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23715" windowHeight="9285" tabRatio="927"/>
  </bookViews>
  <sheets>
    <sheet name="Epreuves par édition" sheetId="27" r:id="rId1"/>
    <sheet name="Bilans F" sheetId="3" r:id="rId2"/>
    <sheet name="Bilans H" sheetId="28" r:id="rId3"/>
    <sheet name="2015" sheetId="30" r:id="rId4"/>
    <sheet name="2014" sheetId="29" r:id="rId5"/>
    <sheet name="2013" sheetId="26" r:id="rId6"/>
    <sheet name="2012" sheetId="25" r:id="rId7"/>
    <sheet name="2011" sheetId="24" r:id="rId8"/>
    <sheet name="2010" sheetId="23" r:id="rId9"/>
    <sheet name="2009" sheetId="22" r:id="rId10"/>
    <sheet name="2008" sheetId="21" r:id="rId11"/>
    <sheet name="2007" sheetId="19" r:id="rId12"/>
    <sheet name="2006" sheetId="17" r:id="rId13"/>
    <sheet name="2005" sheetId="18" r:id="rId14"/>
    <sheet name="2003" sheetId="20" r:id="rId15"/>
    <sheet name="2002" sheetId="15" r:id="rId16"/>
    <sheet name="2001" sheetId="14" r:id="rId17"/>
    <sheet name="2000" sheetId="16" r:id="rId18"/>
    <sheet name="1999" sheetId="13" r:id="rId19"/>
    <sheet name="1998" sheetId="12" r:id="rId20"/>
    <sheet name="1997" sheetId="11" r:id="rId21"/>
    <sheet name="1996" sheetId="10" r:id="rId22"/>
    <sheet name="1995" sheetId="9" r:id="rId23"/>
    <sheet name="1993" sheetId="8" r:id="rId24"/>
    <sheet name="1992" sheetId="7" r:id="rId25"/>
    <sheet name="1991" sheetId="6" r:id="rId26"/>
    <sheet name="1990" sheetId="5" r:id="rId27"/>
    <sheet name="1989" sheetId="4" r:id="rId28"/>
    <sheet name="1988" sheetId="2" r:id="rId29"/>
    <sheet name="1987" sheetId="1" r:id="rId30"/>
  </sheets>
  <calcPr calcId="145621"/>
</workbook>
</file>

<file path=xl/calcChain.xml><?xml version="1.0" encoding="utf-8"?>
<calcChain xmlns="http://schemas.openxmlformats.org/spreadsheetml/2006/main">
  <c r="K1407" i="3" l="1"/>
  <c r="K1406" i="3"/>
  <c r="K1405" i="3"/>
  <c r="K1404" i="3"/>
  <c r="K1402" i="3"/>
  <c r="K1401" i="3"/>
  <c r="K1398" i="3"/>
  <c r="K1396" i="3"/>
  <c r="K1391" i="3"/>
  <c r="K1388" i="3"/>
  <c r="K1387" i="3"/>
  <c r="K1375" i="3"/>
  <c r="K1371" i="3"/>
  <c r="K1370" i="3"/>
  <c r="K1369" i="3"/>
  <c r="K1351" i="3"/>
  <c r="K1352" i="3"/>
  <c r="K1358" i="3"/>
  <c r="K1362" i="3"/>
  <c r="K1363" i="3"/>
  <c r="K1365" i="3"/>
  <c r="K1353" i="3"/>
  <c r="K1354" i="3"/>
  <c r="K1355" i="3"/>
  <c r="K1356" i="3"/>
  <c r="K1357" i="3"/>
  <c r="K1359" i="3"/>
  <c r="K1360" i="3"/>
  <c r="K1361" i="3"/>
  <c r="K1364" i="3"/>
  <c r="K1366" i="3"/>
  <c r="K1367" i="3"/>
  <c r="K1368" i="3"/>
  <c r="K1350" i="3"/>
  <c r="K1348" i="3"/>
  <c r="K1347" i="3"/>
  <c r="K1346" i="3"/>
  <c r="K1345" i="3"/>
  <c r="K1343" i="3"/>
  <c r="K1337" i="3"/>
  <c r="K1331" i="3"/>
  <c r="I2580" i="28" l="1"/>
  <c r="I1300" i="28" l="1"/>
  <c r="I1335" i="28"/>
  <c r="I1370" i="28" l="1"/>
  <c r="I1314" i="28"/>
  <c r="I1384" i="28"/>
  <c r="I1324" i="28"/>
  <c r="I1320" i="28"/>
  <c r="I1445" i="28"/>
  <c r="I1437" i="28"/>
  <c r="I1317" i="28"/>
</calcChain>
</file>

<file path=xl/sharedStrings.xml><?xml version="1.0" encoding="utf-8"?>
<sst xmlns="http://schemas.openxmlformats.org/spreadsheetml/2006/main" count="36210" uniqueCount="6149">
  <si>
    <t>1500 m hommes</t>
  </si>
  <si>
    <t>Racing CF</t>
  </si>
  <si>
    <t>1000 m hommes</t>
  </si>
  <si>
    <t>2'24"6</t>
  </si>
  <si>
    <t>AS Sarreguemines</t>
  </si>
  <si>
    <t>2'24"8</t>
  </si>
  <si>
    <t>2'25"1</t>
  </si>
  <si>
    <t>2'26"7</t>
  </si>
  <si>
    <t>ASPTT Rouen</t>
  </si>
  <si>
    <t>2'26"8</t>
  </si>
  <si>
    <t>ASPTT Strasbourg</t>
  </si>
  <si>
    <t>2'27"0</t>
  </si>
  <si>
    <t>2'27"9</t>
  </si>
  <si>
    <t>2'28"8</t>
  </si>
  <si>
    <t>200 m hommes</t>
  </si>
  <si>
    <t>Bruno MARIE-ROSE</t>
  </si>
  <si>
    <t>CA Ouest</t>
  </si>
  <si>
    <t>20"5</t>
  </si>
  <si>
    <t>US Talence</t>
  </si>
  <si>
    <t>21"0</t>
  </si>
  <si>
    <t>Patrick BARRE</t>
  </si>
  <si>
    <t>Neubourg AC</t>
  </si>
  <si>
    <t>21"1</t>
  </si>
  <si>
    <t>Pascal BARRE</t>
  </si>
  <si>
    <t>21"5</t>
  </si>
  <si>
    <t>SC Bernay</t>
  </si>
  <si>
    <t>22"0</t>
  </si>
  <si>
    <t>22"3</t>
  </si>
  <si>
    <t>Triple saut hommes</t>
  </si>
  <si>
    <t>Pierre CAMARA</t>
  </si>
  <si>
    <t>CA Montreuil</t>
  </si>
  <si>
    <t>Stade Sottevillais</t>
  </si>
  <si>
    <t>Javelot hommes</t>
  </si>
  <si>
    <t>CSM Clamart</t>
  </si>
  <si>
    <t>ASPTT Grenoble</t>
  </si>
  <si>
    <t>UA Sens</t>
  </si>
  <si>
    <t>400 m femmes</t>
  </si>
  <si>
    <t>CASG Paris</t>
  </si>
  <si>
    <t>53"5</t>
  </si>
  <si>
    <t>54"3</t>
  </si>
  <si>
    <t>55"2</t>
  </si>
  <si>
    <t>Stade Français</t>
  </si>
  <si>
    <t>55"9</t>
  </si>
  <si>
    <t>56"4</t>
  </si>
  <si>
    <t>Hauteur femmes</t>
  </si>
  <si>
    <t>Evreux AC</t>
  </si>
  <si>
    <t>Course B</t>
  </si>
  <si>
    <t>Saint-Maur AC</t>
  </si>
  <si>
    <t>52"0</t>
  </si>
  <si>
    <t>CA Pontet</t>
  </si>
  <si>
    <t>52"1</t>
  </si>
  <si>
    <t>Paris UC</t>
  </si>
  <si>
    <t>52"9</t>
  </si>
  <si>
    <t>Jérome PETIT</t>
  </si>
  <si>
    <t>54"6</t>
  </si>
  <si>
    <t>Stade Sottevillais CC</t>
  </si>
  <si>
    <t>Dreux AC</t>
  </si>
  <si>
    <t>56"2</t>
  </si>
  <si>
    <t>Frédéric HULBERT</t>
  </si>
  <si>
    <t>56"6</t>
  </si>
  <si>
    <t>Course A</t>
  </si>
  <si>
    <t>Stade Dieppois</t>
  </si>
  <si>
    <t>50"6</t>
  </si>
  <si>
    <t>Alain BLONDEL</t>
  </si>
  <si>
    <t>51"7</t>
  </si>
  <si>
    <t>Aldo CANTI</t>
  </si>
  <si>
    <t>52"3</t>
  </si>
  <si>
    <t>ES Viry-Chatillon</t>
  </si>
  <si>
    <t>53"1</t>
  </si>
  <si>
    <t>54"5</t>
  </si>
  <si>
    <t>Gilles VIMBERT</t>
  </si>
  <si>
    <t>20"89</t>
  </si>
  <si>
    <t>Gilles QUENEHERVE</t>
  </si>
  <si>
    <t>Mel LATTANY</t>
  </si>
  <si>
    <t>20"93</t>
  </si>
  <si>
    <t>HACKETT</t>
  </si>
  <si>
    <t>21"01</t>
  </si>
  <si>
    <t>21"27</t>
  </si>
  <si>
    <t>21"31</t>
  </si>
  <si>
    <t>21"53</t>
  </si>
  <si>
    <t>13"96</t>
  </si>
  <si>
    <t>14"22</t>
  </si>
  <si>
    <t>Vincent CLARICO</t>
  </si>
  <si>
    <t>14"26</t>
  </si>
  <si>
    <t>14"28</t>
  </si>
  <si>
    <t>Olivier VALLAEYS</t>
  </si>
  <si>
    <t>110 m haies hommes</t>
  </si>
  <si>
    <t>Serge HELAN</t>
  </si>
  <si>
    <t>Garfield ANSELM</t>
  </si>
  <si>
    <t>Perche hommes</t>
  </si>
  <si>
    <t>Philippe D'ENCAUSSE</t>
  </si>
  <si>
    <t>Stade Clermontois</t>
  </si>
  <si>
    <t>NC</t>
  </si>
  <si>
    <t>RFA</t>
  </si>
  <si>
    <t>Disque hommes</t>
  </si>
  <si>
    <t>Triathlon hommes</t>
  </si>
  <si>
    <t>Longueur, javelot, 200 m</t>
  </si>
  <si>
    <t>Pays-Bas</t>
  </si>
  <si>
    <t>Christian PLAZIAT</t>
  </si>
  <si>
    <t>Patrick GELLENS</t>
  </si>
  <si>
    <t>Longueur hommes triathlon</t>
  </si>
  <si>
    <t>DE WITT</t>
  </si>
  <si>
    <t>Javelot hommes triathlon</t>
  </si>
  <si>
    <t>200 m hommes triathlon</t>
  </si>
  <si>
    <t>21"78</t>
  </si>
  <si>
    <t>21"84</t>
  </si>
  <si>
    <t>22"02</t>
  </si>
  <si>
    <t>22"39</t>
  </si>
  <si>
    <t>Alain BOUDARD</t>
  </si>
  <si>
    <t>52"72</t>
  </si>
  <si>
    <t>Nathalie SIMON</t>
  </si>
  <si>
    <t>53"92</t>
  </si>
  <si>
    <t>Madely BEAUGENDRE</t>
  </si>
  <si>
    <t>Maryse EWANJE-EPEE</t>
  </si>
  <si>
    <t>US Créteil</t>
  </si>
  <si>
    <t>PL Pierre-Bénite</t>
  </si>
  <si>
    <t>Alain MAZZELLA</t>
  </si>
  <si>
    <t>AS Fontenay-aux-Roses</t>
  </si>
  <si>
    <t>Marian WORONIN</t>
  </si>
  <si>
    <t>C Marignane SA (Pologne)</t>
  </si>
  <si>
    <t>Olivier SAINT-GILLES</t>
  </si>
  <si>
    <t>Pascal BOUSSEMART</t>
  </si>
  <si>
    <t>Toulouse UC</t>
  </si>
  <si>
    <t>Jean-Jacques BOUSSEMART</t>
  </si>
  <si>
    <t>AC Avranches</t>
  </si>
  <si>
    <t>Thierry RICHARD</t>
  </si>
  <si>
    <t>Montpellier La Paillade SC</t>
  </si>
  <si>
    <t>Jean-Marc TAILHARDAT</t>
  </si>
  <si>
    <t>Dave KENWORTHY</t>
  </si>
  <si>
    <t>Patrick JOURNOUD</t>
  </si>
  <si>
    <t>MJC Salon-de-Provence</t>
  </si>
  <si>
    <t>Philippe TANCHON</t>
  </si>
  <si>
    <t>US Tourcoing</t>
  </si>
  <si>
    <t>Sandor KATONA</t>
  </si>
  <si>
    <t>Jean-Marie BALLO</t>
  </si>
  <si>
    <t>Es Viry-Chatillon</t>
  </si>
  <si>
    <t>Es Viry-Chatillon (Mali)</t>
  </si>
  <si>
    <t>Fabrice BOUCHE</t>
  </si>
  <si>
    <t>Fabienne FICHER</t>
  </si>
  <si>
    <t>Sheila SEEBALUCK</t>
  </si>
  <si>
    <t>55"31</t>
  </si>
  <si>
    <t>Racing CF (Maurice)</t>
  </si>
  <si>
    <t>AC Cannes</t>
  </si>
  <si>
    <t>Muriel DUMOULIN</t>
  </si>
  <si>
    <t>ESME-US Deuil</t>
  </si>
  <si>
    <t>Hervé PHELIPPEAU</t>
  </si>
  <si>
    <t>Gérard PHILIPPE</t>
  </si>
  <si>
    <t>CU Pau</t>
  </si>
  <si>
    <t>Christophe LEMONNIER</t>
  </si>
  <si>
    <t>Yvan PERRE</t>
  </si>
  <si>
    <t>Christian GRUNDER</t>
  </si>
  <si>
    <t>ASPTT Bordeaux</t>
  </si>
  <si>
    <t>Alex VETILLARD</t>
  </si>
  <si>
    <t>André LAVIE</t>
  </si>
  <si>
    <t>Eric LAFAYE</t>
  </si>
  <si>
    <t>Fred DE PINDRAY</t>
  </si>
  <si>
    <t>CO Les Ulis</t>
  </si>
  <si>
    <t>Pascal PELE</t>
  </si>
  <si>
    <t>AS Police Paris</t>
  </si>
  <si>
    <t>USCA-ASPTT Albi</t>
  </si>
  <si>
    <t>Jean-Marc SEOSSE</t>
  </si>
  <si>
    <t>ASPTT Poitiers</t>
  </si>
  <si>
    <t>Raymond CORAN</t>
  </si>
  <si>
    <t>CS Fontainebleau</t>
  </si>
  <si>
    <t>Patrick CAMPO</t>
  </si>
  <si>
    <t>Jacques MONTLOUIS</t>
  </si>
  <si>
    <t>Patrick NESTORET</t>
  </si>
  <si>
    <t>VS Ozoir-la-Ferrière</t>
  </si>
  <si>
    <t>Jean-Baptiste SISELO</t>
  </si>
  <si>
    <t>Pascal LEFEVRE</t>
  </si>
  <si>
    <t>Stéphane LAPORTE</t>
  </si>
  <si>
    <t>Philippe LECURIEUX</t>
  </si>
  <si>
    <t>François DEMONTIGNY</t>
  </si>
  <si>
    <t>Péta TAUHAVILI</t>
  </si>
  <si>
    <t>Péli TAOUTA</t>
  </si>
  <si>
    <t>Jean-Paul LAKAFIA</t>
  </si>
  <si>
    <t>Michel BERTIMON</t>
  </si>
  <si>
    <t>Sylvia DENIAU</t>
  </si>
  <si>
    <t>Christelle BULTEAU</t>
  </si>
  <si>
    <t>AC La Roche-sur-Yon</t>
  </si>
  <si>
    <t>Ketty REGENT-TALBOT</t>
  </si>
  <si>
    <t>USM Clayes-sous-Bois</t>
  </si>
  <si>
    <t>Fabienne LISE</t>
  </si>
  <si>
    <t>Montpellier UC</t>
  </si>
  <si>
    <t>Troyes Omnisports</t>
  </si>
  <si>
    <t>Liliane MENISSIER</t>
  </si>
  <si>
    <t>Charles Line SCARON</t>
  </si>
  <si>
    <t>AC Cambrai</t>
  </si>
  <si>
    <t>Marie-Christine BRESSY</t>
  </si>
  <si>
    <t>Elisabeth KOSZO</t>
  </si>
  <si>
    <t>Individuel Ile-de-France</t>
  </si>
  <si>
    <t>Hélène LEFEVRE</t>
  </si>
  <si>
    <t>Isabelle CHEVALLIER</t>
  </si>
  <si>
    <t>Christine BECHARD</t>
  </si>
  <si>
    <t>Françoise AMIAUD</t>
  </si>
  <si>
    <t>Lionel VERGOZ</t>
  </si>
  <si>
    <t>Serge GUILLEN</t>
  </si>
  <si>
    <t>Franck JONOT</t>
  </si>
  <si>
    <t>Grégory HENRY</t>
  </si>
  <si>
    <t>Marc BEAUFILS</t>
  </si>
  <si>
    <t>Philippe GARNIER</t>
  </si>
  <si>
    <t>Jean-Marc HERIS</t>
  </si>
  <si>
    <t>Jean-Pascal VALENTIAN</t>
  </si>
  <si>
    <t>Vent</t>
  </si>
  <si>
    <t>Disque hommes interrégional</t>
  </si>
  <si>
    <t>ASPTT Paris</t>
  </si>
  <si>
    <t>Yann QUEDEVILLE</t>
  </si>
  <si>
    <t>Jean-Yves LEROY</t>
  </si>
  <si>
    <t>Robert DE WITT</t>
  </si>
  <si>
    <t>22"32</t>
  </si>
  <si>
    <t>22"51</t>
  </si>
  <si>
    <t>14"23</t>
  </si>
  <si>
    <t>Philippe BOUCHEZ</t>
  </si>
  <si>
    <t>14"65</t>
  </si>
  <si>
    <t>14"86</t>
  </si>
  <si>
    <t>200 m hommes course A</t>
  </si>
  <si>
    <t>200 m hommes course B</t>
  </si>
  <si>
    <t>Luc ANCEAUX</t>
  </si>
  <si>
    <t>ES Montgeron</t>
  </si>
  <si>
    <t>14"45</t>
  </si>
  <si>
    <t>14"47</t>
  </si>
  <si>
    <t>Pierre BRES</t>
  </si>
  <si>
    <t>Moussa FALL</t>
  </si>
  <si>
    <t>14"63</t>
  </si>
  <si>
    <t>Didier ANTOINE</t>
  </si>
  <si>
    <t>15"01</t>
  </si>
  <si>
    <t>110 m haies hommes course B</t>
  </si>
  <si>
    <t>21"32</t>
  </si>
  <si>
    <t>Jean-Daniel ALLAGUY</t>
  </si>
  <si>
    <t>21"51</t>
  </si>
  <si>
    <t>Christophe GORIS</t>
  </si>
  <si>
    <t>AC Villeneuve d'Ascq</t>
  </si>
  <si>
    <t>21"69</t>
  </si>
  <si>
    <t>21"77</t>
  </si>
  <si>
    <t>21"91</t>
  </si>
  <si>
    <t>Jean-Marc DAVID</t>
  </si>
  <si>
    <t>Jean-Marc BARRAL</t>
  </si>
  <si>
    <t>ASPTT Lyon</t>
  </si>
  <si>
    <t>Jean-François GODEFROY</t>
  </si>
  <si>
    <t>Richard MAC DONALD</t>
  </si>
  <si>
    <t>3'45"44</t>
  </si>
  <si>
    <t>Pat MAC GRAPH</t>
  </si>
  <si>
    <t>Joab LUNEL</t>
  </si>
  <si>
    <t>3'57"05</t>
  </si>
  <si>
    <t>James KUPERMINC</t>
  </si>
  <si>
    <t>Désiré DECILAP</t>
  </si>
  <si>
    <t>Gérard PINEAU</t>
  </si>
  <si>
    <t>Jean-Luc BELMONT</t>
  </si>
  <si>
    <t>Franck VIOLET</t>
  </si>
  <si>
    <t>Alain CARISTAN</t>
  </si>
  <si>
    <t>Pascal GUILLEUX</t>
  </si>
  <si>
    <t>Malik UNIA</t>
  </si>
  <si>
    <t>MJC Salon de Provence</t>
  </si>
  <si>
    <t>400 m femmes course A</t>
  </si>
  <si>
    <t>Evelyne ELIEN</t>
  </si>
  <si>
    <t>54"46</t>
  </si>
  <si>
    <t>Nadine DEBOIS</t>
  </si>
  <si>
    <t>54"85</t>
  </si>
  <si>
    <t>56"19</t>
  </si>
  <si>
    <t>Elodie GRANDMOUGIN</t>
  </si>
  <si>
    <t>56"87</t>
  </si>
  <si>
    <t>400 m femmes course B</t>
  </si>
  <si>
    <t>Aissalou TANDIAN</t>
  </si>
  <si>
    <t>ES Viry-Chatilllon</t>
  </si>
  <si>
    <t>55"72</t>
  </si>
  <si>
    <t>Patricia FACCIN</t>
  </si>
  <si>
    <t>56"46</t>
  </si>
  <si>
    <t>60"67</t>
  </si>
  <si>
    <t>Bétarice LANDES</t>
  </si>
  <si>
    <t>Séméac Olympique</t>
  </si>
  <si>
    <t>Christine JAUNIN</t>
  </si>
  <si>
    <t>AMSL Fréjus</t>
  </si>
  <si>
    <t>Nathalie COFFRE</t>
  </si>
  <si>
    <t>CS Bourgoin-Jallieu</t>
  </si>
  <si>
    <t>Alain AUCLAIR</t>
  </si>
  <si>
    <t>Amicale La Ferté Macé</t>
  </si>
  <si>
    <t>Bordeaux EC (Madagascar)</t>
  </si>
  <si>
    <t>Toussaint RABENALA</t>
  </si>
  <si>
    <t>ASIC Orry-la-Ville</t>
  </si>
  <si>
    <t>Antony Sports</t>
  </si>
  <si>
    <t>Avia Club Issy-les-Moulineaux</t>
  </si>
  <si>
    <t>Marcellin DALLY</t>
  </si>
  <si>
    <t>AC Paris-Joinville (Côte d'Ivoire)</t>
  </si>
  <si>
    <t>3'48"40</t>
  </si>
  <si>
    <t>Rodrigue CERYL</t>
  </si>
  <si>
    <t>Gaetan TARIAFFE</t>
  </si>
  <si>
    <t>nc</t>
  </si>
  <si>
    <t>52"96</t>
  </si>
  <si>
    <t>53"70</t>
  </si>
  <si>
    <t>53"71</t>
  </si>
  <si>
    <t>55"33</t>
  </si>
  <si>
    <t>55"84</t>
  </si>
  <si>
    <t>57"62</t>
  </si>
  <si>
    <t>Portugal</t>
  </si>
  <si>
    <t>Elsa DEVASSOIGNE</t>
  </si>
  <si>
    <t>54"31</t>
  </si>
  <si>
    <t>54"38</t>
  </si>
  <si>
    <t>56"96</t>
  </si>
  <si>
    <t>57"87</t>
  </si>
  <si>
    <t>58"08</t>
  </si>
  <si>
    <t>61"10</t>
  </si>
  <si>
    <t>LEANDRY</t>
  </si>
  <si>
    <t>Disque femmes</t>
  </si>
  <si>
    <t>Poitiers EC</t>
  </si>
  <si>
    <t>Frédéric SELLE</t>
  </si>
  <si>
    <t>AS Police Paris ?????</t>
  </si>
  <si>
    <t>Césame Val d'Oise ?????</t>
  </si>
  <si>
    <t>MICHEL</t>
  </si>
  <si>
    <t>LEMAUX</t>
  </si>
  <si>
    <t>Stade Ois</t>
  </si>
  <si>
    <t>TEMIN</t>
  </si>
  <si>
    <t>Yon</t>
  </si>
  <si>
    <t>BRIGE</t>
  </si>
  <si>
    <t>Nancy EC</t>
  </si>
  <si>
    <t>110 m haies hommes course A</t>
  </si>
  <si>
    <t>14"57</t>
  </si>
  <si>
    <t>13"98</t>
  </si>
  <si>
    <t>14"10</t>
  </si>
  <si>
    <t>14"29</t>
  </si>
  <si>
    <t>14"56</t>
  </si>
  <si>
    <t>14"66</t>
  </si>
  <si>
    <t>Nice UC</t>
  </si>
  <si>
    <t>LEVARD</t>
  </si>
  <si>
    <t>DRAUX</t>
  </si>
  <si>
    <t>LEDOARE</t>
  </si>
  <si>
    <t>VGA Compiègne</t>
  </si>
  <si>
    <t>BIGOT</t>
  </si>
  <si>
    <t>US Fécamp</t>
  </si>
  <si>
    <t>14"90</t>
  </si>
  <si>
    <t>15"24</t>
  </si>
  <si>
    <t>15"29</t>
  </si>
  <si>
    <t>15"76</t>
  </si>
  <si>
    <t>CORTJENS</t>
  </si>
  <si>
    <t>Belgique</t>
  </si>
  <si>
    <t>1'48"69</t>
  </si>
  <si>
    <t>1'49"02</t>
  </si>
  <si>
    <t>1'49"19</t>
  </si>
  <si>
    <t>1'49"40</t>
  </si>
  <si>
    <t>1'49"63</t>
  </si>
  <si>
    <t>1'49"75</t>
  </si>
  <si>
    <t>1'49"91</t>
  </si>
  <si>
    <t>1'50"51</t>
  </si>
  <si>
    <t>1'50"52</t>
  </si>
  <si>
    <t>1'50"60</t>
  </si>
  <si>
    <t>1'50"86</t>
  </si>
  <si>
    <t>1'51"63</t>
  </si>
  <si>
    <t>1'52"08</t>
  </si>
  <si>
    <t>800 m hommes course A</t>
  </si>
  <si>
    <t>800 m hommes course B</t>
  </si>
  <si>
    <t>ABRANTES</t>
  </si>
  <si>
    <t>Stade Brestois</t>
  </si>
  <si>
    <t>Yougoslavie</t>
  </si>
  <si>
    <t>ES Nanterre</t>
  </si>
  <si>
    <t>US Dunkerque</t>
  </si>
  <si>
    <t>Amiens UC</t>
  </si>
  <si>
    <t>DEVISSECHE</t>
  </si>
  <si>
    <t>FONTAS</t>
  </si>
  <si>
    <t>US Neuilly</t>
  </si>
  <si>
    <t>JAUSSON</t>
  </si>
  <si>
    <t>ELQUETRAIN</t>
  </si>
  <si>
    <t>Stade Béthune</t>
  </si>
  <si>
    <t>CHIRAT</t>
  </si>
  <si>
    <t>ROLLAN</t>
  </si>
  <si>
    <t>CARPENTIER</t>
  </si>
  <si>
    <t>BOUCHER</t>
  </si>
  <si>
    <t>DEMEYRE</t>
  </si>
  <si>
    <t>CENAC</t>
  </si>
  <si>
    <t>GAS Paris</t>
  </si>
  <si>
    <t>CRUZ</t>
  </si>
  <si>
    <t>400 m hommes course A</t>
  </si>
  <si>
    <t>400 m hommes course B</t>
  </si>
  <si>
    <t>400 m hommes course C</t>
  </si>
  <si>
    <t>46"72</t>
  </si>
  <si>
    <t>47"28</t>
  </si>
  <si>
    <t>47"87</t>
  </si>
  <si>
    <t>48"09</t>
  </si>
  <si>
    <t>DEAUDON</t>
  </si>
  <si>
    <t>48"68</t>
  </si>
  <si>
    <t>48"79</t>
  </si>
  <si>
    <t>MOREAU</t>
  </si>
  <si>
    <t>49"49</t>
  </si>
  <si>
    <t>48"20</t>
  </si>
  <si>
    <t>48"47</t>
  </si>
  <si>
    <t>49"56</t>
  </si>
  <si>
    <t>49"70</t>
  </si>
  <si>
    <t>50"26</t>
  </si>
  <si>
    <t>50"90</t>
  </si>
  <si>
    <t>51"01</t>
  </si>
  <si>
    <t>51"15</t>
  </si>
  <si>
    <t>51"55</t>
  </si>
  <si>
    <t>HUBERT</t>
  </si>
  <si>
    <t>GERGES</t>
  </si>
  <si>
    <t>PIVETAL</t>
  </si>
  <si>
    <t>AVARIAN</t>
  </si>
  <si>
    <t>DUMAIGNE</t>
  </si>
  <si>
    <t>Daniel SANGOUMA</t>
  </si>
  <si>
    <t>Jean-Charles TROUABAL</t>
  </si>
  <si>
    <t>REBOUX</t>
  </si>
  <si>
    <t>20"90</t>
  </si>
  <si>
    <t>20"98</t>
  </si>
  <si>
    <t>21"62</t>
  </si>
  <si>
    <t>22"12</t>
  </si>
  <si>
    <t>22"15</t>
  </si>
  <si>
    <t>FEVRE</t>
  </si>
  <si>
    <t>22"22</t>
  </si>
  <si>
    <t>22"45</t>
  </si>
  <si>
    <t>22"58</t>
  </si>
  <si>
    <t>23"26</t>
  </si>
  <si>
    <t>ADINGRA</t>
  </si>
  <si>
    <t>TCHUNG MIN</t>
  </si>
  <si>
    <t>DEMBELLE</t>
  </si>
  <si>
    <t>Individuel Ile de France</t>
  </si>
  <si>
    <t>BONY</t>
  </si>
  <si>
    <t>Montpellier</t>
  </si>
  <si>
    <t>CORIAL</t>
  </si>
  <si>
    <t>Fort de France</t>
  </si>
  <si>
    <t>Olympique Grande-Synthe</t>
  </si>
  <si>
    <t>Daniel LAIGRE</t>
  </si>
  <si>
    <t>Thierry MOYSE</t>
  </si>
  <si>
    <t>Alain DONIAS</t>
  </si>
  <si>
    <t>Férenc SALBERT</t>
  </si>
  <si>
    <t>5000 m hommes</t>
  </si>
  <si>
    <t>13'32"90</t>
  </si>
  <si>
    <t>13'33"32</t>
  </si>
  <si>
    <t>13'34"48</t>
  </si>
  <si>
    <t>13'35"23</t>
  </si>
  <si>
    <t>13'37"04</t>
  </si>
  <si>
    <t>13'37"35</t>
  </si>
  <si>
    <t>13'39"57</t>
  </si>
  <si>
    <t>13'43"62</t>
  </si>
  <si>
    <t>13'46"93</t>
  </si>
  <si>
    <t>13'55"20</t>
  </si>
  <si>
    <t>13'58"99</t>
  </si>
  <si>
    <t>14'00"22</t>
  </si>
  <si>
    <t>14'01"13</t>
  </si>
  <si>
    <t>14'02"52</t>
  </si>
  <si>
    <t>14'25"34</t>
  </si>
  <si>
    <t>14'26"75</t>
  </si>
  <si>
    <t>14'27"97</t>
  </si>
  <si>
    <t>14'41"52</t>
  </si>
  <si>
    <t>Marignane</t>
  </si>
  <si>
    <t>AS Anzin</t>
  </si>
  <si>
    <t>SOLY</t>
  </si>
  <si>
    <t>PILERIO</t>
  </si>
  <si>
    <t>BRISTON</t>
  </si>
  <si>
    <t>MONTERO</t>
  </si>
  <si>
    <t>Norvège</t>
  </si>
  <si>
    <t>BENACEUR</t>
  </si>
  <si>
    <t>As Aix-les-Bains</t>
  </si>
  <si>
    <t>BENSORTAN</t>
  </si>
  <si>
    <t>Reims</t>
  </si>
  <si>
    <t>MORICE</t>
  </si>
  <si>
    <t>Yann QUENTREC</t>
  </si>
  <si>
    <t>BORIS ?????</t>
  </si>
  <si>
    <t>Joël TANNE</t>
  </si>
  <si>
    <t>Jean-Claude LAURET</t>
  </si>
  <si>
    <t>Jacques FARRAUDIERE</t>
  </si>
  <si>
    <t>Daniel ENYS</t>
  </si>
  <si>
    <t>Paris UC  UAI Nogent ???</t>
  </si>
  <si>
    <t>Laurent LE BRAS</t>
  </si>
  <si>
    <t>UPAC Château-Gontier</t>
  </si>
  <si>
    <t>Gilles PRODHOMME</t>
  </si>
  <si>
    <t>Loïc LEMEUR</t>
  </si>
  <si>
    <t>Entente VGA Saint-Maur AC</t>
  </si>
  <si>
    <t>Laurent JAQUEN</t>
  </si>
  <si>
    <t>Ali ADLI</t>
  </si>
  <si>
    <t>EA Chambéry</t>
  </si>
  <si>
    <t>UAI Nogent-sur-Marne</t>
  </si>
  <si>
    <t>Samir BENFARES</t>
  </si>
  <si>
    <t>CSJB Angers</t>
  </si>
  <si>
    <t>Frédéric SILLE</t>
  </si>
  <si>
    <t>Vincent HANNEBICQ</t>
  </si>
  <si>
    <t>Thierry CAQUELARD</t>
  </si>
  <si>
    <t>Paris UC    CSM Livry-Gargan ?????</t>
  </si>
  <si>
    <t>Us Livry</t>
  </si>
  <si>
    <t>Eric RETOUT</t>
  </si>
  <si>
    <t>CSM Livry-Gargan   UAI Nogent-sur-Marne??? Autre retou ?</t>
  </si>
  <si>
    <t>Philippe DEBRIL</t>
  </si>
  <si>
    <t>Honoré TONNEL</t>
  </si>
  <si>
    <t>1'53"07</t>
  </si>
  <si>
    <t>1'53"42</t>
  </si>
  <si>
    <t>1'53"74</t>
  </si>
  <si>
    <t>1'53"77</t>
  </si>
  <si>
    <t>1'54"57</t>
  </si>
  <si>
    <t>1'54"73</t>
  </si>
  <si>
    <t>1'54"84</t>
  </si>
  <si>
    <t>1'55"03</t>
  </si>
  <si>
    <t>1'55"71</t>
  </si>
  <si>
    <t>1'55"79</t>
  </si>
  <si>
    <t>1'56"11</t>
  </si>
  <si>
    <t>1'56"21</t>
  </si>
  <si>
    <t>1'58"67</t>
  </si>
  <si>
    <t>David LORENTE</t>
  </si>
  <si>
    <t>Daniel BERTRAND</t>
  </si>
  <si>
    <t>Patrick PETITBREUIL</t>
  </si>
  <si>
    <t>Bruno DILLY</t>
  </si>
  <si>
    <t>Bruno LEVANT</t>
  </si>
  <si>
    <t>Mickaël DUFERMONT</t>
  </si>
  <si>
    <t>Jean-Pierre MASSIF</t>
  </si>
  <si>
    <t>Nice UC ???</t>
  </si>
  <si>
    <t>Christophe MALENFANT</t>
  </si>
  <si>
    <t>ACP Joinville  ???</t>
  </si>
  <si>
    <t>Olivier PRINCE</t>
  </si>
  <si>
    <t>André BRISCAN</t>
  </si>
  <si>
    <t>US Livry-Gargan ???</t>
  </si>
  <si>
    <t>Stade Rennes UC</t>
  </si>
  <si>
    <t>Jérome FREHAUT</t>
  </si>
  <si>
    <t>Nice UC  ES Viry-Chatillon ???</t>
  </si>
  <si>
    <t>Christophe TOURRET</t>
  </si>
  <si>
    <t>Montpellier   US Ivry ???</t>
  </si>
  <si>
    <t>Serge AVEDISSIAN</t>
  </si>
  <si>
    <t>Thierry EPALLE</t>
  </si>
  <si>
    <t>Coquelicot Saint-Etienne</t>
  </si>
  <si>
    <t>Eric LE CHANONY</t>
  </si>
  <si>
    <t>Juliette MATO</t>
  </si>
  <si>
    <t>Stade Français   ASPTT Dijon ???</t>
  </si>
  <si>
    <t>Marie-Noëlle BONVARLET</t>
  </si>
  <si>
    <t>Désirée HENRY</t>
  </si>
  <si>
    <t>Sophie ROUZES</t>
  </si>
  <si>
    <t>Nathalie SAID</t>
  </si>
  <si>
    <t>Anne-Mathilde REYNAUD</t>
  </si>
  <si>
    <t>Valérie STREBELLE</t>
  </si>
  <si>
    <t>VA Bressans</t>
  </si>
  <si>
    <t>Agnès TEPPE</t>
  </si>
  <si>
    <t>Patricia KATONA</t>
  </si>
  <si>
    <t>Valérie HANICQUE</t>
  </si>
  <si>
    <t>Catherine BEAUVAIS</t>
  </si>
  <si>
    <t>Sylvie MARGRY</t>
  </si>
  <si>
    <t>SC Abbeville</t>
  </si>
  <si>
    <t>Virginie MILLEUR</t>
  </si>
  <si>
    <t>Alice MEYER</t>
  </si>
  <si>
    <t>Patricia CLEMENT</t>
  </si>
  <si>
    <t>France LENORMAND</t>
  </si>
  <si>
    <t>Rob VAN HELDEN</t>
  </si>
  <si>
    <t>Slobodan POPOVIĆ</t>
  </si>
  <si>
    <t>Władysław KOZAKIEWICZ</t>
  </si>
  <si>
    <t>António PINTO ??</t>
  </si>
  <si>
    <t>Dave LEWIS ??</t>
  </si>
  <si>
    <t>Antonio MARTINS</t>
  </si>
  <si>
    <t>José REGALO</t>
  </si>
  <si>
    <t>Lars Ove STRØMØ</t>
  </si>
  <si>
    <t>MILOWSOROV ???</t>
  </si>
  <si>
    <t>Rüdiger STENZEL</t>
  </si>
  <si>
    <t>WELZEL  ??</t>
  </si>
  <si>
    <t>VANDEN HAB ???</t>
  </si>
  <si>
    <t>Djordje KOZUL</t>
  </si>
  <si>
    <t>Paul NIOZE</t>
  </si>
  <si>
    <t>Bordeaux EC (Seychelles)</t>
  </si>
  <si>
    <t>Cristina REGALO</t>
  </si>
  <si>
    <t>John REGIS</t>
  </si>
  <si>
    <t>20"75</t>
  </si>
  <si>
    <t>21"02</t>
  </si>
  <si>
    <t>21"15</t>
  </si>
  <si>
    <t>21"54</t>
  </si>
  <si>
    <t>21"57</t>
  </si>
  <si>
    <t>Antoine RICHARD</t>
  </si>
  <si>
    <t>AC Paris-Joinville</t>
  </si>
  <si>
    <t>Sébastien SAYE</t>
  </si>
  <si>
    <t>NATOLOT</t>
  </si>
  <si>
    <t>21"34</t>
  </si>
  <si>
    <t>21"64</t>
  </si>
  <si>
    <t>21"76</t>
  </si>
  <si>
    <t>21"79</t>
  </si>
  <si>
    <t>22"16</t>
  </si>
  <si>
    <t>22"29</t>
  </si>
  <si>
    <t>22"92</t>
  </si>
  <si>
    <t>Marie-Christine CAZIER</t>
  </si>
  <si>
    <t>23"50</t>
  </si>
  <si>
    <t>24"57</t>
  </si>
  <si>
    <t>Isabelle DUMOULIN</t>
  </si>
  <si>
    <t>24"58</t>
  </si>
  <si>
    <t>Nathalie VIALLON</t>
  </si>
  <si>
    <t>24"85</t>
  </si>
  <si>
    <t>Nathalie BOISSELOT</t>
  </si>
  <si>
    <t>25"34</t>
  </si>
  <si>
    <t>Manda KANOUTE</t>
  </si>
  <si>
    <t>25"40</t>
  </si>
  <si>
    <t>Marie-José PEREC</t>
  </si>
  <si>
    <t>200 m femmes</t>
  </si>
  <si>
    <t>800 m femmes</t>
  </si>
  <si>
    <t>Georges SAINTE-ROSE</t>
  </si>
  <si>
    <t>VERMON</t>
  </si>
  <si>
    <t>Alex NORCA</t>
  </si>
  <si>
    <t>Eric MULLER</t>
  </si>
  <si>
    <t>Poids femmes</t>
  </si>
  <si>
    <t>Martine JEAN-MICHEL</t>
  </si>
  <si>
    <t>Léone BERTIMON</t>
  </si>
  <si>
    <t>Anne BROUZET</t>
  </si>
  <si>
    <t>Marie-France BEST</t>
  </si>
  <si>
    <t>EA Macon</t>
  </si>
  <si>
    <t>EANO Mondeville</t>
  </si>
  <si>
    <t>61"25</t>
  </si>
  <si>
    <t>Dominique VERGOZ</t>
  </si>
  <si>
    <t>63"11</t>
  </si>
  <si>
    <t>64"36</t>
  </si>
  <si>
    <t>Sylvie GUERENTE</t>
  </si>
  <si>
    <t>64"95</t>
  </si>
  <si>
    <t>Corinne PEREZ</t>
  </si>
  <si>
    <t>65"28</t>
  </si>
  <si>
    <t>MUSNIER</t>
  </si>
  <si>
    <t>66"02</t>
  </si>
  <si>
    <t>52"7</t>
  </si>
  <si>
    <t>400 m haies hommes course A</t>
  </si>
  <si>
    <t>400 m haies hommes course B</t>
  </si>
  <si>
    <t>Tidiane CORREA</t>
  </si>
  <si>
    <t>55"1</t>
  </si>
  <si>
    <t>400 m haies hommes interrégional</t>
  </si>
  <si>
    <t>400 m haies femmes interrégional</t>
  </si>
  <si>
    <t>Florence GIOLITTI</t>
  </si>
  <si>
    <t>2'05"94</t>
  </si>
  <si>
    <t>Barbara GOURDET</t>
  </si>
  <si>
    <t>2'06"91</t>
  </si>
  <si>
    <t>2'08"77</t>
  </si>
  <si>
    <t>2'08"84</t>
  </si>
  <si>
    <t>2'09"36</t>
  </si>
  <si>
    <t>BERG</t>
  </si>
  <si>
    <t>2'09"42</t>
  </si>
  <si>
    <t>ASU Bron</t>
  </si>
  <si>
    <t>2'09"59</t>
  </si>
  <si>
    <t>2'09"67</t>
  </si>
  <si>
    <t>2'11"28</t>
  </si>
  <si>
    <t>2'12"98</t>
  </si>
  <si>
    <t>2'12"99</t>
  </si>
  <si>
    <t>2'14"14</t>
  </si>
  <si>
    <t>2'16"11</t>
  </si>
  <si>
    <t>Edgar GROULT</t>
  </si>
  <si>
    <t>CS Gravenchon</t>
  </si>
  <si>
    <t>Arnaud CROCHEMORE</t>
  </si>
  <si>
    <t>DIDDEN</t>
  </si>
  <si>
    <t>Dijon UC</t>
  </si>
  <si>
    <t>3'41"90</t>
  </si>
  <si>
    <t>3'42"37</t>
  </si>
  <si>
    <t>3'42"43</t>
  </si>
  <si>
    <t>3'42"63</t>
  </si>
  <si>
    <t>3'42"88</t>
  </si>
  <si>
    <t>3'42"97</t>
  </si>
  <si>
    <t>3'44"70</t>
  </si>
  <si>
    <t>3'44"71</t>
  </si>
  <si>
    <t>3'45"16</t>
  </si>
  <si>
    <t>3'45"66</t>
  </si>
  <si>
    <t>3'45"69</t>
  </si>
  <si>
    <t>3'46"06</t>
  </si>
  <si>
    <t>3'46"15</t>
  </si>
  <si>
    <t>3'46"30</t>
  </si>
  <si>
    <t>3'46"42</t>
  </si>
  <si>
    <t>3'47"70</t>
  </si>
  <si>
    <t>3'48"31</t>
  </si>
  <si>
    <t>3'49"81</t>
  </si>
  <si>
    <t>3'51"06</t>
  </si>
  <si>
    <t>3'58"00</t>
  </si>
  <si>
    <t>Olivier MICHEL</t>
  </si>
  <si>
    <t>14"38</t>
  </si>
  <si>
    <t>14"39</t>
  </si>
  <si>
    <t>15"11</t>
  </si>
  <si>
    <t>Maurice</t>
  </si>
  <si>
    <t>14"50</t>
  </si>
  <si>
    <t>Jean-Baptiste LUREAU</t>
  </si>
  <si>
    <t>14"55</t>
  </si>
  <si>
    <t>14"60</t>
  </si>
  <si>
    <t>14"80</t>
  </si>
  <si>
    <t>14"83</t>
  </si>
  <si>
    <t>3000 m femmes</t>
  </si>
  <si>
    <t>8'57"17</t>
  </si>
  <si>
    <t>9'07"59</t>
  </si>
  <si>
    <t>Rosario MURCIA</t>
  </si>
  <si>
    <t>9'10"14</t>
  </si>
  <si>
    <t>DELAGRANGE</t>
  </si>
  <si>
    <t>9'12"59</t>
  </si>
  <si>
    <t>PATTEETE</t>
  </si>
  <si>
    <t>9'22"69</t>
  </si>
  <si>
    <t>Sylviane GEFFRAY</t>
  </si>
  <si>
    <t>9'30"31</t>
  </si>
  <si>
    <t>Odile OHIER</t>
  </si>
  <si>
    <t>Stade Rennais</t>
  </si>
  <si>
    <t>9'33"70</t>
  </si>
  <si>
    <t>Marie-Pierre YTA</t>
  </si>
  <si>
    <t>9'38"98</t>
  </si>
  <si>
    <t>9'46"61</t>
  </si>
  <si>
    <t>Christine FEUILLET</t>
  </si>
  <si>
    <t>9'47"81</t>
  </si>
  <si>
    <t>10'06"23</t>
  </si>
  <si>
    <t>Brahim LAHLAFI</t>
  </si>
  <si>
    <t>Maroc</t>
  </si>
  <si>
    <t>13'33"40</t>
  </si>
  <si>
    <t>Paul ARPIN</t>
  </si>
  <si>
    <t>AS Aix-les-Bains</t>
  </si>
  <si>
    <t>13'38"06</t>
  </si>
  <si>
    <t>Jean-Louis PRIANON</t>
  </si>
  <si>
    <t>13'43"41</t>
  </si>
  <si>
    <t>13'54"86</t>
  </si>
  <si>
    <t>Carlos PEIS</t>
  </si>
  <si>
    <t>13'35"00</t>
  </si>
  <si>
    <t>13'56"22</t>
  </si>
  <si>
    <t>13'57"40</t>
  </si>
  <si>
    <t>13'59"13</t>
  </si>
  <si>
    <t>Algérie</t>
  </si>
  <si>
    <t>13'59"42</t>
  </si>
  <si>
    <t>Bertrand ITSWEIRE</t>
  </si>
  <si>
    <t>14'01"63</t>
  </si>
  <si>
    <t>Christian GEFFRAY</t>
  </si>
  <si>
    <t>14'02"88</t>
  </si>
  <si>
    <t>14'06"69</t>
  </si>
  <si>
    <t>14'17"01</t>
  </si>
  <si>
    <t>14'22"44</t>
  </si>
  <si>
    <t>14'22"72</t>
  </si>
  <si>
    <t>Javelot femmes</t>
  </si>
  <si>
    <t>Martine BEGUE</t>
  </si>
  <si>
    <t>Monika DAVID</t>
  </si>
  <si>
    <t>Brigitte BARDE</t>
  </si>
  <si>
    <t>Sèvre Bocage AC</t>
  </si>
  <si>
    <t>Barbara VIGOT</t>
  </si>
  <si>
    <t>Pont Audemer AC</t>
  </si>
  <si>
    <t>Martine BARDAINE</t>
  </si>
  <si>
    <t>Gérald BEAUDOIN</t>
  </si>
  <si>
    <t>Olivier LELONG</t>
  </si>
  <si>
    <t>Laurent MANGUE</t>
  </si>
  <si>
    <t>47"05</t>
  </si>
  <si>
    <t>47"15</t>
  </si>
  <si>
    <t>Stade Bordeaux UC</t>
  </si>
  <si>
    <t>48"23</t>
  </si>
  <si>
    <t>48"38</t>
  </si>
  <si>
    <t>47"21</t>
  </si>
  <si>
    <t>47"81</t>
  </si>
  <si>
    <t>48"03</t>
  </si>
  <si>
    <t>AC Boulogne Billancourt ??</t>
  </si>
  <si>
    <t>48"24</t>
  </si>
  <si>
    <t>1'52"49</t>
  </si>
  <si>
    <t>DJERIOU</t>
  </si>
  <si>
    <t>Entente Hainault</t>
  </si>
  <si>
    <t>1'54"66</t>
  </si>
  <si>
    <t>WILSHIRE</t>
  </si>
  <si>
    <t>1'55"28</t>
  </si>
  <si>
    <t>1'55"54</t>
  </si>
  <si>
    <t>REDDAF</t>
  </si>
  <si>
    <t>Puteaux (Maroc)</t>
  </si>
  <si>
    <t>1'55"80</t>
  </si>
  <si>
    <t>RICHE</t>
  </si>
  <si>
    <t>Havre AC</t>
  </si>
  <si>
    <t>1'55"96</t>
  </si>
  <si>
    <t>FAIZ</t>
  </si>
  <si>
    <t>1'56"00</t>
  </si>
  <si>
    <t>1'57"26</t>
  </si>
  <si>
    <t>DEVISCHERE</t>
  </si>
  <si>
    <t>CANGIANO</t>
  </si>
  <si>
    <t>2'00"83</t>
  </si>
  <si>
    <t>1'48"30</t>
  </si>
  <si>
    <t>1'49"33</t>
  </si>
  <si>
    <t>DECARPENTRY</t>
  </si>
  <si>
    <t>1'49"57</t>
  </si>
  <si>
    <t>1'50"43</t>
  </si>
  <si>
    <t>1'50"64</t>
  </si>
  <si>
    <t>Vannes ??</t>
  </si>
  <si>
    <t>1'50"68</t>
  </si>
  <si>
    <t>1'51"22</t>
  </si>
  <si>
    <t>BENARD</t>
  </si>
  <si>
    <t>AC Boulogne-Billancourt</t>
  </si>
  <si>
    <t>1'51"46</t>
  </si>
  <si>
    <t>FRYSON</t>
  </si>
  <si>
    <t>ASPTT Lille</t>
  </si>
  <si>
    <t>1'51"52</t>
  </si>
  <si>
    <t>1'51"60</t>
  </si>
  <si>
    <t>Duclair AC</t>
  </si>
  <si>
    <t>3'52"68</t>
  </si>
  <si>
    <t>3'53"69</t>
  </si>
  <si>
    <t>H BRAHIM</t>
  </si>
  <si>
    <t>Djibouti</t>
  </si>
  <si>
    <t>3'55"58</t>
  </si>
  <si>
    <t>3'57"16</t>
  </si>
  <si>
    <t>P HERBET</t>
  </si>
  <si>
    <t>3'57"64</t>
  </si>
  <si>
    <t>GRENUT</t>
  </si>
  <si>
    <t>3'58"35</t>
  </si>
  <si>
    <t>4'00"99</t>
  </si>
  <si>
    <t>B BOUCHER</t>
  </si>
  <si>
    <t>4'01"46</t>
  </si>
  <si>
    <t>R LEBERT</t>
  </si>
  <si>
    <t>4'03"33</t>
  </si>
  <si>
    <t>ABDIGUELLEH</t>
  </si>
  <si>
    <t>4'04"90</t>
  </si>
  <si>
    <t>CORNELIUS</t>
  </si>
  <si>
    <t>4'05"29</t>
  </si>
  <si>
    <t>13'32"09</t>
  </si>
  <si>
    <t>URSS</t>
  </si>
  <si>
    <t>13'34"79</t>
  </si>
  <si>
    <t>13'37"16</t>
  </si>
  <si>
    <t>13'41"33</t>
  </si>
  <si>
    <t>13'42"77</t>
  </si>
  <si>
    <t>13'44"06</t>
  </si>
  <si>
    <t>13'44"95</t>
  </si>
  <si>
    <t>13'46"98</t>
  </si>
  <si>
    <t>DURA</t>
  </si>
  <si>
    <t>13'48"15</t>
  </si>
  <si>
    <t>13'53"49</t>
  </si>
  <si>
    <t>LEVANT</t>
  </si>
  <si>
    <t>13'53"71</t>
  </si>
  <si>
    <t>FOURDIN</t>
  </si>
  <si>
    <t>AC Touquet</t>
  </si>
  <si>
    <t>13'53"89</t>
  </si>
  <si>
    <t>CA Bègles</t>
  </si>
  <si>
    <t>13'55"31</t>
  </si>
  <si>
    <t>Eric MONCHAUX</t>
  </si>
  <si>
    <t>14'20"89</t>
  </si>
  <si>
    <t>14'36"81</t>
  </si>
  <si>
    <t>Hauteur hommes</t>
  </si>
  <si>
    <t>MARQUES</t>
  </si>
  <si>
    <t>TIZI</t>
  </si>
  <si>
    <t>Paolo BOULENT</t>
  </si>
  <si>
    <t>USO Mondeville</t>
  </si>
  <si>
    <t>DUHAMEL</t>
  </si>
  <si>
    <t>USF</t>
  </si>
  <si>
    <t>François HENNETIER</t>
  </si>
  <si>
    <t>DAVIS</t>
  </si>
  <si>
    <t>DUJARDIN</t>
  </si>
  <si>
    <t>Dmitriy POLYUNIN</t>
  </si>
  <si>
    <t>Jacques BERQUE</t>
  </si>
  <si>
    <t>Xavier MICHANOL</t>
  </si>
  <si>
    <t>13"77</t>
  </si>
  <si>
    <t>13"91</t>
  </si>
  <si>
    <t>13"94</t>
  </si>
  <si>
    <t>14"04</t>
  </si>
  <si>
    <t>14"46</t>
  </si>
  <si>
    <t>15"13</t>
  </si>
  <si>
    <t>Entente des Mauges</t>
  </si>
  <si>
    <t>TATTINE</t>
  </si>
  <si>
    <t>14"12</t>
  </si>
  <si>
    <t>14"20</t>
  </si>
  <si>
    <t>14"30</t>
  </si>
  <si>
    <t>14"54</t>
  </si>
  <si>
    <t>14"64</t>
  </si>
  <si>
    <t>14"84</t>
  </si>
  <si>
    <t>DAC Reims</t>
  </si>
  <si>
    <t>Stade de Vanves</t>
  </si>
  <si>
    <t>Franck LEDOUX</t>
  </si>
  <si>
    <t>Philippe AUBERT</t>
  </si>
  <si>
    <t>Dan PHILIBERT</t>
  </si>
  <si>
    <t>Sébastien THIBAULT</t>
  </si>
  <si>
    <t>Thierry HERBE GROLEAU</t>
  </si>
  <si>
    <t>Hubert ROCHARD</t>
  </si>
  <si>
    <t>Stéphane REMION</t>
  </si>
  <si>
    <t>RC Epernay</t>
  </si>
  <si>
    <t>Franck NE</t>
  </si>
  <si>
    <t>USC Caen</t>
  </si>
  <si>
    <t>52"71</t>
  </si>
  <si>
    <t>53"10</t>
  </si>
  <si>
    <t>URIE</t>
  </si>
  <si>
    <t>54"96</t>
  </si>
  <si>
    <t>55"67</t>
  </si>
  <si>
    <t>56"50</t>
  </si>
  <si>
    <t>Stade Rennais ???</t>
  </si>
  <si>
    <t>Dominique DUVIGNEAU</t>
  </si>
  <si>
    <t>Jérome SEURE</t>
  </si>
  <si>
    <t>Hongrie</t>
  </si>
  <si>
    <t>Tchécoslovaquie</t>
  </si>
  <si>
    <t>Robert ZMELIK</t>
  </si>
  <si>
    <t>Dezső SZABO</t>
  </si>
  <si>
    <t>Disque hommes triathlon</t>
  </si>
  <si>
    <t>Perche hommes triathlon</t>
  </si>
  <si>
    <t>21"71</t>
  </si>
  <si>
    <t>21"88</t>
  </si>
  <si>
    <t>22"21</t>
  </si>
  <si>
    <t>3000 m steeple hommes</t>
  </si>
  <si>
    <t>8'49"81</t>
  </si>
  <si>
    <t>8'53"38</t>
  </si>
  <si>
    <t>8'55"61</t>
  </si>
  <si>
    <t>9'16"91</t>
  </si>
  <si>
    <t>9'17"67</t>
  </si>
  <si>
    <t>9'20"23</t>
  </si>
  <si>
    <t>9'20"41</t>
  </si>
  <si>
    <t>9'33"02</t>
  </si>
  <si>
    <t>9'55"45</t>
  </si>
  <si>
    <t>10'08"12</t>
  </si>
  <si>
    <t>10'15"47</t>
  </si>
  <si>
    <t>OLKHARRAT</t>
  </si>
  <si>
    <t>Montélimar</t>
  </si>
  <si>
    <t>Emmanuel GOULIN</t>
  </si>
  <si>
    <t>David DEHORNOY</t>
  </si>
  <si>
    <t>CORDIER</t>
  </si>
  <si>
    <t>JOUANE</t>
  </si>
  <si>
    <t>Laurent HABBAK</t>
  </si>
  <si>
    <t>BOUVERET</t>
  </si>
  <si>
    <t>PICOT</t>
  </si>
  <si>
    <t>BEAUCLAIR</t>
  </si>
  <si>
    <t>DUPRE</t>
  </si>
  <si>
    <t>23"30</t>
  </si>
  <si>
    <t>23"97</t>
  </si>
  <si>
    <t>Nathalie FOKOUA</t>
  </si>
  <si>
    <t>24"31</t>
  </si>
  <si>
    <t>24"53</t>
  </si>
  <si>
    <t>24"63</t>
  </si>
  <si>
    <t>24"84</t>
  </si>
  <si>
    <t>Isabelle CORREA</t>
  </si>
  <si>
    <t>24"90</t>
  </si>
  <si>
    <t>25"28</t>
  </si>
  <si>
    <t>54"37</t>
  </si>
  <si>
    <t>57"28</t>
  </si>
  <si>
    <t>B DROZ</t>
  </si>
  <si>
    <t>Garges</t>
  </si>
  <si>
    <t>59"31</t>
  </si>
  <si>
    <t>BELLET</t>
  </si>
  <si>
    <t>60"46</t>
  </si>
  <si>
    <t>61"84</t>
  </si>
  <si>
    <t>TISSANGIER</t>
  </si>
  <si>
    <t>59"80</t>
  </si>
  <si>
    <t>100 m femmes course A</t>
  </si>
  <si>
    <t>11"57</t>
  </si>
  <si>
    <t>Bordeaux EC</t>
  </si>
  <si>
    <t>11"71</t>
  </si>
  <si>
    <t>11"79</t>
  </si>
  <si>
    <t>11"97</t>
  </si>
  <si>
    <t>12"07</t>
  </si>
  <si>
    <t>12"14</t>
  </si>
  <si>
    <t>100 m femmes course B</t>
  </si>
  <si>
    <t>12"06</t>
  </si>
  <si>
    <t>12"12</t>
  </si>
  <si>
    <t>12"18</t>
  </si>
  <si>
    <t>12"32</t>
  </si>
  <si>
    <t>1500 m femmes</t>
  </si>
  <si>
    <t>4'16"48</t>
  </si>
  <si>
    <t>4'21"76</t>
  </si>
  <si>
    <t>4'22"08</t>
  </si>
  <si>
    <t>4'22"54</t>
  </si>
  <si>
    <t>4'25"63</t>
  </si>
  <si>
    <t>4'26"55</t>
  </si>
  <si>
    <t>4'33"64</t>
  </si>
  <si>
    <t>4'36"32</t>
  </si>
  <si>
    <t>4'36"75</t>
  </si>
  <si>
    <t>4'37"75</t>
  </si>
  <si>
    <t>4'39"37</t>
  </si>
  <si>
    <t>4'39"78</t>
  </si>
  <si>
    <t>EA Rennes</t>
  </si>
  <si>
    <t>HOUITTE</t>
  </si>
  <si>
    <t>Rimou AC</t>
  </si>
  <si>
    <t>DENIS</t>
  </si>
  <si>
    <t>CA Lisieux</t>
  </si>
  <si>
    <t>ZIMOUA</t>
  </si>
  <si>
    <t>US Laval</t>
  </si>
  <si>
    <t>AMIARD</t>
  </si>
  <si>
    <t>Pré en Pail</t>
  </si>
  <si>
    <t>BRIVAL</t>
  </si>
  <si>
    <t>A BROUQUI</t>
  </si>
  <si>
    <t>B BODINI</t>
  </si>
  <si>
    <t>G SUBERT</t>
  </si>
  <si>
    <t>Entente Mont Saint Aignan Maromme</t>
  </si>
  <si>
    <t>2'09"06</t>
  </si>
  <si>
    <t>2'10"61</t>
  </si>
  <si>
    <t>2'12"62</t>
  </si>
  <si>
    <t>2'12"83</t>
  </si>
  <si>
    <t>2'15"79</t>
  </si>
  <si>
    <t>2'17"77</t>
  </si>
  <si>
    <t>2'19"49</t>
  </si>
  <si>
    <t>2'20"20</t>
  </si>
  <si>
    <t>2'22"04</t>
  </si>
  <si>
    <t>2'22"15</t>
  </si>
  <si>
    <t>2'22"29</t>
  </si>
  <si>
    <t>2'27"08</t>
  </si>
  <si>
    <t>2'29"08</t>
  </si>
  <si>
    <t>Longueur femmes</t>
  </si>
  <si>
    <t>Caoline MISSOUDAN</t>
  </si>
  <si>
    <t>AS Le Pecq</t>
  </si>
  <si>
    <t>Muriel LEROY</t>
  </si>
  <si>
    <t>VALENTOUA</t>
  </si>
  <si>
    <t>Isabelle DEVALUEZ</t>
  </si>
  <si>
    <t>Sud Oise Athlétisme</t>
  </si>
  <si>
    <t>David GRINDLEY</t>
  </si>
  <si>
    <t>Mark RICHARDSON</t>
  </si>
  <si>
    <t>Amar HACINI</t>
  </si>
  <si>
    <t>Christophe ZAPATA</t>
  </si>
  <si>
    <t>Stéphane DIAGANA ou Thierry ???</t>
  </si>
  <si>
    <t>André JAFFORY</t>
  </si>
  <si>
    <t>Gauthier BLANCQUART</t>
  </si>
  <si>
    <t>Matthew YATES</t>
  </si>
  <si>
    <t>Tonny BALTUS</t>
  </si>
  <si>
    <t>Luc BERNAERT</t>
  </si>
  <si>
    <t>David Richard NERURKAR</t>
  </si>
  <si>
    <t>Mikhail DASKO</t>
  </si>
  <si>
    <t>Paul William EVANS</t>
  </si>
  <si>
    <t>Billy DEE</t>
  </si>
  <si>
    <t>Gino VAN GEYTE</t>
  </si>
  <si>
    <t>Thomas HANLON</t>
  </si>
  <si>
    <t>Nourredine BEHAR</t>
  </si>
  <si>
    <t>Igor KAZANOV</t>
  </si>
  <si>
    <t>David NELSON</t>
  </si>
  <si>
    <t>Jiří ŠVEC</t>
  </si>
  <si>
    <t>Yasmina AZZIZI</t>
  </si>
  <si>
    <t>Stephanie DOUGLAS</t>
  </si>
  <si>
    <t>Beverly KINCH</t>
  </si>
  <si>
    <t>Karen HUTCHESON</t>
  </si>
  <si>
    <t>Marie-Paule GELDHOF</t>
  </si>
  <si>
    <t>5ème meeting de Sotteville-lès-Rouen - samedi 1er juin 1991</t>
  </si>
  <si>
    <t>6ème meeting de Sotteville-lès-Rouen - lundi 8 juin 1992</t>
  </si>
  <si>
    <t>100 m femmes</t>
  </si>
  <si>
    <t>Roselyne BINGUE</t>
  </si>
  <si>
    <t>Césame Val d'Oise ??</t>
  </si>
  <si>
    <t>Florence ROPARS</t>
  </si>
  <si>
    <t>Véronique POULAIN</t>
  </si>
  <si>
    <t>Michèle LUEC ???</t>
  </si>
  <si>
    <t>Michèle LUEC  ??</t>
  </si>
  <si>
    <t>Christine TOONSTRA</t>
  </si>
  <si>
    <t>Frédérique LEFEBVRE</t>
  </si>
  <si>
    <t>Sylvie CLAUSSE</t>
  </si>
  <si>
    <t>Corinne DEBAETS</t>
  </si>
  <si>
    <t>Dagmar URBANKOVA</t>
  </si>
  <si>
    <t>Marie-Hélène AUBERT</t>
  </si>
  <si>
    <t>Sud Oise Athlétisme ??</t>
  </si>
  <si>
    <t>Martine NIARE</t>
  </si>
  <si>
    <t>11"62</t>
  </si>
  <si>
    <t>11"74</t>
  </si>
  <si>
    <t>12"10</t>
  </si>
  <si>
    <t>12"27</t>
  </si>
  <si>
    <t>4'17"82</t>
  </si>
  <si>
    <t>4'18"56</t>
  </si>
  <si>
    <t>4'19"47</t>
  </si>
  <si>
    <t>AJ Blois Onzain</t>
  </si>
  <si>
    <t>4'20"74</t>
  </si>
  <si>
    <t>4'20"79</t>
  </si>
  <si>
    <t>4'21"05</t>
  </si>
  <si>
    <t>Annette SERGENT ???</t>
  </si>
  <si>
    <t>4'21"91</t>
  </si>
  <si>
    <t>4'22"00</t>
  </si>
  <si>
    <t>Pologne</t>
  </si>
  <si>
    <t>Mexique</t>
  </si>
  <si>
    <t>CJF Saint Malo</t>
  </si>
  <si>
    <t>100 m hommes course A</t>
  </si>
  <si>
    <t>100 m hommes</t>
  </si>
  <si>
    <t>10"93</t>
  </si>
  <si>
    <t>10"97</t>
  </si>
  <si>
    <t>Tony DAGA</t>
  </si>
  <si>
    <t>10"98</t>
  </si>
  <si>
    <t>Sénégal</t>
  </si>
  <si>
    <t>1'48"62</t>
  </si>
  <si>
    <t>1'48"73</t>
  </si>
  <si>
    <t>1'49"16</t>
  </si>
  <si>
    <t>Racing CF ??</t>
  </si>
  <si>
    <t>1'49"67</t>
  </si>
  <si>
    <t>1'49"85</t>
  </si>
  <si>
    <t>1'52"00</t>
  </si>
  <si>
    <t>1'50"95</t>
  </si>
  <si>
    <t>1'51"20</t>
  </si>
  <si>
    <t>1'51"37</t>
  </si>
  <si>
    <t>13'48"54</t>
  </si>
  <si>
    <t>13'52"64</t>
  </si>
  <si>
    <t>14'00"08</t>
  </si>
  <si>
    <t>14'02"28</t>
  </si>
  <si>
    <t>RC Arras</t>
  </si>
  <si>
    <t>14'04"13</t>
  </si>
  <si>
    <t>YAYHE</t>
  </si>
  <si>
    <t>14'14"29</t>
  </si>
  <si>
    <t>14'15"13</t>
  </si>
  <si>
    <t>14'16"47</t>
  </si>
  <si>
    <t>14'36"03</t>
  </si>
  <si>
    <t>13"78</t>
  </si>
  <si>
    <t>14"02</t>
  </si>
  <si>
    <t>14"17</t>
  </si>
  <si>
    <t>14"18</t>
  </si>
  <si>
    <t>14"99</t>
  </si>
  <si>
    <t>8'42"28</t>
  </si>
  <si>
    <t>8'43"70</t>
  </si>
  <si>
    <t>ZAOURI</t>
  </si>
  <si>
    <t>8'43"83</t>
  </si>
  <si>
    <t>8'44"34</t>
  </si>
  <si>
    <t>AC Boulogne Billancourt</t>
  </si>
  <si>
    <t>8'45"45</t>
  </si>
  <si>
    <t>8'46"05</t>
  </si>
  <si>
    <t>Philippe COLLET</t>
  </si>
  <si>
    <t>Sébastien LEVICQ</t>
  </si>
  <si>
    <t>Jura Sud</t>
  </si>
  <si>
    <t>Serge FERREIRA</t>
  </si>
  <si>
    <t>ES Colombes</t>
  </si>
  <si>
    <t>CSM Livry-Gargan</t>
  </si>
  <si>
    <t>Annie CADINOT</t>
  </si>
  <si>
    <t>pas de perf notoire à cause des rafales de vent</t>
  </si>
  <si>
    <t>Babacar NIANG</t>
  </si>
  <si>
    <t>Frédéric CORNETTE</t>
  </si>
  <si>
    <t>APJS Paris</t>
  </si>
  <si>
    <t>Piotr PIEKARSKI</t>
  </si>
  <si>
    <t>Jean-Pierre LAUTREDOUX</t>
  </si>
  <si>
    <t>C Marignane SA</t>
  </si>
  <si>
    <t>Pascal CLOUVEL</t>
  </si>
  <si>
    <t>Patricia PETITBOIS</t>
  </si>
  <si>
    <t>Stade Français ??</t>
  </si>
  <si>
    <t>Annabel SOURIAU</t>
  </si>
  <si>
    <t>Joëlle FRANC</t>
  </si>
  <si>
    <t>Maria Albertina DIAS</t>
  </si>
  <si>
    <t>Zohra KOULOU</t>
  </si>
  <si>
    <t>Zohra KOULOU-GRAZIANI</t>
  </si>
  <si>
    <t>Stade Rennais UC</t>
  </si>
  <si>
    <t>Nathalie LAGALLE</t>
  </si>
  <si>
    <t>Margaret PERSEE</t>
  </si>
  <si>
    <t>DE LEEUW</t>
  </si>
  <si>
    <t>Nathalie BELLOTTI</t>
  </si>
  <si>
    <t>Entente VGA Saint Maur AC</t>
  </si>
  <si>
    <t>Marie-Françoise PAUGOIS</t>
  </si>
  <si>
    <t>Mohamed ISSANGAR</t>
  </si>
  <si>
    <t>Michel GEVAERT</t>
  </si>
  <si>
    <t>Pascal BLANC</t>
  </si>
  <si>
    <t>Franck TEYSSIER</t>
  </si>
  <si>
    <t>Franck BOUHALOUFA ou Kamel ?</t>
  </si>
  <si>
    <t>Marc LAGADEC</t>
  </si>
  <si>
    <t>Olivier LEFEUVRE</t>
  </si>
  <si>
    <t>Mohamed EZZHER</t>
  </si>
  <si>
    <t>Tony RAPISARDA</t>
  </si>
  <si>
    <t>François BARREAU</t>
  </si>
  <si>
    <t>Pierre JOHANNEL</t>
  </si>
  <si>
    <t>Jean-Pierre SARANT</t>
  </si>
  <si>
    <t>Rodrigue NORDIN</t>
  </si>
  <si>
    <t>7ème meeting de Sotteville-lès-Rouen - samedi 3 juillet 1993</t>
  </si>
  <si>
    <t>Milan MIKULÁS</t>
  </si>
  <si>
    <t>Vladimir MELIKHOV</t>
  </si>
  <si>
    <t>Vasiliy SOKOV</t>
  </si>
  <si>
    <t>Germain MARTIAL</t>
  </si>
  <si>
    <t>Dominique LEBRETON</t>
  </si>
  <si>
    <t>Russie</t>
  </si>
  <si>
    <t>10"32</t>
  </si>
  <si>
    <t>Eric PERROT</t>
  </si>
  <si>
    <t>10"45</t>
  </si>
  <si>
    <t>10"52</t>
  </si>
  <si>
    <t>Laurent LECONTE</t>
  </si>
  <si>
    <t>10"61</t>
  </si>
  <si>
    <t>10"62</t>
  </si>
  <si>
    <t>Amadou M'BAYE</t>
  </si>
  <si>
    <t>Stade Sottevillais 76</t>
  </si>
  <si>
    <t>10"72</t>
  </si>
  <si>
    <t>100 m hommes course B</t>
  </si>
  <si>
    <t>Jean-Marc JACQUELINE</t>
  </si>
  <si>
    <t>10"58</t>
  </si>
  <si>
    <t>10"67</t>
  </si>
  <si>
    <t>Valentin N'GBOGO</t>
  </si>
  <si>
    <t>CAF</t>
  </si>
  <si>
    <t>10"82</t>
  </si>
  <si>
    <t>Frédéric ORMA</t>
  </si>
  <si>
    <t>10"84</t>
  </si>
  <si>
    <t>1'46"91</t>
  </si>
  <si>
    <t>Kénya</t>
  </si>
  <si>
    <t>1'47"15</t>
  </si>
  <si>
    <t>Nixon KIPROTICH</t>
  </si>
  <si>
    <t>1'47"35</t>
  </si>
  <si>
    <t>Ousmane DIARRA</t>
  </si>
  <si>
    <t>1'47"95</t>
  </si>
  <si>
    <t>Italie</t>
  </si>
  <si>
    <t>1'48"08</t>
  </si>
  <si>
    <t>Paul ERENG</t>
  </si>
  <si>
    <t>1'48"31</t>
  </si>
  <si>
    <t>1'48"63</t>
  </si>
  <si>
    <t>1'48"94</t>
  </si>
  <si>
    <t>Christophe CHARRIER</t>
  </si>
  <si>
    <t>1'49"25</t>
  </si>
  <si>
    <t>Laurent CAPLAIN</t>
  </si>
  <si>
    <t>1'49"27</t>
  </si>
  <si>
    <t>Frédéric TAILLARD</t>
  </si>
  <si>
    <t>1'49"69</t>
  </si>
  <si>
    <t>1'50"10</t>
  </si>
  <si>
    <t>Thierry CAPLAIN</t>
  </si>
  <si>
    <t>1'53"66</t>
  </si>
  <si>
    <t>Geoffroy DUVAL</t>
  </si>
  <si>
    <t>Erwan LEMOINE</t>
  </si>
  <si>
    <t>SPO Rouen</t>
  </si>
  <si>
    <t>1'56"03</t>
  </si>
  <si>
    <t>Mohamed TAKI</t>
  </si>
  <si>
    <t>3'44"09</t>
  </si>
  <si>
    <t>Kader CHEKHEMANI</t>
  </si>
  <si>
    <t>3'44"44</t>
  </si>
  <si>
    <t>Stade Sottevillais 76 (Maroc)</t>
  </si>
  <si>
    <t>3'45"60</t>
  </si>
  <si>
    <t>Mahmoud KALBOUSSI</t>
  </si>
  <si>
    <t>Tunisie</t>
  </si>
  <si>
    <t>3'45"79</t>
  </si>
  <si>
    <t>Davide TIRELLI</t>
  </si>
  <si>
    <t>3'45"95</t>
  </si>
  <si>
    <t>Allemagne</t>
  </si>
  <si>
    <t>3'47"42</t>
  </si>
  <si>
    <t>3'47"45</t>
  </si>
  <si>
    <t>3'47"60</t>
  </si>
  <si>
    <t>3'47"79</t>
  </si>
  <si>
    <t>Cheik BOYE</t>
  </si>
  <si>
    <t>3'47"81</t>
  </si>
  <si>
    <t>Rémy GEOFFROY</t>
  </si>
  <si>
    <t>3'48"39</t>
  </si>
  <si>
    <t>Nicolas REKAI</t>
  </si>
  <si>
    <t>3'48"68</t>
  </si>
  <si>
    <t>3'51"53</t>
  </si>
  <si>
    <t>Christophe MIELLET</t>
  </si>
  <si>
    <t>3'57"77</t>
  </si>
  <si>
    <t>3000 m hommes</t>
  </si>
  <si>
    <t>Tanzanie</t>
  </si>
  <si>
    <t>7'52"45</t>
  </si>
  <si>
    <t>Mike CHESIRE</t>
  </si>
  <si>
    <t>7'52"57</t>
  </si>
  <si>
    <t>7'52"58</t>
  </si>
  <si>
    <t>7'53"55</t>
  </si>
  <si>
    <t>Jean VERSTER</t>
  </si>
  <si>
    <t>Afrique du Sud</t>
  </si>
  <si>
    <t>7'53"84</t>
  </si>
  <si>
    <t>8'11"30</t>
  </si>
  <si>
    <t>8'12"44</t>
  </si>
  <si>
    <t>Vadim ZADOYNOV</t>
  </si>
  <si>
    <t>Moldavie</t>
  </si>
  <si>
    <t>50"53</t>
  </si>
  <si>
    <t>50"60</t>
  </si>
  <si>
    <t>51"09</t>
  </si>
  <si>
    <t>David NIARE</t>
  </si>
  <si>
    <t>51"11</t>
  </si>
  <si>
    <t>Hamadou M'BAYE</t>
  </si>
  <si>
    <t>51"18</t>
  </si>
  <si>
    <t>Piotr KOTLARSKI</t>
  </si>
  <si>
    <t>51"45</t>
  </si>
  <si>
    <t>51"37</t>
  </si>
  <si>
    <t>Franck GRONDIN</t>
  </si>
  <si>
    <t>Stéphane TRAVERSINI</t>
  </si>
  <si>
    <t>52"90</t>
  </si>
  <si>
    <t>Sylvain MOREAU</t>
  </si>
  <si>
    <t>52"24</t>
  </si>
  <si>
    <t>Alain DROGUET</t>
  </si>
  <si>
    <t>52"41</t>
  </si>
  <si>
    <t>Christophe ALBERT</t>
  </si>
  <si>
    <t>53"04</t>
  </si>
  <si>
    <t>Henri BRUNET</t>
  </si>
  <si>
    <t>54"16</t>
  </si>
  <si>
    <t>Jean-Raynald MILLOT</t>
  </si>
  <si>
    <t>54"47</t>
  </si>
  <si>
    <t>Nicolas BUTELET</t>
  </si>
  <si>
    <t>56"12</t>
  </si>
  <si>
    <t>Cyril LEFEBVRE</t>
  </si>
  <si>
    <t>57"05</t>
  </si>
  <si>
    <t>Konstantin SEMYONOV</t>
  </si>
  <si>
    <t>Biélorussie</t>
  </si>
  <si>
    <t>Redha BOUCHENAF</t>
  </si>
  <si>
    <t>AS Montferrand</t>
  </si>
  <si>
    <t>Taoufik LACHHEB</t>
  </si>
  <si>
    <t>Khalid LACHHEB</t>
  </si>
  <si>
    <t>Alain ANDJI</t>
  </si>
  <si>
    <t>Alexandre SUSSOT</t>
  </si>
  <si>
    <t>David BONY</t>
  </si>
  <si>
    <t>US Livry-Gargan</t>
  </si>
  <si>
    <t>Xavier PIERRARD</t>
  </si>
  <si>
    <t>Roumanie</t>
  </si>
  <si>
    <t>13"17</t>
  </si>
  <si>
    <t>100 m haies femmes</t>
  </si>
  <si>
    <t>Natalya TOCHILOVA</t>
  </si>
  <si>
    <t>13"25</t>
  </si>
  <si>
    <t>Nadège JOSEPH</t>
  </si>
  <si>
    <t>Anne PIQUEREAU</t>
  </si>
  <si>
    <t>13"37</t>
  </si>
  <si>
    <t>Laure DICOT</t>
  </si>
  <si>
    <t>Club Franciscain</t>
  </si>
  <si>
    <t>13"82</t>
  </si>
  <si>
    <t>14"01</t>
  </si>
  <si>
    <t>Valérie BOURGES</t>
  </si>
  <si>
    <t>Es Montgeron</t>
  </si>
  <si>
    <t>15"33</t>
  </si>
  <si>
    <t>11"95</t>
  </si>
  <si>
    <t>11"73</t>
  </si>
  <si>
    <t>12"17</t>
  </si>
  <si>
    <t>12"39</t>
  </si>
  <si>
    <t>12"46</t>
  </si>
  <si>
    <t>12"72</t>
  </si>
  <si>
    <t>13"34</t>
  </si>
  <si>
    <t>Garance NARFIN</t>
  </si>
  <si>
    <t>Pauline RANGUIN</t>
  </si>
  <si>
    <t>Nathalie SIEURIN</t>
  </si>
  <si>
    <t>Marie GOMIS</t>
  </si>
  <si>
    <t>Angélique LEPREVOST</t>
  </si>
  <si>
    <t>Francine LANDRE</t>
  </si>
  <si>
    <t>52"40</t>
  </si>
  <si>
    <t>AC Bouillante</t>
  </si>
  <si>
    <t>53"24</t>
  </si>
  <si>
    <t>53"44</t>
  </si>
  <si>
    <t>Natalia TORCHINA</t>
  </si>
  <si>
    <t>54"01</t>
  </si>
  <si>
    <t>56"34</t>
  </si>
  <si>
    <t>Carole ROSSI</t>
  </si>
  <si>
    <t>EA Sud Yvelines</t>
  </si>
  <si>
    <t>56"48</t>
  </si>
  <si>
    <t>56"54</t>
  </si>
  <si>
    <t>AC Château-Thierry</t>
  </si>
  <si>
    <t>2'01"65</t>
  </si>
  <si>
    <t>2'02"18</t>
  </si>
  <si>
    <t>Fabia TRABALDO</t>
  </si>
  <si>
    <t>2'02"55</t>
  </si>
  <si>
    <t>Dawn GANDY</t>
  </si>
  <si>
    <t>2'05"12</t>
  </si>
  <si>
    <t>Séverine FOULON</t>
  </si>
  <si>
    <t>2'05"17</t>
  </si>
  <si>
    <t>2'10"10</t>
  </si>
  <si>
    <t>Malika BENNAI</t>
  </si>
  <si>
    <t>2'10"27</t>
  </si>
  <si>
    <t>2'10"59</t>
  </si>
  <si>
    <t>2'18"28</t>
  </si>
  <si>
    <t>Donata JANCEWICZ</t>
  </si>
  <si>
    <t>Beata HOLUB</t>
  </si>
  <si>
    <t>Yolaine BAUDOT-LEFEVRE</t>
  </si>
  <si>
    <t>Liliana NASTASE</t>
  </si>
  <si>
    <t>Jean-Claude RETEL</t>
  </si>
  <si>
    <t>Denis KAPUSTIN</t>
  </si>
  <si>
    <t>Oleg GROKHOVSKIY</t>
  </si>
  <si>
    <t>Eugeniusz BEDENICZUK</t>
  </si>
  <si>
    <t>Attila HORVÁTH</t>
  </si>
  <si>
    <t>Mickaël CONJUNGO</t>
  </si>
  <si>
    <t>Yelena AFANASYEVA</t>
  </si>
  <si>
    <t>Zulfiya FILYOVA</t>
  </si>
  <si>
    <t>Aleksandr PORKHOMOVSKIY</t>
  </si>
  <si>
    <t>El-Mahjoub HAIDA</t>
  </si>
  <si>
    <t>Stephen OLE MARAI</t>
  </si>
  <si>
    <t>Giuseppe D'URSO</t>
  </si>
  <si>
    <t>Serguey MELNIKOV</t>
  </si>
  <si>
    <t>Christoph MEYER</t>
  </si>
  <si>
    <t>Andréa SAMBU SIPE</t>
  </si>
  <si>
    <t>Joseph KETER</t>
  </si>
  <si>
    <t>Wilson OMWOYO</t>
  </si>
  <si>
    <t>Marc DOLLENDORF</t>
  </si>
  <si>
    <t>Jean-Paul BRUWIER</t>
  </si>
  <si>
    <t>Christina FINK</t>
  </si>
  <si>
    <t>Piotr WOJCIK</t>
  </si>
  <si>
    <t>8ème meeting de Sotteville-lès-Rouen - vendredi 16 juin 1995</t>
  </si>
  <si>
    <t>Stéphane CALI</t>
  </si>
  <si>
    <t>10"47</t>
  </si>
  <si>
    <t>Pascal THEOPHILE</t>
  </si>
  <si>
    <t>10"49</t>
  </si>
  <si>
    <t>Individuel Guadeloupe</t>
  </si>
  <si>
    <t>10"50</t>
  </si>
  <si>
    <t>Olivier THEOPHILE</t>
  </si>
  <si>
    <t>10"57</t>
  </si>
  <si>
    <t>Guillaume CASTEL</t>
  </si>
  <si>
    <t>10"80</t>
  </si>
  <si>
    <t>Olivier YAPO</t>
  </si>
  <si>
    <t>11"12</t>
  </si>
  <si>
    <t>Jimmy JEAN-JOSEPH</t>
  </si>
  <si>
    <t>CAMN Villeurbanne</t>
  </si>
  <si>
    <t>1'48"57</t>
  </si>
  <si>
    <t>1'48"59</t>
  </si>
  <si>
    <t>1'49"76</t>
  </si>
  <si>
    <t>1'50"27</t>
  </si>
  <si>
    <t>1'50"00</t>
  </si>
  <si>
    <t>Franck RICHARD</t>
  </si>
  <si>
    <t>1'52"72</t>
  </si>
  <si>
    <t>Jean-Baptiste MENDY</t>
  </si>
  <si>
    <t>1'53"31</t>
  </si>
  <si>
    <t>1'55"65</t>
  </si>
  <si>
    <t>BRUNOIR</t>
  </si>
  <si>
    <t>2'01"70</t>
  </si>
  <si>
    <t>3'42"86</t>
  </si>
  <si>
    <t>3'43"72</t>
  </si>
  <si>
    <t>Halez TAGUELMINT</t>
  </si>
  <si>
    <t>3'44"36</t>
  </si>
  <si>
    <t>Christian WEBER</t>
  </si>
  <si>
    <t>Canada</t>
  </si>
  <si>
    <t>3'44"78</t>
  </si>
  <si>
    <t>Jérome GUERET</t>
  </si>
  <si>
    <t>3'45"41</t>
  </si>
  <si>
    <t>Miloud ABAOUB</t>
  </si>
  <si>
    <t>3'47"24</t>
  </si>
  <si>
    <t>Stéphane RENAUD</t>
  </si>
  <si>
    <t>3'48"23</t>
  </si>
  <si>
    <t>3'49"09</t>
  </si>
  <si>
    <t>Rachid CHEKHEMANI</t>
  </si>
  <si>
    <t>3'53"32</t>
  </si>
  <si>
    <t>Xavier DUPRAT</t>
  </si>
  <si>
    <t>Salem MESSAOUI</t>
  </si>
  <si>
    <t>3'54"69</t>
  </si>
  <si>
    <t>8'03"23</t>
  </si>
  <si>
    <t>Mohamed BELASRI</t>
  </si>
  <si>
    <t>8'03"24</t>
  </si>
  <si>
    <t>8'05"10</t>
  </si>
  <si>
    <t>8'05"58</t>
  </si>
  <si>
    <t>Hassan FAIZ</t>
  </si>
  <si>
    <t>8'06"59</t>
  </si>
  <si>
    <t>Stéphane HANNOT</t>
  </si>
  <si>
    <t>AS Tourlaville</t>
  </si>
  <si>
    <t>8'08"53</t>
  </si>
  <si>
    <t>Cheikh BOYE</t>
  </si>
  <si>
    <t>Césame Val d'Oise</t>
  </si>
  <si>
    <t>8'12"65</t>
  </si>
  <si>
    <t>8'16"34</t>
  </si>
  <si>
    <t>8'17"01</t>
  </si>
  <si>
    <t>Vincent HOUCHARD</t>
  </si>
  <si>
    <t>AS Querqueville</t>
  </si>
  <si>
    <t>8'17"59</t>
  </si>
  <si>
    <t>8'31"80</t>
  </si>
  <si>
    <t>Mohamed EL GHAZOUANI</t>
  </si>
  <si>
    <t>50"54</t>
  </si>
  <si>
    <t>49"89</t>
  </si>
  <si>
    <t>50"39</t>
  </si>
  <si>
    <t>50"64</t>
  </si>
  <si>
    <t>51"89</t>
  </si>
  <si>
    <t>52"26</t>
  </si>
  <si>
    <t>52"29</t>
  </si>
  <si>
    <t>Jimmy COCO</t>
  </si>
  <si>
    <t>Antoine COLLE</t>
  </si>
  <si>
    <t>CAP Saumur</t>
  </si>
  <si>
    <t>51"06</t>
  </si>
  <si>
    <t>Mugur MATEESCU</t>
  </si>
  <si>
    <t>51"79</t>
  </si>
  <si>
    <t>Luc BIZOUERNE</t>
  </si>
  <si>
    <t>51"80</t>
  </si>
  <si>
    <t>DQ</t>
  </si>
  <si>
    <t>50"79</t>
  </si>
  <si>
    <t>52"56</t>
  </si>
  <si>
    <t>53"09</t>
  </si>
  <si>
    <t>53"31</t>
  </si>
  <si>
    <t>Edmond MARIE-ROSE</t>
  </si>
  <si>
    <t>Benoit LESTRADE</t>
  </si>
  <si>
    <t>Marc VANDEVOIR</t>
  </si>
  <si>
    <t>Jean-Michel GODARD</t>
  </si>
  <si>
    <t>Kenny BOUDINE</t>
  </si>
  <si>
    <t>Olivier BORDERAN</t>
  </si>
  <si>
    <t>Yves NKADA-ZOGO</t>
  </si>
  <si>
    <t>Alex MENIR</t>
  </si>
  <si>
    <t>Philippe URIE</t>
  </si>
  <si>
    <t>Alain STORACI</t>
  </si>
  <si>
    <t>Franck PASQUELIN</t>
  </si>
  <si>
    <t>UA Versailles</t>
  </si>
  <si>
    <t>5000 m marche hommes</t>
  </si>
  <si>
    <t>Denis LANGLOIS</t>
  </si>
  <si>
    <t>19'13"43</t>
  </si>
  <si>
    <t>Jean-Claude CORRE</t>
  </si>
  <si>
    <t>19'16"48</t>
  </si>
  <si>
    <t>Jean-Olivier BROSSEAU</t>
  </si>
  <si>
    <t>19'43"59</t>
  </si>
  <si>
    <t>Christophe COUSIN</t>
  </si>
  <si>
    <t>20'00"98</t>
  </si>
  <si>
    <t>Denis TERRAZ</t>
  </si>
  <si>
    <t>20'58"99</t>
  </si>
  <si>
    <t>David BOULANGER</t>
  </si>
  <si>
    <t>21'29"66</t>
  </si>
  <si>
    <t>Benoit TAILLANDIER</t>
  </si>
  <si>
    <t>21'48"67</t>
  </si>
  <si>
    <t>200 m femmes course A</t>
  </si>
  <si>
    <t>200 m femmes  course B</t>
  </si>
  <si>
    <t>Delphine COMBE</t>
  </si>
  <si>
    <t>23"29</t>
  </si>
  <si>
    <t>Maya AZARASHVILI</t>
  </si>
  <si>
    <t>23"34</t>
  </si>
  <si>
    <t>Maguy NESTORET</t>
  </si>
  <si>
    <t>EA Franconville Le Parisis</t>
  </si>
  <si>
    <t>23"49</t>
  </si>
  <si>
    <t>Daniela GEORGIEVA</t>
  </si>
  <si>
    <t>Bulgarie</t>
  </si>
  <si>
    <t>23"53</t>
  </si>
  <si>
    <t>Marie-Joëlle DOGBO</t>
  </si>
  <si>
    <t>Ca Montreuil</t>
  </si>
  <si>
    <t>23"94</t>
  </si>
  <si>
    <t>Stade Nantes AC</t>
  </si>
  <si>
    <t>23"98</t>
  </si>
  <si>
    <t>24"05</t>
  </si>
  <si>
    <t>24"06</t>
  </si>
  <si>
    <t>Chantal MELIOT</t>
  </si>
  <si>
    <t>24"52</t>
  </si>
  <si>
    <t>24"54</t>
  </si>
  <si>
    <t>Bérangère HEDOUIN</t>
  </si>
  <si>
    <t>24"99</t>
  </si>
  <si>
    <t>51"98</t>
  </si>
  <si>
    <t>53"02</t>
  </si>
  <si>
    <t>53"56</t>
  </si>
  <si>
    <t>Sophie DOMENECH</t>
  </si>
  <si>
    <t>53"63</t>
  </si>
  <si>
    <t>Marie-Line SCHOLENT</t>
  </si>
  <si>
    <t>53"89</t>
  </si>
  <si>
    <t>54"18</t>
  </si>
  <si>
    <t>CSM Epinay-sur-Seine</t>
  </si>
  <si>
    <t>54"98</t>
  </si>
  <si>
    <t>Ionela TIRLEA</t>
  </si>
  <si>
    <t>52"77</t>
  </si>
  <si>
    <t>Lucie RANGASSAMY</t>
  </si>
  <si>
    <t>54"25</t>
  </si>
  <si>
    <t>Césame Andilly</t>
  </si>
  <si>
    <t>54"81</t>
  </si>
  <si>
    <t>Alimata KONE</t>
  </si>
  <si>
    <t>55"29</t>
  </si>
  <si>
    <t>400 m femmes course C</t>
  </si>
  <si>
    <t>Sylviane FELIX</t>
  </si>
  <si>
    <t>54"49</t>
  </si>
  <si>
    <t>Sandrine THIEBAULT</t>
  </si>
  <si>
    <t>55"10</t>
  </si>
  <si>
    <t>55"28</t>
  </si>
  <si>
    <t>Audrey DUFOUR</t>
  </si>
  <si>
    <t>Douai-Sin Athlétisme</t>
  </si>
  <si>
    <t>56"36</t>
  </si>
  <si>
    <t>56"82</t>
  </si>
  <si>
    <t>Patricia GIRARD</t>
  </si>
  <si>
    <t>13"08</t>
  </si>
  <si>
    <t>Nicole RAMALALANIRINA</t>
  </si>
  <si>
    <t>13"14</t>
  </si>
  <si>
    <t>13"24</t>
  </si>
  <si>
    <t>13"46</t>
  </si>
  <si>
    <t>Yordanka DONKOVA</t>
  </si>
  <si>
    <t>13"51</t>
  </si>
  <si>
    <t>Sau Ying CHAN</t>
  </si>
  <si>
    <t>Hong-Kong</t>
  </si>
  <si>
    <t>13"72</t>
  </si>
  <si>
    <t>Cécile CINELU</t>
  </si>
  <si>
    <t>13"74</t>
  </si>
  <si>
    <t>100 m haies femmes course B</t>
  </si>
  <si>
    <t>13"66</t>
  </si>
  <si>
    <t>Christine HURTLIN</t>
  </si>
  <si>
    <t>13"75</t>
  </si>
  <si>
    <t>Sylvie BIRBA</t>
  </si>
  <si>
    <t>Club Colonial de Fort-de-France</t>
  </si>
  <si>
    <t>13"84</t>
  </si>
  <si>
    <t>14"27</t>
  </si>
  <si>
    <t>Vanina FOUET</t>
  </si>
  <si>
    <t>Haydy ARON</t>
  </si>
  <si>
    <t>Isabelle JEANNE</t>
  </si>
  <si>
    <t>Marie COLLONVILLE</t>
  </si>
  <si>
    <t>Barbara MENCIK</t>
  </si>
  <si>
    <t>Lucie FINEZ</t>
  </si>
  <si>
    <t>Katell COURGEON</t>
  </si>
  <si>
    <t>Sandrine FRICOT</t>
  </si>
  <si>
    <t>RC Strasbourg</t>
  </si>
  <si>
    <t>Peggy TAMINI</t>
  </si>
  <si>
    <t>CSM La Seyne</t>
  </si>
  <si>
    <t>Dusán KOVACS</t>
  </si>
  <si>
    <t>Ibou FAYE</t>
  </si>
  <si>
    <t>4ème meeting de Sotteville-lès-Rouen - samedi 16 juin 1990</t>
  </si>
  <si>
    <t>3ème meeting de Sotteville-lès-Rouen - samedi 10 juin 1989</t>
  </si>
  <si>
    <t>2ème meeting de Sotteville-lès-Rouen - mercredi 22 juin 1988</t>
  </si>
  <si>
    <t>1er meeting de Sotteville-lès-Rouen -jeudi 28 mai 1987</t>
  </si>
  <si>
    <t>Marteau hommes</t>
  </si>
  <si>
    <t>100 m haies femmes course A</t>
  </si>
  <si>
    <t>18'59"09</t>
  </si>
  <si>
    <t>Martial FESSELIER</t>
  </si>
  <si>
    <t>20'14"06</t>
  </si>
  <si>
    <t>20'18"04</t>
  </si>
  <si>
    <t>Sylvain CAUDRON</t>
  </si>
  <si>
    <t>CP Neuilly-sur-Marne</t>
  </si>
  <si>
    <t>20'20"90</t>
  </si>
  <si>
    <t>Alain LEMERCIER</t>
  </si>
  <si>
    <t>ASPTT Evreux</t>
  </si>
  <si>
    <t>20'33"36</t>
  </si>
  <si>
    <t>21'11"98</t>
  </si>
  <si>
    <t>Christian COUTURIER</t>
  </si>
  <si>
    <t>22'42"10</t>
  </si>
  <si>
    <t>Christophe EPALLE</t>
  </si>
  <si>
    <t>Gilles DUPRAY</t>
  </si>
  <si>
    <t>Serge FOUCAT</t>
  </si>
  <si>
    <t>Régis GROISARD</t>
  </si>
  <si>
    <t>Sables EC</t>
  </si>
  <si>
    <t>10"70</t>
  </si>
  <si>
    <t>Thierry LUBIN</t>
  </si>
  <si>
    <t>10"51</t>
  </si>
  <si>
    <t>10"60</t>
  </si>
  <si>
    <t>10"66</t>
  </si>
  <si>
    <t>11"00</t>
  </si>
  <si>
    <t>12"45</t>
  </si>
  <si>
    <t>André MENDY</t>
  </si>
  <si>
    <t>11"02</t>
  </si>
  <si>
    <t>11"05</t>
  </si>
  <si>
    <t>Clixte AHOLU</t>
  </si>
  <si>
    <t>11"09</t>
  </si>
  <si>
    <t>Stéphane BAMBOUX</t>
  </si>
  <si>
    <t>11"19</t>
  </si>
  <si>
    <t>400 m haies hommes</t>
  </si>
  <si>
    <t>50"66</t>
  </si>
  <si>
    <t>50"88</t>
  </si>
  <si>
    <t>Stade Sottevillais 76 (Madagascar)</t>
  </si>
  <si>
    <t>51"14</t>
  </si>
  <si>
    <t>David KAFKA</t>
  </si>
  <si>
    <t>51"81</t>
  </si>
  <si>
    <t>52"61</t>
  </si>
  <si>
    <t>52"62</t>
  </si>
  <si>
    <t>Gérard DELAURIERE</t>
  </si>
  <si>
    <t>53"03</t>
  </si>
  <si>
    <t>Pascal MARAN</t>
  </si>
  <si>
    <t>Yannick CLAVEL</t>
  </si>
  <si>
    <t>PLM Conflans</t>
  </si>
  <si>
    <t>54"26</t>
  </si>
  <si>
    <t>Hubert RAKOTOMBELONTSOA</t>
  </si>
  <si>
    <t>Viviane DORSILE</t>
  </si>
  <si>
    <t>Nigéria</t>
  </si>
  <si>
    <t>Monika WARNICA</t>
  </si>
  <si>
    <t>Carole NELSON</t>
  </si>
  <si>
    <t>Individuel Guyane</t>
  </si>
  <si>
    <t>52"55</t>
  </si>
  <si>
    <t>52"74</t>
  </si>
  <si>
    <t>52"82</t>
  </si>
  <si>
    <t>53"36</t>
  </si>
  <si>
    <t>53"73</t>
  </si>
  <si>
    <t>53"98</t>
  </si>
  <si>
    <t>54"11</t>
  </si>
  <si>
    <t>Melrose MANSARAY</t>
  </si>
  <si>
    <t>Aissatou NDIAYE TANDIAN</t>
  </si>
  <si>
    <t>Hélène MENDY</t>
  </si>
  <si>
    <t>Vineuil Sports</t>
  </si>
  <si>
    <t>53"80</t>
  </si>
  <si>
    <t>54"03</t>
  </si>
  <si>
    <t>54"76</t>
  </si>
  <si>
    <t>56"80</t>
  </si>
  <si>
    <t>57"47</t>
  </si>
  <si>
    <t>Taiwo ALADEFA</t>
  </si>
  <si>
    <t>13"23</t>
  </si>
  <si>
    <t>13"33</t>
  </si>
  <si>
    <t>13"48</t>
  </si>
  <si>
    <t>13"89</t>
  </si>
  <si>
    <t>Eunice BARBER</t>
  </si>
  <si>
    <t>13"54</t>
  </si>
  <si>
    <t>Christelle MORVAN</t>
  </si>
  <si>
    <t>Championnet Sports</t>
  </si>
  <si>
    <t>Bétrice DAMPIED</t>
  </si>
  <si>
    <t>Chantal BADE</t>
  </si>
  <si>
    <t>14"73</t>
  </si>
  <si>
    <t>Béatrice DAMPIED</t>
  </si>
  <si>
    <t>EFS Reims Athlétisme (Sierra Leone)</t>
  </si>
  <si>
    <t>Sandra LAMRANI</t>
  </si>
  <si>
    <t>Evelyne BLUMET</t>
  </si>
  <si>
    <t>Amandine AWOKOU</t>
  </si>
  <si>
    <t>Elise WEIL</t>
  </si>
  <si>
    <t>800 m hommes</t>
  </si>
  <si>
    <t>1'47"20</t>
  </si>
  <si>
    <t>1'47"90</t>
  </si>
  <si>
    <t>1'47"96</t>
  </si>
  <si>
    <t>1'48"12</t>
  </si>
  <si>
    <t>1'48"25</t>
  </si>
  <si>
    <t>1'48"49</t>
  </si>
  <si>
    <t>1'48"89</t>
  </si>
  <si>
    <t>1'50"58</t>
  </si>
  <si>
    <t>1'52"18</t>
  </si>
  <si>
    <t>1'53"09</t>
  </si>
  <si>
    <t>Joseph RAKOTOARIMANANA</t>
  </si>
  <si>
    <t>Frédéric CHOCTEAU</t>
  </si>
  <si>
    <t>Fabrice QUENTEL</t>
  </si>
  <si>
    <t>Julien EMBOULE</t>
  </si>
  <si>
    <t>Edouard AUGUSTE</t>
  </si>
  <si>
    <t>Rovaiaiana RABEMANANJARA</t>
  </si>
  <si>
    <t>3'40"76</t>
  </si>
  <si>
    <t>Brahim JABBOUR</t>
  </si>
  <si>
    <t>3'41"74</t>
  </si>
  <si>
    <t>3'41"94</t>
  </si>
  <si>
    <t>3'42"16</t>
  </si>
  <si>
    <t>3'42"38</t>
  </si>
  <si>
    <t>Mickaël PIETON</t>
  </si>
  <si>
    <t>3'43"01</t>
  </si>
  <si>
    <t>3'44"29</t>
  </si>
  <si>
    <t>3'46"24</t>
  </si>
  <si>
    <t>3'48"74</t>
  </si>
  <si>
    <t>Sébastien PUJOL</t>
  </si>
  <si>
    <t>3'49"66</t>
  </si>
  <si>
    <t>3'50"22</t>
  </si>
  <si>
    <t>3'50"94</t>
  </si>
  <si>
    <t>Mounir LATRECHE</t>
  </si>
  <si>
    <t>3'55"97</t>
  </si>
  <si>
    <t>9'15"35</t>
  </si>
  <si>
    <t>Mérima DENBOBA</t>
  </si>
  <si>
    <t>Ethiopie</t>
  </si>
  <si>
    <t>9'15"75</t>
  </si>
  <si>
    <t>Dorota GRUCA</t>
  </si>
  <si>
    <t>9'17"37</t>
  </si>
  <si>
    <t>Joalsiae LLADO</t>
  </si>
  <si>
    <t>Stade Bordeauc UC</t>
  </si>
  <si>
    <t>9'21"49</t>
  </si>
  <si>
    <t>Charlotte AUDIER</t>
  </si>
  <si>
    <t>Cognac AC</t>
  </si>
  <si>
    <t>9'24"30</t>
  </si>
  <si>
    <t>Marie-Hélène LENARD</t>
  </si>
  <si>
    <t>9'25"43</t>
  </si>
  <si>
    <t>9'26"20</t>
  </si>
  <si>
    <t>Aurélie ROUX</t>
  </si>
  <si>
    <t>EA Mondeville</t>
  </si>
  <si>
    <t>9'27"54</t>
  </si>
  <si>
    <t>Caroline DENIS</t>
  </si>
  <si>
    <t>Elodie OLIVARES</t>
  </si>
  <si>
    <t>9'44"65</t>
  </si>
  <si>
    <t>Fatima YUSUF</t>
  </si>
  <si>
    <t>23"18</t>
  </si>
  <si>
    <t>23"76</t>
  </si>
  <si>
    <t>23"87</t>
  </si>
  <si>
    <t>24"08</t>
  </si>
  <si>
    <t>24"09</t>
  </si>
  <si>
    <t>24"40</t>
  </si>
  <si>
    <t>24"41</t>
  </si>
  <si>
    <t>Katia BENTH</t>
  </si>
  <si>
    <t>Kate IHEAGWAM</t>
  </si>
  <si>
    <t>Nicolas JOLIVET</t>
  </si>
  <si>
    <t>ASPTT Rennes</t>
  </si>
  <si>
    <t>Eric DEMARTELAERE</t>
  </si>
  <si>
    <t>Wilfrid BOULINEAU</t>
  </si>
  <si>
    <t>Yann LEGOFF</t>
  </si>
  <si>
    <t>Christophe LEMARIE</t>
  </si>
  <si>
    <t>Jimmy GABRIEL</t>
  </si>
  <si>
    <t>Ronald SERVIUS</t>
  </si>
  <si>
    <t>Fensch Moselle</t>
  </si>
  <si>
    <t>Dominic UKWUME</t>
  </si>
  <si>
    <t>David ASSA</t>
  </si>
  <si>
    <t>Jonah KOECH</t>
  </si>
  <si>
    <t>Mohamed RAMDI</t>
  </si>
  <si>
    <t>Sylvain POHU</t>
  </si>
  <si>
    <t>Jean-Benoit CESAR</t>
  </si>
  <si>
    <t>Omar BRIHI</t>
  </si>
  <si>
    <t>13'39"50</t>
  </si>
  <si>
    <t>13'51"43</t>
  </si>
  <si>
    <t>13'55"09</t>
  </si>
  <si>
    <t>13'57"52</t>
  </si>
  <si>
    <t>14'07"85</t>
  </si>
  <si>
    <t>14'26"68</t>
  </si>
  <si>
    <t>14'27"58</t>
  </si>
  <si>
    <t>14'36"83</t>
  </si>
  <si>
    <t>Peter Kipkorir BIWOTT</t>
  </si>
  <si>
    <t>Michael EGBEASOR</t>
  </si>
  <si>
    <t>Jonah KIPTARUS</t>
  </si>
  <si>
    <t>Mustapha EL AHMADI</t>
  </si>
  <si>
    <t>Piotr ROSTKOWSKI</t>
  </si>
  <si>
    <t>Hassan NAJI</t>
  </si>
  <si>
    <t>Omolade AKINREMI</t>
  </si>
  <si>
    <t>Iulia IONESCU</t>
  </si>
  <si>
    <t>9ème meeting de Sotteville-lès-Rouen - vendredi 14 juin 1996</t>
  </si>
  <si>
    <t>10ème meeting de Sotteville-lès-Rouen - vendredi 13 juin 1997</t>
  </si>
  <si>
    <t>100 m hommes finale A</t>
  </si>
  <si>
    <t>100 m hommes finale B</t>
  </si>
  <si>
    <t>Cameroun</t>
  </si>
  <si>
    <t>ASPTT Poitiers (Côte d'Ivoire)</t>
  </si>
  <si>
    <t>Gabon</t>
  </si>
  <si>
    <t>Benjamin SIRIMOU</t>
  </si>
  <si>
    <t>Gabriel OKON</t>
  </si>
  <si>
    <t>Gérard LAPIERRE</t>
  </si>
  <si>
    <t>10"64</t>
  </si>
  <si>
    <t>10"65</t>
  </si>
  <si>
    <t>10"79</t>
  </si>
  <si>
    <t>10"83</t>
  </si>
  <si>
    <t>10"91</t>
  </si>
  <si>
    <t>10"94</t>
  </si>
  <si>
    <t>Babacar CISSE</t>
  </si>
  <si>
    <t>Alex MENAL</t>
  </si>
  <si>
    <t>100 m hommes série 1</t>
  </si>
  <si>
    <t>100 m hommes série 2</t>
  </si>
  <si>
    <t>100 m hommes série 3</t>
  </si>
  <si>
    <t>Babacar POUYE</t>
  </si>
  <si>
    <t>Hermann LOMBA</t>
  </si>
  <si>
    <t>Vincent CAURE</t>
  </si>
  <si>
    <t>US Arnage</t>
  </si>
  <si>
    <t>Franck NERIS</t>
  </si>
  <si>
    <t>Abdoulaye IBRAHIM</t>
  </si>
  <si>
    <t>Tchad</t>
  </si>
  <si>
    <t>10"63</t>
  </si>
  <si>
    <t>10"73</t>
  </si>
  <si>
    <t>10"77</t>
  </si>
  <si>
    <t>10"59</t>
  </si>
  <si>
    <t>10"68</t>
  </si>
  <si>
    <t>10"75</t>
  </si>
  <si>
    <t>10"89</t>
  </si>
  <si>
    <t>11"01</t>
  </si>
  <si>
    <t>11"31</t>
  </si>
  <si>
    <t>Eddy RIVA</t>
  </si>
  <si>
    <t>20'15"12</t>
  </si>
  <si>
    <t>20'39"98</t>
  </si>
  <si>
    <t>20'41"72</t>
  </si>
  <si>
    <t>21'17"24</t>
  </si>
  <si>
    <t>21'50"12</t>
  </si>
  <si>
    <t>21'56"23</t>
  </si>
  <si>
    <t>Raphaël PIOLANTI</t>
  </si>
  <si>
    <t>AC Amneville</t>
  </si>
  <si>
    <t>Tristan PAUL</t>
  </si>
  <si>
    <t>Grenoble UC</t>
  </si>
  <si>
    <t>Jean-François GREGOIRE</t>
  </si>
  <si>
    <t>Nicolas FIGERE</t>
  </si>
  <si>
    <t>Stéphane GUIOD</t>
  </si>
  <si>
    <t>Madagascar</t>
  </si>
  <si>
    <t>11"46</t>
  </si>
  <si>
    <t>11"58</t>
  </si>
  <si>
    <t>Stade Metz EC</t>
  </si>
  <si>
    <t>11"98</t>
  </si>
  <si>
    <t>12"19</t>
  </si>
  <si>
    <t>12"23</t>
  </si>
  <si>
    <t>Dynamic Aulnay Club</t>
  </si>
  <si>
    <t>11"86</t>
  </si>
  <si>
    <t>11"91</t>
  </si>
  <si>
    <t>12"11</t>
  </si>
  <si>
    <t>12"34</t>
  </si>
  <si>
    <t>Anne-Gaëlle JARDIN</t>
  </si>
  <si>
    <t>Cécile PANNETIER</t>
  </si>
  <si>
    <t>Véronique MASSART</t>
  </si>
  <si>
    <t>49"83</t>
  </si>
  <si>
    <t>50"62</t>
  </si>
  <si>
    <t>Frédéric GAZEAU</t>
  </si>
  <si>
    <t>51"17</t>
  </si>
  <si>
    <t>51"24</t>
  </si>
  <si>
    <t>50"96</t>
  </si>
  <si>
    <t>52"22</t>
  </si>
  <si>
    <t>Olivier JEAN-THEODORE</t>
  </si>
  <si>
    <t>51"62</t>
  </si>
  <si>
    <t>Ibou DIOUF</t>
  </si>
  <si>
    <t>Said ABERKAN</t>
  </si>
  <si>
    <t>53"62</t>
  </si>
  <si>
    <t>Jean-Michel LEGRAND</t>
  </si>
  <si>
    <t>53"88</t>
  </si>
  <si>
    <t>Régis GUIOT</t>
  </si>
  <si>
    <t>53"13</t>
  </si>
  <si>
    <t>53"59</t>
  </si>
  <si>
    <t>54"34</t>
  </si>
  <si>
    <t>54"60</t>
  </si>
  <si>
    <t>55"17</t>
  </si>
  <si>
    <t>56"72</t>
  </si>
  <si>
    <t>Cindy EGA</t>
  </si>
  <si>
    <t>53"49</t>
  </si>
  <si>
    <t>54"06</t>
  </si>
  <si>
    <t>54"32</t>
  </si>
  <si>
    <t>55"42</t>
  </si>
  <si>
    <t>57"53</t>
  </si>
  <si>
    <t>Jean-Louis RAPNOUIL</t>
  </si>
  <si>
    <t>ECTC Périgueux</t>
  </si>
  <si>
    <t>46"26</t>
  </si>
  <si>
    <t>46"32</t>
  </si>
  <si>
    <t>Moustapha DIARRA</t>
  </si>
  <si>
    <t>46"92</t>
  </si>
  <si>
    <t>47"09</t>
  </si>
  <si>
    <t>Hachim N'DIAYE</t>
  </si>
  <si>
    <t>47"54</t>
  </si>
  <si>
    <t>Bruno WAVELET</t>
  </si>
  <si>
    <t>Pompidou SALL</t>
  </si>
  <si>
    <t>47"73</t>
  </si>
  <si>
    <t>Davy SERADIN</t>
  </si>
  <si>
    <t>48"32</t>
  </si>
  <si>
    <t>Marc FOUCAN</t>
  </si>
  <si>
    <t>47"40</t>
  </si>
  <si>
    <t>Patrick RENIA</t>
  </si>
  <si>
    <t>47"57</t>
  </si>
  <si>
    <t>Frédéric SERADIN</t>
  </si>
  <si>
    <t>47"70</t>
  </si>
  <si>
    <t>Christophe AUMARD</t>
  </si>
  <si>
    <t>48"11</t>
  </si>
  <si>
    <t>Reynald JULY</t>
  </si>
  <si>
    <t>Emmanuel FRONT</t>
  </si>
  <si>
    <t>48"84</t>
  </si>
  <si>
    <t>Burkina Fasso</t>
  </si>
  <si>
    <t>Eddy FIXY</t>
  </si>
  <si>
    <t>ASPTT Poitiers (Madagascar)</t>
  </si>
  <si>
    <t>Cécile AHOLU</t>
  </si>
  <si>
    <t>Cathy DELAUNE</t>
  </si>
  <si>
    <t>AS Muret</t>
  </si>
  <si>
    <t>Natacha CASY</t>
  </si>
  <si>
    <t>Tacko DIOUF</t>
  </si>
  <si>
    <t>Elodie LANGLOIS</t>
  </si>
  <si>
    <t>13"45</t>
  </si>
  <si>
    <t>13"56</t>
  </si>
  <si>
    <t>13"59</t>
  </si>
  <si>
    <t>13"64</t>
  </si>
  <si>
    <t>13"86</t>
  </si>
  <si>
    <t>13"79</t>
  </si>
  <si>
    <t>13"88</t>
  </si>
  <si>
    <t>13"95</t>
  </si>
  <si>
    <t>14"35</t>
  </si>
  <si>
    <t>2'05"76</t>
  </si>
  <si>
    <t>Karen GOETZE</t>
  </si>
  <si>
    <t>2'06"51</t>
  </si>
  <si>
    <t>Havre AC (Maroc)</t>
  </si>
  <si>
    <t>2'07"45</t>
  </si>
  <si>
    <t>Delphine WAGNER</t>
  </si>
  <si>
    <t>2'09"33</t>
  </si>
  <si>
    <t>2'11"53</t>
  </si>
  <si>
    <t>Aicha ZOUAOUI</t>
  </si>
  <si>
    <t>2'12"46</t>
  </si>
  <si>
    <t>2'14"46</t>
  </si>
  <si>
    <t>1'47"74</t>
  </si>
  <si>
    <t>1'47"98</t>
  </si>
  <si>
    <t>Clive TERRELONGE</t>
  </si>
  <si>
    <t>Jamaïque</t>
  </si>
  <si>
    <t>1'48"76</t>
  </si>
  <si>
    <t>1'49"47</t>
  </si>
  <si>
    <t>1'50"29</t>
  </si>
  <si>
    <t>1'51"50</t>
  </si>
  <si>
    <t>David DIVAD</t>
  </si>
  <si>
    <t>Mustapha NOUKRATI</t>
  </si>
  <si>
    <t>Henry ONGETA</t>
  </si>
  <si>
    <t>1'49"11</t>
  </si>
  <si>
    <t>Lionel GUICHAOUA</t>
  </si>
  <si>
    <t>Individuel Auvergne</t>
  </si>
  <si>
    <t>1'49"29</t>
  </si>
  <si>
    <t>Franck GONDARD</t>
  </si>
  <si>
    <t>1'49"98</t>
  </si>
  <si>
    <t>1'50"11</t>
  </si>
  <si>
    <t>1'50"46</t>
  </si>
  <si>
    <t>David BALLOY</t>
  </si>
  <si>
    <t>1'51"33</t>
  </si>
  <si>
    <t>Khalifa KASMI</t>
  </si>
  <si>
    <t>1'52"04</t>
  </si>
  <si>
    <t>Ibrahim OUMAROU</t>
  </si>
  <si>
    <t>1'53"14</t>
  </si>
  <si>
    <t>1'53"25</t>
  </si>
  <si>
    <t>1'55"99</t>
  </si>
  <si>
    <t>Dio KRAKOUA</t>
  </si>
  <si>
    <t>Côte d'Ivoire</t>
  </si>
  <si>
    <t>1'56"62</t>
  </si>
  <si>
    <t>Irba LAKHAL</t>
  </si>
  <si>
    <t>8'34"84</t>
  </si>
  <si>
    <t>Henri BELKACEM</t>
  </si>
  <si>
    <t>8'40"18</t>
  </si>
  <si>
    <t>ES Ussel</t>
  </si>
  <si>
    <t>8'41"13</t>
  </si>
  <si>
    <t>Vincent SIOU</t>
  </si>
  <si>
    <t>8'49"40</t>
  </si>
  <si>
    <t>Fabien LACAN</t>
  </si>
  <si>
    <t>8'53"17</t>
  </si>
  <si>
    <t>8'54"28</t>
  </si>
  <si>
    <t>David NICOLAS</t>
  </si>
  <si>
    <t>8'55"17</t>
  </si>
  <si>
    <t>8'55"42</t>
  </si>
  <si>
    <t>8'55"87</t>
  </si>
  <si>
    <t>Alain RENOUARD</t>
  </si>
  <si>
    <t>8'56"07</t>
  </si>
  <si>
    <t>Sloane MARTIN</t>
  </si>
  <si>
    <t>8'56"94</t>
  </si>
  <si>
    <t>Romain BERTHIER</t>
  </si>
  <si>
    <t>9'01"31</t>
  </si>
  <si>
    <t>Christophe LE BIHAN</t>
  </si>
  <si>
    <t>9'03"86</t>
  </si>
  <si>
    <t>9'09"41</t>
  </si>
  <si>
    <t>9'02"03</t>
  </si>
  <si>
    <t>Olivier MIGNON</t>
  </si>
  <si>
    <t>Mathieu BOISROND</t>
  </si>
  <si>
    <t>LEYDIER</t>
  </si>
  <si>
    <t>François THENAULT</t>
  </si>
  <si>
    <t>Frédéric AMELINE</t>
  </si>
  <si>
    <t>Jean GALFIONE</t>
  </si>
  <si>
    <t>Jean-Kersley GARDENNE</t>
  </si>
  <si>
    <t>Montpellier Athlétisme</t>
  </si>
  <si>
    <t>1500 m hommes course A</t>
  </si>
  <si>
    <t>1500 m hommes course B</t>
  </si>
  <si>
    <t>Mokhtar BENHARI</t>
  </si>
  <si>
    <t>3'40"4</t>
  </si>
  <si>
    <t>Mohamed CHOUMASSI</t>
  </si>
  <si>
    <t>3'41"0</t>
  </si>
  <si>
    <t>3'41"3</t>
  </si>
  <si>
    <t>3'41"5</t>
  </si>
  <si>
    <t>Noureddine BEHAR</t>
  </si>
  <si>
    <t>3'42'0</t>
  </si>
  <si>
    <t>3'42"4</t>
  </si>
  <si>
    <t>Stade Metz</t>
  </si>
  <si>
    <t>3'44"2</t>
  </si>
  <si>
    <t>Bertrand FOURIE</t>
  </si>
  <si>
    <t>3'45"3</t>
  </si>
  <si>
    <t>3'46"6</t>
  </si>
  <si>
    <t>Zouir FOUGHALI</t>
  </si>
  <si>
    <t>3'45"8</t>
  </si>
  <si>
    <t>3'49"1</t>
  </si>
  <si>
    <t>Guy NUNIGE</t>
  </si>
  <si>
    <t>3'54"2</t>
  </si>
  <si>
    <t>3'46"53</t>
  </si>
  <si>
    <t>3'46"60</t>
  </si>
  <si>
    <t>3'47"57</t>
  </si>
  <si>
    <t>Alexis ABRAHAM</t>
  </si>
  <si>
    <t>3'48"19</t>
  </si>
  <si>
    <t>Ahmed WASFI</t>
  </si>
  <si>
    <t>3'49"07</t>
  </si>
  <si>
    <t>Luc MERCIER</t>
  </si>
  <si>
    <t>3'52"71</t>
  </si>
  <si>
    <t>Sébastien HASCOET</t>
  </si>
  <si>
    <t>3'53"71</t>
  </si>
  <si>
    <t>Hamid CHEKHEMANI</t>
  </si>
  <si>
    <t>3'54"82</t>
  </si>
  <si>
    <t>4'01"12</t>
  </si>
  <si>
    <t>400 m haies hommes course  B</t>
  </si>
  <si>
    <t>Issa-Aimé NTHEPE</t>
  </si>
  <si>
    <t>Antoine BOUSSOMBO</t>
  </si>
  <si>
    <t>Dmitry MIKHAILOVICH</t>
  </si>
  <si>
    <t>Ibrahim MEITÉ</t>
  </si>
  <si>
    <t>Ibrahima WADE</t>
  </si>
  <si>
    <t>Savieri NGIDHI</t>
  </si>
  <si>
    <t>Zimbabwe</t>
  </si>
  <si>
    <t>Anton SPIRENKOV</t>
  </si>
  <si>
    <t>Anas MAHAMAT</t>
  </si>
  <si>
    <t>Bouabdellah TAHRI</t>
  </si>
  <si>
    <t>1968 ??</t>
  </si>
  <si>
    <t>Ibrahim GAZALI  Brahim EL GHAZALI ??</t>
  </si>
  <si>
    <t>Nicholas KITHII</t>
  </si>
  <si>
    <t>Quimper Athlétisme</t>
  </si>
  <si>
    <t>Kehinde ALADEFA</t>
  </si>
  <si>
    <t>Ndabazinhle MDHLONGWA</t>
  </si>
  <si>
    <t>Vyacheslav BORDUKOV</t>
  </si>
  <si>
    <t>Olivier SANOU</t>
  </si>
  <si>
    <t>Hanitriniaina RAKOTONDRABE</t>
  </si>
  <si>
    <t>Yelena GOLESHEVA</t>
  </si>
  <si>
    <t>Mireille NGUIMGO</t>
  </si>
  <si>
    <t>Amy Mbacké THIAM</t>
  </si>
  <si>
    <t>Larisa CHZHAO</t>
  </si>
  <si>
    <t>Svetlana BORDUKOVA</t>
  </si>
  <si>
    <t>11ème meeting de Sotteville-lès-Rouen - vendredi 5 juin 1998</t>
  </si>
  <si>
    <t>100 m haies femmes finale</t>
  </si>
  <si>
    <t>100 m haies femmes série 1</t>
  </si>
  <si>
    <t>100 m haies femmes série 2</t>
  </si>
  <si>
    <t>100 m femmes interrégional</t>
  </si>
  <si>
    <t>Marteau femmes interrégional</t>
  </si>
  <si>
    <t>5000 m marche femmes</t>
  </si>
  <si>
    <t>3000 m hommes interrégional</t>
  </si>
  <si>
    <t>Odiah SIDIBE</t>
  </si>
  <si>
    <t>ASML Fréjus</t>
  </si>
  <si>
    <t>11"52</t>
  </si>
  <si>
    <t>11"60</t>
  </si>
  <si>
    <t>12"21</t>
  </si>
  <si>
    <t>12"84</t>
  </si>
  <si>
    <t>Florence JOUENNE</t>
  </si>
  <si>
    <t>Robson DA SILVA</t>
  </si>
  <si>
    <t>Brésil</t>
  </si>
  <si>
    <t>10"69</t>
  </si>
  <si>
    <t>10"71</t>
  </si>
  <si>
    <t>10"90</t>
  </si>
  <si>
    <t>10"38</t>
  </si>
  <si>
    <t>10"53</t>
  </si>
  <si>
    <t>10"76</t>
  </si>
  <si>
    <t>Rod TOLBERT</t>
  </si>
  <si>
    <t>Sébastien JAMAIN</t>
  </si>
  <si>
    <t>CO Champagne AA</t>
  </si>
  <si>
    <t>Cyril COLVIL</t>
  </si>
  <si>
    <t>Pays Haut Athlé Réuni</t>
  </si>
  <si>
    <t>Victor OMAGBEMI</t>
  </si>
  <si>
    <t>Rudy MITH</t>
  </si>
  <si>
    <t>Athlé Sud 77</t>
  </si>
  <si>
    <t>Christophe BELAISE</t>
  </si>
  <si>
    <t>Frédéric KRANTZ</t>
  </si>
  <si>
    <t>Jérome EYANA</t>
  </si>
  <si>
    <t>EA Antony Sud 92</t>
  </si>
  <si>
    <t>David PATROS</t>
  </si>
  <si>
    <t>Andrew LISSADE</t>
  </si>
  <si>
    <t>Stéphane TILLIEZ</t>
  </si>
  <si>
    <t>10"36</t>
  </si>
  <si>
    <t>10"40</t>
  </si>
  <si>
    <t>10"55</t>
  </si>
  <si>
    <t>10"74</t>
  </si>
  <si>
    <t>Marion SIMON</t>
  </si>
  <si>
    <t>Magali TOUSSAINT</t>
  </si>
  <si>
    <t>Annie BELLANGER</t>
  </si>
  <si>
    <t>Vanessa DECROCQ</t>
  </si>
  <si>
    <t>Emmanuelle CATIN</t>
  </si>
  <si>
    <t>ASPTT Saint-Denis de la Réunion</t>
  </si>
  <si>
    <t>Ezatte BACAR</t>
  </si>
  <si>
    <t>Bayard Argentan</t>
  </si>
  <si>
    <t>Anne CHOMBART</t>
  </si>
  <si>
    <t>12"96</t>
  </si>
  <si>
    <t>13"36</t>
  </si>
  <si>
    <t>13"67</t>
  </si>
  <si>
    <t>14"37</t>
  </si>
  <si>
    <t>12"98</t>
  </si>
  <si>
    <t>13"50</t>
  </si>
  <si>
    <t>14"00</t>
  </si>
  <si>
    <t>14"03</t>
  </si>
  <si>
    <t>Claudia IOVAN</t>
  </si>
  <si>
    <t>Fatiha OUALI</t>
  </si>
  <si>
    <t>Nora LEKSIR</t>
  </si>
  <si>
    <t>Tatiana DENIZE</t>
  </si>
  <si>
    <t>Karen EFFOSSE</t>
  </si>
  <si>
    <t>Corinne LAGARDE</t>
  </si>
  <si>
    <t>Patricia GARNIER</t>
  </si>
  <si>
    <t>Nadine HASCOET</t>
  </si>
  <si>
    <t>Roubaix Athlétisme</t>
  </si>
  <si>
    <t>ASPTT Nancy</t>
  </si>
  <si>
    <t>20'30"8</t>
  </si>
  <si>
    <t>22'08"5</t>
  </si>
  <si>
    <t>22'42"4</t>
  </si>
  <si>
    <t>24'13"0</t>
  </si>
  <si>
    <t>24'57"0</t>
  </si>
  <si>
    <t>25'07"9</t>
  </si>
  <si>
    <t>25'25"9</t>
  </si>
  <si>
    <t>26'58"2</t>
  </si>
  <si>
    <t>Yelena SINCHUKOVA</t>
  </si>
  <si>
    <t>Sarah GAUTREAU</t>
  </si>
  <si>
    <t>Stade Niortais</t>
  </si>
  <si>
    <t>Aurélie FELIX</t>
  </si>
  <si>
    <t>Athlé 78</t>
  </si>
  <si>
    <t>Nina PEREVEDENTSEVA</t>
  </si>
  <si>
    <t>Paulette MENDY</t>
  </si>
  <si>
    <t>Corinne HERIGAULT</t>
  </si>
  <si>
    <t>Ali AIT BABA</t>
  </si>
  <si>
    <t>Ahmed ARESKI</t>
  </si>
  <si>
    <t>ESM Gonfreville l'Orcher</t>
  </si>
  <si>
    <t>Farid YAHIAOUI</t>
  </si>
  <si>
    <t>Aissa DAHOU</t>
  </si>
  <si>
    <t>Anthony LE DUEY</t>
  </si>
  <si>
    <t>Lahcen EL GHAZOUANI</t>
  </si>
  <si>
    <t>Louis PINTO</t>
  </si>
  <si>
    <t>8'10"61</t>
  </si>
  <si>
    <t>8'20"71</t>
  </si>
  <si>
    <t>8'24"44</t>
  </si>
  <si>
    <t>8'26"99</t>
  </si>
  <si>
    <t>8'27"44</t>
  </si>
  <si>
    <t>8'27"80</t>
  </si>
  <si>
    <t>8'29"94</t>
  </si>
  <si>
    <t>8'47"75</t>
  </si>
  <si>
    <t>8'58"56</t>
  </si>
  <si>
    <t>9'02"30</t>
  </si>
  <si>
    <t>Alexandre MARCHAND</t>
  </si>
  <si>
    <t>49"65</t>
  </si>
  <si>
    <t>50"40</t>
  </si>
  <si>
    <t>50"94</t>
  </si>
  <si>
    <t>51"99</t>
  </si>
  <si>
    <t>52"27</t>
  </si>
  <si>
    <t>51"61</t>
  </si>
  <si>
    <t>52"89</t>
  </si>
  <si>
    <t>52"91</t>
  </si>
  <si>
    <t>52"95</t>
  </si>
  <si>
    <t>54"55</t>
  </si>
  <si>
    <t>Samy BARKA</t>
  </si>
  <si>
    <t>US Marly Athlétisme</t>
  </si>
  <si>
    <t>Olivier GALY</t>
  </si>
  <si>
    <t>ES Viry Nord Sud Essonne</t>
  </si>
  <si>
    <t>52"76</t>
  </si>
  <si>
    <t>53"40</t>
  </si>
  <si>
    <t>54"28</t>
  </si>
  <si>
    <t>Sandra BOURGADE</t>
  </si>
  <si>
    <t>Stade Bordeaux</t>
  </si>
  <si>
    <t>Murielle LEROY</t>
  </si>
  <si>
    <t>54"30</t>
  </si>
  <si>
    <t>54"73</t>
  </si>
  <si>
    <t>54"91</t>
  </si>
  <si>
    <t>55"83</t>
  </si>
  <si>
    <t>57"02</t>
  </si>
  <si>
    <t>SC Choisy-le-Roi</t>
  </si>
  <si>
    <t>Peggy BABIN</t>
  </si>
  <si>
    <t>US Saint-Berthevin</t>
  </si>
  <si>
    <t>Claire COIRAULT</t>
  </si>
  <si>
    <t>47"52</t>
  </si>
  <si>
    <t>Pierre-Gaël BARON</t>
  </si>
  <si>
    <t>Loïc LEROUGE</t>
  </si>
  <si>
    <t>Marc RAQUIL</t>
  </si>
  <si>
    <t>Philippe BOUCHE</t>
  </si>
  <si>
    <t>Pierre-Marie HILAIRE</t>
  </si>
  <si>
    <t>Fred MANGO</t>
  </si>
  <si>
    <t>Khalifa M'BAYE</t>
  </si>
  <si>
    <t>47"88</t>
  </si>
  <si>
    <t>48"07</t>
  </si>
  <si>
    <t>48"10</t>
  </si>
  <si>
    <t>48"39</t>
  </si>
  <si>
    <t>46"04</t>
  </si>
  <si>
    <t>46"12</t>
  </si>
  <si>
    <t>46"44</t>
  </si>
  <si>
    <t>46"49</t>
  </si>
  <si>
    <t>46"62</t>
  </si>
  <si>
    <t>46"94</t>
  </si>
  <si>
    <t>49"35</t>
  </si>
  <si>
    <t>13"03</t>
  </si>
  <si>
    <t>13"09</t>
  </si>
  <si>
    <t>13"49</t>
  </si>
  <si>
    <t>13"90</t>
  </si>
  <si>
    <t>13"99</t>
  </si>
  <si>
    <t>David CHAUSSINAND</t>
  </si>
  <si>
    <t>Ivan KOMAR</t>
  </si>
  <si>
    <t>Benson KOECH</t>
  </si>
  <si>
    <t>Charles N'KAZAMYAMPI</t>
  </si>
  <si>
    <t>1'47"23</t>
  </si>
  <si>
    <t>1'47"61</t>
  </si>
  <si>
    <t>1'47"92</t>
  </si>
  <si>
    <t>1'49"09</t>
  </si>
  <si>
    <t>1'49"15</t>
  </si>
  <si>
    <t>1'50"83</t>
  </si>
  <si>
    <t>1'51"43</t>
  </si>
  <si>
    <t>Jean-Gilles TALIN</t>
  </si>
  <si>
    <t>Annecy Haute Savoie Athlétisme</t>
  </si>
  <si>
    <t>Luc MICHARD</t>
  </si>
  <si>
    <t>Rich TREMAIN</t>
  </si>
  <si>
    <t>1'49"56</t>
  </si>
  <si>
    <t>1'49"82</t>
  </si>
  <si>
    <t>1'50"05</t>
  </si>
  <si>
    <t>1'50"33</t>
  </si>
  <si>
    <t>1'51"18</t>
  </si>
  <si>
    <t>1'51"71</t>
  </si>
  <si>
    <t>1'52"38</t>
  </si>
  <si>
    <t>1'56"04</t>
  </si>
  <si>
    <t>Céline RAJOT</t>
  </si>
  <si>
    <t>Stéphanie BERTHEVAS</t>
  </si>
  <si>
    <t>Bouchra M'DARRA</t>
  </si>
  <si>
    <t>Meriem MERED</t>
  </si>
  <si>
    <t>Carla TAVARES</t>
  </si>
  <si>
    <t>CS Meaux</t>
  </si>
  <si>
    <t>Martine RASOARIMALALA</t>
  </si>
  <si>
    <t>4'07"2</t>
  </si>
  <si>
    <t>4'14"89</t>
  </si>
  <si>
    <t>4'17"03</t>
  </si>
  <si>
    <t>4'21"27</t>
  </si>
  <si>
    <t>4'21"52</t>
  </si>
  <si>
    <t>4'24"49</t>
  </si>
  <si>
    <t>4'25"52</t>
  </si>
  <si>
    <t>4'27"30</t>
  </si>
  <si>
    <t>4'27"49</t>
  </si>
  <si>
    <t>4'34"27</t>
  </si>
  <si>
    <t>Marie-Christine DAMPA</t>
  </si>
  <si>
    <t>Mehdi BAALA</t>
  </si>
  <si>
    <t>Youcef ALLEM</t>
  </si>
  <si>
    <t>Fouad CHOUKI</t>
  </si>
  <si>
    <t>ASC Strasbourg</t>
  </si>
  <si>
    <t>Joël BOURGEOIS</t>
  </si>
  <si>
    <t>Anthony LE CALVE</t>
  </si>
  <si>
    <t>Jordanie</t>
  </si>
  <si>
    <t>Fabien DEBAUCHERON</t>
  </si>
  <si>
    <t>Jonah BIRIR</t>
  </si>
  <si>
    <t>3'39"87</t>
  </si>
  <si>
    <t>3'40"00</t>
  </si>
  <si>
    <t>3'40"56</t>
  </si>
  <si>
    <t>3'42"84</t>
  </si>
  <si>
    <t>3'43"56</t>
  </si>
  <si>
    <t>3'44"47</t>
  </si>
  <si>
    <t>3'45"19</t>
  </si>
  <si>
    <t>3'45"90</t>
  </si>
  <si>
    <t>3'46"52</t>
  </si>
  <si>
    <t>3'47"66</t>
  </si>
  <si>
    <t>3'47"93</t>
  </si>
  <si>
    <t>3'48"12</t>
  </si>
  <si>
    <t>Mohamed OUAKRIM</t>
  </si>
  <si>
    <t>Quentin JARMUSZEWICZ</t>
  </si>
  <si>
    <t>AS Saint Junien</t>
  </si>
  <si>
    <t>Ludovic VERGNAUD</t>
  </si>
  <si>
    <t>Florent LACASSE</t>
  </si>
  <si>
    <t>Frédéric DENIS</t>
  </si>
  <si>
    <t>Farid BOUMKAIS</t>
  </si>
  <si>
    <t>Miguel HUCHET</t>
  </si>
  <si>
    <t>Granville AC</t>
  </si>
  <si>
    <t>Karim KICHE</t>
  </si>
  <si>
    <t>Manuel LOPEZ</t>
  </si>
  <si>
    <t>Nicolas SUREAU</t>
  </si>
  <si>
    <t>ASA Maisons Alfort</t>
  </si>
  <si>
    <t>3'43"74</t>
  </si>
  <si>
    <t>3'44"98</t>
  </si>
  <si>
    <t>3'45"11</t>
  </si>
  <si>
    <t>3'45"32</t>
  </si>
  <si>
    <t>3'45"56</t>
  </si>
  <si>
    <t>3'45"87</t>
  </si>
  <si>
    <t>3'46"35</t>
  </si>
  <si>
    <t>3'46"66</t>
  </si>
  <si>
    <t>3'46"69</t>
  </si>
  <si>
    <t>3'47"06</t>
  </si>
  <si>
    <t>3'47"12</t>
  </si>
  <si>
    <t>3'50"15</t>
  </si>
  <si>
    <t>3'54"42</t>
  </si>
  <si>
    <t>4'04"52</t>
  </si>
  <si>
    <t>Jean-Olivier ZIRIGNON</t>
  </si>
  <si>
    <t>Mohamed AL-MATARI</t>
  </si>
  <si>
    <t>Abderrezak MARCHOUD</t>
  </si>
  <si>
    <t>Balázs KISS</t>
  </si>
  <si>
    <t>Andriy SKVARUK</t>
  </si>
  <si>
    <t>Ukraine</t>
  </si>
  <si>
    <t>Margarita MARUSOVA</t>
  </si>
  <si>
    <t>12ème meeting de Sotteville-lès-Rouen - mardi 6 juillet 1999</t>
  </si>
  <si>
    <t>400 m haies femmes course B</t>
  </si>
  <si>
    <t>400 m haies femmes course A</t>
  </si>
  <si>
    <t>Poids hommes</t>
  </si>
  <si>
    <t>Longueur hommes</t>
  </si>
  <si>
    <t>Patricia BUVAL</t>
  </si>
  <si>
    <t>Cathy NICOISE</t>
  </si>
  <si>
    <t>13"52</t>
  </si>
  <si>
    <t>12"88</t>
  </si>
  <si>
    <t>13"65</t>
  </si>
  <si>
    <t>Pascal IRDOR</t>
  </si>
  <si>
    <t>Yves SONAN</t>
  </si>
  <si>
    <t>10"35</t>
  </si>
  <si>
    <t>10"78</t>
  </si>
  <si>
    <t>10"86</t>
  </si>
  <si>
    <t>11"16</t>
  </si>
  <si>
    <t>Anthony BALLAND</t>
  </si>
  <si>
    <t>Yacine DJELLIL</t>
  </si>
  <si>
    <t>Omar LOUM</t>
  </si>
  <si>
    <t>Laurence MANFREDI</t>
  </si>
  <si>
    <t>Monique BRICHE</t>
  </si>
  <si>
    <t>Sandrine DAMAS</t>
  </si>
  <si>
    <t>CA Castelsarrasin</t>
  </si>
  <si>
    <t>Gnima TOURE</t>
  </si>
  <si>
    <t>Corinne PIERRE-JOSEPH</t>
  </si>
  <si>
    <t>Schéhérazade REBIHI</t>
  </si>
  <si>
    <t>Aurélie JONARY</t>
  </si>
  <si>
    <t>Sonia BERNARD</t>
  </si>
  <si>
    <t>57"30</t>
  </si>
  <si>
    <t>57"74</t>
  </si>
  <si>
    <t>58"26</t>
  </si>
  <si>
    <t>58"29</t>
  </si>
  <si>
    <t>59"18</t>
  </si>
  <si>
    <t>59"47</t>
  </si>
  <si>
    <t>60"01</t>
  </si>
  <si>
    <t>61"32</t>
  </si>
  <si>
    <t>Elodie CRUCHANT</t>
  </si>
  <si>
    <t>Carine SOULABAIL</t>
  </si>
  <si>
    <t>Marie LANGLET</t>
  </si>
  <si>
    <t>Véronique VILLEFAYOT</t>
  </si>
  <si>
    <t>Emma LORENT</t>
  </si>
  <si>
    <t>Sandrine MARIETTE</t>
  </si>
  <si>
    <t>59"91</t>
  </si>
  <si>
    <t>60"06</t>
  </si>
  <si>
    <t>60"39</t>
  </si>
  <si>
    <t>61"62</t>
  </si>
  <si>
    <t>62"82</t>
  </si>
  <si>
    <t>63"94</t>
  </si>
  <si>
    <t>64"57</t>
  </si>
  <si>
    <t>Heike DRECHSLER</t>
  </si>
  <si>
    <t>Nadine CASTER</t>
  </si>
  <si>
    <t>Club Colonial Fort-de-France</t>
  </si>
  <si>
    <t>53"43</t>
  </si>
  <si>
    <t>CA Montreuil (Cameroun)</t>
  </si>
  <si>
    <t>Anita MORMAND</t>
  </si>
  <si>
    <t>55"00</t>
  </si>
  <si>
    <t>55"51</t>
  </si>
  <si>
    <t>Racing CF (Cameroun)</t>
  </si>
  <si>
    <t>Marie-Louise BEVIS</t>
  </si>
  <si>
    <t>Marie-Céline ANIN</t>
  </si>
  <si>
    <t>53"51</t>
  </si>
  <si>
    <t>55"60</t>
  </si>
  <si>
    <t>58"35</t>
  </si>
  <si>
    <t>50"70</t>
  </si>
  <si>
    <t>51"42</t>
  </si>
  <si>
    <t>51"65</t>
  </si>
  <si>
    <t>51"73</t>
  </si>
  <si>
    <t>51"82</t>
  </si>
  <si>
    <t>52"48</t>
  </si>
  <si>
    <t>51"67</t>
  </si>
  <si>
    <t>52"25</t>
  </si>
  <si>
    <t>52"51</t>
  </si>
  <si>
    <t>52"67</t>
  </si>
  <si>
    <t>Jean-Laurent HEUSSE</t>
  </si>
  <si>
    <t>Pascal BETTONI</t>
  </si>
  <si>
    <t>Yvon RAKOTOARIMIANDRY</t>
  </si>
  <si>
    <t>Guilhem BARTHES</t>
  </si>
  <si>
    <t>Jean-Dominique DIEME</t>
  </si>
  <si>
    <t>Césame Val d'Oise (Sénégal)</t>
  </si>
  <si>
    <t>Villemomble Sports</t>
  </si>
  <si>
    <t>Nicolas ROUDAUT</t>
  </si>
  <si>
    <t>Gaëtan PICARD</t>
  </si>
  <si>
    <t>Willy MIGEREL</t>
  </si>
  <si>
    <t>Jean-Marie ZAFITENY</t>
  </si>
  <si>
    <t>Kamel TALHAOUI</t>
  </si>
  <si>
    <t>Fernando AUGUSTIN</t>
  </si>
  <si>
    <t>Emile PERLE</t>
  </si>
  <si>
    <t>46"85</t>
  </si>
  <si>
    <t>47"31</t>
  </si>
  <si>
    <t>47"49</t>
  </si>
  <si>
    <t>47"98</t>
  </si>
  <si>
    <t>48"27</t>
  </si>
  <si>
    <t>48"14</t>
  </si>
  <si>
    <t>48"35</t>
  </si>
  <si>
    <t>48"50</t>
  </si>
  <si>
    <t>Dole AC</t>
  </si>
  <si>
    <t>SA Mérignac</t>
  </si>
  <si>
    <t>Olivier PIRALI</t>
  </si>
  <si>
    <t>Raphaël CECE</t>
  </si>
  <si>
    <t>Jean-Claude VALENTIN</t>
  </si>
  <si>
    <t>Raphaël GOUDIN</t>
  </si>
  <si>
    <t>AC Nord Val d'Oise</t>
  </si>
  <si>
    <t>13"07</t>
  </si>
  <si>
    <t>13"80</t>
  </si>
  <si>
    <t>13"81</t>
  </si>
  <si>
    <t>13"87</t>
  </si>
  <si>
    <t>10"33</t>
  </si>
  <si>
    <t>10"46</t>
  </si>
  <si>
    <t>10"48</t>
  </si>
  <si>
    <t>Serge BENGONO</t>
  </si>
  <si>
    <t>Nahida TOUHAMI</t>
  </si>
  <si>
    <t>2'05"70</t>
  </si>
  <si>
    <t>Virginie FOUQUET</t>
  </si>
  <si>
    <t>2'06"14</t>
  </si>
  <si>
    <t>2'08"37</t>
  </si>
  <si>
    <t>Stéphanie ZANGA</t>
  </si>
  <si>
    <t>2'08"47</t>
  </si>
  <si>
    <t>2'09"68</t>
  </si>
  <si>
    <t>Hanane SABRI</t>
  </si>
  <si>
    <t>2'10"07</t>
  </si>
  <si>
    <t>Carole THIS</t>
  </si>
  <si>
    <t>2'10"14</t>
  </si>
  <si>
    <t>Catherine BAILLEUL</t>
  </si>
  <si>
    <t>2'12"40</t>
  </si>
  <si>
    <t>Gwenola ZOUHAL</t>
  </si>
  <si>
    <t>2'15"10</t>
  </si>
  <si>
    <t>Valérie LEHEUTRE</t>
  </si>
  <si>
    <t>Adem HECINI</t>
  </si>
  <si>
    <t>Laurent ABRAHAMS</t>
  </si>
  <si>
    <t>Johann CROCHARD</t>
  </si>
  <si>
    <t>Pascal BERSEZ</t>
  </si>
  <si>
    <t>Douai Sin Athlétisme</t>
  </si>
  <si>
    <t>1'47"51</t>
  </si>
  <si>
    <t>1'47"76</t>
  </si>
  <si>
    <t>1'47"87</t>
  </si>
  <si>
    <t>1'50"24</t>
  </si>
  <si>
    <t>1'51"27</t>
  </si>
  <si>
    <t>Fabrice LEMIERE</t>
  </si>
  <si>
    <t>Jean-Marc LEANDRO</t>
  </si>
  <si>
    <t>Ali GHELLAF</t>
  </si>
  <si>
    <t>1'51"59</t>
  </si>
  <si>
    <t>1'51"79</t>
  </si>
  <si>
    <t>1'52"45</t>
  </si>
  <si>
    <t>1'52"67</t>
  </si>
  <si>
    <t>1'54"29</t>
  </si>
  <si>
    <t>Laurence DUQUENOY</t>
  </si>
  <si>
    <t>Etoile d'Oignies</t>
  </si>
  <si>
    <t>Fatiha BAOUF</t>
  </si>
  <si>
    <t>Dorina BRIAND CALENIC</t>
  </si>
  <si>
    <t>SA Montbrison</t>
  </si>
  <si>
    <t>Emmanuelle BOSSERT</t>
  </si>
  <si>
    <t>Malika COUTANT</t>
  </si>
  <si>
    <t>Magali VALAIS</t>
  </si>
  <si>
    <t>Romain DEBOCK</t>
  </si>
  <si>
    <t>Beauvais OUC</t>
  </si>
  <si>
    <t>Nathalie DUPONT</t>
  </si>
  <si>
    <t>4'13"05</t>
  </si>
  <si>
    <t>4'14"40</t>
  </si>
  <si>
    <t>4'15"19</t>
  </si>
  <si>
    <t>4'15"44</t>
  </si>
  <si>
    <t>4'22"63</t>
  </si>
  <si>
    <t>4'27"70</t>
  </si>
  <si>
    <t>4'28"11</t>
  </si>
  <si>
    <t>4'31"14</t>
  </si>
  <si>
    <t>4'32"88</t>
  </si>
  <si>
    <t>4'31"76</t>
  </si>
  <si>
    <t>4'34"94</t>
  </si>
  <si>
    <t>4'36"37</t>
  </si>
  <si>
    <t>4'39"06</t>
  </si>
  <si>
    <t>4'50"49</t>
  </si>
  <si>
    <t>Emmanuel BANGUE</t>
  </si>
  <si>
    <t>Justin NKOUMAZOK</t>
  </si>
  <si>
    <t>Jérôme ROMAIN</t>
  </si>
  <si>
    <t>Mustapha ESSAID</t>
  </si>
  <si>
    <t>Kamel BOULAHFANE</t>
  </si>
  <si>
    <t>David SALVATI</t>
  </si>
  <si>
    <t>Laid BESSOU</t>
  </si>
  <si>
    <t>Mickaël DAMIAN</t>
  </si>
  <si>
    <t>Hassane ZOUHAL</t>
  </si>
  <si>
    <t>Moses KIGEN</t>
  </si>
  <si>
    <t>Mohamed KHALDI</t>
  </si>
  <si>
    <t>3'38"14</t>
  </si>
  <si>
    <t>3'39"96</t>
  </si>
  <si>
    <t>3'40"80</t>
  </si>
  <si>
    <t>3'40"99</t>
  </si>
  <si>
    <t>3'41"14</t>
  </si>
  <si>
    <t>3'41"18</t>
  </si>
  <si>
    <t>3'43"80</t>
  </si>
  <si>
    <t>3'43"86</t>
  </si>
  <si>
    <t>3'45"78</t>
  </si>
  <si>
    <t>3'46"29</t>
  </si>
  <si>
    <t>3'46"32</t>
  </si>
  <si>
    <t>3'48"60</t>
  </si>
  <si>
    <t>3'51"77</t>
  </si>
  <si>
    <t>Stéphane VERNIERES</t>
  </si>
  <si>
    <t>Salah EL GHAZI</t>
  </si>
  <si>
    <t>Renaud GOUDE</t>
  </si>
  <si>
    <t>3'45"51</t>
  </si>
  <si>
    <t>3'48"24</t>
  </si>
  <si>
    <t>3'49"74</t>
  </si>
  <si>
    <t>3'50"08</t>
  </si>
  <si>
    <t>3'50"81</t>
  </si>
  <si>
    <t>3'50"95</t>
  </si>
  <si>
    <t>3'51"25</t>
  </si>
  <si>
    <t>3'57"96</t>
  </si>
  <si>
    <t>Samir MOUSSAOUI</t>
  </si>
  <si>
    <t>John KORIR</t>
  </si>
  <si>
    <t>Ahmed EL ASERY</t>
  </si>
  <si>
    <t>Sébastien BOITON</t>
  </si>
  <si>
    <t>Abdelhak LEBOUAZDA</t>
  </si>
  <si>
    <t>Jean-Philippe VINDEX</t>
  </si>
  <si>
    <t>Mohamed SALMI</t>
  </si>
  <si>
    <t>Lahbib HANINI</t>
  </si>
  <si>
    <t>Loïc LETELLIER</t>
  </si>
  <si>
    <t>13'31"38</t>
  </si>
  <si>
    <t>13'32"76</t>
  </si>
  <si>
    <t>13'34"41</t>
  </si>
  <si>
    <t>13'38"99</t>
  </si>
  <si>
    <t>13'39"78</t>
  </si>
  <si>
    <t>13'56"10</t>
  </si>
  <si>
    <t>13'57"92</t>
  </si>
  <si>
    <t>13'58"44</t>
  </si>
  <si>
    <t>13'59"60</t>
  </si>
  <si>
    <t>14'00"12</t>
  </si>
  <si>
    <t>14'01"31</t>
  </si>
  <si>
    <t>14'01"02</t>
  </si>
  <si>
    <t>14'11"84</t>
  </si>
  <si>
    <t>14'17"90</t>
  </si>
  <si>
    <t>Stéphan BUCKLAND</t>
  </si>
  <si>
    <t>Abderrahim EL HAOUZI</t>
  </si>
  <si>
    <t>Wilfred BUNGEI</t>
  </si>
  <si>
    <t>Alain KRA KOUADIO</t>
  </si>
  <si>
    <t>Hendrick RAMAALA</t>
  </si>
  <si>
    <t>Arabie Saoudite</t>
  </si>
  <si>
    <t>Hussein Taher AL SABEE</t>
  </si>
  <si>
    <t>Anis GALLALI ou GLALI ??</t>
  </si>
  <si>
    <t>Zoya KAZNOVSKA</t>
  </si>
  <si>
    <t>Stela OLTEANU</t>
  </si>
  <si>
    <t>Tetyana BELOVOL</t>
  </si>
  <si>
    <t>Myriam TSCHOMBA</t>
  </si>
  <si>
    <t>Natalya LISOVSKAYA</t>
  </si>
  <si>
    <t>14ème meeting de Sotteville-lès-Rouen - jeudi 12 juillet 2001</t>
  </si>
  <si>
    <t>100 m hommes finale</t>
  </si>
  <si>
    <t>10"44</t>
  </si>
  <si>
    <t>Alexandre VALLON-HOAREAU</t>
  </si>
  <si>
    <t>US Pointe-des-galets (Réunion)</t>
  </si>
  <si>
    <t>Eric NKANSAH</t>
  </si>
  <si>
    <t>Ghana</t>
  </si>
  <si>
    <t>Boris ETEKI</t>
  </si>
  <si>
    <t>Julien BANSARD</t>
  </si>
  <si>
    <t>GSCL Bayeux</t>
  </si>
  <si>
    <t>10"96</t>
  </si>
  <si>
    <t>11"18</t>
  </si>
  <si>
    <t>Alfred MOUSSAMBANI</t>
  </si>
  <si>
    <t>Olivier URIE</t>
  </si>
  <si>
    <t>Fabrice LOLLIA</t>
  </si>
  <si>
    <t>Thomas GANDA</t>
  </si>
  <si>
    <t>Sierra Leone</t>
  </si>
  <si>
    <t>10"31</t>
  </si>
  <si>
    <t>10"95</t>
  </si>
  <si>
    <t>Kazakhstan</t>
  </si>
  <si>
    <t>10"42</t>
  </si>
  <si>
    <t>NP</t>
  </si>
  <si>
    <t>Christine ARRON</t>
  </si>
  <si>
    <t>11"41</t>
  </si>
  <si>
    <t>11"61</t>
  </si>
  <si>
    <t>Frédérique BANGUE</t>
  </si>
  <si>
    <t>Natacha CILIRIE</t>
  </si>
  <si>
    <t>Patricia LEBORGNE</t>
  </si>
  <si>
    <t>Brigitte GADET</t>
  </si>
  <si>
    <t>12"35</t>
  </si>
  <si>
    <t>23"80</t>
  </si>
  <si>
    <t>24"21</t>
  </si>
  <si>
    <t>24"62</t>
  </si>
  <si>
    <t>Emmanuelle KOGALAMA</t>
  </si>
  <si>
    <t>24"64</t>
  </si>
  <si>
    <t>25"23</t>
  </si>
  <si>
    <t>Lydie POTIN-SINAPAYEN</t>
  </si>
  <si>
    <t>AC Saint-André</t>
  </si>
  <si>
    <t>Séverine RIVALIN</t>
  </si>
  <si>
    <t>13"13</t>
  </si>
  <si>
    <t>13"39</t>
  </si>
  <si>
    <t>Vonette DIXON</t>
  </si>
  <si>
    <t>Adrianna LAMALLE</t>
  </si>
  <si>
    <t>Svetlana GNEZDILOV</t>
  </si>
  <si>
    <t>Israël</t>
  </si>
  <si>
    <t>Aurore KASSAMBARA</t>
  </si>
  <si>
    <t>13"55</t>
  </si>
  <si>
    <t>12"91</t>
  </si>
  <si>
    <t>13"04</t>
  </si>
  <si>
    <t>13"19</t>
  </si>
  <si>
    <t>13"57</t>
  </si>
  <si>
    <t>400 m hommes</t>
  </si>
  <si>
    <t>Robert LOUBLI</t>
  </si>
  <si>
    <t>Olivier MONFORT</t>
  </si>
  <si>
    <t>Cédric FELIP</t>
  </si>
  <si>
    <t>Jean-Marie THELY</t>
  </si>
  <si>
    <t>46"23</t>
  </si>
  <si>
    <t>47"71</t>
  </si>
  <si>
    <t>47"82</t>
  </si>
  <si>
    <t>49"27</t>
  </si>
  <si>
    <t>48"85</t>
  </si>
  <si>
    <t>AB</t>
  </si>
  <si>
    <t>Florencia HUNT</t>
  </si>
  <si>
    <t>Julia SAKARA</t>
  </si>
  <si>
    <t>Bouchra M'DARRA-HALAFOU</t>
  </si>
  <si>
    <t>Cécile LEDIMEET</t>
  </si>
  <si>
    <t>Carine FALHUN</t>
  </si>
  <si>
    <t>Magalie GUENO</t>
  </si>
  <si>
    <t>Marlène CAPRONNIER</t>
  </si>
  <si>
    <t>2'06"76</t>
  </si>
  <si>
    <t>2'06"99</t>
  </si>
  <si>
    <t>2'07"14</t>
  </si>
  <si>
    <t>2'08"06</t>
  </si>
  <si>
    <t>2'08"50</t>
  </si>
  <si>
    <t>2'08"64</t>
  </si>
  <si>
    <t>2'09"43</t>
  </si>
  <si>
    <t>2'09"82</t>
  </si>
  <si>
    <t>2'14"22</t>
  </si>
  <si>
    <t>2'15"32</t>
  </si>
  <si>
    <t>2'16"90</t>
  </si>
  <si>
    <t>Séverine BREART FOULON</t>
  </si>
  <si>
    <t>Siahka BAMBA</t>
  </si>
  <si>
    <t>Julien REVERT</t>
  </si>
  <si>
    <t>Arnaud BODENAN</t>
  </si>
  <si>
    <t>Mounir FILALI</t>
  </si>
  <si>
    <t>Richard GEEMI</t>
  </si>
  <si>
    <t>1'47"08</t>
  </si>
  <si>
    <t>1'47"66</t>
  </si>
  <si>
    <t>1'48"43</t>
  </si>
  <si>
    <t>1'49"21</t>
  </si>
  <si>
    <t>1'49"92</t>
  </si>
  <si>
    <t>1'50"18</t>
  </si>
  <si>
    <t>1'50"91</t>
  </si>
  <si>
    <t>Anthony NAIL</t>
  </si>
  <si>
    <t>AJ Blois-Onzain</t>
  </si>
  <si>
    <t>Jean-Michel SAMPER</t>
  </si>
  <si>
    <t>Stade Sottevillais 76 (Madagascar ???)</t>
  </si>
  <si>
    <t>1'51"51</t>
  </si>
  <si>
    <t>1'52"13</t>
  </si>
  <si>
    <t>1'53"16</t>
  </si>
  <si>
    <t>1'53"64</t>
  </si>
  <si>
    <t>Marteau femmes</t>
  </si>
  <si>
    <t>Catherine MADEC</t>
  </si>
  <si>
    <t>Maryvonne L'HER</t>
  </si>
  <si>
    <t>ULA Quimper Cornouaille</t>
  </si>
  <si>
    <t>Sandrine GARDES</t>
  </si>
  <si>
    <t>Virginie SCRIBE</t>
  </si>
  <si>
    <t>Damien INOCENCIO</t>
  </si>
  <si>
    <t>Tiberiu AGOSTON</t>
  </si>
  <si>
    <t>SC Hérouville Athlétisme</t>
  </si>
  <si>
    <t>Karim SENE</t>
  </si>
  <si>
    <t>Franck CLOTET</t>
  </si>
  <si>
    <t>Eugénie BONCOEUR</t>
  </si>
  <si>
    <t>Anastasia MAHOB</t>
  </si>
  <si>
    <t>Séverine SIMON</t>
  </si>
  <si>
    <t>Désirée AGBLAMI</t>
  </si>
  <si>
    <t>Racing CF (Belgique)</t>
  </si>
  <si>
    <t>Gaël OVOIS</t>
  </si>
  <si>
    <t>Nice Côte d'Azur Athlétisme</t>
  </si>
  <si>
    <t>Stéphane VILLEFAYOT</t>
  </si>
  <si>
    <t>Togo</t>
  </si>
  <si>
    <t>Frédéric ERIN</t>
  </si>
  <si>
    <t>CO Kone (Nouvelle-Calédonie)</t>
  </si>
  <si>
    <t>Grégory CHARBONNEAU</t>
  </si>
  <si>
    <t>Joan CHARMANT</t>
  </si>
  <si>
    <t>Nils PORTEMER</t>
  </si>
  <si>
    <t>Antoine NOURY</t>
  </si>
  <si>
    <t>Khoudir AGGOUNE</t>
  </si>
  <si>
    <t>Burundi</t>
  </si>
  <si>
    <t>SC Choisy-le-roi</t>
  </si>
  <si>
    <t>Mustapha BENNACER</t>
  </si>
  <si>
    <t>Joshua KILLY</t>
  </si>
  <si>
    <t>Moulay Ali OUADIH</t>
  </si>
  <si>
    <t>Stade Sottevillais 76 (Algérie)</t>
  </si>
  <si>
    <t>Hassan OUBASSOUR</t>
  </si>
  <si>
    <t>13'22"32</t>
  </si>
  <si>
    <t>13'22"95</t>
  </si>
  <si>
    <t>13'23"27</t>
  </si>
  <si>
    <t>13'40"74</t>
  </si>
  <si>
    <t>13'42"56</t>
  </si>
  <si>
    <t>13'48"33</t>
  </si>
  <si>
    <t>13'49"69</t>
  </si>
  <si>
    <t>13'50"47</t>
  </si>
  <si>
    <t>13'54"77</t>
  </si>
  <si>
    <t>13'56"60</t>
  </si>
  <si>
    <t>13'57"61</t>
  </si>
  <si>
    <t>14'03"33</t>
  </si>
  <si>
    <t>14'23"93</t>
  </si>
  <si>
    <t>14'36"92</t>
  </si>
  <si>
    <t>Joshua J. JOHNSON</t>
  </si>
  <si>
    <t>Gennadiy CHERNOVOL</t>
  </si>
  <si>
    <t>Malik LOUAHLA</t>
  </si>
  <si>
    <t>Arnold PAYNE</t>
  </si>
  <si>
    <t>Joseph Mwengi MUTUA</t>
  </si>
  <si>
    <t>Kennedy KIMWETICH</t>
  </si>
  <si>
    <t>Balázs TÖLGYESI</t>
  </si>
  <si>
    <t>Kamardine ANDRIANTAMBEZINA</t>
  </si>
  <si>
    <t>Robert Kipkorir KIPCHUMBA</t>
  </si>
  <si>
    <t>Jean Berchmans NDAYISENGA</t>
  </si>
  <si>
    <t>Patrick TAMBWÉ</t>
  </si>
  <si>
    <t>Ruslan YEREMENKO</t>
  </si>
  <si>
    <t>Maurilio Mauro MARIANI</t>
  </si>
  <si>
    <t>Remmy LIMO</t>
  </si>
  <si>
    <t>Marc Anthony AWERE</t>
  </si>
  <si>
    <t>Teko Georges FOLLIGAN</t>
  </si>
  <si>
    <t>Khadidja TOUATI</t>
  </si>
  <si>
    <t>Aliuska LÓPEZ</t>
  </si>
  <si>
    <t>Cuba</t>
  </si>
  <si>
    <t>Olena SHEKHOVTSOVA</t>
  </si>
  <si>
    <t>110 m haies hommes série 1</t>
  </si>
  <si>
    <t>110 m haies hommes série 2</t>
  </si>
  <si>
    <t>110 m haies hommes finale</t>
  </si>
  <si>
    <t>200 m femmes course B</t>
  </si>
  <si>
    <t>Triple saut femmes</t>
  </si>
  <si>
    <t>I-F</t>
  </si>
  <si>
    <t>SEM</t>
  </si>
  <si>
    <t>47"46</t>
  </si>
  <si>
    <t>47"67</t>
  </si>
  <si>
    <t>GUA</t>
  </si>
  <si>
    <t>47"76</t>
  </si>
  <si>
    <t>Racing CF (Maroc)</t>
  </si>
  <si>
    <t>PIC</t>
  </si>
  <si>
    <t>48"22</t>
  </si>
  <si>
    <t>California MOLEFE</t>
  </si>
  <si>
    <t>46"60</t>
  </si>
  <si>
    <t>46"79</t>
  </si>
  <si>
    <t>Sofiane LABIDI</t>
  </si>
  <si>
    <t>Saint-Denis US</t>
  </si>
  <si>
    <t>48"01</t>
  </si>
  <si>
    <t>Martial YAPO</t>
  </si>
  <si>
    <t>48"49</t>
  </si>
  <si>
    <t>H-N</t>
  </si>
  <si>
    <t>ESM</t>
  </si>
  <si>
    <t>Jean-Pierre MENDY</t>
  </si>
  <si>
    <t>Les Mureaux Val de Seine</t>
  </si>
  <si>
    <t>48"94</t>
  </si>
  <si>
    <t>Widy ADVISSE</t>
  </si>
  <si>
    <t>REU</t>
  </si>
  <si>
    <t>Pascal LUCEA</t>
  </si>
  <si>
    <t>49"68</t>
  </si>
  <si>
    <t>Fabrice JULIE</t>
  </si>
  <si>
    <t>50"81</t>
  </si>
  <si>
    <t>Rachid NKHOUYA</t>
  </si>
  <si>
    <t>1'49"07</t>
  </si>
  <si>
    <t>1'49"64</t>
  </si>
  <si>
    <t>1'49"79</t>
  </si>
  <si>
    <t>Thomas PLANQUE</t>
  </si>
  <si>
    <t>NPC</t>
  </si>
  <si>
    <t>Damien LOUIS</t>
  </si>
  <si>
    <t>Torcy Chelles Athlétisme</t>
  </si>
  <si>
    <t>1'51"64</t>
  </si>
  <si>
    <t>Mickaël ZIBELLE</t>
  </si>
  <si>
    <t>1'51"90</t>
  </si>
  <si>
    <t>B-N</t>
  </si>
  <si>
    <t>Karim MERDJA</t>
  </si>
  <si>
    <t>ALS</t>
  </si>
  <si>
    <t>1'52"43</t>
  </si>
  <si>
    <t>1'53"27</t>
  </si>
  <si>
    <t>Werner HARNISCH</t>
  </si>
  <si>
    <t>1'53"51</t>
  </si>
  <si>
    <t>1'53"76</t>
  </si>
  <si>
    <t>ASA Maisons-Alfort</t>
  </si>
  <si>
    <t>1'55"14</t>
  </si>
  <si>
    <t>LOR</t>
  </si>
  <si>
    <t>7'45"87</t>
  </si>
  <si>
    <t>Stade Rennais (Maroc)</t>
  </si>
  <si>
    <t>BRE</t>
  </si>
  <si>
    <t>7'46"73</t>
  </si>
  <si>
    <t>7'46"93</t>
  </si>
  <si>
    <t>7'49"98</t>
  </si>
  <si>
    <t>7'51"27</t>
  </si>
  <si>
    <t>Radouane AROUFI</t>
  </si>
  <si>
    <t>7'52"15</t>
  </si>
  <si>
    <t>7'57"52</t>
  </si>
  <si>
    <t>Zouhir FOUGHALI</t>
  </si>
  <si>
    <t>7'57"77</t>
  </si>
  <si>
    <t>Givet-Revin AC</t>
  </si>
  <si>
    <t>CHA</t>
  </si>
  <si>
    <t>8'01"30</t>
  </si>
  <si>
    <t>8'04"71</t>
  </si>
  <si>
    <t>Guillaume PHILIPPON</t>
  </si>
  <si>
    <t>8'05"80</t>
  </si>
  <si>
    <t>AS Saint-Junien</t>
  </si>
  <si>
    <t>LIM</t>
  </si>
  <si>
    <t>8'06"14</t>
  </si>
  <si>
    <t>Qatar</t>
  </si>
  <si>
    <t>Abdellah RAFFI</t>
  </si>
  <si>
    <t>8'11"11</t>
  </si>
  <si>
    <t>PRO</t>
  </si>
  <si>
    <t>Val de-Reuil AC</t>
  </si>
  <si>
    <t>Hamid JAOUANE</t>
  </si>
  <si>
    <t>Greg RICHARDSON</t>
  </si>
  <si>
    <t>13"53</t>
  </si>
  <si>
    <t>Cédric LAVANNE</t>
  </si>
  <si>
    <t>13"68</t>
  </si>
  <si>
    <t>Sébastien DENIS</t>
  </si>
  <si>
    <t>13"71</t>
  </si>
  <si>
    <t>Doudou Felou SOW</t>
  </si>
  <si>
    <t>Stade Sottevillais 76 (Sénégal)</t>
  </si>
  <si>
    <t>Thomas MARTIN</t>
  </si>
  <si>
    <t>Entente US Fronton</t>
  </si>
  <si>
    <t>14"15</t>
  </si>
  <si>
    <t>PYR</t>
  </si>
  <si>
    <t>Pierre KAPFER</t>
  </si>
  <si>
    <t>ES Viry Nord Sud Evry Essonne</t>
  </si>
  <si>
    <t>13"62</t>
  </si>
  <si>
    <t>Amadou BA</t>
  </si>
  <si>
    <t>Richard CURSAZ</t>
  </si>
  <si>
    <t>14"42</t>
  </si>
  <si>
    <t>14"53</t>
  </si>
  <si>
    <t>Frédéric BUNEL</t>
  </si>
  <si>
    <t>Bernard PREVEL</t>
  </si>
  <si>
    <t>Jean-Marc GRAVA</t>
  </si>
  <si>
    <t>14"06</t>
  </si>
  <si>
    <t>14"85</t>
  </si>
  <si>
    <t>14"98</t>
  </si>
  <si>
    <t>Laurent CLAUDEL</t>
  </si>
  <si>
    <t>ES Thaon</t>
  </si>
  <si>
    <t>Sébastien MAILLARD</t>
  </si>
  <si>
    <t>Yonne AC</t>
  </si>
  <si>
    <t>BOU</t>
  </si>
  <si>
    <t>Heni KECHI</t>
  </si>
  <si>
    <t>LYO</t>
  </si>
  <si>
    <t>César BOILEAU</t>
  </si>
  <si>
    <t>Loïc CLEMENT</t>
  </si>
  <si>
    <t>50"73</t>
  </si>
  <si>
    <t>51"40</t>
  </si>
  <si>
    <t>51"47</t>
  </si>
  <si>
    <t>51"58</t>
  </si>
  <si>
    <t>51"94</t>
  </si>
  <si>
    <t>Stéphane PITARD</t>
  </si>
  <si>
    <t>Tarn Sud Athlétisme</t>
  </si>
  <si>
    <t>Essonne Athletic</t>
  </si>
  <si>
    <t>Athletic Jeunes Bastia</t>
  </si>
  <si>
    <t>COR</t>
  </si>
  <si>
    <t>JUM</t>
  </si>
  <si>
    <t>Jack DRUT</t>
  </si>
  <si>
    <t>Mohamed ATIG</t>
  </si>
  <si>
    <t>Simon CROTEAU</t>
  </si>
  <si>
    <t>52"02</t>
  </si>
  <si>
    <t>52"31</t>
  </si>
  <si>
    <t>53"12</t>
  </si>
  <si>
    <t>53"64</t>
  </si>
  <si>
    <t>53"68</t>
  </si>
  <si>
    <t>53"87</t>
  </si>
  <si>
    <t>Grégory GABELLA</t>
  </si>
  <si>
    <t>AQU</t>
  </si>
  <si>
    <t>Mickaël HANANY</t>
  </si>
  <si>
    <t>Fabrice SAINT JEAN</t>
  </si>
  <si>
    <t>Avia Club Issy-ls-Moulineaux</t>
  </si>
  <si>
    <t>Nicolas ROZE</t>
  </si>
  <si>
    <t>Mathieu GOMIS</t>
  </si>
  <si>
    <t>Anthony PROUTEAU</t>
  </si>
  <si>
    <t>Bacary DIEME</t>
  </si>
  <si>
    <t>Dieudonné OPOTA</t>
  </si>
  <si>
    <t>Pierre-Charles PEUF</t>
  </si>
  <si>
    <t>AUV</t>
  </si>
  <si>
    <t>Gildas VERBIST</t>
  </si>
  <si>
    <t>Sébastien HOMO</t>
  </si>
  <si>
    <t>Stade Cermontois</t>
  </si>
  <si>
    <t>Béchir ZAGHOUANI</t>
  </si>
  <si>
    <t>Tahiti</t>
  </si>
  <si>
    <t>Fabrice LE MONNIER</t>
  </si>
  <si>
    <t>Benoît FAFIN</t>
  </si>
  <si>
    <t>Nicolas DURAND</t>
  </si>
  <si>
    <t>Eric BOLOGNE</t>
  </si>
  <si>
    <t>Val-de-Reuil AC</t>
  </si>
  <si>
    <t>Mamadou SYLLA</t>
  </si>
  <si>
    <t>FC Mulhouse 1893</t>
  </si>
  <si>
    <t>Fédia BOCQUET</t>
  </si>
  <si>
    <t>Yves NIARE</t>
  </si>
  <si>
    <t>Gaëtan BUCKI</t>
  </si>
  <si>
    <t>Artois Athlétisme</t>
  </si>
  <si>
    <t>Loïc FOURNET</t>
  </si>
  <si>
    <t>GA Noisy Le Grand</t>
  </si>
  <si>
    <t>Fabe DIA</t>
  </si>
  <si>
    <t>ASCO Inter Atlas</t>
  </si>
  <si>
    <t>MAR</t>
  </si>
  <si>
    <t>SEF</t>
  </si>
  <si>
    <t>Bussy Saint Georges Athlétisme</t>
  </si>
  <si>
    <t>JUF</t>
  </si>
  <si>
    <t>23"28</t>
  </si>
  <si>
    <t>23"59</t>
  </si>
  <si>
    <t>24"04</t>
  </si>
  <si>
    <t>24"23</t>
  </si>
  <si>
    <t>24"77</t>
  </si>
  <si>
    <t>24"96</t>
  </si>
  <si>
    <t>25"17</t>
  </si>
  <si>
    <t>Abir NAKHLI</t>
  </si>
  <si>
    <t>Aurélie COULAUD</t>
  </si>
  <si>
    <t>Coquelicot 42</t>
  </si>
  <si>
    <t>EA Anthony Sud 92</t>
  </si>
  <si>
    <t>Bibiche MANKATOU</t>
  </si>
  <si>
    <t>ESF</t>
  </si>
  <si>
    <t>Latifa ESSAROKH</t>
  </si>
  <si>
    <t>Laetitia DENAUDIN</t>
  </si>
  <si>
    <t>Césame Val d'Oise 95</t>
  </si>
  <si>
    <t>Stade Sottevilllais 76</t>
  </si>
  <si>
    <t>2'03"70</t>
  </si>
  <si>
    <t>2'04"96</t>
  </si>
  <si>
    <t>2'05"79</t>
  </si>
  <si>
    <t>2'10"50</t>
  </si>
  <si>
    <t>2'10"78</t>
  </si>
  <si>
    <t>2'12"60</t>
  </si>
  <si>
    <t>2'18"68</t>
  </si>
  <si>
    <t>Neuilly-Plaisance Sports</t>
  </si>
  <si>
    <t>ES Neuilly   Neuilly-Plaisance Sports ???</t>
  </si>
  <si>
    <t>EA Franconville Le Parisis ??</t>
  </si>
  <si>
    <t>Cécile MICHOT</t>
  </si>
  <si>
    <t>Sonia PAQUETTE</t>
  </si>
  <si>
    <t>Aurélie FORTES</t>
  </si>
  <si>
    <t>Joanna BUJAK</t>
  </si>
  <si>
    <t>13"02</t>
  </si>
  <si>
    <t>13"06</t>
  </si>
  <si>
    <t>13"28</t>
  </si>
  <si>
    <t>13"20</t>
  </si>
  <si>
    <t>13"27</t>
  </si>
  <si>
    <t>Olga BOLSHOVA</t>
  </si>
  <si>
    <t>Lyon OU</t>
  </si>
  <si>
    <t>Sandrine DOMAIN</t>
  </si>
  <si>
    <t>Roselise RETEL</t>
  </si>
  <si>
    <t>Héléna INNOCENT</t>
  </si>
  <si>
    <t>Yasmina SOUALHIA</t>
  </si>
  <si>
    <t>Hélène ROSIER</t>
  </si>
  <si>
    <t>Laure KANGAH</t>
  </si>
  <si>
    <t>Corinne GEORGES</t>
  </si>
  <si>
    <t>Marie-Véronque MAZARIN</t>
  </si>
  <si>
    <t>Mélina ROBERT-MICHON</t>
  </si>
  <si>
    <t>Entente ASPTT Lyon ASU Bron</t>
  </si>
  <si>
    <t>Amélie PERRIN</t>
  </si>
  <si>
    <t>Vélo Sports Chartres</t>
  </si>
  <si>
    <t>CEN</t>
  </si>
  <si>
    <t>Monia KARI</t>
  </si>
  <si>
    <t>Peggy DEMAISON</t>
  </si>
  <si>
    <t>C-A</t>
  </si>
  <si>
    <t>Catherne GERY</t>
  </si>
  <si>
    <t>Athletic Club Salonais</t>
  </si>
  <si>
    <t>VEF</t>
  </si>
  <si>
    <t>Séverine CIALONE</t>
  </si>
  <si>
    <t>FC Gueugnon</t>
  </si>
  <si>
    <t>Delphine LANGUE</t>
  </si>
  <si>
    <t>Manuela MONTEBRUN</t>
  </si>
  <si>
    <t>Stade Laval</t>
  </si>
  <si>
    <t>P-L</t>
  </si>
  <si>
    <t>Caroline FOURNIER</t>
  </si>
  <si>
    <t>Virginie CLAUSS</t>
  </si>
  <si>
    <t>Mélanie VINIGER</t>
  </si>
  <si>
    <t>US Métro Transport</t>
  </si>
  <si>
    <t>Ines BOUJENFA</t>
  </si>
  <si>
    <t>Cercle Athlétique de l'Eure</t>
  </si>
  <si>
    <t>Botswana</t>
  </si>
  <si>
    <t>Dominicaine A (Réunion)</t>
  </si>
  <si>
    <t>Ahmed Ibrahim WARSAMA</t>
  </si>
  <si>
    <t>Joseph-Berlioz RANDRIAMIHAJA</t>
  </si>
  <si>
    <t>Jonathan N'SENGA</t>
  </si>
  <si>
    <t>Salah Eddine GHAIDI</t>
  </si>
  <si>
    <t>Yves N'DABIAN</t>
  </si>
  <si>
    <t>Yuriy YELISEYEV</t>
  </si>
  <si>
    <t>SC Hérouville Athlétisme Athlétisme</t>
  </si>
  <si>
    <t>Phara ANACHARSIS</t>
  </si>
  <si>
    <t>Cristina NICOLAU</t>
  </si>
  <si>
    <t>Nc</t>
  </si>
  <si>
    <t>13ème meeting de Sotteville-lès-Rouen - lundi 3 juillet 2000</t>
  </si>
  <si>
    <t>15ème meeting de Sotteville-lès-Rouen - mercredi 12 juin 2002</t>
  </si>
  <si>
    <t>SCO Sainte-Marguerite Marseille</t>
  </si>
  <si>
    <t>11"44</t>
  </si>
  <si>
    <t>Jérôme EYANA</t>
  </si>
  <si>
    <t>Ahmed DOUHOU</t>
  </si>
  <si>
    <t>AS Saint-Junien (Côte d'Ivoire)</t>
  </si>
  <si>
    <t>Needy GUIMS</t>
  </si>
  <si>
    <t>Cédric GOLD-DALG</t>
  </si>
  <si>
    <t>Individuel Martinique</t>
  </si>
  <si>
    <t>Patrick MOCCI-RAOUMBE</t>
  </si>
  <si>
    <t>ASPTT Liille Métropole</t>
  </si>
  <si>
    <t>11"21</t>
  </si>
  <si>
    <t>10"56</t>
  </si>
  <si>
    <t>10"92</t>
  </si>
  <si>
    <t>11"45</t>
  </si>
  <si>
    <t>46"08</t>
  </si>
  <si>
    <t>46"25</t>
  </si>
  <si>
    <t>Udeme EKPEYONG</t>
  </si>
  <si>
    <t>46"55</t>
  </si>
  <si>
    <t>Dimitri DEMONIERE</t>
  </si>
  <si>
    <t>46"76</t>
  </si>
  <si>
    <t>47"33</t>
  </si>
  <si>
    <t>47"17</t>
  </si>
  <si>
    <t>47"51</t>
  </si>
  <si>
    <t>46"38</t>
  </si>
  <si>
    <t>46"99</t>
  </si>
  <si>
    <t>Fabrice ZIRCON</t>
  </si>
  <si>
    <t>47"01</t>
  </si>
  <si>
    <t>47"12</t>
  </si>
  <si>
    <t>Ousmane NIANG</t>
  </si>
  <si>
    <t>47"80</t>
  </si>
  <si>
    <t>47"32</t>
  </si>
  <si>
    <t>49"46</t>
  </si>
  <si>
    <t>47"94</t>
  </si>
  <si>
    <t>ENA Angers</t>
  </si>
  <si>
    <t>49"30</t>
  </si>
  <si>
    <t>Jérôme LE BOURTHE</t>
  </si>
  <si>
    <t>50"38</t>
  </si>
  <si>
    <t>1'47"72</t>
  </si>
  <si>
    <t>Paris UC (Burundi)</t>
  </si>
  <si>
    <t>Nicolas AISSAT</t>
  </si>
  <si>
    <t>ECLA Albi</t>
  </si>
  <si>
    <t>1'48"54</t>
  </si>
  <si>
    <t>Mickaël HOTYAT</t>
  </si>
  <si>
    <t>1'49"22</t>
  </si>
  <si>
    <t>Romain DE BOCK</t>
  </si>
  <si>
    <t>1'49"31</t>
  </si>
  <si>
    <t>1'49"34</t>
  </si>
  <si>
    <t>1'49"55</t>
  </si>
  <si>
    <t>Jimmy LOMBA</t>
  </si>
  <si>
    <t>ASPTT Lille Métropole</t>
  </si>
  <si>
    <t>1'50"45</t>
  </si>
  <si>
    <t>1'50"62</t>
  </si>
  <si>
    <t>1'50"69</t>
  </si>
  <si>
    <t>R-A</t>
  </si>
  <si>
    <t>1'48"53</t>
  </si>
  <si>
    <t>1'49"96</t>
  </si>
  <si>
    <t>Arnaud BESSEDE</t>
  </si>
  <si>
    <t>Mario DASILVA</t>
  </si>
  <si>
    <t>1'52"35</t>
  </si>
  <si>
    <t>1'52"59</t>
  </si>
  <si>
    <t>Régis CALVEZ</t>
  </si>
  <si>
    <t>SC Agora Evry</t>
  </si>
  <si>
    <t>1'54"49</t>
  </si>
  <si>
    <t>3'42"57</t>
  </si>
  <si>
    <t>3'42"60</t>
  </si>
  <si>
    <t>3'42"67</t>
  </si>
  <si>
    <t>Badre Din ZIOINI</t>
  </si>
  <si>
    <t>3'43"22</t>
  </si>
  <si>
    <t>3'44"59</t>
  </si>
  <si>
    <t>3'45"85</t>
  </si>
  <si>
    <t>Fouzi EL KHOLTI</t>
  </si>
  <si>
    <t>3'46"34</t>
  </si>
  <si>
    <t>3'47"27</t>
  </si>
  <si>
    <t>3'47"50</t>
  </si>
  <si>
    <t>3'49"12</t>
  </si>
  <si>
    <t>ASPTT Rouen (Maroc)</t>
  </si>
  <si>
    <t>3'50"63</t>
  </si>
  <si>
    <t>13'14"43</t>
  </si>
  <si>
    <t>13'13"49</t>
  </si>
  <si>
    <t>13'15"73</t>
  </si>
  <si>
    <t>Hendrik RAMAALA</t>
  </si>
  <si>
    <t>13'35"65</t>
  </si>
  <si>
    <t>Eric DUBUS</t>
  </si>
  <si>
    <t>Stade Bordelais</t>
  </si>
  <si>
    <t>13'41"86</t>
  </si>
  <si>
    <t>13'42"29</t>
  </si>
  <si>
    <t>CA Béglais</t>
  </si>
  <si>
    <t>13'43"15</t>
  </si>
  <si>
    <t>VEM</t>
  </si>
  <si>
    <t>13'44"88</t>
  </si>
  <si>
    <t>13'46"73</t>
  </si>
  <si>
    <t>Abdel DGEMADI</t>
  </si>
  <si>
    <t>Khalid ZOUBAA</t>
  </si>
  <si>
    <t>Alès Cévennes Athlétisme</t>
  </si>
  <si>
    <t>13'54"09</t>
  </si>
  <si>
    <t>LAN</t>
  </si>
  <si>
    <t>13'54"39</t>
  </si>
  <si>
    <t>Mickaël THOMAS</t>
  </si>
  <si>
    <t>Sébastian BOITON</t>
  </si>
  <si>
    <t>Caen Athletic Club</t>
  </si>
  <si>
    <t>14'01"73</t>
  </si>
  <si>
    <t>14'05"19</t>
  </si>
  <si>
    <t>13'53"79</t>
  </si>
  <si>
    <t>13'58"07</t>
  </si>
  <si>
    <t>Philippe LAMINE</t>
  </si>
  <si>
    <t>Eric CIOLFI</t>
  </si>
  <si>
    <t>14"09</t>
  </si>
  <si>
    <t>Nicolas NESTOR</t>
  </si>
  <si>
    <t>14"40</t>
  </si>
  <si>
    <t>14"49</t>
  </si>
  <si>
    <t>14"51</t>
  </si>
  <si>
    <t>Arnaud HUMBEY</t>
  </si>
  <si>
    <t>14"62</t>
  </si>
  <si>
    <t>Arnaud BUNEL</t>
  </si>
  <si>
    <t>15"15</t>
  </si>
  <si>
    <t>Athletic Trois Tours</t>
  </si>
  <si>
    <t>Yohann FORTUNE</t>
  </si>
  <si>
    <t>Mark Anthony AWERE</t>
  </si>
  <si>
    <t>Yann DOMENECH</t>
  </si>
  <si>
    <t>Romuald DUCROS</t>
  </si>
  <si>
    <t>EFS Reims</t>
  </si>
  <si>
    <t>AS Guénange</t>
  </si>
  <si>
    <t>et AU 30000 m H (11eme) et en long H (5eme)</t>
  </si>
  <si>
    <t>Rocky VAITANACKI</t>
  </si>
  <si>
    <t>Stéphane VIAL</t>
  </si>
  <si>
    <t>Jean-Louis LEBON</t>
  </si>
  <si>
    <t>Laurent MARTY</t>
  </si>
  <si>
    <t>23"46</t>
  </si>
  <si>
    <t>23"63</t>
  </si>
  <si>
    <t>23"99</t>
  </si>
  <si>
    <t>Fabienne FERAEZ</t>
  </si>
  <si>
    <t>24"20</t>
  </si>
  <si>
    <t>Thaimi O'REILLY CAUSSE</t>
  </si>
  <si>
    <t>25"13</t>
  </si>
  <si>
    <t>24"11</t>
  </si>
  <si>
    <t>25"10</t>
  </si>
  <si>
    <t>Nadine MAHOBAH</t>
  </si>
  <si>
    <t>Juventus Sainte-Anne</t>
  </si>
  <si>
    <t>Sabrina RUGARD</t>
  </si>
  <si>
    <t>24"79</t>
  </si>
  <si>
    <t>Bintou N'DIAYE</t>
  </si>
  <si>
    <t>24"89</t>
  </si>
  <si>
    <t>53"46</t>
  </si>
  <si>
    <t>ASA Petit-Bourg</t>
  </si>
  <si>
    <t>54"21</t>
  </si>
  <si>
    <t>54"50</t>
  </si>
  <si>
    <t>Angela HENRY</t>
  </si>
  <si>
    <t>54"84</t>
  </si>
  <si>
    <t>55"24</t>
  </si>
  <si>
    <t>55"46</t>
  </si>
  <si>
    <t>57"07</t>
  </si>
  <si>
    <t>54"14</t>
  </si>
  <si>
    <t>Katiana RENE</t>
  </si>
  <si>
    <t>Thiais AC</t>
  </si>
  <si>
    <t>55"13</t>
  </si>
  <si>
    <t>Saadia IMALOUAN</t>
  </si>
  <si>
    <t>Gerty CIRANY</t>
  </si>
  <si>
    <t>Audrey ROUYER</t>
  </si>
  <si>
    <t>56"33</t>
  </si>
  <si>
    <t>56"90</t>
  </si>
  <si>
    <t>57"14</t>
  </si>
  <si>
    <t>58"13</t>
  </si>
  <si>
    <t>Yamna BELKACEM</t>
  </si>
  <si>
    <t>4'13"50</t>
  </si>
  <si>
    <t>4'16"65</t>
  </si>
  <si>
    <t>Florence DJEPE</t>
  </si>
  <si>
    <t>4'20"53</t>
  </si>
  <si>
    <t>Marie-Noêlle JACQUET</t>
  </si>
  <si>
    <t>AC Fleury les Aubrais Saran</t>
  </si>
  <si>
    <t>4'21"37</t>
  </si>
  <si>
    <t>Martigues Sports Athlé</t>
  </si>
  <si>
    <t>4'21"77</t>
  </si>
  <si>
    <t>4'22"15</t>
  </si>
  <si>
    <t>Judith EL FASSI</t>
  </si>
  <si>
    <t>4'22"67</t>
  </si>
  <si>
    <t>4'25"00</t>
  </si>
  <si>
    <t>Florence JOLY</t>
  </si>
  <si>
    <t>4'25"06</t>
  </si>
  <si>
    <t>Fanny PRUVOST</t>
  </si>
  <si>
    <t>AC Audomarois</t>
  </si>
  <si>
    <t>4'29"04</t>
  </si>
  <si>
    <t>Victoria NINACHEVA</t>
  </si>
  <si>
    <t>4'29"58</t>
  </si>
  <si>
    <t>AS Cherbourg Athlétisme</t>
  </si>
  <si>
    <t>4'31"37</t>
  </si>
  <si>
    <t>Sandra RIEUX</t>
  </si>
  <si>
    <t>4'39"87</t>
  </si>
  <si>
    <t>13"29</t>
  </si>
  <si>
    <t>13"47</t>
  </si>
  <si>
    <t>Ezzate BACAR</t>
  </si>
  <si>
    <t>14"08</t>
  </si>
  <si>
    <t>ASPTT Saint-Denis</t>
  </si>
  <si>
    <t>14"71</t>
  </si>
  <si>
    <t>14"31</t>
  </si>
  <si>
    <t>Maria CONJUNGO</t>
  </si>
  <si>
    <t>14"32</t>
  </si>
  <si>
    <t>14"14</t>
  </si>
  <si>
    <t>Christelle PREAU</t>
  </si>
  <si>
    <t>UA Gujan-Mestras</t>
  </si>
  <si>
    <t>Anne MEYER</t>
  </si>
  <si>
    <t>Magalie CARTAL</t>
  </si>
  <si>
    <t>Solenne ALLAIN</t>
  </si>
  <si>
    <t>ESR Arpajon</t>
  </si>
  <si>
    <t>Marie GUERDIN</t>
  </si>
  <si>
    <t>Déborah GRAPOTTE</t>
  </si>
  <si>
    <t>CA Bar-sur-Aube-Bayel</t>
  </si>
  <si>
    <t>Marie-Noëlle FAULON</t>
  </si>
  <si>
    <t>Catherine GERY</t>
  </si>
  <si>
    <t>Catherine ORSET</t>
  </si>
  <si>
    <t>Anne BAZAT</t>
  </si>
  <si>
    <t>CC Taverny Athlétisme (Maurice)</t>
  </si>
  <si>
    <t>CC Taverny Athlétisme</t>
  </si>
  <si>
    <t>Roumaine</t>
  </si>
  <si>
    <t>Florence EZEH</t>
  </si>
  <si>
    <t>Marie BROUZET</t>
  </si>
  <si>
    <t>Cécile LIGNOT-MAUBERT</t>
  </si>
  <si>
    <t>Anne-Laure GREMILLET</t>
  </si>
  <si>
    <t>Sophie BELINE</t>
  </si>
  <si>
    <t>Adeline DUPUY</t>
  </si>
  <si>
    <t>Martigues Sports Athlé (Ile Maurice)</t>
  </si>
  <si>
    <t>Daniel EFFIONG</t>
  </si>
  <si>
    <t>Zétény DOMBI</t>
  </si>
  <si>
    <t>Stade Sottevillais 76 (Congo)</t>
  </si>
  <si>
    <t>Ahmad Al BULAWI</t>
  </si>
  <si>
    <t>Nasser SULEIMAN</t>
  </si>
  <si>
    <t>Youcef ABDI</t>
  </si>
  <si>
    <t>Brahim LALHAFI</t>
  </si>
  <si>
    <t>Mark BETT</t>
  </si>
  <si>
    <t>Maba NDIAYE</t>
  </si>
  <si>
    <t>Danny KRASNOV</t>
  </si>
  <si>
    <t>Monica TWUM</t>
  </si>
  <si>
    <t>Gnima TOURÉ</t>
  </si>
  <si>
    <t>Judit VARGA</t>
  </si>
  <si>
    <t>Kéné NDOYE</t>
  </si>
  <si>
    <t>Mihaela MELINTE</t>
  </si>
  <si>
    <t>Katalin DIVÓS</t>
  </si>
  <si>
    <t>17ème meeting de Sotteville-lès-Rouen - vendredi 8 juillet 2005</t>
  </si>
  <si>
    <t>100 m femmes finale</t>
  </si>
  <si>
    <t>11''57</t>
  </si>
  <si>
    <t>11''58</t>
  </si>
  <si>
    <t>As Police Paris</t>
  </si>
  <si>
    <t>11''86</t>
  </si>
  <si>
    <t>12''02</t>
  </si>
  <si>
    <t>Fontenay Plessis Athle 92</t>
  </si>
  <si>
    <t>12''27</t>
  </si>
  <si>
    <t>Wendy SEEGERS</t>
  </si>
  <si>
    <t>Fabienne BERET-MARTINEL</t>
  </si>
  <si>
    <t>Florence MICHELY</t>
  </si>
  <si>
    <t>Nelly BANCO</t>
  </si>
  <si>
    <t>Martine CLOUTIER</t>
  </si>
  <si>
    <t>Fanny GERANCE</t>
  </si>
  <si>
    <t>Viry Evry Nord Sud Essonne</t>
  </si>
  <si>
    <t>Les Aigles Abymes</t>
  </si>
  <si>
    <t>100 m femmes série</t>
  </si>
  <si>
    <t>Neuilly-plaisance Sports</t>
  </si>
  <si>
    <t>11''42</t>
  </si>
  <si>
    <r>
      <t>11''70</t>
    </r>
    <r>
      <rPr>
        <sz val="11"/>
        <color theme="1"/>
        <rFont val="Calibri"/>
        <family val="2"/>
        <scheme val="minor"/>
      </rPr>
      <t xml:space="preserve"> </t>
    </r>
  </si>
  <si>
    <t>11''71</t>
  </si>
  <si>
    <t>11''85</t>
  </si>
  <si>
    <t>11''98</t>
  </si>
  <si>
    <t>12''26</t>
  </si>
  <si>
    <t>12''35</t>
  </si>
  <si>
    <t>13''00</t>
  </si>
  <si>
    <t>13''03</t>
  </si>
  <si>
    <t>13''25</t>
  </si>
  <si>
    <t>POI</t>
  </si>
  <si>
    <t>13''51</t>
  </si>
  <si>
    <t>13''61</t>
  </si>
  <si>
    <t>13''77</t>
  </si>
  <si>
    <t>13''84</t>
  </si>
  <si>
    <t>14''06</t>
  </si>
  <si>
    <t>Entente Viry Evry Nord Sud Essonne</t>
  </si>
  <si>
    <t>Cindy BILLAUD</t>
  </si>
  <si>
    <t>EFS Reims Athlétisme</t>
  </si>
  <si>
    <t>Bussy St Georges Athlétisme</t>
  </si>
  <si>
    <t>13''22</t>
  </si>
  <si>
    <t>13''59</t>
  </si>
  <si>
    <r>
      <t>13''83</t>
    </r>
    <r>
      <rPr>
        <sz val="11"/>
        <color theme="1"/>
        <rFont val="Calibri"/>
        <family val="2"/>
        <scheme val="minor"/>
      </rPr>
      <t xml:space="preserve"> </t>
    </r>
  </si>
  <si>
    <t>14''37</t>
  </si>
  <si>
    <t>Vanessa GLADONE</t>
  </si>
  <si>
    <t>13''31</t>
  </si>
  <si>
    <t>13''41</t>
  </si>
  <si>
    <t>13''55</t>
  </si>
  <si>
    <t>13''71</t>
  </si>
  <si>
    <t>Perche femmes</t>
  </si>
  <si>
    <t>ASPTT Lille Metropole</t>
  </si>
  <si>
    <t>Vanessa BOSLAK</t>
  </si>
  <si>
    <t>Elisabete RIBEIRO TAVARES</t>
  </si>
  <si>
    <t>EA Franconville Le Parisis (Portugal)</t>
  </si>
  <si>
    <t>Béatrice DENIS</t>
  </si>
  <si>
    <t>Amandine HOMO</t>
  </si>
  <si>
    <t>Aurore PIGNOT</t>
  </si>
  <si>
    <t>Teresa NZOLA MESO</t>
  </si>
  <si>
    <t>46''90</t>
  </si>
  <si>
    <t>SEM/</t>
  </si>
  <si>
    <t>47''58</t>
  </si>
  <si>
    <t>47''94</t>
  </si>
  <si>
    <t>48''20</t>
  </si>
  <si>
    <t>48''53</t>
  </si>
  <si>
    <t>50''03</t>
  </si>
  <si>
    <t>Laurent MICHEL</t>
  </si>
  <si>
    <t>Australie</t>
  </si>
  <si>
    <t>Patrick DWYER</t>
  </si>
  <si>
    <t>Georges KWOBA</t>
  </si>
  <si>
    <t>+ 2 épreuves fauteuil</t>
  </si>
  <si>
    <t>1'48''39</t>
  </si>
  <si>
    <t>1'48''44</t>
  </si>
  <si>
    <t>MAAZOUZI Driss</t>
  </si>
  <si>
    <t>1'48''52</t>
  </si>
  <si>
    <t>1'48''81</t>
  </si>
  <si>
    <t>1'49''08</t>
  </si>
  <si>
    <t>1'49''15</t>
  </si>
  <si>
    <t>1'49''17</t>
  </si>
  <si>
    <t>1'49''89</t>
  </si>
  <si>
    <t>1'50''25</t>
  </si>
  <si>
    <t>1'50''33</t>
  </si>
  <si>
    <t>ES Viry Nord Sud Evry Essonne (Algérie)</t>
  </si>
  <si>
    <t>Abdelslam KENOUCHE</t>
  </si>
  <si>
    <t>Driss MAAZOUZI</t>
  </si>
  <si>
    <t>Sultan MAJEED SAEED</t>
  </si>
  <si>
    <t>Mohammed BATTANI</t>
  </si>
  <si>
    <t>Souleiman ABDULRAHMAN</t>
  </si>
  <si>
    <t>Oabona OALENNA</t>
  </si>
  <si>
    <t>Bernard KISILU</t>
  </si>
  <si>
    <t>Shadrack LAGAT</t>
  </si>
  <si>
    <t>1'50''78</t>
  </si>
  <si>
    <t>1'51''15</t>
  </si>
  <si>
    <t>1'51''27</t>
  </si>
  <si>
    <t>1'51''93</t>
  </si>
  <si>
    <t>1'52''20</t>
  </si>
  <si>
    <t>Havre Ac</t>
  </si>
  <si>
    <t>1'52''96</t>
  </si>
  <si>
    <t>1'53''16</t>
  </si>
  <si>
    <t>1'53''39</t>
  </si>
  <si>
    <t>1'53''91</t>
  </si>
  <si>
    <t>1'54''44</t>
  </si>
  <si>
    <t>1'55''38</t>
  </si>
  <si>
    <t>Haute Bretagne Athlétisme</t>
  </si>
  <si>
    <t>Nicholas BOIT</t>
  </si>
  <si>
    <t>Jamale AARRASS</t>
  </si>
  <si>
    <t>Rachid NASSIRI</t>
  </si>
  <si>
    <t>Rachid CHAABATE</t>
  </si>
  <si>
    <t>Farid ESSAKI</t>
  </si>
  <si>
    <t>Ac Paris-Joinville (Maroc)</t>
  </si>
  <si>
    <t>Alexandre PADOVANI</t>
  </si>
  <si>
    <t>Nabil MEDDAH</t>
  </si>
  <si>
    <t>Sylvain MERLE</t>
  </si>
  <si>
    <t>7'49''83</t>
  </si>
  <si>
    <t>7'50''01</t>
  </si>
  <si>
    <t>7'50''66</t>
  </si>
  <si>
    <t>7'53''52</t>
  </si>
  <si>
    <t>7'53''81</t>
  </si>
  <si>
    <t>7'55''45</t>
  </si>
  <si>
    <t>7'55''69</t>
  </si>
  <si>
    <t>7'59''11</t>
  </si>
  <si>
    <t>8'01''65</t>
  </si>
  <si>
    <t>8'02''37</t>
  </si>
  <si>
    <t>8'03''73</t>
  </si>
  <si>
    <t>8'05''39</t>
  </si>
  <si>
    <t>8'07''20</t>
  </si>
  <si>
    <t>8'11''57</t>
  </si>
  <si>
    <t>8'13''32</t>
  </si>
  <si>
    <t>8'17''02</t>
  </si>
  <si>
    <t>8'17''70</t>
  </si>
  <si>
    <t>8'18''85</t>
  </si>
  <si>
    <t>8'26''29</t>
  </si>
  <si>
    <t>Stade Rennais Athletisme (Maroc)</t>
  </si>
  <si>
    <t>Clermont Athletisme Auvergne</t>
  </si>
  <si>
    <t>Stade Rennais Athlétisme</t>
  </si>
  <si>
    <t>AS Monaco</t>
  </si>
  <si>
    <t>Richard MATEELONG</t>
  </si>
  <si>
    <t>Salah GHAZI</t>
  </si>
  <si>
    <t>Joseph KOSGEI</t>
  </si>
  <si>
    <t>Nordine GEZZAR</t>
  </si>
  <si>
    <t>James KWALIA</t>
  </si>
  <si>
    <t>Ali DAOUD</t>
  </si>
  <si>
    <t>Patrick KIMELI</t>
  </si>
  <si>
    <t>Abdellah MAZBA</t>
  </si>
  <si>
    <t>Emmanuel BALLIAT</t>
  </si>
  <si>
    <t>Larbi ZEROUAL</t>
  </si>
  <si>
    <t>Abdelkbir MANDOUR</t>
  </si>
  <si>
    <t>Stéphane LEFRANC</t>
  </si>
  <si>
    <t>Mustapha TANTAN</t>
  </si>
  <si>
    <t>Ismail CHAMALI</t>
  </si>
  <si>
    <t xml:space="preserve">ESM </t>
  </si>
  <si>
    <t>13''98</t>
  </si>
  <si>
    <t>14''12</t>
  </si>
  <si>
    <t>Us Ivry</t>
  </si>
  <si>
    <t>14''98</t>
  </si>
  <si>
    <t>HUMBEY Arnaud</t>
  </si>
  <si>
    <t>US Ivry</t>
  </si>
  <si>
    <t>Frikkie VAN ZYL</t>
  </si>
  <si>
    <t>Cédric BEYERA</t>
  </si>
  <si>
    <t xml:space="preserve">Arnaud HUMBEY </t>
  </si>
  <si>
    <t>Robert CHARBONNEAU</t>
  </si>
  <si>
    <t>14''02</t>
  </si>
  <si>
    <t>14''29</t>
  </si>
  <si>
    <t>14''82</t>
  </si>
  <si>
    <t>14''83</t>
  </si>
  <si>
    <t>110 m haies hommes série</t>
  </si>
  <si>
    <t>50''40</t>
  </si>
  <si>
    <t>51''79</t>
  </si>
  <si>
    <t>52''79</t>
  </si>
  <si>
    <t>53''01</t>
  </si>
  <si>
    <t>53''99</t>
  </si>
  <si>
    <t>54''29</t>
  </si>
  <si>
    <t>56''58</t>
  </si>
  <si>
    <t>Issa CHERIF Issa</t>
  </si>
  <si>
    <t>Haute Bretagne Athlétisme Bénin)</t>
  </si>
  <si>
    <t>Guillaume FREBOURG</t>
  </si>
  <si>
    <t>Amiens UC (Sénégal)</t>
  </si>
  <si>
    <t>8'27''55</t>
  </si>
  <si>
    <t>8'28''39</t>
  </si>
  <si>
    <t>8'29''08</t>
  </si>
  <si>
    <t>8'29''62</t>
  </si>
  <si>
    <t>8'38''40</t>
  </si>
  <si>
    <t>8'38''56</t>
  </si>
  <si>
    <t>8'46''85</t>
  </si>
  <si>
    <t>8'46''94</t>
  </si>
  <si>
    <t>8'47''42</t>
  </si>
  <si>
    <t>8'51''17</t>
  </si>
  <si>
    <t>9'09''45</t>
  </si>
  <si>
    <t>ASPTT Lille Méropole</t>
  </si>
  <si>
    <t>Stade Saint Quentinois (Maroc)</t>
  </si>
  <si>
    <t>Pedro RIBEIRO</t>
  </si>
  <si>
    <t>Adil MANSSOURI</t>
  </si>
  <si>
    <t>Abraham CHERONO</t>
  </si>
  <si>
    <t>Philip TARUS</t>
  </si>
  <si>
    <t>USM Montargis</t>
  </si>
  <si>
    <t>AC Bourg-Saint-Andéol Pierrelatte</t>
  </si>
  <si>
    <t>Us Athlétiques de Liévin</t>
  </si>
  <si>
    <t xml:space="preserve">Christophe RALECHE </t>
  </si>
  <si>
    <t>Vladislav SHKURLATOV</t>
  </si>
  <si>
    <t>Dominique PAUSE</t>
  </si>
  <si>
    <t>David BRISSEAULT</t>
  </si>
  <si>
    <t>Vitoli TIPOTIO</t>
  </si>
  <si>
    <t>Stefano BRACIOLA</t>
  </si>
  <si>
    <t>Ismael Kipngetich KOMBICH</t>
  </si>
  <si>
    <t>Salem Amer AL BADRI</t>
  </si>
  <si>
    <t>Rachid KHOUYA</t>
  </si>
  <si>
    <t>Adam ABDU ADAM ALI</t>
  </si>
  <si>
    <t>Yibeltal ADMASSU</t>
  </si>
  <si>
    <t>Rui Pedro SILVA</t>
  </si>
  <si>
    <t>Maamar BENGRIBA</t>
  </si>
  <si>
    <t>Samson NGETICH KIPLANGAT</t>
  </si>
  <si>
    <t>Edivaldo MONTEIRO</t>
  </si>
  <si>
    <t>Nabil SELMI</t>
  </si>
  <si>
    <t>Ronald Kipchumba RUTTO</t>
  </si>
  <si>
    <t>Caleb NGETICH</t>
  </si>
  <si>
    <t>Elias Kemboi CHELIMO</t>
  </si>
  <si>
    <t>Mário TEIXEIRA</t>
  </si>
  <si>
    <t>Said EL MEDOULY</t>
  </si>
  <si>
    <t>Gaspar ARAÚJO</t>
  </si>
  <si>
    <t>18ème meeting de Sotteville-lès-Rouen - dimanche 2 juillet 2006</t>
  </si>
  <si>
    <t>200 m femmes finale</t>
  </si>
  <si>
    <t>23''44</t>
  </si>
  <si>
    <t>23''51</t>
  </si>
  <si>
    <t>23''64</t>
  </si>
  <si>
    <t>23''66</t>
  </si>
  <si>
    <t>24''03</t>
  </si>
  <si>
    <t>Natalia PIGIDA</t>
  </si>
  <si>
    <t>Vida ANIM</t>
  </si>
  <si>
    <t>2'01''76</t>
  </si>
  <si>
    <t>2'01''89</t>
  </si>
  <si>
    <t>2'03''89</t>
  </si>
  <si>
    <t>2'04''27</t>
  </si>
  <si>
    <t>2'06''10</t>
  </si>
  <si>
    <t>2'08''03</t>
  </si>
  <si>
    <t>2'12''23</t>
  </si>
  <si>
    <t>2'12''85</t>
  </si>
  <si>
    <t>US Pointe-des-Galets (Mozambique)</t>
  </si>
  <si>
    <t>Leonor PIUZA</t>
  </si>
  <si>
    <t>Mihaela NEACSU</t>
  </si>
  <si>
    <t>Dalila IDIR</t>
  </si>
  <si>
    <t>Marie DUVAL</t>
  </si>
  <si>
    <t>Chloé GODILLON</t>
  </si>
  <si>
    <t>13''44</t>
  </si>
  <si>
    <t>13''48</t>
  </si>
  <si>
    <t>13''65</t>
  </si>
  <si>
    <t>13''74</t>
  </si>
  <si>
    <t>13''89</t>
  </si>
  <si>
    <t>14''55</t>
  </si>
  <si>
    <t>13"41</t>
  </si>
  <si>
    <t>13"85</t>
  </si>
  <si>
    <t>14"48</t>
  </si>
  <si>
    <t>Toyin AUGUSTUS</t>
  </si>
  <si>
    <t>Aurore RUET</t>
  </si>
  <si>
    <t>Linda KHODADIN</t>
  </si>
  <si>
    <t>Rahamatou DRAME</t>
  </si>
  <si>
    <t>US Creteil</t>
  </si>
  <si>
    <t>Stade Sottevilais 76</t>
  </si>
  <si>
    <t>100 m haies femmes série</t>
  </si>
  <si>
    <t>Franconville Ermont Eaubonne A</t>
  </si>
  <si>
    <t>Ill Bruche A Lingolsheim</t>
  </si>
  <si>
    <t>Franconville Ermont Eaubonne A (Portugal)</t>
  </si>
  <si>
    <t>EAB Montceau</t>
  </si>
  <si>
    <t>Caroline BOCQUET</t>
  </si>
  <si>
    <t>Camille SIMON</t>
  </si>
  <si>
    <t>Amélie DELZENNE</t>
  </si>
  <si>
    <t>Chloé MOURAND</t>
  </si>
  <si>
    <t>Elise DUBOQUET</t>
  </si>
  <si>
    <t>Marie FRACHEBOIS</t>
  </si>
  <si>
    <t>Laurence BIDOC</t>
  </si>
  <si>
    <t xml:space="preserve"> Virginie LHOMME</t>
  </si>
  <si>
    <t>Nathalie CALMARD</t>
  </si>
  <si>
    <t>Stade Nantais AC</t>
  </si>
  <si>
    <t>Olga KUCHERENKO</t>
  </si>
  <si>
    <t>Elysée VESANES</t>
  </si>
  <si>
    <t>Lauranne OSSE</t>
  </si>
  <si>
    <t>Emma GOMIS</t>
  </si>
  <si>
    <t>Eva GERARD</t>
  </si>
  <si>
    <t>Céline NYANGA</t>
  </si>
  <si>
    <t>Narayane DOSSEVI</t>
  </si>
  <si>
    <t>Stéphanie FALZON</t>
  </si>
  <si>
    <t>Olivia WALDET</t>
  </si>
  <si>
    <t>Stéphanie LOKOLI</t>
  </si>
  <si>
    <t>Nice Côte d'Azur Athletisme</t>
  </si>
  <si>
    <t xml:space="preserve">Nice Côte d'Azur Athlétisme </t>
  </si>
  <si>
    <t>BSMA Bruges St Médard A</t>
  </si>
  <si>
    <t>Athletic Trois Tours ??</t>
  </si>
  <si>
    <t>21''53</t>
  </si>
  <si>
    <t>21''67</t>
  </si>
  <si>
    <t>21''95</t>
  </si>
  <si>
    <t>22''37</t>
  </si>
  <si>
    <t>22''38</t>
  </si>
  <si>
    <t>22''41</t>
  </si>
  <si>
    <t>22''44</t>
  </si>
  <si>
    <t>Manuel NIVOLLET</t>
  </si>
  <si>
    <t>Cheikh DIAGANA</t>
  </si>
  <si>
    <t>Alex-Yves KOUM</t>
  </si>
  <si>
    <t>ES Viry Evry Nord Sud Essonne (Cameroun)</t>
  </si>
  <si>
    <t>Julien LOUISOR</t>
  </si>
  <si>
    <t>Mehdi DUVAL</t>
  </si>
  <si>
    <t>Pascal ZONON</t>
  </si>
  <si>
    <t>Val-de-Reuil AC Vaudreuil</t>
  </si>
  <si>
    <t>20''58</t>
  </si>
  <si>
    <t>21''08</t>
  </si>
  <si>
    <t>21''23</t>
  </si>
  <si>
    <t>21''29</t>
  </si>
  <si>
    <t>21''32</t>
  </si>
  <si>
    <t>21''77</t>
  </si>
  <si>
    <t>Ile Maurice</t>
  </si>
  <si>
    <t>Cédrick AUDEL</t>
  </si>
  <si>
    <t>Stade Sottevillais 76 (Cameroun)</t>
  </si>
  <si>
    <t>Emmanuel NGOM PRISO</t>
  </si>
  <si>
    <t>Joseph BATANGDON</t>
  </si>
  <si>
    <t>Idrissa M'BARKE</t>
  </si>
  <si>
    <t>Stephan BUCKLAND</t>
  </si>
  <si>
    <t>1'47''94</t>
  </si>
  <si>
    <t>1'49''66</t>
  </si>
  <si>
    <t>1'49''95</t>
  </si>
  <si>
    <t>1'50''05</t>
  </si>
  <si>
    <t>1'50''44</t>
  </si>
  <si>
    <t>1'51''56</t>
  </si>
  <si>
    <t>1'52''01</t>
  </si>
  <si>
    <t>1'52''16</t>
  </si>
  <si>
    <t>BA Coutances</t>
  </si>
  <si>
    <t>El Dunkerque Gravelines Athlétisme</t>
  </si>
  <si>
    <t>Jeff LASTENNET</t>
  </si>
  <si>
    <t>Kévin HAUTCOEUR</t>
  </si>
  <si>
    <t>Bertrand SAVARY</t>
  </si>
  <si>
    <t>Bocar KANE</t>
  </si>
  <si>
    <t>AC Paris-Joinville (Maroc)</t>
  </si>
  <si>
    <t>Jérémie THERY</t>
  </si>
  <si>
    <t>Sadak LABBACI</t>
  </si>
  <si>
    <t>Maxime TENIERE</t>
  </si>
  <si>
    <t>3'38''90</t>
  </si>
  <si>
    <t>3'39''10</t>
  </si>
  <si>
    <t>3'39''37</t>
  </si>
  <si>
    <t>3'39''85</t>
  </si>
  <si>
    <t>3'40''03</t>
  </si>
  <si>
    <t>3'40''55</t>
  </si>
  <si>
    <t>3'41''69</t>
  </si>
  <si>
    <t>3'41''71</t>
  </si>
  <si>
    <t>3'42''09</t>
  </si>
  <si>
    <t>3'43''06</t>
  </si>
  <si>
    <t>3'44''89</t>
  </si>
  <si>
    <t>3'45''31</t>
  </si>
  <si>
    <t>3'51''99</t>
  </si>
  <si>
    <t>3'53''11</t>
  </si>
  <si>
    <t>Frédéric DESMEDT</t>
  </si>
  <si>
    <t>Matthieu VANDIEST</t>
  </si>
  <si>
    <t>Thomas VANDIEST</t>
  </si>
  <si>
    <t>Abdelkader BAKHTACHE</t>
  </si>
  <si>
    <t>Sébastien COSSON</t>
  </si>
  <si>
    <t>Romain MAQUIN</t>
  </si>
  <si>
    <t>Olivier GALON</t>
  </si>
  <si>
    <t>Philippe PAILLAT</t>
  </si>
  <si>
    <t>Armel ROUSSEL</t>
  </si>
  <si>
    <t>EC Orléans Cercle Jules Ferry</t>
  </si>
  <si>
    <t>Anthony GAUTHIER</t>
  </si>
  <si>
    <t>13'30''27</t>
  </si>
  <si>
    <t>13'30''74</t>
  </si>
  <si>
    <t>13'32''66</t>
  </si>
  <si>
    <t>13'32''97</t>
  </si>
  <si>
    <t>13'36''19</t>
  </si>
  <si>
    <t>13'42''48</t>
  </si>
  <si>
    <t>13'48''83</t>
  </si>
  <si>
    <t>13'57''72</t>
  </si>
  <si>
    <t>14'00''40</t>
  </si>
  <si>
    <t>14'02''97</t>
  </si>
  <si>
    <t>14'11''01</t>
  </si>
  <si>
    <t>14'21''79</t>
  </si>
  <si>
    <t>14'44''35</t>
  </si>
  <si>
    <t>Ouganda</t>
  </si>
  <si>
    <t>Clermont Athlétisme Auvergne</t>
  </si>
  <si>
    <t>Livry-Gargan Athlétisme</t>
  </si>
  <si>
    <t>Erythrée</t>
  </si>
  <si>
    <t>Badre Dine ZIOINI</t>
  </si>
  <si>
    <t>Nordine GHEZIELLE</t>
  </si>
  <si>
    <t>Nourédine SMAIL</t>
  </si>
  <si>
    <t>Ghitrea TOUKABO</t>
  </si>
  <si>
    <t>Laurent CARANTON</t>
  </si>
  <si>
    <t>Athlétisme Légion étrangère (Maroc)</t>
  </si>
  <si>
    <t>Yassine MANDOUR</t>
  </si>
  <si>
    <t>13''76</t>
  </si>
  <si>
    <t>13''94</t>
  </si>
  <si>
    <t>14''31</t>
  </si>
  <si>
    <t>14''50</t>
  </si>
  <si>
    <t>14''65</t>
  </si>
  <si>
    <t>15''10</t>
  </si>
  <si>
    <t xml:space="preserve">ES Viry Evry Nord Sud Essonne </t>
  </si>
  <si>
    <t>Garfield DARIEN</t>
  </si>
  <si>
    <t>Julien FENES</t>
  </si>
  <si>
    <t>Bano TRAORE</t>
  </si>
  <si>
    <t>Laurent HERNU</t>
  </si>
  <si>
    <t>Abdallah MOHAMED</t>
  </si>
  <si>
    <t>Christophe EMICA</t>
  </si>
  <si>
    <t>14"78</t>
  </si>
  <si>
    <t>13"97</t>
  </si>
  <si>
    <t>14"07</t>
  </si>
  <si>
    <t>14"75</t>
  </si>
  <si>
    <t>Xavier LOMBARDO</t>
  </si>
  <si>
    <t>14"81</t>
  </si>
  <si>
    <t>N-C</t>
  </si>
  <si>
    <t>Egypte</t>
  </si>
  <si>
    <t>Mouy ATAC</t>
  </si>
  <si>
    <t>Club Athlétique Jules Garnier</t>
  </si>
  <si>
    <t>Entente ASPTT Lyon Asu Bron (COD)</t>
  </si>
  <si>
    <t>Kafétien GOMIS</t>
  </si>
  <si>
    <t>Pascal BLOT</t>
  </si>
  <si>
    <t>Christophe VEIRON</t>
  </si>
  <si>
    <t>Jean KAMANDA-MBUYI</t>
  </si>
  <si>
    <t>Alberto RODAS</t>
  </si>
  <si>
    <t>Yves RENAUX</t>
  </si>
  <si>
    <t xml:space="preserve">Mohamed Salman AL KHUWALIDI </t>
  </si>
  <si>
    <t>US Maubeuge Athlétisme</t>
  </si>
  <si>
    <t xml:space="preserve">Vitolio TIPOTIO </t>
  </si>
  <si>
    <t>Bérenger DEMERVAL</t>
  </si>
  <si>
    <t>Damien NAVAUD</t>
  </si>
  <si>
    <t>Frédéric DIEN</t>
  </si>
  <si>
    <t>Florin SUCIU</t>
  </si>
  <si>
    <t>Samwel MWERA</t>
  </si>
  <si>
    <t>ES Viry Evry Nord Sud Essonne (Algérie)</t>
  </si>
  <si>
    <t>Youssef ISMAILI-ALAOUI</t>
  </si>
  <si>
    <t>Benson Marrianyi ESHO</t>
  </si>
  <si>
    <t>Wilson Kipkemei BUSIENEI</t>
  </si>
  <si>
    <t>Sultan Khamis ZAMAN</t>
  </si>
  <si>
    <t>Essa Ismail RASHED</t>
  </si>
  <si>
    <t>Amanuel WOLDESELASSIE</t>
  </si>
  <si>
    <t>CAM</t>
  </si>
  <si>
    <t>Michael TESFAY</t>
  </si>
  <si>
    <t>Ahmed Fayez MARZOUK</t>
  </si>
  <si>
    <t xml:space="preserve">Mohamed Hassine MERSAL HATEM </t>
  </si>
  <si>
    <t>Viktoriya MOLCHANOVA</t>
  </si>
  <si>
    <t>Vânia SILVA</t>
  </si>
  <si>
    <t>19ème meeting de Sotteville-lès-Rouen - mardi 5 juin 2007</t>
  </si>
  <si>
    <t>11''62</t>
  </si>
  <si>
    <t>11''66</t>
  </si>
  <si>
    <t>12''11</t>
  </si>
  <si>
    <t>12''19</t>
  </si>
  <si>
    <t>Barbade</t>
  </si>
  <si>
    <t>Lille Métropole Athlétisme</t>
  </si>
  <si>
    <t>Jade BAILEY</t>
  </si>
  <si>
    <t>Delphine ATANGANA</t>
  </si>
  <si>
    <t>Amandine ELARD</t>
  </si>
  <si>
    <t>Gwladys BELLIARD</t>
  </si>
  <si>
    <t>Lille Métropole Athlétisme (Cameroun)</t>
  </si>
  <si>
    <t>11''44</t>
  </si>
  <si>
    <t>11''45</t>
  </si>
  <si>
    <t>11''48</t>
  </si>
  <si>
    <t>11''54</t>
  </si>
  <si>
    <t>11''75</t>
  </si>
  <si>
    <t>11''97</t>
  </si>
  <si>
    <t>12''90</t>
  </si>
  <si>
    <t>Carima LOUAMI</t>
  </si>
  <si>
    <t>Mélanie BOUTBIEN</t>
  </si>
  <si>
    <t>2'05''15</t>
  </si>
  <si>
    <t>2'05''31</t>
  </si>
  <si>
    <t>2'06''80</t>
  </si>
  <si>
    <t>2'07''86</t>
  </si>
  <si>
    <t>2'07''89</t>
  </si>
  <si>
    <t>2'09''04</t>
  </si>
  <si>
    <t>2'09''48</t>
  </si>
  <si>
    <t>2'09''96</t>
  </si>
  <si>
    <t>2'12''86</t>
  </si>
  <si>
    <t>2'13''44</t>
  </si>
  <si>
    <t>Fanjanteino FELIX</t>
  </si>
  <si>
    <t>Mathilde BOURGET</t>
  </si>
  <si>
    <t>Floriane BERNARD</t>
  </si>
  <si>
    <t>Anne-sophie MILLE</t>
  </si>
  <si>
    <t>Jennifer GUERET-LAFERTE</t>
  </si>
  <si>
    <t>Cyndie SABATTINI</t>
  </si>
  <si>
    <t>Tamara TVERDOSTUP</t>
  </si>
  <si>
    <t>Nédia SEMEDO</t>
  </si>
  <si>
    <t>12''91</t>
  </si>
  <si>
    <t>13''11</t>
  </si>
  <si>
    <t>13''12</t>
  </si>
  <si>
    <t>Etats Unis</t>
  </si>
  <si>
    <t>13''23</t>
  </si>
  <si>
    <t>13''88</t>
  </si>
  <si>
    <t>14''05</t>
  </si>
  <si>
    <t>Kellie WELLS</t>
  </si>
  <si>
    <t>Alice DECAUX</t>
  </si>
  <si>
    <t>Marie-Eve DUGAS</t>
  </si>
  <si>
    <t>13''14</t>
  </si>
  <si>
    <t>13''20</t>
  </si>
  <si>
    <t>13''58</t>
  </si>
  <si>
    <t>13''83</t>
  </si>
  <si>
    <t>13''95</t>
  </si>
  <si>
    <t>Audrey ARMAND</t>
  </si>
  <si>
    <t>Grèce</t>
  </si>
  <si>
    <t>Olga DENISOVA</t>
  </si>
  <si>
    <t>Yannoula KAFETZI</t>
  </si>
  <si>
    <t>Valentine ZMUDA</t>
  </si>
  <si>
    <t>Julie BEGUIN</t>
  </si>
  <si>
    <t>Athletic Club De Paita</t>
  </si>
  <si>
    <t>SR Obernai</t>
  </si>
  <si>
    <t>Romina UGATAI</t>
  </si>
  <si>
    <t>Nadia VIGLIANO</t>
  </si>
  <si>
    <t xml:space="preserve">Sarah WALTER </t>
  </si>
  <si>
    <t>10''14</t>
  </si>
  <si>
    <t>10''32</t>
  </si>
  <si>
    <t>10''37</t>
  </si>
  <si>
    <t>10''38</t>
  </si>
  <si>
    <t>10''42</t>
  </si>
  <si>
    <t>10''48</t>
  </si>
  <si>
    <t>10''54</t>
  </si>
  <si>
    <t>10''80</t>
  </si>
  <si>
    <t>AC Barentin</t>
  </si>
  <si>
    <t>As Anzinoise Athlétisme</t>
  </si>
  <si>
    <t>ES Viry Evry Nord Sud Essonne</t>
  </si>
  <si>
    <t>Clement CAMPBELL</t>
  </si>
  <si>
    <t>Martial MBANDJOCK</t>
  </si>
  <si>
    <t>Guillaume GUFFROY</t>
  </si>
  <si>
    <t>John WOODS</t>
  </si>
  <si>
    <t>Lee roy NEWTON</t>
  </si>
  <si>
    <t>Manuel REYNAERT</t>
  </si>
  <si>
    <t>David ALERTE</t>
  </si>
  <si>
    <t>La Gauloise de Trinité</t>
  </si>
  <si>
    <t>10''33</t>
  </si>
  <si>
    <t>10''45</t>
  </si>
  <si>
    <t>10''47</t>
  </si>
  <si>
    <t>US Cenon-Rive-droite</t>
  </si>
  <si>
    <t>Athlétisme Travailliste AC 93</t>
  </si>
  <si>
    <t>Idrissa SANOU</t>
  </si>
  <si>
    <t>Christophe BONNET</t>
  </si>
  <si>
    <t>Daniel ADOLIA</t>
  </si>
  <si>
    <t>Johnie DRAKE</t>
  </si>
  <si>
    <t>10''81</t>
  </si>
  <si>
    <t>11''00</t>
  </si>
  <si>
    <t>10''35</t>
  </si>
  <si>
    <t>10''43</t>
  </si>
  <si>
    <t>10''49</t>
  </si>
  <si>
    <t>10''55</t>
  </si>
  <si>
    <t>10''56</t>
  </si>
  <si>
    <t>10''68</t>
  </si>
  <si>
    <t>10''85</t>
  </si>
  <si>
    <t>F-C</t>
  </si>
  <si>
    <r>
      <t>10''50</t>
    </r>
    <r>
      <rPr>
        <sz val="11"/>
        <color theme="1"/>
        <rFont val="Calibri"/>
        <family val="2"/>
        <scheme val="minor"/>
      </rPr>
      <t xml:space="preserve"> </t>
    </r>
  </si>
  <si>
    <t>Doubs Sud Athlétisme</t>
  </si>
  <si>
    <t>Mickaël DOMERGUE</t>
  </si>
  <si>
    <t>Philémon MUBIAYI</t>
  </si>
  <si>
    <t>10''66</t>
  </si>
  <si>
    <t>10''79</t>
  </si>
  <si>
    <t>10''21</t>
  </si>
  <si>
    <t>10''40</t>
  </si>
  <si>
    <t>10''52</t>
  </si>
  <si>
    <t>10''64</t>
  </si>
  <si>
    <t>Sébastien TACITE</t>
  </si>
  <si>
    <t>20''62</t>
  </si>
  <si>
    <t>21''36</t>
  </si>
  <si>
    <t>21''48</t>
  </si>
  <si>
    <t>21''54</t>
  </si>
  <si>
    <t>22''05</t>
  </si>
  <si>
    <t>22''10</t>
  </si>
  <si>
    <t>22''15</t>
  </si>
  <si>
    <t>Moussa SISSOKO</t>
  </si>
  <si>
    <t>David DUFEAL</t>
  </si>
  <si>
    <t>CSM Bonneuil sur Marne</t>
  </si>
  <si>
    <t>20''80</t>
  </si>
  <si>
    <t>21''99</t>
  </si>
  <si>
    <t>22''06</t>
  </si>
  <si>
    <t>22''32</t>
  </si>
  <si>
    <t>22''48</t>
  </si>
  <si>
    <t>Greg NIXON</t>
  </si>
  <si>
    <t>Oumar LOUM</t>
  </si>
  <si>
    <t>Norman SAAD</t>
  </si>
  <si>
    <t>AS Saint-Junien (Sénégal)</t>
  </si>
  <si>
    <t>1'46''49</t>
  </si>
  <si>
    <t>1'47''03</t>
  </si>
  <si>
    <t>1'48''12</t>
  </si>
  <si>
    <t>1'48''77</t>
  </si>
  <si>
    <t>Stade Saint Quentinois</t>
  </si>
  <si>
    <t>1'48''84</t>
  </si>
  <si>
    <t>1'49''03</t>
  </si>
  <si>
    <t>1'50''22</t>
  </si>
  <si>
    <t>1'50''45</t>
  </si>
  <si>
    <t>1'51''37</t>
  </si>
  <si>
    <t>1'52''40</t>
  </si>
  <si>
    <t>1'53''33</t>
  </si>
  <si>
    <t>1'54''55</t>
  </si>
  <si>
    <t>2'03''39</t>
  </si>
  <si>
    <t>Suisse</t>
  </si>
  <si>
    <t>Nabil MADI</t>
  </si>
  <si>
    <t>Hassan KHALLOUKI</t>
  </si>
  <si>
    <t>Antoine MARTIAK</t>
  </si>
  <si>
    <t>Ismaël KONE</t>
  </si>
  <si>
    <t>Andreas FELIX</t>
  </si>
  <si>
    <t>Sébastien QUENEY</t>
  </si>
  <si>
    <t>7'46''53</t>
  </si>
  <si>
    <t>7'47''18</t>
  </si>
  <si>
    <t>7'49''30</t>
  </si>
  <si>
    <t>7'50''78</t>
  </si>
  <si>
    <t>7'54''66</t>
  </si>
  <si>
    <t>7'55''92</t>
  </si>
  <si>
    <t>7'57''22</t>
  </si>
  <si>
    <t>White Harriers Suresnes</t>
  </si>
  <si>
    <t>7'57''65</t>
  </si>
  <si>
    <t>7'58''33</t>
  </si>
  <si>
    <t>7'59''31</t>
  </si>
  <si>
    <t>8'03''33</t>
  </si>
  <si>
    <t>8'15''32</t>
  </si>
  <si>
    <t>Fac Andrezieux</t>
  </si>
  <si>
    <t>8'20''60</t>
  </si>
  <si>
    <t>ASFI Villejuif</t>
  </si>
  <si>
    <t>Alsace Nord Athlétisme</t>
  </si>
  <si>
    <t>Pierre JONCHERAY</t>
  </si>
  <si>
    <t>Abdelghani HAMOUMRAOUI</t>
  </si>
  <si>
    <t>Hassan HIRT</t>
  </si>
  <si>
    <t>Fabrice JAOUEN</t>
  </si>
  <si>
    <t>Stéphane LEFRAND</t>
  </si>
  <si>
    <t>Thibaud NAEL</t>
  </si>
  <si>
    <t>13''50</t>
  </si>
  <si>
    <t>13''73</t>
  </si>
  <si>
    <t>13''82</t>
  </si>
  <si>
    <t>13''90</t>
  </si>
  <si>
    <t>13''99</t>
  </si>
  <si>
    <t>14''15</t>
  </si>
  <si>
    <t>Selim NURUDEEN</t>
  </si>
  <si>
    <t>Yakov PETROV</t>
  </si>
  <si>
    <t>Dimitri BASCOU</t>
  </si>
  <si>
    <t>Stephen JONES</t>
  </si>
  <si>
    <t>14''07</t>
  </si>
  <si>
    <t>14''09</t>
  </si>
  <si>
    <t>14''59</t>
  </si>
  <si>
    <t>14''01</t>
  </si>
  <si>
    <t>Flers-Condé Sur Noireau Athlétisme</t>
  </si>
  <si>
    <t>Adrien CLEMENCEAU</t>
  </si>
  <si>
    <t>14''87</t>
  </si>
  <si>
    <t>13''81</t>
  </si>
  <si>
    <r>
      <t>14''01</t>
    </r>
    <r>
      <rPr>
        <sz val="11"/>
        <color theme="1"/>
        <rFont val="Calibri"/>
        <family val="2"/>
        <scheme val="minor"/>
      </rPr>
      <t xml:space="preserve"> </t>
    </r>
  </si>
  <si>
    <t>Ouest Yvelines Athlétisme</t>
  </si>
  <si>
    <t>Thomas RAVON</t>
  </si>
  <si>
    <t>Samuel COCO-VILOIN</t>
  </si>
  <si>
    <t>Val-de-Reuil AC Vaudreuil (Sénégal)</t>
  </si>
  <si>
    <t>Entente Athlétique Grenoble</t>
  </si>
  <si>
    <t>Andrey CHEMOV</t>
  </si>
  <si>
    <t>Nicolas GUIGON</t>
  </si>
  <si>
    <t>Denys YURCHENKO</t>
  </si>
  <si>
    <t>Stéphane DIAZ</t>
  </si>
  <si>
    <t>Damiel DOSSEVI</t>
  </si>
  <si>
    <t>Jason WURSTER</t>
  </si>
  <si>
    <t>Samuel LAURET</t>
  </si>
  <si>
    <t>GUY</t>
  </si>
  <si>
    <t>USL Montjoly</t>
  </si>
  <si>
    <t>Entente Sud Lyonnais</t>
  </si>
  <si>
    <t>Salim SDIRI</t>
  </si>
  <si>
    <t>Issam NIMA</t>
  </si>
  <si>
    <t>Sébastien PINCEMAIL</t>
  </si>
  <si>
    <t>Willy POMMIER</t>
  </si>
  <si>
    <t>Nii AYI</t>
  </si>
  <si>
    <t>Riquel BRUNO</t>
  </si>
  <si>
    <t>Emmanuel BIRON</t>
  </si>
  <si>
    <t>Bélarussie</t>
  </si>
  <si>
    <t>Frédérick POUZY</t>
  </si>
  <si>
    <t>Jérôme BORTOLUZZI</t>
  </si>
  <si>
    <t xml:space="preserve">Christophe DALLET </t>
  </si>
  <si>
    <t>Aurélien BOISROND</t>
  </si>
  <si>
    <t>16ème meeting de Sotteville-lès-Rouen - mardi 8 juillet 2003</t>
  </si>
  <si>
    <t>Eric Pacôme N'DRI</t>
  </si>
  <si>
    <t>Lee-Roy NEWTON</t>
  </si>
  <si>
    <t>Yvon Rodrigue SIALO-NGBODA</t>
  </si>
  <si>
    <t>Daniel DEMONIERE</t>
  </si>
  <si>
    <t>Mindaugas NORBUTAS</t>
  </si>
  <si>
    <t>Litunanie</t>
  </si>
  <si>
    <t>Edward MUATE</t>
  </si>
  <si>
    <t>Remmy Limo NDIWA</t>
  </si>
  <si>
    <t>Leonard Patrick KOMON</t>
  </si>
  <si>
    <t>Wilfred Kipkoech TARAGON</t>
  </si>
  <si>
    <t>Mohamed-Khaled BELABBAS</t>
  </si>
  <si>
    <t>Sahle BETONA WARGA</t>
  </si>
  <si>
    <t>Serhiy DEMYDYUK</t>
  </si>
  <si>
    <t>Frederick TOWNSEND</t>
  </si>
  <si>
    <t>Othmane HADJ LAZIB</t>
  </si>
  <si>
    <t>UA Versailles (Algérie)</t>
  </si>
  <si>
    <t>Stevy TELLIAM</t>
  </si>
  <si>
    <t>Maksym MAZURYK</t>
  </si>
  <si>
    <t>Tony ALLMOND</t>
  </si>
  <si>
    <t>Marco LINGUA</t>
  </si>
  <si>
    <t>Andrei VARANTSOU</t>
  </si>
  <si>
    <t>Congo</t>
  </si>
  <si>
    <t>IN</t>
  </si>
  <si>
    <t>SE</t>
  </si>
  <si>
    <t>10''41</t>
  </si>
  <si>
    <t>10''44</t>
  </si>
  <si>
    <t>10''51</t>
  </si>
  <si>
    <t>10''67</t>
  </si>
  <si>
    <t>10''93</t>
  </si>
  <si>
    <t>EFS Reims Athlétisme (Bénin)</t>
  </si>
  <si>
    <t>Roger ANGOUONO-MOKE</t>
  </si>
  <si>
    <t>Souhalia ALAMOU</t>
  </si>
  <si>
    <t>Yannick URBINO</t>
  </si>
  <si>
    <t>Malang SANE</t>
  </si>
  <si>
    <t>Ruddy ZAMI</t>
  </si>
  <si>
    <t>10"81</t>
  </si>
  <si>
    <t>11"10</t>
  </si>
  <si>
    <t>11"11</t>
  </si>
  <si>
    <t>ES Viry Nord Sud Evry Essonne (Sénégal)</t>
  </si>
  <si>
    <t xml:space="preserve">Cercle Athlétique de l'Eure </t>
  </si>
  <si>
    <t>Samuel MARY</t>
  </si>
  <si>
    <t>Bostwana</t>
  </si>
  <si>
    <t>10"43</t>
  </si>
  <si>
    <t>10"54</t>
  </si>
  <si>
    <t>10"99</t>
  </si>
  <si>
    <t>Joshua GNOAN</t>
  </si>
  <si>
    <t>Ommanandsingh KOWLESSOR</t>
  </si>
  <si>
    <t>Moïse GABLE GARENA</t>
  </si>
  <si>
    <t>47"02</t>
  </si>
  <si>
    <t>47"08</t>
  </si>
  <si>
    <t>47"79</t>
  </si>
  <si>
    <t>Olympique de Marseille Athlétisme</t>
  </si>
  <si>
    <t>Olympique de Marseille Athlétisme (Bénin)</t>
  </si>
  <si>
    <t>Narcisse TEVOEDJRE</t>
  </si>
  <si>
    <t>1'45"77</t>
  </si>
  <si>
    <t>1'45"97</t>
  </si>
  <si>
    <t>1'46"33</t>
  </si>
  <si>
    <t>1'47"07</t>
  </si>
  <si>
    <t>1'47"49</t>
  </si>
  <si>
    <t>1'48"20</t>
  </si>
  <si>
    <t>1'48"50</t>
  </si>
  <si>
    <t>1'48"65</t>
  </si>
  <si>
    <t xml:space="preserve">Khalid TIGHAZOUINE </t>
  </si>
  <si>
    <t>Vincent KEMBOI</t>
  </si>
  <si>
    <t>Francis MARWA</t>
  </si>
  <si>
    <t>Trinity GRAY</t>
  </si>
  <si>
    <t>1'47''60</t>
  </si>
  <si>
    <t>1'48''50</t>
  </si>
  <si>
    <t>1'48''69</t>
  </si>
  <si>
    <t>1'48''91</t>
  </si>
  <si>
    <t>1'49''41</t>
  </si>
  <si>
    <t>1'49''96</t>
  </si>
  <si>
    <t>1'50''06</t>
  </si>
  <si>
    <t>1'50''27</t>
  </si>
  <si>
    <t>Nouvelle Zélande</t>
  </si>
  <si>
    <t>Abdoulaye WAGNE</t>
  </si>
  <si>
    <t>Jason STEWART</t>
  </si>
  <si>
    <t>Julien LEQUEN</t>
  </si>
  <si>
    <t>Jean JULIEN</t>
  </si>
  <si>
    <t>Osmar BARBOSA DOS SANTOS</t>
  </si>
  <si>
    <t>Otukile LEKOTE</t>
  </si>
  <si>
    <t>Abdelkébir LOURAIBI</t>
  </si>
  <si>
    <t>Bahreïn</t>
  </si>
  <si>
    <t>Adil HADJ HAMOU</t>
  </si>
  <si>
    <t>3'38''08</t>
  </si>
  <si>
    <t>3'38''75</t>
  </si>
  <si>
    <t>3'42''16</t>
  </si>
  <si>
    <t>3'43''30</t>
  </si>
  <si>
    <t>3'43''40</t>
  </si>
  <si>
    <t>3'43''65</t>
  </si>
  <si>
    <t>3'44''67</t>
  </si>
  <si>
    <t>3'45''38</t>
  </si>
  <si>
    <t>3'47''12</t>
  </si>
  <si>
    <t>3'48''21</t>
  </si>
  <si>
    <t>3'48''56</t>
  </si>
  <si>
    <t>3'50''84</t>
  </si>
  <si>
    <t>3'51''49</t>
  </si>
  <si>
    <t>3'51''80</t>
  </si>
  <si>
    <t>Clermont Athlétisme</t>
  </si>
  <si>
    <t>CA Pézenas</t>
  </si>
  <si>
    <t>Mounir YEMMOUNI</t>
  </si>
  <si>
    <t>Fabrice BELOT</t>
  </si>
  <si>
    <t>Moustafa AHMED</t>
  </si>
  <si>
    <t>Azize SOUKRA</t>
  </si>
  <si>
    <t>Abdelhadi AITZINEB</t>
  </si>
  <si>
    <t>Martigues Sports Athlé (Maroc)</t>
  </si>
  <si>
    <t>Jean Marc LEANDRO</t>
  </si>
  <si>
    <t>Sophiane ALKHALIKI</t>
  </si>
  <si>
    <t>Val-de-Reuil AC Vaudreuil (Maroc)</t>
  </si>
  <si>
    <t>Moses MOSOP</t>
  </si>
  <si>
    <t>David KILEL</t>
  </si>
  <si>
    <t>Nicholas KEMBOI</t>
  </si>
  <si>
    <t>Laurent VAPAILLE</t>
  </si>
  <si>
    <t>Karim FOULOUH</t>
  </si>
  <si>
    <t>ASPTT Strasbourg (Maroc)</t>
  </si>
  <si>
    <t>Mohamed BOUSSIF</t>
  </si>
  <si>
    <t>Olympique de Marseille Athlétisme (Maroc)</t>
  </si>
  <si>
    <t>Ahmed EZZOBAYRY</t>
  </si>
  <si>
    <t>Tristan DRUET</t>
  </si>
  <si>
    <t>SPN Vernon</t>
  </si>
  <si>
    <t>Lahcen SALHI</t>
  </si>
  <si>
    <t>El Hassan LAHSSINI</t>
  </si>
  <si>
    <t>Sadik BAHLA</t>
  </si>
  <si>
    <t>13'16''53</t>
  </si>
  <si>
    <t>13'16''71</t>
  </si>
  <si>
    <t>13'18''19</t>
  </si>
  <si>
    <t>13'23''68</t>
  </si>
  <si>
    <t>13'26''64</t>
  </si>
  <si>
    <t>13'36''52</t>
  </si>
  <si>
    <t>13'37''65</t>
  </si>
  <si>
    <t>13'43''65</t>
  </si>
  <si>
    <t>13'43''86</t>
  </si>
  <si>
    <t>13'47''14</t>
  </si>
  <si>
    <t>14'14''47</t>
  </si>
  <si>
    <t>14'12''18</t>
  </si>
  <si>
    <t>14'04''80</t>
  </si>
  <si>
    <t>14'01''26</t>
  </si>
  <si>
    <t>13'59''04</t>
  </si>
  <si>
    <t>13'57''89</t>
  </si>
  <si>
    <t>13'57''47</t>
  </si>
  <si>
    <t>13'50''95</t>
  </si>
  <si>
    <t>13'50''63</t>
  </si>
  <si>
    <t>13'48''84</t>
  </si>
  <si>
    <t>13'48''04</t>
  </si>
  <si>
    <t>13'47''44</t>
  </si>
  <si>
    <t>Abdelhak ZAKARIA (anciennement : Abdelhaq EL GOURCH, Maroc)</t>
  </si>
  <si>
    <t>Abdulaziz Abdelrahman AL-AMEERI</t>
  </si>
  <si>
    <t>Kénya (puis Qatar en 2005)</t>
  </si>
  <si>
    <t>Ali Dawoud SEDAM</t>
  </si>
  <si>
    <t>Aman MAJID AWADH</t>
  </si>
  <si>
    <t>Hassan Dawoud SEDAM</t>
  </si>
  <si>
    <t>AS Pierrefitte</t>
  </si>
  <si>
    <t>Alès Cévennes Athletisme</t>
  </si>
  <si>
    <t>A Béziers Causses A (Maroc)</t>
  </si>
  <si>
    <t>William ERESE</t>
  </si>
  <si>
    <t>Entente US Fronton AS l'Union</t>
  </si>
  <si>
    <t>13''64</t>
  </si>
  <si>
    <t>13''91</t>
  </si>
  <si>
    <t>13''92</t>
  </si>
  <si>
    <t>13''97</t>
  </si>
  <si>
    <t>14''43</t>
  </si>
  <si>
    <t>Luiz André BALCERS</t>
  </si>
  <si>
    <t>Les Mureaux Val De Seine</t>
  </si>
  <si>
    <t>14''35</t>
  </si>
  <si>
    <t>14''24</t>
  </si>
  <si>
    <t>14''03</t>
  </si>
  <si>
    <t>14''49</t>
  </si>
  <si>
    <t>14''48</t>
  </si>
  <si>
    <t>14''11</t>
  </si>
  <si>
    <t>David CISSOKO</t>
  </si>
  <si>
    <t>Reinaldo QUINTERO</t>
  </si>
  <si>
    <t>51''99</t>
  </si>
  <si>
    <t>51''55</t>
  </si>
  <si>
    <t>50''98</t>
  </si>
  <si>
    <t>50''96</t>
  </si>
  <si>
    <t>50''57</t>
  </si>
  <si>
    <t>50''44</t>
  </si>
  <si>
    <t xml:space="preserve">Entente ASPTT Lyon ASU Bron </t>
  </si>
  <si>
    <t>Naman KEITA</t>
  </si>
  <si>
    <t>ES Viry Nord Sud Evry Essonne (Mali)</t>
  </si>
  <si>
    <t>Ibrahim MAIGA</t>
  </si>
  <si>
    <t>Frédéric DONNINI</t>
  </si>
  <si>
    <t>Fouad BENSAAD</t>
  </si>
  <si>
    <t>Levy OUEDRAOGO</t>
  </si>
  <si>
    <t>ASPTT Aix-en-Provence</t>
  </si>
  <si>
    <t>Cleverson OLIVEIRA DA SILVA</t>
  </si>
  <si>
    <t>ES Viry Nord Sud Evry Essonne (Burkina Fasso)</t>
  </si>
  <si>
    <t>El Hadj Seth MBOW</t>
  </si>
  <si>
    <t>52''10</t>
  </si>
  <si>
    <t>52''18</t>
  </si>
  <si>
    <t>52''71</t>
  </si>
  <si>
    <t>52''88</t>
  </si>
  <si>
    <t>Mustapha RAIFAK</t>
  </si>
  <si>
    <t>Alio HASSANA</t>
  </si>
  <si>
    <t>Hans MONTLOUIS</t>
  </si>
  <si>
    <t>Nicolas DELAHAYE</t>
  </si>
  <si>
    <t>Jessé Farias DE LIMA</t>
  </si>
  <si>
    <t>Alexandre BARBAUD</t>
  </si>
  <si>
    <t>Thibaut DUVAL</t>
  </si>
  <si>
    <t>Fabrice FORTIN</t>
  </si>
  <si>
    <t>Oleksandr KORCHMID</t>
  </si>
  <si>
    <t>23''11</t>
  </si>
  <si>
    <t>23''23</t>
  </si>
  <si>
    <t>23''47</t>
  </si>
  <si>
    <t>Fatou Bintou FALL</t>
  </si>
  <si>
    <t>Irina LENSKIY</t>
  </si>
  <si>
    <t>Mozambique</t>
  </si>
  <si>
    <t>2'02''42</t>
  </si>
  <si>
    <t>2'02''55</t>
  </si>
  <si>
    <t>2'03''94</t>
  </si>
  <si>
    <t>2'04''24</t>
  </si>
  <si>
    <t>2'05''69</t>
  </si>
  <si>
    <t>2'05''80</t>
  </si>
  <si>
    <t>2'06''35</t>
  </si>
  <si>
    <t>2'06''38</t>
  </si>
  <si>
    <t>2'08''45</t>
  </si>
  <si>
    <t>Tina PAULINO</t>
  </si>
  <si>
    <t>Aurelie COULAUD</t>
  </si>
  <si>
    <t>Oksana ILYUSHKINA</t>
  </si>
  <si>
    <t>Lisbeth PEDERSEN</t>
  </si>
  <si>
    <t>100 m haies femmes finale A</t>
  </si>
  <si>
    <t>100 m haies femmes finale B</t>
  </si>
  <si>
    <t>Club Athlétique de Cayenne</t>
  </si>
  <si>
    <t>Fiona CULLEN</t>
  </si>
  <si>
    <t>12''88</t>
  </si>
  <si>
    <t>13''08</t>
  </si>
  <si>
    <t>13''26</t>
  </si>
  <si>
    <t>13''39</t>
  </si>
  <si>
    <t>13''63</t>
  </si>
  <si>
    <t>Felicia STONE</t>
  </si>
  <si>
    <t>Christina OHAERI</t>
  </si>
  <si>
    <t>13''45</t>
  </si>
  <si>
    <t>13''67</t>
  </si>
  <si>
    <t>13''93</t>
  </si>
  <si>
    <t>Myriam JERNIVAL</t>
  </si>
  <si>
    <t>Gnima FAYE</t>
  </si>
  <si>
    <t>Gersende HAYOZ</t>
  </si>
  <si>
    <t>12''95</t>
  </si>
  <si>
    <t>13''32</t>
  </si>
  <si>
    <t>13''43</t>
  </si>
  <si>
    <t>13''49</t>
  </si>
  <si>
    <t>13''78</t>
  </si>
  <si>
    <t>13''10</t>
  </si>
  <si>
    <t>13''46</t>
  </si>
  <si>
    <t>13''56</t>
  </si>
  <si>
    <t xml:space="preserve"> Maria CONJUNGO</t>
  </si>
  <si>
    <t>Burkina Faso</t>
  </si>
  <si>
    <t>Betty LISE</t>
  </si>
  <si>
    <t>Lyon OU (Angola)</t>
  </si>
  <si>
    <t>Entente Lagny Ozoir Fontenay Athlétisme</t>
  </si>
  <si>
    <t>Athlé 95's</t>
  </si>
  <si>
    <t>Marie-Véronique MAZARIN</t>
  </si>
  <si>
    <t>Teresa NZOLA MESO BA</t>
  </si>
  <si>
    <t>Béatrice KAMBOULÉ</t>
  </si>
  <si>
    <t>Il manque des vents</t>
  </si>
  <si>
    <t>--&gt;  résultats à trouver</t>
  </si>
  <si>
    <t>11''30</t>
  </si>
  <si>
    <t>11''51</t>
  </si>
  <si>
    <t>11''56</t>
  </si>
  <si>
    <t>11''70</t>
  </si>
  <si>
    <t>11''78</t>
  </si>
  <si>
    <t>12''41</t>
  </si>
  <si>
    <t>Lagardère Paris Racing</t>
  </si>
  <si>
    <t>AA Pays De France Athlé 95</t>
  </si>
  <si>
    <t>Lina JACQUES-SEBASTIEN</t>
  </si>
  <si>
    <t>Myriam SOUMARE</t>
  </si>
  <si>
    <t>Céline DISTEL</t>
  </si>
  <si>
    <t>Sandra GOMIS</t>
  </si>
  <si>
    <t>Elvira ANANI</t>
  </si>
  <si>
    <t>Ayodele IKUESAN</t>
  </si>
  <si>
    <t>23''60</t>
  </si>
  <si>
    <t>23''67</t>
  </si>
  <si>
    <t>23''70</t>
  </si>
  <si>
    <t>23''71</t>
  </si>
  <si>
    <t>23''72</t>
  </si>
  <si>
    <t>24''09</t>
  </si>
  <si>
    <t>24''11</t>
  </si>
  <si>
    <t>24''50</t>
  </si>
  <si>
    <t>Fontenay Plessis Clamart Athlé</t>
  </si>
  <si>
    <t>Asc Zénith</t>
  </si>
  <si>
    <t>Franconville Athlétisme Val d'Oise</t>
  </si>
  <si>
    <t>Colombie</t>
  </si>
  <si>
    <t>Kimberly HYACINTHE</t>
  </si>
  <si>
    <t>Felipa Alicia PALACIOS</t>
  </si>
  <si>
    <t xml:space="preserve">Fabienne BERET-MARTINEL </t>
  </si>
  <si>
    <t>2'03''77</t>
  </si>
  <si>
    <t>2'04''14</t>
  </si>
  <si>
    <t>2'04''85</t>
  </si>
  <si>
    <t>2'05''13</t>
  </si>
  <si>
    <t>2'05''67</t>
  </si>
  <si>
    <t>2'05''95</t>
  </si>
  <si>
    <t>2'08''99</t>
  </si>
  <si>
    <t>2'10''39</t>
  </si>
  <si>
    <t>2'12''27</t>
  </si>
  <si>
    <t>As Remiremont HV</t>
  </si>
  <si>
    <t>USC Magny-en-Vexin</t>
  </si>
  <si>
    <t>US Pointe-des-galets</t>
  </si>
  <si>
    <t>Laurane PICOCHE</t>
  </si>
  <si>
    <t>Antonella RIVA</t>
  </si>
  <si>
    <t>Jennifer LOZANO</t>
  </si>
  <si>
    <t>Laura TAVARES</t>
  </si>
  <si>
    <t>Djeneba CAMARA</t>
  </si>
  <si>
    <t>US Pointe-des-galets (Mozambique)</t>
  </si>
  <si>
    <t>Maria Carmo TAVARES</t>
  </si>
  <si>
    <t>Chiara NICHETTI</t>
  </si>
  <si>
    <t>Thelia SIGERE</t>
  </si>
  <si>
    <t>12''72</t>
  </si>
  <si>
    <t>12''73</t>
  </si>
  <si>
    <t>13''04</t>
  </si>
  <si>
    <t>13''17</t>
  </si>
  <si>
    <t>13''35</t>
  </si>
  <si>
    <t>13''38</t>
  </si>
  <si>
    <t>Anay TEJEDA</t>
  </si>
  <si>
    <t>Candice DAVIS (devenue CANDICE-PRICE)</t>
  </si>
  <si>
    <t>13''85</t>
  </si>
  <si>
    <t>12''92</t>
  </si>
  <si>
    <t>13''06</t>
  </si>
  <si>
    <t>13''30</t>
  </si>
  <si>
    <t xml:space="preserve">Joanna BUJAK </t>
  </si>
  <si>
    <t>13''69</t>
  </si>
  <si>
    <t>Ea Chambery</t>
  </si>
  <si>
    <t>LANGLOIS Elodie</t>
  </si>
  <si>
    <t>Lucile BERLIAT</t>
  </si>
  <si>
    <t>12''78</t>
  </si>
  <si>
    <t>12''99</t>
  </si>
  <si>
    <t>13''07</t>
  </si>
  <si>
    <t>13''27</t>
  </si>
  <si>
    <t>Dijon Uc</t>
  </si>
  <si>
    <t>3000 m steeple femmes</t>
  </si>
  <si>
    <t>9'36''52</t>
  </si>
  <si>
    <t>9'42''41</t>
  </si>
  <si>
    <t>9'43''21</t>
  </si>
  <si>
    <t>9'43''70</t>
  </si>
  <si>
    <t>9'45''54</t>
  </si>
  <si>
    <t>9'45''87</t>
  </si>
  <si>
    <t>9'51''31</t>
  </si>
  <si>
    <t>10'10''23</t>
  </si>
  <si>
    <t>10'11''69</t>
  </si>
  <si>
    <t>10'12''88</t>
  </si>
  <si>
    <t>10'15''91</t>
  </si>
  <si>
    <t>10'23''88</t>
  </si>
  <si>
    <t>10'42''88</t>
  </si>
  <si>
    <t>Irlande</t>
  </si>
  <si>
    <t>CA Montreuil 93</t>
  </si>
  <si>
    <t>Marie-Eliane SAHOLINIRINA</t>
  </si>
  <si>
    <t>Christine BARDELLE</t>
  </si>
  <si>
    <t>Louise GHESQUIERE</t>
  </si>
  <si>
    <t>Una ENGLISH</t>
  </si>
  <si>
    <t>Elodie MOUTHON</t>
  </si>
  <si>
    <t>Sophie DUARTE</t>
  </si>
  <si>
    <t>Victoria MITCHELL</t>
  </si>
  <si>
    <t>Netsanet ACHAMO</t>
  </si>
  <si>
    <t>Habiba BOUDRAA (devenue GHRIBI)</t>
  </si>
  <si>
    <t>Fionnuala BRITTON</t>
  </si>
  <si>
    <t>Olesya TYURINA</t>
  </si>
  <si>
    <t>Haingo RAKOTOMALALA</t>
  </si>
  <si>
    <t>SCO Sainte-Marguerite Marseille (Irlande)</t>
  </si>
  <si>
    <t>Nina MANGA</t>
  </si>
  <si>
    <t>AS du Plessis Savigny-le-Temple</t>
  </si>
  <si>
    <t>Saint Denis Emotion</t>
  </si>
  <si>
    <t>Eloyse LESUEUR</t>
  </si>
  <si>
    <t xml:space="preserve">Manuela GALTIER </t>
  </si>
  <si>
    <t>Natacha VOUAUX</t>
  </si>
  <si>
    <t>Aurélie FRASSIN</t>
  </si>
  <si>
    <t xml:space="preserve">Valentine ZMUDA </t>
  </si>
  <si>
    <t>4x100 m femmes finale</t>
  </si>
  <si>
    <t>44''32</t>
  </si>
  <si>
    <t>FRANCE BLEU</t>
  </si>
  <si>
    <t>/</t>
  </si>
  <si>
    <t>44''76</t>
  </si>
  <si>
    <t>FRANCE ROUGE</t>
  </si>
  <si>
    <t>47''10</t>
  </si>
  <si>
    <t>CAMEROUN</t>
  </si>
  <si>
    <t>48''81</t>
  </si>
  <si>
    <t>EVREUX AC</t>
  </si>
  <si>
    <t>STADE SOTTEVILLAIS 76</t>
  </si>
  <si>
    <t>10''17</t>
  </si>
  <si>
    <t>10''46</t>
  </si>
  <si>
    <t>10''53</t>
  </si>
  <si>
    <t>10''57</t>
  </si>
  <si>
    <t>10''61</t>
  </si>
  <si>
    <t>Hank PALMER</t>
  </si>
  <si>
    <t>Tyree GAILES</t>
  </si>
  <si>
    <t>Shannon KING</t>
  </si>
  <si>
    <t>10''58</t>
  </si>
  <si>
    <t>10''60</t>
  </si>
  <si>
    <t>Yannick LESOURD</t>
  </si>
  <si>
    <t>Sébastien GATTUSO</t>
  </si>
  <si>
    <t>David PEDNEAULT</t>
  </si>
  <si>
    <t>10''71</t>
  </si>
  <si>
    <t>10''07</t>
  </si>
  <si>
    <t>10''36</t>
  </si>
  <si>
    <t>Fabrice CALLIGNY</t>
  </si>
  <si>
    <t>Stade Sottevillais 76 (Burkina Faso)</t>
  </si>
  <si>
    <t>46''11</t>
  </si>
  <si>
    <t>46''21</t>
  </si>
  <si>
    <t>46''25</t>
  </si>
  <si>
    <t>46''49</t>
  </si>
  <si>
    <t>46''64</t>
  </si>
  <si>
    <t>47''14</t>
  </si>
  <si>
    <t>47''68</t>
  </si>
  <si>
    <t>47''70</t>
  </si>
  <si>
    <t>46''63</t>
  </si>
  <si>
    <t>47''89</t>
  </si>
  <si>
    <t>48''12</t>
  </si>
  <si>
    <t>48''79</t>
  </si>
  <si>
    <t>EA Saint Quentin en Yvelines</t>
  </si>
  <si>
    <t>Saul WEIGOPWA</t>
  </si>
  <si>
    <t>Lewis BANDA</t>
  </si>
  <si>
    <t>Ydrissa M'BARKE</t>
  </si>
  <si>
    <t>Brice PANEL</t>
  </si>
  <si>
    <t>Mathieu LAHAYE</t>
  </si>
  <si>
    <t>Young Talkmore NYONGANI</t>
  </si>
  <si>
    <t>Teddy VENEL</t>
  </si>
  <si>
    <t>Yannick FONSAT</t>
  </si>
  <si>
    <t>Youness GURACHI</t>
  </si>
  <si>
    <t>Ali BOUNOUA</t>
  </si>
  <si>
    <t>Abderahim EL HAOUZY</t>
  </si>
  <si>
    <t>Vernouillet Athlé</t>
  </si>
  <si>
    <t>Rémi WALLARD</t>
  </si>
  <si>
    <t>1'47''27</t>
  </si>
  <si>
    <t>1'47''53</t>
  </si>
  <si>
    <t>1'47''93</t>
  </si>
  <si>
    <t>1'48''11</t>
  </si>
  <si>
    <t>1'48''73</t>
  </si>
  <si>
    <t>1'48''78</t>
  </si>
  <si>
    <t>1'49''61</t>
  </si>
  <si>
    <t>1'49''65</t>
  </si>
  <si>
    <t>1'49''80</t>
  </si>
  <si>
    <t>1'50''36</t>
  </si>
  <si>
    <t>1'52''35</t>
  </si>
  <si>
    <t>Athlétisme Metz Métropole</t>
  </si>
  <si>
    <t>Blagnac SC</t>
  </si>
  <si>
    <t>AC Roche-sur-Yon</t>
  </si>
  <si>
    <t>White Harriers Suresnes (Algérie)</t>
  </si>
  <si>
    <t>Lille Métropole Athlétisme (Algérie)</t>
  </si>
  <si>
    <t>Ismael KONE</t>
  </si>
  <si>
    <t>Azzedine BOUDJEMAA</t>
  </si>
  <si>
    <t>John LITEI</t>
  </si>
  <si>
    <t>Abdelkader MAHMOUDI</t>
  </si>
  <si>
    <t>Sébastien GAMEL</t>
  </si>
  <si>
    <t>Hamid OUALICH</t>
  </si>
  <si>
    <t>Driss YOUSFI</t>
  </si>
  <si>
    <t xml:space="preserve">Florian GAUDIN WINER </t>
  </si>
  <si>
    <t>7'53''62</t>
  </si>
  <si>
    <t>7'55''14</t>
  </si>
  <si>
    <t>7'56''05</t>
  </si>
  <si>
    <t>7'57''72</t>
  </si>
  <si>
    <t>8'01''04</t>
  </si>
  <si>
    <t>8'05''05</t>
  </si>
  <si>
    <t>8'05''71</t>
  </si>
  <si>
    <t>8'12''89</t>
  </si>
  <si>
    <t>8'15''55</t>
  </si>
  <si>
    <t>8'29''92</t>
  </si>
  <si>
    <t>Entente Périgueux Trélissac Athlétisme</t>
  </si>
  <si>
    <t>Livry Gargan Athlétisme</t>
  </si>
  <si>
    <t>US Bergerac</t>
  </si>
  <si>
    <t>Timothy KIPTOO</t>
  </si>
  <si>
    <t>Yoann KOWAL</t>
  </si>
  <si>
    <t>Nouredine SMAIL</t>
  </si>
  <si>
    <t>Yohan DURAND</t>
  </si>
  <si>
    <t>Raouf ABDI</t>
  </si>
  <si>
    <t>Imane Jida MERGA</t>
  </si>
  <si>
    <t>Isaac Kipruto SANG</t>
  </si>
  <si>
    <t>13''52</t>
  </si>
  <si>
    <t xml:space="preserve">Dayron ROBLES </t>
  </si>
  <si>
    <t>Ladji DOUCOURE</t>
  </si>
  <si>
    <t>Karl JENNINGS</t>
  </si>
  <si>
    <t>14''21</t>
  </si>
  <si>
    <t>14''64</t>
  </si>
  <si>
    <t>14''30</t>
  </si>
  <si>
    <t>13''57</t>
  </si>
  <si>
    <t>13''75</t>
  </si>
  <si>
    <t>13''62</t>
  </si>
  <si>
    <t>13''86</t>
  </si>
  <si>
    <t>Emanuele ABATE</t>
  </si>
  <si>
    <t>Damien BROOTHAERTS</t>
  </si>
  <si>
    <t>Jonas MATEUS</t>
  </si>
  <si>
    <t>EA Saint Quentin en Yvelines (Belgique)</t>
  </si>
  <si>
    <t>110 m haies triathlon</t>
  </si>
  <si>
    <t>14''42</t>
  </si>
  <si>
    <t>15''14</t>
  </si>
  <si>
    <t>15''20</t>
  </si>
  <si>
    <t>SO Calais</t>
  </si>
  <si>
    <t>Lunel Athlétisme</t>
  </si>
  <si>
    <t>Romain BARRAS</t>
  </si>
  <si>
    <t>Nadir EL FASSI</t>
  </si>
  <si>
    <t>Guillaume BARRAS</t>
  </si>
  <si>
    <t>Wilfried KRANTZ</t>
  </si>
  <si>
    <t>EA St Quentin Een Yvelines</t>
  </si>
  <si>
    <t>EA Bourg-en-Bresse</t>
  </si>
  <si>
    <t>Jérôme CLAVIER</t>
  </si>
  <si>
    <t>Romain MESNIL</t>
  </si>
  <si>
    <t>Pierrick MILLE</t>
  </si>
  <si>
    <t>Flavien BASSON</t>
  </si>
  <si>
    <t>Charles ANDUREU</t>
  </si>
  <si>
    <t>Leonid KIVALOV</t>
  </si>
  <si>
    <t>Nathan MORGAN</t>
  </si>
  <si>
    <t>Manuel CHATHUANT</t>
  </si>
  <si>
    <t>Damien FITTE-DUVAL</t>
  </si>
  <si>
    <t>Valeriy VASILYEV</t>
  </si>
  <si>
    <t xml:space="preserve">Manuel NIVOLLET </t>
  </si>
  <si>
    <t>Dreux Athletic Club A.</t>
  </si>
  <si>
    <t>Nathan DOUGLAS</t>
  </si>
  <si>
    <t>Onochie ACHIKE</t>
  </si>
  <si>
    <t>Teddy TAMGHO</t>
  </si>
  <si>
    <t>Hugo MAMBA-SCHLICK</t>
  </si>
  <si>
    <t>Jules LECHANGA</t>
  </si>
  <si>
    <t>Michele BONI</t>
  </si>
  <si>
    <t>Stéphane GREZE</t>
  </si>
  <si>
    <t>Arius FILET</t>
  </si>
  <si>
    <t>Stade Rennais Athlétisme (Cameroun)</t>
  </si>
  <si>
    <t>Julien-Pierre KAPEK</t>
  </si>
  <si>
    <t>Viktor YASTREBOV</t>
  </si>
  <si>
    <t>Poids hommes triathlon</t>
  </si>
  <si>
    <t>EF Mont-Dore</t>
  </si>
  <si>
    <t>Xavier DALLET</t>
  </si>
  <si>
    <t>Erwan CASSIER</t>
  </si>
  <si>
    <t>4x100 m hommes</t>
  </si>
  <si>
    <t>38''74</t>
  </si>
  <si>
    <t>1-KANKARAFOU OUDERE/SEM,2-POGNON RONALD/SEM,3-CALLIGNY FABRICE/SEM,4-SIALO-NGBODA YVON RODRIGUE B/SEM</t>
  </si>
  <si>
    <t>39''92</t>
  </si>
  <si>
    <t>1-BONNET CHRISTOPHE/SEM,2-MBANDJOCK MARTIAL/SEM,3-REYNAERT MANUEL/SEM,4-GUFFROY GUILLAUME/SEM</t>
  </si>
  <si>
    <t>40''46</t>
  </si>
  <si>
    <t>STADE SOTTEVILLAIS 76 - 1</t>
  </si>
  <si>
    <t>1-BLASQUEZ FRANCOIS/ESM,2-M'BARKE YDRISSA/SEM,3-NGOM PRISO EMMANUEL/SEM,4-SANOU IDRISSA/SEM</t>
  </si>
  <si>
    <t>41''40</t>
  </si>
  <si>
    <t>STADE SOTTEVILLAIS 76 - 2</t>
  </si>
  <si>
    <t>1-RAKOTOARIMIANDRY YVON/SEM,2-BONDEL GUILLAUME/JUM,3-TENIERE MAXIME/ESM,4-LOUISOR JULIEN/SEM</t>
  </si>
  <si>
    <t>41''54</t>
  </si>
  <si>
    <t>LIGUE HAUTE NORMANDIE</t>
  </si>
  <si>
    <t>M/</t>
  </si>
  <si>
    <t>1-BUREL ROMAIN/CAM</t>
  </si>
  <si>
    <t>18'42''67</t>
  </si>
  <si>
    <t>19'39''45</t>
  </si>
  <si>
    <t>19'46''87</t>
  </si>
  <si>
    <t>19'48''52</t>
  </si>
  <si>
    <t>20'31''31</t>
  </si>
  <si>
    <t>20'50''54</t>
  </si>
  <si>
    <t>21'48''35</t>
  </si>
  <si>
    <t>22'20''04</t>
  </si>
  <si>
    <t>24'57''32</t>
  </si>
  <si>
    <t>Intrépide Angers</t>
  </si>
  <si>
    <t>Yohann DINIZ</t>
  </si>
  <si>
    <t>Andrey KUKUSHIN</t>
  </si>
  <si>
    <t>Antonin BOYEZ</t>
  </si>
  <si>
    <t>Emmanuel BOULAY</t>
  </si>
  <si>
    <t>Sébastien BICHE</t>
  </si>
  <si>
    <t>Xavier LE COZ</t>
  </si>
  <si>
    <t>Alfredo GALICIA</t>
  </si>
  <si>
    <t>Daniel FOUDJEM GANNO</t>
  </si>
  <si>
    <t>Pietrov RANDRIANANADRASANA</t>
  </si>
  <si>
    <t>20ème meeting de Sotteville-lès-Rouen - dimanche 15 juin 2008</t>
  </si>
  <si>
    <t>21ème meeting de Sotteville-lès-Rouen - dimanche 5 juillet 2009</t>
  </si>
  <si>
    <t>51''92</t>
  </si>
  <si>
    <t>52''09</t>
  </si>
  <si>
    <t>53''32</t>
  </si>
  <si>
    <t>53''66</t>
  </si>
  <si>
    <t>56''31</t>
  </si>
  <si>
    <t>Lagardère Paris Racing (Sénégal)</t>
  </si>
  <si>
    <t>Sylvie ZIMBERE</t>
  </si>
  <si>
    <t>Hayat LAMBARKI</t>
  </si>
  <si>
    <t>Matoc</t>
  </si>
  <si>
    <t>Yelena MIGUNOVA</t>
  </si>
  <si>
    <t>Olesya FORSHEVA</t>
  </si>
  <si>
    <t>Lyudmila MOCHALINA (devenue MOCHALINA-KIRILLOVA)</t>
  </si>
  <si>
    <t>2'03''21</t>
  </si>
  <si>
    <t>2'03''47</t>
  </si>
  <si>
    <t>2'03''82</t>
  </si>
  <si>
    <t>2'04''30</t>
  </si>
  <si>
    <t>2'04''43</t>
  </si>
  <si>
    <t>2'06''02</t>
  </si>
  <si>
    <t>2'06''27</t>
  </si>
  <si>
    <t>2'07''07</t>
  </si>
  <si>
    <t>2'08''02</t>
  </si>
  <si>
    <t>AS Aix-les-bains</t>
  </si>
  <si>
    <t>Rosibel GARCIA</t>
  </si>
  <si>
    <t>Erin DONOHUE</t>
  </si>
  <si>
    <t>Clarisse MOH</t>
  </si>
  <si>
    <t>Malika ABAKIL</t>
  </si>
  <si>
    <t>Germane BERTUKANE</t>
  </si>
  <si>
    <t>Agnieszka SOWIŃSKA-LESZCZYNSKA</t>
  </si>
  <si>
    <t>Meskerem ASSEFA</t>
  </si>
  <si>
    <t>12''75</t>
  </si>
  <si>
    <t>12''84</t>
  </si>
  <si>
    <t>13''01</t>
  </si>
  <si>
    <t>Damu CHERRY</t>
  </si>
  <si>
    <t>Sally MCLELLAN (devenue PEARSON)</t>
  </si>
  <si>
    <t>13''79</t>
  </si>
  <si>
    <t>13''96</t>
  </si>
  <si>
    <t>Lauriene HOOS</t>
  </si>
  <si>
    <t>Marina GONCHAROVA</t>
  </si>
  <si>
    <t xml:space="preserve">Marie COLLONVILLE </t>
  </si>
  <si>
    <t>Laurien HOOS</t>
  </si>
  <si>
    <t>9'35''26</t>
  </si>
  <si>
    <t>9'37''09</t>
  </si>
  <si>
    <t>9'42''61</t>
  </si>
  <si>
    <t>9'48''30</t>
  </si>
  <si>
    <t>9'51''25</t>
  </si>
  <si>
    <t>10'15''76</t>
  </si>
  <si>
    <t>Mekdes BEKELE</t>
  </si>
  <si>
    <t>Maria LAGHRISSI</t>
  </si>
  <si>
    <t>Elizabeth MUENI</t>
  </si>
  <si>
    <t>Sabine Letícia HEITLING</t>
  </si>
  <si>
    <t>Zenaide VIEIRA</t>
  </si>
  <si>
    <t>B Sud Medoc A</t>
  </si>
  <si>
    <t>Slovaquie</t>
  </si>
  <si>
    <t>Anita WLODARCZYK</t>
  </si>
  <si>
    <t xml:space="preserve">Manuela MONTEBRUN </t>
  </si>
  <si>
    <t>Alena MATOSHKA</t>
  </si>
  <si>
    <t>Britney HENRY</t>
  </si>
  <si>
    <t>Erin GILREATH</t>
  </si>
  <si>
    <t>Martina HRAŠNOVÁ</t>
  </si>
  <si>
    <t>Javelot femmes triathlon</t>
  </si>
  <si>
    <t>Longueur femmes triathlon</t>
  </si>
  <si>
    <t>100 m haies femmes triathlon</t>
  </si>
  <si>
    <t>10''28</t>
  </si>
  <si>
    <t>10''39</t>
  </si>
  <si>
    <t>10''69</t>
  </si>
  <si>
    <t>Libéria</t>
  </si>
  <si>
    <t>Mario FORSYTHE</t>
  </si>
  <si>
    <t>Thomas HUNTER</t>
  </si>
  <si>
    <t>Abraham MORLU</t>
  </si>
  <si>
    <t>Joseph Obinna METU</t>
  </si>
  <si>
    <t>Aziz OUHADI</t>
  </si>
  <si>
    <t>Daniel Alfonso GRUESO</t>
  </si>
  <si>
    <t>Ben Youssef MEITÉ</t>
  </si>
  <si>
    <t>10''72</t>
  </si>
  <si>
    <t>10''76</t>
  </si>
  <si>
    <t>10''82</t>
  </si>
  <si>
    <t>10''92</t>
  </si>
  <si>
    <t>10''99</t>
  </si>
  <si>
    <t>11''10</t>
  </si>
  <si>
    <t>Comores</t>
  </si>
  <si>
    <t>Abdou NDOUR</t>
  </si>
  <si>
    <t>Idriss Khalid ZOUGARI</t>
  </si>
  <si>
    <t>Mhadjou YOUSSOUF</t>
  </si>
  <si>
    <t>Fanuel KENOSI</t>
  </si>
  <si>
    <t>46''35</t>
  </si>
  <si>
    <t>46''51</t>
  </si>
  <si>
    <t>46''62</t>
  </si>
  <si>
    <t>47''00</t>
  </si>
  <si>
    <t>47''34</t>
  </si>
  <si>
    <t>48''24</t>
  </si>
  <si>
    <t>Ac Paris-Joinville</t>
  </si>
  <si>
    <t>Jermaine GONZALES</t>
  </si>
  <si>
    <t>Isaac MAKWALA</t>
  </si>
  <si>
    <t>Akhenaton SILOU</t>
  </si>
  <si>
    <t>Abdelkrim KHOUDRI</t>
  </si>
  <si>
    <t>Joel MILBURN</t>
  </si>
  <si>
    <t>Younés BELKAIFA</t>
  </si>
  <si>
    <t>1'47''23</t>
  </si>
  <si>
    <t>1'47''65</t>
  </si>
  <si>
    <t>1'47''67</t>
  </si>
  <si>
    <t>1'47''86</t>
  </si>
  <si>
    <t>1'48''18</t>
  </si>
  <si>
    <t>1'48''71</t>
  </si>
  <si>
    <t>1'51''97</t>
  </si>
  <si>
    <t>Luxembourg</t>
  </si>
  <si>
    <t>Mouhcine EL AMINE</t>
  </si>
  <si>
    <t>Nick BROMLEY</t>
  </si>
  <si>
    <t>David FIEGEN</t>
  </si>
  <si>
    <t>Peter KOECH</t>
  </si>
  <si>
    <t>Jackson Mumbwa KIVUVA</t>
  </si>
  <si>
    <t>Joshphat Mitunga KITHII</t>
  </si>
  <si>
    <t>Artur OSTROWSKI</t>
  </si>
  <si>
    <t>7'44''18</t>
  </si>
  <si>
    <t>7'44''37</t>
  </si>
  <si>
    <t>7'44''85</t>
  </si>
  <si>
    <t>7'45''89</t>
  </si>
  <si>
    <t>7'47''73</t>
  </si>
  <si>
    <t>7'50''27</t>
  </si>
  <si>
    <t>7'53''31</t>
  </si>
  <si>
    <t>7'57''79</t>
  </si>
  <si>
    <t>7'58''15</t>
  </si>
  <si>
    <t>7'59''05</t>
  </si>
  <si>
    <t>8'00''01</t>
  </si>
  <si>
    <t>8'01''91</t>
  </si>
  <si>
    <t>8'06''54</t>
  </si>
  <si>
    <t>8'08''17</t>
  </si>
  <si>
    <t>Dino SEFIR</t>
  </si>
  <si>
    <t>Mourad MAROFIT</t>
  </si>
  <si>
    <t>Bolota ASMERON</t>
  </si>
  <si>
    <t>Collins KOSGEI</t>
  </si>
  <si>
    <t>Barnabas KOSGEI</t>
  </si>
  <si>
    <t>Mark CHRISTIE</t>
  </si>
  <si>
    <t>Said TBIBI</t>
  </si>
  <si>
    <t>Joseph Kitur KIPLIMO</t>
  </si>
  <si>
    <t>Titus Kipjumba MBISHEI</t>
  </si>
  <si>
    <t>Jonathan Kipkoech KOMEN</t>
  </si>
  <si>
    <t>Khalid EL AMRI</t>
  </si>
  <si>
    <t>Assefa Tola NIGUSSE</t>
  </si>
  <si>
    <t>Simon AYEKO</t>
  </si>
  <si>
    <t>Alex Oloitiptip KORIO</t>
  </si>
  <si>
    <t>13''36</t>
  </si>
  <si>
    <t>David PAYNE</t>
  </si>
  <si>
    <t>Dwight THOMAS</t>
  </si>
  <si>
    <t>13''54</t>
  </si>
  <si>
    <t>14''04</t>
  </si>
  <si>
    <t>14''08</t>
  </si>
  <si>
    <t>14''13</t>
  </si>
  <si>
    <t>Mike VAN KRUCHTEN</t>
  </si>
  <si>
    <t>Moussa DEMBELE</t>
  </si>
  <si>
    <t>Jared MACLEOD</t>
  </si>
  <si>
    <t>Éder Antonio DE SOUZA</t>
  </si>
  <si>
    <t>Ouzbékistan</t>
  </si>
  <si>
    <t>Renaud LAVILLENIE</t>
  </si>
  <si>
    <t>Nikolay LAVRINENKO</t>
  </si>
  <si>
    <t>Matthew BOYD</t>
  </si>
  <si>
    <t xml:space="preserve">Damiel DOSSEVI </t>
  </si>
  <si>
    <t>Guiseppe GIBILISCO</t>
  </si>
  <si>
    <t>Leonid ANDREYEV</t>
  </si>
  <si>
    <t>=RP</t>
  </si>
  <si>
    <t>Bahamas</t>
  </si>
  <si>
    <t>Karl TAILLEPIERRE</t>
  </si>
  <si>
    <t>Leevan SANDS</t>
  </si>
  <si>
    <t>Oleksandr SERHYEYEV</t>
  </si>
  <si>
    <t>Jefferson DIAS SABINO</t>
  </si>
  <si>
    <t>Scott MARTIN</t>
  </si>
  <si>
    <t>Dorian SCOTT</t>
  </si>
  <si>
    <t>Andriy BORODKIN</t>
  </si>
  <si>
    <t>Hicham AIT AHA</t>
  </si>
  <si>
    <t>Césame Val d'Oise 95 (Maroc)</t>
  </si>
  <si>
    <t>Russ WINGER</t>
  </si>
  <si>
    <t>22ème meeting de Sotteville-lès-Rouen - samedi 12 juin 2010</t>
  </si>
  <si>
    <t>23''02</t>
  </si>
  <si>
    <t>23''24</t>
  </si>
  <si>
    <t>23''25</t>
  </si>
  <si>
    <t>Porto Rico</t>
  </si>
  <si>
    <t>23''31</t>
  </si>
  <si>
    <t>24''07</t>
  </si>
  <si>
    <t>Grenade</t>
  </si>
  <si>
    <t>Yuliya CHERMOSHANSKAYA</t>
  </si>
  <si>
    <t>Carol RODRIGUEZ</t>
  </si>
  <si>
    <t>Muriel HURTIS-HOUAIRI</t>
  </si>
  <si>
    <t>Allison GEORGE</t>
  </si>
  <si>
    <t>Kerron STEWART</t>
  </si>
  <si>
    <t>Aa Pays De France Athlé 95</t>
  </si>
  <si>
    <t>4'05''62</t>
  </si>
  <si>
    <t>4'07''10</t>
  </si>
  <si>
    <t>4'08''78</t>
  </si>
  <si>
    <t>4'09''22</t>
  </si>
  <si>
    <t>4'11''00</t>
  </si>
  <si>
    <t>4'11''27</t>
  </si>
  <si>
    <t>4'14''83</t>
  </si>
  <si>
    <t>4'17''23</t>
  </si>
  <si>
    <t>4'21''16</t>
  </si>
  <si>
    <t>4'23''86</t>
  </si>
  <si>
    <t>Kaila MCKNIGHT</t>
  </si>
  <si>
    <t>Bertukan FEYESA</t>
  </si>
  <si>
    <t>Gete DIMA</t>
  </si>
  <si>
    <t>Sheto WENCHA</t>
  </si>
  <si>
    <t>Yuliya RUSANOVA</t>
  </si>
  <si>
    <t>Natalya PANTELEYEVA</t>
  </si>
  <si>
    <t>Tatyana GUDKOVA</t>
  </si>
  <si>
    <t>AS Remiremont HV</t>
  </si>
  <si>
    <t>12''86</t>
  </si>
  <si>
    <t>12''93</t>
  </si>
  <si>
    <t>13''28</t>
  </si>
  <si>
    <t>République Dominicaine</t>
  </si>
  <si>
    <t>Lituanie</t>
  </si>
  <si>
    <t>Shantia MOSS</t>
  </si>
  <si>
    <t>Sonata TAMOSAITYTE</t>
  </si>
  <si>
    <t>Antoinette NANA DJIMOU IDA</t>
  </si>
  <si>
    <t>13''53</t>
  </si>
  <si>
    <t>Entente Franconville Césame Val d'Oise</t>
  </si>
  <si>
    <t>Marisa DE ANICETO</t>
  </si>
  <si>
    <t>Yassmina OMRANI</t>
  </si>
  <si>
    <t>Alsace Nord Athletisme</t>
  </si>
  <si>
    <t>Entente Franconville Césame VA</t>
  </si>
  <si>
    <t>Mélanie MELFORT</t>
  </si>
  <si>
    <t>Oksana OKUNEVA</t>
  </si>
  <si>
    <t>10''25</t>
  </si>
  <si>
    <t>10''91</t>
  </si>
  <si>
    <t>10''97</t>
  </si>
  <si>
    <t>Kim COLLINS</t>
  </si>
  <si>
    <t>Lerone CLARKE</t>
  </si>
  <si>
    <t xml:space="preserve">Mark ZEZE </t>
  </si>
  <si>
    <t>Flavien BILOUNGA NGONO</t>
  </si>
  <si>
    <t>Saint-Christophe-et-Niévès</t>
  </si>
  <si>
    <t>Mark LEWIS-FRANCIS</t>
  </si>
  <si>
    <t>11''14</t>
  </si>
  <si>
    <t>11''20</t>
  </si>
  <si>
    <t>11''26</t>
  </si>
  <si>
    <t>Thomas MICHOTTE</t>
  </si>
  <si>
    <t>44''79</t>
  </si>
  <si>
    <t>45''42</t>
  </si>
  <si>
    <t>45''69</t>
  </si>
  <si>
    <t>Costa Rica</t>
  </si>
  <si>
    <t>45''91</t>
  </si>
  <si>
    <t>46''00</t>
  </si>
  <si>
    <t>46''61</t>
  </si>
  <si>
    <t>46''85</t>
  </si>
  <si>
    <t>Angelo TAYLOR</t>
  </si>
  <si>
    <t>Leslie DJHONE</t>
  </si>
  <si>
    <t>Michael MATHIEU</t>
  </si>
  <si>
    <t>Nery BRENES</t>
  </si>
  <si>
    <t>Erison HURTAULT</t>
  </si>
  <si>
    <t xml:space="preserve">William COLLAZO </t>
  </si>
  <si>
    <t>Mamadou Kasse HANN</t>
  </si>
  <si>
    <t>47''27</t>
  </si>
  <si>
    <t>47''44</t>
  </si>
  <si>
    <t>47''54</t>
  </si>
  <si>
    <t>Athlé 91</t>
  </si>
  <si>
    <t>Konstantin SVECHKAR</t>
  </si>
  <si>
    <t>Ismail NIMAGA</t>
  </si>
  <si>
    <t>Ansoumane FOFANA</t>
  </si>
  <si>
    <t xml:space="preserve">Ansoumane FILLON </t>
  </si>
  <si>
    <t>1'45''54</t>
  </si>
  <si>
    <t>1'45''96</t>
  </si>
  <si>
    <t>1'46''32</t>
  </si>
  <si>
    <t>1'46''74</t>
  </si>
  <si>
    <t>1'47''19</t>
  </si>
  <si>
    <t>1'47''56</t>
  </si>
  <si>
    <t>1'47''66</t>
  </si>
  <si>
    <t>1'47''74</t>
  </si>
  <si>
    <t>1'48''42</t>
  </si>
  <si>
    <t>1'49''26</t>
  </si>
  <si>
    <t>Amine LAALOU</t>
  </si>
  <si>
    <t>Job KINYOR</t>
  </si>
  <si>
    <t>Samir DAHMANI</t>
  </si>
  <si>
    <t>Nadjim MANSEUR</t>
  </si>
  <si>
    <t>Otmane BELHARBAZI</t>
  </si>
  <si>
    <t>Shiferaw WOLA</t>
  </si>
  <si>
    <t>Mohammed AMAN</t>
  </si>
  <si>
    <t>Tyrone AKINS</t>
  </si>
  <si>
    <t>Jeff PORTER</t>
  </si>
  <si>
    <t>Sergey SHUBENKOV</t>
  </si>
  <si>
    <t>Igor PEREMOTA</t>
  </si>
  <si>
    <t>Mariusz KUBASZEWSKI</t>
  </si>
  <si>
    <t>Thomas MARTINOT-LAGARDE</t>
  </si>
  <si>
    <t>8'16''22</t>
  </si>
  <si>
    <t>8'24''07</t>
  </si>
  <si>
    <t>8'30''22</t>
  </si>
  <si>
    <t>8'30''79</t>
  </si>
  <si>
    <t>8'36''30</t>
  </si>
  <si>
    <t>8'38''37</t>
  </si>
  <si>
    <t>8'39''57</t>
  </si>
  <si>
    <t>8'44''15</t>
  </si>
  <si>
    <t>8'51''26</t>
  </si>
  <si>
    <t>9'00''17</t>
  </si>
  <si>
    <t>9'03''46</t>
  </si>
  <si>
    <t>Finlande</t>
  </si>
  <si>
    <t>CSM Gennevilliers</t>
  </si>
  <si>
    <t>AMSL Fréjus-Saint Raphaël Athlétisme</t>
  </si>
  <si>
    <t>Jukka KESKISALO</t>
  </si>
  <si>
    <t>Andrey FARNOSOV</t>
  </si>
  <si>
    <t>Janne UKONMAANAHO</t>
  </si>
  <si>
    <t xml:space="preserve">Hassan OUBASSOUR </t>
  </si>
  <si>
    <t>Tahar SEMLALI</t>
  </si>
  <si>
    <t>Abdelhakim ZILALI</t>
  </si>
  <si>
    <t>Bernard Mbugua NGANGA</t>
  </si>
  <si>
    <t>Patrick Kipyegon TERER</t>
  </si>
  <si>
    <t>Aleksandr PAVELYEV</t>
  </si>
  <si>
    <t>EA Mondeville Hérouville</t>
  </si>
  <si>
    <t>Mitch GREELEY</t>
  </si>
  <si>
    <t>Alexandre FEGER</t>
  </si>
  <si>
    <t>Steve LEWIS</t>
  </si>
  <si>
    <t>=RP (plein air)</t>
  </si>
  <si>
    <t>AC Paris-joinville</t>
  </si>
  <si>
    <t>Alexis COPELLO</t>
  </si>
  <si>
    <t>Colomba FOFANA</t>
  </si>
  <si>
    <t>Dmitrij VALUKEVIC</t>
  </si>
  <si>
    <t>76m71</t>
  </si>
  <si>
    <t>76m55</t>
  </si>
  <si>
    <t>76m42</t>
  </si>
  <si>
    <t>74m02</t>
  </si>
  <si>
    <t>72m57</t>
  </si>
  <si>
    <t>69m50</t>
  </si>
  <si>
    <t>Igor VINICHENKO</t>
  </si>
  <si>
    <t>Aleksey ZAGORNYI</t>
  </si>
  <si>
    <t>Hassan MAHMOUD MOHAMED</t>
  </si>
  <si>
    <t>Szymon ZIÓŁKOWSKI</t>
  </si>
  <si>
    <t>23ème meeting de Sotteville-lès-Rouen - samedi 2 juillet 2011</t>
  </si>
  <si>
    <t>11''15</t>
  </si>
  <si>
    <t>USA</t>
  </si>
  <si>
    <t>11''41</t>
  </si>
  <si>
    <t>11''46</t>
  </si>
  <si>
    <t>11''55</t>
  </si>
  <si>
    <t>11''94</t>
  </si>
  <si>
    <t>12''28</t>
  </si>
  <si>
    <t>Alexandria ANDERSON</t>
  </si>
  <si>
    <t>Oludamola OSAYOMI</t>
  </si>
  <si>
    <t>Gloria ASUMNU</t>
  </si>
  <si>
    <t>Barbara PIERRE</t>
  </si>
  <si>
    <t>Nataliya POHREBNYAK</t>
  </si>
  <si>
    <t>Hrystyna STUY</t>
  </si>
  <si>
    <t>Orlann OMBISSA-D'ZANGUE</t>
  </si>
  <si>
    <t>Virginia POWELL CRAWFORD</t>
  </si>
  <si>
    <t>22''64</t>
  </si>
  <si>
    <t>23''10</t>
  </si>
  <si>
    <t>23''14</t>
  </si>
  <si>
    <t>23''41</t>
  </si>
  <si>
    <t>23''43</t>
  </si>
  <si>
    <t>23''82</t>
  </si>
  <si>
    <t>23''98</t>
  </si>
  <si>
    <t>24''18</t>
  </si>
  <si>
    <t>Felin'x</t>
  </si>
  <si>
    <t>Carmelita JETER</t>
  </si>
  <si>
    <t>Cydonie MOTHERSILL</t>
  </si>
  <si>
    <t>Porscha LUCAS</t>
  </si>
  <si>
    <t>Muriel HURTIS</t>
  </si>
  <si>
    <t>Emilie GAYDU</t>
  </si>
  <si>
    <t>Johanna DANOIS</t>
  </si>
  <si>
    <t>US Melun</t>
  </si>
  <si>
    <t>Iles Caïmans</t>
  </si>
  <si>
    <t>2'01''15</t>
  </si>
  <si>
    <t>2'01''47</t>
  </si>
  <si>
    <t>2'01''79</t>
  </si>
  <si>
    <t>2'02''03</t>
  </si>
  <si>
    <t>2'02''28</t>
  </si>
  <si>
    <t>2'06''17</t>
  </si>
  <si>
    <t>Svetlana USOVICH</t>
  </si>
  <si>
    <t>Liliya LOBANOVA</t>
  </si>
  <si>
    <t>Assia EL HANNOUNI</t>
  </si>
  <si>
    <t>Anna VERKHOVSKAYA</t>
  </si>
  <si>
    <t>Yelena KOFANOVA (devenue KOTUSLKAYA)</t>
  </si>
  <si>
    <t>Marina ARZAMASOVA</t>
  </si>
  <si>
    <t>Eglé BALCIUNAITE</t>
  </si>
  <si>
    <t>Tamsyn MANOU LEWIS</t>
  </si>
  <si>
    <t>12''89</t>
  </si>
  <si>
    <t>13''24</t>
  </si>
  <si>
    <t>13''29</t>
  </si>
  <si>
    <t>13''40</t>
  </si>
  <si>
    <t>Yevheniya SNIHUR</t>
  </si>
  <si>
    <t>Tiffany OFILI PORTER</t>
  </si>
  <si>
    <t>Pavielle Tiki JAMES</t>
  </si>
  <si>
    <t>Estonie</t>
  </si>
  <si>
    <t>Sainte Lucie</t>
  </si>
  <si>
    <t>Lesyanis MAYOR</t>
  </si>
  <si>
    <t>Levern SPENCER</t>
  </si>
  <si>
    <t>Anna ILJUŠTŠENKO</t>
  </si>
  <si>
    <t>Karolina BŁAŻEJ</t>
  </si>
  <si>
    <t>10''34</t>
  </si>
  <si>
    <t>10''63</t>
  </si>
  <si>
    <t>Trinité-et-Tobago</t>
  </si>
  <si>
    <t>Keston BLEDMAN</t>
  </si>
  <si>
    <t>Kimmari ROACH</t>
  </si>
  <si>
    <t>Marlon DEVONISH</t>
  </si>
  <si>
    <t>Idrissa ADAM</t>
  </si>
  <si>
    <t>Dexter LEE</t>
  </si>
  <si>
    <t>Joshua NORMAN</t>
  </si>
  <si>
    <t>Kemar BAILEY-COLE</t>
  </si>
  <si>
    <t>10''90</t>
  </si>
  <si>
    <t>10''96</t>
  </si>
  <si>
    <t>Bastien ANYLA</t>
  </si>
  <si>
    <t>Ismael LAKHAMY</t>
  </si>
  <si>
    <t>Benbezi ZEZE</t>
  </si>
  <si>
    <t>Imad RAHOUI</t>
  </si>
  <si>
    <t>45''77</t>
  </si>
  <si>
    <t>45''84</t>
  </si>
  <si>
    <t>46''09</t>
  </si>
  <si>
    <t>46''40</t>
  </si>
  <si>
    <t>46''43</t>
  </si>
  <si>
    <t>46''71</t>
  </si>
  <si>
    <t>47''11</t>
  </si>
  <si>
    <t>49''92</t>
  </si>
  <si>
    <t>Grande-Bretagne</t>
  </si>
  <si>
    <t xml:space="preserve">Athlé 91 </t>
  </si>
  <si>
    <t>Ramon MILLER</t>
  </si>
  <si>
    <t>Robert TOBIN</t>
  </si>
  <si>
    <t>Yoann DECIMUS</t>
  </si>
  <si>
    <t>Felix SANCHEZ</t>
  </si>
  <si>
    <t>Axel KOUAO</t>
  </si>
  <si>
    <t>Omar CISNEROS</t>
  </si>
  <si>
    <t>Ben OFFEREINS</t>
  </si>
  <si>
    <t>3'35''61</t>
  </si>
  <si>
    <t>3'35''93</t>
  </si>
  <si>
    <t>3'37''44</t>
  </si>
  <si>
    <t>3'37''77</t>
  </si>
  <si>
    <t>3'38''12</t>
  </si>
  <si>
    <t>3'38''13</t>
  </si>
  <si>
    <t>3'38''34</t>
  </si>
  <si>
    <t>3'38''40</t>
  </si>
  <si>
    <t>3'40''26</t>
  </si>
  <si>
    <t>3'40''37</t>
  </si>
  <si>
    <t>3'42''01</t>
  </si>
  <si>
    <t>3'46''25</t>
  </si>
  <si>
    <t>Aman WOTE FETE</t>
  </si>
  <si>
    <t>Tesfaye CHERU</t>
  </si>
  <si>
    <t>Mohamed MOUSTAOUI</t>
  </si>
  <si>
    <t>Jeremy ROFF</t>
  </si>
  <si>
    <t>Abdelhadi LABALI</t>
  </si>
  <si>
    <t>Artur OSTROWKI</t>
  </si>
  <si>
    <t>Philemon KIMUTAI</t>
  </si>
  <si>
    <t>7'49''25</t>
  </si>
  <si>
    <t>7'50''22</t>
  </si>
  <si>
    <t>7'51''64</t>
  </si>
  <si>
    <t>7'52''40</t>
  </si>
  <si>
    <t>7'56''67</t>
  </si>
  <si>
    <t>8'01''20</t>
  </si>
  <si>
    <t>8'06''90</t>
  </si>
  <si>
    <t>8'17''07</t>
  </si>
  <si>
    <t>8'21''07</t>
  </si>
  <si>
    <t>8'28''76</t>
  </si>
  <si>
    <t>Abayneh AYELE</t>
  </si>
  <si>
    <t>Denis MAYAUD</t>
  </si>
  <si>
    <t>Mehdi AKAOUCH</t>
  </si>
  <si>
    <t>Vincent BOUCENA BADON</t>
  </si>
  <si>
    <t>Majdi AYADI</t>
  </si>
  <si>
    <t>Fikadu HAFTU</t>
  </si>
  <si>
    <t>Vincent RONO</t>
  </si>
  <si>
    <t>Nouvelle-Zélande</t>
  </si>
  <si>
    <t>ATHLEG Provence</t>
  </si>
  <si>
    <t>Adrian BLINCOE</t>
  </si>
  <si>
    <t>Serhiy LEBID</t>
  </si>
  <si>
    <t>Nassir DAWUD</t>
  </si>
  <si>
    <t>David Kiprotich BETT</t>
  </si>
  <si>
    <t>13''42</t>
  </si>
  <si>
    <t>Dominic BERGER</t>
  </si>
  <si>
    <t>Ryan WILSON</t>
  </si>
  <si>
    <t>Orlando ORTEGA</t>
  </si>
  <si>
    <t>13''87</t>
  </si>
  <si>
    <t>14''14</t>
  </si>
  <si>
    <t>14''44</t>
  </si>
  <si>
    <t>14''58</t>
  </si>
  <si>
    <t>14''99</t>
  </si>
  <si>
    <t>15''24</t>
  </si>
  <si>
    <t>William SHARMAN</t>
  </si>
  <si>
    <t>Thomas DELMESTRE</t>
  </si>
  <si>
    <t>Antony Athlétisme 92</t>
  </si>
  <si>
    <t>Igor PAVLOV</t>
  </si>
  <si>
    <t>Mateusz DIDENKOW</t>
  </si>
  <si>
    <t>Łukasz MICHALSKI</t>
  </si>
  <si>
    <t>Dmitriy STARODUBTSEV</t>
  </si>
  <si>
    <t>Yevgeniy LUKYANENKO</t>
  </si>
  <si>
    <t>Aleksey KOVALCHUK</t>
  </si>
  <si>
    <t>Robbie CROWTHER</t>
  </si>
  <si>
    <t>Pavel SHALIN</t>
  </si>
  <si>
    <t>Benoit MAXWELL</t>
  </si>
  <si>
    <t>Arnaud ASSOUMANI</t>
  </si>
  <si>
    <t>Olivier HUET</t>
  </si>
  <si>
    <t>Abdelhakim MLAAB</t>
  </si>
  <si>
    <t>Henry FRAYNE</t>
  </si>
  <si>
    <t>Benjamin COMPAORE</t>
  </si>
  <si>
    <t>Strasbourg Agglomération Athlétisme</t>
  </si>
  <si>
    <t>Gaétan SAKU BAFUANGA</t>
  </si>
  <si>
    <t>Kévin NABIALEK</t>
  </si>
  <si>
    <t>Baptiste KERJEAN</t>
  </si>
  <si>
    <t>Pavel KRYVITSKI</t>
  </si>
  <si>
    <t>Yury SHAYUNOU</t>
  </si>
  <si>
    <t>24ème meeting de Sotteville-lès-Rouen - mardi 10 juillet 2012</t>
  </si>
  <si>
    <t>22''67</t>
  </si>
  <si>
    <t>22''69</t>
  </si>
  <si>
    <t>22''98</t>
  </si>
  <si>
    <t>23''17</t>
  </si>
  <si>
    <t>23''21</t>
  </si>
  <si>
    <t>25''17</t>
  </si>
  <si>
    <t>Plessis Robinson AC</t>
  </si>
  <si>
    <t>Charonda WILLIAMS</t>
  </si>
  <si>
    <t>Natasha HASTINGS</t>
  </si>
  <si>
    <t>Tameka WILLIAMS</t>
  </si>
  <si>
    <t>Tiffany TOWNSEND</t>
  </si>
  <si>
    <t>LaVerne JONES-FERRETTE</t>
  </si>
  <si>
    <t>Iles Vierges américaines</t>
  </si>
  <si>
    <t>Me'Lisa BARBER</t>
  </si>
  <si>
    <t>2'01''07</t>
  </si>
  <si>
    <t>2'01''36</t>
  </si>
  <si>
    <t>2'01''42</t>
  </si>
  <si>
    <t>2'01''71</t>
  </si>
  <si>
    <t>2'01''82</t>
  </si>
  <si>
    <t>2'01''83</t>
  </si>
  <si>
    <t>2'02''36</t>
  </si>
  <si>
    <t>2'02''60</t>
  </si>
  <si>
    <t>2'02''99</t>
  </si>
  <si>
    <t>2'04''59</t>
  </si>
  <si>
    <t>Doubs Sud Athlétisme Besancon</t>
  </si>
  <si>
    <t>Lille Métropole Athlétisme (Us Tourcoing)</t>
  </si>
  <si>
    <t>Tatyana MARKELOVA</t>
  </si>
  <si>
    <t>Yuneysi SANTIUSTI</t>
  </si>
  <si>
    <t>Svetlana CHERKASOVA</t>
  </si>
  <si>
    <t>Lydia WAFULA</t>
  </si>
  <si>
    <t>Elodie GUEGAN</t>
  </si>
  <si>
    <t>Olena ZHUSHMAN</t>
  </si>
  <si>
    <t>Linda MARGUET</t>
  </si>
  <si>
    <t>Tatyana PALIYENKO</t>
  </si>
  <si>
    <t>Yekaterina KUPINA</t>
  </si>
  <si>
    <t>Yuliya PAVLENKO</t>
  </si>
  <si>
    <t>12''74</t>
  </si>
  <si>
    <t>12''82</t>
  </si>
  <si>
    <t>12''87</t>
  </si>
  <si>
    <t>12''97</t>
  </si>
  <si>
    <t>13''16</t>
  </si>
  <si>
    <t>13''19</t>
  </si>
  <si>
    <t>ESC Ocean 44 Saint Nazaire</t>
  </si>
  <si>
    <t>EA St Quentin En Yvelines</t>
  </si>
  <si>
    <t>Lolo JONES</t>
  </si>
  <si>
    <t>Kristi CASTLIN</t>
  </si>
  <si>
    <t>Christina MANNING</t>
  </si>
  <si>
    <t>Yuliya KONDAKOVA</t>
  </si>
  <si>
    <t>Aisseta DIAWARA</t>
  </si>
  <si>
    <t>400 m haies femmes</t>
  </si>
  <si>
    <t>54''75</t>
  </si>
  <si>
    <t>55''83</t>
  </si>
  <si>
    <t>55''87</t>
  </si>
  <si>
    <t>55''99</t>
  </si>
  <si>
    <t>56''16</t>
  </si>
  <si>
    <t>56''28</t>
  </si>
  <si>
    <t>ANACHARSIS Phara</t>
  </si>
  <si>
    <t>56''30</t>
  </si>
  <si>
    <t>57''30</t>
  </si>
  <si>
    <t>Danemark</t>
  </si>
  <si>
    <t>Vera BARBOSA</t>
  </si>
  <si>
    <t>Manuela GENTILI</t>
  </si>
  <si>
    <t>Sara PETERSEN</t>
  </si>
  <si>
    <t>Latosha WALLACE</t>
  </si>
  <si>
    <t>Ajoke ODUMOSU</t>
  </si>
  <si>
    <t>Yadisleidy PEDROSO</t>
  </si>
  <si>
    <t>Cuba (devenue Italienne en 2013)</t>
  </si>
  <si>
    <t>Ristananna TRACEY</t>
  </si>
  <si>
    <t>9'25''85</t>
  </si>
  <si>
    <t>9'32''71</t>
  </si>
  <si>
    <t>9'37''50</t>
  </si>
  <si>
    <t>9'39''13</t>
  </si>
  <si>
    <t>9'39''33</t>
  </si>
  <si>
    <t>9'47''57</t>
  </si>
  <si>
    <t>9'49''11</t>
  </si>
  <si>
    <t>9'54''84</t>
  </si>
  <si>
    <t>9'59''58</t>
  </si>
  <si>
    <t>10'19''85</t>
  </si>
  <si>
    <t>Lettonie</t>
  </si>
  <si>
    <t>Zemzem AHMED</t>
  </si>
  <si>
    <t>Polina JELIZAROVA</t>
  </si>
  <si>
    <t>Birtukan ADAMU</t>
  </si>
  <si>
    <t>Berverly RAMOS</t>
  </si>
  <si>
    <t>Widad MENDIL</t>
  </si>
  <si>
    <t>Hasna TABBOUSSI</t>
  </si>
  <si>
    <t>Lyudmila KUZMINA</t>
  </si>
  <si>
    <t>Svitlana SHMIDT</t>
  </si>
  <si>
    <t>Birtukan Fente ALEMU</t>
  </si>
  <si>
    <t>Dorcus INZIKURU</t>
  </si>
  <si>
    <t>Valeriya MARA</t>
  </si>
  <si>
    <t>Yelena ISINBAYEVA</t>
  </si>
  <si>
    <t>Holly BLEASDALE</t>
  </si>
  <si>
    <t>Anna ROGOWSKA</t>
  </si>
  <si>
    <t>Anastasiya SAVCHENKO</t>
  </si>
  <si>
    <t>Alana BOYD</t>
  </si>
  <si>
    <t>Tori PENA</t>
  </si>
  <si>
    <t>Yarisley SILVA</t>
  </si>
  <si>
    <t>Kelsie HENDRY</t>
  </si>
  <si>
    <t>Aleksandra KIRYASHOVA</t>
  </si>
  <si>
    <t>Golden Star</t>
  </si>
  <si>
    <t>Viktoriya SUDARUSHKINA</t>
  </si>
  <si>
    <t>Hanna HATSKO</t>
  </si>
  <si>
    <t>Sephora BISSOLY</t>
  </si>
  <si>
    <t>Prescilla LECURIEUX</t>
  </si>
  <si>
    <t xml:space="preserve">Rachel YURKOVICH </t>
  </si>
  <si>
    <t>10''11</t>
  </si>
  <si>
    <t>10''27</t>
  </si>
  <si>
    <t>10''29</t>
  </si>
  <si>
    <t>10''74</t>
  </si>
  <si>
    <t>10''75</t>
  </si>
  <si>
    <t>Marc BURNS</t>
  </si>
  <si>
    <t>Calesio NEWMAN</t>
  </si>
  <si>
    <t>Omo OSAGHAE</t>
  </si>
  <si>
    <t>Jeffrey SEDECIAS</t>
  </si>
  <si>
    <t xml:space="preserve">Ben BASSAW </t>
  </si>
  <si>
    <t>Kind BUTLER</t>
  </si>
  <si>
    <t>11''99</t>
  </si>
  <si>
    <t>12''01</t>
  </si>
  <si>
    <t>12''85</t>
  </si>
  <si>
    <t>15''19</t>
  </si>
  <si>
    <t>19''57</t>
  </si>
  <si>
    <t>Entente Nimes Athlétisme</t>
  </si>
  <si>
    <t>Nicolas PAUPELAIN</t>
  </si>
  <si>
    <t>Bacoutoubou DAMBAKATE</t>
  </si>
  <si>
    <t>Jean-Baptiste ALAIZE</t>
  </si>
  <si>
    <t>Alexandre BOUKHELIFA</t>
  </si>
  <si>
    <t>Nantenin KEITA</t>
  </si>
  <si>
    <t>Clavel KAYITARE</t>
  </si>
  <si>
    <t>Jonathan ROBERT</t>
  </si>
  <si>
    <t>Orianne LOPEZ</t>
  </si>
  <si>
    <t>45''51</t>
  </si>
  <si>
    <t>45''65</t>
  </si>
  <si>
    <t>46''17</t>
  </si>
  <si>
    <t>46''57</t>
  </si>
  <si>
    <t>47''57</t>
  </si>
  <si>
    <t>49''38</t>
  </si>
  <si>
    <t>ASP Senart Athlétisme</t>
  </si>
  <si>
    <t>Calvin SMITH</t>
  </si>
  <si>
    <t>Tabarie HENRY</t>
  </si>
  <si>
    <t>Manteo MITCHELL</t>
  </si>
  <si>
    <t>Teddy ATINE-VENEL</t>
  </si>
  <si>
    <t>Benjamin DEBRUGE</t>
  </si>
  <si>
    <t>Mamoudou-Eliman HANNE</t>
  </si>
  <si>
    <t xml:space="preserve">Mame-Ibra ANNE </t>
  </si>
  <si>
    <t>LaShawn MERRITT</t>
  </si>
  <si>
    <t>1'46''79</t>
  </si>
  <si>
    <t>1'47''09</t>
  </si>
  <si>
    <t>1'47''10</t>
  </si>
  <si>
    <t>1'47''14</t>
  </si>
  <si>
    <t>1'47''32</t>
  </si>
  <si>
    <t>1'47''92</t>
  </si>
  <si>
    <t>1'48''93</t>
  </si>
  <si>
    <t>1'50''69</t>
  </si>
  <si>
    <t>Leonel MANZANO</t>
  </si>
  <si>
    <t>Lachlan RENSHAW</t>
  </si>
  <si>
    <t>Richard KIPLAGAT</t>
  </si>
  <si>
    <t>Ivan TUKHTACHEV</t>
  </si>
  <si>
    <t>Maury Surel CASTILLO</t>
  </si>
  <si>
    <t>Nicholas Kiplangat KIPKOECH</t>
  </si>
  <si>
    <t>7'48''17</t>
  </si>
  <si>
    <t>7'48''28</t>
  </si>
  <si>
    <t>7'48''51</t>
  </si>
  <si>
    <t>7'50''50</t>
  </si>
  <si>
    <t>7'52''02</t>
  </si>
  <si>
    <t>7'52''47</t>
  </si>
  <si>
    <t>7'52''70</t>
  </si>
  <si>
    <t>7'57''19</t>
  </si>
  <si>
    <t>7'59''20</t>
  </si>
  <si>
    <t>8'02''27</t>
  </si>
  <si>
    <t>8'08''95</t>
  </si>
  <si>
    <t>8'27''01</t>
  </si>
  <si>
    <t>EL MEDOULY Said</t>
  </si>
  <si>
    <t>Japon</t>
  </si>
  <si>
    <t>Lille Métropole Athlétisme (Asptt Lille Métropole)</t>
  </si>
  <si>
    <t>EA Mondeville-Hérouville</t>
  </si>
  <si>
    <t>John KIPKOECH</t>
  </si>
  <si>
    <t>Cornelius KANGOGO</t>
  </si>
  <si>
    <t>Jamal HITRANE</t>
  </si>
  <si>
    <t>Geoffrey BARUSEI</t>
  </si>
  <si>
    <t>Yoshiro WAKAMATSU</t>
  </si>
  <si>
    <t>Akinobu MURASAWA</t>
  </si>
  <si>
    <t>Abiyote ABINET</t>
  </si>
  <si>
    <t>Clement Kimutai KEMBOI</t>
  </si>
  <si>
    <t>Silas Kimeli TOO</t>
  </si>
  <si>
    <t>Abayneh WOLDEGIORGIS</t>
  </si>
  <si>
    <t>Haiti</t>
  </si>
  <si>
    <t>David GIRAT</t>
  </si>
  <si>
    <t>Harold CORREA</t>
  </si>
  <si>
    <t>Aarik WILSON</t>
  </si>
  <si>
    <t>Samyr LAINE</t>
  </si>
  <si>
    <t>Jadel GREGÓRIO</t>
  </si>
  <si>
    <t>Dale STEVENSON</t>
  </si>
  <si>
    <t>Julien VRIELYNCK</t>
  </si>
  <si>
    <t>Carlos VÉLIZ</t>
  </si>
  <si>
    <t>Ladislav PRÁŠIL</t>
  </si>
  <si>
    <t>Mateusz MIKOS</t>
  </si>
  <si>
    <t>Réublique Tchèque</t>
  </si>
  <si>
    <t>Grand Angoulême Athlétisme</t>
  </si>
  <si>
    <t>100 m femmes handisport</t>
  </si>
  <si>
    <t>EA St Quentin en Yvelines</t>
  </si>
  <si>
    <t>25ème meeting de Sotteville-lès-Rouen - lundi 8 juillet 2013</t>
  </si>
  <si>
    <t>11''16</t>
  </si>
  <si>
    <t>11''18</t>
  </si>
  <si>
    <t>11''19</t>
  </si>
  <si>
    <t>11''25</t>
  </si>
  <si>
    <t>11''36</t>
  </si>
  <si>
    <t>11''39</t>
  </si>
  <si>
    <t>Murielle AHOURE</t>
  </si>
  <si>
    <t>Ivet LALOVA</t>
  </si>
  <si>
    <t>Chauntae BAYNE</t>
  </si>
  <si>
    <t>Olesya POVH</t>
  </si>
  <si>
    <t>Muna LEE</t>
  </si>
  <si>
    <t>Anne MAQUET</t>
  </si>
  <si>
    <t>100 m femmes régional</t>
  </si>
  <si>
    <t>12''55</t>
  </si>
  <si>
    <t>12''77</t>
  </si>
  <si>
    <t>13''13</t>
  </si>
  <si>
    <t>Olympique Darnétal</t>
  </si>
  <si>
    <t>Maite JULIEN</t>
  </si>
  <si>
    <t>Rougui SOW</t>
  </si>
  <si>
    <t>Chloé TAUDIERE</t>
  </si>
  <si>
    <t>Pauline MURZOT</t>
  </si>
  <si>
    <t>Marine MOREL</t>
  </si>
  <si>
    <t>Lise-Marie LUCAS</t>
  </si>
  <si>
    <t>800 m femmes régional</t>
  </si>
  <si>
    <t>2'20''02</t>
  </si>
  <si>
    <t>2'20''46</t>
  </si>
  <si>
    <t>R2MA - S/l Entente Mont Saint Aignan Maromme</t>
  </si>
  <si>
    <t>SPNV - S/l ES Vallée d'Eure</t>
  </si>
  <si>
    <t>Athlé 78 - S/l UA Maisons Laffitte</t>
  </si>
  <si>
    <t>Marie-Mado AMANA ASSANGA</t>
  </si>
  <si>
    <t>Emilie QUESNEL</t>
  </si>
  <si>
    <t>Valentine HUZE</t>
  </si>
  <si>
    <t>Delphine PICHON</t>
  </si>
  <si>
    <t>Caroline TERME</t>
  </si>
  <si>
    <t>4'04''97</t>
  </si>
  <si>
    <t>4'05''68</t>
  </si>
  <si>
    <t>4'06''03</t>
  </si>
  <si>
    <t>4'06''63</t>
  </si>
  <si>
    <t>4'07''70</t>
  </si>
  <si>
    <t>4'08''86</t>
  </si>
  <si>
    <t>4'11''84</t>
  </si>
  <si>
    <t>4'13''62</t>
  </si>
  <si>
    <t>4'16''62</t>
  </si>
  <si>
    <t>Espagne</t>
  </si>
  <si>
    <t>Ukfraine</t>
  </si>
  <si>
    <t>Malika AKKAOUI</t>
  </si>
  <si>
    <t>Val-de-Reuil AC (Maroc)</t>
  </si>
  <si>
    <t>Axumawit EMBAYE</t>
  </si>
  <si>
    <t>Zoe BUCKMAN</t>
  </si>
  <si>
    <t>Isabel MACIAS</t>
  </si>
  <si>
    <t>Rababe ARAFI</t>
  </si>
  <si>
    <t>Janet ACHOLA</t>
  </si>
  <si>
    <t>Violah LAGAT</t>
  </si>
  <si>
    <t>Liina TSERNOV</t>
  </si>
  <si>
    <t>12''76</t>
  </si>
  <si>
    <t>12''80</t>
  </si>
  <si>
    <t>Yvette LEWIS</t>
  </si>
  <si>
    <t>Jacquelyn COWARD</t>
  </si>
  <si>
    <t>Chelsea CARRIER-EADES</t>
  </si>
  <si>
    <t>Tatyana DEKTYAREVA</t>
  </si>
  <si>
    <t>Micol CATTANEO</t>
  </si>
  <si>
    <t>Sally PEARSON</t>
  </si>
  <si>
    <t>9'38''44</t>
  </si>
  <si>
    <t>9'44''84</t>
  </si>
  <si>
    <t>9'47''45</t>
  </si>
  <si>
    <t>9'49''99</t>
  </si>
  <si>
    <t>9'51''59</t>
  </si>
  <si>
    <t>9'56''32</t>
  </si>
  <si>
    <t>10'18''80</t>
  </si>
  <si>
    <t>10'22''00</t>
  </si>
  <si>
    <t>Almaz AYANA</t>
  </si>
  <si>
    <t>Shalaya KIPP</t>
  </si>
  <si>
    <t>Beverly RAMOS</t>
  </si>
  <si>
    <t xml:space="preserve">Teresa IZMODENOVA </t>
  </si>
  <si>
    <t>Eva ARIAS</t>
  </si>
  <si>
    <t>Stephanie GARCIA</t>
  </si>
  <si>
    <t>María Teresa URBINA</t>
  </si>
  <si>
    <t>Nadiya DUSANOVA</t>
  </si>
  <si>
    <t>Inika MCPHERSON</t>
  </si>
  <si>
    <t>Oksana STAROSTINA</t>
  </si>
  <si>
    <t>Olena HOLOSHA</t>
  </si>
  <si>
    <t>Nataliya HAPCHUCK</t>
  </si>
  <si>
    <t>Viktoriya DOBRYNSKA</t>
  </si>
  <si>
    <t>Athlétisme Sud 22</t>
  </si>
  <si>
    <t>Mary SAXER</t>
  </si>
  <si>
    <t>Marion BUISSON</t>
  </si>
  <si>
    <t xml:space="preserve">Marion LOTOUT </t>
  </si>
  <si>
    <t>Elizabeth PARNOV</t>
  </si>
  <si>
    <t>Kylie HUTSON</t>
  </si>
  <si>
    <t>Sally PEAKE</t>
  </si>
  <si>
    <t>Longueur femmes régional</t>
  </si>
  <si>
    <t>Spn Vernon*</t>
  </si>
  <si>
    <t>Jessica CERIVAL</t>
  </si>
  <si>
    <t>Vera YEPIMASHKO</t>
  </si>
  <si>
    <t>Agnieszka DUDZINSKA</t>
  </si>
  <si>
    <t>Béatrice NGO BAYANG</t>
  </si>
  <si>
    <t>Yuliya LEANTSIUK</t>
  </si>
  <si>
    <t>10''13</t>
  </si>
  <si>
    <t>10''15</t>
  </si>
  <si>
    <t>10''24</t>
  </si>
  <si>
    <t>Gabriel MVUMVURE</t>
  </si>
  <si>
    <t>Aurel MANGA</t>
  </si>
  <si>
    <t>Laurent RAULD</t>
  </si>
  <si>
    <t>Rakiem "Mookie" SALAAM</t>
  </si>
  <si>
    <t>Harry AIKINES-ARYEETEY</t>
  </si>
  <si>
    <t xml:space="preserve">Calesio NEWMAN </t>
  </si>
  <si>
    <t>100 m m hommes handisport</t>
  </si>
  <si>
    <t>10''84</t>
  </si>
  <si>
    <t>11''08</t>
  </si>
  <si>
    <t>11''33</t>
  </si>
  <si>
    <t>11''34</t>
  </si>
  <si>
    <t>R2MA - S/l ASPTT Rouen</t>
  </si>
  <si>
    <t>Gien Athlé Marathon</t>
  </si>
  <si>
    <t>Jordan YEBARTH</t>
  </si>
  <si>
    <t>Rizzier OCKOUMOU</t>
  </si>
  <si>
    <t>Aurélien CARBON</t>
  </si>
  <si>
    <t>Potel NJIKI ESSOUMA</t>
  </si>
  <si>
    <t>Yohann N'GUESSAN</t>
  </si>
  <si>
    <t>Tristan BAMBA</t>
  </si>
  <si>
    <t>Sud Oise Athlétisme - S/l Nogent Sur Oise Athlé</t>
  </si>
  <si>
    <t>20''20</t>
  </si>
  <si>
    <t>20''32</t>
  </si>
  <si>
    <t>20''67</t>
  </si>
  <si>
    <t>20''76</t>
  </si>
  <si>
    <t>20''84</t>
  </si>
  <si>
    <t>20''94</t>
  </si>
  <si>
    <t>Curtis MITCHELL</t>
  </si>
  <si>
    <t>Alonso EDWARD</t>
  </si>
  <si>
    <t>Jeremy DODSON</t>
  </si>
  <si>
    <t>Konstantin PETRYASHOV</t>
  </si>
  <si>
    <t>Innocent BOLOGO</t>
  </si>
  <si>
    <t>Abel Jower YAQOOT</t>
  </si>
  <si>
    <t>Panama</t>
  </si>
  <si>
    <t>49''14</t>
  </si>
  <si>
    <t>49''30</t>
  </si>
  <si>
    <t>50''23</t>
  </si>
  <si>
    <t>50''33</t>
  </si>
  <si>
    <t>53''41</t>
  </si>
  <si>
    <t>EAMH - S/l USO Mondeville</t>
  </si>
  <si>
    <t>Stade Sottevillais 76 - S/l EA du Plateau Est</t>
  </si>
  <si>
    <t>Helmut NKOLO EYANGO</t>
  </si>
  <si>
    <t>Dylan BARBIER</t>
  </si>
  <si>
    <t>Tanguy XAVIER</t>
  </si>
  <si>
    <t>Clément CLOCQUE</t>
  </si>
  <si>
    <t xml:space="preserve">Clément FOSSARD </t>
  </si>
  <si>
    <t>Sud Oise Athlétisme - S/l Nogent sur Oise Athlé</t>
  </si>
  <si>
    <t>1'45''04</t>
  </si>
  <si>
    <t>1'45''66</t>
  </si>
  <si>
    <t>1'46''73</t>
  </si>
  <si>
    <t>1'46''77</t>
  </si>
  <si>
    <t>1'46''92</t>
  </si>
  <si>
    <t>1'47''73</t>
  </si>
  <si>
    <t>1'51''47</t>
  </si>
  <si>
    <t>2'10''20</t>
  </si>
  <si>
    <t>Bordeaux Athlétisme</t>
  </si>
  <si>
    <t>Anis ANANENKA</t>
  </si>
  <si>
    <t>Charles JOCK</t>
  </si>
  <si>
    <t>Ryan MARTIN</t>
  </si>
  <si>
    <t>Tyler MULDER</t>
  </si>
  <si>
    <t>Paul RENAUDIE</t>
  </si>
  <si>
    <t>Luis Alberto MARCO</t>
  </si>
  <si>
    <t>4'04''70</t>
  </si>
  <si>
    <t>4'06''80</t>
  </si>
  <si>
    <t>4'08''38</t>
  </si>
  <si>
    <t>4'09''12</t>
  </si>
  <si>
    <t>Antoine REGNIER</t>
  </si>
  <si>
    <t>Paul GAILLARD</t>
  </si>
  <si>
    <t>Robin LOUVET</t>
  </si>
  <si>
    <t>Mathieu VANDEWALLE</t>
  </si>
  <si>
    <t>Benjamin EON</t>
  </si>
  <si>
    <t>Abdelmoghit JAAFRI</t>
  </si>
  <si>
    <t>Chafik OUSSEMGANE</t>
  </si>
  <si>
    <t>Anass ZOUHRY</t>
  </si>
  <si>
    <t>7'41''02</t>
  </si>
  <si>
    <t>7'41''90</t>
  </si>
  <si>
    <t>7'42''18</t>
  </si>
  <si>
    <t>7'44''61</t>
  </si>
  <si>
    <t>7'44''83</t>
  </si>
  <si>
    <t>7'44''87</t>
  </si>
  <si>
    <t>7'47''07</t>
  </si>
  <si>
    <t>7'50''68</t>
  </si>
  <si>
    <t>7'51''99</t>
  </si>
  <si>
    <t>7'53''05</t>
  </si>
  <si>
    <t>7'53''94</t>
  </si>
  <si>
    <t>7'57''39</t>
  </si>
  <si>
    <t>8'03''66</t>
  </si>
  <si>
    <t>8'11''55</t>
  </si>
  <si>
    <t>Collis BIRMINGHAM</t>
  </si>
  <si>
    <t>Elroy GELANT</t>
  </si>
  <si>
    <t>Ben BLANKENSHIP</t>
  </si>
  <si>
    <t>Brett ROBINSON</t>
  </si>
  <si>
    <t>Nicolas BERNAGE</t>
  </si>
  <si>
    <t>Elkana YEGO</t>
  </si>
  <si>
    <t>Hamid EZZINE</t>
  </si>
  <si>
    <t>Club Sportif Avignon Montfavet (Maroc)</t>
  </si>
  <si>
    <t>GIdeon GATHIMBA</t>
  </si>
  <si>
    <t>Moses Mukono LETOYIE</t>
  </si>
  <si>
    <t>Garrett HEATH</t>
  </si>
  <si>
    <t>Geofrey BARUSEI</t>
  </si>
  <si>
    <t>Younés ESSALHI</t>
  </si>
  <si>
    <t>Dennis MASAI</t>
  </si>
  <si>
    <t>Ion LUCHIANOV</t>
  </si>
  <si>
    <t xml:space="preserve">Artur ZALEWSKI </t>
  </si>
  <si>
    <t>13''18</t>
  </si>
  <si>
    <t>14''73</t>
  </si>
  <si>
    <t>AS Monaco (Cuba)</t>
  </si>
  <si>
    <t>Dayron ROBLES</t>
  </si>
  <si>
    <t>Ryan BRATHWAITE</t>
  </si>
  <si>
    <t>Spencer ADAMS</t>
  </si>
  <si>
    <t>Simon KRAUSS</t>
  </si>
  <si>
    <t>Hauteur hommes régional</t>
  </si>
  <si>
    <t>Gisors Athletic Club</t>
  </si>
  <si>
    <t>Arnaud DUMONCEL</t>
  </si>
  <si>
    <t>Julien PREVOST</t>
  </si>
  <si>
    <t>Victor GOMES DA SILVA</t>
  </si>
  <si>
    <t>HUET Olivier</t>
  </si>
  <si>
    <t>Bermudes</t>
  </si>
  <si>
    <t>Jamaique</t>
  </si>
  <si>
    <t>Vasiliy KOPEYKIN</t>
  </si>
  <si>
    <t>Chris TOMLINSON</t>
  </si>
  <si>
    <t>Michael HARTFIELD</t>
  </si>
  <si>
    <t>Jeff HENDERSON</t>
  </si>
  <si>
    <t>Elvijs MISANS</t>
  </si>
  <si>
    <t>Emanuele CATANIA</t>
  </si>
  <si>
    <t>Morten JENSEN</t>
  </si>
  <si>
    <t>Damar FORBES</t>
  </si>
  <si>
    <t>Wilfredo MARTÍNEZ</t>
  </si>
  <si>
    <t xml:space="preserve">Tyrone SMITH </t>
  </si>
  <si>
    <t>Biérorussie</t>
  </si>
  <si>
    <t>Roman AVRAMENKO</t>
  </si>
  <si>
    <t>Ivan ZAYTSEV</t>
  </si>
  <si>
    <t>Vladimir KOZLOV</t>
  </si>
  <si>
    <t>Vitolio TIPOTIO</t>
  </si>
  <si>
    <t>Jean-Baptiste COLLET</t>
  </si>
  <si>
    <t>Risto MÄTAS</t>
  </si>
  <si>
    <t>Spiridon LEMPESIS</t>
  </si>
  <si>
    <t>100m femmes</t>
  </si>
  <si>
    <t>200m femmes</t>
  </si>
  <si>
    <t>400m femmes</t>
  </si>
  <si>
    <t>800m  femmes</t>
  </si>
  <si>
    <t>1500m femmes</t>
  </si>
  <si>
    <t>3000m femmes</t>
  </si>
  <si>
    <t>100m haies femmes</t>
  </si>
  <si>
    <t>400m haies femmes</t>
  </si>
  <si>
    <t>3000m steeple femmes</t>
  </si>
  <si>
    <t>5000m marche femmes</t>
  </si>
  <si>
    <t>4x100m femmes</t>
  </si>
  <si>
    <t>100m hommes</t>
  </si>
  <si>
    <t>200m hommes</t>
  </si>
  <si>
    <t>400m hommes</t>
  </si>
  <si>
    <t>800m  hommes</t>
  </si>
  <si>
    <t>1500m hommes</t>
  </si>
  <si>
    <t>3000m hommes</t>
  </si>
  <si>
    <t>400m haies hommes</t>
  </si>
  <si>
    <t>3000m steeple hommes</t>
  </si>
  <si>
    <t>5000m marche hommes</t>
  </si>
  <si>
    <t>4x100m hommes</t>
  </si>
  <si>
    <t>Edition</t>
  </si>
  <si>
    <t>Année</t>
  </si>
  <si>
    <t>1000m hommes</t>
  </si>
  <si>
    <t>Triathlon femmes</t>
  </si>
  <si>
    <t>110m haies hommes</t>
  </si>
  <si>
    <t>5000m hommes</t>
  </si>
  <si>
    <t>400 m haies hommes course C</t>
  </si>
  <si>
    <t>100m hommes handisport</t>
  </si>
  <si>
    <t>100m femmes handisport</t>
  </si>
  <si>
    <t>Alain JELLADE</t>
  </si>
  <si>
    <t>GEOFFROY Rémy</t>
  </si>
  <si>
    <t>Didier SAINTHORANT</t>
  </si>
  <si>
    <t>Joël BRUNEAU</t>
  </si>
  <si>
    <t>Abdoul SOUMAH</t>
  </si>
  <si>
    <t>C Marignagne SA</t>
  </si>
  <si>
    <t>Salim BEN SOLTANE</t>
  </si>
  <si>
    <t>Athlétique Halluin-Val-de-Lys</t>
  </si>
  <si>
    <t>Félix BOUTILIER</t>
  </si>
  <si>
    <t>A Sarreguemines Sarrebourg</t>
  </si>
  <si>
    <t>Nadia SAIAH</t>
  </si>
  <si>
    <t>Nathalie AUBLE</t>
  </si>
  <si>
    <t>Nadine OLIVIER</t>
  </si>
  <si>
    <t>Stade Malherbe A Caennais</t>
  </si>
  <si>
    <t>Françoise VALLEE</t>
  </si>
  <si>
    <t>CA l'Aigle</t>
  </si>
  <si>
    <t>Nadine AUZEIL-SCHOELLKOPF</t>
  </si>
  <si>
    <t>Corinne PREVOST</t>
  </si>
  <si>
    <t>Patricia GUIRAL</t>
  </si>
  <si>
    <t>Anne MICHEL</t>
  </si>
  <si>
    <t>Karine CAUET</t>
  </si>
  <si>
    <t>Valérie DESHAYES</t>
  </si>
  <si>
    <t>Frédérique CAPEL</t>
  </si>
  <si>
    <t>Laurence VIVIER</t>
  </si>
  <si>
    <t>Monique CASTAGNES</t>
  </si>
  <si>
    <t>Odile GAUTIER</t>
  </si>
  <si>
    <t>Isabelle MAGHUE</t>
  </si>
  <si>
    <t>Karine MANSARD</t>
  </si>
  <si>
    <t>Touquet AC</t>
  </si>
  <si>
    <t>Rahma ZOUGGAR</t>
  </si>
  <si>
    <t>La jeunesse de Croissy ??? (Maroc)</t>
  </si>
  <si>
    <t>Michelle DAMAS</t>
  </si>
  <si>
    <t>Valérie JEAN-CHARLES</t>
  </si>
  <si>
    <t>Triathlon hommes (Longueur, javelot, 200 m)</t>
  </si>
  <si>
    <t>Fapiano FAKATAULAVELUA</t>
  </si>
  <si>
    <t>Joseph PINEAU</t>
  </si>
  <si>
    <t>Hervé NDI NDI</t>
  </si>
  <si>
    <t>Martial TABA</t>
  </si>
  <si>
    <t>Alain RENE-CORAIL</t>
  </si>
  <si>
    <t>AS Air France</t>
  </si>
  <si>
    <t>Brahim ELGHAZALI</t>
  </si>
  <si>
    <t>AS Mantes (Maroc)</t>
  </si>
  <si>
    <t>Atiq NAAJI</t>
  </si>
  <si>
    <t>ES Viry-Chatillon (Maroc)</t>
  </si>
  <si>
    <t>Pascal CUFFAUT</t>
  </si>
  <si>
    <t>JP BREARD  Briard ?? (1990)</t>
  </si>
  <si>
    <t>Chaoli MASTOURI</t>
  </si>
  <si>
    <t>Brahïm BOUDINA</t>
  </si>
  <si>
    <t>CS Marignane SA</t>
  </si>
  <si>
    <t>Mamadou N'DIAYE</t>
  </si>
  <si>
    <t>AS Cavaillon</t>
  </si>
  <si>
    <t>Stade Clermont-Ferrand</t>
  </si>
  <si>
    <t>AC Valbonne-Sophia-Antipolis</t>
  </si>
  <si>
    <t xml:space="preserve">ASPTT Nice </t>
  </si>
  <si>
    <t>Blandine MERVEN</t>
  </si>
  <si>
    <t>USAM Brest</t>
  </si>
  <si>
    <t>Sébastien HALIX</t>
  </si>
  <si>
    <t>Athlé du Pays de Vannes</t>
  </si>
  <si>
    <t>Vincent TERRIER</t>
  </si>
  <si>
    <t>Patrick PIERRE-ELLIES</t>
  </si>
  <si>
    <t>US Chateaurenault</t>
  </si>
  <si>
    <t>Hubert CHARLES</t>
  </si>
  <si>
    <t>Kamel BOUHALOUFA</t>
  </si>
  <si>
    <t>Jérôme FREHAUT</t>
  </si>
  <si>
    <t>Club 42 Saint-Etienne</t>
  </si>
  <si>
    <t>Marc DOURDIN</t>
  </si>
  <si>
    <t>Philippe SIRIEIX</t>
  </si>
  <si>
    <t>Dominique SIRIEIX</t>
  </si>
  <si>
    <t>Stade Sottevillais CC (Algérie)</t>
  </si>
  <si>
    <t>14'27"10</t>
  </si>
  <si>
    <t>Gilles GABON</t>
  </si>
  <si>
    <t>Pierre LEFOU</t>
  </si>
  <si>
    <t>Patrick LINGARD</t>
  </si>
  <si>
    <t>Djamel LAHLALI</t>
  </si>
  <si>
    <t>Bernard HELAUDAIS</t>
  </si>
  <si>
    <t>Raphaël GUEGANO</t>
  </si>
  <si>
    <t>Manuel DE OLIVIERA</t>
  </si>
  <si>
    <t>8'50"25</t>
  </si>
  <si>
    <t>Leandero DE ANDRADE</t>
  </si>
  <si>
    <t>9'08"75</t>
  </si>
  <si>
    <t>Jean-François LAMENDIN</t>
  </si>
  <si>
    <t>9'09"14</t>
  </si>
  <si>
    <t>Papa Ladji KONATE</t>
  </si>
  <si>
    <t xml:space="preserve">Bordeaux EC (Seychelles) </t>
  </si>
  <si>
    <t>AS Capesterre-Belle-Eau</t>
  </si>
  <si>
    <t>Jean PONS</t>
  </si>
  <si>
    <t>Entente AS L'Union-US Fronton</t>
  </si>
  <si>
    <t>Eric LECHANONY</t>
  </si>
  <si>
    <t>Michèle DUVIGNEAU</t>
  </si>
  <si>
    <t>Agnès SERGENT</t>
  </si>
  <si>
    <t>Nathalie TEJERA-BERNARD</t>
  </si>
  <si>
    <t>Marie-Hélène REIX-DUPOUX</t>
  </si>
  <si>
    <t>Fabienne PEZERAT</t>
  </si>
  <si>
    <t>Céline MARTIN</t>
  </si>
  <si>
    <t>Sandrine MAISONNIER</t>
  </si>
  <si>
    <t>Caroline MIMAULT</t>
  </si>
  <si>
    <t>4'24"56</t>
  </si>
  <si>
    <t>4'23"39</t>
  </si>
  <si>
    <t>4'27"13</t>
  </si>
  <si>
    <t>Maryse MAURY EWANJE-EPEE</t>
  </si>
  <si>
    <t>Sylvie CHAMBRON</t>
  </si>
  <si>
    <t>Patricia LAJOIE</t>
  </si>
  <si>
    <t>ASC Pessac Alouettes</t>
  </si>
  <si>
    <t>EAS Mont Saint Aignan Maromme</t>
  </si>
  <si>
    <t>Moussa BARKAOUI</t>
  </si>
  <si>
    <t>Stade Sottevillais 76  ou CC ???</t>
  </si>
  <si>
    <t>Chantal CALOC</t>
  </si>
  <si>
    <t>Magalie BLONDEL</t>
  </si>
  <si>
    <t>Auxi le Château Val d'Auth……..</t>
  </si>
  <si>
    <t>USO Athis-Mons (Maurice)</t>
  </si>
  <si>
    <t>ASL Sport Guyanais Cayenne</t>
  </si>
  <si>
    <t>CA Combs-la-Ville</t>
  </si>
  <si>
    <t>Gosier AC</t>
  </si>
  <si>
    <t>ASC Siroco</t>
  </si>
  <si>
    <t>ES Nanterre (Sénégal)</t>
  </si>
  <si>
    <t>Boris LE HELLOCO</t>
  </si>
  <si>
    <t>Cergy-Pontoise AC</t>
  </si>
  <si>
    <t>EA Franconville Le Parisis (Maroc)</t>
  </si>
  <si>
    <t>Jogging Int. Marignane</t>
  </si>
  <si>
    <t>AS Nogent-le-Rotrou</t>
  </si>
  <si>
    <t>Neuilly-Plaisance Sports (Algérie)</t>
  </si>
  <si>
    <t>Kamal HOUMINE</t>
  </si>
  <si>
    <t>Hakim BAGY</t>
  </si>
  <si>
    <t>CIS Estival Clairefontaine</t>
  </si>
  <si>
    <t>Césame Andilly (Sénégal)</t>
  </si>
  <si>
    <t>Evreux AC (Sénégal)</t>
  </si>
  <si>
    <t>Pierre-Judex LE FOU</t>
  </si>
  <si>
    <t>ES Viry Nord Sud Essonne (Maurice)</t>
  </si>
  <si>
    <t>Andry RAJAONARIVELO</t>
  </si>
  <si>
    <t>ASU Bron (Madagascar)</t>
  </si>
  <si>
    <t>Stade Français (Maurice)</t>
  </si>
  <si>
    <t>Vissen Renganaden ??? MOONEGAN</t>
  </si>
  <si>
    <t>Paris UC (Maurice)</t>
  </si>
  <si>
    <t>ALCL Grand-Quevilly</t>
  </si>
  <si>
    <t>USA Aubenas</t>
  </si>
  <si>
    <t>Sandra CHERI ZECOTE</t>
  </si>
  <si>
    <t>Nathalie POLIN-FOKOUA</t>
  </si>
  <si>
    <t>Lalao RAVAONIRINA</t>
  </si>
  <si>
    <t>Lalao ???  RAVAONIRINA</t>
  </si>
  <si>
    <t>Chantal MELIOT ??  FALL ??</t>
  </si>
  <si>
    <t>Valérie NIVET-JAUNÂTRE</t>
  </si>
  <si>
    <t>Nicole HYLAIRE-DELARS</t>
  </si>
  <si>
    <t>Sandrine THIEBAUD</t>
  </si>
  <si>
    <t>ASL Sport Guyanais</t>
  </si>
  <si>
    <t>Maryse MAURY-EWANJE-EPEE</t>
  </si>
  <si>
    <t>Anne-Mathilde RAYNAUD ??MOULAS</t>
  </si>
  <si>
    <t>SCA Lic. Puygouzon</t>
  </si>
  <si>
    <t>Patricia BAUDRY D'ASSON</t>
  </si>
  <si>
    <t>Dalila SEBIHI</t>
  </si>
  <si>
    <t>Gosier Ac</t>
  </si>
  <si>
    <t>Frank AMEGNIGAN</t>
  </si>
  <si>
    <t>Racing CF (Togo)</t>
  </si>
  <si>
    <t>Rudy SMITH ou MITH ???</t>
  </si>
  <si>
    <t>MS Chantenay Nantes</t>
  </si>
  <si>
    <t>Cyrille MAILLARD</t>
  </si>
  <si>
    <t>ASPTT Ajaccio (Maroc)</t>
  </si>
  <si>
    <t>Mohamed STITOU</t>
  </si>
  <si>
    <t>ASC Saint Barthélémy</t>
  </si>
  <si>
    <t>Entente Ozoir-Lagny Athlétisme</t>
  </si>
  <si>
    <t>Michael NORCA</t>
  </si>
  <si>
    <t>Michael PANZO</t>
  </si>
  <si>
    <t>ASPTT Lannion</t>
  </si>
  <si>
    <t>Frédérick KUHN</t>
  </si>
  <si>
    <t>Espérance Sportive de Stains</t>
  </si>
  <si>
    <t>CS Noisy Le Grand</t>
  </si>
  <si>
    <t>Géorgie</t>
  </si>
  <si>
    <t>Edwige PITEL</t>
  </si>
  <si>
    <t>Césame Andilly (Sierra Leone)</t>
  </si>
  <si>
    <t>52"3 m</t>
  </si>
  <si>
    <t>ES Viry nord Sud Essonne</t>
  </si>
  <si>
    <t>Saint-Paul</t>
  </si>
  <si>
    <t>Athletic Club de Saint-Paul</t>
  </si>
  <si>
    <t>2543 pts</t>
  </si>
  <si>
    <t>2540 pts</t>
  </si>
  <si>
    <t>2486 pts</t>
  </si>
  <si>
    <t>2450 pts</t>
  </si>
  <si>
    <t>2321 pts</t>
  </si>
  <si>
    <t>2181 pts</t>
  </si>
  <si>
    <t>2643 pts</t>
  </si>
  <si>
    <t>2524 pts</t>
  </si>
  <si>
    <t>2517 pts</t>
  </si>
  <si>
    <t>2509 pts</t>
  </si>
  <si>
    <t>Etats UnisD Légion Etrangère de Paris</t>
  </si>
  <si>
    <t>Stade Athlétique BayeEtats Unisin (Mauritanie)</t>
  </si>
  <si>
    <t>Etats UnisD Légion étrangère de Paris (Maroc)</t>
  </si>
  <si>
    <t>Coquelicot Saint-Etienne (Maroc)</t>
  </si>
  <si>
    <t>Lille UC</t>
  </si>
  <si>
    <t>Bernard MOSSANT</t>
  </si>
  <si>
    <t>Laurent FENOT</t>
  </si>
  <si>
    <t>US Métro Transport (Cameroun)</t>
  </si>
  <si>
    <t>SCO Sainte Marguerite Marseille</t>
  </si>
  <si>
    <t>Boevivoul LAWSON</t>
  </si>
  <si>
    <t>RCS Montreuil (Sénégal)</t>
  </si>
  <si>
    <t>E Aube l'Aigle A 61 (Maroc)</t>
  </si>
  <si>
    <t>Franck MATAMBA</t>
  </si>
  <si>
    <t>ASU Bron (Gabon)</t>
  </si>
  <si>
    <t>Stade Athletic Toulouse UC</t>
  </si>
  <si>
    <t>US Cheminots Nouvion</t>
  </si>
  <si>
    <t>Passmore FURUSA</t>
  </si>
  <si>
    <t>Victor RODRIGUES</t>
  </si>
  <si>
    <t>Elan 91</t>
  </si>
  <si>
    <t>Ollivier BENOIT</t>
  </si>
  <si>
    <t>Hervé LE FELT</t>
  </si>
  <si>
    <t>SO Arles</t>
  </si>
  <si>
    <t>EA Moulins-Yzeure-Avermes</t>
  </si>
  <si>
    <t>Neuilly-sur-Marne Athlétisme</t>
  </si>
  <si>
    <t>Sylvie M'BALLA ELOUNDOU ??</t>
  </si>
  <si>
    <t>Viviane SILDILLIA</t>
  </si>
  <si>
    <t>CatHerine BOISLAVILLE</t>
  </si>
  <si>
    <t>Muriel MANETTE CARAVELLE</t>
  </si>
  <si>
    <t>Georgette N'KOMA</t>
  </si>
  <si>
    <t>Stade Français (Cameroun)</t>
  </si>
  <si>
    <t>Nicole HYLAIRE (ex DELAR ??)</t>
  </si>
  <si>
    <t>Marie-France OPHELTES</t>
  </si>
  <si>
    <t>Césame Andillly</t>
  </si>
  <si>
    <t xml:space="preserve">Césame Andilly </t>
  </si>
  <si>
    <t>Stade Français (Etats Unis)</t>
  </si>
  <si>
    <t>Meryem LAHMADI</t>
  </si>
  <si>
    <t>Entente Provence Manosque</t>
  </si>
  <si>
    <t>Entente Provence Manosque Athlétisme</t>
  </si>
  <si>
    <t>Eugénie GNOLEBA</t>
  </si>
  <si>
    <t>Neuilly-Plaisance Sports (Madagascar)</t>
  </si>
  <si>
    <t>Marie PREIRA</t>
  </si>
  <si>
    <t>Racing CF (Sénégal)</t>
  </si>
  <si>
    <t>LV Fougères</t>
  </si>
  <si>
    <t>Athlé 42 Saint-Etienne</t>
  </si>
  <si>
    <t>Jean-Marie NOUNI</t>
  </si>
  <si>
    <t>RSC Montreuil (Sénégal)</t>
  </si>
  <si>
    <t>US Athlétiques de Liévin</t>
  </si>
  <si>
    <t>Pays Haut Athlé Réuni (Algérie)</t>
  </si>
  <si>
    <t>AS Universitaire Nantes EC</t>
  </si>
  <si>
    <t>Salomon ICHOUNG THOE</t>
  </si>
  <si>
    <t>AC Sainte Anne</t>
  </si>
  <si>
    <t>Erven LEDEUNFF</t>
  </si>
  <si>
    <t>Stade de Vanves (Maroc)</t>
  </si>
  <si>
    <t>Avia Club Issy-les-Moulineaux (Maroc)</t>
  </si>
  <si>
    <t>voir 800 2002</t>
  </si>
  <si>
    <t>Michaël THEVENIN</t>
  </si>
  <si>
    <t>Yannick PRODHOMME</t>
  </si>
  <si>
    <t>CC Cayenne</t>
  </si>
  <si>
    <t>Stade Toulousain Athlétisme</t>
  </si>
  <si>
    <t>Lydie POTIN SINAPAYE</t>
  </si>
  <si>
    <t>Désirée AGBLAMI  ??</t>
  </si>
  <si>
    <t>Athlé 78 (Togo)</t>
  </si>
  <si>
    <t>GA Haut-Saonois</t>
  </si>
  <si>
    <t>UA de la Rance</t>
  </si>
  <si>
    <t>Stade Bordelais (Burundi)</t>
  </si>
  <si>
    <t>Trégor Goëlo Athlétisme</t>
  </si>
  <si>
    <t>Nicolas HOGAN</t>
  </si>
  <si>
    <t>Antony BALLAND</t>
  </si>
  <si>
    <t>RSC Montreuil</t>
  </si>
  <si>
    <t>AS Monaco (Gabon)</t>
  </si>
  <si>
    <t>Mustafa JOHAR</t>
  </si>
  <si>
    <t>GA Haut Saonois</t>
  </si>
  <si>
    <t>USO Mondeville (Algérie)</t>
  </si>
  <si>
    <t>Christian FEUILLOLEY</t>
  </si>
  <si>
    <t>AJ Bastia (Maroc)</t>
  </si>
  <si>
    <t>Neuilly Plaisance Sports (Algérie)</t>
  </si>
  <si>
    <t>Gérard DE LAURIERE</t>
  </si>
  <si>
    <t>US Fontenay-sous-Bois</t>
  </si>
  <si>
    <t>Ony Paule RATSIMBAZAFY</t>
  </si>
  <si>
    <t>CA Montreuil (Madagascar)</t>
  </si>
  <si>
    <t>USA Laval-Saint Berthevin Athlétisme</t>
  </si>
  <si>
    <t>Bouchra HALAFO-M'DARRA</t>
  </si>
  <si>
    <t>Hortensia RAZAIARIMALALA</t>
  </si>
  <si>
    <t>EA Franconville Le Parisis (Madagascar)</t>
  </si>
  <si>
    <t>EA Macon (Madagascar)</t>
  </si>
  <si>
    <t>Lantosoa RAZAFIJANAHARY</t>
  </si>
  <si>
    <t>Magalie WALDET</t>
  </si>
  <si>
    <t>Lueyi DOVY</t>
  </si>
  <si>
    <t>AS Fontenay</t>
  </si>
  <si>
    <t>VERIFIER LES VENTS, YC LES NC, ET S'IL MANQUE 1 CONCURRENT A LA PERCHE (pas de 3ème dans le résultat internet)</t>
  </si>
  <si>
    <t>ASCO Fort-de-France</t>
  </si>
  <si>
    <t>Benjamin YOUIA</t>
  </si>
  <si>
    <t>Artémon HATUNGIMANA</t>
  </si>
  <si>
    <t>Jan-Gilles TALIN</t>
  </si>
  <si>
    <t>Vincent ROLLIER</t>
  </si>
  <si>
    <t>Amar DESAULTY</t>
  </si>
  <si>
    <t>MP2000</t>
  </si>
  <si>
    <t>13'44"27</t>
  </si>
  <si>
    <t>Avia Club Issy-les-Moulineaux (Sénégal)</t>
  </si>
  <si>
    <t>Avia Club Issy-les-Moulineaux (Belgique)</t>
  </si>
  <si>
    <t>US Créteil (Sénégal)</t>
  </si>
  <si>
    <t>Etats Unis ??</t>
  </si>
  <si>
    <t>CA Montreuil (Sénégal)</t>
  </si>
  <si>
    <t>Saint Max Essey Club Athletic</t>
  </si>
  <si>
    <t>CSJB Angers (Canada)</t>
  </si>
  <si>
    <t>Isabelle GODARD-JOZEFZOON</t>
  </si>
  <si>
    <t>Paimpol Athlétisme</t>
  </si>
  <si>
    <t>Césame Val d'Oise 95 (Sierra Leone)</t>
  </si>
  <si>
    <t>Stéphane MORAND</t>
  </si>
  <si>
    <t>Marjorie DUBRUNFAUT</t>
  </si>
  <si>
    <t>Athlé Sud 77 - S/l Avon Fontainebleau</t>
  </si>
  <si>
    <t>AS Caluire-et-Cuire</t>
  </si>
  <si>
    <t>Neuilly-Plaisance Sports (République Centrafricaine)</t>
  </si>
  <si>
    <t>Abdelatif LAHOUIRICH</t>
  </si>
  <si>
    <t>Khemraz NAIKO</t>
  </si>
  <si>
    <t>US Fontenay-sous-bois</t>
  </si>
  <si>
    <t>Julien COSTES</t>
  </si>
  <si>
    <t>Martigues Sports Athlé (Italie)</t>
  </si>
  <si>
    <t>Fabrice ROBERT</t>
  </si>
  <si>
    <t>Essonne Athletic (Algérie ?)</t>
  </si>
  <si>
    <t>Yann VAN DAMME</t>
  </si>
  <si>
    <t>Jérôme GEOFFROY</t>
  </si>
  <si>
    <t>EA Franconville Le Parisis ???????????</t>
  </si>
  <si>
    <t>1973 ??? Pas 1977 ???</t>
  </si>
  <si>
    <t>SEM (pas ESM ??)</t>
  </si>
  <si>
    <t>Katim TOURE</t>
  </si>
  <si>
    <t>Neuilly-Plaisance Sports (Sénégal)</t>
  </si>
  <si>
    <t>Sud Oise Athlétisme - S/l Nogent Sur Oise Athlé (Cameroun)</t>
  </si>
  <si>
    <t>Gabriele ANDERSON</t>
  </si>
  <si>
    <t>Hind DEHIBA-CHAHYD</t>
  </si>
  <si>
    <t>Amy ZONGO</t>
  </si>
  <si>
    <t>Fabrice LAPIERRE</t>
  </si>
  <si>
    <t>Yoandri BETANZOS</t>
  </si>
  <si>
    <t>Yevhen SEMENENKO</t>
  </si>
  <si>
    <t>Mykola SAVOLAINEN</t>
  </si>
  <si>
    <t>Joseph HEGBA M'BAYEN</t>
  </si>
  <si>
    <t>Sebastian MICHEL</t>
  </si>
  <si>
    <t>Paris UC (DR Congo)</t>
  </si>
  <si>
    <t>Cyril VAISSIERE</t>
  </si>
  <si>
    <t>Sylvie MBALLA ELOUNDOU</t>
  </si>
  <si>
    <t>Sylvie M'BALLA ELOUNDOU</t>
  </si>
  <si>
    <t>ES Nanterre (Cameroun)</t>
  </si>
  <si>
    <t>200 femmes</t>
  </si>
  <si>
    <t>Nicole HYLAIRE (ex DELARS ??)</t>
  </si>
  <si>
    <t>Reina Flor OKORI</t>
  </si>
  <si>
    <t xml:space="preserve">Désirée AGBLAMI </t>
  </si>
  <si>
    <t>Karine HERVIEU</t>
  </si>
  <si>
    <t>46"23 OK???</t>
  </si>
  <si>
    <t>Vent trop favorable</t>
  </si>
  <si>
    <t>Vent régulier</t>
  </si>
  <si>
    <r>
      <rPr>
        <sz val="11"/>
        <color rgb="FFFF0000"/>
        <rFont val="Calibri"/>
        <family val="2"/>
        <scheme val="minor"/>
      </rPr>
      <t>Bérangère</t>
    </r>
    <r>
      <rPr>
        <sz val="11"/>
        <color theme="1"/>
        <rFont val="Calibri"/>
        <family val="2"/>
        <scheme val="minor"/>
      </rPr>
      <t xml:space="preserve"> TINOUERT ?????</t>
    </r>
  </si>
  <si>
    <r>
      <rPr>
        <sz val="11"/>
        <color rgb="FFFF0000"/>
        <rFont val="Calibri"/>
        <family val="2"/>
        <scheme val="minor"/>
      </rPr>
      <t>Bérangère</t>
    </r>
    <r>
      <rPr>
        <sz val="11"/>
        <color theme="1"/>
        <rFont val="Calibri"/>
        <family val="2"/>
        <scheme val="minor"/>
      </rPr>
      <t xml:space="preserve"> TINOUERT ????</t>
    </r>
  </si>
  <si>
    <t>Brahim EL GHAZALI</t>
  </si>
  <si>
    <t>Bruno BOUCHER</t>
  </si>
  <si>
    <t>René LEBERT</t>
  </si>
  <si>
    <t>James KWALIA (devenu KWALIA C'KURUI)</t>
  </si>
  <si>
    <t>James KWALIA C'KURUI</t>
  </si>
  <si>
    <t>200 hommes</t>
  </si>
  <si>
    <t>5000 m marche fhommes</t>
  </si>
  <si>
    <t>LaKeisha LAWSON</t>
  </si>
  <si>
    <t>épreuve régionale ou interrégionale</t>
  </si>
  <si>
    <t>épreuves combinées</t>
  </si>
  <si>
    <t>Points</t>
  </si>
  <si>
    <t>Catégorie</t>
  </si>
  <si>
    <t>Ligue</t>
  </si>
  <si>
    <t>Perf</t>
  </si>
  <si>
    <t>Née en</t>
  </si>
  <si>
    <t>Né en</t>
  </si>
  <si>
    <t>Club / Pays</t>
  </si>
  <si>
    <t>Annie KOUTOUAN</t>
  </si>
  <si>
    <t>12"53</t>
  </si>
  <si>
    <t>Stéphanie MACQUET</t>
  </si>
  <si>
    <t>12"60</t>
  </si>
  <si>
    <t>Nawel BUALLION</t>
  </si>
  <si>
    <t>Club Athlétique Quevillais Couronne</t>
  </si>
  <si>
    <t>12"90</t>
  </si>
  <si>
    <t>Amélie LIANDIER</t>
  </si>
  <si>
    <t>Rouen Maromme Mont Saint Aignan Athlétisme</t>
  </si>
  <si>
    <t>Laura GOUMENT</t>
  </si>
  <si>
    <t>Margaux BERRY</t>
  </si>
  <si>
    <t>11"14</t>
  </si>
  <si>
    <t>11"23</t>
  </si>
  <si>
    <t>11"32</t>
  </si>
  <si>
    <t>AA Pays de France Athlé 95</t>
  </si>
  <si>
    <t>11"47</t>
  </si>
  <si>
    <t>11"59</t>
  </si>
  <si>
    <t>11"65</t>
  </si>
  <si>
    <t>Yongli WEI</t>
  </si>
  <si>
    <t>République Populaire de Chine</t>
  </si>
  <si>
    <t>12"08</t>
  </si>
  <si>
    <t>Anne-Sophie SOUBEYRE</t>
  </si>
  <si>
    <t>2'12"22</t>
  </si>
  <si>
    <t>Lucie LEREBOURG</t>
  </si>
  <si>
    <t>2'12"33</t>
  </si>
  <si>
    <t>Marine TANGUY</t>
  </si>
  <si>
    <t>2'13"51</t>
  </si>
  <si>
    <t>Cécile BARTOLI</t>
  </si>
  <si>
    <t>2'15"53</t>
  </si>
  <si>
    <t>2'18"29</t>
  </si>
  <si>
    <t>Maité GOUIN</t>
  </si>
  <si>
    <t>Nantes Métropole Athlétisme</t>
  </si>
  <si>
    <t>2'20"35</t>
  </si>
  <si>
    <t>Jacqueline GANDAR</t>
  </si>
  <si>
    <t>2'21"29</t>
  </si>
  <si>
    <t>Manon WALAK</t>
  </si>
  <si>
    <t>2'22"62</t>
  </si>
  <si>
    <t>2'23"98</t>
  </si>
  <si>
    <t>Aurore GILLET</t>
  </si>
  <si>
    <t>2'25"44</t>
  </si>
  <si>
    <t>Mathilde BIRET</t>
  </si>
  <si>
    <t>4'07"77</t>
  </si>
  <si>
    <t>4'08"97</t>
  </si>
  <si>
    <t>Val de Reuil AC (Maroc)</t>
  </si>
  <si>
    <t>4'09"73</t>
  </si>
  <si>
    <t>Perine NENGAMPI</t>
  </si>
  <si>
    <t>Elena KOBELEVA</t>
  </si>
  <si>
    <t>4'19"37</t>
  </si>
  <si>
    <t>4'15"65</t>
  </si>
  <si>
    <t>4'20"73</t>
  </si>
  <si>
    <t>4'21"74</t>
  </si>
  <si>
    <t>Manal BAHRAOUI</t>
  </si>
  <si>
    <t>Bahrein</t>
  </si>
  <si>
    <t>Janet KISA</t>
  </si>
  <si>
    <t>8'59"03</t>
  </si>
  <si>
    <t>Sofia ENNAOUI</t>
  </si>
  <si>
    <t>8'59"44</t>
  </si>
  <si>
    <t>9'02"17</t>
  </si>
  <si>
    <t>Christelle DAUNAY</t>
  </si>
  <si>
    <t>SCO Sainte Marguerite</t>
  </si>
  <si>
    <t>9'03"82</t>
  </si>
  <si>
    <t>Svetlana KIREYEVA</t>
  </si>
  <si>
    <t>9'06"14</t>
  </si>
  <si>
    <t>Almensh BELETE</t>
  </si>
  <si>
    <t>9'07"72</t>
  </si>
  <si>
    <t>Claire PERREAUX</t>
  </si>
  <si>
    <t>9'09"44</t>
  </si>
  <si>
    <t>Slovénie</t>
  </si>
  <si>
    <t>9'11"47</t>
  </si>
  <si>
    <t>Roman SONJA</t>
  </si>
  <si>
    <t>Alice Aprot NAWOWUNA</t>
  </si>
  <si>
    <t>9'17"91</t>
  </si>
  <si>
    <t>9'30"84</t>
  </si>
  <si>
    <t>Etenesh DIRO NEDA</t>
  </si>
  <si>
    <t>Etagene Woldu MAMO</t>
  </si>
  <si>
    <t>12"68</t>
  </si>
  <si>
    <t>Fabiana DOS SANTOS</t>
  </si>
  <si>
    <t>13"10</t>
  </si>
  <si>
    <t>Reina-Flor OKORI</t>
  </si>
  <si>
    <t>Adja Arette NDIAYE</t>
  </si>
  <si>
    <t>Entente Franconville Césame Val d'Oise (Sénégal)</t>
  </si>
  <si>
    <t>Antoinette NANA DJIMOU</t>
  </si>
  <si>
    <t>Marion FIACK</t>
  </si>
  <si>
    <t>Jirina SVOBODOVA</t>
  </si>
  <si>
    <t>Romana MALACOVA</t>
  </si>
  <si>
    <t>Chloé HENRY</t>
  </si>
  <si>
    <t>CA Montreuil 93 (Belgique)</t>
  </si>
  <si>
    <t>Kristina GADSCHIEW</t>
  </si>
  <si>
    <t>Fanny SMETS</t>
  </si>
  <si>
    <t>Odile AHOUANWANOU</t>
  </si>
  <si>
    <t>Stade Sottevillais 76 (Bénin)</t>
  </si>
  <si>
    <t>Coralie GASSAMA</t>
  </si>
  <si>
    <t>Mabel GAY</t>
  </si>
  <si>
    <t>Natalya VIATKINA</t>
  </si>
  <si>
    <t>Nathalie MARIE-NELY</t>
  </si>
  <si>
    <t>Amy ZONGO-FILET</t>
  </si>
  <si>
    <t>Marseille Athlétisme</t>
  </si>
  <si>
    <t>Veronika MOSINA</t>
  </si>
  <si>
    <t>Li ZHANG</t>
  </si>
  <si>
    <t>Marharyta DOROZHON</t>
  </si>
  <si>
    <t>Izyy JEFFS</t>
  </si>
  <si>
    <t>Mathilde ANDRAUD</t>
  </si>
  <si>
    <t>Alexia KOGUT KUBIAK</t>
  </si>
  <si>
    <t>Ca Montreuil 93</t>
  </si>
  <si>
    <t>Dannys ASSOUMOU</t>
  </si>
  <si>
    <t>Val de Reuil AC</t>
  </si>
  <si>
    <t>Adnan TAMMAR</t>
  </si>
  <si>
    <t>10"85</t>
  </si>
  <si>
    <t>11"03</t>
  </si>
  <si>
    <t>Tanguy BLONDEL</t>
  </si>
  <si>
    <t>11"43</t>
  </si>
  <si>
    <t>Bryan BOIS</t>
  </si>
  <si>
    <t>Mosito LEHATA</t>
  </si>
  <si>
    <t>20"57</t>
  </si>
  <si>
    <t>Athletic Vosges Entente Clubs (Lesotho)</t>
  </si>
  <si>
    <t>Jimmy VICAULT</t>
  </si>
  <si>
    <t>20"58</t>
  </si>
  <si>
    <t>Karol ZALEWSKI</t>
  </si>
  <si>
    <t>20"68</t>
  </si>
  <si>
    <t>Lykourgos TSKONAS</t>
  </si>
  <si>
    <t>20"79</t>
  </si>
  <si>
    <t>Ben BASSAW</t>
  </si>
  <si>
    <t>Grand Angoulème Athlétisme</t>
  </si>
  <si>
    <t>20"80</t>
  </si>
  <si>
    <t>Teddy TINMAR</t>
  </si>
  <si>
    <t>21"03</t>
  </si>
  <si>
    <t>21"19</t>
  </si>
  <si>
    <t>Amadou NDIAYE</t>
  </si>
  <si>
    <t>Val de Reuil AC (Sénégal)</t>
  </si>
  <si>
    <t>48"28</t>
  </si>
  <si>
    <t>Avotriniaina RAKOTOARIMIANDRY</t>
  </si>
  <si>
    <t>48"72</t>
  </si>
  <si>
    <t>Rouen Mont Saint Aignan Maromme Athlétisme</t>
  </si>
  <si>
    <t>49"16</t>
  </si>
  <si>
    <t>Nomenjanamary RAKOTOARIMIANDRY</t>
  </si>
  <si>
    <t>51"53</t>
  </si>
  <si>
    <t>Clément JEAN</t>
  </si>
  <si>
    <t>Jean-Christophe SAVARY</t>
  </si>
  <si>
    <t>Manche Athlé Centre Sud</t>
  </si>
  <si>
    <t>52"47</t>
  </si>
  <si>
    <t>Khaldon EVANS</t>
  </si>
  <si>
    <t>Athlétisme Metz Métropole (Jamaïque)</t>
  </si>
  <si>
    <t>Jérémy BARTOLI</t>
  </si>
  <si>
    <t>400 m hommes régional</t>
  </si>
  <si>
    <t>Léo FONTANA</t>
  </si>
  <si>
    <t>1'51"07</t>
  </si>
  <si>
    <t>Abdelmajid AZZAOUI</t>
  </si>
  <si>
    <t>Athlé 91 (Maroc)</t>
  </si>
  <si>
    <t>1'52"09</t>
  </si>
  <si>
    <t>1'52"70</t>
  </si>
  <si>
    <t>Benjamin LEROY</t>
  </si>
  <si>
    <t>US Grand Fécamp Athlétisme</t>
  </si>
  <si>
    <t>1'52"85</t>
  </si>
  <si>
    <t>Alexandre RICHETTE</t>
  </si>
  <si>
    <t>A Perche P. Aigle Mortagne 61</t>
  </si>
  <si>
    <t>1'53"05</t>
  </si>
  <si>
    <t>Nicolas HERBIN</t>
  </si>
  <si>
    <t>1'53"33</t>
  </si>
  <si>
    <t>Corentin COGENT</t>
  </si>
  <si>
    <t>1'53"80</t>
  </si>
  <si>
    <t>Sébastien LEOPOLD</t>
  </si>
  <si>
    <t>800 m hommes régional</t>
  </si>
  <si>
    <t>Sofiane SELMOUNI</t>
  </si>
  <si>
    <t>Entente Grand Mulhouse Athlétisme</t>
  </si>
  <si>
    <t>1'47"53</t>
  </si>
  <si>
    <t>Anthony CHEMUT</t>
  </si>
  <si>
    <t>1'47"56</t>
  </si>
  <si>
    <t>Amine EL MANAOUI</t>
  </si>
  <si>
    <t>Alex ROWE</t>
  </si>
  <si>
    <t>Yassine BENSGHIR</t>
  </si>
  <si>
    <t>Neuilly Plaisance Sports (Maroc)</t>
  </si>
  <si>
    <t>1'48"09</t>
  </si>
  <si>
    <t>Nader BELHANBEL</t>
  </si>
  <si>
    <t>1'48"44</t>
  </si>
  <si>
    <t>Edwin Kiplagat MELLY</t>
  </si>
  <si>
    <t>1'48"47</t>
  </si>
  <si>
    <t>Abraham KIPLAGAT</t>
  </si>
  <si>
    <t>Florian CARVALHO</t>
  </si>
  <si>
    <t>US Nemours Saint Pierre Athlétisme</t>
  </si>
  <si>
    <t>1'50"57</t>
  </si>
  <si>
    <t>Montpellier Agglo Athletic Méditerranée</t>
  </si>
  <si>
    <t>Leonard Kirwa KOSENCHA</t>
  </si>
  <si>
    <t>Jean-Noël VILLAIN</t>
  </si>
  <si>
    <t>Rouen Mont Saint Aignan Maromme</t>
  </si>
  <si>
    <t>8'35"94</t>
  </si>
  <si>
    <t>Anatole BERTRAND</t>
  </si>
  <si>
    <t>8'40"72</t>
  </si>
  <si>
    <t>8'46"70</t>
  </si>
  <si>
    <t>Alexy AVONDE</t>
  </si>
  <si>
    <t>8'47"27</t>
  </si>
  <si>
    <t>Nabil CHETTOUH</t>
  </si>
  <si>
    <t>8'49"80</t>
  </si>
  <si>
    <t>Hugo OLIVIER</t>
  </si>
  <si>
    <t>AS Poissy Athlétisme</t>
  </si>
  <si>
    <t>8'52"34</t>
  </si>
  <si>
    <t>8'56"56</t>
  </si>
  <si>
    <t>Mohamed MERROUNE</t>
  </si>
  <si>
    <t>8'57"77</t>
  </si>
  <si>
    <t>Quentin JALIER</t>
  </si>
  <si>
    <t>Dreux Athletic Club</t>
  </si>
  <si>
    <t>8'59"21</t>
  </si>
  <si>
    <t>Jamal AYTOUNI</t>
  </si>
  <si>
    <t>9'01"95</t>
  </si>
  <si>
    <t>Gatien DURAND</t>
  </si>
  <si>
    <t>9'11"72</t>
  </si>
  <si>
    <t>Valentin JEAN</t>
  </si>
  <si>
    <t>9'33"51</t>
  </si>
  <si>
    <t>Mehdi KADRI</t>
  </si>
  <si>
    <t>3000 m hommes régional</t>
  </si>
  <si>
    <t>Wenjun XIE</t>
  </si>
  <si>
    <t>Racing Club de France</t>
  </si>
  <si>
    <t>13"30</t>
  </si>
  <si>
    <t>Shane BRATHWAITE</t>
  </si>
  <si>
    <t>Yordan O'FARILL</t>
  </si>
  <si>
    <t>13"32</t>
  </si>
  <si>
    <t>13"43</t>
  </si>
  <si>
    <t>Wilhem BELOCIAN</t>
  </si>
  <si>
    <t>Stade Lamentin</t>
  </si>
  <si>
    <t>Andrew TURNER</t>
  </si>
  <si>
    <t>Grande Bretagne</t>
  </si>
  <si>
    <t>Thomas MATINOT LAGARDE</t>
  </si>
  <si>
    <t>Mahiedine MEKHISSI BENABBAD</t>
  </si>
  <si>
    <t>8'07"45</t>
  </si>
  <si>
    <t>8'14"33</t>
  </si>
  <si>
    <t>8'17"97</t>
  </si>
  <si>
    <t>Jose PENA</t>
  </si>
  <si>
    <t>8'26"61</t>
  </si>
  <si>
    <t>Venezuela</t>
  </si>
  <si>
    <t>AMSL Fréjus/Saint Raphaël Athlétisme</t>
  </si>
  <si>
    <t>8'29"41</t>
  </si>
  <si>
    <t>Romain COLLENOT-SPRIET</t>
  </si>
  <si>
    <t>8'29"99</t>
  </si>
  <si>
    <t>Abdelhamid ZERRIFI</t>
  </si>
  <si>
    <t xml:space="preserve">Montpellier Agglo Athletic Méditerranée </t>
  </si>
  <si>
    <t>8'32"23</t>
  </si>
  <si>
    <t>Birhan GETAHUN</t>
  </si>
  <si>
    <t>8'37"41</t>
  </si>
  <si>
    <t>Mateusz DEMCZYSZAK</t>
  </si>
  <si>
    <t>8'38"76</t>
  </si>
  <si>
    <t>Tolosa Nurgi GIGSA</t>
  </si>
  <si>
    <t>8'45"49</t>
  </si>
  <si>
    <t>Jaouad CHEMLAL</t>
  </si>
  <si>
    <t>Kristian ZALEWSKI</t>
  </si>
  <si>
    <t>Mathieu BAZIN</t>
  </si>
  <si>
    <t>Mihai DONISAN</t>
  </si>
  <si>
    <t>Viktor NINOV</t>
  </si>
  <si>
    <t>Eure YANEZ</t>
  </si>
  <si>
    <t>Garett HUYLER</t>
  </si>
  <si>
    <t>Yuriy KRYMARENKOY</t>
  </si>
  <si>
    <t>Dmitriy SEMYONOV</t>
  </si>
  <si>
    <t>Abdoulaye DIARRA</t>
  </si>
  <si>
    <t>Ernesto REVE</t>
  </si>
  <si>
    <t>Alexey FEDOROV</t>
  </si>
  <si>
    <t>Lazaro MARTINEZ</t>
  </si>
  <si>
    <t>Chris CARTER</t>
  </si>
  <si>
    <t>Kevin LURON</t>
  </si>
  <si>
    <t>Zlatozar ATANASOV</t>
  </si>
  <si>
    <t>Aboubacar BAMBA</t>
  </si>
  <si>
    <t>Adil GANDOU</t>
  </si>
  <si>
    <t>Phillips IDOWU</t>
  </si>
  <si>
    <t>Quentin BIGOT</t>
  </si>
  <si>
    <t>Oleksiy SOKYRSKYY</t>
  </si>
  <si>
    <t>Yuri SHAYUNOU</t>
  </si>
  <si>
    <t>Jérome BORTOLUZZI</t>
  </si>
  <si>
    <t>Entente Sportive Thionville-Yutz</t>
  </si>
  <si>
    <t>Anatoliy POZDNAKOV</t>
  </si>
  <si>
    <t>Akos HUDI</t>
  </si>
  <si>
    <t>Lukas MELICH</t>
  </si>
  <si>
    <t>République Tchèque</t>
  </si>
  <si>
    <t>Alexio Platini MENGA</t>
  </si>
  <si>
    <t>Edgar RIVERA MORALES</t>
  </si>
  <si>
    <t>Athletic Club</t>
  </si>
  <si>
    <t>Feyne GEMEDA</t>
  </si>
  <si>
    <t>Senbere TEFERI</t>
  </si>
  <si>
    <t>Lingwei LI</t>
  </si>
  <si>
    <t>100 m hommes régional</t>
  </si>
  <si>
    <t>11'95</t>
  </si>
  <si>
    <t>Angela PERIAUX</t>
  </si>
  <si>
    <t>Tania ADEMAR</t>
  </si>
  <si>
    <t>Mireille HEROUF</t>
  </si>
  <si>
    <t>Angela HEROUF</t>
  </si>
  <si>
    <t>Adil HADJHAMOU</t>
  </si>
  <si>
    <t>table EC</t>
  </si>
  <si>
    <t>26ème meeting de Sotteville-lès-Rouen - samedi 14 juin 2014</t>
  </si>
  <si>
    <t>Racing CF (CAF ??)</t>
  </si>
  <si>
    <t>Dezerea BRYANT</t>
  </si>
  <si>
    <t>22"70</t>
  </si>
  <si>
    <t>Marie-Josée TA LOU</t>
  </si>
  <si>
    <t>Stade Français (Côte d'Ivoire)</t>
  </si>
  <si>
    <t>22"85</t>
  </si>
  <si>
    <t>23"17</t>
  </si>
  <si>
    <t>Regina GEORGE</t>
  </si>
  <si>
    <t>23"22</t>
  </si>
  <si>
    <t>Jennifer GALAIS</t>
  </si>
  <si>
    <t>Decines Meyzieu Athlétisme</t>
  </si>
  <si>
    <t>23"86</t>
  </si>
  <si>
    <t>Rose Mary ALMANZA</t>
  </si>
  <si>
    <t>1'59"24</t>
  </si>
  <si>
    <t>Chanelle PRICE</t>
  </si>
  <si>
    <t>2'00"36</t>
  </si>
  <si>
    <t>2'00"95</t>
  </si>
  <si>
    <t>Sahily DIAGO MESA</t>
  </si>
  <si>
    <t>2'00"99</t>
  </si>
  <si>
    <t>Charlene LIPSEY</t>
  </si>
  <si>
    <t>2'01"38</t>
  </si>
  <si>
    <t>Tola Kore NAGAO</t>
  </si>
  <si>
    <t>2'02"76</t>
  </si>
  <si>
    <t>2'03"29</t>
  </si>
  <si>
    <t>Svetlana ROGOZINA</t>
  </si>
  <si>
    <t>2'03"47</t>
  </si>
  <si>
    <t>Lisa BLAMEBLE</t>
  </si>
  <si>
    <t>2'03"49</t>
  </si>
  <si>
    <t>Victoria SAULEDA</t>
  </si>
  <si>
    <t>2'04"31</t>
  </si>
  <si>
    <t>2'05"26</t>
  </si>
  <si>
    <t>Caridad JEREZ</t>
  </si>
  <si>
    <t>13"05</t>
  </si>
  <si>
    <t>ES Montgeron (Sénégal)</t>
  </si>
  <si>
    <t>13"60</t>
  </si>
  <si>
    <t>Edith DOEKOE</t>
  </si>
  <si>
    <t>AS Etoile Montjolienne</t>
  </si>
  <si>
    <t>13"69</t>
  </si>
  <si>
    <t>Eva VITAL</t>
  </si>
  <si>
    <t>9'29"10</t>
  </si>
  <si>
    <t>Fadwa SIDI MADANE</t>
  </si>
  <si>
    <t>9'36"13</t>
  </si>
  <si>
    <t>AC Wambrechies (Maroc)</t>
  </si>
  <si>
    <t>Aisha PRAUGHT</t>
  </si>
  <si>
    <t>9'36"63</t>
  </si>
  <si>
    <t>Ann GATHONI</t>
  </si>
  <si>
    <t>9'41"40</t>
  </si>
  <si>
    <t>9'52"73</t>
  </si>
  <si>
    <t>9'53"92</t>
  </si>
  <si>
    <t>9'54"38</t>
  </si>
  <si>
    <t>Nicole BUSH</t>
  </si>
  <si>
    <t>10'13"77</t>
  </si>
  <si>
    <t>10'26"21</t>
  </si>
  <si>
    <t>Yarisley SILVA RODRIGUEZ</t>
  </si>
  <si>
    <t>Katarina STEFANIDI</t>
  </si>
  <si>
    <t>Sandi MORRIS</t>
  </si>
  <si>
    <t>Denia CABALLERO</t>
  </si>
  <si>
    <t>Lyon Athlétisme</t>
  </si>
  <si>
    <t>Melina ROBERT-MICHON</t>
  </si>
  <si>
    <t>Natalya SEMENOVA</t>
  </si>
  <si>
    <t>Jade LALLY</t>
  </si>
  <si>
    <t>Pauline POUSSE</t>
  </si>
  <si>
    <t>2'10"55</t>
  </si>
  <si>
    <t>2'16"39</t>
  </si>
  <si>
    <t>Marie PIOT</t>
  </si>
  <si>
    <t>2'18"10</t>
  </si>
  <si>
    <t>2'20"53</t>
  </si>
  <si>
    <t>2'22"41</t>
  </si>
  <si>
    <t>Elodie NAZE</t>
  </si>
  <si>
    <t>Mouy Atac</t>
  </si>
  <si>
    <t>2'22"89</t>
  </si>
  <si>
    <t>Manon DAGORN</t>
  </si>
  <si>
    <t>EA Louviers</t>
  </si>
  <si>
    <t>2'23"17</t>
  </si>
  <si>
    <t>Esther RUFFIN</t>
  </si>
  <si>
    <t>2"27"11</t>
  </si>
  <si>
    <t>Antoine GAKEME</t>
  </si>
  <si>
    <t>1'44"93</t>
  </si>
  <si>
    <t>Abraham ROTICH</t>
  </si>
  <si>
    <t>1'45"33</t>
  </si>
  <si>
    <t>1'45"81</t>
  </si>
  <si>
    <t>1'46"14</t>
  </si>
  <si>
    <t>Jena UMAR</t>
  </si>
  <si>
    <t>1'46"59</t>
  </si>
  <si>
    <t>Kevin LOPEZ</t>
  </si>
  <si>
    <t>1'47"29</t>
  </si>
  <si>
    <t>Samir JAMAA</t>
  </si>
  <si>
    <t>Entente Franconville Césame Val d'Oise (Maroc)</t>
  </si>
  <si>
    <t>1'48"02</t>
  </si>
  <si>
    <t>1'48"41</t>
  </si>
  <si>
    <t>Ali BEN EL HADJ</t>
  </si>
  <si>
    <t>1'48"83</t>
  </si>
  <si>
    <t>Joshua MASIKONDE</t>
  </si>
  <si>
    <t>1'49"52</t>
  </si>
  <si>
    <t>Hillary MAIYO</t>
  </si>
  <si>
    <t>7'42"37</t>
  </si>
  <si>
    <t>7'43"94</t>
  </si>
  <si>
    <t>Aman KEDI BULLI</t>
  </si>
  <si>
    <t>7'45"99</t>
  </si>
  <si>
    <t>Stanislav MASLOV</t>
  </si>
  <si>
    <t>7'47"22</t>
  </si>
  <si>
    <t>Sami LAFI</t>
  </si>
  <si>
    <t>7'48"21</t>
  </si>
  <si>
    <t>Brahim KAAZOUZI</t>
  </si>
  <si>
    <t>7'49"73</t>
  </si>
  <si>
    <t>Soufiane EL BAKKALI</t>
  </si>
  <si>
    <t>7'49"88</t>
  </si>
  <si>
    <t>Abderrahmane ANOU</t>
  </si>
  <si>
    <t>7'52"54</t>
  </si>
  <si>
    <t>Chala BEYO TECHO</t>
  </si>
  <si>
    <t>7'59"67</t>
  </si>
  <si>
    <t>Bersisa DERARA</t>
  </si>
  <si>
    <t>8'00"84</t>
  </si>
  <si>
    <t>Riad GUERFI</t>
  </si>
  <si>
    <t>CSM Epinay sur Seine</t>
  </si>
  <si>
    <t>8'02"87</t>
  </si>
  <si>
    <t>Pierre URRUTY</t>
  </si>
  <si>
    <t>8'03"60</t>
  </si>
  <si>
    <t>Benjamin PIRES</t>
  </si>
  <si>
    <t>8'11"50</t>
  </si>
  <si>
    <t>Moses KOECH</t>
  </si>
  <si>
    <t>Petr SVOBODA</t>
  </si>
  <si>
    <t>13"44</t>
  </si>
  <si>
    <t>13"76</t>
  </si>
  <si>
    <t>Tosin OKE</t>
  </si>
  <si>
    <t>Rumen DIMITROV</t>
  </si>
  <si>
    <t>Yoann RAPINIER</t>
  </si>
  <si>
    <t>Igor SPASOVKHODSKIY</t>
  </si>
  <si>
    <t>Christian CANTWELL</t>
  </si>
  <si>
    <t>Joe KOVACS</t>
  </si>
  <si>
    <t>Frédéric DAGEE</t>
  </si>
  <si>
    <t>Nice Cöte d'Azur Athlétisme</t>
  </si>
  <si>
    <t>Franck ELEMBA OWAKA</t>
  </si>
  <si>
    <t>Tumatai DAUPHIN</t>
  </si>
  <si>
    <t>Georgi IVANOV</t>
  </si>
  <si>
    <t>Doriane KOUAKOU</t>
  </si>
  <si>
    <t>EA Creil</t>
  </si>
  <si>
    <t>Elisa KOUVOUA</t>
  </si>
  <si>
    <t>12"56</t>
  </si>
  <si>
    <t>Estella-Divine ZOUGA</t>
  </si>
  <si>
    <t>12"66</t>
  </si>
  <si>
    <t>Amaya CARREY GAULT</t>
  </si>
  <si>
    <t>12"99</t>
  </si>
  <si>
    <t>Marie JUBAULT</t>
  </si>
  <si>
    <t>13"35</t>
  </si>
  <si>
    <t>Mariane DEBICKI</t>
  </si>
  <si>
    <t>13"38</t>
  </si>
  <si>
    <t>Emeline PRADEL</t>
  </si>
  <si>
    <t>Mickael-Meba ZEZE</t>
  </si>
  <si>
    <t>Sonny PIWNICA</t>
  </si>
  <si>
    <t>Anthioumane GUISSE</t>
  </si>
  <si>
    <t>11"26</t>
  </si>
  <si>
    <t>Steevy SIMIONECK</t>
  </si>
  <si>
    <t>1500 m hommes régional</t>
  </si>
  <si>
    <t>Soufiane SSALHI</t>
  </si>
  <si>
    <t>AS Poissy Athlétisme (Maroc)</t>
  </si>
  <si>
    <t>3'53"08</t>
  </si>
  <si>
    <t>3'57"59</t>
  </si>
  <si>
    <t>Yann MENSA</t>
  </si>
  <si>
    <t>3'58"02</t>
  </si>
  <si>
    <t>Jérémy PICARD</t>
  </si>
  <si>
    <t>GA Basse Seine Bolbec</t>
  </si>
  <si>
    <t>3'58"09</t>
  </si>
  <si>
    <t>Nicolas POISSON</t>
  </si>
  <si>
    <t>3'58"20</t>
  </si>
  <si>
    <t>Jean-Valentin BUFFET</t>
  </si>
  <si>
    <t>Pays de Fougères</t>
  </si>
  <si>
    <t>3'59"44</t>
  </si>
  <si>
    <t>4'00"06</t>
  </si>
  <si>
    <t>Jérémie NATTES</t>
  </si>
  <si>
    <t>EA Pays de Brocéliande</t>
  </si>
  <si>
    <t>4'00"32</t>
  </si>
  <si>
    <t>Valentin LEGRIS</t>
  </si>
  <si>
    <t>4'01"65</t>
  </si>
  <si>
    <t>Félix MAINGUY</t>
  </si>
  <si>
    <t>4'05"00</t>
  </si>
  <si>
    <t>William APPERE</t>
  </si>
  <si>
    <t>4'05"37</t>
  </si>
  <si>
    <t>Samir HADRI</t>
  </si>
  <si>
    <t>Beauvois Oise Union Club</t>
  </si>
  <si>
    <t>4'08"51</t>
  </si>
  <si>
    <t>Valentin MARCHAND</t>
  </si>
  <si>
    <t>4'13"22</t>
  </si>
  <si>
    <t>4'17"10</t>
  </si>
  <si>
    <t>Longueur hommes régional</t>
  </si>
  <si>
    <t>Alan ALAIS</t>
  </si>
  <si>
    <t>Colas LEFAUVRE</t>
  </si>
  <si>
    <t>Maxime GENDRON</t>
  </si>
  <si>
    <t>Mickael KERRAEN</t>
  </si>
  <si>
    <t>Julien PERES</t>
  </si>
  <si>
    <t>10"02</t>
  </si>
  <si>
    <t>Mike RODGERS</t>
  </si>
  <si>
    <t>10"06</t>
  </si>
  <si>
    <t>10"23</t>
  </si>
  <si>
    <t>10"25</t>
  </si>
  <si>
    <t>Peter EMELIEZE</t>
  </si>
  <si>
    <t>Lisa RYZIH</t>
  </si>
  <si>
    <t>26ème meeting de Sotteville-lès-Rouen - lundi 6 juillet 2015</t>
  </si>
  <si>
    <t>Roukou</t>
  </si>
  <si>
    <t>Charles SILMON</t>
  </si>
  <si>
    <t>Athletic Vosges Ententes Clubs (Lesotho)</t>
  </si>
  <si>
    <t>Bernard KIPYEGON</t>
  </si>
  <si>
    <t>Dejene Debela GONFA</t>
  </si>
  <si>
    <t>Soufiyan BOUQANTAR</t>
  </si>
  <si>
    <t>Olu OLAMIGOKE</t>
  </si>
  <si>
    <t>Maksim SIDOROV</t>
  </si>
  <si>
    <t>Entente Franconville Césame Val d'Oise (R.D. du Congo)</t>
  </si>
  <si>
    <t>Candyce McGRONE</t>
  </si>
  <si>
    <t>22"87</t>
  </si>
  <si>
    <t>Viktoriya PYATACHENKO-KASHCHEYEVA</t>
  </si>
  <si>
    <t>Evreux AC (République Centrafricaine)</t>
  </si>
  <si>
    <t>2'02"53</t>
  </si>
  <si>
    <t>LaTavia THOMAS</t>
  </si>
  <si>
    <t>McKayla FRICKER</t>
  </si>
  <si>
    <t>Tigist ASSEFA</t>
  </si>
  <si>
    <t>9'55"02</t>
  </si>
  <si>
    <t>Weynshet ANSA</t>
  </si>
  <si>
    <t>Zewdenesh MAMO TELLEMAREAM</t>
  </si>
  <si>
    <t>Caroline CHEPKURUI TUIGONG</t>
  </si>
  <si>
    <t>Naroa AGIRRE</t>
  </si>
  <si>
    <t>Yaime PEREZ TELLEZ</t>
  </si>
  <si>
    <t>Whitney ASHLEY</t>
  </si>
  <si>
    <t>Suzanne KRAGBÉ</t>
  </si>
  <si>
    <t>Mélanie PINGEON</t>
  </si>
  <si>
    <t>Eliška STAŇKOVÁ</t>
  </si>
  <si>
    <t>Yuneysi SANTIUSTI CABALLERO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</si>
</sst>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DDDC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3999450666829432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8">
    <xf numFmtId="0" fontId="0" fillId="0" borderId="0" xfId="0"/>
    <xf numFmtId="15" fontId="0" fillId="0" borderId="0" xfId="0" quotePrefix="1" applyNumberFormat="1"/>
    <xf numFmtId="0" fontId="0" fillId="0" borderId="0" xfId="0" applyAlignment="1">
      <alignment horizontal="right"/>
    </xf>
    <xf numFmtId="15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vertical="center"/>
    </xf>
    <xf numFmtId="0" fontId="0" fillId="0" borderId="0" xfId="0" applyAlignment="1">
      <alignment horizontal="left"/>
    </xf>
    <xf numFmtId="164" fontId="0" fillId="0" borderId="0" xfId="0" quotePrefix="1" applyNumberFormat="1" applyAlignment="1">
      <alignment horizontal="center"/>
    </xf>
    <xf numFmtId="164" fontId="0" fillId="0" borderId="0" xfId="0" quotePrefix="1" applyNumberFormat="1" applyAlignment="1">
      <alignment horizontal="left"/>
    </xf>
    <xf numFmtId="0" fontId="0" fillId="0" borderId="0" xfId="0" applyAlignment="1">
      <alignment wrapText="1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2" borderId="0" xfId="0" quotePrefix="1" applyFill="1" applyAlignment="1">
      <alignment horizontal="center"/>
    </xf>
    <xf numFmtId="0" fontId="0" fillId="0" borderId="0" xfId="0" applyFont="1" applyAlignment="1">
      <alignment vertical="center" wrapText="1"/>
    </xf>
    <xf numFmtId="2" fontId="0" fillId="0" borderId="0" xfId="0" applyNumberFormat="1" applyFont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applyFill="1"/>
    <xf numFmtId="11" fontId="0" fillId="0" borderId="0" xfId="0" applyNumberFormat="1" applyAlignment="1">
      <alignment horizontal="center" vertical="center" wrapText="1"/>
    </xf>
    <xf numFmtId="2" fontId="0" fillId="2" borderId="0" xfId="0" applyNumberFormat="1" applyFont="1" applyFill="1" applyAlignment="1">
      <alignment horizontal="center" vertical="center" wrapText="1"/>
    </xf>
    <xf numFmtId="20" fontId="0" fillId="0" borderId="0" xfId="0" applyNumberFormat="1" applyAlignment="1">
      <alignment vertical="center" wrapText="1"/>
    </xf>
    <xf numFmtId="2" fontId="0" fillId="2" borderId="0" xfId="0" applyNumberFormat="1" applyFill="1" applyAlignment="1">
      <alignment horizontal="center"/>
    </xf>
    <xf numFmtId="0" fontId="0" fillId="0" borderId="0" xfId="0" quotePrefix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quotePrefix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20" fontId="0" fillId="0" borderId="0" xfId="0" applyNumberFormat="1"/>
    <xf numFmtId="11" fontId="0" fillId="0" borderId="0" xfId="0" applyNumberFormat="1"/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horizontal="center" vertical="center" wrapText="1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/>
    <xf numFmtId="0" fontId="0" fillId="4" borderId="1" xfId="0" applyFill="1" applyBorder="1"/>
    <xf numFmtId="0" fontId="0" fillId="3" borderId="1" xfId="0" applyFill="1" applyBorder="1"/>
    <xf numFmtId="0" fontId="0" fillId="5" borderId="1" xfId="0" applyFill="1" applyBorder="1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quotePrefix="1" applyAlignment="1">
      <alignment horizontal="left" vertical="center" wrapText="1"/>
    </xf>
    <xf numFmtId="164" fontId="0" fillId="2" borderId="0" xfId="0" quotePrefix="1" applyNumberFormat="1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15" fontId="0" fillId="0" borderId="0" xfId="0" quotePrefix="1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3" fillId="2" borderId="0" xfId="0" applyFont="1" applyFill="1"/>
    <xf numFmtId="0" fontId="3" fillId="8" borderId="0" xfId="0" applyFont="1" applyFill="1"/>
    <xf numFmtId="0" fontId="3" fillId="8" borderId="0" xfId="0" applyFont="1" applyFill="1" applyAlignment="1">
      <alignment vertical="center" wrapText="1"/>
    </xf>
    <xf numFmtId="0" fontId="3" fillId="8" borderId="0" xfId="0" applyFont="1" applyFill="1" applyAlignment="1">
      <alignment horizontal="left"/>
    </xf>
    <xf numFmtId="0" fontId="5" fillId="9" borderId="0" xfId="0" applyFont="1" applyFill="1"/>
    <xf numFmtId="0" fontId="6" fillId="9" borderId="0" xfId="0" applyFont="1" applyFill="1"/>
    <xf numFmtId="0" fontId="3" fillId="0" borderId="0" xfId="0" applyFont="1" applyFill="1"/>
    <xf numFmtId="0" fontId="0" fillId="0" borderId="0" xfId="0" applyAlignment="1">
      <alignment horizontal="left"/>
    </xf>
    <xf numFmtId="0" fontId="6" fillId="9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8" borderId="0" xfId="0" quotePrefix="1" applyFont="1" applyFill="1" applyAlignment="1">
      <alignment horizontal="center"/>
    </xf>
    <xf numFmtId="164" fontId="3" fillId="8" borderId="0" xfId="0" quotePrefix="1" applyNumberFormat="1" applyFont="1" applyFill="1" applyAlignment="1">
      <alignment horizontal="center"/>
    </xf>
    <xf numFmtId="2" fontId="6" fillId="9" borderId="0" xfId="0" applyNumberFormat="1" applyFont="1" applyFill="1" applyAlignment="1">
      <alignment horizontal="center"/>
    </xf>
    <xf numFmtId="2" fontId="3" fillId="8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3" fillId="8" borderId="0" xfId="0" applyNumberFormat="1" applyFont="1" applyFill="1" applyAlignment="1">
      <alignment horizontal="center"/>
    </xf>
    <xf numFmtId="1" fontId="6" fillId="9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/>
    <xf numFmtId="0" fontId="3" fillId="10" borderId="0" xfId="0" applyFont="1" applyFill="1"/>
    <xf numFmtId="0" fontId="0" fillId="10" borderId="0" xfId="0" applyFill="1" applyAlignment="1">
      <alignment vertical="center" wrapText="1"/>
    </xf>
    <xf numFmtId="0" fontId="0" fillId="10" borderId="0" xfId="0" applyFill="1" applyAlignment="1">
      <alignment horizontal="center"/>
    </xf>
    <xf numFmtId="0" fontId="0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164" fontId="0" fillId="10" borderId="0" xfId="0" quotePrefix="1" applyNumberFormat="1" applyFill="1" applyAlignment="1">
      <alignment horizontal="center"/>
    </xf>
    <xf numFmtId="0" fontId="0" fillId="10" borderId="0" xfId="0" applyFill="1"/>
    <xf numFmtId="0" fontId="3" fillId="2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quotePrefix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 vertical="center" wrapText="1"/>
    </xf>
    <xf numFmtId="1" fontId="0" fillId="0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0" fontId="0" fillId="3" borderId="2" xfId="0" applyFill="1" applyBorder="1"/>
    <xf numFmtId="0" fontId="0" fillId="5" borderId="3" xfId="0" applyFill="1" applyBorder="1"/>
    <xf numFmtId="0" fontId="0" fillId="4" borderId="2" xfId="0" applyFill="1" applyBorder="1"/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quotePrefix="1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6" borderId="3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6" fillId="0" borderId="0" xfId="0" applyFont="1" applyFill="1"/>
    <xf numFmtId="0" fontId="0" fillId="0" borderId="0" xfId="0" applyFont="1" applyFill="1"/>
    <xf numFmtId="164" fontId="6" fillId="9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164" fontId="3" fillId="8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2" fontId="3" fillId="2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5" fontId="8" fillId="0" borderId="0" xfId="0" quotePrefix="1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</cellXfs>
  <cellStyles count="2">
    <cellStyle name="Lien hypertexte" xfId="1" builtinId="8"/>
    <cellStyle name="Normal" xfId="0" builtinId="0"/>
  </cellStyles>
  <dxfs count="1675"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  <dxf>
      <numFmt numFmtId="165" formatCode="\+0.0"/>
    </dxf>
  </dxfs>
  <tableStyles count="0" defaultTableStyle="TableStyleMedium2" defaultPivotStyle="PivotStyleLight16"/>
  <colors>
    <mruColors>
      <color rgb="FFFDD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L46"/>
  <sheetViews>
    <sheetView tabSelected="1" workbookViewId="0">
      <selection activeCell="AL6" sqref="AL6"/>
    </sheetView>
  </sheetViews>
  <sheetFormatPr baseColWidth="10" defaultRowHeight="15" x14ac:dyDescent="0.25"/>
  <cols>
    <col min="1" max="1" width="3" customWidth="1"/>
    <col min="2" max="2" width="24.140625" bestFit="1" customWidth="1"/>
    <col min="3" max="3" width="5.140625" style="4" customWidth="1"/>
    <col min="4" max="5" width="2.5703125" customWidth="1"/>
    <col min="6" max="23" width="5.140625" customWidth="1"/>
    <col min="24" max="25" width="2.5703125" customWidth="1"/>
    <col min="26" max="28" width="5.140625" customWidth="1"/>
    <col min="29" max="34" width="2.5703125" customWidth="1"/>
    <col min="35" max="37" width="5.140625" customWidth="1"/>
    <col min="38" max="38" width="7.28515625" customWidth="1"/>
  </cols>
  <sheetData>
    <row r="1" spans="2:38" x14ac:dyDescent="0.25">
      <c r="B1" s="52" t="s">
        <v>5279</v>
      </c>
      <c r="C1" s="53">
        <v>1</v>
      </c>
      <c r="D1" s="165">
        <v>2</v>
      </c>
      <c r="E1" s="166"/>
      <c r="F1" s="53">
        <v>3</v>
      </c>
      <c r="G1" s="53">
        <v>4</v>
      </c>
      <c r="H1" s="53">
        <v>5</v>
      </c>
      <c r="I1" s="53">
        <v>6</v>
      </c>
      <c r="J1" s="53">
        <v>7</v>
      </c>
      <c r="K1" s="53">
        <v>8</v>
      </c>
      <c r="L1" s="53">
        <v>9</v>
      </c>
      <c r="M1" s="53">
        <v>10</v>
      </c>
      <c r="N1" s="53">
        <v>11</v>
      </c>
      <c r="O1" s="53">
        <v>12</v>
      </c>
      <c r="P1" s="53">
        <v>13</v>
      </c>
      <c r="Q1" s="53">
        <v>14</v>
      </c>
      <c r="R1" s="53">
        <v>15</v>
      </c>
      <c r="S1" s="53">
        <v>16</v>
      </c>
      <c r="T1" s="53">
        <v>17</v>
      </c>
      <c r="U1" s="53">
        <v>18</v>
      </c>
      <c r="V1" s="53">
        <v>19</v>
      </c>
      <c r="W1" s="53">
        <v>20</v>
      </c>
      <c r="X1" s="165">
        <v>21</v>
      </c>
      <c r="Y1" s="166"/>
      <c r="Z1" s="53">
        <v>22</v>
      </c>
      <c r="AA1" s="53">
        <v>23</v>
      </c>
      <c r="AB1" s="53">
        <v>24</v>
      </c>
      <c r="AC1" s="165">
        <v>25</v>
      </c>
      <c r="AD1" s="166"/>
      <c r="AE1" s="165">
        <v>26</v>
      </c>
      <c r="AF1" s="166"/>
      <c r="AG1" s="165">
        <v>27</v>
      </c>
      <c r="AH1" s="166"/>
    </row>
    <row r="2" spans="2:38" x14ac:dyDescent="0.25">
      <c r="B2" s="52" t="s">
        <v>5280</v>
      </c>
      <c r="C2" s="54">
        <v>1987</v>
      </c>
      <c r="D2" s="167">
        <v>1988</v>
      </c>
      <c r="E2" s="168"/>
      <c r="F2" s="55">
        <v>1989</v>
      </c>
      <c r="G2" s="55">
        <v>1990</v>
      </c>
      <c r="H2" s="55">
        <v>1991</v>
      </c>
      <c r="I2" s="55">
        <v>1992</v>
      </c>
      <c r="J2" s="55">
        <v>1993</v>
      </c>
      <c r="K2" s="55">
        <v>1995</v>
      </c>
      <c r="L2" s="55">
        <v>1996</v>
      </c>
      <c r="M2" s="55">
        <v>1997</v>
      </c>
      <c r="N2" s="55">
        <v>1998</v>
      </c>
      <c r="O2" s="55">
        <v>1999</v>
      </c>
      <c r="P2" s="55">
        <v>2000</v>
      </c>
      <c r="Q2" s="55">
        <v>2001</v>
      </c>
      <c r="R2" s="55">
        <v>2002</v>
      </c>
      <c r="S2" s="55">
        <v>2003</v>
      </c>
      <c r="T2" s="55">
        <v>2005</v>
      </c>
      <c r="U2" s="55">
        <v>2006</v>
      </c>
      <c r="V2" s="55">
        <v>2007</v>
      </c>
      <c r="W2" s="55">
        <v>2008</v>
      </c>
      <c r="X2" s="167">
        <v>2009</v>
      </c>
      <c r="Y2" s="168"/>
      <c r="Z2" s="55">
        <v>2010</v>
      </c>
      <c r="AA2" s="55">
        <v>2011</v>
      </c>
      <c r="AB2" s="55">
        <v>2012</v>
      </c>
      <c r="AC2" s="167">
        <v>2013</v>
      </c>
      <c r="AD2" s="168"/>
      <c r="AE2" s="167">
        <v>2014</v>
      </c>
      <c r="AF2" s="168"/>
      <c r="AG2" s="167">
        <v>2015</v>
      </c>
      <c r="AH2" s="168"/>
    </row>
    <row r="3" spans="2:38" x14ac:dyDescent="0.25">
      <c r="B3" s="52" t="s">
        <v>5258</v>
      </c>
      <c r="C3" s="53"/>
      <c r="D3" s="165"/>
      <c r="E3" s="166"/>
      <c r="F3" s="52"/>
      <c r="G3" s="52"/>
      <c r="H3" s="61"/>
      <c r="I3" s="61"/>
      <c r="J3" s="61"/>
      <c r="K3" s="52"/>
      <c r="L3" s="52"/>
      <c r="M3" s="61"/>
      <c r="N3" s="62"/>
      <c r="O3" s="52"/>
      <c r="P3" s="52"/>
      <c r="Q3" s="61"/>
      <c r="R3" s="52"/>
      <c r="S3" s="52"/>
      <c r="T3" s="61"/>
      <c r="U3" s="52"/>
      <c r="V3" s="61"/>
      <c r="W3" s="61"/>
      <c r="X3" s="165"/>
      <c r="Y3" s="166"/>
      <c r="Z3" s="52"/>
      <c r="AA3" s="52"/>
      <c r="AB3" s="52"/>
      <c r="AC3" s="114"/>
      <c r="AD3" s="115"/>
      <c r="AE3" s="114"/>
      <c r="AF3" s="115"/>
      <c r="AG3" s="169"/>
      <c r="AH3" s="169"/>
    </row>
    <row r="4" spans="2:38" x14ac:dyDescent="0.25">
      <c r="B4" s="52" t="s">
        <v>5259</v>
      </c>
      <c r="C4" s="53"/>
      <c r="D4" s="165"/>
      <c r="E4" s="166"/>
      <c r="F4" s="52"/>
      <c r="G4" s="61"/>
      <c r="H4" s="61"/>
      <c r="I4" s="52"/>
      <c r="J4" s="52"/>
      <c r="K4" s="61"/>
      <c r="L4" s="61"/>
      <c r="M4" s="52"/>
      <c r="N4" s="52"/>
      <c r="O4" s="52"/>
      <c r="P4" s="61"/>
      <c r="Q4" s="61"/>
      <c r="R4" s="61"/>
      <c r="S4" s="61"/>
      <c r="T4" s="52"/>
      <c r="U4" s="61"/>
      <c r="V4" s="52"/>
      <c r="W4" s="61"/>
      <c r="X4" s="165"/>
      <c r="Y4" s="166"/>
      <c r="Z4" s="61"/>
      <c r="AA4" s="61"/>
      <c r="AB4" s="61"/>
      <c r="AC4" s="165"/>
      <c r="AD4" s="166"/>
      <c r="AE4" s="165"/>
      <c r="AF4" s="166"/>
      <c r="AG4" s="163"/>
      <c r="AH4" s="164"/>
    </row>
    <row r="5" spans="2:38" x14ac:dyDescent="0.25">
      <c r="B5" s="52" t="s">
        <v>5260</v>
      </c>
      <c r="C5" s="56"/>
      <c r="D5" s="163"/>
      <c r="E5" s="164"/>
      <c r="F5" s="56"/>
      <c r="G5" s="52"/>
      <c r="H5" s="61"/>
      <c r="I5" s="52"/>
      <c r="J5" s="61"/>
      <c r="K5" s="61"/>
      <c r="L5" s="61"/>
      <c r="M5" s="61"/>
      <c r="N5" s="61"/>
      <c r="O5" s="61"/>
      <c r="P5" s="61"/>
      <c r="Q5" s="52"/>
      <c r="R5" s="52"/>
      <c r="S5" s="52"/>
      <c r="T5" s="52"/>
      <c r="U5" s="52"/>
      <c r="V5" s="52"/>
      <c r="W5" s="52"/>
      <c r="X5" s="165"/>
      <c r="Y5" s="166"/>
      <c r="Z5" s="52"/>
      <c r="AA5" s="52"/>
      <c r="AB5" s="52"/>
      <c r="AC5" s="165"/>
      <c r="AD5" s="166"/>
      <c r="AE5" s="165"/>
      <c r="AF5" s="166"/>
      <c r="AG5" s="159"/>
      <c r="AH5" s="160"/>
    </row>
    <row r="6" spans="2:38" x14ac:dyDescent="0.25">
      <c r="B6" s="52" t="s">
        <v>5261</v>
      </c>
      <c r="C6" s="53"/>
      <c r="D6" s="165"/>
      <c r="E6" s="166"/>
      <c r="F6" s="52"/>
      <c r="G6" s="61"/>
      <c r="H6" s="61"/>
      <c r="I6" s="52"/>
      <c r="J6" s="61"/>
      <c r="K6" s="52"/>
      <c r="L6" s="52"/>
      <c r="M6" s="61"/>
      <c r="N6" s="52"/>
      <c r="O6" s="61"/>
      <c r="P6" s="52"/>
      <c r="Q6" s="61"/>
      <c r="R6" s="61"/>
      <c r="S6" s="61"/>
      <c r="T6" s="52"/>
      <c r="U6" s="61"/>
      <c r="V6" s="61"/>
      <c r="W6" s="61"/>
      <c r="X6" s="163"/>
      <c r="Y6" s="164"/>
      <c r="Z6" s="52"/>
      <c r="AA6" s="61"/>
      <c r="AB6" s="61"/>
      <c r="AC6" s="165"/>
      <c r="AD6" s="166"/>
      <c r="AE6" s="161"/>
      <c r="AF6" s="162"/>
      <c r="AG6" s="114"/>
      <c r="AH6" s="115"/>
    </row>
    <row r="7" spans="2:38" x14ac:dyDescent="0.25">
      <c r="B7" s="52" t="s">
        <v>5262</v>
      </c>
      <c r="C7" s="53"/>
      <c r="D7" s="165"/>
      <c r="E7" s="166"/>
      <c r="F7" s="52"/>
      <c r="G7" s="52"/>
      <c r="H7" s="61"/>
      <c r="I7" s="61"/>
      <c r="J7" s="52"/>
      <c r="K7" s="52"/>
      <c r="L7" s="52"/>
      <c r="M7" s="52"/>
      <c r="N7" s="61"/>
      <c r="O7" s="61"/>
      <c r="P7" s="61"/>
      <c r="Q7" s="52"/>
      <c r="R7" s="52"/>
      <c r="S7" s="52"/>
      <c r="T7" s="52"/>
      <c r="U7" s="52"/>
      <c r="V7" s="52"/>
      <c r="W7" s="52"/>
      <c r="X7" s="165"/>
      <c r="Y7" s="166"/>
      <c r="Z7" s="61"/>
      <c r="AA7" s="52"/>
      <c r="AB7" s="52"/>
      <c r="AC7" s="163"/>
      <c r="AD7" s="164"/>
      <c r="AE7" s="163"/>
      <c r="AF7" s="164"/>
      <c r="AG7" s="159"/>
      <c r="AH7" s="160"/>
    </row>
    <row r="8" spans="2:38" x14ac:dyDescent="0.25">
      <c r="B8" s="52" t="s">
        <v>5263</v>
      </c>
      <c r="C8" s="53"/>
      <c r="D8" s="165"/>
      <c r="E8" s="166"/>
      <c r="F8" s="52"/>
      <c r="G8" s="61"/>
      <c r="H8" s="52"/>
      <c r="I8" s="52"/>
      <c r="J8" s="52"/>
      <c r="K8" s="52"/>
      <c r="L8" s="6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165"/>
      <c r="Y8" s="166"/>
      <c r="Z8" s="52"/>
      <c r="AA8" s="52"/>
      <c r="AB8" s="52"/>
      <c r="AC8" s="165"/>
      <c r="AD8" s="166"/>
      <c r="AE8" s="163"/>
      <c r="AF8" s="164"/>
      <c r="AG8" s="159"/>
      <c r="AH8" s="160"/>
    </row>
    <row r="9" spans="2:38" x14ac:dyDescent="0.25">
      <c r="B9" s="52" t="s">
        <v>5264</v>
      </c>
      <c r="C9" s="53"/>
      <c r="D9" s="165"/>
      <c r="E9" s="166"/>
      <c r="F9" s="52"/>
      <c r="G9" s="52"/>
      <c r="H9" s="52"/>
      <c r="I9" s="52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163"/>
      <c r="Y9" s="164"/>
      <c r="Z9" s="61"/>
      <c r="AA9" s="61"/>
      <c r="AB9" s="61"/>
      <c r="AC9" s="163"/>
      <c r="AD9" s="164"/>
      <c r="AE9" s="163"/>
      <c r="AF9" s="164"/>
      <c r="AG9" s="163"/>
      <c r="AH9" s="164"/>
    </row>
    <row r="10" spans="2:38" x14ac:dyDescent="0.25">
      <c r="B10" s="52" t="s">
        <v>5265</v>
      </c>
      <c r="C10" s="53"/>
      <c r="D10" s="165"/>
      <c r="E10" s="166"/>
      <c r="F10" s="52"/>
      <c r="G10" s="61"/>
      <c r="H10" s="52"/>
      <c r="I10" s="52"/>
      <c r="J10" s="52"/>
      <c r="K10" s="52"/>
      <c r="L10" s="52"/>
      <c r="M10" s="52"/>
      <c r="N10" s="52"/>
      <c r="O10" s="61"/>
      <c r="P10" s="52"/>
      <c r="Q10" s="52"/>
      <c r="R10" s="52"/>
      <c r="S10" s="52"/>
      <c r="T10" s="52"/>
      <c r="U10" s="52"/>
      <c r="V10" s="52"/>
      <c r="W10" s="52"/>
      <c r="X10" s="114"/>
      <c r="Y10" s="113"/>
      <c r="Z10" s="52"/>
      <c r="AA10" s="52"/>
      <c r="AB10" s="61"/>
      <c r="AC10" s="165"/>
      <c r="AD10" s="166"/>
      <c r="AE10" s="165"/>
      <c r="AF10" s="166"/>
      <c r="AG10" s="159"/>
      <c r="AH10" s="160"/>
    </row>
    <row r="11" spans="2:38" x14ac:dyDescent="0.25">
      <c r="B11" s="52" t="s">
        <v>5266</v>
      </c>
      <c r="C11" s="53"/>
      <c r="D11" s="165"/>
      <c r="E11" s="166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61"/>
      <c r="X11" s="163"/>
      <c r="Y11" s="164"/>
      <c r="Z11" s="52"/>
      <c r="AA11" s="52"/>
      <c r="AB11" s="61"/>
      <c r="AC11" s="163"/>
      <c r="AD11" s="164"/>
      <c r="AE11" s="165"/>
      <c r="AF11" s="166"/>
      <c r="AG11" s="163"/>
      <c r="AH11" s="164"/>
    </row>
    <row r="12" spans="2:38" x14ac:dyDescent="0.25">
      <c r="B12" s="52" t="s">
        <v>44</v>
      </c>
      <c r="C12" s="56"/>
      <c r="D12" s="163"/>
      <c r="E12" s="164"/>
      <c r="F12" s="56"/>
      <c r="G12" s="52"/>
      <c r="H12" s="52"/>
      <c r="I12" s="56"/>
      <c r="J12" s="61"/>
      <c r="K12" s="61"/>
      <c r="L12" s="52"/>
      <c r="M12" s="61"/>
      <c r="N12" s="52"/>
      <c r="O12" s="52"/>
      <c r="P12" s="61"/>
      <c r="Q12" s="52"/>
      <c r="R12" s="52"/>
      <c r="S12" s="52"/>
      <c r="T12" s="52"/>
      <c r="U12" s="52"/>
      <c r="V12" s="52"/>
      <c r="W12" s="61"/>
      <c r="X12" s="165"/>
      <c r="Y12" s="166"/>
      <c r="Z12" s="61"/>
      <c r="AA12" s="61"/>
      <c r="AB12" s="52"/>
      <c r="AC12" s="163"/>
      <c r="AD12" s="164"/>
      <c r="AE12" s="165"/>
      <c r="AF12" s="166"/>
      <c r="AG12" s="159"/>
      <c r="AH12" s="160"/>
    </row>
    <row r="13" spans="2:38" x14ac:dyDescent="0.25">
      <c r="B13" s="52" t="s">
        <v>3173</v>
      </c>
      <c r="C13" s="53"/>
      <c r="D13" s="165"/>
      <c r="E13" s="166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61"/>
      <c r="U13" s="61"/>
      <c r="V13" s="52"/>
      <c r="W13" s="52"/>
      <c r="X13" s="165"/>
      <c r="Y13" s="166"/>
      <c r="Z13" s="52"/>
      <c r="AA13" s="52"/>
      <c r="AB13" s="61"/>
      <c r="AC13" s="163"/>
      <c r="AD13" s="164"/>
      <c r="AE13" s="163"/>
      <c r="AF13" s="164"/>
      <c r="AG13" s="163"/>
      <c r="AH13" s="164"/>
    </row>
    <row r="14" spans="2:38" x14ac:dyDescent="0.25">
      <c r="B14" s="52" t="s">
        <v>956</v>
      </c>
      <c r="C14" s="53"/>
      <c r="D14" s="165"/>
      <c r="E14" s="166"/>
      <c r="F14" s="52"/>
      <c r="G14" s="52"/>
      <c r="H14" s="61"/>
      <c r="I14" s="52"/>
      <c r="J14" s="52"/>
      <c r="K14" s="52"/>
      <c r="L14" s="52"/>
      <c r="M14" s="52"/>
      <c r="N14" s="61"/>
      <c r="O14" s="61"/>
      <c r="P14" s="61"/>
      <c r="Q14" s="61"/>
      <c r="R14" s="52"/>
      <c r="S14" s="52"/>
      <c r="T14" s="52"/>
      <c r="U14" s="61"/>
      <c r="V14" s="61"/>
      <c r="W14" s="61"/>
      <c r="X14" s="170"/>
      <c r="Y14" s="171"/>
      <c r="Z14" s="52"/>
      <c r="AA14" s="52"/>
      <c r="AB14" s="52"/>
      <c r="AC14" s="161"/>
      <c r="AD14" s="162"/>
      <c r="AE14" s="161"/>
      <c r="AF14" s="162"/>
      <c r="AG14" s="159"/>
      <c r="AH14" s="160"/>
    </row>
    <row r="15" spans="2:38" x14ac:dyDescent="0.25">
      <c r="B15" s="52" t="s">
        <v>2638</v>
      </c>
      <c r="C15" s="53"/>
      <c r="D15" s="165"/>
      <c r="E15" s="166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61"/>
      <c r="S15" s="61"/>
      <c r="T15" s="61"/>
      <c r="U15" s="52"/>
      <c r="V15" s="52"/>
      <c r="W15" s="52"/>
      <c r="X15" s="165"/>
      <c r="Y15" s="166"/>
      <c r="Z15" s="52"/>
      <c r="AA15" s="52"/>
      <c r="AB15" s="52"/>
      <c r="AC15" s="165"/>
      <c r="AD15" s="166"/>
      <c r="AE15" s="163"/>
      <c r="AF15" s="164"/>
      <c r="AG15" s="159"/>
      <c r="AH15" s="160"/>
      <c r="AJ15" s="62"/>
      <c r="AK15" s="136" t="s">
        <v>5630</v>
      </c>
      <c r="AL15" s="136"/>
    </row>
    <row r="16" spans="2:38" x14ac:dyDescent="0.25">
      <c r="B16" s="52" t="s">
        <v>584</v>
      </c>
      <c r="C16" s="53"/>
      <c r="D16" s="165"/>
      <c r="E16" s="166"/>
      <c r="F16" s="52"/>
      <c r="G16" s="61"/>
      <c r="H16" s="52"/>
      <c r="I16" s="52"/>
      <c r="J16" s="52"/>
      <c r="K16" s="52"/>
      <c r="L16" s="52"/>
      <c r="M16" s="52"/>
      <c r="N16" s="52"/>
      <c r="O16" s="61"/>
      <c r="P16" s="52"/>
      <c r="Q16" s="52"/>
      <c r="R16" s="52"/>
      <c r="S16" s="52"/>
      <c r="T16" s="52"/>
      <c r="U16" s="52"/>
      <c r="V16" s="52"/>
      <c r="W16" s="52"/>
      <c r="X16" s="165"/>
      <c r="Y16" s="166"/>
      <c r="Z16" s="52"/>
      <c r="AA16" s="52"/>
      <c r="AB16" s="52"/>
      <c r="AC16" s="163"/>
      <c r="AD16" s="164"/>
      <c r="AE16" s="165"/>
      <c r="AF16" s="166"/>
      <c r="AG16" s="159"/>
      <c r="AH16" s="160"/>
      <c r="AK16" s="136"/>
      <c r="AL16" s="136"/>
    </row>
    <row r="17" spans="2:38" x14ac:dyDescent="0.25">
      <c r="B17" s="52" t="s">
        <v>302</v>
      </c>
      <c r="C17" s="53"/>
      <c r="D17" s="165"/>
      <c r="E17" s="166"/>
      <c r="F17" s="61"/>
      <c r="G17" s="52"/>
      <c r="H17" s="61"/>
      <c r="I17" s="52"/>
      <c r="J17" s="52"/>
      <c r="K17" s="61"/>
      <c r="L17" s="52"/>
      <c r="M17" s="52"/>
      <c r="N17" s="52"/>
      <c r="O17" s="52"/>
      <c r="P17" s="61"/>
      <c r="Q17" s="52"/>
      <c r="R17" s="61"/>
      <c r="S17" s="52"/>
      <c r="T17" s="52"/>
      <c r="U17" s="52"/>
      <c r="V17" s="52"/>
      <c r="W17" s="52"/>
      <c r="X17" s="165"/>
      <c r="Y17" s="166"/>
      <c r="Z17" s="52"/>
      <c r="AA17" s="52"/>
      <c r="AB17" s="52"/>
      <c r="AC17" s="165"/>
      <c r="AD17" s="166"/>
      <c r="AE17" s="165"/>
      <c r="AF17" s="166"/>
      <c r="AG17" s="163"/>
      <c r="AH17" s="164"/>
      <c r="AJ17" s="59"/>
      <c r="AK17" s="172" t="s">
        <v>5631</v>
      </c>
      <c r="AL17" s="173"/>
    </row>
    <row r="18" spans="2:38" x14ac:dyDescent="0.25">
      <c r="B18" s="52" t="s">
        <v>2566</v>
      </c>
      <c r="C18" s="53"/>
      <c r="D18" s="165"/>
      <c r="E18" s="166"/>
      <c r="F18" s="52"/>
      <c r="G18" s="52"/>
      <c r="H18" s="52"/>
      <c r="I18" s="52"/>
      <c r="J18" s="52"/>
      <c r="K18" s="52"/>
      <c r="L18" s="52"/>
      <c r="M18" s="52"/>
      <c r="N18" s="62"/>
      <c r="O18" s="52"/>
      <c r="P18" s="61"/>
      <c r="Q18" s="61"/>
      <c r="R18" s="61"/>
      <c r="S18" s="52"/>
      <c r="T18" s="52"/>
      <c r="U18" s="61"/>
      <c r="V18" s="52"/>
      <c r="W18" s="52"/>
      <c r="X18" s="163"/>
      <c r="Y18" s="164"/>
      <c r="Z18" s="52"/>
      <c r="AA18" s="52"/>
      <c r="AB18" s="52"/>
      <c r="AC18" s="165"/>
      <c r="AD18" s="166"/>
      <c r="AE18" s="165"/>
      <c r="AF18" s="166"/>
      <c r="AG18" s="159"/>
      <c r="AH18" s="160"/>
      <c r="AJ18" s="135"/>
      <c r="AK18" s="172"/>
      <c r="AL18" s="173"/>
    </row>
    <row r="19" spans="2:38" x14ac:dyDescent="0.25">
      <c r="B19" s="52" t="s">
        <v>705</v>
      </c>
      <c r="C19" s="53"/>
      <c r="D19" s="165"/>
      <c r="E19" s="166"/>
      <c r="F19" s="52"/>
      <c r="G19" s="61"/>
      <c r="H19" s="52"/>
      <c r="I19" s="52"/>
      <c r="J19" s="52"/>
      <c r="K19" s="52"/>
      <c r="L19" s="61"/>
      <c r="M19" s="52"/>
      <c r="N19" s="52"/>
      <c r="O19" s="52"/>
      <c r="P19" s="52"/>
      <c r="Q19" s="52"/>
      <c r="R19" s="52"/>
      <c r="S19" s="52"/>
      <c r="T19" s="52"/>
      <c r="U19" s="52"/>
      <c r="V19" s="61"/>
      <c r="W19" s="52"/>
      <c r="X19" s="170"/>
      <c r="Y19" s="171"/>
      <c r="Z19" s="52"/>
      <c r="AA19" s="52"/>
      <c r="AB19" s="61"/>
      <c r="AC19" s="165"/>
      <c r="AD19" s="166"/>
      <c r="AE19" s="163"/>
      <c r="AF19" s="164"/>
      <c r="AG19" s="159"/>
      <c r="AH19" s="160"/>
    </row>
    <row r="20" spans="2:38" x14ac:dyDescent="0.25">
      <c r="B20" s="52" t="s">
        <v>5267</v>
      </c>
      <c r="C20" s="53"/>
      <c r="D20" s="165"/>
      <c r="E20" s="166"/>
      <c r="F20" s="52"/>
      <c r="G20" s="52"/>
      <c r="H20" s="52"/>
      <c r="I20" s="52"/>
      <c r="J20" s="52"/>
      <c r="K20" s="52"/>
      <c r="L20" s="52"/>
      <c r="M20" s="52"/>
      <c r="N20" s="61"/>
      <c r="O20" s="52"/>
      <c r="P20" s="52"/>
      <c r="Q20" s="52"/>
      <c r="R20" s="52"/>
      <c r="S20" s="52"/>
      <c r="T20" s="52"/>
      <c r="U20" s="52"/>
      <c r="V20" s="52"/>
      <c r="W20" s="52"/>
      <c r="X20" s="165"/>
      <c r="Y20" s="166"/>
      <c r="Z20" s="52"/>
      <c r="AA20" s="52"/>
      <c r="AB20" s="52"/>
      <c r="AC20" s="165"/>
      <c r="AD20" s="166"/>
      <c r="AE20" s="165"/>
      <c r="AF20" s="166"/>
      <c r="AG20" s="159"/>
      <c r="AH20" s="160"/>
    </row>
    <row r="21" spans="2:38" x14ac:dyDescent="0.25">
      <c r="B21" s="52" t="s">
        <v>5282</v>
      </c>
      <c r="C21" s="53"/>
      <c r="D21" s="165"/>
      <c r="E21" s="166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163"/>
      <c r="Y21" s="164"/>
      <c r="Z21" s="52"/>
      <c r="AA21" s="52"/>
      <c r="AB21" s="52"/>
      <c r="AC21" s="165"/>
      <c r="AD21" s="166"/>
      <c r="AE21" s="165"/>
      <c r="AF21" s="166"/>
      <c r="AG21" s="159"/>
      <c r="AH21" s="160"/>
    </row>
    <row r="22" spans="2:38" x14ac:dyDescent="0.25">
      <c r="B22" s="52" t="s">
        <v>5268</v>
      </c>
      <c r="C22" s="53"/>
      <c r="D22" s="165"/>
      <c r="E22" s="166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61"/>
      <c r="X22" s="165"/>
      <c r="Y22" s="166"/>
      <c r="Z22" s="52"/>
      <c r="AA22" s="52"/>
      <c r="AB22" s="52"/>
      <c r="AC22" s="165"/>
      <c r="AD22" s="166"/>
      <c r="AE22" s="165"/>
      <c r="AF22" s="166"/>
      <c r="AG22" s="159"/>
      <c r="AH22" s="160"/>
    </row>
    <row r="23" spans="2:38" x14ac:dyDescent="0.25">
      <c r="B23" s="52" t="s">
        <v>5287</v>
      </c>
      <c r="C23" s="53"/>
      <c r="D23" s="165"/>
      <c r="E23" s="166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165"/>
      <c r="Y23" s="166"/>
      <c r="Z23" s="52"/>
      <c r="AA23" s="52"/>
      <c r="AB23" s="61"/>
      <c r="AC23" s="165"/>
      <c r="AD23" s="166"/>
      <c r="AE23" s="165"/>
      <c r="AF23" s="166"/>
      <c r="AG23" s="159"/>
      <c r="AH23" s="160"/>
    </row>
    <row r="24" spans="2:38" x14ac:dyDescent="0.25">
      <c r="B24" s="52" t="s">
        <v>5269</v>
      </c>
      <c r="C24" s="53"/>
      <c r="D24" s="165"/>
      <c r="E24" s="166"/>
      <c r="F24" s="52"/>
      <c r="G24" s="52"/>
      <c r="H24" s="52"/>
      <c r="I24" s="60"/>
      <c r="J24" s="60"/>
      <c r="K24" s="60"/>
      <c r="L24" s="60"/>
      <c r="M24" s="60"/>
      <c r="N24" s="60"/>
      <c r="O24" s="60"/>
      <c r="P24" s="60"/>
      <c r="Q24" s="60"/>
      <c r="R24" s="52"/>
      <c r="S24" s="60"/>
      <c r="T24" s="52"/>
      <c r="U24" s="52"/>
      <c r="V24" s="60"/>
      <c r="W24" s="60"/>
      <c r="X24" s="157"/>
      <c r="Y24" s="158"/>
      <c r="Z24" s="60"/>
      <c r="AA24" s="60"/>
      <c r="AB24" s="60"/>
      <c r="AC24" s="116"/>
      <c r="AD24" s="115"/>
      <c r="AE24" s="161"/>
      <c r="AF24" s="162"/>
      <c r="AG24" s="116"/>
      <c r="AH24" s="115"/>
    </row>
    <row r="25" spans="2:38" x14ac:dyDescent="0.25">
      <c r="B25" s="52" t="s">
        <v>5270</v>
      </c>
      <c r="C25" s="57"/>
      <c r="D25" s="119"/>
      <c r="E25" s="125"/>
      <c r="F25" s="57"/>
      <c r="G25" s="57"/>
      <c r="H25" s="59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60"/>
      <c r="V25" s="60"/>
      <c r="W25" s="52"/>
      <c r="X25" s="165"/>
      <c r="Y25" s="166"/>
      <c r="Z25" s="52"/>
      <c r="AA25" s="52"/>
      <c r="AB25" s="52"/>
      <c r="AC25" s="157"/>
      <c r="AD25" s="158"/>
      <c r="AE25" s="157"/>
      <c r="AF25" s="158"/>
      <c r="AG25" s="159"/>
      <c r="AH25" s="160"/>
    </row>
    <row r="26" spans="2:38" x14ac:dyDescent="0.25">
      <c r="B26" s="52" t="s">
        <v>5271</v>
      </c>
      <c r="C26" s="53"/>
      <c r="D26" s="165"/>
      <c r="E26" s="166"/>
      <c r="F26" s="60"/>
      <c r="G26" s="52"/>
      <c r="H26" s="60"/>
      <c r="I26" s="52"/>
      <c r="J26" s="52"/>
      <c r="K26" s="52"/>
      <c r="L26" s="52"/>
      <c r="M26" s="60"/>
      <c r="N26" s="60"/>
      <c r="O26" s="60"/>
      <c r="P26" s="60"/>
      <c r="Q26" s="60"/>
      <c r="R26" s="60"/>
      <c r="S26" s="60"/>
      <c r="T26" s="60"/>
      <c r="U26" s="52"/>
      <c r="V26" s="52"/>
      <c r="W26" s="60"/>
      <c r="X26" s="157"/>
      <c r="Y26" s="158"/>
      <c r="Z26" s="60"/>
      <c r="AA26" s="60"/>
      <c r="AB26" s="60"/>
      <c r="AC26" s="157"/>
      <c r="AD26" s="158"/>
      <c r="AE26" s="161"/>
      <c r="AF26" s="162"/>
      <c r="AG26" s="159"/>
      <c r="AH26" s="160"/>
    </row>
    <row r="27" spans="2:38" x14ac:dyDescent="0.25">
      <c r="B27" s="52" t="s">
        <v>5272</v>
      </c>
      <c r="C27" s="53"/>
      <c r="D27" s="165"/>
      <c r="E27" s="166"/>
      <c r="F27" s="60"/>
      <c r="G27" s="52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157"/>
      <c r="Y27" s="158"/>
      <c r="Z27" s="60"/>
      <c r="AA27" s="52"/>
      <c r="AB27" s="60"/>
      <c r="AC27" s="157"/>
      <c r="AD27" s="158"/>
      <c r="AE27" s="116"/>
      <c r="AF27" s="115"/>
      <c r="AG27" s="157"/>
      <c r="AH27" s="158"/>
    </row>
    <row r="28" spans="2:38" x14ac:dyDescent="0.25">
      <c r="B28" s="52" t="s">
        <v>5281</v>
      </c>
      <c r="C28" s="57"/>
      <c r="D28" s="165"/>
      <c r="E28" s="166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T28" s="52"/>
      <c r="U28" s="52"/>
      <c r="V28" s="52"/>
      <c r="W28" s="52"/>
      <c r="X28" s="165"/>
      <c r="Y28" s="166"/>
      <c r="Z28" s="52"/>
      <c r="AA28" s="52"/>
      <c r="AB28" s="52"/>
      <c r="AC28" s="165"/>
      <c r="AD28" s="166"/>
      <c r="AE28" s="165"/>
      <c r="AF28" s="166"/>
      <c r="AG28" s="159"/>
      <c r="AH28" s="160"/>
    </row>
    <row r="29" spans="2:38" x14ac:dyDescent="0.25">
      <c r="B29" s="52" t="s">
        <v>5273</v>
      </c>
      <c r="C29" s="53"/>
      <c r="D29" s="157"/>
      <c r="E29" s="158"/>
      <c r="F29" s="52"/>
      <c r="G29" s="60"/>
      <c r="H29" s="60"/>
      <c r="I29" s="52"/>
      <c r="J29" s="60"/>
      <c r="K29" s="60"/>
      <c r="L29" s="60"/>
      <c r="M29" s="60"/>
      <c r="N29" s="60"/>
      <c r="O29" s="60"/>
      <c r="P29" s="60"/>
      <c r="Q29" s="52"/>
      <c r="R29" s="52"/>
      <c r="S29" s="60"/>
      <c r="T29" s="52"/>
      <c r="U29" s="60"/>
      <c r="V29" s="52"/>
      <c r="W29" s="52"/>
      <c r="X29" s="165"/>
      <c r="Y29" s="166"/>
      <c r="Z29" s="52"/>
      <c r="AA29" s="60"/>
      <c r="AB29" s="52"/>
      <c r="AC29" s="157"/>
      <c r="AD29" s="158"/>
      <c r="AE29" s="165"/>
      <c r="AF29" s="166"/>
      <c r="AG29" s="161"/>
      <c r="AH29" s="162"/>
    </row>
    <row r="30" spans="2:38" x14ac:dyDescent="0.25">
      <c r="B30" s="52" t="s">
        <v>5274</v>
      </c>
      <c r="C30" s="53"/>
      <c r="D30" s="165"/>
      <c r="E30" s="166"/>
      <c r="F30" s="52"/>
      <c r="G30" s="52"/>
      <c r="H30" s="52"/>
      <c r="I30" s="52"/>
      <c r="J30" s="60"/>
      <c r="K30" s="60"/>
      <c r="L30" s="52"/>
      <c r="M30" s="52"/>
      <c r="N30" s="62"/>
      <c r="O30" s="52"/>
      <c r="P30" s="52"/>
      <c r="Q30" s="52"/>
      <c r="R30" s="60"/>
      <c r="S30" s="52"/>
      <c r="T30" s="60"/>
      <c r="U30" s="52"/>
      <c r="V30" s="60"/>
      <c r="W30" s="60"/>
      <c r="X30" s="157"/>
      <c r="Y30" s="158"/>
      <c r="Z30" s="52"/>
      <c r="AA30" s="60"/>
      <c r="AB30" s="60"/>
      <c r="AC30" s="157"/>
      <c r="AD30" s="158"/>
      <c r="AE30" s="161"/>
      <c r="AF30" s="162"/>
      <c r="AG30" s="157"/>
      <c r="AH30" s="158"/>
    </row>
    <row r="31" spans="2:38" x14ac:dyDescent="0.25">
      <c r="B31" s="52" t="s">
        <v>5284</v>
      </c>
      <c r="C31" s="53"/>
      <c r="D31" s="165"/>
      <c r="E31" s="166"/>
      <c r="F31" s="60"/>
      <c r="G31" s="60"/>
      <c r="H31" s="60"/>
      <c r="I31" s="60"/>
      <c r="J31" s="52"/>
      <c r="K31" s="52"/>
      <c r="L31" s="60"/>
      <c r="M31" s="52"/>
      <c r="N31" s="52"/>
      <c r="O31" s="60"/>
      <c r="P31" s="60"/>
      <c r="Q31" s="60"/>
      <c r="R31" s="52"/>
      <c r="S31" s="60"/>
      <c r="T31" s="52"/>
      <c r="U31" s="60"/>
      <c r="V31" s="52"/>
      <c r="W31" s="52"/>
      <c r="X31" s="165"/>
      <c r="Y31" s="166"/>
      <c r="Z31" s="52"/>
      <c r="AA31" s="52"/>
      <c r="AB31" s="52"/>
      <c r="AC31" s="165"/>
      <c r="AD31" s="166"/>
      <c r="AE31" s="165"/>
      <c r="AF31" s="166"/>
      <c r="AG31" s="159"/>
      <c r="AH31" s="160"/>
    </row>
    <row r="32" spans="2:38" x14ac:dyDescent="0.25">
      <c r="B32" s="52" t="s">
        <v>5283</v>
      </c>
      <c r="C32" s="53"/>
      <c r="D32" s="157"/>
      <c r="E32" s="158"/>
      <c r="F32" s="60"/>
      <c r="G32" s="60"/>
      <c r="H32" s="60"/>
      <c r="I32" s="60"/>
      <c r="J32" s="52"/>
      <c r="K32" s="52"/>
      <c r="L32" s="52"/>
      <c r="M32" s="52"/>
      <c r="N32" s="52"/>
      <c r="O32" s="52"/>
      <c r="P32" s="60"/>
      <c r="Q32" s="52"/>
      <c r="R32" s="60"/>
      <c r="S32" s="60"/>
      <c r="T32" s="60"/>
      <c r="U32" s="60"/>
      <c r="V32" s="60"/>
      <c r="W32" s="60"/>
      <c r="X32" s="157"/>
      <c r="Y32" s="158"/>
      <c r="Z32" s="60"/>
      <c r="AA32" s="60"/>
      <c r="AB32" s="52"/>
      <c r="AC32" s="157"/>
      <c r="AD32" s="158"/>
      <c r="AE32" s="157"/>
      <c r="AF32" s="158"/>
      <c r="AG32" s="157"/>
      <c r="AH32" s="158"/>
    </row>
    <row r="33" spans="2:34" x14ac:dyDescent="0.25">
      <c r="B33" s="52" t="s">
        <v>5275</v>
      </c>
      <c r="C33" s="57"/>
      <c r="D33" s="165"/>
      <c r="E33" s="166"/>
      <c r="F33" s="52"/>
      <c r="G33" s="62"/>
      <c r="H33" s="62"/>
      <c r="I33" s="52"/>
      <c r="J33" s="60"/>
      <c r="K33" s="60"/>
      <c r="L33" s="60"/>
      <c r="M33" s="60"/>
      <c r="N33" s="60"/>
      <c r="O33" s="60"/>
      <c r="P33" s="52"/>
      <c r="Q33" s="52"/>
      <c r="R33" s="60"/>
      <c r="S33" s="60"/>
      <c r="T33" s="60"/>
      <c r="U33" s="52"/>
      <c r="V33" s="52"/>
      <c r="W33" s="52"/>
      <c r="X33" s="165"/>
      <c r="Y33" s="166"/>
      <c r="Z33" s="52"/>
      <c r="AA33" s="52"/>
      <c r="AB33" s="52"/>
      <c r="AC33" s="165"/>
      <c r="AD33" s="166"/>
      <c r="AE33" s="165"/>
      <c r="AF33" s="166"/>
      <c r="AG33" s="159"/>
      <c r="AH33" s="160"/>
    </row>
    <row r="34" spans="2:34" x14ac:dyDescent="0.25">
      <c r="B34" s="52" t="s">
        <v>5276</v>
      </c>
      <c r="C34" s="53"/>
      <c r="D34" s="165"/>
      <c r="E34" s="166"/>
      <c r="F34" s="52"/>
      <c r="G34" s="52"/>
      <c r="H34" s="60"/>
      <c r="I34" s="60"/>
      <c r="J34" s="52"/>
      <c r="K34" s="52"/>
      <c r="L34" s="52"/>
      <c r="M34" s="60"/>
      <c r="N34" s="52"/>
      <c r="O34" s="52"/>
      <c r="P34" s="52"/>
      <c r="Q34" s="52"/>
      <c r="R34" s="52"/>
      <c r="S34" s="52"/>
      <c r="T34" s="60"/>
      <c r="U34" s="52"/>
      <c r="V34" s="52"/>
      <c r="W34" s="52"/>
      <c r="X34" s="165"/>
      <c r="Y34" s="166"/>
      <c r="Z34" s="60"/>
      <c r="AA34" s="52"/>
      <c r="AB34" s="52"/>
      <c r="AC34" s="165"/>
      <c r="AD34" s="166"/>
      <c r="AE34" s="157"/>
      <c r="AF34" s="158"/>
      <c r="AG34" s="159"/>
      <c r="AH34" s="160"/>
    </row>
    <row r="35" spans="2:34" x14ac:dyDescent="0.25">
      <c r="B35" s="52" t="s">
        <v>803</v>
      </c>
      <c r="C35" s="53"/>
      <c r="D35" s="165"/>
      <c r="E35" s="166"/>
      <c r="F35" s="52"/>
      <c r="G35" s="52"/>
      <c r="H35" s="60"/>
      <c r="I35" s="52"/>
      <c r="J35" s="52"/>
      <c r="K35" s="52"/>
      <c r="L35" s="52"/>
      <c r="M35" s="52"/>
      <c r="N35" s="52"/>
      <c r="O35" s="52"/>
      <c r="P35" s="52"/>
      <c r="Q35" s="60"/>
      <c r="R35" s="60"/>
      <c r="S35" s="60"/>
      <c r="T35" s="52"/>
      <c r="U35" s="52"/>
      <c r="V35" s="52"/>
      <c r="W35" s="52"/>
      <c r="X35" s="165"/>
      <c r="Y35" s="166"/>
      <c r="Z35" s="52"/>
      <c r="AA35" s="52"/>
      <c r="AB35" s="52"/>
      <c r="AC35" s="161"/>
      <c r="AD35" s="162"/>
      <c r="AE35" s="157"/>
      <c r="AF35" s="158"/>
      <c r="AG35" s="159"/>
      <c r="AH35" s="160"/>
    </row>
    <row r="36" spans="2:34" x14ac:dyDescent="0.25">
      <c r="B36" s="52" t="s">
        <v>89</v>
      </c>
      <c r="C36" s="53"/>
      <c r="D36" s="157"/>
      <c r="E36" s="158"/>
      <c r="F36" s="60"/>
      <c r="G36" s="60"/>
      <c r="H36" s="52"/>
      <c r="I36" s="60"/>
      <c r="J36" s="60"/>
      <c r="K36" s="60"/>
      <c r="L36" s="60"/>
      <c r="M36" s="60"/>
      <c r="N36" s="52"/>
      <c r="O36" s="60"/>
      <c r="P36" s="60"/>
      <c r="Q36" s="60"/>
      <c r="R36" s="60"/>
      <c r="S36" s="60"/>
      <c r="T36" s="52"/>
      <c r="U36" s="52"/>
      <c r="V36" s="60"/>
      <c r="W36" s="60"/>
      <c r="X36" s="157"/>
      <c r="Y36" s="158"/>
      <c r="Z36" s="60"/>
      <c r="AA36" s="60"/>
      <c r="AB36" s="52"/>
      <c r="AC36" s="165"/>
      <c r="AD36" s="166"/>
      <c r="AE36" s="165"/>
      <c r="AF36" s="166"/>
      <c r="AG36" s="159"/>
      <c r="AH36" s="160"/>
    </row>
    <row r="37" spans="2:34" x14ac:dyDescent="0.25">
      <c r="B37" s="52" t="s">
        <v>2228</v>
      </c>
      <c r="C37" s="53"/>
      <c r="D37" s="174"/>
      <c r="E37" s="175"/>
      <c r="F37" s="52"/>
      <c r="G37" s="52"/>
      <c r="H37" s="52"/>
      <c r="I37" s="52"/>
      <c r="J37" s="52"/>
      <c r="K37" s="52"/>
      <c r="L37" s="52"/>
      <c r="M37" s="52"/>
      <c r="N37" s="52"/>
      <c r="O37" s="60"/>
      <c r="P37" s="60"/>
      <c r="Q37" s="60"/>
      <c r="R37" s="60"/>
      <c r="S37" s="52"/>
      <c r="T37" s="60"/>
      <c r="U37" s="60"/>
      <c r="V37" s="60"/>
      <c r="W37" s="60"/>
      <c r="X37" s="165"/>
      <c r="Y37" s="166"/>
      <c r="Z37" s="52"/>
      <c r="AA37" s="60"/>
      <c r="AB37" s="52"/>
      <c r="AC37" s="157"/>
      <c r="AD37" s="158"/>
      <c r="AE37" s="165"/>
      <c r="AF37" s="166"/>
      <c r="AG37" s="161"/>
      <c r="AH37" s="162"/>
    </row>
    <row r="38" spans="2:34" x14ac:dyDescent="0.25">
      <c r="B38" s="52" t="s">
        <v>28</v>
      </c>
      <c r="C38" s="57"/>
      <c r="D38" s="157"/>
      <c r="E38" s="158"/>
      <c r="F38" s="60"/>
      <c r="G38" s="60"/>
      <c r="H38" s="60"/>
      <c r="I38" s="60"/>
      <c r="J38" s="60"/>
      <c r="K38" s="60"/>
      <c r="L38" s="60"/>
      <c r="M38" s="60"/>
      <c r="N38" s="52"/>
      <c r="O38" s="52"/>
      <c r="P38" s="52"/>
      <c r="Q38" s="52"/>
      <c r="R38" s="52"/>
      <c r="S38" s="52"/>
      <c r="T38" s="52"/>
      <c r="U38" s="52"/>
      <c r="V38" s="52"/>
      <c r="W38" s="60"/>
      <c r="X38" s="157"/>
      <c r="Y38" s="158"/>
      <c r="Z38" s="60"/>
      <c r="AA38" s="60"/>
      <c r="AB38" s="60"/>
      <c r="AC38" s="165"/>
      <c r="AD38" s="166"/>
      <c r="AE38" s="157"/>
      <c r="AF38" s="158"/>
      <c r="AG38" s="157"/>
      <c r="AH38" s="158"/>
    </row>
    <row r="39" spans="2:34" x14ac:dyDescent="0.25">
      <c r="B39" s="52" t="s">
        <v>2227</v>
      </c>
      <c r="C39" s="53"/>
      <c r="D39" s="165"/>
      <c r="E39" s="166"/>
      <c r="F39" s="52"/>
      <c r="G39" s="52"/>
      <c r="H39" s="52"/>
      <c r="I39" s="52"/>
      <c r="J39" s="52"/>
      <c r="K39" s="52"/>
      <c r="L39" s="52"/>
      <c r="M39" s="52"/>
      <c r="N39" s="52"/>
      <c r="O39" s="60"/>
      <c r="P39" s="60"/>
      <c r="Q39" s="52"/>
      <c r="R39" s="60"/>
      <c r="S39" s="52"/>
      <c r="T39" s="52"/>
      <c r="U39" s="52"/>
      <c r="V39" s="52"/>
      <c r="W39" s="59"/>
      <c r="X39" s="157"/>
      <c r="Y39" s="158"/>
      <c r="Z39" s="52"/>
      <c r="AA39" s="52"/>
      <c r="AB39" s="60"/>
      <c r="AC39" s="165"/>
      <c r="AD39" s="166"/>
      <c r="AE39" s="165"/>
      <c r="AF39" s="166"/>
      <c r="AG39" s="157"/>
      <c r="AH39" s="158"/>
    </row>
    <row r="40" spans="2:34" x14ac:dyDescent="0.25">
      <c r="B40" s="52" t="s">
        <v>94</v>
      </c>
      <c r="C40" s="58"/>
      <c r="D40" s="157"/>
      <c r="E40" s="158"/>
      <c r="F40" s="60"/>
      <c r="G40" s="60"/>
      <c r="H40" s="59"/>
      <c r="I40" s="60"/>
      <c r="J40" s="60"/>
      <c r="K40" s="52"/>
      <c r="L40" s="52"/>
      <c r="M40" s="52"/>
      <c r="N40" s="52"/>
      <c r="O40" s="52"/>
      <c r="P40" s="52"/>
      <c r="Q40" s="52"/>
      <c r="R40" s="52"/>
      <c r="S40" s="52"/>
      <c r="T40" s="52"/>
      <c r="V40" s="52"/>
      <c r="W40" s="52"/>
      <c r="X40" s="165"/>
      <c r="Y40" s="166"/>
      <c r="Z40" s="52"/>
      <c r="AA40" s="52"/>
      <c r="AB40" s="52"/>
      <c r="AC40" s="165"/>
      <c r="AD40" s="166"/>
      <c r="AE40" s="165"/>
      <c r="AF40" s="166"/>
      <c r="AG40" s="159"/>
      <c r="AH40" s="160"/>
    </row>
    <row r="41" spans="2:34" x14ac:dyDescent="0.25">
      <c r="B41" s="52" t="s">
        <v>1515</v>
      </c>
      <c r="C41" s="53"/>
      <c r="D41" s="165"/>
      <c r="E41" s="166"/>
      <c r="F41" s="52"/>
      <c r="G41" s="52"/>
      <c r="H41" s="52"/>
      <c r="I41" s="52"/>
      <c r="J41" s="52"/>
      <c r="K41" s="52"/>
      <c r="L41" s="60"/>
      <c r="M41" s="60"/>
      <c r="N41" s="60"/>
      <c r="O41" s="52"/>
      <c r="P41" s="52"/>
      <c r="Q41" s="52"/>
      <c r="R41" s="52"/>
      <c r="S41" s="52"/>
      <c r="T41" s="52"/>
      <c r="U41" s="52"/>
      <c r="V41" s="60"/>
      <c r="W41" s="60"/>
      <c r="X41" s="165"/>
      <c r="Y41" s="166"/>
      <c r="Z41" s="60"/>
      <c r="AA41" s="60"/>
      <c r="AB41" s="52"/>
      <c r="AC41" s="165"/>
      <c r="AD41" s="166"/>
      <c r="AE41" s="157"/>
      <c r="AF41" s="158"/>
      <c r="AG41" s="159"/>
      <c r="AH41" s="160"/>
    </row>
    <row r="42" spans="2:34" x14ac:dyDescent="0.25">
      <c r="B42" s="52" t="s">
        <v>32</v>
      </c>
      <c r="C42" s="57"/>
      <c r="D42" s="174"/>
      <c r="E42" s="175"/>
      <c r="F42" s="52"/>
      <c r="G42" s="52"/>
      <c r="H42" s="60"/>
      <c r="I42" s="60"/>
      <c r="J42" s="52"/>
      <c r="K42" s="60"/>
      <c r="L42" s="52"/>
      <c r="M42" s="52"/>
      <c r="N42" s="52"/>
      <c r="O42" s="52"/>
      <c r="P42" s="52"/>
      <c r="Q42" s="52"/>
      <c r="R42" s="52"/>
      <c r="S42" s="52"/>
      <c r="T42" s="60"/>
      <c r="U42" s="60"/>
      <c r="V42" s="52"/>
      <c r="W42" s="52"/>
      <c r="X42" s="165"/>
      <c r="Y42" s="166"/>
      <c r="Z42" s="52"/>
      <c r="AA42" s="52"/>
      <c r="AB42" s="52"/>
      <c r="AC42" s="157"/>
      <c r="AD42" s="158"/>
      <c r="AE42" s="165"/>
      <c r="AF42" s="166"/>
      <c r="AG42" s="159"/>
      <c r="AH42" s="160"/>
    </row>
    <row r="43" spans="2:34" x14ac:dyDescent="0.25">
      <c r="B43" s="52" t="s">
        <v>5277</v>
      </c>
      <c r="C43" s="53"/>
      <c r="D43" s="165"/>
      <c r="E43" s="166"/>
      <c r="F43" s="52"/>
      <c r="G43" s="52"/>
      <c r="H43" s="52"/>
      <c r="I43" s="52"/>
      <c r="J43" s="52"/>
      <c r="K43" s="60"/>
      <c r="L43" s="60"/>
      <c r="M43" s="60"/>
      <c r="N43" s="52"/>
      <c r="O43" s="52"/>
      <c r="P43" s="52"/>
      <c r="Q43" s="52"/>
      <c r="R43" s="52"/>
      <c r="S43" s="52"/>
      <c r="T43" s="52"/>
      <c r="U43" s="52"/>
      <c r="V43" s="52"/>
      <c r="W43" s="60"/>
      <c r="X43" s="165"/>
      <c r="Y43" s="166"/>
      <c r="Z43" s="52"/>
      <c r="AA43" s="52"/>
      <c r="AB43" s="52"/>
      <c r="AC43" s="165"/>
      <c r="AD43" s="166"/>
      <c r="AE43" s="165"/>
      <c r="AF43" s="166"/>
      <c r="AG43" s="159"/>
      <c r="AH43" s="160"/>
    </row>
    <row r="44" spans="2:34" x14ac:dyDescent="0.25">
      <c r="B44" s="52" t="s">
        <v>95</v>
      </c>
      <c r="C44" s="53"/>
      <c r="D44" s="157"/>
      <c r="E44" s="158"/>
      <c r="F44" s="52"/>
      <c r="G44" s="52"/>
      <c r="H44" s="60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165"/>
      <c r="Y44" s="166"/>
      <c r="Z44" s="52"/>
      <c r="AA44" s="52"/>
      <c r="AB44" s="52"/>
      <c r="AC44" s="165"/>
      <c r="AD44" s="166"/>
      <c r="AE44" s="165"/>
      <c r="AF44" s="166"/>
      <c r="AG44" s="159"/>
      <c r="AH44" s="160"/>
    </row>
    <row r="45" spans="2:34" x14ac:dyDescent="0.25">
      <c r="B45" s="52" t="s">
        <v>5278</v>
      </c>
      <c r="C45" s="53"/>
      <c r="D45" s="165"/>
      <c r="E45" s="166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60"/>
      <c r="X45" s="165"/>
      <c r="Y45" s="166"/>
      <c r="Z45" s="52"/>
      <c r="AA45" s="52"/>
      <c r="AB45" s="52"/>
      <c r="AC45" s="165"/>
      <c r="AD45" s="166"/>
      <c r="AE45" s="165"/>
      <c r="AF45" s="166"/>
      <c r="AG45" s="159"/>
      <c r="AH45" s="160"/>
    </row>
    <row r="46" spans="2:34" x14ac:dyDescent="0.25">
      <c r="B46" s="52" t="s">
        <v>5286</v>
      </c>
      <c r="C46" s="53"/>
      <c r="D46" s="165"/>
      <c r="E46" s="166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165"/>
      <c r="Y46" s="166"/>
      <c r="Z46" s="52"/>
      <c r="AA46" s="52"/>
      <c r="AB46" s="60"/>
      <c r="AC46" s="165"/>
      <c r="AD46" s="166"/>
      <c r="AE46" s="165"/>
      <c r="AF46" s="166"/>
      <c r="AG46" s="159"/>
      <c r="AH46" s="160"/>
    </row>
  </sheetData>
  <mergeCells count="223">
    <mergeCell ref="AK17:AL18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1:E21"/>
    <mergeCell ref="D22:E22"/>
    <mergeCell ref="D23:E23"/>
    <mergeCell ref="D24:E24"/>
    <mergeCell ref="D26:E26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D1:E1"/>
    <mergeCell ref="D2:E2"/>
    <mergeCell ref="D3:E3"/>
    <mergeCell ref="D4:E4"/>
    <mergeCell ref="D5:E5"/>
    <mergeCell ref="X1:Y1"/>
    <mergeCell ref="X3:Y3"/>
    <mergeCell ref="X4:Y4"/>
    <mergeCell ref="X5:Y5"/>
    <mergeCell ref="X7:Y7"/>
    <mergeCell ref="X8:Y8"/>
    <mergeCell ref="X9:Y9"/>
    <mergeCell ref="X11:Y11"/>
    <mergeCell ref="X12:Y12"/>
    <mergeCell ref="X24:Y24"/>
    <mergeCell ref="X13:Y13"/>
    <mergeCell ref="X15:Y15"/>
    <mergeCell ref="X16:Y16"/>
    <mergeCell ref="X17:Y17"/>
    <mergeCell ref="X18:Y18"/>
    <mergeCell ref="X19:Y19"/>
    <mergeCell ref="X20:Y20"/>
    <mergeCell ref="X21:Y21"/>
    <mergeCell ref="X22:Y22"/>
    <mergeCell ref="X23:Y23"/>
    <mergeCell ref="X14:Y14"/>
    <mergeCell ref="X45:Y45"/>
    <mergeCell ref="X46:Y46"/>
    <mergeCell ref="X2:Y2"/>
    <mergeCell ref="X37:Y37"/>
    <mergeCell ref="X38:Y38"/>
    <mergeCell ref="X39:Y39"/>
    <mergeCell ref="X40:Y40"/>
    <mergeCell ref="X41:Y41"/>
    <mergeCell ref="X42:Y42"/>
    <mergeCell ref="X31:Y31"/>
    <mergeCell ref="X32:Y32"/>
    <mergeCell ref="X33:Y33"/>
    <mergeCell ref="X34:Y34"/>
    <mergeCell ref="X35:Y35"/>
    <mergeCell ref="X36:Y36"/>
    <mergeCell ref="X25:Y25"/>
    <mergeCell ref="X26:Y26"/>
    <mergeCell ref="X27:Y27"/>
    <mergeCell ref="X28:Y28"/>
    <mergeCell ref="X30:Y30"/>
    <mergeCell ref="X29:Y29"/>
    <mergeCell ref="X43:Y43"/>
    <mergeCell ref="X44:Y44"/>
    <mergeCell ref="X6:Y6"/>
    <mergeCell ref="AC13:AD13"/>
    <mergeCell ref="AC1:AD1"/>
    <mergeCell ref="AC2:AD2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36:AD36"/>
    <mergeCell ref="AC37:AD37"/>
    <mergeCell ref="AC26:AD26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5:AD25"/>
    <mergeCell ref="AC27:AD27"/>
    <mergeCell ref="AC28:AD28"/>
    <mergeCell ref="AC29:AD29"/>
    <mergeCell ref="AC30:AD30"/>
    <mergeCell ref="AC31:AD31"/>
    <mergeCell ref="AC32:AD32"/>
    <mergeCell ref="AC33:AD33"/>
    <mergeCell ref="AC34:AD34"/>
    <mergeCell ref="AC35:AD35"/>
    <mergeCell ref="AC45:AD45"/>
    <mergeCell ref="AC46:AD46"/>
    <mergeCell ref="AC39:AD39"/>
    <mergeCell ref="AC40:AD40"/>
    <mergeCell ref="AC41:AD41"/>
    <mergeCell ref="AC42:AD42"/>
    <mergeCell ref="AC43:AD43"/>
    <mergeCell ref="AC44:AD44"/>
    <mergeCell ref="AC38:AD38"/>
    <mergeCell ref="AE1:AF1"/>
    <mergeCell ref="AE2:AF2"/>
    <mergeCell ref="AE6:AF6"/>
    <mergeCell ref="AE7:AF7"/>
    <mergeCell ref="AE9:AF9"/>
    <mergeCell ref="AE10:AF10"/>
    <mergeCell ref="AE11:AF11"/>
    <mergeCell ref="AE12:AF12"/>
    <mergeCell ref="AE8:AF8"/>
    <mergeCell ref="AE39:AF39"/>
    <mergeCell ref="AE40:AF40"/>
    <mergeCell ref="AE13:AF13"/>
    <mergeCell ref="AE14:AF14"/>
    <mergeCell ref="AE15:AF15"/>
    <mergeCell ref="AE17:AF17"/>
    <mergeCell ref="AE16:AF16"/>
    <mergeCell ref="AE18:AF18"/>
    <mergeCell ref="AE19:AF19"/>
    <mergeCell ref="AE20:AF20"/>
    <mergeCell ref="AE21:AF21"/>
    <mergeCell ref="AE43:AF43"/>
    <mergeCell ref="AE44:AF44"/>
    <mergeCell ref="AE45:AF45"/>
    <mergeCell ref="AE46:AF46"/>
    <mergeCell ref="AE36:AF36"/>
    <mergeCell ref="AE22:AF22"/>
    <mergeCell ref="AE23:AF23"/>
    <mergeCell ref="AE4:AF4"/>
    <mergeCell ref="AE5:AF5"/>
    <mergeCell ref="AE41:AF41"/>
    <mergeCell ref="AE42:AF42"/>
    <mergeCell ref="AE38:AF38"/>
    <mergeCell ref="AE37:AF37"/>
    <mergeCell ref="AE35:AF35"/>
    <mergeCell ref="AE34:AF34"/>
    <mergeCell ref="AE32:AF32"/>
    <mergeCell ref="AE33:AF33"/>
    <mergeCell ref="AE31:AF31"/>
    <mergeCell ref="AE30:AF30"/>
    <mergeCell ref="AE28:AF28"/>
    <mergeCell ref="AE29:AF29"/>
    <mergeCell ref="AE26:AF26"/>
    <mergeCell ref="AE25:AF25"/>
    <mergeCell ref="AE24:AF24"/>
    <mergeCell ref="AG1:AH1"/>
    <mergeCell ref="AG2:AH2"/>
    <mergeCell ref="AG4:AH4"/>
    <mergeCell ref="AG5:AH5"/>
    <mergeCell ref="AG7:AH7"/>
    <mergeCell ref="AG8:AH8"/>
    <mergeCell ref="AG9:AH9"/>
    <mergeCell ref="AG10:AH10"/>
    <mergeCell ref="AG3:AH3"/>
    <mergeCell ref="AG20:AH20"/>
    <mergeCell ref="AG21:AH21"/>
    <mergeCell ref="AG22:AH22"/>
    <mergeCell ref="AG23:AH23"/>
    <mergeCell ref="AG25:AH25"/>
    <mergeCell ref="AG26:AH26"/>
    <mergeCell ref="AG28:AH28"/>
    <mergeCell ref="AG29:AH29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39:AH39"/>
    <mergeCell ref="AG40:AH40"/>
    <mergeCell ref="AG41:AH41"/>
    <mergeCell ref="AG42:AH42"/>
    <mergeCell ref="AG43:AH43"/>
    <mergeCell ref="AG44:AH44"/>
    <mergeCell ref="AG45:AH45"/>
    <mergeCell ref="AG46:AH46"/>
    <mergeCell ref="AG27:AH27"/>
    <mergeCell ref="AG30:AH30"/>
    <mergeCell ref="AG31:AH31"/>
    <mergeCell ref="AG32:AH32"/>
    <mergeCell ref="AG33:AH33"/>
    <mergeCell ref="AG34:AH34"/>
    <mergeCell ref="AG35:AH35"/>
    <mergeCell ref="AG36:AH36"/>
    <mergeCell ref="AG37:AH37"/>
    <mergeCell ref="AG38:AH3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84"/>
  <sheetViews>
    <sheetView zoomScaleNormal="100" workbookViewId="0">
      <selection activeCell="F185" sqref="F185"/>
    </sheetView>
  </sheetViews>
  <sheetFormatPr baseColWidth="10" defaultRowHeight="15" x14ac:dyDescent="0.25"/>
  <cols>
    <col min="1" max="1" width="30.85546875" bestFit="1" customWidth="1"/>
    <col min="2" max="2" width="29.8554687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  <col min="11" max="11" width="11.42578125" style="4"/>
  </cols>
  <sheetData>
    <row r="2" spans="1:16" x14ac:dyDescent="0.25">
      <c r="C2" s="1" t="s">
        <v>4332</v>
      </c>
      <c r="D2" s="3"/>
      <c r="F2" s="26"/>
      <c r="G2" s="27"/>
      <c r="H2" s="28"/>
    </row>
    <row r="4" spans="1:16" x14ac:dyDescent="0.25">
      <c r="A4" t="s">
        <v>1022</v>
      </c>
      <c r="B4" s="2" t="s">
        <v>203</v>
      </c>
      <c r="C4" s="7">
        <v>1.7</v>
      </c>
      <c r="H4" s="4" t="s">
        <v>203</v>
      </c>
    </row>
    <row r="5" spans="1:16" x14ac:dyDescent="0.25">
      <c r="A5" s="18">
        <v>1</v>
      </c>
      <c r="B5" s="18" t="s">
        <v>4399</v>
      </c>
      <c r="C5" t="s">
        <v>1851</v>
      </c>
      <c r="D5" s="37">
        <v>1985</v>
      </c>
      <c r="E5" s="21" t="s">
        <v>4395</v>
      </c>
      <c r="F5" s="18"/>
      <c r="G5" s="37" t="s">
        <v>2640</v>
      </c>
      <c r="H5" s="6">
        <v>1.7</v>
      </c>
      <c r="I5" s="18">
        <v>1134</v>
      </c>
      <c r="J5" s="18"/>
      <c r="K5" s="124"/>
      <c r="L5" s="18"/>
      <c r="N5" s="18"/>
      <c r="O5" s="18"/>
      <c r="P5" s="18"/>
    </row>
    <row r="6" spans="1:16" x14ac:dyDescent="0.25">
      <c r="A6" s="18">
        <v>2</v>
      </c>
      <c r="B6" s="18" t="s">
        <v>4402</v>
      </c>
      <c r="C6" t="s">
        <v>1566</v>
      </c>
      <c r="D6" s="37">
        <v>1988</v>
      </c>
      <c r="E6" s="21" t="s">
        <v>3650</v>
      </c>
      <c r="F6" s="18"/>
      <c r="G6" s="37" t="s">
        <v>2657</v>
      </c>
      <c r="H6" s="6">
        <v>1.7</v>
      </c>
      <c r="I6" s="18">
        <v>1112</v>
      </c>
      <c r="J6" s="18"/>
      <c r="K6" s="124"/>
      <c r="L6" s="18"/>
      <c r="N6" s="18"/>
      <c r="O6" s="18"/>
      <c r="P6" s="18"/>
    </row>
    <row r="7" spans="1:16" x14ac:dyDescent="0.25">
      <c r="A7" s="18">
        <v>3</v>
      </c>
      <c r="B7" s="18" t="s">
        <v>4403</v>
      </c>
      <c r="C7" t="s">
        <v>682</v>
      </c>
      <c r="D7" s="37">
        <v>1984</v>
      </c>
      <c r="E7" s="21" t="s">
        <v>4170</v>
      </c>
      <c r="F7" s="18"/>
      <c r="G7" s="37" t="s">
        <v>2640</v>
      </c>
      <c r="H7" s="6">
        <v>1.7</v>
      </c>
      <c r="I7" s="18">
        <v>1109</v>
      </c>
      <c r="J7" s="18"/>
      <c r="K7" s="124"/>
      <c r="L7" s="18"/>
      <c r="N7" s="18"/>
      <c r="O7" s="18"/>
      <c r="P7" s="18"/>
    </row>
    <row r="8" spans="1:16" x14ac:dyDescent="0.25">
      <c r="A8" s="18">
        <v>4</v>
      </c>
      <c r="B8" s="18" t="s">
        <v>4400</v>
      </c>
      <c r="C8" t="s">
        <v>3597</v>
      </c>
      <c r="D8" s="37">
        <v>1983</v>
      </c>
      <c r="E8" s="21" t="s">
        <v>3623</v>
      </c>
      <c r="F8" s="18"/>
      <c r="G8" s="37" t="s">
        <v>2640</v>
      </c>
      <c r="H8" s="6">
        <v>1.7</v>
      </c>
      <c r="I8" s="18">
        <v>1103</v>
      </c>
      <c r="J8" s="18"/>
      <c r="K8" s="124"/>
      <c r="L8" s="18"/>
      <c r="N8" s="18"/>
      <c r="O8" s="18"/>
      <c r="P8" s="18"/>
    </row>
    <row r="9" spans="1:16" x14ac:dyDescent="0.25">
      <c r="A9" s="18">
        <v>5</v>
      </c>
      <c r="B9" s="18" t="s">
        <v>4404</v>
      </c>
      <c r="C9" t="s">
        <v>4060</v>
      </c>
      <c r="D9" s="37">
        <v>1985</v>
      </c>
      <c r="E9" s="21" t="s">
        <v>4396</v>
      </c>
      <c r="F9" s="18"/>
      <c r="G9" s="37" t="s">
        <v>2640</v>
      </c>
      <c r="H9" s="6">
        <v>1.7</v>
      </c>
      <c r="I9" s="18">
        <v>1100</v>
      </c>
      <c r="J9" s="18"/>
      <c r="K9" s="124"/>
      <c r="L9" s="18"/>
      <c r="N9" s="18"/>
      <c r="O9" s="18"/>
      <c r="P9" s="18"/>
    </row>
    <row r="10" spans="1:16" x14ac:dyDescent="0.25">
      <c r="A10" s="18">
        <v>6</v>
      </c>
      <c r="B10" t="s">
        <v>4405</v>
      </c>
      <c r="C10" t="s">
        <v>1876</v>
      </c>
      <c r="D10" s="37">
        <v>1986</v>
      </c>
      <c r="E10" s="21" t="s">
        <v>3803</v>
      </c>
      <c r="F10" s="18"/>
      <c r="G10" s="37" t="s">
        <v>2640</v>
      </c>
      <c r="H10" s="6">
        <v>1.7</v>
      </c>
      <c r="I10" s="18">
        <v>1094</v>
      </c>
      <c r="J10" s="18"/>
      <c r="K10" s="124"/>
      <c r="L10" s="18"/>
      <c r="N10" s="18"/>
      <c r="O10" s="18"/>
      <c r="P10" s="18"/>
    </row>
    <row r="11" spans="1:16" x14ac:dyDescent="0.25">
      <c r="A11" s="18">
        <v>7</v>
      </c>
      <c r="B11" t="s">
        <v>3433</v>
      </c>
      <c r="C11" s="18" t="s">
        <v>1120</v>
      </c>
      <c r="D11" s="37">
        <v>1984</v>
      </c>
      <c r="E11" s="21" t="s">
        <v>3803</v>
      </c>
      <c r="F11" s="4" t="s">
        <v>2656</v>
      </c>
      <c r="G11" s="37" t="s">
        <v>2640</v>
      </c>
      <c r="H11" s="6">
        <v>1.7</v>
      </c>
      <c r="I11" s="18">
        <v>1094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s="18" t="s">
        <v>4401</v>
      </c>
      <c r="C12" t="s">
        <v>4398</v>
      </c>
      <c r="D12" s="37">
        <v>1981</v>
      </c>
      <c r="E12" s="21" t="s">
        <v>4397</v>
      </c>
      <c r="F12" s="18"/>
      <c r="G12" s="37" t="s">
        <v>2640</v>
      </c>
      <c r="H12" s="6">
        <v>1.7</v>
      </c>
      <c r="I12" s="18">
        <v>1009</v>
      </c>
      <c r="J12" s="18"/>
      <c r="K12" s="124"/>
      <c r="L12" s="18"/>
      <c r="N12" s="18"/>
      <c r="O12" s="18"/>
      <c r="P12" s="18"/>
    </row>
    <row r="13" spans="1:16" x14ac:dyDescent="0.25">
      <c r="A13" s="18"/>
      <c r="C13" s="18"/>
      <c r="D13" s="37"/>
      <c r="E13" s="21"/>
      <c r="G13" s="37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1122</v>
      </c>
      <c r="B14" s="2" t="s">
        <v>203</v>
      </c>
      <c r="C14" s="7">
        <v>1.1000000000000001</v>
      </c>
      <c r="D14" s="37"/>
      <c r="E14" s="21"/>
      <c r="G14" s="37"/>
      <c r="H14" s="6"/>
      <c r="I14" s="18"/>
    </row>
    <row r="15" spans="1:16" x14ac:dyDescent="0.25">
      <c r="A15" s="18">
        <v>1</v>
      </c>
      <c r="B15" t="s">
        <v>4188</v>
      </c>
      <c r="C15" s="18" t="s">
        <v>1120</v>
      </c>
      <c r="D15" s="37">
        <v>1983</v>
      </c>
      <c r="E15" s="21" t="s">
        <v>3806</v>
      </c>
      <c r="F15" s="4" t="s">
        <v>2656</v>
      </c>
      <c r="G15" s="37" t="s">
        <v>2640</v>
      </c>
      <c r="H15" s="6">
        <v>1.1000000000000001</v>
      </c>
      <c r="I15" s="18">
        <v>1015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3644</v>
      </c>
      <c r="C16" s="18" t="s">
        <v>4172</v>
      </c>
      <c r="D16" s="37">
        <v>1977</v>
      </c>
      <c r="E16" s="21" t="s">
        <v>4406</v>
      </c>
      <c r="F16" s="4" t="s">
        <v>2656</v>
      </c>
      <c r="G16" s="37" t="s">
        <v>2640</v>
      </c>
      <c r="H16" s="6">
        <v>1.1000000000000001</v>
      </c>
      <c r="I16" s="18">
        <v>1000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s="18" t="s">
        <v>4414</v>
      </c>
      <c r="C17" s="18" t="s">
        <v>682</v>
      </c>
      <c r="D17" s="37">
        <v>1988</v>
      </c>
      <c r="E17" s="21" t="s">
        <v>4407</v>
      </c>
      <c r="F17" s="37"/>
      <c r="G17" s="37" t="s">
        <v>2657</v>
      </c>
      <c r="H17" s="6">
        <v>1.1000000000000001</v>
      </c>
      <c r="I17" s="18">
        <v>988</v>
      </c>
      <c r="J17" s="18"/>
      <c r="L17" s="18"/>
      <c r="N17" s="18"/>
      <c r="O17" s="18"/>
      <c r="P17" s="18"/>
    </row>
    <row r="18" spans="1:16" x14ac:dyDescent="0.25">
      <c r="A18" s="18">
        <v>4</v>
      </c>
      <c r="B18" s="18" t="s">
        <v>4415</v>
      </c>
      <c r="C18" s="18" t="s">
        <v>4412</v>
      </c>
      <c r="D18" s="37">
        <v>1990</v>
      </c>
      <c r="E18" s="21" t="s">
        <v>4408</v>
      </c>
      <c r="F18" s="37" t="s">
        <v>2760</v>
      </c>
      <c r="G18" s="37" t="s">
        <v>2640</v>
      </c>
      <c r="H18" s="6">
        <v>1.1000000000000001</v>
      </c>
      <c r="I18" s="18">
        <v>971</v>
      </c>
      <c r="J18" s="18"/>
      <c r="L18" s="18"/>
      <c r="N18" s="18"/>
      <c r="O18" s="18"/>
      <c r="P18" s="18"/>
    </row>
    <row r="19" spans="1:16" x14ac:dyDescent="0.25">
      <c r="A19" s="18">
        <v>5</v>
      </c>
      <c r="B19" s="18" t="s">
        <v>4413</v>
      </c>
      <c r="C19" s="18" t="s">
        <v>1028</v>
      </c>
      <c r="D19" s="64"/>
      <c r="E19" s="21" t="s">
        <v>4409</v>
      </c>
      <c r="F19" s="37"/>
      <c r="G19" s="37" t="s">
        <v>2640</v>
      </c>
      <c r="H19" s="6">
        <v>1.1000000000000001</v>
      </c>
      <c r="I19" s="18">
        <v>942</v>
      </c>
      <c r="J19" s="18"/>
      <c r="L19" s="18"/>
      <c r="N19" s="18"/>
      <c r="O19" s="18"/>
      <c r="P19" s="18"/>
    </row>
    <row r="20" spans="1:16" x14ac:dyDescent="0.25">
      <c r="A20" s="18">
        <v>6</v>
      </c>
      <c r="B20" t="s">
        <v>3421</v>
      </c>
      <c r="C20" s="18" t="s">
        <v>1120</v>
      </c>
      <c r="D20" s="37">
        <v>1981</v>
      </c>
      <c r="E20" s="21" t="s">
        <v>4410</v>
      </c>
      <c r="F20" s="4" t="s">
        <v>2656</v>
      </c>
      <c r="G20" s="37" t="s">
        <v>2640</v>
      </c>
      <c r="H20" s="6">
        <v>1.1000000000000001</v>
      </c>
      <c r="I20" s="18">
        <v>922</v>
      </c>
      <c r="J20" s="18"/>
      <c r="L20" s="18"/>
      <c r="N20" s="18"/>
      <c r="O20" s="18"/>
      <c r="P20" s="18"/>
    </row>
    <row r="21" spans="1:16" x14ac:dyDescent="0.25">
      <c r="A21" s="18">
        <v>7</v>
      </c>
      <c r="B21" t="s">
        <v>3645</v>
      </c>
      <c r="C21" s="18" t="s">
        <v>4041</v>
      </c>
      <c r="D21" s="37">
        <v>1985</v>
      </c>
      <c r="E21" s="21" t="s">
        <v>4411</v>
      </c>
      <c r="F21" s="4" t="s">
        <v>2639</v>
      </c>
      <c r="G21" s="37" t="s">
        <v>2640</v>
      </c>
      <c r="H21" s="6">
        <v>1.1000000000000001</v>
      </c>
      <c r="I21" s="18">
        <v>891</v>
      </c>
      <c r="J21" s="18"/>
      <c r="L21" s="18"/>
      <c r="N21" s="18"/>
      <c r="O21" s="18"/>
      <c r="P21" s="18"/>
    </row>
    <row r="22" spans="1:16" x14ac:dyDescent="0.25">
      <c r="A22" s="18"/>
      <c r="B22" s="18" t="s">
        <v>4416</v>
      </c>
      <c r="C22" s="18" t="s">
        <v>2875</v>
      </c>
      <c r="D22" s="37">
        <v>1988</v>
      </c>
      <c r="E22" s="21" t="s">
        <v>1393</v>
      </c>
      <c r="F22" s="18"/>
      <c r="G22" s="37" t="s">
        <v>2657</v>
      </c>
      <c r="H22" s="6">
        <v>1.1000000000000001</v>
      </c>
      <c r="I22" s="18"/>
      <c r="J22" s="18"/>
      <c r="K22" s="124"/>
      <c r="L22" s="18"/>
      <c r="N22" s="18"/>
      <c r="O22" s="18"/>
      <c r="P22" s="18"/>
    </row>
    <row r="23" spans="1:16" x14ac:dyDescent="0.25">
      <c r="A23" s="18"/>
      <c r="C23" s="18"/>
      <c r="D23" s="37"/>
      <c r="E23" s="21"/>
      <c r="G23" s="37"/>
      <c r="H23" s="6"/>
      <c r="I23" s="18"/>
    </row>
    <row r="24" spans="1:16" x14ac:dyDescent="0.25">
      <c r="A24" s="18" t="s">
        <v>2516</v>
      </c>
      <c r="B24" s="2"/>
      <c r="C24" s="7"/>
      <c r="D24" s="37"/>
      <c r="E24" s="21"/>
      <c r="G24" s="37"/>
      <c r="H24" s="18"/>
      <c r="I24" s="18"/>
      <c r="J24" s="18"/>
      <c r="L24" s="18"/>
      <c r="N24" s="18"/>
      <c r="O24" s="18"/>
      <c r="P24" s="18"/>
    </row>
    <row r="25" spans="1:16" x14ac:dyDescent="0.25">
      <c r="A25" s="18">
        <v>1</v>
      </c>
      <c r="B25" s="18" t="s">
        <v>4424</v>
      </c>
      <c r="C25" s="18" t="s">
        <v>1851</v>
      </c>
      <c r="D25" s="37">
        <v>1984</v>
      </c>
      <c r="E25" s="21" t="s">
        <v>4417</v>
      </c>
      <c r="F25" s="18"/>
      <c r="G25" s="37" t="s">
        <v>2640</v>
      </c>
      <c r="H25" s="18"/>
      <c r="I25" s="18">
        <v>1090</v>
      </c>
      <c r="J25" s="18"/>
      <c r="K25" s="124"/>
      <c r="L25" s="18"/>
      <c r="N25" s="18"/>
      <c r="O25" s="18"/>
      <c r="P25" s="18"/>
    </row>
    <row r="26" spans="1:16" x14ac:dyDescent="0.25">
      <c r="A26" s="18">
        <v>2</v>
      </c>
      <c r="B26" s="18" t="s">
        <v>4428</v>
      </c>
      <c r="C26" s="18" t="s">
        <v>3190</v>
      </c>
      <c r="D26" s="37">
        <v>1986</v>
      </c>
      <c r="E26" s="21" t="s">
        <v>4418</v>
      </c>
      <c r="F26" s="18"/>
      <c r="G26" s="37" t="s">
        <v>2640</v>
      </c>
      <c r="H26" s="18"/>
      <c r="I26" s="18">
        <v>1080</v>
      </c>
      <c r="J26" s="18"/>
      <c r="K26" s="124"/>
      <c r="L26" s="18"/>
      <c r="N26" s="18"/>
      <c r="O26" s="18"/>
      <c r="P26" s="18"/>
    </row>
    <row r="27" spans="1:16" x14ac:dyDescent="0.25">
      <c r="A27" s="18">
        <v>3</v>
      </c>
      <c r="B27" s="18" t="s">
        <v>4191</v>
      </c>
      <c r="C27" s="18" t="s">
        <v>1953</v>
      </c>
      <c r="D27" s="37">
        <v>1983</v>
      </c>
      <c r="E27" s="21" t="s">
        <v>4419</v>
      </c>
      <c r="F27" s="18"/>
      <c r="G27" s="37" t="s">
        <v>2640</v>
      </c>
      <c r="H27" s="18"/>
      <c r="I27" s="18">
        <v>1074</v>
      </c>
      <c r="J27" s="18"/>
      <c r="K27" s="124"/>
      <c r="L27" s="18"/>
      <c r="N27" s="18"/>
      <c r="O27" s="18"/>
      <c r="P27" s="18"/>
    </row>
    <row r="28" spans="1:16" x14ac:dyDescent="0.25">
      <c r="A28" s="18">
        <v>4</v>
      </c>
      <c r="B28" s="18" t="s">
        <v>4425</v>
      </c>
      <c r="C28" s="18" t="s">
        <v>2875</v>
      </c>
      <c r="D28" s="37">
        <v>1986</v>
      </c>
      <c r="E28" s="21" t="s">
        <v>4420</v>
      </c>
      <c r="F28" s="18"/>
      <c r="G28" s="37" t="s">
        <v>2640</v>
      </c>
      <c r="H28" s="18"/>
      <c r="I28" s="18">
        <v>1051</v>
      </c>
      <c r="J28" s="18"/>
      <c r="K28" s="124"/>
      <c r="L28" s="18"/>
      <c r="N28" s="18"/>
      <c r="O28" s="18"/>
      <c r="P28" s="18"/>
    </row>
    <row r="29" spans="1:16" x14ac:dyDescent="0.25">
      <c r="A29" s="18">
        <v>5</v>
      </c>
      <c r="B29" t="s">
        <v>4426</v>
      </c>
      <c r="C29" s="18" t="s">
        <v>3279</v>
      </c>
      <c r="D29" s="37">
        <v>1986</v>
      </c>
      <c r="E29" s="21" t="s">
        <v>4421</v>
      </c>
      <c r="F29" s="4" t="s">
        <v>2639</v>
      </c>
      <c r="G29" s="37" t="s">
        <v>2640</v>
      </c>
      <c r="H29" s="18"/>
      <c r="I29" s="18">
        <v>1030</v>
      </c>
      <c r="J29" s="18"/>
      <c r="L29" s="18"/>
      <c r="N29" s="18"/>
      <c r="O29" s="18"/>
      <c r="P29" s="18"/>
    </row>
    <row r="30" spans="1:16" x14ac:dyDescent="0.25">
      <c r="A30" s="18">
        <v>6</v>
      </c>
      <c r="B30" s="18" t="s">
        <v>4427</v>
      </c>
      <c r="C30" s="18" t="s">
        <v>682</v>
      </c>
      <c r="D30" s="37">
        <v>1977</v>
      </c>
      <c r="E30" s="21" t="s">
        <v>4182</v>
      </c>
      <c r="F30" s="37"/>
      <c r="G30" s="37" t="s">
        <v>2640</v>
      </c>
      <c r="H30" s="18"/>
      <c r="I30" s="18">
        <v>998</v>
      </c>
      <c r="J30" s="18"/>
      <c r="L30" s="18"/>
      <c r="N30" s="18"/>
      <c r="O30" s="18"/>
      <c r="P30" s="18"/>
    </row>
    <row r="31" spans="1:16" x14ac:dyDescent="0.25">
      <c r="A31" s="18">
        <v>7</v>
      </c>
      <c r="B31" t="s">
        <v>4190</v>
      </c>
      <c r="C31" s="18" t="s">
        <v>4423</v>
      </c>
      <c r="D31" s="37">
        <v>1983</v>
      </c>
      <c r="E31" s="21" t="s">
        <v>4422</v>
      </c>
      <c r="F31" s="4" t="s">
        <v>2639</v>
      </c>
      <c r="G31" s="37" t="s">
        <v>2640</v>
      </c>
      <c r="H31" s="18"/>
      <c r="I31" s="18">
        <v>978</v>
      </c>
      <c r="J31" s="18"/>
      <c r="L31" s="18"/>
      <c r="N31" s="18"/>
      <c r="O31" s="18"/>
      <c r="P31" s="18"/>
    </row>
    <row r="32" spans="1:16" x14ac:dyDescent="0.25">
      <c r="A32" s="18"/>
      <c r="B32" s="18" t="s">
        <v>4429</v>
      </c>
      <c r="C32" s="18" t="s">
        <v>682</v>
      </c>
      <c r="D32" s="68">
        <v>1978</v>
      </c>
      <c r="E32" s="21" t="s">
        <v>1393</v>
      </c>
      <c r="F32" s="18"/>
      <c r="G32" s="37" t="s">
        <v>2640</v>
      </c>
      <c r="H32" s="18"/>
      <c r="I32" s="18"/>
      <c r="J32" s="18"/>
      <c r="K32" s="124"/>
      <c r="L32" s="18"/>
      <c r="N32" s="18"/>
      <c r="O32" s="18"/>
      <c r="P32" s="18"/>
    </row>
    <row r="33" spans="1:16" x14ac:dyDescent="0.25">
      <c r="A33" s="18"/>
      <c r="C33" s="37"/>
      <c r="D33" s="37"/>
      <c r="E33" s="21"/>
      <c r="H33" s="6"/>
      <c r="J33" s="18"/>
      <c r="L33" s="18"/>
      <c r="N33" s="18"/>
      <c r="O33" s="18"/>
      <c r="P33" s="18"/>
    </row>
    <row r="34" spans="1:16" x14ac:dyDescent="0.25">
      <c r="A34" s="18" t="s">
        <v>1604</v>
      </c>
      <c r="C34" s="18"/>
      <c r="D34" s="37"/>
      <c r="E34" s="21"/>
      <c r="G34" s="37"/>
      <c r="H34" s="18"/>
      <c r="J34" s="18"/>
      <c r="L34" s="18"/>
      <c r="N34" s="18"/>
      <c r="O34" s="18"/>
      <c r="P34" s="18"/>
    </row>
    <row r="35" spans="1:16" x14ac:dyDescent="0.25">
      <c r="A35" s="18">
        <v>1</v>
      </c>
      <c r="B35" s="18" t="s">
        <v>4442</v>
      </c>
      <c r="C35" s="18" t="s">
        <v>1132</v>
      </c>
      <c r="D35" s="37">
        <v>1989</v>
      </c>
      <c r="E35" s="21" t="s">
        <v>4430</v>
      </c>
      <c r="F35" s="18"/>
      <c r="G35" s="37" t="s">
        <v>2657</v>
      </c>
      <c r="H35" s="18"/>
      <c r="I35" s="18">
        <v>1106</v>
      </c>
      <c r="J35" s="18"/>
      <c r="K35" s="124"/>
      <c r="L35" s="18"/>
      <c r="N35" s="18"/>
      <c r="O35" s="18"/>
      <c r="P35" s="18"/>
    </row>
    <row r="36" spans="1:16" x14ac:dyDescent="0.25">
      <c r="A36" s="18">
        <v>2</v>
      </c>
      <c r="B36" s="18" t="s">
        <v>4444</v>
      </c>
      <c r="C36" s="18" t="s">
        <v>1019</v>
      </c>
      <c r="D36" s="37">
        <v>1988</v>
      </c>
      <c r="E36" s="21" t="s">
        <v>4431</v>
      </c>
      <c r="F36" s="18"/>
      <c r="G36" s="37" t="s">
        <v>2657</v>
      </c>
      <c r="H36" s="18"/>
      <c r="I36" s="18">
        <v>1094</v>
      </c>
      <c r="J36" s="18"/>
      <c r="K36" s="124"/>
      <c r="L36" s="18"/>
      <c r="N36" s="18"/>
      <c r="O36" s="18"/>
      <c r="P36" s="18"/>
    </row>
    <row r="37" spans="1:16" x14ac:dyDescent="0.25">
      <c r="A37" s="18">
        <v>3</v>
      </c>
      <c r="B37" s="18" t="s">
        <v>4438</v>
      </c>
      <c r="C37" s="18" t="s">
        <v>682</v>
      </c>
      <c r="D37" s="37">
        <v>1982</v>
      </c>
      <c r="E37" s="21" t="s">
        <v>4432</v>
      </c>
      <c r="F37" s="18"/>
      <c r="G37" s="37" t="s">
        <v>2640</v>
      </c>
      <c r="H37" s="18"/>
      <c r="I37" s="18">
        <v>1094</v>
      </c>
      <c r="J37" s="18"/>
      <c r="K37" s="124"/>
      <c r="L37" s="18"/>
      <c r="N37" s="18"/>
      <c r="O37" s="18"/>
      <c r="P37" s="18"/>
    </row>
    <row r="38" spans="1:16" x14ac:dyDescent="0.25">
      <c r="A38" s="18">
        <v>4</v>
      </c>
      <c r="B38" t="s">
        <v>4216</v>
      </c>
      <c r="C38" s="18" t="s">
        <v>4214</v>
      </c>
      <c r="D38" s="37">
        <v>1982</v>
      </c>
      <c r="E38" s="21" t="s">
        <v>4433</v>
      </c>
      <c r="F38" s="4" t="s">
        <v>2672</v>
      </c>
      <c r="G38" s="37" t="s">
        <v>2640</v>
      </c>
      <c r="H38" s="18"/>
      <c r="I38" s="18">
        <v>1088</v>
      </c>
      <c r="J38" s="18"/>
      <c r="L38" s="18"/>
      <c r="N38" s="18"/>
      <c r="O38" s="18"/>
      <c r="P38" s="18"/>
    </row>
    <row r="39" spans="1:16" x14ac:dyDescent="0.25">
      <c r="A39" s="18">
        <v>5</v>
      </c>
      <c r="B39" t="s">
        <v>3209</v>
      </c>
      <c r="C39" s="18" t="s">
        <v>1161</v>
      </c>
      <c r="D39" s="37">
        <v>1983</v>
      </c>
      <c r="E39" s="21" t="s">
        <v>3437</v>
      </c>
      <c r="F39" s="4" t="s">
        <v>2656</v>
      </c>
      <c r="G39" s="37" t="s">
        <v>2640</v>
      </c>
      <c r="H39" s="18"/>
      <c r="I39" s="18">
        <v>1086</v>
      </c>
      <c r="J39" s="18"/>
      <c r="L39" s="18"/>
      <c r="N39" s="18"/>
      <c r="O39" s="18"/>
      <c r="P39" s="18"/>
    </row>
    <row r="40" spans="1:16" x14ac:dyDescent="0.25">
      <c r="A40" s="18">
        <v>6</v>
      </c>
      <c r="B40" s="18" t="s">
        <v>4443</v>
      </c>
      <c r="C40" s="18" t="s">
        <v>1132</v>
      </c>
      <c r="D40" s="37">
        <v>1990</v>
      </c>
      <c r="E40" s="21" t="s">
        <v>4434</v>
      </c>
      <c r="F40" s="18"/>
      <c r="G40" s="37" t="s">
        <v>2760</v>
      </c>
      <c r="H40" s="18"/>
      <c r="I40" s="18">
        <v>1079</v>
      </c>
      <c r="J40" s="18"/>
      <c r="K40" s="124"/>
      <c r="L40" s="18"/>
      <c r="N40" s="18"/>
      <c r="O40" s="18"/>
      <c r="P40" s="18"/>
    </row>
    <row r="41" spans="1:16" x14ac:dyDescent="0.25">
      <c r="A41" s="18">
        <v>7</v>
      </c>
      <c r="B41" s="18" t="s">
        <v>4439</v>
      </c>
      <c r="C41" s="18" t="s">
        <v>3190</v>
      </c>
      <c r="D41" s="37">
        <v>1983</v>
      </c>
      <c r="E41" s="21" t="s">
        <v>4435</v>
      </c>
      <c r="F41" s="18"/>
      <c r="G41" s="37" t="s">
        <v>2640</v>
      </c>
      <c r="H41" s="18"/>
      <c r="I41" s="18">
        <v>1064</v>
      </c>
      <c r="J41" s="18"/>
      <c r="K41" s="124"/>
      <c r="L41" s="18"/>
      <c r="N41" s="18"/>
      <c r="O41" s="18"/>
      <c r="P41" s="18"/>
    </row>
    <row r="42" spans="1:16" x14ac:dyDescent="0.25">
      <c r="A42" s="18">
        <v>8</v>
      </c>
      <c r="B42" s="18" t="s">
        <v>4440</v>
      </c>
      <c r="C42" s="18" t="s">
        <v>4437</v>
      </c>
      <c r="D42" s="37">
        <v>1984</v>
      </c>
      <c r="E42" s="21" t="s">
        <v>4436</v>
      </c>
      <c r="F42" s="18"/>
      <c r="G42" s="37" t="s">
        <v>2640</v>
      </c>
      <c r="H42" s="18"/>
      <c r="I42" s="18">
        <v>974</v>
      </c>
      <c r="J42" s="18"/>
      <c r="K42" s="124"/>
      <c r="L42" s="18"/>
      <c r="N42" s="18"/>
      <c r="O42" s="18"/>
      <c r="P42" s="18"/>
    </row>
    <row r="43" spans="1:16" x14ac:dyDescent="0.25">
      <c r="A43" s="18"/>
      <c r="B43" s="18" t="s">
        <v>4441</v>
      </c>
      <c r="C43" s="18" t="s">
        <v>1132</v>
      </c>
      <c r="D43" s="64"/>
      <c r="E43" s="21" t="s">
        <v>2526</v>
      </c>
      <c r="F43" s="18"/>
      <c r="G43" s="37" t="s">
        <v>2640</v>
      </c>
      <c r="H43" s="18"/>
      <c r="I43" s="18"/>
      <c r="J43" s="18"/>
      <c r="K43" s="124"/>
      <c r="L43" s="18"/>
      <c r="N43" s="18"/>
      <c r="O43" s="18"/>
      <c r="P43" s="18"/>
    </row>
    <row r="44" spans="1:16" x14ac:dyDescent="0.25">
      <c r="B44" s="8"/>
      <c r="F44" s="6"/>
    </row>
    <row r="45" spans="1:16" x14ac:dyDescent="0.25">
      <c r="A45" t="s">
        <v>1182</v>
      </c>
      <c r="B45" s="4"/>
      <c r="F45" s="6"/>
    </row>
    <row r="46" spans="1:16" x14ac:dyDescent="0.25">
      <c r="A46" s="18">
        <v>1</v>
      </c>
      <c r="B46" s="18" t="s">
        <v>4466</v>
      </c>
      <c r="C46" s="18" t="s">
        <v>1132</v>
      </c>
      <c r="D46" s="37">
        <v>1988</v>
      </c>
      <c r="E46" s="21" t="s">
        <v>4445</v>
      </c>
      <c r="F46" s="18"/>
      <c r="G46" s="37" t="s">
        <v>2657</v>
      </c>
      <c r="H46" s="18"/>
      <c r="I46" s="18">
        <v>1156</v>
      </c>
      <c r="J46" s="18"/>
      <c r="K46" s="124"/>
      <c r="L46" s="18"/>
      <c r="N46" s="18"/>
      <c r="O46" s="18"/>
      <c r="P46" s="18"/>
    </row>
    <row r="47" spans="1:16" x14ac:dyDescent="0.25">
      <c r="A47" s="18">
        <v>2</v>
      </c>
      <c r="B47" s="18" t="s">
        <v>4459</v>
      </c>
      <c r="C47" s="18" t="s">
        <v>1640</v>
      </c>
      <c r="D47" s="37">
        <v>1988</v>
      </c>
      <c r="E47" s="21" t="s">
        <v>4446</v>
      </c>
      <c r="F47" s="18"/>
      <c r="G47" s="37" t="s">
        <v>2657</v>
      </c>
      <c r="H47" s="18"/>
      <c r="I47" s="18">
        <v>1155</v>
      </c>
      <c r="J47" s="18"/>
      <c r="K47" s="124"/>
      <c r="L47" s="18"/>
      <c r="N47" s="18"/>
      <c r="O47" s="18"/>
      <c r="P47" s="18"/>
    </row>
    <row r="48" spans="1:16" x14ac:dyDescent="0.25">
      <c r="A48" s="18">
        <v>3</v>
      </c>
      <c r="B48" s="18" t="s">
        <v>4460</v>
      </c>
      <c r="C48" s="18" t="s">
        <v>682</v>
      </c>
      <c r="D48" s="37">
        <v>1982</v>
      </c>
      <c r="E48" s="21" t="s">
        <v>4447</v>
      </c>
      <c r="F48" s="18"/>
      <c r="G48" s="37" t="s">
        <v>2640</v>
      </c>
      <c r="H48" s="18"/>
      <c r="I48" s="18">
        <v>1152</v>
      </c>
      <c r="J48" s="18"/>
      <c r="K48" s="124"/>
      <c r="L48" s="18"/>
      <c r="N48" s="18"/>
      <c r="O48" s="18"/>
      <c r="P48" s="18"/>
    </row>
    <row r="49" spans="1:16" x14ac:dyDescent="0.25">
      <c r="A49" s="18">
        <v>4</v>
      </c>
      <c r="B49" s="18" t="s">
        <v>4461</v>
      </c>
      <c r="C49" s="18" t="s">
        <v>3597</v>
      </c>
      <c r="D49" s="37">
        <v>1978</v>
      </c>
      <c r="E49" s="21" t="s">
        <v>4448</v>
      </c>
      <c r="F49" s="18"/>
      <c r="G49" s="37" t="s">
        <v>2640</v>
      </c>
      <c r="H49" s="18"/>
      <c r="I49" s="18">
        <v>1146</v>
      </c>
      <c r="J49" s="18"/>
      <c r="K49" s="124"/>
      <c r="L49" s="18"/>
      <c r="N49" s="18"/>
      <c r="O49" s="18"/>
      <c r="P49" s="18"/>
    </row>
    <row r="50" spans="1:16" x14ac:dyDescent="0.25">
      <c r="A50" s="18">
        <v>5</v>
      </c>
      <c r="B50" s="18" t="s">
        <v>4462</v>
      </c>
      <c r="C50" s="18" t="s">
        <v>1132</v>
      </c>
      <c r="D50" s="37">
        <v>1986</v>
      </c>
      <c r="E50" s="40" t="s">
        <v>4449</v>
      </c>
      <c r="F50" s="18"/>
      <c r="G50" s="37" t="s">
        <v>2640</v>
      </c>
      <c r="H50" s="18"/>
      <c r="I50" s="18">
        <v>1134</v>
      </c>
      <c r="J50" s="18"/>
      <c r="K50" s="124"/>
      <c r="L50" s="18"/>
      <c r="N50" s="18"/>
      <c r="O50" s="18"/>
      <c r="P50" s="18"/>
    </row>
    <row r="51" spans="1:16" x14ac:dyDescent="0.25">
      <c r="A51" s="18">
        <v>6</v>
      </c>
      <c r="B51" s="18" t="s">
        <v>4467</v>
      </c>
      <c r="C51" s="18" t="s">
        <v>1132</v>
      </c>
      <c r="D51" s="37">
        <v>1990</v>
      </c>
      <c r="E51" s="21" t="s">
        <v>4450</v>
      </c>
      <c r="F51" s="18"/>
      <c r="G51" s="37" t="s">
        <v>2760</v>
      </c>
      <c r="H51" s="18"/>
      <c r="I51" s="18">
        <v>1119</v>
      </c>
      <c r="J51" s="18"/>
      <c r="K51" s="124"/>
      <c r="L51" s="18"/>
      <c r="N51" s="18"/>
      <c r="O51" s="18"/>
      <c r="P51" s="18"/>
    </row>
    <row r="52" spans="1:16" x14ac:dyDescent="0.25">
      <c r="A52" s="18">
        <v>7</v>
      </c>
      <c r="B52" s="18" t="s">
        <v>4468</v>
      </c>
      <c r="C52" s="18" t="s">
        <v>1132</v>
      </c>
      <c r="D52" s="37">
        <v>1982</v>
      </c>
      <c r="E52" s="21" t="s">
        <v>4451</v>
      </c>
      <c r="F52" s="18"/>
      <c r="G52" s="37" t="s">
        <v>2640</v>
      </c>
      <c r="H52" s="18"/>
      <c r="I52" s="18">
        <v>1101</v>
      </c>
      <c r="J52" s="18"/>
      <c r="K52" s="124"/>
      <c r="L52" s="18"/>
      <c r="N52" s="18"/>
      <c r="O52" s="18"/>
      <c r="P52" s="18"/>
    </row>
    <row r="53" spans="1:16" x14ac:dyDescent="0.25">
      <c r="A53" s="18">
        <v>8</v>
      </c>
      <c r="B53" s="18" t="s">
        <v>4469</v>
      </c>
      <c r="C53" s="18" t="s">
        <v>682</v>
      </c>
      <c r="D53" s="37">
        <v>1977</v>
      </c>
      <c r="E53" s="21" t="s">
        <v>4452</v>
      </c>
      <c r="F53" s="18"/>
      <c r="G53" s="37" t="s">
        <v>2640</v>
      </c>
      <c r="H53" s="18"/>
      <c r="I53" s="18">
        <v>1074</v>
      </c>
      <c r="J53" s="18"/>
      <c r="K53" s="124"/>
      <c r="L53" s="18"/>
      <c r="N53" s="18"/>
      <c r="O53" s="18"/>
      <c r="P53" s="18"/>
    </row>
    <row r="54" spans="1:16" x14ac:dyDescent="0.25">
      <c r="A54" s="18">
        <v>9</v>
      </c>
      <c r="B54" s="18" t="s">
        <v>4470</v>
      </c>
      <c r="C54" s="18" t="s">
        <v>1640</v>
      </c>
      <c r="D54" s="64"/>
      <c r="E54" s="21" t="s">
        <v>4453</v>
      </c>
      <c r="F54" s="18"/>
      <c r="G54" s="37" t="s">
        <v>2640</v>
      </c>
      <c r="H54" s="18"/>
      <c r="I54" s="18">
        <v>1072</v>
      </c>
      <c r="J54" s="18"/>
      <c r="K54" s="124"/>
      <c r="L54" s="18"/>
      <c r="N54" s="18"/>
      <c r="O54" s="18"/>
      <c r="P54" s="18"/>
    </row>
    <row r="55" spans="1:16" x14ac:dyDescent="0.25">
      <c r="A55" s="18">
        <v>10</v>
      </c>
      <c r="B55" s="18" t="s">
        <v>4463</v>
      </c>
      <c r="C55" s="18" t="s">
        <v>1132</v>
      </c>
      <c r="D55" s="37">
        <v>1971</v>
      </c>
      <c r="E55" s="21" t="s">
        <v>4454</v>
      </c>
      <c r="F55" s="18"/>
      <c r="G55" s="37" t="s">
        <v>2640</v>
      </c>
      <c r="H55" s="18"/>
      <c r="I55" s="18">
        <v>1066</v>
      </c>
      <c r="J55" s="18"/>
      <c r="K55" s="124"/>
      <c r="L55" s="18"/>
      <c r="N55" s="18"/>
      <c r="O55" s="18"/>
      <c r="P55" s="18"/>
    </row>
    <row r="56" spans="1:16" x14ac:dyDescent="0.25">
      <c r="A56" s="18">
        <v>11</v>
      </c>
      <c r="B56" t="s">
        <v>3730</v>
      </c>
      <c r="C56" s="18" t="s">
        <v>2791</v>
      </c>
      <c r="D56" s="68">
        <v>1983</v>
      </c>
      <c r="E56" s="21" t="s">
        <v>4455</v>
      </c>
      <c r="F56" s="4" t="s">
        <v>2656</v>
      </c>
      <c r="G56" s="37" t="s">
        <v>2640</v>
      </c>
      <c r="H56" s="18"/>
      <c r="I56" s="18">
        <v>1061</v>
      </c>
      <c r="J56" s="18"/>
      <c r="L56" s="18"/>
      <c r="N56" s="18"/>
      <c r="O56" s="18"/>
      <c r="P56" s="18"/>
    </row>
    <row r="57" spans="1:16" x14ac:dyDescent="0.25">
      <c r="A57" s="18">
        <v>12</v>
      </c>
      <c r="B57" s="18" t="s">
        <v>4471</v>
      </c>
      <c r="C57" s="18" t="s">
        <v>3493</v>
      </c>
      <c r="D57" s="37">
        <v>1987</v>
      </c>
      <c r="E57" s="21" t="s">
        <v>4456</v>
      </c>
      <c r="F57" s="37"/>
      <c r="G57" s="37" t="s">
        <v>2657</v>
      </c>
      <c r="H57" s="18"/>
      <c r="I57" s="18">
        <v>1050</v>
      </c>
      <c r="J57" s="18"/>
      <c r="L57" s="18"/>
      <c r="N57" s="18"/>
      <c r="O57" s="18"/>
      <c r="P57" s="18"/>
    </row>
    <row r="58" spans="1:16" x14ac:dyDescent="0.25">
      <c r="A58" s="18">
        <v>13</v>
      </c>
      <c r="B58" s="18" t="s">
        <v>4464</v>
      </c>
      <c r="C58" s="18" t="s">
        <v>4121</v>
      </c>
      <c r="D58" s="37">
        <v>1985</v>
      </c>
      <c r="E58" s="21" t="s">
        <v>4457</v>
      </c>
      <c r="F58" s="37"/>
      <c r="G58" s="37" t="s">
        <v>2640</v>
      </c>
      <c r="H58" s="18"/>
      <c r="I58" s="18">
        <v>1023</v>
      </c>
      <c r="J58" s="18"/>
      <c r="L58" s="18"/>
      <c r="N58" s="18"/>
      <c r="O58" s="18"/>
      <c r="P58" s="18"/>
    </row>
    <row r="59" spans="1:16" x14ac:dyDescent="0.25">
      <c r="A59" s="18">
        <v>14</v>
      </c>
      <c r="B59" t="s">
        <v>4465</v>
      </c>
      <c r="C59" s="18" t="s">
        <v>1161</v>
      </c>
      <c r="D59" s="37">
        <v>1985</v>
      </c>
      <c r="E59" s="21" t="s">
        <v>4458</v>
      </c>
      <c r="F59" s="4" t="s">
        <v>2656</v>
      </c>
      <c r="G59" s="37" t="s">
        <v>2640</v>
      </c>
      <c r="H59" s="18"/>
      <c r="I59" s="18">
        <v>1013</v>
      </c>
      <c r="J59" s="18"/>
      <c r="L59" s="18"/>
      <c r="N59" s="18"/>
      <c r="O59" s="18"/>
      <c r="P59" s="18"/>
    </row>
    <row r="60" spans="1:16" x14ac:dyDescent="0.25">
      <c r="A60" s="18"/>
      <c r="B60" t="s">
        <v>1935</v>
      </c>
      <c r="C60" s="18" t="s">
        <v>2791</v>
      </c>
      <c r="D60" s="37">
        <v>1976</v>
      </c>
      <c r="E60" s="21" t="s">
        <v>2526</v>
      </c>
      <c r="F60" s="4" t="s">
        <v>2656</v>
      </c>
      <c r="G60" s="37" t="s">
        <v>2640</v>
      </c>
      <c r="H60" s="18"/>
      <c r="I60" s="18"/>
      <c r="J60" s="18"/>
      <c r="L60" s="18"/>
      <c r="N60" s="18"/>
      <c r="O60" s="18"/>
      <c r="P60" s="18"/>
    </row>
    <row r="61" spans="1:16" x14ac:dyDescent="0.25">
      <c r="A61" s="18"/>
      <c r="B61" t="s">
        <v>2599</v>
      </c>
      <c r="C61" s="18" t="s">
        <v>1120</v>
      </c>
      <c r="D61" s="37">
        <v>1980</v>
      </c>
      <c r="E61" s="21" t="s">
        <v>2526</v>
      </c>
      <c r="F61" s="4" t="s">
        <v>2656</v>
      </c>
      <c r="G61" s="37" t="s">
        <v>2640</v>
      </c>
      <c r="H61" s="18"/>
      <c r="I61" s="18"/>
      <c r="J61" s="18"/>
      <c r="L61" s="18"/>
      <c r="N61" s="18"/>
      <c r="O61" s="18"/>
      <c r="P61" s="18"/>
    </row>
    <row r="62" spans="1:16" x14ac:dyDescent="0.25">
      <c r="A62" s="18"/>
      <c r="B62" s="18" t="s">
        <v>4472</v>
      </c>
      <c r="C62" s="18" t="s">
        <v>1132</v>
      </c>
      <c r="D62" s="37">
        <v>1990</v>
      </c>
      <c r="E62" s="21" t="s">
        <v>2486</v>
      </c>
      <c r="F62" s="18"/>
      <c r="G62" s="37" t="s">
        <v>2760</v>
      </c>
      <c r="H62" s="18"/>
      <c r="I62" s="18"/>
      <c r="J62" s="18"/>
      <c r="K62" s="124"/>
      <c r="L62" s="18"/>
      <c r="N62" s="18"/>
      <c r="O62" s="18"/>
      <c r="P62" s="18"/>
    </row>
    <row r="63" spans="1:16" x14ac:dyDescent="0.25">
      <c r="F63" s="6"/>
    </row>
    <row r="64" spans="1:16" x14ac:dyDescent="0.25">
      <c r="A64" t="s">
        <v>314</v>
      </c>
      <c r="B64" s="2" t="s">
        <v>203</v>
      </c>
      <c r="C64" s="7">
        <v>0.7</v>
      </c>
      <c r="F64" s="6"/>
    </row>
    <row r="65" spans="1:16" x14ac:dyDescent="0.25">
      <c r="A65" s="18">
        <v>1</v>
      </c>
      <c r="B65" s="18" t="s">
        <v>4474</v>
      </c>
      <c r="C65" s="42" t="s">
        <v>3597</v>
      </c>
      <c r="D65" s="37">
        <v>1982</v>
      </c>
      <c r="E65" s="21" t="s">
        <v>4473</v>
      </c>
      <c r="F65" s="18"/>
      <c r="G65" s="37" t="s">
        <v>2640</v>
      </c>
      <c r="H65" s="6">
        <v>0.7</v>
      </c>
      <c r="I65" s="18">
        <v>1195</v>
      </c>
      <c r="J65" s="18"/>
      <c r="K65" s="124"/>
      <c r="L65" s="18"/>
      <c r="N65" s="18"/>
      <c r="O65" s="18"/>
      <c r="P65" s="18"/>
    </row>
    <row r="66" spans="1:16" x14ac:dyDescent="0.25">
      <c r="A66" s="18">
        <v>1</v>
      </c>
      <c r="B66" s="18" t="s">
        <v>4475</v>
      </c>
      <c r="C66" t="s">
        <v>1851</v>
      </c>
      <c r="D66" s="37">
        <v>1980</v>
      </c>
      <c r="E66" s="21" t="s">
        <v>4473</v>
      </c>
      <c r="F66" s="18"/>
      <c r="G66" s="37" t="s">
        <v>2640</v>
      </c>
      <c r="H66" s="6">
        <v>0.7</v>
      </c>
      <c r="I66" s="18">
        <v>1195</v>
      </c>
      <c r="J66" s="18"/>
      <c r="K66" s="124"/>
      <c r="L66" s="18"/>
      <c r="N66" s="18"/>
      <c r="O66" s="18"/>
      <c r="P66" s="18"/>
    </row>
    <row r="67" spans="1:16" x14ac:dyDescent="0.25">
      <c r="A67" s="18">
        <v>3</v>
      </c>
      <c r="B67" t="s">
        <v>4245</v>
      </c>
      <c r="C67" s="18" t="s">
        <v>3630</v>
      </c>
      <c r="D67" s="37">
        <v>1983</v>
      </c>
      <c r="E67" s="21" t="s">
        <v>3732</v>
      </c>
      <c r="F67" s="4" t="s">
        <v>2639</v>
      </c>
      <c r="G67" s="37" t="s">
        <v>2640</v>
      </c>
      <c r="H67" s="6">
        <v>0.7</v>
      </c>
      <c r="I67" s="18">
        <v>1173</v>
      </c>
      <c r="J67" s="18"/>
      <c r="L67" s="18"/>
      <c r="N67" s="18"/>
      <c r="O67" s="18"/>
      <c r="P67" s="18"/>
    </row>
    <row r="68" spans="1:16" x14ac:dyDescent="0.25">
      <c r="A68" s="18">
        <v>4</v>
      </c>
      <c r="B68" t="s">
        <v>3740</v>
      </c>
      <c r="C68" s="18" t="s">
        <v>4041</v>
      </c>
      <c r="D68" s="37">
        <v>1987</v>
      </c>
      <c r="E68" s="21" t="s">
        <v>4252</v>
      </c>
      <c r="F68" s="4" t="s">
        <v>2639</v>
      </c>
      <c r="G68" s="37" t="s">
        <v>2657</v>
      </c>
      <c r="H68" s="6">
        <v>0.7</v>
      </c>
      <c r="I68" s="18">
        <v>1153</v>
      </c>
      <c r="J68" s="18"/>
      <c r="L68" s="18"/>
      <c r="N68" s="18"/>
      <c r="O68" s="18"/>
      <c r="P68" s="18"/>
    </row>
    <row r="69" spans="1:16" x14ac:dyDescent="0.25">
      <c r="A69" s="18">
        <v>5</v>
      </c>
      <c r="B69" s="18" t="s">
        <v>3793</v>
      </c>
      <c r="C69" s="18" t="s">
        <v>695</v>
      </c>
      <c r="D69" s="37">
        <v>1983</v>
      </c>
      <c r="E69" s="21" t="s">
        <v>3172</v>
      </c>
      <c r="F69" s="37"/>
      <c r="G69" s="37" t="s">
        <v>2640</v>
      </c>
      <c r="H69" s="6">
        <v>0.7</v>
      </c>
      <c r="I69" s="18">
        <v>1139</v>
      </c>
      <c r="J69" s="18"/>
      <c r="L69" s="18"/>
      <c r="N69" s="18"/>
      <c r="O69" s="18"/>
      <c r="P69" s="18"/>
    </row>
    <row r="70" spans="1:16" x14ac:dyDescent="0.25">
      <c r="A70" s="18">
        <v>6</v>
      </c>
      <c r="B70" t="s">
        <v>4255</v>
      </c>
      <c r="C70" s="18" t="s">
        <v>4257</v>
      </c>
      <c r="D70" s="37">
        <v>1983</v>
      </c>
      <c r="E70" s="21" t="s">
        <v>3157</v>
      </c>
      <c r="F70" s="4" t="s">
        <v>2639</v>
      </c>
      <c r="G70" s="37" t="s">
        <v>2640</v>
      </c>
      <c r="H70" s="6">
        <v>0.7</v>
      </c>
      <c r="I70" s="18">
        <v>1129</v>
      </c>
      <c r="J70" s="18"/>
      <c r="L70" s="18"/>
      <c r="N70" s="18"/>
      <c r="O70" s="18"/>
      <c r="P70" s="18"/>
    </row>
    <row r="71" spans="1:16" x14ac:dyDescent="0.25">
      <c r="A71" s="18">
        <v>7</v>
      </c>
      <c r="B71" t="s">
        <v>3753</v>
      </c>
      <c r="C71" s="18" t="s">
        <v>3751</v>
      </c>
      <c r="D71" s="37">
        <v>1987</v>
      </c>
      <c r="E71" s="21" t="s">
        <v>4093</v>
      </c>
      <c r="F71" s="4" t="s">
        <v>2639</v>
      </c>
      <c r="G71" s="37" t="s">
        <v>2657</v>
      </c>
      <c r="H71" s="6">
        <v>0.7</v>
      </c>
      <c r="I71" s="18">
        <v>1117</v>
      </c>
      <c r="J71" s="18"/>
      <c r="L71" s="18"/>
      <c r="N71" s="18"/>
      <c r="O71" s="18"/>
      <c r="P71" s="18"/>
    </row>
    <row r="72" spans="1:16" x14ac:dyDescent="0.25">
      <c r="A72" s="18">
        <v>8</v>
      </c>
      <c r="B72" t="s">
        <v>2718</v>
      </c>
      <c r="C72" s="18" t="s">
        <v>1409</v>
      </c>
      <c r="D72" s="37">
        <v>1980</v>
      </c>
      <c r="E72" s="21" t="s">
        <v>4253</v>
      </c>
      <c r="F72" s="4" t="s">
        <v>2639</v>
      </c>
      <c r="G72" s="37" t="s">
        <v>2640</v>
      </c>
      <c r="H72" s="6">
        <v>0.7</v>
      </c>
      <c r="I72" s="18">
        <v>1115</v>
      </c>
      <c r="J72" s="18"/>
      <c r="L72" s="18"/>
      <c r="N72" s="18"/>
      <c r="O72" s="18"/>
      <c r="P72" s="18"/>
    </row>
    <row r="73" spans="1:16" x14ac:dyDescent="0.25">
      <c r="F73" s="6"/>
    </row>
    <row r="74" spans="1:16" x14ac:dyDescent="0.25">
      <c r="A74" t="s">
        <v>226</v>
      </c>
      <c r="B74" s="2" t="s">
        <v>203</v>
      </c>
      <c r="C74" s="7">
        <v>2.2999999999999998</v>
      </c>
      <c r="F74" s="6"/>
      <c r="H74" s="4"/>
    </row>
    <row r="75" spans="1:16" x14ac:dyDescent="0.25">
      <c r="A75" s="18">
        <v>1</v>
      </c>
      <c r="B75" s="18" t="s">
        <v>4482</v>
      </c>
      <c r="C75" s="18" t="s">
        <v>1344</v>
      </c>
      <c r="D75" s="37">
        <v>1980</v>
      </c>
      <c r="E75" s="21" t="s">
        <v>4476</v>
      </c>
      <c r="F75" s="18"/>
      <c r="G75" s="37" t="s">
        <v>2640</v>
      </c>
      <c r="H75" s="6">
        <v>2.2999999999999998</v>
      </c>
      <c r="I75" s="18">
        <v>1166</v>
      </c>
      <c r="J75" s="18"/>
      <c r="K75" s="124"/>
      <c r="L75" s="18"/>
      <c r="N75" s="18"/>
      <c r="O75" s="18"/>
      <c r="P75" s="18"/>
    </row>
    <row r="76" spans="1:16" x14ac:dyDescent="0.25">
      <c r="A76" s="18">
        <v>2</v>
      </c>
      <c r="B76" s="18" t="s">
        <v>4483</v>
      </c>
      <c r="C76" s="18" t="s">
        <v>1987</v>
      </c>
      <c r="D76" s="37">
        <v>1986</v>
      </c>
      <c r="E76" s="21" t="s">
        <v>3504</v>
      </c>
      <c r="F76" s="18"/>
      <c r="G76" s="37" t="s">
        <v>2640</v>
      </c>
      <c r="H76" s="6">
        <v>2.2999999999999998</v>
      </c>
      <c r="I76" s="18">
        <v>1131</v>
      </c>
      <c r="J76" s="18"/>
      <c r="K76" s="124"/>
      <c r="L76" s="18"/>
      <c r="N76" s="18"/>
      <c r="O76" s="18"/>
      <c r="P76" s="18"/>
    </row>
    <row r="77" spans="1:16" x14ac:dyDescent="0.25">
      <c r="A77" s="18">
        <v>3</v>
      </c>
      <c r="B77" s="18" t="s">
        <v>3738</v>
      </c>
      <c r="C77" s="18" t="s">
        <v>1566</v>
      </c>
      <c r="D77" s="37">
        <v>1983</v>
      </c>
      <c r="E77" s="21" t="s">
        <v>3749</v>
      </c>
      <c r="F77" s="18"/>
      <c r="G77" s="37" t="s">
        <v>2640</v>
      </c>
      <c r="H77" s="6">
        <v>2.2999999999999998</v>
      </c>
      <c r="I77" s="18">
        <v>1123</v>
      </c>
      <c r="J77" s="18"/>
      <c r="K77" s="124"/>
      <c r="L77" s="18"/>
      <c r="N77" s="18"/>
      <c r="O77" s="18"/>
      <c r="P77" s="18"/>
    </row>
    <row r="78" spans="1:16" x14ac:dyDescent="0.25">
      <c r="A78" s="18">
        <v>4</v>
      </c>
      <c r="B78" s="18" t="s">
        <v>4480</v>
      </c>
      <c r="C78" s="18" t="s">
        <v>97</v>
      </c>
      <c r="D78" s="37">
        <v>1987</v>
      </c>
      <c r="E78" s="21" t="s">
        <v>4477</v>
      </c>
      <c r="F78" s="18"/>
      <c r="G78" s="37" t="s">
        <v>2657</v>
      </c>
      <c r="H78" s="6">
        <v>2.2999999999999998</v>
      </c>
      <c r="I78" s="18">
        <v>1087</v>
      </c>
      <c r="J78" s="18"/>
      <c r="K78" s="124"/>
      <c r="L78" s="18"/>
      <c r="N78" s="18"/>
      <c r="O78" s="18"/>
      <c r="P78" s="18"/>
    </row>
    <row r="79" spans="1:16" x14ac:dyDescent="0.25">
      <c r="A79" s="18">
        <v>5</v>
      </c>
      <c r="B79" t="s">
        <v>3513</v>
      </c>
      <c r="C79" s="18" t="s">
        <v>4122</v>
      </c>
      <c r="D79" s="4">
        <v>1985</v>
      </c>
      <c r="E79" s="21" t="s">
        <v>4478</v>
      </c>
      <c r="F79" s="4" t="s">
        <v>2639</v>
      </c>
      <c r="G79" s="37" t="s">
        <v>2640</v>
      </c>
      <c r="H79" s="6">
        <v>2.2999999999999998</v>
      </c>
      <c r="I79" s="18">
        <v>1081</v>
      </c>
      <c r="J79" s="18"/>
      <c r="L79" s="18"/>
      <c r="N79" s="18"/>
      <c r="O79" s="18"/>
      <c r="P79" s="18"/>
    </row>
    <row r="80" spans="1:16" x14ac:dyDescent="0.25">
      <c r="A80" s="18">
        <v>6</v>
      </c>
      <c r="B80" t="s">
        <v>2878</v>
      </c>
      <c r="C80" s="18" t="s">
        <v>1552</v>
      </c>
      <c r="D80" s="4">
        <v>1975</v>
      </c>
      <c r="E80" s="21" t="s">
        <v>4479</v>
      </c>
      <c r="F80" s="4" t="s">
        <v>2656</v>
      </c>
      <c r="G80" s="37" t="s">
        <v>2640</v>
      </c>
      <c r="H80" s="6">
        <v>2.2999999999999998</v>
      </c>
      <c r="I80" s="18">
        <v>1073</v>
      </c>
      <c r="J80" s="18"/>
      <c r="L80" s="18"/>
      <c r="N80" s="18"/>
      <c r="O80" s="18"/>
      <c r="P80" s="18"/>
    </row>
    <row r="81" spans="1:16" x14ac:dyDescent="0.25">
      <c r="A81" s="18">
        <v>7</v>
      </c>
      <c r="B81" s="18" t="s">
        <v>4481</v>
      </c>
      <c r="C81" s="18" t="s">
        <v>1028</v>
      </c>
      <c r="D81" s="37">
        <v>1988</v>
      </c>
      <c r="E81" s="21" t="s">
        <v>3507</v>
      </c>
      <c r="F81" s="18"/>
      <c r="G81" s="37" t="s">
        <v>2657</v>
      </c>
      <c r="H81" s="6">
        <v>2.2999999999999998</v>
      </c>
      <c r="I81" s="18">
        <v>1016</v>
      </c>
      <c r="J81" s="18"/>
      <c r="K81" s="124"/>
      <c r="L81" s="18"/>
      <c r="N81" s="18"/>
      <c r="O81" s="18"/>
      <c r="P81" s="18"/>
    </row>
    <row r="82" spans="1:16" x14ac:dyDescent="0.25">
      <c r="A82" s="18"/>
      <c r="C82" s="18"/>
      <c r="D82" s="37"/>
      <c r="E82" s="21"/>
      <c r="L82" s="18"/>
      <c r="N82" s="18"/>
      <c r="O82" s="18"/>
      <c r="P82" s="18"/>
    </row>
    <row r="83" spans="1:16" x14ac:dyDescent="0.25">
      <c r="A83" s="18" t="s">
        <v>89</v>
      </c>
      <c r="C83" s="18"/>
      <c r="D83" s="37"/>
      <c r="E83" s="21"/>
      <c r="G83" s="37"/>
      <c r="H83" s="6"/>
      <c r="I83" s="18"/>
      <c r="J83" s="18"/>
      <c r="L83" s="18"/>
      <c r="N83" s="18"/>
      <c r="O83" s="18"/>
      <c r="P83" s="18"/>
    </row>
    <row r="84" spans="1:16" x14ac:dyDescent="0.25">
      <c r="A84" s="18">
        <v>1</v>
      </c>
      <c r="B84" t="s">
        <v>4271</v>
      </c>
      <c r="C84" s="18" t="s">
        <v>556</v>
      </c>
      <c r="D84" s="37">
        <v>1977</v>
      </c>
      <c r="E84" s="25">
        <v>5.7</v>
      </c>
      <c r="F84" s="4" t="s">
        <v>2639</v>
      </c>
      <c r="G84" s="37" t="s">
        <v>2640</v>
      </c>
      <c r="H84" s="18"/>
      <c r="I84" s="18">
        <v>1158</v>
      </c>
      <c r="J84" s="18"/>
      <c r="L84" s="18"/>
      <c r="N84" s="18"/>
      <c r="O84" s="18"/>
      <c r="P84" s="18"/>
    </row>
    <row r="85" spans="1:16" x14ac:dyDescent="0.25">
      <c r="A85" s="18">
        <v>2</v>
      </c>
      <c r="B85" s="18" t="s">
        <v>4490</v>
      </c>
      <c r="C85" s="18" t="s">
        <v>4484</v>
      </c>
      <c r="D85" s="37">
        <v>1983</v>
      </c>
      <c r="E85" s="30">
        <v>5.7</v>
      </c>
      <c r="F85" s="66" t="s">
        <v>4491</v>
      </c>
      <c r="G85" s="37" t="s">
        <v>2640</v>
      </c>
      <c r="H85" s="18"/>
      <c r="I85" s="18">
        <v>1158</v>
      </c>
      <c r="J85" s="18"/>
      <c r="L85" s="18"/>
      <c r="N85" s="18"/>
      <c r="O85" s="18"/>
      <c r="P85" s="18"/>
    </row>
    <row r="86" spans="1:16" x14ac:dyDescent="0.25">
      <c r="A86" s="18">
        <v>3</v>
      </c>
      <c r="B86" t="s">
        <v>4485</v>
      </c>
      <c r="C86" s="18" t="s">
        <v>1648</v>
      </c>
      <c r="D86" s="37">
        <v>1986</v>
      </c>
      <c r="E86" s="25">
        <v>5.6</v>
      </c>
      <c r="F86" s="4" t="s">
        <v>3154</v>
      </c>
      <c r="G86" s="37" t="s">
        <v>2640</v>
      </c>
      <c r="H86" s="18"/>
      <c r="I86" s="18">
        <v>1130</v>
      </c>
      <c r="J86" s="18"/>
      <c r="L86" s="18"/>
      <c r="N86" s="18"/>
      <c r="O86" s="18"/>
      <c r="P86" s="18"/>
    </row>
    <row r="87" spans="1:16" x14ac:dyDescent="0.25">
      <c r="A87" s="18">
        <v>4</v>
      </c>
      <c r="B87" s="18" t="s">
        <v>3758</v>
      </c>
      <c r="C87" s="18" t="s">
        <v>2222</v>
      </c>
      <c r="D87" s="37">
        <v>1978</v>
      </c>
      <c r="E87" s="25">
        <v>5.45</v>
      </c>
      <c r="F87" s="37"/>
      <c r="G87" s="37" t="s">
        <v>2640</v>
      </c>
      <c r="H87" s="18"/>
      <c r="I87" s="18">
        <v>1086</v>
      </c>
      <c r="J87" s="18"/>
      <c r="L87" s="18"/>
      <c r="N87" s="18"/>
      <c r="O87" s="18"/>
      <c r="P87" s="18"/>
    </row>
    <row r="88" spans="1:16" x14ac:dyDescent="0.25">
      <c r="A88" s="18">
        <v>5</v>
      </c>
      <c r="B88" t="s">
        <v>4270</v>
      </c>
      <c r="C88" s="18" t="s">
        <v>3004</v>
      </c>
      <c r="D88" s="37">
        <v>1983</v>
      </c>
      <c r="E88" s="25">
        <v>5.45</v>
      </c>
      <c r="F88" s="4" t="s">
        <v>2856</v>
      </c>
      <c r="G88" s="37" t="s">
        <v>2640</v>
      </c>
      <c r="H88" s="18"/>
      <c r="I88" s="18">
        <v>1086</v>
      </c>
      <c r="J88" s="18"/>
      <c r="L88" s="18"/>
      <c r="N88" s="18"/>
      <c r="O88" s="18"/>
      <c r="P88" s="18"/>
    </row>
    <row r="89" spans="1:16" x14ac:dyDescent="0.25">
      <c r="A89" s="18">
        <v>6</v>
      </c>
      <c r="B89" s="18" t="s">
        <v>4486</v>
      </c>
      <c r="C89" s="18" t="s">
        <v>1111</v>
      </c>
      <c r="D89" s="37">
        <v>1984</v>
      </c>
      <c r="E89" s="25">
        <v>5.45</v>
      </c>
      <c r="F89" s="37"/>
      <c r="G89" s="37" t="s">
        <v>2640</v>
      </c>
      <c r="H89" s="18"/>
      <c r="I89" s="18">
        <v>1086</v>
      </c>
      <c r="J89" s="18"/>
      <c r="L89" s="18"/>
      <c r="N89" s="18"/>
      <c r="O89" s="18"/>
      <c r="P89" s="18"/>
    </row>
    <row r="90" spans="1:16" x14ac:dyDescent="0.25">
      <c r="A90" s="18">
        <v>7</v>
      </c>
      <c r="B90" t="s">
        <v>2789</v>
      </c>
      <c r="C90" s="18" t="s">
        <v>1120</v>
      </c>
      <c r="D90" s="37">
        <v>1979</v>
      </c>
      <c r="E90" s="25">
        <v>5.3</v>
      </c>
      <c r="F90" s="4" t="s">
        <v>2656</v>
      </c>
      <c r="G90" s="37" t="s">
        <v>2640</v>
      </c>
      <c r="H90" s="18"/>
      <c r="I90" s="18">
        <v>1044</v>
      </c>
      <c r="J90" s="18"/>
      <c r="L90" s="18"/>
      <c r="N90" s="18"/>
      <c r="O90" s="18"/>
      <c r="P90" s="18"/>
    </row>
    <row r="91" spans="1:16" x14ac:dyDescent="0.25">
      <c r="A91" s="18">
        <v>8</v>
      </c>
      <c r="B91" s="18" t="s">
        <v>4487</v>
      </c>
      <c r="C91" s="18" t="s">
        <v>3190</v>
      </c>
      <c r="D91" s="37">
        <v>1988</v>
      </c>
      <c r="E91" s="25">
        <v>5.0999999999999996</v>
      </c>
      <c r="F91" s="37"/>
      <c r="G91" s="37" t="s">
        <v>2657</v>
      </c>
      <c r="H91" s="18"/>
      <c r="I91" s="18">
        <v>987</v>
      </c>
      <c r="J91" s="18"/>
      <c r="L91" s="18"/>
      <c r="N91" s="18"/>
      <c r="O91" s="18"/>
      <c r="P91" s="18"/>
    </row>
    <row r="92" spans="1:16" x14ac:dyDescent="0.25">
      <c r="A92" s="18"/>
      <c r="B92" t="s">
        <v>4488</v>
      </c>
      <c r="C92" s="18" t="s">
        <v>4122</v>
      </c>
      <c r="D92" s="37">
        <v>1983</v>
      </c>
      <c r="E92" s="21" t="s">
        <v>92</v>
      </c>
      <c r="F92" s="4" t="s">
        <v>2639</v>
      </c>
      <c r="G92" s="37" t="s">
        <v>2640</v>
      </c>
      <c r="H92" s="18"/>
      <c r="I92" s="18"/>
      <c r="J92" s="18"/>
      <c r="L92" s="18"/>
      <c r="N92" s="18"/>
      <c r="O92" s="18"/>
      <c r="P92" s="18"/>
    </row>
    <row r="93" spans="1:16" x14ac:dyDescent="0.25">
      <c r="A93" s="18"/>
      <c r="B93" s="18" t="s">
        <v>4489</v>
      </c>
      <c r="C93" s="18" t="s">
        <v>1138</v>
      </c>
      <c r="D93" s="37">
        <v>1979</v>
      </c>
      <c r="E93" s="21" t="s">
        <v>92</v>
      </c>
      <c r="F93" s="18"/>
      <c r="G93" s="37" t="s">
        <v>2640</v>
      </c>
      <c r="H93" s="18"/>
      <c r="I93" s="18"/>
      <c r="J93" s="18"/>
      <c r="K93" s="124"/>
      <c r="L93" s="18"/>
      <c r="N93" s="18"/>
      <c r="O93" s="18"/>
      <c r="P93" s="18"/>
    </row>
    <row r="94" spans="1:16" x14ac:dyDescent="0.25">
      <c r="A94" s="18"/>
      <c r="C94" s="18"/>
      <c r="D94" s="37"/>
      <c r="E94" s="21"/>
      <c r="G94" s="37"/>
      <c r="H94" s="12"/>
      <c r="I94" s="18"/>
      <c r="J94" s="18"/>
      <c r="L94" s="18"/>
      <c r="N94" s="18"/>
      <c r="O94" s="18"/>
      <c r="P94" s="18"/>
    </row>
    <row r="95" spans="1:16" x14ac:dyDescent="0.25">
      <c r="A95" s="18" t="s">
        <v>28</v>
      </c>
      <c r="C95" s="18"/>
      <c r="D95" s="37"/>
      <c r="E95" s="21"/>
      <c r="G95" s="37"/>
      <c r="H95" s="12"/>
      <c r="I95" s="18"/>
      <c r="J95" s="18"/>
      <c r="L95" s="18"/>
      <c r="N95" s="18"/>
      <c r="O95" s="18"/>
      <c r="P95" s="18"/>
    </row>
    <row r="96" spans="1:16" x14ac:dyDescent="0.25">
      <c r="A96" s="18">
        <v>1</v>
      </c>
      <c r="B96" s="18" t="s">
        <v>4494</v>
      </c>
      <c r="C96" s="18" t="s">
        <v>4492</v>
      </c>
      <c r="D96" s="37">
        <v>1981</v>
      </c>
      <c r="E96" s="25">
        <v>16.89</v>
      </c>
      <c r="F96" s="18"/>
      <c r="G96" s="37" t="s">
        <v>2640</v>
      </c>
      <c r="H96" s="67"/>
      <c r="I96" s="18">
        <v>1135</v>
      </c>
      <c r="J96" s="18"/>
      <c r="K96" s="124"/>
      <c r="L96" s="18"/>
      <c r="N96" s="18"/>
      <c r="O96" s="18"/>
      <c r="P96" s="18"/>
    </row>
    <row r="97" spans="1:17" x14ac:dyDescent="0.25">
      <c r="A97" s="18">
        <v>2</v>
      </c>
      <c r="B97" s="18" t="s">
        <v>4282</v>
      </c>
      <c r="C97" s="18" t="s">
        <v>4736</v>
      </c>
      <c r="D97" s="37">
        <v>1982</v>
      </c>
      <c r="E97" s="25">
        <v>16.8</v>
      </c>
      <c r="F97" s="18"/>
      <c r="G97" s="37" t="s">
        <v>2640</v>
      </c>
      <c r="H97" s="12">
        <v>0.7</v>
      </c>
      <c r="I97" s="18">
        <v>1126</v>
      </c>
      <c r="J97" s="18"/>
      <c r="K97" s="124"/>
      <c r="L97" s="18"/>
      <c r="N97" s="18"/>
      <c r="O97" s="18"/>
      <c r="P97" s="18"/>
    </row>
    <row r="98" spans="1:17" x14ac:dyDescent="0.25">
      <c r="A98" s="18">
        <v>3</v>
      </c>
      <c r="B98" t="s">
        <v>4493</v>
      </c>
      <c r="C98" s="18" t="s">
        <v>218</v>
      </c>
      <c r="D98" s="37">
        <v>1976</v>
      </c>
      <c r="E98" s="25">
        <v>16.73</v>
      </c>
      <c r="F98" s="4" t="s">
        <v>2639</v>
      </c>
      <c r="G98" s="37" t="s">
        <v>2640</v>
      </c>
      <c r="H98" s="12">
        <v>1.9</v>
      </c>
      <c r="I98" s="18">
        <v>1118</v>
      </c>
      <c r="J98" s="18"/>
      <c r="L98" s="18"/>
      <c r="N98" s="18"/>
      <c r="O98" s="18"/>
      <c r="P98" s="18"/>
    </row>
    <row r="99" spans="1:17" x14ac:dyDescent="0.25">
      <c r="A99" s="18">
        <v>4</v>
      </c>
      <c r="B99" t="s">
        <v>4284</v>
      </c>
      <c r="C99" s="18" t="s">
        <v>4122</v>
      </c>
      <c r="D99" s="37">
        <v>1989</v>
      </c>
      <c r="E99" s="25">
        <v>16.63</v>
      </c>
      <c r="F99" s="4" t="s">
        <v>2639</v>
      </c>
      <c r="G99" s="37" t="s">
        <v>2657</v>
      </c>
      <c r="H99" s="12">
        <v>1.5</v>
      </c>
      <c r="I99" s="18">
        <v>1107</v>
      </c>
      <c r="J99" s="18"/>
      <c r="L99" s="18"/>
      <c r="N99" s="18"/>
      <c r="O99" s="18"/>
      <c r="P99" s="18"/>
    </row>
    <row r="100" spans="1:17" x14ac:dyDescent="0.25">
      <c r="A100" s="18">
        <v>5</v>
      </c>
      <c r="B100" t="s">
        <v>4286</v>
      </c>
      <c r="C100" s="18" t="s">
        <v>4281</v>
      </c>
      <c r="D100" s="37">
        <v>1986</v>
      </c>
      <c r="E100" s="25">
        <v>16.54</v>
      </c>
      <c r="F100" s="4" t="s">
        <v>2856</v>
      </c>
      <c r="G100" s="37" t="s">
        <v>2640</v>
      </c>
      <c r="H100" s="12">
        <v>1</v>
      </c>
      <c r="I100" s="18">
        <v>1098</v>
      </c>
      <c r="J100" s="18"/>
      <c r="L100" s="18"/>
      <c r="N100" s="18"/>
      <c r="O100" s="18"/>
      <c r="P100" s="18"/>
    </row>
    <row r="101" spans="1:17" x14ac:dyDescent="0.25">
      <c r="A101" s="18">
        <v>6</v>
      </c>
      <c r="B101" t="s">
        <v>4291</v>
      </c>
      <c r="C101" s="18" t="s">
        <v>1120</v>
      </c>
      <c r="D101" s="37">
        <v>1979</v>
      </c>
      <c r="E101" s="25">
        <v>16.38</v>
      </c>
      <c r="F101" s="4" t="s">
        <v>2656</v>
      </c>
      <c r="G101" s="37" t="s">
        <v>2640</v>
      </c>
      <c r="H101" s="12">
        <v>2.4</v>
      </c>
      <c r="I101" s="18">
        <v>1081</v>
      </c>
      <c r="J101" s="124">
        <v>16.25</v>
      </c>
      <c r="K101" s="12">
        <v>0.5</v>
      </c>
      <c r="L101" s="18"/>
      <c r="N101" s="18"/>
      <c r="O101" s="18"/>
      <c r="P101" s="18"/>
    </row>
    <row r="102" spans="1:17" x14ac:dyDescent="0.25">
      <c r="A102" s="18">
        <v>7</v>
      </c>
      <c r="B102" s="18" t="s">
        <v>4495</v>
      </c>
      <c r="C102" s="18" t="s">
        <v>2222</v>
      </c>
      <c r="D102" s="37">
        <v>1986</v>
      </c>
      <c r="E102" s="25">
        <v>16.28</v>
      </c>
      <c r="F102" s="37"/>
      <c r="G102" s="37" t="s">
        <v>2640</v>
      </c>
      <c r="H102" s="12">
        <v>2.7</v>
      </c>
      <c r="I102" s="18">
        <v>1070</v>
      </c>
      <c r="J102" s="124">
        <v>16.02</v>
      </c>
      <c r="K102" s="12">
        <v>0.8</v>
      </c>
      <c r="L102" s="18"/>
      <c r="N102" s="18"/>
      <c r="O102" s="18"/>
      <c r="P102" s="18"/>
    </row>
    <row r="103" spans="1:17" x14ac:dyDescent="0.25">
      <c r="A103" s="18">
        <v>8</v>
      </c>
      <c r="B103" t="s">
        <v>4289</v>
      </c>
      <c r="C103" s="18" t="s">
        <v>4041</v>
      </c>
      <c r="D103" s="37">
        <v>1977</v>
      </c>
      <c r="E103" s="25">
        <v>16.059999999999999</v>
      </c>
      <c r="F103" s="4" t="s">
        <v>2639</v>
      </c>
      <c r="G103" s="37" t="s">
        <v>2640</v>
      </c>
      <c r="H103" s="12">
        <v>1.3</v>
      </c>
      <c r="I103" s="18">
        <v>1046</v>
      </c>
      <c r="J103" s="18"/>
      <c r="L103" s="18"/>
      <c r="N103" s="18"/>
      <c r="O103" s="18"/>
      <c r="P103" s="18"/>
    </row>
    <row r="104" spans="1:17" x14ac:dyDescent="0.25">
      <c r="A104" s="18">
        <v>9</v>
      </c>
      <c r="B104" s="18" t="s">
        <v>4496</v>
      </c>
      <c r="C104" s="18" t="s">
        <v>1987</v>
      </c>
      <c r="D104" s="37">
        <v>1982</v>
      </c>
      <c r="E104" s="25">
        <v>15.69</v>
      </c>
      <c r="F104" s="18"/>
      <c r="G104" s="37" t="s">
        <v>2640</v>
      </c>
      <c r="H104" s="12">
        <v>1.6</v>
      </c>
      <c r="I104" s="18">
        <v>1007</v>
      </c>
      <c r="J104" s="18"/>
      <c r="K104" s="124"/>
      <c r="L104" s="18"/>
      <c r="N104" s="18"/>
      <c r="O104" s="18"/>
      <c r="P104" s="18"/>
    </row>
    <row r="105" spans="1:17" x14ac:dyDescent="0.25">
      <c r="A105" s="18"/>
      <c r="C105" s="18"/>
      <c r="D105" s="37"/>
      <c r="E105" s="21"/>
      <c r="G105" s="37"/>
      <c r="H105" s="12"/>
      <c r="I105" s="20"/>
      <c r="J105" s="18"/>
      <c r="L105" s="18"/>
      <c r="N105" s="18"/>
      <c r="O105" s="18"/>
      <c r="P105" s="18"/>
      <c r="Q105" s="18"/>
    </row>
    <row r="106" spans="1:17" x14ac:dyDescent="0.25">
      <c r="A106" s="18" t="s">
        <v>2227</v>
      </c>
      <c r="C106" s="18"/>
      <c r="D106" s="37"/>
      <c r="E106" s="21"/>
      <c r="G106" s="37"/>
      <c r="H106" s="12"/>
      <c r="I106" s="20"/>
      <c r="J106" s="18"/>
      <c r="L106" s="18"/>
      <c r="N106" s="18"/>
      <c r="O106" s="18"/>
      <c r="P106" s="18"/>
      <c r="Q106" s="18"/>
    </row>
    <row r="107" spans="1:17" x14ac:dyDescent="0.25">
      <c r="A107" s="18">
        <v>1</v>
      </c>
      <c r="B107" s="18" t="s">
        <v>4497</v>
      </c>
      <c r="C107" s="18" t="s">
        <v>3190</v>
      </c>
      <c r="D107" s="37">
        <v>1982</v>
      </c>
      <c r="E107" s="21">
        <v>20.170000000000002</v>
      </c>
      <c r="F107" s="18"/>
      <c r="G107" s="37" t="s">
        <v>2640</v>
      </c>
      <c r="H107" s="18"/>
      <c r="I107" s="18">
        <v>1130</v>
      </c>
      <c r="J107" s="18"/>
      <c r="K107" s="124"/>
      <c r="L107" s="18"/>
      <c r="N107" s="18"/>
      <c r="O107" s="18"/>
      <c r="P107" s="18"/>
    </row>
    <row r="108" spans="1:17" x14ac:dyDescent="0.25">
      <c r="A108" s="18">
        <v>2</v>
      </c>
      <c r="B108" s="18" t="s">
        <v>4498</v>
      </c>
      <c r="C108" s="18" t="s">
        <v>1851</v>
      </c>
      <c r="D108" s="37">
        <v>1982</v>
      </c>
      <c r="E108" s="21">
        <v>19.61</v>
      </c>
      <c r="F108" s="18"/>
      <c r="G108" s="37" t="s">
        <v>2640</v>
      </c>
      <c r="H108" s="18"/>
      <c r="I108" s="18">
        <v>1097</v>
      </c>
      <c r="J108" s="18"/>
      <c r="K108" s="124"/>
      <c r="L108" s="18"/>
      <c r="N108" s="18"/>
      <c r="O108" s="18"/>
      <c r="P108" s="18"/>
    </row>
    <row r="109" spans="1:17" x14ac:dyDescent="0.25">
      <c r="A109" s="18">
        <v>3</v>
      </c>
      <c r="B109" t="s">
        <v>2795</v>
      </c>
      <c r="C109" s="18" t="s">
        <v>280</v>
      </c>
      <c r="D109" s="37">
        <v>1977</v>
      </c>
      <c r="E109" s="21">
        <v>19.579999999999998</v>
      </c>
      <c r="F109" s="4" t="s">
        <v>2639</v>
      </c>
      <c r="G109" s="37" t="s">
        <v>2640</v>
      </c>
      <c r="H109" s="18"/>
      <c r="I109" s="18">
        <v>1095</v>
      </c>
      <c r="J109" s="18"/>
      <c r="L109" s="18"/>
      <c r="N109" s="18"/>
      <c r="O109" s="18"/>
      <c r="P109" s="18"/>
    </row>
    <row r="110" spans="1:17" x14ac:dyDescent="0.25">
      <c r="A110" s="18">
        <v>4</v>
      </c>
      <c r="B110" s="18" t="s">
        <v>4502</v>
      </c>
      <c r="C110" s="18" t="s">
        <v>3597</v>
      </c>
      <c r="D110" s="37">
        <v>1984</v>
      </c>
      <c r="E110" s="21">
        <v>19.350000000000001</v>
      </c>
      <c r="F110" s="37"/>
      <c r="G110" s="37" t="s">
        <v>2640</v>
      </c>
      <c r="H110" s="18"/>
      <c r="I110" s="18">
        <v>1081</v>
      </c>
      <c r="J110" s="18"/>
      <c r="L110" s="18"/>
      <c r="N110" s="18"/>
      <c r="O110" s="18"/>
      <c r="P110" s="18"/>
    </row>
    <row r="111" spans="1:17" x14ac:dyDescent="0.25">
      <c r="A111" s="18">
        <v>5</v>
      </c>
      <c r="B111" s="18" t="s">
        <v>4499</v>
      </c>
      <c r="C111" s="18" t="s">
        <v>2222</v>
      </c>
      <c r="D111" s="37">
        <v>1978</v>
      </c>
      <c r="E111" s="21">
        <v>18.72</v>
      </c>
      <c r="F111" s="37"/>
      <c r="G111" s="37" t="s">
        <v>2640</v>
      </c>
      <c r="H111" s="18"/>
      <c r="I111" s="18">
        <v>1043</v>
      </c>
      <c r="J111" s="18"/>
      <c r="L111" s="18"/>
      <c r="N111" s="18"/>
      <c r="O111" s="18"/>
      <c r="P111" s="18"/>
    </row>
    <row r="112" spans="1:17" x14ac:dyDescent="0.25">
      <c r="A112" s="18">
        <v>6</v>
      </c>
      <c r="B112" t="s">
        <v>4500</v>
      </c>
      <c r="C112" s="18" t="s">
        <v>4501</v>
      </c>
      <c r="D112" s="37">
        <v>1980</v>
      </c>
      <c r="E112" s="21">
        <v>16.78</v>
      </c>
      <c r="F112" s="4" t="s">
        <v>2639</v>
      </c>
      <c r="G112" s="37" t="s">
        <v>2640</v>
      </c>
      <c r="H112" s="18"/>
      <c r="I112" s="18">
        <v>927</v>
      </c>
      <c r="J112" s="18"/>
      <c r="L112" s="18"/>
      <c r="N112" s="18"/>
      <c r="O112" s="18"/>
      <c r="P112" s="18"/>
    </row>
    <row r="113" spans="1:17" s="4" customFormat="1" x14ac:dyDescent="0.25">
      <c r="A113" s="18"/>
      <c r="B113" s="18"/>
      <c r="C113" s="34"/>
      <c r="D113" s="18"/>
      <c r="E113" s="20"/>
      <c r="F113" s="18"/>
      <c r="G113" s="18"/>
      <c r="H113" s="18"/>
      <c r="I113" s="18"/>
      <c r="J113" s="18"/>
      <c r="K113" s="124"/>
      <c r="L113" s="18"/>
      <c r="M113" s="18"/>
      <c r="N113" s="18"/>
      <c r="O113" s="18"/>
      <c r="P113" s="18"/>
      <c r="Q113" s="18"/>
    </row>
    <row r="114" spans="1:17" s="4" customFormat="1" x14ac:dyDescent="0.25">
      <c r="A114" s="18" t="s">
        <v>36</v>
      </c>
      <c r="B114" s="2" t="s">
        <v>203</v>
      </c>
      <c r="C114" s="13">
        <v>0.1</v>
      </c>
      <c r="D114" s="37"/>
      <c r="E114" s="21"/>
      <c r="G114" s="37"/>
      <c r="H114" s="12"/>
      <c r="I114" s="18"/>
      <c r="J114" s="18"/>
      <c r="L114" s="18"/>
      <c r="N114" s="18"/>
      <c r="O114" s="18"/>
      <c r="P114" s="18"/>
    </row>
    <row r="115" spans="1:17" s="4" customFormat="1" x14ac:dyDescent="0.25">
      <c r="A115" s="18">
        <v>1</v>
      </c>
      <c r="B115" t="s">
        <v>1968</v>
      </c>
      <c r="C115" s="18" t="s">
        <v>4338</v>
      </c>
      <c r="D115" s="37">
        <v>1976</v>
      </c>
      <c r="E115" s="21" t="s">
        <v>4333</v>
      </c>
      <c r="F115" s="4" t="s">
        <v>2639</v>
      </c>
      <c r="G115" s="37" t="s">
        <v>2803</v>
      </c>
      <c r="I115" s="18">
        <v>1136</v>
      </c>
      <c r="J115" s="18"/>
      <c r="L115" s="18"/>
      <c r="N115" s="18"/>
      <c r="O115" s="18"/>
      <c r="P115" s="18"/>
    </row>
    <row r="116" spans="1:17" s="4" customFormat="1" x14ac:dyDescent="0.25">
      <c r="A116" s="18">
        <v>2</v>
      </c>
      <c r="B116" s="18" t="s">
        <v>4342</v>
      </c>
      <c r="C116" s="38" t="s">
        <v>1111</v>
      </c>
      <c r="D116" s="37">
        <v>1984</v>
      </c>
      <c r="E116" s="21" t="s">
        <v>4334</v>
      </c>
      <c r="F116" s="18"/>
      <c r="G116" s="37" t="s">
        <v>2803</v>
      </c>
      <c r="I116" s="18">
        <v>1131</v>
      </c>
      <c r="J116" s="18"/>
      <c r="K116" s="124"/>
      <c r="L116" s="18"/>
      <c r="N116" s="18"/>
      <c r="O116" s="18"/>
      <c r="P116" s="18"/>
    </row>
    <row r="117" spans="1:17" s="4" customFormat="1" x14ac:dyDescent="0.25">
      <c r="A117" s="18">
        <v>3</v>
      </c>
      <c r="B117" s="18" t="s">
        <v>4343</v>
      </c>
      <c r="C117" s="38" t="s">
        <v>1111</v>
      </c>
      <c r="D117" s="37">
        <v>1979</v>
      </c>
      <c r="E117" s="21" t="s">
        <v>4335</v>
      </c>
      <c r="F117" s="18"/>
      <c r="G117" s="37" t="s">
        <v>2803</v>
      </c>
      <c r="I117" s="18">
        <v>1090</v>
      </c>
      <c r="J117" s="18"/>
      <c r="K117" s="124"/>
      <c r="L117" s="18"/>
      <c r="N117" s="18"/>
      <c r="O117" s="18"/>
      <c r="P117" s="18"/>
    </row>
    <row r="118" spans="1:17" s="4" customFormat="1" ht="32.25" customHeight="1" x14ac:dyDescent="0.25">
      <c r="A118" s="18">
        <v>4</v>
      </c>
      <c r="B118" s="18" t="s">
        <v>4344</v>
      </c>
      <c r="C118" s="38" t="s">
        <v>1111</v>
      </c>
      <c r="D118" s="37">
        <v>1987</v>
      </c>
      <c r="E118" s="21" t="s">
        <v>4336</v>
      </c>
      <c r="F118" s="18"/>
      <c r="G118" s="37" t="s">
        <v>2818</v>
      </c>
      <c r="I118" s="18">
        <v>1079</v>
      </c>
      <c r="J118" s="18"/>
      <c r="K118" s="124"/>
      <c r="L118" s="18"/>
      <c r="N118" s="18"/>
      <c r="O118" s="18"/>
      <c r="P118" s="18"/>
    </row>
    <row r="119" spans="1:17" s="4" customFormat="1" x14ac:dyDescent="0.25">
      <c r="A119" s="18">
        <v>5</v>
      </c>
      <c r="B119" s="18" t="s">
        <v>4339</v>
      </c>
      <c r="C119" s="38" t="s">
        <v>1705</v>
      </c>
      <c r="D119" s="37">
        <v>1991</v>
      </c>
      <c r="E119" s="21" t="s">
        <v>4337</v>
      </c>
      <c r="F119" s="18"/>
      <c r="G119" s="37" t="s">
        <v>2805</v>
      </c>
      <c r="I119" s="18">
        <v>995</v>
      </c>
      <c r="J119" s="18"/>
      <c r="K119" s="124"/>
      <c r="L119" s="18"/>
      <c r="N119" s="18"/>
      <c r="O119" s="18"/>
      <c r="P119" s="18"/>
    </row>
    <row r="120" spans="1:17" s="4" customFormat="1" x14ac:dyDescent="0.25">
      <c r="A120" s="18"/>
      <c r="B120" s="18" t="s">
        <v>4340</v>
      </c>
      <c r="C120" s="38" t="s">
        <v>4341</v>
      </c>
      <c r="D120" s="37">
        <v>1988</v>
      </c>
      <c r="E120" s="21" t="s">
        <v>2486</v>
      </c>
      <c r="F120" s="18"/>
      <c r="G120" s="37" t="s">
        <v>2818</v>
      </c>
      <c r="I120" s="18"/>
      <c r="J120" s="18"/>
      <c r="K120" s="124"/>
      <c r="L120" s="18"/>
      <c r="N120" s="18"/>
      <c r="O120" s="18"/>
      <c r="P120" s="18"/>
    </row>
    <row r="121" spans="1:17" s="4" customFormat="1" x14ac:dyDescent="0.25">
      <c r="A121"/>
      <c r="B121"/>
      <c r="E121" s="5"/>
    </row>
    <row r="122" spans="1:17" s="4" customFormat="1" x14ac:dyDescent="0.25">
      <c r="A122" t="s">
        <v>579</v>
      </c>
      <c r="B122" s="2"/>
      <c r="C122" s="7"/>
      <c r="E122" s="5"/>
    </row>
    <row r="123" spans="1:17" s="4" customFormat="1" x14ac:dyDescent="0.25">
      <c r="A123" s="18">
        <v>1</v>
      </c>
      <c r="B123" s="18" t="s">
        <v>4355</v>
      </c>
      <c r="C123" s="38" t="s">
        <v>4060</v>
      </c>
      <c r="D123" s="37">
        <v>1981</v>
      </c>
      <c r="E123" s="21" t="s">
        <v>4345</v>
      </c>
      <c r="F123" s="18"/>
      <c r="G123" s="37" t="s">
        <v>2803</v>
      </c>
      <c r="H123" s="18"/>
      <c r="I123" s="18">
        <v>1097</v>
      </c>
      <c r="J123" s="18"/>
      <c r="K123" s="124"/>
      <c r="L123" s="18"/>
      <c r="N123" s="18"/>
      <c r="O123" s="18"/>
      <c r="P123" s="18"/>
    </row>
    <row r="124" spans="1:17" s="4" customFormat="1" x14ac:dyDescent="0.25">
      <c r="A124" s="18">
        <v>2</v>
      </c>
      <c r="B124" s="18" t="s">
        <v>4356</v>
      </c>
      <c r="C124" s="38" t="s">
        <v>3597</v>
      </c>
      <c r="D124" s="37">
        <v>1983</v>
      </c>
      <c r="E124" s="21" t="s">
        <v>4346</v>
      </c>
      <c r="F124" s="18"/>
      <c r="G124" s="37" t="s">
        <v>2803</v>
      </c>
      <c r="H124" s="18"/>
      <c r="I124" s="18">
        <v>1092</v>
      </c>
      <c r="J124" s="18"/>
      <c r="K124" s="124"/>
      <c r="L124" s="18"/>
      <c r="N124" s="18"/>
      <c r="O124" s="18"/>
      <c r="P124" s="18"/>
    </row>
    <row r="125" spans="1:17" s="4" customFormat="1" x14ac:dyDescent="0.25">
      <c r="A125" s="18">
        <v>3</v>
      </c>
      <c r="B125" t="s">
        <v>3586</v>
      </c>
      <c r="C125" s="18" t="s">
        <v>1120</v>
      </c>
      <c r="D125" s="37">
        <v>1980</v>
      </c>
      <c r="E125" s="21" t="s">
        <v>4347</v>
      </c>
      <c r="F125" s="4" t="s">
        <v>2656</v>
      </c>
      <c r="G125" s="37" t="s">
        <v>2803</v>
      </c>
      <c r="H125" s="18"/>
      <c r="I125" s="18">
        <v>1086</v>
      </c>
      <c r="J125" s="18"/>
      <c r="L125" s="18"/>
      <c r="N125" s="18"/>
      <c r="O125" s="18"/>
      <c r="P125" s="18"/>
    </row>
    <row r="126" spans="1:17" s="4" customFormat="1" ht="30" x14ac:dyDescent="0.25">
      <c r="A126" s="18">
        <v>4</v>
      </c>
      <c r="B126" s="18" t="s">
        <v>4360</v>
      </c>
      <c r="C126" s="18" t="s">
        <v>1019</v>
      </c>
      <c r="D126" s="37">
        <v>1987</v>
      </c>
      <c r="E126" s="21" t="s">
        <v>4348</v>
      </c>
      <c r="F126" s="37"/>
      <c r="G126" s="37" t="s">
        <v>2818</v>
      </c>
      <c r="H126" s="18"/>
      <c r="I126" s="18">
        <v>1078</v>
      </c>
      <c r="J126" s="18"/>
      <c r="L126" s="18"/>
      <c r="N126" s="18"/>
      <c r="O126" s="18"/>
      <c r="P126" s="18"/>
    </row>
    <row r="127" spans="1:17" s="4" customFormat="1" x14ac:dyDescent="0.25">
      <c r="A127" s="18">
        <v>5</v>
      </c>
      <c r="B127" s="18" t="s">
        <v>4361</v>
      </c>
      <c r="C127" s="18" t="s">
        <v>1640</v>
      </c>
      <c r="D127" s="37">
        <v>1985</v>
      </c>
      <c r="E127" s="21" t="s">
        <v>4349</v>
      </c>
      <c r="F127" s="37"/>
      <c r="G127" s="37" t="s">
        <v>2803</v>
      </c>
      <c r="H127" s="18"/>
      <c r="I127" s="18">
        <v>1076</v>
      </c>
      <c r="J127" s="18"/>
      <c r="L127" s="18"/>
      <c r="N127" s="18"/>
      <c r="O127" s="18"/>
      <c r="P127" s="18"/>
    </row>
    <row r="128" spans="1:17" s="4" customFormat="1" x14ac:dyDescent="0.25">
      <c r="A128" s="18">
        <v>6</v>
      </c>
      <c r="B128" t="s">
        <v>2531</v>
      </c>
      <c r="C128" s="18" t="s">
        <v>4354</v>
      </c>
      <c r="D128" s="37">
        <v>1984</v>
      </c>
      <c r="E128" s="21" t="s">
        <v>4350</v>
      </c>
      <c r="F128" s="4" t="s">
        <v>2942</v>
      </c>
      <c r="G128" s="37" t="s">
        <v>2803</v>
      </c>
      <c r="H128" s="18"/>
      <c r="I128" s="18">
        <v>1049</v>
      </c>
      <c r="J128" s="18"/>
      <c r="L128" s="18"/>
      <c r="N128" s="18"/>
      <c r="O128" s="18"/>
      <c r="P128" s="18"/>
    </row>
    <row r="129" spans="1:16" s="4" customFormat="1" x14ac:dyDescent="0.25">
      <c r="A129" s="18">
        <v>7</v>
      </c>
      <c r="B129" t="s">
        <v>4078</v>
      </c>
      <c r="C129" s="18" t="s">
        <v>4059</v>
      </c>
      <c r="D129" s="37">
        <v>1985</v>
      </c>
      <c r="E129" s="21" t="s">
        <v>4351</v>
      </c>
      <c r="F129" s="4" t="s">
        <v>2639</v>
      </c>
      <c r="G129" s="37" t="s">
        <v>2803</v>
      </c>
      <c r="H129" s="18"/>
      <c r="I129" s="18">
        <v>1045</v>
      </c>
      <c r="J129" s="18"/>
      <c r="L129" s="18"/>
      <c r="N129" s="18"/>
      <c r="O129" s="18"/>
      <c r="P129" s="18"/>
    </row>
    <row r="130" spans="1:16" s="4" customFormat="1" x14ac:dyDescent="0.25">
      <c r="A130" s="18">
        <v>8</v>
      </c>
      <c r="B130" s="18" t="s">
        <v>4359</v>
      </c>
      <c r="C130" s="18" t="s">
        <v>1640</v>
      </c>
      <c r="D130" s="64"/>
      <c r="E130" s="21" t="s">
        <v>4352</v>
      </c>
      <c r="F130" s="37"/>
      <c r="G130" s="37" t="s">
        <v>2803</v>
      </c>
      <c r="H130" s="18"/>
      <c r="I130" s="18">
        <v>1031</v>
      </c>
      <c r="J130" s="18"/>
      <c r="L130" s="18"/>
      <c r="N130" s="18"/>
      <c r="O130" s="18"/>
      <c r="P130" s="18"/>
    </row>
    <row r="131" spans="1:16" s="4" customFormat="1" x14ac:dyDescent="0.25">
      <c r="A131" s="18">
        <v>9</v>
      </c>
      <c r="B131" t="s">
        <v>4357</v>
      </c>
      <c r="C131" s="18" t="s">
        <v>4041</v>
      </c>
      <c r="D131" s="37">
        <v>1986</v>
      </c>
      <c r="E131" s="21" t="s">
        <v>4353</v>
      </c>
      <c r="F131" s="4" t="s">
        <v>2639</v>
      </c>
      <c r="G131" s="37" t="s">
        <v>2803</v>
      </c>
      <c r="H131" s="18"/>
      <c r="I131" s="18">
        <v>1015</v>
      </c>
      <c r="J131" s="18"/>
      <c r="L131" s="18"/>
      <c r="N131" s="18"/>
      <c r="O131" s="18"/>
      <c r="P131" s="18"/>
    </row>
    <row r="132" spans="1:16" s="4" customFormat="1" x14ac:dyDescent="0.25">
      <c r="A132" s="18"/>
      <c r="B132" s="18" t="s">
        <v>4358</v>
      </c>
      <c r="C132" s="18" t="s">
        <v>682</v>
      </c>
      <c r="D132" s="37">
        <v>1984</v>
      </c>
      <c r="E132" s="21" t="s">
        <v>2526</v>
      </c>
      <c r="F132" s="37"/>
      <c r="G132" s="37" t="s">
        <v>2803</v>
      </c>
      <c r="H132" s="18"/>
      <c r="I132" s="18"/>
      <c r="J132" s="18"/>
      <c r="L132" s="18"/>
      <c r="N132" s="18"/>
      <c r="O132" s="18"/>
      <c r="P132" s="18"/>
    </row>
    <row r="133" spans="1:16" s="4" customFormat="1" x14ac:dyDescent="0.25">
      <c r="A133" s="18"/>
      <c r="B133" t="s">
        <v>3360</v>
      </c>
      <c r="C133" s="18" t="s">
        <v>4081</v>
      </c>
      <c r="D133" s="37">
        <v>1978</v>
      </c>
      <c r="E133" s="21" t="s">
        <v>2526</v>
      </c>
      <c r="F133" s="4" t="s">
        <v>2662</v>
      </c>
      <c r="G133" s="37" t="s">
        <v>2803</v>
      </c>
      <c r="H133" s="18"/>
      <c r="I133" s="18"/>
      <c r="J133" s="18"/>
      <c r="L133" s="18"/>
      <c r="N133" s="18"/>
      <c r="O133" s="18"/>
      <c r="P133" s="18"/>
    </row>
    <row r="134" spans="1:16" s="4" customFormat="1" x14ac:dyDescent="0.25">
      <c r="A134"/>
      <c r="B134"/>
      <c r="C134"/>
      <c r="E134" s="5"/>
      <c r="F134" s="6"/>
    </row>
    <row r="135" spans="1:16" s="4" customFormat="1" x14ac:dyDescent="0.25">
      <c r="A135" t="s">
        <v>1236</v>
      </c>
      <c r="B135" s="2" t="s">
        <v>203</v>
      </c>
      <c r="C135" s="7">
        <v>0.8</v>
      </c>
    </row>
    <row r="136" spans="1:16" s="4" customFormat="1" ht="30" x14ac:dyDescent="0.25">
      <c r="A136" s="18">
        <v>1</v>
      </c>
      <c r="B136" s="18" t="s">
        <v>4366</v>
      </c>
      <c r="C136" s="38" t="s">
        <v>3190</v>
      </c>
      <c r="D136" s="37">
        <v>1986</v>
      </c>
      <c r="E136" s="21" t="s">
        <v>4362</v>
      </c>
      <c r="F136" s="18"/>
      <c r="G136" s="37" t="s">
        <v>2803</v>
      </c>
      <c r="H136" s="12">
        <v>0.8</v>
      </c>
      <c r="I136" s="18">
        <v>1192</v>
      </c>
      <c r="J136" s="18"/>
      <c r="K136" s="124"/>
      <c r="L136" s="18"/>
      <c r="N136" s="18"/>
      <c r="O136" s="18"/>
      <c r="P136" s="18"/>
    </row>
    <row r="137" spans="1:16" s="4" customFormat="1" x14ac:dyDescent="0.25">
      <c r="A137" s="18">
        <v>2</v>
      </c>
      <c r="B137" s="18" t="s">
        <v>4365</v>
      </c>
      <c r="C137" s="38" t="s">
        <v>3597</v>
      </c>
      <c r="D137" s="37">
        <v>1977</v>
      </c>
      <c r="E137" s="21" t="s">
        <v>4363</v>
      </c>
      <c r="F137" s="18"/>
      <c r="G137" s="37" t="s">
        <v>2803</v>
      </c>
      <c r="H137" s="12">
        <v>0.8</v>
      </c>
      <c r="I137" s="18">
        <v>1180</v>
      </c>
      <c r="J137" s="18"/>
      <c r="K137" s="124"/>
      <c r="L137" s="18"/>
      <c r="N137" s="18"/>
      <c r="O137" s="18"/>
      <c r="P137" s="18"/>
    </row>
    <row r="138" spans="1:16" s="4" customFormat="1" x14ac:dyDescent="0.25">
      <c r="A138" s="18">
        <v>3</v>
      </c>
      <c r="B138" t="s">
        <v>4046</v>
      </c>
      <c r="C138" s="18" t="s">
        <v>3394</v>
      </c>
      <c r="D138" s="37">
        <v>1983</v>
      </c>
      <c r="E138" s="21" t="s">
        <v>4364</v>
      </c>
      <c r="F138" s="4" t="s">
        <v>2868</v>
      </c>
      <c r="G138" s="37" t="s">
        <v>2803</v>
      </c>
      <c r="H138" s="12">
        <v>0.8</v>
      </c>
      <c r="I138" s="18">
        <v>1159</v>
      </c>
      <c r="J138" s="18"/>
      <c r="L138" s="18"/>
      <c r="N138" s="18"/>
      <c r="O138" s="18"/>
      <c r="P138" s="18"/>
    </row>
    <row r="139" spans="1:16" s="4" customFormat="1" x14ac:dyDescent="0.25">
      <c r="A139" s="18">
        <v>4</v>
      </c>
      <c r="B139" s="18" t="s">
        <v>3374</v>
      </c>
      <c r="C139" s="38" t="s">
        <v>1566</v>
      </c>
      <c r="D139" s="37">
        <v>1979</v>
      </c>
      <c r="E139" s="21" t="s">
        <v>4104</v>
      </c>
      <c r="F139" s="37"/>
      <c r="G139" s="37" t="s">
        <v>2803</v>
      </c>
      <c r="H139" s="12">
        <v>0.8</v>
      </c>
      <c r="I139" s="18">
        <v>1151</v>
      </c>
      <c r="J139" s="18"/>
      <c r="L139" s="18"/>
      <c r="N139" s="18"/>
      <c r="O139" s="18"/>
      <c r="P139" s="18"/>
    </row>
    <row r="140" spans="1:16" s="4" customFormat="1" x14ac:dyDescent="0.25">
      <c r="A140" s="18">
        <v>5</v>
      </c>
      <c r="B140" t="s">
        <v>3161</v>
      </c>
      <c r="C140" s="18" t="s">
        <v>114</v>
      </c>
      <c r="D140" s="37">
        <v>1986</v>
      </c>
      <c r="E140" s="21" t="s">
        <v>4004</v>
      </c>
      <c r="F140" s="4" t="s">
        <v>2639</v>
      </c>
      <c r="G140" s="37" t="s">
        <v>2803</v>
      </c>
      <c r="H140" s="12">
        <v>0.8</v>
      </c>
      <c r="I140" s="18">
        <v>1150</v>
      </c>
      <c r="J140" s="18"/>
      <c r="L140" s="18"/>
      <c r="N140" s="18"/>
      <c r="O140" s="18"/>
      <c r="P140" s="18"/>
    </row>
    <row r="141" spans="1:16" s="4" customFormat="1" x14ac:dyDescent="0.25">
      <c r="A141" s="18">
        <v>6</v>
      </c>
      <c r="B141" s="18" t="s">
        <v>2506</v>
      </c>
      <c r="C141" s="18" t="s">
        <v>1851</v>
      </c>
      <c r="D141" s="37">
        <v>1975</v>
      </c>
      <c r="E141" s="21" t="s">
        <v>4088</v>
      </c>
      <c r="F141" s="37"/>
      <c r="G141" s="37" t="s">
        <v>2803</v>
      </c>
      <c r="H141" s="12">
        <v>0.8</v>
      </c>
      <c r="I141" s="18">
        <v>1139</v>
      </c>
      <c r="J141" s="18"/>
      <c r="L141" s="18"/>
      <c r="N141" s="18"/>
      <c r="O141" s="18"/>
      <c r="P141" s="18"/>
    </row>
    <row r="142" spans="1:16" s="4" customFormat="1" x14ac:dyDescent="0.25">
      <c r="A142" s="18"/>
      <c r="B142" t="s">
        <v>3602</v>
      </c>
      <c r="C142" s="18" t="s">
        <v>3059</v>
      </c>
      <c r="D142" s="37">
        <v>1985</v>
      </c>
      <c r="E142" s="21" t="s">
        <v>2486</v>
      </c>
      <c r="F142" s="4" t="s">
        <v>2713</v>
      </c>
      <c r="G142" s="37" t="s">
        <v>2803</v>
      </c>
      <c r="H142" s="18"/>
      <c r="I142" s="18"/>
      <c r="J142" s="18"/>
      <c r="L142" s="18"/>
      <c r="N142" s="18"/>
      <c r="O142" s="18"/>
      <c r="P142" s="18"/>
    </row>
    <row r="143" spans="1:16" s="4" customFormat="1" x14ac:dyDescent="0.25">
      <c r="A143" s="18"/>
      <c r="B143" t="s">
        <v>3139</v>
      </c>
      <c r="C143" s="18" t="s">
        <v>218</v>
      </c>
      <c r="D143" s="37">
        <v>1981</v>
      </c>
      <c r="E143" s="21" t="s">
        <v>2486</v>
      </c>
      <c r="F143" s="4" t="s">
        <v>2639</v>
      </c>
      <c r="G143" s="37" t="s">
        <v>2803</v>
      </c>
      <c r="H143" s="18"/>
      <c r="I143" s="18"/>
      <c r="J143" s="18"/>
      <c r="L143" s="18"/>
      <c r="N143" s="18"/>
      <c r="O143" s="18"/>
      <c r="P143" s="18"/>
    </row>
    <row r="144" spans="1:16" s="4" customFormat="1" x14ac:dyDescent="0.25">
      <c r="A144" s="18"/>
      <c r="B144"/>
      <c r="C144" s="18"/>
      <c r="D144" s="37"/>
      <c r="E144" s="21"/>
      <c r="G144" s="37"/>
      <c r="H144" s="12"/>
      <c r="I144" s="18"/>
      <c r="J144" s="18"/>
      <c r="L144" s="18"/>
      <c r="N144" s="18"/>
      <c r="O144" s="18"/>
      <c r="P144" s="18"/>
    </row>
    <row r="145" spans="1:16" s="4" customFormat="1" x14ac:dyDescent="0.25">
      <c r="A145" s="18" t="s">
        <v>4394</v>
      </c>
      <c r="B145" s="2" t="s">
        <v>203</v>
      </c>
      <c r="C145" s="7">
        <v>1.2</v>
      </c>
      <c r="D145" s="37"/>
      <c r="E145" s="21"/>
      <c r="G145" s="37"/>
      <c r="H145" s="12"/>
      <c r="I145" s="18"/>
      <c r="J145" s="18"/>
      <c r="L145" s="18"/>
      <c r="N145" s="18"/>
      <c r="O145" s="18"/>
      <c r="P145" s="18"/>
    </row>
    <row r="146" spans="1:16" s="4" customFormat="1" x14ac:dyDescent="0.25">
      <c r="A146" s="18">
        <v>1</v>
      </c>
      <c r="B146" t="s">
        <v>3168</v>
      </c>
      <c r="C146" s="18" t="s">
        <v>2791</v>
      </c>
      <c r="D146" s="37">
        <v>1982</v>
      </c>
      <c r="E146" s="21" t="s">
        <v>4367</v>
      </c>
      <c r="F146" s="4" t="s">
        <v>2656</v>
      </c>
      <c r="G146" s="37" t="s">
        <v>2803</v>
      </c>
      <c r="H146" s="12">
        <v>1.2</v>
      </c>
      <c r="I146" s="18">
        <v>1062</v>
      </c>
      <c r="J146" s="18"/>
      <c r="L146" s="18"/>
      <c r="N146" s="18"/>
      <c r="O146" s="18"/>
      <c r="P146" s="18"/>
    </row>
    <row r="147" spans="1:16" s="4" customFormat="1" x14ac:dyDescent="0.25">
      <c r="A147" s="18">
        <v>2</v>
      </c>
      <c r="B147" t="s">
        <v>1827</v>
      </c>
      <c r="C147" s="18" t="s">
        <v>1120</v>
      </c>
      <c r="D147" s="37">
        <v>1978</v>
      </c>
      <c r="E147" s="21" t="s">
        <v>4253</v>
      </c>
      <c r="F147" s="4" t="s">
        <v>2656</v>
      </c>
      <c r="G147" s="37" t="s">
        <v>2803</v>
      </c>
      <c r="H147" s="12">
        <v>1.2</v>
      </c>
      <c r="I147" s="18">
        <v>1054</v>
      </c>
      <c r="J147" s="18"/>
      <c r="L147" s="18"/>
      <c r="N147" s="18"/>
      <c r="O147" s="18"/>
      <c r="P147" s="18"/>
    </row>
    <row r="148" spans="1:16" s="4" customFormat="1" x14ac:dyDescent="0.25">
      <c r="A148" s="18">
        <v>3</v>
      </c>
      <c r="B148" t="s">
        <v>4372</v>
      </c>
      <c r="C148" s="18" t="s">
        <v>97</v>
      </c>
      <c r="D148" s="37">
        <v>1983</v>
      </c>
      <c r="E148" s="21" t="s">
        <v>3505</v>
      </c>
      <c r="F148" s="37"/>
      <c r="G148" s="37" t="s">
        <v>2803</v>
      </c>
      <c r="H148" s="12">
        <v>1.2</v>
      </c>
      <c r="I148" s="18">
        <v>1044</v>
      </c>
      <c r="J148" s="18"/>
      <c r="L148" s="18"/>
      <c r="N148" s="18"/>
      <c r="O148" s="18"/>
      <c r="P148" s="18"/>
    </row>
    <row r="149" spans="1:16" s="4" customFormat="1" x14ac:dyDescent="0.25">
      <c r="A149" s="18">
        <v>4</v>
      </c>
      <c r="B149" s="18" t="s">
        <v>4370</v>
      </c>
      <c r="C149" s="18" t="s">
        <v>1111</v>
      </c>
      <c r="D149" s="37">
        <v>1986</v>
      </c>
      <c r="E149" s="21" t="s">
        <v>4368</v>
      </c>
      <c r="F149" s="37"/>
      <c r="G149" s="37" t="s">
        <v>2803</v>
      </c>
      <c r="H149" s="12">
        <v>1.2</v>
      </c>
      <c r="I149" s="18">
        <v>1042</v>
      </c>
      <c r="J149" s="18"/>
      <c r="L149" s="18"/>
      <c r="N149" s="18"/>
      <c r="O149" s="18"/>
      <c r="P149" s="18"/>
    </row>
    <row r="150" spans="1:16" s="4" customFormat="1" x14ac:dyDescent="0.25">
      <c r="A150" s="18"/>
      <c r="B150" t="s">
        <v>4371</v>
      </c>
      <c r="C150" s="18" t="s">
        <v>354</v>
      </c>
      <c r="D150" s="37">
        <v>1973</v>
      </c>
      <c r="E150" s="21" t="s">
        <v>2486</v>
      </c>
      <c r="F150" s="4" t="s">
        <v>2646</v>
      </c>
      <c r="G150" s="37" t="s">
        <v>2803</v>
      </c>
      <c r="H150" s="12"/>
      <c r="I150" s="18"/>
      <c r="J150" s="18"/>
      <c r="L150" s="18"/>
      <c r="N150" s="18"/>
      <c r="O150" s="18"/>
      <c r="P150" s="18"/>
    </row>
    <row r="151" spans="1:16" s="4" customFormat="1" x14ac:dyDescent="0.25">
      <c r="A151"/>
      <c r="B151"/>
      <c r="C151"/>
      <c r="F151" s="6"/>
    </row>
    <row r="152" spans="1:16" x14ac:dyDescent="0.25">
      <c r="A152" s="18"/>
      <c r="C152" s="18"/>
      <c r="D152" s="37"/>
      <c r="E152" s="21"/>
      <c r="G152" s="37"/>
      <c r="H152" s="18"/>
      <c r="I152" s="18"/>
      <c r="J152" s="18"/>
      <c r="L152" s="18"/>
      <c r="N152" s="18"/>
      <c r="O152" s="18"/>
      <c r="P152" s="18"/>
    </row>
    <row r="153" spans="1:16" x14ac:dyDescent="0.25">
      <c r="A153" s="18" t="s">
        <v>4107</v>
      </c>
      <c r="C153" s="18"/>
      <c r="D153" s="37"/>
      <c r="E153" s="21"/>
      <c r="G153" s="37"/>
      <c r="H153" s="18"/>
      <c r="I153" s="18"/>
      <c r="J153" s="18"/>
      <c r="L153" s="18"/>
      <c r="N153" s="18"/>
      <c r="O153" s="18"/>
      <c r="P153" s="18"/>
    </row>
    <row r="154" spans="1:16" x14ac:dyDescent="0.25">
      <c r="A154" s="18">
        <v>1</v>
      </c>
      <c r="B154" s="18" t="s">
        <v>4381</v>
      </c>
      <c r="C154" t="s">
        <v>1132</v>
      </c>
      <c r="D154" s="37">
        <v>1991</v>
      </c>
      <c r="E154" s="21" t="s">
        <v>4373</v>
      </c>
      <c r="F154" s="18"/>
      <c r="G154" s="37" t="s">
        <v>2805</v>
      </c>
      <c r="H154" s="18"/>
      <c r="I154" s="18">
        <v>1198</v>
      </c>
      <c r="J154" s="18"/>
      <c r="K154" s="124"/>
      <c r="L154" s="18"/>
      <c r="N154" s="18"/>
      <c r="O154" s="18"/>
      <c r="P154" s="18"/>
    </row>
    <row r="155" spans="1:16" x14ac:dyDescent="0.25">
      <c r="A155" s="18">
        <v>2</v>
      </c>
      <c r="B155" t="s">
        <v>1657</v>
      </c>
      <c r="C155" s="18" t="s">
        <v>4122</v>
      </c>
      <c r="D155" s="37">
        <v>1976</v>
      </c>
      <c r="E155" s="21" t="s">
        <v>4374</v>
      </c>
      <c r="F155" s="4" t="s">
        <v>2639</v>
      </c>
      <c r="G155" s="37" t="s">
        <v>2803</v>
      </c>
      <c r="H155" s="18"/>
      <c r="I155" s="18">
        <v>1194</v>
      </c>
      <c r="J155" s="18"/>
      <c r="L155" s="18"/>
      <c r="N155" s="18"/>
      <c r="O155" s="18"/>
      <c r="P155" s="18"/>
    </row>
    <row r="156" spans="1:16" x14ac:dyDescent="0.25">
      <c r="A156" s="18">
        <v>3</v>
      </c>
      <c r="B156" s="18" t="s">
        <v>4379</v>
      </c>
      <c r="C156" s="18" t="s">
        <v>1640</v>
      </c>
      <c r="D156" s="37">
        <v>1987</v>
      </c>
      <c r="E156" s="21" t="s">
        <v>4375</v>
      </c>
      <c r="F156" s="37"/>
      <c r="G156" s="37" t="s">
        <v>2818</v>
      </c>
      <c r="H156" s="18"/>
      <c r="I156" s="18">
        <v>1180</v>
      </c>
      <c r="J156" s="18"/>
      <c r="L156" s="18"/>
      <c r="N156" s="18"/>
      <c r="O156" s="18"/>
      <c r="P156" s="18"/>
    </row>
    <row r="157" spans="1:16" x14ac:dyDescent="0.25">
      <c r="A157" s="18">
        <v>4</v>
      </c>
      <c r="B157" s="18" t="s">
        <v>4380</v>
      </c>
      <c r="C157" s="18" t="s">
        <v>682</v>
      </c>
      <c r="D157" s="37">
        <v>1986</v>
      </c>
      <c r="E157" s="40" t="s">
        <v>4376</v>
      </c>
      <c r="F157" s="37"/>
      <c r="G157" s="37" t="s">
        <v>2803</v>
      </c>
      <c r="H157" s="18"/>
      <c r="I157" s="18">
        <v>1166</v>
      </c>
      <c r="J157" s="18"/>
      <c r="L157" s="18"/>
      <c r="N157" s="18"/>
      <c r="O157" s="18"/>
      <c r="P157" s="18"/>
    </row>
    <row r="158" spans="1:16" x14ac:dyDescent="0.25">
      <c r="A158" s="18">
        <v>5</v>
      </c>
      <c r="B158" s="18" t="s">
        <v>4382</v>
      </c>
      <c r="C158" s="18" t="s">
        <v>1987</v>
      </c>
      <c r="D158" s="37">
        <v>1987</v>
      </c>
      <c r="E158" s="21" t="s">
        <v>4377</v>
      </c>
      <c r="F158" s="37"/>
      <c r="G158" s="37" t="s">
        <v>2818</v>
      </c>
      <c r="H158" s="18"/>
      <c r="I158" s="18">
        <v>1158</v>
      </c>
      <c r="J158" s="18"/>
      <c r="L158" s="18"/>
      <c r="N158" s="18"/>
      <c r="O158" s="18"/>
      <c r="P158" s="18"/>
    </row>
    <row r="159" spans="1:16" x14ac:dyDescent="0.25">
      <c r="A159" s="18">
        <v>6</v>
      </c>
      <c r="B159" s="18" t="s">
        <v>4383</v>
      </c>
      <c r="C159" s="18" t="s">
        <v>1987</v>
      </c>
      <c r="D159" s="37">
        <v>1985</v>
      </c>
      <c r="E159" s="21" t="s">
        <v>4378</v>
      </c>
      <c r="F159" s="37"/>
      <c r="G159" s="37" t="s">
        <v>2803</v>
      </c>
      <c r="H159" s="18"/>
      <c r="I159" s="18">
        <v>1099</v>
      </c>
      <c r="J159" s="18"/>
      <c r="L159" s="18"/>
      <c r="N159" s="18"/>
      <c r="O159" s="18"/>
      <c r="P159" s="18"/>
    </row>
    <row r="160" spans="1:16" x14ac:dyDescent="0.25">
      <c r="A160" s="18"/>
      <c r="B160" s="41" t="s">
        <v>4123</v>
      </c>
      <c r="C160" s="18" t="s">
        <v>1552</v>
      </c>
      <c r="D160" s="37">
        <v>1982</v>
      </c>
      <c r="E160" s="21" t="s">
        <v>2526</v>
      </c>
      <c r="F160" s="4" t="s">
        <v>2656</v>
      </c>
      <c r="G160" s="37" t="s">
        <v>2803</v>
      </c>
      <c r="H160" s="18"/>
      <c r="I160" s="18"/>
      <c r="J160" s="18"/>
      <c r="L160" s="18"/>
      <c r="N160" s="18"/>
      <c r="O160" s="18"/>
      <c r="P160" s="18"/>
    </row>
    <row r="161" spans="1:16" x14ac:dyDescent="0.25">
      <c r="A161" s="18"/>
      <c r="C161" s="18"/>
      <c r="D161" s="21"/>
      <c r="E161" s="21"/>
      <c r="G161" s="37"/>
      <c r="I161" s="6"/>
      <c r="J161" s="18"/>
      <c r="L161" s="18"/>
      <c r="N161" s="18"/>
      <c r="O161" s="18"/>
      <c r="P161" s="18"/>
    </row>
    <row r="162" spans="1:16" x14ac:dyDescent="0.25">
      <c r="A162" t="s">
        <v>4393</v>
      </c>
    </row>
    <row r="163" spans="1:16" x14ac:dyDescent="0.25">
      <c r="A163" s="18">
        <v>1</v>
      </c>
      <c r="B163" t="s">
        <v>3168</v>
      </c>
      <c r="C163" s="18" t="s">
        <v>2791</v>
      </c>
      <c r="D163" s="37">
        <v>1982</v>
      </c>
      <c r="E163" s="21">
        <v>6.36</v>
      </c>
      <c r="F163" s="4" t="s">
        <v>2656</v>
      </c>
      <c r="G163" s="37" t="s">
        <v>2803</v>
      </c>
      <c r="H163" s="12">
        <v>0.9</v>
      </c>
      <c r="I163" s="18">
        <v>1053</v>
      </c>
      <c r="J163" s="18"/>
      <c r="L163" s="18"/>
      <c r="N163" s="18"/>
      <c r="O163" s="18"/>
      <c r="P163" s="18"/>
    </row>
    <row r="164" spans="1:16" x14ac:dyDescent="0.25">
      <c r="A164" s="18">
        <v>2</v>
      </c>
      <c r="B164" s="18" t="s">
        <v>4370</v>
      </c>
      <c r="C164" s="18" t="s">
        <v>1111</v>
      </c>
      <c r="D164" s="37">
        <v>1986</v>
      </c>
      <c r="E164" s="21">
        <v>6.08</v>
      </c>
      <c r="F164" s="37"/>
      <c r="G164" s="37" t="s">
        <v>2803</v>
      </c>
      <c r="H164" s="12">
        <v>0.7</v>
      </c>
      <c r="I164" s="18">
        <v>988</v>
      </c>
      <c r="J164" s="18"/>
      <c r="L164" s="18"/>
      <c r="N164" s="18"/>
      <c r="O164" s="18"/>
      <c r="P164" s="18"/>
    </row>
    <row r="165" spans="1:16" x14ac:dyDescent="0.25">
      <c r="A165" s="18">
        <v>3</v>
      </c>
      <c r="B165" t="s">
        <v>4369</v>
      </c>
      <c r="C165" s="18" t="s">
        <v>97</v>
      </c>
      <c r="D165" s="37">
        <v>1983</v>
      </c>
      <c r="E165" s="21">
        <v>5.51</v>
      </c>
      <c r="F165" s="37"/>
      <c r="G165" s="37" t="s">
        <v>2803</v>
      </c>
      <c r="H165" s="12">
        <v>0.6</v>
      </c>
      <c r="I165" s="18">
        <v>855</v>
      </c>
      <c r="J165" s="18"/>
      <c r="L165" s="18"/>
      <c r="N165" s="18"/>
      <c r="O165" s="18"/>
      <c r="P165" s="18"/>
    </row>
    <row r="166" spans="1:16" x14ac:dyDescent="0.25">
      <c r="A166" s="18"/>
      <c r="B166" t="s">
        <v>1827</v>
      </c>
      <c r="C166" s="18" t="s">
        <v>1120</v>
      </c>
      <c r="D166" s="37">
        <v>1978</v>
      </c>
      <c r="E166" s="21" t="s">
        <v>2486</v>
      </c>
      <c r="F166" s="4" t="s">
        <v>2656</v>
      </c>
      <c r="G166" s="37" t="s">
        <v>2803</v>
      </c>
      <c r="H166" s="18"/>
      <c r="I166" s="18"/>
      <c r="J166" s="18"/>
      <c r="L166" s="18"/>
      <c r="N166" s="18"/>
      <c r="O166" s="18"/>
      <c r="P166" s="18"/>
    </row>
    <row r="167" spans="1:16" x14ac:dyDescent="0.25">
      <c r="A167" s="18"/>
      <c r="B167" t="s">
        <v>1501</v>
      </c>
      <c r="C167" s="18" t="s">
        <v>354</v>
      </c>
      <c r="D167" s="37">
        <v>1973</v>
      </c>
      <c r="E167" s="21" t="s">
        <v>92</v>
      </c>
      <c r="F167" s="4" t="s">
        <v>2646</v>
      </c>
      <c r="G167" s="37" t="s">
        <v>2803</v>
      </c>
      <c r="H167" s="18"/>
      <c r="I167" s="18"/>
      <c r="J167" s="18"/>
      <c r="L167" s="18"/>
      <c r="N167" s="18"/>
      <c r="O167" s="18"/>
      <c r="P167" s="18"/>
    </row>
    <row r="169" spans="1:16" x14ac:dyDescent="0.25">
      <c r="A169" t="s">
        <v>2566</v>
      </c>
    </row>
    <row r="170" spans="1:16" x14ac:dyDescent="0.25">
      <c r="A170" s="18">
        <v>1</v>
      </c>
      <c r="B170" s="18" t="s">
        <v>4386</v>
      </c>
      <c r="C170" s="18" t="s">
        <v>1019</v>
      </c>
      <c r="D170" s="37">
        <v>1985</v>
      </c>
      <c r="E170" s="21">
        <v>73.290000000000006</v>
      </c>
      <c r="F170" s="18"/>
      <c r="G170" s="37" t="s">
        <v>2803</v>
      </c>
      <c r="H170" s="18"/>
      <c r="I170" s="18">
        <v>1199</v>
      </c>
      <c r="J170" s="18"/>
      <c r="K170" s="124"/>
      <c r="L170" s="18"/>
      <c r="N170" s="18"/>
      <c r="O170" s="18"/>
      <c r="P170" s="18"/>
    </row>
    <row r="171" spans="1:16" x14ac:dyDescent="0.25">
      <c r="A171" s="18">
        <v>2</v>
      </c>
      <c r="B171" s="18" t="s">
        <v>4391</v>
      </c>
      <c r="C171" s="18" t="s">
        <v>4385</v>
      </c>
      <c r="D171" s="37">
        <v>1983</v>
      </c>
      <c r="E171" s="21">
        <v>72.989999999999995</v>
      </c>
      <c r="F171" s="18"/>
      <c r="G171" s="37" t="s">
        <v>2803</v>
      </c>
      <c r="H171" s="18"/>
      <c r="I171" s="18">
        <v>1194</v>
      </c>
      <c r="J171" s="18"/>
      <c r="K171" s="124"/>
      <c r="L171" s="18"/>
      <c r="N171" s="18"/>
      <c r="O171" s="18"/>
      <c r="P171" s="18"/>
    </row>
    <row r="172" spans="1:16" x14ac:dyDescent="0.25">
      <c r="A172" s="18">
        <v>3</v>
      </c>
      <c r="B172" t="s">
        <v>3402</v>
      </c>
      <c r="C172" s="18" t="s">
        <v>4384</v>
      </c>
      <c r="D172" s="37">
        <v>1983</v>
      </c>
      <c r="E172" s="21">
        <v>69.38</v>
      </c>
      <c r="F172" s="4" t="s">
        <v>2771</v>
      </c>
      <c r="G172" s="37" t="s">
        <v>2803</v>
      </c>
      <c r="H172" s="18"/>
      <c r="I172" s="18">
        <v>1130</v>
      </c>
      <c r="J172" s="18"/>
      <c r="L172" s="18"/>
      <c r="N172" s="18"/>
      <c r="O172" s="18"/>
      <c r="P172" s="18"/>
    </row>
    <row r="173" spans="1:16" x14ac:dyDescent="0.25">
      <c r="A173" s="18">
        <v>4</v>
      </c>
      <c r="B173" t="s">
        <v>4387</v>
      </c>
      <c r="C173" s="18" t="s">
        <v>2867</v>
      </c>
      <c r="D173" s="37">
        <v>1979</v>
      </c>
      <c r="E173" s="21">
        <v>66.77</v>
      </c>
      <c r="F173" s="4" t="s">
        <v>2868</v>
      </c>
      <c r="G173" s="37" t="s">
        <v>2803</v>
      </c>
      <c r="H173" s="18"/>
      <c r="I173" s="18">
        <v>1084</v>
      </c>
      <c r="J173" s="18"/>
      <c r="L173" s="18"/>
      <c r="N173" s="18"/>
      <c r="O173" s="18"/>
      <c r="P173" s="18"/>
    </row>
    <row r="174" spans="1:16" x14ac:dyDescent="0.25">
      <c r="A174" s="18">
        <v>5</v>
      </c>
      <c r="B174" s="18" t="s">
        <v>4388</v>
      </c>
      <c r="C174" s="18" t="s">
        <v>1224</v>
      </c>
      <c r="D174" s="37">
        <v>1982</v>
      </c>
      <c r="E174" s="21">
        <v>65.36</v>
      </c>
      <c r="F174" s="37"/>
      <c r="G174" s="37" t="s">
        <v>2803</v>
      </c>
      <c r="H174" s="18"/>
      <c r="I174" s="18">
        <v>1060</v>
      </c>
      <c r="J174" s="18"/>
      <c r="L174" s="18"/>
      <c r="N174" s="18"/>
      <c r="O174" s="18"/>
      <c r="P174" s="18"/>
    </row>
    <row r="175" spans="1:16" x14ac:dyDescent="0.25">
      <c r="A175" s="18">
        <v>6</v>
      </c>
      <c r="B175" s="18" t="s">
        <v>4389</v>
      </c>
      <c r="C175" s="18" t="s">
        <v>3597</v>
      </c>
      <c r="D175" s="37">
        <v>1984</v>
      </c>
      <c r="E175" s="21">
        <v>64.53</v>
      </c>
      <c r="F175" s="37"/>
      <c r="G175" s="37" t="s">
        <v>2803</v>
      </c>
      <c r="H175" s="18"/>
      <c r="I175" s="18">
        <v>1045</v>
      </c>
      <c r="J175" s="18"/>
      <c r="L175" s="18"/>
      <c r="N175" s="18"/>
      <c r="O175" s="18"/>
      <c r="P175" s="18"/>
    </row>
    <row r="176" spans="1:16" x14ac:dyDescent="0.25">
      <c r="A176" s="18">
        <v>7</v>
      </c>
      <c r="B176" s="18" t="s">
        <v>4390</v>
      </c>
      <c r="C176" s="18" t="s">
        <v>3597</v>
      </c>
      <c r="D176" s="37">
        <v>1980</v>
      </c>
      <c r="E176" s="21">
        <v>63.59</v>
      </c>
      <c r="F176" s="37"/>
      <c r="G176" s="37" t="s">
        <v>2803</v>
      </c>
      <c r="H176" s="18"/>
      <c r="I176" s="18">
        <v>1029</v>
      </c>
      <c r="J176" s="18"/>
      <c r="L176" s="18"/>
      <c r="N176" s="18"/>
      <c r="O176" s="18"/>
      <c r="P176" s="18"/>
    </row>
    <row r="177" spans="1:16" x14ac:dyDescent="0.25">
      <c r="A177" s="18">
        <v>8</v>
      </c>
      <c r="B177" t="s">
        <v>2854</v>
      </c>
      <c r="C177" s="18" t="s">
        <v>3004</v>
      </c>
      <c r="D177" s="37">
        <v>1980</v>
      </c>
      <c r="E177" s="21">
        <v>61.25</v>
      </c>
      <c r="F177" s="4" t="s">
        <v>2856</v>
      </c>
      <c r="G177" s="37" t="s">
        <v>2803</v>
      </c>
      <c r="H177" s="18"/>
      <c r="I177" s="18">
        <v>988</v>
      </c>
      <c r="J177" s="18"/>
      <c r="L177" s="18"/>
      <c r="N177" s="18"/>
      <c r="O177" s="18"/>
      <c r="P177" s="18"/>
    </row>
    <row r="179" spans="1:16" x14ac:dyDescent="0.25">
      <c r="A179" t="s">
        <v>4392</v>
      </c>
    </row>
    <row r="180" spans="1:16" x14ac:dyDescent="0.25">
      <c r="A180" s="18">
        <v>1</v>
      </c>
      <c r="B180" t="s">
        <v>4369</v>
      </c>
      <c r="C180" s="18" t="s">
        <v>97</v>
      </c>
      <c r="D180" s="37">
        <v>1983</v>
      </c>
      <c r="E180" s="25">
        <v>48.35</v>
      </c>
      <c r="F180" s="18"/>
      <c r="G180" s="37" t="s">
        <v>2803</v>
      </c>
      <c r="H180" s="18"/>
      <c r="I180" s="18">
        <v>830</v>
      </c>
      <c r="J180" s="18"/>
      <c r="K180" s="124"/>
      <c r="L180" s="18"/>
      <c r="N180" s="18"/>
      <c r="O180" s="18"/>
      <c r="P180" s="18"/>
    </row>
    <row r="181" spans="1:16" x14ac:dyDescent="0.25">
      <c r="A181" s="18">
        <v>2</v>
      </c>
      <c r="B181" s="18" t="s">
        <v>4370</v>
      </c>
      <c r="C181" s="18" t="s">
        <v>1111</v>
      </c>
      <c r="D181" s="37">
        <v>1986</v>
      </c>
      <c r="E181" s="25">
        <v>45.7</v>
      </c>
      <c r="F181" s="18"/>
      <c r="G181" s="37" t="s">
        <v>2803</v>
      </c>
      <c r="H181" s="18"/>
      <c r="I181" s="18">
        <v>781</v>
      </c>
      <c r="J181" s="18"/>
      <c r="K181" s="124"/>
      <c r="L181" s="18"/>
      <c r="N181" s="18"/>
      <c r="O181" s="18"/>
      <c r="P181" s="18"/>
    </row>
    <row r="182" spans="1:16" x14ac:dyDescent="0.25">
      <c r="A182" s="18">
        <v>3</v>
      </c>
      <c r="B182" t="s">
        <v>1501</v>
      </c>
      <c r="C182" s="18" t="s">
        <v>354</v>
      </c>
      <c r="D182" s="37">
        <v>1973</v>
      </c>
      <c r="E182" s="25">
        <v>40.4</v>
      </c>
      <c r="F182" s="4" t="s">
        <v>2646</v>
      </c>
      <c r="G182" s="37" t="s">
        <v>2803</v>
      </c>
      <c r="H182" s="18"/>
      <c r="I182" s="18">
        <v>682</v>
      </c>
      <c r="J182" s="18"/>
      <c r="L182" s="18"/>
      <c r="N182" s="18"/>
      <c r="O182" s="18"/>
      <c r="P182" s="18"/>
    </row>
    <row r="183" spans="1:16" x14ac:dyDescent="0.25">
      <c r="A183" s="18">
        <v>4</v>
      </c>
      <c r="B183" t="s">
        <v>3168</v>
      </c>
      <c r="C183" s="18" t="s">
        <v>2791</v>
      </c>
      <c r="D183" s="37">
        <v>1982</v>
      </c>
      <c r="E183" s="25">
        <v>39.090000000000003</v>
      </c>
      <c r="F183" s="4" t="s">
        <v>2656</v>
      </c>
      <c r="G183" s="37" t="s">
        <v>2803</v>
      </c>
      <c r="H183" s="18"/>
      <c r="I183" s="18">
        <v>657</v>
      </c>
      <c r="J183" s="18"/>
      <c r="L183" s="18"/>
      <c r="N183" s="18"/>
      <c r="O183" s="18"/>
      <c r="P183" s="18"/>
    </row>
    <row r="184" spans="1:16" x14ac:dyDescent="0.25">
      <c r="A184" s="18"/>
      <c r="B184" t="s">
        <v>1827</v>
      </c>
      <c r="C184" s="18" t="s">
        <v>1120</v>
      </c>
      <c r="D184" s="37">
        <v>1978</v>
      </c>
      <c r="E184" s="21" t="s">
        <v>2486</v>
      </c>
      <c r="F184" s="4" t="s">
        <v>2656</v>
      </c>
      <c r="G184" s="37" t="s">
        <v>2803</v>
      </c>
      <c r="H184" s="18"/>
      <c r="I184" s="18"/>
      <c r="J184" s="18"/>
      <c r="L184" s="18"/>
      <c r="N184" s="18"/>
      <c r="O184" s="18"/>
      <c r="P184" s="18"/>
    </row>
  </sheetData>
  <conditionalFormatting sqref="F151 F63:F64 F73:F74 I161 F44:F45 H83 H95">
    <cfRule type="cellIs" dxfId="393" priority="57" operator="greaterThanOrEqual">
      <formula>0</formula>
    </cfRule>
  </conditionalFormatting>
  <conditionalFormatting sqref="C135">
    <cfRule type="cellIs" dxfId="392" priority="55" operator="greaterThanOrEqual">
      <formula>0</formula>
    </cfRule>
  </conditionalFormatting>
  <conditionalFormatting sqref="C122">
    <cfRule type="cellIs" dxfId="391" priority="53" operator="greaterThanOrEqual">
      <formula>0</formula>
    </cfRule>
  </conditionalFormatting>
  <conditionalFormatting sqref="C64">
    <cfRule type="cellIs" dxfId="390" priority="52" operator="greaterThanOrEqual">
      <formula>0</formula>
    </cfRule>
  </conditionalFormatting>
  <conditionalFormatting sqref="C74">
    <cfRule type="cellIs" dxfId="389" priority="51" operator="greaterThanOrEqual">
      <formula>0</formula>
    </cfRule>
  </conditionalFormatting>
  <conditionalFormatting sqref="F134">
    <cfRule type="cellIs" dxfId="388" priority="50" operator="greaterThanOrEqual">
      <formula>0</formula>
    </cfRule>
  </conditionalFormatting>
  <conditionalFormatting sqref="H114">
    <cfRule type="cellIs" dxfId="387" priority="47" operator="greaterThanOrEqual">
      <formula>0</formula>
    </cfRule>
  </conditionalFormatting>
  <conditionalFormatting sqref="C4">
    <cfRule type="cellIs" dxfId="386" priority="46" operator="greaterThanOrEqual">
      <formula>0</formula>
    </cfRule>
  </conditionalFormatting>
  <conditionalFormatting sqref="H13:H14 H23">
    <cfRule type="cellIs" dxfId="385" priority="45" operator="greaterThanOrEqual">
      <formula>0</formula>
    </cfRule>
  </conditionalFormatting>
  <conditionalFormatting sqref="C114">
    <cfRule type="cellIs" dxfId="384" priority="43" operator="greaterThanOrEqual">
      <formula>0</formula>
    </cfRule>
  </conditionalFormatting>
  <conditionalFormatting sqref="H144:H145">
    <cfRule type="cellIs" dxfId="383" priority="42" operator="greaterThanOrEqual">
      <formula>0</formula>
    </cfRule>
  </conditionalFormatting>
  <conditionalFormatting sqref="C14">
    <cfRule type="cellIs" dxfId="382" priority="41" operator="greaterThanOrEqual">
      <formula>0</formula>
    </cfRule>
  </conditionalFormatting>
  <conditionalFormatting sqref="H33">
    <cfRule type="cellIs" dxfId="381" priority="37" operator="greaterThanOrEqual">
      <formula>0</formula>
    </cfRule>
  </conditionalFormatting>
  <conditionalFormatting sqref="C24">
    <cfRule type="cellIs" dxfId="380" priority="39" operator="greaterThanOrEqual">
      <formula>0</formula>
    </cfRule>
  </conditionalFormatting>
  <conditionalFormatting sqref="C145">
    <cfRule type="cellIs" dxfId="379" priority="32" operator="greaterThanOrEqual">
      <formula>0</formula>
    </cfRule>
  </conditionalFormatting>
  <conditionalFormatting sqref="H94">
    <cfRule type="cellIs" dxfId="378" priority="21" operator="greaterThanOrEqual">
      <formula>0</formula>
    </cfRule>
  </conditionalFormatting>
  <conditionalFormatting sqref="H105:H106">
    <cfRule type="cellIs" dxfId="377" priority="19" operator="greaterThanOrEqual">
      <formula>0</formula>
    </cfRule>
  </conditionalFormatting>
  <conditionalFormatting sqref="H146:H150">
    <cfRule type="cellIs" dxfId="376" priority="9" operator="greaterThanOrEqual">
      <formula>0</formula>
    </cfRule>
  </conditionalFormatting>
  <conditionalFormatting sqref="H136:H141">
    <cfRule type="cellIs" dxfId="375" priority="11" operator="greaterThanOrEqual">
      <formula>0</formula>
    </cfRule>
  </conditionalFormatting>
  <conditionalFormatting sqref="H163:H165">
    <cfRule type="cellIs" dxfId="374" priority="8" operator="greaterThanOrEqual">
      <formula>0</formula>
    </cfRule>
  </conditionalFormatting>
  <conditionalFormatting sqref="H5:H12">
    <cfRule type="cellIs" dxfId="373" priority="7" operator="greaterThanOrEqual">
      <formula>0</formula>
    </cfRule>
  </conditionalFormatting>
  <conditionalFormatting sqref="H15:H22">
    <cfRule type="cellIs" dxfId="372" priority="5" operator="greaterThanOrEqual">
      <formula>0</formula>
    </cfRule>
  </conditionalFormatting>
  <conditionalFormatting sqref="H65:H72">
    <cfRule type="cellIs" dxfId="371" priority="4" operator="greaterThanOrEqual">
      <formula>0</formula>
    </cfRule>
  </conditionalFormatting>
  <conditionalFormatting sqref="H96:H104">
    <cfRule type="cellIs" dxfId="370" priority="3" operator="greaterThanOrEqual">
      <formula>0</formula>
    </cfRule>
  </conditionalFormatting>
  <conditionalFormatting sqref="H75:H81">
    <cfRule type="cellIs" dxfId="369" priority="2" operator="greaterThanOrEqual">
      <formula>0</formula>
    </cfRule>
  </conditionalFormatting>
  <conditionalFormatting sqref="K101:K102">
    <cfRule type="cellIs" dxfId="368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86"/>
  <sheetViews>
    <sheetView zoomScaleNormal="100" workbookViewId="0">
      <selection activeCell="E287" sqref="E287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4331</v>
      </c>
      <c r="D2" s="3"/>
      <c r="F2" s="26"/>
      <c r="G2" s="27"/>
      <c r="H2" s="28"/>
    </row>
    <row r="4" spans="1:16" x14ac:dyDescent="0.25">
      <c r="A4" t="s">
        <v>2466</v>
      </c>
      <c r="B4" s="2" t="s">
        <v>203</v>
      </c>
      <c r="C4" s="7">
        <v>0</v>
      </c>
      <c r="H4" s="4" t="s">
        <v>203</v>
      </c>
    </row>
    <row r="5" spans="1:16" x14ac:dyDescent="0.25">
      <c r="A5" s="18">
        <v>1</v>
      </c>
      <c r="B5" t="s">
        <v>3632</v>
      </c>
      <c r="C5" s="18" t="s">
        <v>4041</v>
      </c>
      <c r="D5" s="19">
        <v>1985</v>
      </c>
      <c r="E5" s="21" t="s">
        <v>4155</v>
      </c>
      <c r="F5" s="4" t="s">
        <v>2639</v>
      </c>
      <c r="G5" s="19" t="s">
        <v>2640</v>
      </c>
      <c r="H5" s="6">
        <v>0</v>
      </c>
      <c r="I5" s="18">
        <v>1169</v>
      </c>
      <c r="J5" s="18"/>
      <c r="L5" s="18"/>
      <c r="N5" s="18"/>
      <c r="O5" s="18"/>
      <c r="P5" s="18"/>
    </row>
    <row r="6" spans="1:16" x14ac:dyDescent="0.25">
      <c r="A6" s="18">
        <v>2</v>
      </c>
      <c r="B6" s="18" t="s">
        <v>4160</v>
      </c>
      <c r="C6" s="18" t="s">
        <v>1344</v>
      </c>
      <c r="D6" s="19">
        <v>1985</v>
      </c>
      <c r="E6" s="21" t="s">
        <v>4156</v>
      </c>
      <c r="F6" s="19"/>
      <c r="G6" s="19" t="s">
        <v>2640</v>
      </c>
      <c r="H6" s="6">
        <v>0</v>
      </c>
      <c r="I6" s="18">
        <v>1078</v>
      </c>
      <c r="J6" s="18"/>
      <c r="L6" s="18"/>
      <c r="N6" s="18"/>
      <c r="O6" s="18"/>
      <c r="P6" s="18"/>
    </row>
    <row r="7" spans="1:16" x14ac:dyDescent="0.25">
      <c r="A7" s="18">
        <v>3</v>
      </c>
      <c r="B7" t="s">
        <v>3433</v>
      </c>
      <c r="C7" s="18" t="s">
        <v>1120</v>
      </c>
      <c r="D7" s="19">
        <v>1984</v>
      </c>
      <c r="E7" s="21" t="s">
        <v>4157</v>
      </c>
      <c r="F7" s="4" t="s">
        <v>2656</v>
      </c>
      <c r="G7" s="19" t="s">
        <v>2640</v>
      </c>
      <c r="H7" s="6">
        <v>0</v>
      </c>
      <c r="I7" s="18">
        <v>1057</v>
      </c>
      <c r="J7" s="18"/>
      <c r="L7" s="18"/>
      <c r="N7" s="18"/>
      <c r="O7" s="18"/>
      <c r="P7" s="18"/>
    </row>
    <row r="8" spans="1:16" x14ac:dyDescent="0.25">
      <c r="A8" s="18">
        <v>4</v>
      </c>
      <c r="B8" t="s">
        <v>3781</v>
      </c>
      <c r="C8" s="18" t="s">
        <v>4041</v>
      </c>
      <c r="D8" s="19">
        <v>1984</v>
      </c>
      <c r="E8" s="21" t="s">
        <v>3626</v>
      </c>
      <c r="F8" s="4" t="s">
        <v>2639</v>
      </c>
      <c r="G8" s="19" t="s">
        <v>2640</v>
      </c>
      <c r="H8" s="6">
        <v>0</v>
      </c>
      <c r="I8" s="18">
        <v>1054</v>
      </c>
      <c r="J8" s="18"/>
      <c r="L8" s="18"/>
      <c r="N8" s="18"/>
      <c r="O8" s="18"/>
      <c r="P8" s="18"/>
    </row>
    <row r="9" spans="1:16" x14ac:dyDescent="0.25">
      <c r="A9" s="18">
        <v>5</v>
      </c>
      <c r="B9" t="s">
        <v>1947</v>
      </c>
      <c r="C9" s="18" t="s">
        <v>4041</v>
      </c>
      <c r="D9" s="19">
        <v>1973</v>
      </c>
      <c r="E9" s="21" t="s">
        <v>3626</v>
      </c>
      <c r="F9" s="4" t="s">
        <v>2639</v>
      </c>
      <c r="G9" s="19" t="s">
        <v>2640</v>
      </c>
      <c r="H9" s="6">
        <v>0</v>
      </c>
      <c r="I9" s="18">
        <v>1054</v>
      </c>
      <c r="J9" s="18"/>
      <c r="L9" s="18"/>
      <c r="N9" s="18"/>
      <c r="O9" s="18"/>
      <c r="P9" s="18"/>
    </row>
    <row r="10" spans="1:16" x14ac:dyDescent="0.25">
      <c r="A10" s="18">
        <v>6</v>
      </c>
      <c r="B10" s="18" t="s">
        <v>4161</v>
      </c>
      <c r="C10" s="18" t="s">
        <v>3597</v>
      </c>
      <c r="D10" s="19">
        <v>1983</v>
      </c>
      <c r="E10" s="21" t="s">
        <v>3654</v>
      </c>
      <c r="F10" s="19"/>
      <c r="G10" s="19" t="s">
        <v>2640</v>
      </c>
      <c r="H10" s="6">
        <v>0</v>
      </c>
      <c r="I10" s="18">
        <v>1048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t="s">
        <v>4165</v>
      </c>
      <c r="C11" s="18" t="s">
        <v>190</v>
      </c>
      <c r="D11" s="19">
        <v>1988</v>
      </c>
      <c r="E11" s="21" t="s">
        <v>4158</v>
      </c>
      <c r="F11" s="4" t="s">
        <v>2639</v>
      </c>
      <c r="G11" s="19" t="s">
        <v>2657</v>
      </c>
      <c r="H11" s="6">
        <v>0</v>
      </c>
      <c r="I11" s="18">
        <v>1045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s="18" t="s">
        <v>4162</v>
      </c>
      <c r="C12" s="18" t="s">
        <v>1344</v>
      </c>
      <c r="D12" s="19">
        <v>1986</v>
      </c>
      <c r="E12" s="21" t="s">
        <v>4159</v>
      </c>
      <c r="F12" s="18"/>
      <c r="G12" s="19" t="s">
        <v>2657</v>
      </c>
      <c r="H12" s="6">
        <v>0</v>
      </c>
      <c r="I12" s="18">
        <v>1033</v>
      </c>
      <c r="J12" s="18"/>
      <c r="K12" s="18"/>
      <c r="L12" s="18"/>
      <c r="N12" s="18"/>
      <c r="O12" s="18"/>
      <c r="P12" s="18"/>
    </row>
    <row r="13" spans="1:16" x14ac:dyDescent="0.25">
      <c r="A13" s="18"/>
      <c r="C13" s="18"/>
      <c r="D13" s="19"/>
      <c r="E13" s="21"/>
      <c r="G13" s="19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1719</v>
      </c>
      <c r="B14" s="2" t="s">
        <v>203</v>
      </c>
      <c r="C14" s="7">
        <v>2</v>
      </c>
      <c r="D14" s="19"/>
      <c r="E14" s="21"/>
      <c r="G14" s="19"/>
      <c r="H14" s="6"/>
      <c r="I14" s="18"/>
    </row>
    <row r="15" spans="1:16" x14ac:dyDescent="0.25">
      <c r="A15" s="18">
        <v>1</v>
      </c>
      <c r="B15" t="s">
        <v>3433</v>
      </c>
      <c r="C15" s="18" t="s">
        <v>1120</v>
      </c>
      <c r="D15" s="19">
        <v>1984</v>
      </c>
      <c r="E15" s="21" t="s">
        <v>3651</v>
      </c>
      <c r="F15" s="4" t="s">
        <v>2656</v>
      </c>
      <c r="G15" s="19" t="s">
        <v>2640</v>
      </c>
      <c r="H15" s="6">
        <v>2</v>
      </c>
      <c r="I15" s="18">
        <v>1088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1947</v>
      </c>
      <c r="C16" s="18" t="s">
        <v>4041</v>
      </c>
      <c r="D16" s="19">
        <v>1973</v>
      </c>
      <c r="E16" s="21" t="s">
        <v>3641</v>
      </c>
      <c r="F16" s="4" t="s">
        <v>2639</v>
      </c>
      <c r="G16" s="19" t="s">
        <v>2640</v>
      </c>
      <c r="H16" s="6">
        <v>2</v>
      </c>
      <c r="I16" s="18">
        <v>1075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t="s">
        <v>4165</v>
      </c>
      <c r="C17" s="18" t="s">
        <v>190</v>
      </c>
      <c r="D17" s="19">
        <v>1988</v>
      </c>
      <c r="E17" s="21" t="s">
        <v>3625</v>
      </c>
      <c r="F17" s="4" t="s">
        <v>2639</v>
      </c>
      <c r="G17" s="19" t="s">
        <v>2657</v>
      </c>
      <c r="H17" s="6">
        <v>2</v>
      </c>
      <c r="I17" s="18">
        <v>1072</v>
      </c>
      <c r="J17" s="18"/>
      <c r="L17" s="18"/>
      <c r="N17" s="18"/>
      <c r="O17" s="18"/>
      <c r="P17" s="18"/>
    </row>
    <row r="18" spans="1:16" x14ac:dyDescent="0.25">
      <c r="A18" s="18">
        <v>4</v>
      </c>
      <c r="B18" t="s">
        <v>3636</v>
      </c>
      <c r="C18" s="18" t="s">
        <v>685</v>
      </c>
      <c r="D18" s="19">
        <v>1985</v>
      </c>
      <c r="E18" s="21" t="s">
        <v>3626</v>
      </c>
      <c r="F18" s="4" t="s">
        <v>2942</v>
      </c>
      <c r="G18" s="19" t="s">
        <v>2640</v>
      </c>
      <c r="H18" s="6">
        <v>2</v>
      </c>
      <c r="I18" s="18">
        <v>1054</v>
      </c>
      <c r="J18" s="18"/>
      <c r="L18" s="18"/>
      <c r="N18" s="18"/>
      <c r="O18" s="18"/>
      <c r="P18" s="18"/>
    </row>
    <row r="19" spans="1:16" x14ac:dyDescent="0.25">
      <c r="A19" s="18">
        <v>5</v>
      </c>
      <c r="B19" s="18" t="s">
        <v>4167</v>
      </c>
      <c r="C19" s="18" t="s">
        <v>1344</v>
      </c>
      <c r="D19" s="19">
        <v>1986</v>
      </c>
      <c r="E19" s="21" t="s">
        <v>4163</v>
      </c>
      <c r="F19" s="19"/>
      <c r="G19" s="19" t="s">
        <v>2657</v>
      </c>
      <c r="H19" s="6">
        <v>2</v>
      </c>
      <c r="I19" s="18">
        <v>1042</v>
      </c>
      <c r="J19" s="18"/>
      <c r="L19" s="18"/>
      <c r="N19" s="18"/>
      <c r="O19" s="18"/>
      <c r="P19" s="18"/>
    </row>
    <row r="20" spans="1:16" x14ac:dyDescent="0.25">
      <c r="A20" s="18">
        <v>6</v>
      </c>
      <c r="B20" t="s">
        <v>3633</v>
      </c>
      <c r="C20" s="18" t="s">
        <v>3630</v>
      </c>
      <c r="D20" s="19">
        <v>1985</v>
      </c>
      <c r="E20" s="21" t="s">
        <v>4164</v>
      </c>
      <c r="F20" s="4" t="s">
        <v>2639</v>
      </c>
      <c r="G20" s="19" t="s">
        <v>2640</v>
      </c>
      <c r="H20" s="6">
        <v>2</v>
      </c>
      <c r="I20" s="18">
        <v>1036</v>
      </c>
      <c r="J20" s="18"/>
      <c r="L20" s="18"/>
      <c r="N20" s="18"/>
      <c r="O20" s="18"/>
      <c r="P20" s="18"/>
    </row>
    <row r="21" spans="1:16" x14ac:dyDescent="0.25">
      <c r="A21" s="18">
        <v>7</v>
      </c>
      <c r="B21" t="s">
        <v>4280</v>
      </c>
      <c r="C21" s="18" t="s">
        <v>41</v>
      </c>
      <c r="D21" s="19">
        <v>1983</v>
      </c>
      <c r="E21" s="21" t="s">
        <v>3667</v>
      </c>
      <c r="F21" s="4" t="s">
        <v>2639</v>
      </c>
      <c r="G21" s="19" t="s">
        <v>2640</v>
      </c>
      <c r="H21" s="6">
        <v>2</v>
      </c>
      <c r="I21" s="18">
        <v>1024</v>
      </c>
      <c r="J21" s="18"/>
      <c r="L21" s="18"/>
      <c r="N21" s="18"/>
      <c r="O21" s="18"/>
      <c r="P21" s="18"/>
    </row>
    <row r="22" spans="1:16" x14ac:dyDescent="0.25">
      <c r="A22" s="18">
        <v>8</v>
      </c>
      <c r="B22" t="s">
        <v>4166</v>
      </c>
      <c r="C22" s="18" t="s">
        <v>3258</v>
      </c>
      <c r="D22" s="19">
        <v>1971</v>
      </c>
      <c r="E22" s="21" t="s">
        <v>3655</v>
      </c>
      <c r="F22" s="4" t="s">
        <v>2859</v>
      </c>
      <c r="G22" s="19" t="s">
        <v>2640</v>
      </c>
      <c r="H22" s="6">
        <v>2</v>
      </c>
      <c r="I22" s="18">
        <v>1012</v>
      </c>
      <c r="J22" s="18"/>
      <c r="L22" s="18"/>
      <c r="N22" s="18"/>
      <c r="O22" s="18"/>
      <c r="P22" s="18"/>
    </row>
    <row r="23" spans="1:16" x14ac:dyDescent="0.25">
      <c r="A23" s="18"/>
      <c r="C23" s="18"/>
      <c r="D23" s="19"/>
      <c r="E23" s="21"/>
      <c r="G23" s="19"/>
      <c r="H23" s="6"/>
      <c r="I23" s="18"/>
    </row>
    <row r="24" spans="1:16" x14ac:dyDescent="0.25">
      <c r="A24" s="18" t="s">
        <v>1720</v>
      </c>
      <c r="B24" s="2" t="s">
        <v>203</v>
      </c>
      <c r="C24" s="7">
        <v>3.1</v>
      </c>
      <c r="D24" s="19"/>
      <c r="E24" s="21"/>
      <c r="G24" s="19"/>
      <c r="H24" s="6"/>
      <c r="I24" s="18"/>
    </row>
    <row r="25" spans="1:16" x14ac:dyDescent="0.25">
      <c r="A25" s="18">
        <v>1</v>
      </c>
      <c r="B25" t="s">
        <v>3632</v>
      </c>
      <c r="C25" s="18" t="s">
        <v>4041</v>
      </c>
      <c r="D25" s="19">
        <v>1985</v>
      </c>
      <c r="E25" s="21" t="s">
        <v>4169</v>
      </c>
      <c r="F25" s="4" t="s">
        <v>2639</v>
      </c>
      <c r="G25" s="19" t="s">
        <v>2640</v>
      </c>
      <c r="H25" s="6">
        <v>3.1</v>
      </c>
      <c r="I25" s="18">
        <v>1201</v>
      </c>
      <c r="J25" s="18"/>
      <c r="L25" s="18"/>
      <c r="N25" s="18"/>
      <c r="O25" s="18"/>
      <c r="P25" s="18"/>
    </row>
    <row r="26" spans="1:16" x14ac:dyDescent="0.25">
      <c r="A26" s="18">
        <v>2</v>
      </c>
      <c r="B26" s="18" t="s">
        <v>4160</v>
      </c>
      <c r="C26" s="18" t="s">
        <v>1344</v>
      </c>
      <c r="D26" s="19">
        <v>1985</v>
      </c>
      <c r="E26" s="21" t="s">
        <v>4170</v>
      </c>
      <c r="F26" s="19"/>
      <c r="G26" s="19" t="s">
        <v>2640</v>
      </c>
      <c r="H26" s="6">
        <v>3.1</v>
      </c>
      <c r="I26" s="18">
        <v>1109</v>
      </c>
      <c r="J26" s="18"/>
      <c r="L26" s="18"/>
      <c r="N26" s="18"/>
      <c r="O26" s="18"/>
      <c r="P26" s="18"/>
    </row>
    <row r="27" spans="1:16" x14ac:dyDescent="0.25">
      <c r="A27" s="18">
        <v>3</v>
      </c>
      <c r="B27" s="18" t="s">
        <v>4162</v>
      </c>
      <c r="C27" s="18" t="s">
        <v>1344</v>
      </c>
      <c r="D27" s="19">
        <v>1986</v>
      </c>
      <c r="E27" s="21" t="s">
        <v>4156</v>
      </c>
      <c r="F27" s="19"/>
      <c r="G27" s="19" t="s">
        <v>2657</v>
      </c>
      <c r="H27" s="6">
        <v>3.1</v>
      </c>
      <c r="I27" s="18">
        <v>1078</v>
      </c>
      <c r="J27" s="18"/>
      <c r="L27" s="18"/>
      <c r="N27" s="18"/>
      <c r="O27" s="18"/>
      <c r="P27" s="18"/>
    </row>
    <row r="28" spans="1:16" x14ac:dyDescent="0.25">
      <c r="A28" s="18">
        <v>4</v>
      </c>
      <c r="B28" t="s">
        <v>3781</v>
      </c>
      <c r="C28" s="18" t="s">
        <v>4041</v>
      </c>
      <c r="D28" s="19">
        <v>1984</v>
      </c>
      <c r="E28" s="21" t="s">
        <v>4156</v>
      </c>
      <c r="F28" s="4" t="s">
        <v>2639</v>
      </c>
      <c r="G28" s="19" t="s">
        <v>2640</v>
      </c>
      <c r="H28" s="6">
        <v>3.1</v>
      </c>
      <c r="I28" s="18">
        <v>1078</v>
      </c>
      <c r="J28" s="18"/>
      <c r="L28" s="18"/>
      <c r="N28" s="18"/>
      <c r="O28" s="18"/>
      <c r="P28" s="18"/>
    </row>
    <row r="29" spans="1:16" x14ac:dyDescent="0.25">
      <c r="A29" s="18">
        <v>5</v>
      </c>
      <c r="B29" s="18" t="s">
        <v>4161</v>
      </c>
      <c r="C29" s="18" t="s">
        <v>3597</v>
      </c>
      <c r="D29" s="19">
        <v>1983</v>
      </c>
      <c r="E29" s="21" t="s">
        <v>3641</v>
      </c>
      <c r="F29" s="19"/>
      <c r="G29" s="19" t="s">
        <v>2640</v>
      </c>
      <c r="H29" s="6">
        <v>3.1</v>
      </c>
      <c r="I29" s="18">
        <v>1075</v>
      </c>
      <c r="J29" s="18"/>
      <c r="L29" s="18"/>
      <c r="N29" s="18"/>
      <c r="O29" s="18"/>
      <c r="P29" s="18"/>
    </row>
    <row r="30" spans="1:16" x14ac:dyDescent="0.25">
      <c r="A30" s="18">
        <v>6</v>
      </c>
      <c r="B30" t="s">
        <v>4171</v>
      </c>
      <c r="C30" s="18" t="s">
        <v>4122</v>
      </c>
      <c r="D30" s="19">
        <v>1981</v>
      </c>
      <c r="E30" s="21" t="s">
        <v>4157</v>
      </c>
      <c r="F30" s="4" t="s">
        <v>2639</v>
      </c>
      <c r="G30" s="19" t="s">
        <v>2640</v>
      </c>
      <c r="H30" s="6">
        <v>3.1</v>
      </c>
      <c r="I30" s="18">
        <v>1057</v>
      </c>
      <c r="J30" s="18"/>
      <c r="L30" s="18"/>
      <c r="N30" s="18"/>
      <c r="O30" s="18"/>
      <c r="P30" s="18"/>
    </row>
    <row r="31" spans="1:16" x14ac:dyDescent="0.25">
      <c r="A31" s="18">
        <v>7</v>
      </c>
      <c r="B31" t="s">
        <v>3644</v>
      </c>
      <c r="C31" s="18" t="s">
        <v>4172</v>
      </c>
      <c r="D31" s="19">
        <v>1977</v>
      </c>
      <c r="E31" s="21" t="s">
        <v>4158</v>
      </c>
      <c r="F31" s="4" t="s">
        <v>2656</v>
      </c>
      <c r="G31" s="19" t="s">
        <v>2640</v>
      </c>
      <c r="H31" s="6">
        <v>3.1</v>
      </c>
      <c r="I31" s="18">
        <v>1045</v>
      </c>
      <c r="J31" s="18"/>
      <c r="L31" s="18"/>
      <c r="N31" s="18"/>
      <c r="O31" s="18"/>
      <c r="P31" s="18"/>
    </row>
    <row r="32" spans="1:16" x14ac:dyDescent="0.25">
      <c r="A32" s="18">
        <v>8</v>
      </c>
      <c r="B32" s="18" t="s">
        <v>3647</v>
      </c>
      <c r="C32" s="18" t="s">
        <v>3597</v>
      </c>
      <c r="D32" s="19">
        <v>1984</v>
      </c>
      <c r="E32" s="21" t="s">
        <v>4168</v>
      </c>
      <c r="F32" s="18"/>
      <c r="G32" s="19" t="s">
        <v>2640</v>
      </c>
      <c r="H32" s="6">
        <v>3.1</v>
      </c>
      <c r="I32" s="18">
        <v>1003</v>
      </c>
      <c r="J32" s="18"/>
      <c r="K32" s="18"/>
      <c r="L32" s="18"/>
      <c r="N32" s="18"/>
      <c r="O32" s="18"/>
      <c r="P32" s="18"/>
    </row>
    <row r="33" spans="1:16" x14ac:dyDescent="0.25">
      <c r="A33" s="18"/>
      <c r="C33" s="18"/>
      <c r="D33" s="19"/>
      <c r="E33" s="21"/>
      <c r="G33" s="19"/>
      <c r="H33" s="18"/>
      <c r="I33" s="18"/>
      <c r="J33" s="18"/>
      <c r="L33" s="18"/>
      <c r="N33" s="18"/>
      <c r="O33" s="18"/>
      <c r="P33" s="18"/>
    </row>
    <row r="34" spans="1:16" x14ac:dyDescent="0.25">
      <c r="A34" s="18" t="s">
        <v>369</v>
      </c>
      <c r="B34" s="2"/>
      <c r="C34" s="7"/>
      <c r="D34" s="19"/>
      <c r="E34" s="21"/>
      <c r="G34" s="19"/>
      <c r="H34" s="18"/>
      <c r="I34" s="18"/>
      <c r="J34" s="18"/>
      <c r="L34" s="18"/>
      <c r="N34" s="18"/>
      <c r="O34" s="18"/>
      <c r="P34" s="18"/>
    </row>
    <row r="35" spans="1:16" x14ac:dyDescent="0.25">
      <c r="A35" s="18">
        <v>1</v>
      </c>
      <c r="B35" s="18" t="s">
        <v>4191</v>
      </c>
      <c r="C35" s="18" t="s">
        <v>1953</v>
      </c>
      <c r="D35" s="19">
        <v>1983</v>
      </c>
      <c r="E35" s="21" t="s">
        <v>4173</v>
      </c>
      <c r="F35" s="18"/>
      <c r="G35" s="19" t="s">
        <v>2640</v>
      </c>
      <c r="H35" s="18"/>
      <c r="I35" s="18">
        <v>1105</v>
      </c>
      <c r="J35" s="18"/>
      <c r="K35" s="18"/>
      <c r="L35" s="18"/>
      <c r="N35" s="18"/>
      <c r="O35" s="18"/>
      <c r="P35" s="18"/>
    </row>
    <row r="36" spans="1:16" x14ac:dyDescent="0.25">
      <c r="A36" s="18">
        <v>2</v>
      </c>
      <c r="B36" s="18" t="s">
        <v>4186</v>
      </c>
      <c r="C36" s="18" t="s">
        <v>1566</v>
      </c>
      <c r="D36" s="19">
        <v>1984</v>
      </c>
      <c r="E36" s="21" t="s">
        <v>4174</v>
      </c>
      <c r="F36" s="18"/>
      <c r="G36" s="19" t="s">
        <v>2640</v>
      </c>
      <c r="H36" s="18"/>
      <c r="I36" s="18">
        <v>1099</v>
      </c>
      <c r="J36" s="18"/>
      <c r="K36" s="18"/>
      <c r="L36" s="18"/>
      <c r="N36" s="18"/>
      <c r="O36" s="18"/>
      <c r="P36" s="18"/>
    </row>
    <row r="37" spans="1:16" x14ac:dyDescent="0.25">
      <c r="A37" s="18">
        <v>3</v>
      </c>
      <c r="B37" s="18" t="s">
        <v>4187</v>
      </c>
      <c r="C37" s="18" t="s">
        <v>1953</v>
      </c>
      <c r="D37" s="19">
        <v>1982</v>
      </c>
      <c r="E37" s="21" t="s">
        <v>4175</v>
      </c>
      <c r="F37" s="18"/>
      <c r="G37" s="19" t="s">
        <v>2640</v>
      </c>
      <c r="H37" s="18"/>
      <c r="I37" s="18">
        <v>1096</v>
      </c>
      <c r="J37" s="18"/>
      <c r="K37" s="18"/>
      <c r="L37" s="18"/>
      <c r="N37" s="18"/>
      <c r="O37" s="18"/>
      <c r="P37" s="18"/>
    </row>
    <row r="38" spans="1:16" x14ac:dyDescent="0.25">
      <c r="A38" s="18">
        <v>4</v>
      </c>
      <c r="B38" t="s">
        <v>4188</v>
      </c>
      <c r="C38" s="18" t="s">
        <v>1120</v>
      </c>
      <c r="D38" s="19">
        <v>1983</v>
      </c>
      <c r="E38" s="21" t="s">
        <v>4176</v>
      </c>
      <c r="F38" s="4" t="s">
        <v>2656</v>
      </c>
      <c r="G38" s="19" t="s">
        <v>2640</v>
      </c>
      <c r="H38" s="18"/>
      <c r="I38" s="18">
        <v>1082</v>
      </c>
      <c r="J38" s="18"/>
      <c r="L38" s="18"/>
      <c r="N38" s="18"/>
      <c r="O38" s="18"/>
      <c r="P38" s="18"/>
    </row>
    <row r="39" spans="1:16" x14ac:dyDescent="0.25">
      <c r="A39" s="18">
        <v>5</v>
      </c>
      <c r="B39" t="s">
        <v>4189</v>
      </c>
      <c r="C39" s="18" t="s">
        <v>4185</v>
      </c>
      <c r="D39" s="19">
        <v>1983</v>
      </c>
      <c r="E39" s="21" t="s">
        <v>4177</v>
      </c>
      <c r="F39" s="4" t="s">
        <v>2639</v>
      </c>
      <c r="G39" s="19" t="s">
        <v>2640</v>
      </c>
      <c r="H39" s="18"/>
      <c r="I39" s="18">
        <v>1073</v>
      </c>
      <c r="J39" s="18"/>
      <c r="L39" s="18"/>
      <c r="N39" s="18"/>
      <c r="O39" s="18"/>
      <c r="P39" s="18"/>
    </row>
    <row r="40" spans="1:16" x14ac:dyDescent="0.25">
      <c r="A40" s="18">
        <v>6</v>
      </c>
      <c r="B40" s="18" t="s">
        <v>2616</v>
      </c>
      <c r="C40" s="18" t="s">
        <v>695</v>
      </c>
      <c r="D40" s="19">
        <v>1977</v>
      </c>
      <c r="E40" s="21" t="s">
        <v>4178</v>
      </c>
      <c r="F40" s="19"/>
      <c r="G40" s="19" t="s">
        <v>2640</v>
      </c>
      <c r="H40" s="18"/>
      <c r="I40" s="18">
        <v>1042</v>
      </c>
      <c r="J40" s="18"/>
      <c r="L40" s="18"/>
      <c r="N40" s="18"/>
      <c r="O40" s="18"/>
      <c r="P40" s="18"/>
    </row>
    <row r="41" spans="1:16" x14ac:dyDescent="0.25">
      <c r="A41" s="18">
        <v>7</v>
      </c>
      <c r="B41" t="s">
        <v>2107</v>
      </c>
      <c r="C41" s="18" t="s">
        <v>1120</v>
      </c>
      <c r="D41" s="19">
        <v>1977</v>
      </c>
      <c r="E41" s="21" t="s">
        <v>4179</v>
      </c>
      <c r="F41" s="4" t="s">
        <v>2656</v>
      </c>
      <c r="G41" s="19" t="s">
        <v>2640</v>
      </c>
      <c r="H41" s="18"/>
      <c r="I41" s="18">
        <v>1010</v>
      </c>
      <c r="J41" s="18"/>
      <c r="L41" s="18"/>
      <c r="N41" s="18"/>
      <c r="O41" s="18"/>
      <c r="P41" s="18"/>
    </row>
    <row r="42" spans="1:16" x14ac:dyDescent="0.25">
      <c r="A42" s="18">
        <v>8</v>
      </c>
      <c r="B42" t="s">
        <v>4190</v>
      </c>
      <c r="C42" s="18" t="s">
        <v>3630</v>
      </c>
      <c r="D42" s="19">
        <v>1983</v>
      </c>
      <c r="E42" s="21" t="s">
        <v>4180</v>
      </c>
      <c r="F42" s="4" t="s">
        <v>2639</v>
      </c>
      <c r="G42" s="19" t="s">
        <v>2640</v>
      </c>
      <c r="H42" s="18"/>
      <c r="I42" s="18">
        <v>1009</v>
      </c>
      <c r="J42" s="18"/>
      <c r="L42" s="18"/>
      <c r="N42" s="18"/>
      <c r="O42" s="18"/>
      <c r="P42" s="18"/>
    </row>
    <row r="43" spans="1:16" x14ac:dyDescent="0.25">
      <c r="A43" s="18"/>
      <c r="C43" s="19"/>
      <c r="D43" s="19"/>
      <c r="E43" s="21"/>
      <c r="H43" s="6"/>
      <c r="J43" s="18"/>
      <c r="L43" s="18"/>
      <c r="N43" s="18"/>
      <c r="O43" s="18"/>
      <c r="P43" s="18"/>
    </row>
    <row r="44" spans="1:16" x14ac:dyDescent="0.25">
      <c r="A44" s="18" t="s">
        <v>370</v>
      </c>
      <c r="B44" s="2"/>
      <c r="C44" s="19"/>
      <c r="D44" s="19"/>
      <c r="E44" s="36"/>
      <c r="H44" s="6"/>
      <c r="J44" s="18"/>
      <c r="L44" s="18"/>
      <c r="N44" s="18"/>
      <c r="O44" s="18"/>
      <c r="P44" s="18"/>
    </row>
    <row r="45" spans="1:16" x14ac:dyDescent="0.25">
      <c r="A45" s="18">
        <v>1</v>
      </c>
      <c r="B45" t="s">
        <v>4192</v>
      </c>
      <c r="C45" s="18" t="s">
        <v>4041</v>
      </c>
      <c r="D45" s="19">
        <v>1985</v>
      </c>
      <c r="E45" s="21" t="s">
        <v>4181</v>
      </c>
      <c r="F45" s="4" t="s">
        <v>2639</v>
      </c>
      <c r="G45" s="19" t="s">
        <v>2640</v>
      </c>
      <c r="H45" s="18"/>
      <c r="I45" s="18">
        <v>1073</v>
      </c>
      <c r="J45" s="18"/>
      <c r="L45" s="18"/>
      <c r="N45" s="18"/>
      <c r="O45" s="18"/>
      <c r="P45" s="18"/>
    </row>
    <row r="46" spans="1:16" x14ac:dyDescent="0.25">
      <c r="A46" s="18">
        <v>2</v>
      </c>
      <c r="B46" t="s">
        <v>4193</v>
      </c>
      <c r="C46" s="18" t="s">
        <v>467</v>
      </c>
      <c r="D46" s="19">
        <v>1988</v>
      </c>
      <c r="E46" s="21" t="s">
        <v>4182</v>
      </c>
      <c r="F46" s="4" t="s">
        <v>2639</v>
      </c>
      <c r="G46" s="19" t="s">
        <v>2657</v>
      </c>
      <c r="H46" s="18"/>
      <c r="I46" s="18">
        <v>998</v>
      </c>
      <c r="J46" s="18"/>
      <c r="L46" s="18"/>
      <c r="N46" s="18"/>
      <c r="O46" s="18"/>
      <c r="P46" s="18"/>
    </row>
    <row r="47" spans="1:16" x14ac:dyDescent="0.25">
      <c r="A47" s="18">
        <v>3</v>
      </c>
      <c r="B47" t="s">
        <v>4194</v>
      </c>
      <c r="C47" s="18" t="s">
        <v>556</v>
      </c>
      <c r="D47" s="19">
        <v>1983</v>
      </c>
      <c r="E47" s="21" t="s">
        <v>4183</v>
      </c>
      <c r="F47" s="4" t="s">
        <v>2639</v>
      </c>
      <c r="G47" s="19" t="s">
        <v>2640</v>
      </c>
      <c r="H47" s="18"/>
      <c r="I47" s="18">
        <v>985</v>
      </c>
      <c r="J47" s="18"/>
      <c r="L47" s="18"/>
      <c r="N47" s="18"/>
      <c r="O47" s="18"/>
      <c r="P47" s="18"/>
    </row>
    <row r="48" spans="1:16" x14ac:dyDescent="0.25">
      <c r="A48" s="18">
        <v>4</v>
      </c>
      <c r="B48" t="s">
        <v>4195</v>
      </c>
      <c r="C48" s="18" t="s">
        <v>3162</v>
      </c>
      <c r="D48" s="19">
        <v>1980</v>
      </c>
      <c r="E48" s="21" t="s">
        <v>4184</v>
      </c>
      <c r="F48" s="4" t="s">
        <v>2702</v>
      </c>
      <c r="G48" s="19" t="s">
        <v>2640</v>
      </c>
      <c r="H48" s="18"/>
      <c r="I48" s="18">
        <v>946</v>
      </c>
      <c r="J48" s="18"/>
      <c r="L48" s="18"/>
      <c r="N48" s="18"/>
      <c r="O48" s="18"/>
      <c r="P48" s="18"/>
    </row>
    <row r="49" spans="1:17" x14ac:dyDescent="0.25">
      <c r="A49" s="18"/>
      <c r="B49" t="s">
        <v>4198</v>
      </c>
      <c r="C49" s="18" t="s">
        <v>1043</v>
      </c>
      <c r="D49" s="19">
        <v>1984</v>
      </c>
      <c r="E49" s="21" t="s">
        <v>2526</v>
      </c>
      <c r="F49" s="4" t="s">
        <v>2672</v>
      </c>
      <c r="G49" s="19" t="s">
        <v>2640</v>
      </c>
      <c r="H49" s="18"/>
      <c r="I49" s="20"/>
      <c r="J49" s="18"/>
      <c r="L49" s="18"/>
      <c r="N49" s="18"/>
      <c r="O49" s="18"/>
      <c r="P49" s="18"/>
      <c r="Q49" s="18"/>
    </row>
    <row r="50" spans="1:17" x14ac:dyDescent="0.25">
      <c r="A50" s="18"/>
      <c r="B50" t="s">
        <v>4196</v>
      </c>
      <c r="C50" s="18" t="s">
        <v>4197</v>
      </c>
      <c r="D50" s="19">
        <v>1975</v>
      </c>
      <c r="E50" s="21" t="s">
        <v>2486</v>
      </c>
      <c r="F50" s="4" t="s">
        <v>2639</v>
      </c>
      <c r="G50" s="19" t="s">
        <v>2640</v>
      </c>
      <c r="H50" s="18"/>
      <c r="I50" s="20"/>
      <c r="J50" s="18"/>
      <c r="L50" s="18"/>
      <c r="N50" s="18"/>
      <c r="O50" s="18"/>
      <c r="P50" s="18"/>
      <c r="Q50" s="18"/>
    </row>
    <row r="51" spans="1:17" x14ac:dyDescent="0.25">
      <c r="A51" s="18"/>
      <c r="C51" s="18"/>
      <c r="D51" s="19"/>
      <c r="E51" s="21"/>
      <c r="G51" s="19"/>
      <c r="H51" s="18"/>
      <c r="I51" s="18"/>
      <c r="J51" s="18"/>
      <c r="L51" s="18"/>
      <c r="N51" s="18"/>
      <c r="O51" s="18"/>
      <c r="P51" s="18"/>
    </row>
    <row r="52" spans="1:17" x14ac:dyDescent="0.25">
      <c r="A52" s="18" t="s">
        <v>1604</v>
      </c>
      <c r="C52" s="18"/>
      <c r="D52" s="19"/>
      <c r="E52" s="21"/>
      <c r="G52" s="19"/>
      <c r="H52" s="18"/>
      <c r="J52" s="18"/>
      <c r="L52" s="18"/>
      <c r="N52" s="18"/>
      <c r="O52" s="18"/>
      <c r="P52" s="18"/>
    </row>
    <row r="53" spans="1:17" x14ac:dyDescent="0.25">
      <c r="A53" s="18">
        <v>1</v>
      </c>
      <c r="B53" t="s">
        <v>3703</v>
      </c>
      <c r="C53" s="18" t="s">
        <v>4213</v>
      </c>
      <c r="D53" s="19">
        <v>1981</v>
      </c>
      <c r="E53" s="21" t="s">
        <v>4199</v>
      </c>
      <c r="F53" s="4" t="s">
        <v>2639</v>
      </c>
      <c r="G53" s="19" t="s">
        <v>2640</v>
      </c>
      <c r="H53" s="18"/>
      <c r="I53" s="18">
        <v>1105</v>
      </c>
      <c r="J53" s="18"/>
      <c r="L53" s="18"/>
      <c r="N53" s="18"/>
      <c r="O53" s="18"/>
      <c r="P53" s="18"/>
    </row>
    <row r="54" spans="1:17" x14ac:dyDescent="0.25">
      <c r="A54" s="18">
        <v>2</v>
      </c>
      <c r="B54" t="s">
        <v>4215</v>
      </c>
      <c r="C54" s="18" t="s">
        <v>2972</v>
      </c>
      <c r="D54" s="19">
        <v>1987</v>
      </c>
      <c r="E54" s="21" t="s">
        <v>4200</v>
      </c>
      <c r="F54" s="4" t="s">
        <v>2771</v>
      </c>
      <c r="G54" s="19" t="s">
        <v>2657</v>
      </c>
      <c r="H54" s="18"/>
      <c r="I54" s="18">
        <v>1098</v>
      </c>
      <c r="J54" s="18"/>
      <c r="L54" s="18"/>
      <c r="N54" s="18"/>
      <c r="O54" s="18"/>
      <c r="P54" s="18"/>
    </row>
    <row r="55" spans="1:17" x14ac:dyDescent="0.25">
      <c r="A55" s="18">
        <v>3</v>
      </c>
      <c r="B55" t="s">
        <v>4216</v>
      </c>
      <c r="C55" s="18" t="s">
        <v>4214</v>
      </c>
      <c r="D55" s="19">
        <v>1982</v>
      </c>
      <c r="E55" s="21" t="s">
        <v>4201</v>
      </c>
      <c r="F55" s="4" t="s">
        <v>2672</v>
      </c>
      <c r="G55" s="19" t="s">
        <v>2640</v>
      </c>
      <c r="H55" s="18"/>
      <c r="I55" s="18">
        <v>1086</v>
      </c>
      <c r="J55" s="18"/>
      <c r="L55" s="18"/>
      <c r="N55" s="18"/>
      <c r="O55" s="18"/>
      <c r="P55" s="18"/>
    </row>
    <row r="56" spans="1:17" x14ac:dyDescent="0.25">
      <c r="A56" s="18">
        <v>4</v>
      </c>
      <c r="B56" t="s">
        <v>3447</v>
      </c>
      <c r="C56" s="18" t="s">
        <v>4122</v>
      </c>
      <c r="D56" s="19">
        <v>1987</v>
      </c>
      <c r="E56" s="21" t="s">
        <v>4202</v>
      </c>
      <c r="F56" s="4" t="s">
        <v>2639</v>
      </c>
      <c r="G56" s="19" t="s">
        <v>2657</v>
      </c>
      <c r="H56" s="18"/>
      <c r="I56" s="18">
        <v>1081</v>
      </c>
      <c r="J56" s="18"/>
      <c r="L56" s="18"/>
      <c r="N56" s="18"/>
      <c r="O56" s="18"/>
      <c r="P56" s="18"/>
    </row>
    <row r="57" spans="1:17" x14ac:dyDescent="0.25">
      <c r="A57" s="18">
        <v>5</v>
      </c>
      <c r="B57" s="18" t="s">
        <v>4217</v>
      </c>
      <c r="C57" s="18" t="s">
        <v>1132</v>
      </c>
      <c r="D57" s="19">
        <v>1983</v>
      </c>
      <c r="E57" s="21" t="s">
        <v>4203</v>
      </c>
      <c r="F57" s="19"/>
      <c r="G57" s="19" t="s">
        <v>2640</v>
      </c>
      <c r="H57" s="18"/>
      <c r="I57" s="18">
        <v>1063</v>
      </c>
      <c r="J57" s="18"/>
      <c r="L57" s="18"/>
      <c r="N57" s="18"/>
      <c r="O57" s="18"/>
      <c r="P57" s="18"/>
    </row>
    <row r="58" spans="1:17" x14ac:dyDescent="0.25">
      <c r="A58" s="18">
        <v>6</v>
      </c>
      <c r="B58" t="s">
        <v>3209</v>
      </c>
      <c r="C58" s="18" t="s">
        <v>1161</v>
      </c>
      <c r="D58" s="19">
        <v>1983</v>
      </c>
      <c r="E58" s="21" t="s">
        <v>4204</v>
      </c>
      <c r="F58" s="4" t="s">
        <v>2656</v>
      </c>
      <c r="G58" s="19" t="s">
        <v>2640</v>
      </c>
      <c r="H58" s="18"/>
      <c r="I58" s="18">
        <v>1062</v>
      </c>
      <c r="J58" s="18"/>
      <c r="L58" s="18"/>
      <c r="N58" s="18"/>
      <c r="O58" s="18"/>
      <c r="P58" s="18"/>
    </row>
    <row r="59" spans="1:17" x14ac:dyDescent="0.25">
      <c r="A59" s="18">
        <v>7</v>
      </c>
      <c r="B59" t="s">
        <v>4222</v>
      </c>
      <c r="C59" s="18" t="s">
        <v>1594</v>
      </c>
      <c r="D59" s="19">
        <v>1986</v>
      </c>
      <c r="E59" s="21" t="s">
        <v>4205</v>
      </c>
      <c r="F59" s="4" t="s">
        <v>2639</v>
      </c>
      <c r="G59" s="19" t="s">
        <v>2657</v>
      </c>
      <c r="H59" s="18"/>
      <c r="I59" s="18">
        <v>1039</v>
      </c>
      <c r="J59" s="18"/>
      <c r="L59" s="18"/>
      <c r="N59" s="18"/>
      <c r="O59" s="18"/>
      <c r="P59" s="18"/>
    </row>
    <row r="60" spans="1:17" x14ac:dyDescent="0.25">
      <c r="A60" s="18">
        <v>8</v>
      </c>
      <c r="B60" t="s">
        <v>4218</v>
      </c>
      <c r="C60" s="18" t="s">
        <v>4210</v>
      </c>
      <c r="D60" s="19">
        <v>1983</v>
      </c>
      <c r="E60" s="21" t="s">
        <v>4206</v>
      </c>
      <c r="F60" s="4" t="s">
        <v>2688</v>
      </c>
      <c r="G60" s="19" t="s">
        <v>2640</v>
      </c>
      <c r="H60" s="18"/>
      <c r="I60" s="18">
        <v>1038</v>
      </c>
      <c r="J60" s="18"/>
      <c r="L60" s="18"/>
      <c r="N60" s="18"/>
      <c r="O60" s="18"/>
      <c r="P60" s="18"/>
    </row>
    <row r="61" spans="1:17" x14ac:dyDescent="0.25">
      <c r="A61" s="18">
        <v>9</v>
      </c>
      <c r="B61" t="s">
        <v>4219</v>
      </c>
      <c r="C61" s="18" t="s">
        <v>4211</v>
      </c>
      <c r="D61" s="19">
        <v>1980</v>
      </c>
      <c r="E61" s="21" t="s">
        <v>4207</v>
      </c>
      <c r="F61" s="4" t="s">
        <v>2727</v>
      </c>
      <c r="G61" s="19" t="s">
        <v>2640</v>
      </c>
      <c r="H61" s="18"/>
      <c r="I61" s="18">
        <v>1033</v>
      </c>
      <c r="J61" s="18"/>
      <c r="L61" s="18"/>
      <c r="N61" s="18"/>
      <c r="O61" s="18"/>
      <c r="P61" s="18"/>
    </row>
    <row r="62" spans="1:17" x14ac:dyDescent="0.25">
      <c r="A62" s="18">
        <v>9</v>
      </c>
      <c r="B62" t="s">
        <v>3448</v>
      </c>
      <c r="C62" s="18" t="s">
        <v>4212</v>
      </c>
      <c r="D62" s="19">
        <v>1985</v>
      </c>
      <c r="E62" s="21" t="s">
        <v>4207</v>
      </c>
      <c r="F62" s="4" t="s">
        <v>2868</v>
      </c>
      <c r="G62" s="19" t="s">
        <v>2640</v>
      </c>
      <c r="H62" s="18"/>
      <c r="I62" s="18">
        <v>1033</v>
      </c>
      <c r="J62" s="18"/>
      <c r="L62" s="18"/>
      <c r="N62" s="18"/>
      <c r="O62" s="18"/>
      <c r="P62" s="18"/>
    </row>
    <row r="63" spans="1:17" x14ac:dyDescent="0.25">
      <c r="A63" s="18">
        <v>11</v>
      </c>
      <c r="B63" t="s">
        <v>4220</v>
      </c>
      <c r="C63" s="18" t="s">
        <v>3878</v>
      </c>
      <c r="D63" s="19">
        <v>1988</v>
      </c>
      <c r="E63" s="21" t="s">
        <v>4208</v>
      </c>
      <c r="F63" s="4" t="s">
        <v>2984</v>
      </c>
      <c r="G63" s="19" t="s">
        <v>2657</v>
      </c>
      <c r="H63" s="18"/>
      <c r="I63" s="18">
        <v>1018</v>
      </c>
      <c r="J63" s="18"/>
      <c r="L63" s="18"/>
      <c r="N63" s="18"/>
      <c r="O63" s="18"/>
      <c r="P63" s="18"/>
    </row>
    <row r="64" spans="1:17" x14ac:dyDescent="0.25">
      <c r="A64" s="18">
        <v>12</v>
      </c>
      <c r="B64" t="s">
        <v>4221</v>
      </c>
      <c r="C64" s="18" t="s">
        <v>354</v>
      </c>
      <c r="D64" s="19">
        <v>1983</v>
      </c>
      <c r="E64" s="21" t="s">
        <v>4209</v>
      </c>
      <c r="F64" s="4" t="s">
        <v>2646</v>
      </c>
      <c r="G64" s="19" t="s">
        <v>2640</v>
      </c>
      <c r="H64" s="18"/>
      <c r="I64" s="18">
        <v>964</v>
      </c>
      <c r="J64" s="18"/>
      <c r="L64" s="18"/>
      <c r="N64" s="18"/>
      <c r="O64" s="18"/>
      <c r="P64" s="18"/>
    </row>
    <row r="65" spans="1:17" x14ac:dyDescent="0.25">
      <c r="A65" s="18"/>
      <c r="B65" t="s">
        <v>3454</v>
      </c>
      <c r="C65" s="18" t="s">
        <v>1120</v>
      </c>
      <c r="D65" s="19">
        <v>1988</v>
      </c>
      <c r="E65" s="21" t="s">
        <v>2526</v>
      </c>
      <c r="F65" s="4" t="s">
        <v>2656</v>
      </c>
      <c r="G65" s="19" t="s">
        <v>2657</v>
      </c>
      <c r="H65" s="18"/>
      <c r="I65" s="20"/>
      <c r="J65" s="18"/>
      <c r="L65" s="18"/>
      <c r="N65" s="18"/>
      <c r="O65" s="18"/>
      <c r="P65" s="18"/>
      <c r="Q65" s="18"/>
    </row>
    <row r="66" spans="1:17" x14ac:dyDescent="0.25">
      <c r="B66" s="8"/>
      <c r="F66" s="6"/>
    </row>
    <row r="67" spans="1:17" x14ac:dyDescent="0.25">
      <c r="A67" t="s">
        <v>1182</v>
      </c>
      <c r="B67" s="4"/>
      <c r="F67" s="6"/>
    </row>
    <row r="68" spans="1:17" x14ac:dyDescent="0.25">
      <c r="A68" s="18">
        <v>1</v>
      </c>
      <c r="B68" s="18" t="s">
        <v>4241</v>
      </c>
      <c r="C68" s="18" t="s">
        <v>1640</v>
      </c>
      <c r="D68" s="19">
        <v>1988</v>
      </c>
      <c r="E68" s="21" t="s">
        <v>4223</v>
      </c>
      <c r="F68" s="18"/>
      <c r="G68" s="19" t="s">
        <v>2640</v>
      </c>
      <c r="H68" s="18"/>
      <c r="I68" s="18">
        <v>1099</v>
      </c>
      <c r="J68" s="18"/>
      <c r="K68" s="18"/>
      <c r="L68" s="18"/>
      <c r="N68" s="18"/>
      <c r="O68" s="18"/>
      <c r="P68" s="18"/>
    </row>
    <row r="69" spans="1:17" x14ac:dyDescent="0.25">
      <c r="A69" s="18">
        <v>2</v>
      </c>
      <c r="B69" s="18" t="s">
        <v>4242</v>
      </c>
      <c r="C69" s="18" t="s">
        <v>1132</v>
      </c>
      <c r="D69" s="19">
        <v>1978</v>
      </c>
      <c r="E69" s="21" t="s">
        <v>4224</v>
      </c>
      <c r="F69" s="18"/>
      <c r="G69" s="19" t="s">
        <v>2640</v>
      </c>
      <c r="H69" s="18"/>
      <c r="I69" s="18">
        <v>1090</v>
      </c>
      <c r="J69" s="18"/>
      <c r="K69" s="18"/>
      <c r="L69" s="18"/>
      <c r="N69" s="18"/>
      <c r="O69" s="18"/>
      <c r="P69" s="18"/>
    </row>
    <row r="70" spans="1:17" x14ac:dyDescent="0.25">
      <c r="A70" s="18">
        <v>3</v>
      </c>
      <c r="B70" t="s">
        <v>3728</v>
      </c>
      <c r="C70" s="18" t="s">
        <v>2982</v>
      </c>
      <c r="D70" s="19">
        <v>1980</v>
      </c>
      <c r="E70" s="21" t="s">
        <v>4225</v>
      </c>
      <c r="F70" s="4" t="s">
        <v>2984</v>
      </c>
      <c r="G70" s="19" t="s">
        <v>2640</v>
      </c>
      <c r="H70" s="18"/>
      <c r="I70" s="18">
        <v>1084</v>
      </c>
      <c r="J70" s="18"/>
      <c r="L70" s="18"/>
      <c r="N70" s="18"/>
      <c r="O70" s="18"/>
      <c r="P70" s="18"/>
    </row>
    <row r="71" spans="1:17" x14ac:dyDescent="0.25">
      <c r="A71" s="18">
        <v>4</v>
      </c>
      <c r="B71" s="18" t="s">
        <v>4236</v>
      </c>
      <c r="C71" s="18" t="s">
        <v>1132</v>
      </c>
      <c r="D71" s="19">
        <v>1984</v>
      </c>
      <c r="E71" s="21" t="s">
        <v>4226</v>
      </c>
      <c r="F71" s="19"/>
      <c r="G71" s="19" t="s">
        <v>2640</v>
      </c>
      <c r="H71" s="18"/>
      <c r="I71" s="18">
        <v>1074</v>
      </c>
      <c r="J71" s="18"/>
      <c r="L71" s="18"/>
      <c r="N71" s="18"/>
      <c r="O71" s="18"/>
      <c r="P71" s="18"/>
    </row>
    <row r="72" spans="1:17" x14ac:dyDescent="0.25">
      <c r="A72" s="18">
        <v>5</v>
      </c>
      <c r="B72" t="s">
        <v>4237</v>
      </c>
      <c r="C72" s="18" t="s">
        <v>4233</v>
      </c>
      <c r="D72" s="19">
        <v>1987</v>
      </c>
      <c r="E72" s="21" t="s">
        <v>4227</v>
      </c>
      <c r="F72" s="4" t="s">
        <v>2771</v>
      </c>
      <c r="G72" s="19" t="s">
        <v>2657</v>
      </c>
      <c r="H72" s="18"/>
      <c r="I72" s="18">
        <v>1055</v>
      </c>
      <c r="J72" s="18"/>
      <c r="L72" s="18"/>
      <c r="N72" s="18"/>
      <c r="O72" s="18"/>
      <c r="P72" s="18"/>
    </row>
    <row r="73" spans="1:17" x14ac:dyDescent="0.25">
      <c r="A73" s="18">
        <v>6</v>
      </c>
      <c r="B73" t="s">
        <v>4238</v>
      </c>
      <c r="C73" s="18" t="s">
        <v>4234</v>
      </c>
      <c r="D73" s="19">
        <v>1987</v>
      </c>
      <c r="E73" s="21" t="s">
        <v>4228</v>
      </c>
      <c r="F73" s="4" t="s">
        <v>2639</v>
      </c>
      <c r="G73" s="19" t="s">
        <v>2657</v>
      </c>
      <c r="H73" s="18"/>
      <c r="I73" s="18">
        <v>1031</v>
      </c>
      <c r="J73" s="18"/>
      <c r="L73" s="18"/>
      <c r="N73" s="18"/>
      <c r="O73" s="18"/>
      <c r="P73" s="18"/>
    </row>
    <row r="74" spans="1:17" x14ac:dyDescent="0.25">
      <c r="A74" s="18">
        <v>7</v>
      </c>
      <c r="B74" t="s">
        <v>4239</v>
      </c>
      <c r="C74" s="18" t="s">
        <v>4235</v>
      </c>
      <c r="D74" s="19">
        <v>1985</v>
      </c>
      <c r="E74" s="21" t="s">
        <v>4229</v>
      </c>
      <c r="F74" s="4" t="s">
        <v>2771</v>
      </c>
      <c r="G74" s="19" t="s">
        <v>2640</v>
      </c>
      <c r="H74" s="18"/>
      <c r="I74" s="18">
        <v>1027</v>
      </c>
      <c r="J74" s="18"/>
      <c r="L74" s="18"/>
      <c r="N74" s="18"/>
      <c r="O74" s="18"/>
      <c r="P74" s="18"/>
    </row>
    <row r="75" spans="1:17" x14ac:dyDescent="0.25">
      <c r="A75" s="18">
        <v>8</v>
      </c>
      <c r="B75" t="s">
        <v>3497</v>
      </c>
      <c r="C75" s="18" t="s">
        <v>3494</v>
      </c>
      <c r="D75" s="19">
        <v>1976</v>
      </c>
      <c r="E75" s="21" t="s">
        <v>4230</v>
      </c>
      <c r="F75" s="4" t="s">
        <v>2781</v>
      </c>
      <c r="G75" s="19" t="s">
        <v>2640</v>
      </c>
      <c r="H75" s="18"/>
      <c r="I75" s="18">
        <v>986</v>
      </c>
      <c r="J75" s="18"/>
      <c r="L75" s="18"/>
      <c r="N75" s="18"/>
      <c r="O75" s="18"/>
      <c r="P75" s="18"/>
    </row>
    <row r="76" spans="1:17" x14ac:dyDescent="0.25">
      <c r="A76" s="18">
        <v>9</v>
      </c>
      <c r="B76" t="s">
        <v>2599</v>
      </c>
      <c r="C76" s="18" t="s">
        <v>1120</v>
      </c>
      <c r="D76" s="19">
        <v>1980</v>
      </c>
      <c r="E76" s="21" t="s">
        <v>4231</v>
      </c>
      <c r="F76" s="4" t="s">
        <v>2656</v>
      </c>
      <c r="G76" s="19" t="s">
        <v>2640</v>
      </c>
      <c r="H76" s="18"/>
      <c r="I76" s="18">
        <v>971</v>
      </c>
      <c r="J76" s="18"/>
      <c r="L76" s="18"/>
      <c r="N76" s="18"/>
      <c r="O76" s="18"/>
      <c r="P76" s="18"/>
    </row>
    <row r="77" spans="1:17" x14ac:dyDescent="0.25">
      <c r="A77" s="18">
        <v>10</v>
      </c>
      <c r="B77" t="s">
        <v>4240</v>
      </c>
      <c r="C77" s="18" t="s">
        <v>4122</v>
      </c>
      <c r="D77" s="19">
        <v>1982</v>
      </c>
      <c r="E77" s="21" t="s">
        <v>4232</v>
      </c>
      <c r="F77" s="4" t="s">
        <v>2639</v>
      </c>
      <c r="G77" s="19" t="s">
        <v>2640</v>
      </c>
      <c r="H77" s="18"/>
      <c r="I77" s="18">
        <v>892</v>
      </c>
      <c r="J77" s="18"/>
      <c r="L77" s="18"/>
      <c r="N77" s="18"/>
      <c r="O77" s="18"/>
      <c r="P77" s="18"/>
    </row>
    <row r="78" spans="1:17" x14ac:dyDescent="0.25">
      <c r="A78" s="18"/>
      <c r="B78" t="s">
        <v>3231</v>
      </c>
      <c r="C78" s="18" t="s">
        <v>3451</v>
      </c>
      <c r="D78" s="19">
        <v>1980</v>
      </c>
      <c r="E78" s="21" t="s">
        <v>2526</v>
      </c>
      <c r="F78" s="4" t="s">
        <v>2639</v>
      </c>
      <c r="G78" s="19" t="s">
        <v>2640</v>
      </c>
      <c r="H78" s="18"/>
      <c r="I78" s="18"/>
      <c r="J78" s="18"/>
      <c r="L78" s="18"/>
      <c r="N78" s="18"/>
      <c r="O78" s="18"/>
      <c r="P78" s="18"/>
    </row>
    <row r="79" spans="1:17" x14ac:dyDescent="0.25">
      <c r="F79" s="6"/>
    </row>
    <row r="80" spans="1:17" x14ac:dyDescent="0.25">
      <c r="A80" t="s">
        <v>2636</v>
      </c>
      <c r="B80" s="2" t="s">
        <v>203</v>
      </c>
      <c r="C80" s="7">
        <v>0.7</v>
      </c>
      <c r="F80" s="6"/>
    </row>
    <row r="81" spans="1:16" x14ac:dyDescent="0.25">
      <c r="A81" s="18">
        <v>1</v>
      </c>
      <c r="B81" t="s">
        <v>4244</v>
      </c>
      <c r="C81" s="18" t="s">
        <v>2632</v>
      </c>
      <c r="D81" s="19">
        <v>1986</v>
      </c>
      <c r="E81" s="21" t="s">
        <v>3366</v>
      </c>
      <c r="F81" s="18"/>
      <c r="G81" s="19" t="s">
        <v>2640</v>
      </c>
      <c r="H81" s="6">
        <v>0.7</v>
      </c>
      <c r="I81" s="18">
        <v>1176</v>
      </c>
      <c r="J81" s="18"/>
      <c r="K81" s="18"/>
      <c r="L81" s="18"/>
      <c r="N81" s="18"/>
      <c r="O81" s="18"/>
      <c r="P81" s="18"/>
    </row>
    <row r="82" spans="1:16" x14ac:dyDescent="0.25">
      <c r="A82" s="18">
        <v>2</v>
      </c>
      <c r="B82" t="s">
        <v>3753</v>
      </c>
      <c r="C82" s="18" t="s">
        <v>3751</v>
      </c>
      <c r="D82" s="19">
        <v>1987</v>
      </c>
      <c r="E82" s="21" t="s">
        <v>4243</v>
      </c>
      <c r="F82" s="4" t="s">
        <v>2639</v>
      </c>
      <c r="G82" s="19" t="s">
        <v>2657</v>
      </c>
      <c r="H82" s="6">
        <v>0.7</v>
      </c>
      <c r="I82" s="18">
        <v>1169</v>
      </c>
      <c r="J82" s="18"/>
      <c r="L82" s="18"/>
      <c r="N82" s="18"/>
      <c r="O82" s="18"/>
      <c r="P82" s="18"/>
    </row>
    <row r="83" spans="1:16" x14ac:dyDescent="0.25">
      <c r="A83" s="18">
        <v>3</v>
      </c>
      <c r="B83" t="s">
        <v>3740</v>
      </c>
      <c r="C83" s="18" t="s">
        <v>4041</v>
      </c>
      <c r="D83" s="19">
        <v>1987</v>
      </c>
      <c r="E83" s="21" t="s">
        <v>3156</v>
      </c>
      <c r="F83" s="4" t="s">
        <v>2639</v>
      </c>
      <c r="G83" s="19" t="s">
        <v>2657</v>
      </c>
      <c r="H83" s="6">
        <v>0.7</v>
      </c>
      <c r="I83" s="18">
        <v>1155</v>
      </c>
      <c r="J83" s="18"/>
      <c r="L83" s="18"/>
      <c r="N83" s="18"/>
      <c r="O83" s="18"/>
      <c r="P83" s="18"/>
    </row>
    <row r="84" spans="1:16" x14ac:dyDescent="0.25">
      <c r="A84" s="18">
        <v>4</v>
      </c>
      <c r="B84" t="s">
        <v>4245</v>
      </c>
      <c r="C84" s="18" t="s">
        <v>3630</v>
      </c>
      <c r="D84" s="19">
        <v>1983</v>
      </c>
      <c r="E84" s="21" t="s">
        <v>3935</v>
      </c>
      <c r="F84" s="4" t="s">
        <v>2639</v>
      </c>
      <c r="G84" s="19" t="s">
        <v>2640</v>
      </c>
      <c r="H84" s="6">
        <v>0.7</v>
      </c>
      <c r="I84" s="18">
        <v>1150</v>
      </c>
      <c r="J84" s="18"/>
      <c r="L84" s="18"/>
      <c r="N84" s="18"/>
      <c r="O84" s="18"/>
      <c r="P84" s="18"/>
    </row>
    <row r="85" spans="1:16" x14ac:dyDescent="0.25">
      <c r="A85" s="18">
        <v>5</v>
      </c>
      <c r="B85" t="s">
        <v>3513</v>
      </c>
      <c r="C85" s="18" t="s">
        <v>4122</v>
      </c>
      <c r="D85" s="19">
        <v>1985</v>
      </c>
      <c r="E85" s="21" t="s">
        <v>3367</v>
      </c>
      <c r="F85" s="4" t="s">
        <v>2639</v>
      </c>
      <c r="G85" s="19" t="s">
        <v>2640</v>
      </c>
      <c r="H85" s="6">
        <v>0.7</v>
      </c>
      <c r="I85" s="18">
        <v>1149</v>
      </c>
      <c r="J85" s="18"/>
      <c r="L85" s="18"/>
      <c r="N85" s="18"/>
      <c r="O85" s="18"/>
      <c r="P85" s="18"/>
    </row>
    <row r="86" spans="1:16" x14ac:dyDescent="0.25">
      <c r="A86" s="18">
        <v>6</v>
      </c>
      <c r="B86" s="18" t="s">
        <v>4246</v>
      </c>
      <c r="C86" s="18" t="s">
        <v>1344</v>
      </c>
      <c r="D86" s="19">
        <v>1979</v>
      </c>
      <c r="E86" s="21" t="s">
        <v>3749</v>
      </c>
      <c r="F86" s="19"/>
      <c r="G86" s="19" t="s">
        <v>2640</v>
      </c>
      <c r="H86" s="6">
        <v>0.7</v>
      </c>
      <c r="I86" s="18">
        <v>1123</v>
      </c>
      <c r="J86" s="18"/>
      <c r="L86" s="18"/>
      <c r="N86" s="18"/>
      <c r="O86" s="18"/>
      <c r="P86" s="18"/>
    </row>
    <row r="87" spans="1:16" x14ac:dyDescent="0.25">
      <c r="A87" s="18">
        <v>7</v>
      </c>
      <c r="B87" s="18" t="s">
        <v>3793</v>
      </c>
      <c r="C87" s="18" t="s">
        <v>695</v>
      </c>
      <c r="D87" s="19">
        <v>1983</v>
      </c>
      <c r="E87" s="21" t="s">
        <v>3274</v>
      </c>
      <c r="F87" s="19"/>
      <c r="G87" s="19" t="s">
        <v>2640</v>
      </c>
      <c r="H87" s="6">
        <v>0.7</v>
      </c>
      <c r="I87" s="18">
        <v>1096</v>
      </c>
      <c r="J87" s="18"/>
      <c r="L87" s="18"/>
      <c r="N87" s="18"/>
      <c r="O87" s="18"/>
      <c r="P87" s="18"/>
    </row>
    <row r="88" spans="1:16" x14ac:dyDescent="0.25">
      <c r="A88" s="18">
        <v>8</v>
      </c>
      <c r="B88" t="s">
        <v>2878</v>
      </c>
      <c r="C88" s="18" t="s">
        <v>1552</v>
      </c>
      <c r="D88" s="19">
        <v>1975</v>
      </c>
      <c r="E88" s="21" t="s">
        <v>3600</v>
      </c>
      <c r="F88" s="4" t="s">
        <v>2656</v>
      </c>
      <c r="G88" s="19" t="s">
        <v>2640</v>
      </c>
      <c r="H88" s="6">
        <v>0.7</v>
      </c>
      <c r="I88" s="18">
        <v>1085</v>
      </c>
      <c r="J88" s="18"/>
      <c r="L88" s="18"/>
      <c r="N88" s="18"/>
      <c r="O88" s="18"/>
      <c r="P88" s="18"/>
    </row>
    <row r="89" spans="1:16" x14ac:dyDescent="0.25">
      <c r="F89" s="6"/>
    </row>
    <row r="90" spans="1:16" x14ac:dyDescent="0.25">
      <c r="A90" t="s">
        <v>2634</v>
      </c>
      <c r="B90" s="2" t="s">
        <v>203</v>
      </c>
      <c r="C90" s="7">
        <v>1.2</v>
      </c>
      <c r="F90" s="6"/>
      <c r="H90" s="4"/>
    </row>
    <row r="91" spans="1:16" x14ac:dyDescent="0.25">
      <c r="A91" s="18">
        <v>1</v>
      </c>
      <c r="B91" t="s">
        <v>3753</v>
      </c>
      <c r="C91" s="18" t="s">
        <v>3751</v>
      </c>
      <c r="D91" s="19">
        <v>1987</v>
      </c>
      <c r="E91" s="21" t="s">
        <v>4250</v>
      </c>
      <c r="F91" s="4" t="s">
        <v>2639</v>
      </c>
      <c r="G91" s="19" t="s">
        <v>2657</v>
      </c>
      <c r="H91" s="6">
        <v>1.2</v>
      </c>
      <c r="I91" s="18">
        <v>1161</v>
      </c>
      <c r="L91" s="18"/>
      <c r="N91" s="18"/>
      <c r="O91" s="18"/>
      <c r="P91" s="18"/>
    </row>
    <row r="92" spans="1:16" x14ac:dyDescent="0.25">
      <c r="A92" s="18">
        <v>2</v>
      </c>
      <c r="B92" s="18" t="s">
        <v>4246</v>
      </c>
      <c r="C92" s="18" t="s">
        <v>1344</v>
      </c>
      <c r="D92" s="19">
        <v>1979</v>
      </c>
      <c r="E92" s="21" t="s">
        <v>4251</v>
      </c>
      <c r="F92" s="19"/>
      <c r="G92" s="19" t="s">
        <v>2640</v>
      </c>
      <c r="H92" s="6">
        <v>1.2</v>
      </c>
      <c r="I92" s="18">
        <v>1133</v>
      </c>
      <c r="L92" s="18"/>
      <c r="N92" s="18"/>
      <c r="O92" s="18"/>
      <c r="P92" s="18"/>
    </row>
    <row r="93" spans="1:16" x14ac:dyDescent="0.25">
      <c r="A93" s="18">
        <v>3</v>
      </c>
      <c r="B93" t="s">
        <v>4245</v>
      </c>
      <c r="C93" s="18" t="s">
        <v>3630</v>
      </c>
      <c r="D93" s="19">
        <v>1983</v>
      </c>
      <c r="E93" s="21" t="s">
        <v>4251</v>
      </c>
      <c r="F93" s="4" t="s">
        <v>2639</v>
      </c>
      <c r="G93" s="19" t="s">
        <v>2640</v>
      </c>
      <c r="H93" s="6">
        <v>1.2</v>
      </c>
      <c r="I93" s="18">
        <v>1133</v>
      </c>
      <c r="L93" s="18"/>
      <c r="N93" s="18"/>
      <c r="O93" s="18"/>
      <c r="P93" s="18"/>
    </row>
    <row r="94" spans="1:16" x14ac:dyDescent="0.25">
      <c r="A94" s="18">
        <v>4</v>
      </c>
      <c r="B94" t="s">
        <v>3513</v>
      </c>
      <c r="C94" s="18" t="s">
        <v>4122</v>
      </c>
      <c r="D94" s="19">
        <v>1985</v>
      </c>
      <c r="E94" s="21" t="s">
        <v>3749</v>
      </c>
      <c r="F94" s="4" t="s">
        <v>2639</v>
      </c>
      <c r="G94" s="19" t="s">
        <v>2640</v>
      </c>
      <c r="H94" s="6">
        <v>1.2</v>
      </c>
      <c r="I94" s="18">
        <v>1123</v>
      </c>
      <c r="L94" s="18"/>
      <c r="N94" s="18"/>
      <c r="O94" s="18"/>
      <c r="P94" s="18"/>
    </row>
    <row r="95" spans="1:16" x14ac:dyDescent="0.25">
      <c r="A95" s="18">
        <v>5</v>
      </c>
      <c r="B95" s="18" t="s">
        <v>3793</v>
      </c>
      <c r="C95" s="18" t="s">
        <v>695</v>
      </c>
      <c r="D95" s="19">
        <v>1983</v>
      </c>
      <c r="E95" s="21" t="s">
        <v>3607</v>
      </c>
      <c r="F95" s="19"/>
      <c r="G95" s="19" t="s">
        <v>2640</v>
      </c>
      <c r="H95" s="6">
        <v>1.2</v>
      </c>
      <c r="I95" s="18">
        <v>1120</v>
      </c>
      <c r="L95" s="18"/>
      <c r="N95" s="18"/>
      <c r="O95" s="18"/>
      <c r="P95" s="18"/>
    </row>
    <row r="96" spans="1:16" x14ac:dyDescent="0.25">
      <c r="A96" s="18">
        <v>6</v>
      </c>
      <c r="B96" s="18" t="s">
        <v>4254</v>
      </c>
      <c r="C96" s="18" t="s">
        <v>1138</v>
      </c>
      <c r="D96" s="19">
        <v>1985</v>
      </c>
      <c r="E96" s="21" t="s">
        <v>3608</v>
      </c>
      <c r="F96" s="19"/>
      <c r="G96" s="19" t="s">
        <v>2640</v>
      </c>
      <c r="H96" s="6">
        <v>1.2</v>
      </c>
      <c r="I96" s="18">
        <v>1101</v>
      </c>
      <c r="L96" s="18"/>
      <c r="N96" s="18"/>
      <c r="O96" s="18"/>
      <c r="P96" s="18"/>
    </row>
    <row r="97" spans="1:16" x14ac:dyDescent="0.25">
      <c r="A97" s="18">
        <v>7</v>
      </c>
      <c r="B97" t="s">
        <v>3795</v>
      </c>
      <c r="C97" s="18" t="s">
        <v>1409</v>
      </c>
      <c r="D97" s="19">
        <v>1987</v>
      </c>
      <c r="E97" s="21" t="s">
        <v>4249</v>
      </c>
      <c r="F97" s="4" t="s">
        <v>2639</v>
      </c>
      <c r="G97" s="19" t="s">
        <v>2657</v>
      </c>
      <c r="H97" s="6">
        <v>1.2</v>
      </c>
      <c r="I97" s="18">
        <v>1047</v>
      </c>
      <c r="L97" s="18"/>
      <c r="N97" s="18"/>
      <c r="O97" s="18"/>
      <c r="P97" s="18"/>
    </row>
    <row r="98" spans="1:16" x14ac:dyDescent="0.25">
      <c r="A98" s="18"/>
      <c r="C98" s="18"/>
      <c r="D98" s="19"/>
      <c r="E98" s="21"/>
      <c r="L98" s="18"/>
      <c r="N98" s="18"/>
      <c r="O98" s="18"/>
      <c r="P98" s="18"/>
    </row>
    <row r="99" spans="1:16" x14ac:dyDescent="0.25">
      <c r="A99" s="18" t="s">
        <v>2635</v>
      </c>
      <c r="B99" s="2" t="s">
        <v>203</v>
      </c>
      <c r="C99" s="13">
        <v>0.8</v>
      </c>
      <c r="D99" s="19"/>
      <c r="E99" s="21"/>
      <c r="L99" s="18"/>
      <c r="N99" s="18"/>
      <c r="O99" s="18"/>
      <c r="P99" s="18"/>
    </row>
    <row r="100" spans="1:16" x14ac:dyDescent="0.25">
      <c r="A100" s="18">
        <v>1</v>
      </c>
      <c r="B100" t="s">
        <v>3740</v>
      </c>
      <c r="C100" s="18" t="s">
        <v>4041</v>
      </c>
      <c r="D100" s="19">
        <v>1987</v>
      </c>
      <c r="E100" s="21" t="s">
        <v>4252</v>
      </c>
      <c r="F100" s="4" t="s">
        <v>2639</v>
      </c>
      <c r="G100" s="19" t="s">
        <v>2657</v>
      </c>
      <c r="H100" s="6">
        <v>0.8</v>
      </c>
      <c r="I100" s="18">
        <v>1153</v>
      </c>
      <c r="L100" s="18"/>
      <c r="N100" s="18"/>
      <c r="O100" s="18"/>
      <c r="P100" s="18"/>
    </row>
    <row r="101" spans="1:16" x14ac:dyDescent="0.25">
      <c r="A101" s="18">
        <v>2</v>
      </c>
      <c r="B101" t="s">
        <v>2878</v>
      </c>
      <c r="C101" s="18" t="s">
        <v>1552</v>
      </c>
      <c r="D101" s="19">
        <v>1975</v>
      </c>
      <c r="E101" s="21" t="s">
        <v>4253</v>
      </c>
      <c r="F101" s="4" t="s">
        <v>2656</v>
      </c>
      <c r="G101" s="19" t="s">
        <v>2640</v>
      </c>
      <c r="H101" s="6">
        <v>0.8</v>
      </c>
      <c r="I101" s="18">
        <v>1115</v>
      </c>
      <c r="L101" s="18"/>
      <c r="N101" s="18"/>
      <c r="O101" s="18"/>
      <c r="P101" s="18"/>
    </row>
    <row r="102" spans="1:16" x14ac:dyDescent="0.25">
      <c r="A102" s="18">
        <v>3</v>
      </c>
      <c r="B102" t="s">
        <v>4255</v>
      </c>
      <c r="C102" s="18" t="s">
        <v>4257</v>
      </c>
      <c r="D102" s="19">
        <v>1983</v>
      </c>
      <c r="E102" s="21" t="s">
        <v>3936</v>
      </c>
      <c r="F102" s="4" t="s">
        <v>2639</v>
      </c>
      <c r="G102" s="19" t="s">
        <v>2640</v>
      </c>
      <c r="H102" s="6">
        <v>0.8</v>
      </c>
      <c r="I102" s="18">
        <v>1107</v>
      </c>
      <c r="L102" s="18"/>
      <c r="N102" s="18"/>
      <c r="O102" s="18"/>
      <c r="P102" s="18"/>
    </row>
    <row r="103" spans="1:16" x14ac:dyDescent="0.25">
      <c r="A103" s="18">
        <v>4</v>
      </c>
      <c r="B103" s="18" t="s">
        <v>3738</v>
      </c>
      <c r="C103" s="18" t="s">
        <v>1566</v>
      </c>
      <c r="D103" s="19">
        <v>1983</v>
      </c>
      <c r="E103" s="21" t="s">
        <v>4247</v>
      </c>
      <c r="F103" s="19"/>
      <c r="G103" s="19" t="s">
        <v>2640</v>
      </c>
      <c r="H103" s="6">
        <v>0.8</v>
      </c>
      <c r="I103" s="18">
        <v>1061</v>
      </c>
      <c r="L103" s="18"/>
      <c r="N103" s="18"/>
      <c r="O103" s="18"/>
      <c r="P103" s="18"/>
    </row>
    <row r="104" spans="1:16" x14ac:dyDescent="0.25">
      <c r="A104" s="18">
        <v>5</v>
      </c>
      <c r="B104" t="s">
        <v>3281</v>
      </c>
      <c r="C104" s="18" t="s">
        <v>3279</v>
      </c>
      <c r="D104" s="19">
        <v>1983</v>
      </c>
      <c r="E104" s="21" t="s">
        <v>3506</v>
      </c>
      <c r="F104" s="4" t="s">
        <v>2639</v>
      </c>
      <c r="G104" s="19" t="s">
        <v>2640</v>
      </c>
      <c r="H104" s="6">
        <v>0.8</v>
      </c>
      <c r="I104" s="18">
        <v>1045</v>
      </c>
      <c r="L104" s="18"/>
      <c r="N104" s="18"/>
      <c r="O104" s="18"/>
      <c r="P104" s="18"/>
    </row>
    <row r="105" spans="1:16" x14ac:dyDescent="0.25">
      <c r="A105" s="18">
        <v>6</v>
      </c>
      <c r="B105" t="s">
        <v>4256</v>
      </c>
      <c r="C105" s="18" t="s">
        <v>41</v>
      </c>
      <c r="D105" s="19">
        <v>1983</v>
      </c>
      <c r="E105" s="21" t="s">
        <v>4248</v>
      </c>
      <c r="F105" s="4" t="s">
        <v>2639</v>
      </c>
      <c r="G105" s="19" t="s">
        <v>2640</v>
      </c>
      <c r="H105" s="6">
        <v>0.8</v>
      </c>
      <c r="I105" s="18">
        <v>995</v>
      </c>
      <c r="L105" s="18"/>
      <c r="N105" s="18"/>
      <c r="O105" s="18"/>
      <c r="P105" s="18"/>
    </row>
    <row r="106" spans="1:16" x14ac:dyDescent="0.25">
      <c r="A106" s="18"/>
      <c r="C106" s="18"/>
      <c r="D106" s="19"/>
      <c r="E106" s="21"/>
      <c r="G106" s="19"/>
      <c r="H106" s="6"/>
      <c r="I106" s="18"/>
      <c r="L106" s="18"/>
      <c r="N106" s="18"/>
      <c r="O106" s="18"/>
      <c r="P106" s="18"/>
    </row>
    <row r="107" spans="1:16" x14ac:dyDescent="0.25">
      <c r="A107" s="18" t="s">
        <v>4258</v>
      </c>
      <c r="B107" s="2" t="s">
        <v>203</v>
      </c>
      <c r="C107" s="13" t="s">
        <v>2886</v>
      </c>
      <c r="D107" s="19"/>
      <c r="E107" s="21"/>
      <c r="G107" s="19"/>
      <c r="H107" s="6"/>
      <c r="I107" s="18"/>
      <c r="L107" s="18"/>
      <c r="N107" s="18"/>
      <c r="O107" s="18"/>
      <c r="P107" s="18"/>
    </row>
    <row r="108" spans="1:16" x14ac:dyDescent="0.25">
      <c r="A108" s="18">
        <v>1</v>
      </c>
      <c r="B108" t="s">
        <v>4264</v>
      </c>
      <c r="C108" s="18" t="s">
        <v>4262</v>
      </c>
      <c r="D108" s="19">
        <v>1980</v>
      </c>
      <c r="E108" s="21" t="s">
        <v>4259</v>
      </c>
      <c r="F108" s="4" t="s">
        <v>2672</v>
      </c>
      <c r="G108" s="19" t="s">
        <v>2640</v>
      </c>
      <c r="H108" s="19" t="s">
        <v>2886</v>
      </c>
      <c r="I108" s="18">
        <v>1029</v>
      </c>
      <c r="J108" s="18"/>
      <c r="L108" s="18"/>
      <c r="N108" s="18"/>
      <c r="O108" s="18"/>
      <c r="P108" s="18"/>
    </row>
    <row r="109" spans="1:16" x14ac:dyDescent="0.25">
      <c r="A109" s="18">
        <v>2</v>
      </c>
      <c r="B109" t="s">
        <v>4265</v>
      </c>
      <c r="C109" s="18" t="s">
        <v>4263</v>
      </c>
      <c r="D109" s="19">
        <v>1983</v>
      </c>
      <c r="E109" s="21" t="s">
        <v>3744</v>
      </c>
      <c r="F109" s="4" t="s">
        <v>2984</v>
      </c>
      <c r="G109" s="19" t="s">
        <v>2640</v>
      </c>
      <c r="H109" s="19" t="s">
        <v>2886</v>
      </c>
      <c r="I109" s="18">
        <v>1003</v>
      </c>
      <c r="J109" s="18"/>
      <c r="L109" s="18"/>
      <c r="N109" s="18"/>
      <c r="O109" s="18"/>
      <c r="P109" s="18"/>
    </row>
    <row r="110" spans="1:16" x14ac:dyDescent="0.25">
      <c r="A110" s="18">
        <v>3</v>
      </c>
      <c r="B110" t="s">
        <v>4266</v>
      </c>
      <c r="C110" s="18" t="s">
        <v>4262</v>
      </c>
      <c r="D110" s="19">
        <v>1983</v>
      </c>
      <c r="E110" s="21" t="s">
        <v>4260</v>
      </c>
      <c r="F110" s="4" t="s">
        <v>2672</v>
      </c>
      <c r="G110" s="19" t="s">
        <v>2640</v>
      </c>
      <c r="H110" s="19" t="s">
        <v>2886</v>
      </c>
      <c r="I110" s="18">
        <v>922</v>
      </c>
      <c r="J110" s="18"/>
      <c r="L110" s="18"/>
      <c r="N110" s="18"/>
      <c r="O110" s="18"/>
      <c r="P110" s="18"/>
    </row>
    <row r="111" spans="1:16" x14ac:dyDescent="0.25">
      <c r="A111" s="18">
        <v>4</v>
      </c>
      <c r="B111" t="s">
        <v>4267</v>
      </c>
      <c r="C111" s="18" t="s">
        <v>2972</v>
      </c>
      <c r="D111" s="19">
        <v>1980</v>
      </c>
      <c r="E111" s="21" t="s">
        <v>4261</v>
      </c>
      <c r="F111" s="4" t="s">
        <v>2771</v>
      </c>
      <c r="G111" s="19" t="s">
        <v>2640</v>
      </c>
      <c r="H111" s="19" t="s">
        <v>2886</v>
      </c>
      <c r="I111" s="18">
        <v>914</v>
      </c>
      <c r="J111" s="18"/>
      <c r="L111" s="18"/>
      <c r="N111" s="18"/>
      <c r="O111" s="18"/>
      <c r="P111" s="18"/>
    </row>
    <row r="112" spans="1:16" x14ac:dyDescent="0.25">
      <c r="A112" s="18"/>
      <c r="C112" s="18"/>
      <c r="D112" s="19"/>
      <c r="E112" s="21"/>
      <c r="G112" s="19"/>
      <c r="H112" s="6"/>
      <c r="I112" s="18"/>
      <c r="J112" s="18"/>
      <c r="L112" s="18"/>
      <c r="N112" s="18"/>
      <c r="O112" s="18"/>
      <c r="P112" s="18"/>
    </row>
    <row r="113" spans="1:17" x14ac:dyDescent="0.25">
      <c r="A113" s="18" t="s">
        <v>89</v>
      </c>
      <c r="C113" s="18"/>
      <c r="D113" s="19"/>
      <c r="E113" s="21"/>
      <c r="G113" s="19"/>
      <c r="H113" s="6"/>
      <c r="I113" s="18"/>
      <c r="J113" s="18"/>
      <c r="L113" s="18"/>
      <c r="N113" s="18"/>
      <c r="O113" s="18"/>
      <c r="P113" s="18"/>
    </row>
    <row r="114" spans="1:17" x14ac:dyDescent="0.25">
      <c r="A114" s="18">
        <v>1</v>
      </c>
      <c r="B114" t="s">
        <v>4270</v>
      </c>
      <c r="C114" s="18" t="s">
        <v>3004</v>
      </c>
      <c r="D114" s="19">
        <v>1983</v>
      </c>
      <c r="E114" s="25">
        <v>5.65</v>
      </c>
      <c r="F114" s="4" t="s">
        <v>2856</v>
      </c>
      <c r="G114" s="19" t="s">
        <v>2640</v>
      </c>
      <c r="H114" s="18"/>
      <c r="I114" s="18">
        <v>1144</v>
      </c>
      <c r="J114" s="18"/>
      <c r="L114" s="18"/>
      <c r="N114" s="18"/>
      <c r="O114" s="18"/>
      <c r="P114" s="18"/>
    </row>
    <row r="115" spans="1:17" x14ac:dyDescent="0.25">
      <c r="A115" s="18">
        <v>2</v>
      </c>
      <c r="B115" t="s">
        <v>4271</v>
      </c>
      <c r="C115" s="18" t="s">
        <v>556</v>
      </c>
      <c r="D115" s="19">
        <v>1977</v>
      </c>
      <c r="E115" s="25">
        <v>5.5</v>
      </c>
      <c r="F115" s="4" t="s">
        <v>2639</v>
      </c>
      <c r="G115" s="19" t="s">
        <v>2640</v>
      </c>
      <c r="H115" s="18"/>
      <c r="I115" s="18">
        <v>1101</v>
      </c>
      <c r="J115" s="18"/>
      <c r="L115" s="18"/>
      <c r="N115" s="18"/>
      <c r="O115" s="18"/>
      <c r="P115" s="18"/>
    </row>
    <row r="116" spans="1:17" x14ac:dyDescent="0.25">
      <c r="A116" s="18">
        <v>3</v>
      </c>
      <c r="B116" t="s">
        <v>3760</v>
      </c>
      <c r="C116" s="18" t="s">
        <v>4122</v>
      </c>
      <c r="D116" s="19">
        <v>1983</v>
      </c>
      <c r="E116" s="25">
        <v>5.4</v>
      </c>
      <c r="F116" s="4" t="s">
        <v>2639</v>
      </c>
      <c r="G116" s="19" t="s">
        <v>2640</v>
      </c>
      <c r="H116" s="18"/>
      <c r="I116" s="18">
        <v>1072</v>
      </c>
      <c r="J116" s="18"/>
      <c r="L116" s="18"/>
      <c r="N116" s="18"/>
      <c r="O116" s="18"/>
      <c r="P116" s="18"/>
    </row>
    <row r="117" spans="1:17" x14ac:dyDescent="0.25">
      <c r="A117" s="18">
        <v>4</v>
      </c>
      <c r="B117" t="s">
        <v>3978</v>
      </c>
      <c r="C117" s="18" t="s">
        <v>4041</v>
      </c>
      <c r="D117" s="19">
        <v>1980</v>
      </c>
      <c r="E117" s="25">
        <v>5.3</v>
      </c>
      <c r="F117" s="4" t="s">
        <v>2639</v>
      </c>
      <c r="G117" s="19" t="s">
        <v>2640</v>
      </c>
      <c r="H117" s="18"/>
      <c r="I117" s="18">
        <v>1044</v>
      </c>
      <c r="J117" s="18"/>
      <c r="L117" s="18"/>
      <c r="N117" s="18"/>
      <c r="O117" s="18"/>
      <c r="P117" s="18"/>
    </row>
    <row r="118" spans="1:17" x14ac:dyDescent="0.25">
      <c r="A118" s="18">
        <v>5</v>
      </c>
      <c r="B118" t="s">
        <v>2783</v>
      </c>
      <c r="C118" s="18" t="s">
        <v>1759</v>
      </c>
      <c r="D118" s="19">
        <v>1982</v>
      </c>
      <c r="E118" s="25">
        <v>5.3</v>
      </c>
      <c r="F118" s="4" t="s">
        <v>2639</v>
      </c>
      <c r="G118" s="19" t="s">
        <v>2640</v>
      </c>
      <c r="H118" s="18"/>
      <c r="I118" s="18">
        <v>1044</v>
      </c>
      <c r="J118" s="18"/>
      <c r="L118" s="18"/>
      <c r="N118" s="18"/>
      <c r="O118" s="18"/>
      <c r="P118" s="18"/>
    </row>
    <row r="119" spans="1:17" x14ac:dyDescent="0.25">
      <c r="A119" s="18">
        <v>6</v>
      </c>
      <c r="B119" t="s">
        <v>4272</v>
      </c>
      <c r="C119" s="18" t="s">
        <v>4268</v>
      </c>
      <c r="D119" s="19">
        <v>1984</v>
      </c>
      <c r="E119" s="25">
        <v>5.15</v>
      </c>
      <c r="F119" s="4" t="s">
        <v>2639</v>
      </c>
      <c r="G119" s="19" t="s">
        <v>2640</v>
      </c>
      <c r="H119" s="18"/>
      <c r="I119" s="18">
        <v>1001</v>
      </c>
      <c r="J119" s="18"/>
      <c r="L119" s="18"/>
      <c r="N119" s="18"/>
      <c r="O119" s="18"/>
      <c r="P119" s="18"/>
    </row>
    <row r="120" spans="1:17" x14ac:dyDescent="0.25">
      <c r="A120" s="18">
        <v>7</v>
      </c>
      <c r="B120" t="s">
        <v>4273</v>
      </c>
      <c r="C120" s="18" t="s">
        <v>4269</v>
      </c>
      <c r="D120" s="19">
        <v>1988</v>
      </c>
      <c r="E120" s="25">
        <v>5.15</v>
      </c>
      <c r="F120" s="4" t="s">
        <v>2942</v>
      </c>
      <c r="G120" s="19" t="s">
        <v>2657</v>
      </c>
      <c r="H120" s="18"/>
      <c r="I120" s="18">
        <v>1001</v>
      </c>
      <c r="J120" s="18"/>
      <c r="L120" s="18"/>
      <c r="N120" s="18"/>
      <c r="O120" s="18"/>
      <c r="P120" s="18"/>
    </row>
    <row r="121" spans="1:17" x14ac:dyDescent="0.25">
      <c r="A121" s="18">
        <v>8</v>
      </c>
      <c r="B121" t="s">
        <v>4274</v>
      </c>
      <c r="C121" s="18" t="s">
        <v>1759</v>
      </c>
      <c r="D121" s="19">
        <v>1985</v>
      </c>
      <c r="E121" s="25">
        <v>5.15</v>
      </c>
      <c r="F121" s="4" t="s">
        <v>2639</v>
      </c>
      <c r="G121" s="19" t="s">
        <v>2640</v>
      </c>
      <c r="H121" s="18"/>
      <c r="I121" s="18">
        <v>1001</v>
      </c>
      <c r="J121" s="18"/>
      <c r="L121" s="18"/>
      <c r="N121" s="18"/>
      <c r="O121" s="18"/>
      <c r="P121" s="18"/>
    </row>
    <row r="122" spans="1:17" x14ac:dyDescent="0.25">
      <c r="A122" s="18">
        <v>8</v>
      </c>
      <c r="B122" t="s">
        <v>3759</v>
      </c>
      <c r="C122" s="18" t="s">
        <v>2707</v>
      </c>
      <c r="D122" s="19">
        <v>1978</v>
      </c>
      <c r="E122" s="25">
        <v>5.15</v>
      </c>
      <c r="F122" s="4" t="s">
        <v>2708</v>
      </c>
      <c r="G122" s="19" t="s">
        <v>2640</v>
      </c>
      <c r="H122" s="18"/>
      <c r="I122" s="18">
        <v>1001</v>
      </c>
      <c r="J122" s="18"/>
      <c r="L122" s="18"/>
      <c r="N122" s="18"/>
      <c r="O122" s="18"/>
      <c r="P122" s="18"/>
    </row>
    <row r="123" spans="1:17" x14ac:dyDescent="0.25">
      <c r="A123" s="18"/>
      <c r="B123" s="18" t="s">
        <v>4275</v>
      </c>
      <c r="C123" s="18" t="s">
        <v>1111</v>
      </c>
      <c r="D123" s="19">
        <v>1988</v>
      </c>
      <c r="E123" s="21" t="s">
        <v>92</v>
      </c>
      <c r="F123" s="18"/>
      <c r="G123" s="19" t="s">
        <v>2657</v>
      </c>
      <c r="H123" s="18"/>
      <c r="I123" s="18"/>
      <c r="J123" s="18"/>
      <c r="K123" s="18"/>
      <c r="L123" s="18"/>
      <c r="N123" s="18"/>
      <c r="O123" s="18"/>
      <c r="P123" s="18"/>
    </row>
    <row r="124" spans="1:17" x14ac:dyDescent="0.25">
      <c r="A124" s="18"/>
      <c r="B124" s="18"/>
      <c r="C124" s="35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</row>
    <row r="125" spans="1:17" x14ac:dyDescent="0.25">
      <c r="A125" t="s">
        <v>2228</v>
      </c>
      <c r="F125" s="6"/>
      <c r="H125" s="6"/>
    </row>
    <row r="126" spans="1:17" x14ac:dyDescent="0.25">
      <c r="A126" s="18">
        <v>1</v>
      </c>
      <c r="B126" t="s">
        <v>3528</v>
      </c>
      <c r="C126" s="18" t="s">
        <v>3561</v>
      </c>
      <c r="D126" s="19">
        <v>1980</v>
      </c>
      <c r="E126" s="21">
        <v>8.06</v>
      </c>
      <c r="F126" s="4" t="s">
        <v>2672</v>
      </c>
      <c r="G126" s="19" t="s">
        <v>2640</v>
      </c>
      <c r="H126" s="12">
        <v>0.9</v>
      </c>
      <c r="I126" s="18">
        <v>1140</v>
      </c>
      <c r="J126" s="18"/>
      <c r="L126" s="18"/>
      <c r="N126" s="18"/>
      <c r="O126" s="18"/>
      <c r="P126" s="18"/>
    </row>
    <row r="127" spans="1:17" x14ac:dyDescent="0.25">
      <c r="A127" s="18">
        <v>2</v>
      </c>
      <c r="B127" s="18" t="s">
        <v>4276</v>
      </c>
      <c r="C127" s="18" t="s">
        <v>4736</v>
      </c>
      <c r="D127" s="19">
        <v>1978</v>
      </c>
      <c r="E127" s="21">
        <v>7.71</v>
      </c>
      <c r="F127" s="19"/>
      <c r="G127" s="19" t="s">
        <v>2640</v>
      </c>
      <c r="H127" s="12">
        <v>1.2</v>
      </c>
      <c r="I127" s="18">
        <v>1066</v>
      </c>
      <c r="J127" s="18"/>
      <c r="L127" s="18"/>
      <c r="N127" s="18"/>
      <c r="O127" s="18"/>
      <c r="P127" s="18"/>
    </row>
    <row r="128" spans="1:17" x14ac:dyDescent="0.25">
      <c r="A128" s="18">
        <v>3</v>
      </c>
      <c r="B128" s="18" t="s">
        <v>4279</v>
      </c>
      <c r="C128" s="18" t="s">
        <v>2222</v>
      </c>
      <c r="D128" s="19">
        <v>1976</v>
      </c>
      <c r="E128" s="21">
        <v>7.58</v>
      </c>
      <c r="F128" s="19"/>
      <c r="G128" s="19" t="s">
        <v>2640</v>
      </c>
      <c r="H128" s="12">
        <v>0.7</v>
      </c>
      <c r="I128" s="18">
        <v>1039</v>
      </c>
      <c r="J128" s="18"/>
      <c r="L128" s="18"/>
      <c r="N128" s="18"/>
      <c r="O128" s="18"/>
      <c r="P128" s="18"/>
    </row>
    <row r="129" spans="1:16" x14ac:dyDescent="0.25">
      <c r="A129" s="18">
        <v>4</v>
      </c>
      <c r="B129" t="s">
        <v>3533</v>
      </c>
      <c r="C129" s="18" t="s">
        <v>4122</v>
      </c>
      <c r="D129" s="19">
        <v>1986</v>
      </c>
      <c r="E129" s="21">
        <v>7.58</v>
      </c>
      <c r="F129" s="4" t="s">
        <v>2639</v>
      </c>
      <c r="G129" s="19" t="s">
        <v>2657</v>
      </c>
      <c r="H129" s="12">
        <v>1.6</v>
      </c>
      <c r="I129" s="18">
        <v>1039</v>
      </c>
      <c r="J129" s="18"/>
      <c r="L129" s="18"/>
      <c r="N129" s="18"/>
      <c r="O129" s="18"/>
      <c r="P129" s="18"/>
    </row>
    <row r="130" spans="1:16" x14ac:dyDescent="0.25">
      <c r="A130" s="18">
        <v>5</v>
      </c>
      <c r="B130" t="s">
        <v>4277</v>
      </c>
      <c r="C130" s="18" t="s">
        <v>3394</v>
      </c>
      <c r="D130" s="19">
        <v>1984</v>
      </c>
      <c r="E130" s="21">
        <v>7.45</v>
      </c>
      <c r="F130" s="4" t="s">
        <v>2868</v>
      </c>
      <c r="G130" s="19" t="s">
        <v>2640</v>
      </c>
      <c r="H130" s="12">
        <v>0.7</v>
      </c>
      <c r="I130" s="18">
        <v>1011</v>
      </c>
      <c r="J130" s="18"/>
      <c r="L130" s="18"/>
      <c r="N130" s="18"/>
      <c r="O130" s="18"/>
      <c r="P130" s="18"/>
    </row>
    <row r="131" spans="1:16" x14ac:dyDescent="0.25">
      <c r="A131" s="18">
        <v>6</v>
      </c>
      <c r="B131" t="s">
        <v>4278</v>
      </c>
      <c r="C131" s="18" t="s">
        <v>942</v>
      </c>
      <c r="D131" s="19">
        <v>1987</v>
      </c>
      <c r="E131" s="21">
        <v>7.25</v>
      </c>
      <c r="F131" s="4" t="s">
        <v>2656</v>
      </c>
      <c r="G131" s="19" t="s">
        <v>2657</v>
      </c>
      <c r="H131" s="12">
        <v>1.4</v>
      </c>
      <c r="I131" s="18">
        <v>970</v>
      </c>
      <c r="J131" s="18"/>
      <c r="L131" s="18"/>
      <c r="N131" s="18"/>
      <c r="O131" s="18"/>
      <c r="P131" s="18"/>
    </row>
    <row r="132" spans="1:16" x14ac:dyDescent="0.25">
      <c r="A132" s="18">
        <v>7</v>
      </c>
      <c r="B132" t="s">
        <v>2794</v>
      </c>
      <c r="C132" s="18" t="s">
        <v>807</v>
      </c>
      <c r="D132" s="19">
        <v>1983</v>
      </c>
      <c r="E132" s="21">
        <v>6.94</v>
      </c>
      <c r="F132" s="4" t="s">
        <v>2678</v>
      </c>
      <c r="G132" s="19" t="s">
        <v>2640</v>
      </c>
      <c r="H132" s="12">
        <v>0.7</v>
      </c>
      <c r="I132" s="18">
        <v>905</v>
      </c>
      <c r="J132" s="18"/>
      <c r="L132" s="18"/>
      <c r="N132" s="18"/>
      <c r="O132" s="18"/>
      <c r="P132" s="18"/>
    </row>
    <row r="133" spans="1:16" x14ac:dyDescent="0.25">
      <c r="A133" s="18"/>
      <c r="C133" s="18"/>
      <c r="D133" s="19"/>
      <c r="E133" s="21"/>
      <c r="G133" s="19"/>
      <c r="H133" s="12"/>
      <c r="I133" s="18"/>
      <c r="J133" s="18"/>
      <c r="L133" s="18"/>
      <c r="N133" s="18"/>
      <c r="O133" s="18"/>
      <c r="P133" s="18"/>
    </row>
    <row r="134" spans="1:16" x14ac:dyDescent="0.25">
      <c r="A134" s="18" t="s">
        <v>100</v>
      </c>
      <c r="C134" s="18"/>
      <c r="D134" s="19"/>
      <c r="E134" s="21"/>
      <c r="G134" s="19"/>
      <c r="H134" s="12"/>
      <c r="I134" s="18"/>
      <c r="J134" s="18"/>
      <c r="L134" s="18"/>
      <c r="N134" s="18"/>
      <c r="O134" s="18"/>
      <c r="P134" s="18"/>
    </row>
    <row r="135" spans="1:16" x14ac:dyDescent="0.25">
      <c r="A135" s="18">
        <v>1</v>
      </c>
      <c r="B135" t="s">
        <v>4264</v>
      </c>
      <c r="C135" s="18" t="s">
        <v>4262</v>
      </c>
      <c r="D135" s="19">
        <v>1980</v>
      </c>
      <c r="E135" s="21">
        <v>6.76</v>
      </c>
      <c r="F135" s="4" t="s">
        <v>2672</v>
      </c>
      <c r="G135" s="19" t="s">
        <v>2640</v>
      </c>
      <c r="H135" s="12">
        <v>0.8</v>
      </c>
      <c r="I135" s="18">
        <v>868</v>
      </c>
      <c r="J135" s="140" t="s">
        <v>5921</v>
      </c>
      <c r="L135" s="18"/>
      <c r="N135" s="18"/>
      <c r="O135" s="18"/>
      <c r="P135" s="18"/>
    </row>
    <row r="136" spans="1:16" x14ac:dyDescent="0.25">
      <c r="A136" s="18">
        <v>2</v>
      </c>
      <c r="B136" t="s">
        <v>4265</v>
      </c>
      <c r="C136" s="18" t="s">
        <v>4263</v>
      </c>
      <c r="D136" s="19">
        <v>1983</v>
      </c>
      <c r="E136" s="21">
        <v>6.61</v>
      </c>
      <c r="F136" s="4" t="s">
        <v>2984</v>
      </c>
      <c r="G136" s="19" t="s">
        <v>2640</v>
      </c>
      <c r="H136" s="12">
        <v>1.9</v>
      </c>
      <c r="I136" s="18">
        <v>837</v>
      </c>
      <c r="J136" s="140" t="s">
        <v>5921</v>
      </c>
      <c r="L136" s="18"/>
      <c r="N136" s="18"/>
      <c r="O136" s="18"/>
      <c r="P136" s="18"/>
    </row>
    <row r="137" spans="1:16" x14ac:dyDescent="0.25">
      <c r="A137" s="18">
        <v>3</v>
      </c>
      <c r="B137" t="s">
        <v>4266</v>
      </c>
      <c r="C137" s="18" t="s">
        <v>4262</v>
      </c>
      <c r="D137" s="19">
        <v>1983</v>
      </c>
      <c r="E137" s="21">
        <v>6.51</v>
      </c>
      <c r="F137" s="4" t="s">
        <v>2672</v>
      </c>
      <c r="G137" s="19" t="s">
        <v>2640</v>
      </c>
      <c r="H137" s="12">
        <v>0.5</v>
      </c>
      <c r="I137" s="18">
        <v>816</v>
      </c>
      <c r="J137" s="140" t="s">
        <v>5921</v>
      </c>
      <c r="L137" s="18"/>
      <c r="N137" s="18"/>
      <c r="O137" s="18"/>
      <c r="P137" s="18"/>
    </row>
    <row r="138" spans="1:16" x14ac:dyDescent="0.25">
      <c r="A138" s="18">
        <v>4</v>
      </c>
      <c r="B138" t="s">
        <v>4267</v>
      </c>
      <c r="C138" s="18" t="s">
        <v>2972</v>
      </c>
      <c r="D138" s="19">
        <v>1980</v>
      </c>
      <c r="E138" s="21">
        <v>6.18</v>
      </c>
      <c r="F138" s="4" t="s">
        <v>2771</v>
      </c>
      <c r="G138" s="19" t="s">
        <v>2640</v>
      </c>
      <c r="H138" s="12">
        <v>1.3</v>
      </c>
      <c r="I138" s="18">
        <v>748</v>
      </c>
      <c r="J138" s="140" t="s">
        <v>5921</v>
      </c>
      <c r="L138" s="18"/>
      <c r="N138" s="18"/>
      <c r="O138" s="18"/>
      <c r="P138" s="18"/>
    </row>
    <row r="139" spans="1:16" x14ac:dyDescent="0.25">
      <c r="A139" s="18"/>
      <c r="C139" s="18"/>
      <c r="D139" s="19"/>
      <c r="E139" s="21"/>
      <c r="G139" s="19"/>
      <c r="H139" s="12"/>
      <c r="I139" s="18"/>
      <c r="J139" s="18"/>
      <c r="L139" s="18"/>
      <c r="N139" s="18"/>
      <c r="O139" s="18"/>
      <c r="P139" s="18"/>
    </row>
    <row r="140" spans="1:16" x14ac:dyDescent="0.25">
      <c r="A140" s="18" t="s">
        <v>28</v>
      </c>
      <c r="C140" s="18"/>
      <c r="D140" s="19"/>
      <c r="E140" s="21"/>
      <c r="G140" s="19"/>
      <c r="H140" s="12"/>
      <c r="I140" s="18"/>
      <c r="J140" s="18"/>
      <c r="L140" s="18"/>
      <c r="N140" s="18"/>
      <c r="O140" s="18"/>
      <c r="P140" s="18"/>
    </row>
    <row r="141" spans="1:16" x14ac:dyDescent="0.25">
      <c r="A141" s="18">
        <v>1</v>
      </c>
      <c r="B141" s="18" t="s">
        <v>4292</v>
      </c>
      <c r="C141" s="18" t="s">
        <v>2222</v>
      </c>
      <c r="D141" s="19">
        <v>1982</v>
      </c>
      <c r="E141" s="25">
        <v>16.760000000000002</v>
      </c>
      <c r="F141" s="18"/>
      <c r="G141" s="19" t="s">
        <v>2640</v>
      </c>
      <c r="H141" s="12">
        <v>0</v>
      </c>
      <c r="I141" s="18">
        <v>1121</v>
      </c>
      <c r="J141" s="18"/>
      <c r="K141" s="18"/>
      <c r="L141" s="18"/>
      <c r="N141" s="18"/>
      <c r="O141" s="18"/>
      <c r="P141" s="18"/>
    </row>
    <row r="142" spans="1:16" x14ac:dyDescent="0.25">
      <c r="A142" s="18">
        <v>2</v>
      </c>
      <c r="B142" s="18" t="s">
        <v>4282</v>
      </c>
      <c r="C142" s="18" t="s">
        <v>4736</v>
      </c>
      <c r="D142" s="19">
        <v>1982</v>
      </c>
      <c r="E142" s="25">
        <v>16.739999999999998</v>
      </c>
      <c r="F142" s="18"/>
      <c r="G142" s="19" t="s">
        <v>2640</v>
      </c>
      <c r="H142" s="12">
        <v>0.3</v>
      </c>
      <c r="I142" s="18">
        <v>1119</v>
      </c>
      <c r="J142" s="18"/>
      <c r="K142" s="18"/>
      <c r="L142" s="18"/>
      <c r="N142" s="18"/>
      <c r="O142" s="18"/>
      <c r="P142" s="18"/>
    </row>
    <row r="143" spans="1:16" x14ac:dyDescent="0.25">
      <c r="A143" s="18">
        <v>3</v>
      </c>
      <c r="B143" s="18" t="s">
        <v>4283</v>
      </c>
      <c r="C143" s="18" t="s">
        <v>4736</v>
      </c>
      <c r="D143" s="19">
        <v>1975</v>
      </c>
      <c r="E143" s="25">
        <v>16.64</v>
      </c>
      <c r="F143" s="18"/>
      <c r="G143" s="19" t="s">
        <v>2640</v>
      </c>
      <c r="H143" s="12">
        <v>0.7</v>
      </c>
      <c r="I143" s="18">
        <v>1109</v>
      </c>
      <c r="J143" s="18"/>
      <c r="K143" s="18"/>
      <c r="L143" s="18"/>
      <c r="N143" s="18"/>
      <c r="O143" s="18"/>
      <c r="P143" s="18"/>
    </row>
    <row r="144" spans="1:16" x14ac:dyDescent="0.25">
      <c r="A144" s="18">
        <v>4</v>
      </c>
      <c r="B144" t="s">
        <v>4284</v>
      </c>
      <c r="C144" s="18" t="s">
        <v>4122</v>
      </c>
      <c r="D144" s="19">
        <v>1989</v>
      </c>
      <c r="E144" s="25">
        <v>16.510000000000002</v>
      </c>
      <c r="F144" s="4" t="s">
        <v>2639</v>
      </c>
      <c r="G144" s="19" t="s">
        <v>2760</v>
      </c>
      <c r="H144" s="12">
        <v>0.7</v>
      </c>
      <c r="I144" s="18">
        <v>1095</v>
      </c>
      <c r="J144" s="18"/>
      <c r="L144" s="18"/>
      <c r="N144" s="18"/>
      <c r="O144" s="18"/>
      <c r="P144" s="18"/>
    </row>
    <row r="145" spans="1:17" x14ac:dyDescent="0.25">
      <c r="A145" s="18">
        <v>5</v>
      </c>
      <c r="B145" t="s">
        <v>4291</v>
      </c>
      <c r="C145" s="18" t="s">
        <v>1120</v>
      </c>
      <c r="D145" s="19">
        <v>1979</v>
      </c>
      <c r="E145" s="25">
        <v>16.489999999999998</v>
      </c>
      <c r="F145" s="4" t="s">
        <v>2656</v>
      </c>
      <c r="G145" s="19" t="s">
        <v>2640</v>
      </c>
      <c r="H145" s="12">
        <v>0.5</v>
      </c>
      <c r="I145" s="18">
        <v>1092</v>
      </c>
      <c r="J145" s="18"/>
      <c r="L145" s="18"/>
      <c r="N145" s="18"/>
      <c r="O145" s="18"/>
      <c r="P145" s="18"/>
    </row>
    <row r="146" spans="1:17" x14ac:dyDescent="0.25">
      <c r="A146" s="18">
        <v>6</v>
      </c>
      <c r="B146" t="s">
        <v>4285</v>
      </c>
      <c r="C146" s="18" t="s">
        <v>4290</v>
      </c>
      <c r="D146" s="19">
        <v>1982</v>
      </c>
      <c r="E146" s="25">
        <v>16.3</v>
      </c>
      <c r="F146" s="4" t="s">
        <v>2691</v>
      </c>
      <c r="G146" s="19" t="s">
        <v>2640</v>
      </c>
      <c r="H146" s="12">
        <v>-0.1</v>
      </c>
      <c r="I146" s="18">
        <v>1072</v>
      </c>
      <c r="J146" s="18"/>
      <c r="L146" s="18"/>
      <c r="N146" s="18"/>
      <c r="O146" s="18"/>
      <c r="P146" s="18"/>
    </row>
    <row r="147" spans="1:17" x14ac:dyDescent="0.25">
      <c r="A147" s="18">
        <v>7</v>
      </c>
      <c r="B147" t="s">
        <v>4286</v>
      </c>
      <c r="C147" s="18" t="s">
        <v>4281</v>
      </c>
      <c r="D147" s="19">
        <v>1986</v>
      </c>
      <c r="E147" s="25">
        <v>16.12</v>
      </c>
      <c r="F147" s="4" t="s">
        <v>2856</v>
      </c>
      <c r="G147" s="19" t="s">
        <v>2657</v>
      </c>
      <c r="H147" s="12">
        <v>0</v>
      </c>
      <c r="I147" s="18">
        <v>1053</v>
      </c>
      <c r="J147" s="18"/>
      <c r="L147" s="18"/>
      <c r="N147" s="18"/>
      <c r="O147" s="18"/>
      <c r="P147" s="18"/>
    </row>
    <row r="148" spans="1:17" x14ac:dyDescent="0.25">
      <c r="A148" s="18">
        <v>8</v>
      </c>
      <c r="B148" s="18" t="s">
        <v>4287</v>
      </c>
      <c r="C148" s="18" t="s">
        <v>1138</v>
      </c>
      <c r="D148" s="19">
        <v>1981</v>
      </c>
      <c r="E148" s="25">
        <v>15.47</v>
      </c>
      <c r="F148" s="19"/>
      <c r="G148" s="19" t="s">
        <v>3183</v>
      </c>
      <c r="H148" s="12">
        <v>0</v>
      </c>
      <c r="I148" s="18">
        <v>983</v>
      </c>
      <c r="J148" s="18"/>
      <c r="L148" s="18"/>
      <c r="N148" s="18"/>
      <c r="O148" s="18"/>
      <c r="P148" s="18"/>
    </row>
    <row r="149" spans="1:17" x14ac:dyDescent="0.25">
      <c r="A149" s="18">
        <v>9</v>
      </c>
      <c r="B149" t="s">
        <v>4288</v>
      </c>
      <c r="C149" s="18" t="s">
        <v>4075</v>
      </c>
      <c r="D149" s="19">
        <v>1984</v>
      </c>
      <c r="E149" s="25">
        <v>14.61</v>
      </c>
      <c r="F149" s="4" t="s">
        <v>2662</v>
      </c>
      <c r="G149" s="19" t="s">
        <v>2640</v>
      </c>
      <c r="H149" s="12">
        <v>-0.5</v>
      </c>
      <c r="I149" s="18">
        <v>892</v>
      </c>
      <c r="J149" s="18"/>
      <c r="L149" s="18"/>
      <c r="N149" s="18"/>
      <c r="O149" s="18"/>
      <c r="P149" s="18"/>
    </row>
    <row r="150" spans="1:17" x14ac:dyDescent="0.25">
      <c r="A150" s="18"/>
      <c r="B150" t="s">
        <v>4289</v>
      </c>
      <c r="C150" s="18" t="s">
        <v>4041</v>
      </c>
      <c r="D150" s="19">
        <v>1977</v>
      </c>
      <c r="E150" s="21" t="s">
        <v>2486</v>
      </c>
      <c r="F150" s="4" t="s">
        <v>2639</v>
      </c>
      <c r="G150" s="19" t="s">
        <v>2640</v>
      </c>
      <c r="H150" s="12"/>
      <c r="I150" s="20"/>
      <c r="J150" s="18"/>
      <c r="L150" s="18"/>
      <c r="N150" s="18"/>
      <c r="O150" s="18"/>
      <c r="P150" s="18"/>
      <c r="Q150" s="18"/>
    </row>
    <row r="151" spans="1:17" x14ac:dyDescent="0.25">
      <c r="A151" s="18"/>
      <c r="C151" s="18"/>
      <c r="D151" s="19"/>
      <c r="E151" s="21"/>
      <c r="G151" s="19"/>
      <c r="H151" s="12"/>
      <c r="I151" s="20"/>
      <c r="J151" s="18"/>
      <c r="L151" s="18"/>
      <c r="N151" s="18"/>
      <c r="O151" s="18"/>
      <c r="P151" s="18"/>
      <c r="Q151" s="18"/>
    </row>
    <row r="152" spans="1:17" x14ac:dyDescent="0.25">
      <c r="A152" s="18" t="s">
        <v>4293</v>
      </c>
      <c r="C152" s="18"/>
      <c r="D152" s="19"/>
      <c r="E152" s="21"/>
      <c r="G152" s="19"/>
      <c r="H152" s="12"/>
      <c r="I152" s="20"/>
      <c r="J152" s="18"/>
      <c r="L152" s="18"/>
      <c r="N152" s="18"/>
      <c r="O152" s="18"/>
      <c r="P152" s="18"/>
      <c r="Q152" s="18"/>
    </row>
    <row r="153" spans="1:17" x14ac:dyDescent="0.25">
      <c r="A153" s="18">
        <v>1</v>
      </c>
      <c r="B153" t="s">
        <v>4264</v>
      </c>
      <c r="C153" s="18" t="s">
        <v>4262</v>
      </c>
      <c r="D153" s="19">
        <v>1980</v>
      </c>
      <c r="E153" s="21">
        <v>14.24</v>
      </c>
      <c r="F153" s="4" t="s">
        <v>2672</v>
      </c>
      <c r="G153" s="19" t="s">
        <v>2640</v>
      </c>
      <c r="H153" s="12"/>
      <c r="I153" s="18">
        <v>868</v>
      </c>
      <c r="J153" s="18"/>
      <c r="L153" s="18"/>
      <c r="N153" s="18"/>
      <c r="O153" s="18"/>
      <c r="P153" s="18"/>
      <c r="Q153" s="18"/>
    </row>
    <row r="154" spans="1:17" x14ac:dyDescent="0.25">
      <c r="A154" s="18">
        <v>2</v>
      </c>
      <c r="B154" t="s">
        <v>4266</v>
      </c>
      <c r="C154" s="18" t="s">
        <v>4262</v>
      </c>
      <c r="D154" s="19">
        <v>1983</v>
      </c>
      <c r="E154" s="21">
        <v>13.35</v>
      </c>
      <c r="F154" s="4" t="s">
        <v>2672</v>
      </c>
      <c r="G154" s="19" t="s">
        <v>2640</v>
      </c>
      <c r="H154" s="12"/>
      <c r="I154" s="18">
        <v>816</v>
      </c>
      <c r="J154" s="18"/>
      <c r="L154" s="18"/>
      <c r="N154" s="18"/>
      <c r="O154" s="18"/>
      <c r="P154" s="18"/>
      <c r="Q154" s="18"/>
    </row>
    <row r="155" spans="1:17" x14ac:dyDescent="0.25">
      <c r="A155" s="18">
        <v>3</v>
      </c>
      <c r="B155" t="s">
        <v>4265</v>
      </c>
      <c r="C155" s="18" t="s">
        <v>4263</v>
      </c>
      <c r="D155" s="19">
        <v>1983</v>
      </c>
      <c r="E155" s="21">
        <v>12.81</v>
      </c>
      <c r="F155" s="4" t="s">
        <v>2984</v>
      </c>
      <c r="G155" s="19" t="s">
        <v>2640</v>
      </c>
      <c r="H155" s="12"/>
      <c r="I155" s="18">
        <v>837</v>
      </c>
      <c r="J155" s="18"/>
      <c r="L155" s="18"/>
      <c r="N155" s="18"/>
      <c r="O155" s="18"/>
      <c r="P155" s="18"/>
      <c r="Q155" s="18"/>
    </row>
    <row r="156" spans="1:17" x14ac:dyDescent="0.25">
      <c r="A156" s="18">
        <v>4</v>
      </c>
      <c r="B156" t="s">
        <v>4267</v>
      </c>
      <c r="C156" s="18" t="s">
        <v>2972</v>
      </c>
      <c r="D156" s="19">
        <v>1980</v>
      </c>
      <c r="E156" s="21">
        <v>12.59</v>
      </c>
      <c r="F156" s="4" t="s">
        <v>2771</v>
      </c>
      <c r="G156" s="19" t="s">
        <v>2640</v>
      </c>
      <c r="H156" s="12"/>
      <c r="I156" s="18">
        <v>748</v>
      </c>
      <c r="J156" s="18"/>
      <c r="L156" s="18"/>
      <c r="N156" s="18"/>
      <c r="O156" s="18"/>
      <c r="P156" s="18"/>
      <c r="Q156" s="18"/>
    </row>
    <row r="157" spans="1:17" x14ac:dyDescent="0.25">
      <c r="E157" s="5"/>
      <c r="F157" s="6"/>
      <c r="H157" s="6"/>
    </row>
    <row r="158" spans="1:17" x14ac:dyDescent="0.25">
      <c r="A158" t="s">
        <v>1515</v>
      </c>
      <c r="E158" s="5"/>
      <c r="F158" s="6"/>
    </row>
    <row r="159" spans="1:17" x14ac:dyDescent="0.25">
      <c r="A159" s="18">
        <v>1</v>
      </c>
      <c r="B159" s="11" t="s">
        <v>3774</v>
      </c>
      <c r="C159" s="18" t="s">
        <v>1120</v>
      </c>
      <c r="D159" s="19">
        <v>1983</v>
      </c>
      <c r="E159" s="25">
        <v>73.7</v>
      </c>
      <c r="F159" s="4" t="s">
        <v>2656</v>
      </c>
      <c r="G159" s="19" t="s">
        <v>2640</v>
      </c>
      <c r="H159" s="18"/>
      <c r="I159" s="18">
        <v>1080</v>
      </c>
      <c r="J159" s="18"/>
      <c r="L159" s="18"/>
      <c r="N159" s="18"/>
      <c r="O159" s="18"/>
      <c r="P159" s="18"/>
    </row>
    <row r="160" spans="1:17" x14ac:dyDescent="0.25">
      <c r="A160" s="18">
        <v>2</v>
      </c>
      <c r="B160" s="11" t="s">
        <v>4295</v>
      </c>
      <c r="C160" s="18" t="s">
        <v>4122</v>
      </c>
      <c r="D160" s="19">
        <v>1979</v>
      </c>
      <c r="E160" s="25">
        <v>67.55</v>
      </c>
      <c r="F160" s="4" t="s">
        <v>2639</v>
      </c>
      <c r="G160" s="19" t="s">
        <v>2640</v>
      </c>
      <c r="H160" s="18"/>
      <c r="I160" s="18">
        <v>983</v>
      </c>
      <c r="J160" s="18"/>
      <c r="L160" s="18"/>
      <c r="N160" s="18"/>
      <c r="O160" s="18"/>
      <c r="P160" s="18"/>
    </row>
    <row r="161" spans="1:17" x14ac:dyDescent="0.25">
      <c r="A161" s="18">
        <v>3</v>
      </c>
      <c r="B161" s="11" t="s">
        <v>3777</v>
      </c>
      <c r="C161" s="18" t="s">
        <v>3630</v>
      </c>
      <c r="D161" s="19">
        <v>1985</v>
      </c>
      <c r="E161" s="25">
        <v>61.22</v>
      </c>
      <c r="F161" s="4" t="s">
        <v>2639</v>
      </c>
      <c r="G161" s="19" t="s">
        <v>2640</v>
      </c>
      <c r="H161" s="18"/>
      <c r="I161" s="18">
        <v>883</v>
      </c>
      <c r="J161" s="18"/>
      <c r="L161" s="18"/>
      <c r="N161" s="18"/>
      <c r="O161" s="18"/>
      <c r="P161" s="18"/>
    </row>
    <row r="162" spans="1:17" x14ac:dyDescent="0.25">
      <c r="A162" s="18">
        <v>4</v>
      </c>
      <c r="B162" s="11" t="s">
        <v>4296</v>
      </c>
      <c r="C162" s="18" t="s">
        <v>4294</v>
      </c>
      <c r="D162" s="19">
        <v>1989</v>
      </c>
      <c r="E162" s="25">
        <v>56.54</v>
      </c>
      <c r="F162" s="4" t="s">
        <v>3523</v>
      </c>
      <c r="G162" s="19" t="s">
        <v>2760</v>
      </c>
      <c r="H162" s="18"/>
      <c r="I162" s="18">
        <v>810</v>
      </c>
      <c r="J162" s="18"/>
      <c r="L162" s="18"/>
      <c r="N162" s="18"/>
      <c r="O162" s="18"/>
      <c r="P162" s="18"/>
    </row>
    <row r="163" spans="1:17" s="4" customFormat="1" x14ac:dyDescent="0.25">
      <c r="A163" s="18"/>
      <c r="B163"/>
      <c r="C163" s="18"/>
      <c r="D163" s="19"/>
      <c r="E163" s="21"/>
      <c r="G163" s="19"/>
      <c r="H163" s="18"/>
      <c r="I163" s="18"/>
      <c r="J163" s="18"/>
      <c r="L163" s="18"/>
      <c r="P163" s="18"/>
      <c r="Q163" s="18"/>
    </row>
    <row r="164" spans="1:17" s="4" customFormat="1" x14ac:dyDescent="0.25">
      <c r="A164" s="18" t="s">
        <v>4297</v>
      </c>
      <c r="B164"/>
      <c r="C164" s="18"/>
      <c r="D164" s="19"/>
      <c r="E164" s="21"/>
      <c r="G164" s="19"/>
      <c r="H164" s="18"/>
      <c r="I164" s="18"/>
      <c r="J164" s="18"/>
      <c r="L164" s="18"/>
      <c r="P164" s="18"/>
      <c r="Q164" s="18"/>
    </row>
    <row r="165" spans="1:17" s="4" customFormat="1" x14ac:dyDescent="0.25">
      <c r="A165" s="18">
        <v>1</v>
      </c>
      <c r="B165" s="34" t="s">
        <v>4146</v>
      </c>
      <c r="D165" s="18"/>
      <c r="E165" s="21" t="s">
        <v>4298</v>
      </c>
      <c r="F165" s="18"/>
      <c r="H165" s="18"/>
      <c r="I165" s="18"/>
      <c r="J165" s="18"/>
      <c r="K165" s="18"/>
      <c r="L165" s="18"/>
      <c r="M165" s="18" t="s">
        <v>3183</v>
      </c>
      <c r="N165" s="18"/>
      <c r="O165" s="18"/>
      <c r="P165" s="18"/>
      <c r="Q165" s="18">
        <v>1174</v>
      </c>
    </row>
    <row r="166" spans="1:17" s="4" customFormat="1" ht="15" customHeight="1" x14ac:dyDescent="0.25">
      <c r="A166" s="18"/>
      <c r="B166" s="176" t="s">
        <v>4299</v>
      </c>
      <c r="C166" s="176"/>
      <c r="D166" s="176"/>
      <c r="E166" s="176"/>
      <c r="F166" s="176"/>
      <c r="G166" s="176"/>
      <c r="H166" s="18"/>
      <c r="I166" s="18"/>
      <c r="J166" s="18"/>
      <c r="K166" s="18"/>
      <c r="L166" s="18"/>
      <c r="M166" s="18"/>
      <c r="N166" s="18"/>
      <c r="O166" s="18"/>
      <c r="P166" s="18"/>
      <c r="Q166" s="18"/>
    </row>
    <row r="167" spans="1:17" s="4" customFormat="1" x14ac:dyDescent="0.25">
      <c r="A167" s="18">
        <v>2</v>
      </c>
      <c r="B167" s="34" t="s">
        <v>4149</v>
      </c>
      <c r="D167" s="18"/>
      <c r="E167" s="21" t="s">
        <v>4300</v>
      </c>
      <c r="F167" s="18"/>
      <c r="H167" s="18"/>
      <c r="I167" s="18"/>
      <c r="J167" s="18"/>
      <c r="K167" s="18"/>
      <c r="L167" s="18"/>
      <c r="M167" s="18" t="s">
        <v>3183</v>
      </c>
      <c r="N167" s="18"/>
      <c r="O167" s="18"/>
      <c r="P167" s="18"/>
      <c r="Q167" s="18">
        <v>1087</v>
      </c>
    </row>
    <row r="168" spans="1:17" s="4" customFormat="1" ht="15" customHeight="1" x14ac:dyDescent="0.25">
      <c r="A168" s="18"/>
      <c r="B168" s="176" t="s">
        <v>4301</v>
      </c>
      <c r="C168" s="176"/>
      <c r="D168" s="176"/>
      <c r="E168" s="176"/>
      <c r="F168" s="176"/>
      <c r="G168" s="176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1:17" s="4" customFormat="1" x14ac:dyDescent="0.25">
      <c r="A169" s="18">
        <v>3</v>
      </c>
      <c r="B169" s="34" t="s">
        <v>4303</v>
      </c>
      <c r="D169" s="18"/>
      <c r="E169" s="21" t="s">
        <v>4302</v>
      </c>
      <c r="F169" s="18"/>
      <c r="H169" s="18"/>
      <c r="I169" s="18"/>
      <c r="J169" s="18"/>
      <c r="K169" s="18"/>
      <c r="L169" s="18"/>
      <c r="M169" s="18" t="s">
        <v>3183</v>
      </c>
      <c r="N169" s="18"/>
      <c r="O169" s="18"/>
      <c r="P169" s="18"/>
      <c r="Q169" s="18">
        <v>1048</v>
      </c>
    </row>
    <row r="170" spans="1:17" s="4" customFormat="1" ht="15" customHeight="1" x14ac:dyDescent="0.25">
      <c r="A170" s="18"/>
      <c r="B170" s="176" t="s">
        <v>4304</v>
      </c>
      <c r="C170" s="176"/>
      <c r="D170" s="176"/>
      <c r="E170" s="176"/>
      <c r="F170" s="176"/>
      <c r="G170" s="176"/>
      <c r="H170" s="18"/>
      <c r="I170" s="18"/>
      <c r="J170" s="18"/>
      <c r="K170" s="18"/>
      <c r="L170" s="18"/>
      <c r="M170" s="18"/>
      <c r="N170" s="18"/>
      <c r="O170" s="18"/>
      <c r="P170" s="18"/>
      <c r="Q170" s="18"/>
    </row>
    <row r="171" spans="1:17" s="4" customFormat="1" x14ac:dyDescent="0.25">
      <c r="A171" s="18">
        <v>4</v>
      </c>
      <c r="B171" s="34" t="s">
        <v>4306</v>
      </c>
      <c r="D171" s="18"/>
      <c r="E171" s="21" t="s">
        <v>4305</v>
      </c>
      <c r="F171" s="18"/>
      <c r="H171" s="18"/>
      <c r="I171" s="18"/>
      <c r="J171" s="18"/>
      <c r="K171" s="18"/>
      <c r="L171" s="18"/>
      <c r="M171" s="18" t="s">
        <v>3183</v>
      </c>
      <c r="N171" s="18"/>
      <c r="O171" s="18"/>
      <c r="P171" s="18"/>
      <c r="Q171" s="18">
        <v>983</v>
      </c>
    </row>
    <row r="172" spans="1:17" s="4" customFormat="1" ht="15" customHeight="1" x14ac:dyDescent="0.25">
      <c r="A172" s="18"/>
      <c r="B172" s="176" t="s">
        <v>4307</v>
      </c>
      <c r="C172" s="176"/>
      <c r="D172" s="176"/>
      <c r="E172" s="176"/>
      <c r="F172" s="176"/>
      <c r="G172" s="176"/>
      <c r="H172" s="18"/>
      <c r="I172" s="18"/>
      <c r="J172" s="18"/>
      <c r="K172" s="18"/>
      <c r="L172" s="18"/>
      <c r="M172" s="18"/>
      <c r="N172" s="18"/>
      <c r="O172" s="18"/>
      <c r="P172" s="18"/>
      <c r="Q172" s="18"/>
    </row>
    <row r="173" spans="1:17" s="4" customFormat="1" x14ac:dyDescent="0.25">
      <c r="A173" s="18">
        <v>5</v>
      </c>
      <c r="B173" s="34" t="s">
        <v>4309</v>
      </c>
      <c r="D173" s="18"/>
      <c r="E173" s="21" t="s">
        <v>4308</v>
      </c>
      <c r="F173" s="18"/>
      <c r="H173" s="18"/>
      <c r="I173" s="18"/>
      <c r="J173" s="18"/>
      <c r="K173" s="18"/>
      <c r="L173" s="18"/>
      <c r="M173" s="18" t="s">
        <v>4310</v>
      </c>
      <c r="N173" s="18"/>
      <c r="O173" s="18"/>
      <c r="P173" s="18"/>
      <c r="Q173" s="18">
        <v>973</v>
      </c>
    </row>
    <row r="174" spans="1:17" s="4" customFormat="1" ht="15" customHeight="1" x14ac:dyDescent="0.25">
      <c r="A174" s="18"/>
      <c r="B174" s="177" t="s">
        <v>4311</v>
      </c>
      <c r="C174" s="177"/>
      <c r="D174" s="177"/>
      <c r="E174" s="177"/>
      <c r="F174" s="177"/>
      <c r="G174" s="177"/>
      <c r="H174" s="20"/>
      <c r="I174" s="20"/>
      <c r="J174" s="20"/>
      <c r="K174" s="20"/>
      <c r="L174" s="20"/>
      <c r="M174" s="20"/>
      <c r="N174" s="20"/>
      <c r="O174" s="20"/>
      <c r="P174" s="20"/>
      <c r="Q174" s="20"/>
    </row>
    <row r="175" spans="1:17" s="4" customFormat="1" ht="15" customHeight="1" x14ac:dyDescent="0.25">
      <c r="A175" s="18"/>
      <c r="B175" s="11"/>
      <c r="C175" s="11"/>
      <c r="D175" s="11"/>
      <c r="E175" s="11"/>
      <c r="F175" s="11"/>
      <c r="G175" s="11"/>
      <c r="H175" s="20"/>
      <c r="I175" s="20"/>
      <c r="J175" s="20"/>
      <c r="K175" s="20"/>
      <c r="L175" s="20"/>
      <c r="M175" s="20"/>
      <c r="N175" s="20"/>
      <c r="O175" s="20"/>
      <c r="P175" s="20"/>
      <c r="Q175" s="20"/>
    </row>
    <row r="176" spans="1:17" s="4" customFormat="1" ht="15" customHeight="1" x14ac:dyDescent="0.25">
      <c r="A176" s="18" t="s">
        <v>1410</v>
      </c>
      <c r="B176" s="11"/>
      <c r="C176" s="11"/>
      <c r="D176" s="11"/>
      <c r="E176" s="11"/>
      <c r="F176" s="11"/>
      <c r="G176" s="11"/>
      <c r="H176" s="20"/>
      <c r="I176" s="20"/>
      <c r="J176" s="20"/>
      <c r="K176" s="20"/>
      <c r="L176" s="20"/>
      <c r="M176" s="20"/>
      <c r="N176" s="20"/>
      <c r="O176" s="20"/>
      <c r="P176" s="20"/>
      <c r="Q176" s="20"/>
    </row>
    <row r="177" spans="1:16" s="4" customFormat="1" ht="15" customHeight="1" x14ac:dyDescent="0.25">
      <c r="A177" s="18">
        <v>1</v>
      </c>
      <c r="B177" t="s">
        <v>4322</v>
      </c>
      <c r="C177" s="18" t="s">
        <v>3162</v>
      </c>
      <c r="D177" s="19">
        <v>1978</v>
      </c>
      <c r="E177" s="21" t="s">
        <v>4312</v>
      </c>
      <c r="F177" s="4" t="s">
        <v>2702</v>
      </c>
      <c r="G177" s="19" t="s">
        <v>2640</v>
      </c>
      <c r="H177" s="18"/>
      <c r="I177" s="18">
        <v>1167</v>
      </c>
      <c r="J177" s="18"/>
      <c r="L177" s="18"/>
      <c r="N177" s="18"/>
      <c r="O177" s="18"/>
      <c r="P177" s="18"/>
    </row>
    <row r="178" spans="1:16" s="4" customFormat="1" ht="15" customHeight="1" x14ac:dyDescent="0.25">
      <c r="A178" s="18">
        <v>2</v>
      </c>
      <c r="B178" s="18" t="s">
        <v>4323</v>
      </c>
      <c r="C178" s="45"/>
      <c r="D178" s="64"/>
      <c r="E178" s="21" t="s">
        <v>4313</v>
      </c>
      <c r="F178" s="19"/>
      <c r="G178" s="19" t="s">
        <v>2640</v>
      </c>
      <c r="H178" s="18"/>
      <c r="I178" s="18">
        <v>1111</v>
      </c>
      <c r="J178" s="18"/>
      <c r="L178" s="18"/>
      <c r="N178" s="18"/>
      <c r="O178" s="18"/>
      <c r="P178" s="18"/>
    </row>
    <row r="179" spans="1:16" s="4" customFormat="1" ht="15" customHeight="1" x14ac:dyDescent="0.25">
      <c r="A179" s="18">
        <v>3</v>
      </c>
      <c r="B179" t="s">
        <v>4324</v>
      </c>
      <c r="C179" s="18" t="s">
        <v>4122</v>
      </c>
      <c r="D179" s="19">
        <v>1984</v>
      </c>
      <c r="E179" s="21" t="s">
        <v>4314</v>
      </c>
      <c r="F179" s="4" t="s">
        <v>2639</v>
      </c>
      <c r="G179" s="19" t="s">
        <v>2640</v>
      </c>
      <c r="H179" s="18"/>
      <c r="I179" s="18">
        <v>1104</v>
      </c>
      <c r="J179" s="18"/>
      <c r="L179" s="18"/>
      <c r="N179" s="18"/>
      <c r="O179" s="18"/>
      <c r="P179" s="18"/>
    </row>
    <row r="180" spans="1:16" s="4" customFormat="1" ht="15" customHeight="1" x14ac:dyDescent="0.25">
      <c r="A180" s="18">
        <v>4</v>
      </c>
      <c r="B180" t="s">
        <v>4325</v>
      </c>
      <c r="C180" s="18" t="s">
        <v>8</v>
      </c>
      <c r="D180" s="19">
        <v>1970</v>
      </c>
      <c r="E180" s="21" t="s">
        <v>4315</v>
      </c>
      <c r="F180" s="4" t="s">
        <v>2656</v>
      </c>
      <c r="G180" s="19" t="s">
        <v>2640</v>
      </c>
      <c r="H180" s="18"/>
      <c r="I180" s="18">
        <v>1102</v>
      </c>
      <c r="J180" s="18"/>
      <c r="L180" s="18"/>
      <c r="N180" s="18"/>
      <c r="O180" s="18"/>
      <c r="P180" s="18"/>
    </row>
    <row r="181" spans="1:16" s="4" customFormat="1" ht="15" customHeight="1" x14ac:dyDescent="0.25">
      <c r="A181" s="18">
        <v>5</v>
      </c>
      <c r="B181" t="s">
        <v>4326</v>
      </c>
      <c r="C181" s="18" t="s">
        <v>280</v>
      </c>
      <c r="D181" s="19">
        <v>1973</v>
      </c>
      <c r="E181" s="21" t="s">
        <v>4316</v>
      </c>
      <c r="F181" s="4" t="s">
        <v>2639</v>
      </c>
      <c r="G181" s="19" t="s">
        <v>2640</v>
      </c>
      <c r="H181" s="18"/>
      <c r="I181" s="18">
        <v>1061</v>
      </c>
      <c r="J181" s="18"/>
      <c r="L181" s="18"/>
      <c r="N181" s="18"/>
      <c r="O181" s="18"/>
      <c r="P181" s="18"/>
    </row>
    <row r="182" spans="1:16" s="4" customFormat="1" ht="15" customHeight="1" x14ac:dyDescent="0.25">
      <c r="A182" s="18">
        <v>6</v>
      </c>
      <c r="B182" t="s">
        <v>4327</v>
      </c>
      <c r="C182" s="18" t="s">
        <v>629</v>
      </c>
      <c r="D182" s="19">
        <v>1979</v>
      </c>
      <c r="E182" s="21" t="s">
        <v>4317</v>
      </c>
      <c r="F182" s="4" t="s">
        <v>2745</v>
      </c>
      <c r="G182" s="19" t="s">
        <v>2640</v>
      </c>
      <c r="H182" s="18"/>
      <c r="I182" s="18">
        <v>1043</v>
      </c>
      <c r="J182" s="18"/>
      <c r="L182" s="18"/>
      <c r="N182" s="18"/>
      <c r="O182" s="18"/>
      <c r="P182" s="18"/>
    </row>
    <row r="183" spans="1:16" s="4" customFormat="1" ht="15" customHeight="1" x14ac:dyDescent="0.25">
      <c r="A183" s="18">
        <v>7</v>
      </c>
      <c r="B183" t="s">
        <v>4328</v>
      </c>
      <c r="C183" s="18" t="s">
        <v>4321</v>
      </c>
      <c r="D183" s="19">
        <v>1966</v>
      </c>
      <c r="E183" s="21" t="s">
        <v>4318</v>
      </c>
      <c r="F183" s="4" t="s">
        <v>2868</v>
      </c>
      <c r="G183" s="19" t="s">
        <v>2977</v>
      </c>
      <c r="H183" s="18"/>
      <c r="I183" s="18">
        <v>989</v>
      </c>
      <c r="J183" s="18"/>
      <c r="L183" s="18"/>
      <c r="N183" s="18"/>
      <c r="O183" s="18"/>
      <c r="P183" s="18"/>
    </row>
    <row r="184" spans="1:16" s="4" customFormat="1" ht="30" x14ac:dyDescent="0.25">
      <c r="A184" s="18">
        <v>8</v>
      </c>
      <c r="B184" s="18" t="s">
        <v>4330</v>
      </c>
      <c r="C184" s="18" t="s">
        <v>1752</v>
      </c>
      <c r="D184" s="64"/>
      <c r="E184" s="21" t="s">
        <v>4319</v>
      </c>
      <c r="F184" s="19"/>
      <c r="G184" s="19" t="s">
        <v>2640</v>
      </c>
      <c r="H184" s="18"/>
      <c r="I184" s="18">
        <v>960</v>
      </c>
      <c r="J184" s="18"/>
      <c r="K184" s="18"/>
      <c r="L184" s="18"/>
      <c r="N184" s="18"/>
      <c r="O184" s="18"/>
      <c r="P184" s="18"/>
    </row>
    <row r="185" spans="1:16" s="4" customFormat="1" x14ac:dyDescent="0.25">
      <c r="A185" s="18">
        <v>9</v>
      </c>
      <c r="B185" t="s">
        <v>4329</v>
      </c>
      <c r="C185" s="18" t="s">
        <v>1705</v>
      </c>
      <c r="D185" s="19">
        <v>1974</v>
      </c>
      <c r="E185" s="21" t="s">
        <v>4320</v>
      </c>
      <c r="F185" s="18"/>
      <c r="G185" s="19" t="s">
        <v>2640</v>
      </c>
      <c r="H185" s="18"/>
      <c r="I185" s="18">
        <v>824</v>
      </c>
      <c r="J185" s="18"/>
      <c r="K185" s="18"/>
      <c r="L185" s="18"/>
      <c r="N185" s="18"/>
      <c r="O185" s="18"/>
      <c r="P185" s="18"/>
    </row>
    <row r="186" spans="1:16" s="4" customFormat="1" x14ac:dyDescent="0.25">
      <c r="A186" s="18"/>
      <c r="B186"/>
      <c r="C186" s="18"/>
      <c r="D186" s="37"/>
      <c r="E186" s="21"/>
      <c r="F186" s="18"/>
      <c r="G186" s="37"/>
      <c r="H186" s="18"/>
      <c r="I186" s="18"/>
      <c r="J186" s="18"/>
      <c r="K186" s="18"/>
      <c r="L186" s="18"/>
      <c r="N186" s="18"/>
      <c r="O186" s="18"/>
      <c r="P186" s="18"/>
    </row>
    <row r="187" spans="1:16" s="4" customFormat="1" x14ac:dyDescent="0.25">
      <c r="A187" t="s">
        <v>990</v>
      </c>
      <c r="B187" s="2" t="s">
        <v>203</v>
      </c>
      <c r="C187" s="13">
        <v>1.8</v>
      </c>
      <c r="E187" s="5"/>
      <c r="H187" s="6"/>
      <c r="J187" s="18"/>
      <c r="K187" s="18"/>
      <c r="L187" s="18"/>
      <c r="N187" s="18"/>
      <c r="O187" s="18"/>
      <c r="P187" s="18"/>
    </row>
    <row r="188" spans="1:16" s="4" customFormat="1" x14ac:dyDescent="0.25">
      <c r="A188" s="18">
        <v>1</v>
      </c>
      <c r="B188" t="s">
        <v>4043</v>
      </c>
      <c r="C188" s="18" t="s">
        <v>114</v>
      </c>
      <c r="D188" s="19">
        <v>1985</v>
      </c>
      <c r="E188" s="21" t="s">
        <v>4035</v>
      </c>
      <c r="F188" s="4" t="s">
        <v>2639</v>
      </c>
      <c r="G188" s="19" t="s">
        <v>2803</v>
      </c>
      <c r="H188" s="12">
        <v>1.8</v>
      </c>
      <c r="I188" s="18">
        <v>1144</v>
      </c>
      <c r="J188" s="18"/>
      <c r="K188" s="18"/>
      <c r="L188" s="18"/>
      <c r="N188" s="18"/>
      <c r="O188" s="18"/>
      <c r="P188" s="18"/>
    </row>
    <row r="189" spans="1:16" s="4" customFormat="1" x14ac:dyDescent="0.25">
      <c r="A189" s="18">
        <v>2</v>
      </c>
      <c r="B189" t="s">
        <v>4048</v>
      </c>
      <c r="C189" s="18" t="s">
        <v>4041</v>
      </c>
      <c r="D189" s="19">
        <v>1985</v>
      </c>
      <c r="E189" s="21" t="s">
        <v>4036</v>
      </c>
      <c r="F189" s="4" t="s">
        <v>2639</v>
      </c>
      <c r="G189" s="19" t="s">
        <v>2803</v>
      </c>
      <c r="H189" s="12">
        <v>1.8</v>
      </c>
      <c r="I189" s="18">
        <v>1108</v>
      </c>
      <c r="J189" s="18"/>
      <c r="K189" s="18"/>
      <c r="L189" s="18"/>
      <c r="N189" s="18"/>
      <c r="O189" s="18"/>
      <c r="P189" s="18"/>
    </row>
    <row r="190" spans="1:16" s="4" customFormat="1" x14ac:dyDescent="0.25">
      <c r="A190" s="18">
        <v>3</v>
      </c>
      <c r="B190" t="s">
        <v>4044</v>
      </c>
      <c r="C190" s="18" t="s">
        <v>4042</v>
      </c>
      <c r="D190" s="19">
        <v>1986</v>
      </c>
      <c r="E190" s="21" t="s">
        <v>4037</v>
      </c>
      <c r="F190" s="4" t="s">
        <v>2639</v>
      </c>
      <c r="G190" s="19" t="s">
        <v>2818</v>
      </c>
      <c r="H190" s="12">
        <v>1.8</v>
      </c>
      <c r="I190" s="18">
        <v>1100</v>
      </c>
      <c r="J190" s="18"/>
      <c r="K190" s="18"/>
      <c r="L190" s="18"/>
      <c r="N190" s="18"/>
      <c r="O190" s="18"/>
      <c r="P190" s="18"/>
    </row>
    <row r="191" spans="1:16" s="4" customFormat="1" x14ac:dyDescent="0.25">
      <c r="A191" s="18">
        <v>4</v>
      </c>
      <c r="B191" t="s">
        <v>4045</v>
      </c>
      <c r="C191" s="18" t="s">
        <v>3725</v>
      </c>
      <c r="D191" s="19">
        <v>1987</v>
      </c>
      <c r="E191" s="21" t="s">
        <v>4038</v>
      </c>
      <c r="F191" s="4" t="s">
        <v>2680</v>
      </c>
      <c r="G191" s="19" t="s">
        <v>2818</v>
      </c>
      <c r="H191" s="12">
        <v>1.8</v>
      </c>
      <c r="I191" s="18">
        <v>1076</v>
      </c>
      <c r="J191" s="18"/>
      <c r="K191" s="18"/>
      <c r="L191" s="18"/>
      <c r="N191" s="18"/>
      <c r="O191" s="18"/>
      <c r="P191" s="18"/>
    </row>
    <row r="192" spans="1:16" s="4" customFormat="1" x14ac:dyDescent="0.25">
      <c r="A192" s="18">
        <v>5</v>
      </c>
      <c r="B192" t="s">
        <v>4046</v>
      </c>
      <c r="C192" s="18" t="s">
        <v>3394</v>
      </c>
      <c r="D192" s="19">
        <v>1983</v>
      </c>
      <c r="E192" s="21" t="s">
        <v>4039</v>
      </c>
      <c r="F192" s="4" t="s">
        <v>2868</v>
      </c>
      <c r="G192" s="19" t="s">
        <v>2803</v>
      </c>
      <c r="H192" s="12">
        <v>1.8</v>
      </c>
      <c r="I192" s="18">
        <v>1063</v>
      </c>
      <c r="J192" s="18"/>
      <c r="K192" s="18"/>
      <c r="L192" s="18"/>
      <c r="N192" s="18"/>
      <c r="O192" s="18"/>
      <c r="P192" s="18"/>
    </row>
    <row r="193" spans="1:17" s="4" customFormat="1" x14ac:dyDescent="0.25">
      <c r="A193" s="18">
        <v>6</v>
      </c>
      <c r="B193" t="s">
        <v>4047</v>
      </c>
      <c r="C193" s="18" t="s">
        <v>1120</v>
      </c>
      <c r="D193" s="19">
        <v>1987</v>
      </c>
      <c r="E193" s="21" t="s">
        <v>4040</v>
      </c>
      <c r="F193" s="4" t="s">
        <v>2656</v>
      </c>
      <c r="G193" s="19" t="s">
        <v>2818</v>
      </c>
      <c r="H193" s="12">
        <v>1.8</v>
      </c>
      <c r="I193" s="18">
        <v>960</v>
      </c>
      <c r="J193" s="18"/>
      <c r="K193" s="18"/>
      <c r="L193" s="18"/>
      <c r="N193" s="18"/>
      <c r="O193" s="18"/>
      <c r="P193" s="18"/>
    </row>
    <row r="194" spans="1:17" s="4" customFormat="1" x14ac:dyDescent="0.25">
      <c r="A194" s="18"/>
      <c r="B194" t="s">
        <v>3398</v>
      </c>
      <c r="C194" s="18" t="s">
        <v>1120</v>
      </c>
      <c r="D194" s="19">
        <v>1980</v>
      </c>
      <c r="E194" s="21" t="s">
        <v>1393</v>
      </c>
      <c r="F194" s="4" t="s">
        <v>2656</v>
      </c>
      <c r="G194" s="19" t="s">
        <v>2803</v>
      </c>
      <c r="H194" s="18"/>
      <c r="I194" s="18"/>
      <c r="J194" s="18"/>
      <c r="K194" s="18"/>
      <c r="L194" s="18"/>
      <c r="N194" s="18"/>
      <c r="O194" s="18"/>
      <c r="P194" s="18"/>
    </row>
    <row r="195" spans="1:17" s="4" customFormat="1" x14ac:dyDescent="0.25">
      <c r="A195" s="18"/>
      <c r="B195" s="18"/>
      <c r="C195" s="34"/>
      <c r="D195" s="18"/>
      <c r="E195" s="20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</row>
    <row r="196" spans="1:17" s="4" customFormat="1" x14ac:dyDescent="0.25">
      <c r="A196" s="18" t="s">
        <v>578</v>
      </c>
      <c r="B196" s="2" t="s">
        <v>203</v>
      </c>
      <c r="C196" s="13">
        <v>0.1</v>
      </c>
      <c r="D196" s="19"/>
      <c r="E196" s="21"/>
      <c r="G196" s="19"/>
      <c r="H196" s="12"/>
      <c r="I196" s="18"/>
      <c r="J196" s="18"/>
      <c r="L196" s="18"/>
      <c r="N196" s="18"/>
      <c r="O196" s="18"/>
      <c r="P196" s="18"/>
    </row>
    <row r="197" spans="1:17" s="4" customFormat="1" x14ac:dyDescent="0.25">
      <c r="A197" s="18">
        <v>1</v>
      </c>
      <c r="B197" t="s">
        <v>3574</v>
      </c>
      <c r="C197" s="18" t="s">
        <v>3561</v>
      </c>
      <c r="D197" s="19">
        <v>1979</v>
      </c>
      <c r="E197" s="21" t="s">
        <v>4049</v>
      </c>
      <c r="F197" s="4" t="s">
        <v>2672</v>
      </c>
      <c r="G197" s="19" t="s">
        <v>2803</v>
      </c>
      <c r="H197" s="12">
        <v>0.1</v>
      </c>
      <c r="I197" s="18">
        <v>1096</v>
      </c>
      <c r="J197" s="18"/>
      <c r="L197" s="18"/>
      <c r="N197" s="18"/>
      <c r="O197" s="18"/>
      <c r="P197" s="18"/>
    </row>
    <row r="198" spans="1:17" s="4" customFormat="1" x14ac:dyDescent="0.25">
      <c r="A198" s="18">
        <v>2</v>
      </c>
      <c r="B198" t="s">
        <v>3137</v>
      </c>
      <c r="C198" s="18" t="s">
        <v>4057</v>
      </c>
      <c r="D198" s="19">
        <v>1986</v>
      </c>
      <c r="E198" s="21" t="s">
        <v>4050</v>
      </c>
      <c r="F198" s="4" t="s">
        <v>2639</v>
      </c>
      <c r="G198" s="19" t="s">
        <v>2818</v>
      </c>
      <c r="H198" s="12">
        <v>0.1</v>
      </c>
      <c r="I198" s="18">
        <v>1091</v>
      </c>
      <c r="J198" s="18"/>
      <c r="L198" s="18"/>
      <c r="N198" s="18"/>
      <c r="O198" s="18"/>
      <c r="P198" s="18"/>
    </row>
    <row r="199" spans="1:17" s="4" customFormat="1" x14ac:dyDescent="0.25">
      <c r="A199" s="18">
        <v>3</v>
      </c>
      <c r="B199" t="s">
        <v>4084</v>
      </c>
      <c r="C199" s="18" t="s">
        <v>4058</v>
      </c>
      <c r="D199" s="19">
        <v>1985</v>
      </c>
      <c r="E199" s="21" t="s">
        <v>4051</v>
      </c>
      <c r="F199" s="4" t="s">
        <v>2802</v>
      </c>
      <c r="G199" s="19" t="s">
        <v>2803</v>
      </c>
      <c r="H199" s="12">
        <v>0.1</v>
      </c>
      <c r="I199" s="18">
        <v>1088</v>
      </c>
      <c r="J199" s="18"/>
      <c r="L199" s="18"/>
      <c r="N199" s="18"/>
      <c r="O199" s="18"/>
      <c r="P199" s="18"/>
    </row>
    <row r="200" spans="1:17" s="4" customFormat="1" x14ac:dyDescent="0.25">
      <c r="A200" s="18">
        <v>4</v>
      </c>
      <c r="B200" s="18" t="s">
        <v>4062</v>
      </c>
      <c r="C200" s="18" t="s">
        <v>4060</v>
      </c>
      <c r="D200" s="19">
        <v>1976</v>
      </c>
      <c r="E200" s="21" t="s">
        <v>4052</v>
      </c>
      <c r="F200" s="19"/>
      <c r="G200" s="19" t="s">
        <v>2803</v>
      </c>
      <c r="H200" s="12">
        <v>0.1</v>
      </c>
      <c r="I200" s="18">
        <v>1088</v>
      </c>
      <c r="J200" s="18"/>
      <c r="L200" s="18"/>
      <c r="N200" s="18"/>
      <c r="O200" s="18"/>
      <c r="P200" s="18"/>
    </row>
    <row r="201" spans="1:17" s="4" customFormat="1" x14ac:dyDescent="0.25">
      <c r="A201" s="18">
        <v>5</v>
      </c>
      <c r="B201" t="s">
        <v>2884</v>
      </c>
      <c r="C201" s="18" t="s">
        <v>4041</v>
      </c>
      <c r="D201" s="19">
        <v>1975</v>
      </c>
      <c r="E201" s="21" t="s">
        <v>4053</v>
      </c>
      <c r="F201" s="4" t="s">
        <v>2639</v>
      </c>
      <c r="G201" s="19" t="s">
        <v>2803</v>
      </c>
      <c r="H201" s="12">
        <v>0.1</v>
      </c>
      <c r="I201" s="18">
        <v>1087</v>
      </c>
      <c r="J201" s="18"/>
      <c r="L201" s="18"/>
      <c r="N201" s="18"/>
      <c r="O201" s="18"/>
      <c r="P201" s="18"/>
    </row>
    <row r="202" spans="1:17" s="4" customFormat="1" x14ac:dyDescent="0.25">
      <c r="A202" s="18">
        <v>6</v>
      </c>
      <c r="B202" t="s">
        <v>4043</v>
      </c>
      <c r="C202" s="18" t="s">
        <v>114</v>
      </c>
      <c r="D202" s="19">
        <v>1985</v>
      </c>
      <c r="E202" s="21" t="s">
        <v>4054</v>
      </c>
      <c r="F202" s="4" t="s">
        <v>2639</v>
      </c>
      <c r="G202" s="19" t="s">
        <v>2803</v>
      </c>
      <c r="H202" s="12">
        <v>0.1</v>
      </c>
      <c r="I202" s="18">
        <v>1060</v>
      </c>
      <c r="J202" s="18"/>
      <c r="L202" s="18"/>
      <c r="N202" s="18"/>
      <c r="O202" s="18"/>
      <c r="P202" s="18"/>
    </row>
    <row r="203" spans="1:17" s="4" customFormat="1" x14ac:dyDescent="0.25">
      <c r="A203" s="18">
        <v>7</v>
      </c>
      <c r="B203" s="18" t="s">
        <v>4061</v>
      </c>
      <c r="C203" s="18" t="s">
        <v>1344</v>
      </c>
      <c r="D203" s="19">
        <v>1989</v>
      </c>
      <c r="E203" s="21" t="s">
        <v>4055</v>
      </c>
      <c r="F203" s="19"/>
      <c r="G203" s="19" t="s">
        <v>2803</v>
      </c>
      <c r="H203" s="12">
        <v>0.1</v>
      </c>
      <c r="I203" s="18">
        <v>1058</v>
      </c>
      <c r="J203" s="18"/>
      <c r="L203" s="18"/>
      <c r="N203" s="18"/>
      <c r="O203" s="18"/>
      <c r="P203" s="18"/>
    </row>
    <row r="204" spans="1:17" s="4" customFormat="1" x14ac:dyDescent="0.25">
      <c r="A204" s="18">
        <v>8</v>
      </c>
      <c r="B204" t="s">
        <v>4063</v>
      </c>
      <c r="C204" s="18" t="s">
        <v>4059</v>
      </c>
      <c r="D204" s="19">
        <v>1977</v>
      </c>
      <c r="E204" s="21" t="s">
        <v>4056</v>
      </c>
      <c r="F204" s="4" t="s">
        <v>2639</v>
      </c>
      <c r="G204" s="19" t="s">
        <v>2803</v>
      </c>
      <c r="H204" s="12">
        <v>0.1</v>
      </c>
      <c r="I204" s="18">
        <v>1030</v>
      </c>
      <c r="J204" s="18"/>
      <c r="L204" s="18"/>
      <c r="N204" s="18"/>
      <c r="O204" s="18"/>
      <c r="P204" s="18"/>
    </row>
    <row r="205" spans="1:17" s="4" customFormat="1" x14ac:dyDescent="0.25">
      <c r="A205"/>
      <c r="B205"/>
      <c r="E205" s="5"/>
    </row>
    <row r="206" spans="1:17" s="4" customFormat="1" x14ac:dyDescent="0.25">
      <c r="A206" t="s">
        <v>579</v>
      </c>
      <c r="B206" s="2"/>
      <c r="C206" s="7"/>
      <c r="E206" s="5"/>
    </row>
    <row r="207" spans="1:17" s="4" customFormat="1" x14ac:dyDescent="0.25">
      <c r="A207" s="18">
        <v>1</v>
      </c>
      <c r="B207" t="s">
        <v>4076</v>
      </c>
      <c r="C207" s="18" t="s">
        <v>4073</v>
      </c>
      <c r="D207" s="19">
        <v>1985</v>
      </c>
      <c r="E207" s="21" t="s">
        <v>4064</v>
      </c>
      <c r="F207" s="4" t="s">
        <v>2688</v>
      </c>
      <c r="G207" s="19" t="s">
        <v>2803</v>
      </c>
      <c r="H207" s="18"/>
      <c r="I207" s="18">
        <v>1087</v>
      </c>
      <c r="J207" s="18"/>
      <c r="L207" s="18"/>
      <c r="N207" s="18"/>
      <c r="O207" s="18"/>
      <c r="P207" s="18"/>
    </row>
    <row r="208" spans="1:17" s="4" customFormat="1" x14ac:dyDescent="0.25">
      <c r="A208" s="18">
        <v>2</v>
      </c>
      <c r="B208" s="18" t="s">
        <v>4082</v>
      </c>
      <c r="C208" s="18" t="s">
        <v>293</v>
      </c>
      <c r="D208" s="19">
        <v>1974</v>
      </c>
      <c r="E208" s="21" t="s">
        <v>4065</v>
      </c>
      <c r="F208" s="19"/>
      <c r="G208" s="19" t="s">
        <v>2803</v>
      </c>
      <c r="H208" s="18"/>
      <c r="I208" s="18">
        <v>1081</v>
      </c>
      <c r="J208" s="18"/>
      <c r="L208" s="18"/>
      <c r="N208" s="18"/>
      <c r="O208" s="18"/>
      <c r="P208" s="18"/>
    </row>
    <row r="209" spans="1:17" s="4" customFormat="1" x14ac:dyDescent="0.25">
      <c r="A209" s="18">
        <v>3</v>
      </c>
      <c r="B209" t="s">
        <v>3586</v>
      </c>
      <c r="C209" s="18" t="s">
        <v>1120</v>
      </c>
      <c r="D209" s="19">
        <v>1980</v>
      </c>
      <c r="E209" s="21" t="s">
        <v>4066</v>
      </c>
      <c r="F209" s="4" t="s">
        <v>2656</v>
      </c>
      <c r="G209" s="19" t="s">
        <v>2803</v>
      </c>
      <c r="H209" s="18"/>
      <c r="I209" s="18">
        <v>1069</v>
      </c>
      <c r="J209" s="18"/>
      <c r="L209" s="18"/>
      <c r="N209" s="18"/>
      <c r="O209" s="18"/>
      <c r="P209" s="18"/>
    </row>
    <row r="210" spans="1:17" s="4" customFormat="1" x14ac:dyDescent="0.25">
      <c r="A210" s="18">
        <v>4</v>
      </c>
      <c r="B210" s="18" t="s">
        <v>4077</v>
      </c>
      <c r="C210" s="18" t="s">
        <v>1138</v>
      </c>
      <c r="D210" s="19">
        <v>1981</v>
      </c>
      <c r="E210" s="21" t="s">
        <v>4067</v>
      </c>
      <c r="F210" s="19"/>
      <c r="G210" s="19" t="s">
        <v>2803</v>
      </c>
      <c r="H210" s="18"/>
      <c r="I210" s="18">
        <v>1064</v>
      </c>
      <c r="J210" s="18"/>
      <c r="L210" s="18"/>
      <c r="N210" s="18"/>
      <c r="O210" s="18"/>
      <c r="P210" s="18"/>
    </row>
    <row r="211" spans="1:17" s="4" customFormat="1" x14ac:dyDescent="0.25">
      <c r="A211" s="18">
        <v>5</v>
      </c>
      <c r="B211" s="18" t="s">
        <v>4083</v>
      </c>
      <c r="C211" s="18" t="s">
        <v>1138</v>
      </c>
      <c r="D211" s="19">
        <v>1980</v>
      </c>
      <c r="E211" s="21" t="s">
        <v>4068</v>
      </c>
      <c r="F211" s="19"/>
      <c r="G211" s="19" t="s">
        <v>2803</v>
      </c>
      <c r="H211" s="18"/>
      <c r="I211" s="18">
        <v>1055</v>
      </c>
      <c r="J211" s="18"/>
      <c r="L211" s="18"/>
      <c r="N211" s="18"/>
      <c r="O211" s="18"/>
      <c r="P211" s="18"/>
    </row>
    <row r="212" spans="1:17" s="4" customFormat="1" x14ac:dyDescent="0.25">
      <c r="A212" s="18">
        <v>6</v>
      </c>
      <c r="B212" t="s">
        <v>4078</v>
      </c>
      <c r="C212" s="18" t="s">
        <v>4059</v>
      </c>
      <c r="D212" s="19">
        <v>1985</v>
      </c>
      <c r="E212" s="21" t="s">
        <v>4069</v>
      </c>
      <c r="F212" s="4" t="s">
        <v>2639</v>
      </c>
      <c r="G212" s="19" t="s">
        <v>2803</v>
      </c>
      <c r="H212" s="18"/>
      <c r="I212" s="18">
        <v>1050</v>
      </c>
      <c r="J212" s="18"/>
      <c r="L212" s="18"/>
      <c r="N212" s="18"/>
      <c r="O212" s="18"/>
      <c r="P212" s="18"/>
    </row>
    <row r="213" spans="1:17" s="4" customFormat="1" x14ac:dyDescent="0.25">
      <c r="A213" s="18">
        <v>7</v>
      </c>
      <c r="B213" t="s">
        <v>4079</v>
      </c>
      <c r="C213" s="18" t="s">
        <v>354</v>
      </c>
      <c r="D213" s="19">
        <v>1980</v>
      </c>
      <c r="E213" s="21" t="s">
        <v>4070</v>
      </c>
      <c r="F213" s="4" t="s">
        <v>2646</v>
      </c>
      <c r="G213" s="19" t="s">
        <v>2803</v>
      </c>
      <c r="H213" s="18"/>
      <c r="I213" s="18">
        <v>999</v>
      </c>
      <c r="J213" s="18"/>
      <c r="L213" s="18"/>
      <c r="N213" s="18"/>
      <c r="O213" s="18"/>
      <c r="P213" s="18"/>
    </row>
    <row r="214" spans="1:17" s="4" customFormat="1" x14ac:dyDescent="0.25">
      <c r="A214" s="18">
        <v>8</v>
      </c>
      <c r="B214" t="s">
        <v>4080</v>
      </c>
      <c r="C214" s="18" t="s">
        <v>4074</v>
      </c>
      <c r="D214" s="19">
        <v>1990</v>
      </c>
      <c r="E214" s="21" t="s">
        <v>4071</v>
      </c>
      <c r="F214" s="4" t="s">
        <v>2639</v>
      </c>
      <c r="G214" s="19" t="s">
        <v>2805</v>
      </c>
      <c r="H214" s="18"/>
      <c r="I214" s="18">
        <v>976</v>
      </c>
      <c r="J214" s="18"/>
      <c r="L214" s="18"/>
      <c r="N214" s="18"/>
      <c r="O214" s="18"/>
      <c r="P214" s="18"/>
    </row>
    <row r="215" spans="1:17" s="4" customFormat="1" x14ac:dyDescent="0.25">
      <c r="A215" s="18">
        <v>9</v>
      </c>
      <c r="B215" t="s">
        <v>3363</v>
      </c>
      <c r="C215" s="18"/>
      <c r="D215" s="19">
        <v>1985</v>
      </c>
      <c r="E215" s="21" t="s">
        <v>4072</v>
      </c>
      <c r="F215" s="19"/>
      <c r="G215" s="19" t="s">
        <v>2803</v>
      </c>
      <c r="H215" s="18"/>
      <c r="I215" s="18">
        <v>946</v>
      </c>
      <c r="J215" s="18"/>
      <c r="L215" s="18"/>
      <c r="N215" s="18"/>
      <c r="O215" s="18"/>
      <c r="P215" s="18"/>
    </row>
    <row r="216" spans="1:17" s="4" customFormat="1" x14ac:dyDescent="0.25">
      <c r="A216" s="18"/>
      <c r="B216" t="s">
        <v>4047</v>
      </c>
      <c r="C216" s="18" t="s">
        <v>1120</v>
      </c>
      <c r="D216" s="19">
        <v>1987</v>
      </c>
      <c r="E216" s="21" t="s">
        <v>2526</v>
      </c>
      <c r="F216" s="4" t="s">
        <v>2656</v>
      </c>
      <c r="G216" s="19" t="s">
        <v>2818</v>
      </c>
      <c r="H216" s="18"/>
      <c r="I216" s="20"/>
      <c r="J216" s="18"/>
      <c r="L216" s="18"/>
      <c r="N216" s="18"/>
      <c r="O216" s="18"/>
      <c r="P216" s="18"/>
      <c r="Q216" s="18"/>
    </row>
    <row r="217" spans="1:17" s="4" customFormat="1" x14ac:dyDescent="0.25">
      <c r="A217" s="18"/>
      <c r="B217" t="s">
        <v>3588</v>
      </c>
      <c r="C217" s="18" t="s">
        <v>45</v>
      </c>
      <c r="D217" s="19">
        <v>1988</v>
      </c>
      <c r="E217" s="21" t="s">
        <v>2526</v>
      </c>
      <c r="F217" s="4" t="s">
        <v>2656</v>
      </c>
      <c r="G217" s="19" t="s">
        <v>2818</v>
      </c>
      <c r="H217" s="18"/>
      <c r="I217" s="20"/>
      <c r="J217" s="18"/>
      <c r="L217" s="18"/>
      <c r="N217" s="18"/>
      <c r="O217" s="18"/>
      <c r="P217" s="18"/>
      <c r="Q217" s="18"/>
    </row>
    <row r="218" spans="1:17" s="4" customFormat="1" x14ac:dyDescent="0.25">
      <c r="A218" s="18"/>
      <c r="B218" t="s">
        <v>3360</v>
      </c>
      <c r="C218" s="18" t="s">
        <v>4081</v>
      </c>
      <c r="D218" s="19">
        <v>1978</v>
      </c>
      <c r="E218" s="21" t="s">
        <v>2526</v>
      </c>
      <c r="F218" s="4" t="s">
        <v>2662</v>
      </c>
      <c r="G218" s="19" t="s">
        <v>2803</v>
      </c>
      <c r="H218" s="18"/>
      <c r="I218" s="20"/>
      <c r="J218" s="18"/>
      <c r="L218" s="18"/>
      <c r="N218" s="18"/>
      <c r="O218" s="18"/>
      <c r="P218" s="18"/>
      <c r="Q218" s="18"/>
    </row>
    <row r="219" spans="1:17" s="4" customFormat="1" x14ac:dyDescent="0.25">
      <c r="A219"/>
      <c r="B219"/>
      <c r="C219"/>
      <c r="E219" s="5"/>
      <c r="F219" s="6"/>
    </row>
    <row r="220" spans="1:17" s="4" customFormat="1" x14ac:dyDescent="0.25">
      <c r="A220" t="s">
        <v>1972</v>
      </c>
      <c r="B220" s="2" t="s">
        <v>203</v>
      </c>
      <c r="C220" s="7">
        <v>0.7</v>
      </c>
    </row>
    <row r="221" spans="1:17" s="4" customFormat="1" ht="30" x14ac:dyDescent="0.25">
      <c r="A221" s="18">
        <v>1</v>
      </c>
      <c r="B221" s="18" t="s">
        <v>4092</v>
      </c>
      <c r="C221" s="11" t="s">
        <v>3597</v>
      </c>
      <c r="D221" s="19">
        <v>1985</v>
      </c>
      <c r="E221" s="21" t="s">
        <v>4085</v>
      </c>
      <c r="F221" s="18"/>
      <c r="G221" s="19" t="s">
        <v>2803</v>
      </c>
      <c r="H221" s="12">
        <v>0.7</v>
      </c>
      <c r="I221" s="18">
        <v>1195</v>
      </c>
      <c r="J221" s="18"/>
      <c r="K221" s="18"/>
      <c r="L221" s="18"/>
      <c r="N221" s="18"/>
      <c r="O221" s="18"/>
      <c r="P221" s="18"/>
    </row>
    <row r="222" spans="1:17" s="4" customFormat="1" x14ac:dyDescent="0.25">
      <c r="A222" s="18">
        <v>2</v>
      </c>
      <c r="B222" s="18" t="s">
        <v>4091</v>
      </c>
      <c r="C222" s="11" t="s">
        <v>2632</v>
      </c>
      <c r="D222" s="19">
        <v>1983</v>
      </c>
      <c r="E222" s="21" t="s">
        <v>4086</v>
      </c>
      <c r="F222" s="18"/>
      <c r="G222" s="19" t="s">
        <v>2803</v>
      </c>
      <c r="H222" s="12">
        <v>0.7</v>
      </c>
      <c r="I222" s="18">
        <v>1194</v>
      </c>
      <c r="J222" s="18"/>
      <c r="K222" s="18"/>
      <c r="L222" s="18"/>
      <c r="N222" s="18"/>
      <c r="O222" s="18"/>
      <c r="P222" s="18"/>
    </row>
    <row r="223" spans="1:17" s="4" customFormat="1" x14ac:dyDescent="0.25">
      <c r="A223" s="18">
        <v>3</v>
      </c>
      <c r="B223" t="s">
        <v>3161</v>
      </c>
      <c r="C223" s="18" t="s">
        <v>114</v>
      </c>
      <c r="D223" s="19">
        <v>1986</v>
      </c>
      <c r="E223" s="21" t="s">
        <v>4087</v>
      </c>
      <c r="F223" s="4" t="s">
        <v>2639</v>
      </c>
      <c r="G223" s="19" t="s">
        <v>2818</v>
      </c>
      <c r="H223" s="12">
        <v>0.7</v>
      </c>
      <c r="I223" s="18">
        <v>1155</v>
      </c>
      <c r="J223" s="18"/>
      <c r="L223" s="18"/>
      <c r="N223" s="18"/>
      <c r="O223" s="18"/>
      <c r="P223" s="18"/>
    </row>
    <row r="224" spans="1:17" s="4" customFormat="1" x14ac:dyDescent="0.25">
      <c r="A224" s="18">
        <v>4</v>
      </c>
      <c r="B224" t="s">
        <v>2507</v>
      </c>
      <c r="C224" s="18" t="s">
        <v>1495</v>
      </c>
      <c r="D224" s="19">
        <v>1982</v>
      </c>
      <c r="E224" s="21" t="s">
        <v>4021</v>
      </c>
      <c r="F224" s="4" t="s">
        <v>2802</v>
      </c>
      <c r="G224" s="19" t="s">
        <v>2803</v>
      </c>
      <c r="H224" s="12">
        <v>0.7</v>
      </c>
      <c r="I224" s="18">
        <v>1147</v>
      </c>
      <c r="J224" s="18"/>
      <c r="L224" s="18"/>
      <c r="N224" s="18"/>
      <c r="O224" s="18"/>
      <c r="P224" s="18"/>
    </row>
    <row r="225" spans="1:16" s="4" customFormat="1" x14ac:dyDescent="0.25">
      <c r="A225" s="18">
        <v>5</v>
      </c>
      <c r="B225" t="s">
        <v>5614</v>
      </c>
      <c r="C225" s="18" t="s">
        <v>3659</v>
      </c>
      <c r="D225" s="19">
        <v>1980</v>
      </c>
      <c r="E225" s="21" t="s">
        <v>4088</v>
      </c>
      <c r="F225" s="4" t="s">
        <v>3657</v>
      </c>
      <c r="G225" s="19" t="s">
        <v>2803</v>
      </c>
      <c r="H225" s="12">
        <v>0.7</v>
      </c>
      <c r="I225" s="18">
        <v>1139</v>
      </c>
      <c r="J225" s="18"/>
      <c r="L225" s="18"/>
      <c r="N225" s="18"/>
      <c r="O225" s="18"/>
      <c r="P225" s="18"/>
    </row>
    <row r="226" spans="1:16" s="4" customFormat="1" x14ac:dyDescent="0.25">
      <c r="A226" s="18">
        <v>6</v>
      </c>
      <c r="B226" s="18" t="s">
        <v>3374</v>
      </c>
      <c r="C226" s="11" t="s">
        <v>1566</v>
      </c>
      <c r="D226" s="19">
        <v>1979</v>
      </c>
      <c r="E226" s="21" t="s">
        <v>3605</v>
      </c>
      <c r="F226" s="19"/>
      <c r="G226" s="19" t="s">
        <v>2803</v>
      </c>
      <c r="H226" s="12">
        <v>0.7</v>
      </c>
      <c r="I226" s="18">
        <v>1135</v>
      </c>
      <c r="J226" s="18"/>
      <c r="L226" s="18"/>
      <c r="N226" s="18"/>
      <c r="O226" s="18"/>
      <c r="P226" s="18"/>
    </row>
    <row r="227" spans="1:16" s="4" customFormat="1" x14ac:dyDescent="0.25">
      <c r="A227" s="18">
        <v>7</v>
      </c>
      <c r="B227" t="s">
        <v>1477</v>
      </c>
      <c r="C227" s="18" t="s">
        <v>2830</v>
      </c>
      <c r="D227" s="19">
        <v>1968</v>
      </c>
      <c r="E227" s="21" t="s">
        <v>4089</v>
      </c>
      <c r="F227" s="4" t="s">
        <v>2639</v>
      </c>
      <c r="G227" s="19" t="s">
        <v>2862</v>
      </c>
      <c r="H227" s="12">
        <v>0.7</v>
      </c>
      <c r="I227" s="18">
        <v>1116</v>
      </c>
      <c r="J227" s="18"/>
      <c r="L227" s="18"/>
      <c r="N227" s="18"/>
      <c r="O227" s="18"/>
      <c r="P227" s="18"/>
    </row>
    <row r="228" spans="1:16" s="4" customFormat="1" x14ac:dyDescent="0.25">
      <c r="A228" s="18">
        <v>8</v>
      </c>
      <c r="B228" t="s">
        <v>3375</v>
      </c>
      <c r="C228" s="18" t="s">
        <v>2861</v>
      </c>
      <c r="D228" s="19">
        <v>1984</v>
      </c>
      <c r="E228" s="21" t="s">
        <v>4090</v>
      </c>
      <c r="F228" s="4" t="s">
        <v>2713</v>
      </c>
      <c r="G228" s="19" t="s">
        <v>2803</v>
      </c>
      <c r="H228" s="12">
        <v>0.7</v>
      </c>
      <c r="I228" s="18">
        <v>1112</v>
      </c>
      <c r="J228" s="18"/>
      <c r="L228" s="18"/>
      <c r="N228" s="18"/>
      <c r="O228" s="18"/>
      <c r="P228" s="18"/>
    </row>
    <row r="229" spans="1:16" s="4" customFormat="1" x14ac:dyDescent="0.25">
      <c r="A229" s="18"/>
      <c r="B229"/>
      <c r="C229" s="18"/>
      <c r="D229" s="19"/>
      <c r="E229" s="21"/>
      <c r="G229" s="19"/>
      <c r="H229" s="12"/>
      <c r="I229" s="18"/>
      <c r="J229" s="18"/>
      <c r="L229" s="18"/>
      <c r="N229" s="18"/>
      <c r="O229" s="18"/>
      <c r="P229" s="18"/>
    </row>
    <row r="230" spans="1:16" s="4" customFormat="1" x14ac:dyDescent="0.25">
      <c r="A230" s="18" t="s">
        <v>1973</v>
      </c>
      <c r="B230" s="2" t="s">
        <v>203</v>
      </c>
      <c r="C230" s="7">
        <v>0.9</v>
      </c>
      <c r="D230" s="19"/>
      <c r="E230" s="21"/>
      <c r="G230" s="19"/>
      <c r="H230" s="12"/>
      <c r="I230" s="18"/>
      <c r="J230" s="18"/>
      <c r="L230" s="18"/>
      <c r="N230" s="18"/>
      <c r="O230" s="18"/>
      <c r="P230" s="18"/>
    </row>
    <row r="231" spans="1:16" s="4" customFormat="1" ht="30" x14ac:dyDescent="0.25">
      <c r="A231" s="18">
        <v>1</v>
      </c>
      <c r="B231" s="18" t="s">
        <v>4092</v>
      </c>
      <c r="C231" s="11" t="s">
        <v>3597</v>
      </c>
      <c r="D231" s="19">
        <v>1985</v>
      </c>
      <c r="E231" s="21" t="s">
        <v>4094</v>
      </c>
      <c r="F231" s="18"/>
      <c r="G231" s="19" t="s">
        <v>2803</v>
      </c>
      <c r="H231" s="12">
        <v>0.9</v>
      </c>
      <c r="I231" s="18">
        <v>1170</v>
      </c>
      <c r="J231" s="18"/>
      <c r="K231" s="18"/>
      <c r="L231" s="18"/>
      <c r="N231" s="18"/>
      <c r="O231" s="18"/>
      <c r="P231" s="18"/>
    </row>
    <row r="232" spans="1:16" s="4" customFormat="1" x14ac:dyDescent="0.25">
      <c r="A232" s="18">
        <v>2</v>
      </c>
      <c r="B232" t="s">
        <v>2507</v>
      </c>
      <c r="C232" s="18" t="s">
        <v>1495</v>
      </c>
      <c r="D232" s="19">
        <v>1982</v>
      </c>
      <c r="E232" s="21" t="s">
        <v>4095</v>
      </c>
      <c r="F232" s="4" t="s">
        <v>2802</v>
      </c>
      <c r="G232" s="19" t="s">
        <v>2803</v>
      </c>
      <c r="H232" s="12">
        <v>0.9</v>
      </c>
      <c r="I232" s="18">
        <v>1152</v>
      </c>
      <c r="J232" s="18"/>
      <c r="L232" s="18"/>
      <c r="N232" s="18"/>
      <c r="O232" s="18"/>
      <c r="P232" s="18"/>
    </row>
    <row r="233" spans="1:16" s="4" customFormat="1" x14ac:dyDescent="0.25">
      <c r="A233" s="18">
        <v>3</v>
      </c>
      <c r="B233" t="s">
        <v>1477</v>
      </c>
      <c r="C233" s="18" t="s">
        <v>2830</v>
      </c>
      <c r="D233" s="19">
        <v>1968</v>
      </c>
      <c r="E233" s="21" t="s">
        <v>4005</v>
      </c>
      <c r="F233" s="4" t="s">
        <v>2639</v>
      </c>
      <c r="G233" s="19" t="s">
        <v>2862</v>
      </c>
      <c r="H233" s="12">
        <v>0.9</v>
      </c>
      <c r="I233" s="18">
        <v>1127</v>
      </c>
      <c r="J233" s="18"/>
      <c r="L233" s="18"/>
      <c r="N233" s="18"/>
      <c r="O233" s="18"/>
      <c r="P233" s="18"/>
    </row>
    <row r="234" spans="1:16" s="4" customFormat="1" x14ac:dyDescent="0.25">
      <c r="A234" s="18">
        <v>4</v>
      </c>
      <c r="B234" s="18" t="s">
        <v>3374</v>
      </c>
      <c r="C234" s="11" t="s">
        <v>1566</v>
      </c>
      <c r="D234" s="19">
        <v>1979</v>
      </c>
      <c r="E234" s="21" t="s">
        <v>4096</v>
      </c>
      <c r="F234" s="19"/>
      <c r="G234" s="19" t="s">
        <v>2803</v>
      </c>
      <c r="H234" s="12">
        <v>0.9</v>
      </c>
      <c r="I234" s="18">
        <v>1122</v>
      </c>
      <c r="J234" s="18"/>
      <c r="L234" s="18"/>
      <c r="N234" s="18"/>
      <c r="O234" s="18"/>
      <c r="P234" s="18"/>
    </row>
    <row r="235" spans="1:16" s="4" customFormat="1" x14ac:dyDescent="0.25">
      <c r="A235" s="18">
        <v>5</v>
      </c>
      <c r="B235" t="s">
        <v>4097</v>
      </c>
      <c r="C235" s="18" t="s">
        <v>218</v>
      </c>
      <c r="D235" s="19">
        <v>1979</v>
      </c>
      <c r="E235" s="21" t="s">
        <v>3749</v>
      </c>
      <c r="F235" s="4" t="s">
        <v>2639</v>
      </c>
      <c r="G235" s="19" t="s">
        <v>2803</v>
      </c>
      <c r="H235" s="12">
        <v>0.9</v>
      </c>
      <c r="I235" s="18">
        <v>1060</v>
      </c>
      <c r="J235" s="18"/>
      <c r="L235" s="18"/>
      <c r="N235" s="18"/>
      <c r="O235" s="18"/>
      <c r="P235" s="18"/>
    </row>
    <row r="236" spans="1:16" s="4" customFormat="1" x14ac:dyDescent="0.25">
      <c r="A236" s="18">
        <v>6</v>
      </c>
      <c r="B236" t="s">
        <v>4046</v>
      </c>
      <c r="C236" s="18" t="s">
        <v>3394</v>
      </c>
      <c r="D236" s="19">
        <v>1983</v>
      </c>
      <c r="E236" s="21" t="s">
        <v>4093</v>
      </c>
      <c r="F236" s="4" t="s">
        <v>2868</v>
      </c>
      <c r="G236" s="19" t="s">
        <v>2803</v>
      </c>
      <c r="H236" s="12">
        <v>0.9</v>
      </c>
      <c r="I236" s="18">
        <v>1055</v>
      </c>
      <c r="J236" s="18"/>
      <c r="L236" s="18"/>
      <c r="N236" s="18"/>
      <c r="O236" s="18"/>
      <c r="P236" s="18"/>
    </row>
    <row r="237" spans="1:16" s="4" customFormat="1" x14ac:dyDescent="0.25">
      <c r="A237"/>
      <c r="B237"/>
      <c r="C237"/>
      <c r="F237" s="6"/>
    </row>
    <row r="238" spans="1:16" s="4" customFormat="1" x14ac:dyDescent="0.25">
      <c r="A238" t="s">
        <v>1974</v>
      </c>
      <c r="B238" s="2" t="s">
        <v>203</v>
      </c>
      <c r="C238" s="13">
        <v>0.9</v>
      </c>
      <c r="F238" s="6"/>
    </row>
    <row r="239" spans="1:16" s="4" customFormat="1" x14ac:dyDescent="0.25">
      <c r="A239" s="18">
        <v>1</v>
      </c>
      <c r="B239" s="18" t="s">
        <v>4091</v>
      </c>
      <c r="C239" s="11" t="s">
        <v>2632</v>
      </c>
      <c r="D239" s="19">
        <v>1983</v>
      </c>
      <c r="E239" s="21" t="s">
        <v>4102</v>
      </c>
      <c r="F239" s="18"/>
      <c r="G239" s="19" t="s">
        <v>2803</v>
      </c>
      <c r="H239" s="12">
        <v>0.9</v>
      </c>
      <c r="I239" s="18">
        <v>1188</v>
      </c>
      <c r="J239" s="18"/>
      <c r="K239" s="18"/>
      <c r="L239" s="18"/>
      <c r="N239" s="18"/>
      <c r="O239" s="18"/>
      <c r="P239" s="18"/>
    </row>
    <row r="240" spans="1:16" s="4" customFormat="1" x14ac:dyDescent="0.25">
      <c r="A240" s="18">
        <v>2</v>
      </c>
      <c r="B240" t="s">
        <v>3161</v>
      </c>
      <c r="C240" s="18" t="s">
        <v>114</v>
      </c>
      <c r="D240" s="19">
        <v>1986</v>
      </c>
      <c r="E240" s="21" t="s">
        <v>4103</v>
      </c>
      <c r="F240" s="4" t="s">
        <v>2639</v>
      </c>
      <c r="G240" s="19" t="s">
        <v>2818</v>
      </c>
      <c r="H240" s="12">
        <v>0.9</v>
      </c>
      <c r="I240" s="18">
        <v>1161</v>
      </c>
      <c r="J240" s="18"/>
      <c r="L240" s="18"/>
      <c r="N240" s="18"/>
      <c r="O240" s="18"/>
      <c r="P240" s="18"/>
    </row>
    <row r="241" spans="1:16" s="4" customFormat="1" x14ac:dyDescent="0.25">
      <c r="A241" s="18">
        <v>3</v>
      </c>
      <c r="B241" t="s">
        <v>5614</v>
      </c>
      <c r="C241" s="18" t="s">
        <v>3659</v>
      </c>
      <c r="D241" s="19">
        <v>1980</v>
      </c>
      <c r="E241" s="21" t="s">
        <v>4104</v>
      </c>
      <c r="F241" s="4" t="s">
        <v>3657</v>
      </c>
      <c r="G241" s="19" t="s">
        <v>2803</v>
      </c>
      <c r="H241" s="12">
        <v>0.9</v>
      </c>
      <c r="I241" s="18">
        <v>1151</v>
      </c>
      <c r="J241" s="18"/>
      <c r="L241" s="18"/>
      <c r="N241" s="18"/>
      <c r="O241" s="18"/>
      <c r="P241" s="18"/>
    </row>
    <row r="242" spans="1:16" s="4" customFormat="1" x14ac:dyDescent="0.25">
      <c r="A242" s="18">
        <v>4</v>
      </c>
      <c r="B242" t="s">
        <v>3375</v>
      </c>
      <c r="C242" s="18" t="s">
        <v>2861</v>
      </c>
      <c r="D242" s="19">
        <v>1984</v>
      </c>
      <c r="E242" s="21" t="s">
        <v>4105</v>
      </c>
      <c r="F242" s="4" t="s">
        <v>2713</v>
      </c>
      <c r="G242" s="19" t="s">
        <v>2803</v>
      </c>
      <c r="H242" s="12">
        <v>0.9</v>
      </c>
      <c r="I242" s="18">
        <v>1126</v>
      </c>
      <c r="J242" s="18"/>
      <c r="L242" s="18"/>
      <c r="N242" s="18"/>
      <c r="O242" s="18"/>
      <c r="P242" s="18"/>
    </row>
    <row r="243" spans="1:16" x14ac:dyDescent="0.25">
      <c r="A243" s="18">
        <v>5</v>
      </c>
      <c r="B243" t="s">
        <v>2833</v>
      </c>
      <c r="C243" s="18" t="s">
        <v>4106</v>
      </c>
      <c r="D243" s="19">
        <v>1974</v>
      </c>
      <c r="E243" s="21" t="s">
        <v>4006</v>
      </c>
      <c r="F243" s="4" t="s">
        <v>2745</v>
      </c>
      <c r="G243" s="19" t="s">
        <v>2803</v>
      </c>
      <c r="H243" s="12">
        <v>0.9</v>
      </c>
      <c r="I243" s="18">
        <v>1111</v>
      </c>
      <c r="J243" s="18"/>
      <c r="L243" s="18"/>
      <c r="N243" s="18"/>
      <c r="O243" s="18"/>
      <c r="P243" s="18"/>
    </row>
    <row r="244" spans="1:16" x14ac:dyDescent="0.25">
      <c r="A244" s="18">
        <v>6</v>
      </c>
      <c r="B244" s="18" t="s">
        <v>3603</v>
      </c>
      <c r="C244" s="18" t="s">
        <v>1344</v>
      </c>
      <c r="D244" s="19">
        <v>1985</v>
      </c>
      <c r="E244" s="21" t="s">
        <v>4098</v>
      </c>
      <c r="F244" s="19"/>
      <c r="G244" s="19" t="s">
        <v>2803</v>
      </c>
      <c r="H244" s="12">
        <v>0.9</v>
      </c>
      <c r="I244" s="18">
        <v>1074</v>
      </c>
      <c r="J244" s="18"/>
      <c r="L244" s="18"/>
      <c r="N244" s="18"/>
      <c r="O244" s="18"/>
      <c r="P244" s="18"/>
    </row>
    <row r="245" spans="1:16" x14ac:dyDescent="0.25">
      <c r="A245" s="18">
        <v>7</v>
      </c>
      <c r="B245" t="s">
        <v>4101</v>
      </c>
      <c r="C245" s="18" t="s">
        <v>4099</v>
      </c>
      <c r="D245" s="19">
        <v>1982</v>
      </c>
      <c r="E245" s="21" t="s">
        <v>4020</v>
      </c>
      <c r="F245" s="4" t="s">
        <v>2942</v>
      </c>
      <c r="G245" s="19" t="s">
        <v>2803</v>
      </c>
      <c r="H245" s="12">
        <v>0.9</v>
      </c>
      <c r="I245" s="18">
        <v>1064</v>
      </c>
      <c r="J245" s="18"/>
      <c r="L245" s="18"/>
      <c r="N245" s="18"/>
      <c r="O245" s="18"/>
      <c r="P245" s="18"/>
    </row>
    <row r="246" spans="1:16" x14ac:dyDescent="0.25">
      <c r="A246" s="18">
        <v>8</v>
      </c>
      <c r="B246" t="s">
        <v>4100</v>
      </c>
      <c r="C246" s="18" t="s">
        <v>1120</v>
      </c>
      <c r="D246" s="19">
        <v>1976</v>
      </c>
      <c r="E246" s="21" t="s">
        <v>3937</v>
      </c>
      <c r="F246" s="4" t="s">
        <v>2656</v>
      </c>
      <c r="G246" s="19" t="s">
        <v>2803</v>
      </c>
      <c r="H246" s="12">
        <v>0.9</v>
      </c>
      <c r="I246" s="18">
        <v>1047</v>
      </c>
      <c r="J246" s="18"/>
      <c r="L246" s="18"/>
      <c r="N246" s="18"/>
      <c r="O246" s="18"/>
      <c r="P246" s="18"/>
    </row>
    <row r="247" spans="1:16" x14ac:dyDescent="0.25">
      <c r="A247" s="18"/>
      <c r="C247" s="18"/>
      <c r="D247" s="19"/>
      <c r="E247" s="21"/>
      <c r="G247" s="19"/>
      <c r="H247" s="18"/>
      <c r="I247" s="18"/>
      <c r="J247" s="18"/>
      <c r="L247" s="18"/>
      <c r="N247" s="18"/>
      <c r="O247" s="18"/>
      <c r="P247" s="18"/>
    </row>
    <row r="248" spans="1:16" x14ac:dyDescent="0.25">
      <c r="A248" s="18" t="s">
        <v>4107</v>
      </c>
      <c r="C248" s="18"/>
      <c r="D248" s="19"/>
      <c r="E248" s="21"/>
      <c r="G248" s="19"/>
      <c r="H248" s="18"/>
      <c r="I248" s="18"/>
      <c r="J248" s="18"/>
      <c r="L248" s="18"/>
      <c r="N248" s="18"/>
      <c r="O248" s="18"/>
      <c r="P248" s="18"/>
    </row>
    <row r="249" spans="1:16" ht="30" x14ac:dyDescent="0.25">
      <c r="A249" s="18">
        <v>1</v>
      </c>
      <c r="B249" s="18" t="s">
        <v>4131</v>
      </c>
      <c r="C249" s="18" t="s">
        <v>1164</v>
      </c>
      <c r="D249" s="19">
        <v>1984</v>
      </c>
      <c r="E249" s="21" t="s">
        <v>4108</v>
      </c>
      <c r="F249" s="18"/>
      <c r="G249" s="19" t="s">
        <v>2803</v>
      </c>
      <c r="I249" s="18">
        <v>1195</v>
      </c>
      <c r="J249" s="18"/>
      <c r="K249" s="18"/>
      <c r="L249" s="18"/>
      <c r="N249" s="18"/>
      <c r="O249" s="18"/>
      <c r="P249" s="18"/>
    </row>
    <row r="250" spans="1:16" x14ac:dyDescent="0.25">
      <c r="A250" s="18">
        <v>2</v>
      </c>
      <c r="B250" s="18" t="s">
        <v>4130</v>
      </c>
      <c r="C250" s="18" t="s">
        <v>1640</v>
      </c>
      <c r="D250" s="19">
        <v>1987</v>
      </c>
      <c r="E250" s="21" t="s">
        <v>4109</v>
      </c>
      <c r="F250" s="18"/>
      <c r="G250" s="19" t="s">
        <v>2818</v>
      </c>
      <c r="I250" s="18">
        <v>1180</v>
      </c>
      <c r="J250" s="18"/>
      <c r="K250" s="18"/>
      <c r="L250" s="18"/>
      <c r="N250" s="18"/>
      <c r="O250" s="18"/>
      <c r="P250" s="18"/>
    </row>
    <row r="251" spans="1:16" x14ac:dyDescent="0.25">
      <c r="A251" s="18">
        <v>3</v>
      </c>
      <c r="B251" s="18" t="s">
        <v>4129</v>
      </c>
      <c r="C251" s="18" t="s">
        <v>3190</v>
      </c>
      <c r="D251" s="19">
        <v>1982</v>
      </c>
      <c r="E251" s="21" t="s">
        <v>4110</v>
      </c>
      <c r="F251" s="18"/>
      <c r="G251" s="19" t="s">
        <v>2803</v>
      </c>
      <c r="I251" s="18">
        <v>1178</v>
      </c>
      <c r="J251" s="18"/>
      <c r="K251" s="18"/>
      <c r="L251" s="18"/>
      <c r="N251" s="18"/>
      <c r="O251" s="18"/>
      <c r="P251" s="18"/>
    </row>
    <row r="252" spans="1:16" x14ac:dyDescent="0.25">
      <c r="A252" s="18">
        <v>4</v>
      </c>
      <c r="B252" t="s">
        <v>4128</v>
      </c>
      <c r="C252" s="18" t="s">
        <v>556</v>
      </c>
      <c r="D252" s="19">
        <v>1981</v>
      </c>
      <c r="E252" s="21" t="s">
        <v>4111</v>
      </c>
      <c r="F252" s="4" t="s">
        <v>2639</v>
      </c>
      <c r="G252" s="19" t="s">
        <v>2803</v>
      </c>
      <c r="I252" s="18">
        <v>1177</v>
      </c>
      <c r="J252" s="18"/>
      <c r="L252" s="18"/>
      <c r="N252" s="18"/>
      <c r="O252" s="18"/>
      <c r="P252" s="18"/>
    </row>
    <row r="253" spans="1:16" x14ac:dyDescent="0.25">
      <c r="A253" s="18">
        <v>5</v>
      </c>
      <c r="B253" s="18" t="s">
        <v>4132</v>
      </c>
      <c r="C253" s="18" t="s">
        <v>4121</v>
      </c>
      <c r="D253" s="19">
        <v>1984</v>
      </c>
      <c r="E253" s="21" t="s">
        <v>4112</v>
      </c>
      <c r="F253" s="19"/>
      <c r="G253" s="19" t="s">
        <v>2803</v>
      </c>
      <c r="I253" s="18">
        <v>1172</v>
      </c>
      <c r="J253" s="18"/>
      <c r="L253" s="18"/>
      <c r="N253" s="18"/>
      <c r="O253" s="18"/>
      <c r="P253" s="18"/>
    </row>
    <row r="254" spans="1:16" x14ac:dyDescent="0.25">
      <c r="A254" s="18">
        <v>6</v>
      </c>
      <c r="B254" s="18" t="s">
        <v>4133</v>
      </c>
      <c r="C254" s="18" t="s">
        <v>1111</v>
      </c>
      <c r="D254" s="19">
        <v>1980</v>
      </c>
      <c r="E254" s="21" t="s">
        <v>4113</v>
      </c>
      <c r="F254" s="19"/>
      <c r="G254" s="19" t="s">
        <v>2803</v>
      </c>
      <c r="I254" s="18">
        <v>1172</v>
      </c>
      <c r="J254" s="18"/>
      <c r="L254" s="18"/>
      <c r="N254" s="18"/>
      <c r="O254" s="18"/>
      <c r="P254" s="18"/>
    </row>
    <row r="255" spans="1:16" x14ac:dyDescent="0.25">
      <c r="A255" s="18">
        <v>7</v>
      </c>
      <c r="B255" t="s">
        <v>1657</v>
      </c>
      <c r="C255" s="18" t="s">
        <v>4122</v>
      </c>
      <c r="D255" s="19">
        <v>1976</v>
      </c>
      <c r="E255" s="21" t="s">
        <v>4114</v>
      </c>
      <c r="F255" s="4" t="s">
        <v>2639</v>
      </c>
      <c r="G255" s="19" t="s">
        <v>2803</v>
      </c>
      <c r="I255" s="18">
        <v>1158</v>
      </c>
      <c r="J255" s="18"/>
      <c r="L255" s="18"/>
      <c r="N255" s="18"/>
      <c r="O255" s="18"/>
      <c r="P255" s="18"/>
    </row>
    <row r="256" spans="1:16" x14ac:dyDescent="0.25">
      <c r="A256" s="18">
        <v>8</v>
      </c>
      <c r="B256" t="s">
        <v>4127</v>
      </c>
      <c r="C256" s="18" t="s">
        <v>354</v>
      </c>
      <c r="D256" s="19">
        <v>1987</v>
      </c>
      <c r="E256" s="21" t="s">
        <v>4115</v>
      </c>
      <c r="F256" s="4" t="s">
        <v>2646</v>
      </c>
      <c r="G256" s="19" t="s">
        <v>2818</v>
      </c>
      <c r="I256" s="18">
        <v>1112</v>
      </c>
      <c r="J256" s="18"/>
      <c r="L256" s="18"/>
      <c r="N256" s="18"/>
      <c r="O256" s="18"/>
      <c r="P256" s="18"/>
    </row>
    <row r="257" spans="1:17" x14ac:dyDescent="0.25">
      <c r="A257" s="18">
        <v>9</v>
      </c>
      <c r="B257" t="s">
        <v>2154</v>
      </c>
      <c r="C257" s="18" t="s">
        <v>4122</v>
      </c>
      <c r="D257" s="19">
        <v>1976</v>
      </c>
      <c r="E257" s="21" t="s">
        <v>4116</v>
      </c>
      <c r="F257" s="4" t="s">
        <v>2639</v>
      </c>
      <c r="G257" s="19" t="s">
        <v>2803</v>
      </c>
      <c r="I257" s="18">
        <v>1108</v>
      </c>
      <c r="J257" s="18"/>
      <c r="L257" s="18"/>
      <c r="N257" s="18"/>
      <c r="O257" s="18"/>
      <c r="P257" s="18"/>
    </row>
    <row r="258" spans="1:17" x14ac:dyDescent="0.25">
      <c r="A258" s="18">
        <v>10</v>
      </c>
      <c r="B258" t="s">
        <v>4126</v>
      </c>
      <c r="C258" s="18" t="s">
        <v>4135</v>
      </c>
      <c r="D258" s="19">
        <v>1970</v>
      </c>
      <c r="E258" s="21" t="s">
        <v>4117</v>
      </c>
      <c r="F258" s="4" t="s">
        <v>2713</v>
      </c>
      <c r="G258" s="19" t="s">
        <v>2803</v>
      </c>
      <c r="I258" s="18">
        <v>1106</v>
      </c>
      <c r="J258" s="18"/>
      <c r="L258" s="18"/>
      <c r="N258" s="18"/>
      <c r="O258" s="18"/>
      <c r="P258" s="18"/>
    </row>
    <row r="259" spans="1:17" x14ac:dyDescent="0.25">
      <c r="A259" s="18">
        <v>11</v>
      </c>
      <c r="B259" t="s">
        <v>4125</v>
      </c>
      <c r="C259" s="18" t="s">
        <v>3561</v>
      </c>
      <c r="D259" s="19">
        <v>1988</v>
      </c>
      <c r="E259" s="21" t="s">
        <v>4118</v>
      </c>
      <c r="F259" s="4" t="s">
        <v>2672</v>
      </c>
      <c r="G259" s="19" t="s">
        <v>2818</v>
      </c>
      <c r="I259" s="18">
        <v>1098</v>
      </c>
      <c r="J259" s="18"/>
      <c r="L259" s="18"/>
      <c r="N259" s="18"/>
      <c r="O259" s="18"/>
      <c r="P259" s="18"/>
    </row>
    <row r="260" spans="1:17" x14ac:dyDescent="0.25">
      <c r="A260" s="18">
        <v>12</v>
      </c>
      <c r="B260" t="s">
        <v>4124</v>
      </c>
      <c r="C260" s="18" t="s">
        <v>2982</v>
      </c>
      <c r="D260" s="19">
        <v>1974</v>
      </c>
      <c r="E260" s="21" t="s">
        <v>4119</v>
      </c>
      <c r="F260" s="4" t="s">
        <v>2984</v>
      </c>
      <c r="G260" s="19" t="s">
        <v>2803</v>
      </c>
      <c r="I260" s="18">
        <v>1079</v>
      </c>
      <c r="J260" s="18"/>
      <c r="L260" s="18"/>
      <c r="N260" s="18"/>
      <c r="O260" s="18"/>
      <c r="P260" s="18"/>
    </row>
    <row r="261" spans="1:17" x14ac:dyDescent="0.25">
      <c r="A261" s="18">
        <v>13</v>
      </c>
      <c r="B261" t="s">
        <v>4134</v>
      </c>
      <c r="C261" s="18" t="s">
        <v>1552</v>
      </c>
      <c r="D261" s="19">
        <v>1981</v>
      </c>
      <c r="E261" s="21" t="s">
        <v>4120</v>
      </c>
      <c r="F261" s="4" t="s">
        <v>2656</v>
      </c>
      <c r="G261" s="19" t="s">
        <v>2803</v>
      </c>
      <c r="I261" s="18">
        <v>1034</v>
      </c>
      <c r="J261" s="18"/>
      <c r="L261" s="18"/>
      <c r="N261" s="18"/>
      <c r="O261" s="18"/>
      <c r="P261" s="18"/>
    </row>
    <row r="262" spans="1:17" x14ac:dyDescent="0.25">
      <c r="A262" s="18"/>
      <c r="B262" t="s">
        <v>4123</v>
      </c>
      <c r="C262" s="18" t="s">
        <v>1752</v>
      </c>
      <c r="D262" s="19">
        <v>1982</v>
      </c>
      <c r="E262" s="21" t="s">
        <v>2526</v>
      </c>
      <c r="F262" s="18"/>
      <c r="G262" s="19" t="s">
        <v>2803</v>
      </c>
      <c r="I262" s="18"/>
      <c r="J262" s="18"/>
      <c r="K262" s="18"/>
      <c r="L262" s="18"/>
      <c r="N262" s="18"/>
      <c r="O262" s="18"/>
      <c r="P262" s="18"/>
      <c r="Q262" s="18"/>
    </row>
    <row r="263" spans="1:17" x14ac:dyDescent="0.25">
      <c r="A263" s="18"/>
      <c r="C263" s="18"/>
      <c r="D263" s="21"/>
      <c r="E263" s="21"/>
      <c r="G263" s="19"/>
      <c r="I263" s="6"/>
      <c r="J263" s="18"/>
      <c r="L263" s="18"/>
      <c r="N263" s="18"/>
      <c r="O263" s="18"/>
      <c r="P263" s="18"/>
    </row>
    <row r="264" spans="1:17" x14ac:dyDescent="0.25">
      <c r="A264" t="s">
        <v>44</v>
      </c>
    </row>
    <row r="265" spans="1:17" x14ac:dyDescent="0.25">
      <c r="A265" s="18">
        <v>1</v>
      </c>
      <c r="B265" t="s">
        <v>1764</v>
      </c>
      <c r="C265" s="18" t="s">
        <v>4122</v>
      </c>
      <c r="D265" s="19">
        <v>1979</v>
      </c>
      <c r="E265" s="21">
        <v>1.82</v>
      </c>
      <c r="F265" s="4" t="s">
        <v>2639</v>
      </c>
      <c r="G265" s="19" t="s">
        <v>2803</v>
      </c>
      <c r="I265" s="18">
        <v>1015</v>
      </c>
      <c r="J265" s="18"/>
      <c r="L265" s="18"/>
      <c r="N265" s="18"/>
      <c r="O265" s="18"/>
      <c r="P265" s="18"/>
    </row>
    <row r="266" spans="1:17" x14ac:dyDescent="0.25">
      <c r="A266" s="18">
        <v>2</v>
      </c>
      <c r="B266" t="s">
        <v>1501</v>
      </c>
      <c r="C266" s="18" t="s">
        <v>354</v>
      </c>
      <c r="D266" s="19">
        <v>1973</v>
      </c>
      <c r="E266" s="21">
        <v>1.79</v>
      </c>
      <c r="F266" s="4" t="s">
        <v>2646</v>
      </c>
      <c r="G266" s="19" t="s">
        <v>2803</v>
      </c>
      <c r="I266" s="18">
        <v>982</v>
      </c>
      <c r="J266" s="18"/>
      <c r="L266" s="18"/>
      <c r="N266" s="18"/>
      <c r="O266" s="18"/>
      <c r="P266" s="18"/>
    </row>
    <row r="267" spans="1:17" x14ac:dyDescent="0.25">
      <c r="A267" s="18">
        <v>3</v>
      </c>
      <c r="B267" t="s">
        <v>4136</v>
      </c>
      <c r="C267" s="18" t="s">
        <v>4137</v>
      </c>
      <c r="D267" s="19">
        <v>1986</v>
      </c>
      <c r="E267" s="21">
        <v>1.76</v>
      </c>
      <c r="F267" s="4" t="s">
        <v>2639</v>
      </c>
      <c r="G267" s="19" t="s">
        <v>2818</v>
      </c>
      <c r="I267" s="18">
        <v>950</v>
      </c>
      <c r="J267" s="18"/>
      <c r="L267" s="18"/>
      <c r="N267" s="18"/>
      <c r="O267" s="18"/>
      <c r="P267" s="18"/>
    </row>
    <row r="268" spans="1:17" x14ac:dyDescent="0.25">
      <c r="A268" s="18">
        <v>4</v>
      </c>
      <c r="B268" t="s">
        <v>3168</v>
      </c>
      <c r="C268" s="18" t="s">
        <v>3423</v>
      </c>
      <c r="D268" s="19">
        <v>1982</v>
      </c>
      <c r="E268" s="21">
        <v>1.73</v>
      </c>
      <c r="F268" s="4" t="s">
        <v>2656</v>
      </c>
      <c r="G268" s="19" t="s">
        <v>2803</v>
      </c>
      <c r="I268" s="18">
        <v>917</v>
      </c>
      <c r="J268" s="18"/>
      <c r="L268" s="18"/>
      <c r="N268" s="18"/>
      <c r="O268" s="18"/>
      <c r="P268" s="18"/>
    </row>
    <row r="270" spans="1:17" x14ac:dyDescent="0.25">
      <c r="A270" t="s">
        <v>956</v>
      </c>
    </row>
    <row r="271" spans="1:17" x14ac:dyDescent="0.25">
      <c r="A271" s="18">
        <v>1</v>
      </c>
      <c r="B271" t="s">
        <v>3396</v>
      </c>
      <c r="C271" s="18" t="s">
        <v>114</v>
      </c>
      <c r="D271" s="19">
        <v>1984</v>
      </c>
      <c r="E271" s="25">
        <v>6.52</v>
      </c>
      <c r="F271" s="4" t="s">
        <v>2639</v>
      </c>
      <c r="G271" s="19" t="s">
        <v>2803</v>
      </c>
      <c r="H271" s="12">
        <v>0.6</v>
      </c>
      <c r="I271" s="18">
        <v>1091</v>
      </c>
      <c r="J271" s="18"/>
      <c r="L271" s="18"/>
      <c r="N271" s="18"/>
      <c r="O271" s="18"/>
      <c r="P271" s="18"/>
    </row>
    <row r="272" spans="1:17" x14ac:dyDescent="0.25">
      <c r="A272" s="18">
        <v>2</v>
      </c>
      <c r="B272" t="s">
        <v>4139</v>
      </c>
      <c r="C272" s="18" t="s">
        <v>4138</v>
      </c>
      <c r="D272" s="19">
        <v>1988</v>
      </c>
      <c r="E272" s="25">
        <v>6.42</v>
      </c>
      <c r="F272" s="4" t="s">
        <v>2639</v>
      </c>
      <c r="G272" s="19" t="s">
        <v>2818</v>
      </c>
      <c r="H272" s="12">
        <v>0.7</v>
      </c>
      <c r="I272" s="18">
        <v>1068</v>
      </c>
      <c r="J272" s="18"/>
      <c r="L272" s="18"/>
      <c r="N272" s="18"/>
      <c r="O272" s="18"/>
      <c r="P272" s="18"/>
    </row>
    <row r="273" spans="1:17" x14ac:dyDescent="0.25">
      <c r="A273" s="18">
        <v>3</v>
      </c>
      <c r="B273" t="s">
        <v>4140</v>
      </c>
      <c r="C273" s="18" t="s">
        <v>4138</v>
      </c>
      <c r="D273" s="19">
        <v>1988</v>
      </c>
      <c r="E273" s="25">
        <v>6.21</v>
      </c>
      <c r="F273" s="4" t="s">
        <v>2639</v>
      </c>
      <c r="G273" s="19" t="s">
        <v>2818</v>
      </c>
      <c r="H273" s="12">
        <v>0.6</v>
      </c>
      <c r="I273" s="18">
        <v>1018</v>
      </c>
      <c r="J273" s="18"/>
      <c r="L273" s="18"/>
      <c r="N273" s="18"/>
      <c r="O273" s="18"/>
      <c r="P273" s="18"/>
    </row>
    <row r="274" spans="1:17" x14ac:dyDescent="0.25">
      <c r="A274" s="18">
        <v>4</v>
      </c>
      <c r="B274" t="s">
        <v>4141</v>
      </c>
      <c r="C274" s="18" t="s">
        <v>629</v>
      </c>
      <c r="D274" s="19">
        <v>1985</v>
      </c>
      <c r="E274" s="25">
        <v>6.04</v>
      </c>
      <c r="F274" s="4" t="s">
        <v>2745</v>
      </c>
      <c r="G274" s="19" t="s">
        <v>2803</v>
      </c>
      <c r="H274" s="12">
        <v>2</v>
      </c>
      <c r="I274" s="18">
        <v>978</v>
      </c>
      <c r="J274" s="18"/>
      <c r="L274" s="18"/>
      <c r="N274" s="18"/>
      <c r="O274" s="18"/>
      <c r="P274" s="18"/>
    </row>
    <row r="275" spans="1:17" x14ac:dyDescent="0.25">
      <c r="A275" s="18">
        <v>5</v>
      </c>
      <c r="B275" t="s">
        <v>3401</v>
      </c>
      <c r="C275" s="18" t="s">
        <v>4122</v>
      </c>
      <c r="D275" s="19">
        <v>1983</v>
      </c>
      <c r="E275" s="25">
        <v>5.95</v>
      </c>
      <c r="F275" s="4" t="s">
        <v>2639</v>
      </c>
      <c r="G275" s="19" t="s">
        <v>2803</v>
      </c>
      <c r="H275" s="12">
        <v>1.3</v>
      </c>
      <c r="I275" s="18">
        <v>957</v>
      </c>
      <c r="J275" s="18"/>
      <c r="L275" s="18"/>
      <c r="N275" s="18"/>
      <c r="O275" s="18"/>
      <c r="P275" s="18"/>
    </row>
    <row r="276" spans="1:17" x14ac:dyDescent="0.25">
      <c r="A276" s="18">
        <v>6</v>
      </c>
      <c r="B276" t="s">
        <v>3399</v>
      </c>
      <c r="C276" s="18" t="s">
        <v>3394</v>
      </c>
      <c r="D276" s="19">
        <v>1980</v>
      </c>
      <c r="E276" s="25">
        <v>5.95</v>
      </c>
      <c r="F276" s="4" t="s">
        <v>2868</v>
      </c>
      <c r="G276" s="19" t="s">
        <v>2803</v>
      </c>
      <c r="H276" s="12">
        <v>0.5</v>
      </c>
      <c r="I276" s="18">
        <v>957</v>
      </c>
      <c r="J276" s="18"/>
      <c r="L276" s="18"/>
      <c r="N276" s="18"/>
      <c r="O276" s="18"/>
      <c r="P276" s="18"/>
    </row>
    <row r="277" spans="1:17" x14ac:dyDescent="0.25">
      <c r="A277" s="18">
        <v>7</v>
      </c>
      <c r="B277" t="s">
        <v>3398</v>
      </c>
      <c r="C277" s="18" t="s">
        <v>1120</v>
      </c>
      <c r="D277" s="19">
        <v>1980</v>
      </c>
      <c r="E277" s="25">
        <v>5.89</v>
      </c>
      <c r="F277" s="4" t="s">
        <v>2656</v>
      </c>
      <c r="G277" s="19" t="s">
        <v>2803</v>
      </c>
      <c r="H277" s="12">
        <v>0.4</v>
      </c>
      <c r="I277" s="18">
        <v>943</v>
      </c>
      <c r="J277" s="18"/>
      <c r="L277" s="18"/>
      <c r="N277" s="18"/>
      <c r="O277" s="18"/>
      <c r="P277" s="18"/>
    </row>
    <row r="278" spans="1:17" x14ac:dyDescent="0.25">
      <c r="A278" s="18">
        <v>8</v>
      </c>
      <c r="B278" t="s">
        <v>4143</v>
      </c>
      <c r="C278" s="18" t="s">
        <v>942</v>
      </c>
      <c r="D278" s="19">
        <v>1991</v>
      </c>
      <c r="E278" s="25">
        <v>5.7</v>
      </c>
      <c r="F278" s="4" t="s">
        <v>2656</v>
      </c>
      <c r="G278" s="19" t="s">
        <v>1127</v>
      </c>
      <c r="H278" s="12">
        <v>1.7</v>
      </c>
      <c r="I278" s="18">
        <v>899</v>
      </c>
      <c r="J278" s="18"/>
      <c r="L278" s="18"/>
      <c r="N278" s="18"/>
      <c r="O278" s="18"/>
      <c r="P278" s="18"/>
    </row>
    <row r="279" spans="1:17" x14ac:dyDescent="0.25">
      <c r="A279" s="18">
        <v>9</v>
      </c>
      <c r="B279" t="s">
        <v>4142</v>
      </c>
      <c r="C279" s="18" t="s">
        <v>350</v>
      </c>
      <c r="D279" s="19">
        <v>1982</v>
      </c>
      <c r="E279" s="25">
        <v>5.5</v>
      </c>
      <c r="F279" s="4" t="s">
        <v>2691</v>
      </c>
      <c r="G279" s="19" t="s">
        <v>2803</v>
      </c>
      <c r="H279" s="12">
        <v>0.2</v>
      </c>
      <c r="I279" s="18">
        <v>852</v>
      </c>
      <c r="J279" s="18"/>
      <c r="L279" s="18"/>
      <c r="N279" s="18"/>
      <c r="O279" s="18"/>
      <c r="P279" s="18"/>
    </row>
    <row r="281" spans="1:17" x14ac:dyDescent="0.25">
      <c r="A281" t="s">
        <v>4144</v>
      </c>
    </row>
    <row r="282" spans="1:17" x14ac:dyDescent="0.25">
      <c r="A282" s="18">
        <v>1</v>
      </c>
      <c r="B282" s="24" t="s">
        <v>4146</v>
      </c>
      <c r="D282" s="18"/>
      <c r="E282" s="21" t="s">
        <v>4145</v>
      </c>
      <c r="F282" s="18"/>
      <c r="H282" s="18"/>
      <c r="I282" s="18"/>
      <c r="J282" s="18"/>
      <c r="K282" s="18"/>
      <c r="L282" s="18"/>
      <c r="M282" s="18" t="s">
        <v>4147</v>
      </c>
      <c r="N282" s="18"/>
      <c r="O282" s="18"/>
      <c r="P282" s="18"/>
      <c r="Q282" s="18">
        <v>1139</v>
      </c>
    </row>
    <row r="283" spans="1:17" x14ac:dyDescent="0.25">
      <c r="A283" s="18">
        <v>2</v>
      </c>
      <c r="B283" s="24" t="s">
        <v>4149</v>
      </c>
      <c r="D283" s="18"/>
      <c r="E283" s="21" t="s">
        <v>4148</v>
      </c>
      <c r="F283" s="18"/>
      <c r="H283" s="18"/>
      <c r="I283" s="18"/>
      <c r="J283" s="18"/>
      <c r="K283" s="18"/>
      <c r="L283" s="18"/>
      <c r="M283" s="18" t="s">
        <v>4147</v>
      </c>
      <c r="N283" s="18"/>
      <c r="O283" s="18"/>
      <c r="P283" s="18"/>
      <c r="Q283" s="18">
        <v>1120</v>
      </c>
    </row>
    <row r="284" spans="1:17" x14ac:dyDescent="0.25">
      <c r="A284" s="18">
        <v>3</v>
      </c>
      <c r="B284" s="24" t="s">
        <v>4151</v>
      </c>
      <c r="D284" s="18"/>
      <c r="E284" s="21" t="s">
        <v>4150</v>
      </c>
      <c r="F284" s="18"/>
      <c r="H284" s="18"/>
      <c r="I284" s="18"/>
      <c r="J284" s="18"/>
      <c r="K284" s="18"/>
      <c r="L284" s="18"/>
      <c r="M284" s="18" t="s">
        <v>4147</v>
      </c>
      <c r="N284" s="18"/>
      <c r="O284" s="18"/>
      <c r="P284" s="18"/>
      <c r="Q284" s="18">
        <v>1024</v>
      </c>
    </row>
    <row r="285" spans="1:17" x14ac:dyDescent="0.25">
      <c r="A285" s="18">
        <v>4</v>
      </c>
      <c r="B285" s="24" t="s">
        <v>4154</v>
      </c>
      <c r="D285" s="18"/>
      <c r="E285" s="21" t="s">
        <v>4152</v>
      </c>
      <c r="F285" s="18"/>
      <c r="H285" s="18"/>
      <c r="I285" s="18"/>
      <c r="J285" s="18"/>
      <c r="K285" s="18"/>
      <c r="L285" s="18"/>
      <c r="M285" s="18" t="s">
        <v>4147</v>
      </c>
      <c r="N285" s="18"/>
      <c r="O285" s="18"/>
      <c r="P285" s="18"/>
      <c r="Q285" s="18">
        <v>956</v>
      </c>
    </row>
    <row r="286" spans="1:17" x14ac:dyDescent="0.25">
      <c r="A286" s="18"/>
      <c r="B286" s="24" t="s">
        <v>4153</v>
      </c>
      <c r="D286" s="18"/>
      <c r="E286" s="21" t="s">
        <v>1393</v>
      </c>
      <c r="F286" s="18"/>
      <c r="H286" s="18"/>
      <c r="I286" s="18"/>
      <c r="J286" s="18"/>
      <c r="K286" s="18"/>
      <c r="L286" s="18"/>
      <c r="M286" s="18" t="s">
        <v>4147</v>
      </c>
      <c r="N286" s="18"/>
      <c r="O286" s="18"/>
      <c r="P286" s="18"/>
      <c r="Q286" s="18">
        <v>0</v>
      </c>
    </row>
  </sheetData>
  <mergeCells count="5">
    <mergeCell ref="B166:G166"/>
    <mergeCell ref="B168:G168"/>
    <mergeCell ref="B170:G170"/>
    <mergeCell ref="B172:G172"/>
    <mergeCell ref="B174:G174"/>
  </mergeCells>
  <conditionalFormatting sqref="F237 F79:F80 F89:F90 F157:F158 I263 F66:F67 F125">
    <cfRule type="cellIs" dxfId="367" priority="67" operator="greaterThanOrEqual">
      <formula>0</formula>
    </cfRule>
  </conditionalFormatting>
  <conditionalFormatting sqref="F238">
    <cfRule type="cellIs" dxfId="366" priority="66" operator="greaterThanOrEqual">
      <formula>0</formula>
    </cfRule>
  </conditionalFormatting>
  <conditionalFormatting sqref="C220">
    <cfRule type="cellIs" dxfId="365" priority="65" operator="greaterThanOrEqual">
      <formula>0</formula>
    </cfRule>
  </conditionalFormatting>
  <conditionalFormatting sqref="C238">
    <cfRule type="cellIs" dxfId="364" priority="64" operator="greaterThanOrEqual">
      <formula>0</formula>
    </cfRule>
  </conditionalFormatting>
  <conditionalFormatting sqref="C206">
    <cfRule type="cellIs" dxfId="363" priority="63" operator="greaterThanOrEqual">
      <formula>0</formula>
    </cfRule>
  </conditionalFormatting>
  <conditionalFormatting sqref="C80">
    <cfRule type="cellIs" dxfId="362" priority="62" operator="greaterThanOrEqual">
      <formula>0</formula>
    </cfRule>
  </conditionalFormatting>
  <conditionalFormatting sqref="C90">
    <cfRule type="cellIs" dxfId="361" priority="61" operator="greaterThanOrEqual">
      <formula>0</formula>
    </cfRule>
  </conditionalFormatting>
  <conditionalFormatting sqref="C187">
    <cfRule type="cellIs" dxfId="360" priority="57" operator="greaterThanOrEqual">
      <formula>0</formula>
    </cfRule>
  </conditionalFormatting>
  <conditionalFormatting sqref="F219">
    <cfRule type="cellIs" dxfId="359" priority="59" operator="greaterThanOrEqual">
      <formula>0</formula>
    </cfRule>
  </conditionalFormatting>
  <conditionalFormatting sqref="H196">
    <cfRule type="cellIs" dxfId="358" priority="55" operator="greaterThanOrEqual">
      <formula>0</formula>
    </cfRule>
  </conditionalFormatting>
  <conditionalFormatting sqref="H187">
    <cfRule type="cellIs" dxfId="357" priority="56" operator="greaterThanOrEqual">
      <formula>0</formula>
    </cfRule>
  </conditionalFormatting>
  <conditionalFormatting sqref="C4">
    <cfRule type="cellIs" dxfId="356" priority="54" operator="greaterThanOrEqual">
      <formula>0</formula>
    </cfRule>
  </conditionalFormatting>
  <conditionalFormatting sqref="H13:H14 H23:H24">
    <cfRule type="cellIs" dxfId="355" priority="52" operator="greaterThanOrEqual">
      <formula>0</formula>
    </cfRule>
  </conditionalFormatting>
  <conditionalFormatting sqref="C99">
    <cfRule type="cellIs" dxfId="354" priority="51" operator="greaterThanOrEqual">
      <formula>0</formula>
    </cfRule>
  </conditionalFormatting>
  <conditionalFormatting sqref="C196">
    <cfRule type="cellIs" dxfId="353" priority="50" operator="greaterThanOrEqual">
      <formula>0</formula>
    </cfRule>
  </conditionalFormatting>
  <conditionalFormatting sqref="H229:H230">
    <cfRule type="cellIs" dxfId="352" priority="47" operator="greaterThanOrEqual">
      <formula>0</formula>
    </cfRule>
  </conditionalFormatting>
  <conditionalFormatting sqref="C14">
    <cfRule type="cellIs" dxfId="351" priority="43" operator="greaterThanOrEqual">
      <formula>0</formula>
    </cfRule>
  </conditionalFormatting>
  <conditionalFormatting sqref="C24">
    <cfRule type="cellIs" dxfId="350" priority="42" operator="greaterThanOrEqual">
      <formula>0</formula>
    </cfRule>
  </conditionalFormatting>
  <conditionalFormatting sqref="H43:H44">
    <cfRule type="cellIs" dxfId="349" priority="34" operator="greaterThanOrEqual">
      <formula>0</formula>
    </cfRule>
  </conditionalFormatting>
  <conditionalFormatting sqref="C34">
    <cfRule type="cellIs" dxfId="348" priority="36" operator="greaterThanOrEqual">
      <formula>0</formula>
    </cfRule>
  </conditionalFormatting>
  <conditionalFormatting sqref="E44">
    <cfRule type="cellIs" dxfId="347" priority="35" operator="greaterThanOrEqual">
      <formula>0</formula>
    </cfRule>
  </conditionalFormatting>
  <conditionalFormatting sqref="H125 H157">
    <cfRule type="cellIs" dxfId="346" priority="29" operator="greaterThanOrEqual">
      <formula>0</formula>
    </cfRule>
  </conditionalFormatting>
  <conditionalFormatting sqref="H188:H193">
    <cfRule type="cellIs" dxfId="345" priority="27" operator="greaterThanOrEqual">
      <formula>0</formula>
    </cfRule>
  </conditionalFormatting>
  <conditionalFormatting sqref="H112:H113">
    <cfRule type="cellIs" dxfId="344" priority="30" operator="greaterThanOrEqual">
      <formula>0</formula>
    </cfRule>
  </conditionalFormatting>
  <conditionalFormatting sqref="H197:H204">
    <cfRule type="cellIs" dxfId="343" priority="26" operator="greaterThanOrEqual">
      <formula>0</formula>
    </cfRule>
  </conditionalFormatting>
  <conditionalFormatting sqref="C230">
    <cfRule type="cellIs" dxfId="342" priority="25" operator="greaterThanOrEqual">
      <formula>0</formula>
    </cfRule>
  </conditionalFormatting>
  <conditionalFormatting sqref="H221:H228">
    <cfRule type="cellIs" dxfId="341" priority="23" operator="greaterThanOrEqual">
      <formula>0</formula>
    </cfRule>
  </conditionalFormatting>
  <conditionalFormatting sqref="H231:H236">
    <cfRule type="cellIs" dxfId="340" priority="21" operator="greaterThanOrEqual">
      <formula>0</formula>
    </cfRule>
  </conditionalFormatting>
  <conditionalFormatting sqref="H272:H279">
    <cfRule type="cellIs" dxfId="339" priority="18" operator="greaterThanOrEqual">
      <formula>0</formula>
    </cfRule>
  </conditionalFormatting>
  <conditionalFormatting sqref="H271">
    <cfRule type="cellIs" dxfId="338" priority="19" operator="greaterThanOrEqual">
      <formula>0</formula>
    </cfRule>
  </conditionalFormatting>
  <conditionalFormatting sqref="H5:H12">
    <cfRule type="cellIs" dxfId="337" priority="16" operator="greaterThanOrEqual">
      <formula>0</formula>
    </cfRule>
  </conditionalFormatting>
  <conditionalFormatting sqref="H15:H22">
    <cfRule type="cellIs" dxfId="336" priority="15" operator="greaterThanOrEqual">
      <formula>0</formula>
    </cfRule>
  </conditionalFormatting>
  <conditionalFormatting sqref="H25:H32">
    <cfRule type="cellIs" dxfId="335" priority="13" operator="greaterThanOrEqual">
      <formula>0</formula>
    </cfRule>
  </conditionalFormatting>
  <conditionalFormatting sqref="H100:H107">
    <cfRule type="cellIs" dxfId="334" priority="12" operator="greaterThanOrEqual">
      <formula>0</formula>
    </cfRule>
  </conditionalFormatting>
  <conditionalFormatting sqref="H91:H97">
    <cfRule type="cellIs" dxfId="333" priority="11" operator="greaterThanOrEqual">
      <formula>0</formula>
    </cfRule>
  </conditionalFormatting>
  <conditionalFormatting sqref="H81:H88">
    <cfRule type="cellIs" dxfId="332" priority="10" operator="greaterThanOrEqual">
      <formula>0</formula>
    </cfRule>
  </conditionalFormatting>
  <conditionalFormatting sqref="H126:H134">
    <cfRule type="cellIs" dxfId="331" priority="9" operator="greaterThanOrEqual">
      <formula>0</formula>
    </cfRule>
  </conditionalFormatting>
  <conditionalFormatting sqref="H135:H140">
    <cfRule type="cellIs" dxfId="330" priority="8" operator="greaterThanOrEqual">
      <formula>0</formula>
    </cfRule>
  </conditionalFormatting>
  <conditionalFormatting sqref="H141:H152">
    <cfRule type="cellIs" dxfId="329" priority="7" operator="greaterThanOrEqual">
      <formula>0</formula>
    </cfRule>
  </conditionalFormatting>
  <conditionalFormatting sqref="H154">
    <cfRule type="cellIs" dxfId="328" priority="6" operator="greaterThanOrEqual">
      <formula>0</formula>
    </cfRule>
  </conditionalFormatting>
  <conditionalFormatting sqref="H155">
    <cfRule type="cellIs" dxfId="327" priority="5" operator="greaterThanOrEqual">
      <formula>0</formula>
    </cfRule>
  </conditionalFormatting>
  <conditionalFormatting sqref="H156">
    <cfRule type="cellIs" dxfId="326" priority="4" operator="greaterThanOrEqual">
      <formula>0</formula>
    </cfRule>
  </conditionalFormatting>
  <conditionalFormatting sqref="H153">
    <cfRule type="cellIs" dxfId="325" priority="3" operator="greaterThanOrEqual">
      <formula>0</formula>
    </cfRule>
  </conditionalFormatting>
  <conditionalFormatting sqref="H239:H246">
    <cfRule type="cellIs" dxfId="324" priority="2" operator="greaterThanOrEqual">
      <formula>0</formula>
    </cfRule>
  </conditionalFormatting>
  <conditionalFormatting sqref="C107">
    <cfRule type="cellIs" dxfId="323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8"/>
  <sheetViews>
    <sheetView zoomScaleNormal="100" workbookViewId="0">
      <selection activeCell="E232" sqref="E232"/>
    </sheetView>
  </sheetViews>
  <sheetFormatPr baseColWidth="10" defaultRowHeight="15" x14ac:dyDescent="0.25"/>
  <cols>
    <col min="1" max="1" width="30.85546875" bestFit="1" customWidth="1"/>
    <col min="2" max="2" width="29.8554687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3555</v>
      </c>
      <c r="D2" s="3"/>
      <c r="F2" s="26"/>
      <c r="G2" s="27"/>
      <c r="H2" s="28"/>
    </row>
    <row r="4" spans="1:16" x14ac:dyDescent="0.25">
      <c r="A4" t="s">
        <v>1703</v>
      </c>
      <c r="B4" s="2" t="s">
        <v>203</v>
      </c>
      <c r="C4" s="7">
        <v>1.1000000000000001</v>
      </c>
      <c r="H4" s="4" t="s">
        <v>203</v>
      </c>
    </row>
    <row r="5" spans="1:16" x14ac:dyDescent="0.25">
      <c r="A5" s="18">
        <v>1</v>
      </c>
      <c r="B5" s="18" t="s">
        <v>3631</v>
      </c>
      <c r="C5" s="18" t="s">
        <v>1851</v>
      </c>
      <c r="D5" s="19">
        <v>1975</v>
      </c>
      <c r="E5" s="21" t="s">
        <v>3620</v>
      </c>
      <c r="F5" s="18"/>
      <c r="G5" s="19" t="s">
        <v>2640</v>
      </c>
      <c r="H5" s="6">
        <v>1.1000000000000001</v>
      </c>
      <c r="I5" s="18">
        <v>1179</v>
      </c>
      <c r="J5" s="18"/>
      <c r="K5" s="18"/>
      <c r="L5" s="18"/>
      <c r="N5" s="18"/>
      <c r="O5" s="18"/>
      <c r="P5" s="18"/>
    </row>
    <row r="6" spans="1:16" x14ac:dyDescent="0.25">
      <c r="A6" s="18">
        <v>2</v>
      </c>
      <c r="B6" t="s">
        <v>3632</v>
      </c>
      <c r="C6" s="18" t="s">
        <v>3561</v>
      </c>
      <c r="D6" s="19">
        <v>1985</v>
      </c>
      <c r="E6" s="21" t="s">
        <v>3621</v>
      </c>
      <c r="F6" s="4" t="s">
        <v>2672</v>
      </c>
      <c r="G6" s="19" t="s">
        <v>2657</v>
      </c>
      <c r="H6" s="6">
        <v>1.1000000000000001</v>
      </c>
      <c r="I6" s="18">
        <v>1122</v>
      </c>
      <c r="J6" s="18"/>
      <c r="L6" s="18"/>
      <c r="N6" s="18"/>
      <c r="O6" s="18"/>
      <c r="P6" s="18"/>
    </row>
    <row r="7" spans="1:16" x14ac:dyDescent="0.25">
      <c r="A7" s="18">
        <v>3</v>
      </c>
      <c r="B7" t="s">
        <v>3633</v>
      </c>
      <c r="C7" s="18" t="s">
        <v>3630</v>
      </c>
      <c r="D7" s="19">
        <v>1985</v>
      </c>
      <c r="E7" s="21" t="s">
        <v>3622</v>
      </c>
      <c r="F7" s="4" t="s">
        <v>2639</v>
      </c>
      <c r="G7" s="19" t="s">
        <v>2657</v>
      </c>
      <c r="H7" s="6">
        <v>1.1000000000000001</v>
      </c>
      <c r="I7" s="18">
        <v>1106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3779</v>
      </c>
      <c r="C8" s="18" t="s">
        <v>1876</v>
      </c>
      <c r="D8" s="19">
        <v>1978</v>
      </c>
      <c r="E8" s="21" t="s">
        <v>3623</v>
      </c>
      <c r="F8" s="19"/>
      <c r="G8" s="19" t="s">
        <v>2640</v>
      </c>
      <c r="H8" s="6">
        <v>1.1000000000000001</v>
      </c>
      <c r="I8" s="18">
        <v>1103</v>
      </c>
      <c r="J8" s="18"/>
      <c r="L8" s="18"/>
      <c r="N8" s="18"/>
      <c r="O8" s="18"/>
      <c r="P8" s="18"/>
    </row>
    <row r="9" spans="1:16" x14ac:dyDescent="0.25">
      <c r="A9" s="18">
        <v>5</v>
      </c>
      <c r="B9" s="18" t="s">
        <v>3634</v>
      </c>
      <c r="C9" s="18" t="s">
        <v>3597</v>
      </c>
      <c r="D9" s="19">
        <v>1982</v>
      </c>
      <c r="E9" s="21" t="s">
        <v>3624</v>
      </c>
      <c r="F9" s="19"/>
      <c r="G9" s="19" t="s">
        <v>2640</v>
      </c>
      <c r="H9" s="6">
        <v>1.1000000000000001</v>
      </c>
      <c r="I9" s="18">
        <v>1091</v>
      </c>
      <c r="J9" s="18"/>
      <c r="L9" s="18"/>
      <c r="N9" s="18"/>
      <c r="O9" s="18"/>
      <c r="P9" s="18"/>
    </row>
    <row r="10" spans="1:16" x14ac:dyDescent="0.25">
      <c r="A10" s="18">
        <v>6</v>
      </c>
      <c r="B10" s="18" t="s">
        <v>3780</v>
      </c>
      <c r="C10" s="18" t="s">
        <v>1190</v>
      </c>
      <c r="D10" s="19">
        <v>1978</v>
      </c>
      <c r="E10" s="21" t="s">
        <v>3625</v>
      </c>
      <c r="F10" s="19"/>
      <c r="G10" s="19" t="s">
        <v>2640</v>
      </c>
      <c r="H10" s="6">
        <v>1.1000000000000001</v>
      </c>
      <c r="I10" s="18">
        <v>1072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t="s">
        <v>3636</v>
      </c>
      <c r="C11" s="18" t="s">
        <v>685</v>
      </c>
      <c r="D11" s="19">
        <v>1985</v>
      </c>
      <c r="E11" s="21" t="s">
        <v>3626</v>
      </c>
      <c r="F11" s="4" t="s">
        <v>2942</v>
      </c>
      <c r="G11" s="19" t="s">
        <v>2657</v>
      </c>
      <c r="H11" s="6">
        <v>1.1000000000000001</v>
      </c>
      <c r="I11" s="18">
        <v>1054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t="s">
        <v>3637</v>
      </c>
      <c r="C12" s="18" t="s">
        <v>3638</v>
      </c>
      <c r="D12" s="19">
        <v>1984</v>
      </c>
      <c r="E12" s="21" t="s">
        <v>3627</v>
      </c>
      <c r="F12" s="4" t="s">
        <v>2802</v>
      </c>
      <c r="G12" s="19" t="s">
        <v>2640</v>
      </c>
      <c r="H12" s="6">
        <v>1.1000000000000001</v>
      </c>
      <c r="I12" s="18">
        <v>977</v>
      </c>
      <c r="J12" s="18"/>
      <c r="L12" s="18"/>
      <c r="N12" s="18"/>
      <c r="O12" s="18"/>
      <c r="P12" s="18"/>
    </row>
    <row r="13" spans="1:16" x14ac:dyDescent="0.25">
      <c r="A13" s="18"/>
      <c r="C13" s="18"/>
      <c r="D13" s="19"/>
      <c r="E13" s="21"/>
      <c r="G13" s="19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1704</v>
      </c>
      <c r="B14" s="2" t="s">
        <v>203</v>
      </c>
      <c r="C14" s="7">
        <v>0.9</v>
      </c>
      <c r="D14" s="19"/>
      <c r="E14" s="21"/>
      <c r="G14" s="19"/>
      <c r="H14" s="6"/>
      <c r="I14" s="18"/>
      <c r="J14" s="18"/>
      <c r="L14" s="18"/>
      <c r="N14" s="18"/>
      <c r="O14" s="18"/>
      <c r="P14" s="18"/>
    </row>
    <row r="15" spans="1:16" x14ac:dyDescent="0.25">
      <c r="A15" s="18">
        <v>1</v>
      </c>
      <c r="B15" t="s">
        <v>1947</v>
      </c>
      <c r="C15" s="18" t="s">
        <v>1</v>
      </c>
      <c r="D15" s="19">
        <v>1973</v>
      </c>
      <c r="E15" s="21" t="s">
        <v>3639</v>
      </c>
      <c r="F15" s="4" t="s">
        <v>2639</v>
      </c>
      <c r="G15" s="19" t="s">
        <v>2640</v>
      </c>
      <c r="H15" s="6">
        <v>0.9</v>
      </c>
      <c r="I15" s="18">
        <v>1119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2891</v>
      </c>
      <c r="C16" s="18" t="s">
        <v>1</v>
      </c>
      <c r="D16" s="19">
        <v>1977</v>
      </c>
      <c r="E16" s="21" t="s">
        <v>3623</v>
      </c>
      <c r="F16" s="4" t="s">
        <v>2639</v>
      </c>
      <c r="G16" s="19" t="s">
        <v>2640</v>
      </c>
      <c r="H16" s="6">
        <v>0.9</v>
      </c>
      <c r="I16" s="18">
        <v>1103</v>
      </c>
      <c r="J16" s="18"/>
      <c r="L16" s="18"/>
      <c r="N16" s="18"/>
      <c r="O16" s="18"/>
      <c r="P16" s="18"/>
    </row>
    <row r="17" spans="1:17" x14ac:dyDescent="0.25">
      <c r="A17" s="18">
        <v>3</v>
      </c>
      <c r="B17" t="s">
        <v>3781</v>
      </c>
      <c r="C17" s="18" t="s">
        <v>3642</v>
      </c>
      <c r="D17" s="19">
        <v>1984</v>
      </c>
      <c r="E17" s="21" t="s">
        <v>3640</v>
      </c>
      <c r="F17" s="4" t="s">
        <v>2771</v>
      </c>
      <c r="G17" s="19" t="s">
        <v>2640</v>
      </c>
      <c r="H17" s="6">
        <v>0.9</v>
      </c>
      <c r="I17" s="18">
        <v>1082</v>
      </c>
      <c r="J17" s="18"/>
      <c r="L17" s="18"/>
      <c r="N17" s="18"/>
      <c r="O17" s="18"/>
      <c r="P17" s="18"/>
    </row>
    <row r="18" spans="1:17" x14ac:dyDescent="0.25">
      <c r="A18" s="18">
        <v>4</v>
      </c>
      <c r="B18" t="s">
        <v>3644</v>
      </c>
      <c r="C18" s="18" t="s">
        <v>4025</v>
      </c>
      <c r="D18" s="19">
        <v>1977</v>
      </c>
      <c r="E18" s="21" t="s">
        <v>3641</v>
      </c>
      <c r="F18" s="19"/>
      <c r="G18" s="19" t="s">
        <v>2640</v>
      </c>
      <c r="H18" s="6">
        <v>0.9</v>
      </c>
      <c r="I18" s="18">
        <v>1075</v>
      </c>
      <c r="J18" s="18"/>
      <c r="L18" s="18"/>
      <c r="N18" s="18"/>
      <c r="O18" s="18"/>
      <c r="P18" s="18"/>
    </row>
    <row r="19" spans="1:17" x14ac:dyDescent="0.25">
      <c r="A19" s="18">
        <v>5</v>
      </c>
      <c r="B19" s="18" t="s">
        <v>2470</v>
      </c>
      <c r="C19" s="18" t="s">
        <v>2471</v>
      </c>
      <c r="D19" s="19">
        <v>1974</v>
      </c>
      <c r="E19" s="21" t="s">
        <v>3641</v>
      </c>
      <c r="F19" s="19"/>
      <c r="G19" s="19" t="s">
        <v>2640</v>
      </c>
      <c r="H19" s="6">
        <v>0.9</v>
      </c>
      <c r="I19" s="18">
        <v>1075</v>
      </c>
      <c r="J19" s="18"/>
      <c r="L19" s="18"/>
      <c r="N19" s="18"/>
      <c r="O19" s="18"/>
      <c r="P19" s="18"/>
    </row>
    <row r="20" spans="1:17" x14ac:dyDescent="0.25">
      <c r="A20" s="18">
        <v>6</v>
      </c>
      <c r="B20" t="s">
        <v>3645</v>
      </c>
      <c r="C20" s="18" t="s">
        <v>218</v>
      </c>
      <c r="D20" s="19">
        <v>1985</v>
      </c>
      <c r="E20" s="21" t="s">
        <v>3625</v>
      </c>
      <c r="F20" s="4" t="s">
        <v>2639</v>
      </c>
      <c r="G20" s="19" t="s">
        <v>2657</v>
      </c>
      <c r="H20" s="6">
        <v>0.9</v>
      </c>
      <c r="I20" s="18">
        <v>1072</v>
      </c>
      <c r="J20" s="18"/>
      <c r="L20" s="18"/>
      <c r="N20" s="18"/>
      <c r="O20" s="18"/>
      <c r="P20" s="18"/>
    </row>
    <row r="21" spans="1:17" x14ac:dyDescent="0.25">
      <c r="A21" s="18"/>
      <c r="B21" t="s">
        <v>3646</v>
      </c>
      <c r="C21" s="18" t="s">
        <v>3643</v>
      </c>
      <c r="D21" s="19">
        <v>1982</v>
      </c>
      <c r="E21" s="21" t="s">
        <v>2486</v>
      </c>
      <c r="F21" s="4" t="s">
        <v>2639</v>
      </c>
      <c r="G21" s="19" t="s">
        <v>2640</v>
      </c>
      <c r="H21" s="18"/>
      <c r="I21" s="20"/>
      <c r="J21" s="18"/>
      <c r="L21" s="18"/>
      <c r="N21" s="18"/>
      <c r="O21" s="18"/>
      <c r="P21" s="18"/>
      <c r="Q21" s="18"/>
    </row>
    <row r="22" spans="1:17" x14ac:dyDescent="0.25">
      <c r="A22" s="18"/>
      <c r="B22" s="18" t="s">
        <v>3647</v>
      </c>
      <c r="C22" s="18" t="s">
        <v>3597</v>
      </c>
      <c r="D22" s="19">
        <v>1984</v>
      </c>
      <c r="E22" s="21" t="s">
        <v>2486</v>
      </c>
      <c r="F22" s="18"/>
      <c r="G22" s="19" t="s">
        <v>2640</v>
      </c>
      <c r="H22" s="18"/>
      <c r="I22" s="18"/>
      <c r="J22" s="18"/>
      <c r="K22" s="18"/>
      <c r="L22" s="18"/>
      <c r="N22" s="18"/>
      <c r="O22" s="18"/>
      <c r="P22" s="18"/>
      <c r="Q22" s="18"/>
    </row>
    <row r="23" spans="1:17" x14ac:dyDescent="0.25">
      <c r="A23" s="18"/>
      <c r="B23" s="18"/>
      <c r="C23" s="18"/>
      <c r="D23" s="19"/>
      <c r="E23" s="21"/>
      <c r="F23" s="18"/>
      <c r="G23" s="19"/>
      <c r="H23" s="18"/>
      <c r="I23" s="18"/>
      <c r="J23" s="18"/>
      <c r="K23" s="18"/>
      <c r="L23" s="18"/>
      <c r="N23" s="18"/>
      <c r="O23" s="18"/>
      <c r="P23" s="18"/>
      <c r="Q23" s="18"/>
    </row>
    <row r="24" spans="1:17" x14ac:dyDescent="0.25">
      <c r="A24" s="18" t="s">
        <v>1719</v>
      </c>
      <c r="B24" s="2" t="s">
        <v>203</v>
      </c>
      <c r="C24" s="7">
        <v>2.2999999999999998</v>
      </c>
      <c r="D24" s="19"/>
      <c r="E24" s="21"/>
      <c r="G24" s="19"/>
      <c r="H24" s="6"/>
      <c r="I24" s="18"/>
    </row>
    <row r="25" spans="1:17" x14ac:dyDescent="0.25">
      <c r="A25" s="18">
        <v>1</v>
      </c>
      <c r="B25" s="18" t="s">
        <v>3634</v>
      </c>
      <c r="C25" s="18" t="s">
        <v>3597</v>
      </c>
      <c r="D25" s="19">
        <v>1982</v>
      </c>
      <c r="E25" s="21" t="s">
        <v>3650</v>
      </c>
      <c r="F25" s="18"/>
      <c r="G25" s="19" t="s">
        <v>2640</v>
      </c>
      <c r="H25" s="6">
        <v>2.2999999999999998</v>
      </c>
      <c r="I25" s="18">
        <v>1112</v>
      </c>
      <c r="J25" s="18"/>
      <c r="K25" s="18"/>
      <c r="L25" s="18"/>
      <c r="N25" s="18"/>
      <c r="O25" s="18"/>
      <c r="P25" s="18"/>
    </row>
    <row r="26" spans="1:17" x14ac:dyDescent="0.25">
      <c r="A26" s="18">
        <v>2</v>
      </c>
      <c r="B26" t="s">
        <v>3633</v>
      </c>
      <c r="C26" s="18" t="s">
        <v>3510</v>
      </c>
      <c r="D26" s="19">
        <v>1985</v>
      </c>
      <c r="E26" s="21" t="s">
        <v>3651</v>
      </c>
      <c r="F26" s="4" t="s">
        <v>2639</v>
      </c>
      <c r="G26" s="19" t="s">
        <v>2657</v>
      </c>
      <c r="H26" s="6">
        <v>2.2999999999999998</v>
      </c>
      <c r="I26" s="18">
        <v>1088</v>
      </c>
      <c r="J26" s="18"/>
      <c r="L26" s="18"/>
      <c r="N26" s="18"/>
      <c r="O26" s="18"/>
      <c r="P26" s="18"/>
    </row>
    <row r="27" spans="1:17" x14ac:dyDescent="0.25">
      <c r="A27" s="18">
        <v>3</v>
      </c>
      <c r="B27" t="s">
        <v>1947</v>
      </c>
      <c r="C27" s="18" t="s">
        <v>1</v>
      </c>
      <c r="D27" s="19">
        <v>1973</v>
      </c>
      <c r="E27" s="21" t="s">
        <v>3652</v>
      </c>
      <c r="F27" s="4" t="s">
        <v>2639</v>
      </c>
      <c r="G27" s="19" t="s">
        <v>2640</v>
      </c>
      <c r="H27" s="6">
        <v>2.2999999999999998</v>
      </c>
      <c r="I27" s="18">
        <v>1069</v>
      </c>
      <c r="J27" s="18"/>
      <c r="L27" s="18"/>
      <c r="N27" s="18"/>
      <c r="O27" s="18"/>
      <c r="P27" s="18"/>
    </row>
    <row r="28" spans="1:17" x14ac:dyDescent="0.25">
      <c r="A28" s="18">
        <v>4</v>
      </c>
      <c r="B28" t="s">
        <v>3645</v>
      </c>
      <c r="C28" s="18" t="s">
        <v>218</v>
      </c>
      <c r="D28" s="19">
        <v>1985</v>
      </c>
      <c r="E28" s="21" t="s">
        <v>3653</v>
      </c>
      <c r="F28" s="4" t="s">
        <v>2639</v>
      </c>
      <c r="G28" s="19" t="s">
        <v>2657</v>
      </c>
      <c r="H28" s="6">
        <v>2.2999999999999998</v>
      </c>
      <c r="I28" s="18">
        <v>1051</v>
      </c>
      <c r="J28" s="18"/>
      <c r="L28" s="18"/>
      <c r="N28" s="18"/>
      <c r="O28" s="18"/>
      <c r="P28" s="18"/>
    </row>
    <row r="29" spans="1:17" x14ac:dyDescent="0.25">
      <c r="A29" s="18">
        <v>5</v>
      </c>
      <c r="B29" s="18" t="s">
        <v>3647</v>
      </c>
      <c r="C29" s="18" t="s">
        <v>3597</v>
      </c>
      <c r="D29" s="19">
        <v>1984</v>
      </c>
      <c r="E29" s="21" t="s">
        <v>3654</v>
      </c>
      <c r="F29" s="19"/>
      <c r="G29" s="19" t="s">
        <v>2640</v>
      </c>
      <c r="H29" s="6">
        <v>2.2999999999999998</v>
      </c>
      <c r="I29" s="18">
        <v>1048</v>
      </c>
      <c r="J29" s="18"/>
      <c r="L29" s="18"/>
      <c r="N29" s="18"/>
      <c r="O29" s="18"/>
      <c r="P29" s="18"/>
    </row>
    <row r="30" spans="1:17" x14ac:dyDescent="0.25">
      <c r="A30" s="18">
        <v>6</v>
      </c>
      <c r="B30" t="s">
        <v>3421</v>
      </c>
      <c r="C30" s="18" t="s">
        <v>1120</v>
      </c>
      <c r="D30" s="19">
        <v>1981</v>
      </c>
      <c r="E30" s="21" t="s">
        <v>3648</v>
      </c>
      <c r="F30" s="4" t="s">
        <v>2656</v>
      </c>
      <c r="G30" s="19" t="s">
        <v>2640</v>
      </c>
      <c r="H30" s="6">
        <v>2.2999999999999998</v>
      </c>
      <c r="I30" s="18">
        <v>974</v>
      </c>
      <c r="J30" s="18"/>
      <c r="L30" s="18"/>
      <c r="N30" s="18"/>
      <c r="O30" s="18"/>
      <c r="P30" s="18"/>
    </row>
    <row r="31" spans="1:17" x14ac:dyDescent="0.25">
      <c r="A31" s="18">
        <v>7</v>
      </c>
      <c r="B31" t="s">
        <v>3420</v>
      </c>
      <c r="C31" s="18" t="s">
        <v>1120</v>
      </c>
      <c r="D31" s="19">
        <v>1981</v>
      </c>
      <c r="E31" s="21" t="s">
        <v>3649</v>
      </c>
      <c r="F31" s="4" t="s">
        <v>2656</v>
      </c>
      <c r="G31" s="19" t="s">
        <v>2640</v>
      </c>
      <c r="H31" s="6">
        <v>2.2999999999999998</v>
      </c>
      <c r="I31" s="18">
        <v>919</v>
      </c>
      <c r="J31" s="18"/>
      <c r="L31" s="18"/>
      <c r="N31" s="18"/>
      <c r="O31" s="18"/>
      <c r="P31" s="18"/>
    </row>
    <row r="32" spans="1:17" x14ac:dyDescent="0.25">
      <c r="A32" s="18"/>
      <c r="C32" s="18"/>
      <c r="D32" s="19"/>
      <c r="E32" s="21"/>
      <c r="G32" s="19"/>
      <c r="H32" s="6"/>
      <c r="I32" s="18"/>
    </row>
    <row r="33" spans="1:16" x14ac:dyDescent="0.25">
      <c r="A33" s="18" t="s">
        <v>1720</v>
      </c>
      <c r="B33" s="2" t="s">
        <v>203</v>
      </c>
      <c r="C33" s="7">
        <v>1.6</v>
      </c>
      <c r="D33" s="19"/>
      <c r="E33" s="21"/>
      <c r="G33" s="19"/>
      <c r="H33" s="6"/>
      <c r="I33" s="18"/>
    </row>
    <row r="34" spans="1:16" x14ac:dyDescent="0.25">
      <c r="A34" s="18">
        <v>1</v>
      </c>
      <c r="B34" t="s">
        <v>3632</v>
      </c>
      <c r="C34" s="18" t="s">
        <v>3561</v>
      </c>
      <c r="D34" s="19">
        <v>1985</v>
      </c>
      <c r="E34" s="21" t="s">
        <v>3650</v>
      </c>
      <c r="F34" s="4" t="s">
        <v>2672</v>
      </c>
      <c r="G34" s="19" t="s">
        <v>2657</v>
      </c>
      <c r="H34" s="6">
        <v>1.6</v>
      </c>
      <c r="I34" s="18">
        <v>1112</v>
      </c>
      <c r="J34" s="18"/>
      <c r="L34" s="18"/>
      <c r="N34" s="18"/>
      <c r="O34" s="18"/>
      <c r="P34" s="18"/>
    </row>
    <row r="35" spans="1:16" x14ac:dyDescent="0.25">
      <c r="A35" s="18">
        <v>2</v>
      </c>
      <c r="B35" t="s">
        <v>3637</v>
      </c>
      <c r="C35" s="18" t="s">
        <v>3638</v>
      </c>
      <c r="D35" s="19">
        <v>1984</v>
      </c>
      <c r="E35" s="21" t="s">
        <v>3624</v>
      </c>
      <c r="F35" s="4" t="s">
        <v>2802</v>
      </c>
      <c r="G35" s="19" t="s">
        <v>2640</v>
      </c>
      <c r="H35" s="6">
        <v>1.6</v>
      </c>
      <c r="I35" s="18">
        <v>1091</v>
      </c>
      <c r="J35" s="18"/>
      <c r="L35" s="18"/>
      <c r="N35" s="18"/>
      <c r="O35" s="18"/>
      <c r="P35" s="18"/>
    </row>
    <row r="36" spans="1:16" x14ac:dyDescent="0.25">
      <c r="A36" s="18">
        <v>3</v>
      </c>
      <c r="B36" t="s">
        <v>3636</v>
      </c>
      <c r="C36" s="18" t="s">
        <v>685</v>
      </c>
      <c r="D36" s="19">
        <v>1985</v>
      </c>
      <c r="E36" s="21" t="s">
        <v>3640</v>
      </c>
      <c r="F36" s="4" t="s">
        <v>2942</v>
      </c>
      <c r="G36" s="19" t="s">
        <v>2657</v>
      </c>
      <c r="H36" s="6">
        <v>1.6</v>
      </c>
      <c r="I36" s="18">
        <v>1082</v>
      </c>
      <c r="J36" s="18"/>
      <c r="L36" s="18"/>
      <c r="N36" s="18"/>
      <c r="O36" s="18"/>
      <c r="P36" s="18"/>
    </row>
    <row r="37" spans="1:16" x14ac:dyDescent="0.25">
      <c r="A37" s="18">
        <v>4</v>
      </c>
      <c r="B37" s="18" t="s">
        <v>3780</v>
      </c>
      <c r="C37" s="18" t="s">
        <v>1190</v>
      </c>
      <c r="D37" s="19">
        <v>1978</v>
      </c>
      <c r="E37" s="21" t="s">
        <v>3641</v>
      </c>
      <c r="F37" s="19"/>
      <c r="G37" s="19" t="s">
        <v>2640</v>
      </c>
      <c r="H37" s="6">
        <v>1.6</v>
      </c>
      <c r="I37" s="18">
        <v>1075</v>
      </c>
      <c r="J37" s="18"/>
      <c r="L37" s="18"/>
      <c r="N37" s="18"/>
      <c r="O37" s="18"/>
      <c r="P37" s="18"/>
    </row>
    <row r="38" spans="1:16" x14ac:dyDescent="0.25">
      <c r="A38" s="18">
        <v>5</v>
      </c>
      <c r="B38" s="18" t="s">
        <v>2470</v>
      </c>
      <c r="C38" s="18" t="s">
        <v>2471</v>
      </c>
      <c r="D38" s="19">
        <v>1974</v>
      </c>
      <c r="E38" s="21" t="s">
        <v>3658</v>
      </c>
      <c r="F38" s="19"/>
      <c r="G38" s="19" t="s">
        <v>2640</v>
      </c>
      <c r="H38" s="6">
        <v>1.6</v>
      </c>
      <c r="I38" s="18">
        <v>1066</v>
      </c>
      <c r="J38" s="18"/>
      <c r="L38" s="18"/>
      <c r="N38" s="18"/>
      <c r="O38" s="18"/>
      <c r="P38" s="18"/>
    </row>
    <row r="39" spans="1:16" x14ac:dyDescent="0.25">
      <c r="A39" s="18">
        <v>6</v>
      </c>
      <c r="B39" t="s">
        <v>3660</v>
      </c>
      <c r="C39" s="18" t="s">
        <v>2001</v>
      </c>
      <c r="D39" s="19">
        <v>1980</v>
      </c>
      <c r="E39" s="21" t="s">
        <v>3655</v>
      </c>
      <c r="F39" s="4" t="s">
        <v>2639</v>
      </c>
      <c r="G39" s="19" t="s">
        <v>2640</v>
      </c>
      <c r="H39" s="6">
        <v>1.6</v>
      </c>
      <c r="I39" s="18">
        <v>1012</v>
      </c>
      <c r="J39" s="18"/>
      <c r="L39" s="18"/>
      <c r="N39" s="18"/>
      <c r="O39" s="18"/>
      <c r="P39" s="18"/>
    </row>
    <row r="40" spans="1:16" x14ac:dyDescent="0.25">
      <c r="A40" s="18">
        <v>7</v>
      </c>
      <c r="B40" t="s">
        <v>3661</v>
      </c>
      <c r="C40" s="18" t="s">
        <v>3659</v>
      </c>
      <c r="D40" s="19">
        <v>1987</v>
      </c>
      <c r="E40" s="21" t="s">
        <v>3656</v>
      </c>
      <c r="F40" s="4" t="s">
        <v>3657</v>
      </c>
      <c r="G40" s="19" t="s">
        <v>2657</v>
      </c>
      <c r="H40" s="6">
        <v>1.6</v>
      </c>
      <c r="I40" s="18">
        <v>962</v>
      </c>
      <c r="J40" s="18"/>
      <c r="L40" s="18"/>
      <c r="N40" s="18"/>
      <c r="O40" s="18"/>
      <c r="P40" s="18"/>
    </row>
    <row r="41" spans="1:16" x14ac:dyDescent="0.25">
      <c r="A41" s="18"/>
      <c r="C41" s="18"/>
      <c r="D41" s="19"/>
      <c r="E41" s="21"/>
      <c r="G41" s="19"/>
      <c r="H41" s="6"/>
      <c r="I41" s="18"/>
    </row>
    <row r="42" spans="1:16" x14ac:dyDescent="0.25">
      <c r="A42" s="18" t="s">
        <v>1721</v>
      </c>
      <c r="B42" s="2" t="s">
        <v>203</v>
      </c>
      <c r="C42" s="7">
        <v>2.2999999999999998</v>
      </c>
      <c r="D42" s="19"/>
      <c r="E42" s="21"/>
      <c r="G42" s="19"/>
      <c r="H42" s="6"/>
      <c r="I42" s="18"/>
    </row>
    <row r="43" spans="1:16" x14ac:dyDescent="0.25">
      <c r="A43" s="18">
        <v>1</v>
      </c>
      <c r="B43" s="18" t="s">
        <v>3631</v>
      </c>
      <c r="C43" s="18" t="s">
        <v>1851</v>
      </c>
      <c r="D43" s="19">
        <v>1975</v>
      </c>
      <c r="E43" s="21" t="s">
        <v>3664</v>
      </c>
      <c r="F43" s="18"/>
      <c r="G43" s="19" t="s">
        <v>2640</v>
      </c>
      <c r="H43" s="6">
        <v>2.2999999999999998</v>
      </c>
      <c r="I43" s="18">
        <v>1156</v>
      </c>
      <c r="J43" s="18"/>
      <c r="K43" s="18"/>
      <c r="L43" s="18"/>
      <c r="N43" s="18"/>
      <c r="O43" s="18"/>
      <c r="P43" s="18"/>
    </row>
    <row r="44" spans="1:16" x14ac:dyDescent="0.25">
      <c r="A44" s="18">
        <v>2</v>
      </c>
      <c r="B44" s="18" t="s">
        <v>3779</v>
      </c>
      <c r="C44" s="18" t="s">
        <v>1876</v>
      </c>
      <c r="D44" s="19">
        <v>1978</v>
      </c>
      <c r="E44" s="21" t="s">
        <v>3665</v>
      </c>
      <c r="F44" s="18"/>
      <c r="G44" s="19" t="s">
        <v>2640</v>
      </c>
      <c r="H44" s="6">
        <v>2.2999999999999998</v>
      </c>
      <c r="I44" s="18">
        <v>1097</v>
      </c>
      <c r="J44" s="18"/>
      <c r="K44" s="18"/>
      <c r="L44" s="18"/>
      <c r="N44" s="18"/>
      <c r="O44" s="18"/>
      <c r="P44" s="18"/>
    </row>
    <row r="45" spans="1:16" x14ac:dyDescent="0.25">
      <c r="A45" s="18">
        <v>3</v>
      </c>
      <c r="B45" t="s">
        <v>3644</v>
      </c>
      <c r="C45" s="18" t="s">
        <v>4025</v>
      </c>
      <c r="D45" s="19">
        <v>1977</v>
      </c>
      <c r="E45" s="21" t="s">
        <v>3666</v>
      </c>
      <c r="F45" s="18"/>
      <c r="G45" s="19" t="s">
        <v>2640</v>
      </c>
      <c r="H45" s="6">
        <v>2.2999999999999998</v>
      </c>
      <c r="I45" s="18">
        <v>1060</v>
      </c>
      <c r="J45" s="18"/>
      <c r="K45" s="18"/>
      <c r="L45" s="18"/>
      <c r="N45" s="18"/>
      <c r="O45" s="18"/>
      <c r="P45" s="18"/>
    </row>
    <row r="46" spans="1:16" x14ac:dyDescent="0.25">
      <c r="A46" s="18">
        <v>4</v>
      </c>
      <c r="B46" t="s">
        <v>2891</v>
      </c>
      <c r="C46" s="18" t="s">
        <v>1</v>
      </c>
      <c r="D46" s="19">
        <v>1977</v>
      </c>
      <c r="E46" s="21" t="s">
        <v>3654</v>
      </c>
      <c r="F46" s="4" t="s">
        <v>2639</v>
      </c>
      <c r="G46" s="19" t="s">
        <v>2640</v>
      </c>
      <c r="H46" s="6">
        <v>2.2999999999999998</v>
      </c>
      <c r="I46" s="18">
        <v>1048</v>
      </c>
      <c r="J46" s="18"/>
      <c r="L46" s="18"/>
      <c r="N46" s="18"/>
      <c r="O46" s="18"/>
      <c r="P46" s="18"/>
    </row>
    <row r="47" spans="1:16" x14ac:dyDescent="0.25">
      <c r="A47" s="18">
        <v>4</v>
      </c>
      <c r="B47" t="s">
        <v>3781</v>
      </c>
      <c r="C47" s="18" t="s">
        <v>3642</v>
      </c>
      <c r="D47" s="19">
        <v>1984</v>
      </c>
      <c r="E47" s="21" t="s">
        <v>3654</v>
      </c>
      <c r="F47" s="4" t="s">
        <v>2771</v>
      </c>
      <c r="G47" s="19" t="s">
        <v>2640</v>
      </c>
      <c r="H47" s="6">
        <v>2.2999999999999998</v>
      </c>
      <c r="I47" s="18">
        <v>1048</v>
      </c>
      <c r="J47" s="18"/>
      <c r="L47" s="18"/>
      <c r="N47" s="18"/>
      <c r="O47" s="18"/>
      <c r="P47" s="18"/>
    </row>
    <row r="48" spans="1:16" x14ac:dyDescent="0.25">
      <c r="A48" s="18">
        <v>6</v>
      </c>
      <c r="B48" t="s">
        <v>3646</v>
      </c>
      <c r="C48" s="18" t="s">
        <v>3643</v>
      </c>
      <c r="D48" s="19">
        <v>1982</v>
      </c>
      <c r="E48" s="21" t="s">
        <v>3667</v>
      </c>
      <c r="F48" s="4" t="s">
        <v>2639</v>
      </c>
      <c r="G48" s="19" t="s">
        <v>2640</v>
      </c>
      <c r="H48" s="6">
        <v>2.2999999999999998</v>
      </c>
      <c r="I48" s="18">
        <v>1024</v>
      </c>
      <c r="J48" s="18"/>
      <c r="L48" s="18"/>
      <c r="N48" s="18"/>
      <c r="O48" s="18"/>
      <c r="P48" s="18"/>
    </row>
    <row r="49" spans="1:16" x14ac:dyDescent="0.25">
      <c r="A49" s="18">
        <v>7</v>
      </c>
      <c r="B49" t="s">
        <v>3668</v>
      </c>
      <c r="C49" s="18" t="s">
        <v>2874</v>
      </c>
      <c r="D49" s="19">
        <v>1983</v>
      </c>
      <c r="E49" s="21" t="s">
        <v>3662</v>
      </c>
      <c r="F49" s="4" t="s">
        <v>2656</v>
      </c>
      <c r="G49" s="19" t="s">
        <v>2640</v>
      </c>
      <c r="H49" s="6">
        <v>2.2999999999999998</v>
      </c>
      <c r="I49" s="18">
        <v>1018</v>
      </c>
      <c r="J49" s="18"/>
      <c r="L49" s="18"/>
      <c r="N49" s="18"/>
      <c r="O49" s="18"/>
      <c r="P49" s="18"/>
    </row>
    <row r="50" spans="1:16" x14ac:dyDescent="0.25">
      <c r="A50" s="18">
        <v>8</v>
      </c>
      <c r="B50" t="s">
        <v>3782</v>
      </c>
      <c r="C50" s="18" t="s">
        <v>218</v>
      </c>
      <c r="D50" s="19">
        <v>1979</v>
      </c>
      <c r="E50" s="21" t="s">
        <v>3663</v>
      </c>
      <c r="F50" s="4" t="s">
        <v>2639</v>
      </c>
      <c r="G50" s="19" t="s">
        <v>2640</v>
      </c>
      <c r="H50" s="6">
        <v>2.2999999999999998</v>
      </c>
      <c r="I50" s="18">
        <v>980</v>
      </c>
      <c r="J50" s="18"/>
      <c r="L50" s="18"/>
      <c r="N50" s="18"/>
      <c r="O50" s="18"/>
      <c r="P50" s="18"/>
    </row>
    <row r="51" spans="1:16" x14ac:dyDescent="0.25">
      <c r="A51" s="18"/>
      <c r="C51" s="18"/>
      <c r="D51" s="19"/>
      <c r="E51" s="21"/>
      <c r="G51" s="19"/>
      <c r="H51" s="18"/>
      <c r="I51" s="18"/>
      <c r="J51" s="18"/>
      <c r="L51" s="18"/>
      <c r="N51" s="18"/>
      <c r="O51" s="18"/>
      <c r="P51" s="18"/>
    </row>
    <row r="52" spans="1:16" x14ac:dyDescent="0.25">
      <c r="A52" s="18" t="s">
        <v>215</v>
      </c>
      <c r="B52" s="2" t="s">
        <v>203</v>
      </c>
      <c r="C52" s="7">
        <v>0.5</v>
      </c>
      <c r="D52" s="19"/>
      <c r="E52" s="21"/>
      <c r="G52" s="19"/>
      <c r="H52" s="18"/>
      <c r="I52" s="18"/>
      <c r="J52" s="18"/>
      <c r="L52" s="18"/>
      <c r="N52" s="18"/>
      <c r="O52" s="18"/>
      <c r="P52" s="18"/>
    </row>
    <row r="53" spans="1:16" x14ac:dyDescent="0.25">
      <c r="A53" s="18">
        <v>1</v>
      </c>
      <c r="B53" s="18" t="s">
        <v>3631</v>
      </c>
      <c r="C53" s="18" t="s">
        <v>1851</v>
      </c>
      <c r="D53" s="19">
        <v>1975</v>
      </c>
      <c r="E53" s="21" t="s">
        <v>3669</v>
      </c>
      <c r="F53" s="18"/>
      <c r="G53" s="19" t="s">
        <v>2640</v>
      </c>
      <c r="H53" s="6">
        <v>0.5</v>
      </c>
      <c r="I53" s="18">
        <v>1135</v>
      </c>
      <c r="J53" s="18"/>
      <c r="K53" s="18"/>
      <c r="L53" s="18"/>
      <c r="N53" s="18"/>
      <c r="O53" s="18"/>
      <c r="P53" s="18"/>
    </row>
    <row r="54" spans="1:16" x14ac:dyDescent="0.25">
      <c r="A54" s="18">
        <v>2</v>
      </c>
      <c r="B54" s="18" t="s">
        <v>3635</v>
      </c>
      <c r="C54" s="18" t="s">
        <v>1190</v>
      </c>
      <c r="D54" s="19">
        <v>1978</v>
      </c>
      <c r="E54" s="21" t="s">
        <v>3670</v>
      </c>
      <c r="F54" s="18"/>
      <c r="G54" s="19" t="s">
        <v>2640</v>
      </c>
      <c r="H54" s="6">
        <v>0.5</v>
      </c>
      <c r="I54" s="18">
        <v>1028</v>
      </c>
      <c r="J54" s="18"/>
      <c r="K54" s="18"/>
      <c r="L54" s="18"/>
      <c r="N54" s="18"/>
      <c r="O54" s="18"/>
      <c r="P54" s="18"/>
    </row>
    <row r="55" spans="1:16" x14ac:dyDescent="0.25">
      <c r="A55" s="18">
        <v>3</v>
      </c>
      <c r="B55" t="s">
        <v>3781</v>
      </c>
      <c r="C55" s="18" t="s">
        <v>3642</v>
      </c>
      <c r="D55" s="19">
        <v>1984</v>
      </c>
      <c r="E55" s="21" t="s">
        <v>3671</v>
      </c>
      <c r="F55" s="4" t="s">
        <v>2771</v>
      </c>
      <c r="G55" s="19" t="s">
        <v>2640</v>
      </c>
      <c r="H55" s="6">
        <v>0.5</v>
      </c>
      <c r="I55" s="18">
        <v>1011</v>
      </c>
      <c r="J55" s="18"/>
      <c r="L55" s="18"/>
      <c r="N55" s="18"/>
      <c r="O55" s="18"/>
      <c r="P55" s="18"/>
    </row>
    <row r="56" spans="1:16" x14ac:dyDescent="0.25">
      <c r="A56" s="18">
        <v>4</v>
      </c>
      <c r="B56" t="s">
        <v>3660</v>
      </c>
      <c r="C56" s="18" t="s">
        <v>2001</v>
      </c>
      <c r="D56" s="19">
        <v>1980</v>
      </c>
      <c r="E56" s="21" t="s">
        <v>3672</v>
      </c>
      <c r="F56" s="4" t="s">
        <v>2639</v>
      </c>
      <c r="G56" s="19" t="s">
        <v>2640</v>
      </c>
      <c r="H56" s="6">
        <v>0.5</v>
      </c>
      <c r="I56" s="18">
        <v>1003</v>
      </c>
      <c r="J56" s="18"/>
      <c r="L56" s="18"/>
      <c r="N56" s="18"/>
      <c r="O56" s="18"/>
      <c r="P56" s="18"/>
    </row>
    <row r="57" spans="1:16" x14ac:dyDescent="0.25">
      <c r="A57" s="18">
        <v>5</v>
      </c>
      <c r="B57" t="s">
        <v>3676</v>
      </c>
      <c r="C57" s="18" t="s">
        <v>3279</v>
      </c>
      <c r="D57" s="19">
        <v>1985</v>
      </c>
      <c r="E57" s="21" t="s">
        <v>3673</v>
      </c>
      <c r="F57" s="4" t="s">
        <v>2639</v>
      </c>
      <c r="G57" s="19" t="s">
        <v>2657</v>
      </c>
      <c r="H57" s="6">
        <v>0.5</v>
      </c>
      <c r="I57" s="18">
        <v>933</v>
      </c>
      <c r="J57" s="18"/>
      <c r="L57" s="18"/>
      <c r="N57" s="18"/>
      <c r="O57" s="18"/>
      <c r="P57" s="18"/>
    </row>
    <row r="58" spans="1:16" x14ac:dyDescent="0.25">
      <c r="A58" s="18">
        <v>6</v>
      </c>
      <c r="B58" t="s">
        <v>3677</v>
      </c>
      <c r="C58" s="18" t="s">
        <v>3678</v>
      </c>
      <c r="D58" s="19">
        <v>1986</v>
      </c>
      <c r="E58" s="21" t="s">
        <v>3674</v>
      </c>
      <c r="F58" s="4" t="s">
        <v>2639</v>
      </c>
      <c r="G58" s="19" t="s">
        <v>2657</v>
      </c>
      <c r="H58" s="6">
        <v>0.5</v>
      </c>
      <c r="I58" s="18">
        <v>927</v>
      </c>
      <c r="J58" s="18"/>
      <c r="L58" s="18"/>
      <c r="N58" s="18"/>
      <c r="O58" s="18"/>
      <c r="P58" s="18"/>
    </row>
    <row r="59" spans="1:16" x14ac:dyDescent="0.25">
      <c r="A59" s="18">
        <v>7</v>
      </c>
      <c r="B59" t="s">
        <v>3420</v>
      </c>
      <c r="C59" s="18" t="s">
        <v>1120</v>
      </c>
      <c r="D59" s="19">
        <v>1981</v>
      </c>
      <c r="E59" s="21" t="s">
        <v>3675</v>
      </c>
      <c r="F59" s="4" t="s">
        <v>2656</v>
      </c>
      <c r="G59" s="19" t="s">
        <v>2640</v>
      </c>
      <c r="H59" s="6">
        <v>0.5</v>
      </c>
      <c r="I59" s="18">
        <v>920</v>
      </c>
      <c r="J59" s="18"/>
      <c r="L59" s="18"/>
      <c r="N59" s="18"/>
      <c r="O59" s="18"/>
      <c r="P59" s="18"/>
    </row>
    <row r="60" spans="1:16" x14ac:dyDescent="0.25">
      <c r="A60" s="18"/>
      <c r="C60" s="18"/>
      <c r="D60" s="19"/>
      <c r="E60" s="21"/>
      <c r="G60" s="19"/>
      <c r="H60" s="6"/>
      <c r="I60" s="18"/>
      <c r="J60" s="18"/>
      <c r="L60" s="18"/>
      <c r="N60" s="18"/>
      <c r="O60" s="18"/>
      <c r="P60" s="18"/>
    </row>
    <row r="61" spans="1:16" x14ac:dyDescent="0.25">
      <c r="A61" s="18" t="s">
        <v>216</v>
      </c>
      <c r="B61" s="2" t="s">
        <v>203</v>
      </c>
      <c r="C61" s="7">
        <v>1.2</v>
      </c>
      <c r="D61" s="19"/>
      <c r="E61" s="21"/>
      <c r="G61" s="19"/>
      <c r="H61" s="6"/>
      <c r="I61" s="18"/>
      <c r="J61" s="18"/>
      <c r="L61" s="18"/>
      <c r="N61" s="18"/>
      <c r="O61" s="18"/>
      <c r="P61" s="18"/>
    </row>
    <row r="62" spans="1:16" x14ac:dyDescent="0.25">
      <c r="A62" s="18">
        <v>1</v>
      </c>
      <c r="B62" s="18" t="s">
        <v>3684</v>
      </c>
      <c r="C62" s="18" t="s">
        <v>3597</v>
      </c>
      <c r="D62" s="19">
        <v>1981</v>
      </c>
      <c r="E62" s="21" t="s">
        <v>3679</v>
      </c>
      <c r="F62" s="18"/>
      <c r="G62" s="19" t="s">
        <v>2640</v>
      </c>
      <c r="H62" s="6">
        <v>1.2</v>
      </c>
      <c r="I62" s="18">
        <v>1108</v>
      </c>
      <c r="J62" s="18"/>
      <c r="K62" s="18"/>
      <c r="L62" s="18"/>
      <c r="N62" s="18"/>
      <c r="O62" s="18"/>
      <c r="P62" s="18"/>
    </row>
    <row r="63" spans="1:16" x14ac:dyDescent="0.25">
      <c r="A63" s="18">
        <v>2</v>
      </c>
      <c r="B63" t="s">
        <v>3685</v>
      </c>
      <c r="C63" s="18" t="s">
        <v>3687</v>
      </c>
      <c r="D63" s="19">
        <v>1973</v>
      </c>
      <c r="E63" s="21" t="s">
        <v>3409</v>
      </c>
      <c r="F63" s="4" t="s">
        <v>2708</v>
      </c>
      <c r="G63" s="19" t="s">
        <v>2640</v>
      </c>
      <c r="H63" s="6">
        <v>1.2</v>
      </c>
      <c r="I63" s="18">
        <v>1004</v>
      </c>
      <c r="J63" s="18"/>
      <c r="L63" s="18"/>
      <c r="N63" s="18"/>
      <c r="O63" s="18"/>
      <c r="P63" s="18"/>
    </row>
    <row r="64" spans="1:16" x14ac:dyDescent="0.25">
      <c r="A64" s="18">
        <v>3</v>
      </c>
      <c r="B64" t="s">
        <v>3686</v>
      </c>
      <c r="C64" s="18" t="s">
        <v>942</v>
      </c>
      <c r="D64" s="19">
        <v>1986</v>
      </c>
      <c r="E64" s="21" t="s">
        <v>3680</v>
      </c>
      <c r="F64" s="4" t="s">
        <v>2656</v>
      </c>
      <c r="G64" s="19" t="s">
        <v>2657</v>
      </c>
      <c r="H64" s="6">
        <v>1.2</v>
      </c>
      <c r="I64" s="18">
        <v>941</v>
      </c>
      <c r="J64" s="18"/>
      <c r="L64" s="18"/>
      <c r="N64" s="18"/>
      <c r="O64" s="18"/>
      <c r="P64" s="18"/>
    </row>
    <row r="65" spans="1:17" x14ac:dyDescent="0.25">
      <c r="A65" s="18">
        <v>4</v>
      </c>
      <c r="B65" t="s">
        <v>3454</v>
      </c>
      <c r="C65" s="18" t="s">
        <v>1120</v>
      </c>
      <c r="D65" s="19">
        <v>1988</v>
      </c>
      <c r="E65" s="21" t="s">
        <v>3681</v>
      </c>
      <c r="F65" s="4" t="s">
        <v>2656</v>
      </c>
      <c r="G65" s="19" t="s">
        <v>2760</v>
      </c>
      <c r="H65" s="6">
        <v>1.2</v>
      </c>
      <c r="I65" s="18">
        <v>932</v>
      </c>
      <c r="J65" s="18"/>
      <c r="L65" s="18"/>
      <c r="N65" s="18"/>
      <c r="O65" s="18"/>
      <c r="P65" s="18"/>
    </row>
    <row r="66" spans="1:17" x14ac:dyDescent="0.25">
      <c r="A66" s="18">
        <v>5</v>
      </c>
      <c r="B66" t="s">
        <v>3422</v>
      </c>
      <c r="C66" s="18" t="s">
        <v>3423</v>
      </c>
      <c r="D66" s="19">
        <v>1983</v>
      </c>
      <c r="E66" s="21" t="s">
        <v>3682</v>
      </c>
      <c r="F66" s="4" t="s">
        <v>2656</v>
      </c>
      <c r="G66" s="19" t="s">
        <v>2640</v>
      </c>
      <c r="H66" s="6">
        <v>1.2</v>
      </c>
      <c r="I66" s="18">
        <v>898</v>
      </c>
      <c r="J66" s="18"/>
      <c r="L66" s="18"/>
      <c r="N66" s="18"/>
      <c r="O66" s="18"/>
      <c r="P66" s="18"/>
    </row>
    <row r="67" spans="1:17" x14ac:dyDescent="0.25">
      <c r="A67" s="18">
        <v>6</v>
      </c>
      <c r="B67" t="s">
        <v>2520</v>
      </c>
      <c r="C67" s="18" t="s">
        <v>1120</v>
      </c>
      <c r="D67" s="19">
        <v>1977</v>
      </c>
      <c r="E67" s="21" t="s">
        <v>3683</v>
      </c>
      <c r="F67" s="4" t="s">
        <v>2656</v>
      </c>
      <c r="G67" s="19" t="s">
        <v>2640</v>
      </c>
      <c r="H67" s="6">
        <v>1.2</v>
      </c>
      <c r="I67" s="18">
        <v>877</v>
      </c>
      <c r="J67" s="18"/>
      <c r="L67" s="18"/>
      <c r="N67" s="18"/>
      <c r="O67" s="18"/>
      <c r="P67" s="18"/>
    </row>
    <row r="68" spans="1:17" x14ac:dyDescent="0.25">
      <c r="A68" s="18"/>
      <c r="B68" t="s">
        <v>3644</v>
      </c>
      <c r="C68" s="18" t="s">
        <v>1819</v>
      </c>
      <c r="D68" s="19">
        <v>1977</v>
      </c>
      <c r="E68" s="21" t="s">
        <v>2486</v>
      </c>
      <c r="F68" s="18"/>
      <c r="G68" s="19" t="s">
        <v>2640</v>
      </c>
      <c r="H68" s="6"/>
      <c r="I68" s="18"/>
      <c r="J68" s="18"/>
      <c r="K68" s="18"/>
      <c r="L68" s="18"/>
      <c r="N68" s="18"/>
      <c r="O68" s="18"/>
      <c r="P68" s="18"/>
      <c r="Q68" s="18"/>
    </row>
    <row r="69" spans="1:17" x14ac:dyDescent="0.25">
      <c r="A69" s="18"/>
      <c r="C69" s="18"/>
      <c r="D69" s="19"/>
      <c r="E69" s="21"/>
      <c r="G69" s="19"/>
      <c r="H69" s="18"/>
      <c r="I69" s="18"/>
      <c r="J69" s="18"/>
      <c r="L69" s="18"/>
      <c r="N69" s="18"/>
      <c r="O69" s="18"/>
      <c r="P69" s="18"/>
    </row>
    <row r="70" spans="1:17" x14ac:dyDescent="0.25">
      <c r="A70" s="18" t="s">
        <v>1604</v>
      </c>
      <c r="C70" s="18"/>
      <c r="D70" s="19"/>
      <c r="E70" s="21"/>
      <c r="G70" s="19"/>
      <c r="H70" s="18"/>
      <c r="J70" s="18"/>
      <c r="L70" s="18"/>
      <c r="N70" s="18"/>
      <c r="O70" s="18"/>
      <c r="P70" s="18"/>
    </row>
    <row r="71" spans="1:17" x14ac:dyDescent="0.25">
      <c r="A71" s="18">
        <v>1</v>
      </c>
      <c r="B71" t="s">
        <v>3703</v>
      </c>
      <c r="C71" s="18" t="s">
        <v>695</v>
      </c>
      <c r="D71" s="19">
        <v>1981</v>
      </c>
      <c r="E71" s="21" t="s">
        <v>3688</v>
      </c>
      <c r="F71" s="18"/>
      <c r="G71" s="19" t="s">
        <v>2640</v>
      </c>
      <c r="H71" s="18"/>
      <c r="I71" s="18">
        <v>1128</v>
      </c>
      <c r="J71" s="18"/>
      <c r="K71" s="18"/>
      <c r="L71" s="18"/>
      <c r="N71" s="18"/>
      <c r="O71" s="18"/>
      <c r="P71" s="18"/>
    </row>
    <row r="72" spans="1:17" x14ac:dyDescent="0.25">
      <c r="A72" s="18">
        <v>2</v>
      </c>
      <c r="B72" s="24" t="s">
        <v>3326</v>
      </c>
      <c r="C72" s="18" t="s">
        <v>1132</v>
      </c>
      <c r="D72" s="19">
        <v>1985</v>
      </c>
      <c r="E72" s="21" t="s">
        <v>3689</v>
      </c>
      <c r="F72" s="18"/>
      <c r="G72" s="19" t="s">
        <v>2657</v>
      </c>
      <c r="H72" s="18"/>
      <c r="I72" s="18">
        <v>1112</v>
      </c>
      <c r="J72" s="18"/>
      <c r="K72" s="18"/>
      <c r="L72" s="18"/>
      <c r="N72" s="18"/>
      <c r="O72" s="18"/>
      <c r="P72" s="18"/>
    </row>
    <row r="73" spans="1:17" x14ac:dyDescent="0.25">
      <c r="A73" s="18">
        <v>3</v>
      </c>
      <c r="B73" t="s">
        <v>3704</v>
      </c>
      <c r="C73" s="18" t="s">
        <v>556</v>
      </c>
      <c r="D73" s="19">
        <v>1979</v>
      </c>
      <c r="E73" s="21" t="s">
        <v>3690</v>
      </c>
      <c r="F73" s="4" t="s">
        <v>2639</v>
      </c>
      <c r="G73" s="19" t="s">
        <v>2640</v>
      </c>
      <c r="H73" s="18"/>
      <c r="I73" s="18">
        <v>1081</v>
      </c>
      <c r="J73" s="18"/>
      <c r="L73" s="18"/>
      <c r="N73" s="18"/>
      <c r="O73" s="18"/>
      <c r="P73" s="18"/>
    </row>
    <row r="74" spans="1:17" x14ac:dyDescent="0.25">
      <c r="A74" s="18">
        <v>4</v>
      </c>
      <c r="B74" t="s">
        <v>3705</v>
      </c>
      <c r="C74" s="18" t="s">
        <v>3692</v>
      </c>
      <c r="D74" s="19">
        <v>1983</v>
      </c>
      <c r="E74" s="21" t="s">
        <v>3691</v>
      </c>
      <c r="F74" s="4" t="s">
        <v>2646</v>
      </c>
      <c r="G74" s="19" t="s">
        <v>2640</v>
      </c>
      <c r="H74" s="18"/>
      <c r="I74" s="18">
        <v>1062</v>
      </c>
      <c r="J74" s="18"/>
      <c r="L74" s="18"/>
      <c r="N74" s="18"/>
      <c r="O74" s="18"/>
      <c r="P74" s="18"/>
    </row>
    <row r="75" spans="1:17" x14ac:dyDescent="0.25">
      <c r="A75" s="18">
        <v>5</v>
      </c>
      <c r="B75" t="s">
        <v>3447</v>
      </c>
      <c r="C75" s="18" t="s">
        <v>30</v>
      </c>
      <c r="D75" s="19">
        <v>1987</v>
      </c>
      <c r="E75" s="21" t="s">
        <v>3693</v>
      </c>
      <c r="F75" s="4" t="s">
        <v>2639</v>
      </c>
      <c r="G75" s="19" t="s">
        <v>2657</v>
      </c>
      <c r="H75" s="18"/>
      <c r="I75" s="18">
        <v>1060</v>
      </c>
      <c r="J75" s="18"/>
      <c r="L75" s="18"/>
      <c r="N75" s="18"/>
      <c r="O75" s="18"/>
      <c r="P75" s="18"/>
    </row>
    <row r="76" spans="1:17" x14ac:dyDescent="0.25">
      <c r="A76" s="18">
        <v>6</v>
      </c>
      <c r="B76" t="s">
        <v>3706</v>
      </c>
      <c r="C76" s="18" t="s">
        <v>2972</v>
      </c>
      <c r="D76" s="19">
        <v>1987</v>
      </c>
      <c r="E76" s="21" t="s">
        <v>3694</v>
      </c>
      <c r="F76" s="4" t="s">
        <v>2771</v>
      </c>
      <c r="G76" s="19" t="s">
        <v>2657</v>
      </c>
      <c r="H76" s="18"/>
      <c r="I76" s="18">
        <v>1055</v>
      </c>
      <c r="J76" s="18"/>
      <c r="L76" s="18"/>
      <c r="N76" s="18"/>
      <c r="O76" s="18"/>
      <c r="P76" s="18"/>
    </row>
    <row r="77" spans="1:17" x14ac:dyDescent="0.25">
      <c r="A77" s="18">
        <v>7</v>
      </c>
      <c r="B77" s="18" t="s">
        <v>3783</v>
      </c>
      <c r="C77" s="18" t="s">
        <v>3784</v>
      </c>
      <c r="D77" s="19">
        <v>1976</v>
      </c>
      <c r="E77" s="21" t="s">
        <v>3695</v>
      </c>
      <c r="F77" s="19"/>
      <c r="G77" s="19" t="s">
        <v>2640</v>
      </c>
      <c r="H77" s="18"/>
      <c r="I77" s="18">
        <v>1022</v>
      </c>
      <c r="J77" s="18"/>
      <c r="L77" s="18"/>
      <c r="N77" s="18"/>
      <c r="O77" s="18"/>
      <c r="P77" s="18"/>
    </row>
    <row r="78" spans="1:17" x14ac:dyDescent="0.25">
      <c r="A78" s="18">
        <v>8</v>
      </c>
      <c r="B78" s="18" t="s">
        <v>3707</v>
      </c>
      <c r="C78" s="18" t="s">
        <v>3702</v>
      </c>
      <c r="D78" s="19">
        <v>1984</v>
      </c>
      <c r="E78" s="21" t="s">
        <v>3696</v>
      </c>
      <c r="F78" s="19"/>
      <c r="G78" s="19" t="s">
        <v>2640</v>
      </c>
      <c r="H78" s="18"/>
      <c r="I78" s="18">
        <v>1015</v>
      </c>
      <c r="J78" s="18"/>
      <c r="L78" s="18"/>
      <c r="N78" s="18"/>
      <c r="O78" s="18"/>
      <c r="P78" s="18"/>
    </row>
    <row r="79" spans="1:17" x14ac:dyDescent="0.25">
      <c r="A79" s="18">
        <v>9</v>
      </c>
      <c r="B79" t="s">
        <v>3449</v>
      </c>
      <c r="C79" s="18" t="s">
        <v>3445</v>
      </c>
      <c r="D79" s="19">
        <v>1978</v>
      </c>
      <c r="E79" s="21" t="s">
        <v>3697</v>
      </c>
      <c r="F79" s="4" t="s">
        <v>2678</v>
      </c>
      <c r="G79" s="19" t="s">
        <v>2640</v>
      </c>
      <c r="H79" s="18"/>
      <c r="I79" s="18">
        <v>990</v>
      </c>
      <c r="J79" s="18"/>
      <c r="L79" s="18"/>
      <c r="N79" s="18"/>
      <c r="O79" s="18"/>
      <c r="P79" s="18"/>
    </row>
    <row r="80" spans="1:17" x14ac:dyDescent="0.25">
      <c r="A80" s="18">
        <v>10</v>
      </c>
      <c r="B80" t="s">
        <v>3708</v>
      </c>
      <c r="C80" s="18" t="s">
        <v>61</v>
      </c>
      <c r="D80" s="19">
        <v>1987</v>
      </c>
      <c r="E80" s="21" t="s">
        <v>3698</v>
      </c>
      <c r="F80" s="4" t="s">
        <v>2656</v>
      </c>
      <c r="G80" s="19" t="s">
        <v>2657</v>
      </c>
      <c r="H80" s="18"/>
      <c r="I80" s="18">
        <v>962</v>
      </c>
      <c r="J80" s="18"/>
      <c r="L80" s="18"/>
      <c r="N80" s="18"/>
      <c r="O80" s="18"/>
      <c r="P80" s="18"/>
    </row>
    <row r="81" spans="1:17" x14ac:dyDescent="0.25">
      <c r="A81" s="18">
        <v>11</v>
      </c>
      <c r="B81" t="s">
        <v>3235</v>
      </c>
      <c r="C81" s="18" t="s">
        <v>8</v>
      </c>
      <c r="D81" s="19">
        <v>1982</v>
      </c>
      <c r="E81" s="21" t="s">
        <v>3699</v>
      </c>
      <c r="F81" s="4" t="s">
        <v>2656</v>
      </c>
      <c r="G81" s="19" t="s">
        <v>2640</v>
      </c>
      <c r="H81" s="18"/>
      <c r="I81" s="18">
        <v>937</v>
      </c>
      <c r="J81" s="18"/>
      <c r="L81" s="18"/>
      <c r="N81" s="18"/>
      <c r="O81" s="18"/>
      <c r="P81" s="18"/>
    </row>
    <row r="82" spans="1:17" x14ac:dyDescent="0.25">
      <c r="A82" s="18">
        <v>12</v>
      </c>
      <c r="B82" t="s">
        <v>2599</v>
      </c>
      <c r="C82" s="18" t="s">
        <v>1120</v>
      </c>
      <c r="D82" s="19">
        <v>1980</v>
      </c>
      <c r="E82" s="21" t="s">
        <v>3700</v>
      </c>
      <c r="F82" s="4" t="s">
        <v>2656</v>
      </c>
      <c r="G82" s="19" t="s">
        <v>2640</v>
      </c>
      <c r="H82" s="18"/>
      <c r="I82" s="18">
        <v>905</v>
      </c>
      <c r="J82" s="18"/>
      <c r="L82" s="18"/>
      <c r="N82" s="18"/>
      <c r="O82" s="18"/>
      <c r="P82" s="18"/>
    </row>
    <row r="83" spans="1:17" x14ac:dyDescent="0.25">
      <c r="A83" s="18">
        <v>13</v>
      </c>
      <c r="B83" t="s">
        <v>3453</v>
      </c>
      <c r="C83" s="18" t="s">
        <v>1120</v>
      </c>
      <c r="D83" s="19">
        <v>1983</v>
      </c>
      <c r="E83" s="21" t="s">
        <v>3701</v>
      </c>
      <c r="F83" s="4" t="s">
        <v>2656</v>
      </c>
      <c r="G83" s="19" t="s">
        <v>2640</v>
      </c>
      <c r="H83" s="18"/>
      <c r="I83" s="18">
        <v>689</v>
      </c>
      <c r="J83" s="18"/>
      <c r="L83" s="18"/>
      <c r="N83" s="18"/>
      <c r="O83" s="18"/>
      <c r="P83" s="18"/>
    </row>
    <row r="84" spans="1:17" x14ac:dyDescent="0.25">
      <c r="A84" s="18"/>
      <c r="B84" t="s">
        <v>3231</v>
      </c>
      <c r="C84" s="18" t="s">
        <v>3451</v>
      </c>
      <c r="D84" s="19">
        <v>1980</v>
      </c>
      <c r="E84" s="21" t="s">
        <v>2526</v>
      </c>
      <c r="F84" s="4" t="s">
        <v>2639</v>
      </c>
      <c r="G84" s="19" t="s">
        <v>2640</v>
      </c>
      <c r="H84" s="18"/>
      <c r="I84" s="20"/>
      <c r="J84" s="18"/>
      <c r="L84" s="18"/>
      <c r="N84" s="18"/>
      <c r="O84" s="18"/>
      <c r="P84" s="18"/>
      <c r="Q84" s="18"/>
    </row>
    <row r="85" spans="1:17" x14ac:dyDescent="0.25">
      <c r="A85" s="18"/>
      <c r="B85" s="18" t="s">
        <v>3785</v>
      </c>
      <c r="C85" s="18" t="s">
        <v>1132</v>
      </c>
      <c r="D85" s="64"/>
      <c r="E85" s="21" t="s">
        <v>2526</v>
      </c>
      <c r="F85" s="19"/>
      <c r="G85" s="19" t="s">
        <v>2640</v>
      </c>
      <c r="H85" s="18"/>
      <c r="I85" s="18"/>
      <c r="J85" s="18"/>
      <c r="L85" s="18"/>
      <c r="N85" s="18"/>
      <c r="O85" s="18"/>
      <c r="P85" s="18"/>
      <c r="Q85" s="18"/>
    </row>
    <row r="86" spans="1:17" x14ac:dyDescent="0.25">
      <c r="A86" s="18"/>
      <c r="B86" t="s">
        <v>3209</v>
      </c>
      <c r="C86" s="18" t="s">
        <v>1161</v>
      </c>
      <c r="D86" s="19">
        <v>1983</v>
      </c>
      <c r="E86" s="21" t="s">
        <v>2486</v>
      </c>
      <c r="F86" s="4" t="s">
        <v>2656</v>
      </c>
      <c r="G86" s="19" t="s">
        <v>2640</v>
      </c>
      <c r="H86" s="18"/>
      <c r="I86" s="20"/>
      <c r="J86" s="18"/>
      <c r="L86" s="18"/>
      <c r="N86" s="18"/>
      <c r="O86" s="18"/>
      <c r="P86" s="18"/>
      <c r="Q86" s="18"/>
    </row>
    <row r="87" spans="1:17" x14ac:dyDescent="0.25">
      <c r="B87" s="8"/>
      <c r="F87" s="6"/>
    </row>
    <row r="88" spans="1:17" x14ac:dyDescent="0.25">
      <c r="A88" t="s">
        <v>1182</v>
      </c>
      <c r="B88" s="4"/>
      <c r="F88" s="6"/>
    </row>
    <row r="89" spans="1:17" x14ac:dyDescent="0.25">
      <c r="A89" s="18">
        <v>1</v>
      </c>
      <c r="B89" s="18" t="s">
        <v>3786</v>
      </c>
      <c r="C89" s="18" t="s">
        <v>1132</v>
      </c>
      <c r="D89" s="19">
        <v>1988</v>
      </c>
      <c r="E89" s="21" t="s">
        <v>3709</v>
      </c>
      <c r="F89" s="18"/>
      <c r="G89" s="19" t="s">
        <v>2657</v>
      </c>
      <c r="H89" s="18"/>
      <c r="I89" s="18">
        <v>1142</v>
      </c>
      <c r="J89" s="18"/>
      <c r="K89" s="18"/>
      <c r="L89" s="18"/>
      <c r="N89" s="18"/>
      <c r="O89" s="18"/>
      <c r="P89" s="18"/>
    </row>
    <row r="90" spans="1:17" x14ac:dyDescent="0.25">
      <c r="A90" s="18">
        <v>2</v>
      </c>
      <c r="B90" s="18" t="s">
        <v>3787</v>
      </c>
      <c r="C90" s="18" t="s">
        <v>1132</v>
      </c>
      <c r="D90" s="19">
        <v>1988</v>
      </c>
      <c r="E90" s="21" t="s">
        <v>3710</v>
      </c>
      <c r="F90" s="18"/>
      <c r="G90" s="29" t="s">
        <v>2657</v>
      </c>
      <c r="H90" s="18"/>
      <c r="I90" s="18">
        <v>1138</v>
      </c>
      <c r="J90" s="18"/>
      <c r="K90" s="18"/>
      <c r="L90" s="18"/>
      <c r="N90" s="18"/>
      <c r="O90" s="18"/>
      <c r="P90" s="18"/>
    </row>
    <row r="91" spans="1:17" x14ac:dyDescent="0.25">
      <c r="A91" s="18">
        <v>3</v>
      </c>
      <c r="B91" s="18" t="s">
        <v>3788</v>
      </c>
      <c r="C91" s="18" t="s">
        <v>1132</v>
      </c>
      <c r="D91" s="19">
        <v>1985</v>
      </c>
      <c r="E91" s="21" t="s">
        <v>3711</v>
      </c>
      <c r="F91" s="18"/>
      <c r="G91" s="19" t="s">
        <v>2640</v>
      </c>
      <c r="H91" s="18"/>
      <c r="I91" s="18">
        <v>1125</v>
      </c>
      <c r="J91" s="18"/>
      <c r="K91" s="18"/>
      <c r="L91" s="18"/>
      <c r="N91" s="18"/>
      <c r="O91" s="18"/>
      <c r="P91" s="18"/>
    </row>
    <row r="92" spans="1:17" x14ac:dyDescent="0.25">
      <c r="A92" s="18">
        <v>4</v>
      </c>
      <c r="B92" t="s">
        <v>3789</v>
      </c>
      <c r="C92" s="18" t="s">
        <v>3724</v>
      </c>
      <c r="D92" s="19">
        <v>1981</v>
      </c>
      <c r="E92" s="21" t="s">
        <v>3712</v>
      </c>
      <c r="F92" s="4" t="s">
        <v>2639</v>
      </c>
      <c r="G92" s="19" t="s">
        <v>2640</v>
      </c>
      <c r="H92" s="18"/>
      <c r="I92" s="18">
        <v>1116</v>
      </c>
      <c r="J92" s="18"/>
      <c r="L92" s="18"/>
      <c r="N92" s="18"/>
      <c r="O92" s="18"/>
      <c r="P92" s="18"/>
    </row>
    <row r="93" spans="1:17" x14ac:dyDescent="0.25">
      <c r="A93" s="18">
        <v>5</v>
      </c>
      <c r="B93" s="18" t="s">
        <v>3790</v>
      </c>
      <c r="C93" s="18" t="s">
        <v>1640</v>
      </c>
      <c r="D93" s="19">
        <v>1984</v>
      </c>
      <c r="E93" s="21" t="s">
        <v>3713</v>
      </c>
      <c r="F93" s="19"/>
      <c r="G93" s="19" t="s">
        <v>2640</v>
      </c>
      <c r="H93" s="18"/>
      <c r="I93" s="18">
        <v>1093</v>
      </c>
      <c r="J93" s="18"/>
      <c r="L93" s="18"/>
      <c r="N93" s="18"/>
      <c r="O93" s="18"/>
      <c r="P93" s="18"/>
    </row>
    <row r="94" spans="1:17" x14ac:dyDescent="0.25">
      <c r="A94" s="18">
        <v>6</v>
      </c>
      <c r="B94" t="s">
        <v>3726</v>
      </c>
      <c r="C94" s="18" t="s">
        <v>3725</v>
      </c>
      <c r="D94" s="19">
        <v>1982</v>
      </c>
      <c r="E94" s="21" t="s">
        <v>3714</v>
      </c>
      <c r="F94" s="4" t="s">
        <v>2680</v>
      </c>
      <c r="G94" s="19" t="s">
        <v>2640</v>
      </c>
      <c r="H94" s="18"/>
      <c r="I94" s="18">
        <v>1085</v>
      </c>
      <c r="J94" s="18"/>
      <c r="L94" s="18"/>
      <c r="N94" s="18"/>
      <c r="O94" s="18"/>
      <c r="P94" s="18"/>
    </row>
    <row r="95" spans="1:17" x14ac:dyDescent="0.25">
      <c r="A95" s="18">
        <v>7</v>
      </c>
      <c r="B95" t="s">
        <v>3727</v>
      </c>
      <c r="C95" s="18" t="s">
        <v>3716</v>
      </c>
      <c r="D95" s="19">
        <v>1983</v>
      </c>
      <c r="E95" s="21" t="s">
        <v>3715</v>
      </c>
      <c r="F95" s="4" t="s">
        <v>2639</v>
      </c>
      <c r="G95" s="19" t="s">
        <v>2640</v>
      </c>
      <c r="H95" s="18"/>
      <c r="I95" s="18">
        <v>1077</v>
      </c>
      <c r="J95" s="18"/>
      <c r="L95" s="18"/>
      <c r="N95" s="18"/>
      <c r="O95" s="18"/>
      <c r="P95" s="18"/>
    </row>
    <row r="96" spans="1:17" x14ac:dyDescent="0.25">
      <c r="A96" s="18">
        <v>8</v>
      </c>
      <c r="B96" t="s">
        <v>3501</v>
      </c>
      <c r="C96" s="18" t="s">
        <v>30</v>
      </c>
      <c r="D96" s="19">
        <v>1976</v>
      </c>
      <c r="E96" s="21" t="s">
        <v>3717</v>
      </c>
      <c r="F96" s="4" t="s">
        <v>2639</v>
      </c>
      <c r="G96" s="19" t="s">
        <v>2640</v>
      </c>
      <c r="H96" s="18"/>
      <c r="I96" s="18">
        <v>1075</v>
      </c>
      <c r="J96" s="18"/>
      <c r="L96" s="18"/>
      <c r="N96" s="18"/>
      <c r="O96" s="18"/>
      <c r="P96" s="18"/>
    </row>
    <row r="97" spans="1:17" x14ac:dyDescent="0.25">
      <c r="A97" s="18">
        <v>9</v>
      </c>
      <c r="B97" t="s">
        <v>3728</v>
      </c>
      <c r="C97" s="18" t="s">
        <v>1120</v>
      </c>
      <c r="D97" s="19">
        <v>1980</v>
      </c>
      <c r="E97" s="21" t="s">
        <v>3718</v>
      </c>
      <c r="F97" s="4" t="s">
        <v>2656</v>
      </c>
      <c r="G97" s="19" t="s">
        <v>2640</v>
      </c>
      <c r="H97" s="18"/>
      <c r="I97" s="18">
        <v>1071</v>
      </c>
      <c r="J97" s="18"/>
      <c r="L97" s="18"/>
      <c r="N97" s="18"/>
      <c r="O97" s="18"/>
      <c r="P97" s="18"/>
    </row>
    <row r="98" spans="1:17" x14ac:dyDescent="0.25">
      <c r="A98" s="18">
        <v>10</v>
      </c>
      <c r="B98" t="s">
        <v>3729</v>
      </c>
      <c r="C98" s="18" t="s">
        <v>3226</v>
      </c>
      <c r="D98" s="19">
        <v>1975</v>
      </c>
      <c r="E98" s="21" t="s">
        <v>3719</v>
      </c>
      <c r="F98" s="4" t="s">
        <v>2691</v>
      </c>
      <c r="G98" s="19" t="s">
        <v>2640</v>
      </c>
      <c r="H98" s="18"/>
      <c r="I98" s="18">
        <v>1065</v>
      </c>
      <c r="J98" s="18"/>
      <c r="L98" s="18"/>
      <c r="N98" s="18"/>
      <c r="O98" s="18"/>
      <c r="P98" s="18"/>
    </row>
    <row r="99" spans="1:17" x14ac:dyDescent="0.25">
      <c r="A99" s="18">
        <v>11</v>
      </c>
      <c r="B99" t="s">
        <v>3730</v>
      </c>
      <c r="C99" s="18" t="s">
        <v>3257</v>
      </c>
      <c r="D99" s="19">
        <v>1983</v>
      </c>
      <c r="E99" s="21" t="s">
        <v>3720</v>
      </c>
      <c r="F99" s="4" t="s">
        <v>2691</v>
      </c>
      <c r="G99" s="19" t="s">
        <v>2640</v>
      </c>
      <c r="H99" s="18"/>
      <c r="I99" s="18">
        <v>1041</v>
      </c>
      <c r="J99" s="18"/>
      <c r="L99" s="18"/>
      <c r="N99" s="18"/>
      <c r="O99" s="18"/>
      <c r="P99" s="18"/>
    </row>
    <row r="100" spans="1:17" x14ac:dyDescent="0.25">
      <c r="A100" s="18">
        <v>12</v>
      </c>
      <c r="B100" t="s">
        <v>3731</v>
      </c>
      <c r="C100" s="18" t="s">
        <v>3722</v>
      </c>
      <c r="D100" s="19">
        <v>1984</v>
      </c>
      <c r="E100" s="21" t="s">
        <v>3721</v>
      </c>
      <c r="F100" s="4" t="s">
        <v>2942</v>
      </c>
      <c r="G100" s="19" t="s">
        <v>2640</v>
      </c>
      <c r="H100" s="18"/>
      <c r="I100" s="18">
        <v>972</v>
      </c>
      <c r="J100" s="18"/>
      <c r="L100" s="18"/>
      <c r="N100" s="18"/>
      <c r="O100" s="18"/>
      <c r="P100" s="18"/>
    </row>
    <row r="101" spans="1:17" x14ac:dyDescent="0.25">
      <c r="A101" s="18">
        <v>13</v>
      </c>
      <c r="B101" t="s">
        <v>2400</v>
      </c>
      <c r="C101" s="18" t="s">
        <v>2815</v>
      </c>
      <c r="D101" s="19">
        <v>1976</v>
      </c>
      <c r="E101" s="21" t="s">
        <v>3723</v>
      </c>
      <c r="F101" s="4" t="s">
        <v>2942</v>
      </c>
      <c r="G101" s="19" t="s">
        <v>2640</v>
      </c>
      <c r="H101" s="18"/>
      <c r="I101" s="18">
        <v>943</v>
      </c>
      <c r="J101" s="18"/>
      <c r="L101" s="18"/>
      <c r="N101" s="18"/>
      <c r="O101" s="18"/>
      <c r="P101" s="18"/>
    </row>
    <row r="102" spans="1:17" x14ac:dyDescent="0.25">
      <c r="A102" s="18"/>
      <c r="B102" t="s">
        <v>1353</v>
      </c>
      <c r="C102" s="18" t="s">
        <v>737</v>
      </c>
      <c r="D102" s="19">
        <v>1973</v>
      </c>
      <c r="E102" s="21" t="s">
        <v>2526</v>
      </c>
      <c r="F102" s="4" t="s">
        <v>2656</v>
      </c>
      <c r="G102" s="19" t="s">
        <v>2640</v>
      </c>
      <c r="H102" s="18"/>
      <c r="I102" s="20"/>
      <c r="J102" s="18"/>
      <c r="L102" s="18"/>
      <c r="N102" s="18"/>
      <c r="O102" s="18"/>
      <c r="P102" s="18"/>
      <c r="Q102" s="18"/>
    </row>
    <row r="103" spans="1:17" x14ac:dyDescent="0.25">
      <c r="A103" s="18"/>
      <c r="B103" t="s">
        <v>2715</v>
      </c>
      <c r="C103" s="18" t="s">
        <v>325</v>
      </c>
      <c r="D103" s="19">
        <v>1972</v>
      </c>
      <c r="E103" s="21" t="s">
        <v>2526</v>
      </c>
      <c r="F103" s="4" t="s">
        <v>2646</v>
      </c>
      <c r="G103" s="19" t="s">
        <v>2640</v>
      </c>
      <c r="H103" s="18"/>
      <c r="I103" s="20"/>
      <c r="J103" s="18"/>
      <c r="L103" s="18"/>
      <c r="N103" s="18"/>
      <c r="O103" s="18"/>
      <c r="P103" s="18"/>
      <c r="Q103" s="18"/>
    </row>
    <row r="104" spans="1:17" x14ac:dyDescent="0.25">
      <c r="F104" s="6"/>
    </row>
    <row r="105" spans="1:17" x14ac:dyDescent="0.25">
      <c r="A105" t="s">
        <v>2636</v>
      </c>
      <c r="B105" s="2" t="s">
        <v>203</v>
      </c>
      <c r="C105" s="7">
        <v>2.2999999999999998</v>
      </c>
      <c r="F105" s="6"/>
    </row>
    <row r="106" spans="1:17" x14ac:dyDescent="0.25">
      <c r="A106" s="18">
        <v>1</v>
      </c>
      <c r="B106" s="18" t="s">
        <v>3791</v>
      </c>
      <c r="C106" s="18" t="s">
        <v>2222</v>
      </c>
      <c r="D106" s="19">
        <v>1982</v>
      </c>
      <c r="E106" s="21" t="s">
        <v>3732</v>
      </c>
      <c r="F106" s="18"/>
      <c r="G106" s="19" t="s">
        <v>2640</v>
      </c>
      <c r="H106" s="6">
        <v>2.2999999999999998</v>
      </c>
      <c r="I106" s="18">
        <v>1173</v>
      </c>
      <c r="J106" s="18"/>
      <c r="K106" s="18"/>
      <c r="L106" s="18"/>
      <c r="N106" s="18"/>
      <c r="O106" s="18"/>
      <c r="P106" s="18"/>
    </row>
    <row r="107" spans="1:17" x14ac:dyDescent="0.25">
      <c r="A107" s="18">
        <v>2</v>
      </c>
      <c r="B107" s="18" t="s">
        <v>3738</v>
      </c>
      <c r="C107" s="18" t="s">
        <v>1566</v>
      </c>
      <c r="D107" s="19">
        <v>1983</v>
      </c>
      <c r="E107" s="21" t="s">
        <v>3733</v>
      </c>
      <c r="F107" s="18"/>
      <c r="G107" s="19" t="s">
        <v>2640</v>
      </c>
      <c r="H107" s="6">
        <v>2.2999999999999998</v>
      </c>
      <c r="I107" s="18">
        <v>1136</v>
      </c>
      <c r="J107" s="18"/>
      <c r="K107" s="18"/>
      <c r="L107" s="18"/>
      <c r="N107" s="18"/>
      <c r="O107" s="18"/>
      <c r="P107" s="18"/>
    </row>
    <row r="108" spans="1:17" x14ac:dyDescent="0.25">
      <c r="A108" s="18">
        <v>3</v>
      </c>
      <c r="B108" s="18" t="s">
        <v>3739</v>
      </c>
      <c r="C108" s="18" t="s">
        <v>1111</v>
      </c>
      <c r="D108" s="19">
        <v>1983</v>
      </c>
      <c r="E108" s="21" t="s">
        <v>3734</v>
      </c>
      <c r="F108" s="18"/>
      <c r="G108" s="19" t="s">
        <v>2640</v>
      </c>
      <c r="H108" s="6">
        <v>2.2999999999999998</v>
      </c>
      <c r="I108" s="18">
        <v>1121</v>
      </c>
      <c r="J108" s="18"/>
      <c r="K108" s="18"/>
      <c r="L108" s="18"/>
      <c r="N108" s="18"/>
      <c r="O108" s="18"/>
      <c r="P108" s="18"/>
    </row>
    <row r="109" spans="1:17" x14ac:dyDescent="0.25">
      <c r="A109" s="18">
        <v>4</v>
      </c>
      <c r="B109" t="s">
        <v>2878</v>
      </c>
      <c r="C109" s="18" t="s">
        <v>1552</v>
      </c>
      <c r="D109" s="19">
        <v>1975</v>
      </c>
      <c r="E109" s="21" t="s">
        <v>3607</v>
      </c>
      <c r="F109" s="4" t="s">
        <v>2656</v>
      </c>
      <c r="G109" s="19" t="s">
        <v>2640</v>
      </c>
      <c r="H109" s="6">
        <v>2.2999999999999998</v>
      </c>
      <c r="I109" s="18">
        <v>1120</v>
      </c>
      <c r="J109" s="18"/>
      <c r="L109" s="18"/>
      <c r="N109" s="18"/>
      <c r="O109" s="18"/>
      <c r="P109" s="18"/>
    </row>
    <row r="110" spans="1:17" x14ac:dyDescent="0.25">
      <c r="A110" s="18">
        <v>5</v>
      </c>
      <c r="B110" t="s">
        <v>3740</v>
      </c>
      <c r="C110" s="18" t="s">
        <v>1</v>
      </c>
      <c r="D110" s="19">
        <v>1987</v>
      </c>
      <c r="E110" s="21" t="s">
        <v>3369</v>
      </c>
      <c r="F110" s="4" t="s">
        <v>2639</v>
      </c>
      <c r="G110" s="19" t="s">
        <v>2657</v>
      </c>
      <c r="H110" s="6">
        <v>2.2999999999999998</v>
      </c>
      <c r="I110" s="18">
        <v>1110</v>
      </c>
      <c r="J110" s="18"/>
      <c r="L110" s="18"/>
      <c r="N110" s="18"/>
      <c r="O110" s="18"/>
      <c r="P110" s="18"/>
    </row>
    <row r="111" spans="1:17" x14ac:dyDescent="0.25">
      <c r="A111" s="18">
        <v>6</v>
      </c>
      <c r="B111" s="18" t="s">
        <v>3741</v>
      </c>
      <c r="C111" s="18" t="s">
        <v>3560</v>
      </c>
      <c r="D111" s="19">
        <v>1978</v>
      </c>
      <c r="E111" s="21" t="s">
        <v>3735</v>
      </c>
      <c r="F111" s="18"/>
      <c r="G111" s="19" t="s">
        <v>2640</v>
      </c>
      <c r="H111" s="6">
        <v>2.2999999999999998</v>
      </c>
      <c r="I111" s="18">
        <v>1109</v>
      </c>
      <c r="J111" s="18"/>
      <c r="K111" s="18"/>
      <c r="L111" s="18"/>
      <c r="N111" s="18"/>
      <c r="O111" s="18"/>
      <c r="P111" s="18"/>
    </row>
    <row r="112" spans="1:17" x14ac:dyDescent="0.25">
      <c r="A112" s="18">
        <v>7</v>
      </c>
      <c r="B112" s="18" t="s">
        <v>3792</v>
      </c>
      <c r="C112" s="18" t="s">
        <v>3597</v>
      </c>
      <c r="D112" s="19">
        <v>1982</v>
      </c>
      <c r="E112" s="21" t="s">
        <v>3736</v>
      </c>
      <c r="F112" s="18"/>
      <c r="G112" s="19" t="s">
        <v>2640</v>
      </c>
      <c r="H112" s="6">
        <v>2.2999999999999998</v>
      </c>
      <c r="I112" s="18">
        <v>1095</v>
      </c>
      <c r="J112" s="18"/>
      <c r="K112" s="18"/>
      <c r="L112" s="18"/>
      <c r="N112" s="18"/>
      <c r="O112" s="18"/>
      <c r="P112" s="18"/>
    </row>
    <row r="113" spans="1:16" x14ac:dyDescent="0.25">
      <c r="A113" s="18">
        <v>8</v>
      </c>
      <c r="B113" s="18" t="s">
        <v>3793</v>
      </c>
      <c r="C113" s="18" t="s">
        <v>695</v>
      </c>
      <c r="D113" s="19">
        <v>1983</v>
      </c>
      <c r="E113" s="21" t="s">
        <v>3737</v>
      </c>
      <c r="F113" s="18"/>
      <c r="G113" s="19" t="s">
        <v>2640</v>
      </c>
      <c r="H113" s="6">
        <v>2.2999999999999998</v>
      </c>
      <c r="I113" s="18">
        <v>1070</v>
      </c>
      <c r="J113" s="18"/>
      <c r="K113" s="18"/>
      <c r="L113" s="18"/>
      <c r="N113" s="18"/>
      <c r="O113" s="18"/>
      <c r="P113" s="18"/>
    </row>
    <row r="114" spans="1:16" x14ac:dyDescent="0.25">
      <c r="F114" s="6"/>
    </row>
    <row r="115" spans="1:16" x14ac:dyDescent="0.25">
      <c r="A115" t="s">
        <v>2634</v>
      </c>
      <c r="B115" s="2" t="s">
        <v>203</v>
      </c>
      <c r="C115" s="7">
        <v>1.1000000000000001</v>
      </c>
      <c r="F115" s="6"/>
      <c r="H115" s="6"/>
    </row>
    <row r="116" spans="1:16" x14ac:dyDescent="0.25">
      <c r="A116" s="18">
        <v>1</v>
      </c>
      <c r="B116" s="18" t="s">
        <v>3791</v>
      </c>
      <c r="C116" s="18" t="s">
        <v>2222</v>
      </c>
      <c r="D116" s="19">
        <v>1982</v>
      </c>
      <c r="E116" s="21" t="s">
        <v>3156</v>
      </c>
      <c r="F116" s="18"/>
      <c r="G116" s="19" t="s">
        <v>2640</v>
      </c>
      <c r="H116" s="6">
        <v>1.1000000000000001</v>
      </c>
      <c r="I116" s="18">
        <v>1155</v>
      </c>
      <c r="J116" s="18"/>
      <c r="K116" s="18"/>
      <c r="L116" s="18"/>
      <c r="N116" s="18"/>
      <c r="O116" s="18"/>
      <c r="P116" s="18"/>
    </row>
    <row r="117" spans="1:16" x14ac:dyDescent="0.25">
      <c r="A117" s="18">
        <v>2</v>
      </c>
      <c r="B117" t="s">
        <v>2878</v>
      </c>
      <c r="C117" s="18" t="s">
        <v>1552</v>
      </c>
      <c r="D117" s="19">
        <v>1975</v>
      </c>
      <c r="E117" s="21" t="s">
        <v>3599</v>
      </c>
      <c r="F117" s="4" t="s">
        <v>2656</v>
      </c>
      <c r="G117" s="19" t="s">
        <v>2640</v>
      </c>
      <c r="H117" s="6">
        <v>1.1000000000000001</v>
      </c>
      <c r="I117" s="18">
        <v>1112</v>
      </c>
      <c r="J117" s="18"/>
      <c r="L117" s="18"/>
      <c r="N117" s="18"/>
      <c r="O117" s="18"/>
      <c r="P117" s="18"/>
    </row>
    <row r="118" spans="1:16" x14ac:dyDescent="0.25">
      <c r="A118" s="18">
        <v>3</v>
      </c>
      <c r="B118" s="18" t="s">
        <v>3792</v>
      </c>
      <c r="C118" s="18" t="s">
        <v>3597</v>
      </c>
      <c r="D118" s="19">
        <v>1982</v>
      </c>
      <c r="E118" s="21" t="s">
        <v>3608</v>
      </c>
      <c r="F118" s="19"/>
      <c r="G118" s="19" t="s">
        <v>2640</v>
      </c>
      <c r="H118" s="6">
        <v>1.1000000000000001</v>
      </c>
      <c r="I118" s="18">
        <v>1101</v>
      </c>
      <c r="J118" s="18"/>
      <c r="L118" s="18"/>
      <c r="N118" s="18"/>
      <c r="O118" s="18"/>
      <c r="P118" s="18"/>
    </row>
    <row r="119" spans="1:16" x14ac:dyDescent="0.25">
      <c r="A119" s="18">
        <v>4</v>
      </c>
      <c r="B119" s="18" t="s">
        <v>3739</v>
      </c>
      <c r="C119" s="18" t="s">
        <v>1111</v>
      </c>
      <c r="D119" s="19">
        <v>1983</v>
      </c>
      <c r="E119" s="21" t="s">
        <v>3745</v>
      </c>
      <c r="F119" s="19"/>
      <c r="G119" s="19" t="s">
        <v>2640</v>
      </c>
      <c r="H119" s="6">
        <v>1.1000000000000001</v>
      </c>
      <c r="I119" s="18">
        <v>1092</v>
      </c>
      <c r="J119" s="18"/>
      <c r="L119" s="18"/>
      <c r="N119" s="18"/>
      <c r="O119" s="18"/>
      <c r="P119" s="18"/>
    </row>
    <row r="120" spans="1:16" x14ac:dyDescent="0.25">
      <c r="A120" s="18">
        <v>5</v>
      </c>
      <c r="B120" s="18" t="s">
        <v>3793</v>
      </c>
      <c r="C120" s="18" t="s">
        <v>695</v>
      </c>
      <c r="D120" s="19">
        <v>1983</v>
      </c>
      <c r="E120" s="21" t="s">
        <v>3742</v>
      </c>
      <c r="F120" s="19"/>
      <c r="G120" s="19" t="s">
        <v>2640</v>
      </c>
      <c r="H120" s="6">
        <v>1.1000000000000001</v>
      </c>
      <c r="I120" s="18">
        <v>1082</v>
      </c>
      <c r="J120" s="18"/>
      <c r="L120" s="18"/>
      <c r="N120" s="18"/>
      <c r="O120" s="18"/>
      <c r="P120" s="18"/>
    </row>
    <row r="121" spans="1:16" x14ac:dyDescent="0.25">
      <c r="A121" s="18">
        <v>6</v>
      </c>
      <c r="B121" t="s">
        <v>3795</v>
      </c>
      <c r="C121" s="18" t="s">
        <v>3794</v>
      </c>
      <c r="D121" s="19">
        <v>1987</v>
      </c>
      <c r="E121" s="21" t="s">
        <v>3743</v>
      </c>
      <c r="F121" s="4" t="s">
        <v>2639</v>
      </c>
      <c r="G121" s="19" t="s">
        <v>2657</v>
      </c>
      <c r="H121" s="6">
        <v>1.1000000000000001</v>
      </c>
      <c r="I121" s="18">
        <v>1079</v>
      </c>
      <c r="J121" s="18"/>
      <c r="L121" s="18"/>
      <c r="N121" s="18"/>
      <c r="O121" s="18"/>
      <c r="P121" s="18"/>
    </row>
    <row r="122" spans="1:16" x14ac:dyDescent="0.25">
      <c r="A122" s="18">
        <v>7</v>
      </c>
      <c r="B122" t="s">
        <v>3747</v>
      </c>
      <c r="C122" s="18" t="s">
        <v>3746</v>
      </c>
      <c r="D122" s="19">
        <v>1988</v>
      </c>
      <c r="E122" s="21" t="s">
        <v>3744</v>
      </c>
      <c r="F122" s="4" t="s">
        <v>2678</v>
      </c>
      <c r="G122" s="19" t="s">
        <v>2760</v>
      </c>
      <c r="H122" s="6">
        <v>1.1000000000000001</v>
      </c>
      <c r="I122" s="18">
        <v>1003</v>
      </c>
      <c r="J122" s="18"/>
      <c r="L122" s="18"/>
      <c r="N122" s="18"/>
      <c r="O122" s="18"/>
      <c r="P122" s="18"/>
    </row>
    <row r="123" spans="1:16" x14ac:dyDescent="0.25">
      <c r="A123" s="18"/>
      <c r="C123" s="18"/>
      <c r="D123" s="19"/>
      <c r="E123" s="21"/>
      <c r="H123" s="6"/>
      <c r="I123" s="18"/>
      <c r="J123" s="18"/>
      <c r="L123" s="18"/>
      <c r="N123" s="18"/>
      <c r="O123" s="18"/>
      <c r="P123" s="18"/>
    </row>
    <row r="124" spans="1:16" x14ac:dyDescent="0.25">
      <c r="A124" s="18" t="s">
        <v>2635</v>
      </c>
      <c r="B124" s="2" t="s">
        <v>203</v>
      </c>
      <c r="C124" s="13">
        <v>2</v>
      </c>
      <c r="D124" s="19"/>
      <c r="E124" s="21"/>
      <c r="G124" s="19"/>
      <c r="H124" s="6"/>
      <c r="I124" s="18"/>
      <c r="J124" s="18"/>
      <c r="L124" s="18"/>
      <c r="N124" s="18"/>
      <c r="O124" s="18"/>
      <c r="P124" s="18"/>
    </row>
    <row r="125" spans="1:16" x14ac:dyDescent="0.25">
      <c r="A125" s="18">
        <v>1</v>
      </c>
      <c r="B125" t="s">
        <v>3753</v>
      </c>
      <c r="C125" s="18" t="s">
        <v>3751</v>
      </c>
      <c r="D125" s="19">
        <v>1987</v>
      </c>
      <c r="E125" s="21" t="s">
        <v>3733</v>
      </c>
      <c r="F125" s="4" t="s">
        <v>2639</v>
      </c>
      <c r="G125" s="19" t="s">
        <v>2657</v>
      </c>
      <c r="H125" s="6">
        <v>2</v>
      </c>
      <c r="I125" s="18">
        <v>1136</v>
      </c>
      <c r="J125" s="18"/>
      <c r="L125" s="18"/>
      <c r="N125" s="18"/>
      <c r="O125" s="18"/>
      <c r="P125" s="18"/>
    </row>
    <row r="126" spans="1:16" x14ac:dyDescent="0.25">
      <c r="A126" s="18">
        <v>2</v>
      </c>
      <c r="B126" t="s">
        <v>3740</v>
      </c>
      <c r="C126" s="18" t="s">
        <v>1</v>
      </c>
      <c r="D126" s="19">
        <v>1987</v>
      </c>
      <c r="E126" s="21" t="s">
        <v>3504</v>
      </c>
      <c r="F126" s="4" t="s">
        <v>2639</v>
      </c>
      <c r="G126" s="19" t="s">
        <v>2657</v>
      </c>
      <c r="H126" s="6">
        <v>2</v>
      </c>
      <c r="I126" s="18">
        <v>1131</v>
      </c>
      <c r="J126" s="18"/>
      <c r="L126" s="18"/>
      <c r="N126" s="18"/>
      <c r="O126" s="18"/>
      <c r="P126" s="18"/>
    </row>
    <row r="127" spans="1:16" x14ac:dyDescent="0.25">
      <c r="A127" s="18">
        <v>3</v>
      </c>
      <c r="B127" s="18" t="s">
        <v>3738</v>
      </c>
      <c r="C127" s="18" t="s">
        <v>1566</v>
      </c>
      <c r="D127" s="19">
        <v>1983</v>
      </c>
      <c r="E127" s="21" t="s">
        <v>3749</v>
      </c>
      <c r="F127" s="19"/>
      <c r="G127" s="19" t="s">
        <v>2640</v>
      </c>
      <c r="H127" s="6">
        <v>2</v>
      </c>
      <c r="I127" s="18">
        <v>1123</v>
      </c>
      <c r="J127" s="18"/>
      <c r="L127" s="18"/>
      <c r="N127" s="18"/>
      <c r="O127" s="18"/>
      <c r="P127" s="18"/>
    </row>
    <row r="128" spans="1:16" x14ac:dyDescent="0.25">
      <c r="A128" s="18">
        <v>4</v>
      </c>
      <c r="B128" s="18" t="s">
        <v>3741</v>
      </c>
      <c r="C128" s="18" t="s">
        <v>3560</v>
      </c>
      <c r="D128" s="19">
        <v>1978</v>
      </c>
      <c r="E128" s="21" t="s">
        <v>3750</v>
      </c>
      <c r="F128" s="19"/>
      <c r="G128" s="19" t="s">
        <v>2640</v>
      </c>
      <c r="H128" s="6">
        <v>2</v>
      </c>
      <c r="I128" s="18">
        <v>1092</v>
      </c>
      <c r="J128" s="18"/>
      <c r="L128" s="18"/>
      <c r="N128" s="18"/>
      <c r="O128" s="18"/>
      <c r="P128" s="18"/>
    </row>
    <row r="129" spans="1:16" x14ac:dyDescent="0.25">
      <c r="A129" s="18">
        <v>5</v>
      </c>
      <c r="B129" t="s">
        <v>2722</v>
      </c>
      <c r="C129" s="18" t="s">
        <v>3754</v>
      </c>
      <c r="D129" s="19">
        <v>1976</v>
      </c>
      <c r="E129" s="21" t="s">
        <v>3167</v>
      </c>
      <c r="F129" s="4" t="s">
        <v>2656</v>
      </c>
      <c r="G129" s="19" t="s">
        <v>2640</v>
      </c>
      <c r="H129" s="6">
        <v>2</v>
      </c>
      <c r="I129" s="18">
        <v>1036</v>
      </c>
      <c r="J129" s="18"/>
      <c r="L129" s="18"/>
      <c r="N129" s="18"/>
      <c r="O129" s="18"/>
      <c r="P129" s="18"/>
    </row>
    <row r="130" spans="1:16" x14ac:dyDescent="0.25">
      <c r="A130" s="18">
        <v>6</v>
      </c>
      <c r="B130" t="s">
        <v>3752</v>
      </c>
      <c r="C130" s="18" t="s">
        <v>179</v>
      </c>
      <c r="D130" s="19">
        <v>1984</v>
      </c>
      <c r="E130" s="21" t="s">
        <v>3748</v>
      </c>
      <c r="F130" s="4" t="s">
        <v>2868</v>
      </c>
      <c r="G130" s="19" t="s">
        <v>2640</v>
      </c>
      <c r="H130" s="6">
        <v>2</v>
      </c>
      <c r="I130" s="18">
        <v>961</v>
      </c>
      <c r="J130" s="18"/>
      <c r="L130" s="18"/>
      <c r="N130" s="18"/>
      <c r="O130" s="18"/>
      <c r="P130" s="18"/>
    </row>
    <row r="131" spans="1:16" x14ac:dyDescent="0.25">
      <c r="A131" s="18"/>
      <c r="C131" s="18"/>
      <c r="D131" s="19"/>
      <c r="E131" s="21"/>
      <c r="G131" s="19"/>
      <c r="H131" s="6"/>
      <c r="I131" s="18"/>
      <c r="J131" s="18"/>
      <c r="L131" s="18"/>
      <c r="N131" s="18"/>
      <c r="O131" s="18"/>
      <c r="P131" s="18"/>
    </row>
    <row r="132" spans="1:16" x14ac:dyDescent="0.25">
      <c r="A132" s="18" t="s">
        <v>89</v>
      </c>
      <c r="C132" s="18"/>
      <c r="D132" s="19"/>
      <c r="E132" s="21"/>
      <c r="G132" s="19"/>
      <c r="H132" s="6"/>
      <c r="I132" s="18"/>
      <c r="J132" s="18"/>
      <c r="L132" s="18"/>
      <c r="N132" s="18"/>
      <c r="O132" s="18"/>
      <c r="P132" s="18"/>
    </row>
    <row r="133" spans="1:16" x14ac:dyDescent="0.25">
      <c r="A133" s="18">
        <v>1</v>
      </c>
      <c r="B133" s="18" t="s">
        <v>3756</v>
      </c>
      <c r="C133" s="18" t="s">
        <v>1111</v>
      </c>
      <c r="D133" s="19">
        <v>1983</v>
      </c>
      <c r="E133" s="25">
        <v>5.5</v>
      </c>
      <c r="F133" s="18"/>
      <c r="G133" s="19" t="s">
        <v>2640</v>
      </c>
      <c r="H133" s="6"/>
      <c r="I133" s="18">
        <v>1101</v>
      </c>
      <c r="J133" s="18"/>
      <c r="K133" s="18"/>
      <c r="L133" s="18"/>
      <c r="N133" s="18"/>
      <c r="O133" s="18"/>
      <c r="P133" s="18"/>
    </row>
    <row r="134" spans="1:16" x14ac:dyDescent="0.25">
      <c r="A134" s="18">
        <v>2</v>
      </c>
      <c r="B134" t="s">
        <v>3757</v>
      </c>
      <c r="C134" s="18" t="s">
        <v>3755</v>
      </c>
      <c r="D134" s="19">
        <v>1980</v>
      </c>
      <c r="E134" s="25">
        <v>5.5</v>
      </c>
      <c r="F134" s="26" t="s">
        <v>2942</v>
      </c>
      <c r="G134" s="19" t="s">
        <v>2640</v>
      </c>
      <c r="H134" s="6"/>
      <c r="I134" s="18">
        <v>1101</v>
      </c>
      <c r="J134" s="18"/>
      <c r="L134" s="18"/>
      <c r="N134" s="18"/>
      <c r="O134" s="18"/>
      <c r="P134" s="18"/>
    </row>
    <row r="135" spans="1:16" x14ac:dyDescent="0.25">
      <c r="A135" s="18">
        <v>3</v>
      </c>
      <c r="B135" s="18" t="s">
        <v>3796</v>
      </c>
      <c r="C135" s="18" t="s">
        <v>2222</v>
      </c>
      <c r="D135" s="19">
        <v>1983</v>
      </c>
      <c r="E135" s="25">
        <v>5.4</v>
      </c>
      <c r="F135" s="19"/>
      <c r="G135" s="19" t="s">
        <v>2640</v>
      </c>
      <c r="H135" s="6"/>
      <c r="I135" s="18">
        <v>1072</v>
      </c>
      <c r="J135" s="18"/>
      <c r="L135" s="18"/>
      <c r="N135" s="18"/>
      <c r="O135" s="18"/>
      <c r="P135" s="18"/>
    </row>
    <row r="136" spans="1:16" x14ac:dyDescent="0.25">
      <c r="A136" s="18">
        <v>3</v>
      </c>
      <c r="B136" s="18" t="s">
        <v>3758</v>
      </c>
      <c r="C136" s="18" t="s">
        <v>2222</v>
      </c>
      <c r="D136" s="19">
        <v>1983</v>
      </c>
      <c r="E136" s="25">
        <v>5.4</v>
      </c>
      <c r="F136" s="19"/>
      <c r="G136" s="19" t="s">
        <v>2640</v>
      </c>
      <c r="H136" s="6"/>
      <c r="I136" s="18">
        <v>1072</v>
      </c>
      <c r="J136" s="18"/>
      <c r="L136" s="18"/>
      <c r="N136" s="18"/>
      <c r="O136" s="18"/>
      <c r="P136" s="18"/>
    </row>
    <row r="137" spans="1:16" x14ac:dyDescent="0.25">
      <c r="A137" s="18">
        <v>5</v>
      </c>
      <c r="B137" t="s">
        <v>3759</v>
      </c>
      <c r="C137" s="18" t="s">
        <v>2707</v>
      </c>
      <c r="D137" s="19">
        <v>1978</v>
      </c>
      <c r="E137" s="25">
        <v>5.3</v>
      </c>
      <c r="F137" s="4" t="s">
        <v>2708</v>
      </c>
      <c r="G137" s="19" t="s">
        <v>2640</v>
      </c>
      <c r="H137" s="6"/>
      <c r="I137" s="18">
        <v>1044</v>
      </c>
      <c r="J137" s="18"/>
      <c r="L137" s="18"/>
      <c r="N137" s="18"/>
      <c r="O137" s="18"/>
      <c r="P137" s="18"/>
    </row>
    <row r="138" spans="1:16" x14ac:dyDescent="0.25">
      <c r="A138" s="18">
        <v>6</v>
      </c>
      <c r="B138" t="s">
        <v>3760</v>
      </c>
      <c r="C138" s="18" t="s">
        <v>2972</v>
      </c>
      <c r="D138" s="19">
        <v>1983</v>
      </c>
      <c r="E138" s="25">
        <v>5.3</v>
      </c>
      <c r="F138" s="4" t="s">
        <v>2771</v>
      </c>
      <c r="G138" s="19" t="s">
        <v>2640</v>
      </c>
      <c r="H138" s="6"/>
      <c r="I138" s="18">
        <v>1044</v>
      </c>
      <c r="J138" s="18"/>
      <c r="L138" s="18"/>
      <c r="N138" s="18"/>
      <c r="O138" s="18"/>
      <c r="P138" s="18"/>
    </row>
    <row r="139" spans="1:16" x14ac:dyDescent="0.25">
      <c r="A139" s="18">
        <v>7</v>
      </c>
      <c r="B139" s="18" t="s">
        <v>2625</v>
      </c>
      <c r="C139" s="18" t="s">
        <v>1111</v>
      </c>
      <c r="D139" s="19">
        <v>1978</v>
      </c>
      <c r="E139" s="25">
        <v>5.3</v>
      </c>
      <c r="F139" s="19"/>
      <c r="G139" s="19" t="s">
        <v>2640</v>
      </c>
      <c r="H139" s="6"/>
      <c r="I139" s="18">
        <v>1044</v>
      </c>
      <c r="J139" s="18"/>
      <c r="L139" s="18"/>
      <c r="N139" s="18"/>
      <c r="O139" s="18"/>
      <c r="P139" s="18"/>
    </row>
    <row r="140" spans="1:16" x14ac:dyDescent="0.25">
      <c r="A140" s="18">
        <v>8</v>
      </c>
      <c r="B140" s="18" t="s">
        <v>3761</v>
      </c>
      <c r="C140" s="18" t="s">
        <v>1344</v>
      </c>
      <c r="D140" s="19">
        <v>1984</v>
      </c>
      <c r="E140" s="25">
        <v>5.15</v>
      </c>
      <c r="F140" s="19"/>
      <c r="G140" s="19" t="s">
        <v>2640</v>
      </c>
      <c r="H140" s="6"/>
      <c r="I140" s="18">
        <v>1001</v>
      </c>
      <c r="J140" s="18"/>
      <c r="L140" s="18"/>
      <c r="N140" s="18"/>
      <c r="O140" s="18"/>
      <c r="P140" s="18"/>
    </row>
    <row r="141" spans="1:16" x14ac:dyDescent="0.25">
      <c r="A141" s="18">
        <v>9</v>
      </c>
      <c r="B141" t="s">
        <v>3762</v>
      </c>
      <c r="C141" s="18" t="s">
        <v>807</v>
      </c>
      <c r="D141" s="19">
        <v>1988</v>
      </c>
      <c r="E141" s="25">
        <v>4.8</v>
      </c>
      <c r="F141" s="4" t="s">
        <v>2678</v>
      </c>
      <c r="G141" s="19" t="s">
        <v>2760</v>
      </c>
      <c r="H141" s="6"/>
      <c r="I141" s="18">
        <v>902</v>
      </c>
      <c r="J141" s="18"/>
      <c r="L141" s="18"/>
      <c r="N141" s="18"/>
      <c r="O141" s="18"/>
      <c r="P141" s="18"/>
    </row>
    <row r="142" spans="1:16" x14ac:dyDescent="0.25">
      <c r="F142" s="6"/>
      <c r="H142" s="6"/>
    </row>
    <row r="143" spans="1:16" x14ac:dyDescent="0.25">
      <c r="A143" t="s">
        <v>2228</v>
      </c>
      <c r="F143" s="6"/>
      <c r="H143" s="6"/>
    </row>
    <row r="144" spans="1:16" x14ac:dyDescent="0.25">
      <c r="A144" s="18">
        <v>1</v>
      </c>
      <c r="B144" s="18" t="s">
        <v>3797</v>
      </c>
      <c r="C144" s="18" t="s">
        <v>3597</v>
      </c>
      <c r="D144" s="19">
        <v>1982</v>
      </c>
      <c r="E144" s="30">
        <v>8.17</v>
      </c>
      <c r="F144" s="18"/>
      <c r="G144" s="19" t="s">
        <v>2640</v>
      </c>
      <c r="H144" s="6">
        <v>0.4</v>
      </c>
      <c r="I144" s="18">
        <v>1163</v>
      </c>
      <c r="J144" s="18"/>
      <c r="K144" s="18"/>
      <c r="L144" s="18"/>
      <c r="N144" s="18"/>
      <c r="O144" s="18"/>
      <c r="P144" s="18"/>
    </row>
    <row r="145" spans="1:16" x14ac:dyDescent="0.25">
      <c r="A145" s="18">
        <v>2</v>
      </c>
      <c r="B145" t="s">
        <v>3766</v>
      </c>
      <c r="C145" s="18" t="s">
        <v>3317</v>
      </c>
      <c r="D145" s="19">
        <v>1978</v>
      </c>
      <c r="E145" s="25">
        <v>8.01</v>
      </c>
      <c r="F145" s="4" t="s">
        <v>2856</v>
      </c>
      <c r="G145" s="19" t="s">
        <v>2640</v>
      </c>
      <c r="H145" s="6">
        <v>1.8</v>
      </c>
      <c r="I145" s="18">
        <v>1129</v>
      </c>
      <c r="J145" s="18"/>
      <c r="L145" s="18"/>
      <c r="N145" s="18"/>
      <c r="O145" s="18"/>
      <c r="P145" s="18"/>
    </row>
    <row r="146" spans="1:16" x14ac:dyDescent="0.25">
      <c r="A146" s="18">
        <v>3</v>
      </c>
      <c r="B146" s="18" t="s">
        <v>3767</v>
      </c>
      <c r="C146" s="18" t="s">
        <v>695</v>
      </c>
      <c r="D146" s="19">
        <v>1979</v>
      </c>
      <c r="E146" s="25">
        <v>7.97</v>
      </c>
      <c r="F146" s="19"/>
      <c r="G146" s="19" t="s">
        <v>2640</v>
      </c>
      <c r="H146" s="6">
        <v>0.2</v>
      </c>
      <c r="I146" s="18">
        <v>1121</v>
      </c>
      <c r="J146" s="18"/>
      <c r="L146" s="18"/>
      <c r="N146" s="18"/>
      <c r="O146" s="18"/>
      <c r="P146" s="18"/>
    </row>
    <row r="147" spans="1:16" x14ac:dyDescent="0.25">
      <c r="A147" s="18">
        <v>4</v>
      </c>
      <c r="B147" t="s">
        <v>3768</v>
      </c>
      <c r="C147" s="18" t="s">
        <v>556</v>
      </c>
      <c r="D147" s="19">
        <v>1979</v>
      </c>
      <c r="E147" s="25">
        <v>7.7</v>
      </c>
      <c r="F147" s="4" t="s">
        <v>2639</v>
      </c>
      <c r="G147" s="19" t="s">
        <v>2640</v>
      </c>
      <c r="H147" s="6">
        <v>0.7</v>
      </c>
      <c r="I147" s="18">
        <v>1064</v>
      </c>
      <c r="J147" s="18"/>
      <c r="L147" s="18"/>
      <c r="N147" s="18"/>
      <c r="O147" s="18"/>
      <c r="P147" s="18"/>
    </row>
    <row r="148" spans="1:16" x14ac:dyDescent="0.25">
      <c r="A148" s="18">
        <v>5</v>
      </c>
      <c r="B148" t="s">
        <v>3007</v>
      </c>
      <c r="C148" s="18" t="s">
        <v>3318</v>
      </c>
      <c r="D148" s="19">
        <v>1979</v>
      </c>
      <c r="E148" s="25">
        <v>7.56</v>
      </c>
      <c r="F148" s="4" t="s">
        <v>2942</v>
      </c>
      <c r="G148" s="19" t="s">
        <v>2640</v>
      </c>
      <c r="H148" s="6">
        <v>3.2</v>
      </c>
      <c r="I148" s="18">
        <v>1034</v>
      </c>
      <c r="J148" s="25">
        <v>7.3</v>
      </c>
      <c r="K148" s="6">
        <v>1</v>
      </c>
      <c r="L148" s="18"/>
      <c r="O148" s="18"/>
    </row>
    <row r="149" spans="1:16" x14ac:dyDescent="0.25">
      <c r="A149" s="18">
        <v>6</v>
      </c>
      <c r="B149" t="s">
        <v>3769</v>
      </c>
      <c r="C149" s="18" t="s">
        <v>30</v>
      </c>
      <c r="D149" s="19">
        <v>1981</v>
      </c>
      <c r="E149" s="25">
        <v>7.27</v>
      </c>
      <c r="F149" s="4" t="s">
        <v>2639</v>
      </c>
      <c r="G149" s="19" t="s">
        <v>2640</v>
      </c>
      <c r="H149" s="6">
        <v>2.6</v>
      </c>
      <c r="I149" s="18">
        <v>974</v>
      </c>
      <c r="J149" s="18"/>
      <c r="L149" s="18"/>
      <c r="N149" s="18"/>
      <c r="O149" s="18"/>
      <c r="P149" s="18"/>
    </row>
    <row r="150" spans="1:16" x14ac:dyDescent="0.25">
      <c r="A150" s="18">
        <v>7</v>
      </c>
      <c r="B150" t="s">
        <v>2794</v>
      </c>
      <c r="C150" s="18" t="s">
        <v>807</v>
      </c>
      <c r="D150" s="19">
        <v>1983</v>
      </c>
      <c r="E150" s="25">
        <v>7.26</v>
      </c>
      <c r="F150" s="4" t="s">
        <v>2678</v>
      </c>
      <c r="G150" s="19" t="s">
        <v>2640</v>
      </c>
      <c r="H150" s="6">
        <v>1.1000000000000001</v>
      </c>
      <c r="I150" s="18">
        <v>972</v>
      </c>
      <c r="J150" s="18"/>
      <c r="L150" s="18"/>
      <c r="N150" s="18"/>
      <c r="O150" s="18"/>
      <c r="P150" s="18"/>
    </row>
    <row r="151" spans="1:16" x14ac:dyDescent="0.25">
      <c r="A151" s="18">
        <v>8</v>
      </c>
      <c r="B151" s="18" t="s">
        <v>3770</v>
      </c>
      <c r="C151" s="18" t="s">
        <v>2471</v>
      </c>
      <c r="D151" s="19">
        <v>1985</v>
      </c>
      <c r="E151" s="25">
        <v>7.18</v>
      </c>
      <c r="F151" s="19"/>
      <c r="G151" s="19" t="s">
        <v>2657</v>
      </c>
      <c r="H151" s="6">
        <v>0.3</v>
      </c>
      <c r="I151" s="18">
        <v>955</v>
      </c>
      <c r="J151" s="18"/>
      <c r="L151" s="18"/>
      <c r="N151" s="18"/>
      <c r="O151" s="18"/>
      <c r="P151" s="18"/>
    </row>
    <row r="152" spans="1:16" x14ac:dyDescent="0.25">
      <c r="A152" s="18">
        <v>9</v>
      </c>
      <c r="B152" t="s">
        <v>3771</v>
      </c>
      <c r="C152" s="18" t="s">
        <v>3764</v>
      </c>
      <c r="D152" s="19">
        <v>1982</v>
      </c>
      <c r="E152" s="25">
        <v>7.13</v>
      </c>
      <c r="F152" s="4" t="s">
        <v>3763</v>
      </c>
      <c r="G152" s="19" t="s">
        <v>2640</v>
      </c>
      <c r="H152" s="6">
        <v>0.7</v>
      </c>
      <c r="I152" s="18">
        <v>945</v>
      </c>
      <c r="J152" s="18"/>
      <c r="L152" s="18"/>
      <c r="N152" s="18"/>
      <c r="O152" s="18"/>
      <c r="P152" s="18"/>
    </row>
    <row r="153" spans="1:16" x14ac:dyDescent="0.25">
      <c r="A153" s="18">
        <v>10</v>
      </c>
      <c r="B153" t="s">
        <v>3772</v>
      </c>
      <c r="C153" s="18" t="s">
        <v>3765</v>
      </c>
      <c r="D153" s="19">
        <v>1988</v>
      </c>
      <c r="E153" s="25">
        <v>5.52</v>
      </c>
      <c r="F153" s="4" t="s">
        <v>2942</v>
      </c>
      <c r="G153" s="19" t="s">
        <v>2760</v>
      </c>
      <c r="H153" s="6">
        <v>0.6</v>
      </c>
      <c r="I153" s="18">
        <v>614</v>
      </c>
      <c r="J153" s="18"/>
      <c r="L153" s="18"/>
      <c r="N153" s="18"/>
      <c r="O153" s="18"/>
      <c r="P153" s="18"/>
    </row>
    <row r="154" spans="1:16" x14ac:dyDescent="0.25">
      <c r="E154" s="5"/>
      <c r="F154" s="6"/>
      <c r="H154" s="6"/>
    </row>
    <row r="155" spans="1:16" x14ac:dyDescent="0.25">
      <c r="A155" t="s">
        <v>1515</v>
      </c>
      <c r="E155" s="5"/>
      <c r="F155" s="6"/>
    </row>
    <row r="156" spans="1:16" x14ac:dyDescent="0.25">
      <c r="A156" s="18">
        <v>1</v>
      </c>
      <c r="B156" s="18" t="s">
        <v>3798</v>
      </c>
      <c r="C156" s="18" t="s">
        <v>1138</v>
      </c>
      <c r="D156" s="19">
        <v>1978</v>
      </c>
      <c r="E156" s="25">
        <v>76.95</v>
      </c>
      <c r="F156" s="18"/>
      <c r="G156" s="19" t="s">
        <v>2640</v>
      </c>
      <c r="H156" s="18"/>
      <c r="I156" s="18">
        <v>1131</v>
      </c>
      <c r="J156" s="18"/>
      <c r="K156" s="18"/>
      <c r="L156" s="18"/>
      <c r="N156" s="18"/>
      <c r="O156" s="18"/>
      <c r="P156" s="18"/>
    </row>
    <row r="157" spans="1:16" x14ac:dyDescent="0.25">
      <c r="A157" s="18">
        <v>2</v>
      </c>
      <c r="B157" s="18" t="s">
        <v>3799</v>
      </c>
      <c r="C157" s="18" t="s">
        <v>3773</v>
      </c>
      <c r="D157" s="19">
        <v>1975</v>
      </c>
      <c r="E157" s="25">
        <v>75.150000000000006</v>
      </c>
      <c r="F157" s="18"/>
      <c r="G157" s="19" t="s">
        <v>2640</v>
      </c>
      <c r="H157" s="18"/>
      <c r="I157" s="18">
        <v>1102</v>
      </c>
      <c r="J157" s="18"/>
      <c r="K157" s="18"/>
      <c r="L157" s="18"/>
      <c r="N157" s="18"/>
      <c r="O157" s="18"/>
      <c r="P157" s="18"/>
    </row>
    <row r="158" spans="1:16" x14ac:dyDescent="0.25">
      <c r="A158" s="18">
        <v>3</v>
      </c>
      <c r="B158" t="s">
        <v>1750</v>
      </c>
      <c r="C158" s="18" t="s">
        <v>280</v>
      </c>
      <c r="D158" s="19">
        <v>1979</v>
      </c>
      <c r="E158" s="25">
        <v>73.67</v>
      </c>
      <c r="F158" s="4" t="s">
        <v>2639</v>
      </c>
      <c r="G158" s="19" t="s">
        <v>2640</v>
      </c>
      <c r="H158" s="18"/>
      <c r="I158" s="18">
        <v>1079</v>
      </c>
      <c r="J158" s="18"/>
      <c r="L158" s="18"/>
      <c r="N158" s="18"/>
      <c r="O158" s="18"/>
      <c r="P158" s="18"/>
    </row>
    <row r="159" spans="1:16" x14ac:dyDescent="0.25">
      <c r="A159" s="18">
        <v>5</v>
      </c>
      <c r="B159" t="s">
        <v>3774</v>
      </c>
      <c r="C159" s="18" t="s">
        <v>1120</v>
      </c>
      <c r="D159" s="19">
        <v>1983</v>
      </c>
      <c r="E159" s="25">
        <v>70.8</v>
      </c>
      <c r="F159" s="4" t="s">
        <v>2656</v>
      </c>
      <c r="G159" s="19" t="s">
        <v>2640</v>
      </c>
      <c r="H159" s="18"/>
      <c r="I159" s="18">
        <v>1034</v>
      </c>
      <c r="J159" s="18"/>
      <c r="L159" s="18"/>
      <c r="N159" s="18"/>
      <c r="O159" s="18"/>
      <c r="P159" s="18"/>
    </row>
    <row r="160" spans="1:16" x14ac:dyDescent="0.25">
      <c r="A160" s="18">
        <v>6</v>
      </c>
      <c r="B160" t="s">
        <v>1530</v>
      </c>
      <c r="C160" s="18" t="s">
        <v>2830</v>
      </c>
      <c r="D160" s="19">
        <v>1969</v>
      </c>
      <c r="E160" s="25">
        <v>70.31</v>
      </c>
      <c r="F160" s="4" t="s">
        <v>2639</v>
      </c>
      <c r="G160" s="19" t="s">
        <v>2640</v>
      </c>
      <c r="H160" s="18"/>
      <c r="I160" s="18">
        <v>1026</v>
      </c>
      <c r="J160" s="18"/>
      <c r="L160" s="18"/>
      <c r="N160" s="18"/>
      <c r="O160" s="18"/>
      <c r="P160" s="18"/>
    </row>
    <row r="161" spans="1:17" x14ac:dyDescent="0.25">
      <c r="A161" s="18">
        <v>7</v>
      </c>
      <c r="B161" t="s">
        <v>3775</v>
      </c>
      <c r="C161" s="18" t="s">
        <v>1746</v>
      </c>
      <c r="D161" s="19">
        <v>1982</v>
      </c>
      <c r="E161" s="25">
        <v>68.45</v>
      </c>
      <c r="F161" s="4" t="s">
        <v>2688</v>
      </c>
      <c r="G161" s="19" t="s">
        <v>2640</v>
      </c>
      <c r="H161" s="18"/>
      <c r="I161" s="18">
        <v>997</v>
      </c>
      <c r="J161" s="18"/>
      <c r="L161" s="18"/>
      <c r="N161" s="18"/>
      <c r="O161" s="18"/>
      <c r="P161" s="18"/>
    </row>
    <row r="162" spans="1:17" x14ac:dyDescent="0.25">
      <c r="A162" s="18">
        <v>8</v>
      </c>
      <c r="B162" t="s">
        <v>3776</v>
      </c>
      <c r="C162" s="18" t="s">
        <v>30</v>
      </c>
      <c r="D162" s="19">
        <v>1979</v>
      </c>
      <c r="E162" s="25">
        <v>63.56</v>
      </c>
      <c r="F162" s="4" t="s">
        <v>2639</v>
      </c>
      <c r="G162" s="19" t="s">
        <v>2640</v>
      </c>
      <c r="H162" s="18"/>
      <c r="I162" s="18">
        <v>920</v>
      </c>
      <c r="J162" s="18"/>
      <c r="L162" s="18"/>
      <c r="N162" s="18"/>
      <c r="O162" s="18"/>
      <c r="P162" s="18"/>
    </row>
    <row r="163" spans="1:17" x14ac:dyDescent="0.25">
      <c r="A163" s="18"/>
      <c r="B163" t="s">
        <v>3777</v>
      </c>
      <c r="C163" s="18" t="s">
        <v>3630</v>
      </c>
      <c r="D163" s="19">
        <v>1985</v>
      </c>
      <c r="E163" s="21" t="s">
        <v>92</v>
      </c>
      <c r="F163" s="4" t="s">
        <v>2639</v>
      </c>
      <c r="G163" s="19" t="s">
        <v>2657</v>
      </c>
      <c r="H163" s="18"/>
      <c r="I163" s="20"/>
      <c r="J163" s="18"/>
      <c r="L163" s="18"/>
      <c r="N163" s="18"/>
      <c r="O163" s="18"/>
      <c r="P163" s="18"/>
      <c r="Q163" s="18"/>
    </row>
    <row r="164" spans="1:17" x14ac:dyDescent="0.25">
      <c r="F164" s="6"/>
    </row>
    <row r="165" spans="1:17" s="4" customFormat="1" x14ac:dyDescent="0.25">
      <c r="A165" t="s">
        <v>3126</v>
      </c>
      <c r="B165" s="2" t="s">
        <v>203</v>
      </c>
      <c r="C165" s="13">
        <v>-0.1</v>
      </c>
      <c r="E165" s="5"/>
      <c r="H165" s="6"/>
    </row>
    <row r="166" spans="1:17" s="4" customFormat="1" x14ac:dyDescent="0.25">
      <c r="A166" s="18">
        <v>1</v>
      </c>
      <c r="B166" s="18" t="s">
        <v>3562</v>
      </c>
      <c r="C166" s="18" t="s">
        <v>3560</v>
      </c>
      <c r="D166" s="19">
        <v>1983</v>
      </c>
      <c r="E166" s="21" t="s">
        <v>3127</v>
      </c>
      <c r="F166" s="18"/>
      <c r="G166" s="19" t="s">
        <v>2803</v>
      </c>
      <c r="H166" s="12">
        <v>-0.1</v>
      </c>
      <c r="I166" s="18">
        <v>1098</v>
      </c>
      <c r="J166" s="18"/>
      <c r="K166" s="18"/>
      <c r="L166" s="18"/>
      <c r="N166" s="18"/>
      <c r="O166" s="18"/>
      <c r="P166" s="18"/>
    </row>
    <row r="167" spans="1:17" s="4" customFormat="1" x14ac:dyDescent="0.25">
      <c r="A167" s="18">
        <v>2</v>
      </c>
      <c r="B167" t="s">
        <v>3574</v>
      </c>
      <c r="C167" s="18" t="s">
        <v>3561</v>
      </c>
      <c r="D167" s="19">
        <v>1979</v>
      </c>
      <c r="E167" s="21" t="s">
        <v>3128</v>
      </c>
      <c r="F167" s="4" t="s">
        <v>2672</v>
      </c>
      <c r="G167" s="19" t="s">
        <v>2803</v>
      </c>
      <c r="H167" s="12">
        <v>-0.1</v>
      </c>
      <c r="I167" s="18">
        <v>1096</v>
      </c>
      <c r="J167" s="18"/>
      <c r="L167" s="18"/>
      <c r="N167" s="18"/>
      <c r="O167" s="18"/>
      <c r="P167" s="18"/>
    </row>
    <row r="168" spans="1:17" s="4" customFormat="1" x14ac:dyDescent="0.25">
      <c r="A168" s="18">
        <v>3</v>
      </c>
      <c r="B168" t="s">
        <v>3563</v>
      </c>
      <c r="C168" s="18" t="s">
        <v>3566</v>
      </c>
      <c r="D168" s="19">
        <v>1984</v>
      </c>
      <c r="E168" s="21" t="s">
        <v>3556</v>
      </c>
      <c r="F168" s="4" t="s">
        <v>2672</v>
      </c>
      <c r="G168" s="19" t="s">
        <v>2803</v>
      </c>
      <c r="H168" s="12">
        <v>-0.1</v>
      </c>
      <c r="I168" s="18">
        <v>1090</v>
      </c>
      <c r="J168" s="18"/>
      <c r="L168" s="18"/>
      <c r="N168" s="18"/>
      <c r="O168" s="18"/>
      <c r="P168" s="18"/>
    </row>
    <row r="169" spans="1:17" s="4" customFormat="1" x14ac:dyDescent="0.25">
      <c r="A169" s="18">
        <v>4</v>
      </c>
      <c r="B169" t="s">
        <v>3135</v>
      </c>
      <c r="C169" s="18" t="s">
        <v>3381</v>
      </c>
      <c r="D169" s="19">
        <v>1977</v>
      </c>
      <c r="E169" s="21" t="s">
        <v>3557</v>
      </c>
      <c r="F169" s="4" t="s">
        <v>2639</v>
      </c>
      <c r="G169" s="19" t="s">
        <v>2803</v>
      </c>
      <c r="H169" s="12">
        <v>-0.1</v>
      </c>
      <c r="I169" s="18">
        <v>1083</v>
      </c>
      <c r="J169" s="18"/>
      <c r="L169" s="18"/>
      <c r="N169" s="18"/>
      <c r="O169" s="18"/>
      <c r="P169" s="18"/>
    </row>
    <row r="170" spans="1:17" s="4" customFormat="1" x14ac:dyDescent="0.25">
      <c r="A170" s="18">
        <v>5</v>
      </c>
      <c r="B170" t="s">
        <v>3564</v>
      </c>
      <c r="C170" s="18" t="s">
        <v>830</v>
      </c>
      <c r="D170" s="19">
        <v>1985</v>
      </c>
      <c r="E170" s="21" t="s">
        <v>3558</v>
      </c>
      <c r="F170" s="4" t="s">
        <v>2702</v>
      </c>
      <c r="G170" s="19" t="s">
        <v>2818</v>
      </c>
      <c r="H170" s="12">
        <v>-0.1</v>
      </c>
      <c r="I170" s="18">
        <v>1008</v>
      </c>
      <c r="J170" s="18"/>
      <c r="L170" s="18"/>
      <c r="N170" s="18"/>
      <c r="O170" s="18"/>
      <c r="P170" s="18"/>
    </row>
    <row r="171" spans="1:17" s="4" customFormat="1" x14ac:dyDescent="0.25">
      <c r="A171" s="18">
        <v>6</v>
      </c>
      <c r="B171" t="s">
        <v>3565</v>
      </c>
      <c r="C171" s="18" t="s">
        <v>325</v>
      </c>
      <c r="D171" s="19">
        <v>1982</v>
      </c>
      <c r="E171" s="21" t="s">
        <v>3559</v>
      </c>
      <c r="F171" s="4" t="s">
        <v>2646</v>
      </c>
      <c r="G171" s="19" t="s">
        <v>2803</v>
      </c>
      <c r="H171" s="12">
        <v>-0.1</v>
      </c>
      <c r="I171" s="18">
        <v>995</v>
      </c>
      <c r="J171" s="18"/>
      <c r="L171" s="18"/>
      <c r="N171" s="18"/>
      <c r="O171" s="18"/>
      <c r="P171" s="18"/>
    </row>
    <row r="172" spans="1:17" s="4" customFormat="1" x14ac:dyDescent="0.25">
      <c r="A172" s="18"/>
      <c r="B172"/>
      <c r="C172" s="18"/>
      <c r="D172" s="19"/>
      <c r="E172" s="21"/>
      <c r="G172" s="19"/>
      <c r="H172" s="12"/>
      <c r="I172" s="18"/>
      <c r="J172" s="18"/>
      <c r="L172" s="18"/>
      <c r="N172" s="18"/>
      <c r="O172" s="18"/>
      <c r="P172" s="18"/>
    </row>
    <row r="173" spans="1:17" s="4" customFormat="1" x14ac:dyDescent="0.25">
      <c r="A173" s="18" t="s">
        <v>3142</v>
      </c>
      <c r="B173" s="2" t="s">
        <v>203</v>
      </c>
      <c r="C173" s="13">
        <v>2.5</v>
      </c>
      <c r="D173" s="19"/>
      <c r="E173" s="21"/>
      <c r="G173" s="19"/>
      <c r="H173" s="12"/>
      <c r="I173" s="18"/>
      <c r="J173" s="18"/>
      <c r="L173" s="18"/>
      <c r="N173" s="18"/>
      <c r="O173" s="18"/>
      <c r="P173" s="18"/>
    </row>
    <row r="174" spans="1:17" s="4" customFormat="1" x14ac:dyDescent="0.25">
      <c r="A174" s="18">
        <v>1</v>
      </c>
      <c r="B174" t="s">
        <v>3563</v>
      </c>
      <c r="C174" s="18" t="s">
        <v>3566</v>
      </c>
      <c r="D174" s="19">
        <v>1984</v>
      </c>
      <c r="E174" s="21" t="s">
        <v>3567</v>
      </c>
      <c r="F174" s="4" t="s">
        <v>2672</v>
      </c>
      <c r="G174" s="19" t="s">
        <v>2803</v>
      </c>
      <c r="H174" s="12">
        <v>2.5</v>
      </c>
      <c r="I174" s="18">
        <v>1120</v>
      </c>
      <c r="J174" s="18"/>
      <c r="L174" s="18"/>
      <c r="N174" s="18"/>
      <c r="O174" s="18"/>
      <c r="P174" s="18"/>
    </row>
    <row r="175" spans="1:17" s="4" customFormat="1" x14ac:dyDescent="0.25">
      <c r="A175" s="18">
        <v>2</v>
      </c>
      <c r="B175" t="s">
        <v>3574</v>
      </c>
      <c r="C175" s="18" t="s">
        <v>3561</v>
      </c>
      <c r="D175" s="19">
        <v>1979</v>
      </c>
      <c r="E175" s="21" t="s">
        <v>3568</v>
      </c>
      <c r="F175" s="4" t="s">
        <v>2672</v>
      </c>
      <c r="G175" s="19" t="s">
        <v>2803</v>
      </c>
      <c r="H175" s="12">
        <v>2.5</v>
      </c>
      <c r="I175" s="18">
        <v>1119</v>
      </c>
      <c r="J175" s="18"/>
      <c r="L175" s="18"/>
      <c r="N175" s="18"/>
      <c r="O175" s="18"/>
      <c r="P175" s="18"/>
    </row>
    <row r="176" spans="1:17" s="4" customFormat="1" x14ac:dyDescent="0.25">
      <c r="A176" s="18">
        <v>3</v>
      </c>
      <c r="B176" s="18" t="s">
        <v>3562</v>
      </c>
      <c r="C176" s="18" t="s">
        <v>3560</v>
      </c>
      <c r="D176" s="19">
        <v>1983</v>
      </c>
      <c r="E176" s="21" t="s">
        <v>3569</v>
      </c>
      <c r="F176" s="19"/>
      <c r="G176" s="19" t="s">
        <v>2803</v>
      </c>
      <c r="H176" s="12">
        <v>2.5</v>
      </c>
      <c r="I176" s="18">
        <v>1113</v>
      </c>
      <c r="J176" s="18"/>
      <c r="L176" s="18"/>
      <c r="N176" s="18"/>
      <c r="O176" s="18"/>
      <c r="P176" s="18"/>
    </row>
    <row r="177" spans="1:17" s="4" customFormat="1" x14ac:dyDescent="0.25">
      <c r="A177" s="18">
        <v>4</v>
      </c>
      <c r="B177" t="s">
        <v>3135</v>
      </c>
      <c r="C177" s="18" t="s">
        <v>3381</v>
      </c>
      <c r="D177" s="19">
        <v>1977</v>
      </c>
      <c r="E177" s="21" t="s">
        <v>3570</v>
      </c>
      <c r="F177" s="4" t="s">
        <v>2639</v>
      </c>
      <c r="G177" s="19" t="s">
        <v>2803</v>
      </c>
      <c r="H177" s="12">
        <v>2.5</v>
      </c>
      <c r="I177" s="18">
        <v>1103</v>
      </c>
      <c r="J177" s="18"/>
      <c r="L177" s="18"/>
      <c r="N177" s="18"/>
      <c r="O177" s="18"/>
      <c r="P177" s="18"/>
    </row>
    <row r="178" spans="1:17" s="4" customFormat="1" x14ac:dyDescent="0.25">
      <c r="A178" s="18">
        <v>5</v>
      </c>
      <c r="B178" t="s">
        <v>3564</v>
      </c>
      <c r="C178" s="18" t="s">
        <v>830</v>
      </c>
      <c r="D178" s="19">
        <v>1985</v>
      </c>
      <c r="E178" s="21" t="s">
        <v>3571</v>
      </c>
      <c r="F178" s="4" t="s">
        <v>2702</v>
      </c>
      <c r="G178" s="19" t="s">
        <v>2818</v>
      </c>
      <c r="H178" s="12">
        <v>2.5</v>
      </c>
      <c r="I178" s="18">
        <v>1068</v>
      </c>
      <c r="J178" s="18"/>
      <c r="L178" s="18"/>
      <c r="N178" s="18"/>
      <c r="O178" s="18"/>
      <c r="P178" s="18"/>
    </row>
    <row r="179" spans="1:17" s="4" customFormat="1" x14ac:dyDescent="0.25">
      <c r="A179" s="18">
        <v>6</v>
      </c>
      <c r="B179" t="s">
        <v>3565</v>
      </c>
      <c r="C179" s="18" t="s">
        <v>325</v>
      </c>
      <c r="D179" s="19">
        <v>1982</v>
      </c>
      <c r="E179" s="21" t="s">
        <v>3572</v>
      </c>
      <c r="F179" s="4" t="s">
        <v>2646</v>
      </c>
      <c r="G179" s="19" t="s">
        <v>2803</v>
      </c>
      <c r="H179" s="12">
        <v>2.5</v>
      </c>
      <c r="I179" s="18">
        <v>1031</v>
      </c>
      <c r="J179" s="18"/>
      <c r="L179" s="18"/>
      <c r="N179" s="18"/>
      <c r="O179" s="18"/>
      <c r="P179" s="18"/>
    </row>
    <row r="180" spans="1:17" s="4" customFormat="1" x14ac:dyDescent="0.25">
      <c r="A180" s="18">
        <v>7</v>
      </c>
      <c r="B180" t="s">
        <v>3575</v>
      </c>
      <c r="C180" s="18" t="s">
        <v>1120</v>
      </c>
      <c r="D180" s="19">
        <v>1990</v>
      </c>
      <c r="E180" s="21" t="s">
        <v>3573</v>
      </c>
      <c r="F180" s="4" t="s">
        <v>2656</v>
      </c>
      <c r="G180" s="19" t="s">
        <v>1127</v>
      </c>
      <c r="H180" s="12">
        <v>2.5</v>
      </c>
      <c r="I180" s="18">
        <v>884</v>
      </c>
      <c r="J180" s="18"/>
      <c r="L180" s="18"/>
      <c r="N180" s="18"/>
      <c r="O180" s="18"/>
      <c r="P180" s="18"/>
    </row>
    <row r="181" spans="1:17" s="4" customFormat="1" x14ac:dyDescent="0.25">
      <c r="A181" s="18"/>
      <c r="B181" t="s">
        <v>3398</v>
      </c>
      <c r="C181" s="18" t="s">
        <v>1120</v>
      </c>
      <c r="D181" s="19">
        <v>1980</v>
      </c>
      <c r="E181" s="21" t="s">
        <v>2526</v>
      </c>
      <c r="F181" s="4" t="s">
        <v>2656</v>
      </c>
      <c r="G181" s="19" t="s">
        <v>2803</v>
      </c>
      <c r="H181" s="12"/>
      <c r="I181" s="20"/>
      <c r="J181" s="18"/>
      <c r="L181" s="18"/>
      <c r="N181" s="18"/>
      <c r="O181" s="18"/>
      <c r="P181" s="18"/>
      <c r="Q181" s="18"/>
    </row>
    <row r="182" spans="1:17" s="4" customFormat="1" x14ac:dyDescent="0.25">
      <c r="A182"/>
      <c r="B182"/>
      <c r="C182"/>
      <c r="E182" s="5"/>
    </row>
    <row r="183" spans="1:17" s="4" customFormat="1" x14ac:dyDescent="0.25">
      <c r="A183" t="s">
        <v>579</v>
      </c>
      <c r="B183" s="2"/>
      <c r="C183" s="7"/>
      <c r="E183" s="5"/>
    </row>
    <row r="184" spans="1:17" s="4" customFormat="1" x14ac:dyDescent="0.25">
      <c r="A184" s="18">
        <v>1</v>
      </c>
      <c r="B184" s="18" t="s">
        <v>3592</v>
      </c>
      <c r="C184" s="11" t="s">
        <v>2222</v>
      </c>
      <c r="D184" s="19">
        <v>1979</v>
      </c>
      <c r="E184" s="21" t="s">
        <v>3576</v>
      </c>
      <c r="F184" s="18"/>
      <c r="G184" s="19" t="s">
        <v>2803</v>
      </c>
      <c r="H184" s="18"/>
      <c r="I184" s="18">
        <v>1064</v>
      </c>
      <c r="J184" s="18"/>
      <c r="K184" s="18"/>
      <c r="L184" s="18"/>
      <c r="N184" s="18"/>
      <c r="O184" s="18"/>
      <c r="P184" s="18"/>
    </row>
    <row r="185" spans="1:17" s="4" customFormat="1" x14ac:dyDescent="0.25">
      <c r="A185" s="18">
        <v>2</v>
      </c>
      <c r="B185" t="s">
        <v>2531</v>
      </c>
      <c r="C185" s="18" t="s">
        <v>448</v>
      </c>
      <c r="D185" s="19">
        <v>1984</v>
      </c>
      <c r="E185" s="21" t="s">
        <v>3577</v>
      </c>
      <c r="F185" s="4" t="s">
        <v>2942</v>
      </c>
      <c r="G185" s="19" t="s">
        <v>2803</v>
      </c>
      <c r="H185" s="18"/>
      <c r="I185" s="18">
        <v>1061</v>
      </c>
      <c r="J185" s="18"/>
      <c r="L185" s="18"/>
      <c r="N185" s="18"/>
      <c r="O185" s="18"/>
      <c r="P185" s="18"/>
    </row>
    <row r="186" spans="1:17" s="4" customFormat="1" x14ac:dyDescent="0.25">
      <c r="A186" s="18">
        <v>3</v>
      </c>
      <c r="B186" s="18" t="s">
        <v>3593</v>
      </c>
      <c r="C186" s="18" t="s">
        <v>293</v>
      </c>
      <c r="D186" s="19">
        <v>1978</v>
      </c>
      <c r="E186" s="21" t="s">
        <v>3578</v>
      </c>
      <c r="F186" s="19"/>
      <c r="G186" s="19" t="s">
        <v>2803</v>
      </c>
      <c r="H186" s="18"/>
      <c r="I186" s="18">
        <v>1036</v>
      </c>
      <c r="J186" s="18"/>
      <c r="L186" s="18"/>
      <c r="N186" s="18"/>
      <c r="O186" s="18"/>
      <c r="P186" s="18"/>
    </row>
    <row r="187" spans="1:17" s="4" customFormat="1" x14ac:dyDescent="0.25">
      <c r="A187" s="18">
        <v>4</v>
      </c>
      <c r="B187" t="s">
        <v>3591</v>
      </c>
      <c r="C187" s="18" t="s">
        <v>1910</v>
      </c>
      <c r="D187" s="19">
        <v>1987</v>
      </c>
      <c r="E187" s="21" t="s">
        <v>3579</v>
      </c>
      <c r="F187" s="4" t="s">
        <v>2984</v>
      </c>
      <c r="G187" s="19" t="s">
        <v>2818</v>
      </c>
      <c r="H187" s="18"/>
      <c r="I187" s="18">
        <v>1018</v>
      </c>
      <c r="J187" s="18"/>
      <c r="L187" s="18"/>
      <c r="N187" s="18"/>
      <c r="O187" s="18"/>
      <c r="P187" s="18"/>
    </row>
    <row r="188" spans="1:17" s="4" customFormat="1" x14ac:dyDescent="0.25">
      <c r="A188" s="18">
        <v>5</v>
      </c>
      <c r="B188" t="s">
        <v>3590</v>
      </c>
      <c r="C188" s="18" t="s">
        <v>3381</v>
      </c>
      <c r="D188" s="19">
        <v>1985</v>
      </c>
      <c r="E188" s="21" t="s">
        <v>3580</v>
      </c>
      <c r="F188" s="4" t="s">
        <v>2639</v>
      </c>
      <c r="G188" s="19" t="s">
        <v>2818</v>
      </c>
      <c r="H188" s="18"/>
      <c r="I188" s="18">
        <v>1017</v>
      </c>
      <c r="J188" s="18"/>
      <c r="L188" s="18"/>
      <c r="N188" s="18"/>
      <c r="O188" s="18"/>
      <c r="P188" s="18"/>
    </row>
    <row r="189" spans="1:17" s="4" customFormat="1" x14ac:dyDescent="0.25">
      <c r="A189" s="18">
        <v>6</v>
      </c>
      <c r="B189" t="s">
        <v>3589</v>
      </c>
      <c r="C189" s="18" t="s">
        <v>3629</v>
      </c>
      <c r="D189" s="19">
        <v>1978</v>
      </c>
      <c r="E189" s="21" t="s">
        <v>3581</v>
      </c>
      <c r="F189" s="4" t="s">
        <v>2672</v>
      </c>
      <c r="G189" s="19" t="s">
        <v>2803</v>
      </c>
      <c r="H189" s="18"/>
      <c r="I189" s="18">
        <v>998</v>
      </c>
      <c r="J189" s="18"/>
      <c r="L189" s="18"/>
      <c r="N189" s="18"/>
      <c r="O189" s="18"/>
      <c r="P189" s="18"/>
    </row>
    <row r="190" spans="1:17" s="4" customFormat="1" x14ac:dyDescent="0.25">
      <c r="A190" s="18">
        <v>7</v>
      </c>
      <c r="B190" t="s">
        <v>3588</v>
      </c>
      <c r="C190" s="18" t="s">
        <v>45</v>
      </c>
      <c r="D190" s="19">
        <v>1988</v>
      </c>
      <c r="E190" s="21" t="s">
        <v>3582</v>
      </c>
      <c r="F190" s="4" t="s">
        <v>2656</v>
      </c>
      <c r="G190" s="19" t="s">
        <v>2805</v>
      </c>
      <c r="H190" s="18"/>
      <c r="I190" s="18">
        <v>991</v>
      </c>
      <c r="J190" s="18"/>
      <c r="L190" s="18"/>
      <c r="N190" s="18"/>
      <c r="O190" s="18"/>
      <c r="P190" s="18"/>
    </row>
    <row r="191" spans="1:17" s="4" customFormat="1" x14ac:dyDescent="0.25">
      <c r="A191" s="18">
        <v>8</v>
      </c>
      <c r="B191" t="s">
        <v>3587</v>
      </c>
      <c r="C191" s="18" t="s">
        <v>3628</v>
      </c>
      <c r="D191" s="19">
        <v>1989</v>
      </c>
      <c r="E191" s="21" t="s">
        <v>3583</v>
      </c>
      <c r="F191" s="4" t="s">
        <v>2656</v>
      </c>
      <c r="G191" s="19" t="s">
        <v>2805</v>
      </c>
      <c r="H191" s="18"/>
      <c r="I191" s="18">
        <v>983</v>
      </c>
      <c r="J191" s="18"/>
      <c r="L191" s="18"/>
      <c r="N191" s="18"/>
      <c r="O191" s="18"/>
      <c r="P191" s="18"/>
    </row>
    <row r="192" spans="1:17" s="4" customFormat="1" x14ac:dyDescent="0.25">
      <c r="A192" s="18">
        <v>9</v>
      </c>
      <c r="B192" t="s">
        <v>3586</v>
      </c>
      <c r="C192" s="18" t="s">
        <v>1120</v>
      </c>
      <c r="D192" s="19">
        <v>1980</v>
      </c>
      <c r="E192" s="21" t="s">
        <v>3584</v>
      </c>
      <c r="F192" s="4" t="s">
        <v>2656</v>
      </c>
      <c r="G192" s="19" t="s">
        <v>2803</v>
      </c>
      <c r="H192" s="18"/>
      <c r="I192" s="18">
        <v>936</v>
      </c>
      <c r="J192" s="18"/>
      <c r="L192" s="18"/>
      <c r="N192" s="18"/>
      <c r="O192" s="18"/>
      <c r="P192" s="18"/>
    </row>
    <row r="193" spans="1:16" s="4" customFormat="1" x14ac:dyDescent="0.25">
      <c r="A193" s="18">
        <v>10</v>
      </c>
      <c r="B193" t="s">
        <v>3363</v>
      </c>
      <c r="C193" s="18" t="s">
        <v>61</v>
      </c>
      <c r="D193" s="19">
        <v>1987</v>
      </c>
      <c r="E193" s="21" t="s">
        <v>3585</v>
      </c>
      <c r="F193" s="4" t="s">
        <v>2656</v>
      </c>
      <c r="G193" s="19" t="s">
        <v>2818</v>
      </c>
      <c r="H193" s="18"/>
      <c r="I193" s="18">
        <v>927</v>
      </c>
      <c r="J193" s="18"/>
      <c r="L193" s="18"/>
      <c r="N193" s="18"/>
      <c r="O193" s="18"/>
      <c r="P193" s="18"/>
    </row>
    <row r="194" spans="1:16" s="4" customFormat="1" x14ac:dyDescent="0.25">
      <c r="A194" s="18"/>
      <c r="B194" t="s">
        <v>3364</v>
      </c>
      <c r="C194" s="18" t="s">
        <v>1120</v>
      </c>
      <c r="D194" s="19">
        <v>1988</v>
      </c>
      <c r="E194" s="21" t="s">
        <v>2526</v>
      </c>
      <c r="F194" s="4" t="s">
        <v>2656</v>
      </c>
      <c r="G194" s="19" t="s">
        <v>2805</v>
      </c>
      <c r="H194" s="18"/>
      <c r="I194" s="18"/>
      <c r="J194" s="18"/>
      <c r="L194" s="18"/>
      <c r="N194" s="18"/>
      <c r="O194" s="18"/>
      <c r="P194" s="18"/>
    </row>
    <row r="195" spans="1:16" s="4" customFormat="1" x14ac:dyDescent="0.25">
      <c r="A195"/>
      <c r="B195"/>
      <c r="C195"/>
      <c r="E195" s="5"/>
      <c r="F195" s="6"/>
    </row>
    <row r="196" spans="1:16" s="4" customFormat="1" x14ac:dyDescent="0.25">
      <c r="A196" t="s">
        <v>1972</v>
      </c>
      <c r="B196" s="2" t="s">
        <v>203</v>
      </c>
      <c r="C196" s="7">
        <v>1.2</v>
      </c>
    </row>
    <row r="197" spans="1:16" s="4" customFormat="1" x14ac:dyDescent="0.25">
      <c r="A197" s="18">
        <v>1</v>
      </c>
      <c r="B197" t="s">
        <v>2507</v>
      </c>
      <c r="C197" s="18" t="s">
        <v>1495</v>
      </c>
      <c r="D197" s="19">
        <v>1982</v>
      </c>
      <c r="E197" s="21" t="s">
        <v>3594</v>
      </c>
      <c r="F197" s="4" t="s">
        <v>2802</v>
      </c>
      <c r="G197" s="19" t="s">
        <v>2803</v>
      </c>
      <c r="H197" s="12">
        <v>1.2</v>
      </c>
      <c r="I197" s="18">
        <v>1171</v>
      </c>
      <c r="J197" s="18"/>
      <c r="L197" s="18"/>
      <c r="N197" s="18"/>
      <c r="O197" s="18"/>
      <c r="P197" s="18"/>
    </row>
    <row r="198" spans="1:16" s="4" customFormat="1" x14ac:dyDescent="0.25">
      <c r="A198" s="18">
        <v>2</v>
      </c>
      <c r="B198" s="18" t="s">
        <v>3374</v>
      </c>
      <c r="C198" s="18" t="s">
        <v>1566</v>
      </c>
      <c r="D198" s="19">
        <v>1979</v>
      </c>
      <c r="E198" s="21" t="s">
        <v>3595</v>
      </c>
      <c r="F198" s="19"/>
      <c r="G198" s="19" t="s">
        <v>2803</v>
      </c>
      <c r="H198" s="12">
        <v>1.2</v>
      </c>
      <c r="I198" s="18">
        <v>1146</v>
      </c>
      <c r="J198" s="18"/>
      <c r="L198" s="18"/>
      <c r="N198" s="18"/>
      <c r="O198" s="18"/>
      <c r="P198" s="18"/>
    </row>
    <row r="199" spans="1:16" s="4" customFormat="1" x14ac:dyDescent="0.25">
      <c r="A199" s="18">
        <v>3</v>
      </c>
      <c r="B199" s="18" t="s">
        <v>3601</v>
      </c>
      <c r="C199" s="18" t="s">
        <v>3597</v>
      </c>
      <c r="D199" s="19">
        <v>1982</v>
      </c>
      <c r="E199" s="21" t="s">
        <v>3596</v>
      </c>
      <c r="F199" s="19"/>
      <c r="G199" s="19" t="s">
        <v>2803</v>
      </c>
      <c r="H199" s="12">
        <v>1.2</v>
      </c>
      <c r="I199" s="18">
        <v>1145</v>
      </c>
      <c r="J199" s="18"/>
      <c r="L199" s="18"/>
      <c r="N199" s="18"/>
      <c r="O199" s="18"/>
      <c r="P199" s="18"/>
    </row>
    <row r="200" spans="1:16" s="4" customFormat="1" x14ac:dyDescent="0.25">
      <c r="A200" s="18">
        <v>4</v>
      </c>
      <c r="B200" t="s">
        <v>3602</v>
      </c>
      <c r="C200" s="18" t="s">
        <v>3276</v>
      </c>
      <c r="D200" s="19">
        <v>1985</v>
      </c>
      <c r="E200" s="21" t="s">
        <v>3598</v>
      </c>
      <c r="F200" s="4" t="s">
        <v>2639</v>
      </c>
      <c r="G200" s="19" t="s">
        <v>2818</v>
      </c>
      <c r="H200" s="12">
        <v>1.2</v>
      </c>
      <c r="I200" s="18">
        <v>1131</v>
      </c>
      <c r="J200" s="18"/>
      <c r="L200" s="18"/>
      <c r="N200" s="18"/>
      <c r="O200" s="18"/>
      <c r="P200" s="18"/>
    </row>
    <row r="201" spans="1:16" s="4" customFormat="1" x14ac:dyDescent="0.25">
      <c r="A201" s="18">
        <v>5</v>
      </c>
      <c r="B201" s="18" t="s">
        <v>3603</v>
      </c>
      <c r="C201" s="18" t="s">
        <v>1344</v>
      </c>
      <c r="D201" s="19">
        <v>1985</v>
      </c>
      <c r="E201" s="21" t="s">
        <v>3599</v>
      </c>
      <c r="F201" s="19"/>
      <c r="G201" s="19" t="s">
        <v>2818</v>
      </c>
      <c r="H201" s="12">
        <v>1.2</v>
      </c>
      <c r="I201" s="18">
        <v>1052</v>
      </c>
      <c r="J201" s="18"/>
      <c r="L201" s="18"/>
      <c r="N201" s="18"/>
      <c r="O201" s="18"/>
      <c r="P201" s="18"/>
    </row>
    <row r="202" spans="1:16" s="4" customFormat="1" x14ac:dyDescent="0.25">
      <c r="A202" s="18">
        <v>6</v>
      </c>
      <c r="B202" t="s">
        <v>3168</v>
      </c>
      <c r="C202" s="18" t="s">
        <v>3423</v>
      </c>
      <c r="D202" s="19">
        <v>1982</v>
      </c>
      <c r="E202" s="21" t="s">
        <v>3600</v>
      </c>
      <c r="F202" s="4" t="s">
        <v>2656</v>
      </c>
      <c r="G202" s="19" t="s">
        <v>2803</v>
      </c>
      <c r="H202" s="12">
        <v>1.2</v>
      </c>
      <c r="I202" s="18">
        <v>1031</v>
      </c>
      <c r="J202" s="18"/>
      <c r="L202" s="18"/>
      <c r="N202" s="18"/>
      <c r="O202" s="18"/>
      <c r="P202" s="18"/>
    </row>
    <row r="203" spans="1:16" s="4" customFormat="1" x14ac:dyDescent="0.25">
      <c r="A203"/>
      <c r="B203"/>
      <c r="C203"/>
      <c r="F203" s="6"/>
    </row>
    <row r="204" spans="1:16" s="4" customFormat="1" x14ac:dyDescent="0.25">
      <c r="A204" t="s">
        <v>3380</v>
      </c>
      <c r="B204" s="2" t="s">
        <v>203</v>
      </c>
      <c r="C204" s="13">
        <v>1.4</v>
      </c>
      <c r="F204" s="6"/>
    </row>
    <row r="205" spans="1:16" s="4" customFormat="1" x14ac:dyDescent="0.25">
      <c r="A205" s="18">
        <v>1</v>
      </c>
      <c r="B205" t="s">
        <v>2507</v>
      </c>
      <c r="C205" s="18" t="s">
        <v>1495</v>
      </c>
      <c r="D205" s="19">
        <v>1982</v>
      </c>
      <c r="E205" s="21" t="s">
        <v>3594</v>
      </c>
      <c r="F205" s="4" t="s">
        <v>2802</v>
      </c>
      <c r="G205" s="19" t="s">
        <v>2803</v>
      </c>
      <c r="H205" s="12">
        <v>1.4</v>
      </c>
      <c r="I205" s="18">
        <v>1171</v>
      </c>
      <c r="J205" s="18"/>
      <c r="L205" s="18"/>
      <c r="N205" s="18"/>
      <c r="O205" s="18"/>
      <c r="P205" s="18"/>
    </row>
    <row r="206" spans="1:16" s="4" customFormat="1" x14ac:dyDescent="0.25">
      <c r="A206" s="18">
        <v>2</v>
      </c>
      <c r="B206" t="s">
        <v>3602</v>
      </c>
      <c r="C206" s="18" t="s">
        <v>3276</v>
      </c>
      <c r="D206" s="19">
        <v>1985</v>
      </c>
      <c r="E206" s="21" t="s">
        <v>3604</v>
      </c>
      <c r="F206" s="4" t="s">
        <v>2639</v>
      </c>
      <c r="G206" s="19" t="s">
        <v>2818</v>
      </c>
      <c r="H206" s="12">
        <v>1.4</v>
      </c>
      <c r="I206" s="18">
        <v>1142</v>
      </c>
      <c r="J206" s="18"/>
      <c r="L206" s="18"/>
      <c r="N206" s="18"/>
      <c r="O206" s="18"/>
      <c r="P206" s="18"/>
    </row>
    <row r="207" spans="1:16" s="4" customFormat="1" x14ac:dyDescent="0.25">
      <c r="A207" s="18">
        <v>3</v>
      </c>
      <c r="B207" s="18" t="s">
        <v>3374</v>
      </c>
      <c r="C207" s="18" t="s">
        <v>1566</v>
      </c>
      <c r="D207" s="19">
        <v>1979</v>
      </c>
      <c r="E207" s="21" t="s">
        <v>3605</v>
      </c>
      <c r="F207" s="19"/>
      <c r="G207" s="19" t="s">
        <v>2803</v>
      </c>
      <c r="H207" s="12">
        <v>1.4</v>
      </c>
      <c r="I207" s="18">
        <v>1135</v>
      </c>
      <c r="J207" s="18"/>
      <c r="L207" s="18"/>
      <c r="N207" s="18"/>
      <c r="O207" s="18"/>
      <c r="P207" s="18"/>
    </row>
    <row r="208" spans="1:16" s="4" customFormat="1" x14ac:dyDescent="0.25">
      <c r="A208" s="18">
        <v>4</v>
      </c>
      <c r="B208" s="18" t="s">
        <v>3601</v>
      </c>
      <c r="C208" s="18" t="s">
        <v>3597</v>
      </c>
      <c r="D208" s="19">
        <v>1982</v>
      </c>
      <c r="E208" s="21" t="s">
        <v>3164</v>
      </c>
      <c r="F208" s="19"/>
      <c r="G208" s="19" t="s">
        <v>2803</v>
      </c>
      <c r="H208" s="12">
        <v>1.4</v>
      </c>
      <c r="I208" s="18">
        <v>1132</v>
      </c>
      <c r="J208" s="18"/>
      <c r="L208" s="18"/>
      <c r="N208" s="18"/>
      <c r="O208" s="18"/>
      <c r="P208" s="18"/>
    </row>
    <row r="209" spans="1:16" x14ac:dyDescent="0.25">
      <c r="A209" s="18">
        <v>5</v>
      </c>
      <c r="B209" t="s">
        <v>2836</v>
      </c>
      <c r="C209" s="18" t="s">
        <v>218</v>
      </c>
      <c r="D209" s="19">
        <v>1979</v>
      </c>
      <c r="E209" s="21" t="s">
        <v>3606</v>
      </c>
      <c r="F209" s="4" t="s">
        <v>2639</v>
      </c>
      <c r="G209" s="19" t="s">
        <v>2803</v>
      </c>
      <c r="H209" s="12">
        <v>1.4</v>
      </c>
      <c r="I209" s="18">
        <v>1088</v>
      </c>
      <c r="J209" s="18"/>
      <c r="L209" s="18"/>
      <c r="N209" s="18"/>
      <c r="O209" s="18"/>
      <c r="P209" s="18"/>
    </row>
    <row r="210" spans="1:16" x14ac:dyDescent="0.25">
      <c r="A210" s="18">
        <v>6</v>
      </c>
      <c r="B210" s="18" t="s">
        <v>3603</v>
      </c>
      <c r="C210" s="18" t="s">
        <v>1344</v>
      </c>
      <c r="D210" s="19">
        <v>1985</v>
      </c>
      <c r="E210" s="21" t="s">
        <v>3607</v>
      </c>
      <c r="F210" s="19"/>
      <c r="G210" s="19" t="s">
        <v>2818</v>
      </c>
      <c r="H210" s="12">
        <v>1.4</v>
      </c>
      <c r="I210" s="18">
        <v>1058</v>
      </c>
      <c r="J210" s="18"/>
      <c r="L210" s="18"/>
      <c r="N210" s="18"/>
      <c r="O210" s="18"/>
      <c r="P210" s="18"/>
    </row>
    <row r="211" spans="1:16" x14ac:dyDescent="0.25">
      <c r="A211" s="18">
        <v>7</v>
      </c>
      <c r="B211" t="s">
        <v>3168</v>
      </c>
      <c r="C211" s="18" t="s">
        <v>3423</v>
      </c>
      <c r="D211" s="19">
        <v>1982</v>
      </c>
      <c r="E211" s="21" t="s">
        <v>3608</v>
      </c>
      <c r="F211" s="4" t="s">
        <v>2656</v>
      </c>
      <c r="G211" s="19" t="s">
        <v>2803</v>
      </c>
      <c r="H211" s="12">
        <v>1.4</v>
      </c>
      <c r="I211" s="18">
        <v>1043</v>
      </c>
      <c r="J211" s="18"/>
      <c r="L211" s="18"/>
      <c r="N211" s="18"/>
      <c r="O211" s="18"/>
      <c r="P211" s="18"/>
    </row>
    <row r="212" spans="1:16" x14ac:dyDescent="0.25">
      <c r="A212" s="18"/>
      <c r="B212" t="s">
        <v>3609</v>
      </c>
      <c r="C212" s="18" t="s">
        <v>807</v>
      </c>
      <c r="D212" s="19">
        <v>1982</v>
      </c>
      <c r="E212" s="21" t="s">
        <v>2526</v>
      </c>
      <c r="F212" s="4" t="s">
        <v>2678</v>
      </c>
      <c r="G212" s="19" t="s">
        <v>2803</v>
      </c>
      <c r="H212" s="18"/>
      <c r="I212" s="18"/>
      <c r="J212" s="18"/>
      <c r="L212" s="18"/>
      <c r="N212" s="18"/>
      <c r="O212" s="18"/>
      <c r="P212" s="18"/>
    </row>
    <row r="213" spans="1:16" x14ac:dyDescent="0.25">
      <c r="A213" s="18"/>
      <c r="C213" s="18"/>
      <c r="D213" s="21"/>
      <c r="E213" s="21"/>
      <c r="G213" s="19"/>
      <c r="H213" s="6"/>
      <c r="I213" s="18"/>
      <c r="J213" s="18"/>
      <c r="L213" s="18"/>
      <c r="N213" s="18"/>
      <c r="O213" s="18"/>
      <c r="P213" s="18"/>
    </row>
    <row r="214" spans="1:16" x14ac:dyDescent="0.25">
      <c r="A214" t="s">
        <v>956</v>
      </c>
    </row>
    <row r="215" spans="1:16" x14ac:dyDescent="0.25">
      <c r="A215" s="18">
        <v>1</v>
      </c>
      <c r="B215" s="18" t="s">
        <v>3395</v>
      </c>
      <c r="C215" s="18" t="s">
        <v>1111</v>
      </c>
      <c r="D215" s="19">
        <v>1985</v>
      </c>
      <c r="E215" s="21">
        <v>6.39</v>
      </c>
      <c r="F215" s="18"/>
      <c r="G215" s="19" t="s">
        <v>2818</v>
      </c>
      <c r="H215" s="12">
        <v>4.3</v>
      </c>
      <c r="I215" s="18">
        <v>1060</v>
      </c>
      <c r="J215" s="19">
        <v>6.24</v>
      </c>
      <c r="K215" s="12">
        <v>0.8</v>
      </c>
      <c r="L215" s="18"/>
      <c r="O215" s="18"/>
    </row>
    <row r="216" spans="1:16" x14ac:dyDescent="0.25">
      <c r="A216" s="18">
        <v>2</v>
      </c>
      <c r="B216" t="s">
        <v>3399</v>
      </c>
      <c r="C216" s="18" t="s">
        <v>3394</v>
      </c>
      <c r="D216" s="19">
        <v>1980</v>
      </c>
      <c r="E216" s="21">
        <v>6.32</v>
      </c>
      <c r="F216" s="4" t="s">
        <v>2868</v>
      </c>
      <c r="G216" s="19" t="s">
        <v>2803</v>
      </c>
      <c r="H216" s="12">
        <v>3.3</v>
      </c>
      <c r="I216" s="18">
        <v>1044</v>
      </c>
      <c r="J216" s="19">
        <v>4.72</v>
      </c>
      <c r="K216" s="12">
        <v>2</v>
      </c>
      <c r="L216" s="18"/>
      <c r="O216" s="18"/>
    </row>
    <row r="217" spans="1:16" x14ac:dyDescent="0.25">
      <c r="A217" s="18">
        <v>3</v>
      </c>
      <c r="B217" s="18" t="s">
        <v>3611</v>
      </c>
      <c r="C217" s="18" t="s">
        <v>1111</v>
      </c>
      <c r="D217" s="19">
        <v>1983</v>
      </c>
      <c r="E217" s="21">
        <v>6.28</v>
      </c>
      <c r="F217" s="19"/>
      <c r="G217" s="19" t="s">
        <v>2803</v>
      </c>
      <c r="H217" s="12">
        <v>0.6</v>
      </c>
      <c r="I217" s="18">
        <v>1035</v>
      </c>
      <c r="J217" s="19"/>
      <c r="K217" s="12"/>
      <c r="L217" s="18"/>
      <c r="O217" s="18"/>
    </row>
    <row r="218" spans="1:16" x14ac:dyDescent="0.25">
      <c r="A218" s="18">
        <v>4</v>
      </c>
      <c r="B218" s="18" t="s">
        <v>3612</v>
      </c>
      <c r="C218" s="18" t="s">
        <v>3610</v>
      </c>
      <c r="D218" s="19">
        <v>1976</v>
      </c>
      <c r="E218" s="21">
        <v>6.28</v>
      </c>
      <c r="F218" s="19"/>
      <c r="G218" s="19" t="s">
        <v>2803</v>
      </c>
      <c r="H218" s="12">
        <v>2.7</v>
      </c>
      <c r="I218" s="18">
        <v>1035</v>
      </c>
      <c r="J218" s="19">
        <v>6.16</v>
      </c>
      <c r="K218" s="12">
        <v>0.7</v>
      </c>
      <c r="L218" s="18"/>
      <c r="O218" s="18"/>
    </row>
    <row r="219" spans="1:16" x14ac:dyDescent="0.25">
      <c r="A219" s="18">
        <v>5</v>
      </c>
      <c r="B219" t="s">
        <v>3398</v>
      </c>
      <c r="C219" s="18" t="s">
        <v>1120</v>
      </c>
      <c r="D219" s="19">
        <v>1980</v>
      </c>
      <c r="E219" s="21">
        <v>6.21</v>
      </c>
      <c r="F219" s="4" t="s">
        <v>2656</v>
      </c>
      <c r="G219" s="19" t="s">
        <v>2803</v>
      </c>
      <c r="H219" s="12">
        <v>0.5</v>
      </c>
      <c r="I219" s="18">
        <v>1018</v>
      </c>
      <c r="J219" s="19"/>
      <c r="K219" s="12"/>
      <c r="L219" s="18"/>
      <c r="O219" s="18"/>
    </row>
    <row r="220" spans="1:16" x14ac:dyDescent="0.25">
      <c r="A220" s="18">
        <v>6</v>
      </c>
      <c r="B220" t="s">
        <v>3401</v>
      </c>
      <c r="C220" s="18" t="s">
        <v>2707</v>
      </c>
      <c r="D220" s="19">
        <v>1983</v>
      </c>
      <c r="E220" s="21">
        <v>6.09</v>
      </c>
      <c r="F220" s="4" t="s">
        <v>2708</v>
      </c>
      <c r="G220" s="19" t="s">
        <v>2803</v>
      </c>
      <c r="H220" s="12">
        <v>0.4</v>
      </c>
      <c r="I220" s="18">
        <v>990</v>
      </c>
      <c r="J220" s="19"/>
      <c r="K220" s="12"/>
      <c r="L220" s="18"/>
      <c r="O220" s="18"/>
    </row>
    <row r="221" spans="1:16" x14ac:dyDescent="0.25">
      <c r="A221" s="18">
        <v>7</v>
      </c>
      <c r="B221" t="s">
        <v>3613</v>
      </c>
      <c r="C221" s="18" t="s">
        <v>942</v>
      </c>
      <c r="D221" s="19">
        <v>1991</v>
      </c>
      <c r="E221" s="21">
        <v>5.81</v>
      </c>
      <c r="F221" s="4" t="s">
        <v>2656</v>
      </c>
      <c r="G221" s="19" t="s">
        <v>1127</v>
      </c>
      <c r="H221" s="12">
        <v>2.5</v>
      </c>
      <c r="I221" s="18">
        <v>924</v>
      </c>
      <c r="J221" s="19">
        <v>5.62</v>
      </c>
      <c r="K221" s="12">
        <v>1.5</v>
      </c>
      <c r="L221" s="18"/>
      <c r="O221" s="18"/>
    </row>
    <row r="222" spans="1:16" x14ac:dyDescent="0.25">
      <c r="A222" s="18">
        <v>8</v>
      </c>
      <c r="B222" t="s">
        <v>3614</v>
      </c>
      <c r="C222" s="18" t="s">
        <v>179</v>
      </c>
      <c r="D222" s="19">
        <v>1988</v>
      </c>
      <c r="E222" s="21">
        <v>5.78</v>
      </c>
      <c r="F222" s="4" t="s">
        <v>2868</v>
      </c>
      <c r="G222" s="19" t="s">
        <v>2805</v>
      </c>
      <c r="H222" s="12">
        <v>-0.3</v>
      </c>
      <c r="I222" s="18">
        <v>917</v>
      </c>
      <c r="J222" s="19"/>
      <c r="K222" s="12"/>
      <c r="L222" s="18"/>
      <c r="O222" s="18"/>
    </row>
    <row r="224" spans="1:16" x14ac:dyDescent="0.25">
      <c r="A224" t="s">
        <v>705</v>
      </c>
    </row>
    <row r="225" spans="1:16" x14ac:dyDescent="0.25">
      <c r="A225" s="18">
        <v>1</v>
      </c>
      <c r="B225" t="s">
        <v>3619</v>
      </c>
      <c r="C225" s="18" t="s">
        <v>3616</v>
      </c>
      <c r="D225" s="19">
        <v>1978</v>
      </c>
      <c r="E225" s="25">
        <v>53.65</v>
      </c>
      <c r="F225" s="4" t="s">
        <v>2680</v>
      </c>
      <c r="G225" s="19" t="s">
        <v>2803</v>
      </c>
      <c r="H225" s="18"/>
      <c r="I225" s="18">
        <v>929</v>
      </c>
      <c r="J225" s="18"/>
      <c r="L225" s="18"/>
      <c r="N225" s="18"/>
      <c r="O225" s="18"/>
      <c r="P225" s="18"/>
    </row>
    <row r="226" spans="1:16" x14ac:dyDescent="0.25">
      <c r="A226" s="18">
        <v>2</v>
      </c>
      <c r="B226" t="s">
        <v>3618</v>
      </c>
      <c r="C226" s="18" t="s">
        <v>2583</v>
      </c>
      <c r="D226" s="19">
        <v>1977</v>
      </c>
      <c r="E226" s="25">
        <v>52.36</v>
      </c>
      <c r="F226" s="4" t="s">
        <v>2859</v>
      </c>
      <c r="G226" s="19" t="s">
        <v>2803</v>
      </c>
      <c r="H226" s="18"/>
      <c r="I226" s="18">
        <v>905</v>
      </c>
      <c r="J226" s="18"/>
      <c r="L226" s="18"/>
      <c r="N226" s="18"/>
      <c r="O226" s="18"/>
      <c r="P226" s="18"/>
    </row>
    <row r="227" spans="1:16" x14ac:dyDescent="0.25">
      <c r="A227" s="18">
        <v>3</v>
      </c>
      <c r="B227" t="s">
        <v>5616</v>
      </c>
      <c r="C227" s="18" t="s">
        <v>30</v>
      </c>
      <c r="D227" s="19">
        <v>1982</v>
      </c>
      <c r="E227" s="25">
        <v>50.21</v>
      </c>
      <c r="F227" s="4" t="s">
        <v>2639</v>
      </c>
      <c r="G227" s="19" t="s">
        <v>2803</v>
      </c>
      <c r="H227" s="18"/>
      <c r="I227" s="18">
        <v>865</v>
      </c>
      <c r="J227" s="18"/>
      <c r="L227" s="18"/>
      <c r="N227" s="18"/>
      <c r="O227" s="18"/>
      <c r="P227" s="18"/>
    </row>
    <row r="228" spans="1:16" x14ac:dyDescent="0.25">
      <c r="A228" s="18">
        <v>4</v>
      </c>
      <c r="B228" t="s">
        <v>3617</v>
      </c>
      <c r="C228" s="18" t="s">
        <v>3615</v>
      </c>
      <c r="D228" s="19">
        <v>1986</v>
      </c>
      <c r="E228" s="25">
        <v>49.6</v>
      </c>
      <c r="F228" s="4" t="s">
        <v>3523</v>
      </c>
      <c r="G228" s="19" t="s">
        <v>2818</v>
      </c>
      <c r="H228" s="18"/>
      <c r="I228" s="18">
        <v>853</v>
      </c>
      <c r="J228" s="18"/>
      <c r="L228" s="18"/>
      <c r="N228" s="18"/>
      <c r="O228" s="18"/>
      <c r="P228" s="18"/>
    </row>
  </sheetData>
  <conditionalFormatting sqref="F203 F104:F105 F114:F115 F154:F155 F164 H213 F87:F88 F142:F143">
    <cfRule type="cellIs" dxfId="322" priority="50" operator="greaterThanOrEqual">
      <formula>0</formula>
    </cfRule>
  </conditionalFormatting>
  <conditionalFormatting sqref="F204">
    <cfRule type="cellIs" dxfId="321" priority="49" operator="greaterThanOrEqual">
      <formula>0</formula>
    </cfRule>
  </conditionalFormatting>
  <conditionalFormatting sqref="C196">
    <cfRule type="cellIs" dxfId="320" priority="48" operator="greaterThanOrEqual">
      <formula>0</formula>
    </cfRule>
  </conditionalFormatting>
  <conditionalFormatting sqref="C204">
    <cfRule type="cellIs" dxfId="319" priority="47" operator="greaterThanOrEqual">
      <formula>0</formula>
    </cfRule>
  </conditionalFormatting>
  <conditionalFormatting sqref="C183">
    <cfRule type="cellIs" dxfId="318" priority="46" operator="greaterThanOrEqual">
      <formula>0</formula>
    </cfRule>
  </conditionalFormatting>
  <conditionalFormatting sqref="C105">
    <cfRule type="cellIs" dxfId="317" priority="45" operator="greaterThanOrEqual">
      <formula>0</formula>
    </cfRule>
  </conditionalFormatting>
  <conditionalFormatting sqref="C115">
    <cfRule type="cellIs" dxfId="316" priority="44" operator="greaterThanOrEqual">
      <formula>0</formula>
    </cfRule>
  </conditionalFormatting>
  <conditionalFormatting sqref="H115">
    <cfRule type="cellIs" dxfId="315" priority="43" operator="greaterThanOrEqual">
      <formula>0</formula>
    </cfRule>
  </conditionalFormatting>
  <conditionalFormatting sqref="F195">
    <cfRule type="cellIs" dxfId="314" priority="42" operator="greaterThanOrEqual">
      <formula>0</formula>
    </cfRule>
  </conditionalFormatting>
  <conditionalFormatting sqref="C165">
    <cfRule type="cellIs" dxfId="313" priority="39" operator="greaterThanOrEqual">
      <formula>0</formula>
    </cfRule>
  </conditionalFormatting>
  <conditionalFormatting sqref="H123:H124">
    <cfRule type="cellIs" dxfId="312" priority="40" operator="greaterThanOrEqual">
      <formula>0</formula>
    </cfRule>
  </conditionalFormatting>
  <conditionalFormatting sqref="H165">
    <cfRule type="cellIs" dxfId="311" priority="38" operator="greaterThanOrEqual">
      <formula>0</formula>
    </cfRule>
  </conditionalFormatting>
  <conditionalFormatting sqref="H172:H173">
    <cfRule type="cellIs" dxfId="310" priority="37" operator="greaterThanOrEqual">
      <formula>0</formula>
    </cfRule>
  </conditionalFormatting>
  <conditionalFormatting sqref="C4">
    <cfRule type="cellIs" dxfId="309" priority="33" operator="greaterThanOrEqual">
      <formula>0</formula>
    </cfRule>
  </conditionalFormatting>
  <conditionalFormatting sqref="H13:H14 H24 H32:H33">
    <cfRule type="cellIs" dxfId="308" priority="31" operator="greaterThanOrEqual">
      <formula>0</formula>
    </cfRule>
  </conditionalFormatting>
  <conditionalFormatting sqref="C14">
    <cfRule type="cellIs" dxfId="307" priority="32" operator="greaterThanOrEqual">
      <formula>0</formula>
    </cfRule>
  </conditionalFormatting>
  <conditionalFormatting sqref="C173">
    <cfRule type="cellIs" dxfId="306" priority="24" operator="greaterThanOrEqual">
      <formula>0</formula>
    </cfRule>
  </conditionalFormatting>
  <conditionalFormatting sqref="C124">
    <cfRule type="cellIs" dxfId="305" priority="29" operator="greaterThanOrEqual">
      <formula>0</formula>
    </cfRule>
  </conditionalFormatting>
  <conditionalFormatting sqref="H166:H171">
    <cfRule type="cellIs" dxfId="304" priority="22" operator="greaterThanOrEqual">
      <formula>0</formula>
    </cfRule>
  </conditionalFormatting>
  <conditionalFormatting sqref="H174:H181">
    <cfRule type="cellIs" dxfId="303" priority="21" operator="greaterThanOrEqual">
      <formula>0</formula>
    </cfRule>
  </conditionalFormatting>
  <conditionalFormatting sqref="H197:H202">
    <cfRule type="cellIs" dxfId="302" priority="20" operator="greaterThanOrEqual">
      <formula>0</formula>
    </cfRule>
  </conditionalFormatting>
  <conditionalFormatting sqref="H205:H211">
    <cfRule type="cellIs" dxfId="301" priority="19" operator="greaterThanOrEqual">
      <formula>0</formula>
    </cfRule>
  </conditionalFormatting>
  <conditionalFormatting sqref="H215:H222">
    <cfRule type="cellIs" dxfId="300" priority="18" operator="greaterThanOrEqual">
      <formula>0</formula>
    </cfRule>
  </conditionalFormatting>
  <conditionalFormatting sqref="K215:K222">
    <cfRule type="cellIs" dxfId="299" priority="17" operator="greaterThanOrEqual">
      <formula>0</formula>
    </cfRule>
  </conditionalFormatting>
  <conditionalFormatting sqref="C24">
    <cfRule type="cellIs" dxfId="298" priority="16" operator="greaterThanOrEqual">
      <formula>0</formula>
    </cfRule>
  </conditionalFormatting>
  <conditionalFormatting sqref="C33">
    <cfRule type="cellIs" dxfId="297" priority="15" operator="greaterThanOrEqual">
      <formula>0</formula>
    </cfRule>
  </conditionalFormatting>
  <conditionalFormatting sqref="C42">
    <cfRule type="cellIs" dxfId="296" priority="14" operator="greaterThanOrEqual">
      <formula>0</formula>
    </cfRule>
  </conditionalFormatting>
  <conditionalFormatting sqref="H5:H12">
    <cfRule type="cellIs" dxfId="295" priority="13" operator="greaterThanOrEqual">
      <formula>0</formula>
    </cfRule>
  </conditionalFormatting>
  <conditionalFormatting sqref="H15:H20">
    <cfRule type="cellIs" dxfId="294" priority="12" operator="greaterThanOrEqual">
      <formula>0</formula>
    </cfRule>
  </conditionalFormatting>
  <conditionalFormatting sqref="H25:H31">
    <cfRule type="cellIs" dxfId="293" priority="11" operator="greaterThanOrEqual">
      <formula>0</formula>
    </cfRule>
  </conditionalFormatting>
  <conditionalFormatting sqref="H34:H50">
    <cfRule type="cellIs" dxfId="292" priority="10" operator="greaterThanOrEqual">
      <formula>0</formula>
    </cfRule>
  </conditionalFormatting>
  <conditionalFormatting sqref="C52">
    <cfRule type="cellIs" dxfId="291" priority="9" operator="greaterThanOrEqual">
      <formula>0</formula>
    </cfRule>
  </conditionalFormatting>
  <conditionalFormatting sqref="C61">
    <cfRule type="cellIs" dxfId="290" priority="8" operator="greaterThanOrEqual">
      <formula>0</formula>
    </cfRule>
  </conditionalFormatting>
  <conditionalFormatting sqref="H53:H61">
    <cfRule type="cellIs" dxfId="289" priority="7" operator="greaterThanOrEqual">
      <formula>0</formula>
    </cfRule>
  </conditionalFormatting>
  <conditionalFormatting sqref="H62:H68">
    <cfRule type="cellIs" dxfId="288" priority="6" operator="greaterThanOrEqual">
      <formula>0</formula>
    </cfRule>
  </conditionalFormatting>
  <conditionalFormatting sqref="H106:H113">
    <cfRule type="cellIs" dxfId="287" priority="5" operator="greaterThanOrEqual">
      <formula>0</formula>
    </cfRule>
  </conditionalFormatting>
  <conditionalFormatting sqref="H116:H122">
    <cfRule type="cellIs" dxfId="286" priority="4" operator="greaterThanOrEqual">
      <formula>0</formula>
    </cfRule>
  </conditionalFormatting>
  <conditionalFormatting sqref="H125:H132">
    <cfRule type="cellIs" dxfId="285" priority="3" operator="greaterThanOrEqual">
      <formula>0</formula>
    </cfRule>
  </conditionalFormatting>
  <conditionalFormatting sqref="H133:H154">
    <cfRule type="cellIs" dxfId="284" priority="2" operator="greaterThanOrEqual">
      <formula>0</formula>
    </cfRule>
  </conditionalFormatting>
  <conditionalFormatting sqref="K148">
    <cfRule type="cellIs" dxfId="283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87"/>
  <sheetViews>
    <sheetView zoomScaleNormal="100" workbookViewId="0">
      <selection activeCell="C188" sqref="C188"/>
    </sheetView>
  </sheetViews>
  <sheetFormatPr baseColWidth="10" defaultRowHeight="15" x14ac:dyDescent="0.25"/>
  <cols>
    <col min="1" max="1" width="30.85546875" bestFit="1" customWidth="1"/>
    <col min="2" max="2" width="32.28515625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3342</v>
      </c>
      <c r="D2" s="3"/>
      <c r="F2" s="26"/>
      <c r="G2" s="27"/>
      <c r="H2" s="28"/>
    </row>
    <row r="4" spans="1:16" x14ac:dyDescent="0.25">
      <c r="A4" t="s">
        <v>215</v>
      </c>
      <c r="B4" s="2" t="s">
        <v>203</v>
      </c>
      <c r="C4" s="7">
        <v>-0.4</v>
      </c>
      <c r="H4" s="4" t="s">
        <v>203</v>
      </c>
    </row>
    <row r="5" spans="1:16" x14ac:dyDescent="0.25">
      <c r="A5" s="18">
        <v>1</v>
      </c>
      <c r="B5" t="s">
        <v>3436</v>
      </c>
      <c r="C5" t="s">
        <v>3430</v>
      </c>
      <c r="D5" s="69">
        <v>1977</v>
      </c>
      <c r="E5" s="21" t="s">
        <v>3424</v>
      </c>
      <c r="F5" s="18"/>
      <c r="G5" s="19" t="s">
        <v>2640</v>
      </c>
      <c r="H5" s="6">
        <v>-0.4</v>
      </c>
      <c r="I5" s="18">
        <v>1141</v>
      </c>
      <c r="J5" s="18"/>
      <c r="K5" s="18"/>
      <c r="L5" s="18"/>
      <c r="N5" s="18"/>
      <c r="O5" s="18"/>
      <c r="P5" s="18"/>
    </row>
    <row r="6" spans="1:16" x14ac:dyDescent="0.25">
      <c r="A6" s="18">
        <v>2</v>
      </c>
      <c r="B6" t="s">
        <v>3435</v>
      </c>
      <c r="C6" s="18" t="s">
        <v>1120</v>
      </c>
      <c r="D6" s="69">
        <v>1983</v>
      </c>
      <c r="E6" s="21" t="s">
        <v>3425</v>
      </c>
      <c r="F6" s="4" t="s">
        <v>2656</v>
      </c>
      <c r="G6" s="19" t="s">
        <v>2640</v>
      </c>
      <c r="H6" s="6">
        <v>-0.4</v>
      </c>
      <c r="I6" s="18">
        <v>1068</v>
      </c>
      <c r="J6" s="18"/>
      <c r="L6" s="18"/>
      <c r="N6" s="18"/>
      <c r="O6" s="18"/>
      <c r="P6" s="18"/>
    </row>
    <row r="7" spans="1:16" x14ac:dyDescent="0.25">
      <c r="A7" s="18">
        <v>3</v>
      </c>
      <c r="B7" t="s">
        <v>3434</v>
      </c>
      <c r="C7" s="18" t="s">
        <v>2277</v>
      </c>
      <c r="D7" s="69">
        <v>1978</v>
      </c>
      <c r="E7" s="21" t="s">
        <v>3426</v>
      </c>
      <c r="F7" s="4" t="s">
        <v>2639</v>
      </c>
      <c r="G7" s="19" t="s">
        <v>2640</v>
      </c>
      <c r="H7" s="6">
        <v>-0.4</v>
      </c>
      <c r="I7" s="18">
        <v>1046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3540</v>
      </c>
      <c r="C8" s="18" t="s">
        <v>1234</v>
      </c>
      <c r="D8" s="69">
        <v>1983</v>
      </c>
      <c r="E8" s="21" t="s">
        <v>3427</v>
      </c>
      <c r="F8" s="19"/>
      <c r="G8" s="19" t="s">
        <v>2640</v>
      </c>
      <c r="H8" s="6">
        <v>-0.4</v>
      </c>
      <c r="I8" s="18">
        <v>1038</v>
      </c>
      <c r="J8" s="18"/>
      <c r="L8" s="18"/>
      <c r="N8" s="18"/>
      <c r="O8" s="18"/>
      <c r="P8" s="18"/>
    </row>
    <row r="9" spans="1:16" x14ac:dyDescent="0.25">
      <c r="A9" s="18">
        <v>5</v>
      </c>
      <c r="B9" t="s">
        <v>3433</v>
      </c>
      <c r="C9" s="18" t="s">
        <v>3432</v>
      </c>
      <c r="D9" s="69">
        <v>1984</v>
      </c>
      <c r="E9" s="21" t="s">
        <v>3428</v>
      </c>
      <c r="F9" s="4" t="s">
        <v>2656</v>
      </c>
      <c r="G9" s="19" t="s">
        <v>2657</v>
      </c>
      <c r="H9" s="6">
        <v>-0.4</v>
      </c>
      <c r="I9" s="18">
        <v>1034</v>
      </c>
      <c r="J9" s="18"/>
      <c r="L9" s="18"/>
      <c r="N9" s="18"/>
      <c r="O9" s="18"/>
      <c r="P9" s="18"/>
    </row>
    <row r="10" spans="1:16" x14ac:dyDescent="0.25">
      <c r="A10" s="18">
        <v>6</v>
      </c>
      <c r="B10" t="s">
        <v>3431</v>
      </c>
      <c r="C10" s="18" t="s">
        <v>2583</v>
      </c>
      <c r="D10" s="69">
        <v>1983</v>
      </c>
      <c r="E10" s="21" t="s">
        <v>3429</v>
      </c>
      <c r="F10" s="4" t="s">
        <v>2859</v>
      </c>
      <c r="G10" s="19" t="s">
        <v>2640</v>
      </c>
      <c r="H10" s="6">
        <v>-0.4</v>
      </c>
      <c r="I10" s="18">
        <v>971</v>
      </c>
      <c r="J10" s="18"/>
      <c r="L10" s="18"/>
      <c r="N10" s="18"/>
      <c r="O10" s="18"/>
      <c r="P10" s="18"/>
    </row>
    <row r="11" spans="1:16" x14ac:dyDescent="0.25">
      <c r="A11" s="18"/>
      <c r="C11" s="18"/>
      <c r="D11" s="69"/>
      <c r="E11" s="21"/>
      <c r="G11" s="19"/>
      <c r="H11" s="6"/>
      <c r="I11" s="18"/>
      <c r="J11" s="18"/>
      <c r="L11" s="18"/>
      <c r="N11" s="18"/>
      <c r="O11" s="18"/>
      <c r="P11" s="18"/>
    </row>
    <row r="12" spans="1:16" x14ac:dyDescent="0.25">
      <c r="A12" s="18" t="s">
        <v>216</v>
      </c>
      <c r="B12" s="2" t="s">
        <v>203</v>
      </c>
      <c r="C12" s="7">
        <v>0.4</v>
      </c>
      <c r="D12" s="69"/>
      <c r="E12" s="21"/>
      <c r="G12" s="19"/>
      <c r="H12" s="6"/>
      <c r="I12" s="18"/>
      <c r="J12" s="18"/>
      <c r="L12" s="18"/>
      <c r="N12" s="18"/>
      <c r="O12" s="18"/>
      <c r="P12" s="18"/>
    </row>
    <row r="13" spans="1:16" x14ac:dyDescent="0.25">
      <c r="A13" s="18">
        <v>1</v>
      </c>
      <c r="B13" t="s">
        <v>3416</v>
      </c>
      <c r="C13" s="18" t="s">
        <v>41</v>
      </c>
      <c r="D13" s="69">
        <v>1983</v>
      </c>
      <c r="E13" s="21" t="s">
        <v>3409</v>
      </c>
      <c r="F13" s="4" t="s">
        <v>2639</v>
      </c>
      <c r="G13" s="19" t="s">
        <v>2640</v>
      </c>
      <c r="H13" s="6">
        <v>0.4</v>
      </c>
      <c r="I13" s="18">
        <v>1004</v>
      </c>
      <c r="J13" s="18"/>
      <c r="L13" s="18"/>
      <c r="N13" s="18"/>
      <c r="O13" s="18"/>
      <c r="P13" s="18"/>
    </row>
    <row r="14" spans="1:16" x14ac:dyDescent="0.25">
      <c r="A14" s="18">
        <v>2</v>
      </c>
      <c r="B14" t="s">
        <v>3417</v>
      </c>
      <c r="C14" s="18" t="s">
        <v>5471</v>
      </c>
      <c r="D14" s="69">
        <v>1976</v>
      </c>
      <c r="E14" s="21" t="s">
        <v>3410</v>
      </c>
      <c r="F14" s="4" t="s">
        <v>2678</v>
      </c>
      <c r="G14" s="19" t="s">
        <v>2640</v>
      </c>
      <c r="H14" s="6">
        <v>0.4</v>
      </c>
      <c r="I14" s="18">
        <v>985</v>
      </c>
      <c r="J14" s="18"/>
      <c r="L14" s="18"/>
      <c r="N14" s="18"/>
      <c r="O14" s="18"/>
      <c r="P14" s="18"/>
    </row>
    <row r="15" spans="1:16" x14ac:dyDescent="0.25">
      <c r="A15" s="18">
        <v>3</v>
      </c>
      <c r="B15" t="s">
        <v>3418</v>
      </c>
      <c r="C15" s="18" t="s">
        <v>3419</v>
      </c>
      <c r="D15" s="69">
        <v>1983</v>
      </c>
      <c r="E15" s="21" t="s">
        <v>3411</v>
      </c>
      <c r="F15" s="4" t="s">
        <v>2639</v>
      </c>
      <c r="G15" s="19" t="s">
        <v>2640</v>
      </c>
      <c r="H15" s="6">
        <v>0.4</v>
      </c>
      <c r="I15" s="18">
        <v>947</v>
      </c>
      <c r="J15" s="18"/>
      <c r="L15" s="18"/>
      <c r="N15" s="18"/>
      <c r="O15" s="18"/>
      <c r="P15" s="18"/>
    </row>
    <row r="16" spans="1:16" x14ac:dyDescent="0.25">
      <c r="A16" s="18">
        <v>4</v>
      </c>
      <c r="B16" t="s">
        <v>3420</v>
      </c>
      <c r="C16" s="18" t="s">
        <v>1120</v>
      </c>
      <c r="D16" s="69">
        <v>1981</v>
      </c>
      <c r="E16" s="21" t="s">
        <v>3412</v>
      </c>
      <c r="F16" s="4" t="s">
        <v>2656</v>
      </c>
      <c r="G16" s="19" t="s">
        <v>2640</v>
      </c>
      <c r="H16" s="6">
        <v>0.4</v>
      </c>
      <c r="I16" s="18">
        <v>891</v>
      </c>
      <c r="J16" s="18"/>
      <c r="L16" s="18"/>
      <c r="N16" s="18"/>
      <c r="O16" s="18"/>
      <c r="P16" s="18"/>
    </row>
    <row r="17" spans="1:16" x14ac:dyDescent="0.25">
      <c r="A17" s="18">
        <v>5</v>
      </c>
      <c r="B17" t="s">
        <v>3421</v>
      </c>
      <c r="C17" s="18" t="s">
        <v>1120</v>
      </c>
      <c r="D17" s="69">
        <v>1981</v>
      </c>
      <c r="E17" s="21" t="s">
        <v>3413</v>
      </c>
      <c r="F17" s="4" t="s">
        <v>2656</v>
      </c>
      <c r="G17" s="19" t="s">
        <v>2640</v>
      </c>
      <c r="H17" s="6">
        <v>0.4</v>
      </c>
      <c r="I17" s="18">
        <v>890</v>
      </c>
      <c r="J17" s="18"/>
      <c r="L17" s="18"/>
      <c r="N17" s="18"/>
      <c r="O17" s="18"/>
      <c r="P17" s="18"/>
    </row>
    <row r="18" spans="1:16" x14ac:dyDescent="0.25">
      <c r="A18" s="18">
        <v>6</v>
      </c>
      <c r="B18" t="s">
        <v>2520</v>
      </c>
      <c r="C18" s="18" t="s">
        <v>1120</v>
      </c>
      <c r="D18" s="69">
        <v>1977</v>
      </c>
      <c r="E18" s="21" t="s">
        <v>3414</v>
      </c>
      <c r="F18" s="4" t="s">
        <v>2656</v>
      </c>
      <c r="G18" s="19" t="s">
        <v>2640</v>
      </c>
      <c r="H18" s="6">
        <v>0.4</v>
      </c>
      <c r="I18" s="18">
        <v>886</v>
      </c>
      <c r="J18" s="18"/>
      <c r="L18" s="18"/>
      <c r="N18" s="18"/>
      <c r="O18" s="18"/>
      <c r="P18" s="18"/>
    </row>
    <row r="19" spans="1:16" x14ac:dyDescent="0.25">
      <c r="A19" s="18">
        <v>7</v>
      </c>
      <c r="B19" t="s">
        <v>3422</v>
      </c>
      <c r="C19" s="18" t="s">
        <v>3423</v>
      </c>
      <c r="D19" s="69">
        <v>1983</v>
      </c>
      <c r="E19" s="21" t="s">
        <v>3415</v>
      </c>
      <c r="F19" s="4" t="s">
        <v>2656</v>
      </c>
      <c r="G19" s="19" t="s">
        <v>2640</v>
      </c>
      <c r="H19" s="6">
        <v>0.4</v>
      </c>
      <c r="I19" s="18">
        <v>882</v>
      </c>
    </row>
    <row r="20" spans="1:16" x14ac:dyDescent="0.25">
      <c r="A20" s="18"/>
      <c r="C20" s="18"/>
      <c r="D20" s="69"/>
      <c r="E20" s="21"/>
      <c r="G20" s="19"/>
      <c r="H20" s="18"/>
      <c r="I20" s="18"/>
    </row>
    <row r="21" spans="1:16" x14ac:dyDescent="0.25">
      <c r="A21" t="s">
        <v>1604</v>
      </c>
      <c r="B21" s="22"/>
    </row>
    <row r="22" spans="1:16" x14ac:dyDescent="0.25">
      <c r="A22" s="18">
        <v>1</v>
      </c>
      <c r="B22" s="18" t="s">
        <v>3329</v>
      </c>
      <c r="C22" s="18" t="s">
        <v>2710</v>
      </c>
      <c r="D22" s="69">
        <v>1983</v>
      </c>
      <c r="E22" s="21" t="s">
        <v>3437</v>
      </c>
      <c r="F22" s="18"/>
      <c r="G22" s="19" t="s">
        <v>2640</v>
      </c>
      <c r="H22" s="18"/>
      <c r="I22" s="18">
        <v>1086</v>
      </c>
      <c r="J22" s="18"/>
      <c r="K22" s="18"/>
      <c r="L22" s="18"/>
      <c r="N22" s="18"/>
      <c r="O22" s="18"/>
      <c r="P22" s="18"/>
    </row>
    <row r="23" spans="1:16" x14ac:dyDescent="0.25">
      <c r="A23" s="18">
        <v>2</v>
      </c>
      <c r="B23" t="s">
        <v>3447</v>
      </c>
      <c r="C23" s="18" t="s">
        <v>30</v>
      </c>
      <c r="D23" s="69">
        <v>1987</v>
      </c>
      <c r="E23" s="21" t="s">
        <v>3438</v>
      </c>
      <c r="F23" s="4" t="s">
        <v>2639</v>
      </c>
      <c r="G23" s="19" t="s">
        <v>2760</v>
      </c>
      <c r="H23" s="18"/>
      <c r="I23" s="18">
        <v>1037</v>
      </c>
      <c r="J23" s="18"/>
      <c r="L23" s="18"/>
      <c r="N23" s="18"/>
      <c r="O23" s="18"/>
      <c r="P23" s="18"/>
    </row>
    <row r="24" spans="1:16" x14ac:dyDescent="0.25">
      <c r="A24" s="18">
        <v>3</v>
      </c>
      <c r="B24" t="s">
        <v>3448</v>
      </c>
      <c r="C24" s="18" t="s">
        <v>179</v>
      </c>
      <c r="D24" s="69">
        <v>1985</v>
      </c>
      <c r="E24" s="21" t="s">
        <v>3439</v>
      </c>
      <c r="F24" s="4" t="s">
        <v>2868</v>
      </c>
      <c r="G24" s="19" t="s">
        <v>2657</v>
      </c>
      <c r="H24" s="18"/>
      <c r="I24" s="18">
        <v>1029</v>
      </c>
      <c r="J24" s="18"/>
      <c r="L24" s="18"/>
      <c r="N24" s="18"/>
      <c r="O24" s="18"/>
      <c r="P24" s="18"/>
    </row>
    <row r="25" spans="1:16" x14ac:dyDescent="0.25">
      <c r="A25" s="18">
        <v>4</v>
      </c>
      <c r="B25" t="s">
        <v>3449</v>
      </c>
      <c r="C25" s="18" t="s">
        <v>3445</v>
      </c>
      <c r="D25" s="69">
        <v>1978</v>
      </c>
      <c r="E25" s="21" t="s">
        <v>3440</v>
      </c>
      <c r="F25" s="4" t="s">
        <v>2678</v>
      </c>
      <c r="G25" s="19" t="s">
        <v>2640</v>
      </c>
      <c r="H25" s="18"/>
      <c r="I25" s="18">
        <v>1026</v>
      </c>
      <c r="J25" s="18"/>
      <c r="L25" s="18"/>
      <c r="N25" s="18"/>
      <c r="O25" s="18"/>
      <c r="P25" s="18"/>
    </row>
    <row r="26" spans="1:16" x14ac:dyDescent="0.25">
      <c r="A26" s="18">
        <v>5</v>
      </c>
      <c r="B26" t="s">
        <v>3450</v>
      </c>
      <c r="C26" s="18" t="s">
        <v>1</v>
      </c>
      <c r="D26" s="69">
        <v>1985</v>
      </c>
      <c r="E26" s="21" t="s">
        <v>3441</v>
      </c>
      <c r="F26" s="4" t="s">
        <v>2639</v>
      </c>
      <c r="G26" s="19" t="s">
        <v>2657</v>
      </c>
      <c r="H26" s="18"/>
      <c r="I26" s="18">
        <v>1016</v>
      </c>
      <c r="J26" s="18"/>
      <c r="L26" s="18"/>
      <c r="N26" s="18"/>
      <c r="O26" s="18"/>
      <c r="P26" s="18"/>
    </row>
    <row r="27" spans="1:16" x14ac:dyDescent="0.25">
      <c r="A27" s="18">
        <v>6</v>
      </c>
      <c r="B27" t="s">
        <v>2676</v>
      </c>
      <c r="C27" s="18" t="s">
        <v>1120</v>
      </c>
      <c r="D27" s="69">
        <v>1981</v>
      </c>
      <c r="E27" s="21" t="s">
        <v>3442</v>
      </c>
      <c r="F27" s="4" t="s">
        <v>2656</v>
      </c>
      <c r="G27" s="19" t="s">
        <v>2640</v>
      </c>
      <c r="H27" s="18"/>
      <c r="I27" s="18">
        <v>985</v>
      </c>
      <c r="J27" s="18"/>
      <c r="L27" s="18"/>
      <c r="N27" s="18"/>
      <c r="O27" s="18"/>
      <c r="P27" s="18"/>
    </row>
    <row r="28" spans="1:16" x14ac:dyDescent="0.25">
      <c r="A28" s="18">
        <v>7</v>
      </c>
      <c r="B28" t="s">
        <v>3231</v>
      </c>
      <c r="C28" s="18" t="s">
        <v>3451</v>
      </c>
      <c r="D28" s="69">
        <v>1980</v>
      </c>
      <c r="E28" s="21" t="s">
        <v>3443</v>
      </c>
      <c r="F28" s="4" t="s">
        <v>2639</v>
      </c>
      <c r="G28" s="19" t="s">
        <v>2640</v>
      </c>
      <c r="H28" s="18"/>
      <c r="I28" s="18">
        <v>973</v>
      </c>
      <c r="J28" s="18"/>
      <c r="L28" s="18"/>
      <c r="N28" s="18"/>
      <c r="O28" s="18"/>
      <c r="P28" s="18"/>
    </row>
    <row r="29" spans="1:16" x14ac:dyDescent="0.25">
      <c r="A29" s="18">
        <v>8</v>
      </c>
      <c r="B29" t="s">
        <v>3452</v>
      </c>
      <c r="C29" s="18" t="s">
        <v>3446</v>
      </c>
      <c r="D29" s="69">
        <v>1988</v>
      </c>
      <c r="E29" s="21" t="s">
        <v>3444</v>
      </c>
      <c r="F29" s="4" t="s">
        <v>2672</v>
      </c>
      <c r="G29" s="19" t="s">
        <v>2760</v>
      </c>
      <c r="H29" s="18"/>
      <c r="I29" s="18">
        <v>969</v>
      </c>
      <c r="J29" s="18"/>
      <c r="L29" s="18"/>
      <c r="N29" s="18"/>
      <c r="O29" s="18"/>
      <c r="P29" s="18"/>
    </row>
    <row r="30" spans="1:16" x14ac:dyDescent="0.25">
      <c r="A30" s="18"/>
      <c r="B30" t="s">
        <v>3453</v>
      </c>
      <c r="C30" s="18" t="s">
        <v>1120</v>
      </c>
      <c r="D30" s="69">
        <v>1983</v>
      </c>
      <c r="E30" s="21" t="s">
        <v>2526</v>
      </c>
      <c r="F30" s="4" t="s">
        <v>2656</v>
      </c>
      <c r="G30" s="19" t="s">
        <v>2640</v>
      </c>
      <c r="H30" s="18"/>
      <c r="I30" s="18"/>
      <c r="J30" s="18"/>
      <c r="L30" s="18"/>
      <c r="N30" s="18"/>
      <c r="O30" s="18"/>
      <c r="P30" s="18"/>
    </row>
    <row r="31" spans="1:16" x14ac:dyDescent="0.25">
      <c r="A31" s="18"/>
      <c r="B31" t="s">
        <v>3235</v>
      </c>
      <c r="C31" s="18" t="s">
        <v>8</v>
      </c>
      <c r="D31" s="69">
        <v>1982</v>
      </c>
      <c r="E31" s="21" t="s">
        <v>2526</v>
      </c>
      <c r="F31" s="4" t="s">
        <v>2656</v>
      </c>
      <c r="G31" s="19" t="s">
        <v>2640</v>
      </c>
      <c r="H31" s="18"/>
      <c r="I31" s="18"/>
      <c r="J31" s="18"/>
      <c r="L31" s="18"/>
      <c r="N31" s="18"/>
      <c r="O31" s="18"/>
      <c r="P31" s="18"/>
    </row>
    <row r="32" spans="1:16" x14ac:dyDescent="0.25">
      <c r="A32" s="18"/>
      <c r="B32" s="18" t="s">
        <v>3541</v>
      </c>
      <c r="C32" s="18" t="s">
        <v>1183</v>
      </c>
      <c r="D32" s="69">
        <v>1985</v>
      </c>
      <c r="E32" s="21" t="s">
        <v>2526</v>
      </c>
      <c r="F32" s="19"/>
      <c r="G32" s="19" t="s">
        <v>2640</v>
      </c>
      <c r="H32" s="18"/>
      <c r="I32" s="18"/>
      <c r="J32" s="18"/>
      <c r="L32" s="18"/>
      <c r="N32" s="18"/>
      <c r="O32" s="18"/>
      <c r="P32" s="18"/>
    </row>
    <row r="33" spans="1:16" x14ac:dyDescent="0.25">
      <c r="A33" s="18"/>
      <c r="B33" t="s">
        <v>3454</v>
      </c>
      <c r="C33" s="18" t="s">
        <v>1120</v>
      </c>
      <c r="D33" s="69">
        <v>1988</v>
      </c>
      <c r="E33" s="21" t="s">
        <v>2526</v>
      </c>
      <c r="F33" s="4" t="s">
        <v>2656</v>
      </c>
      <c r="G33" s="19" t="s">
        <v>2760</v>
      </c>
      <c r="H33" s="18"/>
      <c r="I33" s="18"/>
      <c r="J33" s="18"/>
      <c r="L33" s="18"/>
      <c r="N33" s="18"/>
      <c r="O33" s="18"/>
      <c r="P33" s="18"/>
    </row>
    <row r="34" spans="1:16" x14ac:dyDescent="0.25">
      <c r="A34" s="18"/>
      <c r="C34" s="18"/>
      <c r="D34" s="69"/>
      <c r="E34" s="21"/>
      <c r="G34" s="19"/>
      <c r="H34" s="18"/>
      <c r="I34" s="18"/>
      <c r="J34" s="18"/>
      <c r="L34" s="18"/>
      <c r="N34" s="18"/>
      <c r="O34" s="18"/>
      <c r="P34" s="18"/>
    </row>
    <row r="35" spans="1:16" x14ac:dyDescent="0.25">
      <c r="A35" s="18" t="s">
        <v>0</v>
      </c>
      <c r="C35" s="18"/>
      <c r="D35" s="69"/>
      <c r="E35" s="21"/>
      <c r="G35" s="19"/>
      <c r="H35" s="18"/>
      <c r="I35" s="18"/>
      <c r="J35" s="18"/>
      <c r="L35" s="18"/>
      <c r="N35" s="18"/>
      <c r="O35" s="18"/>
      <c r="P35" s="18"/>
    </row>
    <row r="36" spans="1:16" x14ac:dyDescent="0.25">
      <c r="A36" s="18">
        <v>1</v>
      </c>
      <c r="B36" t="s">
        <v>3472</v>
      </c>
      <c r="C36" s="18" t="s">
        <v>685</v>
      </c>
      <c r="D36" s="69">
        <v>1982</v>
      </c>
      <c r="E36" s="21" t="s">
        <v>3455</v>
      </c>
      <c r="F36" s="4" t="s">
        <v>2942</v>
      </c>
      <c r="G36" s="19" t="s">
        <v>2640</v>
      </c>
      <c r="I36" s="18">
        <v>1121</v>
      </c>
      <c r="J36" s="18"/>
      <c r="L36" s="18"/>
      <c r="N36" s="18"/>
      <c r="O36" s="18"/>
      <c r="P36" s="18"/>
    </row>
    <row r="37" spans="1:16" x14ac:dyDescent="0.25">
      <c r="A37" s="18">
        <v>2</v>
      </c>
      <c r="B37" t="s">
        <v>3206</v>
      </c>
      <c r="C37" s="18" t="s">
        <v>3542</v>
      </c>
      <c r="D37" s="69">
        <v>1980</v>
      </c>
      <c r="E37" s="21" t="s">
        <v>3456</v>
      </c>
      <c r="F37" s="4" t="s">
        <v>2639</v>
      </c>
      <c r="G37" s="19" t="s">
        <v>2640</v>
      </c>
      <c r="I37" s="18">
        <v>1119</v>
      </c>
      <c r="J37" s="18"/>
      <c r="L37" s="18"/>
      <c r="N37" s="18"/>
      <c r="O37" s="18"/>
      <c r="P37" s="18"/>
    </row>
    <row r="38" spans="1:16" x14ac:dyDescent="0.25">
      <c r="A38" s="18">
        <v>3</v>
      </c>
      <c r="B38" t="s">
        <v>1693</v>
      </c>
      <c r="C38" t="s">
        <v>1132</v>
      </c>
      <c r="D38" s="4">
        <v>1976</v>
      </c>
      <c r="E38" s="21" t="s">
        <v>3457</v>
      </c>
      <c r="F38" s="19"/>
      <c r="G38" s="19" t="s">
        <v>2640</v>
      </c>
      <c r="I38" s="18">
        <v>1115</v>
      </c>
      <c r="J38" s="18"/>
      <c r="L38" s="18"/>
      <c r="N38" s="18"/>
      <c r="O38" s="18"/>
      <c r="P38" s="18"/>
    </row>
    <row r="39" spans="1:16" x14ac:dyDescent="0.25">
      <c r="A39" s="18">
        <v>4</v>
      </c>
      <c r="B39" t="s">
        <v>3473</v>
      </c>
      <c r="C39" s="18" t="s">
        <v>2922</v>
      </c>
      <c r="D39" s="69">
        <v>1980</v>
      </c>
      <c r="E39" s="21" t="s">
        <v>3458</v>
      </c>
      <c r="F39" s="4" t="s">
        <v>2868</v>
      </c>
      <c r="G39" s="19" t="s">
        <v>2640</v>
      </c>
      <c r="I39" s="18">
        <v>1108</v>
      </c>
      <c r="J39" s="18"/>
      <c r="L39" s="18"/>
      <c r="N39" s="18"/>
      <c r="O39" s="18"/>
      <c r="P39" s="18"/>
    </row>
    <row r="40" spans="1:16" x14ac:dyDescent="0.25">
      <c r="A40" s="18">
        <v>5</v>
      </c>
      <c r="B40" t="s">
        <v>3543</v>
      </c>
      <c r="C40" s="18" t="s">
        <v>5472</v>
      </c>
      <c r="D40" s="69">
        <v>1979</v>
      </c>
      <c r="E40" s="21" t="s">
        <v>3459</v>
      </c>
      <c r="F40" s="4" t="s">
        <v>2639</v>
      </c>
      <c r="G40" s="19" t="s">
        <v>2640</v>
      </c>
      <c r="I40" s="18">
        <v>1106</v>
      </c>
      <c r="J40" s="18"/>
      <c r="L40" s="18"/>
      <c r="N40" s="18"/>
      <c r="O40" s="18"/>
      <c r="P40" s="18"/>
    </row>
    <row r="41" spans="1:16" x14ac:dyDescent="0.25">
      <c r="A41" s="18">
        <v>6</v>
      </c>
      <c r="B41" t="s">
        <v>3474</v>
      </c>
      <c r="C41" s="18" t="s">
        <v>2793</v>
      </c>
      <c r="D41" s="69">
        <v>1985</v>
      </c>
      <c r="E41" s="21" t="s">
        <v>3460</v>
      </c>
      <c r="F41" s="4" t="s">
        <v>2680</v>
      </c>
      <c r="G41" s="19" t="s">
        <v>2657</v>
      </c>
      <c r="I41" s="18">
        <v>1099</v>
      </c>
      <c r="J41" s="18"/>
      <c r="L41" s="18"/>
      <c r="N41" s="18"/>
      <c r="O41" s="18"/>
      <c r="P41" s="18"/>
    </row>
    <row r="42" spans="1:16" x14ac:dyDescent="0.25">
      <c r="A42" s="18">
        <v>7</v>
      </c>
      <c r="B42" t="s">
        <v>3475</v>
      </c>
      <c r="C42" s="18" t="s">
        <v>2988</v>
      </c>
      <c r="D42" s="69">
        <v>1981</v>
      </c>
      <c r="E42" s="21" t="s">
        <v>3461</v>
      </c>
      <c r="F42" s="4" t="s">
        <v>2678</v>
      </c>
      <c r="G42" s="19" t="s">
        <v>2640</v>
      </c>
      <c r="I42" s="18">
        <v>1084</v>
      </c>
      <c r="J42" s="18"/>
      <c r="L42" s="18"/>
      <c r="N42" s="18"/>
      <c r="O42" s="18"/>
      <c r="P42" s="18"/>
    </row>
    <row r="43" spans="1:16" x14ac:dyDescent="0.25">
      <c r="A43" s="18">
        <v>8</v>
      </c>
      <c r="B43" s="18" t="s">
        <v>3544</v>
      </c>
      <c r="C43" s="18" t="s">
        <v>1132</v>
      </c>
      <c r="D43" s="69">
        <v>1987</v>
      </c>
      <c r="E43" s="21" t="s">
        <v>3462</v>
      </c>
      <c r="F43" s="19"/>
      <c r="G43" s="19" t="s">
        <v>2640</v>
      </c>
      <c r="I43" s="18">
        <v>1084</v>
      </c>
      <c r="J43" s="18"/>
      <c r="L43" s="18"/>
      <c r="N43" s="18"/>
      <c r="O43" s="18"/>
      <c r="P43" s="18"/>
    </row>
    <row r="44" spans="1:16" x14ac:dyDescent="0.25">
      <c r="A44" s="18">
        <v>9</v>
      </c>
      <c r="B44" t="s">
        <v>2705</v>
      </c>
      <c r="C44" s="18" t="s">
        <v>2707</v>
      </c>
      <c r="D44" s="69">
        <v>1979</v>
      </c>
      <c r="E44" s="21" t="s">
        <v>3463</v>
      </c>
      <c r="F44" s="4" t="s">
        <v>2708</v>
      </c>
      <c r="G44" s="19" t="s">
        <v>2640</v>
      </c>
      <c r="I44" s="18">
        <v>1079</v>
      </c>
      <c r="J44" s="18"/>
      <c r="L44" s="18"/>
      <c r="N44" s="18"/>
      <c r="O44" s="18"/>
      <c r="P44" s="18"/>
    </row>
    <row r="45" spans="1:16" x14ac:dyDescent="0.25">
      <c r="A45" s="18">
        <v>10</v>
      </c>
      <c r="B45" t="s">
        <v>2599</v>
      </c>
      <c r="C45" s="18" t="s">
        <v>1120</v>
      </c>
      <c r="D45" s="69">
        <v>1980</v>
      </c>
      <c r="E45" s="21" t="s">
        <v>3464</v>
      </c>
      <c r="F45" s="4" t="s">
        <v>2656</v>
      </c>
      <c r="G45" s="19" t="s">
        <v>2640</v>
      </c>
      <c r="I45" s="18">
        <v>1066</v>
      </c>
      <c r="J45" s="18"/>
      <c r="L45" s="18"/>
      <c r="N45" s="18"/>
      <c r="O45" s="18"/>
      <c r="P45" s="18"/>
    </row>
    <row r="46" spans="1:16" x14ac:dyDescent="0.25">
      <c r="A46" s="18">
        <v>11</v>
      </c>
      <c r="B46" t="s">
        <v>1935</v>
      </c>
      <c r="C46" s="18" t="s">
        <v>737</v>
      </c>
      <c r="D46" s="69">
        <v>1976</v>
      </c>
      <c r="E46" s="21" t="s">
        <v>3465</v>
      </c>
      <c r="F46" s="4" t="s">
        <v>2656</v>
      </c>
      <c r="G46" s="19" t="s">
        <v>2640</v>
      </c>
      <c r="I46" s="18">
        <v>1042</v>
      </c>
      <c r="J46" s="18"/>
      <c r="L46" s="18"/>
      <c r="N46" s="18"/>
      <c r="O46" s="18"/>
      <c r="P46" s="18"/>
    </row>
    <row r="47" spans="1:16" x14ac:dyDescent="0.25">
      <c r="A47" s="18">
        <v>12</v>
      </c>
      <c r="B47" t="s">
        <v>3476</v>
      </c>
      <c r="C47" s="18" t="s">
        <v>469</v>
      </c>
      <c r="D47" s="69">
        <v>1981</v>
      </c>
      <c r="E47" s="21" t="s">
        <v>3466</v>
      </c>
      <c r="F47" s="4" t="s">
        <v>2868</v>
      </c>
      <c r="G47" s="19" t="s">
        <v>2640</v>
      </c>
      <c r="I47" s="18">
        <v>1036</v>
      </c>
      <c r="J47" s="18"/>
      <c r="L47" s="18"/>
      <c r="N47" s="18"/>
      <c r="O47" s="18"/>
      <c r="P47" s="18"/>
    </row>
    <row r="48" spans="1:16" x14ac:dyDescent="0.25">
      <c r="A48" s="18">
        <v>13</v>
      </c>
      <c r="B48" t="s">
        <v>3477</v>
      </c>
      <c r="C48" s="18" t="s">
        <v>3226</v>
      </c>
      <c r="D48" s="69">
        <v>1978</v>
      </c>
      <c r="E48" s="21" t="s">
        <v>3467</v>
      </c>
      <c r="F48" s="4" t="s">
        <v>2691</v>
      </c>
      <c r="G48" s="19" t="s">
        <v>2640</v>
      </c>
      <c r="I48" s="18">
        <v>951</v>
      </c>
      <c r="J48" s="18"/>
      <c r="L48" s="18"/>
      <c r="N48" s="18"/>
      <c r="O48" s="18"/>
      <c r="P48" s="18"/>
    </row>
    <row r="49" spans="1:17" x14ac:dyDescent="0.25">
      <c r="A49" s="18">
        <v>14</v>
      </c>
      <c r="B49" t="s">
        <v>3479</v>
      </c>
      <c r="C49" s="18" t="s">
        <v>3478</v>
      </c>
      <c r="D49" s="69">
        <v>1987</v>
      </c>
      <c r="E49" s="21" t="s">
        <v>3468</v>
      </c>
      <c r="F49" s="4" t="s">
        <v>2856</v>
      </c>
      <c r="G49" s="19" t="s">
        <v>2760</v>
      </c>
      <c r="I49" s="18">
        <v>938</v>
      </c>
      <c r="J49" s="18"/>
      <c r="L49" s="18"/>
      <c r="N49" s="18"/>
      <c r="O49" s="18"/>
      <c r="P49" s="18"/>
    </row>
    <row r="50" spans="1:17" x14ac:dyDescent="0.25">
      <c r="A50" s="18"/>
      <c r="B50" t="s">
        <v>3469</v>
      </c>
      <c r="C50" s="18" t="s">
        <v>333</v>
      </c>
      <c r="D50" s="69">
        <v>1971</v>
      </c>
      <c r="E50" s="21" t="s">
        <v>2526</v>
      </c>
      <c r="F50" s="18"/>
      <c r="G50" s="19" t="s">
        <v>2640</v>
      </c>
      <c r="H50" s="18"/>
      <c r="I50" s="18"/>
      <c r="J50" s="18"/>
      <c r="K50" s="18"/>
      <c r="L50" s="18"/>
      <c r="N50" s="18"/>
      <c r="O50" s="18"/>
      <c r="P50" s="18"/>
      <c r="Q50" s="18"/>
    </row>
    <row r="51" spans="1:17" x14ac:dyDescent="0.25">
      <c r="A51" s="18"/>
      <c r="B51" t="s">
        <v>3470</v>
      </c>
      <c r="C51" s="18" t="s">
        <v>333</v>
      </c>
      <c r="D51" s="69">
        <v>1981</v>
      </c>
      <c r="E51" s="21" t="s">
        <v>2526</v>
      </c>
      <c r="F51" s="18"/>
      <c r="G51" s="19" t="s">
        <v>2640</v>
      </c>
      <c r="H51" s="18"/>
      <c r="I51" s="18"/>
      <c r="J51" s="18"/>
      <c r="K51" s="18"/>
      <c r="L51" s="18"/>
      <c r="N51" s="18"/>
      <c r="O51" s="18"/>
      <c r="P51" s="18"/>
      <c r="Q51" s="18"/>
    </row>
    <row r="52" spans="1:17" x14ac:dyDescent="0.25">
      <c r="A52" s="18"/>
      <c r="B52" t="s">
        <v>3471</v>
      </c>
      <c r="C52" s="18" t="s">
        <v>333</v>
      </c>
      <c r="D52" s="69">
        <v>1983</v>
      </c>
      <c r="E52" s="21" t="s">
        <v>2526</v>
      </c>
      <c r="F52" s="18"/>
      <c r="G52" s="19" t="s">
        <v>2640</v>
      </c>
      <c r="H52" s="18"/>
      <c r="I52" s="18"/>
      <c r="J52" s="18"/>
      <c r="K52" s="18"/>
      <c r="L52" s="18"/>
      <c r="N52" s="18"/>
      <c r="O52" s="18"/>
      <c r="P52" s="18"/>
      <c r="Q52" s="18"/>
    </row>
    <row r="53" spans="1:17" x14ac:dyDescent="0.25">
      <c r="B53" s="8"/>
      <c r="F53" s="6"/>
    </row>
    <row r="54" spans="1:17" x14ac:dyDescent="0.25">
      <c r="A54" t="s">
        <v>421</v>
      </c>
      <c r="B54" s="4"/>
      <c r="F54" s="6"/>
    </row>
    <row r="55" spans="1:17" x14ac:dyDescent="0.25">
      <c r="A55" s="18">
        <v>1</v>
      </c>
      <c r="B55" s="18" t="s">
        <v>3545</v>
      </c>
      <c r="C55" s="18" t="s">
        <v>3493</v>
      </c>
      <c r="D55" s="69">
        <v>1981</v>
      </c>
      <c r="E55" s="21" t="s">
        <v>3480</v>
      </c>
      <c r="F55" s="18"/>
      <c r="G55" s="19" t="s">
        <v>2640</v>
      </c>
      <c r="H55" s="18"/>
      <c r="I55" s="18">
        <v>1120</v>
      </c>
      <c r="J55" s="18"/>
      <c r="L55" s="18"/>
      <c r="N55" s="18"/>
      <c r="O55" s="18"/>
      <c r="P55" s="18"/>
    </row>
    <row r="56" spans="1:17" x14ac:dyDescent="0.25">
      <c r="A56" s="18">
        <v>2</v>
      </c>
      <c r="B56" s="18" t="s">
        <v>3546</v>
      </c>
      <c r="C56" s="18" t="s">
        <v>2710</v>
      </c>
      <c r="D56" s="69">
        <v>1985</v>
      </c>
      <c r="E56" s="21" t="s">
        <v>3481</v>
      </c>
      <c r="F56" s="18"/>
      <c r="G56" s="19" t="s">
        <v>2640</v>
      </c>
      <c r="H56" s="18"/>
      <c r="I56" s="18">
        <v>1118</v>
      </c>
      <c r="J56" s="18"/>
      <c r="L56" s="18"/>
      <c r="N56" s="18"/>
      <c r="O56" s="18"/>
      <c r="P56" s="18"/>
    </row>
    <row r="57" spans="1:17" x14ac:dyDescent="0.25">
      <c r="A57" s="18">
        <v>3</v>
      </c>
      <c r="B57" s="18" t="s">
        <v>3547</v>
      </c>
      <c r="C57" s="18" t="s">
        <v>2710</v>
      </c>
      <c r="D57" s="69">
        <v>1986</v>
      </c>
      <c r="E57" s="21" t="s">
        <v>3482</v>
      </c>
      <c r="F57" s="18"/>
      <c r="G57" s="19" t="s">
        <v>2640</v>
      </c>
      <c r="H57" s="18"/>
      <c r="I57" s="18">
        <v>1112</v>
      </c>
      <c r="J57" s="18"/>
      <c r="L57" s="18"/>
      <c r="N57" s="18"/>
      <c r="O57" s="18"/>
      <c r="P57" s="18"/>
    </row>
    <row r="58" spans="1:17" x14ac:dyDescent="0.25">
      <c r="A58" s="18">
        <v>4</v>
      </c>
      <c r="B58" s="18" t="s">
        <v>3790</v>
      </c>
      <c r="C58" s="18" t="s">
        <v>1640</v>
      </c>
      <c r="D58" s="69">
        <v>1984</v>
      </c>
      <c r="E58" s="21" t="s">
        <v>3483</v>
      </c>
      <c r="F58" s="18"/>
      <c r="G58" s="19" t="s">
        <v>2640</v>
      </c>
      <c r="H58" s="18"/>
      <c r="I58" s="18">
        <v>1111</v>
      </c>
      <c r="J58" s="18"/>
      <c r="L58" s="18"/>
      <c r="N58" s="18"/>
      <c r="O58" s="18"/>
      <c r="P58" s="18"/>
    </row>
    <row r="59" spans="1:17" x14ac:dyDescent="0.25">
      <c r="A59" s="18">
        <v>5</v>
      </c>
      <c r="B59" t="s">
        <v>3196</v>
      </c>
      <c r="C59" s="18" t="s">
        <v>2815</v>
      </c>
      <c r="D59" s="69">
        <v>1969</v>
      </c>
      <c r="E59" s="21" t="s">
        <v>3484</v>
      </c>
      <c r="F59" s="4" t="s">
        <v>2942</v>
      </c>
      <c r="G59" s="19" t="s">
        <v>2640</v>
      </c>
      <c r="H59" s="18"/>
      <c r="I59" s="18">
        <v>1100</v>
      </c>
      <c r="J59" s="18"/>
      <c r="L59" s="18"/>
      <c r="N59" s="18"/>
      <c r="O59" s="18"/>
      <c r="P59" s="18"/>
    </row>
    <row r="60" spans="1:17" x14ac:dyDescent="0.25">
      <c r="A60" s="18">
        <v>6</v>
      </c>
      <c r="B60" s="18" t="s">
        <v>3213</v>
      </c>
      <c r="C60" s="18" t="s">
        <v>1132</v>
      </c>
      <c r="D60" s="69">
        <v>1978</v>
      </c>
      <c r="E60" s="21" t="s">
        <v>3485</v>
      </c>
      <c r="F60" s="19"/>
      <c r="G60" s="19" t="s">
        <v>2640</v>
      </c>
      <c r="H60" s="18"/>
      <c r="I60" s="18">
        <v>1078</v>
      </c>
      <c r="J60" s="18"/>
      <c r="L60" s="18"/>
      <c r="N60" s="18"/>
      <c r="O60" s="18"/>
      <c r="P60" s="18"/>
    </row>
    <row r="61" spans="1:17" x14ac:dyDescent="0.25">
      <c r="A61" s="18">
        <v>7</v>
      </c>
      <c r="B61" s="18" t="s">
        <v>3548</v>
      </c>
      <c r="C61" s="18" t="s">
        <v>3496</v>
      </c>
      <c r="D61" s="69">
        <v>1978</v>
      </c>
      <c r="E61" s="21" t="s">
        <v>3486</v>
      </c>
      <c r="F61" s="19"/>
      <c r="G61" s="19" t="s">
        <v>2640</v>
      </c>
      <c r="H61" s="18"/>
      <c r="I61" s="18">
        <v>1057</v>
      </c>
      <c r="J61" s="18"/>
      <c r="L61" s="18"/>
      <c r="N61" s="18"/>
      <c r="O61" s="18"/>
      <c r="P61" s="18"/>
    </row>
    <row r="62" spans="1:17" x14ac:dyDescent="0.25">
      <c r="A62" s="18">
        <v>8</v>
      </c>
      <c r="B62" s="18" t="s">
        <v>3265</v>
      </c>
      <c r="C62" s="18" t="s">
        <v>1132</v>
      </c>
      <c r="D62" s="69">
        <v>1989</v>
      </c>
      <c r="E62" s="21" t="s">
        <v>3487</v>
      </c>
      <c r="F62" s="19"/>
      <c r="G62" s="19" t="s">
        <v>3549</v>
      </c>
      <c r="H62" s="18"/>
      <c r="I62" s="18">
        <v>1027</v>
      </c>
      <c r="J62" s="18"/>
      <c r="L62" s="18"/>
      <c r="N62" s="18"/>
      <c r="O62" s="18"/>
      <c r="P62" s="18"/>
    </row>
    <row r="63" spans="1:17" x14ac:dyDescent="0.25">
      <c r="A63" s="18">
        <v>9</v>
      </c>
      <c r="B63" t="s">
        <v>3497</v>
      </c>
      <c r="C63" s="18" t="s">
        <v>3494</v>
      </c>
      <c r="D63" s="69">
        <v>1976</v>
      </c>
      <c r="E63" s="21" t="s">
        <v>3488</v>
      </c>
      <c r="F63" s="4" t="s">
        <v>2781</v>
      </c>
      <c r="G63" s="19" t="s">
        <v>2640</v>
      </c>
      <c r="H63" s="18"/>
      <c r="I63" s="18">
        <v>1018</v>
      </c>
      <c r="J63" s="18"/>
      <c r="L63" s="18"/>
      <c r="N63" s="18"/>
      <c r="O63" s="18"/>
      <c r="P63" s="18"/>
    </row>
    <row r="64" spans="1:17" x14ac:dyDescent="0.25">
      <c r="A64" s="18">
        <v>10</v>
      </c>
      <c r="B64" t="s">
        <v>3498</v>
      </c>
      <c r="C64" s="18" t="s">
        <v>3059</v>
      </c>
      <c r="D64" s="69">
        <v>1978</v>
      </c>
      <c r="E64" s="21" t="s">
        <v>3489</v>
      </c>
      <c r="F64" s="4" t="s">
        <v>2713</v>
      </c>
      <c r="G64" s="19" t="s">
        <v>2640</v>
      </c>
      <c r="H64" s="18"/>
      <c r="I64" s="18">
        <v>1010</v>
      </c>
      <c r="J64" s="18"/>
      <c r="L64" s="18"/>
      <c r="N64" s="18"/>
      <c r="O64" s="18"/>
      <c r="P64" s="18"/>
    </row>
    <row r="65" spans="1:17" x14ac:dyDescent="0.25">
      <c r="A65" s="18">
        <v>11</v>
      </c>
      <c r="B65" t="s">
        <v>3499</v>
      </c>
      <c r="C65" s="18" t="s">
        <v>3495</v>
      </c>
      <c r="D65" s="69">
        <v>1987</v>
      </c>
      <c r="E65" s="21" t="s">
        <v>3490</v>
      </c>
      <c r="F65" s="4" t="s">
        <v>2639</v>
      </c>
      <c r="G65" s="19" t="s">
        <v>2760</v>
      </c>
      <c r="H65" s="18"/>
      <c r="I65" s="18">
        <v>984</v>
      </c>
      <c r="J65" s="18"/>
      <c r="L65" s="18"/>
      <c r="N65" s="18"/>
      <c r="O65" s="18"/>
      <c r="P65" s="18"/>
    </row>
    <row r="66" spans="1:17" x14ac:dyDescent="0.25">
      <c r="A66" s="18">
        <v>12</v>
      </c>
      <c r="B66" s="18" t="s">
        <v>3550</v>
      </c>
      <c r="C66" s="18" t="s">
        <v>3496</v>
      </c>
      <c r="D66" s="69">
        <v>1976</v>
      </c>
      <c r="E66" s="21" t="s">
        <v>3491</v>
      </c>
      <c r="F66" s="19"/>
      <c r="G66" s="19" t="s">
        <v>2640</v>
      </c>
      <c r="H66" s="18"/>
      <c r="I66" s="18">
        <v>949</v>
      </c>
      <c r="J66" s="18"/>
      <c r="L66" s="18"/>
      <c r="N66" s="18"/>
      <c r="O66" s="18"/>
      <c r="P66" s="18"/>
    </row>
    <row r="67" spans="1:17" x14ac:dyDescent="0.25">
      <c r="A67" s="18">
        <v>13</v>
      </c>
      <c r="B67" s="18" t="s">
        <v>3500</v>
      </c>
      <c r="C67" s="18" t="s">
        <v>3496</v>
      </c>
      <c r="D67" s="64"/>
      <c r="E67" s="21" t="s">
        <v>3492</v>
      </c>
      <c r="F67" s="19"/>
      <c r="G67" s="19" t="s">
        <v>2640</v>
      </c>
      <c r="H67" s="18"/>
      <c r="I67" s="18">
        <v>879</v>
      </c>
      <c r="J67" s="18"/>
      <c r="L67" s="18"/>
      <c r="N67" s="18"/>
      <c r="O67" s="18"/>
      <c r="P67" s="18"/>
    </row>
    <row r="68" spans="1:17" x14ac:dyDescent="0.25">
      <c r="A68" s="18"/>
      <c r="B68" t="s">
        <v>2432</v>
      </c>
      <c r="C68" s="18" t="s">
        <v>807</v>
      </c>
      <c r="D68" s="69">
        <v>1976</v>
      </c>
      <c r="E68" s="21" t="s">
        <v>2526</v>
      </c>
      <c r="F68" s="4" t="s">
        <v>2678</v>
      </c>
      <c r="G68" s="19" t="s">
        <v>2640</v>
      </c>
      <c r="H68" s="18"/>
      <c r="I68" s="20"/>
      <c r="J68" s="18"/>
      <c r="L68" s="18"/>
      <c r="N68" s="18"/>
      <c r="O68" s="18"/>
      <c r="P68" s="18"/>
      <c r="Q68" s="18"/>
    </row>
    <row r="69" spans="1:17" x14ac:dyDescent="0.25">
      <c r="A69" s="18"/>
      <c r="B69" t="s">
        <v>3501</v>
      </c>
      <c r="C69" s="18" t="s">
        <v>30</v>
      </c>
      <c r="D69" s="69">
        <v>1976</v>
      </c>
      <c r="E69" s="21" t="s">
        <v>2526</v>
      </c>
      <c r="F69" s="4" t="s">
        <v>2639</v>
      </c>
      <c r="G69" s="19" t="s">
        <v>2640</v>
      </c>
      <c r="H69" s="18"/>
      <c r="I69" s="20"/>
      <c r="J69" s="18"/>
      <c r="L69" s="18"/>
      <c r="N69" s="18"/>
      <c r="O69" s="18"/>
      <c r="P69" s="18"/>
      <c r="Q69" s="18"/>
    </row>
    <row r="70" spans="1:17" x14ac:dyDescent="0.25">
      <c r="A70" s="18"/>
      <c r="B70" s="18" t="s">
        <v>3261</v>
      </c>
      <c r="C70" s="18" t="s">
        <v>1132</v>
      </c>
      <c r="D70" s="69">
        <v>1974</v>
      </c>
      <c r="E70" s="21" t="s">
        <v>2526</v>
      </c>
      <c r="F70" s="19"/>
      <c r="G70" s="19" t="s">
        <v>2640</v>
      </c>
      <c r="H70" s="18"/>
      <c r="I70" s="18"/>
      <c r="J70" s="18"/>
      <c r="L70" s="18"/>
      <c r="N70" s="18"/>
      <c r="O70" s="18"/>
      <c r="P70" s="18"/>
      <c r="Q70" s="18"/>
    </row>
    <row r="71" spans="1:17" x14ac:dyDescent="0.25">
      <c r="A71" s="18"/>
      <c r="B71" t="s">
        <v>3503</v>
      </c>
      <c r="C71" s="18" t="s">
        <v>3502</v>
      </c>
      <c r="D71" s="69">
        <v>1985</v>
      </c>
      <c r="E71" s="21" t="s">
        <v>2526</v>
      </c>
      <c r="F71" s="4" t="s">
        <v>2639</v>
      </c>
      <c r="G71" s="19" t="s">
        <v>2657</v>
      </c>
      <c r="H71" s="18"/>
      <c r="I71" s="20"/>
      <c r="J71" s="18"/>
      <c r="L71" s="18"/>
      <c r="N71" s="18"/>
      <c r="O71" s="18"/>
      <c r="P71" s="18"/>
      <c r="Q71" s="18"/>
    </row>
    <row r="72" spans="1:17" x14ac:dyDescent="0.25">
      <c r="F72" s="6"/>
    </row>
    <row r="73" spans="1:17" x14ac:dyDescent="0.25">
      <c r="A73" t="s">
        <v>2636</v>
      </c>
      <c r="B73" s="2" t="s">
        <v>203</v>
      </c>
      <c r="C73" s="7">
        <v>-1.8</v>
      </c>
      <c r="F73" s="6"/>
    </row>
    <row r="74" spans="1:17" x14ac:dyDescent="0.25">
      <c r="A74" s="18">
        <v>1</v>
      </c>
      <c r="B74" t="s">
        <v>2718</v>
      </c>
      <c r="C74" s="18" t="s">
        <v>1409</v>
      </c>
      <c r="D74" s="69">
        <v>1980</v>
      </c>
      <c r="E74" s="21" t="s">
        <v>3504</v>
      </c>
      <c r="F74" s="4" t="s">
        <v>2639</v>
      </c>
      <c r="G74" s="19" t="s">
        <v>2640</v>
      </c>
      <c r="H74" s="6">
        <v>-1.8</v>
      </c>
      <c r="I74" s="18">
        <v>1131</v>
      </c>
      <c r="J74" s="18"/>
      <c r="L74" s="18"/>
      <c r="N74" s="18"/>
      <c r="O74" s="18"/>
      <c r="P74" s="18"/>
    </row>
    <row r="75" spans="1:17" x14ac:dyDescent="0.25">
      <c r="A75" s="18">
        <v>2</v>
      </c>
      <c r="B75" t="s">
        <v>3511</v>
      </c>
      <c r="C75" s="18" t="s">
        <v>2815</v>
      </c>
      <c r="D75" s="69">
        <v>1987</v>
      </c>
      <c r="E75" s="21" t="s">
        <v>3505</v>
      </c>
      <c r="F75" s="4" t="s">
        <v>2942</v>
      </c>
      <c r="G75" s="19" t="s">
        <v>2760</v>
      </c>
      <c r="H75" s="6">
        <v>-1.8</v>
      </c>
      <c r="I75" s="18">
        <v>1103</v>
      </c>
      <c r="J75" s="18"/>
      <c r="L75" s="18"/>
      <c r="N75" s="18"/>
      <c r="O75" s="18"/>
      <c r="P75" s="18"/>
    </row>
    <row r="76" spans="1:17" x14ac:dyDescent="0.25">
      <c r="A76" s="18">
        <v>3</v>
      </c>
      <c r="B76" t="s">
        <v>2878</v>
      </c>
      <c r="C76" s="18" t="s">
        <v>1552</v>
      </c>
      <c r="D76" s="69">
        <v>1975</v>
      </c>
      <c r="E76" s="21" t="s">
        <v>3506</v>
      </c>
      <c r="F76" s="4" t="s">
        <v>2656</v>
      </c>
      <c r="G76" s="19" t="s">
        <v>2640</v>
      </c>
      <c r="H76" s="6">
        <v>-1.8</v>
      </c>
      <c r="I76" s="18">
        <v>1045</v>
      </c>
      <c r="J76" s="18"/>
      <c r="L76" s="18"/>
      <c r="N76" s="18"/>
      <c r="O76" s="18"/>
      <c r="P76" s="18"/>
    </row>
    <row r="77" spans="1:17" x14ac:dyDescent="0.25">
      <c r="A77" s="18">
        <v>4</v>
      </c>
      <c r="B77" t="s">
        <v>2731</v>
      </c>
      <c r="C77" s="18" t="s">
        <v>2659</v>
      </c>
      <c r="D77" s="69">
        <v>1979</v>
      </c>
      <c r="E77" s="21" t="s">
        <v>3167</v>
      </c>
      <c r="F77" s="4" t="s">
        <v>2639</v>
      </c>
      <c r="G77" s="19" t="s">
        <v>2640</v>
      </c>
      <c r="H77" s="6">
        <v>-1.8</v>
      </c>
      <c r="I77" s="18">
        <v>1036</v>
      </c>
      <c r="J77" s="18"/>
      <c r="L77" s="18"/>
      <c r="N77" s="18"/>
      <c r="O77" s="18"/>
      <c r="P77" s="18"/>
    </row>
    <row r="78" spans="1:17" x14ac:dyDescent="0.25">
      <c r="A78" s="18">
        <v>5</v>
      </c>
      <c r="B78" t="s">
        <v>3512</v>
      </c>
      <c r="C78" s="18" t="s">
        <v>3510</v>
      </c>
      <c r="D78" s="69">
        <v>1984</v>
      </c>
      <c r="E78" s="21" t="s">
        <v>3507</v>
      </c>
      <c r="F78" s="4" t="s">
        <v>2639</v>
      </c>
      <c r="G78" s="19" t="s">
        <v>2657</v>
      </c>
      <c r="H78" s="6">
        <v>-1.8</v>
      </c>
      <c r="I78" s="18">
        <v>1016</v>
      </c>
      <c r="J78" s="18"/>
      <c r="L78" s="18"/>
      <c r="N78" s="18"/>
      <c r="O78" s="18"/>
      <c r="P78" s="18"/>
    </row>
    <row r="79" spans="1:17" x14ac:dyDescent="0.25">
      <c r="A79" s="18">
        <v>6</v>
      </c>
      <c r="B79" t="s">
        <v>3513</v>
      </c>
      <c r="C79" s="18" t="s">
        <v>30</v>
      </c>
      <c r="D79" s="69">
        <v>1985</v>
      </c>
      <c r="E79" s="21" t="s">
        <v>3508</v>
      </c>
      <c r="F79" s="4" t="s">
        <v>2639</v>
      </c>
      <c r="G79" s="19" t="s">
        <v>2657</v>
      </c>
      <c r="H79" s="6">
        <v>-1.8</v>
      </c>
      <c r="I79" s="18">
        <v>994</v>
      </c>
      <c r="J79" s="18"/>
      <c r="L79" s="18"/>
      <c r="N79" s="18"/>
      <c r="O79" s="18"/>
      <c r="P79" s="18"/>
    </row>
    <row r="80" spans="1:17" x14ac:dyDescent="0.25">
      <c r="A80" s="18">
        <v>7</v>
      </c>
      <c r="B80" t="s">
        <v>3514</v>
      </c>
      <c r="C80" s="18" t="s">
        <v>325</v>
      </c>
      <c r="D80" s="69">
        <v>1976</v>
      </c>
      <c r="E80" s="21" t="s">
        <v>3509</v>
      </c>
      <c r="F80" s="4" t="s">
        <v>2646</v>
      </c>
      <c r="G80" s="19" t="s">
        <v>2640</v>
      </c>
      <c r="H80" s="6">
        <v>-1.8</v>
      </c>
      <c r="I80" s="18">
        <v>928</v>
      </c>
      <c r="J80" s="18"/>
      <c r="L80" s="18"/>
      <c r="N80" s="18"/>
      <c r="O80" s="18"/>
      <c r="P80" s="18"/>
    </row>
    <row r="81" spans="1:17" x14ac:dyDescent="0.25">
      <c r="A81" s="18"/>
      <c r="B81" t="s">
        <v>3515</v>
      </c>
      <c r="C81" s="18" t="s">
        <v>3381</v>
      </c>
      <c r="D81" s="69">
        <v>1981</v>
      </c>
      <c r="E81" s="21" t="s">
        <v>2526</v>
      </c>
      <c r="F81" s="4" t="s">
        <v>2639</v>
      </c>
      <c r="G81" s="19" t="s">
        <v>2640</v>
      </c>
      <c r="H81" s="6">
        <v>-1.8</v>
      </c>
      <c r="I81" s="20"/>
      <c r="J81" s="18"/>
      <c r="L81" s="18"/>
      <c r="N81" s="18"/>
      <c r="O81" s="18"/>
      <c r="P81" s="18"/>
      <c r="Q81" s="18"/>
    </row>
    <row r="82" spans="1:17" x14ac:dyDescent="0.25">
      <c r="F82" s="6"/>
    </row>
    <row r="83" spans="1:17" x14ac:dyDescent="0.25">
      <c r="A83" t="s">
        <v>2634</v>
      </c>
      <c r="B83" s="2" t="s">
        <v>203</v>
      </c>
      <c r="C83" s="7">
        <v>-0.3</v>
      </c>
      <c r="F83" s="6"/>
      <c r="H83" s="6"/>
    </row>
    <row r="84" spans="1:17" x14ac:dyDescent="0.25">
      <c r="A84" s="18">
        <v>1</v>
      </c>
      <c r="B84" t="s">
        <v>3513</v>
      </c>
      <c r="C84" s="18" t="s">
        <v>30</v>
      </c>
      <c r="D84" s="69">
        <v>1985</v>
      </c>
      <c r="E84" s="21" t="s">
        <v>3519</v>
      </c>
      <c r="F84" s="4" t="s">
        <v>2639</v>
      </c>
      <c r="G84" s="19" t="s">
        <v>2657</v>
      </c>
      <c r="H84" s="6">
        <v>-0.3</v>
      </c>
      <c r="I84" s="18">
        <v>1082</v>
      </c>
      <c r="J84" s="18"/>
      <c r="K84" s="18"/>
      <c r="L84" s="18"/>
      <c r="N84" s="18"/>
      <c r="O84" s="18"/>
      <c r="P84" s="18"/>
    </row>
    <row r="85" spans="1:17" x14ac:dyDescent="0.25">
      <c r="A85" s="18">
        <v>2</v>
      </c>
      <c r="B85" t="s">
        <v>3512</v>
      </c>
      <c r="C85" s="18" t="s">
        <v>3510</v>
      </c>
      <c r="D85" s="69">
        <v>1984</v>
      </c>
      <c r="E85" s="21" t="s">
        <v>84</v>
      </c>
      <c r="F85" s="4" t="s">
        <v>2639</v>
      </c>
      <c r="G85" s="19" t="s">
        <v>2657</v>
      </c>
      <c r="H85" s="6">
        <v>-0.3</v>
      </c>
      <c r="I85" s="18">
        <v>1053</v>
      </c>
      <c r="J85" s="18"/>
      <c r="K85" s="18"/>
      <c r="L85" s="18"/>
      <c r="N85" s="18"/>
      <c r="O85" s="18"/>
      <c r="P85" s="18"/>
    </row>
    <row r="86" spans="1:17" x14ac:dyDescent="0.25">
      <c r="A86" s="18">
        <v>3</v>
      </c>
      <c r="B86" t="s">
        <v>2731</v>
      </c>
      <c r="C86" s="18" t="s">
        <v>2659</v>
      </c>
      <c r="D86" s="69">
        <v>1979</v>
      </c>
      <c r="E86" s="21" t="s">
        <v>2997</v>
      </c>
      <c r="F86" s="4" t="s">
        <v>2639</v>
      </c>
      <c r="G86" s="19" t="s">
        <v>2640</v>
      </c>
      <c r="H86" s="6">
        <v>-0.3</v>
      </c>
      <c r="I86" s="18">
        <v>1032</v>
      </c>
      <c r="J86" s="18"/>
      <c r="L86" s="18"/>
      <c r="N86" s="18"/>
      <c r="O86" s="18"/>
      <c r="P86" s="18"/>
    </row>
    <row r="87" spans="1:17" x14ac:dyDescent="0.25">
      <c r="A87" s="18">
        <v>4</v>
      </c>
      <c r="B87" t="s">
        <v>3514</v>
      </c>
      <c r="C87" s="18" t="s">
        <v>325</v>
      </c>
      <c r="D87" s="69">
        <v>1976</v>
      </c>
      <c r="E87" s="21" t="s">
        <v>3520</v>
      </c>
      <c r="F87" s="4" t="s">
        <v>2646</v>
      </c>
      <c r="G87" s="19" t="s">
        <v>2640</v>
      </c>
      <c r="H87" s="6">
        <v>-0.3</v>
      </c>
      <c r="I87" s="18">
        <v>979</v>
      </c>
      <c r="J87" s="18"/>
      <c r="L87" s="18"/>
      <c r="N87" s="18"/>
      <c r="O87" s="18"/>
      <c r="P87" s="18"/>
    </row>
    <row r="88" spans="1:17" x14ac:dyDescent="0.25">
      <c r="A88" s="18"/>
      <c r="B88" t="s">
        <v>3516</v>
      </c>
      <c r="C88" s="18" t="s">
        <v>2707</v>
      </c>
      <c r="D88" s="69">
        <v>1979</v>
      </c>
      <c r="E88" s="21" t="s">
        <v>3517</v>
      </c>
      <c r="F88" s="4" t="s">
        <v>2708</v>
      </c>
      <c r="G88" s="19" t="s">
        <v>2640</v>
      </c>
      <c r="H88" s="6">
        <v>-0.3</v>
      </c>
      <c r="I88" s="18">
        <v>975</v>
      </c>
      <c r="J88" s="18"/>
      <c r="L88" s="18"/>
      <c r="N88" s="18"/>
      <c r="O88" s="18"/>
      <c r="P88" s="18"/>
    </row>
    <row r="89" spans="1:17" x14ac:dyDescent="0.25">
      <c r="A89" s="18"/>
      <c r="C89" s="18"/>
      <c r="D89" s="69"/>
      <c r="E89" s="21"/>
      <c r="G89" s="19"/>
      <c r="H89" s="6"/>
      <c r="I89" s="18"/>
      <c r="J89" s="18"/>
      <c r="L89" s="18"/>
      <c r="N89" s="18"/>
      <c r="O89" s="18"/>
      <c r="P89" s="18"/>
    </row>
    <row r="90" spans="1:17" x14ac:dyDescent="0.25">
      <c r="A90" s="18" t="s">
        <v>2635</v>
      </c>
      <c r="B90" s="2" t="s">
        <v>203</v>
      </c>
      <c r="C90" s="13">
        <v>-1</v>
      </c>
      <c r="D90" s="69"/>
      <c r="E90" s="21"/>
      <c r="G90" s="19"/>
      <c r="H90" s="6"/>
      <c r="I90" s="18"/>
      <c r="J90" s="18"/>
      <c r="L90" s="18"/>
      <c r="N90" s="18"/>
      <c r="O90" s="18"/>
      <c r="P90" s="18"/>
    </row>
    <row r="91" spans="1:17" x14ac:dyDescent="0.25">
      <c r="A91" s="18"/>
      <c r="B91" t="s">
        <v>2718</v>
      </c>
      <c r="C91" s="18" t="s">
        <v>1409</v>
      </c>
      <c r="D91" s="69">
        <v>1980</v>
      </c>
      <c r="E91" s="21" t="s">
        <v>1489</v>
      </c>
      <c r="F91" s="4" t="s">
        <v>2639</v>
      </c>
      <c r="G91" s="19" t="s">
        <v>2640</v>
      </c>
      <c r="H91" s="12">
        <v>-1</v>
      </c>
      <c r="I91" s="18">
        <v>1134</v>
      </c>
      <c r="J91" s="18"/>
      <c r="L91" s="18"/>
      <c r="N91" s="18"/>
      <c r="O91" s="18"/>
      <c r="P91" s="18"/>
    </row>
    <row r="92" spans="1:17" x14ac:dyDescent="0.25">
      <c r="A92" s="18"/>
      <c r="B92" t="s">
        <v>3511</v>
      </c>
      <c r="C92" s="18" t="s">
        <v>2815</v>
      </c>
      <c r="D92" s="69">
        <v>1987</v>
      </c>
      <c r="E92" s="21" t="s">
        <v>3518</v>
      </c>
      <c r="F92" s="4" t="s">
        <v>2942</v>
      </c>
      <c r="G92" s="19" t="s">
        <v>2760</v>
      </c>
      <c r="H92" s="12">
        <v>-1</v>
      </c>
      <c r="I92" s="18">
        <v>1098</v>
      </c>
      <c r="J92" s="18"/>
      <c r="L92" s="18"/>
      <c r="N92" s="18"/>
      <c r="O92" s="18"/>
      <c r="P92" s="18"/>
    </row>
    <row r="93" spans="1:17" x14ac:dyDescent="0.25">
      <c r="A93" s="18"/>
      <c r="B93" t="s">
        <v>3515</v>
      </c>
      <c r="C93" s="18" t="s">
        <v>3381</v>
      </c>
      <c r="D93" s="69">
        <v>1981</v>
      </c>
      <c r="E93" s="21" t="s">
        <v>825</v>
      </c>
      <c r="F93" s="4" t="s">
        <v>2639</v>
      </c>
      <c r="G93" s="19" t="s">
        <v>2640</v>
      </c>
      <c r="H93" s="12">
        <v>-1</v>
      </c>
      <c r="I93" s="18">
        <v>1062</v>
      </c>
      <c r="J93" s="18"/>
      <c r="L93" s="18"/>
      <c r="N93" s="18"/>
      <c r="O93" s="18"/>
      <c r="P93" s="18"/>
    </row>
    <row r="94" spans="1:17" x14ac:dyDescent="0.25">
      <c r="A94" s="18"/>
      <c r="B94" t="s">
        <v>2878</v>
      </c>
      <c r="C94" s="18" t="s">
        <v>1552</v>
      </c>
      <c r="D94" s="69">
        <v>1975</v>
      </c>
      <c r="E94" s="21" t="s">
        <v>211</v>
      </c>
      <c r="F94" s="4" t="s">
        <v>2656</v>
      </c>
      <c r="G94" s="19" t="s">
        <v>2640</v>
      </c>
      <c r="H94" s="12">
        <v>-1</v>
      </c>
      <c r="I94" s="18">
        <v>1058</v>
      </c>
      <c r="J94" s="18"/>
      <c r="L94" s="18"/>
      <c r="N94" s="18"/>
      <c r="O94" s="18"/>
      <c r="P94" s="18"/>
    </row>
    <row r="95" spans="1:17" x14ac:dyDescent="0.25">
      <c r="A95" s="18"/>
      <c r="B95" t="s">
        <v>3521</v>
      </c>
      <c r="C95" s="18" t="s">
        <v>2583</v>
      </c>
      <c r="D95" s="69">
        <v>1983</v>
      </c>
      <c r="E95" s="21" t="s">
        <v>3522</v>
      </c>
      <c r="F95" s="4" t="s">
        <v>2859</v>
      </c>
      <c r="G95" s="19" t="s">
        <v>2640</v>
      </c>
      <c r="H95" s="12">
        <v>-1</v>
      </c>
      <c r="I95" s="18">
        <v>970</v>
      </c>
      <c r="J95" s="18"/>
      <c r="L95" s="18"/>
      <c r="N95" s="18"/>
      <c r="O95" s="18"/>
      <c r="P95" s="18"/>
    </row>
    <row r="96" spans="1:17" x14ac:dyDescent="0.25">
      <c r="F96" s="6"/>
    </row>
    <row r="97" spans="1:16" x14ac:dyDescent="0.25">
      <c r="A97" t="s">
        <v>2228</v>
      </c>
      <c r="F97" s="6"/>
    </row>
    <row r="98" spans="1:16" x14ac:dyDescent="0.25">
      <c r="A98" s="18">
        <v>1</v>
      </c>
      <c r="B98" s="24" t="s">
        <v>3534</v>
      </c>
      <c r="C98" s="18" t="s">
        <v>2457</v>
      </c>
      <c r="D98" s="69">
        <v>1981</v>
      </c>
      <c r="E98" s="25">
        <v>8.48</v>
      </c>
      <c r="F98" s="18"/>
      <c r="G98" s="19" t="s">
        <v>2640</v>
      </c>
      <c r="H98" s="12">
        <v>0.6</v>
      </c>
      <c r="I98" s="18">
        <v>1229</v>
      </c>
      <c r="J98" s="18"/>
      <c r="K98" s="18"/>
      <c r="L98" s="18"/>
      <c r="N98" s="18"/>
      <c r="O98" s="18"/>
      <c r="P98" s="18"/>
    </row>
    <row r="99" spans="1:16" x14ac:dyDescent="0.25">
      <c r="A99" s="18">
        <v>2</v>
      </c>
      <c r="B99" s="24" t="s">
        <v>3551</v>
      </c>
      <c r="C99" s="18" t="s">
        <v>2457</v>
      </c>
      <c r="D99" s="69">
        <v>1976</v>
      </c>
      <c r="E99" s="25">
        <v>8.2899999999999991</v>
      </c>
      <c r="F99" s="18"/>
      <c r="G99" s="19" t="s">
        <v>2640</v>
      </c>
      <c r="H99" s="12">
        <v>2.7</v>
      </c>
      <c r="I99" s="18">
        <v>1188</v>
      </c>
      <c r="J99" s="120">
        <v>8.07</v>
      </c>
      <c r="K99" s="120">
        <v>1.1000000000000001</v>
      </c>
      <c r="L99" s="18"/>
      <c r="N99" s="18"/>
      <c r="O99" s="18"/>
      <c r="P99" s="18"/>
    </row>
    <row r="100" spans="1:16" x14ac:dyDescent="0.25">
      <c r="A100" s="18">
        <v>3</v>
      </c>
      <c r="B100" t="s">
        <v>3528</v>
      </c>
      <c r="C100" s="18" t="s">
        <v>2938</v>
      </c>
      <c r="D100" s="69">
        <v>1980</v>
      </c>
      <c r="E100" s="25">
        <v>8.02</v>
      </c>
      <c r="F100" s="4" t="s">
        <v>2672</v>
      </c>
      <c r="G100" s="19" t="s">
        <v>2640</v>
      </c>
      <c r="H100" s="12">
        <v>1</v>
      </c>
      <c r="I100" s="18">
        <v>1131</v>
      </c>
      <c r="J100" s="18"/>
      <c r="L100" s="18"/>
      <c r="N100" s="18"/>
      <c r="O100" s="18"/>
      <c r="P100" s="18"/>
    </row>
    <row r="101" spans="1:16" x14ac:dyDescent="0.25">
      <c r="A101" s="18">
        <v>4</v>
      </c>
      <c r="B101" s="24" t="s">
        <v>3552</v>
      </c>
      <c r="C101" s="18" t="s">
        <v>3524</v>
      </c>
      <c r="D101" s="69">
        <v>1975</v>
      </c>
      <c r="E101" s="25">
        <v>7.88</v>
      </c>
      <c r="F101" s="19"/>
      <c r="G101" s="19" t="s">
        <v>2640</v>
      </c>
      <c r="H101" s="12">
        <v>0.9</v>
      </c>
      <c r="I101" s="18">
        <v>1102</v>
      </c>
      <c r="J101" s="18"/>
      <c r="L101" s="18"/>
      <c r="N101" s="18"/>
      <c r="O101" s="18"/>
      <c r="P101" s="18"/>
    </row>
    <row r="102" spans="1:16" x14ac:dyDescent="0.25">
      <c r="A102" s="18">
        <v>5</v>
      </c>
      <c r="B102" t="s">
        <v>3529</v>
      </c>
      <c r="C102" s="18" t="s">
        <v>3525</v>
      </c>
      <c r="D102" s="69">
        <v>1981</v>
      </c>
      <c r="E102" s="25">
        <v>7.58</v>
      </c>
      <c r="F102" s="4" t="s">
        <v>2646</v>
      </c>
      <c r="G102" s="19" t="s">
        <v>2640</v>
      </c>
      <c r="H102" s="12">
        <v>0.8</v>
      </c>
      <c r="I102" s="18">
        <v>1039</v>
      </c>
      <c r="J102" s="18"/>
      <c r="L102" s="18"/>
      <c r="N102" s="18"/>
      <c r="O102" s="18"/>
      <c r="P102" s="18"/>
    </row>
    <row r="103" spans="1:16" x14ac:dyDescent="0.25">
      <c r="A103" s="18">
        <v>6</v>
      </c>
      <c r="B103" t="s">
        <v>2586</v>
      </c>
      <c r="C103" s="18" t="s">
        <v>3526</v>
      </c>
      <c r="D103" s="69">
        <v>1980</v>
      </c>
      <c r="E103" s="25">
        <v>7.45</v>
      </c>
      <c r="F103" s="4" t="s">
        <v>3523</v>
      </c>
      <c r="G103" s="19" t="s">
        <v>2640</v>
      </c>
      <c r="H103" s="12">
        <v>0.2</v>
      </c>
      <c r="I103" s="18">
        <v>1011</v>
      </c>
      <c r="J103" s="18"/>
      <c r="L103" s="18"/>
      <c r="N103" s="18"/>
      <c r="O103" s="18"/>
      <c r="P103" s="18"/>
    </row>
    <row r="104" spans="1:16" x14ac:dyDescent="0.25">
      <c r="A104" s="18">
        <v>7</v>
      </c>
      <c r="B104" t="s">
        <v>2736</v>
      </c>
      <c r="C104" s="18" t="s">
        <v>3381</v>
      </c>
      <c r="D104" s="69">
        <v>1979</v>
      </c>
      <c r="E104" s="25">
        <v>7.31</v>
      </c>
      <c r="F104" s="4" t="s">
        <v>2639</v>
      </c>
      <c r="G104" s="19" t="s">
        <v>2640</v>
      </c>
      <c r="H104" s="12">
        <v>1.8</v>
      </c>
      <c r="I104" s="18">
        <v>982</v>
      </c>
      <c r="J104" s="18"/>
      <c r="L104" s="18"/>
      <c r="N104" s="18"/>
      <c r="O104" s="18"/>
      <c r="P104" s="18"/>
    </row>
    <row r="105" spans="1:16" x14ac:dyDescent="0.25">
      <c r="A105" s="18">
        <v>8</v>
      </c>
      <c r="B105" t="s">
        <v>2794</v>
      </c>
      <c r="C105" s="18" t="s">
        <v>807</v>
      </c>
      <c r="D105" s="69">
        <v>1983</v>
      </c>
      <c r="E105" s="25">
        <v>7.2</v>
      </c>
      <c r="F105" s="4" t="s">
        <v>2678</v>
      </c>
      <c r="G105" s="19" t="s">
        <v>2640</v>
      </c>
      <c r="H105" s="12">
        <v>0.2</v>
      </c>
      <c r="I105" s="18">
        <v>959</v>
      </c>
      <c r="J105" s="18"/>
      <c r="L105" s="18"/>
      <c r="N105" s="18"/>
      <c r="O105" s="18"/>
      <c r="P105" s="18"/>
    </row>
    <row r="106" spans="1:16" x14ac:dyDescent="0.25">
      <c r="A106" s="18">
        <v>9</v>
      </c>
      <c r="B106" s="24" t="s">
        <v>3341</v>
      </c>
      <c r="C106" s="18" t="s">
        <v>293</v>
      </c>
      <c r="D106" s="69">
        <v>1981</v>
      </c>
      <c r="E106" s="25">
        <v>7.16</v>
      </c>
      <c r="F106" s="19"/>
      <c r="G106" s="19" t="s">
        <v>2640</v>
      </c>
      <c r="H106" s="12">
        <v>0.3</v>
      </c>
      <c r="I106" s="18">
        <v>951</v>
      </c>
      <c r="J106" s="18"/>
      <c r="L106" s="18"/>
      <c r="N106" s="18"/>
      <c r="O106" s="18"/>
      <c r="P106" s="18"/>
    </row>
    <row r="107" spans="1:16" x14ac:dyDescent="0.25">
      <c r="A107" s="18">
        <v>10</v>
      </c>
      <c r="B107" t="s">
        <v>3530</v>
      </c>
      <c r="C107" s="18" t="s">
        <v>114</v>
      </c>
      <c r="D107" s="69">
        <v>1984</v>
      </c>
      <c r="E107" s="25">
        <v>7.02</v>
      </c>
      <c r="F107" s="4" t="s">
        <v>2639</v>
      </c>
      <c r="G107" s="19" t="s">
        <v>2657</v>
      </c>
      <c r="H107" s="12">
        <v>0</v>
      </c>
      <c r="I107" s="18">
        <v>922</v>
      </c>
      <c r="J107" s="18"/>
      <c r="L107" s="18"/>
      <c r="N107" s="18"/>
      <c r="O107" s="18"/>
      <c r="P107" s="18"/>
    </row>
    <row r="108" spans="1:16" x14ac:dyDescent="0.25">
      <c r="A108" s="18">
        <v>11</v>
      </c>
      <c r="B108" t="s">
        <v>3531</v>
      </c>
      <c r="C108" s="18" t="s">
        <v>3527</v>
      </c>
      <c r="D108" s="69">
        <v>1980</v>
      </c>
      <c r="E108" s="25">
        <v>6.94</v>
      </c>
      <c r="F108" s="4" t="s">
        <v>2942</v>
      </c>
      <c r="G108" s="19" t="s">
        <v>2640</v>
      </c>
      <c r="H108" s="12">
        <v>0.8</v>
      </c>
      <c r="I108" s="18">
        <v>905</v>
      </c>
      <c r="J108" s="18"/>
      <c r="L108" s="18"/>
      <c r="N108" s="18"/>
      <c r="O108" s="18"/>
      <c r="P108" s="18"/>
    </row>
    <row r="109" spans="1:16" x14ac:dyDescent="0.25">
      <c r="A109" s="18">
        <v>12</v>
      </c>
      <c r="B109" s="24" t="s">
        <v>3532</v>
      </c>
      <c r="C109" s="18" t="s">
        <v>1344</v>
      </c>
      <c r="D109" s="69">
        <v>1981</v>
      </c>
      <c r="E109" s="25">
        <v>5.3</v>
      </c>
      <c r="F109" s="19"/>
      <c r="G109" s="19" t="s">
        <v>2640</v>
      </c>
      <c r="H109" s="12">
        <v>1</v>
      </c>
      <c r="I109" s="18">
        <v>570</v>
      </c>
      <c r="J109" s="18"/>
      <c r="L109" s="18"/>
      <c r="N109" s="18"/>
      <c r="O109" s="18"/>
      <c r="P109" s="18"/>
    </row>
    <row r="110" spans="1:16" x14ac:dyDescent="0.25">
      <c r="A110" s="18"/>
      <c r="B110" t="s">
        <v>3533</v>
      </c>
      <c r="C110" s="18" t="s">
        <v>2938</v>
      </c>
      <c r="D110" s="69">
        <v>1986</v>
      </c>
      <c r="E110" s="21" t="s">
        <v>2486</v>
      </c>
      <c r="F110" s="4" t="s">
        <v>2672</v>
      </c>
      <c r="G110" s="19" t="s">
        <v>2657</v>
      </c>
      <c r="H110" s="12"/>
      <c r="I110" s="18"/>
      <c r="J110" s="18"/>
      <c r="L110" s="18"/>
      <c r="N110" s="18"/>
      <c r="O110" s="18"/>
      <c r="P110" s="18"/>
    </row>
    <row r="111" spans="1:16" x14ac:dyDescent="0.25">
      <c r="E111" s="5"/>
      <c r="F111" s="6"/>
    </row>
    <row r="112" spans="1:16" x14ac:dyDescent="0.25">
      <c r="A112" t="s">
        <v>32</v>
      </c>
      <c r="E112" s="5"/>
      <c r="F112" s="6"/>
    </row>
    <row r="113" spans="1:16" x14ac:dyDescent="0.25">
      <c r="A113" s="18">
        <v>1</v>
      </c>
      <c r="B113" t="s">
        <v>3536</v>
      </c>
      <c r="C113" s="18" t="s">
        <v>30</v>
      </c>
      <c r="D113" s="69">
        <v>1975</v>
      </c>
      <c r="E113" s="21">
        <v>72.02</v>
      </c>
      <c r="F113" s="4" t="s">
        <v>2639</v>
      </c>
      <c r="G113" s="19" t="s">
        <v>2640</v>
      </c>
      <c r="H113" s="18"/>
      <c r="I113" s="18">
        <v>952</v>
      </c>
      <c r="J113" s="18"/>
      <c r="L113" s="18"/>
      <c r="N113" s="18"/>
      <c r="O113" s="18"/>
      <c r="P113" s="18"/>
    </row>
    <row r="114" spans="1:16" x14ac:dyDescent="0.25">
      <c r="A114" s="18">
        <v>2</v>
      </c>
      <c r="B114" t="s">
        <v>3537</v>
      </c>
      <c r="C114" s="18" t="s">
        <v>3535</v>
      </c>
      <c r="D114" s="69">
        <v>1982</v>
      </c>
      <c r="E114" s="21">
        <v>69.209999999999994</v>
      </c>
      <c r="F114" s="4" t="s">
        <v>2672</v>
      </c>
      <c r="G114" s="19" t="s">
        <v>2640</v>
      </c>
      <c r="H114" s="18"/>
      <c r="I114" s="18">
        <v>912</v>
      </c>
      <c r="J114" s="18"/>
      <c r="L114" s="18"/>
      <c r="N114" s="18"/>
      <c r="O114" s="18"/>
      <c r="P114" s="18"/>
    </row>
    <row r="115" spans="1:16" x14ac:dyDescent="0.25">
      <c r="A115" s="18">
        <v>3</v>
      </c>
      <c r="B115" t="s">
        <v>3538</v>
      </c>
      <c r="C115" s="18" t="s">
        <v>30</v>
      </c>
      <c r="D115" s="69">
        <v>1974</v>
      </c>
      <c r="E115" s="21">
        <v>66.290000000000006</v>
      </c>
      <c r="F115" s="4" t="s">
        <v>2639</v>
      </c>
      <c r="G115" s="19" t="s">
        <v>2640</v>
      </c>
      <c r="H115" s="18"/>
      <c r="I115" s="18">
        <v>870</v>
      </c>
      <c r="J115" s="18"/>
      <c r="L115" s="18"/>
      <c r="N115" s="18"/>
      <c r="O115" s="18"/>
      <c r="P115" s="18"/>
    </row>
    <row r="116" spans="1:16" x14ac:dyDescent="0.25">
      <c r="A116" s="18">
        <v>4</v>
      </c>
      <c r="B116" t="s">
        <v>3539</v>
      </c>
      <c r="C116" s="18" t="s">
        <v>1120</v>
      </c>
      <c r="D116" s="69">
        <v>1978</v>
      </c>
      <c r="E116" s="21">
        <v>55.08</v>
      </c>
      <c r="F116" s="4" t="s">
        <v>2656</v>
      </c>
      <c r="G116" s="19" t="s">
        <v>2640</v>
      </c>
      <c r="H116" s="18"/>
      <c r="I116" s="18">
        <v>710</v>
      </c>
      <c r="J116" s="18"/>
      <c r="L116" s="18"/>
      <c r="N116" s="18"/>
      <c r="O116" s="18"/>
      <c r="P116" s="18"/>
    </row>
    <row r="117" spans="1:16" x14ac:dyDescent="0.25">
      <c r="A117" s="18">
        <v>5</v>
      </c>
      <c r="B117" t="s">
        <v>3514</v>
      </c>
      <c r="C117" s="18" t="s">
        <v>325</v>
      </c>
      <c r="D117" s="69">
        <v>1976</v>
      </c>
      <c r="E117" s="21">
        <v>53.32</v>
      </c>
      <c r="F117" s="4" t="s">
        <v>2646</v>
      </c>
      <c r="G117" s="19" t="s">
        <v>2640</v>
      </c>
      <c r="H117" s="18"/>
      <c r="I117" s="18">
        <v>685</v>
      </c>
      <c r="J117" s="18"/>
      <c r="L117" s="18"/>
      <c r="N117" s="18"/>
      <c r="O117" s="18"/>
      <c r="P117" s="18"/>
    </row>
    <row r="118" spans="1:16" x14ac:dyDescent="0.25">
      <c r="F118" s="6"/>
    </row>
    <row r="119" spans="1:16" s="4" customFormat="1" x14ac:dyDescent="0.25">
      <c r="A119" t="s">
        <v>3343</v>
      </c>
      <c r="B119" s="2" t="s">
        <v>203</v>
      </c>
      <c r="C119" s="13">
        <v>-1</v>
      </c>
      <c r="E119" s="5"/>
      <c r="H119" s="6"/>
    </row>
    <row r="120" spans="1:16" s="4" customFormat="1" x14ac:dyDescent="0.25">
      <c r="A120" s="18">
        <v>1</v>
      </c>
      <c r="B120" t="s">
        <v>3019</v>
      </c>
      <c r="C120" s="18" t="s">
        <v>1</v>
      </c>
      <c r="D120" s="69">
        <v>1976</v>
      </c>
      <c r="E120" s="21" t="s">
        <v>3344</v>
      </c>
      <c r="F120" s="4" t="s">
        <v>2639</v>
      </c>
      <c r="G120" s="19" t="s">
        <v>2803</v>
      </c>
      <c r="H120" s="12">
        <v>-1</v>
      </c>
      <c r="I120" s="18">
        <v>1108</v>
      </c>
      <c r="J120" s="18"/>
      <c r="L120" s="18"/>
      <c r="N120" s="18"/>
      <c r="O120" s="18"/>
      <c r="P120" s="18"/>
    </row>
    <row r="121" spans="1:16" s="4" customFormat="1" x14ac:dyDescent="0.25">
      <c r="A121" s="18">
        <v>2</v>
      </c>
      <c r="B121" s="18" t="s">
        <v>3350</v>
      </c>
      <c r="C121" s="18" t="s">
        <v>2471</v>
      </c>
      <c r="D121" s="69">
        <v>1983</v>
      </c>
      <c r="E121" s="21" t="s">
        <v>3345</v>
      </c>
      <c r="F121" s="19"/>
      <c r="G121" s="19" t="s">
        <v>2803</v>
      </c>
      <c r="H121" s="12">
        <v>-1</v>
      </c>
      <c r="I121" s="18">
        <v>1103</v>
      </c>
      <c r="J121" s="18"/>
      <c r="L121" s="18"/>
      <c r="N121" s="18"/>
      <c r="O121" s="18"/>
      <c r="P121" s="18"/>
    </row>
    <row r="122" spans="1:16" s="4" customFormat="1" x14ac:dyDescent="0.25">
      <c r="A122" s="18">
        <v>3</v>
      </c>
      <c r="B122" s="18" t="s">
        <v>3349</v>
      </c>
      <c r="C122" s="18" t="s">
        <v>2222</v>
      </c>
      <c r="D122" s="69">
        <v>1981</v>
      </c>
      <c r="E122" s="21" t="s">
        <v>3346</v>
      </c>
      <c r="F122" s="19"/>
      <c r="G122" s="19" t="s">
        <v>2803</v>
      </c>
      <c r="H122" s="12">
        <v>-1</v>
      </c>
      <c r="I122" s="18">
        <v>1093</v>
      </c>
      <c r="J122" s="18"/>
      <c r="L122" s="18"/>
      <c r="N122" s="18"/>
      <c r="O122" s="18"/>
      <c r="P122" s="18"/>
    </row>
    <row r="123" spans="1:16" s="4" customFormat="1" x14ac:dyDescent="0.25">
      <c r="A123" s="18">
        <v>4</v>
      </c>
      <c r="B123" t="s">
        <v>1468</v>
      </c>
      <c r="C123" s="18" t="s">
        <v>2799</v>
      </c>
      <c r="D123" s="69">
        <v>1977</v>
      </c>
      <c r="E123" s="21" t="s">
        <v>3347</v>
      </c>
      <c r="F123" s="4" t="s">
        <v>2639</v>
      </c>
      <c r="G123" s="19" t="s">
        <v>2803</v>
      </c>
      <c r="H123" s="12">
        <v>-1</v>
      </c>
      <c r="I123" s="18">
        <v>1091</v>
      </c>
      <c r="J123" s="18"/>
      <c r="L123" s="18"/>
      <c r="N123" s="18"/>
      <c r="O123" s="18"/>
      <c r="P123" s="18"/>
    </row>
    <row r="124" spans="1:16" s="4" customFormat="1" x14ac:dyDescent="0.25">
      <c r="A124" s="18">
        <v>5</v>
      </c>
      <c r="B124" t="s">
        <v>1591</v>
      </c>
      <c r="C124" s="18" t="s">
        <v>3162</v>
      </c>
      <c r="D124" s="69">
        <v>1974</v>
      </c>
      <c r="E124" s="21" t="s">
        <v>3348</v>
      </c>
      <c r="F124" s="4" t="s">
        <v>2702</v>
      </c>
      <c r="G124" s="19" t="s">
        <v>2803</v>
      </c>
      <c r="H124" s="12">
        <v>-1</v>
      </c>
      <c r="I124" s="18">
        <v>1064</v>
      </c>
      <c r="J124" s="18"/>
      <c r="L124" s="18"/>
      <c r="N124" s="18"/>
      <c r="O124" s="18"/>
      <c r="P124" s="18"/>
    </row>
    <row r="125" spans="1:16" s="4" customFormat="1" x14ac:dyDescent="0.25">
      <c r="A125"/>
      <c r="B125"/>
      <c r="C125"/>
      <c r="E125" s="5"/>
    </row>
    <row r="126" spans="1:16" s="4" customFormat="1" x14ac:dyDescent="0.25">
      <c r="A126" t="s">
        <v>579</v>
      </c>
      <c r="B126" s="2"/>
      <c r="C126" s="7"/>
      <c r="E126" s="5"/>
    </row>
    <row r="127" spans="1:16" s="4" customFormat="1" x14ac:dyDescent="0.25">
      <c r="A127" s="18">
        <v>1</v>
      </c>
      <c r="B127" t="s">
        <v>3360</v>
      </c>
      <c r="C127" s="18" t="s">
        <v>3359</v>
      </c>
      <c r="D127" s="69">
        <v>1978</v>
      </c>
      <c r="E127" s="21" t="s">
        <v>3351</v>
      </c>
      <c r="F127" s="4" t="s">
        <v>2662</v>
      </c>
      <c r="G127" s="19" t="s">
        <v>2803</v>
      </c>
      <c r="H127" s="18"/>
      <c r="I127" s="18">
        <v>1122</v>
      </c>
      <c r="J127" s="18"/>
      <c r="L127" s="18"/>
      <c r="N127" s="18"/>
      <c r="O127" s="18"/>
      <c r="P127" s="18"/>
    </row>
    <row r="128" spans="1:16" s="4" customFormat="1" x14ac:dyDescent="0.25">
      <c r="A128" s="18">
        <v>2</v>
      </c>
      <c r="B128" s="18" t="s">
        <v>3361</v>
      </c>
      <c r="C128" s="18" t="s">
        <v>1234</v>
      </c>
      <c r="D128" s="69">
        <v>1979</v>
      </c>
      <c r="E128" s="21" t="s">
        <v>3352</v>
      </c>
      <c r="F128" s="19"/>
      <c r="G128" s="19" t="s">
        <v>2803</v>
      </c>
      <c r="H128" s="18"/>
      <c r="I128" s="18">
        <v>1120</v>
      </c>
      <c r="J128" s="18"/>
      <c r="L128" s="18"/>
      <c r="N128" s="18"/>
      <c r="O128" s="18"/>
      <c r="P128" s="18"/>
    </row>
    <row r="129" spans="1:16" s="4" customFormat="1" x14ac:dyDescent="0.25">
      <c r="A129" s="18">
        <v>3</v>
      </c>
      <c r="B129" s="18" t="s">
        <v>2334</v>
      </c>
      <c r="C129" s="18" t="s">
        <v>695</v>
      </c>
      <c r="D129" s="69">
        <v>1978</v>
      </c>
      <c r="E129" s="21" t="s">
        <v>3353</v>
      </c>
      <c r="F129" s="19"/>
      <c r="G129" s="19" t="s">
        <v>2803</v>
      </c>
      <c r="H129" s="18"/>
      <c r="I129" s="18">
        <v>1085</v>
      </c>
      <c r="J129" s="18"/>
      <c r="L129" s="18"/>
      <c r="N129" s="18"/>
      <c r="O129" s="18"/>
      <c r="P129" s="18"/>
    </row>
    <row r="130" spans="1:16" s="4" customFormat="1" x14ac:dyDescent="0.25">
      <c r="A130" s="18">
        <v>4</v>
      </c>
      <c r="B130" t="s">
        <v>2531</v>
      </c>
      <c r="C130" s="18" t="s">
        <v>685</v>
      </c>
      <c r="D130" s="69">
        <v>1984</v>
      </c>
      <c r="E130" s="21" t="s">
        <v>3354</v>
      </c>
      <c r="F130" s="4" t="s">
        <v>2942</v>
      </c>
      <c r="G130" s="19" t="s">
        <v>2818</v>
      </c>
      <c r="H130" s="18"/>
      <c r="I130" s="18">
        <v>1079</v>
      </c>
      <c r="J130" s="18"/>
      <c r="L130" s="18"/>
      <c r="N130" s="18"/>
      <c r="O130" s="18"/>
      <c r="P130" s="18"/>
    </row>
    <row r="131" spans="1:16" s="4" customFormat="1" x14ac:dyDescent="0.25">
      <c r="A131" s="18">
        <v>5</v>
      </c>
      <c r="B131" t="s">
        <v>2350</v>
      </c>
      <c r="C131" s="18" t="s">
        <v>2005</v>
      </c>
      <c r="D131" s="69">
        <v>1968</v>
      </c>
      <c r="E131" s="21" t="s">
        <v>3355</v>
      </c>
      <c r="F131" s="4" t="s">
        <v>2639</v>
      </c>
      <c r="G131" s="19" t="s">
        <v>2803</v>
      </c>
      <c r="H131" s="18"/>
      <c r="I131" s="18">
        <v>1047</v>
      </c>
      <c r="J131" s="18"/>
      <c r="L131" s="18"/>
      <c r="N131" s="18"/>
      <c r="O131" s="18"/>
      <c r="P131" s="18"/>
    </row>
    <row r="132" spans="1:16" s="4" customFormat="1" x14ac:dyDescent="0.25">
      <c r="A132" s="18">
        <v>6</v>
      </c>
      <c r="B132" t="s">
        <v>3362</v>
      </c>
      <c r="C132" s="18" t="s">
        <v>30</v>
      </c>
      <c r="D132" s="69">
        <v>1976</v>
      </c>
      <c r="E132" s="21" t="s">
        <v>3356</v>
      </c>
      <c r="F132" s="4" t="s">
        <v>2639</v>
      </c>
      <c r="G132" s="19" t="s">
        <v>2803</v>
      </c>
      <c r="H132" s="18"/>
      <c r="I132" s="18">
        <v>1015</v>
      </c>
      <c r="J132" s="18"/>
      <c r="L132" s="18"/>
      <c r="N132" s="18"/>
      <c r="O132" s="18"/>
      <c r="P132" s="18"/>
    </row>
    <row r="133" spans="1:16" s="4" customFormat="1" x14ac:dyDescent="0.25">
      <c r="A133" s="18">
        <v>7</v>
      </c>
      <c r="B133" s="18" t="s">
        <v>2813</v>
      </c>
      <c r="C133" s="18" t="s">
        <v>1164</v>
      </c>
      <c r="D133" s="69">
        <v>1981</v>
      </c>
      <c r="E133" s="21" t="s">
        <v>3357</v>
      </c>
      <c r="F133" s="19"/>
      <c r="G133" s="19" t="s">
        <v>2803</v>
      </c>
      <c r="H133" s="18"/>
      <c r="I133" s="18">
        <v>946</v>
      </c>
      <c r="J133" s="18"/>
      <c r="L133" s="18"/>
      <c r="N133" s="18"/>
      <c r="O133" s="18"/>
      <c r="P133" s="18"/>
    </row>
    <row r="134" spans="1:16" s="4" customFormat="1" x14ac:dyDescent="0.25">
      <c r="A134" s="18">
        <v>8</v>
      </c>
      <c r="B134" t="s">
        <v>3363</v>
      </c>
      <c r="C134" s="18" t="s">
        <v>61</v>
      </c>
      <c r="D134" s="69">
        <v>1987</v>
      </c>
      <c r="E134" s="21" t="s">
        <v>3358</v>
      </c>
      <c r="F134" s="4" t="s">
        <v>2656</v>
      </c>
      <c r="G134" s="19" t="s">
        <v>2805</v>
      </c>
      <c r="H134" s="18"/>
      <c r="I134" s="18">
        <v>936</v>
      </c>
      <c r="J134" s="18"/>
      <c r="L134" s="18"/>
      <c r="N134" s="18"/>
      <c r="O134" s="18"/>
      <c r="P134" s="18"/>
    </row>
    <row r="135" spans="1:16" s="4" customFormat="1" x14ac:dyDescent="0.25">
      <c r="A135" s="18"/>
      <c r="B135" t="s">
        <v>3364</v>
      </c>
      <c r="C135" s="18" t="s">
        <v>1120</v>
      </c>
      <c r="D135" s="69">
        <v>1988</v>
      </c>
      <c r="E135" s="21" t="s">
        <v>2526</v>
      </c>
      <c r="F135" s="4" t="s">
        <v>2656</v>
      </c>
      <c r="G135" s="19" t="s">
        <v>2805</v>
      </c>
      <c r="H135" s="18"/>
      <c r="I135" s="18">
        <v>0</v>
      </c>
      <c r="J135" s="18"/>
      <c r="L135" s="18"/>
      <c r="N135" s="18"/>
      <c r="O135" s="18"/>
      <c r="P135" s="18"/>
    </row>
    <row r="136" spans="1:16" s="4" customFormat="1" x14ac:dyDescent="0.25">
      <c r="A136"/>
      <c r="B136"/>
      <c r="C136"/>
      <c r="E136" s="5"/>
      <c r="F136" s="6"/>
    </row>
    <row r="137" spans="1:16" s="4" customFormat="1" x14ac:dyDescent="0.25">
      <c r="A137" t="s">
        <v>1972</v>
      </c>
      <c r="B137" s="2" t="s">
        <v>203</v>
      </c>
      <c r="C137" s="7">
        <v>-0.7</v>
      </c>
    </row>
    <row r="138" spans="1:16" s="4" customFormat="1" x14ac:dyDescent="0.25">
      <c r="A138" s="18">
        <v>1</v>
      </c>
      <c r="B138" s="18" t="s">
        <v>3374</v>
      </c>
      <c r="C138" s="18" t="s">
        <v>1566</v>
      </c>
      <c r="D138" s="69">
        <v>1979</v>
      </c>
      <c r="E138" s="21" t="s">
        <v>3365</v>
      </c>
      <c r="F138" s="18"/>
      <c r="G138" s="19" t="s">
        <v>2803</v>
      </c>
      <c r="H138" s="6">
        <v>-0.7</v>
      </c>
      <c r="I138" s="18">
        <v>1105</v>
      </c>
      <c r="J138" s="18"/>
      <c r="K138" s="18"/>
      <c r="L138" s="18"/>
      <c r="N138" s="18"/>
      <c r="O138" s="18"/>
      <c r="P138" s="18"/>
    </row>
    <row r="139" spans="1:16" s="4" customFormat="1" x14ac:dyDescent="0.25">
      <c r="A139" s="18">
        <v>2</v>
      </c>
      <c r="B139" t="s">
        <v>2836</v>
      </c>
      <c r="C139" s="18" t="s">
        <v>3140</v>
      </c>
      <c r="D139" s="69">
        <v>1979</v>
      </c>
      <c r="E139" s="21" t="s">
        <v>3366</v>
      </c>
      <c r="F139" s="4" t="s">
        <v>2639</v>
      </c>
      <c r="G139" s="19" t="s">
        <v>2803</v>
      </c>
      <c r="H139" s="6">
        <v>-0.7</v>
      </c>
      <c r="I139" s="18">
        <v>1100</v>
      </c>
      <c r="J139" s="18"/>
      <c r="L139" s="18"/>
      <c r="N139" s="18"/>
      <c r="O139" s="18"/>
      <c r="P139" s="18"/>
    </row>
    <row r="140" spans="1:16" s="4" customFormat="1" x14ac:dyDescent="0.25">
      <c r="A140" s="18">
        <v>3</v>
      </c>
      <c r="B140" t="s">
        <v>3375</v>
      </c>
      <c r="C140" s="18" t="s">
        <v>2861</v>
      </c>
      <c r="D140" s="69">
        <v>1984</v>
      </c>
      <c r="E140" s="21" t="s">
        <v>3367</v>
      </c>
      <c r="F140" s="4" t="s">
        <v>2713</v>
      </c>
      <c r="G140" s="19" t="s">
        <v>2818</v>
      </c>
      <c r="H140" s="6">
        <v>-0.7</v>
      </c>
      <c r="I140" s="18">
        <v>1079</v>
      </c>
      <c r="J140" s="18"/>
      <c r="L140" s="18"/>
      <c r="N140" s="18"/>
      <c r="O140" s="18"/>
      <c r="P140" s="18"/>
    </row>
    <row r="141" spans="1:16" s="4" customFormat="1" x14ac:dyDescent="0.25">
      <c r="A141" s="18">
        <v>4</v>
      </c>
      <c r="B141" t="s">
        <v>3161</v>
      </c>
      <c r="C141" s="18" t="s">
        <v>2804</v>
      </c>
      <c r="D141" s="69">
        <v>1986</v>
      </c>
      <c r="E141" s="21" t="s">
        <v>3368</v>
      </c>
      <c r="F141" s="4" t="s">
        <v>2639</v>
      </c>
      <c r="G141" s="19" t="s">
        <v>2818</v>
      </c>
      <c r="H141" s="6">
        <v>-0.7</v>
      </c>
      <c r="I141" s="18">
        <v>1068</v>
      </c>
      <c r="J141" s="18"/>
      <c r="L141" s="18"/>
      <c r="N141" s="18"/>
      <c r="O141" s="18"/>
      <c r="P141" s="18"/>
    </row>
    <row r="142" spans="1:16" s="4" customFormat="1" x14ac:dyDescent="0.25">
      <c r="A142" s="18">
        <v>5</v>
      </c>
      <c r="B142" t="s">
        <v>3376</v>
      </c>
      <c r="C142" s="18" t="s">
        <v>114</v>
      </c>
      <c r="D142" s="69">
        <v>1976</v>
      </c>
      <c r="E142" s="21" t="s">
        <v>3157</v>
      </c>
      <c r="F142" s="4" t="s">
        <v>2639</v>
      </c>
      <c r="G142" s="19" t="s">
        <v>2803</v>
      </c>
      <c r="H142" s="6">
        <v>-0.7</v>
      </c>
      <c r="I142" s="18">
        <v>1065</v>
      </c>
      <c r="J142" s="18"/>
      <c r="L142" s="18"/>
      <c r="N142" s="18"/>
      <c r="O142" s="18"/>
      <c r="P142" s="18"/>
    </row>
    <row r="143" spans="1:16" s="4" customFormat="1" x14ac:dyDescent="0.25">
      <c r="A143" s="18">
        <v>6</v>
      </c>
      <c r="B143" t="s">
        <v>3377</v>
      </c>
      <c r="C143" s="18" t="s">
        <v>30</v>
      </c>
      <c r="D143" s="69">
        <v>1985</v>
      </c>
      <c r="E143" s="21" t="s">
        <v>3369</v>
      </c>
      <c r="F143" s="4" t="s">
        <v>2639</v>
      </c>
      <c r="G143" s="19" t="s">
        <v>2818</v>
      </c>
      <c r="H143" s="6">
        <v>-0.7</v>
      </c>
      <c r="I143" s="18">
        <v>1050</v>
      </c>
      <c r="J143" s="18"/>
      <c r="L143" s="18"/>
      <c r="N143" s="18"/>
      <c r="O143" s="18"/>
      <c r="P143" s="18"/>
    </row>
    <row r="144" spans="1:16" s="4" customFormat="1" x14ac:dyDescent="0.25">
      <c r="A144" s="18">
        <v>7</v>
      </c>
      <c r="B144" t="s">
        <v>3083</v>
      </c>
      <c r="C144" s="18" t="s">
        <v>1</v>
      </c>
      <c r="D144" s="69">
        <v>1975</v>
      </c>
      <c r="E144" s="21" t="s">
        <v>3370</v>
      </c>
      <c r="F144" s="4" t="s">
        <v>2639</v>
      </c>
      <c r="G144" s="19" t="s">
        <v>2803</v>
      </c>
      <c r="H144" s="6">
        <v>-0.7</v>
      </c>
      <c r="I144" s="18">
        <v>973</v>
      </c>
      <c r="J144" s="18"/>
      <c r="L144" s="18"/>
      <c r="N144" s="18"/>
      <c r="O144" s="18"/>
      <c r="P144" s="18"/>
    </row>
    <row r="145" spans="1:16" s="4" customFormat="1" x14ac:dyDescent="0.25">
      <c r="A145"/>
      <c r="B145"/>
      <c r="C145"/>
      <c r="F145" s="6"/>
    </row>
    <row r="146" spans="1:16" s="4" customFormat="1" x14ac:dyDescent="0.25">
      <c r="A146" t="s">
        <v>3380</v>
      </c>
      <c r="B146" s="2" t="s">
        <v>203</v>
      </c>
      <c r="C146" s="13">
        <v>0</v>
      </c>
      <c r="F146" s="6"/>
    </row>
    <row r="147" spans="1:16" s="4" customFormat="1" x14ac:dyDescent="0.25">
      <c r="A147" s="18">
        <v>1</v>
      </c>
      <c r="B147" t="s">
        <v>2836</v>
      </c>
      <c r="C147" s="18" t="s">
        <v>3140</v>
      </c>
      <c r="D147" s="69">
        <v>1979</v>
      </c>
      <c r="E147" s="4" t="s">
        <v>3371</v>
      </c>
      <c r="F147" s="4" t="s">
        <v>2639</v>
      </c>
      <c r="G147" s="19" t="s">
        <v>2803</v>
      </c>
      <c r="H147" s="6">
        <v>0</v>
      </c>
      <c r="I147" s="18">
        <v>1109</v>
      </c>
      <c r="L147" s="18"/>
      <c r="N147" s="18"/>
      <c r="O147" s="18"/>
      <c r="P147" s="18"/>
    </row>
    <row r="148" spans="1:16" s="4" customFormat="1" x14ac:dyDescent="0.25">
      <c r="A148" s="18">
        <v>2</v>
      </c>
      <c r="B148" s="18" t="s">
        <v>3374</v>
      </c>
      <c r="C148" s="18" t="s">
        <v>1566</v>
      </c>
      <c r="D148" s="69">
        <v>1979</v>
      </c>
      <c r="E148" s="4" t="s">
        <v>3077</v>
      </c>
      <c r="F148" s="18"/>
      <c r="G148" s="19" t="s">
        <v>2803</v>
      </c>
      <c r="H148" s="6">
        <v>0</v>
      </c>
      <c r="I148" s="18">
        <v>1101</v>
      </c>
      <c r="L148" s="18"/>
      <c r="N148" s="18"/>
      <c r="O148" s="18"/>
      <c r="P148" s="18"/>
    </row>
    <row r="149" spans="1:16" s="4" customFormat="1" x14ac:dyDescent="0.25">
      <c r="A149" s="18">
        <v>3</v>
      </c>
      <c r="B149" t="s">
        <v>3375</v>
      </c>
      <c r="C149" s="18" t="s">
        <v>2861</v>
      </c>
      <c r="D149" s="69">
        <v>1984</v>
      </c>
      <c r="E149" s="4" t="s">
        <v>2231</v>
      </c>
      <c r="F149" s="4" t="s">
        <v>2713</v>
      </c>
      <c r="G149" s="19" t="s">
        <v>2818</v>
      </c>
      <c r="H149" s="6">
        <v>0</v>
      </c>
      <c r="I149" s="18">
        <v>1095</v>
      </c>
      <c r="L149" s="18"/>
      <c r="N149" s="18"/>
      <c r="O149" s="18"/>
      <c r="P149" s="18"/>
    </row>
    <row r="150" spans="1:16" s="4" customFormat="1" x14ac:dyDescent="0.25">
      <c r="A150" s="18">
        <v>4</v>
      </c>
      <c r="B150" t="s">
        <v>3161</v>
      </c>
      <c r="C150" s="18" t="s">
        <v>2804</v>
      </c>
      <c r="D150" s="69">
        <v>1986</v>
      </c>
      <c r="E150" s="4" t="s">
        <v>2721</v>
      </c>
      <c r="F150" s="4" t="s">
        <v>2639</v>
      </c>
      <c r="G150" s="19" t="s">
        <v>2818</v>
      </c>
      <c r="H150" s="6">
        <v>0</v>
      </c>
      <c r="I150" s="18">
        <v>1072</v>
      </c>
      <c r="L150" s="18"/>
      <c r="N150" s="18"/>
      <c r="O150" s="18"/>
      <c r="P150" s="18"/>
    </row>
    <row r="151" spans="1:16" x14ac:dyDescent="0.25">
      <c r="A151" s="18">
        <v>5</v>
      </c>
      <c r="B151" t="s">
        <v>3377</v>
      </c>
      <c r="C151" s="18" t="s">
        <v>30</v>
      </c>
      <c r="D151" s="69">
        <v>1985</v>
      </c>
      <c r="E151" s="4" t="s">
        <v>1244</v>
      </c>
      <c r="F151" s="4" t="s">
        <v>2639</v>
      </c>
      <c r="G151" s="19" t="s">
        <v>2818</v>
      </c>
      <c r="H151" s="4">
        <v>0</v>
      </c>
      <c r="I151" s="18">
        <v>1059</v>
      </c>
    </row>
    <row r="152" spans="1:16" x14ac:dyDescent="0.25">
      <c r="A152" s="18">
        <v>6</v>
      </c>
      <c r="B152" t="s">
        <v>3376</v>
      </c>
      <c r="C152" s="18" t="s">
        <v>3378</v>
      </c>
      <c r="D152" s="69">
        <v>1976</v>
      </c>
      <c r="E152" s="4" t="s">
        <v>3372</v>
      </c>
      <c r="F152" s="4" t="s">
        <v>2639</v>
      </c>
      <c r="G152" s="19" t="s">
        <v>2803</v>
      </c>
      <c r="H152" s="4">
        <v>0</v>
      </c>
      <c r="I152" s="18">
        <v>1055</v>
      </c>
    </row>
    <row r="153" spans="1:16" x14ac:dyDescent="0.25">
      <c r="A153" s="18">
        <v>7</v>
      </c>
      <c r="B153" t="s">
        <v>1827</v>
      </c>
      <c r="C153" s="18" t="s">
        <v>3379</v>
      </c>
      <c r="D153" s="21">
        <v>1978</v>
      </c>
      <c r="E153" s="21" t="s">
        <v>3373</v>
      </c>
      <c r="F153" s="4" t="s">
        <v>3154</v>
      </c>
      <c r="G153" s="19" t="s">
        <v>2803</v>
      </c>
      <c r="H153" s="6">
        <v>0</v>
      </c>
      <c r="I153" s="18">
        <v>981</v>
      </c>
      <c r="L153" s="18"/>
      <c r="N153" s="18"/>
      <c r="O153" s="18"/>
      <c r="P153" s="18"/>
    </row>
    <row r="154" spans="1:16" x14ac:dyDescent="0.25">
      <c r="A154" s="18">
        <v>8</v>
      </c>
      <c r="B154" t="s">
        <v>3083</v>
      </c>
      <c r="C154" s="18" t="s">
        <v>1</v>
      </c>
      <c r="D154" s="69">
        <v>1975</v>
      </c>
      <c r="E154" s="21" t="s">
        <v>657</v>
      </c>
      <c r="F154" s="4" t="s">
        <v>2639</v>
      </c>
      <c r="G154" s="19" t="s">
        <v>2803</v>
      </c>
      <c r="H154" s="6">
        <v>0</v>
      </c>
      <c r="I154" s="18">
        <v>973</v>
      </c>
      <c r="L154" s="18"/>
      <c r="N154" s="18"/>
      <c r="O154" s="18"/>
      <c r="P154" s="18"/>
    </row>
    <row r="155" spans="1:16" x14ac:dyDescent="0.25">
      <c r="A155" s="18"/>
      <c r="C155" s="18"/>
      <c r="D155" s="21"/>
      <c r="E155" s="21"/>
      <c r="G155" s="19"/>
      <c r="H155" s="6"/>
      <c r="I155" s="18"/>
      <c r="J155" s="18"/>
      <c r="L155" s="18"/>
      <c r="N155" s="18"/>
      <c r="O155" s="18"/>
      <c r="P155" s="18"/>
    </row>
    <row r="156" spans="1:16" x14ac:dyDescent="0.25">
      <c r="A156" s="18" t="s">
        <v>3173</v>
      </c>
      <c r="C156" s="18"/>
      <c r="D156" s="21"/>
      <c r="E156" s="21"/>
      <c r="G156" s="19"/>
      <c r="H156" s="6"/>
      <c r="I156" s="18"/>
      <c r="J156" s="18"/>
      <c r="L156" s="18"/>
      <c r="N156" s="18"/>
      <c r="O156" s="18"/>
      <c r="P156" s="18"/>
    </row>
    <row r="157" spans="1:16" x14ac:dyDescent="0.25">
      <c r="A157" s="18">
        <v>1</v>
      </c>
      <c r="B157" t="s">
        <v>3176</v>
      </c>
      <c r="C157" s="18" t="s">
        <v>3383</v>
      </c>
      <c r="D157" s="69">
        <v>1980</v>
      </c>
      <c r="E157" s="25">
        <v>4.2</v>
      </c>
      <c r="F157" s="4" t="s">
        <v>2639</v>
      </c>
      <c r="G157" s="19" t="s">
        <v>2803</v>
      </c>
      <c r="H157" s="18"/>
      <c r="I157" s="18">
        <v>1059</v>
      </c>
      <c r="J157" s="18"/>
      <c r="L157" s="18"/>
      <c r="N157" s="18"/>
      <c r="O157" s="18"/>
      <c r="P157" s="18"/>
    </row>
    <row r="158" spans="1:16" x14ac:dyDescent="0.25">
      <c r="A158" s="18">
        <v>2</v>
      </c>
      <c r="B158" t="s">
        <v>3385</v>
      </c>
      <c r="C158" s="18" t="s">
        <v>2005</v>
      </c>
      <c r="D158" s="69">
        <v>1976</v>
      </c>
      <c r="E158" s="25">
        <v>4.0999999999999996</v>
      </c>
      <c r="F158" s="4" t="s">
        <v>2639</v>
      </c>
      <c r="G158" s="19" t="s">
        <v>2803</v>
      </c>
      <c r="H158" s="18"/>
      <c r="I158" s="18">
        <v>1023</v>
      </c>
      <c r="J158" s="18"/>
      <c r="L158" s="18"/>
      <c r="N158" s="18"/>
      <c r="O158" s="18"/>
      <c r="P158" s="18"/>
    </row>
    <row r="159" spans="1:16" x14ac:dyDescent="0.25">
      <c r="A159" s="18">
        <v>3</v>
      </c>
      <c r="B159" t="s">
        <v>3386</v>
      </c>
      <c r="C159" s="18" t="s">
        <v>3382</v>
      </c>
      <c r="D159" s="69">
        <v>1986</v>
      </c>
      <c r="E159" s="25">
        <v>4</v>
      </c>
      <c r="F159" s="4" t="s">
        <v>2680</v>
      </c>
      <c r="G159" s="19" t="s">
        <v>2818</v>
      </c>
      <c r="H159" s="18"/>
      <c r="I159" s="18">
        <v>987</v>
      </c>
      <c r="J159" s="18"/>
      <c r="L159" s="18"/>
      <c r="N159" s="18"/>
      <c r="O159" s="18"/>
      <c r="P159" s="18"/>
    </row>
    <row r="160" spans="1:16" x14ac:dyDescent="0.25">
      <c r="A160" s="18">
        <v>4</v>
      </c>
      <c r="B160" t="s">
        <v>3387</v>
      </c>
      <c r="C160" s="18" t="s">
        <v>132</v>
      </c>
      <c r="D160" s="69">
        <v>1983</v>
      </c>
      <c r="E160" s="25">
        <v>4</v>
      </c>
      <c r="F160" s="4" t="s">
        <v>2672</v>
      </c>
      <c r="G160" s="19" t="s">
        <v>2803</v>
      </c>
      <c r="H160" s="18"/>
      <c r="I160" s="18">
        <v>987</v>
      </c>
      <c r="J160" s="18"/>
      <c r="L160" s="18"/>
      <c r="N160" s="18"/>
      <c r="O160" s="18"/>
      <c r="P160" s="18"/>
    </row>
    <row r="161" spans="1:16" x14ac:dyDescent="0.25">
      <c r="A161" s="18">
        <v>4</v>
      </c>
      <c r="B161" t="s">
        <v>3388</v>
      </c>
      <c r="C161" s="18" t="s">
        <v>3384</v>
      </c>
      <c r="D161" s="69">
        <v>1987</v>
      </c>
      <c r="E161" s="25">
        <v>4</v>
      </c>
      <c r="F161" s="4" t="s">
        <v>2745</v>
      </c>
      <c r="G161" s="19" t="s">
        <v>2805</v>
      </c>
      <c r="H161" s="18"/>
      <c r="I161" s="18">
        <v>987</v>
      </c>
      <c r="J161" s="18"/>
      <c r="L161" s="18"/>
      <c r="N161" s="18"/>
      <c r="O161" s="18"/>
      <c r="P161" s="18"/>
    </row>
    <row r="162" spans="1:16" x14ac:dyDescent="0.25">
      <c r="A162" s="18">
        <v>6</v>
      </c>
      <c r="B162" t="s">
        <v>3389</v>
      </c>
      <c r="C162" s="18" t="s">
        <v>132</v>
      </c>
      <c r="D162" s="69">
        <v>1981</v>
      </c>
      <c r="E162" s="25">
        <v>3.8</v>
      </c>
      <c r="F162" s="4" t="s">
        <v>2672</v>
      </c>
      <c r="G162" s="19" t="s">
        <v>2803</v>
      </c>
      <c r="H162" s="18"/>
      <c r="I162" s="18">
        <v>916</v>
      </c>
      <c r="J162" s="18"/>
      <c r="L162" s="18"/>
      <c r="N162" s="18"/>
      <c r="O162" s="18"/>
      <c r="P162" s="18"/>
    </row>
    <row r="163" spans="1:16" x14ac:dyDescent="0.25">
      <c r="A163" s="18">
        <v>6</v>
      </c>
      <c r="B163" t="s">
        <v>3390</v>
      </c>
      <c r="C163" s="18" t="s">
        <v>2707</v>
      </c>
      <c r="D163" s="69">
        <v>1984</v>
      </c>
      <c r="E163" s="25">
        <v>3.8</v>
      </c>
      <c r="F163" s="4" t="s">
        <v>2708</v>
      </c>
      <c r="G163" s="19" t="s">
        <v>2818</v>
      </c>
      <c r="H163" s="18"/>
      <c r="I163" s="18">
        <v>916</v>
      </c>
      <c r="J163" s="18"/>
      <c r="L163" s="18"/>
      <c r="N163" s="18"/>
      <c r="O163" s="18"/>
      <c r="P163" s="18"/>
    </row>
    <row r="164" spans="1:16" x14ac:dyDescent="0.25">
      <c r="A164" s="18">
        <v>8</v>
      </c>
      <c r="B164" t="s">
        <v>3391</v>
      </c>
      <c r="C164" s="18" t="s">
        <v>1759</v>
      </c>
      <c r="D164" s="69">
        <v>1980</v>
      </c>
      <c r="E164" s="25">
        <v>3.8</v>
      </c>
      <c r="F164" s="4" t="s">
        <v>2639</v>
      </c>
      <c r="G164" s="19" t="s">
        <v>2803</v>
      </c>
      <c r="H164" s="18"/>
      <c r="I164" s="18">
        <v>916</v>
      </c>
      <c r="J164" s="18"/>
      <c r="L164" s="18"/>
      <c r="N164" s="18"/>
      <c r="O164" s="18"/>
      <c r="P164" s="18"/>
    </row>
    <row r="165" spans="1:16" x14ac:dyDescent="0.25">
      <c r="A165" s="18">
        <v>9</v>
      </c>
      <c r="B165" t="s">
        <v>3179</v>
      </c>
      <c r="C165" s="18" t="s">
        <v>1759</v>
      </c>
      <c r="D165" s="69">
        <v>1980</v>
      </c>
      <c r="E165" s="25">
        <v>3.8</v>
      </c>
      <c r="F165" s="4" t="s">
        <v>2639</v>
      </c>
      <c r="G165" s="19" t="s">
        <v>2803</v>
      </c>
      <c r="H165" s="18"/>
      <c r="I165" s="18">
        <v>916</v>
      </c>
      <c r="J165" s="18"/>
      <c r="L165" s="18"/>
      <c r="N165" s="18"/>
      <c r="O165" s="18"/>
      <c r="P165" s="18"/>
    </row>
    <row r="166" spans="1:16" x14ac:dyDescent="0.25">
      <c r="A166" s="18">
        <v>10</v>
      </c>
      <c r="B166" t="s">
        <v>3178</v>
      </c>
      <c r="C166" s="18" t="s">
        <v>41</v>
      </c>
      <c r="D166" s="69">
        <v>1972</v>
      </c>
      <c r="E166" s="25">
        <v>3.8</v>
      </c>
      <c r="F166" s="4" t="s">
        <v>2639</v>
      </c>
      <c r="G166" s="19" t="s">
        <v>2803</v>
      </c>
      <c r="H166" s="18"/>
      <c r="I166" s="18">
        <v>916</v>
      </c>
      <c r="J166" s="18"/>
      <c r="L166" s="18"/>
      <c r="N166" s="18"/>
      <c r="O166" s="18"/>
      <c r="P166" s="18"/>
    </row>
    <row r="167" spans="1:16" x14ac:dyDescent="0.25">
      <c r="A167" s="18">
        <v>11</v>
      </c>
      <c r="B167" t="s">
        <v>3392</v>
      </c>
      <c r="C167" s="18" t="s">
        <v>1759</v>
      </c>
      <c r="D167" s="69">
        <v>1981</v>
      </c>
      <c r="E167" s="25">
        <v>3.6</v>
      </c>
      <c r="F167" s="4" t="s">
        <v>2639</v>
      </c>
      <c r="G167" s="19" t="s">
        <v>2803</v>
      </c>
      <c r="H167" s="18"/>
      <c r="I167" s="18">
        <v>845</v>
      </c>
      <c r="J167" s="18"/>
      <c r="L167" s="18"/>
      <c r="N167" s="18"/>
      <c r="O167" s="18"/>
      <c r="P167" s="18"/>
    </row>
    <row r="168" spans="1:16" x14ac:dyDescent="0.25">
      <c r="A168" s="18"/>
      <c r="B168" t="s">
        <v>3393</v>
      </c>
      <c r="C168" s="18" t="s">
        <v>3381</v>
      </c>
      <c r="D168" s="69">
        <v>1979</v>
      </c>
      <c r="E168" s="21" t="s">
        <v>92</v>
      </c>
      <c r="F168" s="4" t="s">
        <v>2639</v>
      </c>
      <c r="G168" s="19" t="s">
        <v>2803</v>
      </c>
      <c r="H168" s="18"/>
      <c r="I168" s="18">
        <v>0</v>
      </c>
      <c r="J168" s="18"/>
      <c r="L168" s="18"/>
      <c r="N168" s="18"/>
      <c r="O168" s="18"/>
      <c r="P168" s="18"/>
    </row>
    <row r="169" spans="1:16" x14ac:dyDescent="0.25">
      <c r="F169" s="6"/>
    </row>
    <row r="170" spans="1:16" x14ac:dyDescent="0.25">
      <c r="A170" t="s">
        <v>956</v>
      </c>
    </row>
    <row r="171" spans="1:16" x14ac:dyDescent="0.25">
      <c r="A171" s="18">
        <v>1</v>
      </c>
      <c r="B171" s="18" t="s">
        <v>3395</v>
      </c>
      <c r="C171" s="18" t="s">
        <v>1111</v>
      </c>
      <c r="D171" s="69">
        <v>1985</v>
      </c>
      <c r="E171" s="21">
        <v>6.62</v>
      </c>
      <c r="F171" s="18"/>
      <c r="G171" s="19" t="s">
        <v>2818</v>
      </c>
      <c r="H171" s="6">
        <v>1.7</v>
      </c>
      <c r="I171" s="18">
        <v>1115</v>
      </c>
      <c r="J171" s="18"/>
      <c r="K171" s="6"/>
      <c r="L171" s="18"/>
      <c r="N171" s="18"/>
      <c r="O171" s="18"/>
      <c r="P171" s="18"/>
    </row>
    <row r="172" spans="1:16" s="4" customFormat="1" x14ac:dyDescent="0.25">
      <c r="A172" s="18">
        <v>2</v>
      </c>
      <c r="B172" s="18" t="s">
        <v>3553</v>
      </c>
      <c r="C172" s="11" t="s">
        <v>2222</v>
      </c>
      <c r="D172" s="69">
        <v>1982</v>
      </c>
      <c r="E172" s="21">
        <v>6.59</v>
      </c>
      <c r="F172" s="18"/>
      <c r="G172" s="19" t="s">
        <v>2803</v>
      </c>
      <c r="H172" s="6">
        <v>2.2000000000000002</v>
      </c>
      <c r="I172" s="18">
        <v>1108</v>
      </c>
      <c r="J172" s="21">
        <v>6.47</v>
      </c>
      <c r="K172" s="6">
        <v>1.6</v>
      </c>
      <c r="L172" s="18"/>
      <c r="N172" s="18"/>
      <c r="O172" s="18"/>
    </row>
    <row r="173" spans="1:16" x14ac:dyDescent="0.25">
      <c r="A173" s="18">
        <v>3</v>
      </c>
      <c r="B173" t="s">
        <v>3396</v>
      </c>
      <c r="C173" s="18" t="s">
        <v>2801</v>
      </c>
      <c r="D173" s="69">
        <v>1984</v>
      </c>
      <c r="E173" s="21">
        <v>6.39</v>
      </c>
      <c r="F173" s="4" t="s">
        <v>2802</v>
      </c>
      <c r="G173" s="19" t="s">
        <v>2818</v>
      </c>
      <c r="H173" s="6">
        <v>0.7</v>
      </c>
      <c r="I173" s="18">
        <v>1060</v>
      </c>
      <c r="J173" s="21"/>
      <c r="K173" s="6"/>
      <c r="L173" s="18"/>
      <c r="N173" s="18"/>
      <c r="O173" s="18"/>
      <c r="P173" s="18"/>
    </row>
    <row r="174" spans="1:16" x14ac:dyDescent="0.25">
      <c r="A174" s="18">
        <v>4</v>
      </c>
      <c r="B174" t="s">
        <v>3397</v>
      </c>
      <c r="C174" s="18" t="s">
        <v>2757</v>
      </c>
      <c r="D174" s="69">
        <v>1985</v>
      </c>
      <c r="E174" s="21">
        <v>6.19</v>
      </c>
      <c r="F174" s="4" t="s">
        <v>2639</v>
      </c>
      <c r="G174" s="19" t="s">
        <v>2818</v>
      </c>
      <c r="H174" s="6">
        <v>0.7</v>
      </c>
      <c r="I174" s="18">
        <v>1013</v>
      </c>
      <c r="J174" s="21"/>
      <c r="K174" s="6"/>
      <c r="L174" s="18"/>
      <c r="N174" s="18"/>
      <c r="O174" s="18"/>
      <c r="P174" s="18"/>
    </row>
    <row r="175" spans="1:16" x14ac:dyDescent="0.25">
      <c r="A175" s="18">
        <v>5</v>
      </c>
      <c r="B175" t="s">
        <v>3398</v>
      </c>
      <c r="C175" s="18" t="s">
        <v>1120</v>
      </c>
      <c r="D175" s="69">
        <v>1980</v>
      </c>
      <c r="E175" s="21">
        <v>6.14</v>
      </c>
      <c r="F175" s="4" t="s">
        <v>2656</v>
      </c>
      <c r="G175" s="19" t="s">
        <v>2803</v>
      </c>
      <c r="H175" s="6">
        <v>2.7</v>
      </c>
      <c r="I175" s="18">
        <v>1002</v>
      </c>
      <c r="J175" s="25">
        <v>6.1</v>
      </c>
      <c r="K175" s="6">
        <v>1.6</v>
      </c>
      <c r="L175" s="18"/>
      <c r="N175" s="18"/>
      <c r="O175" s="18"/>
      <c r="P175" s="18"/>
    </row>
    <row r="176" spans="1:16" x14ac:dyDescent="0.25">
      <c r="A176" s="18">
        <v>6</v>
      </c>
      <c r="B176" t="s">
        <v>3399</v>
      </c>
      <c r="C176" s="18" t="s">
        <v>3394</v>
      </c>
      <c r="D176" s="69">
        <v>1980</v>
      </c>
      <c r="E176" s="21">
        <v>6.12</v>
      </c>
      <c r="F176" s="4" t="s">
        <v>2868</v>
      </c>
      <c r="G176" s="19" t="s">
        <v>2803</v>
      </c>
      <c r="H176" s="6">
        <v>1.1000000000000001</v>
      </c>
      <c r="I176" s="18">
        <v>997</v>
      </c>
      <c r="J176" s="21"/>
      <c r="K176" s="6"/>
      <c r="L176" s="18"/>
      <c r="N176" s="18"/>
      <c r="O176" s="18"/>
      <c r="P176" s="18"/>
    </row>
    <row r="177" spans="1:16" x14ac:dyDescent="0.25">
      <c r="A177" s="18">
        <v>7</v>
      </c>
      <c r="B177" t="s">
        <v>3400</v>
      </c>
      <c r="C177" s="18" t="s">
        <v>352</v>
      </c>
      <c r="D177" s="69">
        <v>1981</v>
      </c>
      <c r="E177" s="21">
        <v>6.07</v>
      </c>
      <c r="F177" s="4" t="s">
        <v>2639</v>
      </c>
      <c r="G177" s="19" t="s">
        <v>2803</v>
      </c>
      <c r="H177" s="6">
        <v>0.5</v>
      </c>
      <c r="I177" s="18">
        <v>985</v>
      </c>
      <c r="J177" s="18"/>
      <c r="K177" s="6"/>
      <c r="L177" s="18"/>
      <c r="N177" s="18"/>
      <c r="O177" s="18"/>
      <c r="P177" s="18"/>
    </row>
    <row r="178" spans="1:16" x14ac:dyDescent="0.25">
      <c r="A178" s="18"/>
      <c r="B178" t="s">
        <v>3401</v>
      </c>
      <c r="C178" s="18" t="s">
        <v>2707</v>
      </c>
      <c r="D178" s="69">
        <v>1983</v>
      </c>
      <c r="E178" s="21" t="s">
        <v>92</v>
      </c>
      <c r="F178" s="4" t="s">
        <v>2708</v>
      </c>
      <c r="G178" s="19" t="s">
        <v>2803</v>
      </c>
      <c r="H178" s="18"/>
      <c r="I178" s="18">
        <v>0</v>
      </c>
      <c r="J178" s="18"/>
      <c r="K178" s="6"/>
      <c r="L178" s="18"/>
      <c r="N178" s="18"/>
      <c r="O178" s="18"/>
      <c r="P178" s="18"/>
    </row>
    <row r="180" spans="1:16" x14ac:dyDescent="0.25">
      <c r="A180" t="s">
        <v>2566</v>
      </c>
    </row>
    <row r="181" spans="1:16" x14ac:dyDescent="0.25">
      <c r="A181" s="18">
        <v>1</v>
      </c>
      <c r="B181" t="s">
        <v>2854</v>
      </c>
      <c r="C181" s="18" t="s">
        <v>3004</v>
      </c>
      <c r="D181" s="69">
        <v>1980</v>
      </c>
      <c r="E181" s="21">
        <v>71.38</v>
      </c>
      <c r="F181" s="4" t="s">
        <v>2856</v>
      </c>
      <c r="G181" s="19" t="s">
        <v>2803</v>
      </c>
      <c r="H181" s="18"/>
      <c r="I181" s="18">
        <v>1165</v>
      </c>
      <c r="J181" s="18"/>
      <c r="L181" s="18"/>
      <c r="N181" s="18"/>
      <c r="O181" s="18"/>
      <c r="P181" s="18"/>
    </row>
    <row r="182" spans="1:16" x14ac:dyDescent="0.25">
      <c r="A182" s="18">
        <v>2</v>
      </c>
      <c r="B182" t="s">
        <v>3402</v>
      </c>
      <c r="C182" s="18" t="s">
        <v>3407</v>
      </c>
      <c r="D182" s="69">
        <v>1983</v>
      </c>
      <c r="E182" s="21">
        <v>68.13</v>
      </c>
      <c r="F182" s="4" t="s">
        <v>2771</v>
      </c>
      <c r="G182" s="19" t="s">
        <v>2803</v>
      </c>
      <c r="H182" s="18"/>
      <c r="I182" s="18">
        <v>1108</v>
      </c>
      <c r="J182" s="18"/>
      <c r="L182" s="18"/>
      <c r="N182" s="18"/>
      <c r="O182" s="18"/>
      <c r="P182" s="18"/>
    </row>
    <row r="183" spans="1:16" x14ac:dyDescent="0.25">
      <c r="A183" s="18">
        <v>3</v>
      </c>
      <c r="B183" s="18" t="s">
        <v>3123</v>
      </c>
      <c r="C183" s="18" t="s">
        <v>1234</v>
      </c>
      <c r="D183" s="69">
        <v>1975</v>
      </c>
      <c r="E183" s="21">
        <v>66.790000000000006</v>
      </c>
      <c r="F183" s="19"/>
      <c r="G183" s="19" t="s">
        <v>2803</v>
      </c>
      <c r="H183" s="18"/>
      <c r="I183" s="18">
        <v>1085</v>
      </c>
      <c r="J183" s="18"/>
      <c r="L183" s="18"/>
      <c r="N183" s="18"/>
      <c r="O183" s="18"/>
      <c r="P183" s="18"/>
    </row>
    <row r="184" spans="1:16" x14ac:dyDescent="0.25">
      <c r="A184" s="18">
        <v>4</v>
      </c>
      <c r="B184" t="s">
        <v>3403</v>
      </c>
      <c r="C184" s="18" t="s">
        <v>3405</v>
      </c>
      <c r="D184" s="69">
        <v>1984</v>
      </c>
      <c r="E184" s="21">
        <v>64.290000000000006</v>
      </c>
      <c r="F184" s="4" t="s">
        <v>2859</v>
      </c>
      <c r="G184" s="19" t="s">
        <v>2818</v>
      </c>
      <c r="H184" s="18"/>
      <c r="I184" s="18">
        <v>1041</v>
      </c>
      <c r="J184" s="18"/>
      <c r="L184" s="18"/>
      <c r="N184" s="18"/>
      <c r="O184" s="18"/>
      <c r="P184" s="18"/>
    </row>
    <row r="185" spans="1:16" x14ac:dyDescent="0.25">
      <c r="A185" s="18">
        <v>5</v>
      </c>
      <c r="B185" s="18" t="s">
        <v>3554</v>
      </c>
      <c r="C185" s="18" t="s">
        <v>293</v>
      </c>
      <c r="D185" s="69">
        <v>1980</v>
      </c>
      <c r="E185" s="21">
        <v>63.94</v>
      </c>
      <c r="F185" s="19"/>
      <c r="G185" s="19" t="s">
        <v>2803</v>
      </c>
      <c r="H185" s="18"/>
      <c r="I185" s="18">
        <v>1035</v>
      </c>
      <c r="J185" s="18"/>
      <c r="L185" s="18"/>
      <c r="N185" s="18"/>
      <c r="O185" s="18"/>
      <c r="P185" s="18"/>
    </row>
    <row r="186" spans="1:16" x14ac:dyDescent="0.25">
      <c r="A186" s="18">
        <v>6</v>
      </c>
      <c r="B186" t="s">
        <v>2871</v>
      </c>
      <c r="C186" s="18" t="s">
        <v>2874</v>
      </c>
      <c r="D186" s="69">
        <v>1984</v>
      </c>
      <c r="E186" s="21">
        <v>59.45</v>
      </c>
      <c r="F186" s="4" t="s">
        <v>2656</v>
      </c>
      <c r="G186" s="19" t="s">
        <v>2818</v>
      </c>
      <c r="H186" s="18"/>
      <c r="I186" s="18">
        <v>956</v>
      </c>
      <c r="J186" s="18"/>
      <c r="L186" s="18"/>
      <c r="N186" s="18"/>
      <c r="O186" s="18"/>
      <c r="P186" s="18"/>
    </row>
    <row r="187" spans="1:16" x14ac:dyDescent="0.25">
      <c r="A187" s="18">
        <v>7</v>
      </c>
      <c r="B187" t="s">
        <v>3404</v>
      </c>
      <c r="C187" s="18" t="s">
        <v>2758</v>
      </c>
      <c r="D187" s="69">
        <v>1983</v>
      </c>
      <c r="E187" s="21">
        <v>55.76</v>
      </c>
      <c r="F187" s="4" t="s">
        <v>2759</v>
      </c>
      <c r="G187" s="19" t="s">
        <v>2803</v>
      </c>
      <c r="H187" s="18"/>
      <c r="I187" s="18">
        <v>892</v>
      </c>
      <c r="J187" s="18"/>
      <c r="L187" s="18"/>
      <c r="N187" s="18"/>
      <c r="O187" s="18"/>
      <c r="P187" s="18"/>
    </row>
  </sheetData>
  <conditionalFormatting sqref="F169 F145 F72:F73 F82:F83 F111:F112 F118 H153:H156 F53:F54 F96:F97">
    <cfRule type="cellIs" dxfId="282" priority="55" operator="greaterThanOrEqual">
      <formula>0</formula>
    </cfRule>
  </conditionalFormatting>
  <conditionalFormatting sqref="F146">
    <cfRule type="cellIs" dxfId="281" priority="54" operator="greaterThanOrEqual">
      <formula>0</formula>
    </cfRule>
  </conditionalFormatting>
  <conditionalFormatting sqref="C137">
    <cfRule type="cellIs" dxfId="280" priority="53" operator="greaterThanOrEqual">
      <formula>0</formula>
    </cfRule>
  </conditionalFormatting>
  <conditionalFormatting sqref="C146">
    <cfRule type="cellIs" dxfId="279" priority="52" operator="greaterThanOrEqual">
      <formula>0</formula>
    </cfRule>
  </conditionalFormatting>
  <conditionalFormatting sqref="C126">
    <cfRule type="cellIs" dxfId="278" priority="45" operator="greaterThanOrEqual">
      <formula>0</formula>
    </cfRule>
  </conditionalFormatting>
  <conditionalFormatting sqref="C73">
    <cfRule type="cellIs" dxfId="277" priority="43" operator="greaterThanOrEqual">
      <formula>0</formula>
    </cfRule>
  </conditionalFormatting>
  <conditionalFormatting sqref="C83">
    <cfRule type="cellIs" dxfId="276" priority="41" operator="greaterThanOrEqual">
      <formula>0</formula>
    </cfRule>
  </conditionalFormatting>
  <conditionalFormatting sqref="H83">
    <cfRule type="cellIs" dxfId="275" priority="39" operator="greaterThanOrEqual">
      <formula>0</formula>
    </cfRule>
  </conditionalFormatting>
  <conditionalFormatting sqref="F136">
    <cfRule type="cellIs" dxfId="274" priority="28" operator="greaterThanOrEqual">
      <formula>0</formula>
    </cfRule>
  </conditionalFormatting>
  <conditionalFormatting sqref="H147:H152">
    <cfRule type="cellIs" dxfId="273" priority="24" operator="greaterThanOrEqual">
      <formula>0</formula>
    </cfRule>
  </conditionalFormatting>
  <conditionalFormatting sqref="H84:H90">
    <cfRule type="cellIs" dxfId="272" priority="19" operator="greaterThanOrEqual">
      <formula>0</formula>
    </cfRule>
  </conditionalFormatting>
  <conditionalFormatting sqref="H119">
    <cfRule type="cellIs" dxfId="271" priority="16" operator="greaterThanOrEqual">
      <formula>0</formula>
    </cfRule>
  </conditionalFormatting>
  <conditionalFormatting sqref="C119">
    <cfRule type="cellIs" dxfId="270" priority="17" operator="greaterThanOrEqual">
      <formula>0</formula>
    </cfRule>
  </conditionalFormatting>
  <conditionalFormatting sqref="H120:H124">
    <cfRule type="cellIs" dxfId="269" priority="15" operator="greaterThanOrEqual">
      <formula>0</formula>
    </cfRule>
  </conditionalFormatting>
  <conditionalFormatting sqref="H138:H144">
    <cfRule type="cellIs" dxfId="268" priority="13" operator="greaterThanOrEqual">
      <formula>0</formula>
    </cfRule>
  </conditionalFormatting>
  <conditionalFormatting sqref="H171:H177">
    <cfRule type="cellIs" dxfId="267" priority="12" operator="greaterThanOrEqual">
      <formula>0</formula>
    </cfRule>
  </conditionalFormatting>
  <conditionalFormatting sqref="K171:K178">
    <cfRule type="cellIs" dxfId="266" priority="11" operator="greaterThanOrEqual">
      <formula>0</formula>
    </cfRule>
  </conditionalFormatting>
  <conditionalFormatting sqref="C4">
    <cfRule type="cellIs" dxfId="265" priority="9" operator="greaterThanOrEqual">
      <formula>0</formula>
    </cfRule>
  </conditionalFormatting>
  <conditionalFormatting sqref="H11:H19">
    <cfRule type="cellIs" dxfId="264" priority="7" operator="greaterThanOrEqual">
      <formula>0</formula>
    </cfRule>
  </conditionalFormatting>
  <conditionalFormatting sqref="C12">
    <cfRule type="cellIs" dxfId="263" priority="8" operator="greaterThanOrEqual">
      <formula>0</formula>
    </cfRule>
  </conditionalFormatting>
  <conditionalFormatting sqref="H5:H10">
    <cfRule type="cellIs" dxfId="262" priority="6" operator="greaterThanOrEqual">
      <formula>0</formula>
    </cfRule>
  </conditionalFormatting>
  <conditionalFormatting sqref="C90">
    <cfRule type="cellIs" dxfId="261" priority="5" operator="greaterThanOrEqual">
      <formula>0</formula>
    </cfRule>
  </conditionalFormatting>
  <conditionalFormatting sqref="H74:H81">
    <cfRule type="cellIs" dxfId="260" priority="4" operator="greaterThanOrEqual">
      <formula>0</formula>
    </cfRule>
  </conditionalFormatting>
  <conditionalFormatting sqref="H91:H95">
    <cfRule type="cellIs" dxfId="259" priority="3" operator="greaterThanOrEqual">
      <formula>0</formula>
    </cfRule>
  </conditionalFormatting>
  <conditionalFormatting sqref="H98:H100">
    <cfRule type="cellIs" dxfId="258" priority="2" operator="greaterThanOrEqual">
      <formula>0</formula>
    </cfRule>
  </conditionalFormatting>
  <conditionalFormatting sqref="H101:H110">
    <cfRule type="cellIs" dxfId="257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65"/>
  <sheetViews>
    <sheetView zoomScaleNormal="100" workbookViewId="0">
      <selection activeCell="D165" sqref="D165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3125</v>
      </c>
      <c r="D2" s="3"/>
      <c r="F2" s="16"/>
      <c r="G2" s="23" t="s">
        <v>3193</v>
      </c>
      <c r="H2" s="17"/>
    </row>
    <row r="4" spans="1:16" x14ac:dyDescent="0.25">
      <c r="A4" t="s">
        <v>2516</v>
      </c>
      <c r="F4" s="12"/>
    </row>
    <row r="5" spans="1:16" x14ac:dyDescent="0.25">
      <c r="A5" s="18">
        <v>1</v>
      </c>
      <c r="B5" s="18" t="s">
        <v>2648</v>
      </c>
      <c r="C5" t="s">
        <v>2875</v>
      </c>
      <c r="D5" s="19">
        <v>1980</v>
      </c>
      <c r="E5" s="21" t="s">
        <v>3182</v>
      </c>
      <c r="F5" s="18"/>
      <c r="G5" s="19" t="s">
        <v>2640</v>
      </c>
      <c r="H5" s="18"/>
      <c r="I5" s="18">
        <v>1057</v>
      </c>
      <c r="J5" s="18"/>
      <c r="K5" s="18"/>
      <c r="L5" s="18"/>
      <c r="N5" s="18"/>
      <c r="O5" s="18"/>
      <c r="P5" s="18"/>
    </row>
    <row r="6" spans="1:16" x14ac:dyDescent="0.25">
      <c r="A6" s="18">
        <v>2</v>
      </c>
      <c r="B6" s="18" t="s">
        <v>3192</v>
      </c>
      <c r="C6" t="s">
        <v>1132</v>
      </c>
      <c r="D6" s="19">
        <v>1974</v>
      </c>
      <c r="E6" s="21" t="s">
        <v>3184</v>
      </c>
      <c r="F6" s="18"/>
      <c r="G6" s="19" t="s">
        <v>2640</v>
      </c>
      <c r="H6" s="18"/>
      <c r="I6" s="18">
        <v>1016</v>
      </c>
      <c r="J6" s="18"/>
      <c r="K6" s="18"/>
      <c r="L6" s="18"/>
      <c r="N6" s="18"/>
      <c r="O6" s="18"/>
      <c r="P6" s="18"/>
    </row>
    <row r="7" spans="1:16" x14ac:dyDescent="0.25">
      <c r="A7" s="18">
        <v>3</v>
      </c>
      <c r="B7" s="18" t="s">
        <v>3191</v>
      </c>
      <c r="C7" t="s">
        <v>3190</v>
      </c>
      <c r="D7" s="19">
        <v>1977</v>
      </c>
      <c r="E7" s="21" t="s">
        <v>3185</v>
      </c>
      <c r="F7" s="18"/>
      <c r="G7" s="19" t="s">
        <v>2640</v>
      </c>
      <c r="H7" s="18"/>
      <c r="I7" s="18">
        <v>995</v>
      </c>
      <c r="J7" s="18"/>
      <c r="K7" s="18"/>
      <c r="L7" s="18"/>
      <c r="N7" s="18"/>
      <c r="O7" s="18"/>
      <c r="P7" s="18"/>
    </row>
    <row r="8" spans="1:16" x14ac:dyDescent="0.25">
      <c r="A8" s="18">
        <v>4</v>
      </c>
      <c r="B8" s="18" t="s">
        <v>3325</v>
      </c>
      <c r="C8" t="s">
        <v>1138</v>
      </c>
      <c r="D8" s="19">
        <v>1975</v>
      </c>
      <c r="E8" s="21" t="s">
        <v>3186</v>
      </c>
      <c r="F8" s="18"/>
      <c r="G8" s="19" t="s">
        <v>2640</v>
      </c>
      <c r="H8" s="18"/>
      <c r="I8" s="18">
        <v>980</v>
      </c>
      <c r="J8" s="18"/>
      <c r="K8" s="18"/>
      <c r="L8" s="18"/>
      <c r="N8" s="18"/>
      <c r="O8" s="18"/>
      <c r="P8" s="18"/>
    </row>
    <row r="9" spans="1:16" x14ac:dyDescent="0.25">
      <c r="A9" s="18">
        <v>5</v>
      </c>
      <c r="B9" t="s">
        <v>2519</v>
      </c>
      <c r="C9" s="18" t="s">
        <v>2872</v>
      </c>
      <c r="D9" s="19">
        <v>1978</v>
      </c>
      <c r="E9" s="21" t="s">
        <v>3187</v>
      </c>
      <c r="F9" s="4" t="s">
        <v>2639</v>
      </c>
      <c r="G9" s="19" t="s">
        <v>2640</v>
      </c>
      <c r="H9" s="18"/>
      <c r="I9" s="18">
        <v>961</v>
      </c>
      <c r="J9" s="18"/>
      <c r="L9" s="18"/>
      <c r="N9" s="18"/>
      <c r="O9" s="18"/>
      <c r="P9" s="18"/>
    </row>
    <row r="10" spans="1:16" x14ac:dyDescent="0.25">
      <c r="A10" s="18">
        <v>6</v>
      </c>
      <c r="B10" t="s">
        <v>3189</v>
      </c>
      <c r="C10" s="18" t="s">
        <v>2853</v>
      </c>
      <c r="D10" s="19">
        <v>1985</v>
      </c>
      <c r="E10" s="21" t="s">
        <v>3188</v>
      </c>
      <c r="F10" s="4" t="s">
        <v>2942</v>
      </c>
      <c r="G10" s="19" t="s">
        <v>2657</v>
      </c>
      <c r="H10" s="18"/>
      <c r="I10" s="18">
        <v>877</v>
      </c>
      <c r="J10" s="18"/>
      <c r="L10" s="18"/>
      <c r="N10" s="18"/>
      <c r="O10" s="18"/>
      <c r="P10" s="18"/>
    </row>
    <row r="11" spans="1:16" x14ac:dyDescent="0.25">
      <c r="F11" s="12"/>
    </row>
    <row r="12" spans="1:16" x14ac:dyDescent="0.25">
      <c r="A12" t="s">
        <v>347</v>
      </c>
      <c r="B12" s="22"/>
    </row>
    <row r="13" spans="1:16" x14ac:dyDescent="0.25">
      <c r="A13" s="18">
        <v>1</v>
      </c>
      <c r="B13" t="s">
        <v>3206</v>
      </c>
      <c r="C13" s="18" t="s">
        <v>3205</v>
      </c>
      <c r="D13" s="19">
        <v>1980</v>
      </c>
      <c r="E13" s="21" t="s">
        <v>3194</v>
      </c>
      <c r="F13" s="4" t="s">
        <v>2639</v>
      </c>
      <c r="G13" s="19" t="s">
        <v>2640</v>
      </c>
      <c r="H13" s="18"/>
      <c r="I13" s="18">
        <v>1073</v>
      </c>
      <c r="J13" s="18"/>
      <c r="L13" s="18"/>
      <c r="N13" s="18"/>
      <c r="O13" s="18"/>
      <c r="P13" s="18"/>
    </row>
    <row r="14" spans="1:16" x14ac:dyDescent="0.25">
      <c r="A14" s="18">
        <v>2</v>
      </c>
      <c r="B14" t="s">
        <v>3207</v>
      </c>
      <c r="C14" s="18" t="s">
        <v>2815</v>
      </c>
      <c r="D14" s="19">
        <v>1969</v>
      </c>
      <c r="E14" s="21" t="s">
        <v>3195</v>
      </c>
      <c r="F14" s="4" t="s">
        <v>2942</v>
      </c>
      <c r="G14" s="19" t="s">
        <v>2640</v>
      </c>
      <c r="H14" s="18"/>
      <c r="I14" s="18">
        <v>1072</v>
      </c>
      <c r="J14" s="18"/>
      <c r="L14" s="18"/>
      <c r="N14" s="18"/>
      <c r="O14" s="18"/>
      <c r="P14" s="18"/>
    </row>
    <row r="15" spans="1:16" x14ac:dyDescent="0.25">
      <c r="A15" s="18">
        <v>3</v>
      </c>
      <c r="B15" s="24" t="s">
        <v>3208</v>
      </c>
      <c r="C15" s="18" t="s">
        <v>2710</v>
      </c>
      <c r="D15" s="19">
        <v>1986</v>
      </c>
      <c r="E15" s="21" t="s">
        <v>3197</v>
      </c>
      <c r="F15" s="19"/>
      <c r="G15" s="19" t="s">
        <v>2760</v>
      </c>
      <c r="H15" s="18"/>
      <c r="I15" s="18">
        <v>1069</v>
      </c>
      <c r="J15" s="18"/>
      <c r="L15" s="18"/>
      <c r="N15" s="18"/>
      <c r="O15" s="18"/>
      <c r="P15" s="18"/>
    </row>
    <row r="16" spans="1:16" x14ac:dyDescent="0.25">
      <c r="A16" s="18">
        <v>4</v>
      </c>
      <c r="B16" t="s">
        <v>3209</v>
      </c>
      <c r="C16" s="18" t="s">
        <v>1161</v>
      </c>
      <c r="D16" s="19">
        <v>1983</v>
      </c>
      <c r="E16" s="21" t="s">
        <v>3198</v>
      </c>
      <c r="F16" s="4" t="s">
        <v>2656</v>
      </c>
      <c r="G16" s="19" t="s">
        <v>2657</v>
      </c>
      <c r="H16" s="18"/>
      <c r="I16" s="18">
        <v>1061</v>
      </c>
      <c r="J16" s="18"/>
      <c r="L16" s="18"/>
      <c r="N16" s="18"/>
      <c r="O16" s="18"/>
      <c r="P16" s="18"/>
    </row>
    <row r="17" spans="1:16" x14ac:dyDescent="0.25">
      <c r="A17" s="18">
        <v>5</v>
      </c>
      <c r="B17" s="24" t="s">
        <v>3210</v>
      </c>
      <c r="C17" s="18" t="s">
        <v>2710</v>
      </c>
      <c r="D17" s="19">
        <v>1984</v>
      </c>
      <c r="E17" s="21" t="s">
        <v>3199</v>
      </c>
      <c r="F17" s="19"/>
      <c r="G17" s="19" t="s">
        <v>2657</v>
      </c>
      <c r="H17" s="18"/>
      <c r="I17" s="18">
        <v>1054</v>
      </c>
      <c r="J17" s="18"/>
      <c r="L17" s="18"/>
      <c r="N17" s="18"/>
      <c r="O17" s="18"/>
      <c r="P17" s="18"/>
    </row>
    <row r="18" spans="1:16" x14ac:dyDescent="0.25">
      <c r="A18" s="18">
        <v>6</v>
      </c>
      <c r="B18" t="s">
        <v>2937</v>
      </c>
      <c r="C18" s="18" t="s">
        <v>2938</v>
      </c>
      <c r="D18" s="19">
        <v>1978</v>
      </c>
      <c r="E18" s="21" t="s">
        <v>3200</v>
      </c>
      <c r="F18" s="4" t="s">
        <v>2672</v>
      </c>
      <c r="G18" s="19" t="s">
        <v>2640</v>
      </c>
      <c r="H18" s="18"/>
      <c r="I18" s="18">
        <v>1052</v>
      </c>
      <c r="J18" s="18"/>
      <c r="L18" s="18"/>
      <c r="N18" s="18"/>
      <c r="O18" s="18"/>
      <c r="P18" s="18"/>
    </row>
    <row r="19" spans="1:16" x14ac:dyDescent="0.25">
      <c r="A19" s="18">
        <v>7</v>
      </c>
      <c r="B19" s="24" t="s">
        <v>3326</v>
      </c>
      <c r="C19" s="18" t="s">
        <v>1132</v>
      </c>
      <c r="D19" s="19">
        <v>1985</v>
      </c>
      <c r="E19" s="21" t="s">
        <v>3201</v>
      </c>
      <c r="F19" s="18"/>
      <c r="G19" s="19" t="s">
        <v>2657</v>
      </c>
      <c r="H19" s="18"/>
      <c r="I19" s="18">
        <v>1051</v>
      </c>
      <c r="J19" s="18"/>
      <c r="K19" s="18"/>
      <c r="L19" s="18"/>
      <c r="N19" s="18"/>
      <c r="O19" s="18"/>
      <c r="P19" s="18"/>
    </row>
    <row r="20" spans="1:16" x14ac:dyDescent="0.25">
      <c r="A20" s="18">
        <v>8</v>
      </c>
      <c r="B20" s="24" t="s">
        <v>3327</v>
      </c>
      <c r="C20" s="18" t="s">
        <v>2710</v>
      </c>
      <c r="D20" s="19">
        <v>1985</v>
      </c>
      <c r="E20" s="21" t="s">
        <v>3202</v>
      </c>
      <c r="F20" s="18"/>
      <c r="G20" s="19" t="s">
        <v>2657</v>
      </c>
      <c r="H20" s="18"/>
      <c r="I20" s="18">
        <v>1031</v>
      </c>
      <c r="J20" s="18"/>
      <c r="K20" s="18"/>
      <c r="L20" s="18"/>
      <c r="N20" s="18"/>
      <c r="O20" s="18"/>
      <c r="P20" s="18"/>
    </row>
    <row r="21" spans="1:16" x14ac:dyDescent="0.25">
      <c r="A21" s="18">
        <v>9</v>
      </c>
      <c r="B21" s="24" t="s">
        <v>3328</v>
      </c>
      <c r="C21" s="18" t="s">
        <v>682</v>
      </c>
      <c r="D21" s="64"/>
      <c r="E21" s="21" t="s">
        <v>3203</v>
      </c>
      <c r="F21" s="18"/>
      <c r="G21" s="19" t="s">
        <v>2640</v>
      </c>
      <c r="H21" s="18"/>
      <c r="I21" s="18">
        <v>1021</v>
      </c>
      <c r="J21" s="18"/>
      <c r="K21" s="18"/>
      <c r="L21" s="18"/>
      <c r="N21" s="18"/>
      <c r="O21" s="18"/>
      <c r="P21" s="18"/>
    </row>
    <row r="22" spans="1:16" x14ac:dyDescent="0.25">
      <c r="A22" s="18">
        <v>10</v>
      </c>
      <c r="B22" s="24" t="s">
        <v>3211</v>
      </c>
      <c r="C22" s="18" t="s">
        <v>2875</v>
      </c>
      <c r="D22" s="64"/>
      <c r="E22" s="21" t="s">
        <v>3204</v>
      </c>
      <c r="F22" s="18"/>
      <c r="G22" s="19" t="s">
        <v>2640</v>
      </c>
      <c r="H22" s="18"/>
      <c r="I22" s="18">
        <v>1019</v>
      </c>
      <c r="J22" s="18"/>
      <c r="K22" s="18"/>
      <c r="L22" s="18"/>
      <c r="N22" s="18"/>
      <c r="O22" s="18"/>
      <c r="P22" s="18"/>
    </row>
    <row r="23" spans="1:16" x14ac:dyDescent="0.25">
      <c r="A23" s="18"/>
      <c r="B23" s="24" t="s">
        <v>3212</v>
      </c>
      <c r="C23" s="18" t="s">
        <v>1132</v>
      </c>
      <c r="D23" s="19">
        <v>1975</v>
      </c>
      <c r="E23" s="21" t="s">
        <v>2526</v>
      </c>
      <c r="F23" s="18"/>
      <c r="G23" s="19" t="s">
        <v>2640</v>
      </c>
      <c r="H23" s="18"/>
      <c r="I23" s="18"/>
      <c r="J23" s="18"/>
      <c r="K23" s="18"/>
      <c r="L23" s="18"/>
      <c r="N23" s="18"/>
      <c r="O23" s="18"/>
      <c r="P23" s="18"/>
    </row>
    <row r="24" spans="1:16" x14ac:dyDescent="0.25">
      <c r="A24" s="18"/>
      <c r="B24" s="24" t="s">
        <v>3213</v>
      </c>
      <c r="C24" s="18" t="s">
        <v>1132</v>
      </c>
      <c r="D24" s="19">
        <v>1978</v>
      </c>
      <c r="E24" s="21" t="s">
        <v>2526</v>
      </c>
      <c r="F24" s="18"/>
      <c r="G24" s="19" t="s">
        <v>2640</v>
      </c>
      <c r="H24" s="18"/>
      <c r="I24" s="18"/>
      <c r="J24" s="18"/>
      <c r="K24" s="18"/>
      <c r="L24" s="18"/>
      <c r="N24" s="18"/>
      <c r="O24" s="18"/>
      <c r="P24" s="18"/>
    </row>
    <row r="25" spans="1:16" x14ac:dyDescent="0.25">
      <c r="B25" s="8"/>
      <c r="F25" s="6"/>
    </row>
    <row r="26" spans="1:16" x14ac:dyDescent="0.25">
      <c r="A26" t="s">
        <v>348</v>
      </c>
      <c r="B26" s="4"/>
      <c r="F26" s="6"/>
    </row>
    <row r="27" spans="1:16" x14ac:dyDescent="0.25">
      <c r="A27" s="18">
        <v>1</v>
      </c>
      <c r="B27" t="s">
        <v>2679</v>
      </c>
      <c r="C27" s="18" t="s">
        <v>10</v>
      </c>
      <c r="D27" s="19">
        <v>1978</v>
      </c>
      <c r="E27" s="21" t="s">
        <v>3214</v>
      </c>
      <c r="F27" s="4" t="s">
        <v>2680</v>
      </c>
      <c r="G27" s="19" t="s">
        <v>2640</v>
      </c>
      <c r="H27" s="18"/>
      <c r="I27" s="18">
        <v>1006</v>
      </c>
      <c r="J27" s="18"/>
      <c r="L27" s="18"/>
      <c r="N27" s="18"/>
      <c r="O27" s="18"/>
      <c r="P27" s="18"/>
    </row>
    <row r="28" spans="1:16" x14ac:dyDescent="0.25">
      <c r="A28" s="18">
        <v>2</v>
      </c>
      <c r="B28" s="18" t="s">
        <v>3227</v>
      </c>
      <c r="C28" s="18" t="s">
        <v>1132</v>
      </c>
      <c r="D28" s="64"/>
      <c r="E28" s="21" t="s">
        <v>3215</v>
      </c>
      <c r="F28" s="19"/>
      <c r="G28" s="19" t="s">
        <v>2640</v>
      </c>
      <c r="H28" s="18"/>
      <c r="I28" s="18">
        <v>996</v>
      </c>
      <c r="J28" s="18"/>
      <c r="L28" s="18"/>
      <c r="N28" s="18"/>
      <c r="O28" s="18"/>
      <c r="P28" s="18"/>
    </row>
    <row r="29" spans="1:16" x14ac:dyDescent="0.25">
      <c r="A29" s="18">
        <v>3</v>
      </c>
      <c r="B29" t="s">
        <v>3228</v>
      </c>
      <c r="C29" s="18" t="s">
        <v>352</v>
      </c>
      <c r="D29" s="19">
        <v>1981</v>
      </c>
      <c r="E29" s="21" t="s">
        <v>3216</v>
      </c>
      <c r="F29" s="4" t="s">
        <v>2639</v>
      </c>
      <c r="G29" s="19" t="s">
        <v>2640</v>
      </c>
      <c r="H29" s="18"/>
      <c r="I29" s="18">
        <v>993</v>
      </c>
      <c r="J29" s="18"/>
      <c r="L29" s="18"/>
      <c r="N29" s="18"/>
      <c r="O29" s="18"/>
      <c r="P29" s="18"/>
    </row>
    <row r="30" spans="1:16" x14ac:dyDescent="0.25">
      <c r="A30" s="18">
        <v>4</v>
      </c>
      <c r="B30" s="18" t="s">
        <v>3329</v>
      </c>
      <c r="C30" s="18" t="s">
        <v>2710</v>
      </c>
      <c r="D30" s="19">
        <v>1983</v>
      </c>
      <c r="E30" s="21" t="s">
        <v>3217</v>
      </c>
      <c r="F30" s="19"/>
      <c r="G30" s="19" t="s">
        <v>2657</v>
      </c>
      <c r="H30" s="18"/>
      <c r="I30" s="18">
        <v>975</v>
      </c>
      <c r="J30" s="18"/>
      <c r="L30" s="18"/>
      <c r="N30" s="18"/>
      <c r="O30" s="18"/>
      <c r="P30" s="18"/>
    </row>
    <row r="31" spans="1:16" x14ac:dyDescent="0.25">
      <c r="A31" s="18">
        <v>5</v>
      </c>
      <c r="B31" t="s">
        <v>1935</v>
      </c>
      <c r="C31" s="18" t="s">
        <v>3219</v>
      </c>
      <c r="D31" s="19">
        <v>1976</v>
      </c>
      <c r="E31" s="21" t="s">
        <v>3218</v>
      </c>
      <c r="F31" s="4" t="s">
        <v>2656</v>
      </c>
      <c r="G31" s="19" t="s">
        <v>2640</v>
      </c>
      <c r="H31" s="18"/>
      <c r="I31" s="18">
        <v>968</v>
      </c>
      <c r="J31" s="18"/>
      <c r="L31" s="18"/>
      <c r="N31" s="18"/>
      <c r="O31" s="18"/>
      <c r="P31" s="18"/>
    </row>
    <row r="32" spans="1:16" x14ac:dyDescent="0.25">
      <c r="A32" s="18">
        <v>6</v>
      </c>
      <c r="B32" t="s">
        <v>3229</v>
      </c>
      <c r="C32" s="18" t="s">
        <v>2938</v>
      </c>
      <c r="D32" s="19">
        <v>1985</v>
      </c>
      <c r="E32" s="21" t="s">
        <v>3220</v>
      </c>
      <c r="F32" s="4" t="s">
        <v>2672</v>
      </c>
      <c r="G32" s="19" t="s">
        <v>2657</v>
      </c>
      <c r="H32" s="18"/>
      <c r="I32" s="18">
        <v>947</v>
      </c>
      <c r="J32" s="18"/>
      <c r="L32" s="18"/>
      <c r="N32" s="18"/>
      <c r="O32" s="18"/>
      <c r="P32" s="18"/>
    </row>
    <row r="33" spans="1:16" x14ac:dyDescent="0.25">
      <c r="A33" s="18">
        <v>7</v>
      </c>
      <c r="B33" t="s">
        <v>3230</v>
      </c>
      <c r="C33" s="18" t="s">
        <v>2707</v>
      </c>
      <c r="D33" s="19">
        <v>1981</v>
      </c>
      <c r="E33" s="21" t="s">
        <v>3221</v>
      </c>
      <c r="F33" s="4" t="s">
        <v>2708</v>
      </c>
      <c r="G33" s="19" t="s">
        <v>2640</v>
      </c>
      <c r="H33" s="18"/>
      <c r="I33" s="18">
        <v>942</v>
      </c>
      <c r="J33" s="18"/>
      <c r="L33" s="18"/>
      <c r="N33" s="18"/>
      <c r="O33" s="18"/>
      <c r="P33" s="18"/>
    </row>
    <row r="34" spans="1:16" x14ac:dyDescent="0.25">
      <c r="A34" s="18">
        <v>8</v>
      </c>
      <c r="B34" t="s">
        <v>3231</v>
      </c>
      <c r="C34" s="18" t="s">
        <v>3232</v>
      </c>
      <c r="D34" s="19">
        <v>1980</v>
      </c>
      <c r="E34" s="21" t="s">
        <v>3222</v>
      </c>
      <c r="F34" s="4" t="s">
        <v>2639</v>
      </c>
      <c r="G34" s="19" t="s">
        <v>2640</v>
      </c>
      <c r="H34" s="18"/>
      <c r="I34" s="18">
        <v>936</v>
      </c>
      <c r="J34" s="18"/>
      <c r="L34" s="18"/>
      <c r="N34" s="18"/>
      <c r="O34" s="18"/>
      <c r="P34" s="18"/>
    </row>
    <row r="35" spans="1:16" x14ac:dyDescent="0.25">
      <c r="A35" s="18">
        <v>9</v>
      </c>
      <c r="B35" t="s">
        <v>3233</v>
      </c>
      <c r="C35" s="18" t="s">
        <v>1120</v>
      </c>
      <c r="D35" s="19">
        <v>1981</v>
      </c>
      <c r="E35" s="21" t="s">
        <v>3223</v>
      </c>
      <c r="F35" s="4" t="s">
        <v>2656</v>
      </c>
      <c r="G35" s="19" t="s">
        <v>2640</v>
      </c>
      <c r="H35" s="18"/>
      <c r="I35" s="18">
        <v>922</v>
      </c>
      <c r="J35" s="18"/>
      <c r="L35" s="18"/>
      <c r="N35" s="18"/>
      <c r="O35" s="18"/>
      <c r="P35" s="18"/>
    </row>
    <row r="36" spans="1:16" x14ac:dyDescent="0.25">
      <c r="A36" s="18">
        <v>10</v>
      </c>
      <c r="B36" t="s">
        <v>2591</v>
      </c>
      <c r="C36" s="18" t="s">
        <v>3226</v>
      </c>
      <c r="D36" s="19">
        <v>1985</v>
      </c>
      <c r="E36" s="21" t="s">
        <v>3224</v>
      </c>
      <c r="F36" s="4" t="s">
        <v>2691</v>
      </c>
      <c r="G36" s="19" t="s">
        <v>2657</v>
      </c>
      <c r="H36" s="18"/>
      <c r="I36" s="18">
        <v>908</v>
      </c>
      <c r="J36" s="18"/>
      <c r="L36" s="18"/>
      <c r="N36" s="18"/>
      <c r="O36" s="18"/>
      <c r="P36" s="18"/>
    </row>
    <row r="37" spans="1:16" x14ac:dyDescent="0.25">
      <c r="A37" s="18">
        <v>11</v>
      </c>
      <c r="B37" t="s">
        <v>3234</v>
      </c>
      <c r="C37" s="18" t="s">
        <v>737</v>
      </c>
      <c r="D37" s="19">
        <v>1985</v>
      </c>
      <c r="E37" s="21" t="s">
        <v>3225</v>
      </c>
      <c r="F37" s="4" t="s">
        <v>2656</v>
      </c>
      <c r="G37" s="19" t="s">
        <v>2657</v>
      </c>
      <c r="H37" s="18"/>
      <c r="I37" s="18">
        <v>884</v>
      </c>
      <c r="J37" s="18"/>
      <c r="L37" s="18"/>
      <c r="N37" s="18"/>
      <c r="O37" s="18"/>
      <c r="P37" s="18"/>
    </row>
    <row r="38" spans="1:16" x14ac:dyDescent="0.25">
      <c r="A38" s="18"/>
      <c r="B38" t="s">
        <v>3235</v>
      </c>
      <c r="C38" s="18" t="s">
        <v>8</v>
      </c>
      <c r="D38" s="19">
        <v>1982</v>
      </c>
      <c r="E38" s="21" t="s">
        <v>2526</v>
      </c>
      <c r="F38" s="4" t="s">
        <v>2656</v>
      </c>
      <c r="G38" s="19" t="s">
        <v>2640</v>
      </c>
      <c r="H38" s="18"/>
      <c r="I38" s="18"/>
      <c r="J38" s="18"/>
      <c r="L38" s="18"/>
      <c r="N38" s="18"/>
      <c r="O38" s="18"/>
      <c r="P38" s="18"/>
    </row>
    <row r="39" spans="1:16" x14ac:dyDescent="0.25">
      <c r="F39" s="6"/>
    </row>
    <row r="40" spans="1:16" x14ac:dyDescent="0.25">
      <c r="A40" t="s">
        <v>1182</v>
      </c>
      <c r="B40" s="4"/>
      <c r="F40" s="6"/>
    </row>
    <row r="41" spans="1:16" x14ac:dyDescent="0.25">
      <c r="A41" s="18">
        <v>1</v>
      </c>
      <c r="B41" s="18" t="s">
        <v>3259</v>
      </c>
      <c r="C41" t="s">
        <v>1132</v>
      </c>
      <c r="D41" s="19">
        <v>1983</v>
      </c>
      <c r="E41" s="21" t="s">
        <v>3236</v>
      </c>
      <c r="F41" s="4" t="s">
        <v>2691</v>
      </c>
      <c r="G41" s="19" t="s">
        <v>3273</v>
      </c>
      <c r="H41" s="18"/>
      <c r="I41" s="18">
        <v>1122</v>
      </c>
      <c r="J41" s="18"/>
      <c r="K41" s="18"/>
      <c r="L41" s="18"/>
      <c r="N41" s="18"/>
      <c r="O41" s="18"/>
      <c r="P41" s="18"/>
    </row>
    <row r="42" spans="1:16" x14ac:dyDescent="0.25">
      <c r="A42" s="18">
        <v>2</v>
      </c>
      <c r="B42" t="s">
        <v>3260</v>
      </c>
      <c r="C42" s="18" t="s">
        <v>3255</v>
      </c>
      <c r="D42" s="19">
        <v>1975</v>
      </c>
      <c r="E42" s="21" t="s">
        <v>3237</v>
      </c>
      <c r="F42" s="19"/>
      <c r="G42" s="19" t="s">
        <v>2640</v>
      </c>
      <c r="H42" s="18"/>
      <c r="I42" s="18">
        <v>1121</v>
      </c>
      <c r="J42" s="18"/>
      <c r="L42" s="18"/>
      <c r="N42" s="18"/>
      <c r="O42" s="18"/>
      <c r="P42" s="18"/>
    </row>
    <row r="43" spans="1:16" x14ac:dyDescent="0.25">
      <c r="A43" s="18">
        <v>3</v>
      </c>
      <c r="B43" s="18" t="s">
        <v>3261</v>
      </c>
      <c r="C43" s="18" t="s">
        <v>1132</v>
      </c>
      <c r="D43" s="19">
        <v>1974</v>
      </c>
      <c r="E43" s="21" t="s">
        <v>3238</v>
      </c>
      <c r="F43" s="4" t="s">
        <v>2781</v>
      </c>
      <c r="G43" s="19" t="s">
        <v>2640</v>
      </c>
      <c r="H43" s="18"/>
      <c r="I43" s="18">
        <v>1117</v>
      </c>
      <c r="J43" s="18"/>
      <c r="L43" s="18"/>
      <c r="N43" s="18"/>
      <c r="O43" s="18"/>
      <c r="P43" s="18"/>
    </row>
    <row r="44" spans="1:16" x14ac:dyDescent="0.25">
      <c r="A44" s="18">
        <v>4</v>
      </c>
      <c r="B44" t="s">
        <v>3262</v>
      </c>
      <c r="C44" s="18" t="s">
        <v>3256</v>
      </c>
      <c r="D44" s="19">
        <v>1980</v>
      </c>
      <c r="E44" s="21" t="s">
        <v>3239</v>
      </c>
      <c r="F44" s="19"/>
      <c r="G44" s="19" t="s">
        <v>2640</v>
      </c>
      <c r="H44" s="18"/>
      <c r="I44" s="18">
        <v>1099</v>
      </c>
      <c r="J44" s="18"/>
      <c r="L44" s="18"/>
      <c r="N44" s="18"/>
      <c r="O44" s="18"/>
      <c r="P44" s="18"/>
    </row>
    <row r="45" spans="1:16" x14ac:dyDescent="0.25">
      <c r="A45" s="18">
        <v>5</v>
      </c>
      <c r="B45" s="18" t="s">
        <v>3263</v>
      </c>
      <c r="C45" s="18" t="s">
        <v>1132</v>
      </c>
      <c r="D45" s="19">
        <v>1984</v>
      </c>
      <c r="E45" s="21" t="s">
        <v>3240</v>
      </c>
      <c r="F45" s="19"/>
      <c r="G45" s="19" t="s">
        <v>3273</v>
      </c>
      <c r="H45" s="18"/>
      <c r="I45" s="18">
        <v>1098</v>
      </c>
      <c r="J45" s="18"/>
      <c r="L45" s="18"/>
      <c r="N45" s="18"/>
      <c r="O45" s="18"/>
      <c r="P45" s="18"/>
    </row>
    <row r="46" spans="1:16" x14ac:dyDescent="0.25">
      <c r="A46" s="18">
        <v>6</v>
      </c>
      <c r="B46" s="18" t="s">
        <v>3330</v>
      </c>
      <c r="C46" s="18" t="s">
        <v>1640</v>
      </c>
      <c r="D46" s="19">
        <v>1980</v>
      </c>
      <c r="E46" s="21" t="s">
        <v>3241</v>
      </c>
      <c r="F46" s="19"/>
      <c r="G46" s="19" t="s">
        <v>2640</v>
      </c>
      <c r="H46" s="18"/>
      <c r="I46" s="18">
        <v>1088</v>
      </c>
      <c r="J46" s="18"/>
      <c r="L46" s="18"/>
      <c r="N46" s="18"/>
      <c r="O46" s="18"/>
      <c r="P46" s="18"/>
    </row>
    <row r="47" spans="1:16" x14ac:dyDescent="0.25">
      <c r="A47" s="18">
        <v>7</v>
      </c>
      <c r="B47" s="18" t="s">
        <v>3264</v>
      </c>
      <c r="C47" s="18" t="s">
        <v>2710</v>
      </c>
      <c r="D47" s="64"/>
      <c r="E47" s="21" t="s">
        <v>3242</v>
      </c>
      <c r="F47" s="4" t="s">
        <v>2678</v>
      </c>
      <c r="G47" s="19" t="s">
        <v>2640</v>
      </c>
      <c r="H47" s="18"/>
      <c r="I47" s="18">
        <v>1086</v>
      </c>
      <c r="J47" s="18"/>
      <c r="L47" s="18"/>
      <c r="N47" s="18"/>
      <c r="O47" s="18"/>
      <c r="P47" s="18"/>
    </row>
    <row r="48" spans="1:16" x14ac:dyDescent="0.25">
      <c r="A48" s="18">
        <v>8</v>
      </c>
      <c r="B48" t="s">
        <v>2437</v>
      </c>
      <c r="C48" s="18" t="s">
        <v>807</v>
      </c>
      <c r="D48" s="19">
        <v>1976</v>
      </c>
      <c r="E48" s="21" t="s">
        <v>3243</v>
      </c>
      <c r="F48" s="19"/>
      <c r="G48" s="19" t="s">
        <v>2640</v>
      </c>
      <c r="H48" s="18"/>
      <c r="I48" s="18">
        <v>1066</v>
      </c>
      <c r="J48" s="18"/>
      <c r="L48" s="18"/>
      <c r="N48" s="18"/>
      <c r="O48" s="18"/>
      <c r="P48" s="18"/>
    </row>
    <row r="49" spans="1:16" x14ac:dyDescent="0.25">
      <c r="A49" s="18">
        <v>9</v>
      </c>
      <c r="B49" s="18" t="s">
        <v>3265</v>
      </c>
      <c r="C49" s="18" t="s">
        <v>1132</v>
      </c>
      <c r="D49" s="19">
        <v>1989</v>
      </c>
      <c r="E49" s="21" t="s">
        <v>3244</v>
      </c>
      <c r="F49" s="19"/>
      <c r="G49" s="19" t="s">
        <v>3549</v>
      </c>
      <c r="H49" s="18"/>
      <c r="I49" s="18">
        <v>1051</v>
      </c>
      <c r="J49" s="18"/>
      <c r="L49" s="18"/>
      <c r="N49" s="18"/>
      <c r="O49" s="18"/>
      <c r="P49" s="18"/>
    </row>
    <row r="50" spans="1:16" x14ac:dyDescent="0.25">
      <c r="A50" s="18">
        <v>10</v>
      </c>
      <c r="B50" s="18" t="s">
        <v>3331</v>
      </c>
      <c r="C50" s="18" t="s">
        <v>293</v>
      </c>
      <c r="D50" s="19">
        <v>1981</v>
      </c>
      <c r="E50" s="21" t="s">
        <v>3245</v>
      </c>
      <c r="F50" s="19"/>
      <c r="G50" s="19" t="s">
        <v>2640</v>
      </c>
      <c r="H50" s="18"/>
      <c r="I50" s="18">
        <v>1047</v>
      </c>
      <c r="J50" s="18"/>
      <c r="L50" s="18"/>
      <c r="N50" s="18"/>
      <c r="O50" s="18"/>
      <c r="P50" s="18"/>
    </row>
    <row r="51" spans="1:16" x14ac:dyDescent="0.25">
      <c r="A51" s="18">
        <v>11</v>
      </c>
      <c r="B51" s="18" t="s">
        <v>3332</v>
      </c>
      <c r="C51" s="18" t="s">
        <v>695</v>
      </c>
      <c r="D51" s="64"/>
      <c r="E51" s="21" t="s">
        <v>3246</v>
      </c>
      <c r="F51" s="4" t="s">
        <v>2639</v>
      </c>
      <c r="G51" s="19" t="s">
        <v>2640</v>
      </c>
      <c r="H51" s="18"/>
      <c r="I51" s="18">
        <v>1039</v>
      </c>
      <c r="J51" s="18"/>
      <c r="L51" s="18"/>
      <c r="N51" s="18"/>
      <c r="O51" s="18"/>
      <c r="P51" s="18"/>
    </row>
    <row r="52" spans="1:16" x14ac:dyDescent="0.25">
      <c r="A52" s="18">
        <v>12</v>
      </c>
      <c r="B52" t="s">
        <v>3266</v>
      </c>
      <c r="C52" s="18" t="s">
        <v>5470</v>
      </c>
      <c r="D52" s="19">
        <v>1985</v>
      </c>
      <c r="E52" s="21" t="s">
        <v>3247</v>
      </c>
      <c r="F52" s="4" t="s">
        <v>2656</v>
      </c>
      <c r="G52" s="19" t="s">
        <v>3273</v>
      </c>
      <c r="H52" s="18"/>
      <c r="I52" s="18">
        <v>1029</v>
      </c>
      <c r="J52" s="18"/>
      <c r="L52" s="18"/>
      <c r="N52" s="18"/>
      <c r="O52" s="18"/>
      <c r="P52" s="18"/>
    </row>
    <row r="53" spans="1:16" x14ac:dyDescent="0.25">
      <c r="A53" s="18">
        <v>13</v>
      </c>
      <c r="B53" t="s">
        <v>2955</v>
      </c>
      <c r="C53" s="18" t="s">
        <v>3423</v>
      </c>
      <c r="D53" s="19">
        <v>1976</v>
      </c>
      <c r="E53" s="21" t="s">
        <v>3248</v>
      </c>
      <c r="F53" s="19"/>
      <c r="G53" s="19" t="s">
        <v>2640</v>
      </c>
      <c r="H53" s="18"/>
      <c r="I53" s="18">
        <v>1019</v>
      </c>
      <c r="J53" s="18"/>
      <c r="L53" s="18"/>
      <c r="N53" s="18"/>
      <c r="O53" s="18"/>
      <c r="P53" s="18"/>
    </row>
    <row r="54" spans="1:16" x14ac:dyDescent="0.25">
      <c r="A54" s="18">
        <v>14</v>
      </c>
      <c r="B54" s="18" t="s">
        <v>3267</v>
      </c>
      <c r="C54" s="18" t="s">
        <v>1132</v>
      </c>
      <c r="D54" s="64"/>
      <c r="E54" s="21" t="s">
        <v>3249</v>
      </c>
      <c r="F54" s="4" t="s">
        <v>2639</v>
      </c>
      <c r="G54" s="19" t="s">
        <v>2640</v>
      </c>
      <c r="H54" s="18"/>
      <c r="I54" s="18">
        <v>994</v>
      </c>
      <c r="J54" s="18"/>
      <c r="L54" s="18"/>
      <c r="N54" s="18"/>
      <c r="O54" s="18"/>
      <c r="P54" s="18"/>
    </row>
    <row r="55" spans="1:16" x14ac:dyDescent="0.25">
      <c r="A55" s="18">
        <v>15</v>
      </c>
      <c r="B55" t="s">
        <v>3268</v>
      </c>
      <c r="C55" s="18" t="s">
        <v>30</v>
      </c>
      <c r="D55" s="19">
        <v>1971</v>
      </c>
      <c r="E55" s="21" t="s">
        <v>3250</v>
      </c>
      <c r="F55" s="4" t="s">
        <v>2639</v>
      </c>
      <c r="G55" s="19" t="s">
        <v>2640</v>
      </c>
      <c r="H55" s="18"/>
      <c r="I55" s="18">
        <v>984</v>
      </c>
      <c r="J55" s="18"/>
      <c r="L55" s="18"/>
      <c r="N55" s="18"/>
      <c r="O55" s="18"/>
      <c r="P55" s="18"/>
    </row>
    <row r="56" spans="1:16" x14ac:dyDescent="0.25">
      <c r="A56" s="18">
        <v>16</v>
      </c>
      <c r="B56" t="s">
        <v>3269</v>
      </c>
      <c r="C56" s="18" t="s">
        <v>30</v>
      </c>
      <c r="D56" s="19">
        <v>1977</v>
      </c>
      <c r="E56" s="21" t="s">
        <v>3251</v>
      </c>
      <c r="F56" s="4" t="s">
        <v>2691</v>
      </c>
      <c r="G56" s="19" t="s">
        <v>2640</v>
      </c>
      <c r="H56" s="18"/>
      <c r="I56" s="18">
        <v>963</v>
      </c>
      <c r="J56" s="18"/>
      <c r="L56" s="18"/>
      <c r="N56" s="18"/>
      <c r="O56" s="18"/>
      <c r="P56" s="18"/>
    </row>
    <row r="57" spans="1:16" x14ac:dyDescent="0.25">
      <c r="A57" s="18">
        <v>17</v>
      </c>
      <c r="B57" t="s">
        <v>3270</v>
      </c>
      <c r="C57" s="18" t="s">
        <v>3257</v>
      </c>
      <c r="D57" s="19">
        <v>1983</v>
      </c>
      <c r="E57" s="21" t="s">
        <v>3252</v>
      </c>
      <c r="F57" s="4" t="s">
        <v>2859</v>
      </c>
      <c r="G57" s="19" t="s">
        <v>3273</v>
      </c>
      <c r="H57" s="18"/>
      <c r="I57" s="18">
        <v>959</v>
      </c>
      <c r="J57" s="18"/>
      <c r="L57" s="18"/>
      <c r="N57" s="18"/>
      <c r="O57" s="18"/>
      <c r="P57" s="18"/>
    </row>
    <row r="58" spans="1:16" x14ac:dyDescent="0.25">
      <c r="A58" s="18">
        <v>18</v>
      </c>
      <c r="B58" t="s">
        <v>3271</v>
      </c>
      <c r="C58" s="18" t="s">
        <v>3258</v>
      </c>
      <c r="D58" s="19">
        <v>1981</v>
      </c>
      <c r="E58" s="21" t="s">
        <v>3253</v>
      </c>
      <c r="F58" s="19"/>
      <c r="G58" s="19" t="s">
        <v>2640</v>
      </c>
      <c r="H58" s="18"/>
      <c r="I58" s="18">
        <v>953</v>
      </c>
      <c r="J58" s="18"/>
      <c r="L58" s="18"/>
      <c r="N58" s="18"/>
      <c r="O58" s="18"/>
      <c r="P58" s="18"/>
    </row>
    <row r="59" spans="1:16" x14ac:dyDescent="0.25">
      <c r="A59" s="18">
        <v>19</v>
      </c>
      <c r="B59" s="18" t="s">
        <v>3333</v>
      </c>
      <c r="C59" s="18" t="s">
        <v>1132</v>
      </c>
      <c r="D59" s="19">
        <v>1986</v>
      </c>
      <c r="E59" s="21" t="s">
        <v>3254</v>
      </c>
      <c r="F59" s="4" t="s">
        <v>2656</v>
      </c>
      <c r="G59" s="19" t="s">
        <v>2760</v>
      </c>
      <c r="H59" s="18"/>
      <c r="I59" s="18">
        <v>911</v>
      </c>
      <c r="J59" s="18"/>
      <c r="L59" s="18"/>
      <c r="N59" s="18"/>
      <c r="O59" s="18"/>
      <c r="P59" s="18"/>
    </row>
    <row r="60" spans="1:16" x14ac:dyDescent="0.25">
      <c r="A60" s="18"/>
      <c r="B60" t="s">
        <v>3272</v>
      </c>
      <c r="C60" s="18" t="s">
        <v>3423</v>
      </c>
      <c r="D60" s="19">
        <v>1979</v>
      </c>
      <c r="E60" s="21" t="s">
        <v>2526</v>
      </c>
      <c r="F60" s="18"/>
      <c r="G60" s="19" t="s">
        <v>2640</v>
      </c>
      <c r="H60" s="18"/>
      <c r="I60" s="18"/>
      <c r="J60" s="18"/>
      <c r="L60" s="18"/>
      <c r="N60" s="18"/>
      <c r="O60" s="18"/>
      <c r="P60" s="18"/>
    </row>
    <row r="61" spans="1:16" x14ac:dyDescent="0.25">
      <c r="F61" s="6"/>
    </row>
    <row r="62" spans="1:16" x14ac:dyDescent="0.25">
      <c r="A62" t="s">
        <v>2636</v>
      </c>
      <c r="B62" s="2" t="s">
        <v>203</v>
      </c>
      <c r="C62" s="7">
        <v>-0.2</v>
      </c>
      <c r="F62" s="6"/>
    </row>
    <row r="63" spans="1:16" x14ac:dyDescent="0.25">
      <c r="A63" s="18">
        <v>1</v>
      </c>
      <c r="B63" t="s">
        <v>2718</v>
      </c>
      <c r="C63" s="18" t="s">
        <v>1409</v>
      </c>
      <c r="D63" s="19">
        <v>1980</v>
      </c>
      <c r="E63" s="21" t="s">
        <v>3172</v>
      </c>
      <c r="F63" s="4" t="s">
        <v>2639</v>
      </c>
      <c r="G63" s="19" t="s">
        <v>2640</v>
      </c>
      <c r="H63" s="6">
        <v>-0.2</v>
      </c>
      <c r="I63" s="18">
        <v>1139</v>
      </c>
      <c r="J63" s="18"/>
      <c r="L63" s="18"/>
      <c r="N63" s="18"/>
      <c r="O63" s="18"/>
      <c r="P63" s="18"/>
    </row>
    <row r="64" spans="1:16" x14ac:dyDescent="0.25">
      <c r="A64" s="18">
        <v>2</v>
      </c>
      <c r="B64" s="18" t="s">
        <v>3280</v>
      </c>
      <c r="C64" s="18" t="s">
        <v>1190</v>
      </c>
      <c r="D64" s="19">
        <v>1981</v>
      </c>
      <c r="E64" s="21" t="s">
        <v>3274</v>
      </c>
      <c r="F64" s="19"/>
      <c r="G64" s="19" t="s">
        <v>2640</v>
      </c>
      <c r="H64" s="6">
        <v>-0.2</v>
      </c>
      <c r="I64" s="18">
        <v>1096</v>
      </c>
      <c r="J64" s="18"/>
      <c r="L64" s="18"/>
      <c r="N64" s="18"/>
      <c r="O64" s="18"/>
      <c r="P64" s="18"/>
    </row>
    <row r="65" spans="1:16" x14ac:dyDescent="0.25">
      <c r="A65" s="18">
        <v>3</v>
      </c>
      <c r="B65" t="s">
        <v>3281</v>
      </c>
      <c r="C65" s="18" t="s">
        <v>3279</v>
      </c>
      <c r="D65" s="19">
        <v>1983</v>
      </c>
      <c r="E65" s="21" t="s">
        <v>3275</v>
      </c>
      <c r="F65" s="4" t="s">
        <v>2639</v>
      </c>
      <c r="G65" s="19" t="s">
        <v>2657</v>
      </c>
      <c r="H65" s="6">
        <v>-0.2</v>
      </c>
      <c r="I65" s="18">
        <v>1075</v>
      </c>
      <c r="J65" s="18"/>
      <c r="L65" s="18"/>
      <c r="N65" s="18"/>
      <c r="O65" s="18"/>
      <c r="P65" s="18"/>
    </row>
    <row r="66" spans="1:16" x14ac:dyDescent="0.25">
      <c r="A66" s="18">
        <v>4</v>
      </c>
      <c r="B66" t="s">
        <v>3282</v>
      </c>
      <c r="C66" s="18" t="s">
        <v>1120</v>
      </c>
      <c r="D66" s="19">
        <v>1975</v>
      </c>
      <c r="E66" s="21" t="s">
        <v>3277</v>
      </c>
      <c r="F66" s="4" t="s">
        <v>2656</v>
      </c>
      <c r="G66" s="19" t="s">
        <v>2640</v>
      </c>
      <c r="H66" s="6">
        <v>-0.2</v>
      </c>
      <c r="I66" s="18">
        <v>945</v>
      </c>
      <c r="J66" s="18"/>
      <c r="L66" s="18"/>
      <c r="N66" s="18"/>
      <c r="O66" s="18"/>
      <c r="P66" s="18"/>
    </row>
    <row r="67" spans="1:16" x14ac:dyDescent="0.25">
      <c r="A67" s="18"/>
      <c r="B67" t="s">
        <v>1547</v>
      </c>
      <c r="C67" s="18" t="s">
        <v>3423</v>
      </c>
      <c r="D67" s="19">
        <v>1974</v>
      </c>
      <c r="E67" s="21" t="s">
        <v>2486</v>
      </c>
      <c r="F67" s="4" t="s">
        <v>2656</v>
      </c>
      <c r="G67" s="19" t="s">
        <v>2640</v>
      </c>
      <c r="H67" s="18"/>
      <c r="I67" s="18"/>
      <c r="J67" s="18"/>
      <c r="L67" s="18"/>
      <c r="N67" s="18"/>
      <c r="O67" s="18"/>
      <c r="P67" s="18"/>
    </row>
    <row r="68" spans="1:16" x14ac:dyDescent="0.25">
      <c r="A68" s="18"/>
      <c r="B68" s="18" t="s">
        <v>3283</v>
      </c>
      <c r="C68" s="18" t="s">
        <v>1344</v>
      </c>
      <c r="D68" s="19">
        <v>1980</v>
      </c>
      <c r="E68" s="21" t="s">
        <v>2486</v>
      </c>
      <c r="F68" s="18"/>
      <c r="G68" s="19" t="s">
        <v>2640</v>
      </c>
      <c r="H68" s="18"/>
      <c r="I68" s="18"/>
      <c r="J68" s="18"/>
      <c r="K68" s="18"/>
      <c r="L68" s="18"/>
      <c r="N68" s="18"/>
      <c r="O68" s="18"/>
      <c r="P68" s="18"/>
    </row>
    <row r="69" spans="1:16" x14ac:dyDescent="0.25">
      <c r="F69" s="6"/>
    </row>
    <row r="70" spans="1:16" x14ac:dyDescent="0.25">
      <c r="A70" t="s">
        <v>3288</v>
      </c>
      <c r="B70" s="2" t="s">
        <v>203</v>
      </c>
      <c r="C70" s="7">
        <v>0.6</v>
      </c>
      <c r="F70" s="6"/>
      <c r="H70" s="6"/>
    </row>
    <row r="71" spans="1:16" x14ac:dyDescent="0.25">
      <c r="A71" s="18">
        <v>1</v>
      </c>
      <c r="B71" s="18" t="s">
        <v>3280</v>
      </c>
      <c r="C71" s="18" t="s">
        <v>1190</v>
      </c>
      <c r="D71" s="19">
        <v>1981</v>
      </c>
      <c r="E71" s="21" t="s">
        <v>3284</v>
      </c>
      <c r="F71" s="18"/>
      <c r="G71" s="19" t="s">
        <v>2640</v>
      </c>
      <c r="H71" s="6">
        <v>0.6</v>
      </c>
      <c r="I71" s="18">
        <v>1090</v>
      </c>
      <c r="J71" s="18"/>
      <c r="K71" s="18"/>
      <c r="L71" s="18"/>
      <c r="N71" s="18"/>
      <c r="O71" s="18"/>
      <c r="P71" s="18"/>
    </row>
    <row r="72" spans="1:16" x14ac:dyDescent="0.25">
      <c r="A72" s="18">
        <v>2</v>
      </c>
      <c r="B72" s="18" t="s">
        <v>3283</v>
      </c>
      <c r="C72" s="18" t="s">
        <v>1344</v>
      </c>
      <c r="D72" s="19">
        <v>1980</v>
      </c>
      <c r="E72" s="21" t="s">
        <v>3285</v>
      </c>
      <c r="F72" s="18"/>
      <c r="G72" s="19" t="s">
        <v>2640</v>
      </c>
      <c r="H72" s="6">
        <v>0.6</v>
      </c>
      <c r="I72" s="18">
        <v>1048</v>
      </c>
      <c r="J72" s="18"/>
      <c r="K72" s="18"/>
      <c r="L72" s="18"/>
      <c r="N72" s="18"/>
      <c r="O72" s="18"/>
      <c r="P72" s="18"/>
    </row>
    <row r="73" spans="1:16" x14ac:dyDescent="0.25">
      <c r="A73" s="18">
        <v>3</v>
      </c>
      <c r="B73" t="s">
        <v>3278</v>
      </c>
      <c r="C73" s="18" t="s">
        <v>1120</v>
      </c>
      <c r="D73" s="19">
        <v>1975</v>
      </c>
      <c r="E73" s="21" t="s">
        <v>3286</v>
      </c>
      <c r="F73" s="4" t="s">
        <v>2656</v>
      </c>
      <c r="G73" s="19" t="s">
        <v>2640</v>
      </c>
      <c r="H73" s="6">
        <v>0.6</v>
      </c>
      <c r="I73" s="18">
        <v>969</v>
      </c>
      <c r="J73" s="18"/>
      <c r="L73" s="18"/>
      <c r="N73" s="18"/>
      <c r="O73" s="18"/>
      <c r="P73" s="18"/>
    </row>
    <row r="74" spans="1:16" x14ac:dyDescent="0.25">
      <c r="A74" s="18">
        <v>4</v>
      </c>
      <c r="B74" t="s">
        <v>1547</v>
      </c>
      <c r="C74" s="18" t="s">
        <v>3423</v>
      </c>
      <c r="D74" s="19">
        <v>1974</v>
      </c>
      <c r="E74" s="21" t="s">
        <v>3287</v>
      </c>
      <c r="F74" s="4" t="s">
        <v>2656</v>
      </c>
      <c r="G74" s="19" t="s">
        <v>2640</v>
      </c>
      <c r="H74" s="6">
        <v>0.6</v>
      </c>
      <c r="I74" s="18">
        <v>967</v>
      </c>
      <c r="J74" s="18"/>
      <c r="L74" s="18"/>
      <c r="N74" s="18"/>
      <c r="O74" s="18"/>
      <c r="P74" s="18"/>
    </row>
    <row r="75" spans="1:16" x14ac:dyDescent="0.25">
      <c r="A75" s="18"/>
      <c r="B75" t="s">
        <v>3281</v>
      </c>
      <c r="C75" s="18" t="s">
        <v>3279</v>
      </c>
      <c r="D75" s="19">
        <v>1983</v>
      </c>
      <c r="E75" s="21" t="s">
        <v>2526</v>
      </c>
      <c r="F75" s="4" t="s">
        <v>2639</v>
      </c>
      <c r="G75" s="19" t="s">
        <v>2657</v>
      </c>
      <c r="H75" s="6">
        <v>0.6</v>
      </c>
      <c r="I75" s="18"/>
      <c r="J75" s="18"/>
      <c r="L75" s="18"/>
      <c r="N75" s="18"/>
      <c r="O75" s="18"/>
      <c r="P75" s="18"/>
    </row>
    <row r="76" spans="1:16" x14ac:dyDescent="0.25">
      <c r="F76" s="6"/>
    </row>
    <row r="77" spans="1:16" x14ac:dyDescent="0.25">
      <c r="A77" t="s">
        <v>1549</v>
      </c>
      <c r="F77" s="6"/>
    </row>
    <row r="78" spans="1:16" x14ac:dyDescent="0.25">
      <c r="A78" s="18">
        <v>1</v>
      </c>
      <c r="B78" t="s">
        <v>2743</v>
      </c>
      <c r="C78" s="18" t="s">
        <v>2744</v>
      </c>
      <c r="D78" s="19">
        <v>1981</v>
      </c>
      <c r="E78" s="21" t="s">
        <v>3289</v>
      </c>
      <c r="F78" s="4" t="s">
        <v>2745</v>
      </c>
      <c r="G78" s="19" t="s">
        <v>2640</v>
      </c>
      <c r="H78" s="18"/>
      <c r="I78" s="18">
        <v>1116</v>
      </c>
      <c r="J78" s="18"/>
      <c r="L78" s="18"/>
      <c r="N78" s="18"/>
      <c r="O78" s="18"/>
      <c r="P78" s="18"/>
    </row>
    <row r="79" spans="1:16" x14ac:dyDescent="0.25">
      <c r="A79" s="18">
        <v>2</v>
      </c>
      <c r="B79" s="18" t="s">
        <v>3334</v>
      </c>
      <c r="C79" s="18" t="s">
        <v>293</v>
      </c>
      <c r="D79" s="19">
        <v>1976</v>
      </c>
      <c r="E79" s="21" t="s">
        <v>3290</v>
      </c>
      <c r="F79" s="19"/>
      <c r="G79" s="19" t="s">
        <v>2640</v>
      </c>
      <c r="H79" s="18"/>
      <c r="I79" s="18">
        <v>1056</v>
      </c>
      <c r="J79" s="18"/>
      <c r="L79" s="18"/>
      <c r="N79" s="18"/>
      <c r="O79" s="18"/>
      <c r="P79" s="18"/>
    </row>
    <row r="80" spans="1:16" x14ac:dyDescent="0.25">
      <c r="A80" s="18">
        <v>3</v>
      </c>
      <c r="B80" t="s">
        <v>2299</v>
      </c>
      <c r="C80" s="18" t="s">
        <v>1552</v>
      </c>
      <c r="D80" s="19">
        <v>1976</v>
      </c>
      <c r="E80" s="21" t="s">
        <v>3291</v>
      </c>
      <c r="F80" s="4" t="s">
        <v>2656</v>
      </c>
      <c r="G80" s="19" t="s">
        <v>2640</v>
      </c>
      <c r="H80" s="18"/>
      <c r="I80" s="18">
        <v>1015</v>
      </c>
      <c r="J80" s="18"/>
      <c r="L80" s="18"/>
      <c r="N80" s="18"/>
      <c r="O80" s="18"/>
      <c r="P80" s="18"/>
    </row>
    <row r="81" spans="1:16" x14ac:dyDescent="0.25">
      <c r="A81" s="18">
        <v>4</v>
      </c>
      <c r="B81" t="s">
        <v>2085</v>
      </c>
      <c r="C81" s="18" t="s">
        <v>132</v>
      </c>
      <c r="D81" s="19">
        <v>1978</v>
      </c>
      <c r="E81" s="21" t="s">
        <v>3292</v>
      </c>
      <c r="F81" s="4" t="s">
        <v>2672</v>
      </c>
      <c r="G81" s="19" t="s">
        <v>2640</v>
      </c>
      <c r="H81" s="18"/>
      <c r="I81" s="18">
        <v>1006</v>
      </c>
      <c r="J81" s="18"/>
      <c r="L81" s="18"/>
      <c r="N81" s="18"/>
      <c r="O81" s="18"/>
      <c r="P81" s="18"/>
    </row>
    <row r="82" spans="1:16" x14ac:dyDescent="0.25">
      <c r="A82" s="18">
        <v>5</v>
      </c>
      <c r="B82" t="s">
        <v>3296</v>
      </c>
      <c r="C82" s="18" t="s">
        <v>3297</v>
      </c>
      <c r="D82" s="19">
        <v>1984</v>
      </c>
      <c r="E82" s="21" t="s">
        <v>3293</v>
      </c>
      <c r="F82" s="4" t="s">
        <v>2691</v>
      </c>
      <c r="G82" s="19" t="s">
        <v>2657</v>
      </c>
      <c r="H82" s="18"/>
      <c r="I82" s="18">
        <v>966</v>
      </c>
      <c r="J82" s="18"/>
      <c r="L82" s="18"/>
      <c r="N82" s="18"/>
      <c r="O82" s="18"/>
      <c r="P82" s="18"/>
    </row>
    <row r="83" spans="1:16" x14ac:dyDescent="0.25">
      <c r="A83" s="18">
        <v>6</v>
      </c>
      <c r="B83" s="18" t="s">
        <v>3335</v>
      </c>
      <c r="C83" s="18" t="s">
        <v>695</v>
      </c>
      <c r="D83" s="19">
        <v>1972</v>
      </c>
      <c r="E83" s="21" t="s">
        <v>3294</v>
      </c>
      <c r="F83" s="19"/>
      <c r="G83" s="19" t="s">
        <v>2640</v>
      </c>
      <c r="H83" s="18"/>
      <c r="I83" s="18">
        <v>954</v>
      </c>
      <c r="J83" s="18"/>
      <c r="L83" s="18"/>
      <c r="N83" s="18"/>
      <c r="O83" s="18"/>
      <c r="P83" s="18"/>
    </row>
    <row r="84" spans="1:16" x14ac:dyDescent="0.25">
      <c r="A84" s="18">
        <v>7</v>
      </c>
      <c r="B84" t="s">
        <v>3298</v>
      </c>
      <c r="C84" s="18" t="s">
        <v>1120</v>
      </c>
      <c r="D84" s="19">
        <v>1981</v>
      </c>
      <c r="E84" s="21" t="s">
        <v>3295</v>
      </c>
      <c r="F84" s="4" t="s">
        <v>2656</v>
      </c>
      <c r="G84" s="19" t="s">
        <v>2640</v>
      </c>
      <c r="H84" s="18"/>
      <c r="I84" s="18">
        <v>864</v>
      </c>
      <c r="J84" s="18"/>
      <c r="L84" s="18"/>
      <c r="N84" s="18"/>
      <c r="O84" s="18"/>
      <c r="P84" s="18"/>
    </row>
    <row r="85" spans="1:16" x14ac:dyDescent="0.25">
      <c r="A85" s="18"/>
      <c r="B85" t="s">
        <v>1510</v>
      </c>
      <c r="C85" s="18" t="s">
        <v>3299</v>
      </c>
      <c r="D85" s="19">
        <v>1969</v>
      </c>
      <c r="E85" s="21" t="s">
        <v>2526</v>
      </c>
      <c r="F85" s="4" t="s">
        <v>2646</v>
      </c>
      <c r="G85" s="19" t="s">
        <v>2640</v>
      </c>
      <c r="H85" s="18"/>
      <c r="I85" s="18"/>
      <c r="J85" s="18"/>
      <c r="L85" s="18"/>
      <c r="N85" s="18"/>
      <c r="O85" s="18"/>
      <c r="P85" s="18"/>
    </row>
    <row r="86" spans="1:16" x14ac:dyDescent="0.25">
      <c r="F86" s="6"/>
    </row>
    <row r="87" spans="1:16" x14ac:dyDescent="0.25">
      <c r="A87" t="s">
        <v>860</v>
      </c>
      <c r="F87" s="6"/>
    </row>
    <row r="88" spans="1:16" x14ac:dyDescent="0.25">
      <c r="A88" s="18">
        <v>1</v>
      </c>
      <c r="B88" s="18" t="s">
        <v>3336</v>
      </c>
      <c r="C88" s="18" t="s">
        <v>1132</v>
      </c>
      <c r="D88" s="19">
        <v>1987</v>
      </c>
      <c r="E88" s="21" t="s">
        <v>3300</v>
      </c>
      <c r="F88" s="18"/>
      <c r="G88" s="19" t="s">
        <v>2760</v>
      </c>
      <c r="H88" s="18"/>
      <c r="I88" s="18">
        <v>1147</v>
      </c>
      <c r="J88" s="18"/>
      <c r="K88" s="18"/>
      <c r="L88" s="18"/>
      <c r="N88" s="18"/>
      <c r="O88" s="18"/>
      <c r="P88" s="18"/>
    </row>
    <row r="89" spans="1:16" x14ac:dyDescent="0.25">
      <c r="A89" s="18">
        <v>2</v>
      </c>
      <c r="B89" s="18" t="s">
        <v>3337</v>
      </c>
      <c r="C89" s="18" t="s">
        <v>1132</v>
      </c>
      <c r="D89" s="19">
        <v>1981</v>
      </c>
      <c r="E89" s="21" t="s">
        <v>3301</v>
      </c>
      <c r="F89" s="18"/>
      <c r="G89" s="19" t="s">
        <v>2640</v>
      </c>
      <c r="H89" s="18"/>
      <c r="I89" s="18">
        <v>1144</v>
      </c>
      <c r="J89" s="18"/>
      <c r="K89" s="18"/>
      <c r="L89" s="18"/>
      <c r="N89" s="18"/>
      <c r="O89" s="18"/>
      <c r="P89" s="18"/>
    </row>
    <row r="90" spans="1:16" x14ac:dyDescent="0.25">
      <c r="A90" s="18">
        <v>3</v>
      </c>
      <c r="B90" t="s">
        <v>1878</v>
      </c>
      <c r="C90" s="18" t="s">
        <v>3311</v>
      </c>
      <c r="D90" s="19">
        <v>1975</v>
      </c>
      <c r="E90" s="21" t="s">
        <v>3302</v>
      </c>
      <c r="F90" s="4" t="s">
        <v>2672</v>
      </c>
      <c r="G90" s="19" t="s">
        <v>2640</v>
      </c>
      <c r="H90" s="18"/>
      <c r="I90" s="18">
        <v>1141</v>
      </c>
      <c r="J90" s="18"/>
      <c r="L90" s="18"/>
      <c r="N90" s="18"/>
      <c r="O90" s="18"/>
      <c r="P90" s="18"/>
    </row>
    <row r="91" spans="1:16" x14ac:dyDescent="0.25">
      <c r="A91" s="18">
        <v>4</v>
      </c>
      <c r="B91" s="18" t="s">
        <v>5153</v>
      </c>
      <c r="C91" s="18" t="s">
        <v>2593</v>
      </c>
      <c r="D91" s="64"/>
      <c r="E91" s="21" t="s">
        <v>3303</v>
      </c>
      <c r="F91" s="19"/>
      <c r="G91" s="19" t="s">
        <v>2640</v>
      </c>
      <c r="H91" s="18"/>
      <c r="I91" s="18">
        <v>1138</v>
      </c>
      <c r="J91" s="18"/>
      <c r="L91" s="18"/>
      <c r="N91" s="18"/>
      <c r="O91" s="18"/>
      <c r="P91" s="18"/>
    </row>
    <row r="92" spans="1:16" x14ac:dyDescent="0.25">
      <c r="A92" s="18">
        <v>5</v>
      </c>
      <c r="B92" s="18" t="s">
        <v>3114</v>
      </c>
      <c r="C92" s="18" t="s">
        <v>3190</v>
      </c>
      <c r="D92" s="19">
        <v>1977</v>
      </c>
      <c r="E92" s="21" t="s">
        <v>3304</v>
      </c>
      <c r="F92" s="19"/>
      <c r="G92" s="19" t="s">
        <v>2640</v>
      </c>
      <c r="H92" s="18"/>
      <c r="I92" s="18">
        <v>1102</v>
      </c>
      <c r="J92" s="18"/>
      <c r="L92" s="18"/>
      <c r="N92" s="18"/>
      <c r="O92" s="18"/>
      <c r="P92" s="18"/>
    </row>
    <row r="93" spans="1:16" x14ac:dyDescent="0.25">
      <c r="A93" s="18">
        <v>6</v>
      </c>
      <c r="B93" s="18" t="s">
        <v>3313</v>
      </c>
      <c r="C93" s="18" t="s">
        <v>293</v>
      </c>
      <c r="D93" s="19">
        <v>1981</v>
      </c>
      <c r="E93" s="21" t="s">
        <v>3305</v>
      </c>
      <c r="F93" s="19"/>
      <c r="G93" s="19" t="s">
        <v>2640</v>
      </c>
      <c r="H93" s="18"/>
      <c r="I93" s="18">
        <v>1102</v>
      </c>
      <c r="J93" s="18"/>
      <c r="L93" s="18"/>
      <c r="N93" s="18"/>
      <c r="O93" s="18"/>
      <c r="P93" s="18"/>
    </row>
    <row r="94" spans="1:16" x14ac:dyDescent="0.25">
      <c r="A94" s="18">
        <v>7</v>
      </c>
      <c r="B94" s="18" t="s">
        <v>3338</v>
      </c>
      <c r="C94" s="18" t="s">
        <v>1132</v>
      </c>
      <c r="D94" s="19">
        <v>1984</v>
      </c>
      <c r="E94" s="21" t="s">
        <v>3306</v>
      </c>
      <c r="F94" s="19"/>
      <c r="G94" s="19" t="s">
        <v>2640</v>
      </c>
      <c r="H94" s="18"/>
      <c r="I94" s="18">
        <v>1068</v>
      </c>
      <c r="J94" s="18"/>
      <c r="L94" s="18"/>
      <c r="N94" s="18"/>
      <c r="O94" s="18"/>
      <c r="P94" s="18"/>
    </row>
    <row r="95" spans="1:16" x14ac:dyDescent="0.25">
      <c r="A95" s="18">
        <v>8</v>
      </c>
      <c r="B95" s="18" t="s">
        <v>3340</v>
      </c>
      <c r="C95" s="18" t="s">
        <v>682</v>
      </c>
      <c r="D95" s="19">
        <v>1987</v>
      </c>
      <c r="E95" s="21" t="s">
        <v>3307</v>
      </c>
      <c r="F95" s="19"/>
      <c r="G95" s="19" t="s">
        <v>2760</v>
      </c>
      <c r="H95" s="18"/>
      <c r="I95" s="18">
        <v>1068</v>
      </c>
      <c r="J95" s="18"/>
      <c r="L95" s="18"/>
      <c r="N95" s="18"/>
      <c r="O95" s="18"/>
      <c r="P95" s="18"/>
    </row>
    <row r="96" spans="1:16" x14ac:dyDescent="0.25">
      <c r="A96" s="18">
        <v>9</v>
      </c>
      <c r="B96" t="s">
        <v>3314</v>
      </c>
      <c r="C96" s="18" t="s">
        <v>3312</v>
      </c>
      <c r="D96" s="19">
        <v>1981</v>
      </c>
      <c r="E96" s="21" t="s">
        <v>3308</v>
      </c>
      <c r="F96" s="4" t="s">
        <v>2646</v>
      </c>
      <c r="G96" s="19" t="s">
        <v>2640</v>
      </c>
      <c r="H96" s="18"/>
      <c r="I96" s="18">
        <v>1066</v>
      </c>
      <c r="J96" s="18"/>
      <c r="L96" s="18"/>
      <c r="N96" s="18"/>
      <c r="O96" s="18"/>
      <c r="P96" s="18"/>
    </row>
    <row r="97" spans="1:16" x14ac:dyDescent="0.25">
      <c r="A97" s="18">
        <v>10</v>
      </c>
      <c r="B97" s="18" t="s">
        <v>3315</v>
      </c>
      <c r="C97" s="18" t="s">
        <v>1132</v>
      </c>
      <c r="D97" s="19">
        <v>1980</v>
      </c>
      <c r="E97" s="21" t="s">
        <v>3309</v>
      </c>
      <c r="F97" s="18"/>
      <c r="G97" s="19" t="s">
        <v>2640</v>
      </c>
      <c r="H97" s="18"/>
      <c r="I97" s="18">
        <v>1051</v>
      </c>
      <c r="J97" s="18"/>
      <c r="K97" s="18"/>
      <c r="L97" s="18"/>
      <c r="N97" s="18"/>
      <c r="O97" s="18"/>
      <c r="P97" s="18"/>
    </row>
    <row r="98" spans="1:16" x14ac:dyDescent="0.25">
      <c r="A98" s="18">
        <v>11</v>
      </c>
      <c r="B98" s="18" t="s">
        <v>3316</v>
      </c>
      <c r="C98" s="18" t="s">
        <v>1132</v>
      </c>
      <c r="D98" s="19">
        <v>1974</v>
      </c>
      <c r="E98" s="21" t="s">
        <v>3310</v>
      </c>
      <c r="F98" s="18"/>
      <c r="G98" s="19" t="s">
        <v>2640</v>
      </c>
      <c r="H98" s="18"/>
      <c r="I98" s="18">
        <v>980</v>
      </c>
      <c r="J98" s="18"/>
      <c r="K98" s="18"/>
      <c r="L98" s="18"/>
      <c r="N98" s="18"/>
      <c r="O98" s="18"/>
      <c r="P98" s="18"/>
    </row>
    <row r="99" spans="1:16" x14ac:dyDescent="0.25">
      <c r="A99" s="18"/>
      <c r="B99" s="18" t="s">
        <v>3339</v>
      </c>
      <c r="C99" s="18" t="s">
        <v>293</v>
      </c>
      <c r="D99" s="19">
        <v>1974</v>
      </c>
      <c r="E99" s="21" t="s">
        <v>2526</v>
      </c>
      <c r="F99" s="18"/>
      <c r="G99" s="19" t="s">
        <v>2640</v>
      </c>
      <c r="H99" s="18"/>
      <c r="I99" s="18"/>
      <c r="J99" s="18"/>
      <c r="K99" s="18"/>
      <c r="L99" s="18"/>
      <c r="N99" s="18"/>
      <c r="O99" s="18"/>
      <c r="P99" s="18"/>
    </row>
    <row r="100" spans="1:16" x14ac:dyDescent="0.25">
      <c r="F100" s="6"/>
    </row>
    <row r="101" spans="1:16" x14ac:dyDescent="0.25">
      <c r="A101" t="s">
        <v>2228</v>
      </c>
      <c r="F101" s="6"/>
    </row>
    <row r="102" spans="1:16" x14ac:dyDescent="0.25">
      <c r="A102" s="18">
        <v>1</v>
      </c>
      <c r="B102" t="s">
        <v>3766</v>
      </c>
      <c r="C102" s="18" t="s">
        <v>3317</v>
      </c>
      <c r="D102" s="19">
        <v>1978</v>
      </c>
      <c r="E102" s="25">
        <v>8.14</v>
      </c>
      <c r="F102" s="4" t="s">
        <v>2856</v>
      </c>
      <c r="G102" s="19" t="s">
        <v>2640</v>
      </c>
      <c r="H102" s="6">
        <v>0.7</v>
      </c>
      <c r="I102" s="18">
        <v>1157</v>
      </c>
      <c r="J102" s="18"/>
      <c r="L102" s="18"/>
      <c r="N102" s="18"/>
      <c r="O102" s="18"/>
      <c r="P102" s="18"/>
    </row>
    <row r="103" spans="1:16" x14ac:dyDescent="0.25">
      <c r="A103" s="18">
        <v>2</v>
      </c>
      <c r="B103" s="18" t="s">
        <v>3341</v>
      </c>
      <c r="C103" s="18" t="s">
        <v>293</v>
      </c>
      <c r="D103" s="19">
        <v>1981</v>
      </c>
      <c r="E103" s="25">
        <v>7.95</v>
      </c>
      <c r="F103" s="19"/>
      <c r="G103" s="19" t="s">
        <v>2640</v>
      </c>
      <c r="H103" s="6">
        <v>1.1000000000000001</v>
      </c>
      <c r="I103" s="18">
        <v>1116</v>
      </c>
      <c r="J103" s="18"/>
      <c r="L103" s="18"/>
      <c r="N103" s="18"/>
      <c r="O103" s="18"/>
      <c r="P103" s="18"/>
    </row>
    <row r="104" spans="1:16" x14ac:dyDescent="0.25">
      <c r="A104" s="18">
        <v>3</v>
      </c>
      <c r="B104" t="s">
        <v>3007</v>
      </c>
      <c r="C104" s="18" t="s">
        <v>3318</v>
      </c>
      <c r="D104" s="19">
        <v>1979</v>
      </c>
      <c r="E104" s="25">
        <v>7.64</v>
      </c>
      <c r="F104" s="4" t="s">
        <v>2942</v>
      </c>
      <c r="G104" s="19" t="s">
        <v>2640</v>
      </c>
      <c r="H104" s="6">
        <v>1.4</v>
      </c>
      <c r="I104" s="18">
        <v>1051</v>
      </c>
      <c r="J104" s="18"/>
      <c r="L104" s="18"/>
      <c r="N104" s="18"/>
      <c r="O104" s="18"/>
      <c r="P104" s="18"/>
    </row>
    <row r="105" spans="1:16" x14ac:dyDescent="0.25">
      <c r="A105" s="18">
        <v>4</v>
      </c>
      <c r="B105" t="s">
        <v>3320</v>
      </c>
      <c r="C105" s="18" t="s">
        <v>3319</v>
      </c>
      <c r="D105" s="19">
        <v>1980</v>
      </c>
      <c r="E105" s="25">
        <v>7.11</v>
      </c>
      <c r="F105" s="4" t="s">
        <v>2672</v>
      </c>
      <c r="G105" s="19" t="s">
        <v>2640</v>
      </c>
      <c r="H105" s="6">
        <v>0.6</v>
      </c>
      <c r="I105" s="18">
        <v>940</v>
      </c>
      <c r="J105" s="18"/>
      <c r="L105" s="18"/>
      <c r="N105" s="18"/>
      <c r="O105" s="18"/>
      <c r="P105" s="18"/>
    </row>
    <row r="106" spans="1:16" x14ac:dyDescent="0.25">
      <c r="A106" s="18">
        <v>5</v>
      </c>
      <c r="B106" t="s">
        <v>2794</v>
      </c>
      <c r="C106" s="18" t="s">
        <v>807</v>
      </c>
      <c r="D106" s="19">
        <v>1983</v>
      </c>
      <c r="E106" s="25">
        <v>7.03</v>
      </c>
      <c r="F106" s="4" t="s">
        <v>2678</v>
      </c>
      <c r="G106" s="19" t="s">
        <v>2657</v>
      </c>
      <c r="H106" s="6">
        <v>0.6</v>
      </c>
      <c r="I106" s="18">
        <v>924</v>
      </c>
      <c r="J106" s="18"/>
      <c r="L106" s="18"/>
      <c r="N106" s="18"/>
      <c r="O106" s="18"/>
      <c r="P106" s="18"/>
    </row>
    <row r="107" spans="1:16" x14ac:dyDescent="0.25">
      <c r="E107" s="5"/>
      <c r="F107" s="6"/>
    </row>
    <row r="108" spans="1:16" x14ac:dyDescent="0.25">
      <c r="A108" t="s">
        <v>32</v>
      </c>
      <c r="E108" s="5"/>
      <c r="F108" s="6"/>
    </row>
    <row r="109" spans="1:16" x14ac:dyDescent="0.25">
      <c r="A109" s="18">
        <v>1</v>
      </c>
      <c r="B109" s="18" t="s">
        <v>3321</v>
      </c>
      <c r="C109" s="18" t="s">
        <v>1111</v>
      </c>
      <c r="D109" s="19">
        <v>1983</v>
      </c>
      <c r="E109" s="25">
        <v>80.2</v>
      </c>
      <c r="F109" s="18"/>
      <c r="G109" s="19" t="s">
        <v>2640</v>
      </c>
      <c r="H109" s="18"/>
      <c r="I109" s="18">
        <v>1070</v>
      </c>
      <c r="J109" s="18"/>
      <c r="K109" s="18"/>
      <c r="L109" s="18"/>
      <c r="N109" s="18"/>
      <c r="O109" s="18"/>
      <c r="P109" s="18"/>
    </row>
    <row r="110" spans="1:16" x14ac:dyDescent="0.25">
      <c r="A110" s="18">
        <v>2</v>
      </c>
      <c r="B110" t="s">
        <v>3322</v>
      </c>
      <c r="C110" s="18" t="s">
        <v>142</v>
      </c>
      <c r="D110" s="19">
        <v>1976</v>
      </c>
      <c r="E110" s="25">
        <v>77.790000000000006</v>
      </c>
      <c r="F110" s="4" t="s">
        <v>2859</v>
      </c>
      <c r="G110" s="19" t="s">
        <v>2640</v>
      </c>
      <c r="H110" s="18"/>
      <c r="I110" s="18">
        <v>1035</v>
      </c>
      <c r="J110" s="18"/>
      <c r="L110" s="18"/>
      <c r="N110" s="18"/>
      <c r="O110" s="18"/>
      <c r="P110" s="18"/>
    </row>
    <row r="111" spans="1:16" x14ac:dyDescent="0.25">
      <c r="A111" s="18">
        <v>3</v>
      </c>
      <c r="B111" t="s">
        <v>3323</v>
      </c>
      <c r="C111" s="18" t="s">
        <v>3406</v>
      </c>
      <c r="D111" s="19">
        <v>1969</v>
      </c>
      <c r="E111" s="25">
        <v>75.69</v>
      </c>
      <c r="F111" s="4" t="s">
        <v>2859</v>
      </c>
      <c r="G111" s="19" t="s">
        <v>2640</v>
      </c>
      <c r="H111" s="18"/>
      <c r="I111" s="18">
        <v>1005</v>
      </c>
      <c r="J111" s="18"/>
      <c r="L111" s="18"/>
      <c r="N111" s="18"/>
      <c r="O111" s="18"/>
      <c r="P111" s="18"/>
    </row>
    <row r="112" spans="1:16" x14ac:dyDescent="0.25">
      <c r="A112" s="18">
        <v>4</v>
      </c>
      <c r="B112" t="s">
        <v>3324</v>
      </c>
      <c r="C112" s="18" t="s">
        <v>30</v>
      </c>
      <c r="D112" s="19">
        <v>1975</v>
      </c>
      <c r="E112" s="25">
        <v>75.12</v>
      </c>
      <c r="F112" s="4" t="s">
        <v>2639</v>
      </c>
      <c r="G112" s="19" t="s">
        <v>2640</v>
      </c>
      <c r="H112" s="18"/>
      <c r="I112" s="18">
        <v>997</v>
      </c>
      <c r="J112" s="18"/>
      <c r="L112" s="18"/>
      <c r="N112" s="18"/>
      <c r="O112" s="18"/>
      <c r="P112" s="18"/>
    </row>
    <row r="113" spans="1:16" x14ac:dyDescent="0.25">
      <c r="A113" s="18">
        <v>5</v>
      </c>
      <c r="B113" t="s">
        <v>1547</v>
      </c>
      <c r="C113" s="18" t="s">
        <v>3423</v>
      </c>
      <c r="D113" s="19">
        <v>1974</v>
      </c>
      <c r="E113" s="25">
        <v>58.1</v>
      </c>
      <c r="F113" s="4" t="s">
        <v>2656</v>
      </c>
      <c r="G113" s="19" t="s">
        <v>2640</v>
      </c>
      <c r="H113" s="18"/>
      <c r="I113" s="18">
        <v>753</v>
      </c>
      <c r="J113" s="18"/>
      <c r="L113" s="18"/>
      <c r="N113" s="18"/>
      <c r="O113" s="18"/>
      <c r="P113" s="18"/>
    </row>
    <row r="114" spans="1:16" x14ac:dyDescent="0.25">
      <c r="F114" s="6"/>
    </row>
    <row r="115" spans="1:16" s="4" customFormat="1" x14ac:dyDescent="0.25">
      <c r="A115" t="s">
        <v>3126</v>
      </c>
      <c r="B115" s="2" t="s">
        <v>203</v>
      </c>
      <c r="C115" s="7">
        <v>0.8</v>
      </c>
      <c r="E115" s="5"/>
    </row>
    <row r="116" spans="1:16" s="4" customFormat="1" x14ac:dyDescent="0.25">
      <c r="A116" s="18">
        <v>1</v>
      </c>
      <c r="B116" s="18" t="s">
        <v>3134</v>
      </c>
      <c r="C116" s="11" t="s">
        <v>1190</v>
      </c>
      <c r="D116" s="19">
        <v>1976</v>
      </c>
      <c r="E116" s="4" t="s">
        <v>3127</v>
      </c>
      <c r="F116" s="6"/>
      <c r="G116" s="19" t="s">
        <v>2803</v>
      </c>
      <c r="H116" s="6">
        <v>0.8</v>
      </c>
      <c r="I116" s="18">
        <v>1098</v>
      </c>
      <c r="J116" s="18"/>
      <c r="K116" s="18"/>
      <c r="L116" s="18"/>
      <c r="N116" s="18"/>
      <c r="O116" s="18"/>
      <c r="P116" s="18"/>
    </row>
    <row r="117" spans="1:16" s="4" customFormat="1" x14ac:dyDescent="0.25">
      <c r="A117" s="18">
        <v>2</v>
      </c>
      <c r="B117" t="s">
        <v>3135</v>
      </c>
      <c r="C117" s="18" t="s">
        <v>3129</v>
      </c>
      <c r="D117" s="19">
        <v>1977</v>
      </c>
      <c r="E117" s="4" t="s">
        <v>3128</v>
      </c>
      <c r="F117" s="6" t="s">
        <v>2639</v>
      </c>
      <c r="G117" s="19" t="s">
        <v>2803</v>
      </c>
      <c r="H117" s="6">
        <v>0.8</v>
      </c>
      <c r="I117" s="18">
        <v>1096</v>
      </c>
      <c r="J117" s="18"/>
      <c r="L117" s="18"/>
      <c r="N117" s="18"/>
      <c r="O117" s="18"/>
      <c r="P117" s="18"/>
    </row>
    <row r="118" spans="1:16" s="4" customFormat="1" x14ac:dyDescent="0.25">
      <c r="A118" s="18">
        <v>3</v>
      </c>
      <c r="B118" t="s">
        <v>3136</v>
      </c>
      <c r="C118" s="18" t="s">
        <v>3141</v>
      </c>
      <c r="D118" s="19">
        <v>1985</v>
      </c>
      <c r="E118" s="4" t="s">
        <v>3130</v>
      </c>
      <c r="F118" s="6" t="s">
        <v>2643</v>
      </c>
      <c r="G118" s="19" t="s">
        <v>2818</v>
      </c>
      <c r="H118" s="6">
        <v>0.8</v>
      </c>
      <c r="I118" s="18">
        <v>1049</v>
      </c>
      <c r="J118" s="18"/>
      <c r="L118" s="18"/>
      <c r="N118" s="18"/>
      <c r="O118" s="18"/>
      <c r="P118" s="18"/>
    </row>
    <row r="119" spans="1:16" s="4" customFormat="1" x14ac:dyDescent="0.25">
      <c r="A119" s="18">
        <v>4</v>
      </c>
      <c r="B119" t="s">
        <v>3137</v>
      </c>
      <c r="C119" s="18" t="s">
        <v>3132</v>
      </c>
      <c r="D119" s="19">
        <v>1986</v>
      </c>
      <c r="E119" s="4" t="s">
        <v>3131</v>
      </c>
      <c r="F119" s="6" t="s">
        <v>2639</v>
      </c>
      <c r="G119" s="19" t="s">
        <v>2805</v>
      </c>
      <c r="H119" s="6">
        <v>0.8</v>
      </c>
      <c r="I119" s="18">
        <v>1023</v>
      </c>
      <c r="J119" s="18"/>
      <c r="L119" s="18"/>
      <c r="N119" s="18"/>
      <c r="O119" s="18"/>
      <c r="P119" s="18"/>
    </row>
    <row r="120" spans="1:16" s="4" customFormat="1" x14ac:dyDescent="0.25">
      <c r="A120" s="18">
        <v>5</v>
      </c>
      <c r="B120" s="18" t="s">
        <v>3138</v>
      </c>
      <c r="C120" s="18" t="s">
        <v>1344</v>
      </c>
      <c r="D120" s="19">
        <v>1980</v>
      </c>
      <c r="E120" s="4" t="s">
        <v>3133</v>
      </c>
      <c r="F120" s="6"/>
      <c r="G120" s="19" t="s">
        <v>2803</v>
      </c>
      <c r="H120" s="6">
        <v>0.8</v>
      </c>
      <c r="I120" s="18">
        <v>982</v>
      </c>
      <c r="J120" s="18"/>
      <c r="L120" s="18"/>
      <c r="N120" s="18"/>
      <c r="O120" s="18"/>
      <c r="P120" s="18"/>
    </row>
    <row r="121" spans="1:16" s="4" customFormat="1" x14ac:dyDescent="0.25">
      <c r="A121" s="18"/>
      <c r="B121" t="s">
        <v>3139</v>
      </c>
      <c r="C121" s="18" t="s">
        <v>3140</v>
      </c>
      <c r="D121" s="19">
        <v>1981</v>
      </c>
      <c r="E121" s="4" t="s">
        <v>2486</v>
      </c>
      <c r="F121" s="6" t="s">
        <v>2639</v>
      </c>
      <c r="G121" s="19" t="s">
        <v>2803</v>
      </c>
      <c r="H121" s="6"/>
      <c r="I121" s="18"/>
      <c r="J121" s="18"/>
      <c r="L121" s="18"/>
      <c r="N121" s="18"/>
      <c r="O121" s="18"/>
      <c r="P121" s="18"/>
    </row>
    <row r="122" spans="1:16" s="4" customFormat="1" x14ac:dyDescent="0.25">
      <c r="A122"/>
      <c r="B122"/>
      <c r="C122"/>
      <c r="E122" s="5"/>
    </row>
    <row r="123" spans="1:16" s="4" customFormat="1" x14ac:dyDescent="0.25">
      <c r="A123" t="s">
        <v>3142</v>
      </c>
      <c r="B123" s="2" t="s">
        <v>203</v>
      </c>
      <c r="C123" s="7">
        <v>1.54</v>
      </c>
      <c r="E123" s="5"/>
    </row>
    <row r="124" spans="1:16" s="4" customFormat="1" x14ac:dyDescent="0.25">
      <c r="A124" s="18">
        <v>1</v>
      </c>
      <c r="B124" t="s">
        <v>5609</v>
      </c>
      <c r="C124" s="18" t="s">
        <v>3143</v>
      </c>
      <c r="D124" s="19">
        <v>1977</v>
      </c>
      <c r="E124" s="4" t="s">
        <v>3144</v>
      </c>
      <c r="F124" s="6" t="s">
        <v>2639</v>
      </c>
      <c r="G124" s="19" t="s">
        <v>2803</v>
      </c>
      <c r="H124" s="6">
        <v>1.5</v>
      </c>
      <c r="I124" s="18">
        <v>1124</v>
      </c>
      <c r="J124" s="18"/>
      <c r="L124" s="18"/>
      <c r="N124" s="18"/>
      <c r="O124" s="18"/>
      <c r="P124" s="18"/>
    </row>
    <row r="125" spans="1:16" s="4" customFormat="1" x14ac:dyDescent="0.25">
      <c r="A125" s="18">
        <v>2</v>
      </c>
      <c r="B125" s="18" t="s">
        <v>3134</v>
      </c>
      <c r="C125" s="18" t="s">
        <v>1190</v>
      </c>
      <c r="D125" s="19">
        <v>1976</v>
      </c>
      <c r="E125" s="4" t="s">
        <v>3145</v>
      </c>
      <c r="F125" s="6"/>
      <c r="G125" s="19" t="s">
        <v>2803</v>
      </c>
      <c r="H125" s="6">
        <v>1.5</v>
      </c>
      <c r="I125" s="18">
        <v>1076</v>
      </c>
      <c r="J125" s="18"/>
      <c r="L125" s="18"/>
      <c r="N125" s="18"/>
      <c r="O125" s="18"/>
      <c r="P125" s="18"/>
    </row>
    <row r="126" spans="1:16" s="4" customFormat="1" x14ac:dyDescent="0.25">
      <c r="A126" s="18">
        <v>3</v>
      </c>
      <c r="B126" t="s">
        <v>3135</v>
      </c>
      <c r="C126" s="18" t="s">
        <v>3129</v>
      </c>
      <c r="D126" s="19">
        <v>1977</v>
      </c>
      <c r="E126" s="4" t="s">
        <v>3146</v>
      </c>
      <c r="F126" s="6" t="s">
        <v>2639</v>
      </c>
      <c r="G126" s="19" t="s">
        <v>2803</v>
      </c>
      <c r="H126" s="6">
        <v>1.5</v>
      </c>
      <c r="I126" s="18">
        <v>1074</v>
      </c>
      <c r="J126" s="18"/>
      <c r="L126" s="18"/>
      <c r="N126" s="18"/>
      <c r="O126" s="18"/>
      <c r="P126" s="18"/>
    </row>
    <row r="127" spans="1:16" s="4" customFormat="1" x14ac:dyDescent="0.25">
      <c r="A127" s="18">
        <v>4</v>
      </c>
      <c r="B127" t="s">
        <v>3136</v>
      </c>
      <c r="C127" s="18" t="s">
        <v>3141</v>
      </c>
      <c r="D127" s="19">
        <v>1985</v>
      </c>
      <c r="E127" s="4" t="s">
        <v>3147</v>
      </c>
      <c r="F127" s="6" t="s">
        <v>2643</v>
      </c>
      <c r="G127" s="19" t="s">
        <v>2818</v>
      </c>
      <c r="H127" s="6">
        <v>1.5</v>
      </c>
      <c r="I127" s="18">
        <v>1051</v>
      </c>
      <c r="J127" s="18"/>
      <c r="L127" s="18"/>
      <c r="N127" s="18"/>
      <c r="O127" s="18"/>
      <c r="P127" s="18"/>
    </row>
    <row r="128" spans="1:16" s="4" customFormat="1" x14ac:dyDescent="0.25">
      <c r="A128" s="18">
        <v>5</v>
      </c>
      <c r="B128" t="s">
        <v>3137</v>
      </c>
      <c r="C128" s="18" t="s">
        <v>3132</v>
      </c>
      <c r="D128" s="19">
        <v>1986</v>
      </c>
      <c r="E128" s="4" t="s">
        <v>3148</v>
      </c>
      <c r="F128" s="6" t="s">
        <v>2639</v>
      </c>
      <c r="G128" s="19" t="s">
        <v>2805</v>
      </c>
      <c r="H128" s="6">
        <v>1.5</v>
      </c>
      <c r="I128" s="18">
        <v>1030</v>
      </c>
      <c r="J128" s="18"/>
      <c r="L128" s="18"/>
      <c r="N128" s="18"/>
      <c r="O128" s="18"/>
      <c r="P128" s="18"/>
    </row>
    <row r="129" spans="1:16" s="4" customFormat="1" x14ac:dyDescent="0.25">
      <c r="A129" s="18">
        <v>6</v>
      </c>
      <c r="B129" t="s">
        <v>3139</v>
      </c>
      <c r="C129" s="18" t="s">
        <v>3140</v>
      </c>
      <c r="D129" s="19">
        <v>1981</v>
      </c>
      <c r="E129" s="4" t="s">
        <v>3149</v>
      </c>
      <c r="F129" s="6" t="s">
        <v>2639</v>
      </c>
      <c r="G129" s="19" t="s">
        <v>2803</v>
      </c>
      <c r="H129" s="6">
        <v>1.5</v>
      </c>
      <c r="I129" s="18">
        <v>984</v>
      </c>
      <c r="J129" s="18"/>
      <c r="L129" s="18"/>
      <c r="N129" s="18"/>
      <c r="O129" s="18"/>
      <c r="P129" s="18"/>
    </row>
    <row r="130" spans="1:16" s="4" customFormat="1" x14ac:dyDescent="0.25">
      <c r="A130" s="18">
        <v>7</v>
      </c>
      <c r="B130" s="18" t="s">
        <v>3138</v>
      </c>
      <c r="C130" s="11" t="s">
        <v>1344</v>
      </c>
      <c r="D130" s="19">
        <v>1980</v>
      </c>
      <c r="E130" s="4" t="s">
        <v>3150</v>
      </c>
      <c r="F130" s="6"/>
      <c r="G130" s="19" t="s">
        <v>2803</v>
      </c>
      <c r="H130" s="6">
        <v>1.5</v>
      </c>
      <c r="I130" s="18">
        <v>970</v>
      </c>
      <c r="J130" s="18"/>
      <c r="L130" s="18"/>
      <c r="N130" s="18"/>
      <c r="O130" s="18"/>
      <c r="P130" s="18"/>
    </row>
    <row r="131" spans="1:16" s="4" customFormat="1" x14ac:dyDescent="0.25">
      <c r="A131"/>
      <c r="B131"/>
      <c r="C131"/>
      <c r="E131" s="5"/>
      <c r="F131" s="6"/>
    </row>
    <row r="132" spans="1:16" s="4" customFormat="1" x14ac:dyDescent="0.25">
      <c r="A132" t="s">
        <v>1972</v>
      </c>
      <c r="B132" s="2" t="s">
        <v>203</v>
      </c>
      <c r="C132" s="7">
        <v>0.6</v>
      </c>
    </row>
    <row r="133" spans="1:16" s="4" customFormat="1" x14ac:dyDescent="0.25">
      <c r="A133" s="18">
        <v>1</v>
      </c>
      <c r="B133" t="s">
        <v>1591</v>
      </c>
      <c r="C133" s="18" t="s">
        <v>3162</v>
      </c>
      <c r="D133" s="19">
        <v>1974</v>
      </c>
      <c r="E133" s="4" t="s">
        <v>3151</v>
      </c>
      <c r="F133" s="6" t="s">
        <v>2702</v>
      </c>
      <c r="G133" s="19" t="s">
        <v>2803</v>
      </c>
      <c r="H133" s="6">
        <v>0.6</v>
      </c>
      <c r="I133" s="18">
        <v>1160</v>
      </c>
      <c r="J133" s="18"/>
      <c r="L133" s="18"/>
      <c r="N133" s="18"/>
      <c r="O133" s="18"/>
      <c r="P133" s="18"/>
    </row>
    <row r="134" spans="1:16" s="4" customFormat="1" x14ac:dyDescent="0.25">
      <c r="A134" s="18">
        <v>2</v>
      </c>
      <c r="B134" t="s">
        <v>2507</v>
      </c>
      <c r="C134" s="18" t="s">
        <v>1495</v>
      </c>
      <c r="D134" s="19">
        <v>1982</v>
      </c>
      <c r="E134" s="4" t="s">
        <v>3152</v>
      </c>
      <c r="F134" s="6" t="s">
        <v>2802</v>
      </c>
      <c r="G134" s="19" t="s">
        <v>2803</v>
      </c>
      <c r="H134" s="6">
        <v>0.6</v>
      </c>
      <c r="I134" s="18">
        <v>1156</v>
      </c>
      <c r="J134" s="18"/>
      <c r="L134" s="18"/>
      <c r="N134" s="18"/>
      <c r="O134" s="18"/>
      <c r="P134" s="18"/>
    </row>
    <row r="135" spans="1:16" s="4" customFormat="1" x14ac:dyDescent="0.25">
      <c r="A135" s="18">
        <v>3</v>
      </c>
      <c r="B135" t="s">
        <v>1479</v>
      </c>
      <c r="C135" s="18" t="s">
        <v>303</v>
      </c>
      <c r="D135" s="19">
        <v>1972</v>
      </c>
      <c r="E135" s="4" t="s">
        <v>3153</v>
      </c>
      <c r="F135" s="6" t="s">
        <v>3154</v>
      </c>
      <c r="G135" s="19" t="s">
        <v>2803</v>
      </c>
      <c r="H135" s="6">
        <v>0.6</v>
      </c>
      <c r="I135" s="18">
        <v>1129</v>
      </c>
      <c r="J135" s="18"/>
      <c r="L135" s="18"/>
      <c r="N135" s="18"/>
      <c r="O135" s="18"/>
      <c r="P135" s="18"/>
    </row>
    <row r="136" spans="1:16" s="4" customFormat="1" x14ac:dyDescent="0.25">
      <c r="A136" s="18">
        <v>4</v>
      </c>
      <c r="B136" t="s">
        <v>1477</v>
      </c>
      <c r="C136" s="18" t="s">
        <v>2830</v>
      </c>
      <c r="D136" s="19">
        <v>1968</v>
      </c>
      <c r="E136" s="4" t="s">
        <v>3155</v>
      </c>
      <c r="F136" s="6" t="s">
        <v>2639</v>
      </c>
      <c r="G136" s="19" t="s">
        <v>2803</v>
      </c>
      <c r="H136" s="6">
        <v>0.6</v>
      </c>
      <c r="I136" s="18">
        <v>1096</v>
      </c>
      <c r="J136" s="18"/>
      <c r="L136" s="18"/>
      <c r="N136" s="18"/>
      <c r="O136" s="18"/>
      <c r="P136" s="18"/>
    </row>
    <row r="137" spans="1:16" s="4" customFormat="1" x14ac:dyDescent="0.25">
      <c r="A137" s="18">
        <v>5</v>
      </c>
      <c r="B137" t="s">
        <v>2833</v>
      </c>
      <c r="C137" s="18" t="s">
        <v>629</v>
      </c>
      <c r="D137" s="19">
        <v>1974</v>
      </c>
      <c r="E137" s="4" t="s">
        <v>3156</v>
      </c>
      <c r="F137" s="6" t="s">
        <v>2745</v>
      </c>
      <c r="G137" s="19" t="s">
        <v>2803</v>
      </c>
      <c r="H137" s="6">
        <v>0.6</v>
      </c>
      <c r="I137" s="18">
        <v>1084</v>
      </c>
      <c r="J137" s="18"/>
      <c r="L137" s="18"/>
      <c r="N137" s="18"/>
      <c r="O137" s="18"/>
      <c r="P137" s="18"/>
    </row>
    <row r="138" spans="1:16" s="4" customFormat="1" x14ac:dyDescent="0.25">
      <c r="A138" s="18">
        <v>6</v>
      </c>
      <c r="B138" t="s">
        <v>2836</v>
      </c>
      <c r="C138" s="18" t="s">
        <v>3160</v>
      </c>
      <c r="D138" s="19">
        <v>1979</v>
      </c>
      <c r="E138" s="4" t="s">
        <v>3157</v>
      </c>
      <c r="F138" s="6" t="s">
        <v>2639</v>
      </c>
      <c r="G138" s="19" t="s">
        <v>2803</v>
      </c>
      <c r="H138" s="6">
        <v>0.6</v>
      </c>
      <c r="I138" s="18">
        <v>1065</v>
      </c>
      <c r="J138" s="18"/>
      <c r="L138" s="18"/>
      <c r="N138" s="18"/>
      <c r="O138" s="18"/>
      <c r="P138" s="18"/>
    </row>
    <row r="139" spans="1:16" s="4" customFormat="1" x14ac:dyDescent="0.25">
      <c r="A139" s="18">
        <v>7</v>
      </c>
      <c r="B139" t="s">
        <v>1827</v>
      </c>
      <c r="C139" s="18" t="s">
        <v>1120</v>
      </c>
      <c r="D139" s="19">
        <v>1978</v>
      </c>
      <c r="E139" s="4" t="s">
        <v>3158</v>
      </c>
      <c r="F139" s="6" t="s">
        <v>2656</v>
      </c>
      <c r="G139" s="19" t="s">
        <v>2803</v>
      </c>
      <c r="H139" s="6">
        <v>0.6</v>
      </c>
      <c r="I139" s="18">
        <v>1056</v>
      </c>
      <c r="J139" s="18"/>
      <c r="L139" s="18"/>
      <c r="N139" s="18"/>
      <c r="O139" s="18"/>
      <c r="P139" s="18"/>
    </row>
    <row r="140" spans="1:16" s="4" customFormat="1" x14ac:dyDescent="0.25">
      <c r="A140" s="18">
        <v>8</v>
      </c>
      <c r="B140" t="s">
        <v>3161</v>
      </c>
      <c r="C140" s="18" t="s">
        <v>2804</v>
      </c>
      <c r="D140" s="19">
        <v>1986</v>
      </c>
      <c r="E140" s="4" t="s">
        <v>3159</v>
      </c>
      <c r="F140" s="6" t="s">
        <v>2639</v>
      </c>
      <c r="G140" s="19" t="s">
        <v>2805</v>
      </c>
      <c r="H140" s="6">
        <v>0.6</v>
      </c>
      <c r="I140" s="18">
        <v>1030</v>
      </c>
      <c r="J140" s="18"/>
      <c r="L140" s="18"/>
      <c r="N140" s="18"/>
      <c r="O140" s="18"/>
      <c r="P140" s="18"/>
    </row>
    <row r="141" spans="1:16" s="4" customFormat="1" x14ac:dyDescent="0.25">
      <c r="A141"/>
      <c r="B141"/>
      <c r="C141"/>
      <c r="F141" s="6"/>
    </row>
    <row r="142" spans="1:16" s="4" customFormat="1" x14ac:dyDescent="0.25">
      <c r="A142" t="s">
        <v>1973</v>
      </c>
      <c r="B142" s="2" t="s">
        <v>203</v>
      </c>
      <c r="C142" s="13">
        <v>-0.1</v>
      </c>
      <c r="F142" s="6"/>
    </row>
    <row r="143" spans="1:16" s="4" customFormat="1" x14ac:dyDescent="0.25">
      <c r="A143" s="18">
        <v>1</v>
      </c>
      <c r="B143" t="s">
        <v>2507</v>
      </c>
      <c r="C143" s="18" t="s">
        <v>1495</v>
      </c>
      <c r="D143" s="19">
        <v>1982</v>
      </c>
      <c r="E143" s="4" t="s">
        <v>3164</v>
      </c>
      <c r="F143" s="6" t="s">
        <v>2802</v>
      </c>
      <c r="G143" s="19" t="s">
        <v>2803</v>
      </c>
      <c r="H143" s="6">
        <v>-0.1</v>
      </c>
      <c r="I143" s="18">
        <v>1132</v>
      </c>
      <c r="J143" s="18"/>
      <c r="L143" s="18"/>
      <c r="N143" s="18"/>
      <c r="O143" s="18"/>
      <c r="P143" s="18"/>
    </row>
    <row r="144" spans="1:16" s="4" customFormat="1" x14ac:dyDescent="0.25">
      <c r="A144" s="18">
        <v>2</v>
      </c>
      <c r="B144" t="s">
        <v>2833</v>
      </c>
      <c r="C144" s="18" t="s">
        <v>629</v>
      </c>
      <c r="D144" s="19">
        <v>1974</v>
      </c>
      <c r="E144" s="4" t="s">
        <v>3165</v>
      </c>
      <c r="F144" s="6" t="s">
        <v>2745</v>
      </c>
      <c r="G144" s="19" t="s">
        <v>2803</v>
      </c>
      <c r="H144" s="6">
        <v>-0.1</v>
      </c>
      <c r="I144" s="18">
        <v>1087</v>
      </c>
      <c r="J144" s="18"/>
      <c r="L144" s="18"/>
      <c r="N144" s="18"/>
      <c r="O144" s="18"/>
      <c r="P144" s="18"/>
    </row>
    <row r="145" spans="1:16" s="4" customFormat="1" x14ac:dyDescent="0.25">
      <c r="A145" s="18">
        <v>3</v>
      </c>
      <c r="B145" t="s">
        <v>1827</v>
      </c>
      <c r="C145" s="18" t="s">
        <v>1120</v>
      </c>
      <c r="D145" s="19">
        <v>1978</v>
      </c>
      <c r="E145" s="4" t="s">
        <v>3166</v>
      </c>
      <c r="F145" s="6" t="s">
        <v>2656</v>
      </c>
      <c r="G145" s="19" t="s">
        <v>2803</v>
      </c>
      <c r="H145" s="6">
        <v>-0.1</v>
      </c>
      <c r="I145" s="18">
        <v>1058</v>
      </c>
      <c r="J145" s="18"/>
      <c r="L145" s="18"/>
      <c r="N145" s="18"/>
      <c r="O145" s="18"/>
      <c r="P145" s="18"/>
    </row>
    <row r="146" spans="1:16" s="4" customFormat="1" x14ac:dyDescent="0.25">
      <c r="A146" s="18">
        <v>4</v>
      </c>
      <c r="B146" t="s">
        <v>3168</v>
      </c>
      <c r="C146" s="18" t="s">
        <v>3423</v>
      </c>
      <c r="D146" s="19">
        <v>1982</v>
      </c>
      <c r="E146" s="4" t="s">
        <v>3167</v>
      </c>
      <c r="F146" s="6" t="s">
        <v>2656</v>
      </c>
      <c r="G146" s="19" t="s">
        <v>2803</v>
      </c>
      <c r="H146" s="6">
        <v>-0.1</v>
      </c>
      <c r="I146" s="18">
        <v>993</v>
      </c>
      <c r="J146" s="18"/>
      <c r="L146" s="18"/>
      <c r="N146" s="18"/>
      <c r="O146" s="18"/>
      <c r="P146" s="18"/>
    </row>
    <row r="148" spans="1:16" x14ac:dyDescent="0.25">
      <c r="A148" t="s">
        <v>1974</v>
      </c>
      <c r="B148" s="2" t="s">
        <v>203</v>
      </c>
      <c r="C148" s="13">
        <v>0.7</v>
      </c>
      <c r="F148" s="6"/>
    </row>
    <row r="149" spans="1:16" x14ac:dyDescent="0.25">
      <c r="A149" s="18">
        <v>1</v>
      </c>
      <c r="B149" t="s">
        <v>1479</v>
      </c>
      <c r="C149" s="18" t="s">
        <v>303</v>
      </c>
      <c r="D149" s="21">
        <v>1972</v>
      </c>
      <c r="E149" s="21" t="s">
        <v>3169</v>
      </c>
      <c r="F149" s="4" t="s">
        <v>3154</v>
      </c>
      <c r="G149" s="19" t="s">
        <v>2803</v>
      </c>
      <c r="H149" s="6">
        <v>0.7</v>
      </c>
      <c r="I149" s="18">
        <v>1121</v>
      </c>
      <c r="J149" s="18"/>
      <c r="L149" s="18"/>
      <c r="N149" s="18"/>
      <c r="O149" s="18"/>
      <c r="P149" s="18"/>
    </row>
    <row r="150" spans="1:16" x14ac:dyDescent="0.25">
      <c r="A150" s="18">
        <v>2</v>
      </c>
      <c r="B150" t="s">
        <v>1477</v>
      </c>
      <c r="C150" s="18" t="s">
        <v>2830</v>
      </c>
      <c r="D150" s="21">
        <v>1968</v>
      </c>
      <c r="E150" s="21" t="s">
        <v>3170</v>
      </c>
      <c r="F150" s="4" t="s">
        <v>2639</v>
      </c>
      <c r="G150" s="19" t="s">
        <v>2803</v>
      </c>
      <c r="H150" s="6">
        <v>0.7</v>
      </c>
      <c r="I150" s="18">
        <v>1109</v>
      </c>
      <c r="J150" s="18"/>
      <c r="L150" s="18"/>
      <c r="N150" s="18"/>
      <c r="O150" s="18"/>
      <c r="P150" s="18"/>
    </row>
    <row r="151" spans="1:16" x14ac:dyDescent="0.25">
      <c r="A151" s="18">
        <v>3</v>
      </c>
      <c r="B151" t="s">
        <v>2836</v>
      </c>
      <c r="C151" s="18" t="s">
        <v>3160</v>
      </c>
      <c r="D151" s="21">
        <v>1979</v>
      </c>
      <c r="E151" s="21" t="s">
        <v>3171</v>
      </c>
      <c r="F151" s="4" t="s">
        <v>2639</v>
      </c>
      <c r="G151" s="19" t="s">
        <v>2803</v>
      </c>
      <c r="H151" s="6">
        <v>0.7</v>
      </c>
      <c r="I151" s="18">
        <v>1092</v>
      </c>
      <c r="J151" s="18"/>
      <c r="L151" s="18"/>
      <c r="N151" s="18"/>
      <c r="O151" s="18"/>
      <c r="P151" s="18"/>
    </row>
    <row r="152" spans="1:16" x14ac:dyDescent="0.25">
      <c r="A152" s="18">
        <v>4</v>
      </c>
      <c r="B152" t="s">
        <v>3161</v>
      </c>
      <c r="C152" s="18" t="s">
        <v>3163</v>
      </c>
      <c r="D152" s="21">
        <v>1986</v>
      </c>
      <c r="E152" s="21" t="s">
        <v>3172</v>
      </c>
      <c r="F152" s="4" t="s">
        <v>2639</v>
      </c>
      <c r="G152" s="19" t="s">
        <v>2805</v>
      </c>
      <c r="H152" s="6">
        <v>0.7</v>
      </c>
      <c r="I152" s="18">
        <v>1072</v>
      </c>
      <c r="J152" s="18"/>
      <c r="L152" s="18"/>
      <c r="N152" s="18"/>
      <c r="O152" s="18"/>
      <c r="P152" s="18"/>
    </row>
    <row r="153" spans="1:16" x14ac:dyDescent="0.25">
      <c r="A153" s="18"/>
      <c r="C153" s="18"/>
      <c r="D153" s="21"/>
      <c r="E153" s="21"/>
      <c r="G153" s="19"/>
      <c r="H153" s="6"/>
      <c r="I153" s="18"/>
      <c r="J153" s="18"/>
      <c r="L153" s="18"/>
      <c r="N153" s="18"/>
      <c r="O153" s="18"/>
      <c r="P153" s="18"/>
    </row>
    <row r="154" spans="1:16" x14ac:dyDescent="0.25">
      <c r="A154" s="18" t="s">
        <v>3173</v>
      </c>
      <c r="C154" s="18"/>
      <c r="D154" s="21"/>
      <c r="E154" s="21"/>
      <c r="G154" s="19"/>
      <c r="H154" s="6"/>
      <c r="I154" s="18"/>
      <c r="J154" s="18"/>
      <c r="L154" s="18"/>
      <c r="N154" s="18"/>
      <c r="O154" s="18"/>
      <c r="P154" s="18"/>
    </row>
    <row r="155" spans="1:16" x14ac:dyDescent="0.25">
      <c r="A155" s="18">
        <v>1</v>
      </c>
      <c r="B155" t="s">
        <v>3175</v>
      </c>
      <c r="C155" s="18" t="s">
        <v>3174</v>
      </c>
      <c r="D155" s="19">
        <v>1982</v>
      </c>
      <c r="E155" s="5">
        <v>4.3</v>
      </c>
      <c r="F155" s="4" t="s">
        <v>2672</v>
      </c>
      <c r="G155" s="19" t="s">
        <v>2803</v>
      </c>
      <c r="H155" s="18"/>
      <c r="I155" s="18">
        <v>1095</v>
      </c>
      <c r="J155" s="18"/>
      <c r="L155" s="18"/>
      <c r="N155" s="18"/>
      <c r="O155" s="18"/>
      <c r="P155" s="18"/>
    </row>
    <row r="156" spans="1:16" x14ac:dyDescent="0.25">
      <c r="A156" s="18">
        <v>2</v>
      </c>
      <c r="B156" t="s">
        <v>3176</v>
      </c>
      <c r="C156" s="18" t="s">
        <v>3177</v>
      </c>
      <c r="D156" s="19">
        <v>1980</v>
      </c>
      <c r="E156" s="5">
        <v>4.0999999999999996</v>
      </c>
      <c r="F156" s="4" t="s">
        <v>2639</v>
      </c>
      <c r="G156" s="19" t="s">
        <v>2803</v>
      </c>
      <c r="H156" s="18"/>
      <c r="I156" s="18">
        <v>1023</v>
      </c>
      <c r="J156" s="18"/>
      <c r="L156" s="18"/>
      <c r="N156" s="18"/>
      <c r="O156" s="18"/>
      <c r="P156" s="18"/>
    </row>
    <row r="157" spans="1:16" x14ac:dyDescent="0.25">
      <c r="A157" s="18">
        <v>3</v>
      </c>
      <c r="B157" t="s">
        <v>3178</v>
      </c>
      <c r="C157" s="18" t="s">
        <v>41</v>
      </c>
      <c r="D157" s="19">
        <v>1972</v>
      </c>
      <c r="E157" s="5">
        <v>4</v>
      </c>
      <c r="F157" s="4" t="s">
        <v>2639</v>
      </c>
      <c r="G157" s="19" t="s">
        <v>2803</v>
      </c>
      <c r="H157" s="18"/>
      <c r="I157" s="18">
        <v>987</v>
      </c>
      <c r="J157" s="18"/>
      <c r="L157" s="18"/>
      <c r="N157" s="18"/>
      <c r="O157" s="18"/>
      <c r="P157" s="18"/>
    </row>
    <row r="158" spans="1:16" x14ac:dyDescent="0.25">
      <c r="A158" s="18"/>
      <c r="B158" t="s">
        <v>3179</v>
      </c>
      <c r="C158" s="18" t="s">
        <v>1759</v>
      </c>
      <c r="D158" s="19">
        <v>1980</v>
      </c>
      <c r="E158" s="21" t="s">
        <v>92</v>
      </c>
      <c r="F158" s="4" t="s">
        <v>2639</v>
      </c>
      <c r="G158" s="19" t="s">
        <v>2803</v>
      </c>
      <c r="H158" s="18"/>
      <c r="I158" s="18"/>
      <c r="J158" s="18"/>
      <c r="L158" s="18"/>
      <c r="N158" s="18"/>
      <c r="O158" s="18"/>
      <c r="P158" s="18"/>
    </row>
    <row r="159" spans="1:16" x14ac:dyDescent="0.25">
      <c r="A159" s="18"/>
      <c r="B159" t="s">
        <v>3180</v>
      </c>
      <c r="C159" s="18" t="s">
        <v>41</v>
      </c>
      <c r="D159" s="19">
        <v>1979</v>
      </c>
      <c r="E159" s="21" t="s">
        <v>92</v>
      </c>
      <c r="F159" s="4" t="s">
        <v>2639</v>
      </c>
      <c r="G159" s="19" t="s">
        <v>2803</v>
      </c>
      <c r="H159" s="18"/>
      <c r="I159" s="18"/>
      <c r="J159" s="18"/>
      <c r="L159" s="18"/>
      <c r="N159" s="18"/>
      <c r="O159" s="18"/>
      <c r="P159" s="18"/>
    </row>
    <row r="160" spans="1:16" x14ac:dyDescent="0.25">
      <c r="F160" s="6"/>
    </row>
    <row r="161" spans="1:16" x14ac:dyDescent="0.25">
      <c r="A161" t="s">
        <v>2638</v>
      </c>
    </row>
    <row r="162" spans="1:16" x14ac:dyDescent="0.25">
      <c r="A162" s="18">
        <v>1</v>
      </c>
      <c r="B162" t="s">
        <v>3181</v>
      </c>
      <c r="C162" s="18" t="s">
        <v>2843</v>
      </c>
      <c r="D162" s="21">
        <v>1973</v>
      </c>
      <c r="E162" s="21">
        <v>13.35</v>
      </c>
      <c r="F162" s="22" t="s">
        <v>2942</v>
      </c>
      <c r="G162" s="21" t="s">
        <v>2818</v>
      </c>
      <c r="H162" s="6">
        <v>1</v>
      </c>
      <c r="I162" s="18">
        <v>1036</v>
      </c>
      <c r="J162" s="18"/>
      <c r="L162" s="18"/>
      <c r="N162" s="18"/>
      <c r="O162" s="18"/>
      <c r="P162" s="18"/>
    </row>
    <row r="163" spans="1:16" s="4" customFormat="1" x14ac:dyDescent="0.25">
      <c r="A163" s="18">
        <v>2</v>
      </c>
      <c r="B163" t="s">
        <v>3021</v>
      </c>
      <c r="C163" s="18" t="s">
        <v>1138</v>
      </c>
      <c r="D163" s="21">
        <v>1976</v>
      </c>
      <c r="E163" s="21">
        <v>13.12</v>
      </c>
      <c r="F163" s="21"/>
      <c r="G163" s="21" t="s">
        <v>2803</v>
      </c>
      <c r="H163" s="6">
        <v>1</v>
      </c>
      <c r="I163" s="18">
        <v>1009</v>
      </c>
      <c r="J163" s="18"/>
      <c r="L163" s="18"/>
      <c r="N163" s="18"/>
      <c r="O163" s="18"/>
      <c r="P163" s="18"/>
    </row>
    <row r="164" spans="1:16" s="4" customFormat="1" x14ac:dyDescent="0.25">
      <c r="A164" s="18">
        <v>3</v>
      </c>
      <c r="B164" t="s">
        <v>2847</v>
      </c>
      <c r="C164" s="18" t="s">
        <v>1432</v>
      </c>
      <c r="D164" s="21">
        <v>1980</v>
      </c>
      <c r="E164" s="21">
        <v>12.78</v>
      </c>
      <c r="F164" s="22" t="s">
        <v>2639</v>
      </c>
      <c r="G164" s="21" t="s">
        <v>2803</v>
      </c>
      <c r="H164" s="6">
        <v>1.3</v>
      </c>
      <c r="I164" s="18">
        <v>970</v>
      </c>
      <c r="J164" s="18"/>
      <c r="L164" s="18"/>
      <c r="N164" s="18"/>
      <c r="O164" s="18"/>
      <c r="P164" s="18"/>
    </row>
    <row r="165" spans="1:16" s="4" customFormat="1" x14ac:dyDescent="0.25">
      <c r="A165"/>
      <c r="B165"/>
      <c r="C165"/>
      <c r="E165" s="5"/>
      <c r="F165" s="6"/>
      <c r="G165" s="5"/>
      <c r="H165" s="6"/>
    </row>
  </sheetData>
  <conditionalFormatting sqref="F148 F160 F4 F141 F165 H165 F11 F25:F26 F61:F62 F69:F70 F76:F77 F86:F87 F100:F101 F107:F108 F114 F39:F40">
    <cfRule type="cellIs" dxfId="256" priority="23" operator="greaterThanOrEqual">
      <formula>0</formula>
    </cfRule>
  </conditionalFormatting>
  <conditionalFormatting sqref="F142">
    <cfRule type="cellIs" dxfId="255" priority="22" operator="greaterThanOrEqual">
      <formula>0</formula>
    </cfRule>
  </conditionalFormatting>
  <conditionalFormatting sqref="C132">
    <cfRule type="cellIs" dxfId="254" priority="21" operator="greaterThanOrEqual">
      <formula>0</formula>
    </cfRule>
  </conditionalFormatting>
  <conditionalFormatting sqref="C142">
    <cfRule type="cellIs" dxfId="253" priority="20" operator="greaterThanOrEqual">
      <formula>0</formula>
    </cfRule>
  </conditionalFormatting>
  <conditionalFormatting sqref="C148">
    <cfRule type="cellIs" dxfId="252" priority="19" operator="greaterThanOrEqual">
      <formula>0</formula>
    </cfRule>
  </conditionalFormatting>
  <conditionalFormatting sqref="C115">
    <cfRule type="cellIs" dxfId="251" priority="18" operator="greaterThanOrEqual">
      <formula>0</formula>
    </cfRule>
  </conditionalFormatting>
  <conditionalFormatting sqref="C123">
    <cfRule type="cellIs" dxfId="250" priority="17" operator="greaterThanOrEqual">
      <formula>0</formula>
    </cfRule>
  </conditionalFormatting>
  <conditionalFormatting sqref="C62">
    <cfRule type="cellIs" dxfId="249" priority="16" operator="greaterThanOrEqual">
      <formula>0</formula>
    </cfRule>
  </conditionalFormatting>
  <conditionalFormatting sqref="C70">
    <cfRule type="cellIs" dxfId="248" priority="15" operator="greaterThanOrEqual">
      <formula>0</formula>
    </cfRule>
  </conditionalFormatting>
  <conditionalFormatting sqref="H70">
    <cfRule type="cellIs" dxfId="247" priority="14" operator="greaterThanOrEqual">
      <formula>0</formula>
    </cfRule>
  </conditionalFormatting>
  <conditionalFormatting sqref="H116:H121">
    <cfRule type="cellIs" dxfId="246" priority="13" operator="greaterThanOrEqual">
      <formula>0</formula>
    </cfRule>
  </conditionalFormatting>
  <conditionalFormatting sqref="F116:F121">
    <cfRule type="cellIs" dxfId="245" priority="12" operator="greaterThanOrEqual">
      <formula>0</formula>
    </cfRule>
  </conditionalFormatting>
  <conditionalFormatting sqref="H124:H130">
    <cfRule type="cellIs" dxfId="244" priority="11" operator="greaterThanOrEqual">
      <formula>0</formula>
    </cfRule>
  </conditionalFormatting>
  <conditionalFormatting sqref="F124:F131">
    <cfRule type="cellIs" dxfId="243" priority="10" operator="greaterThanOrEqual">
      <formula>0</formula>
    </cfRule>
  </conditionalFormatting>
  <conditionalFormatting sqref="F133:F140">
    <cfRule type="cellIs" dxfId="242" priority="9" operator="greaterThanOrEqual">
      <formula>0</formula>
    </cfRule>
  </conditionalFormatting>
  <conditionalFormatting sqref="H133:H140">
    <cfRule type="cellIs" dxfId="241" priority="8" operator="greaterThanOrEqual">
      <formula>0</formula>
    </cfRule>
  </conditionalFormatting>
  <conditionalFormatting sqref="F143:F146">
    <cfRule type="cellIs" dxfId="240" priority="6" operator="greaterThanOrEqual">
      <formula>0</formula>
    </cfRule>
  </conditionalFormatting>
  <conditionalFormatting sqref="H143:H146">
    <cfRule type="cellIs" dxfId="239" priority="7" operator="greaterThanOrEqual">
      <formula>0</formula>
    </cfRule>
  </conditionalFormatting>
  <conditionalFormatting sqref="H149:H154">
    <cfRule type="cellIs" dxfId="238" priority="5" operator="greaterThanOrEqual">
      <formula>0</formula>
    </cfRule>
  </conditionalFormatting>
  <conditionalFormatting sqref="H162:H164">
    <cfRule type="cellIs" dxfId="237" priority="4" operator="greaterThanOrEqual">
      <formula>0</formula>
    </cfRule>
  </conditionalFormatting>
  <conditionalFormatting sqref="H63:H66">
    <cfRule type="cellIs" dxfId="236" priority="3" operator="greaterThanOrEqual">
      <formula>0</formula>
    </cfRule>
  </conditionalFormatting>
  <conditionalFormatting sqref="H71:H75">
    <cfRule type="cellIs" dxfId="235" priority="2" operator="greaterThanOrEqual">
      <formula>0</formula>
    </cfRule>
  </conditionalFormatting>
  <conditionalFormatting sqref="H102:H106">
    <cfRule type="cellIs" dxfId="234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47"/>
  <sheetViews>
    <sheetView zoomScaleNormal="100" workbookViewId="0">
      <selection activeCell="E247" sqref="E247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</cols>
  <sheetData>
    <row r="2" spans="1:10" x14ac:dyDescent="0.25">
      <c r="C2" s="1" t="s">
        <v>3778</v>
      </c>
      <c r="D2" s="3"/>
      <c r="F2" s="72"/>
      <c r="G2" s="28"/>
      <c r="H2" s="28"/>
      <c r="I2" s="28"/>
    </row>
    <row r="3" spans="1:10" x14ac:dyDescent="0.25">
      <c r="C3" s="1"/>
      <c r="D3" s="3"/>
      <c r="F3" s="15" t="s">
        <v>4033</v>
      </c>
      <c r="G3" s="17"/>
      <c r="H3" s="33" t="s">
        <v>4034</v>
      </c>
    </row>
    <row r="4" spans="1:10" x14ac:dyDescent="0.25">
      <c r="A4" t="s">
        <v>2466</v>
      </c>
      <c r="B4" s="2" t="s">
        <v>203</v>
      </c>
      <c r="C4" s="7">
        <v>1</v>
      </c>
      <c r="D4" s="3"/>
      <c r="H4" s="4" t="s">
        <v>203</v>
      </c>
    </row>
    <row r="5" spans="1:10" x14ac:dyDescent="0.25">
      <c r="A5" s="18">
        <v>1</v>
      </c>
      <c r="B5" s="18" t="s">
        <v>3809</v>
      </c>
      <c r="C5" s="18" t="s">
        <v>3800</v>
      </c>
      <c r="D5" s="63">
        <v>1981</v>
      </c>
      <c r="E5" s="19" t="s">
        <v>3623</v>
      </c>
      <c r="F5" s="19"/>
      <c r="G5" s="19" t="s">
        <v>2657</v>
      </c>
      <c r="H5" s="12">
        <v>1</v>
      </c>
      <c r="J5" s="18"/>
    </row>
    <row r="6" spans="1:10" x14ac:dyDescent="0.25">
      <c r="A6" s="18">
        <v>2</v>
      </c>
      <c r="B6" s="18" t="s">
        <v>3810</v>
      </c>
      <c r="C6" s="18" t="s">
        <v>3808</v>
      </c>
      <c r="D6" s="63">
        <v>1979</v>
      </c>
      <c r="E6" s="19" t="s">
        <v>3803</v>
      </c>
      <c r="F6" s="19" t="s">
        <v>2702</v>
      </c>
      <c r="G6" s="19" t="s">
        <v>2640</v>
      </c>
      <c r="H6" s="12">
        <v>1</v>
      </c>
      <c r="J6" s="18"/>
    </row>
    <row r="7" spans="1:10" x14ac:dyDescent="0.25">
      <c r="A7" s="18">
        <v>3</v>
      </c>
      <c r="B7" s="18" t="s">
        <v>1313</v>
      </c>
      <c r="C7" s="18" t="s">
        <v>3963</v>
      </c>
      <c r="D7" s="63">
        <v>1972</v>
      </c>
      <c r="E7" s="19" t="s">
        <v>3804</v>
      </c>
      <c r="F7" s="19" t="s">
        <v>2713</v>
      </c>
      <c r="G7" s="19" t="s">
        <v>2640</v>
      </c>
      <c r="H7" s="12">
        <v>1</v>
      </c>
      <c r="J7" s="18"/>
    </row>
    <row r="8" spans="1:10" x14ac:dyDescent="0.25">
      <c r="A8" s="18">
        <v>4</v>
      </c>
      <c r="B8" s="18" t="s">
        <v>3779</v>
      </c>
      <c r="C8" s="18" t="s">
        <v>1876</v>
      </c>
      <c r="D8" s="63">
        <v>1978</v>
      </c>
      <c r="E8" s="19" t="s">
        <v>3640</v>
      </c>
      <c r="F8" s="19"/>
      <c r="G8" s="19" t="s">
        <v>2640</v>
      </c>
      <c r="H8" s="12">
        <v>1</v>
      </c>
      <c r="J8" s="18"/>
    </row>
    <row r="9" spans="1:10" x14ac:dyDescent="0.25">
      <c r="A9" s="18">
        <v>5</v>
      </c>
      <c r="B9" s="18" t="s">
        <v>3811</v>
      </c>
      <c r="C9" s="18" t="s">
        <v>218</v>
      </c>
      <c r="D9" s="68">
        <v>1980</v>
      </c>
      <c r="E9" s="19" t="s">
        <v>3805</v>
      </c>
      <c r="F9" s="19" t="s">
        <v>2639</v>
      </c>
      <c r="G9" s="19" t="s">
        <v>2640</v>
      </c>
      <c r="H9" s="12">
        <v>1</v>
      </c>
      <c r="J9" s="18"/>
    </row>
    <row r="10" spans="1:10" x14ac:dyDescent="0.25">
      <c r="A10" s="18">
        <v>6</v>
      </c>
      <c r="B10" s="18" t="s">
        <v>3812</v>
      </c>
      <c r="C10" s="18" t="s">
        <v>3817</v>
      </c>
      <c r="D10" s="63">
        <v>1978</v>
      </c>
      <c r="E10" s="19" t="s">
        <v>3806</v>
      </c>
      <c r="F10" s="19" t="s">
        <v>2639</v>
      </c>
      <c r="G10" s="19" t="s">
        <v>2640</v>
      </c>
      <c r="H10" s="12">
        <v>1</v>
      </c>
      <c r="J10" s="18"/>
    </row>
    <row r="11" spans="1:10" x14ac:dyDescent="0.25">
      <c r="A11" s="18">
        <v>7</v>
      </c>
      <c r="B11" s="18" t="s">
        <v>3813</v>
      </c>
      <c r="C11" s="18" t="s">
        <v>30</v>
      </c>
      <c r="D11" s="63">
        <v>1977</v>
      </c>
      <c r="E11" s="19" t="s">
        <v>3807</v>
      </c>
      <c r="F11" s="19" t="s">
        <v>2639</v>
      </c>
      <c r="G11" s="19" t="s">
        <v>2640</v>
      </c>
      <c r="H11" s="12">
        <v>1</v>
      </c>
      <c r="J11" s="18"/>
    </row>
    <row r="12" spans="1:10" x14ac:dyDescent="0.25">
      <c r="A12" s="18"/>
      <c r="B12" s="18" t="s">
        <v>1798</v>
      </c>
      <c r="C12" s="18" t="s">
        <v>30</v>
      </c>
      <c r="D12" s="63">
        <v>1970</v>
      </c>
      <c r="E12" s="19" t="s">
        <v>1393</v>
      </c>
      <c r="F12" s="19" t="s">
        <v>2639</v>
      </c>
      <c r="G12" s="19" t="s">
        <v>2640</v>
      </c>
      <c r="H12" s="18"/>
      <c r="J12" s="18"/>
    </row>
    <row r="13" spans="1:10" x14ac:dyDescent="0.25">
      <c r="C13" s="1"/>
      <c r="D13" s="3"/>
    </row>
    <row r="14" spans="1:10" x14ac:dyDescent="0.25">
      <c r="A14" t="s">
        <v>1719</v>
      </c>
      <c r="B14" s="2" t="s">
        <v>203</v>
      </c>
      <c r="C14" s="7">
        <v>1.1000000000000001</v>
      </c>
      <c r="D14" s="3"/>
    </row>
    <row r="15" spans="1:10" x14ac:dyDescent="0.25">
      <c r="A15" s="18">
        <v>1</v>
      </c>
      <c r="B15" s="18" t="s">
        <v>1313</v>
      </c>
      <c r="C15" s="18" t="s">
        <v>3963</v>
      </c>
      <c r="D15" s="63">
        <v>1972</v>
      </c>
      <c r="E15" s="19" t="s">
        <v>2236</v>
      </c>
      <c r="F15" s="19" t="s">
        <v>2713</v>
      </c>
      <c r="G15" s="19" t="s">
        <v>2640</v>
      </c>
      <c r="H15" s="12">
        <v>1.1000000000000001</v>
      </c>
      <c r="J15" s="18"/>
    </row>
    <row r="16" spans="1:10" x14ac:dyDescent="0.25">
      <c r="A16" s="18">
        <v>2</v>
      </c>
      <c r="B16" s="18" t="s">
        <v>3779</v>
      </c>
      <c r="C16" s="18" t="s">
        <v>1876</v>
      </c>
      <c r="D16" s="63">
        <v>1978</v>
      </c>
      <c r="E16" s="19" t="s">
        <v>2331</v>
      </c>
      <c r="F16" s="19"/>
      <c r="G16" s="19" t="s">
        <v>2640</v>
      </c>
      <c r="H16" s="12">
        <v>1.1000000000000001</v>
      </c>
      <c r="J16" s="18"/>
    </row>
    <row r="17" spans="1:10" x14ac:dyDescent="0.25">
      <c r="A17" s="18">
        <v>3</v>
      </c>
      <c r="B17" s="18" t="s">
        <v>1798</v>
      </c>
      <c r="C17" s="18" t="s">
        <v>30</v>
      </c>
      <c r="D17" s="63">
        <v>1970</v>
      </c>
      <c r="E17" s="19" t="s">
        <v>2900</v>
      </c>
      <c r="F17" s="19" t="s">
        <v>2639</v>
      </c>
      <c r="G17" s="19" t="s">
        <v>2640</v>
      </c>
      <c r="H17" s="12">
        <v>1.1000000000000001</v>
      </c>
      <c r="J17" s="18"/>
    </row>
    <row r="18" spans="1:10" x14ac:dyDescent="0.25">
      <c r="A18" s="18">
        <v>4</v>
      </c>
      <c r="B18" s="18" t="s">
        <v>3812</v>
      </c>
      <c r="C18" s="18" t="s">
        <v>3817</v>
      </c>
      <c r="D18" s="63">
        <v>1978</v>
      </c>
      <c r="E18" s="19" t="s">
        <v>1117</v>
      </c>
      <c r="F18" s="19" t="s">
        <v>2639</v>
      </c>
      <c r="G18" s="19" t="s">
        <v>2640</v>
      </c>
      <c r="H18" s="12">
        <v>1.1000000000000001</v>
      </c>
      <c r="J18" s="18"/>
    </row>
    <row r="19" spans="1:10" x14ac:dyDescent="0.25">
      <c r="A19" s="18">
        <v>5</v>
      </c>
      <c r="B19" s="18" t="s">
        <v>3668</v>
      </c>
      <c r="C19" s="18" t="s">
        <v>3818</v>
      </c>
      <c r="D19" s="63">
        <v>1983</v>
      </c>
      <c r="E19" s="19" t="s">
        <v>3814</v>
      </c>
      <c r="F19" s="19" t="s">
        <v>2656</v>
      </c>
      <c r="G19" s="19" t="s">
        <v>2640</v>
      </c>
      <c r="H19" s="12">
        <v>1.1000000000000001</v>
      </c>
      <c r="J19" s="18"/>
    </row>
    <row r="20" spans="1:10" x14ac:dyDescent="0.25">
      <c r="A20" s="18">
        <v>6</v>
      </c>
      <c r="B20" s="18" t="s">
        <v>3421</v>
      </c>
      <c r="C20" s="18" t="s">
        <v>8</v>
      </c>
      <c r="D20" s="63">
        <v>1981</v>
      </c>
      <c r="E20" s="19" t="s">
        <v>3815</v>
      </c>
      <c r="F20" s="19" t="s">
        <v>2656</v>
      </c>
      <c r="G20" s="19" t="s">
        <v>2657</v>
      </c>
      <c r="H20" s="12">
        <v>1.1000000000000001</v>
      </c>
      <c r="J20" s="18"/>
    </row>
    <row r="21" spans="1:10" x14ac:dyDescent="0.25">
      <c r="A21" s="18">
        <v>7</v>
      </c>
      <c r="B21" s="18" t="s">
        <v>3819</v>
      </c>
      <c r="C21" s="18" t="s">
        <v>2707</v>
      </c>
      <c r="D21" s="68">
        <v>1979</v>
      </c>
      <c r="E21" s="19" t="s">
        <v>3816</v>
      </c>
      <c r="F21" s="19" t="s">
        <v>2708</v>
      </c>
      <c r="G21" s="19" t="s">
        <v>2640</v>
      </c>
      <c r="H21" s="12">
        <v>1.1000000000000001</v>
      </c>
      <c r="J21" s="18"/>
    </row>
    <row r="22" spans="1:10" x14ac:dyDescent="0.25">
      <c r="C22" s="1"/>
      <c r="D22" s="71"/>
    </row>
    <row r="23" spans="1:10" x14ac:dyDescent="0.25">
      <c r="A23" t="s">
        <v>1720</v>
      </c>
      <c r="B23" s="2" t="s">
        <v>203</v>
      </c>
      <c r="C23" s="7" t="s">
        <v>2886</v>
      </c>
      <c r="D23" s="3"/>
    </row>
    <row r="24" spans="1:10" x14ac:dyDescent="0.25">
      <c r="A24" s="18">
        <v>1</v>
      </c>
      <c r="B24" s="18" t="s">
        <v>3809</v>
      </c>
      <c r="C24" s="18" t="s">
        <v>3800</v>
      </c>
      <c r="D24" s="63">
        <v>1981</v>
      </c>
      <c r="E24" s="19" t="s">
        <v>3821</v>
      </c>
      <c r="F24" s="19"/>
      <c r="G24" s="19" t="s">
        <v>2657</v>
      </c>
      <c r="H24" s="19" t="s">
        <v>2886</v>
      </c>
      <c r="J24" s="18"/>
    </row>
    <row r="25" spans="1:10" x14ac:dyDescent="0.25">
      <c r="A25" s="18">
        <v>2</v>
      </c>
      <c r="B25" s="18" t="s">
        <v>3811</v>
      </c>
      <c r="C25" s="18" t="s">
        <v>218</v>
      </c>
      <c r="D25" s="68">
        <v>1980</v>
      </c>
      <c r="E25" s="19" t="s">
        <v>1115</v>
      </c>
      <c r="F25" s="19" t="s">
        <v>2639</v>
      </c>
      <c r="G25" s="19" t="s">
        <v>2640</v>
      </c>
      <c r="H25" s="19" t="s">
        <v>2886</v>
      </c>
      <c r="J25" s="18"/>
    </row>
    <row r="26" spans="1:10" x14ac:dyDescent="0.25">
      <c r="A26" s="18">
        <v>3</v>
      </c>
      <c r="B26" s="18" t="s">
        <v>3810</v>
      </c>
      <c r="C26" s="18" t="s">
        <v>3808</v>
      </c>
      <c r="D26" s="63">
        <v>1979</v>
      </c>
      <c r="E26" s="19" t="s">
        <v>3822</v>
      </c>
      <c r="F26" s="19" t="s">
        <v>2702</v>
      </c>
      <c r="G26" s="19" t="s">
        <v>2640</v>
      </c>
      <c r="H26" s="19" t="s">
        <v>2886</v>
      </c>
      <c r="J26" s="18"/>
    </row>
    <row r="27" spans="1:10" x14ac:dyDescent="0.25">
      <c r="A27" s="18">
        <v>4</v>
      </c>
      <c r="B27" s="18" t="s">
        <v>3813</v>
      </c>
      <c r="C27" s="18" t="s">
        <v>30</v>
      </c>
      <c r="D27" s="63">
        <v>1977</v>
      </c>
      <c r="E27" s="19" t="s">
        <v>1734</v>
      </c>
      <c r="F27" s="19" t="s">
        <v>2639</v>
      </c>
      <c r="G27" s="19" t="s">
        <v>2640</v>
      </c>
      <c r="H27" s="19" t="s">
        <v>2886</v>
      </c>
      <c r="J27" s="18"/>
    </row>
    <row r="28" spans="1:10" x14ac:dyDescent="0.25">
      <c r="A28" s="18">
        <v>5</v>
      </c>
      <c r="B28" s="18" t="s">
        <v>3824</v>
      </c>
      <c r="C28" s="18" t="s">
        <v>2821</v>
      </c>
      <c r="D28" s="68">
        <v>1980</v>
      </c>
      <c r="E28" s="19" t="s">
        <v>1322</v>
      </c>
      <c r="F28" s="19" t="s">
        <v>2639</v>
      </c>
      <c r="G28" s="19" t="s">
        <v>2640</v>
      </c>
      <c r="H28" s="19" t="s">
        <v>2886</v>
      </c>
      <c r="J28" s="18"/>
    </row>
    <row r="29" spans="1:10" ht="30" x14ac:dyDescent="0.25">
      <c r="A29" s="18">
        <v>6</v>
      </c>
      <c r="B29" s="18" t="s">
        <v>3825</v>
      </c>
      <c r="C29" s="18" t="s">
        <v>3430</v>
      </c>
      <c r="D29" s="64"/>
      <c r="E29" s="19" t="s">
        <v>1990</v>
      </c>
      <c r="F29" s="19"/>
      <c r="G29" s="19" t="s">
        <v>2640</v>
      </c>
      <c r="H29" s="19" t="s">
        <v>2886</v>
      </c>
      <c r="J29" s="18"/>
    </row>
    <row r="30" spans="1:10" x14ac:dyDescent="0.25">
      <c r="A30" s="18">
        <v>7</v>
      </c>
      <c r="B30" s="18" t="s">
        <v>5605</v>
      </c>
      <c r="C30" s="18" t="s">
        <v>1705</v>
      </c>
      <c r="D30" s="68">
        <v>1976</v>
      </c>
      <c r="E30" s="19" t="s">
        <v>2901</v>
      </c>
      <c r="F30" s="19"/>
      <c r="G30" s="19" t="s">
        <v>2640</v>
      </c>
      <c r="H30" s="19" t="s">
        <v>2886</v>
      </c>
      <c r="J30" s="18"/>
    </row>
    <row r="31" spans="1:10" x14ac:dyDescent="0.25">
      <c r="A31" s="18">
        <v>8</v>
      </c>
      <c r="B31" s="18" t="s">
        <v>3826</v>
      </c>
      <c r="C31" s="18" t="s">
        <v>3820</v>
      </c>
      <c r="D31" s="64"/>
      <c r="E31" s="19" t="s">
        <v>3823</v>
      </c>
      <c r="F31" s="19"/>
      <c r="G31" s="19" t="s">
        <v>2640</v>
      </c>
      <c r="H31" s="19" t="s">
        <v>2886</v>
      </c>
      <c r="J31" s="18"/>
    </row>
    <row r="33" spans="1:10" x14ac:dyDescent="0.25">
      <c r="A33" t="s">
        <v>2516</v>
      </c>
      <c r="F33" s="12"/>
    </row>
    <row r="34" spans="1:10" x14ac:dyDescent="0.25">
      <c r="A34" s="18">
        <v>1</v>
      </c>
      <c r="B34" t="s">
        <v>1951</v>
      </c>
      <c r="C34" t="s">
        <v>2303</v>
      </c>
      <c r="D34" s="4">
        <v>1968</v>
      </c>
      <c r="E34" s="19" t="s">
        <v>2521</v>
      </c>
      <c r="F34" s="19" t="s">
        <v>2639</v>
      </c>
      <c r="G34" s="19" t="s">
        <v>2640</v>
      </c>
      <c r="H34" s="18"/>
      <c r="J34" s="18"/>
    </row>
    <row r="35" spans="1:10" x14ac:dyDescent="0.25">
      <c r="A35" s="18">
        <v>2</v>
      </c>
      <c r="B35" s="18" t="s">
        <v>3832</v>
      </c>
      <c r="C35" s="18" t="s">
        <v>3831</v>
      </c>
      <c r="D35" s="68">
        <v>1977</v>
      </c>
      <c r="E35" s="19" t="s">
        <v>3827</v>
      </c>
      <c r="F35" s="19" t="s">
        <v>2713</v>
      </c>
      <c r="G35" s="19" t="s">
        <v>2640</v>
      </c>
      <c r="H35" s="18"/>
      <c r="J35" s="18"/>
    </row>
    <row r="36" spans="1:10" x14ac:dyDescent="0.25">
      <c r="A36" s="18">
        <v>3</v>
      </c>
      <c r="B36" s="18" t="s">
        <v>2914</v>
      </c>
      <c r="C36" s="18" t="s">
        <v>1120</v>
      </c>
      <c r="D36" s="63">
        <v>1980</v>
      </c>
      <c r="E36" s="19" t="s">
        <v>3828</v>
      </c>
      <c r="F36" s="19" t="s">
        <v>2656</v>
      </c>
      <c r="G36" s="19" t="s">
        <v>2640</v>
      </c>
      <c r="H36" s="18"/>
      <c r="J36" s="18"/>
    </row>
    <row r="37" spans="1:10" x14ac:dyDescent="0.25">
      <c r="A37" s="18">
        <v>4</v>
      </c>
      <c r="B37" s="18" t="s">
        <v>2110</v>
      </c>
      <c r="C37" s="18" t="s">
        <v>1317</v>
      </c>
      <c r="D37" s="63">
        <v>1973</v>
      </c>
      <c r="E37" s="19" t="s">
        <v>2104</v>
      </c>
      <c r="F37" s="19" t="s">
        <v>2643</v>
      </c>
      <c r="G37" s="19" t="s">
        <v>2640</v>
      </c>
      <c r="H37" s="18"/>
      <c r="J37" s="18"/>
    </row>
    <row r="38" spans="1:10" x14ac:dyDescent="0.25">
      <c r="A38" s="18">
        <v>5</v>
      </c>
      <c r="B38" s="18" t="s">
        <v>2520</v>
      </c>
      <c r="C38" s="18" t="s">
        <v>1120</v>
      </c>
      <c r="D38" s="63">
        <v>1977</v>
      </c>
      <c r="E38" s="19" t="s">
        <v>3829</v>
      </c>
      <c r="F38" s="19" t="s">
        <v>2656</v>
      </c>
      <c r="G38" s="19" t="s">
        <v>2640</v>
      </c>
      <c r="H38" s="18"/>
      <c r="J38" s="18"/>
    </row>
    <row r="39" spans="1:10" x14ac:dyDescent="0.25">
      <c r="A39" s="18">
        <v>6</v>
      </c>
      <c r="B39" s="18" t="s">
        <v>2907</v>
      </c>
      <c r="C39" s="18" t="s">
        <v>2801</v>
      </c>
      <c r="D39" s="63">
        <v>1979</v>
      </c>
      <c r="E39" s="19" t="s">
        <v>2113</v>
      </c>
      <c r="F39" s="19" t="s">
        <v>2802</v>
      </c>
      <c r="G39" s="19" t="s">
        <v>2640</v>
      </c>
      <c r="H39" s="18"/>
      <c r="J39" s="18"/>
    </row>
    <row r="40" spans="1:10" x14ac:dyDescent="0.25">
      <c r="F40" s="12"/>
    </row>
    <row r="41" spans="1:10" x14ac:dyDescent="0.25">
      <c r="A41" t="s">
        <v>347</v>
      </c>
      <c r="F41" s="12"/>
    </row>
    <row r="42" spans="1:10" x14ac:dyDescent="0.25">
      <c r="A42" s="18">
        <v>1</v>
      </c>
      <c r="B42" s="18" t="s">
        <v>2171</v>
      </c>
      <c r="C42" s="18" t="s">
        <v>1120</v>
      </c>
      <c r="D42" s="63">
        <v>1978</v>
      </c>
      <c r="E42" s="19" t="s">
        <v>3833</v>
      </c>
      <c r="F42" s="19" t="s">
        <v>2656</v>
      </c>
      <c r="G42" s="19" t="s">
        <v>2640</v>
      </c>
      <c r="H42" s="4"/>
    </row>
    <row r="43" spans="1:10" ht="30" x14ac:dyDescent="0.25">
      <c r="A43" s="18">
        <v>2</v>
      </c>
      <c r="B43" s="18" t="s">
        <v>3858</v>
      </c>
      <c r="C43" s="18" t="s">
        <v>1987</v>
      </c>
      <c r="D43" s="63">
        <v>1968</v>
      </c>
      <c r="E43" s="19" t="s">
        <v>3834</v>
      </c>
      <c r="F43" s="19"/>
      <c r="G43" s="19" t="s">
        <v>2640</v>
      </c>
    </row>
    <row r="44" spans="1:10" x14ac:dyDescent="0.25">
      <c r="A44" s="18">
        <v>3</v>
      </c>
      <c r="B44" s="18" t="s">
        <v>3841</v>
      </c>
      <c r="C44" s="18" t="s">
        <v>682</v>
      </c>
      <c r="D44" s="63">
        <v>1977</v>
      </c>
      <c r="E44" s="19" t="s">
        <v>3835</v>
      </c>
      <c r="F44" s="19"/>
      <c r="G44" s="19" t="s">
        <v>2640</v>
      </c>
    </row>
    <row r="45" spans="1:10" x14ac:dyDescent="0.25">
      <c r="A45" s="18">
        <v>4</v>
      </c>
      <c r="B45" s="18" t="s">
        <v>3842</v>
      </c>
      <c r="C45" s="18" t="s">
        <v>1132</v>
      </c>
      <c r="D45" s="63">
        <v>1982</v>
      </c>
      <c r="E45" s="19" t="s">
        <v>3836</v>
      </c>
      <c r="F45" s="19"/>
      <c r="G45" s="19" t="s">
        <v>2657</v>
      </c>
    </row>
    <row r="46" spans="1:10" x14ac:dyDescent="0.25">
      <c r="A46" s="18">
        <v>5</v>
      </c>
      <c r="B46" s="18" t="s">
        <v>3859</v>
      </c>
      <c r="C46" s="18" t="s">
        <v>3820</v>
      </c>
      <c r="D46" s="63">
        <v>1978</v>
      </c>
      <c r="E46" s="19" t="s">
        <v>3837</v>
      </c>
      <c r="F46" s="19"/>
      <c r="G46" s="19" t="s">
        <v>2640</v>
      </c>
    </row>
    <row r="47" spans="1:10" x14ac:dyDescent="0.25">
      <c r="A47" s="18">
        <v>6</v>
      </c>
      <c r="B47" s="18" t="s">
        <v>3843</v>
      </c>
      <c r="C47" s="18" t="s">
        <v>1132</v>
      </c>
      <c r="D47" s="63">
        <v>1976</v>
      </c>
      <c r="E47" s="19" t="s">
        <v>3838</v>
      </c>
      <c r="F47" s="19"/>
      <c r="G47" s="19" t="s">
        <v>2640</v>
      </c>
    </row>
    <row r="48" spans="1:10" x14ac:dyDescent="0.25">
      <c r="A48" s="18">
        <v>7</v>
      </c>
      <c r="B48" s="18" t="s">
        <v>2619</v>
      </c>
      <c r="C48" s="18" t="s">
        <v>1132</v>
      </c>
      <c r="D48" s="63">
        <v>1973</v>
      </c>
      <c r="E48" s="19" t="s">
        <v>3839</v>
      </c>
      <c r="F48" s="19"/>
      <c r="G48" s="19" t="s">
        <v>2640</v>
      </c>
    </row>
    <row r="49" spans="1:7" x14ac:dyDescent="0.25">
      <c r="A49" s="18">
        <v>8</v>
      </c>
      <c r="B49" s="18" t="s">
        <v>3860</v>
      </c>
      <c r="C49" s="18" t="s">
        <v>3861</v>
      </c>
      <c r="D49" s="63">
        <v>1981</v>
      </c>
      <c r="E49" s="19" t="s">
        <v>3840</v>
      </c>
      <c r="F49" s="19"/>
      <c r="G49" s="19" t="s">
        <v>2657</v>
      </c>
    </row>
    <row r="50" spans="1:7" x14ac:dyDescent="0.25">
      <c r="A50" s="18"/>
      <c r="B50" s="18" t="s">
        <v>3212</v>
      </c>
      <c r="C50" s="18" t="s">
        <v>1132</v>
      </c>
      <c r="D50" s="63">
        <v>1975</v>
      </c>
      <c r="E50" s="19" t="s">
        <v>2526</v>
      </c>
      <c r="F50" s="19"/>
      <c r="G50" s="19" t="s">
        <v>2640</v>
      </c>
    </row>
    <row r="51" spans="1:7" x14ac:dyDescent="0.25">
      <c r="A51" s="18"/>
      <c r="B51" s="18" t="s">
        <v>3844</v>
      </c>
      <c r="C51" s="18" t="s">
        <v>3597</v>
      </c>
      <c r="D51" s="64"/>
      <c r="E51" s="19" t="s">
        <v>2526</v>
      </c>
      <c r="F51" s="19"/>
      <c r="G51" s="19" t="s">
        <v>2640</v>
      </c>
    </row>
    <row r="52" spans="1:7" x14ac:dyDescent="0.25">
      <c r="A52" s="18"/>
      <c r="B52" s="18" t="s">
        <v>2671</v>
      </c>
      <c r="C52" s="18" t="s">
        <v>1043</v>
      </c>
      <c r="D52" s="68">
        <v>1975</v>
      </c>
      <c r="E52" s="19" t="s">
        <v>2526</v>
      </c>
      <c r="F52" s="19" t="s">
        <v>2672</v>
      </c>
      <c r="G52" s="19" t="s">
        <v>2640</v>
      </c>
    </row>
    <row r="53" spans="1:7" x14ac:dyDescent="0.25">
      <c r="G53" s="19"/>
    </row>
    <row r="54" spans="1:7" x14ac:dyDescent="0.25">
      <c r="A54" t="s">
        <v>348</v>
      </c>
      <c r="F54" s="6"/>
    </row>
    <row r="55" spans="1:7" x14ac:dyDescent="0.25">
      <c r="A55" s="18">
        <v>1</v>
      </c>
      <c r="B55" s="18" t="s">
        <v>3854</v>
      </c>
      <c r="C55" s="18" t="s">
        <v>3817</v>
      </c>
      <c r="D55" s="63">
        <v>1981</v>
      </c>
      <c r="E55" s="19" t="s">
        <v>3845</v>
      </c>
      <c r="F55" s="19" t="s">
        <v>2639</v>
      </c>
      <c r="G55" s="19" t="s">
        <v>2640</v>
      </c>
    </row>
    <row r="56" spans="1:7" x14ac:dyDescent="0.25">
      <c r="A56" s="18">
        <v>2</v>
      </c>
      <c r="B56" s="18" t="s">
        <v>3703</v>
      </c>
      <c r="C56" s="18" t="s">
        <v>695</v>
      </c>
      <c r="D56" s="63">
        <v>1981</v>
      </c>
      <c r="E56" s="19" t="s">
        <v>3846</v>
      </c>
      <c r="F56" s="19" t="s">
        <v>3801</v>
      </c>
      <c r="G56" s="19" t="s">
        <v>2640</v>
      </c>
    </row>
    <row r="57" spans="1:7" x14ac:dyDescent="0.25">
      <c r="A57" s="18">
        <v>3</v>
      </c>
      <c r="B57" s="18" t="s">
        <v>3231</v>
      </c>
      <c r="C57" s="18" t="s">
        <v>3451</v>
      </c>
      <c r="D57" s="63">
        <v>1980</v>
      </c>
      <c r="E57" s="19" t="s">
        <v>3847</v>
      </c>
      <c r="F57" s="19" t="s">
        <v>2639</v>
      </c>
      <c r="G57" s="19" t="s">
        <v>2640</v>
      </c>
    </row>
    <row r="58" spans="1:7" x14ac:dyDescent="0.25">
      <c r="A58" s="18">
        <v>4</v>
      </c>
      <c r="B58" s="18" t="s">
        <v>3855</v>
      </c>
      <c r="C58" s="18" t="s">
        <v>3853</v>
      </c>
      <c r="D58" s="63">
        <v>1981</v>
      </c>
      <c r="E58" s="19" t="s">
        <v>3848</v>
      </c>
      <c r="F58" s="19"/>
      <c r="G58" s="19" t="s">
        <v>2657</v>
      </c>
    </row>
    <row r="59" spans="1:7" x14ac:dyDescent="0.25">
      <c r="A59" s="18">
        <v>5</v>
      </c>
      <c r="B59" s="18" t="s">
        <v>2546</v>
      </c>
      <c r="C59" s="18" t="s">
        <v>30</v>
      </c>
      <c r="D59" s="63">
        <v>1975</v>
      </c>
      <c r="E59" s="19" t="s">
        <v>3849</v>
      </c>
      <c r="F59" s="19" t="s">
        <v>2639</v>
      </c>
      <c r="G59" s="19" t="s">
        <v>2640</v>
      </c>
    </row>
    <row r="60" spans="1:7" x14ac:dyDescent="0.25">
      <c r="A60" s="18">
        <v>6</v>
      </c>
      <c r="B60" s="18" t="s">
        <v>3856</v>
      </c>
      <c r="C60" s="18" t="s">
        <v>8</v>
      </c>
      <c r="D60" s="68">
        <v>1980</v>
      </c>
      <c r="E60" s="19" t="s">
        <v>3850</v>
      </c>
      <c r="F60" s="19" t="s">
        <v>2656</v>
      </c>
      <c r="G60" s="19" t="s">
        <v>2640</v>
      </c>
    </row>
    <row r="61" spans="1:7" x14ac:dyDescent="0.25">
      <c r="A61" s="18">
        <v>7</v>
      </c>
      <c r="B61" s="18" t="s">
        <v>2549</v>
      </c>
      <c r="C61" s="18" t="s">
        <v>1120</v>
      </c>
      <c r="D61" s="63">
        <v>1980</v>
      </c>
      <c r="E61" s="19" t="s">
        <v>3851</v>
      </c>
      <c r="F61" s="19" t="s">
        <v>2656</v>
      </c>
      <c r="G61" s="19" t="s">
        <v>2640</v>
      </c>
    </row>
    <row r="62" spans="1:7" x14ac:dyDescent="0.25">
      <c r="A62" s="18">
        <v>8</v>
      </c>
      <c r="B62" s="18" t="s">
        <v>2558</v>
      </c>
      <c r="C62" s="18" t="s">
        <v>2559</v>
      </c>
      <c r="D62" s="63">
        <v>1975</v>
      </c>
      <c r="E62" s="19" t="s">
        <v>3852</v>
      </c>
      <c r="F62" s="19" t="s">
        <v>2856</v>
      </c>
      <c r="G62" s="19" t="s">
        <v>2640</v>
      </c>
    </row>
    <row r="63" spans="1:7" x14ac:dyDescent="0.25">
      <c r="A63" s="18"/>
      <c r="B63" s="18" t="s">
        <v>3857</v>
      </c>
      <c r="C63" s="18" t="s">
        <v>8</v>
      </c>
      <c r="D63" s="68">
        <v>1987</v>
      </c>
      <c r="E63" s="19" t="s">
        <v>2526</v>
      </c>
      <c r="F63" s="19" t="s">
        <v>2656</v>
      </c>
      <c r="G63" s="19" t="s">
        <v>2640</v>
      </c>
    </row>
    <row r="64" spans="1:7" x14ac:dyDescent="0.25">
      <c r="A64" s="18"/>
      <c r="B64" s="18" t="s">
        <v>3862</v>
      </c>
      <c r="C64" s="18" t="s">
        <v>280</v>
      </c>
      <c r="D64" s="63">
        <v>1979</v>
      </c>
      <c r="E64" s="19" t="s">
        <v>2526</v>
      </c>
      <c r="F64" s="19" t="s">
        <v>2639</v>
      </c>
      <c r="G64" s="19" t="s">
        <v>2640</v>
      </c>
    </row>
    <row r="65" spans="1:10" x14ac:dyDescent="0.25">
      <c r="F65" s="6"/>
    </row>
    <row r="66" spans="1:10" x14ac:dyDescent="0.25">
      <c r="A66" t="s">
        <v>0</v>
      </c>
      <c r="F66" s="6"/>
    </row>
    <row r="67" spans="1:10" x14ac:dyDescent="0.25">
      <c r="A67" s="18">
        <v>1</v>
      </c>
      <c r="B67" s="18" t="s">
        <v>3206</v>
      </c>
      <c r="C67" s="18" t="s">
        <v>3205</v>
      </c>
      <c r="D67" s="63">
        <v>1980</v>
      </c>
      <c r="E67" s="19" t="s">
        <v>3863</v>
      </c>
      <c r="F67" s="19" t="s">
        <v>2639</v>
      </c>
      <c r="G67" s="19" t="s">
        <v>2640</v>
      </c>
      <c r="H67" s="18"/>
      <c r="J67" s="18"/>
    </row>
    <row r="68" spans="1:10" x14ac:dyDescent="0.25">
      <c r="A68" s="18">
        <v>2</v>
      </c>
      <c r="B68" s="18" t="s">
        <v>1159</v>
      </c>
      <c r="C68" s="18" t="s">
        <v>3423</v>
      </c>
      <c r="D68" s="63">
        <v>1971</v>
      </c>
      <c r="E68" s="19" t="s">
        <v>3864</v>
      </c>
      <c r="F68" s="19" t="s">
        <v>2656</v>
      </c>
      <c r="G68" s="19" t="s">
        <v>2640</v>
      </c>
      <c r="H68" s="18"/>
      <c r="J68" s="18"/>
    </row>
    <row r="69" spans="1:10" x14ac:dyDescent="0.25">
      <c r="A69" s="18">
        <v>3</v>
      </c>
      <c r="B69" s="18" t="s">
        <v>3879</v>
      </c>
      <c r="C69" s="18" t="s">
        <v>3423</v>
      </c>
      <c r="D69" s="68">
        <v>1983</v>
      </c>
      <c r="E69" s="19" t="s">
        <v>3865</v>
      </c>
      <c r="F69" s="19" t="s">
        <v>2656</v>
      </c>
      <c r="G69" s="19" t="s">
        <v>2657</v>
      </c>
      <c r="H69" s="18"/>
      <c r="J69" s="18"/>
    </row>
    <row r="70" spans="1:10" x14ac:dyDescent="0.25">
      <c r="A70" s="18">
        <v>4</v>
      </c>
      <c r="B70" s="18" t="s">
        <v>3880</v>
      </c>
      <c r="C70" s="18" t="s">
        <v>1910</v>
      </c>
      <c r="D70" s="63">
        <v>1974</v>
      </c>
      <c r="E70" s="19" t="s">
        <v>3866</v>
      </c>
      <c r="F70" s="19" t="s">
        <v>2984</v>
      </c>
      <c r="G70" s="19" t="s">
        <v>2640</v>
      </c>
      <c r="H70" s="18"/>
      <c r="J70" s="18"/>
    </row>
    <row r="71" spans="1:10" x14ac:dyDescent="0.25">
      <c r="A71" s="18">
        <v>5</v>
      </c>
      <c r="B71" s="18" t="s">
        <v>3497</v>
      </c>
      <c r="C71" s="18" t="s">
        <v>3877</v>
      </c>
      <c r="D71" s="63">
        <v>1976</v>
      </c>
      <c r="E71" s="19" t="s">
        <v>3867</v>
      </c>
      <c r="F71" s="19" t="s">
        <v>2781</v>
      </c>
      <c r="G71" s="19" t="s">
        <v>2640</v>
      </c>
      <c r="H71" s="18"/>
      <c r="J71" s="18"/>
    </row>
    <row r="72" spans="1:10" x14ac:dyDescent="0.25">
      <c r="A72" s="18">
        <v>6</v>
      </c>
      <c r="B72" s="18" t="s">
        <v>1935</v>
      </c>
      <c r="C72" s="18" t="s">
        <v>737</v>
      </c>
      <c r="D72" s="63">
        <v>1976</v>
      </c>
      <c r="E72" s="19" t="s">
        <v>3868</v>
      </c>
      <c r="F72" s="19" t="s">
        <v>2656</v>
      </c>
      <c r="G72" s="19" t="s">
        <v>2640</v>
      </c>
      <c r="H72" s="18"/>
      <c r="J72" s="18"/>
    </row>
    <row r="73" spans="1:10" x14ac:dyDescent="0.25">
      <c r="A73" s="18">
        <v>7</v>
      </c>
      <c r="B73" s="18" t="s">
        <v>3881</v>
      </c>
      <c r="C73" s="18"/>
      <c r="D73" s="64"/>
      <c r="E73" s="19" t="s">
        <v>3869</v>
      </c>
      <c r="F73" s="19"/>
      <c r="G73" s="19" t="s">
        <v>2640</v>
      </c>
      <c r="H73" s="18"/>
      <c r="J73" s="18"/>
    </row>
    <row r="74" spans="1:10" x14ac:dyDescent="0.25">
      <c r="A74" s="18">
        <v>8</v>
      </c>
      <c r="B74" s="18" t="s">
        <v>2599</v>
      </c>
      <c r="C74" s="18" t="s">
        <v>1120</v>
      </c>
      <c r="D74" s="63">
        <v>1980</v>
      </c>
      <c r="E74" s="19" t="s">
        <v>3870</v>
      </c>
      <c r="F74" s="19" t="s">
        <v>2656</v>
      </c>
      <c r="G74" s="19" t="s">
        <v>2657</v>
      </c>
      <c r="H74" s="18"/>
      <c r="J74" s="18"/>
    </row>
    <row r="75" spans="1:10" x14ac:dyDescent="0.25">
      <c r="A75" s="18">
        <v>9</v>
      </c>
      <c r="B75" s="18" t="s">
        <v>3882</v>
      </c>
      <c r="C75" s="18" t="s">
        <v>3059</v>
      </c>
      <c r="D75" s="68">
        <v>1979</v>
      </c>
      <c r="E75" s="19" t="s">
        <v>3871</v>
      </c>
      <c r="F75" s="19" t="s">
        <v>2713</v>
      </c>
      <c r="G75" s="19" t="s">
        <v>2640</v>
      </c>
      <c r="H75" s="18"/>
      <c r="J75" s="18"/>
    </row>
    <row r="76" spans="1:10" x14ac:dyDescent="0.25">
      <c r="A76" s="18">
        <v>10</v>
      </c>
      <c r="B76" s="18" t="s">
        <v>3262</v>
      </c>
      <c r="C76" s="18" t="s">
        <v>3877</v>
      </c>
      <c r="D76" s="63">
        <v>1980</v>
      </c>
      <c r="E76" s="19" t="s">
        <v>3872</v>
      </c>
      <c r="F76" s="19" t="s">
        <v>2781</v>
      </c>
      <c r="G76" s="19" t="s">
        <v>3802</v>
      </c>
      <c r="H76" s="18"/>
      <c r="J76" s="18"/>
    </row>
    <row r="77" spans="1:10" x14ac:dyDescent="0.25">
      <c r="A77" s="18">
        <v>11</v>
      </c>
      <c r="B77" s="18" t="s">
        <v>3883</v>
      </c>
      <c r="C77" s="18" t="s">
        <v>3884</v>
      </c>
      <c r="D77" s="63">
        <v>1973</v>
      </c>
      <c r="E77" s="19" t="s">
        <v>3873</v>
      </c>
      <c r="F77" s="19" t="s">
        <v>2713</v>
      </c>
      <c r="G77" s="19" t="s">
        <v>3802</v>
      </c>
      <c r="H77" s="18"/>
      <c r="J77" s="18"/>
    </row>
    <row r="78" spans="1:10" x14ac:dyDescent="0.25">
      <c r="A78" s="18">
        <v>12</v>
      </c>
      <c r="B78" s="18" t="s">
        <v>3885</v>
      </c>
      <c r="C78" s="18" t="s">
        <v>3258</v>
      </c>
      <c r="D78" s="63">
        <v>1969</v>
      </c>
      <c r="E78" s="19" t="s">
        <v>3874</v>
      </c>
      <c r="F78" s="19" t="s">
        <v>2859</v>
      </c>
      <c r="G78" s="19" t="s">
        <v>3802</v>
      </c>
      <c r="H78" s="18"/>
      <c r="J78" s="18"/>
    </row>
    <row r="79" spans="1:10" x14ac:dyDescent="0.25">
      <c r="A79" s="18">
        <v>13</v>
      </c>
      <c r="B79" s="18" t="s">
        <v>3886</v>
      </c>
      <c r="C79" s="18" t="s">
        <v>3878</v>
      </c>
      <c r="D79" s="68">
        <v>1977</v>
      </c>
      <c r="E79" s="19" t="s">
        <v>3875</v>
      </c>
      <c r="F79" s="19" t="s">
        <v>2984</v>
      </c>
      <c r="G79" s="19" t="s">
        <v>3802</v>
      </c>
      <c r="H79" s="18"/>
      <c r="J79" s="18"/>
    </row>
    <row r="80" spans="1:10" x14ac:dyDescent="0.25">
      <c r="A80" s="18">
        <v>14</v>
      </c>
      <c r="B80" s="18" t="s">
        <v>2056</v>
      </c>
      <c r="C80" s="18" t="s">
        <v>3887</v>
      </c>
      <c r="D80" s="63">
        <v>1973</v>
      </c>
      <c r="E80" s="19" t="s">
        <v>3876</v>
      </c>
      <c r="F80" s="19" t="s">
        <v>2656</v>
      </c>
      <c r="G80" s="19" t="s">
        <v>3802</v>
      </c>
      <c r="H80" s="18"/>
      <c r="J80" s="18"/>
    </row>
    <row r="81" spans="1:10" x14ac:dyDescent="0.25">
      <c r="A81" s="18"/>
      <c r="B81" s="18"/>
      <c r="C81" s="18"/>
      <c r="D81" s="63"/>
      <c r="E81" s="19"/>
      <c r="F81" s="19"/>
      <c r="G81" s="19"/>
      <c r="H81" s="18"/>
      <c r="J81" s="18"/>
    </row>
    <row r="82" spans="1:10" x14ac:dyDescent="0.25">
      <c r="A82" s="18" t="s">
        <v>421</v>
      </c>
      <c r="B82" s="18"/>
      <c r="C82" s="18"/>
      <c r="D82" s="63"/>
      <c r="E82" s="19"/>
      <c r="F82" s="19"/>
      <c r="G82" s="19"/>
      <c r="H82" s="18"/>
      <c r="J82" s="18"/>
    </row>
    <row r="83" spans="1:10" x14ac:dyDescent="0.25">
      <c r="A83" s="18">
        <v>1</v>
      </c>
      <c r="B83" s="18" t="s">
        <v>3888</v>
      </c>
      <c r="C83" s="18" t="s">
        <v>1132</v>
      </c>
      <c r="D83" s="63">
        <v>1985</v>
      </c>
      <c r="E83" s="19" t="s">
        <v>3902</v>
      </c>
      <c r="F83" s="19"/>
      <c r="G83" s="19" t="s">
        <v>2760</v>
      </c>
      <c r="H83" s="18"/>
      <c r="J83" s="18"/>
    </row>
    <row r="84" spans="1:10" x14ac:dyDescent="0.25">
      <c r="A84" s="18">
        <v>2</v>
      </c>
      <c r="B84" s="18" t="s">
        <v>3889</v>
      </c>
      <c r="C84" s="18" t="s">
        <v>1132</v>
      </c>
      <c r="D84" s="63">
        <v>1984</v>
      </c>
      <c r="E84" s="19" t="s">
        <v>3903</v>
      </c>
      <c r="F84" s="19"/>
      <c r="G84" s="19" t="s">
        <v>2657</v>
      </c>
      <c r="H84" s="18"/>
      <c r="J84" s="18"/>
    </row>
    <row r="85" spans="1:10" ht="45" x14ac:dyDescent="0.25">
      <c r="A85" s="18">
        <v>3</v>
      </c>
      <c r="B85" s="18" t="s">
        <v>3924</v>
      </c>
      <c r="C85" s="18" t="s">
        <v>3861</v>
      </c>
      <c r="D85" s="63">
        <v>1974</v>
      </c>
      <c r="E85" s="19" t="s">
        <v>3904</v>
      </c>
      <c r="F85" s="19"/>
      <c r="G85" s="19" t="s">
        <v>2640</v>
      </c>
      <c r="H85" s="18"/>
      <c r="J85" s="18"/>
    </row>
    <row r="86" spans="1:10" x14ac:dyDescent="0.25">
      <c r="A86" s="18">
        <v>4</v>
      </c>
      <c r="B86" s="18" t="s">
        <v>2437</v>
      </c>
      <c r="C86" s="18" t="s">
        <v>807</v>
      </c>
      <c r="D86" s="63">
        <v>1976</v>
      </c>
      <c r="E86" s="19" t="s">
        <v>3905</v>
      </c>
      <c r="F86" s="19" t="s">
        <v>2678</v>
      </c>
      <c r="G86" s="19" t="s">
        <v>2640</v>
      </c>
      <c r="H86" s="18"/>
      <c r="J86" s="18"/>
    </row>
    <row r="87" spans="1:10" x14ac:dyDescent="0.25">
      <c r="A87" s="18">
        <v>5</v>
      </c>
      <c r="B87" t="s">
        <v>2592</v>
      </c>
      <c r="C87" t="s">
        <v>695</v>
      </c>
      <c r="D87" s="4">
        <v>1981</v>
      </c>
      <c r="E87" s="19" t="s">
        <v>3906</v>
      </c>
      <c r="F87" s="19"/>
      <c r="G87" s="19" t="s">
        <v>2657</v>
      </c>
      <c r="H87" s="18"/>
      <c r="J87" s="18"/>
    </row>
    <row r="88" spans="1:10" ht="30" x14ac:dyDescent="0.25">
      <c r="A88" s="18">
        <v>6</v>
      </c>
      <c r="B88" s="18" t="s">
        <v>3925</v>
      </c>
      <c r="C88" s="18" t="s">
        <v>2710</v>
      </c>
      <c r="D88" s="63">
        <v>1982</v>
      </c>
      <c r="E88" s="19" t="s">
        <v>3907</v>
      </c>
      <c r="F88" s="19"/>
      <c r="G88" s="19" t="s">
        <v>2657</v>
      </c>
      <c r="H88" s="18"/>
      <c r="J88" s="18"/>
    </row>
    <row r="89" spans="1:10" x14ac:dyDescent="0.25">
      <c r="A89" s="18">
        <v>7</v>
      </c>
      <c r="B89" s="18" t="s">
        <v>1353</v>
      </c>
      <c r="C89" s="18" t="s">
        <v>1120</v>
      </c>
      <c r="D89" s="63">
        <v>1973</v>
      </c>
      <c r="E89" s="19" t="s">
        <v>3908</v>
      </c>
      <c r="F89" s="19" t="s">
        <v>2656</v>
      </c>
      <c r="G89" s="19" t="s">
        <v>2640</v>
      </c>
      <c r="H89" s="18"/>
      <c r="J89" s="18"/>
    </row>
    <row r="90" spans="1:10" x14ac:dyDescent="0.25">
      <c r="A90" s="18">
        <v>8</v>
      </c>
      <c r="B90" s="18" t="s">
        <v>3890</v>
      </c>
      <c r="C90" s="18" t="s">
        <v>3926</v>
      </c>
      <c r="D90" s="63">
        <v>1983</v>
      </c>
      <c r="E90" s="19" t="s">
        <v>3909</v>
      </c>
      <c r="F90" s="19"/>
      <c r="G90" s="19" t="s">
        <v>2657</v>
      </c>
      <c r="H90" s="18"/>
      <c r="J90" s="18"/>
    </row>
    <row r="91" spans="1:10" x14ac:dyDescent="0.25">
      <c r="A91" s="18">
        <v>9</v>
      </c>
      <c r="B91" s="18" t="s">
        <v>3927</v>
      </c>
      <c r="C91" s="18" t="s">
        <v>2710</v>
      </c>
      <c r="D91" s="63">
        <v>1984</v>
      </c>
      <c r="E91" s="19" t="s">
        <v>3910</v>
      </c>
      <c r="F91" s="19"/>
      <c r="G91" s="19" t="s">
        <v>2760</v>
      </c>
      <c r="H91" s="18"/>
      <c r="J91" s="18"/>
    </row>
    <row r="92" spans="1:10" x14ac:dyDescent="0.25">
      <c r="A92" s="18">
        <v>10</v>
      </c>
      <c r="B92" s="18" t="s">
        <v>3928</v>
      </c>
      <c r="C92" s="18" t="s">
        <v>2710</v>
      </c>
      <c r="D92" s="63">
        <v>1982</v>
      </c>
      <c r="E92" s="19" t="s">
        <v>3911</v>
      </c>
      <c r="F92" s="19"/>
      <c r="G92" s="19" t="s">
        <v>2657</v>
      </c>
      <c r="H92" s="18"/>
      <c r="J92" s="18"/>
    </row>
    <row r="93" spans="1:10" x14ac:dyDescent="0.25">
      <c r="A93" s="18">
        <v>11</v>
      </c>
      <c r="B93" s="18" t="s">
        <v>2432</v>
      </c>
      <c r="C93" s="18" t="s">
        <v>2988</v>
      </c>
      <c r="D93" s="63">
        <v>1976</v>
      </c>
      <c r="E93" s="19" t="s">
        <v>3923</v>
      </c>
      <c r="F93" s="19" t="s">
        <v>2678</v>
      </c>
      <c r="G93" s="19" t="s">
        <v>3802</v>
      </c>
      <c r="H93" s="18"/>
      <c r="J93" s="18"/>
    </row>
    <row r="94" spans="1:10" x14ac:dyDescent="0.25">
      <c r="A94" s="18">
        <v>12</v>
      </c>
      <c r="B94" s="18" t="s">
        <v>3929</v>
      </c>
      <c r="C94" s="18" t="s">
        <v>2710</v>
      </c>
      <c r="D94" s="63">
        <v>1984</v>
      </c>
      <c r="E94" s="19" t="s">
        <v>3922</v>
      </c>
      <c r="F94" s="19"/>
      <c r="G94" s="19" t="s">
        <v>2760</v>
      </c>
      <c r="H94" s="18"/>
      <c r="J94" s="18"/>
    </row>
    <row r="95" spans="1:10" x14ac:dyDescent="0.25">
      <c r="A95" s="18">
        <v>13</v>
      </c>
      <c r="B95" s="18" t="s">
        <v>2401</v>
      </c>
      <c r="C95" s="18" t="s">
        <v>2830</v>
      </c>
      <c r="D95" s="63">
        <v>1969</v>
      </c>
      <c r="E95" s="19" t="s">
        <v>3921</v>
      </c>
      <c r="F95" s="19" t="s">
        <v>2639</v>
      </c>
      <c r="G95" s="19" t="s">
        <v>2640</v>
      </c>
      <c r="H95" s="18"/>
      <c r="J95" s="18"/>
    </row>
    <row r="96" spans="1:10" x14ac:dyDescent="0.25">
      <c r="A96" s="18">
        <v>14</v>
      </c>
      <c r="B96" s="18" t="s">
        <v>3729</v>
      </c>
      <c r="C96" s="18" t="s">
        <v>929</v>
      </c>
      <c r="D96" s="63">
        <v>1975</v>
      </c>
      <c r="E96" s="19" t="s">
        <v>3920</v>
      </c>
      <c r="F96" s="19" t="s">
        <v>2691</v>
      </c>
      <c r="G96" s="19" t="s">
        <v>2640</v>
      </c>
      <c r="H96" s="18"/>
      <c r="J96" s="18"/>
    </row>
    <row r="97" spans="1:10" x14ac:dyDescent="0.25">
      <c r="A97" s="18">
        <v>15</v>
      </c>
      <c r="B97" s="18" t="s">
        <v>3891</v>
      </c>
      <c r="C97" s="18" t="s">
        <v>2830</v>
      </c>
      <c r="D97" s="68">
        <v>1976</v>
      </c>
      <c r="E97" s="19" t="s">
        <v>3919</v>
      </c>
      <c r="F97" s="19" t="s">
        <v>2639</v>
      </c>
      <c r="G97" s="19" t="s">
        <v>2640</v>
      </c>
      <c r="H97" s="18"/>
      <c r="J97" s="18"/>
    </row>
    <row r="98" spans="1:10" x14ac:dyDescent="0.25">
      <c r="A98" s="18">
        <v>16</v>
      </c>
      <c r="B98" s="18" t="s">
        <v>3892</v>
      </c>
      <c r="C98" s="18" t="s">
        <v>3893</v>
      </c>
      <c r="D98" s="63">
        <v>1972</v>
      </c>
      <c r="E98" s="19" t="s">
        <v>3918</v>
      </c>
      <c r="F98" s="19" t="s">
        <v>2680</v>
      </c>
      <c r="G98" s="19" t="s">
        <v>2640</v>
      </c>
      <c r="H98" s="18"/>
      <c r="J98" s="18"/>
    </row>
    <row r="99" spans="1:10" x14ac:dyDescent="0.25">
      <c r="A99" s="18">
        <v>17</v>
      </c>
      <c r="B99" s="18" t="s">
        <v>1913</v>
      </c>
      <c r="C99" s="18" t="s">
        <v>3423</v>
      </c>
      <c r="D99" s="63">
        <v>1974</v>
      </c>
      <c r="E99" s="19" t="s">
        <v>3917</v>
      </c>
      <c r="F99" s="19" t="s">
        <v>2656</v>
      </c>
      <c r="G99" s="19" t="s">
        <v>2640</v>
      </c>
      <c r="H99" s="18"/>
      <c r="J99" s="18"/>
    </row>
    <row r="100" spans="1:10" x14ac:dyDescent="0.25">
      <c r="A100" s="18">
        <v>18</v>
      </c>
      <c r="B100" s="18" t="s">
        <v>3501</v>
      </c>
      <c r="C100" s="18" t="s">
        <v>30</v>
      </c>
      <c r="D100" s="63">
        <v>1976</v>
      </c>
      <c r="E100" s="19" t="s">
        <v>3916</v>
      </c>
      <c r="F100" s="19" t="s">
        <v>2639</v>
      </c>
      <c r="G100" s="19" t="s">
        <v>2640</v>
      </c>
      <c r="H100" s="18"/>
      <c r="J100" s="18"/>
    </row>
    <row r="101" spans="1:10" x14ac:dyDescent="0.25">
      <c r="A101" s="18">
        <v>19</v>
      </c>
      <c r="B101" s="18" t="s">
        <v>3894</v>
      </c>
      <c r="C101" s="18" t="s">
        <v>831</v>
      </c>
      <c r="D101" s="63">
        <v>1966</v>
      </c>
      <c r="E101" s="19" t="s">
        <v>3915</v>
      </c>
      <c r="F101" s="19" t="s">
        <v>2639</v>
      </c>
      <c r="G101" s="19" t="s">
        <v>2640</v>
      </c>
      <c r="H101" s="18"/>
      <c r="J101" s="18"/>
    </row>
    <row r="102" spans="1:10" x14ac:dyDescent="0.25">
      <c r="A102" s="18">
        <v>20</v>
      </c>
      <c r="B102" s="18" t="s">
        <v>3896</v>
      </c>
      <c r="C102" s="18" t="s">
        <v>3895</v>
      </c>
      <c r="D102" s="63">
        <v>1978</v>
      </c>
      <c r="E102" s="19" t="s">
        <v>3914</v>
      </c>
      <c r="F102" s="19" t="s">
        <v>2713</v>
      </c>
      <c r="G102" s="19" t="s">
        <v>2640</v>
      </c>
      <c r="H102" s="18"/>
      <c r="J102" s="18"/>
    </row>
    <row r="103" spans="1:10" x14ac:dyDescent="0.25">
      <c r="A103" s="18">
        <v>21</v>
      </c>
      <c r="B103" s="18" t="s">
        <v>3728</v>
      </c>
      <c r="C103" s="18" t="s">
        <v>737</v>
      </c>
      <c r="D103" s="63">
        <v>1980</v>
      </c>
      <c r="E103" s="19" t="s">
        <v>3913</v>
      </c>
      <c r="F103" s="19" t="s">
        <v>2656</v>
      </c>
      <c r="G103" s="19" t="s">
        <v>2640</v>
      </c>
      <c r="H103" s="18"/>
      <c r="J103" s="18"/>
    </row>
    <row r="104" spans="1:10" x14ac:dyDescent="0.25">
      <c r="A104" s="18">
        <v>22</v>
      </c>
      <c r="B104" s="18" t="s">
        <v>3897</v>
      </c>
      <c r="C104" s="18" t="s">
        <v>3898</v>
      </c>
      <c r="D104" s="68">
        <v>1982</v>
      </c>
      <c r="E104" s="19" t="s">
        <v>3912</v>
      </c>
      <c r="F104" s="19" t="s">
        <v>2656</v>
      </c>
      <c r="G104" s="19" t="s">
        <v>2640</v>
      </c>
      <c r="H104" s="18"/>
      <c r="J104" s="18"/>
    </row>
    <row r="105" spans="1:10" x14ac:dyDescent="0.25">
      <c r="A105" s="18"/>
      <c r="B105" s="18" t="s">
        <v>2981</v>
      </c>
      <c r="C105" s="18" t="s">
        <v>3931</v>
      </c>
      <c r="D105" s="63">
        <v>1977</v>
      </c>
      <c r="E105" s="19" t="s">
        <v>2526</v>
      </c>
      <c r="F105" s="19" t="s">
        <v>2984</v>
      </c>
      <c r="G105" s="19" t="s">
        <v>2640</v>
      </c>
      <c r="H105" s="18"/>
      <c r="J105" s="18"/>
    </row>
    <row r="106" spans="1:10" x14ac:dyDescent="0.25">
      <c r="A106" s="18"/>
      <c r="B106" s="18" t="s">
        <v>3899</v>
      </c>
      <c r="C106" s="18" t="s">
        <v>3930</v>
      </c>
      <c r="D106" s="68">
        <v>1977</v>
      </c>
      <c r="E106" s="19" t="s">
        <v>2526</v>
      </c>
      <c r="F106" s="19" t="s">
        <v>2639</v>
      </c>
      <c r="G106" s="19" t="s">
        <v>2640</v>
      </c>
      <c r="H106" s="18"/>
      <c r="J106" s="18"/>
    </row>
    <row r="107" spans="1:10" x14ac:dyDescent="0.25">
      <c r="A107" s="18"/>
      <c r="B107" s="18" t="s">
        <v>3900</v>
      </c>
      <c r="C107" s="18" t="s">
        <v>3931</v>
      </c>
      <c r="D107" s="68">
        <v>1975</v>
      </c>
      <c r="E107" s="19" t="s">
        <v>2526</v>
      </c>
      <c r="F107" s="19" t="s">
        <v>2984</v>
      </c>
      <c r="G107" s="19" t="s">
        <v>2640</v>
      </c>
      <c r="H107" s="31"/>
      <c r="J107" s="18"/>
    </row>
    <row r="108" spans="1:10" x14ac:dyDescent="0.25">
      <c r="A108" s="18"/>
      <c r="B108" s="18" t="s">
        <v>3261</v>
      </c>
      <c r="C108" s="18" t="s">
        <v>1132</v>
      </c>
      <c r="D108" s="63">
        <v>1974</v>
      </c>
      <c r="E108" s="19" t="s">
        <v>2526</v>
      </c>
      <c r="F108" s="19"/>
      <c r="G108" s="19" t="s">
        <v>2640</v>
      </c>
      <c r="H108" s="18"/>
      <c r="J108" s="18"/>
    </row>
    <row r="109" spans="1:10" x14ac:dyDescent="0.25">
      <c r="A109" s="18"/>
      <c r="B109" s="18" t="s">
        <v>3901</v>
      </c>
      <c r="C109" s="18" t="s">
        <v>3932</v>
      </c>
      <c r="D109" s="68">
        <v>1975</v>
      </c>
      <c r="E109" s="19" t="s">
        <v>2526</v>
      </c>
      <c r="F109" s="19" t="s">
        <v>2984</v>
      </c>
      <c r="G109" s="19" t="s">
        <v>2640</v>
      </c>
      <c r="H109" s="18"/>
      <c r="J109" s="18"/>
    </row>
    <row r="110" spans="1:10" x14ac:dyDescent="0.25">
      <c r="A110" s="18"/>
      <c r="B110" s="18" t="s">
        <v>2196</v>
      </c>
      <c r="C110" s="18" t="s">
        <v>45</v>
      </c>
      <c r="D110" s="63">
        <v>1975</v>
      </c>
      <c r="E110" s="19" t="s">
        <v>2526</v>
      </c>
      <c r="F110" s="19" t="s">
        <v>2656</v>
      </c>
      <c r="G110" s="19" t="s">
        <v>2640</v>
      </c>
      <c r="H110" s="18"/>
      <c r="J110" s="18"/>
    </row>
    <row r="111" spans="1:10" x14ac:dyDescent="0.25">
      <c r="F111" s="6"/>
    </row>
    <row r="112" spans="1:10" x14ac:dyDescent="0.25">
      <c r="A112" t="s">
        <v>2636</v>
      </c>
      <c r="B112" s="2" t="s">
        <v>203</v>
      </c>
      <c r="C112" s="7">
        <v>1</v>
      </c>
      <c r="F112" s="6"/>
    </row>
    <row r="113" spans="1:10" x14ac:dyDescent="0.25">
      <c r="A113" s="18">
        <v>1</v>
      </c>
      <c r="B113" t="s">
        <v>2716</v>
      </c>
      <c r="C113" t="s">
        <v>3597</v>
      </c>
      <c r="D113" s="4">
        <v>1976</v>
      </c>
      <c r="E113" s="19" t="s">
        <v>3935</v>
      </c>
      <c r="F113" s="19"/>
      <c r="G113" s="19" t="s">
        <v>2640</v>
      </c>
      <c r="H113" s="6">
        <v>1</v>
      </c>
      <c r="J113" s="18"/>
    </row>
    <row r="114" spans="1:10" x14ac:dyDescent="0.25">
      <c r="A114" s="18">
        <v>2</v>
      </c>
      <c r="B114" s="18" t="s">
        <v>3933</v>
      </c>
      <c r="C114" s="18" t="s">
        <v>1566</v>
      </c>
      <c r="D114" s="63">
        <v>1976</v>
      </c>
      <c r="E114" s="19" t="s">
        <v>3733</v>
      </c>
      <c r="F114" s="19"/>
      <c r="G114" s="19" t="s">
        <v>2640</v>
      </c>
      <c r="H114" s="6">
        <v>1</v>
      </c>
      <c r="J114" s="18"/>
    </row>
    <row r="115" spans="1:10" x14ac:dyDescent="0.25">
      <c r="A115" s="18">
        <v>3</v>
      </c>
      <c r="B115" t="s">
        <v>2718</v>
      </c>
      <c r="C115" s="18" t="s">
        <v>2830</v>
      </c>
      <c r="D115" s="63">
        <v>1980</v>
      </c>
      <c r="E115" s="19" t="s">
        <v>3936</v>
      </c>
      <c r="F115" s="19" t="s">
        <v>2639</v>
      </c>
      <c r="G115" s="19" t="s">
        <v>2640</v>
      </c>
      <c r="H115" s="6">
        <v>1</v>
      </c>
      <c r="J115" s="18"/>
    </row>
    <row r="116" spans="1:10" x14ac:dyDescent="0.25">
      <c r="A116" s="18">
        <v>4</v>
      </c>
      <c r="B116" s="18" t="s">
        <v>2720</v>
      </c>
      <c r="C116" s="18" t="s">
        <v>218</v>
      </c>
      <c r="D116" s="63">
        <v>1971</v>
      </c>
      <c r="E116" s="19" t="s">
        <v>3937</v>
      </c>
      <c r="F116" s="19" t="s">
        <v>2639</v>
      </c>
      <c r="G116" s="19" t="s">
        <v>2640</v>
      </c>
      <c r="H116" s="6">
        <v>1</v>
      </c>
      <c r="J116" s="18"/>
    </row>
    <row r="117" spans="1:10" x14ac:dyDescent="0.25">
      <c r="A117" s="18">
        <v>5</v>
      </c>
      <c r="B117" s="18" t="s">
        <v>2993</v>
      </c>
      <c r="C117" s="18" t="s">
        <v>2853</v>
      </c>
      <c r="D117" s="63">
        <v>1976</v>
      </c>
      <c r="E117" s="19" t="s">
        <v>3608</v>
      </c>
      <c r="F117" s="19" t="s">
        <v>2942</v>
      </c>
      <c r="G117" s="19" t="s">
        <v>2640</v>
      </c>
      <c r="H117" s="6">
        <v>1</v>
      </c>
      <c r="J117" s="18"/>
    </row>
    <row r="118" spans="1:10" x14ac:dyDescent="0.25">
      <c r="A118" s="18">
        <v>6</v>
      </c>
      <c r="B118" t="s">
        <v>2878</v>
      </c>
      <c r="C118" s="18" t="s">
        <v>1552</v>
      </c>
      <c r="D118" s="63">
        <v>1975</v>
      </c>
      <c r="E118" s="19" t="s">
        <v>3938</v>
      </c>
      <c r="F118" s="19" t="s">
        <v>2656</v>
      </c>
      <c r="G118" s="19" t="s">
        <v>2640</v>
      </c>
      <c r="H118" s="6">
        <v>1</v>
      </c>
      <c r="J118" s="18"/>
    </row>
    <row r="119" spans="1:10" x14ac:dyDescent="0.25">
      <c r="A119" s="18">
        <v>7</v>
      </c>
      <c r="B119" s="18" t="s">
        <v>3940</v>
      </c>
      <c r="C119" s="18" t="s">
        <v>1987</v>
      </c>
      <c r="D119" s="63">
        <v>1976</v>
      </c>
      <c r="E119" s="19" t="s">
        <v>3743</v>
      </c>
      <c r="F119" s="19"/>
      <c r="G119" s="19" t="s">
        <v>2640</v>
      </c>
      <c r="H119" s="6">
        <v>1</v>
      </c>
      <c r="J119" s="18"/>
    </row>
    <row r="120" spans="1:10" x14ac:dyDescent="0.25">
      <c r="A120" s="18">
        <v>8</v>
      </c>
      <c r="B120" s="18" t="s">
        <v>2724</v>
      </c>
      <c r="C120" s="18" t="s">
        <v>3934</v>
      </c>
      <c r="D120" s="68">
        <v>1980</v>
      </c>
      <c r="E120" s="19" t="s">
        <v>3939</v>
      </c>
      <c r="F120" s="19" t="s">
        <v>2727</v>
      </c>
      <c r="G120" s="19" t="s">
        <v>2640</v>
      </c>
      <c r="H120" s="6">
        <v>1</v>
      </c>
      <c r="J120" s="18"/>
    </row>
    <row r="121" spans="1:10" x14ac:dyDescent="0.25">
      <c r="D121" s="26"/>
      <c r="F121" s="6"/>
    </row>
    <row r="122" spans="1:10" x14ac:dyDescent="0.25">
      <c r="A122" t="s">
        <v>2634</v>
      </c>
      <c r="B122" s="2" t="s">
        <v>203</v>
      </c>
      <c r="C122" s="7" t="s">
        <v>2886</v>
      </c>
      <c r="F122" s="6"/>
      <c r="H122" s="6"/>
    </row>
    <row r="123" spans="1:10" x14ac:dyDescent="0.25">
      <c r="A123" s="18">
        <v>1</v>
      </c>
      <c r="B123" t="s">
        <v>2716</v>
      </c>
      <c r="C123" t="s">
        <v>3597</v>
      </c>
      <c r="D123" s="4">
        <v>1976</v>
      </c>
      <c r="E123" s="19" t="s">
        <v>3734</v>
      </c>
      <c r="F123" s="19"/>
      <c r="G123" s="19" t="s">
        <v>2640</v>
      </c>
      <c r="H123" s="19" t="s">
        <v>2886</v>
      </c>
    </row>
    <row r="124" spans="1:10" x14ac:dyDescent="0.25">
      <c r="A124" s="18">
        <v>2</v>
      </c>
      <c r="B124" t="s">
        <v>2718</v>
      </c>
      <c r="C124" s="18" t="s">
        <v>2830</v>
      </c>
      <c r="D124" s="63">
        <v>1980</v>
      </c>
      <c r="E124" s="19" t="s">
        <v>3608</v>
      </c>
      <c r="F124" s="19" t="s">
        <v>2639</v>
      </c>
      <c r="G124" s="19" t="s">
        <v>2640</v>
      </c>
      <c r="H124" s="19" t="s">
        <v>2886</v>
      </c>
    </row>
    <row r="125" spans="1:10" x14ac:dyDescent="0.25">
      <c r="A125" s="18">
        <v>3</v>
      </c>
      <c r="B125" s="18" t="s">
        <v>2993</v>
      </c>
      <c r="C125" s="18" t="s">
        <v>2853</v>
      </c>
      <c r="D125" s="63">
        <v>1976</v>
      </c>
      <c r="E125" s="19" t="s">
        <v>3944</v>
      </c>
      <c r="F125" s="19" t="s">
        <v>2942</v>
      </c>
      <c r="G125" s="19" t="s">
        <v>2640</v>
      </c>
      <c r="H125" s="19" t="s">
        <v>2886</v>
      </c>
    </row>
    <row r="126" spans="1:10" x14ac:dyDescent="0.25">
      <c r="A126" s="18">
        <v>4</v>
      </c>
      <c r="B126" s="18" t="s">
        <v>2724</v>
      </c>
      <c r="C126" s="18" t="s">
        <v>3934</v>
      </c>
      <c r="D126" s="68">
        <v>1980</v>
      </c>
      <c r="E126" s="19" t="s">
        <v>3943</v>
      </c>
      <c r="F126" s="19" t="s">
        <v>2727</v>
      </c>
      <c r="G126" s="19" t="s">
        <v>2640</v>
      </c>
      <c r="H126" s="19" t="s">
        <v>2886</v>
      </c>
    </row>
    <row r="127" spans="1:10" x14ac:dyDescent="0.25">
      <c r="A127" s="18">
        <v>5</v>
      </c>
      <c r="B127" t="s">
        <v>2722</v>
      </c>
      <c r="C127" t="s">
        <v>2723</v>
      </c>
      <c r="D127" s="4">
        <v>1976</v>
      </c>
      <c r="E127" s="19" t="s">
        <v>3942</v>
      </c>
      <c r="F127" s="19" t="s">
        <v>2656</v>
      </c>
      <c r="G127" s="19" t="s">
        <v>2640</v>
      </c>
      <c r="H127" s="19" t="s">
        <v>2886</v>
      </c>
    </row>
    <row r="128" spans="1:10" x14ac:dyDescent="0.25">
      <c r="A128" s="18">
        <v>6</v>
      </c>
      <c r="B128" s="18" t="s">
        <v>2731</v>
      </c>
      <c r="C128" s="18" t="s">
        <v>3941</v>
      </c>
      <c r="D128" s="63">
        <v>1979</v>
      </c>
      <c r="E128" s="19" t="s">
        <v>3167</v>
      </c>
      <c r="F128" s="19" t="s">
        <v>2639</v>
      </c>
      <c r="G128" s="19" t="s">
        <v>2640</v>
      </c>
      <c r="H128" s="19" t="s">
        <v>2886</v>
      </c>
    </row>
    <row r="129" spans="1:8" x14ac:dyDescent="0.25">
      <c r="F129" s="6"/>
      <c r="H129" s="19"/>
    </row>
    <row r="130" spans="1:8" x14ac:dyDescent="0.25">
      <c r="A130" t="s">
        <v>2635</v>
      </c>
      <c r="B130" s="2" t="s">
        <v>203</v>
      </c>
      <c r="C130" s="7" t="s">
        <v>2886</v>
      </c>
      <c r="F130" s="6"/>
      <c r="H130" s="19"/>
    </row>
    <row r="131" spans="1:8" x14ac:dyDescent="0.25">
      <c r="A131" s="18">
        <v>1</v>
      </c>
      <c r="B131" s="18" t="s">
        <v>3933</v>
      </c>
      <c r="C131" s="18" t="s">
        <v>1566</v>
      </c>
      <c r="D131" s="63">
        <v>1976</v>
      </c>
      <c r="E131" s="19" t="s">
        <v>3504</v>
      </c>
      <c r="F131" s="19"/>
      <c r="G131" s="19" t="s">
        <v>2640</v>
      </c>
      <c r="H131" s="19" t="s">
        <v>2886</v>
      </c>
    </row>
    <row r="132" spans="1:8" x14ac:dyDescent="0.25">
      <c r="A132" s="18">
        <v>2</v>
      </c>
      <c r="B132" s="18" t="s">
        <v>2720</v>
      </c>
      <c r="C132" s="18" t="s">
        <v>218</v>
      </c>
      <c r="D132" s="63">
        <v>1971</v>
      </c>
      <c r="E132" s="19" t="s">
        <v>3274</v>
      </c>
      <c r="F132" s="19" t="s">
        <v>2639</v>
      </c>
      <c r="G132" s="19" t="s">
        <v>2640</v>
      </c>
      <c r="H132" s="19" t="s">
        <v>2886</v>
      </c>
    </row>
    <row r="133" spans="1:8" x14ac:dyDescent="0.25">
      <c r="A133" s="18">
        <v>3</v>
      </c>
      <c r="B133" t="s">
        <v>2878</v>
      </c>
      <c r="C133" s="18" t="s">
        <v>1552</v>
      </c>
      <c r="D133" s="63">
        <v>1975</v>
      </c>
      <c r="E133" s="19" t="s">
        <v>3944</v>
      </c>
      <c r="F133" s="19" t="s">
        <v>2656</v>
      </c>
      <c r="G133" s="19" t="s">
        <v>2640</v>
      </c>
      <c r="H133" s="19" t="s">
        <v>2886</v>
      </c>
    </row>
    <row r="134" spans="1:8" x14ac:dyDescent="0.25">
      <c r="A134" s="18">
        <v>4</v>
      </c>
      <c r="B134" s="18" t="s">
        <v>3940</v>
      </c>
      <c r="C134" s="18" t="s">
        <v>1987</v>
      </c>
      <c r="D134" s="63">
        <v>1976</v>
      </c>
      <c r="E134" s="19" t="s">
        <v>3947</v>
      </c>
      <c r="F134" s="19"/>
      <c r="G134" s="19" t="s">
        <v>2640</v>
      </c>
      <c r="H134" s="19" t="s">
        <v>2886</v>
      </c>
    </row>
    <row r="135" spans="1:8" x14ac:dyDescent="0.25">
      <c r="A135" s="18">
        <v>5</v>
      </c>
      <c r="B135" s="18" t="s">
        <v>3948</v>
      </c>
      <c r="C135" s="18" t="s">
        <v>30</v>
      </c>
      <c r="D135" s="69">
        <v>1979</v>
      </c>
      <c r="E135" s="19" t="s">
        <v>3946</v>
      </c>
      <c r="F135" s="19" t="s">
        <v>2639</v>
      </c>
      <c r="G135" s="19" t="s">
        <v>2640</v>
      </c>
      <c r="H135" s="19" t="s">
        <v>2886</v>
      </c>
    </row>
    <row r="136" spans="1:8" x14ac:dyDescent="0.25">
      <c r="A136" s="18">
        <v>6</v>
      </c>
      <c r="B136" s="18" t="s">
        <v>3949</v>
      </c>
      <c r="C136" s="18" t="s">
        <v>2632</v>
      </c>
      <c r="D136" s="63">
        <v>1969</v>
      </c>
      <c r="E136" s="19" t="s">
        <v>3945</v>
      </c>
      <c r="F136" s="19"/>
      <c r="G136" s="19" t="s">
        <v>2640</v>
      </c>
      <c r="H136" s="19" t="s">
        <v>2886</v>
      </c>
    </row>
    <row r="137" spans="1:8" x14ac:dyDescent="0.25">
      <c r="F137" s="6"/>
    </row>
    <row r="138" spans="1:8" x14ac:dyDescent="0.25">
      <c r="A138" t="s">
        <v>602</v>
      </c>
      <c r="F138" s="6"/>
    </row>
    <row r="139" spans="1:8" x14ac:dyDescent="0.25">
      <c r="A139" s="18">
        <v>1</v>
      </c>
      <c r="B139" s="18" t="s">
        <v>3957</v>
      </c>
      <c r="C139" s="18" t="s">
        <v>280</v>
      </c>
      <c r="D139" s="63">
        <v>1984</v>
      </c>
      <c r="E139" s="19" t="s">
        <v>3955</v>
      </c>
      <c r="F139" s="19" t="s">
        <v>2639</v>
      </c>
      <c r="G139" s="19" t="s">
        <v>2640</v>
      </c>
    </row>
    <row r="140" spans="1:8" x14ac:dyDescent="0.25">
      <c r="A140" s="18">
        <v>2</v>
      </c>
      <c r="B140" s="18" t="s">
        <v>2741</v>
      </c>
      <c r="C140" s="18" t="s">
        <v>2742</v>
      </c>
      <c r="D140" s="68">
        <v>1978</v>
      </c>
      <c r="E140" s="19" t="s">
        <v>3954</v>
      </c>
      <c r="F140" s="19" t="s">
        <v>2688</v>
      </c>
      <c r="G140" s="19" t="s">
        <v>2640</v>
      </c>
    </row>
    <row r="141" spans="1:8" x14ac:dyDescent="0.25">
      <c r="A141" s="18">
        <v>3</v>
      </c>
      <c r="B141" s="18" t="s">
        <v>2746</v>
      </c>
      <c r="C141" s="18" t="s">
        <v>3956</v>
      </c>
      <c r="D141" s="68">
        <v>1980</v>
      </c>
      <c r="E141" s="19" t="s">
        <v>3953</v>
      </c>
      <c r="F141" s="19" t="s">
        <v>2942</v>
      </c>
      <c r="G141" s="19" t="s">
        <v>2640</v>
      </c>
    </row>
    <row r="142" spans="1:8" x14ac:dyDescent="0.25">
      <c r="A142" s="18">
        <v>4</v>
      </c>
      <c r="B142" s="18" t="s">
        <v>1510</v>
      </c>
      <c r="C142" s="18" t="s">
        <v>3299</v>
      </c>
      <c r="D142" s="63">
        <v>1969</v>
      </c>
      <c r="E142" s="19" t="s">
        <v>3952</v>
      </c>
      <c r="F142" s="19" t="s">
        <v>2646</v>
      </c>
      <c r="G142" s="19" t="s">
        <v>2640</v>
      </c>
    </row>
    <row r="143" spans="1:8" x14ac:dyDescent="0.25">
      <c r="A143" s="18">
        <v>5</v>
      </c>
      <c r="B143" s="18" t="s">
        <v>2299</v>
      </c>
      <c r="C143" s="18" t="s">
        <v>1552</v>
      </c>
      <c r="D143" s="63">
        <v>1976</v>
      </c>
      <c r="E143" s="19" t="s">
        <v>3951</v>
      </c>
      <c r="F143" s="19" t="s">
        <v>2656</v>
      </c>
      <c r="G143" s="19" t="s">
        <v>2640</v>
      </c>
    </row>
    <row r="144" spans="1:8" x14ac:dyDescent="0.25">
      <c r="A144" s="18">
        <v>6</v>
      </c>
      <c r="B144" s="18" t="s">
        <v>3959</v>
      </c>
      <c r="C144" s="18" t="s">
        <v>3958</v>
      </c>
      <c r="D144" s="63">
        <v>1979</v>
      </c>
      <c r="E144" s="19" t="s">
        <v>3950</v>
      </c>
      <c r="F144" s="19" t="s">
        <v>2639</v>
      </c>
      <c r="G144" s="19" t="s">
        <v>2640</v>
      </c>
    </row>
    <row r="145" spans="1:7" x14ac:dyDescent="0.25">
      <c r="F145" s="6"/>
    </row>
    <row r="146" spans="1:7" x14ac:dyDescent="0.25">
      <c r="A146" t="s">
        <v>603</v>
      </c>
      <c r="F146" s="6"/>
    </row>
    <row r="147" spans="1:7" x14ac:dyDescent="0.25">
      <c r="A147" s="18">
        <v>1</v>
      </c>
      <c r="B147" s="18" t="s">
        <v>3964</v>
      </c>
      <c r="C147" s="18" t="s">
        <v>1987</v>
      </c>
      <c r="D147" s="63">
        <v>1973</v>
      </c>
      <c r="E147" s="19" t="s">
        <v>3952</v>
      </c>
      <c r="F147" s="19"/>
      <c r="G147" s="19" t="s">
        <v>2640</v>
      </c>
    </row>
    <row r="148" spans="1:7" x14ac:dyDescent="0.25">
      <c r="A148" s="18">
        <v>2</v>
      </c>
      <c r="B148" s="18" t="s">
        <v>3960</v>
      </c>
      <c r="C148" s="18" t="s">
        <v>3963</v>
      </c>
      <c r="D148" s="69">
        <v>1975</v>
      </c>
      <c r="E148" s="19" t="s">
        <v>3967</v>
      </c>
      <c r="F148" s="19" t="s">
        <v>2713</v>
      </c>
      <c r="G148" s="19" t="s">
        <v>2640</v>
      </c>
    </row>
    <row r="149" spans="1:7" x14ac:dyDescent="0.25">
      <c r="A149" s="18">
        <v>3</v>
      </c>
      <c r="B149" s="18" t="s">
        <v>3961</v>
      </c>
      <c r="C149" s="18" t="s">
        <v>3930</v>
      </c>
      <c r="D149" s="69">
        <v>1976</v>
      </c>
      <c r="E149" s="19" t="s">
        <v>3968</v>
      </c>
      <c r="F149" s="19" t="s">
        <v>2639</v>
      </c>
      <c r="G149" s="19" t="s">
        <v>2640</v>
      </c>
    </row>
    <row r="150" spans="1:7" x14ac:dyDescent="0.25">
      <c r="A150" s="18">
        <v>4</v>
      </c>
      <c r="B150" s="18" t="s">
        <v>3962</v>
      </c>
      <c r="C150" s="18" t="s">
        <v>3965</v>
      </c>
      <c r="D150" s="63">
        <v>1984</v>
      </c>
      <c r="E150" s="19" t="s">
        <v>3969</v>
      </c>
      <c r="F150" s="19" t="s">
        <v>2639</v>
      </c>
      <c r="G150" s="19" t="s">
        <v>2760</v>
      </c>
    </row>
    <row r="151" spans="1:7" x14ac:dyDescent="0.25">
      <c r="A151" s="18">
        <v>5</v>
      </c>
      <c r="B151" s="18" t="s">
        <v>3966</v>
      </c>
      <c r="C151" s="18" t="s">
        <v>1028</v>
      </c>
      <c r="D151" s="63">
        <v>1985</v>
      </c>
      <c r="E151" s="19" t="s">
        <v>3970</v>
      </c>
      <c r="F151" s="19"/>
      <c r="G151" s="19" t="s">
        <v>2760</v>
      </c>
    </row>
    <row r="152" spans="1:7" x14ac:dyDescent="0.25">
      <c r="F152" s="6"/>
    </row>
    <row r="153" spans="1:7" x14ac:dyDescent="0.25">
      <c r="A153" t="s">
        <v>803</v>
      </c>
      <c r="F153" s="6"/>
      <c r="G153" s="4"/>
    </row>
    <row r="154" spans="1:7" x14ac:dyDescent="0.25">
      <c r="A154" s="18">
        <v>1</v>
      </c>
      <c r="B154" s="18" t="s">
        <v>3975</v>
      </c>
      <c r="C154" s="18" t="s">
        <v>1987</v>
      </c>
      <c r="D154" s="63">
        <v>1981</v>
      </c>
      <c r="E154" s="5">
        <v>2.2400000000000002</v>
      </c>
      <c r="F154" s="19"/>
      <c r="G154" s="19" t="s">
        <v>2657</v>
      </c>
    </row>
    <row r="155" spans="1:7" x14ac:dyDescent="0.25">
      <c r="A155" s="18">
        <v>2</v>
      </c>
      <c r="B155" s="18" t="s">
        <v>3971</v>
      </c>
      <c r="C155" s="18" t="s">
        <v>30</v>
      </c>
      <c r="D155" s="69">
        <v>1975</v>
      </c>
      <c r="E155" s="5">
        <v>2.19</v>
      </c>
      <c r="F155" s="19" t="s">
        <v>2639</v>
      </c>
      <c r="G155" s="19" t="s">
        <v>2640</v>
      </c>
    </row>
    <row r="156" spans="1:7" x14ac:dyDescent="0.25">
      <c r="A156" s="18">
        <v>3</v>
      </c>
      <c r="B156" s="18" t="s">
        <v>2779</v>
      </c>
      <c r="C156" s="18" t="s">
        <v>3059</v>
      </c>
      <c r="D156" s="63">
        <v>1979</v>
      </c>
      <c r="E156" s="5">
        <v>2.15</v>
      </c>
      <c r="F156" s="19" t="s">
        <v>2713</v>
      </c>
      <c r="G156" s="19" t="s">
        <v>2640</v>
      </c>
    </row>
    <row r="157" spans="1:7" x14ac:dyDescent="0.25">
      <c r="A157" s="18">
        <v>4</v>
      </c>
      <c r="B157" s="18" t="s">
        <v>2778</v>
      </c>
      <c r="C157" s="18" t="s">
        <v>1120</v>
      </c>
      <c r="D157" s="68">
        <v>1982</v>
      </c>
      <c r="E157" s="5">
        <v>2.0499999999999998</v>
      </c>
      <c r="F157" s="19" t="s">
        <v>2656</v>
      </c>
      <c r="G157" s="19" t="s">
        <v>2640</v>
      </c>
    </row>
    <row r="158" spans="1:7" x14ac:dyDescent="0.25">
      <c r="A158" s="18">
        <v>5</v>
      </c>
      <c r="B158" s="18" t="s">
        <v>2775</v>
      </c>
      <c r="C158" s="18" t="s">
        <v>929</v>
      </c>
      <c r="D158" s="63">
        <v>1975</v>
      </c>
      <c r="E158" s="5">
        <v>2</v>
      </c>
      <c r="F158" s="19" t="s">
        <v>2691</v>
      </c>
      <c r="G158" s="19" t="s">
        <v>2640</v>
      </c>
    </row>
    <row r="159" spans="1:7" x14ac:dyDescent="0.25">
      <c r="A159" s="18">
        <v>5</v>
      </c>
      <c r="B159" s="18" t="s">
        <v>2590</v>
      </c>
      <c r="C159" s="18" t="s">
        <v>30</v>
      </c>
      <c r="D159" s="63">
        <v>1975</v>
      </c>
      <c r="E159" s="5">
        <v>2</v>
      </c>
      <c r="F159" s="19" t="s">
        <v>2639</v>
      </c>
      <c r="G159" s="19" t="s">
        <v>2640</v>
      </c>
    </row>
    <row r="160" spans="1:7" x14ac:dyDescent="0.25">
      <c r="A160" s="18">
        <v>7</v>
      </c>
      <c r="B160" s="18" t="s">
        <v>3972</v>
      </c>
      <c r="C160" s="18" t="s">
        <v>2005</v>
      </c>
      <c r="D160" s="68">
        <v>1976</v>
      </c>
      <c r="E160" s="5">
        <v>1.95</v>
      </c>
      <c r="F160" s="19" t="s">
        <v>2639</v>
      </c>
      <c r="G160" s="19" t="s">
        <v>2640</v>
      </c>
    </row>
    <row r="161" spans="1:7" x14ac:dyDescent="0.25">
      <c r="A161" s="18">
        <v>8</v>
      </c>
      <c r="B161" s="18" t="s">
        <v>3973</v>
      </c>
      <c r="C161" s="18" t="s">
        <v>30</v>
      </c>
      <c r="D161" s="64"/>
      <c r="E161" s="5">
        <v>1.9</v>
      </c>
      <c r="F161" s="19" t="s">
        <v>2639</v>
      </c>
      <c r="G161" s="19" t="s">
        <v>2640</v>
      </c>
    </row>
    <row r="162" spans="1:7" x14ac:dyDescent="0.25">
      <c r="A162" s="18">
        <v>8</v>
      </c>
      <c r="B162" s="18" t="s">
        <v>3974</v>
      </c>
      <c r="C162" s="18" t="s">
        <v>626</v>
      </c>
      <c r="D162" s="64"/>
      <c r="E162" s="5">
        <v>1.9</v>
      </c>
      <c r="F162" s="19" t="s">
        <v>2656</v>
      </c>
      <c r="G162" s="19" t="s">
        <v>2640</v>
      </c>
    </row>
    <row r="163" spans="1:7" x14ac:dyDescent="0.25">
      <c r="A163" s="18"/>
      <c r="B163" s="18" t="s">
        <v>2776</v>
      </c>
      <c r="C163" s="18" t="s">
        <v>45</v>
      </c>
      <c r="D163" s="68">
        <v>1984</v>
      </c>
      <c r="E163" s="19" t="s">
        <v>92</v>
      </c>
      <c r="F163" s="19" t="s">
        <v>2656</v>
      </c>
      <c r="G163" s="19" t="s">
        <v>2760</v>
      </c>
    </row>
    <row r="164" spans="1:7" x14ac:dyDescent="0.25">
      <c r="F164" s="6"/>
      <c r="G164" s="4"/>
    </row>
    <row r="165" spans="1:7" x14ac:dyDescent="0.25">
      <c r="A165" t="s">
        <v>89</v>
      </c>
      <c r="F165" s="6"/>
      <c r="G165" s="4"/>
    </row>
    <row r="166" spans="1:7" x14ac:dyDescent="0.25">
      <c r="A166" s="18">
        <v>1</v>
      </c>
      <c r="B166" s="18" t="s">
        <v>3976</v>
      </c>
      <c r="C166" s="18" t="s">
        <v>2972</v>
      </c>
      <c r="D166" s="63">
        <v>1980</v>
      </c>
      <c r="E166" s="32">
        <v>5.75</v>
      </c>
      <c r="F166" s="19" t="s">
        <v>2771</v>
      </c>
      <c r="G166" s="19" t="s">
        <v>2640</v>
      </c>
    </row>
    <row r="167" spans="1:7" x14ac:dyDescent="0.25">
      <c r="A167" s="18">
        <v>2</v>
      </c>
      <c r="B167" s="18" t="s">
        <v>3977</v>
      </c>
      <c r="C167" s="18" t="s">
        <v>5569</v>
      </c>
      <c r="D167" s="63">
        <v>1979</v>
      </c>
      <c r="E167" s="5">
        <v>5.6</v>
      </c>
      <c r="F167" s="19" t="s">
        <v>2639</v>
      </c>
      <c r="G167" s="19" t="s">
        <v>2640</v>
      </c>
    </row>
    <row r="168" spans="1:7" x14ac:dyDescent="0.25">
      <c r="A168" s="18">
        <v>3</v>
      </c>
      <c r="B168" s="18" t="s">
        <v>3760</v>
      </c>
      <c r="C168" s="18" t="s">
        <v>2972</v>
      </c>
      <c r="D168" s="63">
        <v>1983</v>
      </c>
      <c r="E168" s="5">
        <v>5.5</v>
      </c>
      <c r="F168" s="19" t="s">
        <v>2771</v>
      </c>
      <c r="G168" s="19" t="s">
        <v>2657</v>
      </c>
    </row>
    <row r="169" spans="1:7" x14ac:dyDescent="0.25">
      <c r="A169" s="18">
        <v>3</v>
      </c>
      <c r="B169" s="18" t="s">
        <v>2780</v>
      </c>
      <c r="C169" s="18" t="s">
        <v>3877</v>
      </c>
      <c r="D169" s="63">
        <v>1979</v>
      </c>
      <c r="E169" s="5">
        <v>5.5</v>
      </c>
      <c r="F169" s="19" t="s">
        <v>2781</v>
      </c>
      <c r="G169" s="19" t="s">
        <v>2640</v>
      </c>
    </row>
    <row r="170" spans="1:7" x14ac:dyDescent="0.25">
      <c r="A170" s="18">
        <v>5</v>
      </c>
      <c r="B170" s="18" t="s">
        <v>1904</v>
      </c>
      <c r="C170" s="18" t="s">
        <v>2729</v>
      </c>
      <c r="D170" s="63">
        <v>1977</v>
      </c>
      <c r="E170" s="5">
        <v>5.35</v>
      </c>
      <c r="F170" s="19" t="s">
        <v>2639</v>
      </c>
      <c r="G170" s="19" t="s">
        <v>2640</v>
      </c>
    </row>
    <row r="171" spans="1:7" x14ac:dyDescent="0.25">
      <c r="A171" s="18">
        <v>5</v>
      </c>
      <c r="B171" s="18" t="s">
        <v>1229</v>
      </c>
      <c r="C171" s="18" t="s">
        <v>1067</v>
      </c>
      <c r="D171" s="63">
        <v>1974</v>
      </c>
      <c r="E171" s="5">
        <v>5.35</v>
      </c>
      <c r="F171" s="19" t="s">
        <v>2639</v>
      </c>
      <c r="G171" s="19" t="s">
        <v>2640</v>
      </c>
    </row>
    <row r="172" spans="1:7" x14ac:dyDescent="0.25">
      <c r="A172" s="18">
        <v>7</v>
      </c>
      <c r="B172" s="18" t="s">
        <v>1669</v>
      </c>
      <c r="C172" s="18" t="s">
        <v>673</v>
      </c>
      <c r="D172" s="63">
        <v>1977</v>
      </c>
      <c r="E172" s="5">
        <v>5.35</v>
      </c>
      <c r="F172" s="19" t="s">
        <v>2691</v>
      </c>
      <c r="G172" s="19" t="s">
        <v>2640</v>
      </c>
    </row>
    <row r="173" spans="1:7" x14ac:dyDescent="0.25">
      <c r="A173" s="18">
        <v>8</v>
      </c>
      <c r="B173" s="18" t="s">
        <v>3978</v>
      </c>
      <c r="C173" s="18" t="s">
        <v>2972</v>
      </c>
      <c r="D173" s="63">
        <v>1980</v>
      </c>
      <c r="E173" s="5">
        <v>5.2</v>
      </c>
      <c r="F173" s="19" t="s">
        <v>2771</v>
      </c>
      <c r="G173" s="19" t="s">
        <v>2640</v>
      </c>
    </row>
    <row r="174" spans="1:7" x14ac:dyDescent="0.25">
      <c r="A174" s="18">
        <v>8</v>
      </c>
      <c r="B174" s="18" t="s">
        <v>2789</v>
      </c>
      <c r="C174" s="18" t="s">
        <v>2742</v>
      </c>
      <c r="D174" s="63">
        <v>1979</v>
      </c>
      <c r="E174" s="5">
        <v>5.2</v>
      </c>
      <c r="F174" s="19" t="s">
        <v>2688</v>
      </c>
      <c r="G174" s="19" t="s">
        <v>2640</v>
      </c>
    </row>
    <row r="175" spans="1:7" x14ac:dyDescent="0.25">
      <c r="A175" s="18">
        <v>10</v>
      </c>
      <c r="B175" s="18" t="s">
        <v>3759</v>
      </c>
      <c r="C175" s="18" t="s">
        <v>2972</v>
      </c>
      <c r="D175" s="63">
        <v>1978</v>
      </c>
      <c r="E175" s="5">
        <v>5.2</v>
      </c>
      <c r="F175" s="19" t="s">
        <v>2771</v>
      </c>
      <c r="G175" s="19" t="s">
        <v>2640</v>
      </c>
    </row>
    <row r="176" spans="1:7" x14ac:dyDescent="0.25">
      <c r="A176" s="18">
        <v>10</v>
      </c>
      <c r="B176" s="18" t="s">
        <v>3979</v>
      </c>
      <c r="C176" s="18" t="s">
        <v>2222</v>
      </c>
      <c r="D176" s="63">
        <v>1982</v>
      </c>
      <c r="E176" s="5">
        <v>5.2</v>
      </c>
      <c r="F176" s="19"/>
      <c r="G176" s="19" t="s">
        <v>2657</v>
      </c>
    </row>
    <row r="177" spans="1:8" x14ac:dyDescent="0.25">
      <c r="A177" s="18">
        <v>12</v>
      </c>
      <c r="B177" s="18" t="s">
        <v>2575</v>
      </c>
      <c r="C177" s="18" t="s">
        <v>2005</v>
      </c>
      <c r="D177" s="63">
        <v>1971</v>
      </c>
      <c r="E177" s="5">
        <v>4.9000000000000004</v>
      </c>
      <c r="F177" s="19" t="s">
        <v>2639</v>
      </c>
      <c r="G177" s="19" t="s">
        <v>2640</v>
      </c>
    </row>
    <row r="178" spans="1:8" x14ac:dyDescent="0.25">
      <c r="E178" s="5"/>
      <c r="F178" s="6"/>
      <c r="G178" s="4"/>
    </row>
    <row r="179" spans="1:8" s="4" customFormat="1" x14ac:dyDescent="0.25">
      <c r="A179" t="s">
        <v>578</v>
      </c>
      <c r="B179" s="2" t="s">
        <v>203</v>
      </c>
      <c r="C179" s="7">
        <v>1.9</v>
      </c>
      <c r="E179" s="5"/>
    </row>
    <row r="180" spans="1:8" s="4" customFormat="1" x14ac:dyDescent="0.25">
      <c r="A180" s="18">
        <v>1</v>
      </c>
      <c r="B180" s="18" t="s">
        <v>3350</v>
      </c>
      <c r="C180" s="18" t="s">
        <v>2471</v>
      </c>
      <c r="D180" s="63">
        <v>1983</v>
      </c>
      <c r="E180" s="19" t="s">
        <v>3980</v>
      </c>
      <c r="F180" s="19"/>
      <c r="G180" s="19" t="s">
        <v>2818</v>
      </c>
      <c r="H180" s="6">
        <v>1.9</v>
      </c>
    </row>
    <row r="181" spans="1:8" s="4" customFormat="1" x14ac:dyDescent="0.25">
      <c r="A181" s="18">
        <v>2</v>
      </c>
      <c r="B181" t="s">
        <v>1968</v>
      </c>
      <c r="C181" t="s">
        <v>1028</v>
      </c>
      <c r="D181" s="4">
        <v>1976</v>
      </c>
      <c r="E181" s="19" t="s">
        <v>3981</v>
      </c>
      <c r="F181" s="19"/>
      <c r="G181" s="19" t="s">
        <v>2803</v>
      </c>
      <c r="H181" s="6">
        <v>1.9</v>
      </c>
    </row>
    <row r="182" spans="1:8" s="4" customFormat="1" x14ac:dyDescent="0.25">
      <c r="A182" s="18">
        <v>3</v>
      </c>
      <c r="B182" s="18" t="s">
        <v>3983</v>
      </c>
      <c r="C182" s="18" t="s">
        <v>3754</v>
      </c>
      <c r="D182" s="63">
        <v>1984</v>
      </c>
      <c r="E182" s="19" t="s">
        <v>3344</v>
      </c>
      <c r="F182" s="19" t="s">
        <v>2656</v>
      </c>
      <c r="G182" s="19" t="s">
        <v>2818</v>
      </c>
      <c r="H182" s="6">
        <v>1.9</v>
      </c>
    </row>
    <row r="183" spans="1:8" s="4" customFormat="1" x14ac:dyDescent="0.25">
      <c r="A183" s="18">
        <v>4</v>
      </c>
      <c r="B183" s="18" t="s">
        <v>3984</v>
      </c>
      <c r="C183" s="18" t="s">
        <v>2509</v>
      </c>
      <c r="D183" s="63">
        <v>1971</v>
      </c>
      <c r="E183" s="19" t="s">
        <v>3982</v>
      </c>
      <c r="F183" s="19"/>
      <c r="G183" s="19" t="s">
        <v>2803</v>
      </c>
      <c r="H183" s="6">
        <v>1.9</v>
      </c>
    </row>
    <row r="184" spans="1:8" s="4" customFormat="1" x14ac:dyDescent="0.25">
      <c r="A184" s="18"/>
      <c r="B184" s="18" t="s">
        <v>2229</v>
      </c>
      <c r="C184" s="18" t="s">
        <v>1120</v>
      </c>
      <c r="D184" s="63">
        <v>1976</v>
      </c>
      <c r="E184" s="19" t="s">
        <v>2486</v>
      </c>
      <c r="F184" s="19" t="s">
        <v>2656</v>
      </c>
      <c r="G184" s="19" t="s">
        <v>2803</v>
      </c>
      <c r="H184" s="6">
        <v>1.9</v>
      </c>
    </row>
    <row r="185" spans="1:8" s="4" customFormat="1" x14ac:dyDescent="0.25">
      <c r="A185"/>
      <c r="B185"/>
      <c r="C185"/>
      <c r="E185" s="5"/>
    </row>
    <row r="186" spans="1:8" x14ac:dyDescent="0.25">
      <c r="A186" t="s">
        <v>579</v>
      </c>
      <c r="F186" s="6"/>
    </row>
    <row r="187" spans="1:8" x14ac:dyDescent="0.25">
      <c r="A187" s="18">
        <v>1</v>
      </c>
      <c r="B187" s="18" t="s">
        <v>3995</v>
      </c>
      <c r="C187" s="18" t="s">
        <v>3985</v>
      </c>
      <c r="D187" s="63">
        <v>1973</v>
      </c>
      <c r="E187" s="19" t="s">
        <v>3986</v>
      </c>
      <c r="F187" s="19"/>
      <c r="G187" s="19" t="s">
        <v>2803</v>
      </c>
      <c r="H187" s="19"/>
    </row>
    <row r="188" spans="1:8" x14ac:dyDescent="0.25">
      <c r="A188" s="18">
        <v>2</v>
      </c>
      <c r="B188" s="18" t="s">
        <v>2336</v>
      </c>
      <c r="C188" s="18" t="s">
        <v>132</v>
      </c>
      <c r="D188" s="63">
        <v>1975</v>
      </c>
      <c r="E188" s="19" t="s">
        <v>3987</v>
      </c>
      <c r="F188" s="19" t="s">
        <v>2672</v>
      </c>
      <c r="G188" s="19" t="s">
        <v>2803</v>
      </c>
      <c r="H188" s="19"/>
    </row>
    <row r="189" spans="1:8" x14ac:dyDescent="0.25">
      <c r="A189" s="18">
        <v>3</v>
      </c>
      <c r="B189" s="18" t="s">
        <v>3997</v>
      </c>
      <c r="C189" s="18" t="s">
        <v>2222</v>
      </c>
      <c r="D189" s="68">
        <v>1974</v>
      </c>
      <c r="E189" s="19" t="s">
        <v>3988</v>
      </c>
      <c r="F189" s="19"/>
      <c r="G189" s="19" t="s">
        <v>2803</v>
      </c>
      <c r="H189" s="19"/>
    </row>
    <row r="190" spans="1:8" x14ac:dyDescent="0.25">
      <c r="A190" s="18">
        <v>4</v>
      </c>
      <c r="B190" s="18" t="s">
        <v>2819</v>
      </c>
      <c r="C190" s="18" t="s">
        <v>831</v>
      </c>
      <c r="D190" s="68">
        <v>1973</v>
      </c>
      <c r="E190" s="19" t="s">
        <v>3989</v>
      </c>
      <c r="F190" s="19" t="s">
        <v>2639</v>
      </c>
      <c r="G190" s="19" t="s">
        <v>2803</v>
      </c>
      <c r="H190" s="19"/>
    </row>
    <row r="191" spans="1:8" x14ac:dyDescent="0.25">
      <c r="A191" s="18">
        <v>5</v>
      </c>
      <c r="B191" s="18" t="s">
        <v>5599</v>
      </c>
      <c r="C191" s="18" t="s">
        <v>2757</v>
      </c>
      <c r="D191" s="68">
        <v>1979</v>
      </c>
      <c r="E191" s="19" t="s">
        <v>3577</v>
      </c>
      <c r="F191" s="19" t="s">
        <v>2639</v>
      </c>
      <c r="G191" s="19" t="s">
        <v>2803</v>
      </c>
      <c r="H191" s="19"/>
    </row>
    <row r="192" spans="1:8" x14ac:dyDescent="0.25">
      <c r="A192" s="18">
        <v>6</v>
      </c>
      <c r="B192" s="18" t="s">
        <v>1842</v>
      </c>
      <c r="C192" s="18" t="s">
        <v>3059</v>
      </c>
      <c r="D192" s="63">
        <v>1978</v>
      </c>
      <c r="E192" s="19" t="s">
        <v>3990</v>
      </c>
      <c r="F192" s="19" t="s">
        <v>2713</v>
      </c>
      <c r="G192" s="19" t="s">
        <v>2803</v>
      </c>
      <c r="H192" s="19"/>
    </row>
    <row r="193" spans="1:8" x14ac:dyDescent="0.25">
      <c r="A193" s="18">
        <v>7</v>
      </c>
      <c r="B193" s="18" t="s">
        <v>3996</v>
      </c>
      <c r="C193" s="18" t="s">
        <v>2815</v>
      </c>
      <c r="D193" s="68">
        <v>1979</v>
      </c>
      <c r="E193" s="19" t="s">
        <v>3991</v>
      </c>
      <c r="F193" s="19" t="s">
        <v>2942</v>
      </c>
      <c r="G193" s="19" t="s">
        <v>2803</v>
      </c>
      <c r="H193" s="19"/>
    </row>
    <row r="194" spans="1:8" x14ac:dyDescent="0.25">
      <c r="A194" s="18">
        <v>8</v>
      </c>
      <c r="B194" s="18" t="s">
        <v>3998</v>
      </c>
      <c r="C194" s="18" t="s">
        <v>446</v>
      </c>
      <c r="D194" s="68">
        <v>1975</v>
      </c>
      <c r="E194" s="19" t="s">
        <v>3355</v>
      </c>
      <c r="F194" s="19"/>
      <c r="G194" s="19" t="s">
        <v>2803</v>
      </c>
      <c r="H194" s="19"/>
    </row>
    <row r="195" spans="1:8" x14ac:dyDescent="0.25">
      <c r="A195" s="18">
        <v>9</v>
      </c>
      <c r="B195" s="18" t="s">
        <v>3054</v>
      </c>
      <c r="C195" s="18" t="s">
        <v>2277</v>
      </c>
      <c r="D195" s="63">
        <v>1978</v>
      </c>
      <c r="E195" s="19" t="s">
        <v>3992</v>
      </c>
      <c r="F195" s="19" t="s">
        <v>2639</v>
      </c>
      <c r="G195" s="19" t="s">
        <v>2803</v>
      </c>
      <c r="H195" s="19"/>
    </row>
    <row r="196" spans="1:8" x14ac:dyDescent="0.25">
      <c r="A196" s="18">
        <v>10</v>
      </c>
      <c r="B196" t="s">
        <v>2350</v>
      </c>
      <c r="C196" s="18" t="s">
        <v>2005</v>
      </c>
      <c r="D196" s="63">
        <v>1968</v>
      </c>
      <c r="E196" s="19" t="s">
        <v>3993</v>
      </c>
      <c r="F196" s="19" t="s">
        <v>2639</v>
      </c>
      <c r="G196" s="19" t="s">
        <v>2803</v>
      </c>
      <c r="H196" s="19"/>
    </row>
    <row r="197" spans="1:8" x14ac:dyDescent="0.25">
      <c r="A197" s="18">
        <v>11</v>
      </c>
      <c r="B197" s="18" t="s">
        <v>2817</v>
      </c>
      <c r="C197" s="18" t="s">
        <v>2830</v>
      </c>
      <c r="D197" s="68">
        <v>1980</v>
      </c>
      <c r="E197" s="19" t="s">
        <v>3994</v>
      </c>
      <c r="F197" s="19" t="s">
        <v>2639</v>
      </c>
      <c r="G197" s="19" t="s">
        <v>2803</v>
      </c>
      <c r="H197" s="19"/>
    </row>
    <row r="198" spans="1:8" x14ac:dyDescent="0.25">
      <c r="A198" s="18"/>
      <c r="B198" t="s">
        <v>5555</v>
      </c>
      <c r="C198" t="s">
        <v>1552</v>
      </c>
      <c r="D198" s="63">
        <v>1981</v>
      </c>
      <c r="E198" s="19" t="s">
        <v>2526</v>
      </c>
      <c r="F198" s="19" t="s">
        <v>2656</v>
      </c>
      <c r="G198" s="19" t="s">
        <v>2818</v>
      </c>
      <c r="H198" s="19"/>
    </row>
    <row r="199" spans="1:8" x14ac:dyDescent="0.25">
      <c r="F199" s="6"/>
    </row>
    <row r="200" spans="1:8" s="4" customFormat="1" x14ac:dyDescent="0.25">
      <c r="A200" t="s">
        <v>3999</v>
      </c>
      <c r="B200" s="2" t="s">
        <v>203</v>
      </c>
      <c r="C200" s="7">
        <v>1.5</v>
      </c>
    </row>
    <row r="201" spans="1:8" s="4" customFormat="1" x14ac:dyDescent="0.25">
      <c r="A201" s="18">
        <v>1</v>
      </c>
      <c r="B201" s="18" t="s">
        <v>3984</v>
      </c>
      <c r="C201" s="18" t="s">
        <v>2509</v>
      </c>
      <c r="D201" s="63">
        <v>1971</v>
      </c>
      <c r="E201" s="19" t="s">
        <v>4003</v>
      </c>
      <c r="F201" s="19"/>
      <c r="G201" s="19" t="s">
        <v>2803</v>
      </c>
      <c r="H201" s="6">
        <v>1.5</v>
      </c>
    </row>
    <row r="202" spans="1:8" s="4" customFormat="1" x14ac:dyDescent="0.25">
      <c r="A202" s="18">
        <v>2</v>
      </c>
      <c r="B202" s="18" t="s">
        <v>4008</v>
      </c>
      <c r="C202" s="18" t="s">
        <v>3597</v>
      </c>
      <c r="D202" s="63">
        <v>1977</v>
      </c>
      <c r="E202" s="19" t="s">
        <v>4004</v>
      </c>
      <c r="F202" s="19"/>
      <c r="G202" s="19" t="s">
        <v>2803</v>
      </c>
      <c r="H202" s="6">
        <v>1.5</v>
      </c>
    </row>
    <row r="203" spans="1:8" s="4" customFormat="1" x14ac:dyDescent="0.25">
      <c r="A203" s="18">
        <v>3</v>
      </c>
      <c r="B203" s="18" t="s">
        <v>1479</v>
      </c>
      <c r="C203" s="18" t="s">
        <v>303</v>
      </c>
      <c r="D203" s="63">
        <v>1972</v>
      </c>
      <c r="E203" s="19" t="s">
        <v>3598</v>
      </c>
      <c r="F203" s="19" t="s">
        <v>3154</v>
      </c>
      <c r="G203" s="19" t="s">
        <v>2803</v>
      </c>
      <c r="H203" s="6">
        <v>1.5</v>
      </c>
    </row>
    <row r="204" spans="1:8" s="4" customFormat="1" x14ac:dyDescent="0.25">
      <c r="A204" s="18">
        <v>4</v>
      </c>
      <c r="B204" s="18" t="s">
        <v>4009</v>
      </c>
      <c r="C204" s="18" t="s">
        <v>3597</v>
      </c>
      <c r="D204" s="63">
        <v>1979</v>
      </c>
      <c r="E204" s="19" t="s">
        <v>4005</v>
      </c>
      <c r="F204" s="19"/>
      <c r="G204" s="19" t="s">
        <v>2803</v>
      </c>
      <c r="H204" s="6">
        <v>1.5</v>
      </c>
    </row>
    <row r="205" spans="1:8" s="4" customFormat="1" x14ac:dyDescent="0.25">
      <c r="A205" s="18">
        <v>5</v>
      </c>
      <c r="B205" s="18" t="s">
        <v>2833</v>
      </c>
      <c r="C205" s="18" t="s">
        <v>629</v>
      </c>
      <c r="D205" s="63">
        <v>1974</v>
      </c>
      <c r="E205" s="19" t="s">
        <v>4006</v>
      </c>
      <c r="F205" s="19" t="s">
        <v>2745</v>
      </c>
      <c r="G205" s="19" t="s">
        <v>2803</v>
      </c>
      <c r="H205" s="6">
        <v>1.5</v>
      </c>
    </row>
    <row r="206" spans="1:8" s="4" customFormat="1" x14ac:dyDescent="0.25">
      <c r="A206" s="18">
        <v>6</v>
      </c>
      <c r="B206" s="18" t="s">
        <v>2510</v>
      </c>
      <c r="C206" s="18" t="s">
        <v>1</v>
      </c>
      <c r="D206" s="63">
        <v>1979</v>
      </c>
      <c r="E206" s="19" t="s">
        <v>4007</v>
      </c>
      <c r="F206" s="19" t="s">
        <v>2639</v>
      </c>
      <c r="G206" s="19" t="s">
        <v>2803</v>
      </c>
      <c r="H206" s="6">
        <v>1.5</v>
      </c>
    </row>
    <row r="207" spans="1:8" s="4" customFormat="1" x14ac:dyDescent="0.25">
      <c r="A207" s="18">
        <v>7</v>
      </c>
      <c r="B207" s="18" t="s">
        <v>1239</v>
      </c>
      <c r="C207" s="18" t="s">
        <v>4001</v>
      </c>
      <c r="D207" s="63">
        <v>1973</v>
      </c>
      <c r="E207" s="19" t="s">
        <v>3935</v>
      </c>
      <c r="F207" s="19" t="s">
        <v>3763</v>
      </c>
      <c r="G207" s="19" t="s">
        <v>2803</v>
      </c>
      <c r="H207" s="6">
        <v>1.5</v>
      </c>
    </row>
    <row r="208" spans="1:8" s="4" customFormat="1" x14ac:dyDescent="0.25">
      <c r="A208" s="18">
        <v>8</v>
      </c>
      <c r="B208" s="18" t="s">
        <v>4002</v>
      </c>
      <c r="C208" s="18" t="s">
        <v>3190</v>
      </c>
      <c r="D208" s="63">
        <v>1979</v>
      </c>
      <c r="E208" s="19" t="s">
        <v>3935</v>
      </c>
      <c r="F208" s="19"/>
      <c r="G208" s="19" t="s">
        <v>2803</v>
      </c>
      <c r="H208" s="6">
        <v>1.5</v>
      </c>
    </row>
    <row r="209" spans="1:8" s="4" customFormat="1" x14ac:dyDescent="0.25">
      <c r="A209"/>
      <c r="B209"/>
      <c r="C209"/>
      <c r="H209" s="6"/>
    </row>
    <row r="210" spans="1:8" s="4" customFormat="1" x14ac:dyDescent="0.25">
      <c r="A210" t="s">
        <v>4000</v>
      </c>
      <c r="B210" s="2" t="s">
        <v>203</v>
      </c>
      <c r="C210" s="7">
        <v>2.5</v>
      </c>
      <c r="H210" s="6"/>
    </row>
    <row r="211" spans="1:8" s="4" customFormat="1" x14ac:dyDescent="0.25">
      <c r="A211" s="18">
        <v>1</v>
      </c>
      <c r="B211" s="18" t="s">
        <v>2229</v>
      </c>
      <c r="C211" s="18" t="s">
        <v>1120</v>
      </c>
      <c r="D211" s="63">
        <v>1976</v>
      </c>
      <c r="E211" s="19" t="s">
        <v>4010</v>
      </c>
      <c r="F211" s="19" t="s">
        <v>2656</v>
      </c>
      <c r="G211" s="19" t="s">
        <v>2803</v>
      </c>
      <c r="H211" s="6">
        <v>2.5</v>
      </c>
    </row>
    <row r="212" spans="1:8" s="4" customFormat="1" x14ac:dyDescent="0.25">
      <c r="A212" s="18">
        <v>2</v>
      </c>
      <c r="B212" s="18" t="s">
        <v>4024</v>
      </c>
      <c r="C212" s="18" t="s">
        <v>2830</v>
      </c>
      <c r="D212" s="63">
        <v>1975</v>
      </c>
      <c r="E212" s="19" t="s">
        <v>4011</v>
      </c>
      <c r="F212" s="19" t="s">
        <v>2639</v>
      </c>
      <c r="G212" s="19" t="s">
        <v>2803</v>
      </c>
      <c r="H212" s="6">
        <v>2.5</v>
      </c>
    </row>
    <row r="213" spans="1:8" s="4" customFormat="1" x14ac:dyDescent="0.25">
      <c r="A213" s="18">
        <v>3</v>
      </c>
      <c r="B213" s="18" t="s">
        <v>4015</v>
      </c>
      <c r="C213" s="18" t="s">
        <v>2815</v>
      </c>
      <c r="D213" s="68">
        <v>1975</v>
      </c>
      <c r="E213" s="19" t="s">
        <v>4012</v>
      </c>
      <c r="F213" s="19" t="s">
        <v>2942</v>
      </c>
      <c r="G213" s="19" t="s">
        <v>2803</v>
      </c>
      <c r="H213" s="6">
        <v>2.5</v>
      </c>
    </row>
    <row r="214" spans="1:8" s="4" customFormat="1" x14ac:dyDescent="0.25">
      <c r="A214" s="18"/>
      <c r="B214" s="18" t="s">
        <v>2836</v>
      </c>
      <c r="C214" s="18" t="s">
        <v>2729</v>
      </c>
      <c r="D214" s="63">
        <v>1979</v>
      </c>
      <c r="E214" s="19" t="s">
        <v>2486</v>
      </c>
      <c r="F214" s="19" t="s">
        <v>2639</v>
      </c>
      <c r="G214" s="19" t="s">
        <v>2803</v>
      </c>
    </row>
    <row r="215" spans="1:8" s="4" customFormat="1" x14ac:dyDescent="0.25">
      <c r="A215" s="18"/>
      <c r="B215" s="18" t="s">
        <v>4013</v>
      </c>
      <c r="C215" s="18" t="s">
        <v>30</v>
      </c>
      <c r="D215" s="63">
        <v>1974</v>
      </c>
      <c r="E215" s="19" t="s">
        <v>2526</v>
      </c>
      <c r="F215" s="19" t="s">
        <v>2639</v>
      </c>
      <c r="G215" s="19" t="s">
        <v>2803</v>
      </c>
    </row>
    <row r="216" spans="1:8" s="4" customFormat="1" x14ac:dyDescent="0.25">
      <c r="A216" s="18"/>
      <c r="B216" s="18" t="s">
        <v>4014</v>
      </c>
      <c r="C216" s="18" t="s">
        <v>3754</v>
      </c>
      <c r="D216" s="63">
        <v>1984</v>
      </c>
      <c r="E216" s="19" t="s">
        <v>2526</v>
      </c>
      <c r="F216" s="19" t="s">
        <v>2656</v>
      </c>
      <c r="G216" s="19" t="s">
        <v>2805</v>
      </c>
    </row>
    <row r="217" spans="1:8" s="4" customFormat="1" x14ac:dyDescent="0.25">
      <c r="A217"/>
      <c r="B217"/>
      <c r="C217"/>
      <c r="F217" s="6"/>
      <c r="H217" s="6"/>
    </row>
    <row r="218" spans="1:8" s="4" customFormat="1" x14ac:dyDescent="0.25">
      <c r="A218" t="s">
        <v>1973</v>
      </c>
      <c r="B218" s="2" t="s">
        <v>203</v>
      </c>
      <c r="C218" s="13" t="s">
        <v>2886</v>
      </c>
      <c r="F218" s="6"/>
    </row>
    <row r="219" spans="1:8" s="4" customFormat="1" x14ac:dyDescent="0.25">
      <c r="A219" s="18">
        <v>1</v>
      </c>
      <c r="B219" s="18" t="s">
        <v>3984</v>
      </c>
      <c r="C219" s="18" t="s">
        <v>2509</v>
      </c>
      <c r="D219" s="63">
        <v>1971</v>
      </c>
      <c r="E219" s="19" t="s">
        <v>4016</v>
      </c>
      <c r="F219" s="19"/>
      <c r="G219" s="19" t="s">
        <v>2803</v>
      </c>
      <c r="H219" s="4" t="s">
        <v>2886</v>
      </c>
    </row>
    <row r="220" spans="1:8" s="4" customFormat="1" x14ac:dyDescent="0.25">
      <c r="A220" s="18">
        <v>2</v>
      </c>
      <c r="B220" s="18" t="s">
        <v>1479</v>
      </c>
      <c r="C220" s="18" t="s">
        <v>303</v>
      </c>
      <c r="D220" s="63">
        <v>1972</v>
      </c>
      <c r="E220" s="19" t="s">
        <v>4017</v>
      </c>
      <c r="F220" s="19" t="s">
        <v>3154</v>
      </c>
      <c r="G220" s="19" t="s">
        <v>2803</v>
      </c>
      <c r="H220" s="4" t="s">
        <v>2886</v>
      </c>
    </row>
    <row r="221" spans="1:8" s="4" customFormat="1" x14ac:dyDescent="0.25">
      <c r="A221" s="18">
        <v>3</v>
      </c>
      <c r="B221" s="18" t="s">
        <v>2510</v>
      </c>
      <c r="C221" s="18" t="s">
        <v>1</v>
      </c>
      <c r="D221" s="63">
        <v>1979</v>
      </c>
      <c r="E221" s="19" t="s">
        <v>4018</v>
      </c>
      <c r="F221" s="19" t="s">
        <v>2639</v>
      </c>
      <c r="G221" s="19" t="s">
        <v>2803</v>
      </c>
      <c r="H221" s="4" t="s">
        <v>2886</v>
      </c>
    </row>
    <row r="222" spans="1:8" s="4" customFormat="1" x14ac:dyDescent="0.25">
      <c r="A222" s="18">
        <v>4</v>
      </c>
      <c r="B222" s="18" t="s">
        <v>4002</v>
      </c>
      <c r="C222" s="18" t="s">
        <v>3190</v>
      </c>
      <c r="D222" s="63">
        <v>1979</v>
      </c>
      <c r="E222" s="19" t="s">
        <v>3365</v>
      </c>
      <c r="F222" s="19"/>
      <c r="G222" s="19" t="s">
        <v>2803</v>
      </c>
      <c r="H222" s="4" t="s">
        <v>2886</v>
      </c>
    </row>
    <row r="223" spans="1:8" s="4" customFormat="1" x14ac:dyDescent="0.25">
      <c r="A223" s="18">
        <v>5</v>
      </c>
      <c r="B223" s="18" t="s">
        <v>1239</v>
      </c>
      <c r="C223" s="18" t="s">
        <v>4001</v>
      </c>
      <c r="D223" s="63">
        <v>1973</v>
      </c>
      <c r="E223" s="19" t="s">
        <v>4019</v>
      </c>
      <c r="F223" s="19" t="s">
        <v>3763</v>
      </c>
      <c r="G223" s="19" t="s">
        <v>2803</v>
      </c>
      <c r="H223" s="4" t="s">
        <v>2886</v>
      </c>
    </row>
    <row r="224" spans="1:8" s="4" customFormat="1" x14ac:dyDescent="0.25">
      <c r="A224" s="18">
        <v>6</v>
      </c>
      <c r="B224" s="18" t="s">
        <v>2229</v>
      </c>
      <c r="C224" s="18" t="s">
        <v>1120</v>
      </c>
      <c r="D224" s="63">
        <v>1976</v>
      </c>
      <c r="E224" s="19" t="s">
        <v>3368</v>
      </c>
      <c r="F224" s="19" t="s">
        <v>2656</v>
      </c>
      <c r="G224" s="19" t="s">
        <v>2803</v>
      </c>
      <c r="H224" s="4" t="s">
        <v>2886</v>
      </c>
    </row>
    <row r="225" spans="1:8" s="4" customFormat="1" x14ac:dyDescent="0.25">
      <c r="A225" s="18">
        <v>7</v>
      </c>
      <c r="B225" s="18" t="s">
        <v>4015</v>
      </c>
      <c r="C225" s="18" t="s">
        <v>2815</v>
      </c>
      <c r="D225" s="68">
        <v>1975</v>
      </c>
      <c r="E225" s="19" t="s">
        <v>4020</v>
      </c>
      <c r="F225" s="19" t="s">
        <v>2942</v>
      </c>
      <c r="G225" s="19" t="s">
        <v>2803</v>
      </c>
      <c r="H225" s="4" t="s">
        <v>2886</v>
      </c>
    </row>
    <row r="226" spans="1:8" x14ac:dyDescent="0.25">
      <c r="H226" s="4"/>
    </row>
    <row r="227" spans="1:8" x14ac:dyDescent="0.25">
      <c r="A227" t="s">
        <v>1974</v>
      </c>
      <c r="B227" s="2" t="s">
        <v>203</v>
      </c>
      <c r="C227" s="13" t="s">
        <v>2886</v>
      </c>
      <c r="F227" s="6"/>
      <c r="H227" s="4"/>
    </row>
    <row r="228" spans="1:8" x14ac:dyDescent="0.25">
      <c r="A228" s="18">
        <v>1</v>
      </c>
      <c r="B228" s="18" t="s">
        <v>4008</v>
      </c>
      <c r="C228" s="18" t="s">
        <v>3597</v>
      </c>
      <c r="D228" s="63">
        <v>1977</v>
      </c>
      <c r="E228" s="19" t="s">
        <v>4021</v>
      </c>
      <c r="F228" s="19"/>
      <c r="G228" s="19" t="s">
        <v>2640</v>
      </c>
      <c r="H228" s="4" t="s">
        <v>2886</v>
      </c>
    </row>
    <row r="229" spans="1:8" x14ac:dyDescent="0.25">
      <c r="A229" s="18">
        <v>2</v>
      </c>
      <c r="B229" s="18" t="s">
        <v>2833</v>
      </c>
      <c r="C229" s="18" t="s">
        <v>629</v>
      </c>
      <c r="D229" s="63">
        <v>1974</v>
      </c>
      <c r="E229" s="19" t="s">
        <v>4010</v>
      </c>
      <c r="F229" s="19" t="s">
        <v>2745</v>
      </c>
      <c r="G229" s="19" t="s">
        <v>2640</v>
      </c>
      <c r="H229" s="4" t="s">
        <v>2886</v>
      </c>
    </row>
    <row r="230" spans="1:8" x14ac:dyDescent="0.25">
      <c r="A230" s="18">
        <v>3</v>
      </c>
      <c r="B230" s="18" t="s">
        <v>4009</v>
      </c>
      <c r="C230" s="18" t="s">
        <v>3597</v>
      </c>
      <c r="D230" s="63">
        <v>1979</v>
      </c>
      <c r="E230" s="19" t="s">
        <v>4022</v>
      </c>
      <c r="F230" s="19"/>
      <c r="G230" s="19" t="s">
        <v>2640</v>
      </c>
      <c r="H230" s="4" t="s">
        <v>2886</v>
      </c>
    </row>
    <row r="231" spans="1:8" x14ac:dyDescent="0.25">
      <c r="A231" s="18">
        <v>4</v>
      </c>
      <c r="B231" s="18" t="s">
        <v>2836</v>
      </c>
      <c r="C231" s="18" t="s">
        <v>2729</v>
      </c>
      <c r="D231" s="63">
        <v>1979</v>
      </c>
      <c r="E231" s="19" t="s">
        <v>4023</v>
      </c>
      <c r="F231" s="19" t="s">
        <v>2639</v>
      </c>
      <c r="G231" s="19" t="s">
        <v>2640</v>
      </c>
      <c r="H231" s="4" t="s">
        <v>2886</v>
      </c>
    </row>
    <row r="232" spans="1:8" x14ac:dyDescent="0.25">
      <c r="A232" s="18">
        <v>5</v>
      </c>
      <c r="B232" s="18" t="s">
        <v>4024</v>
      </c>
      <c r="C232" s="18" t="s">
        <v>2830</v>
      </c>
      <c r="D232" s="63">
        <v>1975</v>
      </c>
      <c r="E232" s="19" t="s">
        <v>3504</v>
      </c>
      <c r="F232" s="19" t="s">
        <v>2639</v>
      </c>
      <c r="G232" s="19" t="s">
        <v>2640</v>
      </c>
      <c r="H232" s="4" t="s">
        <v>2886</v>
      </c>
    </row>
    <row r="233" spans="1:8" x14ac:dyDescent="0.25">
      <c r="A233" s="18">
        <v>6</v>
      </c>
      <c r="B233" s="18" t="s">
        <v>4013</v>
      </c>
      <c r="C233" s="18" t="s">
        <v>30</v>
      </c>
      <c r="D233" s="63">
        <v>1974</v>
      </c>
      <c r="E233" s="19" t="s">
        <v>3944</v>
      </c>
      <c r="F233" s="19" t="s">
        <v>2639</v>
      </c>
      <c r="G233" s="19" t="s">
        <v>2640</v>
      </c>
      <c r="H233" s="4" t="s">
        <v>2886</v>
      </c>
    </row>
    <row r="234" spans="1:8" x14ac:dyDescent="0.25">
      <c r="A234" s="18">
        <v>7</v>
      </c>
      <c r="B234" s="18" t="s">
        <v>4014</v>
      </c>
      <c r="C234" s="18" t="s">
        <v>3754</v>
      </c>
      <c r="D234" s="63">
        <v>1984</v>
      </c>
      <c r="E234" s="19" t="s">
        <v>3600</v>
      </c>
      <c r="F234" s="19" t="s">
        <v>2656</v>
      </c>
      <c r="G234" s="19" t="s">
        <v>2805</v>
      </c>
      <c r="H234" s="4" t="s">
        <v>2886</v>
      </c>
    </row>
    <row r="235" spans="1:8" x14ac:dyDescent="0.25">
      <c r="F235" s="6"/>
    </row>
    <row r="236" spans="1:8" x14ac:dyDescent="0.25">
      <c r="A236" t="s">
        <v>2638</v>
      </c>
    </row>
    <row r="237" spans="1:8" x14ac:dyDescent="0.25">
      <c r="A237" s="18">
        <v>1</v>
      </c>
      <c r="B237" t="s">
        <v>2842</v>
      </c>
      <c r="C237" t="s">
        <v>1195</v>
      </c>
      <c r="D237" s="4">
        <v>1968</v>
      </c>
      <c r="E237" s="19">
        <v>14.09</v>
      </c>
      <c r="F237" s="19"/>
      <c r="G237" s="19" t="s">
        <v>2803</v>
      </c>
      <c r="H237" s="6">
        <v>1.4</v>
      </c>
    </row>
    <row r="238" spans="1:8" s="4" customFormat="1" x14ac:dyDescent="0.25">
      <c r="A238" s="18">
        <v>2</v>
      </c>
      <c r="B238" s="8" t="s">
        <v>2885</v>
      </c>
      <c r="C238" t="s">
        <v>1234</v>
      </c>
      <c r="D238" s="4">
        <v>1977</v>
      </c>
      <c r="E238" s="19">
        <v>14.02</v>
      </c>
      <c r="F238" s="19"/>
      <c r="G238" s="19" t="s">
        <v>2803</v>
      </c>
      <c r="H238" s="6">
        <v>0.5</v>
      </c>
    </row>
    <row r="239" spans="1:8" s="4" customFormat="1" x14ac:dyDescent="0.25">
      <c r="A239" s="18">
        <v>3</v>
      </c>
      <c r="B239" s="18" t="s">
        <v>5600</v>
      </c>
      <c r="C239" s="18" t="s">
        <v>3830</v>
      </c>
      <c r="D239" s="68">
        <v>1980</v>
      </c>
      <c r="E239" s="19">
        <v>13.59</v>
      </c>
      <c r="F239" s="19" t="s">
        <v>2713</v>
      </c>
      <c r="G239" s="19" t="s">
        <v>2803</v>
      </c>
      <c r="H239" s="6">
        <v>2.2000000000000002</v>
      </c>
    </row>
    <row r="240" spans="1:8" s="4" customFormat="1" x14ac:dyDescent="0.25">
      <c r="A240" s="18">
        <v>4</v>
      </c>
      <c r="B240" s="18" t="s">
        <v>2845</v>
      </c>
      <c r="C240" s="18" t="s">
        <v>1432</v>
      </c>
      <c r="D240" s="69">
        <v>1973</v>
      </c>
      <c r="E240" s="19">
        <v>13.37</v>
      </c>
      <c r="F240" s="19" t="s">
        <v>2639</v>
      </c>
      <c r="G240" s="19" t="s">
        <v>2803</v>
      </c>
      <c r="H240" s="4" t="s">
        <v>2886</v>
      </c>
    </row>
    <row r="241" spans="1:8" s="4" customFormat="1" x14ac:dyDescent="0.25">
      <c r="A241" s="18">
        <v>5</v>
      </c>
      <c r="B241" s="18" t="s">
        <v>4026</v>
      </c>
      <c r="C241" s="18" t="s">
        <v>556</v>
      </c>
      <c r="D241" s="68">
        <v>1972</v>
      </c>
      <c r="E241" s="19">
        <v>13.35</v>
      </c>
      <c r="F241" s="19" t="s">
        <v>2639</v>
      </c>
      <c r="G241" s="19" t="s">
        <v>2803</v>
      </c>
      <c r="H241" s="4" t="s">
        <v>2886</v>
      </c>
    </row>
    <row r="242" spans="1:8" s="4" customFormat="1" x14ac:dyDescent="0.25">
      <c r="A242" s="18">
        <v>6</v>
      </c>
      <c r="B242" s="18" t="s">
        <v>4031</v>
      </c>
      <c r="C242" s="18" t="s">
        <v>4027</v>
      </c>
      <c r="D242" s="63">
        <v>1983</v>
      </c>
      <c r="E242" s="19">
        <v>13.21</v>
      </c>
      <c r="F242" s="19" t="s">
        <v>2942</v>
      </c>
      <c r="G242" s="19" t="s">
        <v>2818</v>
      </c>
      <c r="H242" s="4" t="s">
        <v>2886</v>
      </c>
    </row>
    <row r="243" spans="1:8" s="4" customFormat="1" x14ac:dyDescent="0.25">
      <c r="A243" s="18">
        <v>7</v>
      </c>
      <c r="B243" s="18" t="s">
        <v>4032</v>
      </c>
      <c r="C243" s="18" t="s">
        <v>4025</v>
      </c>
      <c r="D243" s="63">
        <v>1980</v>
      </c>
      <c r="E243" s="19">
        <v>13.03</v>
      </c>
      <c r="F243" s="19"/>
      <c r="G243" s="19" t="s">
        <v>2803</v>
      </c>
      <c r="H243" s="4" t="s">
        <v>2886</v>
      </c>
    </row>
    <row r="244" spans="1:8" s="4" customFormat="1" x14ac:dyDescent="0.25">
      <c r="A244" s="18">
        <v>8</v>
      </c>
      <c r="B244" s="18" t="s">
        <v>2847</v>
      </c>
      <c r="C244" s="18" t="s">
        <v>4028</v>
      </c>
      <c r="D244" s="63">
        <v>1980</v>
      </c>
      <c r="E244" s="19">
        <v>12.89</v>
      </c>
      <c r="F244" s="19" t="s">
        <v>2639</v>
      </c>
      <c r="G244" s="19" t="s">
        <v>2803</v>
      </c>
      <c r="H244" s="4" t="s">
        <v>2886</v>
      </c>
    </row>
    <row r="245" spans="1:8" s="4" customFormat="1" x14ac:dyDescent="0.25">
      <c r="A245" s="18">
        <v>9</v>
      </c>
      <c r="B245" s="24" t="s">
        <v>2846</v>
      </c>
      <c r="C245" s="18" t="s">
        <v>4029</v>
      </c>
      <c r="D245" s="68">
        <v>1982</v>
      </c>
      <c r="E245" s="19">
        <v>12.89</v>
      </c>
      <c r="F245" s="19" t="s">
        <v>2639</v>
      </c>
      <c r="G245" s="19" t="s">
        <v>2818</v>
      </c>
      <c r="H245" s="4" t="s">
        <v>2886</v>
      </c>
    </row>
    <row r="246" spans="1:8" s="4" customFormat="1" x14ac:dyDescent="0.25">
      <c r="A246" s="18">
        <v>10</v>
      </c>
      <c r="B246" s="18" t="s">
        <v>4030</v>
      </c>
      <c r="C246" s="18" t="s">
        <v>2830</v>
      </c>
      <c r="D246" s="68">
        <v>1976</v>
      </c>
      <c r="E246" s="19">
        <v>12.15</v>
      </c>
      <c r="F246" s="19" t="s">
        <v>2639</v>
      </c>
      <c r="G246" s="19" t="s">
        <v>2803</v>
      </c>
      <c r="H246" s="4" t="s">
        <v>2886</v>
      </c>
    </row>
    <row r="247" spans="1:8" s="4" customFormat="1" x14ac:dyDescent="0.25">
      <c r="A247"/>
      <c r="B247"/>
      <c r="C247"/>
      <c r="E247" s="5"/>
      <c r="F247" s="6"/>
      <c r="G247" s="5"/>
      <c r="H247" s="6"/>
    </row>
  </sheetData>
  <conditionalFormatting sqref="F227 F235 F186 F129:F130 F217 F33 F40:F41 F54 F65:F66 F111:F112 F121:F122 F137:F138 F145:F146 F152:F153 F164:F165 F178 F199 F247 H247 H209:H213">
    <cfRule type="cellIs" dxfId="233" priority="37" operator="greaterThanOrEqual">
      <formula>0</formula>
    </cfRule>
  </conditionalFormatting>
  <conditionalFormatting sqref="F218">
    <cfRule type="cellIs" dxfId="232" priority="36" operator="greaterThanOrEqual">
      <formula>0</formula>
    </cfRule>
  </conditionalFormatting>
  <conditionalFormatting sqref="C200">
    <cfRule type="cellIs" dxfId="231" priority="35" operator="greaterThanOrEqual">
      <formula>0</formula>
    </cfRule>
  </conditionalFormatting>
  <conditionalFormatting sqref="C218">
    <cfRule type="cellIs" dxfId="230" priority="34" operator="greaterThanOrEqual">
      <formula>0</formula>
    </cfRule>
  </conditionalFormatting>
  <conditionalFormatting sqref="C227">
    <cfRule type="cellIs" dxfId="229" priority="33" operator="greaterThanOrEqual">
      <formula>0</formula>
    </cfRule>
  </conditionalFormatting>
  <conditionalFormatting sqref="C179">
    <cfRule type="cellIs" dxfId="228" priority="30" operator="greaterThanOrEqual">
      <formula>0</formula>
    </cfRule>
  </conditionalFormatting>
  <conditionalFormatting sqref="C112">
    <cfRule type="cellIs" dxfId="227" priority="25" operator="greaterThanOrEqual">
      <formula>0</formula>
    </cfRule>
  </conditionalFormatting>
  <conditionalFormatting sqref="C122">
    <cfRule type="cellIs" dxfId="226" priority="23" operator="greaterThanOrEqual">
      <formula>0</formula>
    </cfRule>
  </conditionalFormatting>
  <conditionalFormatting sqref="C130">
    <cfRule type="cellIs" dxfId="225" priority="22" operator="greaterThanOrEqual">
      <formula>0</formula>
    </cfRule>
  </conditionalFormatting>
  <conditionalFormatting sqref="H122">
    <cfRule type="cellIs" dxfId="224" priority="21" operator="greaterThanOrEqual">
      <formula>0</formula>
    </cfRule>
  </conditionalFormatting>
  <conditionalFormatting sqref="C23">
    <cfRule type="cellIs" dxfId="223" priority="11" operator="greaterThanOrEqual">
      <formula>0</formula>
    </cfRule>
  </conditionalFormatting>
  <conditionalFormatting sqref="C4">
    <cfRule type="cellIs" dxfId="222" priority="13" operator="greaterThanOrEqual">
      <formula>0</formula>
    </cfRule>
  </conditionalFormatting>
  <conditionalFormatting sqref="C14">
    <cfRule type="cellIs" dxfId="221" priority="12" operator="greaterThanOrEqual">
      <formula>0</formula>
    </cfRule>
  </conditionalFormatting>
  <conditionalFormatting sqref="H217">
    <cfRule type="cellIs" dxfId="220" priority="10" operator="greaterThanOrEqual">
      <formula>0</formula>
    </cfRule>
  </conditionalFormatting>
  <conditionalFormatting sqref="C210">
    <cfRule type="cellIs" dxfId="219" priority="8" operator="greaterThanOrEqual">
      <formula>0</formula>
    </cfRule>
  </conditionalFormatting>
  <conditionalFormatting sqref="H5:H11">
    <cfRule type="cellIs" dxfId="218" priority="7" operator="greaterThanOrEqual">
      <formula>0</formula>
    </cfRule>
  </conditionalFormatting>
  <conditionalFormatting sqref="H15:H21">
    <cfRule type="cellIs" dxfId="217" priority="6" operator="greaterThanOrEqual">
      <formula>0</formula>
    </cfRule>
  </conditionalFormatting>
  <conditionalFormatting sqref="H113:H120">
    <cfRule type="cellIs" dxfId="216" priority="5" operator="greaterThanOrEqual">
      <formula>0</formula>
    </cfRule>
  </conditionalFormatting>
  <conditionalFormatting sqref="H180:H184">
    <cfRule type="cellIs" dxfId="215" priority="4" operator="greaterThanOrEqual">
      <formula>0</formula>
    </cfRule>
  </conditionalFormatting>
  <conditionalFormatting sqref="H201:H208">
    <cfRule type="cellIs" dxfId="214" priority="3" operator="greaterThanOrEqual">
      <formula>0</formula>
    </cfRule>
  </conditionalFormatting>
  <conditionalFormatting sqref="H237">
    <cfRule type="cellIs" dxfId="213" priority="2" operator="greaterThanOrEqual">
      <formula>0</formula>
    </cfRule>
  </conditionalFormatting>
  <conditionalFormatting sqref="H238:H239">
    <cfRule type="cellIs" dxfId="212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22"/>
  <sheetViews>
    <sheetView zoomScaleNormal="100" workbookViewId="0">
      <selection activeCell="E223" sqref="E223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</cols>
  <sheetData>
    <row r="2" spans="1:7" x14ac:dyDescent="0.25">
      <c r="C2" s="1" t="s">
        <v>2888</v>
      </c>
      <c r="D2" s="3"/>
    </row>
    <row r="4" spans="1:7" x14ac:dyDescent="0.25">
      <c r="A4" t="s">
        <v>369</v>
      </c>
      <c r="F4" s="12"/>
    </row>
    <row r="5" spans="1:7" x14ac:dyDescent="0.25">
      <c r="A5">
        <v>1</v>
      </c>
      <c r="B5" t="s">
        <v>2648</v>
      </c>
      <c r="C5" t="s">
        <v>2875</v>
      </c>
      <c r="D5" s="4">
        <v>1980</v>
      </c>
      <c r="E5" s="4" t="s">
        <v>2649</v>
      </c>
      <c r="F5" s="12"/>
      <c r="G5" s="4" t="s">
        <v>2640</v>
      </c>
    </row>
    <row r="6" spans="1:7" x14ac:dyDescent="0.25">
      <c r="A6">
        <v>2</v>
      </c>
      <c r="B6" t="s">
        <v>2651</v>
      </c>
      <c r="C6" t="s">
        <v>1164</v>
      </c>
      <c r="D6" s="4">
        <v>1977</v>
      </c>
      <c r="E6" s="4" t="s">
        <v>2650</v>
      </c>
      <c r="F6" s="12"/>
      <c r="G6" s="4" t="s">
        <v>2640</v>
      </c>
    </row>
    <row r="7" spans="1:7" x14ac:dyDescent="0.25">
      <c r="A7">
        <v>3</v>
      </c>
      <c r="B7" t="s">
        <v>1951</v>
      </c>
      <c r="C7" t="s">
        <v>2303</v>
      </c>
      <c r="D7" s="4">
        <v>1968</v>
      </c>
      <c r="E7" s="4" t="s">
        <v>2641</v>
      </c>
      <c r="F7" s="12" t="s">
        <v>2639</v>
      </c>
      <c r="G7" s="4" t="s">
        <v>2640</v>
      </c>
    </row>
    <row r="8" spans="1:7" x14ac:dyDescent="0.25">
      <c r="A8">
        <v>4</v>
      </c>
      <c r="B8" t="s">
        <v>2110</v>
      </c>
      <c r="C8" t="s">
        <v>1263</v>
      </c>
      <c r="D8" s="4">
        <v>1973</v>
      </c>
      <c r="E8" s="4" t="s">
        <v>2642</v>
      </c>
      <c r="F8" s="12" t="s">
        <v>2643</v>
      </c>
      <c r="G8" s="4" t="s">
        <v>2640</v>
      </c>
    </row>
    <row r="9" spans="1:7" x14ac:dyDescent="0.25">
      <c r="A9">
        <v>5</v>
      </c>
      <c r="B9" t="s">
        <v>2453</v>
      </c>
      <c r="C9" t="s">
        <v>2645</v>
      </c>
      <c r="D9" s="4">
        <v>1975</v>
      </c>
      <c r="E9" s="4" t="s">
        <v>2644</v>
      </c>
      <c r="F9" s="12" t="s">
        <v>2639</v>
      </c>
      <c r="G9" s="4" t="s">
        <v>2640</v>
      </c>
    </row>
    <row r="10" spans="1:7" x14ac:dyDescent="0.25">
      <c r="A10">
        <v>6</v>
      </c>
      <c r="B10" t="s">
        <v>2310</v>
      </c>
      <c r="C10" t="s">
        <v>354</v>
      </c>
      <c r="D10" s="4">
        <v>1970</v>
      </c>
      <c r="E10" s="4" t="s">
        <v>2314</v>
      </c>
      <c r="F10" s="12" t="s">
        <v>2646</v>
      </c>
      <c r="G10" s="4" t="s">
        <v>2640</v>
      </c>
    </row>
    <row r="11" spans="1:7" x14ac:dyDescent="0.25">
      <c r="A11">
        <v>7</v>
      </c>
      <c r="B11" t="s">
        <v>2517</v>
      </c>
      <c r="C11" t="s">
        <v>30</v>
      </c>
      <c r="D11" s="4">
        <v>1976</v>
      </c>
      <c r="E11" s="4" t="s">
        <v>2647</v>
      </c>
      <c r="F11" s="12" t="s">
        <v>2639</v>
      </c>
      <c r="G11" s="4" t="s">
        <v>2640</v>
      </c>
    </row>
    <row r="12" spans="1:7" x14ac:dyDescent="0.25">
      <c r="F12" s="12"/>
      <c r="G12" s="4"/>
    </row>
    <row r="13" spans="1:7" x14ac:dyDescent="0.25">
      <c r="A13" t="s">
        <v>370</v>
      </c>
      <c r="F13" s="12"/>
      <c r="G13" s="4"/>
    </row>
    <row r="14" spans="1:7" x14ac:dyDescent="0.25">
      <c r="A14">
        <v>1</v>
      </c>
      <c r="B14" t="s">
        <v>2519</v>
      </c>
      <c r="C14" t="s">
        <v>2652</v>
      </c>
      <c r="D14" s="4">
        <v>1978</v>
      </c>
      <c r="E14" s="4" t="s">
        <v>2653</v>
      </c>
      <c r="F14" s="12" t="s">
        <v>2639</v>
      </c>
      <c r="G14" s="4" t="s">
        <v>2640</v>
      </c>
    </row>
    <row r="15" spans="1:7" x14ac:dyDescent="0.25">
      <c r="A15">
        <v>2</v>
      </c>
      <c r="B15" t="s">
        <v>2654</v>
      </c>
      <c r="C15" t="s">
        <v>626</v>
      </c>
      <c r="D15" s="26">
        <v>1980</v>
      </c>
      <c r="E15" s="4" t="s">
        <v>2655</v>
      </c>
      <c r="F15" s="12" t="s">
        <v>2656</v>
      </c>
      <c r="G15" s="4" t="s">
        <v>2657</v>
      </c>
    </row>
    <row r="16" spans="1:7" x14ac:dyDescent="0.25">
      <c r="A16">
        <v>3</v>
      </c>
      <c r="B16" t="s">
        <v>2658</v>
      </c>
      <c r="C16" t="s">
        <v>2659</v>
      </c>
      <c r="D16" s="16"/>
      <c r="E16" s="4" t="s">
        <v>2660</v>
      </c>
      <c r="F16" s="12" t="s">
        <v>2639</v>
      </c>
      <c r="G16" s="4" t="s">
        <v>2640</v>
      </c>
    </row>
    <row r="17" spans="1:7" x14ac:dyDescent="0.25">
      <c r="A17">
        <v>4</v>
      </c>
      <c r="B17" t="s">
        <v>2661</v>
      </c>
      <c r="C17" t="s">
        <v>5458</v>
      </c>
      <c r="D17" s="26">
        <v>1980</v>
      </c>
      <c r="E17" s="4" t="s">
        <v>383</v>
      </c>
      <c r="F17" s="12" t="s">
        <v>2662</v>
      </c>
      <c r="G17" s="4" t="s">
        <v>2657</v>
      </c>
    </row>
    <row r="18" spans="1:7" x14ac:dyDescent="0.25">
      <c r="A18">
        <v>5</v>
      </c>
      <c r="B18" t="s">
        <v>2663</v>
      </c>
      <c r="C18" t="s">
        <v>962</v>
      </c>
      <c r="D18" s="4">
        <v>1975</v>
      </c>
      <c r="E18" s="4" t="s">
        <v>2664</v>
      </c>
      <c r="F18" s="12" t="s">
        <v>2646</v>
      </c>
      <c r="G18" s="4" t="s">
        <v>2640</v>
      </c>
    </row>
    <row r="19" spans="1:7" x14ac:dyDescent="0.25">
      <c r="A19">
        <v>6</v>
      </c>
      <c r="B19" t="s">
        <v>2665</v>
      </c>
      <c r="C19" t="s">
        <v>2876</v>
      </c>
      <c r="D19" s="26">
        <v>1971</v>
      </c>
      <c r="E19" s="4" t="s">
        <v>2666</v>
      </c>
      <c r="F19" s="12" t="s">
        <v>2662</v>
      </c>
      <c r="G19" s="4" t="s">
        <v>2640</v>
      </c>
    </row>
    <row r="20" spans="1:7" x14ac:dyDescent="0.25">
      <c r="F20" s="6"/>
      <c r="G20" s="4"/>
    </row>
    <row r="21" spans="1:7" x14ac:dyDescent="0.25">
      <c r="A21" t="s">
        <v>1604</v>
      </c>
      <c r="F21" s="6"/>
      <c r="G21" s="4"/>
    </row>
    <row r="22" spans="1:7" x14ac:dyDescent="0.25">
      <c r="A22">
        <v>1</v>
      </c>
      <c r="B22" t="s">
        <v>2667</v>
      </c>
      <c r="C22" t="s">
        <v>682</v>
      </c>
      <c r="E22" s="4" t="s">
        <v>2668</v>
      </c>
      <c r="F22" s="6"/>
      <c r="G22" s="4"/>
    </row>
    <row r="23" spans="1:7" x14ac:dyDescent="0.25">
      <c r="A23">
        <v>2</v>
      </c>
      <c r="B23" t="s">
        <v>1935</v>
      </c>
      <c r="C23" t="s">
        <v>8</v>
      </c>
      <c r="D23" s="4">
        <v>1976</v>
      </c>
      <c r="E23" s="4" t="s">
        <v>2669</v>
      </c>
      <c r="F23" s="6" t="s">
        <v>2656</v>
      </c>
      <c r="G23" s="4" t="s">
        <v>2640</v>
      </c>
    </row>
    <row r="24" spans="1:7" x14ac:dyDescent="0.25">
      <c r="A24">
        <v>3</v>
      </c>
      <c r="B24" t="s">
        <v>2671</v>
      </c>
      <c r="C24" t="s">
        <v>1043</v>
      </c>
      <c r="D24" s="26">
        <v>1975</v>
      </c>
      <c r="E24" s="4" t="s">
        <v>2670</v>
      </c>
      <c r="F24" s="6" t="s">
        <v>2672</v>
      </c>
      <c r="G24" s="4" t="s">
        <v>2640</v>
      </c>
    </row>
    <row r="25" spans="1:7" x14ac:dyDescent="0.25">
      <c r="A25">
        <v>4</v>
      </c>
      <c r="B25" t="s">
        <v>2673</v>
      </c>
      <c r="C25" t="s">
        <v>2674</v>
      </c>
      <c r="D25" s="26">
        <v>1982</v>
      </c>
      <c r="E25" s="4" t="s">
        <v>1868</v>
      </c>
      <c r="F25" s="6" t="s">
        <v>2639</v>
      </c>
      <c r="G25" s="4" t="s">
        <v>2657</v>
      </c>
    </row>
    <row r="26" spans="1:7" x14ac:dyDescent="0.25">
      <c r="A26">
        <v>5</v>
      </c>
      <c r="B26" t="s">
        <v>2676</v>
      </c>
      <c r="C26" t="s">
        <v>737</v>
      </c>
      <c r="D26" s="4">
        <v>1981</v>
      </c>
      <c r="E26" s="4" t="s">
        <v>2675</v>
      </c>
      <c r="F26" s="6" t="s">
        <v>2656</v>
      </c>
      <c r="G26" s="4" t="s">
        <v>2657</v>
      </c>
    </row>
    <row r="27" spans="1:7" x14ac:dyDescent="0.25">
      <c r="A27">
        <v>6</v>
      </c>
      <c r="B27" t="s">
        <v>2353</v>
      </c>
      <c r="C27" t="s">
        <v>807</v>
      </c>
      <c r="D27" s="4">
        <v>1974</v>
      </c>
      <c r="E27" s="4" t="s">
        <v>2677</v>
      </c>
      <c r="F27" s="6" t="s">
        <v>2678</v>
      </c>
      <c r="G27" s="4" t="s">
        <v>2640</v>
      </c>
    </row>
    <row r="28" spans="1:7" x14ac:dyDescent="0.25">
      <c r="A28">
        <v>7</v>
      </c>
      <c r="B28" t="s">
        <v>2679</v>
      </c>
      <c r="C28" t="s">
        <v>2172</v>
      </c>
      <c r="D28" s="4">
        <v>1978</v>
      </c>
      <c r="E28" s="4" t="s">
        <v>1035</v>
      </c>
      <c r="F28" s="6" t="s">
        <v>2680</v>
      </c>
      <c r="G28" s="4" t="s">
        <v>2640</v>
      </c>
    </row>
    <row r="29" spans="1:7" x14ac:dyDescent="0.25">
      <c r="A29">
        <v>8</v>
      </c>
      <c r="B29" t="s">
        <v>2549</v>
      </c>
      <c r="C29" t="s">
        <v>8</v>
      </c>
      <c r="D29" s="4">
        <v>1980</v>
      </c>
      <c r="E29" s="4" t="s">
        <v>2681</v>
      </c>
      <c r="F29" s="6" t="s">
        <v>2656</v>
      </c>
      <c r="G29" s="4" t="s">
        <v>2657</v>
      </c>
    </row>
    <row r="30" spans="1:7" x14ac:dyDescent="0.25">
      <c r="A30">
        <v>9</v>
      </c>
      <c r="B30" t="s">
        <v>2547</v>
      </c>
      <c r="C30" t="s">
        <v>807</v>
      </c>
      <c r="D30" s="4">
        <v>1980</v>
      </c>
      <c r="E30" s="4" t="s">
        <v>2682</v>
      </c>
      <c r="F30" s="6" t="s">
        <v>2678</v>
      </c>
      <c r="G30" s="4" t="s">
        <v>2657</v>
      </c>
    </row>
    <row r="31" spans="1:7" x14ac:dyDescent="0.25">
      <c r="A31">
        <v>10</v>
      </c>
      <c r="B31" t="s">
        <v>2683</v>
      </c>
      <c r="C31" t="s">
        <v>354</v>
      </c>
      <c r="D31" s="16">
        <v>1982</v>
      </c>
      <c r="E31" s="4" t="s">
        <v>2684</v>
      </c>
      <c r="F31" s="6" t="s">
        <v>2646</v>
      </c>
      <c r="G31" s="4" t="s">
        <v>2657</v>
      </c>
    </row>
    <row r="32" spans="1:7" x14ac:dyDescent="0.25">
      <c r="A32">
        <v>11</v>
      </c>
      <c r="B32" t="s">
        <v>2201</v>
      </c>
      <c r="C32" t="s">
        <v>2686</v>
      </c>
      <c r="D32" s="16">
        <v>1983</v>
      </c>
      <c r="E32" s="4" t="s">
        <v>2685</v>
      </c>
      <c r="F32" s="6" t="s">
        <v>2639</v>
      </c>
      <c r="G32" s="4" t="s">
        <v>2640</v>
      </c>
    </row>
    <row r="33" spans="1:7" x14ac:dyDescent="0.25">
      <c r="A33">
        <v>12</v>
      </c>
      <c r="B33" t="s">
        <v>5606</v>
      </c>
      <c r="C33" t="s">
        <v>2039</v>
      </c>
      <c r="D33" s="16"/>
      <c r="E33" s="4" t="s">
        <v>2687</v>
      </c>
      <c r="F33" s="6" t="s">
        <v>2688</v>
      </c>
      <c r="G33" s="4" t="s">
        <v>2657</v>
      </c>
    </row>
    <row r="34" spans="1:7" x14ac:dyDescent="0.25">
      <c r="B34" t="s">
        <v>1334</v>
      </c>
      <c r="C34" t="s">
        <v>1120</v>
      </c>
      <c r="D34" s="4">
        <v>1964</v>
      </c>
      <c r="E34" s="4" t="s">
        <v>2526</v>
      </c>
      <c r="F34" s="6" t="s">
        <v>2656</v>
      </c>
      <c r="G34" s="4" t="s">
        <v>2640</v>
      </c>
    </row>
    <row r="35" spans="1:7" x14ac:dyDescent="0.25">
      <c r="F35" s="6"/>
    </row>
    <row r="36" spans="1:7" x14ac:dyDescent="0.25">
      <c r="A36" t="s">
        <v>1182</v>
      </c>
      <c r="F36" s="6"/>
    </row>
    <row r="37" spans="1:7" x14ac:dyDescent="0.25">
      <c r="A37">
        <v>1</v>
      </c>
      <c r="B37" t="s">
        <v>2419</v>
      </c>
      <c r="C37" t="s">
        <v>2690</v>
      </c>
      <c r="D37" s="4">
        <v>1975</v>
      </c>
      <c r="E37" s="4" t="s">
        <v>2689</v>
      </c>
      <c r="F37" s="6" t="s">
        <v>2691</v>
      </c>
      <c r="G37" s="4" t="s">
        <v>2640</v>
      </c>
    </row>
    <row r="38" spans="1:7" x14ac:dyDescent="0.25">
      <c r="A38">
        <v>2</v>
      </c>
      <c r="B38" t="s">
        <v>2397</v>
      </c>
      <c r="C38" t="s">
        <v>34</v>
      </c>
      <c r="D38" s="4">
        <v>1970</v>
      </c>
      <c r="E38" s="4" t="s">
        <v>2692</v>
      </c>
      <c r="F38" s="27" t="s">
        <v>2942</v>
      </c>
      <c r="G38" s="4" t="s">
        <v>2640</v>
      </c>
    </row>
    <row r="39" spans="1:7" x14ac:dyDescent="0.25">
      <c r="A39">
        <v>3</v>
      </c>
      <c r="B39" t="s">
        <v>1353</v>
      </c>
      <c r="C39" t="s">
        <v>1120</v>
      </c>
      <c r="D39" s="4">
        <v>1973</v>
      </c>
      <c r="E39" s="4" t="s">
        <v>2693</v>
      </c>
      <c r="F39" s="6" t="s">
        <v>2656</v>
      </c>
      <c r="G39" s="4" t="s">
        <v>2640</v>
      </c>
    </row>
    <row r="40" spans="1:7" x14ac:dyDescent="0.25">
      <c r="A40">
        <v>4</v>
      </c>
      <c r="B40" t="s">
        <v>2437</v>
      </c>
      <c r="C40" t="s">
        <v>807</v>
      </c>
      <c r="D40" s="4">
        <v>1976</v>
      </c>
      <c r="E40" s="4" t="s">
        <v>2694</v>
      </c>
      <c r="F40" s="6" t="s">
        <v>2678</v>
      </c>
      <c r="G40" s="4" t="s">
        <v>2640</v>
      </c>
    </row>
    <row r="41" spans="1:7" x14ac:dyDescent="0.25">
      <c r="A41">
        <v>5</v>
      </c>
      <c r="B41" t="s">
        <v>2432</v>
      </c>
      <c r="C41" t="s">
        <v>2988</v>
      </c>
      <c r="D41" s="4">
        <v>1976</v>
      </c>
      <c r="E41" s="4" t="s">
        <v>2695</v>
      </c>
      <c r="F41" s="6" t="s">
        <v>2678</v>
      </c>
      <c r="G41" s="4" t="s">
        <v>2640</v>
      </c>
    </row>
    <row r="42" spans="1:7" x14ac:dyDescent="0.25">
      <c r="A42">
        <v>6</v>
      </c>
      <c r="B42" t="s">
        <v>2696</v>
      </c>
      <c r="C42" t="s">
        <v>695</v>
      </c>
      <c r="D42" s="16"/>
      <c r="E42" s="4" t="s">
        <v>2697</v>
      </c>
      <c r="F42" s="6"/>
      <c r="G42" s="4" t="s">
        <v>2640</v>
      </c>
    </row>
    <row r="43" spans="1:7" x14ac:dyDescent="0.25">
      <c r="A43">
        <v>7</v>
      </c>
      <c r="B43" t="s">
        <v>2624</v>
      </c>
      <c r="C43" s="28" t="s">
        <v>5607</v>
      </c>
      <c r="D43" s="4">
        <v>1975</v>
      </c>
      <c r="E43" s="4" t="s">
        <v>2698</v>
      </c>
      <c r="F43" s="6" t="s">
        <v>2639</v>
      </c>
      <c r="G43" s="4" t="s">
        <v>2640</v>
      </c>
    </row>
    <row r="44" spans="1:7" x14ac:dyDescent="0.25">
      <c r="A44">
        <v>8</v>
      </c>
      <c r="B44" t="s">
        <v>2699</v>
      </c>
      <c r="C44" t="s">
        <v>2701</v>
      </c>
      <c r="D44" s="4">
        <v>1974</v>
      </c>
      <c r="E44" s="4" t="s">
        <v>2700</v>
      </c>
      <c r="F44" s="6" t="s">
        <v>2702</v>
      </c>
      <c r="G44" s="4" t="s">
        <v>2640</v>
      </c>
    </row>
    <row r="45" spans="1:7" x14ac:dyDescent="0.25">
      <c r="A45">
        <v>9</v>
      </c>
      <c r="B45" t="s">
        <v>2196</v>
      </c>
      <c r="C45" t="s">
        <v>45</v>
      </c>
      <c r="D45" s="4">
        <v>1975</v>
      </c>
      <c r="E45" s="4" t="s">
        <v>2703</v>
      </c>
      <c r="F45" s="6" t="s">
        <v>2656</v>
      </c>
      <c r="G45" s="4" t="s">
        <v>2640</v>
      </c>
    </row>
    <row r="46" spans="1:7" x14ac:dyDescent="0.25">
      <c r="A46">
        <v>10</v>
      </c>
      <c r="B46" t="s">
        <v>1377</v>
      </c>
      <c r="C46" t="s">
        <v>1120</v>
      </c>
      <c r="D46" s="4">
        <v>1971</v>
      </c>
      <c r="E46" s="4" t="s">
        <v>2704</v>
      </c>
      <c r="F46" s="6" t="s">
        <v>2656</v>
      </c>
      <c r="G46" s="4" t="s">
        <v>2640</v>
      </c>
    </row>
    <row r="47" spans="1:7" x14ac:dyDescent="0.25">
      <c r="A47">
        <v>11</v>
      </c>
      <c r="B47" t="s">
        <v>2705</v>
      </c>
      <c r="C47" t="s">
        <v>2707</v>
      </c>
      <c r="D47" s="4">
        <v>1979</v>
      </c>
      <c r="E47" s="4" t="s">
        <v>2706</v>
      </c>
      <c r="F47" s="6" t="s">
        <v>2708</v>
      </c>
      <c r="G47" s="4" t="s">
        <v>2640</v>
      </c>
    </row>
    <row r="48" spans="1:7" x14ac:dyDescent="0.25">
      <c r="A48">
        <v>12</v>
      </c>
      <c r="B48" t="s">
        <v>2877</v>
      </c>
      <c r="C48" t="s">
        <v>2710</v>
      </c>
      <c r="D48" s="4">
        <v>1966</v>
      </c>
      <c r="E48" s="4" t="s">
        <v>2709</v>
      </c>
      <c r="F48" s="6"/>
      <c r="G48" s="4" t="s">
        <v>2640</v>
      </c>
    </row>
    <row r="49" spans="1:8" x14ac:dyDescent="0.25">
      <c r="A49">
        <v>13</v>
      </c>
      <c r="B49" t="s">
        <v>2711</v>
      </c>
      <c r="C49" t="s">
        <v>682</v>
      </c>
      <c r="D49" s="16"/>
      <c r="E49" s="4" t="s">
        <v>2712</v>
      </c>
      <c r="F49" s="6"/>
      <c r="G49" s="4" t="s">
        <v>2640</v>
      </c>
    </row>
    <row r="50" spans="1:8" x14ac:dyDescent="0.25">
      <c r="B50" t="s">
        <v>1359</v>
      </c>
      <c r="C50" t="s">
        <v>3059</v>
      </c>
      <c r="D50" s="4">
        <v>1973</v>
      </c>
      <c r="E50" s="4" t="s">
        <v>2526</v>
      </c>
      <c r="F50" s="6" t="s">
        <v>2713</v>
      </c>
      <c r="G50" s="4" t="s">
        <v>2640</v>
      </c>
    </row>
    <row r="51" spans="1:8" x14ac:dyDescent="0.25">
      <c r="B51" t="s">
        <v>1159</v>
      </c>
      <c r="C51" t="s">
        <v>2714</v>
      </c>
      <c r="D51" s="4">
        <v>1971</v>
      </c>
      <c r="E51" s="4" t="s">
        <v>2526</v>
      </c>
      <c r="F51" s="6" t="s">
        <v>2656</v>
      </c>
      <c r="G51" s="4" t="s">
        <v>2640</v>
      </c>
    </row>
    <row r="52" spans="1:8" x14ac:dyDescent="0.25">
      <c r="B52" t="s">
        <v>2715</v>
      </c>
      <c r="C52" t="s">
        <v>325</v>
      </c>
      <c r="D52" s="4">
        <v>1972</v>
      </c>
      <c r="E52" s="4" t="s">
        <v>2526</v>
      </c>
      <c r="F52" s="6" t="s">
        <v>2646</v>
      </c>
      <c r="G52" s="4" t="s">
        <v>2640</v>
      </c>
    </row>
    <row r="53" spans="1:8" x14ac:dyDescent="0.25">
      <c r="F53" s="6"/>
    </row>
    <row r="54" spans="1:8" x14ac:dyDescent="0.25">
      <c r="A54" t="s">
        <v>2636</v>
      </c>
      <c r="B54" s="2" t="s">
        <v>203</v>
      </c>
      <c r="C54" s="7">
        <v>-0.4</v>
      </c>
      <c r="F54" s="6"/>
    </row>
    <row r="55" spans="1:8" x14ac:dyDescent="0.25">
      <c r="A55">
        <v>1</v>
      </c>
      <c r="B55" t="s">
        <v>2716</v>
      </c>
      <c r="C55" t="s">
        <v>3597</v>
      </c>
      <c r="D55" s="4">
        <v>1976</v>
      </c>
      <c r="E55" s="4" t="s">
        <v>2717</v>
      </c>
      <c r="F55" s="6"/>
      <c r="G55" s="4" t="s">
        <v>2640</v>
      </c>
      <c r="H55" s="6">
        <v>-0.4</v>
      </c>
    </row>
    <row r="56" spans="1:8" x14ac:dyDescent="0.25">
      <c r="A56">
        <v>2</v>
      </c>
      <c r="B56" t="s">
        <v>2718</v>
      </c>
      <c r="C56" t="s">
        <v>1</v>
      </c>
      <c r="D56" s="4">
        <v>1980</v>
      </c>
      <c r="E56" s="4" t="s">
        <v>2719</v>
      </c>
      <c r="F56" s="6" t="s">
        <v>2639</v>
      </c>
      <c r="G56" s="4" t="s">
        <v>2657</v>
      </c>
      <c r="H56" s="6">
        <v>-0.4</v>
      </c>
    </row>
    <row r="57" spans="1:8" x14ac:dyDescent="0.25">
      <c r="A57">
        <v>3</v>
      </c>
      <c r="B57" t="s">
        <v>2720</v>
      </c>
      <c r="C57" t="s">
        <v>1247</v>
      </c>
      <c r="D57" s="4">
        <v>1971</v>
      </c>
      <c r="E57" s="4" t="s">
        <v>2721</v>
      </c>
      <c r="F57" s="6" t="s">
        <v>2639</v>
      </c>
      <c r="G57" s="4" t="s">
        <v>2657</v>
      </c>
      <c r="H57" s="6">
        <v>-0.4</v>
      </c>
    </row>
    <row r="58" spans="1:8" x14ac:dyDescent="0.25">
      <c r="A58">
        <v>4</v>
      </c>
      <c r="B58" t="s">
        <v>2878</v>
      </c>
      <c r="C58" t="s">
        <v>1552</v>
      </c>
      <c r="D58" s="4">
        <v>1975</v>
      </c>
      <c r="E58" s="4" t="s">
        <v>2126</v>
      </c>
      <c r="F58" s="6" t="s">
        <v>2656</v>
      </c>
      <c r="G58" s="4" t="s">
        <v>2640</v>
      </c>
      <c r="H58" s="6">
        <v>-0.4</v>
      </c>
    </row>
    <row r="59" spans="1:8" x14ac:dyDescent="0.25">
      <c r="A59">
        <v>5</v>
      </c>
      <c r="B59" t="s">
        <v>2879</v>
      </c>
      <c r="C59" t="s">
        <v>333</v>
      </c>
      <c r="D59" s="4">
        <v>1973</v>
      </c>
      <c r="E59" s="4" t="s">
        <v>818</v>
      </c>
      <c r="F59" s="6"/>
      <c r="G59" s="4" t="s">
        <v>2640</v>
      </c>
      <c r="H59" s="6">
        <v>-0.4</v>
      </c>
    </row>
    <row r="60" spans="1:8" x14ac:dyDescent="0.25">
      <c r="A60">
        <v>6</v>
      </c>
      <c r="B60" t="s">
        <v>2722</v>
      </c>
      <c r="C60" t="s">
        <v>2723</v>
      </c>
      <c r="D60" s="4">
        <v>1976</v>
      </c>
      <c r="E60" s="4" t="s">
        <v>317</v>
      </c>
      <c r="F60" s="6" t="s">
        <v>2656</v>
      </c>
      <c r="G60" s="4" t="s">
        <v>2640</v>
      </c>
      <c r="H60" s="6">
        <v>-0.4</v>
      </c>
    </row>
    <row r="61" spans="1:8" x14ac:dyDescent="0.25">
      <c r="A61">
        <v>7</v>
      </c>
      <c r="B61" t="s">
        <v>2724</v>
      </c>
      <c r="C61" t="s">
        <v>2725</v>
      </c>
      <c r="D61" s="26">
        <v>1980</v>
      </c>
      <c r="E61" s="4" t="s">
        <v>2726</v>
      </c>
      <c r="F61" s="6" t="s">
        <v>2727</v>
      </c>
      <c r="G61" s="4" t="s">
        <v>2657</v>
      </c>
      <c r="H61" s="6">
        <v>-0.4</v>
      </c>
    </row>
    <row r="62" spans="1:8" x14ac:dyDescent="0.25">
      <c r="A62">
        <v>8</v>
      </c>
      <c r="B62" t="s">
        <v>2728</v>
      </c>
      <c r="C62" t="s">
        <v>2729</v>
      </c>
      <c r="D62" s="26">
        <v>1981</v>
      </c>
      <c r="E62" s="4" t="s">
        <v>211</v>
      </c>
      <c r="F62" s="6" t="s">
        <v>2639</v>
      </c>
      <c r="G62" s="4" t="s">
        <v>2657</v>
      </c>
      <c r="H62" s="6">
        <v>-0.4</v>
      </c>
    </row>
    <row r="63" spans="1:8" x14ac:dyDescent="0.25">
      <c r="F63" s="6"/>
      <c r="G63" s="4"/>
    </row>
    <row r="64" spans="1:8" x14ac:dyDescent="0.25">
      <c r="A64" t="s">
        <v>2634</v>
      </c>
      <c r="B64" s="2" t="s">
        <v>203</v>
      </c>
      <c r="C64" s="7">
        <v>1.4</v>
      </c>
      <c r="F64" s="6"/>
      <c r="G64" s="4"/>
      <c r="H64" s="6"/>
    </row>
    <row r="65" spans="1:8" x14ac:dyDescent="0.25">
      <c r="A65">
        <v>1</v>
      </c>
      <c r="B65" t="s">
        <v>2716</v>
      </c>
      <c r="C65" t="s">
        <v>3597</v>
      </c>
      <c r="D65" s="4">
        <v>1976</v>
      </c>
      <c r="E65" s="4" t="s">
        <v>2730</v>
      </c>
      <c r="F65" s="6"/>
      <c r="G65" s="4" t="s">
        <v>2640</v>
      </c>
      <c r="H65" s="6">
        <v>1.4</v>
      </c>
    </row>
    <row r="66" spans="1:8" x14ac:dyDescent="0.25">
      <c r="A66">
        <v>2</v>
      </c>
      <c r="B66" t="s">
        <v>2718</v>
      </c>
      <c r="C66" t="s">
        <v>1</v>
      </c>
      <c r="D66" s="4">
        <v>1980</v>
      </c>
      <c r="E66" s="4" t="s">
        <v>1496</v>
      </c>
      <c r="F66" s="6" t="s">
        <v>2639</v>
      </c>
      <c r="G66" s="4" t="s">
        <v>2657</v>
      </c>
      <c r="H66" s="6">
        <v>1.4</v>
      </c>
    </row>
    <row r="67" spans="1:8" x14ac:dyDescent="0.25">
      <c r="A67">
        <v>3</v>
      </c>
      <c r="B67" t="s">
        <v>2720</v>
      </c>
      <c r="C67" t="s">
        <v>1247</v>
      </c>
      <c r="D67" s="4">
        <v>1971</v>
      </c>
      <c r="E67" s="4" t="s">
        <v>1832</v>
      </c>
      <c r="F67" s="6" t="s">
        <v>2639</v>
      </c>
      <c r="G67" s="4" t="s">
        <v>2657</v>
      </c>
      <c r="H67" s="6">
        <v>1.4</v>
      </c>
    </row>
    <row r="68" spans="1:8" x14ac:dyDescent="0.25">
      <c r="A68">
        <v>4</v>
      </c>
      <c r="B68" t="s">
        <v>2722</v>
      </c>
      <c r="C68" t="s">
        <v>2723</v>
      </c>
      <c r="D68" s="4">
        <v>1976</v>
      </c>
      <c r="E68" s="4" t="s">
        <v>825</v>
      </c>
      <c r="F68" s="6" t="s">
        <v>2656</v>
      </c>
      <c r="G68" s="4" t="s">
        <v>2640</v>
      </c>
      <c r="H68" s="6">
        <v>1.4</v>
      </c>
    </row>
    <row r="69" spans="1:8" x14ac:dyDescent="0.25">
      <c r="A69">
        <v>5</v>
      </c>
      <c r="B69" t="s">
        <v>2731</v>
      </c>
      <c r="C69" t="s">
        <v>2659</v>
      </c>
      <c r="D69" s="4">
        <v>1979</v>
      </c>
      <c r="E69" s="4" t="s">
        <v>2733</v>
      </c>
      <c r="F69" s="6" t="s">
        <v>2639</v>
      </c>
      <c r="G69" s="4" t="s">
        <v>2640</v>
      </c>
      <c r="H69" s="6">
        <v>1.4</v>
      </c>
    </row>
    <row r="70" spans="1:8" x14ac:dyDescent="0.25">
      <c r="A70">
        <v>6</v>
      </c>
      <c r="B70" t="s">
        <v>2732</v>
      </c>
      <c r="C70" t="s">
        <v>2020</v>
      </c>
      <c r="D70" s="26">
        <v>1975</v>
      </c>
      <c r="E70" s="4" t="s">
        <v>2734</v>
      </c>
      <c r="F70" s="6" t="s">
        <v>2678</v>
      </c>
      <c r="G70" s="4" t="s">
        <v>2640</v>
      </c>
      <c r="H70" s="6">
        <v>1.4</v>
      </c>
    </row>
    <row r="71" spans="1:8" x14ac:dyDescent="0.25">
      <c r="F71" s="6"/>
      <c r="G71" s="4"/>
    </row>
    <row r="72" spans="1:8" x14ac:dyDescent="0.25">
      <c r="A72" t="s">
        <v>2635</v>
      </c>
      <c r="B72" s="2" t="s">
        <v>203</v>
      </c>
      <c r="C72" s="7">
        <v>1.2</v>
      </c>
      <c r="F72" s="6"/>
      <c r="G72" s="4"/>
    </row>
    <row r="73" spans="1:8" x14ac:dyDescent="0.25">
      <c r="A73">
        <v>1</v>
      </c>
      <c r="B73" t="s">
        <v>2878</v>
      </c>
      <c r="C73" t="s">
        <v>1552</v>
      </c>
      <c r="D73" s="4">
        <v>1975</v>
      </c>
      <c r="E73" s="4" t="s">
        <v>2028</v>
      </c>
      <c r="F73" s="6" t="s">
        <v>2656</v>
      </c>
      <c r="G73" s="4" t="s">
        <v>2640</v>
      </c>
      <c r="H73" s="6">
        <v>1.2</v>
      </c>
    </row>
    <row r="74" spans="1:8" x14ac:dyDescent="0.25">
      <c r="A74">
        <v>2</v>
      </c>
      <c r="B74" t="s">
        <v>2879</v>
      </c>
      <c r="C74" t="s">
        <v>333</v>
      </c>
      <c r="D74" s="4">
        <v>1973</v>
      </c>
      <c r="E74" s="4" t="s">
        <v>1051</v>
      </c>
      <c r="F74" s="6"/>
      <c r="G74" s="4" t="s">
        <v>2640</v>
      </c>
      <c r="H74" s="6">
        <v>1.2</v>
      </c>
    </row>
    <row r="75" spans="1:8" x14ac:dyDescent="0.25">
      <c r="A75">
        <v>3</v>
      </c>
      <c r="B75" t="s">
        <v>2724</v>
      </c>
      <c r="C75" t="s">
        <v>2725</v>
      </c>
      <c r="D75" s="26">
        <v>1980</v>
      </c>
      <c r="E75" s="4" t="s">
        <v>2738</v>
      </c>
      <c r="F75" s="6" t="s">
        <v>2727</v>
      </c>
      <c r="G75" s="4" t="s">
        <v>2657</v>
      </c>
      <c r="H75" s="6">
        <v>1.2</v>
      </c>
    </row>
    <row r="76" spans="1:8" x14ac:dyDescent="0.25">
      <c r="A76">
        <v>4</v>
      </c>
      <c r="B76" t="s">
        <v>2728</v>
      </c>
      <c r="C76" t="s">
        <v>2729</v>
      </c>
      <c r="D76" s="26">
        <v>1981</v>
      </c>
      <c r="E76" s="4" t="s">
        <v>652</v>
      </c>
      <c r="F76" s="6" t="s">
        <v>2639</v>
      </c>
      <c r="G76" s="4" t="s">
        <v>2657</v>
      </c>
      <c r="H76" s="6">
        <v>1.2</v>
      </c>
    </row>
    <row r="77" spans="1:8" x14ac:dyDescent="0.25">
      <c r="A77">
        <v>5</v>
      </c>
      <c r="B77" t="s">
        <v>2735</v>
      </c>
      <c r="C77" t="s">
        <v>1120</v>
      </c>
      <c r="D77" s="4">
        <v>1979</v>
      </c>
      <c r="E77" s="4" t="s">
        <v>829</v>
      </c>
      <c r="F77" s="6" t="s">
        <v>2656</v>
      </c>
      <c r="G77" s="4" t="s">
        <v>2640</v>
      </c>
      <c r="H77" s="6">
        <v>1.2</v>
      </c>
    </row>
    <row r="78" spans="1:8" x14ac:dyDescent="0.25">
      <c r="A78">
        <v>6</v>
      </c>
      <c r="B78" t="s">
        <v>2736</v>
      </c>
      <c r="C78" t="s">
        <v>2652</v>
      </c>
      <c r="D78" s="4">
        <v>1979</v>
      </c>
      <c r="E78" s="4" t="s">
        <v>2739</v>
      </c>
      <c r="F78" s="6" t="s">
        <v>2639</v>
      </c>
      <c r="G78" s="4" t="s">
        <v>2640</v>
      </c>
      <c r="H78" s="6">
        <v>1.2</v>
      </c>
    </row>
    <row r="79" spans="1:8" x14ac:dyDescent="0.25">
      <c r="A79">
        <v>7</v>
      </c>
      <c r="B79" t="s">
        <v>2737</v>
      </c>
      <c r="C79" t="s">
        <v>1432</v>
      </c>
      <c r="D79" s="4">
        <v>1971</v>
      </c>
      <c r="E79" s="4" t="s">
        <v>2740</v>
      </c>
      <c r="F79" s="6" t="s">
        <v>2639</v>
      </c>
      <c r="G79" s="4" t="s">
        <v>2640</v>
      </c>
      <c r="H79" s="6">
        <v>1.2</v>
      </c>
    </row>
    <row r="80" spans="1:8" x14ac:dyDescent="0.25">
      <c r="F80" s="6"/>
      <c r="G80" s="4"/>
    </row>
    <row r="81" spans="1:7" x14ac:dyDescent="0.25">
      <c r="A81" t="s">
        <v>602</v>
      </c>
      <c r="F81" s="6"/>
      <c r="G81" s="4"/>
    </row>
    <row r="82" spans="1:7" x14ac:dyDescent="0.25">
      <c r="A82">
        <v>1</v>
      </c>
      <c r="B82" t="s">
        <v>2741</v>
      </c>
      <c r="C82" t="s">
        <v>2742</v>
      </c>
      <c r="D82" s="26">
        <v>1978</v>
      </c>
      <c r="E82" s="4" t="s">
        <v>2750</v>
      </c>
      <c r="F82" s="6" t="s">
        <v>2688</v>
      </c>
      <c r="G82" s="4" t="s">
        <v>2640</v>
      </c>
    </row>
    <row r="83" spans="1:7" x14ac:dyDescent="0.25">
      <c r="A83">
        <v>2</v>
      </c>
      <c r="B83" t="s">
        <v>2743</v>
      </c>
      <c r="C83" t="s">
        <v>2744</v>
      </c>
      <c r="D83" s="4">
        <v>1981</v>
      </c>
      <c r="E83" s="4" t="s">
        <v>1394</v>
      </c>
      <c r="F83" s="6" t="s">
        <v>2745</v>
      </c>
      <c r="G83" s="4" t="s">
        <v>2657</v>
      </c>
    </row>
    <row r="84" spans="1:7" x14ac:dyDescent="0.25">
      <c r="A84">
        <v>3</v>
      </c>
      <c r="B84" t="s">
        <v>1194</v>
      </c>
      <c r="C84" t="s">
        <v>1195</v>
      </c>
      <c r="D84" s="4">
        <v>1969</v>
      </c>
      <c r="E84" s="4" t="s">
        <v>2751</v>
      </c>
      <c r="F84" s="6"/>
      <c r="G84" s="4" t="s">
        <v>2640</v>
      </c>
    </row>
    <row r="85" spans="1:7" x14ac:dyDescent="0.25">
      <c r="A85">
        <v>4</v>
      </c>
      <c r="B85" t="s">
        <v>2880</v>
      </c>
      <c r="C85" t="s">
        <v>2659</v>
      </c>
      <c r="D85" s="4">
        <v>1979</v>
      </c>
      <c r="E85" s="4" t="s">
        <v>2752</v>
      </c>
      <c r="F85" s="6" t="s">
        <v>2639</v>
      </c>
      <c r="G85" s="4" t="s">
        <v>2640</v>
      </c>
    </row>
    <row r="86" spans="1:7" x14ac:dyDescent="0.25">
      <c r="A86">
        <v>5</v>
      </c>
      <c r="B86" t="s">
        <v>2746</v>
      </c>
      <c r="C86" t="s">
        <v>2853</v>
      </c>
      <c r="D86" s="68">
        <v>1980</v>
      </c>
      <c r="E86" s="4" t="s">
        <v>2753</v>
      </c>
      <c r="F86" s="6" t="s">
        <v>2942</v>
      </c>
      <c r="G86" s="4" t="s">
        <v>2657</v>
      </c>
    </row>
    <row r="87" spans="1:7" x14ac:dyDescent="0.25">
      <c r="A87">
        <v>6</v>
      </c>
      <c r="B87" t="s">
        <v>2748</v>
      </c>
      <c r="C87" t="s">
        <v>2757</v>
      </c>
      <c r="D87" s="26">
        <v>1982</v>
      </c>
      <c r="E87" s="4" t="s">
        <v>2754</v>
      </c>
      <c r="F87" s="6" t="s">
        <v>2639</v>
      </c>
      <c r="G87" s="4" t="s">
        <v>2657</v>
      </c>
    </row>
    <row r="88" spans="1:7" x14ac:dyDescent="0.25">
      <c r="A88">
        <v>7</v>
      </c>
      <c r="B88" t="s">
        <v>2749</v>
      </c>
      <c r="C88" t="s">
        <v>5507</v>
      </c>
      <c r="D88" s="16"/>
      <c r="E88" s="4" t="s">
        <v>2294</v>
      </c>
      <c r="F88" s="6" t="s">
        <v>2713</v>
      </c>
      <c r="G88" s="4" t="s">
        <v>2657</v>
      </c>
    </row>
    <row r="89" spans="1:7" x14ac:dyDescent="0.25">
      <c r="F89" s="6"/>
      <c r="G89" s="4"/>
    </row>
    <row r="90" spans="1:7" x14ac:dyDescent="0.25">
      <c r="A90" t="s">
        <v>603</v>
      </c>
      <c r="F90" s="6"/>
      <c r="G90" s="4"/>
    </row>
    <row r="91" spans="1:7" x14ac:dyDescent="0.25">
      <c r="A91">
        <v>1</v>
      </c>
      <c r="B91" t="s">
        <v>2297</v>
      </c>
      <c r="C91" t="s">
        <v>2988</v>
      </c>
      <c r="D91" s="4">
        <v>1974</v>
      </c>
      <c r="E91" s="4" t="s">
        <v>2764</v>
      </c>
      <c r="F91" s="6" t="s">
        <v>2678</v>
      </c>
      <c r="G91" s="4" t="s">
        <v>2640</v>
      </c>
    </row>
    <row r="92" spans="1:7" x14ac:dyDescent="0.25">
      <c r="A92">
        <v>2</v>
      </c>
      <c r="B92" t="s">
        <v>2755</v>
      </c>
      <c r="C92" t="s">
        <v>2756</v>
      </c>
      <c r="D92" s="26">
        <v>1979</v>
      </c>
      <c r="E92" s="4" t="s">
        <v>2765</v>
      </c>
      <c r="F92" s="6" t="s">
        <v>2727</v>
      </c>
      <c r="G92" s="4" t="s">
        <v>2640</v>
      </c>
    </row>
    <row r="93" spans="1:7" x14ac:dyDescent="0.25">
      <c r="A93">
        <v>3</v>
      </c>
      <c r="B93" t="s">
        <v>5588</v>
      </c>
      <c r="C93" t="s">
        <v>5459</v>
      </c>
      <c r="D93" s="26">
        <v>1979</v>
      </c>
      <c r="E93" s="4" t="s">
        <v>2766</v>
      </c>
      <c r="F93" s="6" t="s">
        <v>2662</v>
      </c>
      <c r="G93" s="4" t="s">
        <v>2640</v>
      </c>
    </row>
    <row r="94" spans="1:7" x14ac:dyDescent="0.25">
      <c r="A94">
        <v>4</v>
      </c>
      <c r="B94" t="s">
        <v>2881</v>
      </c>
      <c r="C94" t="s">
        <v>2758</v>
      </c>
      <c r="D94" s="4">
        <v>1983</v>
      </c>
      <c r="E94" s="4" t="s">
        <v>2767</v>
      </c>
      <c r="F94" s="6" t="s">
        <v>2759</v>
      </c>
      <c r="G94" s="4" t="s">
        <v>2760</v>
      </c>
    </row>
    <row r="95" spans="1:7" x14ac:dyDescent="0.25">
      <c r="A95">
        <v>5</v>
      </c>
      <c r="B95" t="s">
        <v>2761</v>
      </c>
      <c r="C95" t="s">
        <v>280</v>
      </c>
      <c r="D95" s="26">
        <v>1979</v>
      </c>
      <c r="E95" s="4" t="s">
        <v>2768</v>
      </c>
      <c r="F95" s="6" t="s">
        <v>2639</v>
      </c>
      <c r="G95" s="4" t="s">
        <v>2640</v>
      </c>
    </row>
    <row r="96" spans="1:7" x14ac:dyDescent="0.25">
      <c r="A96">
        <v>6</v>
      </c>
      <c r="B96" t="s">
        <v>2762</v>
      </c>
      <c r="C96" s="17" t="s">
        <v>5589</v>
      </c>
      <c r="D96" s="4">
        <v>1984</v>
      </c>
      <c r="E96" s="4" t="s">
        <v>2769</v>
      </c>
      <c r="F96" s="6" t="s">
        <v>2639</v>
      </c>
      <c r="G96" s="4" t="s">
        <v>2760</v>
      </c>
    </row>
    <row r="97" spans="1:7" x14ac:dyDescent="0.25">
      <c r="A97">
        <v>7</v>
      </c>
      <c r="B97" t="s">
        <v>2763</v>
      </c>
      <c r="C97" t="s">
        <v>1344</v>
      </c>
      <c r="D97" s="4">
        <v>1978</v>
      </c>
      <c r="E97" s="4" t="s">
        <v>111</v>
      </c>
      <c r="F97" s="6"/>
      <c r="G97" s="4" t="s">
        <v>2640</v>
      </c>
    </row>
    <row r="98" spans="1:7" x14ac:dyDescent="0.25">
      <c r="F98" s="6"/>
      <c r="G98" s="4"/>
    </row>
    <row r="99" spans="1:7" x14ac:dyDescent="0.25">
      <c r="A99" t="s">
        <v>803</v>
      </c>
      <c r="F99" s="6"/>
      <c r="G99" s="4"/>
    </row>
    <row r="100" spans="1:7" x14ac:dyDescent="0.25">
      <c r="A100">
        <v>1</v>
      </c>
      <c r="B100" t="s">
        <v>2770</v>
      </c>
      <c r="C100" t="s">
        <v>685</v>
      </c>
      <c r="D100" s="4">
        <v>1980</v>
      </c>
      <c r="E100" s="5">
        <v>2.21</v>
      </c>
      <c r="F100" s="6" t="s">
        <v>2942</v>
      </c>
      <c r="G100" s="4" t="s">
        <v>2657</v>
      </c>
    </row>
    <row r="101" spans="1:7" x14ac:dyDescent="0.25">
      <c r="A101">
        <v>2</v>
      </c>
      <c r="B101" t="s">
        <v>5584</v>
      </c>
      <c r="C101" t="s">
        <v>3108</v>
      </c>
      <c r="D101" s="4">
        <v>1972</v>
      </c>
      <c r="E101" s="5">
        <v>2.15</v>
      </c>
      <c r="F101" s="6" t="s">
        <v>2713</v>
      </c>
      <c r="G101" s="4" t="s">
        <v>2640</v>
      </c>
    </row>
    <row r="102" spans="1:7" x14ac:dyDescent="0.25">
      <c r="A102">
        <v>3</v>
      </c>
      <c r="B102" t="s">
        <v>2589</v>
      </c>
      <c r="C102" t="s">
        <v>151</v>
      </c>
      <c r="D102" s="4">
        <v>1978</v>
      </c>
      <c r="E102" s="5">
        <v>2.12</v>
      </c>
      <c r="F102" s="6" t="s">
        <v>2771</v>
      </c>
      <c r="G102" s="4" t="s">
        <v>2640</v>
      </c>
    </row>
    <row r="103" spans="1:7" x14ac:dyDescent="0.25">
      <c r="A103">
        <v>4</v>
      </c>
      <c r="B103" t="s">
        <v>2772</v>
      </c>
      <c r="C103" t="s">
        <v>4029</v>
      </c>
      <c r="D103" s="4">
        <v>1983</v>
      </c>
      <c r="E103" s="5">
        <v>2.09</v>
      </c>
      <c r="F103" s="6" t="s">
        <v>2639</v>
      </c>
      <c r="G103" s="4" t="s">
        <v>2760</v>
      </c>
    </row>
    <row r="104" spans="1:7" x14ac:dyDescent="0.25">
      <c r="A104">
        <v>5</v>
      </c>
      <c r="B104" t="s">
        <v>2773</v>
      </c>
      <c r="C104" t="s">
        <v>2659</v>
      </c>
      <c r="D104" s="4">
        <v>1980</v>
      </c>
      <c r="E104" s="5">
        <v>2.09</v>
      </c>
      <c r="F104" s="6" t="s">
        <v>2639</v>
      </c>
      <c r="G104" s="4" t="s">
        <v>2657</v>
      </c>
    </row>
    <row r="105" spans="1:7" x14ac:dyDescent="0.25">
      <c r="A105">
        <v>6</v>
      </c>
      <c r="B105" t="s">
        <v>5590</v>
      </c>
      <c r="C105" t="s">
        <v>2774</v>
      </c>
      <c r="D105" s="4">
        <v>1975</v>
      </c>
      <c r="E105" s="5">
        <v>2.0499999999999998</v>
      </c>
      <c r="F105" s="6" t="s">
        <v>2639</v>
      </c>
      <c r="G105" s="4" t="s">
        <v>2640</v>
      </c>
    </row>
    <row r="106" spans="1:7" x14ac:dyDescent="0.25">
      <c r="A106">
        <v>7</v>
      </c>
      <c r="B106" t="s">
        <v>2775</v>
      </c>
      <c r="C106" t="s">
        <v>929</v>
      </c>
      <c r="D106" s="4">
        <v>1975</v>
      </c>
      <c r="E106" s="5">
        <v>2.0499999999999998</v>
      </c>
      <c r="F106" s="6" t="s">
        <v>2691</v>
      </c>
      <c r="G106" s="4" t="s">
        <v>2640</v>
      </c>
    </row>
    <row r="107" spans="1:7" x14ac:dyDescent="0.25">
      <c r="A107">
        <v>8</v>
      </c>
      <c r="B107" t="s">
        <v>2590</v>
      </c>
      <c r="C107" t="s">
        <v>1</v>
      </c>
      <c r="D107" s="4">
        <v>1975</v>
      </c>
      <c r="E107" s="5">
        <v>2.0499999999999998</v>
      </c>
      <c r="F107" s="6" t="s">
        <v>2639</v>
      </c>
      <c r="G107" s="4" t="s">
        <v>2640</v>
      </c>
    </row>
    <row r="108" spans="1:7" x14ac:dyDescent="0.25">
      <c r="A108">
        <v>9</v>
      </c>
      <c r="B108" t="s">
        <v>5591</v>
      </c>
      <c r="C108" t="s">
        <v>1120</v>
      </c>
      <c r="D108" s="4">
        <v>1978</v>
      </c>
      <c r="E108" s="5">
        <v>2</v>
      </c>
      <c r="F108" s="6" t="s">
        <v>2656</v>
      </c>
      <c r="G108" s="4" t="s">
        <v>2640</v>
      </c>
    </row>
    <row r="109" spans="1:7" x14ac:dyDescent="0.25">
      <c r="A109">
        <v>10</v>
      </c>
      <c r="B109" t="s">
        <v>2776</v>
      </c>
      <c r="C109" t="s">
        <v>45</v>
      </c>
      <c r="D109" s="68">
        <v>1984</v>
      </c>
      <c r="E109" s="5">
        <v>2</v>
      </c>
      <c r="F109" s="6" t="s">
        <v>2656</v>
      </c>
      <c r="G109" s="4" t="s">
        <v>2640</v>
      </c>
    </row>
    <row r="110" spans="1:7" x14ac:dyDescent="0.25">
      <c r="A110">
        <v>11</v>
      </c>
      <c r="B110" t="s">
        <v>2777</v>
      </c>
      <c r="C110" t="s">
        <v>1120</v>
      </c>
      <c r="D110" s="16"/>
      <c r="E110" s="5">
        <v>2</v>
      </c>
      <c r="F110" s="6" t="s">
        <v>2656</v>
      </c>
      <c r="G110" s="4" t="s">
        <v>2640</v>
      </c>
    </row>
    <row r="111" spans="1:7" x14ac:dyDescent="0.25">
      <c r="A111">
        <v>12</v>
      </c>
      <c r="B111" t="s">
        <v>2778</v>
      </c>
      <c r="C111" t="s">
        <v>45</v>
      </c>
      <c r="D111" s="26">
        <v>1982</v>
      </c>
      <c r="E111" s="5">
        <v>1.95</v>
      </c>
      <c r="F111" s="6" t="s">
        <v>2656</v>
      </c>
      <c r="G111" s="4" t="s">
        <v>2640</v>
      </c>
    </row>
    <row r="112" spans="1:7" x14ac:dyDescent="0.25">
      <c r="B112" t="s">
        <v>2779</v>
      </c>
      <c r="C112" t="s">
        <v>3059</v>
      </c>
      <c r="D112" s="4">
        <v>1979</v>
      </c>
      <c r="E112" s="5" t="s">
        <v>92</v>
      </c>
      <c r="F112" s="6" t="s">
        <v>2713</v>
      </c>
      <c r="G112" s="4" t="s">
        <v>2640</v>
      </c>
    </row>
    <row r="113" spans="1:7" x14ac:dyDescent="0.25">
      <c r="B113" t="s">
        <v>5608</v>
      </c>
      <c r="C113" s="17" t="s">
        <v>5592</v>
      </c>
      <c r="D113" s="4">
        <v>1978</v>
      </c>
      <c r="E113" s="5" t="s">
        <v>92</v>
      </c>
      <c r="F113" s="6" t="s">
        <v>2639</v>
      </c>
      <c r="G113" s="4" t="s">
        <v>2640</v>
      </c>
    </row>
    <row r="114" spans="1:7" x14ac:dyDescent="0.25">
      <c r="F114" s="6"/>
      <c r="G114" s="4"/>
    </row>
    <row r="115" spans="1:7" x14ac:dyDescent="0.25">
      <c r="A115" t="s">
        <v>89</v>
      </c>
      <c r="F115" s="6"/>
      <c r="G115" s="4"/>
    </row>
    <row r="116" spans="1:7" x14ac:dyDescent="0.25">
      <c r="A116">
        <v>1</v>
      </c>
      <c r="B116" t="s">
        <v>1229</v>
      </c>
      <c r="C116" t="s">
        <v>1067</v>
      </c>
      <c r="D116" s="4">
        <v>1974</v>
      </c>
      <c r="E116" s="5">
        <v>5.5</v>
      </c>
      <c r="F116" s="6" t="s">
        <v>2639</v>
      </c>
      <c r="G116" s="4" t="s">
        <v>2640</v>
      </c>
    </row>
    <row r="117" spans="1:7" x14ac:dyDescent="0.25">
      <c r="A117">
        <v>2</v>
      </c>
      <c r="B117" t="s">
        <v>1908</v>
      </c>
      <c r="C117" t="s">
        <v>41</v>
      </c>
      <c r="D117" s="4">
        <v>1971</v>
      </c>
      <c r="E117" s="5">
        <v>5.5</v>
      </c>
      <c r="F117" s="6" t="s">
        <v>2639</v>
      </c>
      <c r="G117" s="4" t="s">
        <v>2640</v>
      </c>
    </row>
    <row r="118" spans="1:7" x14ac:dyDescent="0.25">
      <c r="A118">
        <v>3</v>
      </c>
      <c r="B118" t="s">
        <v>2882</v>
      </c>
      <c r="C118" t="s">
        <v>1111</v>
      </c>
      <c r="D118" s="4">
        <v>1975</v>
      </c>
      <c r="E118" s="5">
        <v>5.4</v>
      </c>
      <c r="F118" s="6"/>
      <c r="G118" s="4" t="s">
        <v>2640</v>
      </c>
    </row>
    <row r="119" spans="1:7" x14ac:dyDescent="0.25">
      <c r="A119">
        <v>4</v>
      </c>
      <c r="B119" t="s">
        <v>1064</v>
      </c>
      <c r="C119" t="s">
        <v>1120</v>
      </c>
      <c r="D119" s="4">
        <v>1971</v>
      </c>
      <c r="E119" s="5">
        <v>5.3</v>
      </c>
      <c r="F119" s="6" t="s">
        <v>2656</v>
      </c>
      <c r="G119" s="4" t="s">
        <v>2640</v>
      </c>
    </row>
    <row r="120" spans="1:7" x14ac:dyDescent="0.25">
      <c r="A120">
        <v>5</v>
      </c>
      <c r="B120" t="s">
        <v>2780</v>
      </c>
      <c r="C120" t="s">
        <v>1226</v>
      </c>
      <c r="D120" s="4">
        <v>1979</v>
      </c>
      <c r="E120" s="5">
        <v>5.2</v>
      </c>
      <c r="F120" s="6" t="s">
        <v>2781</v>
      </c>
      <c r="G120" s="4" t="s">
        <v>2640</v>
      </c>
    </row>
    <row r="121" spans="1:7" x14ac:dyDescent="0.25">
      <c r="A121">
        <v>6</v>
      </c>
      <c r="B121" t="s">
        <v>2782</v>
      </c>
      <c r="C121" t="s">
        <v>30</v>
      </c>
      <c r="D121" s="4">
        <v>1979</v>
      </c>
      <c r="E121" s="5">
        <v>5.2</v>
      </c>
      <c r="F121" s="6" t="s">
        <v>2639</v>
      </c>
      <c r="G121" s="4" t="s">
        <v>2640</v>
      </c>
    </row>
    <row r="122" spans="1:7" x14ac:dyDescent="0.25">
      <c r="A122">
        <v>7</v>
      </c>
      <c r="B122" t="s">
        <v>2783</v>
      </c>
      <c r="C122" t="s">
        <v>1759</v>
      </c>
      <c r="D122" s="4">
        <v>1982</v>
      </c>
      <c r="E122" s="5">
        <v>5.2</v>
      </c>
      <c r="F122" s="6" t="s">
        <v>2639</v>
      </c>
      <c r="G122" s="4" t="s">
        <v>2657</v>
      </c>
    </row>
    <row r="123" spans="1:7" x14ac:dyDescent="0.25">
      <c r="A123">
        <v>7</v>
      </c>
      <c r="B123" t="s">
        <v>1904</v>
      </c>
      <c r="C123" t="s">
        <v>2729</v>
      </c>
      <c r="D123" s="4">
        <v>1977</v>
      </c>
      <c r="E123" s="5">
        <v>5.2</v>
      </c>
      <c r="F123" s="6" t="s">
        <v>2639</v>
      </c>
      <c r="G123" s="4" t="s">
        <v>2640</v>
      </c>
    </row>
    <row r="124" spans="1:7" x14ac:dyDescent="0.25">
      <c r="A124">
        <v>9</v>
      </c>
      <c r="B124" t="s">
        <v>2572</v>
      </c>
      <c r="C124" t="s">
        <v>2784</v>
      </c>
      <c r="D124" s="4">
        <v>1977</v>
      </c>
      <c r="E124" s="5">
        <v>4.9000000000000004</v>
      </c>
      <c r="F124" s="6" t="s">
        <v>2781</v>
      </c>
      <c r="G124" s="4" t="s">
        <v>2640</v>
      </c>
    </row>
    <row r="125" spans="1:7" x14ac:dyDescent="0.25">
      <c r="A125">
        <v>10</v>
      </c>
      <c r="B125" t="s">
        <v>2785</v>
      </c>
      <c r="C125" t="s">
        <v>2786</v>
      </c>
      <c r="E125" s="5">
        <v>4.9000000000000004</v>
      </c>
      <c r="F125" s="6"/>
      <c r="G125" s="4" t="s">
        <v>2640</v>
      </c>
    </row>
    <row r="126" spans="1:7" x14ac:dyDescent="0.25">
      <c r="A126">
        <v>11</v>
      </c>
      <c r="B126" t="s">
        <v>1674</v>
      </c>
      <c r="C126" t="s">
        <v>2883</v>
      </c>
      <c r="D126" s="4">
        <v>1975</v>
      </c>
      <c r="E126" s="5">
        <v>4.9000000000000004</v>
      </c>
      <c r="F126" s="6" t="s">
        <v>2678</v>
      </c>
      <c r="G126" s="4" t="s">
        <v>2640</v>
      </c>
    </row>
    <row r="127" spans="1:7" x14ac:dyDescent="0.25">
      <c r="A127">
        <v>12</v>
      </c>
      <c r="B127" t="s">
        <v>2787</v>
      </c>
      <c r="C127" t="s">
        <v>1</v>
      </c>
      <c r="D127" s="4">
        <v>1973</v>
      </c>
      <c r="E127" s="5">
        <v>4.8</v>
      </c>
      <c r="F127" s="6" t="s">
        <v>2639</v>
      </c>
      <c r="G127" s="4" t="s">
        <v>2640</v>
      </c>
    </row>
    <row r="128" spans="1:7" x14ac:dyDescent="0.25">
      <c r="A128">
        <v>13</v>
      </c>
      <c r="B128" t="s">
        <v>2788</v>
      </c>
      <c r="C128" t="s">
        <v>2883</v>
      </c>
      <c r="E128" s="5">
        <v>4.5999999999999996</v>
      </c>
      <c r="F128" s="6" t="s">
        <v>2678</v>
      </c>
      <c r="G128" s="4" t="s">
        <v>2657</v>
      </c>
    </row>
    <row r="129" spans="1:8" x14ac:dyDescent="0.25">
      <c r="B129" t="s">
        <v>2576</v>
      </c>
      <c r="C129" t="s">
        <v>2883</v>
      </c>
      <c r="D129" s="26">
        <v>1975</v>
      </c>
      <c r="E129" s="5" t="s">
        <v>92</v>
      </c>
      <c r="F129" s="6" t="s">
        <v>2678</v>
      </c>
      <c r="G129" s="4" t="s">
        <v>2640</v>
      </c>
    </row>
    <row r="130" spans="1:8" x14ac:dyDescent="0.25">
      <c r="B130" t="s">
        <v>2789</v>
      </c>
      <c r="C130" t="s">
        <v>2742</v>
      </c>
      <c r="D130" s="4">
        <v>1979</v>
      </c>
      <c r="E130" s="5" t="s">
        <v>92</v>
      </c>
      <c r="F130" s="6" t="s">
        <v>2688</v>
      </c>
      <c r="G130" s="4" t="s">
        <v>2640</v>
      </c>
    </row>
    <row r="131" spans="1:8" x14ac:dyDescent="0.25">
      <c r="E131" s="5"/>
      <c r="F131" s="6"/>
      <c r="G131" s="4"/>
    </row>
    <row r="132" spans="1:8" x14ac:dyDescent="0.25">
      <c r="A132" t="s">
        <v>2228</v>
      </c>
      <c r="F132" s="6"/>
      <c r="G132" s="4"/>
    </row>
    <row r="133" spans="1:8" x14ac:dyDescent="0.25">
      <c r="A133">
        <v>1</v>
      </c>
      <c r="B133" t="s">
        <v>2394</v>
      </c>
      <c r="C133" t="s">
        <v>1120</v>
      </c>
      <c r="D133" s="4">
        <v>1971</v>
      </c>
      <c r="E133" s="5">
        <v>7.52</v>
      </c>
      <c r="F133" s="6" t="s">
        <v>2656</v>
      </c>
      <c r="G133" s="4" t="s">
        <v>2640</v>
      </c>
      <c r="H133" s="6">
        <v>0.2</v>
      </c>
    </row>
    <row r="134" spans="1:8" x14ac:dyDescent="0.25">
      <c r="A134">
        <v>2</v>
      </c>
      <c r="B134" t="s">
        <v>2790</v>
      </c>
      <c r="C134" t="s">
        <v>2791</v>
      </c>
      <c r="D134" s="26">
        <v>1984</v>
      </c>
      <c r="E134" s="5">
        <v>7.31</v>
      </c>
      <c r="F134" s="6" t="s">
        <v>2656</v>
      </c>
      <c r="G134" s="4" t="s">
        <v>2760</v>
      </c>
      <c r="H134" s="6">
        <v>0.3</v>
      </c>
    </row>
    <row r="135" spans="1:8" x14ac:dyDescent="0.25">
      <c r="A135">
        <v>3</v>
      </c>
      <c r="B135" t="s">
        <v>2792</v>
      </c>
      <c r="C135" t="s">
        <v>2793</v>
      </c>
      <c r="D135" s="26">
        <v>1977</v>
      </c>
      <c r="E135" s="5">
        <v>7.2</v>
      </c>
      <c r="F135" s="6" t="s">
        <v>2680</v>
      </c>
      <c r="G135" s="4" t="s">
        <v>2640</v>
      </c>
      <c r="H135" s="6">
        <v>0.4</v>
      </c>
    </row>
    <row r="136" spans="1:8" x14ac:dyDescent="0.25">
      <c r="A136">
        <v>4</v>
      </c>
      <c r="B136" t="s">
        <v>2794</v>
      </c>
      <c r="C136" t="s">
        <v>626</v>
      </c>
      <c r="D136" s="4">
        <v>1983</v>
      </c>
      <c r="E136" s="5">
        <v>7.11</v>
      </c>
      <c r="F136" s="6" t="s">
        <v>2656</v>
      </c>
      <c r="G136" s="4" t="s">
        <v>2760</v>
      </c>
      <c r="H136" s="6">
        <v>-0.2</v>
      </c>
    </row>
    <row r="137" spans="1:8" x14ac:dyDescent="0.25">
      <c r="A137">
        <v>5</v>
      </c>
      <c r="B137" t="s">
        <v>3005</v>
      </c>
      <c r="C137" t="s">
        <v>8</v>
      </c>
      <c r="D137" s="16"/>
      <c r="E137" s="5">
        <v>6.88</v>
      </c>
      <c r="F137" s="6" t="s">
        <v>2656</v>
      </c>
      <c r="G137" s="4" t="s">
        <v>2640</v>
      </c>
      <c r="H137" s="6">
        <v>0.9</v>
      </c>
    </row>
    <row r="138" spans="1:8" x14ac:dyDescent="0.25">
      <c r="F138" s="6"/>
    </row>
    <row r="139" spans="1:8" x14ac:dyDescent="0.25">
      <c r="A139" t="s">
        <v>2227</v>
      </c>
      <c r="F139" s="6"/>
    </row>
    <row r="140" spans="1:8" x14ac:dyDescent="0.25">
      <c r="A140">
        <v>1</v>
      </c>
      <c r="B140" t="s">
        <v>2795</v>
      </c>
      <c r="C140" t="s">
        <v>280</v>
      </c>
      <c r="D140" s="4">
        <v>1977</v>
      </c>
      <c r="E140" s="4">
        <v>19.54</v>
      </c>
      <c r="F140" s="6" t="s">
        <v>2639</v>
      </c>
      <c r="G140" s="4" t="s">
        <v>2640</v>
      </c>
    </row>
    <row r="141" spans="1:8" x14ac:dyDescent="0.25">
      <c r="A141">
        <v>2</v>
      </c>
      <c r="B141" t="s">
        <v>2796</v>
      </c>
      <c r="C141" t="s">
        <v>2797</v>
      </c>
      <c r="D141" s="26">
        <v>1980</v>
      </c>
      <c r="E141" s="4">
        <v>18.239999999999998</v>
      </c>
      <c r="F141" s="6" t="s">
        <v>2672</v>
      </c>
      <c r="G141" s="4" t="s">
        <v>2657</v>
      </c>
    </row>
    <row r="142" spans="1:8" x14ac:dyDescent="0.25">
      <c r="A142">
        <v>3</v>
      </c>
      <c r="B142" t="s">
        <v>1296</v>
      </c>
      <c r="C142" t="s">
        <v>91</v>
      </c>
      <c r="D142" s="4">
        <v>1969</v>
      </c>
      <c r="E142" s="4">
        <v>14.42</v>
      </c>
      <c r="F142" s="6" t="s">
        <v>2781</v>
      </c>
      <c r="G142" s="4" t="s">
        <v>2640</v>
      </c>
    </row>
    <row r="143" spans="1:8" x14ac:dyDescent="0.25">
      <c r="A143">
        <v>4</v>
      </c>
      <c r="B143" t="s">
        <v>2798</v>
      </c>
      <c r="C143" t="s">
        <v>1438</v>
      </c>
      <c r="D143" s="16"/>
      <c r="E143" s="4">
        <v>14.27</v>
      </c>
      <c r="F143" s="6" t="s">
        <v>2639</v>
      </c>
      <c r="G143" s="4" t="s">
        <v>2640</v>
      </c>
    </row>
    <row r="144" spans="1:8" x14ac:dyDescent="0.25">
      <c r="F144" s="6"/>
    </row>
    <row r="145" spans="1:8" s="4" customFormat="1" x14ac:dyDescent="0.25">
      <c r="A145" t="s">
        <v>1425</v>
      </c>
      <c r="B145" s="2" t="s">
        <v>203</v>
      </c>
      <c r="C145" s="7">
        <v>0.4</v>
      </c>
      <c r="E145" s="5"/>
    </row>
    <row r="146" spans="1:8" s="4" customFormat="1" x14ac:dyDescent="0.25">
      <c r="A146">
        <v>1</v>
      </c>
      <c r="B146" t="s">
        <v>1468</v>
      </c>
      <c r="C146" t="s">
        <v>2799</v>
      </c>
      <c r="D146" s="4">
        <v>1977</v>
      </c>
      <c r="E146" s="4" t="s">
        <v>2806</v>
      </c>
      <c r="F146" s="4" t="s">
        <v>2639</v>
      </c>
      <c r="G146" s="4" t="s">
        <v>2803</v>
      </c>
      <c r="H146" s="6">
        <v>0.4</v>
      </c>
    </row>
    <row r="147" spans="1:8" s="4" customFormat="1" x14ac:dyDescent="0.25">
      <c r="A147">
        <v>2</v>
      </c>
      <c r="B147" t="s">
        <v>1427</v>
      </c>
      <c r="C147" t="s">
        <v>5422</v>
      </c>
      <c r="D147" s="4">
        <v>1974</v>
      </c>
      <c r="E147" s="4" t="s">
        <v>1433</v>
      </c>
      <c r="F147" s="4" t="s">
        <v>2942</v>
      </c>
      <c r="G147" s="4" t="s">
        <v>2803</v>
      </c>
      <c r="H147" s="6">
        <v>0.4</v>
      </c>
    </row>
    <row r="148" spans="1:8" s="4" customFormat="1" x14ac:dyDescent="0.25">
      <c r="A148">
        <v>3</v>
      </c>
      <c r="B148" t="s">
        <v>2800</v>
      </c>
      <c r="C148" t="s">
        <v>354</v>
      </c>
      <c r="D148" s="4">
        <v>1977</v>
      </c>
      <c r="E148" s="4" t="s">
        <v>2807</v>
      </c>
      <c r="F148" s="4" t="s">
        <v>2646</v>
      </c>
      <c r="G148" s="4" t="s">
        <v>2803</v>
      </c>
      <c r="H148" s="6">
        <v>0.4</v>
      </c>
    </row>
    <row r="149" spans="1:8" s="4" customFormat="1" x14ac:dyDescent="0.25">
      <c r="A149">
        <v>4</v>
      </c>
      <c r="B149" t="s">
        <v>3135</v>
      </c>
      <c r="C149" t="s">
        <v>2801</v>
      </c>
      <c r="D149" s="4">
        <v>1977</v>
      </c>
      <c r="E149" s="4" t="s">
        <v>2808</v>
      </c>
      <c r="F149" s="4" t="s">
        <v>2802</v>
      </c>
      <c r="G149" s="4" t="s">
        <v>2803</v>
      </c>
      <c r="H149" s="6">
        <v>0.4</v>
      </c>
    </row>
    <row r="150" spans="1:8" s="4" customFormat="1" x14ac:dyDescent="0.25">
      <c r="A150">
        <v>5</v>
      </c>
      <c r="B150" t="s">
        <v>2282</v>
      </c>
      <c r="C150" t="s">
        <v>30</v>
      </c>
      <c r="D150" s="4">
        <v>1972</v>
      </c>
      <c r="E150" s="4" t="s">
        <v>1443</v>
      </c>
      <c r="F150" s="4" t="s">
        <v>2639</v>
      </c>
      <c r="G150" s="4" t="s">
        <v>2803</v>
      </c>
      <c r="H150" s="6">
        <v>0.4</v>
      </c>
    </row>
    <row r="151" spans="1:8" s="4" customFormat="1" x14ac:dyDescent="0.25">
      <c r="A151"/>
      <c r="B151"/>
      <c r="C151"/>
      <c r="E151" s="5"/>
    </row>
    <row r="152" spans="1:8" s="4" customFormat="1" x14ac:dyDescent="0.25">
      <c r="A152" t="s">
        <v>2637</v>
      </c>
      <c r="B152" s="2" t="s">
        <v>203</v>
      </c>
      <c r="C152" s="7">
        <v>0.6</v>
      </c>
      <c r="E152" s="5"/>
    </row>
    <row r="153" spans="1:8" s="4" customFormat="1" x14ac:dyDescent="0.25">
      <c r="A153">
        <v>1</v>
      </c>
      <c r="B153" t="s">
        <v>2884</v>
      </c>
      <c r="C153" t="s">
        <v>2804</v>
      </c>
      <c r="D153" s="4">
        <v>1983</v>
      </c>
      <c r="E153" s="4" t="s">
        <v>2809</v>
      </c>
      <c r="F153" s="4" t="s">
        <v>2639</v>
      </c>
      <c r="G153" s="4" t="s">
        <v>2805</v>
      </c>
      <c r="H153" s="6">
        <v>0.6</v>
      </c>
    </row>
    <row r="154" spans="1:8" s="4" customFormat="1" x14ac:dyDescent="0.25">
      <c r="A154">
        <v>2</v>
      </c>
      <c r="B154" t="s">
        <v>2492</v>
      </c>
      <c r="C154" t="s">
        <v>1120</v>
      </c>
      <c r="D154" s="4">
        <v>1975</v>
      </c>
      <c r="E154" s="4" t="s">
        <v>2810</v>
      </c>
      <c r="F154" s="4" t="s">
        <v>2656</v>
      </c>
      <c r="G154" s="4" t="s">
        <v>2803</v>
      </c>
      <c r="H154" s="6">
        <v>0.6</v>
      </c>
    </row>
    <row r="155" spans="1:8" s="4" customFormat="1" x14ac:dyDescent="0.25">
      <c r="A155">
        <v>3</v>
      </c>
      <c r="B155" t="s">
        <v>138</v>
      </c>
      <c r="C155" t="s">
        <v>30</v>
      </c>
      <c r="D155" s="4">
        <v>1966</v>
      </c>
      <c r="E155" s="4" t="s">
        <v>2811</v>
      </c>
      <c r="F155" s="4" t="s">
        <v>2639</v>
      </c>
      <c r="G155" s="4" t="s">
        <v>2862</v>
      </c>
      <c r="H155" s="6">
        <v>0.6</v>
      </c>
    </row>
    <row r="156" spans="1:8" s="4" customFormat="1" x14ac:dyDescent="0.25">
      <c r="A156">
        <v>4</v>
      </c>
      <c r="B156" t="s">
        <v>2493</v>
      </c>
      <c r="C156" t="s">
        <v>354</v>
      </c>
      <c r="D156" s="4">
        <v>1973</v>
      </c>
      <c r="E156" s="4" t="s">
        <v>2812</v>
      </c>
      <c r="F156" s="4" t="s">
        <v>2646</v>
      </c>
      <c r="G156" s="4" t="s">
        <v>2803</v>
      </c>
      <c r="H156" s="6">
        <v>0.6</v>
      </c>
    </row>
    <row r="157" spans="1:8" s="4" customFormat="1" x14ac:dyDescent="0.25">
      <c r="A157"/>
      <c r="B157"/>
      <c r="C157"/>
      <c r="E157" s="5"/>
    </row>
    <row r="158" spans="1:8" x14ac:dyDescent="0.25">
      <c r="A158" t="s">
        <v>579</v>
      </c>
      <c r="F158" s="6"/>
    </row>
    <row r="159" spans="1:8" x14ac:dyDescent="0.25">
      <c r="A159">
        <v>1</v>
      </c>
      <c r="B159" t="s">
        <v>2813</v>
      </c>
      <c r="C159" t="s">
        <v>1164</v>
      </c>
      <c r="D159" s="4">
        <v>1981</v>
      </c>
      <c r="E159" s="4" t="s">
        <v>2823</v>
      </c>
      <c r="F159" s="6"/>
      <c r="G159" s="4" t="s">
        <v>2818</v>
      </c>
    </row>
    <row r="160" spans="1:8" x14ac:dyDescent="0.25">
      <c r="A160">
        <v>2</v>
      </c>
      <c r="B160" t="s">
        <v>2814</v>
      </c>
      <c r="C160" t="s">
        <v>2815</v>
      </c>
      <c r="D160" s="68">
        <v>1979</v>
      </c>
      <c r="E160" s="4" t="s">
        <v>2824</v>
      </c>
      <c r="F160" s="6" t="s">
        <v>2942</v>
      </c>
      <c r="G160" s="4" t="s">
        <v>2803</v>
      </c>
    </row>
    <row r="161" spans="1:8" x14ac:dyDescent="0.25">
      <c r="A161">
        <v>3</v>
      </c>
      <c r="B161" t="s">
        <v>2350</v>
      </c>
      <c r="C161" t="s">
        <v>2816</v>
      </c>
      <c r="D161" s="4">
        <v>1968</v>
      </c>
      <c r="E161" s="4" t="s">
        <v>2825</v>
      </c>
      <c r="F161" s="6" t="s">
        <v>2639</v>
      </c>
      <c r="G161" s="4" t="s">
        <v>2803</v>
      </c>
    </row>
    <row r="162" spans="1:8" x14ac:dyDescent="0.25">
      <c r="A162">
        <v>4</v>
      </c>
      <c r="B162" t="s">
        <v>2817</v>
      </c>
      <c r="C162" t="s">
        <v>2830</v>
      </c>
      <c r="D162" s="68">
        <v>1980</v>
      </c>
      <c r="E162" s="4" t="s">
        <v>2826</v>
      </c>
      <c r="F162" s="6" t="s">
        <v>2639</v>
      </c>
      <c r="G162" s="4" t="s">
        <v>2818</v>
      </c>
    </row>
    <row r="163" spans="1:8" x14ac:dyDescent="0.25">
      <c r="A163">
        <v>5</v>
      </c>
      <c r="B163" t="s">
        <v>2819</v>
      </c>
      <c r="C163" t="s">
        <v>831</v>
      </c>
      <c r="D163" s="68">
        <v>1973</v>
      </c>
      <c r="E163" s="4" t="s">
        <v>2827</v>
      </c>
      <c r="F163" s="6" t="s">
        <v>2639</v>
      </c>
      <c r="G163" s="4" t="s">
        <v>2803</v>
      </c>
    </row>
    <row r="164" spans="1:8" x14ac:dyDescent="0.25">
      <c r="A164">
        <v>6</v>
      </c>
      <c r="B164" t="s">
        <v>2344</v>
      </c>
      <c r="C164" t="s">
        <v>10</v>
      </c>
      <c r="D164" s="4">
        <v>1970</v>
      </c>
      <c r="E164" s="4" t="s">
        <v>2828</v>
      </c>
      <c r="F164" s="6" t="s">
        <v>2680</v>
      </c>
      <c r="G164" s="4" t="s">
        <v>2803</v>
      </c>
    </row>
    <row r="165" spans="1:8" x14ac:dyDescent="0.25">
      <c r="A165">
        <v>7</v>
      </c>
      <c r="B165" t="s">
        <v>2820</v>
      </c>
      <c r="C165" t="s">
        <v>2821</v>
      </c>
      <c r="D165" s="16"/>
      <c r="E165" s="4" t="s">
        <v>2829</v>
      </c>
      <c r="F165" s="6" t="s">
        <v>2639</v>
      </c>
      <c r="G165" s="4" t="s">
        <v>2803</v>
      </c>
    </row>
    <row r="166" spans="1:8" x14ac:dyDescent="0.25">
      <c r="B166" t="s">
        <v>1447</v>
      </c>
      <c r="C166" t="s">
        <v>2822</v>
      </c>
      <c r="D166" s="4">
        <v>1976</v>
      </c>
      <c r="E166" s="4" t="s">
        <v>2526</v>
      </c>
      <c r="F166" s="6" t="s">
        <v>2656</v>
      </c>
      <c r="G166" s="4" t="s">
        <v>2803</v>
      </c>
    </row>
    <row r="167" spans="1:8" x14ac:dyDescent="0.25">
      <c r="F167" s="6"/>
    </row>
    <row r="168" spans="1:8" s="4" customFormat="1" x14ac:dyDescent="0.25">
      <c r="A168" t="s">
        <v>1972</v>
      </c>
      <c r="B168" s="2" t="s">
        <v>203</v>
      </c>
      <c r="C168" s="7">
        <v>0.2</v>
      </c>
    </row>
    <row r="169" spans="1:8" s="4" customFormat="1" x14ac:dyDescent="0.25">
      <c r="A169">
        <v>1</v>
      </c>
      <c r="B169" t="s">
        <v>1499</v>
      </c>
      <c r="C169" t="s">
        <v>1432</v>
      </c>
      <c r="D169" s="4">
        <v>1973</v>
      </c>
      <c r="E169" s="4" t="s">
        <v>2837</v>
      </c>
      <c r="F169" s="4" t="s">
        <v>2639</v>
      </c>
      <c r="G169" s="4" t="s">
        <v>2803</v>
      </c>
      <c r="H169" s="6">
        <v>0.2</v>
      </c>
    </row>
    <row r="170" spans="1:8" s="4" customFormat="1" x14ac:dyDescent="0.25">
      <c r="A170">
        <v>2</v>
      </c>
      <c r="B170" t="s">
        <v>2833</v>
      </c>
      <c r="C170" t="s">
        <v>629</v>
      </c>
      <c r="D170" s="4">
        <v>1974</v>
      </c>
      <c r="E170" s="4" t="s">
        <v>2838</v>
      </c>
      <c r="F170" s="4" t="s">
        <v>2745</v>
      </c>
      <c r="G170" s="4" t="s">
        <v>2803</v>
      </c>
      <c r="H170" s="6">
        <v>0.2</v>
      </c>
    </row>
    <row r="171" spans="1:8" s="4" customFormat="1" x14ac:dyDescent="0.25">
      <c r="A171">
        <v>3</v>
      </c>
      <c r="B171" t="s">
        <v>2834</v>
      </c>
      <c r="C171" t="s">
        <v>1344</v>
      </c>
      <c r="D171" s="68">
        <v>1973</v>
      </c>
      <c r="E171" s="4" t="s">
        <v>2839</v>
      </c>
      <c r="G171" s="4" t="s">
        <v>2803</v>
      </c>
      <c r="H171" s="6">
        <v>0.2</v>
      </c>
    </row>
    <row r="172" spans="1:8" s="4" customFormat="1" x14ac:dyDescent="0.25">
      <c r="A172">
        <v>4</v>
      </c>
      <c r="B172" t="s">
        <v>2229</v>
      </c>
      <c r="C172" t="s">
        <v>1120</v>
      </c>
      <c r="D172" s="4">
        <v>1976</v>
      </c>
      <c r="E172" s="4" t="s">
        <v>2023</v>
      </c>
      <c r="F172" s="4" t="s">
        <v>2656</v>
      </c>
      <c r="G172" s="4" t="s">
        <v>2803</v>
      </c>
      <c r="H172" s="6">
        <v>0.2</v>
      </c>
    </row>
    <row r="173" spans="1:8" s="4" customFormat="1" x14ac:dyDescent="0.25">
      <c r="A173">
        <v>5</v>
      </c>
      <c r="B173" t="s">
        <v>2021</v>
      </c>
      <c r="C173" t="s">
        <v>354</v>
      </c>
      <c r="D173" s="4">
        <v>1974</v>
      </c>
      <c r="E173" s="4" t="s">
        <v>1052</v>
      </c>
      <c r="F173" s="4" t="s">
        <v>2646</v>
      </c>
      <c r="G173" s="4" t="s">
        <v>2803</v>
      </c>
      <c r="H173" s="6">
        <v>0.2</v>
      </c>
    </row>
    <row r="174" spans="1:8" s="4" customFormat="1" x14ac:dyDescent="0.25">
      <c r="A174">
        <v>6</v>
      </c>
      <c r="B174" t="s">
        <v>2835</v>
      </c>
      <c r="C174" t="s">
        <v>2793</v>
      </c>
      <c r="D174" s="26">
        <v>1978</v>
      </c>
      <c r="E174" s="4" t="s">
        <v>81</v>
      </c>
      <c r="F174" s="4" t="s">
        <v>2680</v>
      </c>
      <c r="G174" s="4" t="s">
        <v>2803</v>
      </c>
      <c r="H174" s="6">
        <v>0.2</v>
      </c>
    </row>
    <row r="175" spans="1:8" s="4" customFormat="1" x14ac:dyDescent="0.25">
      <c r="A175">
        <v>7</v>
      </c>
      <c r="B175" t="s">
        <v>2836</v>
      </c>
      <c r="C175" t="s">
        <v>2729</v>
      </c>
      <c r="D175" s="4">
        <v>1979</v>
      </c>
      <c r="E175" s="4" t="s">
        <v>219</v>
      </c>
      <c r="F175" s="4" t="s">
        <v>2639</v>
      </c>
      <c r="G175" s="4" t="s">
        <v>2803</v>
      </c>
      <c r="H175" s="6">
        <v>0.2</v>
      </c>
    </row>
    <row r="176" spans="1:8" s="4" customFormat="1" x14ac:dyDescent="0.25">
      <c r="A176"/>
      <c r="B176"/>
      <c r="C176"/>
      <c r="F176" s="6"/>
    </row>
    <row r="177" spans="1:8" s="4" customFormat="1" x14ac:dyDescent="0.25">
      <c r="A177" t="s">
        <v>1973</v>
      </c>
      <c r="B177" s="2" t="s">
        <v>203</v>
      </c>
      <c r="C177" s="13">
        <v>1.3</v>
      </c>
      <c r="F177" s="6"/>
    </row>
    <row r="178" spans="1:8" s="4" customFormat="1" x14ac:dyDescent="0.25">
      <c r="A178">
        <v>1</v>
      </c>
      <c r="B178" t="s">
        <v>2229</v>
      </c>
      <c r="C178" t="s">
        <v>1120</v>
      </c>
      <c r="D178" s="4">
        <v>1976</v>
      </c>
      <c r="E178" s="4" t="s">
        <v>2504</v>
      </c>
      <c r="F178" s="4" t="s">
        <v>2656</v>
      </c>
      <c r="G178" s="4" t="s">
        <v>2803</v>
      </c>
      <c r="H178" s="12">
        <v>1.3</v>
      </c>
    </row>
    <row r="179" spans="1:8" s="4" customFormat="1" x14ac:dyDescent="0.25">
      <c r="A179">
        <v>2</v>
      </c>
      <c r="B179" t="s">
        <v>2833</v>
      </c>
      <c r="C179" t="s">
        <v>629</v>
      </c>
      <c r="D179" s="4">
        <v>1974</v>
      </c>
      <c r="E179" s="4" t="s">
        <v>1235</v>
      </c>
      <c r="F179" s="4" t="s">
        <v>2745</v>
      </c>
      <c r="G179" s="4" t="s">
        <v>2803</v>
      </c>
      <c r="H179" s="12">
        <v>1.3</v>
      </c>
    </row>
    <row r="180" spans="1:8" s="4" customFormat="1" x14ac:dyDescent="0.25">
      <c r="A180">
        <v>3</v>
      </c>
      <c r="B180" t="s">
        <v>1499</v>
      </c>
      <c r="C180" t="s">
        <v>1432</v>
      </c>
      <c r="D180" s="4">
        <v>1973</v>
      </c>
      <c r="E180" s="4" t="s">
        <v>2840</v>
      </c>
      <c r="F180" s="4" t="s">
        <v>2639</v>
      </c>
      <c r="G180" s="4" t="s">
        <v>2803</v>
      </c>
      <c r="H180" s="12">
        <v>1.3</v>
      </c>
    </row>
    <row r="181" spans="1:8" s="4" customFormat="1" x14ac:dyDescent="0.25">
      <c r="A181">
        <v>4</v>
      </c>
      <c r="B181" t="s">
        <v>2021</v>
      </c>
      <c r="C181" t="s">
        <v>354</v>
      </c>
      <c r="D181" s="4">
        <v>1974</v>
      </c>
      <c r="E181" s="4" t="s">
        <v>825</v>
      </c>
      <c r="F181" s="4" t="s">
        <v>2646</v>
      </c>
      <c r="G181" s="4" t="s">
        <v>2803</v>
      </c>
      <c r="H181" s="12">
        <v>1.3</v>
      </c>
    </row>
    <row r="182" spans="1:8" s="4" customFormat="1" x14ac:dyDescent="0.25">
      <c r="A182">
        <v>5</v>
      </c>
      <c r="B182" t="s">
        <v>1827</v>
      </c>
      <c r="C182" t="s">
        <v>1120</v>
      </c>
      <c r="D182" s="4">
        <v>1978</v>
      </c>
      <c r="E182" s="4" t="s">
        <v>652</v>
      </c>
      <c r="F182" s="12" t="s">
        <v>2656</v>
      </c>
      <c r="G182" s="4" t="s">
        <v>2803</v>
      </c>
      <c r="H182" s="12">
        <v>1.3</v>
      </c>
    </row>
    <row r="184" spans="1:8" x14ac:dyDescent="0.25">
      <c r="A184" t="s">
        <v>1974</v>
      </c>
      <c r="B184" s="2" t="s">
        <v>203</v>
      </c>
      <c r="C184" s="13">
        <v>0.4</v>
      </c>
      <c r="F184" s="6"/>
    </row>
    <row r="185" spans="1:8" x14ac:dyDescent="0.25">
      <c r="A185">
        <v>1</v>
      </c>
      <c r="B185" t="s">
        <v>1825</v>
      </c>
      <c r="C185" t="s">
        <v>1120</v>
      </c>
      <c r="D185" s="4">
        <v>1974</v>
      </c>
      <c r="E185" s="4" t="s">
        <v>2841</v>
      </c>
      <c r="F185" s="4" t="s">
        <v>2656</v>
      </c>
      <c r="G185" s="4" t="s">
        <v>2803</v>
      </c>
      <c r="H185" s="12">
        <v>0.4</v>
      </c>
    </row>
    <row r="186" spans="1:8" x14ac:dyDescent="0.25">
      <c r="A186">
        <v>2</v>
      </c>
      <c r="B186" t="s">
        <v>2834</v>
      </c>
      <c r="C186" t="s">
        <v>1344</v>
      </c>
      <c r="D186" s="4">
        <v>1973</v>
      </c>
      <c r="E186" s="4" t="s">
        <v>2730</v>
      </c>
      <c r="G186" s="4" t="s">
        <v>2803</v>
      </c>
      <c r="H186" s="12">
        <v>0.4</v>
      </c>
    </row>
    <row r="187" spans="1:8" x14ac:dyDescent="0.25">
      <c r="A187">
        <v>3</v>
      </c>
      <c r="B187" t="s">
        <v>2836</v>
      </c>
      <c r="C187" t="s">
        <v>2729</v>
      </c>
      <c r="D187" s="4">
        <v>1979</v>
      </c>
      <c r="E187" s="4" t="s">
        <v>1590</v>
      </c>
      <c r="F187" s="4" t="s">
        <v>2639</v>
      </c>
      <c r="G187" s="4" t="s">
        <v>2803</v>
      </c>
      <c r="H187" s="12">
        <v>0.4</v>
      </c>
    </row>
    <row r="188" spans="1:8" x14ac:dyDescent="0.25">
      <c r="A188">
        <v>4</v>
      </c>
      <c r="B188" t="s">
        <v>2835</v>
      </c>
      <c r="C188" t="s">
        <v>2793</v>
      </c>
      <c r="D188" s="26">
        <v>1978</v>
      </c>
      <c r="E188" s="4" t="s">
        <v>84</v>
      </c>
      <c r="F188" s="4" t="s">
        <v>2680</v>
      </c>
      <c r="G188" s="4" t="s">
        <v>2803</v>
      </c>
      <c r="H188" s="12">
        <v>0.4</v>
      </c>
    </row>
    <row r="189" spans="1:8" x14ac:dyDescent="0.25">
      <c r="F189" s="6"/>
    </row>
    <row r="190" spans="1:8" x14ac:dyDescent="0.25">
      <c r="A190" t="s">
        <v>2638</v>
      </c>
    </row>
    <row r="191" spans="1:8" x14ac:dyDescent="0.25">
      <c r="A191">
        <v>1</v>
      </c>
      <c r="B191" s="8" t="s">
        <v>2885</v>
      </c>
      <c r="C191" t="s">
        <v>1234</v>
      </c>
      <c r="D191" s="4">
        <v>1977</v>
      </c>
      <c r="E191" s="5">
        <v>14.22</v>
      </c>
      <c r="G191" s="5" t="s">
        <v>2803</v>
      </c>
      <c r="H191" s="6">
        <v>0.9</v>
      </c>
    </row>
    <row r="192" spans="1:8" s="4" customFormat="1" x14ac:dyDescent="0.25">
      <c r="A192">
        <v>2</v>
      </c>
      <c r="B192" t="s">
        <v>2842</v>
      </c>
      <c r="C192" t="s">
        <v>1195</v>
      </c>
      <c r="D192" s="4">
        <v>1968</v>
      </c>
      <c r="E192" s="5">
        <v>13.93</v>
      </c>
      <c r="G192" s="5" t="s">
        <v>2803</v>
      </c>
      <c r="H192" s="6">
        <v>2.9</v>
      </c>
    </row>
    <row r="193" spans="1:8" s="4" customFormat="1" x14ac:dyDescent="0.25">
      <c r="A193">
        <v>3</v>
      </c>
      <c r="B193" t="s">
        <v>4031</v>
      </c>
      <c r="C193" t="s">
        <v>2843</v>
      </c>
      <c r="D193" s="26">
        <v>1983</v>
      </c>
      <c r="E193" s="5">
        <v>13.13</v>
      </c>
      <c r="F193" s="4" t="s">
        <v>2942</v>
      </c>
      <c r="G193" s="5" t="s">
        <v>2805</v>
      </c>
      <c r="H193" s="6">
        <v>1.8</v>
      </c>
    </row>
    <row r="194" spans="1:8" s="4" customFormat="1" x14ac:dyDescent="0.25">
      <c r="A194">
        <v>4</v>
      </c>
      <c r="B194" t="s">
        <v>2844</v>
      </c>
      <c r="C194" t="s">
        <v>30</v>
      </c>
      <c r="D194" s="26">
        <v>1971</v>
      </c>
      <c r="E194" s="5">
        <v>13.11</v>
      </c>
      <c r="F194" s="4" t="s">
        <v>2639</v>
      </c>
      <c r="G194" s="5" t="s">
        <v>2803</v>
      </c>
      <c r="H194" s="6">
        <v>0.6</v>
      </c>
    </row>
    <row r="195" spans="1:8" s="4" customFormat="1" x14ac:dyDescent="0.25">
      <c r="A195">
        <v>5</v>
      </c>
      <c r="B195" t="s">
        <v>2845</v>
      </c>
      <c r="C195" t="s">
        <v>1432</v>
      </c>
      <c r="D195" s="69">
        <v>1973</v>
      </c>
      <c r="E195" s="5">
        <v>13.09</v>
      </c>
      <c r="F195" s="4" t="s">
        <v>2639</v>
      </c>
      <c r="G195" s="5" t="s">
        <v>2656</v>
      </c>
      <c r="H195" s="6">
        <v>0.4</v>
      </c>
    </row>
    <row r="196" spans="1:8" s="4" customFormat="1" x14ac:dyDescent="0.25">
      <c r="A196">
        <v>6</v>
      </c>
      <c r="B196" t="s">
        <v>2846</v>
      </c>
      <c r="C196" t="s">
        <v>4029</v>
      </c>
      <c r="D196" s="68">
        <v>1982</v>
      </c>
      <c r="E196" s="5">
        <v>13.03</v>
      </c>
      <c r="F196" s="4" t="s">
        <v>2639</v>
      </c>
      <c r="G196" s="5" t="s">
        <v>2818</v>
      </c>
      <c r="H196" s="6">
        <v>2.1</v>
      </c>
    </row>
    <row r="197" spans="1:8" s="4" customFormat="1" x14ac:dyDescent="0.25">
      <c r="A197">
        <v>7</v>
      </c>
      <c r="B197" t="s">
        <v>2847</v>
      </c>
      <c r="C197" t="s">
        <v>4028</v>
      </c>
      <c r="D197" s="4">
        <v>1980</v>
      </c>
      <c r="E197" s="5">
        <v>12.55</v>
      </c>
      <c r="F197" s="4" t="s">
        <v>2639</v>
      </c>
      <c r="G197" s="5" t="s">
        <v>2818</v>
      </c>
      <c r="H197" s="6">
        <v>1.5</v>
      </c>
    </row>
    <row r="198" spans="1:8" s="4" customFormat="1" x14ac:dyDescent="0.25">
      <c r="A198">
        <v>8</v>
      </c>
      <c r="B198" t="s">
        <v>2848</v>
      </c>
      <c r="C198" t="s">
        <v>1366</v>
      </c>
      <c r="E198" s="5">
        <v>12.47</v>
      </c>
      <c r="F198" s="4" t="s">
        <v>2678</v>
      </c>
      <c r="G198" s="5" t="s">
        <v>2803</v>
      </c>
      <c r="H198" s="6">
        <v>1.5</v>
      </c>
    </row>
    <row r="199" spans="1:8" s="4" customFormat="1" x14ac:dyDescent="0.25">
      <c r="A199">
        <v>9</v>
      </c>
      <c r="B199" t="s">
        <v>2849</v>
      </c>
      <c r="C199" t="s">
        <v>45</v>
      </c>
      <c r="E199" s="5">
        <v>12.25</v>
      </c>
      <c r="F199" s="6" t="s">
        <v>2656</v>
      </c>
      <c r="G199" s="5" t="s">
        <v>2818</v>
      </c>
      <c r="H199" s="6">
        <v>1.5</v>
      </c>
    </row>
    <row r="200" spans="1:8" s="4" customFormat="1" x14ac:dyDescent="0.25">
      <c r="A200">
        <v>10</v>
      </c>
      <c r="B200" t="s">
        <v>2850</v>
      </c>
      <c r="C200" t="s">
        <v>3072</v>
      </c>
      <c r="D200" s="16"/>
      <c r="E200" s="5">
        <v>12.12</v>
      </c>
      <c r="F200" s="6" t="s">
        <v>2678</v>
      </c>
      <c r="G200" s="5" t="s">
        <v>2803</v>
      </c>
      <c r="H200" s="6">
        <v>0.8</v>
      </c>
    </row>
    <row r="201" spans="1:8" s="4" customFormat="1" x14ac:dyDescent="0.25">
      <c r="A201"/>
      <c r="B201" t="s">
        <v>2851</v>
      </c>
      <c r="C201" t="s">
        <v>2830</v>
      </c>
      <c r="D201" s="68">
        <v>1976</v>
      </c>
      <c r="E201" s="5" t="s">
        <v>92</v>
      </c>
      <c r="F201" s="6" t="s">
        <v>2639</v>
      </c>
      <c r="G201" s="5" t="s">
        <v>2803</v>
      </c>
      <c r="H201" s="6"/>
    </row>
    <row r="202" spans="1:8" s="4" customFormat="1" x14ac:dyDescent="0.25">
      <c r="A202"/>
      <c r="B202"/>
      <c r="C202"/>
      <c r="E202" s="5"/>
      <c r="F202" s="6"/>
      <c r="G202" s="5"/>
      <c r="H202" s="6"/>
    </row>
    <row r="203" spans="1:8" s="4" customFormat="1" x14ac:dyDescent="0.25">
      <c r="A203" t="s">
        <v>302</v>
      </c>
      <c r="B203"/>
      <c r="C203"/>
      <c r="E203" s="5"/>
      <c r="F203" s="6"/>
      <c r="G203" s="5"/>
      <c r="H203" s="6"/>
    </row>
    <row r="204" spans="1:8" s="4" customFormat="1" x14ac:dyDescent="0.25">
      <c r="A204">
        <v>1</v>
      </c>
      <c r="B204" t="s">
        <v>2852</v>
      </c>
      <c r="C204" t="s">
        <v>2853</v>
      </c>
      <c r="D204" s="4">
        <v>1979</v>
      </c>
      <c r="E204" s="5">
        <v>56.83</v>
      </c>
      <c r="F204" s="6" t="s">
        <v>2942</v>
      </c>
      <c r="G204" s="5" t="s">
        <v>2803</v>
      </c>
      <c r="H204" s="6"/>
    </row>
    <row r="205" spans="1:8" s="4" customFormat="1" x14ac:dyDescent="0.25">
      <c r="A205">
        <v>2</v>
      </c>
      <c r="B205" t="s">
        <v>2854</v>
      </c>
      <c r="C205" t="s">
        <v>2855</v>
      </c>
      <c r="D205" s="4">
        <v>1980</v>
      </c>
      <c r="E205" s="5">
        <v>54.13</v>
      </c>
      <c r="F205" s="6" t="s">
        <v>2856</v>
      </c>
      <c r="G205" s="5" t="s">
        <v>2818</v>
      </c>
      <c r="H205" s="6"/>
    </row>
    <row r="206" spans="1:8" s="4" customFormat="1" x14ac:dyDescent="0.25">
      <c r="A206">
        <v>3</v>
      </c>
      <c r="B206" t="s">
        <v>2857</v>
      </c>
      <c r="C206" t="s">
        <v>1164</v>
      </c>
      <c r="D206" s="4">
        <v>1971</v>
      </c>
      <c r="E206" s="5">
        <v>53.98</v>
      </c>
      <c r="F206" s="6"/>
      <c r="G206" s="5" t="s">
        <v>2803</v>
      </c>
      <c r="H206" s="6"/>
    </row>
    <row r="207" spans="1:8" s="4" customFormat="1" x14ac:dyDescent="0.25">
      <c r="A207">
        <v>4</v>
      </c>
      <c r="B207" t="s">
        <v>2858</v>
      </c>
      <c r="C207" t="s">
        <v>142</v>
      </c>
      <c r="D207" s="4">
        <v>1978</v>
      </c>
      <c r="E207" s="5">
        <v>51.6</v>
      </c>
      <c r="F207" s="6" t="s">
        <v>2859</v>
      </c>
      <c r="G207" s="5" t="s">
        <v>2803</v>
      </c>
      <c r="H207" s="6"/>
    </row>
    <row r="208" spans="1:8" s="4" customFormat="1" x14ac:dyDescent="0.25">
      <c r="A208">
        <v>5</v>
      </c>
      <c r="B208" t="s">
        <v>2860</v>
      </c>
      <c r="C208" t="s">
        <v>2861</v>
      </c>
      <c r="D208" s="4">
        <v>1977</v>
      </c>
      <c r="E208" s="5">
        <v>48.97</v>
      </c>
      <c r="F208" s="6" t="s">
        <v>2713</v>
      </c>
      <c r="G208" s="5" t="s">
        <v>2803</v>
      </c>
      <c r="H208" s="6"/>
    </row>
    <row r="209" spans="1:8" s="4" customFormat="1" x14ac:dyDescent="0.25">
      <c r="A209">
        <v>6</v>
      </c>
      <c r="B209" t="s">
        <v>527</v>
      </c>
      <c r="C209" t="s">
        <v>528</v>
      </c>
      <c r="D209" s="4">
        <v>1967</v>
      </c>
      <c r="E209" s="5">
        <v>46.97</v>
      </c>
      <c r="F209" s="6" t="s">
        <v>2646</v>
      </c>
      <c r="G209" s="5" t="s">
        <v>2862</v>
      </c>
      <c r="H209" s="6"/>
    </row>
    <row r="210" spans="1:8" s="4" customFormat="1" x14ac:dyDescent="0.25">
      <c r="A210">
        <v>7</v>
      </c>
      <c r="B210" t="s">
        <v>2863</v>
      </c>
      <c r="C210" t="s">
        <v>2864</v>
      </c>
      <c r="D210" s="4">
        <v>1979</v>
      </c>
      <c r="E210" s="5">
        <v>44.74</v>
      </c>
      <c r="F210" s="6" t="s">
        <v>2745</v>
      </c>
      <c r="G210" s="5" t="s">
        <v>2803</v>
      </c>
      <c r="H210" s="6"/>
    </row>
    <row r="211" spans="1:8" s="4" customFormat="1" x14ac:dyDescent="0.25">
      <c r="A211">
        <v>8</v>
      </c>
      <c r="B211" t="s">
        <v>2865</v>
      </c>
      <c r="C211" t="s">
        <v>528</v>
      </c>
      <c r="D211" s="16"/>
      <c r="E211" s="5">
        <v>44.38</v>
      </c>
      <c r="F211" s="6" t="s">
        <v>2646</v>
      </c>
      <c r="G211" s="5" t="s">
        <v>2803</v>
      </c>
      <c r="H211" s="6"/>
    </row>
    <row r="213" spans="1:8" x14ac:dyDescent="0.25">
      <c r="A213" t="s">
        <v>2566</v>
      </c>
    </row>
    <row r="214" spans="1:8" s="4" customFormat="1" x14ac:dyDescent="0.25">
      <c r="A214">
        <v>1</v>
      </c>
      <c r="B214" t="s">
        <v>2866</v>
      </c>
      <c r="C214" t="s">
        <v>2867</v>
      </c>
      <c r="D214" s="4">
        <v>1979</v>
      </c>
      <c r="E214" s="5">
        <v>69.14</v>
      </c>
      <c r="F214" s="5" t="s">
        <v>2868</v>
      </c>
      <c r="G214" s="4" t="s">
        <v>2803</v>
      </c>
      <c r="H214"/>
    </row>
    <row r="215" spans="1:8" s="4" customFormat="1" x14ac:dyDescent="0.25">
      <c r="A215">
        <v>2</v>
      </c>
      <c r="B215" t="s">
        <v>2869</v>
      </c>
      <c r="C215" t="s">
        <v>3100</v>
      </c>
      <c r="D215" s="4">
        <v>1975</v>
      </c>
      <c r="E215" s="5">
        <v>59.16</v>
      </c>
      <c r="F215" s="5" t="s">
        <v>2639</v>
      </c>
      <c r="G215" s="4" t="s">
        <v>2803</v>
      </c>
      <c r="H215"/>
    </row>
    <row r="216" spans="1:8" s="4" customFormat="1" x14ac:dyDescent="0.25">
      <c r="A216">
        <v>3</v>
      </c>
      <c r="B216" t="s">
        <v>2571</v>
      </c>
      <c r="C216" t="s">
        <v>354</v>
      </c>
      <c r="D216" s="26">
        <v>1972</v>
      </c>
      <c r="E216" s="5">
        <v>51.83</v>
      </c>
      <c r="F216" s="5" t="s">
        <v>2646</v>
      </c>
      <c r="G216" s="4" t="s">
        <v>2803</v>
      </c>
      <c r="H216"/>
    </row>
    <row r="217" spans="1:8" s="4" customFormat="1" x14ac:dyDescent="0.25">
      <c r="A217">
        <v>4</v>
      </c>
      <c r="B217" s="11" t="s">
        <v>2013</v>
      </c>
      <c r="C217" t="s">
        <v>1120</v>
      </c>
      <c r="D217" s="4">
        <v>1973</v>
      </c>
      <c r="E217" s="5">
        <v>51.4</v>
      </c>
      <c r="F217" s="4" t="s">
        <v>2656</v>
      </c>
      <c r="G217" s="4" t="s">
        <v>2803</v>
      </c>
      <c r="H217"/>
    </row>
    <row r="218" spans="1:8" x14ac:dyDescent="0.25">
      <c r="A218">
        <v>5</v>
      </c>
      <c r="B218" t="s">
        <v>2870</v>
      </c>
      <c r="C218" t="s">
        <v>758</v>
      </c>
      <c r="D218" s="16"/>
      <c r="E218" s="5">
        <v>51.38</v>
      </c>
      <c r="F218" s="4" t="s">
        <v>2672</v>
      </c>
      <c r="G218" s="4" t="s">
        <v>2805</v>
      </c>
    </row>
    <row r="219" spans="1:8" x14ac:dyDescent="0.25">
      <c r="A219">
        <v>6</v>
      </c>
      <c r="B219" t="s">
        <v>2871</v>
      </c>
      <c r="C219" t="s">
        <v>2874</v>
      </c>
      <c r="D219" s="4">
        <v>1984</v>
      </c>
      <c r="E219" s="5">
        <v>51.01</v>
      </c>
      <c r="F219" s="4" t="s">
        <v>2656</v>
      </c>
      <c r="G219" s="4" t="s">
        <v>2805</v>
      </c>
    </row>
    <row r="220" spans="1:8" x14ac:dyDescent="0.25">
      <c r="A220">
        <v>7</v>
      </c>
      <c r="B220" t="s">
        <v>2567</v>
      </c>
      <c r="C220" t="s">
        <v>2872</v>
      </c>
      <c r="D220" s="4">
        <v>1972</v>
      </c>
      <c r="E220" s="5">
        <v>50.75</v>
      </c>
      <c r="F220" s="4" t="s">
        <v>2639</v>
      </c>
      <c r="G220" s="4" t="s">
        <v>2803</v>
      </c>
    </row>
    <row r="221" spans="1:8" x14ac:dyDescent="0.25">
      <c r="A221">
        <v>8</v>
      </c>
      <c r="B221" t="s">
        <v>2873</v>
      </c>
      <c r="C221" t="s">
        <v>1164</v>
      </c>
      <c r="D221" s="4">
        <v>1980</v>
      </c>
      <c r="E221" s="5">
        <v>48.17</v>
      </c>
      <c r="G221" s="4" t="s">
        <v>2803</v>
      </c>
    </row>
    <row r="222" spans="1:8" x14ac:dyDescent="0.25">
      <c r="B222" t="s">
        <v>2854</v>
      </c>
      <c r="C222" t="s">
        <v>2855</v>
      </c>
      <c r="D222" s="4">
        <v>1980</v>
      </c>
      <c r="E222" s="5" t="s">
        <v>92</v>
      </c>
      <c r="F222" s="4" t="s">
        <v>2856</v>
      </c>
      <c r="G222" s="4" t="s">
        <v>2818</v>
      </c>
    </row>
  </sheetData>
  <conditionalFormatting sqref="F184 F189 F4:F64 F158:F167 F69:F72 F77:F144 F176 H169:H175 F182 H178:H182 F199:F211 H191:H198">
    <cfRule type="cellIs" dxfId="211" priority="32" operator="greaterThanOrEqual">
      <formula>0</formula>
    </cfRule>
  </conditionalFormatting>
  <conditionalFormatting sqref="F177">
    <cfRule type="cellIs" dxfId="210" priority="30" operator="greaterThanOrEqual">
      <formula>0</formula>
    </cfRule>
  </conditionalFormatting>
  <conditionalFormatting sqref="C168">
    <cfRule type="cellIs" dxfId="209" priority="29" operator="greaterThanOrEqual">
      <formula>0</formula>
    </cfRule>
  </conditionalFormatting>
  <conditionalFormatting sqref="C177">
    <cfRule type="cellIs" dxfId="208" priority="27" operator="greaterThanOrEqual">
      <formula>0</formula>
    </cfRule>
  </conditionalFormatting>
  <conditionalFormatting sqref="C184">
    <cfRule type="cellIs" dxfId="207" priority="23" operator="greaterThanOrEqual">
      <formula>0</formula>
    </cfRule>
  </conditionalFormatting>
  <conditionalFormatting sqref="H199:H211">
    <cfRule type="cellIs" dxfId="206" priority="20" operator="greaterThanOrEqual">
      <formula>0</formula>
    </cfRule>
  </conditionalFormatting>
  <conditionalFormatting sqref="H133">
    <cfRule type="cellIs" dxfId="205" priority="19" operator="greaterThanOrEqual">
      <formula>0</formula>
    </cfRule>
  </conditionalFormatting>
  <conditionalFormatting sqref="C145">
    <cfRule type="cellIs" dxfId="204" priority="18" operator="greaterThanOrEqual">
      <formula>0</formula>
    </cfRule>
  </conditionalFormatting>
  <conditionalFormatting sqref="C152">
    <cfRule type="cellIs" dxfId="203" priority="15" operator="greaterThanOrEqual">
      <formula>0</formula>
    </cfRule>
  </conditionalFormatting>
  <conditionalFormatting sqref="H146:H150">
    <cfRule type="cellIs" dxfId="202" priority="17" operator="greaterThanOrEqual">
      <formula>0</formula>
    </cfRule>
  </conditionalFormatting>
  <conditionalFormatting sqref="H153:H156">
    <cfRule type="cellIs" dxfId="201" priority="16" operator="greaterThanOrEqual">
      <formula>0</formula>
    </cfRule>
  </conditionalFormatting>
  <conditionalFormatting sqref="H185:H188">
    <cfRule type="cellIs" dxfId="200" priority="14" operator="greaterThanOrEqual">
      <formula>0</formula>
    </cfRule>
  </conditionalFormatting>
  <conditionalFormatting sqref="C54">
    <cfRule type="cellIs" dxfId="199" priority="13" operator="greaterThanOrEqual">
      <formula>0</formula>
    </cfRule>
  </conditionalFormatting>
  <conditionalFormatting sqref="H55:H62">
    <cfRule type="cellIs" dxfId="198" priority="12" operator="greaterThanOrEqual">
      <formula>0</formula>
    </cfRule>
  </conditionalFormatting>
  <conditionalFormatting sqref="C64">
    <cfRule type="cellIs" dxfId="197" priority="11" operator="greaterThanOrEqual">
      <formula>0</formula>
    </cfRule>
  </conditionalFormatting>
  <conditionalFormatting sqref="C72">
    <cfRule type="cellIs" dxfId="196" priority="10" operator="greaterThanOrEqual">
      <formula>0</formula>
    </cfRule>
  </conditionalFormatting>
  <conditionalFormatting sqref="H64">
    <cfRule type="cellIs" dxfId="195" priority="9" operator="greaterThanOrEqual">
      <formula>0</formula>
    </cfRule>
  </conditionalFormatting>
  <conditionalFormatting sqref="H65:H70">
    <cfRule type="cellIs" dxfId="194" priority="8" operator="greaterThanOrEqual">
      <formula>0</formula>
    </cfRule>
  </conditionalFormatting>
  <conditionalFormatting sqref="H134:H137">
    <cfRule type="cellIs" dxfId="193" priority="1" operator="greaterThanOrEqual">
      <formula>0</formula>
    </cfRule>
  </conditionalFormatting>
  <conditionalFormatting sqref="H73:H79">
    <cfRule type="cellIs" dxfId="192" priority="6" operator="greaterThanOrEqual">
      <formula>0</formula>
    </cfRule>
  </conditionalFormatting>
  <conditionalFormatting sqref="F65:F67">
    <cfRule type="cellIs" dxfId="191" priority="5" operator="greaterThanOrEqual">
      <formula>0</formula>
    </cfRule>
  </conditionalFormatting>
  <conditionalFormatting sqref="F68">
    <cfRule type="cellIs" dxfId="190" priority="4" operator="greaterThanOrEqual">
      <formula>0</formula>
    </cfRule>
  </conditionalFormatting>
  <conditionalFormatting sqref="F73:F74">
    <cfRule type="cellIs" dxfId="189" priority="3" operator="greaterThanOrEqual">
      <formula>0</formula>
    </cfRule>
  </conditionalFormatting>
  <conditionalFormatting sqref="F75:F76">
    <cfRule type="cellIs" dxfId="188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4"/>
  <sheetViews>
    <sheetView zoomScaleNormal="100" workbookViewId="0">
      <selection activeCell="E183" sqref="E183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2465</v>
      </c>
      <c r="D2" s="3"/>
    </row>
    <row r="4" spans="1:8" x14ac:dyDescent="0.25">
      <c r="A4" t="s">
        <v>2466</v>
      </c>
      <c r="B4" s="2" t="s">
        <v>203</v>
      </c>
      <c r="C4" s="7">
        <v>0.7</v>
      </c>
      <c r="H4" s="4" t="s">
        <v>203</v>
      </c>
    </row>
    <row r="5" spans="1:8" x14ac:dyDescent="0.25">
      <c r="A5">
        <v>1</v>
      </c>
      <c r="B5" t="s">
        <v>2614</v>
      </c>
      <c r="C5" t="s">
        <v>3597</v>
      </c>
      <c r="D5" s="4">
        <v>1976</v>
      </c>
      <c r="E5" s="4" t="s">
        <v>2236</v>
      </c>
      <c r="G5" s="4" t="s">
        <v>2640</v>
      </c>
      <c r="H5" s="6">
        <v>0.7</v>
      </c>
    </row>
    <row r="6" spans="1:8" x14ac:dyDescent="0.25">
      <c r="A6">
        <v>2</v>
      </c>
      <c r="B6" t="s">
        <v>1948</v>
      </c>
      <c r="C6" t="s">
        <v>1707</v>
      </c>
      <c r="D6" s="4">
        <v>1978</v>
      </c>
      <c r="E6" s="4" t="s">
        <v>2485</v>
      </c>
      <c r="G6" s="4" t="s">
        <v>2640</v>
      </c>
      <c r="H6" s="6">
        <v>0.7</v>
      </c>
    </row>
    <row r="7" spans="1:8" x14ac:dyDescent="0.25">
      <c r="A7">
        <v>3</v>
      </c>
      <c r="B7" t="s">
        <v>2615</v>
      </c>
      <c r="C7" t="s">
        <v>2484</v>
      </c>
      <c r="D7" s="4">
        <v>1976</v>
      </c>
      <c r="E7" s="4" t="s">
        <v>2331</v>
      </c>
      <c r="G7" s="4" t="s">
        <v>2640</v>
      </c>
      <c r="H7" s="6">
        <v>0.7</v>
      </c>
    </row>
    <row r="8" spans="1:8" x14ac:dyDescent="0.25">
      <c r="A8">
        <v>4</v>
      </c>
      <c r="B8" t="s">
        <v>2006</v>
      </c>
      <c r="C8" t="s">
        <v>354</v>
      </c>
      <c r="D8" s="4">
        <v>1977</v>
      </c>
      <c r="E8" s="4" t="s">
        <v>1115</v>
      </c>
      <c r="F8" s="4" t="s">
        <v>2646</v>
      </c>
      <c r="G8" s="4" t="s">
        <v>2640</v>
      </c>
      <c r="H8" s="6">
        <v>0.7</v>
      </c>
    </row>
    <row r="9" spans="1:8" x14ac:dyDescent="0.25">
      <c r="A9">
        <v>5</v>
      </c>
      <c r="B9" t="s">
        <v>2477</v>
      </c>
      <c r="C9" t="s">
        <v>352</v>
      </c>
      <c r="D9" s="4">
        <v>1974</v>
      </c>
      <c r="E9" s="4" t="s">
        <v>1729</v>
      </c>
      <c r="F9" s="4" t="s">
        <v>2639</v>
      </c>
      <c r="G9" s="4" t="s">
        <v>2640</v>
      </c>
      <c r="H9" s="6">
        <v>0.7</v>
      </c>
    </row>
    <row r="10" spans="1:8" x14ac:dyDescent="0.25">
      <c r="A10">
        <v>6</v>
      </c>
      <c r="B10" t="s">
        <v>2468</v>
      </c>
      <c r="C10" t="s">
        <v>2469</v>
      </c>
      <c r="D10" s="4">
        <v>1970</v>
      </c>
      <c r="E10" s="4" t="s">
        <v>1539</v>
      </c>
      <c r="F10" s="4" t="s">
        <v>2662</v>
      </c>
      <c r="G10" s="4" t="s">
        <v>2640</v>
      </c>
      <c r="H10" s="6">
        <v>0.7</v>
      </c>
    </row>
    <row r="11" spans="1:8" x14ac:dyDescent="0.25">
      <c r="A11">
        <v>7</v>
      </c>
      <c r="B11" t="s">
        <v>2470</v>
      </c>
      <c r="C11" t="s">
        <v>2471</v>
      </c>
      <c r="D11" s="4">
        <v>1974</v>
      </c>
      <c r="E11" s="4" t="s">
        <v>1731</v>
      </c>
      <c r="G11" s="4" t="s">
        <v>2640</v>
      </c>
      <c r="H11" s="6">
        <v>0.7</v>
      </c>
    </row>
    <row r="12" spans="1:8" x14ac:dyDescent="0.25">
      <c r="A12">
        <v>8</v>
      </c>
      <c r="B12" t="s">
        <v>2480</v>
      </c>
      <c r="C12" t="s">
        <v>5577</v>
      </c>
      <c r="D12" s="4">
        <v>1972</v>
      </c>
      <c r="E12" s="4" t="s">
        <v>2486</v>
      </c>
      <c r="F12" s="4" t="s">
        <v>2639</v>
      </c>
      <c r="G12" s="4" t="s">
        <v>2640</v>
      </c>
      <c r="H12" s="6"/>
    </row>
    <row r="13" spans="1:8" x14ac:dyDescent="0.25">
      <c r="H13" s="4"/>
    </row>
    <row r="14" spans="1:8" x14ac:dyDescent="0.25">
      <c r="A14" t="s">
        <v>1719</v>
      </c>
      <c r="B14" s="2" t="s">
        <v>203</v>
      </c>
      <c r="C14" s="7">
        <v>1.2</v>
      </c>
      <c r="H14" s="4"/>
    </row>
    <row r="15" spans="1:8" x14ac:dyDescent="0.25">
      <c r="A15">
        <v>1</v>
      </c>
      <c r="B15" t="s">
        <v>2006</v>
      </c>
      <c r="C15" t="s">
        <v>354</v>
      </c>
      <c r="D15" s="4">
        <v>1977</v>
      </c>
      <c r="E15" s="4" t="s">
        <v>2467</v>
      </c>
      <c r="F15" s="4" t="s">
        <v>2646</v>
      </c>
      <c r="G15" s="4" t="s">
        <v>2640</v>
      </c>
      <c r="H15" s="6">
        <v>1.2</v>
      </c>
    </row>
    <row r="16" spans="1:8" x14ac:dyDescent="0.25">
      <c r="A16">
        <v>2</v>
      </c>
      <c r="B16" t="s">
        <v>2615</v>
      </c>
      <c r="C16" t="s">
        <v>2484</v>
      </c>
      <c r="D16" s="4">
        <v>1976</v>
      </c>
      <c r="E16" s="4" t="s">
        <v>1114</v>
      </c>
      <c r="G16" s="4" t="s">
        <v>2640</v>
      </c>
      <c r="H16" s="6">
        <v>1.2</v>
      </c>
    </row>
    <row r="17" spans="1:8" x14ac:dyDescent="0.25">
      <c r="A17">
        <v>3</v>
      </c>
      <c r="B17" t="s">
        <v>2468</v>
      </c>
      <c r="C17" t="s">
        <v>2469</v>
      </c>
      <c r="D17" s="4">
        <v>1970</v>
      </c>
      <c r="E17" s="4" t="s">
        <v>1711</v>
      </c>
      <c r="F17" s="4" t="s">
        <v>2662</v>
      </c>
      <c r="G17" s="4" t="s">
        <v>2640</v>
      </c>
      <c r="H17" s="6">
        <v>1.2</v>
      </c>
    </row>
    <row r="18" spans="1:8" x14ac:dyDescent="0.25">
      <c r="A18">
        <v>4</v>
      </c>
      <c r="B18" t="s">
        <v>2470</v>
      </c>
      <c r="C18" t="s">
        <v>2471</v>
      </c>
      <c r="D18" s="4">
        <v>1974</v>
      </c>
      <c r="E18" s="4" t="s">
        <v>2237</v>
      </c>
      <c r="G18" s="4" t="s">
        <v>2640</v>
      </c>
      <c r="H18" s="6">
        <v>1.2</v>
      </c>
    </row>
    <row r="19" spans="1:8" x14ac:dyDescent="0.25">
      <c r="A19">
        <v>5</v>
      </c>
      <c r="B19" t="s">
        <v>2472</v>
      </c>
      <c r="C19" t="s">
        <v>30</v>
      </c>
      <c r="D19" s="4">
        <v>1974</v>
      </c>
      <c r="E19" s="4" t="s">
        <v>2475</v>
      </c>
      <c r="F19" s="4" t="s">
        <v>2639</v>
      </c>
      <c r="G19" s="4" t="s">
        <v>2640</v>
      </c>
      <c r="H19" s="6">
        <v>1.2</v>
      </c>
    </row>
    <row r="20" spans="1:8" x14ac:dyDescent="0.25">
      <c r="A20">
        <v>6</v>
      </c>
      <c r="B20" t="s">
        <v>2473</v>
      </c>
      <c r="C20" t="s">
        <v>2474</v>
      </c>
      <c r="D20" s="4">
        <v>1979</v>
      </c>
      <c r="E20" s="4" t="s">
        <v>2476</v>
      </c>
      <c r="F20" s="4" t="s">
        <v>2678</v>
      </c>
      <c r="G20" s="4" t="s">
        <v>2657</v>
      </c>
      <c r="H20" s="6">
        <v>1.2</v>
      </c>
    </row>
    <row r="21" spans="1:8" x14ac:dyDescent="0.25">
      <c r="H21" s="6"/>
    </row>
    <row r="22" spans="1:8" x14ac:dyDescent="0.25">
      <c r="A22" t="s">
        <v>1720</v>
      </c>
      <c r="B22" s="2" t="s">
        <v>203</v>
      </c>
      <c r="C22" s="7">
        <v>1.2</v>
      </c>
      <c r="H22" s="12"/>
    </row>
    <row r="23" spans="1:8" x14ac:dyDescent="0.25">
      <c r="A23">
        <v>1</v>
      </c>
      <c r="B23" t="s">
        <v>2614</v>
      </c>
      <c r="C23" t="s">
        <v>3597</v>
      </c>
      <c r="D23" s="4">
        <v>1976</v>
      </c>
      <c r="E23" s="4" t="s">
        <v>2482</v>
      </c>
      <c r="G23" s="4" t="s">
        <v>2640</v>
      </c>
      <c r="H23" s="12">
        <v>1.2</v>
      </c>
    </row>
    <row r="24" spans="1:8" x14ac:dyDescent="0.25">
      <c r="A24">
        <v>2</v>
      </c>
      <c r="B24" t="s">
        <v>1948</v>
      </c>
      <c r="C24" t="s">
        <v>2471</v>
      </c>
      <c r="D24" s="4">
        <v>1978</v>
      </c>
      <c r="E24" s="4" t="s">
        <v>2010</v>
      </c>
      <c r="G24" s="4" t="s">
        <v>2640</v>
      </c>
      <c r="H24" s="12">
        <v>1.2</v>
      </c>
    </row>
    <row r="25" spans="1:8" x14ac:dyDescent="0.25">
      <c r="A25">
        <v>3</v>
      </c>
      <c r="B25" t="s">
        <v>2477</v>
      </c>
      <c r="C25" t="s">
        <v>352</v>
      </c>
      <c r="D25" s="4">
        <v>1974</v>
      </c>
      <c r="E25" s="4" t="s">
        <v>1729</v>
      </c>
      <c r="F25" s="4" t="s">
        <v>2639</v>
      </c>
      <c r="G25" s="4" t="s">
        <v>2640</v>
      </c>
      <c r="H25" s="12">
        <v>1.2</v>
      </c>
    </row>
    <row r="26" spans="1:8" x14ac:dyDescent="0.25">
      <c r="A26">
        <v>4</v>
      </c>
      <c r="B26" t="s">
        <v>2480</v>
      </c>
      <c r="C26" t="s">
        <v>5577</v>
      </c>
      <c r="D26" s="4">
        <v>1972</v>
      </c>
      <c r="E26" s="4" t="s">
        <v>1734</v>
      </c>
      <c r="F26" s="4" t="s">
        <v>2639</v>
      </c>
      <c r="G26" s="4" t="s">
        <v>2640</v>
      </c>
      <c r="H26" s="12">
        <v>1.2</v>
      </c>
    </row>
    <row r="27" spans="1:8" x14ac:dyDescent="0.25">
      <c r="A27">
        <v>5</v>
      </c>
      <c r="B27" t="s">
        <v>2478</v>
      </c>
      <c r="C27" t="s">
        <v>673</v>
      </c>
      <c r="D27" s="4">
        <v>1974</v>
      </c>
      <c r="E27" s="4" t="s">
        <v>2483</v>
      </c>
      <c r="F27" s="4" t="s">
        <v>2691</v>
      </c>
      <c r="G27" s="4" t="s">
        <v>2640</v>
      </c>
      <c r="H27" s="12">
        <v>1.2</v>
      </c>
    </row>
    <row r="28" spans="1:8" x14ac:dyDescent="0.25">
      <c r="A28">
        <v>6</v>
      </c>
      <c r="B28" t="s">
        <v>2479</v>
      </c>
      <c r="C28" t="s">
        <v>673</v>
      </c>
      <c r="E28" s="4" t="s">
        <v>1753</v>
      </c>
      <c r="F28" s="4" t="s">
        <v>2691</v>
      </c>
      <c r="H28" s="12">
        <v>1.2</v>
      </c>
    </row>
    <row r="29" spans="1:8" x14ac:dyDescent="0.25">
      <c r="F29" s="12"/>
    </row>
    <row r="30" spans="1:8" x14ac:dyDescent="0.25">
      <c r="A30" t="s">
        <v>2516</v>
      </c>
      <c r="F30" s="12"/>
    </row>
    <row r="31" spans="1:8" x14ac:dyDescent="0.25">
      <c r="A31">
        <v>1</v>
      </c>
      <c r="B31" t="s">
        <v>2616</v>
      </c>
      <c r="C31" t="s">
        <v>695</v>
      </c>
      <c r="D31" s="4">
        <v>1977</v>
      </c>
      <c r="E31" s="4" t="s">
        <v>2521</v>
      </c>
      <c r="F31" s="12"/>
      <c r="G31" s="4" t="s">
        <v>2640</v>
      </c>
    </row>
    <row r="32" spans="1:8" x14ac:dyDescent="0.25">
      <c r="A32">
        <v>2</v>
      </c>
      <c r="B32" t="s">
        <v>2517</v>
      </c>
      <c r="C32" t="s">
        <v>30</v>
      </c>
      <c r="D32" s="4">
        <v>1976</v>
      </c>
      <c r="E32" s="4" t="s">
        <v>2522</v>
      </c>
      <c r="F32" s="12" t="s">
        <v>2639</v>
      </c>
      <c r="G32" s="4" t="s">
        <v>2640</v>
      </c>
    </row>
    <row r="33" spans="1:7" x14ac:dyDescent="0.25">
      <c r="A33">
        <v>3</v>
      </c>
      <c r="B33" t="s">
        <v>2518</v>
      </c>
      <c r="C33" t="s">
        <v>1440</v>
      </c>
      <c r="D33" s="4">
        <v>1980</v>
      </c>
      <c r="E33" s="4" t="s">
        <v>2523</v>
      </c>
      <c r="F33" s="12" t="s">
        <v>2868</v>
      </c>
      <c r="G33" s="4" t="s">
        <v>2657</v>
      </c>
    </row>
    <row r="34" spans="1:7" x14ac:dyDescent="0.25">
      <c r="A34">
        <v>4</v>
      </c>
      <c r="B34" t="s">
        <v>2617</v>
      </c>
      <c r="C34" t="s">
        <v>1953</v>
      </c>
      <c r="D34" s="4">
        <v>1972</v>
      </c>
      <c r="E34" s="4" t="s">
        <v>2317</v>
      </c>
      <c r="F34" s="12"/>
      <c r="G34" s="4" t="s">
        <v>2640</v>
      </c>
    </row>
    <row r="35" spans="1:7" x14ac:dyDescent="0.25">
      <c r="A35">
        <v>5</v>
      </c>
      <c r="B35" t="s">
        <v>2519</v>
      </c>
      <c r="C35" t="s">
        <v>2652</v>
      </c>
      <c r="D35" s="4">
        <v>1978</v>
      </c>
      <c r="E35" s="4" t="s">
        <v>2115</v>
      </c>
      <c r="F35" s="12" t="s">
        <v>2639</v>
      </c>
      <c r="G35" s="4" t="s">
        <v>2640</v>
      </c>
    </row>
    <row r="36" spans="1:7" x14ac:dyDescent="0.25">
      <c r="A36">
        <v>6</v>
      </c>
      <c r="B36" t="s">
        <v>5578</v>
      </c>
      <c r="C36" t="s">
        <v>5372</v>
      </c>
      <c r="D36" s="4">
        <v>1981</v>
      </c>
      <c r="E36" s="4" t="s">
        <v>2525</v>
      </c>
      <c r="F36" s="12" t="s">
        <v>2643</v>
      </c>
      <c r="G36" s="4" t="s">
        <v>2657</v>
      </c>
    </row>
    <row r="37" spans="1:7" x14ac:dyDescent="0.25">
      <c r="A37">
        <v>7</v>
      </c>
      <c r="B37" t="s">
        <v>2520</v>
      </c>
      <c r="C37" t="s">
        <v>1120</v>
      </c>
      <c r="D37" s="4">
        <v>1977</v>
      </c>
      <c r="E37" s="4" t="s">
        <v>2524</v>
      </c>
      <c r="F37" s="12" t="s">
        <v>2656</v>
      </c>
      <c r="G37" s="4" t="s">
        <v>2640</v>
      </c>
    </row>
    <row r="38" spans="1:7" x14ac:dyDescent="0.25">
      <c r="F38" s="6"/>
    </row>
    <row r="39" spans="1:7" x14ac:dyDescent="0.25">
      <c r="A39" t="s">
        <v>347</v>
      </c>
      <c r="F39" s="6"/>
    </row>
    <row r="40" spans="1:7" x14ac:dyDescent="0.25">
      <c r="A40">
        <v>1</v>
      </c>
      <c r="B40" t="s">
        <v>2618</v>
      </c>
      <c r="C40" t="s">
        <v>1132</v>
      </c>
      <c r="D40" s="4">
        <v>1978</v>
      </c>
      <c r="E40" s="4" t="s">
        <v>2551</v>
      </c>
      <c r="F40" s="6"/>
      <c r="G40" s="4" t="s">
        <v>2640</v>
      </c>
    </row>
    <row r="41" spans="1:7" x14ac:dyDescent="0.25">
      <c r="A41">
        <v>2</v>
      </c>
      <c r="B41" t="s">
        <v>2619</v>
      </c>
      <c r="C41" t="s">
        <v>1132</v>
      </c>
      <c r="D41" s="4">
        <v>1973</v>
      </c>
      <c r="E41" s="4" t="s">
        <v>2552</v>
      </c>
      <c r="F41" s="6"/>
      <c r="G41" s="4" t="s">
        <v>2640</v>
      </c>
    </row>
    <row r="42" spans="1:7" x14ac:dyDescent="0.25">
      <c r="A42">
        <v>3</v>
      </c>
      <c r="B42" t="s">
        <v>1693</v>
      </c>
      <c r="C42" t="s">
        <v>1132</v>
      </c>
      <c r="D42" s="4">
        <v>1976</v>
      </c>
      <c r="E42" s="4" t="s">
        <v>1137</v>
      </c>
      <c r="F42" s="6"/>
      <c r="G42" s="4" t="s">
        <v>2640</v>
      </c>
    </row>
    <row r="43" spans="1:7" x14ac:dyDescent="0.25">
      <c r="A43">
        <v>4</v>
      </c>
      <c r="B43" t="s">
        <v>2546</v>
      </c>
      <c r="C43" t="s">
        <v>280</v>
      </c>
      <c r="D43" s="4">
        <v>1975</v>
      </c>
      <c r="E43" s="4" t="s">
        <v>2553</v>
      </c>
      <c r="F43" s="6"/>
      <c r="G43" s="4" t="s">
        <v>2640</v>
      </c>
    </row>
    <row r="44" spans="1:7" x14ac:dyDescent="0.25">
      <c r="A44">
        <v>5</v>
      </c>
      <c r="B44" t="s">
        <v>2194</v>
      </c>
      <c r="C44" t="s">
        <v>2830</v>
      </c>
      <c r="D44" s="4">
        <v>1981</v>
      </c>
      <c r="E44" s="4" t="s">
        <v>2554</v>
      </c>
      <c r="F44" s="6"/>
      <c r="G44" s="4" t="s">
        <v>2657</v>
      </c>
    </row>
    <row r="45" spans="1:7" x14ac:dyDescent="0.25">
      <c r="A45">
        <v>6</v>
      </c>
      <c r="B45" t="s">
        <v>2547</v>
      </c>
      <c r="C45" t="s">
        <v>807</v>
      </c>
      <c r="D45" s="4">
        <v>1980</v>
      </c>
      <c r="E45" s="4" t="s">
        <v>2555</v>
      </c>
      <c r="F45" s="6"/>
      <c r="G45" s="4" t="s">
        <v>2657</v>
      </c>
    </row>
    <row r="46" spans="1:7" x14ac:dyDescent="0.25">
      <c r="A46">
        <v>7</v>
      </c>
      <c r="B46" t="s">
        <v>2548</v>
      </c>
      <c r="C46" t="s">
        <v>350</v>
      </c>
      <c r="D46" s="4">
        <v>1976</v>
      </c>
      <c r="E46" s="4" t="s">
        <v>2556</v>
      </c>
      <c r="F46" s="6"/>
      <c r="G46" s="4" t="s">
        <v>2640</v>
      </c>
    </row>
    <row r="47" spans="1:7" x14ac:dyDescent="0.25">
      <c r="A47">
        <v>8</v>
      </c>
      <c r="B47" t="s">
        <v>2549</v>
      </c>
      <c r="C47" t="s">
        <v>8</v>
      </c>
      <c r="D47" s="4">
        <v>1980</v>
      </c>
      <c r="E47" s="4" t="s">
        <v>2557</v>
      </c>
      <c r="F47" s="6"/>
      <c r="G47" s="4" t="s">
        <v>2657</v>
      </c>
    </row>
    <row r="48" spans="1:7" x14ac:dyDescent="0.25">
      <c r="A48">
        <v>9</v>
      </c>
      <c r="B48" t="s">
        <v>2620</v>
      </c>
      <c r="C48" t="s">
        <v>851</v>
      </c>
      <c r="D48" s="4">
        <v>1973</v>
      </c>
      <c r="E48" s="4" t="s">
        <v>346</v>
      </c>
      <c r="F48" s="6"/>
      <c r="G48" s="4" t="s">
        <v>2640</v>
      </c>
    </row>
    <row r="49" spans="1:7" x14ac:dyDescent="0.25">
      <c r="B49" t="s">
        <v>2550</v>
      </c>
      <c r="C49" t="s">
        <v>1132</v>
      </c>
      <c r="D49" s="4">
        <v>1973</v>
      </c>
      <c r="E49" s="4" t="s">
        <v>2526</v>
      </c>
      <c r="F49" s="6"/>
      <c r="G49" s="4" t="s">
        <v>2640</v>
      </c>
    </row>
    <row r="50" spans="1:7" x14ac:dyDescent="0.25">
      <c r="F50" s="6"/>
    </row>
    <row r="51" spans="1:7" x14ac:dyDescent="0.25">
      <c r="A51" t="s">
        <v>348</v>
      </c>
      <c r="F51" s="6"/>
    </row>
    <row r="52" spans="1:7" x14ac:dyDescent="0.25">
      <c r="A52">
        <v>1</v>
      </c>
      <c r="B52" t="s">
        <v>2558</v>
      </c>
      <c r="C52" t="s">
        <v>2559</v>
      </c>
      <c r="D52" s="4">
        <v>1975</v>
      </c>
      <c r="E52" s="4" t="s">
        <v>2562</v>
      </c>
      <c r="F52" s="6" t="s">
        <v>2856</v>
      </c>
      <c r="G52" s="4" t="s">
        <v>2640</v>
      </c>
    </row>
    <row r="53" spans="1:7" x14ac:dyDescent="0.25">
      <c r="A53">
        <v>2</v>
      </c>
      <c r="B53" t="s">
        <v>2139</v>
      </c>
      <c r="C53" t="s">
        <v>2140</v>
      </c>
      <c r="D53" s="4">
        <v>1976</v>
      </c>
      <c r="E53" s="4" t="s">
        <v>2563</v>
      </c>
      <c r="F53" s="6" t="s">
        <v>2942</v>
      </c>
      <c r="G53" s="4" t="s">
        <v>2640</v>
      </c>
    </row>
    <row r="54" spans="1:7" x14ac:dyDescent="0.25">
      <c r="A54">
        <v>3</v>
      </c>
      <c r="B54" t="s">
        <v>2621</v>
      </c>
      <c r="C54" t="s">
        <v>2561</v>
      </c>
      <c r="D54" s="4">
        <v>1980</v>
      </c>
      <c r="E54" s="4" t="s">
        <v>2564</v>
      </c>
      <c r="F54" s="6" t="s">
        <v>2656</v>
      </c>
      <c r="G54" s="4" t="s">
        <v>2657</v>
      </c>
    </row>
    <row r="55" spans="1:7" x14ac:dyDescent="0.25">
      <c r="A55">
        <v>4</v>
      </c>
      <c r="B55" t="s">
        <v>2560</v>
      </c>
      <c r="C55" t="s">
        <v>51</v>
      </c>
      <c r="D55" s="4">
        <v>1974</v>
      </c>
      <c r="E55" s="4" t="s">
        <v>2565</v>
      </c>
      <c r="F55" s="6" t="s">
        <v>2639</v>
      </c>
      <c r="G55" s="4" t="s">
        <v>2640</v>
      </c>
    </row>
    <row r="56" spans="1:7" x14ac:dyDescent="0.25">
      <c r="B56" t="s">
        <v>2353</v>
      </c>
      <c r="C56" t="s">
        <v>807</v>
      </c>
      <c r="D56" s="4">
        <v>1974</v>
      </c>
      <c r="E56" s="4" t="s">
        <v>2526</v>
      </c>
      <c r="F56" s="6" t="s">
        <v>2678</v>
      </c>
      <c r="G56" s="4" t="s">
        <v>2640</v>
      </c>
    </row>
    <row r="57" spans="1:7" x14ac:dyDescent="0.25">
      <c r="B57" t="s">
        <v>1615</v>
      </c>
      <c r="C57" t="s">
        <v>1552</v>
      </c>
      <c r="D57" s="4">
        <v>1972</v>
      </c>
      <c r="E57" s="4" t="s">
        <v>2526</v>
      </c>
      <c r="F57" s="6" t="s">
        <v>2656</v>
      </c>
      <c r="G57" s="4" t="s">
        <v>2640</v>
      </c>
    </row>
    <row r="58" spans="1:7" x14ac:dyDescent="0.25">
      <c r="F58" s="6"/>
    </row>
    <row r="59" spans="1:7" x14ac:dyDescent="0.25">
      <c r="A59" t="s">
        <v>421</v>
      </c>
      <c r="F59" s="6"/>
    </row>
    <row r="60" spans="1:7" x14ac:dyDescent="0.25">
      <c r="A60">
        <v>1</v>
      </c>
      <c r="B60" t="s">
        <v>2592</v>
      </c>
      <c r="C60" t="s">
        <v>695</v>
      </c>
      <c r="D60" s="4">
        <v>1981</v>
      </c>
      <c r="E60" s="4" t="s">
        <v>2600</v>
      </c>
      <c r="F60" s="6"/>
      <c r="G60" s="4" t="s">
        <v>2657</v>
      </c>
    </row>
    <row r="61" spans="1:7" x14ac:dyDescent="0.25">
      <c r="A61">
        <v>2</v>
      </c>
      <c r="B61" t="s">
        <v>2622</v>
      </c>
      <c r="C61" t="s">
        <v>1132</v>
      </c>
      <c r="D61" s="4">
        <v>1984</v>
      </c>
      <c r="E61" s="4" t="s">
        <v>2601</v>
      </c>
      <c r="F61" s="6"/>
      <c r="G61" s="4" t="s">
        <v>2640</v>
      </c>
    </row>
    <row r="62" spans="1:7" x14ac:dyDescent="0.25">
      <c r="A62">
        <v>3</v>
      </c>
      <c r="B62" t="s">
        <v>1353</v>
      </c>
      <c r="C62" t="s">
        <v>1120</v>
      </c>
      <c r="D62" s="4">
        <v>1973</v>
      </c>
      <c r="E62" s="4" t="s">
        <v>2602</v>
      </c>
      <c r="F62" s="6" t="s">
        <v>2656</v>
      </c>
      <c r="G62" s="4" t="s">
        <v>2640</v>
      </c>
    </row>
    <row r="63" spans="1:7" x14ac:dyDescent="0.25">
      <c r="A63">
        <v>4</v>
      </c>
      <c r="B63" t="s">
        <v>2429</v>
      </c>
      <c r="C63" t="s">
        <v>695</v>
      </c>
      <c r="D63" s="4">
        <v>1975</v>
      </c>
      <c r="E63" s="4" t="s">
        <v>2603</v>
      </c>
      <c r="F63" s="6"/>
      <c r="G63" s="4" t="s">
        <v>2640</v>
      </c>
    </row>
    <row r="64" spans="1:7" x14ac:dyDescent="0.25">
      <c r="A64">
        <v>5</v>
      </c>
      <c r="B64" t="s">
        <v>2623</v>
      </c>
      <c r="C64" t="s">
        <v>2593</v>
      </c>
      <c r="D64" s="4">
        <v>1981</v>
      </c>
      <c r="E64" s="4" t="s">
        <v>2604</v>
      </c>
      <c r="F64" s="6"/>
      <c r="G64" s="4" t="s">
        <v>2657</v>
      </c>
    </row>
    <row r="65" spans="1:7" x14ac:dyDescent="0.25">
      <c r="A65">
        <v>6</v>
      </c>
      <c r="B65" t="s">
        <v>5583</v>
      </c>
      <c r="C65" t="s">
        <v>2594</v>
      </c>
      <c r="D65" s="4">
        <v>1971</v>
      </c>
      <c r="E65" s="4" t="s">
        <v>2605</v>
      </c>
      <c r="F65" s="6" t="s">
        <v>2639</v>
      </c>
      <c r="G65" s="4" t="s">
        <v>2640</v>
      </c>
    </row>
    <row r="66" spans="1:7" x14ac:dyDescent="0.25">
      <c r="A66">
        <v>7</v>
      </c>
      <c r="B66" t="s">
        <v>2624</v>
      </c>
      <c r="C66" t="s">
        <v>1132</v>
      </c>
      <c r="D66" s="4">
        <v>1975</v>
      </c>
      <c r="E66" s="4" t="s">
        <v>2606</v>
      </c>
      <c r="F66" s="6"/>
      <c r="G66" s="4" t="s">
        <v>2640</v>
      </c>
    </row>
    <row r="67" spans="1:7" x14ac:dyDescent="0.25">
      <c r="A67">
        <v>8</v>
      </c>
      <c r="B67" t="s">
        <v>2595</v>
      </c>
      <c r="C67" t="s">
        <v>695</v>
      </c>
      <c r="D67" s="4">
        <v>1977</v>
      </c>
      <c r="E67" s="4" t="s">
        <v>2607</v>
      </c>
      <c r="F67" s="6"/>
      <c r="G67" s="4" t="s">
        <v>2640</v>
      </c>
    </row>
    <row r="68" spans="1:7" x14ac:dyDescent="0.25">
      <c r="A68">
        <v>9</v>
      </c>
      <c r="B68" t="s">
        <v>2196</v>
      </c>
      <c r="C68" t="s">
        <v>45</v>
      </c>
      <c r="D68" s="4">
        <v>1975</v>
      </c>
      <c r="E68" s="4" t="s">
        <v>2608</v>
      </c>
      <c r="F68" s="6" t="s">
        <v>2656</v>
      </c>
      <c r="G68" s="4" t="s">
        <v>2640</v>
      </c>
    </row>
    <row r="69" spans="1:7" x14ac:dyDescent="0.25">
      <c r="A69">
        <v>10</v>
      </c>
      <c r="B69" t="s">
        <v>2432</v>
      </c>
      <c r="C69" t="s">
        <v>2988</v>
      </c>
      <c r="D69" s="4">
        <v>1976</v>
      </c>
      <c r="E69" s="4" t="s">
        <v>2609</v>
      </c>
      <c r="F69" s="6" t="s">
        <v>2678</v>
      </c>
      <c r="G69" s="4" t="s">
        <v>2640</v>
      </c>
    </row>
    <row r="70" spans="1:7" x14ac:dyDescent="0.25">
      <c r="A70">
        <v>11</v>
      </c>
      <c r="B70" t="s">
        <v>1359</v>
      </c>
      <c r="C70" t="s">
        <v>3884</v>
      </c>
      <c r="D70" s="4">
        <v>1973</v>
      </c>
      <c r="E70" s="4" t="s">
        <v>2610</v>
      </c>
      <c r="F70" s="6" t="s">
        <v>2678</v>
      </c>
      <c r="G70" s="4" t="s">
        <v>2640</v>
      </c>
    </row>
    <row r="71" spans="1:7" x14ac:dyDescent="0.25">
      <c r="A71">
        <v>12</v>
      </c>
      <c r="B71" t="s">
        <v>2596</v>
      </c>
      <c r="C71" t="s">
        <v>1132</v>
      </c>
      <c r="D71" s="4">
        <v>1974</v>
      </c>
      <c r="E71" s="4" t="s">
        <v>2611</v>
      </c>
      <c r="F71" s="6"/>
      <c r="G71" s="4" t="s">
        <v>2640</v>
      </c>
    </row>
    <row r="72" spans="1:7" x14ac:dyDescent="0.25">
      <c r="A72">
        <v>13</v>
      </c>
      <c r="B72" t="s">
        <v>2597</v>
      </c>
      <c r="C72" t="s">
        <v>352</v>
      </c>
      <c r="D72" s="4">
        <v>1970</v>
      </c>
      <c r="E72" s="4" t="s">
        <v>2612</v>
      </c>
      <c r="F72" s="6" t="s">
        <v>2639</v>
      </c>
      <c r="G72" s="4" t="s">
        <v>2640</v>
      </c>
    </row>
    <row r="73" spans="1:7" x14ac:dyDescent="0.25">
      <c r="A73">
        <v>14</v>
      </c>
      <c r="B73" t="s">
        <v>2435</v>
      </c>
      <c r="C73" t="s">
        <v>2598</v>
      </c>
      <c r="D73" s="4">
        <v>1963</v>
      </c>
      <c r="E73" s="4" t="s">
        <v>2613</v>
      </c>
      <c r="F73" s="6" t="s">
        <v>2656</v>
      </c>
      <c r="G73" s="4" t="s">
        <v>2640</v>
      </c>
    </row>
    <row r="74" spans="1:7" x14ac:dyDescent="0.25">
      <c r="B74" t="s">
        <v>1092</v>
      </c>
      <c r="C74" t="s">
        <v>682</v>
      </c>
      <c r="D74" s="4">
        <v>1964</v>
      </c>
      <c r="E74" s="4" t="s">
        <v>2526</v>
      </c>
      <c r="F74" s="6"/>
      <c r="G74" s="4" t="s">
        <v>2640</v>
      </c>
    </row>
    <row r="75" spans="1:7" x14ac:dyDescent="0.25">
      <c r="B75" t="s">
        <v>2599</v>
      </c>
      <c r="C75" t="s">
        <v>1120</v>
      </c>
      <c r="D75" s="4">
        <v>1980</v>
      </c>
      <c r="E75" s="4" t="s">
        <v>2526</v>
      </c>
      <c r="F75" s="6" t="s">
        <v>2656</v>
      </c>
      <c r="G75" s="4" t="s">
        <v>2657</v>
      </c>
    </row>
    <row r="76" spans="1:7" x14ac:dyDescent="0.25">
      <c r="F76" s="6"/>
    </row>
    <row r="77" spans="1:7" x14ac:dyDescent="0.25">
      <c r="A77" t="s">
        <v>803</v>
      </c>
      <c r="F77" s="6"/>
    </row>
    <row r="78" spans="1:7" x14ac:dyDescent="0.25">
      <c r="A78">
        <v>1</v>
      </c>
      <c r="B78" t="s">
        <v>2589</v>
      </c>
      <c r="C78" t="s">
        <v>151</v>
      </c>
      <c r="D78" s="4">
        <v>1978</v>
      </c>
      <c r="E78" s="5">
        <v>2.1</v>
      </c>
      <c r="F78" s="6" t="s">
        <v>2771</v>
      </c>
      <c r="G78" s="4" t="s">
        <v>2640</v>
      </c>
    </row>
    <row r="79" spans="1:7" x14ac:dyDescent="0.25">
      <c r="A79">
        <v>2</v>
      </c>
      <c r="B79" t="s">
        <v>5584</v>
      </c>
      <c r="C79" t="s">
        <v>3108</v>
      </c>
      <c r="D79" s="4">
        <v>1972</v>
      </c>
      <c r="E79" s="5">
        <v>2.0499999999999998</v>
      </c>
      <c r="F79" s="6" t="s">
        <v>2713</v>
      </c>
      <c r="G79" s="4" t="s">
        <v>2640</v>
      </c>
    </row>
    <row r="80" spans="1:7" x14ac:dyDescent="0.25">
      <c r="A80">
        <v>3</v>
      </c>
      <c r="B80" t="s">
        <v>2590</v>
      </c>
      <c r="C80" t="s">
        <v>1</v>
      </c>
      <c r="D80" s="4">
        <v>1975</v>
      </c>
      <c r="E80" s="5">
        <v>2.0499999999999998</v>
      </c>
      <c r="F80" s="6" t="s">
        <v>2639</v>
      </c>
      <c r="G80" s="4" t="s">
        <v>2640</v>
      </c>
    </row>
    <row r="81" spans="1:7" x14ac:dyDescent="0.25">
      <c r="A81">
        <v>4</v>
      </c>
      <c r="B81" t="s">
        <v>2591</v>
      </c>
      <c r="C81" t="s">
        <v>1440</v>
      </c>
      <c r="D81" s="4">
        <v>1981</v>
      </c>
      <c r="E81" s="5">
        <v>2</v>
      </c>
      <c r="F81" s="6" t="s">
        <v>2868</v>
      </c>
      <c r="G81" s="4" t="s">
        <v>2657</v>
      </c>
    </row>
    <row r="82" spans="1:7" x14ac:dyDescent="0.25">
      <c r="F82" s="6"/>
    </row>
    <row r="83" spans="1:7" x14ac:dyDescent="0.25">
      <c r="A83" t="s">
        <v>89</v>
      </c>
      <c r="F83" s="6"/>
    </row>
    <row r="84" spans="1:7" x14ac:dyDescent="0.25">
      <c r="A84">
        <v>1</v>
      </c>
      <c r="B84" t="s">
        <v>2625</v>
      </c>
      <c r="C84" t="s">
        <v>2222</v>
      </c>
      <c r="D84" s="4">
        <v>1978</v>
      </c>
      <c r="E84" s="5">
        <v>5.65</v>
      </c>
      <c r="F84" s="6"/>
      <c r="G84" s="4" t="s">
        <v>2640</v>
      </c>
    </row>
    <row r="85" spans="1:7" x14ac:dyDescent="0.25">
      <c r="A85">
        <v>2</v>
      </c>
      <c r="B85" t="s">
        <v>1904</v>
      </c>
      <c r="C85" t="s">
        <v>2088</v>
      </c>
      <c r="D85" s="4">
        <v>1977</v>
      </c>
      <c r="E85" s="5">
        <v>5.5</v>
      </c>
      <c r="F85" s="6" t="s">
        <v>2639</v>
      </c>
      <c r="G85" s="4" t="s">
        <v>2640</v>
      </c>
    </row>
    <row r="86" spans="1:7" x14ac:dyDescent="0.25">
      <c r="A86">
        <v>3</v>
      </c>
      <c r="B86" t="s">
        <v>1229</v>
      </c>
      <c r="C86" t="s">
        <v>1067</v>
      </c>
      <c r="D86" s="4">
        <v>1974</v>
      </c>
      <c r="E86" s="5">
        <v>5.35</v>
      </c>
      <c r="F86" s="6" t="s">
        <v>2639</v>
      </c>
      <c r="G86" s="4" t="s">
        <v>2640</v>
      </c>
    </row>
    <row r="87" spans="1:7" x14ac:dyDescent="0.25">
      <c r="A87">
        <v>4</v>
      </c>
      <c r="B87" t="s">
        <v>2626</v>
      </c>
      <c r="C87" t="s">
        <v>1138</v>
      </c>
      <c r="D87" s="4">
        <v>1973</v>
      </c>
      <c r="E87" s="5">
        <v>5.35</v>
      </c>
      <c r="F87" s="6"/>
      <c r="G87" s="4" t="s">
        <v>2640</v>
      </c>
    </row>
    <row r="88" spans="1:7" x14ac:dyDescent="0.25">
      <c r="A88">
        <v>5</v>
      </c>
      <c r="B88" t="s">
        <v>2321</v>
      </c>
      <c r="C88" t="s">
        <v>5585</v>
      </c>
      <c r="D88" s="4">
        <v>1977</v>
      </c>
      <c r="E88" s="5">
        <v>5.2</v>
      </c>
      <c r="F88" s="6" t="s">
        <v>2639</v>
      </c>
      <c r="G88" s="4" t="s">
        <v>2640</v>
      </c>
    </row>
    <row r="89" spans="1:7" x14ac:dyDescent="0.25">
      <c r="A89">
        <v>6</v>
      </c>
      <c r="B89" t="s">
        <v>2572</v>
      </c>
      <c r="C89" t="s">
        <v>91</v>
      </c>
      <c r="D89" s="4">
        <v>1977</v>
      </c>
      <c r="E89" s="5">
        <v>5.2</v>
      </c>
      <c r="F89" s="6" t="s">
        <v>2781</v>
      </c>
      <c r="G89" s="4" t="s">
        <v>2640</v>
      </c>
    </row>
    <row r="90" spans="1:7" x14ac:dyDescent="0.25">
      <c r="A90">
        <v>7</v>
      </c>
      <c r="B90" t="s">
        <v>5586</v>
      </c>
      <c r="C90" t="s">
        <v>34</v>
      </c>
      <c r="D90" s="4">
        <v>1979</v>
      </c>
      <c r="E90" s="5">
        <v>5.2</v>
      </c>
      <c r="F90" s="6" t="s">
        <v>2942</v>
      </c>
      <c r="G90" s="4" t="s">
        <v>2640</v>
      </c>
    </row>
    <row r="91" spans="1:7" x14ac:dyDescent="0.25">
      <c r="A91">
        <v>8</v>
      </c>
      <c r="B91" t="s">
        <v>2573</v>
      </c>
      <c r="C91" t="s">
        <v>34</v>
      </c>
      <c r="D91" s="4">
        <v>1976</v>
      </c>
      <c r="E91" s="5">
        <v>5</v>
      </c>
      <c r="F91" s="6" t="s">
        <v>2942</v>
      </c>
      <c r="G91" s="4" t="s">
        <v>2640</v>
      </c>
    </row>
    <row r="92" spans="1:7" x14ac:dyDescent="0.25">
      <c r="A92">
        <v>9</v>
      </c>
      <c r="B92" t="s">
        <v>1674</v>
      </c>
      <c r="C92" t="s">
        <v>2883</v>
      </c>
      <c r="D92" s="4">
        <v>1975</v>
      </c>
      <c r="E92" s="5">
        <v>4.8</v>
      </c>
      <c r="F92" s="6" t="s">
        <v>2678</v>
      </c>
      <c r="G92" s="4" t="s">
        <v>2640</v>
      </c>
    </row>
    <row r="93" spans="1:7" x14ac:dyDescent="0.25">
      <c r="A93">
        <v>10</v>
      </c>
      <c r="B93" t="s">
        <v>2575</v>
      </c>
      <c r="C93" t="s">
        <v>2005</v>
      </c>
      <c r="D93" s="4">
        <v>1971</v>
      </c>
      <c r="E93" s="5" t="s">
        <v>92</v>
      </c>
      <c r="F93" s="6" t="s">
        <v>2639</v>
      </c>
      <c r="G93" s="4" t="s">
        <v>2640</v>
      </c>
    </row>
    <row r="94" spans="1:7" x14ac:dyDescent="0.25">
      <c r="A94">
        <v>11</v>
      </c>
      <c r="B94" t="s">
        <v>2576</v>
      </c>
      <c r="C94" t="s">
        <v>807</v>
      </c>
      <c r="D94" s="4">
        <v>1975</v>
      </c>
      <c r="E94" s="5" t="s">
        <v>2526</v>
      </c>
      <c r="F94" s="6" t="s">
        <v>2678</v>
      </c>
    </row>
    <row r="95" spans="1:7" x14ac:dyDescent="0.25">
      <c r="E95" s="5"/>
      <c r="F95" s="6"/>
    </row>
    <row r="96" spans="1:7" x14ac:dyDescent="0.25">
      <c r="A96" t="s">
        <v>2228</v>
      </c>
      <c r="F96" s="6"/>
    </row>
    <row r="97" spans="1:8" x14ac:dyDescent="0.25">
      <c r="A97">
        <v>1</v>
      </c>
      <c r="B97" t="s">
        <v>2627</v>
      </c>
      <c r="C97" t="s">
        <v>1132</v>
      </c>
      <c r="D97" s="4">
        <v>1971</v>
      </c>
      <c r="E97" s="5">
        <v>7.62</v>
      </c>
      <c r="G97" s="4" t="s">
        <v>2640</v>
      </c>
      <c r="H97" s="6">
        <v>0.3</v>
      </c>
    </row>
    <row r="98" spans="1:8" x14ac:dyDescent="0.25">
      <c r="A98">
        <v>2</v>
      </c>
      <c r="B98" t="s">
        <v>2628</v>
      </c>
      <c r="C98" t="s">
        <v>2471</v>
      </c>
      <c r="D98" s="4">
        <v>1979</v>
      </c>
      <c r="E98" s="5">
        <v>7.61</v>
      </c>
      <c r="G98" s="4" t="s">
        <v>2657</v>
      </c>
      <c r="H98" s="6">
        <v>0.4</v>
      </c>
    </row>
    <row r="99" spans="1:8" x14ac:dyDescent="0.25">
      <c r="A99">
        <v>3</v>
      </c>
      <c r="B99" t="s">
        <v>2582</v>
      </c>
      <c r="C99" t="s">
        <v>2583</v>
      </c>
      <c r="D99" s="4">
        <v>1972</v>
      </c>
      <c r="E99" s="5">
        <v>7.42</v>
      </c>
      <c r="F99" s="4" t="s">
        <v>2859</v>
      </c>
      <c r="G99" s="4" t="s">
        <v>2640</v>
      </c>
      <c r="H99" s="6">
        <v>0.8</v>
      </c>
    </row>
    <row r="100" spans="1:8" x14ac:dyDescent="0.25">
      <c r="A100">
        <v>4</v>
      </c>
      <c r="B100" t="s">
        <v>2480</v>
      </c>
      <c r="C100" t="s">
        <v>2481</v>
      </c>
      <c r="D100" s="4">
        <v>1972</v>
      </c>
      <c r="E100" s="5">
        <v>7.41</v>
      </c>
      <c r="G100" s="4" t="s">
        <v>2640</v>
      </c>
      <c r="H100" s="6">
        <v>0.4</v>
      </c>
    </row>
    <row r="101" spans="1:8" x14ac:dyDescent="0.25">
      <c r="A101">
        <v>5</v>
      </c>
      <c r="B101" t="s">
        <v>2394</v>
      </c>
      <c r="C101" t="s">
        <v>1120</v>
      </c>
      <c r="D101" s="4">
        <v>1971</v>
      </c>
      <c r="E101" s="5">
        <v>7.3</v>
      </c>
      <c r="F101" s="4" t="s">
        <v>2656</v>
      </c>
      <c r="G101" s="4" t="s">
        <v>2640</v>
      </c>
      <c r="H101" s="6">
        <v>0</v>
      </c>
    </row>
    <row r="102" spans="1:8" x14ac:dyDescent="0.25">
      <c r="A102">
        <v>6</v>
      </c>
      <c r="B102" t="s">
        <v>2584</v>
      </c>
      <c r="C102" t="s">
        <v>218</v>
      </c>
      <c r="D102" s="4">
        <v>1976</v>
      </c>
      <c r="E102" s="5">
        <v>7.07</v>
      </c>
      <c r="F102" s="4" t="s">
        <v>2639</v>
      </c>
      <c r="G102" s="4" t="s">
        <v>2640</v>
      </c>
      <c r="H102" s="6">
        <v>1</v>
      </c>
    </row>
    <row r="103" spans="1:8" x14ac:dyDescent="0.25">
      <c r="A103">
        <v>7</v>
      </c>
      <c r="B103" t="s">
        <v>2629</v>
      </c>
      <c r="C103" t="s">
        <v>2585</v>
      </c>
      <c r="D103" s="4">
        <v>1976</v>
      </c>
      <c r="E103" s="5">
        <v>7.02</v>
      </c>
      <c r="G103" s="4" t="s">
        <v>2640</v>
      </c>
      <c r="H103" s="6">
        <v>1.7</v>
      </c>
    </row>
    <row r="104" spans="1:8" x14ac:dyDescent="0.25">
      <c r="A104">
        <v>8</v>
      </c>
      <c r="B104" t="s">
        <v>2586</v>
      </c>
      <c r="C104" t="s">
        <v>2587</v>
      </c>
      <c r="D104" s="26">
        <v>1980</v>
      </c>
      <c r="E104" s="5">
        <v>6.89</v>
      </c>
      <c r="H104" s="6">
        <v>0.6</v>
      </c>
    </row>
    <row r="105" spans="1:8" x14ac:dyDescent="0.25">
      <c r="A105">
        <v>9</v>
      </c>
      <c r="B105" t="s">
        <v>2588</v>
      </c>
      <c r="C105" t="s">
        <v>1440</v>
      </c>
      <c r="D105" s="16"/>
      <c r="E105" s="5">
        <v>6.62</v>
      </c>
      <c r="F105" s="4" t="s">
        <v>2868</v>
      </c>
      <c r="H105" s="6">
        <v>0.8</v>
      </c>
    </row>
    <row r="106" spans="1:8" x14ac:dyDescent="0.25">
      <c r="H106" s="6"/>
    </row>
    <row r="107" spans="1:8" s="4" customFormat="1" x14ac:dyDescent="0.25">
      <c r="A107" t="s">
        <v>990</v>
      </c>
      <c r="B107" s="2" t="s">
        <v>203</v>
      </c>
      <c r="C107" s="7" t="s">
        <v>2886</v>
      </c>
      <c r="E107" s="5"/>
    </row>
    <row r="108" spans="1:8" s="4" customFormat="1" x14ac:dyDescent="0.25">
      <c r="A108">
        <v>1</v>
      </c>
      <c r="B108" t="s">
        <v>2487</v>
      </c>
      <c r="C108" t="s">
        <v>411</v>
      </c>
      <c r="D108" s="4">
        <v>1973</v>
      </c>
      <c r="E108" s="4" t="s">
        <v>2488</v>
      </c>
      <c r="F108" s="4" t="s">
        <v>2639</v>
      </c>
      <c r="G108" s="4" t="s">
        <v>2803</v>
      </c>
      <c r="H108" s="6" t="s">
        <v>2886</v>
      </c>
    </row>
    <row r="109" spans="1:8" s="4" customFormat="1" x14ac:dyDescent="0.25">
      <c r="A109">
        <v>2</v>
      </c>
      <c r="B109" t="s">
        <v>1468</v>
      </c>
      <c r="C109" t="s">
        <v>2799</v>
      </c>
      <c r="D109" s="4">
        <v>1977</v>
      </c>
      <c r="E109" s="4" t="s">
        <v>2489</v>
      </c>
      <c r="F109" s="4" t="s">
        <v>2639</v>
      </c>
      <c r="G109" s="4" t="s">
        <v>2803</v>
      </c>
      <c r="H109" s="6" t="s">
        <v>2886</v>
      </c>
    </row>
    <row r="110" spans="1:8" s="4" customFormat="1" x14ac:dyDescent="0.25">
      <c r="A110">
        <v>3</v>
      </c>
      <c r="B110" t="s">
        <v>2490</v>
      </c>
      <c r="C110" t="s">
        <v>411</v>
      </c>
      <c r="D110" s="4">
        <v>1976</v>
      </c>
      <c r="E110" s="4" t="s">
        <v>1005</v>
      </c>
      <c r="F110" s="4" t="s">
        <v>2639</v>
      </c>
      <c r="G110" s="4" t="s">
        <v>2803</v>
      </c>
      <c r="H110" s="6" t="s">
        <v>2886</v>
      </c>
    </row>
    <row r="111" spans="1:8" s="4" customFormat="1" x14ac:dyDescent="0.25">
      <c r="A111">
        <v>4</v>
      </c>
      <c r="B111" t="s">
        <v>2491</v>
      </c>
      <c r="C111" t="s">
        <v>30</v>
      </c>
      <c r="D111" s="4">
        <v>1970</v>
      </c>
      <c r="E111" s="4" t="s">
        <v>1007</v>
      </c>
      <c r="F111" s="4" t="s">
        <v>2639</v>
      </c>
      <c r="G111" s="4" t="s">
        <v>2803</v>
      </c>
      <c r="H111" s="6" t="s">
        <v>2886</v>
      </c>
    </row>
    <row r="112" spans="1:8" s="4" customFormat="1" x14ac:dyDescent="0.25">
      <c r="A112">
        <v>5</v>
      </c>
      <c r="B112" t="s">
        <v>2492</v>
      </c>
      <c r="C112" t="s">
        <v>1120</v>
      </c>
      <c r="D112" s="4">
        <v>1975</v>
      </c>
      <c r="E112" s="4" t="s">
        <v>1007</v>
      </c>
      <c r="F112" s="4" t="s">
        <v>2656</v>
      </c>
      <c r="G112" s="4" t="s">
        <v>2803</v>
      </c>
      <c r="H112" s="6" t="s">
        <v>2886</v>
      </c>
    </row>
    <row r="113" spans="1:8" s="4" customFormat="1" x14ac:dyDescent="0.25">
      <c r="A113">
        <v>6</v>
      </c>
      <c r="B113" t="s">
        <v>2493</v>
      </c>
      <c r="C113" t="s">
        <v>91</v>
      </c>
      <c r="D113" s="4">
        <v>1973</v>
      </c>
      <c r="E113" s="4" t="s">
        <v>2494</v>
      </c>
      <c r="F113" s="4" t="s">
        <v>2781</v>
      </c>
      <c r="G113" s="4" t="s">
        <v>2803</v>
      </c>
      <c r="H113" s="6" t="s">
        <v>2886</v>
      </c>
    </row>
    <row r="114" spans="1:8" s="4" customFormat="1" x14ac:dyDescent="0.25">
      <c r="A114"/>
      <c r="B114"/>
      <c r="C114"/>
      <c r="E114" s="5"/>
    </row>
    <row r="115" spans="1:8" s="4" customFormat="1" x14ac:dyDescent="0.25">
      <c r="A115" t="s">
        <v>578</v>
      </c>
      <c r="B115" s="2" t="s">
        <v>203</v>
      </c>
      <c r="C115" s="7">
        <v>0.6</v>
      </c>
      <c r="E115" s="5"/>
    </row>
    <row r="116" spans="1:8" s="4" customFormat="1" x14ac:dyDescent="0.25">
      <c r="A116">
        <v>1</v>
      </c>
      <c r="B116" t="s">
        <v>1468</v>
      </c>
      <c r="C116" t="s">
        <v>2799</v>
      </c>
      <c r="D116" s="4">
        <v>1977</v>
      </c>
      <c r="E116" s="4" t="s">
        <v>2495</v>
      </c>
      <c r="F116" s="4" t="s">
        <v>2639</v>
      </c>
      <c r="G116" s="4" t="s">
        <v>2803</v>
      </c>
      <c r="H116" s="6">
        <v>0.6</v>
      </c>
    </row>
    <row r="117" spans="1:8" s="4" customFormat="1" x14ac:dyDescent="0.25">
      <c r="A117">
        <v>2</v>
      </c>
      <c r="B117" t="s">
        <v>2491</v>
      </c>
      <c r="C117" t="s">
        <v>30</v>
      </c>
      <c r="D117" s="4">
        <v>1970</v>
      </c>
      <c r="E117" s="4" t="s">
        <v>2496</v>
      </c>
      <c r="F117" s="4" t="s">
        <v>2639</v>
      </c>
      <c r="G117" s="4" t="s">
        <v>2803</v>
      </c>
      <c r="H117" s="6">
        <v>0.6</v>
      </c>
    </row>
    <row r="118" spans="1:8" s="4" customFormat="1" x14ac:dyDescent="0.25">
      <c r="A118">
        <v>3</v>
      </c>
      <c r="B118" t="s">
        <v>2492</v>
      </c>
      <c r="C118" t="s">
        <v>1120</v>
      </c>
      <c r="D118" s="4">
        <v>1975</v>
      </c>
      <c r="E118" s="4" t="s">
        <v>2497</v>
      </c>
      <c r="F118" s="4" t="s">
        <v>2656</v>
      </c>
      <c r="G118" s="4" t="s">
        <v>2803</v>
      </c>
      <c r="H118" s="6">
        <v>0.6</v>
      </c>
    </row>
    <row r="119" spans="1:8" s="4" customFormat="1" x14ac:dyDescent="0.25">
      <c r="A119">
        <v>4</v>
      </c>
      <c r="B119" t="s">
        <v>2498</v>
      </c>
      <c r="C119" t="s">
        <v>132</v>
      </c>
      <c r="D119" s="4">
        <v>1968</v>
      </c>
      <c r="E119" s="4" t="s">
        <v>2499</v>
      </c>
      <c r="F119" s="4" t="s">
        <v>2672</v>
      </c>
      <c r="G119" s="4" t="s">
        <v>2803</v>
      </c>
      <c r="H119" s="6">
        <v>0.6</v>
      </c>
    </row>
    <row r="120" spans="1:8" s="4" customFormat="1" x14ac:dyDescent="0.25">
      <c r="A120">
        <v>5</v>
      </c>
      <c r="B120" t="s">
        <v>2493</v>
      </c>
      <c r="C120" t="s">
        <v>91</v>
      </c>
      <c r="D120" s="4">
        <v>1973</v>
      </c>
      <c r="E120" s="4" t="s">
        <v>2500</v>
      </c>
      <c r="F120" s="4" t="s">
        <v>2781</v>
      </c>
      <c r="G120" s="4" t="s">
        <v>2803</v>
      </c>
      <c r="H120" s="6">
        <v>0.6</v>
      </c>
    </row>
    <row r="121" spans="1:8" s="4" customFormat="1" x14ac:dyDescent="0.25">
      <c r="A121"/>
      <c r="B121"/>
      <c r="C121"/>
      <c r="E121" s="5"/>
    </row>
    <row r="122" spans="1:8" x14ac:dyDescent="0.25">
      <c r="A122" t="s">
        <v>579</v>
      </c>
      <c r="F122" s="6"/>
    </row>
    <row r="123" spans="1:8" x14ac:dyDescent="0.25">
      <c r="A123">
        <v>1</v>
      </c>
      <c r="B123" t="s">
        <v>1969</v>
      </c>
      <c r="C123" t="s">
        <v>1111</v>
      </c>
      <c r="D123" s="4">
        <v>1971</v>
      </c>
      <c r="E123" s="4" t="s">
        <v>2534</v>
      </c>
      <c r="F123" s="6"/>
      <c r="G123" s="4" t="s">
        <v>2803</v>
      </c>
    </row>
    <row r="124" spans="1:8" x14ac:dyDescent="0.25">
      <c r="A124">
        <v>2</v>
      </c>
      <c r="B124" t="s">
        <v>1842</v>
      </c>
      <c r="C124" t="s">
        <v>3059</v>
      </c>
      <c r="D124" s="4">
        <v>1978</v>
      </c>
      <c r="E124" s="4" t="s">
        <v>2535</v>
      </c>
      <c r="F124" s="6" t="s">
        <v>2713</v>
      </c>
      <c r="G124" s="4" t="s">
        <v>2803</v>
      </c>
    </row>
    <row r="125" spans="1:8" x14ac:dyDescent="0.25">
      <c r="A125">
        <v>3</v>
      </c>
      <c r="B125" t="s">
        <v>2334</v>
      </c>
      <c r="C125" t="s">
        <v>695</v>
      </c>
      <c r="D125" s="4">
        <v>1978</v>
      </c>
      <c r="E125" s="4" t="s">
        <v>2536</v>
      </c>
      <c r="F125" s="6"/>
      <c r="G125" s="4" t="s">
        <v>2803</v>
      </c>
    </row>
    <row r="126" spans="1:8" x14ac:dyDescent="0.25">
      <c r="A126">
        <v>4</v>
      </c>
      <c r="B126" t="s">
        <v>2527</v>
      </c>
      <c r="C126" t="s">
        <v>5372</v>
      </c>
      <c r="D126" s="4">
        <v>1978</v>
      </c>
      <c r="E126" s="4" t="s">
        <v>2537</v>
      </c>
      <c r="F126" s="6" t="s">
        <v>2643</v>
      </c>
      <c r="G126" s="4" t="s">
        <v>2803</v>
      </c>
    </row>
    <row r="127" spans="1:8" x14ac:dyDescent="0.25">
      <c r="A127">
        <v>5</v>
      </c>
      <c r="B127" t="s">
        <v>2528</v>
      </c>
      <c r="C127" t="s">
        <v>1953</v>
      </c>
      <c r="D127" s="4">
        <v>1969</v>
      </c>
      <c r="E127" s="4" t="s">
        <v>2538</v>
      </c>
      <c r="F127" s="6"/>
      <c r="G127" s="4" t="s">
        <v>2803</v>
      </c>
    </row>
    <row r="128" spans="1:8" x14ac:dyDescent="0.25">
      <c r="A128">
        <v>6</v>
      </c>
      <c r="B128" t="s">
        <v>2545</v>
      </c>
      <c r="C128" t="s">
        <v>1043</v>
      </c>
      <c r="D128" s="4">
        <v>1973</v>
      </c>
      <c r="E128" s="4" t="s">
        <v>2539</v>
      </c>
      <c r="F128" s="6" t="s">
        <v>2672</v>
      </c>
      <c r="G128" s="4" t="s">
        <v>2803</v>
      </c>
    </row>
    <row r="129" spans="1:8" x14ac:dyDescent="0.25">
      <c r="A129">
        <v>7</v>
      </c>
      <c r="B129" t="s">
        <v>2630</v>
      </c>
      <c r="C129" t="s">
        <v>695</v>
      </c>
      <c r="D129" s="4">
        <v>1979</v>
      </c>
      <c r="E129" s="4" t="s">
        <v>2540</v>
      </c>
      <c r="F129" s="6"/>
      <c r="G129" s="4" t="s">
        <v>2803</v>
      </c>
    </row>
    <row r="130" spans="1:8" x14ac:dyDescent="0.25">
      <c r="A130">
        <v>8</v>
      </c>
      <c r="B130" t="s">
        <v>2350</v>
      </c>
      <c r="C130" t="s">
        <v>831</v>
      </c>
      <c r="D130" s="4">
        <v>1968</v>
      </c>
      <c r="E130" s="4" t="s">
        <v>2541</v>
      </c>
      <c r="F130" s="6" t="s">
        <v>2639</v>
      </c>
      <c r="G130" s="4" t="s">
        <v>2803</v>
      </c>
    </row>
    <row r="131" spans="1:8" x14ac:dyDescent="0.25">
      <c r="A131">
        <v>9</v>
      </c>
      <c r="B131" t="s">
        <v>2529</v>
      </c>
      <c r="C131" t="s">
        <v>3059</v>
      </c>
      <c r="D131" s="4">
        <v>1968</v>
      </c>
      <c r="E131" s="4" t="s">
        <v>622</v>
      </c>
      <c r="F131" s="6" t="s">
        <v>2713</v>
      </c>
      <c r="G131" s="4" t="s">
        <v>2803</v>
      </c>
    </row>
    <row r="132" spans="1:8" x14ac:dyDescent="0.25">
      <c r="A132">
        <v>10</v>
      </c>
      <c r="B132" t="s">
        <v>2530</v>
      </c>
      <c r="C132" t="s">
        <v>1440</v>
      </c>
      <c r="D132" s="4">
        <v>1977</v>
      </c>
      <c r="E132" s="4" t="s">
        <v>2542</v>
      </c>
      <c r="F132" s="6" t="s">
        <v>2868</v>
      </c>
      <c r="G132" s="4" t="s">
        <v>2803</v>
      </c>
    </row>
    <row r="133" spans="1:8" x14ac:dyDescent="0.25">
      <c r="A133">
        <v>11</v>
      </c>
      <c r="B133" t="s">
        <v>2531</v>
      </c>
      <c r="C133" t="s">
        <v>685</v>
      </c>
      <c r="D133" s="4">
        <v>1984</v>
      </c>
      <c r="E133" s="4" t="s">
        <v>2543</v>
      </c>
      <c r="F133" s="6" t="s">
        <v>2942</v>
      </c>
      <c r="G133" s="4" t="s">
        <v>1127</v>
      </c>
    </row>
    <row r="134" spans="1:8" x14ac:dyDescent="0.25">
      <c r="A134">
        <v>12</v>
      </c>
      <c r="B134" t="s">
        <v>2532</v>
      </c>
      <c r="C134" t="s">
        <v>1440</v>
      </c>
      <c r="D134" s="4">
        <v>1977</v>
      </c>
      <c r="E134" s="4" t="s">
        <v>2544</v>
      </c>
      <c r="F134" s="6" t="s">
        <v>2868</v>
      </c>
      <c r="G134" s="4" t="s">
        <v>2803</v>
      </c>
    </row>
    <row r="135" spans="1:8" x14ac:dyDescent="0.25">
      <c r="B135" t="s">
        <v>2533</v>
      </c>
      <c r="C135" t="s">
        <v>1120</v>
      </c>
      <c r="D135" s="16"/>
      <c r="E135" s="4" t="s">
        <v>2526</v>
      </c>
      <c r="F135" s="6" t="s">
        <v>2656</v>
      </c>
    </row>
    <row r="136" spans="1:8" x14ac:dyDescent="0.25">
      <c r="F136" s="6"/>
    </row>
    <row r="137" spans="1:8" s="4" customFormat="1" x14ac:dyDescent="0.25">
      <c r="A137" t="s">
        <v>1972</v>
      </c>
      <c r="B137" s="2" t="s">
        <v>203</v>
      </c>
      <c r="C137" s="7">
        <v>1.3</v>
      </c>
    </row>
    <row r="138" spans="1:8" s="4" customFormat="1" x14ac:dyDescent="0.25">
      <c r="A138">
        <v>1</v>
      </c>
      <c r="B138" t="s">
        <v>2631</v>
      </c>
      <c r="C138" t="s">
        <v>2632</v>
      </c>
      <c r="D138" s="4">
        <v>1969</v>
      </c>
      <c r="E138" s="4" t="s">
        <v>2512</v>
      </c>
      <c r="G138" s="4" t="s">
        <v>2803</v>
      </c>
      <c r="H138" s="6">
        <v>1.3</v>
      </c>
    </row>
    <row r="139" spans="1:8" s="4" customFormat="1" x14ac:dyDescent="0.25">
      <c r="A139">
        <v>2</v>
      </c>
      <c r="B139" t="s">
        <v>1479</v>
      </c>
      <c r="C139" t="s">
        <v>303</v>
      </c>
      <c r="D139" s="4">
        <v>1972</v>
      </c>
      <c r="E139" s="4" t="s">
        <v>2513</v>
      </c>
      <c r="F139" s="4" t="s">
        <v>3154</v>
      </c>
      <c r="G139" s="4" t="s">
        <v>2803</v>
      </c>
      <c r="H139" s="6">
        <v>1.3</v>
      </c>
    </row>
    <row r="140" spans="1:8" s="4" customFormat="1" x14ac:dyDescent="0.25">
      <c r="A140">
        <v>3</v>
      </c>
      <c r="B140" t="s">
        <v>2506</v>
      </c>
      <c r="C140" t="s">
        <v>1851</v>
      </c>
      <c r="D140" s="4">
        <v>1975</v>
      </c>
      <c r="E140" s="4" t="s">
        <v>1478</v>
      </c>
      <c r="G140" s="4" t="s">
        <v>2803</v>
      </c>
      <c r="H140" s="6">
        <v>1.3</v>
      </c>
    </row>
    <row r="141" spans="1:8" s="4" customFormat="1" x14ac:dyDescent="0.25">
      <c r="A141">
        <v>4</v>
      </c>
      <c r="B141" t="s">
        <v>1477</v>
      </c>
      <c r="C141" t="s">
        <v>2830</v>
      </c>
      <c r="D141" s="4">
        <v>1968</v>
      </c>
      <c r="E141" s="4" t="s">
        <v>2514</v>
      </c>
      <c r="F141" s="4" t="s">
        <v>2639</v>
      </c>
      <c r="G141" s="4" t="s">
        <v>2803</v>
      </c>
      <c r="H141" s="6">
        <v>1.3</v>
      </c>
    </row>
    <row r="142" spans="1:8" s="4" customFormat="1" x14ac:dyDescent="0.25">
      <c r="A142">
        <v>5</v>
      </c>
      <c r="B142" t="s">
        <v>2507</v>
      </c>
      <c r="C142" t="s">
        <v>1495</v>
      </c>
      <c r="D142" s="4">
        <v>1982</v>
      </c>
      <c r="E142" s="4" t="s">
        <v>1482</v>
      </c>
      <c r="F142" s="4" t="s">
        <v>2802</v>
      </c>
      <c r="G142" s="4" t="s">
        <v>2805</v>
      </c>
      <c r="H142" s="6">
        <v>1.3</v>
      </c>
    </row>
    <row r="143" spans="1:8" s="4" customFormat="1" x14ac:dyDescent="0.25">
      <c r="A143">
        <v>6</v>
      </c>
      <c r="B143" t="s">
        <v>2508</v>
      </c>
      <c r="C143" t="s">
        <v>2509</v>
      </c>
      <c r="D143" s="4">
        <v>1969</v>
      </c>
      <c r="E143" s="4" t="s">
        <v>1484</v>
      </c>
      <c r="G143" s="4" t="s">
        <v>2803</v>
      </c>
      <c r="H143" s="6">
        <v>1.3</v>
      </c>
    </row>
    <row r="144" spans="1:8" s="4" customFormat="1" x14ac:dyDescent="0.25">
      <c r="A144">
        <v>7</v>
      </c>
      <c r="B144" t="s">
        <v>1825</v>
      </c>
      <c r="C144" t="s">
        <v>1120</v>
      </c>
      <c r="D144" s="4">
        <v>1974</v>
      </c>
      <c r="E144" s="4" t="s">
        <v>2515</v>
      </c>
      <c r="F144" s="4" t="s">
        <v>2656</v>
      </c>
      <c r="G144" s="4" t="s">
        <v>2803</v>
      </c>
      <c r="H144" s="6">
        <v>1.3</v>
      </c>
    </row>
    <row r="145" spans="1:8" s="4" customFormat="1" x14ac:dyDescent="0.25">
      <c r="A145"/>
      <c r="B145" t="s">
        <v>2510</v>
      </c>
      <c r="C145" t="s">
        <v>1</v>
      </c>
      <c r="D145" s="4">
        <v>1979</v>
      </c>
      <c r="E145" s="4" t="s">
        <v>2486</v>
      </c>
      <c r="F145" s="4" t="s">
        <v>2639</v>
      </c>
      <c r="G145" s="4" t="s">
        <v>2818</v>
      </c>
      <c r="H145" s="6"/>
    </row>
    <row r="146" spans="1:8" s="4" customFormat="1" x14ac:dyDescent="0.25">
      <c r="A146"/>
      <c r="B146"/>
      <c r="C146"/>
      <c r="H146" s="6"/>
    </row>
    <row r="147" spans="1:8" s="4" customFormat="1" x14ac:dyDescent="0.25">
      <c r="A147" t="s">
        <v>1973</v>
      </c>
      <c r="B147" s="2" t="s">
        <v>203</v>
      </c>
      <c r="C147" s="13">
        <v>1.8</v>
      </c>
      <c r="H147" s="6"/>
    </row>
    <row r="148" spans="1:8" s="4" customFormat="1" x14ac:dyDescent="0.25">
      <c r="A148">
        <v>1</v>
      </c>
      <c r="B148" t="s">
        <v>1479</v>
      </c>
      <c r="C148" t="s">
        <v>303</v>
      </c>
      <c r="D148" s="4">
        <v>1972</v>
      </c>
      <c r="E148" s="4" t="s">
        <v>2504</v>
      </c>
      <c r="F148" s="4" t="s">
        <v>3154</v>
      </c>
      <c r="G148" s="4" t="s">
        <v>2803</v>
      </c>
      <c r="H148" s="12">
        <v>1.8</v>
      </c>
    </row>
    <row r="149" spans="1:8" s="4" customFormat="1" x14ac:dyDescent="0.25">
      <c r="A149">
        <v>2</v>
      </c>
      <c r="B149" t="s">
        <v>1825</v>
      </c>
      <c r="C149" t="s">
        <v>1120</v>
      </c>
      <c r="D149" s="4">
        <v>1974</v>
      </c>
      <c r="E149" s="4" t="s">
        <v>2505</v>
      </c>
      <c r="F149" s="4" t="s">
        <v>2656</v>
      </c>
      <c r="G149" s="4" t="s">
        <v>2803</v>
      </c>
      <c r="H149" s="12">
        <v>1.8</v>
      </c>
    </row>
    <row r="150" spans="1:8" s="4" customFormat="1" x14ac:dyDescent="0.25">
      <c r="A150">
        <v>3</v>
      </c>
      <c r="B150" t="s">
        <v>2501</v>
      </c>
      <c r="C150" t="s">
        <v>2502</v>
      </c>
      <c r="D150" s="4">
        <v>1977</v>
      </c>
      <c r="E150" s="4" t="s">
        <v>1496</v>
      </c>
      <c r="F150" s="4" t="s">
        <v>2662</v>
      </c>
      <c r="G150" s="4" t="s">
        <v>2803</v>
      </c>
      <c r="H150" s="12">
        <v>1.8</v>
      </c>
    </row>
    <row r="151" spans="1:8" s="4" customFormat="1" x14ac:dyDescent="0.25">
      <c r="A151">
        <v>4</v>
      </c>
      <c r="B151" t="s">
        <v>2503</v>
      </c>
      <c r="C151" t="s">
        <v>1440</v>
      </c>
      <c r="D151" s="4">
        <v>1978</v>
      </c>
      <c r="E151" s="4" t="s">
        <v>2329</v>
      </c>
      <c r="F151" s="4" t="s">
        <v>2868</v>
      </c>
      <c r="G151" s="4" t="s">
        <v>2803</v>
      </c>
      <c r="H151" s="12">
        <v>1.8</v>
      </c>
    </row>
    <row r="152" spans="1:8" x14ac:dyDescent="0.25">
      <c r="H152" s="4"/>
    </row>
    <row r="153" spans="1:8" x14ac:dyDescent="0.25">
      <c r="A153" t="s">
        <v>1974</v>
      </c>
      <c r="B153" s="2" t="s">
        <v>203</v>
      </c>
      <c r="C153" s="13">
        <v>-2</v>
      </c>
      <c r="H153" s="6"/>
    </row>
    <row r="154" spans="1:8" x14ac:dyDescent="0.25">
      <c r="A154">
        <v>1</v>
      </c>
      <c r="B154" t="s">
        <v>2631</v>
      </c>
      <c r="C154" t="s">
        <v>2632</v>
      </c>
      <c r="D154" s="4">
        <v>1969</v>
      </c>
      <c r="E154" s="4" t="s">
        <v>2123</v>
      </c>
      <c r="G154" s="4" t="s">
        <v>2803</v>
      </c>
      <c r="H154" s="12">
        <v>-2</v>
      </c>
    </row>
    <row r="155" spans="1:8" x14ac:dyDescent="0.25">
      <c r="A155">
        <v>2</v>
      </c>
      <c r="B155" t="s">
        <v>2506</v>
      </c>
      <c r="C155" t="s">
        <v>1851</v>
      </c>
      <c r="D155" s="4">
        <v>1975</v>
      </c>
      <c r="E155" s="4" t="s">
        <v>1238</v>
      </c>
      <c r="G155" s="4" t="s">
        <v>2803</v>
      </c>
      <c r="H155" s="12">
        <v>-2</v>
      </c>
    </row>
    <row r="156" spans="1:8" x14ac:dyDescent="0.25">
      <c r="A156">
        <v>3</v>
      </c>
      <c r="B156" t="s">
        <v>2507</v>
      </c>
      <c r="C156" t="s">
        <v>1495</v>
      </c>
      <c r="D156" s="4">
        <v>1982</v>
      </c>
      <c r="E156" s="4" t="s">
        <v>2505</v>
      </c>
      <c r="F156" s="4" t="s">
        <v>2802</v>
      </c>
      <c r="G156" s="4" t="s">
        <v>2805</v>
      </c>
      <c r="H156" s="12">
        <v>-2</v>
      </c>
    </row>
    <row r="157" spans="1:8" x14ac:dyDescent="0.25">
      <c r="A157">
        <v>4</v>
      </c>
      <c r="B157" t="s">
        <v>2508</v>
      </c>
      <c r="C157" t="s">
        <v>2509</v>
      </c>
      <c r="D157" s="4">
        <v>1969</v>
      </c>
      <c r="E157" s="4" t="s">
        <v>2511</v>
      </c>
      <c r="G157" s="4" t="s">
        <v>2803</v>
      </c>
      <c r="H157" s="12">
        <v>-2</v>
      </c>
    </row>
    <row r="158" spans="1:8" x14ac:dyDescent="0.25">
      <c r="B158" t="s">
        <v>2510</v>
      </c>
      <c r="C158" t="s">
        <v>1</v>
      </c>
      <c r="D158" s="4">
        <v>1979</v>
      </c>
      <c r="E158" s="4" t="s">
        <v>2028</v>
      </c>
      <c r="F158" s="4" t="s">
        <v>2639</v>
      </c>
      <c r="G158" s="4" t="s">
        <v>2818</v>
      </c>
      <c r="H158" s="12">
        <v>-2</v>
      </c>
    </row>
    <row r="159" spans="1:8" x14ac:dyDescent="0.25">
      <c r="H159" s="6"/>
    </row>
    <row r="160" spans="1:8" x14ac:dyDescent="0.25">
      <c r="A160" t="s">
        <v>956</v>
      </c>
      <c r="H160" s="4"/>
    </row>
    <row r="161" spans="1:8" x14ac:dyDescent="0.25">
      <c r="A161">
        <v>1</v>
      </c>
      <c r="B161" s="8" t="s">
        <v>2633</v>
      </c>
      <c r="C161" t="s">
        <v>2222</v>
      </c>
      <c r="D161" s="4">
        <v>1972</v>
      </c>
      <c r="E161" s="5">
        <v>6.18</v>
      </c>
      <c r="G161" s="5" t="s">
        <v>2803</v>
      </c>
      <c r="H161" s="6">
        <v>1.1000000000000001</v>
      </c>
    </row>
    <row r="162" spans="1:8" s="4" customFormat="1" x14ac:dyDescent="0.25">
      <c r="A162">
        <v>2</v>
      </c>
      <c r="B162" t="s">
        <v>2577</v>
      </c>
      <c r="C162" t="s">
        <v>1</v>
      </c>
      <c r="D162" s="4">
        <v>1978</v>
      </c>
      <c r="E162" s="5">
        <v>6.06</v>
      </c>
      <c r="F162" s="4" t="s">
        <v>2639</v>
      </c>
      <c r="G162" s="4" t="s">
        <v>2803</v>
      </c>
      <c r="H162" s="6">
        <v>1.8</v>
      </c>
    </row>
    <row r="163" spans="1:8" s="4" customFormat="1" x14ac:dyDescent="0.25">
      <c r="A163">
        <v>3</v>
      </c>
      <c r="B163" t="s">
        <v>2578</v>
      </c>
      <c r="C163" t="s">
        <v>30</v>
      </c>
      <c r="D163" s="4">
        <v>1972</v>
      </c>
      <c r="E163" s="5">
        <v>6.04</v>
      </c>
      <c r="F163" s="4" t="s">
        <v>2639</v>
      </c>
      <c r="G163" s="4" t="s">
        <v>2803</v>
      </c>
      <c r="H163" s="6">
        <v>0.6</v>
      </c>
    </row>
    <row r="164" spans="1:8" s="4" customFormat="1" x14ac:dyDescent="0.25">
      <c r="A164">
        <v>4</v>
      </c>
      <c r="B164" t="s">
        <v>2579</v>
      </c>
      <c r="C164" t="s">
        <v>8</v>
      </c>
      <c r="D164" s="4">
        <v>1978</v>
      </c>
      <c r="E164" s="5">
        <v>6.01</v>
      </c>
      <c r="F164" s="4" t="s">
        <v>2656</v>
      </c>
      <c r="G164" s="5" t="s">
        <v>2803</v>
      </c>
      <c r="H164" s="6">
        <v>1.1000000000000001</v>
      </c>
    </row>
    <row r="165" spans="1:8" s="4" customFormat="1" x14ac:dyDescent="0.25">
      <c r="A165">
        <v>5</v>
      </c>
      <c r="B165" t="s">
        <v>2054</v>
      </c>
      <c r="C165" t="s">
        <v>45</v>
      </c>
      <c r="D165" s="4">
        <v>1977</v>
      </c>
      <c r="E165" s="5">
        <v>5.88</v>
      </c>
      <c r="F165" s="4" t="s">
        <v>2656</v>
      </c>
      <c r="G165" s="5" t="s">
        <v>2803</v>
      </c>
      <c r="H165" s="6">
        <v>0.7</v>
      </c>
    </row>
    <row r="166" spans="1:8" s="4" customFormat="1" x14ac:dyDescent="0.25">
      <c r="A166">
        <v>6</v>
      </c>
      <c r="B166" t="s">
        <v>3021</v>
      </c>
      <c r="C166" t="s">
        <v>5587</v>
      </c>
      <c r="D166" s="4">
        <v>1976</v>
      </c>
      <c r="E166" s="5">
        <v>5.86</v>
      </c>
      <c r="F166" s="4" t="s">
        <v>2713</v>
      </c>
      <c r="G166" s="5" t="s">
        <v>2803</v>
      </c>
      <c r="H166" s="6">
        <v>1.1000000000000001</v>
      </c>
    </row>
    <row r="167" spans="1:8" s="4" customFormat="1" x14ac:dyDescent="0.25">
      <c r="A167">
        <v>7</v>
      </c>
      <c r="B167" t="s">
        <v>2580</v>
      </c>
      <c r="C167" t="s">
        <v>2052</v>
      </c>
      <c r="D167" s="4">
        <v>1974</v>
      </c>
      <c r="E167" s="5">
        <v>5.74</v>
      </c>
      <c r="F167" s="4" t="s">
        <v>2639</v>
      </c>
      <c r="G167" s="5" t="s">
        <v>2803</v>
      </c>
      <c r="H167" s="6">
        <v>0.4</v>
      </c>
    </row>
    <row r="168" spans="1:8" s="4" customFormat="1" x14ac:dyDescent="0.25">
      <c r="A168">
        <v>8</v>
      </c>
      <c r="B168" t="s">
        <v>5579</v>
      </c>
      <c r="C168" t="s">
        <v>2581</v>
      </c>
      <c r="D168" s="4">
        <v>1976</v>
      </c>
      <c r="E168" s="5">
        <v>5.34</v>
      </c>
      <c r="F168" s="4" t="s">
        <v>2639</v>
      </c>
      <c r="G168" s="5" t="s">
        <v>2803</v>
      </c>
      <c r="H168" s="6">
        <v>2.2000000000000002</v>
      </c>
    </row>
    <row r="170" spans="1:8" x14ac:dyDescent="0.25">
      <c r="A170" t="s">
        <v>2566</v>
      </c>
    </row>
    <row r="171" spans="1:8" s="4" customFormat="1" x14ac:dyDescent="0.25">
      <c r="A171">
        <v>1</v>
      </c>
      <c r="B171" t="s">
        <v>2567</v>
      </c>
      <c r="C171" t="s">
        <v>1670</v>
      </c>
      <c r="D171" s="4">
        <v>1972</v>
      </c>
      <c r="E171" s="5">
        <v>52.82</v>
      </c>
      <c r="F171" s="4" t="s">
        <v>2691</v>
      </c>
      <c r="G171" s="4" t="s">
        <v>2803</v>
      </c>
      <c r="H171"/>
    </row>
    <row r="172" spans="1:8" s="4" customFormat="1" x14ac:dyDescent="0.25">
      <c r="A172">
        <v>2</v>
      </c>
      <c r="B172" t="s">
        <v>2568</v>
      </c>
      <c r="C172" t="s">
        <v>2569</v>
      </c>
      <c r="D172" s="4">
        <v>1981</v>
      </c>
      <c r="E172" s="5">
        <v>51.27</v>
      </c>
      <c r="F172" s="4" t="s">
        <v>2691</v>
      </c>
      <c r="G172" s="4" t="s">
        <v>2818</v>
      </c>
      <c r="H172"/>
    </row>
    <row r="173" spans="1:8" s="4" customFormat="1" x14ac:dyDescent="0.25">
      <c r="A173">
        <v>3</v>
      </c>
      <c r="B173" t="s">
        <v>2570</v>
      </c>
      <c r="C173" t="s">
        <v>91</v>
      </c>
      <c r="D173" s="4">
        <v>1975</v>
      </c>
      <c r="E173" s="5">
        <v>51.19</v>
      </c>
      <c r="F173" s="4" t="s">
        <v>2781</v>
      </c>
      <c r="G173" s="4" t="s">
        <v>2803</v>
      </c>
      <c r="H173"/>
    </row>
    <row r="174" spans="1:8" s="4" customFormat="1" x14ac:dyDescent="0.25">
      <c r="A174">
        <v>4</v>
      </c>
      <c r="B174" t="s">
        <v>2571</v>
      </c>
      <c r="C174" t="s">
        <v>354</v>
      </c>
      <c r="D174" s="26">
        <v>1972</v>
      </c>
      <c r="E174" s="5">
        <v>48.49</v>
      </c>
      <c r="F174" s="4" t="s">
        <v>2646</v>
      </c>
      <c r="G174" s="4" t="s">
        <v>2803</v>
      </c>
      <c r="H174"/>
    </row>
  </sheetData>
  <conditionalFormatting sqref="H153 H159 H138:H146 F122:F136 H15:H28 F29:F96 H97:H106">
    <cfRule type="cellIs" dxfId="187" priority="23" operator="greaterThanOrEqual">
      <formula>0</formula>
    </cfRule>
  </conditionalFormatting>
  <conditionalFormatting sqref="C14">
    <cfRule type="cellIs" dxfId="186" priority="20" operator="greaterThanOrEqual">
      <formula>0</formula>
    </cfRule>
  </conditionalFormatting>
  <conditionalFormatting sqref="H147">
    <cfRule type="cellIs" dxfId="185" priority="19" operator="greaterThanOrEqual">
      <formula>0</formula>
    </cfRule>
  </conditionalFormatting>
  <conditionalFormatting sqref="C137">
    <cfRule type="cellIs" dxfId="184" priority="18" operator="greaterThanOrEqual">
      <formula>0</formula>
    </cfRule>
  </conditionalFormatting>
  <conditionalFormatting sqref="C147">
    <cfRule type="cellIs" dxfId="183" priority="16" operator="greaterThanOrEqual">
      <formula>0</formula>
    </cfRule>
  </conditionalFormatting>
  <conditionalFormatting sqref="H148:H151">
    <cfRule type="cellIs" dxfId="182" priority="17" operator="greaterThanOrEqual">
      <formula>0</formula>
    </cfRule>
  </conditionalFormatting>
  <conditionalFormatting sqref="C22">
    <cfRule type="cellIs" dxfId="181" priority="15" operator="greaterThanOrEqual">
      <formula>0</formula>
    </cfRule>
  </conditionalFormatting>
  <conditionalFormatting sqref="C4">
    <cfRule type="cellIs" dxfId="180" priority="14" operator="greaterThanOrEqual">
      <formula>0</formula>
    </cfRule>
  </conditionalFormatting>
  <conditionalFormatting sqref="H5:H12">
    <cfRule type="cellIs" dxfId="179" priority="13" operator="greaterThanOrEqual">
      <formula>0</formula>
    </cfRule>
  </conditionalFormatting>
  <conditionalFormatting sqref="C153">
    <cfRule type="cellIs" dxfId="178" priority="12" operator="greaterThanOrEqual">
      <formula>0</formula>
    </cfRule>
  </conditionalFormatting>
  <conditionalFormatting sqref="H161:H168">
    <cfRule type="cellIs" dxfId="177" priority="11" operator="greaterThanOrEqual">
      <formula>0</formula>
    </cfRule>
  </conditionalFormatting>
  <conditionalFormatting sqref="C107">
    <cfRule type="cellIs" dxfId="176" priority="7" operator="greaterThanOrEqual">
      <formula>0</formula>
    </cfRule>
  </conditionalFormatting>
  <conditionalFormatting sqref="C115">
    <cfRule type="cellIs" dxfId="175" priority="2" operator="greaterThanOrEqual">
      <formula>0</formula>
    </cfRule>
  </conditionalFormatting>
  <conditionalFormatting sqref="H108:H113">
    <cfRule type="cellIs" dxfId="174" priority="5" operator="greaterThanOrEqual">
      <formula>0</formula>
    </cfRule>
  </conditionalFormatting>
  <conditionalFormatting sqref="H116:H120">
    <cfRule type="cellIs" dxfId="173" priority="3" operator="greaterThanOrEqual">
      <formula>0</formula>
    </cfRule>
  </conditionalFormatting>
  <conditionalFormatting sqref="H154:H158">
    <cfRule type="cellIs" dxfId="172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6"/>
  <sheetViews>
    <sheetView zoomScaleNormal="100" workbookViewId="0">
      <selection activeCell="F267" sqref="F267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0" x14ac:dyDescent="0.25">
      <c r="C2" s="1" t="s">
        <v>2887</v>
      </c>
      <c r="D2" s="3"/>
      <c r="E2" s="15" t="s">
        <v>5559</v>
      </c>
      <c r="F2" s="16"/>
      <c r="G2" s="16"/>
      <c r="H2" s="17"/>
      <c r="I2" s="17"/>
      <c r="J2" s="17"/>
    </row>
    <row r="3" spans="1:10" x14ac:dyDescent="0.25">
      <c r="H3" t="s">
        <v>3011</v>
      </c>
    </row>
    <row r="4" spans="1:10" x14ac:dyDescent="0.25">
      <c r="A4" t="s">
        <v>1703</v>
      </c>
      <c r="B4" s="2" t="s">
        <v>203</v>
      </c>
      <c r="C4" s="13">
        <v>-2</v>
      </c>
      <c r="H4" s="4" t="s">
        <v>203</v>
      </c>
    </row>
    <row r="5" spans="1:10" x14ac:dyDescent="0.25">
      <c r="A5">
        <v>1</v>
      </c>
      <c r="B5" t="s">
        <v>3109</v>
      </c>
      <c r="C5" t="s">
        <v>1566</v>
      </c>
      <c r="D5" s="4">
        <v>1972</v>
      </c>
      <c r="E5" s="4" t="s">
        <v>2485</v>
      </c>
      <c r="G5" s="4" t="s">
        <v>2640</v>
      </c>
      <c r="H5" s="12">
        <v>-2</v>
      </c>
    </row>
    <row r="6" spans="1:10" x14ac:dyDescent="0.25">
      <c r="A6">
        <v>2</v>
      </c>
      <c r="B6" t="s">
        <v>1947</v>
      </c>
      <c r="C6" t="s">
        <v>2281</v>
      </c>
      <c r="D6" s="4">
        <v>1973</v>
      </c>
      <c r="E6" s="4" t="s">
        <v>2467</v>
      </c>
      <c r="F6" s="4" t="s">
        <v>2639</v>
      </c>
      <c r="G6" s="4" t="s">
        <v>2640</v>
      </c>
      <c r="H6" s="12">
        <v>-2</v>
      </c>
    </row>
    <row r="7" spans="1:10" x14ac:dyDescent="0.25">
      <c r="A7">
        <v>3</v>
      </c>
      <c r="B7" t="s">
        <v>5557</v>
      </c>
      <c r="C7" t="s">
        <v>3059</v>
      </c>
      <c r="D7" s="4">
        <v>1975</v>
      </c>
      <c r="E7" s="4" t="s">
        <v>1118</v>
      </c>
      <c r="F7" s="4" t="s">
        <v>2713</v>
      </c>
      <c r="G7" s="4" t="s">
        <v>2640</v>
      </c>
      <c r="H7" s="12">
        <v>-2</v>
      </c>
    </row>
    <row r="8" spans="1:10" x14ac:dyDescent="0.25">
      <c r="A8">
        <v>4</v>
      </c>
      <c r="B8" t="s">
        <v>2891</v>
      </c>
      <c r="C8" t="s">
        <v>5558</v>
      </c>
      <c r="D8" s="4">
        <v>1977</v>
      </c>
      <c r="E8" s="4" t="s">
        <v>1729</v>
      </c>
      <c r="F8" s="4" t="s">
        <v>2639</v>
      </c>
      <c r="G8" s="4" t="s">
        <v>2640</v>
      </c>
      <c r="H8" s="12">
        <v>-2</v>
      </c>
    </row>
    <row r="9" spans="1:10" x14ac:dyDescent="0.25">
      <c r="A9">
        <v>5</v>
      </c>
      <c r="B9" t="s">
        <v>2892</v>
      </c>
      <c r="C9" t="s">
        <v>2893</v>
      </c>
      <c r="D9" s="4">
        <v>1976</v>
      </c>
      <c r="E9" s="4" t="s">
        <v>1988</v>
      </c>
      <c r="F9" s="4" t="s">
        <v>2708</v>
      </c>
      <c r="G9" s="4" t="s">
        <v>2640</v>
      </c>
      <c r="H9" s="12">
        <v>-2</v>
      </c>
    </row>
    <row r="10" spans="1:10" x14ac:dyDescent="0.25">
      <c r="A10">
        <v>6</v>
      </c>
      <c r="B10" t="s">
        <v>1536</v>
      </c>
      <c r="C10" t="s">
        <v>2889</v>
      </c>
      <c r="D10" s="4">
        <v>1970</v>
      </c>
      <c r="E10" s="4" t="s">
        <v>2890</v>
      </c>
      <c r="F10" s="4" t="s">
        <v>2713</v>
      </c>
      <c r="G10" s="4" t="s">
        <v>2640</v>
      </c>
      <c r="H10" s="12">
        <v>-2</v>
      </c>
    </row>
    <row r="11" spans="1:10" x14ac:dyDescent="0.25">
      <c r="H11" s="6"/>
    </row>
    <row r="12" spans="1:10" x14ac:dyDescent="0.25">
      <c r="A12" t="s">
        <v>1704</v>
      </c>
      <c r="B12" s="2" t="s">
        <v>203</v>
      </c>
      <c r="C12" s="13">
        <v>-0.8</v>
      </c>
      <c r="H12" s="6"/>
    </row>
    <row r="13" spans="1:10" x14ac:dyDescent="0.25">
      <c r="A13">
        <v>1</v>
      </c>
      <c r="B13" t="s">
        <v>2894</v>
      </c>
      <c r="C13" t="s">
        <v>30</v>
      </c>
      <c r="D13" s="4">
        <v>1974</v>
      </c>
      <c r="E13" s="4" t="s">
        <v>1711</v>
      </c>
      <c r="F13" s="4" t="s">
        <v>2639</v>
      </c>
      <c r="G13" s="4" t="s">
        <v>2640</v>
      </c>
      <c r="H13" s="12">
        <v>-0.8</v>
      </c>
    </row>
    <row r="14" spans="1:10" x14ac:dyDescent="0.25">
      <c r="A14">
        <v>2</v>
      </c>
      <c r="B14" t="s">
        <v>1718</v>
      </c>
      <c r="C14" t="s">
        <v>163</v>
      </c>
      <c r="D14" s="4">
        <v>1972</v>
      </c>
      <c r="E14" s="4" t="s">
        <v>1539</v>
      </c>
      <c r="F14" s="4" t="s">
        <v>2639</v>
      </c>
      <c r="G14" s="4" t="s">
        <v>2640</v>
      </c>
      <c r="H14" s="12">
        <v>-0.8</v>
      </c>
    </row>
    <row r="15" spans="1:10" x14ac:dyDescent="0.25">
      <c r="A15">
        <v>3</v>
      </c>
      <c r="B15" t="s">
        <v>2470</v>
      </c>
      <c r="C15" t="s">
        <v>2471</v>
      </c>
      <c r="D15" s="4">
        <v>1974</v>
      </c>
      <c r="E15" s="4" t="s">
        <v>1713</v>
      </c>
      <c r="G15" s="4" t="s">
        <v>2640</v>
      </c>
      <c r="H15" s="12">
        <v>-0.8</v>
      </c>
    </row>
    <row r="16" spans="1:10" x14ac:dyDescent="0.25">
      <c r="A16">
        <v>4</v>
      </c>
      <c r="B16" t="s">
        <v>1403</v>
      </c>
      <c r="C16" t="s">
        <v>30</v>
      </c>
      <c r="D16" s="4">
        <v>1976</v>
      </c>
      <c r="E16" s="4" t="s">
        <v>1714</v>
      </c>
      <c r="F16" s="4" t="s">
        <v>2639</v>
      </c>
      <c r="G16" s="4" t="s">
        <v>2640</v>
      </c>
      <c r="H16" s="12">
        <v>-0.8</v>
      </c>
    </row>
    <row r="17" spans="1:8" x14ac:dyDescent="0.25">
      <c r="A17">
        <v>5</v>
      </c>
      <c r="B17" t="s">
        <v>2895</v>
      </c>
      <c r="C17" t="s">
        <v>2896</v>
      </c>
      <c r="D17" s="4">
        <v>1979</v>
      </c>
      <c r="E17" s="4" t="s">
        <v>2012</v>
      </c>
      <c r="F17" s="4" t="s">
        <v>2802</v>
      </c>
      <c r="G17" s="4" t="s">
        <v>2657</v>
      </c>
      <c r="H17" s="12">
        <v>-0.8</v>
      </c>
    </row>
    <row r="18" spans="1:8" x14ac:dyDescent="0.25">
      <c r="A18">
        <v>6</v>
      </c>
      <c r="B18" t="s">
        <v>2897</v>
      </c>
      <c r="C18" t="s">
        <v>2938</v>
      </c>
      <c r="E18" s="4" t="s">
        <v>2899</v>
      </c>
      <c r="F18" s="4" t="s">
        <v>2672</v>
      </c>
      <c r="G18" s="4" t="s">
        <v>2640</v>
      </c>
      <c r="H18" s="12">
        <v>-0.8</v>
      </c>
    </row>
    <row r="19" spans="1:8" x14ac:dyDescent="0.25">
      <c r="H19" s="4"/>
    </row>
    <row r="20" spans="1:8" x14ac:dyDescent="0.25">
      <c r="A20" t="s">
        <v>1719</v>
      </c>
      <c r="B20" s="2" t="s">
        <v>203</v>
      </c>
      <c r="C20" s="13" t="s">
        <v>2886</v>
      </c>
      <c r="H20" s="4"/>
    </row>
    <row r="21" spans="1:8" x14ac:dyDescent="0.25">
      <c r="A21">
        <v>1</v>
      </c>
      <c r="B21" t="s">
        <v>5557</v>
      </c>
      <c r="C21" t="s">
        <v>3059</v>
      </c>
      <c r="D21" s="4">
        <v>1975</v>
      </c>
      <c r="E21" s="4" t="s">
        <v>2900</v>
      </c>
      <c r="F21" s="4" t="s">
        <v>2713</v>
      </c>
      <c r="G21" s="4" t="s">
        <v>2640</v>
      </c>
      <c r="H21" s="12" t="s">
        <v>2886</v>
      </c>
    </row>
    <row r="22" spans="1:8" x14ac:dyDescent="0.25">
      <c r="A22">
        <v>2</v>
      </c>
      <c r="B22" t="s">
        <v>2891</v>
      </c>
      <c r="C22" t="s">
        <v>5558</v>
      </c>
      <c r="D22" s="4">
        <v>1977</v>
      </c>
      <c r="E22" s="4" t="s">
        <v>1729</v>
      </c>
      <c r="F22" s="4" t="s">
        <v>2639</v>
      </c>
      <c r="G22" s="4" t="s">
        <v>2640</v>
      </c>
      <c r="H22" s="12" t="s">
        <v>2886</v>
      </c>
    </row>
    <row r="23" spans="1:8" x14ac:dyDescent="0.25">
      <c r="A23">
        <v>3</v>
      </c>
      <c r="B23" t="s">
        <v>2892</v>
      </c>
      <c r="C23" t="s">
        <v>2893</v>
      </c>
      <c r="D23" s="4">
        <v>1976</v>
      </c>
      <c r="E23" s="4" t="s">
        <v>1711</v>
      </c>
      <c r="F23" s="4" t="s">
        <v>2708</v>
      </c>
      <c r="G23" s="4" t="s">
        <v>2640</v>
      </c>
      <c r="H23" s="12" t="s">
        <v>2886</v>
      </c>
    </row>
    <row r="24" spans="1:8" x14ac:dyDescent="0.25">
      <c r="A24">
        <v>4</v>
      </c>
      <c r="B24" t="s">
        <v>2895</v>
      </c>
      <c r="C24" t="s">
        <v>2896</v>
      </c>
      <c r="D24" s="4">
        <v>1979</v>
      </c>
      <c r="E24" s="4" t="s">
        <v>2901</v>
      </c>
      <c r="F24" s="4" t="s">
        <v>2802</v>
      </c>
      <c r="G24" s="4" t="s">
        <v>2657</v>
      </c>
      <c r="H24" s="12" t="s">
        <v>2886</v>
      </c>
    </row>
    <row r="25" spans="1:8" x14ac:dyDescent="0.25">
      <c r="A25">
        <v>5</v>
      </c>
      <c r="B25" t="s">
        <v>2470</v>
      </c>
      <c r="C25" t="s">
        <v>2471</v>
      </c>
      <c r="D25" s="4">
        <v>1974</v>
      </c>
      <c r="E25" s="4" t="s">
        <v>1324</v>
      </c>
      <c r="G25" s="4" t="s">
        <v>2640</v>
      </c>
      <c r="H25" s="12" t="s">
        <v>2886</v>
      </c>
    </row>
    <row r="26" spans="1:8" x14ac:dyDescent="0.25">
      <c r="A26">
        <v>6</v>
      </c>
      <c r="B26" t="s">
        <v>2897</v>
      </c>
      <c r="C26" t="s">
        <v>2898</v>
      </c>
      <c r="E26" s="4" t="s">
        <v>2902</v>
      </c>
      <c r="F26" s="4" t="s">
        <v>2672</v>
      </c>
      <c r="G26" s="4" t="s">
        <v>2640</v>
      </c>
      <c r="H26" s="12" t="s">
        <v>2886</v>
      </c>
    </row>
    <row r="27" spans="1:8" x14ac:dyDescent="0.25">
      <c r="H27" s="6"/>
    </row>
    <row r="28" spans="1:8" x14ac:dyDescent="0.25">
      <c r="A28" t="s">
        <v>1720</v>
      </c>
      <c r="B28" s="2" t="s">
        <v>203</v>
      </c>
      <c r="C28" s="13">
        <v>-1.1000000000000001</v>
      </c>
      <c r="H28" s="12"/>
    </row>
    <row r="29" spans="1:8" x14ac:dyDescent="0.25">
      <c r="A29">
        <v>1</v>
      </c>
      <c r="B29" t="s">
        <v>3109</v>
      </c>
      <c r="C29" t="s">
        <v>1566</v>
      </c>
      <c r="D29" s="4">
        <v>1972</v>
      </c>
      <c r="E29" s="4" t="s">
        <v>2467</v>
      </c>
      <c r="G29" s="4" t="s">
        <v>2640</v>
      </c>
      <c r="H29" s="12">
        <v>-1.1000000000000001</v>
      </c>
    </row>
    <row r="30" spans="1:8" x14ac:dyDescent="0.25">
      <c r="A30">
        <v>2</v>
      </c>
      <c r="B30" t="s">
        <v>1947</v>
      </c>
      <c r="C30" t="s">
        <v>2281</v>
      </c>
      <c r="D30" s="4">
        <v>1973</v>
      </c>
      <c r="E30" s="4" t="s">
        <v>1992</v>
      </c>
      <c r="F30" s="4" t="s">
        <v>2639</v>
      </c>
      <c r="G30" s="4" t="s">
        <v>2640</v>
      </c>
      <c r="H30" s="12">
        <v>-1.1000000000000001</v>
      </c>
    </row>
    <row r="31" spans="1:8" x14ac:dyDescent="0.25">
      <c r="A31">
        <v>3</v>
      </c>
      <c r="B31" t="s">
        <v>1536</v>
      </c>
      <c r="C31" t="s">
        <v>2889</v>
      </c>
      <c r="D31" s="4">
        <v>1970</v>
      </c>
      <c r="E31" s="4" t="s">
        <v>1992</v>
      </c>
      <c r="F31" s="4" t="s">
        <v>2713</v>
      </c>
      <c r="G31" s="4" t="s">
        <v>2640</v>
      </c>
      <c r="H31" s="12">
        <v>-1.1000000000000001</v>
      </c>
    </row>
    <row r="32" spans="1:8" x14ac:dyDescent="0.25">
      <c r="A32">
        <v>4</v>
      </c>
      <c r="B32" t="s">
        <v>1718</v>
      </c>
      <c r="C32" t="s">
        <v>163</v>
      </c>
      <c r="D32" s="4">
        <v>1972</v>
      </c>
      <c r="E32" s="4" t="s">
        <v>1322</v>
      </c>
      <c r="F32" s="4" t="s">
        <v>2639</v>
      </c>
      <c r="G32" s="4" t="s">
        <v>2640</v>
      </c>
      <c r="H32" s="12">
        <v>-1.1000000000000001</v>
      </c>
    </row>
    <row r="33" spans="1:8" x14ac:dyDescent="0.25">
      <c r="A33">
        <v>5</v>
      </c>
      <c r="B33" t="s">
        <v>1403</v>
      </c>
      <c r="C33" t="s">
        <v>30</v>
      </c>
      <c r="D33" s="4">
        <v>1976</v>
      </c>
      <c r="E33" s="4" t="s">
        <v>2901</v>
      </c>
      <c r="F33" s="4" t="s">
        <v>2639</v>
      </c>
      <c r="G33" s="4" t="s">
        <v>2640</v>
      </c>
      <c r="H33" s="12">
        <v>-1.1000000000000001</v>
      </c>
    </row>
    <row r="35" spans="1:8" x14ac:dyDescent="0.25">
      <c r="A35" t="s">
        <v>369</v>
      </c>
      <c r="F35" s="12"/>
    </row>
    <row r="36" spans="1:8" x14ac:dyDescent="0.25">
      <c r="A36">
        <v>1</v>
      </c>
      <c r="B36" t="s">
        <v>1803</v>
      </c>
      <c r="C36" t="s">
        <v>163</v>
      </c>
      <c r="D36" s="4">
        <v>1974</v>
      </c>
      <c r="E36" s="4" t="s">
        <v>2903</v>
      </c>
      <c r="F36" s="12" t="s">
        <v>2639</v>
      </c>
      <c r="G36" s="4" t="s">
        <v>2640</v>
      </c>
    </row>
    <row r="37" spans="1:8" x14ac:dyDescent="0.25">
      <c r="A37">
        <v>2</v>
      </c>
      <c r="B37" t="s">
        <v>1808</v>
      </c>
      <c r="C37" t="s">
        <v>3059</v>
      </c>
      <c r="D37" s="4">
        <v>1971</v>
      </c>
      <c r="E37" s="4" t="s">
        <v>2904</v>
      </c>
      <c r="F37" s="12" t="s">
        <v>2713</v>
      </c>
      <c r="G37" s="4" t="s">
        <v>2640</v>
      </c>
    </row>
    <row r="38" spans="1:8" x14ac:dyDescent="0.25">
      <c r="A38">
        <v>3</v>
      </c>
      <c r="B38" t="s">
        <v>2107</v>
      </c>
      <c r="C38" t="s">
        <v>2830</v>
      </c>
      <c r="D38" s="4">
        <v>1977</v>
      </c>
      <c r="E38" s="4" t="s">
        <v>2912</v>
      </c>
      <c r="F38" s="12" t="s">
        <v>2639</v>
      </c>
      <c r="G38" s="4" t="s">
        <v>2640</v>
      </c>
    </row>
    <row r="39" spans="1:8" x14ac:dyDescent="0.25">
      <c r="A39">
        <v>4</v>
      </c>
      <c r="B39" t="s">
        <v>2905</v>
      </c>
      <c r="C39" t="s">
        <v>1566</v>
      </c>
      <c r="D39" s="4">
        <v>1973</v>
      </c>
      <c r="E39" s="4" t="s">
        <v>2906</v>
      </c>
      <c r="F39" s="12"/>
      <c r="G39" s="4" t="s">
        <v>2640</v>
      </c>
    </row>
    <row r="40" spans="1:8" x14ac:dyDescent="0.25">
      <c r="A40">
        <v>5</v>
      </c>
      <c r="B40" t="s">
        <v>2907</v>
      </c>
      <c r="C40" t="s">
        <v>5560</v>
      </c>
      <c r="D40" s="4">
        <v>1979</v>
      </c>
      <c r="E40" s="4" t="s">
        <v>2908</v>
      </c>
      <c r="F40" s="12" t="s">
        <v>2802</v>
      </c>
      <c r="G40" s="4" t="s">
        <v>2657</v>
      </c>
    </row>
    <row r="41" spans="1:8" x14ac:dyDescent="0.25">
      <c r="A41">
        <v>6</v>
      </c>
      <c r="B41" t="s">
        <v>2109</v>
      </c>
      <c r="C41" t="s">
        <v>1263</v>
      </c>
      <c r="D41" s="4">
        <v>1965</v>
      </c>
      <c r="E41" s="4" t="s">
        <v>2910</v>
      </c>
      <c r="F41" s="12" t="s">
        <v>2643</v>
      </c>
      <c r="G41" s="4" t="s">
        <v>2640</v>
      </c>
    </row>
    <row r="42" spans="1:8" x14ac:dyDescent="0.25">
      <c r="A42">
        <v>7</v>
      </c>
      <c r="B42" t="s">
        <v>1817</v>
      </c>
      <c r="C42" t="s">
        <v>629</v>
      </c>
      <c r="D42" s="4">
        <v>1973</v>
      </c>
      <c r="E42" s="4" t="s">
        <v>2909</v>
      </c>
      <c r="F42" s="12" t="s">
        <v>2745</v>
      </c>
      <c r="G42" s="4" t="s">
        <v>2640</v>
      </c>
    </row>
    <row r="43" spans="1:8" x14ac:dyDescent="0.25">
      <c r="A43">
        <v>8</v>
      </c>
      <c r="B43" t="s">
        <v>2108</v>
      </c>
      <c r="C43" t="s">
        <v>132</v>
      </c>
      <c r="D43" s="4">
        <v>1976</v>
      </c>
      <c r="E43" s="4" t="s">
        <v>2911</v>
      </c>
      <c r="F43" s="12" t="s">
        <v>2672</v>
      </c>
      <c r="G43" s="4" t="s">
        <v>2640</v>
      </c>
    </row>
    <row r="44" spans="1:8" x14ac:dyDescent="0.25">
      <c r="F44" s="12"/>
    </row>
    <row r="45" spans="1:8" x14ac:dyDescent="0.25">
      <c r="A45" t="s">
        <v>370</v>
      </c>
      <c r="F45" s="12"/>
    </row>
    <row r="46" spans="1:8" x14ac:dyDescent="0.25">
      <c r="A46">
        <v>1</v>
      </c>
      <c r="B46" t="s">
        <v>2234</v>
      </c>
      <c r="C46" t="s">
        <v>142</v>
      </c>
      <c r="D46" s="4">
        <v>1971</v>
      </c>
      <c r="E46" s="4" t="s">
        <v>2913</v>
      </c>
      <c r="F46" s="12" t="s">
        <v>2859</v>
      </c>
      <c r="G46" s="4" t="s">
        <v>2640</v>
      </c>
    </row>
    <row r="47" spans="1:8" x14ac:dyDescent="0.25">
      <c r="A47">
        <v>2</v>
      </c>
      <c r="B47" t="s">
        <v>2914</v>
      </c>
      <c r="C47" t="s">
        <v>1120</v>
      </c>
      <c r="D47" s="4">
        <v>1980</v>
      </c>
      <c r="E47" s="4" t="s">
        <v>2915</v>
      </c>
      <c r="F47" s="12" t="s">
        <v>2656</v>
      </c>
      <c r="G47" s="4" t="s">
        <v>2657</v>
      </c>
    </row>
    <row r="48" spans="1:8" x14ac:dyDescent="0.25">
      <c r="A48">
        <v>3</v>
      </c>
      <c r="B48" t="s">
        <v>3110</v>
      </c>
      <c r="C48" t="s">
        <v>851</v>
      </c>
      <c r="D48" s="4">
        <v>1975</v>
      </c>
      <c r="E48" s="4" t="s">
        <v>2916</v>
      </c>
      <c r="F48" s="12"/>
      <c r="G48" s="4" t="s">
        <v>2640</v>
      </c>
    </row>
    <row r="49" spans="1:7" x14ac:dyDescent="0.25">
      <c r="A49">
        <v>4</v>
      </c>
      <c r="B49" t="s">
        <v>2917</v>
      </c>
      <c r="C49" t="s">
        <v>2723</v>
      </c>
      <c r="D49" s="4">
        <v>1980</v>
      </c>
      <c r="E49" s="4" t="s">
        <v>2919</v>
      </c>
      <c r="F49" s="12" t="s">
        <v>2656</v>
      </c>
      <c r="G49" s="4" t="s">
        <v>2640</v>
      </c>
    </row>
    <row r="50" spans="1:7" x14ac:dyDescent="0.25">
      <c r="A50">
        <v>5</v>
      </c>
      <c r="B50" t="s">
        <v>2517</v>
      </c>
      <c r="C50" t="s">
        <v>30</v>
      </c>
      <c r="D50" s="4">
        <v>1976</v>
      </c>
      <c r="E50" s="4" t="s">
        <v>2918</v>
      </c>
      <c r="F50" s="12" t="s">
        <v>2639</v>
      </c>
      <c r="G50" s="4" t="s">
        <v>2640</v>
      </c>
    </row>
    <row r="51" spans="1:7" x14ac:dyDescent="0.25">
      <c r="A51">
        <v>6</v>
      </c>
      <c r="B51" t="s">
        <v>2306</v>
      </c>
      <c r="C51" t="s">
        <v>280</v>
      </c>
      <c r="D51" s="4">
        <v>1971</v>
      </c>
      <c r="E51" s="4" t="s">
        <v>2315</v>
      </c>
      <c r="F51" s="12" t="s">
        <v>2639</v>
      </c>
      <c r="G51" s="4" t="s">
        <v>2640</v>
      </c>
    </row>
    <row r="52" spans="1:7" x14ac:dyDescent="0.25">
      <c r="A52">
        <v>7</v>
      </c>
      <c r="B52" t="s">
        <v>2105</v>
      </c>
      <c r="C52" t="s">
        <v>280</v>
      </c>
      <c r="D52" s="4">
        <v>1976</v>
      </c>
      <c r="E52" s="4" t="s">
        <v>2920</v>
      </c>
      <c r="F52" s="12" t="s">
        <v>2639</v>
      </c>
      <c r="G52" s="4" t="s">
        <v>2640</v>
      </c>
    </row>
    <row r="53" spans="1:7" x14ac:dyDescent="0.25">
      <c r="F53" s="12"/>
    </row>
    <row r="54" spans="1:7" x14ac:dyDescent="0.25">
      <c r="A54" t="s">
        <v>371</v>
      </c>
      <c r="F54" s="12"/>
    </row>
    <row r="55" spans="1:7" x14ac:dyDescent="0.25">
      <c r="A55">
        <v>1</v>
      </c>
      <c r="B55" t="s">
        <v>2663</v>
      </c>
      <c r="C55" t="s">
        <v>962</v>
      </c>
      <c r="D55" s="4">
        <v>1975</v>
      </c>
      <c r="E55" s="4" t="s">
        <v>2921</v>
      </c>
      <c r="F55" s="12" t="s">
        <v>2646</v>
      </c>
      <c r="G55" s="4" t="s">
        <v>2640</v>
      </c>
    </row>
    <row r="56" spans="1:7" x14ac:dyDescent="0.25">
      <c r="A56">
        <v>2</v>
      </c>
      <c r="B56" t="s">
        <v>5561</v>
      </c>
      <c r="C56" t="s">
        <v>3111</v>
      </c>
      <c r="D56" s="4">
        <v>1975</v>
      </c>
      <c r="E56" s="4" t="s">
        <v>2315</v>
      </c>
      <c r="F56" s="12" t="s">
        <v>2656</v>
      </c>
      <c r="G56" s="4" t="s">
        <v>2640</v>
      </c>
    </row>
    <row r="57" spans="1:7" x14ac:dyDescent="0.25">
      <c r="A57">
        <v>3</v>
      </c>
      <c r="B57" t="s">
        <v>2924</v>
      </c>
      <c r="C57" t="s">
        <v>2922</v>
      </c>
      <c r="D57" s="4">
        <v>1977</v>
      </c>
      <c r="E57" s="4" t="s">
        <v>2923</v>
      </c>
      <c r="F57" s="12" t="s">
        <v>2868</v>
      </c>
      <c r="G57" s="4" t="s">
        <v>2640</v>
      </c>
    </row>
    <row r="58" spans="1:7" x14ac:dyDescent="0.25">
      <c r="A58">
        <v>4</v>
      </c>
      <c r="B58" t="s">
        <v>2520</v>
      </c>
      <c r="C58" t="s">
        <v>1120</v>
      </c>
      <c r="D58" s="4">
        <v>1977</v>
      </c>
      <c r="E58" s="4" t="s">
        <v>2925</v>
      </c>
      <c r="F58" s="12" t="s">
        <v>2656</v>
      </c>
      <c r="G58" s="4" t="s">
        <v>2640</v>
      </c>
    </row>
    <row r="59" spans="1:7" x14ac:dyDescent="0.25">
      <c r="F59" s="6"/>
    </row>
    <row r="60" spans="1:7" x14ac:dyDescent="0.25">
      <c r="A60" t="s">
        <v>347</v>
      </c>
      <c r="F60" s="6"/>
    </row>
    <row r="61" spans="1:7" x14ac:dyDescent="0.25">
      <c r="A61">
        <v>1</v>
      </c>
      <c r="B61" t="s">
        <v>5562</v>
      </c>
      <c r="C61" t="s">
        <v>2927</v>
      </c>
      <c r="D61" s="4">
        <v>1974</v>
      </c>
      <c r="E61" s="4" t="s">
        <v>2926</v>
      </c>
      <c r="F61" s="6" t="s">
        <v>2639</v>
      </c>
      <c r="G61" s="4" t="s">
        <v>2640</v>
      </c>
    </row>
    <row r="62" spans="1:7" x14ac:dyDescent="0.25">
      <c r="A62">
        <v>2</v>
      </c>
      <c r="B62" t="s">
        <v>1693</v>
      </c>
      <c r="C62" t="s">
        <v>1132</v>
      </c>
      <c r="D62" s="4">
        <v>1976</v>
      </c>
      <c r="E62" s="6" t="s">
        <v>2943</v>
      </c>
      <c r="F62" s="6"/>
      <c r="G62" s="4" t="s">
        <v>2640</v>
      </c>
    </row>
    <row r="63" spans="1:7" x14ac:dyDescent="0.25">
      <c r="A63">
        <v>3</v>
      </c>
      <c r="B63" t="s">
        <v>2928</v>
      </c>
      <c r="C63" t="s">
        <v>2929</v>
      </c>
      <c r="D63" s="4">
        <v>1980</v>
      </c>
      <c r="E63" s="4" t="s">
        <v>2930</v>
      </c>
      <c r="F63" s="6" t="s">
        <v>2727</v>
      </c>
      <c r="G63" s="4" t="s">
        <v>2657</v>
      </c>
    </row>
    <row r="64" spans="1:7" x14ac:dyDescent="0.25">
      <c r="A64">
        <v>4</v>
      </c>
      <c r="B64" t="s">
        <v>2931</v>
      </c>
      <c r="C64" t="s">
        <v>1043</v>
      </c>
      <c r="D64" s="4">
        <v>1977</v>
      </c>
      <c r="E64" s="4" t="s">
        <v>2932</v>
      </c>
      <c r="F64" s="6" t="s">
        <v>2672</v>
      </c>
      <c r="G64" s="4" t="s">
        <v>2640</v>
      </c>
    </row>
    <row r="65" spans="1:7" x14ac:dyDescent="0.25">
      <c r="A65">
        <v>5</v>
      </c>
      <c r="B65" t="s">
        <v>2933</v>
      </c>
      <c r="C65" t="s">
        <v>1432</v>
      </c>
      <c r="D65" s="4">
        <v>1979</v>
      </c>
      <c r="E65" s="4" t="s">
        <v>2934</v>
      </c>
      <c r="F65" s="6" t="s">
        <v>2639</v>
      </c>
      <c r="G65" s="4" t="s">
        <v>2657</v>
      </c>
    </row>
    <row r="66" spans="1:7" x14ac:dyDescent="0.25">
      <c r="A66">
        <v>6</v>
      </c>
      <c r="B66" t="s">
        <v>1325</v>
      </c>
      <c r="C66" t="s">
        <v>1326</v>
      </c>
      <c r="D66" s="4">
        <v>1972</v>
      </c>
      <c r="E66" s="4" t="s">
        <v>2935</v>
      </c>
      <c r="F66" s="6" t="s">
        <v>2747</v>
      </c>
      <c r="G66" s="4" t="s">
        <v>2640</v>
      </c>
    </row>
    <row r="67" spans="1:7" x14ac:dyDescent="0.25">
      <c r="A67">
        <v>7</v>
      </c>
      <c r="B67" t="s">
        <v>5563</v>
      </c>
      <c r="C67" t="s">
        <v>2140</v>
      </c>
      <c r="D67" s="4">
        <v>1976</v>
      </c>
      <c r="E67" s="4" t="s">
        <v>2936</v>
      </c>
      <c r="F67" s="6" t="s">
        <v>2942</v>
      </c>
      <c r="G67" s="4" t="s">
        <v>2640</v>
      </c>
    </row>
    <row r="68" spans="1:7" x14ac:dyDescent="0.25">
      <c r="A68">
        <v>8</v>
      </c>
      <c r="B68" t="s">
        <v>1615</v>
      </c>
      <c r="C68" t="s">
        <v>1552</v>
      </c>
      <c r="D68" s="4">
        <v>1972</v>
      </c>
      <c r="E68" s="4" t="s">
        <v>2670</v>
      </c>
      <c r="F68" s="6" t="s">
        <v>2656</v>
      </c>
      <c r="G68" s="4" t="s">
        <v>2640</v>
      </c>
    </row>
    <row r="69" spans="1:7" x14ac:dyDescent="0.25">
      <c r="A69">
        <v>9</v>
      </c>
      <c r="B69" t="s">
        <v>2937</v>
      </c>
      <c r="C69" t="s">
        <v>2938</v>
      </c>
      <c r="D69" s="4">
        <v>1978</v>
      </c>
      <c r="E69" s="4" t="s">
        <v>2555</v>
      </c>
      <c r="F69" s="6" t="s">
        <v>2672</v>
      </c>
      <c r="G69" s="4" t="s">
        <v>2657</v>
      </c>
    </row>
    <row r="70" spans="1:7" x14ac:dyDescent="0.25">
      <c r="A70">
        <v>10</v>
      </c>
      <c r="B70" t="s">
        <v>1159</v>
      </c>
      <c r="C70" t="s">
        <v>1120</v>
      </c>
      <c r="D70" s="4">
        <v>1971</v>
      </c>
      <c r="E70" s="4" t="s">
        <v>2939</v>
      </c>
      <c r="F70" s="6" t="s">
        <v>2656</v>
      </c>
      <c r="G70" s="4" t="s">
        <v>2640</v>
      </c>
    </row>
    <row r="71" spans="1:7" x14ac:dyDescent="0.25">
      <c r="A71">
        <v>11</v>
      </c>
      <c r="B71" t="s">
        <v>2353</v>
      </c>
      <c r="C71" t="s">
        <v>807</v>
      </c>
      <c r="D71" s="4">
        <v>1974</v>
      </c>
      <c r="E71" s="4" t="s">
        <v>2940</v>
      </c>
      <c r="F71" s="6" t="s">
        <v>2678</v>
      </c>
      <c r="G71" s="4" t="s">
        <v>2640</v>
      </c>
    </row>
    <row r="72" spans="1:7" x14ac:dyDescent="0.25">
      <c r="A72">
        <v>12</v>
      </c>
      <c r="B72" t="s">
        <v>2354</v>
      </c>
      <c r="C72" t="s">
        <v>1474</v>
      </c>
      <c r="D72" s="4">
        <v>1966</v>
      </c>
      <c r="E72" s="4" t="s">
        <v>2941</v>
      </c>
      <c r="F72" s="6" t="s">
        <v>2672</v>
      </c>
      <c r="G72" s="4" t="s">
        <v>2640</v>
      </c>
    </row>
    <row r="73" spans="1:7" x14ac:dyDescent="0.25">
      <c r="F73" s="6"/>
    </row>
    <row r="74" spans="1:7" x14ac:dyDescent="0.25">
      <c r="A74" t="s">
        <v>348</v>
      </c>
      <c r="F74" s="6"/>
    </row>
    <row r="75" spans="1:7" x14ac:dyDescent="0.25">
      <c r="A75">
        <v>1</v>
      </c>
      <c r="B75" t="s">
        <v>5564</v>
      </c>
      <c r="C75" t="s">
        <v>30</v>
      </c>
      <c r="D75" s="4">
        <v>1978</v>
      </c>
      <c r="E75" s="4" t="s">
        <v>2944</v>
      </c>
      <c r="F75" s="6" t="s">
        <v>2639</v>
      </c>
      <c r="G75" s="4" t="s">
        <v>2657</v>
      </c>
    </row>
    <row r="76" spans="1:7" x14ac:dyDescent="0.25">
      <c r="A76">
        <v>2</v>
      </c>
      <c r="B76" t="s">
        <v>2945</v>
      </c>
      <c r="C76" t="s">
        <v>2929</v>
      </c>
      <c r="D76" s="4">
        <v>1978</v>
      </c>
      <c r="E76" s="4" t="s">
        <v>2939</v>
      </c>
      <c r="F76" s="6" t="s">
        <v>2727</v>
      </c>
      <c r="G76" s="4" t="s">
        <v>2657</v>
      </c>
    </row>
    <row r="77" spans="1:7" x14ac:dyDescent="0.25">
      <c r="A77">
        <v>3</v>
      </c>
      <c r="B77" t="s">
        <v>2946</v>
      </c>
      <c r="C77" t="s">
        <v>2929</v>
      </c>
      <c r="D77" s="4">
        <v>1971</v>
      </c>
      <c r="E77" s="4" t="s">
        <v>341</v>
      </c>
      <c r="F77" s="6" t="s">
        <v>2727</v>
      </c>
      <c r="G77" s="4" t="s">
        <v>2640</v>
      </c>
    </row>
    <row r="78" spans="1:7" x14ac:dyDescent="0.25">
      <c r="A78">
        <v>4</v>
      </c>
      <c r="B78" t="s">
        <v>3112</v>
      </c>
      <c r="C78" t="s">
        <v>2457</v>
      </c>
      <c r="D78" s="4">
        <v>1977</v>
      </c>
      <c r="E78" s="4" t="s">
        <v>2947</v>
      </c>
      <c r="F78" s="6"/>
      <c r="G78" s="4" t="s">
        <v>2640</v>
      </c>
    </row>
    <row r="79" spans="1:7" x14ac:dyDescent="0.25">
      <c r="A79">
        <v>5</v>
      </c>
      <c r="B79" t="s">
        <v>2676</v>
      </c>
      <c r="C79" t="s">
        <v>737</v>
      </c>
      <c r="D79" s="4">
        <v>1981</v>
      </c>
      <c r="E79" s="4" t="s">
        <v>2948</v>
      </c>
      <c r="F79" s="6" t="s">
        <v>2656</v>
      </c>
      <c r="G79" s="4" t="s">
        <v>2760</v>
      </c>
    </row>
    <row r="80" spans="1:7" x14ac:dyDescent="0.25">
      <c r="A80">
        <v>6</v>
      </c>
      <c r="B80" t="s">
        <v>2949</v>
      </c>
      <c r="C80" t="s">
        <v>2950</v>
      </c>
      <c r="D80" s="4">
        <v>1975</v>
      </c>
      <c r="E80" s="4" t="s">
        <v>2951</v>
      </c>
      <c r="F80" s="6" t="s">
        <v>2639</v>
      </c>
      <c r="G80" s="4" t="s">
        <v>2640</v>
      </c>
    </row>
    <row r="81" spans="1:7" x14ac:dyDescent="0.25">
      <c r="F81" s="6"/>
    </row>
    <row r="82" spans="1:7" x14ac:dyDescent="0.25">
      <c r="A82" t="s">
        <v>0</v>
      </c>
      <c r="F82" s="6"/>
    </row>
    <row r="83" spans="1:7" x14ac:dyDescent="0.25">
      <c r="A83">
        <v>1</v>
      </c>
      <c r="B83" t="s">
        <v>2546</v>
      </c>
      <c r="C83" t="s">
        <v>280</v>
      </c>
      <c r="D83" s="4">
        <v>1975</v>
      </c>
      <c r="E83" s="4" t="s">
        <v>2952</v>
      </c>
      <c r="F83" s="6" t="s">
        <v>2639</v>
      </c>
      <c r="G83" s="4" t="s">
        <v>2640</v>
      </c>
    </row>
    <row r="84" spans="1:7" x14ac:dyDescent="0.25">
      <c r="A84">
        <v>2</v>
      </c>
      <c r="B84" t="s">
        <v>2620</v>
      </c>
      <c r="C84" t="s">
        <v>851</v>
      </c>
      <c r="D84" s="4">
        <v>1973</v>
      </c>
      <c r="E84" s="4" t="s">
        <v>2953</v>
      </c>
      <c r="F84" s="6"/>
      <c r="G84" s="4" t="s">
        <v>2640</v>
      </c>
    </row>
    <row r="85" spans="1:7" x14ac:dyDescent="0.25">
      <c r="A85">
        <v>3</v>
      </c>
      <c r="B85" t="s">
        <v>2141</v>
      </c>
      <c r="C85" t="s">
        <v>1748</v>
      </c>
      <c r="D85" s="4">
        <v>1973</v>
      </c>
      <c r="E85" s="4" t="s">
        <v>2954</v>
      </c>
      <c r="F85" s="6" t="s">
        <v>2942</v>
      </c>
      <c r="G85" s="4" t="s">
        <v>2640</v>
      </c>
    </row>
    <row r="86" spans="1:7" x14ac:dyDescent="0.25">
      <c r="A86">
        <v>4</v>
      </c>
      <c r="B86" t="s">
        <v>2955</v>
      </c>
      <c r="C86" t="s">
        <v>1226</v>
      </c>
      <c r="D86" s="4">
        <v>1976</v>
      </c>
      <c r="E86" s="4" t="s">
        <v>2956</v>
      </c>
      <c r="F86" s="6" t="s">
        <v>2781</v>
      </c>
      <c r="G86" s="4" t="s">
        <v>2640</v>
      </c>
    </row>
    <row r="87" spans="1:7" x14ac:dyDescent="0.25">
      <c r="A87">
        <v>5</v>
      </c>
      <c r="B87" t="s">
        <v>3113</v>
      </c>
      <c r="C87" t="s">
        <v>2710</v>
      </c>
      <c r="D87" s="4">
        <v>1979</v>
      </c>
      <c r="E87" s="4" t="s">
        <v>2957</v>
      </c>
      <c r="F87" s="6"/>
      <c r="G87" s="4" t="s">
        <v>2640</v>
      </c>
    </row>
    <row r="88" spans="1:7" x14ac:dyDescent="0.25">
      <c r="A88">
        <v>6</v>
      </c>
      <c r="B88" t="s">
        <v>2196</v>
      </c>
      <c r="C88" t="s">
        <v>45</v>
      </c>
      <c r="D88" s="4">
        <v>1975</v>
      </c>
      <c r="E88" s="4" t="s">
        <v>2958</v>
      </c>
      <c r="F88" s="6" t="s">
        <v>2656</v>
      </c>
      <c r="G88" s="4" t="s">
        <v>2640</v>
      </c>
    </row>
    <row r="89" spans="1:7" x14ac:dyDescent="0.25">
      <c r="A89">
        <v>7</v>
      </c>
      <c r="B89" t="s">
        <v>2959</v>
      </c>
      <c r="C89" t="s">
        <v>2140</v>
      </c>
      <c r="D89" s="4">
        <v>1979</v>
      </c>
      <c r="E89" s="4" t="s">
        <v>2960</v>
      </c>
      <c r="F89" s="6" t="s">
        <v>2942</v>
      </c>
      <c r="G89" s="4" t="s">
        <v>2657</v>
      </c>
    </row>
    <row r="90" spans="1:7" x14ac:dyDescent="0.25">
      <c r="A90">
        <v>8</v>
      </c>
      <c r="B90" t="s">
        <v>2399</v>
      </c>
      <c r="C90" t="s">
        <v>5541</v>
      </c>
      <c r="D90" s="4">
        <v>1975</v>
      </c>
      <c r="E90" s="4" t="s">
        <v>2961</v>
      </c>
      <c r="F90" s="6" t="s">
        <v>3657</v>
      </c>
      <c r="G90" s="4" t="s">
        <v>2640</v>
      </c>
    </row>
    <row r="91" spans="1:7" x14ac:dyDescent="0.25">
      <c r="A91">
        <v>9</v>
      </c>
      <c r="B91" t="s">
        <v>5565</v>
      </c>
      <c r="C91" t="s">
        <v>325</v>
      </c>
      <c r="D91" s="4">
        <v>1972</v>
      </c>
      <c r="E91" s="4" t="s">
        <v>2962</v>
      </c>
      <c r="F91" s="6" t="s">
        <v>2646</v>
      </c>
      <c r="G91" s="4" t="s">
        <v>2640</v>
      </c>
    </row>
    <row r="92" spans="1:7" x14ac:dyDescent="0.25">
      <c r="A92">
        <v>10</v>
      </c>
      <c r="B92" t="s">
        <v>3114</v>
      </c>
      <c r="C92" t="s">
        <v>695</v>
      </c>
      <c r="D92" s="4">
        <v>1977</v>
      </c>
      <c r="E92" s="4" t="s">
        <v>2963</v>
      </c>
      <c r="F92" s="6"/>
      <c r="G92" s="4" t="s">
        <v>2640</v>
      </c>
    </row>
    <row r="93" spans="1:7" x14ac:dyDescent="0.25">
      <c r="A93">
        <v>11</v>
      </c>
      <c r="B93" t="s">
        <v>2056</v>
      </c>
      <c r="C93" t="s">
        <v>2964</v>
      </c>
      <c r="D93" s="4">
        <v>1973</v>
      </c>
      <c r="E93" s="4" t="s">
        <v>2965</v>
      </c>
      <c r="F93" s="6" t="s">
        <v>2656</v>
      </c>
      <c r="G93" s="4" t="s">
        <v>2640</v>
      </c>
    </row>
    <row r="94" spans="1:7" x14ac:dyDescent="0.25">
      <c r="F94" s="6"/>
    </row>
    <row r="95" spans="1:7" x14ac:dyDescent="0.25">
      <c r="A95" t="s">
        <v>421</v>
      </c>
      <c r="F95" s="6"/>
    </row>
    <row r="96" spans="1:7" x14ac:dyDescent="0.25">
      <c r="A96">
        <v>1</v>
      </c>
      <c r="B96" t="s">
        <v>3116</v>
      </c>
      <c r="C96" t="s">
        <v>1132</v>
      </c>
      <c r="D96" s="4">
        <v>1976</v>
      </c>
      <c r="E96" s="4" t="s">
        <v>2967</v>
      </c>
      <c r="F96" s="6"/>
      <c r="G96" s="4" t="s">
        <v>2640</v>
      </c>
    </row>
    <row r="97" spans="1:8" x14ac:dyDescent="0.25">
      <c r="A97">
        <v>2</v>
      </c>
      <c r="B97" t="s">
        <v>3115</v>
      </c>
      <c r="C97" t="s">
        <v>682</v>
      </c>
      <c r="D97" s="4">
        <v>1968</v>
      </c>
      <c r="E97" s="4" t="s">
        <v>2966</v>
      </c>
      <c r="F97" s="6"/>
      <c r="G97" s="4" t="s">
        <v>2640</v>
      </c>
    </row>
    <row r="98" spans="1:8" x14ac:dyDescent="0.25">
      <c r="A98">
        <v>3</v>
      </c>
      <c r="B98" t="s">
        <v>2397</v>
      </c>
      <c r="C98" t="s">
        <v>34</v>
      </c>
      <c r="D98" s="4">
        <v>1970</v>
      </c>
      <c r="E98" s="4" t="s">
        <v>2968</v>
      </c>
      <c r="F98" s="6" t="s">
        <v>2942</v>
      </c>
      <c r="G98" s="4" t="s">
        <v>2640</v>
      </c>
    </row>
    <row r="99" spans="1:8" x14ac:dyDescent="0.25">
      <c r="A99">
        <v>4</v>
      </c>
      <c r="B99" t="s">
        <v>2969</v>
      </c>
      <c r="C99" t="s">
        <v>1190</v>
      </c>
      <c r="D99" s="4">
        <v>1972</v>
      </c>
      <c r="E99" s="4" t="s">
        <v>2970</v>
      </c>
      <c r="F99" s="6"/>
      <c r="G99" s="4" t="s">
        <v>2640</v>
      </c>
    </row>
    <row r="100" spans="1:8" x14ac:dyDescent="0.25">
      <c r="A100">
        <v>5</v>
      </c>
      <c r="B100" t="s">
        <v>2971</v>
      </c>
      <c r="C100" t="s">
        <v>2972</v>
      </c>
      <c r="D100" s="4">
        <v>1966</v>
      </c>
      <c r="E100" s="4" t="s">
        <v>2973</v>
      </c>
      <c r="F100" s="6" t="s">
        <v>2771</v>
      </c>
      <c r="G100" s="4" t="s">
        <v>2640</v>
      </c>
      <c r="H100" s="4" t="s">
        <v>5566</v>
      </c>
    </row>
    <row r="101" spans="1:8" x14ac:dyDescent="0.25">
      <c r="A101">
        <v>6</v>
      </c>
      <c r="B101" t="s">
        <v>2877</v>
      </c>
      <c r="C101" t="s">
        <v>2710</v>
      </c>
      <c r="D101" s="4">
        <v>1966</v>
      </c>
      <c r="E101" s="4" t="s">
        <v>2974</v>
      </c>
      <c r="F101" s="6"/>
      <c r="G101" s="4" t="s">
        <v>2640</v>
      </c>
    </row>
    <row r="102" spans="1:8" x14ac:dyDescent="0.25">
      <c r="A102">
        <v>7</v>
      </c>
      <c r="B102" t="s">
        <v>1099</v>
      </c>
      <c r="C102" t="s">
        <v>2975</v>
      </c>
      <c r="D102" s="4">
        <v>1960</v>
      </c>
      <c r="E102" s="4" t="s">
        <v>2976</v>
      </c>
      <c r="F102" s="6" t="s">
        <v>2771</v>
      </c>
      <c r="G102" s="4" t="s">
        <v>2977</v>
      </c>
      <c r="H102" s="4" t="s">
        <v>5566</v>
      </c>
    </row>
    <row r="103" spans="1:8" x14ac:dyDescent="0.25">
      <c r="A103">
        <v>8</v>
      </c>
      <c r="B103" t="s">
        <v>2436</v>
      </c>
      <c r="C103" t="s">
        <v>10</v>
      </c>
      <c r="D103" s="4">
        <v>1973</v>
      </c>
      <c r="E103" s="4" t="s">
        <v>5567</v>
      </c>
      <c r="F103" s="6" t="s">
        <v>2680</v>
      </c>
      <c r="G103" s="4" t="s">
        <v>2640</v>
      </c>
      <c r="H103" s="4" t="s">
        <v>5566</v>
      </c>
    </row>
    <row r="104" spans="1:8" x14ac:dyDescent="0.25">
      <c r="A104">
        <v>9</v>
      </c>
      <c r="B104" t="s">
        <v>2437</v>
      </c>
      <c r="C104" t="s">
        <v>807</v>
      </c>
      <c r="D104" s="4">
        <v>1976</v>
      </c>
      <c r="E104" s="4" t="s">
        <v>2978</v>
      </c>
      <c r="F104" s="6" t="s">
        <v>2678</v>
      </c>
      <c r="G104" s="4" t="s">
        <v>2640</v>
      </c>
      <c r="H104" s="4" t="s">
        <v>5566</v>
      </c>
    </row>
    <row r="105" spans="1:8" x14ac:dyDescent="0.25">
      <c r="A105">
        <v>10</v>
      </c>
      <c r="B105" t="s">
        <v>2434</v>
      </c>
      <c r="C105" t="s">
        <v>114</v>
      </c>
      <c r="D105" s="4">
        <v>1969</v>
      </c>
      <c r="E105" s="4" t="s">
        <v>2979</v>
      </c>
      <c r="F105" s="6" t="s">
        <v>2639</v>
      </c>
      <c r="G105" s="4" t="s">
        <v>2640</v>
      </c>
    </row>
    <row r="106" spans="1:8" x14ac:dyDescent="0.25">
      <c r="A106">
        <v>11</v>
      </c>
      <c r="B106" t="s">
        <v>2980</v>
      </c>
      <c r="C106" t="s">
        <v>695</v>
      </c>
      <c r="E106" s="4" t="s">
        <v>2991</v>
      </c>
      <c r="F106" s="6"/>
      <c r="G106" s="4" t="s">
        <v>2640</v>
      </c>
    </row>
    <row r="107" spans="1:8" x14ac:dyDescent="0.25">
      <c r="A107">
        <v>12</v>
      </c>
      <c r="B107" t="s">
        <v>1353</v>
      </c>
      <c r="C107" t="s">
        <v>1120</v>
      </c>
      <c r="D107" s="4">
        <v>1973</v>
      </c>
      <c r="E107" s="4" t="s">
        <v>797</v>
      </c>
      <c r="F107" s="6" t="s">
        <v>2656</v>
      </c>
      <c r="G107" s="4" t="s">
        <v>2640</v>
      </c>
    </row>
    <row r="108" spans="1:8" x14ac:dyDescent="0.25">
      <c r="A108">
        <v>13</v>
      </c>
      <c r="B108" t="s">
        <v>2981</v>
      </c>
      <c r="C108" t="s">
        <v>2982</v>
      </c>
      <c r="D108" s="4">
        <v>1977</v>
      </c>
      <c r="E108" s="4" t="s">
        <v>2983</v>
      </c>
      <c r="F108" s="6" t="s">
        <v>2984</v>
      </c>
      <c r="G108" s="4" t="s">
        <v>2640</v>
      </c>
    </row>
    <row r="109" spans="1:8" x14ac:dyDescent="0.25">
      <c r="A109">
        <v>14</v>
      </c>
      <c r="B109" t="s">
        <v>1359</v>
      </c>
      <c r="C109" t="s">
        <v>2645</v>
      </c>
      <c r="D109" s="4">
        <v>1973</v>
      </c>
      <c r="E109" s="4" t="s">
        <v>2985</v>
      </c>
      <c r="F109" s="6" t="s">
        <v>2639</v>
      </c>
      <c r="G109" s="4" t="s">
        <v>2640</v>
      </c>
    </row>
    <row r="110" spans="1:8" x14ac:dyDescent="0.25">
      <c r="A110">
        <v>15</v>
      </c>
      <c r="B110" t="s">
        <v>2986</v>
      </c>
      <c r="C110" t="s">
        <v>929</v>
      </c>
      <c r="D110" s="4">
        <v>1971</v>
      </c>
      <c r="E110" s="4" t="s">
        <v>2992</v>
      </c>
      <c r="F110" s="6" t="s">
        <v>2691</v>
      </c>
      <c r="G110" s="4" t="s">
        <v>2640</v>
      </c>
    </row>
    <row r="111" spans="1:8" x14ac:dyDescent="0.25">
      <c r="A111">
        <v>16</v>
      </c>
      <c r="B111" t="s">
        <v>2987</v>
      </c>
      <c r="C111" t="s">
        <v>2988</v>
      </c>
      <c r="D111" s="4">
        <v>1976</v>
      </c>
      <c r="E111" s="4" t="s">
        <v>2447</v>
      </c>
      <c r="F111" s="6" t="s">
        <v>2678</v>
      </c>
      <c r="G111" s="4" t="s">
        <v>2640</v>
      </c>
    </row>
    <row r="112" spans="1:8" x14ac:dyDescent="0.25">
      <c r="A112">
        <v>17</v>
      </c>
      <c r="B112" t="s">
        <v>1365</v>
      </c>
      <c r="C112" t="s">
        <v>1366</v>
      </c>
      <c r="D112" s="4">
        <v>1971</v>
      </c>
      <c r="E112" s="4" t="s">
        <v>2989</v>
      </c>
      <c r="F112" s="6" t="s">
        <v>2678</v>
      </c>
      <c r="G112" s="4" t="s">
        <v>2640</v>
      </c>
    </row>
    <row r="113" spans="1:8" x14ac:dyDescent="0.25">
      <c r="A113">
        <v>18</v>
      </c>
      <c r="B113" t="s">
        <v>2435</v>
      </c>
      <c r="C113" t="s">
        <v>2598</v>
      </c>
      <c r="D113" s="4">
        <v>1963</v>
      </c>
      <c r="E113" s="4" t="s">
        <v>2990</v>
      </c>
      <c r="F113" s="6" t="s">
        <v>2656</v>
      </c>
      <c r="G113" s="4" t="s">
        <v>2640</v>
      </c>
    </row>
    <row r="114" spans="1:8" x14ac:dyDescent="0.25">
      <c r="F114" s="6"/>
    </row>
    <row r="115" spans="1:8" x14ac:dyDescent="0.25">
      <c r="A115" t="s">
        <v>314</v>
      </c>
      <c r="B115" s="2" t="s">
        <v>203</v>
      </c>
      <c r="C115" s="7">
        <v>2.1</v>
      </c>
      <c r="F115" s="6"/>
    </row>
    <row r="116" spans="1:8" x14ac:dyDescent="0.25">
      <c r="A116">
        <v>1</v>
      </c>
      <c r="B116" t="s">
        <v>82</v>
      </c>
      <c r="C116" t="s">
        <v>280</v>
      </c>
      <c r="D116" s="4">
        <v>1966</v>
      </c>
      <c r="E116" s="4" t="s">
        <v>816</v>
      </c>
      <c r="F116" s="6" t="s">
        <v>2639</v>
      </c>
      <c r="G116" s="4" t="s">
        <v>2640</v>
      </c>
      <c r="H116" s="6">
        <v>2.1</v>
      </c>
    </row>
    <row r="117" spans="1:8" x14ac:dyDescent="0.25">
      <c r="A117">
        <v>2</v>
      </c>
      <c r="B117" t="s">
        <v>2993</v>
      </c>
      <c r="C117" t="s">
        <v>617</v>
      </c>
      <c r="D117" s="4">
        <v>1976</v>
      </c>
      <c r="E117" s="4" t="s">
        <v>1835</v>
      </c>
      <c r="F117" s="6" t="s">
        <v>2747</v>
      </c>
      <c r="G117" s="4" t="s">
        <v>2640</v>
      </c>
      <c r="H117" s="6">
        <v>2.1</v>
      </c>
    </row>
    <row r="118" spans="1:8" x14ac:dyDescent="0.25">
      <c r="A118">
        <v>3</v>
      </c>
      <c r="B118" t="s">
        <v>2994</v>
      </c>
      <c r="C118" t="s">
        <v>5581</v>
      </c>
      <c r="D118" s="4">
        <v>1977</v>
      </c>
      <c r="E118" s="4" t="s">
        <v>2995</v>
      </c>
      <c r="F118" s="6" t="s">
        <v>2747</v>
      </c>
      <c r="G118" s="4" t="s">
        <v>2640</v>
      </c>
      <c r="H118" s="6">
        <v>2.1</v>
      </c>
    </row>
    <row r="119" spans="1:8" x14ac:dyDescent="0.25">
      <c r="A119">
        <v>4</v>
      </c>
      <c r="B119" t="s">
        <v>2722</v>
      </c>
      <c r="C119" t="s">
        <v>2723</v>
      </c>
      <c r="D119" s="4">
        <v>1976</v>
      </c>
      <c r="E119" s="4" t="s">
        <v>81</v>
      </c>
      <c r="F119" s="6" t="s">
        <v>2656</v>
      </c>
      <c r="G119" s="4" t="s">
        <v>2640</v>
      </c>
      <c r="H119" s="6">
        <v>2.1</v>
      </c>
    </row>
    <row r="120" spans="1:8" x14ac:dyDescent="0.25">
      <c r="A120">
        <v>5</v>
      </c>
      <c r="B120" t="s">
        <v>2996</v>
      </c>
      <c r="C120" t="s">
        <v>2830</v>
      </c>
      <c r="D120" s="4">
        <v>1973</v>
      </c>
      <c r="E120" s="4" t="s">
        <v>828</v>
      </c>
      <c r="F120" s="6" t="s">
        <v>2639</v>
      </c>
      <c r="G120" s="4" t="s">
        <v>2640</v>
      </c>
      <c r="H120" s="6">
        <v>2.1</v>
      </c>
    </row>
    <row r="121" spans="1:8" x14ac:dyDescent="0.25">
      <c r="F121" s="6"/>
    </row>
    <row r="122" spans="1:8" x14ac:dyDescent="0.25">
      <c r="A122" t="s">
        <v>226</v>
      </c>
      <c r="B122" s="2" t="s">
        <v>203</v>
      </c>
      <c r="C122" s="7" t="s">
        <v>2886</v>
      </c>
      <c r="F122" s="6"/>
      <c r="H122" s="6"/>
    </row>
    <row r="123" spans="1:8" x14ac:dyDescent="0.25">
      <c r="A123">
        <v>1</v>
      </c>
      <c r="B123" t="s">
        <v>2718</v>
      </c>
      <c r="C123" t="s">
        <v>1409</v>
      </c>
      <c r="D123" s="4">
        <v>1980</v>
      </c>
      <c r="E123" s="4" t="s">
        <v>2997</v>
      </c>
      <c r="F123" s="6" t="s">
        <v>2639</v>
      </c>
      <c r="G123" s="4" t="s">
        <v>2657</v>
      </c>
      <c r="H123" s="6" t="s">
        <v>2886</v>
      </c>
    </row>
    <row r="124" spans="1:8" x14ac:dyDescent="0.25">
      <c r="A124">
        <v>2</v>
      </c>
      <c r="B124" t="s">
        <v>2731</v>
      </c>
      <c r="C124" t="s">
        <v>1028</v>
      </c>
      <c r="D124" s="4">
        <v>1979</v>
      </c>
      <c r="E124" s="4" t="s">
        <v>2998</v>
      </c>
      <c r="F124" s="6"/>
      <c r="G124" s="4" t="s">
        <v>2640</v>
      </c>
      <c r="H124" s="6" t="s">
        <v>2886</v>
      </c>
    </row>
    <row r="125" spans="1:8" x14ac:dyDescent="0.25">
      <c r="A125">
        <v>3</v>
      </c>
      <c r="B125" t="s">
        <v>3117</v>
      </c>
      <c r="C125" t="s">
        <v>1028</v>
      </c>
      <c r="D125" s="4">
        <v>1974</v>
      </c>
      <c r="E125" s="4" t="s">
        <v>2999</v>
      </c>
      <c r="F125" s="6"/>
      <c r="G125" s="4" t="s">
        <v>2640</v>
      </c>
      <c r="H125" s="6" t="s">
        <v>2886</v>
      </c>
    </row>
    <row r="126" spans="1:8" x14ac:dyDescent="0.25">
      <c r="A126">
        <v>4</v>
      </c>
      <c r="B126" t="s">
        <v>3000</v>
      </c>
      <c r="C126" t="s">
        <v>1120</v>
      </c>
      <c r="D126" s="4">
        <v>1975</v>
      </c>
      <c r="E126" s="4" t="s">
        <v>3001</v>
      </c>
      <c r="F126" s="6" t="s">
        <v>2656</v>
      </c>
      <c r="G126" s="4" t="s">
        <v>2640</v>
      </c>
      <c r="H126" s="6" t="s">
        <v>2886</v>
      </c>
    </row>
    <row r="127" spans="1:8" x14ac:dyDescent="0.25">
      <c r="A127">
        <v>5</v>
      </c>
      <c r="B127" t="s">
        <v>3002</v>
      </c>
      <c r="C127" t="s">
        <v>1120</v>
      </c>
      <c r="D127" s="4">
        <v>1976</v>
      </c>
      <c r="E127" s="4" t="s">
        <v>3003</v>
      </c>
      <c r="F127" s="6" t="s">
        <v>2656</v>
      </c>
      <c r="G127" s="4" t="s">
        <v>2640</v>
      </c>
      <c r="H127" s="6" t="s">
        <v>2886</v>
      </c>
    </row>
    <row r="128" spans="1:8" x14ac:dyDescent="0.25">
      <c r="F128" s="6"/>
    </row>
    <row r="129" spans="1:8" x14ac:dyDescent="0.25">
      <c r="A129" t="s">
        <v>89</v>
      </c>
      <c r="F129" s="6"/>
    </row>
    <row r="130" spans="1:8" x14ac:dyDescent="0.25">
      <c r="A130">
        <v>1</v>
      </c>
      <c r="B130" t="s">
        <v>3118</v>
      </c>
      <c r="C130" t="s">
        <v>2509</v>
      </c>
      <c r="D130" s="4">
        <v>1970</v>
      </c>
      <c r="E130" s="5">
        <v>5.5</v>
      </c>
      <c r="F130" s="6"/>
      <c r="G130" s="4" t="s">
        <v>2640</v>
      </c>
    </row>
    <row r="131" spans="1:8" x14ac:dyDescent="0.25">
      <c r="A131">
        <v>2</v>
      </c>
      <c r="B131" t="s">
        <v>1229</v>
      </c>
      <c r="C131" t="s">
        <v>1067</v>
      </c>
      <c r="D131" s="4">
        <v>1974</v>
      </c>
      <c r="E131" s="5">
        <v>5.4</v>
      </c>
      <c r="F131" s="6" t="s">
        <v>2639</v>
      </c>
      <c r="G131" s="4" t="s">
        <v>2640</v>
      </c>
    </row>
    <row r="132" spans="1:8" x14ac:dyDescent="0.25">
      <c r="A132">
        <v>3</v>
      </c>
      <c r="B132" t="s">
        <v>1227</v>
      </c>
      <c r="C132" t="s">
        <v>673</v>
      </c>
      <c r="D132" s="4">
        <v>1975</v>
      </c>
      <c r="E132" s="5">
        <v>5.3</v>
      </c>
      <c r="F132" s="6" t="s">
        <v>2691</v>
      </c>
      <c r="G132" s="4" t="s">
        <v>2640</v>
      </c>
    </row>
    <row r="133" spans="1:8" x14ac:dyDescent="0.25">
      <c r="A133">
        <v>4</v>
      </c>
      <c r="B133" t="s">
        <v>1401</v>
      </c>
      <c r="C133" t="s">
        <v>3004</v>
      </c>
      <c r="D133" s="4">
        <v>1971</v>
      </c>
      <c r="E133" s="5">
        <v>5.3</v>
      </c>
      <c r="F133" s="6" t="s">
        <v>2856</v>
      </c>
      <c r="G133" s="4" t="s">
        <v>2640</v>
      </c>
    </row>
    <row r="134" spans="1:8" x14ac:dyDescent="0.25">
      <c r="A134">
        <v>5</v>
      </c>
      <c r="B134" t="s">
        <v>1064</v>
      </c>
      <c r="C134" t="s">
        <v>1120</v>
      </c>
      <c r="D134" s="4">
        <v>1971</v>
      </c>
      <c r="E134" s="5">
        <v>5.2</v>
      </c>
      <c r="F134" s="6" t="s">
        <v>2656</v>
      </c>
      <c r="G134" s="4" t="s">
        <v>2640</v>
      </c>
    </row>
    <row r="135" spans="1:8" x14ac:dyDescent="0.25">
      <c r="A135">
        <v>6</v>
      </c>
      <c r="B135" t="s">
        <v>2782</v>
      </c>
      <c r="C135" t="s">
        <v>30</v>
      </c>
      <c r="D135" s="4">
        <v>1979</v>
      </c>
      <c r="E135" s="5">
        <v>5.2</v>
      </c>
      <c r="F135" s="6" t="s">
        <v>2639</v>
      </c>
      <c r="G135" s="4" t="s">
        <v>2640</v>
      </c>
    </row>
    <row r="136" spans="1:8" x14ac:dyDescent="0.25">
      <c r="A136">
        <v>7</v>
      </c>
      <c r="B136" t="s">
        <v>2780</v>
      </c>
      <c r="C136" t="s">
        <v>1226</v>
      </c>
      <c r="D136" s="4">
        <v>1979</v>
      </c>
      <c r="E136" s="5">
        <v>5</v>
      </c>
      <c r="F136" s="6" t="s">
        <v>2781</v>
      </c>
      <c r="G136" s="4" t="s">
        <v>2657</v>
      </c>
    </row>
    <row r="137" spans="1:8" x14ac:dyDescent="0.25">
      <c r="A137">
        <v>8</v>
      </c>
      <c r="B137" t="s">
        <v>1674</v>
      </c>
      <c r="C137" t="s">
        <v>2574</v>
      </c>
      <c r="D137" s="4">
        <v>1975</v>
      </c>
      <c r="E137" s="5">
        <v>5</v>
      </c>
      <c r="F137" s="6" t="s">
        <v>2678</v>
      </c>
      <c r="G137" s="4" t="s">
        <v>2640</v>
      </c>
    </row>
    <row r="138" spans="1:8" x14ac:dyDescent="0.25">
      <c r="E138" s="5"/>
      <c r="F138" s="6"/>
    </row>
    <row r="139" spans="1:8" x14ac:dyDescent="0.25">
      <c r="A139" t="s">
        <v>2228</v>
      </c>
      <c r="F139" s="6"/>
    </row>
    <row r="140" spans="1:8" x14ac:dyDescent="0.25">
      <c r="A140">
        <v>1</v>
      </c>
      <c r="B140" t="s">
        <v>3006</v>
      </c>
      <c r="C140" t="s">
        <v>2471</v>
      </c>
      <c r="D140" s="4">
        <v>1979</v>
      </c>
      <c r="E140" s="5">
        <v>7.7</v>
      </c>
      <c r="F140" s="6"/>
      <c r="G140" s="4" t="s">
        <v>2640</v>
      </c>
      <c r="H140" s="6">
        <v>0</v>
      </c>
    </row>
    <row r="141" spans="1:8" x14ac:dyDescent="0.25">
      <c r="A141">
        <v>2</v>
      </c>
      <c r="B141" t="s">
        <v>2394</v>
      </c>
      <c r="C141" t="s">
        <v>1120</v>
      </c>
      <c r="D141" s="4">
        <v>1971</v>
      </c>
      <c r="E141" s="5">
        <v>7.69</v>
      </c>
      <c r="F141" s="6" t="s">
        <v>2656</v>
      </c>
      <c r="G141" s="4" t="s">
        <v>2640</v>
      </c>
      <c r="H141" s="6">
        <v>0</v>
      </c>
    </row>
    <row r="142" spans="1:8" x14ac:dyDescent="0.25">
      <c r="A142">
        <v>3</v>
      </c>
      <c r="B142" t="s">
        <v>1676</v>
      </c>
      <c r="C142" t="s">
        <v>3010</v>
      </c>
      <c r="D142" s="4">
        <v>1976</v>
      </c>
      <c r="E142" s="5">
        <v>7.62</v>
      </c>
      <c r="F142" s="6" t="s">
        <v>2688</v>
      </c>
      <c r="G142" s="4" t="s">
        <v>2640</v>
      </c>
      <c r="H142" s="6">
        <v>-0.9</v>
      </c>
    </row>
    <row r="143" spans="1:8" x14ac:dyDescent="0.25">
      <c r="A143">
        <v>4</v>
      </c>
      <c r="B143" t="s">
        <v>3007</v>
      </c>
      <c r="C143" t="s">
        <v>3318</v>
      </c>
      <c r="D143" s="4">
        <v>1979</v>
      </c>
      <c r="E143" s="5">
        <v>7.52</v>
      </c>
      <c r="F143" s="6" t="s">
        <v>2942</v>
      </c>
      <c r="G143" s="4" t="s">
        <v>2657</v>
      </c>
      <c r="H143" s="6">
        <v>0</v>
      </c>
    </row>
    <row r="144" spans="1:8" x14ac:dyDescent="0.25">
      <c r="A144">
        <v>5</v>
      </c>
      <c r="B144" t="s">
        <v>2395</v>
      </c>
      <c r="C144" t="s">
        <v>512</v>
      </c>
      <c r="D144" s="4">
        <v>1975</v>
      </c>
      <c r="E144" s="5">
        <v>7.34</v>
      </c>
      <c r="F144" s="6" t="s">
        <v>2942</v>
      </c>
      <c r="G144" s="4" t="s">
        <v>2640</v>
      </c>
      <c r="H144" s="6">
        <v>-2.1</v>
      </c>
    </row>
    <row r="145" spans="1:8" x14ac:dyDescent="0.25">
      <c r="A145">
        <v>6</v>
      </c>
      <c r="B145" t="s">
        <v>3008</v>
      </c>
      <c r="C145" t="s">
        <v>3009</v>
      </c>
      <c r="D145" s="4">
        <v>1973</v>
      </c>
      <c r="E145" s="5">
        <v>7</v>
      </c>
      <c r="F145" s="6" t="s">
        <v>2702</v>
      </c>
      <c r="G145" s="4" t="s">
        <v>2640</v>
      </c>
      <c r="H145" s="6">
        <v>-0.5</v>
      </c>
    </row>
    <row r="146" spans="1:8" x14ac:dyDescent="0.25">
      <c r="E146" s="5"/>
      <c r="F146" s="6"/>
      <c r="H146" s="6"/>
    </row>
    <row r="147" spans="1:8" x14ac:dyDescent="0.25">
      <c r="F147" s="6"/>
    </row>
    <row r="148" spans="1:8" x14ac:dyDescent="0.25">
      <c r="A148" t="s">
        <v>2227</v>
      </c>
      <c r="F148" s="6"/>
    </row>
    <row r="149" spans="1:8" x14ac:dyDescent="0.25">
      <c r="A149">
        <v>1</v>
      </c>
      <c r="B149" t="s">
        <v>2795</v>
      </c>
      <c r="C149" t="s">
        <v>280</v>
      </c>
      <c r="D149" s="4">
        <v>1977</v>
      </c>
      <c r="E149" s="5">
        <v>18.899999999999999</v>
      </c>
      <c r="F149" s="6" t="s">
        <v>2639</v>
      </c>
      <c r="G149" s="4" t="s">
        <v>2640</v>
      </c>
    </row>
    <row r="150" spans="1:8" x14ac:dyDescent="0.25">
      <c r="A150">
        <v>2</v>
      </c>
      <c r="B150" t="s">
        <v>2322</v>
      </c>
      <c r="C150" t="s">
        <v>30</v>
      </c>
      <c r="D150" s="4">
        <v>1969</v>
      </c>
      <c r="E150" s="5">
        <v>18.239999999999998</v>
      </c>
      <c r="F150" s="6" t="s">
        <v>2639</v>
      </c>
      <c r="G150" s="4" t="s">
        <v>2640</v>
      </c>
    </row>
    <row r="151" spans="1:8" x14ac:dyDescent="0.25">
      <c r="A151">
        <v>3</v>
      </c>
      <c r="B151" t="s">
        <v>3012</v>
      </c>
      <c r="C151" t="s">
        <v>1</v>
      </c>
      <c r="D151" s="4">
        <v>1973</v>
      </c>
      <c r="E151" s="5">
        <v>18.09</v>
      </c>
      <c r="F151" s="6" t="s">
        <v>2639</v>
      </c>
      <c r="G151" s="4" t="s">
        <v>2640</v>
      </c>
    </row>
    <row r="152" spans="1:8" x14ac:dyDescent="0.25">
      <c r="A152">
        <v>4</v>
      </c>
      <c r="B152" t="s">
        <v>3013</v>
      </c>
      <c r="C152" t="s">
        <v>512</v>
      </c>
      <c r="D152" s="4">
        <v>1973</v>
      </c>
      <c r="E152" s="5">
        <v>18.02</v>
      </c>
      <c r="F152" s="6" t="s">
        <v>2942</v>
      </c>
      <c r="G152" s="4" t="s">
        <v>2640</v>
      </c>
    </row>
    <row r="153" spans="1:8" x14ac:dyDescent="0.25">
      <c r="A153">
        <v>5</v>
      </c>
      <c r="B153" t="s">
        <v>3014</v>
      </c>
      <c r="C153" t="s">
        <v>163</v>
      </c>
      <c r="D153" s="4">
        <v>1967</v>
      </c>
      <c r="E153" s="5">
        <v>17.29</v>
      </c>
      <c r="F153" s="6" t="s">
        <v>2639</v>
      </c>
      <c r="G153" s="4" t="s">
        <v>2640</v>
      </c>
    </row>
    <row r="154" spans="1:8" x14ac:dyDescent="0.25">
      <c r="A154">
        <v>6</v>
      </c>
      <c r="B154" t="s">
        <v>2324</v>
      </c>
      <c r="C154" t="s">
        <v>2325</v>
      </c>
      <c r="D154" s="4">
        <v>1978</v>
      </c>
      <c r="E154" s="5">
        <v>15.86</v>
      </c>
      <c r="F154" s="6" t="s">
        <v>2639</v>
      </c>
      <c r="G154" s="4" t="s">
        <v>2657</v>
      </c>
    </row>
    <row r="155" spans="1:8" x14ac:dyDescent="0.25">
      <c r="A155">
        <v>7</v>
      </c>
      <c r="B155" t="s">
        <v>3015</v>
      </c>
      <c r="C155" t="s">
        <v>1120</v>
      </c>
      <c r="D155" s="4">
        <v>1975</v>
      </c>
      <c r="E155" s="5">
        <v>14.92</v>
      </c>
      <c r="F155" s="6" t="s">
        <v>2656</v>
      </c>
      <c r="G155" s="4" t="s">
        <v>2640</v>
      </c>
    </row>
    <row r="156" spans="1:8" x14ac:dyDescent="0.25">
      <c r="F156" s="6"/>
    </row>
    <row r="157" spans="1:8" s="4" customFormat="1" x14ac:dyDescent="0.25">
      <c r="A157" t="s">
        <v>1425</v>
      </c>
      <c r="B157" s="2" t="s">
        <v>203</v>
      </c>
      <c r="C157" s="7">
        <v>0.4</v>
      </c>
      <c r="E157" s="5"/>
    </row>
    <row r="158" spans="1:8" s="4" customFormat="1" x14ac:dyDescent="0.25">
      <c r="A158">
        <v>1</v>
      </c>
      <c r="B158" t="s">
        <v>1659</v>
      </c>
      <c r="C158" t="s">
        <v>1566</v>
      </c>
      <c r="D158" s="4">
        <v>1971</v>
      </c>
      <c r="E158" s="4" t="s">
        <v>3016</v>
      </c>
      <c r="G158" s="4" t="s">
        <v>2803</v>
      </c>
      <c r="H158" s="6">
        <v>0.4</v>
      </c>
    </row>
    <row r="159" spans="1:8" s="4" customFormat="1" x14ac:dyDescent="0.25">
      <c r="A159">
        <v>2</v>
      </c>
      <c r="B159" t="s">
        <v>2800</v>
      </c>
      <c r="C159" t="s">
        <v>354</v>
      </c>
      <c r="D159" s="4">
        <v>1977</v>
      </c>
      <c r="E159" s="4" t="s">
        <v>3017</v>
      </c>
      <c r="F159" s="4" t="s">
        <v>2646</v>
      </c>
      <c r="G159" s="4" t="s">
        <v>2803</v>
      </c>
      <c r="H159" s="6">
        <v>0.4</v>
      </c>
    </row>
    <row r="160" spans="1:8" s="4" customFormat="1" x14ac:dyDescent="0.25">
      <c r="A160">
        <v>3</v>
      </c>
      <c r="B160" t="s">
        <v>3119</v>
      </c>
      <c r="C160" t="s">
        <v>2471</v>
      </c>
      <c r="D160" s="4">
        <v>1978</v>
      </c>
      <c r="E160" s="4" t="s">
        <v>3018</v>
      </c>
      <c r="G160" s="4" t="s">
        <v>2803</v>
      </c>
      <c r="H160" s="6">
        <v>0.4</v>
      </c>
    </row>
    <row r="161" spans="1:8" s="4" customFormat="1" x14ac:dyDescent="0.25">
      <c r="A161">
        <v>4</v>
      </c>
      <c r="B161" t="s">
        <v>1427</v>
      </c>
      <c r="C161" t="s">
        <v>5422</v>
      </c>
      <c r="D161" s="4">
        <v>1974</v>
      </c>
      <c r="E161" s="4" t="s">
        <v>1663</v>
      </c>
      <c r="F161" s="26" t="s">
        <v>2942</v>
      </c>
      <c r="G161" s="4" t="s">
        <v>2803</v>
      </c>
      <c r="H161" s="6">
        <v>0.4</v>
      </c>
    </row>
    <row r="162" spans="1:8" s="4" customFormat="1" x14ac:dyDescent="0.25">
      <c r="A162">
        <v>5</v>
      </c>
      <c r="B162" t="s">
        <v>3019</v>
      </c>
      <c r="C162" t="s">
        <v>2799</v>
      </c>
      <c r="D162" s="4">
        <v>1976</v>
      </c>
      <c r="E162" s="4" t="s">
        <v>3020</v>
      </c>
      <c r="F162" s="4" t="s">
        <v>2639</v>
      </c>
      <c r="G162" s="4" t="s">
        <v>2803</v>
      </c>
      <c r="H162" s="6">
        <v>0.4</v>
      </c>
    </row>
    <row r="163" spans="1:8" s="4" customFormat="1" x14ac:dyDescent="0.25">
      <c r="A163">
        <v>6</v>
      </c>
      <c r="B163" t="s">
        <v>3021</v>
      </c>
      <c r="C163" t="s">
        <v>1138</v>
      </c>
      <c r="D163" s="4">
        <v>1976</v>
      </c>
      <c r="E163" s="4" t="s">
        <v>3022</v>
      </c>
      <c r="G163" s="4" t="s">
        <v>2803</v>
      </c>
      <c r="H163" s="6">
        <v>0.4</v>
      </c>
    </row>
    <row r="164" spans="1:8" s="4" customFormat="1" x14ac:dyDescent="0.25">
      <c r="A164"/>
      <c r="B164"/>
      <c r="C164"/>
      <c r="E164" s="5"/>
    </row>
    <row r="165" spans="1:8" s="4" customFormat="1" x14ac:dyDescent="0.25">
      <c r="A165" t="s">
        <v>2637</v>
      </c>
      <c r="B165" s="2" t="s">
        <v>203</v>
      </c>
      <c r="C165" s="7" t="s">
        <v>2886</v>
      </c>
      <c r="E165" s="5"/>
    </row>
    <row r="166" spans="1:8" s="4" customFormat="1" x14ac:dyDescent="0.25">
      <c r="A166">
        <v>1</v>
      </c>
      <c r="B166" t="s">
        <v>2229</v>
      </c>
      <c r="C166" t="s">
        <v>1120</v>
      </c>
      <c r="D166" s="4">
        <v>1976</v>
      </c>
      <c r="E166" s="4" t="s">
        <v>3023</v>
      </c>
      <c r="F166" s="4" t="s">
        <v>2656</v>
      </c>
      <c r="G166" s="4" t="s">
        <v>2803</v>
      </c>
      <c r="H166" s="6" t="s">
        <v>2886</v>
      </c>
    </row>
    <row r="167" spans="1:8" s="4" customFormat="1" x14ac:dyDescent="0.25">
      <c r="A167">
        <v>2</v>
      </c>
      <c r="B167" t="s">
        <v>3025</v>
      </c>
      <c r="C167" t="s">
        <v>3026</v>
      </c>
      <c r="D167" s="4">
        <v>1977</v>
      </c>
      <c r="E167" s="4" t="s">
        <v>887</v>
      </c>
      <c r="F167" s="4" t="s">
        <v>2643</v>
      </c>
      <c r="G167" s="4" t="s">
        <v>2803</v>
      </c>
      <c r="H167" s="6" t="s">
        <v>2886</v>
      </c>
    </row>
    <row r="168" spans="1:8" s="4" customFormat="1" x14ac:dyDescent="0.25">
      <c r="A168">
        <v>3</v>
      </c>
      <c r="B168" t="s">
        <v>3027</v>
      </c>
      <c r="C168" t="s">
        <v>2088</v>
      </c>
      <c r="D168" s="4">
        <v>1973</v>
      </c>
      <c r="E168" s="4" t="s">
        <v>3028</v>
      </c>
      <c r="F168" s="4" t="s">
        <v>2639</v>
      </c>
      <c r="G168" s="4" t="s">
        <v>2803</v>
      </c>
      <c r="H168" s="6" t="s">
        <v>2886</v>
      </c>
    </row>
    <row r="169" spans="1:8" s="4" customFormat="1" x14ac:dyDescent="0.25">
      <c r="A169">
        <v>4</v>
      </c>
      <c r="B169" t="s">
        <v>3029</v>
      </c>
      <c r="C169" t="s">
        <v>2723</v>
      </c>
      <c r="D169" s="4">
        <v>1975</v>
      </c>
      <c r="E169" s="4" t="s">
        <v>3030</v>
      </c>
      <c r="F169" s="4" t="s">
        <v>2656</v>
      </c>
      <c r="G169" s="4" t="s">
        <v>2803</v>
      </c>
      <c r="H169" s="6" t="s">
        <v>2886</v>
      </c>
    </row>
    <row r="170" spans="1:8" s="4" customFormat="1" x14ac:dyDescent="0.25">
      <c r="A170">
        <v>5</v>
      </c>
      <c r="B170" t="s">
        <v>2492</v>
      </c>
      <c r="C170" t="s">
        <v>1120</v>
      </c>
      <c r="D170" s="4">
        <v>1975</v>
      </c>
      <c r="E170" s="4" t="s">
        <v>3024</v>
      </c>
      <c r="F170" s="4" t="s">
        <v>2656</v>
      </c>
      <c r="G170" s="4" t="s">
        <v>2803</v>
      </c>
      <c r="H170" s="6" t="s">
        <v>2886</v>
      </c>
    </row>
    <row r="171" spans="1:8" s="4" customFormat="1" x14ac:dyDescent="0.25">
      <c r="A171"/>
      <c r="B171"/>
      <c r="C171"/>
      <c r="H171" s="6"/>
    </row>
    <row r="172" spans="1:8" s="4" customFormat="1" x14ac:dyDescent="0.25">
      <c r="A172" t="s">
        <v>253</v>
      </c>
      <c r="B172"/>
      <c r="C172"/>
      <c r="H172" s="6"/>
    </row>
    <row r="173" spans="1:8" s="4" customFormat="1" x14ac:dyDescent="0.25">
      <c r="A173">
        <v>1</v>
      </c>
      <c r="B173" t="s">
        <v>2282</v>
      </c>
      <c r="C173" t="s">
        <v>30</v>
      </c>
      <c r="D173" s="4">
        <v>1972</v>
      </c>
      <c r="E173" s="4" t="s">
        <v>3031</v>
      </c>
      <c r="F173" s="4" t="s">
        <v>2639</v>
      </c>
      <c r="G173" s="4" t="s">
        <v>2803</v>
      </c>
      <c r="H173" s="6"/>
    </row>
    <row r="174" spans="1:8" s="4" customFormat="1" x14ac:dyDescent="0.25">
      <c r="A174">
        <v>2</v>
      </c>
      <c r="B174" t="s">
        <v>2278</v>
      </c>
      <c r="C174" t="s">
        <v>3032</v>
      </c>
      <c r="D174" s="4">
        <v>1971</v>
      </c>
      <c r="E174" s="4" t="s">
        <v>1582</v>
      </c>
      <c r="F174" s="4" t="s">
        <v>2643</v>
      </c>
      <c r="G174" s="4" t="s">
        <v>2803</v>
      </c>
      <c r="H174" s="6"/>
    </row>
    <row r="175" spans="1:8" s="4" customFormat="1" x14ac:dyDescent="0.25">
      <c r="A175">
        <v>3</v>
      </c>
      <c r="B175" t="s">
        <v>1565</v>
      </c>
      <c r="C175" t="s">
        <v>1432</v>
      </c>
      <c r="D175" s="4">
        <v>1967</v>
      </c>
      <c r="E175" s="4" t="s">
        <v>3033</v>
      </c>
      <c r="F175" s="4" t="s">
        <v>2639</v>
      </c>
      <c r="G175" s="4" t="s">
        <v>2803</v>
      </c>
      <c r="H175" s="6"/>
    </row>
    <row r="176" spans="1:8" s="4" customFormat="1" x14ac:dyDescent="0.25">
      <c r="A176">
        <v>4</v>
      </c>
      <c r="B176" t="s">
        <v>1452</v>
      </c>
      <c r="C176" t="s">
        <v>5570</v>
      </c>
      <c r="D176" s="4">
        <v>1971</v>
      </c>
      <c r="E176" s="4" t="s">
        <v>3034</v>
      </c>
      <c r="F176" s="4" t="s">
        <v>2639</v>
      </c>
      <c r="G176" s="4" t="s">
        <v>2803</v>
      </c>
      <c r="H176" s="6"/>
    </row>
    <row r="177" spans="1:8" s="4" customFormat="1" x14ac:dyDescent="0.25">
      <c r="A177">
        <v>5</v>
      </c>
      <c r="B177" t="s">
        <v>3035</v>
      </c>
      <c r="C177" s="17" t="s">
        <v>5571</v>
      </c>
      <c r="E177" s="4" t="s">
        <v>3036</v>
      </c>
      <c r="G177" s="4" t="s">
        <v>2803</v>
      </c>
      <c r="H177" s="6"/>
    </row>
    <row r="178" spans="1:8" s="4" customFormat="1" x14ac:dyDescent="0.25">
      <c r="A178">
        <v>6</v>
      </c>
      <c r="B178" t="s">
        <v>1579</v>
      </c>
      <c r="C178" t="s">
        <v>1120</v>
      </c>
      <c r="D178" s="4">
        <v>1976</v>
      </c>
      <c r="E178" s="4" t="s">
        <v>3037</v>
      </c>
      <c r="F178" s="4" t="s">
        <v>2656</v>
      </c>
      <c r="G178" s="4" t="s">
        <v>2803</v>
      </c>
      <c r="H178" s="6"/>
    </row>
    <row r="179" spans="1:8" s="4" customFormat="1" x14ac:dyDescent="0.25">
      <c r="A179">
        <v>7</v>
      </c>
      <c r="B179" t="s">
        <v>1470</v>
      </c>
      <c r="C179" t="s">
        <v>4683</v>
      </c>
      <c r="D179" s="4">
        <v>1976</v>
      </c>
      <c r="E179" s="4" t="s">
        <v>3038</v>
      </c>
      <c r="F179" s="4" t="s">
        <v>2639</v>
      </c>
      <c r="G179" s="4" t="s">
        <v>2803</v>
      </c>
      <c r="H179" s="6"/>
    </row>
    <row r="180" spans="1:8" s="4" customFormat="1" x14ac:dyDescent="0.25">
      <c r="A180">
        <v>8</v>
      </c>
      <c r="B180" t="s">
        <v>1261</v>
      </c>
      <c r="C180" t="s">
        <v>1432</v>
      </c>
      <c r="D180" s="4">
        <v>1970</v>
      </c>
      <c r="E180" s="4" t="s">
        <v>3039</v>
      </c>
      <c r="F180" s="4" t="s">
        <v>2639</v>
      </c>
      <c r="G180" s="4" t="s">
        <v>2803</v>
      </c>
      <c r="H180" s="6"/>
    </row>
    <row r="181" spans="1:8" s="4" customFormat="1" x14ac:dyDescent="0.25">
      <c r="A181"/>
      <c r="B181"/>
      <c r="C181"/>
      <c r="H181" s="6"/>
    </row>
    <row r="182" spans="1:8" s="4" customFormat="1" x14ac:dyDescent="0.25">
      <c r="A182" t="s">
        <v>261</v>
      </c>
      <c r="B182"/>
      <c r="C182"/>
      <c r="H182" s="6"/>
    </row>
    <row r="183" spans="1:8" s="4" customFormat="1" x14ac:dyDescent="0.25">
      <c r="A183">
        <v>1</v>
      </c>
      <c r="B183" t="s">
        <v>1461</v>
      </c>
      <c r="C183" t="s">
        <v>51</v>
      </c>
      <c r="D183" s="4">
        <v>1974</v>
      </c>
      <c r="E183" s="4" t="s">
        <v>3040</v>
      </c>
      <c r="F183" s="4" t="s">
        <v>2639</v>
      </c>
      <c r="G183" s="4" t="s">
        <v>2803</v>
      </c>
      <c r="H183" s="6"/>
    </row>
    <row r="184" spans="1:8" s="4" customFormat="1" x14ac:dyDescent="0.25">
      <c r="A184">
        <v>2</v>
      </c>
      <c r="B184" t="s">
        <v>3041</v>
      </c>
      <c r="C184" t="s">
        <v>3042</v>
      </c>
      <c r="D184" s="4">
        <v>1978</v>
      </c>
      <c r="E184" s="4" t="s">
        <v>845</v>
      </c>
      <c r="F184" s="4" t="s">
        <v>2639</v>
      </c>
      <c r="G184" s="4" t="s">
        <v>2818</v>
      </c>
      <c r="H184" s="6"/>
    </row>
    <row r="185" spans="1:8" s="4" customFormat="1" x14ac:dyDescent="0.25">
      <c r="A185">
        <v>3</v>
      </c>
      <c r="B185" t="s">
        <v>3120</v>
      </c>
      <c r="C185" t="s">
        <v>5572</v>
      </c>
      <c r="D185" s="4">
        <v>1975</v>
      </c>
      <c r="E185" s="4" t="s">
        <v>3043</v>
      </c>
      <c r="F185" s="4" t="s">
        <v>2639</v>
      </c>
      <c r="G185" s="4" t="s">
        <v>2803</v>
      </c>
      <c r="H185" s="6"/>
    </row>
    <row r="186" spans="1:8" s="4" customFormat="1" x14ac:dyDescent="0.25">
      <c r="A186">
        <v>4</v>
      </c>
      <c r="B186" t="s">
        <v>2092</v>
      </c>
      <c r="C186" t="s">
        <v>33</v>
      </c>
      <c r="D186" s="4">
        <v>1975</v>
      </c>
      <c r="E186" s="4" t="s">
        <v>3047</v>
      </c>
      <c r="F186" s="4" t="s">
        <v>2639</v>
      </c>
      <c r="G186" s="4" t="s">
        <v>2803</v>
      </c>
      <c r="H186" s="6"/>
    </row>
    <row r="187" spans="1:8" s="4" customFormat="1" x14ac:dyDescent="0.25">
      <c r="A187">
        <v>5</v>
      </c>
      <c r="B187" t="s">
        <v>3044</v>
      </c>
      <c r="C187" t="s">
        <v>2972</v>
      </c>
      <c r="D187" s="4">
        <v>1981</v>
      </c>
      <c r="E187" s="4" t="s">
        <v>1584</v>
      </c>
      <c r="F187" s="4" t="s">
        <v>2771</v>
      </c>
      <c r="G187" s="4" t="s">
        <v>2805</v>
      </c>
      <c r="H187" s="6"/>
    </row>
    <row r="188" spans="1:8" s="4" customFormat="1" x14ac:dyDescent="0.25">
      <c r="A188">
        <v>6</v>
      </c>
      <c r="B188" t="s">
        <v>3045</v>
      </c>
      <c r="C188" t="s">
        <v>556</v>
      </c>
      <c r="D188" s="4">
        <v>1976</v>
      </c>
      <c r="E188" s="4" t="s">
        <v>3048</v>
      </c>
      <c r="F188" s="4" t="s">
        <v>2639</v>
      </c>
      <c r="G188" s="4" t="s">
        <v>2803</v>
      </c>
      <c r="H188" s="6"/>
    </row>
    <row r="189" spans="1:8" s="4" customFormat="1" x14ac:dyDescent="0.25">
      <c r="A189">
        <v>7</v>
      </c>
      <c r="B189" t="s">
        <v>3046</v>
      </c>
      <c r="C189" t="s">
        <v>5573</v>
      </c>
      <c r="D189" s="4">
        <v>1980</v>
      </c>
      <c r="E189" s="4" t="s">
        <v>3049</v>
      </c>
      <c r="F189" s="4" t="s">
        <v>2688</v>
      </c>
      <c r="G189" s="4" t="s">
        <v>2818</v>
      </c>
      <c r="H189" s="6"/>
    </row>
    <row r="190" spans="1:8" s="4" customFormat="1" x14ac:dyDescent="0.25">
      <c r="A190">
        <v>8</v>
      </c>
      <c r="B190" t="s">
        <v>2283</v>
      </c>
      <c r="C190" t="s">
        <v>737</v>
      </c>
      <c r="D190" s="4">
        <v>1978</v>
      </c>
      <c r="E190" s="4" t="s">
        <v>3050</v>
      </c>
      <c r="F190" s="4" t="s">
        <v>2656</v>
      </c>
      <c r="G190" s="4" t="s">
        <v>2818</v>
      </c>
      <c r="H190" s="6"/>
    </row>
    <row r="191" spans="1:8" s="4" customFormat="1" x14ac:dyDescent="0.25">
      <c r="A191"/>
      <c r="B191"/>
      <c r="C191"/>
      <c r="E191" s="5"/>
    </row>
    <row r="192" spans="1:8" x14ac:dyDescent="0.25">
      <c r="A192" t="s">
        <v>916</v>
      </c>
      <c r="F192" s="6"/>
    </row>
    <row r="193" spans="1:8" x14ac:dyDescent="0.25">
      <c r="A193">
        <v>1</v>
      </c>
      <c r="B193" t="s">
        <v>3051</v>
      </c>
      <c r="C193" t="s">
        <v>2156</v>
      </c>
      <c r="D193" s="4">
        <v>1974</v>
      </c>
      <c r="E193" s="4" t="s">
        <v>3052</v>
      </c>
      <c r="F193" s="6" t="s">
        <v>2639</v>
      </c>
      <c r="G193" s="4" t="s">
        <v>2803</v>
      </c>
    </row>
    <row r="194" spans="1:8" x14ac:dyDescent="0.25">
      <c r="A194">
        <v>2</v>
      </c>
      <c r="B194" t="s">
        <v>3121</v>
      </c>
      <c r="C194" t="s">
        <v>851</v>
      </c>
      <c r="D194" s="4">
        <v>1976</v>
      </c>
      <c r="E194" s="4" t="s">
        <v>3053</v>
      </c>
      <c r="F194" s="6"/>
      <c r="G194" s="4" t="s">
        <v>2803</v>
      </c>
    </row>
    <row r="195" spans="1:8" x14ac:dyDescent="0.25">
      <c r="A195">
        <v>3</v>
      </c>
      <c r="B195" t="s">
        <v>3054</v>
      </c>
      <c r="C195" t="s">
        <v>2277</v>
      </c>
      <c r="D195" s="4">
        <v>1978</v>
      </c>
      <c r="E195" s="4" t="s">
        <v>3055</v>
      </c>
      <c r="F195" s="6" t="s">
        <v>2639</v>
      </c>
      <c r="G195" s="4" t="s">
        <v>2818</v>
      </c>
    </row>
    <row r="196" spans="1:8" x14ac:dyDescent="0.25">
      <c r="A196">
        <v>4</v>
      </c>
      <c r="B196" t="s">
        <v>3056</v>
      </c>
      <c r="C196" t="s">
        <v>3057</v>
      </c>
      <c r="D196" s="4">
        <v>1975</v>
      </c>
      <c r="E196" s="4" t="s">
        <v>3058</v>
      </c>
      <c r="F196" s="6" t="s">
        <v>2856</v>
      </c>
      <c r="G196" s="4" t="s">
        <v>2803</v>
      </c>
    </row>
    <row r="197" spans="1:8" x14ac:dyDescent="0.25">
      <c r="A197">
        <v>5</v>
      </c>
      <c r="B197" t="s">
        <v>2529</v>
      </c>
      <c r="C197" t="s">
        <v>3059</v>
      </c>
      <c r="D197" s="4">
        <v>1968</v>
      </c>
      <c r="E197" s="4" t="s">
        <v>3060</v>
      </c>
      <c r="F197" s="6" t="s">
        <v>2713</v>
      </c>
      <c r="G197" s="4" t="s">
        <v>2803</v>
      </c>
    </row>
    <row r="198" spans="1:8" x14ac:dyDescent="0.25">
      <c r="A198">
        <v>6</v>
      </c>
      <c r="B198" t="s">
        <v>2375</v>
      </c>
      <c r="C198" t="s">
        <v>709</v>
      </c>
      <c r="D198" s="4">
        <v>1972</v>
      </c>
      <c r="E198" s="4" t="s">
        <v>3061</v>
      </c>
      <c r="F198" s="6"/>
      <c r="G198" s="4" t="s">
        <v>2803</v>
      </c>
    </row>
    <row r="199" spans="1:8" x14ac:dyDescent="0.25">
      <c r="A199">
        <v>7</v>
      </c>
      <c r="B199" t="s">
        <v>3062</v>
      </c>
      <c r="C199" t="s">
        <v>5574</v>
      </c>
      <c r="D199" s="4">
        <v>1975</v>
      </c>
      <c r="E199" s="4" t="s">
        <v>3063</v>
      </c>
      <c r="F199" s="6" t="s">
        <v>2868</v>
      </c>
      <c r="G199" s="4" t="s">
        <v>2803</v>
      </c>
    </row>
    <row r="200" spans="1:8" x14ac:dyDescent="0.25">
      <c r="A200">
        <v>8</v>
      </c>
      <c r="B200" t="s">
        <v>1653</v>
      </c>
      <c r="C200" t="s">
        <v>807</v>
      </c>
      <c r="D200" s="4">
        <v>1977</v>
      </c>
      <c r="E200" s="4" t="s">
        <v>3064</v>
      </c>
      <c r="F200" s="6" t="s">
        <v>2678</v>
      </c>
      <c r="G200" s="4" t="s">
        <v>2803</v>
      </c>
    </row>
    <row r="201" spans="1:8" x14ac:dyDescent="0.25">
      <c r="A201">
        <v>9</v>
      </c>
      <c r="B201" t="s">
        <v>3065</v>
      </c>
      <c r="C201" t="s">
        <v>2938</v>
      </c>
      <c r="D201" s="4">
        <v>1971</v>
      </c>
      <c r="E201" s="4" t="s">
        <v>3066</v>
      </c>
      <c r="F201" s="6" t="s">
        <v>2672</v>
      </c>
      <c r="G201" s="4" t="s">
        <v>2803</v>
      </c>
    </row>
    <row r="202" spans="1:8" x14ac:dyDescent="0.25">
      <c r="A202">
        <v>10</v>
      </c>
      <c r="B202" t="s">
        <v>3067</v>
      </c>
      <c r="C202" t="s">
        <v>3068</v>
      </c>
      <c r="D202" s="4">
        <v>1979</v>
      </c>
      <c r="E202" s="4" t="s">
        <v>3069</v>
      </c>
      <c r="F202" s="6" t="s">
        <v>2672</v>
      </c>
      <c r="G202" s="4" t="s">
        <v>2818</v>
      </c>
    </row>
    <row r="203" spans="1:8" x14ac:dyDescent="0.25">
      <c r="A203">
        <v>11</v>
      </c>
      <c r="B203" t="s">
        <v>3070</v>
      </c>
      <c r="C203" t="s">
        <v>1111</v>
      </c>
      <c r="E203" s="4" t="s">
        <v>3071</v>
      </c>
      <c r="F203" s="6"/>
      <c r="G203" s="4" t="s">
        <v>2803</v>
      </c>
    </row>
    <row r="204" spans="1:8" x14ac:dyDescent="0.25">
      <c r="A204">
        <v>12</v>
      </c>
      <c r="B204" t="s">
        <v>2379</v>
      </c>
      <c r="C204" t="s">
        <v>3072</v>
      </c>
      <c r="D204" s="4">
        <v>1974</v>
      </c>
      <c r="E204" s="4" t="s">
        <v>3073</v>
      </c>
      <c r="F204" s="6" t="s">
        <v>2678</v>
      </c>
      <c r="G204" s="4" t="s">
        <v>2803</v>
      </c>
    </row>
    <row r="205" spans="1:8" x14ac:dyDescent="0.25">
      <c r="A205">
        <v>13</v>
      </c>
      <c r="B205" t="s">
        <v>3074</v>
      </c>
      <c r="C205" t="s">
        <v>2020</v>
      </c>
      <c r="D205" s="4">
        <v>1980</v>
      </c>
      <c r="E205" s="4" t="s">
        <v>3075</v>
      </c>
      <c r="F205" s="6" t="s">
        <v>2678</v>
      </c>
      <c r="G205" s="4" t="s">
        <v>2818</v>
      </c>
    </row>
    <row r="206" spans="1:8" x14ac:dyDescent="0.25">
      <c r="F206" s="6"/>
    </row>
    <row r="207" spans="1:8" s="4" customFormat="1" x14ac:dyDescent="0.25">
      <c r="A207" t="s">
        <v>1516</v>
      </c>
      <c r="B207" s="2" t="s">
        <v>203</v>
      </c>
      <c r="C207" s="13">
        <v>-1.3</v>
      </c>
      <c r="F207" s="6"/>
    </row>
    <row r="208" spans="1:8" s="4" customFormat="1" x14ac:dyDescent="0.25">
      <c r="A208">
        <v>1</v>
      </c>
      <c r="B208" t="s">
        <v>1826</v>
      </c>
      <c r="C208" t="s">
        <v>1028</v>
      </c>
      <c r="D208" s="4">
        <v>1976</v>
      </c>
      <c r="E208" s="4" t="s">
        <v>3076</v>
      </c>
      <c r="G208" s="4" t="s">
        <v>2803</v>
      </c>
      <c r="H208" s="12">
        <v>-1.3</v>
      </c>
    </row>
    <row r="209" spans="1:8" s="4" customFormat="1" x14ac:dyDescent="0.25">
      <c r="A209">
        <v>2</v>
      </c>
      <c r="B209" t="s">
        <v>2229</v>
      </c>
      <c r="C209" t="s">
        <v>1120</v>
      </c>
      <c r="D209" s="4">
        <v>1976</v>
      </c>
      <c r="E209" s="4" t="s">
        <v>1828</v>
      </c>
      <c r="F209" s="4" t="s">
        <v>2656</v>
      </c>
      <c r="G209" s="4" t="s">
        <v>2803</v>
      </c>
      <c r="H209" s="12">
        <v>-1.3</v>
      </c>
    </row>
    <row r="210" spans="1:8" s="4" customFormat="1" x14ac:dyDescent="0.25">
      <c r="A210">
        <v>3</v>
      </c>
      <c r="B210" t="s">
        <v>1477</v>
      </c>
      <c r="C210" t="s">
        <v>2830</v>
      </c>
      <c r="D210" s="4">
        <v>1968</v>
      </c>
      <c r="E210" s="4" t="s">
        <v>3077</v>
      </c>
      <c r="F210" s="4" t="s">
        <v>2639</v>
      </c>
      <c r="G210" s="4" t="s">
        <v>2803</v>
      </c>
      <c r="H210" s="12">
        <v>-1.3</v>
      </c>
    </row>
    <row r="211" spans="1:8" s="4" customFormat="1" x14ac:dyDescent="0.25">
      <c r="A211">
        <v>4</v>
      </c>
      <c r="B211" t="s">
        <v>1825</v>
      </c>
      <c r="C211" t="s">
        <v>1120</v>
      </c>
      <c r="D211" s="4">
        <v>1974</v>
      </c>
      <c r="E211" s="4" t="s">
        <v>2719</v>
      </c>
      <c r="F211" s="4" t="s">
        <v>2656</v>
      </c>
      <c r="G211" s="4" t="s">
        <v>2803</v>
      </c>
      <c r="H211" s="12">
        <v>-1.3</v>
      </c>
    </row>
    <row r="212" spans="1:8" s="4" customFormat="1" x14ac:dyDescent="0.25">
      <c r="A212">
        <v>5</v>
      </c>
      <c r="B212" t="s">
        <v>3078</v>
      </c>
      <c r="C212" t="s">
        <v>2020</v>
      </c>
      <c r="D212" s="4">
        <v>1975</v>
      </c>
      <c r="E212" s="4" t="s">
        <v>3079</v>
      </c>
      <c r="F212" s="12" t="s">
        <v>2678</v>
      </c>
      <c r="G212" s="4" t="s">
        <v>2803</v>
      </c>
      <c r="H212" s="12">
        <v>-1.3</v>
      </c>
    </row>
    <row r="213" spans="1:8" s="4" customFormat="1" x14ac:dyDescent="0.25">
      <c r="A213">
        <v>6</v>
      </c>
      <c r="B213" t="s">
        <v>2501</v>
      </c>
      <c r="C213" t="s">
        <v>3080</v>
      </c>
      <c r="D213" s="4">
        <v>1977</v>
      </c>
      <c r="E213" s="4" t="s">
        <v>3081</v>
      </c>
      <c r="F213" s="12" t="s">
        <v>2662</v>
      </c>
      <c r="G213" s="4" t="s">
        <v>2803</v>
      </c>
      <c r="H213" s="12">
        <v>-1.3</v>
      </c>
    </row>
    <row r="215" spans="1:8" x14ac:dyDescent="0.25">
      <c r="A215" t="s">
        <v>1490</v>
      </c>
      <c r="B215" s="2" t="s">
        <v>203</v>
      </c>
      <c r="C215" s="13">
        <v>-0.7</v>
      </c>
      <c r="F215" s="6"/>
    </row>
    <row r="216" spans="1:8" x14ac:dyDescent="0.25">
      <c r="A216">
        <v>1</v>
      </c>
      <c r="B216" t="s">
        <v>2507</v>
      </c>
      <c r="C216" t="s">
        <v>1495</v>
      </c>
      <c r="D216" s="4">
        <v>1982</v>
      </c>
      <c r="E216" s="4" t="s">
        <v>1592</v>
      </c>
      <c r="F216" s="4" t="s">
        <v>2802</v>
      </c>
      <c r="G216" s="4" t="s">
        <v>2805</v>
      </c>
      <c r="H216" s="12">
        <v>-0.7</v>
      </c>
    </row>
    <row r="217" spans="1:8" x14ac:dyDescent="0.25">
      <c r="A217">
        <v>2</v>
      </c>
      <c r="B217" t="s">
        <v>2021</v>
      </c>
      <c r="C217" t="s">
        <v>354</v>
      </c>
      <c r="D217" s="4">
        <v>1974</v>
      </c>
      <c r="E217" s="4" t="s">
        <v>819</v>
      </c>
      <c r="F217" s="4" t="s">
        <v>2646</v>
      </c>
      <c r="G217" s="4" t="s">
        <v>2803</v>
      </c>
      <c r="H217" s="12">
        <v>-0.7</v>
      </c>
    </row>
    <row r="218" spans="1:8" x14ac:dyDescent="0.25">
      <c r="A218">
        <v>3</v>
      </c>
      <c r="B218" t="s">
        <v>2510</v>
      </c>
      <c r="C218" t="s">
        <v>1</v>
      </c>
      <c r="D218" s="4">
        <v>1979</v>
      </c>
      <c r="E218" s="4" t="s">
        <v>3085</v>
      </c>
      <c r="F218" s="4" t="s">
        <v>2639</v>
      </c>
      <c r="G218" s="4" t="s">
        <v>2818</v>
      </c>
      <c r="H218" s="12">
        <v>-0.7</v>
      </c>
    </row>
    <row r="219" spans="1:8" x14ac:dyDescent="0.25">
      <c r="A219">
        <v>4</v>
      </c>
      <c r="B219" t="s">
        <v>3083</v>
      </c>
      <c r="C219" t="s">
        <v>5582</v>
      </c>
      <c r="D219" s="4">
        <v>1975</v>
      </c>
      <c r="E219" s="4" t="s">
        <v>3082</v>
      </c>
      <c r="F219" s="4" t="s">
        <v>2639</v>
      </c>
      <c r="G219" s="4" t="s">
        <v>2803</v>
      </c>
      <c r="H219" s="12">
        <v>-0.7</v>
      </c>
    </row>
    <row r="220" spans="1:8" x14ac:dyDescent="0.25">
      <c r="A220">
        <v>5</v>
      </c>
      <c r="B220" t="s">
        <v>1827</v>
      </c>
      <c r="C220" t="s">
        <v>1120</v>
      </c>
      <c r="D220" s="4">
        <v>1978</v>
      </c>
      <c r="E220" s="4" t="s">
        <v>3084</v>
      </c>
      <c r="F220" s="4" t="s">
        <v>2656</v>
      </c>
      <c r="G220" s="4" t="s">
        <v>2818</v>
      </c>
      <c r="H220" s="12">
        <v>-0.7</v>
      </c>
    </row>
    <row r="221" spans="1:8" x14ac:dyDescent="0.25">
      <c r="F221" s="6"/>
    </row>
    <row r="222" spans="1:8" x14ac:dyDescent="0.25">
      <c r="A222" t="s">
        <v>44</v>
      </c>
      <c r="F222" s="6"/>
    </row>
    <row r="223" spans="1:8" x14ac:dyDescent="0.25">
      <c r="A223">
        <v>1</v>
      </c>
      <c r="B223" t="s">
        <v>3086</v>
      </c>
      <c r="C223" t="s">
        <v>3087</v>
      </c>
      <c r="D223" s="4">
        <v>1981</v>
      </c>
      <c r="E223" s="5">
        <v>1.75</v>
      </c>
      <c r="F223" s="6" t="s">
        <v>2771</v>
      </c>
      <c r="G223" s="4" t="s">
        <v>2805</v>
      </c>
    </row>
    <row r="224" spans="1:8" x14ac:dyDescent="0.25">
      <c r="A224">
        <v>2</v>
      </c>
      <c r="B224" t="s">
        <v>3088</v>
      </c>
      <c r="C224" t="s">
        <v>1748</v>
      </c>
      <c r="D224" s="4">
        <v>1976</v>
      </c>
      <c r="E224" s="5">
        <v>1.75</v>
      </c>
      <c r="F224" s="6" t="s">
        <v>2942</v>
      </c>
      <c r="G224" s="4" t="s">
        <v>2803</v>
      </c>
    </row>
    <row r="225" spans="1:8" x14ac:dyDescent="0.25">
      <c r="A225">
        <v>3</v>
      </c>
      <c r="B225" t="s">
        <v>1503</v>
      </c>
      <c r="C225" t="s">
        <v>231</v>
      </c>
      <c r="D225" s="4">
        <v>1976</v>
      </c>
      <c r="E225" s="5">
        <v>1.75</v>
      </c>
      <c r="F225" s="6" t="s">
        <v>2672</v>
      </c>
      <c r="G225" s="4" t="s">
        <v>2803</v>
      </c>
    </row>
    <row r="226" spans="1:8" x14ac:dyDescent="0.25">
      <c r="A226">
        <v>4</v>
      </c>
      <c r="B226" t="s">
        <v>3089</v>
      </c>
      <c r="C226" t="s">
        <v>685</v>
      </c>
      <c r="D226" s="4">
        <v>1981</v>
      </c>
      <c r="E226" s="5">
        <v>1.7</v>
      </c>
      <c r="F226" s="6" t="s">
        <v>2942</v>
      </c>
      <c r="G226" s="4" t="s">
        <v>2805</v>
      </c>
    </row>
    <row r="227" spans="1:8" x14ac:dyDescent="0.25">
      <c r="A227">
        <v>5</v>
      </c>
      <c r="B227" t="s">
        <v>3090</v>
      </c>
      <c r="C227" t="s">
        <v>3091</v>
      </c>
      <c r="D227" s="4">
        <v>1982</v>
      </c>
      <c r="E227" s="5">
        <v>1.7</v>
      </c>
      <c r="F227" s="6" t="s">
        <v>2639</v>
      </c>
      <c r="G227" s="4" t="s">
        <v>2805</v>
      </c>
    </row>
    <row r="228" spans="1:8" x14ac:dyDescent="0.25">
      <c r="F228" s="6"/>
    </row>
    <row r="229" spans="1:8" x14ac:dyDescent="0.25">
      <c r="A229" t="s">
        <v>956</v>
      </c>
    </row>
    <row r="230" spans="1:8" x14ac:dyDescent="0.25">
      <c r="A230">
        <v>1</v>
      </c>
      <c r="B230" s="8" t="s">
        <v>2051</v>
      </c>
      <c r="C230" t="s">
        <v>8</v>
      </c>
      <c r="D230" s="4">
        <v>1979</v>
      </c>
      <c r="E230" s="5">
        <v>6.45</v>
      </c>
      <c r="F230" s="4" t="s">
        <v>2656</v>
      </c>
      <c r="G230" s="5" t="s">
        <v>2818</v>
      </c>
      <c r="H230" s="6">
        <v>0</v>
      </c>
    </row>
    <row r="231" spans="1:8" s="4" customFormat="1" x14ac:dyDescent="0.25">
      <c r="A231">
        <v>2</v>
      </c>
      <c r="B231" t="s">
        <v>3122</v>
      </c>
      <c r="C231" t="s">
        <v>2723</v>
      </c>
      <c r="D231" s="4">
        <v>1978</v>
      </c>
      <c r="E231" s="5">
        <v>6.39</v>
      </c>
      <c r="F231" s="4" t="s">
        <v>2656</v>
      </c>
      <c r="G231" s="5" t="s">
        <v>2803</v>
      </c>
      <c r="H231" s="6">
        <v>0</v>
      </c>
    </row>
    <row r="232" spans="1:8" s="4" customFormat="1" x14ac:dyDescent="0.25">
      <c r="A232">
        <v>3</v>
      </c>
      <c r="B232" t="s">
        <v>3092</v>
      </c>
      <c r="C232" t="s">
        <v>2938</v>
      </c>
      <c r="D232" s="4">
        <v>1979</v>
      </c>
      <c r="E232" s="5">
        <v>6.2</v>
      </c>
      <c r="F232" s="4" t="s">
        <v>2672</v>
      </c>
      <c r="G232" s="5" t="s">
        <v>2818</v>
      </c>
      <c r="H232" s="6">
        <v>0</v>
      </c>
    </row>
    <row r="233" spans="1:8" s="4" customFormat="1" x14ac:dyDescent="0.25">
      <c r="A233">
        <v>4</v>
      </c>
      <c r="B233" t="s">
        <v>3093</v>
      </c>
      <c r="C233" t="s">
        <v>3094</v>
      </c>
      <c r="D233" s="4">
        <v>1978</v>
      </c>
      <c r="E233" s="5">
        <v>6.12</v>
      </c>
      <c r="F233" s="4" t="s">
        <v>2702</v>
      </c>
      <c r="G233" s="5" t="s">
        <v>2818</v>
      </c>
      <c r="H233" s="6">
        <v>0</v>
      </c>
    </row>
    <row r="234" spans="1:8" s="4" customFormat="1" x14ac:dyDescent="0.25">
      <c r="A234">
        <v>5</v>
      </c>
      <c r="B234" t="s">
        <v>3095</v>
      </c>
      <c r="C234" t="s">
        <v>1440</v>
      </c>
      <c r="D234" s="4">
        <v>1971</v>
      </c>
      <c r="E234" s="5">
        <v>6.05</v>
      </c>
      <c r="F234" s="4" t="s">
        <v>2868</v>
      </c>
      <c r="G234" s="5" t="s">
        <v>2803</v>
      </c>
      <c r="H234" s="6">
        <v>-0.4</v>
      </c>
    </row>
    <row r="235" spans="1:8" s="4" customFormat="1" x14ac:dyDescent="0.25">
      <c r="A235">
        <v>6</v>
      </c>
      <c r="B235" t="s">
        <v>2579</v>
      </c>
      <c r="C235" t="s">
        <v>3072</v>
      </c>
      <c r="D235" s="4">
        <v>1978</v>
      </c>
      <c r="E235" s="5">
        <v>6.03</v>
      </c>
      <c r="F235" s="4" t="s">
        <v>2678</v>
      </c>
      <c r="G235" s="5" t="s">
        <v>2818</v>
      </c>
      <c r="H235" s="6">
        <v>0</v>
      </c>
    </row>
    <row r="236" spans="1:8" s="4" customFormat="1" x14ac:dyDescent="0.25">
      <c r="A236">
        <v>7</v>
      </c>
      <c r="B236" t="s">
        <v>2578</v>
      </c>
      <c r="C236" t="s">
        <v>30</v>
      </c>
      <c r="D236" s="4">
        <v>1972</v>
      </c>
      <c r="E236" s="5">
        <v>5.98</v>
      </c>
      <c r="F236" s="4" t="s">
        <v>2639</v>
      </c>
      <c r="G236" s="5" t="s">
        <v>2803</v>
      </c>
      <c r="H236" s="6">
        <v>0.7</v>
      </c>
    </row>
    <row r="237" spans="1:8" s="4" customFormat="1" x14ac:dyDescent="0.25">
      <c r="A237">
        <v>8</v>
      </c>
      <c r="B237" t="s">
        <v>2054</v>
      </c>
      <c r="C237" t="s">
        <v>5413</v>
      </c>
      <c r="D237" s="4">
        <v>1977</v>
      </c>
      <c r="E237" s="5">
        <v>5.97</v>
      </c>
      <c r="F237" s="4" t="s">
        <v>2656</v>
      </c>
      <c r="G237" s="5" t="s">
        <v>2803</v>
      </c>
      <c r="H237" s="6">
        <v>0</v>
      </c>
    </row>
    <row r="238" spans="1:8" s="4" customFormat="1" x14ac:dyDescent="0.25">
      <c r="A238">
        <v>9</v>
      </c>
      <c r="B238" t="s">
        <v>3021</v>
      </c>
      <c r="C238" t="s">
        <v>1138</v>
      </c>
      <c r="D238" s="4">
        <v>1976</v>
      </c>
      <c r="E238" s="5">
        <v>5.78</v>
      </c>
      <c r="F238" s="6"/>
      <c r="G238" s="5" t="s">
        <v>2803</v>
      </c>
      <c r="H238" s="6">
        <v>0</v>
      </c>
    </row>
    <row r="239" spans="1:8" s="4" customFormat="1" x14ac:dyDescent="0.25">
      <c r="A239">
        <v>10</v>
      </c>
      <c r="B239" s="28" t="s">
        <v>5579</v>
      </c>
      <c r="C239" s="28" t="s">
        <v>2581</v>
      </c>
      <c r="D239" s="4">
        <v>1976</v>
      </c>
      <c r="E239" s="5">
        <v>5.68</v>
      </c>
      <c r="F239" s="6" t="s">
        <v>2639</v>
      </c>
      <c r="G239" s="5" t="s">
        <v>2803</v>
      </c>
      <c r="H239" s="6">
        <v>0</v>
      </c>
    </row>
    <row r="240" spans="1:8" s="4" customFormat="1" x14ac:dyDescent="0.25">
      <c r="A240"/>
      <c r="B240"/>
      <c r="C240"/>
      <c r="E240" s="5"/>
      <c r="F240" s="6"/>
      <c r="G240" s="5"/>
      <c r="H240" s="6"/>
    </row>
    <row r="241" spans="1:8" s="4" customFormat="1" x14ac:dyDescent="0.25">
      <c r="A241" t="s">
        <v>302</v>
      </c>
      <c r="B241"/>
      <c r="C241"/>
      <c r="E241" s="5"/>
      <c r="F241" s="6"/>
      <c r="G241" s="5"/>
      <c r="H241" s="6"/>
    </row>
    <row r="242" spans="1:8" s="4" customFormat="1" x14ac:dyDescent="0.25">
      <c r="A242">
        <v>1</v>
      </c>
      <c r="B242" t="s">
        <v>2852</v>
      </c>
      <c r="C242" t="s">
        <v>273</v>
      </c>
      <c r="D242" s="4">
        <v>1979</v>
      </c>
      <c r="E242" s="5">
        <v>59.06</v>
      </c>
      <c r="F242" s="6" t="s">
        <v>2942</v>
      </c>
      <c r="G242" s="5" t="s">
        <v>2818</v>
      </c>
      <c r="H242" s="6"/>
    </row>
    <row r="243" spans="1:8" s="4" customFormat="1" x14ac:dyDescent="0.25">
      <c r="A243">
        <v>2</v>
      </c>
      <c r="B243" t="s">
        <v>961</v>
      </c>
      <c r="C243" t="s">
        <v>1748</v>
      </c>
      <c r="D243" s="4">
        <v>1966</v>
      </c>
      <c r="E243" s="5">
        <v>56.92</v>
      </c>
      <c r="F243" s="6" t="s">
        <v>2942</v>
      </c>
      <c r="G243" s="5" t="s">
        <v>2803</v>
      </c>
      <c r="H243" s="6"/>
    </row>
    <row r="244" spans="1:8" s="4" customFormat="1" x14ac:dyDescent="0.25">
      <c r="A244">
        <v>3</v>
      </c>
      <c r="B244" t="s">
        <v>523</v>
      </c>
      <c r="C244" t="s">
        <v>3059</v>
      </c>
      <c r="D244" s="4">
        <v>1968</v>
      </c>
      <c r="E244" s="5">
        <v>50.88</v>
      </c>
      <c r="F244" s="6" t="s">
        <v>2713</v>
      </c>
      <c r="G244" s="5" t="s">
        <v>2803</v>
      </c>
      <c r="H244" s="6"/>
    </row>
    <row r="245" spans="1:8" s="4" customFormat="1" x14ac:dyDescent="0.25">
      <c r="A245">
        <v>4</v>
      </c>
      <c r="B245" t="s">
        <v>2854</v>
      </c>
      <c r="C245" t="s">
        <v>2855</v>
      </c>
      <c r="D245" s="4">
        <v>1980</v>
      </c>
      <c r="E245" s="5">
        <v>50.77</v>
      </c>
      <c r="F245" s="6" t="s">
        <v>2856</v>
      </c>
      <c r="G245" s="5" t="s">
        <v>2818</v>
      </c>
      <c r="H245" s="6"/>
    </row>
    <row r="246" spans="1:8" s="4" customFormat="1" x14ac:dyDescent="0.25">
      <c r="A246">
        <v>5</v>
      </c>
      <c r="B246" t="s">
        <v>5575</v>
      </c>
      <c r="C246" t="s">
        <v>30</v>
      </c>
      <c r="D246" s="4">
        <v>1972</v>
      </c>
      <c r="E246" s="5">
        <v>49.05</v>
      </c>
      <c r="F246" s="6" t="s">
        <v>2639</v>
      </c>
      <c r="G246" s="5" t="s">
        <v>2803</v>
      </c>
      <c r="H246" s="6"/>
    </row>
    <row r="247" spans="1:8" s="4" customFormat="1" x14ac:dyDescent="0.25">
      <c r="A247">
        <v>6</v>
      </c>
      <c r="B247" t="s">
        <v>3096</v>
      </c>
      <c r="C247" t="s">
        <v>2861</v>
      </c>
      <c r="D247" s="4">
        <v>1977</v>
      </c>
      <c r="E247" s="5">
        <v>47.13</v>
      </c>
      <c r="F247" s="6" t="s">
        <v>2713</v>
      </c>
      <c r="G247" s="5" t="s">
        <v>2803</v>
      </c>
      <c r="H247" s="6"/>
    </row>
    <row r="248" spans="1:8" s="4" customFormat="1" x14ac:dyDescent="0.25">
      <c r="A248">
        <v>7</v>
      </c>
      <c r="B248" t="s">
        <v>2858</v>
      </c>
      <c r="C248" t="s">
        <v>142</v>
      </c>
      <c r="D248" s="4">
        <v>1978</v>
      </c>
      <c r="E248" s="5">
        <v>46.31</v>
      </c>
      <c r="F248" s="6" t="s">
        <v>2859</v>
      </c>
      <c r="G248" s="5" t="s">
        <v>2818</v>
      </c>
      <c r="H248" s="6"/>
    </row>
    <row r="249" spans="1:8" s="4" customFormat="1" x14ac:dyDescent="0.25">
      <c r="A249">
        <v>8</v>
      </c>
      <c r="B249" t="s">
        <v>3097</v>
      </c>
      <c r="C249" t="s">
        <v>132</v>
      </c>
      <c r="D249" s="4">
        <v>1979</v>
      </c>
      <c r="E249" s="5">
        <v>46.21</v>
      </c>
      <c r="F249" s="6" t="s">
        <v>2672</v>
      </c>
      <c r="G249" s="5" t="s">
        <v>2818</v>
      </c>
      <c r="H249" s="6"/>
    </row>
    <row r="250" spans="1:8" s="4" customFormat="1" x14ac:dyDescent="0.25">
      <c r="A250">
        <v>9</v>
      </c>
      <c r="B250" t="s">
        <v>3098</v>
      </c>
      <c r="C250" t="s">
        <v>2830</v>
      </c>
      <c r="D250" s="4">
        <v>1978</v>
      </c>
      <c r="E250" s="5">
        <v>43.21</v>
      </c>
      <c r="F250" s="6" t="s">
        <v>2639</v>
      </c>
      <c r="G250" s="5" t="s">
        <v>2818</v>
      </c>
      <c r="H250" s="6"/>
    </row>
    <row r="252" spans="1:8" x14ac:dyDescent="0.25">
      <c r="A252" t="s">
        <v>2566</v>
      </c>
    </row>
    <row r="253" spans="1:8" s="4" customFormat="1" x14ac:dyDescent="0.25">
      <c r="A253">
        <v>1</v>
      </c>
      <c r="B253" t="s">
        <v>3123</v>
      </c>
      <c r="C253" t="s">
        <v>3101</v>
      </c>
      <c r="D253" s="4">
        <v>1975</v>
      </c>
      <c r="E253" s="5">
        <v>68.37</v>
      </c>
      <c r="F253" s="5"/>
      <c r="G253" s="4" t="s">
        <v>2803</v>
      </c>
      <c r="H253"/>
    </row>
    <row r="254" spans="1:8" s="4" customFormat="1" x14ac:dyDescent="0.25">
      <c r="A254">
        <v>2</v>
      </c>
      <c r="B254" t="s">
        <v>2866</v>
      </c>
      <c r="C254" t="s">
        <v>2867</v>
      </c>
      <c r="D254" s="4">
        <v>1979</v>
      </c>
      <c r="E254" s="5">
        <v>67.66</v>
      </c>
      <c r="F254" s="5" t="s">
        <v>2868</v>
      </c>
      <c r="G254" s="4" t="s">
        <v>2818</v>
      </c>
      <c r="H254"/>
    </row>
    <row r="255" spans="1:8" s="4" customFormat="1" x14ac:dyDescent="0.25">
      <c r="A255">
        <v>3</v>
      </c>
      <c r="B255" t="s">
        <v>3124</v>
      </c>
      <c r="C255" t="s">
        <v>851</v>
      </c>
      <c r="D255" s="4">
        <v>1974</v>
      </c>
      <c r="E255" s="5">
        <v>64.89</v>
      </c>
      <c r="F255" s="5"/>
      <c r="G255" s="4" t="s">
        <v>2803</v>
      </c>
      <c r="H255"/>
    </row>
    <row r="256" spans="1:8" s="4" customFormat="1" x14ac:dyDescent="0.25">
      <c r="A256">
        <v>4</v>
      </c>
      <c r="B256" s="11" t="s">
        <v>3102</v>
      </c>
      <c r="C256" t="s">
        <v>1</v>
      </c>
      <c r="D256" s="4">
        <v>1977</v>
      </c>
      <c r="E256" s="5">
        <v>60.85</v>
      </c>
      <c r="F256" s="4" t="s">
        <v>2639</v>
      </c>
      <c r="G256" s="4" t="s">
        <v>2803</v>
      </c>
      <c r="H256"/>
    </row>
    <row r="257" spans="1:7" x14ac:dyDescent="0.25">
      <c r="A257">
        <v>5</v>
      </c>
      <c r="B257" t="s">
        <v>2869</v>
      </c>
      <c r="C257" t="s">
        <v>3099</v>
      </c>
      <c r="D257" s="4">
        <v>1975</v>
      </c>
      <c r="E257" s="5">
        <v>58.73</v>
      </c>
      <c r="F257" s="5" t="s">
        <v>2639</v>
      </c>
      <c r="G257" s="4" t="s">
        <v>2803</v>
      </c>
    </row>
    <row r="258" spans="1:7" x14ac:dyDescent="0.25">
      <c r="A258">
        <v>6</v>
      </c>
      <c r="B258" t="s">
        <v>3103</v>
      </c>
      <c r="C258" t="s">
        <v>1</v>
      </c>
      <c r="D258" s="4">
        <v>1974</v>
      </c>
      <c r="E258" s="5">
        <v>56.96</v>
      </c>
      <c r="F258" s="4" t="s">
        <v>2639</v>
      </c>
      <c r="G258" s="4" t="s">
        <v>2803</v>
      </c>
    </row>
    <row r="259" spans="1:7" x14ac:dyDescent="0.25">
      <c r="A259">
        <v>7</v>
      </c>
      <c r="B259" t="s">
        <v>2567</v>
      </c>
      <c r="C259" t="s">
        <v>1670</v>
      </c>
      <c r="D259" s="4">
        <v>1972</v>
      </c>
      <c r="E259" s="5">
        <v>56.11</v>
      </c>
      <c r="F259" s="4" t="s">
        <v>2691</v>
      </c>
      <c r="G259" s="4" t="s">
        <v>2803</v>
      </c>
    </row>
    <row r="260" spans="1:7" x14ac:dyDescent="0.25">
      <c r="A260">
        <v>8</v>
      </c>
      <c r="B260" t="s">
        <v>2570</v>
      </c>
      <c r="C260" t="s">
        <v>91</v>
      </c>
      <c r="D260" s="4">
        <v>1975</v>
      </c>
      <c r="E260" s="5">
        <v>55.69</v>
      </c>
      <c r="F260" s="4" t="s">
        <v>2781</v>
      </c>
      <c r="G260" s="4" t="s">
        <v>2803</v>
      </c>
    </row>
    <row r="261" spans="1:7" x14ac:dyDescent="0.25">
      <c r="A261">
        <v>9</v>
      </c>
      <c r="B261" t="s">
        <v>3104</v>
      </c>
      <c r="C261" t="s">
        <v>91</v>
      </c>
      <c r="D261" s="4">
        <v>1971</v>
      </c>
      <c r="E261" s="5">
        <v>55.23</v>
      </c>
      <c r="F261" s="4" t="s">
        <v>2781</v>
      </c>
      <c r="G261" s="4" t="s">
        <v>2803</v>
      </c>
    </row>
    <row r="262" spans="1:7" x14ac:dyDescent="0.25">
      <c r="A262">
        <v>10</v>
      </c>
      <c r="B262" t="s">
        <v>3105</v>
      </c>
      <c r="C262" t="s">
        <v>1</v>
      </c>
      <c r="D262" s="4">
        <v>1978</v>
      </c>
      <c r="E262" s="4">
        <v>53.27</v>
      </c>
      <c r="F262" s="4" t="s">
        <v>2639</v>
      </c>
      <c r="G262" s="4" t="s">
        <v>2818</v>
      </c>
    </row>
    <row r="263" spans="1:7" x14ac:dyDescent="0.25">
      <c r="A263">
        <v>11</v>
      </c>
      <c r="B263" t="s">
        <v>3106</v>
      </c>
      <c r="C263" t="s">
        <v>2972</v>
      </c>
      <c r="D263" s="4">
        <v>1982</v>
      </c>
      <c r="E263" s="4">
        <v>51.52</v>
      </c>
      <c r="F263" s="4" t="s">
        <v>2771</v>
      </c>
      <c r="G263" s="4" t="s">
        <v>2805</v>
      </c>
    </row>
    <row r="264" spans="1:7" x14ac:dyDescent="0.25">
      <c r="A264">
        <v>12</v>
      </c>
      <c r="B264" t="s">
        <v>2854</v>
      </c>
      <c r="C264" t="s">
        <v>2855</v>
      </c>
      <c r="D264" s="4">
        <v>1980</v>
      </c>
      <c r="E264" s="4">
        <v>51.04</v>
      </c>
      <c r="F264" s="4" t="s">
        <v>2856</v>
      </c>
      <c r="G264" s="4" t="s">
        <v>2818</v>
      </c>
    </row>
    <row r="265" spans="1:7" x14ac:dyDescent="0.25">
      <c r="A265">
        <v>13</v>
      </c>
      <c r="B265" t="s">
        <v>3107</v>
      </c>
      <c r="C265" t="s">
        <v>5576</v>
      </c>
      <c r="D265" s="4">
        <v>1977</v>
      </c>
      <c r="E265" s="4">
        <v>50.13</v>
      </c>
      <c r="F265" s="4" t="s">
        <v>2691</v>
      </c>
      <c r="G265" s="4" t="s">
        <v>2803</v>
      </c>
    </row>
    <row r="266" spans="1:7" x14ac:dyDescent="0.25">
      <c r="A266">
        <v>14</v>
      </c>
      <c r="B266" t="s">
        <v>2568</v>
      </c>
      <c r="C266" t="s">
        <v>2569</v>
      </c>
      <c r="D266" s="4">
        <v>1981</v>
      </c>
      <c r="E266" s="4">
        <v>49.54</v>
      </c>
      <c r="F266" s="4" t="s">
        <v>2691</v>
      </c>
      <c r="G266" s="4" t="s">
        <v>2805</v>
      </c>
    </row>
  </sheetData>
  <conditionalFormatting sqref="F215 F221:F228 F212:F213 F192:F206 H208:H213 F238:F244 H230:H250 F35:F97 F127:F140 F108:F118 F99:F106 F120:F122 F249:F250 F246:F247 F142:F156">
    <cfRule type="cellIs" dxfId="171" priority="45" operator="greaterThanOrEqual">
      <formula>0</formula>
    </cfRule>
  </conditionalFormatting>
  <conditionalFormatting sqref="F207">
    <cfRule type="cellIs" dxfId="170" priority="44" operator="greaterThanOrEqual">
      <formula>0</formula>
    </cfRule>
  </conditionalFormatting>
  <conditionalFormatting sqref="C207">
    <cfRule type="cellIs" dxfId="169" priority="42" operator="greaterThanOrEqual">
      <formula>0</formula>
    </cfRule>
  </conditionalFormatting>
  <conditionalFormatting sqref="C215">
    <cfRule type="cellIs" dxfId="168" priority="41" operator="greaterThanOrEqual">
      <formula>0</formula>
    </cfRule>
  </conditionalFormatting>
  <conditionalFormatting sqref="H140">
    <cfRule type="cellIs" dxfId="167" priority="39" operator="greaterThanOrEqual">
      <formula>0</formula>
    </cfRule>
  </conditionalFormatting>
  <conditionalFormatting sqref="C157">
    <cfRule type="cellIs" dxfId="166" priority="38" operator="greaterThanOrEqual">
      <formula>0</formula>
    </cfRule>
  </conditionalFormatting>
  <conditionalFormatting sqref="C165">
    <cfRule type="cellIs" dxfId="165" priority="35" operator="greaterThanOrEqual">
      <formula>0</formula>
    </cfRule>
  </conditionalFormatting>
  <conditionalFormatting sqref="H158:H163">
    <cfRule type="cellIs" dxfId="164" priority="37" operator="greaterThanOrEqual">
      <formula>0</formula>
    </cfRule>
  </conditionalFormatting>
  <conditionalFormatting sqref="H166:H190">
    <cfRule type="cellIs" dxfId="163" priority="36" operator="greaterThanOrEqual">
      <formula>0</formula>
    </cfRule>
  </conditionalFormatting>
  <conditionalFormatting sqref="H216:H220">
    <cfRule type="cellIs" dxfId="162" priority="34" operator="greaterThanOrEqual">
      <formula>0</formula>
    </cfRule>
  </conditionalFormatting>
  <conditionalFormatting sqref="C115">
    <cfRule type="cellIs" dxfId="161" priority="33" operator="greaterThanOrEqual">
      <formula>0</formula>
    </cfRule>
  </conditionalFormatting>
  <conditionalFormatting sqref="H116:H120">
    <cfRule type="cellIs" dxfId="160" priority="32" operator="greaterThanOrEqual">
      <formula>0</formula>
    </cfRule>
  </conditionalFormatting>
  <conditionalFormatting sqref="C122">
    <cfRule type="cellIs" dxfId="159" priority="31" operator="greaterThanOrEqual">
      <formula>0</formula>
    </cfRule>
  </conditionalFormatting>
  <conditionalFormatting sqref="H122">
    <cfRule type="cellIs" dxfId="158" priority="29" operator="greaterThanOrEqual">
      <formula>0</formula>
    </cfRule>
  </conditionalFormatting>
  <conditionalFormatting sqref="H123:H127">
    <cfRule type="cellIs" dxfId="157" priority="28" operator="greaterThanOrEqual">
      <formula>0</formula>
    </cfRule>
  </conditionalFormatting>
  <conditionalFormatting sqref="H141:H146">
    <cfRule type="cellIs" dxfId="156" priority="22" operator="greaterThanOrEqual">
      <formula>0</formula>
    </cfRule>
  </conditionalFormatting>
  <conditionalFormatting sqref="F124:F125">
    <cfRule type="cellIs" dxfId="155" priority="26" operator="greaterThanOrEqual">
      <formula>0</formula>
    </cfRule>
  </conditionalFormatting>
  <conditionalFormatting sqref="F126">
    <cfRule type="cellIs" dxfId="154" priority="25" operator="greaterThanOrEqual">
      <formula>0</formula>
    </cfRule>
  </conditionalFormatting>
  <conditionalFormatting sqref="H27:H33">
    <cfRule type="cellIs" dxfId="153" priority="21" operator="greaterThanOrEqual">
      <formula>0</formula>
    </cfRule>
  </conditionalFormatting>
  <conditionalFormatting sqref="C12">
    <cfRule type="cellIs" dxfId="152" priority="14" operator="greaterThanOrEqual">
      <formula>0</formula>
    </cfRule>
  </conditionalFormatting>
  <conditionalFormatting sqref="H13:H18">
    <cfRule type="cellIs" dxfId="151" priority="9" operator="greaterThanOrEqual">
      <formula>0</formula>
    </cfRule>
  </conditionalFormatting>
  <conditionalFormatting sqref="H11:H12">
    <cfRule type="cellIs" dxfId="150" priority="17" operator="greaterThanOrEqual">
      <formula>0</formula>
    </cfRule>
  </conditionalFormatting>
  <conditionalFormatting sqref="H21:H26">
    <cfRule type="cellIs" dxfId="149" priority="8" operator="greaterThanOrEqual">
      <formula>0</formula>
    </cfRule>
  </conditionalFormatting>
  <conditionalFormatting sqref="C4">
    <cfRule type="cellIs" dxfId="148" priority="15" operator="greaterThanOrEqual">
      <formula>0</formula>
    </cfRule>
  </conditionalFormatting>
  <conditionalFormatting sqref="C20">
    <cfRule type="cellIs" dxfId="147" priority="13" operator="greaterThanOrEqual">
      <formula>0</formula>
    </cfRule>
  </conditionalFormatting>
  <conditionalFormatting sqref="C28">
    <cfRule type="cellIs" dxfId="146" priority="12" operator="greaterThanOrEqual">
      <formula>0</formula>
    </cfRule>
  </conditionalFormatting>
  <conditionalFormatting sqref="H5:H10">
    <cfRule type="cellIs" dxfId="145" priority="10" operator="greaterThanOrEqual">
      <formula>0</formula>
    </cfRule>
  </conditionalFormatting>
  <conditionalFormatting sqref="F107">
    <cfRule type="cellIs" dxfId="144" priority="7" operator="greaterThanOrEqual">
      <formula>0</formula>
    </cfRule>
  </conditionalFormatting>
  <conditionalFormatting sqref="F98">
    <cfRule type="cellIs" dxfId="143" priority="6" operator="greaterThanOrEqual">
      <formula>0</formula>
    </cfRule>
  </conditionalFormatting>
  <conditionalFormatting sqref="F119">
    <cfRule type="cellIs" dxfId="142" priority="5" operator="greaterThanOrEqual">
      <formula>0</formula>
    </cfRule>
  </conditionalFormatting>
  <conditionalFormatting sqref="F123">
    <cfRule type="cellIs" dxfId="141" priority="4" operator="greaterThanOrEqual">
      <formula>0</formula>
    </cfRule>
  </conditionalFormatting>
  <conditionalFormatting sqref="F141">
    <cfRule type="cellIs" dxfId="140" priority="3" operator="greaterThanOrEqual">
      <formula>0</formula>
    </cfRule>
  </conditionalFormatting>
  <conditionalFormatting sqref="F248">
    <cfRule type="cellIs" dxfId="139" priority="2" operator="greaterThanOrEqual">
      <formula>0</formula>
    </cfRule>
  </conditionalFormatting>
  <conditionalFormatting sqref="F245">
    <cfRule type="cellIs" dxfId="138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30"/>
  <sheetViews>
    <sheetView zoomScaleNormal="100" workbookViewId="0">
      <selection activeCell="C234" sqref="C234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</cols>
  <sheetData>
    <row r="2" spans="1:8" x14ac:dyDescent="0.25">
      <c r="C2" s="1" t="s">
        <v>2224</v>
      </c>
      <c r="D2" s="3"/>
    </row>
    <row r="4" spans="1:8" x14ac:dyDescent="0.25">
      <c r="A4" t="s">
        <v>2466</v>
      </c>
      <c r="B4" s="2" t="s">
        <v>203</v>
      </c>
      <c r="C4" s="7" t="s">
        <v>286</v>
      </c>
      <c r="H4" s="4" t="s">
        <v>203</v>
      </c>
    </row>
    <row r="5" spans="1:8" x14ac:dyDescent="0.25">
      <c r="A5">
        <v>1</v>
      </c>
      <c r="B5" t="s">
        <v>2452</v>
      </c>
      <c r="C5" t="s">
        <v>5415</v>
      </c>
      <c r="D5" s="4">
        <v>1977</v>
      </c>
      <c r="E5" s="4" t="s">
        <v>2330</v>
      </c>
      <c r="F5" s="4" t="s">
        <v>2639</v>
      </c>
      <c r="G5" s="4" t="s">
        <v>2657</v>
      </c>
      <c r="H5" s="6" t="s">
        <v>286</v>
      </c>
    </row>
    <row r="6" spans="1:8" x14ac:dyDescent="0.25">
      <c r="A6">
        <v>2</v>
      </c>
      <c r="B6" t="s">
        <v>2333</v>
      </c>
      <c r="C6" t="s">
        <v>1705</v>
      </c>
      <c r="D6" s="4">
        <v>1977</v>
      </c>
      <c r="E6" s="4" t="s">
        <v>2331</v>
      </c>
      <c r="G6" s="4" t="s">
        <v>2657</v>
      </c>
      <c r="H6" s="6" t="s">
        <v>286</v>
      </c>
    </row>
    <row r="7" spans="1:8" x14ac:dyDescent="0.25">
      <c r="A7">
        <v>3</v>
      </c>
      <c r="B7" t="s">
        <v>1536</v>
      </c>
      <c r="C7" t="s">
        <v>2889</v>
      </c>
      <c r="D7" s="4">
        <v>1970</v>
      </c>
      <c r="E7" s="4" t="s">
        <v>2332</v>
      </c>
      <c r="F7" s="4" t="s">
        <v>2713</v>
      </c>
      <c r="G7" s="4" t="s">
        <v>2640</v>
      </c>
      <c r="H7" s="6" t="s">
        <v>286</v>
      </c>
    </row>
    <row r="8" spans="1:8" x14ac:dyDescent="0.25">
      <c r="A8">
        <v>4</v>
      </c>
      <c r="B8" t="s">
        <v>2234</v>
      </c>
      <c r="C8" t="s">
        <v>142</v>
      </c>
      <c r="D8" s="4">
        <v>1971</v>
      </c>
      <c r="E8" s="4" t="s">
        <v>2011</v>
      </c>
      <c r="F8" s="4" t="s">
        <v>2859</v>
      </c>
      <c r="G8" s="4" t="s">
        <v>2640</v>
      </c>
      <c r="H8" s="6" t="s">
        <v>286</v>
      </c>
    </row>
    <row r="9" spans="1:8" x14ac:dyDescent="0.25">
      <c r="A9">
        <v>5</v>
      </c>
      <c r="B9" t="s">
        <v>5536</v>
      </c>
      <c r="C9" t="s">
        <v>5415</v>
      </c>
      <c r="D9" s="4">
        <v>1979</v>
      </c>
      <c r="E9" s="4" t="s">
        <v>1539</v>
      </c>
      <c r="F9" s="4" t="s">
        <v>2639</v>
      </c>
      <c r="G9" s="4" t="s">
        <v>2657</v>
      </c>
      <c r="H9" s="6" t="s">
        <v>286</v>
      </c>
    </row>
    <row r="10" spans="1:8" x14ac:dyDescent="0.25">
      <c r="A10">
        <v>6</v>
      </c>
      <c r="B10" t="s">
        <v>2235</v>
      </c>
      <c r="C10" t="s">
        <v>1876</v>
      </c>
      <c r="D10" s="4">
        <v>1978</v>
      </c>
      <c r="E10" s="4" t="s">
        <v>1733</v>
      </c>
      <c r="G10" s="4" t="s">
        <v>2657</v>
      </c>
      <c r="H10" s="6" t="s">
        <v>286</v>
      </c>
    </row>
    <row r="11" spans="1:8" x14ac:dyDescent="0.25">
      <c r="A11">
        <v>7</v>
      </c>
      <c r="B11" t="s">
        <v>2241</v>
      </c>
      <c r="C11" t="s">
        <v>695</v>
      </c>
      <c r="D11" s="4">
        <v>1975</v>
      </c>
      <c r="E11" s="4" t="s">
        <v>2012</v>
      </c>
      <c r="G11" s="4" t="s">
        <v>2640</v>
      </c>
      <c r="H11" s="6" t="s">
        <v>286</v>
      </c>
    </row>
    <row r="12" spans="1:8" x14ac:dyDescent="0.25">
      <c r="A12">
        <v>8</v>
      </c>
      <c r="B12" t="s">
        <v>5537</v>
      </c>
      <c r="C12" t="s">
        <v>685</v>
      </c>
      <c r="D12" s="4">
        <v>1970</v>
      </c>
      <c r="E12" s="4" t="s">
        <v>1993</v>
      </c>
      <c r="F12" s="4" t="s">
        <v>2942</v>
      </c>
      <c r="G12" s="4" t="s">
        <v>2640</v>
      </c>
      <c r="H12" s="6" t="s">
        <v>286</v>
      </c>
    </row>
    <row r="13" spans="1:8" x14ac:dyDescent="0.25">
      <c r="H13" s="4"/>
    </row>
    <row r="14" spans="1:8" x14ac:dyDescent="0.25">
      <c r="A14" t="s">
        <v>1719</v>
      </c>
      <c r="B14" s="2" t="s">
        <v>203</v>
      </c>
      <c r="C14" s="7">
        <v>1.1000000000000001</v>
      </c>
      <c r="H14" s="4"/>
    </row>
    <row r="15" spans="1:8" x14ac:dyDescent="0.25">
      <c r="A15">
        <v>1</v>
      </c>
      <c r="B15" t="s">
        <v>2452</v>
      </c>
      <c r="C15" t="s">
        <v>5415</v>
      </c>
      <c r="D15" s="4">
        <v>1977</v>
      </c>
      <c r="E15" s="4" t="s">
        <v>2236</v>
      </c>
      <c r="F15" s="4" t="s">
        <v>2639</v>
      </c>
      <c r="G15" s="4" t="s">
        <v>2657</v>
      </c>
      <c r="H15" s="6">
        <v>1.1000000000000001</v>
      </c>
    </row>
    <row r="16" spans="1:8" x14ac:dyDescent="0.25">
      <c r="A16">
        <v>2</v>
      </c>
      <c r="B16" t="s">
        <v>2333</v>
      </c>
      <c r="C16" t="s">
        <v>1705</v>
      </c>
      <c r="D16" s="4">
        <v>1977</v>
      </c>
      <c r="E16" s="4" t="s">
        <v>1320</v>
      </c>
      <c r="G16" s="4" t="s">
        <v>2657</v>
      </c>
      <c r="H16" s="6">
        <v>1.1000000000000001</v>
      </c>
    </row>
    <row r="17" spans="1:8" x14ac:dyDescent="0.25">
      <c r="A17">
        <v>3</v>
      </c>
      <c r="B17" t="s">
        <v>2234</v>
      </c>
      <c r="C17" t="s">
        <v>142</v>
      </c>
      <c r="D17" s="4">
        <v>1971</v>
      </c>
      <c r="E17" s="4" t="s">
        <v>1118</v>
      </c>
      <c r="F17" s="4" t="s">
        <v>2859</v>
      </c>
      <c r="G17" s="4" t="s">
        <v>2640</v>
      </c>
      <c r="H17" s="6">
        <v>1.1000000000000001</v>
      </c>
    </row>
    <row r="18" spans="1:8" x14ac:dyDescent="0.25">
      <c r="A18">
        <v>4</v>
      </c>
      <c r="B18" t="s">
        <v>2235</v>
      </c>
      <c r="C18" t="s">
        <v>1876</v>
      </c>
      <c r="D18" s="4">
        <v>1978</v>
      </c>
      <c r="E18" s="4" t="s">
        <v>1535</v>
      </c>
      <c r="G18" s="4" t="s">
        <v>2657</v>
      </c>
      <c r="H18" s="6">
        <v>1.1000000000000001</v>
      </c>
    </row>
    <row r="19" spans="1:8" x14ac:dyDescent="0.25">
      <c r="A19">
        <v>5</v>
      </c>
      <c r="B19" t="s">
        <v>5536</v>
      </c>
      <c r="C19" t="s">
        <v>5415</v>
      </c>
      <c r="D19" s="4">
        <v>1979</v>
      </c>
      <c r="E19" s="4" t="s">
        <v>1535</v>
      </c>
      <c r="F19" s="4" t="s">
        <v>2639</v>
      </c>
      <c r="G19" s="4" t="s">
        <v>2657</v>
      </c>
      <c r="H19" s="6">
        <v>1.1000000000000001</v>
      </c>
    </row>
    <row r="20" spans="1:8" x14ac:dyDescent="0.25">
      <c r="H20" s="6"/>
    </row>
    <row r="21" spans="1:8" x14ac:dyDescent="0.25">
      <c r="A21" t="s">
        <v>1720</v>
      </c>
      <c r="B21" s="2" t="s">
        <v>203</v>
      </c>
      <c r="C21" s="7">
        <v>0</v>
      </c>
      <c r="H21" s="12"/>
    </row>
    <row r="22" spans="1:8" x14ac:dyDescent="0.25">
      <c r="A22">
        <v>1</v>
      </c>
      <c r="B22" t="s">
        <v>1536</v>
      </c>
      <c r="C22" t="s">
        <v>2889</v>
      </c>
      <c r="D22" s="4">
        <v>1970</v>
      </c>
      <c r="E22" s="4" t="s">
        <v>1732</v>
      </c>
      <c r="F22" s="4" t="s">
        <v>2713</v>
      </c>
      <c r="G22" s="4" t="s">
        <v>2640</v>
      </c>
      <c r="H22" s="12">
        <v>0</v>
      </c>
    </row>
    <row r="23" spans="1:8" x14ac:dyDescent="0.25">
      <c r="A23">
        <v>2</v>
      </c>
      <c r="B23" t="s">
        <v>2240</v>
      </c>
      <c r="C23" t="s">
        <v>685</v>
      </c>
      <c r="D23" s="4">
        <v>1970</v>
      </c>
      <c r="E23" s="4" t="s">
        <v>2237</v>
      </c>
      <c r="F23" s="4" t="s">
        <v>2942</v>
      </c>
      <c r="G23" s="4" t="s">
        <v>2640</v>
      </c>
      <c r="H23" s="12">
        <v>0</v>
      </c>
    </row>
    <row r="24" spans="1:8" x14ac:dyDescent="0.25">
      <c r="A24">
        <v>3</v>
      </c>
      <c r="B24" t="s">
        <v>2241</v>
      </c>
      <c r="C24" t="s">
        <v>695</v>
      </c>
      <c r="D24" s="4">
        <v>1975</v>
      </c>
      <c r="E24" s="4" t="s">
        <v>2238</v>
      </c>
      <c r="G24" s="4" t="s">
        <v>2640</v>
      </c>
      <c r="H24" s="12">
        <v>0</v>
      </c>
    </row>
    <row r="25" spans="1:8" x14ac:dyDescent="0.25">
      <c r="A25">
        <v>4</v>
      </c>
      <c r="B25" t="s">
        <v>2242</v>
      </c>
      <c r="C25" t="s">
        <v>1028</v>
      </c>
      <c r="E25" s="4" t="s">
        <v>2239</v>
      </c>
      <c r="H25" s="12">
        <v>0</v>
      </c>
    </row>
    <row r="26" spans="1:8" x14ac:dyDescent="0.25">
      <c r="H26" s="12"/>
    </row>
    <row r="27" spans="1:8" x14ac:dyDescent="0.25">
      <c r="A27" t="s">
        <v>369</v>
      </c>
      <c r="H27" s="12"/>
    </row>
    <row r="28" spans="1:8" x14ac:dyDescent="0.25">
      <c r="A28">
        <v>1</v>
      </c>
      <c r="B28" t="s">
        <v>2109</v>
      </c>
      <c r="C28" t="s">
        <v>1263</v>
      </c>
      <c r="D28" s="4">
        <v>1965</v>
      </c>
      <c r="E28" s="4" t="s">
        <v>2311</v>
      </c>
      <c r="F28" s="4" t="s">
        <v>2643</v>
      </c>
      <c r="G28" s="4" t="s">
        <v>2640</v>
      </c>
      <c r="H28" s="12"/>
    </row>
    <row r="29" spans="1:8" x14ac:dyDescent="0.25">
      <c r="A29">
        <v>2</v>
      </c>
      <c r="B29" t="s">
        <v>2110</v>
      </c>
      <c r="C29" t="s">
        <v>1263</v>
      </c>
      <c r="D29" s="4">
        <v>1973</v>
      </c>
      <c r="E29" s="4" t="s">
        <v>2121</v>
      </c>
      <c r="F29" s="4" t="s">
        <v>2643</v>
      </c>
      <c r="G29" s="4" t="s">
        <v>2640</v>
      </c>
      <c r="H29" s="12"/>
    </row>
    <row r="30" spans="1:8" x14ac:dyDescent="0.25">
      <c r="A30">
        <v>3</v>
      </c>
      <c r="B30" t="s">
        <v>2306</v>
      </c>
      <c r="C30" t="s">
        <v>280</v>
      </c>
      <c r="D30" s="4">
        <v>1971</v>
      </c>
      <c r="E30" s="4" t="s">
        <v>2312</v>
      </c>
      <c r="F30" s="4" t="s">
        <v>2639</v>
      </c>
      <c r="G30" s="4" t="s">
        <v>2640</v>
      </c>
      <c r="H30" s="12"/>
    </row>
    <row r="31" spans="1:8" x14ac:dyDescent="0.25">
      <c r="A31">
        <v>4</v>
      </c>
      <c r="B31" t="s">
        <v>2453</v>
      </c>
      <c r="C31" t="s">
        <v>682</v>
      </c>
      <c r="D31" s="4">
        <v>1975</v>
      </c>
      <c r="E31" s="4" t="s">
        <v>2313</v>
      </c>
      <c r="G31" s="4" t="s">
        <v>2640</v>
      </c>
      <c r="H31" s="12"/>
    </row>
    <row r="32" spans="1:8" x14ac:dyDescent="0.25">
      <c r="A32">
        <v>5</v>
      </c>
      <c r="B32" t="s">
        <v>2307</v>
      </c>
      <c r="C32" t="s">
        <v>1552</v>
      </c>
      <c r="D32" s="4">
        <v>1973</v>
      </c>
      <c r="E32" s="4" t="s">
        <v>2314</v>
      </c>
      <c r="F32" s="4" t="s">
        <v>2656</v>
      </c>
      <c r="G32" s="4" t="s">
        <v>2640</v>
      </c>
      <c r="H32" s="12"/>
    </row>
    <row r="33" spans="1:8" x14ac:dyDescent="0.25">
      <c r="A33">
        <v>6</v>
      </c>
      <c r="B33" t="s">
        <v>2308</v>
      </c>
      <c r="C33" t="s">
        <v>695</v>
      </c>
      <c r="D33" s="4">
        <v>1971</v>
      </c>
      <c r="E33" s="4" t="s">
        <v>2315</v>
      </c>
      <c r="G33" s="4" t="s">
        <v>2640</v>
      </c>
      <c r="H33" s="12"/>
    </row>
    <row r="34" spans="1:8" x14ac:dyDescent="0.25">
      <c r="H34" s="12"/>
    </row>
    <row r="35" spans="1:8" x14ac:dyDescent="0.25">
      <c r="A35" t="s">
        <v>370</v>
      </c>
      <c r="H35" s="12"/>
    </row>
    <row r="36" spans="1:8" x14ac:dyDescent="0.25">
      <c r="A36">
        <v>1</v>
      </c>
      <c r="B36" t="s">
        <v>2309</v>
      </c>
      <c r="C36" t="s">
        <v>141</v>
      </c>
      <c r="D36" s="4">
        <v>1980</v>
      </c>
      <c r="E36" s="4" t="s">
        <v>2316</v>
      </c>
      <c r="F36" s="4" t="s">
        <v>2639</v>
      </c>
      <c r="G36" s="4" t="s">
        <v>2760</v>
      </c>
      <c r="H36" s="12"/>
    </row>
    <row r="37" spans="1:8" x14ac:dyDescent="0.25">
      <c r="A37">
        <v>2</v>
      </c>
      <c r="B37" t="s">
        <v>1814</v>
      </c>
      <c r="C37" t="s">
        <v>1043</v>
      </c>
      <c r="D37" s="4">
        <v>1974</v>
      </c>
      <c r="E37" s="4" t="s">
        <v>2317</v>
      </c>
      <c r="F37" s="4" t="s">
        <v>2672</v>
      </c>
      <c r="G37" s="4" t="s">
        <v>2640</v>
      </c>
      <c r="H37" s="12"/>
    </row>
    <row r="38" spans="1:8" x14ac:dyDescent="0.25">
      <c r="A38">
        <v>3</v>
      </c>
      <c r="B38" t="s">
        <v>2310</v>
      </c>
      <c r="C38" t="s">
        <v>354</v>
      </c>
      <c r="D38" s="4">
        <v>1970</v>
      </c>
      <c r="E38" s="4" t="s">
        <v>2318</v>
      </c>
      <c r="F38" s="4" t="s">
        <v>2646</v>
      </c>
      <c r="G38" s="4" t="s">
        <v>2640</v>
      </c>
      <c r="H38" s="12"/>
    </row>
    <row r="39" spans="1:8" x14ac:dyDescent="0.25">
      <c r="H39" s="6"/>
    </row>
    <row r="40" spans="1:8" x14ac:dyDescent="0.25">
      <c r="A40" t="s">
        <v>347</v>
      </c>
      <c r="H40" s="6"/>
    </row>
    <row r="41" spans="1:8" x14ac:dyDescent="0.25">
      <c r="A41">
        <v>1</v>
      </c>
      <c r="B41" t="s">
        <v>2454</v>
      </c>
      <c r="C41" t="s">
        <v>1132</v>
      </c>
      <c r="D41" s="4">
        <v>1980</v>
      </c>
      <c r="E41" s="4" t="s">
        <v>2356</v>
      </c>
      <c r="G41" s="4" t="s">
        <v>2760</v>
      </c>
      <c r="H41" s="6"/>
    </row>
    <row r="42" spans="1:8" x14ac:dyDescent="0.25">
      <c r="A42">
        <v>2</v>
      </c>
      <c r="B42" t="s">
        <v>2351</v>
      </c>
      <c r="C42" t="s">
        <v>695</v>
      </c>
      <c r="D42" s="4">
        <v>1975</v>
      </c>
      <c r="E42" s="4" t="s">
        <v>2357</v>
      </c>
      <c r="G42" s="4" t="s">
        <v>2640</v>
      </c>
      <c r="H42" s="6"/>
    </row>
    <row r="43" spans="1:8" x14ac:dyDescent="0.25">
      <c r="A43">
        <v>3</v>
      </c>
      <c r="B43" t="s">
        <v>1159</v>
      </c>
      <c r="C43" t="s">
        <v>1120</v>
      </c>
      <c r="D43" s="4">
        <v>1971</v>
      </c>
      <c r="E43" s="4" t="s">
        <v>2358</v>
      </c>
      <c r="F43" s="4" t="s">
        <v>2656</v>
      </c>
      <c r="G43" s="4" t="s">
        <v>2640</v>
      </c>
      <c r="H43" s="6"/>
    </row>
    <row r="44" spans="1:8" x14ac:dyDescent="0.25">
      <c r="A44">
        <v>4</v>
      </c>
      <c r="B44" t="s">
        <v>1325</v>
      </c>
      <c r="C44" t="s">
        <v>1326</v>
      </c>
      <c r="D44" s="4">
        <v>1972</v>
      </c>
      <c r="E44" s="4" t="s">
        <v>1610</v>
      </c>
      <c r="F44" s="4" t="s">
        <v>2942</v>
      </c>
      <c r="G44" s="4" t="s">
        <v>2640</v>
      </c>
      <c r="H44" s="6"/>
    </row>
    <row r="45" spans="1:8" x14ac:dyDescent="0.25">
      <c r="A45">
        <v>5</v>
      </c>
      <c r="B45" t="s">
        <v>2352</v>
      </c>
      <c r="C45" t="s">
        <v>5538</v>
      </c>
      <c r="D45" s="4">
        <v>1971</v>
      </c>
      <c r="E45" s="4" t="s">
        <v>1143</v>
      </c>
      <c r="F45" s="4" t="s">
        <v>2639</v>
      </c>
      <c r="G45" s="4" t="s">
        <v>2640</v>
      </c>
      <c r="H45" s="6"/>
    </row>
    <row r="46" spans="1:8" x14ac:dyDescent="0.25">
      <c r="A46">
        <v>6</v>
      </c>
      <c r="B46" t="s">
        <v>2353</v>
      </c>
      <c r="C46" t="s">
        <v>807</v>
      </c>
      <c r="D46" s="4">
        <v>1974</v>
      </c>
      <c r="E46" s="4" t="s">
        <v>2359</v>
      </c>
      <c r="F46" s="4" t="s">
        <v>2678</v>
      </c>
      <c r="G46" s="4" t="s">
        <v>2640</v>
      </c>
      <c r="H46" s="6"/>
    </row>
    <row r="47" spans="1:8" x14ac:dyDescent="0.25">
      <c r="A47">
        <v>7</v>
      </c>
      <c r="B47" t="s">
        <v>2354</v>
      </c>
      <c r="C47" t="s">
        <v>2355</v>
      </c>
      <c r="D47" s="4">
        <v>1966</v>
      </c>
      <c r="E47" s="4" t="s">
        <v>752</v>
      </c>
      <c r="F47" s="4" t="s">
        <v>2672</v>
      </c>
      <c r="G47" s="4" t="s">
        <v>2640</v>
      </c>
      <c r="H47" s="6"/>
    </row>
    <row r="48" spans="1:8" x14ac:dyDescent="0.25">
      <c r="A48">
        <v>8</v>
      </c>
      <c r="B48" t="s">
        <v>2139</v>
      </c>
      <c r="C48" t="s">
        <v>2140</v>
      </c>
      <c r="D48" s="4">
        <v>1976</v>
      </c>
      <c r="E48" s="4" t="s">
        <v>2360</v>
      </c>
      <c r="F48" s="4" t="s">
        <v>2942</v>
      </c>
      <c r="G48" s="4" t="s">
        <v>2640</v>
      </c>
      <c r="H48" s="6"/>
    </row>
    <row r="49" spans="1:8" x14ac:dyDescent="0.25">
      <c r="H49" s="6"/>
    </row>
    <row r="50" spans="1:8" x14ac:dyDescent="0.25">
      <c r="A50" t="s">
        <v>348</v>
      </c>
      <c r="H50" s="6"/>
    </row>
    <row r="51" spans="1:8" x14ac:dyDescent="0.25">
      <c r="A51">
        <v>1</v>
      </c>
      <c r="B51" t="s">
        <v>2455</v>
      </c>
      <c r="C51" t="s">
        <v>1876</v>
      </c>
      <c r="D51" s="4">
        <v>1972</v>
      </c>
      <c r="E51" s="4" t="s">
        <v>2364</v>
      </c>
      <c r="G51" s="4" t="s">
        <v>2640</v>
      </c>
      <c r="H51" s="6"/>
    </row>
    <row r="52" spans="1:8" x14ac:dyDescent="0.25">
      <c r="A52">
        <v>2</v>
      </c>
      <c r="B52" t="s">
        <v>2361</v>
      </c>
      <c r="C52" t="s">
        <v>2156</v>
      </c>
      <c r="D52" s="4">
        <v>1976</v>
      </c>
      <c r="E52" s="4" t="s">
        <v>2365</v>
      </c>
      <c r="F52" s="4" t="s">
        <v>2639</v>
      </c>
      <c r="G52" s="4" t="s">
        <v>2640</v>
      </c>
      <c r="H52" s="6"/>
    </row>
    <row r="53" spans="1:8" x14ac:dyDescent="0.25">
      <c r="A53">
        <v>3</v>
      </c>
      <c r="B53" t="s">
        <v>2362</v>
      </c>
      <c r="C53" t="s">
        <v>5539</v>
      </c>
      <c r="D53" s="4">
        <v>1969</v>
      </c>
      <c r="E53" s="4" t="s">
        <v>2366</v>
      </c>
      <c r="F53" s="4" t="s">
        <v>2859</v>
      </c>
      <c r="G53" s="4" t="s">
        <v>2640</v>
      </c>
      <c r="H53" s="6"/>
    </row>
    <row r="54" spans="1:8" x14ac:dyDescent="0.25">
      <c r="A54">
        <v>4</v>
      </c>
      <c r="B54" t="s">
        <v>2363</v>
      </c>
      <c r="C54" t="s">
        <v>10</v>
      </c>
      <c r="D54" s="4">
        <v>1978</v>
      </c>
      <c r="E54" s="4" t="s">
        <v>2367</v>
      </c>
      <c r="F54" s="4" t="s">
        <v>2680</v>
      </c>
      <c r="G54" s="4" t="s">
        <v>2657</v>
      </c>
      <c r="H54" s="6"/>
    </row>
    <row r="55" spans="1:8" x14ac:dyDescent="0.25">
      <c r="A55">
        <v>5</v>
      </c>
      <c r="B55" t="s">
        <v>5540</v>
      </c>
      <c r="C55" t="s">
        <v>1594</v>
      </c>
      <c r="D55" s="4">
        <v>1967</v>
      </c>
      <c r="E55" s="4" t="s">
        <v>2368</v>
      </c>
      <c r="F55" s="4" t="s">
        <v>2639</v>
      </c>
      <c r="G55" s="4" t="s">
        <v>2640</v>
      </c>
      <c r="H55" s="6"/>
    </row>
    <row r="56" spans="1:8" x14ac:dyDescent="0.25">
      <c r="H56" s="6"/>
    </row>
    <row r="57" spans="1:8" x14ac:dyDescent="0.25">
      <c r="A57" t="s">
        <v>1911</v>
      </c>
      <c r="H57" s="6"/>
    </row>
    <row r="58" spans="1:8" x14ac:dyDescent="0.25">
      <c r="A58">
        <v>1</v>
      </c>
      <c r="B58" t="s">
        <v>1348</v>
      </c>
      <c r="C58" t="s">
        <v>5408</v>
      </c>
      <c r="D58" s="4">
        <v>1977</v>
      </c>
      <c r="E58" s="4" t="s">
        <v>2405</v>
      </c>
      <c r="F58" s="4" t="s">
        <v>2639</v>
      </c>
      <c r="G58" s="4" t="s">
        <v>2657</v>
      </c>
      <c r="H58" s="6"/>
    </row>
    <row r="59" spans="1:8" x14ac:dyDescent="0.25">
      <c r="A59">
        <v>2</v>
      </c>
      <c r="B59" t="s">
        <v>2397</v>
      </c>
      <c r="C59" t="s">
        <v>34</v>
      </c>
      <c r="D59" s="4">
        <v>1970</v>
      </c>
      <c r="E59" s="4" t="s">
        <v>2406</v>
      </c>
      <c r="F59" s="4" t="s">
        <v>2942</v>
      </c>
      <c r="G59" s="4" t="s">
        <v>2640</v>
      </c>
      <c r="H59" s="6"/>
    </row>
    <row r="60" spans="1:8" x14ac:dyDescent="0.25">
      <c r="A60">
        <v>3</v>
      </c>
      <c r="B60" t="s">
        <v>2398</v>
      </c>
      <c r="C60" t="s">
        <v>695</v>
      </c>
      <c r="D60" s="4">
        <v>1976</v>
      </c>
      <c r="E60" s="4" t="s">
        <v>2407</v>
      </c>
      <c r="H60" s="6"/>
    </row>
    <row r="61" spans="1:8" x14ac:dyDescent="0.25">
      <c r="A61">
        <v>4</v>
      </c>
      <c r="B61" t="s">
        <v>2399</v>
      </c>
      <c r="C61" t="s">
        <v>5532</v>
      </c>
      <c r="D61" s="4">
        <v>1975</v>
      </c>
      <c r="E61" s="4" t="s">
        <v>2408</v>
      </c>
      <c r="F61" s="4" t="s">
        <v>3657</v>
      </c>
      <c r="G61" s="4" t="s">
        <v>2640</v>
      </c>
      <c r="H61" s="6"/>
    </row>
    <row r="62" spans="1:8" x14ac:dyDescent="0.25">
      <c r="A62">
        <v>5</v>
      </c>
      <c r="B62" t="s">
        <v>2400</v>
      </c>
      <c r="C62" t="s">
        <v>695</v>
      </c>
      <c r="D62" s="4">
        <v>1976</v>
      </c>
      <c r="E62" s="4" t="s">
        <v>2409</v>
      </c>
      <c r="G62" s="4" t="s">
        <v>2640</v>
      </c>
      <c r="H62" s="6"/>
    </row>
    <row r="63" spans="1:8" x14ac:dyDescent="0.25">
      <c r="A63">
        <v>6</v>
      </c>
      <c r="B63" t="s">
        <v>2401</v>
      </c>
      <c r="C63" t="s">
        <v>2830</v>
      </c>
      <c r="D63" s="4">
        <v>1969</v>
      </c>
      <c r="E63" s="4" t="s">
        <v>2410</v>
      </c>
      <c r="F63" s="4" t="s">
        <v>2639</v>
      </c>
      <c r="G63" s="4" t="s">
        <v>2640</v>
      </c>
      <c r="H63" s="6"/>
    </row>
    <row r="64" spans="1:8" x14ac:dyDescent="0.25">
      <c r="A64">
        <v>7</v>
      </c>
      <c r="B64" t="s">
        <v>2141</v>
      </c>
      <c r="C64" t="s">
        <v>1748</v>
      </c>
      <c r="D64" s="4">
        <v>1973</v>
      </c>
      <c r="E64" s="4" t="s">
        <v>1626</v>
      </c>
      <c r="F64" s="4" t="s">
        <v>2942</v>
      </c>
      <c r="G64" s="4" t="s">
        <v>2640</v>
      </c>
      <c r="H64" s="6"/>
    </row>
    <row r="65" spans="1:8" x14ac:dyDescent="0.25">
      <c r="A65">
        <v>8</v>
      </c>
      <c r="B65" t="s">
        <v>2194</v>
      </c>
      <c r="C65" t="s">
        <v>5506</v>
      </c>
      <c r="D65" s="4">
        <v>1980</v>
      </c>
      <c r="E65" s="4" t="s">
        <v>2411</v>
      </c>
      <c r="F65" s="4" t="s">
        <v>2713</v>
      </c>
      <c r="G65" s="4" t="s">
        <v>2760</v>
      </c>
      <c r="H65" s="6"/>
    </row>
    <row r="66" spans="1:8" x14ac:dyDescent="0.25">
      <c r="A66">
        <v>9</v>
      </c>
      <c r="B66" t="s">
        <v>2402</v>
      </c>
      <c r="C66" t="s">
        <v>673</v>
      </c>
      <c r="D66" s="4">
        <v>1968</v>
      </c>
      <c r="E66" s="4" t="s">
        <v>2412</v>
      </c>
      <c r="F66" s="4" t="s">
        <v>2691</v>
      </c>
      <c r="G66" s="4" t="s">
        <v>2640</v>
      </c>
      <c r="H66" s="6"/>
    </row>
    <row r="67" spans="1:8" x14ac:dyDescent="0.25">
      <c r="A67">
        <v>10</v>
      </c>
      <c r="B67" t="s">
        <v>2403</v>
      </c>
      <c r="C67" t="s">
        <v>1132</v>
      </c>
      <c r="D67" s="4">
        <v>1973</v>
      </c>
      <c r="E67" s="4" t="s">
        <v>2413</v>
      </c>
      <c r="G67" s="4" t="s">
        <v>2640</v>
      </c>
      <c r="H67" s="6"/>
    </row>
    <row r="68" spans="1:8" x14ac:dyDescent="0.25">
      <c r="A68">
        <v>11</v>
      </c>
      <c r="B68" t="s">
        <v>1935</v>
      </c>
      <c r="C68" t="s">
        <v>8</v>
      </c>
      <c r="D68" s="4">
        <v>1976</v>
      </c>
      <c r="E68" s="4" t="s">
        <v>2414</v>
      </c>
      <c r="F68" s="4" t="s">
        <v>2656</v>
      </c>
      <c r="G68" s="4" t="s">
        <v>2640</v>
      </c>
      <c r="H68" s="6"/>
    </row>
    <row r="69" spans="1:8" x14ac:dyDescent="0.25">
      <c r="A69">
        <v>12</v>
      </c>
      <c r="B69" t="s">
        <v>1913</v>
      </c>
      <c r="C69" t="s">
        <v>8</v>
      </c>
      <c r="D69" s="4">
        <v>1974</v>
      </c>
      <c r="E69" s="4" t="s">
        <v>2415</v>
      </c>
      <c r="F69" s="4" t="s">
        <v>2656</v>
      </c>
      <c r="G69" s="4" t="s">
        <v>2640</v>
      </c>
      <c r="H69" s="6"/>
    </row>
    <row r="70" spans="1:8" x14ac:dyDescent="0.25">
      <c r="A70">
        <v>13</v>
      </c>
      <c r="B70" t="s">
        <v>2404</v>
      </c>
      <c r="C70" t="s">
        <v>5542</v>
      </c>
      <c r="D70" s="4">
        <v>1975</v>
      </c>
      <c r="E70" s="4" t="s">
        <v>2416</v>
      </c>
      <c r="F70" s="4" t="s">
        <v>2678</v>
      </c>
      <c r="G70" s="4" t="s">
        <v>2640</v>
      </c>
      <c r="H70" s="6"/>
    </row>
    <row r="71" spans="1:8" x14ac:dyDescent="0.25">
      <c r="A71">
        <v>14</v>
      </c>
      <c r="B71" s="17" t="s">
        <v>5543</v>
      </c>
      <c r="E71" s="4" t="s">
        <v>2417</v>
      </c>
      <c r="H71" s="6"/>
    </row>
    <row r="72" spans="1:8" x14ac:dyDescent="0.25">
      <c r="H72" s="6"/>
    </row>
    <row r="73" spans="1:8" x14ac:dyDescent="0.25">
      <c r="A73" t="s">
        <v>1912</v>
      </c>
      <c r="H73" s="6"/>
    </row>
    <row r="74" spans="1:8" x14ac:dyDescent="0.25">
      <c r="A74">
        <v>1</v>
      </c>
      <c r="B74" t="s">
        <v>1632</v>
      </c>
      <c r="C74" t="s">
        <v>2922</v>
      </c>
      <c r="D74" s="4">
        <v>1973</v>
      </c>
      <c r="E74" s="4" t="s">
        <v>2421</v>
      </c>
      <c r="F74" s="4" t="s">
        <v>2868</v>
      </c>
      <c r="G74" s="4" t="s">
        <v>2640</v>
      </c>
      <c r="H74" s="6"/>
    </row>
    <row r="75" spans="1:8" x14ac:dyDescent="0.25">
      <c r="A75">
        <v>2</v>
      </c>
      <c r="B75" t="s">
        <v>2418</v>
      </c>
      <c r="C75" t="s">
        <v>2192</v>
      </c>
      <c r="D75" s="4">
        <v>1976</v>
      </c>
      <c r="E75" s="4" t="s">
        <v>2422</v>
      </c>
      <c r="F75" s="4" t="s">
        <v>2708</v>
      </c>
      <c r="G75" s="4" t="s">
        <v>2640</v>
      </c>
      <c r="H75" s="6"/>
    </row>
    <row r="76" spans="1:8" x14ac:dyDescent="0.25">
      <c r="A76">
        <v>3</v>
      </c>
      <c r="B76" t="s">
        <v>1350</v>
      </c>
      <c r="C76" t="s">
        <v>2922</v>
      </c>
      <c r="D76" s="4">
        <v>1970</v>
      </c>
      <c r="E76" s="4" t="s">
        <v>2423</v>
      </c>
      <c r="F76" s="4" t="s">
        <v>2868</v>
      </c>
      <c r="G76" s="4" t="s">
        <v>2640</v>
      </c>
      <c r="H76" s="6"/>
    </row>
    <row r="77" spans="1:8" x14ac:dyDescent="0.25">
      <c r="A77">
        <v>4</v>
      </c>
      <c r="B77" t="s">
        <v>1937</v>
      </c>
      <c r="C77" t="s">
        <v>3059</v>
      </c>
      <c r="D77" s="4">
        <v>1963</v>
      </c>
      <c r="E77" s="4" t="s">
        <v>2424</v>
      </c>
      <c r="F77" s="4" t="s">
        <v>2713</v>
      </c>
      <c r="G77" s="4" t="s">
        <v>2640</v>
      </c>
      <c r="H77" s="6"/>
    </row>
    <row r="78" spans="1:8" x14ac:dyDescent="0.25">
      <c r="A78">
        <v>5</v>
      </c>
      <c r="B78" t="s">
        <v>5444</v>
      </c>
      <c r="C78" t="s">
        <v>5544</v>
      </c>
      <c r="D78" s="4">
        <v>1972</v>
      </c>
      <c r="E78" s="4" t="s">
        <v>2425</v>
      </c>
      <c r="F78" s="4" t="s">
        <v>2759</v>
      </c>
      <c r="G78" s="4" t="s">
        <v>2640</v>
      </c>
      <c r="H78" s="6"/>
    </row>
    <row r="79" spans="1:8" x14ac:dyDescent="0.25">
      <c r="A79">
        <v>6</v>
      </c>
      <c r="B79" t="s">
        <v>2419</v>
      </c>
      <c r="C79" t="s">
        <v>673</v>
      </c>
      <c r="D79" s="4">
        <v>1975</v>
      </c>
      <c r="E79" s="4" t="s">
        <v>2426</v>
      </c>
      <c r="F79" s="4" t="s">
        <v>2691</v>
      </c>
      <c r="G79" s="4" t="s">
        <v>2640</v>
      </c>
      <c r="H79" s="6"/>
    </row>
    <row r="80" spans="1:8" x14ac:dyDescent="0.25">
      <c r="A80">
        <v>7</v>
      </c>
      <c r="B80" t="s">
        <v>2196</v>
      </c>
      <c r="C80" t="s">
        <v>45</v>
      </c>
      <c r="D80" s="4">
        <v>1975</v>
      </c>
      <c r="E80" s="4" t="s">
        <v>2427</v>
      </c>
      <c r="F80" s="4" t="s">
        <v>2656</v>
      </c>
      <c r="G80" s="4" t="s">
        <v>2640</v>
      </c>
      <c r="H80" s="6"/>
    </row>
    <row r="81" spans="1:8" x14ac:dyDescent="0.25">
      <c r="A81">
        <v>8</v>
      </c>
      <c r="B81" t="s">
        <v>2420</v>
      </c>
      <c r="C81" t="s">
        <v>1594</v>
      </c>
      <c r="D81" s="4">
        <v>1971</v>
      </c>
      <c r="E81" s="4" t="s">
        <v>2428</v>
      </c>
      <c r="F81" s="4" t="s">
        <v>2639</v>
      </c>
      <c r="G81" s="4" t="s">
        <v>2640</v>
      </c>
      <c r="H81" s="6"/>
    </row>
    <row r="82" spans="1:8" x14ac:dyDescent="0.25">
      <c r="H82" s="6"/>
    </row>
    <row r="83" spans="1:8" x14ac:dyDescent="0.25">
      <c r="A83" t="s">
        <v>421</v>
      </c>
      <c r="H83" s="6"/>
    </row>
    <row r="84" spans="1:8" x14ac:dyDescent="0.25">
      <c r="A84">
        <v>1</v>
      </c>
      <c r="B84" t="s">
        <v>2429</v>
      </c>
      <c r="C84" t="s">
        <v>695</v>
      </c>
      <c r="D84" s="4">
        <v>1975</v>
      </c>
      <c r="E84" s="4" t="s">
        <v>2438</v>
      </c>
      <c r="G84" s="4" t="s">
        <v>2640</v>
      </c>
      <c r="H84" s="6"/>
    </row>
    <row r="85" spans="1:8" x14ac:dyDescent="0.25">
      <c r="A85">
        <v>2</v>
      </c>
      <c r="B85" t="s">
        <v>2456</v>
      </c>
      <c r="C85" t="s">
        <v>1190</v>
      </c>
      <c r="D85" s="4">
        <v>1972</v>
      </c>
      <c r="E85" s="4" t="s">
        <v>2439</v>
      </c>
      <c r="G85" s="4" t="s">
        <v>2640</v>
      </c>
      <c r="H85" s="6"/>
    </row>
    <row r="86" spans="1:8" x14ac:dyDescent="0.25">
      <c r="A86">
        <v>3</v>
      </c>
      <c r="B86" t="s">
        <v>2430</v>
      </c>
      <c r="C86" t="s">
        <v>1132</v>
      </c>
      <c r="D86" s="4">
        <v>1975</v>
      </c>
      <c r="E86" s="4" t="s">
        <v>2440</v>
      </c>
      <c r="G86" s="4" t="s">
        <v>2640</v>
      </c>
      <c r="H86" s="6"/>
    </row>
    <row r="87" spans="1:8" x14ac:dyDescent="0.25">
      <c r="A87">
        <v>4</v>
      </c>
      <c r="B87" t="s">
        <v>2190</v>
      </c>
      <c r="C87" t="s">
        <v>2645</v>
      </c>
      <c r="D87" s="4">
        <v>1975</v>
      </c>
      <c r="E87" s="4" t="s">
        <v>2441</v>
      </c>
      <c r="F87" s="4" t="s">
        <v>2639</v>
      </c>
      <c r="G87" s="4" t="s">
        <v>2640</v>
      </c>
      <c r="H87" s="6"/>
    </row>
    <row r="88" spans="1:8" x14ac:dyDescent="0.25">
      <c r="A88">
        <v>5</v>
      </c>
      <c r="B88" t="s">
        <v>1353</v>
      </c>
      <c r="C88" t="s">
        <v>1120</v>
      </c>
      <c r="D88" s="4">
        <v>1973</v>
      </c>
      <c r="E88" s="4" t="s">
        <v>2442</v>
      </c>
      <c r="F88" s="4" t="s">
        <v>2656</v>
      </c>
      <c r="G88" s="4" t="s">
        <v>2640</v>
      </c>
      <c r="H88" s="6"/>
    </row>
    <row r="89" spans="1:8" x14ac:dyDescent="0.25">
      <c r="A89">
        <v>6</v>
      </c>
      <c r="B89" t="s">
        <v>2431</v>
      </c>
      <c r="C89" t="s">
        <v>2830</v>
      </c>
      <c r="D89" s="4">
        <v>1973</v>
      </c>
      <c r="E89" s="4" t="s">
        <v>2443</v>
      </c>
      <c r="F89" s="4" t="s">
        <v>2639</v>
      </c>
      <c r="G89" s="4" t="s">
        <v>2640</v>
      </c>
      <c r="H89" s="6"/>
    </row>
    <row r="90" spans="1:8" x14ac:dyDescent="0.25">
      <c r="A90">
        <v>7</v>
      </c>
      <c r="B90" t="s">
        <v>1377</v>
      </c>
      <c r="C90" t="s">
        <v>1161</v>
      </c>
      <c r="D90" s="4">
        <v>1971</v>
      </c>
      <c r="E90" s="4" t="s">
        <v>2444</v>
      </c>
      <c r="F90" s="4" t="s">
        <v>2656</v>
      </c>
      <c r="G90" s="4" t="s">
        <v>2640</v>
      </c>
      <c r="H90" s="6"/>
    </row>
    <row r="91" spans="1:8" x14ac:dyDescent="0.25">
      <c r="A91">
        <v>8</v>
      </c>
      <c r="B91" t="s">
        <v>1365</v>
      </c>
      <c r="C91" t="s">
        <v>1366</v>
      </c>
      <c r="D91" s="4">
        <v>1971</v>
      </c>
      <c r="E91" s="4" t="s">
        <v>2445</v>
      </c>
      <c r="F91" s="4" t="s">
        <v>2678</v>
      </c>
      <c r="G91" s="4" t="s">
        <v>2640</v>
      </c>
      <c r="H91" s="6"/>
    </row>
    <row r="92" spans="1:8" x14ac:dyDescent="0.25">
      <c r="A92">
        <v>9</v>
      </c>
      <c r="B92" t="s">
        <v>2432</v>
      </c>
      <c r="C92" t="s">
        <v>807</v>
      </c>
      <c r="D92" s="4">
        <v>1976</v>
      </c>
      <c r="E92" s="4" t="s">
        <v>2446</v>
      </c>
      <c r="F92" s="4" t="s">
        <v>2678</v>
      </c>
      <c r="G92" s="4" t="s">
        <v>2640</v>
      </c>
      <c r="H92" s="6"/>
    </row>
    <row r="93" spans="1:8" x14ac:dyDescent="0.25">
      <c r="A93">
        <v>10</v>
      </c>
      <c r="B93" t="s">
        <v>2433</v>
      </c>
      <c r="C93" t="s">
        <v>5545</v>
      </c>
      <c r="D93" s="4">
        <v>1972</v>
      </c>
      <c r="E93" s="4" t="s">
        <v>2447</v>
      </c>
      <c r="F93" s="4" t="s">
        <v>2639</v>
      </c>
      <c r="G93" s="4" t="s">
        <v>2640</v>
      </c>
      <c r="H93" s="6"/>
    </row>
    <row r="94" spans="1:8" x14ac:dyDescent="0.25">
      <c r="A94">
        <v>11</v>
      </c>
      <c r="B94" t="s">
        <v>2434</v>
      </c>
      <c r="C94" t="s">
        <v>114</v>
      </c>
      <c r="D94" s="4">
        <v>1969</v>
      </c>
      <c r="E94" s="4" t="s">
        <v>2449</v>
      </c>
      <c r="F94" s="4" t="s">
        <v>2639</v>
      </c>
      <c r="G94" s="4" t="s">
        <v>2640</v>
      </c>
      <c r="H94" s="6"/>
    </row>
    <row r="95" spans="1:8" x14ac:dyDescent="0.25">
      <c r="A95">
        <v>12</v>
      </c>
      <c r="B95" t="s">
        <v>2435</v>
      </c>
      <c r="C95" t="s">
        <v>2598</v>
      </c>
      <c r="D95" s="4">
        <v>1963</v>
      </c>
      <c r="E95" s="4" t="s">
        <v>2448</v>
      </c>
      <c r="F95" s="4" t="s">
        <v>2656</v>
      </c>
      <c r="G95" s="4" t="s">
        <v>2640</v>
      </c>
      <c r="H95" s="6"/>
    </row>
    <row r="96" spans="1:8" x14ac:dyDescent="0.25">
      <c r="A96">
        <v>13</v>
      </c>
      <c r="B96" t="s">
        <v>2436</v>
      </c>
      <c r="C96" t="s">
        <v>10</v>
      </c>
      <c r="D96" s="4">
        <v>1973</v>
      </c>
      <c r="E96" s="4" t="s">
        <v>2450</v>
      </c>
      <c r="F96" s="4" t="s">
        <v>2680</v>
      </c>
      <c r="G96" s="4" t="s">
        <v>2640</v>
      </c>
      <c r="H96" s="6"/>
    </row>
    <row r="97" spans="1:8" x14ac:dyDescent="0.25">
      <c r="A97">
        <v>14</v>
      </c>
      <c r="B97" t="s">
        <v>2437</v>
      </c>
      <c r="C97" t="s">
        <v>807</v>
      </c>
      <c r="D97" s="4">
        <v>1976</v>
      </c>
      <c r="E97" s="4" t="s">
        <v>2451</v>
      </c>
      <c r="F97" s="4" t="s">
        <v>2678</v>
      </c>
      <c r="G97" s="4" t="s">
        <v>2640</v>
      </c>
      <c r="H97" s="6"/>
    </row>
    <row r="98" spans="1:8" x14ac:dyDescent="0.25">
      <c r="H98" s="6"/>
    </row>
    <row r="99" spans="1:8" x14ac:dyDescent="0.25">
      <c r="A99" t="s">
        <v>602</v>
      </c>
      <c r="B99" s="2"/>
      <c r="C99" s="7"/>
      <c r="H99" s="6"/>
    </row>
    <row r="100" spans="1:8" x14ac:dyDescent="0.25">
      <c r="A100">
        <v>1</v>
      </c>
      <c r="B100" t="s">
        <v>1385</v>
      </c>
      <c r="C100" t="s">
        <v>280</v>
      </c>
      <c r="D100" s="4">
        <v>1972</v>
      </c>
      <c r="E100" s="4" t="s">
        <v>2287</v>
      </c>
      <c r="F100" s="4" t="s">
        <v>2639</v>
      </c>
      <c r="G100" s="4" t="s">
        <v>2640</v>
      </c>
      <c r="H100" s="6"/>
    </row>
    <row r="101" spans="1:8" x14ac:dyDescent="0.25">
      <c r="A101">
        <v>2</v>
      </c>
      <c r="B101" t="s">
        <v>1560</v>
      </c>
      <c r="C101" t="s">
        <v>1495</v>
      </c>
      <c r="D101" s="4">
        <v>1967</v>
      </c>
      <c r="E101" s="4" t="s">
        <v>2288</v>
      </c>
      <c r="F101" s="4" t="s">
        <v>2802</v>
      </c>
      <c r="G101" s="4" t="s">
        <v>2640</v>
      </c>
      <c r="H101" s="6"/>
    </row>
    <row r="102" spans="1:8" x14ac:dyDescent="0.25">
      <c r="A102">
        <v>3</v>
      </c>
      <c r="B102" t="s">
        <v>2297</v>
      </c>
      <c r="C102" t="s">
        <v>841</v>
      </c>
      <c r="D102" s="4">
        <v>1974</v>
      </c>
      <c r="E102" s="4" t="s">
        <v>2289</v>
      </c>
      <c r="F102" s="4" t="s">
        <v>2678</v>
      </c>
      <c r="G102" s="4" t="s">
        <v>2640</v>
      </c>
      <c r="H102" s="6"/>
    </row>
    <row r="103" spans="1:8" x14ac:dyDescent="0.25">
      <c r="A103">
        <v>4</v>
      </c>
      <c r="B103" t="s">
        <v>1774</v>
      </c>
      <c r="C103" t="s">
        <v>1432</v>
      </c>
      <c r="D103" s="4">
        <v>1974</v>
      </c>
      <c r="E103" s="4" t="s">
        <v>2290</v>
      </c>
      <c r="F103" s="4" t="s">
        <v>2639</v>
      </c>
      <c r="G103" s="4" t="s">
        <v>2640</v>
      </c>
      <c r="H103" s="6"/>
    </row>
    <row r="104" spans="1:8" x14ac:dyDescent="0.25">
      <c r="A104">
        <v>5</v>
      </c>
      <c r="B104" t="s">
        <v>1554</v>
      </c>
      <c r="C104" t="s">
        <v>5446</v>
      </c>
      <c r="D104" s="4">
        <v>1972</v>
      </c>
      <c r="E104" s="4" t="s">
        <v>2291</v>
      </c>
      <c r="F104" s="4" t="s">
        <v>2639</v>
      </c>
      <c r="G104" s="4" t="s">
        <v>2640</v>
      </c>
      <c r="H104" s="6"/>
    </row>
    <row r="105" spans="1:8" x14ac:dyDescent="0.25">
      <c r="A105">
        <v>6</v>
      </c>
      <c r="B105" t="s">
        <v>2298</v>
      </c>
      <c r="C105" t="s">
        <v>2001</v>
      </c>
      <c r="D105" s="4">
        <v>1972</v>
      </c>
      <c r="E105" s="4" t="s">
        <v>2292</v>
      </c>
      <c r="F105" s="4" t="s">
        <v>2639</v>
      </c>
      <c r="G105" s="4" t="s">
        <v>2640</v>
      </c>
      <c r="H105" s="6"/>
    </row>
    <row r="106" spans="1:8" x14ac:dyDescent="0.25">
      <c r="A106">
        <v>7</v>
      </c>
      <c r="B106" t="s">
        <v>2299</v>
      </c>
      <c r="C106" t="s">
        <v>1552</v>
      </c>
      <c r="D106" s="4">
        <v>1976</v>
      </c>
      <c r="E106" s="4" t="s">
        <v>5456</v>
      </c>
      <c r="F106" s="4" t="s">
        <v>2656</v>
      </c>
      <c r="G106" s="4" t="s">
        <v>2640</v>
      </c>
      <c r="H106" s="6"/>
    </row>
    <row r="107" spans="1:8" x14ac:dyDescent="0.25">
      <c r="G107" s="4"/>
      <c r="H107" s="6"/>
    </row>
    <row r="108" spans="1:8" x14ac:dyDescent="0.25">
      <c r="A108" t="s">
        <v>1946</v>
      </c>
      <c r="G108" s="4"/>
      <c r="H108" s="6"/>
    </row>
    <row r="109" spans="1:8" x14ac:dyDescent="0.25">
      <c r="A109">
        <v>1</v>
      </c>
      <c r="B109" t="s">
        <v>2300</v>
      </c>
      <c r="C109" t="s">
        <v>34</v>
      </c>
      <c r="D109" s="4">
        <v>1978</v>
      </c>
      <c r="E109" s="4" t="s">
        <v>2293</v>
      </c>
      <c r="F109" s="4" t="s">
        <v>2942</v>
      </c>
      <c r="G109" s="4" t="s">
        <v>2657</v>
      </c>
      <c r="H109" s="6"/>
    </row>
    <row r="110" spans="1:8" x14ac:dyDescent="0.25">
      <c r="A110">
        <v>2</v>
      </c>
      <c r="B110" t="s">
        <v>2301</v>
      </c>
      <c r="C110" t="s">
        <v>2302</v>
      </c>
      <c r="D110" s="4">
        <v>1969</v>
      </c>
      <c r="E110" s="4" t="s">
        <v>2294</v>
      </c>
      <c r="F110" s="4" t="s">
        <v>2639</v>
      </c>
      <c r="G110" s="4" t="s">
        <v>2640</v>
      </c>
      <c r="H110" s="6"/>
    </row>
    <row r="111" spans="1:8" x14ac:dyDescent="0.25">
      <c r="A111">
        <v>3</v>
      </c>
      <c r="B111" t="s">
        <v>1206</v>
      </c>
      <c r="C111" t="s">
        <v>556</v>
      </c>
      <c r="D111" s="4">
        <v>1969</v>
      </c>
      <c r="E111" s="4" t="s">
        <v>2295</v>
      </c>
      <c r="F111" s="4" t="s">
        <v>2639</v>
      </c>
      <c r="G111" s="4" t="s">
        <v>2640</v>
      </c>
      <c r="H111" s="6"/>
    </row>
    <row r="112" spans="1:8" x14ac:dyDescent="0.25">
      <c r="A112">
        <v>4</v>
      </c>
      <c r="B112" t="s">
        <v>5546</v>
      </c>
      <c r="C112" t="s">
        <v>2303</v>
      </c>
      <c r="D112" s="4">
        <v>1972</v>
      </c>
      <c r="E112" s="4" t="s">
        <v>2296</v>
      </c>
      <c r="F112" s="4" t="s">
        <v>2639</v>
      </c>
      <c r="G112" s="4" t="s">
        <v>2640</v>
      </c>
      <c r="H112" s="6"/>
    </row>
    <row r="113" spans="1:10" x14ac:dyDescent="0.25">
      <c r="A113">
        <v>5</v>
      </c>
      <c r="B113" t="s">
        <v>2304</v>
      </c>
      <c r="C113" t="s">
        <v>354</v>
      </c>
      <c r="D113" s="4">
        <v>1976</v>
      </c>
      <c r="E113" s="4" t="s">
        <v>1791</v>
      </c>
      <c r="F113" s="4" t="s">
        <v>2646</v>
      </c>
      <c r="G113" s="4" t="s">
        <v>2640</v>
      </c>
      <c r="H113" s="6"/>
    </row>
    <row r="114" spans="1:10" x14ac:dyDescent="0.25">
      <c r="A114">
        <v>6</v>
      </c>
      <c r="B114" t="s">
        <v>2305</v>
      </c>
      <c r="C114" t="s">
        <v>1120</v>
      </c>
      <c r="D114" s="4">
        <v>1970</v>
      </c>
      <c r="E114" s="4" t="s">
        <v>255</v>
      </c>
      <c r="F114" s="4" t="s">
        <v>2656</v>
      </c>
      <c r="G114" s="4" t="s">
        <v>2640</v>
      </c>
      <c r="H114" s="6"/>
    </row>
    <row r="115" spans="1:10" x14ac:dyDescent="0.25">
      <c r="G115" s="4"/>
      <c r="H115" s="6"/>
    </row>
    <row r="116" spans="1:10" x14ac:dyDescent="0.25">
      <c r="A116" t="s">
        <v>89</v>
      </c>
      <c r="G116" s="4"/>
      <c r="H116" s="6"/>
    </row>
    <row r="117" spans="1:10" x14ac:dyDescent="0.25">
      <c r="A117">
        <v>1</v>
      </c>
      <c r="B117" t="s">
        <v>713</v>
      </c>
      <c r="C117" t="s">
        <v>2319</v>
      </c>
      <c r="D117" s="4">
        <v>1972</v>
      </c>
      <c r="E117" s="5">
        <v>5.5</v>
      </c>
      <c r="F117" s="4" t="s">
        <v>3657</v>
      </c>
      <c r="G117" s="4" t="s">
        <v>2640</v>
      </c>
      <c r="H117" s="6"/>
    </row>
    <row r="118" spans="1:10" x14ac:dyDescent="0.25">
      <c r="A118">
        <v>2</v>
      </c>
      <c r="B118" t="s">
        <v>1400</v>
      </c>
      <c r="C118" t="s">
        <v>2320</v>
      </c>
      <c r="D118" s="4">
        <v>1971</v>
      </c>
      <c r="E118" s="5">
        <v>5.3</v>
      </c>
      <c r="F118" s="4" t="s">
        <v>2771</v>
      </c>
      <c r="G118" s="4" t="s">
        <v>2640</v>
      </c>
      <c r="H118" s="6"/>
    </row>
    <row r="119" spans="1:10" x14ac:dyDescent="0.25">
      <c r="A119">
        <v>3</v>
      </c>
      <c r="B119" t="s">
        <v>1229</v>
      </c>
      <c r="C119" t="s">
        <v>1067</v>
      </c>
      <c r="D119" s="4">
        <v>1974</v>
      </c>
      <c r="E119" s="5">
        <v>5.3</v>
      </c>
      <c r="F119" s="4" t="s">
        <v>2639</v>
      </c>
      <c r="G119" s="4" t="s">
        <v>2640</v>
      </c>
      <c r="H119" s="6"/>
    </row>
    <row r="120" spans="1:10" x14ac:dyDescent="0.25">
      <c r="A120">
        <v>4</v>
      </c>
      <c r="B120" t="s">
        <v>127</v>
      </c>
      <c r="C120" t="s">
        <v>91</v>
      </c>
      <c r="D120" s="4">
        <v>1966</v>
      </c>
      <c r="E120" s="5">
        <v>5.0999999999999996</v>
      </c>
      <c r="F120" s="4" t="s">
        <v>2781</v>
      </c>
      <c r="G120" s="4" t="s">
        <v>2640</v>
      </c>
      <c r="H120" s="6"/>
    </row>
    <row r="121" spans="1:10" x14ac:dyDescent="0.25">
      <c r="A121">
        <v>5</v>
      </c>
      <c r="B121" t="s">
        <v>2321</v>
      </c>
      <c r="C121" t="s">
        <v>5547</v>
      </c>
      <c r="D121" s="4">
        <v>1977</v>
      </c>
      <c r="E121" s="5">
        <v>5</v>
      </c>
      <c r="F121" s="4" t="s">
        <v>2639</v>
      </c>
      <c r="G121" s="4" t="s">
        <v>2640</v>
      </c>
      <c r="H121" s="6"/>
    </row>
    <row r="122" spans="1:10" x14ac:dyDescent="0.25">
      <c r="A122">
        <v>6</v>
      </c>
      <c r="B122" t="s">
        <v>1674</v>
      </c>
      <c r="C122" t="s">
        <v>2574</v>
      </c>
      <c r="D122" s="4">
        <v>1975</v>
      </c>
      <c r="E122" s="5">
        <v>4.75</v>
      </c>
      <c r="F122" s="4" t="s">
        <v>2678</v>
      </c>
      <c r="G122" s="4" t="s">
        <v>2678</v>
      </c>
      <c r="H122" s="6"/>
    </row>
    <row r="123" spans="1:10" x14ac:dyDescent="0.25">
      <c r="E123" s="5"/>
      <c r="G123" s="4"/>
      <c r="H123" s="6"/>
    </row>
    <row r="124" spans="1:10" x14ac:dyDescent="0.25">
      <c r="A124" t="s">
        <v>2228</v>
      </c>
      <c r="G124" s="4"/>
      <c r="H124" s="6"/>
    </row>
    <row r="125" spans="1:10" x14ac:dyDescent="0.25">
      <c r="A125">
        <v>1</v>
      </c>
      <c r="B125" t="s">
        <v>2394</v>
      </c>
      <c r="C125" t="s">
        <v>1120</v>
      </c>
      <c r="D125" s="4">
        <v>1971</v>
      </c>
      <c r="E125" s="4">
        <v>7.79</v>
      </c>
      <c r="F125" s="4" t="s">
        <v>2656</v>
      </c>
      <c r="G125" s="4" t="s">
        <v>2640</v>
      </c>
      <c r="H125" s="6">
        <v>2.2999999999999998</v>
      </c>
      <c r="I125" s="4">
        <v>7.76</v>
      </c>
      <c r="J125" s="6">
        <v>0.6</v>
      </c>
    </row>
    <row r="126" spans="1:10" x14ac:dyDescent="0.25">
      <c r="A126">
        <v>2</v>
      </c>
      <c r="B126" t="s">
        <v>2458</v>
      </c>
      <c r="C126" t="s">
        <v>2457</v>
      </c>
      <c r="D126" s="4">
        <v>1979</v>
      </c>
      <c r="E126" s="4">
        <v>7.71</v>
      </c>
      <c r="G126" s="4" t="s">
        <v>2657</v>
      </c>
      <c r="H126" s="6">
        <v>1.9</v>
      </c>
    </row>
    <row r="127" spans="1:10" x14ac:dyDescent="0.25">
      <c r="A127">
        <v>3</v>
      </c>
      <c r="B127" t="s">
        <v>2395</v>
      </c>
      <c r="C127" t="s">
        <v>512</v>
      </c>
      <c r="D127" s="4">
        <v>1975</v>
      </c>
      <c r="E127" s="4">
        <v>7.67</v>
      </c>
      <c r="F127" s="4" t="s">
        <v>2942</v>
      </c>
      <c r="G127" s="4" t="s">
        <v>2640</v>
      </c>
      <c r="H127" s="6">
        <v>0.6</v>
      </c>
    </row>
    <row r="128" spans="1:10" x14ac:dyDescent="0.25">
      <c r="A128">
        <v>4</v>
      </c>
      <c r="B128" t="s">
        <v>2396</v>
      </c>
      <c r="C128" t="s">
        <v>1263</v>
      </c>
      <c r="D128" s="4">
        <v>1971</v>
      </c>
      <c r="E128" s="4">
        <v>7.65</v>
      </c>
      <c r="F128" s="4" t="s">
        <v>2643</v>
      </c>
      <c r="G128" s="4" t="s">
        <v>2640</v>
      </c>
      <c r="H128" s="6">
        <v>0.6</v>
      </c>
    </row>
    <row r="129" spans="1:8" x14ac:dyDescent="0.25">
      <c r="A129">
        <v>5</v>
      </c>
      <c r="B129" s="17" t="s">
        <v>2459</v>
      </c>
      <c r="C129" t="s">
        <v>1164</v>
      </c>
      <c r="D129" s="4">
        <v>1972</v>
      </c>
      <c r="E129" s="4">
        <v>7.25</v>
      </c>
      <c r="G129" s="4" t="s">
        <v>2640</v>
      </c>
      <c r="H129" s="6">
        <v>0.8</v>
      </c>
    </row>
    <row r="130" spans="1:8" x14ac:dyDescent="0.25">
      <c r="H130" s="6"/>
    </row>
    <row r="131" spans="1:8" s="4" customFormat="1" x14ac:dyDescent="0.25">
      <c r="A131" t="s">
        <v>2227</v>
      </c>
      <c r="B131"/>
      <c r="C131"/>
    </row>
    <row r="132" spans="1:8" s="4" customFormat="1" x14ac:dyDescent="0.25">
      <c r="A132">
        <v>1</v>
      </c>
      <c r="B132" t="s">
        <v>3012</v>
      </c>
      <c r="C132" t="s">
        <v>1</v>
      </c>
      <c r="D132" s="4">
        <v>1973</v>
      </c>
      <c r="E132" s="5">
        <v>17.899999999999999</v>
      </c>
      <c r="F132" s="4" t="s">
        <v>2639</v>
      </c>
      <c r="G132" s="4" t="s">
        <v>2640</v>
      </c>
    </row>
    <row r="133" spans="1:8" s="4" customFormat="1" x14ac:dyDescent="0.25">
      <c r="A133">
        <v>2</v>
      </c>
      <c r="B133" t="s">
        <v>2322</v>
      </c>
      <c r="C133" t="s">
        <v>30</v>
      </c>
      <c r="D133" s="4">
        <v>1969</v>
      </c>
      <c r="E133" s="5">
        <v>17.12</v>
      </c>
      <c r="F133" s="4" t="s">
        <v>2639</v>
      </c>
      <c r="G133" s="4" t="s">
        <v>2640</v>
      </c>
    </row>
    <row r="134" spans="1:8" s="4" customFormat="1" x14ac:dyDescent="0.25">
      <c r="A134">
        <v>3</v>
      </c>
      <c r="B134" t="s">
        <v>2323</v>
      </c>
      <c r="C134" t="s">
        <v>831</v>
      </c>
      <c r="D134" s="4">
        <v>1972</v>
      </c>
      <c r="E134" s="5">
        <v>16.420000000000002</v>
      </c>
      <c r="F134" s="4" t="s">
        <v>2639</v>
      </c>
      <c r="G134" s="4" t="s">
        <v>2640</v>
      </c>
    </row>
    <row r="135" spans="1:8" s="4" customFormat="1" x14ac:dyDescent="0.25">
      <c r="A135">
        <v>4</v>
      </c>
      <c r="B135" t="s">
        <v>2324</v>
      </c>
      <c r="C135" t="s">
        <v>2325</v>
      </c>
      <c r="D135" s="4">
        <v>1978</v>
      </c>
      <c r="E135" s="5">
        <v>15.73</v>
      </c>
      <c r="F135" s="4" t="s">
        <v>2639</v>
      </c>
      <c r="G135" s="4" t="s">
        <v>2657</v>
      </c>
    </row>
    <row r="136" spans="1:8" s="4" customFormat="1" x14ac:dyDescent="0.25">
      <c r="A136"/>
      <c r="B136"/>
      <c r="C136"/>
      <c r="E136" s="5"/>
    </row>
    <row r="137" spans="1:8" x14ac:dyDescent="0.25">
      <c r="A137" t="s">
        <v>253</v>
      </c>
      <c r="H137" s="6"/>
    </row>
    <row r="138" spans="1:8" x14ac:dyDescent="0.25">
      <c r="A138">
        <v>1</v>
      </c>
      <c r="B138" t="s">
        <v>1565</v>
      </c>
      <c r="C138" t="s">
        <v>1432</v>
      </c>
      <c r="D138" s="4">
        <v>1967</v>
      </c>
      <c r="E138" s="4" t="s">
        <v>842</v>
      </c>
      <c r="F138" s="4" t="s">
        <v>2639</v>
      </c>
      <c r="G138" s="4" t="s">
        <v>2803</v>
      </c>
      <c r="H138" s="6"/>
    </row>
    <row r="139" spans="1:8" x14ac:dyDescent="0.25">
      <c r="A139">
        <v>2</v>
      </c>
      <c r="B139" t="s">
        <v>1261</v>
      </c>
      <c r="C139" t="s">
        <v>1432</v>
      </c>
      <c r="D139" s="4">
        <v>1970</v>
      </c>
      <c r="E139" s="4" t="s">
        <v>2082</v>
      </c>
      <c r="F139" s="4" t="s">
        <v>2639</v>
      </c>
      <c r="G139" s="4" t="s">
        <v>2803</v>
      </c>
      <c r="H139" s="6"/>
    </row>
    <row r="140" spans="1:8" x14ac:dyDescent="0.25">
      <c r="A140">
        <v>3</v>
      </c>
      <c r="B140" t="s">
        <v>138</v>
      </c>
      <c r="C140" t="s">
        <v>30</v>
      </c>
      <c r="D140" s="4">
        <v>1966</v>
      </c>
      <c r="E140" s="4" t="s">
        <v>2276</v>
      </c>
      <c r="F140" s="4" t="s">
        <v>2639</v>
      </c>
      <c r="G140" s="4" t="s">
        <v>2803</v>
      </c>
      <c r="H140" s="6"/>
    </row>
    <row r="141" spans="1:8" x14ac:dyDescent="0.25">
      <c r="A141">
        <v>4</v>
      </c>
      <c r="B141" t="s">
        <v>5548</v>
      </c>
      <c r="C141" t="s">
        <v>5549</v>
      </c>
      <c r="D141" s="4">
        <v>1976</v>
      </c>
      <c r="E141" s="4" t="s">
        <v>1218</v>
      </c>
      <c r="F141" s="4" t="s">
        <v>2639</v>
      </c>
      <c r="G141" s="4" t="s">
        <v>2803</v>
      </c>
      <c r="H141" s="6"/>
    </row>
    <row r="142" spans="1:8" x14ac:dyDescent="0.25">
      <c r="A142">
        <v>5</v>
      </c>
      <c r="B142" t="s">
        <v>2278</v>
      </c>
      <c r="C142" t="s">
        <v>3032</v>
      </c>
      <c r="D142" s="4">
        <v>1971</v>
      </c>
      <c r="E142" s="4" t="s">
        <v>2279</v>
      </c>
      <c r="F142" s="4" t="s">
        <v>2643</v>
      </c>
      <c r="G142" s="4" t="s">
        <v>2803</v>
      </c>
      <c r="H142" s="6"/>
    </row>
    <row r="143" spans="1:8" x14ac:dyDescent="0.25">
      <c r="A143">
        <v>6</v>
      </c>
      <c r="B143" t="s">
        <v>1579</v>
      </c>
      <c r="C143" t="s">
        <v>1120</v>
      </c>
      <c r="D143" s="4">
        <v>1976</v>
      </c>
      <c r="E143" s="4" t="s">
        <v>2280</v>
      </c>
      <c r="F143" s="4" t="s">
        <v>2656</v>
      </c>
      <c r="G143" s="4" t="s">
        <v>2803</v>
      </c>
      <c r="H143" s="6"/>
    </row>
    <row r="144" spans="1:8" x14ac:dyDescent="0.25">
      <c r="H144" s="6"/>
    </row>
    <row r="145" spans="1:8" x14ac:dyDescent="0.25">
      <c r="A145" t="s">
        <v>261</v>
      </c>
      <c r="H145" s="6"/>
    </row>
    <row r="146" spans="1:8" x14ac:dyDescent="0.25">
      <c r="A146">
        <v>1</v>
      </c>
      <c r="B146" t="s">
        <v>1967</v>
      </c>
      <c r="C146" t="s">
        <v>2281</v>
      </c>
      <c r="D146" s="4">
        <v>1976</v>
      </c>
      <c r="E146" s="4" t="s">
        <v>2284</v>
      </c>
      <c r="F146" s="4" t="s">
        <v>2639</v>
      </c>
      <c r="G146" s="4" t="s">
        <v>2803</v>
      </c>
      <c r="H146" s="6"/>
    </row>
    <row r="147" spans="1:8" x14ac:dyDescent="0.25">
      <c r="A147">
        <v>2</v>
      </c>
      <c r="B147" t="s">
        <v>2282</v>
      </c>
      <c r="C147" t="s">
        <v>30</v>
      </c>
      <c r="D147" s="4">
        <v>1972</v>
      </c>
      <c r="E147" s="4" t="s">
        <v>1469</v>
      </c>
      <c r="F147" s="4" t="s">
        <v>2639</v>
      </c>
      <c r="G147" s="4" t="s">
        <v>2803</v>
      </c>
      <c r="H147" s="6"/>
    </row>
    <row r="148" spans="1:8" x14ac:dyDescent="0.25">
      <c r="A148">
        <v>3</v>
      </c>
      <c r="B148" t="s">
        <v>1461</v>
      </c>
      <c r="C148" t="s">
        <v>51</v>
      </c>
      <c r="D148" s="4">
        <v>1974</v>
      </c>
      <c r="E148" s="4" t="s">
        <v>2285</v>
      </c>
      <c r="F148" s="4" t="s">
        <v>2639</v>
      </c>
      <c r="G148" s="4" t="s">
        <v>2803</v>
      </c>
      <c r="H148" s="6"/>
    </row>
    <row r="149" spans="1:8" x14ac:dyDescent="0.25">
      <c r="A149">
        <v>4</v>
      </c>
      <c r="B149" t="s">
        <v>2283</v>
      </c>
      <c r="C149" t="s">
        <v>737</v>
      </c>
      <c r="D149" s="4">
        <v>1978</v>
      </c>
      <c r="E149" s="4" t="s">
        <v>2286</v>
      </c>
      <c r="F149" s="4" t="s">
        <v>2656</v>
      </c>
      <c r="G149" s="4" t="s">
        <v>2818</v>
      </c>
      <c r="H149" s="6"/>
    </row>
    <row r="150" spans="1:8" x14ac:dyDescent="0.25">
      <c r="H150" s="6"/>
    </row>
    <row r="151" spans="1:8" x14ac:dyDescent="0.25">
      <c r="A151" t="s">
        <v>579</v>
      </c>
      <c r="H151" s="6"/>
    </row>
    <row r="152" spans="1:8" x14ac:dyDescent="0.25">
      <c r="A152">
        <v>1</v>
      </c>
      <c r="B152" t="s">
        <v>2334</v>
      </c>
      <c r="C152" t="s">
        <v>695</v>
      </c>
      <c r="D152" s="4">
        <v>1978</v>
      </c>
      <c r="E152" s="4" t="s">
        <v>2335</v>
      </c>
      <c r="G152" s="4" t="s">
        <v>2818</v>
      </c>
      <c r="H152" s="6"/>
    </row>
    <row r="153" spans="1:8" x14ac:dyDescent="0.25">
      <c r="A153">
        <v>2</v>
      </c>
      <c r="B153" t="s">
        <v>2336</v>
      </c>
      <c r="C153" t="s">
        <v>132</v>
      </c>
      <c r="D153" s="4">
        <v>1975</v>
      </c>
      <c r="E153" s="4" t="s">
        <v>2337</v>
      </c>
      <c r="F153" s="4" t="s">
        <v>2672</v>
      </c>
      <c r="G153" s="4" t="s">
        <v>2803</v>
      </c>
      <c r="H153" s="6"/>
    </row>
    <row r="154" spans="1:8" x14ac:dyDescent="0.25">
      <c r="A154">
        <v>3</v>
      </c>
      <c r="B154" t="s">
        <v>2350</v>
      </c>
      <c r="C154" t="s">
        <v>831</v>
      </c>
      <c r="D154" s="4">
        <v>1968</v>
      </c>
      <c r="E154" s="4" t="s">
        <v>2338</v>
      </c>
      <c r="F154" s="4" t="s">
        <v>2639</v>
      </c>
      <c r="G154" s="4" t="s">
        <v>2803</v>
      </c>
      <c r="H154" s="6"/>
    </row>
    <row r="155" spans="1:8" x14ac:dyDescent="0.25">
      <c r="A155">
        <v>4</v>
      </c>
      <c r="B155" t="s">
        <v>2339</v>
      </c>
      <c r="C155" t="s">
        <v>1705</v>
      </c>
      <c r="D155" s="4">
        <v>1969</v>
      </c>
      <c r="E155" s="4" t="s">
        <v>2340</v>
      </c>
      <c r="H155" s="6"/>
    </row>
    <row r="156" spans="1:8" x14ac:dyDescent="0.25">
      <c r="A156">
        <v>5</v>
      </c>
      <c r="B156" t="s">
        <v>2101</v>
      </c>
      <c r="C156" t="s">
        <v>1440</v>
      </c>
      <c r="D156" s="4">
        <v>1976</v>
      </c>
      <c r="E156" s="4" t="s">
        <v>2341</v>
      </c>
      <c r="F156" s="4" t="s">
        <v>2868</v>
      </c>
      <c r="G156" s="4" t="s">
        <v>2803</v>
      </c>
      <c r="H156" s="6"/>
    </row>
    <row r="157" spans="1:8" x14ac:dyDescent="0.25">
      <c r="A157">
        <v>6</v>
      </c>
      <c r="B157" t="s">
        <v>2342</v>
      </c>
      <c r="C157" t="s">
        <v>10</v>
      </c>
      <c r="D157" s="4">
        <v>1975</v>
      </c>
      <c r="E157" s="4" t="s">
        <v>2343</v>
      </c>
      <c r="F157" s="4" t="s">
        <v>2680</v>
      </c>
      <c r="G157" s="4" t="s">
        <v>2803</v>
      </c>
      <c r="H157" s="6"/>
    </row>
    <row r="158" spans="1:8" x14ac:dyDescent="0.25">
      <c r="A158">
        <v>7</v>
      </c>
      <c r="B158" t="s">
        <v>2344</v>
      </c>
      <c r="C158" t="s">
        <v>10</v>
      </c>
      <c r="D158" s="4">
        <v>1970</v>
      </c>
      <c r="E158" s="4" t="s">
        <v>2345</v>
      </c>
      <c r="F158" s="4" t="s">
        <v>2680</v>
      </c>
      <c r="G158" s="4" t="s">
        <v>2803</v>
      </c>
      <c r="H158" s="6"/>
    </row>
    <row r="159" spans="1:8" x14ac:dyDescent="0.25">
      <c r="A159">
        <v>8</v>
      </c>
      <c r="B159" t="s">
        <v>2346</v>
      </c>
      <c r="C159" t="s">
        <v>5550</v>
      </c>
      <c r="D159" s="4">
        <v>1963</v>
      </c>
      <c r="E159" s="4" t="s">
        <v>2347</v>
      </c>
      <c r="F159" s="4" t="s">
        <v>2868</v>
      </c>
      <c r="G159" s="4" t="s">
        <v>2803</v>
      </c>
      <c r="H159" s="6"/>
    </row>
    <row r="160" spans="1:8" x14ac:dyDescent="0.25">
      <c r="A160">
        <v>9</v>
      </c>
      <c r="B160" t="s">
        <v>2348</v>
      </c>
      <c r="C160" t="s">
        <v>673</v>
      </c>
      <c r="D160" s="4">
        <v>1972</v>
      </c>
      <c r="E160" s="4" t="s">
        <v>2349</v>
      </c>
      <c r="F160" s="4" t="s">
        <v>2691</v>
      </c>
      <c r="G160" s="4" t="s">
        <v>2803</v>
      </c>
      <c r="H160" s="6"/>
    </row>
    <row r="161" spans="1:8" x14ac:dyDescent="0.25">
      <c r="H161" s="6"/>
    </row>
    <row r="162" spans="1:8" x14ac:dyDescent="0.25">
      <c r="A162" t="s">
        <v>916</v>
      </c>
      <c r="H162" s="6"/>
    </row>
    <row r="163" spans="1:8" x14ac:dyDescent="0.25">
      <c r="A163">
        <v>1</v>
      </c>
      <c r="B163" t="s">
        <v>2460</v>
      </c>
      <c r="C163" t="s">
        <v>2222</v>
      </c>
      <c r="D163" s="4">
        <v>1966</v>
      </c>
      <c r="E163" s="4" t="s">
        <v>2380</v>
      </c>
      <c r="G163" s="4" t="s">
        <v>2803</v>
      </c>
      <c r="H163" s="6"/>
    </row>
    <row r="164" spans="1:8" x14ac:dyDescent="0.25">
      <c r="A164">
        <v>2</v>
      </c>
      <c r="B164" t="s">
        <v>2369</v>
      </c>
      <c r="C164" t="s">
        <v>2370</v>
      </c>
      <c r="D164" s="4">
        <v>1969</v>
      </c>
      <c r="E164" s="4" t="s">
        <v>2381</v>
      </c>
      <c r="F164" s="4" t="s">
        <v>2672</v>
      </c>
      <c r="G164" s="4" t="s">
        <v>2803</v>
      </c>
      <c r="H164" s="6"/>
    </row>
    <row r="165" spans="1:8" x14ac:dyDescent="0.25">
      <c r="A165">
        <v>3</v>
      </c>
      <c r="B165" t="s">
        <v>2461</v>
      </c>
      <c r="C165" t="s">
        <v>1234</v>
      </c>
      <c r="D165" s="4">
        <v>1972</v>
      </c>
      <c r="E165" s="4" t="s">
        <v>2382</v>
      </c>
      <c r="G165" s="4" t="s">
        <v>2803</v>
      </c>
      <c r="H165" s="6"/>
    </row>
    <row r="166" spans="1:8" x14ac:dyDescent="0.25">
      <c r="A166">
        <v>4</v>
      </c>
      <c r="B166" t="s">
        <v>2462</v>
      </c>
      <c r="C166" t="s">
        <v>2222</v>
      </c>
      <c r="D166" s="4">
        <v>1969</v>
      </c>
      <c r="E166" s="4" t="s">
        <v>2383</v>
      </c>
      <c r="G166" s="4" t="s">
        <v>2803</v>
      </c>
      <c r="H166" s="6"/>
    </row>
    <row r="167" spans="1:8" x14ac:dyDescent="0.25">
      <c r="A167">
        <v>5</v>
      </c>
      <c r="B167" t="s">
        <v>2371</v>
      </c>
      <c r="C167" t="s">
        <v>682</v>
      </c>
      <c r="D167" s="4">
        <v>1970</v>
      </c>
      <c r="E167" s="4" t="s">
        <v>1011</v>
      </c>
      <c r="G167" s="4" t="s">
        <v>2803</v>
      </c>
      <c r="H167" s="6"/>
    </row>
    <row r="168" spans="1:8" x14ac:dyDescent="0.25">
      <c r="A168">
        <v>6</v>
      </c>
      <c r="B168" t="s">
        <v>2372</v>
      </c>
      <c r="C168" t="s">
        <v>1440</v>
      </c>
      <c r="D168" s="4">
        <v>1969</v>
      </c>
      <c r="E168" s="4" t="s">
        <v>2384</v>
      </c>
      <c r="F168" s="4" t="s">
        <v>2868</v>
      </c>
      <c r="G168" s="4" t="s">
        <v>2803</v>
      </c>
      <c r="H168" s="6"/>
    </row>
    <row r="169" spans="1:8" x14ac:dyDescent="0.25">
      <c r="A169">
        <v>7</v>
      </c>
      <c r="B169" t="s">
        <v>5551</v>
      </c>
      <c r="C169" t="s">
        <v>3884</v>
      </c>
      <c r="D169" s="4">
        <v>1969</v>
      </c>
      <c r="E169" s="4" t="s">
        <v>2385</v>
      </c>
      <c r="F169" s="4" t="s">
        <v>2713</v>
      </c>
      <c r="G169" s="4" t="s">
        <v>2803</v>
      </c>
      <c r="H169" s="6"/>
    </row>
    <row r="170" spans="1:8" x14ac:dyDescent="0.25">
      <c r="A170">
        <v>8</v>
      </c>
      <c r="B170" t="s">
        <v>2154</v>
      </c>
      <c r="C170" t="s">
        <v>30</v>
      </c>
      <c r="D170" s="4">
        <v>1976</v>
      </c>
      <c r="E170" s="4" t="s">
        <v>2386</v>
      </c>
      <c r="F170" s="4" t="s">
        <v>2639</v>
      </c>
      <c r="G170" s="4" t="s">
        <v>2803</v>
      </c>
      <c r="H170" s="6"/>
    </row>
    <row r="171" spans="1:8" x14ac:dyDescent="0.25">
      <c r="A171">
        <v>9</v>
      </c>
      <c r="B171" t="s">
        <v>2374</v>
      </c>
      <c r="C171" t="s">
        <v>10</v>
      </c>
      <c r="D171" s="4">
        <v>1971</v>
      </c>
      <c r="E171" s="4" t="s">
        <v>2387</v>
      </c>
      <c r="F171" s="4" t="s">
        <v>2680</v>
      </c>
      <c r="G171" s="4" t="s">
        <v>2803</v>
      </c>
      <c r="H171" s="6"/>
    </row>
    <row r="172" spans="1:8" x14ac:dyDescent="0.25">
      <c r="A172">
        <v>10</v>
      </c>
      <c r="B172" t="s">
        <v>2375</v>
      </c>
      <c r="C172" t="s">
        <v>303</v>
      </c>
      <c r="D172" s="4">
        <v>1972</v>
      </c>
      <c r="E172" s="4" t="s">
        <v>2389</v>
      </c>
      <c r="F172" s="4" t="s">
        <v>3154</v>
      </c>
      <c r="G172" s="4" t="s">
        <v>2803</v>
      </c>
      <c r="H172" s="6"/>
    </row>
    <row r="173" spans="1:8" x14ac:dyDescent="0.25">
      <c r="A173">
        <v>11</v>
      </c>
      <c r="B173" t="s">
        <v>1653</v>
      </c>
      <c r="C173" t="s">
        <v>807</v>
      </c>
      <c r="D173" s="4">
        <v>1977</v>
      </c>
      <c r="E173" s="4" t="s">
        <v>2388</v>
      </c>
      <c r="F173" s="4" t="s">
        <v>2678</v>
      </c>
      <c r="G173" s="4" t="s">
        <v>2818</v>
      </c>
      <c r="H173" s="6"/>
    </row>
    <row r="174" spans="1:8" x14ac:dyDescent="0.25">
      <c r="A174">
        <v>12</v>
      </c>
      <c r="B174" t="s">
        <v>2376</v>
      </c>
      <c r="C174" t="s">
        <v>5550</v>
      </c>
      <c r="D174" s="4">
        <v>1972</v>
      </c>
      <c r="E174" s="4" t="s">
        <v>2390</v>
      </c>
      <c r="F174" s="4" t="s">
        <v>2868</v>
      </c>
      <c r="G174" s="4" t="s">
        <v>2803</v>
      </c>
      <c r="H174" s="6"/>
    </row>
    <row r="175" spans="1:8" x14ac:dyDescent="0.25">
      <c r="A175">
        <v>13</v>
      </c>
      <c r="B175" t="s">
        <v>2155</v>
      </c>
      <c r="C175" t="s">
        <v>37</v>
      </c>
      <c r="D175" s="4">
        <v>1975</v>
      </c>
      <c r="E175" s="4" t="s">
        <v>2391</v>
      </c>
      <c r="F175" s="4" t="s">
        <v>2639</v>
      </c>
      <c r="G175" s="4" t="s">
        <v>2803</v>
      </c>
      <c r="H175" s="6"/>
    </row>
    <row r="176" spans="1:8" x14ac:dyDescent="0.25">
      <c r="A176">
        <v>14</v>
      </c>
      <c r="B176" s="17" t="s">
        <v>2377</v>
      </c>
      <c r="C176" t="s">
        <v>2378</v>
      </c>
      <c r="E176" s="4" t="s">
        <v>2392</v>
      </c>
      <c r="H176" s="6"/>
    </row>
    <row r="177" spans="1:8" x14ac:dyDescent="0.25">
      <c r="A177">
        <v>15</v>
      </c>
      <c r="B177" t="s">
        <v>2379</v>
      </c>
      <c r="C177" t="s">
        <v>3072</v>
      </c>
      <c r="D177" s="4">
        <v>1974</v>
      </c>
      <c r="E177" s="4" t="s">
        <v>2393</v>
      </c>
      <c r="F177" s="4" t="s">
        <v>2678</v>
      </c>
      <c r="G177" s="4" t="s">
        <v>2803</v>
      </c>
      <c r="H177" s="6"/>
    </row>
    <row r="178" spans="1:8" x14ac:dyDescent="0.25">
      <c r="H178" s="6"/>
    </row>
    <row r="179" spans="1:8" s="4" customFormat="1" x14ac:dyDescent="0.25">
      <c r="A179" t="s">
        <v>1972</v>
      </c>
      <c r="B179" s="2" t="s">
        <v>203</v>
      </c>
      <c r="C179" s="7">
        <v>1.9</v>
      </c>
    </row>
    <row r="180" spans="1:8" s="4" customFormat="1" x14ac:dyDescent="0.25">
      <c r="A180">
        <v>1</v>
      </c>
      <c r="B180" t="s">
        <v>1477</v>
      </c>
      <c r="C180" t="s">
        <v>2830</v>
      </c>
      <c r="D180" s="4">
        <v>1968</v>
      </c>
      <c r="E180" s="4" t="s">
        <v>2232</v>
      </c>
      <c r="F180" s="4" t="s">
        <v>2639</v>
      </c>
      <c r="G180" s="4" t="s">
        <v>2803</v>
      </c>
      <c r="H180" s="6">
        <v>1.9</v>
      </c>
    </row>
    <row r="181" spans="1:8" s="4" customFormat="1" x14ac:dyDescent="0.25">
      <c r="A181">
        <v>2</v>
      </c>
      <c r="B181" t="s">
        <v>1479</v>
      </c>
      <c r="C181" t="s">
        <v>2830</v>
      </c>
      <c r="D181" s="4">
        <v>1972</v>
      </c>
      <c r="E181" s="4" t="s">
        <v>2326</v>
      </c>
      <c r="F181" s="4" t="s">
        <v>2639</v>
      </c>
      <c r="G181" s="4" t="s">
        <v>2803</v>
      </c>
      <c r="H181" s="6">
        <v>1.9</v>
      </c>
    </row>
    <row r="182" spans="1:8" s="4" customFormat="1" x14ac:dyDescent="0.25">
      <c r="A182">
        <v>3</v>
      </c>
      <c r="B182" t="s">
        <v>2229</v>
      </c>
      <c r="C182" t="s">
        <v>41</v>
      </c>
      <c r="D182" s="4">
        <v>1976</v>
      </c>
      <c r="E182" s="4" t="s">
        <v>1828</v>
      </c>
      <c r="F182" s="4" t="s">
        <v>2639</v>
      </c>
      <c r="G182" s="4" t="s">
        <v>2803</v>
      </c>
      <c r="H182" s="6">
        <v>1.9</v>
      </c>
    </row>
    <row r="183" spans="1:8" s="4" customFormat="1" x14ac:dyDescent="0.25">
      <c r="A183">
        <v>4</v>
      </c>
      <c r="B183" t="s">
        <v>1499</v>
      </c>
      <c r="C183" t="s">
        <v>1432</v>
      </c>
      <c r="D183" s="4">
        <v>1973</v>
      </c>
      <c r="E183" s="4" t="s">
        <v>1828</v>
      </c>
      <c r="F183" s="4" t="s">
        <v>2639</v>
      </c>
      <c r="G183" s="4" t="s">
        <v>2803</v>
      </c>
      <c r="H183" s="6">
        <v>1.9</v>
      </c>
    </row>
    <row r="184" spans="1:8" s="4" customFormat="1" x14ac:dyDescent="0.25">
      <c r="A184">
        <v>5</v>
      </c>
      <c r="B184" t="s">
        <v>2463</v>
      </c>
      <c r="C184" t="s">
        <v>333</v>
      </c>
      <c r="D184" s="4">
        <v>1977</v>
      </c>
      <c r="E184" s="4" t="s">
        <v>2327</v>
      </c>
      <c r="G184" s="4" t="s">
        <v>2818</v>
      </c>
      <c r="H184" s="6">
        <v>1.9</v>
      </c>
    </row>
    <row r="185" spans="1:8" s="4" customFormat="1" x14ac:dyDescent="0.25">
      <c r="A185">
        <v>6</v>
      </c>
      <c r="B185" t="s">
        <v>890</v>
      </c>
      <c r="C185" t="s">
        <v>1120</v>
      </c>
      <c r="D185" s="4">
        <v>1973</v>
      </c>
      <c r="E185" s="4" t="s">
        <v>2328</v>
      </c>
      <c r="F185" s="4" t="s">
        <v>2656</v>
      </c>
      <c r="G185" s="4" t="s">
        <v>2803</v>
      </c>
      <c r="H185" s="6">
        <v>1.9</v>
      </c>
    </row>
    <row r="186" spans="1:8" s="4" customFormat="1" x14ac:dyDescent="0.25">
      <c r="A186">
        <v>7</v>
      </c>
      <c r="B186" t="s">
        <v>2021</v>
      </c>
      <c r="C186" t="s">
        <v>354</v>
      </c>
      <c r="D186" s="4">
        <v>1974</v>
      </c>
      <c r="E186" s="4" t="s">
        <v>2329</v>
      </c>
      <c r="F186" s="4" t="s">
        <v>2646</v>
      </c>
      <c r="G186" s="4" t="s">
        <v>2803</v>
      </c>
      <c r="H186" s="6">
        <v>1.9</v>
      </c>
    </row>
    <row r="187" spans="1:8" s="4" customFormat="1" x14ac:dyDescent="0.25">
      <c r="A187"/>
      <c r="B187"/>
      <c r="C187"/>
      <c r="H187" s="6"/>
    </row>
    <row r="188" spans="1:8" s="4" customFormat="1" x14ac:dyDescent="0.25">
      <c r="A188" t="s">
        <v>1973</v>
      </c>
      <c r="B188" s="2" t="s">
        <v>203</v>
      </c>
      <c r="C188" s="13">
        <v>0</v>
      </c>
      <c r="H188" s="6"/>
    </row>
    <row r="189" spans="1:8" s="4" customFormat="1" x14ac:dyDescent="0.25">
      <c r="A189">
        <v>1</v>
      </c>
      <c r="B189" t="s">
        <v>1479</v>
      </c>
      <c r="C189" t="s">
        <v>2830</v>
      </c>
      <c r="D189" s="4">
        <v>1972</v>
      </c>
      <c r="E189" s="4" t="s">
        <v>2022</v>
      </c>
      <c r="F189" s="4" t="s">
        <v>2639</v>
      </c>
      <c r="G189" s="4" t="s">
        <v>2803</v>
      </c>
      <c r="H189" s="12">
        <v>0</v>
      </c>
    </row>
    <row r="190" spans="1:8" s="4" customFormat="1" x14ac:dyDescent="0.25">
      <c r="A190">
        <v>2</v>
      </c>
      <c r="B190" t="s">
        <v>2229</v>
      </c>
      <c r="C190" t="s">
        <v>41</v>
      </c>
      <c r="D190" s="4">
        <v>1976</v>
      </c>
      <c r="E190" s="4" t="s">
        <v>2231</v>
      </c>
      <c r="F190" s="4" t="s">
        <v>2639</v>
      </c>
      <c r="G190" s="4" t="s">
        <v>2803</v>
      </c>
      <c r="H190" s="12">
        <v>0</v>
      </c>
    </row>
    <row r="191" spans="1:8" s="4" customFormat="1" x14ac:dyDescent="0.25">
      <c r="A191">
        <v>3</v>
      </c>
      <c r="B191" t="s">
        <v>2463</v>
      </c>
      <c r="C191" t="s">
        <v>333</v>
      </c>
      <c r="D191" s="4">
        <v>1977</v>
      </c>
      <c r="E191" s="4" t="s">
        <v>1489</v>
      </c>
      <c r="G191" s="4" t="s">
        <v>2818</v>
      </c>
      <c r="H191" s="12">
        <v>0</v>
      </c>
    </row>
    <row r="192" spans="1:8" s="4" customFormat="1" x14ac:dyDescent="0.25">
      <c r="A192">
        <v>4</v>
      </c>
      <c r="B192" t="s">
        <v>2021</v>
      </c>
      <c r="C192" t="s">
        <v>354</v>
      </c>
      <c r="D192" s="4">
        <v>1974</v>
      </c>
      <c r="E192" s="4" t="s">
        <v>317</v>
      </c>
      <c r="F192" s="4" t="s">
        <v>2646</v>
      </c>
      <c r="G192" s="4" t="s">
        <v>2803</v>
      </c>
      <c r="H192" s="12">
        <v>0</v>
      </c>
    </row>
    <row r="193" spans="1:8" x14ac:dyDescent="0.25">
      <c r="H193" s="4"/>
    </row>
    <row r="194" spans="1:8" x14ac:dyDescent="0.25">
      <c r="A194" t="s">
        <v>1974</v>
      </c>
      <c r="B194" s="2" t="s">
        <v>203</v>
      </c>
      <c r="C194" s="13">
        <v>1.1000000000000001</v>
      </c>
      <c r="H194" s="6"/>
    </row>
    <row r="195" spans="1:8" x14ac:dyDescent="0.25">
      <c r="A195">
        <v>1</v>
      </c>
      <c r="B195" t="s">
        <v>1477</v>
      </c>
      <c r="C195" t="s">
        <v>2830</v>
      </c>
      <c r="D195" s="4">
        <v>1968</v>
      </c>
      <c r="E195" s="4" t="s">
        <v>2232</v>
      </c>
      <c r="F195" s="4" t="s">
        <v>2639</v>
      </c>
      <c r="G195" s="4" t="s">
        <v>2803</v>
      </c>
      <c r="H195" s="6">
        <v>1.1000000000000001</v>
      </c>
    </row>
    <row r="196" spans="1:8" x14ac:dyDescent="0.25">
      <c r="A196">
        <v>2</v>
      </c>
      <c r="B196" t="s">
        <v>1499</v>
      </c>
      <c r="C196" t="s">
        <v>1432</v>
      </c>
      <c r="D196" s="4">
        <v>1973</v>
      </c>
      <c r="E196" s="4" t="s">
        <v>2233</v>
      </c>
      <c r="F196" s="4" t="s">
        <v>2639</v>
      </c>
      <c r="G196" s="4" t="s">
        <v>2803</v>
      </c>
      <c r="H196" s="6">
        <v>1.1000000000000001</v>
      </c>
    </row>
    <row r="197" spans="1:8" x14ac:dyDescent="0.25">
      <c r="A197">
        <v>3</v>
      </c>
      <c r="B197" t="s">
        <v>890</v>
      </c>
      <c r="C197" t="s">
        <v>1120</v>
      </c>
      <c r="D197" s="4">
        <v>1973</v>
      </c>
      <c r="E197" s="4" t="s">
        <v>1493</v>
      </c>
      <c r="F197" s="4" t="s">
        <v>2656</v>
      </c>
      <c r="G197" s="4" t="s">
        <v>2803</v>
      </c>
      <c r="H197" s="6">
        <v>1.1000000000000001</v>
      </c>
    </row>
    <row r="198" spans="1:8" x14ac:dyDescent="0.25">
      <c r="A198">
        <v>4</v>
      </c>
      <c r="B198" t="s">
        <v>2230</v>
      </c>
      <c r="C198" t="s">
        <v>5301</v>
      </c>
      <c r="D198" s="4">
        <v>1974</v>
      </c>
      <c r="E198" s="4" t="s">
        <v>319</v>
      </c>
      <c r="F198" s="4" t="s">
        <v>2678</v>
      </c>
      <c r="G198" s="4" t="s">
        <v>2803</v>
      </c>
      <c r="H198" s="6">
        <v>1.1000000000000001</v>
      </c>
    </row>
    <row r="199" spans="1:8" x14ac:dyDescent="0.25">
      <c r="H199" s="6"/>
    </row>
    <row r="200" spans="1:8" x14ac:dyDescent="0.25">
      <c r="A200" t="s">
        <v>2226</v>
      </c>
      <c r="H200" s="6"/>
    </row>
    <row r="201" spans="1:8" x14ac:dyDescent="0.25">
      <c r="A201">
        <v>1</v>
      </c>
      <c r="B201" t="s">
        <v>2247</v>
      </c>
      <c r="C201" t="s">
        <v>2302</v>
      </c>
      <c r="D201" s="4">
        <v>1975</v>
      </c>
      <c r="E201" s="4" t="s">
        <v>2252</v>
      </c>
      <c r="F201" s="4" t="s">
        <v>2639</v>
      </c>
      <c r="G201" s="4" t="s">
        <v>2803</v>
      </c>
      <c r="H201" s="6"/>
    </row>
    <row r="202" spans="1:8" x14ac:dyDescent="0.25">
      <c r="A202">
        <v>2</v>
      </c>
      <c r="B202" t="s">
        <v>5552</v>
      </c>
      <c r="C202" t="s">
        <v>5553</v>
      </c>
      <c r="D202" s="4">
        <v>1978</v>
      </c>
      <c r="E202" s="4" t="s">
        <v>2253</v>
      </c>
      <c r="F202" s="4" t="s">
        <v>2639</v>
      </c>
      <c r="G202" s="4" t="s">
        <v>2818</v>
      </c>
      <c r="H202" s="6"/>
    </row>
    <row r="203" spans="1:8" x14ac:dyDescent="0.25">
      <c r="A203">
        <v>3</v>
      </c>
      <c r="B203" t="s">
        <v>1494</v>
      </c>
      <c r="C203" t="s">
        <v>2830</v>
      </c>
      <c r="D203" s="4">
        <v>1971</v>
      </c>
      <c r="E203" s="4" t="s">
        <v>2254</v>
      </c>
      <c r="F203" s="4" t="s">
        <v>2639</v>
      </c>
      <c r="G203" s="4" t="s">
        <v>2803</v>
      </c>
      <c r="H203" s="6"/>
    </row>
    <row r="204" spans="1:8" x14ac:dyDescent="0.25">
      <c r="A204">
        <v>4</v>
      </c>
      <c r="B204" t="s">
        <v>2248</v>
      </c>
      <c r="C204" t="s">
        <v>41</v>
      </c>
      <c r="D204" s="4">
        <v>1966</v>
      </c>
      <c r="E204" s="4" t="s">
        <v>2255</v>
      </c>
      <c r="F204" s="4" t="s">
        <v>2639</v>
      </c>
      <c r="G204" s="4" t="s">
        <v>2803</v>
      </c>
      <c r="H204" s="6"/>
    </row>
    <row r="205" spans="1:8" x14ac:dyDescent="0.25">
      <c r="A205">
        <v>5</v>
      </c>
      <c r="B205" t="s">
        <v>2249</v>
      </c>
      <c r="C205" t="s">
        <v>556</v>
      </c>
      <c r="D205" s="4">
        <v>1972</v>
      </c>
      <c r="E205" s="4" t="s">
        <v>2256</v>
      </c>
      <c r="F205" s="4" t="s">
        <v>2639</v>
      </c>
      <c r="G205" s="4" t="s">
        <v>2803</v>
      </c>
      <c r="H205" s="6"/>
    </row>
    <row r="206" spans="1:8" x14ac:dyDescent="0.25">
      <c r="A206">
        <v>6</v>
      </c>
      <c r="B206" t="s">
        <v>2250</v>
      </c>
      <c r="C206" t="s">
        <v>5554</v>
      </c>
      <c r="D206" s="4">
        <v>1969</v>
      </c>
      <c r="E206" s="4" t="s">
        <v>2257</v>
      </c>
      <c r="F206" s="4" t="s">
        <v>2745</v>
      </c>
      <c r="G206" s="4" t="s">
        <v>2803</v>
      </c>
      <c r="H206" s="6"/>
    </row>
    <row r="207" spans="1:8" x14ac:dyDescent="0.25">
      <c r="A207">
        <v>7</v>
      </c>
      <c r="B207" t="s">
        <v>2251</v>
      </c>
      <c r="C207" t="s">
        <v>685</v>
      </c>
      <c r="D207" s="4">
        <v>1976</v>
      </c>
      <c r="E207" s="4" t="s">
        <v>2258</v>
      </c>
      <c r="F207" s="4" t="s">
        <v>2942</v>
      </c>
      <c r="G207" s="4" t="s">
        <v>2803</v>
      </c>
      <c r="H207" s="6"/>
    </row>
    <row r="208" spans="1:8" x14ac:dyDescent="0.25">
      <c r="A208">
        <v>8</v>
      </c>
      <c r="B208" t="s">
        <v>5555</v>
      </c>
      <c r="C208" t="s">
        <v>1552</v>
      </c>
      <c r="D208" s="4">
        <v>1981</v>
      </c>
      <c r="E208" s="4" t="s">
        <v>2259</v>
      </c>
      <c r="F208" s="4" t="s">
        <v>2656</v>
      </c>
      <c r="G208" s="4" t="s">
        <v>2805</v>
      </c>
      <c r="H208" s="6"/>
    </row>
    <row r="209" spans="1:10" x14ac:dyDescent="0.25">
      <c r="H209" s="6"/>
    </row>
    <row r="210" spans="1:10" x14ac:dyDescent="0.25">
      <c r="A210" t="s">
        <v>2225</v>
      </c>
      <c r="H210" s="6"/>
    </row>
    <row r="211" spans="1:10" x14ac:dyDescent="0.25">
      <c r="A211">
        <v>1</v>
      </c>
      <c r="B211" t="s">
        <v>2260</v>
      </c>
      <c r="C211" t="s">
        <v>2872</v>
      </c>
      <c r="D211" s="4">
        <v>1980</v>
      </c>
      <c r="E211" s="4" t="s">
        <v>2266</v>
      </c>
      <c r="F211" s="4" t="s">
        <v>2639</v>
      </c>
      <c r="G211" s="4" t="s">
        <v>2805</v>
      </c>
      <c r="H211" s="6"/>
    </row>
    <row r="212" spans="1:10" x14ac:dyDescent="0.25">
      <c r="A212">
        <v>2</v>
      </c>
      <c r="B212" t="s">
        <v>5424</v>
      </c>
      <c r="C212" t="s">
        <v>8</v>
      </c>
      <c r="D212" s="4">
        <v>1970</v>
      </c>
      <c r="E212" s="4" t="s">
        <v>2267</v>
      </c>
      <c r="F212" s="4" t="s">
        <v>2656</v>
      </c>
      <c r="G212" s="4" t="s">
        <v>2803</v>
      </c>
      <c r="H212" s="6"/>
    </row>
    <row r="213" spans="1:10" x14ac:dyDescent="0.25">
      <c r="A213">
        <v>3</v>
      </c>
      <c r="B213" t="s">
        <v>2261</v>
      </c>
      <c r="C213" t="s">
        <v>929</v>
      </c>
      <c r="D213" s="4">
        <v>1974</v>
      </c>
      <c r="E213" s="4" t="s">
        <v>2268</v>
      </c>
      <c r="F213" s="4" t="s">
        <v>2691</v>
      </c>
      <c r="G213" s="4" t="s">
        <v>2803</v>
      </c>
      <c r="H213" s="6"/>
    </row>
    <row r="214" spans="1:10" x14ac:dyDescent="0.25">
      <c r="A214">
        <v>4</v>
      </c>
      <c r="B214" t="s">
        <v>2262</v>
      </c>
      <c r="C214" t="s">
        <v>1594</v>
      </c>
      <c r="D214" s="4">
        <v>1975</v>
      </c>
      <c r="E214" s="4" t="s">
        <v>2269</v>
      </c>
      <c r="F214" s="4" t="s">
        <v>2639</v>
      </c>
      <c r="G214" s="4" t="s">
        <v>2803</v>
      </c>
      <c r="H214" s="6"/>
    </row>
    <row r="215" spans="1:10" x14ac:dyDescent="0.25">
      <c r="A215">
        <v>5</v>
      </c>
      <c r="B215" t="s">
        <v>2263</v>
      </c>
      <c r="C215" t="s">
        <v>218</v>
      </c>
      <c r="D215" s="4">
        <v>1972</v>
      </c>
      <c r="E215" s="4" t="s">
        <v>2270</v>
      </c>
      <c r="F215" s="4" t="s">
        <v>2639</v>
      </c>
      <c r="G215" s="4" t="s">
        <v>2803</v>
      </c>
      <c r="H215" s="6"/>
    </row>
    <row r="216" spans="1:10" x14ac:dyDescent="0.25">
      <c r="A216">
        <v>6</v>
      </c>
      <c r="B216" t="s">
        <v>2264</v>
      </c>
      <c r="C216" t="s">
        <v>333</v>
      </c>
      <c r="D216" s="4">
        <v>1976</v>
      </c>
      <c r="E216" s="4" t="s">
        <v>2271</v>
      </c>
      <c r="G216" s="4" t="s">
        <v>2803</v>
      </c>
      <c r="H216" s="6"/>
    </row>
    <row r="217" spans="1:10" x14ac:dyDescent="0.25">
      <c r="A217">
        <v>7</v>
      </c>
      <c r="B217" t="s">
        <v>2265</v>
      </c>
      <c r="C217" t="s">
        <v>942</v>
      </c>
      <c r="D217" s="4">
        <v>1972</v>
      </c>
      <c r="E217" s="4" t="s">
        <v>2272</v>
      </c>
      <c r="F217" s="4" t="s">
        <v>2656</v>
      </c>
      <c r="G217" s="4" t="s">
        <v>2803</v>
      </c>
      <c r="H217" s="6"/>
    </row>
    <row r="218" spans="1:10" x14ac:dyDescent="0.25">
      <c r="H218" s="4"/>
    </row>
    <row r="219" spans="1:10" x14ac:dyDescent="0.25">
      <c r="A219" t="s">
        <v>956</v>
      </c>
      <c r="H219" s="4"/>
    </row>
    <row r="220" spans="1:10" x14ac:dyDescent="0.25">
      <c r="A220">
        <v>1</v>
      </c>
      <c r="B220" s="8" t="s">
        <v>2273</v>
      </c>
      <c r="C220" t="s">
        <v>1168</v>
      </c>
      <c r="D220" s="4">
        <v>1964</v>
      </c>
      <c r="E220" s="5">
        <v>6.78</v>
      </c>
      <c r="G220" s="4" t="s">
        <v>2803</v>
      </c>
      <c r="H220" s="6">
        <v>2.7</v>
      </c>
      <c r="I220" s="5">
        <v>6.4</v>
      </c>
      <c r="J220" s="6">
        <v>0.2</v>
      </c>
    </row>
    <row r="221" spans="1:10" s="4" customFormat="1" x14ac:dyDescent="0.25">
      <c r="A221">
        <v>2</v>
      </c>
      <c r="B221" t="s">
        <v>2274</v>
      </c>
      <c r="C221" t="s">
        <v>2275</v>
      </c>
      <c r="D221" s="4">
        <v>1965</v>
      </c>
      <c r="E221" s="5">
        <v>6.4</v>
      </c>
      <c r="F221" s="4" t="s">
        <v>2802</v>
      </c>
      <c r="G221" s="4" t="s">
        <v>2803</v>
      </c>
      <c r="H221" s="6">
        <v>0.9</v>
      </c>
      <c r="I221"/>
      <c r="J221"/>
    </row>
    <row r="222" spans="1:10" s="4" customFormat="1" x14ac:dyDescent="0.25">
      <c r="A222">
        <v>3</v>
      </c>
      <c r="B222" t="s">
        <v>2049</v>
      </c>
      <c r="C222" t="s">
        <v>2050</v>
      </c>
      <c r="D222" s="4">
        <v>1977</v>
      </c>
      <c r="E222" s="5">
        <v>6.2</v>
      </c>
      <c r="F222" s="4" t="s">
        <v>2856</v>
      </c>
      <c r="G222" s="4" t="s">
        <v>2818</v>
      </c>
      <c r="H222" s="6">
        <v>0.6</v>
      </c>
      <c r="I222"/>
      <c r="J222"/>
    </row>
    <row r="223" spans="1:10" s="4" customFormat="1" x14ac:dyDescent="0.25">
      <c r="A223">
        <v>4</v>
      </c>
      <c r="B223" t="s">
        <v>2054</v>
      </c>
      <c r="C223" t="s">
        <v>5413</v>
      </c>
      <c r="D223" s="4">
        <v>1977</v>
      </c>
      <c r="E223" s="5">
        <v>6.07</v>
      </c>
      <c r="F223" s="4" t="s">
        <v>2656</v>
      </c>
      <c r="G223" s="4" t="s">
        <v>2818</v>
      </c>
      <c r="H223" s="6">
        <v>2.2000000000000002</v>
      </c>
      <c r="I223" s="5">
        <v>5.81</v>
      </c>
      <c r="J223" s="6">
        <v>2</v>
      </c>
    </row>
    <row r="225" spans="1:8" x14ac:dyDescent="0.25">
      <c r="A225" t="s">
        <v>584</v>
      </c>
    </row>
    <row r="226" spans="1:8" s="4" customFormat="1" x14ac:dyDescent="0.25">
      <c r="A226">
        <v>1</v>
      </c>
      <c r="B226" t="s">
        <v>2243</v>
      </c>
      <c r="C226" t="s">
        <v>2861</v>
      </c>
      <c r="D226" s="4">
        <v>1974</v>
      </c>
      <c r="E226" s="5">
        <v>17.5</v>
      </c>
      <c r="F226" s="4" t="s">
        <v>2713</v>
      </c>
      <c r="G226" s="4" t="s">
        <v>2803</v>
      </c>
      <c r="H226"/>
    </row>
    <row r="227" spans="1:8" s="4" customFormat="1" x14ac:dyDescent="0.25">
      <c r="A227">
        <v>2</v>
      </c>
      <c r="B227" t="s">
        <v>2464</v>
      </c>
      <c r="C227" t="s">
        <v>1111</v>
      </c>
      <c r="D227" s="4">
        <v>1962</v>
      </c>
      <c r="E227" s="5">
        <v>16.38</v>
      </c>
      <c r="G227" s="4" t="s">
        <v>2803</v>
      </c>
      <c r="H227"/>
    </row>
    <row r="228" spans="1:8" s="4" customFormat="1" x14ac:dyDescent="0.25">
      <c r="A228">
        <v>3</v>
      </c>
      <c r="B228" t="s">
        <v>2244</v>
      </c>
      <c r="C228" t="s">
        <v>758</v>
      </c>
      <c r="D228" s="4">
        <v>1971</v>
      </c>
      <c r="E228" s="5">
        <v>15.6</v>
      </c>
      <c r="F228" s="4" t="s">
        <v>2672</v>
      </c>
      <c r="G228" s="4" t="s">
        <v>2803</v>
      </c>
      <c r="H228"/>
    </row>
    <row r="229" spans="1:8" s="4" customFormat="1" x14ac:dyDescent="0.25">
      <c r="A229">
        <v>4</v>
      </c>
      <c r="B229" t="s">
        <v>5556</v>
      </c>
      <c r="C229" t="s">
        <v>2246</v>
      </c>
      <c r="D229" s="4">
        <v>1977</v>
      </c>
      <c r="E229" s="5">
        <v>15.14</v>
      </c>
      <c r="F229" s="4" t="s">
        <v>2727</v>
      </c>
      <c r="G229" s="4" t="s">
        <v>2818</v>
      </c>
      <c r="H229"/>
    </row>
    <row r="230" spans="1:8" s="4" customFormat="1" x14ac:dyDescent="0.25">
      <c r="A230">
        <v>5</v>
      </c>
      <c r="B230" t="s">
        <v>2245</v>
      </c>
      <c r="C230" t="s">
        <v>737</v>
      </c>
      <c r="D230" s="4">
        <v>1976</v>
      </c>
      <c r="E230" s="5">
        <v>13.89</v>
      </c>
      <c r="F230" s="4" t="s">
        <v>2656</v>
      </c>
      <c r="G230" s="4" t="s">
        <v>2803</v>
      </c>
      <c r="H230"/>
    </row>
  </sheetData>
  <conditionalFormatting sqref="H129:H130 H194:H217 H137:H178 H180:H187 H15:H98">
    <cfRule type="cellIs" dxfId="137" priority="26" operator="greaterThanOrEqual">
      <formula>0</formula>
    </cfRule>
  </conditionalFormatting>
  <conditionalFormatting sqref="H99:H128">
    <cfRule type="cellIs" dxfId="136" priority="25" operator="greaterThanOrEqual">
      <formula>0</formula>
    </cfRule>
  </conditionalFormatting>
  <conditionalFormatting sqref="C99">
    <cfRule type="cellIs" dxfId="135" priority="24" operator="greaterThanOrEqual">
      <formula>0</formula>
    </cfRule>
  </conditionalFormatting>
  <conditionalFormatting sqref="C14">
    <cfRule type="cellIs" dxfId="134" priority="22" operator="greaterThanOrEqual">
      <formula>0</formula>
    </cfRule>
  </conditionalFormatting>
  <conditionalFormatting sqref="H188">
    <cfRule type="cellIs" dxfId="133" priority="20" operator="greaterThanOrEqual">
      <formula>0</formula>
    </cfRule>
  </conditionalFormatting>
  <conditionalFormatting sqref="C179">
    <cfRule type="cellIs" dxfId="132" priority="19" operator="greaterThanOrEqual">
      <formula>0</formula>
    </cfRule>
  </conditionalFormatting>
  <conditionalFormatting sqref="C188">
    <cfRule type="cellIs" dxfId="131" priority="16" operator="greaterThanOrEqual">
      <formula>0</formula>
    </cfRule>
  </conditionalFormatting>
  <conditionalFormatting sqref="H189:H192">
    <cfRule type="cellIs" dxfId="130" priority="17" operator="greaterThanOrEqual">
      <formula>0</formula>
    </cfRule>
  </conditionalFormatting>
  <conditionalFormatting sqref="C21">
    <cfRule type="cellIs" dxfId="129" priority="15" operator="greaterThanOrEqual">
      <formula>0</formula>
    </cfRule>
  </conditionalFormatting>
  <conditionalFormatting sqref="C4">
    <cfRule type="cellIs" dxfId="128" priority="11" operator="greaterThanOrEqual">
      <formula>0</formula>
    </cfRule>
  </conditionalFormatting>
  <conditionalFormatting sqref="H5:H12">
    <cfRule type="cellIs" dxfId="127" priority="9" operator="greaterThanOrEqual">
      <formula>0</formula>
    </cfRule>
  </conditionalFormatting>
  <conditionalFormatting sqref="C194">
    <cfRule type="cellIs" dxfId="126" priority="7" operator="greaterThanOrEqual">
      <formula>0</formula>
    </cfRule>
  </conditionalFormatting>
  <conditionalFormatting sqref="H220:H223">
    <cfRule type="cellIs" dxfId="125" priority="4" operator="greaterThanOrEqual">
      <formula>0</formula>
    </cfRule>
  </conditionalFormatting>
  <conditionalFormatting sqref="J220">
    <cfRule type="cellIs" dxfId="124" priority="3" operator="greaterThanOrEqual">
      <formula>0</formula>
    </cfRule>
  </conditionalFormatting>
  <conditionalFormatting sqref="J223">
    <cfRule type="cellIs" dxfId="123" priority="2" operator="greaterThanOrEqual">
      <formula>0</formula>
    </cfRule>
  </conditionalFormatting>
  <conditionalFormatting sqref="J125">
    <cfRule type="cellIs" dxfId="122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DC1420"/>
  <sheetViews>
    <sheetView zoomScaleNormal="100" workbookViewId="0">
      <selection activeCell="I1421" sqref="I1421"/>
    </sheetView>
  </sheetViews>
  <sheetFormatPr baseColWidth="10" defaultRowHeight="15" x14ac:dyDescent="0.25"/>
  <cols>
    <col min="1" max="1" width="13.85546875" bestFit="1" customWidth="1"/>
    <col min="2" max="2" width="40.42578125" bestFit="1" customWidth="1"/>
    <col min="3" max="3" width="37.5703125" customWidth="1"/>
    <col min="4" max="7" width="11.42578125" style="4"/>
    <col min="8" max="8" width="11.42578125" style="132"/>
    <col min="9" max="9" width="11.42578125" style="5" customWidth="1"/>
    <col min="10" max="11" width="11.42578125" style="4"/>
  </cols>
  <sheetData>
    <row r="3" spans="1:12" x14ac:dyDescent="0.25">
      <c r="A3" s="77" t="s">
        <v>990</v>
      </c>
      <c r="B3" s="78"/>
      <c r="C3" s="78"/>
      <c r="D3" s="81"/>
      <c r="E3" s="81"/>
      <c r="F3" s="81"/>
      <c r="G3" s="81"/>
      <c r="H3" s="131"/>
      <c r="I3" s="87"/>
      <c r="J3" s="81"/>
      <c r="K3" s="81"/>
      <c r="L3" s="78"/>
    </row>
    <row r="4" spans="1:12" ht="4.5" customHeight="1" x14ac:dyDescent="0.25">
      <c r="B4" s="18"/>
      <c r="C4" s="18"/>
      <c r="E4" s="21"/>
      <c r="G4" s="128"/>
      <c r="H4" s="12"/>
      <c r="I4" s="128"/>
      <c r="K4" s="128"/>
    </row>
    <row r="5" spans="1:12" x14ac:dyDescent="0.25">
      <c r="A5" s="96" t="s">
        <v>5618</v>
      </c>
      <c r="B5" s="97"/>
      <c r="C5" s="97" t="s">
        <v>5638</v>
      </c>
      <c r="D5" s="98" t="s">
        <v>5636</v>
      </c>
      <c r="E5" s="99" t="s">
        <v>5635</v>
      </c>
      <c r="F5" s="98" t="s">
        <v>5634</v>
      </c>
      <c r="G5" s="100" t="s">
        <v>5633</v>
      </c>
      <c r="H5" s="101" t="s">
        <v>203</v>
      </c>
      <c r="I5" s="100"/>
      <c r="J5" s="98" t="s">
        <v>5280</v>
      </c>
      <c r="K5" s="100" t="s">
        <v>5632</v>
      </c>
      <c r="L5" s="102"/>
    </row>
    <row r="6" spans="1:12" ht="4.5" customHeight="1" x14ac:dyDescent="0.25">
      <c r="A6" s="95"/>
      <c r="B6" s="18"/>
      <c r="C6" s="18"/>
      <c r="E6" s="21"/>
      <c r="G6" s="128"/>
      <c r="H6" s="12"/>
      <c r="I6" s="128"/>
      <c r="K6" s="128"/>
    </row>
    <row r="7" spans="1:12" ht="15" customHeight="1" x14ac:dyDescent="0.25">
      <c r="A7" s="8">
        <v>1</v>
      </c>
      <c r="B7" s="74" t="s">
        <v>3563</v>
      </c>
      <c r="C7" s="75" t="s">
        <v>3566</v>
      </c>
      <c r="D7" s="82">
        <v>1984</v>
      </c>
      <c r="E7" s="82" t="s">
        <v>3567</v>
      </c>
      <c r="F7" s="83" t="s">
        <v>2672</v>
      </c>
      <c r="G7" s="82" t="s">
        <v>2803</v>
      </c>
      <c r="H7" s="86">
        <v>2.5</v>
      </c>
      <c r="I7" s="88">
        <v>11.44</v>
      </c>
      <c r="J7" s="83">
        <v>2007</v>
      </c>
      <c r="K7" s="82">
        <v>1120</v>
      </c>
    </row>
    <row r="8" spans="1:12" ht="15" customHeight="1" x14ac:dyDescent="0.25">
      <c r="A8" s="8"/>
      <c r="B8" s="74" t="s">
        <v>3574</v>
      </c>
      <c r="C8" s="75" t="s">
        <v>3561</v>
      </c>
      <c r="D8" s="82">
        <v>1979</v>
      </c>
      <c r="E8" s="82" t="s">
        <v>3568</v>
      </c>
      <c r="F8" s="83" t="s">
        <v>2672</v>
      </c>
      <c r="G8" s="82" t="s">
        <v>2803</v>
      </c>
      <c r="H8" s="86">
        <v>2.5</v>
      </c>
      <c r="I8" s="88">
        <v>11.45</v>
      </c>
      <c r="J8" s="83">
        <v>2007</v>
      </c>
      <c r="K8" s="82">
        <v>1119</v>
      </c>
    </row>
    <row r="9" spans="1:12" ht="15" customHeight="1" x14ac:dyDescent="0.25">
      <c r="A9" s="8"/>
      <c r="B9" s="75" t="s">
        <v>3562</v>
      </c>
      <c r="C9" s="75" t="s">
        <v>3560</v>
      </c>
      <c r="D9" s="82">
        <v>1983</v>
      </c>
      <c r="E9" s="82" t="s">
        <v>3569</v>
      </c>
      <c r="F9" s="82"/>
      <c r="G9" s="82" t="s">
        <v>2803</v>
      </c>
      <c r="H9" s="86">
        <v>2.5</v>
      </c>
      <c r="I9" s="88">
        <v>11.48</v>
      </c>
      <c r="J9" s="83">
        <v>2007</v>
      </c>
      <c r="K9" s="82">
        <v>1113</v>
      </c>
    </row>
    <row r="10" spans="1:12" ht="15" customHeight="1" x14ac:dyDescent="0.25">
      <c r="A10" s="8"/>
      <c r="B10" s="74" t="s">
        <v>3135</v>
      </c>
      <c r="C10" s="75" t="s">
        <v>3381</v>
      </c>
      <c r="D10" s="82">
        <v>1977</v>
      </c>
      <c r="E10" s="82" t="s">
        <v>3570</v>
      </c>
      <c r="F10" s="83" t="s">
        <v>2639</v>
      </c>
      <c r="G10" s="82" t="s">
        <v>2803</v>
      </c>
      <c r="H10" s="86">
        <v>2.5</v>
      </c>
      <c r="I10" s="88">
        <v>11.54</v>
      </c>
      <c r="J10" s="83">
        <v>2007</v>
      </c>
      <c r="K10" s="82">
        <v>1103</v>
      </c>
    </row>
    <row r="11" spans="1:12" ht="15" customHeight="1" x14ac:dyDescent="0.25">
      <c r="A11" s="8"/>
      <c r="B11" s="74" t="s">
        <v>3564</v>
      </c>
      <c r="C11" s="74" t="s">
        <v>830</v>
      </c>
      <c r="D11" s="83">
        <v>1985</v>
      </c>
      <c r="E11" s="83" t="s">
        <v>3571</v>
      </c>
      <c r="F11" s="83" t="s">
        <v>2702</v>
      </c>
      <c r="G11" s="83" t="s">
        <v>2818</v>
      </c>
      <c r="H11" s="86">
        <v>2.5</v>
      </c>
      <c r="I11" s="88">
        <v>11.75</v>
      </c>
      <c r="J11" s="83">
        <v>2007</v>
      </c>
      <c r="K11" s="83">
        <v>1068</v>
      </c>
    </row>
    <row r="12" spans="1:12" ht="15" customHeight="1" x14ac:dyDescent="0.25">
      <c r="A12" s="8"/>
      <c r="B12" s="74" t="s">
        <v>3565</v>
      </c>
      <c r="C12" s="74" t="s">
        <v>325</v>
      </c>
      <c r="D12" s="83">
        <v>1982</v>
      </c>
      <c r="E12" s="83" t="s">
        <v>3572</v>
      </c>
      <c r="F12" s="83" t="s">
        <v>2646</v>
      </c>
      <c r="G12" s="83" t="s">
        <v>2803</v>
      </c>
      <c r="H12" s="86">
        <v>2.5</v>
      </c>
      <c r="I12" s="88">
        <v>11.97</v>
      </c>
      <c r="J12" s="83">
        <v>2007</v>
      </c>
      <c r="K12" s="83">
        <v>1031</v>
      </c>
    </row>
    <row r="13" spans="1:12" ht="15" customHeight="1" x14ac:dyDescent="0.25">
      <c r="A13" s="8"/>
      <c r="B13" s="74" t="s">
        <v>996</v>
      </c>
      <c r="C13" s="74" t="s">
        <v>992</v>
      </c>
      <c r="D13" s="83">
        <v>1969</v>
      </c>
      <c r="E13" s="83" t="s">
        <v>912</v>
      </c>
      <c r="F13" s="83" t="s">
        <v>2639</v>
      </c>
      <c r="G13" s="83" t="s">
        <v>2818</v>
      </c>
      <c r="H13" s="86">
        <v>2.2000000000000002</v>
      </c>
      <c r="I13" s="88">
        <v>12.06</v>
      </c>
      <c r="J13" s="83">
        <v>1991</v>
      </c>
      <c r="K13" s="83">
        <v>1016</v>
      </c>
    </row>
    <row r="14" spans="1:12" ht="15" customHeight="1" x14ac:dyDescent="0.25">
      <c r="A14" s="8"/>
      <c r="B14" s="74" t="s">
        <v>885</v>
      </c>
      <c r="C14" s="74" t="s">
        <v>8</v>
      </c>
      <c r="D14" s="83">
        <v>1970</v>
      </c>
      <c r="E14" s="83" t="s">
        <v>913</v>
      </c>
      <c r="F14" s="83" t="s">
        <v>2656</v>
      </c>
      <c r="G14" s="83" t="s">
        <v>2818</v>
      </c>
      <c r="H14" s="86">
        <v>2.2000000000000002</v>
      </c>
      <c r="I14" s="88">
        <v>12.12</v>
      </c>
      <c r="J14" s="83">
        <v>1991</v>
      </c>
      <c r="K14" s="83">
        <v>1007</v>
      </c>
    </row>
    <row r="15" spans="1:12" ht="15" customHeight="1" x14ac:dyDescent="0.25">
      <c r="A15" s="8"/>
      <c r="B15" s="74" t="s">
        <v>991</v>
      </c>
      <c r="C15" s="74" t="s">
        <v>1432</v>
      </c>
      <c r="D15" s="83">
        <v>1969</v>
      </c>
      <c r="E15" s="83" t="s">
        <v>914</v>
      </c>
      <c r="F15" s="83" t="s">
        <v>2639</v>
      </c>
      <c r="G15" s="83" t="s">
        <v>2818</v>
      </c>
      <c r="H15" s="86">
        <v>2.2000000000000002</v>
      </c>
      <c r="I15" s="88">
        <v>12.18</v>
      </c>
      <c r="J15" s="83">
        <v>1991</v>
      </c>
      <c r="K15" s="83">
        <v>997</v>
      </c>
    </row>
    <row r="16" spans="1:12" ht="15" customHeight="1" x14ac:dyDescent="0.25">
      <c r="A16" s="8">
        <v>10</v>
      </c>
      <c r="B16" s="74" t="s">
        <v>5319</v>
      </c>
      <c r="C16" s="74" t="s">
        <v>737</v>
      </c>
      <c r="D16" s="83">
        <v>1971</v>
      </c>
      <c r="E16" s="83" t="s">
        <v>915</v>
      </c>
      <c r="F16" s="83" t="s">
        <v>2656</v>
      </c>
      <c r="G16" s="83" t="s">
        <v>2818</v>
      </c>
      <c r="H16" s="86">
        <v>2.2000000000000002</v>
      </c>
      <c r="I16" s="88">
        <v>12.32</v>
      </c>
      <c r="J16" s="83">
        <v>1991</v>
      </c>
      <c r="K16" s="83">
        <v>974</v>
      </c>
    </row>
    <row r="17" spans="1:12" ht="15" customHeight="1" x14ac:dyDescent="0.25">
      <c r="A17" s="8">
        <v>11</v>
      </c>
      <c r="B17" s="74" t="s">
        <v>3575</v>
      </c>
      <c r="C17" s="74" t="s">
        <v>1120</v>
      </c>
      <c r="D17" s="83">
        <v>1990</v>
      </c>
      <c r="E17" s="83" t="s">
        <v>3573</v>
      </c>
      <c r="F17" s="83" t="s">
        <v>2656</v>
      </c>
      <c r="G17" s="83" t="s">
        <v>1127</v>
      </c>
      <c r="H17" s="86">
        <v>2.5</v>
      </c>
      <c r="I17" s="88">
        <v>12.9</v>
      </c>
      <c r="J17" s="83">
        <v>2007</v>
      </c>
      <c r="K17" s="83">
        <v>884</v>
      </c>
    </row>
    <row r="18" spans="1:12" ht="4.5" customHeight="1" x14ac:dyDescent="0.25">
      <c r="B18" s="18"/>
      <c r="C18" s="18"/>
      <c r="D18" s="128"/>
      <c r="E18" s="21"/>
      <c r="F18" s="128"/>
      <c r="G18" s="128"/>
      <c r="H18" s="12"/>
      <c r="I18" s="128"/>
      <c r="K18" s="128"/>
    </row>
    <row r="19" spans="1:12" x14ac:dyDescent="0.25">
      <c r="A19" s="96" t="s">
        <v>5619</v>
      </c>
      <c r="B19" s="97"/>
      <c r="C19" s="97"/>
      <c r="D19" s="98"/>
      <c r="E19" s="99"/>
      <c r="F19" s="98"/>
      <c r="G19" s="100"/>
      <c r="H19" s="101"/>
      <c r="I19" s="100"/>
      <c r="J19" s="98"/>
      <c r="K19" s="100"/>
      <c r="L19" s="102"/>
    </row>
    <row r="20" spans="1:12" ht="4.5" customHeight="1" x14ac:dyDescent="0.25">
      <c r="B20" s="18"/>
      <c r="C20" s="18"/>
      <c r="D20" s="128"/>
      <c r="E20" s="21"/>
      <c r="F20" s="128"/>
      <c r="G20" s="128"/>
      <c r="H20" s="12"/>
      <c r="I20" s="128"/>
      <c r="K20" s="128"/>
    </row>
    <row r="21" spans="1:12" x14ac:dyDescent="0.25">
      <c r="A21">
        <v>1</v>
      </c>
      <c r="B21" s="75" t="s">
        <v>5028</v>
      </c>
      <c r="C21" s="75" t="s">
        <v>1876</v>
      </c>
      <c r="D21" s="82">
        <v>1987</v>
      </c>
      <c r="E21" s="82" t="s">
        <v>4552</v>
      </c>
      <c r="F21" s="83"/>
      <c r="G21" s="82" t="s">
        <v>2803</v>
      </c>
      <c r="H21" s="86">
        <v>1.5</v>
      </c>
      <c r="I21" s="88">
        <v>10.91</v>
      </c>
      <c r="J21" s="83">
        <v>2013</v>
      </c>
      <c r="K21" s="82">
        <v>1213</v>
      </c>
    </row>
    <row r="22" spans="1:12" x14ac:dyDescent="0.25">
      <c r="B22" s="75" t="s">
        <v>5629</v>
      </c>
      <c r="C22" s="75" t="s">
        <v>3597</v>
      </c>
      <c r="D22" s="82">
        <v>1987</v>
      </c>
      <c r="E22" s="82" t="s">
        <v>5650</v>
      </c>
      <c r="F22" s="83"/>
      <c r="G22" s="82" t="s">
        <v>2803</v>
      </c>
      <c r="H22" s="86">
        <v>0.9</v>
      </c>
      <c r="I22" s="88">
        <v>11.14</v>
      </c>
      <c r="J22" s="83">
        <v>2014</v>
      </c>
      <c r="K22" s="82">
        <v>1172</v>
      </c>
    </row>
    <row r="23" spans="1:12" x14ac:dyDescent="0.25">
      <c r="B23" s="75" t="s">
        <v>5029</v>
      </c>
      <c r="C23" s="75" t="s">
        <v>1435</v>
      </c>
      <c r="D23" s="82">
        <v>1984</v>
      </c>
      <c r="E23" s="82" t="s">
        <v>5022</v>
      </c>
      <c r="F23" s="83"/>
      <c r="G23" s="82" t="s">
        <v>2803</v>
      </c>
      <c r="H23" s="86">
        <v>1.5</v>
      </c>
      <c r="I23" s="88">
        <v>11.16</v>
      </c>
      <c r="J23" s="83">
        <v>2013</v>
      </c>
      <c r="K23" s="82">
        <v>1169</v>
      </c>
    </row>
    <row r="24" spans="1:12" x14ac:dyDescent="0.25">
      <c r="B24" s="28" t="s">
        <v>5629</v>
      </c>
      <c r="C24" t="s">
        <v>3597</v>
      </c>
      <c r="D24" s="4">
        <v>1987</v>
      </c>
      <c r="E24" s="4" t="s">
        <v>5023</v>
      </c>
      <c r="G24" s="4" t="s">
        <v>2803</v>
      </c>
      <c r="H24" s="12">
        <v>1.5</v>
      </c>
      <c r="I24" s="5">
        <v>11.18</v>
      </c>
      <c r="J24" s="4">
        <v>2013</v>
      </c>
      <c r="K24" s="4">
        <v>1165</v>
      </c>
    </row>
    <row r="25" spans="1:12" x14ac:dyDescent="0.25">
      <c r="B25" s="75" t="s">
        <v>5030</v>
      </c>
      <c r="C25" s="75" t="s">
        <v>3597</v>
      </c>
      <c r="D25" s="82">
        <v>1984</v>
      </c>
      <c r="E25" s="82" t="s">
        <v>5024</v>
      </c>
      <c r="F25" s="83"/>
      <c r="G25" s="82" t="s">
        <v>2803</v>
      </c>
      <c r="H25" s="86">
        <v>1.5</v>
      </c>
      <c r="I25" s="88">
        <v>11.19</v>
      </c>
      <c r="J25" s="83">
        <v>2013</v>
      </c>
      <c r="K25" s="82">
        <v>1164</v>
      </c>
    </row>
    <row r="26" spans="1:12" x14ac:dyDescent="0.25">
      <c r="B26" s="28" t="s">
        <v>5029</v>
      </c>
      <c r="C26" t="s">
        <v>1435</v>
      </c>
      <c r="D26" s="4">
        <v>1984</v>
      </c>
      <c r="E26" s="4" t="s">
        <v>5651</v>
      </c>
      <c r="G26" s="4" t="s">
        <v>2803</v>
      </c>
      <c r="H26" s="12">
        <v>0.9</v>
      </c>
      <c r="I26" s="5">
        <v>11.23</v>
      </c>
      <c r="J26" s="4">
        <v>2014</v>
      </c>
      <c r="K26" s="4">
        <v>1157</v>
      </c>
    </row>
    <row r="27" spans="1:12" x14ac:dyDescent="0.25">
      <c r="B27" s="75" t="s">
        <v>5031</v>
      </c>
      <c r="C27" s="75" t="s">
        <v>2222</v>
      </c>
      <c r="D27" s="82">
        <v>1987</v>
      </c>
      <c r="E27" s="82" t="s">
        <v>5025</v>
      </c>
      <c r="F27" s="83"/>
      <c r="G27" s="82" t="s">
        <v>2803</v>
      </c>
      <c r="H27" s="86">
        <v>1.5</v>
      </c>
      <c r="I27" s="88">
        <v>11.25</v>
      </c>
      <c r="J27" s="83">
        <v>2013</v>
      </c>
      <c r="K27" s="82">
        <v>1153</v>
      </c>
    </row>
    <row r="28" spans="1:12" x14ac:dyDescent="0.25">
      <c r="B28" s="74" t="s">
        <v>4043</v>
      </c>
      <c r="C28" s="75" t="s">
        <v>114</v>
      </c>
      <c r="D28" s="82">
        <v>1985</v>
      </c>
      <c r="E28" s="82" t="s">
        <v>4035</v>
      </c>
      <c r="F28" s="83" t="s">
        <v>2639</v>
      </c>
      <c r="G28" s="82" t="s">
        <v>2803</v>
      </c>
      <c r="H28" s="86">
        <v>1.8</v>
      </c>
      <c r="I28" s="88">
        <v>11.3</v>
      </c>
      <c r="J28" s="83">
        <v>2008</v>
      </c>
      <c r="K28" s="82">
        <v>1144</v>
      </c>
    </row>
    <row r="29" spans="1:12" x14ac:dyDescent="0.25">
      <c r="B29" s="74" t="s">
        <v>4663</v>
      </c>
      <c r="C29" s="75" t="s">
        <v>3597</v>
      </c>
      <c r="D29" s="82">
        <v>1987</v>
      </c>
      <c r="E29" s="82" t="s">
        <v>5652</v>
      </c>
      <c r="F29" s="83"/>
      <c r="G29" s="82" t="s">
        <v>2803</v>
      </c>
      <c r="H29" s="86">
        <v>0.9</v>
      </c>
      <c r="I29" s="88">
        <v>11.32</v>
      </c>
      <c r="J29" s="83">
        <v>2014</v>
      </c>
      <c r="K29" s="82">
        <v>1141</v>
      </c>
    </row>
    <row r="30" spans="1:12" x14ac:dyDescent="0.25">
      <c r="B30" s="75" t="s">
        <v>4660</v>
      </c>
      <c r="C30" s="75" t="s">
        <v>3597</v>
      </c>
      <c r="D30" s="82">
        <v>1987</v>
      </c>
      <c r="E30" s="82" t="s">
        <v>5026</v>
      </c>
      <c r="F30" s="83"/>
      <c r="G30" s="82" t="s">
        <v>2803</v>
      </c>
      <c r="H30" s="86">
        <v>1.5</v>
      </c>
      <c r="I30" s="88">
        <v>11.36</v>
      </c>
      <c r="J30" s="83">
        <v>2013</v>
      </c>
      <c r="K30" s="82">
        <v>1134</v>
      </c>
    </row>
    <row r="31" spans="1:12" x14ac:dyDescent="0.25">
      <c r="B31" s="75" t="s">
        <v>5032</v>
      </c>
      <c r="C31" s="75" t="s">
        <v>3597</v>
      </c>
      <c r="D31" s="82">
        <v>1981</v>
      </c>
      <c r="E31" s="82" t="s">
        <v>5027</v>
      </c>
      <c r="F31" s="83"/>
      <c r="G31" s="82" t="s">
        <v>2803</v>
      </c>
      <c r="H31" s="86">
        <v>1.5</v>
      </c>
      <c r="I31" s="88">
        <v>11.39</v>
      </c>
      <c r="J31" s="83">
        <v>2013</v>
      </c>
      <c r="K31" s="82">
        <v>1129</v>
      </c>
    </row>
    <row r="32" spans="1:12" x14ac:dyDescent="0.25">
      <c r="A32">
        <v>10</v>
      </c>
      <c r="B32" s="74" t="s">
        <v>2487</v>
      </c>
      <c r="C32" s="74" t="s">
        <v>411</v>
      </c>
      <c r="D32" s="83">
        <v>1973</v>
      </c>
      <c r="E32" s="83" t="s">
        <v>2488</v>
      </c>
      <c r="F32" s="83" t="s">
        <v>2639</v>
      </c>
      <c r="G32" s="83" t="s">
        <v>2803</v>
      </c>
      <c r="H32" s="86" t="s">
        <v>2886</v>
      </c>
      <c r="I32" s="88">
        <v>11.41</v>
      </c>
      <c r="J32" s="83">
        <v>2001</v>
      </c>
      <c r="K32" s="83">
        <v>1125</v>
      </c>
    </row>
    <row r="33" spans="1:11" x14ac:dyDescent="0.25">
      <c r="B33" s="74" t="s">
        <v>5609</v>
      </c>
      <c r="C33" s="75" t="s">
        <v>3143</v>
      </c>
      <c r="D33" s="82">
        <v>1977</v>
      </c>
      <c r="E33" s="83" t="s">
        <v>3144</v>
      </c>
      <c r="F33" s="85" t="s">
        <v>2639</v>
      </c>
      <c r="G33" s="82" t="s">
        <v>2803</v>
      </c>
      <c r="H33" s="86">
        <v>1.5</v>
      </c>
      <c r="I33" s="88">
        <v>11.42</v>
      </c>
      <c r="J33" s="83">
        <v>2005</v>
      </c>
      <c r="K33" s="82">
        <v>1124</v>
      </c>
    </row>
    <row r="34" spans="1:11" x14ac:dyDescent="0.25">
      <c r="B34" s="74" t="s">
        <v>1965</v>
      </c>
      <c r="C34" s="74" t="s">
        <v>1821</v>
      </c>
      <c r="D34" s="83">
        <v>1967</v>
      </c>
      <c r="E34" s="83" t="s">
        <v>1753</v>
      </c>
      <c r="F34" s="83" t="s">
        <v>3154</v>
      </c>
      <c r="G34" s="83" t="s">
        <v>2803</v>
      </c>
      <c r="H34" s="86">
        <v>0</v>
      </c>
      <c r="I34" s="88">
        <v>11.46</v>
      </c>
      <c r="J34" s="83">
        <v>1997</v>
      </c>
      <c r="K34" s="83">
        <v>1117</v>
      </c>
    </row>
    <row r="35" spans="1:11" x14ac:dyDescent="0.25">
      <c r="B35" s="74" t="s">
        <v>4048</v>
      </c>
      <c r="C35" s="74" t="s">
        <v>5653</v>
      </c>
      <c r="D35" s="83">
        <v>1985</v>
      </c>
      <c r="E35" s="83" t="s">
        <v>5654</v>
      </c>
      <c r="F35" s="83" t="s">
        <v>2639</v>
      </c>
      <c r="G35" s="83" t="s">
        <v>2803</v>
      </c>
      <c r="H35" s="86">
        <v>0.9</v>
      </c>
      <c r="I35" s="88">
        <v>11.47</v>
      </c>
      <c r="J35" s="83">
        <v>2014</v>
      </c>
      <c r="K35" s="83">
        <v>1115</v>
      </c>
    </row>
    <row r="36" spans="1:11" x14ac:dyDescent="0.25">
      <c r="B36" s="28" t="s">
        <v>4048</v>
      </c>
      <c r="C36" t="s">
        <v>4041</v>
      </c>
      <c r="D36" s="4">
        <v>1985</v>
      </c>
      <c r="E36" s="4" t="s">
        <v>4036</v>
      </c>
      <c r="F36" s="4" t="s">
        <v>2639</v>
      </c>
      <c r="G36" s="4" t="s">
        <v>2803</v>
      </c>
      <c r="H36" s="12">
        <v>1.8</v>
      </c>
      <c r="I36" s="5">
        <v>11.51</v>
      </c>
      <c r="J36" s="4">
        <v>2008</v>
      </c>
      <c r="K36" s="4">
        <v>1108</v>
      </c>
    </row>
    <row r="37" spans="1:11" x14ac:dyDescent="0.25">
      <c r="B37" s="74" t="s">
        <v>1979</v>
      </c>
      <c r="C37" s="74" t="s">
        <v>1980</v>
      </c>
      <c r="D37" s="83">
        <v>1970</v>
      </c>
      <c r="E37" s="83" t="s">
        <v>1981</v>
      </c>
      <c r="F37" s="83" t="s">
        <v>2859</v>
      </c>
      <c r="G37" s="83" t="s">
        <v>2803</v>
      </c>
      <c r="H37" s="86">
        <v>0.8</v>
      </c>
      <c r="I37" s="88">
        <v>11.52</v>
      </c>
      <c r="J37" s="83">
        <v>1998</v>
      </c>
      <c r="K37" s="83">
        <v>1107</v>
      </c>
    </row>
    <row r="38" spans="1:11" x14ac:dyDescent="0.25">
      <c r="B38" s="74" t="s">
        <v>4044</v>
      </c>
      <c r="C38" s="75" t="s">
        <v>4042</v>
      </c>
      <c r="D38" s="82">
        <v>1986</v>
      </c>
      <c r="E38" s="82" t="s">
        <v>4037</v>
      </c>
      <c r="F38" s="83" t="s">
        <v>2639</v>
      </c>
      <c r="G38" s="82" t="s">
        <v>2818</v>
      </c>
      <c r="H38" s="86">
        <v>1.8</v>
      </c>
      <c r="I38" s="88">
        <v>11.56</v>
      </c>
      <c r="J38" s="83">
        <v>2008</v>
      </c>
      <c r="K38" s="82">
        <v>1100</v>
      </c>
    </row>
    <row r="39" spans="1:11" x14ac:dyDescent="0.25">
      <c r="B39" s="74" t="s">
        <v>984</v>
      </c>
      <c r="C39" s="74" t="s">
        <v>4736</v>
      </c>
      <c r="D39" s="83">
        <v>1969</v>
      </c>
      <c r="E39" s="83" t="s">
        <v>904</v>
      </c>
      <c r="F39" s="83"/>
      <c r="G39" s="83" t="s">
        <v>2818</v>
      </c>
      <c r="H39" s="86">
        <v>0.3</v>
      </c>
      <c r="I39" s="88">
        <v>11.57</v>
      </c>
      <c r="J39" s="83">
        <v>1991</v>
      </c>
      <c r="K39" s="83">
        <v>1098</v>
      </c>
    </row>
    <row r="40" spans="1:11" x14ac:dyDescent="0.25">
      <c r="B40" s="75" t="s">
        <v>3134</v>
      </c>
      <c r="C40" s="76" t="s">
        <v>1190</v>
      </c>
      <c r="D40" s="82">
        <v>1976</v>
      </c>
      <c r="E40" s="83" t="s">
        <v>3127</v>
      </c>
      <c r="F40" s="85"/>
      <c r="G40" s="82" t="s">
        <v>2803</v>
      </c>
      <c r="H40" s="86">
        <v>0.8</v>
      </c>
      <c r="I40" s="88">
        <v>11.57</v>
      </c>
      <c r="J40" s="83">
        <v>2005</v>
      </c>
      <c r="K40" s="82">
        <v>1098</v>
      </c>
    </row>
    <row r="41" spans="1:11" x14ac:dyDescent="0.25">
      <c r="B41" s="75" t="s">
        <v>3562</v>
      </c>
      <c r="C41" s="75" t="s">
        <v>3560</v>
      </c>
      <c r="D41" s="82">
        <v>1983</v>
      </c>
      <c r="E41" s="82" t="s">
        <v>3127</v>
      </c>
      <c r="F41" s="82"/>
      <c r="G41" s="82" t="s">
        <v>2803</v>
      </c>
      <c r="H41" s="86">
        <v>-0.1</v>
      </c>
      <c r="I41" s="88">
        <v>11.57</v>
      </c>
      <c r="J41" s="83">
        <v>2007</v>
      </c>
      <c r="K41" s="82">
        <v>1098</v>
      </c>
    </row>
    <row r="42" spans="1:11" x14ac:dyDescent="0.25">
      <c r="B42" s="28" t="s">
        <v>5610</v>
      </c>
      <c r="C42" t="s">
        <v>5611</v>
      </c>
      <c r="D42" s="4">
        <v>1977</v>
      </c>
      <c r="E42" s="4" t="s">
        <v>1754</v>
      </c>
      <c r="F42" s="4" t="s">
        <v>2639</v>
      </c>
      <c r="G42" s="4" t="s">
        <v>2818</v>
      </c>
      <c r="H42" s="12">
        <v>0</v>
      </c>
      <c r="I42" s="5">
        <v>11.58</v>
      </c>
      <c r="J42" s="4">
        <v>1997</v>
      </c>
      <c r="K42" s="4">
        <v>1096</v>
      </c>
    </row>
    <row r="43" spans="1:11" x14ac:dyDescent="0.25">
      <c r="B43" s="75" t="s">
        <v>3135</v>
      </c>
      <c r="C43" s="75" t="s">
        <v>3129</v>
      </c>
      <c r="D43" s="82">
        <v>1977</v>
      </c>
      <c r="E43" s="82" t="s">
        <v>3128</v>
      </c>
      <c r="F43" s="82" t="s">
        <v>2639</v>
      </c>
      <c r="G43" s="82" t="s">
        <v>2803</v>
      </c>
      <c r="H43" s="86">
        <v>0.8</v>
      </c>
      <c r="I43" s="88">
        <v>11.58</v>
      </c>
      <c r="J43" s="83">
        <v>2005</v>
      </c>
      <c r="K43" s="82">
        <v>1096</v>
      </c>
    </row>
    <row r="44" spans="1:11" x14ac:dyDescent="0.25">
      <c r="A44">
        <v>20</v>
      </c>
      <c r="B44" s="75" t="s">
        <v>3574</v>
      </c>
      <c r="C44" s="75" t="s">
        <v>3561</v>
      </c>
      <c r="D44" s="82">
        <v>1979</v>
      </c>
      <c r="E44" s="82" t="s">
        <v>3128</v>
      </c>
      <c r="F44" s="82" t="s">
        <v>2672</v>
      </c>
      <c r="G44" s="82" t="s">
        <v>2803</v>
      </c>
      <c r="H44" s="86">
        <v>-0.1</v>
      </c>
      <c r="I44" s="88">
        <v>11.58</v>
      </c>
      <c r="J44" s="83">
        <v>2007</v>
      </c>
      <c r="K44" s="82">
        <v>1096</v>
      </c>
    </row>
    <row r="45" spans="1:11" x14ac:dyDescent="0.25">
      <c r="B45" s="75" t="s">
        <v>4139</v>
      </c>
      <c r="C45" s="75" t="s">
        <v>4138</v>
      </c>
      <c r="D45" s="82">
        <v>1988</v>
      </c>
      <c r="E45" s="82" t="s">
        <v>5655</v>
      </c>
      <c r="F45" s="82" t="s">
        <v>2639</v>
      </c>
      <c r="G45" s="82" t="s">
        <v>2803</v>
      </c>
      <c r="H45" s="86">
        <v>0.9</v>
      </c>
      <c r="I45" s="88">
        <v>11.59</v>
      </c>
      <c r="J45" s="83">
        <v>2014</v>
      </c>
      <c r="K45" s="82">
        <v>1095</v>
      </c>
    </row>
    <row r="46" spans="1:11" x14ac:dyDescent="0.25">
      <c r="B46" s="74" t="s">
        <v>1667</v>
      </c>
      <c r="C46" s="74" t="s">
        <v>1569</v>
      </c>
      <c r="D46" s="83">
        <v>1975</v>
      </c>
      <c r="E46" s="83" t="s">
        <v>1982</v>
      </c>
      <c r="F46" s="83" t="s">
        <v>3763</v>
      </c>
      <c r="G46" s="83" t="s">
        <v>2803</v>
      </c>
      <c r="H46" s="86">
        <v>0.8</v>
      </c>
      <c r="I46" s="88">
        <v>11.6</v>
      </c>
      <c r="J46" s="83">
        <v>1998</v>
      </c>
      <c r="K46" s="83">
        <v>1093</v>
      </c>
    </row>
    <row r="47" spans="1:11" x14ac:dyDescent="0.25">
      <c r="B47" s="74" t="s">
        <v>1468</v>
      </c>
      <c r="C47" s="74" t="s">
        <v>2799</v>
      </c>
      <c r="D47" s="83">
        <v>1977</v>
      </c>
      <c r="E47" s="83" t="s">
        <v>2489</v>
      </c>
      <c r="F47" s="83" t="s">
        <v>2639</v>
      </c>
      <c r="G47" s="83" t="s">
        <v>2803</v>
      </c>
      <c r="H47" s="86" t="s">
        <v>2886</v>
      </c>
      <c r="I47" s="88">
        <v>11.61</v>
      </c>
      <c r="J47" s="83">
        <v>2001</v>
      </c>
      <c r="K47" s="83">
        <v>1091</v>
      </c>
    </row>
    <row r="48" spans="1:11" x14ac:dyDescent="0.25">
      <c r="B48" s="74" t="s">
        <v>5425</v>
      </c>
      <c r="C48" s="74" t="s">
        <v>276</v>
      </c>
      <c r="D48" s="83">
        <v>1963</v>
      </c>
      <c r="E48" s="83" t="s">
        <v>1005</v>
      </c>
      <c r="F48" s="83" t="s">
        <v>2771</v>
      </c>
      <c r="G48" s="83" t="s">
        <v>2803</v>
      </c>
      <c r="H48" s="86">
        <v>0.8</v>
      </c>
      <c r="I48" s="88">
        <v>11.62</v>
      </c>
      <c r="J48" s="83">
        <v>1992</v>
      </c>
      <c r="K48" s="83">
        <v>1090</v>
      </c>
    </row>
    <row r="49" spans="1:11" x14ac:dyDescent="0.25">
      <c r="B49" s="74" t="s">
        <v>2490</v>
      </c>
      <c r="C49" s="74" t="s">
        <v>411</v>
      </c>
      <c r="D49" s="83">
        <v>1976</v>
      </c>
      <c r="E49" s="83" t="s">
        <v>1005</v>
      </c>
      <c r="F49" s="83" t="s">
        <v>2639</v>
      </c>
      <c r="G49" s="83" t="s">
        <v>2803</v>
      </c>
      <c r="H49" s="86" t="s">
        <v>2886</v>
      </c>
      <c r="I49" s="88">
        <v>11.62</v>
      </c>
      <c r="J49" s="83">
        <v>2001</v>
      </c>
      <c r="K49" s="83">
        <v>1090</v>
      </c>
    </row>
    <row r="50" spans="1:11" x14ac:dyDescent="0.25">
      <c r="B50" t="s">
        <v>3563</v>
      </c>
      <c r="C50" t="s">
        <v>3566</v>
      </c>
      <c r="D50" s="4">
        <v>1984</v>
      </c>
      <c r="E50" s="4" t="s">
        <v>3556</v>
      </c>
      <c r="F50" s="4" t="s">
        <v>2672</v>
      </c>
      <c r="G50" s="4" t="s">
        <v>2803</v>
      </c>
      <c r="H50" s="132">
        <v>-0.1</v>
      </c>
      <c r="I50" s="4">
        <v>11.62</v>
      </c>
      <c r="J50" s="4">
        <v>2007</v>
      </c>
      <c r="K50" s="4">
        <v>1090</v>
      </c>
    </row>
    <row r="51" spans="1:11" x14ac:dyDescent="0.25">
      <c r="B51" s="74" t="s">
        <v>4681</v>
      </c>
      <c r="C51" s="74" t="s">
        <v>354</v>
      </c>
      <c r="D51" s="83">
        <v>1989</v>
      </c>
      <c r="E51" s="83" t="s">
        <v>5656</v>
      </c>
      <c r="F51" s="83" t="s">
        <v>2646</v>
      </c>
      <c r="G51" s="83" t="s">
        <v>2803</v>
      </c>
      <c r="H51" s="86">
        <v>0.9</v>
      </c>
      <c r="I51" s="88">
        <v>11.65</v>
      </c>
      <c r="J51" s="83">
        <v>2014</v>
      </c>
      <c r="K51" s="83">
        <v>1085</v>
      </c>
    </row>
    <row r="52" spans="1:11" x14ac:dyDescent="0.25">
      <c r="B52" t="s">
        <v>3135</v>
      </c>
      <c r="C52" s="18" t="s">
        <v>3381</v>
      </c>
      <c r="D52" s="128">
        <v>1977</v>
      </c>
      <c r="E52" s="21" t="s">
        <v>3557</v>
      </c>
      <c r="F52" s="4" t="s">
        <v>2639</v>
      </c>
      <c r="G52" s="128" t="s">
        <v>2803</v>
      </c>
      <c r="H52" s="12">
        <v>-0.1</v>
      </c>
      <c r="I52" s="5">
        <v>11.66</v>
      </c>
      <c r="J52" s="4">
        <v>2007</v>
      </c>
      <c r="K52" s="128">
        <v>1083</v>
      </c>
    </row>
    <row r="53" spans="1:11" x14ac:dyDescent="0.25">
      <c r="B53" s="74" t="s">
        <v>3134</v>
      </c>
      <c r="C53" s="74" t="s">
        <v>1190</v>
      </c>
      <c r="D53" s="83">
        <v>1976</v>
      </c>
      <c r="E53" s="83" t="s">
        <v>3145</v>
      </c>
      <c r="F53" s="83"/>
      <c r="G53" s="83" t="s">
        <v>2803</v>
      </c>
      <c r="H53" s="86">
        <v>1.5</v>
      </c>
      <c r="I53" s="88">
        <v>11.7</v>
      </c>
      <c r="J53" s="83">
        <v>2005</v>
      </c>
      <c r="K53" s="83">
        <v>1076</v>
      </c>
    </row>
    <row r="54" spans="1:11" x14ac:dyDescent="0.25">
      <c r="B54" s="74" t="s">
        <v>4045</v>
      </c>
      <c r="C54" s="74" t="s">
        <v>3725</v>
      </c>
      <c r="D54" s="83">
        <v>1987</v>
      </c>
      <c r="E54" s="83" t="s">
        <v>4038</v>
      </c>
      <c r="F54" s="83" t="s">
        <v>2680</v>
      </c>
      <c r="G54" s="83" t="s">
        <v>2818</v>
      </c>
      <c r="H54" s="86">
        <v>1.8</v>
      </c>
      <c r="I54" s="88">
        <v>11.7</v>
      </c>
      <c r="J54" s="83">
        <v>2008</v>
      </c>
      <c r="K54" s="83">
        <v>1076</v>
      </c>
    </row>
    <row r="55" spans="1:11" x14ac:dyDescent="0.25">
      <c r="B55" t="s">
        <v>5425</v>
      </c>
      <c r="C55" t="s">
        <v>905</v>
      </c>
      <c r="D55" s="4">
        <v>1963</v>
      </c>
      <c r="E55" s="4" t="s">
        <v>906</v>
      </c>
      <c r="F55" s="4" t="s">
        <v>2771</v>
      </c>
      <c r="G55" s="4" t="s">
        <v>2803</v>
      </c>
      <c r="H55" s="12">
        <v>0.3</v>
      </c>
      <c r="I55" s="5">
        <v>11.71</v>
      </c>
      <c r="J55" s="4">
        <v>1991</v>
      </c>
      <c r="K55" s="4">
        <v>1074</v>
      </c>
    </row>
    <row r="56" spans="1:11" x14ac:dyDescent="0.25">
      <c r="B56" t="s">
        <v>3135</v>
      </c>
      <c r="C56" s="18" t="s">
        <v>3129</v>
      </c>
      <c r="D56" s="128">
        <v>1977</v>
      </c>
      <c r="E56" s="4" t="s">
        <v>3146</v>
      </c>
      <c r="F56" s="6" t="s">
        <v>2639</v>
      </c>
      <c r="G56" s="128" t="s">
        <v>2803</v>
      </c>
      <c r="H56" s="12">
        <v>1.5</v>
      </c>
      <c r="I56" s="5">
        <v>11.71</v>
      </c>
      <c r="J56" s="4">
        <v>2005</v>
      </c>
      <c r="K56" s="128">
        <v>1074</v>
      </c>
    </row>
    <row r="57" spans="1:11" x14ac:dyDescent="0.25">
      <c r="B57" s="74" t="s">
        <v>885</v>
      </c>
      <c r="C57" s="74" t="s">
        <v>8</v>
      </c>
      <c r="D57" s="83">
        <v>1970</v>
      </c>
      <c r="E57" s="83" t="s">
        <v>1250</v>
      </c>
      <c r="F57" s="83" t="s">
        <v>2656</v>
      </c>
      <c r="G57" s="83" t="s">
        <v>2803</v>
      </c>
      <c r="H57" s="86">
        <v>1.2</v>
      </c>
      <c r="I57" s="88">
        <v>11.73</v>
      </c>
      <c r="J57" s="83">
        <v>1993</v>
      </c>
      <c r="K57" s="83">
        <v>1071</v>
      </c>
    </row>
    <row r="58" spans="1:11" x14ac:dyDescent="0.25">
      <c r="A58">
        <v>30</v>
      </c>
      <c r="B58" s="74" t="s">
        <v>5657</v>
      </c>
      <c r="C58" s="74" t="s">
        <v>5658</v>
      </c>
      <c r="D58" s="83">
        <v>1991</v>
      </c>
      <c r="E58" s="83" t="s">
        <v>1250</v>
      </c>
      <c r="F58" s="83"/>
      <c r="G58" s="83" t="s">
        <v>2803</v>
      </c>
      <c r="H58" s="86">
        <v>0.9</v>
      </c>
      <c r="I58" s="88">
        <v>11.73</v>
      </c>
      <c r="J58" s="83"/>
      <c r="K58" s="83">
        <v>1071</v>
      </c>
    </row>
    <row r="59" spans="1:11" x14ac:dyDescent="0.25">
      <c r="B59" s="74" t="s">
        <v>138</v>
      </c>
      <c r="C59" s="74" t="s">
        <v>41</v>
      </c>
      <c r="D59" s="83">
        <v>1966</v>
      </c>
      <c r="E59" s="83" t="s">
        <v>1006</v>
      </c>
      <c r="F59" s="83" t="s">
        <v>2639</v>
      </c>
      <c r="G59" s="83" t="s">
        <v>2803</v>
      </c>
      <c r="H59" s="86">
        <v>0.8</v>
      </c>
      <c r="I59" s="88">
        <v>11.74</v>
      </c>
      <c r="J59" s="83">
        <v>1992</v>
      </c>
      <c r="K59" s="83">
        <v>1069</v>
      </c>
    </row>
    <row r="60" spans="1:11" x14ac:dyDescent="0.25">
      <c r="B60" s="74" t="s">
        <v>4046</v>
      </c>
      <c r="C60" s="74" t="s">
        <v>3394</v>
      </c>
      <c r="D60" s="83">
        <v>1983</v>
      </c>
      <c r="E60" s="83" t="s">
        <v>4039</v>
      </c>
      <c r="F60" s="83" t="s">
        <v>2868</v>
      </c>
      <c r="G60" s="83" t="s">
        <v>2803</v>
      </c>
      <c r="H60" s="86">
        <v>1.8</v>
      </c>
      <c r="I60" s="88">
        <v>11.78</v>
      </c>
      <c r="J60" s="83">
        <v>2008</v>
      </c>
      <c r="K60" s="83">
        <v>1063</v>
      </c>
    </row>
    <row r="61" spans="1:11" x14ac:dyDescent="0.25">
      <c r="B61" s="74" t="s">
        <v>985</v>
      </c>
      <c r="C61" s="74" t="s">
        <v>4736</v>
      </c>
      <c r="D61" s="83">
        <v>1964</v>
      </c>
      <c r="E61" s="83" t="s">
        <v>907</v>
      </c>
      <c r="F61" s="83"/>
      <c r="G61" s="83" t="s">
        <v>2803</v>
      </c>
      <c r="H61" s="86">
        <v>0.3</v>
      </c>
      <c r="I61" s="88">
        <v>11.79</v>
      </c>
      <c r="J61" s="83">
        <v>1991</v>
      </c>
      <c r="K61" s="83">
        <v>1061</v>
      </c>
    </row>
    <row r="62" spans="1:11" x14ac:dyDescent="0.25">
      <c r="B62" s="74" t="s">
        <v>5376</v>
      </c>
      <c r="C62" s="74" t="s">
        <v>1463</v>
      </c>
      <c r="D62" s="83">
        <v>1969</v>
      </c>
      <c r="E62" s="83" t="s">
        <v>907</v>
      </c>
      <c r="F62" s="83" t="s">
        <v>2639</v>
      </c>
      <c r="G62" s="83" t="s">
        <v>2803</v>
      </c>
      <c r="H62" s="86">
        <v>0.8</v>
      </c>
      <c r="I62" s="88">
        <v>11.79</v>
      </c>
      <c r="J62" s="83">
        <v>1992</v>
      </c>
      <c r="K62" s="83">
        <v>1061</v>
      </c>
    </row>
    <row r="63" spans="1:11" x14ac:dyDescent="0.25">
      <c r="B63" s="74" t="s">
        <v>3136</v>
      </c>
      <c r="C63" s="74" t="s">
        <v>3141</v>
      </c>
      <c r="D63" s="83">
        <v>1985</v>
      </c>
      <c r="E63" s="83" t="s">
        <v>3147</v>
      </c>
      <c r="F63" s="83" t="s">
        <v>2643</v>
      </c>
      <c r="G63" s="83" t="s">
        <v>2818</v>
      </c>
      <c r="H63" s="86">
        <v>1.5</v>
      </c>
      <c r="I63" s="88">
        <v>11.85</v>
      </c>
      <c r="J63" s="83">
        <v>2005</v>
      </c>
      <c r="K63" s="83">
        <v>1051</v>
      </c>
    </row>
    <row r="64" spans="1:11" x14ac:dyDescent="0.25">
      <c r="B64" t="s">
        <v>3136</v>
      </c>
      <c r="C64" s="18" t="s">
        <v>3141</v>
      </c>
      <c r="D64" s="128">
        <v>1985</v>
      </c>
      <c r="E64" s="4" t="s">
        <v>3130</v>
      </c>
      <c r="F64" s="6" t="s">
        <v>2643</v>
      </c>
      <c r="G64" s="128" t="s">
        <v>2818</v>
      </c>
      <c r="H64" s="12">
        <v>0.8</v>
      </c>
      <c r="I64" s="5">
        <v>11.86</v>
      </c>
      <c r="J64" s="4">
        <v>2005</v>
      </c>
      <c r="K64" s="128">
        <v>1049</v>
      </c>
    </row>
    <row r="65" spans="1:11" x14ac:dyDescent="0.25">
      <c r="B65" s="74" t="s">
        <v>5033</v>
      </c>
      <c r="C65" s="74" t="s">
        <v>3898</v>
      </c>
      <c r="D65" s="83">
        <v>1994</v>
      </c>
      <c r="E65" s="83" t="s">
        <v>3130</v>
      </c>
      <c r="F65" s="83" t="s">
        <v>2656</v>
      </c>
      <c r="G65" s="83" t="s">
        <v>2805</v>
      </c>
      <c r="H65" s="86">
        <v>1.5</v>
      </c>
      <c r="I65" s="88">
        <v>11.86</v>
      </c>
      <c r="J65" s="83">
        <v>2013</v>
      </c>
      <c r="K65" s="83">
        <v>1049</v>
      </c>
    </row>
    <row r="66" spans="1:11" x14ac:dyDescent="0.25">
      <c r="B66" s="74" t="s">
        <v>890</v>
      </c>
      <c r="C66" s="74" t="s">
        <v>1120</v>
      </c>
      <c r="D66" s="83">
        <v>1973</v>
      </c>
      <c r="E66" s="83" t="s">
        <v>1249</v>
      </c>
      <c r="F66" s="83" t="s">
        <v>2656</v>
      </c>
      <c r="G66" s="83" t="s">
        <v>2818</v>
      </c>
      <c r="H66" s="86">
        <v>1.2</v>
      </c>
      <c r="I66" s="88">
        <v>11.95</v>
      </c>
      <c r="J66" s="83">
        <v>1993</v>
      </c>
      <c r="K66" s="83">
        <v>1034</v>
      </c>
    </row>
    <row r="67" spans="1:11" x14ac:dyDescent="0.25">
      <c r="B67" t="s">
        <v>5033</v>
      </c>
      <c r="C67" s="18" t="s">
        <v>3898</v>
      </c>
      <c r="D67" s="139">
        <v>1994</v>
      </c>
      <c r="E67" s="4" t="s">
        <v>5915</v>
      </c>
      <c r="F67" s="6" t="s">
        <v>2656</v>
      </c>
      <c r="G67" s="139" t="s">
        <v>2818</v>
      </c>
      <c r="H67" s="12">
        <v>1.9</v>
      </c>
      <c r="I67" s="5">
        <v>11.95</v>
      </c>
      <c r="J67" s="4">
        <v>2014</v>
      </c>
      <c r="K67" s="139">
        <v>1034</v>
      </c>
    </row>
    <row r="68" spans="1:11" x14ac:dyDescent="0.25">
      <c r="B68" s="74" t="s">
        <v>5320</v>
      </c>
      <c r="C68" s="74" t="s">
        <v>1432</v>
      </c>
      <c r="D68" s="83">
        <v>1969</v>
      </c>
      <c r="E68" s="83" t="s">
        <v>908</v>
      </c>
      <c r="F68" s="83" t="s">
        <v>2639</v>
      </c>
      <c r="G68" s="83" t="s">
        <v>2818</v>
      </c>
      <c r="H68" s="86">
        <v>0.3</v>
      </c>
      <c r="I68" s="88">
        <v>11.97</v>
      </c>
      <c r="J68" s="83">
        <v>1991</v>
      </c>
      <c r="K68" s="83">
        <v>1031</v>
      </c>
    </row>
    <row r="69" spans="1:11" x14ac:dyDescent="0.25">
      <c r="B69" t="s">
        <v>5033</v>
      </c>
      <c r="C69" s="18" t="s">
        <v>3898</v>
      </c>
      <c r="D69" s="128">
        <v>1994</v>
      </c>
      <c r="E69" s="21" t="s">
        <v>3572</v>
      </c>
      <c r="F69" s="4" t="s">
        <v>2656</v>
      </c>
      <c r="G69" s="128" t="s">
        <v>2805</v>
      </c>
      <c r="H69" s="12">
        <v>1.5</v>
      </c>
      <c r="I69" s="5">
        <v>11.97</v>
      </c>
      <c r="J69" s="4">
        <v>2013</v>
      </c>
      <c r="K69" s="128">
        <v>1031</v>
      </c>
    </row>
    <row r="70" spans="1:11" x14ac:dyDescent="0.25">
      <c r="B70" s="74" t="s">
        <v>5495</v>
      </c>
      <c r="C70" s="74" t="s">
        <v>1755</v>
      </c>
      <c r="D70" s="83">
        <v>1974</v>
      </c>
      <c r="E70" s="83" t="s">
        <v>1756</v>
      </c>
      <c r="F70" s="83" t="s">
        <v>2688</v>
      </c>
      <c r="G70" s="83" t="s">
        <v>2803</v>
      </c>
      <c r="H70" s="86">
        <v>0</v>
      </c>
      <c r="I70" s="88">
        <v>11.98</v>
      </c>
      <c r="J70" s="83">
        <v>1997</v>
      </c>
      <c r="K70" s="83">
        <v>1030</v>
      </c>
    </row>
    <row r="71" spans="1:11" ht="15.75" customHeight="1" x14ac:dyDescent="0.25">
      <c r="A71">
        <v>40</v>
      </c>
      <c r="B71" s="74" t="s">
        <v>3137</v>
      </c>
      <c r="C71" s="74" t="s">
        <v>3132</v>
      </c>
      <c r="D71" s="83">
        <v>1986</v>
      </c>
      <c r="E71" s="83" t="s">
        <v>3148</v>
      </c>
      <c r="F71" s="83" t="s">
        <v>2639</v>
      </c>
      <c r="G71" s="83" t="s">
        <v>2805</v>
      </c>
      <c r="H71" s="86">
        <v>1.5</v>
      </c>
      <c r="I71" s="88">
        <v>11.98</v>
      </c>
      <c r="J71" s="83">
        <v>2005</v>
      </c>
      <c r="K71" s="83">
        <v>1030</v>
      </c>
    </row>
    <row r="72" spans="1:11" ht="16.5" customHeight="1" x14ac:dyDescent="0.25">
      <c r="B72" t="s">
        <v>3137</v>
      </c>
      <c r="C72" s="18" t="s">
        <v>3132</v>
      </c>
      <c r="D72" s="128">
        <v>1986</v>
      </c>
      <c r="E72" s="4" t="s">
        <v>3131</v>
      </c>
      <c r="F72" s="6" t="s">
        <v>2639</v>
      </c>
      <c r="G72" s="128" t="s">
        <v>2805</v>
      </c>
      <c r="H72" s="12">
        <v>0.8</v>
      </c>
      <c r="I72" s="5">
        <v>12.02</v>
      </c>
      <c r="J72" s="4">
        <v>2005</v>
      </c>
      <c r="K72" s="128">
        <v>1023</v>
      </c>
    </row>
    <row r="73" spans="1:11" x14ac:dyDescent="0.25">
      <c r="B73" s="74" t="s">
        <v>959</v>
      </c>
      <c r="C73" s="74" t="s">
        <v>718</v>
      </c>
      <c r="D73" s="83">
        <v>1968</v>
      </c>
      <c r="E73" s="83" t="s">
        <v>909</v>
      </c>
      <c r="F73" s="83" t="s">
        <v>2771</v>
      </c>
      <c r="G73" s="83" t="s">
        <v>2803</v>
      </c>
      <c r="H73" s="86">
        <v>0.3</v>
      </c>
      <c r="I73" s="88">
        <v>12.07</v>
      </c>
      <c r="J73" s="83">
        <v>1991</v>
      </c>
      <c r="K73" s="83">
        <v>1015</v>
      </c>
    </row>
    <row r="74" spans="1:11" ht="16.5" customHeight="1" x14ac:dyDescent="0.25">
      <c r="B74" t="s">
        <v>5033</v>
      </c>
      <c r="C74" s="18" t="s">
        <v>3898</v>
      </c>
      <c r="D74" s="139">
        <v>1994</v>
      </c>
      <c r="E74" s="4" t="s">
        <v>5659</v>
      </c>
      <c r="F74" s="6" t="s">
        <v>2656</v>
      </c>
      <c r="G74" s="139" t="s">
        <v>2818</v>
      </c>
      <c r="H74" s="12">
        <v>0.9</v>
      </c>
      <c r="I74" s="5">
        <v>12.08</v>
      </c>
      <c r="J74" s="4">
        <v>2014</v>
      </c>
      <c r="K74" s="139">
        <v>1013</v>
      </c>
    </row>
    <row r="75" spans="1:11" x14ac:dyDescent="0.25">
      <c r="B75" s="74" t="s">
        <v>1444</v>
      </c>
      <c r="C75" s="74" t="s">
        <v>30</v>
      </c>
      <c r="D75" s="83">
        <v>1968</v>
      </c>
      <c r="E75" s="83" t="s">
        <v>1007</v>
      </c>
      <c r="F75" s="83" t="s">
        <v>2639</v>
      </c>
      <c r="G75" s="83" t="s">
        <v>2803</v>
      </c>
      <c r="H75" s="86">
        <v>0.8</v>
      </c>
      <c r="I75" s="88">
        <v>12.1</v>
      </c>
      <c r="J75" s="83">
        <v>1992</v>
      </c>
      <c r="K75" s="83">
        <v>1010</v>
      </c>
    </row>
    <row r="76" spans="1:11" x14ac:dyDescent="0.25">
      <c r="B76" s="74" t="s">
        <v>2491</v>
      </c>
      <c r="C76" s="74" t="s">
        <v>30</v>
      </c>
      <c r="D76" s="83">
        <v>1970</v>
      </c>
      <c r="E76" s="83" t="s">
        <v>1007</v>
      </c>
      <c r="F76" s="83" t="s">
        <v>2639</v>
      </c>
      <c r="G76" s="83" t="s">
        <v>2803</v>
      </c>
      <c r="H76" s="86" t="s">
        <v>2886</v>
      </c>
      <c r="I76" s="88">
        <v>12.1</v>
      </c>
      <c r="J76" s="83">
        <v>2001</v>
      </c>
      <c r="K76" s="83">
        <v>1010</v>
      </c>
    </row>
    <row r="77" spans="1:11" x14ac:dyDescent="0.25">
      <c r="B77" s="74" t="s">
        <v>2492</v>
      </c>
      <c r="C77" s="74" t="s">
        <v>1120</v>
      </c>
      <c r="D77" s="83">
        <v>1975</v>
      </c>
      <c r="E77" s="83" t="s">
        <v>1007</v>
      </c>
      <c r="F77" s="83" t="s">
        <v>2656</v>
      </c>
      <c r="G77" s="83" t="s">
        <v>2803</v>
      </c>
      <c r="H77" s="86" t="s">
        <v>2886</v>
      </c>
      <c r="I77" s="88">
        <v>12.1</v>
      </c>
      <c r="J77" s="83">
        <v>2001</v>
      </c>
      <c r="K77" s="83">
        <v>1010</v>
      </c>
    </row>
    <row r="78" spans="1:11" x14ac:dyDescent="0.25">
      <c r="B78" s="74" t="s">
        <v>5424</v>
      </c>
      <c r="C78" s="74" t="s">
        <v>8</v>
      </c>
      <c r="D78" s="83">
        <v>1970</v>
      </c>
      <c r="E78" s="83" t="s">
        <v>1762</v>
      </c>
      <c r="F78" s="83" t="s">
        <v>2656</v>
      </c>
      <c r="G78" s="83" t="s">
        <v>2803</v>
      </c>
      <c r="H78" s="86">
        <v>-0.7</v>
      </c>
      <c r="I78" s="88">
        <v>12.11</v>
      </c>
      <c r="J78" s="83">
        <v>1998</v>
      </c>
      <c r="K78" s="83">
        <v>1008</v>
      </c>
    </row>
    <row r="79" spans="1:11" x14ac:dyDescent="0.25">
      <c r="B79" s="74" t="s">
        <v>3564</v>
      </c>
      <c r="C79" s="74" t="s">
        <v>830</v>
      </c>
      <c r="D79" s="83">
        <v>1985</v>
      </c>
      <c r="E79" s="83" t="s">
        <v>3558</v>
      </c>
      <c r="F79" s="83" t="s">
        <v>2702</v>
      </c>
      <c r="G79" s="83" t="s">
        <v>2818</v>
      </c>
      <c r="H79" s="86">
        <v>-0.1</v>
      </c>
      <c r="I79" s="88">
        <v>12.11</v>
      </c>
      <c r="J79" s="83">
        <v>2007</v>
      </c>
      <c r="K79" s="83">
        <v>1008</v>
      </c>
    </row>
    <row r="80" spans="1:11" x14ac:dyDescent="0.25">
      <c r="B80" s="74" t="s">
        <v>993</v>
      </c>
      <c r="C80" s="74" t="s">
        <v>350</v>
      </c>
      <c r="D80" s="83">
        <v>1970</v>
      </c>
      <c r="E80" s="83" t="s">
        <v>910</v>
      </c>
      <c r="F80" s="83" t="s">
        <v>2691</v>
      </c>
      <c r="G80" s="83" t="s">
        <v>2818</v>
      </c>
      <c r="H80" s="86">
        <v>0.3</v>
      </c>
      <c r="I80" s="88">
        <v>12.14</v>
      </c>
      <c r="J80" s="83">
        <v>1991</v>
      </c>
      <c r="K80" s="83">
        <v>1003</v>
      </c>
    </row>
    <row r="81" spans="1:11" x14ac:dyDescent="0.25">
      <c r="B81" s="74" t="s">
        <v>1256</v>
      </c>
      <c r="C81" s="74" t="s">
        <v>737</v>
      </c>
      <c r="D81" s="83">
        <v>1975</v>
      </c>
      <c r="E81" s="83" t="s">
        <v>1251</v>
      </c>
      <c r="F81" s="83" t="s">
        <v>2656</v>
      </c>
      <c r="G81" s="83" t="s">
        <v>2805</v>
      </c>
      <c r="H81" s="86">
        <v>1.2</v>
      </c>
      <c r="I81" s="88">
        <v>12.17</v>
      </c>
      <c r="J81" s="83">
        <v>1993</v>
      </c>
      <c r="K81" s="83">
        <v>999</v>
      </c>
    </row>
    <row r="82" spans="1:11" x14ac:dyDescent="0.25">
      <c r="B82" s="74" t="s">
        <v>6058</v>
      </c>
      <c r="C82" s="74" t="s">
        <v>6059</v>
      </c>
      <c r="D82" s="83">
        <v>1996</v>
      </c>
      <c r="E82" s="83" t="s">
        <v>914</v>
      </c>
      <c r="F82" s="83" t="s">
        <v>2646</v>
      </c>
      <c r="G82" s="83" t="s">
        <v>2805</v>
      </c>
      <c r="H82" s="86">
        <v>-0.2</v>
      </c>
      <c r="I82" s="88">
        <v>12.18</v>
      </c>
      <c r="J82" s="83">
        <v>2015</v>
      </c>
      <c r="K82" s="83">
        <v>2017</v>
      </c>
    </row>
    <row r="83" spans="1:11" x14ac:dyDescent="0.25">
      <c r="B83" t="s">
        <v>1256</v>
      </c>
      <c r="C83" t="s">
        <v>737</v>
      </c>
      <c r="D83" s="4">
        <v>1975</v>
      </c>
      <c r="E83" s="4" t="s">
        <v>1757</v>
      </c>
      <c r="F83" s="4" t="s">
        <v>2656</v>
      </c>
      <c r="G83" s="4" t="s">
        <v>2818</v>
      </c>
      <c r="H83" s="12">
        <v>0</v>
      </c>
      <c r="I83" s="5">
        <v>12.19</v>
      </c>
      <c r="J83" s="4">
        <v>1997</v>
      </c>
      <c r="K83" s="4">
        <v>995</v>
      </c>
    </row>
    <row r="84" spans="1:11" x14ac:dyDescent="0.25">
      <c r="A84">
        <v>50</v>
      </c>
      <c r="B84" s="74" t="s">
        <v>3565</v>
      </c>
      <c r="C84" s="74" t="s">
        <v>325</v>
      </c>
      <c r="D84" s="83">
        <v>1982</v>
      </c>
      <c r="E84" s="83" t="s">
        <v>3559</v>
      </c>
      <c r="F84" s="83" t="s">
        <v>2646</v>
      </c>
      <c r="G84" s="83" t="s">
        <v>2803</v>
      </c>
      <c r="H84" s="86">
        <v>-0.1</v>
      </c>
      <c r="I84" s="88">
        <v>12.19</v>
      </c>
      <c r="J84" s="83">
        <v>2007</v>
      </c>
      <c r="K84" s="83">
        <v>995</v>
      </c>
    </row>
    <row r="85" spans="1:11" x14ac:dyDescent="0.25">
      <c r="B85" t="s">
        <v>1256</v>
      </c>
      <c r="C85" t="s">
        <v>737</v>
      </c>
      <c r="D85" s="4">
        <v>1975</v>
      </c>
      <c r="E85" s="4" t="s">
        <v>1983</v>
      </c>
      <c r="F85" s="4" t="s">
        <v>2656</v>
      </c>
      <c r="G85" s="4" t="s">
        <v>2803</v>
      </c>
      <c r="H85" s="12">
        <v>0.8</v>
      </c>
      <c r="I85" s="5">
        <v>12.21</v>
      </c>
      <c r="J85" s="4">
        <v>1998</v>
      </c>
      <c r="K85" s="4">
        <v>992</v>
      </c>
    </row>
    <row r="86" spans="1:11" x14ac:dyDescent="0.25">
      <c r="B86" s="74" t="s">
        <v>1668</v>
      </c>
      <c r="C86" s="74" t="s">
        <v>1566</v>
      </c>
      <c r="D86" s="83">
        <v>1971</v>
      </c>
      <c r="E86" s="83" t="s">
        <v>1758</v>
      </c>
      <c r="F86" s="83"/>
      <c r="G86" s="83" t="s">
        <v>2803</v>
      </c>
      <c r="H86" s="86">
        <v>0</v>
      </c>
      <c r="I86" s="88">
        <v>12.23</v>
      </c>
      <c r="J86" s="83">
        <v>1997</v>
      </c>
      <c r="K86" s="83">
        <v>989</v>
      </c>
    </row>
    <row r="87" spans="1:11" x14ac:dyDescent="0.25">
      <c r="B87" s="74" t="s">
        <v>3139</v>
      </c>
      <c r="C87" s="74" t="s">
        <v>3140</v>
      </c>
      <c r="D87" s="83">
        <v>1981</v>
      </c>
      <c r="E87" s="83" t="s">
        <v>3149</v>
      </c>
      <c r="F87" s="83" t="s">
        <v>2639</v>
      </c>
      <c r="G87" s="83" t="s">
        <v>2803</v>
      </c>
      <c r="H87" s="86">
        <v>1.5</v>
      </c>
      <c r="I87" s="88">
        <v>12.26</v>
      </c>
      <c r="J87" s="83">
        <v>2005</v>
      </c>
      <c r="K87" s="83">
        <v>984</v>
      </c>
    </row>
    <row r="88" spans="1:11" x14ac:dyDescent="0.25">
      <c r="B88" s="74" t="s">
        <v>1069</v>
      </c>
      <c r="C88" s="74" t="s">
        <v>218</v>
      </c>
      <c r="D88" s="83">
        <v>1967</v>
      </c>
      <c r="E88" s="83" t="s">
        <v>1008</v>
      </c>
      <c r="F88" s="83" t="s">
        <v>2639</v>
      </c>
      <c r="G88" s="83" t="s">
        <v>2803</v>
      </c>
      <c r="H88" s="86">
        <v>0.8</v>
      </c>
      <c r="I88" s="88">
        <v>12.27</v>
      </c>
      <c r="J88" s="83">
        <v>1992</v>
      </c>
      <c r="K88" s="83">
        <v>982</v>
      </c>
    </row>
    <row r="89" spans="1:11" x14ac:dyDescent="0.25">
      <c r="B89" s="74" t="s">
        <v>3138</v>
      </c>
      <c r="C89" s="74" t="s">
        <v>1344</v>
      </c>
      <c r="D89" s="83">
        <v>1980</v>
      </c>
      <c r="E89" s="83" t="s">
        <v>3133</v>
      </c>
      <c r="F89" s="83"/>
      <c r="G89" s="83" t="s">
        <v>2803</v>
      </c>
      <c r="H89" s="86">
        <v>0.8</v>
      </c>
      <c r="I89" s="88">
        <v>12.27</v>
      </c>
      <c r="J89" s="83">
        <v>2005</v>
      </c>
      <c r="K89" s="83">
        <v>982</v>
      </c>
    </row>
    <row r="90" spans="1:11" x14ac:dyDescent="0.25">
      <c r="B90" s="74" t="s">
        <v>5498</v>
      </c>
      <c r="C90" s="74" t="s">
        <v>5499</v>
      </c>
      <c r="D90" s="83">
        <v>1965</v>
      </c>
      <c r="E90" s="83" t="s">
        <v>1763</v>
      </c>
      <c r="F90" s="83" t="s">
        <v>2639</v>
      </c>
      <c r="G90" s="83" t="s">
        <v>2803</v>
      </c>
      <c r="H90" s="86">
        <v>-0.7</v>
      </c>
      <c r="I90" s="88">
        <v>12.34</v>
      </c>
      <c r="J90" s="83">
        <v>1998</v>
      </c>
      <c r="K90" s="83">
        <v>971</v>
      </c>
    </row>
    <row r="91" spans="1:11" x14ac:dyDescent="0.25">
      <c r="B91" s="74" t="s">
        <v>2493</v>
      </c>
      <c r="C91" s="74" t="s">
        <v>91</v>
      </c>
      <c r="D91" s="83">
        <v>1973</v>
      </c>
      <c r="E91" s="83" t="s">
        <v>2494</v>
      </c>
      <c r="F91" s="83" t="s">
        <v>2781</v>
      </c>
      <c r="G91" s="83" t="s">
        <v>2803</v>
      </c>
      <c r="H91" s="86" t="s">
        <v>286</v>
      </c>
      <c r="I91" s="88">
        <v>12.35</v>
      </c>
      <c r="J91" s="83">
        <v>2001</v>
      </c>
      <c r="K91" s="83">
        <v>970</v>
      </c>
    </row>
    <row r="92" spans="1:11" x14ac:dyDescent="0.25">
      <c r="B92" t="s">
        <v>3138</v>
      </c>
      <c r="C92" s="70" t="s">
        <v>1344</v>
      </c>
      <c r="D92" s="128">
        <v>1980</v>
      </c>
      <c r="E92" s="4" t="s">
        <v>3150</v>
      </c>
      <c r="F92" s="6"/>
      <c r="G92" s="128" t="s">
        <v>2803</v>
      </c>
      <c r="H92" s="12">
        <v>1.5</v>
      </c>
      <c r="I92" s="5">
        <v>12.35</v>
      </c>
      <c r="J92" s="4">
        <v>2005</v>
      </c>
      <c r="K92" s="128">
        <v>970</v>
      </c>
    </row>
    <row r="93" spans="1:11" x14ac:dyDescent="0.25">
      <c r="B93" s="74" t="s">
        <v>1257</v>
      </c>
      <c r="C93" s="74" t="s">
        <v>279</v>
      </c>
      <c r="D93" s="83"/>
      <c r="E93" s="83" t="s">
        <v>1252</v>
      </c>
      <c r="F93" s="83" t="s">
        <v>2639</v>
      </c>
      <c r="G93" s="83"/>
      <c r="H93" s="86">
        <v>1.2</v>
      </c>
      <c r="I93" s="88">
        <v>12.39</v>
      </c>
      <c r="J93" s="83">
        <v>1993</v>
      </c>
      <c r="K93" s="83">
        <v>963</v>
      </c>
    </row>
    <row r="94" spans="1:11" x14ac:dyDescent="0.25">
      <c r="B94" s="74" t="s">
        <v>4047</v>
      </c>
      <c r="C94" s="74" t="s">
        <v>1120</v>
      </c>
      <c r="D94" s="83">
        <v>1987</v>
      </c>
      <c r="E94" s="83" t="s">
        <v>4040</v>
      </c>
      <c r="F94" s="83" t="s">
        <v>2656</v>
      </c>
      <c r="G94" s="83" t="s">
        <v>2818</v>
      </c>
      <c r="H94" s="86">
        <v>1.8</v>
      </c>
      <c r="I94" s="88">
        <v>12.41</v>
      </c>
      <c r="J94" s="83">
        <v>2008</v>
      </c>
      <c r="K94" s="83">
        <v>960</v>
      </c>
    </row>
    <row r="95" spans="1:11" x14ac:dyDescent="0.25">
      <c r="B95" s="74" t="s">
        <v>1258</v>
      </c>
      <c r="C95" s="74" t="s">
        <v>8</v>
      </c>
      <c r="D95" s="83"/>
      <c r="E95" s="83" t="s">
        <v>1253</v>
      </c>
      <c r="F95" s="83" t="s">
        <v>2656</v>
      </c>
      <c r="G95" s="83"/>
      <c r="H95" s="86">
        <v>1.2</v>
      </c>
      <c r="I95" s="88">
        <v>12.46</v>
      </c>
      <c r="J95" s="83">
        <v>1993</v>
      </c>
      <c r="K95" s="83">
        <v>952</v>
      </c>
    </row>
    <row r="96" spans="1:11" x14ac:dyDescent="0.25">
      <c r="A96">
        <v>60</v>
      </c>
      <c r="B96" s="74" t="s">
        <v>5639</v>
      </c>
      <c r="C96" s="74" t="s">
        <v>737</v>
      </c>
      <c r="D96" s="83">
        <v>1990</v>
      </c>
      <c r="E96" s="83" t="s">
        <v>5640</v>
      </c>
      <c r="F96" s="83" t="s">
        <v>2656</v>
      </c>
      <c r="G96" s="83" t="s">
        <v>2803</v>
      </c>
      <c r="H96" s="86">
        <v>1.9</v>
      </c>
      <c r="I96" s="88">
        <v>12.53</v>
      </c>
      <c r="J96" s="83">
        <v>2014</v>
      </c>
      <c r="K96" s="83">
        <v>941</v>
      </c>
    </row>
    <row r="97" spans="1:11" x14ac:dyDescent="0.25">
      <c r="B97" s="74" t="s">
        <v>5039</v>
      </c>
      <c r="C97" s="74" t="s">
        <v>737</v>
      </c>
      <c r="D97" s="83">
        <v>1992</v>
      </c>
      <c r="E97" s="83" t="s">
        <v>5035</v>
      </c>
      <c r="F97" s="83" t="s">
        <v>2656</v>
      </c>
      <c r="G97" s="83" t="s">
        <v>2818</v>
      </c>
      <c r="H97" s="86">
        <v>1.5</v>
      </c>
      <c r="I97" s="88">
        <v>12.55</v>
      </c>
      <c r="J97" s="83">
        <v>2013</v>
      </c>
      <c r="K97" s="83">
        <v>938</v>
      </c>
    </row>
    <row r="98" spans="1:11" x14ac:dyDescent="0.25">
      <c r="B98" s="74" t="s">
        <v>6060</v>
      </c>
      <c r="C98" s="74" t="s">
        <v>1120</v>
      </c>
      <c r="D98" s="83">
        <v>1997</v>
      </c>
      <c r="E98" s="83" t="s">
        <v>6061</v>
      </c>
      <c r="F98" s="83" t="s">
        <v>2656</v>
      </c>
      <c r="G98" s="83" t="s">
        <v>2805</v>
      </c>
      <c r="H98" s="86">
        <v>-0.2</v>
      </c>
      <c r="I98" s="88">
        <v>12.56</v>
      </c>
      <c r="J98" s="83">
        <v>2015</v>
      </c>
      <c r="K98" s="83">
        <v>936</v>
      </c>
    </row>
    <row r="99" spans="1:11" x14ac:dyDescent="0.25">
      <c r="B99" s="74" t="s">
        <v>5641</v>
      </c>
      <c r="C99" s="74" t="s">
        <v>737</v>
      </c>
      <c r="D99" s="83">
        <v>1996</v>
      </c>
      <c r="E99" s="83" t="s">
        <v>5642</v>
      </c>
      <c r="F99" s="83" t="s">
        <v>2656</v>
      </c>
      <c r="G99" s="83" t="s">
        <v>2805</v>
      </c>
      <c r="H99" s="86">
        <v>1.9</v>
      </c>
      <c r="I99" s="88">
        <v>12.6</v>
      </c>
      <c r="J99" s="83">
        <v>2014</v>
      </c>
      <c r="K99" s="83">
        <v>930</v>
      </c>
    </row>
    <row r="100" spans="1:11" x14ac:dyDescent="0.25">
      <c r="B100" s="74" t="s">
        <v>6062</v>
      </c>
      <c r="C100" s="74" t="s">
        <v>6133</v>
      </c>
      <c r="D100" s="83">
        <v>1998</v>
      </c>
      <c r="E100" s="83" t="s">
        <v>6063</v>
      </c>
      <c r="F100" s="83" t="s">
        <v>2656</v>
      </c>
      <c r="G100" s="83" t="s">
        <v>1127</v>
      </c>
      <c r="H100" s="86">
        <v>-0.2</v>
      </c>
      <c r="I100" s="88">
        <v>12.66</v>
      </c>
      <c r="J100" s="83">
        <v>2015</v>
      </c>
      <c r="K100" s="83">
        <v>921</v>
      </c>
    </row>
    <row r="101" spans="1:11" x14ac:dyDescent="0.25">
      <c r="B101" s="74" t="s">
        <v>1259</v>
      </c>
      <c r="C101" s="74" t="s">
        <v>1120</v>
      </c>
      <c r="D101" s="83"/>
      <c r="E101" s="83" t="s">
        <v>1254</v>
      </c>
      <c r="F101" s="83" t="s">
        <v>2656</v>
      </c>
      <c r="G101" s="83"/>
      <c r="H101" s="86">
        <v>1.2</v>
      </c>
      <c r="I101" s="88">
        <v>12.72</v>
      </c>
      <c r="J101" s="83">
        <v>1993</v>
      </c>
      <c r="K101" s="83">
        <v>911</v>
      </c>
    </row>
    <row r="102" spans="1:11" x14ac:dyDescent="0.25">
      <c r="B102" s="74" t="s">
        <v>5040</v>
      </c>
      <c r="C102" s="74" t="s">
        <v>737</v>
      </c>
      <c r="D102" s="83">
        <v>1995</v>
      </c>
      <c r="E102" s="83" t="s">
        <v>5036</v>
      </c>
      <c r="F102" s="83" t="s">
        <v>2656</v>
      </c>
      <c r="G102" s="83" t="s">
        <v>2805</v>
      </c>
      <c r="H102" s="86">
        <v>1.5</v>
      </c>
      <c r="I102" s="88">
        <v>12.77</v>
      </c>
      <c r="J102" s="83">
        <v>2013</v>
      </c>
      <c r="K102" s="83">
        <v>904</v>
      </c>
    </row>
    <row r="103" spans="1:11" x14ac:dyDescent="0.25">
      <c r="B103" s="74" t="s">
        <v>1985</v>
      </c>
      <c r="C103" s="74" t="s">
        <v>8</v>
      </c>
      <c r="D103" s="83"/>
      <c r="E103" s="83" t="s">
        <v>1984</v>
      </c>
      <c r="F103" s="83" t="s">
        <v>2656</v>
      </c>
      <c r="G103" s="83"/>
      <c r="H103" s="86">
        <v>0.8</v>
      </c>
      <c r="I103" s="88">
        <v>12.84</v>
      </c>
      <c r="J103" s="83">
        <v>1998</v>
      </c>
      <c r="K103" s="83">
        <v>893</v>
      </c>
    </row>
    <row r="104" spans="1:11" x14ac:dyDescent="0.25">
      <c r="B104" s="74" t="s">
        <v>5041</v>
      </c>
      <c r="C104" s="74" t="s">
        <v>2988</v>
      </c>
      <c r="D104" s="83">
        <v>1995</v>
      </c>
      <c r="E104" s="83" t="s">
        <v>4859</v>
      </c>
      <c r="F104" s="83" t="s">
        <v>2678</v>
      </c>
      <c r="G104" s="83" t="s">
        <v>2805</v>
      </c>
      <c r="H104" s="86">
        <v>1.5</v>
      </c>
      <c r="I104" s="88">
        <v>12.87</v>
      </c>
      <c r="J104" s="83">
        <v>2013</v>
      </c>
      <c r="K104" s="83">
        <v>888</v>
      </c>
    </row>
    <row r="105" spans="1:11" x14ac:dyDescent="0.25">
      <c r="B105" s="74" t="s">
        <v>5643</v>
      </c>
      <c r="C105" s="74" t="s">
        <v>5644</v>
      </c>
      <c r="D105" s="83">
        <v>1998</v>
      </c>
      <c r="E105" s="83" t="s">
        <v>5645</v>
      </c>
      <c r="F105" s="83" t="s">
        <v>2656</v>
      </c>
      <c r="G105" s="83" t="s">
        <v>1127</v>
      </c>
      <c r="H105" s="86">
        <v>1.9</v>
      </c>
      <c r="I105" s="88">
        <v>12.9</v>
      </c>
      <c r="J105" s="83">
        <v>2014</v>
      </c>
      <c r="K105" s="83">
        <v>884</v>
      </c>
    </row>
    <row r="106" spans="1:11" x14ac:dyDescent="0.25">
      <c r="A106">
        <v>70</v>
      </c>
      <c r="B106" s="74" t="s">
        <v>6064</v>
      </c>
      <c r="C106" s="74" t="s">
        <v>6084</v>
      </c>
      <c r="D106" s="83">
        <v>1999</v>
      </c>
      <c r="E106" s="83" t="s">
        <v>6065</v>
      </c>
      <c r="F106" s="83" t="s">
        <v>2656</v>
      </c>
      <c r="G106" s="83" t="s">
        <v>1127</v>
      </c>
      <c r="H106" s="86">
        <v>-0.2</v>
      </c>
      <c r="I106" s="88">
        <v>12.99</v>
      </c>
      <c r="J106" s="83">
        <v>2015</v>
      </c>
      <c r="K106" s="83">
        <v>870</v>
      </c>
    </row>
    <row r="107" spans="1:11" x14ac:dyDescent="0.25">
      <c r="B107" s="74" t="s">
        <v>5646</v>
      </c>
      <c r="C107" s="74" t="s">
        <v>5647</v>
      </c>
      <c r="D107" s="83">
        <v>1994</v>
      </c>
      <c r="E107" s="83" t="s">
        <v>2837</v>
      </c>
      <c r="F107" s="83" t="s">
        <v>2656</v>
      </c>
      <c r="G107" s="83" t="s">
        <v>2818</v>
      </c>
      <c r="H107" s="86">
        <v>1.9</v>
      </c>
      <c r="I107" s="88">
        <v>13.02</v>
      </c>
      <c r="J107" s="83">
        <v>2014</v>
      </c>
      <c r="K107" s="83">
        <v>866</v>
      </c>
    </row>
    <row r="108" spans="1:11" x14ac:dyDescent="0.25">
      <c r="B108" s="74" t="s">
        <v>5648</v>
      </c>
      <c r="C108" s="74" t="s">
        <v>1120</v>
      </c>
      <c r="D108" s="83">
        <v>1997</v>
      </c>
      <c r="E108" s="83" t="s">
        <v>2123</v>
      </c>
      <c r="F108" s="83" t="s">
        <v>2656</v>
      </c>
      <c r="G108" s="83" t="s">
        <v>1127</v>
      </c>
      <c r="H108" s="86">
        <v>1.9</v>
      </c>
      <c r="I108" s="88">
        <v>13.03</v>
      </c>
      <c r="J108" s="83">
        <v>2014</v>
      </c>
      <c r="K108" s="83">
        <v>864</v>
      </c>
    </row>
    <row r="109" spans="1:11" x14ac:dyDescent="0.25">
      <c r="B109" s="74" t="s">
        <v>6066</v>
      </c>
      <c r="C109" s="74" t="s">
        <v>5647</v>
      </c>
      <c r="D109" s="83">
        <v>1998</v>
      </c>
      <c r="E109" s="83" t="s">
        <v>2326</v>
      </c>
      <c r="F109" s="83" t="s">
        <v>2656</v>
      </c>
      <c r="G109" s="83" t="s">
        <v>1127</v>
      </c>
      <c r="H109" s="86">
        <v>-0.2</v>
      </c>
      <c r="I109" s="88">
        <v>13.07</v>
      </c>
      <c r="J109" s="83">
        <v>2015</v>
      </c>
      <c r="K109" s="83">
        <v>858</v>
      </c>
    </row>
    <row r="110" spans="1:11" x14ac:dyDescent="0.25">
      <c r="B110" s="74" t="s">
        <v>5042</v>
      </c>
      <c r="C110" s="74" t="s">
        <v>2988</v>
      </c>
      <c r="D110" s="83">
        <v>1989</v>
      </c>
      <c r="E110" s="83" t="s">
        <v>5037</v>
      </c>
      <c r="F110" s="83" t="s">
        <v>2678</v>
      </c>
      <c r="G110" s="83" t="s">
        <v>2803</v>
      </c>
      <c r="H110" s="86">
        <v>1.5</v>
      </c>
      <c r="I110" s="88">
        <v>13.13</v>
      </c>
      <c r="J110" s="83">
        <v>2013</v>
      </c>
      <c r="K110" s="83">
        <v>849</v>
      </c>
    </row>
    <row r="111" spans="1:11" x14ac:dyDescent="0.25">
      <c r="B111" s="74" t="s">
        <v>1260</v>
      </c>
      <c r="C111" s="74" t="s">
        <v>737</v>
      </c>
      <c r="D111" s="83"/>
      <c r="E111" s="83" t="s">
        <v>1255</v>
      </c>
      <c r="F111" s="83" t="s">
        <v>2656</v>
      </c>
      <c r="G111" s="83"/>
      <c r="H111" s="86">
        <v>1.2</v>
      </c>
      <c r="I111" s="88">
        <v>13.34</v>
      </c>
      <c r="J111" s="83">
        <v>1993</v>
      </c>
      <c r="K111" s="83">
        <v>818</v>
      </c>
    </row>
    <row r="112" spans="1:11" x14ac:dyDescent="0.25">
      <c r="B112" t="s">
        <v>5648</v>
      </c>
      <c r="C112" s="156" t="s">
        <v>1120</v>
      </c>
      <c r="D112" s="155">
        <v>1997</v>
      </c>
      <c r="E112" s="4" t="s">
        <v>6067</v>
      </c>
      <c r="F112" s="6" t="s">
        <v>2656</v>
      </c>
      <c r="G112" s="155" t="s">
        <v>2805</v>
      </c>
      <c r="H112" s="12">
        <v>-0.2</v>
      </c>
      <c r="I112" s="5">
        <v>13.35</v>
      </c>
      <c r="J112" s="4">
        <v>2015</v>
      </c>
      <c r="K112" s="155">
        <v>816</v>
      </c>
    </row>
    <row r="113" spans="1:12" x14ac:dyDescent="0.25">
      <c r="B113" s="74" t="s">
        <v>6068</v>
      </c>
      <c r="C113" s="74" t="s">
        <v>45</v>
      </c>
      <c r="D113" s="83">
        <v>1989</v>
      </c>
      <c r="E113" s="83" t="s">
        <v>6069</v>
      </c>
      <c r="F113" s="83" t="s">
        <v>2656</v>
      </c>
      <c r="G113" s="83" t="s">
        <v>2803</v>
      </c>
      <c r="H113" s="86">
        <v>-0.2</v>
      </c>
      <c r="I113" s="88">
        <v>13.38</v>
      </c>
      <c r="J113" s="83">
        <v>2015</v>
      </c>
      <c r="K113" s="83">
        <v>812</v>
      </c>
    </row>
    <row r="114" spans="1:12" x14ac:dyDescent="0.25">
      <c r="B114" s="74" t="s">
        <v>5043</v>
      </c>
      <c r="C114" s="74" t="s">
        <v>5038</v>
      </c>
      <c r="D114" s="83">
        <v>1989</v>
      </c>
      <c r="E114" s="83" t="s">
        <v>3366</v>
      </c>
      <c r="F114" s="83" t="s">
        <v>2656</v>
      </c>
      <c r="G114" s="83" t="s">
        <v>2803</v>
      </c>
      <c r="H114" s="86">
        <v>1.5</v>
      </c>
      <c r="I114" s="88">
        <v>13.48</v>
      </c>
      <c r="J114" s="83">
        <v>2013</v>
      </c>
      <c r="K114" s="83">
        <v>798</v>
      </c>
    </row>
    <row r="115" spans="1:12" x14ac:dyDescent="0.25">
      <c r="A115">
        <v>78</v>
      </c>
      <c r="B115" s="74" t="s">
        <v>6070</v>
      </c>
      <c r="C115" s="74" t="s">
        <v>1120</v>
      </c>
      <c r="D115" s="83">
        <v>1998</v>
      </c>
      <c r="E115" s="83" t="s">
        <v>1484</v>
      </c>
      <c r="F115" s="83" t="s">
        <v>2656</v>
      </c>
      <c r="G115" s="83" t="s">
        <v>1127</v>
      </c>
      <c r="H115" s="86">
        <v>-0.2</v>
      </c>
      <c r="I115" s="88">
        <v>13.51</v>
      </c>
      <c r="J115" s="83">
        <v>2015</v>
      </c>
      <c r="K115" s="83">
        <v>793</v>
      </c>
    </row>
    <row r="117" spans="1:12" x14ac:dyDescent="0.25">
      <c r="A117" s="77" t="s">
        <v>5612</v>
      </c>
      <c r="B117" s="78"/>
      <c r="C117" s="78"/>
      <c r="D117" s="81"/>
      <c r="E117" s="81"/>
      <c r="F117" s="81"/>
      <c r="G117" s="81"/>
      <c r="H117" s="131"/>
      <c r="I117" s="87"/>
      <c r="J117" s="81"/>
      <c r="K117" s="81"/>
      <c r="L117" s="78"/>
    </row>
    <row r="118" spans="1:12" ht="4.5" customHeight="1" x14ac:dyDescent="0.25">
      <c r="B118" s="18"/>
      <c r="C118" s="18"/>
      <c r="D118" s="128"/>
      <c r="E118" s="21"/>
      <c r="F118" s="128"/>
      <c r="G118" s="128"/>
      <c r="H118" s="12"/>
      <c r="I118" s="128"/>
      <c r="K118" s="128"/>
    </row>
    <row r="119" spans="1:12" x14ac:dyDescent="0.25">
      <c r="A119" s="96" t="s">
        <v>5619</v>
      </c>
      <c r="B119" s="97"/>
      <c r="C119" s="97"/>
      <c r="D119" s="98"/>
      <c r="E119" s="99"/>
      <c r="F119" s="98"/>
      <c r="G119" s="100"/>
      <c r="H119" s="101"/>
      <c r="I119" s="100"/>
      <c r="J119" s="98"/>
      <c r="K119" s="100"/>
      <c r="L119" s="102"/>
    </row>
    <row r="120" spans="1:12" ht="4.5" customHeight="1" x14ac:dyDescent="0.25">
      <c r="B120" s="18"/>
      <c r="C120" s="18"/>
      <c r="D120" s="128"/>
      <c r="E120" s="21"/>
      <c r="F120" s="128"/>
      <c r="G120" s="128"/>
      <c r="H120" s="12"/>
      <c r="I120" s="128"/>
      <c r="K120" s="128"/>
    </row>
    <row r="121" spans="1:12" x14ac:dyDescent="0.25">
      <c r="A121">
        <v>1</v>
      </c>
      <c r="B121" s="74" t="s">
        <v>6130</v>
      </c>
      <c r="C121" s="74" t="s">
        <v>3597</v>
      </c>
      <c r="D121" s="83">
        <v>1989</v>
      </c>
      <c r="E121" s="83" t="s">
        <v>107</v>
      </c>
      <c r="F121" s="83"/>
      <c r="G121" s="83" t="s">
        <v>2803</v>
      </c>
      <c r="H121" s="86">
        <v>0.5</v>
      </c>
      <c r="I121" s="88">
        <v>22.39</v>
      </c>
      <c r="J121" s="83">
        <v>2015</v>
      </c>
      <c r="K121" s="83">
        <v>1188</v>
      </c>
      <c r="L121" s="5"/>
    </row>
    <row r="122" spans="1:12" x14ac:dyDescent="0.25">
      <c r="B122" s="74" t="s">
        <v>4677</v>
      </c>
      <c r="C122" s="74" t="s">
        <v>3597</v>
      </c>
      <c r="D122" s="83">
        <v>1979</v>
      </c>
      <c r="E122" s="83" t="s">
        <v>4668</v>
      </c>
      <c r="F122" s="83"/>
      <c r="G122" s="83" t="s">
        <v>2803</v>
      </c>
      <c r="H122" s="86">
        <v>0.1</v>
      </c>
      <c r="I122" s="88">
        <v>22.64</v>
      </c>
      <c r="J122" s="83">
        <v>2011</v>
      </c>
      <c r="K122" s="83">
        <v>1169</v>
      </c>
      <c r="L122" s="5"/>
    </row>
    <row r="123" spans="1:12" x14ac:dyDescent="0.25">
      <c r="B123" s="74" t="s">
        <v>4832</v>
      </c>
      <c r="C123" s="74" t="s">
        <v>4833</v>
      </c>
      <c r="D123" s="83">
        <v>1981</v>
      </c>
      <c r="E123" s="83" t="s">
        <v>4821</v>
      </c>
      <c r="F123" s="83"/>
      <c r="G123" s="83" t="s">
        <v>2803</v>
      </c>
      <c r="H123" s="86">
        <v>0.9</v>
      </c>
      <c r="I123" s="88">
        <v>22.67</v>
      </c>
      <c r="J123" s="83">
        <v>2012</v>
      </c>
      <c r="K123" s="83">
        <v>1166</v>
      </c>
      <c r="L123" s="5"/>
    </row>
    <row r="124" spans="1:12" x14ac:dyDescent="0.25">
      <c r="B124" s="74" t="s">
        <v>4828</v>
      </c>
      <c r="C124" s="74" t="s">
        <v>3597</v>
      </c>
      <c r="D124" s="83">
        <v>1987</v>
      </c>
      <c r="E124" s="83" t="s">
        <v>4822</v>
      </c>
      <c r="F124" s="83"/>
      <c r="G124" s="83" t="s">
        <v>2803</v>
      </c>
      <c r="H124" s="86">
        <v>0.9</v>
      </c>
      <c r="I124" s="88">
        <v>22.69</v>
      </c>
      <c r="J124" s="83">
        <v>2012</v>
      </c>
      <c r="K124" s="83">
        <v>1165</v>
      </c>
      <c r="L124" s="5"/>
    </row>
    <row r="125" spans="1:12" x14ac:dyDescent="0.25">
      <c r="B125" s="74" t="s">
        <v>5924</v>
      </c>
      <c r="C125" s="74" t="s">
        <v>3597</v>
      </c>
      <c r="D125" s="83">
        <v>1993</v>
      </c>
      <c r="E125" s="83" t="s">
        <v>5925</v>
      </c>
      <c r="F125" s="83"/>
      <c r="G125" s="83" t="s">
        <v>2818</v>
      </c>
      <c r="H125" s="86">
        <v>0.5</v>
      </c>
      <c r="I125" s="88">
        <v>22.7</v>
      </c>
      <c r="J125" s="83">
        <v>2015</v>
      </c>
      <c r="K125" s="83">
        <v>1164</v>
      </c>
      <c r="L125" s="5"/>
    </row>
    <row r="126" spans="1:12" x14ac:dyDescent="0.25">
      <c r="B126" s="74" t="s">
        <v>5926</v>
      </c>
      <c r="C126" s="74" t="s">
        <v>5927</v>
      </c>
      <c r="D126" s="83">
        <v>1988</v>
      </c>
      <c r="E126" s="83" t="s">
        <v>5928</v>
      </c>
      <c r="F126" s="83" t="s">
        <v>2639</v>
      </c>
      <c r="G126" s="83" t="s">
        <v>2803</v>
      </c>
      <c r="H126" s="86">
        <v>0.5</v>
      </c>
      <c r="I126" s="88">
        <v>22.85</v>
      </c>
      <c r="J126" s="83">
        <v>2015</v>
      </c>
      <c r="K126" s="83">
        <v>1153</v>
      </c>
      <c r="L126" s="5"/>
    </row>
    <row r="127" spans="1:12" x14ac:dyDescent="0.25">
      <c r="B127" s="74" t="s">
        <v>4831</v>
      </c>
      <c r="C127" s="74" t="s">
        <v>3597</v>
      </c>
      <c r="D127" s="83">
        <v>1989</v>
      </c>
      <c r="E127" s="83" t="s">
        <v>6131</v>
      </c>
      <c r="F127" s="83"/>
      <c r="G127" s="83" t="s">
        <v>2803</v>
      </c>
      <c r="H127" s="86">
        <v>0.5</v>
      </c>
      <c r="I127" s="88">
        <v>22.87</v>
      </c>
      <c r="J127" s="83">
        <v>2015</v>
      </c>
      <c r="K127" s="83">
        <v>1151</v>
      </c>
      <c r="L127" s="5"/>
    </row>
    <row r="128" spans="1:12" x14ac:dyDescent="0.25">
      <c r="B128" s="74" t="s">
        <v>577</v>
      </c>
      <c r="C128" s="74" t="s">
        <v>1</v>
      </c>
      <c r="D128" s="83">
        <v>1968</v>
      </c>
      <c r="E128" s="83" t="s">
        <v>565</v>
      </c>
      <c r="F128" s="83" t="s">
        <v>2639</v>
      </c>
      <c r="G128" s="83" t="s">
        <v>2818</v>
      </c>
      <c r="H128" s="86">
        <v>-0.1</v>
      </c>
      <c r="I128" s="88">
        <v>22.92</v>
      </c>
      <c r="J128" s="83">
        <v>1990</v>
      </c>
      <c r="K128" s="83">
        <v>1147</v>
      </c>
      <c r="L128" s="5"/>
    </row>
    <row r="129" spans="1:12" x14ac:dyDescent="0.25">
      <c r="B129" s="74" t="s">
        <v>3137</v>
      </c>
      <c r="C129" s="74" t="s">
        <v>4827</v>
      </c>
      <c r="D129" s="83">
        <v>1986</v>
      </c>
      <c r="E129" s="83" t="s">
        <v>4823</v>
      </c>
      <c r="F129" s="83" t="s">
        <v>2639</v>
      </c>
      <c r="G129" s="83" t="s">
        <v>2803</v>
      </c>
      <c r="H129" s="86">
        <v>0.9</v>
      </c>
      <c r="I129" s="88">
        <v>22.98</v>
      </c>
      <c r="J129" s="83">
        <v>2012</v>
      </c>
      <c r="K129" s="83">
        <v>1143</v>
      </c>
      <c r="L129" s="5"/>
    </row>
    <row r="130" spans="1:12" x14ac:dyDescent="0.25">
      <c r="A130">
        <v>10</v>
      </c>
      <c r="B130" s="74" t="s">
        <v>4511</v>
      </c>
      <c r="C130" s="74" t="s">
        <v>1111</v>
      </c>
      <c r="D130" s="83">
        <v>1986</v>
      </c>
      <c r="E130" s="83" t="s">
        <v>4504</v>
      </c>
      <c r="F130" s="83"/>
      <c r="G130" s="83" t="s">
        <v>2803</v>
      </c>
      <c r="H130" s="86">
        <v>0.6</v>
      </c>
      <c r="I130" s="88">
        <v>23.02</v>
      </c>
      <c r="J130" s="83">
        <v>2010</v>
      </c>
      <c r="K130" s="83">
        <v>1140</v>
      </c>
      <c r="L130" s="5"/>
    </row>
    <row r="131" spans="1:12" x14ac:dyDescent="0.25">
      <c r="B131" s="74" t="s">
        <v>4662</v>
      </c>
      <c r="C131" s="74" t="s">
        <v>1566</v>
      </c>
      <c r="D131" s="83">
        <v>1985</v>
      </c>
      <c r="E131" s="83" t="s">
        <v>4669</v>
      </c>
      <c r="F131" s="83"/>
      <c r="G131" s="83" t="s">
        <v>2803</v>
      </c>
      <c r="H131" s="86">
        <v>0.1</v>
      </c>
      <c r="I131" s="88">
        <v>23.1</v>
      </c>
      <c r="J131" s="83">
        <v>2011</v>
      </c>
      <c r="K131" s="83">
        <v>1134</v>
      </c>
      <c r="L131" s="5"/>
    </row>
    <row r="132" spans="1:12" x14ac:dyDescent="0.25">
      <c r="B132" s="74" t="s">
        <v>3350</v>
      </c>
      <c r="C132" s="74" t="s">
        <v>2471</v>
      </c>
      <c r="D132" s="83">
        <v>1983</v>
      </c>
      <c r="E132" s="83" t="s">
        <v>3980</v>
      </c>
      <c r="F132" s="83"/>
      <c r="G132" s="83" t="s">
        <v>2818</v>
      </c>
      <c r="H132" s="86">
        <v>1.9</v>
      </c>
      <c r="I132" s="88">
        <v>23.11</v>
      </c>
      <c r="J132" s="83">
        <v>2003</v>
      </c>
      <c r="K132" s="83">
        <v>1133</v>
      </c>
      <c r="L132" s="5"/>
    </row>
    <row r="133" spans="1:12" x14ac:dyDescent="0.25">
      <c r="B133" s="74" t="s">
        <v>4678</v>
      </c>
      <c r="C133" s="74" t="s">
        <v>4684</v>
      </c>
      <c r="D133" s="83">
        <v>1978</v>
      </c>
      <c r="E133" s="83" t="s">
        <v>4670</v>
      </c>
      <c r="F133" s="83"/>
      <c r="G133" s="83" t="s">
        <v>2803</v>
      </c>
      <c r="H133" s="86">
        <v>0.1</v>
      </c>
      <c r="I133" s="88">
        <v>23.14</v>
      </c>
      <c r="J133" s="83">
        <v>2011</v>
      </c>
      <c r="K133" s="83">
        <v>1131</v>
      </c>
      <c r="L133" s="5"/>
    </row>
    <row r="134" spans="1:12" x14ac:dyDescent="0.25">
      <c r="B134" s="74" t="s">
        <v>4829</v>
      </c>
      <c r="C134" s="74" t="s">
        <v>3597</v>
      </c>
      <c r="D134" s="83">
        <v>1986</v>
      </c>
      <c r="E134" s="83" t="s">
        <v>4824</v>
      </c>
      <c r="F134" s="83"/>
      <c r="G134" s="83" t="s">
        <v>2803</v>
      </c>
      <c r="H134" s="86">
        <v>0.9</v>
      </c>
      <c r="I134" s="88">
        <v>23.17</v>
      </c>
      <c r="J134" s="83">
        <v>2012</v>
      </c>
      <c r="K134" s="83">
        <v>1128</v>
      </c>
      <c r="L134" s="5"/>
    </row>
    <row r="135" spans="1:12" x14ac:dyDescent="0.25">
      <c r="B135" s="74" t="s">
        <v>6132</v>
      </c>
      <c r="C135" s="74" t="s">
        <v>2222</v>
      </c>
      <c r="D135" s="83">
        <v>1989</v>
      </c>
      <c r="E135" s="83" t="s">
        <v>5929</v>
      </c>
      <c r="F135" s="83"/>
      <c r="G135" s="83" t="s">
        <v>2803</v>
      </c>
      <c r="H135" s="86">
        <v>0.5</v>
      </c>
      <c r="I135" s="88">
        <v>23.17</v>
      </c>
      <c r="J135" s="83">
        <v>2015</v>
      </c>
      <c r="K135" s="83">
        <v>1128</v>
      </c>
      <c r="L135" s="5"/>
    </row>
    <row r="136" spans="1:12" x14ac:dyDescent="0.25">
      <c r="B136" s="74" t="s">
        <v>1659</v>
      </c>
      <c r="C136" s="74" t="s">
        <v>1566</v>
      </c>
      <c r="D136" s="83">
        <v>1971</v>
      </c>
      <c r="E136" s="83" t="s">
        <v>1660</v>
      </c>
      <c r="F136" s="83"/>
      <c r="G136" s="83" t="s">
        <v>2803</v>
      </c>
      <c r="H136" s="86">
        <v>-1.2</v>
      </c>
      <c r="I136" s="88">
        <v>23.18</v>
      </c>
      <c r="J136" s="83">
        <v>1996</v>
      </c>
      <c r="K136" s="83">
        <v>1127</v>
      </c>
      <c r="L136" s="5"/>
    </row>
    <row r="137" spans="1:12" x14ac:dyDescent="0.25">
      <c r="B137" s="74" t="s">
        <v>4830</v>
      </c>
      <c r="C137" s="74" t="s">
        <v>4558</v>
      </c>
      <c r="D137" s="83">
        <v>1989</v>
      </c>
      <c r="E137" s="83" t="s">
        <v>4825</v>
      </c>
      <c r="F137" s="83"/>
      <c r="G137" s="83" t="s">
        <v>2803</v>
      </c>
      <c r="H137" s="86">
        <v>0.9</v>
      </c>
      <c r="I137" s="88">
        <v>23.21</v>
      </c>
      <c r="J137" s="83">
        <v>2012</v>
      </c>
      <c r="K137" s="83">
        <v>1125</v>
      </c>
      <c r="L137" s="5"/>
    </row>
    <row r="138" spans="1:12" x14ac:dyDescent="0.25">
      <c r="B138" s="18" t="s">
        <v>4831</v>
      </c>
      <c r="C138" s="18" t="s">
        <v>3597</v>
      </c>
      <c r="D138" s="155">
        <v>1989</v>
      </c>
      <c r="E138" s="21" t="s">
        <v>4825</v>
      </c>
      <c r="F138" s="155"/>
      <c r="G138" s="155" t="s">
        <v>2803</v>
      </c>
      <c r="H138" s="12">
        <v>0.9</v>
      </c>
      <c r="I138" s="5">
        <v>23.21</v>
      </c>
      <c r="J138" s="4">
        <v>2012</v>
      </c>
      <c r="K138" s="155">
        <v>1125</v>
      </c>
      <c r="L138" s="5"/>
    </row>
    <row r="139" spans="1:12" x14ac:dyDescent="0.25">
      <c r="B139" s="74" t="s">
        <v>5930</v>
      </c>
      <c r="C139" s="74" t="s">
        <v>1566</v>
      </c>
      <c r="D139" s="83">
        <v>1991</v>
      </c>
      <c r="E139" s="83" t="s">
        <v>5931</v>
      </c>
      <c r="F139" s="83"/>
      <c r="G139" s="83" t="s">
        <v>2803</v>
      </c>
      <c r="H139" s="86">
        <v>0.5</v>
      </c>
      <c r="I139" s="88">
        <v>23.22</v>
      </c>
      <c r="J139" s="83">
        <v>2015</v>
      </c>
      <c r="K139" s="83">
        <v>1124</v>
      </c>
      <c r="L139" s="5"/>
    </row>
    <row r="140" spans="1:12" x14ac:dyDescent="0.25">
      <c r="B140" s="74" t="s">
        <v>1968</v>
      </c>
      <c r="C140" s="74" t="s">
        <v>1028</v>
      </c>
      <c r="D140" s="83">
        <v>1976</v>
      </c>
      <c r="E140" s="83" t="s">
        <v>3981</v>
      </c>
      <c r="F140" s="83"/>
      <c r="G140" s="83" t="s">
        <v>2803</v>
      </c>
      <c r="H140" s="86">
        <v>1.9</v>
      </c>
      <c r="I140" s="88">
        <v>23.23</v>
      </c>
      <c r="J140" s="83">
        <v>2003</v>
      </c>
      <c r="K140" s="83">
        <v>1124</v>
      </c>
      <c r="L140" s="5"/>
    </row>
    <row r="141" spans="1:12" x14ac:dyDescent="0.25">
      <c r="A141">
        <v>20</v>
      </c>
      <c r="B141" s="74" t="s">
        <v>4044</v>
      </c>
      <c r="C141" s="74" t="s">
        <v>4516</v>
      </c>
      <c r="D141" s="83">
        <v>1986</v>
      </c>
      <c r="E141" s="83" t="s">
        <v>4505</v>
      </c>
      <c r="F141" s="83" t="s">
        <v>2639</v>
      </c>
      <c r="G141" s="83" t="s">
        <v>2803</v>
      </c>
      <c r="H141" s="86">
        <v>0.6</v>
      </c>
      <c r="I141" s="88">
        <v>23.24</v>
      </c>
      <c r="J141" s="83">
        <v>2010</v>
      </c>
      <c r="K141" s="83">
        <v>1123</v>
      </c>
      <c r="L141" s="5"/>
    </row>
    <row r="142" spans="1:12" x14ac:dyDescent="0.25">
      <c r="B142" s="74" t="s">
        <v>4512</v>
      </c>
      <c r="C142" s="74" t="s">
        <v>4507</v>
      </c>
      <c r="D142" s="83">
        <v>1985</v>
      </c>
      <c r="E142" s="83" t="s">
        <v>4506</v>
      </c>
      <c r="F142" s="83"/>
      <c r="G142" s="83" t="s">
        <v>2803</v>
      </c>
      <c r="H142" s="86">
        <v>0.6</v>
      </c>
      <c r="I142" s="88">
        <v>23.25</v>
      </c>
      <c r="J142" s="83">
        <v>2010</v>
      </c>
      <c r="K142" s="83">
        <v>1122</v>
      </c>
      <c r="L142" s="5"/>
    </row>
    <row r="143" spans="1:12" x14ac:dyDescent="0.25">
      <c r="B143" s="74" t="s">
        <v>1468</v>
      </c>
      <c r="C143" s="74" t="s">
        <v>2799</v>
      </c>
      <c r="D143" s="83">
        <v>1977</v>
      </c>
      <c r="E143" s="83" t="s">
        <v>2806</v>
      </c>
      <c r="F143" s="83" t="s">
        <v>2639</v>
      </c>
      <c r="G143" s="83" t="s">
        <v>2803</v>
      </c>
      <c r="H143" s="86">
        <v>0.4</v>
      </c>
      <c r="I143" s="88">
        <v>23.28</v>
      </c>
      <c r="J143" s="83">
        <v>2002</v>
      </c>
      <c r="K143" s="83">
        <v>1120</v>
      </c>
      <c r="L143" s="5"/>
    </row>
    <row r="144" spans="1:12" x14ac:dyDescent="0.25">
      <c r="B144" s="74" t="s">
        <v>1427</v>
      </c>
      <c r="C144" s="74" t="s">
        <v>5422</v>
      </c>
      <c r="D144" s="83">
        <v>1974</v>
      </c>
      <c r="E144" s="83" t="s">
        <v>1428</v>
      </c>
      <c r="F144" s="83"/>
      <c r="G144" s="83" t="s">
        <v>2818</v>
      </c>
      <c r="H144" s="86" t="s">
        <v>2886</v>
      </c>
      <c r="I144" s="88">
        <v>23.29</v>
      </c>
      <c r="J144" s="83">
        <v>1995</v>
      </c>
      <c r="K144" s="83">
        <v>1119</v>
      </c>
      <c r="L144" s="5"/>
    </row>
    <row r="145" spans="1:12" x14ac:dyDescent="0.25">
      <c r="B145" s="74" t="s">
        <v>984</v>
      </c>
      <c r="C145" s="74" t="s">
        <v>4736</v>
      </c>
      <c r="D145" s="83">
        <v>1969</v>
      </c>
      <c r="E145" s="83" t="s">
        <v>883</v>
      </c>
      <c r="F145" s="83"/>
      <c r="G145" s="83" t="s">
        <v>2818</v>
      </c>
      <c r="H145" s="86">
        <v>1.6</v>
      </c>
      <c r="I145" s="88">
        <v>23.3</v>
      </c>
      <c r="J145" s="83">
        <v>1991</v>
      </c>
      <c r="K145" s="83">
        <v>1118</v>
      </c>
      <c r="L145" s="5"/>
    </row>
    <row r="146" spans="1:12" x14ac:dyDescent="0.25">
      <c r="B146" s="74" t="s">
        <v>4043</v>
      </c>
      <c r="C146" s="74" t="s">
        <v>114</v>
      </c>
      <c r="D146" s="83">
        <v>1985</v>
      </c>
      <c r="E146" s="83" t="s">
        <v>4508</v>
      </c>
      <c r="F146" s="83" t="s">
        <v>2639</v>
      </c>
      <c r="G146" s="83" t="s">
        <v>2803</v>
      </c>
      <c r="H146" s="86">
        <v>0.6</v>
      </c>
      <c r="I146" s="88">
        <v>23.31</v>
      </c>
      <c r="J146" s="83">
        <v>2010</v>
      </c>
      <c r="K146" s="83">
        <v>1118</v>
      </c>
      <c r="L146" s="5"/>
    </row>
    <row r="147" spans="1:12" x14ac:dyDescent="0.25">
      <c r="B147" s="74" t="s">
        <v>1429</v>
      </c>
      <c r="C147" s="74" t="s">
        <v>5453</v>
      </c>
      <c r="D147" s="83">
        <v>1964</v>
      </c>
      <c r="E147" s="83" t="s">
        <v>1430</v>
      </c>
      <c r="F147" s="83"/>
      <c r="G147" s="83" t="s">
        <v>2803</v>
      </c>
      <c r="H147" s="86" t="s">
        <v>2886</v>
      </c>
      <c r="I147" s="88">
        <v>23.34</v>
      </c>
      <c r="J147" s="83">
        <v>1995</v>
      </c>
      <c r="K147" s="83">
        <v>1115</v>
      </c>
      <c r="L147" s="5"/>
    </row>
    <row r="148" spans="1:12" x14ac:dyDescent="0.25">
      <c r="B148" s="74" t="s">
        <v>4679</v>
      </c>
      <c r="C148" s="74" t="s">
        <v>3597</v>
      </c>
      <c r="D148" s="83">
        <v>1988</v>
      </c>
      <c r="E148" s="83" t="s">
        <v>4671</v>
      </c>
      <c r="F148" s="83"/>
      <c r="G148" s="83" t="s">
        <v>2803</v>
      </c>
      <c r="H148" s="86">
        <v>0.1</v>
      </c>
      <c r="I148" s="88">
        <v>23.41</v>
      </c>
      <c r="J148" s="83">
        <v>2011</v>
      </c>
      <c r="K148" s="83">
        <v>1110</v>
      </c>
      <c r="L148" s="5"/>
    </row>
    <row r="149" spans="1:12" x14ac:dyDescent="0.25">
      <c r="B149" s="74" t="s">
        <v>4680</v>
      </c>
      <c r="C149" s="74" t="s">
        <v>3042</v>
      </c>
      <c r="D149" s="83">
        <v>1979</v>
      </c>
      <c r="E149" s="83" t="s">
        <v>4672</v>
      </c>
      <c r="F149" s="83" t="s">
        <v>2639</v>
      </c>
      <c r="G149" s="83" t="s">
        <v>2803</v>
      </c>
      <c r="H149" s="86">
        <v>0.1</v>
      </c>
      <c r="I149" s="88">
        <v>23.43</v>
      </c>
      <c r="J149" s="83">
        <v>2011</v>
      </c>
      <c r="K149" s="83">
        <v>1109</v>
      </c>
      <c r="L149" s="5"/>
    </row>
    <row r="150" spans="1:12" x14ac:dyDescent="0.25">
      <c r="B150" s="74" t="s">
        <v>3983</v>
      </c>
      <c r="C150" s="74" t="s">
        <v>3754</v>
      </c>
      <c r="D150" s="83">
        <v>1984</v>
      </c>
      <c r="E150" s="83" t="s">
        <v>3344</v>
      </c>
      <c r="F150" s="83" t="s">
        <v>2656</v>
      </c>
      <c r="G150" s="83" t="s">
        <v>2818</v>
      </c>
      <c r="H150" s="86">
        <v>1.9</v>
      </c>
      <c r="I150" s="88">
        <v>23.44</v>
      </c>
      <c r="J150" s="83">
        <v>2003</v>
      </c>
      <c r="K150" s="83">
        <v>1108</v>
      </c>
      <c r="L150" s="5"/>
    </row>
    <row r="151" spans="1:12" x14ac:dyDescent="0.25">
      <c r="A151">
        <v>30</v>
      </c>
      <c r="B151" s="74" t="s">
        <v>3019</v>
      </c>
      <c r="C151" s="74" t="s">
        <v>1</v>
      </c>
      <c r="D151" s="83">
        <v>1976</v>
      </c>
      <c r="E151" s="83" t="s">
        <v>3344</v>
      </c>
      <c r="F151" s="83" t="s">
        <v>2639</v>
      </c>
      <c r="G151" s="83" t="s">
        <v>2803</v>
      </c>
      <c r="H151" s="86">
        <v>-1</v>
      </c>
      <c r="I151" s="88">
        <v>23.44</v>
      </c>
      <c r="J151" s="83">
        <v>2006</v>
      </c>
      <c r="K151" s="83">
        <v>1108</v>
      </c>
      <c r="L151" s="5"/>
    </row>
    <row r="152" spans="1:12" x14ac:dyDescent="0.25">
      <c r="B152" s="18" t="s">
        <v>1659</v>
      </c>
      <c r="C152" s="18" t="s">
        <v>1566</v>
      </c>
      <c r="D152" s="128">
        <v>1971</v>
      </c>
      <c r="E152" s="21" t="s">
        <v>3016</v>
      </c>
      <c r="F152" s="128"/>
      <c r="G152" s="128" t="s">
        <v>2803</v>
      </c>
      <c r="H152" s="12">
        <v>0.4</v>
      </c>
      <c r="I152" s="5">
        <v>23.46</v>
      </c>
      <c r="J152" s="4">
        <v>2000</v>
      </c>
      <c r="K152" s="128">
        <v>1106</v>
      </c>
      <c r="L152" s="5"/>
    </row>
    <row r="153" spans="1:12" x14ac:dyDescent="0.25">
      <c r="B153" s="74" t="s">
        <v>3984</v>
      </c>
      <c r="C153" s="74" t="s">
        <v>2509</v>
      </c>
      <c r="D153" s="83">
        <v>1971</v>
      </c>
      <c r="E153" s="83" t="s">
        <v>3982</v>
      </c>
      <c r="F153" s="83"/>
      <c r="G153" s="83" t="s">
        <v>2803</v>
      </c>
      <c r="H153" s="86">
        <v>1.9</v>
      </c>
      <c r="I153" s="88">
        <v>23.47</v>
      </c>
      <c r="J153" s="83">
        <v>2003</v>
      </c>
      <c r="K153" s="83">
        <v>1106</v>
      </c>
      <c r="L153" s="5"/>
    </row>
    <row r="154" spans="1:12" x14ac:dyDescent="0.25">
      <c r="B154" s="74" t="s">
        <v>1431</v>
      </c>
      <c r="C154" s="74" t="s">
        <v>1432</v>
      </c>
      <c r="D154" s="83">
        <v>1969</v>
      </c>
      <c r="E154" s="83" t="s">
        <v>1433</v>
      </c>
      <c r="F154" s="83" t="s">
        <v>2639</v>
      </c>
      <c r="G154" s="83" t="s">
        <v>2803</v>
      </c>
      <c r="H154" s="86" t="s">
        <v>2886</v>
      </c>
      <c r="I154" s="88">
        <v>23.49</v>
      </c>
      <c r="J154" s="83">
        <v>1995</v>
      </c>
      <c r="K154" s="83">
        <v>1104</v>
      </c>
      <c r="L154" s="5"/>
    </row>
    <row r="155" spans="1:12" x14ac:dyDescent="0.25">
      <c r="B155" s="74" t="s">
        <v>1427</v>
      </c>
      <c r="C155" s="74" t="s">
        <v>5422</v>
      </c>
      <c r="D155" s="83">
        <v>1974</v>
      </c>
      <c r="E155" s="83" t="s">
        <v>1433</v>
      </c>
      <c r="F155" s="83" t="s">
        <v>2942</v>
      </c>
      <c r="G155" s="83" t="s">
        <v>2803</v>
      </c>
      <c r="H155" s="86">
        <v>0.4</v>
      </c>
      <c r="I155" s="88">
        <v>23.49</v>
      </c>
      <c r="J155" s="83">
        <v>2002</v>
      </c>
      <c r="K155" s="83">
        <v>1104</v>
      </c>
      <c r="L155" s="5"/>
    </row>
    <row r="156" spans="1:12" x14ac:dyDescent="0.25">
      <c r="B156" s="74" t="s">
        <v>566</v>
      </c>
      <c r="C156" s="74" t="s">
        <v>1</v>
      </c>
      <c r="D156" s="83">
        <v>1963</v>
      </c>
      <c r="E156" s="83" t="s">
        <v>567</v>
      </c>
      <c r="F156" s="83" t="s">
        <v>2639</v>
      </c>
      <c r="G156" s="83" t="s">
        <v>2803</v>
      </c>
      <c r="H156" s="86">
        <v>-0.1</v>
      </c>
      <c r="I156" s="88">
        <v>23.5</v>
      </c>
      <c r="J156" s="83">
        <v>1990</v>
      </c>
      <c r="K156" s="83">
        <v>1103</v>
      </c>
      <c r="L156" s="5"/>
    </row>
    <row r="157" spans="1:12" x14ac:dyDescent="0.25">
      <c r="B157" s="74" t="s">
        <v>1434</v>
      </c>
      <c r="C157" s="74" t="s">
        <v>1435</v>
      </c>
      <c r="D157" s="83">
        <v>1969</v>
      </c>
      <c r="E157" s="83" t="s">
        <v>1436</v>
      </c>
      <c r="F157" s="83"/>
      <c r="G157" s="83" t="s">
        <v>2803</v>
      </c>
      <c r="H157" s="86" t="s">
        <v>2886</v>
      </c>
      <c r="I157" s="88">
        <v>23.53</v>
      </c>
      <c r="J157" s="83">
        <v>1995</v>
      </c>
      <c r="K157" s="83">
        <v>1101</v>
      </c>
      <c r="L157" s="5"/>
    </row>
    <row r="158" spans="1:12" x14ac:dyDescent="0.25">
      <c r="B158" s="18" t="s">
        <v>3350</v>
      </c>
      <c r="C158" s="18" t="s">
        <v>2471</v>
      </c>
      <c r="D158" s="128">
        <v>1983</v>
      </c>
      <c r="E158" s="21" t="s">
        <v>3345</v>
      </c>
      <c r="F158" s="128"/>
      <c r="G158" s="128" t="s">
        <v>2803</v>
      </c>
      <c r="H158" s="12">
        <v>-1</v>
      </c>
      <c r="I158" s="5">
        <v>23.53</v>
      </c>
      <c r="J158" s="4">
        <v>2006</v>
      </c>
      <c r="K158" s="128">
        <v>1103</v>
      </c>
      <c r="L158" s="5"/>
    </row>
    <row r="159" spans="1:12" x14ac:dyDescent="0.25">
      <c r="B159" s="74" t="s">
        <v>2800</v>
      </c>
      <c r="C159" s="74" t="s">
        <v>354</v>
      </c>
      <c r="D159" s="83">
        <v>1977</v>
      </c>
      <c r="E159" s="83" t="s">
        <v>2807</v>
      </c>
      <c r="F159" s="83" t="s">
        <v>2646</v>
      </c>
      <c r="G159" s="83" t="s">
        <v>2803</v>
      </c>
      <c r="H159" s="86">
        <v>0.4</v>
      </c>
      <c r="I159" s="88">
        <v>23.59</v>
      </c>
      <c r="J159" s="83">
        <v>2002</v>
      </c>
      <c r="K159" s="83">
        <v>1097</v>
      </c>
      <c r="L159" s="5"/>
    </row>
    <row r="160" spans="1:12" x14ac:dyDescent="0.25">
      <c r="B160" s="74" t="s">
        <v>3574</v>
      </c>
      <c r="C160" s="74" t="s">
        <v>3561</v>
      </c>
      <c r="D160" s="83">
        <v>1979</v>
      </c>
      <c r="E160" s="83" t="s">
        <v>4049</v>
      </c>
      <c r="F160" s="83" t="s">
        <v>2672</v>
      </c>
      <c r="G160" s="83" t="s">
        <v>2803</v>
      </c>
      <c r="H160" s="86">
        <v>0.1</v>
      </c>
      <c r="I160" s="88">
        <v>23.6</v>
      </c>
      <c r="J160" s="83">
        <v>2008</v>
      </c>
      <c r="K160" s="83">
        <v>1096</v>
      </c>
      <c r="L160" s="5"/>
    </row>
    <row r="161" spans="1:12" x14ac:dyDescent="0.25">
      <c r="B161" s="18" t="s">
        <v>2800</v>
      </c>
      <c r="C161" s="18" t="s">
        <v>354</v>
      </c>
      <c r="D161" s="155">
        <v>1977</v>
      </c>
      <c r="E161" s="21" t="s">
        <v>3017</v>
      </c>
      <c r="F161" s="155" t="s">
        <v>2646</v>
      </c>
      <c r="G161" s="155" t="s">
        <v>2803</v>
      </c>
      <c r="H161" s="12">
        <v>0.4</v>
      </c>
      <c r="I161" s="5">
        <v>23.63</v>
      </c>
      <c r="J161" s="4">
        <v>2000</v>
      </c>
      <c r="K161" s="155">
        <v>1094</v>
      </c>
      <c r="L161" s="5"/>
    </row>
    <row r="162" spans="1:12" x14ac:dyDescent="0.25">
      <c r="B162" s="74" t="s">
        <v>3349</v>
      </c>
      <c r="C162" s="74" t="s">
        <v>2222</v>
      </c>
      <c r="D162" s="83">
        <v>1981</v>
      </c>
      <c r="E162" s="83" t="s">
        <v>3346</v>
      </c>
      <c r="F162" s="83"/>
      <c r="G162" s="83" t="s">
        <v>2803</v>
      </c>
      <c r="H162" s="86">
        <v>-1</v>
      </c>
      <c r="I162" s="88">
        <v>23.64</v>
      </c>
      <c r="J162" s="83">
        <v>2006</v>
      </c>
      <c r="K162" s="83">
        <v>1093</v>
      </c>
      <c r="L162" s="5"/>
    </row>
    <row r="163" spans="1:12" x14ac:dyDescent="0.25">
      <c r="B163" t="s">
        <v>1468</v>
      </c>
      <c r="C163" s="18" t="s">
        <v>2799</v>
      </c>
      <c r="D163" s="128">
        <v>1977</v>
      </c>
      <c r="E163" s="21" t="s">
        <v>3347</v>
      </c>
      <c r="F163" s="4" t="s">
        <v>2639</v>
      </c>
      <c r="G163" s="128" t="s">
        <v>2803</v>
      </c>
      <c r="H163" s="12">
        <v>-1</v>
      </c>
      <c r="I163" s="5">
        <v>23.66</v>
      </c>
      <c r="J163" s="4">
        <v>2006</v>
      </c>
      <c r="K163" s="128">
        <v>1091</v>
      </c>
      <c r="L163" s="5"/>
    </row>
    <row r="164" spans="1:12" x14ac:dyDescent="0.25">
      <c r="B164" t="s">
        <v>3137</v>
      </c>
      <c r="C164" s="18" t="s">
        <v>4057</v>
      </c>
      <c r="D164" s="128">
        <v>1986</v>
      </c>
      <c r="E164" s="21" t="s">
        <v>4050</v>
      </c>
      <c r="F164" s="4" t="s">
        <v>2639</v>
      </c>
      <c r="G164" s="128" t="s">
        <v>2818</v>
      </c>
      <c r="H164" s="12">
        <v>0.1</v>
      </c>
      <c r="I164" s="5">
        <v>23.67</v>
      </c>
      <c r="J164" s="4">
        <v>2008</v>
      </c>
      <c r="K164" s="128">
        <v>1091</v>
      </c>
      <c r="L164" s="5"/>
    </row>
    <row r="165" spans="1:12" x14ac:dyDescent="0.25">
      <c r="B165" s="74" t="s">
        <v>4084</v>
      </c>
      <c r="C165" s="74" t="s">
        <v>4058</v>
      </c>
      <c r="D165" s="83">
        <v>1985</v>
      </c>
      <c r="E165" s="83" t="s">
        <v>4051</v>
      </c>
      <c r="F165" s="83" t="s">
        <v>2802</v>
      </c>
      <c r="G165" s="83" t="s">
        <v>2803</v>
      </c>
      <c r="H165" s="86">
        <v>0.1</v>
      </c>
      <c r="I165" s="88">
        <v>23.7</v>
      </c>
      <c r="J165" s="83">
        <v>2008</v>
      </c>
      <c r="K165" s="83">
        <v>1088</v>
      </c>
      <c r="L165" s="5"/>
    </row>
    <row r="166" spans="1:12" x14ac:dyDescent="0.25">
      <c r="B166" t="s">
        <v>4513</v>
      </c>
      <c r="C166" s="18" t="s">
        <v>556</v>
      </c>
      <c r="D166" s="128">
        <v>1979</v>
      </c>
      <c r="E166" s="21" t="s">
        <v>4051</v>
      </c>
      <c r="F166" s="4" t="s">
        <v>2639</v>
      </c>
      <c r="G166" s="128" t="s">
        <v>2803</v>
      </c>
      <c r="H166" s="12">
        <v>0.6</v>
      </c>
      <c r="I166" s="5">
        <v>23.7</v>
      </c>
      <c r="J166" s="4">
        <v>2010</v>
      </c>
      <c r="K166" s="128">
        <v>1088</v>
      </c>
      <c r="L166" s="5"/>
    </row>
    <row r="167" spans="1:12" x14ac:dyDescent="0.25">
      <c r="A167">
        <v>40</v>
      </c>
      <c r="B167" s="74" t="s">
        <v>4062</v>
      </c>
      <c r="C167" s="74" t="s">
        <v>4060</v>
      </c>
      <c r="D167" s="83">
        <v>1976</v>
      </c>
      <c r="E167" s="83" t="s">
        <v>4052</v>
      </c>
      <c r="F167" s="83"/>
      <c r="G167" s="83" t="s">
        <v>2803</v>
      </c>
      <c r="H167" s="86">
        <v>0.1</v>
      </c>
      <c r="I167" s="88">
        <v>23.71</v>
      </c>
      <c r="J167" s="83">
        <v>2008</v>
      </c>
      <c r="K167" s="83">
        <v>1088</v>
      </c>
      <c r="L167" s="5"/>
    </row>
    <row r="168" spans="1:12" x14ac:dyDescent="0.25">
      <c r="B168" s="74" t="s">
        <v>4834</v>
      </c>
      <c r="C168" s="74" t="s">
        <v>3597</v>
      </c>
      <c r="D168" s="83">
        <v>1980</v>
      </c>
      <c r="E168" s="83" t="s">
        <v>4052</v>
      </c>
      <c r="F168" s="83"/>
      <c r="G168" s="83" t="s">
        <v>2803</v>
      </c>
      <c r="H168" s="86">
        <v>0.9</v>
      </c>
      <c r="I168" s="88">
        <v>23.71</v>
      </c>
      <c r="J168" s="83">
        <v>2012</v>
      </c>
      <c r="K168" s="83">
        <v>1088</v>
      </c>
      <c r="L168" s="5"/>
    </row>
    <row r="169" spans="1:12" x14ac:dyDescent="0.25">
      <c r="B169" s="74" t="s">
        <v>2884</v>
      </c>
      <c r="C169" s="74" t="s">
        <v>4041</v>
      </c>
      <c r="D169" s="83">
        <v>1975</v>
      </c>
      <c r="E169" s="83" t="s">
        <v>4053</v>
      </c>
      <c r="F169" s="83" t="s">
        <v>2639</v>
      </c>
      <c r="G169" s="83" t="s">
        <v>2803</v>
      </c>
      <c r="H169" s="86">
        <v>0.1</v>
      </c>
      <c r="I169" s="88">
        <v>23.72</v>
      </c>
      <c r="J169" s="83">
        <v>2008</v>
      </c>
      <c r="K169" s="83">
        <v>1087</v>
      </c>
      <c r="L169" s="5"/>
    </row>
    <row r="170" spans="1:12" x14ac:dyDescent="0.25">
      <c r="B170" t="s">
        <v>1468</v>
      </c>
      <c r="C170" t="s">
        <v>2799</v>
      </c>
      <c r="D170" s="4">
        <v>1977</v>
      </c>
      <c r="E170" s="4" t="s">
        <v>1661</v>
      </c>
      <c r="F170" s="4" t="s">
        <v>2639</v>
      </c>
      <c r="G170" s="4" t="s">
        <v>2805</v>
      </c>
      <c r="H170" s="12">
        <v>-1.2</v>
      </c>
      <c r="I170" s="5">
        <v>23.76</v>
      </c>
      <c r="J170" s="4">
        <v>1996</v>
      </c>
      <c r="K170" s="4">
        <v>1127</v>
      </c>
      <c r="L170" s="5"/>
    </row>
    <row r="171" spans="1:12" x14ac:dyDescent="0.25">
      <c r="B171" t="s">
        <v>1429</v>
      </c>
      <c r="C171" t="s">
        <v>5453</v>
      </c>
      <c r="D171" s="4">
        <v>1964</v>
      </c>
      <c r="E171" s="4" t="s">
        <v>1662</v>
      </c>
      <c r="G171" s="4" t="s">
        <v>2803</v>
      </c>
      <c r="H171" s="12">
        <v>-1.2</v>
      </c>
      <c r="I171" s="5">
        <v>23.76</v>
      </c>
      <c r="J171" s="4">
        <v>1996</v>
      </c>
      <c r="K171" s="4">
        <v>1084</v>
      </c>
      <c r="L171" s="5"/>
    </row>
    <row r="172" spans="1:12" x14ac:dyDescent="0.25">
      <c r="B172" t="s">
        <v>1468</v>
      </c>
      <c r="C172" t="s">
        <v>2799</v>
      </c>
      <c r="D172" s="4">
        <v>1977</v>
      </c>
      <c r="E172" s="4" t="s">
        <v>2495</v>
      </c>
      <c r="F172" s="4" t="s">
        <v>2639</v>
      </c>
      <c r="G172" s="4" t="s">
        <v>2803</v>
      </c>
      <c r="H172" s="12">
        <v>0.6</v>
      </c>
      <c r="I172" s="5">
        <v>23.8</v>
      </c>
      <c r="J172" s="4">
        <v>2001</v>
      </c>
      <c r="K172" s="4">
        <v>1081</v>
      </c>
      <c r="L172" s="5"/>
    </row>
    <row r="173" spans="1:12" x14ac:dyDescent="0.25">
      <c r="B173" s="74" t="s">
        <v>4663</v>
      </c>
      <c r="C173" s="74" t="s">
        <v>3597</v>
      </c>
      <c r="D173" s="83">
        <v>1987</v>
      </c>
      <c r="E173" s="83" t="s">
        <v>4673</v>
      </c>
      <c r="F173" s="83"/>
      <c r="G173" s="83" t="s">
        <v>2803</v>
      </c>
      <c r="H173" s="86">
        <v>0.1</v>
      </c>
      <c r="I173" s="88">
        <v>23.82</v>
      </c>
      <c r="J173" s="83">
        <v>2011</v>
      </c>
      <c r="K173" s="83">
        <v>1080</v>
      </c>
      <c r="L173" s="5"/>
    </row>
    <row r="174" spans="1:12" x14ac:dyDescent="0.25">
      <c r="B174" s="74" t="s">
        <v>5932</v>
      </c>
      <c r="C174" s="74" t="s">
        <v>5933</v>
      </c>
      <c r="D174" s="83">
        <v>1992</v>
      </c>
      <c r="E174" s="83" t="s">
        <v>5934</v>
      </c>
      <c r="F174" s="83" t="s">
        <v>2942</v>
      </c>
      <c r="G174" s="83" t="s">
        <v>2803</v>
      </c>
      <c r="H174" s="86">
        <v>0.5</v>
      </c>
      <c r="I174" s="88">
        <v>23.86</v>
      </c>
      <c r="J174" s="83">
        <v>2015</v>
      </c>
      <c r="K174" s="83">
        <v>1077</v>
      </c>
      <c r="L174" s="5"/>
    </row>
    <row r="175" spans="1:12" x14ac:dyDescent="0.25">
      <c r="B175" s="74" t="s">
        <v>1437</v>
      </c>
      <c r="C175" s="74" t="s">
        <v>30</v>
      </c>
      <c r="D175" s="83">
        <v>1975</v>
      </c>
      <c r="E175" s="83" t="s">
        <v>1439</v>
      </c>
      <c r="F175" s="83" t="s">
        <v>2639</v>
      </c>
      <c r="G175" s="83" t="s">
        <v>2818</v>
      </c>
      <c r="H175" s="86" t="s">
        <v>2886</v>
      </c>
      <c r="I175" s="88">
        <v>23.94</v>
      </c>
      <c r="J175" s="83">
        <v>1995</v>
      </c>
      <c r="K175" s="83">
        <v>1071</v>
      </c>
      <c r="L175" s="5"/>
    </row>
    <row r="176" spans="1:12" x14ac:dyDescent="0.25">
      <c r="B176" s="74" t="s">
        <v>985</v>
      </c>
      <c r="C176" s="74" t="s">
        <v>4736</v>
      </c>
      <c r="D176" s="83">
        <v>1964</v>
      </c>
      <c r="E176" s="83" t="s">
        <v>884</v>
      </c>
      <c r="F176" s="83"/>
      <c r="G176" s="83" t="s">
        <v>2803</v>
      </c>
      <c r="H176" s="86">
        <v>1.6</v>
      </c>
      <c r="I176" s="88">
        <v>23.97</v>
      </c>
      <c r="J176" s="83">
        <v>1991</v>
      </c>
      <c r="K176" s="83">
        <v>1069</v>
      </c>
      <c r="L176" s="5"/>
    </row>
    <row r="177" spans="1:12" x14ac:dyDescent="0.25">
      <c r="B177" s="74" t="s">
        <v>5423</v>
      </c>
      <c r="C177" s="74" t="s">
        <v>1440</v>
      </c>
      <c r="D177" s="83">
        <v>1973</v>
      </c>
      <c r="E177" s="83" t="s">
        <v>1441</v>
      </c>
      <c r="F177" s="83" t="s">
        <v>2868</v>
      </c>
      <c r="G177" s="83" t="s">
        <v>2818</v>
      </c>
      <c r="H177" s="86" t="s">
        <v>2886</v>
      </c>
      <c r="I177" s="88">
        <v>23.98</v>
      </c>
      <c r="J177" s="83">
        <v>1995</v>
      </c>
      <c r="K177" s="83">
        <v>1068</v>
      </c>
      <c r="L177" s="5"/>
    </row>
    <row r="178" spans="1:12" x14ac:dyDescent="0.25">
      <c r="B178" s="74" t="s">
        <v>4681</v>
      </c>
      <c r="C178" s="74" t="s">
        <v>4683</v>
      </c>
      <c r="D178" s="83">
        <v>1989</v>
      </c>
      <c r="E178" s="83" t="s">
        <v>4674</v>
      </c>
      <c r="F178" s="83" t="s">
        <v>2639</v>
      </c>
      <c r="G178" s="83" t="s">
        <v>2818</v>
      </c>
      <c r="H178" s="86">
        <v>0.1</v>
      </c>
      <c r="I178" s="88">
        <v>23.98</v>
      </c>
      <c r="J178" s="83">
        <v>2011</v>
      </c>
      <c r="K178" s="83">
        <v>1068</v>
      </c>
      <c r="L178" s="5"/>
    </row>
    <row r="179" spans="1:12" x14ac:dyDescent="0.25">
      <c r="B179" s="74" t="s">
        <v>3119</v>
      </c>
      <c r="C179" s="74" t="s">
        <v>2471</v>
      </c>
      <c r="D179" s="83">
        <v>1978</v>
      </c>
      <c r="E179" s="83" t="s">
        <v>3018</v>
      </c>
      <c r="F179" s="83"/>
      <c r="G179" s="83" t="s">
        <v>2803</v>
      </c>
      <c r="H179" s="86">
        <v>0.4</v>
      </c>
      <c r="I179" s="88">
        <v>23.99</v>
      </c>
      <c r="J179" s="83">
        <v>2000</v>
      </c>
      <c r="K179" s="83">
        <v>1067</v>
      </c>
      <c r="L179" s="5"/>
    </row>
    <row r="180" spans="1:12" x14ac:dyDescent="0.25">
      <c r="A180">
        <v>50</v>
      </c>
      <c r="B180" s="74" t="s">
        <v>1591</v>
      </c>
      <c r="C180" s="74" t="s">
        <v>3162</v>
      </c>
      <c r="D180" s="83">
        <v>1974</v>
      </c>
      <c r="E180" s="83" t="s">
        <v>3348</v>
      </c>
      <c r="F180" s="83" t="s">
        <v>2702</v>
      </c>
      <c r="G180" s="83" t="s">
        <v>2803</v>
      </c>
      <c r="H180" s="86">
        <v>-1</v>
      </c>
      <c r="I180" s="88">
        <v>24.03</v>
      </c>
      <c r="J180" s="83">
        <v>2006</v>
      </c>
      <c r="K180" s="83">
        <v>1064</v>
      </c>
      <c r="L180" s="5"/>
    </row>
    <row r="181" spans="1:12" x14ac:dyDescent="0.25">
      <c r="B181" s="74" t="s">
        <v>3135</v>
      </c>
      <c r="C181" s="74" t="s">
        <v>2801</v>
      </c>
      <c r="D181" s="83">
        <v>1977</v>
      </c>
      <c r="E181" s="83" t="s">
        <v>2808</v>
      </c>
      <c r="F181" s="83" t="s">
        <v>2802</v>
      </c>
      <c r="G181" s="83" t="s">
        <v>2803</v>
      </c>
      <c r="H181" s="86">
        <v>0.4</v>
      </c>
      <c r="I181" s="88">
        <v>24.04</v>
      </c>
      <c r="J181" s="83">
        <v>2002</v>
      </c>
      <c r="K181" s="83">
        <v>1063</v>
      </c>
      <c r="L181" s="5"/>
    </row>
    <row r="182" spans="1:12" x14ac:dyDescent="0.25">
      <c r="B182" s="74" t="s">
        <v>5424</v>
      </c>
      <c r="C182" s="74" t="s">
        <v>8</v>
      </c>
      <c r="D182" s="83">
        <v>1970</v>
      </c>
      <c r="E182" s="83" t="s">
        <v>1442</v>
      </c>
      <c r="F182" s="83" t="s">
        <v>2656</v>
      </c>
      <c r="G182" s="83" t="s">
        <v>2803</v>
      </c>
      <c r="H182" s="86" t="s">
        <v>2886</v>
      </c>
      <c r="I182" s="88">
        <v>24.05</v>
      </c>
      <c r="J182" s="83">
        <v>1995</v>
      </c>
      <c r="K182" s="83">
        <v>1063</v>
      </c>
      <c r="L182" s="5"/>
    </row>
    <row r="183" spans="1:12" x14ac:dyDescent="0.25">
      <c r="B183" s="74" t="s">
        <v>5425</v>
      </c>
      <c r="C183" s="74" t="s">
        <v>276</v>
      </c>
      <c r="D183" s="83">
        <v>1963</v>
      </c>
      <c r="E183" s="83" t="s">
        <v>1443</v>
      </c>
      <c r="F183" s="83" t="s">
        <v>2771</v>
      </c>
      <c r="G183" s="83" t="s">
        <v>2803</v>
      </c>
      <c r="H183" s="86" t="s">
        <v>2886</v>
      </c>
      <c r="I183" s="88">
        <v>24.06</v>
      </c>
      <c r="J183" s="83">
        <v>1995</v>
      </c>
      <c r="K183" s="83">
        <v>1062</v>
      </c>
    </row>
    <row r="184" spans="1:12" x14ac:dyDescent="0.25">
      <c r="B184" s="74" t="s">
        <v>2282</v>
      </c>
      <c r="C184" s="74" t="s">
        <v>30</v>
      </c>
      <c r="D184" s="83">
        <v>1972</v>
      </c>
      <c r="E184" s="83" t="s">
        <v>1443</v>
      </c>
      <c r="F184" s="83" t="s">
        <v>2639</v>
      </c>
      <c r="G184" s="83" t="s">
        <v>2803</v>
      </c>
      <c r="H184" s="86">
        <v>0.4</v>
      </c>
      <c r="I184" s="88">
        <v>24.06</v>
      </c>
      <c r="J184" s="83">
        <v>2002</v>
      </c>
      <c r="K184" s="83">
        <v>1062</v>
      </c>
    </row>
    <row r="185" spans="1:12" x14ac:dyDescent="0.25">
      <c r="B185" s="74" t="s">
        <v>4514</v>
      </c>
      <c r="C185" s="74" t="s">
        <v>4510</v>
      </c>
      <c r="D185" s="83">
        <v>1988</v>
      </c>
      <c r="E185" s="83" t="s">
        <v>4509</v>
      </c>
      <c r="F185" s="83"/>
      <c r="G185" s="83" t="s">
        <v>2818</v>
      </c>
      <c r="H185" s="86">
        <v>0.6</v>
      </c>
      <c r="I185" s="88">
        <v>24.07</v>
      </c>
      <c r="J185" s="83">
        <v>2010</v>
      </c>
      <c r="K185" s="83">
        <v>1061</v>
      </c>
    </row>
    <row r="186" spans="1:12" x14ac:dyDescent="0.25">
      <c r="B186" t="s">
        <v>1427</v>
      </c>
      <c r="C186" t="s">
        <v>5422</v>
      </c>
      <c r="D186" s="4">
        <v>1974</v>
      </c>
      <c r="E186" s="4" t="s">
        <v>1663</v>
      </c>
      <c r="F186" s="26" t="s">
        <v>2942</v>
      </c>
      <c r="G186" s="4" t="s">
        <v>2803</v>
      </c>
      <c r="H186" s="12">
        <v>0.4</v>
      </c>
      <c r="I186" s="5">
        <v>24.08</v>
      </c>
      <c r="J186" s="4">
        <v>2000</v>
      </c>
      <c r="K186" s="4">
        <v>1060</v>
      </c>
    </row>
    <row r="187" spans="1:12" x14ac:dyDescent="0.25">
      <c r="B187" t="s">
        <v>5424</v>
      </c>
      <c r="C187" t="s">
        <v>8</v>
      </c>
      <c r="D187" s="4">
        <v>1970</v>
      </c>
      <c r="E187" s="4" t="s">
        <v>1663</v>
      </c>
      <c r="F187" s="4" t="s">
        <v>2656</v>
      </c>
      <c r="G187" s="4" t="s">
        <v>2803</v>
      </c>
      <c r="H187" s="12">
        <v>-1.2</v>
      </c>
      <c r="I187" s="5">
        <v>24.08</v>
      </c>
      <c r="J187" s="4">
        <v>1996</v>
      </c>
      <c r="K187" s="4">
        <v>1060</v>
      </c>
    </row>
    <row r="188" spans="1:12" x14ac:dyDescent="0.25">
      <c r="B188" t="s">
        <v>4043</v>
      </c>
      <c r="C188" s="18" t="s">
        <v>114</v>
      </c>
      <c r="D188" s="128">
        <v>1985</v>
      </c>
      <c r="E188" s="21" t="s">
        <v>4054</v>
      </c>
      <c r="F188" s="4" t="s">
        <v>2639</v>
      </c>
      <c r="G188" s="128" t="s">
        <v>2803</v>
      </c>
      <c r="H188" s="12">
        <v>0.1</v>
      </c>
      <c r="I188" s="5">
        <v>24.09</v>
      </c>
      <c r="J188" s="4">
        <v>2008</v>
      </c>
      <c r="K188" s="128">
        <v>1060</v>
      </c>
    </row>
    <row r="189" spans="1:12" x14ac:dyDescent="0.25">
      <c r="B189" s="74" t="s">
        <v>1667</v>
      </c>
      <c r="C189" s="74" t="s">
        <v>1569</v>
      </c>
      <c r="D189" s="83">
        <v>1975</v>
      </c>
      <c r="E189" s="83" t="s">
        <v>1664</v>
      </c>
      <c r="F189" s="83" t="s">
        <v>3763</v>
      </c>
      <c r="G189" s="83" t="s">
        <v>2818</v>
      </c>
      <c r="H189" s="86">
        <v>-1.2</v>
      </c>
      <c r="I189" s="88">
        <v>24.09</v>
      </c>
      <c r="J189" s="83">
        <v>1996</v>
      </c>
      <c r="K189" s="83">
        <v>1060</v>
      </c>
    </row>
    <row r="190" spans="1:12" x14ac:dyDescent="0.25">
      <c r="B190" s="74" t="s">
        <v>2229</v>
      </c>
      <c r="C190" s="74" t="s">
        <v>1120</v>
      </c>
      <c r="D190" s="83">
        <v>1976</v>
      </c>
      <c r="E190" s="83" t="s">
        <v>3023</v>
      </c>
      <c r="F190" s="83" t="s">
        <v>2656</v>
      </c>
      <c r="G190" s="83" t="s">
        <v>2803</v>
      </c>
      <c r="H190" s="86" t="s">
        <v>2886</v>
      </c>
      <c r="I190" s="88">
        <v>24.11</v>
      </c>
      <c r="J190" s="83">
        <v>2000</v>
      </c>
      <c r="K190" s="83">
        <v>1058</v>
      </c>
    </row>
    <row r="191" spans="1:12" x14ac:dyDescent="0.25">
      <c r="B191" s="74" t="s">
        <v>4061</v>
      </c>
      <c r="C191" s="74" t="s">
        <v>1344</v>
      </c>
      <c r="D191" s="83">
        <v>1989</v>
      </c>
      <c r="E191" s="83" t="s">
        <v>4055</v>
      </c>
      <c r="F191" s="83"/>
      <c r="G191" s="83" t="s">
        <v>2803</v>
      </c>
      <c r="H191" s="86">
        <v>0.1</v>
      </c>
      <c r="I191" s="88">
        <v>24.11</v>
      </c>
      <c r="J191" s="83">
        <v>2008</v>
      </c>
      <c r="K191" s="83">
        <v>1058</v>
      </c>
    </row>
    <row r="192" spans="1:12" x14ac:dyDescent="0.25">
      <c r="B192" s="74" t="s">
        <v>4682</v>
      </c>
      <c r="C192" s="74" t="s">
        <v>4676</v>
      </c>
      <c r="D192" s="83">
        <v>1987</v>
      </c>
      <c r="E192" s="83" t="s">
        <v>4675</v>
      </c>
      <c r="F192" s="83" t="s">
        <v>2643</v>
      </c>
      <c r="G192" s="83" t="s">
        <v>2803</v>
      </c>
      <c r="H192" s="86">
        <v>0.1</v>
      </c>
      <c r="I192" s="88">
        <v>24.18</v>
      </c>
      <c r="J192" s="83">
        <v>2011</v>
      </c>
      <c r="K192" s="83">
        <v>1053</v>
      </c>
    </row>
    <row r="193" spans="1:11" x14ac:dyDescent="0.25">
      <c r="B193" t="s">
        <v>3019</v>
      </c>
      <c r="C193" t="s">
        <v>2799</v>
      </c>
      <c r="D193" s="4">
        <v>1976</v>
      </c>
      <c r="E193" s="4" t="s">
        <v>3020</v>
      </c>
      <c r="F193" s="4" t="s">
        <v>2639</v>
      </c>
      <c r="G193" s="4" t="s">
        <v>2803</v>
      </c>
      <c r="H193" s="12">
        <v>0.4</v>
      </c>
      <c r="I193" s="5">
        <v>24.2</v>
      </c>
      <c r="J193" s="4">
        <v>2000</v>
      </c>
      <c r="K193" s="4">
        <v>1052</v>
      </c>
    </row>
    <row r="194" spans="1:11" x14ac:dyDescent="0.25">
      <c r="A194">
        <v>60</v>
      </c>
      <c r="B194" s="74" t="s">
        <v>2491</v>
      </c>
      <c r="C194" s="74" t="s">
        <v>30</v>
      </c>
      <c r="D194" s="83">
        <v>1970</v>
      </c>
      <c r="E194" s="83" t="s">
        <v>2496</v>
      </c>
      <c r="F194" s="83" t="s">
        <v>2639</v>
      </c>
      <c r="G194" s="83" t="s">
        <v>2803</v>
      </c>
      <c r="H194" s="86">
        <v>0.6</v>
      </c>
      <c r="I194" s="88">
        <v>24.21</v>
      </c>
      <c r="J194" s="83">
        <v>2001</v>
      </c>
      <c r="K194" s="83">
        <v>1051</v>
      </c>
    </row>
    <row r="195" spans="1:11" x14ac:dyDescent="0.25">
      <c r="B195" t="s">
        <v>2884</v>
      </c>
      <c r="C195" t="s">
        <v>2804</v>
      </c>
      <c r="D195" s="4">
        <v>1983</v>
      </c>
      <c r="E195" s="4" t="s">
        <v>2809</v>
      </c>
      <c r="F195" s="4" t="s">
        <v>2639</v>
      </c>
      <c r="G195" s="4" t="s">
        <v>2805</v>
      </c>
      <c r="H195" s="12">
        <v>0.6</v>
      </c>
      <c r="I195" s="5">
        <v>24.23</v>
      </c>
      <c r="J195" s="4">
        <v>2002</v>
      </c>
      <c r="K195" s="4">
        <v>1049</v>
      </c>
    </row>
    <row r="196" spans="1:11" x14ac:dyDescent="0.25">
      <c r="B196" t="s">
        <v>885</v>
      </c>
      <c r="C196" t="s">
        <v>8</v>
      </c>
      <c r="D196" s="4">
        <v>1970</v>
      </c>
      <c r="E196" s="4" t="s">
        <v>886</v>
      </c>
      <c r="F196" s="4" t="s">
        <v>2656</v>
      </c>
      <c r="G196" s="4" t="s">
        <v>2818</v>
      </c>
      <c r="H196" s="12">
        <v>1.6</v>
      </c>
      <c r="I196" s="5">
        <v>24.31</v>
      </c>
      <c r="J196" s="4">
        <v>1991</v>
      </c>
      <c r="K196" s="4">
        <v>1044</v>
      </c>
    </row>
    <row r="197" spans="1:11" x14ac:dyDescent="0.25">
      <c r="B197" s="74" t="s">
        <v>1256</v>
      </c>
      <c r="C197" s="74" t="s">
        <v>737</v>
      </c>
      <c r="D197" s="83">
        <v>1975</v>
      </c>
      <c r="E197" s="83" t="s">
        <v>1665</v>
      </c>
      <c r="F197" s="83" t="s">
        <v>2656</v>
      </c>
      <c r="G197" s="83" t="s">
        <v>2818</v>
      </c>
      <c r="H197" s="86">
        <v>-1.2</v>
      </c>
      <c r="I197" s="88">
        <v>24.4</v>
      </c>
      <c r="J197" s="83">
        <v>1996</v>
      </c>
      <c r="K197" s="83">
        <v>1037</v>
      </c>
    </row>
    <row r="198" spans="1:11" x14ac:dyDescent="0.25">
      <c r="B198" s="74" t="s">
        <v>1668</v>
      </c>
      <c r="C198" s="74" t="s">
        <v>1566</v>
      </c>
      <c r="D198" s="83">
        <v>1971</v>
      </c>
      <c r="E198" s="83" t="s">
        <v>1666</v>
      </c>
      <c r="F198" s="83"/>
      <c r="G198" s="83" t="s">
        <v>2803</v>
      </c>
      <c r="H198" s="86">
        <v>-1.2</v>
      </c>
      <c r="I198" s="88">
        <v>24.41</v>
      </c>
      <c r="J198" s="83">
        <v>1996</v>
      </c>
      <c r="K198" s="83">
        <v>1036</v>
      </c>
    </row>
    <row r="199" spans="1:11" x14ac:dyDescent="0.25">
      <c r="B199" t="s">
        <v>4063</v>
      </c>
      <c r="C199" s="18" t="s">
        <v>4059</v>
      </c>
      <c r="D199" s="128">
        <v>1977</v>
      </c>
      <c r="E199" s="21" t="s">
        <v>4056</v>
      </c>
      <c r="F199" s="4" t="s">
        <v>2639</v>
      </c>
      <c r="G199" s="128" t="s">
        <v>2803</v>
      </c>
      <c r="H199" s="12">
        <v>0.1</v>
      </c>
      <c r="I199" s="5">
        <v>24.5</v>
      </c>
      <c r="J199" s="4">
        <v>2008</v>
      </c>
      <c r="K199" s="128">
        <v>1030</v>
      </c>
    </row>
    <row r="200" spans="1:11" x14ac:dyDescent="0.25">
      <c r="B200" s="73" t="s">
        <v>5427</v>
      </c>
      <c r="C200" s="74" t="s">
        <v>30</v>
      </c>
      <c r="D200" s="83">
        <v>1968</v>
      </c>
      <c r="E200" s="83" t="s">
        <v>1445</v>
      </c>
      <c r="F200" s="83" t="s">
        <v>2639</v>
      </c>
      <c r="G200" s="83" t="s">
        <v>2803</v>
      </c>
      <c r="H200" s="86" t="s">
        <v>2886</v>
      </c>
      <c r="I200" s="88">
        <v>24.52</v>
      </c>
      <c r="J200" s="83">
        <v>1995</v>
      </c>
      <c r="K200" s="83">
        <v>1028</v>
      </c>
    </row>
    <row r="201" spans="1:11" x14ac:dyDescent="0.25">
      <c r="B201" s="74" t="s">
        <v>983</v>
      </c>
      <c r="C201" s="74" t="s">
        <v>695</v>
      </c>
      <c r="D201" s="83">
        <v>1966</v>
      </c>
      <c r="E201" s="83" t="s">
        <v>887</v>
      </c>
      <c r="F201" s="83"/>
      <c r="G201" s="83" t="s">
        <v>2803</v>
      </c>
      <c r="H201" s="86">
        <v>1.6</v>
      </c>
      <c r="I201" s="88">
        <v>24.53</v>
      </c>
      <c r="J201" s="83">
        <v>1991</v>
      </c>
      <c r="K201" s="83">
        <v>1028</v>
      </c>
    </row>
    <row r="202" spans="1:11" x14ac:dyDescent="0.25">
      <c r="B202" s="74" t="s">
        <v>3025</v>
      </c>
      <c r="C202" s="74" t="s">
        <v>3026</v>
      </c>
      <c r="D202" s="83">
        <v>1977</v>
      </c>
      <c r="E202" s="83" t="s">
        <v>887</v>
      </c>
      <c r="F202" s="83" t="s">
        <v>2643</v>
      </c>
      <c r="G202" s="83" t="s">
        <v>2803</v>
      </c>
      <c r="H202" s="86" t="s">
        <v>2886</v>
      </c>
      <c r="I202" s="88">
        <v>24.53</v>
      </c>
      <c r="J202" s="83">
        <v>2000</v>
      </c>
      <c r="K202" s="83">
        <v>1028</v>
      </c>
    </row>
    <row r="203" spans="1:11" x14ac:dyDescent="0.25">
      <c r="B203" t="s">
        <v>1256</v>
      </c>
      <c r="C203" t="s">
        <v>737</v>
      </c>
      <c r="D203" s="4">
        <v>1975</v>
      </c>
      <c r="E203" s="4" t="s">
        <v>1446</v>
      </c>
      <c r="F203" s="4" t="s">
        <v>2656</v>
      </c>
      <c r="G203" s="4" t="s">
        <v>2818</v>
      </c>
      <c r="H203" s="12" t="s">
        <v>2886</v>
      </c>
      <c r="I203" s="5">
        <v>24.54</v>
      </c>
      <c r="J203" s="4">
        <v>1995</v>
      </c>
      <c r="K203" s="4">
        <v>1027</v>
      </c>
    </row>
    <row r="204" spans="1:11" x14ac:dyDescent="0.25">
      <c r="B204" s="74" t="s">
        <v>1087</v>
      </c>
      <c r="C204" s="74" t="s">
        <v>556</v>
      </c>
      <c r="D204" s="83">
        <v>1969</v>
      </c>
      <c r="E204" s="83" t="s">
        <v>568</v>
      </c>
      <c r="F204" s="83" t="s">
        <v>2639</v>
      </c>
      <c r="G204" s="83" t="s">
        <v>2818</v>
      </c>
      <c r="H204" s="86">
        <v>-0.1</v>
      </c>
      <c r="I204" s="88">
        <v>24.57</v>
      </c>
      <c r="J204" s="83">
        <v>1990</v>
      </c>
      <c r="K204" s="83">
        <v>1025</v>
      </c>
    </row>
    <row r="205" spans="1:11" x14ac:dyDescent="0.25">
      <c r="B205" s="74" t="s">
        <v>569</v>
      </c>
      <c r="C205" s="74" t="s">
        <v>5339</v>
      </c>
      <c r="D205" s="83">
        <v>1967</v>
      </c>
      <c r="E205" s="83" t="s">
        <v>570</v>
      </c>
      <c r="F205" s="83" t="s">
        <v>2781</v>
      </c>
      <c r="G205" s="83" t="s">
        <v>2803</v>
      </c>
      <c r="H205" s="86">
        <v>-0.1</v>
      </c>
      <c r="I205" s="88">
        <v>24.58</v>
      </c>
      <c r="J205" s="83">
        <v>1990</v>
      </c>
      <c r="K205" s="83">
        <v>1024</v>
      </c>
    </row>
    <row r="206" spans="1:11" x14ac:dyDescent="0.25">
      <c r="B206" s="74" t="s">
        <v>2492</v>
      </c>
      <c r="C206" s="74" t="s">
        <v>1120</v>
      </c>
      <c r="D206" s="83">
        <v>1975</v>
      </c>
      <c r="E206" s="83" t="s">
        <v>2497</v>
      </c>
      <c r="F206" s="83" t="s">
        <v>2656</v>
      </c>
      <c r="G206" s="83" t="s">
        <v>2803</v>
      </c>
      <c r="H206" s="86">
        <v>0.6</v>
      </c>
      <c r="I206" s="88">
        <v>24.62</v>
      </c>
      <c r="J206" s="83">
        <v>2001</v>
      </c>
      <c r="K206" s="83">
        <v>1021</v>
      </c>
    </row>
    <row r="207" spans="1:11" x14ac:dyDescent="0.25">
      <c r="B207" s="74" t="s">
        <v>993</v>
      </c>
      <c r="C207" s="74" t="s">
        <v>350</v>
      </c>
      <c r="D207" s="83">
        <v>1970</v>
      </c>
      <c r="E207" s="83" t="s">
        <v>888</v>
      </c>
      <c r="F207" s="83" t="s">
        <v>2691</v>
      </c>
      <c r="G207" s="83" t="s">
        <v>2818</v>
      </c>
      <c r="H207" s="86">
        <v>1.6</v>
      </c>
      <c r="I207" s="88">
        <v>24.63</v>
      </c>
      <c r="J207" s="83">
        <v>1991</v>
      </c>
      <c r="K207" s="83">
        <v>1020</v>
      </c>
    </row>
    <row r="208" spans="1:11" x14ac:dyDescent="0.25">
      <c r="A208">
        <v>70</v>
      </c>
      <c r="B208" s="74" t="s">
        <v>2498</v>
      </c>
      <c r="C208" s="74" t="s">
        <v>132</v>
      </c>
      <c r="D208" s="83">
        <v>1968</v>
      </c>
      <c r="E208" s="83" t="s">
        <v>2499</v>
      </c>
      <c r="F208" s="83" t="s">
        <v>2672</v>
      </c>
      <c r="G208" s="83" t="s">
        <v>2803</v>
      </c>
      <c r="H208" s="86">
        <v>0.6</v>
      </c>
      <c r="I208" s="88">
        <v>24.64</v>
      </c>
      <c r="J208" s="83">
        <v>2001</v>
      </c>
      <c r="K208" s="83">
        <v>1020</v>
      </c>
    </row>
    <row r="209" spans="1:11" x14ac:dyDescent="0.25">
      <c r="B209" t="s">
        <v>2492</v>
      </c>
      <c r="C209" t="s">
        <v>1120</v>
      </c>
      <c r="D209" s="4">
        <v>1975</v>
      </c>
      <c r="E209" s="4" t="s">
        <v>2810</v>
      </c>
      <c r="F209" s="4" t="s">
        <v>2656</v>
      </c>
      <c r="G209" s="4" t="s">
        <v>2803</v>
      </c>
      <c r="H209" s="12">
        <v>0.6</v>
      </c>
      <c r="I209" s="5">
        <v>24.77</v>
      </c>
      <c r="J209" s="4">
        <v>2002</v>
      </c>
      <c r="K209" s="4">
        <v>1010</v>
      </c>
    </row>
    <row r="210" spans="1:11" x14ac:dyDescent="0.25">
      <c r="B210" s="74" t="s">
        <v>3027</v>
      </c>
      <c r="C210" s="74" t="s">
        <v>2088</v>
      </c>
      <c r="D210" s="83">
        <v>1973</v>
      </c>
      <c r="E210" s="83" t="s">
        <v>3028</v>
      </c>
      <c r="F210" s="83" t="s">
        <v>2639</v>
      </c>
      <c r="G210" s="83" t="s">
        <v>2803</v>
      </c>
      <c r="H210" s="86" t="s">
        <v>2886</v>
      </c>
      <c r="I210" s="88">
        <v>24.79</v>
      </c>
      <c r="J210" s="83">
        <v>2000</v>
      </c>
      <c r="K210" s="83">
        <v>1009</v>
      </c>
    </row>
    <row r="211" spans="1:11" x14ac:dyDescent="0.25">
      <c r="B211" s="74" t="s">
        <v>5319</v>
      </c>
      <c r="C211" s="74" t="s">
        <v>737</v>
      </c>
      <c r="D211" s="83">
        <v>1971</v>
      </c>
      <c r="E211" s="83" t="s">
        <v>889</v>
      </c>
      <c r="F211" s="83" t="s">
        <v>2656</v>
      </c>
      <c r="G211" s="83" t="s">
        <v>2818</v>
      </c>
      <c r="H211" s="86">
        <v>1.6</v>
      </c>
      <c r="I211" s="88">
        <v>24.84</v>
      </c>
      <c r="J211" s="83">
        <v>1991</v>
      </c>
      <c r="K211" s="83">
        <v>1005</v>
      </c>
    </row>
    <row r="212" spans="1:11" x14ac:dyDescent="0.25">
      <c r="B212" s="74" t="s">
        <v>571</v>
      </c>
      <c r="C212" s="74" t="s">
        <v>5339</v>
      </c>
      <c r="D212" s="83">
        <v>1966</v>
      </c>
      <c r="E212" s="83" t="s">
        <v>572</v>
      </c>
      <c r="F212" s="83" t="s">
        <v>2781</v>
      </c>
      <c r="G212" s="83" t="s">
        <v>2803</v>
      </c>
      <c r="H212" s="86">
        <v>-0.1</v>
      </c>
      <c r="I212" s="88">
        <v>24.85</v>
      </c>
      <c r="J212" s="83">
        <v>1990</v>
      </c>
      <c r="K212" s="83">
        <v>1005</v>
      </c>
    </row>
    <row r="213" spans="1:11" x14ac:dyDescent="0.25">
      <c r="B213" s="74" t="s">
        <v>3029</v>
      </c>
      <c r="C213" s="74" t="s">
        <v>2723</v>
      </c>
      <c r="D213" s="83">
        <v>1975</v>
      </c>
      <c r="E213" s="83" t="s">
        <v>3030</v>
      </c>
      <c r="F213" s="83" t="s">
        <v>2656</v>
      </c>
      <c r="G213" s="83" t="s">
        <v>2803</v>
      </c>
      <c r="H213" s="86" t="s">
        <v>2886</v>
      </c>
      <c r="I213" s="88">
        <v>24.89</v>
      </c>
      <c r="J213" s="83">
        <v>2000</v>
      </c>
      <c r="K213" s="83">
        <v>1002</v>
      </c>
    </row>
    <row r="214" spans="1:11" x14ac:dyDescent="0.25">
      <c r="B214" s="74" t="s">
        <v>890</v>
      </c>
      <c r="C214" s="74" t="s">
        <v>55</v>
      </c>
      <c r="D214" s="83">
        <v>1973</v>
      </c>
      <c r="E214" s="83" t="s">
        <v>891</v>
      </c>
      <c r="F214" s="83" t="s">
        <v>2656</v>
      </c>
      <c r="G214" s="83" t="s">
        <v>2805</v>
      </c>
      <c r="H214" s="86">
        <v>1.6</v>
      </c>
      <c r="I214" s="88">
        <v>24.9</v>
      </c>
      <c r="J214" s="83">
        <v>1991</v>
      </c>
      <c r="K214" s="83">
        <v>1001</v>
      </c>
    </row>
    <row r="215" spans="1:11" x14ac:dyDescent="0.25">
      <c r="B215" s="74" t="s">
        <v>138</v>
      </c>
      <c r="C215" s="74" t="s">
        <v>30</v>
      </c>
      <c r="D215" s="83">
        <v>1966</v>
      </c>
      <c r="E215" s="83" t="s">
        <v>2811</v>
      </c>
      <c r="F215" s="83" t="s">
        <v>2639</v>
      </c>
      <c r="G215" s="83" t="s">
        <v>2862</v>
      </c>
      <c r="H215" s="86">
        <v>0.6</v>
      </c>
      <c r="I215" s="88">
        <v>24.96</v>
      </c>
      <c r="J215" s="83">
        <v>2002</v>
      </c>
      <c r="K215" s="83">
        <v>997</v>
      </c>
    </row>
    <row r="216" spans="1:11" x14ac:dyDescent="0.25">
      <c r="B216" s="74" t="s">
        <v>1447</v>
      </c>
      <c r="C216" s="74" t="s">
        <v>1120</v>
      </c>
      <c r="D216" s="83">
        <v>1976</v>
      </c>
      <c r="E216" s="83" t="s">
        <v>1448</v>
      </c>
      <c r="F216" s="83" t="s">
        <v>2656</v>
      </c>
      <c r="G216" s="83" t="s">
        <v>2805</v>
      </c>
      <c r="H216" s="86" t="s">
        <v>2886</v>
      </c>
      <c r="I216" s="88">
        <v>24.99</v>
      </c>
      <c r="J216" s="83">
        <v>1995</v>
      </c>
      <c r="K216" s="83">
        <v>995</v>
      </c>
    </row>
    <row r="217" spans="1:11" x14ac:dyDescent="0.25">
      <c r="B217" t="s">
        <v>2492</v>
      </c>
      <c r="C217" t="s">
        <v>1120</v>
      </c>
      <c r="D217" s="4">
        <v>1975</v>
      </c>
      <c r="E217" s="4" t="s">
        <v>3024</v>
      </c>
      <c r="F217" s="4" t="s">
        <v>2656</v>
      </c>
      <c r="G217" s="4" t="s">
        <v>2803</v>
      </c>
      <c r="H217" s="12" t="s">
        <v>2886</v>
      </c>
      <c r="I217" s="5">
        <v>25.1</v>
      </c>
      <c r="J217" s="4">
        <v>2000</v>
      </c>
      <c r="K217" s="4">
        <v>987</v>
      </c>
    </row>
    <row r="218" spans="1:11" x14ac:dyDescent="0.25">
      <c r="B218" s="74" t="s">
        <v>3021</v>
      </c>
      <c r="C218" s="74" t="s">
        <v>1138</v>
      </c>
      <c r="D218" s="83">
        <v>1976</v>
      </c>
      <c r="E218" s="83" t="s">
        <v>3022</v>
      </c>
      <c r="F218" s="83"/>
      <c r="G218" s="83" t="s">
        <v>2803</v>
      </c>
      <c r="H218" s="86">
        <v>0.4</v>
      </c>
      <c r="I218" s="88">
        <v>25.13</v>
      </c>
      <c r="J218" s="83">
        <v>2000</v>
      </c>
      <c r="K218" s="83">
        <v>985</v>
      </c>
    </row>
    <row r="219" spans="1:11" x14ac:dyDescent="0.25">
      <c r="B219" s="74" t="s">
        <v>2493</v>
      </c>
      <c r="C219" s="74" t="s">
        <v>354</v>
      </c>
      <c r="D219" s="83">
        <v>1973</v>
      </c>
      <c r="E219" s="83" t="s">
        <v>2812</v>
      </c>
      <c r="F219" s="83" t="s">
        <v>2646</v>
      </c>
      <c r="G219" s="83" t="s">
        <v>2803</v>
      </c>
      <c r="H219" s="86">
        <v>0.6</v>
      </c>
      <c r="I219" s="88">
        <v>25.17</v>
      </c>
      <c r="J219" s="83">
        <v>2002</v>
      </c>
      <c r="K219" s="83">
        <v>982</v>
      </c>
    </row>
    <row r="220" spans="1:11" x14ac:dyDescent="0.25">
      <c r="A220">
        <v>80</v>
      </c>
      <c r="B220" s="74" t="s">
        <v>4545</v>
      </c>
      <c r="C220" s="74" t="s">
        <v>1120</v>
      </c>
      <c r="D220" s="83">
        <v>1986</v>
      </c>
      <c r="E220" s="83" t="s">
        <v>4826</v>
      </c>
      <c r="F220" s="83" t="s">
        <v>2656</v>
      </c>
      <c r="G220" s="83" t="s">
        <v>2803</v>
      </c>
      <c r="H220" s="86">
        <v>0.9</v>
      </c>
      <c r="I220" s="88">
        <v>25.17</v>
      </c>
      <c r="J220" s="83">
        <v>2012</v>
      </c>
      <c r="K220" s="83">
        <v>982</v>
      </c>
    </row>
    <row r="221" spans="1:11" x14ac:dyDescent="0.25">
      <c r="B221" s="74" t="s">
        <v>2493</v>
      </c>
      <c r="C221" s="74" t="s">
        <v>91</v>
      </c>
      <c r="D221" s="83">
        <v>1973</v>
      </c>
      <c r="E221" s="83" t="s">
        <v>2500</v>
      </c>
      <c r="F221" s="83" t="s">
        <v>2781</v>
      </c>
      <c r="G221" s="83" t="s">
        <v>2803</v>
      </c>
      <c r="H221" s="86">
        <v>0.6</v>
      </c>
      <c r="I221" s="88">
        <v>25.23</v>
      </c>
      <c r="J221" s="83">
        <v>2001</v>
      </c>
      <c r="K221" s="83">
        <v>978</v>
      </c>
    </row>
    <row r="222" spans="1:11" x14ac:dyDescent="0.25">
      <c r="B222" s="74" t="s">
        <v>575</v>
      </c>
      <c r="C222" s="74" t="s">
        <v>1</v>
      </c>
      <c r="D222" s="83">
        <v>1963</v>
      </c>
      <c r="E222" s="83" t="s">
        <v>892</v>
      </c>
      <c r="F222" s="83" t="s">
        <v>2639</v>
      </c>
      <c r="G222" s="83" t="s">
        <v>2803</v>
      </c>
      <c r="H222" s="86">
        <v>1.6</v>
      </c>
      <c r="I222" s="88">
        <v>25.28</v>
      </c>
      <c r="J222" s="83">
        <v>1991</v>
      </c>
      <c r="K222" s="83">
        <v>974</v>
      </c>
    </row>
    <row r="223" spans="1:11" x14ac:dyDescent="0.25">
      <c r="A223">
        <v>83</v>
      </c>
      <c r="B223" s="74" t="s">
        <v>573</v>
      </c>
      <c r="C223" s="74" t="s">
        <v>5339</v>
      </c>
      <c r="D223" s="83">
        <v>1970</v>
      </c>
      <c r="E223" s="83" t="s">
        <v>574</v>
      </c>
      <c r="F223" s="83" t="s">
        <v>2781</v>
      </c>
      <c r="G223" s="83" t="s">
        <v>2818</v>
      </c>
      <c r="H223" s="86">
        <v>-0.1</v>
      </c>
      <c r="I223" s="88">
        <v>25.34</v>
      </c>
      <c r="J223" s="83">
        <v>1990</v>
      </c>
      <c r="K223" s="83">
        <v>970</v>
      </c>
    </row>
    <row r="224" spans="1:11" x14ac:dyDescent="0.25">
      <c r="B224" t="s">
        <v>575</v>
      </c>
      <c r="C224" t="s">
        <v>1</v>
      </c>
      <c r="D224" s="4">
        <v>1963</v>
      </c>
      <c r="E224" s="4" t="s">
        <v>576</v>
      </c>
      <c r="F224" s="4" t="s">
        <v>2639</v>
      </c>
      <c r="G224" s="4" t="s">
        <v>2803</v>
      </c>
      <c r="H224" s="12">
        <v>-0.1</v>
      </c>
      <c r="I224" s="5">
        <v>25.4</v>
      </c>
      <c r="J224" s="4">
        <v>1990</v>
      </c>
      <c r="K224" s="4">
        <v>966</v>
      </c>
    </row>
    <row r="226" spans="1:12" x14ac:dyDescent="0.25">
      <c r="A226" s="77" t="s">
        <v>36</v>
      </c>
      <c r="B226" s="78"/>
      <c r="C226" s="78"/>
      <c r="D226" s="81"/>
      <c r="E226" s="81"/>
      <c r="F226" s="81"/>
      <c r="G226" s="81"/>
      <c r="H226" s="131"/>
      <c r="I226" s="87"/>
      <c r="J226" s="81"/>
      <c r="K226" s="81"/>
      <c r="L226" s="78"/>
    </row>
    <row r="227" spans="1:12" ht="5.25" customHeight="1" x14ac:dyDescent="0.25"/>
    <row r="228" spans="1:12" x14ac:dyDescent="0.25">
      <c r="A228">
        <v>1</v>
      </c>
      <c r="B228" s="74" t="s">
        <v>1434</v>
      </c>
      <c r="C228" s="74" t="s">
        <v>1435</v>
      </c>
      <c r="D228" s="83">
        <v>1969</v>
      </c>
      <c r="E228" s="83" t="s">
        <v>1449</v>
      </c>
      <c r="F228" s="83"/>
      <c r="G228" s="83" t="s">
        <v>2803</v>
      </c>
      <c r="H228" s="86"/>
      <c r="I228" s="88">
        <v>51.98</v>
      </c>
      <c r="J228" s="83">
        <v>1995</v>
      </c>
      <c r="K228" s="83">
        <v>1134</v>
      </c>
    </row>
    <row r="229" spans="1:12" x14ac:dyDescent="0.25">
      <c r="B229" s="74" t="s">
        <v>1261</v>
      </c>
      <c r="C229" s="74" t="s">
        <v>41</v>
      </c>
      <c r="D229" s="83">
        <v>1970</v>
      </c>
      <c r="E229" s="83" t="s">
        <v>1262</v>
      </c>
      <c r="F229" s="83" t="s">
        <v>2639</v>
      </c>
      <c r="G229" s="83" t="s">
        <v>2803</v>
      </c>
      <c r="H229" s="86"/>
      <c r="I229" s="88">
        <v>52.4</v>
      </c>
      <c r="J229" s="83">
        <v>1993</v>
      </c>
      <c r="K229" s="83">
        <v>1120</v>
      </c>
    </row>
    <row r="230" spans="1:12" x14ac:dyDescent="0.25">
      <c r="B230" s="74" t="s">
        <v>294</v>
      </c>
      <c r="C230" s="74" t="s">
        <v>163</v>
      </c>
      <c r="D230" s="83">
        <v>1969</v>
      </c>
      <c r="E230" s="83" t="s">
        <v>1570</v>
      </c>
      <c r="F230" s="83" t="s">
        <v>2639</v>
      </c>
      <c r="G230" s="83" t="s">
        <v>2803</v>
      </c>
      <c r="H230" s="86"/>
      <c r="I230" s="88">
        <v>52.55</v>
      </c>
      <c r="J230" s="83">
        <v>1996</v>
      </c>
      <c r="K230" s="83">
        <v>1115</v>
      </c>
    </row>
    <row r="231" spans="1:12" x14ac:dyDescent="0.25">
      <c r="B231" s="74" t="s">
        <v>1565</v>
      </c>
      <c r="C231" s="74" t="s">
        <v>1432</v>
      </c>
      <c r="D231" s="83">
        <v>1967</v>
      </c>
      <c r="E231" s="83" t="s">
        <v>842</v>
      </c>
      <c r="F231" s="83" t="s">
        <v>2639</v>
      </c>
      <c r="G231" s="83" t="s">
        <v>2803</v>
      </c>
      <c r="H231" s="86"/>
      <c r="I231" s="88">
        <v>52.71</v>
      </c>
      <c r="J231" s="83">
        <v>1999</v>
      </c>
      <c r="K231" s="83">
        <v>1110</v>
      </c>
    </row>
    <row r="232" spans="1:12" x14ac:dyDescent="0.25">
      <c r="B232" s="74" t="s">
        <v>138</v>
      </c>
      <c r="C232" s="74" t="s">
        <v>41</v>
      </c>
      <c r="D232" s="83">
        <v>1966</v>
      </c>
      <c r="E232" s="83" t="s">
        <v>109</v>
      </c>
      <c r="F232" s="83" t="s">
        <v>2639</v>
      </c>
      <c r="G232" s="83" t="s">
        <v>2818</v>
      </c>
      <c r="H232" s="86"/>
      <c r="I232" s="88">
        <v>52.72</v>
      </c>
      <c r="J232" s="83">
        <v>1988</v>
      </c>
      <c r="K232" s="83">
        <v>1110</v>
      </c>
    </row>
    <row r="233" spans="1:12" x14ac:dyDescent="0.25">
      <c r="B233" t="s">
        <v>1565</v>
      </c>
      <c r="C233" t="s">
        <v>1432</v>
      </c>
      <c r="D233" s="4">
        <v>1967</v>
      </c>
      <c r="E233" s="4" t="s">
        <v>1571</v>
      </c>
      <c r="F233" s="4" t="s">
        <v>2639</v>
      </c>
      <c r="G233" s="4" t="s">
        <v>2803</v>
      </c>
      <c r="I233" s="5">
        <v>52.74</v>
      </c>
      <c r="J233" s="4">
        <v>1996</v>
      </c>
      <c r="K233" s="4">
        <v>1109</v>
      </c>
    </row>
    <row r="234" spans="1:12" x14ac:dyDescent="0.25">
      <c r="B234" t="s">
        <v>1565</v>
      </c>
      <c r="C234" t="s">
        <v>1432</v>
      </c>
      <c r="D234" s="4">
        <v>1967</v>
      </c>
      <c r="E234" s="4" t="s">
        <v>2089</v>
      </c>
      <c r="F234" s="4" t="s">
        <v>2639</v>
      </c>
      <c r="G234" s="4" t="s">
        <v>2803</v>
      </c>
      <c r="I234" s="5">
        <v>52.76</v>
      </c>
      <c r="J234" s="4">
        <v>1998</v>
      </c>
      <c r="K234" s="4">
        <v>1109</v>
      </c>
    </row>
    <row r="235" spans="1:12" x14ac:dyDescent="0.25">
      <c r="B235" s="74" t="s">
        <v>1459</v>
      </c>
      <c r="C235" s="74" t="s">
        <v>1234</v>
      </c>
      <c r="D235" s="83"/>
      <c r="E235" s="83" t="s">
        <v>1460</v>
      </c>
      <c r="F235" s="83"/>
      <c r="G235" s="83"/>
      <c r="H235" s="86"/>
      <c r="I235" s="88">
        <v>52.77</v>
      </c>
      <c r="J235" s="83">
        <v>1995</v>
      </c>
      <c r="K235" s="83">
        <v>1108</v>
      </c>
    </row>
    <row r="236" spans="1:12" x14ac:dyDescent="0.25">
      <c r="B236" s="74" t="s">
        <v>254</v>
      </c>
      <c r="C236" s="74" t="s">
        <v>1263</v>
      </c>
      <c r="D236" s="83">
        <v>1964</v>
      </c>
      <c r="E236" s="83" t="s">
        <v>1572</v>
      </c>
      <c r="F236" s="83"/>
      <c r="G236" s="83" t="s">
        <v>2803</v>
      </c>
      <c r="H236" s="86"/>
      <c r="I236" s="88">
        <v>52.82</v>
      </c>
      <c r="J236" s="83">
        <v>1996</v>
      </c>
      <c r="K236" s="83">
        <v>1107</v>
      </c>
    </row>
    <row r="237" spans="1:12" x14ac:dyDescent="0.25">
      <c r="B237" t="s">
        <v>1261</v>
      </c>
      <c r="C237" t="s">
        <v>1432</v>
      </c>
      <c r="D237" s="4">
        <v>1970</v>
      </c>
      <c r="E237" s="4" t="s">
        <v>2082</v>
      </c>
      <c r="F237" s="4" t="s">
        <v>2639</v>
      </c>
      <c r="G237" s="4" t="s">
        <v>2803</v>
      </c>
      <c r="I237" s="5">
        <v>52.91</v>
      </c>
      <c r="J237" s="4">
        <v>1999</v>
      </c>
      <c r="K237" s="4">
        <v>1104</v>
      </c>
    </row>
    <row r="238" spans="1:12" x14ac:dyDescent="0.25">
      <c r="B238" s="74" t="s">
        <v>262</v>
      </c>
      <c r="C238" s="74" t="s">
        <v>263</v>
      </c>
      <c r="D238" s="83">
        <v>1966</v>
      </c>
      <c r="E238" s="83" t="s">
        <v>287</v>
      </c>
      <c r="F238" s="83" t="s">
        <v>2639</v>
      </c>
      <c r="G238" s="83" t="s">
        <v>2803</v>
      </c>
      <c r="H238" s="86"/>
      <c r="I238" s="88">
        <v>52.96</v>
      </c>
      <c r="J238" s="83">
        <v>1989</v>
      </c>
      <c r="K238" s="83">
        <v>1102</v>
      </c>
    </row>
    <row r="239" spans="1:12" x14ac:dyDescent="0.25">
      <c r="B239" t="s">
        <v>254</v>
      </c>
      <c r="C239" t="s">
        <v>1263</v>
      </c>
      <c r="D239" s="4">
        <v>1964</v>
      </c>
      <c r="E239" s="4" t="s">
        <v>1450</v>
      </c>
      <c r="F239" s="6" t="s">
        <v>2643</v>
      </c>
      <c r="G239" s="4" t="s">
        <v>2803</v>
      </c>
      <c r="I239" s="5">
        <v>53.02</v>
      </c>
      <c r="J239" s="4">
        <v>1995</v>
      </c>
      <c r="K239" s="4">
        <v>1100</v>
      </c>
    </row>
    <row r="240" spans="1:12" x14ac:dyDescent="0.25">
      <c r="B240" s="74" t="s">
        <v>1659</v>
      </c>
      <c r="C240" s="74" t="s">
        <v>1566</v>
      </c>
      <c r="D240" s="83">
        <v>1971</v>
      </c>
      <c r="E240" s="83" t="s">
        <v>1782</v>
      </c>
      <c r="F240" s="83"/>
      <c r="G240" s="83" t="s">
        <v>2803</v>
      </c>
      <c r="H240" s="86"/>
      <c r="I240" s="88">
        <v>53.13</v>
      </c>
      <c r="J240" s="83">
        <v>1997</v>
      </c>
      <c r="K240" s="83">
        <v>1096</v>
      </c>
    </row>
    <row r="241" spans="1:11" x14ac:dyDescent="0.25">
      <c r="B241" t="s">
        <v>254</v>
      </c>
      <c r="C241" t="s">
        <v>1263</v>
      </c>
      <c r="D241" s="4">
        <v>1964</v>
      </c>
      <c r="E241" s="4" t="s">
        <v>1264</v>
      </c>
      <c r="F241" s="6" t="s">
        <v>2643</v>
      </c>
      <c r="G241" s="4" t="s">
        <v>2803</v>
      </c>
      <c r="I241" s="5">
        <v>53.24</v>
      </c>
      <c r="J241" s="4">
        <v>1993</v>
      </c>
      <c r="K241" s="4">
        <v>1093</v>
      </c>
    </row>
    <row r="242" spans="1:11" x14ac:dyDescent="0.25">
      <c r="A242">
        <v>10</v>
      </c>
      <c r="B242" s="74" t="s">
        <v>1699</v>
      </c>
      <c r="C242" s="74" t="s">
        <v>1566</v>
      </c>
      <c r="D242" s="83">
        <v>1971</v>
      </c>
      <c r="E242" s="83" t="s">
        <v>1573</v>
      </c>
      <c r="F242" s="83"/>
      <c r="G242" s="83" t="s">
        <v>2803</v>
      </c>
      <c r="H242" s="86"/>
      <c r="I242" s="88">
        <v>53.36</v>
      </c>
      <c r="J242" s="83">
        <v>1996</v>
      </c>
      <c r="K242" s="83">
        <v>1089</v>
      </c>
    </row>
    <row r="243" spans="1:11" x14ac:dyDescent="0.25">
      <c r="B243" s="74" t="s">
        <v>5501</v>
      </c>
      <c r="C243" s="74" t="s">
        <v>5503</v>
      </c>
      <c r="D243" s="83">
        <v>1972</v>
      </c>
      <c r="E243" s="83" t="s">
        <v>2090</v>
      </c>
      <c r="F243" s="83" t="s">
        <v>2639</v>
      </c>
      <c r="G243" s="83" t="s">
        <v>2803</v>
      </c>
      <c r="H243" s="86"/>
      <c r="I243" s="88">
        <v>53.4</v>
      </c>
      <c r="J243" s="83">
        <v>1998</v>
      </c>
      <c r="K243" s="83">
        <v>1088</v>
      </c>
    </row>
    <row r="244" spans="1:11" x14ac:dyDescent="0.25">
      <c r="B244" t="s">
        <v>138</v>
      </c>
      <c r="C244" t="s">
        <v>30</v>
      </c>
      <c r="D244" s="4">
        <v>1966</v>
      </c>
      <c r="E244" s="4" t="s">
        <v>2276</v>
      </c>
      <c r="F244" s="4" t="s">
        <v>2639</v>
      </c>
      <c r="G244" s="4" t="s">
        <v>2803</v>
      </c>
      <c r="I244" s="5">
        <v>53.43</v>
      </c>
      <c r="J244" s="4">
        <v>1999</v>
      </c>
      <c r="K244" s="4">
        <v>1087</v>
      </c>
    </row>
    <row r="245" spans="1:11" x14ac:dyDescent="0.25">
      <c r="B245" s="74" t="s">
        <v>994</v>
      </c>
      <c r="C245" s="74" t="s">
        <v>467</v>
      </c>
      <c r="D245" s="83">
        <v>1967</v>
      </c>
      <c r="E245" s="83" t="s">
        <v>1265</v>
      </c>
      <c r="F245" s="83" t="s">
        <v>2639</v>
      </c>
      <c r="G245" s="83" t="s">
        <v>2803</v>
      </c>
      <c r="H245" s="86"/>
      <c r="I245" s="88">
        <v>53.44</v>
      </c>
      <c r="J245" s="83">
        <v>1993</v>
      </c>
      <c r="K245" s="83">
        <v>1086</v>
      </c>
    </row>
    <row r="246" spans="1:11" x14ac:dyDescent="0.25">
      <c r="B246" s="74" t="s">
        <v>2282</v>
      </c>
      <c r="C246" s="74" t="s">
        <v>30</v>
      </c>
      <c r="D246" s="83">
        <v>1972</v>
      </c>
      <c r="E246" s="83" t="s">
        <v>3031</v>
      </c>
      <c r="F246" s="83" t="s">
        <v>2639</v>
      </c>
      <c r="G246" s="83" t="s">
        <v>2803</v>
      </c>
      <c r="H246" s="86"/>
      <c r="I246" s="88">
        <v>53.46</v>
      </c>
      <c r="J246" s="83">
        <v>2000</v>
      </c>
      <c r="K246" s="83">
        <v>1086</v>
      </c>
    </row>
    <row r="247" spans="1:11" x14ac:dyDescent="0.25">
      <c r="B247" s="74" t="s">
        <v>1788</v>
      </c>
      <c r="C247" s="74" t="s">
        <v>352</v>
      </c>
      <c r="D247" s="83">
        <v>1978</v>
      </c>
      <c r="E247" s="83" t="s">
        <v>1789</v>
      </c>
      <c r="F247" s="83" t="s">
        <v>2639</v>
      </c>
      <c r="G247" s="83" t="s">
        <v>2805</v>
      </c>
      <c r="H247" s="86"/>
      <c r="I247" s="88">
        <v>53.49</v>
      </c>
      <c r="J247" s="83">
        <v>1997</v>
      </c>
      <c r="K247" s="83">
        <v>1085</v>
      </c>
    </row>
    <row r="248" spans="1:11" x14ac:dyDescent="0.25">
      <c r="B248" s="74" t="s">
        <v>1967</v>
      </c>
      <c r="C248" s="74" t="s">
        <v>2281</v>
      </c>
      <c r="D248" s="83">
        <v>1976</v>
      </c>
      <c r="E248" s="83" t="s">
        <v>2284</v>
      </c>
      <c r="F248" s="83" t="s">
        <v>2639</v>
      </c>
      <c r="G248" s="83" t="s">
        <v>2803</v>
      </c>
      <c r="H248" s="86"/>
      <c r="I248" s="88">
        <v>53.51</v>
      </c>
      <c r="J248" s="83">
        <v>1999</v>
      </c>
      <c r="K248" s="83">
        <v>1084</v>
      </c>
    </row>
    <row r="249" spans="1:11" x14ac:dyDescent="0.25">
      <c r="B249" t="s">
        <v>1261</v>
      </c>
      <c r="C249" t="s">
        <v>41</v>
      </c>
      <c r="D249" s="4">
        <v>1970</v>
      </c>
      <c r="E249" s="4" t="s">
        <v>1451</v>
      </c>
      <c r="F249" s="6" t="s">
        <v>2639</v>
      </c>
      <c r="G249" s="4" t="s">
        <v>2803</v>
      </c>
      <c r="I249" s="5">
        <v>53.56</v>
      </c>
      <c r="J249" s="4">
        <v>1995</v>
      </c>
      <c r="K249" s="4">
        <v>1082</v>
      </c>
    </row>
    <row r="250" spans="1:11" x14ac:dyDescent="0.25">
      <c r="B250" s="74" t="s">
        <v>1966</v>
      </c>
      <c r="C250" s="74" t="s">
        <v>1111</v>
      </c>
      <c r="D250" s="83">
        <v>1966</v>
      </c>
      <c r="E250" s="83" t="s">
        <v>1783</v>
      </c>
      <c r="F250" s="83"/>
      <c r="G250" s="83" t="s">
        <v>2803</v>
      </c>
      <c r="H250" s="86"/>
      <c r="I250" s="88">
        <v>53.59</v>
      </c>
      <c r="J250" s="83">
        <v>1997</v>
      </c>
      <c r="K250" s="83">
        <v>1081</v>
      </c>
    </row>
    <row r="251" spans="1:11" x14ac:dyDescent="0.25">
      <c r="B251" s="74" t="s">
        <v>1452</v>
      </c>
      <c r="C251" s="74" t="s">
        <v>3059</v>
      </c>
      <c r="D251" s="83">
        <v>1971</v>
      </c>
      <c r="E251" s="83" t="s">
        <v>1778</v>
      </c>
      <c r="F251" s="83" t="s">
        <v>2713</v>
      </c>
      <c r="G251" s="83" t="s">
        <v>2803</v>
      </c>
      <c r="H251" s="86"/>
      <c r="I251" s="88">
        <v>53.62</v>
      </c>
      <c r="J251" s="83">
        <v>1998</v>
      </c>
      <c r="K251" s="83">
        <v>1080</v>
      </c>
    </row>
    <row r="252" spans="1:11" x14ac:dyDescent="0.25">
      <c r="B252" t="s">
        <v>1452</v>
      </c>
      <c r="C252" t="s">
        <v>51</v>
      </c>
      <c r="D252" s="4">
        <v>1971</v>
      </c>
      <c r="E252" s="4" t="s">
        <v>1453</v>
      </c>
      <c r="F252" s="6" t="s">
        <v>2639</v>
      </c>
      <c r="G252" s="4" t="s">
        <v>2803</v>
      </c>
      <c r="I252" s="5">
        <v>53.63</v>
      </c>
      <c r="J252" s="4">
        <v>1995</v>
      </c>
      <c r="K252" s="4">
        <v>1080</v>
      </c>
    </row>
    <row r="253" spans="1:11" x14ac:dyDescent="0.25">
      <c r="B253" t="s">
        <v>138</v>
      </c>
      <c r="C253" t="s">
        <v>37</v>
      </c>
      <c r="D253" s="4">
        <v>1966</v>
      </c>
      <c r="E253" s="4" t="s">
        <v>38</v>
      </c>
      <c r="F253" s="4" t="s">
        <v>2639</v>
      </c>
      <c r="G253" s="4" t="s">
        <v>2818</v>
      </c>
      <c r="I253" s="5">
        <v>53.64</v>
      </c>
      <c r="J253" s="4">
        <v>1987</v>
      </c>
      <c r="K253" s="4">
        <v>1080</v>
      </c>
    </row>
    <row r="254" spans="1:11" x14ac:dyDescent="0.25">
      <c r="B254" t="s">
        <v>138</v>
      </c>
      <c r="C254" t="s">
        <v>41</v>
      </c>
      <c r="D254" s="4">
        <v>1966</v>
      </c>
      <c r="E254" s="4" t="s">
        <v>288</v>
      </c>
      <c r="F254" s="4" t="s">
        <v>2639</v>
      </c>
      <c r="G254" s="4" t="s">
        <v>2803</v>
      </c>
      <c r="I254" s="5">
        <v>53.7</v>
      </c>
      <c r="J254" s="4">
        <v>1989</v>
      </c>
      <c r="K254" s="4">
        <v>1076</v>
      </c>
    </row>
    <row r="255" spans="1:11" x14ac:dyDescent="0.25">
      <c r="B255" s="74" t="s">
        <v>514</v>
      </c>
      <c r="C255" s="74" t="s">
        <v>515</v>
      </c>
      <c r="D255" s="83">
        <v>1967</v>
      </c>
      <c r="E255" s="83" t="s">
        <v>289</v>
      </c>
      <c r="F255" s="83"/>
      <c r="G255" s="83" t="s">
        <v>2818</v>
      </c>
      <c r="H255" s="86"/>
      <c r="I255" s="88">
        <v>53.71</v>
      </c>
      <c r="J255" s="83">
        <v>1989</v>
      </c>
      <c r="K255" s="83">
        <v>1077</v>
      </c>
    </row>
    <row r="256" spans="1:11" x14ac:dyDescent="0.25">
      <c r="B256" s="74" t="s">
        <v>5428</v>
      </c>
      <c r="C256" s="74" t="s">
        <v>179</v>
      </c>
      <c r="D256" s="83">
        <v>1969</v>
      </c>
      <c r="E256" s="83" t="s">
        <v>1574</v>
      </c>
      <c r="F256" s="83" t="s">
        <v>2868</v>
      </c>
      <c r="G256" s="83" t="s">
        <v>2803</v>
      </c>
      <c r="H256" s="86"/>
      <c r="I256" s="88">
        <v>53.73</v>
      </c>
      <c r="J256" s="83">
        <v>1996</v>
      </c>
      <c r="K256" s="83">
        <v>1077</v>
      </c>
    </row>
    <row r="257" spans="1:11" x14ac:dyDescent="0.25">
      <c r="A257">
        <v>20</v>
      </c>
      <c r="B257" s="74" t="s">
        <v>5423</v>
      </c>
      <c r="C257" s="74" t="s">
        <v>1440</v>
      </c>
      <c r="D257" s="83">
        <v>1973</v>
      </c>
      <c r="E257" s="83" t="s">
        <v>1581</v>
      </c>
      <c r="F257" s="83"/>
      <c r="G257" s="83" t="s">
        <v>2803</v>
      </c>
      <c r="H257" s="86"/>
      <c r="I257" s="88">
        <v>53.8</v>
      </c>
      <c r="J257" s="83">
        <v>1996</v>
      </c>
      <c r="K257" s="83">
        <v>1075</v>
      </c>
    </row>
    <row r="258" spans="1:11" x14ac:dyDescent="0.25">
      <c r="B258" s="74" t="s">
        <v>1454</v>
      </c>
      <c r="C258" s="74" t="s">
        <v>41</v>
      </c>
      <c r="D258" s="83">
        <v>1966</v>
      </c>
      <c r="E258" s="83" t="s">
        <v>1455</v>
      </c>
      <c r="F258" s="83" t="s">
        <v>2639</v>
      </c>
      <c r="G258" s="83" t="s">
        <v>2803</v>
      </c>
      <c r="H258" s="86"/>
      <c r="I258" s="88">
        <v>53.89</v>
      </c>
      <c r="J258" s="83">
        <v>1995</v>
      </c>
      <c r="K258" s="83">
        <v>1072</v>
      </c>
    </row>
    <row r="259" spans="1:11" x14ac:dyDescent="0.25">
      <c r="B259" s="74" t="s">
        <v>2487</v>
      </c>
      <c r="C259" s="74" t="s">
        <v>5327</v>
      </c>
      <c r="D259" s="83">
        <v>1973</v>
      </c>
      <c r="E259" s="83" t="s">
        <v>1455</v>
      </c>
      <c r="F259" s="83" t="s">
        <v>2643</v>
      </c>
      <c r="G259" s="83" t="s">
        <v>2818</v>
      </c>
      <c r="H259" s="86"/>
      <c r="I259" s="88">
        <v>53.89</v>
      </c>
      <c r="J259" s="83">
        <v>1995</v>
      </c>
      <c r="K259" s="83">
        <v>1072</v>
      </c>
    </row>
    <row r="260" spans="1:11" x14ac:dyDescent="0.25">
      <c r="B260" s="74" t="s">
        <v>110</v>
      </c>
      <c r="C260" s="74" t="s">
        <v>1</v>
      </c>
      <c r="D260" s="83">
        <v>1962</v>
      </c>
      <c r="E260" s="83" t="s">
        <v>111</v>
      </c>
      <c r="F260" s="83" t="s">
        <v>2639</v>
      </c>
      <c r="G260" s="83" t="s">
        <v>2803</v>
      </c>
      <c r="H260" s="86"/>
      <c r="I260" s="88">
        <v>53.92</v>
      </c>
      <c r="J260" s="83">
        <v>1988</v>
      </c>
      <c r="K260" s="83">
        <v>1071</v>
      </c>
    </row>
    <row r="261" spans="1:11" x14ac:dyDescent="0.25">
      <c r="B261" s="74" t="s">
        <v>1567</v>
      </c>
      <c r="C261" s="74" t="s">
        <v>1019</v>
      </c>
      <c r="D261" s="83"/>
      <c r="E261" s="83" t="s">
        <v>1575</v>
      </c>
      <c r="F261" s="83"/>
      <c r="G261" s="83"/>
      <c r="H261" s="86"/>
      <c r="I261" s="88">
        <v>53.98</v>
      </c>
      <c r="J261" s="83">
        <v>1996</v>
      </c>
      <c r="K261" s="83">
        <v>1069</v>
      </c>
    </row>
    <row r="262" spans="1:11" x14ac:dyDescent="0.25">
      <c r="B262" s="74" t="s">
        <v>1266</v>
      </c>
      <c r="C262" s="74" t="s">
        <v>1111</v>
      </c>
      <c r="D262" s="83"/>
      <c r="E262" s="83" t="s">
        <v>1267</v>
      </c>
      <c r="F262" s="83"/>
      <c r="G262" s="83"/>
      <c r="H262" s="86"/>
      <c r="I262" s="88">
        <v>54.01</v>
      </c>
      <c r="J262" s="83">
        <v>1993</v>
      </c>
      <c r="K262" s="83">
        <v>1068</v>
      </c>
    </row>
    <row r="263" spans="1:11" x14ac:dyDescent="0.25">
      <c r="B263" s="74" t="s">
        <v>1577</v>
      </c>
      <c r="C263" s="74" t="s">
        <v>5455</v>
      </c>
      <c r="D263" s="83">
        <v>1972</v>
      </c>
      <c r="E263" s="83" t="s">
        <v>1582</v>
      </c>
      <c r="F263" s="83" t="s">
        <v>2639</v>
      </c>
      <c r="G263" s="83" t="s">
        <v>2803</v>
      </c>
      <c r="H263" s="86"/>
      <c r="I263" s="88">
        <v>54.03</v>
      </c>
      <c r="J263" s="83">
        <v>1996</v>
      </c>
      <c r="K263" s="83">
        <v>1067</v>
      </c>
    </row>
    <row r="264" spans="1:11" x14ac:dyDescent="0.25">
      <c r="B264" s="74" t="s">
        <v>2092</v>
      </c>
      <c r="C264" s="74" t="s">
        <v>33</v>
      </c>
      <c r="D264" s="83">
        <v>1975</v>
      </c>
      <c r="E264" s="83" t="s">
        <v>1582</v>
      </c>
      <c r="F264" s="83" t="s">
        <v>2639</v>
      </c>
      <c r="G264" s="83" t="s">
        <v>2803</v>
      </c>
      <c r="H264" s="86"/>
      <c r="I264" s="88">
        <v>54.03</v>
      </c>
      <c r="J264" s="83">
        <v>1998</v>
      </c>
      <c r="K264" s="83">
        <v>1067</v>
      </c>
    </row>
    <row r="265" spans="1:11" x14ac:dyDescent="0.25">
      <c r="B265" s="74" t="s">
        <v>2278</v>
      </c>
      <c r="C265" s="74" t="s">
        <v>3032</v>
      </c>
      <c r="D265" s="83">
        <v>1971</v>
      </c>
      <c r="E265" s="83" t="s">
        <v>1582</v>
      </c>
      <c r="F265" s="83" t="s">
        <v>2643</v>
      </c>
      <c r="G265" s="83" t="s">
        <v>2803</v>
      </c>
      <c r="H265" s="86"/>
      <c r="I265" s="88">
        <v>54.03</v>
      </c>
      <c r="J265" s="83">
        <v>2000</v>
      </c>
      <c r="K265" s="83">
        <v>1067</v>
      </c>
    </row>
    <row r="266" spans="1:11" x14ac:dyDescent="0.25">
      <c r="B266" t="s">
        <v>5501</v>
      </c>
      <c r="C266" t="s">
        <v>5502</v>
      </c>
      <c r="D266" s="4">
        <v>1972</v>
      </c>
      <c r="E266" s="4" t="s">
        <v>1790</v>
      </c>
      <c r="F266" s="4" t="s">
        <v>2639</v>
      </c>
      <c r="G266" s="4" t="s">
        <v>2803</v>
      </c>
      <c r="I266" s="5">
        <v>54.06</v>
      </c>
      <c r="J266" s="4">
        <v>1997</v>
      </c>
      <c r="K266" s="4">
        <v>1066</v>
      </c>
    </row>
    <row r="267" spans="1:11" x14ac:dyDescent="0.25">
      <c r="B267" s="74" t="s">
        <v>1461</v>
      </c>
      <c r="C267" s="74" t="s">
        <v>51</v>
      </c>
      <c r="D267" s="83">
        <v>1974</v>
      </c>
      <c r="E267" s="83" t="s">
        <v>1576</v>
      </c>
      <c r="F267" s="83" t="s">
        <v>2639</v>
      </c>
      <c r="G267" s="83" t="s">
        <v>2818</v>
      </c>
      <c r="H267" s="86"/>
      <c r="I267" s="88">
        <v>54.11</v>
      </c>
      <c r="J267" s="83">
        <v>1996</v>
      </c>
      <c r="K267" s="83">
        <v>1064</v>
      </c>
    </row>
    <row r="268" spans="1:11" x14ac:dyDescent="0.25">
      <c r="B268" t="s">
        <v>1461</v>
      </c>
      <c r="C268" t="s">
        <v>51</v>
      </c>
      <c r="D268" s="4">
        <v>1974</v>
      </c>
      <c r="E268" s="4" t="s">
        <v>3040</v>
      </c>
      <c r="F268" s="4" t="s">
        <v>2639</v>
      </c>
      <c r="G268" s="4" t="s">
        <v>2803</v>
      </c>
      <c r="I268" s="5">
        <v>54.14</v>
      </c>
      <c r="J268" s="4">
        <v>2000</v>
      </c>
      <c r="K268" s="4">
        <v>1063</v>
      </c>
    </row>
    <row r="269" spans="1:11" x14ac:dyDescent="0.25">
      <c r="B269" t="s">
        <v>5428</v>
      </c>
      <c r="C269" t="s">
        <v>179</v>
      </c>
      <c r="D269" s="4">
        <v>1969</v>
      </c>
      <c r="E269" s="4" t="s">
        <v>1456</v>
      </c>
      <c r="F269" s="6" t="s">
        <v>2868</v>
      </c>
      <c r="G269" s="4" t="s">
        <v>2803</v>
      </c>
      <c r="I269" s="5">
        <v>54.18</v>
      </c>
      <c r="J269" s="4">
        <v>1995</v>
      </c>
      <c r="K269" s="4">
        <v>1062</v>
      </c>
    </row>
    <row r="270" spans="1:11" x14ac:dyDescent="0.25">
      <c r="B270" t="s">
        <v>1565</v>
      </c>
      <c r="C270" t="s">
        <v>1432</v>
      </c>
      <c r="D270" s="4">
        <v>1967</v>
      </c>
      <c r="E270" s="4" t="s">
        <v>3033</v>
      </c>
      <c r="F270" s="4" t="s">
        <v>2639</v>
      </c>
      <c r="G270" s="4" t="s">
        <v>2803</v>
      </c>
      <c r="I270" s="5">
        <v>54.21</v>
      </c>
      <c r="J270" s="4">
        <v>2000</v>
      </c>
      <c r="K270" s="4">
        <v>1061</v>
      </c>
    </row>
    <row r="271" spans="1:11" x14ac:dyDescent="0.25">
      <c r="B271" t="s">
        <v>1461</v>
      </c>
      <c r="C271" t="s">
        <v>51</v>
      </c>
      <c r="D271" s="4">
        <v>1974</v>
      </c>
      <c r="E271" s="4" t="s">
        <v>1462</v>
      </c>
      <c r="F271" s="6" t="s">
        <v>2639</v>
      </c>
      <c r="G271" s="4" t="s">
        <v>2818</v>
      </c>
      <c r="I271" s="5">
        <v>54.25</v>
      </c>
      <c r="J271" s="4">
        <v>1995</v>
      </c>
      <c r="K271" s="4">
        <v>1060</v>
      </c>
    </row>
    <row r="272" spans="1:11" x14ac:dyDescent="0.25">
      <c r="A272">
        <v>30</v>
      </c>
      <c r="B272" s="74" t="s">
        <v>2094</v>
      </c>
      <c r="C272" s="74" t="s">
        <v>2093</v>
      </c>
      <c r="D272" s="83">
        <v>1968</v>
      </c>
      <c r="E272" s="83" t="s">
        <v>2091</v>
      </c>
      <c r="F272" s="83" t="s">
        <v>2771</v>
      </c>
      <c r="G272" s="83" t="s">
        <v>2803</v>
      </c>
      <c r="H272" s="86"/>
      <c r="I272" s="88">
        <v>54.28</v>
      </c>
      <c r="J272" s="83">
        <v>1998</v>
      </c>
      <c r="K272" s="83">
        <v>1059</v>
      </c>
    </row>
    <row r="273" spans="2:11" x14ac:dyDescent="0.25">
      <c r="B273" s="74" t="s">
        <v>1788</v>
      </c>
      <c r="C273" s="74" t="s">
        <v>352</v>
      </c>
      <c r="D273" s="83">
        <v>1978</v>
      </c>
      <c r="E273" s="83" t="s">
        <v>2095</v>
      </c>
      <c r="F273" s="83" t="s">
        <v>2639</v>
      </c>
      <c r="G273" s="83" t="s">
        <v>2818</v>
      </c>
      <c r="H273" s="86"/>
      <c r="I273" s="88">
        <v>54.3</v>
      </c>
      <c r="J273" s="83">
        <v>1998</v>
      </c>
      <c r="K273" s="83">
        <v>1058</v>
      </c>
    </row>
    <row r="274" spans="2:11" x14ac:dyDescent="0.25">
      <c r="B274" t="s">
        <v>294</v>
      </c>
      <c r="C274" t="s">
        <v>163</v>
      </c>
      <c r="D274" s="4">
        <v>1969</v>
      </c>
      <c r="E274" s="4" t="s">
        <v>295</v>
      </c>
      <c r="F274" s="4" t="s">
        <v>2639</v>
      </c>
      <c r="G274" s="4" t="s">
        <v>2818</v>
      </c>
      <c r="I274" s="5">
        <v>54.31</v>
      </c>
      <c r="J274" s="4">
        <v>1989</v>
      </c>
      <c r="K274" s="4">
        <v>1058</v>
      </c>
    </row>
    <row r="275" spans="2:11" x14ac:dyDescent="0.25">
      <c r="B275" t="s">
        <v>2094</v>
      </c>
      <c r="C275" t="s">
        <v>718</v>
      </c>
      <c r="D275" s="4">
        <v>1968</v>
      </c>
      <c r="E275" s="4" t="s">
        <v>1791</v>
      </c>
      <c r="F275" s="4" t="s">
        <v>2771</v>
      </c>
      <c r="G275" s="4" t="s">
        <v>2803</v>
      </c>
      <c r="I275" s="5">
        <v>54.32</v>
      </c>
      <c r="J275" s="4">
        <v>1997</v>
      </c>
      <c r="K275" s="4">
        <v>1058</v>
      </c>
    </row>
    <row r="276" spans="2:11" x14ac:dyDescent="0.25">
      <c r="B276" t="s">
        <v>1454</v>
      </c>
      <c r="C276" t="s">
        <v>41</v>
      </c>
      <c r="D276" s="4">
        <v>1966</v>
      </c>
      <c r="E276" s="4" t="s">
        <v>1784</v>
      </c>
      <c r="F276" s="4" t="s">
        <v>2639</v>
      </c>
      <c r="G276" s="4" t="s">
        <v>2803</v>
      </c>
      <c r="I276" s="5">
        <v>54.34</v>
      </c>
      <c r="J276" s="4">
        <v>1997</v>
      </c>
      <c r="K276" s="4">
        <v>1057</v>
      </c>
    </row>
    <row r="277" spans="2:11" x14ac:dyDescent="0.25">
      <c r="B277" s="74" t="s">
        <v>994</v>
      </c>
      <c r="C277" s="74" t="s">
        <v>467</v>
      </c>
      <c r="D277" s="83">
        <v>1967</v>
      </c>
      <c r="E277" s="83" t="s">
        <v>893</v>
      </c>
      <c r="F277" s="83" t="s">
        <v>2639</v>
      </c>
      <c r="G277" s="83" t="s">
        <v>2803</v>
      </c>
      <c r="H277" s="86"/>
      <c r="I277" s="88">
        <v>54.37</v>
      </c>
      <c r="J277" s="83">
        <v>1991</v>
      </c>
      <c r="K277" s="83">
        <v>1056</v>
      </c>
    </row>
    <row r="278" spans="2:11" x14ac:dyDescent="0.25">
      <c r="B278" s="74" t="s">
        <v>516</v>
      </c>
      <c r="C278" s="74" t="s">
        <v>237</v>
      </c>
      <c r="D278" s="83">
        <v>1962</v>
      </c>
      <c r="E278" s="83" t="s">
        <v>296</v>
      </c>
      <c r="F278" s="83" t="s">
        <v>2942</v>
      </c>
      <c r="G278" s="83" t="s">
        <v>2803</v>
      </c>
      <c r="H278" s="86"/>
      <c r="I278" s="88">
        <v>54.38</v>
      </c>
      <c r="J278" s="83">
        <v>1989</v>
      </c>
      <c r="K278" s="83">
        <v>1056</v>
      </c>
    </row>
    <row r="279" spans="2:11" x14ac:dyDescent="0.25">
      <c r="B279" s="74" t="s">
        <v>177</v>
      </c>
      <c r="C279" s="74" t="s">
        <v>3004</v>
      </c>
      <c r="D279" s="83">
        <v>1964</v>
      </c>
      <c r="E279" s="83" t="s">
        <v>39</v>
      </c>
      <c r="F279" s="83" t="s">
        <v>2856</v>
      </c>
      <c r="G279" s="83" t="s">
        <v>2803</v>
      </c>
      <c r="H279" s="86"/>
      <c r="I279" s="88">
        <v>54.44</v>
      </c>
      <c r="J279" s="83">
        <v>1987</v>
      </c>
      <c r="K279" s="83">
        <v>1054</v>
      </c>
    </row>
    <row r="280" spans="2:11" x14ac:dyDescent="0.25">
      <c r="B280" t="s">
        <v>254</v>
      </c>
      <c r="C280" t="s">
        <v>1263</v>
      </c>
      <c r="D280" s="4">
        <v>1964</v>
      </c>
      <c r="E280" s="4" t="s">
        <v>255</v>
      </c>
      <c r="F280" s="4" t="s">
        <v>2643</v>
      </c>
      <c r="G280" s="4" t="s">
        <v>2803</v>
      </c>
      <c r="I280" s="5">
        <v>54.46</v>
      </c>
      <c r="J280" s="4">
        <v>1988</v>
      </c>
      <c r="K280" s="4">
        <v>1053</v>
      </c>
    </row>
    <row r="281" spans="2:11" x14ac:dyDescent="0.25">
      <c r="B281" t="s">
        <v>262</v>
      </c>
      <c r="C281" t="s">
        <v>263</v>
      </c>
      <c r="D281" s="4">
        <v>1966</v>
      </c>
      <c r="E281" s="4" t="s">
        <v>255</v>
      </c>
      <c r="F281" s="4" t="s">
        <v>2639</v>
      </c>
      <c r="G281" s="4" t="s">
        <v>2818</v>
      </c>
      <c r="I281" s="5">
        <v>54.46</v>
      </c>
      <c r="J281" s="4">
        <v>1988</v>
      </c>
      <c r="K281" s="4">
        <v>1053</v>
      </c>
    </row>
    <row r="282" spans="2:11" x14ac:dyDescent="0.25">
      <c r="B282" s="74" t="s">
        <v>5548</v>
      </c>
      <c r="C282" s="74" t="s">
        <v>5549</v>
      </c>
      <c r="D282" s="83">
        <v>1976</v>
      </c>
      <c r="E282" s="83" t="s">
        <v>1218</v>
      </c>
      <c r="F282" s="83" t="s">
        <v>2639</v>
      </c>
      <c r="G282" s="83" t="s">
        <v>2803</v>
      </c>
      <c r="H282" s="86"/>
      <c r="I282" s="88">
        <v>54.47</v>
      </c>
      <c r="J282" s="83">
        <v>1999</v>
      </c>
      <c r="K282" s="83">
        <v>1053</v>
      </c>
    </row>
    <row r="283" spans="2:11" x14ac:dyDescent="0.25">
      <c r="B283" s="74" t="s">
        <v>1468</v>
      </c>
      <c r="C283" s="74" t="s">
        <v>2799</v>
      </c>
      <c r="D283" s="83">
        <v>1977</v>
      </c>
      <c r="E283" s="83" t="s">
        <v>1469</v>
      </c>
      <c r="F283" s="83" t="s">
        <v>2639</v>
      </c>
      <c r="G283" s="83" t="s">
        <v>2805</v>
      </c>
      <c r="H283" s="86"/>
      <c r="I283" s="88">
        <v>54.49</v>
      </c>
      <c r="J283" s="83">
        <v>1995</v>
      </c>
      <c r="K283" s="83">
        <v>1052</v>
      </c>
    </row>
    <row r="284" spans="2:11" x14ac:dyDescent="0.25">
      <c r="B284" t="s">
        <v>2282</v>
      </c>
      <c r="C284" t="s">
        <v>30</v>
      </c>
      <c r="D284" s="4">
        <v>1972</v>
      </c>
      <c r="E284" s="4" t="s">
        <v>1469</v>
      </c>
      <c r="F284" s="4" t="s">
        <v>2639</v>
      </c>
      <c r="G284" s="4" t="s">
        <v>2803</v>
      </c>
      <c r="I284" s="5">
        <v>54.49</v>
      </c>
      <c r="J284" s="4">
        <v>1999</v>
      </c>
      <c r="K284" s="4">
        <v>1052</v>
      </c>
    </row>
    <row r="285" spans="2:11" x14ac:dyDescent="0.25">
      <c r="B285" t="s">
        <v>1452</v>
      </c>
      <c r="C285" t="s">
        <v>5570</v>
      </c>
      <c r="D285" s="4">
        <v>1971</v>
      </c>
      <c r="E285" s="4" t="s">
        <v>3034</v>
      </c>
      <c r="F285" s="4" t="s">
        <v>2639</v>
      </c>
      <c r="G285" s="4" t="s">
        <v>2803</v>
      </c>
      <c r="I285" s="5">
        <v>54.5</v>
      </c>
      <c r="J285" s="4">
        <v>2000</v>
      </c>
      <c r="K285" s="4">
        <v>1052</v>
      </c>
    </row>
    <row r="286" spans="2:11" x14ac:dyDescent="0.25">
      <c r="B286" s="73" t="s">
        <v>5613</v>
      </c>
      <c r="C286" s="74" t="s">
        <v>1463</v>
      </c>
      <c r="D286" s="83">
        <v>1971</v>
      </c>
      <c r="E286" s="83" t="s">
        <v>1785</v>
      </c>
      <c r="F286" s="83" t="s">
        <v>2639</v>
      </c>
      <c r="G286" s="83" t="s">
        <v>2803</v>
      </c>
      <c r="H286" s="86"/>
      <c r="I286" s="88">
        <v>54.6</v>
      </c>
      <c r="J286" s="83">
        <v>1997</v>
      </c>
      <c r="K286" s="83">
        <v>1049</v>
      </c>
    </row>
    <row r="287" spans="2:11" x14ac:dyDescent="0.25">
      <c r="B287" s="74" t="s">
        <v>3041</v>
      </c>
      <c r="C287" s="74" t="s">
        <v>2100</v>
      </c>
      <c r="D287" s="83">
        <v>1978</v>
      </c>
      <c r="E287" s="83" t="s">
        <v>2096</v>
      </c>
      <c r="F287" s="83" t="s">
        <v>2639</v>
      </c>
      <c r="G287" s="83" t="s">
        <v>2818</v>
      </c>
      <c r="H287" s="86"/>
      <c r="I287" s="88">
        <v>54.73</v>
      </c>
      <c r="J287" s="83">
        <v>1998</v>
      </c>
      <c r="K287" s="83">
        <v>1045</v>
      </c>
    </row>
    <row r="288" spans="2:11" x14ac:dyDescent="0.25">
      <c r="B288" t="s">
        <v>1578</v>
      </c>
      <c r="C288" t="s">
        <v>5457</v>
      </c>
      <c r="D288" s="4">
        <v>1966</v>
      </c>
      <c r="E288" s="4" t="s">
        <v>1583</v>
      </c>
      <c r="F288" s="4" t="s">
        <v>2639</v>
      </c>
      <c r="G288" s="4" t="s">
        <v>2803</v>
      </c>
      <c r="I288" s="5">
        <v>54.76</v>
      </c>
      <c r="J288" s="4">
        <v>1996</v>
      </c>
      <c r="K288" s="4">
        <v>1044</v>
      </c>
    </row>
    <row r="289" spans="1:11" x14ac:dyDescent="0.25">
      <c r="B289" t="s">
        <v>5429</v>
      </c>
      <c r="C289" t="s">
        <v>1463</v>
      </c>
      <c r="D289" s="4">
        <v>1971</v>
      </c>
      <c r="E289" s="4" t="s">
        <v>1464</v>
      </c>
      <c r="F289" s="6" t="s">
        <v>2639</v>
      </c>
      <c r="G289" s="4" t="s">
        <v>2803</v>
      </c>
      <c r="I289" s="5">
        <v>54.81</v>
      </c>
      <c r="J289" s="4">
        <v>1995</v>
      </c>
      <c r="K289" s="4">
        <v>1042</v>
      </c>
    </row>
    <row r="290" spans="1:11" x14ac:dyDescent="0.25">
      <c r="B290" s="74" t="s">
        <v>3035</v>
      </c>
      <c r="C290" s="74" t="s">
        <v>5571</v>
      </c>
      <c r="D290" s="83"/>
      <c r="E290" s="83" t="s">
        <v>3036</v>
      </c>
      <c r="F290" s="83"/>
      <c r="G290" s="83" t="s">
        <v>2803</v>
      </c>
      <c r="H290" s="86"/>
      <c r="I290" s="88">
        <v>54.84</v>
      </c>
      <c r="J290" s="83">
        <v>2000</v>
      </c>
      <c r="K290" s="83">
        <v>1041</v>
      </c>
    </row>
    <row r="291" spans="1:11" x14ac:dyDescent="0.25">
      <c r="A291">
        <v>40</v>
      </c>
      <c r="B291" s="74" t="s">
        <v>256</v>
      </c>
      <c r="C291" s="74" t="s">
        <v>33</v>
      </c>
      <c r="D291" s="83">
        <v>1961</v>
      </c>
      <c r="E291" s="83" t="s">
        <v>257</v>
      </c>
      <c r="F291" s="83" t="s">
        <v>2639</v>
      </c>
      <c r="G291" s="83" t="s">
        <v>2803</v>
      </c>
      <c r="H291" s="86"/>
      <c r="I291" s="88">
        <v>54.85</v>
      </c>
      <c r="J291" s="83">
        <v>1988</v>
      </c>
      <c r="K291" s="83">
        <v>1041</v>
      </c>
    </row>
    <row r="292" spans="1:11" x14ac:dyDescent="0.25">
      <c r="B292" s="74" t="s">
        <v>2101</v>
      </c>
      <c r="C292" s="74" t="s">
        <v>2102</v>
      </c>
      <c r="D292" s="83">
        <v>1976</v>
      </c>
      <c r="E292" s="83" t="s">
        <v>2097</v>
      </c>
      <c r="F292" s="83" t="s">
        <v>2868</v>
      </c>
      <c r="G292" s="83" t="s">
        <v>2803</v>
      </c>
      <c r="H292" s="86"/>
      <c r="I292" s="88">
        <v>54.91</v>
      </c>
      <c r="J292" s="83">
        <v>1998</v>
      </c>
      <c r="K292" s="83">
        <v>1039</v>
      </c>
    </row>
    <row r="293" spans="1:11" x14ac:dyDescent="0.25">
      <c r="B293" t="s">
        <v>3041</v>
      </c>
      <c r="C293" t="s">
        <v>3042</v>
      </c>
      <c r="D293" s="4">
        <v>1978</v>
      </c>
      <c r="E293" s="4" t="s">
        <v>845</v>
      </c>
      <c r="F293" s="4" t="s">
        <v>2639</v>
      </c>
      <c r="G293" s="4" t="s">
        <v>2818</v>
      </c>
      <c r="I293" s="5">
        <v>54.96</v>
      </c>
      <c r="J293" s="4">
        <v>2000</v>
      </c>
      <c r="K293" s="4">
        <v>1037</v>
      </c>
    </row>
    <row r="294" spans="1:11" x14ac:dyDescent="0.25">
      <c r="B294" s="28" t="s">
        <v>5501</v>
      </c>
      <c r="C294" s="17" t="s">
        <v>1457</v>
      </c>
      <c r="D294" s="4">
        <v>1972</v>
      </c>
      <c r="E294" s="4" t="s">
        <v>1458</v>
      </c>
      <c r="F294" s="6"/>
      <c r="G294" s="4" t="s">
        <v>2803</v>
      </c>
      <c r="I294" s="5">
        <v>54.98</v>
      </c>
      <c r="J294" s="4">
        <v>1995</v>
      </c>
      <c r="K294" s="4">
        <v>1037</v>
      </c>
    </row>
    <row r="295" spans="1:11" x14ac:dyDescent="0.25">
      <c r="B295" t="s">
        <v>2278</v>
      </c>
      <c r="C295" t="s">
        <v>3032</v>
      </c>
      <c r="D295" s="4">
        <v>1971</v>
      </c>
      <c r="E295" s="4" t="s">
        <v>2279</v>
      </c>
      <c r="F295" s="4" t="s">
        <v>2643</v>
      </c>
      <c r="G295" s="4" t="s">
        <v>2803</v>
      </c>
      <c r="I295" s="5">
        <v>55</v>
      </c>
      <c r="J295" s="4">
        <v>1999</v>
      </c>
      <c r="K295" s="4">
        <v>1036</v>
      </c>
    </row>
    <row r="296" spans="1:11" x14ac:dyDescent="0.25">
      <c r="B296" s="74" t="s">
        <v>5430</v>
      </c>
      <c r="C296" s="74" t="s">
        <v>30</v>
      </c>
      <c r="D296" s="83">
        <v>1976</v>
      </c>
      <c r="E296" s="83" t="s">
        <v>1471</v>
      </c>
      <c r="F296" s="83" t="s">
        <v>2639</v>
      </c>
      <c r="G296" s="83" t="s">
        <v>2805</v>
      </c>
      <c r="H296" s="86"/>
      <c r="I296" s="88">
        <v>55.1</v>
      </c>
      <c r="J296" s="83">
        <v>1995</v>
      </c>
      <c r="K296" s="83">
        <v>1033</v>
      </c>
    </row>
    <row r="297" spans="1:11" x14ac:dyDescent="0.25">
      <c r="B297" s="74" t="s">
        <v>3120</v>
      </c>
      <c r="C297" s="74" t="s">
        <v>5572</v>
      </c>
      <c r="D297" s="83">
        <v>1975</v>
      </c>
      <c r="E297" s="83" t="s">
        <v>3043</v>
      </c>
      <c r="F297" s="83" t="s">
        <v>2639</v>
      </c>
      <c r="G297" s="83" t="s">
        <v>2803</v>
      </c>
      <c r="H297" s="86"/>
      <c r="I297" s="88">
        <v>55.13</v>
      </c>
      <c r="J297" s="83">
        <v>2000</v>
      </c>
      <c r="K297" s="83">
        <v>1032</v>
      </c>
    </row>
    <row r="298" spans="1:11" x14ac:dyDescent="0.25">
      <c r="B298" s="74" t="s">
        <v>1967</v>
      </c>
      <c r="C298" s="74" t="s">
        <v>1705</v>
      </c>
      <c r="D298" s="83">
        <v>1976</v>
      </c>
      <c r="E298" s="83" t="s">
        <v>1786</v>
      </c>
      <c r="F298" s="83"/>
      <c r="G298" s="83" t="s">
        <v>2818</v>
      </c>
      <c r="H298" s="86"/>
      <c r="I298" s="88">
        <v>55.17</v>
      </c>
      <c r="J298" s="83">
        <v>1997</v>
      </c>
      <c r="K298" s="83">
        <v>1030</v>
      </c>
    </row>
    <row r="299" spans="1:11" x14ac:dyDescent="0.25">
      <c r="B299" s="74" t="s">
        <v>1579</v>
      </c>
      <c r="C299" s="74" t="s">
        <v>1120</v>
      </c>
      <c r="D299" s="83">
        <v>1976</v>
      </c>
      <c r="E299" s="83" t="s">
        <v>3037</v>
      </c>
      <c r="F299" s="83" t="s">
        <v>2656</v>
      </c>
      <c r="G299" s="83" t="s">
        <v>2803</v>
      </c>
      <c r="H299" s="86"/>
      <c r="I299" s="88">
        <v>55.24</v>
      </c>
      <c r="J299" s="83">
        <v>2000</v>
      </c>
      <c r="K299" s="83">
        <v>1028</v>
      </c>
    </row>
    <row r="300" spans="1:11" x14ac:dyDescent="0.25">
      <c r="B300" t="s">
        <v>994</v>
      </c>
      <c r="C300" t="s">
        <v>467</v>
      </c>
      <c r="D300" s="4">
        <v>1967</v>
      </c>
      <c r="E300" s="4" t="s">
        <v>1472</v>
      </c>
      <c r="F300" s="6" t="s">
        <v>2639</v>
      </c>
      <c r="G300" s="4" t="s">
        <v>2803</v>
      </c>
      <c r="I300" s="5">
        <v>55.28</v>
      </c>
      <c r="J300" s="4">
        <v>1995</v>
      </c>
      <c r="K300" s="4">
        <v>1027</v>
      </c>
    </row>
    <row r="301" spans="1:11" x14ac:dyDescent="0.25">
      <c r="B301" s="74" t="s">
        <v>1465</v>
      </c>
      <c r="C301" s="74" t="s">
        <v>282</v>
      </c>
      <c r="D301" s="83">
        <v>1965</v>
      </c>
      <c r="E301" s="83" t="s">
        <v>1466</v>
      </c>
      <c r="F301" s="83" t="s">
        <v>2639</v>
      </c>
      <c r="G301" s="83" t="s">
        <v>2803</v>
      </c>
      <c r="H301" s="86"/>
      <c r="I301" s="88">
        <v>55.29</v>
      </c>
      <c r="J301" s="83">
        <v>1995</v>
      </c>
      <c r="K301" s="83">
        <v>1027</v>
      </c>
    </row>
    <row r="302" spans="1:11" x14ac:dyDescent="0.25">
      <c r="B302" s="74" t="s">
        <v>139</v>
      </c>
      <c r="C302" s="74" t="s">
        <v>141</v>
      </c>
      <c r="D302" s="83">
        <v>1964</v>
      </c>
      <c r="E302" s="83" t="s">
        <v>140</v>
      </c>
      <c r="F302" s="83" t="s">
        <v>2639</v>
      </c>
      <c r="G302" s="83" t="s">
        <v>2803</v>
      </c>
      <c r="H302" s="86"/>
      <c r="I302" s="88">
        <v>55.31</v>
      </c>
      <c r="J302" s="83">
        <v>1988</v>
      </c>
      <c r="K302" s="83">
        <v>1026</v>
      </c>
    </row>
    <row r="303" spans="1:11" x14ac:dyDescent="0.25">
      <c r="B303" s="74" t="s">
        <v>180</v>
      </c>
      <c r="C303" s="74" t="s">
        <v>41</v>
      </c>
      <c r="D303" s="83">
        <v>1961</v>
      </c>
      <c r="E303" s="83" t="s">
        <v>290</v>
      </c>
      <c r="F303" s="83" t="s">
        <v>2639</v>
      </c>
      <c r="G303" s="83" t="s">
        <v>2803</v>
      </c>
      <c r="H303" s="86"/>
      <c r="I303" s="88">
        <v>55.33</v>
      </c>
      <c r="J303" s="83">
        <v>1989</v>
      </c>
      <c r="K303" s="83">
        <v>1025</v>
      </c>
    </row>
    <row r="304" spans="1:11" x14ac:dyDescent="0.25">
      <c r="B304" s="74" t="s">
        <v>178</v>
      </c>
      <c r="C304" s="74" t="s">
        <v>179</v>
      </c>
      <c r="D304" s="83">
        <v>1963</v>
      </c>
      <c r="E304" s="83" t="s">
        <v>40</v>
      </c>
      <c r="F304" s="83" t="s">
        <v>2868</v>
      </c>
      <c r="G304" s="83" t="s">
        <v>2803</v>
      </c>
      <c r="H304" s="86"/>
      <c r="I304" s="88">
        <v>55.34</v>
      </c>
      <c r="J304" s="83">
        <v>1987</v>
      </c>
      <c r="K304" s="83">
        <v>1025</v>
      </c>
    </row>
    <row r="305" spans="1:11" x14ac:dyDescent="0.25">
      <c r="B305" t="s">
        <v>5423</v>
      </c>
      <c r="C305" t="s">
        <v>1432</v>
      </c>
      <c r="D305" s="4">
        <v>1973</v>
      </c>
      <c r="E305" s="4" t="s">
        <v>1792</v>
      </c>
      <c r="F305" s="4" t="s">
        <v>2639</v>
      </c>
      <c r="G305" s="4" t="s">
        <v>2803</v>
      </c>
      <c r="I305" s="5">
        <v>55.42</v>
      </c>
      <c r="J305" s="4">
        <v>1997</v>
      </c>
      <c r="K305" s="4">
        <v>1023</v>
      </c>
    </row>
    <row r="306" spans="1:11" x14ac:dyDescent="0.25">
      <c r="A306">
        <v>50</v>
      </c>
      <c r="B306" s="74" t="s">
        <v>1470</v>
      </c>
      <c r="C306" s="74" t="s">
        <v>4683</v>
      </c>
      <c r="D306" s="83">
        <v>1976</v>
      </c>
      <c r="E306" s="83" t="s">
        <v>3038</v>
      </c>
      <c r="F306" s="83" t="s">
        <v>2639</v>
      </c>
      <c r="G306" s="83" t="s">
        <v>2803</v>
      </c>
      <c r="H306" s="86"/>
      <c r="I306" s="88">
        <v>55.46</v>
      </c>
      <c r="J306" s="83">
        <v>2000</v>
      </c>
      <c r="K306" s="83">
        <v>1021</v>
      </c>
    </row>
    <row r="307" spans="1:11" x14ac:dyDescent="0.25">
      <c r="B307" t="s">
        <v>1579</v>
      </c>
      <c r="C307" t="s">
        <v>1120</v>
      </c>
      <c r="D307" s="4">
        <v>1976</v>
      </c>
      <c r="E307" s="4" t="s">
        <v>2280</v>
      </c>
      <c r="F307" s="4" t="s">
        <v>2656</v>
      </c>
      <c r="G307" s="4" t="s">
        <v>2803</v>
      </c>
      <c r="I307" s="5">
        <v>55.51</v>
      </c>
      <c r="J307" s="4">
        <v>1999</v>
      </c>
      <c r="K307" s="4">
        <v>1020</v>
      </c>
    </row>
    <row r="308" spans="1:11" x14ac:dyDescent="0.25">
      <c r="B308" t="s">
        <v>1461</v>
      </c>
      <c r="C308" t="s">
        <v>51</v>
      </c>
      <c r="D308" s="4">
        <v>1974</v>
      </c>
      <c r="E308" s="4" t="s">
        <v>2285</v>
      </c>
      <c r="F308" s="4" t="s">
        <v>2639</v>
      </c>
      <c r="G308" s="4" t="s">
        <v>2803</v>
      </c>
      <c r="I308" s="5">
        <v>55.6</v>
      </c>
      <c r="J308" s="4">
        <v>1999</v>
      </c>
      <c r="K308" s="4">
        <v>1017</v>
      </c>
    </row>
    <row r="309" spans="1:11" x14ac:dyDescent="0.25">
      <c r="B309" t="s">
        <v>178</v>
      </c>
      <c r="C309" t="s">
        <v>179</v>
      </c>
      <c r="D309" s="4">
        <v>1963</v>
      </c>
      <c r="E309" s="4" t="s">
        <v>264</v>
      </c>
      <c r="F309" s="4" t="s">
        <v>2868</v>
      </c>
      <c r="G309" s="4" t="s">
        <v>2803</v>
      </c>
      <c r="I309" s="5">
        <v>55.72</v>
      </c>
      <c r="J309" s="4">
        <v>1988</v>
      </c>
      <c r="K309" s="4">
        <v>1013</v>
      </c>
    </row>
    <row r="310" spans="1:11" x14ac:dyDescent="0.25">
      <c r="B310" t="s">
        <v>1461</v>
      </c>
      <c r="C310" t="s">
        <v>51</v>
      </c>
      <c r="D310" s="4">
        <v>1974</v>
      </c>
      <c r="E310" s="4" t="s">
        <v>2098</v>
      </c>
      <c r="F310" s="4" t="s">
        <v>2639</v>
      </c>
      <c r="G310" s="4" t="s">
        <v>2803</v>
      </c>
      <c r="I310" s="5">
        <v>55.83</v>
      </c>
      <c r="J310" s="4">
        <v>1998</v>
      </c>
      <c r="K310" s="4">
        <v>1010</v>
      </c>
    </row>
    <row r="311" spans="1:11" x14ac:dyDescent="0.25">
      <c r="B311" s="74" t="s">
        <v>182</v>
      </c>
      <c r="C311" s="74" t="s">
        <v>181</v>
      </c>
      <c r="D311" s="83">
        <v>1962</v>
      </c>
      <c r="E311" s="83" t="s">
        <v>291</v>
      </c>
      <c r="F311" s="83" t="s">
        <v>2639</v>
      </c>
      <c r="G311" s="83" t="s">
        <v>2803</v>
      </c>
      <c r="H311" s="86"/>
      <c r="I311" s="88">
        <v>55.84</v>
      </c>
      <c r="J311" s="83">
        <v>1989</v>
      </c>
      <c r="K311" s="83">
        <v>1009</v>
      </c>
    </row>
    <row r="312" spans="1:11" x14ac:dyDescent="0.25">
      <c r="B312" t="s">
        <v>180</v>
      </c>
      <c r="C312" t="s">
        <v>41</v>
      </c>
      <c r="D312" s="4">
        <v>1961</v>
      </c>
      <c r="E312" s="4" t="s">
        <v>42</v>
      </c>
      <c r="F312" s="4" t="s">
        <v>2639</v>
      </c>
      <c r="G312" s="4" t="s">
        <v>2803</v>
      </c>
      <c r="I312" s="5">
        <v>56.04</v>
      </c>
      <c r="J312" s="4">
        <v>1987</v>
      </c>
      <c r="K312" s="4">
        <v>1003</v>
      </c>
    </row>
    <row r="313" spans="1:11" x14ac:dyDescent="0.25">
      <c r="B313" s="74" t="s">
        <v>270</v>
      </c>
      <c r="C313" s="74" t="s">
        <v>1</v>
      </c>
      <c r="D313" s="83">
        <v>1966</v>
      </c>
      <c r="E313" s="83" t="s">
        <v>258</v>
      </c>
      <c r="F313" s="83" t="s">
        <v>2639</v>
      </c>
      <c r="G313" s="83" t="s">
        <v>2818</v>
      </c>
      <c r="H313" s="86"/>
      <c r="I313" s="88">
        <v>56.19</v>
      </c>
      <c r="J313" s="83">
        <v>1988</v>
      </c>
      <c r="K313" s="83">
        <v>998</v>
      </c>
    </row>
    <row r="314" spans="1:11" x14ac:dyDescent="0.25">
      <c r="B314" s="74" t="s">
        <v>1568</v>
      </c>
      <c r="C314" s="74" t="s">
        <v>1569</v>
      </c>
      <c r="D314" s="83">
        <v>1971</v>
      </c>
      <c r="E314" s="83" t="s">
        <v>258</v>
      </c>
      <c r="F314" s="83" t="s">
        <v>3763</v>
      </c>
      <c r="G314" s="83" t="s">
        <v>2803</v>
      </c>
      <c r="H314" s="86"/>
      <c r="I314" s="88">
        <v>56.19</v>
      </c>
      <c r="J314" s="83">
        <v>1996</v>
      </c>
      <c r="K314" s="83">
        <v>998</v>
      </c>
    </row>
    <row r="315" spans="1:11" x14ac:dyDescent="0.25">
      <c r="B315" t="s">
        <v>2092</v>
      </c>
      <c r="C315" t="s">
        <v>33</v>
      </c>
      <c r="D315" s="4">
        <v>1975</v>
      </c>
      <c r="E315" s="4" t="s">
        <v>3047</v>
      </c>
      <c r="F315" s="4" t="s">
        <v>2639</v>
      </c>
      <c r="G315" s="4" t="s">
        <v>2803</v>
      </c>
      <c r="I315" s="5">
        <v>56.33</v>
      </c>
      <c r="J315" s="4">
        <v>2000</v>
      </c>
      <c r="K315" s="4">
        <v>994</v>
      </c>
    </row>
    <row r="316" spans="1:11" x14ac:dyDescent="0.25">
      <c r="B316" s="74" t="s">
        <v>5394</v>
      </c>
      <c r="C316" s="74" t="s">
        <v>962</v>
      </c>
      <c r="D316" s="83">
        <v>1969</v>
      </c>
      <c r="E316" s="83" t="s">
        <v>1268</v>
      </c>
      <c r="F316" s="83" t="s">
        <v>2646</v>
      </c>
      <c r="G316" s="83" t="s">
        <v>2803</v>
      </c>
      <c r="H316" s="86"/>
      <c r="I316" s="88">
        <v>56.34</v>
      </c>
      <c r="J316" s="83">
        <v>1993</v>
      </c>
      <c r="K316" s="83">
        <v>994</v>
      </c>
    </row>
    <row r="317" spans="1:11" x14ac:dyDescent="0.25">
      <c r="B317" s="74" t="s">
        <v>1473</v>
      </c>
      <c r="C317" s="74" t="s">
        <v>1474</v>
      </c>
      <c r="D317" s="83">
        <v>1975</v>
      </c>
      <c r="E317" s="83" t="s">
        <v>1475</v>
      </c>
      <c r="F317" s="83"/>
      <c r="G317" s="83" t="s">
        <v>2818</v>
      </c>
      <c r="H317" s="86"/>
      <c r="I317" s="88">
        <v>56.36</v>
      </c>
      <c r="J317" s="83">
        <v>1995</v>
      </c>
      <c r="K317" s="83">
        <v>993</v>
      </c>
    </row>
    <row r="318" spans="1:11" x14ac:dyDescent="0.25">
      <c r="B318" s="74" t="s">
        <v>265</v>
      </c>
      <c r="C318" s="74" t="s">
        <v>271</v>
      </c>
      <c r="D318" s="83">
        <v>1961</v>
      </c>
      <c r="E318" s="83" t="s">
        <v>266</v>
      </c>
      <c r="F318" s="83" t="s">
        <v>2859</v>
      </c>
      <c r="G318" s="83" t="s">
        <v>2803</v>
      </c>
      <c r="H318" s="86"/>
      <c r="I318" s="88">
        <v>56.46</v>
      </c>
      <c r="J318" s="83">
        <v>1988</v>
      </c>
      <c r="K318" s="83">
        <v>990</v>
      </c>
    </row>
    <row r="319" spans="1:11" x14ac:dyDescent="0.25">
      <c r="B319" s="74" t="s">
        <v>1269</v>
      </c>
      <c r="C319" s="74" t="s">
        <v>1270</v>
      </c>
      <c r="D319" s="83">
        <v>1966</v>
      </c>
      <c r="E319" s="83" t="s">
        <v>1271</v>
      </c>
      <c r="F319" s="83" t="s">
        <v>2639</v>
      </c>
      <c r="G319" s="83" t="s">
        <v>2803</v>
      </c>
      <c r="H319" s="86"/>
      <c r="I319" s="88">
        <v>56.48</v>
      </c>
      <c r="J319" s="83">
        <v>1993</v>
      </c>
      <c r="K319" s="83">
        <v>989</v>
      </c>
    </row>
    <row r="320" spans="1:11" x14ac:dyDescent="0.25">
      <c r="B320" t="s">
        <v>182</v>
      </c>
      <c r="C320" t="s">
        <v>181</v>
      </c>
      <c r="D320" s="4">
        <v>1962</v>
      </c>
      <c r="E320" s="4" t="s">
        <v>43</v>
      </c>
      <c r="F320" s="26" t="s">
        <v>2639</v>
      </c>
      <c r="G320" s="4" t="s">
        <v>2803</v>
      </c>
      <c r="I320" s="5">
        <v>56.54</v>
      </c>
      <c r="J320" s="4">
        <v>1987</v>
      </c>
      <c r="K320" s="4">
        <v>987</v>
      </c>
    </row>
    <row r="321" spans="1:11" x14ac:dyDescent="0.25">
      <c r="B321" s="74" t="s">
        <v>575</v>
      </c>
      <c r="C321" s="74" t="s">
        <v>30</v>
      </c>
      <c r="D321" s="83">
        <v>1963</v>
      </c>
      <c r="E321" s="83" t="s">
        <v>1272</v>
      </c>
      <c r="F321" s="83" t="s">
        <v>2639</v>
      </c>
      <c r="G321" s="83" t="s">
        <v>2803</v>
      </c>
      <c r="H321" s="86"/>
      <c r="I321" s="88">
        <v>56.54</v>
      </c>
      <c r="J321" s="83">
        <v>1993</v>
      </c>
      <c r="K321" s="83">
        <v>987</v>
      </c>
    </row>
    <row r="322" spans="1:11" x14ac:dyDescent="0.25">
      <c r="B322" s="74" t="s">
        <v>5395</v>
      </c>
      <c r="C322" s="74" t="s">
        <v>1273</v>
      </c>
      <c r="D322" s="83">
        <v>1972</v>
      </c>
      <c r="E322" s="83" t="s">
        <v>1272</v>
      </c>
      <c r="F322" s="83"/>
      <c r="G322" s="83" t="s">
        <v>2818</v>
      </c>
      <c r="H322" s="86"/>
      <c r="I322" s="88">
        <v>56.54</v>
      </c>
      <c r="J322" s="83">
        <v>1993</v>
      </c>
      <c r="K322" s="83">
        <v>987</v>
      </c>
    </row>
    <row r="323" spans="1:11" x14ac:dyDescent="0.25">
      <c r="B323" t="s">
        <v>1968</v>
      </c>
      <c r="C323" t="s">
        <v>1028</v>
      </c>
      <c r="D323" s="4">
        <v>1976</v>
      </c>
      <c r="E323" s="4" t="s">
        <v>1787</v>
      </c>
      <c r="G323" s="4" t="s">
        <v>2818</v>
      </c>
      <c r="I323" s="5">
        <v>56.72</v>
      </c>
      <c r="J323" s="4">
        <v>1997</v>
      </c>
      <c r="K323" s="4">
        <v>982</v>
      </c>
    </row>
    <row r="324" spans="1:11" x14ac:dyDescent="0.25">
      <c r="B324" t="s">
        <v>1579</v>
      </c>
      <c r="C324" t="s">
        <v>737</v>
      </c>
      <c r="D324" s="4">
        <v>1976</v>
      </c>
      <c r="E324" s="4" t="s">
        <v>1584</v>
      </c>
      <c r="F324" s="6" t="s">
        <v>2656</v>
      </c>
      <c r="G324" s="4" t="s">
        <v>2818</v>
      </c>
      <c r="I324" s="5">
        <v>56.8</v>
      </c>
      <c r="J324" s="4">
        <v>1996</v>
      </c>
      <c r="K324" s="4">
        <v>979</v>
      </c>
    </row>
    <row r="325" spans="1:11" x14ac:dyDescent="0.25">
      <c r="A325">
        <v>60</v>
      </c>
      <c r="B325" s="74" t="s">
        <v>3044</v>
      </c>
      <c r="C325" s="74" t="s">
        <v>2972</v>
      </c>
      <c r="D325" s="83">
        <v>1981</v>
      </c>
      <c r="E325" s="83" t="s">
        <v>1584</v>
      </c>
      <c r="F325" s="83" t="s">
        <v>2771</v>
      </c>
      <c r="G325" s="83" t="s">
        <v>2805</v>
      </c>
      <c r="H325" s="86"/>
      <c r="I325" s="88">
        <v>56.8</v>
      </c>
      <c r="J325" s="83">
        <v>2000</v>
      </c>
      <c r="K325" s="83">
        <v>979</v>
      </c>
    </row>
    <row r="326" spans="1:11" x14ac:dyDescent="0.25">
      <c r="B326" t="s">
        <v>5395</v>
      </c>
      <c r="C326" t="s">
        <v>1273</v>
      </c>
      <c r="D326" s="4">
        <v>1972</v>
      </c>
      <c r="E326" s="4" t="s">
        <v>1476</v>
      </c>
      <c r="F326" s="6"/>
      <c r="G326" s="4" t="s">
        <v>2803</v>
      </c>
      <c r="I326" s="5">
        <v>56.82</v>
      </c>
      <c r="J326" s="4">
        <v>1995</v>
      </c>
      <c r="K326" s="4">
        <v>929</v>
      </c>
    </row>
    <row r="327" spans="1:11" x14ac:dyDescent="0.25">
      <c r="B327" s="74" t="s">
        <v>259</v>
      </c>
      <c r="C327" s="74" t="s">
        <v>41</v>
      </c>
      <c r="D327" s="83">
        <v>1967</v>
      </c>
      <c r="E327" s="83" t="s">
        <v>260</v>
      </c>
      <c r="F327" s="83" t="s">
        <v>2639</v>
      </c>
      <c r="G327" s="83" t="s">
        <v>2818</v>
      </c>
      <c r="H327" s="86"/>
      <c r="I327" s="88">
        <v>56.87</v>
      </c>
      <c r="J327" s="83">
        <v>1988</v>
      </c>
      <c r="K327" s="83">
        <v>977</v>
      </c>
    </row>
    <row r="328" spans="1:11" x14ac:dyDescent="0.25">
      <c r="B328" s="74" t="s">
        <v>3045</v>
      </c>
      <c r="C328" s="74" t="s">
        <v>556</v>
      </c>
      <c r="D328" s="83">
        <v>1976</v>
      </c>
      <c r="E328" s="83" t="s">
        <v>3048</v>
      </c>
      <c r="F328" s="83" t="s">
        <v>2639</v>
      </c>
      <c r="G328" s="83" t="s">
        <v>2803</v>
      </c>
      <c r="H328" s="86"/>
      <c r="I328" s="88">
        <v>56.9</v>
      </c>
      <c r="J328" s="83">
        <v>2000</v>
      </c>
      <c r="K328" s="83">
        <v>976</v>
      </c>
    </row>
    <row r="329" spans="1:11" x14ac:dyDescent="0.25">
      <c r="B329" s="74" t="s">
        <v>517</v>
      </c>
      <c r="C329" s="74" t="s">
        <v>56</v>
      </c>
      <c r="D329" s="83">
        <v>1966</v>
      </c>
      <c r="E329" s="83" t="s">
        <v>297</v>
      </c>
      <c r="F329" s="83" t="s">
        <v>2856</v>
      </c>
      <c r="G329" s="83" t="s">
        <v>2803</v>
      </c>
      <c r="H329" s="86"/>
      <c r="I329" s="88">
        <v>56.96</v>
      </c>
      <c r="J329" s="83">
        <v>1989</v>
      </c>
      <c r="K329" s="83">
        <v>974</v>
      </c>
    </row>
    <row r="330" spans="1:11" x14ac:dyDescent="0.25">
      <c r="B330" s="74" t="s">
        <v>2103</v>
      </c>
      <c r="C330" s="74" t="s">
        <v>2922</v>
      </c>
      <c r="D330" s="83">
        <v>1976</v>
      </c>
      <c r="E330" s="83" t="s">
        <v>2099</v>
      </c>
      <c r="F330" s="83" t="s">
        <v>2868</v>
      </c>
      <c r="G330" s="83" t="s">
        <v>2818</v>
      </c>
      <c r="H330" s="86"/>
      <c r="I330" s="88">
        <v>57.02</v>
      </c>
      <c r="J330" s="83">
        <v>1998</v>
      </c>
      <c r="K330" s="83">
        <v>972</v>
      </c>
    </row>
    <row r="331" spans="1:11" x14ac:dyDescent="0.25">
      <c r="B331" t="s">
        <v>1261</v>
      </c>
      <c r="C331" t="s">
        <v>1432</v>
      </c>
      <c r="D331" s="4">
        <v>1970</v>
      </c>
      <c r="E331" s="4" t="s">
        <v>3039</v>
      </c>
      <c r="F331" s="4" t="s">
        <v>2639</v>
      </c>
      <c r="G331" s="4" t="s">
        <v>2803</v>
      </c>
      <c r="I331" s="5">
        <v>57.07</v>
      </c>
      <c r="J331" s="4">
        <v>2000</v>
      </c>
      <c r="K331" s="4">
        <v>971</v>
      </c>
    </row>
    <row r="332" spans="1:11" x14ac:dyDescent="0.25">
      <c r="B332" s="74" t="s">
        <v>3046</v>
      </c>
      <c r="C332" s="74" t="s">
        <v>5573</v>
      </c>
      <c r="D332" s="83">
        <v>1980</v>
      </c>
      <c r="E332" s="83" t="s">
        <v>3049</v>
      </c>
      <c r="F332" s="83" t="s">
        <v>2688</v>
      </c>
      <c r="G332" s="83" t="s">
        <v>2818</v>
      </c>
      <c r="H332" s="86"/>
      <c r="I332" s="88">
        <v>57.14</v>
      </c>
      <c r="J332" s="83">
        <v>2000</v>
      </c>
      <c r="K332" s="83">
        <v>969</v>
      </c>
    </row>
    <row r="333" spans="1:11" x14ac:dyDescent="0.25">
      <c r="B333" s="74" t="s">
        <v>5308</v>
      </c>
      <c r="C333" s="74" t="s">
        <v>590</v>
      </c>
      <c r="D333" s="83">
        <v>1971</v>
      </c>
      <c r="E333" s="83" t="s">
        <v>894</v>
      </c>
      <c r="F333" s="83" t="s">
        <v>2678</v>
      </c>
      <c r="G333" s="83" t="s">
        <v>2818</v>
      </c>
      <c r="H333" s="86"/>
      <c r="I333" s="88">
        <v>57.28</v>
      </c>
      <c r="J333" s="83">
        <v>1991</v>
      </c>
      <c r="K333" s="83">
        <v>964</v>
      </c>
    </row>
    <row r="334" spans="1:11" x14ac:dyDescent="0.25">
      <c r="B334" t="s">
        <v>177</v>
      </c>
      <c r="C334" t="s">
        <v>1580</v>
      </c>
      <c r="D334" s="4">
        <v>1964</v>
      </c>
      <c r="E334" s="4" t="s">
        <v>1585</v>
      </c>
      <c r="G334" s="4" t="s">
        <v>2803</v>
      </c>
      <c r="I334" s="5">
        <v>57.47</v>
      </c>
      <c r="J334" s="4">
        <v>1996</v>
      </c>
      <c r="K334" s="4">
        <v>958</v>
      </c>
    </row>
    <row r="335" spans="1:11" x14ac:dyDescent="0.25">
      <c r="B335" t="s">
        <v>1579</v>
      </c>
      <c r="C335" t="s">
        <v>737</v>
      </c>
      <c r="D335" s="4">
        <v>1976</v>
      </c>
      <c r="E335" s="4" t="s">
        <v>1793</v>
      </c>
      <c r="F335" s="4" t="s">
        <v>2656</v>
      </c>
      <c r="G335" s="4" t="s">
        <v>2818</v>
      </c>
      <c r="I335" s="5">
        <v>57.53</v>
      </c>
      <c r="J335" s="4">
        <v>1997</v>
      </c>
      <c r="K335" s="4">
        <v>957</v>
      </c>
    </row>
    <row r="336" spans="1:11" x14ac:dyDescent="0.25">
      <c r="B336" s="74" t="s">
        <v>548</v>
      </c>
      <c r="C336" s="74" t="s">
        <v>293</v>
      </c>
      <c r="D336" s="83">
        <v>1969</v>
      </c>
      <c r="E336" s="83" t="s">
        <v>292</v>
      </c>
      <c r="F336" s="83"/>
      <c r="G336" s="83" t="s">
        <v>2818</v>
      </c>
      <c r="H336" s="86"/>
      <c r="I336" s="88">
        <v>57.62</v>
      </c>
      <c r="J336" s="83">
        <v>1989</v>
      </c>
      <c r="K336" s="83">
        <v>954</v>
      </c>
    </row>
    <row r="337" spans="1:12" x14ac:dyDescent="0.25">
      <c r="B337" s="74" t="s">
        <v>518</v>
      </c>
      <c r="C337" s="74" t="s">
        <v>41</v>
      </c>
      <c r="D337" s="83">
        <v>1969</v>
      </c>
      <c r="E337" s="83" t="s">
        <v>298</v>
      </c>
      <c r="F337" s="83" t="s">
        <v>2639</v>
      </c>
      <c r="G337" s="83" t="s">
        <v>2818</v>
      </c>
      <c r="H337" s="86"/>
      <c r="I337" s="88">
        <v>57.87</v>
      </c>
      <c r="J337" s="83">
        <v>1989</v>
      </c>
      <c r="K337" s="83">
        <v>946</v>
      </c>
    </row>
    <row r="338" spans="1:12" x14ac:dyDescent="0.25">
      <c r="B338" s="74" t="s">
        <v>301</v>
      </c>
      <c r="C338" s="74" t="s">
        <v>279</v>
      </c>
      <c r="D338" s="83"/>
      <c r="E338" s="83" t="s">
        <v>299</v>
      </c>
      <c r="F338" s="83" t="s">
        <v>2639</v>
      </c>
      <c r="G338" s="83"/>
      <c r="H338" s="86"/>
      <c r="I338" s="88">
        <v>58.08</v>
      </c>
      <c r="J338" s="83">
        <v>1989</v>
      </c>
      <c r="K338" s="83">
        <v>940</v>
      </c>
    </row>
    <row r="339" spans="1:12" x14ac:dyDescent="0.25">
      <c r="A339">
        <v>70</v>
      </c>
      <c r="B339" s="74" t="s">
        <v>2283</v>
      </c>
      <c r="C339" s="74" t="s">
        <v>737</v>
      </c>
      <c r="D339" s="83">
        <v>1978</v>
      </c>
      <c r="E339" s="83" t="s">
        <v>3050</v>
      </c>
      <c r="F339" s="83" t="s">
        <v>2656</v>
      </c>
      <c r="G339" s="83" t="s">
        <v>2818</v>
      </c>
      <c r="H339" s="86"/>
      <c r="I339" s="88">
        <v>58.13</v>
      </c>
      <c r="J339" s="83">
        <v>2000</v>
      </c>
      <c r="K339" s="83">
        <v>938</v>
      </c>
    </row>
    <row r="340" spans="1:12" x14ac:dyDescent="0.25">
      <c r="B340" t="s">
        <v>2283</v>
      </c>
      <c r="C340" t="s">
        <v>737</v>
      </c>
      <c r="D340" s="4">
        <v>1978</v>
      </c>
      <c r="E340" s="4" t="s">
        <v>2286</v>
      </c>
      <c r="F340" s="4" t="s">
        <v>2656</v>
      </c>
      <c r="G340" s="4" t="s">
        <v>2818</v>
      </c>
      <c r="I340" s="5">
        <v>58.35</v>
      </c>
      <c r="J340" s="4">
        <v>1999</v>
      </c>
      <c r="K340" s="4">
        <v>932</v>
      </c>
    </row>
    <row r="341" spans="1:12" x14ac:dyDescent="0.25">
      <c r="B341" s="73" t="s">
        <v>895</v>
      </c>
      <c r="C341" s="74" t="s">
        <v>896</v>
      </c>
      <c r="D341" s="83"/>
      <c r="E341" s="83" t="s">
        <v>897</v>
      </c>
      <c r="F341" s="83"/>
      <c r="G341" s="83"/>
      <c r="H341" s="86"/>
      <c r="I341" s="88">
        <v>59.31</v>
      </c>
      <c r="J341" s="83">
        <v>1991</v>
      </c>
      <c r="K341" s="83">
        <v>903</v>
      </c>
    </row>
    <row r="342" spans="1:12" x14ac:dyDescent="0.25">
      <c r="B342" s="74" t="s">
        <v>898</v>
      </c>
      <c r="C342" s="74" t="s">
        <v>737</v>
      </c>
      <c r="D342" s="83"/>
      <c r="E342" s="83" t="s">
        <v>902</v>
      </c>
      <c r="F342" s="83" t="s">
        <v>2656</v>
      </c>
      <c r="G342" s="83"/>
      <c r="H342" s="86"/>
      <c r="I342" s="88">
        <v>59.8</v>
      </c>
      <c r="J342" s="83">
        <v>1991</v>
      </c>
      <c r="K342" s="83">
        <v>888</v>
      </c>
    </row>
    <row r="343" spans="1:12" x14ac:dyDescent="0.25">
      <c r="B343" s="74" t="s">
        <v>901</v>
      </c>
      <c r="C343" s="74" t="s">
        <v>114</v>
      </c>
      <c r="D343" s="83"/>
      <c r="E343" s="83" t="s">
        <v>899</v>
      </c>
      <c r="F343" s="83" t="s">
        <v>2639</v>
      </c>
      <c r="G343" s="83"/>
      <c r="H343" s="86"/>
      <c r="I343" s="88">
        <v>60.46</v>
      </c>
      <c r="J343" s="83">
        <v>1991</v>
      </c>
      <c r="K343" s="83">
        <v>869</v>
      </c>
    </row>
    <row r="344" spans="1:12" x14ac:dyDescent="0.25">
      <c r="B344" s="74" t="s">
        <v>272</v>
      </c>
      <c r="C344" s="74" t="s">
        <v>45</v>
      </c>
      <c r="D344" s="83">
        <v>1967</v>
      </c>
      <c r="E344" s="83" t="s">
        <v>267</v>
      </c>
      <c r="F344" s="83" t="s">
        <v>2656</v>
      </c>
      <c r="G344" s="83" t="s">
        <v>2818</v>
      </c>
      <c r="H344" s="86"/>
      <c r="I344" s="88">
        <v>60.67</v>
      </c>
      <c r="J344" s="83">
        <v>1988</v>
      </c>
      <c r="K344" s="83">
        <v>863</v>
      </c>
    </row>
    <row r="345" spans="1:12" x14ac:dyDescent="0.25">
      <c r="B345" t="s">
        <v>259</v>
      </c>
      <c r="C345" t="s">
        <v>41</v>
      </c>
      <c r="D345" s="4">
        <v>1967</v>
      </c>
      <c r="E345" s="4" t="s">
        <v>300</v>
      </c>
      <c r="F345" s="4" t="s">
        <v>2639</v>
      </c>
      <c r="G345" s="4" t="s">
        <v>2818</v>
      </c>
      <c r="I345" s="5">
        <v>61.1</v>
      </c>
      <c r="J345" s="4">
        <v>1989</v>
      </c>
      <c r="K345" s="4">
        <v>850</v>
      </c>
    </row>
    <row r="346" spans="1:12" x14ac:dyDescent="0.25">
      <c r="A346">
        <v>75</v>
      </c>
      <c r="B346" s="74" t="s">
        <v>995</v>
      </c>
      <c r="C346" s="74" t="s">
        <v>467</v>
      </c>
      <c r="D346" s="83"/>
      <c r="E346" s="83" t="s">
        <v>900</v>
      </c>
      <c r="F346" s="83" t="s">
        <v>2639</v>
      </c>
      <c r="G346" s="83"/>
      <c r="H346" s="86"/>
      <c r="I346" s="88">
        <v>61.84</v>
      </c>
      <c r="J346" s="83">
        <v>1991</v>
      </c>
      <c r="K346" s="83">
        <v>829</v>
      </c>
    </row>
    <row r="348" spans="1:12" x14ac:dyDescent="0.25">
      <c r="A348" s="77" t="s">
        <v>579</v>
      </c>
      <c r="B348" s="78"/>
      <c r="C348" s="78"/>
      <c r="D348" s="81"/>
      <c r="E348" s="81"/>
      <c r="F348" s="81"/>
      <c r="G348" s="81"/>
      <c r="H348" s="131"/>
      <c r="I348" s="87"/>
      <c r="J348" s="81"/>
      <c r="K348" s="81"/>
      <c r="L348" s="78"/>
    </row>
    <row r="349" spans="1:12" ht="6" customHeight="1" x14ac:dyDescent="0.25"/>
    <row r="350" spans="1:12" x14ac:dyDescent="0.25">
      <c r="A350">
        <v>1</v>
      </c>
      <c r="B350" s="74" t="s">
        <v>5935</v>
      </c>
      <c r="C350" s="74" t="s">
        <v>2632</v>
      </c>
      <c r="D350" s="83">
        <v>1992</v>
      </c>
      <c r="E350" s="83" t="s">
        <v>5936</v>
      </c>
      <c r="F350" s="83"/>
      <c r="G350" s="83" t="s">
        <v>2803</v>
      </c>
      <c r="H350" s="86"/>
      <c r="I350" s="88">
        <v>119.24</v>
      </c>
      <c r="J350" s="83">
        <v>2015</v>
      </c>
      <c r="K350" s="83">
        <v>1167</v>
      </c>
    </row>
    <row r="351" spans="1:12" x14ac:dyDescent="0.25">
      <c r="B351" s="74" t="s">
        <v>5937</v>
      </c>
      <c r="C351" s="74" t="s">
        <v>3597</v>
      </c>
      <c r="D351" s="83">
        <v>1990</v>
      </c>
      <c r="E351" s="83" t="s">
        <v>5938</v>
      </c>
      <c r="F351" s="83"/>
      <c r="G351" s="83" t="s">
        <v>2803</v>
      </c>
      <c r="H351" s="86"/>
      <c r="I351" s="88">
        <v>120.36</v>
      </c>
      <c r="J351" s="83">
        <v>2015</v>
      </c>
      <c r="K351" s="83">
        <v>1147</v>
      </c>
    </row>
    <row r="352" spans="1:12" x14ac:dyDescent="0.25">
      <c r="B352" s="74" t="s">
        <v>6135</v>
      </c>
      <c r="C352" s="74" t="s">
        <v>3597</v>
      </c>
      <c r="D352" s="83">
        <v>1988</v>
      </c>
      <c r="E352" s="83" t="s">
        <v>5939</v>
      </c>
      <c r="F352" s="83"/>
      <c r="G352" s="83" t="s">
        <v>2803</v>
      </c>
      <c r="H352" s="86"/>
      <c r="I352" s="88">
        <v>120.95</v>
      </c>
      <c r="J352" s="83">
        <v>2015</v>
      </c>
      <c r="K352" s="83">
        <v>1136</v>
      </c>
    </row>
    <row r="353" spans="1:11" x14ac:dyDescent="0.25">
      <c r="B353" s="74" t="s">
        <v>5940</v>
      </c>
      <c r="C353" s="74" t="s">
        <v>2632</v>
      </c>
      <c r="D353" s="83">
        <v>1995</v>
      </c>
      <c r="E353" s="83" t="s">
        <v>5941</v>
      </c>
      <c r="F353" s="83"/>
      <c r="G353" s="83" t="s">
        <v>2818</v>
      </c>
      <c r="H353" s="86"/>
      <c r="I353" s="88">
        <v>120.99</v>
      </c>
      <c r="J353" s="83">
        <v>2015</v>
      </c>
      <c r="K353" s="83">
        <v>1136</v>
      </c>
    </row>
    <row r="354" spans="1:11" x14ac:dyDescent="0.25">
      <c r="B354" s="74" t="s">
        <v>4847</v>
      </c>
      <c r="C354" s="74" t="s">
        <v>1111</v>
      </c>
      <c r="D354" s="83">
        <v>1988</v>
      </c>
      <c r="E354" s="83" t="s">
        <v>4835</v>
      </c>
      <c r="F354" s="83"/>
      <c r="G354" s="83" t="s">
        <v>2803</v>
      </c>
      <c r="H354" s="86"/>
      <c r="I354" s="88">
        <v>121.07</v>
      </c>
      <c r="J354" s="83">
        <v>2012</v>
      </c>
      <c r="K354" s="83">
        <v>1134</v>
      </c>
    </row>
    <row r="355" spans="1:11" x14ac:dyDescent="0.25">
      <c r="B355" s="74" t="s">
        <v>4695</v>
      </c>
      <c r="C355" s="74" t="s">
        <v>1111</v>
      </c>
      <c r="D355" s="83">
        <v>1988</v>
      </c>
      <c r="E355" s="83" t="s">
        <v>4685</v>
      </c>
      <c r="F355" s="83"/>
      <c r="G355" s="83" t="s">
        <v>2803</v>
      </c>
      <c r="H355" s="86"/>
      <c r="I355" s="88">
        <v>121.15</v>
      </c>
      <c r="J355" s="83">
        <v>2011</v>
      </c>
      <c r="K355" s="83">
        <v>1133</v>
      </c>
    </row>
    <row r="356" spans="1:11" x14ac:dyDescent="0.25">
      <c r="B356" s="74" t="s">
        <v>4848</v>
      </c>
      <c r="C356" s="74" t="s">
        <v>2632</v>
      </c>
      <c r="D356" s="83">
        <v>1984</v>
      </c>
      <c r="E356" s="83" t="s">
        <v>4836</v>
      </c>
      <c r="F356" s="83"/>
      <c r="G356" s="83" t="s">
        <v>2803</v>
      </c>
      <c r="H356" s="86"/>
      <c r="I356" s="88">
        <v>121.36</v>
      </c>
      <c r="J356" s="83">
        <v>2012</v>
      </c>
      <c r="K356" s="83">
        <v>1129</v>
      </c>
    </row>
    <row r="357" spans="1:11" x14ac:dyDescent="0.25">
      <c r="B357" s="74" t="s">
        <v>5942</v>
      </c>
      <c r="C357" s="74" t="s">
        <v>3597</v>
      </c>
      <c r="D357" s="83">
        <v>1991</v>
      </c>
      <c r="E357" s="83" t="s">
        <v>5943</v>
      </c>
      <c r="F357" s="83"/>
      <c r="G357" s="83" t="s">
        <v>2803</v>
      </c>
      <c r="H357" s="86"/>
      <c r="I357" s="88">
        <v>121.38</v>
      </c>
      <c r="J357" s="83">
        <v>2015</v>
      </c>
      <c r="K357" s="83">
        <v>1129</v>
      </c>
    </row>
    <row r="358" spans="1:11" x14ac:dyDescent="0.25">
      <c r="B358" s="74" t="s">
        <v>4849</v>
      </c>
      <c r="C358" s="74" t="s">
        <v>1111</v>
      </c>
      <c r="D358" s="83">
        <v>1978</v>
      </c>
      <c r="E358" s="83" t="s">
        <v>4837</v>
      </c>
      <c r="F358" s="83"/>
      <c r="G358" s="83" t="s">
        <v>2803</v>
      </c>
      <c r="H358" s="86"/>
      <c r="I358" s="88">
        <v>121.42</v>
      </c>
      <c r="J358" s="83">
        <v>2012</v>
      </c>
      <c r="K358" s="83">
        <v>1128</v>
      </c>
    </row>
    <row r="359" spans="1:11" x14ac:dyDescent="0.25">
      <c r="A359">
        <v>10</v>
      </c>
      <c r="B359" s="74" t="s">
        <v>4696</v>
      </c>
      <c r="C359" s="74" t="s">
        <v>3773</v>
      </c>
      <c r="D359" s="83">
        <v>1987</v>
      </c>
      <c r="E359" s="83" t="s">
        <v>4686</v>
      </c>
      <c r="F359" s="83"/>
      <c r="G359" s="83" t="s">
        <v>2803</v>
      </c>
      <c r="H359" s="86"/>
      <c r="I359" s="88">
        <v>121.47</v>
      </c>
      <c r="J359" s="83">
        <v>2011</v>
      </c>
      <c r="K359" s="83">
        <v>1127</v>
      </c>
    </row>
    <row r="360" spans="1:11" x14ac:dyDescent="0.25">
      <c r="B360" s="74" t="s">
        <v>1297</v>
      </c>
      <c r="C360" s="74" t="s">
        <v>1111</v>
      </c>
      <c r="D360" s="83">
        <v>1967</v>
      </c>
      <c r="E360" s="83" t="s">
        <v>1274</v>
      </c>
      <c r="F360" s="83"/>
      <c r="G360" s="83" t="s">
        <v>2803</v>
      </c>
      <c r="H360" s="86"/>
      <c r="I360" s="88">
        <v>121.65</v>
      </c>
      <c r="J360" s="83">
        <v>1993</v>
      </c>
      <c r="K360" s="83">
        <v>1124</v>
      </c>
    </row>
    <row r="361" spans="1:11" x14ac:dyDescent="0.25">
      <c r="B361" s="74" t="s">
        <v>4850</v>
      </c>
      <c r="C361" s="74" t="s">
        <v>1132</v>
      </c>
      <c r="D361" s="83">
        <v>1988</v>
      </c>
      <c r="E361" s="83" t="s">
        <v>4838</v>
      </c>
      <c r="F361" s="83"/>
      <c r="G361" s="83" t="s">
        <v>2803</v>
      </c>
      <c r="H361" s="86"/>
      <c r="I361" s="88">
        <v>121.71</v>
      </c>
      <c r="J361" s="83">
        <v>2012</v>
      </c>
      <c r="K361" s="83">
        <v>1123</v>
      </c>
    </row>
    <row r="362" spans="1:11" x14ac:dyDescent="0.25">
      <c r="B362" s="74" t="s">
        <v>3360</v>
      </c>
      <c r="C362" s="74" t="s">
        <v>3359</v>
      </c>
      <c r="D362" s="83">
        <v>1978</v>
      </c>
      <c r="E362" s="83" t="s">
        <v>3351</v>
      </c>
      <c r="F362" s="83" t="s">
        <v>2662</v>
      </c>
      <c r="G362" s="83" t="s">
        <v>2803</v>
      </c>
      <c r="H362" s="86"/>
      <c r="I362" s="88">
        <v>121.76</v>
      </c>
      <c r="J362" s="83">
        <v>2006</v>
      </c>
      <c r="K362" s="83">
        <v>1122</v>
      </c>
    </row>
    <row r="363" spans="1:11" x14ac:dyDescent="0.25">
      <c r="B363" s="74" t="s">
        <v>4691</v>
      </c>
      <c r="C363" s="74" t="s">
        <v>3773</v>
      </c>
      <c r="D363" s="83">
        <v>1980</v>
      </c>
      <c r="E363" s="83" t="s">
        <v>4687</v>
      </c>
      <c r="F363" s="83"/>
      <c r="G363" s="83" t="s">
        <v>2803</v>
      </c>
      <c r="H363" s="86"/>
      <c r="I363" s="88">
        <v>121.79</v>
      </c>
      <c r="J363" s="83">
        <v>2011</v>
      </c>
      <c r="K363" s="83">
        <v>1122</v>
      </c>
    </row>
    <row r="364" spans="1:11" x14ac:dyDescent="0.25">
      <c r="B364" s="74" t="s">
        <v>4851</v>
      </c>
      <c r="C364" s="74" t="s">
        <v>4846</v>
      </c>
      <c r="D364" s="83">
        <v>1985</v>
      </c>
      <c r="E364" s="83" t="s">
        <v>4839</v>
      </c>
      <c r="F364" s="83" t="s">
        <v>2672</v>
      </c>
      <c r="G364" s="83" t="s">
        <v>2803</v>
      </c>
      <c r="H364" s="86"/>
      <c r="I364" s="88">
        <v>121.82</v>
      </c>
      <c r="J364" s="83">
        <v>2012</v>
      </c>
      <c r="K364" s="83">
        <v>1121</v>
      </c>
    </row>
    <row r="365" spans="1:11" x14ac:dyDescent="0.25">
      <c r="B365" s="74" t="s">
        <v>4852</v>
      </c>
      <c r="C365" s="74" t="s">
        <v>2222</v>
      </c>
      <c r="D365" s="83">
        <v>1985</v>
      </c>
      <c r="E365" s="83" t="s">
        <v>4840</v>
      </c>
      <c r="F365" s="83"/>
      <c r="G365" s="83" t="s">
        <v>2803</v>
      </c>
      <c r="H365" s="86"/>
      <c r="I365" s="88">
        <v>121.83</v>
      </c>
      <c r="J365" s="83">
        <v>2012</v>
      </c>
      <c r="K365" s="83">
        <v>1121</v>
      </c>
    </row>
    <row r="366" spans="1:11" x14ac:dyDescent="0.25">
      <c r="A366" s="28"/>
      <c r="B366" s="74" t="s">
        <v>3361</v>
      </c>
      <c r="C366" s="74" t="s">
        <v>1234</v>
      </c>
      <c r="D366" s="83">
        <v>1979</v>
      </c>
      <c r="E366" s="83" t="s">
        <v>3352</v>
      </c>
      <c r="F366" s="83"/>
      <c r="G366" s="83" t="s">
        <v>2803</v>
      </c>
      <c r="H366" s="86"/>
      <c r="I366" s="88">
        <v>121.89</v>
      </c>
      <c r="J366" s="83">
        <v>2006</v>
      </c>
      <c r="K366" s="83">
        <v>1120</v>
      </c>
    </row>
    <row r="367" spans="1:11" x14ac:dyDescent="0.25">
      <c r="A367" s="28"/>
      <c r="B367" s="74" t="s">
        <v>4692</v>
      </c>
      <c r="C367" s="74" t="s">
        <v>2222</v>
      </c>
      <c r="D367" s="83">
        <v>1985</v>
      </c>
      <c r="E367" s="83" t="s">
        <v>4688</v>
      </c>
      <c r="F367" s="83"/>
      <c r="G367" s="83" t="s">
        <v>2803</v>
      </c>
      <c r="H367" s="86"/>
      <c r="I367" s="88">
        <v>122.03</v>
      </c>
      <c r="J367" s="83">
        <v>2011</v>
      </c>
      <c r="K367" s="83">
        <v>1117</v>
      </c>
    </row>
    <row r="368" spans="1:11" x14ac:dyDescent="0.25">
      <c r="A368" s="28"/>
      <c r="B368" s="74" t="s">
        <v>1298</v>
      </c>
      <c r="C368" s="74" t="s">
        <v>1111</v>
      </c>
      <c r="D368" s="83">
        <v>1965</v>
      </c>
      <c r="E368" s="83" t="s">
        <v>1275</v>
      </c>
      <c r="F368" s="83"/>
      <c r="G368" s="83" t="s">
        <v>2803</v>
      </c>
      <c r="H368" s="86"/>
      <c r="I368" s="88">
        <v>122.18</v>
      </c>
      <c r="J368" s="83">
        <v>1993</v>
      </c>
      <c r="K368" s="83">
        <v>1115</v>
      </c>
    </row>
    <row r="369" spans="1:11" x14ac:dyDescent="0.25">
      <c r="A369" s="28">
        <v>20</v>
      </c>
      <c r="B369" s="74" t="s">
        <v>4697</v>
      </c>
      <c r="C369" s="74" t="s">
        <v>4539</v>
      </c>
      <c r="D369" s="83">
        <v>1988</v>
      </c>
      <c r="E369" s="83" t="s">
        <v>4689</v>
      </c>
      <c r="F369" s="83"/>
      <c r="G369" s="83" t="s">
        <v>2803</v>
      </c>
      <c r="H369" s="86"/>
      <c r="I369" s="88">
        <v>122.28</v>
      </c>
      <c r="J369" s="83">
        <v>2011</v>
      </c>
      <c r="K369" s="83">
        <v>1113</v>
      </c>
    </row>
    <row r="370" spans="1:11" x14ac:dyDescent="0.25">
      <c r="A370" s="28"/>
      <c r="B370" s="74" t="s">
        <v>4853</v>
      </c>
      <c r="C370" s="74" t="s">
        <v>4845</v>
      </c>
      <c r="D370" s="83">
        <v>1983</v>
      </c>
      <c r="E370" s="83" t="s">
        <v>4841</v>
      </c>
      <c r="F370" s="83" t="s">
        <v>3657</v>
      </c>
      <c r="G370" s="83" t="s">
        <v>2803</v>
      </c>
      <c r="H370" s="86"/>
      <c r="I370" s="88">
        <v>122.36</v>
      </c>
      <c r="J370" s="83">
        <v>2012</v>
      </c>
      <c r="K370" s="83">
        <v>1112</v>
      </c>
    </row>
    <row r="371" spans="1:11" x14ac:dyDescent="0.25">
      <c r="A371" s="28"/>
      <c r="B371" s="74" t="s">
        <v>3995</v>
      </c>
      <c r="C371" s="74" t="s">
        <v>3985</v>
      </c>
      <c r="D371" s="83">
        <v>1973</v>
      </c>
      <c r="E371" s="83" t="s">
        <v>3986</v>
      </c>
      <c r="F371" s="83"/>
      <c r="G371" s="83" t="s">
        <v>2803</v>
      </c>
      <c r="H371" s="86"/>
      <c r="I371" s="88">
        <v>122.42</v>
      </c>
      <c r="J371" s="83">
        <v>2003</v>
      </c>
      <c r="K371" s="83">
        <v>1111</v>
      </c>
    </row>
    <row r="372" spans="1:11" x14ac:dyDescent="0.25">
      <c r="A372" s="28"/>
      <c r="B372" s="74" t="s">
        <v>6136</v>
      </c>
      <c r="C372" s="74" t="s">
        <v>3597</v>
      </c>
      <c r="D372" s="83">
        <v>1992</v>
      </c>
      <c r="E372" s="83" t="s">
        <v>6134</v>
      </c>
      <c r="F372" s="83"/>
      <c r="G372" s="83" t="s">
        <v>2803</v>
      </c>
      <c r="H372" s="86"/>
      <c r="I372" s="88">
        <v>122.53</v>
      </c>
      <c r="J372" s="83">
        <v>2015</v>
      </c>
      <c r="K372" s="83">
        <v>1109</v>
      </c>
    </row>
    <row r="373" spans="1:11" x14ac:dyDescent="0.25">
      <c r="A373" s="28"/>
      <c r="B373" s="74" t="s">
        <v>1276</v>
      </c>
      <c r="C373" s="74" t="s">
        <v>1138</v>
      </c>
      <c r="D373" s="83">
        <v>1972</v>
      </c>
      <c r="E373" s="83" t="s">
        <v>1277</v>
      </c>
      <c r="F373" s="83"/>
      <c r="G373" s="83" t="s">
        <v>2818</v>
      </c>
      <c r="H373" s="86"/>
      <c r="I373" s="88">
        <v>122.55</v>
      </c>
      <c r="J373" s="83">
        <v>1993</v>
      </c>
      <c r="K373" s="83">
        <v>1108</v>
      </c>
    </row>
    <row r="374" spans="1:11" x14ac:dyDescent="0.25">
      <c r="A374" s="28"/>
      <c r="B374" s="74" t="s">
        <v>2336</v>
      </c>
      <c r="C374" s="74" t="s">
        <v>132</v>
      </c>
      <c r="D374" s="83">
        <v>1975</v>
      </c>
      <c r="E374" s="83" t="s">
        <v>3987</v>
      </c>
      <c r="F374" s="83" t="s">
        <v>2672</v>
      </c>
      <c r="G374" s="83" t="s">
        <v>2803</v>
      </c>
      <c r="H374" s="86"/>
      <c r="I374" s="88">
        <v>122.55</v>
      </c>
      <c r="J374" s="83">
        <v>2003</v>
      </c>
      <c r="K374" s="83">
        <v>1108</v>
      </c>
    </row>
    <row r="375" spans="1:11" x14ac:dyDescent="0.25">
      <c r="A375" s="28"/>
      <c r="B375" s="74" t="s">
        <v>4854</v>
      </c>
      <c r="C375" s="74" t="s">
        <v>1111</v>
      </c>
      <c r="D375" s="83">
        <v>1983</v>
      </c>
      <c r="E375" s="83" t="s">
        <v>4842</v>
      </c>
      <c r="F375" s="83"/>
      <c r="G375" s="83" t="s">
        <v>2803</v>
      </c>
      <c r="H375" s="86"/>
      <c r="I375" s="88">
        <v>122.6</v>
      </c>
      <c r="J375" s="83">
        <v>2012</v>
      </c>
      <c r="K375" s="83">
        <v>1107</v>
      </c>
    </row>
    <row r="376" spans="1:11" x14ac:dyDescent="0.25">
      <c r="A376" s="28"/>
      <c r="B376" s="74" t="s">
        <v>5944</v>
      </c>
      <c r="C376" s="74" t="s">
        <v>1640</v>
      </c>
      <c r="D376" s="83">
        <v>1997</v>
      </c>
      <c r="E376" s="83" t="s">
        <v>5945</v>
      </c>
      <c r="F376" s="83"/>
      <c r="G376" s="83" t="s">
        <v>2805</v>
      </c>
      <c r="H376" s="86"/>
      <c r="I376" s="88">
        <v>122.76</v>
      </c>
      <c r="J376" s="83">
        <v>2015</v>
      </c>
      <c r="K376" s="83">
        <v>1105</v>
      </c>
    </row>
    <row r="377" spans="1:11" x14ac:dyDescent="0.25">
      <c r="A377" s="28"/>
      <c r="B377" s="74" t="s">
        <v>4855</v>
      </c>
      <c r="C377" s="74" t="s">
        <v>1111</v>
      </c>
      <c r="D377" s="83">
        <v>1986</v>
      </c>
      <c r="E377" s="83" t="s">
        <v>4843</v>
      </c>
      <c r="F377" s="83"/>
      <c r="G377" s="83" t="s">
        <v>2803</v>
      </c>
      <c r="H377" s="86"/>
      <c r="I377" s="88">
        <v>122.99</v>
      </c>
      <c r="J377" s="83">
        <v>2012</v>
      </c>
      <c r="K377" s="83">
        <v>1101</v>
      </c>
    </row>
    <row r="378" spans="1:11" x14ac:dyDescent="0.25">
      <c r="A378" s="28"/>
      <c r="B378" s="74" t="s">
        <v>4355</v>
      </c>
      <c r="C378" s="74" t="s">
        <v>4060</v>
      </c>
      <c r="D378" s="83">
        <v>1981</v>
      </c>
      <c r="E378" s="83" t="s">
        <v>4345</v>
      </c>
      <c r="F378" s="83"/>
      <c r="G378" s="83" t="s">
        <v>2803</v>
      </c>
      <c r="H378" s="86"/>
      <c r="I378" s="88">
        <v>123.21</v>
      </c>
      <c r="J378" s="83">
        <v>2009</v>
      </c>
      <c r="K378" s="83">
        <v>1097</v>
      </c>
    </row>
    <row r="379" spans="1:11" x14ac:dyDescent="0.25">
      <c r="A379" s="28">
        <v>30</v>
      </c>
      <c r="B379" s="74" t="s">
        <v>4357</v>
      </c>
      <c r="C379" s="74" t="s">
        <v>4122</v>
      </c>
      <c r="D379" s="83">
        <v>1986</v>
      </c>
      <c r="E379" s="83" t="s">
        <v>5946</v>
      </c>
      <c r="F379" s="83" t="s">
        <v>2639</v>
      </c>
      <c r="G379" s="83" t="s">
        <v>2803</v>
      </c>
      <c r="H379" s="86"/>
      <c r="I379" s="88">
        <v>123.29</v>
      </c>
      <c r="J379" s="83">
        <v>2015</v>
      </c>
      <c r="K379" s="83">
        <v>1095</v>
      </c>
    </row>
    <row r="380" spans="1:11" x14ac:dyDescent="0.25">
      <c r="A380" s="28"/>
      <c r="B380" s="74" t="s">
        <v>4356</v>
      </c>
      <c r="C380" s="74" t="s">
        <v>3597</v>
      </c>
      <c r="D380" s="83">
        <v>1983</v>
      </c>
      <c r="E380" s="83" t="s">
        <v>4346</v>
      </c>
      <c r="F380" s="83"/>
      <c r="G380" s="83" t="s">
        <v>2803</v>
      </c>
      <c r="H380" s="86"/>
      <c r="I380" s="88">
        <v>123.47</v>
      </c>
      <c r="J380" s="83">
        <v>2009</v>
      </c>
      <c r="K380" s="83">
        <v>1092</v>
      </c>
    </row>
    <row r="381" spans="1:11" x14ac:dyDescent="0.25">
      <c r="A381" s="28"/>
      <c r="B381" s="74" t="s">
        <v>5947</v>
      </c>
      <c r="C381" s="74" t="s">
        <v>1111</v>
      </c>
      <c r="D381" s="83">
        <v>1992</v>
      </c>
      <c r="E381" s="83" t="s">
        <v>5948</v>
      </c>
      <c r="F381" s="83"/>
      <c r="G381" s="83" t="s">
        <v>2803</v>
      </c>
      <c r="H381" s="86"/>
      <c r="I381" s="88">
        <v>123.47</v>
      </c>
      <c r="J381" s="83">
        <v>2015</v>
      </c>
      <c r="K381" s="83">
        <v>1092</v>
      </c>
    </row>
    <row r="382" spans="1:11" x14ac:dyDescent="0.25">
      <c r="A382" s="28"/>
      <c r="B382" s="74" t="s">
        <v>5949</v>
      </c>
      <c r="C382" s="74" t="s">
        <v>4122</v>
      </c>
      <c r="D382" s="83">
        <v>1992</v>
      </c>
      <c r="E382" s="83" t="s">
        <v>5950</v>
      </c>
      <c r="F382" s="83" t="s">
        <v>2639</v>
      </c>
      <c r="G382" s="83" t="s">
        <v>2803</v>
      </c>
      <c r="H382" s="86"/>
      <c r="I382" s="88">
        <v>123.49</v>
      </c>
      <c r="J382" s="83">
        <v>2015</v>
      </c>
      <c r="K382" s="83">
        <v>1092</v>
      </c>
    </row>
    <row r="383" spans="1:11" x14ac:dyDescent="0.25">
      <c r="A383" s="28"/>
      <c r="B383" s="74" t="s">
        <v>2813</v>
      </c>
      <c r="C383" s="74" t="s">
        <v>1164</v>
      </c>
      <c r="D383" s="83">
        <v>1981</v>
      </c>
      <c r="E383" s="83" t="s">
        <v>2823</v>
      </c>
      <c r="F383" s="83"/>
      <c r="G383" s="83" t="s">
        <v>2818</v>
      </c>
      <c r="H383" s="86"/>
      <c r="I383" s="88">
        <v>123.7</v>
      </c>
      <c r="J383" s="83">
        <v>2002</v>
      </c>
      <c r="K383" s="83">
        <v>1088</v>
      </c>
    </row>
    <row r="384" spans="1:11" x14ac:dyDescent="0.25">
      <c r="A384" s="28"/>
      <c r="B384" s="74" t="s">
        <v>4076</v>
      </c>
      <c r="C384" s="74" t="s">
        <v>4073</v>
      </c>
      <c r="D384" s="83">
        <v>1985</v>
      </c>
      <c r="E384" s="83" t="s">
        <v>4064</v>
      </c>
      <c r="F384" s="83" t="s">
        <v>2688</v>
      </c>
      <c r="G384" s="83" t="s">
        <v>2803</v>
      </c>
      <c r="H384" s="86"/>
      <c r="I384" s="88">
        <v>123.77</v>
      </c>
      <c r="J384" s="83">
        <v>2008</v>
      </c>
      <c r="K384" s="83">
        <v>1087</v>
      </c>
    </row>
    <row r="385" spans="1:11" x14ac:dyDescent="0.25">
      <c r="A385" s="28"/>
      <c r="B385" s="74" t="s">
        <v>3586</v>
      </c>
      <c r="C385" s="74" t="s">
        <v>1120</v>
      </c>
      <c r="D385" s="83">
        <v>1980</v>
      </c>
      <c r="E385" s="83" t="s">
        <v>4347</v>
      </c>
      <c r="F385" s="83" t="s">
        <v>2656</v>
      </c>
      <c r="G385" s="83" t="s">
        <v>2803</v>
      </c>
      <c r="H385" s="86"/>
      <c r="I385" s="88">
        <v>123.82</v>
      </c>
      <c r="J385" s="83">
        <v>2009</v>
      </c>
      <c r="K385" s="83">
        <v>1086</v>
      </c>
    </row>
    <row r="386" spans="1:11" x14ac:dyDescent="0.25">
      <c r="A386" s="28"/>
      <c r="B386" s="74" t="s">
        <v>2334</v>
      </c>
      <c r="C386" s="74" t="s">
        <v>695</v>
      </c>
      <c r="D386" s="83">
        <v>1978</v>
      </c>
      <c r="E386" s="83" t="s">
        <v>3353</v>
      </c>
      <c r="F386" s="83"/>
      <c r="G386" s="83" t="s">
        <v>2803</v>
      </c>
      <c r="H386" s="86"/>
      <c r="I386" s="88">
        <v>123.89</v>
      </c>
      <c r="J386" s="83">
        <v>2006</v>
      </c>
      <c r="K386" s="83">
        <v>1085</v>
      </c>
    </row>
    <row r="387" spans="1:11" x14ac:dyDescent="0.25">
      <c r="A387" s="28"/>
      <c r="B387" s="74" t="s">
        <v>3997</v>
      </c>
      <c r="C387" s="74" t="s">
        <v>2222</v>
      </c>
      <c r="D387" s="83">
        <v>1974</v>
      </c>
      <c r="E387" s="83" t="s">
        <v>3988</v>
      </c>
      <c r="F387" s="83"/>
      <c r="G387" s="83" t="s">
        <v>2803</v>
      </c>
      <c r="H387" s="86"/>
      <c r="I387" s="88">
        <v>123.94</v>
      </c>
      <c r="J387" s="83">
        <v>2003</v>
      </c>
      <c r="K387" s="83">
        <v>1084</v>
      </c>
    </row>
    <row r="388" spans="1:11" x14ac:dyDescent="0.25">
      <c r="A388" s="28"/>
      <c r="B388" s="74" t="s">
        <v>4082</v>
      </c>
      <c r="C388" s="74" t="s">
        <v>293</v>
      </c>
      <c r="D388" s="83">
        <v>1974</v>
      </c>
      <c r="E388" s="83" t="s">
        <v>4065</v>
      </c>
      <c r="F388" s="83"/>
      <c r="G388" s="83" t="s">
        <v>2803</v>
      </c>
      <c r="H388" s="86"/>
      <c r="I388" s="88">
        <v>124.14</v>
      </c>
      <c r="J388" s="83">
        <v>2008</v>
      </c>
      <c r="K388" s="83">
        <v>1081</v>
      </c>
    </row>
    <row r="389" spans="1:11" x14ac:dyDescent="0.25">
      <c r="A389" s="28">
        <v>40</v>
      </c>
      <c r="B389" s="74" t="s">
        <v>2819</v>
      </c>
      <c r="C389" s="74" t="s">
        <v>831</v>
      </c>
      <c r="D389" s="83">
        <v>1973</v>
      </c>
      <c r="E389" s="83" t="s">
        <v>3989</v>
      </c>
      <c r="F389" s="83" t="s">
        <v>2639</v>
      </c>
      <c r="G389" s="83" t="s">
        <v>2803</v>
      </c>
      <c r="H389" s="86"/>
      <c r="I389" s="88">
        <v>124.24</v>
      </c>
      <c r="J389" s="83">
        <v>2003</v>
      </c>
      <c r="K389" s="83">
        <v>1079</v>
      </c>
    </row>
    <row r="390" spans="1:11" x14ac:dyDescent="0.25">
      <c r="A390" s="28"/>
      <c r="B390" s="74" t="s">
        <v>2531</v>
      </c>
      <c r="C390" s="74" t="s">
        <v>685</v>
      </c>
      <c r="D390" s="83">
        <v>1984</v>
      </c>
      <c r="E390" s="83" t="s">
        <v>3354</v>
      </c>
      <c r="F390" s="83" t="s">
        <v>2942</v>
      </c>
      <c r="G390" s="83" t="s">
        <v>2818</v>
      </c>
      <c r="H390" s="86"/>
      <c r="I390" s="88">
        <v>124.27</v>
      </c>
      <c r="J390" s="83">
        <v>2006</v>
      </c>
      <c r="K390" s="83">
        <v>1079</v>
      </c>
    </row>
    <row r="391" spans="1:11" x14ac:dyDescent="0.25">
      <c r="A391" s="28"/>
      <c r="B391" s="74" t="s">
        <v>4360</v>
      </c>
      <c r="C391" s="74" t="s">
        <v>1019</v>
      </c>
      <c r="D391" s="83">
        <v>1987</v>
      </c>
      <c r="E391" s="83" t="s">
        <v>4348</v>
      </c>
      <c r="F391" s="83"/>
      <c r="G391" s="83" t="s">
        <v>2818</v>
      </c>
      <c r="H391" s="86"/>
      <c r="I391" s="88">
        <v>124.3</v>
      </c>
      <c r="J391" s="83">
        <v>2009</v>
      </c>
      <c r="K391" s="83">
        <v>1078</v>
      </c>
    </row>
    <row r="392" spans="1:11" x14ac:dyDescent="0.25">
      <c r="A392" s="28"/>
      <c r="B392" s="74" t="s">
        <v>5951</v>
      </c>
      <c r="C392" s="74" t="s">
        <v>5065</v>
      </c>
      <c r="D392" s="83">
        <v>1992</v>
      </c>
      <c r="E392" s="83" t="s">
        <v>5952</v>
      </c>
      <c r="F392" s="83"/>
      <c r="G392" s="83" t="s">
        <v>2803</v>
      </c>
      <c r="H392" s="86"/>
      <c r="I392" s="88">
        <v>124.31</v>
      </c>
      <c r="J392" s="83">
        <v>2015</v>
      </c>
      <c r="K392" s="83">
        <v>1078</v>
      </c>
    </row>
    <row r="393" spans="1:11" x14ac:dyDescent="0.25">
      <c r="A393" s="28"/>
      <c r="B393" s="74" t="s">
        <v>4361</v>
      </c>
      <c r="C393" s="74" t="s">
        <v>1640</v>
      </c>
      <c r="D393" s="83">
        <v>1985</v>
      </c>
      <c r="E393" s="83" t="s">
        <v>4349</v>
      </c>
      <c r="F393" s="83"/>
      <c r="G393" s="83" t="s">
        <v>2803</v>
      </c>
      <c r="H393" s="86"/>
      <c r="I393" s="88">
        <v>124.43</v>
      </c>
      <c r="J393" s="83">
        <v>2009</v>
      </c>
      <c r="K393" s="83">
        <v>1076</v>
      </c>
    </row>
    <row r="394" spans="1:11" x14ac:dyDescent="0.25">
      <c r="A394" s="28"/>
      <c r="B394" t="s">
        <v>4357</v>
      </c>
      <c r="C394" s="18" t="s">
        <v>4122</v>
      </c>
      <c r="D394" s="155">
        <v>1986</v>
      </c>
      <c r="E394" s="21" t="s">
        <v>4844</v>
      </c>
      <c r="F394" s="4" t="s">
        <v>2639</v>
      </c>
      <c r="G394" s="155" t="s">
        <v>2803</v>
      </c>
      <c r="H394" s="133"/>
      <c r="I394" s="5">
        <v>124.59</v>
      </c>
      <c r="J394" s="4">
        <v>2012</v>
      </c>
      <c r="K394" s="89">
        <v>1073</v>
      </c>
    </row>
    <row r="395" spans="1:11" x14ac:dyDescent="0.25">
      <c r="A395" s="28"/>
      <c r="B395" t="s">
        <v>3586</v>
      </c>
      <c r="C395" s="18" t="s">
        <v>1120</v>
      </c>
      <c r="D395" s="128">
        <v>1980</v>
      </c>
      <c r="E395" s="21" t="s">
        <v>4066</v>
      </c>
      <c r="F395" s="4" t="s">
        <v>2656</v>
      </c>
      <c r="G395" s="128" t="s">
        <v>2803</v>
      </c>
      <c r="H395" s="133"/>
      <c r="I395" s="5">
        <v>124.85</v>
      </c>
      <c r="J395" s="4">
        <v>2008</v>
      </c>
      <c r="K395" s="89">
        <v>1069</v>
      </c>
    </row>
    <row r="396" spans="1:11" x14ac:dyDescent="0.25">
      <c r="A396" s="28"/>
      <c r="B396" s="74" t="s">
        <v>2814</v>
      </c>
      <c r="C396" s="74" t="s">
        <v>2815</v>
      </c>
      <c r="D396" s="83">
        <v>1979</v>
      </c>
      <c r="E396" s="83" t="s">
        <v>2824</v>
      </c>
      <c r="F396" s="83" t="s">
        <v>2942</v>
      </c>
      <c r="G396" s="83" t="s">
        <v>2803</v>
      </c>
      <c r="H396" s="86"/>
      <c r="I396" s="88">
        <v>124.96</v>
      </c>
      <c r="J396" s="83">
        <v>2002</v>
      </c>
      <c r="K396" s="83">
        <v>1067</v>
      </c>
    </row>
    <row r="397" spans="1:11" x14ac:dyDescent="0.25">
      <c r="A397" s="28"/>
      <c r="B397" s="74" t="s">
        <v>1278</v>
      </c>
      <c r="C397" s="74" t="s">
        <v>4736</v>
      </c>
      <c r="D397" s="83">
        <v>1965</v>
      </c>
      <c r="E397" s="83" t="s">
        <v>1279</v>
      </c>
      <c r="F397" s="83"/>
      <c r="G397" s="83" t="s">
        <v>2803</v>
      </c>
      <c r="H397" s="86"/>
      <c r="I397" s="88">
        <v>125.12</v>
      </c>
      <c r="J397" s="83">
        <v>1993</v>
      </c>
      <c r="K397" s="83">
        <v>1064</v>
      </c>
    </row>
    <row r="398" spans="1:11" x14ac:dyDescent="0.25">
      <c r="A398" s="28"/>
      <c r="B398" s="74" t="s">
        <v>4077</v>
      </c>
      <c r="C398" s="74" t="s">
        <v>1138</v>
      </c>
      <c r="D398" s="83">
        <v>1981</v>
      </c>
      <c r="E398" s="83" t="s">
        <v>4067</v>
      </c>
      <c r="F398" s="83"/>
      <c r="G398" s="83" t="s">
        <v>2803</v>
      </c>
      <c r="H398" s="86"/>
      <c r="I398" s="88">
        <v>125.13</v>
      </c>
      <c r="J398" s="83">
        <v>2008</v>
      </c>
      <c r="K398" s="83">
        <v>1064</v>
      </c>
    </row>
    <row r="399" spans="1:11" x14ac:dyDescent="0.25">
      <c r="A399" s="28"/>
      <c r="B399" s="74" t="s">
        <v>3592</v>
      </c>
      <c r="C399" s="74" t="s">
        <v>2222</v>
      </c>
      <c r="D399" s="83">
        <v>1979</v>
      </c>
      <c r="E399" s="83" t="s">
        <v>3576</v>
      </c>
      <c r="F399" s="83"/>
      <c r="G399" s="83" t="s">
        <v>2803</v>
      </c>
      <c r="H399" s="86"/>
      <c r="I399" s="88">
        <v>125.15</v>
      </c>
      <c r="J399" s="83">
        <v>2007</v>
      </c>
      <c r="K399" s="83">
        <v>1064</v>
      </c>
    </row>
    <row r="400" spans="1:11" x14ac:dyDescent="0.25">
      <c r="A400" s="28"/>
      <c r="B400" s="74" t="s">
        <v>1280</v>
      </c>
      <c r="C400" s="74" t="s">
        <v>5396</v>
      </c>
      <c r="D400" s="83">
        <v>1973</v>
      </c>
      <c r="E400" s="83" t="s">
        <v>1281</v>
      </c>
      <c r="F400" s="83"/>
      <c r="G400" s="83" t="s">
        <v>2818</v>
      </c>
      <c r="H400" s="86"/>
      <c r="I400" s="88">
        <v>125.17</v>
      </c>
      <c r="J400" s="83">
        <v>1993</v>
      </c>
      <c r="K400" s="83">
        <v>1063</v>
      </c>
    </row>
    <row r="401" spans="1:11" x14ac:dyDescent="0.25">
      <c r="A401" s="28"/>
      <c r="B401" t="s">
        <v>6148</v>
      </c>
      <c r="C401" s="18" t="s">
        <v>2632</v>
      </c>
      <c r="D401" s="155">
        <v>1984</v>
      </c>
      <c r="E401" s="21" t="s">
        <v>5953</v>
      </c>
      <c r="G401" s="155" t="s">
        <v>2803</v>
      </c>
      <c r="H401" s="133"/>
      <c r="I401" s="5">
        <v>125.26</v>
      </c>
      <c r="J401" s="4">
        <v>2015</v>
      </c>
      <c r="K401" s="89">
        <v>1062</v>
      </c>
    </row>
    <row r="402" spans="1:11" x14ac:dyDescent="0.25">
      <c r="A402" s="28">
        <v>50</v>
      </c>
      <c r="B402" s="74" t="s">
        <v>5599</v>
      </c>
      <c r="C402" s="74" t="s">
        <v>2757</v>
      </c>
      <c r="D402" s="83">
        <v>1979</v>
      </c>
      <c r="E402" s="83" t="s">
        <v>3577</v>
      </c>
      <c r="F402" s="83" t="s">
        <v>2639</v>
      </c>
      <c r="G402" s="83" t="s">
        <v>2803</v>
      </c>
      <c r="H402" s="86"/>
      <c r="I402" s="88">
        <v>125.31</v>
      </c>
      <c r="J402" s="83">
        <v>2003</v>
      </c>
      <c r="K402" s="83">
        <v>1061</v>
      </c>
    </row>
    <row r="403" spans="1:11" x14ac:dyDescent="0.25">
      <c r="A403" s="28"/>
      <c r="B403" t="s">
        <v>2531</v>
      </c>
      <c r="C403" s="18" t="s">
        <v>448</v>
      </c>
      <c r="D403" s="128">
        <v>1984</v>
      </c>
      <c r="E403" s="21" t="s">
        <v>3577</v>
      </c>
      <c r="F403" s="4" t="s">
        <v>2942</v>
      </c>
      <c r="G403" s="128" t="s">
        <v>2803</v>
      </c>
      <c r="H403" s="133"/>
      <c r="I403" s="5">
        <v>125.31</v>
      </c>
      <c r="J403" s="4">
        <v>2007</v>
      </c>
      <c r="K403" s="89">
        <v>1061</v>
      </c>
    </row>
    <row r="404" spans="1:11" x14ac:dyDescent="0.25">
      <c r="A404" s="28"/>
      <c r="B404" s="74" t="s">
        <v>4083</v>
      </c>
      <c r="C404" s="74" t="s">
        <v>1138</v>
      </c>
      <c r="D404" s="83">
        <v>1980</v>
      </c>
      <c r="E404" s="83" t="s">
        <v>4068</v>
      </c>
      <c r="F404" s="83"/>
      <c r="G404" s="83" t="s">
        <v>2803</v>
      </c>
      <c r="H404" s="86"/>
      <c r="I404" s="88">
        <v>125.67</v>
      </c>
      <c r="J404" s="83">
        <v>2008</v>
      </c>
      <c r="K404" s="83">
        <v>1055</v>
      </c>
    </row>
    <row r="405" spans="1:11" x14ac:dyDescent="0.25">
      <c r="A405" s="28"/>
      <c r="B405" s="74" t="s">
        <v>1842</v>
      </c>
      <c r="C405" s="74" t="s">
        <v>3059</v>
      </c>
      <c r="D405" s="83">
        <v>1978</v>
      </c>
      <c r="E405" s="83" t="s">
        <v>3990</v>
      </c>
      <c r="F405" s="83" t="s">
        <v>2713</v>
      </c>
      <c r="G405" s="83" t="s">
        <v>2803</v>
      </c>
      <c r="H405" s="86"/>
      <c r="I405" s="88">
        <v>125.69</v>
      </c>
      <c r="J405" s="83">
        <v>2003</v>
      </c>
      <c r="K405" s="83">
        <v>1054</v>
      </c>
    </row>
    <row r="406" spans="1:11" x14ac:dyDescent="0.25">
      <c r="A406" s="28"/>
      <c r="B406" s="74" t="s">
        <v>2334</v>
      </c>
      <c r="C406" s="74" t="s">
        <v>695</v>
      </c>
      <c r="D406" s="83">
        <v>1978</v>
      </c>
      <c r="E406" s="83" t="s">
        <v>2335</v>
      </c>
      <c r="F406" s="83"/>
      <c r="G406" s="83" t="s">
        <v>2818</v>
      </c>
      <c r="H406" s="86"/>
      <c r="I406" s="88">
        <v>125.7</v>
      </c>
      <c r="J406" s="83">
        <v>1999</v>
      </c>
      <c r="K406" s="83">
        <v>1054</v>
      </c>
    </row>
    <row r="407" spans="1:11" x14ac:dyDescent="0.25">
      <c r="A407" s="28"/>
      <c r="B407" s="74" t="s">
        <v>1969</v>
      </c>
      <c r="C407" s="74" t="s">
        <v>1111</v>
      </c>
      <c r="D407" s="83">
        <v>1971</v>
      </c>
      <c r="E407" s="83" t="s">
        <v>1837</v>
      </c>
      <c r="F407" s="83"/>
      <c r="G407" s="83" t="s">
        <v>2803</v>
      </c>
      <c r="H407" s="86"/>
      <c r="I407" s="88">
        <v>125.76</v>
      </c>
      <c r="J407" s="83">
        <v>1997</v>
      </c>
      <c r="K407" s="83">
        <v>1053</v>
      </c>
    </row>
    <row r="408" spans="1:11" x14ac:dyDescent="0.25">
      <c r="A408" s="28"/>
      <c r="B408" s="74" t="s">
        <v>2350</v>
      </c>
      <c r="C408" s="74" t="s">
        <v>2816</v>
      </c>
      <c r="D408" s="83">
        <v>1968</v>
      </c>
      <c r="E408" s="83" t="s">
        <v>2825</v>
      </c>
      <c r="F408" s="83" t="s">
        <v>2639</v>
      </c>
      <c r="G408" s="83" t="s">
        <v>2803</v>
      </c>
      <c r="H408" s="86"/>
      <c r="I408" s="88">
        <v>125.79</v>
      </c>
      <c r="J408" s="83">
        <v>2002</v>
      </c>
      <c r="K408" s="83">
        <v>1053</v>
      </c>
    </row>
    <row r="409" spans="1:11" x14ac:dyDescent="0.25">
      <c r="A409" s="28"/>
      <c r="B409" s="18" t="s">
        <v>3996</v>
      </c>
      <c r="C409" s="18" t="s">
        <v>2815</v>
      </c>
      <c r="D409" s="68">
        <v>1979</v>
      </c>
      <c r="E409" s="128" t="s">
        <v>3991</v>
      </c>
      <c r="F409" s="128" t="s">
        <v>2942</v>
      </c>
      <c r="G409" s="128" t="s">
        <v>2803</v>
      </c>
      <c r="I409" s="5">
        <v>125.8</v>
      </c>
      <c r="J409" s="4">
        <v>2003</v>
      </c>
      <c r="K409" s="90">
        <v>1052</v>
      </c>
    </row>
    <row r="410" spans="1:11" x14ac:dyDescent="0.25">
      <c r="A410" s="28"/>
      <c r="B410" t="s">
        <v>608</v>
      </c>
      <c r="C410" t="s">
        <v>5340</v>
      </c>
      <c r="D410" s="4">
        <v>1966</v>
      </c>
      <c r="E410" s="4" t="s">
        <v>609</v>
      </c>
      <c r="G410" s="4" t="s">
        <v>2803</v>
      </c>
      <c r="I410" s="5">
        <v>125.94</v>
      </c>
      <c r="J410" s="4">
        <v>1990</v>
      </c>
      <c r="K410" s="90">
        <v>1050</v>
      </c>
    </row>
    <row r="411" spans="1:11" x14ac:dyDescent="0.25">
      <c r="A411" s="28"/>
      <c r="B411" s="74" t="s">
        <v>4078</v>
      </c>
      <c r="C411" s="74" t="s">
        <v>4059</v>
      </c>
      <c r="D411" s="83">
        <v>1985</v>
      </c>
      <c r="E411" s="83" t="s">
        <v>4069</v>
      </c>
      <c r="F411" s="83" t="s">
        <v>2639</v>
      </c>
      <c r="G411" s="83" t="s">
        <v>2803</v>
      </c>
      <c r="H411" s="86"/>
      <c r="I411" s="88">
        <v>125.95</v>
      </c>
      <c r="J411" s="83">
        <v>2008</v>
      </c>
      <c r="K411" s="83">
        <v>1050</v>
      </c>
    </row>
    <row r="412" spans="1:11" x14ac:dyDescent="0.25">
      <c r="A412" s="28"/>
      <c r="B412" t="s">
        <v>2531</v>
      </c>
      <c r="C412" s="18" t="s">
        <v>4354</v>
      </c>
      <c r="D412" s="128">
        <v>1984</v>
      </c>
      <c r="E412" s="21" t="s">
        <v>4350</v>
      </c>
      <c r="F412" s="4" t="s">
        <v>2942</v>
      </c>
      <c r="G412" s="128" t="s">
        <v>2803</v>
      </c>
      <c r="H412" s="133"/>
      <c r="I412" s="5">
        <v>126.02</v>
      </c>
      <c r="J412" s="4">
        <v>2009</v>
      </c>
      <c r="K412" s="89">
        <v>1049</v>
      </c>
    </row>
    <row r="413" spans="1:11" x14ac:dyDescent="0.25">
      <c r="A413" s="28"/>
      <c r="B413" s="74" t="s">
        <v>3998</v>
      </c>
      <c r="C413" s="74" t="s">
        <v>446</v>
      </c>
      <c r="D413" s="83">
        <v>1975</v>
      </c>
      <c r="E413" s="83" t="s">
        <v>3355</v>
      </c>
      <c r="F413" s="83"/>
      <c r="G413" s="83" t="s">
        <v>2803</v>
      </c>
      <c r="H413" s="86"/>
      <c r="I413" s="88">
        <v>126.1</v>
      </c>
      <c r="J413" s="83">
        <v>2003</v>
      </c>
      <c r="K413" s="83">
        <v>1047</v>
      </c>
    </row>
    <row r="414" spans="1:11" x14ac:dyDescent="0.25">
      <c r="A414" s="28"/>
      <c r="B414" t="s">
        <v>2350</v>
      </c>
      <c r="C414" t="s">
        <v>2005</v>
      </c>
      <c r="D414" s="4">
        <v>1968</v>
      </c>
      <c r="E414" s="4" t="s">
        <v>3355</v>
      </c>
      <c r="F414" s="4" t="s">
        <v>2639</v>
      </c>
      <c r="G414" s="4" t="s">
        <v>2803</v>
      </c>
      <c r="I414" s="5">
        <v>126.1</v>
      </c>
      <c r="J414" s="4">
        <v>2006</v>
      </c>
      <c r="K414" s="90">
        <v>1047</v>
      </c>
    </row>
    <row r="415" spans="1:11" x14ac:dyDescent="0.25">
      <c r="A415" s="28"/>
      <c r="B415" t="s">
        <v>2336</v>
      </c>
      <c r="C415" t="s">
        <v>132</v>
      </c>
      <c r="D415" s="4">
        <v>1975</v>
      </c>
      <c r="E415" s="4" t="s">
        <v>2337</v>
      </c>
      <c r="F415" s="4" t="s">
        <v>2672</v>
      </c>
      <c r="G415" s="4" t="s">
        <v>2803</v>
      </c>
      <c r="I415" s="5">
        <v>126.14</v>
      </c>
      <c r="J415" s="4">
        <v>1999</v>
      </c>
      <c r="K415" s="90">
        <v>1047</v>
      </c>
    </row>
    <row r="416" spans="1:11" x14ac:dyDescent="0.25">
      <c r="A416" s="28"/>
      <c r="B416" t="s">
        <v>4078</v>
      </c>
      <c r="C416" s="18" t="s">
        <v>4544</v>
      </c>
      <c r="D416" s="128">
        <v>1985</v>
      </c>
      <c r="E416" s="21" t="s">
        <v>4690</v>
      </c>
      <c r="F416" s="4" t="s">
        <v>2639</v>
      </c>
      <c r="G416" s="128" t="s">
        <v>2803</v>
      </c>
      <c r="H416" s="133"/>
      <c r="I416" s="5">
        <v>126.17</v>
      </c>
      <c r="J416" s="4">
        <v>2011</v>
      </c>
      <c r="K416" s="89">
        <v>1046</v>
      </c>
    </row>
    <row r="417" spans="1:11" x14ac:dyDescent="0.25">
      <c r="A417" s="28"/>
      <c r="B417" t="s">
        <v>4078</v>
      </c>
      <c r="C417" s="18" t="s">
        <v>4059</v>
      </c>
      <c r="D417" s="128">
        <v>1985</v>
      </c>
      <c r="E417" s="21" t="s">
        <v>4351</v>
      </c>
      <c r="F417" s="4" t="s">
        <v>2639</v>
      </c>
      <c r="G417" s="128" t="s">
        <v>2803</v>
      </c>
      <c r="H417" s="133"/>
      <c r="I417" s="5">
        <v>126.27</v>
      </c>
      <c r="J417" s="4">
        <v>2009</v>
      </c>
      <c r="K417" s="89">
        <v>1045</v>
      </c>
    </row>
    <row r="418" spans="1:11" x14ac:dyDescent="0.25">
      <c r="A418" s="28"/>
      <c r="B418" s="74" t="s">
        <v>3054</v>
      </c>
      <c r="C418" s="74" t="s">
        <v>2277</v>
      </c>
      <c r="D418" s="83">
        <v>1978</v>
      </c>
      <c r="E418" s="83" t="s">
        <v>3992</v>
      </c>
      <c r="F418" s="83" t="s">
        <v>2639</v>
      </c>
      <c r="G418" s="83" t="s">
        <v>2803</v>
      </c>
      <c r="H418" s="86"/>
      <c r="I418" s="88">
        <v>126.35</v>
      </c>
      <c r="J418" s="83">
        <v>2003</v>
      </c>
      <c r="K418" s="83">
        <v>1043</v>
      </c>
    </row>
    <row r="419" spans="1:11" x14ac:dyDescent="0.25">
      <c r="A419" s="28"/>
      <c r="B419" t="s">
        <v>2350</v>
      </c>
      <c r="C419" s="18" t="s">
        <v>2005</v>
      </c>
      <c r="D419" s="128">
        <v>1968</v>
      </c>
      <c r="E419" s="128" t="s">
        <v>3993</v>
      </c>
      <c r="F419" s="128" t="s">
        <v>2639</v>
      </c>
      <c r="G419" s="128" t="s">
        <v>2803</v>
      </c>
      <c r="I419" s="5">
        <v>126.38</v>
      </c>
      <c r="J419" s="4">
        <v>2003</v>
      </c>
      <c r="K419" s="90">
        <v>1043</v>
      </c>
    </row>
    <row r="420" spans="1:11" x14ac:dyDescent="0.25">
      <c r="A420" s="28"/>
      <c r="B420" s="74" t="s">
        <v>1838</v>
      </c>
      <c r="C420" s="74" t="s">
        <v>5504</v>
      </c>
      <c r="D420" s="83">
        <v>1976</v>
      </c>
      <c r="E420" s="83" t="s">
        <v>1839</v>
      </c>
      <c r="F420" s="83" t="s">
        <v>2639</v>
      </c>
      <c r="G420" s="83" t="s">
        <v>2818</v>
      </c>
      <c r="H420" s="86"/>
      <c r="I420" s="88">
        <v>126.51</v>
      </c>
      <c r="J420" s="83">
        <v>1997</v>
      </c>
      <c r="K420" s="83">
        <v>1040</v>
      </c>
    </row>
    <row r="421" spans="1:11" x14ac:dyDescent="0.25">
      <c r="A421" s="28"/>
      <c r="B421" t="s">
        <v>1969</v>
      </c>
      <c r="C421" t="s">
        <v>1111</v>
      </c>
      <c r="D421" s="4">
        <v>1971</v>
      </c>
      <c r="E421" s="4" t="s">
        <v>2534</v>
      </c>
      <c r="F421" s="6"/>
      <c r="G421" s="4" t="s">
        <v>2803</v>
      </c>
      <c r="I421" s="5">
        <v>126.76</v>
      </c>
      <c r="J421" s="4">
        <v>2001</v>
      </c>
      <c r="K421" s="90">
        <v>1036</v>
      </c>
    </row>
    <row r="422" spans="1:11" x14ac:dyDescent="0.25">
      <c r="A422" s="28">
        <v>60</v>
      </c>
      <c r="B422" s="74" t="s">
        <v>3593</v>
      </c>
      <c r="C422" s="74" t="s">
        <v>293</v>
      </c>
      <c r="D422" s="83">
        <v>1978</v>
      </c>
      <c r="E422" s="83" t="s">
        <v>3578</v>
      </c>
      <c r="F422" s="83"/>
      <c r="G422" s="83" t="s">
        <v>2803</v>
      </c>
      <c r="H422" s="86"/>
      <c r="I422" s="88">
        <v>126.8</v>
      </c>
      <c r="J422" s="83">
        <v>2007</v>
      </c>
      <c r="K422" s="83">
        <v>1036</v>
      </c>
    </row>
    <row r="423" spans="1:11" x14ac:dyDescent="0.25">
      <c r="A423" s="28"/>
      <c r="B423" s="74" t="s">
        <v>610</v>
      </c>
      <c r="C423" s="74" t="s">
        <v>1</v>
      </c>
      <c r="D423" s="83">
        <v>1965</v>
      </c>
      <c r="E423" s="83" t="s">
        <v>611</v>
      </c>
      <c r="F423" s="83" t="s">
        <v>2639</v>
      </c>
      <c r="G423" s="83" t="s">
        <v>2803</v>
      </c>
      <c r="H423" s="86"/>
      <c r="I423" s="88">
        <v>126.91</v>
      </c>
      <c r="J423" s="83">
        <v>1990</v>
      </c>
      <c r="K423" s="83">
        <v>1034</v>
      </c>
    </row>
    <row r="424" spans="1:11" x14ac:dyDescent="0.25">
      <c r="A424" s="28"/>
      <c r="B424" t="s">
        <v>1842</v>
      </c>
      <c r="C424" t="s">
        <v>3059</v>
      </c>
      <c r="D424" s="4">
        <v>1978</v>
      </c>
      <c r="E424" s="4" t="s">
        <v>2535</v>
      </c>
      <c r="F424" s="6" t="s">
        <v>2713</v>
      </c>
      <c r="G424" s="4" t="s">
        <v>2803</v>
      </c>
      <c r="I424" s="5">
        <v>126.99</v>
      </c>
      <c r="J424" s="4">
        <v>2001</v>
      </c>
      <c r="K424" s="90">
        <v>1032</v>
      </c>
    </row>
    <row r="425" spans="1:11" x14ac:dyDescent="0.25">
      <c r="A425" s="28"/>
      <c r="B425" s="74" t="s">
        <v>4359</v>
      </c>
      <c r="C425" s="74" t="s">
        <v>1640</v>
      </c>
      <c r="D425" s="83"/>
      <c r="E425" s="83" t="s">
        <v>4352</v>
      </c>
      <c r="F425" s="83"/>
      <c r="G425" s="83" t="s">
        <v>2803</v>
      </c>
      <c r="H425" s="86"/>
      <c r="I425" s="88">
        <v>127.07</v>
      </c>
      <c r="J425" s="83">
        <v>2009</v>
      </c>
      <c r="K425" s="83">
        <v>1031</v>
      </c>
    </row>
    <row r="426" spans="1:11" x14ac:dyDescent="0.25">
      <c r="A426" s="28"/>
      <c r="B426" t="s">
        <v>2334</v>
      </c>
      <c r="C426" t="s">
        <v>695</v>
      </c>
      <c r="D426" s="4">
        <v>1978</v>
      </c>
      <c r="E426" s="4" t="s">
        <v>2536</v>
      </c>
      <c r="F426" s="6"/>
      <c r="G426" s="4" t="s">
        <v>2803</v>
      </c>
      <c r="I426" s="5">
        <v>127.14</v>
      </c>
      <c r="J426" s="4">
        <v>2001</v>
      </c>
      <c r="K426" s="90">
        <v>1030</v>
      </c>
    </row>
    <row r="427" spans="1:11" x14ac:dyDescent="0.25">
      <c r="A427" s="28"/>
      <c r="B427" s="74" t="s">
        <v>5505</v>
      </c>
      <c r="C427" s="74" t="s">
        <v>1840</v>
      </c>
      <c r="D427" s="83">
        <v>1967</v>
      </c>
      <c r="E427" s="83" t="s">
        <v>1841</v>
      </c>
      <c r="F427" s="83" t="s">
        <v>2656</v>
      </c>
      <c r="G427" s="83" t="s">
        <v>2803</v>
      </c>
      <c r="H427" s="86"/>
      <c r="I427" s="88">
        <v>127.45</v>
      </c>
      <c r="J427" s="83">
        <v>1997</v>
      </c>
      <c r="K427" s="83">
        <v>1025</v>
      </c>
    </row>
    <row r="428" spans="1:11" x14ac:dyDescent="0.25">
      <c r="A428" s="28"/>
      <c r="B428" s="74" t="s">
        <v>3591</v>
      </c>
      <c r="C428" s="74" t="s">
        <v>1910</v>
      </c>
      <c r="D428" s="83">
        <v>1987</v>
      </c>
      <c r="E428" s="83" t="s">
        <v>3579</v>
      </c>
      <c r="F428" s="83" t="s">
        <v>2984</v>
      </c>
      <c r="G428" s="83" t="s">
        <v>2818</v>
      </c>
      <c r="H428" s="86"/>
      <c r="I428" s="88">
        <v>127.86</v>
      </c>
      <c r="J428" s="83">
        <v>2007</v>
      </c>
      <c r="K428" s="83">
        <v>1018</v>
      </c>
    </row>
    <row r="429" spans="1:11" x14ac:dyDescent="0.25">
      <c r="A429" s="28"/>
      <c r="B429" s="74" t="s">
        <v>3590</v>
      </c>
      <c r="C429" s="74" t="s">
        <v>3381</v>
      </c>
      <c r="D429" s="83">
        <v>1985</v>
      </c>
      <c r="E429" s="83" t="s">
        <v>3580</v>
      </c>
      <c r="F429" s="83" t="s">
        <v>2639</v>
      </c>
      <c r="G429" s="83" t="s">
        <v>2818</v>
      </c>
      <c r="H429" s="86"/>
      <c r="I429" s="88">
        <v>127.89</v>
      </c>
      <c r="J429" s="83">
        <v>2007</v>
      </c>
      <c r="K429" s="83">
        <v>1017</v>
      </c>
    </row>
    <row r="430" spans="1:11" x14ac:dyDescent="0.25">
      <c r="A430" s="28"/>
      <c r="B430" t="s">
        <v>4357</v>
      </c>
      <c r="C430" s="18" t="s">
        <v>4041</v>
      </c>
      <c r="D430" s="128">
        <v>1986</v>
      </c>
      <c r="E430" s="21" t="s">
        <v>4353</v>
      </c>
      <c r="F430" s="4" t="s">
        <v>2639</v>
      </c>
      <c r="G430" s="128" t="s">
        <v>2803</v>
      </c>
      <c r="H430" s="133"/>
      <c r="I430" s="5">
        <v>128.02000000000001</v>
      </c>
      <c r="J430" s="4">
        <v>2009</v>
      </c>
      <c r="K430" s="89">
        <v>1015</v>
      </c>
    </row>
    <row r="431" spans="1:11" x14ac:dyDescent="0.25">
      <c r="A431" s="28"/>
      <c r="B431" s="74" t="s">
        <v>3362</v>
      </c>
      <c r="C431" s="74" t="s">
        <v>30</v>
      </c>
      <c r="D431" s="83">
        <v>1976</v>
      </c>
      <c r="E431" s="83" t="s">
        <v>3356</v>
      </c>
      <c r="F431" s="83" t="s">
        <v>2639</v>
      </c>
      <c r="G431" s="83" t="s">
        <v>2803</v>
      </c>
      <c r="H431" s="86"/>
      <c r="I431" s="88">
        <v>128.03</v>
      </c>
      <c r="J431" s="83">
        <v>2006</v>
      </c>
      <c r="K431" s="83">
        <v>1015</v>
      </c>
    </row>
    <row r="432" spans="1:11" x14ac:dyDescent="0.25">
      <c r="A432" s="28"/>
      <c r="B432" s="74" t="s">
        <v>2527</v>
      </c>
      <c r="C432" s="74" t="s">
        <v>5372</v>
      </c>
      <c r="D432" s="83">
        <v>1978</v>
      </c>
      <c r="E432" s="83" t="s">
        <v>2537</v>
      </c>
      <c r="F432" s="83" t="s">
        <v>2643</v>
      </c>
      <c r="G432" s="83" t="s">
        <v>2803</v>
      </c>
      <c r="H432" s="86"/>
      <c r="I432" s="88">
        <v>128.06</v>
      </c>
      <c r="J432" s="83">
        <v>2001</v>
      </c>
      <c r="K432" s="83">
        <v>1014</v>
      </c>
    </row>
    <row r="433" spans="1:11" x14ac:dyDescent="0.25">
      <c r="A433" s="28"/>
      <c r="B433" t="s">
        <v>2350</v>
      </c>
      <c r="C433" t="s">
        <v>831</v>
      </c>
      <c r="D433" s="4">
        <v>1968</v>
      </c>
      <c r="E433" s="4" t="s">
        <v>2338</v>
      </c>
      <c r="F433" s="4" t="s">
        <v>2639</v>
      </c>
      <c r="G433" s="4" t="s">
        <v>2803</v>
      </c>
      <c r="I433" s="5">
        <v>128.37</v>
      </c>
      <c r="J433" s="4">
        <v>1999</v>
      </c>
      <c r="K433" s="90">
        <v>1009</v>
      </c>
    </row>
    <row r="434" spans="1:11" x14ac:dyDescent="0.25">
      <c r="A434" s="28"/>
      <c r="B434" s="74" t="s">
        <v>2817</v>
      </c>
      <c r="C434" s="74" t="s">
        <v>2830</v>
      </c>
      <c r="D434" s="83">
        <v>1980</v>
      </c>
      <c r="E434" s="83" t="s">
        <v>3994</v>
      </c>
      <c r="F434" s="83" t="s">
        <v>2639</v>
      </c>
      <c r="G434" s="83" t="s">
        <v>2803</v>
      </c>
      <c r="H434" s="86"/>
      <c r="I434" s="88">
        <v>128.44999999999999</v>
      </c>
      <c r="J434" s="83">
        <v>2003</v>
      </c>
      <c r="K434" s="83">
        <v>1008</v>
      </c>
    </row>
    <row r="435" spans="1:11" x14ac:dyDescent="0.25">
      <c r="A435" s="28"/>
      <c r="B435" s="74" t="s">
        <v>2339</v>
      </c>
      <c r="C435" s="74" t="s">
        <v>1705</v>
      </c>
      <c r="D435" s="83">
        <v>1969</v>
      </c>
      <c r="E435" s="83" t="s">
        <v>2340</v>
      </c>
      <c r="F435" s="83"/>
      <c r="G435" s="83" t="s">
        <v>2803</v>
      </c>
      <c r="H435" s="86"/>
      <c r="I435" s="88">
        <v>128.47</v>
      </c>
      <c r="J435" s="83">
        <v>1999</v>
      </c>
      <c r="K435" s="83">
        <v>1008</v>
      </c>
    </row>
    <row r="436" spans="1:11" x14ac:dyDescent="0.25">
      <c r="A436" s="28">
        <v>70</v>
      </c>
      <c r="B436" s="74" t="s">
        <v>2528</v>
      </c>
      <c r="C436" s="74" t="s">
        <v>1953</v>
      </c>
      <c r="D436" s="83">
        <v>1969</v>
      </c>
      <c r="E436" s="83" t="s">
        <v>2538</v>
      </c>
      <c r="F436" s="83"/>
      <c r="G436" s="83" t="s">
        <v>2803</v>
      </c>
      <c r="H436" s="86"/>
      <c r="I436" s="88">
        <v>128.5</v>
      </c>
      <c r="J436" s="83">
        <v>2001</v>
      </c>
      <c r="K436" s="83">
        <v>1007</v>
      </c>
    </row>
    <row r="437" spans="1:11" x14ac:dyDescent="0.25">
      <c r="A437" s="28"/>
      <c r="B437" s="74" t="s">
        <v>2545</v>
      </c>
      <c r="C437" s="74" t="s">
        <v>1043</v>
      </c>
      <c r="D437" s="83">
        <v>1973</v>
      </c>
      <c r="E437" s="83" t="s">
        <v>2539</v>
      </c>
      <c r="F437" s="83" t="s">
        <v>2672</v>
      </c>
      <c r="G437" s="83" t="s">
        <v>2803</v>
      </c>
      <c r="H437" s="86"/>
      <c r="I437" s="88">
        <v>128.63999999999999</v>
      </c>
      <c r="J437" s="83">
        <v>2001</v>
      </c>
      <c r="K437" s="83">
        <v>1005</v>
      </c>
    </row>
    <row r="438" spans="1:11" x14ac:dyDescent="0.25">
      <c r="A438" s="28"/>
      <c r="B438" s="74" t="s">
        <v>177</v>
      </c>
      <c r="C438" s="74" t="s">
        <v>1580</v>
      </c>
      <c r="D438" s="83">
        <v>1964</v>
      </c>
      <c r="E438" s="83" t="s">
        <v>612</v>
      </c>
      <c r="F438" s="83"/>
      <c r="G438" s="83" t="s">
        <v>2803</v>
      </c>
      <c r="H438" s="86"/>
      <c r="I438" s="88">
        <v>128.77000000000001</v>
      </c>
      <c r="J438" s="83">
        <v>1990</v>
      </c>
      <c r="K438" s="83">
        <v>1003</v>
      </c>
    </row>
    <row r="439" spans="1:11" x14ac:dyDescent="0.25">
      <c r="A439" s="28"/>
      <c r="B439" s="74" t="s">
        <v>5298</v>
      </c>
      <c r="C439" s="74" t="s">
        <v>34</v>
      </c>
      <c r="D439" s="83">
        <v>1961</v>
      </c>
      <c r="E439" s="83" t="s">
        <v>613</v>
      </c>
      <c r="F439" s="83" t="s">
        <v>2942</v>
      </c>
      <c r="G439" s="83" t="s">
        <v>2803</v>
      </c>
      <c r="H439" s="86"/>
      <c r="I439" s="88">
        <v>128.84</v>
      </c>
      <c r="J439" s="83">
        <v>1990</v>
      </c>
      <c r="K439" s="83">
        <v>1000</v>
      </c>
    </row>
    <row r="440" spans="1:11" x14ac:dyDescent="0.25">
      <c r="A440" s="28"/>
      <c r="B440" s="74" t="s">
        <v>4079</v>
      </c>
      <c r="C440" s="74" t="s">
        <v>354</v>
      </c>
      <c r="D440" s="83">
        <v>1980</v>
      </c>
      <c r="E440" s="83" t="s">
        <v>4070</v>
      </c>
      <c r="F440" s="83" t="s">
        <v>2646</v>
      </c>
      <c r="G440" s="83" t="s">
        <v>2803</v>
      </c>
      <c r="H440" s="86"/>
      <c r="I440" s="88">
        <v>128.99</v>
      </c>
      <c r="J440" s="83">
        <v>2008</v>
      </c>
      <c r="K440" s="83">
        <v>999</v>
      </c>
    </row>
    <row r="441" spans="1:11" x14ac:dyDescent="0.25">
      <c r="A441" s="28"/>
      <c r="B441" s="74" t="s">
        <v>3589</v>
      </c>
      <c r="C441" s="74" t="s">
        <v>3629</v>
      </c>
      <c r="D441" s="83">
        <v>1978</v>
      </c>
      <c r="E441" s="83" t="s">
        <v>3581</v>
      </c>
      <c r="F441" s="83" t="s">
        <v>2672</v>
      </c>
      <c r="G441" s="83" t="s">
        <v>2803</v>
      </c>
      <c r="H441" s="86"/>
      <c r="I441" s="88">
        <v>129.04</v>
      </c>
      <c r="J441" s="83">
        <v>2007</v>
      </c>
      <c r="K441" s="83">
        <v>998</v>
      </c>
    </row>
    <row r="442" spans="1:11" x14ac:dyDescent="0.25">
      <c r="A442" s="28"/>
      <c r="B442" s="74" t="s">
        <v>934</v>
      </c>
      <c r="C442" s="74" t="s">
        <v>852</v>
      </c>
      <c r="D442" s="83"/>
      <c r="E442" s="83" t="s">
        <v>943</v>
      </c>
      <c r="F442" s="83"/>
      <c r="G442" s="83"/>
      <c r="H442" s="86"/>
      <c r="I442" s="88">
        <v>129.06</v>
      </c>
      <c r="J442" s="83">
        <v>1991</v>
      </c>
      <c r="K442" s="83">
        <v>998</v>
      </c>
    </row>
    <row r="443" spans="1:11" x14ac:dyDescent="0.25">
      <c r="A443" s="28"/>
      <c r="B443" t="s">
        <v>1842</v>
      </c>
      <c r="C443" t="s">
        <v>5506</v>
      </c>
      <c r="D443" s="4">
        <v>1978</v>
      </c>
      <c r="E443" s="4" t="s">
        <v>1843</v>
      </c>
      <c r="F443" s="4" t="s">
        <v>2713</v>
      </c>
      <c r="G443" s="4" t="s">
        <v>2805</v>
      </c>
      <c r="I443" s="5">
        <v>129.33000000000001</v>
      </c>
      <c r="J443" s="4">
        <v>1997</v>
      </c>
      <c r="K443" s="90">
        <v>993</v>
      </c>
    </row>
    <row r="444" spans="1:11" x14ac:dyDescent="0.25">
      <c r="A444" s="28"/>
      <c r="B444" s="74" t="s">
        <v>1081</v>
      </c>
      <c r="C444" s="74" t="s">
        <v>1</v>
      </c>
      <c r="D444" s="83">
        <v>1965</v>
      </c>
      <c r="E444" s="83" t="s">
        <v>614</v>
      </c>
      <c r="F444" s="83" t="s">
        <v>2639</v>
      </c>
      <c r="G444" s="83" t="s">
        <v>2803</v>
      </c>
      <c r="H444" s="86"/>
      <c r="I444" s="88">
        <v>129.36000000000001</v>
      </c>
      <c r="J444" s="83">
        <v>1990</v>
      </c>
      <c r="K444" s="83">
        <v>993</v>
      </c>
    </row>
    <row r="445" spans="1:11" x14ac:dyDescent="0.25">
      <c r="A445" s="28"/>
      <c r="B445" s="74" t="s">
        <v>615</v>
      </c>
      <c r="C445" s="74" t="s">
        <v>333</v>
      </c>
      <c r="D445" s="83"/>
      <c r="E445" s="83" t="s">
        <v>616</v>
      </c>
      <c r="F445" s="83"/>
      <c r="G445" s="83"/>
      <c r="H445" s="86"/>
      <c r="I445" s="88">
        <v>129.41999999999999</v>
      </c>
      <c r="J445" s="83">
        <v>1990</v>
      </c>
      <c r="K445" s="83">
        <v>992</v>
      </c>
    </row>
    <row r="446" spans="1:11" x14ac:dyDescent="0.25">
      <c r="A446" s="28"/>
      <c r="B446" s="74" t="s">
        <v>2630</v>
      </c>
      <c r="C446" s="74" t="s">
        <v>695</v>
      </c>
      <c r="D446" s="83">
        <v>1979</v>
      </c>
      <c r="E446" s="83" t="s">
        <v>2540</v>
      </c>
      <c r="F446" s="83"/>
      <c r="G446" s="83" t="s">
        <v>2803</v>
      </c>
      <c r="H446" s="86"/>
      <c r="I446" s="88">
        <v>129.43</v>
      </c>
      <c r="J446" s="83">
        <v>2001</v>
      </c>
      <c r="K446" s="83">
        <v>992</v>
      </c>
    </row>
    <row r="447" spans="1:11" x14ac:dyDescent="0.25">
      <c r="A447" s="28">
        <v>80</v>
      </c>
      <c r="B447" s="74" t="s">
        <v>3588</v>
      </c>
      <c r="C447" s="74" t="s">
        <v>45</v>
      </c>
      <c r="D447" s="83">
        <v>1988</v>
      </c>
      <c r="E447" s="83" t="s">
        <v>3582</v>
      </c>
      <c r="F447" s="83" t="s">
        <v>2656</v>
      </c>
      <c r="G447" s="83" t="s">
        <v>2805</v>
      </c>
      <c r="H447" s="86"/>
      <c r="I447" s="88">
        <v>129.47999999999999</v>
      </c>
      <c r="J447" s="83">
        <v>2007</v>
      </c>
      <c r="K447" s="83">
        <v>991</v>
      </c>
    </row>
    <row r="448" spans="1:11" x14ac:dyDescent="0.25">
      <c r="A448" s="28"/>
      <c r="B448" s="74" t="s">
        <v>999</v>
      </c>
      <c r="C448" s="74" t="s">
        <v>617</v>
      </c>
      <c r="D448" s="83">
        <v>1964</v>
      </c>
      <c r="E448" s="83" t="s">
        <v>618</v>
      </c>
      <c r="F448" s="83" t="s">
        <v>2942</v>
      </c>
      <c r="G448" s="83" t="s">
        <v>2803</v>
      </c>
      <c r="H448" s="86"/>
      <c r="I448" s="88">
        <v>129.59</v>
      </c>
      <c r="J448" s="83">
        <v>1990</v>
      </c>
      <c r="K448" s="83">
        <v>989</v>
      </c>
    </row>
    <row r="449" spans="1:12" x14ac:dyDescent="0.25">
      <c r="A449" s="28"/>
      <c r="B449" s="74" t="s">
        <v>1078</v>
      </c>
      <c r="C449" s="74" t="s">
        <v>41</v>
      </c>
      <c r="D449" s="83">
        <v>1962</v>
      </c>
      <c r="E449" s="83" t="s">
        <v>619</v>
      </c>
      <c r="F449" s="83" t="s">
        <v>2639</v>
      </c>
      <c r="G449" s="83" t="s">
        <v>2803</v>
      </c>
      <c r="H449" s="86"/>
      <c r="I449" s="88">
        <v>129.66999999999999</v>
      </c>
      <c r="J449" s="83">
        <v>1990</v>
      </c>
      <c r="K449" s="83">
        <v>988</v>
      </c>
    </row>
    <row r="450" spans="1:12" x14ac:dyDescent="0.25">
      <c r="A450" s="28"/>
      <c r="B450" s="74" t="s">
        <v>2101</v>
      </c>
      <c r="C450" s="74" t="s">
        <v>1440</v>
      </c>
      <c r="D450" s="83">
        <v>1976</v>
      </c>
      <c r="E450" s="83" t="s">
        <v>2341</v>
      </c>
      <c r="F450" s="83" t="s">
        <v>2868</v>
      </c>
      <c r="G450" s="83" t="s">
        <v>2803</v>
      </c>
      <c r="H450" s="86"/>
      <c r="I450" s="88">
        <v>129.68</v>
      </c>
      <c r="J450" s="83">
        <v>1999</v>
      </c>
      <c r="K450" s="83">
        <v>988</v>
      </c>
    </row>
    <row r="451" spans="1:12" x14ac:dyDescent="0.25">
      <c r="A451" s="28"/>
      <c r="B451" t="s">
        <v>2350</v>
      </c>
      <c r="C451" t="s">
        <v>831</v>
      </c>
      <c r="D451" s="4">
        <v>1968</v>
      </c>
      <c r="E451" s="4" t="s">
        <v>2541</v>
      </c>
      <c r="F451" s="6" t="s">
        <v>2639</v>
      </c>
      <c r="G451" s="4" t="s">
        <v>2803</v>
      </c>
      <c r="I451" s="5">
        <v>129.82</v>
      </c>
      <c r="J451" s="4">
        <v>2001</v>
      </c>
      <c r="K451" s="90">
        <v>985</v>
      </c>
    </row>
    <row r="452" spans="1:12" x14ac:dyDescent="0.25">
      <c r="A452" s="28"/>
      <c r="B452" s="74" t="s">
        <v>3587</v>
      </c>
      <c r="C452" s="74" t="s">
        <v>3628</v>
      </c>
      <c r="D452" s="83">
        <v>1989</v>
      </c>
      <c r="E452" s="83" t="s">
        <v>3583</v>
      </c>
      <c r="F452" s="83" t="s">
        <v>2656</v>
      </c>
      <c r="G452" s="83" t="s">
        <v>2805</v>
      </c>
      <c r="H452" s="86"/>
      <c r="I452" s="88">
        <v>129.96</v>
      </c>
      <c r="J452" s="83">
        <v>2007</v>
      </c>
      <c r="K452" s="83">
        <v>983</v>
      </c>
    </row>
    <row r="453" spans="1:12" x14ac:dyDescent="0.25">
      <c r="A453" s="28"/>
      <c r="B453" s="74" t="s">
        <v>2342</v>
      </c>
      <c r="C453" s="74" t="s">
        <v>10</v>
      </c>
      <c r="D453" s="83">
        <v>1975</v>
      </c>
      <c r="E453" s="83" t="s">
        <v>2343</v>
      </c>
      <c r="F453" s="83" t="s">
        <v>2680</v>
      </c>
      <c r="G453" s="83" t="s">
        <v>2803</v>
      </c>
      <c r="H453" s="86"/>
      <c r="I453" s="88">
        <v>130.07</v>
      </c>
      <c r="J453" s="83">
        <v>1999</v>
      </c>
      <c r="K453" s="83">
        <v>981</v>
      </c>
    </row>
    <row r="454" spans="1:12" x14ac:dyDescent="0.25">
      <c r="A454" s="28"/>
      <c r="B454" s="74" t="s">
        <v>139</v>
      </c>
      <c r="C454" s="74" t="s">
        <v>5397</v>
      </c>
      <c r="D454" s="83">
        <v>1964</v>
      </c>
      <c r="E454" s="83" t="s">
        <v>1282</v>
      </c>
      <c r="F454" s="83"/>
      <c r="G454" s="83" t="s">
        <v>2803</v>
      </c>
      <c r="H454" s="86"/>
      <c r="I454" s="88">
        <v>130.1</v>
      </c>
      <c r="J454" s="83">
        <v>1993</v>
      </c>
      <c r="K454" s="83">
        <v>981</v>
      </c>
    </row>
    <row r="455" spans="1:12" x14ac:dyDescent="0.25">
      <c r="A455" s="28"/>
      <c r="B455" s="74" t="s">
        <v>2344</v>
      </c>
      <c r="C455" s="74" t="s">
        <v>10</v>
      </c>
      <c r="D455" s="83">
        <v>1970</v>
      </c>
      <c r="E455" s="83" t="s">
        <v>2345</v>
      </c>
      <c r="F455" s="83" t="s">
        <v>2680</v>
      </c>
      <c r="G455" s="83" t="s">
        <v>2803</v>
      </c>
      <c r="H455" s="86"/>
      <c r="I455" s="88">
        <v>130.13999999999999</v>
      </c>
      <c r="J455" s="83">
        <v>1999</v>
      </c>
      <c r="K455" s="83">
        <v>980</v>
      </c>
    </row>
    <row r="456" spans="1:12" x14ac:dyDescent="0.25">
      <c r="A456" s="28"/>
      <c r="B456" s="74" t="s">
        <v>1283</v>
      </c>
      <c r="C456" s="74" t="s">
        <v>5301</v>
      </c>
      <c r="D456" s="83">
        <v>1970</v>
      </c>
      <c r="E456" s="83" t="s">
        <v>1284</v>
      </c>
      <c r="F456" s="83" t="s">
        <v>2678</v>
      </c>
      <c r="G456" s="83" t="s">
        <v>2803</v>
      </c>
      <c r="H456" s="86"/>
      <c r="I456" s="88">
        <v>130.27000000000001</v>
      </c>
      <c r="J456" s="83">
        <v>1993</v>
      </c>
      <c r="K456" s="83">
        <v>978</v>
      </c>
    </row>
    <row r="457" spans="1:12" x14ac:dyDescent="0.25">
      <c r="A457" s="28"/>
      <c r="B457" s="74" t="s">
        <v>4080</v>
      </c>
      <c r="C457" s="74" t="s">
        <v>4074</v>
      </c>
      <c r="D457" s="83">
        <v>1990</v>
      </c>
      <c r="E457" s="83" t="s">
        <v>4071</v>
      </c>
      <c r="F457" s="83" t="s">
        <v>2639</v>
      </c>
      <c r="G457" s="83" t="s">
        <v>2805</v>
      </c>
      <c r="H457" s="86"/>
      <c r="I457" s="88">
        <v>130.38999999999999</v>
      </c>
      <c r="J457" s="83">
        <v>2008</v>
      </c>
      <c r="K457" s="83">
        <v>976</v>
      </c>
    </row>
    <row r="458" spans="1:12" x14ac:dyDescent="0.25">
      <c r="A458" s="28"/>
      <c r="B458" t="s">
        <v>2817</v>
      </c>
      <c r="C458" t="s">
        <v>2830</v>
      </c>
      <c r="D458" s="68">
        <v>1980</v>
      </c>
      <c r="E458" s="4" t="s">
        <v>2826</v>
      </c>
      <c r="F458" s="6" t="s">
        <v>2639</v>
      </c>
      <c r="G458" s="4" t="s">
        <v>2818</v>
      </c>
      <c r="I458" s="5">
        <v>130.5</v>
      </c>
      <c r="J458" s="4">
        <v>2002</v>
      </c>
      <c r="K458" s="90">
        <v>974</v>
      </c>
    </row>
    <row r="459" spans="1:12" x14ac:dyDescent="0.25">
      <c r="A459" s="28">
        <v>90</v>
      </c>
      <c r="B459" s="74" t="s">
        <v>518</v>
      </c>
      <c r="C459" s="74" t="s">
        <v>41</v>
      </c>
      <c r="D459" s="83">
        <v>1969</v>
      </c>
      <c r="E459" s="83" t="s">
        <v>1285</v>
      </c>
      <c r="F459" s="83" t="s">
        <v>2639</v>
      </c>
      <c r="G459" s="83" t="s">
        <v>2803</v>
      </c>
      <c r="H459" s="86"/>
      <c r="I459" s="88">
        <v>130.59</v>
      </c>
      <c r="J459" s="83">
        <v>1993</v>
      </c>
      <c r="K459" s="83">
        <v>973</v>
      </c>
    </row>
    <row r="460" spans="1:12" x14ac:dyDescent="0.25">
      <c r="A460" s="28"/>
      <c r="B460" s="74" t="s">
        <v>2346</v>
      </c>
      <c r="C460" s="74" t="s">
        <v>935</v>
      </c>
      <c r="D460" s="83">
        <v>1963</v>
      </c>
      <c r="E460" s="83" t="s">
        <v>944</v>
      </c>
      <c r="F460" s="83" t="s">
        <v>2868</v>
      </c>
      <c r="G460" s="83" t="s">
        <v>2803</v>
      </c>
      <c r="H460" s="86"/>
      <c r="I460" s="88">
        <v>130.61000000000001</v>
      </c>
      <c r="J460" s="83">
        <v>1991</v>
      </c>
      <c r="K460" s="83">
        <v>972</v>
      </c>
    </row>
    <row r="461" spans="1:12" x14ac:dyDescent="0.25">
      <c r="A461" s="28"/>
      <c r="B461" t="s">
        <v>2819</v>
      </c>
      <c r="C461" t="s">
        <v>831</v>
      </c>
      <c r="D461" s="68">
        <v>1973</v>
      </c>
      <c r="E461" s="4" t="s">
        <v>2827</v>
      </c>
      <c r="F461" s="6" t="s">
        <v>2639</v>
      </c>
      <c r="G461" s="4" t="s">
        <v>2803</v>
      </c>
      <c r="I461" s="5">
        <v>130.78</v>
      </c>
      <c r="J461" s="4">
        <v>2002</v>
      </c>
      <c r="K461" s="90">
        <v>970</v>
      </c>
    </row>
    <row r="462" spans="1:12" x14ac:dyDescent="0.25">
      <c r="A462" s="28"/>
      <c r="B462" t="s">
        <v>139</v>
      </c>
      <c r="C462" t="s">
        <v>141</v>
      </c>
      <c r="D462" s="4">
        <v>1964</v>
      </c>
      <c r="E462" s="4" t="s">
        <v>620</v>
      </c>
      <c r="F462" s="4" t="s">
        <v>2639</v>
      </c>
      <c r="G462" s="4" t="s">
        <v>2803</v>
      </c>
      <c r="I462" s="5">
        <v>131.28</v>
      </c>
      <c r="J462" s="4">
        <v>1990</v>
      </c>
      <c r="K462" s="90">
        <v>962</v>
      </c>
    </row>
    <row r="463" spans="1:12" x14ac:dyDescent="0.25">
      <c r="A463" s="28"/>
      <c r="B463" t="s">
        <v>1283</v>
      </c>
      <c r="C463" t="s">
        <v>1120</v>
      </c>
      <c r="D463" s="4">
        <v>1970</v>
      </c>
      <c r="E463" s="4" t="s">
        <v>1844</v>
      </c>
      <c r="F463" s="4" t="s">
        <v>2656</v>
      </c>
      <c r="G463" s="4" t="s">
        <v>2803</v>
      </c>
      <c r="I463" s="5">
        <v>131.53</v>
      </c>
      <c r="J463" s="4">
        <v>1997</v>
      </c>
      <c r="K463" s="90">
        <v>958</v>
      </c>
      <c r="L463" s="28"/>
    </row>
    <row r="464" spans="1:12" x14ac:dyDescent="0.25">
      <c r="A464" s="28"/>
      <c r="B464" s="74" t="s">
        <v>5660</v>
      </c>
      <c r="C464" s="74" t="s">
        <v>5910</v>
      </c>
      <c r="D464" s="83">
        <v>1986</v>
      </c>
      <c r="E464" s="83" t="s">
        <v>5661</v>
      </c>
      <c r="F464" s="83" t="s">
        <v>2639</v>
      </c>
      <c r="G464" s="83" t="s">
        <v>2803</v>
      </c>
      <c r="H464" s="86"/>
      <c r="I464" s="88">
        <v>132.22</v>
      </c>
      <c r="J464" s="83">
        <v>2014</v>
      </c>
      <c r="K464" s="83">
        <v>946</v>
      </c>
    </row>
    <row r="465" spans="1:6867" x14ac:dyDescent="0.25">
      <c r="A465" s="28"/>
      <c r="B465" t="s">
        <v>2813</v>
      </c>
      <c r="C465" t="s">
        <v>1164</v>
      </c>
      <c r="D465" s="4">
        <v>1981</v>
      </c>
      <c r="E465" s="4" t="s">
        <v>3357</v>
      </c>
      <c r="G465" s="4" t="s">
        <v>2803</v>
      </c>
      <c r="I465" s="5">
        <v>132.22999999999999</v>
      </c>
      <c r="J465" s="4">
        <v>2006</v>
      </c>
      <c r="K465" s="90">
        <v>946</v>
      </c>
      <c r="L465" s="28"/>
    </row>
    <row r="466" spans="1:6867" x14ac:dyDescent="0.25">
      <c r="A466" s="28"/>
      <c r="B466" s="74" t="s">
        <v>3363</v>
      </c>
      <c r="C466" s="74"/>
      <c r="D466" s="83">
        <v>1985</v>
      </c>
      <c r="E466" s="83" t="s">
        <v>4072</v>
      </c>
      <c r="F466" s="83"/>
      <c r="G466" s="83" t="s">
        <v>2803</v>
      </c>
      <c r="H466" s="86"/>
      <c r="I466" s="88">
        <v>132.27000000000001</v>
      </c>
      <c r="J466" s="83">
        <v>2008</v>
      </c>
      <c r="K466" s="83">
        <v>946</v>
      </c>
      <c r="L466" s="28"/>
    </row>
    <row r="467" spans="1:6867" x14ac:dyDescent="0.25">
      <c r="A467" s="28"/>
      <c r="B467" s="74" t="s">
        <v>5662</v>
      </c>
      <c r="C467" s="74" t="s">
        <v>5647</v>
      </c>
      <c r="D467" s="83">
        <v>1994</v>
      </c>
      <c r="E467" s="83" t="s">
        <v>5663</v>
      </c>
      <c r="F467" s="83" t="s">
        <v>2656</v>
      </c>
      <c r="G467" s="83" t="s">
        <v>2818</v>
      </c>
      <c r="H467" s="86"/>
      <c r="I467" s="88">
        <v>132.33000000000001</v>
      </c>
      <c r="J467" s="83">
        <v>2014</v>
      </c>
      <c r="K467" s="83">
        <v>945</v>
      </c>
      <c r="L467" s="28"/>
    </row>
    <row r="468" spans="1:6867" x14ac:dyDescent="0.25">
      <c r="A468" s="28"/>
      <c r="B468" t="s">
        <v>2346</v>
      </c>
      <c r="C468" t="s">
        <v>5550</v>
      </c>
      <c r="D468" s="4">
        <v>1963</v>
      </c>
      <c r="E468" s="4" t="s">
        <v>2347</v>
      </c>
      <c r="F468" s="4" t="s">
        <v>2868</v>
      </c>
      <c r="G468" s="4" t="s">
        <v>2803</v>
      </c>
      <c r="I468" s="5">
        <v>132.4</v>
      </c>
      <c r="J468" s="4">
        <v>1999</v>
      </c>
      <c r="K468" s="90">
        <v>944</v>
      </c>
      <c r="L468" s="28"/>
    </row>
    <row r="469" spans="1:6867" x14ac:dyDescent="0.25">
      <c r="A469" s="28"/>
      <c r="B469" s="74" t="s">
        <v>1845</v>
      </c>
      <c r="C469" s="74" t="s">
        <v>354</v>
      </c>
      <c r="D469" s="83">
        <v>1972</v>
      </c>
      <c r="E469" s="83" t="s">
        <v>1846</v>
      </c>
      <c r="F469" s="83" t="s">
        <v>2646</v>
      </c>
      <c r="G469" s="83" t="s">
        <v>2803</v>
      </c>
      <c r="H469" s="86"/>
      <c r="I469" s="88">
        <v>132.46</v>
      </c>
      <c r="J469" s="83">
        <v>1997</v>
      </c>
      <c r="K469" s="83">
        <v>943</v>
      </c>
      <c r="L469" s="28"/>
    </row>
    <row r="470" spans="1:6867" x14ac:dyDescent="0.25">
      <c r="A470" s="28"/>
      <c r="B470" t="s">
        <v>2344</v>
      </c>
      <c r="C470" t="s">
        <v>10</v>
      </c>
      <c r="D470" s="4">
        <v>1970</v>
      </c>
      <c r="E470" s="4" t="s">
        <v>2828</v>
      </c>
      <c r="F470" s="6" t="s">
        <v>2680</v>
      </c>
      <c r="G470" s="4" t="s">
        <v>2803</v>
      </c>
      <c r="I470" s="5">
        <v>132.6</v>
      </c>
      <c r="J470" s="4">
        <v>2002</v>
      </c>
      <c r="K470" s="90">
        <v>940</v>
      </c>
      <c r="L470" s="28"/>
    </row>
    <row r="471" spans="1:6867" x14ac:dyDescent="0.25">
      <c r="A471" s="28"/>
      <c r="B471" s="74" t="s">
        <v>5314</v>
      </c>
      <c r="C471" s="74" t="s">
        <v>353</v>
      </c>
      <c r="D471" s="83">
        <v>1971</v>
      </c>
      <c r="E471" s="83" t="s">
        <v>945</v>
      </c>
      <c r="F471" s="83" t="s">
        <v>2672</v>
      </c>
      <c r="G471" s="83" t="s">
        <v>2818</v>
      </c>
      <c r="H471" s="86"/>
      <c r="I471" s="88">
        <v>132.62</v>
      </c>
      <c r="J471" s="83">
        <v>1991</v>
      </c>
      <c r="K471" s="83">
        <v>940</v>
      </c>
      <c r="L471" s="28"/>
    </row>
    <row r="472" spans="1:6867" x14ac:dyDescent="0.25">
      <c r="A472" s="28"/>
      <c r="B472" s="74" t="s">
        <v>5315</v>
      </c>
      <c r="C472" s="74" t="s">
        <v>5316</v>
      </c>
      <c r="D472" s="83">
        <v>1971</v>
      </c>
      <c r="E472" s="83" t="s">
        <v>946</v>
      </c>
      <c r="F472" s="83"/>
      <c r="G472" s="83" t="s">
        <v>2818</v>
      </c>
      <c r="H472" s="86"/>
      <c r="I472" s="88">
        <v>132.83000000000001</v>
      </c>
      <c r="J472" s="83">
        <v>1991</v>
      </c>
      <c r="K472" s="83">
        <v>937</v>
      </c>
      <c r="L472" s="28"/>
    </row>
    <row r="473" spans="1:6867" x14ac:dyDescent="0.25">
      <c r="A473" s="28"/>
      <c r="B473" t="s">
        <v>3363</v>
      </c>
      <c r="C473" s="18" t="s">
        <v>61</v>
      </c>
      <c r="D473" s="128">
        <v>1987</v>
      </c>
      <c r="E473" s="21" t="s">
        <v>3358</v>
      </c>
      <c r="F473" s="4" t="s">
        <v>2656</v>
      </c>
      <c r="G473" s="128" t="s">
        <v>2805</v>
      </c>
      <c r="H473" s="133"/>
      <c r="I473" s="5">
        <v>132.85</v>
      </c>
      <c r="J473" s="4">
        <v>2006</v>
      </c>
      <c r="K473" s="89">
        <v>936</v>
      </c>
      <c r="L473" s="28"/>
    </row>
    <row r="474" spans="1:6867" x14ac:dyDescent="0.25">
      <c r="A474" s="28"/>
      <c r="B474" t="s">
        <v>3586</v>
      </c>
      <c r="C474" s="18" t="s">
        <v>1120</v>
      </c>
      <c r="D474" s="128">
        <v>1980</v>
      </c>
      <c r="E474" s="21" t="s">
        <v>3584</v>
      </c>
      <c r="F474" s="4" t="s">
        <v>2656</v>
      </c>
      <c r="G474" s="128" t="s">
        <v>2803</v>
      </c>
      <c r="H474" s="133"/>
      <c r="I474" s="5">
        <v>132.86000000000001</v>
      </c>
      <c r="J474" s="4">
        <v>2007</v>
      </c>
      <c r="K474" s="89">
        <v>936</v>
      </c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  <c r="QN474" s="28"/>
      <c r="QO474" s="28"/>
      <c r="QP474" s="28"/>
      <c r="QQ474" s="28"/>
      <c r="QR474" s="28"/>
      <c r="QS474" s="28"/>
      <c r="QT474" s="28"/>
      <c r="QU474" s="28"/>
      <c r="QV474" s="28"/>
      <c r="QW474" s="28"/>
      <c r="QX474" s="28"/>
      <c r="QY474" s="28"/>
      <c r="QZ474" s="28"/>
      <c r="RA474" s="28"/>
      <c r="RB474" s="28"/>
      <c r="RC474" s="28"/>
      <c r="RD474" s="28"/>
      <c r="RE474" s="28"/>
      <c r="RF474" s="28"/>
      <c r="RG474" s="28"/>
      <c r="RH474" s="28"/>
      <c r="RI474" s="28"/>
      <c r="RJ474" s="28"/>
      <c r="RK474" s="28"/>
      <c r="RL474" s="28"/>
      <c r="RM474" s="28"/>
      <c r="RN474" s="28"/>
      <c r="RO474" s="28"/>
      <c r="RP474" s="28"/>
      <c r="RQ474" s="28"/>
      <c r="RR474" s="28"/>
      <c r="RS474" s="28"/>
      <c r="RT474" s="28"/>
      <c r="RU474" s="28"/>
      <c r="RV474" s="28"/>
      <c r="RW474" s="28"/>
      <c r="RX474" s="28"/>
      <c r="RY474" s="28"/>
      <c r="RZ474" s="28"/>
      <c r="SA474" s="28"/>
      <c r="SB474" s="28"/>
      <c r="SC474" s="28"/>
      <c r="SD474" s="28"/>
      <c r="SE474" s="28"/>
      <c r="SF474" s="28"/>
      <c r="SG474" s="28"/>
      <c r="SH474" s="28"/>
      <c r="SI474" s="28"/>
      <c r="SJ474" s="28"/>
      <c r="SK474" s="28"/>
      <c r="SL474" s="28"/>
      <c r="SM474" s="28"/>
      <c r="SN474" s="28"/>
      <c r="SO474" s="28"/>
      <c r="SP474" s="28"/>
      <c r="SQ474" s="28"/>
      <c r="SR474" s="28"/>
      <c r="SS474" s="28"/>
      <c r="ST474" s="28"/>
      <c r="SU474" s="28"/>
      <c r="SV474" s="28"/>
      <c r="SW474" s="28"/>
      <c r="SX474" s="28"/>
      <c r="SY474" s="28"/>
      <c r="SZ474" s="28"/>
      <c r="TA474" s="28"/>
      <c r="TB474" s="28"/>
      <c r="TC474" s="28"/>
      <c r="TD474" s="28"/>
      <c r="TE474" s="28"/>
      <c r="TF474" s="28"/>
      <c r="TG474" s="28"/>
      <c r="TH474" s="28"/>
      <c r="TI474" s="28"/>
      <c r="TJ474" s="28"/>
      <c r="TK474" s="28"/>
      <c r="TL474" s="28"/>
      <c r="TM474" s="28"/>
      <c r="TN474" s="28"/>
      <c r="TO474" s="28"/>
      <c r="TP474" s="28"/>
      <c r="TQ474" s="28"/>
      <c r="TR474" s="28"/>
      <c r="TS474" s="28"/>
      <c r="TT474" s="28"/>
      <c r="TU474" s="28"/>
      <c r="TV474" s="28"/>
      <c r="TW474" s="28"/>
      <c r="TX474" s="28"/>
      <c r="TY474" s="28"/>
      <c r="TZ474" s="28"/>
      <c r="UA474" s="28"/>
      <c r="UB474" s="28"/>
      <c r="UC474" s="28"/>
      <c r="UD474" s="28"/>
      <c r="UE474" s="28"/>
      <c r="UF474" s="28"/>
      <c r="UG474" s="28"/>
      <c r="UH474" s="28"/>
      <c r="UI474" s="28"/>
      <c r="UJ474" s="28"/>
      <c r="UK474" s="28"/>
      <c r="UL474" s="28"/>
      <c r="UM474" s="28"/>
      <c r="UN474" s="28"/>
      <c r="UO474" s="28"/>
      <c r="UP474" s="28"/>
      <c r="UQ474" s="28"/>
      <c r="UR474" s="28"/>
      <c r="US474" s="28"/>
      <c r="UT474" s="28"/>
      <c r="UU474" s="28"/>
      <c r="UV474" s="28"/>
      <c r="UW474" s="28"/>
      <c r="UX474" s="28"/>
      <c r="UY474" s="28"/>
      <c r="UZ474" s="28"/>
      <c r="VA474" s="28"/>
      <c r="VB474" s="28"/>
      <c r="VC474" s="28"/>
      <c r="VD474" s="28"/>
      <c r="VE474" s="28"/>
      <c r="VF474" s="28"/>
      <c r="VG474" s="28"/>
      <c r="VH474" s="28"/>
      <c r="VI474" s="28"/>
      <c r="VJ474" s="28"/>
      <c r="VK474" s="28"/>
      <c r="VL474" s="28"/>
      <c r="VM474" s="28"/>
      <c r="VN474" s="28"/>
      <c r="VO474" s="28"/>
      <c r="VP474" s="28"/>
      <c r="VQ474" s="28"/>
      <c r="VR474" s="28"/>
      <c r="VS474" s="28"/>
      <c r="VT474" s="28"/>
      <c r="VU474" s="28"/>
      <c r="VV474" s="28"/>
      <c r="VW474" s="28"/>
      <c r="VX474" s="28"/>
      <c r="VY474" s="28"/>
      <c r="VZ474" s="28"/>
      <c r="WA474" s="28"/>
      <c r="WB474" s="28"/>
      <c r="WC474" s="28"/>
      <c r="WD474" s="28"/>
      <c r="WE474" s="28"/>
      <c r="WF474" s="28"/>
      <c r="WG474" s="28"/>
      <c r="WH474" s="28"/>
      <c r="WI474" s="28"/>
      <c r="WJ474" s="28"/>
      <c r="WK474" s="28"/>
      <c r="WL474" s="28"/>
      <c r="WM474" s="28"/>
      <c r="WN474" s="28"/>
      <c r="WO474" s="28"/>
      <c r="WP474" s="28"/>
      <c r="WQ474" s="28"/>
      <c r="WR474" s="28"/>
      <c r="WS474" s="28"/>
      <c r="WT474" s="28"/>
      <c r="WU474" s="28"/>
      <c r="WV474" s="28"/>
      <c r="WW474" s="28"/>
      <c r="WX474" s="28"/>
      <c r="WY474" s="28"/>
      <c r="WZ474" s="28"/>
      <c r="XA474" s="28"/>
      <c r="XB474" s="28"/>
      <c r="XC474" s="28"/>
      <c r="XD474" s="28"/>
      <c r="XE474" s="28"/>
      <c r="XF474" s="28"/>
      <c r="XG474" s="28"/>
      <c r="XH474" s="28"/>
      <c r="XI474" s="28"/>
      <c r="XJ474" s="28"/>
      <c r="XK474" s="28"/>
      <c r="XL474" s="28"/>
      <c r="XM474" s="28"/>
      <c r="XN474" s="28"/>
      <c r="XO474" s="28"/>
      <c r="XP474" s="28"/>
      <c r="XQ474" s="28"/>
      <c r="XR474" s="28"/>
      <c r="XS474" s="28"/>
      <c r="XT474" s="28"/>
      <c r="XU474" s="28"/>
      <c r="XV474" s="28"/>
      <c r="XW474" s="28"/>
      <c r="XX474" s="28"/>
      <c r="XY474" s="28"/>
      <c r="XZ474" s="28"/>
      <c r="YA474" s="28"/>
      <c r="YB474" s="28"/>
      <c r="YC474" s="28"/>
      <c r="YD474" s="28"/>
      <c r="YE474" s="28"/>
      <c r="YF474" s="28"/>
      <c r="YG474" s="28"/>
      <c r="YH474" s="28"/>
      <c r="YI474" s="28"/>
      <c r="YJ474" s="28"/>
      <c r="YK474" s="28"/>
      <c r="YL474" s="28"/>
      <c r="YM474" s="28"/>
      <c r="YN474" s="28"/>
      <c r="YO474" s="28"/>
      <c r="YP474" s="28"/>
      <c r="YQ474" s="28"/>
      <c r="YR474" s="28"/>
      <c r="YS474" s="28"/>
      <c r="YT474" s="28"/>
      <c r="YU474" s="28"/>
      <c r="YV474" s="28"/>
      <c r="YW474" s="28"/>
      <c r="YX474" s="28"/>
      <c r="YY474" s="28"/>
      <c r="YZ474" s="28"/>
      <c r="ZA474" s="28"/>
      <c r="ZB474" s="28"/>
      <c r="ZC474" s="28"/>
      <c r="ZD474" s="28"/>
      <c r="ZE474" s="28"/>
      <c r="ZF474" s="28"/>
      <c r="ZG474" s="28"/>
      <c r="ZH474" s="28"/>
      <c r="ZI474" s="28"/>
      <c r="ZJ474" s="28"/>
      <c r="ZK474" s="28"/>
      <c r="ZL474" s="28"/>
      <c r="ZM474" s="28"/>
      <c r="ZN474" s="28"/>
      <c r="ZO474" s="28"/>
      <c r="ZP474" s="28"/>
      <c r="ZQ474" s="28"/>
      <c r="ZR474" s="28"/>
      <c r="ZS474" s="28"/>
      <c r="ZT474" s="28"/>
      <c r="ZU474" s="28"/>
      <c r="ZV474" s="28"/>
      <c r="ZW474" s="28"/>
      <c r="ZX474" s="28"/>
      <c r="ZY474" s="28"/>
      <c r="ZZ474" s="28"/>
      <c r="AAA474" s="28"/>
      <c r="AAB474" s="28"/>
      <c r="AAC474" s="28"/>
      <c r="AAD474" s="28"/>
      <c r="AAE474" s="28"/>
      <c r="AAF474" s="28"/>
      <c r="AAG474" s="28"/>
      <c r="AAH474" s="28"/>
      <c r="AAI474" s="28"/>
      <c r="AAJ474" s="28"/>
      <c r="AAK474" s="28"/>
      <c r="AAL474" s="28"/>
      <c r="AAM474" s="28"/>
      <c r="AAN474" s="28"/>
      <c r="AAO474" s="28"/>
      <c r="AAP474" s="28"/>
      <c r="AAQ474" s="28"/>
      <c r="AAR474" s="28"/>
      <c r="AAS474" s="28"/>
      <c r="AAT474" s="28"/>
      <c r="AAU474" s="28"/>
      <c r="AAV474" s="28"/>
      <c r="AAW474" s="28"/>
      <c r="AAX474" s="28"/>
      <c r="AAY474" s="28"/>
      <c r="AAZ474" s="28"/>
      <c r="ABA474" s="28"/>
      <c r="ABB474" s="28"/>
      <c r="ABC474" s="28"/>
      <c r="ABD474" s="28"/>
      <c r="ABE474" s="28"/>
      <c r="ABF474" s="28"/>
      <c r="ABG474" s="28"/>
      <c r="ABH474" s="28"/>
      <c r="ABI474" s="28"/>
      <c r="ABJ474" s="28"/>
      <c r="ABK474" s="28"/>
      <c r="ABL474" s="28"/>
      <c r="ABM474" s="28"/>
      <c r="ABN474" s="28"/>
      <c r="ABO474" s="28"/>
      <c r="ABP474" s="28"/>
      <c r="ABQ474" s="28"/>
      <c r="ABR474" s="28"/>
      <c r="ABS474" s="28"/>
      <c r="ABT474" s="28"/>
      <c r="ABU474" s="28"/>
      <c r="ABV474" s="28"/>
      <c r="ABW474" s="28"/>
      <c r="ABX474" s="28"/>
      <c r="ABY474" s="28"/>
      <c r="ABZ474" s="28"/>
      <c r="ACA474" s="28"/>
      <c r="ACB474" s="28"/>
      <c r="ACC474" s="28"/>
      <c r="ACD474" s="28"/>
      <c r="ACE474" s="28"/>
      <c r="ACF474" s="28"/>
      <c r="ACG474" s="28"/>
      <c r="ACH474" s="28"/>
      <c r="ACI474" s="28"/>
      <c r="ACJ474" s="28"/>
      <c r="ACK474" s="28"/>
      <c r="ACL474" s="28"/>
      <c r="ACM474" s="28"/>
      <c r="ACN474" s="28"/>
      <c r="ACO474" s="28"/>
      <c r="ACP474" s="28"/>
      <c r="ACQ474" s="28"/>
      <c r="ACR474" s="28"/>
      <c r="ACS474" s="28"/>
      <c r="ACT474" s="28"/>
      <c r="ACU474" s="28"/>
      <c r="ACV474" s="28"/>
      <c r="ACW474" s="28"/>
      <c r="ACX474" s="28"/>
      <c r="ACY474" s="28"/>
      <c r="ACZ474" s="28"/>
      <c r="ADA474" s="28"/>
      <c r="ADB474" s="28"/>
      <c r="ADC474" s="28"/>
      <c r="ADD474" s="28"/>
      <c r="ADE474" s="28"/>
      <c r="ADF474" s="28"/>
      <c r="ADG474" s="28"/>
      <c r="ADH474" s="28"/>
      <c r="ADI474" s="28"/>
      <c r="ADJ474" s="28"/>
      <c r="ADK474" s="28"/>
      <c r="ADL474" s="28"/>
      <c r="ADM474" s="28"/>
      <c r="ADN474" s="28"/>
      <c r="ADO474" s="28"/>
      <c r="ADP474" s="28"/>
      <c r="ADQ474" s="28"/>
      <c r="ADR474" s="28"/>
      <c r="ADS474" s="28"/>
      <c r="ADT474" s="28"/>
      <c r="ADU474" s="28"/>
      <c r="ADV474" s="28"/>
      <c r="ADW474" s="28"/>
      <c r="ADX474" s="28"/>
      <c r="ADY474" s="28"/>
      <c r="ADZ474" s="28"/>
      <c r="AEA474" s="28"/>
      <c r="AEB474" s="28"/>
      <c r="AEC474" s="28"/>
      <c r="AED474" s="28"/>
      <c r="AEE474" s="28"/>
      <c r="AEF474" s="28"/>
      <c r="AEG474" s="28"/>
      <c r="AEH474" s="28"/>
      <c r="AEI474" s="28"/>
      <c r="AEJ474" s="28"/>
      <c r="AEK474" s="28"/>
      <c r="AEL474" s="28"/>
      <c r="AEM474" s="28"/>
      <c r="AEN474" s="28"/>
      <c r="AEO474" s="28"/>
      <c r="AEP474" s="28"/>
      <c r="AEQ474" s="28"/>
      <c r="AER474" s="28"/>
      <c r="AES474" s="28"/>
      <c r="AET474" s="28"/>
      <c r="AEU474" s="28"/>
      <c r="AEV474" s="28"/>
      <c r="AEW474" s="28"/>
      <c r="AEX474" s="28"/>
      <c r="AEY474" s="28"/>
      <c r="AEZ474" s="28"/>
      <c r="AFA474" s="28"/>
      <c r="AFB474" s="28"/>
      <c r="AFC474" s="28"/>
      <c r="AFD474" s="28"/>
      <c r="AFE474" s="28"/>
      <c r="AFF474" s="28"/>
      <c r="AFG474" s="28"/>
      <c r="AFH474" s="28"/>
      <c r="AFI474" s="28"/>
      <c r="AFJ474" s="28"/>
      <c r="AFK474" s="28"/>
      <c r="AFL474" s="28"/>
      <c r="AFM474" s="28"/>
      <c r="AFN474" s="28"/>
      <c r="AFO474" s="28"/>
      <c r="AFP474" s="28"/>
      <c r="AFQ474" s="28"/>
      <c r="AFR474" s="28"/>
      <c r="AFS474" s="28"/>
      <c r="AFT474" s="28"/>
      <c r="AFU474" s="28"/>
      <c r="AFV474" s="28"/>
      <c r="AFW474" s="28"/>
      <c r="AFX474" s="28"/>
      <c r="AFY474" s="28"/>
      <c r="AFZ474" s="28"/>
      <c r="AGA474" s="28"/>
      <c r="AGB474" s="28"/>
      <c r="AGC474" s="28"/>
      <c r="AGD474" s="28"/>
      <c r="AGE474" s="28"/>
      <c r="AGF474" s="28"/>
      <c r="AGG474" s="28"/>
      <c r="AGH474" s="28"/>
      <c r="AGI474" s="28"/>
      <c r="AGJ474" s="28"/>
      <c r="AGK474" s="28"/>
      <c r="AGL474" s="28"/>
      <c r="AGM474" s="28"/>
      <c r="AGN474" s="28"/>
      <c r="AGO474" s="28"/>
      <c r="AGP474" s="28"/>
      <c r="AGQ474" s="28"/>
      <c r="AGR474" s="28"/>
      <c r="AGS474" s="28"/>
      <c r="AGT474" s="28"/>
      <c r="AGU474" s="28"/>
      <c r="AGV474" s="28"/>
      <c r="AGW474" s="28"/>
      <c r="AGX474" s="28"/>
      <c r="AGY474" s="28"/>
      <c r="AGZ474" s="28"/>
      <c r="AHA474" s="28"/>
      <c r="AHB474" s="28"/>
      <c r="AHC474" s="28"/>
      <c r="AHD474" s="28"/>
      <c r="AHE474" s="28"/>
      <c r="AHF474" s="28"/>
      <c r="AHG474" s="28"/>
      <c r="AHH474" s="28"/>
      <c r="AHI474" s="28"/>
      <c r="AHJ474" s="28"/>
      <c r="AHK474" s="28"/>
      <c r="AHL474" s="28"/>
      <c r="AHM474" s="28"/>
      <c r="AHN474" s="28"/>
      <c r="AHO474" s="28"/>
      <c r="AHP474" s="28"/>
      <c r="AHQ474" s="28"/>
      <c r="AHR474" s="28"/>
      <c r="AHS474" s="28"/>
      <c r="AHT474" s="28"/>
      <c r="AHU474" s="28"/>
      <c r="AHV474" s="28"/>
      <c r="AHW474" s="28"/>
      <c r="AHX474" s="28"/>
      <c r="AHY474" s="28"/>
      <c r="AHZ474" s="28"/>
      <c r="AIA474" s="28"/>
      <c r="AIB474" s="28"/>
      <c r="AIC474" s="28"/>
      <c r="AID474" s="28"/>
      <c r="AIE474" s="28"/>
      <c r="AIF474" s="28"/>
      <c r="AIG474" s="28"/>
      <c r="AIH474" s="28"/>
      <c r="AII474" s="28"/>
      <c r="AIJ474" s="28"/>
      <c r="AIK474" s="28"/>
      <c r="AIL474" s="28"/>
      <c r="AIM474" s="28"/>
      <c r="AIN474" s="28"/>
      <c r="AIO474" s="28"/>
      <c r="AIP474" s="28"/>
      <c r="AIQ474" s="28"/>
      <c r="AIR474" s="28"/>
      <c r="AIS474" s="28"/>
      <c r="AIT474" s="28"/>
      <c r="AIU474" s="28"/>
      <c r="AIV474" s="28"/>
      <c r="AIW474" s="28"/>
      <c r="AIX474" s="28"/>
      <c r="AIY474" s="28"/>
      <c r="AIZ474" s="28"/>
      <c r="AJA474" s="28"/>
      <c r="AJB474" s="28"/>
      <c r="AJC474" s="28"/>
      <c r="AJD474" s="28"/>
      <c r="AJE474" s="28"/>
      <c r="AJF474" s="28"/>
      <c r="AJG474" s="28"/>
      <c r="AJH474" s="28"/>
      <c r="AJI474" s="28"/>
      <c r="AJJ474" s="28"/>
      <c r="AJK474" s="28"/>
      <c r="AJL474" s="28"/>
      <c r="AJM474" s="28"/>
      <c r="AJN474" s="28"/>
      <c r="AJO474" s="28"/>
      <c r="AJP474" s="28"/>
      <c r="AJQ474" s="28"/>
      <c r="AJR474" s="28"/>
      <c r="AJS474" s="28"/>
      <c r="AJT474" s="28"/>
      <c r="AJU474" s="28"/>
      <c r="AJV474" s="28"/>
      <c r="AJW474" s="28"/>
      <c r="AJX474" s="28"/>
      <c r="AJY474" s="28"/>
      <c r="AJZ474" s="28"/>
      <c r="AKA474" s="28"/>
      <c r="AKB474" s="28"/>
      <c r="AKC474" s="28"/>
      <c r="AKD474" s="28"/>
      <c r="AKE474" s="28"/>
      <c r="AKF474" s="28"/>
      <c r="AKG474" s="28"/>
      <c r="AKH474" s="28"/>
      <c r="AKI474" s="28"/>
      <c r="AKJ474" s="28"/>
      <c r="AKK474" s="28"/>
      <c r="AKL474" s="28"/>
      <c r="AKM474" s="28"/>
      <c r="AKN474" s="28"/>
      <c r="AKO474" s="28"/>
      <c r="AKP474" s="28"/>
      <c r="AKQ474" s="28"/>
      <c r="AKR474" s="28"/>
      <c r="AKS474" s="28"/>
      <c r="AKT474" s="28"/>
      <c r="AKU474" s="28"/>
      <c r="AKV474" s="28"/>
      <c r="AKW474" s="28"/>
      <c r="AKX474" s="28"/>
      <c r="AKY474" s="28"/>
      <c r="AKZ474" s="28"/>
      <c r="ALA474" s="28"/>
      <c r="ALB474" s="28"/>
      <c r="ALC474" s="28"/>
      <c r="ALD474" s="28"/>
      <c r="ALE474" s="28"/>
      <c r="ALF474" s="28"/>
      <c r="ALG474" s="28"/>
      <c r="ALH474" s="28"/>
      <c r="ALI474" s="28"/>
      <c r="ALJ474" s="28"/>
      <c r="ALK474" s="28"/>
      <c r="ALL474" s="28"/>
      <c r="ALM474" s="28"/>
      <c r="ALN474" s="28"/>
      <c r="ALO474" s="28"/>
      <c r="ALP474" s="28"/>
      <c r="ALQ474" s="28"/>
      <c r="ALR474" s="28"/>
      <c r="ALS474" s="28"/>
      <c r="ALT474" s="28"/>
      <c r="ALU474" s="28"/>
      <c r="ALV474" s="28"/>
      <c r="ALW474" s="28"/>
      <c r="ALX474" s="28"/>
      <c r="ALY474" s="28"/>
      <c r="ALZ474" s="28"/>
      <c r="AMA474" s="28"/>
      <c r="AMB474" s="28"/>
      <c r="AMC474" s="28"/>
      <c r="AMD474" s="28"/>
      <c r="AME474" s="28"/>
      <c r="AMF474" s="28"/>
      <c r="AMG474" s="28"/>
      <c r="AMH474" s="28"/>
      <c r="AMI474" s="28"/>
      <c r="AMJ474" s="28"/>
      <c r="AMK474" s="28"/>
      <c r="AML474" s="28"/>
      <c r="AMM474" s="28"/>
      <c r="AMN474" s="28"/>
      <c r="AMO474" s="28"/>
      <c r="AMP474" s="28"/>
      <c r="AMQ474" s="28"/>
      <c r="AMR474" s="28"/>
      <c r="AMS474" s="28"/>
      <c r="AMT474" s="28"/>
      <c r="AMU474" s="28"/>
      <c r="AMV474" s="28"/>
      <c r="AMW474" s="28"/>
      <c r="AMX474" s="28"/>
      <c r="AMY474" s="28"/>
      <c r="AMZ474" s="28"/>
      <c r="ANA474" s="28"/>
      <c r="ANB474" s="28"/>
      <c r="ANC474" s="28"/>
      <c r="AND474" s="28"/>
      <c r="ANE474" s="28"/>
      <c r="ANF474" s="28"/>
      <c r="ANG474" s="28"/>
      <c r="ANH474" s="28"/>
      <c r="ANI474" s="28"/>
      <c r="ANJ474" s="28"/>
      <c r="ANK474" s="28"/>
      <c r="ANL474" s="28"/>
      <c r="ANM474" s="28"/>
      <c r="ANN474" s="28"/>
      <c r="ANO474" s="28"/>
      <c r="ANP474" s="28"/>
      <c r="ANQ474" s="28"/>
      <c r="ANR474" s="28"/>
      <c r="ANS474" s="28"/>
      <c r="ANT474" s="28"/>
      <c r="ANU474" s="28"/>
      <c r="ANV474" s="28"/>
      <c r="ANW474" s="28"/>
      <c r="ANX474" s="28"/>
      <c r="ANY474" s="28"/>
      <c r="ANZ474" s="28"/>
      <c r="AOA474" s="28"/>
      <c r="AOB474" s="28"/>
      <c r="AOC474" s="28"/>
      <c r="AOD474" s="28"/>
      <c r="AOE474" s="28"/>
      <c r="AOF474" s="28"/>
      <c r="AOG474" s="28"/>
      <c r="AOH474" s="28"/>
      <c r="AOI474" s="28"/>
      <c r="AOJ474" s="28"/>
      <c r="AOK474" s="28"/>
      <c r="AOL474" s="28"/>
      <c r="AOM474" s="28"/>
      <c r="AON474" s="28"/>
      <c r="AOO474" s="28"/>
      <c r="AOP474" s="28"/>
      <c r="AOQ474" s="28"/>
      <c r="AOR474" s="28"/>
      <c r="AOS474" s="28"/>
      <c r="AOT474" s="28"/>
      <c r="AOU474" s="28"/>
      <c r="AOV474" s="28"/>
      <c r="AOW474" s="28"/>
      <c r="AOX474" s="28"/>
      <c r="AOY474" s="28"/>
      <c r="AOZ474" s="28"/>
      <c r="APA474" s="28"/>
      <c r="APB474" s="28"/>
      <c r="APC474" s="28"/>
      <c r="APD474" s="28"/>
      <c r="APE474" s="28"/>
      <c r="APF474" s="28"/>
      <c r="APG474" s="28"/>
      <c r="APH474" s="28"/>
      <c r="API474" s="28"/>
      <c r="APJ474" s="28"/>
      <c r="APK474" s="28"/>
      <c r="APL474" s="28"/>
      <c r="APM474" s="28"/>
      <c r="APN474" s="28"/>
      <c r="APO474" s="28"/>
      <c r="APP474" s="28"/>
      <c r="APQ474" s="28"/>
      <c r="APR474" s="28"/>
      <c r="APS474" s="28"/>
      <c r="APT474" s="28"/>
      <c r="APU474" s="28"/>
      <c r="APV474" s="28"/>
      <c r="APW474" s="28"/>
      <c r="APX474" s="28"/>
      <c r="APY474" s="28"/>
      <c r="APZ474" s="28"/>
      <c r="AQA474" s="28"/>
      <c r="AQB474" s="28"/>
      <c r="AQC474" s="28"/>
      <c r="AQD474" s="28"/>
      <c r="AQE474" s="28"/>
      <c r="AQF474" s="28"/>
      <c r="AQG474" s="28"/>
      <c r="AQH474" s="28"/>
      <c r="AQI474" s="28"/>
      <c r="AQJ474" s="28"/>
      <c r="AQK474" s="28"/>
      <c r="AQL474" s="28"/>
      <c r="AQM474" s="28"/>
      <c r="AQN474" s="28"/>
      <c r="AQO474" s="28"/>
      <c r="AQP474" s="28"/>
      <c r="AQQ474" s="28"/>
      <c r="AQR474" s="28"/>
      <c r="AQS474" s="28"/>
      <c r="AQT474" s="28"/>
      <c r="AQU474" s="28"/>
      <c r="AQV474" s="28"/>
      <c r="AQW474" s="28"/>
      <c r="AQX474" s="28"/>
      <c r="AQY474" s="28"/>
      <c r="AQZ474" s="28"/>
      <c r="ARA474" s="28"/>
      <c r="ARB474" s="28"/>
      <c r="ARC474" s="28"/>
      <c r="ARD474" s="28"/>
      <c r="ARE474" s="28"/>
      <c r="ARF474" s="28"/>
      <c r="ARG474" s="28"/>
      <c r="ARH474" s="28"/>
      <c r="ARI474" s="28"/>
      <c r="ARJ474" s="28"/>
      <c r="ARK474" s="28"/>
      <c r="ARL474" s="28"/>
      <c r="ARM474" s="28"/>
      <c r="ARN474" s="28"/>
      <c r="ARO474" s="28"/>
      <c r="ARP474" s="28"/>
      <c r="ARQ474" s="28"/>
      <c r="ARR474" s="28"/>
      <c r="ARS474" s="28"/>
      <c r="ART474" s="28"/>
      <c r="ARU474" s="28"/>
      <c r="ARV474" s="28"/>
      <c r="ARW474" s="28"/>
      <c r="ARX474" s="28"/>
      <c r="ARY474" s="28"/>
      <c r="ARZ474" s="28"/>
      <c r="ASA474" s="28"/>
      <c r="ASB474" s="28"/>
      <c r="ASC474" s="28"/>
      <c r="ASD474" s="28"/>
      <c r="ASE474" s="28"/>
      <c r="ASF474" s="28"/>
      <c r="ASG474" s="28"/>
      <c r="ASH474" s="28"/>
      <c r="ASI474" s="28"/>
      <c r="ASJ474" s="28"/>
      <c r="ASK474" s="28"/>
      <c r="ASL474" s="28"/>
      <c r="ASM474" s="28"/>
      <c r="ASN474" s="28"/>
      <c r="ASO474" s="28"/>
      <c r="ASP474" s="28"/>
      <c r="ASQ474" s="28"/>
      <c r="ASR474" s="28"/>
      <c r="ASS474" s="28"/>
      <c r="AST474" s="28"/>
      <c r="ASU474" s="28"/>
      <c r="ASV474" s="28"/>
      <c r="ASW474" s="28"/>
      <c r="ASX474" s="28"/>
      <c r="ASY474" s="28"/>
      <c r="ASZ474" s="28"/>
      <c r="ATA474" s="28"/>
      <c r="ATB474" s="28"/>
      <c r="ATC474" s="28"/>
      <c r="ATD474" s="28"/>
      <c r="ATE474" s="28"/>
      <c r="ATF474" s="28"/>
      <c r="ATG474" s="28"/>
      <c r="ATH474" s="28"/>
      <c r="ATI474" s="28"/>
      <c r="ATJ474" s="28"/>
      <c r="ATK474" s="28"/>
      <c r="ATL474" s="28"/>
      <c r="ATM474" s="28"/>
      <c r="ATN474" s="28"/>
      <c r="ATO474" s="28"/>
      <c r="ATP474" s="28"/>
      <c r="ATQ474" s="28"/>
      <c r="ATR474" s="28"/>
      <c r="ATS474" s="28"/>
      <c r="ATT474" s="28"/>
      <c r="ATU474" s="28"/>
      <c r="ATV474" s="28"/>
      <c r="ATW474" s="28"/>
      <c r="ATX474" s="28"/>
      <c r="ATY474" s="28"/>
      <c r="ATZ474" s="28"/>
      <c r="AUA474" s="28"/>
      <c r="AUB474" s="28"/>
      <c r="AUC474" s="28"/>
      <c r="AUD474" s="28"/>
      <c r="AUE474" s="28"/>
      <c r="AUF474" s="28"/>
      <c r="AUG474" s="28"/>
      <c r="AUH474" s="28"/>
      <c r="AUI474" s="28"/>
      <c r="AUJ474" s="28"/>
      <c r="AUK474" s="28"/>
      <c r="AUL474" s="28"/>
      <c r="AUM474" s="28"/>
      <c r="AUN474" s="28"/>
      <c r="AUO474" s="28"/>
      <c r="AUP474" s="28"/>
      <c r="AUQ474" s="28"/>
      <c r="AUR474" s="28"/>
      <c r="AUS474" s="28"/>
      <c r="AUT474" s="28"/>
      <c r="AUU474" s="28"/>
      <c r="AUV474" s="28"/>
      <c r="AUW474" s="28"/>
      <c r="AUX474" s="28"/>
      <c r="AUY474" s="28"/>
      <c r="AUZ474" s="28"/>
      <c r="AVA474" s="28"/>
      <c r="AVB474" s="28"/>
      <c r="AVC474" s="28"/>
      <c r="AVD474" s="28"/>
      <c r="AVE474" s="28"/>
      <c r="AVF474" s="28"/>
      <c r="AVG474" s="28"/>
      <c r="AVH474" s="28"/>
      <c r="AVI474" s="28"/>
      <c r="AVJ474" s="28"/>
      <c r="AVK474" s="28"/>
      <c r="AVL474" s="28"/>
      <c r="AVM474" s="28"/>
      <c r="AVN474" s="28"/>
      <c r="AVO474" s="28"/>
      <c r="AVP474" s="28"/>
      <c r="AVQ474" s="28"/>
      <c r="AVR474" s="28"/>
      <c r="AVS474" s="28"/>
      <c r="AVT474" s="28"/>
      <c r="AVU474" s="28"/>
      <c r="AVV474" s="28"/>
      <c r="AVW474" s="28"/>
      <c r="AVX474" s="28"/>
      <c r="AVY474" s="28"/>
      <c r="AVZ474" s="28"/>
      <c r="AWA474" s="28"/>
      <c r="AWB474" s="28"/>
      <c r="AWC474" s="28"/>
      <c r="AWD474" s="28"/>
      <c r="AWE474" s="28"/>
      <c r="AWF474" s="28"/>
      <c r="AWG474" s="28"/>
      <c r="AWH474" s="28"/>
      <c r="AWI474" s="28"/>
      <c r="AWJ474" s="28"/>
      <c r="AWK474" s="28"/>
      <c r="AWL474" s="28"/>
      <c r="AWM474" s="28"/>
      <c r="AWN474" s="28"/>
      <c r="AWO474" s="28"/>
      <c r="AWP474" s="28"/>
      <c r="AWQ474" s="28"/>
      <c r="AWR474" s="28"/>
      <c r="AWS474" s="28"/>
      <c r="AWT474" s="28"/>
      <c r="AWU474" s="28"/>
      <c r="AWV474" s="28"/>
      <c r="AWW474" s="28"/>
      <c r="AWX474" s="28"/>
      <c r="AWY474" s="28"/>
      <c r="AWZ474" s="28"/>
      <c r="AXA474" s="28"/>
      <c r="AXB474" s="28"/>
      <c r="AXC474" s="28"/>
      <c r="AXD474" s="28"/>
      <c r="AXE474" s="28"/>
      <c r="AXF474" s="28"/>
      <c r="AXG474" s="28"/>
      <c r="AXH474" s="28"/>
      <c r="AXI474" s="28"/>
      <c r="AXJ474" s="28"/>
      <c r="AXK474" s="28"/>
      <c r="AXL474" s="28"/>
      <c r="AXM474" s="28"/>
      <c r="AXN474" s="28"/>
      <c r="AXO474" s="28"/>
      <c r="AXP474" s="28"/>
      <c r="AXQ474" s="28"/>
      <c r="AXR474" s="28"/>
      <c r="AXS474" s="28"/>
      <c r="AXT474" s="28"/>
      <c r="AXU474" s="28"/>
      <c r="AXV474" s="28"/>
      <c r="AXW474" s="28"/>
      <c r="AXX474" s="28"/>
      <c r="AXY474" s="28"/>
      <c r="AXZ474" s="28"/>
      <c r="AYA474" s="28"/>
      <c r="AYB474" s="28"/>
      <c r="AYC474" s="28"/>
      <c r="AYD474" s="28"/>
      <c r="AYE474" s="28"/>
      <c r="AYF474" s="28"/>
      <c r="AYG474" s="28"/>
      <c r="AYH474" s="28"/>
      <c r="AYI474" s="28"/>
      <c r="AYJ474" s="28"/>
      <c r="AYK474" s="28"/>
      <c r="AYL474" s="28"/>
      <c r="AYM474" s="28"/>
      <c r="AYN474" s="28"/>
      <c r="AYO474" s="28"/>
      <c r="AYP474" s="28"/>
      <c r="AYQ474" s="28"/>
      <c r="AYR474" s="28"/>
      <c r="AYS474" s="28"/>
      <c r="AYT474" s="28"/>
      <c r="AYU474" s="28"/>
      <c r="AYV474" s="28"/>
      <c r="AYW474" s="28"/>
      <c r="AYX474" s="28"/>
      <c r="AYY474" s="28"/>
      <c r="AYZ474" s="28"/>
      <c r="AZA474" s="28"/>
      <c r="AZB474" s="28"/>
      <c r="AZC474" s="28"/>
      <c r="AZD474" s="28"/>
      <c r="AZE474" s="28"/>
      <c r="AZF474" s="28"/>
      <c r="AZG474" s="28"/>
      <c r="AZH474" s="28"/>
      <c r="AZI474" s="28"/>
      <c r="AZJ474" s="28"/>
      <c r="AZK474" s="28"/>
      <c r="AZL474" s="28"/>
      <c r="AZM474" s="28"/>
      <c r="AZN474" s="28"/>
      <c r="AZO474" s="28"/>
      <c r="AZP474" s="28"/>
      <c r="AZQ474" s="28"/>
      <c r="AZR474" s="28"/>
      <c r="AZS474" s="28"/>
      <c r="AZT474" s="28"/>
      <c r="AZU474" s="28"/>
      <c r="AZV474" s="28"/>
      <c r="AZW474" s="28"/>
      <c r="AZX474" s="28"/>
      <c r="AZY474" s="28"/>
      <c r="AZZ474" s="28"/>
      <c r="BAA474" s="28"/>
      <c r="BAB474" s="28"/>
      <c r="BAC474" s="28"/>
      <c r="BAD474" s="28"/>
      <c r="BAE474" s="28"/>
      <c r="BAF474" s="28"/>
      <c r="BAG474" s="28"/>
      <c r="BAH474" s="28"/>
      <c r="BAI474" s="28"/>
      <c r="BAJ474" s="28"/>
      <c r="BAK474" s="28"/>
      <c r="BAL474" s="28"/>
      <c r="BAM474" s="28"/>
      <c r="BAN474" s="28"/>
      <c r="BAO474" s="28"/>
      <c r="BAP474" s="28"/>
      <c r="BAQ474" s="28"/>
      <c r="BAR474" s="28"/>
      <c r="BAS474" s="28"/>
      <c r="BAT474" s="28"/>
      <c r="BAU474" s="28"/>
      <c r="BAV474" s="28"/>
      <c r="BAW474" s="28"/>
      <c r="BAX474" s="28"/>
      <c r="BAY474" s="28"/>
      <c r="BAZ474" s="28"/>
      <c r="BBA474" s="28"/>
      <c r="BBB474" s="28"/>
      <c r="BBC474" s="28"/>
      <c r="BBD474" s="28"/>
      <c r="BBE474" s="28"/>
      <c r="BBF474" s="28"/>
      <c r="BBG474" s="28"/>
      <c r="BBH474" s="28"/>
      <c r="BBI474" s="28"/>
      <c r="BBJ474" s="28"/>
      <c r="BBK474" s="28"/>
      <c r="BBL474" s="28"/>
      <c r="BBM474" s="28"/>
      <c r="BBN474" s="28"/>
      <c r="BBO474" s="28"/>
      <c r="BBP474" s="28"/>
      <c r="BBQ474" s="28"/>
      <c r="BBR474" s="28"/>
      <c r="BBS474" s="28"/>
      <c r="BBT474" s="28"/>
      <c r="BBU474" s="28"/>
      <c r="BBV474" s="28"/>
      <c r="BBW474" s="28"/>
      <c r="BBX474" s="28"/>
      <c r="BBY474" s="28"/>
      <c r="BBZ474" s="28"/>
      <c r="BCA474" s="28"/>
      <c r="BCB474" s="28"/>
      <c r="BCC474" s="28"/>
      <c r="BCD474" s="28"/>
      <c r="BCE474" s="28"/>
      <c r="BCF474" s="28"/>
      <c r="BCG474" s="28"/>
      <c r="BCH474" s="28"/>
      <c r="BCI474" s="28"/>
      <c r="BCJ474" s="28"/>
      <c r="BCK474" s="28"/>
      <c r="BCL474" s="28"/>
      <c r="BCM474" s="28"/>
      <c r="BCN474" s="28"/>
      <c r="BCO474" s="28"/>
      <c r="BCP474" s="28"/>
      <c r="BCQ474" s="28"/>
      <c r="BCR474" s="28"/>
      <c r="BCS474" s="28"/>
      <c r="BCT474" s="28"/>
      <c r="BCU474" s="28"/>
      <c r="BCV474" s="28"/>
      <c r="BCW474" s="28"/>
      <c r="BCX474" s="28"/>
      <c r="BCY474" s="28"/>
      <c r="BCZ474" s="28"/>
      <c r="BDA474" s="28"/>
      <c r="BDB474" s="28"/>
      <c r="BDC474" s="28"/>
      <c r="BDD474" s="28"/>
      <c r="BDE474" s="28"/>
      <c r="BDF474" s="28"/>
      <c r="BDG474" s="28"/>
      <c r="BDH474" s="28"/>
      <c r="BDI474" s="28"/>
      <c r="BDJ474" s="28"/>
      <c r="BDK474" s="28"/>
      <c r="BDL474" s="28"/>
      <c r="BDM474" s="28"/>
      <c r="BDN474" s="28"/>
      <c r="BDO474" s="28"/>
      <c r="BDP474" s="28"/>
      <c r="BDQ474" s="28"/>
      <c r="BDR474" s="28"/>
      <c r="BDS474" s="28"/>
      <c r="BDT474" s="28"/>
      <c r="BDU474" s="28"/>
      <c r="BDV474" s="28"/>
      <c r="BDW474" s="28"/>
      <c r="BDX474" s="28"/>
      <c r="BDY474" s="28"/>
      <c r="BDZ474" s="28"/>
      <c r="BEA474" s="28"/>
      <c r="BEB474" s="28"/>
      <c r="BEC474" s="28"/>
      <c r="BED474" s="28"/>
      <c r="BEE474" s="28"/>
      <c r="BEF474" s="28"/>
      <c r="BEG474" s="28"/>
      <c r="BEH474" s="28"/>
      <c r="BEI474" s="28"/>
      <c r="BEJ474" s="28"/>
      <c r="BEK474" s="28"/>
      <c r="BEL474" s="28"/>
      <c r="BEM474" s="28"/>
      <c r="BEN474" s="28"/>
      <c r="BEO474" s="28"/>
      <c r="BEP474" s="28"/>
      <c r="BEQ474" s="28"/>
      <c r="BER474" s="28"/>
      <c r="BES474" s="28"/>
      <c r="BET474" s="28"/>
      <c r="BEU474" s="28"/>
      <c r="BEV474" s="28"/>
      <c r="BEW474" s="28"/>
      <c r="BEX474" s="28"/>
      <c r="BEY474" s="28"/>
      <c r="BEZ474" s="28"/>
      <c r="BFA474" s="28"/>
      <c r="BFB474" s="28"/>
      <c r="BFC474" s="28"/>
      <c r="BFD474" s="28"/>
      <c r="BFE474" s="28"/>
      <c r="BFF474" s="28"/>
      <c r="BFG474" s="28"/>
      <c r="BFH474" s="28"/>
      <c r="BFI474" s="28"/>
      <c r="BFJ474" s="28"/>
      <c r="BFK474" s="28"/>
      <c r="BFL474" s="28"/>
      <c r="BFM474" s="28"/>
      <c r="BFN474" s="28"/>
      <c r="BFO474" s="28"/>
      <c r="BFP474" s="28"/>
      <c r="BFQ474" s="28"/>
      <c r="BFR474" s="28"/>
      <c r="BFS474" s="28"/>
      <c r="BFT474" s="28"/>
      <c r="BFU474" s="28"/>
      <c r="BFV474" s="28"/>
      <c r="BFW474" s="28"/>
      <c r="BFX474" s="28"/>
      <c r="BFY474" s="28"/>
      <c r="BFZ474" s="28"/>
      <c r="BGA474" s="28"/>
      <c r="BGB474" s="28"/>
      <c r="BGC474" s="28"/>
      <c r="BGD474" s="28"/>
      <c r="BGE474" s="28"/>
      <c r="BGF474" s="28"/>
      <c r="BGG474" s="28"/>
      <c r="BGH474" s="28"/>
      <c r="BGI474" s="28"/>
      <c r="BGJ474" s="28"/>
      <c r="BGK474" s="28"/>
      <c r="BGL474" s="28"/>
      <c r="BGM474" s="28"/>
      <c r="BGN474" s="28"/>
      <c r="BGO474" s="28"/>
      <c r="BGP474" s="28"/>
      <c r="BGQ474" s="28"/>
      <c r="BGR474" s="28"/>
      <c r="BGS474" s="28"/>
      <c r="BGT474" s="28"/>
      <c r="BGU474" s="28"/>
      <c r="BGV474" s="28"/>
      <c r="BGW474" s="28"/>
      <c r="BGX474" s="28"/>
      <c r="BGY474" s="28"/>
      <c r="BGZ474" s="28"/>
      <c r="BHA474" s="28"/>
      <c r="BHB474" s="28"/>
      <c r="BHC474" s="28"/>
      <c r="BHD474" s="28"/>
      <c r="BHE474" s="28"/>
      <c r="BHF474" s="28"/>
      <c r="BHG474" s="28"/>
      <c r="BHH474" s="28"/>
      <c r="BHI474" s="28"/>
      <c r="BHJ474" s="28"/>
      <c r="BHK474" s="28"/>
      <c r="BHL474" s="28"/>
      <c r="BHM474" s="28"/>
      <c r="BHN474" s="28"/>
      <c r="BHO474" s="28"/>
      <c r="BHP474" s="28"/>
      <c r="BHQ474" s="28"/>
      <c r="BHR474" s="28"/>
      <c r="BHS474" s="28"/>
      <c r="BHT474" s="28"/>
      <c r="BHU474" s="28"/>
      <c r="BHV474" s="28"/>
      <c r="BHW474" s="28"/>
      <c r="BHX474" s="28"/>
      <c r="BHY474" s="28"/>
      <c r="BHZ474" s="28"/>
      <c r="BIA474" s="28"/>
      <c r="BIB474" s="28"/>
      <c r="BIC474" s="28"/>
      <c r="BID474" s="28"/>
      <c r="BIE474" s="28"/>
      <c r="BIF474" s="28"/>
      <c r="BIG474" s="28"/>
      <c r="BIH474" s="28"/>
      <c r="BII474" s="28"/>
      <c r="BIJ474" s="28"/>
      <c r="BIK474" s="28"/>
      <c r="BIL474" s="28"/>
      <c r="BIM474" s="28"/>
      <c r="BIN474" s="28"/>
      <c r="BIO474" s="28"/>
      <c r="BIP474" s="28"/>
      <c r="BIQ474" s="28"/>
      <c r="BIR474" s="28"/>
      <c r="BIS474" s="28"/>
      <c r="BIT474" s="28"/>
      <c r="BIU474" s="28"/>
      <c r="BIV474" s="28"/>
      <c r="BIW474" s="28"/>
      <c r="BIX474" s="28"/>
      <c r="BIY474" s="28"/>
      <c r="BIZ474" s="28"/>
      <c r="BJA474" s="28"/>
      <c r="BJB474" s="28"/>
      <c r="BJC474" s="28"/>
      <c r="BJD474" s="28"/>
      <c r="BJE474" s="28"/>
      <c r="BJF474" s="28"/>
      <c r="BJG474" s="28"/>
      <c r="BJH474" s="28"/>
      <c r="BJI474" s="28"/>
      <c r="BJJ474" s="28"/>
      <c r="BJK474" s="28"/>
      <c r="BJL474" s="28"/>
      <c r="BJM474" s="28"/>
      <c r="BJN474" s="28"/>
      <c r="BJO474" s="28"/>
      <c r="BJP474" s="28"/>
      <c r="BJQ474" s="28"/>
      <c r="BJR474" s="28"/>
      <c r="BJS474" s="28"/>
      <c r="BJT474" s="28"/>
      <c r="BJU474" s="28"/>
      <c r="BJV474" s="28"/>
      <c r="BJW474" s="28"/>
      <c r="BJX474" s="28"/>
      <c r="BJY474" s="28"/>
      <c r="BJZ474" s="28"/>
      <c r="BKA474" s="28"/>
      <c r="BKB474" s="28"/>
      <c r="BKC474" s="28"/>
      <c r="BKD474" s="28"/>
      <c r="BKE474" s="28"/>
      <c r="BKF474" s="28"/>
      <c r="BKG474" s="28"/>
      <c r="BKH474" s="28"/>
      <c r="BKI474" s="28"/>
      <c r="BKJ474" s="28"/>
      <c r="BKK474" s="28"/>
      <c r="BKL474" s="28"/>
      <c r="BKM474" s="28"/>
      <c r="BKN474" s="28"/>
      <c r="BKO474" s="28"/>
      <c r="BKP474" s="28"/>
      <c r="BKQ474" s="28"/>
      <c r="BKR474" s="28"/>
      <c r="BKS474" s="28"/>
      <c r="BKT474" s="28"/>
      <c r="BKU474" s="28"/>
      <c r="BKV474" s="28"/>
      <c r="BKW474" s="28"/>
      <c r="BKX474" s="28"/>
      <c r="BKY474" s="28"/>
      <c r="BKZ474" s="28"/>
      <c r="BLA474" s="28"/>
      <c r="BLB474" s="28"/>
      <c r="BLC474" s="28"/>
      <c r="BLD474" s="28"/>
      <c r="BLE474" s="28"/>
      <c r="BLF474" s="28"/>
      <c r="BLG474" s="28"/>
      <c r="BLH474" s="28"/>
      <c r="BLI474" s="28"/>
      <c r="BLJ474" s="28"/>
      <c r="BLK474" s="28"/>
      <c r="BLL474" s="28"/>
      <c r="BLM474" s="28"/>
      <c r="BLN474" s="28"/>
      <c r="BLO474" s="28"/>
      <c r="BLP474" s="28"/>
      <c r="BLQ474" s="28"/>
      <c r="BLR474" s="28"/>
      <c r="BLS474" s="28"/>
      <c r="BLT474" s="28"/>
      <c r="BLU474" s="28"/>
      <c r="BLV474" s="28"/>
      <c r="BLW474" s="28"/>
      <c r="BLX474" s="28"/>
      <c r="BLY474" s="28"/>
      <c r="BLZ474" s="28"/>
      <c r="BMA474" s="28"/>
      <c r="BMB474" s="28"/>
      <c r="BMC474" s="28"/>
      <c r="BMD474" s="28"/>
      <c r="BME474" s="28"/>
      <c r="BMF474" s="28"/>
      <c r="BMG474" s="28"/>
      <c r="BMH474" s="28"/>
      <c r="BMI474" s="28"/>
      <c r="BMJ474" s="28"/>
      <c r="BMK474" s="28"/>
      <c r="BML474" s="28"/>
      <c r="BMM474" s="28"/>
      <c r="BMN474" s="28"/>
      <c r="BMO474" s="28"/>
      <c r="BMP474" s="28"/>
      <c r="BMQ474" s="28"/>
      <c r="BMR474" s="28"/>
      <c r="BMS474" s="28"/>
      <c r="BMT474" s="28"/>
      <c r="BMU474" s="28"/>
      <c r="BMV474" s="28"/>
      <c r="BMW474" s="28"/>
      <c r="BMX474" s="28"/>
      <c r="BMY474" s="28"/>
      <c r="BMZ474" s="28"/>
      <c r="BNA474" s="28"/>
      <c r="BNB474" s="28"/>
      <c r="BNC474" s="28"/>
      <c r="BND474" s="28"/>
      <c r="BNE474" s="28"/>
      <c r="BNF474" s="28"/>
      <c r="BNG474" s="28"/>
      <c r="BNH474" s="28"/>
      <c r="BNI474" s="28"/>
      <c r="BNJ474" s="28"/>
      <c r="BNK474" s="28"/>
      <c r="BNL474" s="28"/>
      <c r="BNM474" s="28"/>
      <c r="BNN474" s="28"/>
      <c r="BNO474" s="28"/>
      <c r="BNP474" s="28"/>
      <c r="BNQ474" s="28"/>
      <c r="BNR474" s="28"/>
      <c r="BNS474" s="28"/>
      <c r="BNT474" s="28"/>
      <c r="BNU474" s="28"/>
      <c r="BNV474" s="28"/>
      <c r="BNW474" s="28"/>
      <c r="BNX474" s="28"/>
      <c r="BNY474" s="28"/>
      <c r="BNZ474" s="28"/>
      <c r="BOA474" s="28"/>
      <c r="BOB474" s="28"/>
      <c r="BOC474" s="28"/>
      <c r="BOD474" s="28"/>
      <c r="BOE474" s="28"/>
      <c r="BOF474" s="28"/>
      <c r="BOG474" s="28"/>
      <c r="BOH474" s="28"/>
      <c r="BOI474" s="28"/>
      <c r="BOJ474" s="28"/>
      <c r="BOK474" s="28"/>
      <c r="BOL474" s="28"/>
      <c r="BOM474" s="28"/>
      <c r="BON474" s="28"/>
      <c r="BOO474" s="28"/>
      <c r="BOP474" s="28"/>
      <c r="BOQ474" s="28"/>
      <c r="BOR474" s="28"/>
      <c r="BOS474" s="28"/>
      <c r="BOT474" s="28"/>
      <c r="BOU474" s="28"/>
      <c r="BOV474" s="28"/>
      <c r="BOW474" s="28"/>
      <c r="BOX474" s="28"/>
      <c r="BOY474" s="28"/>
      <c r="BOZ474" s="28"/>
      <c r="BPA474" s="28"/>
      <c r="BPB474" s="28"/>
      <c r="BPC474" s="28"/>
      <c r="BPD474" s="28"/>
      <c r="BPE474" s="28"/>
      <c r="BPF474" s="28"/>
      <c r="BPG474" s="28"/>
      <c r="BPH474" s="28"/>
      <c r="BPI474" s="28"/>
      <c r="BPJ474" s="28"/>
      <c r="BPK474" s="28"/>
      <c r="BPL474" s="28"/>
      <c r="BPM474" s="28"/>
      <c r="BPN474" s="28"/>
      <c r="BPO474" s="28"/>
      <c r="BPP474" s="28"/>
      <c r="BPQ474" s="28"/>
      <c r="BPR474" s="28"/>
      <c r="BPS474" s="28"/>
      <c r="BPT474" s="28"/>
      <c r="BPU474" s="28"/>
      <c r="BPV474" s="28"/>
      <c r="BPW474" s="28"/>
      <c r="BPX474" s="28"/>
      <c r="BPY474" s="28"/>
      <c r="BPZ474" s="28"/>
      <c r="BQA474" s="28"/>
      <c r="BQB474" s="28"/>
      <c r="BQC474" s="28"/>
      <c r="BQD474" s="28"/>
      <c r="BQE474" s="28"/>
      <c r="BQF474" s="28"/>
      <c r="BQG474" s="28"/>
      <c r="BQH474" s="28"/>
      <c r="BQI474" s="28"/>
      <c r="BQJ474" s="28"/>
      <c r="BQK474" s="28"/>
      <c r="BQL474" s="28"/>
      <c r="BQM474" s="28"/>
      <c r="BQN474" s="28"/>
      <c r="BQO474" s="28"/>
      <c r="BQP474" s="28"/>
      <c r="BQQ474" s="28"/>
      <c r="BQR474" s="28"/>
      <c r="BQS474" s="28"/>
      <c r="BQT474" s="28"/>
      <c r="BQU474" s="28"/>
      <c r="BQV474" s="28"/>
      <c r="BQW474" s="28"/>
      <c r="BQX474" s="28"/>
      <c r="BQY474" s="28"/>
      <c r="BQZ474" s="28"/>
      <c r="BRA474" s="28"/>
      <c r="BRB474" s="28"/>
      <c r="BRC474" s="28"/>
      <c r="BRD474" s="28"/>
      <c r="BRE474" s="28"/>
      <c r="BRF474" s="28"/>
      <c r="BRG474" s="28"/>
      <c r="BRH474" s="28"/>
      <c r="BRI474" s="28"/>
      <c r="BRJ474" s="28"/>
      <c r="BRK474" s="28"/>
      <c r="BRL474" s="28"/>
      <c r="BRM474" s="28"/>
      <c r="BRN474" s="28"/>
      <c r="BRO474" s="28"/>
      <c r="BRP474" s="28"/>
      <c r="BRQ474" s="28"/>
      <c r="BRR474" s="28"/>
      <c r="BRS474" s="28"/>
      <c r="BRT474" s="28"/>
      <c r="BRU474" s="28"/>
      <c r="BRV474" s="28"/>
      <c r="BRW474" s="28"/>
      <c r="BRX474" s="28"/>
      <c r="BRY474" s="28"/>
      <c r="BRZ474" s="28"/>
      <c r="BSA474" s="28"/>
      <c r="BSB474" s="28"/>
      <c r="BSC474" s="28"/>
      <c r="BSD474" s="28"/>
      <c r="BSE474" s="28"/>
      <c r="BSF474" s="28"/>
      <c r="BSG474" s="28"/>
      <c r="BSH474" s="28"/>
      <c r="BSI474" s="28"/>
      <c r="BSJ474" s="28"/>
      <c r="BSK474" s="28"/>
      <c r="BSL474" s="28"/>
      <c r="BSM474" s="28"/>
      <c r="BSN474" s="28"/>
      <c r="BSO474" s="28"/>
      <c r="BSP474" s="28"/>
      <c r="BSQ474" s="28"/>
      <c r="BSR474" s="28"/>
      <c r="BSS474" s="28"/>
      <c r="BST474" s="28"/>
      <c r="BSU474" s="28"/>
      <c r="BSV474" s="28"/>
      <c r="BSW474" s="28"/>
      <c r="BSX474" s="28"/>
      <c r="BSY474" s="28"/>
      <c r="BSZ474" s="28"/>
      <c r="BTA474" s="28"/>
      <c r="BTB474" s="28"/>
      <c r="BTC474" s="28"/>
      <c r="BTD474" s="28"/>
      <c r="BTE474" s="28"/>
      <c r="BTF474" s="28"/>
      <c r="BTG474" s="28"/>
      <c r="BTH474" s="28"/>
      <c r="BTI474" s="28"/>
      <c r="BTJ474" s="28"/>
      <c r="BTK474" s="28"/>
      <c r="BTL474" s="28"/>
      <c r="BTM474" s="28"/>
      <c r="BTN474" s="28"/>
      <c r="BTO474" s="28"/>
      <c r="BTP474" s="28"/>
      <c r="BTQ474" s="28"/>
      <c r="BTR474" s="28"/>
      <c r="BTS474" s="28"/>
      <c r="BTT474" s="28"/>
      <c r="BTU474" s="28"/>
      <c r="BTV474" s="28"/>
      <c r="BTW474" s="28"/>
      <c r="BTX474" s="28"/>
      <c r="BTY474" s="28"/>
      <c r="BTZ474" s="28"/>
      <c r="BUA474" s="28"/>
      <c r="BUB474" s="28"/>
      <c r="BUC474" s="28"/>
      <c r="BUD474" s="28"/>
      <c r="BUE474" s="28"/>
      <c r="BUF474" s="28"/>
      <c r="BUG474" s="28"/>
      <c r="BUH474" s="28"/>
      <c r="BUI474" s="28"/>
      <c r="BUJ474" s="28"/>
      <c r="BUK474" s="28"/>
      <c r="BUL474" s="28"/>
      <c r="BUM474" s="28"/>
      <c r="BUN474" s="28"/>
      <c r="BUO474" s="28"/>
      <c r="BUP474" s="28"/>
      <c r="BUQ474" s="28"/>
      <c r="BUR474" s="28"/>
      <c r="BUS474" s="28"/>
      <c r="BUT474" s="28"/>
      <c r="BUU474" s="28"/>
      <c r="BUV474" s="28"/>
      <c r="BUW474" s="28"/>
      <c r="BUX474" s="28"/>
      <c r="BUY474" s="28"/>
      <c r="BUZ474" s="28"/>
      <c r="BVA474" s="28"/>
      <c r="BVB474" s="28"/>
      <c r="BVC474" s="28"/>
      <c r="BVD474" s="28"/>
      <c r="BVE474" s="28"/>
      <c r="BVF474" s="28"/>
      <c r="BVG474" s="28"/>
      <c r="BVH474" s="28"/>
      <c r="BVI474" s="28"/>
      <c r="BVJ474" s="28"/>
      <c r="BVK474" s="28"/>
      <c r="BVL474" s="28"/>
      <c r="BVM474" s="28"/>
      <c r="BVN474" s="28"/>
      <c r="BVO474" s="28"/>
      <c r="BVP474" s="28"/>
      <c r="BVQ474" s="28"/>
      <c r="BVR474" s="28"/>
      <c r="BVS474" s="28"/>
      <c r="BVT474" s="28"/>
      <c r="BVU474" s="28"/>
      <c r="BVV474" s="28"/>
      <c r="BVW474" s="28"/>
      <c r="BVX474" s="28"/>
      <c r="BVY474" s="28"/>
      <c r="BVZ474" s="28"/>
      <c r="BWA474" s="28"/>
      <c r="BWB474" s="28"/>
      <c r="BWC474" s="28"/>
      <c r="BWD474" s="28"/>
      <c r="BWE474" s="28"/>
      <c r="BWF474" s="28"/>
      <c r="BWG474" s="28"/>
      <c r="BWH474" s="28"/>
      <c r="BWI474" s="28"/>
      <c r="BWJ474" s="28"/>
      <c r="BWK474" s="28"/>
      <c r="BWL474" s="28"/>
      <c r="BWM474" s="28"/>
      <c r="BWN474" s="28"/>
      <c r="BWO474" s="28"/>
      <c r="BWP474" s="28"/>
      <c r="BWQ474" s="28"/>
      <c r="BWR474" s="28"/>
      <c r="BWS474" s="28"/>
      <c r="BWT474" s="28"/>
      <c r="BWU474" s="28"/>
      <c r="BWV474" s="28"/>
      <c r="BWW474" s="28"/>
      <c r="BWX474" s="28"/>
      <c r="BWY474" s="28"/>
      <c r="BWZ474" s="28"/>
      <c r="BXA474" s="28"/>
      <c r="BXB474" s="28"/>
      <c r="BXC474" s="28"/>
      <c r="BXD474" s="28"/>
      <c r="BXE474" s="28"/>
      <c r="BXF474" s="28"/>
      <c r="BXG474" s="28"/>
      <c r="BXH474" s="28"/>
      <c r="BXI474" s="28"/>
      <c r="BXJ474" s="28"/>
      <c r="BXK474" s="28"/>
      <c r="BXL474" s="28"/>
      <c r="BXM474" s="28"/>
      <c r="BXN474" s="28"/>
      <c r="BXO474" s="28"/>
      <c r="BXP474" s="28"/>
      <c r="BXQ474" s="28"/>
      <c r="BXR474" s="28"/>
      <c r="BXS474" s="28"/>
      <c r="BXT474" s="28"/>
      <c r="BXU474" s="28"/>
      <c r="BXV474" s="28"/>
      <c r="BXW474" s="28"/>
      <c r="BXX474" s="28"/>
      <c r="BXY474" s="28"/>
      <c r="BXZ474" s="28"/>
      <c r="BYA474" s="28"/>
      <c r="BYB474" s="28"/>
      <c r="BYC474" s="28"/>
      <c r="BYD474" s="28"/>
      <c r="BYE474" s="28"/>
      <c r="BYF474" s="28"/>
      <c r="BYG474" s="28"/>
      <c r="BYH474" s="28"/>
      <c r="BYI474" s="28"/>
      <c r="BYJ474" s="28"/>
      <c r="BYK474" s="28"/>
      <c r="BYL474" s="28"/>
      <c r="BYM474" s="28"/>
      <c r="BYN474" s="28"/>
      <c r="BYO474" s="28"/>
      <c r="BYP474" s="28"/>
      <c r="BYQ474" s="28"/>
      <c r="BYR474" s="28"/>
      <c r="BYS474" s="28"/>
      <c r="BYT474" s="28"/>
      <c r="BYU474" s="28"/>
      <c r="BYV474" s="28"/>
      <c r="BYW474" s="28"/>
      <c r="BYX474" s="28"/>
      <c r="BYY474" s="28"/>
      <c r="BYZ474" s="28"/>
      <c r="BZA474" s="28"/>
      <c r="BZB474" s="28"/>
      <c r="BZC474" s="28"/>
      <c r="BZD474" s="28"/>
      <c r="BZE474" s="28"/>
      <c r="BZF474" s="28"/>
      <c r="BZG474" s="28"/>
      <c r="BZH474" s="28"/>
      <c r="BZI474" s="28"/>
      <c r="BZJ474" s="28"/>
      <c r="BZK474" s="28"/>
      <c r="BZL474" s="28"/>
      <c r="BZM474" s="28"/>
      <c r="BZN474" s="28"/>
      <c r="BZO474" s="28"/>
      <c r="BZP474" s="28"/>
      <c r="BZQ474" s="28"/>
      <c r="BZR474" s="28"/>
      <c r="BZS474" s="28"/>
      <c r="BZT474" s="28"/>
      <c r="BZU474" s="28"/>
      <c r="BZV474" s="28"/>
      <c r="BZW474" s="28"/>
      <c r="BZX474" s="28"/>
      <c r="BZY474" s="28"/>
      <c r="BZZ474" s="28"/>
      <c r="CAA474" s="28"/>
      <c r="CAB474" s="28"/>
      <c r="CAC474" s="28"/>
      <c r="CAD474" s="28"/>
      <c r="CAE474" s="28"/>
      <c r="CAF474" s="28"/>
      <c r="CAG474" s="28"/>
      <c r="CAH474" s="28"/>
      <c r="CAI474" s="28"/>
      <c r="CAJ474" s="28"/>
      <c r="CAK474" s="28"/>
      <c r="CAL474" s="28"/>
      <c r="CAM474" s="28"/>
      <c r="CAN474" s="28"/>
      <c r="CAO474" s="28"/>
      <c r="CAP474" s="28"/>
      <c r="CAQ474" s="28"/>
      <c r="CAR474" s="28"/>
      <c r="CAS474" s="28"/>
      <c r="CAT474" s="28"/>
      <c r="CAU474" s="28"/>
      <c r="CAV474" s="28"/>
      <c r="CAW474" s="28"/>
      <c r="CAX474" s="28"/>
      <c r="CAY474" s="28"/>
      <c r="CAZ474" s="28"/>
      <c r="CBA474" s="28"/>
      <c r="CBB474" s="28"/>
      <c r="CBC474" s="28"/>
      <c r="CBD474" s="28"/>
      <c r="CBE474" s="28"/>
      <c r="CBF474" s="28"/>
      <c r="CBG474" s="28"/>
      <c r="CBH474" s="28"/>
      <c r="CBI474" s="28"/>
      <c r="CBJ474" s="28"/>
      <c r="CBK474" s="28"/>
      <c r="CBL474" s="28"/>
      <c r="CBM474" s="28"/>
      <c r="CBN474" s="28"/>
      <c r="CBO474" s="28"/>
      <c r="CBP474" s="28"/>
      <c r="CBQ474" s="28"/>
      <c r="CBR474" s="28"/>
      <c r="CBS474" s="28"/>
      <c r="CBT474" s="28"/>
      <c r="CBU474" s="28"/>
      <c r="CBV474" s="28"/>
      <c r="CBW474" s="28"/>
      <c r="CBX474" s="28"/>
      <c r="CBY474" s="28"/>
      <c r="CBZ474" s="28"/>
      <c r="CCA474" s="28"/>
      <c r="CCB474" s="28"/>
      <c r="CCC474" s="28"/>
      <c r="CCD474" s="28"/>
      <c r="CCE474" s="28"/>
      <c r="CCF474" s="28"/>
      <c r="CCG474" s="28"/>
      <c r="CCH474" s="28"/>
      <c r="CCI474" s="28"/>
      <c r="CCJ474" s="28"/>
      <c r="CCK474" s="28"/>
      <c r="CCL474" s="28"/>
      <c r="CCM474" s="28"/>
      <c r="CCN474" s="28"/>
      <c r="CCO474" s="28"/>
      <c r="CCP474" s="28"/>
      <c r="CCQ474" s="28"/>
      <c r="CCR474" s="28"/>
      <c r="CCS474" s="28"/>
      <c r="CCT474" s="28"/>
      <c r="CCU474" s="28"/>
      <c r="CCV474" s="28"/>
      <c r="CCW474" s="28"/>
      <c r="CCX474" s="28"/>
      <c r="CCY474" s="28"/>
      <c r="CCZ474" s="28"/>
      <c r="CDA474" s="28"/>
      <c r="CDB474" s="28"/>
      <c r="CDC474" s="28"/>
      <c r="CDD474" s="28"/>
      <c r="CDE474" s="28"/>
      <c r="CDF474" s="28"/>
      <c r="CDG474" s="28"/>
      <c r="CDH474" s="28"/>
      <c r="CDI474" s="28"/>
      <c r="CDJ474" s="28"/>
      <c r="CDK474" s="28"/>
      <c r="CDL474" s="28"/>
      <c r="CDM474" s="28"/>
      <c r="CDN474" s="28"/>
      <c r="CDO474" s="28"/>
      <c r="CDP474" s="28"/>
      <c r="CDQ474" s="28"/>
      <c r="CDR474" s="28"/>
      <c r="CDS474" s="28"/>
      <c r="CDT474" s="28"/>
      <c r="CDU474" s="28"/>
      <c r="CDV474" s="28"/>
      <c r="CDW474" s="28"/>
      <c r="CDX474" s="28"/>
      <c r="CDY474" s="28"/>
      <c r="CDZ474" s="28"/>
      <c r="CEA474" s="28"/>
      <c r="CEB474" s="28"/>
      <c r="CEC474" s="28"/>
      <c r="CED474" s="28"/>
      <c r="CEE474" s="28"/>
      <c r="CEF474" s="28"/>
      <c r="CEG474" s="28"/>
      <c r="CEH474" s="28"/>
      <c r="CEI474" s="28"/>
      <c r="CEJ474" s="28"/>
      <c r="CEK474" s="28"/>
      <c r="CEL474" s="28"/>
      <c r="CEM474" s="28"/>
      <c r="CEN474" s="28"/>
      <c r="CEO474" s="28"/>
      <c r="CEP474" s="28"/>
      <c r="CEQ474" s="28"/>
      <c r="CER474" s="28"/>
      <c r="CES474" s="28"/>
      <c r="CET474" s="28"/>
      <c r="CEU474" s="28"/>
      <c r="CEV474" s="28"/>
      <c r="CEW474" s="28"/>
      <c r="CEX474" s="28"/>
      <c r="CEY474" s="28"/>
      <c r="CEZ474" s="28"/>
      <c r="CFA474" s="28"/>
      <c r="CFB474" s="28"/>
      <c r="CFC474" s="28"/>
      <c r="CFD474" s="28"/>
      <c r="CFE474" s="28"/>
      <c r="CFF474" s="28"/>
      <c r="CFG474" s="28"/>
      <c r="CFH474" s="28"/>
      <c r="CFI474" s="28"/>
      <c r="CFJ474" s="28"/>
      <c r="CFK474" s="28"/>
      <c r="CFL474" s="28"/>
      <c r="CFM474" s="28"/>
      <c r="CFN474" s="28"/>
      <c r="CFO474" s="28"/>
      <c r="CFP474" s="28"/>
      <c r="CFQ474" s="28"/>
      <c r="CFR474" s="28"/>
      <c r="CFS474" s="28"/>
      <c r="CFT474" s="28"/>
      <c r="CFU474" s="28"/>
      <c r="CFV474" s="28"/>
      <c r="CFW474" s="28"/>
      <c r="CFX474" s="28"/>
      <c r="CFY474" s="28"/>
      <c r="CFZ474" s="28"/>
      <c r="CGA474" s="28"/>
      <c r="CGB474" s="28"/>
      <c r="CGC474" s="28"/>
      <c r="CGD474" s="28"/>
      <c r="CGE474" s="28"/>
      <c r="CGF474" s="28"/>
      <c r="CGG474" s="28"/>
      <c r="CGH474" s="28"/>
      <c r="CGI474" s="28"/>
      <c r="CGJ474" s="28"/>
      <c r="CGK474" s="28"/>
      <c r="CGL474" s="28"/>
      <c r="CGM474" s="28"/>
      <c r="CGN474" s="28"/>
      <c r="CGO474" s="28"/>
      <c r="CGP474" s="28"/>
      <c r="CGQ474" s="28"/>
      <c r="CGR474" s="28"/>
      <c r="CGS474" s="28"/>
      <c r="CGT474" s="28"/>
      <c r="CGU474" s="28"/>
      <c r="CGV474" s="28"/>
      <c r="CGW474" s="28"/>
      <c r="CGX474" s="28"/>
      <c r="CGY474" s="28"/>
      <c r="CGZ474" s="28"/>
      <c r="CHA474" s="28"/>
      <c r="CHB474" s="28"/>
      <c r="CHC474" s="28"/>
      <c r="CHD474" s="28"/>
      <c r="CHE474" s="28"/>
      <c r="CHF474" s="28"/>
      <c r="CHG474" s="28"/>
      <c r="CHH474" s="28"/>
      <c r="CHI474" s="28"/>
      <c r="CHJ474" s="28"/>
      <c r="CHK474" s="28"/>
      <c r="CHL474" s="28"/>
      <c r="CHM474" s="28"/>
      <c r="CHN474" s="28"/>
      <c r="CHO474" s="28"/>
      <c r="CHP474" s="28"/>
      <c r="CHQ474" s="28"/>
      <c r="CHR474" s="28"/>
      <c r="CHS474" s="28"/>
      <c r="CHT474" s="28"/>
      <c r="CHU474" s="28"/>
      <c r="CHV474" s="28"/>
      <c r="CHW474" s="28"/>
      <c r="CHX474" s="28"/>
      <c r="CHY474" s="28"/>
      <c r="CHZ474" s="28"/>
      <c r="CIA474" s="28"/>
      <c r="CIB474" s="28"/>
      <c r="CIC474" s="28"/>
      <c r="CID474" s="28"/>
      <c r="CIE474" s="28"/>
      <c r="CIF474" s="28"/>
      <c r="CIG474" s="28"/>
      <c r="CIH474" s="28"/>
      <c r="CII474" s="28"/>
      <c r="CIJ474" s="28"/>
      <c r="CIK474" s="28"/>
      <c r="CIL474" s="28"/>
      <c r="CIM474" s="28"/>
      <c r="CIN474" s="28"/>
      <c r="CIO474" s="28"/>
      <c r="CIP474" s="28"/>
      <c r="CIQ474" s="28"/>
      <c r="CIR474" s="28"/>
      <c r="CIS474" s="28"/>
      <c r="CIT474" s="28"/>
      <c r="CIU474" s="28"/>
      <c r="CIV474" s="28"/>
      <c r="CIW474" s="28"/>
      <c r="CIX474" s="28"/>
      <c r="CIY474" s="28"/>
      <c r="CIZ474" s="28"/>
      <c r="CJA474" s="28"/>
      <c r="CJB474" s="28"/>
      <c r="CJC474" s="28"/>
      <c r="CJD474" s="28"/>
      <c r="CJE474" s="28"/>
      <c r="CJF474" s="28"/>
      <c r="CJG474" s="28"/>
      <c r="CJH474" s="28"/>
      <c r="CJI474" s="28"/>
      <c r="CJJ474" s="28"/>
      <c r="CJK474" s="28"/>
      <c r="CJL474" s="28"/>
      <c r="CJM474" s="28"/>
      <c r="CJN474" s="28"/>
      <c r="CJO474" s="28"/>
      <c r="CJP474" s="28"/>
      <c r="CJQ474" s="28"/>
      <c r="CJR474" s="28"/>
      <c r="CJS474" s="28"/>
      <c r="CJT474" s="28"/>
      <c r="CJU474" s="28"/>
      <c r="CJV474" s="28"/>
      <c r="CJW474" s="28"/>
      <c r="CJX474" s="28"/>
      <c r="CJY474" s="28"/>
      <c r="CJZ474" s="28"/>
      <c r="CKA474" s="28"/>
      <c r="CKB474" s="28"/>
      <c r="CKC474" s="28"/>
      <c r="CKD474" s="28"/>
      <c r="CKE474" s="28"/>
      <c r="CKF474" s="28"/>
      <c r="CKG474" s="28"/>
      <c r="CKH474" s="28"/>
      <c r="CKI474" s="28"/>
      <c r="CKJ474" s="28"/>
      <c r="CKK474" s="28"/>
      <c r="CKL474" s="28"/>
      <c r="CKM474" s="28"/>
      <c r="CKN474" s="28"/>
      <c r="CKO474" s="28"/>
      <c r="CKP474" s="28"/>
      <c r="CKQ474" s="28"/>
      <c r="CKR474" s="28"/>
      <c r="CKS474" s="28"/>
      <c r="CKT474" s="28"/>
      <c r="CKU474" s="28"/>
      <c r="CKV474" s="28"/>
      <c r="CKW474" s="28"/>
      <c r="CKX474" s="28"/>
      <c r="CKY474" s="28"/>
      <c r="CKZ474" s="28"/>
      <c r="CLA474" s="28"/>
      <c r="CLB474" s="28"/>
      <c r="CLC474" s="28"/>
      <c r="CLD474" s="28"/>
      <c r="CLE474" s="28"/>
      <c r="CLF474" s="28"/>
      <c r="CLG474" s="28"/>
      <c r="CLH474" s="28"/>
      <c r="CLI474" s="28"/>
      <c r="CLJ474" s="28"/>
      <c r="CLK474" s="28"/>
      <c r="CLL474" s="28"/>
      <c r="CLM474" s="28"/>
      <c r="CLN474" s="28"/>
      <c r="CLO474" s="28"/>
      <c r="CLP474" s="28"/>
      <c r="CLQ474" s="28"/>
      <c r="CLR474" s="28"/>
      <c r="CLS474" s="28"/>
      <c r="CLT474" s="28"/>
      <c r="CLU474" s="28"/>
      <c r="CLV474" s="28"/>
      <c r="CLW474" s="28"/>
      <c r="CLX474" s="28"/>
      <c r="CLY474" s="28"/>
      <c r="CLZ474" s="28"/>
      <c r="CMA474" s="28"/>
      <c r="CMB474" s="28"/>
      <c r="CMC474" s="28"/>
      <c r="CMD474" s="28"/>
      <c r="CME474" s="28"/>
      <c r="CMF474" s="28"/>
      <c r="CMG474" s="28"/>
      <c r="CMH474" s="28"/>
      <c r="CMI474" s="28"/>
      <c r="CMJ474" s="28"/>
      <c r="CMK474" s="28"/>
      <c r="CML474" s="28"/>
      <c r="CMM474" s="28"/>
      <c r="CMN474" s="28"/>
      <c r="CMO474" s="28"/>
      <c r="CMP474" s="28"/>
      <c r="CMQ474" s="28"/>
      <c r="CMR474" s="28"/>
      <c r="CMS474" s="28"/>
      <c r="CMT474" s="28"/>
      <c r="CMU474" s="28"/>
      <c r="CMV474" s="28"/>
      <c r="CMW474" s="28"/>
      <c r="CMX474" s="28"/>
      <c r="CMY474" s="28"/>
      <c r="CMZ474" s="28"/>
      <c r="CNA474" s="28"/>
      <c r="CNB474" s="28"/>
      <c r="CNC474" s="28"/>
      <c r="CND474" s="28"/>
      <c r="CNE474" s="28"/>
      <c r="CNF474" s="28"/>
      <c r="CNG474" s="28"/>
      <c r="CNH474" s="28"/>
      <c r="CNI474" s="28"/>
      <c r="CNJ474" s="28"/>
      <c r="CNK474" s="28"/>
      <c r="CNL474" s="28"/>
      <c r="CNM474" s="28"/>
      <c r="CNN474" s="28"/>
      <c r="CNO474" s="28"/>
      <c r="CNP474" s="28"/>
      <c r="CNQ474" s="28"/>
      <c r="CNR474" s="28"/>
      <c r="CNS474" s="28"/>
      <c r="CNT474" s="28"/>
      <c r="CNU474" s="28"/>
      <c r="CNV474" s="28"/>
      <c r="CNW474" s="28"/>
      <c r="CNX474" s="28"/>
      <c r="CNY474" s="28"/>
      <c r="CNZ474" s="28"/>
      <c r="COA474" s="28"/>
      <c r="COB474" s="28"/>
      <c r="COC474" s="28"/>
      <c r="COD474" s="28"/>
      <c r="COE474" s="28"/>
      <c r="COF474" s="28"/>
      <c r="COG474" s="28"/>
      <c r="COH474" s="28"/>
      <c r="COI474" s="28"/>
      <c r="COJ474" s="28"/>
      <c r="COK474" s="28"/>
      <c r="COL474" s="28"/>
      <c r="COM474" s="28"/>
      <c r="CON474" s="28"/>
      <c r="COO474" s="28"/>
      <c r="COP474" s="28"/>
      <c r="COQ474" s="28"/>
      <c r="COR474" s="28"/>
      <c r="COS474" s="28"/>
      <c r="COT474" s="28"/>
      <c r="COU474" s="28"/>
      <c r="COV474" s="28"/>
      <c r="COW474" s="28"/>
      <c r="COX474" s="28"/>
      <c r="COY474" s="28"/>
      <c r="COZ474" s="28"/>
      <c r="CPA474" s="28"/>
      <c r="CPB474" s="28"/>
      <c r="CPC474" s="28"/>
      <c r="CPD474" s="28"/>
      <c r="CPE474" s="28"/>
      <c r="CPF474" s="28"/>
      <c r="CPG474" s="28"/>
      <c r="CPH474" s="28"/>
      <c r="CPI474" s="28"/>
      <c r="CPJ474" s="28"/>
      <c r="CPK474" s="28"/>
      <c r="CPL474" s="28"/>
      <c r="CPM474" s="28"/>
      <c r="CPN474" s="28"/>
      <c r="CPO474" s="28"/>
      <c r="CPP474" s="28"/>
      <c r="CPQ474" s="28"/>
      <c r="CPR474" s="28"/>
      <c r="CPS474" s="28"/>
      <c r="CPT474" s="28"/>
      <c r="CPU474" s="28"/>
      <c r="CPV474" s="28"/>
      <c r="CPW474" s="28"/>
      <c r="CPX474" s="28"/>
      <c r="CPY474" s="28"/>
      <c r="CPZ474" s="28"/>
      <c r="CQA474" s="28"/>
      <c r="CQB474" s="28"/>
      <c r="CQC474" s="28"/>
      <c r="CQD474" s="28"/>
      <c r="CQE474" s="28"/>
      <c r="CQF474" s="28"/>
      <c r="CQG474" s="28"/>
      <c r="CQH474" s="28"/>
      <c r="CQI474" s="28"/>
      <c r="CQJ474" s="28"/>
      <c r="CQK474" s="28"/>
      <c r="CQL474" s="28"/>
      <c r="CQM474" s="28"/>
      <c r="CQN474" s="28"/>
      <c r="CQO474" s="28"/>
      <c r="CQP474" s="28"/>
      <c r="CQQ474" s="28"/>
      <c r="CQR474" s="28"/>
      <c r="CQS474" s="28"/>
      <c r="CQT474" s="28"/>
      <c r="CQU474" s="28"/>
      <c r="CQV474" s="28"/>
      <c r="CQW474" s="28"/>
      <c r="CQX474" s="28"/>
      <c r="CQY474" s="28"/>
      <c r="CQZ474" s="28"/>
      <c r="CRA474" s="28"/>
      <c r="CRB474" s="28"/>
      <c r="CRC474" s="28"/>
      <c r="CRD474" s="28"/>
      <c r="CRE474" s="28"/>
      <c r="CRF474" s="28"/>
      <c r="CRG474" s="28"/>
      <c r="CRH474" s="28"/>
      <c r="CRI474" s="28"/>
      <c r="CRJ474" s="28"/>
      <c r="CRK474" s="28"/>
      <c r="CRL474" s="28"/>
      <c r="CRM474" s="28"/>
      <c r="CRN474" s="28"/>
      <c r="CRO474" s="28"/>
      <c r="CRP474" s="28"/>
      <c r="CRQ474" s="28"/>
      <c r="CRR474" s="28"/>
      <c r="CRS474" s="28"/>
      <c r="CRT474" s="28"/>
      <c r="CRU474" s="28"/>
      <c r="CRV474" s="28"/>
      <c r="CRW474" s="28"/>
      <c r="CRX474" s="28"/>
      <c r="CRY474" s="28"/>
      <c r="CRZ474" s="28"/>
      <c r="CSA474" s="28"/>
      <c r="CSB474" s="28"/>
      <c r="CSC474" s="28"/>
      <c r="CSD474" s="28"/>
      <c r="CSE474" s="28"/>
      <c r="CSF474" s="28"/>
      <c r="CSG474" s="28"/>
      <c r="CSH474" s="28"/>
      <c r="CSI474" s="28"/>
      <c r="CSJ474" s="28"/>
      <c r="CSK474" s="28"/>
      <c r="CSL474" s="28"/>
      <c r="CSM474" s="28"/>
      <c r="CSN474" s="28"/>
      <c r="CSO474" s="28"/>
      <c r="CSP474" s="28"/>
      <c r="CSQ474" s="28"/>
      <c r="CSR474" s="28"/>
      <c r="CSS474" s="28"/>
      <c r="CST474" s="28"/>
      <c r="CSU474" s="28"/>
      <c r="CSV474" s="28"/>
      <c r="CSW474" s="28"/>
      <c r="CSX474" s="28"/>
      <c r="CSY474" s="28"/>
      <c r="CSZ474" s="28"/>
      <c r="CTA474" s="28"/>
      <c r="CTB474" s="28"/>
      <c r="CTC474" s="28"/>
      <c r="CTD474" s="28"/>
      <c r="CTE474" s="28"/>
      <c r="CTF474" s="28"/>
      <c r="CTG474" s="28"/>
      <c r="CTH474" s="28"/>
      <c r="CTI474" s="28"/>
      <c r="CTJ474" s="28"/>
      <c r="CTK474" s="28"/>
      <c r="CTL474" s="28"/>
      <c r="CTM474" s="28"/>
      <c r="CTN474" s="28"/>
      <c r="CTO474" s="28"/>
      <c r="CTP474" s="28"/>
      <c r="CTQ474" s="28"/>
      <c r="CTR474" s="28"/>
      <c r="CTS474" s="28"/>
      <c r="CTT474" s="28"/>
      <c r="CTU474" s="28"/>
      <c r="CTV474" s="28"/>
      <c r="CTW474" s="28"/>
      <c r="CTX474" s="28"/>
      <c r="CTY474" s="28"/>
      <c r="CTZ474" s="28"/>
      <c r="CUA474" s="28"/>
      <c r="CUB474" s="28"/>
      <c r="CUC474" s="28"/>
      <c r="CUD474" s="28"/>
      <c r="CUE474" s="28"/>
      <c r="CUF474" s="28"/>
      <c r="CUG474" s="28"/>
      <c r="CUH474" s="28"/>
      <c r="CUI474" s="28"/>
      <c r="CUJ474" s="28"/>
      <c r="CUK474" s="28"/>
      <c r="CUL474" s="28"/>
      <c r="CUM474" s="28"/>
      <c r="CUN474" s="28"/>
      <c r="CUO474" s="28"/>
      <c r="CUP474" s="28"/>
      <c r="CUQ474" s="28"/>
      <c r="CUR474" s="28"/>
      <c r="CUS474" s="28"/>
      <c r="CUT474" s="28"/>
      <c r="CUU474" s="28"/>
      <c r="CUV474" s="28"/>
      <c r="CUW474" s="28"/>
      <c r="CUX474" s="28"/>
      <c r="CUY474" s="28"/>
      <c r="CUZ474" s="28"/>
      <c r="CVA474" s="28"/>
      <c r="CVB474" s="28"/>
      <c r="CVC474" s="28"/>
      <c r="CVD474" s="28"/>
      <c r="CVE474" s="28"/>
      <c r="CVF474" s="28"/>
      <c r="CVG474" s="28"/>
      <c r="CVH474" s="28"/>
      <c r="CVI474" s="28"/>
      <c r="CVJ474" s="28"/>
      <c r="CVK474" s="28"/>
      <c r="CVL474" s="28"/>
      <c r="CVM474" s="28"/>
      <c r="CVN474" s="28"/>
      <c r="CVO474" s="28"/>
      <c r="CVP474" s="28"/>
      <c r="CVQ474" s="28"/>
      <c r="CVR474" s="28"/>
      <c r="CVS474" s="28"/>
      <c r="CVT474" s="28"/>
      <c r="CVU474" s="28"/>
      <c r="CVV474" s="28"/>
      <c r="CVW474" s="28"/>
      <c r="CVX474" s="28"/>
      <c r="CVY474" s="28"/>
      <c r="CVZ474" s="28"/>
      <c r="CWA474" s="28"/>
      <c r="CWB474" s="28"/>
      <c r="CWC474" s="28"/>
      <c r="CWD474" s="28"/>
      <c r="CWE474" s="28"/>
      <c r="CWF474" s="28"/>
      <c r="CWG474" s="28"/>
      <c r="CWH474" s="28"/>
      <c r="CWI474" s="28"/>
      <c r="CWJ474" s="28"/>
      <c r="CWK474" s="28"/>
      <c r="CWL474" s="28"/>
      <c r="CWM474" s="28"/>
      <c r="CWN474" s="28"/>
      <c r="CWO474" s="28"/>
      <c r="CWP474" s="28"/>
      <c r="CWQ474" s="28"/>
      <c r="CWR474" s="28"/>
      <c r="CWS474" s="28"/>
      <c r="CWT474" s="28"/>
      <c r="CWU474" s="28"/>
      <c r="CWV474" s="28"/>
      <c r="CWW474" s="28"/>
      <c r="CWX474" s="28"/>
      <c r="CWY474" s="28"/>
      <c r="CWZ474" s="28"/>
      <c r="CXA474" s="28"/>
      <c r="CXB474" s="28"/>
      <c r="CXC474" s="28"/>
      <c r="CXD474" s="28"/>
      <c r="CXE474" s="28"/>
      <c r="CXF474" s="28"/>
      <c r="CXG474" s="28"/>
      <c r="CXH474" s="28"/>
      <c r="CXI474" s="28"/>
      <c r="CXJ474" s="28"/>
      <c r="CXK474" s="28"/>
      <c r="CXL474" s="28"/>
      <c r="CXM474" s="28"/>
      <c r="CXN474" s="28"/>
      <c r="CXO474" s="28"/>
      <c r="CXP474" s="28"/>
      <c r="CXQ474" s="28"/>
      <c r="CXR474" s="28"/>
      <c r="CXS474" s="28"/>
      <c r="CXT474" s="28"/>
      <c r="CXU474" s="28"/>
      <c r="CXV474" s="28"/>
      <c r="CXW474" s="28"/>
      <c r="CXX474" s="28"/>
      <c r="CXY474" s="28"/>
      <c r="CXZ474" s="28"/>
      <c r="CYA474" s="28"/>
      <c r="CYB474" s="28"/>
      <c r="CYC474" s="28"/>
      <c r="CYD474" s="28"/>
      <c r="CYE474" s="28"/>
      <c r="CYF474" s="28"/>
      <c r="CYG474" s="28"/>
      <c r="CYH474" s="28"/>
      <c r="CYI474" s="28"/>
      <c r="CYJ474" s="28"/>
      <c r="CYK474" s="28"/>
      <c r="CYL474" s="28"/>
      <c r="CYM474" s="28"/>
      <c r="CYN474" s="28"/>
      <c r="CYO474" s="28"/>
      <c r="CYP474" s="28"/>
      <c r="CYQ474" s="28"/>
      <c r="CYR474" s="28"/>
      <c r="CYS474" s="28"/>
      <c r="CYT474" s="28"/>
      <c r="CYU474" s="28"/>
      <c r="CYV474" s="28"/>
      <c r="CYW474" s="28"/>
      <c r="CYX474" s="28"/>
      <c r="CYY474" s="28"/>
      <c r="CYZ474" s="28"/>
      <c r="CZA474" s="28"/>
      <c r="CZB474" s="28"/>
      <c r="CZC474" s="28"/>
      <c r="CZD474" s="28"/>
      <c r="CZE474" s="28"/>
      <c r="CZF474" s="28"/>
      <c r="CZG474" s="28"/>
      <c r="CZH474" s="28"/>
      <c r="CZI474" s="28"/>
      <c r="CZJ474" s="28"/>
      <c r="CZK474" s="28"/>
      <c r="CZL474" s="28"/>
      <c r="CZM474" s="28"/>
      <c r="CZN474" s="28"/>
      <c r="CZO474" s="28"/>
      <c r="CZP474" s="28"/>
      <c r="CZQ474" s="28"/>
      <c r="CZR474" s="28"/>
      <c r="CZS474" s="28"/>
      <c r="CZT474" s="28"/>
      <c r="CZU474" s="28"/>
      <c r="CZV474" s="28"/>
      <c r="CZW474" s="28"/>
      <c r="CZX474" s="28"/>
      <c r="CZY474" s="28"/>
      <c r="CZZ474" s="28"/>
      <c r="DAA474" s="28"/>
      <c r="DAB474" s="28"/>
      <c r="DAC474" s="28"/>
      <c r="DAD474" s="28"/>
      <c r="DAE474" s="28"/>
      <c r="DAF474" s="28"/>
      <c r="DAG474" s="28"/>
      <c r="DAH474" s="28"/>
      <c r="DAI474" s="28"/>
      <c r="DAJ474" s="28"/>
      <c r="DAK474" s="28"/>
      <c r="DAL474" s="28"/>
      <c r="DAM474" s="28"/>
      <c r="DAN474" s="28"/>
      <c r="DAO474" s="28"/>
      <c r="DAP474" s="28"/>
      <c r="DAQ474" s="28"/>
      <c r="DAR474" s="28"/>
      <c r="DAS474" s="28"/>
      <c r="DAT474" s="28"/>
      <c r="DAU474" s="28"/>
      <c r="DAV474" s="28"/>
      <c r="DAW474" s="28"/>
      <c r="DAX474" s="28"/>
      <c r="DAY474" s="28"/>
      <c r="DAZ474" s="28"/>
      <c r="DBA474" s="28"/>
      <c r="DBB474" s="28"/>
      <c r="DBC474" s="28"/>
      <c r="DBD474" s="28"/>
      <c r="DBE474" s="28"/>
      <c r="DBF474" s="28"/>
      <c r="DBG474" s="28"/>
      <c r="DBH474" s="28"/>
      <c r="DBI474" s="28"/>
      <c r="DBJ474" s="28"/>
      <c r="DBK474" s="28"/>
      <c r="DBL474" s="28"/>
      <c r="DBM474" s="28"/>
      <c r="DBN474" s="28"/>
      <c r="DBO474" s="28"/>
      <c r="DBP474" s="28"/>
      <c r="DBQ474" s="28"/>
      <c r="DBR474" s="28"/>
      <c r="DBS474" s="28"/>
      <c r="DBT474" s="28"/>
      <c r="DBU474" s="28"/>
      <c r="DBV474" s="28"/>
      <c r="DBW474" s="28"/>
      <c r="DBX474" s="28"/>
      <c r="DBY474" s="28"/>
      <c r="DBZ474" s="28"/>
      <c r="DCA474" s="28"/>
      <c r="DCB474" s="28"/>
      <c r="DCC474" s="28"/>
      <c r="DCD474" s="28"/>
      <c r="DCE474" s="28"/>
      <c r="DCF474" s="28"/>
      <c r="DCG474" s="28"/>
      <c r="DCH474" s="28"/>
      <c r="DCI474" s="28"/>
      <c r="DCJ474" s="28"/>
      <c r="DCK474" s="28"/>
      <c r="DCL474" s="28"/>
      <c r="DCM474" s="28"/>
      <c r="DCN474" s="28"/>
      <c r="DCO474" s="28"/>
      <c r="DCP474" s="28"/>
      <c r="DCQ474" s="28"/>
      <c r="DCR474" s="28"/>
      <c r="DCS474" s="28"/>
      <c r="DCT474" s="28"/>
      <c r="DCU474" s="28"/>
      <c r="DCV474" s="28"/>
      <c r="DCW474" s="28"/>
      <c r="DCX474" s="28"/>
      <c r="DCY474" s="28"/>
      <c r="DCZ474" s="28"/>
      <c r="DDA474" s="28"/>
      <c r="DDB474" s="28"/>
      <c r="DDC474" s="28"/>
      <c r="DDD474" s="28"/>
      <c r="DDE474" s="28"/>
      <c r="DDF474" s="28"/>
      <c r="DDG474" s="28"/>
      <c r="DDH474" s="28"/>
      <c r="DDI474" s="28"/>
      <c r="DDJ474" s="28"/>
      <c r="DDK474" s="28"/>
      <c r="DDL474" s="28"/>
      <c r="DDM474" s="28"/>
      <c r="DDN474" s="28"/>
      <c r="DDO474" s="28"/>
      <c r="DDP474" s="28"/>
      <c r="DDQ474" s="28"/>
      <c r="DDR474" s="28"/>
      <c r="DDS474" s="28"/>
      <c r="DDT474" s="28"/>
      <c r="DDU474" s="28"/>
      <c r="DDV474" s="28"/>
      <c r="DDW474" s="28"/>
      <c r="DDX474" s="28"/>
      <c r="DDY474" s="28"/>
      <c r="DDZ474" s="28"/>
      <c r="DEA474" s="28"/>
      <c r="DEB474" s="28"/>
      <c r="DEC474" s="28"/>
      <c r="DED474" s="28"/>
      <c r="DEE474" s="28"/>
      <c r="DEF474" s="28"/>
      <c r="DEG474" s="28"/>
      <c r="DEH474" s="28"/>
      <c r="DEI474" s="28"/>
      <c r="DEJ474" s="28"/>
      <c r="DEK474" s="28"/>
      <c r="DEL474" s="28"/>
      <c r="DEM474" s="28"/>
      <c r="DEN474" s="28"/>
      <c r="DEO474" s="28"/>
      <c r="DEP474" s="28"/>
      <c r="DEQ474" s="28"/>
      <c r="DER474" s="28"/>
      <c r="DES474" s="28"/>
      <c r="DET474" s="28"/>
      <c r="DEU474" s="28"/>
      <c r="DEV474" s="28"/>
      <c r="DEW474" s="28"/>
      <c r="DEX474" s="28"/>
      <c r="DEY474" s="28"/>
      <c r="DEZ474" s="28"/>
      <c r="DFA474" s="28"/>
      <c r="DFB474" s="28"/>
      <c r="DFC474" s="28"/>
      <c r="DFD474" s="28"/>
      <c r="DFE474" s="28"/>
      <c r="DFF474" s="28"/>
      <c r="DFG474" s="28"/>
      <c r="DFH474" s="28"/>
      <c r="DFI474" s="28"/>
      <c r="DFJ474" s="28"/>
      <c r="DFK474" s="28"/>
      <c r="DFL474" s="28"/>
      <c r="DFM474" s="28"/>
      <c r="DFN474" s="28"/>
      <c r="DFO474" s="28"/>
      <c r="DFP474" s="28"/>
      <c r="DFQ474" s="28"/>
      <c r="DFR474" s="28"/>
      <c r="DFS474" s="28"/>
      <c r="DFT474" s="28"/>
      <c r="DFU474" s="28"/>
      <c r="DFV474" s="28"/>
      <c r="DFW474" s="28"/>
      <c r="DFX474" s="28"/>
      <c r="DFY474" s="28"/>
      <c r="DFZ474" s="28"/>
      <c r="DGA474" s="28"/>
      <c r="DGB474" s="28"/>
      <c r="DGC474" s="28"/>
      <c r="DGD474" s="28"/>
      <c r="DGE474" s="28"/>
      <c r="DGF474" s="28"/>
      <c r="DGG474" s="28"/>
      <c r="DGH474" s="28"/>
      <c r="DGI474" s="28"/>
      <c r="DGJ474" s="28"/>
      <c r="DGK474" s="28"/>
      <c r="DGL474" s="28"/>
      <c r="DGM474" s="28"/>
      <c r="DGN474" s="28"/>
      <c r="DGO474" s="28"/>
      <c r="DGP474" s="28"/>
      <c r="DGQ474" s="28"/>
      <c r="DGR474" s="28"/>
      <c r="DGS474" s="28"/>
      <c r="DGT474" s="28"/>
      <c r="DGU474" s="28"/>
      <c r="DGV474" s="28"/>
      <c r="DGW474" s="28"/>
      <c r="DGX474" s="28"/>
      <c r="DGY474" s="28"/>
      <c r="DGZ474" s="28"/>
      <c r="DHA474" s="28"/>
      <c r="DHB474" s="28"/>
      <c r="DHC474" s="28"/>
      <c r="DHD474" s="28"/>
      <c r="DHE474" s="28"/>
      <c r="DHF474" s="28"/>
      <c r="DHG474" s="28"/>
      <c r="DHH474" s="28"/>
      <c r="DHI474" s="28"/>
      <c r="DHJ474" s="28"/>
      <c r="DHK474" s="28"/>
      <c r="DHL474" s="28"/>
      <c r="DHM474" s="28"/>
      <c r="DHN474" s="28"/>
      <c r="DHO474" s="28"/>
      <c r="DHP474" s="28"/>
      <c r="DHQ474" s="28"/>
      <c r="DHR474" s="28"/>
      <c r="DHS474" s="28"/>
      <c r="DHT474" s="28"/>
      <c r="DHU474" s="28"/>
      <c r="DHV474" s="28"/>
      <c r="DHW474" s="28"/>
      <c r="DHX474" s="28"/>
      <c r="DHY474" s="28"/>
      <c r="DHZ474" s="28"/>
      <c r="DIA474" s="28"/>
      <c r="DIB474" s="28"/>
      <c r="DIC474" s="28"/>
      <c r="DID474" s="28"/>
      <c r="DIE474" s="28"/>
      <c r="DIF474" s="28"/>
      <c r="DIG474" s="28"/>
      <c r="DIH474" s="28"/>
      <c r="DII474" s="28"/>
      <c r="DIJ474" s="28"/>
      <c r="DIK474" s="28"/>
      <c r="DIL474" s="28"/>
      <c r="DIM474" s="28"/>
      <c r="DIN474" s="28"/>
      <c r="DIO474" s="28"/>
      <c r="DIP474" s="28"/>
      <c r="DIQ474" s="28"/>
      <c r="DIR474" s="28"/>
      <c r="DIS474" s="28"/>
      <c r="DIT474" s="28"/>
      <c r="DIU474" s="28"/>
      <c r="DIV474" s="28"/>
      <c r="DIW474" s="28"/>
      <c r="DIX474" s="28"/>
      <c r="DIY474" s="28"/>
      <c r="DIZ474" s="28"/>
      <c r="DJA474" s="28"/>
      <c r="DJB474" s="28"/>
      <c r="DJC474" s="28"/>
      <c r="DJD474" s="28"/>
      <c r="DJE474" s="28"/>
      <c r="DJF474" s="28"/>
      <c r="DJG474" s="28"/>
      <c r="DJH474" s="28"/>
      <c r="DJI474" s="28"/>
      <c r="DJJ474" s="28"/>
      <c r="DJK474" s="28"/>
      <c r="DJL474" s="28"/>
      <c r="DJM474" s="28"/>
      <c r="DJN474" s="28"/>
      <c r="DJO474" s="28"/>
      <c r="DJP474" s="28"/>
      <c r="DJQ474" s="28"/>
      <c r="DJR474" s="28"/>
      <c r="DJS474" s="28"/>
      <c r="DJT474" s="28"/>
      <c r="DJU474" s="28"/>
      <c r="DJV474" s="28"/>
      <c r="DJW474" s="28"/>
      <c r="DJX474" s="28"/>
      <c r="DJY474" s="28"/>
      <c r="DJZ474" s="28"/>
      <c r="DKA474" s="28"/>
      <c r="DKB474" s="28"/>
      <c r="DKC474" s="28"/>
      <c r="DKD474" s="28"/>
      <c r="DKE474" s="28"/>
      <c r="DKF474" s="28"/>
      <c r="DKG474" s="28"/>
      <c r="DKH474" s="28"/>
      <c r="DKI474" s="28"/>
      <c r="DKJ474" s="28"/>
      <c r="DKK474" s="28"/>
      <c r="DKL474" s="28"/>
      <c r="DKM474" s="28"/>
      <c r="DKN474" s="28"/>
      <c r="DKO474" s="28"/>
      <c r="DKP474" s="28"/>
      <c r="DKQ474" s="28"/>
      <c r="DKR474" s="28"/>
      <c r="DKS474" s="28"/>
      <c r="DKT474" s="28"/>
      <c r="DKU474" s="28"/>
      <c r="DKV474" s="28"/>
      <c r="DKW474" s="28"/>
      <c r="DKX474" s="28"/>
      <c r="DKY474" s="28"/>
      <c r="DKZ474" s="28"/>
      <c r="DLA474" s="28"/>
      <c r="DLB474" s="28"/>
      <c r="DLC474" s="28"/>
      <c r="DLD474" s="28"/>
      <c r="DLE474" s="28"/>
      <c r="DLF474" s="28"/>
      <c r="DLG474" s="28"/>
      <c r="DLH474" s="28"/>
      <c r="DLI474" s="28"/>
      <c r="DLJ474" s="28"/>
      <c r="DLK474" s="28"/>
      <c r="DLL474" s="28"/>
      <c r="DLM474" s="28"/>
      <c r="DLN474" s="28"/>
      <c r="DLO474" s="28"/>
      <c r="DLP474" s="28"/>
      <c r="DLQ474" s="28"/>
      <c r="DLR474" s="28"/>
      <c r="DLS474" s="28"/>
      <c r="DLT474" s="28"/>
      <c r="DLU474" s="28"/>
      <c r="DLV474" s="28"/>
      <c r="DLW474" s="28"/>
      <c r="DLX474" s="28"/>
      <c r="DLY474" s="28"/>
      <c r="DLZ474" s="28"/>
      <c r="DMA474" s="28"/>
      <c r="DMB474" s="28"/>
      <c r="DMC474" s="28"/>
      <c r="DMD474" s="28"/>
      <c r="DME474" s="28"/>
      <c r="DMF474" s="28"/>
      <c r="DMG474" s="28"/>
      <c r="DMH474" s="28"/>
      <c r="DMI474" s="28"/>
      <c r="DMJ474" s="28"/>
      <c r="DMK474" s="28"/>
      <c r="DML474" s="28"/>
      <c r="DMM474" s="28"/>
      <c r="DMN474" s="28"/>
      <c r="DMO474" s="28"/>
      <c r="DMP474" s="28"/>
      <c r="DMQ474" s="28"/>
      <c r="DMR474" s="28"/>
      <c r="DMS474" s="28"/>
      <c r="DMT474" s="28"/>
      <c r="DMU474" s="28"/>
      <c r="DMV474" s="28"/>
      <c r="DMW474" s="28"/>
      <c r="DMX474" s="28"/>
      <c r="DMY474" s="28"/>
      <c r="DMZ474" s="28"/>
      <c r="DNA474" s="28"/>
      <c r="DNB474" s="28"/>
      <c r="DNC474" s="28"/>
      <c r="DND474" s="28"/>
      <c r="DNE474" s="28"/>
      <c r="DNF474" s="28"/>
      <c r="DNG474" s="28"/>
      <c r="DNH474" s="28"/>
      <c r="DNI474" s="28"/>
      <c r="DNJ474" s="28"/>
      <c r="DNK474" s="28"/>
      <c r="DNL474" s="28"/>
      <c r="DNM474" s="28"/>
      <c r="DNN474" s="28"/>
      <c r="DNO474" s="28"/>
      <c r="DNP474" s="28"/>
      <c r="DNQ474" s="28"/>
      <c r="DNR474" s="28"/>
      <c r="DNS474" s="28"/>
      <c r="DNT474" s="28"/>
      <c r="DNU474" s="28"/>
      <c r="DNV474" s="28"/>
      <c r="DNW474" s="28"/>
      <c r="DNX474" s="28"/>
      <c r="DNY474" s="28"/>
      <c r="DNZ474" s="28"/>
      <c r="DOA474" s="28"/>
      <c r="DOB474" s="28"/>
      <c r="DOC474" s="28"/>
      <c r="DOD474" s="28"/>
      <c r="DOE474" s="28"/>
      <c r="DOF474" s="28"/>
      <c r="DOG474" s="28"/>
      <c r="DOH474" s="28"/>
      <c r="DOI474" s="28"/>
      <c r="DOJ474" s="28"/>
      <c r="DOK474" s="28"/>
      <c r="DOL474" s="28"/>
      <c r="DOM474" s="28"/>
      <c r="DON474" s="28"/>
      <c r="DOO474" s="28"/>
      <c r="DOP474" s="28"/>
      <c r="DOQ474" s="28"/>
      <c r="DOR474" s="28"/>
      <c r="DOS474" s="28"/>
      <c r="DOT474" s="28"/>
      <c r="DOU474" s="28"/>
      <c r="DOV474" s="28"/>
      <c r="DOW474" s="28"/>
      <c r="DOX474" s="28"/>
      <c r="DOY474" s="28"/>
      <c r="DOZ474" s="28"/>
      <c r="DPA474" s="28"/>
      <c r="DPB474" s="28"/>
      <c r="DPC474" s="28"/>
      <c r="DPD474" s="28"/>
      <c r="DPE474" s="28"/>
      <c r="DPF474" s="28"/>
      <c r="DPG474" s="28"/>
      <c r="DPH474" s="28"/>
      <c r="DPI474" s="28"/>
      <c r="DPJ474" s="28"/>
      <c r="DPK474" s="28"/>
      <c r="DPL474" s="28"/>
      <c r="DPM474" s="28"/>
      <c r="DPN474" s="28"/>
      <c r="DPO474" s="28"/>
      <c r="DPP474" s="28"/>
      <c r="DPQ474" s="28"/>
      <c r="DPR474" s="28"/>
      <c r="DPS474" s="28"/>
      <c r="DPT474" s="28"/>
      <c r="DPU474" s="28"/>
      <c r="DPV474" s="28"/>
      <c r="DPW474" s="28"/>
      <c r="DPX474" s="28"/>
      <c r="DPY474" s="28"/>
      <c r="DPZ474" s="28"/>
      <c r="DQA474" s="28"/>
      <c r="DQB474" s="28"/>
      <c r="DQC474" s="28"/>
      <c r="DQD474" s="28"/>
      <c r="DQE474" s="28"/>
      <c r="DQF474" s="28"/>
      <c r="DQG474" s="28"/>
      <c r="DQH474" s="28"/>
      <c r="DQI474" s="28"/>
      <c r="DQJ474" s="28"/>
      <c r="DQK474" s="28"/>
      <c r="DQL474" s="28"/>
      <c r="DQM474" s="28"/>
      <c r="DQN474" s="28"/>
      <c r="DQO474" s="28"/>
      <c r="DQP474" s="28"/>
      <c r="DQQ474" s="28"/>
      <c r="DQR474" s="28"/>
      <c r="DQS474" s="28"/>
      <c r="DQT474" s="28"/>
      <c r="DQU474" s="28"/>
      <c r="DQV474" s="28"/>
      <c r="DQW474" s="28"/>
      <c r="DQX474" s="28"/>
      <c r="DQY474" s="28"/>
      <c r="DQZ474" s="28"/>
      <c r="DRA474" s="28"/>
      <c r="DRB474" s="28"/>
      <c r="DRC474" s="28"/>
      <c r="DRD474" s="28"/>
      <c r="DRE474" s="28"/>
      <c r="DRF474" s="28"/>
      <c r="DRG474" s="28"/>
      <c r="DRH474" s="28"/>
      <c r="DRI474" s="28"/>
      <c r="DRJ474" s="28"/>
      <c r="DRK474" s="28"/>
      <c r="DRL474" s="28"/>
      <c r="DRM474" s="28"/>
      <c r="DRN474" s="28"/>
      <c r="DRO474" s="28"/>
      <c r="DRP474" s="28"/>
      <c r="DRQ474" s="28"/>
      <c r="DRR474" s="28"/>
      <c r="DRS474" s="28"/>
      <c r="DRT474" s="28"/>
      <c r="DRU474" s="28"/>
      <c r="DRV474" s="28"/>
      <c r="DRW474" s="28"/>
      <c r="DRX474" s="28"/>
      <c r="DRY474" s="28"/>
      <c r="DRZ474" s="28"/>
      <c r="DSA474" s="28"/>
      <c r="DSB474" s="28"/>
      <c r="DSC474" s="28"/>
      <c r="DSD474" s="28"/>
      <c r="DSE474" s="28"/>
      <c r="DSF474" s="28"/>
      <c r="DSG474" s="28"/>
      <c r="DSH474" s="28"/>
      <c r="DSI474" s="28"/>
      <c r="DSJ474" s="28"/>
      <c r="DSK474" s="28"/>
      <c r="DSL474" s="28"/>
      <c r="DSM474" s="28"/>
      <c r="DSN474" s="28"/>
      <c r="DSO474" s="28"/>
      <c r="DSP474" s="28"/>
      <c r="DSQ474" s="28"/>
      <c r="DSR474" s="28"/>
      <c r="DSS474" s="28"/>
      <c r="DST474" s="28"/>
      <c r="DSU474" s="28"/>
      <c r="DSV474" s="28"/>
      <c r="DSW474" s="28"/>
      <c r="DSX474" s="28"/>
      <c r="DSY474" s="28"/>
      <c r="DSZ474" s="28"/>
      <c r="DTA474" s="28"/>
      <c r="DTB474" s="28"/>
      <c r="DTC474" s="28"/>
      <c r="DTD474" s="28"/>
      <c r="DTE474" s="28"/>
      <c r="DTF474" s="28"/>
      <c r="DTG474" s="28"/>
      <c r="DTH474" s="28"/>
      <c r="DTI474" s="28"/>
      <c r="DTJ474" s="28"/>
      <c r="DTK474" s="28"/>
      <c r="DTL474" s="28"/>
      <c r="DTM474" s="28"/>
      <c r="DTN474" s="28"/>
      <c r="DTO474" s="28"/>
      <c r="DTP474" s="28"/>
      <c r="DTQ474" s="28"/>
      <c r="DTR474" s="28"/>
      <c r="DTS474" s="28"/>
      <c r="DTT474" s="28"/>
      <c r="DTU474" s="28"/>
      <c r="DTV474" s="28"/>
      <c r="DTW474" s="28"/>
      <c r="DTX474" s="28"/>
      <c r="DTY474" s="28"/>
      <c r="DTZ474" s="28"/>
      <c r="DUA474" s="28"/>
      <c r="DUB474" s="28"/>
      <c r="DUC474" s="28"/>
      <c r="DUD474" s="28"/>
      <c r="DUE474" s="28"/>
      <c r="DUF474" s="28"/>
      <c r="DUG474" s="28"/>
      <c r="DUH474" s="28"/>
      <c r="DUI474" s="28"/>
      <c r="DUJ474" s="28"/>
      <c r="DUK474" s="28"/>
      <c r="DUL474" s="28"/>
      <c r="DUM474" s="28"/>
      <c r="DUN474" s="28"/>
      <c r="DUO474" s="28"/>
      <c r="DUP474" s="28"/>
      <c r="DUQ474" s="28"/>
      <c r="DUR474" s="28"/>
      <c r="DUS474" s="28"/>
      <c r="DUT474" s="28"/>
      <c r="DUU474" s="28"/>
      <c r="DUV474" s="28"/>
      <c r="DUW474" s="28"/>
      <c r="DUX474" s="28"/>
      <c r="DUY474" s="28"/>
      <c r="DUZ474" s="28"/>
      <c r="DVA474" s="28"/>
      <c r="DVB474" s="28"/>
      <c r="DVC474" s="28"/>
      <c r="DVD474" s="28"/>
      <c r="DVE474" s="28"/>
      <c r="DVF474" s="28"/>
      <c r="DVG474" s="28"/>
      <c r="DVH474" s="28"/>
      <c r="DVI474" s="28"/>
      <c r="DVJ474" s="28"/>
      <c r="DVK474" s="28"/>
      <c r="DVL474" s="28"/>
      <c r="DVM474" s="28"/>
      <c r="DVN474" s="28"/>
      <c r="DVO474" s="28"/>
      <c r="DVP474" s="28"/>
      <c r="DVQ474" s="28"/>
      <c r="DVR474" s="28"/>
      <c r="DVS474" s="28"/>
      <c r="DVT474" s="28"/>
      <c r="DVU474" s="28"/>
      <c r="DVV474" s="28"/>
      <c r="DVW474" s="28"/>
      <c r="DVX474" s="28"/>
      <c r="DVY474" s="28"/>
      <c r="DVZ474" s="28"/>
      <c r="DWA474" s="28"/>
      <c r="DWB474" s="28"/>
      <c r="DWC474" s="28"/>
      <c r="DWD474" s="28"/>
      <c r="DWE474" s="28"/>
      <c r="DWF474" s="28"/>
      <c r="DWG474" s="28"/>
      <c r="DWH474" s="28"/>
      <c r="DWI474" s="28"/>
      <c r="DWJ474" s="28"/>
      <c r="DWK474" s="28"/>
      <c r="DWL474" s="28"/>
      <c r="DWM474" s="28"/>
      <c r="DWN474" s="28"/>
      <c r="DWO474" s="28"/>
      <c r="DWP474" s="28"/>
      <c r="DWQ474" s="28"/>
      <c r="DWR474" s="28"/>
      <c r="DWS474" s="28"/>
      <c r="DWT474" s="28"/>
      <c r="DWU474" s="28"/>
      <c r="DWV474" s="28"/>
      <c r="DWW474" s="28"/>
      <c r="DWX474" s="28"/>
      <c r="DWY474" s="28"/>
      <c r="DWZ474" s="28"/>
      <c r="DXA474" s="28"/>
      <c r="DXB474" s="28"/>
      <c r="DXC474" s="28"/>
      <c r="DXD474" s="28"/>
      <c r="DXE474" s="28"/>
      <c r="DXF474" s="28"/>
      <c r="DXG474" s="28"/>
      <c r="DXH474" s="28"/>
      <c r="DXI474" s="28"/>
      <c r="DXJ474" s="28"/>
      <c r="DXK474" s="28"/>
      <c r="DXL474" s="28"/>
      <c r="DXM474" s="28"/>
      <c r="DXN474" s="28"/>
      <c r="DXO474" s="28"/>
      <c r="DXP474" s="28"/>
      <c r="DXQ474" s="28"/>
      <c r="DXR474" s="28"/>
      <c r="DXS474" s="28"/>
      <c r="DXT474" s="28"/>
      <c r="DXU474" s="28"/>
      <c r="DXV474" s="28"/>
      <c r="DXW474" s="28"/>
      <c r="DXX474" s="28"/>
      <c r="DXY474" s="28"/>
      <c r="DXZ474" s="28"/>
      <c r="DYA474" s="28"/>
      <c r="DYB474" s="28"/>
      <c r="DYC474" s="28"/>
      <c r="DYD474" s="28"/>
      <c r="DYE474" s="28"/>
      <c r="DYF474" s="28"/>
      <c r="DYG474" s="28"/>
      <c r="DYH474" s="28"/>
      <c r="DYI474" s="28"/>
      <c r="DYJ474" s="28"/>
      <c r="DYK474" s="28"/>
      <c r="DYL474" s="28"/>
      <c r="DYM474" s="28"/>
      <c r="DYN474" s="28"/>
      <c r="DYO474" s="28"/>
      <c r="DYP474" s="28"/>
      <c r="DYQ474" s="28"/>
      <c r="DYR474" s="28"/>
      <c r="DYS474" s="28"/>
      <c r="DYT474" s="28"/>
      <c r="DYU474" s="28"/>
      <c r="DYV474" s="28"/>
      <c r="DYW474" s="28"/>
      <c r="DYX474" s="28"/>
      <c r="DYY474" s="28"/>
      <c r="DYZ474" s="28"/>
      <c r="DZA474" s="28"/>
      <c r="DZB474" s="28"/>
      <c r="DZC474" s="28"/>
      <c r="DZD474" s="28"/>
      <c r="DZE474" s="28"/>
      <c r="DZF474" s="28"/>
      <c r="DZG474" s="28"/>
      <c r="DZH474" s="28"/>
      <c r="DZI474" s="28"/>
      <c r="DZJ474" s="28"/>
      <c r="DZK474" s="28"/>
      <c r="DZL474" s="28"/>
      <c r="DZM474" s="28"/>
      <c r="DZN474" s="28"/>
      <c r="DZO474" s="28"/>
      <c r="DZP474" s="28"/>
      <c r="DZQ474" s="28"/>
      <c r="DZR474" s="28"/>
      <c r="DZS474" s="28"/>
      <c r="DZT474" s="28"/>
      <c r="DZU474" s="28"/>
      <c r="DZV474" s="28"/>
      <c r="DZW474" s="28"/>
      <c r="DZX474" s="28"/>
      <c r="DZY474" s="28"/>
      <c r="DZZ474" s="28"/>
      <c r="EAA474" s="28"/>
      <c r="EAB474" s="28"/>
      <c r="EAC474" s="28"/>
      <c r="EAD474" s="28"/>
      <c r="EAE474" s="28"/>
      <c r="EAF474" s="28"/>
      <c r="EAG474" s="28"/>
      <c r="EAH474" s="28"/>
      <c r="EAI474" s="28"/>
      <c r="EAJ474" s="28"/>
      <c r="EAK474" s="28"/>
      <c r="EAL474" s="28"/>
      <c r="EAM474" s="28"/>
      <c r="EAN474" s="28"/>
      <c r="EAO474" s="28"/>
      <c r="EAP474" s="28"/>
      <c r="EAQ474" s="28"/>
      <c r="EAR474" s="28"/>
      <c r="EAS474" s="28"/>
      <c r="EAT474" s="28"/>
      <c r="EAU474" s="28"/>
      <c r="EAV474" s="28"/>
      <c r="EAW474" s="28"/>
      <c r="EAX474" s="28"/>
      <c r="EAY474" s="28"/>
      <c r="EAZ474" s="28"/>
      <c r="EBA474" s="28"/>
      <c r="EBB474" s="28"/>
      <c r="EBC474" s="28"/>
      <c r="EBD474" s="28"/>
      <c r="EBE474" s="28"/>
      <c r="EBF474" s="28"/>
      <c r="EBG474" s="28"/>
      <c r="EBH474" s="28"/>
      <c r="EBI474" s="28"/>
      <c r="EBJ474" s="28"/>
      <c r="EBK474" s="28"/>
      <c r="EBL474" s="28"/>
      <c r="EBM474" s="28"/>
      <c r="EBN474" s="28"/>
      <c r="EBO474" s="28"/>
      <c r="EBP474" s="28"/>
      <c r="EBQ474" s="28"/>
      <c r="EBR474" s="28"/>
      <c r="EBS474" s="28"/>
      <c r="EBT474" s="28"/>
      <c r="EBU474" s="28"/>
      <c r="EBV474" s="28"/>
      <c r="EBW474" s="28"/>
      <c r="EBX474" s="28"/>
      <c r="EBY474" s="28"/>
      <c r="EBZ474" s="28"/>
      <c r="ECA474" s="28"/>
      <c r="ECB474" s="28"/>
      <c r="ECC474" s="28"/>
      <c r="ECD474" s="28"/>
      <c r="ECE474" s="28"/>
      <c r="ECF474" s="28"/>
      <c r="ECG474" s="28"/>
      <c r="ECH474" s="28"/>
      <c r="ECI474" s="28"/>
      <c r="ECJ474" s="28"/>
      <c r="ECK474" s="28"/>
      <c r="ECL474" s="28"/>
      <c r="ECM474" s="28"/>
      <c r="ECN474" s="28"/>
      <c r="ECO474" s="28"/>
      <c r="ECP474" s="28"/>
      <c r="ECQ474" s="28"/>
      <c r="ECR474" s="28"/>
      <c r="ECS474" s="28"/>
      <c r="ECT474" s="28"/>
      <c r="ECU474" s="28"/>
      <c r="ECV474" s="28"/>
      <c r="ECW474" s="28"/>
      <c r="ECX474" s="28"/>
      <c r="ECY474" s="28"/>
      <c r="ECZ474" s="28"/>
      <c r="EDA474" s="28"/>
      <c r="EDB474" s="28"/>
      <c r="EDC474" s="28"/>
      <c r="EDD474" s="28"/>
      <c r="EDE474" s="28"/>
      <c r="EDF474" s="28"/>
      <c r="EDG474" s="28"/>
      <c r="EDH474" s="28"/>
      <c r="EDI474" s="28"/>
      <c r="EDJ474" s="28"/>
      <c r="EDK474" s="28"/>
      <c r="EDL474" s="28"/>
      <c r="EDM474" s="28"/>
      <c r="EDN474" s="28"/>
      <c r="EDO474" s="28"/>
      <c r="EDP474" s="28"/>
      <c r="EDQ474" s="28"/>
      <c r="EDR474" s="28"/>
      <c r="EDS474" s="28"/>
      <c r="EDT474" s="28"/>
      <c r="EDU474" s="28"/>
      <c r="EDV474" s="28"/>
      <c r="EDW474" s="28"/>
      <c r="EDX474" s="28"/>
      <c r="EDY474" s="28"/>
      <c r="EDZ474" s="28"/>
      <c r="EEA474" s="28"/>
      <c r="EEB474" s="28"/>
      <c r="EEC474" s="28"/>
      <c r="EED474" s="28"/>
      <c r="EEE474" s="28"/>
      <c r="EEF474" s="28"/>
      <c r="EEG474" s="28"/>
      <c r="EEH474" s="28"/>
      <c r="EEI474" s="28"/>
      <c r="EEJ474" s="28"/>
      <c r="EEK474" s="28"/>
      <c r="EEL474" s="28"/>
      <c r="EEM474" s="28"/>
      <c r="EEN474" s="28"/>
      <c r="EEO474" s="28"/>
      <c r="EEP474" s="28"/>
      <c r="EEQ474" s="28"/>
      <c r="EER474" s="28"/>
      <c r="EES474" s="28"/>
      <c r="EET474" s="28"/>
      <c r="EEU474" s="28"/>
      <c r="EEV474" s="28"/>
      <c r="EEW474" s="28"/>
      <c r="EEX474" s="28"/>
      <c r="EEY474" s="28"/>
      <c r="EEZ474" s="28"/>
      <c r="EFA474" s="28"/>
      <c r="EFB474" s="28"/>
      <c r="EFC474" s="28"/>
      <c r="EFD474" s="28"/>
      <c r="EFE474" s="28"/>
      <c r="EFF474" s="28"/>
      <c r="EFG474" s="28"/>
      <c r="EFH474" s="28"/>
      <c r="EFI474" s="28"/>
      <c r="EFJ474" s="28"/>
      <c r="EFK474" s="28"/>
      <c r="EFL474" s="28"/>
      <c r="EFM474" s="28"/>
      <c r="EFN474" s="28"/>
      <c r="EFO474" s="28"/>
      <c r="EFP474" s="28"/>
      <c r="EFQ474" s="28"/>
      <c r="EFR474" s="28"/>
      <c r="EFS474" s="28"/>
      <c r="EFT474" s="28"/>
      <c r="EFU474" s="28"/>
      <c r="EFV474" s="28"/>
      <c r="EFW474" s="28"/>
      <c r="EFX474" s="28"/>
      <c r="EFY474" s="28"/>
      <c r="EFZ474" s="28"/>
      <c r="EGA474" s="28"/>
      <c r="EGB474" s="28"/>
      <c r="EGC474" s="28"/>
      <c r="EGD474" s="28"/>
      <c r="EGE474" s="28"/>
      <c r="EGF474" s="28"/>
      <c r="EGG474" s="28"/>
      <c r="EGH474" s="28"/>
      <c r="EGI474" s="28"/>
      <c r="EGJ474" s="28"/>
      <c r="EGK474" s="28"/>
      <c r="EGL474" s="28"/>
      <c r="EGM474" s="28"/>
      <c r="EGN474" s="28"/>
      <c r="EGO474" s="28"/>
      <c r="EGP474" s="28"/>
      <c r="EGQ474" s="28"/>
      <c r="EGR474" s="28"/>
      <c r="EGS474" s="28"/>
      <c r="EGT474" s="28"/>
      <c r="EGU474" s="28"/>
      <c r="EGV474" s="28"/>
      <c r="EGW474" s="28"/>
      <c r="EGX474" s="28"/>
      <c r="EGY474" s="28"/>
      <c r="EGZ474" s="28"/>
      <c r="EHA474" s="28"/>
      <c r="EHB474" s="28"/>
      <c r="EHC474" s="28"/>
      <c r="EHD474" s="28"/>
      <c r="EHE474" s="28"/>
      <c r="EHF474" s="28"/>
      <c r="EHG474" s="28"/>
      <c r="EHH474" s="28"/>
      <c r="EHI474" s="28"/>
      <c r="EHJ474" s="28"/>
      <c r="EHK474" s="28"/>
      <c r="EHL474" s="28"/>
      <c r="EHM474" s="28"/>
      <c r="EHN474" s="28"/>
      <c r="EHO474" s="28"/>
      <c r="EHP474" s="28"/>
      <c r="EHQ474" s="28"/>
      <c r="EHR474" s="28"/>
      <c r="EHS474" s="28"/>
      <c r="EHT474" s="28"/>
      <c r="EHU474" s="28"/>
      <c r="EHV474" s="28"/>
      <c r="EHW474" s="28"/>
      <c r="EHX474" s="28"/>
      <c r="EHY474" s="28"/>
      <c r="EHZ474" s="28"/>
      <c r="EIA474" s="28"/>
      <c r="EIB474" s="28"/>
      <c r="EIC474" s="28"/>
      <c r="EID474" s="28"/>
      <c r="EIE474" s="28"/>
      <c r="EIF474" s="28"/>
      <c r="EIG474" s="28"/>
      <c r="EIH474" s="28"/>
      <c r="EII474" s="28"/>
      <c r="EIJ474" s="28"/>
      <c r="EIK474" s="28"/>
      <c r="EIL474" s="28"/>
      <c r="EIM474" s="28"/>
      <c r="EIN474" s="28"/>
      <c r="EIO474" s="28"/>
      <c r="EIP474" s="28"/>
      <c r="EIQ474" s="28"/>
      <c r="EIR474" s="28"/>
      <c r="EIS474" s="28"/>
      <c r="EIT474" s="28"/>
      <c r="EIU474" s="28"/>
      <c r="EIV474" s="28"/>
      <c r="EIW474" s="28"/>
      <c r="EIX474" s="28"/>
      <c r="EIY474" s="28"/>
      <c r="EIZ474" s="28"/>
      <c r="EJA474" s="28"/>
      <c r="EJB474" s="28"/>
      <c r="EJC474" s="28"/>
      <c r="EJD474" s="28"/>
      <c r="EJE474" s="28"/>
      <c r="EJF474" s="28"/>
      <c r="EJG474" s="28"/>
      <c r="EJH474" s="28"/>
      <c r="EJI474" s="28"/>
      <c r="EJJ474" s="28"/>
      <c r="EJK474" s="28"/>
      <c r="EJL474" s="28"/>
      <c r="EJM474" s="28"/>
      <c r="EJN474" s="28"/>
      <c r="EJO474" s="28"/>
      <c r="EJP474" s="28"/>
      <c r="EJQ474" s="28"/>
      <c r="EJR474" s="28"/>
      <c r="EJS474" s="28"/>
      <c r="EJT474" s="28"/>
      <c r="EJU474" s="28"/>
      <c r="EJV474" s="28"/>
      <c r="EJW474" s="28"/>
      <c r="EJX474" s="28"/>
      <c r="EJY474" s="28"/>
      <c r="EJZ474" s="28"/>
      <c r="EKA474" s="28"/>
      <c r="EKB474" s="28"/>
      <c r="EKC474" s="28"/>
      <c r="EKD474" s="28"/>
      <c r="EKE474" s="28"/>
      <c r="EKF474" s="28"/>
      <c r="EKG474" s="28"/>
      <c r="EKH474" s="28"/>
      <c r="EKI474" s="28"/>
      <c r="EKJ474" s="28"/>
      <c r="EKK474" s="28"/>
      <c r="EKL474" s="28"/>
      <c r="EKM474" s="28"/>
      <c r="EKN474" s="28"/>
      <c r="EKO474" s="28"/>
      <c r="EKP474" s="28"/>
      <c r="EKQ474" s="28"/>
      <c r="EKR474" s="28"/>
      <c r="EKS474" s="28"/>
      <c r="EKT474" s="28"/>
      <c r="EKU474" s="28"/>
      <c r="EKV474" s="28"/>
      <c r="EKW474" s="28"/>
      <c r="EKX474" s="28"/>
      <c r="EKY474" s="28"/>
      <c r="EKZ474" s="28"/>
      <c r="ELA474" s="28"/>
      <c r="ELB474" s="28"/>
      <c r="ELC474" s="28"/>
      <c r="ELD474" s="28"/>
      <c r="ELE474" s="28"/>
      <c r="ELF474" s="28"/>
      <c r="ELG474" s="28"/>
      <c r="ELH474" s="28"/>
      <c r="ELI474" s="28"/>
      <c r="ELJ474" s="28"/>
      <c r="ELK474" s="28"/>
      <c r="ELL474" s="28"/>
      <c r="ELM474" s="28"/>
      <c r="ELN474" s="28"/>
      <c r="ELO474" s="28"/>
      <c r="ELP474" s="28"/>
      <c r="ELQ474" s="28"/>
      <c r="ELR474" s="28"/>
      <c r="ELS474" s="28"/>
      <c r="ELT474" s="28"/>
      <c r="ELU474" s="28"/>
      <c r="ELV474" s="28"/>
      <c r="ELW474" s="28"/>
      <c r="ELX474" s="28"/>
      <c r="ELY474" s="28"/>
      <c r="ELZ474" s="28"/>
      <c r="EMA474" s="28"/>
      <c r="EMB474" s="28"/>
      <c r="EMC474" s="28"/>
      <c r="EMD474" s="28"/>
      <c r="EME474" s="28"/>
      <c r="EMF474" s="28"/>
      <c r="EMG474" s="28"/>
      <c r="EMH474" s="28"/>
      <c r="EMI474" s="28"/>
      <c r="EMJ474" s="28"/>
      <c r="EMK474" s="28"/>
      <c r="EML474" s="28"/>
      <c r="EMM474" s="28"/>
      <c r="EMN474" s="28"/>
      <c r="EMO474" s="28"/>
      <c r="EMP474" s="28"/>
      <c r="EMQ474" s="28"/>
      <c r="EMR474" s="28"/>
      <c r="EMS474" s="28"/>
      <c r="EMT474" s="28"/>
      <c r="EMU474" s="28"/>
      <c r="EMV474" s="28"/>
      <c r="EMW474" s="28"/>
      <c r="EMX474" s="28"/>
      <c r="EMY474" s="28"/>
      <c r="EMZ474" s="28"/>
      <c r="ENA474" s="28"/>
      <c r="ENB474" s="28"/>
      <c r="ENC474" s="28"/>
      <c r="END474" s="28"/>
      <c r="ENE474" s="28"/>
      <c r="ENF474" s="28"/>
      <c r="ENG474" s="28"/>
      <c r="ENH474" s="28"/>
      <c r="ENI474" s="28"/>
      <c r="ENJ474" s="28"/>
      <c r="ENK474" s="28"/>
      <c r="ENL474" s="28"/>
      <c r="ENM474" s="28"/>
      <c r="ENN474" s="28"/>
      <c r="ENO474" s="28"/>
      <c r="ENP474" s="28"/>
      <c r="ENQ474" s="28"/>
      <c r="ENR474" s="28"/>
      <c r="ENS474" s="28"/>
      <c r="ENT474" s="28"/>
      <c r="ENU474" s="28"/>
      <c r="ENV474" s="28"/>
      <c r="ENW474" s="28"/>
      <c r="ENX474" s="28"/>
      <c r="ENY474" s="28"/>
      <c r="ENZ474" s="28"/>
      <c r="EOA474" s="28"/>
      <c r="EOB474" s="28"/>
      <c r="EOC474" s="28"/>
      <c r="EOD474" s="28"/>
      <c r="EOE474" s="28"/>
      <c r="EOF474" s="28"/>
      <c r="EOG474" s="28"/>
      <c r="EOH474" s="28"/>
      <c r="EOI474" s="28"/>
      <c r="EOJ474" s="28"/>
      <c r="EOK474" s="28"/>
      <c r="EOL474" s="28"/>
      <c r="EOM474" s="28"/>
      <c r="EON474" s="28"/>
      <c r="EOO474" s="28"/>
      <c r="EOP474" s="28"/>
      <c r="EOQ474" s="28"/>
      <c r="EOR474" s="28"/>
      <c r="EOS474" s="28"/>
      <c r="EOT474" s="28"/>
      <c r="EOU474" s="28"/>
      <c r="EOV474" s="28"/>
      <c r="EOW474" s="28"/>
      <c r="EOX474" s="28"/>
      <c r="EOY474" s="28"/>
      <c r="EOZ474" s="28"/>
      <c r="EPA474" s="28"/>
      <c r="EPB474" s="28"/>
      <c r="EPC474" s="28"/>
      <c r="EPD474" s="28"/>
      <c r="EPE474" s="28"/>
      <c r="EPF474" s="28"/>
      <c r="EPG474" s="28"/>
      <c r="EPH474" s="28"/>
      <c r="EPI474" s="28"/>
      <c r="EPJ474" s="28"/>
      <c r="EPK474" s="28"/>
      <c r="EPL474" s="28"/>
      <c r="EPM474" s="28"/>
      <c r="EPN474" s="28"/>
      <c r="EPO474" s="28"/>
      <c r="EPP474" s="28"/>
      <c r="EPQ474" s="28"/>
      <c r="EPR474" s="28"/>
      <c r="EPS474" s="28"/>
      <c r="EPT474" s="28"/>
      <c r="EPU474" s="28"/>
      <c r="EPV474" s="28"/>
      <c r="EPW474" s="28"/>
      <c r="EPX474" s="28"/>
      <c r="EPY474" s="28"/>
      <c r="EPZ474" s="28"/>
      <c r="EQA474" s="28"/>
      <c r="EQB474" s="28"/>
      <c r="EQC474" s="28"/>
      <c r="EQD474" s="28"/>
      <c r="EQE474" s="28"/>
      <c r="EQF474" s="28"/>
      <c r="EQG474" s="28"/>
      <c r="EQH474" s="28"/>
      <c r="EQI474" s="28"/>
      <c r="EQJ474" s="28"/>
      <c r="EQK474" s="28"/>
      <c r="EQL474" s="28"/>
      <c r="EQM474" s="28"/>
      <c r="EQN474" s="28"/>
      <c r="EQO474" s="28"/>
      <c r="EQP474" s="28"/>
      <c r="EQQ474" s="28"/>
      <c r="EQR474" s="28"/>
      <c r="EQS474" s="28"/>
      <c r="EQT474" s="28"/>
      <c r="EQU474" s="28"/>
      <c r="EQV474" s="28"/>
      <c r="EQW474" s="28"/>
      <c r="EQX474" s="28"/>
      <c r="EQY474" s="28"/>
      <c r="EQZ474" s="28"/>
      <c r="ERA474" s="28"/>
      <c r="ERB474" s="28"/>
      <c r="ERC474" s="28"/>
      <c r="ERD474" s="28"/>
      <c r="ERE474" s="28"/>
      <c r="ERF474" s="28"/>
      <c r="ERG474" s="28"/>
      <c r="ERH474" s="28"/>
      <c r="ERI474" s="28"/>
      <c r="ERJ474" s="28"/>
      <c r="ERK474" s="28"/>
      <c r="ERL474" s="28"/>
      <c r="ERM474" s="28"/>
      <c r="ERN474" s="28"/>
      <c r="ERO474" s="28"/>
      <c r="ERP474" s="28"/>
      <c r="ERQ474" s="28"/>
      <c r="ERR474" s="28"/>
      <c r="ERS474" s="28"/>
      <c r="ERT474" s="28"/>
      <c r="ERU474" s="28"/>
      <c r="ERV474" s="28"/>
      <c r="ERW474" s="28"/>
      <c r="ERX474" s="28"/>
      <c r="ERY474" s="28"/>
      <c r="ERZ474" s="28"/>
      <c r="ESA474" s="28"/>
      <c r="ESB474" s="28"/>
      <c r="ESC474" s="28"/>
      <c r="ESD474" s="28"/>
      <c r="ESE474" s="28"/>
      <c r="ESF474" s="28"/>
      <c r="ESG474" s="28"/>
      <c r="ESH474" s="28"/>
      <c r="ESI474" s="28"/>
      <c r="ESJ474" s="28"/>
      <c r="ESK474" s="28"/>
      <c r="ESL474" s="28"/>
      <c r="ESM474" s="28"/>
      <c r="ESN474" s="28"/>
      <c r="ESO474" s="28"/>
      <c r="ESP474" s="28"/>
      <c r="ESQ474" s="28"/>
      <c r="ESR474" s="28"/>
      <c r="ESS474" s="28"/>
      <c r="EST474" s="28"/>
      <c r="ESU474" s="28"/>
      <c r="ESV474" s="28"/>
      <c r="ESW474" s="28"/>
      <c r="ESX474" s="28"/>
      <c r="ESY474" s="28"/>
      <c r="ESZ474" s="28"/>
      <c r="ETA474" s="28"/>
      <c r="ETB474" s="28"/>
      <c r="ETC474" s="28"/>
      <c r="ETD474" s="28"/>
      <c r="ETE474" s="28"/>
      <c r="ETF474" s="28"/>
      <c r="ETG474" s="28"/>
      <c r="ETH474" s="28"/>
      <c r="ETI474" s="28"/>
      <c r="ETJ474" s="28"/>
      <c r="ETK474" s="28"/>
      <c r="ETL474" s="28"/>
      <c r="ETM474" s="28"/>
      <c r="ETN474" s="28"/>
      <c r="ETO474" s="28"/>
      <c r="ETP474" s="28"/>
      <c r="ETQ474" s="28"/>
      <c r="ETR474" s="28"/>
      <c r="ETS474" s="28"/>
      <c r="ETT474" s="28"/>
      <c r="ETU474" s="28"/>
      <c r="ETV474" s="28"/>
      <c r="ETW474" s="28"/>
      <c r="ETX474" s="28"/>
      <c r="ETY474" s="28"/>
      <c r="ETZ474" s="28"/>
      <c r="EUA474" s="28"/>
      <c r="EUB474" s="28"/>
      <c r="EUC474" s="28"/>
      <c r="EUD474" s="28"/>
      <c r="EUE474" s="28"/>
      <c r="EUF474" s="28"/>
      <c r="EUG474" s="28"/>
      <c r="EUH474" s="28"/>
      <c r="EUI474" s="28"/>
      <c r="EUJ474" s="28"/>
      <c r="EUK474" s="28"/>
      <c r="EUL474" s="28"/>
      <c r="EUM474" s="28"/>
      <c r="EUN474" s="28"/>
      <c r="EUO474" s="28"/>
      <c r="EUP474" s="28"/>
      <c r="EUQ474" s="28"/>
      <c r="EUR474" s="28"/>
      <c r="EUS474" s="28"/>
      <c r="EUT474" s="28"/>
      <c r="EUU474" s="28"/>
      <c r="EUV474" s="28"/>
      <c r="EUW474" s="28"/>
      <c r="EUX474" s="28"/>
      <c r="EUY474" s="28"/>
      <c r="EUZ474" s="28"/>
      <c r="EVA474" s="28"/>
      <c r="EVB474" s="28"/>
      <c r="EVC474" s="28"/>
      <c r="EVD474" s="28"/>
      <c r="EVE474" s="28"/>
      <c r="EVF474" s="28"/>
      <c r="EVG474" s="28"/>
      <c r="EVH474" s="28"/>
      <c r="EVI474" s="28"/>
      <c r="EVJ474" s="28"/>
      <c r="EVK474" s="28"/>
      <c r="EVL474" s="28"/>
      <c r="EVM474" s="28"/>
      <c r="EVN474" s="28"/>
      <c r="EVO474" s="28"/>
      <c r="EVP474" s="28"/>
      <c r="EVQ474" s="28"/>
      <c r="EVR474" s="28"/>
      <c r="EVS474" s="28"/>
      <c r="EVT474" s="28"/>
      <c r="EVU474" s="28"/>
      <c r="EVV474" s="28"/>
      <c r="EVW474" s="28"/>
      <c r="EVX474" s="28"/>
      <c r="EVY474" s="28"/>
      <c r="EVZ474" s="28"/>
      <c r="EWA474" s="28"/>
      <c r="EWB474" s="28"/>
      <c r="EWC474" s="28"/>
      <c r="EWD474" s="28"/>
      <c r="EWE474" s="28"/>
      <c r="EWF474" s="28"/>
      <c r="EWG474" s="28"/>
      <c r="EWH474" s="28"/>
      <c r="EWI474" s="28"/>
      <c r="EWJ474" s="28"/>
      <c r="EWK474" s="28"/>
      <c r="EWL474" s="28"/>
      <c r="EWM474" s="28"/>
      <c r="EWN474" s="28"/>
      <c r="EWO474" s="28"/>
      <c r="EWP474" s="28"/>
      <c r="EWQ474" s="28"/>
      <c r="EWR474" s="28"/>
      <c r="EWS474" s="28"/>
      <c r="EWT474" s="28"/>
      <c r="EWU474" s="28"/>
      <c r="EWV474" s="28"/>
      <c r="EWW474" s="28"/>
      <c r="EWX474" s="28"/>
      <c r="EWY474" s="28"/>
      <c r="EWZ474" s="28"/>
      <c r="EXA474" s="28"/>
      <c r="EXB474" s="28"/>
      <c r="EXC474" s="28"/>
      <c r="EXD474" s="28"/>
      <c r="EXE474" s="28"/>
      <c r="EXF474" s="28"/>
      <c r="EXG474" s="28"/>
      <c r="EXH474" s="28"/>
      <c r="EXI474" s="28"/>
      <c r="EXJ474" s="28"/>
      <c r="EXK474" s="28"/>
      <c r="EXL474" s="28"/>
      <c r="EXM474" s="28"/>
      <c r="EXN474" s="28"/>
      <c r="EXO474" s="28"/>
      <c r="EXP474" s="28"/>
      <c r="EXQ474" s="28"/>
      <c r="EXR474" s="28"/>
      <c r="EXS474" s="28"/>
      <c r="EXT474" s="28"/>
      <c r="EXU474" s="28"/>
      <c r="EXV474" s="28"/>
      <c r="EXW474" s="28"/>
      <c r="EXX474" s="28"/>
      <c r="EXY474" s="28"/>
      <c r="EXZ474" s="28"/>
      <c r="EYA474" s="28"/>
      <c r="EYB474" s="28"/>
      <c r="EYC474" s="28"/>
      <c r="EYD474" s="28"/>
      <c r="EYE474" s="28"/>
      <c r="EYF474" s="28"/>
      <c r="EYG474" s="28"/>
      <c r="EYH474" s="28"/>
      <c r="EYI474" s="28"/>
      <c r="EYJ474" s="28"/>
      <c r="EYK474" s="28"/>
      <c r="EYL474" s="28"/>
      <c r="EYM474" s="28"/>
      <c r="EYN474" s="28"/>
      <c r="EYO474" s="28"/>
      <c r="EYP474" s="28"/>
      <c r="EYQ474" s="28"/>
      <c r="EYR474" s="28"/>
      <c r="EYS474" s="28"/>
      <c r="EYT474" s="28"/>
      <c r="EYU474" s="28"/>
      <c r="EYV474" s="28"/>
      <c r="EYW474" s="28"/>
      <c r="EYX474" s="28"/>
      <c r="EYY474" s="28"/>
      <c r="EYZ474" s="28"/>
      <c r="EZA474" s="28"/>
      <c r="EZB474" s="28"/>
      <c r="EZC474" s="28"/>
      <c r="EZD474" s="28"/>
      <c r="EZE474" s="28"/>
      <c r="EZF474" s="28"/>
      <c r="EZG474" s="28"/>
      <c r="EZH474" s="28"/>
      <c r="EZI474" s="28"/>
      <c r="EZJ474" s="28"/>
      <c r="EZK474" s="28"/>
      <c r="EZL474" s="28"/>
      <c r="EZM474" s="28"/>
      <c r="EZN474" s="28"/>
      <c r="EZO474" s="28"/>
      <c r="EZP474" s="28"/>
      <c r="EZQ474" s="28"/>
      <c r="EZR474" s="28"/>
      <c r="EZS474" s="28"/>
      <c r="EZT474" s="28"/>
      <c r="EZU474" s="28"/>
      <c r="EZV474" s="28"/>
      <c r="EZW474" s="28"/>
      <c r="EZX474" s="28"/>
      <c r="EZY474" s="28"/>
      <c r="EZZ474" s="28"/>
      <c r="FAA474" s="28"/>
      <c r="FAB474" s="28"/>
      <c r="FAC474" s="28"/>
      <c r="FAD474" s="28"/>
      <c r="FAE474" s="28"/>
      <c r="FAF474" s="28"/>
      <c r="FAG474" s="28"/>
      <c r="FAH474" s="28"/>
      <c r="FAI474" s="28"/>
      <c r="FAJ474" s="28"/>
      <c r="FAK474" s="28"/>
      <c r="FAL474" s="28"/>
      <c r="FAM474" s="28"/>
      <c r="FAN474" s="28"/>
      <c r="FAO474" s="28"/>
      <c r="FAP474" s="28"/>
      <c r="FAQ474" s="28"/>
      <c r="FAR474" s="28"/>
      <c r="FAS474" s="28"/>
      <c r="FAT474" s="28"/>
      <c r="FAU474" s="28"/>
      <c r="FAV474" s="28"/>
      <c r="FAW474" s="28"/>
      <c r="FAX474" s="28"/>
      <c r="FAY474" s="28"/>
      <c r="FAZ474" s="28"/>
      <c r="FBA474" s="28"/>
      <c r="FBB474" s="28"/>
      <c r="FBC474" s="28"/>
      <c r="FBD474" s="28"/>
      <c r="FBE474" s="28"/>
      <c r="FBF474" s="28"/>
      <c r="FBG474" s="28"/>
      <c r="FBH474" s="28"/>
      <c r="FBI474" s="28"/>
      <c r="FBJ474" s="28"/>
      <c r="FBK474" s="28"/>
      <c r="FBL474" s="28"/>
      <c r="FBM474" s="28"/>
      <c r="FBN474" s="28"/>
      <c r="FBO474" s="28"/>
      <c r="FBP474" s="28"/>
      <c r="FBQ474" s="28"/>
      <c r="FBR474" s="28"/>
      <c r="FBS474" s="28"/>
      <c r="FBT474" s="28"/>
      <c r="FBU474" s="28"/>
      <c r="FBV474" s="28"/>
      <c r="FBW474" s="28"/>
      <c r="FBX474" s="28"/>
      <c r="FBY474" s="28"/>
      <c r="FBZ474" s="28"/>
      <c r="FCA474" s="28"/>
      <c r="FCB474" s="28"/>
      <c r="FCC474" s="28"/>
      <c r="FCD474" s="28"/>
      <c r="FCE474" s="28"/>
      <c r="FCF474" s="28"/>
      <c r="FCG474" s="28"/>
      <c r="FCH474" s="28"/>
      <c r="FCI474" s="28"/>
      <c r="FCJ474" s="28"/>
      <c r="FCK474" s="28"/>
      <c r="FCL474" s="28"/>
      <c r="FCM474" s="28"/>
      <c r="FCN474" s="28"/>
      <c r="FCO474" s="28"/>
      <c r="FCP474" s="28"/>
      <c r="FCQ474" s="28"/>
      <c r="FCR474" s="28"/>
      <c r="FCS474" s="28"/>
      <c r="FCT474" s="28"/>
      <c r="FCU474" s="28"/>
      <c r="FCV474" s="28"/>
      <c r="FCW474" s="28"/>
      <c r="FCX474" s="28"/>
      <c r="FCY474" s="28"/>
      <c r="FCZ474" s="28"/>
      <c r="FDA474" s="28"/>
      <c r="FDB474" s="28"/>
      <c r="FDC474" s="28"/>
      <c r="FDD474" s="28"/>
      <c r="FDE474" s="28"/>
      <c r="FDF474" s="28"/>
      <c r="FDG474" s="28"/>
      <c r="FDH474" s="28"/>
      <c r="FDI474" s="28"/>
      <c r="FDJ474" s="28"/>
      <c r="FDK474" s="28"/>
      <c r="FDL474" s="28"/>
      <c r="FDM474" s="28"/>
      <c r="FDN474" s="28"/>
      <c r="FDO474" s="28"/>
      <c r="FDP474" s="28"/>
      <c r="FDQ474" s="28"/>
      <c r="FDR474" s="28"/>
      <c r="FDS474" s="28"/>
      <c r="FDT474" s="28"/>
      <c r="FDU474" s="28"/>
      <c r="FDV474" s="28"/>
      <c r="FDW474" s="28"/>
      <c r="FDX474" s="28"/>
      <c r="FDY474" s="28"/>
      <c r="FDZ474" s="28"/>
      <c r="FEA474" s="28"/>
      <c r="FEB474" s="28"/>
      <c r="FEC474" s="28"/>
      <c r="FED474" s="28"/>
      <c r="FEE474" s="28"/>
      <c r="FEF474" s="28"/>
      <c r="FEG474" s="28"/>
      <c r="FEH474" s="28"/>
      <c r="FEI474" s="28"/>
      <c r="FEJ474" s="28"/>
      <c r="FEK474" s="28"/>
      <c r="FEL474" s="28"/>
      <c r="FEM474" s="28"/>
      <c r="FEN474" s="28"/>
      <c r="FEO474" s="28"/>
      <c r="FEP474" s="28"/>
      <c r="FEQ474" s="28"/>
      <c r="FER474" s="28"/>
      <c r="FES474" s="28"/>
      <c r="FET474" s="28"/>
      <c r="FEU474" s="28"/>
      <c r="FEV474" s="28"/>
      <c r="FEW474" s="28"/>
      <c r="FEX474" s="28"/>
      <c r="FEY474" s="28"/>
      <c r="FEZ474" s="28"/>
      <c r="FFA474" s="28"/>
      <c r="FFB474" s="28"/>
      <c r="FFC474" s="28"/>
      <c r="FFD474" s="28"/>
      <c r="FFE474" s="28"/>
      <c r="FFF474" s="28"/>
      <c r="FFG474" s="28"/>
      <c r="FFH474" s="28"/>
      <c r="FFI474" s="28"/>
      <c r="FFJ474" s="28"/>
      <c r="FFK474" s="28"/>
      <c r="FFL474" s="28"/>
      <c r="FFM474" s="28"/>
      <c r="FFN474" s="28"/>
      <c r="FFO474" s="28"/>
      <c r="FFP474" s="28"/>
      <c r="FFQ474" s="28"/>
      <c r="FFR474" s="28"/>
      <c r="FFS474" s="28"/>
      <c r="FFT474" s="28"/>
      <c r="FFU474" s="28"/>
      <c r="FFV474" s="28"/>
      <c r="FFW474" s="28"/>
      <c r="FFX474" s="28"/>
      <c r="FFY474" s="28"/>
      <c r="FFZ474" s="28"/>
      <c r="FGA474" s="28"/>
      <c r="FGB474" s="28"/>
      <c r="FGC474" s="28"/>
      <c r="FGD474" s="28"/>
      <c r="FGE474" s="28"/>
      <c r="FGF474" s="28"/>
      <c r="FGG474" s="28"/>
      <c r="FGH474" s="28"/>
      <c r="FGI474" s="28"/>
      <c r="FGJ474" s="28"/>
      <c r="FGK474" s="28"/>
      <c r="FGL474" s="28"/>
      <c r="FGM474" s="28"/>
      <c r="FGN474" s="28"/>
      <c r="FGO474" s="28"/>
      <c r="FGP474" s="28"/>
      <c r="FGQ474" s="28"/>
      <c r="FGR474" s="28"/>
      <c r="FGS474" s="28"/>
      <c r="FGT474" s="28"/>
      <c r="FGU474" s="28"/>
      <c r="FGV474" s="28"/>
      <c r="FGW474" s="28"/>
      <c r="FGX474" s="28"/>
      <c r="FGY474" s="28"/>
      <c r="FGZ474" s="28"/>
      <c r="FHA474" s="28"/>
      <c r="FHB474" s="28"/>
      <c r="FHC474" s="28"/>
      <c r="FHD474" s="28"/>
      <c r="FHE474" s="28"/>
      <c r="FHF474" s="28"/>
      <c r="FHG474" s="28"/>
      <c r="FHH474" s="28"/>
      <c r="FHI474" s="28"/>
      <c r="FHJ474" s="28"/>
      <c r="FHK474" s="28"/>
      <c r="FHL474" s="28"/>
      <c r="FHM474" s="28"/>
      <c r="FHN474" s="28"/>
      <c r="FHO474" s="28"/>
      <c r="FHP474" s="28"/>
      <c r="FHQ474" s="28"/>
      <c r="FHR474" s="28"/>
      <c r="FHS474" s="28"/>
      <c r="FHT474" s="28"/>
      <c r="FHU474" s="28"/>
      <c r="FHV474" s="28"/>
      <c r="FHW474" s="28"/>
      <c r="FHX474" s="28"/>
      <c r="FHY474" s="28"/>
      <c r="FHZ474" s="28"/>
      <c r="FIA474" s="28"/>
      <c r="FIB474" s="28"/>
      <c r="FIC474" s="28"/>
      <c r="FID474" s="28"/>
      <c r="FIE474" s="28"/>
      <c r="FIF474" s="28"/>
      <c r="FIG474" s="28"/>
      <c r="FIH474" s="28"/>
      <c r="FII474" s="28"/>
      <c r="FIJ474" s="28"/>
      <c r="FIK474" s="28"/>
      <c r="FIL474" s="28"/>
      <c r="FIM474" s="28"/>
      <c r="FIN474" s="28"/>
      <c r="FIO474" s="28"/>
      <c r="FIP474" s="28"/>
      <c r="FIQ474" s="28"/>
      <c r="FIR474" s="28"/>
      <c r="FIS474" s="28"/>
      <c r="FIT474" s="28"/>
      <c r="FIU474" s="28"/>
      <c r="FIV474" s="28"/>
      <c r="FIW474" s="28"/>
      <c r="FIX474" s="28"/>
      <c r="FIY474" s="28"/>
      <c r="FIZ474" s="28"/>
      <c r="FJA474" s="28"/>
      <c r="FJB474" s="28"/>
      <c r="FJC474" s="28"/>
      <c r="FJD474" s="28"/>
      <c r="FJE474" s="28"/>
      <c r="FJF474" s="28"/>
      <c r="FJG474" s="28"/>
      <c r="FJH474" s="28"/>
      <c r="FJI474" s="28"/>
      <c r="FJJ474" s="28"/>
      <c r="FJK474" s="28"/>
      <c r="FJL474" s="28"/>
      <c r="FJM474" s="28"/>
      <c r="FJN474" s="28"/>
      <c r="FJO474" s="28"/>
      <c r="FJP474" s="28"/>
      <c r="FJQ474" s="28"/>
      <c r="FJR474" s="28"/>
      <c r="FJS474" s="28"/>
      <c r="FJT474" s="28"/>
      <c r="FJU474" s="28"/>
      <c r="FJV474" s="28"/>
      <c r="FJW474" s="28"/>
      <c r="FJX474" s="28"/>
      <c r="FJY474" s="28"/>
      <c r="FJZ474" s="28"/>
      <c r="FKA474" s="28"/>
      <c r="FKB474" s="28"/>
      <c r="FKC474" s="28"/>
      <c r="FKD474" s="28"/>
      <c r="FKE474" s="28"/>
      <c r="FKF474" s="28"/>
      <c r="FKG474" s="28"/>
      <c r="FKH474" s="28"/>
      <c r="FKI474" s="28"/>
      <c r="FKJ474" s="28"/>
      <c r="FKK474" s="28"/>
      <c r="FKL474" s="28"/>
      <c r="FKM474" s="28"/>
      <c r="FKN474" s="28"/>
      <c r="FKO474" s="28"/>
      <c r="FKP474" s="28"/>
      <c r="FKQ474" s="28"/>
      <c r="FKR474" s="28"/>
      <c r="FKS474" s="28"/>
      <c r="FKT474" s="28"/>
      <c r="FKU474" s="28"/>
      <c r="FKV474" s="28"/>
      <c r="FKW474" s="28"/>
      <c r="FKX474" s="28"/>
      <c r="FKY474" s="28"/>
      <c r="FKZ474" s="28"/>
      <c r="FLA474" s="28"/>
      <c r="FLB474" s="28"/>
      <c r="FLC474" s="28"/>
      <c r="FLD474" s="28"/>
      <c r="FLE474" s="28"/>
      <c r="FLF474" s="28"/>
      <c r="FLG474" s="28"/>
      <c r="FLH474" s="28"/>
      <c r="FLI474" s="28"/>
      <c r="FLJ474" s="28"/>
      <c r="FLK474" s="28"/>
      <c r="FLL474" s="28"/>
      <c r="FLM474" s="28"/>
      <c r="FLN474" s="28"/>
      <c r="FLO474" s="28"/>
      <c r="FLP474" s="28"/>
      <c r="FLQ474" s="28"/>
      <c r="FLR474" s="28"/>
      <c r="FLS474" s="28"/>
      <c r="FLT474" s="28"/>
      <c r="FLU474" s="28"/>
      <c r="FLV474" s="28"/>
      <c r="FLW474" s="28"/>
      <c r="FLX474" s="28"/>
      <c r="FLY474" s="28"/>
      <c r="FLZ474" s="28"/>
      <c r="FMA474" s="28"/>
      <c r="FMB474" s="28"/>
      <c r="FMC474" s="28"/>
      <c r="FMD474" s="28"/>
      <c r="FME474" s="28"/>
      <c r="FMF474" s="28"/>
      <c r="FMG474" s="28"/>
      <c r="FMH474" s="28"/>
      <c r="FMI474" s="28"/>
      <c r="FMJ474" s="28"/>
      <c r="FMK474" s="28"/>
      <c r="FML474" s="28"/>
      <c r="FMM474" s="28"/>
      <c r="FMN474" s="28"/>
      <c r="FMO474" s="28"/>
      <c r="FMP474" s="28"/>
      <c r="FMQ474" s="28"/>
      <c r="FMR474" s="28"/>
      <c r="FMS474" s="28"/>
      <c r="FMT474" s="28"/>
      <c r="FMU474" s="28"/>
      <c r="FMV474" s="28"/>
      <c r="FMW474" s="28"/>
      <c r="FMX474" s="28"/>
      <c r="FMY474" s="28"/>
      <c r="FMZ474" s="28"/>
      <c r="FNA474" s="28"/>
      <c r="FNB474" s="28"/>
      <c r="FNC474" s="28"/>
      <c r="FND474" s="28"/>
      <c r="FNE474" s="28"/>
      <c r="FNF474" s="28"/>
      <c r="FNG474" s="28"/>
      <c r="FNH474" s="28"/>
      <c r="FNI474" s="28"/>
      <c r="FNJ474" s="28"/>
      <c r="FNK474" s="28"/>
      <c r="FNL474" s="28"/>
      <c r="FNM474" s="28"/>
      <c r="FNN474" s="28"/>
      <c r="FNO474" s="28"/>
      <c r="FNP474" s="28"/>
      <c r="FNQ474" s="28"/>
      <c r="FNR474" s="28"/>
      <c r="FNS474" s="28"/>
      <c r="FNT474" s="28"/>
      <c r="FNU474" s="28"/>
      <c r="FNV474" s="28"/>
      <c r="FNW474" s="28"/>
      <c r="FNX474" s="28"/>
      <c r="FNY474" s="28"/>
      <c r="FNZ474" s="28"/>
      <c r="FOA474" s="28"/>
      <c r="FOB474" s="28"/>
      <c r="FOC474" s="28"/>
      <c r="FOD474" s="28"/>
      <c r="FOE474" s="28"/>
      <c r="FOF474" s="28"/>
      <c r="FOG474" s="28"/>
      <c r="FOH474" s="28"/>
      <c r="FOI474" s="28"/>
      <c r="FOJ474" s="28"/>
      <c r="FOK474" s="28"/>
      <c r="FOL474" s="28"/>
      <c r="FOM474" s="28"/>
      <c r="FON474" s="28"/>
      <c r="FOO474" s="28"/>
      <c r="FOP474" s="28"/>
      <c r="FOQ474" s="28"/>
      <c r="FOR474" s="28"/>
      <c r="FOS474" s="28"/>
      <c r="FOT474" s="28"/>
      <c r="FOU474" s="28"/>
      <c r="FOV474" s="28"/>
      <c r="FOW474" s="28"/>
      <c r="FOX474" s="28"/>
      <c r="FOY474" s="28"/>
      <c r="FOZ474" s="28"/>
      <c r="FPA474" s="28"/>
      <c r="FPB474" s="28"/>
      <c r="FPC474" s="28"/>
      <c r="FPD474" s="28"/>
      <c r="FPE474" s="28"/>
      <c r="FPF474" s="28"/>
      <c r="FPG474" s="28"/>
      <c r="FPH474" s="28"/>
      <c r="FPI474" s="28"/>
      <c r="FPJ474" s="28"/>
      <c r="FPK474" s="28"/>
      <c r="FPL474" s="28"/>
      <c r="FPM474" s="28"/>
      <c r="FPN474" s="28"/>
      <c r="FPO474" s="28"/>
      <c r="FPP474" s="28"/>
      <c r="FPQ474" s="28"/>
      <c r="FPR474" s="28"/>
      <c r="FPS474" s="28"/>
      <c r="FPT474" s="28"/>
      <c r="FPU474" s="28"/>
      <c r="FPV474" s="28"/>
      <c r="FPW474" s="28"/>
      <c r="FPX474" s="28"/>
      <c r="FPY474" s="28"/>
      <c r="FPZ474" s="28"/>
      <c r="FQA474" s="28"/>
      <c r="FQB474" s="28"/>
      <c r="FQC474" s="28"/>
      <c r="FQD474" s="28"/>
      <c r="FQE474" s="28"/>
      <c r="FQF474" s="28"/>
      <c r="FQG474" s="28"/>
      <c r="FQH474" s="28"/>
      <c r="FQI474" s="28"/>
      <c r="FQJ474" s="28"/>
      <c r="FQK474" s="28"/>
      <c r="FQL474" s="28"/>
      <c r="FQM474" s="28"/>
      <c r="FQN474" s="28"/>
      <c r="FQO474" s="28"/>
      <c r="FQP474" s="28"/>
      <c r="FQQ474" s="28"/>
      <c r="FQR474" s="28"/>
      <c r="FQS474" s="28"/>
      <c r="FQT474" s="28"/>
      <c r="FQU474" s="28"/>
      <c r="FQV474" s="28"/>
      <c r="FQW474" s="28"/>
      <c r="FQX474" s="28"/>
      <c r="FQY474" s="28"/>
      <c r="FQZ474" s="28"/>
      <c r="FRA474" s="28"/>
      <c r="FRB474" s="28"/>
      <c r="FRC474" s="28"/>
      <c r="FRD474" s="28"/>
      <c r="FRE474" s="28"/>
      <c r="FRF474" s="28"/>
      <c r="FRG474" s="28"/>
      <c r="FRH474" s="28"/>
      <c r="FRI474" s="28"/>
      <c r="FRJ474" s="28"/>
      <c r="FRK474" s="28"/>
      <c r="FRL474" s="28"/>
      <c r="FRM474" s="28"/>
      <c r="FRN474" s="28"/>
      <c r="FRO474" s="28"/>
      <c r="FRP474" s="28"/>
      <c r="FRQ474" s="28"/>
      <c r="FRR474" s="28"/>
      <c r="FRS474" s="28"/>
      <c r="FRT474" s="28"/>
      <c r="FRU474" s="28"/>
      <c r="FRV474" s="28"/>
      <c r="FRW474" s="28"/>
      <c r="FRX474" s="28"/>
      <c r="FRY474" s="28"/>
      <c r="FRZ474" s="28"/>
      <c r="FSA474" s="28"/>
      <c r="FSB474" s="28"/>
      <c r="FSC474" s="28"/>
      <c r="FSD474" s="28"/>
      <c r="FSE474" s="28"/>
      <c r="FSF474" s="28"/>
      <c r="FSG474" s="28"/>
      <c r="FSH474" s="28"/>
      <c r="FSI474" s="28"/>
      <c r="FSJ474" s="28"/>
      <c r="FSK474" s="28"/>
      <c r="FSL474" s="28"/>
      <c r="FSM474" s="28"/>
      <c r="FSN474" s="28"/>
      <c r="FSO474" s="28"/>
      <c r="FSP474" s="28"/>
      <c r="FSQ474" s="28"/>
      <c r="FSR474" s="28"/>
      <c r="FSS474" s="28"/>
      <c r="FST474" s="28"/>
      <c r="FSU474" s="28"/>
      <c r="FSV474" s="28"/>
      <c r="FSW474" s="28"/>
      <c r="FSX474" s="28"/>
      <c r="FSY474" s="28"/>
      <c r="FSZ474" s="28"/>
      <c r="FTA474" s="28"/>
      <c r="FTB474" s="28"/>
      <c r="FTC474" s="28"/>
      <c r="FTD474" s="28"/>
      <c r="FTE474" s="28"/>
      <c r="FTF474" s="28"/>
      <c r="FTG474" s="28"/>
      <c r="FTH474" s="28"/>
      <c r="FTI474" s="28"/>
      <c r="FTJ474" s="28"/>
      <c r="FTK474" s="28"/>
      <c r="FTL474" s="28"/>
      <c r="FTM474" s="28"/>
      <c r="FTN474" s="28"/>
      <c r="FTO474" s="28"/>
      <c r="FTP474" s="28"/>
      <c r="FTQ474" s="28"/>
      <c r="FTR474" s="28"/>
      <c r="FTS474" s="28"/>
      <c r="FTT474" s="28"/>
      <c r="FTU474" s="28"/>
      <c r="FTV474" s="28"/>
      <c r="FTW474" s="28"/>
      <c r="FTX474" s="28"/>
      <c r="FTY474" s="28"/>
      <c r="FTZ474" s="28"/>
      <c r="FUA474" s="28"/>
      <c r="FUB474" s="28"/>
      <c r="FUC474" s="28"/>
      <c r="FUD474" s="28"/>
      <c r="FUE474" s="28"/>
      <c r="FUF474" s="28"/>
      <c r="FUG474" s="28"/>
      <c r="FUH474" s="28"/>
      <c r="FUI474" s="28"/>
      <c r="FUJ474" s="28"/>
      <c r="FUK474" s="28"/>
      <c r="FUL474" s="28"/>
      <c r="FUM474" s="28"/>
      <c r="FUN474" s="28"/>
      <c r="FUO474" s="28"/>
      <c r="FUP474" s="28"/>
      <c r="FUQ474" s="28"/>
      <c r="FUR474" s="28"/>
      <c r="FUS474" s="28"/>
      <c r="FUT474" s="28"/>
      <c r="FUU474" s="28"/>
      <c r="FUV474" s="28"/>
      <c r="FUW474" s="28"/>
      <c r="FUX474" s="28"/>
      <c r="FUY474" s="28"/>
      <c r="FUZ474" s="28"/>
      <c r="FVA474" s="28"/>
      <c r="FVB474" s="28"/>
      <c r="FVC474" s="28"/>
      <c r="FVD474" s="28"/>
      <c r="FVE474" s="28"/>
      <c r="FVF474" s="28"/>
      <c r="FVG474" s="28"/>
      <c r="FVH474" s="28"/>
      <c r="FVI474" s="28"/>
      <c r="FVJ474" s="28"/>
      <c r="FVK474" s="28"/>
      <c r="FVL474" s="28"/>
      <c r="FVM474" s="28"/>
      <c r="FVN474" s="28"/>
      <c r="FVO474" s="28"/>
      <c r="FVP474" s="28"/>
      <c r="FVQ474" s="28"/>
      <c r="FVR474" s="28"/>
      <c r="FVS474" s="28"/>
      <c r="FVT474" s="28"/>
      <c r="FVU474" s="28"/>
      <c r="FVV474" s="28"/>
      <c r="FVW474" s="28"/>
      <c r="FVX474" s="28"/>
      <c r="FVY474" s="28"/>
      <c r="FVZ474" s="28"/>
      <c r="FWA474" s="28"/>
      <c r="FWB474" s="28"/>
      <c r="FWC474" s="28"/>
      <c r="FWD474" s="28"/>
      <c r="FWE474" s="28"/>
      <c r="FWF474" s="28"/>
      <c r="FWG474" s="28"/>
      <c r="FWH474" s="28"/>
      <c r="FWI474" s="28"/>
      <c r="FWJ474" s="28"/>
      <c r="FWK474" s="28"/>
      <c r="FWL474" s="28"/>
      <c r="FWM474" s="28"/>
      <c r="FWN474" s="28"/>
      <c r="FWO474" s="28"/>
      <c r="FWP474" s="28"/>
      <c r="FWQ474" s="28"/>
      <c r="FWR474" s="28"/>
      <c r="FWS474" s="28"/>
      <c r="FWT474" s="28"/>
      <c r="FWU474" s="28"/>
      <c r="FWV474" s="28"/>
      <c r="FWW474" s="28"/>
      <c r="FWX474" s="28"/>
      <c r="FWY474" s="28"/>
      <c r="FWZ474" s="28"/>
      <c r="FXA474" s="28"/>
      <c r="FXB474" s="28"/>
      <c r="FXC474" s="28"/>
      <c r="FXD474" s="28"/>
      <c r="FXE474" s="28"/>
      <c r="FXF474" s="28"/>
      <c r="FXG474" s="28"/>
      <c r="FXH474" s="28"/>
      <c r="FXI474" s="28"/>
      <c r="FXJ474" s="28"/>
      <c r="FXK474" s="28"/>
      <c r="FXL474" s="28"/>
      <c r="FXM474" s="28"/>
      <c r="FXN474" s="28"/>
      <c r="FXO474" s="28"/>
      <c r="FXP474" s="28"/>
      <c r="FXQ474" s="28"/>
      <c r="FXR474" s="28"/>
      <c r="FXS474" s="28"/>
      <c r="FXT474" s="28"/>
      <c r="FXU474" s="28"/>
      <c r="FXV474" s="28"/>
      <c r="FXW474" s="28"/>
      <c r="FXX474" s="28"/>
      <c r="FXY474" s="28"/>
      <c r="FXZ474" s="28"/>
      <c r="FYA474" s="28"/>
      <c r="FYB474" s="28"/>
      <c r="FYC474" s="28"/>
      <c r="FYD474" s="28"/>
      <c r="FYE474" s="28"/>
      <c r="FYF474" s="28"/>
      <c r="FYG474" s="28"/>
      <c r="FYH474" s="28"/>
      <c r="FYI474" s="28"/>
      <c r="FYJ474" s="28"/>
      <c r="FYK474" s="28"/>
      <c r="FYL474" s="28"/>
      <c r="FYM474" s="28"/>
      <c r="FYN474" s="28"/>
      <c r="FYO474" s="28"/>
      <c r="FYP474" s="28"/>
      <c r="FYQ474" s="28"/>
      <c r="FYR474" s="28"/>
      <c r="FYS474" s="28"/>
      <c r="FYT474" s="28"/>
      <c r="FYU474" s="28"/>
      <c r="FYV474" s="28"/>
      <c r="FYW474" s="28"/>
      <c r="FYX474" s="28"/>
      <c r="FYY474" s="28"/>
      <c r="FYZ474" s="28"/>
      <c r="FZA474" s="28"/>
      <c r="FZB474" s="28"/>
      <c r="FZC474" s="28"/>
      <c r="FZD474" s="28"/>
      <c r="FZE474" s="28"/>
      <c r="FZF474" s="28"/>
      <c r="FZG474" s="28"/>
      <c r="FZH474" s="28"/>
      <c r="FZI474" s="28"/>
      <c r="FZJ474" s="28"/>
      <c r="FZK474" s="28"/>
      <c r="FZL474" s="28"/>
      <c r="FZM474" s="28"/>
      <c r="FZN474" s="28"/>
      <c r="FZO474" s="28"/>
      <c r="FZP474" s="28"/>
      <c r="FZQ474" s="28"/>
      <c r="FZR474" s="28"/>
      <c r="FZS474" s="28"/>
      <c r="FZT474" s="28"/>
      <c r="FZU474" s="28"/>
      <c r="FZV474" s="28"/>
      <c r="FZW474" s="28"/>
      <c r="FZX474" s="28"/>
      <c r="FZY474" s="28"/>
      <c r="FZZ474" s="28"/>
      <c r="GAA474" s="28"/>
      <c r="GAB474" s="28"/>
      <c r="GAC474" s="28"/>
      <c r="GAD474" s="28"/>
      <c r="GAE474" s="28"/>
      <c r="GAF474" s="28"/>
      <c r="GAG474" s="28"/>
      <c r="GAH474" s="28"/>
      <c r="GAI474" s="28"/>
      <c r="GAJ474" s="28"/>
      <c r="GAK474" s="28"/>
      <c r="GAL474" s="28"/>
      <c r="GAM474" s="28"/>
      <c r="GAN474" s="28"/>
      <c r="GAO474" s="28"/>
      <c r="GAP474" s="28"/>
      <c r="GAQ474" s="28"/>
      <c r="GAR474" s="28"/>
      <c r="GAS474" s="28"/>
      <c r="GAT474" s="28"/>
      <c r="GAU474" s="28"/>
      <c r="GAV474" s="28"/>
      <c r="GAW474" s="28"/>
      <c r="GAX474" s="28"/>
      <c r="GAY474" s="28"/>
      <c r="GAZ474" s="28"/>
      <c r="GBA474" s="28"/>
      <c r="GBB474" s="28"/>
      <c r="GBC474" s="28"/>
      <c r="GBD474" s="28"/>
      <c r="GBE474" s="28"/>
      <c r="GBF474" s="28"/>
      <c r="GBG474" s="28"/>
      <c r="GBH474" s="28"/>
      <c r="GBI474" s="28"/>
      <c r="GBJ474" s="28"/>
      <c r="GBK474" s="28"/>
      <c r="GBL474" s="28"/>
      <c r="GBM474" s="28"/>
      <c r="GBN474" s="28"/>
      <c r="GBO474" s="28"/>
      <c r="GBP474" s="28"/>
      <c r="GBQ474" s="28"/>
      <c r="GBR474" s="28"/>
      <c r="GBS474" s="28"/>
      <c r="GBT474" s="28"/>
      <c r="GBU474" s="28"/>
      <c r="GBV474" s="28"/>
      <c r="GBW474" s="28"/>
      <c r="GBX474" s="28"/>
      <c r="GBY474" s="28"/>
      <c r="GBZ474" s="28"/>
      <c r="GCA474" s="28"/>
      <c r="GCB474" s="28"/>
      <c r="GCC474" s="28"/>
      <c r="GCD474" s="28"/>
      <c r="GCE474" s="28"/>
      <c r="GCF474" s="28"/>
      <c r="GCG474" s="28"/>
      <c r="GCH474" s="28"/>
      <c r="GCI474" s="28"/>
      <c r="GCJ474" s="28"/>
      <c r="GCK474" s="28"/>
      <c r="GCL474" s="28"/>
      <c r="GCM474" s="28"/>
      <c r="GCN474" s="28"/>
      <c r="GCO474" s="28"/>
      <c r="GCP474" s="28"/>
      <c r="GCQ474" s="28"/>
      <c r="GCR474" s="28"/>
      <c r="GCS474" s="28"/>
      <c r="GCT474" s="28"/>
      <c r="GCU474" s="28"/>
      <c r="GCV474" s="28"/>
      <c r="GCW474" s="28"/>
      <c r="GCX474" s="28"/>
      <c r="GCY474" s="28"/>
      <c r="GCZ474" s="28"/>
      <c r="GDA474" s="28"/>
      <c r="GDB474" s="28"/>
      <c r="GDC474" s="28"/>
      <c r="GDD474" s="28"/>
      <c r="GDE474" s="28"/>
      <c r="GDF474" s="28"/>
      <c r="GDG474" s="28"/>
      <c r="GDH474" s="28"/>
      <c r="GDI474" s="28"/>
      <c r="GDJ474" s="28"/>
      <c r="GDK474" s="28"/>
      <c r="GDL474" s="28"/>
      <c r="GDM474" s="28"/>
      <c r="GDN474" s="28"/>
      <c r="GDO474" s="28"/>
      <c r="GDP474" s="28"/>
      <c r="GDQ474" s="28"/>
      <c r="GDR474" s="28"/>
      <c r="GDS474" s="28"/>
      <c r="GDT474" s="28"/>
      <c r="GDU474" s="28"/>
      <c r="GDV474" s="28"/>
      <c r="GDW474" s="28"/>
      <c r="GDX474" s="28"/>
      <c r="GDY474" s="28"/>
      <c r="GDZ474" s="28"/>
      <c r="GEA474" s="28"/>
      <c r="GEB474" s="28"/>
      <c r="GEC474" s="28"/>
      <c r="GED474" s="28"/>
      <c r="GEE474" s="28"/>
      <c r="GEF474" s="28"/>
      <c r="GEG474" s="28"/>
      <c r="GEH474" s="28"/>
      <c r="GEI474" s="28"/>
      <c r="GEJ474" s="28"/>
      <c r="GEK474" s="28"/>
      <c r="GEL474" s="28"/>
      <c r="GEM474" s="28"/>
      <c r="GEN474" s="28"/>
      <c r="GEO474" s="28"/>
      <c r="GEP474" s="28"/>
      <c r="GEQ474" s="28"/>
      <c r="GER474" s="28"/>
      <c r="GES474" s="28"/>
      <c r="GET474" s="28"/>
      <c r="GEU474" s="28"/>
      <c r="GEV474" s="28"/>
      <c r="GEW474" s="28"/>
      <c r="GEX474" s="28"/>
      <c r="GEY474" s="28"/>
      <c r="GEZ474" s="28"/>
      <c r="GFA474" s="28"/>
      <c r="GFB474" s="28"/>
      <c r="GFC474" s="28"/>
      <c r="GFD474" s="28"/>
      <c r="GFE474" s="28"/>
      <c r="GFF474" s="28"/>
      <c r="GFG474" s="28"/>
      <c r="GFH474" s="28"/>
      <c r="GFI474" s="28"/>
      <c r="GFJ474" s="28"/>
      <c r="GFK474" s="28"/>
      <c r="GFL474" s="28"/>
      <c r="GFM474" s="28"/>
      <c r="GFN474" s="28"/>
      <c r="GFO474" s="28"/>
      <c r="GFP474" s="28"/>
      <c r="GFQ474" s="28"/>
      <c r="GFR474" s="28"/>
      <c r="GFS474" s="28"/>
      <c r="GFT474" s="28"/>
      <c r="GFU474" s="28"/>
      <c r="GFV474" s="28"/>
      <c r="GFW474" s="28"/>
      <c r="GFX474" s="28"/>
      <c r="GFY474" s="28"/>
      <c r="GFZ474" s="28"/>
      <c r="GGA474" s="28"/>
      <c r="GGB474" s="28"/>
      <c r="GGC474" s="28"/>
      <c r="GGD474" s="28"/>
      <c r="GGE474" s="28"/>
      <c r="GGF474" s="28"/>
      <c r="GGG474" s="28"/>
      <c r="GGH474" s="28"/>
      <c r="GGI474" s="28"/>
      <c r="GGJ474" s="28"/>
      <c r="GGK474" s="28"/>
      <c r="GGL474" s="28"/>
      <c r="GGM474" s="28"/>
      <c r="GGN474" s="28"/>
      <c r="GGO474" s="28"/>
      <c r="GGP474" s="28"/>
      <c r="GGQ474" s="28"/>
      <c r="GGR474" s="28"/>
      <c r="GGS474" s="28"/>
      <c r="GGT474" s="28"/>
      <c r="GGU474" s="28"/>
      <c r="GGV474" s="28"/>
      <c r="GGW474" s="28"/>
      <c r="GGX474" s="28"/>
      <c r="GGY474" s="28"/>
      <c r="GGZ474" s="28"/>
      <c r="GHA474" s="28"/>
      <c r="GHB474" s="28"/>
      <c r="GHC474" s="28"/>
      <c r="GHD474" s="28"/>
      <c r="GHE474" s="28"/>
      <c r="GHF474" s="28"/>
      <c r="GHG474" s="28"/>
      <c r="GHH474" s="28"/>
      <c r="GHI474" s="28"/>
      <c r="GHJ474" s="28"/>
      <c r="GHK474" s="28"/>
      <c r="GHL474" s="28"/>
      <c r="GHM474" s="28"/>
      <c r="GHN474" s="28"/>
      <c r="GHO474" s="28"/>
      <c r="GHP474" s="28"/>
      <c r="GHQ474" s="28"/>
      <c r="GHR474" s="28"/>
      <c r="GHS474" s="28"/>
      <c r="GHT474" s="28"/>
      <c r="GHU474" s="28"/>
      <c r="GHV474" s="28"/>
      <c r="GHW474" s="28"/>
      <c r="GHX474" s="28"/>
      <c r="GHY474" s="28"/>
      <c r="GHZ474" s="28"/>
      <c r="GIA474" s="28"/>
      <c r="GIB474" s="28"/>
      <c r="GIC474" s="28"/>
      <c r="GID474" s="28"/>
      <c r="GIE474" s="28"/>
      <c r="GIF474" s="28"/>
      <c r="GIG474" s="28"/>
      <c r="GIH474" s="28"/>
      <c r="GII474" s="28"/>
      <c r="GIJ474" s="28"/>
      <c r="GIK474" s="28"/>
      <c r="GIL474" s="28"/>
      <c r="GIM474" s="28"/>
      <c r="GIN474" s="28"/>
      <c r="GIO474" s="28"/>
      <c r="GIP474" s="28"/>
      <c r="GIQ474" s="28"/>
      <c r="GIR474" s="28"/>
      <c r="GIS474" s="28"/>
      <c r="GIT474" s="28"/>
      <c r="GIU474" s="28"/>
      <c r="GIV474" s="28"/>
      <c r="GIW474" s="28"/>
      <c r="GIX474" s="28"/>
      <c r="GIY474" s="28"/>
      <c r="GIZ474" s="28"/>
      <c r="GJA474" s="28"/>
      <c r="GJB474" s="28"/>
      <c r="GJC474" s="28"/>
      <c r="GJD474" s="28"/>
      <c r="GJE474" s="28"/>
      <c r="GJF474" s="28"/>
      <c r="GJG474" s="28"/>
      <c r="GJH474" s="28"/>
      <c r="GJI474" s="28"/>
      <c r="GJJ474" s="28"/>
      <c r="GJK474" s="28"/>
      <c r="GJL474" s="28"/>
      <c r="GJM474" s="28"/>
      <c r="GJN474" s="28"/>
      <c r="GJO474" s="28"/>
      <c r="GJP474" s="28"/>
      <c r="GJQ474" s="28"/>
      <c r="GJR474" s="28"/>
      <c r="GJS474" s="28"/>
      <c r="GJT474" s="28"/>
      <c r="GJU474" s="28"/>
      <c r="GJV474" s="28"/>
      <c r="GJW474" s="28"/>
      <c r="GJX474" s="28"/>
      <c r="GJY474" s="28"/>
      <c r="GJZ474" s="28"/>
      <c r="GKA474" s="28"/>
      <c r="GKB474" s="28"/>
      <c r="GKC474" s="28"/>
      <c r="GKD474" s="28"/>
      <c r="GKE474" s="28"/>
      <c r="GKF474" s="28"/>
      <c r="GKG474" s="28"/>
      <c r="GKH474" s="28"/>
      <c r="GKI474" s="28"/>
      <c r="GKJ474" s="28"/>
      <c r="GKK474" s="28"/>
      <c r="GKL474" s="28"/>
      <c r="GKM474" s="28"/>
      <c r="GKN474" s="28"/>
      <c r="GKO474" s="28"/>
      <c r="GKP474" s="28"/>
      <c r="GKQ474" s="28"/>
      <c r="GKR474" s="28"/>
      <c r="GKS474" s="28"/>
      <c r="GKT474" s="28"/>
      <c r="GKU474" s="28"/>
      <c r="GKV474" s="28"/>
      <c r="GKW474" s="28"/>
      <c r="GKX474" s="28"/>
      <c r="GKY474" s="28"/>
      <c r="GKZ474" s="28"/>
      <c r="GLA474" s="28"/>
      <c r="GLB474" s="28"/>
      <c r="GLC474" s="28"/>
      <c r="GLD474" s="28"/>
      <c r="GLE474" s="28"/>
      <c r="GLF474" s="28"/>
      <c r="GLG474" s="28"/>
      <c r="GLH474" s="28"/>
      <c r="GLI474" s="28"/>
      <c r="GLJ474" s="28"/>
      <c r="GLK474" s="28"/>
      <c r="GLL474" s="28"/>
      <c r="GLM474" s="28"/>
      <c r="GLN474" s="28"/>
      <c r="GLO474" s="28"/>
      <c r="GLP474" s="28"/>
      <c r="GLQ474" s="28"/>
      <c r="GLR474" s="28"/>
      <c r="GLS474" s="28"/>
      <c r="GLT474" s="28"/>
      <c r="GLU474" s="28"/>
      <c r="GLV474" s="28"/>
      <c r="GLW474" s="28"/>
      <c r="GLX474" s="28"/>
      <c r="GLY474" s="28"/>
      <c r="GLZ474" s="28"/>
      <c r="GMA474" s="28"/>
      <c r="GMB474" s="28"/>
      <c r="GMC474" s="28"/>
      <c r="GMD474" s="28"/>
      <c r="GME474" s="28"/>
      <c r="GMF474" s="28"/>
      <c r="GMG474" s="28"/>
      <c r="GMH474" s="28"/>
      <c r="GMI474" s="28"/>
      <c r="GMJ474" s="28"/>
      <c r="GMK474" s="28"/>
      <c r="GML474" s="28"/>
      <c r="GMM474" s="28"/>
      <c r="GMN474" s="28"/>
      <c r="GMO474" s="28"/>
      <c r="GMP474" s="28"/>
      <c r="GMQ474" s="28"/>
      <c r="GMR474" s="28"/>
      <c r="GMS474" s="28"/>
      <c r="GMT474" s="28"/>
      <c r="GMU474" s="28"/>
      <c r="GMV474" s="28"/>
      <c r="GMW474" s="28"/>
      <c r="GMX474" s="28"/>
      <c r="GMY474" s="28"/>
      <c r="GMZ474" s="28"/>
      <c r="GNA474" s="28"/>
      <c r="GNB474" s="28"/>
      <c r="GNC474" s="28"/>
      <c r="GND474" s="28"/>
      <c r="GNE474" s="28"/>
      <c r="GNF474" s="28"/>
      <c r="GNG474" s="28"/>
      <c r="GNH474" s="28"/>
      <c r="GNI474" s="28"/>
      <c r="GNJ474" s="28"/>
      <c r="GNK474" s="28"/>
      <c r="GNL474" s="28"/>
      <c r="GNM474" s="28"/>
      <c r="GNN474" s="28"/>
      <c r="GNO474" s="28"/>
      <c r="GNP474" s="28"/>
      <c r="GNQ474" s="28"/>
      <c r="GNR474" s="28"/>
      <c r="GNS474" s="28"/>
      <c r="GNT474" s="28"/>
      <c r="GNU474" s="28"/>
      <c r="GNV474" s="28"/>
      <c r="GNW474" s="28"/>
      <c r="GNX474" s="28"/>
      <c r="GNY474" s="28"/>
      <c r="GNZ474" s="28"/>
      <c r="GOA474" s="28"/>
      <c r="GOB474" s="28"/>
      <c r="GOC474" s="28"/>
      <c r="GOD474" s="28"/>
      <c r="GOE474" s="28"/>
      <c r="GOF474" s="28"/>
      <c r="GOG474" s="28"/>
      <c r="GOH474" s="28"/>
      <c r="GOI474" s="28"/>
      <c r="GOJ474" s="28"/>
      <c r="GOK474" s="28"/>
      <c r="GOL474" s="28"/>
      <c r="GOM474" s="28"/>
      <c r="GON474" s="28"/>
      <c r="GOO474" s="28"/>
      <c r="GOP474" s="28"/>
      <c r="GOQ474" s="28"/>
      <c r="GOR474" s="28"/>
      <c r="GOS474" s="28"/>
      <c r="GOT474" s="28"/>
      <c r="GOU474" s="28"/>
      <c r="GOV474" s="28"/>
      <c r="GOW474" s="28"/>
      <c r="GOX474" s="28"/>
      <c r="GOY474" s="28"/>
      <c r="GOZ474" s="28"/>
      <c r="GPA474" s="28"/>
      <c r="GPB474" s="28"/>
      <c r="GPC474" s="28"/>
      <c r="GPD474" s="28"/>
      <c r="GPE474" s="28"/>
      <c r="GPF474" s="28"/>
      <c r="GPG474" s="28"/>
      <c r="GPH474" s="28"/>
      <c r="GPI474" s="28"/>
      <c r="GPJ474" s="28"/>
      <c r="GPK474" s="28"/>
      <c r="GPL474" s="28"/>
      <c r="GPM474" s="28"/>
      <c r="GPN474" s="28"/>
      <c r="GPO474" s="28"/>
      <c r="GPP474" s="28"/>
      <c r="GPQ474" s="28"/>
      <c r="GPR474" s="28"/>
      <c r="GPS474" s="28"/>
      <c r="GPT474" s="28"/>
      <c r="GPU474" s="28"/>
      <c r="GPV474" s="28"/>
      <c r="GPW474" s="28"/>
      <c r="GPX474" s="28"/>
      <c r="GPY474" s="28"/>
      <c r="GPZ474" s="28"/>
      <c r="GQA474" s="28"/>
      <c r="GQB474" s="28"/>
      <c r="GQC474" s="28"/>
      <c r="GQD474" s="28"/>
      <c r="GQE474" s="28"/>
      <c r="GQF474" s="28"/>
      <c r="GQG474" s="28"/>
      <c r="GQH474" s="28"/>
      <c r="GQI474" s="28"/>
      <c r="GQJ474" s="28"/>
      <c r="GQK474" s="28"/>
      <c r="GQL474" s="28"/>
      <c r="GQM474" s="28"/>
      <c r="GQN474" s="28"/>
      <c r="GQO474" s="28"/>
      <c r="GQP474" s="28"/>
      <c r="GQQ474" s="28"/>
      <c r="GQR474" s="28"/>
      <c r="GQS474" s="28"/>
      <c r="GQT474" s="28"/>
      <c r="GQU474" s="28"/>
      <c r="GQV474" s="28"/>
      <c r="GQW474" s="28"/>
      <c r="GQX474" s="28"/>
      <c r="GQY474" s="28"/>
      <c r="GQZ474" s="28"/>
      <c r="GRA474" s="28"/>
      <c r="GRB474" s="28"/>
      <c r="GRC474" s="28"/>
      <c r="GRD474" s="28"/>
      <c r="GRE474" s="28"/>
      <c r="GRF474" s="28"/>
      <c r="GRG474" s="28"/>
      <c r="GRH474" s="28"/>
      <c r="GRI474" s="28"/>
      <c r="GRJ474" s="28"/>
      <c r="GRK474" s="28"/>
      <c r="GRL474" s="28"/>
      <c r="GRM474" s="28"/>
      <c r="GRN474" s="28"/>
      <c r="GRO474" s="28"/>
      <c r="GRP474" s="28"/>
      <c r="GRQ474" s="28"/>
      <c r="GRR474" s="28"/>
      <c r="GRS474" s="28"/>
      <c r="GRT474" s="28"/>
      <c r="GRU474" s="28"/>
      <c r="GRV474" s="28"/>
      <c r="GRW474" s="28"/>
      <c r="GRX474" s="28"/>
      <c r="GRY474" s="28"/>
      <c r="GRZ474" s="28"/>
      <c r="GSA474" s="28"/>
      <c r="GSB474" s="28"/>
      <c r="GSC474" s="28"/>
      <c r="GSD474" s="28"/>
      <c r="GSE474" s="28"/>
      <c r="GSF474" s="28"/>
      <c r="GSG474" s="28"/>
      <c r="GSH474" s="28"/>
      <c r="GSI474" s="28"/>
      <c r="GSJ474" s="28"/>
      <c r="GSK474" s="28"/>
      <c r="GSL474" s="28"/>
      <c r="GSM474" s="28"/>
      <c r="GSN474" s="28"/>
      <c r="GSO474" s="28"/>
      <c r="GSP474" s="28"/>
      <c r="GSQ474" s="28"/>
      <c r="GSR474" s="28"/>
      <c r="GSS474" s="28"/>
      <c r="GST474" s="28"/>
      <c r="GSU474" s="28"/>
      <c r="GSV474" s="28"/>
      <c r="GSW474" s="28"/>
      <c r="GSX474" s="28"/>
      <c r="GSY474" s="28"/>
      <c r="GSZ474" s="28"/>
      <c r="GTA474" s="28"/>
      <c r="GTB474" s="28"/>
      <c r="GTC474" s="28"/>
      <c r="GTD474" s="28"/>
      <c r="GTE474" s="28"/>
      <c r="GTF474" s="28"/>
      <c r="GTG474" s="28"/>
      <c r="GTH474" s="28"/>
      <c r="GTI474" s="28"/>
      <c r="GTJ474" s="28"/>
      <c r="GTK474" s="28"/>
      <c r="GTL474" s="28"/>
      <c r="GTM474" s="28"/>
      <c r="GTN474" s="28"/>
      <c r="GTO474" s="28"/>
      <c r="GTP474" s="28"/>
      <c r="GTQ474" s="28"/>
      <c r="GTR474" s="28"/>
      <c r="GTS474" s="28"/>
      <c r="GTT474" s="28"/>
      <c r="GTU474" s="28"/>
      <c r="GTV474" s="28"/>
      <c r="GTW474" s="28"/>
      <c r="GTX474" s="28"/>
      <c r="GTY474" s="28"/>
      <c r="GTZ474" s="28"/>
      <c r="GUA474" s="28"/>
      <c r="GUB474" s="28"/>
      <c r="GUC474" s="28"/>
      <c r="GUD474" s="28"/>
      <c r="GUE474" s="28"/>
      <c r="GUF474" s="28"/>
      <c r="GUG474" s="28"/>
      <c r="GUH474" s="28"/>
      <c r="GUI474" s="28"/>
      <c r="GUJ474" s="28"/>
      <c r="GUK474" s="28"/>
      <c r="GUL474" s="28"/>
      <c r="GUM474" s="28"/>
      <c r="GUN474" s="28"/>
      <c r="GUO474" s="28"/>
      <c r="GUP474" s="28"/>
      <c r="GUQ474" s="28"/>
      <c r="GUR474" s="28"/>
      <c r="GUS474" s="28"/>
      <c r="GUT474" s="28"/>
      <c r="GUU474" s="28"/>
      <c r="GUV474" s="28"/>
      <c r="GUW474" s="28"/>
      <c r="GUX474" s="28"/>
      <c r="GUY474" s="28"/>
      <c r="GUZ474" s="28"/>
      <c r="GVA474" s="28"/>
      <c r="GVB474" s="28"/>
      <c r="GVC474" s="28"/>
      <c r="GVD474" s="28"/>
      <c r="GVE474" s="28"/>
      <c r="GVF474" s="28"/>
      <c r="GVG474" s="28"/>
      <c r="GVH474" s="28"/>
      <c r="GVI474" s="28"/>
      <c r="GVJ474" s="28"/>
      <c r="GVK474" s="28"/>
      <c r="GVL474" s="28"/>
      <c r="GVM474" s="28"/>
      <c r="GVN474" s="28"/>
      <c r="GVO474" s="28"/>
      <c r="GVP474" s="28"/>
      <c r="GVQ474" s="28"/>
      <c r="GVR474" s="28"/>
      <c r="GVS474" s="28"/>
      <c r="GVT474" s="28"/>
      <c r="GVU474" s="28"/>
      <c r="GVV474" s="28"/>
      <c r="GVW474" s="28"/>
      <c r="GVX474" s="28"/>
      <c r="GVY474" s="28"/>
      <c r="GVZ474" s="28"/>
      <c r="GWA474" s="28"/>
      <c r="GWB474" s="28"/>
      <c r="GWC474" s="28"/>
      <c r="GWD474" s="28"/>
      <c r="GWE474" s="28"/>
      <c r="GWF474" s="28"/>
      <c r="GWG474" s="28"/>
      <c r="GWH474" s="28"/>
      <c r="GWI474" s="28"/>
      <c r="GWJ474" s="28"/>
      <c r="GWK474" s="28"/>
      <c r="GWL474" s="28"/>
      <c r="GWM474" s="28"/>
      <c r="GWN474" s="28"/>
      <c r="GWO474" s="28"/>
      <c r="GWP474" s="28"/>
      <c r="GWQ474" s="28"/>
      <c r="GWR474" s="28"/>
      <c r="GWS474" s="28"/>
      <c r="GWT474" s="28"/>
      <c r="GWU474" s="28"/>
      <c r="GWV474" s="28"/>
      <c r="GWW474" s="28"/>
      <c r="GWX474" s="28"/>
      <c r="GWY474" s="28"/>
      <c r="GWZ474" s="28"/>
      <c r="GXA474" s="28"/>
      <c r="GXB474" s="28"/>
      <c r="GXC474" s="28"/>
      <c r="GXD474" s="28"/>
      <c r="GXE474" s="28"/>
      <c r="GXF474" s="28"/>
      <c r="GXG474" s="28"/>
      <c r="GXH474" s="28"/>
      <c r="GXI474" s="28"/>
      <c r="GXJ474" s="28"/>
      <c r="GXK474" s="28"/>
      <c r="GXL474" s="28"/>
      <c r="GXM474" s="28"/>
      <c r="GXN474" s="28"/>
      <c r="GXO474" s="28"/>
      <c r="GXP474" s="28"/>
      <c r="GXQ474" s="28"/>
      <c r="GXR474" s="28"/>
      <c r="GXS474" s="28"/>
      <c r="GXT474" s="28"/>
      <c r="GXU474" s="28"/>
      <c r="GXV474" s="28"/>
      <c r="GXW474" s="28"/>
      <c r="GXX474" s="28"/>
      <c r="GXY474" s="28"/>
      <c r="GXZ474" s="28"/>
      <c r="GYA474" s="28"/>
      <c r="GYB474" s="28"/>
      <c r="GYC474" s="28"/>
      <c r="GYD474" s="28"/>
      <c r="GYE474" s="28"/>
      <c r="GYF474" s="28"/>
      <c r="GYG474" s="28"/>
      <c r="GYH474" s="28"/>
      <c r="GYI474" s="28"/>
      <c r="GYJ474" s="28"/>
      <c r="GYK474" s="28"/>
      <c r="GYL474" s="28"/>
      <c r="GYM474" s="28"/>
      <c r="GYN474" s="28"/>
      <c r="GYO474" s="28"/>
      <c r="GYP474" s="28"/>
      <c r="GYQ474" s="28"/>
      <c r="GYR474" s="28"/>
      <c r="GYS474" s="28"/>
      <c r="GYT474" s="28"/>
      <c r="GYU474" s="28"/>
      <c r="GYV474" s="28"/>
      <c r="GYW474" s="28"/>
      <c r="GYX474" s="28"/>
      <c r="GYY474" s="28"/>
      <c r="GYZ474" s="28"/>
      <c r="GZA474" s="28"/>
      <c r="GZB474" s="28"/>
      <c r="GZC474" s="28"/>
      <c r="GZD474" s="28"/>
      <c r="GZE474" s="28"/>
      <c r="GZF474" s="28"/>
      <c r="GZG474" s="28"/>
      <c r="GZH474" s="28"/>
      <c r="GZI474" s="28"/>
      <c r="GZJ474" s="28"/>
      <c r="GZK474" s="28"/>
      <c r="GZL474" s="28"/>
      <c r="GZM474" s="28"/>
      <c r="GZN474" s="28"/>
      <c r="GZO474" s="28"/>
      <c r="GZP474" s="28"/>
      <c r="GZQ474" s="28"/>
      <c r="GZR474" s="28"/>
      <c r="GZS474" s="28"/>
      <c r="GZT474" s="28"/>
      <c r="GZU474" s="28"/>
      <c r="GZV474" s="28"/>
      <c r="GZW474" s="28"/>
      <c r="GZX474" s="28"/>
      <c r="GZY474" s="28"/>
      <c r="GZZ474" s="28"/>
      <c r="HAA474" s="28"/>
      <c r="HAB474" s="28"/>
      <c r="HAC474" s="28"/>
      <c r="HAD474" s="28"/>
      <c r="HAE474" s="28"/>
      <c r="HAF474" s="28"/>
      <c r="HAG474" s="28"/>
      <c r="HAH474" s="28"/>
      <c r="HAI474" s="28"/>
      <c r="HAJ474" s="28"/>
      <c r="HAK474" s="28"/>
      <c r="HAL474" s="28"/>
      <c r="HAM474" s="28"/>
      <c r="HAN474" s="28"/>
      <c r="HAO474" s="28"/>
      <c r="HAP474" s="28"/>
      <c r="HAQ474" s="28"/>
      <c r="HAR474" s="28"/>
      <c r="HAS474" s="28"/>
      <c r="HAT474" s="28"/>
      <c r="HAU474" s="28"/>
      <c r="HAV474" s="28"/>
      <c r="HAW474" s="28"/>
      <c r="HAX474" s="28"/>
      <c r="HAY474" s="28"/>
      <c r="HAZ474" s="28"/>
      <c r="HBA474" s="28"/>
      <c r="HBB474" s="28"/>
      <c r="HBC474" s="28"/>
      <c r="HBD474" s="28"/>
      <c r="HBE474" s="28"/>
      <c r="HBF474" s="28"/>
      <c r="HBG474" s="28"/>
      <c r="HBH474" s="28"/>
      <c r="HBI474" s="28"/>
      <c r="HBJ474" s="28"/>
      <c r="HBK474" s="28"/>
      <c r="HBL474" s="28"/>
      <c r="HBM474" s="28"/>
      <c r="HBN474" s="28"/>
      <c r="HBO474" s="28"/>
      <c r="HBP474" s="28"/>
      <c r="HBQ474" s="28"/>
      <c r="HBR474" s="28"/>
      <c r="HBS474" s="28"/>
      <c r="HBT474" s="28"/>
      <c r="HBU474" s="28"/>
      <c r="HBV474" s="28"/>
      <c r="HBW474" s="28"/>
      <c r="HBX474" s="28"/>
      <c r="HBY474" s="28"/>
      <c r="HBZ474" s="28"/>
      <c r="HCA474" s="28"/>
      <c r="HCB474" s="28"/>
      <c r="HCC474" s="28"/>
      <c r="HCD474" s="28"/>
      <c r="HCE474" s="28"/>
      <c r="HCF474" s="28"/>
      <c r="HCG474" s="28"/>
      <c r="HCH474" s="28"/>
      <c r="HCI474" s="28"/>
      <c r="HCJ474" s="28"/>
      <c r="HCK474" s="28"/>
      <c r="HCL474" s="28"/>
      <c r="HCM474" s="28"/>
      <c r="HCN474" s="28"/>
      <c r="HCO474" s="28"/>
      <c r="HCP474" s="28"/>
      <c r="HCQ474" s="28"/>
      <c r="HCR474" s="28"/>
      <c r="HCS474" s="28"/>
      <c r="HCT474" s="28"/>
      <c r="HCU474" s="28"/>
      <c r="HCV474" s="28"/>
      <c r="HCW474" s="28"/>
      <c r="HCX474" s="28"/>
      <c r="HCY474" s="28"/>
      <c r="HCZ474" s="28"/>
      <c r="HDA474" s="28"/>
      <c r="HDB474" s="28"/>
      <c r="HDC474" s="28"/>
      <c r="HDD474" s="28"/>
      <c r="HDE474" s="28"/>
      <c r="HDF474" s="28"/>
      <c r="HDG474" s="28"/>
      <c r="HDH474" s="28"/>
      <c r="HDI474" s="28"/>
      <c r="HDJ474" s="28"/>
      <c r="HDK474" s="28"/>
      <c r="HDL474" s="28"/>
      <c r="HDM474" s="28"/>
      <c r="HDN474" s="28"/>
      <c r="HDO474" s="28"/>
      <c r="HDP474" s="28"/>
      <c r="HDQ474" s="28"/>
      <c r="HDR474" s="28"/>
      <c r="HDS474" s="28"/>
      <c r="HDT474" s="28"/>
      <c r="HDU474" s="28"/>
      <c r="HDV474" s="28"/>
      <c r="HDW474" s="28"/>
      <c r="HDX474" s="28"/>
      <c r="HDY474" s="28"/>
      <c r="HDZ474" s="28"/>
      <c r="HEA474" s="28"/>
      <c r="HEB474" s="28"/>
      <c r="HEC474" s="28"/>
      <c r="HED474" s="28"/>
      <c r="HEE474" s="28"/>
      <c r="HEF474" s="28"/>
      <c r="HEG474" s="28"/>
      <c r="HEH474" s="28"/>
      <c r="HEI474" s="28"/>
      <c r="HEJ474" s="28"/>
      <c r="HEK474" s="28"/>
      <c r="HEL474" s="28"/>
      <c r="HEM474" s="28"/>
      <c r="HEN474" s="28"/>
      <c r="HEO474" s="28"/>
      <c r="HEP474" s="28"/>
      <c r="HEQ474" s="28"/>
      <c r="HER474" s="28"/>
      <c r="HES474" s="28"/>
      <c r="HET474" s="28"/>
      <c r="HEU474" s="28"/>
      <c r="HEV474" s="28"/>
      <c r="HEW474" s="28"/>
      <c r="HEX474" s="28"/>
      <c r="HEY474" s="28"/>
      <c r="HEZ474" s="28"/>
      <c r="HFA474" s="28"/>
      <c r="HFB474" s="28"/>
      <c r="HFC474" s="28"/>
      <c r="HFD474" s="28"/>
      <c r="HFE474" s="28"/>
      <c r="HFF474" s="28"/>
      <c r="HFG474" s="28"/>
      <c r="HFH474" s="28"/>
      <c r="HFI474" s="28"/>
      <c r="HFJ474" s="28"/>
      <c r="HFK474" s="28"/>
      <c r="HFL474" s="28"/>
      <c r="HFM474" s="28"/>
      <c r="HFN474" s="28"/>
      <c r="HFO474" s="28"/>
      <c r="HFP474" s="28"/>
      <c r="HFQ474" s="28"/>
      <c r="HFR474" s="28"/>
      <c r="HFS474" s="28"/>
      <c r="HFT474" s="28"/>
      <c r="HFU474" s="28"/>
      <c r="HFV474" s="28"/>
      <c r="HFW474" s="28"/>
      <c r="HFX474" s="28"/>
      <c r="HFY474" s="28"/>
      <c r="HFZ474" s="28"/>
      <c r="HGA474" s="28"/>
      <c r="HGB474" s="28"/>
      <c r="HGC474" s="28"/>
      <c r="HGD474" s="28"/>
      <c r="HGE474" s="28"/>
      <c r="HGF474" s="28"/>
      <c r="HGG474" s="28"/>
      <c r="HGH474" s="28"/>
      <c r="HGI474" s="28"/>
      <c r="HGJ474" s="28"/>
      <c r="HGK474" s="28"/>
      <c r="HGL474" s="28"/>
      <c r="HGM474" s="28"/>
      <c r="HGN474" s="28"/>
      <c r="HGO474" s="28"/>
      <c r="HGP474" s="28"/>
      <c r="HGQ474" s="28"/>
      <c r="HGR474" s="28"/>
      <c r="HGS474" s="28"/>
      <c r="HGT474" s="28"/>
      <c r="HGU474" s="28"/>
      <c r="HGV474" s="28"/>
      <c r="HGW474" s="28"/>
      <c r="HGX474" s="28"/>
      <c r="HGY474" s="28"/>
      <c r="HGZ474" s="28"/>
      <c r="HHA474" s="28"/>
      <c r="HHB474" s="28"/>
      <c r="HHC474" s="28"/>
      <c r="HHD474" s="28"/>
      <c r="HHE474" s="28"/>
      <c r="HHF474" s="28"/>
      <c r="HHG474" s="28"/>
      <c r="HHH474" s="28"/>
      <c r="HHI474" s="28"/>
      <c r="HHJ474" s="28"/>
      <c r="HHK474" s="28"/>
      <c r="HHL474" s="28"/>
      <c r="HHM474" s="28"/>
      <c r="HHN474" s="28"/>
      <c r="HHO474" s="28"/>
      <c r="HHP474" s="28"/>
      <c r="HHQ474" s="28"/>
      <c r="HHR474" s="28"/>
      <c r="HHS474" s="28"/>
      <c r="HHT474" s="28"/>
      <c r="HHU474" s="28"/>
      <c r="HHV474" s="28"/>
      <c r="HHW474" s="28"/>
      <c r="HHX474" s="28"/>
      <c r="HHY474" s="28"/>
      <c r="HHZ474" s="28"/>
      <c r="HIA474" s="28"/>
      <c r="HIB474" s="28"/>
      <c r="HIC474" s="28"/>
      <c r="HID474" s="28"/>
      <c r="HIE474" s="28"/>
      <c r="HIF474" s="28"/>
      <c r="HIG474" s="28"/>
      <c r="HIH474" s="28"/>
      <c r="HII474" s="28"/>
      <c r="HIJ474" s="28"/>
      <c r="HIK474" s="28"/>
      <c r="HIL474" s="28"/>
      <c r="HIM474" s="28"/>
      <c r="HIN474" s="28"/>
      <c r="HIO474" s="28"/>
      <c r="HIP474" s="28"/>
      <c r="HIQ474" s="28"/>
      <c r="HIR474" s="28"/>
      <c r="HIS474" s="28"/>
      <c r="HIT474" s="28"/>
      <c r="HIU474" s="28"/>
      <c r="HIV474" s="28"/>
      <c r="HIW474" s="28"/>
      <c r="HIX474" s="28"/>
      <c r="HIY474" s="28"/>
      <c r="HIZ474" s="28"/>
      <c r="HJA474" s="28"/>
      <c r="HJB474" s="28"/>
      <c r="HJC474" s="28"/>
      <c r="HJD474" s="28"/>
      <c r="HJE474" s="28"/>
      <c r="HJF474" s="28"/>
      <c r="HJG474" s="28"/>
      <c r="HJH474" s="28"/>
      <c r="HJI474" s="28"/>
      <c r="HJJ474" s="28"/>
      <c r="HJK474" s="28"/>
      <c r="HJL474" s="28"/>
      <c r="HJM474" s="28"/>
      <c r="HJN474" s="28"/>
      <c r="HJO474" s="28"/>
      <c r="HJP474" s="28"/>
      <c r="HJQ474" s="28"/>
      <c r="HJR474" s="28"/>
      <c r="HJS474" s="28"/>
      <c r="HJT474" s="28"/>
      <c r="HJU474" s="28"/>
      <c r="HJV474" s="28"/>
      <c r="HJW474" s="28"/>
      <c r="HJX474" s="28"/>
      <c r="HJY474" s="28"/>
      <c r="HJZ474" s="28"/>
      <c r="HKA474" s="28"/>
      <c r="HKB474" s="28"/>
      <c r="HKC474" s="28"/>
      <c r="HKD474" s="28"/>
      <c r="HKE474" s="28"/>
      <c r="HKF474" s="28"/>
      <c r="HKG474" s="28"/>
      <c r="HKH474" s="28"/>
      <c r="HKI474" s="28"/>
      <c r="HKJ474" s="28"/>
      <c r="HKK474" s="28"/>
      <c r="HKL474" s="28"/>
      <c r="HKM474" s="28"/>
      <c r="HKN474" s="28"/>
      <c r="HKO474" s="28"/>
      <c r="HKP474" s="28"/>
      <c r="HKQ474" s="28"/>
      <c r="HKR474" s="28"/>
      <c r="HKS474" s="28"/>
      <c r="HKT474" s="28"/>
      <c r="HKU474" s="28"/>
      <c r="HKV474" s="28"/>
      <c r="HKW474" s="28"/>
      <c r="HKX474" s="28"/>
      <c r="HKY474" s="28"/>
      <c r="HKZ474" s="28"/>
      <c r="HLA474" s="28"/>
      <c r="HLB474" s="28"/>
      <c r="HLC474" s="28"/>
      <c r="HLD474" s="28"/>
      <c r="HLE474" s="28"/>
      <c r="HLF474" s="28"/>
      <c r="HLG474" s="28"/>
      <c r="HLH474" s="28"/>
      <c r="HLI474" s="28"/>
      <c r="HLJ474" s="28"/>
      <c r="HLK474" s="28"/>
      <c r="HLL474" s="28"/>
      <c r="HLM474" s="28"/>
      <c r="HLN474" s="28"/>
      <c r="HLO474" s="28"/>
      <c r="HLP474" s="28"/>
      <c r="HLQ474" s="28"/>
      <c r="HLR474" s="28"/>
      <c r="HLS474" s="28"/>
      <c r="HLT474" s="28"/>
      <c r="HLU474" s="28"/>
      <c r="HLV474" s="28"/>
      <c r="HLW474" s="28"/>
      <c r="HLX474" s="28"/>
      <c r="HLY474" s="28"/>
      <c r="HLZ474" s="28"/>
      <c r="HMA474" s="28"/>
      <c r="HMB474" s="28"/>
      <c r="HMC474" s="28"/>
      <c r="HMD474" s="28"/>
      <c r="HME474" s="28"/>
      <c r="HMF474" s="28"/>
      <c r="HMG474" s="28"/>
      <c r="HMH474" s="28"/>
      <c r="HMI474" s="28"/>
      <c r="HMJ474" s="28"/>
      <c r="HMK474" s="28"/>
      <c r="HML474" s="28"/>
      <c r="HMM474" s="28"/>
      <c r="HMN474" s="28"/>
      <c r="HMO474" s="28"/>
      <c r="HMP474" s="28"/>
      <c r="HMQ474" s="28"/>
      <c r="HMR474" s="28"/>
      <c r="HMS474" s="28"/>
      <c r="HMT474" s="28"/>
      <c r="HMU474" s="28"/>
      <c r="HMV474" s="28"/>
      <c r="HMW474" s="28"/>
      <c r="HMX474" s="28"/>
      <c r="HMY474" s="28"/>
      <c r="HMZ474" s="28"/>
      <c r="HNA474" s="28"/>
      <c r="HNB474" s="28"/>
      <c r="HNC474" s="28"/>
      <c r="HND474" s="28"/>
      <c r="HNE474" s="28"/>
      <c r="HNF474" s="28"/>
      <c r="HNG474" s="28"/>
      <c r="HNH474" s="28"/>
      <c r="HNI474" s="28"/>
      <c r="HNJ474" s="28"/>
      <c r="HNK474" s="28"/>
      <c r="HNL474" s="28"/>
      <c r="HNM474" s="28"/>
      <c r="HNN474" s="28"/>
      <c r="HNO474" s="28"/>
      <c r="HNP474" s="28"/>
      <c r="HNQ474" s="28"/>
      <c r="HNR474" s="28"/>
      <c r="HNS474" s="28"/>
      <c r="HNT474" s="28"/>
      <c r="HNU474" s="28"/>
      <c r="HNV474" s="28"/>
      <c r="HNW474" s="28"/>
      <c r="HNX474" s="28"/>
      <c r="HNY474" s="28"/>
      <c r="HNZ474" s="28"/>
      <c r="HOA474" s="28"/>
      <c r="HOB474" s="28"/>
      <c r="HOC474" s="28"/>
      <c r="HOD474" s="28"/>
      <c r="HOE474" s="28"/>
      <c r="HOF474" s="28"/>
      <c r="HOG474" s="28"/>
      <c r="HOH474" s="28"/>
      <c r="HOI474" s="28"/>
      <c r="HOJ474" s="28"/>
      <c r="HOK474" s="28"/>
      <c r="HOL474" s="28"/>
      <c r="HOM474" s="28"/>
      <c r="HON474" s="28"/>
      <c r="HOO474" s="28"/>
      <c r="HOP474" s="28"/>
      <c r="HOQ474" s="28"/>
      <c r="HOR474" s="28"/>
      <c r="HOS474" s="28"/>
      <c r="HOT474" s="28"/>
      <c r="HOU474" s="28"/>
      <c r="HOV474" s="28"/>
      <c r="HOW474" s="28"/>
      <c r="HOX474" s="28"/>
      <c r="HOY474" s="28"/>
      <c r="HOZ474" s="28"/>
      <c r="HPA474" s="28"/>
      <c r="HPB474" s="28"/>
      <c r="HPC474" s="28"/>
      <c r="HPD474" s="28"/>
      <c r="HPE474" s="28"/>
      <c r="HPF474" s="28"/>
      <c r="HPG474" s="28"/>
      <c r="HPH474" s="28"/>
      <c r="HPI474" s="28"/>
      <c r="HPJ474" s="28"/>
      <c r="HPK474" s="28"/>
      <c r="HPL474" s="28"/>
      <c r="HPM474" s="28"/>
      <c r="HPN474" s="28"/>
      <c r="HPO474" s="28"/>
      <c r="HPP474" s="28"/>
      <c r="HPQ474" s="28"/>
      <c r="HPR474" s="28"/>
      <c r="HPS474" s="28"/>
      <c r="HPT474" s="28"/>
      <c r="HPU474" s="28"/>
      <c r="HPV474" s="28"/>
      <c r="HPW474" s="28"/>
      <c r="HPX474" s="28"/>
      <c r="HPY474" s="28"/>
      <c r="HPZ474" s="28"/>
      <c r="HQA474" s="28"/>
      <c r="HQB474" s="28"/>
      <c r="HQC474" s="28"/>
      <c r="HQD474" s="28"/>
      <c r="HQE474" s="28"/>
      <c r="HQF474" s="28"/>
      <c r="HQG474" s="28"/>
      <c r="HQH474" s="28"/>
      <c r="HQI474" s="28"/>
      <c r="HQJ474" s="28"/>
      <c r="HQK474" s="28"/>
      <c r="HQL474" s="28"/>
      <c r="HQM474" s="28"/>
      <c r="HQN474" s="28"/>
      <c r="HQO474" s="28"/>
      <c r="HQP474" s="28"/>
      <c r="HQQ474" s="28"/>
      <c r="HQR474" s="28"/>
      <c r="HQS474" s="28"/>
      <c r="HQT474" s="28"/>
      <c r="HQU474" s="28"/>
      <c r="HQV474" s="28"/>
      <c r="HQW474" s="28"/>
      <c r="HQX474" s="28"/>
      <c r="HQY474" s="28"/>
      <c r="HQZ474" s="28"/>
      <c r="HRA474" s="28"/>
      <c r="HRB474" s="28"/>
      <c r="HRC474" s="28"/>
      <c r="HRD474" s="28"/>
      <c r="HRE474" s="28"/>
      <c r="HRF474" s="28"/>
      <c r="HRG474" s="28"/>
      <c r="HRH474" s="28"/>
      <c r="HRI474" s="28"/>
      <c r="HRJ474" s="28"/>
      <c r="HRK474" s="28"/>
      <c r="HRL474" s="28"/>
      <c r="HRM474" s="28"/>
      <c r="HRN474" s="28"/>
      <c r="HRO474" s="28"/>
      <c r="HRP474" s="28"/>
      <c r="HRQ474" s="28"/>
      <c r="HRR474" s="28"/>
      <c r="HRS474" s="28"/>
      <c r="HRT474" s="28"/>
      <c r="HRU474" s="28"/>
      <c r="HRV474" s="28"/>
      <c r="HRW474" s="28"/>
      <c r="HRX474" s="28"/>
      <c r="HRY474" s="28"/>
      <c r="HRZ474" s="28"/>
      <c r="HSA474" s="28"/>
      <c r="HSB474" s="28"/>
      <c r="HSC474" s="28"/>
      <c r="HSD474" s="28"/>
      <c r="HSE474" s="28"/>
      <c r="HSF474" s="28"/>
      <c r="HSG474" s="28"/>
      <c r="HSH474" s="28"/>
      <c r="HSI474" s="28"/>
      <c r="HSJ474" s="28"/>
      <c r="HSK474" s="28"/>
      <c r="HSL474" s="28"/>
      <c r="HSM474" s="28"/>
      <c r="HSN474" s="28"/>
      <c r="HSO474" s="28"/>
      <c r="HSP474" s="28"/>
      <c r="HSQ474" s="28"/>
      <c r="HSR474" s="28"/>
      <c r="HSS474" s="28"/>
      <c r="HST474" s="28"/>
      <c r="HSU474" s="28"/>
      <c r="HSV474" s="28"/>
      <c r="HSW474" s="28"/>
      <c r="HSX474" s="28"/>
      <c r="HSY474" s="28"/>
      <c r="HSZ474" s="28"/>
      <c r="HTA474" s="28"/>
      <c r="HTB474" s="28"/>
      <c r="HTC474" s="28"/>
      <c r="HTD474" s="28"/>
      <c r="HTE474" s="28"/>
      <c r="HTF474" s="28"/>
      <c r="HTG474" s="28"/>
      <c r="HTH474" s="28"/>
      <c r="HTI474" s="28"/>
      <c r="HTJ474" s="28"/>
      <c r="HTK474" s="28"/>
      <c r="HTL474" s="28"/>
      <c r="HTM474" s="28"/>
      <c r="HTN474" s="28"/>
      <c r="HTO474" s="28"/>
      <c r="HTP474" s="28"/>
      <c r="HTQ474" s="28"/>
      <c r="HTR474" s="28"/>
      <c r="HTS474" s="28"/>
      <c r="HTT474" s="28"/>
      <c r="HTU474" s="28"/>
      <c r="HTV474" s="28"/>
      <c r="HTW474" s="28"/>
      <c r="HTX474" s="28"/>
      <c r="HTY474" s="28"/>
      <c r="HTZ474" s="28"/>
      <c r="HUA474" s="28"/>
      <c r="HUB474" s="28"/>
      <c r="HUC474" s="28"/>
      <c r="HUD474" s="28"/>
      <c r="HUE474" s="28"/>
      <c r="HUF474" s="28"/>
      <c r="HUG474" s="28"/>
      <c r="HUH474" s="28"/>
      <c r="HUI474" s="28"/>
      <c r="HUJ474" s="28"/>
      <c r="HUK474" s="28"/>
      <c r="HUL474" s="28"/>
      <c r="HUM474" s="28"/>
      <c r="HUN474" s="28"/>
      <c r="HUO474" s="28"/>
      <c r="HUP474" s="28"/>
      <c r="HUQ474" s="28"/>
      <c r="HUR474" s="28"/>
      <c r="HUS474" s="28"/>
      <c r="HUT474" s="28"/>
      <c r="HUU474" s="28"/>
      <c r="HUV474" s="28"/>
      <c r="HUW474" s="28"/>
      <c r="HUX474" s="28"/>
      <c r="HUY474" s="28"/>
      <c r="HUZ474" s="28"/>
      <c r="HVA474" s="28"/>
      <c r="HVB474" s="28"/>
      <c r="HVC474" s="28"/>
      <c r="HVD474" s="28"/>
      <c r="HVE474" s="28"/>
      <c r="HVF474" s="28"/>
      <c r="HVG474" s="28"/>
      <c r="HVH474" s="28"/>
      <c r="HVI474" s="28"/>
      <c r="HVJ474" s="28"/>
      <c r="HVK474" s="28"/>
      <c r="HVL474" s="28"/>
      <c r="HVM474" s="28"/>
      <c r="HVN474" s="28"/>
      <c r="HVO474" s="28"/>
      <c r="HVP474" s="28"/>
      <c r="HVQ474" s="28"/>
      <c r="HVR474" s="28"/>
      <c r="HVS474" s="28"/>
      <c r="HVT474" s="28"/>
      <c r="HVU474" s="28"/>
      <c r="HVV474" s="28"/>
      <c r="HVW474" s="28"/>
      <c r="HVX474" s="28"/>
      <c r="HVY474" s="28"/>
      <c r="HVZ474" s="28"/>
      <c r="HWA474" s="28"/>
      <c r="HWB474" s="28"/>
      <c r="HWC474" s="28"/>
      <c r="HWD474" s="28"/>
      <c r="HWE474" s="28"/>
      <c r="HWF474" s="28"/>
      <c r="HWG474" s="28"/>
      <c r="HWH474" s="28"/>
      <c r="HWI474" s="28"/>
      <c r="HWJ474" s="28"/>
      <c r="HWK474" s="28"/>
      <c r="HWL474" s="28"/>
      <c r="HWM474" s="28"/>
      <c r="HWN474" s="28"/>
      <c r="HWO474" s="28"/>
      <c r="HWP474" s="28"/>
      <c r="HWQ474" s="28"/>
      <c r="HWR474" s="28"/>
      <c r="HWS474" s="28"/>
      <c r="HWT474" s="28"/>
      <c r="HWU474" s="28"/>
      <c r="HWV474" s="28"/>
      <c r="HWW474" s="28"/>
      <c r="HWX474" s="28"/>
      <c r="HWY474" s="28"/>
      <c r="HWZ474" s="28"/>
      <c r="HXA474" s="28"/>
      <c r="HXB474" s="28"/>
      <c r="HXC474" s="28"/>
      <c r="HXD474" s="28"/>
      <c r="HXE474" s="28"/>
      <c r="HXF474" s="28"/>
      <c r="HXG474" s="28"/>
      <c r="HXH474" s="28"/>
      <c r="HXI474" s="28"/>
      <c r="HXJ474" s="28"/>
      <c r="HXK474" s="28"/>
      <c r="HXL474" s="28"/>
      <c r="HXM474" s="28"/>
      <c r="HXN474" s="28"/>
      <c r="HXO474" s="28"/>
      <c r="HXP474" s="28"/>
      <c r="HXQ474" s="28"/>
      <c r="HXR474" s="28"/>
      <c r="HXS474" s="28"/>
      <c r="HXT474" s="28"/>
      <c r="HXU474" s="28"/>
      <c r="HXV474" s="28"/>
      <c r="HXW474" s="28"/>
      <c r="HXX474" s="28"/>
      <c r="HXY474" s="28"/>
      <c r="HXZ474" s="28"/>
      <c r="HYA474" s="28"/>
      <c r="HYB474" s="28"/>
      <c r="HYC474" s="28"/>
      <c r="HYD474" s="28"/>
      <c r="HYE474" s="28"/>
      <c r="HYF474" s="28"/>
      <c r="HYG474" s="28"/>
      <c r="HYH474" s="28"/>
      <c r="HYI474" s="28"/>
      <c r="HYJ474" s="28"/>
      <c r="HYK474" s="28"/>
      <c r="HYL474" s="28"/>
      <c r="HYM474" s="28"/>
      <c r="HYN474" s="28"/>
      <c r="HYO474" s="28"/>
      <c r="HYP474" s="28"/>
      <c r="HYQ474" s="28"/>
      <c r="HYR474" s="28"/>
      <c r="HYS474" s="28"/>
      <c r="HYT474" s="28"/>
      <c r="HYU474" s="28"/>
      <c r="HYV474" s="28"/>
      <c r="HYW474" s="28"/>
      <c r="HYX474" s="28"/>
      <c r="HYY474" s="28"/>
      <c r="HYZ474" s="28"/>
      <c r="HZA474" s="28"/>
      <c r="HZB474" s="28"/>
      <c r="HZC474" s="28"/>
      <c r="HZD474" s="28"/>
      <c r="HZE474" s="28"/>
      <c r="HZF474" s="28"/>
      <c r="HZG474" s="28"/>
      <c r="HZH474" s="28"/>
      <c r="HZI474" s="28"/>
      <c r="HZJ474" s="28"/>
      <c r="HZK474" s="28"/>
      <c r="HZL474" s="28"/>
      <c r="HZM474" s="28"/>
      <c r="HZN474" s="28"/>
      <c r="HZO474" s="28"/>
      <c r="HZP474" s="28"/>
      <c r="HZQ474" s="28"/>
      <c r="HZR474" s="28"/>
      <c r="HZS474" s="28"/>
      <c r="HZT474" s="28"/>
      <c r="HZU474" s="28"/>
      <c r="HZV474" s="28"/>
      <c r="HZW474" s="28"/>
      <c r="HZX474" s="28"/>
      <c r="HZY474" s="28"/>
      <c r="HZZ474" s="28"/>
      <c r="IAA474" s="28"/>
      <c r="IAB474" s="28"/>
      <c r="IAC474" s="28"/>
      <c r="IAD474" s="28"/>
      <c r="IAE474" s="28"/>
      <c r="IAF474" s="28"/>
      <c r="IAG474" s="28"/>
      <c r="IAH474" s="28"/>
      <c r="IAI474" s="28"/>
      <c r="IAJ474" s="28"/>
      <c r="IAK474" s="28"/>
      <c r="IAL474" s="28"/>
      <c r="IAM474" s="28"/>
      <c r="IAN474" s="28"/>
      <c r="IAO474" s="28"/>
      <c r="IAP474" s="28"/>
      <c r="IAQ474" s="28"/>
      <c r="IAR474" s="28"/>
      <c r="IAS474" s="28"/>
      <c r="IAT474" s="28"/>
      <c r="IAU474" s="28"/>
      <c r="IAV474" s="28"/>
      <c r="IAW474" s="28"/>
      <c r="IAX474" s="28"/>
      <c r="IAY474" s="28"/>
      <c r="IAZ474" s="28"/>
      <c r="IBA474" s="28"/>
      <c r="IBB474" s="28"/>
      <c r="IBC474" s="28"/>
      <c r="IBD474" s="28"/>
      <c r="IBE474" s="28"/>
      <c r="IBF474" s="28"/>
      <c r="IBG474" s="28"/>
      <c r="IBH474" s="28"/>
      <c r="IBI474" s="28"/>
      <c r="IBJ474" s="28"/>
      <c r="IBK474" s="28"/>
      <c r="IBL474" s="28"/>
      <c r="IBM474" s="28"/>
      <c r="IBN474" s="28"/>
      <c r="IBO474" s="28"/>
      <c r="IBP474" s="28"/>
      <c r="IBQ474" s="28"/>
      <c r="IBR474" s="28"/>
      <c r="IBS474" s="28"/>
      <c r="IBT474" s="28"/>
      <c r="IBU474" s="28"/>
      <c r="IBV474" s="28"/>
      <c r="IBW474" s="28"/>
      <c r="IBX474" s="28"/>
      <c r="IBY474" s="28"/>
      <c r="IBZ474" s="28"/>
      <c r="ICA474" s="28"/>
      <c r="ICB474" s="28"/>
      <c r="ICC474" s="28"/>
      <c r="ICD474" s="28"/>
      <c r="ICE474" s="28"/>
      <c r="ICF474" s="28"/>
      <c r="ICG474" s="28"/>
      <c r="ICH474" s="28"/>
      <c r="ICI474" s="28"/>
      <c r="ICJ474" s="28"/>
      <c r="ICK474" s="28"/>
      <c r="ICL474" s="28"/>
      <c r="ICM474" s="28"/>
      <c r="ICN474" s="28"/>
      <c r="ICO474" s="28"/>
      <c r="ICP474" s="28"/>
      <c r="ICQ474" s="28"/>
      <c r="ICR474" s="28"/>
      <c r="ICS474" s="28"/>
      <c r="ICT474" s="28"/>
      <c r="ICU474" s="28"/>
      <c r="ICV474" s="28"/>
      <c r="ICW474" s="28"/>
      <c r="ICX474" s="28"/>
      <c r="ICY474" s="28"/>
      <c r="ICZ474" s="28"/>
      <c r="IDA474" s="28"/>
      <c r="IDB474" s="28"/>
      <c r="IDC474" s="28"/>
      <c r="IDD474" s="28"/>
      <c r="IDE474" s="28"/>
      <c r="IDF474" s="28"/>
      <c r="IDG474" s="28"/>
      <c r="IDH474" s="28"/>
      <c r="IDI474" s="28"/>
      <c r="IDJ474" s="28"/>
      <c r="IDK474" s="28"/>
      <c r="IDL474" s="28"/>
      <c r="IDM474" s="28"/>
      <c r="IDN474" s="28"/>
      <c r="IDO474" s="28"/>
      <c r="IDP474" s="28"/>
      <c r="IDQ474" s="28"/>
      <c r="IDR474" s="28"/>
      <c r="IDS474" s="28"/>
      <c r="IDT474" s="28"/>
      <c r="IDU474" s="28"/>
      <c r="IDV474" s="28"/>
      <c r="IDW474" s="28"/>
      <c r="IDX474" s="28"/>
      <c r="IDY474" s="28"/>
      <c r="IDZ474" s="28"/>
      <c r="IEA474" s="28"/>
      <c r="IEB474" s="28"/>
      <c r="IEC474" s="28"/>
      <c r="IED474" s="28"/>
      <c r="IEE474" s="28"/>
      <c r="IEF474" s="28"/>
      <c r="IEG474" s="28"/>
      <c r="IEH474" s="28"/>
      <c r="IEI474" s="28"/>
      <c r="IEJ474" s="28"/>
      <c r="IEK474" s="28"/>
      <c r="IEL474" s="28"/>
      <c r="IEM474" s="28"/>
      <c r="IEN474" s="28"/>
      <c r="IEO474" s="28"/>
      <c r="IEP474" s="28"/>
      <c r="IEQ474" s="28"/>
      <c r="IER474" s="28"/>
      <c r="IES474" s="28"/>
      <c r="IET474" s="28"/>
      <c r="IEU474" s="28"/>
      <c r="IEV474" s="28"/>
      <c r="IEW474" s="28"/>
      <c r="IEX474" s="28"/>
      <c r="IEY474" s="28"/>
      <c r="IEZ474" s="28"/>
      <c r="IFA474" s="28"/>
      <c r="IFB474" s="28"/>
      <c r="IFC474" s="28"/>
      <c r="IFD474" s="28"/>
      <c r="IFE474" s="28"/>
      <c r="IFF474" s="28"/>
      <c r="IFG474" s="28"/>
      <c r="IFH474" s="28"/>
      <c r="IFI474" s="28"/>
      <c r="IFJ474" s="28"/>
      <c r="IFK474" s="28"/>
      <c r="IFL474" s="28"/>
      <c r="IFM474" s="28"/>
      <c r="IFN474" s="28"/>
      <c r="IFO474" s="28"/>
      <c r="IFP474" s="28"/>
      <c r="IFQ474" s="28"/>
      <c r="IFR474" s="28"/>
      <c r="IFS474" s="28"/>
      <c r="IFT474" s="28"/>
      <c r="IFU474" s="28"/>
      <c r="IFV474" s="28"/>
      <c r="IFW474" s="28"/>
      <c r="IFX474" s="28"/>
      <c r="IFY474" s="28"/>
      <c r="IFZ474" s="28"/>
      <c r="IGA474" s="28"/>
      <c r="IGB474" s="28"/>
      <c r="IGC474" s="28"/>
      <c r="IGD474" s="28"/>
      <c r="IGE474" s="28"/>
      <c r="IGF474" s="28"/>
      <c r="IGG474" s="28"/>
      <c r="IGH474" s="28"/>
      <c r="IGI474" s="28"/>
      <c r="IGJ474" s="28"/>
      <c r="IGK474" s="28"/>
      <c r="IGL474" s="28"/>
      <c r="IGM474" s="28"/>
      <c r="IGN474" s="28"/>
      <c r="IGO474" s="28"/>
      <c r="IGP474" s="28"/>
      <c r="IGQ474" s="28"/>
      <c r="IGR474" s="28"/>
      <c r="IGS474" s="28"/>
      <c r="IGT474" s="28"/>
      <c r="IGU474" s="28"/>
      <c r="IGV474" s="28"/>
      <c r="IGW474" s="28"/>
      <c r="IGX474" s="28"/>
      <c r="IGY474" s="28"/>
      <c r="IGZ474" s="28"/>
      <c r="IHA474" s="28"/>
      <c r="IHB474" s="28"/>
      <c r="IHC474" s="28"/>
      <c r="IHD474" s="28"/>
      <c r="IHE474" s="28"/>
      <c r="IHF474" s="28"/>
      <c r="IHG474" s="28"/>
      <c r="IHH474" s="28"/>
      <c r="IHI474" s="28"/>
      <c r="IHJ474" s="28"/>
      <c r="IHK474" s="28"/>
      <c r="IHL474" s="28"/>
      <c r="IHM474" s="28"/>
      <c r="IHN474" s="28"/>
      <c r="IHO474" s="28"/>
      <c r="IHP474" s="28"/>
      <c r="IHQ474" s="28"/>
      <c r="IHR474" s="28"/>
      <c r="IHS474" s="28"/>
      <c r="IHT474" s="28"/>
      <c r="IHU474" s="28"/>
      <c r="IHV474" s="28"/>
      <c r="IHW474" s="28"/>
      <c r="IHX474" s="28"/>
      <c r="IHY474" s="28"/>
      <c r="IHZ474" s="28"/>
      <c r="IIA474" s="28"/>
      <c r="IIB474" s="28"/>
      <c r="IIC474" s="28"/>
      <c r="IID474" s="28"/>
      <c r="IIE474" s="28"/>
      <c r="IIF474" s="28"/>
      <c r="IIG474" s="28"/>
      <c r="IIH474" s="28"/>
      <c r="III474" s="28"/>
      <c r="IIJ474" s="28"/>
      <c r="IIK474" s="28"/>
      <c r="IIL474" s="28"/>
      <c r="IIM474" s="28"/>
      <c r="IIN474" s="28"/>
      <c r="IIO474" s="28"/>
      <c r="IIP474" s="28"/>
      <c r="IIQ474" s="28"/>
      <c r="IIR474" s="28"/>
      <c r="IIS474" s="28"/>
      <c r="IIT474" s="28"/>
      <c r="IIU474" s="28"/>
      <c r="IIV474" s="28"/>
      <c r="IIW474" s="28"/>
      <c r="IIX474" s="28"/>
      <c r="IIY474" s="28"/>
      <c r="IIZ474" s="28"/>
      <c r="IJA474" s="28"/>
      <c r="IJB474" s="28"/>
      <c r="IJC474" s="28"/>
      <c r="IJD474" s="28"/>
      <c r="IJE474" s="28"/>
      <c r="IJF474" s="28"/>
      <c r="IJG474" s="28"/>
      <c r="IJH474" s="28"/>
      <c r="IJI474" s="28"/>
      <c r="IJJ474" s="28"/>
      <c r="IJK474" s="28"/>
      <c r="IJL474" s="28"/>
      <c r="IJM474" s="28"/>
      <c r="IJN474" s="28"/>
      <c r="IJO474" s="28"/>
      <c r="IJP474" s="28"/>
      <c r="IJQ474" s="28"/>
      <c r="IJR474" s="28"/>
      <c r="IJS474" s="28"/>
      <c r="IJT474" s="28"/>
      <c r="IJU474" s="28"/>
      <c r="IJV474" s="28"/>
      <c r="IJW474" s="28"/>
      <c r="IJX474" s="28"/>
      <c r="IJY474" s="28"/>
      <c r="IJZ474" s="28"/>
      <c r="IKA474" s="28"/>
      <c r="IKB474" s="28"/>
      <c r="IKC474" s="28"/>
      <c r="IKD474" s="28"/>
      <c r="IKE474" s="28"/>
      <c r="IKF474" s="28"/>
      <c r="IKG474" s="28"/>
      <c r="IKH474" s="28"/>
      <c r="IKI474" s="28"/>
      <c r="IKJ474" s="28"/>
      <c r="IKK474" s="28"/>
      <c r="IKL474" s="28"/>
      <c r="IKM474" s="28"/>
      <c r="IKN474" s="28"/>
      <c r="IKO474" s="28"/>
      <c r="IKP474" s="28"/>
      <c r="IKQ474" s="28"/>
      <c r="IKR474" s="28"/>
      <c r="IKS474" s="28"/>
      <c r="IKT474" s="28"/>
      <c r="IKU474" s="28"/>
      <c r="IKV474" s="28"/>
      <c r="IKW474" s="28"/>
      <c r="IKX474" s="28"/>
      <c r="IKY474" s="28"/>
      <c r="IKZ474" s="28"/>
      <c r="ILA474" s="28"/>
      <c r="ILB474" s="28"/>
      <c r="ILC474" s="28"/>
      <c r="ILD474" s="28"/>
      <c r="ILE474" s="28"/>
      <c r="ILF474" s="28"/>
      <c r="ILG474" s="28"/>
      <c r="ILH474" s="28"/>
      <c r="ILI474" s="28"/>
      <c r="ILJ474" s="28"/>
      <c r="ILK474" s="28"/>
      <c r="ILL474" s="28"/>
      <c r="ILM474" s="28"/>
      <c r="ILN474" s="28"/>
      <c r="ILO474" s="28"/>
      <c r="ILP474" s="28"/>
      <c r="ILQ474" s="28"/>
      <c r="ILR474" s="28"/>
      <c r="ILS474" s="28"/>
      <c r="ILT474" s="28"/>
      <c r="ILU474" s="28"/>
      <c r="ILV474" s="28"/>
      <c r="ILW474" s="28"/>
      <c r="ILX474" s="28"/>
      <c r="ILY474" s="28"/>
      <c r="ILZ474" s="28"/>
      <c r="IMA474" s="28"/>
      <c r="IMB474" s="28"/>
      <c r="IMC474" s="28"/>
      <c r="IMD474" s="28"/>
      <c r="IME474" s="28"/>
      <c r="IMF474" s="28"/>
      <c r="IMG474" s="28"/>
      <c r="IMH474" s="28"/>
      <c r="IMI474" s="28"/>
      <c r="IMJ474" s="28"/>
      <c r="IMK474" s="28"/>
      <c r="IML474" s="28"/>
      <c r="IMM474" s="28"/>
      <c r="IMN474" s="28"/>
      <c r="IMO474" s="28"/>
      <c r="IMP474" s="28"/>
      <c r="IMQ474" s="28"/>
      <c r="IMR474" s="28"/>
      <c r="IMS474" s="28"/>
      <c r="IMT474" s="28"/>
      <c r="IMU474" s="28"/>
      <c r="IMV474" s="28"/>
      <c r="IMW474" s="28"/>
      <c r="IMX474" s="28"/>
      <c r="IMY474" s="28"/>
      <c r="IMZ474" s="28"/>
      <c r="INA474" s="28"/>
      <c r="INB474" s="28"/>
      <c r="INC474" s="28"/>
      <c r="IND474" s="28"/>
      <c r="INE474" s="28"/>
      <c r="INF474" s="28"/>
      <c r="ING474" s="28"/>
      <c r="INH474" s="28"/>
      <c r="INI474" s="28"/>
      <c r="INJ474" s="28"/>
      <c r="INK474" s="28"/>
      <c r="INL474" s="28"/>
      <c r="INM474" s="28"/>
      <c r="INN474" s="28"/>
      <c r="INO474" s="28"/>
      <c r="INP474" s="28"/>
      <c r="INQ474" s="28"/>
      <c r="INR474" s="28"/>
      <c r="INS474" s="28"/>
      <c r="INT474" s="28"/>
      <c r="INU474" s="28"/>
      <c r="INV474" s="28"/>
      <c r="INW474" s="28"/>
      <c r="INX474" s="28"/>
      <c r="INY474" s="28"/>
      <c r="INZ474" s="28"/>
      <c r="IOA474" s="28"/>
      <c r="IOB474" s="28"/>
      <c r="IOC474" s="28"/>
      <c r="IOD474" s="28"/>
      <c r="IOE474" s="28"/>
      <c r="IOF474" s="28"/>
      <c r="IOG474" s="28"/>
      <c r="IOH474" s="28"/>
      <c r="IOI474" s="28"/>
      <c r="IOJ474" s="28"/>
      <c r="IOK474" s="28"/>
      <c r="IOL474" s="28"/>
      <c r="IOM474" s="28"/>
      <c r="ION474" s="28"/>
      <c r="IOO474" s="28"/>
      <c r="IOP474" s="28"/>
      <c r="IOQ474" s="28"/>
      <c r="IOR474" s="28"/>
      <c r="IOS474" s="28"/>
      <c r="IOT474" s="28"/>
      <c r="IOU474" s="28"/>
      <c r="IOV474" s="28"/>
      <c r="IOW474" s="28"/>
      <c r="IOX474" s="28"/>
      <c r="IOY474" s="28"/>
      <c r="IOZ474" s="28"/>
      <c r="IPA474" s="28"/>
      <c r="IPB474" s="28"/>
      <c r="IPC474" s="28"/>
      <c r="IPD474" s="28"/>
      <c r="IPE474" s="28"/>
      <c r="IPF474" s="28"/>
      <c r="IPG474" s="28"/>
      <c r="IPH474" s="28"/>
      <c r="IPI474" s="28"/>
      <c r="IPJ474" s="28"/>
      <c r="IPK474" s="28"/>
      <c r="IPL474" s="28"/>
      <c r="IPM474" s="28"/>
      <c r="IPN474" s="28"/>
      <c r="IPO474" s="28"/>
      <c r="IPP474" s="28"/>
      <c r="IPQ474" s="28"/>
      <c r="IPR474" s="28"/>
      <c r="IPS474" s="28"/>
      <c r="IPT474" s="28"/>
      <c r="IPU474" s="28"/>
      <c r="IPV474" s="28"/>
      <c r="IPW474" s="28"/>
      <c r="IPX474" s="28"/>
      <c r="IPY474" s="28"/>
      <c r="IPZ474" s="28"/>
      <c r="IQA474" s="28"/>
      <c r="IQB474" s="28"/>
      <c r="IQC474" s="28"/>
      <c r="IQD474" s="28"/>
      <c r="IQE474" s="28"/>
      <c r="IQF474" s="28"/>
      <c r="IQG474" s="28"/>
      <c r="IQH474" s="28"/>
      <c r="IQI474" s="28"/>
      <c r="IQJ474" s="28"/>
      <c r="IQK474" s="28"/>
      <c r="IQL474" s="28"/>
      <c r="IQM474" s="28"/>
      <c r="IQN474" s="28"/>
      <c r="IQO474" s="28"/>
      <c r="IQP474" s="28"/>
      <c r="IQQ474" s="28"/>
      <c r="IQR474" s="28"/>
      <c r="IQS474" s="28"/>
      <c r="IQT474" s="28"/>
      <c r="IQU474" s="28"/>
      <c r="IQV474" s="28"/>
      <c r="IQW474" s="28"/>
      <c r="IQX474" s="28"/>
      <c r="IQY474" s="28"/>
      <c r="IQZ474" s="28"/>
      <c r="IRA474" s="28"/>
      <c r="IRB474" s="28"/>
      <c r="IRC474" s="28"/>
      <c r="IRD474" s="28"/>
      <c r="IRE474" s="28"/>
      <c r="IRF474" s="28"/>
      <c r="IRG474" s="28"/>
      <c r="IRH474" s="28"/>
      <c r="IRI474" s="28"/>
      <c r="IRJ474" s="28"/>
      <c r="IRK474" s="28"/>
      <c r="IRL474" s="28"/>
      <c r="IRM474" s="28"/>
      <c r="IRN474" s="28"/>
      <c r="IRO474" s="28"/>
      <c r="IRP474" s="28"/>
      <c r="IRQ474" s="28"/>
      <c r="IRR474" s="28"/>
      <c r="IRS474" s="28"/>
      <c r="IRT474" s="28"/>
      <c r="IRU474" s="28"/>
      <c r="IRV474" s="28"/>
      <c r="IRW474" s="28"/>
      <c r="IRX474" s="28"/>
      <c r="IRY474" s="28"/>
      <c r="IRZ474" s="28"/>
      <c r="ISA474" s="28"/>
      <c r="ISB474" s="28"/>
      <c r="ISC474" s="28"/>
      <c r="ISD474" s="28"/>
      <c r="ISE474" s="28"/>
      <c r="ISF474" s="28"/>
      <c r="ISG474" s="28"/>
      <c r="ISH474" s="28"/>
      <c r="ISI474" s="28"/>
      <c r="ISJ474" s="28"/>
      <c r="ISK474" s="28"/>
      <c r="ISL474" s="28"/>
      <c r="ISM474" s="28"/>
      <c r="ISN474" s="28"/>
      <c r="ISO474" s="28"/>
      <c r="ISP474" s="28"/>
      <c r="ISQ474" s="28"/>
      <c r="ISR474" s="28"/>
      <c r="ISS474" s="28"/>
      <c r="IST474" s="28"/>
      <c r="ISU474" s="28"/>
      <c r="ISV474" s="28"/>
      <c r="ISW474" s="28"/>
      <c r="ISX474" s="28"/>
      <c r="ISY474" s="28"/>
      <c r="ISZ474" s="28"/>
      <c r="ITA474" s="28"/>
      <c r="ITB474" s="28"/>
      <c r="ITC474" s="28"/>
      <c r="ITD474" s="28"/>
      <c r="ITE474" s="28"/>
      <c r="ITF474" s="28"/>
      <c r="ITG474" s="28"/>
      <c r="ITH474" s="28"/>
      <c r="ITI474" s="28"/>
      <c r="ITJ474" s="28"/>
      <c r="ITK474" s="28"/>
      <c r="ITL474" s="28"/>
      <c r="ITM474" s="28"/>
      <c r="ITN474" s="28"/>
      <c r="ITO474" s="28"/>
      <c r="ITP474" s="28"/>
      <c r="ITQ474" s="28"/>
      <c r="ITR474" s="28"/>
      <c r="ITS474" s="28"/>
      <c r="ITT474" s="28"/>
      <c r="ITU474" s="28"/>
      <c r="ITV474" s="28"/>
      <c r="ITW474" s="28"/>
      <c r="ITX474" s="28"/>
      <c r="ITY474" s="28"/>
      <c r="ITZ474" s="28"/>
      <c r="IUA474" s="28"/>
      <c r="IUB474" s="28"/>
      <c r="IUC474" s="28"/>
      <c r="IUD474" s="28"/>
      <c r="IUE474" s="28"/>
      <c r="IUF474" s="28"/>
      <c r="IUG474" s="28"/>
      <c r="IUH474" s="28"/>
      <c r="IUI474" s="28"/>
      <c r="IUJ474" s="28"/>
      <c r="IUK474" s="28"/>
      <c r="IUL474" s="28"/>
      <c r="IUM474" s="28"/>
      <c r="IUN474" s="28"/>
      <c r="IUO474" s="28"/>
      <c r="IUP474" s="28"/>
      <c r="IUQ474" s="28"/>
      <c r="IUR474" s="28"/>
      <c r="IUS474" s="28"/>
      <c r="IUT474" s="28"/>
      <c r="IUU474" s="28"/>
      <c r="IUV474" s="28"/>
      <c r="IUW474" s="28"/>
      <c r="IUX474" s="28"/>
      <c r="IUY474" s="28"/>
      <c r="IUZ474" s="28"/>
      <c r="IVA474" s="28"/>
      <c r="IVB474" s="28"/>
      <c r="IVC474" s="28"/>
      <c r="IVD474" s="28"/>
      <c r="IVE474" s="28"/>
      <c r="IVF474" s="28"/>
      <c r="IVG474" s="28"/>
      <c r="IVH474" s="28"/>
      <c r="IVI474" s="28"/>
      <c r="IVJ474" s="28"/>
      <c r="IVK474" s="28"/>
      <c r="IVL474" s="28"/>
      <c r="IVM474" s="28"/>
      <c r="IVN474" s="28"/>
      <c r="IVO474" s="28"/>
      <c r="IVP474" s="28"/>
      <c r="IVQ474" s="28"/>
      <c r="IVR474" s="28"/>
      <c r="IVS474" s="28"/>
      <c r="IVT474" s="28"/>
      <c r="IVU474" s="28"/>
      <c r="IVV474" s="28"/>
      <c r="IVW474" s="28"/>
      <c r="IVX474" s="28"/>
      <c r="IVY474" s="28"/>
      <c r="IVZ474" s="28"/>
      <c r="IWA474" s="28"/>
      <c r="IWB474" s="28"/>
      <c r="IWC474" s="28"/>
      <c r="IWD474" s="28"/>
      <c r="IWE474" s="28"/>
      <c r="IWF474" s="28"/>
      <c r="IWG474" s="28"/>
      <c r="IWH474" s="28"/>
      <c r="IWI474" s="28"/>
      <c r="IWJ474" s="28"/>
      <c r="IWK474" s="28"/>
      <c r="IWL474" s="28"/>
      <c r="IWM474" s="28"/>
      <c r="IWN474" s="28"/>
      <c r="IWO474" s="28"/>
      <c r="IWP474" s="28"/>
      <c r="IWQ474" s="28"/>
      <c r="IWR474" s="28"/>
      <c r="IWS474" s="28"/>
      <c r="IWT474" s="28"/>
      <c r="IWU474" s="28"/>
      <c r="IWV474" s="28"/>
      <c r="IWW474" s="28"/>
      <c r="IWX474" s="28"/>
      <c r="IWY474" s="28"/>
      <c r="IWZ474" s="28"/>
      <c r="IXA474" s="28"/>
      <c r="IXB474" s="28"/>
      <c r="IXC474" s="28"/>
      <c r="IXD474" s="28"/>
      <c r="IXE474" s="28"/>
      <c r="IXF474" s="28"/>
      <c r="IXG474" s="28"/>
      <c r="IXH474" s="28"/>
      <c r="IXI474" s="28"/>
      <c r="IXJ474" s="28"/>
      <c r="IXK474" s="28"/>
      <c r="IXL474" s="28"/>
      <c r="IXM474" s="28"/>
      <c r="IXN474" s="28"/>
      <c r="IXO474" s="28"/>
      <c r="IXP474" s="28"/>
      <c r="IXQ474" s="28"/>
      <c r="IXR474" s="28"/>
      <c r="IXS474" s="28"/>
      <c r="IXT474" s="28"/>
      <c r="IXU474" s="28"/>
      <c r="IXV474" s="28"/>
      <c r="IXW474" s="28"/>
      <c r="IXX474" s="28"/>
      <c r="IXY474" s="28"/>
      <c r="IXZ474" s="28"/>
      <c r="IYA474" s="28"/>
      <c r="IYB474" s="28"/>
      <c r="IYC474" s="28"/>
      <c r="IYD474" s="28"/>
      <c r="IYE474" s="28"/>
      <c r="IYF474" s="28"/>
      <c r="IYG474" s="28"/>
      <c r="IYH474" s="28"/>
      <c r="IYI474" s="28"/>
      <c r="IYJ474" s="28"/>
      <c r="IYK474" s="28"/>
      <c r="IYL474" s="28"/>
      <c r="IYM474" s="28"/>
      <c r="IYN474" s="28"/>
      <c r="IYO474" s="28"/>
      <c r="IYP474" s="28"/>
      <c r="IYQ474" s="28"/>
      <c r="IYR474" s="28"/>
      <c r="IYS474" s="28"/>
      <c r="IYT474" s="28"/>
      <c r="IYU474" s="28"/>
      <c r="IYV474" s="28"/>
      <c r="IYW474" s="28"/>
      <c r="IYX474" s="28"/>
      <c r="IYY474" s="28"/>
      <c r="IYZ474" s="28"/>
      <c r="IZA474" s="28"/>
      <c r="IZB474" s="28"/>
      <c r="IZC474" s="28"/>
      <c r="IZD474" s="28"/>
      <c r="IZE474" s="28"/>
      <c r="IZF474" s="28"/>
      <c r="IZG474" s="28"/>
      <c r="IZH474" s="28"/>
      <c r="IZI474" s="28"/>
      <c r="IZJ474" s="28"/>
      <c r="IZK474" s="28"/>
      <c r="IZL474" s="28"/>
      <c r="IZM474" s="28"/>
      <c r="IZN474" s="28"/>
      <c r="IZO474" s="28"/>
      <c r="IZP474" s="28"/>
      <c r="IZQ474" s="28"/>
      <c r="IZR474" s="28"/>
      <c r="IZS474" s="28"/>
      <c r="IZT474" s="28"/>
      <c r="IZU474" s="28"/>
      <c r="IZV474" s="28"/>
      <c r="IZW474" s="28"/>
      <c r="IZX474" s="28"/>
      <c r="IZY474" s="28"/>
      <c r="IZZ474" s="28"/>
      <c r="JAA474" s="28"/>
      <c r="JAB474" s="28"/>
      <c r="JAC474" s="28"/>
      <c r="JAD474" s="28"/>
      <c r="JAE474" s="28"/>
      <c r="JAF474" s="28"/>
      <c r="JAG474" s="28"/>
      <c r="JAH474" s="28"/>
      <c r="JAI474" s="28"/>
      <c r="JAJ474" s="28"/>
      <c r="JAK474" s="28"/>
      <c r="JAL474" s="28"/>
      <c r="JAM474" s="28"/>
      <c r="JAN474" s="28"/>
      <c r="JAO474" s="28"/>
      <c r="JAP474" s="28"/>
      <c r="JAQ474" s="28"/>
      <c r="JAR474" s="28"/>
      <c r="JAS474" s="28"/>
      <c r="JAT474" s="28"/>
      <c r="JAU474" s="28"/>
      <c r="JAV474" s="28"/>
      <c r="JAW474" s="28"/>
      <c r="JAX474" s="28"/>
      <c r="JAY474" s="28"/>
      <c r="JAZ474" s="28"/>
      <c r="JBA474" s="28"/>
      <c r="JBB474" s="28"/>
      <c r="JBC474" s="28"/>
      <c r="JBD474" s="28"/>
      <c r="JBE474" s="28"/>
      <c r="JBF474" s="28"/>
      <c r="JBG474" s="28"/>
      <c r="JBH474" s="28"/>
      <c r="JBI474" s="28"/>
      <c r="JBJ474" s="28"/>
      <c r="JBK474" s="28"/>
      <c r="JBL474" s="28"/>
      <c r="JBM474" s="28"/>
      <c r="JBN474" s="28"/>
      <c r="JBO474" s="28"/>
      <c r="JBP474" s="28"/>
      <c r="JBQ474" s="28"/>
      <c r="JBR474" s="28"/>
      <c r="JBS474" s="28"/>
      <c r="JBT474" s="28"/>
      <c r="JBU474" s="28"/>
      <c r="JBV474" s="28"/>
      <c r="JBW474" s="28"/>
      <c r="JBX474" s="28"/>
      <c r="JBY474" s="28"/>
      <c r="JBZ474" s="28"/>
      <c r="JCA474" s="28"/>
      <c r="JCB474" s="28"/>
      <c r="JCC474" s="28"/>
      <c r="JCD474" s="28"/>
      <c r="JCE474" s="28"/>
      <c r="JCF474" s="28"/>
      <c r="JCG474" s="28"/>
      <c r="JCH474" s="28"/>
      <c r="JCI474" s="28"/>
      <c r="JCJ474" s="28"/>
      <c r="JCK474" s="28"/>
      <c r="JCL474" s="28"/>
      <c r="JCM474" s="28"/>
      <c r="JCN474" s="28"/>
      <c r="JCO474" s="28"/>
      <c r="JCP474" s="28"/>
      <c r="JCQ474" s="28"/>
      <c r="JCR474" s="28"/>
      <c r="JCS474" s="28"/>
      <c r="JCT474" s="28"/>
      <c r="JCU474" s="28"/>
      <c r="JCV474" s="28"/>
      <c r="JCW474" s="28"/>
      <c r="JCX474" s="28"/>
      <c r="JCY474" s="28"/>
      <c r="JCZ474" s="28"/>
      <c r="JDA474" s="28"/>
      <c r="JDB474" s="28"/>
      <c r="JDC474" s="28"/>
    </row>
    <row r="475" spans="1:6867" x14ac:dyDescent="0.25">
      <c r="A475" s="28"/>
      <c r="B475" s="74" t="s">
        <v>1080</v>
      </c>
      <c r="C475" s="74" t="s">
        <v>469</v>
      </c>
      <c r="D475" s="83">
        <v>1968</v>
      </c>
      <c r="E475" s="83" t="s">
        <v>621</v>
      </c>
      <c r="F475" s="83" t="s">
        <v>2868</v>
      </c>
      <c r="G475" s="83" t="s">
        <v>2818</v>
      </c>
      <c r="H475" s="86"/>
      <c r="I475" s="88">
        <v>132.97999999999999</v>
      </c>
      <c r="J475" s="83">
        <v>1990</v>
      </c>
      <c r="K475" s="83">
        <v>934</v>
      </c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  <c r="QN475" s="28"/>
      <c r="QO475" s="28"/>
      <c r="QP475" s="28"/>
      <c r="QQ475" s="28"/>
      <c r="QR475" s="28"/>
      <c r="QS475" s="28"/>
      <c r="QT475" s="28"/>
      <c r="QU475" s="28"/>
      <c r="QV475" s="28"/>
      <c r="QW475" s="28"/>
      <c r="QX475" s="28"/>
      <c r="QY475" s="28"/>
      <c r="QZ475" s="28"/>
      <c r="RA475" s="28"/>
      <c r="RB475" s="28"/>
      <c r="RC475" s="28"/>
      <c r="RD475" s="28"/>
      <c r="RE475" s="28"/>
      <c r="RF475" s="28"/>
      <c r="RG475" s="28"/>
      <c r="RH475" s="28"/>
      <c r="RI475" s="28"/>
      <c r="RJ475" s="28"/>
      <c r="RK475" s="28"/>
      <c r="RL475" s="28"/>
      <c r="RM475" s="28"/>
      <c r="RN475" s="28"/>
      <c r="RO475" s="28"/>
      <c r="RP475" s="28"/>
      <c r="RQ475" s="28"/>
      <c r="RR475" s="28"/>
      <c r="RS475" s="28"/>
      <c r="RT475" s="28"/>
      <c r="RU475" s="28"/>
      <c r="RV475" s="28"/>
      <c r="RW475" s="28"/>
      <c r="RX475" s="28"/>
      <c r="RY475" s="28"/>
      <c r="RZ475" s="28"/>
      <c r="SA475" s="28"/>
      <c r="SB475" s="28"/>
      <c r="SC475" s="28"/>
      <c r="SD475" s="28"/>
      <c r="SE475" s="28"/>
      <c r="SF475" s="28"/>
      <c r="SG475" s="28"/>
      <c r="SH475" s="28"/>
      <c r="SI475" s="28"/>
      <c r="SJ475" s="28"/>
      <c r="SK475" s="28"/>
      <c r="SL475" s="28"/>
      <c r="SM475" s="28"/>
      <c r="SN475" s="28"/>
      <c r="SO475" s="28"/>
      <c r="SP475" s="28"/>
      <c r="SQ475" s="28"/>
      <c r="SR475" s="28"/>
      <c r="SS475" s="28"/>
      <c r="ST475" s="28"/>
      <c r="SU475" s="28"/>
      <c r="SV475" s="28"/>
      <c r="SW475" s="28"/>
      <c r="SX475" s="28"/>
      <c r="SY475" s="28"/>
      <c r="SZ475" s="28"/>
      <c r="TA475" s="28"/>
      <c r="TB475" s="28"/>
      <c r="TC475" s="28"/>
      <c r="TD475" s="28"/>
      <c r="TE475" s="28"/>
      <c r="TF475" s="28"/>
      <c r="TG475" s="28"/>
      <c r="TH475" s="28"/>
      <c r="TI475" s="28"/>
      <c r="TJ475" s="28"/>
      <c r="TK475" s="28"/>
      <c r="TL475" s="28"/>
      <c r="TM475" s="28"/>
      <c r="TN475" s="28"/>
      <c r="TO475" s="28"/>
      <c r="TP475" s="28"/>
      <c r="TQ475" s="28"/>
      <c r="TR475" s="28"/>
      <c r="TS475" s="28"/>
      <c r="TT475" s="28"/>
      <c r="TU475" s="28"/>
      <c r="TV475" s="28"/>
      <c r="TW475" s="28"/>
      <c r="TX475" s="28"/>
      <c r="TY475" s="28"/>
      <c r="TZ475" s="28"/>
      <c r="UA475" s="28"/>
      <c r="UB475" s="28"/>
      <c r="UC475" s="28"/>
      <c r="UD475" s="28"/>
      <c r="UE475" s="28"/>
      <c r="UF475" s="28"/>
      <c r="UG475" s="28"/>
      <c r="UH475" s="28"/>
      <c r="UI475" s="28"/>
      <c r="UJ475" s="28"/>
      <c r="UK475" s="28"/>
      <c r="UL475" s="28"/>
      <c r="UM475" s="28"/>
      <c r="UN475" s="28"/>
      <c r="UO475" s="28"/>
      <c r="UP475" s="28"/>
      <c r="UQ475" s="28"/>
      <c r="UR475" s="28"/>
      <c r="US475" s="28"/>
      <c r="UT475" s="28"/>
      <c r="UU475" s="28"/>
      <c r="UV475" s="28"/>
      <c r="UW475" s="28"/>
      <c r="UX475" s="28"/>
      <c r="UY475" s="28"/>
      <c r="UZ475" s="28"/>
      <c r="VA475" s="28"/>
      <c r="VB475" s="28"/>
      <c r="VC475" s="28"/>
      <c r="VD475" s="28"/>
      <c r="VE475" s="28"/>
      <c r="VF475" s="28"/>
      <c r="VG475" s="28"/>
      <c r="VH475" s="28"/>
      <c r="VI475" s="28"/>
      <c r="VJ475" s="28"/>
      <c r="VK475" s="28"/>
      <c r="VL475" s="28"/>
      <c r="VM475" s="28"/>
      <c r="VN475" s="28"/>
      <c r="VO475" s="28"/>
      <c r="VP475" s="28"/>
      <c r="VQ475" s="28"/>
      <c r="VR475" s="28"/>
      <c r="VS475" s="28"/>
      <c r="VT475" s="28"/>
      <c r="VU475" s="28"/>
      <c r="VV475" s="28"/>
      <c r="VW475" s="28"/>
      <c r="VX475" s="28"/>
      <c r="VY475" s="28"/>
      <c r="VZ475" s="28"/>
      <c r="WA475" s="28"/>
      <c r="WB475" s="28"/>
      <c r="WC475" s="28"/>
      <c r="WD475" s="28"/>
      <c r="WE475" s="28"/>
      <c r="WF475" s="28"/>
      <c r="WG475" s="28"/>
      <c r="WH475" s="28"/>
      <c r="WI475" s="28"/>
      <c r="WJ475" s="28"/>
      <c r="WK475" s="28"/>
      <c r="WL475" s="28"/>
      <c r="WM475" s="28"/>
      <c r="WN475" s="28"/>
      <c r="WO475" s="28"/>
      <c r="WP475" s="28"/>
      <c r="WQ475" s="28"/>
      <c r="WR475" s="28"/>
      <c r="WS475" s="28"/>
      <c r="WT475" s="28"/>
      <c r="WU475" s="28"/>
      <c r="WV475" s="28"/>
      <c r="WW475" s="28"/>
      <c r="WX475" s="28"/>
      <c r="WY475" s="28"/>
      <c r="WZ475" s="28"/>
      <c r="XA475" s="28"/>
      <c r="XB475" s="28"/>
      <c r="XC475" s="28"/>
      <c r="XD475" s="28"/>
      <c r="XE475" s="28"/>
      <c r="XF475" s="28"/>
      <c r="XG475" s="28"/>
      <c r="XH475" s="28"/>
      <c r="XI475" s="28"/>
      <c r="XJ475" s="28"/>
      <c r="XK475" s="28"/>
      <c r="XL475" s="28"/>
      <c r="XM475" s="28"/>
      <c r="XN475" s="28"/>
      <c r="XO475" s="28"/>
      <c r="XP475" s="28"/>
      <c r="XQ475" s="28"/>
      <c r="XR475" s="28"/>
      <c r="XS475" s="28"/>
      <c r="XT475" s="28"/>
      <c r="XU475" s="28"/>
      <c r="XV475" s="28"/>
      <c r="XW475" s="28"/>
      <c r="XX475" s="28"/>
      <c r="XY475" s="28"/>
      <c r="XZ475" s="28"/>
      <c r="YA475" s="28"/>
      <c r="YB475" s="28"/>
      <c r="YC475" s="28"/>
      <c r="YD475" s="28"/>
      <c r="YE475" s="28"/>
      <c r="YF475" s="28"/>
      <c r="YG475" s="28"/>
      <c r="YH475" s="28"/>
      <c r="YI475" s="28"/>
      <c r="YJ475" s="28"/>
      <c r="YK475" s="28"/>
      <c r="YL475" s="28"/>
      <c r="YM475" s="28"/>
      <c r="YN475" s="28"/>
      <c r="YO475" s="28"/>
      <c r="YP475" s="28"/>
      <c r="YQ475" s="28"/>
      <c r="YR475" s="28"/>
      <c r="YS475" s="28"/>
      <c r="YT475" s="28"/>
      <c r="YU475" s="28"/>
      <c r="YV475" s="28"/>
      <c r="YW475" s="28"/>
      <c r="YX475" s="28"/>
      <c r="YY475" s="28"/>
      <c r="YZ475" s="28"/>
      <c r="ZA475" s="28"/>
      <c r="ZB475" s="28"/>
      <c r="ZC475" s="28"/>
      <c r="ZD475" s="28"/>
      <c r="ZE475" s="28"/>
      <c r="ZF475" s="28"/>
      <c r="ZG475" s="28"/>
      <c r="ZH475" s="28"/>
      <c r="ZI475" s="28"/>
      <c r="ZJ475" s="28"/>
      <c r="ZK475" s="28"/>
      <c r="ZL475" s="28"/>
      <c r="ZM475" s="28"/>
      <c r="ZN475" s="28"/>
      <c r="ZO475" s="28"/>
      <c r="ZP475" s="28"/>
      <c r="ZQ475" s="28"/>
      <c r="ZR475" s="28"/>
      <c r="ZS475" s="28"/>
      <c r="ZT475" s="28"/>
      <c r="ZU475" s="28"/>
      <c r="ZV475" s="28"/>
      <c r="ZW475" s="28"/>
      <c r="ZX475" s="28"/>
      <c r="ZY475" s="28"/>
      <c r="ZZ475" s="28"/>
      <c r="AAA475" s="28"/>
      <c r="AAB475" s="28"/>
      <c r="AAC475" s="28"/>
      <c r="AAD475" s="28"/>
      <c r="AAE475" s="28"/>
      <c r="AAF475" s="28"/>
      <c r="AAG475" s="28"/>
      <c r="AAH475" s="28"/>
      <c r="AAI475" s="28"/>
      <c r="AAJ475" s="28"/>
      <c r="AAK475" s="28"/>
      <c r="AAL475" s="28"/>
      <c r="AAM475" s="28"/>
      <c r="AAN475" s="28"/>
      <c r="AAO475" s="28"/>
      <c r="AAP475" s="28"/>
      <c r="AAQ475" s="28"/>
      <c r="AAR475" s="28"/>
      <c r="AAS475" s="28"/>
      <c r="AAT475" s="28"/>
      <c r="AAU475" s="28"/>
      <c r="AAV475" s="28"/>
      <c r="AAW475" s="28"/>
      <c r="AAX475" s="28"/>
      <c r="AAY475" s="28"/>
      <c r="AAZ475" s="28"/>
      <c r="ABA475" s="28"/>
      <c r="ABB475" s="28"/>
      <c r="ABC475" s="28"/>
      <c r="ABD475" s="28"/>
      <c r="ABE475" s="28"/>
      <c r="ABF475" s="28"/>
      <c r="ABG475" s="28"/>
      <c r="ABH475" s="28"/>
      <c r="ABI475" s="28"/>
      <c r="ABJ475" s="28"/>
      <c r="ABK475" s="28"/>
      <c r="ABL475" s="28"/>
      <c r="ABM475" s="28"/>
      <c r="ABN475" s="28"/>
      <c r="ABO475" s="28"/>
      <c r="ABP475" s="28"/>
      <c r="ABQ475" s="28"/>
      <c r="ABR475" s="28"/>
      <c r="ABS475" s="28"/>
      <c r="ABT475" s="28"/>
      <c r="ABU475" s="28"/>
      <c r="ABV475" s="28"/>
      <c r="ABW475" s="28"/>
      <c r="ABX475" s="28"/>
      <c r="ABY475" s="28"/>
      <c r="ABZ475" s="28"/>
      <c r="ACA475" s="28"/>
      <c r="ACB475" s="28"/>
      <c r="ACC475" s="28"/>
      <c r="ACD475" s="28"/>
      <c r="ACE475" s="28"/>
      <c r="ACF475" s="28"/>
      <c r="ACG475" s="28"/>
      <c r="ACH475" s="28"/>
      <c r="ACI475" s="28"/>
      <c r="ACJ475" s="28"/>
      <c r="ACK475" s="28"/>
      <c r="ACL475" s="28"/>
      <c r="ACM475" s="28"/>
      <c r="ACN475" s="28"/>
      <c r="ACO475" s="28"/>
      <c r="ACP475" s="28"/>
      <c r="ACQ475" s="28"/>
      <c r="ACR475" s="28"/>
      <c r="ACS475" s="28"/>
      <c r="ACT475" s="28"/>
      <c r="ACU475" s="28"/>
      <c r="ACV475" s="28"/>
      <c r="ACW475" s="28"/>
      <c r="ACX475" s="28"/>
      <c r="ACY475" s="28"/>
      <c r="ACZ475" s="28"/>
      <c r="ADA475" s="28"/>
      <c r="ADB475" s="28"/>
      <c r="ADC475" s="28"/>
      <c r="ADD475" s="28"/>
      <c r="ADE475" s="28"/>
      <c r="ADF475" s="28"/>
      <c r="ADG475" s="28"/>
      <c r="ADH475" s="28"/>
      <c r="ADI475" s="28"/>
      <c r="ADJ475" s="28"/>
      <c r="ADK475" s="28"/>
      <c r="ADL475" s="28"/>
      <c r="ADM475" s="28"/>
      <c r="ADN475" s="28"/>
      <c r="ADO475" s="28"/>
      <c r="ADP475" s="28"/>
      <c r="ADQ475" s="28"/>
      <c r="ADR475" s="28"/>
      <c r="ADS475" s="28"/>
      <c r="ADT475" s="28"/>
      <c r="ADU475" s="28"/>
      <c r="ADV475" s="28"/>
      <c r="ADW475" s="28"/>
      <c r="ADX475" s="28"/>
      <c r="ADY475" s="28"/>
      <c r="ADZ475" s="28"/>
      <c r="AEA475" s="28"/>
      <c r="AEB475" s="28"/>
      <c r="AEC475" s="28"/>
      <c r="AED475" s="28"/>
      <c r="AEE475" s="28"/>
      <c r="AEF475" s="28"/>
      <c r="AEG475" s="28"/>
      <c r="AEH475" s="28"/>
      <c r="AEI475" s="28"/>
      <c r="AEJ475" s="28"/>
      <c r="AEK475" s="28"/>
      <c r="AEL475" s="28"/>
      <c r="AEM475" s="28"/>
      <c r="AEN475" s="28"/>
      <c r="AEO475" s="28"/>
      <c r="AEP475" s="28"/>
      <c r="AEQ475" s="28"/>
      <c r="AER475" s="28"/>
      <c r="AES475" s="28"/>
      <c r="AET475" s="28"/>
      <c r="AEU475" s="28"/>
      <c r="AEV475" s="28"/>
      <c r="AEW475" s="28"/>
      <c r="AEX475" s="28"/>
      <c r="AEY475" s="28"/>
      <c r="AEZ475" s="28"/>
      <c r="AFA475" s="28"/>
      <c r="AFB475" s="28"/>
      <c r="AFC475" s="28"/>
      <c r="AFD475" s="28"/>
      <c r="AFE475" s="28"/>
      <c r="AFF475" s="28"/>
      <c r="AFG475" s="28"/>
      <c r="AFH475" s="28"/>
      <c r="AFI475" s="28"/>
      <c r="AFJ475" s="28"/>
      <c r="AFK475" s="28"/>
      <c r="AFL475" s="28"/>
      <c r="AFM475" s="28"/>
      <c r="AFN475" s="28"/>
      <c r="AFO475" s="28"/>
      <c r="AFP475" s="28"/>
      <c r="AFQ475" s="28"/>
      <c r="AFR475" s="28"/>
      <c r="AFS475" s="28"/>
      <c r="AFT475" s="28"/>
      <c r="AFU475" s="28"/>
      <c r="AFV475" s="28"/>
      <c r="AFW475" s="28"/>
      <c r="AFX475" s="28"/>
      <c r="AFY475" s="28"/>
      <c r="AFZ475" s="28"/>
      <c r="AGA475" s="28"/>
      <c r="AGB475" s="28"/>
      <c r="AGC475" s="28"/>
      <c r="AGD475" s="28"/>
      <c r="AGE475" s="28"/>
      <c r="AGF475" s="28"/>
      <c r="AGG475" s="28"/>
      <c r="AGH475" s="28"/>
      <c r="AGI475" s="28"/>
      <c r="AGJ475" s="28"/>
      <c r="AGK475" s="28"/>
      <c r="AGL475" s="28"/>
      <c r="AGM475" s="28"/>
      <c r="AGN475" s="28"/>
      <c r="AGO475" s="28"/>
      <c r="AGP475" s="28"/>
      <c r="AGQ475" s="28"/>
      <c r="AGR475" s="28"/>
      <c r="AGS475" s="28"/>
      <c r="AGT475" s="28"/>
      <c r="AGU475" s="28"/>
      <c r="AGV475" s="28"/>
      <c r="AGW475" s="28"/>
      <c r="AGX475" s="28"/>
      <c r="AGY475" s="28"/>
      <c r="AGZ475" s="28"/>
      <c r="AHA475" s="28"/>
      <c r="AHB475" s="28"/>
      <c r="AHC475" s="28"/>
      <c r="AHD475" s="28"/>
      <c r="AHE475" s="28"/>
      <c r="AHF475" s="28"/>
      <c r="AHG475" s="28"/>
      <c r="AHH475" s="28"/>
      <c r="AHI475" s="28"/>
      <c r="AHJ475" s="28"/>
      <c r="AHK475" s="28"/>
      <c r="AHL475" s="28"/>
      <c r="AHM475" s="28"/>
      <c r="AHN475" s="28"/>
      <c r="AHO475" s="28"/>
      <c r="AHP475" s="28"/>
      <c r="AHQ475" s="28"/>
      <c r="AHR475" s="28"/>
      <c r="AHS475" s="28"/>
      <c r="AHT475" s="28"/>
      <c r="AHU475" s="28"/>
      <c r="AHV475" s="28"/>
      <c r="AHW475" s="28"/>
      <c r="AHX475" s="28"/>
      <c r="AHY475" s="28"/>
      <c r="AHZ475" s="28"/>
      <c r="AIA475" s="28"/>
      <c r="AIB475" s="28"/>
      <c r="AIC475" s="28"/>
      <c r="AID475" s="28"/>
      <c r="AIE475" s="28"/>
      <c r="AIF475" s="28"/>
      <c r="AIG475" s="28"/>
      <c r="AIH475" s="28"/>
      <c r="AII475" s="28"/>
      <c r="AIJ475" s="28"/>
      <c r="AIK475" s="28"/>
      <c r="AIL475" s="28"/>
      <c r="AIM475" s="28"/>
      <c r="AIN475" s="28"/>
      <c r="AIO475" s="28"/>
      <c r="AIP475" s="28"/>
      <c r="AIQ475" s="28"/>
      <c r="AIR475" s="28"/>
      <c r="AIS475" s="28"/>
      <c r="AIT475" s="28"/>
      <c r="AIU475" s="28"/>
      <c r="AIV475" s="28"/>
      <c r="AIW475" s="28"/>
      <c r="AIX475" s="28"/>
      <c r="AIY475" s="28"/>
      <c r="AIZ475" s="28"/>
      <c r="AJA475" s="28"/>
      <c r="AJB475" s="28"/>
      <c r="AJC475" s="28"/>
      <c r="AJD475" s="28"/>
      <c r="AJE475" s="28"/>
      <c r="AJF475" s="28"/>
      <c r="AJG475" s="28"/>
      <c r="AJH475" s="28"/>
      <c r="AJI475" s="28"/>
      <c r="AJJ475" s="28"/>
      <c r="AJK475" s="28"/>
      <c r="AJL475" s="28"/>
      <c r="AJM475" s="28"/>
      <c r="AJN475" s="28"/>
      <c r="AJO475" s="28"/>
      <c r="AJP475" s="28"/>
      <c r="AJQ475" s="28"/>
      <c r="AJR475" s="28"/>
      <c r="AJS475" s="28"/>
      <c r="AJT475" s="28"/>
      <c r="AJU475" s="28"/>
      <c r="AJV475" s="28"/>
      <c r="AJW475" s="28"/>
      <c r="AJX475" s="28"/>
      <c r="AJY475" s="28"/>
      <c r="AJZ475" s="28"/>
      <c r="AKA475" s="28"/>
      <c r="AKB475" s="28"/>
      <c r="AKC475" s="28"/>
      <c r="AKD475" s="28"/>
      <c r="AKE475" s="28"/>
      <c r="AKF475" s="28"/>
      <c r="AKG475" s="28"/>
      <c r="AKH475" s="28"/>
      <c r="AKI475" s="28"/>
      <c r="AKJ475" s="28"/>
      <c r="AKK475" s="28"/>
      <c r="AKL475" s="28"/>
      <c r="AKM475" s="28"/>
      <c r="AKN475" s="28"/>
      <c r="AKO475" s="28"/>
      <c r="AKP475" s="28"/>
      <c r="AKQ475" s="28"/>
      <c r="AKR475" s="28"/>
      <c r="AKS475" s="28"/>
      <c r="AKT475" s="28"/>
      <c r="AKU475" s="28"/>
      <c r="AKV475" s="28"/>
      <c r="AKW475" s="28"/>
      <c r="AKX475" s="28"/>
      <c r="AKY475" s="28"/>
      <c r="AKZ475" s="28"/>
      <c r="ALA475" s="28"/>
      <c r="ALB475" s="28"/>
      <c r="ALC475" s="28"/>
      <c r="ALD475" s="28"/>
      <c r="ALE475" s="28"/>
      <c r="ALF475" s="28"/>
      <c r="ALG475" s="28"/>
      <c r="ALH475" s="28"/>
      <c r="ALI475" s="28"/>
      <c r="ALJ475" s="28"/>
      <c r="ALK475" s="28"/>
      <c r="ALL475" s="28"/>
      <c r="ALM475" s="28"/>
      <c r="ALN475" s="28"/>
      <c r="ALO475" s="28"/>
      <c r="ALP475" s="28"/>
      <c r="ALQ475" s="28"/>
      <c r="ALR475" s="28"/>
      <c r="ALS475" s="28"/>
      <c r="ALT475" s="28"/>
      <c r="ALU475" s="28"/>
      <c r="ALV475" s="28"/>
      <c r="ALW475" s="28"/>
      <c r="ALX475" s="28"/>
      <c r="ALY475" s="28"/>
      <c r="ALZ475" s="28"/>
      <c r="AMA475" s="28"/>
      <c r="AMB475" s="28"/>
      <c r="AMC475" s="28"/>
      <c r="AMD475" s="28"/>
      <c r="AME475" s="28"/>
      <c r="AMF475" s="28"/>
      <c r="AMG475" s="28"/>
      <c r="AMH475" s="28"/>
      <c r="AMI475" s="28"/>
      <c r="AMJ475" s="28"/>
      <c r="AMK475" s="28"/>
      <c r="AML475" s="28"/>
      <c r="AMM475" s="28"/>
      <c r="AMN475" s="28"/>
      <c r="AMO475" s="28"/>
      <c r="AMP475" s="28"/>
      <c r="AMQ475" s="28"/>
      <c r="AMR475" s="28"/>
      <c r="AMS475" s="28"/>
      <c r="AMT475" s="28"/>
      <c r="AMU475" s="28"/>
      <c r="AMV475" s="28"/>
      <c r="AMW475" s="28"/>
      <c r="AMX475" s="28"/>
      <c r="AMY475" s="28"/>
      <c r="AMZ475" s="28"/>
      <c r="ANA475" s="28"/>
      <c r="ANB475" s="28"/>
      <c r="ANC475" s="28"/>
      <c r="AND475" s="28"/>
      <c r="ANE475" s="28"/>
      <c r="ANF475" s="28"/>
      <c r="ANG475" s="28"/>
      <c r="ANH475" s="28"/>
      <c r="ANI475" s="28"/>
      <c r="ANJ475" s="28"/>
      <c r="ANK475" s="28"/>
      <c r="ANL475" s="28"/>
      <c r="ANM475" s="28"/>
      <c r="ANN475" s="28"/>
      <c r="ANO475" s="28"/>
      <c r="ANP475" s="28"/>
      <c r="ANQ475" s="28"/>
      <c r="ANR475" s="28"/>
      <c r="ANS475" s="28"/>
      <c r="ANT475" s="28"/>
      <c r="ANU475" s="28"/>
      <c r="ANV475" s="28"/>
      <c r="ANW475" s="28"/>
      <c r="ANX475" s="28"/>
      <c r="ANY475" s="28"/>
      <c r="ANZ475" s="28"/>
      <c r="AOA475" s="28"/>
      <c r="AOB475" s="28"/>
      <c r="AOC475" s="28"/>
      <c r="AOD475" s="28"/>
      <c r="AOE475" s="28"/>
      <c r="AOF475" s="28"/>
      <c r="AOG475" s="28"/>
      <c r="AOH475" s="28"/>
      <c r="AOI475" s="28"/>
      <c r="AOJ475" s="28"/>
      <c r="AOK475" s="28"/>
      <c r="AOL475" s="28"/>
      <c r="AOM475" s="28"/>
      <c r="AON475" s="28"/>
      <c r="AOO475" s="28"/>
      <c r="AOP475" s="28"/>
      <c r="AOQ475" s="28"/>
      <c r="AOR475" s="28"/>
      <c r="AOS475" s="28"/>
      <c r="AOT475" s="28"/>
      <c r="AOU475" s="28"/>
      <c r="AOV475" s="28"/>
      <c r="AOW475" s="28"/>
      <c r="AOX475" s="28"/>
      <c r="AOY475" s="28"/>
      <c r="AOZ475" s="28"/>
      <c r="APA475" s="28"/>
      <c r="APB475" s="28"/>
      <c r="APC475" s="28"/>
      <c r="APD475" s="28"/>
      <c r="APE475" s="28"/>
      <c r="APF475" s="28"/>
      <c r="APG475" s="28"/>
      <c r="APH475" s="28"/>
      <c r="API475" s="28"/>
      <c r="APJ475" s="28"/>
      <c r="APK475" s="28"/>
      <c r="APL475" s="28"/>
      <c r="APM475" s="28"/>
      <c r="APN475" s="28"/>
      <c r="APO475" s="28"/>
      <c r="APP475" s="28"/>
      <c r="APQ475" s="28"/>
      <c r="APR475" s="28"/>
      <c r="APS475" s="28"/>
      <c r="APT475" s="28"/>
      <c r="APU475" s="28"/>
      <c r="APV475" s="28"/>
      <c r="APW475" s="28"/>
      <c r="APX475" s="28"/>
      <c r="APY475" s="28"/>
      <c r="APZ475" s="28"/>
      <c r="AQA475" s="28"/>
      <c r="AQB475" s="28"/>
      <c r="AQC475" s="28"/>
      <c r="AQD475" s="28"/>
      <c r="AQE475" s="28"/>
      <c r="AQF475" s="28"/>
      <c r="AQG475" s="28"/>
      <c r="AQH475" s="28"/>
      <c r="AQI475" s="28"/>
      <c r="AQJ475" s="28"/>
      <c r="AQK475" s="28"/>
      <c r="AQL475" s="28"/>
      <c r="AQM475" s="28"/>
      <c r="AQN475" s="28"/>
      <c r="AQO475" s="28"/>
      <c r="AQP475" s="28"/>
      <c r="AQQ475" s="28"/>
      <c r="AQR475" s="28"/>
      <c r="AQS475" s="28"/>
      <c r="AQT475" s="28"/>
      <c r="AQU475" s="28"/>
      <c r="AQV475" s="28"/>
      <c r="AQW475" s="28"/>
      <c r="AQX475" s="28"/>
      <c r="AQY475" s="28"/>
      <c r="AQZ475" s="28"/>
      <c r="ARA475" s="28"/>
      <c r="ARB475" s="28"/>
      <c r="ARC475" s="28"/>
      <c r="ARD475" s="28"/>
      <c r="ARE475" s="28"/>
      <c r="ARF475" s="28"/>
      <c r="ARG475" s="28"/>
      <c r="ARH475" s="28"/>
      <c r="ARI475" s="28"/>
      <c r="ARJ475" s="28"/>
      <c r="ARK475" s="28"/>
      <c r="ARL475" s="28"/>
      <c r="ARM475" s="28"/>
      <c r="ARN475" s="28"/>
      <c r="ARO475" s="28"/>
      <c r="ARP475" s="28"/>
      <c r="ARQ475" s="28"/>
      <c r="ARR475" s="28"/>
      <c r="ARS475" s="28"/>
      <c r="ART475" s="28"/>
      <c r="ARU475" s="28"/>
      <c r="ARV475" s="28"/>
      <c r="ARW475" s="28"/>
      <c r="ARX475" s="28"/>
      <c r="ARY475" s="28"/>
      <c r="ARZ475" s="28"/>
      <c r="ASA475" s="28"/>
      <c r="ASB475" s="28"/>
      <c r="ASC475" s="28"/>
      <c r="ASD475" s="28"/>
      <c r="ASE475" s="28"/>
      <c r="ASF475" s="28"/>
      <c r="ASG475" s="28"/>
      <c r="ASH475" s="28"/>
      <c r="ASI475" s="28"/>
      <c r="ASJ475" s="28"/>
      <c r="ASK475" s="28"/>
      <c r="ASL475" s="28"/>
      <c r="ASM475" s="28"/>
      <c r="ASN475" s="28"/>
      <c r="ASO475" s="28"/>
      <c r="ASP475" s="28"/>
      <c r="ASQ475" s="28"/>
      <c r="ASR475" s="28"/>
      <c r="ASS475" s="28"/>
      <c r="AST475" s="28"/>
      <c r="ASU475" s="28"/>
      <c r="ASV475" s="28"/>
      <c r="ASW475" s="28"/>
      <c r="ASX475" s="28"/>
      <c r="ASY475" s="28"/>
      <c r="ASZ475" s="28"/>
      <c r="ATA475" s="28"/>
      <c r="ATB475" s="28"/>
      <c r="ATC475" s="28"/>
      <c r="ATD475" s="28"/>
      <c r="ATE475" s="28"/>
      <c r="ATF475" s="28"/>
      <c r="ATG475" s="28"/>
      <c r="ATH475" s="28"/>
      <c r="ATI475" s="28"/>
      <c r="ATJ475" s="28"/>
      <c r="ATK475" s="28"/>
      <c r="ATL475" s="28"/>
      <c r="ATM475" s="28"/>
      <c r="ATN475" s="28"/>
      <c r="ATO475" s="28"/>
      <c r="ATP475" s="28"/>
      <c r="ATQ475" s="28"/>
      <c r="ATR475" s="28"/>
      <c r="ATS475" s="28"/>
      <c r="ATT475" s="28"/>
      <c r="ATU475" s="28"/>
      <c r="ATV475" s="28"/>
      <c r="ATW475" s="28"/>
      <c r="ATX475" s="28"/>
      <c r="ATY475" s="28"/>
      <c r="ATZ475" s="28"/>
      <c r="AUA475" s="28"/>
      <c r="AUB475" s="28"/>
      <c r="AUC475" s="28"/>
      <c r="AUD475" s="28"/>
      <c r="AUE475" s="28"/>
      <c r="AUF475" s="28"/>
      <c r="AUG475" s="28"/>
      <c r="AUH475" s="28"/>
      <c r="AUI475" s="28"/>
      <c r="AUJ475" s="28"/>
      <c r="AUK475" s="28"/>
      <c r="AUL475" s="28"/>
      <c r="AUM475" s="28"/>
      <c r="AUN475" s="28"/>
      <c r="AUO475" s="28"/>
      <c r="AUP475" s="28"/>
      <c r="AUQ475" s="28"/>
      <c r="AUR475" s="28"/>
      <c r="AUS475" s="28"/>
      <c r="AUT475" s="28"/>
      <c r="AUU475" s="28"/>
      <c r="AUV475" s="28"/>
      <c r="AUW475" s="28"/>
      <c r="AUX475" s="28"/>
      <c r="AUY475" s="28"/>
      <c r="AUZ475" s="28"/>
      <c r="AVA475" s="28"/>
      <c r="AVB475" s="28"/>
      <c r="AVC475" s="28"/>
      <c r="AVD475" s="28"/>
      <c r="AVE475" s="28"/>
      <c r="AVF475" s="28"/>
      <c r="AVG475" s="28"/>
      <c r="AVH475" s="28"/>
      <c r="AVI475" s="28"/>
      <c r="AVJ475" s="28"/>
      <c r="AVK475" s="28"/>
      <c r="AVL475" s="28"/>
      <c r="AVM475" s="28"/>
      <c r="AVN475" s="28"/>
      <c r="AVO475" s="28"/>
      <c r="AVP475" s="28"/>
      <c r="AVQ475" s="28"/>
      <c r="AVR475" s="28"/>
      <c r="AVS475" s="28"/>
      <c r="AVT475" s="28"/>
      <c r="AVU475" s="28"/>
      <c r="AVV475" s="28"/>
      <c r="AVW475" s="28"/>
      <c r="AVX475" s="28"/>
      <c r="AVY475" s="28"/>
      <c r="AVZ475" s="28"/>
      <c r="AWA475" s="28"/>
      <c r="AWB475" s="28"/>
      <c r="AWC475" s="28"/>
      <c r="AWD475" s="28"/>
      <c r="AWE475" s="28"/>
      <c r="AWF475" s="28"/>
      <c r="AWG475" s="28"/>
      <c r="AWH475" s="28"/>
      <c r="AWI475" s="28"/>
      <c r="AWJ475" s="28"/>
      <c r="AWK475" s="28"/>
      <c r="AWL475" s="28"/>
      <c r="AWM475" s="28"/>
      <c r="AWN475" s="28"/>
      <c r="AWO475" s="28"/>
      <c r="AWP475" s="28"/>
      <c r="AWQ475" s="28"/>
      <c r="AWR475" s="28"/>
      <c r="AWS475" s="28"/>
      <c r="AWT475" s="28"/>
      <c r="AWU475" s="28"/>
      <c r="AWV475" s="28"/>
      <c r="AWW475" s="28"/>
      <c r="AWX475" s="28"/>
      <c r="AWY475" s="28"/>
      <c r="AWZ475" s="28"/>
      <c r="AXA475" s="28"/>
      <c r="AXB475" s="28"/>
      <c r="AXC475" s="28"/>
      <c r="AXD475" s="28"/>
      <c r="AXE475" s="28"/>
      <c r="AXF475" s="28"/>
      <c r="AXG475" s="28"/>
      <c r="AXH475" s="28"/>
      <c r="AXI475" s="28"/>
      <c r="AXJ475" s="28"/>
      <c r="AXK475" s="28"/>
      <c r="AXL475" s="28"/>
      <c r="AXM475" s="28"/>
      <c r="AXN475" s="28"/>
      <c r="AXO475" s="28"/>
      <c r="AXP475" s="28"/>
      <c r="AXQ475" s="28"/>
      <c r="AXR475" s="28"/>
      <c r="AXS475" s="28"/>
      <c r="AXT475" s="28"/>
      <c r="AXU475" s="28"/>
      <c r="AXV475" s="28"/>
      <c r="AXW475" s="28"/>
      <c r="AXX475" s="28"/>
      <c r="AXY475" s="28"/>
      <c r="AXZ475" s="28"/>
      <c r="AYA475" s="28"/>
      <c r="AYB475" s="28"/>
      <c r="AYC475" s="28"/>
      <c r="AYD475" s="28"/>
      <c r="AYE475" s="28"/>
      <c r="AYF475" s="28"/>
      <c r="AYG475" s="28"/>
      <c r="AYH475" s="28"/>
      <c r="AYI475" s="28"/>
      <c r="AYJ475" s="28"/>
      <c r="AYK475" s="28"/>
      <c r="AYL475" s="28"/>
      <c r="AYM475" s="28"/>
      <c r="AYN475" s="28"/>
      <c r="AYO475" s="28"/>
      <c r="AYP475" s="28"/>
      <c r="AYQ475" s="28"/>
      <c r="AYR475" s="28"/>
      <c r="AYS475" s="28"/>
      <c r="AYT475" s="28"/>
      <c r="AYU475" s="28"/>
      <c r="AYV475" s="28"/>
      <c r="AYW475" s="28"/>
      <c r="AYX475" s="28"/>
      <c r="AYY475" s="28"/>
      <c r="AYZ475" s="28"/>
      <c r="AZA475" s="28"/>
      <c r="AZB475" s="28"/>
      <c r="AZC475" s="28"/>
      <c r="AZD475" s="28"/>
      <c r="AZE475" s="28"/>
      <c r="AZF475" s="28"/>
      <c r="AZG475" s="28"/>
      <c r="AZH475" s="28"/>
      <c r="AZI475" s="28"/>
      <c r="AZJ475" s="28"/>
      <c r="AZK475" s="28"/>
      <c r="AZL475" s="28"/>
      <c r="AZM475" s="28"/>
      <c r="AZN475" s="28"/>
      <c r="AZO475" s="28"/>
      <c r="AZP475" s="28"/>
      <c r="AZQ475" s="28"/>
      <c r="AZR475" s="28"/>
      <c r="AZS475" s="28"/>
      <c r="AZT475" s="28"/>
      <c r="AZU475" s="28"/>
      <c r="AZV475" s="28"/>
      <c r="AZW475" s="28"/>
      <c r="AZX475" s="28"/>
      <c r="AZY475" s="28"/>
      <c r="AZZ475" s="28"/>
      <c r="BAA475" s="28"/>
      <c r="BAB475" s="28"/>
      <c r="BAC475" s="28"/>
      <c r="BAD475" s="28"/>
      <c r="BAE475" s="28"/>
      <c r="BAF475" s="28"/>
      <c r="BAG475" s="28"/>
      <c r="BAH475" s="28"/>
      <c r="BAI475" s="28"/>
      <c r="BAJ475" s="28"/>
      <c r="BAK475" s="28"/>
      <c r="BAL475" s="28"/>
      <c r="BAM475" s="28"/>
      <c r="BAN475" s="28"/>
      <c r="BAO475" s="28"/>
      <c r="BAP475" s="28"/>
      <c r="BAQ475" s="28"/>
      <c r="BAR475" s="28"/>
      <c r="BAS475" s="28"/>
      <c r="BAT475" s="28"/>
      <c r="BAU475" s="28"/>
      <c r="BAV475" s="28"/>
      <c r="BAW475" s="28"/>
      <c r="BAX475" s="28"/>
      <c r="BAY475" s="28"/>
      <c r="BAZ475" s="28"/>
      <c r="BBA475" s="28"/>
      <c r="BBB475" s="28"/>
      <c r="BBC475" s="28"/>
      <c r="BBD475" s="28"/>
      <c r="BBE475" s="28"/>
      <c r="BBF475" s="28"/>
      <c r="BBG475" s="28"/>
      <c r="BBH475" s="28"/>
      <c r="BBI475" s="28"/>
      <c r="BBJ475" s="28"/>
      <c r="BBK475" s="28"/>
      <c r="BBL475" s="28"/>
      <c r="BBM475" s="28"/>
      <c r="BBN475" s="28"/>
      <c r="BBO475" s="28"/>
      <c r="BBP475" s="28"/>
      <c r="BBQ475" s="28"/>
      <c r="BBR475" s="28"/>
      <c r="BBS475" s="28"/>
      <c r="BBT475" s="28"/>
      <c r="BBU475" s="28"/>
      <c r="BBV475" s="28"/>
      <c r="BBW475" s="28"/>
      <c r="BBX475" s="28"/>
      <c r="BBY475" s="28"/>
      <c r="BBZ475" s="28"/>
      <c r="BCA475" s="28"/>
      <c r="BCB475" s="28"/>
      <c r="BCC475" s="28"/>
      <c r="BCD475" s="28"/>
      <c r="BCE475" s="28"/>
      <c r="BCF475" s="28"/>
      <c r="BCG475" s="28"/>
      <c r="BCH475" s="28"/>
      <c r="BCI475" s="28"/>
      <c r="BCJ475" s="28"/>
      <c r="BCK475" s="28"/>
      <c r="BCL475" s="28"/>
      <c r="BCM475" s="28"/>
      <c r="BCN475" s="28"/>
      <c r="BCO475" s="28"/>
      <c r="BCP475" s="28"/>
      <c r="BCQ475" s="28"/>
      <c r="BCR475" s="28"/>
      <c r="BCS475" s="28"/>
      <c r="BCT475" s="28"/>
      <c r="BCU475" s="28"/>
      <c r="BCV475" s="28"/>
      <c r="BCW475" s="28"/>
      <c r="BCX475" s="28"/>
      <c r="BCY475" s="28"/>
      <c r="BCZ475" s="28"/>
      <c r="BDA475" s="28"/>
      <c r="BDB475" s="28"/>
      <c r="BDC475" s="28"/>
      <c r="BDD475" s="28"/>
      <c r="BDE475" s="28"/>
      <c r="BDF475" s="28"/>
      <c r="BDG475" s="28"/>
      <c r="BDH475" s="28"/>
      <c r="BDI475" s="28"/>
      <c r="BDJ475" s="28"/>
      <c r="BDK475" s="28"/>
      <c r="BDL475" s="28"/>
      <c r="BDM475" s="28"/>
      <c r="BDN475" s="28"/>
      <c r="BDO475" s="28"/>
      <c r="BDP475" s="28"/>
      <c r="BDQ475" s="28"/>
      <c r="BDR475" s="28"/>
      <c r="BDS475" s="28"/>
      <c r="BDT475" s="28"/>
      <c r="BDU475" s="28"/>
      <c r="BDV475" s="28"/>
      <c r="BDW475" s="28"/>
      <c r="BDX475" s="28"/>
      <c r="BDY475" s="28"/>
      <c r="BDZ475" s="28"/>
      <c r="BEA475" s="28"/>
      <c r="BEB475" s="28"/>
      <c r="BEC475" s="28"/>
      <c r="BED475" s="28"/>
      <c r="BEE475" s="28"/>
      <c r="BEF475" s="28"/>
      <c r="BEG475" s="28"/>
      <c r="BEH475" s="28"/>
      <c r="BEI475" s="28"/>
      <c r="BEJ475" s="28"/>
      <c r="BEK475" s="28"/>
      <c r="BEL475" s="28"/>
      <c r="BEM475" s="28"/>
      <c r="BEN475" s="28"/>
      <c r="BEO475" s="28"/>
      <c r="BEP475" s="28"/>
      <c r="BEQ475" s="28"/>
      <c r="BER475" s="28"/>
      <c r="BES475" s="28"/>
      <c r="BET475" s="28"/>
      <c r="BEU475" s="28"/>
      <c r="BEV475" s="28"/>
      <c r="BEW475" s="28"/>
      <c r="BEX475" s="28"/>
      <c r="BEY475" s="28"/>
      <c r="BEZ475" s="28"/>
      <c r="BFA475" s="28"/>
      <c r="BFB475" s="28"/>
      <c r="BFC475" s="28"/>
      <c r="BFD475" s="28"/>
      <c r="BFE475" s="28"/>
      <c r="BFF475" s="28"/>
      <c r="BFG475" s="28"/>
      <c r="BFH475" s="28"/>
      <c r="BFI475" s="28"/>
      <c r="BFJ475" s="28"/>
      <c r="BFK475" s="28"/>
      <c r="BFL475" s="28"/>
      <c r="BFM475" s="28"/>
      <c r="BFN475" s="28"/>
      <c r="BFO475" s="28"/>
      <c r="BFP475" s="28"/>
      <c r="BFQ475" s="28"/>
      <c r="BFR475" s="28"/>
      <c r="BFS475" s="28"/>
      <c r="BFT475" s="28"/>
      <c r="BFU475" s="28"/>
      <c r="BFV475" s="28"/>
      <c r="BFW475" s="28"/>
      <c r="BFX475" s="28"/>
      <c r="BFY475" s="28"/>
      <c r="BFZ475" s="28"/>
      <c r="BGA475" s="28"/>
      <c r="BGB475" s="28"/>
      <c r="BGC475" s="28"/>
      <c r="BGD475" s="28"/>
      <c r="BGE475" s="28"/>
      <c r="BGF475" s="28"/>
      <c r="BGG475" s="28"/>
      <c r="BGH475" s="28"/>
      <c r="BGI475" s="28"/>
      <c r="BGJ475" s="28"/>
      <c r="BGK475" s="28"/>
      <c r="BGL475" s="28"/>
      <c r="BGM475" s="28"/>
      <c r="BGN475" s="28"/>
      <c r="BGO475" s="28"/>
      <c r="BGP475" s="28"/>
      <c r="BGQ475" s="28"/>
      <c r="BGR475" s="28"/>
      <c r="BGS475" s="28"/>
      <c r="BGT475" s="28"/>
      <c r="BGU475" s="28"/>
      <c r="BGV475" s="28"/>
      <c r="BGW475" s="28"/>
      <c r="BGX475" s="28"/>
      <c r="BGY475" s="28"/>
      <c r="BGZ475" s="28"/>
      <c r="BHA475" s="28"/>
      <c r="BHB475" s="28"/>
      <c r="BHC475" s="28"/>
      <c r="BHD475" s="28"/>
      <c r="BHE475" s="28"/>
      <c r="BHF475" s="28"/>
      <c r="BHG475" s="28"/>
      <c r="BHH475" s="28"/>
      <c r="BHI475" s="28"/>
      <c r="BHJ475" s="28"/>
      <c r="BHK475" s="28"/>
      <c r="BHL475" s="28"/>
      <c r="BHM475" s="28"/>
      <c r="BHN475" s="28"/>
      <c r="BHO475" s="28"/>
      <c r="BHP475" s="28"/>
      <c r="BHQ475" s="28"/>
      <c r="BHR475" s="28"/>
      <c r="BHS475" s="28"/>
      <c r="BHT475" s="28"/>
      <c r="BHU475" s="28"/>
      <c r="BHV475" s="28"/>
      <c r="BHW475" s="28"/>
      <c r="BHX475" s="28"/>
      <c r="BHY475" s="28"/>
      <c r="BHZ475" s="28"/>
      <c r="BIA475" s="28"/>
      <c r="BIB475" s="28"/>
      <c r="BIC475" s="28"/>
      <c r="BID475" s="28"/>
      <c r="BIE475" s="28"/>
      <c r="BIF475" s="28"/>
      <c r="BIG475" s="28"/>
      <c r="BIH475" s="28"/>
      <c r="BII475" s="28"/>
      <c r="BIJ475" s="28"/>
      <c r="BIK475" s="28"/>
      <c r="BIL475" s="28"/>
      <c r="BIM475" s="28"/>
      <c r="BIN475" s="28"/>
      <c r="BIO475" s="28"/>
      <c r="BIP475" s="28"/>
      <c r="BIQ475" s="28"/>
      <c r="BIR475" s="28"/>
      <c r="BIS475" s="28"/>
      <c r="BIT475" s="28"/>
      <c r="BIU475" s="28"/>
      <c r="BIV475" s="28"/>
      <c r="BIW475" s="28"/>
      <c r="BIX475" s="28"/>
      <c r="BIY475" s="28"/>
      <c r="BIZ475" s="28"/>
      <c r="BJA475" s="28"/>
      <c r="BJB475" s="28"/>
      <c r="BJC475" s="28"/>
      <c r="BJD475" s="28"/>
      <c r="BJE475" s="28"/>
      <c r="BJF475" s="28"/>
      <c r="BJG475" s="28"/>
      <c r="BJH475" s="28"/>
      <c r="BJI475" s="28"/>
      <c r="BJJ475" s="28"/>
      <c r="BJK475" s="28"/>
      <c r="BJL475" s="28"/>
      <c r="BJM475" s="28"/>
      <c r="BJN475" s="28"/>
      <c r="BJO475" s="28"/>
      <c r="BJP475" s="28"/>
      <c r="BJQ475" s="28"/>
      <c r="BJR475" s="28"/>
      <c r="BJS475" s="28"/>
      <c r="BJT475" s="28"/>
      <c r="BJU475" s="28"/>
      <c r="BJV475" s="28"/>
      <c r="BJW475" s="28"/>
      <c r="BJX475" s="28"/>
      <c r="BJY475" s="28"/>
      <c r="BJZ475" s="28"/>
      <c r="BKA475" s="28"/>
      <c r="BKB475" s="28"/>
      <c r="BKC475" s="28"/>
      <c r="BKD475" s="28"/>
      <c r="BKE475" s="28"/>
      <c r="BKF475" s="28"/>
      <c r="BKG475" s="28"/>
      <c r="BKH475" s="28"/>
      <c r="BKI475" s="28"/>
      <c r="BKJ475" s="28"/>
      <c r="BKK475" s="28"/>
      <c r="BKL475" s="28"/>
      <c r="BKM475" s="28"/>
      <c r="BKN475" s="28"/>
      <c r="BKO475" s="28"/>
      <c r="BKP475" s="28"/>
      <c r="BKQ475" s="28"/>
      <c r="BKR475" s="28"/>
      <c r="BKS475" s="28"/>
      <c r="BKT475" s="28"/>
      <c r="BKU475" s="28"/>
      <c r="BKV475" s="28"/>
      <c r="BKW475" s="28"/>
      <c r="BKX475" s="28"/>
      <c r="BKY475" s="28"/>
      <c r="BKZ475" s="28"/>
      <c r="BLA475" s="28"/>
      <c r="BLB475" s="28"/>
      <c r="BLC475" s="28"/>
      <c r="BLD475" s="28"/>
      <c r="BLE475" s="28"/>
      <c r="BLF475" s="28"/>
      <c r="BLG475" s="28"/>
      <c r="BLH475" s="28"/>
      <c r="BLI475" s="28"/>
      <c r="BLJ475" s="28"/>
      <c r="BLK475" s="28"/>
      <c r="BLL475" s="28"/>
      <c r="BLM475" s="28"/>
      <c r="BLN475" s="28"/>
      <c r="BLO475" s="28"/>
      <c r="BLP475" s="28"/>
      <c r="BLQ475" s="28"/>
      <c r="BLR475" s="28"/>
      <c r="BLS475" s="28"/>
      <c r="BLT475" s="28"/>
      <c r="BLU475" s="28"/>
      <c r="BLV475" s="28"/>
      <c r="BLW475" s="28"/>
      <c r="BLX475" s="28"/>
      <c r="BLY475" s="28"/>
      <c r="BLZ475" s="28"/>
      <c r="BMA475" s="28"/>
      <c r="BMB475" s="28"/>
      <c r="BMC475" s="28"/>
      <c r="BMD475" s="28"/>
      <c r="BME475" s="28"/>
      <c r="BMF475" s="28"/>
      <c r="BMG475" s="28"/>
      <c r="BMH475" s="28"/>
      <c r="BMI475" s="28"/>
      <c r="BMJ475" s="28"/>
      <c r="BMK475" s="28"/>
      <c r="BML475" s="28"/>
      <c r="BMM475" s="28"/>
      <c r="BMN475" s="28"/>
      <c r="BMO475" s="28"/>
      <c r="BMP475" s="28"/>
      <c r="BMQ475" s="28"/>
      <c r="BMR475" s="28"/>
      <c r="BMS475" s="28"/>
      <c r="BMT475" s="28"/>
      <c r="BMU475" s="28"/>
      <c r="BMV475" s="28"/>
      <c r="BMW475" s="28"/>
      <c r="BMX475" s="28"/>
      <c r="BMY475" s="28"/>
      <c r="BMZ475" s="28"/>
      <c r="BNA475" s="28"/>
      <c r="BNB475" s="28"/>
      <c r="BNC475" s="28"/>
      <c r="BND475" s="28"/>
      <c r="BNE475" s="28"/>
      <c r="BNF475" s="28"/>
      <c r="BNG475" s="28"/>
      <c r="BNH475" s="28"/>
      <c r="BNI475" s="28"/>
      <c r="BNJ475" s="28"/>
      <c r="BNK475" s="28"/>
      <c r="BNL475" s="28"/>
      <c r="BNM475" s="28"/>
      <c r="BNN475" s="28"/>
      <c r="BNO475" s="28"/>
      <c r="BNP475" s="28"/>
      <c r="BNQ475" s="28"/>
      <c r="BNR475" s="28"/>
      <c r="BNS475" s="28"/>
      <c r="BNT475" s="28"/>
      <c r="BNU475" s="28"/>
      <c r="BNV475" s="28"/>
      <c r="BNW475" s="28"/>
      <c r="BNX475" s="28"/>
      <c r="BNY475" s="28"/>
      <c r="BNZ475" s="28"/>
      <c r="BOA475" s="28"/>
      <c r="BOB475" s="28"/>
      <c r="BOC475" s="28"/>
      <c r="BOD475" s="28"/>
      <c r="BOE475" s="28"/>
      <c r="BOF475" s="28"/>
      <c r="BOG475" s="28"/>
      <c r="BOH475" s="28"/>
      <c r="BOI475" s="28"/>
      <c r="BOJ475" s="28"/>
      <c r="BOK475" s="28"/>
      <c r="BOL475" s="28"/>
      <c r="BOM475" s="28"/>
      <c r="BON475" s="28"/>
      <c r="BOO475" s="28"/>
      <c r="BOP475" s="28"/>
      <c r="BOQ475" s="28"/>
      <c r="BOR475" s="28"/>
      <c r="BOS475" s="28"/>
      <c r="BOT475" s="28"/>
      <c r="BOU475" s="28"/>
      <c r="BOV475" s="28"/>
      <c r="BOW475" s="28"/>
      <c r="BOX475" s="28"/>
      <c r="BOY475" s="28"/>
      <c r="BOZ475" s="28"/>
      <c r="BPA475" s="28"/>
      <c r="BPB475" s="28"/>
      <c r="BPC475" s="28"/>
      <c r="BPD475" s="28"/>
      <c r="BPE475" s="28"/>
      <c r="BPF475" s="28"/>
      <c r="BPG475" s="28"/>
      <c r="BPH475" s="28"/>
      <c r="BPI475" s="28"/>
      <c r="BPJ475" s="28"/>
      <c r="BPK475" s="28"/>
      <c r="BPL475" s="28"/>
      <c r="BPM475" s="28"/>
      <c r="BPN475" s="28"/>
      <c r="BPO475" s="28"/>
      <c r="BPP475" s="28"/>
      <c r="BPQ475" s="28"/>
      <c r="BPR475" s="28"/>
      <c r="BPS475" s="28"/>
      <c r="BPT475" s="28"/>
      <c r="BPU475" s="28"/>
      <c r="BPV475" s="28"/>
      <c r="BPW475" s="28"/>
      <c r="BPX475" s="28"/>
      <c r="BPY475" s="28"/>
      <c r="BPZ475" s="28"/>
      <c r="BQA475" s="28"/>
      <c r="BQB475" s="28"/>
      <c r="BQC475" s="28"/>
      <c r="BQD475" s="28"/>
      <c r="BQE475" s="28"/>
      <c r="BQF475" s="28"/>
      <c r="BQG475" s="28"/>
      <c r="BQH475" s="28"/>
      <c r="BQI475" s="28"/>
      <c r="BQJ475" s="28"/>
      <c r="BQK475" s="28"/>
      <c r="BQL475" s="28"/>
      <c r="BQM475" s="28"/>
      <c r="BQN475" s="28"/>
      <c r="BQO475" s="28"/>
      <c r="BQP475" s="28"/>
      <c r="BQQ475" s="28"/>
      <c r="BQR475" s="28"/>
      <c r="BQS475" s="28"/>
      <c r="BQT475" s="28"/>
      <c r="BQU475" s="28"/>
      <c r="BQV475" s="28"/>
      <c r="BQW475" s="28"/>
      <c r="BQX475" s="28"/>
      <c r="BQY475" s="28"/>
      <c r="BQZ475" s="28"/>
      <c r="BRA475" s="28"/>
      <c r="BRB475" s="28"/>
      <c r="BRC475" s="28"/>
      <c r="BRD475" s="28"/>
      <c r="BRE475" s="28"/>
      <c r="BRF475" s="28"/>
      <c r="BRG475" s="28"/>
      <c r="BRH475" s="28"/>
      <c r="BRI475" s="28"/>
      <c r="BRJ475" s="28"/>
      <c r="BRK475" s="28"/>
      <c r="BRL475" s="28"/>
      <c r="BRM475" s="28"/>
      <c r="BRN475" s="28"/>
      <c r="BRO475" s="28"/>
      <c r="BRP475" s="28"/>
      <c r="BRQ475" s="28"/>
      <c r="BRR475" s="28"/>
      <c r="BRS475" s="28"/>
      <c r="BRT475" s="28"/>
      <c r="BRU475" s="28"/>
      <c r="BRV475" s="28"/>
      <c r="BRW475" s="28"/>
      <c r="BRX475" s="28"/>
      <c r="BRY475" s="28"/>
      <c r="BRZ475" s="28"/>
      <c r="BSA475" s="28"/>
      <c r="BSB475" s="28"/>
      <c r="BSC475" s="28"/>
      <c r="BSD475" s="28"/>
      <c r="BSE475" s="28"/>
      <c r="BSF475" s="28"/>
      <c r="BSG475" s="28"/>
      <c r="BSH475" s="28"/>
      <c r="BSI475" s="28"/>
      <c r="BSJ475" s="28"/>
      <c r="BSK475" s="28"/>
      <c r="BSL475" s="28"/>
      <c r="BSM475" s="28"/>
      <c r="BSN475" s="28"/>
      <c r="BSO475" s="28"/>
      <c r="BSP475" s="28"/>
      <c r="BSQ475" s="28"/>
      <c r="BSR475" s="28"/>
      <c r="BSS475" s="28"/>
      <c r="BST475" s="28"/>
      <c r="BSU475" s="28"/>
      <c r="BSV475" s="28"/>
      <c r="BSW475" s="28"/>
      <c r="BSX475" s="28"/>
      <c r="BSY475" s="28"/>
      <c r="BSZ475" s="28"/>
      <c r="BTA475" s="28"/>
      <c r="BTB475" s="28"/>
      <c r="BTC475" s="28"/>
      <c r="BTD475" s="28"/>
      <c r="BTE475" s="28"/>
      <c r="BTF475" s="28"/>
      <c r="BTG475" s="28"/>
      <c r="BTH475" s="28"/>
      <c r="BTI475" s="28"/>
      <c r="BTJ475" s="28"/>
      <c r="BTK475" s="28"/>
      <c r="BTL475" s="28"/>
      <c r="BTM475" s="28"/>
      <c r="BTN475" s="28"/>
      <c r="BTO475" s="28"/>
      <c r="BTP475" s="28"/>
      <c r="BTQ475" s="28"/>
      <c r="BTR475" s="28"/>
      <c r="BTS475" s="28"/>
      <c r="BTT475" s="28"/>
      <c r="BTU475" s="28"/>
      <c r="BTV475" s="28"/>
      <c r="BTW475" s="28"/>
      <c r="BTX475" s="28"/>
      <c r="BTY475" s="28"/>
      <c r="BTZ475" s="28"/>
      <c r="BUA475" s="28"/>
      <c r="BUB475" s="28"/>
      <c r="BUC475" s="28"/>
      <c r="BUD475" s="28"/>
      <c r="BUE475" s="28"/>
      <c r="BUF475" s="28"/>
      <c r="BUG475" s="28"/>
      <c r="BUH475" s="28"/>
      <c r="BUI475" s="28"/>
      <c r="BUJ475" s="28"/>
      <c r="BUK475" s="28"/>
      <c r="BUL475" s="28"/>
      <c r="BUM475" s="28"/>
      <c r="BUN475" s="28"/>
      <c r="BUO475" s="28"/>
      <c r="BUP475" s="28"/>
      <c r="BUQ475" s="28"/>
      <c r="BUR475" s="28"/>
      <c r="BUS475" s="28"/>
      <c r="BUT475" s="28"/>
      <c r="BUU475" s="28"/>
      <c r="BUV475" s="28"/>
      <c r="BUW475" s="28"/>
      <c r="BUX475" s="28"/>
      <c r="BUY475" s="28"/>
      <c r="BUZ475" s="28"/>
      <c r="BVA475" s="28"/>
      <c r="BVB475" s="28"/>
      <c r="BVC475" s="28"/>
      <c r="BVD475" s="28"/>
      <c r="BVE475" s="28"/>
      <c r="BVF475" s="28"/>
      <c r="BVG475" s="28"/>
      <c r="BVH475" s="28"/>
      <c r="BVI475" s="28"/>
      <c r="BVJ475" s="28"/>
      <c r="BVK475" s="28"/>
      <c r="BVL475" s="28"/>
      <c r="BVM475" s="28"/>
      <c r="BVN475" s="28"/>
      <c r="BVO475" s="28"/>
      <c r="BVP475" s="28"/>
      <c r="BVQ475" s="28"/>
      <c r="BVR475" s="28"/>
      <c r="BVS475" s="28"/>
      <c r="BVT475" s="28"/>
      <c r="BVU475" s="28"/>
      <c r="BVV475" s="28"/>
      <c r="BVW475" s="28"/>
      <c r="BVX475" s="28"/>
      <c r="BVY475" s="28"/>
      <c r="BVZ475" s="28"/>
      <c r="BWA475" s="28"/>
      <c r="BWB475" s="28"/>
      <c r="BWC475" s="28"/>
      <c r="BWD475" s="28"/>
      <c r="BWE475" s="28"/>
      <c r="BWF475" s="28"/>
      <c r="BWG475" s="28"/>
      <c r="BWH475" s="28"/>
      <c r="BWI475" s="28"/>
      <c r="BWJ475" s="28"/>
      <c r="BWK475" s="28"/>
      <c r="BWL475" s="28"/>
      <c r="BWM475" s="28"/>
      <c r="BWN475" s="28"/>
      <c r="BWO475" s="28"/>
      <c r="BWP475" s="28"/>
      <c r="BWQ475" s="28"/>
      <c r="BWR475" s="28"/>
      <c r="BWS475" s="28"/>
      <c r="BWT475" s="28"/>
      <c r="BWU475" s="28"/>
      <c r="BWV475" s="28"/>
      <c r="BWW475" s="28"/>
      <c r="BWX475" s="28"/>
      <c r="BWY475" s="28"/>
      <c r="BWZ475" s="28"/>
      <c r="BXA475" s="28"/>
      <c r="BXB475" s="28"/>
      <c r="BXC475" s="28"/>
      <c r="BXD475" s="28"/>
      <c r="BXE475" s="28"/>
      <c r="BXF475" s="28"/>
      <c r="BXG475" s="28"/>
      <c r="BXH475" s="28"/>
      <c r="BXI475" s="28"/>
      <c r="BXJ475" s="28"/>
      <c r="BXK475" s="28"/>
      <c r="BXL475" s="28"/>
      <c r="BXM475" s="28"/>
      <c r="BXN475" s="28"/>
      <c r="BXO475" s="28"/>
      <c r="BXP475" s="28"/>
      <c r="BXQ475" s="28"/>
      <c r="BXR475" s="28"/>
      <c r="BXS475" s="28"/>
      <c r="BXT475" s="28"/>
      <c r="BXU475" s="28"/>
      <c r="BXV475" s="28"/>
      <c r="BXW475" s="28"/>
      <c r="BXX475" s="28"/>
      <c r="BXY475" s="28"/>
      <c r="BXZ475" s="28"/>
      <c r="BYA475" s="28"/>
      <c r="BYB475" s="28"/>
      <c r="BYC475" s="28"/>
      <c r="BYD475" s="28"/>
      <c r="BYE475" s="28"/>
      <c r="BYF475" s="28"/>
      <c r="BYG475" s="28"/>
      <c r="BYH475" s="28"/>
      <c r="BYI475" s="28"/>
      <c r="BYJ475" s="28"/>
      <c r="BYK475" s="28"/>
      <c r="BYL475" s="28"/>
      <c r="BYM475" s="28"/>
      <c r="BYN475" s="28"/>
      <c r="BYO475" s="28"/>
      <c r="BYP475" s="28"/>
      <c r="BYQ475" s="28"/>
      <c r="BYR475" s="28"/>
      <c r="BYS475" s="28"/>
      <c r="BYT475" s="28"/>
      <c r="BYU475" s="28"/>
      <c r="BYV475" s="28"/>
      <c r="BYW475" s="28"/>
      <c r="BYX475" s="28"/>
      <c r="BYY475" s="28"/>
      <c r="BYZ475" s="28"/>
      <c r="BZA475" s="28"/>
      <c r="BZB475" s="28"/>
      <c r="BZC475" s="28"/>
      <c r="BZD475" s="28"/>
      <c r="BZE475" s="28"/>
      <c r="BZF475" s="28"/>
      <c r="BZG475" s="28"/>
      <c r="BZH475" s="28"/>
      <c r="BZI475" s="28"/>
      <c r="BZJ475" s="28"/>
      <c r="BZK475" s="28"/>
      <c r="BZL475" s="28"/>
      <c r="BZM475" s="28"/>
      <c r="BZN475" s="28"/>
      <c r="BZO475" s="28"/>
      <c r="BZP475" s="28"/>
      <c r="BZQ475" s="28"/>
      <c r="BZR475" s="28"/>
      <c r="BZS475" s="28"/>
      <c r="BZT475" s="28"/>
      <c r="BZU475" s="28"/>
      <c r="BZV475" s="28"/>
      <c r="BZW475" s="28"/>
      <c r="BZX475" s="28"/>
      <c r="BZY475" s="28"/>
      <c r="BZZ475" s="28"/>
      <c r="CAA475" s="28"/>
      <c r="CAB475" s="28"/>
      <c r="CAC475" s="28"/>
      <c r="CAD475" s="28"/>
      <c r="CAE475" s="28"/>
      <c r="CAF475" s="28"/>
      <c r="CAG475" s="28"/>
      <c r="CAH475" s="28"/>
      <c r="CAI475" s="28"/>
      <c r="CAJ475" s="28"/>
      <c r="CAK475" s="28"/>
      <c r="CAL475" s="28"/>
      <c r="CAM475" s="28"/>
      <c r="CAN475" s="28"/>
      <c r="CAO475" s="28"/>
      <c r="CAP475" s="28"/>
      <c r="CAQ475" s="28"/>
      <c r="CAR475" s="28"/>
      <c r="CAS475" s="28"/>
      <c r="CAT475" s="28"/>
      <c r="CAU475" s="28"/>
      <c r="CAV475" s="28"/>
      <c r="CAW475" s="28"/>
      <c r="CAX475" s="28"/>
      <c r="CAY475" s="28"/>
      <c r="CAZ475" s="28"/>
      <c r="CBA475" s="28"/>
      <c r="CBB475" s="28"/>
      <c r="CBC475" s="28"/>
      <c r="CBD475" s="28"/>
      <c r="CBE475" s="28"/>
      <c r="CBF475" s="28"/>
      <c r="CBG475" s="28"/>
      <c r="CBH475" s="28"/>
      <c r="CBI475" s="28"/>
      <c r="CBJ475" s="28"/>
      <c r="CBK475" s="28"/>
      <c r="CBL475" s="28"/>
      <c r="CBM475" s="28"/>
      <c r="CBN475" s="28"/>
      <c r="CBO475" s="28"/>
      <c r="CBP475" s="28"/>
      <c r="CBQ475" s="28"/>
      <c r="CBR475" s="28"/>
      <c r="CBS475" s="28"/>
      <c r="CBT475" s="28"/>
      <c r="CBU475" s="28"/>
      <c r="CBV475" s="28"/>
      <c r="CBW475" s="28"/>
      <c r="CBX475" s="28"/>
      <c r="CBY475" s="28"/>
      <c r="CBZ475" s="28"/>
      <c r="CCA475" s="28"/>
      <c r="CCB475" s="28"/>
      <c r="CCC475" s="28"/>
      <c r="CCD475" s="28"/>
      <c r="CCE475" s="28"/>
      <c r="CCF475" s="28"/>
      <c r="CCG475" s="28"/>
      <c r="CCH475" s="28"/>
      <c r="CCI475" s="28"/>
      <c r="CCJ475" s="28"/>
      <c r="CCK475" s="28"/>
      <c r="CCL475" s="28"/>
      <c r="CCM475" s="28"/>
      <c r="CCN475" s="28"/>
      <c r="CCO475" s="28"/>
      <c r="CCP475" s="28"/>
      <c r="CCQ475" s="28"/>
      <c r="CCR475" s="28"/>
      <c r="CCS475" s="28"/>
      <c r="CCT475" s="28"/>
      <c r="CCU475" s="28"/>
      <c r="CCV475" s="28"/>
      <c r="CCW475" s="28"/>
      <c r="CCX475" s="28"/>
      <c r="CCY475" s="28"/>
      <c r="CCZ475" s="28"/>
      <c r="CDA475" s="28"/>
      <c r="CDB475" s="28"/>
      <c r="CDC475" s="28"/>
      <c r="CDD475" s="28"/>
      <c r="CDE475" s="28"/>
      <c r="CDF475" s="28"/>
      <c r="CDG475" s="28"/>
      <c r="CDH475" s="28"/>
      <c r="CDI475" s="28"/>
      <c r="CDJ475" s="28"/>
      <c r="CDK475" s="28"/>
      <c r="CDL475" s="28"/>
      <c r="CDM475" s="28"/>
      <c r="CDN475" s="28"/>
      <c r="CDO475" s="28"/>
      <c r="CDP475" s="28"/>
      <c r="CDQ475" s="28"/>
      <c r="CDR475" s="28"/>
      <c r="CDS475" s="28"/>
      <c r="CDT475" s="28"/>
      <c r="CDU475" s="28"/>
      <c r="CDV475" s="28"/>
      <c r="CDW475" s="28"/>
      <c r="CDX475" s="28"/>
      <c r="CDY475" s="28"/>
      <c r="CDZ475" s="28"/>
      <c r="CEA475" s="28"/>
      <c r="CEB475" s="28"/>
      <c r="CEC475" s="28"/>
      <c r="CED475" s="28"/>
      <c r="CEE475" s="28"/>
      <c r="CEF475" s="28"/>
      <c r="CEG475" s="28"/>
      <c r="CEH475" s="28"/>
      <c r="CEI475" s="28"/>
      <c r="CEJ475" s="28"/>
      <c r="CEK475" s="28"/>
      <c r="CEL475" s="28"/>
      <c r="CEM475" s="28"/>
      <c r="CEN475" s="28"/>
      <c r="CEO475" s="28"/>
      <c r="CEP475" s="28"/>
      <c r="CEQ475" s="28"/>
      <c r="CER475" s="28"/>
      <c r="CES475" s="28"/>
      <c r="CET475" s="28"/>
      <c r="CEU475" s="28"/>
      <c r="CEV475" s="28"/>
      <c r="CEW475" s="28"/>
      <c r="CEX475" s="28"/>
      <c r="CEY475" s="28"/>
      <c r="CEZ475" s="28"/>
      <c r="CFA475" s="28"/>
      <c r="CFB475" s="28"/>
      <c r="CFC475" s="28"/>
      <c r="CFD475" s="28"/>
      <c r="CFE475" s="28"/>
      <c r="CFF475" s="28"/>
      <c r="CFG475" s="28"/>
      <c r="CFH475" s="28"/>
      <c r="CFI475" s="28"/>
      <c r="CFJ475" s="28"/>
      <c r="CFK475" s="28"/>
      <c r="CFL475" s="28"/>
      <c r="CFM475" s="28"/>
      <c r="CFN475" s="28"/>
      <c r="CFO475" s="28"/>
      <c r="CFP475" s="28"/>
      <c r="CFQ475" s="28"/>
      <c r="CFR475" s="28"/>
      <c r="CFS475" s="28"/>
      <c r="CFT475" s="28"/>
      <c r="CFU475" s="28"/>
      <c r="CFV475" s="28"/>
      <c r="CFW475" s="28"/>
      <c r="CFX475" s="28"/>
      <c r="CFY475" s="28"/>
      <c r="CFZ475" s="28"/>
      <c r="CGA475" s="28"/>
      <c r="CGB475" s="28"/>
      <c r="CGC475" s="28"/>
      <c r="CGD475" s="28"/>
      <c r="CGE475" s="28"/>
      <c r="CGF475" s="28"/>
      <c r="CGG475" s="28"/>
      <c r="CGH475" s="28"/>
      <c r="CGI475" s="28"/>
      <c r="CGJ475" s="28"/>
      <c r="CGK475" s="28"/>
      <c r="CGL475" s="28"/>
      <c r="CGM475" s="28"/>
      <c r="CGN475" s="28"/>
      <c r="CGO475" s="28"/>
      <c r="CGP475" s="28"/>
      <c r="CGQ475" s="28"/>
      <c r="CGR475" s="28"/>
      <c r="CGS475" s="28"/>
      <c r="CGT475" s="28"/>
      <c r="CGU475" s="28"/>
      <c r="CGV475" s="28"/>
      <c r="CGW475" s="28"/>
      <c r="CGX475" s="28"/>
      <c r="CGY475" s="28"/>
      <c r="CGZ475" s="28"/>
      <c r="CHA475" s="28"/>
      <c r="CHB475" s="28"/>
      <c r="CHC475" s="28"/>
      <c r="CHD475" s="28"/>
      <c r="CHE475" s="28"/>
      <c r="CHF475" s="28"/>
      <c r="CHG475" s="28"/>
      <c r="CHH475" s="28"/>
      <c r="CHI475" s="28"/>
      <c r="CHJ475" s="28"/>
      <c r="CHK475" s="28"/>
      <c r="CHL475" s="28"/>
      <c r="CHM475" s="28"/>
      <c r="CHN475" s="28"/>
      <c r="CHO475" s="28"/>
      <c r="CHP475" s="28"/>
      <c r="CHQ475" s="28"/>
      <c r="CHR475" s="28"/>
      <c r="CHS475" s="28"/>
      <c r="CHT475" s="28"/>
      <c r="CHU475" s="28"/>
      <c r="CHV475" s="28"/>
      <c r="CHW475" s="28"/>
      <c r="CHX475" s="28"/>
      <c r="CHY475" s="28"/>
      <c r="CHZ475" s="28"/>
      <c r="CIA475" s="28"/>
      <c r="CIB475" s="28"/>
      <c r="CIC475" s="28"/>
      <c r="CID475" s="28"/>
      <c r="CIE475" s="28"/>
      <c r="CIF475" s="28"/>
      <c r="CIG475" s="28"/>
      <c r="CIH475" s="28"/>
      <c r="CII475" s="28"/>
      <c r="CIJ475" s="28"/>
      <c r="CIK475" s="28"/>
      <c r="CIL475" s="28"/>
      <c r="CIM475" s="28"/>
      <c r="CIN475" s="28"/>
      <c r="CIO475" s="28"/>
      <c r="CIP475" s="28"/>
      <c r="CIQ475" s="28"/>
      <c r="CIR475" s="28"/>
      <c r="CIS475" s="28"/>
      <c r="CIT475" s="28"/>
      <c r="CIU475" s="28"/>
      <c r="CIV475" s="28"/>
      <c r="CIW475" s="28"/>
      <c r="CIX475" s="28"/>
      <c r="CIY475" s="28"/>
      <c r="CIZ475" s="28"/>
      <c r="CJA475" s="28"/>
      <c r="CJB475" s="28"/>
      <c r="CJC475" s="28"/>
      <c r="CJD475" s="28"/>
      <c r="CJE475" s="28"/>
      <c r="CJF475" s="28"/>
      <c r="CJG475" s="28"/>
      <c r="CJH475" s="28"/>
      <c r="CJI475" s="28"/>
      <c r="CJJ475" s="28"/>
      <c r="CJK475" s="28"/>
      <c r="CJL475" s="28"/>
      <c r="CJM475" s="28"/>
      <c r="CJN475" s="28"/>
      <c r="CJO475" s="28"/>
      <c r="CJP475" s="28"/>
      <c r="CJQ475" s="28"/>
      <c r="CJR475" s="28"/>
      <c r="CJS475" s="28"/>
      <c r="CJT475" s="28"/>
      <c r="CJU475" s="28"/>
      <c r="CJV475" s="28"/>
      <c r="CJW475" s="28"/>
      <c r="CJX475" s="28"/>
      <c r="CJY475" s="28"/>
      <c r="CJZ475" s="28"/>
      <c r="CKA475" s="28"/>
      <c r="CKB475" s="28"/>
      <c r="CKC475" s="28"/>
      <c r="CKD475" s="28"/>
      <c r="CKE475" s="28"/>
      <c r="CKF475" s="28"/>
      <c r="CKG475" s="28"/>
      <c r="CKH475" s="28"/>
      <c r="CKI475" s="28"/>
      <c r="CKJ475" s="28"/>
      <c r="CKK475" s="28"/>
      <c r="CKL475" s="28"/>
      <c r="CKM475" s="28"/>
      <c r="CKN475" s="28"/>
      <c r="CKO475" s="28"/>
      <c r="CKP475" s="28"/>
      <c r="CKQ475" s="28"/>
      <c r="CKR475" s="28"/>
      <c r="CKS475" s="28"/>
      <c r="CKT475" s="28"/>
      <c r="CKU475" s="28"/>
      <c r="CKV475" s="28"/>
      <c r="CKW475" s="28"/>
      <c r="CKX475" s="28"/>
      <c r="CKY475" s="28"/>
      <c r="CKZ475" s="28"/>
      <c r="CLA475" s="28"/>
      <c r="CLB475" s="28"/>
      <c r="CLC475" s="28"/>
      <c r="CLD475" s="28"/>
      <c r="CLE475" s="28"/>
      <c r="CLF475" s="28"/>
      <c r="CLG475" s="28"/>
      <c r="CLH475" s="28"/>
      <c r="CLI475" s="28"/>
      <c r="CLJ475" s="28"/>
      <c r="CLK475" s="28"/>
      <c r="CLL475" s="28"/>
      <c r="CLM475" s="28"/>
      <c r="CLN475" s="28"/>
      <c r="CLO475" s="28"/>
      <c r="CLP475" s="28"/>
      <c r="CLQ475" s="28"/>
      <c r="CLR475" s="28"/>
      <c r="CLS475" s="28"/>
      <c r="CLT475" s="28"/>
      <c r="CLU475" s="28"/>
      <c r="CLV475" s="28"/>
      <c r="CLW475" s="28"/>
      <c r="CLX475" s="28"/>
      <c r="CLY475" s="28"/>
      <c r="CLZ475" s="28"/>
      <c r="CMA475" s="28"/>
      <c r="CMB475" s="28"/>
      <c r="CMC475" s="28"/>
      <c r="CMD475" s="28"/>
      <c r="CME475" s="28"/>
      <c r="CMF475" s="28"/>
      <c r="CMG475" s="28"/>
      <c r="CMH475" s="28"/>
      <c r="CMI475" s="28"/>
      <c r="CMJ475" s="28"/>
      <c r="CMK475" s="28"/>
      <c r="CML475" s="28"/>
      <c r="CMM475" s="28"/>
      <c r="CMN475" s="28"/>
      <c r="CMO475" s="28"/>
      <c r="CMP475" s="28"/>
      <c r="CMQ475" s="28"/>
      <c r="CMR475" s="28"/>
      <c r="CMS475" s="28"/>
      <c r="CMT475" s="28"/>
      <c r="CMU475" s="28"/>
      <c r="CMV475" s="28"/>
      <c r="CMW475" s="28"/>
      <c r="CMX475" s="28"/>
      <c r="CMY475" s="28"/>
      <c r="CMZ475" s="28"/>
      <c r="CNA475" s="28"/>
      <c r="CNB475" s="28"/>
      <c r="CNC475" s="28"/>
      <c r="CND475" s="28"/>
      <c r="CNE475" s="28"/>
      <c r="CNF475" s="28"/>
      <c r="CNG475" s="28"/>
      <c r="CNH475" s="28"/>
      <c r="CNI475" s="28"/>
      <c r="CNJ475" s="28"/>
      <c r="CNK475" s="28"/>
      <c r="CNL475" s="28"/>
      <c r="CNM475" s="28"/>
      <c r="CNN475" s="28"/>
      <c r="CNO475" s="28"/>
      <c r="CNP475" s="28"/>
      <c r="CNQ475" s="28"/>
      <c r="CNR475" s="28"/>
      <c r="CNS475" s="28"/>
      <c r="CNT475" s="28"/>
      <c r="CNU475" s="28"/>
      <c r="CNV475" s="28"/>
      <c r="CNW475" s="28"/>
      <c r="CNX475" s="28"/>
      <c r="CNY475" s="28"/>
      <c r="CNZ475" s="28"/>
      <c r="COA475" s="28"/>
      <c r="COB475" s="28"/>
      <c r="COC475" s="28"/>
      <c r="COD475" s="28"/>
      <c r="COE475" s="28"/>
      <c r="COF475" s="28"/>
      <c r="COG475" s="28"/>
      <c r="COH475" s="28"/>
      <c r="COI475" s="28"/>
      <c r="COJ475" s="28"/>
      <c r="COK475" s="28"/>
      <c r="COL475" s="28"/>
      <c r="COM475" s="28"/>
      <c r="CON475" s="28"/>
      <c r="COO475" s="28"/>
      <c r="COP475" s="28"/>
      <c r="COQ475" s="28"/>
      <c r="COR475" s="28"/>
      <c r="COS475" s="28"/>
      <c r="COT475" s="28"/>
      <c r="COU475" s="28"/>
      <c r="COV475" s="28"/>
      <c r="COW475" s="28"/>
      <c r="COX475" s="28"/>
      <c r="COY475" s="28"/>
      <c r="COZ475" s="28"/>
      <c r="CPA475" s="28"/>
      <c r="CPB475" s="28"/>
      <c r="CPC475" s="28"/>
      <c r="CPD475" s="28"/>
      <c r="CPE475" s="28"/>
      <c r="CPF475" s="28"/>
      <c r="CPG475" s="28"/>
      <c r="CPH475" s="28"/>
      <c r="CPI475" s="28"/>
      <c r="CPJ475" s="28"/>
      <c r="CPK475" s="28"/>
      <c r="CPL475" s="28"/>
      <c r="CPM475" s="28"/>
      <c r="CPN475" s="28"/>
      <c r="CPO475" s="28"/>
      <c r="CPP475" s="28"/>
      <c r="CPQ475" s="28"/>
      <c r="CPR475" s="28"/>
      <c r="CPS475" s="28"/>
      <c r="CPT475" s="28"/>
      <c r="CPU475" s="28"/>
      <c r="CPV475" s="28"/>
      <c r="CPW475" s="28"/>
      <c r="CPX475" s="28"/>
      <c r="CPY475" s="28"/>
      <c r="CPZ475" s="28"/>
      <c r="CQA475" s="28"/>
      <c r="CQB475" s="28"/>
      <c r="CQC475" s="28"/>
      <c r="CQD475" s="28"/>
      <c r="CQE475" s="28"/>
      <c r="CQF475" s="28"/>
      <c r="CQG475" s="28"/>
      <c r="CQH475" s="28"/>
      <c r="CQI475" s="28"/>
      <c r="CQJ475" s="28"/>
      <c r="CQK475" s="28"/>
      <c r="CQL475" s="28"/>
      <c r="CQM475" s="28"/>
      <c r="CQN475" s="28"/>
      <c r="CQO475" s="28"/>
      <c r="CQP475" s="28"/>
      <c r="CQQ475" s="28"/>
      <c r="CQR475" s="28"/>
      <c r="CQS475" s="28"/>
      <c r="CQT475" s="28"/>
      <c r="CQU475" s="28"/>
      <c r="CQV475" s="28"/>
      <c r="CQW475" s="28"/>
      <c r="CQX475" s="28"/>
      <c r="CQY475" s="28"/>
      <c r="CQZ475" s="28"/>
      <c r="CRA475" s="28"/>
      <c r="CRB475" s="28"/>
      <c r="CRC475" s="28"/>
      <c r="CRD475" s="28"/>
      <c r="CRE475" s="28"/>
      <c r="CRF475" s="28"/>
      <c r="CRG475" s="28"/>
      <c r="CRH475" s="28"/>
      <c r="CRI475" s="28"/>
      <c r="CRJ475" s="28"/>
      <c r="CRK475" s="28"/>
      <c r="CRL475" s="28"/>
      <c r="CRM475" s="28"/>
      <c r="CRN475" s="28"/>
      <c r="CRO475" s="28"/>
      <c r="CRP475" s="28"/>
      <c r="CRQ475" s="28"/>
      <c r="CRR475" s="28"/>
      <c r="CRS475" s="28"/>
      <c r="CRT475" s="28"/>
      <c r="CRU475" s="28"/>
      <c r="CRV475" s="28"/>
      <c r="CRW475" s="28"/>
      <c r="CRX475" s="28"/>
      <c r="CRY475" s="28"/>
      <c r="CRZ475" s="28"/>
      <c r="CSA475" s="28"/>
      <c r="CSB475" s="28"/>
      <c r="CSC475" s="28"/>
      <c r="CSD475" s="28"/>
      <c r="CSE475" s="28"/>
      <c r="CSF475" s="28"/>
      <c r="CSG475" s="28"/>
      <c r="CSH475" s="28"/>
      <c r="CSI475" s="28"/>
      <c r="CSJ475" s="28"/>
      <c r="CSK475" s="28"/>
      <c r="CSL475" s="28"/>
      <c r="CSM475" s="28"/>
      <c r="CSN475" s="28"/>
      <c r="CSO475" s="28"/>
      <c r="CSP475" s="28"/>
      <c r="CSQ475" s="28"/>
      <c r="CSR475" s="28"/>
      <c r="CSS475" s="28"/>
      <c r="CST475" s="28"/>
      <c r="CSU475" s="28"/>
      <c r="CSV475" s="28"/>
      <c r="CSW475" s="28"/>
      <c r="CSX475" s="28"/>
      <c r="CSY475" s="28"/>
      <c r="CSZ475" s="28"/>
      <c r="CTA475" s="28"/>
      <c r="CTB475" s="28"/>
      <c r="CTC475" s="28"/>
      <c r="CTD475" s="28"/>
      <c r="CTE475" s="28"/>
      <c r="CTF475" s="28"/>
      <c r="CTG475" s="28"/>
      <c r="CTH475" s="28"/>
      <c r="CTI475" s="28"/>
      <c r="CTJ475" s="28"/>
      <c r="CTK475" s="28"/>
      <c r="CTL475" s="28"/>
      <c r="CTM475" s="28"/>
      <c r="CTN475" s="28"/>
      <c r="CTO475" s="28"/>
      <c r="CTP475" s="28"/>
      <c r="CTQ475" s="28"/>
      <c r="CTR475" s="28"/>
      <c r="CTS475" s="28"/>
      <c r="CTT475" s="28"/>
      <c r="CTU475" s="28"/>
      <c r="CTV475" s="28"/>
      <c r="CTW475" s="28"/>
      <c r="CTX475" s="28"/>
      <c r="CTY475" s="28"/>
      <c r="CTZ475" s="28"/>
      <c r="CUA475" s="28"/>
      <c r="CUB475" s="28"/>
      <c r="CUC475" s="28"/>
      <c r="CUD475" s="28"/>
      <c r="CUE475" s="28"/>
      <c r="CUF475" s="28"/>
      <c r="CUG475" s="28"/>
      <c r="CUH475" s="28"/>
      <c r="CUI475" s="28"/>
      <c r="CUJ475" s="28"/>
      <c r="CUK475" s="28"/>
      <c r="CUL475" s="28"/>
      <c r="CUM475" s="28"/>
      <c r="CUN475" s="28"/>
      <c r="CUO475" s="28"/>
      <c r="CUP475" s="28"/>
      <c r="CUQ475" s="28"/>
      <c r="CUR475" s="28"/>
      <c r="CUS475" s="28"/>
      <c r="CUT475" s="28"/>
      <c r="CUU475" s="28"/>
      <c r="CUV475" s="28"/>
      <c r="CUW475" s="28"/>
      <c r="CUX475" s="28"/>
      <c r="CUY475" s="28"/>
      <c r="CUZ475" s="28"/>
      <c r="CVA475" s="28"/>
      <c r="CVB475" s="28"/>
      <c r="CVC475" s="28"/>
      <c r="CVD475" s="28"/>
      <c r="CVE475" s="28"/>
      <c r="CVF475" s="28"/>
      <c r="CVG475" s="28"/>
      <c r="CVH475" s="28"/>
      <c r="CVI475" s="28"/>
      <c r="CVJ475" s="28"/>
      <c r="CVK475" s="28"/>
      <c r="CVL475" s="28"/>
      <c r="CVM475" s="28"/>
      <c r="CVN475" s="28"/>
      <c r="CVO475" s="28"/>
      <c r="CVP475" s="28"/>
      <c r="CVQ475" s="28"/>
      <c r="CVR475" s="28"/>
      <c r="CVS475" s="28"/>
      <c r="CVT475" s="28"/>
      <c r="CVU475" s="28"/>
      <c r="CVV475" s="28"/>
      <c r="CVW475" s="28"/>
      <c r="CVX475" s="28"/>
      <c r="CVY475" s="28"/>
      <c r="CVZ475" s="28"/>
      <c r="CWA475" s="28"/>
      <c r="CWB475" s="28"/>
      <c r="CWC475" s="28"/>
      <c r="CWD475" s="28"/>
      <c r="CWE475" s="28"/>
      <c r="CWF475" s="28"/>
      <c r="CWG475" s="28"/>
      <c r="CWH475" s="28"/>
      <c r="CWI475" s="28"/>
      <c r="CWJ475" s="28"/>
      <c r="CWK475" s="28"/>
      <c r="CWL475" s="28"/>
      <c r="CWM475" s="28"/>
      <c r="CWN475" s="28"/>
      <c r="CWO475" s="28"/>
      <c r="CWP475" s="28"/>
      <c r="CWQ475" s="28"/>
      <c r="CWR475" s="28"/>
      <c r="CWS475" s="28"/>
      <c r="CWT475" s="28"/>
      <c r="CWU475" s="28"/>
      <c r="CWV475" s="28"/>
      <c r="CWW475" s="28"/>
      <c r="CWX475" s="28"/>
      <c r="CWY475" s="28"/>
      <c r="CWZ475" s="28"/>
      <c r="CXA475" s="28"/>
      <c r="CXB475" s="28"/>
      <c r="CXC475" s="28"/>
      <c r="CXD475" s="28"/>
      <c r="CXE475" s="28"/>
      <c r="CXF475" s="28"/>
      <c r="CXG475" s="28"/>
      <c r="CXH475" s="28"/>
      <c r="CXI475" s="28"/>
      <c r="CXJ475" s="28"/>
      <c r="CXK475" s="28"/>
      <c r="CXL475" s="28"/>
      <c r="CXM475" s="28"/>
      <c r="CXN475" s="28"/>
      <c r="CXO475" s="28"/>
      <c r="CXP475" s="28"/>
      <c r="CXQ475" s="28"/>
      <c r="CXR475" s="28"/>
      <c r="CXS475" s="28"/>
      <c r="CXT475" s="28"/>
      <c r="CXU475" s="28"/>
      <c r="CXV475" s="28"/>
      <c r="CXW475" s="28"/>
      <c r="CXX475" s="28"/>
      <c r="CXY475" s="28"/>
      <c r="CXZ475" s="28"/>
      <c r="CYA475" s="28"/>
      <c r="CYB475" s="28"/>
      <c r="CYC475" s="28"/>
      <c r="CYD475" s="28"/>
      <c r="CYE475" s="28"/>
      <c r="CYF475" s="28"/>
      <c r="CYG475" s="28"/>
      <c r="CYH475" s="28"/>
      <c r="CYI475" s="28"/>
      <c r="CYJ475" s="28"/>
      <c r="CYK475" s="28"/>
      <c r="CYL475" s="28"/>
      <c r="CYM475" s="28"/>
      <c r="CYN475" s="28"/>
      <c r="CYO475" s="28"/>
      <c r="CYP475" s="28"/>
      <c r="CYQ475" s="28"/>
      <c r="CYR475" s="28"/>
      <c r="CYS475" s="28"/>
      <c r="CYT475" s="28"/>
      <c r="CYU475" s="28"/>
      <c r="CYV475" s="28"/>
      <c r="CYW475" s="28"/>
      <c r="CYX475" s="28"/>
      <c r="CYY475" s="28"/>
      <c r="CYZ475" s="28"/>
      <c r="CZA475" s="28"/>
      <c r="CZB475" s="28"/>
      <c r="CZC475" s="28"/>
      <c r="CZD475" s="28"/>
      <c r="CZE475" s="28"/>
      <c r="CZF475" s="28"/>
      <c r="CZG475" s="28"/>
      <c r="CZH475" s="28"/>
      <c r="CZI475" s="28"/>
      <c r="CZJ475" s="28"/>
      <c r="CZK475" s="28"/>
      <c r="CZL475" s="28"/>
      <c r="CZM475" s="28"/>
      <c r="CZN475" s="28"/>
      <c r="CZO475" s="28"/>
      <c r="CZP475" s="28"/>
      <c r="CZQ475" s="28"/>
      <c r="CZR475" s="28"/>
      <c r="CZS475" s="28"/>
      <c r="CZT475" s="28"/>
      <c r="CZU475" s="28"/>
      <c r="CZV475" s="28"/>
      <c r="CZW475" s="28"/>
      <c r="CZX475" s="28"/>
      <c r="CZY475" s="28"/>
      <c r="CZZ475" s="28"/>
      <c r="DAA475" s="28"/>
      <c r="DAB475" s="28"/>
      <c r="DAC475" s="28"/>
      <c r="DAD475" s="28"/>
      <c r="DAE475" s="28"/>
      <c r="DAF475" s="28"/>
      <c r="DAG475" s="28"/>
      <c r="DAH475" s="28"/>
      <c r="DAI475" s="28"/>
      <c r="DAJ475" s="28"/>
      <c r="DAK475" s="28"/>
      <c r="DAL475" s="28"/>
      <c r="DAM475" s="28"/>
      <c r="DAN475" s="28"/>
      <c r="DAO475" s="28"/>
      <c r="DAP475" s="28"/>
      <c r="DAQ475" s="28"/>
      <c r="DAR475" s="28"/>
      <c r="DAS475" s="28"/>
      <c r="DAT475" s="28"/>
      <c r="DAU475" s="28"/>
      <c r="DAV475" s="28"/>
      <c r="DAW475" s="28"/>
      <c r="DAX475" s="28"/>
      <c r="DAY475" s="28"/>
      <c r="DAZ475" s="28"/>
      <c r="DBA475" s="28"/>
      <c r="DBB475" s="28"/>
      <c r="DBC475" s="28"/>
      <c r="DBD475" s="28"/>
      <c r="DBE475" s="28"/>
      <c r="DBF475" s="28"/>
      <c r="DBG475" s="28"/>
      <c r="DBH475" s="28"/>
      <c r="DBI475" s="28"/>
      <c r="DBJ475" s="28"/>
      <c r="DBK475" s="28"/>
      <c r="DBL475" s="28"/>
      <c r="DBM475" s="28"/>
      <c r="DBN475" s="28"/>
      <c r="DBO475" s="28"/>
      <c r="DBP475" s="28"/>
      <c r="DBQ475" s="28"/>
      <c r="DBR475" s="28"/>
      <c r="DBS475" s="28"/>
      <c r="DBT475" s="28"/>
      <c r="DBU475" s="28"/>
      <c r="DBV475" s="28"/>
      <c r="DBW475" s="28"/>
      <c r="DBX475" s="28"/>
      <c r="DBY475" s="28"/>
      <c r="DBZ475" s="28"/>
      <c r="DCA475" s="28"/>
      <c r="DCB475" s="28"/>
      <c r="DCC475" s="28"/>
      <c r="DCD475" s="28"/>
      <c r="DCE475" s="28"/>
      <c r="DCF475" s="28"/>
      <c r="DCG475" s="28"/>
      <c r="DCH475" s="28"/>
      <c r="DCI475" s="28"/>
      <c r="DCJ475" s="28"/>
      <c r="DCK475" s="28"/>
      <c r="DCL475" s="28"/>
      <c r="DCM475" s="28"/>
      <c r="DCN475" s="28"/>
      <c r="DCO475" s="28"/>
      <c r="DCP475" s="28"/>
      <c r="DCQ475" s="28"/>
      <c r="DCR475" s="28"/>
      <c r="DCS475" s="28"/>
      <c r="DCT475" s="28"/>
      <c r="DCU475" s="28"/>
      <c r="DCV475" s="28"/>
      <c r="DCW475" s="28"/>
      <c r="DCX475" s="28"/>
      <c r="DCY475" s="28"/>
      <c r="DCZ475" s="28"/>
      <c r="DDA475" s="28"/>
      <c r="DDB475" s="28"/>
      <c r="DDC475" s="28"/>
      <c r="DDD475" s="28"/>
      <c r="DDE475" s="28"/>
      <c r="DDF475" s="28"/>
      <c r="DDG475" s="28"/>
      <c r="DDH475" s="28"/>
      <c r="DDI475" s="28"/>
      <c r="DDJ475" s="28"/>
      <c r="DDK475" s="28"/>
      <c r="DDL475" s="28"/>
      <c r="DDM475" s="28"/>
      <c r="DDN475" s="28"/>
      <c r="DDO475" s="28"/>
      <c r="DDP475" s="28"/>
      <c r="DDQ475" s="28"/>
      <c r="DDR475" s="28"/>
      <c r="DDS475" s="28"/>
      <c r="DDT475" s="28"/>
      <c r="DDU475" s="28"/>
      <c r="DDV475" s="28"/>
      <c r="DDW475" s="28"/>
      <c r="DDX475" s="28"/>
      <c r="DDY475" s="28"/>
      <c r="DDZ475" s="28"/>
      <c r="DEA475" s="28"/>
      <c r="DEB475" s="28"/>
      <c r="DEC475" s="28"/>
      <c r="DED475" s="28"/>
      <c r="DEE475" s="28"/>
      <c r="DEF475" s="28"/>
      <c r="DEG475" s="28"/>
      <c r="DEH475" s="28"/>
      <c r="DEI475" s="28"/>
      <c r="DEJ475" s="28"/>
      <c r="DEK475" s="28"/>
      <c r="DEL475" s="28"/>
      <c r="DEM475" s="28"/>
      <c r="DEN475" s="28"/>
      <c r="DEO475" s="28"/>
      <c r="DEP475" s="28"/>
      <c r="DEQ475" s="28"/>
      <c r="DER475" s="28"/>
      <c r="DES475" s="28"/>
      <c r="DET475" s="28"/>
      <c r="DEU475" s="28"/>
      <c r="DEV475" s="28"/>
      <c r="DEW475" s="28"/>
      <c r="DEX475" s="28"/>
      <c r="DEY475" s="28"/>
      <c r="DEZ475" s="28"/>
      <c r="DFA475" s="28"/>
      <c r="DFB475" s="28"/>
      <c r="DFC475" s="28"/>
      <c r="DFD475" s="28"/>
      <c r="DFE475" s="28"/>
      <c r="DFF475" s="28"/>
      <c r="DFG475" s="28"/>
      <c r="DFH475" s="28"/>
      <c r="DFI475" s="28"/>
      <c r="DFJ475" s="28"/>
      <c r="DFK475" s="28"/>
      <c r="DFL475" s="28"/>
      <c r="DFM475" s="28"/>
      <c r="DFN475" s="28"/>
      <c r="DFO475" s="28"/>
      <c r="DFP475" s="28"/>
      <c r="DFQ475" s="28"/>
      <c r="DFR475" s="28"/>
      <c r="DFS475" s="28"/>
      <c r="DFT475" s="28"/>
      <c r="DFU475" s="28"/>
      <c r="DFV475" s="28"/>
      <c r="DFW475" s="28"/>
      <c r="DFX475" s="28"/>
      <c r="DFY475" s="28"/>
      <c r="DFZ475" s="28"/>
      <c r="DGA475" s="28"/>
      <c r="DGB475" s="28"/>
      <c r="DGC475" s="28"/>
      <c r="DGD475" s="28"/>
      <c r="DGE475" s="28"/>
      <c r="DGF475" s="28"/>
      <c r="DGG475" s="28"/>
      <c r="DGH475" s="28"/>
      <c r="DGI475" s="28"/>
      <c r="DGJ475" s="28"/>
      <c r="DGK475" s="28"/>
      <c r="DGL475" s="28"/>
      <c r="DGM475" s="28"/>
      <c r="DGN475" s="28"/>
      <c r="DGO475" s="28"/>
      <c r="DGP475" s="28"/>
      <c r="DGQ475" s="28"/>
      <c r="DGR475" s="28"/>
      <c r="DGS475" s="28"/>
      <c r="DGT475" s="28"/>
      <c r="DGU475" s="28"/>
      <c r="DGV475" s="28"/>
      <c r="DGW475" s="28"/>
      <c r="DGX475" s="28"/>
      <c r="DGY475" s="28"/>
      <c r="DGZ475" s="28"/>
      <c r="DHA475" s="28"/>
      <c r="DHB475" s="28"/>
      <c r="DHC475" s="28"/>
      <c r="DHD475" s="28"/>
      <c r="DHE475" s="28"/>
      <c r="DHF475" s="28"/>
      <c r="DHG475" s="28"/>
      <c r="DHH475" s="28"/>
      <c r="DHI475" s="28"/>
      <c r="DHJ475" s="28"/>
      <c r="DHK475" s="28"/>
      <c r="DHL475" s="28"/>
      <c r="DHM475" s="28"/>
      <c r="DHN475" s="28"/>
      <c r="DHO475" s="28"/>
      <c r="DHP475" s="28"/>
      <c r="DHQ475" s="28"/>
      <c r="DHR475" s="28"/>
      <c r="DHS475" s="28"/>
      <c r="DHT475" s="28"/>
      <c r="DHU475" s="28"/>
      <c r="DHV475" s="28"/>
      <c r="DHW475" s="28"/>
      <c r="DHX475" s="28"/>
      <c r="DHY475" s="28"/>
      <c r="DHZ475" s="28"/>
      <c r="DIA475" s="28"/>
      <c r="DIB475" s="28"/>
      <c r="DIC475" s="28"/>
      <c r="DID475" s="28"/>
      <c r="DIE475" s="28"/>
      <c r="DIF475" s="28"/>
      <c r="DIG475" s="28"/>
      <c r="DIH475" s="28"/>
      <c r="DII475" s="28"/>
      <c r="DIJ475" s="28"/>
      <c r="DIK475" s="28"/>
      <c r="DIL475" s="28"/>
      <c r="DIM475" s="28"/>
      <c r="DIN475" s="28"/>
      <c r="DIO475" s="28"/>
      <c r="DIP475" s="28"/>
      <c r="DIQ475" s="28"/>
      <c r="DIR475" s="28"/>
      <c r="DIS475" s="28"/>
      <c r="DIT475" s="28"/>
      <c r="DIU475" s="28"/>
      <c r="DIV475" s="28"/>
      <c r="DIW475" s="28"/>
      <c r="DIX475" s="28"/>
      <c r="DIY475" s="28"/>
      <c r="DIZ475" s="28"/>
      <c r="DJA475" s="28"/>
      <c r="DJB475" s="28"/>
      <c r="DJC475" s="28"/>
      <c r="DJD475" s="28"/>
      <c r="DJE475" s="28"/>
      <c r="DJF475" s="28"/>
      <c r="DJG475" s="28"/>
      <c r="DJH475" s="28"/>
      <c r="DJI475" s="28"/>
      <c r="DJJ475" s="28"/>
      <c r="DJK475" s="28"/>
      <c r="DJL475" s="28"/>
      <c r="DJM475" s="28"/>
      <c r="DJN475" s="28"/>
      <c r="DJO475" s="28"/>
      <c r="DJP475" s="28"/>
      <c r="DJQ475" s="28"/>
      <c r="DJR475" s="28"/>
      <c r="DJS475" s="28"/>
      <c r="DJT475" s="28"/>
      <c r="DJU475" s="28"/>
      <c r="DJV475" s="28"/>
      <c r="DJW475" s="28"/>
      <c r="DJX475" s="28"/>
      <c r="DJY475" s="28"/>
      <c r="DJZ475" s="28"/>
      <c r="DKA475" s="28"/>
      <c r="DKB475" s="28"/>
      <c r="DKC475" s="28"/>
      <c r="DKD475" s="28"/>
      <c r="DKE475" s="28"/>
      <c r="DKF475" s="28"/>
      <c r="DKG475" s="28"/>
      <c r="DKH475" s="28"/>
      <c r="DKI475" s="28"/>
      <c r="DKJ475" s="28"/>
      <c r="DKK475" s="28"/>
      <c r="DKL475" s="28"/>
      <c r="DKM475" s="28"/>
      <c r="DKN475" s="28"/>
      <c r="DKO475" s="28"/>
      <c r="DKP475" s="28"/>
      <c r="DKQ475" s="28"/>
      <c r="DKR475" s="28"/>
      <c r="DKS475" s="28"/>
      <c r="DKT475" s="28"/>
      <c r="DKU475" s="28"/>
      <c r="DKV475" s="28"/>
      <c r="DKW475" s="28"/>
      <c r="DKX475" s="28"/>
      <c r="DKY475" s="28"/>
      <c r="DKZ475" s="28"/>
      <c r="DLA475" s="28"/>
      <c r="DLB475" s="28"/>
      <c r="DLC475" s="28"/>
      <c r="DLD475" s="28"/>
      <c r="DLE475" s="28"/>
      <c r="DLF475" s="28"/>
      <c r="DLG475" s="28"/>
      <c r="DLH475" s="28"/>
      <c r="DLI475" s="28"/>
      <c r="DLJ475" s="28"/>
      <c r="DLK475" s="28"/>
      <c r="DLL475" s="28"/>
      <c r="DLM475" s="28"/>
      <c r="DLN475" s="28"/>
      <c r="DLO475" s="28"/>
      <c r="DLP475" s="28"/>
      <c r="DLQ475" s="28"/>
      <c r="DLR475" s="28"/>
      <c r="DLS475" s="28"/>
      <c r="DLT475" s="28"/>
      <c r="DLU475" s="28"/>
      <c r="DLV475" s="28"/>
      <c r="DLW475" s="28"/>
      <c r="DLX475" s="28"/>
      <c r="DLY475" s="28"/>
      <c r="DLZ475" s="28"/>
      <c r="DMA475" s="28"/>
      <c r="DMB475" s="28"/>
      <c r="DMC475" s="28"/>
      <c r="DMD475" s="28"/>
      <c r="DME475" s="28"/>
      <c r="DMF475" s="28"/>
      <c r="DMG475" s="28"/>
      <c r="DMH475" s="28"/>
      <c r="DMI475" s="28"/>
      <c r="DMJ475" s="28"/>
      <c r="DMK475" s="28"/>
      <c r="DML475" s="28"/>
      <c r="DMM475" s="28"/>
      <c r="DMN475" s="28"/>
      <c r="DMO475" s="28"/>
      <c r="DMP475" s="28"/>
      <c r="DMQ475" s="28"/>
      <c r="DMR475" s="28"/>
      <c r="DMS475" s="28"/>
      <c r="DMT475" s="28"/>
      <c r="DMU475" s="28"/>
      <c r="DMV475" s="28"/>
      <c r="DMW475" s="28"/>
      <c r="DMX475" s="28"/>
      <c r="DMY475" s="28"/>
      <c r="DMZ475" s="28"/>
      <c r="DNA475" s="28"/>
      <c r="DNB475" s="28"/>
      <c r="DNC475" s="28"/>
      <c r="DND475" s="28"/>
      <c r="DNE475" s="28"/>
      <c r="DNF475" s="28"/>
      <c r="DNG475" s="28"/>
      <c r="DNH475" s="28"/>
      <c r="DNI475" s="28"/>
      <c r="DNJ475" s="28"/>
      <c r="DNK475" s="28"/>
      <c r="DNL475" s="28"/>
      <c r="DNM475" s="28"/>
      <c r="DNN475" s="28"/>
      <c r="DNO475" s="28"/>
      <c r="DNP475" s="28"/>
      <c r="DNQ475" s="28"/>
      <c r="DNR475" s="28"/>
      <c r="DNS475" s="28"/>
      <c r="DNT475" s="28"/>
      <c r="DNU475" s="28"/>
      <c r="DNV475" s="28"/>
      <c r="DNW475" s="28"/>
      <c r="DNX475" s="28"/>
      <c r="DNY475" s="28"/>
      <c r="DNZ475" s="28"/>
      <c r="DOA475" s="28"/>
      <c r="DOB475" s="28"/>
      <c r="DOC475" s="28"/>
      <c r="DOD475" s="28"/>
      <c r="DOE475" s="28"/>
      <c r="DOF475" s="28"/>
      <c r="DOG475" s="28"/>
      <c r="DOH475" s="28"/>
      <c r="DOI475" s="28"/>
      <c r="DOJ475" s="28"/>
      <c r="DOK475" s="28"/>
      <c r="DOL475" s="28"/>
      <c r="DOM475" s="28"/>
      <c r="DON475" s="28"/>
      <c r="DOO475" s="28"/>
      <c r="DOP475" s="28"/>
      <c r="DOQ475" s="28"/>
      <c r="DOR475" s="28"/>
      <c r="DOS475" s="28"/>
      <c r="DOT475" s="28"/>
      <c r="DOU475" s="28"/>
      <c r="DOV475" s="28"/>
      <c r="DOW475" s="28"/>
      <c r="DOX475" s="28"/>
      <c r="DOY475" s="28"/>
      <c r="DOZ475" s="28"/>
      <c r="DPA475" s="28"/>
      <c r="DPB475" s="28"/>
      <c r="DPC475" s="28"/>
      <c r="DPD475" s="28"/>
      <c r="DPE475" s="28"/>
      <c r="DPF475" s="28"/>
      <c r="DPG475" s="28"/>
      <c r="DPH475" s="28"/>
      <c r="DPI475" s="28"/>
      <c r="DPJ475" s="28"/>
      <c r="DPK475" s="28"/>
      <c r="DPL475" s="28"/>
      <c r="DPM475" s="28"/>
      <c r="DPN475" s="28"/>
      <c r="DPO475" s="28"/>
      <c r="DPP475" s="28"/>
      <c r="DPQ475" s="28"/>
      <c r="DPR475" s="28"/>
      <c r="DPS475" s="28"/>
      <c r="DPT475" s="28"/>
      <c r="DPU475" s="28"/>
      <c r="DPV475" s="28"/>
      <c r="DPW475" s="28"/>
      <c r="DPX475" s="28"/>
      <c r="DPY475" s="28"/>
      <c r="DPZ475" s="28"/>
      <c r="DQA475" s="28"/>
      <c r="DQB475" s="28"/>
      <c r="DQC475" s="28"/>
      <c r="DQD475" s="28"/>
      <c r="DQE475" s="28"/>
      <c r="DQF475" s="28"/>
      <c r="DQG475" s="28"/>
      <c r="DQH475" s="28"/>
      <c r="DQI475" s="28"/>
      <c r="DQJ475" s="28"/>
      <c r="DQK475" s="28"/>
      <c r="DQL475" s="28"/>
      <c r="DQM475" s="28"/>
      <c r="DQN475" s="28"/>
      <c r="DQO475" s="28"/>
      <c r="DQP475" s="28"/>
      <c r="DQQ475" s="28"/>
      <c r="DQR475" s="28"/>
      <c r="DQS475" s="28"/>
      <c r="DQT475" s="28"/>
      <c r="DQU475" s="28"/>
      <c r="DQV475" s="28"/>
      <c r="DQW475" s="28"/>
      <c r="DQX475" s="28"/>
      <c r="DQY475" s="28"/>
      <c r="DQZ475" s="28"/>
      <c r="DRA475" s="28"/>
      <c r="DRB475" s="28"/>
      <c r="DRC475" s="28"/>
      <c r="DRD475" s="28"/>
      <c r="DRE475" s="28"/>
      <c r="DRF475" s="28"/>
      <c r="DRG475" s="28"/>
      <c r="DRH475" s="28"/>
      <c r="DRI475" s="28"/>
      <c r="DRJ475" s="28"/>
      <c r="DRK475" s="28"/>
      <c r="DRL475" s="28"/>
      <c r="DRM475" s="28"/>
      <c r="DRN475" s="28"/>
      <c r="DRO475" s="28"/>
      <c r="DRP475" s="28"/>
      <c r="DRQ475" s="28"/>
      <c r="DRR475" s="28"/>
      <c r="DRS475" s="28"/>
      <c r="DRT475" s="28"/>
      <c r="DRU475" s="28"/>
      <c r="DRV475" s="28"/>
      <c r="DRW475" s="28"/>
      <c r="DRX475" s="28"/>
      <c r="DRY475" s="28"/>
      <c r="DRZ475" s="28"/>
      <c r="DSA475" s="28"/>
      <c r="DSB475" s="28"/>
      <c r="DSC475" s="28"/>
      <c r="DSD475" s="28"/>
      <c r="DSE475" s="28"/>
      <c r="DSF475" s="28"/>
      <c r="DSG475" s="28"/>
      <c r="DSH475" s="28"/>
      <c r="DSI475" s="28"/>
      <c r="DSJ475" s="28"/>
      <c r="DSK475" s="28"/>
      <c r="DSL475" s="28"/>
      <c r="DSM475" s="28"/>
      <c r="DSN475" s="28"/>
      <c r="DSO475" s="28"/>
      <c r="DSP475" s="28"/>
      <c r="DSQ475" s="28"/>
      <c r="DSR475" s="28"/>
      <c r="DSS475" s="28"/>
      <c r="DST475" s="28"/>
      <c r="DSU475" s="28"/>
      <c r="DSV475" s="28"/>
      <c r="DSW475" s="28"/>
      <c r="DSX475" s="28"/>
      <c r="DSY475" s="28"/>
      <c r="DSZ475" s="28"/>
      <c r="DTA475" s="28"/>
      <c r="DTB475" s="28"/>
      <c r="DTC475" s="28"/>
      <c r="DTD475" s="28"/>
      <c r="DTE475" s="28"/>
      <c r="DTF475" s="28"/>
      <c r="DTG475" s="28"/>
      <c r="DTH475" s="28"/>
      <c r="DTI475" s="28"/>
      <c r="DTJ475" s="28"/>
      <c r="DTK475" s="28"/>
      <c r="DTL475" s="28"/>
      <c r="DTM475" s="28"/>
      <c r="DTN475" s="28"/>
      <c r="DTO475" s="28"/>
      <c r="DTP475" s="28"/>
      <c r="DTQ475" s="28"/>
      <c r="DTR475" s="28"/>
      <c r="DTS475" s="28"/>
      <c r="DTT475" s="28"/>
      <c r="DTU475" s="28"/>
      <c r="DTV475" s="28"/>
      <c r="DTW475" s="28"/>
      <c r="DTX475" s="28"/>
      <c r="DTY475" s="28"/>
      <c r="DTZ475" s="28"/>
      <c r="DUA475" s="28"/>
      <c r="DUB475" s="28"/>
      <c r="DUC475" s="28"/>
      <c r="DUD475" s="28"/>
      <c r="DUE475" s="28"/>
      <c r="DUF475" s="28"/>
      <c r="DUG475" s="28"/>
      <c r="DUH475" s="28"/>
      <c r="DUI475" s="28"/>
      <c r="DUJ475" s="28"/>
      <c r="DUK475" s="28"/>
      <c r="DUL475" s="28"/>
      <c r="DUM475" s="28"/>
      <c r="DUN475" s="28"/>
      <c r="DUO475" s="28"/>
      <c r="DUP475" s="28"/>
      <c r="DUQ475" s="28"/>
      <c r="DUR475" s="28"/>
      <c r="DUS475" s="28"/>
      <c r="DUT475" s="28"/>
      <c r="DUU475" s="28"/>
      <c r="DUV475" s="28"/>
      <c r="DUW475" s="28"/>
      <c r="DUX475" s="28"/>
      <c r="DUY475" s="28"/>
      <c r="DUZ475" s="28"/>
      <c r="DVA475" s="28"/>
      <c r="DVB475" s="28"/>
      <c r="DVC475" s="28"/>
      <c r="DVD475" s="28"/>
      <c r="DVE475" s="28"/>
      <c r="DVF475" s="28"/>
      <c r="DVG475" s="28"/>
      <c r="DVH475" s="28"/>
      <c r="DVI475" s="28"/>
      <c r="DVJ475" s="28"/>
      <c r="DVK475" s="28"/>
      <c r="DVL475" s="28"/>
      <c r="DVM475" s="28"/>
      <c r="DVN475" s="28"/>
      <c r="DVO475" s="28"/>
      <c r="DVP475" s="28"/>
      <c r="DVQ475" s="28"/>
      <c r="DVR475" s="28"/>
      <c r="DVS475" s="28"/>
      <c r="DVT475" s="28"/>
      <c r="DVU475" s="28"/>
      <c r="DVV475" s="28"/>
      <c r="DVW475" s="28"/>
      <c r="DVX475" s="28"/>
      <c r="DVY475" s="28"/>
      <c r="DVZ475" s="28"/>
      <c r="DWA475" s="28"/>
      <c r="DWB475" s="28"/>
      <c r="DWC475" s="28"/>
      <c r="DWD475" s="28"/>
      <c r="DWE475" s="28"/>
      <c r="DWF475" s="28"/>
      <c r="DWG475" s="28"/>
      <c r="DWH475" s="28"/>
      <c r="DWI475" s="28"/>
      <c r="DWJ475" s="28"/>
      <c r="DWK475" s="28"/>
      <c r="DWL475" s="28"/>
      <c r="DWM475" s="28"/>
      <c r="DWN475" s="28"/>
      <c r="DWO475" s="28"/>
      <c r="DWP475" s="28"/>
      <c r="DWQ475" s="28"/>
      <c r="DWR475" s="28"/>
      <c r="DWS475" s="28"/>
      <c r="DWT475" s="28"/>
      <c r="DWU475" s="28"/>
      <c r="DWV475" s="28"/>
      <c r="DWW475" s="28"/>
      <c r="DWX475" s="28"/>
      <c r="DWY475" s="28"/>
      <c r="DWZ475" s="28"/>
      <c r="DXA475" s="28"/>
      <c r="DXB475" s="28"/>
      <c r="DXC475" s="28"/>
      <c r="DXD475" s="28"/>
      <c r="DXE475" s="28"/>
      <c r="DXF475" s="28"/>
      <c r="DXG475" s="28"/>
      <c r="DXH475" s="28"/>
      <c r="DXI475" s="28"/>
      <c r="DXJ475" s="28"/>
      <c r="DXK475" s="28"/>
      <c r="DXL475" s="28"/>
      <c r="DXM475" s="28"/>
      <c r="DXN475" s="28"/>
      <c r="DXO475" s="28"/>
      <c r="DXP475" s="28"/>
      <c r="DXQ475" s="28"/>
      <c r="DXR475" s="28"/>
      <c r="DXS475" s="28"/>
      <c r="DXT475" s="28"/>
      <c r="DXU475" s="28"/>
      <c r="DXV475" s="28"/>
      <c r="DXW475" s="28"/>
      <c r="DXX475" s="28"/>
      <c r="DXY475" s="28"/>
      <c r="DXZ475" s="28"/>
      <c r="DYA475" s="28"/>
      <c r="DYB475" s="28"/>
      <c r="DYC475" s="28"/>
      <c r="DYD475" s="28"/>
      <c r="DYE475" s="28"/>
      <c r="DYF475" s="28"/>
      <c r="DYG475" s="28"/>
      <c r="DYH475" s="28"/>
      <c r="DYI475" s="28"/>
      <c r="DYJ475" s="28"/>
      <c r="DYK475" s="28"/>
      <c r="DYL475" s="28"/>
      <c r="DYM475" s="28"/>
      <c r="DYN475" s="28"/>
      <c r="DYO475" s="28"/>
      <c r="DYP475" s="28"/>
      <c r="DYQ475" s="28"/>
      <c r="DYR475" s="28"/>
      <c r="DYS475" s="28"/>
      <c r="DYT475" s="28"/>
      <c r="DYU475" s="28"/>
      <c r="DYV475" s="28"/>
      <c r="DYW475" s="28"/>
      <c r="DYX475" s="28"/>
      <c r="DYY475" s="28"/>
      <c r="DYZ475" s="28"/>
      <c r="DZA475" s="28"/>
      <c r="DZB475" s="28"/>
      <c r="DZC475" s="28"/>
      <c r="DZD475" s="28"/>
      <c r="DZE475" s="28"/>
      <c r="DZF475" s="28"/>
      <c r="DZG475" s="28"/>
      <c r="DZH475" s="28"/>
      <c r="DZI475" s="28"/>
      <c r="DZJ475" s="28"/>
      <c r="DZK475" s="28"/>
      <c r="DZL475" s="28"/>
      <c r="DZM475" s="28"/>
      <c r="DZN475" s="28"/>
      <c r="DZO475" s="28"/>
      <c r="DZP475" s="28"/>
      <c r="DZQ475" s="28"/>
      <c r="DZR475" s="28"/>
      <c r="DZS475" s="28"/>
      <c r="DZT475" s="28"/>
      <c r="DZU475" s="28"/>
      <c r="DZV475" s="28"/>
      <c r="DZW475" s="28"/>
      <c r="DZX475" s="28"/>
      <c r="DZY475" s="28"/>
      <c r="DZZ475" s="28"/>
      <c r="EAA475" s="28"/>
      <c r="EAB475" s="28"/>
      <c r="EAC475" s="28"/>
      <c r="EAD475" s="28"/>
      <c r="EAE475" s="28"/>
      <c r="EAF475" s="28"/>
      <c r="EAG475" s="28"/>
      <c r="EAH475" s="28"/>
      <c r="EAI475" s="28"/>
      <c r="EAJ475" s="28"/>
      <c r="EAK475" s="28"/>
      <c r="EAL475" s="28"/>
      <c r="EAM475" s="28"/>
      <c r="EAN475" s="28"/>
      <c r="EAO475" s="28"/>
      <c r="EAP475" s="28"/>
      <c r="EAQ475" s="28"/>
      <c r="EAR475" s="28"/>
      <c r="EAS475" s="28"/>
      <c r="EAT475" s="28"/>
      <c r="EAU475" s="28"/>
      <c r="EAV475" s="28"/>
      <c r="EAW475" s="28"/>
      <c r="EAX475" s="28"/>
      <c r="EAY475" s="28"/>
      <c r="EAZ475" s="28"/>
      <c r="EBA475" s="28"/>
      <c r="EBB475" s="28"/>
      <c r="EBC475" s="28"/>
      <c r="EBD475" s="28"/>
      <c r="EBE475" s="28"/>
      <c r="EBF475" s="28"/>
      <c r="EBG475" s="28"/>
      <c r="EBH475" s="28"/>
      <c r="EBI475" s="28"/>
      <c r="EBJ475" s="28"/>
      <c r="EBK475" s="28"/>
      <c r="EBL475" s="28"/>
      <c r="EBM475" s="28"/>
      <c r="EBN475" s="28"/>
      <c r="EBO475" s="28"/>
      <c r="EBP475" s="28"/>
      <c r="EBQ475" s="28"/>
      <c r="EBR475" s="28"/>
      <c r="EBS475" s="28"/>
      <c r="EBT475" s="28"/>
      <c r="EBU475" s="28"/>
      <c r="EBV475" s="28"/>
      <c r="EBW475" s="28"/>
      <c r="EBX475" s="28"/>
      <c r="EBY475" s="28"/>
      <c r="EBZ475" s="28"/>
      <c r="ECA475" s="28"/>
      <c r="ECB475" s="28"/>
      <c r="ECC475" s="28"/>
      <c r="ECD475" s="28"/>
      <c r="ECE475" s="28"/>
      <c r="ECF475" s="28"/>
      <c r="ECG475" s="28"/>
      <c r="ECH475" s="28"/>
      <c r="ECI475" s="28"/>
      <c r="ECJ475" s="28"/>
      <c r="ECK475" s="28"/>
      <c r="ECL475" s="28"/>
      <c r="ECM475" s="28"/>
      <c r="ECN475" s="28"/>
      <c r="ECO475" s="28"/>
      <c r="ECP475" s="28"/>
      <c r="ECQ475" s="28"/>
      <c r="ECR475" s="28"/>
      <c r="ECS475" s="28"/>
      <c r="ECT475" s="28"/>
      <c r="ECU475" s="28"/>
      <c r="ECV475" s="28"/>
      <c r="ECW475" s="28"/>
      <c r="ECX475" s="28"/>
      <c r="ECY475" s="28"/>
      <c r="ECZ475" s="28"/>
      <c r="EDA475" s="28"/>
      <c r="EDB475" s="28"/>
      <c r="EDC475" s="28"/>
      <c r="EDD475" s="28"/>
      <c r="EDE475" s="28"/>
      <c r="EDF475" s="28"/>
      <c r="EDG475" s="28"/>
      <c r="EDH475" s="28"/>
      <c r="EDI475" s="28"/>
      <c r="EDJ475" s="28"/>
      <c r="EDK475" s="28"/>
      <c r="EDL475" s="28"/>
      <c r="EDM475" s="28"/>
      <c r="EDN475" s="28"/>
      <c r="EDO475" s="28"/>
      <c r="EDP475" s="28"/>
      <c r="EDQ475" s="28"/>
      <c r="EDR475" s="28"/>
      <c r="EDS475" s="28"/>
      <c r="EDT475" s="28"/>
      <c r="EDU475" s="28"/>
      <c r="EDV475" s="28"/>
      <c r="EDW475" s="28"/>
      <c r="EDX475" s="28"/>
      <c r="EDY475" s="28"/>
      <c r="EDZ475" s="28"/>
      <c r="EEA475" s="28"/>
      <c r="EEB475" s="28"/>
      <c r="EEC475" s="28"/>
      <c r="EED475" s="28"/>
      <c r="EEE475" s="28"/>
      <c r="EEF475" s="28"/>
      <c r="EEG475" s="28"/>
      <c r="EEH475" s="28"/>
      <c r="EEI475" s="28"/>
      <c r="EEJ475" s="28"/>
      <c r="EEK475" s="28"/>
      <c r="EEL475" s="28"/>
      <c r="EEM475" s="28"/>
      <c r="EEN475" s="28"/>
      <c r="EEO475" s="28"/>
      <c r="EEP475" s="28"/>
      <c r="EEQ475" s="28"/>
      <c r="EER475" s="28"/>
      <c r="EES475" s="28"/>
      <c r="EET475" s="28"/>
      <c r="EEU475" s="28"/>
      <c r="EEV475" s="28"/>
      <c r="EEW475" s="28"/>
      <c r="EEX475" s="28"/>
      <c r="EEY475" s="28"/>
      <c r="EEZ475" s="28"/>
      <c r="EFA475" s="28"/>
      <c r="EFB475" s="28"/>
      <c r="EFC475" s="28"/>
      <c r="EFD475" s="28"/>
      <c r="EFE475" s="28"/>
      <c r="EFF475" s="28"/>
      <c r="EFG475" s="28"/>
      <c r="EFH475" s="28"/>
      <c r="EFI475" s="28"/>
      <c r="EFJ475" s="28"/>
      <c r="EFK475" s="28"/>
      <c r="EFL475" s="28"/>
      <c r="EFM475" s="28"/>
      <c r="EFN475" s="28"/>
      <c r="EFO475" s="28"/>
      <c r="EFP475" s="28"/>
      <c r="EFQ475" s="28"/>
      <c r="EFR475" s="28"/>
      <c r="EFS475" s="28"/>
      <c r="EFT475" s="28"/>
      <c r="EFU475" s="28"/>
      <c r="EFV475" s="28"/>
      <c r="EFW475" s="28"/>
      <c r="EFX475" s="28"/>
      <c r="EFY475" s="28"/>
      <c r="EFZ475" s="28"/>
      <c r="EGA475" s="28"/>
      <c r="EGB475" s="28"/>
      <c r="EGC475" s="28"/>
      <c r="EGD475" s="28"/>
      <c r="EGE475" s="28"/>
      <c r="EGF475" s="28"/>
      <c r="EGG475" s="28"/>
      <c r="EGH475" s="28"/>
      <c r="EGI475" s="28"/>
      <c r="EGJ475" s="28"/>
      <c r="EGK475" s="28"/>
      <c r="EGL475" s="28"/>
      <c r="EGM475" s="28"/>
      <c r="EGN475" s="28"/>
      <c r="EGO475" s="28"/>
      <c r="EGP475" s="28"/>
      <c r="EGQ475" s="28"/>
      <c r="EGR475" s="28"/>
      <c r="EGS475" s="28"/>
      <c r="EGT475" s="28"/>
      <c r="EGU475" s="28"/>
      <c r="EGV475" s="28"/>
      <c r="EGW475" s="28"/>
      <c r="EGX475" s="28"/>
      <c r="EGY475" s="28"/>
      <c r="EGZ475" s="28"/>
      <c r="EHA475" s="28"/>
      <c r="EHB475" s="28"/>
      <c r="EHC475" s="28"/>
      <c r="EHD475" s="28"/>
      <c r="EHE475" s="28"/>
      <c r="EHF475" s="28"/>
      <c r="EHG475" s="28"/>
      <c r="EHH475" s="28"/>
      <c r="EHI475" s="28"/>
      <c r="EHJ475" s="28"/>
      <c r="EHK475" s="28"/>
      <c r="EHL475" s="28"/>
      <c r="EHM475" s="28"/>
      <c r="EHN475" s="28"/>
      <c r="EHO475" s="28"/>
      <c r="EHP475" s="28"/>
      <c r="EHQ475" s="28"/>
      <c r="EHR475" s="28"/>
      <c r="EHS475" s="28"/>
      <c r="EHT475" s="28"/>
      <c r="EHU475" s="28"/>
      <c r="EHV475" s="28"/>
      <c r="EHW475" s="28"/>
      <c r="EHX475" s="28"/>
      <c r="EHY475" s="28"/>
      <c r="EHZ475" s="28"/>
      <c r="EIA475" s="28"/>
      <c r="EIB475" s="28"/>
      <c r="EIC475" s="28"/>
      <c r="EID475" s="28"/>
      <c r="EIE475" s="28"/>
      <c r="EIF475" s="28"/>
      <c r="EIG475" s="28"/>
      <c r="EIH475" s="28"/>
      <c r="EII475" s="28"/>
      <c r="EIJ475" s="28"/>
      <c r="EIK475" s="28"/>
      <c r="EIL475" s="28"/>
      <c r="EIM475" s="28"/>
      <c r="EIN475" s="28"/>
      <c r="EIO475" s="28"/>
      <c r="EIP475" s="28"/>
      <c r="EIQ475" s="28"/>
      <c r="EIR475" s="28"/>
      <c r="EIS475" s="28"/>
      <c r="EIT475" s="28"/>
      <c r="EIU475" s="28"/>
      <c r="EIV475" s="28"/>
      <c r="EIW475" s="28"/>
      <c r="EIX475" s="28"/>
      <c r="EIY475" s="28"/>
      <c r="EIZ475" s="28"/>
      <c r="EJA475" s="28"/>
      <c r="EJB475" s="28"/>
      <c r="EJC475" s="28"/>
      <c r="EJD475" s="28"/>
      <c r="EJE475" s="28"/>
      <c r="EJF475" s="28"/>
      <c r="EJG475" s="28"/>
      <c r="EJH475" s="28"/>
      <c r="EJI475" s="28"/>
      <c r="EJJ475" s="28"/>
      <c r="EJK475" s="28"/>
      <c r="EJL475" s="28"/>
      <c r="EJM475" s="28"/>
      <c r="EJN475" s="28"/>
      <c r="EJO475" s="28"/>
      <c r="EJP475" s="28"/>
      <c r="EJQ475" s="28"/>
      <c r="EJR475" s="28"/>
      <c r="EJS475" s="28"/>
      <c r="EJT475" s="28"/>
      <c r="EJU475" s="28"/>
      <c r="EJV475" s="28"/>
      <c r="EJW475" s="28"/>
      <c r="EJX475" s="28"/>
      <c r="EJY475" s="28"/>
      <c r="EJZ475" s="28"/>
      <c r="EKA475" s="28"/>
      <c r="EKB475" s="28"/>
      <c r="EKC475" s="28"/>
      <c r="EKD475" s="28"/>
      <c r="EKE475" s="28"/>
      <c r="EKF475" s="28"/>
      <c r="EKG475" s="28"/>
      <c r="EKH475" s="28"/>
      <c r="EKI475" s="28"/>
      <c r="EKJ475" s="28"/>
      <c r="EKK475" s="28"/>
      <c r="EKL475" s="28"/>
      <c r="EKM475" s="28"/>
      <c r="EKN475" s="28"/>
      <c r="EKO475" s="28"/>
      <c r="EKP475" s="28"/>
      <c r="EKQ475" s="28"/>
      <c r="EKR475" s="28"/>
      <c r="EKS475" s="28"/>
      <c r="EKT475" s="28"/>
      <c r="EKU475" s="28"/>
      <c r="EKV475" s="28"/>
      <c r="EKW475" s="28"/>
      <c r="EKX475" s="28"/>
      <c r="EKY475" s="28"/>
      <c r="EKZ475" s="28"/>
      <c r="ELA475" s="28"/>
      <c r="ELB475" s="28"/>
      <c r="ELC475" s="28"/>
      <c r="ELD475" s="28"/>
      <c r="ELE475" s="28"/>
      <c r="ELF475" s="28"/>
      <c r="ELG475" s="28"/>
      <c r="ELH475" s="28"/>
      <c r="ELI475" s="28"/>
      <c r="ELJ475" s="28"/>
      <c r="ELK475" s="28"/>
      <c r="ELL475" s="28"/>
      <c r="ELM475" s="28"/>
      <c r="ELN475" s="28"/>
      <c r="ELO475" s="28"/>
      <c r="ELP475" s="28"/>
      <c r="ELQ475" s="28"/>
      <c r="ELR475" s="28"/>
      <c r="ELS475" s="28"/>
      <c r="ELT475" s="28"/>
      <c r="ELU475" s="28"/>
      <c r="ELV475" s="28"/>
      <c r="ELW475" s="28"/>
      <c r="ELX475" s="28"/>
      <c r="ELY475" s="28"/>
      <c r="ELZ475" s="28"/>
      <c r="EMA475" s="28"/>
      <c r="EMB475" s="28"/>
      <c r="EMC475" s="28"/>
      <c r="EMD475" s="28"/>
      <c r="EME475" s="28"/>
      <c r="EMF475" s="28"/>
      <c r="EMG475" s="28"/>
      <c r="EMH475" s="28"/>
      <c r="EMI475" s="28"/>
      <c r="EMJ475" s="28"/>
      <c r="EMK475" s="28"/>
      <c r="EML475" s="28"/>
      <c r="EMM475" s="28"/>
      <c r="EMN475" s="28"/>
      <c r="EMO475" s="28"/>
      <c r="EMP475" s="28"/>
      <c r="EMQ475" s="28"/>
      <c r="EMR475" s="28"/>
      <c r="EMS475" s="28"/>
      <c r="EMT475" s="28"/>
      <c r="EMU475" s="28"/>
      <c r="EMV475" s="28"/>
      <c r="EMW475" s="28"/>
      <c r="EMX475" s="28"/>
      <c r="EMY475" s="28"/>
      <c r="EMZ475" s="28"/>
      <c r="ENA475" s="28"/>
      <c r="ENB475" s="28"/>
      <c r="ENC475" s="28"/>
      <c r="END475" s="28"/>
      <c r="ENE475" s="28"/>
      <c r="ENF475" s="28"/>
      <c r="ENG475" s="28"/>
      <c r="ENH475" s="28"/>
      <c r="ENI475" s="28"/>
      <c r="ENJ475" s="28"/>
      <c r="ENK475" s="28"/>
      <c r="ENL475" s="28"/>
      <c r="ENM475" s="28"/>
      <c r="ENN475" s="28"/>
      <c r="ENO475" s="28"/>
      <c r="ENP475" s="28"/>
      <c r="ENQ475" s="28"/>
      <c r="ENR475" s="28"/>
      <c r="ENS475" s="28"/>
      <c r="ENT475" s="28"/>
      <c r="ENU475" s="28"/>
      <c r="ENV475" s="28"/>
      <c r="ENW475" s="28"/>
      <c r="ENX475" s="28"/>
      <c r="ENY475" s="28"/>
      <c r="ENZ475" s="28"/>
      <c r="EOA475" s="28"/>
      <c r="EOB475" s="28"/>
      <c r="EOC475" s="28"/>
      <c r="EOD475" s="28"/>
      <c r="EOE475" s="28"/>
      <c r="EOF475" s="28"/>
      <c r="EOG475" s="28"/>
      <c r="EOH475" s="28"/>
      <c r="EOI475" s="28"/>
      <c r="EOJ475" s="28"/>
      <c r="EOK475" s="28"/>
      <c r="EOL475" s="28"/>
      <c r="EOM475" s="28"/>
      <c r="EON475" s="28"/>
      <c r="EOO475" s="28"/>
      <c r="EOP475" s="28"/>
      <c r="EOQ475" s="28"/>
      <c r="EOR475" s="28"/>
      <c r="EOS475" s="28"/>
      <c r="EOT475" s="28"/>
      <c r="EOU475" s="28"/>
      <c r="EOV475" s="28"/>
      <c r="EOW475" s="28"/>
      <c r="EOX475" s="28"/>
      <c r="EOY475" s="28"/>
      <c r="EOZ475" s="28"/>
      <c r="EPA475" s="28"/>
      <c r="EPB475" s="28"/>
      <c r="EPC475" s="28"/>
      <c r="EPD475" s="28"/>
      <c r="EPE475" s="28"/>
      <c r="EPF475" s="28"/>
      <c r="EPG475" s="28"/>
      <c r="EPH475" s="28"/>
      <c r="EPI475" s="28"/>
      <c r="EPJ475" s="28"/>
      <c r="EPK475" s="28"/>
      <c r="EPL475" s="28"/>
      <c r="EPM475" s="28"/>
      <c r="EPN475" s="28"/>
      <c r="EPO475" s="28"/>
      <c r="EPP475" s="28"/>
      <c r="EPQ475" s="28"/>
      <c r="EPR475" s="28"/>
      <c r="EPS475" s="28"/>
      <c r="EPT475" s="28"/>
      <c r="EPU475" s="28"/>
      <c r="EPV475" s="28"/>
      <c r="EPW475" s="28"/>
      <c r="EPX475" s="28"/>
      <c r="EPY475" s="28"/>
      <c r="EPZ475" s="28"/>
      <c r="EQA475" s="28"/>
      <c r="EQB475" s="28"/>
      <c r="EQC475" s="28"/>
      <c r="EQD475" s="28"/>
      <c r="EQE475" s="28"/>
      <c r="EQF475" s="28"/>
      <c r="EQG475" s="28"/>
      <c r="EQH475" s="28"/>
      <c r="EQI475" s="28"/>
      <c r="EQJ475" s="28"/>
      <c r="EQK475" s="28"/>
      <c r="EQL475" s="28"/>
      <c r="EQM475" s="28"/>
      <c r="EQN475" s="28"/>
      <c r="EQO475" s="28"/>
      <c r="EQP475" s="28"/>
      <c r="EQQ475" s="28"/>
      <c r="EQR475" s="28"/>
      <c r="EQS475" s="28"/>
      <c r="EQT475" s="28"/>
      <c r="EQU475" s="28"/>
      <c r="EQV475" s="28"/>
      <c r="EQW475" s="28"/>
      <c r="EQX475" s="28"/>
      <c r="EQY475" s="28"/>
      <c r="EQZ475" s="28"/>
      <c r="ERA475" s="28"/>
      <c r="ERB475" s="28"/>
      <c r="ERC475" s="28"/>
      <c r="ERD475" s="28"/>
      <c r="ERE475" s="28"/>
      <c r="ERF475" s="28"/>
      <c r="ERG475" s="28"/>
      <c r="ERH475" s="28"/>
      <c r="ERI475" s="28"/>
      <c r="ERJ475" s="28"/>
      <c r="ERK475" s="28"/>
      <c r="ERL475" s="28"/>
      <c r="ERM475" s="28"/>
      <c r="ERN475" s="28"/>
      <c r="ERO475" s="28"/>
      <c r="ERP475" s="28"/>
      <c r="ERQ475" s="28"/>
      <c r="ERR475" s="28"/>
      <c r="ERS475" s="28"/>
      <c r="ERT475" s="28"/>
      <c r="ERU475" s="28"/>
      <c r="ERV475" s="28"/>
      <c r="ERW475" s="28"/>
      <c r="ERX475" s="28"/>
      <c r="ERY475" s="28"/>
      <c r="ERZ475" s="28"/>
      <c r="ESA475" s="28"/>
      <c r="ESB475" s="28"/>
      <c r="ESC475" s="28"/>
      <c r="ESD475" s="28"/>
      <c r="ESE475" s="28"/>
      <c r="ESF475" s="28"/>
      <c r="ESG475" s="28"/>
      <c r="ESH475" s="28"/>
      <c r="ESI475" s="28"/>
      <c r="ESJ475" s="28"/>
      <c r="ESK475" s="28"/>
      <c r="ESL475" s="28"/>
      <c r="ESM475" s="28"/>
      <c r="ESN475" s="28"/>
      <c r="ESO475" s="28"/>
      <c r="ESP475" s="28"/>
      <c r="ESQ475" s="28"/>
      <c r="ESR475" s="28"/>
      <c r="ESS475" s="28"/>
      <c r="EST475" s="28"/>
      <c r="ESU475" s="28"/>
      <c r="ESV475" s="28"/>
      <c r="ESW475" s="28"/>
      <c r="ESX475" s="28"/>
      <c r="ESY475" s="28"/>
      <c r="ESZ475" s="28"/>
      <c r="ETA475" s="28"/>
      <c r="ETB475" s="28"/>
      <c r="ETC475" s="28"/>
      <c r="ETD475" s="28"/>
      <c r="ETE475" s="28"/>
      <c r="ETF475" s="28"/>
      <c r="ETG475" s="28"/>
      <c r="ETH475" s="28"/>
      <c r="ETI475" s="28"/>
      <c r="ETJ475" s="28"/>
      <c r="ETK475" s="28"/>
      <c r="ETL475" s="28"/>
      <c r="ETM475" s="28"/>
      <c r="ETN475" s="28"/>
      <c r="ETO475" s="28"/>
      <c r="ETP475" s="28"/>
      <c r="ETQ475" s="28"/>
      <c r="ETR475" s="28"/>
      <c r="ETS475" s="28"/>
      <c r="ETT475" s="28"/>
      <c r="ETU475" s="28"/>
      <c r="ETV475" s="28"/>
      <c r="ETW475" s="28"/>
      <c r="ETX475" s="28"/>
      <c r="ETY475" s="28"/>
      <c r="ETZ475" s="28"/>
      <c r="EUA475" s="28"/>
      <c r="EUB475" s="28"/>
      <c r="EUC475" s="28"/>
      <c r="EUD475" s="28"/>
      <c r="EUE475" s="28"/>
      <c r="EUF475" s="28"/>
      <c r="EUG475" s="28"/>
      <c r="EUH475" s="28"/>
      <c r="EUI475" s="28"/>
      <c r="EUJ475" s="28"/>
      <c r="EUK475" s="28"/>
      <c r="EUL475" s="28"/>
      <c r="EUM475" s="28"/>
      <c r="EUN475" s="28"/>
      <c r="EUO475" s="28"/>
      <c r="EUP475" s="28"/>
      <c r="EUQ475" s="28"/>
      <c r="EUR475" s="28"/>
      <c r="EUS475" s="28"/>
      <c r="EUT475" s="28"/>
      <c r="EUU475" s="28"/>
      <c r="EUV475" s="28"/>
      <c r="EUW475" s="28"/>
      <c r="EUX475" s="28"/>
      <c r="EUY475" s="28"/>
      <c r="EUZ475" s="28"/>
      <c r="EVA475" s="28"/>
      <c r="EVB475" s="28"/>
      <c r="EVC475" s="28"/>
      <c r="EVD475" s="28"/>
      <c r="EVE475" s="28"/>
      <c r="EVF475" s="28"/>
      <c r="EVG475" s="28"/>
      <c r="EVH475" s="28"/>
      <c r="EVI475" s="28"/>
      <c r="EVJ475" s="28"/>
      <c r="EVK475" s="28"/>
      <c r="EVL475" s="28"/>
      <c r="EVM475" s="28"/>
      <c r="EVN475" s="28"/>
      <c r="EVO475" s="28"/>
      <c r="EVP475" s="28"/>
      <c r="EVQ475" s="28"/>
      <c r="EVR475" s="28"/>
      <c r="EVS475" s="28"/>
      <c r="EVT475" s="28"/>
      <c r="EVU475" s="28"/>
      <c r="EVV475" s="28"/>
      <c r="EVW475" s="28"/>
      <c r="EVX475" s="28"/>
      <c r="EVY475" s="28"/>
      <c r="EVZ475" s="28"/>
      <c r="EWA475" s="28"/>
      <c r="EWB475" s="28"/>
      <c r="EWC475" s="28"/>
      <c r="EWD475" s="28"/>
      <c r="EWE475" s="28"/>
      <c r="EWF475" s="28"/>
      <c r="EWG475" s="28"/>
      <c r="EWH475" s="28"/>
      <c r="EWI475" s="28"/>
      <c r="EWJ475" s="28"/>
      <c r="EWK475" s="28"/>
      <c r="EWL475" s="28"/>
      <c r="EWM475" s="28"/>
      <c r="EWN475" s="28"/>
      <c r="EWO475" s="28"/>
      <c r="EWP475" s="28"/>
      <c r="EWQ475" s="28"/>
      <c r="EWR475" s="28"/>
      <c r="EWS475" s="28"/>
      <c r="EWT475" s="28"/>
      <c r="EWU475" s="28"/>
      <c r="EWV475" s="28"/>
      <c r="EWW475" s="28"/>
      <c r="EWX475" s="28"/>
      <c r="EWY475" s="28"/>
      <c r="EWZ475" s="28"/>
      <c r="EXA475" s="28"/>
      <c r="EXB475" s="28"/>
      <c r="EXC475" s="28"/>
      <c r="EXD475" s="28"/>
      <c r="EXE475" s="28"/>
      <c r="EXF475" s="28"/>
      <c r="EXG475" s="28"/>
      <c r="EXH475" s="28"/>
      <c r="EXI475" s="28"/>
      <c r="EXJ475" s="28"/>
      <c r="EXK475" s="28"/>
      <c r="EXL475" s="28"/>
      <c r="EXM475" s="28"/>
      <c r="EXN475" s="28"/>
      <c r="EXO475" s="28"/>
      <c r="EXP475" s="28"/>
      <c r="EXQ475" s="28"/>
      <c r="EXR475" s="28"/>
      <c r="EXS475" s="28"/>
      <c r="EXT475" s="28"/>
      <c r="EXU475" s="28"/>
      <c r="EXV475" s="28"/>
      <c r="EXW475" s="28"/>
      <c r="EXX475" s="28"/>
      <c r="EXY475" s="28"/>
      <c r="EXZ475" s="28"/>
      <c r="EYA475" s="28"/>
      <c r="EYB475" s="28"/>
      <c r="EYC475" s="28"/>
      <c r="EYD475" s="28"/>
      <c r="EYE475" s="28"/>
      <c r="EYF475" s="28"/>
      <c r="EYG475" s="28"/>
      <c r="EYH475" s="28"/>
      <c r="EYI475" s="28"/>
      <c r="EYJ475" s="28"/>
      <c r="EYK475" s="28"/>
      <c r="EYL475" s="28"/>
      <c r="EYM475" s="28"/>
      <c r="EYN475" s="28"/>
      <c r="EYO475" s="28"/>
      <c r="EYP475" s="28"/>
      <c r="EYQ475" s="28"/>
      <c r="EYR475" s="28"/>
      <c r="EYS475" s="28"/>
      <c r="EYT475" s="28"/>
      <c r="EYU475" s="28"/>
      <c r="EYV475" s="28"/>
      <c r="EYW475" s="28"/>
      <c r="EYX475" s="28"/>
      <c r="EYY475" s="28"/>
      <c r="EYZ475" s="28"/>
      <c r="EZA475" s="28"/>
      <c r="EZB475" s="28"/>
      <c r="EZC475" s="28"/>
      <c r="EZD475" s="28"/>
      <c r="EZE475" s="28"/>
      <c r="EZF475" s="28"/>
      <c r="EZG475" s="28"/>
      <c r="EZH475" s="28"/>
      <c r="EZI475" s="28"/>
      <c r="EZJ475" s="28"/>
      <c r="EZK475" s="28"/>
      <c r="EZL475" s="28"/>
      <c r="EZM475" s="28"/>
      <c r="EZN475" s="28"/>
      <c r="EZO475" s="28"/>
      <c r="EZP475" s="28"/>
      <c r="EZQ475" s="28"/>
      <c r="EZR475" s="28"/>
      <c r="EZS475" s="28"/>
      <c r="EZT475" s="28"/>
      <c r="EZU475" s="28"/>
      <c r="EZV475" s="28"/>
      <c r="EZW475" s="28"/>
      <c r="EZX475" s="28"/>
      <c r="EZY475" s="28"/>
      <c r="EZZ475" s="28"/>
      <c r="FAA475" s="28"/>
      <c r="FAB475" s="28"/>
      <c r="FAC475" s="28"/>
      <c r="FAD475" s="28"/>
      <c r="FAE475" s="28"/>
      <c r="FAF475" s="28"/>
      <c r="FAG475" s="28"/>
      <c r="FAH475" s="28"/>
      <c r="FAI475" s="28"/>
      <c r="FAJ475" s="28"/>
      <c r="FAK475" s="28"/>
      <c r="FAL475" s="28"/>
      <c r="FAM475" s="28"/>
      <c r="FAN475" s="28"/>
      <c r="FAO475" s="28"/>
      <c r="FAP475" s="28"/>
      <c r="FAQ475" s="28"/>
      <c r="FAR475" s="28"/>
      <c r="FAS475" s="28"/>
      <c r="FAT475" s="28"/>
      <c r="FAU475" s="28"/>
      <c r="FAV475" s="28"/>
      <c r="FAW475" s="28"/>
      <c r="FAX475" s="28"/>
      <c r="FAY475" s="28"/>
      <c r="FAZ475" s="28"/>
      <c r="FBA475" s="28"/>
      <c r="FBB475" s="28"/>
      <c r="FBC475" s="28"/>
      <c r="FBD475" s="28"/>
      <c r="FBE475" s="28"/>
      <c r="FBF475" s="28"/>
      <c r="FBG475" s="28"/>
      <c r="FBH475" s="28"/>
      <c r="FBI475" s="28"/>
      <c r="FBJ475" s="28"/>
      <c r="FBK475" s="28"/>
      <c r="FBL475" s="28"/>
      <c r="FBM475" s="28"/>
      <c r="FBN475" s="28"/>
      <c r="FBO475" s="28"/>
      <c r="FBP475" s="28"/>
      <c r="FBQ475" s="28"/>
      <c r="FBR475" s="28"/>
      <c r="FBS475" s="28"/>
      <c r="FBT475" s="28"/>
      <c r="FBU475" s="28"/>
      <c r="FBV475" s="28"/>
      <c r="FBW475" s="28"/>
      <c r="FBX475" s="28"/>
      <c r="FBY475" s="28"/>
      <c r="FBZ475" s="28"/>
      <c r="FCA475" s="28"/>
      <c r="FCB475" s="28"/>
      <c r="FCC475" s="28"/>
      <c r="FCD475" s="28"/>
      <c r="FCE475" s="28"/>
      <c r="FCF475" s="28"/>
      <c r="FCG475" s="28"/>
      <c r="FCH475" s="28"/>
      <c r="FCI475" s="28"/>
      <c r="FCJ475" s="28"/>
      <c r="FCK475" s="28"/>
      <c r="FCL475" s="28"/>
      <c r="FCM475" s="28"/>
      <c r="FCN475" s="28"/>
      <c r="FCO475" s="28"/>
      <c r="FCP475" s="28"/>
      <c r="FCQ475" s="28"/>
      <c r="FCR475" s="28"/>
      <c r="FCS475" s="28"/>
      <c r="FCT475" s="28"/>
      <c r="FCU475" s="28"/>
      <c r="FCV475" s="28"/>
      <c r="FCW475" s="28"/>
      <c r="FCX475" s="28"/>
      <c r="FCY475" s="28"/>
      <c r="FCZ475" s="28"/>
      <c r="FDA475" s="28"/>
      <c r="FDB475" s="28"/>
      <c r="FDC475" s="28"/>
      <c r="FDD475" s="28"/>
      <c r="FDE475" s="28"/>
      <c r="FDF475" s="28"/>
      <c r="FDG475" s="28"/>
      <c r="FDH475" s="28"/>
      <c r="FDI475" s="28"/>
      <c r="FDJ475" s="28"/>
      <c r="FDK475" s="28"/>
      <c r="FDL475" s="28"/>
      <c r="FDM475" s="28"/>
      <c r="FDN475" s="28"/>
      <c r="FDO475" s="28"/>
      <c r="FDP475" s="28"/>
      <c r="FDQ475" s="28"/>
      <c r="FDR475" s="28"/>
      <c r="FDS475" s="28"/>
      <c r="FDT475" s="28"/>
      <c r="FDU475" s="28"/>
      <c r="FDV475" s="28"/>
      <c r="FDW475" s="28"/>
      <c r="FDX475" s="28"/>
      <c r="FDY475" s="28"/>
      <c r="FDZ475" s="28"/>
      <c r="FEA475" s="28"/>
      <c r="FEB475" s="28"/>
      <c r="FEC475" s="28"/>
      <c r="FED475" s="28"/>
      <c r="FEE475" s="28"/>
      <c r="FEF475" s="28"/>
      <c r="FEG475" s="28"/>
      <c r="FEH475" s="28"/>
      <c r="FEI475" s="28"/>
      <c r="FEJ475" s="28"/>
      <c r="FEK475" s="28"/>
      <c r="FEL475" s="28"/>
      <c r="FEM475" s="28"/>
      <c r="FEN475" s="28"/>
      <c r="FEO475" s="28"/>
      <c r="FEP475" s="28"/>
      <c r="FEQ475" s="28"/>
      <c r="FER475" s="28"/>
      <c r="FES475" s="28"/>
      <c r="FET475" s="28"/>
      <c r="FEU475" s="28"/>
      <c r="FEV475" s="28"/>
      <c r="FEW475" s="28"/>
      <c r="FEX475" s="28"/>
      <c r="FEY475" s="28"/>
      <c r="FEZ475" s="28"/>
      <c r="FFA475" s="28"/>
      <c r="FFB475" s="28"/>
      <c r="FFC475" s="28"/>
      <c r="FFD475" s="28"/>
      <c r="FFE475" s="28"/>
      <c r="FFF475" s="28"/>
      <c r="FFG475" s="28"/>
      <c r="FFH475" s="28"/>
      <c r="FFI475" s="28"/>
      <c r="FFJ475" s="28"/>
      <c r="FFK475" s="28"/>
      <c r="FFL475" s="28"/>
      <c r="FFM475" s="28"/>
      <c r="FFN475" s="28"/>
      <c r="FFO475" s="28"/>
      <c r="FFP475" s="28"/>
      <c r="FFQ475" s="28"/>
      <c r="FFR475" s="28"/>
      <c r="FFS475" s="28"/>
      <c r="FFT475" s="28"/>
      <c r="FFU475" s="28"/>
      <c r="FFV475" s="28"/>
      <c r="FFW475" s="28"/>
      <c r="FFX475" s="28"/>
      <c r="FFY475" s="28"/>
      <c r="FFZ475" s="28"/>
      <c r="FGA475" s="28"/>
      <c r="FGB475" s="28"/>
      <c r="FGC475" s="28"/>
      <c r="FGD475" s="28"/>
      <c r="FGE475" s="28"/>
      <c r="FGF475" s="28"/>
      <c r="FGG475" s="28"/>
      <c r="FGH475" s="28"/>
      <c r="FGI475" s="28"/>
      <c r="FGJ475" s="28"/>
      <c r="FGK475" s="28"/>
      <c r="FGL475" s="28"/>
      <c r="FGM475" s="28"/>
      <c r="FGN475" s="28"/>
      <c r="FGO475" s="28"/>
      <c r="FGP475" s="28"/>
      <c r="FGQ475" s="28"/>
      <c r="FGR475" s="28"/>
      <c r="FGS475" s="28"/>
      <c r="FGT475" s="28"/>
      <c r="FGU475" s="28"/>
      <c r="FGV475" s="28"/>
      <c r="FGW475" s="28"/>
      <c r="FGX475" s="28"/>
      <c r="FGY475" s="28"/>
      <c r="FGZ475" s="28"/>
      <c r="FHA475" s="28"/>
      <c r="FHB475" s="28"/>
      <c r="FHC475" s="28"/>
      <c r="FHD475" s="28"/>
      <c r="FHE475" s="28"/>
      <c r="FHF475" s="28"/>
      <c r="FHG475" s="28"/>
      <c r="FHH475" s="28"/>
      <c r="FHI475" s="28"/>
      <c r="FHJ475" s="28"/>
      <c r="FHK475" s="28"/>
      <c r="FHL475" s="28"/>
      <c r="FHM475" s="28"/>
      <c r="FHN475" s="28"/>
      <c r="FHO475" s="28"/>
      <c r="FHP475" s="28"/>
      <c r="FHQ475" s="28"/>
      <c r="FHR475" s="28"/>
      <c r="FHS475" s="28"/>
      <c r="FHT475" s="28"/>
      <c r="FHU475" s="28"/>
      <c r="FHV475" s="28"/>
      <c r="FHW475" s="28"/>
      <c r="FHX475" s="28"/>
      <c r="FHY475" s="28"/>
      <c r="FHZ475" s="28"/>
      <c r="FIA475" s="28"/>
      <c r="FIB475" s="28"/>
      <c r="FIC475" s="28"/>
      <c r="FID475" s="28"/>
      <c r="FIE475" s="28"/>
      <c r="FIF475" s="28"/>
      <c r="FIG475" s="28"/>
      <c r="FIH475" s="28"/>
      <c r="FII475" s="28"/>
      <c r="FIJ475" s="28"/>
      <c r="FIK475" s="28"/>
      <c r="FIL475" s="28"/>
      <c r="FIM475" s="28"/>
      <c r="FIN475" s="28"/>
      <c r="FIO475" s="28"/>
      <c r="FIP475" s="28"/>
      <c r="FIQ475" s="28"/>
      <c r="FIR475" s="28"/>
      <c r="FIS475" s="28"/>
      <c r="FIT475" s="28"/>
      <c r="FIU475" s="28"/>
      <c r="FIV475" s="28"/>
      <c r="FIW475" s="28"/>
      <c r="FIX475" s="28"/>
      <c r="FIY475" s="28"/>
      <c r="FIZ475" s="28"/>
      <c r="FJA475" s="28"/>
      <c r="FJB475" s="28"/>
      <c r="FJC475" s="28"/>
      <c r="FJD475" s="28"/>
      <c r="FJE475" s="28"/>
      <c r="FJF475" s="28"/>
      <c r="FJG475" s="28"/>
      <c r="FJH475" s="28"/>
      <c r="FJI475" s="28"/>
      <c r="FJJ475" s="28"/>
      <c r="FJK475" s="28"/>
      <c r="FJL475" s="28"/>
      <c r="FJM475" s="28"/>
      <c r="FJN475" s="28"/>
      <c r="FJO475" s="28"/>
      <c r="FJP475" s="28"/>
      <c r="FJQ475" s="28"/>
      <c r="FJR475" s="28"/>
      <c r="FJS475" s="28"/>
      <c r="FJT475" s="28"/>
      <c r="FJU475" s="28"/>
      <c r="FJV475" s="28"/>
      <c r="FJW475" s="28"/>
      <c r="FJX475" s="28"/>
      <c r="FJY475" s="28"/>
      <c r="FJZ475" s="28"/>
      <c r="FKA475" s="28"/>
      <c r="FKB475" s="28"/>
      <c r="FKC475" s="28"/>
      <c r="FKD475" s="28"/>
      <c r="FKE475" s="28"/>
      <c r="FKF475" s="28"/>
      <c r="FKG475" s="28"/>
      <c r="FKH475" s="28"/>
      <c r="FKI475" s="28"/>
      <c r="FKJ475" s="28"/>
      <c r="FKK475" s="28"/>
      <c r="FKL475" s="28"/>
      <c r="FKM475" s="28"/>
      <c r="FKN475" s="28"/>
      <c r="FKO475" s="28"/>
      <c r="FKP475" s="28"/>
      <c r="FKQ475" s="28"/>
      <c r="FKR475" s="28"/>
      <c r="FKS475" s="28"/>
      <c r="FKT475" s="28"/>
      <c r="FKU475" s="28"/>
      <c r="FKV475" s="28"/>
      <c r="FKW475" s="28"/>
      <c r="FKX475" s="28"/>
      <c r="FKY475" s="28"/>
      <c r="FKZ475" s="28"/>
      <c r="FLA475" s="28"/>
      <c r="FLB475" s="28"/>
      <c r="FLC475" s="28"/>
      <c r="FLD475" s="28"/>
      <c r="FLE475" s="28"/>
      <c r="FLF475" s="28"/>
      <c r="FLG475" s="28"/>
      <c r="FLH475" s="28"/>
      <c r="FLI475" s="28"/>
      <c r="FLJ475" s="28"/>
      <c r="FLK475" s="28"/>
      <c r="FLL475" s="28"/>
      <c r="FLM475" s="28"/>
      <c r="FLN475" s="28"/>
      <c r="FLO475" s="28"/>
      <c r="FLP475" s="28"/>
      <c r="FLQ475" s="28"/>
      <c r="FLR475" s="28"/>
      <c r="FLS475" s="28"/>
      <c r="FLT475" s="28"/>
      <c r="FLU475" s="28"/>
      <c r="FLV475" s="28"/>
      <c r="FLW475" s="28"/>
      <c r="FLX475" s="28"/>
      <c r="FLY475" s="28"/>
      <c r="FLZ475" s="28"/>
      <c r="FMA475" s="28"/>
      <c r="FMB475" s="28"/>
      <c r="FMC475" s="28"/>
      <c r="FMD475" s="28"/>
      <c r="FME475" s="28"/>
      <c r="FMF475" s="28"/>
      <c r="FMG475" s="28"/>
      <c r="FMH475" s="28"/>
      <c r="FMI475" s="28"/>
      <c r="FMJ475" s="28"/>
      <c r="FMK475" s="28"/>
      <c r="FML475" s="28"/>
      <c r="FMM475" s="28"/>
      <c r="FMN475" s="28"/>
      <c r="FMO475" s="28"/>
      <c r="FMP475" s="28"/>
      <c r="FMQ475" s="28"/>
      <c r="FMR475" s="28"/>
      <c r="FMS475" s="28"/>
      <c r="FMT475" s="28"/>
      <c r="FMU475" s="28"/>
      <c r="FMV475" s="28"/>
      <c r="FMW475" s="28"/>
      <c r="FMX475" s="28"/>
      <c r="FMY475" s="28"/>
      <c r="FMZ475" s="28"/>
      <c r="FNA475" s="28"/>
      <c r="FNB475" s="28"/>
      <c r="FNC475" s="28"/>
      <c r="FND475" s="28"/>
      <c r="FNE475" s="28"/>
      <c r="FNF475" s="28"/>
      <c r="FNG475" s="28"/>
      <c r="FNH475" s="28"/>
      <c r="FNI475" s="28"/>
      <c r="FNJ475" s="28"/>
      <c r="FNK475" s="28"/>
      <c r="FNL475" s="28"/>
      <c r="FNM475" s="28"/>
      <c r="FNN475" s="28"/>
      <c r="FNO475" s="28"/>
      <c r="FNP475" s="28"/>
      <c r="FNQ475" s="28"/>
      <c r="FNR475" s="28"/>
      <c r="FNS475" s="28"/>
      <c r="FNT475" s="28"/>
      <c r="FNU475" s="28"/>
      <c r="FNV475" s="28"/>
      <c r="FNW475" s="28"/>
      <c r="FNX475" s="28"/>
      <c r="FNY475" s="28"/>
      <c r="FNZ475" s="28"/>
      <c r="FOA475" s="28"/>
      <c r="FOB475" s="28"/>
      <c r="FOC475" s="28"/>
      <c r="FOD475" s="28"/>
      <c r="FOE475" s="28"/>
      <c r="FOF475" s="28"/>
      <c r="FOG475" s="28"/>
      <c r="FOH475" s="28"/>
      <c r="FOI475" s="28"/>
      <c r="FOJ475" s="28"/>
      <c r="FOK475" s="28"/>
      <c r="FOL475" s="28"/>
      <c r="FOM475" s="28"/>
      <c r="FON475" s="28"/>
      <c r="FOO475" s="28"/>
      <c r="FOP475" s="28"/>
      <c r="FOQ475" s="28"/>
      <c r="FOR475" s="28"/>
      <c r="FOS475" s="28"/>
      <c r="FOT475" s="28"/>
      <c r="FOU475" s="28"/>
      <c r="FOV475" s="28"/>
      <c r="FOW475" s="28"/>
      <c r="FOX475" s="28"/>
      <c r="FOY475" s="28"/>
      <c r="FOZ475" s="28"/>
      <c r="FPA475" s="28"/>
      <c r="FPB475" s="28"/>
      <c r="FPC475" s="28"/>
      <c r="FPD475" s="28"/>
      <c r="FPE475" s="28"/>
      <c r="FPF475" s="28"/>
      <c r="FPG475" s="28"/>
      <c r="FPH475" s="28"/>
      <c r="FPI475" s="28"/>
      <c r="FPJ475" s="28"/>
      <c r="FPK475" s="28"/>
      <c r="FPL475" s="28"/>
      <c r="FPM475" s="28"/>
      <c r="FPN475" s="28"/>
      <c r="FPO475" s="28"/>
      <c r="FPP475" s="28"/>
      <c r="FPQ475" s="28"/>
      <c r="FPR475" s="28"/>
      <c r="FPS475" s="28"/>
      <c r="FPT475" s="28"/>
      <c r="FPU475" s="28"/>
      <c r="FPV475" s="28"/>
      <c r="FPW475" s="28"/>
      <c r="FPX475" s="28"/>
      <c r="FPY475" s="28"/>
      <c r="FPZ475" s="28"/>
      <c r="FQA475" s="28"/>
      <c r="FQB475" s="28"/>
      <c r="FQC475" s="28"/>
      <c r="FQD475" s="28"/>
      <c r="FQE475" s="28"/>
      <c r="FQF475" s="28"/>
      <c r="FQG475" s="28"/>
      <c r="FQH475" s="28"/>
      <c r="FQI475" s="28"/>
      <c r="FQJ475" s="28"/>
      <c r="FQK475" s="28"/>
      <c r="FQL475" s="28"/>
      <c r="FQM475" s="28"/>
      <c r="FQN475" s="28"/>
      <c r="FQO475" s="28"/>
      <c r="FQP475" s="28"/>
      <c r="FQQ475" s="28"/>
      <c r="FQR475" s="28"/>
      <c r="FQS475" s="28"/>
      <c r="FQT475" s="28"/>
      <c r="FQU475" s="28"/>
      <c r="FQV475" s="28"/>
      <c r="FQW475" s="28"/>
      <c r="FQX475" s="28"/>
      <c r="FQY475" s="28"/>
      <c r="FQZ475" s="28"/>
      <c r="FRA475" s="28"/>
      <c r="FRB475" s="28"/>
      <c r="FRC475" s="28"/>
      <c r="FRD475" s="28"/>
      <c r="FRE475" s="28"/>
      <c r="FRF475" s="28"/>
      <c r="FRG475" s="28"/>
      <c r="FRH475" s="28"/>
      <c r="FRI475" s="28"/>
      <c r="FRJ475" s="28"/>
      <c r="FRK475" s="28"/>
      <c r="FRL475" s="28"/>
      <c r="FRM475" s="28"/>
      <c r="FRN475" s="28"/>
      <c r="FRO475" s="28"/>
      <c r="FRP475" s="28"/>
      <c r="FRQ475" s="28"/>
      <c r="FRR475" s="28"/>
      <c r="FRS475" s="28"/>
      <c r="FRT475" s="28"/>
      <c r="FRU475" s="28"/>
      <c r="FRV475" s="28"/>
      <c r="FRW475" s="28"/>
      <c r="FRX475" s="28"/>
      <c r="FRY475" s="28"/>
      <c r="FRZ475" s="28"/>
      <c r="FSA475" s="28"/>
      <c r="FSB475" s="28"/>
      <c r="FSC475" s="28"/>
      <c r="FSD475" s="28"/>
      <c r="FSE475" s="28"/>
      <c r="FSF475" s="28"/>
      <c r="FSG475" s="28"/>
      <c r="FSH475" s="28"/>
      <c r="FSI475" s="28"/>
      <c r="FSJ475" s="28"/>
      <c r="FSK475" s="28"/>
      <c r="FSL475" s="28"/>
      <c r="FSM475" s="28"/>
      <c r="FSN475" s="28"/>
      <c r="FSO475" s="28"/>
      <c r="FSP475" s="28"/>
      <c r="FSQ475" s="28"/>
      <c r="FSR475" s="28"/>
      <c r="FSS475" s="28"/>
      <c r="FST475" s="28"/>
      <c r="FSU475" s="28"/>
      <c r="FSV475" s="28"/>
      <c r="FSW475" s="28"/>
      <c r="FSX475" s="28"/>
      <c r="FSY475" s="28"/>
      <c r="FSZ475" s="28"/>
      <c r="FTA475" s="28"/>
      <c r="FTB475" s="28"/>
      <c r="FTC475" s="28"/>
      <c r="FTD475" s="28"/>
      <c r="FTE475" s="28"/>
      <c r="FTF475" s="28"/>
      <c r="FTG475" s="28"/>
      <c r="FTH475" s="28"/>
      <c r="FTI475" s="28"/>
      <c r="FTJ475" s="28"/>
      <c r="FTK475" s="28"/>
      <c r="FTL475" s="28"/>
      <c r="FTM475" s="28"/>
      <c r="FTN475" s="28"/>
      <c r="FTO475" s="28"/>
      <c r="FTP475" s="28"/>
      <c r="FTQ475" s="28"/>
      <c r="FTR475" s="28"/>
      <c r="FTS475" s="28"/>
      <c r="FTT475" s="28"/>
      <c r="FTU475" s="28"/>
      <c r="FTV475" s="28"/>
      <c r="FTW475" s="28"/>
      <c r="FTX475" s="28"/>
      <c r="FTY475" s="28"/>
      <c r="FTZ475" s="28"/>
      <c r="FUA475" s="28"/>
      <c r="FUB475" s="28"/>
      <c r="FUC475" s="28"/>
      <c r="FUD475" s="28"/>
      <c r="FUE475" s="28"/>
      <c r="FUF475" s="28"/>
      <c r="FUG475" s="28"/>
      <c r="FUH475" s="28"/>
      <c r="FUI475" s="28"/>
      <c r="FUJ475" s="28"/>
      <c r="FUK475" s="28"/>
      <c r="FUL475" s="28"/>
      <c r="FUM475" s="28"/>
      <c r="FUN475" s="28"/>
      <c r="FUO475" s="28"/>
      <c r="FUP475" s="28"/>
      <c r="FUQ475" s="28"/>
      <c r="FUR475" s="28"/>
      <c r="FUS475" s="28"/>
      <c r="FUT475" s="28"/>
      <c r="FUU475" s="28"/>
      <c r="FUV475" s="28"/>
      <c r="FUW475" s="28"/>
      <c r="FUX475" s="28"/>
      <c r="FUY475" s="28"/>
      <c r="FUZ475" s="28"/>
      <c r="FVA475" s="28"/>
      <c r="FVB475" s="28"/>
      <c r="FVC475" s="28"/>
      <c r="FVD475" s="28"/>
      <c r="FVE475" s="28"/>
      <c r="FVF475" s="28"/>
      <c r="FVG475" s="28"/>
      <c r="FVH475" s="28"/>
      <c r="FVI475" s="28"/>
      <c r="FVJ475" s="28"/>
      <c r="FVK475" s="28"/>
      <c r="FVL475" s="28"/>
      <c r="FVM475" s="28"/>
      <c r="FVN475" s="28"/>
      <c r="FVO475" s="28"/>
      <c r="FVP475" s="28"/>
      <c r="FVQ475" s="28"/>
      <c r="FVR475" s="28"/>
      <c r="FVS475" s="28"/>
      <c r="FVT475" s="28"/>
      <c r="FVU475" s="28"/>
      <c r="FVV475" s="28"/>
      <c r="FVW475" s="28"/>
      <c r="FVX475" s="28"/>
      <c r="FVY475" s="28"/>
      <c r="FVZ475" s="28"/>
      <c r="FWA475" s="28"/>
      <c r="FWB475" s="28"/>
      <c r="FWC475" s="28"/>
      <c r="FWD475" s="28"/>
      <c r="FWE475" s="28"/>
      <c r="FWF475" s="28"/>
      <c r="FWG475" s="28"/>
      <c r="FWH475" s="28"/>
      <c r="FWI475" s="28"/>
      <c r="FWJ475" s="28"/>
      <c r="FWK475" s="28"/>
      <c r="FWL475" s="28"/>
      <c r="FWM475" s="28"/>
      <c r="FWN475" s="28"/>
      <c r="FWO475" s="28"/>
      <c r="FWP475" s="28"/>
      <c r="FWQ475" s="28"/>
      <c r="FWR475" s="28"/>
      <c r="FWS475" s="28"/>
      <c r="FWT475" s="28"/>
      <c r="FWU475" s="28"/>
      <c r="FWV475" s="28"/>
      <c r="FWW475" s="28"/>
      <c r="FWX475" s="28"/>
      <c r="FWY475" s="28"/>
      <c r="FWZ475" s="28"/>
      <c r="FXA475" s="28"/>
      <c r="FXB475" s="28"/>
      <c r="FXC475" s="28"/>
      <c r="FXD475" s="28"/>
      <c r="FXE475" s="28"/>
      <c r="FXF475" s="28"/>
      <c r="FXG475" s="28"/>
      <c r="FXH475" s="28"/>
      <c r="FXI475" s="28"/>
      <c r="FXJ475" s="28"/>
      <c r="FXK475" s="28"/>
      <c r="FXL475" s="28"/>
      <c r="FXM475" s="28"/>
      <c r="FXN475" s="28"/>
      <c r="FXO475" s="28"/>
      <c r="FXP475" s="28"/>
      <c r="FXQ475" s="28"/>
      <c r="FXR475" s="28"/>
      <c r="FXS475" s="28"/>
      <c r="FXT475" s="28"/>
      <c r="FXU475" s="28"/>
      <c r="FXV475" s="28"/>
      <c r="FXW475" s="28"/>
      <c r="FXX475" s="28"/>
      <c r="FXY475" s="28"/>
      <c r="FXZ475" s="28"/>
      <c r="FYA475" s="28"/>
      <c r="FYB475" s="28"/>
      <c r="FYC475" s="28"/>
      <c r="FYD475" s="28"/>
      <c r="FYE475" s="28"/>
      <c r="FYF475" s="28"/>
      <c r="FYG475" s="28"/>
      <c r="FYH475" s="28"/>
      <c r="FYI475" s="28"/>
      <c r="FYJ475" s="28"/>
      <c r="FYK475" s="28"/>
      <c r="FYL475" s="28"/>
      <c r="FYM475" s="28"/>
      <c r="FYN475" s="28"/>
      <c r="FYO475" s="28"/>
      <c r="FYP475" s="28"/>
      <c r="FYQ475" s="28"/>
      <c r="FYR475" s="28"/>
      <c r="FYS475" s="28"/>
      <c r="FYT475" s="28"/>
      <c r="FYU475" s="28"/>
      <c r="FYV475" s="28"/>
      <c r="FYW475" s="28"/>
      <c r="FYX475" s="28"/>
      <c r="FYY475" s="28"/>
      <c r="FYZ475" s="28"/>
      <c r="FZA475" s="28"/>
      <c r="FZB475" s="28"/>
      <c r="FZC475" s="28"/>
      <c r="FZD475" s="28"/>
      <c r="FZE475" s="28"/>
      <c r="FZF475" s="28"/>
      <c r="FZG475" s="28"/>
      <c r="FZH475" s="28"/>
      <c r="FZI475" s="28"/>
      <c r="FZJ475" s="28"/>
      <c r="FZK475" s="28"/>
      <c r="FZL475" s="28"/>
      <c r="FZM475" s="28"/>
      <c r="FZN475" s="28"/>
      <c r="FZO475" s="28"/>
      <c r="FZP475" s="28"/>
      <c r="FZQ475" s="28"/>
      <c r="FZR475" s="28"/>
      <c r="FZS475" s="28"/>
      <c r="FZT475" s="28"/>
      <c r="FZU475" s="28"/>
      <c r="FZV475" s="28"/>
      <c r="FZW475" s="28"/>
      <c r="FZX475" s="28"/>
      <c r="FZY475" s="28"/>
      <c r="FZZ475" s="28"/>
      <c r="GAA475" s="28"/>
      <c r="GAB475" s="28"/>
      <c r="GAC475" s="28"/>
      <c r="GAD475" s="28"/>
      <c r="GAE475" s="28"/>
      <c r="GAF475" s="28"/>
      <c r="GAG475" s="28"/>
      <c r="GAH475" s="28"/>
      <c r="GAI475" s="28"/>
      <c r="GAJ475" s="28"/>
      <c r="GAK475" s="28"/>
      <c r="GAL475" s="28"/>
      <c r="GAM475" s="28"/>
      <c r="GAN475" s="28"/>
      <c r="GAO475" s="28"/>
      <c r="GAP475" s="28"/>
      <c r="GAQ475" s="28"/>
      <c r="GAR475" s="28"/>
      <c r="GAS475" s="28"/>
      <c r="GAT475" s="28"/>
      <c r="GAU475" s="28"/>
      <c r="GAV475" s="28"/>
      <c r="GAW475" s="28"/>
      <c r="GAX475" s="28"/>
      <c r="GAY475" s="28"/>
      <c r="GAZ475" s="28"/>
      <c r="GBA475" s="28"/>
      <c r="GBB475" s="28"/>
      <c r="GBC475" s="28"/>
      <c r="GBD475" s="28"/>
      <c r="GBE475" s="28"/>
      <c r="GBF475" s="28"/>
      <c r="GBG475" s="28"/>
      <c r="GBH475" s="28"/>
      <c r="GBI475" s="28"/>
      <c r="GBJ475" s="28"/>
      <c r="GBK475" s="28"/>
      <c r="GBL475" s="28"/>
      <c r="GBM475" s="28"/>
      <c r="GBN475" s="28"/>
      <c r="GBO475" s="28"/>
      <c r="GBP475" s="28"/>
      <c r="GBQ475" s="28"/>
      <c r="GBR475" s="28"/>
      <c r="GBS475" s="28"/>
      <c r="GBT475" s="28"/>
      <c r="GBU475" s="28"/>
      <c r="GBV475" s="28"/>
      <c r="GBW475" s="28"/>
      <c r="GBX475" s="28"/>
      <c r="GBY475" s="28"/>
      <c r="GBZ475" s="28"/>
      <c r="GCA475" s="28"/>
      <c r="GCB475" s="28"/>
      <c r="GCC475" s="28"/>
      <c r="GCD475" s="28"/>
      <c r="GCE475" s="28"/>
      <c r="GCF475" s="28"/>
      <c r="GCG475" s="28"/>
      <c r="GCH475" s="28"/>
      <c r="GCI475" s="28"/>
      <c r="GCJ475" s="28"/>
      <c r="GCK475" s="28"/>
      <c r="GCL475" s="28"/>
      <c r="GCM475" s="28"/>
      <c r="GCN475" s="28"/>
      <c r="GCO475" s="28"/>
      <c r="GCP475" s="28"/>
      <c r="GCQ475" s="28"/>
      <c r="GCR475" s="28"/>
      <c r="GCS475" s="28"/>
      <c r="GCT475" s="28"/>
      <c r="GCU475" s="28"/>
      <c r="GCV475" s="28"/>
      <c r="GCW475" s="28"/>
      <c r="GCX475" s="28"/>
      <c r="GCY475" s="28"/>
      <c r="GCZ475" s="28"/>
      <c r="GDA475" s="28"/>
      <c r="GDB475" s="28"/>
      <c r="GDC475" s="28"/>
      <c r="GDD475" s="28"/>
      <c r="GDE475" s="28"/>
      <c r="GDF475" s="28"/>
      <c r="GDG475" s="28"/>
      <c r="GDH475" s="28"/>
      <c r="GDI475" s="28"/>
      <c r="GDJ475" s="28"/>
      <c r="GDK475" s="28"/>
      <c r="GDL475" s="28"/>
      <c r="GDM475" s="28"/>
      <c r="GDN475" s="28"/>
      <c r="GDO475" s="28"/>
      <c r="GDP475" s="28"/>
      <c r="GDQ475" s="28"/>
      <c r="GDR475" s="28"/>
      <c r="GDS475" s="28"/>
      <c r="GDT475" s="28"/>
      <c r="GDU475" s="28"/>
      <c r="GDV475" s="28"/>
      <c r="GDW475" s="28"/>
      <c r="GDX475" s="28"/>
      <c r="GDY475" s="28"/>
      <c r="GDZ475" s="28"/>
      <c r="GEA475" s="28"/>
      <c r="GEB475" s="28"/>
      <c r="GEC475" s="28"/>
      <c r="GED475" s="28"/>
      <c r="GEE475" s="28"/>
      <c r="GEF475" s="28"/>
      <c r="GEG475" s="28"/>
      <c r="GEH475" s="28"/>
      <c r="GEI475" s="28"/>
      <c r="GEJ475" s="28"/>
      <c r="GEK475" s="28"/>
      <c r="GEL475" s="28"/>
      <c r="GEM475" s="28"/>
      <c r="GEN475" s="28"/>
      <c r="GEO475" s="28"/>
      <c r="GEP475" s="28"/>
      <c r="GEQ475" s="28"/>
      <c r="GER475" s="28"/>
      <c r="GES475" s="28"/>
      <c r="GET475" s="28"/>
      <c r="GEU475" s="28"/>
      <c r="GEV475" s="28"/>
      <c r="GEW475" s="28"/>
      <c r="GEX475" s="28"/>
      <c r="GEY475" s="28"/>
      <c r="GEZ475" s="28"/>
      <c r="GFA475" s="28"/>
      <c r="GFB475" s="28"/>
      <c r="GFC475" s="28"/>
      <c r="GFD475" s="28"/>
      <c r="GFE475" s="28"/>
      <c r="GFF475" s="28"/>
      <c r="GFG475" s="28"/>
      <c r="GFH475" s="28"/>
      <c r="GFI475" s="28"/>
      <c r="GFJ475" s="28"/>
      <c r="GFK475" s="28"/>
      <c r="GFL475" s="28"/>
      <c r="GFM475" s="28"/>
      <c r="GFN475" s="28"/>
      <c r="GFO475" s="28"/>
      <c r="GFP475" s="28"/>
      <c r="GFQ475" s="28"/>
      <c r="GFR475" s="28"/>
      <c r="GFS475" s="28"/>
      <c r="GFT475" s="28"/>
      <c r="GFU475" s="28"/>
      <c r="GFV475" s="28"/>
      <c r="GFW475" s="28"/>
      <c r="GFX475" s="28"/>
      <c r="GFY475" s="28"/>
      <c r="GFZ475" s="28"/>
      <c r="GGA475" s="28"/>
      <c r="GGB475" s="28"/>
      <c r="GGC475" s="28"/>
      <c r="GGD475" s="28"/>
      <c r="GGE475" s="28"/>
      <c r="GGF475" s="28"/>
      <c r="GGG475" s="28"/>
      <c r="GGH475" s="28"/>
      <c r="GGI475" s="28"/>
      <c r="GGJ475" s="28"/>
      <c r="GGK475" s="28"/>
      <c r="GGL475" s="28"/>
      <c r="GGM475" s="28"/>
      <c r="GGN475" s="28"/>
      <c r="GGO475" s="28"/>
      <c r="GGP475" s="28"/>
      <c r="GGQ475" s="28"/>
      <c r="GGR475" s="28"/>
      <c r="GGS475" s="28"/>
      <c r="GGT475" s="28"/>
      <c r="GGU475" s="28"/>
      <c r="GGV475" s="28"/>
      <c r="GGW475" s="28"/>
      <c r="GGX475" s="28"/>
      <c r="GGY475" s="28"/>
      <c r="GGZ475" s="28"/>
      <c r="GHA475" s="28"/>
      <c r="GHB475" s="28"/>
      <c r="GHC475" s="28"/>
      <c r="GHD475" s="28"/>
      <c r="GHE475" s="28"/>
      <c r="GHF475" s="28"/>
      <c r="GHG475" s="28"/>
      <c r="GHH475" s="28"/>
      <c r="GHI475" s="28"/>
      <c r="GHJ475" s="28"/>
      <c r="GHK475" s="28"/>
      <c r="GHL475" s="28"/>
      <c r="GHM475" s="28"/>
      <c r="GHN475" s="28"/>
      <c r="GHO475" s="28"/>
      <c r="GHP475" s="28"/>
      <c r="GHQ475" s="28"/>
      <c r="GHR475" s="28"/>
      <c r="GHS475" s="28"/>
      <c r="GHT475" s="28"/>
      <c r="GHU475" s="28"/>
      <c r="GHV475" s="28"/>
      <c r="GHW475" s="28"/>
      <c r="GHX475" s="28"/>
      <c r="GHY475" s="28"/>
      <c r="GHZ475" s="28"/>
      <c r="GIA475" s="28"/>
      <c r="GIB475" s="28"/>
      <c r="GIC475" s="28"/>
      <c r="GID475" s="28"/>
      <c r="GIE475" s="28"/>
      <c r="GIF475" s="28"/>
      <c r="GIG475" s="28"/>
      <c r="GIH475" s="28"/>
      <c r="GII475" s="28"/>
      <c r="GIJ475" s="28"/>
      <c r="GIK475" s="28"/>
      <c r="GIL475" s="28"/>
      <c r="GIM475" s="28"/>
      <c r="GIN475" s="28"/>
      <c r="GIO475" s="28"/>
      <c r="GIP475" s="28"/>
      <c r="GIQ475" s="28"/>
      <c r="GIR475" s="28"/>
      <c r="GIS475" s="28"/>
      <c r="GIT475" s="28"/>
      <c r="GIU475" s="28"/>
      <c r="GIV475" s="28"/>
      <c r="GIW475" s="28"/>
      <c r="GIX475" s="28"/>
      <c r="GIY475" s="28"/>
      <c r="GIZ475" s="28"/>
      <c r="GJA475" s="28"/>
      <c r="GJB475" s="28"/>
      <c r="GJC475" s="28"/>
      <c r="GJD475" s="28"/>
      <c r="GJE475" s="28"/>
      <c r="GJF475" s="28"/>
      <c r="GJG475" s="28"/>
      <c r="GJH475" s="28"/>
      <c r="GJI475" s="28"/>
      <c r="GJJ475" s="28"/>
      <c r="GJK475" s="28"/>
      <c r="GJL475" s="28"/>
      <c r="GJM475" s="28"/>
      <c r="GJN475" s="28"/>
      <c r="GJO475" s="28"/>
      <c r="GJP475" s="28"/>
      <c r="GJQ475" s="28"/>
      <c r="GJR475" s="28"/>
      <c r="GJS475" s="28"/>
      <c r="GJT475" s="28"/>
      <c r="GJU475" s="28"/>
      <c r="GJV475" s="28"/>
      <c r="GJW475" s="28"/>
      <c r="GJX475" s="28"/>
      <c r="GJY475" s="28"/>
      <c r="GJZ475" s="28"/>
      <c r="GKA475" s="28"/>
      <c r="GKB475" s="28"/>
      <c r="GKC475" s="28"/>
      <c r="GKD475" s="28"/>
      <c r="GKE475" s="28"/>
      <c r="GKF475" s="28"/>
      <c r="GKG475" s="28"/>
      <c r="GKH475" s="28"/>
      <c r="GKI475" s="28"/>
      <c r="GKJ475" s="28"/>
      <c r="GKK475" s="28"/>
      <c r="GKL475" s="28"/>
      <c r="GKM475" s="28"/>
      <c r="GKN475" s="28"/>
      <c r="GKO475" s="28"/>
      <c r="GKP475" s="28"/>
      <c r="GKQ475" s="28"/>
      <c r="GKR475" s="28"/>
      <c r="GKS475" s="28"/>
      <c r="GKT475" s="28"/>
      <c r="GKU475" s="28"/>
      <c r="GKV475" s="28"/>
      <c r="GKW475" s="28"/>
      <c r="GKX475" s="28"/>
      <c r="GKY475" s="28"/>
      <c r="GKZ475" s="28"/>
      <c r="GLA475" s="28"/>
      <c r="GLB475" s="28"/>
      <c r="GLC475" s="28"/>
      <c r="GLD475" s="28"/>
      <c r="GLE475" s="28"/>
      <c r="GLF475" s="28"/>
      <c r="GLG475" s="28"/>
      <c r="GLH475" s="28"/>
      <c r="GLI475" s="28"/>
      <c r="GLJ475" s="28"/>
      <c r="GLK475" s="28"/>
      <c r="GLL475" s="28"/>
      <c r="GLM475" s="28"/>
      <c r="GLN475" s="28"/>
      <c r="GLO475" s="28"/>
      <c r="GLP475" s="28"/>
      <c r="GLQ475" s="28"/>
      <c r="GLR475" s="28"/>
      <c r="GLS475" s="28"/>
      <c r="GLT475" s="28"/>
      <c r="GLU475" s="28"/>
      <c r="GLV475" s="28"/>
      <c r="GLW475" s="28"/>
      <c r="GLX475" s="28"/>
      <c r="GLY475" s="28"/>
      <c r="GLZ475" s="28"/>
      <c r="GMA475" s="28"/>
      <c r="GMB475" s="28"/>
      <c r="GMC475" s="28"/>
      <c r="GMD475" s="28"/>
      <c r="GME475" s="28"/>
      <c r="GMF475" s="28"/>
      <c r="GMG475" s="28"/>
      <c r="GMH475" s="28"/>
      <c r="GMI475" s="28"/>
      <c r="GMJ475" s="28"/>
      <c r="GMK475" s="28"/>
      <c r="GML475" s="28"/>
      <c r="GMM475" s="28"/>
      <c r="GMN475" s="28"/>
      <c r="GMO475" s="28"/>
      <c r="GMP475" s="28"/>
      <c r="GMQ475" s="28"/>
      <c r="GMR475" s="28"/>
      <c r="GMS475" s="28"/>
      <c r="GMT475" s="28"/>
      <c r="GMU475" s="28"/>
      <c r="GMV475" s="28"/>
      <c r="GMW475" s="28"/>
      <c r="GMX475" s="28"/>
      <c r="GMY475" s="28"/>
      <c r="GMZ475" s="28"/>
      <c r="GNA475" s="28"/>
      <c r="GNB475" s="28"/>
      <c r="GNC475" s="28"/>
      <c r="GND475" s="28"/>
      <c r="GNE475" s="28"/>
      <c r="GNF475" s="28"/>
      <c r="GNG475" s="28"/>
      <c r="GNH475" s="28"/>
      <c r="GNI475" s="28"/>
      <c r="GNJ475" s="28"/>
      <c r="GNK475" s="28"/>
      <c r="GNL475" s="28"/>
      <c r="GNM475" s="28"/>
      <c r="GNN475" s="28"/>
      <c r="GNO475" s="28"/>
      <c r="GNP475" s="28"/>
      <c r="GNQ475" s="28"/>
      <c r="GNR475" s="28"/>
      <c r="GNS475" s="28"/>
      <c r="GNT475" s="28"/>
      <c r="GNU475" s="28"/>
      <c r="GNV475" s="28"/>
      <c r="GNW475" s="28"/>
      <c r="GNX475" s="28"/>
      <c r="GNY475" s="28"/>
      <c r="GNZ475" s="28"/>
      <c r="GOA475" s="28"/>
      <c r="GOB475" s="28"/>
      <c r="GOC475" s="28"/>
      <c r="GOD475" s="28"/>
      <c r="GOE475" s="28"/>
      <c r="GOF475" s="28"/>
      <c r="GOG475" s="28"/>
      <c r="GOH475" s="28"/>
      <c r="GOI475" s="28"/>
      <c r="GOJ475" s="28"/>
      <c r="GOK475" s="28"/>
      <c r="GOL475" s="28"/>
      <c r="GOM475" s="28"/>
      <c r="GON475" s="28"/>
      <c r="GOO475" s="28"/>
      <c r="GOP475" s="28"/>
      <c r="GOQ475" s="28"/>
      <c r="GOR475" s="28"/>
      <c r="GOS475" s="28"/>
      <c r="GOT475" s="28"/>
      <c r="GOU475" s="28"/>
      <c r="GOV475" s="28"/>
      <c r="GOW475" s="28"/>
      <c r="GOX475" s="28"/>
      <c r="GOY475" s="28"/>
      <c r="GOZ475" s="28"/>
      <c r="GPA475" s="28"/>
      <c r="GPB475" s="28"/>
      <c r="GPC475" s="28"/>
      <c r="GPD475" s="28"/>
      <c r="GPE475" s="28"/>
      <c r="GPF475" s="28"/>
      <c r="GPG475" s="28"/>
      <c r="GPH475" s="28"/>
      <c r="GPI475" s="28"/>
      <c r="GPJ475" s="28"/>
      <c r="GPK475" s="28"/>
      <c r="GPL475" s="28"/>
      <c r="GPM475" s="28"/>
      <c r="GPN475" s="28"/>
      <c r="GPO475" s="28"/>
      <c r="GPP475" s="28"/>
      <c r="GPQ475" s="28"/>
      <c r="GPR475" s="28"/>
      <c r="GPS475" s="28"/>
      <c r="GPT475" s="28"/>
      <c r="GPU475" s="28"/>
      <c r="GPV475" s="28"/>
      <c r="GPW475" s="28"/>
      <c r="GPX475" s="28"/>
      <c r="GPY475" s="28"/>
      <c r="GPZ475" s="28"/>
      <c r="GQA475" s="28"/>
      <c r="GQB475" s="28"/>
      <c r="GQC475" s="28"/>
      <c r="GQD475" s="28"/>
      <c r="GQE475" s="28"/>
      <c r="GQF475" s="28"/>
      <c r="GQG475" s="28"/>
      <c r="GQH475" s="28"/>
      <c r="GQI475" s="28"/>
      <c r="GQJ475" s="28"/>
      <c r="GQK475" s="28"/>
      <c r="GQL475" s="28"/>
      <c r="GQM475" s="28"/>
      <c r="GQN475" s="28"/>
      <c r="GQO475" s="28"/>
      <c r="GQP475" s="28"/>
      <c r="GQQ475" s="28"/>
      <c r="GQR475" s="28"/>
      <c r="GQS475" s="28"/>
      <c r="GQT475" s="28"/>
      <c r="GQU475" s="28"/>
      <c r="GQV475" s="28"/>
      <c r="GQW475" s="28"/>
      <c r="GQX475" s="28"/>
      <c r="GQY475" s="28"/>
      <c r="GQZ475" s="28"/>
      <c r="GRA475" s="28"/>
      <c r="GRB475" s="28"/>
      <c r="GRC475" s="28"/>
      <c r="GRD475" s="28"/>
      <c r="GRE475" s="28"/>
      <c r="GRF475" s="28"/>
      <c r="GRG475" s="28"/>
      <c r="GRH475" s="28"/>
      <c r="GRI475" s="28"/>
      <c r="GRJ475" s="28"/>
      <c r="GRK475" s="28"/>
      <c r="GRL475" s="28"/>
      <c r="GRM475" s="28"/>
      <c r="GRN475" s="28"/>
      <c r="GRO475" s="28"/>
      <c r="GRP475" s="28"/>
      <c r="GRQ475" s="28"/>
      <c r="GRR475" s="28"/>
      <c r="GRS475" s="28"/>
      <c r="GRT475" s="28"/>
      <c r="GRU475" s="28"/>
      <c r="GRV475" s="28"/>
      <c r="GRW475" s="28"/>
      <c r="GRX475" s="28"/>
      <c r="GRY475" s="28"/>
      <c r="GRZ475" s="28"/>
      <c r="GSA475" s="28"/>
      <c r="GSB475" s="28"/>
      <c r="GSC475" s="28"/>
      <c r="GSD475" s="28"/>
      <c r="GSE475" s="28"/>
      <c r="GSF475" s="28"/>
      <c r="GSG475" s="28"/>
      <c r="GSH475" s="28"/>
      <c r="GSI475" s="28"/>
      <c r="GSJ475" s="28"/>
      <c r="GSK475" s="28"/>
      <c r="GSL475" s="28"/>
      <c r="GSM475" s="28"/>
      <c r="GSN475" s="28"/>
      <c r="GSO475" s="28"/>
      <c r="GSP475" s="28"/>
      <c r="GSQ475" s="28"/>
      <c r="GSR475" s="28"/>
      <c r="GSS475" s="28"/>
      <c r="GST475" s="28"/>
      <c r="GSU475" s="28"/>
      <c r="GSV475" s="28"/>
      <c r="GSW475" s="28"/>
      <c r="GSX475" s="28"/>
      <c r="GSY475" s="28"/>
      <c r="GSZ475" s="28"/>
      <c r="GTA475" s="28"/>
      <c r="GTB475" s="28"/>
      <c r="GTC475" s="28"/>
      <c r="GTD475" s="28"/>
      <c r="GTE475" s="28"/>
      <c r="GTF475" s="28"/>
      <c r="GTG475" s="28"/>
      <c r="GTH475" s="28"/>
      <c r="GTI475" s="28"/>
      <c r="GTJ475" s="28"/>
      <c r="GTK475" s="28"/>
      <c r="GTL475" s="28"/>
      <c r="GTM475" s="28"/>
      <c r="GTN475" s="28"/>
      <c r="GTO475" s="28"/>
      <c r="GTP475" s="28"/>
      <c r="GTQ475" s="28"/>
      <c r="GTR475" s="28"/>
      <c r="GTS475" s="28"/>
      <c r="GTT475" s="28"/>
      <c r="GTU475" s="28"/>
      <c r="GTV475" s="28"/>
      <c r="GTW475" s="28"/>
      <c r="GTX475" s="28"/>
      <c r="GTY475" s="28"/>
      <c r="GTZ475" s="28"/>
      <c r="GUA475" s="28"/>
      <c r="GUB475" s="28"/>
      <c r="GUC475" s="28"/>
      <c r="GUD475" s="28"/>
      <c r="GUE475" s="28"/>
      <c r="GUF475" s="28"/>
      <c r="GUG475" s="28"/>
      <c r="GUH475" s="28"/>
      <c r="GUI475" s="28"/>
      <c r="GUJ475" s="28"/>
      <c r="GUK475" s="28"/>
      <c r="GUL475" s="28"/>
      <c r="GUM475" s="28"/>
      <c r="GUN475" s="28"/>
      <c r="GUO475" s="28"/>
      <c r="GUP475" s="28"/>
      <c r="GUQ475" s="28"/>
      <c r="GUR475" s="28"/>
      <c r="GUS475" s="28"/>
      <c r="GUT475" s="28"/>
      <c r="GUU475" s="28"/>
      <c r="GUV475" s="28"/>
      <c r="GUW475" s="28"/>
      <c r="GUX475" s="28"/>
      <c r="GUY475" s="28"/>
      <c r="GUZ475" s="28"/>
      <c r="GVA475" s="28"/>
      <c r="GVB475" s="28"/>
      <c r="GVC475" s="28"/>
      <c r="GVD475" s="28"/>
      <c r="GVE475" s="28"/>
      <c r="GVF475" s="28"/>
      <c r="GVG475" s="28"/>
      <c r="GVH475" s="28"/>
      <c r="GVI475" s="28"/>
      <c r="GVJ475" s="28"/>
      <c r="GVK475" s="28"/>
      <c r="GVL475" s="28"/>
      <c r="GVM475" s="28"/>
      <c r="GVN475" s="28"/>
      <c r="GVO475" s="28"/>
      <c r="GVP475" s="28"/>
      <c r="GVQ475" s="28"/>
      <c r="GVR475" s="28"/>
      <c r="GVS475" s="28"/>
      <c r="GVT475" s="28"/>
      <c r="GVU475" s="28"/>
      <c r="GVV475" s="28"/>
      <c r="GVW475" s="28"/>
      <c r="GVX475" s="28"/>
      <c r="GVY475" s="28"/>
      <c r="GVZ475" s="28"/>
      <c r="GWA475" s="28"/>
      <c r="GWB475" s="28"/>
      <c r="GWC475" s="28"/>
      <c r="GWD475" s="28"/>
      <c r="GWE475" s="28"/>
      <c r="GWF475" s="28"/>
      <c r="GWG475" s="28"/>
      <c r="GWH475" s="28"/>
      <c r="GWI475" s="28"/>
      <c r="GWJ475" s="28"/>
      <c r="GWK475" s="28"/>
      <c r="GWL475" s="28"/>
      <c r="GWM475" s="28"/>
      <c r="GWN475" s="28"/>
      <c r="GWO475" s="28"/>
      <c r="GWP475" s="28"/>
      <c r="GWQ475" s="28"/>
      <c r="GWR475" s="28"/>
      <c r="GWS475" s="28"/>
      <c r="GWT475" s="28"/>
      <c r="GWU475" s="28"/>
      <c r="GWV475" s="28"/>
      <c r="GWW475" s="28"/>
      <c r="GWX475" s="28"/>
      <c r="GWY475" s="28"/>
      <c r="GWZ475" s="28"/>
      <c r="GXA475" s="28"/>
      <c r="GXB475" s="28"/>
      <c r="GXC475" s="28"/>
      <c r="GXD475" s="28"/>
      <c r="GXE475" s="28"/>
      <c r="GXF475" s="28"/>
      <c r="GXG475" s="28"/>
      <c r="GXH475" s="28"/>
      <c r="GXI475" s="28"/>
      <c r="GXJ475" s="28"/>
      <c r="GXK475" s="28"/>
      <c r="GXL475" s="28"/>
      <c r="GXM475" s="28"/>
      <c r="GXN475" s="28"/>
      <c r="GXO475" s="28"/>
      <c r="GXP475" s="28"/>
      <c r="GXQ475" s="28"/>
      <c r="GXR475" s="28"/>
      <c r="GXS475" s="28"/>
      <c r="GXT475" s="28"/>
      <c r="GXU475" s="28"/>
      <c r="GXV475" s="28"/>
      <c r="GXW475" s="28"/>
      <c r="GXX475" s="28"/>
      <c r="GXY475" s="28"/>
      <c r="GXZ475" s="28"/>
      <c r="GYA475" s="28"/>
      <c r="GYB475" s="28"/>
      <c r="GYC475" s="28"/>
      <c r="GYD475" s="28"/>
      <c r="GYE475" s="28"/>
      <c r="GYF475" s="28"/>
      <c r="GYG475" s="28"/>
      <c r="GYH475" s="28"/>
      <c r="GYI475" s="28"/>
      <c r="GYJ475" s="28"/>
      <c r="GYK475" s="28"/>
      <c r="GYL475" s="28"/>
      <c r="GYM475" s="28"/>
      <c r="GYN475" s="28"/>
      <c r="GYO475" s="28"/>
      <c r="GYP475" s="28"/>
      <c r="GYQ475" s="28"/>
      <c r="GYR475" s="28"/>
      <c r="GYS475" s="28"/>
      <c r="GYT475" s="28"/>
      <c r="GYU475" s="28"/>
      <c r="GYV475" s="28"/>
      <c r="GYW475" s="28"/>
      <c r="GYX475" s="28"/>
      <c r="GYY475" s="28"/>
      <c r="GYZ475" s="28"/>
      <c r="GZA475" s="28"/>
      <c r="GZB475" s="28"/>
      <c r="GZC475" s="28"/>
      <c r="GZD475" s="28"/>
      <c r="GZE475" s="28"/>
      <c r="GZF475" s="28"/>
      <c r="GZG475" s="28"/>
      <c r="GZH475" s="28"/>
      <c r="GZI475" s="28"/>
      <c r="GZJ475" s="28"/>
      <c r="GZK475" s="28"/>
      <c r="GZL475" s="28"/>
      <c r="GZM475" s="28"/>
      <c r="GZN475" s="28"/>
      <c r="GZO475" s="28"/>
      <c r="GZP475" s="28"/>
      <c r="GZQ475" s="28"/>
      <c r="GZR475" s="28"/>
      <c r="GZS475" s="28"/>
      <c r="GZT475" s="28"/>
      <c r="GZU475" s="28"/>
      <c r="GZV475" s="28"/>
      <c r="GZW475" s="28"/>
      <c r="GZX475" s="28"/>
      <c r="GZY475" s="28"/>
      <c r="GZZ475" s="28"/>
      <c r="HAA475" s="28"/>
      <c r="HAB475" s="28"/>
      <c r="HAC475" s="28"/>
      <c r="HAD475" s="28"/>
      <c r="HAE475" s="28"/>
      <c r="HAF475" s="28"/>
      <c r="HAG475" s="28"/>
      <c r="HAH475" s="28"/>
      <c r="HAI475" s="28"/>
      <c r="HAJ475" s="28"/>
      <c r="HAK475" s="28"/>
      <c r="HAL475" s="28"/>
      <c r="HAM475" s="28"/>
      <c r="HAN475" s="28"/>
      <c r="HAO475" s="28"/>
      <c r="HAP475" s="28"/>
      <c r="HAQ475" s="28"/>
      <c r="HAR475" s="28"/>
      <c r="HAS475" s="28"/>
      <c r="HAT475" s="28"/>
      <c r="HAU475" s="28"/>
      <c r="HAV475" s="28"/>
      <c r="HAW475" s="28"/>
      <c r="HAX475" s="28"/>
      <c r="HAY475" s="28"/>
      <c r="HAZ475" s="28"/>
      <c r="HBA475" s="28"/>
      <c r="HBB475" s="28"/>
      <c r="HBC475" s="28"/>
      <c r="HBD475" s="28"/>
      <c r="HBE475" s="28"/>
      <c r="HBF475" s="28"/>
      <c r="HBG475" s="28"/>
      <c r="HBH475" s="28"/>
      <c r="HBI475" s="28"/>
      <c r="HBJ475" s="28"/>
      <c r="HBK475" s="28"/>
      <c r="HBL475" s="28"/>
      <c r="HBM475" s="28"/>
      <c r="HBN475" s="28"/>
      <c r="HBO475" s="28"/>
      <c r="HBP475" s="28"/>
      <c r="HBQ475" s="28"/>
      <c r="HBR475" s="28"/>
      <c r="HBS475" s="28"/>
      <c r="HBT475" s="28"/>
      <c r="HBU475" s="28"/>
      <c r="HBV475" s="28"/>
      <c r="HBW475" s="28"/>
      <c r="HBX475" s="28"/>
      <c r="HBY475" s="28"/>
      <c r="HBZ475" s="28"/>
      <c r="HCA475" s="28"/>
      <c r="HCB475" s="28"/>
      <c r="HCC475" s="28"/>
      <c r="HCD475" s="28"/>
      <c r="HCE475" s="28"/>
      <c r="HCF475" s="28"/>
      <c r="HCG475" s="28"/>
      <c r="HCH475" s="28"/>
      <c r="HCI475" s="28"/>
      <c r="HCJ475" s="28"/>
      <c r="HCK475" s="28"/>
      <c r="HCL475" s="28"/>
      <c r="HCM475" s="28"/>
      <c r="HCN475" s="28"/>
      <c r="HCO475" s="28"/>
      <c r="HCP475" s="28"/>
      <c r="HCQ475" s="28"/>
      <c r="HCR475" s="28"/>
      <c r="HCS475" s="28"/>
      <c r="HCT475" s="28"/>
      <c r="HCU475" s="28"/>
      <c r="HCV475" s="28"/>
      <c r="HCW475" s="28"/>
      <c r="HCX475" s="28"/>
      <c r="HCY475" s="28"/>
      <c r="HCZ475" s="28"/>
      <c r="HDA475" s="28"/>
      <c r="HDB475" s="28"/>
      <c r="HDC475" s="28"/>
      <c r="HDD475" s="28"/>
      <c r="HDE475" s="28"/>
      <c r="HDF475" s="28"/>
      <c r="HDG475" s="28"/>
      <c r="HDH475" s="28"/>
      <c r="HDI475" s="28"/>
      <c r="HDJ475" s="28"/>
      <c r="HDK475" s="28"/>
      <c r="HDL475" s="28"/>
      <c r="HDM475" s="28"/>
      <c r="HDN475" s="28"/>
      <c r="HDO475" s="28"/>
      <c r="HDP475" s="28"/>
      <c r="HDQ475" s="28"/>
      <c r="HDR475" s="28"/>
      <c r="HDS475" s="28"/>
      <c r="HDT475" s="28"/>
      <c r="HDU475" s="28"/>
      <c r="HDV475" s="28"/>
      <c r="HDW475" s="28"/>
      <c r="HDX475" s="28"/>
      <c r="HDY475" s="28"/>
      <c r="HDZ475" s="28"/>
      <c r="HEA475" s="28"/>
      <c r="HEB475" s="28"/>
      <c r="HEC475" s="28"/>
      <c r="HED475" s="28"/>
      <c r="HEE475" s="28"/>
      <c r="HEF475" s="28"/>
      <c r="HEG475" s="28"/>
      <c r="HEH475" s="28"/>
      <c r="HEI475" s="28"/>
      <c r="HEJ475" s="28"/>
      <c r="HEK475" s="28"/>
      <c r="HEL475" s="28"/>
      <c r="HEM475" s="28"/>
      <c r="HEN475" s="28"/>
      <c r="HEO475" s="28"/>
      <c r="HEP475" s="28"/>
      <c r="HEQ475" s="28"/>
      <c r="HER475" s="28"/>
      <c r="HES475" s="28"/>
      <c r="HET475" s="28"/>
      <c r="HEU475" s="28"/>
      <c r="HEV475" s="28"/>
      <c r="HEW475" s="28"/>
      <c r="HEX475" s="28"/>
      <c r="HEY475" s="28"/>
      <c r="HEZ475" s="28"/>
      <c r="HFA475" s="28"/>
      <c r="HFB475" s="28"/>
      <c r="HFC475" s="28"/>
      <c r="HFD475" s="28"/>
      <c r="HFE475" s="28"/>
      <c r="HFF475" s="28"/>
      <c r="HFG475" s="28"/>
      <c r="HFH475" s="28"/>
      <c r="HFI475" s="28"/>
      <c r="HFJ475" s="28"/>
      <c r="HFK475" s="28"/>
      <c r="HFL475" s="28"/>
      <c r="HFM475" s="28"/>
      <c r="HFN475" s="28"/>
      <c r="HFO475" s="28"/>
      <c r="HFP475" s="28"/>
      <c r="HFQ475" s="28"/>
      <c r="HFR475" s="28"/>
      <c r="HFS475" s="28"/>
      <c r="HFT475" s="28"/>
      <c r="HFU475" s="28"/>
      <c r="HFV475" s="28"/>
      <c r="HFW475" s="28"/>
      <c r="HFX475" s="28"/>
      <c r="HFY475" s="28"/>
      <c r="HFZ475" s="28"/>
      <c r="HGA475" s="28"/>
      <c r="HGB475" s="28"/>
      <c r="HGC475" s="28"/>
      <c r="HGD475" s="28"/>
      <c r="HGE475" s="28"/>
      <c r="HGF475" s="28"/>
      <c r="HGG475" s="28"/>
      <c r="HGH475" s="28"/>
      <c r="HGI475" s="28"/>
      <c r="HGJ475" s="28"/>
      <c r="HGK475" s="28"/>
      <c r="HGL475" s="28"/>
      <c r="HGM475" s="28"/>
      <c r="HGN475" s="28"/>
      <c r="HGO475" s="28"/>
      <c r="HGP475" s="28"/>
      <c r="HGQ475" s="28"/>
      <c r="HGR475" s="28"/>
      <c r="HGS475" s="28"/>
      <c r="HGT475" s="28"/>
      <c r="HGU475" s="28"/>
      <c r="HGV475" s="28"/>
      <c r="HGW475" s="28"/>
      <c r="HGX475" s="28"/>
      <c r="HGY475" s="28"/>
      <c r="HGZ475" s="28"/>
      <c r="HHA475" s="28"/>
      <c r="HHB475" s="28"/>
      <c r="HHC475" s="28"/>
      <c r="HHD475" s="28"/>
      <c r="HHE475" s="28"/>
      <c r="HHF475" s="28"/>
      <c r="HHG475" s="28"/>
      <c r="HHH475" s="28"/>
      <c r="HHI475" s="28"/>
      <c r="HHJ475" s="28"/>
      <c r="HHK475" s="28"/>
      <c r="HHL475" s="28"/>
      <c r="HHM475" s="28"/>
      <c r="HHN475" s="28"/>
      <c r="HHO475" s="28"/>
      <c r="HHP475" s="28"/>
      <c r="HHQ475" s="28"/>
      <c r="HHR475" s="28"/>
      <c r="HHS475" s="28"/>
      <c r="HHT475" s="28"/>
      <c r="HHU475" s="28"/>
      <c r="HHV475" s="28"/>
      <c r="HHW475" s="28"/>
      <c r="HHX475" s="28"/>
      <c r="HHY475" s="28"/>
      <c r="HHZ475" s="28"/>
      <c r="HIA475" s="28"/>
      <c r="HIB475" s="28"/>
      <c r="HIC475" s="28"/>
      <c r="HID475" s="28"/>
      <c r="HIE475" s="28"/>
      <c r="HIF475" s="28"/>
      <c r="HIG475" s="28"/>
      <c r="HIH475" s="28"/>
      <c r="HII475" s="28"/>
      <c r="HIJ475" s="28"/>
      <c r="HIK475" s="28"/>
      <c r="HIL475" s="28"/>
      <c r="HIM475" s="28"/>
      <c r="HIN475" s="28"/>
      <c r="HIO475" s="28"/>
      <c r="HIP475" s="28"/>
      <c r="HIQ475" s="28"/>
      <c r="HIR475" s="28"/>
      <c r="HIS475" s="28"/>
      <c r="HIT475" s="28"/>
      <c r="HIU475" s="28"/>
      <c r="HIV475" s="28"/>
      <c r="HIW475" s="28"/>
      <c r="HIX475" s="28"/>
      <c r="HIY475" s="28"/>
      <c r="HIZ475" s="28"/>
      <c r="HJA475" s="28"/>
      <c r="HJB475" s="28"/>
      <c r="HJC475" s="28"/>
      <c r="HJD475" s="28"/>
      <c r="HJE475" s="28"/>
      <c r="HJF475" s="28"/>
      <c r="HJG475" s="28"/>
      <c r="HJH475" s="28"/>
      <c r="HJI475" s="28"/>
      <c r="HJJ475" s="28"/>
      <c r="HJK475" s="28"/>
      <c r="HJL475" s="28"/>
      <c r="HJM475" s="28"/>
      <c r="HJN475" s="28"/>
      <c r="HJO475" s="28"/>
      <c r="HJP475" s="28"/>
      <c r="HJQ475" s="28"/>
      <c r="HJR475" s="28"/>
      <c r="HJS475" s="28"/>
      <c r="HJT475" s="28"/>
      <c r="HJU475" s="28"/>
      <c r="HJV475" s="28"/>
      <c r="HJW475" s="28"/>
      <c r="HJX475" s="28"/>
      <c r="HJY475" s="28"/>
      <c r="HJZ475" s="28"/>
      <c r="HKA475" s="28"/>
      <c r="HKB475" s="28"/>
      <c r="HKC475" s="28"/>
      <c r="HKD475" s="28"/>
      <c r="HKE475" s="28"/>
      <c r="HKF475" s="28"/>
      <c r="HKG475" s="28"/>
      <c r="HKH475" s="28"/>
      <c r="HKI475" s="28"/>
      <c r="HKJ475" s="28"/>
      <c r="HKK475" s="28"/>
      <c r="HKL475" s="28"/>
      <c r="HKM475" s="28"/>
      <c r="HKN475" s="28"/>
      <c r="HKO475" s="28"/>
      <c r="HKP475" s="28"/>
      <c r="HKQ475" s="28"/>
      <c r="HKR475" s="28"/>
      <c r="HKS475" s="28"/>
      <c r="HKT475" s="28"/>
      <c r="HKU475" s="28"/>
      <c r="HKV475" s="28"/>
      <c r="HKW475" s="28"/>
      <c r="HKX475" s="28"/>
      <c r="HKY475" s="28"/>
      <c r="HKZ475" s="28"/>
      <c r="HLA475" s="28"/>
      <c r="HLB475" s="28"/>
      <c r="HLC475" s="28"/>
      <c r="HLD475" s="28"/>
      <c r="HLE475" s="28"/>
      <c r="HLF475" s="28"/>
      <c r="HLG475" s="28"/>
      <c r="HLH475" s="28"/>
      <c r="HLI475" s="28"/>
      <c r="HLJ475" s="28"/>
      <c r="HLK475" s="28"/>
      <c r="HLL475" s="28"/>
      <c r="HLM475" s="28"/>
      <c r="HLN475" s="28"/>
      <c r="HLO475" s="28"/>
      <c r="HLP475" s="28"/>
      <c r="HLQ475" s="28"/>
      <c r="HLR475" s="28"/>
      <c r="HLS475" s="28"/>
      <c r="HLT475" s="28"/>
      <c r="HLU475" s="28"/>
      <c r="HLV475" s="28"/>
      <c r="HLW475" s="28"/>
      <c r="HLX475" s="28"/>
      <c r="HLY475" s="28"/>
      <c r="HLZ475" s="28"/>
      <c r="HMA475" s="28"/>
      <c r="HMB475" s="28"/>
      <c r="HMC475" s="28"/>
      <c r="HMD475" s="28"/>
      <c r="HME475" s="28"/>
      <c r="HMF475" s="28"/>
      <c r="HMG475" s="28"/>
      <c r="HMH475" s="28"/>
      <c r="HMI475" s="28"/>
      <c r="HMJ475" s="28"/>
      <c r="HMK475" s="28"/>
      <c r="HML475" s="28"/>
      <c r="HMM475" s="28"/>
      <c r="HMN475" s="28"/>
      <c r="HMO475" s="28"/>
      <c r="HMP475" s="28"/>
      <c r="HMQ475" s="28"/>
      <c r="HMR475" s="28"/>
      <c r="HMS475" s="28"/>
      <c r="HMT475" s="28"/>
      <c r="HMU475" s="28"/>
      <c r="HMV475" s="28"/>
      <c r="HMW475" s="28"/>
      <c r="HMX475" s="28"/>
      <c r="HMY475" s="28"/>
      <c r="HMZ475" s="28"/>
      <c r="HNA475" s="28"/>
      <c r="HNB475" s="28"/>
      <c r="HNC475" s="28"/>
      <c r="HND475" s="28"/>
      <c r="HNE475" s="28"/>
      <c r="HNF475" s="28"/>
      <c r="HNG475" s="28"/>
      <c r="HNH475" s="28"/>
      <c r="HNI475" s="28"/>
      <c r="HNJ475" s="28"/>
      <c r="HNK475" s="28"/>
      <c r="HNL475" s="28"/>
      <c r="HNM475" s="28"/>
      <c r="HNN475" s="28"/>
      <c r="HNO475" s="28"/>
      <c r="HNP475" s="28"/>
      <c r="HNQ475" s="28"/>
      <c r="HNR475" s="28"/>
      <c r="HNS475" s="28"/>
      <c r="HNT475" s="28"/>
      <c r="HNU475" s="28"/>
      <c r="HNV475" s="28"/>
      <c r="HNW475" s="28"/>
      <c r="HNX475" s="28"/>
      <c r="HNY475" s="28"/>
      <c r="HNZ475" s="28"/>
      <c r="HOA475" s="28"/>
      <c r="HOB475" s="28"/>
      <c r="HOC475" s="28"/>
      <c r="HOD475" s="28"/>
      <c r="HOE475" s="28"/>
      <c r="HOF475" s="28"/>
      <c r="HOG475" s="28"/>
      <c r="HOH475" s="28"/>
      <c r="HOI475" s="28"/>
      <c r="HOJ475" s="28"/>
      <c r="HOK475" s="28"/>
      <c r="HOL475" s="28"/>
      <c r="HOM475" s="28"/>
      <c r="HON475" s="28"/>
      <c r="HOO475" s="28"/>
      <c r="HOP475" s="28"/>
      <c r="HOQ475" s="28"/>
      <c r="HOR475" s="28"/>
      <c r="HOS475" s="28"/>
      <c r="HOT475" s="28"/>
      <c r="HOU475" s="28"/>
      <c r="HOV475" s="28"/>
      <c r="HOW475" s="28"/>
      <c r="HOX475" s="28"/>
      <c r="HOY475" s="28"/>
      <c r="HOZ475" s="28"/>
      <c r="HPA475" s="28"/>
      <c r="HPB475" s="28"/>
      <c r="HPC475" s="28"/>
      <c r="HPD475" s="28"/>
      <c r="HPE475" s="28"/>
      <c r="HPF475" s="28"/>
      <c r="HPG475" s="28"/>
      <c r="HPH475" s="28"/>
      <c r="HPI475" s="28"/>
      <c r="HPJ475" s="28"/>
      <c r="HPK475" s="28"/>
      <c r="HPL475" s="28"/>
      <c r="HPM475" s="28"/>
      <c r="HPN475" s="28"/>
      <c r="HPO475" s="28"/>
      <c r="HPP475" s="28"/>
      <c r="HPQ475" s="28"/>
      <c r="HPR475" s="28"/>
      <c r="HPS475" s="28"/>
      <c r="HPT475" s="28"/>
      <c r="HPU475" s="28"/>
      <c r="HPV475" s="28"/>
      <c r="HPW475" s="28"/>
      <c r="HPX475" s="28"/>
      <c r="HPY475" s="28"/>
      <c r="HPZ475" s="28"/>
      <c r="HQA475" s="28"/>
      <c r="HQB475" s="28"/>
      <c r="HQC475" s="28"/>
      <c r="HQD475" s="28"/>
      <c r="HQE475" s="28"/>
      <c r="HQF475" s="28"/>
      <c r="HQG475" s="28"/>
      <c r="HQH475" s="28"/>
      <c r="HQI475" s="28"/>
      <c r="HQJ475" s="28"/>
      <c r="HQK475" s="28"/>
      <c r="HQL475" s="28"/>
      <c r="HQM475" s="28"/>
      <c r="HQN475" s="28"/>
      <c r="HQO475" s="28"/>
      <c r="HQP475" s="28"/>
      <c r="HQQ475" s="28"/>
      <c r="HQR475" s="28"/>
      <c r="HQS475" s="28"/>
      <c r="HQT475" s="28"/>
      <c r="HQU475" s="28"/>
      <c r="HQV475" s="28"/>
      <c r="HQW475" s="28"/>
      <c r="HQX475" s="28"/>
      <c r="HQY475" s="28"/>
      <c r="HQZ475" s="28"/>
      <c r="HRA475" s="28"/>
      <c r="HRB475" s="28"/>
      <c r="HRC475" s="28"/>
      <c r="HRD475" s="28"/>
      <c r="HRE475" s="28"/>
      <c r="HRF475" s="28"/>
      <c r="HRG475" s="28"/>
      <c r="HRH475" s="28"/>
      <c r="HRI475" s="28"/>
      <c r="HRJ475" s="28"/>
      <c r="HRK475" s="28"/>
      <c r="HRL475" s="28"/>
      <c r="HRM475" s="28"/>
      <c r="HRN475" s="28"/>
      <c r="HRO475" s="28"/>
      <c r="HRP475" s="28"/>
      <c r="HRQ475" s="28"/>
      <c r="HRR475" s="28"/>
      <c r="HRS475" s="28"/>
      <c r="HRT475" s="28"/>
      <c r="HRU475" s="28"/>
      <c r="HRV475" s="28"/>
      <c r="HRW475" s="28"/>
      <c r="HRX475" s="28"/>
      <c r="HRY475" s="28"/>
      <c r="HRZ475" s="28"/>
      <c r="HSA475" s="28"/>
      <c r="HSB475" s="28"/>
      <c r="HSC475" s="28"/>
      <c r="HSD475" s="28"/>
      <c r="HSE475" s="28"/>
      <c r="HSF475" s="28"/>
      <c r="HSG475" s="28"/>
      <c r="HSH475" s="28"/>
      <c r="HSI475" s="28"/>
      <c r="HSJ475" s="28"/>
      <c r="HSK475" s="28"/>
      <c r="HSL475" s="28"/>
      <c r="HSM475" s="28"/>
      <c r="HSN475" s="28"/>
      <c r="HSO475" s="28"/>
      <c r="HSP475" s="28"/>
      <c r="HSQ475" s="28"/>
      <c r="HSR475" s="28"/>
      <c r="HSS475" s="28"/>
      <c r="HST475" s="28"/>
      <c r="HSU475" s="28"/>
      <c r="HSV475" s="28"/>
      <c r="HSW475" s="28"/>
      <c r="HSX475" s="28"/>
      <c r="HSY475" s="28"/>
      <c r="HSZ475" s="28"/>
      <c r="HTA475" s="28"/>
      <c r="HTB475" s="28"/>
      <c r="HTC475" s="28"/>
      <c r="HTD475" s="28"/>
      <c r="HTE475" s="28"/>
      <c r="HTF475" s="28"/>
      <c r="HTG475" s="28"/>
      <c r="HTH475" s="28"/>
      <c r="HTI475" s="28"/>
      <c r="HTJ475" s="28"/>
      <c r="HTK475" s="28"/>
      <c r="HTL475" s="28"/>
      <c r="HTM475" s="28"/>
      <c r="HTN475" s="28"/>
      <c r="HTO475" s="28"/>
      <c r="HTP475" s="28"/>
      <c r="HTQ475" s="28"/>
      <c r="HTR475" s="28"/>
      <c r="HTS475" s="28"/>
      <c r="HTT475" s="28"/>
      <c r="HTU475" s="28"/>
      <c r="HTV475" s="28"/>
      <c r="HTW475" s="28"/>
      <c r="HTX475" s="28"/>
      <c r="HTY475" s="28"/>
      <c r="HTZ475" s="28"/>
      <c r="HUA475" s="28"/>
      <c r="HUB475" s="28"/>
      <c r="HUC475" s="28"/>
      <c r="HUD475" s="28"/>
      <c r="HUE475" s="28"/>
      <c r="HUF475" s="28"/>
      <c r="HUG475" s="28"/>
      <c r="HUH475" s="28"/>
      <c r="HUI475" s="28"/>
      <c r="HUJ475" s="28"/>
      <c r="HUK475" s="28"/>
      <c r="HUL475" s="28"/>
      <c r="HUM475" s="28"/>
      <c r="HUN475" s="28"/>
      <c r="HUO475" s="28"/>
      <c r="HUP475" s="28"/>
      <c r="HUQ475" s="28"/>
      <c r="HUR475" s="28"/>
      <c r="HUS475" s="28"/>
      <c r="HUT475" s="28"/>
      <c r="HUU475" s="28"/>
      <c r="HUV475" s="28"/>
      <c r="HUW475" s="28"/>
      <c r="HUX475" s="28"/>
      <c r="HUY475" s="28"/>
      <c r="HUZ475" s="28"/>
      <c r="HVA475" s="28"/>
      <c r="HVB475" s="28"/>
      <c r="HVC475" s="28"/>
      <c r="HVD475" s="28"/>
      <c r="HVE475" s="28"/>
      <c r="HVF475" s="28"/>
      <c r="HVG475" s="28"/>
      <c r="HVH475" s="28"/>
      <c r="HVI475" s="28"/>
      <c r="HVJ475" s="28"/>
      <c r="HVK475" s="28"/>
      <c r="HVL475" s="28"/>
      <c r="HVM475" s="28"/>
      <c r="HVN475" s="28"/>
      <c r="HVO475" s="28"/>
      <c r="HVP475" s="28"/>
      <c r="HVQ475" s="28"/>
      <c r="HVR475" s="28"/>
      <c r="HVS475" s="28"/>
      <c r="HVT475" s="28"/>
      <c r="HVU475" s="28"/>
      <c r="HVV475" s="28"/>
      <c r="HVW475" s="28"/>
      <c r="HVX475" s="28"/>
      <c r="HVY475" s="28"/>
      <c r="HVZ475" s="28"/>
      <c r="HWA475" s="28"/>
      <c r="HWB475" s="28"/>
      <c r="HWC475" s="28"/>
      <c r="HWD475" s="28"/>
      <c r="HWE475" s="28"/>
      <c r="HWF475" s="28"/>
      <c r="HWG475" s="28"/>
      <c r="HWH475" s="28"/>
      <c r="HWI475" s="28"/>
      <c r="HWJ475" s="28"/>
      <c r="HWK475" s="28"/>
      <c r="HWL475" s="28"/>
      <c r="HWM475" s="28"/>
      <c r="HWN475" s="28"/>
      <c r="HWO475" s="28"/>
      <c r="HWP475" s="28"/>
      <c r="HWQ475" s="28"/>
      <c r="HWR475" s="28"/>
      <c r="HWS475" s="28"/>
      <c r="HWT475" s="28"/>
      <c r="HWU475" s="28"/>
      <c r="HWV475" s="28"/>
      <c r="HWW475" s="28"/>
      <c r="HWX475" s="28"/>
      <c r="HWY475" s="28"/>
      <c r="HWZ475" s="28"/>
      <c r="HXA475" s="28"/>
      <c r="HXB475" s="28"/>
      <c r="HXC475" s="28"/>
      <c r="HXD475" s="28"/>
      <c r="HXE475" s="28"/>
      <c r="HXF475" s="28"/>
      <c r="HXG475" s="28"/>
      <c r="HXH475" s="28"/>
      <c r="HXI475" s="28"/>
      <c r="HXJ475" s="28"/>
      <c r="HXK475" s="28"/>
      <c r="HXL475" s="28"/>
      <c r="HXM475" s="28"/>
      <c r="HXN475" s="28"/>
      <c r="HXO475" s="28"/>
      <c r="HXP475" s="28"/>
      <c r="HXQ475" s="28"/>
      <c r="HXR475" s="28"/>
      <c r="HXS475" s="28"/>
      <c r="HXT475" s="28"/>
      <c r="HXU475" s="28"/>
      <c r="HXV475" s="28"/>
      <c r="HXW475" s="28"/>
      <c r="HXX475" s="28"/>
      <c r="HXY475" s="28"/>
      <c r="HXZ475" s="28"/>
      <c r="HYA475" s="28"/>
      <c r="HYB475" s="28"/>
      <c r="HYC475" s="28"/>
      <c r="HYD475" s="28"/>
      <c r="HYE475" s="28"/>
      <c r="HYF475" s="28"/>
      <c r="HYG475" s="28"/>
      <c r="HYH475" s="28"/>
      <c r="HYI475" s="28"/>
      <c r="HYJ475" s="28"/>
      <c r="HYK475" s="28"/>
      <c r="HYL475" s="28"/>
      <c r="HYM475" s="28"/>
      <c r="HYN475" s="28"/>
      <c r="HYO475" s="28"/>
      <c r="HYP475" s="28"/>
      <c r="HYQ475" s="28"/>
      <c r="HYR475" s="28"/>
      <c r="HYS475" s="28"/>
      <c r="HYT475" s="28"/>
      <c r="HYU475" s="28"/>
      <c r="HYV475" s="28"/>
      <c r="HYW475" s="28"/>
      <c r="HYX475" s="28"/>
      <c r="HYY475" s="28"/>
      <c r="HYZ475" s="28"/>
      <c r="HZA475" s="28"/>
      <c r="HZB475" s="28"/>
      <c r="HZC475" s="28"/>
      <c r="HZD475" s="28"/>
      <c r="HZE475" s="28"/>
      <c r="HZF475" s="28"/>
      <c r="HZG475" s="28"/>
      <c r="HZH475" s="28"/>
      <c r="HZI475" s="28"/>
      <c r="HZJ475" s="28"/>
      <c r="HZK475" s="28"/>
      <c r="HZL475" s="28"/>
      <c r="HZM475" s="28"/>
      <c r="HZN475" s="28"/>
      <c r="HZO475" s="28"/>
      <c r="HZP475" s="28"/>
      <c r="HZQ475" s="28"/>
      <c r="HZR475" s="28"/>
      <c r="HZS475" s="28"/>
      <c r="HZT475" s="28"/>
      <c r="HZU475" s="28"/>
      <c r="HZV475" s="28"/>
      <c r="HZW475" s="28"/>
      <c r="HZX475" s="28"/>
      <c r="HZY475" s="28"/>
      <c r="HZZ475" s="28"/>
      <c r="IAA475" s="28"/>
      <c r="IAB475" s="28"/>
      <c r="IAC475" s="28"/>
      <c r="IAD475" s="28"/>
      <c r="IAE475" s="28"/>
      <c r="IAF475" s="28"/>
      <c r="IAG475" s="28"/>
      <c r="IAH475" s="28"/>
      <c r="IAI475" s="28"/>
      <c r="IAJ475" s="28"/>
      <c r="IAK475" s="28"/>
      <c r="IAL475" s="28"/>
      <c r="IAM475" s="28"/>
      <c r="IAN475" s="28"/>
      <c r="IAO475" s="28"/>
      <c r="IAP475" s="28"/>
      <c r="IAQ475" s="28"/>
      <c r="IAR475" s="28"/>
      <c r="IAS475" s="28"/>
      <c r="IAT475" s="28"/>
      <c r="IAU475" s="28"/>
      <c r="IAV475" s="28"/>
      <c r="IAW475" s="28"/>
      <c r="IAX475" s="28"/>
      <c r="IAY475" s="28"/>
      <c r="IAZ475" s="28"/>
      <c r="IBA475" s="28"/>
      <c r="IBB475" s="28"/>
      <c r="IBC475" s="28"/>
      <c r="IBD475" s="28"/>
      <c r="IBE475" s="28"/>
      <c r="IBF475" s="28"/>
      <c r="IBG475" s="28"/>
      <c r="IBH475" s="28"/>
      <c r="IBI475" s="28"/>
      <c r="IBJ475" s="28"/>
      <c r="IBK475" s="28"/>
      <c r="IBL475" s="28"/>
      <c r="IBM475" s="28"/>
      <c r="IBN475" s="28"/>
      <c r="IBO475" s="28"/>
      <c r="IBP475" s="28"/>
      <c r="IBQ475" s="28"/>
      <c r="IBR475" s="28"/>
      <c r="IBS475" s="28"/>
      <c r="IBT475" s="28"/>
      <c r="IBU475" s="28"/>
      <c r="IBV475" s="28"/>
      <c r="IBW475" s="28"/>
      <c r="IBX475" s="28"/>
      <c r="IBY475" s="28"/>
      <c r="IBZ475" s="28"/>
      <c r="ICA475" s="28"/>
      <c r="ICB475" s="28"/>
      <c r="ICC475" s="28"/>
      <c r="ICD475" s="28"/>
      <c r="ICE475" s="28"/>
      <c r="ICF475" s="28"/>
      <c r="ICG475" s="28"/>
      <c r="ICH475" s="28"/>
      <c r="ICI475" s="28"/>
      <c r="ICJ475" s="28"/>
      <c r="ICK475" s="28"/>
      <c r="ICL475" s="28"/>
      <c r="ICM475" s="28"/>
      <c r="ICN475" s="28"/>
      <c r="ICO475" s="28"/>
      <c r="ICP475" s="28"/>
      <c r="ICQ475" s="28"/>
      <c r="ICR475" s="28"/>
      <c r="ICS475" s="28"/>
      <c r="ICT475" s="28"/>
      <c r="ICU475" s="28"/>
      <c r="ICV475" s="28"/>
      <c r="ICW475" s="28"/>
      <c r="ICX475" s="28"/>
      <c r="ICY475" s="28"/>
      <c r="ICZ475" s="28"/>
      <c r="IDA475" s="28"/>
      <c r="IDB475" s="28"/>
      <c r="IDC475" s="28"/>
      <c r="IDD475" s="28"/>
      <c r="IDE475" s="28"/>
      <c r="IDF475" s="28"/>
      <c r="IDG475" s="28"/>
      <c r="IDH475" s="28"/>
      <c r="IDI475" s="28"/>
      <c r="IDJ475" s="28"/>
      <c r="IDK475" s="28"/>
      <c r="IDL475" s="28"/>
      <c r="IDM475" s="28"/>
      <c r="IDN475" s="28"/>
      <c r="IDO475" s="28"/>
      <c r="IDP475" s="28"/>
      <c r="IDQ475" s="28"/>
      <c r="IDR475" s="28"/>
      <c r="IDS475" s="28"/>
      <c r="IDT475" s="28"/>
      <c r="IDU475" s="28"/>
      <c r="IDV475" s="28"/>
      <c r="IDW475" s="28"/>
      <c r="IDX475" s="28"/>
      <c r="IDY475" s="28"/>
      <c r="IDZ475" s="28"/>
      <c r="IEA475" s="28"/>
      <c r="IEB475" s="28"/>
      <c r="IEC475" s="28"/>
      <c r="IED475" s="28"/>
      <c r="IEE475" s="28"/>
      <c r="IEF475" s="28"/>
      <c r="IEG475" s="28"/>
      <c r="IEH475" s="28"/>
      <c r="IEI475" s="28"/>
      <c r="IEJ475" s="28"/>
      <c r="IEK475" s="28"/>
      <c r="IEL475" s="28"/>
      <c r="IEM475" s="28"/>
      <c r="IEN475" s="28"/>
      <c r="IEO475" s="28"/>
      <c r="IEP475" s="28"/>
      <c r="IEQ475" s="28"/>
      <c r="IER475" s="28"/>
      <c r="IES475" s="28"/>
      <c r="IET475" s="28"/>
      <c r="IEU475" s="28"/>
      <c r="IEV475" s="28"/>
      <c r="IEW475" s="28"/>
      <c r="IEX475" s="28"/>
      <c r="IEY475" s="28"/>
      <c r="IEZ475" s="28"/>
      <c r="IFA475" s="28"/>
      <c r="IFB475" s="28"/>
      <c r="IFC475" s="28"/>
      <c r="IFD475" s="28"/>
      <c r="IFE475" s="28"/>
      <c r="IFF475" s="28"/>
      <c r="IFG475" s="28"/>
      <c r="IFH475" s="28"/>
      <c r="IFI475" s="28"/>
      <c r="IFJ475" s="28"/>
      <c r="IFK475" s="28"/>
      <c r="IFL475" s="28"/>
      <c r="IFM475" s="28"/>
      <c r="IFN475" s="28"/>
      <c r="IFO475" s="28"/>
      <c r="IFP475" s="28"/>
      <c r="IFQ475" s="28"/>
      <c r="IFR475" s="28"/>
      <c r="IFS475" s="28"/>
      <c r="IFT475" s="28"/>
      <c r="IFU475" s="28"/>
      <c r="IFV475" s="28"/>
      <c r="IFW475" s="28"/>
      <c r="IFX475" s="28"/>
      <c r="IFY475" s="28"/>
      <c r="IFZ475" s="28"/>
      <c r="IGA475" s="28"/>
      <c r="IGB475" s="28"/>
      <c r="IGC475" s="28"/>
      <c r="IGD475" s="28"/>
      <c r="IGE475" s="28"/>
      <c r="IGF475" s="28"/>
      <c r="IGG475" s="28"/>
      <c r="IGH475" s="28"/>
      <c r="IGI475" s="28"/>
      <c r="IGJ475" s="28"/>
      <c r="IGK475" s="28"/>
      <c r="IGL475" s="28"/>
      <c r="IGM475" s="28"/>
      <c r="IGN475" s="28"/>
      <c r="IGO475" s="28"/>
      <c r="IGP475" s="28"/>
      <c r="IGQ475" s="28"/>
      <c r="IGR475" s="28"/>
      <c r="IGS475" s="28"/>
      <c r="IGT475" s="28"/>
      <c r="IGU475" s="28"/>
      <c r="IGV475" s="28"/>
      <c r="IGW475" s="28"/>
      <c r="IGX475" s="28"/>
      <c r="IGY475" s="28"/>
      <c r="IGZ475" s="28"/>
      <c r="IHA475" s="28"/>
      <c r="IHB475" s="28"/>
      <c r="IHC475" s="28"/>
      <c r="IHD475" s="28"/>
      <c r="IHE475" s="28"/>
      <c r="IHF475" s="28"/>
      <c r="IHG475" s="28"/>
      <c r="IHH475" s="28"/>
      <c r="IHI475" s="28"/>
      <c r="IHJ475" s="28"/>
      <c r="IHK475" s="28"/>
      <c r="IHL475" s="28"/>
      <c r="IHM475" s="28"/>
      <c r="IHN475" s="28"/>
      <c r="IHO475" s="28"/>
      <c r="IHP475" s="28"/>
      <c r="IHQ475" s="28"/>
      <c r="IHR475" s="28"/>
      <c r="IHS475" s="28"/>
      <c r="IHT475" s="28"/>
      <c r="IHU475" s="28"/>
      <c r="IHV475" s="28"/>
      <c r="IHW475" s="28"/>
      <c r="IHX475" s="28"/>
      <c r="IHY475" s="28"/>
      <c r="IHZ475" s="28"/>
      <c r="IIA475" s="28"/>
      <c r="IIB475" s="28"/>
      <c r="IIC475" s="28"/>
      <c r="IID475" s="28"/>
      <c r="IIE475" s="28"/>
      <c r="IIF475" s="28"/>
      <c r="IIG475" s="28"/>
      <c r="IIH475" s="28"/>
      <c r="III475" s="28"/>
      <c r="IIJ475" s="28"/>
      <c r="IIK475" s="28"/>
      <c r="IIL475" s="28"/>
      <c r="IIM475" s="28"/>
      <c r="IIN475" s="28"/>
      <c r="IIO475" s="28"/>
      <c r="IIP475" s="28"/>
      <c r="IIQ475" s="28"/>
      <c r="IIR475" s="28"/>
      <c r="IIS475" s="28"/>
      <c r="IIT475" s="28"/>
      <c r="IIU475" s="28"/>
      <c r="IIV475" s="28"/>
      <c r="IIW475" s="28"/>
      <c r="IIX475" s="28"/>
      <c r="IIY475" s="28"/>
      <c r="IIZ475" s="28"/>
      <c r="IJA475" s="28"/>
      <c r="IJB475" s="28"/>
      <c r="IJC475" s="28"/>
      <c r="IJD475" s="28"/>
      <c r="IJE475" s="28"/>
      <c r="IJF475" s="28"/>
      <c r="IJG475" s="28"/>
      <c r="IJH475" s="28"/>
      <c r="IJI475" s="28"/>
      <c r="IJJ475" s="28"/>
      <c r="IJK475" s="28"/>
      <c r="IJL475" s="28"/>
      <c r="IJM475" s="28"/>
      <c r="IJN475" s="28"/>
      <c r="IJO475" s="28"/>
      <c r="IJP475" s="28"/>
      <c r="IJQ475" s="28"/>
      <c r="IJR475" s="28"/>
      <c r="IJS475" s="28"/>
      <c r="IJT475" s="28"/>
      <c r="IJU475" s="28"/>
      <c r="IJV475" s="28"/>
      <c r="IJW475" s="28"/>
      <c r="IJX475" s="28"/>
      <c r="IJY475" s="28"/>
      <c r="IJZ475" s="28"/>
      <c r="IKA475" s="28"/>
      <c r="IKB475" s="28"/>
      <c r="IKC475" s="28"/>
      <c r="IKD475" s="28"/>
      <c r="IKE475" s="28"/>
      <c r="IKF475" s="28"/>
      <c r="IKG475" s="28"/>
      <c r="IKH475" s="28"/>
      <c r="IKI475" s="28"/>
      <c r="IKJ475" s="28"/>
      <c r="IKK475" s="28"/>
      <c r="IKL475" s="28"/>
      <c r="IKM475" s="28"/>
      <c r="IKN475" s="28"/>
      <c r="IKO475" s="28"/>
      <c r="IKP475" s="28"/>
      <c r="IKQ475" s="28"/>
      <c r="IKR475" s="28"/>
      <c r="IKS475" s="28"/>
      <c r="IKT475" s="28"/>
      <c r="IKU475" s="28"/>
      <c r="IKV475" s="28"/>
      <c r="IKW475" s="28"/>
      <c r="IKX475" s="28"/>
      <c r="IKY475" s="28"/>
      <c r="IKZ475" s="28"/>
      <c r="ILA475" s="28"/>
      <c r="ILB475" s="28"/>
      <c r="ILC475" s="28"/>
      <c r="ILD475" s="28"/>
      <c r="ILE475" s="28"/>
      <c r="ILF475" s="28"/>
      <c r="ILG475" s="28"/>
      <c r="ILH475" s="28"/>
      <c r="ILI475" s="28"/>
      <c r="ILJ475" s="28"/>
      <c r="ILK475" s="28"/>
      <c r="ILL475" s="28"/>
      <c r="ILM475" s="28"/>
      <c r="ILN475" s="28"/>
      <c r="ILO475" s="28"/>
      <c r="ILP475" s="28"/>
      <c r="ILQ475" s="28"/>
      <c r="ILR475" s="28"/>
      <c r="ILS475" s="28"/>
      <c r="ILT475" s="28"/>
      <c r="ILU475" s="28"/>
      <c r="ILV475" s="28"/>
      <c r="ILW475" s="28"/>
      <c r="ILX475" s="28"/>
      <c r="ILY475" s="28"/>
      <c r="ILZ475" s="28"/>
      <c r="IMA475" s="28"/>
      <c r="IMB475" s="28"/>
      <c r="IMC475" s="28"/>
      <c r="IMD475" s="28"/>
      <c r="IME475" s="28"/>
      <c r="IMF475" s="28"/>
      <c r="IMG475" s="28"/>
      <c r="IMH475" s="28"/>
      <c r="IMI475" s="28"/>
      <c r="IMJ475" s="28"/>
      <c r="IMK475" s="28"/>
      <c r="IML475" s="28"/>
      <c r="IMM475" s="28"/>
      <c r="IMN475" s="28"/>
      <c r="IMO475" s="28"/>
      <c r="IMP475" s="28"/>
      <c r="IMQ475" s="28"/>
      <c r="IMR475" s="28"/>
      <c r="IMS475" s="28"/>
      <c r="IMT475" s="28"/>
      <c r="IMU475" s="28"/>
      <c r="IMV475" s="28"/>
      <c r="IMW475" s="28"/>
      <c r="IMX475" s="28"/>
      <c r="IMY475" s="28"/>
      <c r="IMZ475" s="28"/>
      <c r="INA475" s="28"/>
      <c r="INB475" s="28"/>
      <c r="INC475" s="28"/>
      <c r="IND475" s="28"/>
      <c r="INE475" s="28"/>
      <c r="INF475" s="28"/>
      <c r="ING475" s="28"/>
      <c r="INH475" s="28"/>
      <c r="INI475" s="28"/>
      <c r="INJ475" s="28"/>
      <c r="INK475" s="28"/>
      <c r="INL475" s="28"/>
      <c r="INM475" s="28"/>
      <c r="INN475" s="28"/>
      <c r="INO475" s="28"/>
      <c r="INP475" s="28"/>
      <c r="INQ475" s="28"/>
      <c r="INR475" s="28"/>
      <c r="INS475" s="28"/>
      <c r="INT475" s="28"/>
      <c r="INU475" s="28"/>
      <c r="INV475" s="28"/>
      <c r="INW475" s="28"/>
      <c r="INX475" s="28"/>
      <c r="INY475" s="28"/>
      <c r="INZ475" s="28"/>
      <c r="IOA475" s="28"/>
      <c r="IOB475" s="28"/>
      <c r="IOC475" s="28"/>
      <c r="IOD475" s="28"/>
      <c r="IOE475" s="28"/>
      <c r="IOF475" s="28"/>
      <c r="IOG475" s="28"/>
      <c r="IOH475" s="28"/>
      <c r="IOI475" s="28"/>
      <c r="IOJ475" s="28"/>
      <c r="IOK475" s="28"/>
      <c r="IOL475" s="28"/>
      <c r="IOM475" s="28"/>
      <c r="ION475" s="28"/>
      <c r="IOO475" s="28"/>
      <c r="IOP475" s="28"/>
      <c r="IOQ475" s="28"/>
      <c r="IOR475" s="28"/>
      <c r="IOS475" s="28"/>
      <c r="IOT475" s="28"/>
      <c r="IOU475" s="28"/>
      <c r="IOV475" s="28"/>
      <c r="IOW475" s="28"/>
      <c r="IOX475" s="28"/>
      <c r="IOY475" s="28"/>
      <c r="IOZ475" s="28"/>
      <c r="IPA475" s="28"/>
      <c r="IPB475" s="28"/>
      <c r="IPC475" s="28"/>
      <c r="IPD475" s="28"/>
      <c r="IPE475" s="28"/>
      <c r="IPF475" s="28"/>
      <c r="IPG475" s="28"/>
      <c r="IPH475" s="28"/>
      <c r="IPI475" s="28"/>
      <c r="IPJ475" s="28"/>
      <c r="IPK475" s="28"/>
      <c r="IPL475" s="28"/>
      <c r="IPM475" s="28"/>
      <c r="IPN475" s="28"/>
      <c r="IPO475" s="28"/>
      <c r="IPP475" s="28"/>
      <c r="IPQ475" s="28"/>
      <c r="IPR475" s="28"/>
      <c r="IPS475" s="28"/>
      <c r="IPT475" s="28"/>
      <c r="IPU475" s="28"/>
      <c r="IPV475" s="28"/>
      <c r="IPW475" s="28"/>
      <c r="IPX475" s="28"/>
      <c r="IPY475" s="28"/>
      <c r="IPZ475" s="28"/>
      <c r="IQA475" s="28"/>
      <c r="IQB475" s="28"/>
      <c r="IQC475" s="28"/>
      <c r="IQD475" s="28"/>
      <c r="IQE475" s="28"/>
      <c r="IQF475" s="28"/>
      <c r="IQG475" s="28"/>
      <c r="IQH475" s="28"/>
      <c r="IQI475" s="28"/>
      <c r="IQJ475" s="28"/>
      <c r="IQK475" s="28"/>
      <c r="IQL475" s="28"/>
      <c r="IQM475" s="28"/>
      <c r="IQN475" s="28"/>
      <c r="IQO475" s="28"/>
      <c r="IQP475" s="28"/>
      <c r="IQQ475" s="28"/>
      <c r="IQR475" s="28"/>
      <c r="IQS475" s="28"/>
      <c r="IQT475" s="28"/>
      <c r="IQU475" s="28"/>
      <c r="IQV475" s="28"/>
      <c r="IQW475" s="28"/>
      <c r="IQX475" s="28"/>
      <c r="IQY475" s="28"/>
      <c r="IQZ475" s="28"/>
      <c r="IRA475" s="28"/>
      <c r="IRB475" s="28"/>
      <c r="IRC475" s="28"/>
      <c r="IRD475" s="28"/>
      <c r="IRE475" s="28"/>
      <c r="IRF475" s="28"/>
      <c r="IRG475" s="28"/>
      <c r="IRH475" s="28"/>
      <c r="IRI475" s="28"/>
      <c r="IRJ475" s="28"/>
      <c r="IRK475" s="28"/>
      <c r="IRL475" s="28"/>
      <c r="IRM475" s="28"/>
      <c r="IRN475" s="28"/>
      <c r="IRO475" s="28"/>
      <c r="IRP475" s="28"/>
      <c r="IRQ475" s="28"/>
      <c r="IRR475" s="28"/>
      <c r="IRS475" s="28"/>
      <c r="IRT475" s="28"/>
      <c r="IRU475" s="28"/>
      <c r="IRV475" s="28"/>
      <c r="IRW475" s="28"/>
      <c r="IRX475" s="28"/>
      <c r="IRY475" s="28"/>
      <c r="IRZ475" s="28"/>
      <c r="ISA475" s="28"/>
      <c r="ISB475" s="28"/>
      <c r="ISC475" s="28"/>
      <c r="ISD475" s="28"/>
      <c r="ISE475" s="28"/>
      <c r="ISF475" s="28"/>
      <c r="ISG475" s="28"/>
      <c r="ISH475" s="28"/>
      <c r="ISI475" s="28"/>
      <c r="ISJ475" s="28"/>
      <c r="ISK475" s="28"/>
      <c r="ISL475" s="28"/>
      <c r="ISM475" s="28"/>
      <c r="ISN475" s="28"/>
      <c r="ISO475" s="28"/>
      <c r="ISP475" s="28"/>
      <c r="ISQ475" s="28"/>
      <c r="ISR475" s="28"/>
      <c r="ISS475" s="28"/>
      <c r="IST475" s="28"/>
      <c r="ISU475" s="28"/>
      <c r="ISV475" s="28"/>
      <c r="ISW475" s="28"/>
      <c r="ISX475" s="28"/>
      <c r="ISY475" s="28"/>
      <c r="ISZ475" s="28"/>
      <c r="ITA475" s="28"/>
      <c r="ITB475" s="28"/>
      <c r="ITC475" s="28"/>
      <c r="ITD475" s="28"/>
      <c r="ITE475" s="28"/>
      <c r="ITF475" s="28"/>
      <c r="ITG475" s="28"/>
      <c r="ITH475" s="28"/>
      <c r="ITI475" s="28"/>
      <c r="ITJ475" s="28"/>
      <c r="ITK475" s="28"/>
      <c r="ITL475" s="28"/>
      <c r="ITM475" s="28"/>
      <c r="ITN475" s="28"/>
      <c r="ITO475" s="28"/>
      <c r="ITP475" s="28"/>
      <c r="ITQ475" s="28"/>
      <c r="ITR475" s="28"/>
      <c r="ITS475" s="28"/>
      <c r="ITT475" s="28"/>
      <c r="ITU475" s="28"/>
      <c r="ITV475" s="28"/>
      <c r="ITW475" s="28"/>
      <c r="ITX475" s="28"/>
      <c r="ITY475" s="28"/>
      <c r="ITZ475" s="28"/>
      <c r="IUA475" s="28"/>
      <c r="IUB475" s="28"/>
      <c r="IUC475" s="28"/>
      <c r="IUD475" s="28"/>
      <c r="IUE475" s="28"/>
      <c r="IUF475" s="28"/>
      <c r="IUG475" s="28"/>
      <c r="IUH475" s="28"/>
      <c r="IUI475" s="28"/>
      <c r="IUJ475" s="28"/>
      <c r="IUK475" s="28"/>
      <c r="IUL475" s="28"/>
      <c r="IUM475" s="28"/>
      <c r="IUN475" s="28"/>
      <c r="IUO475" s="28"/>
      <c r="IUP475" s="28"/>
      <c r="IUQ475" s="28"/>
      <c r="IUR475" s="28"/>
      <c r="IUS475" s="28"/>
      <c r="IUT475" s="28"/>
      <c r="IUU475" s="28"/>
      <c r="IUV475" s="28"/>
      <c r="IUW475" s="28"/>
      <c r="IUX475" s="28"/>
      <c r="IUY475" s="28"/>
      <c r="IUZ475" s="28"/>
      <c r="IVA475" s="28"/>
      <c r="IVB475" s="28"/>
      <c r="IVC475" s="28"/>
      <c r="IVD475" s="28"/>
      <c r="IVE475" s="28"/>
      <c r="IVF475" s="28"/>
      <c r="IVG475" s="28"/>
      <c r="IVH475" s="28"/>
      <c r="IVI475" s="28"/>
      <c r="IVJ475" s="28"/>
      <c r="IVK475" s="28"/>
      <c r="IVL475" s="28"/>
      <c r="IVM475" s="28"/>
      <c r="IVN475" s="28"/>
      <c r="IVO475" s="28"/>
      <c r="IVP475" s="28"/>
      <c r="IVQ475" s="28"/>
      <c r="IVR475" s="28"/>
      <c r="IVS475" s="28"/>
      <c r="IVT475" s="28"/>
      <c r="IVU475" s="28"/>
      <c r="IVV475" s="28"/>
      <c r="IVW475" s="28"/>
      <c r="IVX475" s="28"/>
      <c r="IVY475" s="28"/>
      <c r="IVZ475" s="28"/>
      <c r="IWA475" s="28"/>
      <c r="IWB475" s="28"/>
      <c r="IWC475" s="28"/>
      <c r="IWD475" s="28"/>
      <c r="IWE475" s="28"/>
      <c r="IWF475" s="28"/>
      <c r="IWG475" s="28"/>
      <c r="IWH475" s="28"/>
      <c r="IWI475" s="28"/>
      <c r="IWJ475" s="28"/>
      <c r="IWK475" s="28"/>
      <c r="IWL475" s="28"/>
      <c r="IWM475" s="28"/>
      <c r="IWN475" s="28"/>
      <c r="IWO475" s="28"/>
      <c r="IWP475" s="28"/>
      <c r="IWQ475" s="28"/>
      <c r="IWR475" s="28"/>
      <c r="IWS475" s="28"/>
      <c r="IWT475" s="28"/>
      <c r="IWU475" s="28"/>
      <c r="IWV475" s="28"/>
      <c r="IWW475" s="28"/>
      <c r="IWX475" s="28"/>
      <c r="IWY475" s="28"/>
      <c r="IWZ475" s="28"/>
      <c r="IXA475" s="28"/>
      <c r="IXB475" s="28"/>
      <c r="IXC475" s="28"/>
      <c r="IXD475" s="28"/>
      <c r="IXE475" s="28"/>
      <c r="IXF475" s="28"/>
      <c r="IXG475" s="28"/>
      <c r="IXH475" s="28"/>
      <c r="IXI475" s="28"/>
      <c r="IXJ475" s="28"/>
      <c r="IXK475" s="28"/>
      <c r="IXL475" s="28"/>
      <c r="IXM475" s="28"/>
      <c r="IXN475" s="28"/>
      <c r="IXO475" s="28"/>
      <c r="IXP475" s="28"/>
      <c r="IXQ475" s="28"/>
      <c r="IXR475" s="28"/>
      <c r="IXS475" s="28"/>
      <c r="IXT475" s="28"/>
      <c r="IXU475" s="28"/>
      <c r="IXV475" s="28"/>
      <c r="IXW475" s="28"/>
      <c r="IXX475" s="28"/>
      <c r="IXY475" s="28"/>
      <c r="IXZ475" s="28"/>
      <c r="IYA475" s="28"/>
      <c r="IYB475" s="28"/>
      <c r="IYC475" s="28"/>
      <c r="IYD475" s="28"/>
      <c r="IYE475" s="28"/>
      <c r="IYF475" s="28"/>
      <c r="IYG475" s="28"/>
      <c r="IYH475" s="28"/>
      <c r="IYI475" s="28"/>
      <c r="IYJ475" s="28"/>
      <c r="IYK475" s="28"/>
      <c r="IYL475" s="28"/>
      <c r="IYM475" s="28"/>
      <c r="IYN475" s="28"/>
      <c r="IYO475" s="28"/>
      <c r="IYP475" s="28"/>
      <c r="IYQ475" s="28"/>
      <c r="IYR475" s="28"/>
      <c r="IYS475" s="28"/>
      <c r="IYT475" s="28"/>
      <c r="IYU475" s="28"/>
      <c r="IYV475" s="28"/>
      <c r="IYW475" s="28"/>
      <c r="IYX475" s="28"/>
      <c r="IYY475" s="28"/>
      <c r="IYZ475" s="28"/>
      <c r="IZA475" s="28"/>
      <c r="IZB475" s="28"/>
      <c r="IZC475" s="28"/>
      <c r="IZD475" s="28"/>
      <c r="IZE475" s="28"/>
      <c r="IZF475" s="28"/>
      <c r="IZG475" s="28"/>
      <c r="IZH475" s="28"/>
      <c r="IZI475" s="28"/>
      <c r="IZJ475" s="28"/>
      <c r="IZK475" s="28"/>
      <c r="IZL475" s="28"/>
      <c r="IZM475" s="28"/>
      <c r="IZN475" s="28"/>
      <c r="IZO475" s="28"/>
      <c r="IZP475" s="28"/>
      <c r="IZQ475" s="28"/>
      <c r="IZR475" s="28"/>
      <c r="IZS475" s="28"/>
      <c r="IZT475" s="28"/>
      <c r="IZU475" s="28"/>
      <c r="IZV475" s="28"/>
      <c r="IZW475" s="28"/>
      <c r="IZX475" s="28"/>
      <c r="IZY475" s="28"/>
      <c r="IZZ475" s="28"/>
      <c r="JAA475" s="28"/>
      <c r="JAB475" s="28"/>
      <c r="JAC475" s="28"/>
      <c r="JAD475" s="28"/>
      <c r="JAE475" s="28"/>
      <c r="JAF475" s="28"/>
      <c r="JAG475" s="28"/>
      <c r="JAH475" s="28"/>
      <c r="JAI475" s="28"/>
      <c r="JAJ475" s="28"/>
      <c r="JAK475" s="28"/>
      <c r="JAL475" s="28"/>
      <c r="JAM475" s="28"/>
      <c r="JAN475" s="28"/>
      <c r="JAO475" s="28"/>
      <c r="JAP475" s="28"/>
      <c r="JAQ475" s="28"/>
      <c r="JAR475" s="28"/>
      <c r="JAS475" s="28"/>
      <c r="JAT475" s="28"/>
      <c r="JAU475" s="28"/>
      <c r="JAV475" s="28"/>
      <c r="JAW475" s="28"/>
      <c r="JAX475" s="28"/>
      <c r="JAY475" s="28"/>
      <c r="JAZ475" s="28"/>
      <c r="JBA475" s="28"/>
      <c r="JBB475" s="28"/>
      <c r="JBC475" s="28"/>
      <c r="JBD475" s="28"/>
      <c r="JBE475" s="28"/>
      <c r="JBF475" s="28"/>
      <c r="JBG475" s="28"/>
      <c r="JBH475" s="28"/>
      <c r="JBI475" s="28"/>
      <c r="JBJ475" s="28"/>
      <c r="JBK475" s="28"/>
      <c r="JBL475" s="28"/>
      <c r="JBM475" s="28"/>
      <c r="JBN475" s="28"/>
      <c r="JBO475" s="28"/>
      <c r="JBP475" s="28"/>
      <c r="JBQ475" s="28"/>
      <c r="JBR475" s="28"/>
      <c r="JBS475" s="28"/>
      <c r="JBT475" s="28"/>
      <c r="JBU475" s="28"/>
      <c r="JBV475" s="28"/>
      <c r="JBW475" s="28"/>
      <c r="JBX475" s="28"/>
      <c r="JBY475" s="28"/>
      <c r="JBZ475" s="28"/>
      <c r="JCA475" s="28"/>
      <c r="JCB475" s="28"/>
      <c r="JCC475" s="28"/>
      <c r="JCD475" s="28"/>
      <c r="JCE475" s="28"/>
      <c r="JCF475" s="28"/>
      <c r="JCG475" s="28"/>
      <c r="JCH475" s="28"/>
      <c r="JCI475" s="28"/>
      <c r="JCJ475" s="28"/>
      <c r="JCK475" s="28"/>
      <c r="JCL475" s="28"/>
      <c r="JCM475" s="28"/>
      <c r="JCN475" s="28"/>
      <c r="JCO475" s="28"/>
      <c r="JCP475" s="28"/>
      <c r="JCQ475" s="28"/>
      <c r="JCR475" s="28"/>
      <c r="JCS475" s="28"/>
      <c r="JCT475" s="28"/>
      <c r="JCU475" s="28"/>
      <c r="JCV475" s="28"/>
      <c r="JCW475" s="28"/>
      <c r="JCX475" s="28"/>
      <c r="JCY475" s="28"/>
      <c r="JCZ475" s="28"/>
      <c r="JDA475" s="28"/>
      <c r="JDB475" s="28"/>
      <c r="JDC475" s="28"/>
    </row>
    <row r="476" spans="1:6867" x14ac:dyDescent="0.25">
      <c r="A476" s="28"/>
      <c r="B476" s="74" t="s">
        <v>517</v>
      </c>
      <c r="C476" s="74" t="s">
        <v>56</v>
      </c>
      <c r="D476" s="83">
        <v>1966</v>
      </c>
      <c r="E476" s="83" t="s">
        <v>622</v>
      </c>
      <c r="F476" s="83" t="s">
        <v>2856</v>
      </c>
      <c r="G476" s="83" t="s">
        <v>2803</v>
      </c>
      <c r="H476" s="86"/>
      <c r="I476" s="88">
        <v>132.99</v>
      </c>
      <c r="J476" s="83">
        <v>1990</v>
      </c>
      <c r="K476" s="83">
        <v>934</v>
      </c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  <c r="QN476" s="28"/>
      <c r="QO476" s="28"/>
      <c r="QP476" s="28"/>
      <c r="QQ476" s="28"/>
      <c r="QR476" s="28"/>
      <c r="QS476" s="28"/>
      <c r="QT476" s="28"/>
      <c r="QU476" s="28"/>
      <c r="QV476" s="28"/>
      <c r="QW476" s="28"/>
      <c r="QX476" s="28"/>
      <c r="QY476" s="28"/>
      <c r="QZ476" s="28"/>
      <c r="RA476" s="28"/>
      <c r="RB476" s="28"/>
      <c r="RC476" s="28"/>
      <c r="RD476" s="28"/>
      <c r="RE476" s="28"/>
      <c r="RF476" s="28"/>
      <c r="RG476" s="28"/>
      <c r="RH476" s="28"/>
      <c r="RI476" s="28"/>
      <c r="RJ476" s="28"/>
      <c r="RK476" s="28"/>
      <c r="RL476" s="28"/>
      <c r="RM476" s="28"/>
      <c r="RN476" s="28"/>
      <c r="RO476" s="28"/>
      <c r="RP476" s="28"/>
      <c r="RQ476" s="28"/>
      <c r="RR476" s="28"/>
      <c r="RS476" s="28"/>
      <c r="RT476" s="28"/>
      <c r="RU476" s="28"/>
      <c r="RV476" s="28"/>
      <c r="RW476" s="28"/>
      <c r="RX476" s="28"/>
      <c r="RY476" s="28"/>
      <c r="RZ476" s="28"/>
      <c r="SA476" s="28"/>
      <c r="SB476" s="28"/>
      <c r="SC476" s="28"/>
      <c r="SD476" s="28"/>
      <c r="SE476" s="28"/>
      <c r="SF476" s="28"/>
      <c r="SG476" s="28"/>
      <c r="SH476" s="28"/>
      <c r="SI476" s="28"/>
      <c r="SJ476" s="28"/>
      <c r="SK476" s="28"/>
      <c r="SL476" s="28"/>
      <c r="SM476" s="28"/>
      <c r="SN476" s="28"/>
      <c r="SO476" s="28"/>
      <c r="SP476" s="28"/>
      <c r="SQ476" s="28"/>
      <c r="SR476" s="28"/>
      <c r="SS476" s="28"/>
      <c r="ST476" s="28"/>
      <c r="SU476" s="28"/>
      <c r="SV476" s="28"/>
      <c r="SW476" s="28"/>
      <c r="SX476" s="28"/>
      <c r="SY476" s="28"/>
      <c r="SZ476" s="28"/>
      <c r="TA476" s="28"/>
      <c r="TB476" s="28"/>
      <c r="TC476" s="28"/>
      <c r="TD476" s="28"/>
      <c r="TE476" s="28"/>
      <c r="TF476" s="28"/>
      <c r="TG476" s="28"/>
      <c r="TH476" s="28"/>
      <c r="TI476" s="28"/>
      <c r="TJ476" s="28"/>
      <c r="TK476" s="28"/>
      <c r="TL476" s="28"/>
      <c r="TM476" s="28"/>
      <c r="TN476" s="28"/>
      <c r="TO476" s="28"/>
      <c r="TP476" s="28"/>
      <c r="TQ476" s="28"/>
      <c r="TR476" s="28"/>
      <c r="TS476" s="28"/>
      <c r="TT476" s="28"/>
      <c r="TU476" s="28"/>
      <c r="TV476" s="28"/>
      <c r="TW476" s="28"/>
      <c r="TX476" s="28"/>
      <c r="TY476" s="28"/>
      <c r="TZ476" s="28"/>
      <c r="UA476" s="28"/>
      <c r="UB476" s="28"/>
      <c r="UC476" s="28"/>
      <c r="UD476" s="28"/>
      <c r="UE476" s="28"/>
      <c r="UF476" s="28"/>
      <c r="UG476" s="28"/>
      <c r="UH476" s="28"/>
      <c r="UI476" s="28"/>
      <c r="UJ476" s="28"/>
      <c r="UK476" s="28"/>
      <c r="UL476" s="28"/>
      <c r="UM476" s="28"/>
      <c r="UN476" s="28"/>
      <c r="UO476" s="28"/>
      <c r="UP476" s="28"/>
      <c r="UQ476" s="28"/>
      <c r="UR476" s="28"/>
      <c r="US476" s="28"/>
      <c r="UT476" s="28"/>
      <c r="UU476" s="28"/>
      <c r="UV476" s="28"/>
      <c r="UW476" s="28"/>
      <c r="UX476" s="28"/>
      <c r="UY476" s="28"/>
      <c r="UZ476" s="28"/>
      <c r="VA476" s="28"/>
      <c r="VB476" s="28"/>
      <c r="VC476" s="28"/>
      <c r="VD476" s="28"/>
      <c r="VE476" s="28"/>
      <c r="VF476" s="28"/>
      <c r="VG476" s="28"/>
      <c r="VH476" s="28"/>
      <c r="VI476" s="28"/>
      <c r="VJ476" s="28"/>
      <c r="VK476" s="28"/>
      <c r="VL476" s="28"/>
      <c r="VM476" s="28"/>
      <c r="VN476" s="28"/>
      <c r="VO476" s="28"/>
      <c r="VP476" s="28"/>
      <c r="VQ476" s="28"/>
      <c r="VR476" s="28"/>
      <c r="VS476" s="28"/>
      <c r="VT476" s="28"/>
      <c r="VU476" s="28"/>
      <c r="VV476" s="28"/>
      <c r="VW476" s="28"/>
      <c r="VX476" s="28"/>
      <c r="VY476" s="28"/>
      <c r="VZ476" s="28"/>
      <c r="WA476" s="28"/>
      <c r="WB476" s="28"/>
      <c r="WC476" s="28"/>
      <c r="WD476" s="28"/>
      <c r="WE476" s="28"/>
      <c r="WF476" s="28"/>
      <c r="WG476" s="28"/>
      <c r="WH476" s="28"/>
      <c r="WI476" s="28"/>
      <c r="WJ476" s="28"/>
      <c r="WK476" s="28"/>
      <c r="WL476" s="28"/>
      <c r="WM476" s="28"/>
      <c r="WN476" s="28"/>
      <c r="WO476" s="28"/>
      <c r="WP476" s="28"/>
      <c r="WQ476" s="28"/>
      <c r="WR476" s="28"/>
      <c r="WS476" s="28"/>
      <c r="WT476" s="28"/>
      <c r="WU476" s="28"/>
      <c r="WV476" s="28"/>
      <c r="WW476" s="28"/>
      <c r="WX476" s="28"/>
      <c r="WY476" s="28"/>
      <c r="WZ476" s="28"/>
      <c r="XA476" s="28"/>
      <c r="XB476" s="28"/>
      <c r="XC476" s="28"/>
      <c r="XD476" s="28"/>
      <c r="XE476" s="28"/>
      <c r="XF476" s="28"/>
      <c r="XG476" s="28"/>
      <c r="XH476" s="28"/>
      <c r="XI476" s="28"/>
      <c r="XJ476" s="28"/>
      <c r="XK476" s="28"/>
      <c r="XL476" s="28"/>
      <c r="XM476" s="28"/>
      <c r="XN476" s="28"/>
      <c r="XO476" s="28"/>
      <c r="XP476" s="28"/>
      <c r="XQ476" s="28"/>
      <c r="XR476" s="28"/>
      <c r="XS476" s="28"/>
      <c r="XT476" s="28"/>
      <c r="XU476" s="28"/>
      <c r="XV476" s="28"/>
      <c r="XW476" s="28"/>
      <c r="XX476" s="28"/>
      <c r="XY476" s="28"/>
      <c r="XZ476" s="28"/>
      <c r="YA476" s="28"/>
      <c r="YB476" s="28"/>
      <c r="YC476" s="28"/>
      <c r="YD476" s="28"/>
      <c r="YE476" s="28"/>
      <c r="YF476" s="28"/>
      <c r="YG476" s="28"/>
      <c r="YH476" s="28"/>
      <c r="YI476" s="28"/>
      <c r="YJ476" s="28"/>
      <c r="YK476" s="28"/>
      <c r="YL476" s="28"/>
      <c r="YM476" s="28"/>
      <c r="YN476" s="28"/>
      <c r="YO476" s="28"/>
      <c r="YP476" s="28"/>
      <c r="YQ476" s="28"/>
      <c r="YR476" s="28"/>
      <c r="YS476" s="28"/>
      <c r="YT476" s="28"/>
      <c r="YU476" s="28"/>
      <c r="YV476" s="28"/>
      <c r="YW476" s="28"/>
      <c r="YX476" s="28"/>
      <c r="YY476" s="28"/>
      <c r="YZ476" s="28"/>
      <c r="ZA476" s="28"/>
      <c r="ZB476" s="28"/>
      <c r="ZC476" s="28"/>
      <c r="ZD476" s="28"/>
      <c r="ZE476" s="28"/>
      <c r="ZF476" s="28"/>
      <c r="ZG476" s="28"/>
      <c r="ZH476" s="28"/>
      <c r="ZI476" s="28"/>
      <c r="ZJ476" s="28"/>
      <c r="ZK476" s="28"/>
      <c r="ZL476" s="28"/>
      <c r="ZM476" s="28"/>
      <c r="ZN476" s="28"/>
      <c r="ZO476" s="28"/>
      <c r="ZP476" s="28"/>
      <c r="ZQ476" s="28"/>
      <c r="ZR476" s="28"/>
      <c r="ZS476" s="28"/>
      <c r="ZT476" s="28"/>
      <c r="ZU476" s="28"/>
      <c r="ZV476" s="28"/>
      <c r="ZW476" s="28"/>
      <c r="ZX476" s="28"/>
      <c r="ZY476" s="28"/>
      <c r="ZZ476" s="28"/>
      <c r="AAA476" s="28"/>
      <c r="AAB476" s="28"/>
      <c r="AAC476" s="28"/>
      <c r="AAD476" s="28"/>
      <c r="AAE476" s="28"/>
      <c r="AAF476" s="28"/>
      <c r="AAG476" s="28"/>
      <c r="AAH476" s="28"/>
      <c r="AAI476" s="28"/>
      <c r="AAJ476" s="28"/>
      <c r="AAK476" s="28"/>
      <c r="AAL476" s="28"/>
      <c r="AAM476" s="28"/>
      <c r="AAN476" s="28"/>
      <c r="AAO476" s="28"/>
      <c r="AAP476" s="28"/>
      <c r="AAQ476" s="28"/>
      <c r="AAR476" s="28"/>
      <c r="AAS476" s="28"/>
      <c r="AAT476" s="28"/>
      <c r="AAU476" s="28"/>
      <c r="AAV476" s="28"/>
      <c r="AAW476" s="28"/>
      <c r="AAX476" s="28"/>
      <c r="AAY476" s="28"/>
      <c r="AAZ476" s="28"/>
      <c r="ABA476" s="28"/>
      <c r="ABB476" s="28"/>
      <c r="ABC476" s="28"/>
      <c r="ABD476" s="28"/>
      <c r="ABE476" s="28"/>
      <c r="ABF476" s="28"/>
      <c r="ABG476" s="28"/>
      <c r="ABH476" s="28"/>
      <c r="ABI476" s="28"/>
      <c r="ABJ476" s="28"/>
      <c r="ABK476" s="28"/>
      <c r="ABL476" s="28"/>
      <c r="ABM476" s="28"/>
      <c r="ABN476" s="28"/>
      <c r="ABO476" s="28"/>
      <c r="ABP476" s="28"/>
      <c r="ABQ476" s="28"/>
      <c r="ABR476" s="28"/>
      <c r="ABS476" s="28"/>
      <c r="ABT476" s="28"/>
      <c r="ABU476" s="28"/>
      <c r="ABV476" s="28"/>
      <c r="ABW476" s="28"/>
      <c r="ABX476" s="28"/>
      <c r="ABY476" s="28"/>
      <c r="ABZ476" s="28"/>
      <c r="ACA476" s="28"/>
      <c r="ACB476" s="28"/>
      <c r="ACC476" s="28"/>
      <c r="ACD476" s="28"/>
      <c r="ACE476" s="28"/>
      <c r="ACF476" s="28"/>
      <c r="ACG476" s="28"/>
      <c r="ACH476" s="28"/>
      <c r="ACI476" s="28"/>
      <c r="ACJ476" s="28"/>
      <c r="ACK476" s="28"/>
      <c r="ACL476" s="28"/>
      <c r="ACM476" s="28"/>
      <c r="ACN476" s="28"/>
      <c r="ACO476" s="28"/>
      <c r="ACP476" s="28"/>
      <c r="ACQ476" s="28"/>
      <c r="ACR476" s="28"/>
      <c r="ACS476" s="28"/>
      <c r="ACT476" s="28"/>
      <c r="ACU476" s="28"/>
      <c r="ACV476" s="28"/>
      <c r="ACW476" s="28"/>
      <c r="ACX476" s="28"/>
      <c r="ACY476" s="28"/>
      <c r="ACZ476" s="28"/>
      <c r="ADA476" s="28"/>
      <c r="ADB476" s="28"/>
      <c r="ADC476" s="28"/>
      <c r="ADD476" s="28"/>
      <c r="ADE476" s="28"/>
      <c r="ADF476" s="28"/>
      <c r="ADG476" s="28"/>
      <c r="ADH476" s="28"/>
      <c r="ADI476" s="28"/>
      <c r="ADJ476" s="28"/>
      <c r="ADK476" s="28"/>
      <c r="ADL476" s="28"/>
      <c r="ADM476" s="28"/>
      <c r="ADN476" s="28"/>
      <c r="ADO476" s="28"/>
      <c r="ADP476" s="28"/>
      <c r="ADQ476" s="28"/>
      <c r="ADR476" s="28"/>
      <c r="ADS476" s="28"/>
      <c r="ADT476" s="28"/>
      <c r="ADU476" s="28"/>
      <c r="ADV476" s="28"/>
      <c r="ADW476" s="28"/>
      <c r="ADX476" s="28"/>
      <c r="ADY476" s="28"/>
      <c r="ADZ476" s="28"/>
      <c r="AEA476" s="28"/>
      <c r="AEB476" s="28"/>
      <c r="AEC476" s="28"/>
      <c r="AED476" s="28"/>
      <c r="AEE476" s="28"/>
      <c r="AEF476" s="28"/>
      <c r="AEG476" s="28"/>
      <c r="AEH476" s="28"/>
      <c r="AEI476" s="28"/>
      <c r="AEJ476" s="28"/>
      <c r="AEK476" s="28"/>
      <c r="AEL476" s="28"/>
      <c r="AEM476" s="28"/>
      <c r="AEN476" s="28"/>
      <c r="AEO476" s="28"/>
      <c r="AEP476" s="28"/>
      <c r="AEQ476" s="28"/>
      <c r="AER476" s="28"/>
      <c r="AES476" s="28"/>
      <c r="AET476" s="28"/>
      <c r="AEU476" s="28"/>
      <c r="AEV476" s="28"/>
      <c r="AEW476" s="28"/>
      <c r="AEX476" s="28"/>
      <c r="AEY476" s="28"/>
      <c r="AEZ476" s="28"/>
      <c r="AFA476" s="28"/>
      <c r="AFB476" s="28"/>
      <c r="AFC476" s="28"/>
      <c r="AFD476" s="28"/>
      <c r="AFE476" s="28"/>
      <c r="AFF476" s="28"/>
      <c r="AFG476" s="28"/>
      <c r="AFH476" s="28"/>
      <c r="AFI476" s="28"/>
      <c r="AFJ476" s="28"/>
      <c r="AFK476" s="28"/>
      <c r="AFL476" s="28"/>
      <c r="AFM476" s="28"/>
      <c r="AFN476" s="28"/>
      <c r="AFO476" s="28"/>
      <c r="AFP476" s="28"/>
      <c r="AFQ476" s="28"/>
      <c r="AFR476" s="28"/>
      <c r="AFS476" s="28"/>
      <c r="AFT476" s="28"/>
      <c r="AFU476" s="28"/>
      <c r="AFV476" s="28"/>
      <c r="AFW476" s="28"/>
      <c r="AFX476" s="28"/>
      <c r="AFY476" s="28"/>
      <c r="AFZ476" s="28"/>
      <c r="AGA476" s="28"/>
      <c r="AGB476" s="28"/>
      <c r="AGC476" s="28"/>
      <c r="AGD476" s="28"/>
      <c r="AGE476" s="28"/>
      <c r="AGF476" s="28"/>
      <c r="AGG476" s="28"/>
      <c r="AGH476" s="28"/>
      <c r="AGI476" s="28"/>
      <c r="AGJ476" s="28"/>
      <c r="AGK476" s="28"/>
      <c r="AGL476" s="28"/>
      <c r="AGM476" s="28"/>
      <c r="AGN476" s="28"/>
      <c r="AGO476" s="28"/>
      <c r="AGP476" s="28"/>
      <c r="AGQ476" s="28"/>
      <c r="AGR476" s="28"/>
      <c r="AGS476" s="28"/>
      <c r="AGT476" s="28"/>
      <c r="AGU476" s="28"/>
      <c r="AGV476" s="28"/>
      <c r="AGW476" s="28"/>
      <c r="AGX476" s="28"/>
      <c r="AGY476" s="28"/>
      <c r="AGZ476" s="28"/>
      <c r="AHA476" s="28"/>
      <c r="AHB476" s="28"/>
      <c r="AHC476" s="28"/>
      <c r="AHD476" s="28"/>
      <c r="AHE476" s="28"/>
      <c r="AHF476" s="28"/>
      <c r="AHG476" s="28"/>
      <c r="AHH476" s="28"/>
      <c r="AHI476" s="28"/>
      <c r="AHJ476" s="28"/>
      <c r="AHK476" s="28"/>
      <c r="AHL476" s="28"/>
      <c r="AHM476" s="28"/>
      <c r="AHN476" s="28"/>
      <c r="AHO476" s="28"/>
      <c r="AHP476" s="28"/>
      <c r="AHQ476" s="28"/>
      <c r="AHR476" s="28"/>
      <c r="AHS476" s="28"/>
      <c r="AHT476" s="28"/>
      <c r="AHU476" s="28"/>
      <c r="AHV476" s="28"/>
      <c r="AHW476" s="28"/>
      <c r="AHX476" s="28"/>
      <c r="AHY476" s="28"/>
      <c r="AHZ476" s="28"/>
      <c r="AIA476" s="28"/>
      <c r="AIB476" s="28"/>
      <c r="AIC476" s="28"/>
      <c r="AID476" s="28"/>
      <c r="AIE476" s="28"/>
      <c r="AIF476" s="28"/>
      <c r="AIG476" s="28"/>
      <c r="AIH476" s="28"/>
      <c r="AII476" s="28"/>
      <c r="AIJ476" s="28"/>
      <c r="AIK476" s="28"/>
      <c r="AIL476" s="28"/>
      <c r="AIM476" s="28"/>
      <c r="AIN476" s="28"/>
      <c r="AIO476" s="28"/>
      <c r="AIP476" s="28"/>
      <c r="AIQ476" s="28"/>
      <c r="AIR476" s="28"/>
      <c r="AIS476" s="28"/>
      <c r="AIT476" s="28"/>
      <c r="AIU476" s="28"/>
      <c r="AIV476" s="28"/>
      <c r="AIW476" s="28"/>
      <c r="AIX476" s="28"/>
      <c r="AIY476" s="28"/>
      <c r="AIZ476" s="28"/>
      <c r="AJA476" s="28"/>
      <c r="AJB476" s="28"/>
      <c r="AJC476" s="28"/>
      <c r="AJD476" s="28"/>
      <c r="AJE476" s="28"/>
      <c r="AJF476" s="28"/>
      <c r="AJG476" s="28"/>
      <c r="AJH476" s="28"/>
      <c r="AJI476" s="28"/>
      <c r="AJJ476" s="28"/>
      <c r="AJK476" s="28"/>
      <c r="AJL476" s="28"/>
      <c r="AJM476" s="28"/>
      <c r="AJN476" s="28"/>
      <c r="AJO476" s="28"/>
      <c r="AJP476" s="28"/>
      <c r="AJQ476" s="28"/>
      <c r="AJR476" s="28"/>
      <c r="AJS476" s="28"/>
      <c r="AJT476" s="28"/>
      <c r="AJU476" s="28"/>
      <c r="AJV476" s="28"/>
      <c r="AJW476" s="28"/>
      <c r="AJX476" s="28"/>
      <c r="AJY476" s="28"/>
      <c r="AJZ476" s="28"/>
      <c r="AKA476" s="28"/>
      <c r="AKB476" s="28"/>
      <c r="AKC476" s="28"/>
      <c r="AKD476" s="28"/>
      <c r="AKE476" s="28"/>
      <c r="AKF476" s="28"/>
      <c r="AKG476" s="28"/>
      <c r="AKH476" s="28"/>
      <c r="AKI476" s="28"/>
      <c r="AKJ476" s="28"/>
      <c r="AKK476" s="28"/>
      <c r="AKL476" s="28"/>
      <c r="AKM476" s="28"/>
      <c r="AKN476" s="28"/>
      <c r="AKO476" s="28"/>
      <c r="AKP476" s="28"/>
      <c r="AKQ476" s="28"/>
      <c r="AKR476" s="28"/>
      <c r="AKS476" s="28"/>
      <c r="AKT476" s="28"/>
      <c r="AKU476" s="28"/>
      <c r="AKV476" s="28"/>
      <c r="AKW476" s="28"/>
      <c r="AKX476" s="28"/>
      <c r="AKY476" s="28"/>
      <c r="AKZ476" s="28"/>
      <c r="ALA476" s="28"/>
      <c r="ALB476" s="28"/>
      <c r="ALC476" s="28"/>
      <c r="ALD476" s="28"/>
      <c r="ALE476" s="28"/>
      <c r="ALF476" s="28"/>
      <c r="ALG476" s="28"/>
      <c r="ALH476" s="28"/>
      <c r="ALI476" s="28"/>
      <c r="ALJ476" s="28"/>
      <c r="ALK476" s="28"/>
      <c r="ALL476" s="28"/>
      <c r="ALM476" s="28"/>
      <c r="ALN476" s="28"/>
      <c r="ALO476" s="28"/>
      <c r="ALP476" s="28"/>
      <c r="ALQ476" s="28"/>
      <c r="ALR476" s="28"/>
      <c r="ALS476" s="28"/>
      <c r="ALT476" s="28"/>
      <c r="ALU476" s="28"/>
      <c r="ALV476" s="28"/>
      <c r="ALW476" s="28"/>
      <c r="ALX476" s="28"/>
      <c r="ALY476" s="28"/>
      <c r="ALZ476" s="28"/>
      <c r="AMA476" s="28"/>
      <c r="AMB476" s="28"/>
      <c r="AMC476" s="28"/>
      <c r="AMD476" s="28"/>
      <c r="AME476" s="28"/>
      <c r="AMF476" s="28"/>
      <c r="AMG476" s="28"/>
      <c r="AMH476" s="28"/>
      <c r="AMI476" s="28"/>
      <c r="AMJ476" s="28"/>
      <c r="AMK476" s="28"/>
      <c r="AML476" s="28"/>
      <c r="AMM476" s="28"/>
      <c r="AMN476" s="28"/>
      <c r="AMO476" s="28"/>
      <c r="AMP476" s="28"/>
      <c r="AMQ476" s="28"/>
      <c r="AMR476" s="28"/>
      <c r="AMS476" s="28"/>
      <c r="AMT476" s="28"/>
      <c r="AMU476" s="28"/>
      <c r="AMV476" s="28"/>
      <c r="AMW476" s="28"/>
      <c r="AMX476" s="28"/>
      <c r="AMY476" s="28"/>
      <c r="AMZ476" s="28"/>
      <c r="ANA476" s="28"/>
      <c r="ANB476" s="28"/>
      <c r="ANC476" s="28"/>
      <c r="AND476" s="28"/>
      <c r="ANE476" s="28"/>
      <c r="ANF476" s="28"/>
      <c r="ANG476" s="28"/>
      <c r="ANH476" s="28"/>
      <c r="ANI476" s="28"/>
      <c r="ANJ476" s="28"/>
      <c r="ANK476" s="28"/>
      <c r="ANL476" s="28"/>
      <c r="ANM476" s="28"/>
      <c r="ANN476" s="28"/>
      <c r="ANO476" s="28"/>
      <c r="ANP476" s="28"/>
      <c r="ANQ476" s="28"/>
      <c r="ANR476" s="28"/>
      <c r="ANS476" s="28"/>
      <c r="ANT476" s="28"/>
      <c r="ANU476" s="28"/>
      <c r="ANV476" s="28"/>
      <c r="ANW476" s="28"/>
      <c r="ANX476" s="28"/>
      <c r="ANY476" s="28"/>
      <c r="ANZ476" s="28"/>
      <c r="AOA476" s="28"/>
      <c r="AOB476" s="28"/>
      <c r="AOC476" s="28"/>
      <c r="AOD476" s="28"/>
      <c r="AOE476" s="28"/>
      <c r="AOF476" s="28"/>
      <c r="AOG476" s="28"/>
      <c r="AOH476" s="28"/>
      <c r="AOI476" s="28"/>
      <c r="AOJ476" s="28"/>
      <c r="AOK476" s="28"/>
      <c r="AOL476" s="28"/>
      <c r="AOM476" s="28"/>
      <c r="AON476" s="28"/>
      <c r="AOO476" s="28"/>
      <c r="AOP476" s="28"/>
      <c r="AOQ476" s="28"/>
      <c r="AOR476" s="28"/>
      <c r="AOS476" s="28"/>
      <c r="AOT476" s="28"/>
      <c r="AOU476" s="28"/>
      <c r="AOV476" s="28"/>
      <c r="AOW476" s="28"/>
      <c r="AOX476" s="28"/>
      <c r="AOY476" s="28"/>
      <c r="AOZ476" s="28"/>
      <c r="APA476" s="28"/>
      <c r="APB476" s="28"/>
      <c r="APC476" s="28"/>
      <c r="APD476" s="28"/>
      <c r="APE476" s="28"/>
      <c r="APF476" s="28"/>
      <c r="APG476" s="28"/>
      <c r="APH476" s="28"/>
      <c r="API476" s="28"/>
      <c r="APJ476" s="28"/>
      <c r="APK476" s="28"/>
      <c r="APL476" s="28"/>
      <c r="APM476" s="28"/>
      <c r="APN476" s="28"/>
      <c r="APO476" s="28"/>
      <c r="APP476" s="28"/>
      <c r="APQ476" s="28"/>
      <c r="APR476" s="28"/>
      <c r="APS476" s="28"/>
      <c r="APT476" s="28"/>
      <c r="APU476" s="28"/>
      <c r="APV476" s="28"/>
      <c r="APW476" s="28"/>
      <c r="APX476" s="28"/>
      <c r="APY476" s="28"/>
      <c r="APZ476" s="28"/>
      <c r="AQA476" s="28"/>
      <c r="AQB476" s="28"/>
      <c r="AQC476" s="28"/>
      <c r="AQD476" s="28"/>
      <c r="AQE476" s="28"/>
      <c r="AQF476" s="28"/>
      <c r="AQG476" s="28"/>
      <c r="AQH476" s="28"/>
      <c r="AQI476" s="28"/>
      <c r="AQJ476" s="28"/>
      <c r="AQK476" s="28"/>
      <c r="AQL476" s="28"/>
      <c r="AQM476" s="28"/>
      <c r="AQN476" s="28"/>
      <c r="AQO476" s="28"/>
      <c r="AQP476" s="28"/>
      <c r="AQQ476" s="28"/>
      <c r="AQR476" s="28"/>
      <c r="AQS476" s="28"/>
      <c r="AQT476" s="28"/>
      <c r="AQU476" s="28"/>
      <c r="AQV476" s="28"/>
      <c r="AQW476" s="28"/>
      <c r="AQX476" s="28"/>
      <c r="AQY476" s="28"/>
      <c r="AQZ476" s="28"/>
      <c r="ARA476" s="28"/>
      <c r="ARB476" s="28"/>
      <c r="ARC476" s="28"/>
      <c r="ARD476" s="28"/>
      <c r="ARE476" s="28"/>
      <c r="ARF476" s="28"/>
      <c r="ARG476" s="28"/>
      <c r="ARH476" s="28"/>
      <c r="ARI476" s="28"/>
      <c r="ARJ476" s="28"/>
      <c r="ARK476" s="28"/>
      <c r="ARL476" s="28"/>
      <c r="ARM476" s="28"/>
      <c r="ARN476" s="28"/>
      <c r="ARO476" s="28"/>
      <c r="ARP476" s="28"/>
      <c r="ARQ476" s="28"/>
      <c r="ARR476" s="28"/>
      <c r="ARS476" s="28"/>
      <c r="ART476" s="28"/>
      <c r="ARU476" s="28"/>
      <c r="ARV476" s="28"/>
      <c r="ARW476" s="28"/>
      <c r="ARX476" s="28"/>
      <c r="ARY476" s="28"/>
      <c r="ARZ476" s="28"/>
      <c r="ASA476" s="28"/>
      <c r="ASB476" s="28"/>
      <c r="ASC476" s="28"/>
      <c r="ASD476" s="28"/>
      <c r="ASE476" s="28"/>
      <c r="ASF476" s="28"/>
      <c r="ASG476" s="28"/>
      <c r="ASH476" s="28"/>
      <c r="ASI476" s="28"/>
      <c r="ASJ476" s="28"/>
      <c r="ASK476" s="28"/>
      <c r="ASL476" s="28"/>
      <c r="ASM476" s="28"/>
      <c r="ASN476" s="28"/>
      <c r="ASO476" s="28"/>
      <c r="ASP476" s="28"/>
      <c r="ASQ476" s="28"/>
      <c r="ASR476" s="28"/>
      <c r="ASS476" s="28"/>
      <c r="AST476" s="28"/>
      <c r="ASU476" s="28"/>
      <c r="ASV476" s="28"/>
      <c r="ASW476" s="28"/>
      <c r="ASX476" s="28"/>
      <c r="ASY476" s="28"/>
      <c r="ASZ476" s="28"/>
      <c r="ATA476" s="28"/>
      <c r="ATB476" s="28"/>
      <c r="ATC476" s="28"/>
      <c r="ATD476" s="28"/>
      <c r="ATE476" s="28"/>
      <c r="ATF476" s="28"/>
      <c r="ATG476" s="28"/>
      <c r="ATH476" s="28"/>
      <c r="ATI476" s="28"/>
      <c r="ATJ476" s="28"/>
      <c r="ATK476" s="28"/>
      <c r="ATL476" s="28"/>
      <c r="ATM476" s="28"/>
      <c r="ATN476" s="28"/>
      <c r="ATO476" s="28"/>
      <c r="ATP476" s="28"/>
      <c r="ATQ476" s="28"/>
      <c r="ATR476" s="28"/>
      <c r="ATS476" s="28"/>
      <c r="ATT476" s="28"/>
      <c r="ATU476" s="28"/>
      <c r="ATV476" s="28"/>
      <c r="ATW476" s="28"/>
      <c r="ATX476" s="28"/>
      <c r="ATY476" s="28"/>
      <c r="ATZ476" s="28"/>
      <c r="AUA476" s="28"/>
      <c r="AUB476" s="28"/>
      <c r="AUC476" s="28"/>
      <c r="AUD476" s="28"/>
      <c r="AUE476" s="28"/>
      <c r="AUF476" s="28"/>
      <c r="AUG476" s="28"/>
      <c r="AUH476" s="28"/>
      <c r="AUI476" s="28"/>
      <c r="AUJ476" s="28"/>
      <c r="AUK476" s="28"/>
      <c r="AUL476" s="28"/>
      <c r="AUM476" s="28"/>
      <c r="AUN476" s="28"/>
      <c r="AUO476" s="28"/>
      <c r="AUP476" s="28"/>
      <c r="AUQ476" s="28"/>
      <c r="AUR476" s="28"/>
      <c r="AUS476" s="28"/>
      <c r="AUT476" s="28"/>
      <c r="AUU476" s="28"/>
      <c r="AUV476" s="28"/>
      <c r="AUW476" s="28"/>
      <c r="AUX476" s="28"/>
      <c r="AUY476" s="28"/>
      <c r="AUZ476" s="28"/>
      <c r="AVA476" s="28"/>
      <c r="AVB476" s="28"/>
      <c r="AVC476" s="28"/>
      <c r="AVD476" s="28"/>
      <c r="AVE476" s="28"/>
      <c r="AVF476" s="28"/>
      <c r="AVG476" s="28"/>
      <c r="AVH476" s="28"/>
      <c r="AVI476" s="28"/>
      <c r="AVJ476" s="28"/>
      <c r="AVK476" s="28"/>
      <c r="AVL476" s="28"/>
      <c r="AVM476" s="28"/>
      <c r="AVN476" s="28"/>
      <c r="AVO476" s="28"/>
      <c r="AVP476" s="28"/>
      <c r="AVQ476" s="28"/>
      <c r="AVR476" s="28"/>
      <c r="AVS476" s="28"/>
      <c r="AVT476" s="28"/>
      <c r="AVU476" s="28"/>
      <c r="AVV476" s="28"/>
      <c r="AVW476" s="28"/>
      <c r="AVX476" s="28"/>
      <c r="AVY476" s="28"/>
      <c r="AVZ476" s="28"/>
      <c r="AWA476" s="28"/>
      <c r="AWB476" s="28"/>
      <c r="AWC476" s="28"/>
      <c r="AWD476" s="28"/>
      <c r="AWE476" s="28"/>
      <c r="AWF476" s="28"/>
      <c r="AWG476" s="28"/>
      <c r="AWH476" s="28"/>
      <c r="AWI476" s="28"/>
      <c r="AWJ476" s="28"/>
      <c r="AWK476" s="28"/>
      <c r="AWL476" s="28"/>
      <c r="AWM476" s="28"/>
      <c r="AWN476" s="28"/>
      <c r="AWO476" s="28"/>
      <c r="AWP476" s="28"/>
      <c r="AWQ476" s="28"/>
      <c r="AWR476" s="28"/>
      <c r="AWS476" s="28"/>
      <c r="AWT476" s="28"/>
      <c r="AWU476" s="28"/>
      <c r="AWV476" s="28"/>
      <c r="AWW476" s="28"/>
      <c r="AWX476" s="28"/>
      <c r="AWY476" s="28"/>
      <c r="AWZ476" s="28"/>
      <c r="AXA476" s="28"/>
      <c r="AXB476" s="28"/>
      <c r="AXC476" s="28"/>
      <c r="AXD476" s="28"/>
      <c r="AXE476" s="28"/>
      <c r="AXF476" s="28"/>
      <c r="AXG476" s="28"/>
      <c r="AXH476" s="28"/>
      <c r="AXI476" s="28"/>
      <c r="AXJ476" s="28"/>
      <c r="AXK476" s="28"/>
      <c r="AXL476" s="28"/>
      <c r="AXM476" s="28"/>
      <c r="AXN476" s="28"/>
      <c r="AXO476" s="28"/>
      <c r="AXP476" s="28"/>
      <c r="AXQ476" s="28"/>
      <c r="AXR476" s="28"/>
      <c r="AXS476" s="28"/>
      <c r="AXT476" s="28"/>
      <c r="AXU476" s="28"/>
      <c r="AXV476" s="28"/>
      <c r="AXW476" s="28"/>
      <c r="AXX476" s="28"/>
      <c r="AXY476" s="28"/>
      <c r="AXZ476" s="28"/>
      <c r="AYA476" s="28"/>
      <c r="AYB476" s="28"/>
      <c r="AYC476" s="28"/>
      <c r="AYD476" s="28"/>
      <c r="AYE476" s="28"/>
      <c r="AYF476" s="28"/>
      <c r="AYG476" s="28"/>
      <c r="AYH476" s="28"/>
      <c r="AYI476" s="28"/>
      <c r="AYJ476" s="28"/>
      <c r="AYK476" s="28"/>
      <c r="AYL476" s="28"/>
      <c r="AYM476" s="28"/>
      <c r="AYN476" s="28"/>
      <c r="AYO476" s="28"/>
      <c r="AYP476" s="28"/>
      <c r="AYQ476" s="28"/>
      <c r="AYR476" s="28"/>
      <c r="AYS476" s="28"/>
      <c r="AYT476" s="28"/>
      <c r="AYU476" s="28"/>
      <c r="AYV476" s="28"/>
      <c r="AYW476" s="28"/>
      <c r="AYX476" s="28"/>
      <c r="AYY476" s="28"/>
      <c r="AYZ476" s="28"/>
      <c r="AZA476" s="28"/>
      <c r="AZB476" s="28"/>
      <c r="AZC476" s="28"/>
      <c r="AZD476" s="28"/>
      <c r="AZE476" s="28"/>
      <c r="AZF476" s="28"/>
      <c r="AZG476" s="28"/>
      <c r="AZH476" s="28"/>
      <c r="AZI476" s="28"/>
      <c r="AZJ476" s="28"/>
      <c r="AZK476" s="28"/>
      <c r="AZL476" s="28"/>
      <c r="AZM476" s="28"/>
      <c r="AZN476" s="28"/>
      <c r="AZO476" s="28"/>
      <c r="AZP476" s="28"/>
      <c r="AZQ476" s="28"/>
      <c r="AZR476" s="28"/>
      <c r="AZS476" s="28"/>
      <c r="AZT476" s="28"/>
      <c r="AZU476" s="28"/>
      <c r="AZV476" s="28"/>
      <c r="AZW476" s="28"/>
      <c r="AZX476" s="28"/>
      <c r="AZY476" s="28"/>
      <c r="AZZ476" s="28"/>
      <c r="BAA476" s="28"/>
      <c r="BAB476" s="28"/>
      <c r="BAC476" s="28"/>
      <c r="BAD476" s="28"/>
      <c r="BAE476" s="28"/>
      <c r="BAF476" s="28"/>
      <c r="BAG476" s="28"/>
      <c r="BAH476" s="28"/>
      <c r="BAI476" s="28"/>
      <c r="BAJ476" s="28"/>
      <c r="BAK476" s="28"/>
      <c r="BAL476" s="28"/>
      <c r="BAM476" s="28"/>
      <c r="BAN476" s="28"/>
      <c r="BAO476" s="28"/>
      <c r="BAP476" s="28"/>
      <c r="BAQ476" s="28"/>
      <c r="BAR476" s="28"/>
      <c r="BAS476" s="28"/>
      <c r="BAT476" s="28"/>
      <c r="BAU476" s="28"/>
      <c r="BAV476" s="28"/>
      <c r="BAW476" s="28"/>
      <c r="BAX476" s="28"/>
      <c r="BAY476" s="28"/>
      <c r="BAZ476" s="28"/>
      <c r="BBA476" s="28"/>
      <c r="BBB476" s="28"/>
      <c r="BBC476" s="28"/>
      <c r="BBD476" s="28"/>
      <c r="BBE476" s="28"/>
      <c r="BBF476" s="28"/>
      <c r="BBG476" s="28"/>
      <c r="BBH476" s="28"/>
      <c r="BBI476" s="28"/>
      <c r="BBJ476" s="28"/>
      <c r="BBK476" s="28"/>
      <c r="BBL476" s="28"/>
      <c r="BBM476" s="28"/>
      <c r="BBN476" s="28"/>
      <c r="BBO476" s="28"/>
      <c r="BBP476" s="28"/>
      <c r="BBQ476" s="28"/>
      <c r="BBR476" s="28"/>
      <c r="BBS476" s="28"/>
      <c r="BBT476" s="28"/>
      <c r="BBU476" s="28"/>
      <c r="BBV476" s="28"/>
      <c r="BBW476" s="28"/>
      <c r="BBX476" s="28"/>
      <c r="BBY476" s="28"/>
      <c r="BBZ476" s="28"/>
      <c r="BCA476" s="28"/>
      <c r="BCB476" s="28"/>
      <c r="BCC476" s="28"/>
      <c r="BCD476" s="28"/>
      <c r="BCE476" s="28"/>
      <c r="BCF476" s="28"/>
      <c r="BCG476" s="28"/>
      <c r="BCH476" s="28"/>
      <c r="BCI476" s="28"/>
      <c r="BCJ476" s="28"/>
      <c r="BCK476" s="28"/>
      <c r="BCL476" s="28"/>
      <c r="BCM476" s="28"/>
      <c r="BCN476" s="28"/>
      <c r="BCO476" s="28"/>
      <c r="BCP476" s="28"/>
      <c r="BCQ476" s="28"/>
      <c r="BCR476" s="28"/>
      <c r="BCS476" s="28"/>
      <c r="BCT476" s="28"/>
      <c r="BCU476" s="28"/>
      <c r="BCV476" s="28"/>
      <c r="BCW476" s="28"/>
      <c r="BCX476" s="28"/>
      <c r="BCY476" s="28"/>
      <c r="BCZ476" s="28"/>
      <c r="BDA476" s="28"/>
      <c r="BDB476" s="28"/>
      <c r="BDC476" s="28"/>
      <c r="BDD476" s="28"/>
      <c r="BDE476" s="28"/>
      <c r="BDF476" s="28"/>
      <c r="BDG476" s="28"/>
      <c r="BDH476" s="28"/>
      <c r="BDI476" s="28"/>
      <c r="BDJ476" s="28"/>
      <c r="BDK476" s="28"/>
      <c r="BDL476" s="28"/>
      <c r="BDM476" s="28"/>
      <c r="BDN476" s="28"/>
      <c r="BDO476" s="28"/>
      <c r="BDP476" s="28"/>
      <c r="BDQ476" s="28"/>
      <c r="BDR476" s="28"/>
      <c r="BDS476" s="28"/>
      <c r="BDT476" s="28"/>
      <c r="BDU476" s="28"/>
      <c r="BDV476" s="28"/>
      <c r="BDW476" s="28"/>
      <c r="BDX476" s="28"/>
      <c r="BDY476" s="28"/>
      <c r="BDZ476" s="28"/>
      <c r="BEA476" s="28"/>
      <c r="BEB476" s="28"/>
      <c r="BEC476" s="28"/>
      <c r="BED476" s="28"/>
      <c r="BEE476" s="28"/>
      <c r="BEF476" s="28"/>
      <c r="BEG476" s="28"/>
      <c r="BEH476" s="28"/>
      <c r="BEI476" s="28"/>
      <c r="BEJ476" s="28"/>
      <c r="BEK476" s="28"/>
      <c r="BEL476" s="28"/>
      <c r="BEM476" s="28"/>
      <c r="BEN476" s="28"/>
      <c r="BEO476" s="28"/>
      <c r="BEP476" s="28"/>
      <c r="BEQ476" s="28"/>
      <c r="BER476" s="28"/>
      <c r="BES476" s="28"/>
      <c r="BET476" s="28"/>
      <c r="BEU476" s="28"/>
      <c r="BEV476" s="28"/>
      <c r="BEW476" s="28"/>
      <c r="BEX476" s="28"/>
      <c r="BEY476" s="28"/>
      <c r="BEZ476" s="28"/>
      <c r="BFA476" s="28"/>
      <c r="BFB476" s="28"/>
      <c r="BFC476" s="28"/>
      <c r="BFD476" s="28"/>
      <c r="BFE476" s="28"/>
      <c r="BFF476" s="28"/>
      <c r="BFG476" s="28"/>
      <c r="BFH476" s="28"/>
      <c r="BFI476" s="28"/>
      <c r="BFJ476" s="28"/>
      <c r="BFK476" s="28"/>
      <c r="BFL476" s="28"/>
      <c r="BFM476" s="28"/>
      <c r="BFN476" s="28"/>
      <c r="BFO476" s="28"/>
      <c r="BFP476" s="28"/>
      <c r="BFQ476" s="28"/>
      <c r="BFR476" s="28"/>
      <c r="BFS476" s="28"/>
      <c r="BFT476" s="28"/>
      <c r="BFU476" s="28"/>
      <c r="BFV476" s="28"/>
      <c r="BFW476" s="28"/>
      <c r="BFX476" s="28"/>
      <c r="BFY476" s="28"/>
      <c r="BFZ476" s="28"/>
      <c r="BGA476" s="28"/>
      <c r="BGB476" s="28"/>
      <c r="BGC476" s="28"/>
      <c r="BGD476" s="28"/>
      <c r="BGE476" s="28"/>
      <c r="BGF476" s="28"/>
      <c r="BGG476" s="28"/>
      <c r="BGH476" s="28"/>
      <c r="BGI476" s="28"/>
      <c r="BGJ476" s="28"/>
      <c r="BGK476" s="28"/>
      <c r="BGL476" s="28"/>
      <c r="BGM476" s="28"/>
      <c r="BGN476" s="28"/>
      <c r="BGO476" s="28"/>
      <c r="BGP476" s="28"/>
      <c r="BGQ476" s="28"/>
      <c r="BGR476" s="28"/>
      <c r="BGS476" s="28"/>
      <c r="BGT476" s="28"/>
      <c r="BGU476" s="28"/>
      <c r="BGV476" s="28"/>
      <c r="BGW476" s="28"/>
      <c r="BGX476" s="28"/>
      <c r="BGY476" s="28"/>
      <c r="BGZ476" s="28"/>
      <c r="BHA476" s="28"/>
      <c r="BHB476" s="28"/>
      <c r="BHC476" s="28"/>
      <c r="BHD476" s="28"/>
      <c r="BHE476" s="28"/>
      <c r="BHF476" s="28"/>
      <c r="BHG476" s="28"/>
      <c r="BHH476" s="28"/>
      <c r="BHI476" s="28"/>
      <c r="BHJ476" s="28"/>
      <c r="BHK476" s="28"/>
      <c r="BHL476" s="28"/>
      <c r="BHM476" s="28"/>
      <c r="BHN476" s="28"/>
      <c r="BHO476" s="28"/>
      <c r="BHP476" s="28"/>
      <c r="BHQ476" s="28"/>
      <c r="BHR476" s="28"/>
      <c r="BHS476" s="28"/>
      <c r="BHT476" s="28"/>
      <c r="BHU476" s="28"/>
      <c r="BHV476" s="28"/>
      <c r="BHW476" s="28"/>
      <c r="BHX476" s="28"/>
      <c r="BHY476" s="28"/>
      <c r="BHZ476" s="28"/>
      <c r="BIA476" s="28"/>
      <c r="BIB476" s="28"/>
      <c r="BIC476" s="28"/>
      <c r="BID476" s="28"/>
      <c r="BIE476" s="28"/>
      <c r="BIF476" s="28"/>
      <c r="BIG476" s="28"/>
      <c r="BIH476" s="28"/>
      <c r="BII476" s="28"/>
      <c r="BIJ476" s="28"/>
      <c r="BIK476" s="28"/>
      <c r="BIL476" s="28"/>
      <c r="BIM476" s="28"/>
      <c r="BIN476" s="28"/>
      <c r="BIO476" s="28"/>
      <c r="BIP476" s="28"/>
      <c r="BIQ476" s="28"/>
      <c r="BIR476" s="28"/>
      <c r="BIS476" s="28"/>
      <c r="BIT476" s="28"/>
      <c r="BIU476" s="28"/>
      <c r="BIV476" s="28"/>
      <c r="BIW476" s="28"/>
      <c r="BIX476" s="28"/>
      <c r="BIY476" s="28"/>
      <c r="BIZ476" s="28"/>
      <c r="BJA476" s="28"/>
      <c r="BJB476" s="28"/>
      <c r="BJC476" s="28"/>
      <c r="BJD476" s="28"/>
      <c r="BJE476" s="28"/>
      <c r="BJF476" s="28"/>
      <c r="BJG476" s="28"/>
      <c r="BJH476" s="28"/>
      <c r="BJI476" s="28"/>
      <c r="BJJ476" s="28"/>
      <c r="BJK476" s="28"/>
      <c r="BJL476" s="28"/>
      <c r="BJM476" s="28"/>
      <c r="BJN476" s="28"/>
      <c r="BJO476" s="28"/>
      <c r="BJP476" s="28"/>
      <c r="BJQ476" s="28"/>
      <c r="BJR476" s="28"/>
      <c r="BJS476" s="28"/>
      <c r="BJT476" s="28"/>
      <c r="BJU476" s="28"/>
      <c r="BJV476" s="28"/>
      <c r="BJW476" s="28"/>
      <c r="BJX476" s="28"/>
      <c r="BJY476" s="28"/>
      <c r="BJZ476" s="28"/>
      <c r="BKA476" s="28"/>
      <c r="BKB476" s="28"/>
      <c r="BKC476" s="28"/>
      <c r="BKD476" s="28"/>
      <c r="BKE476" s="28"/>
      <c r="BKF476" s="28"/>
      <c r="BKG476" s="28"/>
      <c r="BKH476" s="28"/>
      <c r="BKI476" s="28"/>
      <c r="BKJ476" s="28"/>
      <c r="BKK476" s="28"/>
      <c r="BKL476" s="28"/>
      <c r="BKM476" s="28"/>
      <c r="BKN476" s="28"/>
      <c r="BKO476" s="28"/>
      <c r="BKP476" s="28"/>
      <c r="BKQ476" s="28"/>
      <c r="BKR476" s="28"/>
      <c r="BKS476" s="28"/>
      <c r="BKT476" s="28"/>
      <c r="BKU476" s="28"/>
      <c r="BKV476" s="28"/>
      <c r="BKW476" s="28"/>
      <c r="BKX476" s="28"/>
      <c r="BKY476" s="28"/>
      <c r="BKZ476" s="28"/>
      <c r="BLA476" s="28"/>
      <c r="BLB476" s="28"/>
      <c r="BLC476" s="28"/>
      <c r="BLD476" s="28"/>
      <c r="BLE476" s="28"/>
      <c r="BLF476" s="28"/>
      <c r="BLG476" s="28"/>
      <c r="BLH476" s="28"/>
      <c r="BLI476" s="28"/>
      <c r="BLJ476" s="28"/>
      <c r="BLK476" s="28"/>
      <c r="BLL476" s="28"/>
      <c r="BLM476" s="28"/>
      <c r="BLN476" s="28"/>
      <c r="BLO476" s="28"/>
      <c r="BLP476" s="28"/>
      <c r="BLQ476" s="28"/>
      <c r="BLR476" s="28"/>
      <c r="BLS476" s="28"/>
      <c r="BLT476" s="28"/>
      <c r="BLU476" s="28"/>
      <c r="BLV476" s="28"/>
      <c r="BLW476" s="28"/>
      <c r="BLX476" s="28"/>
      <c r="BLY476" s="28"/>
      <c r="BLZ476" s="28"/>
      <c r="BMA476" s="28"/>
      <c r="BMB476" s="28"/>
      <c r="BMC476" s="28"/>
      <c r="BMD476" s="28"/>
      <c r="BME476" s="28"/>
      <c r="BMF476" s="28"/>
      <c r="BMG476" s="28"/>
      <c r="BMH476" s="28"/>
      <c r="BMI476" s="28"/>
      <c r="BMJ476" s="28"/>
      <c r="BMK476" s="28"/>
      <c r="BML476" s="28"/>
      <c r="BMM476" s="28"/>
      <c r="BMN476" s="28"/>
      <c r="BMO476" s="28"/>
      <c r="BMP476" s="28"/>
      <c r="BMQ476" s="28"/>
      <c r="BMR476" s="28"/>
      <c r="BMS476" s="28"/>
      <c r="BMT476" s="28"/>
      <c r="BMU476" s="28"/>
      <c r="BMV476" s="28"/>
      <c r="BMW476" s="28"/>
      <c r="BMX476" s="28"/>
      <c r="BMY476" s="28"/>
      <c r="BMZ476" s="28"/>
      <c r="BNA476" s="28"/>
      <c r="BNB476" s="28"/>
      <c r="BNC476" s="28"/>
      <c r="BND476" s="28"/>
      <c r="BNE476" s="28"/>
      <c r="BNF476" s="28"/>
      <c r="BNG476" s="28"/>
      <c r="BNH476" s="28"/>
      <c r="BNI476" s="28"/>
      <c r="BNJ476" s="28"/>
      <c r="BNK476" s="28"/>
      <c r="BNL476" s="28"/>
      <c r="BNM476" s="28"/>
      <c r="BNN476" s="28"/>
      <c r="BNO476" s="28"/>
      <c r="BNP476" s="28"/>
      <c r="BNQ476" s="28"/>
      <c r="BNR476" s="28"/>
      <c r="BNS476" s="28"/>
      <c r="BNT476" s="28"/>
      <c r="BNU476" s="28"/>
      <c r="BNV476" s="28"/>
      <c r="BNW476" s="28"/>
      <c r="BNX476" s="28"/>
      <c r="BNY476" s="28"/>
      <c r="BNZ476" s="28"/>
      <c r="BOA476" s="28"/>
      <c r="BOB476" s="28"/>
      <c r="BOC476" s="28"/>
      <c r="BOD476" s="28"/>
      <c r="BOE476" s="28"/>
      <c r="BOF476" s="28"/>
      <c r="BOG476" s="28"/>
      <c r="BOH476" s="28"/>
      <c r="BOI476" s="28"/>
      <c r="BOJ476" s="28"/>
      <c r="BOK476" s="28"/>
      <c r="BOL476" s="28"/>
      <c r="BOM476" s="28"/>
      <c r="BON476" s="28"/>
      <c r="BOO476" s="28"/>
      <c r="BOP476" s="28"/>
      <c r="BOQ476" s="28"/>
      <c r="BOR476" s="28"/>
      <c r="BOS476" s="28"/>
      <c r="BOT476" s="28"/>
      <c r="BOU476" s="28"/>
      <c r="BOV476" s="28"/>
      <c r="BOW476" s="28"/>
      <c r="BOX476" s="28"/>
      <c r="BOY476" s="28"/>
      <c r="BOZ476" s="28"/>
      <c r="BPA476" s="28"/>
      <c r="BPB476" s="28"/>
      <c r="BPC476" s="28"/>
      <c r="BPD476" s="28"/>
      <c r="BPE476" s="28"/>
      <c r="BPF476" s="28"/>
      <c r="BPG476" s="28"/>
      <c r="BPH476" s="28"/>
      <c r="BPI476" s="28"/>
      <c r="BPJ476" s="28"/>
      <c r="BPK476" s="28"/>
      <c r="BPL476" s="28"/>
      <c r="BPM476" s="28"/>
      <c r="BPN476" s="28"/>
      <c r="BPO476" s="28"/>
      <c r="BPP476" s="28"/>
      <c r="BPQ476" s="28"/>
      <c r="BPR476" s="28"/>
      <c r="BPS476" s="28"/>
      <c r="BPT476" s="28"/>
      <c r="BPU476" s="28"/>
      <c r="BPV476" s="28"/>
      <c r="BPW476" s="28"/>
      <c r="BPX476" s="28"/>
      <c r="BPY476" s="28"/>
      <c r="BPZ476" s="28"/>
      <c r="BQA476" s="28"/>
      <c r="BQB476" s="28"/>
      <c r="BQC476" s="28"/>
      <c r="BQD476" s="28"/>
      <c r="BQE476" s="28"/>
      <c r="BQF476" s="28"/>
      <c r="BQG476" s="28"/>
      <c r="BQH476" s="28"/>
      <c r="BQI476" s="28"/>
      <c r="BQJ476" s="28"/>
      <c r="BQK476" s="28"/>
      <c r="BQL476" s="28"/>
      <c r="BQM476" s="28"/>
      <c r="BQN476" s="28"/>
      <c r="BQO476" s="28"/>
      <c r="BQP476" s="28"/>
      <c r="BQQ476" s="28"/>
      <c r="BQR476" s="28"/>
      <c r="BQS476" s="28"/>
      <c r="BQT476" s="28"/>
      <c r="BQU476" s="28"/>
      <c r="BQV476" s="28"/>
      <c r="BQW476" s="28"/>
      <c r="BQX476" s="28"/>
      <c r="BQY476" s="28"/>
      <c r="BQZ476" s="28"/>
      <c r="BRA476" s="28"/>
      <c r="BRB476" s="28"/>
      <c r="BRC476" s="28"/>
      <c r="BRD476" s="28"/>
      <c r="BRE476" s="28"/>
      <c r="BRF476" s="28"/>
      <c r="BRG476" s="28"/>
      <c r="BRH476" s="28"/>
      <c r="BRI476" s="28"/>
      <c r="BRJ476" s="28"/>
      <c r="BRK476" s="28"/>
      <c r="BRL476" s="28"/>
      <c r="BRM476" s="28"/>
      <c r="BRN476" s="28"/>
      <c r="BRO476" s="28"/>
      <c r="BRP476" s="28"/>
      <c r="BRQ476" s="28"/>
      <c r="BRR476" s="28"/>
      <c r="BRS476" s="28"/>
      <c r="BRT476" s="28"/>
      <c r="BRU476" s="28"/>
      <c r="BRV476" s="28"/>
      <c r="BRW476" s="28"/>
      <c r="BRX476" s="28"/>
      <c r="BRY476" s="28"/>
      <c r="BRZ476" s="28"/>
      <c r="BSA476" s="28"/>
      <c r="BSB476" s="28"/>
      <c r="BSC476" s="28"/>
      <c r="BSD476" s="28"/>
      <c r="BSE476" s="28"/>
      <c r="BSF476" s="28"/>
      <c r="BSG476" s="28"/>
      <c r="BSH476" s="28"/>
      <c r="BSI476" s="28"/>
      <c r="BSJ476" s="28"/>
      <c r="BSK476" s="28"/>
      <c r="BSL476" s="28"/>
      <c r="BSM476" s="28"/>
      <c r="BSN476" s="28"/>
      <c r="BSO476" s="28"/>
      <c r="BSP476" s="28"/>
      <c r="BSQ476" s="28"/>
      <c r="BSR476" s="28"/>
      <c r="BSS476" s="28"/>
      <c r="BST476" s="28"/>
      <c r="BSU476" s="28"/>
      <c r="BSV476" s="28"/>
      <c r="BSW476" s="28"/>
      <c r="BSX476" s="28"/>
      <c r="BSY476" s="28"/>
      <c r="BSZ476" s="28"/>
      <c r="BTA476" s="28"/>
      <c r="BTB476" s="28"/>
      <c r="BTC476" s="28"/>
      <c r="BTD476" s="28"/>
      <c r="BTE476" s="28"/>
      <c r="BTF476" s="28"/>
      <c r="BTG476" s="28"/>
      <c r="BTH476" s="28"/>
      <c r="BTI476" s="28"/>
      <c r="BTJ476" s="28"/>
      <c r="BTK476" s="28"/>
      <c r="BTL476" s="28"/>
      <c r="BTM476" s="28"/>
      <c r="BTN476" s="28"/>
      <c r="BTO476" s="28"/>
      <c r="BTP476" s="28"/>
      <c r="BTQ476" s="28"/>
      <c r="BTR476" s="28"/>
      <c r="BTS476" s="28"/>
      <c r="BTT476" s="28"/>
      <c r="BTU476" s="28"/>
      <c r="BTV476" s="28"/>
      <c r="BTW476" s="28"/>
      <c r="BTX476" s="28"/>
      <c r="BTY476" s="28"/>
      <c r="BTZ476" s="28"/>
      <c r="BUA476" s="28"/>
      <c r="BUB476" s="28"/>
      <c r="BUC476" s="28"/>
      <c r="BUD476" s="28"/>
      <c r="BUE476" s="28"/>
      <c r="BUF476" s="28"/>
      <c r="BUG476" s="28"/>
      <c r="BUH476" s="28"/>
      <c r="BUI476" s="28"/>
      <c r="BUJ476" s="28"/>
      <c r="BUK476" s="28"/>
      <c r="BUL476" s="28"/>
      <c r="BUM476" s="28"/>
      <c r="BUN476" s="28"/>
      <c r="BUO476" s="28"/>
      <c r="BUP476" s="28"/>
      <c r="BUQ476" s="28"/>
      <c r="BUR476" s="28"/>
      <c r="BUS476" s="28"/>
      <c r="BUT476" s="28"/>
      <c r="BUU476" s="28"/>
      <c r="BUV476" s="28"/>
      <c r="BUW476" s="28"/>
      <c r="BUX476" s="28"/>
      <c r="BUY476" s="28"/>
      <c r="BUZ476" s="28"/>
      <c r="BVA476" s="28"/>
      <c r="BVB476" s="28"/>
      <c r="BVC476" s="28"/>
      <c r="BVD476" s="28"/>
      <c r="BVE476" s="28"/>
      <c r="BVF476" s="28"/>
      <c r="BVG476" s="28"/>
      <c r="BVH476" s="28"/>
      <c r="BVI476" s="28"/>
      <c r="BVJ476" s="28"/>
      <c r="BVK476" s="28"/>
      <c r="BVL476" s="28"/>
      <c r="BVM476" s="28"/>
      <c r="BVN476" s="28"/>
      <c r="BVO476" s="28"/>
      <c r="BVP476" s="28"/>
      <c r="BVQ476" s="28"/>
      <c r="BVR476" s="28"/>
      <c r="BVS476" s="28"/>
      <c r="BVT476" s="28"/>
      <c r="BVU476" s="28"/>
      <c r="BVV476" s="28"/>
      <c r="BVW476" s="28"/>
      <c r="BVX476" s="28"/>
      <c r="BVY476" s="28"/>
      <c r="BVZ476" s="28"/>
      <c r="BWA476" s="28"/>
      <c r="BWB476" s="28"/>
      <c r="BWC476" s="28"/>
      <c r="BWD476" s="28"/>
      <c r="BWE476" s="28"/>
      <c r="BWF476" s="28"/>
      <c r="BWG476" s="28"/>
      <c r="BWH476" s="28"/>
      <c r="BWI476" s="28"/>
      <c r="BWJ476" s="28"/>
      <c r="BWK476" s="28"/>
      <c r="BWL476" s="28"/>
      <c r="BWM476" s="28"/>
      <c r="BWN476" s="28"/>
      <c r="BWO476" s="28"/>
      <c r="BWP476" s="28"/>
      <c r="BWQ476" s="28"/>
      <c r="BWR476" s="28"/>
      <c r="BWS476" s="28"/>
      <c r="BWT476" s="28"/>
      <c r="BWU476" s="28"/>
      <c r="BWV476" s="28"/>
      <c r="BWW476" s="28"/>
      <c r="BWX476" s="28"/>
      <c r="BWY476" s="28"/>
      <c r="BWZ476" s="28"/>
      <c r="BXA476" s="28"/>
      <c r="BXB476" s="28"/>
      <c r="BXC476" s="28"/>
      <c r="BXD476" s="28"/>
      <c r="BXE476" s="28"/>
      <c r="BXF476" s="28"/>
      <c r="BXG476" s="28"/>
      <c r="BXH476" s="28"/>
      <c r="BXI476" s="28"/>
      <c r="BXJ476" s="28"/>
      <c r="BXK476" s="28"/>
      <c r="BXL476" s="28"/>
      <c r="BXM476" s="28"/>
      <c r="BXN476" s="28"/>
      <c r="BXO476" s="28"/>
      <c r="BXP476" s="28"/>
      <c r="BXQ476" s="28"/>
      <c r="BXR476" s="28"/>
      <c r="BXS476" s="28"/>
      <c r="BXT476" s="28"/>
      <c r="BXU476" s="28"/>
      <c r="BXV476" s="28"/>
      <c r="BXW476" s="28"/>
      <c r="BXX476" s="28"/>
      <c r="BXY476" s="28"/>
      <c r="BXZ476" s="28"/>
      <c r="BYA476" s="28"/>
      <c r="BYB476" s="28"/>
      <c r="BYC476" s="28"/>
      <c r="BYD476" s="28"/>
      <c r="BYE476" s="28"/>
      <c r="BYF476" s="28"/>
      <c r="BYG476" s="28"/>
      <c r="BYH476" s="28"/>
      <c r="BYI476" s="28"/>
      <c r="BYJ476" s="28"/>
      <c r="BYK476" s="28"/>
      <c r="BYL476" s="28"/>
      <c r="BYM476" s="28"/>
      <c r="BYN476" s="28"/>
      <c r="BYO476" s="28"/>
      <c r="BYP476" s="28"/>
      <c r="BYQ476" s="28"/>
      <c r="BYR476" s="28"/>
      <c r="BYS476" s="28"/>
      <c r="BYT476" s="28"/>
      <c r="BYU476" s="28"/>
      <c r="BYV476" s="28"/>
      <c r="BYW476" s="28"/>
      <c r="BYX476" s="28"/>
      <c r="BYY476" s="28"/>
      <c r="BYZ476" s="28"/>
      <c r="BZA476" s="28"/>
      <c r="BZB476" s="28"/>
      <c r="BZC476" s="28"/>
      <c r="BZD476" s="28"/>
      <c r="BZE476" s="28"/>
      <c r="BZF476" s="28"/>
      <c r="BZG476" s="28"/>
      <c r="BZH476" s="28"/>
      <c r="BZI476" s="28"/>
      <c r="BZJ476" s="28"/>
      <c r="BZK476" s="28"/>
      <c r="BZL476" s="28"/>
      <c r="BZM476" s="28"/>
      <c r="BZN476" s="28"/>
      <c r="BZO476" s="28"/>
      <c r="BZP476" s="28"/>
      <c r="BZQ476" s="28"/>
      <c r="BZR476" s="28"/>
      <c r="BZS476" s="28"/>
      <c r="BZT476" s="28"/>
      <c r="BZU476" s="28"/>
      <c r="BZV476" s="28"/>
      <c r="BZW476" s="28"/>
      <c r="BZX476" s="28"/>
      <c r="BZY476" s="28"/>
      <c r="BZZ476" s="28"/>
      <c r="CAA476" s="28"/>
      <c r="CAB476" s="28"/>
      <c r="CAC476" s="28"/>
      <c r="CAD476" s="28"/>
      <c r="CAE476" s="28"/>
      <c r="CAF476" s="28"/>
      <c r="CAG476" s="28"/>
      <c r="CAH476" s="28"/>
      <c r="CAI476" s="28"/>
      <c r="CAJ476" s="28"/>
      <c r="CAK476" s="28"/>
      <c r="CAL476" s="28"/>
      <c r="CAM476" s="28"/>
      <c r="CAN476" s="28"/>
      <c r="CAO476" s="28"/>
      <c r="CAP476" s="28"/>
      <c r="CAQ476" s="28"/>
      <c r="CAR476" s="28"/>
      <c r="CAS476" s="28"/>
      <c r="CAT476" s="28"/>
      <c r="CAU476" s="28"/>
      <c r="CAV476" s="28"/>
      <c r="CAW476" s="28"/>
      <c r="CAX476" s="28"/>
      <c r="CAY476" s="28"/>
      <c r="CAZ476" s="28"/>
      <c r="CBA476" s="28"/>
      <c r="CBB476" s="28"/>
      <c r="CBC476" s="28"/>
      <c r="CBD476" s="28"/>
      <c r="CBE476" s="28"/>
      <c r="CBF476" s="28"/>
      <c r="CBG476" s="28"/>
      <c r="CBH476" s="28"/>
      <c r="CBI476" s="28"/>
      <c r="CBJ476" s="28"/>
      <c r="CBK476" s="28"/>
      <c r="CBL476" s="28"/>
      <c r="CBM476" s="28"/>
      <c r="CBN476" s="28"/>
      <c r="CBO476" s="28"/>
      <c r="CBP476" s="28"/>
      <c r="CBQ476" s="28"/>
      <c r="CBR476" s="28"/>
      <c r="CBS476" s="28"/>
      <c r="CBT476" s="28"/>
      <c r="CBU476" s="28"/>
      <c r="CBV476" s="28"/>
      <c r="CBW476" s="28"/>
      <c r="CBX476" s="28"/>
      <c r="CBY476" s="28"/>
      <c r="CBZ476" s="28"/>
      <c r="CCA476" s="28"/>
      <c r="CCB476" s="28"/>
      <c r="CCC476" s="28"/>
      <c r="CCD476" s="28"/>
      <c r="CCE476" s="28"/>
      <c r="CCF476" s="28"/>
      <c r="CCG476" s="28"/>
      <c r="CCH476" s="28"/>
      <c r="CCI476" s="28"/>
      <c r="CCJ476" s="28"/>
      <c r="CCK476" s="28"/>
      <c r="CCL476" s="28"/>
      <c r="CCM476" s="28"/>
      <c r="CCN476" s="28"/>
      <c r="CCO476" s="28"/>
      <c r="CCP476" s="28"/>
      <c r="CCQ476" s="28"/>
      <c r="CCR476" s="28"/>
      <c r="CCS476" s="28"/>
      <c r="CCT476" s="28"/>
      <c r="CCU476" s="28"/>
      <c r="CCV476" s="28"/>
      <c r="CCW476" s="28"/>
      <c r="CCX476" s="28"/>
      <c r="CCY476" s="28"/>
      <c r="CCZ476" s="28"/>
      <c r="CDA476" s="28"/>
      <c r="CDB476" s="28"/>
      <c r="CDC476" s="28"/>
      <c r="CDD476" s="28"/>
      <c r="CDE476" s="28"/>
      <c r="CDF476" s="28"/>
      <c r="CDG476" s="28"/>
      <c r="CDH476" s="28"/>
      <c r="CDI476" s="28"/>
      <c r="CDJ476" s="28"/>
      <c r="CDK476" s="28"/>
      <c r="CDL476" s="28"/>
      <c r="CDM476" s="28"/>
      <c r="CDN476" s="28"/>
      <c r="CDO476" s="28"/>
      <c r="CDP476" s="28"/>
      <c r="CDQ476" s="28"/>
      <c r="CDR476" s="28"/>
      <c r="CDS476" s="28"/>
      <c r="CDT476" s="28"/>
      <c r="CDU476" s="28"/>
      <c r="CDV476" s="28"/>
      <c r="CDW476" s="28"/>
      <c r="CDX476" s="28"/>
      <c r="CDY476" s="28"/>
      <c r="CDZ476" s="28"/>
      <c r="CEA476" s="28"/>
      <c r="CEB476" s="28"/>
      <c r="CEC476" s="28"/>
      <c r="CED476" s="28"/>
      <c r="CEE476" s="28"/>
      <c r="CEF476" s="28"/>
      <c r="CEG476" s="28"/>
      <c r="CEH476" s="28"/>
      <c r="CEI476" s="28"/>
      <c r="CEJ476" s="28"/>
      <c r="CEK476" s="28"/>
      <c r="CEL476" s="28"/>
      <c r="CEM476" s="28"/>
      <c r="CEN476" s="28"/>
      <c r="CEO476" s="28"/>
      <c r="CEP476" s="28"/>
      <c r="CEQ476" s="28"/>
      <c r="CER476" s="28"/>
      <c r="CES476" s="28"/>
      <c r="CET476" s="28"/>
      <c r="CEU476" s="28"/>
      <c r="CEV476" s="28"/>
      <c r="CEW476" s="28"/>
      <c r="CEX476" s="28"/>
      <c r="CEY476" s="28"/>
      <c r="CEZ476" s="28"/>
      <c r="CFA476" s="28"/>
      <c r="CFB476" s="28"/>
      <c r="CFC476" s="28"/>
      <c r="CFD476" s="28"/>
      <c r="CFE476" s="28"/>
      <c r="CFF476" s="28"/>
      <c r="CFG476" s="28"/>
      <c r="CFH476" s="28"/>
      <c r="CFI476" s="28"/>
      <c r="CFJ476" s="28"/>
      <c r="CFK476" s="28"/>
      <c r="CFL476" s="28"/>
      <c r="CFM476" s="28"/>
      <c r="CFN476" s="28"/>
      <c r="CFO476" s="28"/>
      <c r="CFP476" s="28"/>
      <c r="CFQ476" s="28"/>
      <c r="CFR476" s="28"/>
      <c r="CFS476" s="28"/>
      <c r="CFT476" s="28"/>
      <c r="CFU476" s="28"/>
      <c r="CFV476" s="28"/>
      <c r="CFW476" s="28"/>
      <c r="CFX476" s="28"/>
      <c r="CFY476" s="28"/>
      <c r="CFZ476" s="28"/>
      <c r="CGA476" s="28"/>
      <c r="CGB476" s="28"/>
      <c r="CGC476" s="28"/>
      <c r="CGD476" s="28"/>
      <c r="CGE476" s="28"/>
      <c r="CGF476" s="28"/>
      <c r="CGG476" s="28"/>
      <c r="CGH476" s="28"/>
      <c r="CGI476" s="28"/>
      <c r="CGJ476" s="28"/>
      <c r="CGK476" s="28"/>
      <c r="CGL476" s="28"/>
      <c r="CGM476" s="28"/>
      <c r="CGN476" s="28"/>
      <c r="CGO476" s="28"/>
      <c r="CGP476" s="28"/>
      <c r="CGQ476" s="28"/>
      <c r="CGR476" s="28"/>
      <c r="CGS476" s="28"/>
      <c r="CGT476" s="28"/>
      <c r="CGU476" s="28"/>
      <c r="CGV476" s="28"/>
      <c r="CGW476" s="28"/>
      <c r="CGX476" s="28"/>
      <c r="CGY476" s="28"/>
      <c r="CGZ476" s="28"/>
      <c r="CHA476" s="28"/>
      <c r="CHB476" s="28"/>
      <c r="CHC476" s="28"/>
      <c r="CHD476" s="28"/>
      <c r="CHE476" s="28"/>
      <c r="CHF476" s="28"/>
      <c r="CHG476" s="28"/>
      <c r="CHH476" s="28"/>
      <c r="CHI476" s="28"/>
      <c r="CHJ476" s="28"/>
      <c r="CHK476" s="28"/>
      <c r="CHL476" s="28"/>
      <c r="CHM476" s="28"/>
      <c r="CHN476" s="28"/>
      <c r="CHO476" s="28"/>
      <c r="CHP476" s="28"/>
      <c r="CHQ476" s="28"/>
      <c r="CHR476" s="28"/>
      <c r="CHS476" s="28"/>
      <c r="CHT476" s="28"/>
      <c r="CHU476" s="28"/>
      <c r="CHV476" s="28"/>
      <c r="CHW476" s="28"/>
      <c r="CHX476" s="28"/>
      <c r="CHY476" s="28"/>
      <c r="CHZ476" s="28"/>
      <c r="CIA476" s="28"/>
      <c r="CIB476" s="28"/>
      <c r="CIC476" s="28"/>
      <c r="CID476" s="28"/>
      <c r="CIE476" s="28"/>
      <c r="CIF476" s="28"/>
      <c r="CIG476" s="28"/>
      <c r="CIH476" s="28"/>
      <c r="CII476" s="28"/>
      <c r="CIJ476" s="28"/>
      <c r="CIK476" s="28"/>
      <c r="CIL476" s="28"/>
      <c r="CIM476" s="28"/>
      <c r="CIN476" s="28"/>
      <c r="CIO476" s="28"/>
      <c r="CIP476" s="28"/>
      <c r="CIQ476" s="28"/>
      <c r="CIR476" s="28"/>
      <c r="CIS476" s="28"/>
      <c r="CIT476" s="28"/>
      <c r="CIU476" s="28"/>
      <c r="CIV476" s="28"/>
      <c r="CIW476" s="28"/>
      <c r="CIX476" s="28"/>
      <c r="CIY476" s="28"/>
      <c r="CIZ476" s="28"/>
      <c r="CJA476" s="28"/>
      <c r="CJB476" s="28"/>
      <c r="CJC476" s="28"/>
      <c r="CJD476" s="28"/>
      <c r="CJE476" s="28"/>
      <c r="CJF476" s="28"/>
      <c r="CJG476" s="28"/>
      <c r="CJH476" s="28"/>
      <c r="CJI476" s="28"/>
      <c r="CJJ476" s="28"/>
      <c r="CJK476" s="28"/>
      <c r="CJL476" s="28"/>
      <c r="CJM476" s="28"/>
      <c r="CJN476" s="28"/>
      <c r="CJO476" s="28"/>
      <c r="CJP476" s="28"/>
      <c r="CJQ476" s="28"/>
      <c r="CJR476" s="28"/>
      <c r="CJS476" s="28"/>
      <c r="CJT476" s="28"/>
      <c r="CJU476" s="28"/>
      <c r="CJV476" s="28"/>
      <c r="CJW476" s="28"/>
      <c r="CJX476" s="28"/>
      <c r="CJY476" s="28"/>
      <c r="CJZ476" s="28"/>
      <c r="CKA476" s="28"/>
      <c r="CKB476" s="28"/>
      <c r="CKC476" s="28"/>
      <c r="CKD476" s="28"/>
      <c r="CKE476" s="28"/>
      <c r="CKF476" s="28"/>
      <c r="CKG476" s="28"/>
      <c r="CKH476" s="28"/>
      <c r="CKI476" s="28"/>
      <c r="CKJ476" s="28"/>
      <c r="CKK476" s="28"/>
      <c r="CKL476" s="28"/>
      <c r="CKM476" s="28"/>
      <c r="CKN476" s="28"/>
      <c r="CKO476" s="28"/>
      <c r="CKP476" s="28"/>
      <c r="CKQ476" s="28"/>
      <c r="CKR476" s="28"/>
      <c r="CKS476" s="28"/>
      <c r="CKT476" s="28"/>
      <c r="CKU476" s="28"/>
      <c r="CKV476" s="28"/>
      <c r="CKW476" s="28"/>
      <c r="CKX476" s="28"/>
      <c r="CKY476" s="28"/>
      <c r="CKZ476" s="28"/>
      <c r="CLA476" s="28"/>
      <c r="CLB476" s="28"/>
      <c r="CLC476" s="28"/>
      <c r="CLD476" s="28"/>
      <c r="CLE476" s="28"/>
      <c r="CLF476" s="28"/>
      <c r="CLG476" s="28"/>
      <c r="CLH476" s="28"/>
      <c r="CLI476" s="28"/>
      <c r="CLJ476" s="28"/>
      <c r="CLK476" s="28"/>
      <c r="CLL476" s="28"/>
      <c r="CLM476" s="28"/>
      <c r="CLN476" s="28"/>
      <c r="CLO476" s="28"/>
      <c r="CLP476" s="28"/>
      <c r="CLQ476" s="28"/>
      <c r="CLR476" s="28"/>
      <c r="CLS476" s="28"/>
      <c r="CLT476" s="28"/>
      <c r="CLU476" s="28"/>
      <c r="CLV476" s="28"/>
      <c r="CLW476" s="28"/>
      <c r="CLX476" s="28"/>
      <c r="CLY476" s="28"/>
      <c r="CLZ476" s="28"/>
      <c r="CMA476" s="28"/>
      <c r="CMB476" s="28"/>
      <c r="CMC476" s="28"/>
      <c r="CMD476" s="28"/>
      <c r="CME476" s="28"/>
      <c r="CMF476" s="28"/>
      <c r="CMG476" s="28"/>
      <c r="CMH476" s="28"/>
      <c r="CMI476" s="28"/>
      <c r="CMJ476" s="28"/>
      <c r="CMK476" s="28"/>
      <c r="CML476" s="28"/>
      <c r="CMM476" s="28"/>
      <c r="CMN476" s="28"/>
      <c r="CMO476" s="28"/>
      <c r="CMP476" s="28"/>
      <c r="CMQ476" s="28"/>
      <c r="CMR476" s="28"/>
      <c r="CMS476" s="28"/>
      <c r="CMT476" s="28"/>
      <c r="CMU476" s="28"/>
      <c r="CMV476" s="28"/>
      <c r="CMW476" s="28"/>
      <c r="CMX476" s="28"/>
      <c r="CMY476" s="28"/>
      <c r="CMZ476" s="28"/>
      <c r="CNA476" s="28"/>
      <c r="CNB476" s="28"/>
      <c r="CNC476" s="28"/>
      <c r="CND476" s="28"/>
      <c r="CNE476" s="28"/>
      <c r="CNF476" s="28"/>
      <c r="CNG476" s="28"/>
      <c r="CNH476" s="28"/>
      <c r="CNI476" s="28"/>
      <c r="CNJ476" s="28"/>
      <c r="CNK476" s="28"/>
      <c r="CNL476" s="28"/>
      <c r="CNM476" s="28"/>
      <c r="CNN476" s="28"/>
      <c r="CNO476" s="28"/>
      <c r="CNP476" s="28"/>
      <c r="CNQ476" s="28"/>
      <c r="CNR476" s="28"/>
      <c r="CNS476" s="28"/>
      <c r="CNT476" s="28"/>
      <c r="CNU476" s="28"/>
      <c r="CNV476" s="28"/>
      <c r="CNW476" s="28"/>
      <c r="CNX476" s="28"/>
      <c r="CNY476" s="28"/>
      <c r="CNZ476" s="28"/>
      <c r="COA476" s="28"/>
      <c r="COB476" s="28"/>
      <c r="COC476" s="28"/>
      <c r="COD476" s="28"/>
      <c r="COE476" s="28"/>
      <c r="COF476" s="28"/>
      <c r="COG476" s="28"/>
      <c r="COH476" s="28"/>
      <c r="COI476" s="28"/>
      <c r="COJ476" s="28"/>
      <c r="COK476" s="28"/>
      <c r="COL476" s="28"/>
      <c r="COM476" s="28"/>
      <c r="CON476" s="28"/>
      <c r="COO476" s="28"/>
      <c r="COP476" s="28"/>
      <c r="COQ476" s="28"/>
      <c r="COR476" s="28"/>
      <c r="COS476" s="28"/>
      <c r="COT476" s="28"/>
      <c r="COU476" s="28"/>
      <c r="COV476" s="28"/>
      <c r="COW476" s="28"/>
      <c r="COX476" s="28"/>
      <c r="COY476" s="28"/>
      <c r="COZ476" s="28"/>
      <c r="CPA476" s="28"/>
      <c r="CPB476" s="28"/>
      <c r="CPC476" s="28"/>
      <c r="CPD476" s="28"/>
      <c r="CPE476" s="28"/>
      <c r="CPF476" s="28"/>
      <c r="CPG476" s="28"/>
      <c r="CPH476" s="28"/>
      <c r="CPI476" s="28"/>
      <c r="CPJ476" s="28"/>
      <c r="CPK476" s="28"/>
      <c r="CPL476" s="28"/>
      <c r="CPM476" s="28"/>
      <c r="CPN476" s="28"/>
      <c r="CPO476" s="28"/>
      <c r="CPP476" s="28"/>
      <c r="CPQ476" s="28"/>
      <c r="CPR476" s="28"/>
      <c r="CPS476" s="28"/>
      <c r="CPT476" s="28"/>
      <c r="CPU476" s="28"/>
      <c r="CPV476" s="28"/>
      <c r="CPW476" s="28"/>
      <c r="CPX476" s="28"/>
      <c r="CPY476" s="28"/>
      <c r="CPZ476" s="28"/>
      <c r="CQA476" s="28"/>
      <c r="CQB476" s="28"/>
      <c r="CQC476" s="28"/>
      <c r="CQD476" s="28"/>
      <c r="CQE476" s="28"/>
      <c r="CQF476" s="28"/>
      <c r="CQG476" s="28"/>
      <c r="CQH476" s="28"/>
      <c r="CQI476" s="28"/>
      <c r="CQJ476" s="28"/>
      <c r="CQK476" s="28"/>
      <c r="CQL476" s="28"/>
      <c r="CQM476" s="28"/>
      <c r="CQN476" s="28"/>
      <c r="CQO476" s="28"/>
      <c r="CQP476" s="28"/>
      <c r="CQQ476" s="28"/>
      <c r="CQR476" s="28"/>
      <c r="CQS476" s="28"/>
      <c r="CQT476" s="28"/>
      <c r="CQU476" s="28"/>
      <c r="CQV476" s="28"/>
      <c r="CQW476" s="28"/>
      <c r="CQX476" s="28"/>
      <c r="CQY476" s="28"/>
      <c r="CQZ476" s="28"/>
      <c r="CRA476" s="28"/>
      <c r="CRB476" s="28"/>
      <c r="CRC476" s="28"/>
      <c r="CRD476" s="28"/>
      <c r="CRE476" s="28"/>
      <c r="CRF476" s="28"/>
      <c r="CRG476" s="28"/>
      <c r="CRH476" s="28"/>
      <c r="CRI476" s="28"/>
      <c r="CRJ476" s="28"/>
      <c r="CRK476" s="28"/>
      <c r="CRL476" s="28"/>
      <c r="CRM476" s="28"/>
      <c r="CRN476" s="28"/>
      <c r="CRO476" s="28"/>
      <c r="CRP476" s="28"/>
      <c r="CRQ476" s="28"/>
      <c r="CRR476" s="28"/>
      <c r="CRS476" s="28"/>
      <c r="CRT476" s="28"/>
      <c r="CRU476" s="28"/>
      <c r="CRV476" s="28"/>
      <c r="CRW476" s="28"/>
      <c r="CRX476" s="28"/>
      <c r="CRY476" s="28"/>
      <c r="CRZ476" s="28"/>
      <c r="CSA476" s="28"/>
      <c r="CSB476" s="28"/>
      <c r="CSC476" s="28"/>
      <c r="CSD476" s="28"/>
      <c r="CSE476" s="28"/>
      <c r="CSF476" s="28"/>
      <c r="CSG476" s="28"/>
      <c r="CSH476" s="28"/>
      <c r="CSI476" s="28"/>
      <c r="CSJ476" s="28"/>
      <c r="CSK476" s="28"/>
      <c r="CSL476" s="28"/>
      <c r="CSM476" s="28"/>
      <c r="CSN476" s="28"/>
      <c r="CSO476" s="28"/>
      <c r="CSP476" s="28"/>
      <c r="CSQ476" s="28"/>
      <c r="CSR476" s="28"/>
      <c r="CSS476" s="28"/>
      <c r="CST476" s="28"/>
      <c r="CSU476" s="28"/>
      <c r="CSV476" s="28"/>
      <c r="CSW476" s="28"/>
      <c r="CSX476" s="28"/>
      <c r="CSY476" s="28"/>
      <c r="CSZ476" s="28"/>
      <c r="CTA476" s="28"/>
      <c r="CTB476" s="28"/>
      <c r="CTC476" s="28"/>
      <c r="CTD476" s="28"/>
      <c r="CTE476" s="28"/>
      <c r="CTF476" s="28"/>
      <c r="CTG476" s="28"/>
      <c r="CTH476" s="28"/>
      <c r="CTI476" s="28"/>
      <c r="CTJ476" s="28"/>
      <c r="CTK476" s="28"/>
      <c r="CTL476" s="28"/>
      <c r="CTM476" s="28"/>
      <c r="CTN476" s="28"/>
      <c r="CTO476" s="28"/>
      <c r="CTP476" s="28"/>
      <c r="CTQ476" s="28"/>
      <c r="CTR476" s="28"/>
      <c r="CTS476" s="28"/>
      <c r="CTT476" s="28"/>
      <c r="CTU476" s="28"/>
      <c r="CTV476" s="28"/>
      <c r="CTW476" s="28"/>
      <c r="CTX476" s="28"/>
      <c r="CTY476" s="28"/>
      <c r="CTZ476" s="28"/>
      <c r="CUA476" s="28"/>
      <c r="CUB476" s="28"/>
      <c r="CUC476" s="28"/>
      <c r="CUD476" s="28"/>
      <c r="CUE476" s="28"/>
      <c r="CUF476" s="28"/>
      <c r="CUG476" s="28"/>
      <c r="CUH476" s="28"/>
      <c r="CUI476" s="28"/>
      <c r="CUJ476" s="28"/>
      <c r="CUK476" s="28"/>
      <c r="CUL476" s="28"/>
      <c r="CUM476" s="28"/>
      <c r="CUN476" s="28"/>
      <c r="CUO476" s="28"/>
      <c r="CUP476" s="28"/>
      <c r="CUQ476" s="28"/>
      <c r="CUR476" s="28"/>
      <c r="CUS476" s="28"/>
      <c r="CUT476" s="28"/>
      <c r="CUU476" s="28"/>
      <c r="CUV476" s="28"/>
      <c r="CUW476" s="28"/>
      <c r="CUX476" s="28"/>
      <c r="CUY476" s="28"/>
      <c r="CUZ476" s="28"/>
      <c r="CVA476" s="28"/>
      <c r="CVB476" s="28"/>
      <c r="CVC476" s="28"/>
      <c r="CVD476" s="28"/>
      <c r="CVE476" s="28"/>
      <c r="CVF476" s="28"/>
      <c r="CVG476" s="28"/>
      <c r="CVH476" s="28"/>
      <c r="CVI476" s="28"/>
      <c r="CVJ476" s="28"/>
      <c r="CVK476" s="28"/>
      <c r="CVL476" s="28"/>
      <c r="CVM476" s="28"/>
      <c r="CVN476" s="28"/>
      <c r="CVO476" s="28"/>
      <c r="CVP476" s="28"/>
      <c r="CVQ476" s="28"/>
      <c r="CVR476" s="28"/>
      <c r="CVS476" s="28"/>
      <c r="CVT476" s="28"/>
      <c r="CVU476" s="28"/>
      <c r="CVV476" s="28"/>
      <c r="CVW476" s="28"/>
      <c r="CVX476" s="28"/>
      <c r="CVY476" s="28"/>
      <c r="CVZ476" s="28"/>
      <c r="CWA476" s="28"/>
      <c r="CWB476" s="28"/>
      <c r="CWC476" s="28"/>
      <c r="CWD476" s="28"/>
      <c r="CWE476" s="28"/>
      <c r="CWF476" s="28"/>
      <c r="CWG476" s="28"/>
      <c r="CWH476" s="28"/>
      <c r="CWI476" s="28"/>
      <c r="CWJ476" s="28"/>
      <c r="CWK476" s="28"/>
      <c r="CWL476" s="28"/>
      <c r="CWM476" s="28"/>
      <c r="CWN476" s="28"/>
      <c r="CWO476" s="28"/>
      <c r="CWP476" s="28"/>
      <c r="CWQ476" s="28"/>
      <c r="CWR476" s="28"/>
      <c r="CWS476" s="28"/>
      <c r="CWT476" s="28"/>
      <c r="CWU476" s="28"/>
      <c r="CWV476" s="28"/>
      <c r="CWW476" s="28"/>
      <c r="CWX476" s="28"/>
      <c r="CWY476" s="28"/>
      <c r="CWZ476" s="28"/>
      <c r="CXA476" s="28"/>
      <c r="CXB476" s="28"/>
      <c r="CXC476" s="28"/>
      <c r="CXD476" s="28"/>
      <c r="CXE476" s="28"/>
      <c r="CXF476" s="28"/>
      <c r="CXG476" s="28"/>
      <c r="CXH476" s="28"/>
      <c r="CXI476" s="28"/>
      <c r="CXJ476" s="28"/>
      <c r="CXK476" s="28"/>
      <c r="CXL476" s="28"/>
      <c r="CXM476" s="28"/>
      <c r="CXN476" s="28"/>
      <c r="CXO476" s="28"/>
      <c r="CXP476" s="28"/>
      <c r="CXQ476" s="28"/>
      <c r="CXR476" s="28"/>
      <c r="CXS476" s="28"/>
      <c r="CXT476" s="28"/>
      <c r="CXU476" s="28"/>
      <c r="CXV476" s="28"/>
      <c r="CXW476" s="28"/>
      <c r="CXX476" s="28"/>
      <c r="CXY476" s="28"/>
      <c r="CXZ476" s="28"/>
      <c r="CYA476" s="28"/>
      <c r="CYB476" s="28"/>
      <c r="CYC476" s="28"/>
      <c r="CYD476" s="28"/>
      <c r="CYE476" s="28"/>
      <c r="CYF476" s="28"/>
      <c r="CYG476" s="28"/>
      <c r="CYH476" s="28"/>
      <c r="CYI476" s="28"/>
      <c r="CYJ476" s="28"/>
      <c r="CYK476" s="28"/>
      <c r="CYL476" s="28"/>
      <c r="CYM476" s="28"/>
      <c r="CYN476" s="28"/>
      <c r="CYO476" s="28"/>
      <c r="CYP476" s="28"/>
      <c r="CYQ476" s="28"/>
      <c r="CYR476" s="28"/>
      <c r="CYS476" s="28"/>
      <c r="CYT476" s="28"/>
      <c r="CYU476" s="28"/>
      <c r="CYV476" s="28"/>
      <c r="CYW476" s="28"/>
      <c r="CYX476" s="28"/>
      <c r="CYY476" s="28"/>
      <c r="CYZ476" s="28"/>
      <c r="CZA476" s="28"/>
      <c r="CZB476" s="28"/>
      <c r="CZC476" s="28"/>
      <c r="CZD476" s="28"/>
      <c r="CZE476" s="28"/>
      <c r="CZF476" s="28"/>
      <c r="CZG476" s="28"/>
      <c r="CZH476" s="28"/>
      <c r="CZI476" s="28"/>
      <c r="CZJ476" s="28"/>
      <c r="CZK476" s="28"/>
      <c r="CZL476" s="28"/>
      <c r="CZM476" s="28"/>
      <c r="CZN476" s="28"/>
      <c r="CZO476" s="28"/>
      <c r="CZP476" s="28"/>
      <c r="CZQ476" s="28"/>
      <c r="CZR476" s="28"/>
      <c r="CZS476" s="28"/>
      <c r="CZT476" s="28"/>
      <c r="CZU476" s="28"/>
      <c r="CZV476" s="28"/>
      <c r="CZW476" s="28"/>
      <c r="CZX476" s="28"/>
      <c r="CZY476" s="28"/>
      <c r="CZZ476" s="28"/>
      <c r="DAA476" s="28"/>
      <c r="DAB476" s="28"/>
      <c r="DAC476" s="28"/>
      <c r="DAD476" s="28"/>
      <c r="DAE476" s="28"/>
      <c r="DAF476" s="28"/>
      <c r="DAG476" s="28"/>
      <c r="DAH476" s="28"/>
      <c r="DAI476" s="28"/>
      <c r="DAJ476" s="28"/>
      <c r="DAK476" s="28"/>
      <c r="DAL476" s="28"/>
      <c r="DAM476" s="28"/>
      <c r="DAN476" s="28"/>
      <c r="DAO476" s="28"/>
      <c r="DAP476" s="28"/>
      <c r="DAQ476" s="28"/>
      <c r="DAR476" s="28"/>
      <c r="DAS476" s="28"/>
      <c r="DAT476" s="28"/>
      <c r="DAU476" s="28"/>
      <c r="DAV476" s="28"/>
      <c r="DAW476" s="28"/>
      <c r="DAX476" s="28"/>
      <c r="DAY476" s="28"/>
      <c r="DAZ476" s="28"/>
      <c r="DBA476" s="28"/>
      <c r="DBB476" s="28"/>
      <c r="DBC476" s="28"/>
      <c r="DBD476" s="28"/>
      <c r="DBE476" s="28"/>
      <c r="DBF476" s="28"/>
      <c r="DBG476" s="28"/>
      <c r="DBH476" s="28"/>
      <c r="DBI476" s="28"/>
      <c r="DBJ476" s="28"/>
      <c r="DBK476" s="28"/>
      <c r="DBL476" s="28"/>
      <c r="DBM476" s="28"/>
      <c r="DBN476" s="28"/>
      <c r="DBO476" s="28"/>
      <c r="DBP476" s="28"/>
      <c r="DBQ476" s="28"/>
      <c r="DBR476" s="28"/>
      <c r="DBS476" s="28"/>
      <c r="DBT476" s="28"/>
      <c r="DBU476" s="28"/>
      <c r="DBV476" s="28"/>
      <c r="DBW476" s="28"/>
      <c r="DBX476" s="28"/>
      <c r="DBY476" s="28"/>
      <c r="DBZ476" s="28"/>
      <c r="DCA476" s="28"/>
      <c r="DCB476" s="28"/>
      <c r="DCC476" s="28"/>
      <c r="DCD476" s="28"/>
      <c r="DCE476" s="28"/>
      <c r="DCF476" s="28"/>
      <c r="DCG476" s="28"/>
      <c r="DCH476" s="28"/>
      <c r="DCI476" s="28"/>
      <c r="DCJ476" s="28"/>
      <c r="DCK476" s="28"/>
      <c r="DCL476" s="28"/>
      <c r="DCM476" s="28"/>
      <c r="DCN476" s="28"/>
      <c r="DCO476" s="28"/>
      <c r="DCP476" s="28"/>
      <c r="DCQ476" s="28"/>
      <c r="DCR476" s="28"/>
      <c r="DCS476" s="28"/>
      <c r="DCT476" s="28"/>
      <c r="DCU476" s="28"/>
      <c r="DCV476" s="28"/>
      <c r="DCW476" s="28"/>
      <c r="DCX476" s="28"/>
      <c r="DCY476" s="28"/>
      <c r="DCZ476" s="28"/>
      <c r="DDA476" s="28"/>
      <c r="DDB476" s="28"/>
      <c r="DDC476" s="28"/>
      <c r="DDD476" s="28"/>
      <c r="DDE476" s="28"/>
      <c r="DDF476" s="28"/>
      <c r="DDG476" s="28"/>
      <c r="DDH476" s="28"/>
      <c r="DDI476" s="28"/>
      <c r="DDJ476" s="28"/>
      <c r="DDK476" s="28"/>
      <c r="DDL476" s="28"/>
      <c r="DDM476" s="28"/>
      <c r="DDN476" s="28"/>
      <c r="DDO476" s="28"/>
      <c r="DDP476" s="28"/>
      <c r="DDQ476" s="28"/>
      <c r="DDR476" s="28"/>
      <c r="DDS476" s="28"/>
      <c r="DDT476" s="28"/>
      <c r="DDU476" s="28"/>
      <c r="DDV476" s="28"/>
      <c r="DDW476" s="28"/>
      <c r="DDX476" s="28"/>
      <c r="DDY476" s="28"/>
      <c r="DDZ476" s="28"/>
      <c r="DEA476" s="28"/>
      <c r="DEB476" s="28"/>
      <c r="DEC476" s="28"/>
      <c r="DED476" s="28"/>
      <c r="DEE476" s="28"/>
      <c r="DEF476" s="28"/>
      <c r="DEG476" s="28"/>
      <c r="DEH476" s="28"/>
      <c r="DEI476" s="28"/>
      <c r="DEJ476" s="28"/>
      <c r="DEK476" s="28"/>
      <c r="DEL476" s="28"/>
      <c r="DEM476" s="28"/>
      <c r="DEN476" s="28"/>
      <c r="DEO476" s="28"/>
      <c r="DEP476" s="28"/>
      <c r="DEQ476" s="28"/>
      <c r="DER476" s="28"/>
      <c r="DES476" s="28"/>
      <c r="DET476" s="28"/>
      <c r="DEU476" s="28"/>
      <c r="DEV476" s="28"/>
      <c r="DEW476" s="28"/>
      <c r="DEX476" s="28"/>
      <c r="DEY476" s="28"/>
      <c r="DEZ476" s="28"/>
      <c r="DFA476" s="28"/>
      <c r="DFB476" s="28"/>
      <c r="DFC476" s="28"/>
      <c r="DFD476" s="28"/>
      <c r="DFE476" s="28"/>
      <c r="DFF476" s="28"/>
      <c r="DFG476" s="28"/>
      <c r="DFH476" s="28"/>
      <c r="DFI476" s="28"/>
      <c r="DFJ476" s="28"/>
      <c r="DFK476" s="28"/>
      <c r="DFL476" s="28"/>
      <c r="DFM476" s="28"/>
      <c r="DFN476" s="28"/>
      <c r="DFO476" s="28"/>
      <c r="DFP476" s="28"/>
      <c r="DFQ476" s="28"/>
      <c r="DFR476" s="28"/>
      <c r="DFS476" s="28"/>
      <c r="DFT476" s="28"/>
      <c r="DFU476" s="28"/>
      <c r="DFV476" s="28"/>
      <c r="DFW476" s="28"/>
      <c r="DFX476" s="28"/>
      <c r="DFY476" s="28"/>
      <c r="DFZ476" s="28"/>
      <c r="DGA476" s="28"/>
      <c r="DGB476" s="28"/>
      <c r="DGC476" s="28"/>
      <c r="DGD476" s="28"/>
      <c r="DGE476" s="28"/>
      <c r="DGF476" s="28"/>
      <c r="DGG476" s="28"/>
      <c r="DGH476" s="28"/>
      <c r="DGI476" s="28"/>
      <c r="DGJ476" s="28"/>
      <c r="DGK476" s="28"/>
      <c r="DGL476" s="28"/>
      <c r="DGM476" s="28"/>
      <c r="DGN476" s="28"/>
      <c r="DGO476" s="28"/>
      <c r="DGP476" s="28"/>
      <c r="DGQ476" s="28"/>
      <c r="DGR476" s="28"/>
      <c r="DGS476" s="28"/>
      <c r="DGT476" s="28"/>
      <c r="DGU476" s="28"/>
      <c r="DGV476" s="28"/>
      <c r="DGW476" s="28"/>
      <c r="DGX476" s="28"/>
      <c r="DGY476" s="28"/>
      <c r="DGZ476" s="28"/>
      <c r="DHA476" s="28"/>
      <c r="DHB476" s="28"/>
      <c r="DHC476" s="28"/>
      <c r="DHD476" s="28"/>
      <c r="DHE476" s="28"/>
      <c r="DHF476" s="28"/>
      <c r="DHG476" s="28"/>
      <c r="DHH476" s="28"/>
      <c r="DHI476" s="28"/>
      <c r="DHJ476" s="28"/>
      <c r="DHK476" s="28"/>
      <c r="DHL476" s="28"/>
      <c r="DHM476" s="28"/>
      <c r="DHN476" s="28"/>
      <c r="DHO476" s="28"/>
      <c r="DHP476" s="28"/>
      <c r="DHQ476" s="28"/>
      <c r="DHR476" s="28"/>
      <c r="DHS476" s="28"/>
      <c r="DHT476" s="28"/>
      <c r="DHU476" s="28"/>
      <c r="DHV476" s="28"/>
      <c r="DHW476" s="28"/>
      <c r="DHX476" s="28"/>
      <c r="DHY476" s="28"/>
      <c r="DHZ476" s="28"/>
      <c r="DIA476" s="28"/>
      <c r="DIB476" s="28"/>
      <c r="DIC476" s="28"/>
      <c r="DID476" s="28"/>
      <c r="DIE476" s="28"/>
      <c r="DIF476" s="28"/>
      <c r="DIG476" s="28"/>
      <c r="DIH476" s="28"/>
      <c r="DII476" s="28"/>
      <c r="DIJ476" s="28"/>
      <c r="DIK476" s="28"/>
      <c r="DIL476" s="28"/>
      <c r="DIM476" s="28"/>
      <c r="DIN476" s="28"/>
      <c r="DIO476" s="28"/>
      <c r="DIP476" s="28"/>
      <c r="DIQ476" s="28"/>
      <c r="DIR476" s="28"/>
      <c r="DIS476" s="28"/>
      <c r="DIT476" s="28"/>
      <c r="DIU476" s="28"/>
      <c r="DIV476" s="28"/>
      <c r="DIW476" s="28"/>
      <c r="DIX476" s="28"/>
      <c r="DIY476" s="28"/>
      <c r="DIZ476" s="28"/>
      <c r="DJA476" s="28"/>
      <c r="DJB476" s="28"/>
      <c r="DJC476" s="28"/>
      <c r="DJD476" s="28"/>
      <c r="DJE476" s="28"/>
      <c r="DJF476" s="28"/>
      <c r="DJG476" s="28"/>
      <c r="DJH476" s="28"/>
      <c r="DJI476" s="28"/>
      <c r="DJJ476" s="28"/>
      <c r="DJK476" s="28"/>
      <c r="DJL476" s="28"/>
      <c r="DJM476" s="28"/>
      <c r="DJN476" s="28"/>
      <c r="DJO476" s="28"/>
      <c r="DJP476" s="28"/>
      <c r="DJQ476" s="28"/>
      <c r="DJR476" s="28"/>
      <c r="DJS476" s="28"/>
      <c r="DJT476" s="28"/>
      <c r="DJU476" s="28"/>
      <c r="DJV476" s="28"/>
      <c r="DJW476" s="28"/>
      <c r="DJX476" s="28"/>
      <c r="DJY476" s="28"/>
      <c r="DJZ476" s="28"/>
      <c r="DKA476" s="28"/>
      <c r="DKB476" s="28"/>
      <c r="DKC476" s="28"/>
      <c r="DKD476" s="28"/>
      <c r="DKE476" s="28"/>
      <c r="DKF476" s="28"/>
      <c r="DKG476" s="28"/>
      <c r="DKH476" s="28"/>
      <c r="DKI476" s="28"/>
      <c r="DKJ476" s="28"/>
      <c r="DKK476" s="28"/>
      <c r="DKL476" s="28"/>
      <c r="DKM476" s="28"/>
      <c r="DKN476" s="28"/>
      <c r="DKO476" s="28"/>
      <c r="DKP476" s="28"/>
      <c r="DKQ476" s="28"/>
      <c r="DKR476" s="28"/>
      <c r="DKS476" s="28"/>
      <c r="DKT476" s="28"/>
      <c r="DKU476" s="28"/>
      <c r="DKV476" s="28"/>
      <c r="DKW476" s="28"/>
      <c r="DKX476" s="28"/>
      <c r="DKY476" s="28"/>
      <c r="DKZ476" s="28"/>
      <c r="DLA476" s="28"/>
      <c r="DLB476" s="28"/>
      <c r="DLC476" s="28"/>
      <c r="DLD476" s="28"/>
      <c r="DLE476" s="28"/>
      <c r="DLF476" s="28"/>
      <c r="DLG476" s="28"/>
      <c r="DLH476" s="28"/>
      <c r="DLI476" s="28"/>
      <c r="DLJ476" s="28"/>
      <c r="DLK476" s="28"/>
      <c r="DLL476" s="28"/>
      <c r="DLM476" s="28"/>
      <c r="DLN476" s="28"/>
      <c r="DLO476" s="28"/>
      <c r="DLP476" s="28"/>
      <c r="DLQ476" s="28"/>
      <c r="DLR476" s="28"/>
      <c r="DLS476" s="28"/>
      <c r="DLT476" s="28"/>
      <c r="DLU476" s="28"/>
      <c r="DLV476" s="28"/>
      <c r="DLW476" s="28"/>
      <c r="DLX476" s="28"/>
      <c r="DLY476" s="28"/>
      <c r="DLZ476" s="28"/>
      <c r="DMA476" s="28"/>
      <c r="DMB476" s="28"/>
      <c r="DMC476" s="28"/>
      <c r="DMD476" s="28"/>
      <c r="DME476" s="28"/>
      <c r="DMF476" s="28"/>
      <c r="DMG476" s="28"/>
      <c r="DMH476" s="28"/>
      <c r="DMI476" s="28"/>
      <c r="DMJ476" s="28"/>
      <c r="DMK476" s="28"/>
      <c r="DML476" s="28"/>
      <c r="DMM476" s="28"/>
      <c r="DMN476" s="28"/>
      <c r="DMO476" s="28"/>
      <c r="DMP476" s="28"/>
      <c r="DMQ476" s="28"/>
      <c r="DMR476" s="28"/>
      <c r="DMS476" s="28"/>
      <c r="DMT476" s="28"/>
      <c r="DMU476" s="28"/>
      <c r="DMV476" s="28"/>
      <c r="DMW476" s="28"/>
      <c r="DMX476" s="28"/>
      <c r="DMY476" s="28"/>
      <c r="DMZ476" s="28"/>
      <c r="DNA476" s="28"/>
      <c r="DNB476" s="28"/>
      <c r="DNC476" s="28"/>
      <c r="DND476" s="28"/>
      <c r="DNE476" s="28"/>
      <c r="DNF476" s="28"/>
      <c r="DNG476" s="28"/>
      <c r="DNH476" s="28"/>
      <c r="DNI476" s="28"/>
      <c r="DNJ476" s="28"/>
      <c r="DNK476" s="28"/>
      <c r="DNL476" s="28"/>
      <c r="DNM476" s="28"/>
      <c r="DNN476" s="28"/>
      <c r="DNO476" s="28"/>
      <c r="DNP476" s="28"/>
      <c r="DNQ476" s="28"/>
      <c r="DNR476" s="28"/>
      <c r="DNS476" s="28"/>
      <c r="DNT476" s="28"/>
      <c r="DNU476" s="28"/>
      <c r="DNV476" s="28"/>
      <c r="DNW476" s="28"/>
      <c r="DNX476" s="28"/>
      <c r="DNY476" s="28"/>
      <c r="DNZ476" s="28"/>
      <c r="DOA476" s="28"/>
      <c r="DOB476" s="28"/>
      <c r="DOC476" s="28"/>
      <c r="DOD476" s="28"/>
      <c r="DOE476" s="28"/>
      <c r="DOF476" s="28"/>
      <c r="DOG476" s="28"/>
      <c r="DOH476" s="28"/>
      <c r="DOI476" s="28"/>
      <c r="DOJ476" s="28"/>
      <c r="DOK476" s="28"/>
      <c r="DOL476" s="28"/>
      <c r="DOM476" s="28"/>
      <c r="DON476" s="28"/>
      <c r="DOO476" s="28"/>
      <c r="DOP476" s="28"/>
      <c r="DOQ476" s="28"/>
      <c r="DOR476" s="28"/>
      <c r="DOS476" s="28"/>
      <c r="DOT476" s="28"/>
      <c r="DOU476" s="28"/>
      <c r="DOV476" s="28"/>
      <c r="DOW476" s="28"/>
      <c r="DOX476" s="28"/>
      <c r="DOY476" s="28"/>
      <c r="DOZ476" s="28"/>
      <c r="DPA476" s="28"/>
      <c r="DPB476" s="28"/>
      <c r="DPC476" s="28"/>
      <c r="DPD476" s="28"/>
      <c r="DPE476" s="28"/>
      <c r="DPF476" s="28"/>
      <c r="DPG476" s="28"/>
      <c r="DPH476" s="28"/>
      <c r="DPI476" s="28"/>
      <c r="DPJ476" s="28"/>
      <c r="DPK476" s="28"/>
      <c r="DPL476" s="28"/>
      <c r="DPM476" s="28"/>
      <c r="DPN476" s="28"/>
      <c r="DPO476" s="28"/>
      <c r="DPP476" s="28"/>
      <c r="DPQ476" s="28"/>
      <c r="DPR476" s="28"/>
      <c r="DPS476" s="28"/>
      <c r="DPT476" s="28"/>
      <c r="DPU476" s="28"/>
      <c r="DPV476" s="28"/>
      <c r="DPW476" s="28"/>
      <c r="DPX476" s="28"/>
      <c r="DPY476" s="28"/>
      <c r="DPZ476" s="28"/>
      <c r="DQA476" s="28"/>
      <c r="DQB476" s="28"/>
      <c r="DQC476" s="28"/>
      <c r="DQD476" s="28"/>
      <c r="DQE476" s="28"/>
      <c r="DQF476" s="28"/>
      <c r="DQG476" s="28"/>
      <c r="DQH476" s="28"/>
      <c r="DQI476" s="28"/>
      <c r="DQJ476" s="28"/>
      <c r="DQK476" s="28"/>
      <c r="DQL476" s="28"/>
      <c r="DQM476" s="28"/>
      <c r="DQN476" s="28"/>
      <c r="DQO476" s="28"/>
      <c r="DQP476" s="28"/>
      <c r="DQQ476" s="28"/>
      <c r="DQR476" s="28"/>
      <c r="DQS476" s="28"/>
      <c r="DQT476" s="28"/>
      <c r="DQU476" s="28"/>
      <c r="DQV476" s="28"/>
      <c r="DQW476" s="28"/>
      <c r="DQX476" s="28"/>
      <c r="DQY476" s="28"/>
      <c r="DQZ476" s="28"/>
      <c r="DRA476" s="28"/>
      <c r="DRB476" s="28"/>
      <c r="DRC476" s="28"/>
      <c r="DRD476" s="28"/>
      <c r="DRE476" s="28"/>
      <c r="DRF476" s="28"/>
      <c r="DRG476" s="28"/>
      <c r="DRH476" s="28"/>
      <c r="DRI476" s="28"/>
      <c r="DRJ476" s="28"/>
      <c r="DRK476" s="28"/>
      <c r="DRL476" s="28"/>
      <c r="DRM476" s="28"/>
      <c r="DRN476" s="28"/>
      <c r="DRO476" s="28"/>
      <c r="DRP476" s="28"/>
      <c r="DRQ476" s="28"/>
      <c r="DRR476" s="28"/>
      <c r="DRS476" s="28"/>
      <c r="DRT476" s="28"/>
      <c r="DRU476" s="28"/>
      <c r="DRV476" s="28"/>
      <c r="DRW476" s="28"/>
      <c r="DRX476" s="28"/>
      <c r="DRY476" s="28"/>
      <c r="DRZ476" s="28"/>
      <c r="DSA476" s="28"/>
      <c r="DSB476" s="28"/>
      <c r="DSC476" s="28"/>
      <c r="DSD476" s="28"/>
      <c r="DSE476" s="28"/>
      <c r="DSF476" s="28"/>
      <c r="DSG476" s="28"/>
      <c r="DSH476" s="28"/>
      <c r="DSI476" s="28"/>
      <c r="DSJ476" s="28"/>
      <c r="DSK476" s="28"/>
      <c r="DSL476" s="28"/>
      <c r="DSM476" s="28"/>
      <c r="DSN476" s="28"/>
      <c r="DSO476" s="28"/>
      <c r="DSP476" s="28"/>
      <c r="DSQ476" s="28"/>
      <c r="DSR476" s="28"/>
      <c r="DSS476" s="28"/>
      <c r="DST476" s="28"/>
      <c r="DSU476" s="28"/>
      <c r="DSV476" s="28"/>
      <c r="DSW476" s="28"/>
      <c r="DSX476" s="28"/>
      <c r="DSY476" s="28"/>
      <c r="DSZ476" s="28"/>
      <c r="DTA476" s="28"/>
      <c r="DTB476" s="28"/>
      <c r="DTC476" s="28"/>
      <c r="DTD476" s="28"/>
      <c r="DTE476" s="28"/>
      <c r="DTF476" s="28"/>
      <c r="DTG476" s="28"/>
      <c r="DTH476" s="28"/>
      <c r="DTI476" s="28"/>
      <c r="DTJ476" s="28"/>
      <c r="DTK476" s="28"/>
      <c r="DTL476" s="28"/>
      <c r="DTM476" s="28"/>
      <c r="DTN476" s="28"/>
      <c r="DTO476" s="28"/>
      <c r="DTP476" s="28"/>
      <c r="DTQ476" s="28"/>
      <c r="DTR476" s="28"/>
      <c r="DTS476" s="28"/>
      <c r="DTT476" s="28"/>
      <c r="DTU476" s="28"/>
      <c r="DTV476" s="28"/>
      <c r="DTW476" s="28"/>
      <c r="DTX476" s="28"/>
      <c r="DTY476" s="28"/>
      <c r="DTZ476" s="28"/>
      <c r="DUA476" s="28"/>
      <c r="DUB476" s="28"/>
      <c r="DUC476" s="28"/>
      <c r="DUD476" s="28"/>
      <c r="DUE476" s="28"/>
      <c r="DUF476" s="28"/>
      <c r="DUG476" s="28"/>
      <c r="DUH476" s="28"/>
      <c r="DUI476" s="28"/>
      <c r="DUJ476" s="28"/>
      <c r="DUK476" s="28"/>
      <c r="DUL476" s="28"/>
      <c r="DUM476" s="28"/>
      <c r="DUN476" s="28"/>
      <c r="DUO476" s="28"/>
      <c r="DUP476" s="28"/>
      <c r="DUQ476" s="28"/>
      <c r="DUR476" s="28"/>
      <c r="DUS476" s="28"/>
      <c r="DUT476" s="28"/>
      <c r="DUU476" s="28"/>
      <c r="DUV476" s="28"/>
      <c r="DUW476" s="28"/>
      <c r="DUX476" s="28"/>
      <c r="DUY476" s="28"/>
      <c r="DUZ476" s="28"/>
      <c r="DVA476" s="28"/>
      <c r="DVB476" s="28"/>
      <c r="DVC476" s="28"/>
      <c r="DVD476" s="28"/>
      <c r="DVE476" s="28"/>
      <c r="DVF476" s="28"/>
      <c r="DVG476" s="28"/>
      <c r="DVH476" s="28"/>
      <c r="DVI476" s="28"/>
      <c r="DVJ476" s="28"/>
      <c r="DVK476" s="28"/>
      <c r="DVL476" s="28"/>
      <c r="DVM476" s="28"/>
      <c r="DVN476" s="28"/>
      <c r="DVO476" s="28"/>
      <c r="DVP476" s="28"/>
      <c r="DVQ476" s="28"/>
      <c r="DVR476" s="28"/>
      <c r="DVS476" s="28"/>
      <c r="DVT476" s="28"/>
      <c r="DVU476" s="28"/>
      <c r="DVV476" s="28"/>
      <c r="DVW476" s="28"/>
      <c r="DVX476" s="28"/>
      <c r="DVY476" s="28"/>
      <c r="DVZ476" s="28"/>
      <c r="DWA476" s="28"/>
      <c r="DWB476" s="28"/>
      <c r="DWC476" s="28"/>
      <c r="DWD476" s="28"/>
      <c r="DWE476" s="28"/>
      <c r="DWF476" s="28"/>
      <c r="DWG476" s="28"/>
      <c r="DWH476" s="28"/>
      <c r="DWI476" s="28"/>
      <c r="DWJ476" s="28"/>
      <c r="DWK476" s="28"/>
      <c r="DWL476" s="28"/>
      <c r="DWM476" s="28"/>
      <c r="DWN476" s="28"/>
      <c r="DWO476" s="28"/>
      <c r="DWP476" s="28"/>
      <c r="DWQ476" s="28"/>
      <c r="DWR476" s="28"/>
      <c r="DWS476" s="28"/>
      <c r="DWT476" s="28"/>
      <c r="DWU476" s="28"/>
      <c r="DWV476" s="28"/>
      <c r="DWW476" s="28"/>
      <c r="DWX476" s="28"/>
      <c r="DWY476" s="28"/>
      <c r="DWZ476" s="28"/>
      <c r="DXA476" s="28"/>
      <c r="DXB476" s="28"/>
      <c r="DXC476" s="28"/>
      <c r="DXD476" s="28"/>
      <c r="DXE476" s="28"/>
      <c r="DXF476" s="28"/>
      <c r="DXG476" s="28"/>
      <c r="DXH476" s="28"/>
      <c r="DXI476" s="28"/>
      <c r="DXJ476" s="28"/>
      <c r="DXK476" s="28"/>
      <c r="DXL476" s="28"/>
      <c r="DXM476" s="28"/>
      <c r="DXN476" s="28"/>
      <c r="DXO476" s="28"/>
      <c r="DXP476" s="28"/>
      <c r="DXQ476" s="28"/>
      <c r="DXR476" s="28"/>
      <c r="DXS476" s="28"/>
      <c r="DXT476" s="28"/>
      <c r="DXU476" s="28"/>
      <c r="DXV476" s="28"/>
      <c r="DXW476" s="28"/>
      <c r="DXX476" s="28"/>
      <c r="DXY476" s="28"/>
      <c r="DXZ476" s="28"/>
      <c r="DYA476" s="28"/>
      <c r="DYB476" s="28"/>
      <c r="DYC476" s="28"/>
      <c r="DYD476" s="28"/>
      <c r="DYE476" s="28"/>
      <c r="DYF476" s="28"/>
      <c r="DYG476" s="28"/>
      <c r="DYH476" s="28"/>
      <c r="DYI476" s="28"/>
      <c r="DYJ476" s="28"/>
      <c r="DYK476" s="28"/>
      <c r="DYL476" s="28"/>
      <c r="DYM476" s="28"/>
      <c r="DYN476" s="28"/>
      <c r="DYO476" s="28"/>
      <c r="DYP476" s="28"/>
      <c r="DYQ476" s="28"/>
      <c r="DYR476" s="28"/>
      <c r="DYS476" s="28"/>
      <c r="DYT476" s="28"/>
      <c r="DYU476" s="28"/>
      <c r="DYV476" s="28"/>
      <c r="DYW476" s="28"/>
      <c r="DYX476" s="28"/>
      <c r="DYY476" s="28"/>
      <c r="DYZ476" s="28"/>
      <c r="DZA476" s="28"/>
      <c r="DZB476" s="28"/>
      <c r="DZC476" s="28"/>
      <c r="DZD476" s="28"/>
      <c r="DZE476" s="28"/>
      <c r="DZF476" s="28"/>
      <c r="DZG476" s="28"/>
      <c r="DZH476" s="28"/>
      <c r="DZI476" s="28"/>
      <c r="DZJ476" s="28"/>
      <c r="DZK476" s="28"/>
      <c r="DZL476" s="28"/>
      <c r="DZM476" s="28"/>
      <c r="DZN476" s="28"/>
      <c r="DZO476" s="28"/>
      <c r="DZP476" s="28"/>
      <c r="DZQ476" s="28"/>
      <c r="DZR476" s="28"/>
      <c r="DZS476" s="28"/>
      <c r="DZT476" s="28"/>
      <c r="DZU476" s="28"/>
      <c r="DZV476" s="28"/>
      <c r="DZW476" s="28"/>
      <c r="DZX476" s="28"/>
      <c r="DZY476" s="28"/>
      <c r="DZZ476" s="28"/>
      <c r="EAA476" s="28"/>
      <c r="EAB476" s="28"/>
      <c r="EAC476" s="28"/>
      <c r="EAD476" s="28"/>
      <c r="EAE476" s="28"/>
      <c r="EAF476" s="28"/>
      <c r="EAG476" s="28"/>
      <c r="EAH476" s="28"/>
      <c r="EAI476" s="28"/>
      <c r="EAJ476" s="28"/>
      <c r="EAK476" s="28"/>
      <c r="EAL476" s="28"/>
      <c r="EAM476" s="28"/>
      <c r="EAN476" s="28"/>
      <c r="EAO476" s="28"/>
      <c r="EAP476" s="28"/>
      <c r="EAQ476" s="28"/>
      <c r="EAR476" s="28"/>
      <c r="EAS476" s="28"/>
      <c r="EAT476" s="28"/>
      <c r="EAU476" s="28"/>
      <c r="EAV476" s="28"/>
      <c r="EAW476" s="28"/>
      <c r="EAX476" s="28"/>
      <c r="EAY476" s="28"/>
      <c r="EAZ476" s="28"/>
      <c r="EBA476" s="28"/>
      <c r="EBB476" s="28"/>
      <c r="EBC476" s="28"/>
      <c r="EBD476" s="28"/>
      <c r="EBE476" s="28"/>
      <c r="EBF476" s="28"/>
      <c r="EBG476" s="28"/>
      <c r="EBH476" s="28"/>
      <c r="EBI476" s="28"/>
      <c r="EBJ476" s="28"/>
      <c r="EBK476" s="28"/>
      <c r="EBL476" s="28"/>
      <c r="EBM476" s="28"/>
      <c r="EBN476" s="28"/>
      <c r="EBO476" s="28"/>
      <c r="EBP476" s="28"/>
      <c r="EBQ476" s="28"/>
      <c r="EBR476" s="28"/>
      <c r="EBS476" s="28"/>
      <c r="EBT476" s="28"/>
      <c r="EBU476" s="28"/>
      <c r="EBV476" s="28"/>
      <c r="EBW476" s="28"/>
      <c r="EBX476" s="28"/>
      <c r="EBY476" s="28"/>
      <c r="EBZ476" s="28"/>
      <c r="ECA476" s="28"/>
      <c r="ECB476" s="28"/>
      <c r="ECC476" s="28"/>
      <c r="ECD476" s="28"/>
      <c r="ECE476" s="28"/>
      <c r="ECF476" s="28"/>
      <c r="ECG476" s="28"/>
      <c r="ECH476" s="28"/>
      <c r="ECI476" s="28"/>
      <c r="ECJ476" s="28"/>
      <c r="ECK476" s="28"/>
      <c r="ECL476" s="28"/>
      <c r="ECM476" s="28"/>
      <c r="ECN476" s="28"/>
      <c r="ECO476" s="28"/>
      <c r="ECP476" s="28"/>
      <c r="ECQ476" s="28"/>
      <c r="ECR476" s="28"/>
      <c r="ECS476" s="28"/>
      <c r="ECT476" s="28"/>
      <c r="ECU476" s="28"/>
      <c r="ECV476" s="28"/>
      <c r="ECW476" s="28"/>
      <c r="ECX476" s="28"/>
      <c r="ECY476" s="28"/>
      <c r="ECZ476" s="28"/>
      <c r="EDA476" s="28"/>
      <c r="EDB476" s="28"/>
      <c r="EDC476" s="28"/>
      <c r="EDD476" s="28"/>
      <c r="EDE476" s="28"/>
      <c r="EDF476" s="28"/>
      <c r="EDG476" s="28"/>
      <c r="EDH476" s="28"/>
      <c r="EDI476" s="28"/>
      <c r="EDJ476" s="28"/>
      <c r="EDK476" s="28"/>
      <c r="EDL476" s="28"/>
      <c r="EDM476" s="28"/>
      <c r="EDN476" s="28"/>
      <c r="EDO476" s="28"/>
      <c r="EDP476" s="28"/>
      <c r="EDQ476" s="28"/>
      <c r="EDR476" s="28"/>
      <c r="EDS476" s="28"/>
      <c r="EDT476" s="28"/>
      <c r="EDU476" s="28"/>
      <c r="EDV476" s="28"/>
      <c r="EDW476" s="28"/>
      <c r="EDX476" s="28"/>
      <c r="EDY476" s="28"/>
      <c r="EDZ476" s="28"/>
      <c r="EEA476" s="28"/>
      <c r="EEB476" s="28"/>
      <c r="EEC476" s="28"/>
      <c r="EED476" s="28"/>
      <c r="EEE476" s="28"/>
      <c r="EEF476" s="28"/>
      <c r="EEG476" s="28"/>
      <c r="EEH476" s="28"/>
      <c r="EEI476" s="28"/>
      <c r="EEJ476" s="28"/>
      <c r="EEK476" s="28"/>
      <c r="EEL476" s="28"/>
      <c r="EEM476" s="28"/>
      <c r="EEN476" s="28"/>
      <c r="EEO476" s="28"/>
      <c r="EEP476" s="28"/>
      <c r="EEQ476" s="28"/>
      <c r="EER476" s="28"/>
      <c r="EES476" s="28"/>
      <c r="EET476" s="28"/>
      <c r="EEU476" s="28"/>
      <c r="EEV476" s="28"/>
      <c r="EEW476" s="28"/>
      <c r="EEX476" s="28"/>
      <c r="EEY476" s="28"/>
      <c r="EEZ476" s="28"/>
      <c r="EFA476" s="28"/>
      <c r="EFB476" s="28"/>
      <c r="EFC476" s="28"/>
      <c r="EFD476" s="28"/>
      <c r="EFE476" s="28"/>
      <c r="EFF476" s="28"/>
      <c r="EFG476" s="28"/>
      <c r="EFH476" s="28"/>
      <c r="EFI476" s="28"/>
      <c r="EFJ476" s="28"/>
      <c r="EFK476" s="28"/>
      <c r="EFL476" s="28"/>
      <c r="EFM476" s="28"/>
      <c r="EFN476" s="28"/>
      <c r="EFO476" s="28"/>
      <c r="EFP476" s="28"/>
      <c r="EFQ476" s="28"/>
      <c r="EFR476" s="28"/>
      <c r="EFS476" s="28"/>
      <c r="EFT476" s="28"/>
      <c r="EFU476" s="28"/>
      <c r="EFV476" s="28"/>
      <c r="EFW476" s="28"/>
      <c r="EFX476" s="28"/>
      <c r="EFY476" s="28"/>
      <c r="EFZ476" s="28"/>
      <c r="EGA476" s="28"/>
      <c r="EGB476" s="28"/>
      <c r="EGC476" s="28"/>
      <c r="EGD476" s="28"/>
      <c r="EGE476" s="28"/>
      <c r="EGF476" s="28"/>
      <c r="EGG476" s="28"/>
      <c r="EGH476" s="28"/>
      <c r="EGI476" s="28"/>
      <c r="EGJ476" s="28"/>
      <c r="EGK476" s="28"/>
      <c r="EGL476" s="28"/>
      <c r="EGM476" s="28"/>
      <c r="EGN476" s="28"/>
      <c r="EGO476" s="28"/>
      <c r="EGP476" s="28"/>
      <c r="EGQ476" s="28"/>
      <c r="EGR476" s="28"/>
      <c r="EGS476" s="28"/>
      <c r="EGT476" s="28"/>
      <c r="EGU476" s="28"/>
      <c r="EGV476" s="28"/>
      <c r="EGW476" s="28"/>
      <c r="EGX476" s="28"/>
      <c r="EGY476" s="28"/>
      <c r="EGZ476" s="28"/>
      <c r="EHA476" s="28"/>
      <c r="EHB476" s="28"/>
      <c r="EHC476" s="28"/>
      <c r="EHD476" s="28"/>
      <c r="EHE476" s="28"/>
      <c r="EHF476" s="28"/>
      <c r="EHG476" s="28"/>
      <c r="EHH476" s="28"/>
      <c r="EHI476" s="28"/>
      <c r="EHJ476" s="28"/>
      <c r="EHK476" s="28"/>
      <c r="EHL476" s="28"/>
      <c r="EHM476" s="28"/>
      <c r="EHN476" s="28"/>
      <c r="EHO476" s="28"/>
      <c r="EHP476" s="28"/>
      <c r="EHQ476" s="28"/>
      <c r="EHR476" s="28"/>
      <c r="EHS476" s="28"/>
      <c r="EHT476" s="28"/>
      <c r="EHU476" s="28"/>
      <c r="EHV476" s="28"/>
      <c r="EHW476" s="28"/>
      <c r="EHX476" s="28"/>
      <c r="EHY476" s="28"/>
      <c r="EHZ476" s="28"/>
      <c r="EIA476" s="28"/>
      <c r="EIB476" s="28"/>
      <c r="EIC476" s="28"/>
      <c r="EID476" s="28"/>
      <c r="EIE476" s="28"/>
      <c r="EIF476" s="28"/>
      <c r="EIG476" s="28"/>
      <c r="EIH476" s="28"/>
      <c r="EII476" s="28"/>
      <c r="EIJ476" s="28"/>
      <c r="EIK476" s="28"/>
      <c r="EIL476" s="28"/>
      <c r="EIM476" s="28"/>
      <c r="EIN476" s="28"/>
      <c r="EIO476" s="28"/>
      <c r="EIP476" s="28"/>
      <c r="EIQ476" s="28"/>
      <c r="EIR476" s="28"/>
      <c r="EIS476" s="28"/>
      <c r="EIT476" s="28"/>
      <c r="EIU476" s="28"/>
      <c r="EIV476" s="28"/>
      <c r="EIW476" s="28"/>
      <c r="EIX476" s="28"/>
      <c r="EIY476" s="28"/>
      <c r="EIZ476" s="28"/>
      <c r="EJA476" s="28"/>
      <c r="EJB476" s="28"/>
      <c r="EJC476" s="28"/>
      <c r="EJD476" s="28"/>
      <c r="EJE476" s="28"/>
      <c r="EJF476" s="28"/>
      <c r="EJG476" s="28"/>
      <c r="EJH476" s="28"/>
      <c r="EJI476" s="28"/>
      <c r="EJJ476" s="28"/>
      <c r="EJK476" s="28"/>
      <c r="EJL476" s="28"/>
      <c r="EJM476" s="28"/>
      <c r="EJN476" s="28"/>
      <c r="EJO476" s="28"/>
      <c r="EJP476" s="28"/>
      <c r="EJQ476" s="28"/>
      <c r="EJR476" s="28"/>
      <c r="EJS476" s="28"/>
      <c r="EJT476" s="28"/>
      <c r="EJU476" s="28"/>
      <c r="EJV476" s="28"/>
      <c r="EJW476" s="28"/>
      <c r="EJX476" s="28"/>
      <c r="EJY476" s="28"/>
      <c r="EJZ476" s="28"/>
      <c r="EKA476" s="28"/>
      <c r="EKB476" s="28"/>
      <c r="EKC476" s="28"/>
      <c r="EKD476" s="28"/>
      <c r="EKE476" s="28"/>
      <c r="EKF476" s="28"/>
      <c r="EKG476" s="28"/>
      <c r="EKH476" s="28"/>
      <c r="EKI476" s="28"/>
      <c r="EKJ476" s="28"/>
      <c r="EKK476" s="28"/>
      <c r="EKL476" s="28"/>
      <c r="EKM476" s="28"/>
      <c r="EKN476" s="28"/>
      <c r="EKO476" s="28"/>
      <c r="EKP476" s="28"/>
      <c r="EKQ476" s="28"/>
      <c r="EKR476" s="28"/>
      <c r="EKS476" s="28"/>
      <c r="EKT476" s="28"/>
      <c r="EKU476" s="28"/>
      <c r="EKV476" s="28"/>
      <c r="EKW476" s="28"/>
      <c r="EKX476" s="28"/>
      <c r="EKY476" s="28"/>
      <c r="EKZ476" s="28"/>
      <c r="ELA476" s="28"/>
      <c r="ELB476" s="28"/>
      <c r="ELC476" s="28"/>
      <c r="ELD476" s="28"/>
      <c r="ELE476" s="28"/>
      <c r="ELF476" s="28"/>
      <c r="ELG476" s="28"/>
      <c r="ELH476" s="28"/>
      <c r="ELI476" s="28"/>
      <c r="ELJ476" s="28"/>
      <c r="ELK476" s="28"/>
      <c r="ELL476" s="28"/>
      <c r="ELM476" s="28"/>
      <c r="ELN476" s="28"/>
      <c r="ELO476" s="28"/>
      <c r="ELP476" s="28"/>
      <c r="ELQ476" s="28"/>
      <c r="ELR476" s="28"/>
      <c r="ELS476" s="28"/>
      <c r="ELT476" s="28"/>
      <c r="ELU476" s="28"/>
      <c r="ELV476" s="28"/>
      <c r="ELW476" s="28"/>
      <c r="ELX476" s="28"/>
      <c r="ELY476" s="28"/>
      <c r="ELZ476" s="28"/>
      <c r="EMA476" s="28"/>
      <c r="EMB476" s="28"/>
      <c r="EMC476" s="28"/>
      <c r="EMD476" s="28"/>
      <c r="EME476" s="28"/>
      <c r="EMF476" s="28"/>
      <c r="EMG476" s="28"/>
      <c r="EMH476" s="28"/>
      <c r="EMI476" s="28"/>
      <c r="EMJ476" s="28"/>
      <c r="EMK476" s="28"/>
      <c r="EML476" s="28"/>
      <c r="EMM476" s="28"/>
      <c r="EMN476" s="28"/>
      <c r="EMO476" s="28"/>
      <c r="EMP476" s="28"/>
      <c r="EMQ476" s="28"/>
      <c r="EMR476" s="28"/>
      <c r="EMS476" s="28"/>
      <c r="EMT476" s="28"/>
      <c r="EMU476" s="28"/>
      <c r="EMV476" s="28"/>
      <c r="EMW476" s="28"/>
      <c r="EMX476" s="28"/>
      <c r="EMY476" s="28"/>
      <c r="EMZ476" s="28"/>
      <c r="ENA476" s="28"/>
      <c r="ENB476" s="28"/>
      <c r="ENC476" s="28"/>
      <c r="END476" s="28"/>
      <c r="ENE476" s="28"/>
      <c r="ENF476" s="28"/>
      <c r="ENG476" s="28"/>
      <c r="ENH476" s="28"/>
      <c r="ENI476" s="28"/>
      <c r="ENJ476" s="28"/>
      <c r="ENK476" s="28"/>
      <c r="ENL476" s="28"/>
      <c r="ENM476" s="28"/>
      <c r="ENN476" s="28"/>
      <c r="ENO476" s="28"/>
      <c r="ENP476" s="28"/>
      <c r="ENQ476" s="28"/>
      <c r="ENR476" s="28"/>
      <c r="ENS476" s="28"/>
      <c r="ENT476" s="28"/>
      <c r="ENU476" s="28"/>
      <c r="ENV476" s="28"/>
      <c r="ENW476" s="28"/>
      <c r="ENX476" s="28"/>
      <c r="ENY476" s="28"/>
      <c r="ENZ476" s="28"/>
      <c r="EOA476" s="28"/>
      <c r="EOB476" s="28"/>
      <c r="EOC476" s="28"/>
      <c r="EOD476" s="28"/>
      <c r="EOE476" s="28"/>
      <c r="EOF476" s="28"/>
      <c r="EOG476" s="28"/>
      <c r="EOH476" s="28"/>
      <c r="EOI476" s="28"/>
      <c r="EOJ476" s="28"/>
      <c r="EOK476" s="28"/>
      <c r="EOL476" s="28"/>
      <c r="EOM476" s="28"/>
      <c r="EON476" s="28"/>
      <c r="EOO476" s="28"/>
      <c r="EOP476" s="28"/>
      <c r="EOQ476" s="28"/>
      <c r="EOR476" s="28"/>
      <c r="EOS476" s="28"/>
      <c r="EOT476" s="28"/>
      <c r="EOU476" s="28"/>
      <c r="EOV476" s="28"/>
      <c r="EOW476" s="28"/>
      <c r="EOX476" s="28"/>
      <c r="EOY476" s="28"/>
      <c r="EOZ476" s="28"/>
      <c r="EPA476" s="28"/>
      <c r="EPB476" s="28"/>
      <c r="EPC476" s="28"/>
      <c r="EPD476" s="28"/>
      <c r="EPE476" s="28"/>
      <c r="EPF476" s="28"/>
      <c r="EPG476" s="28"/>
      <c r="EPH476" s="28"/>
      <c r="EPI476" s="28"/>
      <c r="EPJ476" s="28"/>
      <c r="EPK476" s="28"/>
      <c r="EPL476" s="28"/>
      <c r="EPM476" s="28"/>
      <c r="EPN476" s="28"/>
      <c r="EPO476" s="28"/>
      <c r="EPP476" s="28"/>
      <c r="EPQ476" s="28"/>
      <c r="EPR476" s="28"/>
      <c r="EPS476" s="28"/>
      <c r="EPT476" s="28"/>
      <c r="EPU476" s="28"/>
      <c r="EPV476" s="28"/>
      <c r="EPW476" s="28"/>
      <c r="EPX476" s="28"/>
      <c r="EPY476" s="28"/>
      <c r="EPZ476" s="28"/>
      <c r="EQA476" s="28"/>
      <c r="EQB476" s="28"/>
      <c r="EQC476" s="28"/>
      <c r="EQD476" s="28"/>
      <c r="EQE476" s="28"/>
      <c r="EQF476" s="28"/>
      <c r="EQG476" s="28"/>
      <c r="EQH476" s="28"/>
      <c r="EQI476" s="28"/>
      <c r="EQJ476" s="28"/>
      <c r="EQK476" s="28"/>
      <c r="EQL476" s="28"/>
      <c r="EQM476" s="28"/>
      <c r="EQN476" s="28"/>
      <c r="EQO476" s="28"/>
      <c r="EQP476" s="28"/>
      <c r="EQQ476" s="28"/>
      <c r="EQR476" s="28"/>
      <c r="EQS476" s="28"/>
      <c r="EQT476" s="28"/>
      <c r="EQU476" s="28"/>
      <c r="EQV476" s="28"/>
      <c r="EQW476" s="28"/>
      <c r="EQX476" s="28"/>
      <c r="EQY476" s="28"/>
      <c r="EQZ476" s="28"/>
      <c r="ERA476" s="28"/>
      <c r="ERB476" s="28"/>
      <c r="ERC476" s="28"/>
      <c r="ERD476" s="28"/>
      <c r="ERE476" s="28"/>
      <c r="ERF476" s="28"/>
      <c r="ERG476" s="28"/>
      <c r="ERH476" s="28"/>
      <c r="ERI476" s="28"/>
      <c r="ERJ476" s="28"/>
      <c r="ERK476" s="28"/>
      <c r="ERL476" s="28"/>
      <c r="ERM476" s="28"/>
      <c r="ERN476" s="28"/>
      <c r="ERO476" s="28"/>
      <c r="ERP476" s="28"/>
      <c r="ERQ476" s="28"/>
      <c r="ERR476" s="28"/>
      <c r="ERS476" s="28"/>
      <c r="ERT476" s="28"/>
      <c r="ERU476" s="28"/>
      <c r="ERV476" s="28"/>
      <c r="ERW476" s="28"/>
      <c r="ERX476" s="28"/>
      <c r="ERY476" s="28"/>
      <c r="ERZ476" s="28"/>
      <c r="ESA476" s="28"/>
      <c r="ESB476" s="28"/>
      <c r="ESC476" s="28"/>
      <c r="ESD476" s="28"/>
      <c r="ESE476" s="28"/>
      <c r="ESF476" s="28"/>
      <c r="ESG476" s="28"/>
      <c r="ESH476" s="28"/>
      <c r="ESI476" s="28"/>
      <c r="ESJ476" s="28"/>
      <c r="ESK476" s="28"/>
      <c r="ESL476" s="28"/>
      <c r="ESM476" s="28"/>
      <c r="ESN476" s="28"/>
      <c r="ESO476" s="28"/>
      <c r="ESP476" s="28"/>
      <c r="ESQ476" s="28"/>
      <c r="ESR476" s="28"/>
      <c r="ESS476" s="28"/>
      <c r="EST476" s="28"/>
      <c r="ESU476" s="28"/>
      <c r="ESV476" s="28"/>
      <c r="ESW476" s="28"/>
      <c r="ESX476" s="28"/>
      <c r="ESY476" s="28"/>
      <c r="ESZ476" s="28"/>
      <c r="ETA476" s="28"/>
      <c r="ETB476" s="28"/>
      <c r="ETC476" s="28"/>
      <c r="ETD476" s="28"/>
      <c r="ETE476" s="28"/>
      <c r="ETF476" s="28"/>
      <c r="ETG476" s="28"/>
      <c r="ETH476" s="28"/>
      <c r="ETI476" s="28"/>
      <c r="ETJ476" s="28"/>
      <c r="ETK476" s="28"/>
      <c r="ETL476" s="28"/>
      <c r="ETM476" s="28"/>
      <c r="ETN476" s="28"/>
      <c r="ETO476" s="28"/>
      <c r="ETP476" s="28"/>
      <c r="ETQ476" s="28"/>
      <c r="ETR476" s="28"/>
      <c r="ETS476" s="28"/>
      <c r="ETT476" s="28"/>
      <c r="ETU476" s="28"/>
      <c r="ETV476" s="28"/>
      <c r="ETW476" s="28"/>
      <c r="ETX476" s="28"/>
      <c r="ETY476" s="28"/>
      <c r="ETZ476" s="28"/>
      <c r="EUA476" s="28"/>
      <c r="EUB476" s="28"/>
      <c r="EUC476" s="28"/>
      <c r="EUD476" s="28"/>
      <c r="EUE476" s="28"/>
      <c r="EUF476" s="28"/>
      <c r="EUG476" s="28"/>
      <c r="EUH476" s="28"/>
      <c r="EUI476" s="28"/>
      <c r="EUJ476" s="28"/>
      <c r="EUK476" s="28"/>
      <c r="EUL476" s="28"/>
      <c r="EUM476" s="28"/>
      <c r="EUN476" s="28"/>
      <c r="EUO476" s="28"/>
      <c r="EUP476" s="28"/>
      <c r="EUQ476" s="28"/>
      <c r="EUR476" s="28"/>
      <c r="EUS476" s="28"/>
      <c r="EUT476" s="28"/>
      <c r="EUU476" s="28"/>
      <c r="EUV476" s="28"/>
      <c r="EUW476" s="28"/>
      <c r="EUX476" s="28"/>
      <c r="EUY476" s="28"/>
      <c r="EUZ476" s="28"/>
      <c r="EVA476" s="28"/>
      <c r="EVB476" s="28"/>
      <c r="EVC476" s="28"/>
      <c r="EVD476" s="28"/>
      <c r="EVE476" s="28"/>
      <c r="EVF476" s="28"/>
      <c r="EVG476" s="28"/>
      <c r="EVH476" s="28"/>
      <c r="EVI476" s="28"/>
      <c r="EVJ476" s="28"/>
      <c r="EVK476" s="28"/>
      <c r="EVL476" s="28"/>
      <c r="EVM476" s="28"/>
      <c r="EVN476" s="28"/>
      <c r="EVO476" s="28"/>
      <c r="EVP476" s="28"/>
      <c r="EVQ476" s="28"/>
      <c r="EVR476" s="28"/>
      <c r="EVS476" s="28"/>
      <c r="EVT476" s="28"/>
      <c r="EVU476" s="28"/>
      <c r="EVV476" s="28"/>
      <c r="EVW476" s="28"/>
      <c r="EVX476" s="28"/>
      <c r="EVY476" s="28"/>
      <c r="EVZ476" s="28"/>
      <c r="EWA476" s="28"/>
      <c r="EWB476" s="28"/>
      <c r="EWC476" s="28"/>
      <c r="EWD476" s="28"/>
      <c r="EWE476" s="28"/>
      <c r="EWF476" s="28"/>
      <c r="EWG476" s="28"/>
      <c r="EWH476" s="28"/>
      <c r="EWI476" s="28"/>
      <c r="EWJ476" s="28"/>
      <c r="EWK476" s="28"/>
      <c r="EWL476" s="28"/>
      <c r="EWM476" s="28"/>
      <c r="EWN476" s="28"/>
      <c r="EWO476" s="28"/>
      <c r="EWP476" s="28"/>
      <c r="EWQ476" s="28"/>
      <c r="EWR476" s="28"/>
      <c r="EWS476" s="28"/>
      <c r="EWT476" s="28"/>
      <c r="EWU476" s="28"/>
      <c r="EWV476" s="28"/>
      <c r="EWW476" s="28"/>
      <c r="EWX476" s="28"/>
      <c r="EWY476" s="28"/>
      <c r="EWZ476" s="28"/>
      <c r="EXA476" s="28"/>
      <c r="EXB476" s="28"/>
      <c r="EXC476" s="28"/>
      <c r="EXD476" s="28"/>
      <c r="EXE476" s="28"/>
      <c r="EXF476" s="28"/>
      <c r="EXG476" s="28"/>
      <c r="EXH476" s="28"/>
      <c r="EXI476" s="28"/>
      <c r="EXJ476" s="28"/>
      <c r="EXK476" s="28"/>
      <c r="EXL476" s="28"/>
      <c r="EXM476" s="28"/>
      <c r="EXN476" s="28"/>
      <c r="EXO476" s="28"/>
      <c r="EXP476" s="28"/>
      <c r="EXQ476" s="28"/>
      <c r="EXR476" s="28"/>
      <c r="EXS476" s="28"/>
      <c r="EXT476" s="28"/>
      <c r="EXU476" s="28"/>
      <c r="EXV476" s="28"/>
      <c r="EXW476" s="28"/>
      <c r="EXX476" s="28"/>
      <c r="EXY476" s="28"/>
      <c r="EXZ476" s="28"/>
      <c r="EYA476" s="28"/>
      <c r="EYB476" s="28"/>
      <c r="EYC476" s="28"/>
      <c r="EYD476" s="28"/>
      <c r="EYE476" s="28"/>
      <c r="EYF476" s="28"/>
      <c r="EYG476" s="28"/>
      <c r="EYH476" s="28"/>
      <c r="EYI476" s="28"/>
      <c r="EYJ476" s="28"/>
      <c r="EYK476" s="28"/>
      <c r="EYL476" s="28"/>
      <c r="EYM476" s="28"/>
      <c r="EYN476" s="28"/>
      <c r="EYO476" s="28"/>
      <c r="EYP476" s="28"/>
      <c r="EYQ476" s="28"/>
      <c r="EYR476" s="28"/>
      <c r="EYS476" s="28"/>
      <c r="EYT476" s="28"/>
      <c r="EYU476" s="28"/>
      <c r="EYV476" s="28"/>
      <c r="EYW476" s="28"/>
      <c r="EYX476" s="28"/>
      <c r="EYY476" s="28"/>
      <c r="EYZ476" s="28"/>
      <c r="EZA476" s="28"/>
      <c r="EZB476" s="28"/>
      <c r="EZC476" s="28"/>
      <c r="EZD476" s="28"/>
      <c r="EZE476" s="28"/>
      <c r="EZF476" s="28"/>
      <c r="EZG476" s="28"/>
      <c r="EZH476" s="28"/>
      <c r="EZI476" s="28"/>
      <c r="EZJ476" s="28"/>
      <c r="EZK476" s="28"/>
      <c r="EZL476" s="28"/>
      <c r="EZM476" s="28"/>
      <c r="EZN476" s="28"/>
      <c r="EZO476" s="28"/>
      <c r="EZP476" s="28"/>
      <c r="EZQ476" s="28"/>
      <c r="EZR476" s="28"/>
      <c r="EZS476" s="28"/>
      <c r="EZT476" s="28"/>
      <c r="EZU476" s="28"/>
      <c r="EZV476" s="28"/>
      <c r="EZW476" s="28"/>
      <c r="EZX476" s="28"/>
      <c r="EZY476" s="28"/>
      <c r="EZZ476" s="28"/>
      <c r="FAA476" s="28"/>
      <c r="FAB476" s="28"/>
      <c r="FAC476" s="28"/>
      <c r="FAD476" s="28"/>
      <c r="FAE476" s="28"/>
      <c r="FAF476" s="28"/>
      <c r="FAG476" s="28"/>
      <c r="FAH476" s="28"/>
      <c r="FAI476" s="28"/>
      <c r="FAJ476" s="28"/>
      <c r="FAK476" s="28"/>
      <c r="FAL476" s="28"/>
      <c r="FAM476" s="28"/>
      <c r="FAN476" s="28"/>
      <c r="FAO476" s="28"/>
      <c r="FAP476" s="28"/>
      <c r="FAQ476" s="28"/>
      <c r="FAR476" s="28"/>
      <c r="FAS476" s="28"/>
      <c r="FAT476" s="28"/>
      <c r="FAU476" s="28"/>
      <c r="FAV476" s="28"/>
      <c r="FAW476" s="28"/>
      <c r="FAX476" s="28"/>
      <c r="FAY476" s="28"/>
      <c r="FAZ476" s="28"/>
      <c r="FBA476" s="28"/>
      <c r="FBB476" s="28"/>
      <c r="FBC476" s="28"/>
      <c r="FBD476" s="28"/>
      <c r="FBE476" s="28"/>
      <c r="FBF476" s="28"/>
      <c r="FBG476" s="28"/>
      <c r="FBH476" s="28"/>
      <c r="FBI476" s="28"/>
      <c r="FBJ476" s="28"/>
      <c r="FBK476" s="28"/>
      <c r="FBL476" s="28"/>
      <c r="FBM476" s="28"/>
      <c r="FBN476" s="28"/>
      <c r="FBO476" s="28"/>
      <c r="FBP476" s="28"/>
      <c r="FBQ476" s="28"/>
      <c r="FBR476" s="28"/>
      <c r="FBS476" s="28"/>
      <c r="FBT476" s="28"/>
      <c r="FBU476" s="28"/>
      <c r="FBV476" s="28"/>
      <c r="FBW476" s="28"/>
      <c r="FBX476" s="28"/>
      <c r="FBY476" s="28"/>
      <c r="FBZ476" s="28"/>
      <c r="FCA476" s="28"/>
      <c r="FCB476" s="28"/>
      <c r="FCC476" s="28"/>
      <c r="FCD476" s="28"/>
      <c r="FCE476" s="28"/>
      <c r="FCF476" s="28"/>
      <c r="FCG476" s="28"/>
      <c r="FCH476" s="28"/>
      <c r="FCI476" s="28"/>
      <c r="FCJ476" s="28"/>
      <c r="FCK476" s="28"/>
      <c r="FCL476" s="28"/>
      <c r="FCM476" s="28"/>
      <c r="FCN476" s="28"/>
      <c r="FCO476" s="28"/>
      <c r="FCP476" s="28"/>
      <c r="FCQ476" s="28"/>
      <c r="FCR476" s="28"/>
      <c r="FCS476" s="28"/>
      <c r="FCT476" s="28"/>
      <c r="FCU476" s="28"/>
      <c r="FCV476" s="28"/>
      <c r="FCW476" s="28"/>
      <c r="FCX476" s="28"/>
      <c r="FCY476" s="28"/>
      <c r="FCZ476" s="28"/>
      <c r="FDA476" s="28"/>
      <c r="FDB476" s="28"/>
      <c r="FDC476" s="28"/>
      <c r="FDD476" s="28"/>
      <c r="FDE476" s="28"/>
      <c r="FDF476" s="28"/>
      <c r="FDG476" s="28"/>
      <c r="FDH476" s="28"/>
      <c r="FDI476" s="28"/>
      <c r="FDJ476" s="28"/>
      <c r="FDK476" s="28"/>
      <c r="FDL476" s="28"/>
      <c r="FDM476" s="28"/>
      <c r="FDN476" s="28"/>
      <c r="FDO476" s="28"/>
      <c r="FDP476" s="28"/>
      <c r="FDQ476" s="28"/>
      <c r="FDR476" s="28"/>
      <c r="FDS476" s="28"/>
      <c r="FDT476" s="28"/>
      <c r="FDU476" s="28"/>
      <c r="FDV476" s="28"/>
      <c r="FDW476" s="28"/>
      <c r="FDX476" s="28"/>
      <c r="FDY476" s="28"/>
      <c r="FDZ476" s="28"/>
      <c r="FEA476" s="28"/>
      <c r="FEB476" s="28"/>
      <c r="FEC476" s="28"/>
      <c r="FED476" s="28"/>
      <c r="FEE476" s="28"/>
      <c r="FEF476" s="28"/>
      <c r="FEG476" s="28"/>
      <c r="FEH476" s="28"/>
      <c r="FEI476" s="28"/>
      <c r="FEJ476" s="28"/>
      <c r="FEK476" s="28"/>
      <c r="FEL476" s="28"/>
      <c r="FEM476" s="28"/>
      <c r="FEN476" s="28"/>
      <c r="FEO476" s="28"/>
      <c r="FEP476" s="28"/>
      <c r="FEQ476" s="28"/>
      <c r="FER476" s="28"/>
      <c r="FES476" s="28"/>
      <c r="FET476" s="28"/>
      <c r="FEU476" s="28"/>
      <c r="FEV476" s="28"/>
      <c r="FEW476" s="28"/>
      <c r="FEX476" s="28"/>
      <c r="FEY476" s="28"/>
      <c r="FEZ476" s="28"/>
      <c r="FFA476" s="28"/>
      <c r="FFB476" s="28"/>
      <c r="FFC476" s="28"/>
      <c r="FFD476" s="28"/>
      <c r="FFE476" s="28"/>
      <c r="FFF476" s="28"/>
      <c r="FFG476" s="28"/>
      <c r="FFH476" s="28"/>
      <c r="FFI476" s="28"/>
      <c r="FFJ476" s="28"/>
      <c r="FFK476" s="28"/>
      <c r="FFL476" s="28"/>
      <c r="FFM476" s="28"/>
      <c r="FFN476" s="28"/>
      <c r="FFO476" s="28"/>
      <c r="FFP476" s="28"/>
      <c r="FFQ476" s="28"/>
      <c r="FFR476" s="28"/>
      <c r="FFS476" s="28"/>
      <c r="FFT476" s="28"/>
      <c r="FFU476" s="28"/>
      <c r="FFV476" s="28"/>
      <c r="FFW476" s="28"/>
      <c r="FFX476" s="28"/>
      <c r="FFY476" s="28"/>
      <c r="FFZ476" s="28"/>
      <c r="FGA476" s="28"/>
      <c r="FGB476" s="28"/>
      <c r="FGC476" s="28"/>
      <c r="FGD476" s="28"/>
      <c r="FGE476" s="28"/>
      <c r="FGF476" s="28"/>
      <c r="FGG476" s="28"/>
      <c r="FGH476" s="28"/>
      <c r="FGI476" s="28"/>
      <c r="FGJ476" s="28"/>
      <c r="FGK476" s="28"/>
      <c r="FGL476" s="28"/>
      <c r="FGM476" s="28"/>
      <c r="FGN476" s="28"/>
      <c r="FGO476" s="28"/>
      <c r="FGP476" s="28"/>
      <c r="FGQ476" s="28"/>
      <c r="FGR476" s="28"/>
      <c r="FGS476" s="28"/>
      <c r="FGT476" s="28"/>
      <c r="FGU476" s="28"/>
      <c r="FGV476" s="28"/>
      <c r="FGW476" s="28"/>
      <c r="FGX476" s="28"/>
      <c r="FGY476" s="28"/>
      <c r="FGZ476" s="28"/>
      <c r="FHA476" s="28"/>
      <c r="FHB476" s="28"/>
      <c r="FHC476" s="28"/>
      <c r="FHD476" s="28"/>
      <c r="FHE476" s="28"/>
      <c r="FHF476" s="28"/>
      <c r="FHG476" s="28"/>
      <c r="FHH476" s="28"/>
      <c r="FHI476" s="28"/>
      <c r="FHJ476" s="28"/>
      <c r="FHK476" s="28"/>
      <c r="FHL476" s="28"/>
      <c r="FHM476" s="28"/>
      <c r="FHN476" s="28"/>
      <c r="FHO476" s="28"/>
      <c r="FHP476" s="28"/>
      <c r="FHQ476" s="28"/>
      <c r="FHR476" s="28"/>
      <c r="FHS476" s="28"/>
      <c r="FHT476" s="28"/>
      <c r="FHU476" s="28"/>
      <c r="FHV476" s="28"/>
      <c r="FHW476" s="28"/>
      <c r="FHX476" s="28"/>
      <c r="FHY476" s="28"/>
      <c r="FHZ476" s="28"/>
      <c r="FIA476" s="28"/>
      <c r="FIB476" s="28"/>
      <c r="FIC476" s="28"/>
      <c r="FID476" s="28"/>
      <c r="FIE476" s="28"/>
      <c r="FIF476" s="28"/>
      <c r="FIG476" s="28"/>
      <c r="FIH476" s="28"/>
      <c r="FII476" s="28"/>
      <c r="FIJ476" s="28"/>
      <c r="FIK476" s="28"/>
      <c r="FIL476" s="28"/>
      <c r="FIM476" s="28"/>
      <c r="FIN476" s="28"/>
      <c r="FIO476" s="28"/>
      <c r="FIP476" s="28"/>
      <c r="FIQ476" s="28"/>
      <c r="FIR476" s="28"/>
      <c r="FIS476" s="28"/>
      <c r="FIT476" s="28"/>
      <c r="FIU476" s="28"/>
      <c r="FIV476" s="28"/>
      <c r="FIW476" s="28"/>
      <c r="FIX476" s="28"/>
      <c r="FIY476" s="28"/>
      <c r="FIZ476" s="28"/>
      <c r="FJA476" s="28"/>
      <c r="FJB476" s="28"/>
      <c r="FJC476" s="28"/>
      <c r="FJD476" s="28"/>
      <c r="FJE476" s="28"/>
      <c r="FJF476" s="28"/>
      <c r="FJG476" s="28"/>
      <c r="FJH476" s="28"/>
      <c r="FJI476" s="28"/>
      <c r="FJJ476" s="28"/>
      <c r="FJK476" s="28"/>
      <c r="FJL476" s="28"/>
      <c r="FJM476" s="28"/>
      <c r="FJN476" s="28"/>
      <c r="FJO476" s="28"/>
      <c r="FJP476" s="28"/>
      <c r="FJQ476" s="28"/>
      <c r="FJR476" s="28"/>
      <c r="FJS476" s="28"/>
      <c r="FJT476" s="28"/>
      <c r="FJU476" s="28"/>
      <c r="FJV476" s="28"/>
      <c r="FJW476" s="28"/>
      <c r="FJX476" s="28"/>
      <c r="FJY476" s="28"/>
      <c r="FJZ476" s="28"/>
      <c r="FKA476" s="28"/>
      <c r="FKB476" s="28"/>
      <c r="FKC476" s="28"/>
      <c r="FKD476" s="28"/>
      <c r="FKE476" s="28"/>
      <c r="FKF476" s="28"/>
      <c r="FKG476" s="28"/>
      <c r="FKH476" s="28"/>
      <c r="FKI476" s="28"/>
      <c r="FKJ476" s="28"/>
      <c r="FKK476" s="28"/>
      <c r="FKL476" s="28"/>
      <c r="FKM476" s="28"/>
      <c r="FKN476" s="28"/>
      <c r="FKO476" s="28"/>
      <c r="FKP476" s="28"/>
      <c r="FKQ476" s="28"/>
      <c r="FKR476" s="28"/>
      <c r="FKS476" s="28"/>
      <c r="FKT476" s="28"/>
      <c r="FKU476" s="28"/>
      <c r="FKV476" s="28"/>
      <c r="FKW476" s="28"/>
      <c r="FKX476" s="28"/>
      <c r="FKY476" s="28"/>
      <c r="FKZ476" s="28"/>
      <c r="FLA476" s="28"/>
      <c r="FLB476" s="28"/>
      <c r="FLC476" s="28"/>
      <c r="FLD476" s="28"/>
      <c r="FLE476" s="28"/>
      <c r="FLF476" s="28"/>
      <c r="FLG476" s="28"/>
      <c r="FLH476" s="28"/>
      <c r="FLI476" s="28"/>
      <c r="FLJ476" s="28"/>
      <c r="FLK476" s="28"/>
      <c r="FLL476" s="28"/>
      <c r="FLM476" s="28"/>
      <c r="FLN476" s="28"/>
      <c r="FLO476" s="28"/>
      <c r="FLP476" s="28"/>
      <c r="FLQ476" s="28"/>
      <c r="FLR476" s="28"/>
      <c r="FLS476" s="28"/>
      <c r="FLT476" s="28"/>
      <c r="FLU476" s="28"/>
      <c r="FLV476" s="28"/>
      <c r="FLW476" s="28"/>
      <c r="FLX476" s="28"/>
      <c r="FLY476" s="28"/>
      <c r="FLZ476" s="28"/>
      <c r="FMA476" s="28"/>
      <c r="FMB476" s="28"/>
      <c r="FMC476" s="28"/>
      <c r="FMD476" s="28"/>
      <c r="FME476" s="28"/>
      <c r="FMF476" s="28"/>
      <c r="FMG476" s="28"/>
      <c r="FMH476" s="28"/>
      <c r="FMI476" s="28"/>
      <c r="FMJ476" s="28"/>
      <c r="FMK476" s="28"/>
      <c r="FML476" s="28"/>
      <c r="FMM476" s="28"/>
      <c r="FMN476" s="28"/>
      <c r="FMO476" s="28"/>
      <c r="FMP476" s="28"/>
      <c r="FMQ476" s="28"/>
      <c r="FMR476" s="28"/>
      <c r="FMS476" s="28"/>
      <c r="FMT476" s="28"/>
      <c r="FMU476" s="28"/>
      <c r="FMV476" s="28"/>
      <c r="FMW476" s="28"/>
      <c r="FMX476" s="28"/>
      <c r="FMY476" s="28"/>
      <c r="FMZ476" s="28"/>
      <c r="FNA476" s="28"/>
      <c r="FNB476" s="28"/>
      <c r="FNC476" s="28"/>
      <c r="FND476" s="28"/>
      <c r="FNE476" s="28"/>
      <c r="FNF476" s="28"/>
      <c r="FNG476" s="28"/>
      <c r="FNH476" s="28"/>
      <c r="FNI476" s="28"/>
      <c r="FNJ476" s="28"/>
      <c r="FNK476" s="28"/>
      <c r="FNL476" s="28"/>
      <c r="FNM476" s="28"/>
      <c r="FNN476" s="28"/>
      <c r="FNO476" s="28"/>
      <c r="FNP476" s="28"/>
      <c r="FNQ476" s="28"/>
      <c r="FNR476" s="28"/>
      <c r="FNS476" s="28"/>
      <c r="FNT476" s="28"/>
      <c r="FNU476" s="28"/>
      <c r="FNV476" s="28"/>
      <c r="FNW476" s="28"/>
      <c r="FNX476" s="28"/>
      <c r="FNY476" s="28"/>
      <c r="FNZ476" s="28"/>
      <c r="FOA476" s="28"/>
      <c r="FOB476" s="28"/>
      <c r="FOC476" s="28"/>
      <c r="FOD476" s="28"/>
      <c r="FOE476" s="28"/>
      <c r="FOF476" s="28"/>
      <c r="FOG476" s="28"/>
      <c r="FOH476" s="28"/>
      <c r="FOI476" s="28"/>
      <c r="FOJ476" s="28"/>
      <c r="FOK476" s="28"/>
      <c r="FOL476" s="28"/>
      <c r="FOM476" s="28"/>
      <c r="FON476" s="28"/>
      <c r="FOO476" s="28"/>
      <c r="FOP476" s="28"/>
      <c r="FOQ476" s="28"/>
      <c r="FOR476" s="28"/>
      <c r="FOS476" s="28"/>
      <c r="FOT476" s="28"/>
      <c r="FOU476" s="28"/>
      <c r="FOV476" s="28"/>
      <c r="FOW476" s="28"/>
      <c r="FOX476" s="28"/>
      <c r="FOY476" s="28"/>
      <c r="FOZ476" s="28"/>
      <c r="FPA476" s="28"/>
      <c r="FPB476" s="28"/>
      <c r="FPC476" s="28"/>
      <c r="FPD476" s="28"/>
      <c r="FPE476" s="28"/>
      <c r="FPF476" s="28"/>
      <c r="FPG476" s="28"/>
      <c r="FPH476" s="28"/>
      <c r="FPI476" s="28"/>
      <c r="FPJ476" s="28"/>
      <c r="FPK476" s="28"/>
      <c r="FPL476" s="28"/>
      <c r="FPM476" s="28"/>
      <c r="FPN476" s="28"/>
      <c r="FPO476" s="28"/>
      <c r="FPP476" s="28"/>
      <c r="FPQ476" s="28"/>
      <c r="FPR476" s="28"/>
      <c r="FPS476" s="28"/>
      <c r="FPT476" s="28"/>
      <c r="FPU476" s="28"/>
      <c r="FPV476" s="28"/>
      <c r="FPW476" s="28"/>
      <c r="FPX476" s="28"/>
      <c r="FPY476" s="28"/>
      <c r="FPZ476" s="28"/>
      <c r="FQA476" s="28"/>
      <c r="FQB476" s="28"/>
      <c r="FQC476" s="28"/>
      <c r="FQD476" s="28"/>
      <c r="FQE476" s="28"/>
      <c r="FQF476" s="28"/>
      <c r="FQG476" s="28"/>
      <c r="FQH476" s="28"/>
      <c r="FQI476" s="28"/>
      <c r="FQJ476" s="28"/>
      <c r="FQK476" s="28"/>
      <c r="FQL476" s="28"/>
      <c r="FQM476" s="28"/>
      <c r="FQN476" s="28"/>
      <c r="FQO476" s="28"/>
      <c r="FQP476" s="28"/>
      <c r="FQQ476" s="28"/>
      <c r="FQR476" s="28"/>
      <c r="FQS476" s="28"/>
      <c r="FQT476" s="28"/>
      <c r="FQU476" s="28"/>
      <c r="FQV476" s="28"/>
      <c r="FQW476" s="28"/>
      <c r="FQX476" s="28"/>
      <c r="FQY476" s="28"/>
      <c r="FQZ476" s="28"/>
      <c r="FRA476" s="28"/>
      <c r="FRB476" s="28"/>
      <c r="FRC476" s="28"/>
      <c r="FRD476" s="28"/>
      <c r="FRE476" s="28"/>
      <c r="FRF476" s="28"/>
      <c r="FRG476" s="28"/>
      <c r="FRH476" s="28"/>
      <c r="FRI476" s="28"/>
      <c r="FRJ476" s="28"/>
      <c r="FRK476" s="28"/>
      <c r="FRL476" s="28"/>
      <c r="FRM476" s="28"/>
      <c r="FRN476" s="28"/>
      <c r="FRO476" s="28"/>
      <c r="FRP476" s="28"/>
      <c r="FRQ476" s="28"/>
      <c r="FRR476" s="28"/>
      <c r="FRS476" s="28"/>
      <c r="FRT476" s="28"/>
      <c r="FRU476" s="28"/>
      <c r="FRV476" s="28"/>
      <c r="FRW476" s="28"/>
      <c r="FRX476" s="28"/>
      <c r="FRY476" s="28"/>
      <c r="FRZ476" s="28"/>
      <c r="FSA476" s="28"/>
      <c r="FSB476" s="28"/>
      <c r="FSC476" s="28"/>
      <c r="FSD476" s="28"/>
      <c r="FSE476" s="28"/>
      <c r="FSF476" s="28"/>
      <c r="FSG476" s="28"/>
      <c r="FSH476" s="28"/>
      <c r="FSI476" s="28"/>
      <c r="FSJ476" s="28"/>
      <c r="FSK476" s="28"/>
      <c r="FSL476" s="28"/>
      <c r="FSM476" s="28"/>
      <c r="FSN476" s="28"/>
      <c r="FSO476" s="28"/>
      <c r="FSP476" s="28"/>
      <c r="FSQ476" s="28"/>
      <c r="FSR476" s="28"/>
      <c r="FSS476" s="28"/>
      <c r="FST476" s="28"/>
      <c r="FSU476" s="28"/>
      <c r="FSV476" s="28"/>
      <c r="FSW476" s="28"/>
      <c r="FSX476" s="28"/>
      <c r="FSY476" s="28"/>
      <c r="FSZ476" s="28"/>
      <c r="FTA476" s="28"/>
      <c r="FTB476" s="28"/>
      <c r="FTC476" s="28"/>
      <c r="FTD476" s="28"/>
      <c r="FTE476" s="28"/>
      <c r="FTF476" s="28"/>
      <c r="FTG476" s="28"/>
      <c r="FTH476" s="28"/>
      <c r="FTI476" s="28"/>
      <c r="FTJ476" s="28"/>
      <c r="FTK476" s="28"/>
      <c r="FTL476" s="28"/>
      <c r="FTM476" s="28"/>
      <c r="FTN476" s="28"/>
      <c r="FTO476" s="28"/>
      <c r="FTP476" s="28"/>
      <c r="FTQ476" s="28"/>
      <c r="FTR476" s="28"/>
      <c r="FTS476" s="28"/>
      <c r="FTT476" s="28"/>
      <c r="FTU476" s="28"/>
      <c r="FTV476" s="28"/>
      <c r="FTW476" s="28"/>
      <c r="FTX476" s="28"/>
      <c r="FTY476" s="28"/>
      <c r="FTZ476" s="28"/>
      <c r="FUA476" s="28"/>
      <c r="FUB476" s="28"/>
      <c r="FUC476" s="28"/>
      <c r="FUD476" s="28"/>
      <c r="FUE476" s="28"/>
      <c r="FUF476" s="28"/>
      <c r="FUG476" s="28"/>
      <c r="FUH476" s="28"/>
      <c r="FUI476" s="28"/>
      <c r="FUJ476" s="28"/>
      <c r="FUK476" s="28"/>
      <c r="FUL476" s="28"/>
      <c r="FUM476" s="28"/>
      <c r="FUN476" s="28"/>
      <c r="FUO476" s="28"/>
      <c r="FUP476" s="28"/>
      <c r="FUQ476" s="28"/>
      <c r="FUR476" s="28"/>
      <c r="FUS476" s="28"/>
      <c r="FUT476" s="28"/>
      <c r="FUU476" s="28"/>
      <c r="FUV476" s="28"/>
      <c r="FUW476" s="28"/>
      <c r="FUX476" s="28"/>
      <c r="FUY476" s="28"/>
      <c r="FUZ476" s="28"/>
      <c r="FVA476" s="28"/>
      <c r="FVB476" s="28"/>
      <c r="FVC476" s="28"/>
      <c r="FVD476" s="28"/>
      <c r="FVE476" s="28"/>
      <c r="FVF476" s="28"/>
      <c r="FVG476" s="28"/>
      <c r="FVH476" s="28"/>
      <c r="FVI476" s="28"/>
      <c r="FVJ476" s="28"/>
      <c r="FVK476" s="28"/>
      <c r="FVL476" s="28"/>
      <c r="FVM476" s="28"/>
      <c r="FVN476" s="28"/>
      <c r="FVO476" s="28"/>
      <c r="FVP476" s="28"/>
      <c r="FVQ476" s="28"/>
      <c r="FVR476" s="28"/>
      <c r="FVS476" s="28"/>
      <c r="FVT476" s="28"/>
      <c r="FVU476" s="28"/>
      <c r="FVV476" s="28"/>
      <c r="FVW476" s="28"/>
      <c r="FVX476" s="28"/>
      <c r="FVY476" s="28"/>
      <c r="FVZ476" s="28"/>
      <c r="FWA476" s="28"/>
      <c r="FWB476" s="28"/>
      <c r="FWC476" s="28"/>
      <c r="FWD476" s="28"/>
      <c r="FWE476" s="28"/>
      <c r="FWF476" s="28"/>
      <c r="FWG476" s="28"/>
      <c r="FWH476" s="28"/>
      <c r="FWI476" s="28"/>
      <c r="FWJ476" s="28"/>
      <c r="FWK476" s="28"/>
      <c r="FWL476" s="28"/>
      <c r="FWM476" s="28"/>
      <c r="FWN476" s="28"/>
      <c r="FWO476" s="28"/>
      <c r="FWP476" s="28"/>
      <c r="FWQ476" s="28"/>
      <c r="FWR476" s="28"/>
      <c r="FWS476" s="28"/>
      <c r="FWT476" s="28"/>
      <c r="FWU476" s="28"/>
      <c r="FWV476" s="28"/>
      <c r="FWW476" s="28"/>
      <c r="FWX476" s="28"/>
      <c r="FWY476" s="28"/>
      <c r="FWZ476" s="28"/>
      <c r="FXA476" s="28"/>
      <c r="FXB476" s="28"/>
      <c r="FXC476" s="28"/>
      <c r="FXD476" s="28"/>
      <c r="FXE476" s="28"/>
      <c r="FXF476" s="28"/>
      <c r="FXG476" s="28"/>
      <c r="FXH476" s="28"/>
      <c r="FXI476" s="28"/>
      <c r="FXJ476" s="28"/>
      <c r="FXK476" s="28"/>
      <c r="FXL476" s="28"/>
      <c r="FXM476" s="28"/>
      <c r="FXN476" s="28"/>
      <c r="FXO476" s="28"/>
      <c r="FXP476" s="28"/>
      <c r="FXQ476" s="28"/>
      <c r="FXR476" s="28"/>
      <c r="FXS476" s="28"/>
      <c r="FXT476" s="28"/>
      <c r="FXU476" s="28"/>
      <c r="FXV476" s="28"/>
      <c r="FXW476" s="28"/>
      <c r="FXX476" s="28"/>
      <c r="FXY476" s="28"/>
      <c r="FXZ476" s="28"/>
      <c r="FYA476" s="28"/>
      <c r="FYB476" s="28"/>
      <c r="FYC476" s="28"/>
      <c r="FYD476" s="28"/>
      <c r="FYE476" s="28"/>
      <c r="FYF476" s="28"/>
      <c r="FYG476" s="28"/>
      <c r="FYH476" s="28"/>
      <c r="FYI476" s="28"/>
      <c r="FYJ476" s="28"/>
      <c r="FYK476" s="28"/>
      <c r="FYL476" s="28"/>
      <c r="FYM476" s="28"/>
      <c r="FYN476" s="28"/>
      <c r="FYO476" s="28"/>
      <c r="FYP476" s="28"/>
      <c r="FYQ476" s="28"/>
      <c r="FYR476" s="28"/>
      <c r="FYS476" s="28"/>
      <c r="FYT476" s="28"/>
      <c r="FYU476" s="28"/>
      <c r="FYV476" s="28"/>
      <c r="FYW476" s="28"/>
      <c r="FYX476" s="28"/>
      <c r="FYY476" s="28"/>
      <c r="FYZ476" s="28"/>
      <c r="FZA476" s="28"/>
      <c r="FZB476" s="28"/>
      <c r="FZC476" s="28"/>
      <c r="FZD476" s="28"/>
      <c r="FZE476" s="28"/>
      <c r="FZF476" s="28"/>
      <c r="FZG476" s="28"/>
      <c r="FZH476" s="28"/>
      <c r="FZI476" s="28"/>
      <c r="FZJ476" s="28"/>
      <c r="FZK476" s="28"/>
      <c r="FZL476" s="28"/>
      <c r="FZM476" s="28"/>
      <c r="FZN476" s="28"/>
      <c r="FZO476" s="28"/>
      <c r="FZP476" s="28"/>
      <c r="FZQ476" s="28"/>
      <c r="FZR476" s="28"/>
      <c r="FZS476" s="28"/>
      <c r="FZT476" s="28"/>
      <c r="FZU476" s="28"/>
      <c r="FZV476" s="28"/>
      <c r="FZW476" s="28"/>
      <c r="FZX476" s="28"/>
      <c r="FZY476" s="28"/>
      <c r="FZZ476" s="28"/>
      <c r="GAA476" s="28"/>
      <c r="GAB476" s="28"/>
      <c r="GAC476" s="28"/>
      <c r="GAD476" s="28"/>
      <c r="GAE476" s="28"/>
      <c r="GAF476" s="28"/>
      <c r="GAG476" s="28"/>
      <c r="GAH476" s="28"/>
      <c r="GAI476" s="28"/>
      <c r="GAJ476" s="28"/>
      <c r="GAK476" s="28"/>
      <c r="GAL476" s="28"/>
      <c r="GAM476" s="28"/>
      <c r="GAN476" s="28"/>
      <c r="GAO476" s="28"/>
      <c r="GAP476" s="28"/>
      <c r="GAQ476" s="28"/>
      <c r="GAR476" s="28"/>
      <c r="GAS476" s="28"/>
      <c r="GAT476" s="28"/>
      <c r="GAU476" s="28"/>
      <c r="GAV476" s="28"/>
      <c r="GAW476" s="28"/>
      <c r="GAX476" s="28"/>
      <c r="GAY476" s="28"/>
      <c r="GAZ476" s="28"/>
      <c r="GBA476" s="28"/>
      <c r="GBB476" s="28"/>
      <c r="GBC476" s="28"/>
      <c r="GBD476" s="28"/>
      <c r="GBE476" s="28"/>
      <c r="GBF476" s="28"/>
      <c r="GBG476" s="28"/>
      <c r="GBH476" s="28"/>
      <c r="GBI476" s="28"/>
      <c r="GBJ476" s="28"/>
      <c r="GBK476" s="28"/>
      <c r="GBL476" s="28"/>
      <c r="GBM476" s="28"/>
      <c r="GBN476" s="28"/>
      <c r="GBO476" s="28"/>
      <c r="GBP476" s="28"/>
      <c r="GBQ476" s="28"/>
      <c r="GBR476" s="28"/>
      <c r="GBS476" s="28"/>
      <c r="GBT476" s="28"/>
      <c r="GBU476" s="28"/>
      <c r="GBV476" s="28"/>
      <c r="GBW476" s="28"/>
      <c r="GBX476" s="28"/>
      <c r="GBY476" s="28"/>
      <c r="GBZ476" s="28"/>
      <c r="GCA476" s="28"/>
      <c r="GCB476" s="28"/>
      <c r="GCC476" s="28"/>
      <c r="GCD476" s="28"/>
      <c r="GCE476" s="28"/>
      <c r="GCF476" s="28"/>
      <c r="GCG476" s="28"/>
      <c r="GCH476" s="28"/>
      <c r="GCI476" s="28"/>
      <c r="GCJ476" s="28"/>
      <c r="GCK476" s="28"/>
      <c r="GCL476" s="28"/>
      <c r="GCM476" s="28"/>
      <c r="GCN476" s="28"/>
      <c r="GCO476" s="28"/>
      <c r="GCP476" s="28"/>
      <c r="GCQ476" s="28"/>
      <c r="GCR476" s="28"/>
      <c r="GCS476" s="28"/>
      <c r="GCT476" s="28"/>
      <c r="GCU476" s="28"/>
      <c r="GCV476" s="28"/>
      <c r="GCW476" s="28"/>
      <c r="GCX476" s="28"/>
      <c r="GCY476" s="28"/>
      <c r="GCZ476" s="28"/>
      <c r="GDA476" s="28"/>
      <c r="GDB476" s="28"/>
      <c r="GDC476" s="28"/>
      <c r="GDD476" s="28"/>
      <c r="GDE476" s="28"/>
      <c r="GDF476" s="28"/>
      <c r="GDG476" s="28"/>
      <c r="GDH476" s="28"/>
      <c r="GDI476" s="28"/>
      <c r="GDJ476" s="28"/>
      <c r="GDK476" s="28"/>
      <c r="GDL476" s="28"/>
      <c r="GDM476" s="28"/>
      <c r="GDN476" s="28"/>
      <c r="GDO476" s="28"/>
      <c r="GDP476" s="28"/>
      <c r="GDQ476" s="28"/>
      <c r="GDR476" s="28"/>
      <c r="GDS476" s="28"/>
      <c r="GDT476" s="28"/>
      <c r="GDU476" s="28"/>
      <c r="GDV476" s="28"/>
      <c r="GDW476" s="28"/>
      <c r="GDX476" s="28"/>
      <c r="GDY476" s="28"/>
      <c r="GDZ476" s="28"/>
      <c r="GEA476" s="28"/>
      <c r="GEB476" s="28"/>
      <c r="GEC476" s="28"/>
      <c r="GED476" s="28"/>
      <c r="GEE476" s="28"/>
      <c r="GEF476" s="28"/>
      <c r="GEG476" s="28"/>
      <c r="GEH476" s="28"/>
      <c r="GEI476" s="28"/>
      <c r="GEJ476" s="28"/>
      <c r="GEK476" s="28"/>
      <c r="GEL476" s="28"/>
      <c r="GEM476" s="28"/>
      <c r="GEN476" s="28"/>
      <c r="GEO476" s="28"/>
      <c r="GEP476" s="28"/>
      <c r="GEQ476" s="28"/>
      <c r="GER476" s="28"/>
      <c r="GES476" s="28"/>
      <c r="GET476" s="28"/>
      <c r="GEU476" s="28"/>
      <c r="GEV476" s="28"/>
      <c r="GEW476" s="28"/>
      <c r="GEX476" s="28"/>
      <c r="GEY476" s="28"/>
      <c r="GEZ476" s="28"/>
      <c r="GFA476" s="28"/>
      <c r="GFB476" s="28"/>
      <c r="GFC476" s="28"/>
      <c r="GFD476" s="28"/>
      <c r="GFE476" s="28"/>
      <c r="GFF476" s="28"/>
      <c r="GFG476" s="28"/>
      <c r="GFH476" s="28"/>
      <c r="GFI476" s="28"/>
      <c r="GFJ476" s="28"/>
      <c r="GFK476" s="28"/>
      <c r="GFL476" s="28"/>
      <c r="GFM476" s="28"/>
      <c r="GFN476" s="28"/>
      <c r="GFO476" s="28"/>
      <c r="GFP476" s="28"/>
      <c r="GFQ476" s="28"/>
      <c r="GFR476" s="28"/>
      <c r="GFS476" s="28"/>
      <c r="GFT476" s="28"/>
      <c r="GFU476" s="28"/>
      <c r="GFV476" s="28"/>
      <c r="GFW476" s="28"/>
      <c r="GFX476" s="28"/>
      <c r="GFY476" s="28"/>
      <c r="GFZ476" s="28"/>
      <c r="GGA476" s="28"/>
      <c r="GGB476" s="28"/>
      <c r="GGC476" s="28"/>
      <c r="GGD476" s="28"/>
      <c r="GGE476" s="28"/>
      <c r="GGF476" s="28"/>
      <c r="GGG476" s="28"/>
      <c r="GGH476" s="28"/>
      <c r="GGI476" s="28"/>
      <c r="GGJ476" s="28"/>
      <c r="GGK476" s="28"/>
      <c r="GGL476" s="28"/>
      <c r="GGM476" s="28"/>
      <c r="GGN476" s="28"/>
      <c r="GGO476" s="28"/>
      <c r="GGP476" s="28"/>
      <c r="GGQ476" s="28"/>
      <c r="GGR476" s="28"/>
      <c r="GGS476" s="28"/>
      <c r="GGT476" s="28"/>
      <c r="GGU476" s="28"/>
      <c r="GGV476" s="28"/>
      <c r="GGW476" s="28"/>
      <c r="GGX476" s="28"/>
      <c r="GGY476" s="28"/>
      <c r="GGZ476" s="28"/>
      <c r="GHA476" s="28"/>
      <c r="GHB476" s="28"/>
      <c r="GHC476" s="28"/>
      <c r="GHD476" s="28"/>
      <c r="GHE476" s="28"/>
      <c r="GHF476" s="28"/>
      <c r="GHG476" s="28"/>
      <c r="GHH476" s="28"/>
      <c r="GHI476" s="28"/>
      <c r="GHJ476" s="28"/>
      <c r="GHK476" s="28"/>
      <c r="GHL476" s="28"/>
      <c r="GHM476" s="28"/>
      <c r="GHN476" s="28"/>
      <c r="GHO476" s="28"/>
      <c r="GHP476" s="28"/>
      <c r="GHQ476" s="28"/>
      <c r="GHR476" s="28"/>
      <c r="GHS476" s="28"/>
      <c r="GHT476" s="28"/>
      <c r="GHU476" s="28"/>
      <c r="GHV476" s="28"/>
      <c r="GHW476" s="28"/>
      <c r="GHX476" s="28"/>
      <c r="GHY476" s="28"/>
      <c r="GHZ476" s="28"/>
      <c r="GIA476" s="28"/>
      <c r="GIB476" s="28"/>
      <c r="GIC476" s="28"/>
      <c r="GID476" s="28"/>
      <c r="GIE476" s="28"/>
      <c r="GIF476" s="28"/>
      <c r="GIG476" s="28"/>
      <c r="GIH476" s="28"/>
      <c r="GII476" s="28"/>
      <c r="GIJ476" s="28"/>
      <c r="GIK476" s="28"/>
      <c r="GIL476" s="28"/>
      <c r="GIM476" s="28"/>
      <c r="GIN476" s="28"/>
      <c r="GIO476" s="28"/>
      <c r="GIP476" s="28"/>
      <c r="GIQ476" s="28"/>
      <c r="GIR476" s="28"/>
      <c r="GIS476" s="28"/>
      <c r="GIT476" s="28"/>
      <c r="GIU476" s="28"/>
      <c r="GIV476" s="28"/>
      <c r="GIW476" s="28"/>
      <c r="GIX476" s="28"/>
      <c r="GIY476" s="28"/>
      <c r="GIZ476" s="28"/>
      <c r="GJA476" s="28"/>
      <c r="GJB476" s="28"/>
      <c r="GJC476" s="28"/>
      <c r="GJD476" s="28"/>
      <c r="GJE476" s="28"/>
      <c r="GJF476" s="28"/>
      <c r="GJG476" s="28"/>
      <c r="GJH476" s="28"/>
      <c r="GJI476" s="28"/>
      <c r="GJJ476" s="28"/>
      <c r="GJK476" s="28"/>
      <c r="GJL476" s="28"/>
      <c r="GJM476" s="28"/>
      <c r="GJN476" s="28"/>
      <c r="GJO476" s="28"/>
      <c r="GJP476" s="28"/>
      <c r="GJQ476" s="28"/>
      <c r="GJR476" s="28"/>
      <c r="GJS476" s="28"/>
      <c r="GJT476" s="28"/>
      <c r="GJU476" s="28"/>
      <c r="GJV476" s="28"/>
      <c r="GJW476" s="28"/>
      <c r="GJX476" s="28"/>
      <c r="GJY476" s="28"/>
      <c r="GJZ476" s="28"/>
      <c r="GKA476" s="28"/>
      <c r="GKB476" s="28"/>
      <c r="GKC476" s="28"/>
      <c r="GKD476" s="28"/>
      <c r="GKE476" s="28"/>
      <c r="GKF476" s="28"/>
      <c r="GKG476" s="28"/>
      <c r="GKH476" s="28"/>
      <c r="GKI476" s="28"/>
      <c r="GKJ476" s="28"/>
      <c r="GKK476" s="28"/>
      <c r="GKL476" s="28"/>
      <c r="GKM476" s="28"/>
      <c r="GKN476" s="28"/>
      <c r="GKO476" s="28"/>
      <c r="GKP476" s="28"/>
      <c r="GKQ476" s="28"/>
      <c r="GKR476" s="28"/>
      <c r="GKS476" s="28"/>
      <c r="GKT476" s="28"/>
      <c r="GKU476" s="28"/>
      <c r="GKV476" s="28"/>
      <c r="GKW476" s="28"/>
      <c r="GKX476" s="28"/>
      <c r="GKY476" s="28"/>
      <c r="GKZ476" s="28"/>
      <c r="GLA476" s="28"/>
      <c r="GLB476" s="28"/>
      <c r="GLC476" s="28"/>
      <c r="GLD476" s="28"/>
      <c r="GLE476" s="28"/>
      <c r="GLF476" s="28"/>
      <c r="GLG476" s="28"/>
      <c r="GLH476" s="28"/>
      <c r="GLI476" s="28"/>
      <c r="GLJ476" s="28"/>
      <c r="GLK476" s="28"/>
      <c r="GLL476" s="28"/>
      <c r="GLM476" s="28"/>
      <c r="GLN476" s="28"/>
      <c r="GLO476" s="28"/>
      <c r="GLP476" s="28"/>
      <c r="GLQ476" s="28"/>
      <c r="GLR476" s="28"/>
      <c r="GLS476" s="28"/>
      <c r="GLT476" s="28"/>
      <c r="GLU476" s="28"/>
      <c r="GLV476" s="28"/>
      <c r="GLW476" s="28"/>
      <c r="GLX476" s="28"/>
      <c r="GLY476" s="28"/>
      <c r="GLZ476" s="28"/>
      <c r="GMA476" s="28"/>
      <c r="GMB476" s="28"/>
      <c r="GMC476" s="28"/>
      <c r="GMD476" s="28"/>
      <c r="GME476" s="28"/>
      <c r="GMF476" s="28"/>
      <c r="GMG476" s="28"/>
      <c r="GMH476" s="28"/>
      <c r="GMI476" s="28"/>
      <c r="GMJ476" s="28"/>
      <c r="GMK476" s="28"/>
      <c r="GML476" s="28"/>
      <c r="GMM476" s="28"/>
      <c r="GMN476" s="28"/>
      <c r="GMO476" s="28"/>
      <c r="GMP476" s="28"/>
      <c r="GMQ476" s="28"/>
      <c r="GMR476" s="28"/>
      <c r="GMS476" s="28"/>
      <c r="GMT476" s="28"/>
      <c r="GMU476" s="28"/>
      <c r="GMV476" s="28"/>
      <c r="GMW476" s="28"/>
      <c r="GMX476" s="28"/>
      <c r="GMY476" s="28"/>
      <c r="GMZ476" s="28"/>
      <c r="GNA476" s="28"/>
      <c r="GNB476" s="28"/>
      <c r="GNC476" s="28"/>
      <c r="GND476" s="28"/>
      <c r="GNE476" s="28"/>
      <c r="GNF476" s="28"/>
      <c r="GNG476" s="28"/>
      <c r="GNH476" s="28"/>
      <c r="GNI476" s="28"/>
      <c r="GNJ476" s="28"/>
      <c r="GNK476" s="28"/>
      <c r="GNL476" s="28"/>
      <c r="GNM476" s="28"/>
      <c r="GNN476" s="28"/>
      <c r="GNO476" s="28"/>
      <c r="GNP476" s="28"/>
      <c r="GNQ476" s="28"/>
      <c r="GNR476" s="28"/>
      <c r="GNS476" s="28"/>
      <c r="GNT476" s="28"/>
      <c r="GNU476" s="28"/>
      <c r="GNV476" s="28"/>
      <c r="GNW476" s="28"/>
      <c r="GNX476" s="28"/>
      <c r="GNY476" s="28"/>
      <c r="GNZ476" s="28"/>
      <c r="GOA476" s="28"/>
      <c r="GOB476" s="28"/>
      <c r="GOC476" s="28"/>
      <c r="GOD476" s="28"/>
      <c r="GOE476" s="28"/>
      <c r="GOF476" s="28"/>
      <c r="GOG476" s="28"/>
      <c r="GOH476" s="28"/>
      <c r="GOI476" s="28"/>
      <c r="GOJ476" s="28"/>
      <c r="GOK476" s="28"/>
      <c r="GOL476" s="28"/>
      <c r="GOM476" s="28"/>
      <c r="GON476" s="28"/>
      <c r="GOO476" s="28"/>
      <c r="GOP476" s="28"/>
      <c r="GOQ476" s="28"/>
      <c r="GOR476" s="28"/>
      <c r="GOS476" s="28"/>
      <c r="GOT476" s="28"/>
      <c r="GOU476" s="28"/>
      <c r="GOV476" s="28"/>
      <c r="GOW476" s="28"/>
      <c r="GOX476" s="28"/>
      <c r="GOY476" s="28"/>
      <c r="GOZ476" s="28"/>
      <c r="GPA476" s="28"/>
      <c r="GPB476" s="28"/>
      <c r="GPC476" s="28"/>
      <c r="GPD476" s="28"/>
      <c r="GPE476" s="28"/>
      <c r="GPF476" s="28"/>
      <c r="GPG476" s="28"/>
      <c r="GPH476" s="28"/>
      <c r="GPI476" s="28"/>
      <c r="GPJ476" s="28"/>
      <c r="GPK476" s="28"/>
      <c r="GPL476" s="28"/>
      <c r="GPM476" s="28"/>
      <c r="GPN476" s="28"/>
      <c r="GPO476" s="28"/>
      <c r="GPP476" s="28"/>
      <c r="GPQ476" s="28"/>
      <c r="GPR476" s="28"/>
      <c r="GPS476" s="28"/>
      <c r="GPT476" s="28"/>
      <c r="GPU476" s="28"/>
      <c r="GPV476" s="28"/>
      <c r="GPW476" s="28"/>
      <c r="GPX476" s="28"/>
      <c r="GPY476" s="28"/>
      <c r="GPZ476" s="28"/>
      <c r="GQA476" s="28"/>
      <c r="GQB476" s="28"/>
      <c r="GQC476" s="28"/>
      <c r="GQD476" s="28"/>
      <c r="GQE476" s="28"/>
      <c r="GQF476" s="28"/>
      <c r="GQG476" s="28"/>
      <c r="GQH476" s="28"/>
      <c r="GQI476" s="28"/>
      <c r="GQJ476" s="28"/>
      <c r="GQK476" s="28"/>
      <c r="GQL476" s="28"/>
      <c r="GQM476" s="28"/>
      <c r="GQN476" s="28"/>
      <c r="GQO476" s="28"/>
      <c r="GQP476" s="28"/>
      <c r="GQQ476" s="28"/>
      <c r="GQR476" s="28"/>
      <c r="GQS476" s="28"/>
      <c r="GQT476" s="28"/>
      <c r="GQU476" s="28"/>
      <c r="GQV476" s="28"/>
      <c r="GQW476" s="28"/>
      <c r="GQX476" s="28"/>
      <c r="GQY476" s="28"/>
      <c r="GQZ476" s="28"/>
      <c r="GRA476" s="28"/>
      <c r="GRB476" s="28"/>
      <c r="GRC476" s="28"/>
      <c r="GRD476" s="28"/>
      <c r="GRE476" s="28"/>
      <c r="GRF476" s="28"/>
      <c r="GRG476" s="28"/>
      <c r="GRH476" s="28"/>
      <c r="GRI476" s="28"/>
      <c r="GRJ476" s="28"/>
      <c r="GRK476" s="28"/>
      <c r="GRL476" s="28"/>
      <c r="GRM476" s="28"/>
      <c r="GRN476" s="28"/>
      <c r="GRO476" s="28"/>
      <c r="GRP476" s="28"/>
      <c r="GRQ476" s="28"/>
      <c r="GRR476" s="28"/>
      <c r="GRS476" s="28"/>
      <c r="GRT476" s="28"/>
      <c r="GRU476" s="28"/>
      <c r="GRV476" s="28"/>
      <c r="GRW476" s="28"/>
      <c r="GRX476" s="28"/>
      <c r="GRY476" s="28"/>
      <c r="GRZ476" s="28"/>
      <c r="GSA476" s="28"/>
      <c r="GSB476" s="28"/>
      <c r="GSC476" s="28"/>
      <c r="GSD476" s="28"/>
      <c r="GSE476" s="28"/>
      <c r="GSF476" s="28"/>
      <c r="GSG476" s="28"/>
      <c r="GSH476" s="28"/>
      <c r="GSI476" s="28"/>
      <c r="GSJ476" s="28"/>
      <c r="GSK476" s="28"/>
      <c r="GSL476" s="28"/>
      <c r="GSM476" s="28"/>
      <c r="GSN476" s="28"/>
      <c r="GSO476" s="28"/>
      <c r="GSP476" s="28"/>
      <c r="GSQ476" s="28"/>
      <c r="GSR476" s="28"/>
      <c r="GSS476" s="28"/>
      <c r="GST476" s="28"/>
      <c r="GSU476" s="28"/>
      <c r="GSV476" s="28"/>
      <c r="GSW476" s="28"/>
      <c r="GSX476" s="28"/>
      <c r="GSY476" s="28"/>
      <c r="GSZ476" s="28"/>
      <c r="GTA476" s="28"/>
      <c r="GTB476" s="28"/>
      <c r="GTC476" s="28"/>
      <c r="GTD476" s="28"/>
      <c r="GTE476" s="28"/>
      <c r="GTF476" s="28"/>
      <c r="GTG476" s="28"/>
      <c r="GTH476" s="28"/>
      <c r="GTI476" s="28"/>
      <c r="GTJ476" s="28"/>
      <c r="GTK476" s="28"/>
      <c r="GTL476" s="28"/>
      <c r="GTM476" s="28"/>
      <c r="GTN476" s="28"/>
      <c r="GTO476" s="28"/>
      <c r="GTP476" s="28"/>
      <c r="GTQ476" s="28"/>
      <c r="GTR476" s="28"/>
      <c r="GTS476" s="28"/>
      <c r="GTT476" s="28"/>
      <c r="GTU476" s="28"/>
      <c r="GTV476" s="28"/>
      <c r="GTW476" s="28"/>
      <c r="GTX476" s="28"/>
      <c r="GTY476" s="28"/>
      <c r="GTZ476" s="28"/>
      <c r="GUA476" s="28"/>
      <c r="GUB476" s="28"/>
      <c r="GUC476" s="28"/>
      <c r="GUD476" s="28"/>
      <c r="GUE476" s="28"/>
      <c r="GUF476" s="28"/>
      <c r="GUG476" s="28"/>
      <c r="GUH476" s="28"/>
      <c r="GUI476" s="28"/>
      <c r="GUJ476" s="28"/>
      <c r="GUK476" s="28"/>
      <c r="GUL476" s="28"/>
      <c r="GUM476" s="28"/>
      <c r="GUN476" s="28"/>
      <c r="GUO476" s="28"/>
      <c r="GUP476" s="28"/>
      <c r="GUQ476" s="28"/>
      <c r="GUR476" s="28"/>
      <c r="GUS476" s="28"/>
      <c r="GUT476" s="28"/>
      <c r="GUU476" s="28"/>
      <c r="GUV476" s="28"/>
      <c r="GUW476" s="28"/>
      <c r="GUX476" s="28"/>
      <c r="GUY476" s="28"/>
      <c r="GUZ476" s="28"/>
      <c r="GVA476" s="28"/>
      <c r="GVB476" s="28"/>
      <c r="GVC476" s="28"/>
      <c r="GVD476" s="28"/>
      <c r="GVE476" s="28"/>
      <c r="GVF476" s="28"/>
      <c r="GVG476" s="28"/>
      <c r="GVH476" s="28"/>
      <c r="GVI476" s="28"/>
      <c r="GVJ476" s="28"/>
      <c r="GVK476" s="28"/>
      <c r="GVL476" s="28"/>
      <c r="GVM476" s="28"/>
      <c r="GVN476" s="28"/>
      <c r="GVO476" s="28"/>
      <c r="GVP476" s="28"/>
      <c r="GVQ476" s="28"/>
      <c r="GVR476" s="28"/>
      <c r="GVS476" s="28"/>
      <c r="GVT476" s="28"/>
      <c r="GVU476" s="28"/>
      <c r="GVV476" s="28"/>
      <c r="GVW476" s="28"/>
      <c r="GVX476" s="28"/>
      <c r="GVY476" s="28"/>
      <c r="GVZ476" s="28"/>
      <c r="GWA476" s="28"/>
      <c r="GWB476" s="28"/>
      <c r="GWC476" s="28"/>
      <c r="GWD476" s="28"/>
      <c r="GWE476" s="28"/>
      <c r="GWF476" s="28"/>
      <c r="GWG476" s="28"/>
      <c r="GWH476" s="28"/>
      <c r="GWI476" s="28"/>
      <c r="GWJ476" s="28"/>
      <c r="GWK476" s="28"/>
      <c r="GWL476" s="28"/>
      <c r="GWM476" s="28"/>
      <c r="GWN476" s="28"/>
      <c r="GWO476" s="28"/>
      <c r="GWP476" s="28"/>
      <c r="GWQ476" s="28"/>
      <c r="GWR476" s="28"/>
      <c r="GWS476" s="28"/>
      <c r="GWT476" s="28"/>
      <c r="GWU476" s="28"/>
      <c r="GWV476" s="28"/>
      <c r="GWW476" s="28"/>
      <c r="GWX476" s="28"/>
      <c r="GWY476" s="28"/>
      <c r="GWZ476" s="28"/>
      <c r="GXA476" s="28"/>
      <c r="GXB476" s="28"/>
      <c r="GXC476" s="28"/>
      <c r="GXD476" s="28"/>
      <c r="GXE476" s="28"/>
      <c r="GXF476" s="28"/>
      <c r="GXG476" s="28"/>
      <c r="GXH476" s="28"/>
      <c r="GXI476" s="28"/>
      <c r="GXJ476" s="28"/>
      <c r="GXK476" s="28"/>
      <c r="GXL476" s="28"/>
      <c r="GXM476" s="28"/>
      <c r="GXN476" s="28"/>
      <c r="GXO476" s="28"/>
      <c r="GXP476" s="28"/>
      <c r="GXQ476" s="28"/>
      <c r="GXR476" s="28"/>
      <c r="GXS476" s="28"/>
      <c r="GXT476" s="28"/>
      <c r="GXU476" s="28"/>
      <c r="GXV476" s="28"/>
      <c r="GXW476" s="28"/>
      <c r="GXX476" s="28"/>
      <c r="GXY476" s="28"/>
      <c r="GXZ476" s="28"/>
      <c r="GYA476" s="28"/>
      <c r="GYB476" s="28"/>
      <c r="GYC476" s="28"/>
      <c r="GYD476" s="28"/>
      <c r="GYE476" s="28"/>
      <c r="GYF476" s="28"/>
      <c r="GYG476" s="28"/>
      <c r="GYH476" s="28"/>
      <c r="GYI476" s="28"/>
      <c r="GYJ476" s="28"/>
      <c r="GYK476" s="28"/>
      <c r="GYL476" s="28"/>
      <c r="GYM476" s="28"/>
      <c r="GYN476" s="28"/>
      <c r="GYO476" s="28"/>
      <c r="GYP476" s="28"/>
      <c r="GYQ476" s="28"/>
      <c r="GYR476" s="28"/>
      <c r="GYS476" s="28"/>
      <c r="GYT476" s="28"/>
      <c r="GYU476" s="28"/>
      <c r="GYV476" s="28"/>
      <c r="GYW476" s="28"/>
      <c r="GYX476" s="28"/>
      <c r="GYY476" s="28"/>
      <c r="GYZ476" s="28"/>
      <c r="GZA476" s="28"/>
      <c r="GZB476" s="28"/>
      <c r="GZC476" s="28"/>
      <c r="GZD476" s="28"/>
      <c r="GZE476" s="28"/>
      <c r="GZF476" s="28"/>
      <c r="GZG476" s="28"/>
      <c r="GZH476" s="28"/>
      <c r="GZI476" s="28"/>
      <c r="GZJ476" s="28"/>
      <c r="GZK476" s="28"/>
      <c r="GZL476" s="28"/>
      <c r="GZM476" s="28"/>
      <c r="GZN476" s="28"/>
      <c r="GZO476" s="28"/>
      <c r="GZP476" s="28"/>
      <c r="GZQ476" s="28"/>
      <c r="GZR476" s="28"/>
      <c r="GZS476" s="28"/>
      <c r="GZT476" s="28"/>
      <c r="GZU476" s="28"/>
      <c r="GZV476" s="28"/>
      <c r="GZW476" s="28"/>
      <c r="GZX476" s="28"/>
      <c r="GZY476" s="28"/>
      <c r="GZZ476" s="28"/>
      <c r="HAA476" s="28"/>
      <c r="HAB476" s="28"/>
      <c r="HAC476" s="28"/>
      <c r="HAD476" s="28"/>
      <c r="HAE476" s="28"/>
      <c r="HAF476" s="28"/>
      <c r="HAG476" s="28"/>
      <c r="HAH476" s="28"/>
      <c r="HAI476" s="28"/>
      <c r="HAJ476" s="28"/>
      <c r="HAK476" s="28"/>
      <c r="HAL476" s="28"/>
      <c r="HAM476" s="28"/>
      <c r="HAN476" s="28"/>
      <c r="HAO476" s="28"/>
      <c r="HAP476" s="28"/>
      <c r="HAQ476" s="28"/>
      <c r="HAR476" s="28"/>
      <c r="HAS476" s="28"/>
      <c r="HAT476" s="28"/>
      <c r="HAU476" s="28"/>
      <c r="HAV476" s="28"/>
      <c r="HAW476" s="28"/>
      <c r="HAX476" s="28"/>
      <c r="HAY476" s="28"/>
      <c r="HAZ476" s="28"/>
      <c r="HBA476" s="28"/>
      <c r="HBB476" s="28"/>
      <c r="HBC476" s="28"/>
      <c r="HBD476" s="28"/>
      <c r="HBE476" s="28"/>
      <c r="HBF476" s="28"/>
      <c r="HBG476" s="28"/>
      <c r="HBH476" s="28"/>
      <c r="HBI476" s="28"/>
      <c r="HBJ476" s="28"/>
      <c r="HBK476" s="28"/>
      <c r="HBL476" s="28"/>
      <c r="HBM476" s="28"/>
      <c r="HBN476" s="28"/>
      <c r="HBO476" s="28"/>
      <c r="HBP476" s="28"/>
      <c r="HBQ476" s="28"/>
      <c r="HBR476" s="28"/>
      <c r="HBS476" s="28"/>
      <c r="HBT476" s="28"/>
      <c r="HBU476" s="28"/>
      <c r="HBV476" s="28"/>
      <c r="HBW476" s="28"/>
      <c r="HBX476" s="28"/>
      <c r="HBY476" s="28"/>
      <c r="HBZ476" s="28"/>
      <c r="HCA476" s="28"/>
      <c r="HCB476" s="28"/>
      <c r="HCC476" s="28"/>
      <c r="HCD476" s="28"/>
      <c r="HCE476" s="28"/>
      <c r="HCF476" s="28"/>
      <c r="HCG476" s="28"/>
      <c r="HCH476" s="28"/>
      <c r="HCI476" s="28"/>
      <c r="HCJ476" s="28"/>
      <c r="HCK476" s="28"/>
      <c r="HCL476" s="28"/>
      <c r="HCM476" s="28"/>
      <c r="HCN476" s="28"/>
      <c r="HCO476" s="28"/>
      <c r="HCP476" s="28"/>
      <c r="HCQ476" s="28"/>
      <c r="HCR476" s="28"/>
      <c r="HCS476" s="28"/>
      <c r="HCT476" s="28"/>
      <c r="HCU476" s="28"/>
      <c r="HCV476" s="28"/>
      <c r="HCW476" s="28"/>
      <c r="HCX476" s="28"/>
      <c r="HCY476" s="28"/>
      <c r="HCZ476" s="28"/>
      <c r="HDA476" s="28"/>
      <c r="HDB476" s="28"/>
      <c r="HDC476" s="28"/>
      <c r="HDD476" s="28"/>
      <c r="HDE476" s="28"/>
      <c r="HDF476" s="28"/>
      <c r="HDG476" s="28"/>
      <c r="HDH476" s="28"/>
      <c r="HDI476" s="28"/>
      <c r="HDJ476" s="28"/>
      <c r="HDK476" s="28"/>
      <c r="HDL476" s="28"/>
      <c r="HDM476" s="28"/>
      <c r="HDN476" s="28"/>
      <c r="HDO476" s="28"/>
      <c r="HDP476" s="28"/>
      <c r="HDQ476" s="28"/>
      <c r="HDR476" s="28"/>
      <c r="HDS476" s="28"/>
      <c r="HDT476" s="28"/>
      <c r="HDU476" s="28"/>
      <c r="HDV476" s="28"/>
      <c r="HDW476" s="28"/>
      <c r="HDX476" s="28"/>
      <c r="HDY476" s="28"/>
      <c r="HDZ476" s="28"/>
      <c r="HEA476" s="28"/>
      <c r="HEB476" s="28"/>
      <c r="HEC476" s="28"/>
      <c r="HED476" s="28"/>
      <c r="HEE476" s="28"/>
      <c r="HEF476" s="28"/>
      <c r="HEG476" s="28"/>
      <c r="HEH476" s="28"/>
      <c r="HEI476" s="28"/>
      <c r="HEJ476" s="28"/>
      <c r="HEK476" s="28"/>
      <c r="HEL476" s="28"/>
      <c r="HEM476" s="28"/>
      <c r="HEN476" s="28"/>
      <c r="HEO476" s="28"/>
      <c r="HEP476" s="28"/>
      <c r="HEQ476" s="28"/>
      <c r="HER476" s="28"/>
      <c r="HES476" s="28"/>
      <c r="HET476" s="28"/>
      <c r="HEU476" s="28"/>
      <c r="HEV476" s="28"/>
      <c r="HEW476" s="28"/>
      <c r="HEX476" s="28"/>
      <c r="HEY476" s="28"/>
      <c r="HEZ476" s="28"/>
      <c r="HFA476" s="28"/>
      <c r="HFB476" s="28"/>
      <c r="HFC476" s="28"/>
      <c r="HFD476" s="28"/>
      <c r="HFE476" s="28"/>
      <c r="HFF476" s="28"/>
      <c r="HFG476" s="28"/>
      <c r="HFH476" s="28"/>
      <c r="HFI476" s="28"/>
      <c r="HFJ476" s="28"/>
      <c r="HFK476" s="28"/>
      <c r="HFL476" s="28"/>
      <c r="HFM476" s="28"/>
      <c r="HFN476" s="28"/>
      <c r="HFO476" s="28"/>
      <c r="HFP476" s="28"/>
      <c r="HFQ476" s="28"/>
      <c r="HFR476" s="28"/>
      <c r="HFS476" s="28"/>
      <c r="HFT476" s="28"/>
      <c r="HFU476" s="28"/>
      <c r="HFV476" s="28"/>
      <c r="HFW476" s="28"/>
      <c r="HFX476" s="28"/>
      <c r="HFY476" s="28"/>
      <c r="HFZ476" s="28"/>
      <c r="HGA476" s="28"/>
      <c r="HGB476" s="28"/>
      <c r="HGC476" s="28"/>
      <c r="HGD476" s="28"/>
      <c r="HGE476" s="28"/>
      <c r="HGF476" s="28"/>
      <c r="HGG476" s="28"/>
      <c r="HGH476" s="28"/>
      <c r="HGI476" s="28"/>
      <c r="HGJ476" s="28"/>
      <c r="HGK476" s="28"/>
      <c r="HGL476" s="28"/>
      <c r="HGM476" s="28"/>
      <c r="HGN476" s="28"/>
      <c r="HGO476" s="28"/>
      <c r="HGP476" s="28"/>
      <c r="HGQ476" s="28"/>
      <c r="HGR476" s="28"/>
      <c r="HGS476" s="28"/>
      <c r="HGT476" s="28"/>
      <c r="HGU476" s="28"/>
      <c r="HGV476" s="28"/>
      <c r="HGW476" s="28"/>
      <c r="HGX476" s="28"/>
      <c r="HGY476" s="28"/>
      <c r="HGZ476" s="28"/>
      <c r="HHA476" s="28"/>
      <c r="HHB476" s="28"/>
      <c r="HHC476" s="28"/>
      <c r="HHD476" s="28"/>
      <c r="HHE476" s="28"/>
      <c r="HHF476" s="28"/>
      <c r="HHG476" s="28"/>
      <c r="HHH476" s="28"/>
      <c r="HHI476" s="28"/>
      <c r="HHJ476" s="28"/>
      <c r="HHK476" s="28"/>
      <c r="HHL476" s="28"/>
      <c r="HHM476" s="28"/>
      <c r="HHN476" s="28"/>
      <c r="HHO476" s="28"/>
      <c r="HHP476" s="28"/>
      <c r="HHQ476" s="28"/>
      <c r="HHR476" s="28"/>
      <c r="HHS476" s="28"/>
      <c r="HHT476" s="28"/>
      <c r="HHU476" s="28"/>
      <c r="HHV476" s="28"/>
      <c r="HHW476" s="28"/>
      <c r="HHX476" s="28"/>
      <c r="HHY476" s="28"/>
      <c r="HHZ476" s="28"/>
      <c r="HIA476" s="28"/>
      <c r="HIB476" s="28"/>
      <c r="HIC476" s="28"/>
      <c r="HID476" s="28"/>
      <c r="HIE476" s="28"/>
      <c r="HIF476" s="28"/>
      <c r="HIG476" s="28"/>
      <c r="HIH476" s="28"/>
      <c r="HII476" s="28"/>
      <c r="HIJ476" s="28"/>
      <c r="HIK476" s="28"/>
      <c r="HIL476" s="28"/>
      <c r="HIM476" s="28"/>
      <c r="HIN476" s="28"/>
      <c r="HIO476" s="28"/>
      <c r="HIP476" s="28"/>
      <c r="HIQ476" s="28"/>
      <c r="HIR476" s="28"/>
      <c r="HIS476" s="28"/>
      <c r="HIT476" s="28"/>
      <c r="HIU476" s="28"/>
      <c r="HIV476" s="28"/>
      <c r="HIW476" s="28"/>
      <c r="HIX476" s="28"/>
      <c r="HIY476" s="28"/>
      <c r="HIZ476" s="28"/>
      <c r="HJA476" s="28"/>
      <c r="HJB476" s="28"/>
      <c r="HJC476" s="28"/>
      <c r="HJD476" s="28"/>
      <c r="HJE476" s="28"/>
      <c r="HJF476" s="28"/>
      <c r="HJG476" s="28"/>
      <c r="HJH476" s="28"/>
      <c r="HJI476" s="28"/>
      <c r="HJJ476" s="28"/>
      <c r="HJK476" s="28"/>
      <c r="HJL476" s="28"/>
      <c r="HJM476" s="28"/>
      <c r="HJN476" s="28"/>
      <c r="HJO476" s="28"/>
      <c r="HJP476" s="28"/>
      <c r="HJQ476" s="28"/>
      <c r="HJR476" s="28"/>
      <c r="HJS476" s="28"/>
      <c r="HJT476" s="28"/>
      <c r="HJU476" s="28"/>
      <c r="HJV476" s="28"/>
      <c r="HJW476" s="28"/>
      <c r="HJX476" s="28"/>
      <c r="HJY476" s="28"/>
      <c r="HJZ476" s="28"/>
      <c r="HKA476" s="28"/>
      <c r="HKB476" s="28"/>
      <c r="HKC476" s="28"/>
      <c r="HKD476" s="28"/>
      <c r="HKE476" s="28"/>
      <c r="HKF476" s="28"/>
      <c r="HKG476" s="28"/>
      <c r="HKH476" s="28"/>
      <c r="HKI476" s="28"/>
      <c r="HKJ476" s="28"/>
      <c r="HKK476" s="28"/>
      <c r="HKL476" s="28"/>
      <c r="HKM476" s="28"/>
      <c r="HKN476" s="28"/>
      <c r="HKO476" s="28"/>
      <c r="HKP476" s="28"/>
      <c r="HKQ476" s="28"/>
      <c r="HKR476" s="28"/>
      <c r="HKS476" s="28"/>
      <c r="HKT476" s="28"/>
      <c r="HKU476" s="28"/>
      <c r="HKV476" s="28"/>
      <c r="HKW476" s="28"/>
      <c r="HKX476" s="28"/>
      <c r="HKY476" s="28"/>
      <c r="HKZ476" s="28"/>
      <c r="HLA476" s="28"/>
      <c r="HLB476" s="28"/>
      <c r="HLC476" s="28"/>
      <c r="HLD476" s="28"/>
      <c r="HLE476" s="28"/>
      <c r="HLF476" s="28"/>
      <c r="HLG476" s="28"/>
      <c r="HLH476" s="28"/>
      <c r="HLI476" s="28"/>
      <c r="HLJ476" s="28"/>
      <c r="HLK476" s="28"/>
      <c r="HLL476" s="28"/>
      <c r="HLM476" s="28"/>
      <c r="HLN476" s="28"/>
      <c r="HLO476" s="28"/>
      <c r="HLP476" s="28"/>
      <c r="HLQ476" s="28"/>
      <c r="HLR476" s="28"/>
      <c r="HLS476" s="28"/>
      <c r="HLT476" s="28"/>
      <c r="HLU476" s="28"/>
      <c r="HLV476" s="28"/>
      <c r="HLW476" s="28"/>
      <c r="HLX476" s="28"/>
      <c r="HLY476" s="28"/>
      <c r="HLZ476" s="28"/>
      <c r="HMA476" s="28"/>
      <c r="HMB476" s="28"/>
      <c r="HMC476" s="28"/>
      <c r="HMD476" s="28"/>
      <c r="HME476" s="28"/>
      <c r="HMF476" s="28"/>
      <c r="HMG476" s="28"/>
      <c r="HMH476" s="28"/>
      <c r="HMI476" s="28"/>
      <c r="HMJ476" s="28"/>
      <c r="HMK476" s="28"/>
      <c r="HML476" s="28"/>
      <c r="HMM476" s="28"/>
      <c r="HMN476" s="28"/>
      <c r="HMO476" s="28"/>
      <c r="HMP476" s="28"/>
      <c r="HMQ476" s="28"/>
      <c r="HMR476" s="28"/>
      <c r="HMS476" s="28"/>
      <c r="HMT476" s="28"/>
      <c r="HMU476" s="28"/>
      <c r="HMV476" s="28"/>
      <c r="HMW476" s="28"/>
      <c r="HMX476" s="28"/>
      <c r="HMY476" s="28"/>
      <c r="HMZ476" s="28"/>
      <c r="HNA476" s="28"/>
      <c r="HNB476" s="28"/>
      <c r="HNC476" s="28"/>
      <c r="HND476" s="28"/>
      <c r="HNE476" s="28"/>
      <c r="HNF476" s="28"/>
      <c r="HNG476" s="28"/>
      <c r="HNH476" s="28"/>
      <c r="HNI476" s="28"/>
      <c r="HNJ476" s="28"/>
      <c r="HNK476" s="28"/>
      <c r="HNL476" s="28"/>
      <c r="HNM476" s="28"/>
      <c r="HNN476" s="28"/>
      <c r="HNO476" s="28"/>
      <c r="HNP476" s="28"/>
      <c r="HNQ476" s="28"/>
      <c r="HNR476" s="28"/>
      <c r="HNS476" s="28"/>
      <c r="HNT476" s="28"/>
      <c r="HNU476" s="28"/>
      <c r="HNV476" s="28"/>
      <c r="HNW476" s="28"/>
      <c r="HNX476" s="28"/>
      <c r="HNY476" s="28"/>
      <c r="HNZ476" s="28"/>
      <c r="HOA476" s="28"/>
      <c r="HOB476" s="28"/>
      <c r="HOC476" s="28"/>
      <c r="HOD476" s="28"/>
      <c r="HOE476" s="28"/>
      <c r="HOF476" s="28"/>
      <c r="HOG476" s="28"/>
      <c r="HOH476" s="28"/>
      <c r="HOI476" s="28"/>
      <c r="HOJ476" s="28"/>
      <c r="HOK476" s="28"/>
      <c r="HOL476" s="28"/>
      <c r="HOM476" s="28"/>
      <c r="HON476" s="28"/>
      <c r="HOO476" s="28"/>
      <c r="HOP476" s="28"/>
      <c r="HOQ476" s="28"/>
      <c r="HOR476" s="28"/>
      <c r="HOS476" s="28"/>
      <c r="HOT476" s="28"/>
      <c r="HOU476" s="28"/>
      <c r="HOV476" s="28"/>
      <c r="HOW476" s="28"/>
      <c r="HOX476" s="28"/>
      <c r="HOY476" s="28"/>
      <c r="HOZ476" s="28"/>
      <c r="HPA476" s="28"/>
      <c r="HPB476" s="28"/>
      <c r="HPC476" s="28"/>
      <c r="HPD476" s="28"/>
      <c r="HPE476" s="28"/>
      <c r="HPF476" s="28"/>
      <c r="HPG476" s="28"/>
      <c r="HPH476" s="28"/>
      <c r="HPI476" s="28"/>
      <c r="HPJ476" s="28"/>
      <c r="HPK476" s="28"/>
      <c r="HPL476" s="28"/>
      <c r="HPM476" s="28"/>
      <c r="HPN476" s="28"/>
      <c r="HPO476" s="28"/>
      <c r="HPP476" s="28"/>
      <c r="HPQ476" s="28"/>
      <c r="HPR476" s="28"/>
      <c r="HPS476" s="28"/>
      <c r="HPT476" s="28"/>
      <c r="HPU476" s="28"/>
      <c r="HPV476" s="28"/>
      <c r="HPW476" s="28"/>
      <c r="HPX476" s="28"/>
      <c r="HPY476" s="28"/>
      <c r="HPZ476" s="28"/>
      <c r="HQA476" s="28"/>
      <c r="HQB476" s="28"/>
      <c r="HQC476" s="28"/>
      <c r="HQD476" s="28"/>
      <c r="HQE476" s="28"/>
      <c r="HQF476" s="28"/>
      <c r="HQG476" s="28"/>
      <c r="HQH476" s="28"/>
      <c r="HQI476" s="28"/>
      <c r="HQJ476" s="28"/>
      <c r="HQK476" s="28"/>
      <c r="HQL476" s="28"/>
      <c r="HQM476" s="28"/>
      <c r="HQN476" s="28"/>
      <c r="HQO476" s="28"/>
      <c r="HQP476" s="28"/>
      <c r="HQQ476" s="28"/>
      <c r="HQR476" s="28"/>
      <c r="HQS476" s="28"/>
      <c r="HQT476" s="28"/>
      <c r="HQU476" s="28"/>
      <c r="HQV476" s="28"/>
      <c r="HQW476" s="28"/>
      <c r="HQX476" s="28"/>
      <c r="HQY476" s="28"/>
      <c r="HQZ476" s="28"/>
      <c r="HRA476" s="28"/>
      <c r="HRB476" s="28"/>
      <c r="HRC476" s="28"/>
      <c r="HRD476" s="28"/>
      <c r="HRE476" s="28"/>
      <c r="HRF476" s="28"/>
      <c r="HRG476" s="28"/>
      <c r="HRH476" s="28"/>
      <c r="HRI476" s="28"/>
      <c r="HRJ476" s="28"/>
      <c r="HRK476" s="28"/>
      <c r="HRL476" s="28"/>
      <c r="HRM476" s="28"/>
      <c r="HRN476" s="28"/>
      <c r="HRO476" s="28"/>
      <c r="HRP476" s="28"/>
      <c r="HRQ476" s="28"/>
      <c r="HRR476" s="28"/>
      <c r="HRS476" s="28"/>
      <c r="HRT476" s="28"/>
      <c r="HRU476" s="28"/>
      <c r="HRV476" s="28"/>
      <c r="HRW476" s="28"/>
      <c r="HRX476" s="28"/>
      <c r="HRY476" s="28"/>
      <c r="HRZ476" s="28"/>
      <c r="HSA476" s="28"/>
      <c r="HSB476" s="28"/>
      <c r="HSC476" s="28"/>
      <c r="HSD476" s="28"/>
      <c r="HSE476" s="28"/>
      <c r="HSF476" s="28"/>
      <c r="HSG476" s="28"/>
      <c r="HSH476" s="28"/>
      <c r="HSI476" s="28"/>
      <c r="HSJ476" s="28"/>
      <c r="HSK476" s="28"/>
      <c r="HSL476" s="28"/>
      <c r="HSM476" s="28"/>
      <c r="HSN476" s="28"/>
      <c r="HSO476" s="28"/>
      <c r="HSP476" s="28"/>
      <c r="HSQ476" s="28"/>
      <c r="HSR476" s="28"/>
      <c r="HSS476" s="28"/>
      <c r="HST476" s="28"/>
      <c r="HSU476" s="28"/>
      <c r="HSV476" s="28"/>
      <c r="HSW476" s="28"/>
      <c r="HSX476" s="28"/>
      <c r="HSY476" s="28"/>
      <c r="HSZ476" s="28"/>
      <c r="HTA476" s="28"/>
      <c r="HTB476" s="28"/>
      <c r="HTC476" s="28"/>
      <c r="HTD476" s="28"/>
      <c r="HTE476" s="28"/>
      <c r="HTF476" s="28"/>
      <c r="HTG476" s="28"/>
      <c r="HTH476" s="28"/>
      <c r="HTI476" s="28"/>
      <c r="HTJ476" s="28"/>
      <c r="HTK476" s="28"/>
      <c r="HTL476" s="28"/>
      <c r="HTM476" s="28"/>
      <c r="HTN476" s="28"/>
      <c r="HTO476" s="28"/>
      <c r="HTP476" s="28"/>
      <c r="HTQ476" s="28"/>
      <c r="HTR476" s="28"/>
      <c r="HTS476" s="28"/>
      <c r="HTT476" s="28"/>
      <c r="HTU476" s="28"/>
      <c r="HTV476" s="28"/>
      <c r="HTW476" s="28"/>
      <c r="HTX476" s="28"/>
      <c r="HTY476" s="28"/>
      <c r="HTZ476" s="28"/>
      <c r="HUA476" s="28"/>
      <c r="HUB476" s="28"/>
      <c r="HUC476" s="28"/>
      <c r="HUD476" s="28"/>
      <c r="HUE476" s="28"/>
      <c r="HUF476" s="28"/>
      <c r="HUG476" s="28"/>
      <c r="HUH476" s="28"/>
      <c r="HUI476" s="28"/>
      <c r="HUJ476" s="28"/>
      <c r="HUK476" s="28"/>
      <c r="HUL476" s="28"/>
      <c r="HUM476" s="28"/>
      <c r="HUN476" s="28"/>
      <c r="HUO476" s="28"/>
      <c r="HUP476" s="28"/>
      <c r="HUQ476" s="28"/>
      <c r="HUR476" s="28"/>
      <c r="HUS476" s="28"/>
      <c r="HUT476" s="28"/>
      <c r="HUU476" s="28"/>
      <c r="HUV476" s="28"/>
      <c r="HUW476" s="28"/>
      <c r="HUX476" s="28"/>
      <c r="HUY476" s="28"/>
      <c r="HUZ476" s="28"/>
      <c r="HVA476" s="28"/>
      <c r="HVB476" s="28"/>
      <c r="HVC476" s="28"/>
      <c r="HVD476" s="28"/>
      <c r="HVE476" s="28"/>
      <c r="HVF476" s="28"/>
      <c r="HVG476" s="28"/>
      <c r="HVH476" s="28"/>
      <c r="HVI476" s="28"/>
      <c r="HVJ476" s="28"/>
      <c r="HVK476" s="28"/>
      <c r="HVL476" s="28"/>
      <c r="HVM476" s="28"/>
      <c r="HVN476" s="28"/>
      <c r="HVO476" s="28"/>
      <c r="HVP476" s="28"/>
      <c r="HVQ476" s="28"/>
      <c r="HVR476" s="28"/>
      <c r="HVS476" s="28"/>
      <c r="HVT476" s="28"/>
      <c r="HVU476" s="28"/>
      <c r="HVV476" s="28"/>
      <c r="HVW476" s="28"/>
      <c r="HVX476" s="28"/>
      <c r="HVY476" s="28"/>
      <c r="HVZ476" s="28"/>
      <c r="HWA476" s="28"/>
      <c r="HWB476" s="28"/>
      <c r="HWC476" s="28"/>
      <c r="HWD476" s="28"/>
      <c r="HWE476" s="28"/>
      <c r="HWF476" s="28"/>
      <c r="HWG476" s="28"/>
      <c r="HWH476" s="28"/>
      <c r="HWI476" s="28"/>
      <c r="HWJ476" s="28"/>
      <c r="HWK476" s="28"/>
      <c r="HWL476" s="28"/>
      <c r="HWM476" s="28"/>
      <c r="HWN476" s="28"/>
      <c r="HWO476" s="28"/>
      <c r="HWP476" s="28"/>
      <c r="HWQ476" s="28"/>
      <c r="HWR476" s="28"/>
      <c r="HWS476" s="28"/>
      <c r="HWT476" s="28"/>
      <c r="HWU476" s="28"/>
      <c r="HWV476" s="28"/>
      <c r="HWW476" s="28"/>
      <c r="HWX476" s="28"/>
      <c r="HWY476" s="28"/>
      <c r="HWZ476" s="28"/>
      <c r="HXA476" s="28"/>
      <c r="HXB476" s="28"/>
      <c r="HXC476" s="28"/>
      <c r="HXD476" s="28"/>
      <c r="HXE476" s="28"/>
      <c r="HXF476" s="28"/>
      <c r="HXG476" s="28"/>
      <c r="HXH476" s="28"/>
      <c r="HXI476" s="28"/>
      <c r="HXJ476" s="28"/>
      <c r="HXK476" s="28"/>
      <c r="HXL476" s="28"/>
      <c r="HXM476" s="28"/>
      <c r="HXN476" s="28"/>
      <c r="HXO476" s="28"/>
      <c r="HXP476" s="28"/>
      <c r="HXQ476" s="28"/>
      <c r="HXR476" s="28"/>
      <c r="HXS476" s="28"/>
      <c r="HXT476" s="28"/>
      <c r="HXU476" s="28"/>
      <c r="HXV476" s="28"/>
      <c r="HXW476" s="28"/>
      <c r="HXX476" s="28"/>
      <c r="HXY476" s="28"/>
      <c r="HXZ476" s="28"/>
      <c r="HYA476" s="28"/>
      <c r="HYB476" s="28"/>
      <c r="HYC476" s="28"/>
      <c r="HYD476" s="28"/>
      <c r="HYE476" s="28"/>
      <c r="HYF476" s="28"/>
      <c r="HYG476" s="28"/>
      <c r="HYH476" s="28"/>
      <c r="HYI476" s="28"/>
      <c r="HYJ476" s="28"/>
      <c r="HYK476" s="28"/>
      <c r="HYL476" s="28"/>
      <c r="HYM476" s="28"/>
      <c r="HYN476" s="28"/>
      <c r="HYO476" s="28"/>
      <c r="HYP476" s="28"/>
      <c r="HYQ476" s="28"/>
      <c r="HYR476" s="28"/>
      <c r="HYS476" s="28"/>
      <c r="HYT476" s="28"/>
      <c r="HYU476" s="28"/>
      <c r="HYV476" s="28"/>
      <c r="HYW476" s="28"/>
      <c r="HYX476" s="28"/>
      <c r="HYY476" s="28"/>
      <c r="HYZ476" s="28"/>
      <c r="HZA476" s="28"/>
      <c r="HZB476" s="28"/>
      <c r="HZC476" s="28"/>
      <c r="HZD476" s="28"/>
      <c r="HZE476" s="28"/>
      <c r="HZF476" s="28"/>
      <c r="HZG476" s="28"/>
      <c r="HZH476" s="28"/>
      <c r="HZI476" s="28"/>
      <c r="HZJ476" s="28"/>
      <c r="HZK476" s="28"/>
      <c r="HZL476" s="28"/>
      <c r="HZM476" s="28"/>
      <c r="HZN476" s="28"/>
      <c r="HZO476" s="28"/>
      <c r="HZP476" s="28"/>
      <c r="HZQ476" s="28"/>
      <c r="HZR476" s="28"/>
      <c r="HZS476" s="28"/>
      <c r="HZT476" s="28"/>
      <c r="HZU476" s="28"/>
      <c r="HZV476" s="28"/>
      <c r="HZW476" s="28"/>
      <c r="HZX476" s="28"/>
      <c r="HZY476" s="28"/>
      <c r="HZZ476" s="28"/>
      <c r="IAA476" s="28"/>
      <c r="IAB476" s="28"/>
      <c r="IAC476" s="28"/>
      <c r="IAD476" s="28"/>
      <c r="IAE476" s="28"/>
      <c r="IAF476" s="28"/>
      <c r="IAG476" s="28"/>
      <c r="IAH476" s="28"/>
      <c r="IAI476" s="28"/>
      <c r="IAJ476" s="28"/>
      <c r="IAK476" s="28"/>
      <c r="IAL476" s="28"/>
      <c r="IAM476" s="28"/>
      <c r="IAN476" s="28"/>
      <c r="IAO476" s="28"/>
      <c r="IAP476" s="28"/>
      <c r="IAQ476" s="28"/>
      <c r="IAR476" s="28"/>
      <c r="IAS476" s="28"/>
      <c r="IAT476" s="28"/>
      <c r="IAU476" s="28"/>
      <c r="IAV476" s="28"/>
      <c r="IAW476" s="28"/>
      <c r="IAX476" s="28"/>
      <c r="IAY476" s="28"/>
      <c r="IAZ476" s="28"/>
      <c r="IBA476" s="28"/>
      <c r="IBB476" s="28"/>
      <c r="IBC476" s="28"/>
      <c r="IBD476" s="28"/>
      <c r="IBE476" s="28"/>
      <c r="IBF476" s="28"/>
      <c r="IBG476" s="28"/>
      <c r="IBH476" s="28"/>
      <c r="IBI476" s="28"/>
      <c r="IBJ476" s="28"/>
      <c r="IBK476" s="28"/>
      <c r="IBL476" s="28"/>
      <c r="IBM476" s="28"/>
      <c r="IBN476" s="28"/>
      <c r="IBO476" s="28"/>
      <c r="IBP476" s="28"/>
      <c r="IBQ476" s="28"/>
      <c r="IBR476" s="28"/>
      <c r="IBS476" s="28"/>
      <c r="IBT476" s="28"/>
      <c r="IBU476" s="28"/>
      <c r="IBV476" s="28"/>
      <c r="IBW476" s="28"/>
      <c r="IBX476" s="28"/>
      <c r="IBY476" s="28"/>
      <c r="IBZ476" s="28"/>
      <c r="ICA476" s="28"/>
      <c r="ICB476" s="28"/>
      <c r="ICC476" s="28"/>
      <c r="ICD476" s="28"/>
      <c r="ICE476" s="28"/>
      <c r="ICF476" s="28"/>
      <c r="ICG476" s="28"/>
      <c r="ICH476" s="28"/>
      <c r="ICI476" s="28"/>
      <c r="ICJ476" s="28"/>
      <c r="ICK476" s="28"/>
      <c r="ICL476" s="28"/>
      <c r="ICM476" s="28"/>
      <c r="ICN476" s="28"/>
      <c r="ICO476" s="28"/>
      <c r="ICP476" s="28"/>
      <c r="ICQ476" s="28"/>
      <c r="ICR476" s="28"/>
      <c r="ICS476" s="28"/>
      <c r="ICT476" s="28"/>
      <c r="ICU476" s="28"/>
      <c r="ICV476" s="28"/>
      <c r="ICW476" s="28"/>
      <c r="ICX476" s="28"/>
      <c r="ICY476" s="28"/>
      <c r="ICZ476" s="28"/>
      <c r="IDA476" s="28"/>
      <c r="IDB476" s="28"/>
      <c r="IDC476" s="28"/>
      <c r="IDD476" s="28"/>
      <c r="IDE476" s="28"/>
      <c r="IDF476" s="28"/>
      <c r="IDG476" s="28"/>
      <c r="IDH476" s="28"/>
      <c r="IDI476" s="28"/>
      <c r="IDJ476" s="28"/>
      <c r="IDK476" s="28"/>
      <c r="IDL476" s="28"/>
      <c r="IDM476" s="28"/>
      <c r="IDN476" s="28"/>
      <c r="IDO476" s="28"/>
      <c r="IDP476" s="28"/>
      <c r="IDQ476" s="28"/>
      <c r="IDR476" s="28"/>
      <c r="IDS476" s="28"/>
      <c r="IDT476" s="28"/>
      <c r="IDU476" s="28"/>
      <c r="IDV476" s="28"/>
      <c r="IDW476" s="28"/>
      <c r="IDX476" s="28"/>
      <c r="IDY476" s="28"/>
      <c r="IDZ476" s="28"/>
      <c r="IEA476" s="28"/>
      <c r="IEB476" s="28"/>
      <c r="IEC476" s="28"/>
      <c r="IED476" s="28"/>
      <c r="IEE476" s="28"/>
      <c r="IEF476" s="28"/>
      <c r="IEG476" s="28"/>
      <c r="IEH476" s="28"/>
      <c r="IEI476" s="28"/>
      <c r="IEJ476" s="28"/>
      <c r="IEK476" s="28"/>
      <c r="IEL476" s="28"/>
      <c r="IEM476" s="28"/>
      <c r="IEN476" s="28"/>
      <c r="IEO476" s="28"/>
      <c r="IEP476" s="28"/>
      <c r="IEQ476" s="28"/>
      <c r="IER476" s="28"/>
      <c r="IES476" s="28"/>
      <c r="IET476" s="28"/>
      <c r="IEU476" s="28"/>
      <c r="IEV476" s="28"/>
      <c r="IEW476" s="28"/>
      <c r="IEX476" s="28"/>
      <c r="IEY476" s="28"/>
      <c r="IEZ476" s="28"/>
      <c r="IFA476" s="28"/>
      <c r="IFB476" s="28"/>
      <c r="IFC476" s="28"/>
      <c r="IFD476" s="28"/>
      <c r="IFE476" s="28"/>
      <c r="IFF476" s="28"/>
      <c r="IFG476" s="28"/>
      <c r="IFH476" s="28"/>
      <c r="IFI476" s="28"/>
      <c r="IFJ476" s="28"/>
      <c r="IFK476" s="28"/>
      <c r="IFL476" s="28"/>
      <c r="IFM476" s="28"/>
      <c r="IFN476" s="28"/>
      <c r="IFO476" s="28"/>
      <c r="IFP476" s="28"/>
      <c r="IFQ476" s="28"/>
      <c r="IFR476" s="28"/>
      <c r="IFS476" s="28"/>
      <c r="IFT476" s="28"/>
      <c r="IFU476" s="28"/>
      <c r="IFV476" s="28"/>
      <c r="IFW476" s="28"/>
      <c r="IFX476" s="28"/>
      <c r="IFY476" s="28"/>
      <c r="IFZ476" s="28"/>
      <c r="IGA476" s="28"/>
      <c r="IGB476" s="28"/>
      <c r="IGC476" s="28"/>
      <c r="IGD476" s="28"/>
      <c r="IGE476" s="28"/>
      <c r="IGF476" s="28"/>
      <c r="IGG476" s="28"/>
      <c r="IGH476" s="28"/>
      <c r="IGI476" s="28"/>
      <c r="IGJ476" s="28"/>
      <c r="IGK476" s="28"/>
      <c r="IGL476" s="28"/>
      <c r="IGM476" s="28"/>
      <c r="IGN476" s="28"/>
      <c r="IGO476" s="28"/>
      <c r="IGP476" s="28"/>
      <c r="IGQ476" s="28"/>
      <c r="IGR476" s="28"/>
      <c r="IGS476" s="28"/>
      <c r="IGT476" s="28"/>
      <c r="IGU476" s="28"/>
      <c r="IGV476" s="28"/>
      <c r="IGW476" s="28"/>
      <c r="IGX476" s="28"/>
      <c r="IGY476" s="28"/>
      <c r="IGZ476" s="28"/>
      <c r="IHA476" s="28"/>
      <c r="IHB476" s="28"/>
      <c r="IHC476" s="28"/>
      <c r="IHD476" s="28"/>
      <c r="IHE476" s="28"/>
      <c r="IHF476" s="28"/>
      <c r="IHG476" s="28"/>
      <c r="IHH476" s="28"/>
      <c r="IHI476" s="28"/>
      <c r="IHJ476" s="28"/>
      <c r="IHK476" s="28"/>
      <c r="IHL476" s="28"/>
      <c r="IHM476" s="28"/>
      <c r="IHN476" s="28"/>
      <c r="IHO476" s="28"/>
      <c r="IHP476" s="28"/>
      <c r="IHQ476" s="28"/>
      <c r="IHR476" s="28"/>
      <c r="IHS476" s="28"/>
      <c r="IHT476" s="28"/>
      <c r="IHU476" s="28"/>
      <c r="IHV476" s="28"/>
      <c r="IHW476" s="28"/>
      <c r="IHX476" s="28"/>
      <c r="IHY476" s="28"/>
      <c r="IHZ476" s="28"/>
      <c r="IIA476" s="28"/>
      <c r="IIB476" s="28"/>
      <c r="IIC476" s="28"/>
      <c r="IID476" s="28"/>
      <c r="IIE476" s="28"/>
      <c r="IIF476" s="28"/>
      <c r="IIG476" s="28"/>
      <c r="IIH476" s="28"/>
      <c r="III476" s="28"/>
      <c r="IIJ476" s="28"/>
      <c r="IIK476" s="28"/>
      <c r="IIL476" s="28"/>
      <c r="IIM476" s="28"/>
      <c r="IIN476" s="28"/>
      <c r="IIO476" s="28"/>
      <c r="IIP476" s="28"/>
      <c r="IIQ476" s="28"/>
      <c r="IIR476" s="28"/>
      <c r="IIS476" s="28"/>
      <c r="IIT476" s="28"/>
      <c r="IIU476" s="28"/>
      <c r="IIV476" s="28"/>
      <c r="IIW476" s="28"/>
      <c r="IIX476" s="28"/>
      <c r="IIY476" s="28"/>
      <c r="IIZ476" s="28"/>
      <c r="IJA476" s="28"/>
      <c r="IJB476" s="28"/>
      <c r="IJC476" s="28"/>
      <c r="IJD476" s="28"/>
      <c r="IJE476" s="28"/>
      <c r="IJF476" s="28"/>
      <c r="IJG476" s="28"/>
      <c r="IJH476" s="28"/>
      <c r="IJI476" s="28"/>
      <c r="IJJ476" s="28"/>
      <c r="IJK476" s="28"/>
      <c r="IJL476" s="28"/>
      <c r="IJM476" s="28"/>
      <c r="IJN476" s="28"/>
      <c r="IJO476" s="28"/>
      <c r="IJP476" s="28"/>
      <c r="IJQ476" s="28"/>
      <c r="IJR476" s="28"/>
      <c r="IJS476" s="28"/>
      <c r="IJT476" s="28"/>
      <c r="IJU476" s="28"/>
      <c r="IJV476" s="28"/>
      <c r="IJW476" s="28"/>
      <c r="IJX476" s="28"/>
      <c r="IJY476" s="28"/>
      <c r="IJZ476" s="28"/>
      <c r="IKA476" s="28"/>
      <c r="IKB476" s="28"/>
      <c r="IKC476" s="28"/>
      <c r="IKD476" s="28"/>
      <c r="IKE476" s="28"/>
      <c r="IKF476" s="28"/>
      <c r="IKG476" s="28"/>
      <c r="IKH476" s="28"/>
      <c r="IKI476" s="28"/>
      <c r="IKJ476" s="28"/>
      <c r="IKK476" s="28"/>
      <c r="IKL476" s="28"/>
      <c r="IKM476" s="28"/>
      <c r="IKN476" s="28"/>
      <c r="IKO476" s="28"/>
      <c r="IKP476" s="28"/>
      <c r="IKQ476" s="28"/>
      <c r="IKR476" s="28"/>
      <c r="IKS476" s="28"/>
      <c r="IKT476" s="28"/>
      <c r="IKU476" s="28"/>
      <c r="IKV476" s="28"/>
      <c r="IKW476" s="28"/>
      <c r="IKX476" s="28"/>
      <c r="IKY476" s="28"/>
      <c r="IKZ476" s="28"/>
      <c r="ILA476" s="28"/>
      <c r="ILB476" s="28"/>
      <c r="ILC476" s="28"/>
      <c r="ILD476" s="28"/>
      <c r="ILE476" s="28"/>
      <c r="ILF476" s="28"/>
      <c r="ILG476" s="28"/>
      <c r="ILH476" s="28"/>
      <c r="ILI476" s="28"/>
      <c r="ILJ476" s="28"/>
      <c r="ILK476" s="28"/>
      <c r="ILL476" s="28"/>
      <c r="ILM476" s="28"/>
      <c r="ILN476" s="28"/>
      <c r="ILO476" s="28"/>
      <c r="ILP476" s="28"/>
      <c r="ILQ476" s="28"/>
      <c r="ILR476" s="28"/>
      <c r="ILS476" s="28"/>
      <c r="ILT476" s="28"/>
      <c r="ILU476" s="28"/>
      <c r="ILV476" s="28"/>
      <c r="ILW476" s="28"/>
      <c r="ILX476" s="28"/>
      <c r="ILY476" s="28"/>
      <c r="ILZ476" s="28"/>
      <c r="IMA476" s="28"/>
      <c r="IMB476" s="28"/>
      <c r="IMC476" s="28"/>
      <c r="IMD476" s="28"/>
      <c r="IME476" s="28"/>
      <c r="IMF476" s="28"/>
      <c r="IMG476" s="28"/>
      <c r="IMH476" s="28"/>
      <c r="IMI476" s="28"/>
      <c r="IMJ476" s="28"/>
      <c r="IMK476" s="28"/>
      <c r="IML476" s="28"/>
      <c r="IMM476" s="28"/>
      <c r="IMN476" s="28"/>
      <c r="IMO476" s="28"/>
      <c r="IMP476" s="28"/>
      <c r="IMQ476" s="28"/>
      <c r="IMR476" s="28"/>
      <c r="IMS476" s="28"/>
      <c r="IMT476" s="28"/>
      <c r="IMU476" s="28"/>
      <c r="IMV476" s="28"/>
      <c r="IMW476" s="28"/>
      <c r="IMX476" s="28"/>
      <c r="IMY476" s="28"/>
      <c r="IMZ476" s="28"/>
      <c r="INA476" s="28"/>
      <c r="INB476" s="28"/>
      <c r="INC476" s="28"/>
      <c r="IND476" s="28"/>
      <c r="INE476" s="28"/>
      <c r="INF476" s="28"/>
      <c r="ING476" s="28"/>
      <c r="INH476" s="28"/>
      <c r="INI476" s="28"/>
      <c r="INJ476" s="28"/>
      <c r="INK476" s="28"/>
      <c r="INL476" s="28"/>
      <c r="INM476" s="28"/>
      <c r="INN476" s="28"/>
      <c r="INO476" s="28"/>
      <c r="INP476" s="28"/>
      <c r="INQ476" s="28"/>
      <c r="INR476" s="28"/>
      <c r="INS476" s="28"/>
      <c r="INT476" s="28"/>
      <c r="INU476" s="28"/>
      <c r="INV476" s="28"/>
      <c r="INW476" s="28"/>
      <c r="INX476" s="28"/>
      <c r="INY476" s="28"/>
      <c r="INZ476" s="28"/>
      <c r="IOA476" s="28"/>
      <c r="IOB476" s="28"/>
      <c r="IOC476" s="28"/>
      <c r="IOD476" s="28"/>
      <c r="IOE476" s="28"/>
      <c r="IOF476" s="28"/>
      <c r="IOG476" s="28"/>
      <c r="IOH476" s="28"/>
      <c r="IOI476" s="28"/>
      <c r="IOJ476" s="28"/>
      <c r="IOK476" s="28"/>
      <c r="IOL476" s="28"/>
      <c r="IOM476" s="28"/>
      <c r="ION476" s="28"/>
      <c r="IOO476" s="28"/>
      <c r="IOP476" s="28"/>
      <c r="IOQ476" s="28"/>
      <c r="IOR476" s="28"/>
      <c r="IOS476" s="28"/>
      <c r="IOT476" s="28"/>
      <c r="IOU476" s="28"/>
      <c r="IOV476" s="28"/>
      <c r="IOW476" s="28"/>
      <c r="IOX476" s="28"/>
      <c r="IOY476" s="28"/>
      <c r="IOZ476" s="28"/>
      <c r="IPA476" s="28"/>
      <c r="IPB476" s="28"/>
      <c r="IPC476" s="28"/>
      <c r="IPD476" s="28"/>
      <c r="IPE476" s="28"/>
      <c r="IPF476" s="28"/>
      <c r="IPG476" s="28"/>
      <c r="IPH476" s="28"/>
      <c r="IPI476" s="28"/>
      <c r="IPJ476" s="28"/>
      <c r="IPK476" s="28"/>
      <c r="IPL476" s="28"/>
      <c r="IPM476" s="28"/>
      <c r="IPN476" s="28"/>
      <c r="IPO476" s="28"/>
      <c r="IPP476" s="28"/>
      <c r="IPQ476" s="28"/>
      <c r="IPR476" s="28"/>
      <c r="IPS476" s="28"/>
      <c r="IPT476" s="28"/>
      <c r="IPU476" s="28"/>
      <c r="IPV476" s="28"/>
      <c r="IPW476" s="28"/>
      <c r="IPX476" s="28"/>
      <c r="IPY476" s="28"/>
      <c r="IPZ476" s="28"/>
      <c r="IQA476" s="28"/>
      <c r="IQB476" s="28"/>
      <c r="IQC476" s="28"/>
      <c r="IQD476" s="28"/>
      <c r="IQE476" s="28"/>
      <c r="IQF476" s="28"/>
      <c r="IQG476" s="28"/>
      <c r="IQH476" s="28"/>
      <c r="IQI476" s="28"/>
      <c r="IQJ476" s="28"/>
      <c r="IQK476" s="28"/>
      <c r="IQL476" s="28"/>
      <c r="IQM476" s="28"/>
      <c r="IQN476" s="28"/>
      <c r="IQO476" s="28"/>
      <c r="IQP476" s="28"/>
      <c r="IQQ476" s="28"/>
      <c r="IQR476" s="28"/>
      <c r="IQS476" s="28"/>
      <c r="IQT476" s="28"/>
      <c r="IQU476" s="28"/>
      <c r="IQV476" s="28"/>
      <c r="IQW476" s="28"/>
      <c r="IQX476" s="28"/>
      <c r="IQY476" s="28"/>
      <c r="IQZ476" s="28"/>
      <c r="IRA476" s="28"/>
      <c r="IRB476" s="28"/>
      <c r="IRC476" s="28"/>
      <c r="IRD476" s="28"/>
      <c r="IRE476" s="28"/>
      <c r="IRF476" s="28"/>
      <c r="IRG476" s="28"/>
      <c r="IRH476" s="28"/>
      <c r="IRI476" s="28"/>
      <c r="IRJ476" s="28"/>
      <c r="IRK476" s="28"/>
      <c r="IRL476" s="28"/>
      <c r="IRM476" s="28"/>
      <c r="IRN476" s="28"/>
      <c r="IRO476" s="28"/>
      <c r="IRP476" s="28"/>
      <c r="IRQ476" s="28"/>
      <c r="IRR476" s="28"/>
      <c r="IRS476" s="28"/>
      <c r="IRT476" s="28"/>
      <c r="IRU476" s="28"/>
      <c r="IRV476" s="28"/>
      <c r="IRW476" s="28"/>
      <c r="IRX476" s="28"/>
      <c r="IRY476" s="28"/>
      <c r="IRZ476" s="28"/>
      <c r="ISA476" s="28"/>
      <c r="ISB476" s="28"/>
      <c r="ISC476" s="28"/>
      <c r="ISD476" s="28"/>
      <c r="ISE476" s="28"/>
      <c r="ISF476" s="28"/>
      <c r="ISG476" s="28"/>
      <c r="ISH476" s="28"/>
      <c r="ISI476" s="28"/>
      <c r="ISJ476" s="28"/>
      <c r="ISK476" s="28"/>
      <c r="ISL476" s="28"/>
      <c r="ISM476" s="28"/>
      <c r="ISN476" s="28"/>
      <c r="ISO476" s="28"/>
      <c r="ISP476" s="28"/>
      <c r="ISQ476" s="28"/>
      <c r="ISR476" s="28"/>
      <c r="ISS476" s="28"/>
      <c r="IST476" s="28"/>
      <c r="ISU476" s="28"/>
      <c r="ISV476" s="28"/>
      <c r="ISW476" s="28"/>
      <c r="ISX476" s="28"/>
      <c r="ISY476" s="28"/>
      <c r="ISZ476" s="28"/>
      <c r="ITA476" s="28"/>
      <c r="ITB476" s="28"/>
      <c r="ITC476" s="28"/>
      <c r="ITD476" s="28"/>
      <c r="ITE476" s="28"/>
      <c r="ITF476" s="28"/>
      <c r="ITG476" s="28"/>
      <c r="ITH476" s="28"/>
      <c r="ITI476" s="28"/>
      <c r="ITJ476" s="28"/>
      <c r="ITK476" s="28"/>
      <c r="ITL476" s="28"/>
      <c r="ITM476" s="28"/>
      <c r="ITN476" s="28"/>
      <c r="ITO476" s="28"/>
      <c r="ITP476" s="28"/>
      <c r="ITQ476" s="28"/>
      <c r="ITR476" s="28"/>
      <c r="ITS476" s="28"/>
      <c r="ITT476" s="28"/>
      <c r="ITU476" s="28"/>
      <c r="ITV476" s="28"/>
      <c r="ITW476" s="28"/>
      <c r="ITX476" s="28"/>
      <c r="ITY476" s="28"/>
      <c r="ITZ476" s="28"/>
      <c r="IUA476" s="28"/>
      <c r="IUB476" s="28"/>
      <c r="IUC476" s="28"/>
      <c r="IUD476" s="28"/>
      <c r="IUE476" s="28"/>
      <c r="IUF476" s="28"/>
      <c r="IUG476" s="28"/>
      <c r="IUH476" s="28"/>
      <c r="IUI476" s="28"/>
      <c r="IUJ476" s="28"/>
      <c r="IUK476" s="28"/>
      <c r="IUL476" s="28"/>
      <c r="IUM476" s="28"/>
      <c r="IUN476" s="28"/>
      <c r="IUO476" s="28"/>
      <c r="IUP476" s="28"/>
      <c r="IUQ476" s="28"/>
      <c r="IUR476" s="28"/>
      <c r="IUS476" s="28"/>
      <c r="IUT476" s="28"/>
      <c r="IUU476" s="28"/>
      <c r="IUV476" s="28"/>
      <c r="IUW476" s="28"/>
      <c r="IUX476" s="28"/>
      <c r="IUY476" s="28"/>
      <c r="IUZ476" s="28"/>
      <c r="IVA476" s="28"/>
      <c r="IVB476" s="28"/>
      <c r="IVC476" s="28"/>
      <c r="IVD476" s="28"/>
      <c r="IVE476" s="28"/>
      <c r="IVF476" s="28"/>
      <c r="IVG476" s="28"/>
      <c r="IVH476" s="28"/>
      <c r="IVI476" s="28"/>
      <c r="IVJ476" s="28"/>
      <c r="IVK476" s="28"/>
      <c r="IVL476" s="28"/>
      <c r="IVM476" s="28"/>
      <c r="IVN476" s="28"/>
      <c r="IVO476" s="28"/>
      <c r="IVP476" s="28"/>
      <c r="IVQ476" s="28"/>
      <c r="IVR476" s="28"/>
      <c r="IVS476" s="28"/>
      <c r="IVT476" s="28"/>
      <c r="IVU476" s="28"/>
      <c r="IVV476" s="28"/>
      <c r="IVW476" s="28"/>
      <c r="IVX476" s="28"/>
      <c r="IVY476" s="28"/>
      <c r="IVZ476" s="28"/>
      <c r="IWA476" s="28"/>
      <c r="IWB476" s="28"/>
      <c r="IWC476" s="28"/>
      <c r="IWD476" s="28"/>
      <c r="IWE476" s="28"/>
      <c r="IWF476" s="28"/>
      <c r="IWG476" s="28"/>
      <c r="IWH476" s="28"/>
      <c r="IWI476" s="28"/>
      <c r="IWJ476" s="28"/>
      <c r="IWK476" s="28"/>
      <c r="IWL476" s="28"/>
      <c r="IWM476" s="28"/>
      <c r="IWN476" s="28"/>
      <c r="IWO476" s="28"/>
      <c r="IWP476" s="28"/>
      <c r="IWQ476" s="28"/>
      <c r="IWR476" s="28"/>
      <c r="IWS476" s="28"/>
      <c r="IWT476" s="28"/>
      <c r="IWU476" s="28"/>
      <c r="IWV476" s="28"/>
      <c r="IWW476" s="28"/>
      <c r="IWX476" s="28"/>
      <c r="IWY476" s="28"/>
      <c r="IWZ476" s="28"/>
      <c r="IXA476" s="28"/>
      <c r="IXB476" s="28"/>
      <c r="IXC476" s="28"/>
      <c r="IXD476" s="28"/>
      <c r="IXE476" s="28"/>
      <c r="IXF476" s="28"/>
      <c r="IXG476" s="28"/>
      <c r="IXH476" s="28"/>
      <c r="IXI476" s="28"/>
      <c r="IXJ476" s="28"/>
      <c r="IXK476" s="28"/>
      <c r="IXL476" s="28"/>
      <c r="IXM476" s="28"/>
      <c r="IXN476" s="28"/>
      <c r="IXO476" s="28"/>
      <c r="IXP476" s="28"/>
      <c r="IXQ476" s="28"/>
      <c r="IXR476" s="28"/>
      <c r="IXS476" s="28"/>
      <c r="IXT476" s="28"/>
      <c r="IXU476" s="28"/>
      <c r="IXV476" s="28"/>
      <c r="IXW476" s="28"/>
      <c r="IXX476" s="28"/>
      <c r="IXY476" s="28"/>
      <c r="IXZ476" s="28"/>
      <c r="IYA476" s="28"/>
      <c r="IYB476" s="28"/>
      <c r="IYC476" s="28"/>
      <c r="IYD476" s="28"/>
      <c r="IYE476" s="28"/>
      <c r="IYF476" s="28"/>
      <c r="IYG476" s="28"/>
      <c r="IYH476" s="28"/>
      <c r="IYI476" s="28"/>
      <c r="IYJ476" s="28"/>
      <c r="IYK476" s="28"/>
      <c r="IYL476" s="28"/>
      <c r="IYM476" s="28"/>
      <c r="IYN476" s="28"/>
      <c r="IYO476" s="28"/>
      <c r="IYP476" s="28"/>
      <c r="IYQ476" s="28"/>
      <c r="IYR476" s="28"/>
      <c r="IYS476" s="28"/>
      <c r="IYT476" s="28"/>
      <c r="IYU476" s="28"/>
      <c r="IYV476" s="28"/>
      <c r="IYW476" s="28"/>
      <c r="IYX476" s="28"/>
      <c r="IYY476" s="28"/>
      <c r="IYZ476" s="28"/>
      <c r="IZA476" s="28"/>
      <c r="IZB476" s="28"/>
      <c r="IZC476" s="28"/>
      <c r="IZD476" s="28"/>
      <c r="IZE476" s="28"/>
      <c r="IZF476" s="28"/>
      <c r="IZG476" s="28"/>
      <c r="IZH476" s="28"/>
      <c r="IZI476" s="28"/>
      <c r="IZJ476" s="28"/>
      <c r="IZK476" s="28"/>
      <c r="IZL476" s="28"/>
      <c r="IZM476" s="28"/>
      <c r="IZN476" s="28"/>
      <c r="IZO476" s="28"/>
      <c r="IZP476" s="28"/>
      <c r="IZQ476" s="28"/>
      <c r="IZR476" s="28"/>
      <c r="IZS476" s="28"/>
      <c r="IZT476" s="28"/>
      <c r="IZU476" s="28"/>
      <c r="IZV476" s="28"/>
      <c r="IZW476" s="28"/>
      <c r="IZX476" s="28"/>
      <c r="IZY476" s="28"/>
      <c r="IZZ476" s="28"/>
      <c r="JAA476" s="28"/>
      <c r="JAB476" s="28"/>
      <c r="JAC476" s="28"/>
      <c r="JAD476" s="28"/>
      <c r="JAE476" s="28"/>
      <c r="JAF476" s="28"/>
      <c r="JAG476" s="28"/>
      <c r="JAH476" s="28"/>
      <c r="JAI476" s="28"/>
      <c r="JAJ476" s="28"/>
      <c r="JAK476" s="28"/>
      <c r="JAL476" s="28"/>
      <c r="JAM476" s="28"/>
      <c r="JAN476" s="28"/>
      <c r="JAO476" s="28"/>
      <c r="JAP476" s="28"/>
      <c r="JAQ476" s="28"/>
      <c r="JAR476" s="28"/>
      <c r="JAS476" s="28"/>
      <c r="JAT476" s="28"/>
      <c r="JAU476" s="28"/>
      <c r="JAV476" s="28"/>
      <c r="JAW476" s="28"/>
      <c r="JAX476" s="28"/>
      <c r="JAY476" s="28"/>
      <c r="JAZ476" s="28"/>
      <c r="JBA476" s="28"/>
      <c r="JBB476" s="28"/>
      <c r="JBC476" s="28"/>
      <c r="JBD476" s="28"/>
      <c r="JBE476" s="28"/>
      <c r="JBF476" s="28"/>
      <c r="JBG476" s="28"/>
      <c r="JBH476" s="28"/>
      <c r="JBI476" s="28"/>
      <c r="JBJ476" s="28"/>
      <c r="JBK476" s="28"/>
      <c r="JBL476" s="28"/>
      <c r="JBM476" s="28"/>
      <c r="JBN476" s="28"/>
      <c r="JBO476" s="28"/>
      <c r="JBP476" s="28"/>
      <c r="JBQ476" s="28"/>
      <c r="JBR476" s="28"/>
      <c r="JBS476" s="28"/>
      <c r="JBT476" s="28"/>
      <c r="JBU476" s="28"/>
      <c r="JBV476" s="28"/>
      <c r="JBW476" s="28"/>
      <c r="JBX476" s="28"/>
      <c r="JBY476" s="28"/>
      <c r="JBZ476" s="28"/>
      <c r="JCA476" s="28"/>
      <c r="JCB476" s="28"/>
      <c r="JCC476" s="28"/>
      <c r="JCD476" s="28"/>
      <c r="JCE476" s="28"/>
      <c r="JCF476" s="28"/>
      <c r="JCG476" s="28"/>
      <c r="JCH476" s="28"/>
      <c r="JCI476" s="28"/>
      <c r="JCJ476" s="28"/>
      <c r="JCK476" s="28"/>
      <c r="JCL476" s="28"/>
      <c r="JCM476" s="28"/>
      <c r="JCN476" s="28"/>
      <c r="JCO476" s="28"/>
      <c r="JCP476" s="28"/>
      <c r="JCQ476" s="28"/>
      <c r="JCR476" s="28"/>
      <c r="JCS476" s="28"/>
      <c r="JCT476" s="28"/>
      <c r="JCU476" s="28"/>
      <c r="JCV476" s="28"/>
      <c r="JCW476" s="28"/>
      <c r="JCX476" s="28"/>
      <c r="JCY476" s="28"/>
      <c r="JCZ476" s="28"/>
      <c r="JDA476" s="28"/>
      <c r="JDB476" s="28"/>
      <c r="JDC476" s="28"/>
    </row>
    <row r="477" spans="1:6867" x14ac:dyDescent="0.25">
      <c r="A477" s="28">
        <v>100</v>
      </c>
      <c r="B477" s="74" t="s">
        <v>2529</v>
      </c>
      <c r="C477" s="74" t="s">
        <v>3059</v>
      </c>
      <c r="D477" s="83">
        <v>1968</v>
      </c>
      <c r="E477" s="83" t="s">
        <v>622</v>
      </c>
      <c r="F477" s="83" t="s">
        <v>2713</v>
      </c>
      <c r="G477" s="83" t="s">
        <v>2803</v>
      </c>
      <c r="H477" s="86"/>
      <c r="I477" s="88">
        <v>132.99</v>
      </c>
      <c r="J477" s="83">
        <v>2001</v>
      </c>
      <c r="K477" s="83">
        <v>934</v>
      </c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  <c r="QN477" s="28"/>
      <c r="QO477" s="28"/>
      <c r="QP477" s="28"/>
      <c r="QQ477" s="28"/>
      <c r="QR477" s="28"/>
      <c r="QS477" s="28"/>
      <c r="QT477" s="28"/>
      <c r="QU477" s="28"/>
      <c r="QV477" s="28"/>
      <c r="QW477" s="28"/>
      <c r="QX477" s="28"/>
      <c r="QY477" s="28"/>
      <c r="QZ477" s="28"/>
      <c r="RA477" s="28"/>
      <c r="RB477" s="28"/>
      <c r="RC477" s="28"/>
      <c r="RD477" s="28"/>
      <c r="RE477" s="28"/>
      <c r="RF477" s="28"/>
      <c r="RG477" s="28"/>
      <c r="RH477" s="28"/>
      <c r="RI477" s="28"/>
      <c r="RJ477" s="28"/>
      <c r="RK477" s="28"/>
      <c r="RL477" s="28"/>
      <c r="RM477" s="28"/>
      <c r="RN477" s="28"/>
      <c r="RO477" s="28"/>
      <c r="RP477" s="28"/>
      <c r="RQ477" s="28"/>
      <c r="RR477" s="28"/>
      <c r="RS477" s="28"/>
      <c r="RT477" s="28"/>
      <c r="RU477" s="28"/>
      <c r="RV477" s="28"/>
      <c r="RW477" s="28"/>
      <c r="RX477" s="28"/>
      <c r="RY477" s="28"/>
      <c r="RZ477" s="28"/>
      <c r="SA477" s="28"/>
      <c r="SB477" s="28"/>
      <c r="SC477" s="28"/>
      <c r="SD477" s="28"/>
      <c r="SE477" s="28"/>
      <c r="SF477" s="28"/>
      <c r="SG477" s="28"/>
      <c r="SH477" s="28"/>
      <c r="SI477" s="28"/>
      <c r="SJ477" s="28"/>
      <c r="SK477" s="28"/>
      <c r="SL477" s="28"/>
      <c r="SM477" s="28"/>
      <c r="SN477" s="28"/>
      <c r="SO477" s="28"/>
      <c r="SP477" s="28"/>
      <c r="SQ477" s="28"/>
      <c r="SR477" s="28"/>
      <c r="SS477" s="28"/>
      <c r="ST477" s="28"/>
      <c r="SU477" s="28"/>
      <c r="SV477" s="28"/>
      <c r="SW477" s="28"/>
      <c r="SX477" s="28"/>
      <c r="SY477" s="28"/>
      <c r="SZ477" s="28"/>
      <c r="TA477" s="28"/>
      <c r="TB477" s="28"/>
      <c r="TC477" s="28"/>
      <c r="TD477" s="28"/>
      <c r="TE477" s="28"/>
      <c r="TF477" s="28"/>
      <c r="TG477" s="28"/>
      <c r="TH477" s="28"/>
      <c r="TI477" s="28"/>
      <c r="TJ477" s="28"/>
      <c r="TK477" s="28"/>
      <c r="TL477" s="28"/>
      <c r="TM477" s="28"/>
      <c r="TN477" s="28"/>
      <c r="TO477" s="28"/>
      <c r="TP477" s="28"/>
      <c r="TQ477" s="28"/>
      <c r="TR477" s="28"/>
      <c r="TS477" s="28"/>
      <c r="TT477" s="28"/>
      <c r="TU477" s="28"/>
      <c r="TV477" s="28"/>
      <c r="TW477" s="28"/>
      <c r="TX477" s="28"/>
      <c r="TY477" s="28"/>
      <c r="TZ477" s="28"/>
      <c r="UA477" s="28"/>
      <c r="UB477" s="28"/>
      <c r="UC477" s="28"/>
      <c r="UD477" s="28"/>
      <c r="UE477" s="28"/>
      <c r="UF477" s="28"/>
      <c r="UG477" s="28"/>
      <c r="UH477" s="28"/>
      <c r="UI477" s="28"/>
      <c r="UJ477" s="28"/>
      <c r="UK477" s="28"/>
      <c r="UL477" s="28"/>
      <c r="UM477" s="28"/>
      <c r="UN477" s="28"/>
      <c r="UO477" s="28"/>
      <c r="UP477" s="28"/>
      <c r="UQ477" s="28"/>
      <c r="UR477" s="28"/>
      <c r="US477" s="28"/>
      <c r="UT477" s="28"/>
      <c r="UU477" s="28"/>
      <c r="UV477" s="28"/>
      <c r="UW477" s="28"/>
      <c r="UX477" s="28"/>
      <c r="UY477" s="28"/>
      <c r="UZ477" s="28"/>
      <c r="VA477" s="28"/>
      <c r="VB477" s="28"/>
      <c r="VC477" s="28"/>
      <c r="VD477" s="28"/>
      <c r="VE477" s="28"/>
      <c r="VF477" s="28"/>
      <c r="VG477" s="28"/>
      <c r="VH477" s="28"/>
      <c r="VI477" s="28"/>
      <c r="VJ477" s="28"/>
      <c r="VK477" s="28"/>
      <c r="VL477" s="28"/>
      <c r="VM477" s="28"/>
      <c r="VN477" s="28"/>
      <c r="VO477" s="28"/>
      <c r="VP477" s="28"/>
      <c r="VQ477" s="28"/>
      <c r="VR477" s="28"/>
      <c r="VS477" s="28"/>
      <c r="VT477" s="28"/>
      <c r="VU477" s="28"/>
      <c r="VV477" s="28"/>
      <c r="VW477" s="28"/>
      <c r="VX477" s="28"/>
      <c r="VY477" s="28"/>
      <c r="VZ477" s="28"/>
      <c r="WA477" s="28"/>
      <c r="WB477" s="28"/>
      <c r="WC477" s="28"/>
      <c r="WD477" s="28"/>
      <c r="WE477" s="28"/>
      <c r="WF477" s="28"/>
      <c r="WG477" s="28"/>
      <c r="WH477" s="28"/>
      <c r="WI477" s="28"/>
      <c r="WJ477" s="28"/>
      <c r="WK477" s="28"/>
      <c r="WL477" s="28"/>
      <c r="WM477" s="28"/>
      <c r="WN477" s="28"/>
      <c r="WO477" s="28"/>
      <c r="WP477" s="28"/>
      <c r="WQ477" s="28"/>
      <c r="WR477" s="28"/>
      <c r="WS477" s="28"/>
      <c r="WT477" s="28"/>
      <c r="WU477" s="28"/>
      <c r="WV477" s="28"/>
      <c r="WW477" s="28"/>
      <c r="WX477" s="28"/>
      <c r="WY477" s="28"/>
      <c r="WZ477" s="28"/>
      <c r="XA477" s="28"/>
      <c r="XB477" s="28"/>
      <c r="XC477" s="28"/>
      <c r="XD477" s="28"/>
      <c r="XE477" s="28"/>
      <c r="XF477" s="28"/>
      <c r="XG477" s="28"/>
      <c r="XH477" s="28"/>
      <c r="XI477" s="28"/>
      <c r="XJ477" s="28"/>
      <c r="XK477" s="28"/>
      <c r="XL477" s="28"/>
      <c r="XM477" s="28"/>
      <c r="XN477" s="28"/>
      <c r="XO477" s="28"/>
      <c r="XP477" s="28"/>
      <c r="XQ477" s="28"/>
      <c r="XR477" s="28"/>
      <c r="XS477" s="28"/>
      <c r="XT477" s="28"/>
      <c r="XU477" s="28"/>
      <c r="XV477" s="28"/>
      <c r="XW477" s="28"/>
      <c r="XX477" s="28"/>
      <c r="XY477" s="28"/>
      <c r="XZ477" s="28"/>
      <c r="YA477" s="28"/>
      <c r="YB477" s="28"/>
      <c r="YC477" s="28"/>
      <c r="YD477" s="28"/>
      <c r="YE477" s="28"/>
      <c r="YF477" s="28"/>
      <c r="YG477" s="28"/>
      <c r="YH477" s="28"/>
      <c r="YI477" s="28"/>
      <c r="YJ477" s="28"/>
      <c r="YK477" s="28"/>
      <c r="YL477" s="28"/>
      <c r="YM477" s="28"/>
      <c r="YN477" s="28"/>
      <c r="YO477" s="28"/>
      <c r="YP477" s="28"/>
      <c r="YQ477" s="28"/>
      <c r="YR477" s="28"/>
      <c r="YS477" s="28"/>
      <c r="YT477" s="28"/>
      <c r="YU477" s="28"/>
      <c r="YV477" s="28"/>
      <c r="YW477" s="28"/>
      <c r="YX477" s="28"/>
      <c r="YY477" s="28"/>
      <c r="YZ477" s="28"/>
      <c r="ZA477" s="28"/>
      <c r="ZB477" s="28"/>
      <c r="ZC477" s="28"/>
      <c r="ZD477" s="28"/>
      <c r="ZE477" s="28"/>
      <c r="ZF477" s="28"/>
      <c r="ZG477" s="28"/>
      <c r="ZH477" s="28"/>
      <c r="ZI477" s="28"/>
      <c r="ZJ477" s="28"/>
      <c r="ZK477" s="28"/>
      <c r="ZL477" s="28"/>
      <c r="ZM477" s="28"/>
      <c r="ZN477" s="28"/>
      <c r="ZO477" s="28"/>
      <c r="ZP477" s="28"/>
      <c r="ZQ477" s="28"/>
      <c r="ZR477" s="28"/>
      <c r="ZS477" s="28"/>
      <c r="ZT477" s="28"/>
      <c r="ZU477" s="28"/>
      <c r="ZV477" s="28"/>
      <c r="ZW477" s="28"/>
      <c r="ZX477" s="28"/>
      <c r="ZY477" s="28"/>
      <c r="ZZ477" s="28"/>
      <c r="AAA477" s="28"/>
      <c r="AAB477" s="28"/>
      <c r="AAC477" s="28"/>
      <c r="AAD477" s="28"/>
      <c r="AAE477" s="28"/>
      <c r="AAF477" s="28"/>
      <c r="AAG477" s="28"/>
      <c r="AAH477" s="28"/>
      <c r="AAI477" s="28"/>
      <c r="AAJ477" s="28"/>
      <c r="AAK477" s="28"/>
      <c r="AAL477" s="28"/>
      <c r="AAM477" s="28"/>
      <c r="AAN477" s="28"/>
      <c r="AAO477" s="28"/>
      <c r="AAP477" s="28"/>
      <c r="AAQ477" s="28"/>
      <c r="AAR477" s="28"/>
      <c r="AAS477" s="28"/>
      <c r="AAT477" s="28"/>
      <c r="AAU477" s="28"/>
      <c r="AAV477" s="28"/>
      <c r="AAW477" s="28"/>
      <c r="AAX477" s="28"/>
      <c r="AAY477" s="28"/>
      <c r="AAZ477" s="28"/>
      <c r="ABA477" s="28"/>
      <c r="ABB477" s="28"/>
      <c r="ABC477" s="28"/>
      <c r="ABD477" s="28"/>
      <c r="ABE477" s="28"/>
      <c r="ABF477" s="28"/>
      <c r="ABG477" s="28"/>
      <c r="ABH477" s="28"/>
      <c r="ABI477" s="28"/>
      <c r="ABJ477" s="28"/>
      <c r="ABK477" s="28"/>
      <c r="ABL477" s="28"/>
      <c r="ABM477" s="28"/>
      <c r="ABN477" s="28"/>
      <c r="ABO477" s="28"/>
      <c r="ABP477" s="28"/>
      <c r="ABQ477" s="28"/>
      <c r="ABR477" s="28"/>
      <c r="ABS477" s="28"/>
      <c r="ABT477" s="28"/>
      <c r="ABU477" s="28"/>
      <c r="ABV477" s="28"/>
      <c r="ABW477" s="28"/>
      <c r="ABX477" s="28"/>
      <c r="ABY477" s="28"/>
      <c r="ABZ477" s="28"/>
      <c r="ACA477" s="28"/>
      <c r="ACB477" s="28"/>
      <c r="ACC477" s="28"/>
      <c r="ACD477" s="28"/>
      <c r="ACE477" s="28"/>
      <c r="ACF477" s="28"/>
      <c r="ACG477" s="28"/>
      <c r="ACH477" s="28"/>
      <c r="ACI477" s="28"/>
      <c r="ACJ477" s="28"/>
      <c r="ACK477" s="28"/>
      <c r="ACL477" s="28"/>
      <c r="ACM477" s="28"/>
      <c r="ACN477" s="28"/>
      <c r="ACO477" s="28"/>
      <c r="ACP477" s="28"/>
      <c r="ACQ477" s="28"/>
      <c r="ACR477" s="28"/>
      <c r="ACS477" s="28"/>
      <c r="ACT477" s="28"/>
      <c r="ACU477" s="28"/>
      <c r="ACV477" s="28"/>
      <c r="ACW477" s="28"/>
      <c r="ACX477" s="28"/>
      <c r="ACY477" s="28"/>
      <c r="ACZ477" s="28"/>
      <c r="ADA477" s="28"/>
      <c r="ADB477" s="28"/>
      <c r="ADC477" s="28"/>
      <c r="ADD477" s="28"/>
      <c r="ADE477" s="28"/>
      <c r="ADF477" s="28"/>
      <c r="ADG477" s="28"/>
      <c r="ADH477" s="28"/>
      <c r="ADI477" s="28"/>
      <c r="ADJ477" s="28"/>
      <c r="ADK477" s="28"/>
      <c r="ADL477" s="28"/>
      <c r="ADM477" s="28"/>
      <c r="ADN477" s="28"/>
      <c r="ADO477" s="28"/>
      <c r="ADP477" s="28"/>
      <c r="ADQ477" s="28"/>
      <c r="ADR477" s="28"/>
      <c r="ADS477" s="28"/>
      <c r="ADT477" s="28"/>
      <c r="ADU477" s="28"/>
      <c r="ADV477" s="28"/>
      <c r="ADW477" s="28"/>
      <c r="ADX477" s="28"/>
      <c r="ADY477" s="28"/>
      <c r="ADZ477" s="28"/>
      <c r="AEA477" s="28"/>
      <c r="AEB477" s="28"/>
      <c r="AEC477" s="28"/>
      <c r="AED477" s="28"/>
      <c r="AEE477" s="28"/>
      <c r="AEF477" s="28"/>
      <c r="AEG477" s="28"/>
      <c r="AEH477" s="28"/>
      <c r="AEI477" s="28"/>
      <c r="AEJ477" s="28"/>
      <c r="AEK477" s="28"/>
      <c r="AEL477" s="28"/>
      <c r="AEM477" s="28"/>
      <c r="AEN477" s="28"/>
      <c r="AEO477" s="28"/>
      <c r="AEP477" s="28"/>
      <c r="AEQ477" s="28"/>
      <c r="AER477" s="28"/>
      <c r="AES477" s="28"/>
      <c r="AET477" s="28"/>
      <c r="AEU477" s="28"/>
      <c r="AEV477" s="28"/>
      <c r="AEW477" s="28"/>
      <c r="AEX477" s="28"/>
      <c r="AEY477" s="28"/>
      <c r="AEZ477" s="28"/>
      <c r="AFA477" s="28"/>
      <c r="AFB477" s="28"/>
      <c r="AFC477" s="28"/>
      <c r="AFD477" s="28"/>
      <c r="AFE477" s="28"/>
      <c r="AFF477" s="28"/>
      <c r="AFG477" s="28"/>
      <c r="AFH477" s="28"/>
      <c r="AFI477" s="28"/>
      <c r="AFJ477" s="28"/>
      <c r="AFK477" s="28"/>
      <c r="AFL477" s="28"/>
      <c r="AFM477" s="28"/>
      <c r="AFN477" s="28"/>
      <c r="AFO477" s="28"/>
      <c r="AFP477" s="28"/>
      <c r="AFQ477" s="28"/>
      <c r="AFR477" s="28"/>
      <c r="AFS477" s="28"/>
      <c r="AFT477" s="28"/>
      <c r="AFU477" s="28"/>
      <c r="AFV477" s="28"/>
      <c r="AFW477" s="28"/>
      <c r="AFX477" s="28"/>
      <c r="AFY477" s="28"/>
      <c r="AFZ477" s="28"/>
      <c r="AGA477" s="28"/>
      <c r="AGB477" s="28"/>
      <c r="AGC477" s="28"/>
      <c r="AGD477" s="28"/>
      <c r="AGE477" s="28"/>
      <c r="AGF477" s="28"/>
      <c r="AGG477" s="28"/>
      <c r="AGH477" s="28"/>
      <c r="AGI477" s="28"/>
      <c r="AGJ477" s="28"/>
      <c r="AGK477" s="28"/>
      <c r="AGL477" s="28"/>
      <c r="AGM477" s="28"/>
      <c r="AGN477" s="28"/>
      <c r="AGO477" s="28"/>
      <c r="AGP477" s="28"/>
      <c r="AGQ477" s="28"/>
      <c r="AGR477" s="28"/>
      <c r="AGS477" s="28"/>
      <c r="AGT477" s="28"/>
      <c r="AGU477" s="28"/>
      <c r="AGV477" s="28"/>
      <c r="AGW477" s="28"/>
      <c r="AGX477" s="28"/>
      <c r="AGY477" s="28"/>
      <c r="AGZ477" s="28"/>
      <c r="AHA477" s="28"/>
      <c r="AHB477" s="28"/>
      <c r="AHC477" s="28"/>
      <c r="AHD477" s="28"/>
      <c r="AHE477" s="28"/>
      <c r="AHF477" s="28"/>
      <c r="AHG477" s="28"/>
      <c r="AHH477" s="28"/>
      <c r="AHI477" s="28"/>
      <c r="AHJ477" s="28"/>
      <c r="AHK477" s="28"/>
      <c r="AHL477" s="28"/>
      <c r="AHM477" s="28"/>
      <c r="AHN477" s="28"/>
      <c r="AHO477" s="28"/>
      <c r="AHP477" s="28"/>
      <c r="AHQ477" s="28"/>
      <c r="AHR477" s="28"/>
      <c r="AHS477" s="28"/>
      <c r="AHT477" s="28"/>
      <c r="AHU477" s="28"/>
      <c r="AHV477" s="28"/>
      <c r="AHW477" s="28"/>
      <c r="AHX477" s="28"/>
      <c r="AHY477" s="28"/>
      <c r="AHZ477" s="28"/>
      <c r="AIA477" s="28"/>
      <c r="AIB477" s="28"/>
      <c r="AIC477" s="28"/>
      <c r="AID477" s="28"/>
      <c r="AIE477" s="28"/>
      <c r="AIF477" s="28"/>
      <c r="AIG477" s="28"/>
      <c r="AIH477" s="28"/>
      <c r="AII477" s="28"/>
      <c r="AIJ477" s="28"/>
      <c r="AIK477" s="28"/>
      <c r="AIL477" s="28"/>
      <c r="AIM477" s="28"/>
      <c r="AIN477" s="28"/>
      <c r="AIO477" s="28"/>
      <c r="AIP477" s="28"/>
      <c r="AIQ477" s="28"/>
      <c r="AIR477" s="28"/>
      <c r="AIS477" s="28"/>
      <c r="AIT477" s="28"/>
      <c r="AIU477" s="28"/>
      <c r="AIV477" s="28"/>
      <c r="AIW477" s="28"/>
      <c r="AIX477" s="28"/>
      <c r="AIY477" s="28"/>
      <c r="AIZ477" s="28"/>
      <c r="AJA477" s="28"/>
      <c r="AJB477" s="28"/>
      <c r="AJC477" s="28"/>
      <c r="AJD477" s="28"/>
      <c r="AJE477" s="28"/>
      <c r="AJF477" s="28"/>
      <c r="AJG477" s="28"/>
      <c r="AJH477" s="28"/>
      <c r="AJI477" s="28"/>
      <c r="AJJ477" s="28"/>
      <c r="AJK477" s="28"/>
      <c r="AJL477" s="28"/>
      <c r="AJM477" s="28"/>
      <c r="AJN477" s="28"/>
      <c r="AJO477" s="28"/>
      <c r="AJP477" s="28"/>
      <c r="AJQ477" s="28"/>
      <c r="AJR477" s="28"/>
      <c r="AJS477" s="28"/>
      <c r="AJT477" s="28"/>
      <c r="AJU477" s="28"/>
      <c r="AJV477" s="28"/>
      <c r="AJW477" s="28"/>
      <c r="AJX477" s="28"/>
      <c r="AJY477" s="28"/>
      <c r="AJZ477" s="28"/>
      <c r="AKA477" s="28"/>
      <c r="AKB477" s="28"/>
      <c r="AKC477" s="28"/>
      <c r="AKD477" s="28"/>
      <c r="AKE477" s="28"/>
      <c r="AKF477" s="28"/>
      <c r="AKG477" s="28"/>
      <c r="AKH477" s="28"/>
      <c r="AKI477" s="28"/>
      <c r="AKJ477" s="28"/>
      <c r="AKK477" s="28"/>
      <c r="AKL477" s="28"/>
      <c r="AKM477" s="28"/>
      <c r="AKN477" s="28"/>
      <c r="AKO477" s="28"/>
      <c r="AKP477" s="28"/>
      <c r="AKQ477" s="28"/>
      <c r="AKR477" s="28"/>
      <c r="AKS477" s="28"/>
      <c r="AKT477" s="28"/>
      <c r="AKU477" s="28"/>
      <c r="AKV477" s="28"/>
      <c r="AKW477" s="28"/>
      <c r="AKX477" s="28"/>
      <c r="AKY477" s="28"/>
      <c r="AKZ477" s="28"/>
      <c r="ALA477" s="28"/>
      <c r="ALB477" s="28"/>
      <c r="ALC477" s="28"/>
      <c r="ALD477" s="28"/>
      <c r="ALE477" s="28"/>
      <c r="ALF477" s="28"/>
      <c r="ALG477" s="28"/>
      <c r="ALH477" s="28"/>
      <c r="ALI477" s="28"/>
      <c r="ALJ477" s="28"/>
      <c r="ALK477" s="28"/>
      <c r="ALL477" s="28"/>
      <c r="ALM477" s="28"/>
      <c r="ALN477" s="28"/>
      <c r="ALO477" s="28"/>
      <c r="ALP477" s="28"/>
      <c r="ALQ477" s="28"/>
      <c r="ALR477" s="28"/>
      <c r="ALS477" s="28"/>
      <c r="ALT477" s="28"/>
      <c r="ALU477" s="28"/>
      <c r="ALV477" s="28"/>
      <c r="ALW477" s="28"/>
      <c r="ALX477" s="28"/>
      <c r="ALY477" s="28"/>
      <c r="ALZ477" s="28"/>
      <c r="AMA477" s="28"/>
      <c r="AMB477" s="28"/>
      <c r="AMC477" s="28"/>
      <c r="AMD477" s="28"/>
      <c r="AME477" s="28"/>
      <c r="AMF477" s="28"/>
      <c r="AMG477" s="28"/>
      <c r="AMH477" s="28"/>
      <c r="AMI477" s="28"/>
      <c r="AMJ477" s="28"/>
      <c r="AMK477" s="28"/>
      <c r="AML477" s="28"/>
      <c r="AMM477" s="28"/>
      <c r="AMN477" s="28"/>
      <c r="AMO477" s="28"/>
      <c r="AMP477" s="28"/>
      <c r="AMQ477" s="28"/>
      <c r="AMR477" s="28"/>
      <c r="AMS477" s="28"/>
      <c r="AMT477" s="28"/>
      <c r="AMU477" s="28"/>
      <c r="AMV477" s="28"/>
      <c r="AMW477" s="28"/>
      <c r="AMX477" s="28"/>
      <c r="AMY477" s="28"/>
      <c r="AMZ477" s="28"/>
      <c r="ANA477" s="28"/>
      <c r="ANB477" s="28"/>
      <c r="ANC477" s="28"/>
      <c r="AND477" s="28"/>
      <c r="ANE477" s="28"/>
      <c r="ANF477" s="28"/>
      <c r="ANG477" s="28"/>
      <c r="ANH477" s="28"/>
      <c r="ANI477" s="28"/>
      <c r="ANJ477" s="28"/>
      <c r="ANK477" s="28"/>
      <c r="ANL477" s="28"/>
      <c r="ANM477" s="28"/>
      <c r="ANN477" s="28"/>
      <c r="ANO477" s="28"/>
      <c r="ANP477" s="28"/>
      <c r="ANQ477" s="28"/>
      <c r="ANR477" s="28"/>
      <c r="ANS477" s="28"/>
      <c r="ANT477" s="28"/>
      <c r="ANU477" s="28"/>
      <c r="ANV477" s="28"/>
      <c r="ANW477" s="28"/>
      <c r="ANX477" s="28"/>
      <c r="ANY477" s="28"/>
      <c r="ANZ477" s="28"/>
      <c r="AOA477" s="28"/>
      <c r="AOB477" s="28"/>
      <c r="AOC477" s="28"/>
      <c r="AOD477" s="28"/>
      <c r="AOE477" s="28"/>
      <c r="AOF477" s="28"/>
      <c r="AOG477" s="28"/>
      <c r="AOH477" s="28"/>
      <c r="AOI477" s="28"/>
      <c r="AOJ477" s="28"/>
      <c r="AOK477" s="28"/>
      <c r="AOL477" s="28"/>
      <c r="AOM477" s="28"/>
      <c r="AON477" s="28"/>
      <c r="AOO477" s="28"/>
      <c r="AOP477" s="28"/>
      <c r="AOQ477" s="28"/>
      <c r="AOR477" s="28"/>
      <c r="AOS477" s="28"/>
      <c r="AOT477" s="28"/>
      <c r="AOU477" s="28"/>
      <c r="AOV477" s="28"/>
      <c r="AOW477" s="28"/>
      <c r="AOX477" s="28"/>
      <c r="AOY477" s="28"/>
      <c r="AOZ477" s="28"/>
      <c r="APA477" s="28"/>
      <c r="APB477" s="28"/>
      <c r="APC477" s="28"/>
      <c r="APD477" s="28"/>
      <c r="APE477" s="28"/>
      <c r="APF477" s="28"/>
      <c r="APG477" s="28"/>
      <c r="APH477" s="28"/>
      <c r="API477" s="28"/>
      <c r="APJ477" s="28"/>
      <c r="APK477" s="28"/>
      <c r="APL477" s="28"/>
      <c r="APM477" s="28"/>
      <c r="APN477" s="28"/>
      <c r="APO477" s="28"/>
      <c r="APP477" s="28"/>
      <c r="APQ477" s="28"/>
      <c r="APR477" s="28"/>
      <c r="APS477" s="28"/>
      <c r="APT477" s="28"/>
      <c r="APU477" s="28"/>
      <c r="APV477" s="28"/>
      <c r="APW477" s="28"/>
      <c r="APX477" s="28"/>
      <c r="APY477" s="28"/>
      <c r="APZ477" s="28"/>
      <c r="AQA477" s="28"/>
      <c r="AQB477" s="28"/>
      <c r="AQC477" s="28"/>
      <c r="AQD477" s="28"/>
      <c r="AQE477" s="28"/>
      <c r="AQF477" s="28"/>
      <c r="AQG477" s="28"/>
      <c r="AQH477" s="28"/>
      <c r="AQI477" s="28"/>
      <c r="AQJ477" s="28"/>
      <c r="AQK477" s="28"/>
      <c r="AQL477" s="28"/>
      <c r="AQM477" s="28"/>
      <c r="AQN477" s="28"/>
      <c r="AQO477" s="28"/>
      <c r="AQP477" s="28"/>
      <c r="AQQ477" s="28"/>
      <c r="AQR477" s="28"/>
      <c r="AQS477" s="28"/>
      <c r="AQT477" s="28"/>
      <c r="AQU477" s="28"/>
      <c r="AQV477" s="28"/>
      <c r="AQW477" s="28"/>
      <c r="AQX477" s="28"/>
      <c r="AQY477" s="28"/>
      <c r="AQZ477" s="28"/>
      <c r="ARA477" s="28"/>
      <c r="ARB477" s="28"/>
      <c r="ARC477" s="28"/>
      <c r="ARD477" s="28"/>
      <c r="ARE477" s="28"/>
      <c r="ARF477" s="28"/>
      <c r="ARG477" s="28"/>
      <c r="ARH477" s="28"/>
      <c r="ARI477" s="28"/>
      <c r="ARJ477" s="28"/>
      <c r="ARK477" s="28"/>
      <c r="ARL477" s="28"/>
      <c r="ARM477" s="28"/>
      <c r="ARN477" s="28"/>
      <c r="ARO477" s="28"/>
      <c r="ARP477" s="28"/>
      <c r="ARQ477" s="28"/>
      <c r="ARR477" s="28"/>
      <c r="ARS477" s="28"/>
      <c r="ART477" s="28"/>
      <c r="ARU477" s="28"/>
      <c r="ARV477" s="28"/>
      <c r="ARW477" s="28"/>
      <c r="ARX477" s="28"/>
      <c r="ARY477" s="28"/>
      <c r="ARZ477" s="28"/>
      <c r="ASA477" s="28"/>
      <c r="ASB477" s="28"/>
      <c r="ASC477" s="28"/>
      <c r="ASD477" s="28"/>
      <c r="ASE477" s="28"/>
      <c r="ASF477" s="28"/>
      <c r="ASG477" s="28"/>
      <c r="ASH477" s="28"/>
      <c r="ASI477" s="28"/>
      <c r="ASJ477" s="28"/>
      <c r="ASK477" s="28"/>
      <c r="ASL477" s="28"/>
      <c r="ASM477" s="28"/>
      <c r="ASN477" s="28"/>
      <c r="ASO477" s="28"/>
      <c r="ASP477" s="28"/>
      <c r="ASQ477" s="28"/>
      <c r="ASR477" s="28"/>
      <c r="ASS477" s="28"/>
      <c r="AST477" s="28"/>
      <c r="ASU477" s="28"/>
      <c r="ASV477" s="28"/>
      <c r="ASW477" s="28"/>
      <c r="ASX477" s="28"/>
      <c r="ASY477" s="28"/>
      <c r="ASZ477" s="28"/>
      <c r="ATA477" s="28"/>
      <c r="ATB477" s="28"/>
      <c r="ATC477" s="28"/>
      <c r="ATD477" s="28"/>
      <c r="ATE477" s="28"/>
      <c r="ATF477" s="28"/>
      <c r="ATG477" s="28"/>
      <c r="ATH477" s="28"/>
      <c r="ATI477" s="28"/>
      <c r="ATJ477" s="28"/>
      <c r="ATK477" s="28"/>
      <c r="ATL477" s="28"/>
      <c r="ATM477" s="28"/>
      <c r="ATN477" s="28"/>
      <c r="ATO477" s="28"/>
      <c r="ATP477" s="28"/>
      <c r="ATQ477" s="28"/>
      <c r="ATR477" s="28"/>
      <c r="ATS477" s="28"/>
      <c r="ATT477" s="28"/>
      <c r="ATU477" s="28"/>
      <c r="ATV477" s="28"/>
      <c r="ATW477" s="28"/>
      <c r="ATX477" s="28"/>
      <c r="ATY477" s="28"/>
      <c r="ATZ477" s="28"/>
      <c r="AUA477" s="28"/>
      <c r="AUB477" s="28"/>
      <c r="AUC477" s="28"/>
      <c r="AUD477" s="28"/>
      <c r="AUE477" s="28"/>
      <c r="AUF477" s="28"/>
      <c r="AUG477" s="28"/>
      <c r="AUH477" s="28"/>
      <c r="AUI477" s="28"/>
      <c r="AUJ477" s="28"/>
      <c r="AUK477" s="28"/>
      <c r="AUL477" s="28"/>
      <c r="AUM477" s="28"/>
      <c r="AUN477" s="28"/>
      <c r="AUO477" s="28"/>
      <c r="AUP477" s="28"/>
      <c r="AUQ477" s="28"/>
      <c r="AUR477" s="28"/>
      <c r="AUS477" s="28"/>
      <c r="AUT477" s="28"/>
      <c r="AUU477" s="28"/>
      <c r="AUV477" s="28"/>
      <c r="AUW477" s="28"/>
      <c r="AUX477" s="28"/>
      <c r="AUY477" s="28"/>
      <c r="AUZ477" s="28"/>
      <c r="AVA477" s="28"/>
      <c r="AVB477" s="28"/>
      <c r="AVC477" s="28"/>
      <c r="AVD477" s="28"/>
      <c r="AVE477" s="28"/>
      <c r="AVF477" s="28"/>
      <c r="AVG477" s="28"/>
      <c r="AVH477" s="28"/>
      <c r="AVI477" s="28"/>
      <c r="AVJ477" s="28"/>
      <c r="AVK477" s="28"/>
      <c r="AVL477" s="28"/>
      <c r="AVM477" s="28"/>
      <c r="AVN477" s="28"/>
      <c r="AVO477" s="28"/>
      <c r="AVP477" s="28"/>
      <c r="AVQ477" s="28"/>
      <c r="AVR477" s="28"/>
      <c r="AVS477" s="28"/>
      <c r="AVT477" s="28"/>
      <c r="AVU477" s="28"/>
      <c r="AVV477" s="28"/>
      <c r="AVW477" s="28"/>
      <c r="AVX477" s="28"/>
      <c r="AVY477" s="28"/>
      <c r="AVZ477" s="28"/>
      <c r="AWA477" s="28"/>
      <c r="AWB477" s="28"/>
      <c r="AWC477" s="28"/>
      <c r="AWD477" s="28"/>
      <c r="AWE477" s="28"/>
      <c r="AWF477" s="28"/>
      <c r="AWG477" s="28"/>
      <c r="AWH477" s="28"/>
      <c r="AWI477" s="28"/>
      <c r="AWJ477" s="28"/>
      <c r="AWK477" s="28"/>
      <c r="AWL477" s="28"/>
      <c r="AWM477" s="28"/>
      <c r="AWN477" s="28"/>
      <c r="AWO477" s="28"/>
      <c r="AWP477" s="28"/>
      <c r="AWQ477" s="28"/>
      <c r="AWR477" s="28"/>
      <c r="AWS477" s="28"/>
      <c r="AWT477" s="28"/>
      <c r="AWU477" s="28"/>
      <c r="AWV477" s="28"/>
      <c r="AWW477" s="28"/>
      <c r="AWX477" s="28"/>
      <c r="AWY477" s="28"/>
      <c r="AWZ477" s="28"/>
      <c r="AXA477" s="28"/>
      <c r="AXB477" s="28"/>
      <c r="AXC477" s="28"/>
      <c r="AXD477" s="28"/>
      <c r="AXE477" s="28"/>
      <c r="AXF477" s="28"/>
      <c r="AXG477" s="28"/>
      <c r="AXH477" s="28"/>
      <c r="AXI477" s="28"/>
      <c r="AXJ477" s="28"/>
      <c r="AXK477" s="28"/>
      <c r="AXL477" s="28"/>
      <c r="AXM477" s="28"/>
      <c r="AXN477" s="28"/>
      <c r="AXO477" s="28"/>
      <c r="AXP477" s="28"/>
      <c r="AXQ477" s="28"/>
      <c r="AXR477" s="28"/>
      <c r="AXS477" s="28"/>
      <c r="AXT477" s="28"/>
      <c r="AXU477" s="28"/>
      <c r="AXV477" s="28"/>
      <c r="AXW477" s="28"/>
      <c r="AXX477" s="28"/>
      <c r="AXY477" s="28"/>
      <c r="AXZ477" s="28"/>
      <c r="AYA477" s="28"/>
      <c r="AYB477" s="28"/>
      <c r="AYC477" s="28"/>
      <c r="AYD477" s="28"/>
      <c r="AYE477" s="28"/>
      <c r="AYF477" s="28"/>
      <c r="AYG477" s="28"/>
      <c r="AYH477" s="28"/>
      <c r="AYI477" s="28"/>
      <c r="AYJ477" s="28"/>
      <c r="AYK477" s="28"/>
      <c r="AYL477" s="28"/>
      <c r="AYM477" s="28"/>
      <c r="AYN477" s="28"/>
      <c r="AYO477" s="28"/>
      <c r="AYP477" s="28"/>
      <c r="AYQ477" s="28"/>
      <c r="AYR477" s="28"/>
      <c r="AYS477" s="28"/>
      <c r="AYT477" s="28"/>
      <c r="AYU477" s="28"/>
      <c r="AYV477" s="28"/>
      <c r="AYW477" s="28"/>
      <c r="AYX477" s="28"/>
      <c r="AYY477" s="28"/>
      <c r="AYZ477" s="28"/>
      <c r="AZA477" s="28"/>
      <c r="AZB477" s="28"/>
      <c r="AZC477" s="28"/>
      <c r="AZD477" s="28"/>
      <c r="AZE477" s="28"/>
      <c r="AZF477" s="28"/>
      <c r="AZG477" s="28"/>
      <c r="AZH477" s="28"/>
      <c r="AZI477" s="28"/>
      <c r="AZJ477" s="28"/>
      <c r="AZK477" s="28"/>
      <c r="AZL477" s="28"/>
      <c r="AZM477" s="28"/>
      <c r="AZN477" s="28"/>
      <c r="AZO477" s="28"/>
      <c r="AZP477" s="28"/>
      <c r="AZQ477" s="28"/>
      <c r="AZR477" s="28"/>
      <c r="AZS477" s="28"/>
      <c r="AZT477" s="28"/>
      <c r="AZU477" s="28"/>
      <c r="AZV477" s="28"/>
      <c r="AZW477" s="28"/>
      <c r="AZX477" s="28"/>
      <c r="AZY477" s="28"/>
      <c r="AZZ477" s="28"/>
      <c r="BAA477" s="28"/>
      <c r="BAB477" s="28"/>
      <c r="BAC477" s="28"/>
      <c r="BAD477" s="28"/>
      <c r="BAE477" s="28"/>
      <c r="BAF477" s="28"/>
      <c r="BAG477" s="28"/>
      <c r="BAH477" s="28"/>
      <c r="BAI477" s="28"/>
      <c r="BAJ477" s="28"/>
      <c r="BAK477" s="28"/>
      <c r="BAL477" s="28"/>
      <c r="BAM477" s="28"/>
      <c r="BAN477" s="28"/>
      <c r="BAO477" s="28"/>
      <c r="BAP477" s="28"/>
      <c r="BAQ477" s="28"/>
      <c r="BAR477" s="28"/>
      <c r="BAS477" s="28"/>
      <c r="BAT477" s="28"/>
      <c r="BAU477" s="28"/>
      <c r="BAV477" s="28"/>
      <c r="BAW477" s="28"/>
      <c r="BAX477" s="28"/>
      <c r="BAY477" s="28"/>
      <c r="BAZ477" s="28"/>
      <c r="BBA477" s="28"/>
      <c r="BBB477" s="28"/>
      <c r="BBC477" s="28"/>
      <c r="BBD477" s="28"/>
      <c r="BBE477" s="28"/>
      <c r="BBF477" s="28"/>
      <c r="BBG477" s="28"/>
      <c r="BBH477" s="28"/>
      <c r="BBI477" s="28"/>
      <c r="BBJ477" s="28"/>
      <c r="BBK477" s="28"/>
      <c r="BBL477" s="28"/>
      <c r="BBM477" s="28"/>
      <c r="BBN477" s="28"/>
      <c r="BBO477" s="28"/>
      <c r="BBP477" s="28"/>
      <c r="BBQ477" s="28"/>
      <c r="BBR477" s="28"/>
      <c r="BBS477" s="28"/>
      <c r="BBT477" s="28"/>
      <c r="BBU477" s="28"/>
      <c r="BBV477" s="28"/>
      <c r="BBW477" s="28"/>
      <c r="BBX477" s="28"/>
      <c r="BBY477" s="28"/>
      <c r="BBZ477" s="28"/>
      <c r="BCA477" s="28"/>
      <c r="BCB477" s="28"/>
      <c r="BCC477" s="28"/>
      <c r="BCD477" s="28"/>
      <c r="BCE477" s="28"/>
      <c r="BCF477" s="28"/>
      <c r="BCG477" s="28"/>
      <c r="BCH477" s="28"/>
      <c r="BCI477" s="28"/>
      <c r="BCJ477" s="28"/>
      <c r="BCK477" s="28"/>
      <c r="BCL477" s="28"/>
      <c r="BCM477" s="28"/>
      <c r="BCN477" s="28"/>
      <c r="BCO477" s="28"/>
      <c r="BCP477" s="28"/>
      <c r="BCQ477" s="28"/>
      <c r="BCR477" s="28"/>
      <c r="BCS477" s="28"/>
      <c r="BCT477" s="28"/>
      <c r="BCU477" s="28"/>
      <c r="BCV477" s="28"/>
      <c r="BCW477" s="28"/>
      <c r="BCX477" s="28"/>
      <c r="BCY477" s="28"/>
      <c r="BCZ477" s="28"/>
      <c r="BDA477" s="28"/>
      <c r="BDB477" s="28"/>
      <c r="BDC477" s="28"/>
      <c r="BDD477" s="28"/>
      <c r="BDE477" s="28"/>
      <c r="BDF477" s="28"/>
      <c r="BDG477" s="28"/>
      <c r="BDH477" s="28"/>
      <c r="BDI477" s="28"/>
      <c r="BDJ477" s="28"/>
      <c r="BDK477" s="28"/>
      <c r="BDL477" s="28"/>
      <c r="BDM477" s="28"/>
      <c r="BDN477" s="28"/>
      <c r="BDO477" s="28"/>
      <c r="BDP477" s="28"/>
      <c r="BDQ477" s="28"/>
      <c r="BDR477" s="28"/>
      <c r="BDS477" s="28"/>
      <c r="BDT477" s="28"/>
      <c r="BDU477" s="28"/>
      <c r="BDV477" s="28"/>
      <c r="BDW477" s="28"/>
      <c r="BDX477" s="28"/>
      <c r="BDY477" s="28"/>
      <c r="BDZ477" s="28"/>
      <c r="BEA477" s="28"/>
      <c r="BEB477" s="28"/>
      <c r="BEC477" s="28"/>
      <c r="BED477" s="28"/>
      <c r="BEE477" s="28"/>
      <c r="BEF477" s="28"/>
      <c r="BEG477" s="28"/>
      <c r="BEH477" s="28"/>
      <c r="BEI477" s="28"/>
      <c r="BEJ477" s="28"/>
      <c r="BEK477" s="28"/>
      <c r="BEL477" s="28"/>
      <c r="BEM477" s="28"/>
      <c r="BEN477" s="28"/>
      <c r="BEO477" s="28"/>
      <c r="BEP477" s="28"/>
      <c r="BEQ477" s="28"/>
      <c r="BER477" s="28"/>
      <c r="BES477" s="28"/>
      <c r="BET477" s="28"/>
      <c r="BEU477" s="28"/>
      <c r="BEV477" s="28"/>
      <c r="BEW477" s="28"/>
      <c r="BEX477" s="28"/>
      <c r="BEY477" s="28"/>
      <c r="BEZ477" s="28"/>
      <c r="BFA477" s="28"/>
      <c r="BFB477" s="28"/>
      <c r="BFC477" s="28"/>
      <c r="BFD477" s="28"/>
      <c r="BFE477" s="28"/>
      <c r="BFF477" s="28"/>
      <c r="BFG477" s="28"/>
      <c r="BFH477" s="28"/>
      <c r="BFI477" s="28"/>
      <c r="BFJ477" s="28"/>
      <c r="BFK477" s="28"/>
      <c r="BFL477" s="28"/>
      <c r="BFM477" s="28"/>
      <c r="BFN477" s="28"/>
      <c r="BFO477" s="28"/>
      <c r="BFP477" s="28"/>
      <c r="BFQ477" s="28"/>
      <c r="BFR477" s="28"/>
      <c r="BFS477" s="28"/>
      <c r="BFT477" s="28"/>
      <c r="BFU477" s="28"/>
      <c r="BFV477" s="28"/>
      <c r="BFW477" s="28"/>
      <c r="BFX477" s="28"/>
      <c r="BFY477" s="28"/>
      <c r="BFZ477" s="28"/>
      <c r="BGA477" s="28"/>
      <c r="BGB477" s="28"/>
      <c r="BGC477" s="28"/>
      <c r="BGD477" s="28"/>
      <c r="BGE477" s="28"/>
      <c r="BGF477" s="28"/>
      <c r="BGG477" s="28"/>
      <c r="BGH477" s="28"/>
      <c r="BGI477" s="28"/>
      <c r="BGJ477" s="28"/>
      <c r="BGK477" s="28"/>
      <c r="BGL477" s="28"/>
      <c r="BGM477" s="28"/>
      <c r="BGN477" s="28"/>
      <c r="BGO477" s="28"/>
      <c r="BGP477" s="28"/>
      <c r="BGQ477" s="28"/>
      <c r="BGR477" s="28"/>
      <c r="BGS477" s="28"/>
      <c r="BGT477" s="28"/>
      <c r="BGU477" s="28"/>
      <c r="BGV477" s="28"/>
      <c r="BGW477" s="28"/>
      <c r="BGX477" s="28"/>
      <c r="BGY477" s="28"/>
      <c r="BGZ477" s="28"/>
      <c r="BHA477" s="28"/>
      <c r="BHB477" s="28"/>
      <c r="BHC477" s="28"/>
      <c r="BHD477" s="28"/>
      <c r="BHE477" s="28"/>
      <c r="BHF477" s="28"/>
      <c r="BHG477" s="28"/>
      <c r="BHH477" s="28"/>
      <c r="BHI477" s="28"/>
      <c r="BHJ477" s="28"/>
      <c r="BHK477" s="28"/>
      <c r="BHL477" s="28"/>
      <c r="BHM477" s="28"/>
      <c r="BHN477" s="28"/>
      <c r="BHO477" s="28"/>
      <c r="BHP477" s="28"/>
      <c r="BHQ477" s="28"/>
      <c r="BHR477" s="28"/>
      <c r="BHS477" s="28"/>
      <c r="BHT477" s="28"/>
      <c r="BHU477" s="28"/>
      <c r="BHV477" s="28"/>
      <c r="BHW477" s="28"/>
      <c r="BHX477" s="28"/>
      <c r="BHY477" s="28"/>
      <c r="BHZ477" s="28"/>
      <c r="BIA477" s="28"/>
      <c r="BIB477" s="28"/>
      <c r="BIC477" s="28"/>
      <c r="BID477" s="28"/>
      <c r="BIE477" s="28"/>
      <c r="BIF477" s="28"/>
      <c r="BIG477" s="28"/>
      <c r="BIH477" s="28"/>
      <c r="BII477" s="28"/>
      <c r="BIJ477" s="28"/>
      <c r="BIK477" s="28"/>
      <c r="BIL477" s="28"/>
      <c r="BIM477" s="28"/>
      <c r="BIN477" s="28"/>
      <c r="BIO477" s="28"/>
      <c r="BIP477" s="28"/>
      <c r="BIQ477" s="28"/>
      <c r="BIR477" s="28"/>
      <c r="BIS477" s="28"/>
      <c r="BIT477" s="28"/>
      <c r="BIU477" s="28"/>
      <c r="BIV477" s="28"/>
      <c r="BIW477" s="28"/>
      <c r="BIX477" s="28"/>
      <c r="BIY477" s="28"/>
      <c r="BIZ477" s="28"/>
      <c r="BJA477" s="28"/>
      <c r="BJB477" s="28"/>
      <c r="BJC477" s="28"/>
      <c r="BJD477" s="28"/>
      <c r="BJE477" s="28"/>
      <c r="BJF477" s="28"/>
      <c r="BJG477" s="28"/>
      <c r="BJH477" s="28"/>
      <c r="BJI477" s="28"/>
      <c r="BJJ477" s="28"/>
      <c r="BJK477" s="28"/>
      <c r="BJL477" s="28"/>
      <c r="BJM477" s="28"/>
      <c r="BJN477" s="28"/>
      <c r="BJO477" s="28"/>
      <c r="BJP477" s="28"/>
      <c r="BJQ477" s="28"/>
      <c r="BJR477" s="28"/>
      <c r="BJS477" s="28"/>
      <c r="BJT477" s="28"/>
      <c r="BJU477" s="28"/>
      <c r="BJV477" s="28"/>
      <c r="BJW477" s="28"/>
      <c r="BJX477" s="28"/>
      <c r="BJY477" s="28"/>
      <c r="BJZ477" s="28"/>
      <c r="BKA477" s="28"/>
      <c r="BKB477" s="28"/>
      <c r="BKC477" s="28"/>
      <c r="BKD477" s="28"/>
      <c r="BKE477" s="28"/>
      <c r="BKF477" s="28"/>
      <c r="BKG477" s="28"/>
      <c r="BKH477" s="28"/>
      <c r="BKI477" s="28"/>
      <c r="BKJ477" s="28"/>
      <c r="BKK477" s="28"/>
      <c r="BKL477" s="28"/>
      <c r="BKM477" s="28"/>
      <c r="BKN477" s="28"/>
      <c r="BKO477" s="28"/>
      <c r="BKP477" s="28"/>
      <c r="BKQ477" s="28"/>
      <c r="BKR477" s="28"/>
      <c r="BKS477" s="28"/>
      <c r="BKT477" s="28"/>
      <c r="BKU477" s="28"/>
      <c r="BKV477" s="28"/>
      <c r="BKW477" s="28"/>
      <c r="BKX477" s="28"/>
      <c r="BKY477" s="28"/>
      <c r="BKZ477" s="28"/>
      <c r="BLA477" s="28"/>
      <c r="BLB477" s="28"/>
      <c r="BLC477" s="28"/>
      <c r="BLD477" s="28"/>
      <c r="BLE477" s="28"/>
      <c r="BLF477" s="28"/>
      <c r="BLG477" s="28"/>
      <c r="BLH477" s="28"/>
      <c r="BLI477" s="28"/>
      <c r="BLJ477" s="28"/>
      <c r="BLK477" s="28"/>
      <c r="BLL477" s="28"/>
      <c r="BLM477" s="28"/>
      <c r="BLN477" s="28"/>
      <c r="BLO477" s="28"/>
      <c r="BLP477" s="28"/>
      <c r="BLQ477" s="28"/>
      <c r="BLR477" s="28"/>
      <c r="BLS477" s="28"/>
      <c r="BLT477" s="28"/>
      <c r="BLU477" s="28"/>
      <c r="BLV477" s="28"/>
      <c r="BLW477" s="28"/>
      <c r="BLX477" s="28"/>
      <c r="BLY477" s="28"/>
      <c r="BLZ477" s="28"/>
      <c r="BMA477" s="28"/>
      <c r="BMB477" s="28"/>
      <c r="BMC477" s="28"/>
      <c r="BMD477" s="28"/>
      <c r="BME477" s="28"/>
      <c r="BMF477" s="28"/>
      <c r="BMG477" s="28"/>
      <c r="BMH477" s="28"/>
      <c r="BMI477" s="28"/>
      <c r="BMJ477" s="28"/>
      <c r="BMK477" s="28"/>
      <c r="BML477" s="28"/>
      <c r="BMM477" s="28"/>
      <c r="BMN477" s="28"/>
      <c r="BMO477" s="28"/>
      <c r="BMP477" s="28"/>
      <c r="BMQ477" s="28"/>
      <c r="BMR477" s="28"/>
      <c r="BMS477" s="28"/>
      <c r="BMT477" s="28"/>
      <c r="BMU477" s="28"/>
      <c r="BMV477" s="28"/>
      <c r="BMW477" s="28"/>
      <c r="BMX477" s="28"/>
      <c r="BMY477" s="28"/>
      <c r="BMZ477" s="28"/>
      <c r="BNA477" s="28"/>
      <c r="BNB477" s="28"/>
      <c r="BNC477" s="28"/>
      <c r="BND477" s="28"/>
      <c r="BNE477" s="28"/>
      <c r="BNF477" s="28"/>
      <c r="BNG477" s="28"/>
      <c r="BNH477" s="28"/>
      <c r="BNI477" s="28"/>
      <c r="BNJ477" s="28"/>
      <c r="BNK477" s="28"/>
      <c r="BNL477" s="28"/>
      <c r="BNM477" s="28"/>
      <c r="BNN477" s="28"/>
      <c r="BNO477" s="28"/>
      <c r="BNP477" s="28"/>
      <c r="BNQ477" s="28"/>
      <c r="BNR477" s="28"/>
      <c r="BNS477" s="28"/>
      <c r="BNT477" s="28"/>
      <c r="BNU477" s="28"/>
      <c r="BNV477" s="28"/>
      <c r="BNW477" s="28"/>
      <c r="BNX477" s="28"/>
      <c r="BNY477" s="28"/>
      <c r="BNZ477" s="28"/>
      <c r="BOA477" s="28"/>
      <c r="BOB477" s="28"/>
      <c r="BOC477" s="28"/>
      <c r="BOD477" s="28"/>
      <c r="BOE477" s="28"/>
      <c r="BOF477" s="28"/>
      <c r="BOG477" s="28"/>
      <c r="BOH477" s="28"/>
      <c r="BOI477" s="28"/>
      <c r="BOJ477" s="28"/>
      <c r="BOK477" s="28"/>
      <c r="BOL477" s="28"/>
      <c r="BOM477" s="28"/>
      <c r="BON477" s="28"/>
      <c r="BOO477" s="28"/>
      <c r="BOP477" s="28"/>
      <c r="BOQ477" s="28"/>
      <c r="BOR477" s="28"/>
      <c r="BOS477" s="28"/>
      <c r="BOT477" s="28"/>
      <c r="BOU477" s="28"/>
      <c r="BOV477" s="28"/>
      <c r="BOW477" s="28"/>
      <c r="BOX477" s="28"/>
      <c r="BOY477" s="28"/>
      <c r="BOZ477" s="28"/>
      <c r="BPA477" s="28"/>
      <c r="BPB477" s="28"/>
      <c r="BPC477" s="28"/>
      <c r="BPD477" s="28"/>
      <c r="BPE477" s="28"/>
      <c r="BPF477" s="28"/>
      <c r="BPG477" s="28"/>
      <c r="BPH477" s="28"/>
      <c r="BPI477" s="28"/>
      <c r="BPJ477" s="28"/>
      <c r="BPK477" s="28"/>
      <c r="BPL477" s="28"/>
      <c r="BPM477" s="28"/>
      <c r="BPN477" s="28"/>
      <c r="BPO477" s="28"/>
      <c r="BPP477" s="28"/>
      <c r="BPQ477" s="28"/>
      <c r="BPR477" s="28"/>
      <c r="BPS477" s="28"/>
      <c r="BPT477" s="28"/>
      <c r="BPU477" s="28"/>
      <c r="BPV477" s="28"/>
      <c r="BPW477" s="28"/>
      <c r="BPX477" s="28"/>
      <c r="BPY477" s="28"/>
      <c r="BPZ477" s="28"/>
      <c r="BQA477" s="28"/>
      <c r="BQB477" s="28"/>
      <c r="BQC477" s="28"/>
      <c r="BQD477" s="28"/>
      <c r="BQE477" s="28"/>
      <c r="BQF477" s="28"/>
      <c r="BQG477" s="28"/>
      <c r="BQH477" s="28"/>
      <c r="BQI477" s="28"/>
      <c r="BQJ477" s="28"/>
      <c r="BQK477" s="28"/>
      <c r="BQL477" s="28"/>
      <c r="BQM477" s="28"/>
      <c r="BQN477" s="28"/>
      <c r="BQO477" s="28"/>
      <c r="BQP477" s="28"/>
      <c r="BQQ477" s="28"/>
      <c r="BQR477" s="28"/>
      <c r="BQS477" s="28"/>
      <c r="BQT477" s="28"/>
      <c r="BQU477" s="28"/>
      <c r="BQV477" s="28"/>
      <c r="BQW477" s="28"/>
      <c r="BQX477" s="28"/>
      <c r="BQY477" s="28"/>
      <c r="BQZ477" s="28"/>
      <c r="BRA477" s="28"/>
      <c r="BRB477" s="28"/>
      <c r="BRC477" s="28"/>
      <c r="BRD477" s="28"/>
      <c r="BRE477" s="28"/>
      <c r="BRF477" s="28"/>
      <c r="BRG477" s="28"/>
      <c r="BRH477" s="28"/>
      <c r="BRI477" s="28"/>
      <c r="BRJ477" s="28"/>
      <c r="BRK477" s="28"/>
      <c r="BRL477" s="28"/>
      <c r="BRM477" s="28"/>
      <c r="BRN477" s="28"/>
      <c r="BRO477" s="28"/>
      <c r="BRP477" s="28"/>
      <c r="BRQ477" s="28"/>
      <c r="BRR477" s="28"/>
      <c r="BRS477" s="28"/>
      <c r="BRT477" s="28"/>
      <c r="BRU477" s="28"/>
      <c r="BRV477" s="28"/>
      <c r="BRW477" s="28"/>
      <c r="BRX477" s="28"/>
      <c r="BRY477" s="28"/>
      <c r="BRZ477" s="28"/>
      <c r="BSA477" s="28"/>
      <c r="BSB477" s="28"/>
      <c r="BSC477" s="28"/>
      <c r="BSD477" s="28"/>
      <c r="BSE477" s="28"/>
      <c r="BSF477" s="28"/>
      <c r="BSG477" s="28"/>
      <c r="BSH477" s="28"/>
      <c r="BSI477" s="28"/>
      <c r="BSJ477" s="28"/>
      <c r="BSK477" s="28"/>
      <c r="BSL477" s="28"/>
      <c r="BSM477" s="28"/>
      <c r="BSN477" s="28"/>
      <c r="BSO477" s="28"/>
      <c r="BSP477" s="28"/>
      <c r="BSQ477" s="28"/>
      <c r="BSR477" s="28"/>
      <c r="BSS477" s="28"/>
      <c r="BST477" s="28"/>
      <c r="BSU477" s="28"/>
      <c r="BSV477" s="28"/>
      <c r="BSW477" s="28"/>
      <c r="BSX477" s="28"/>
      <c r="BSY477" s="28"/>
      <c r="BSZ477" s="28"/>
      <c r="BTA477" s="28"/>
      <c r="BTB477" s="28"/>
      <c r="BTC477" s="28"/>
      <c r="BTD477" s="28"/>
      <c r="BTE477" s="28"/>
      <c r="BTF477" s="28"/>
      <c r="BTG477" s="28"/>
      <c r="BTH477" s="28"/>
      <c r="BTI477" s="28"/>
      <c r="BTJ477" s="28"/>
      <c r="BTK477" s="28"/>
      <c r="BTL477" s="28"/>
      <c r="BTM477" s="28"/>
      <c r="BTN477" s="28"/>
      <c r="BTO477" s="28"/>
      <c r="BTP477" s="28"/>
      <c r="BTQ477" s="28"/>
      <c r="BTR477" s="28"/>
      <c r="BTS477" s="28"/>
      <c r="BTT477" s="28"/>
      <c r="BTU477" s="28"/>
      <c r="BTV477" s="28"/>
      <c r="BTW477" s="28"/>
      <c r="BTX477" s="28"/>
      <c r="BTY477" s="28"/>
      <c r="BTZ477" s="28"/>
      <c r="BUA477" s="28"/>
      <c r="BUB477" s="28"/>
      <c r="BUC477" s="28"/>
      <c r="BUD477" s="28"/>
      <c r="BUE477" s="28"/>
      <c r="BUF477" s="28"/>
      <c r="BUG477" s="28"/>
      <c r="BUH477" s="28"/>
      <c r="BUI477" s="28"/>
      <c r="BUJ477" s="28"/>
      <c r="BUK477" s="28"/>
      <c r="BUL477" s="28"/>
      <c r="BUM477" s="28"/>
      <c r="BUN477" s="28"/>
      <c r="BUO477" s="28"/>
      <c r="BUP477" s="28"/>
      <c r="BUQ477" s="28"/>
      <c r="BUR477" s="28"/>
      <c r="BUS477" s="28"/>
      <c r="BUT477" s="28"/>
      <c r="BUU477" s="28"/>
      <c r="BUV477" s="28"/>
      <c r="BUW477" s="28"/>
      <c r="BUX477" s="28"/>
      <c r="BUY477" s="28"/>
      <c r="BUZ477" s="28"/>
      <c r="BVA477" s="28"/>
      <c r="BVB477" s="28"/>
      <c r="BVC477" s="28"/>
      <c r="BVD477" s="28"/>
      <c r="BVE477" s="28"/>
      <c r="BVF477" s="28"/>
      <c r="BVG477" s="28"/>
      <c r="BVH477" s="28"/>
      <c r="BVI477" s="28"/>
      <c r="BVJ477" s="28"/>
      <c r="BVK477" s="28"/>
      <c r="BVL477" s="28"/>
      <c r="BVM477" s="28"/>
      <c r="BVN477" s="28"/>
      <c r="BVO477" s="28"/>
      <c r="BVP477" s="28"/>
      <c r="BVQ477" s="28"/>
      <c r="BVR477" s="28"/>
      <c r="BVS477" s="28"/>
      <c r="BVT477" s="28"/>
      <c r="BVU477" s="28"/>
      <c r="BVV477" s="28"/>
      <c r="BVW477" s="28"/>
      <c r="BVX477" s="28"/>
      <c r="BVY477" s="28"/>
      <c r="BVZ477" s="28"/>
      <c r="BWA477" s="28"/>
      <c r="BWB477" s="28"/>
      <c r="BWC477" s="28"/>
      <c r="BWD477" s="28"/>
      <c r="BWE477" s="28"/>
      <c r="BWF477" s="28"/>
      <c r="BWG477" s="28"/>
      <c r="BWH477" s="28"/>
      <c r="BWI477" s="28"/>
      <c r="BWJ477" s="28"/>
      <c r="BWK477" s="28"/>
      <c r="BWL477" s="28"/>
      <c r="BWM477" s="28"/>
      <c r="BWN477" s="28"/>
      <c r="BWO477" s="28"/>
      <c r="BWP477" s="28"/>
      <c r="BWQ477" s="28"/>
      <c r="BWR477" s="28"/>
      <c r="BWS477" s="28"/>
      <c r="BWT477" s="28"/>
      <c r="BWU477" s="28"/>
      <c r="BWV477" s="28"/>
      <c r="BWW477" s="28"/>
      <c r="BWX477" s="28"/>
      <c r="BWY477" s="28"/>
      <c r="BWZ477" s="28"/>
      <c r="BXA477" s="28"/>
      <c r="BXB477" s="28"/>
      <c r="BXC477" s="28"/>
      <c r="BXD477" s="28"/>
      <c r="BXE477" s="28"/>
      <c r="BXF477" s="28"/>
      <c r="BXG477" s="28"/>
      <c r="BXH477" s="28"/>
      <c r="BXI477" s="28"/>
      <c r="BXJ477" s="28"/>
      <c r="BXK477" s="28"/>
      <c r="BXL477" s="28"/>
      <c r="BXM477" s="28"/>
      <c r="BXN477" s="28"/>
      <c r="BXO477" s="28"/>
      <c r="BXP477" s="28"/>
      <c r="BXQ477" s="28"/>
      <c r="BXR477" s="28"/>
      <c r="BXS477" s="28"/>
      <c r="BXT477" s="28"/>
      <c r="BXU477" s="28"/>
      <c r="BXV477" s="28"/>
      <c r="BXW477" s="28"/>
      <c r="BXX477" s="28"/>
      <c r="BXY477" s="28"/>
      <c r="BXZ477" s="28"/>
      <c r="BYA477" s="28"/>
      <c r="BYB477" s="28"/>
      <c r="BYC477" s="28"/>
      <c r="BYD477" s="28"/>
      <c r="BYE477" s="28"/>
      <c r="BYF477" s="28"/>
      <c r="BYG477" s="28"/>
      <c r="BYH477" s="28"/>
      <c r="BYI477" s="28"/>
      <c r="BYJ477" s="28"/>
      <c r="BYK477" s="28"/>
      <c r="BYL477" s="28"/>
      <c r="BYM477" s="28"/>
      <c r="BYN477" s="28"/>
      <c r="BYO477" s="28"/>
      <c r="BYP477" s="28"/>
      <c r="BYQ477" s="28"/>
      <c r="BYR477" s="28"/>
      <c r="BYS477" s="28"/>
      <c r="BYT477" s="28"/>
      <c r="BYU477" s="28"/>
      <c r="BYV477" s="28"/>
      <c r="BYW477" s="28"/>
      <c r="BYX477" s="28"/>
      <c r="BYY477" s="28"/>
      <c r="BYZ477" s="28"/>
      <c r="BZA477" s="28"/>
      <c r="BZB477" s="28"/>
      <c r="BZC477" s="28"/>
      <c r="BZD477" s="28"/>
      <c r="BZE477" s="28"/>
      <c r="BZF477" s="28"/>
      <c r="BZG477" s="28"/>
      <c r="BZH477" s="28"/>
      <c r="BZI477" s="28"/>
      <c r="BZJ477" s="28"/>
      <c r="BZK477" s="28"/>
      <c r="BZL477" s="28"/>
      <c r="BZM477" s="28"/>
      <c r="BZN477" s="28"/>
      <c r="BZO477" s="28"/>
      <c r="BZP477" s="28"/>
      <c r="BZQ477" s="28"/>
      <c r="BZR477" s="28"/>
      <c r="BZS477" s="28"/>
      <c r="BZT477" s="28"/>
      <c r="BZU477" s="28"/>
      <c r="BZV477" s="28"/>
      <c r="BZW477" s="28"/>
      <c r="BZX477" s="28"/>
      <c r="BZY477" s="28"/>
      <c r="BZZ477" s="28"/>
      <c r="CAA477" s="28"/>
      <c r="CAB477" s="28"/>
      <c r="CAC477" s="28"/>
      <c r="CAD477" s="28"/>
      <c r="CAE477" s="28"/>
      <c r="CAF477" s="28"/>
      <c r="CAG477" s="28"/>
      <c r="CAH477" s="28"/>
      <c r="CAI477" s="28"/>
      <c r="CAJ477" s="28"/>
      <c r="CAK477" s="28"/>
      <c r="CAL477" s="28"/>
      <c r="CAM477" s="28"/>
      <c r="CAN477" s="28"/>
      <c r="CAO477" s="28"/>
      <c r="CAP477" s="28"/>
      <c r="CAQ477" s="28"/>
      <c r="CAR477" s="28"/>
      <c r="CAS477" s="28"/>
      <c r="CAT477" s="28"/>
      <c r="CAU477" s="28"/>
      <c r="CAV477" s="28"/>
      <c r="CAW477" s="28"/>
      <c r="CAX477" s="28"/>
      <c r="CAY477" s="28"/>
      <c r="CAZ477" s="28"/>
      <c r="CBA477" s="28"/>
      <c r="CBB477" s="28"/>
      <c r="CBC477" s="28"/>
      <c r="CBD477" s="28"/>
      <c r="CBE477" s="28"/>
      <c r="CBF477" s="28"/>
      <c r="CBG477" s="28"/>
      <c r="CBH477" s="28"/>
      <c r="CBI477" s="28"/>
      <c r="CBJ477" s="28"/>
      <c r="CBK477" s="28"/>
      <c r="CBL477" s="28"/>
      <c r="CBM477" s="28"/>
      <c r="CBN477" s="28"/>
      <c r="CBO477" s="28"/>
      <c r="CBP477" s="28"/>
      <c r="CBQ477" s="28"/>
      <c r="CBR477" s="28"/>
      <c r="CBS477" s="28"/>
      <c r="CBT477" s="28"/>
      <c r="CBU477" s="28"/>
      <c r="CBV477" s="28"/>
      <c r="CBW477" s="28"/>
      <c r="CBX477" s="28"/>
      <c r="CBY477" s="28"/>
      <c r="CBZ477" s="28"/>
      <c r="CCA477" s="28"/>
      <c r="CCB477" s="28"/>
      <c r="CCC477" s="28"/>
      <c r="CCD477" s="28"/>
      <c r="CCE477" s="28"/>
      <c r="CCF477" s="28"/>
      <c r="CCG477" s="28"/>
      <c r="CCH477" s="28"/>
      <c r="CCI477" s="28"/>
      <c r="CCJ477" s="28"/>
      <c r="CCK477" s="28"/>
      <c r="CCL477" s="28"/>
      <c r="CCM477" s="28"/>
      <c r="CCN477" s="28"/>
      <c r="CCO477" s="28"/>
      <c r="CCP477" s="28"/>
      <c r="CCQ477" s="28"/>
      <c r="CCR477" s="28"/>
      <c r="CCS477" s="28"/>
      <c r="CCT477" s="28"/>
      <c r="CCU477" s="28"/>
      <c r="CCV477" s="28"/>
      <c r="CCW477" s="28"/>
      <c r="CCX477" s="28"/>
      <c r="CCY477" s="28"/>
      <c r="CCZ477" s="28"/>
      <c r="CDA477" s="28"/>
      <c r="CDB477" s="28"/>
      <c r="CDC477" s="28"/>
      <c r="CDD477" s="28"/>
      <c r="CDE477" s="28"/>
      <c r="CDF477" s="28"/>
      <c r="CDG477" s="28"/>
      <c r="CDH477" s="28"/>
      <c r="CDI477" s="28"/>
      <c r="CDJ477" s="28"/>
      <c r="CDK477" s="28"/>
      <c r="CDL477" s="28"/>
      <c r="CDM477" s="28"/>
      <c r="CDN477" s="28"/>
      <c r="CDO477" s="28"/>
      <c r="CDP477" s="28"/>
      <c r="CDQ477" s="28"/>
      <c r="CDR477" s="28"/>
      <c r="CDS477" s="28"/>
      <c r="CDT477" s="28"/>
      <c r="CDU477" s="28"/>
      <c r="CDV477" s="28"/>
      <c r="CDW477" s="28"/>
      <c r="CDX477" s="28"/>
      <c r="CDY477" s="28"/>
      <c r="CDZ477" s="28"/>
      <c r="CEA477" s="28"/>
      <c r="CEB477" s="28"/>
      <c r="CEC477" s="28"/>
      <c r="CED477" s="28"/>
      <c r="CEE477" s="28"/>
      <c r="CEF477" s="28"/>
      <c r="CEG477" s="28"/>
      <c r="CEH477" s="28"/>
      <c r="CEI477" s="28"/>
      <c r="CEJ477" s="28"/>
      <c r="CEK477" s="28"/>
      <c r="CEL477" s="28"/>
      <c r="CEM477" s="28"/>
      <c r="CEN477" s="28"/>
      <c r="CEO477" s="28"/>
      <c r="CEP477" s="28"/>
      <c r="CEQ477" s="28"/>
      <c r="CER477" s="28"/>
      <c r="CES477" s="28"/>
      <c r="CET477" s="28"/>
      <c r="CEU477" s="28"/>
      <c r="CEV477" s="28"/>
      <c r="CEW477" s="28"/>
      <c r="CEX477" s="28"/>
      <c r="CEY477" s="28"/>
      <c r="CEZ477" s="28"/>
      <c r="CFA477" s="28"/>
      <c r="CFB477" s="28"/>
      <c r="CFC477" s="28"/>
      <c r="CFD477" s="28"/>
      <c r="CFE477" s="28"/>
      <c r="CFF477" s="28"/>
      <c r="CFG477" s="28"/>
      <c r="CFH477" s="28"/>
      <c r="CFI477" s="28"/>
      <c r="CFJ477" s="28"/>
      <c r="CFK477" s="28"/>
      <c r="CFL477" s="28"/>
      <c r="CFM477" s="28"/>
      <c r="CFN477" s="28"/>
      <c r="CFO477" s="28"/>
      <c r="CFP477" s="28"/>
      <c r="CFQ477" s="28"/>
      <c r="CFR477" s="28"/>
      <c r="CFS477" s="28"/>
      <c r="CFT477" s="28"/>
      <c r="CFU477" s="28"/>
      <c r="CFV477" s="28"/>
      <c r="CFW477" s="28"/>
      <c r="CFX477" s="28"/>
      <c r="CFY477" s="28"/>
      <c r="CFZ477" s="28"/>
      <c r="CGA477" s="28"/>
      <c r="CGB477" s="28"/>
      <c r="CGC477" s="28"/>
      <c r="CGD477" s="28"/>
      <c r="CGE477" s="28"/>
      <c r="CGF477" s="28"/>
      <c r="CGG477" s="28"/>
      <c r="CGH477" s="28"/>
      <c r="CGI477" s="28"/>
      <c r="CGJ477" s="28"/>
      <c r="CGK477" s="28"/>
      <c r="CGL477" s="28"/>
      <c r="CGM477" s="28"/>
      <c r="CGN477" s="28"/>
      <c r="CGO477" s="28"/>
      <c r="CGP477" s="28"/>
      <c r="CGQ477" s="28"/>
      <c r="CGR477" s="28"/>
      <c r="CGS477" s="28"/>
      <c r="CGT477" s="28"/>
      <c r="CGU477" s="28"/>
      <c r="CGV477" s="28"/>
      <c r="CGW477" s="28"/>
      <c r="CGX477" s="28"/>
      <c r="CGY477" s="28"/>
      <c r="CGZ477" s="28"/>
      <c r="CHA477" s="28"/>
      <c r="CHB477" s="28"/>
      <c r="CHC477" s="28"/>
      <c r="CHD477" s="28"/>
      <c r="CHE477" s="28"/>
      <c r="CHF477" s="28"/>
      <c r="CHG477" s="28"/>
      <c r="CHH477" s="28"/>
      <c r="CHI477" s="28"/>
      <c r="CHJ477" s="28"/>
      <c r="CHK477" s="28"/>
      <c r="CHL477" s="28"/>
      <c r="CHM477" s="28"/>
      <c r="CHN477" s="28"/>
      <c r="CHO477" s="28"/>
      <c r="CHP477" s="28"/>
      <c r="CHQ477" s="28"/>
      <c r="CHR477" s="28"/>
      <c r="CHS477" s="28"/>
      <c r="CHT477" s="28"/>
      <c r="CHU477" s="28"/>
      <c r="CHV477" s="28"/>
      <c r="CHW477" s="28"/>
      <c r="CHX477" s="28"/>
      <c r="CHY477" s="28"/>
      <c r="CHZ477" s="28"/>
      <c r="CIA477" s="28"/>
      <c r="CIB477" s="28"/>
      <c r="CIC477" s="28"/>
      <c r="CID477" s="28"/>
      <c r="CIE477" s="28"/>
      <c r="CIF477" s="28"/>
      <c r="CIG477" s="28"/>
      <c r="CIH477" s="28"/>
      <c r="CII477" s="28"/>
      <c r="CIJ477" s="28"/>
      <c r="CIK477" s="28"/>
      <c r="CIL477" s="28"/>
      <c r="CIM477" s="28"/>
      <c r="CIN477" s="28"/>
      <c r="CIO477" s="28"/>
      <c r="CIP477" s="28"/>
      <c r="CIQ477" s="28"/>
      <c r="CIR477" s="28"/>
      <c r="CIS477" s="28"/>
      <c r="CIT477" s="28"/>
      <c r="CIU477" s="28"/>
      <c r="CIV477" s="28"/>
      <c r="CIW477" s="28"/>
      <c r="CIX477" s="28"/>
      <c r="CIY477" s="28"/>
      <c r="CIZ477" s="28"/>
      <c r="CJA477" s="28"/>
      <c r="CJB477" s="28"/>
      <c r="CJC477" s="28"/>
      <c r="CJD477" s="28"/>
      <c r="CJE477" s="28"/>
      <c r="CJF477" s="28"/>
      <c r="CJG477" s="28"/>
      <c r="CJH477" s="28"/>
      <c r="CJI477" s="28"/>
      <c r="CJJ477" s="28"/>
      <c r="CJK477" s="28"/>
      <c r="CJL477" s="28"/>
      <c r="CJM477" s="28"/>
      <c r="CJN477" s="28"/>
      <c r="CJO477" s="28"/>
      <c r="CJP477" s="28"/>
      <c r="CJQ477" s="28"/>
      <c r="CJR477" s="28"/>
      <c r="CJS477" s="28"/>
      <c r="CJT477" s="28"/>
      <c r="CJU477" s="28"/>
      <c r="CJV477" s="28"/>
      <c r="CJW477" s="28"/>
      <c r="CJX477" s="28"/>
      <c r="CJY477" s="28"/>
      <c r="CJZ477" s="28"/>
      <c r="CKA477" s="28"/>
      <c r="CKB477" s="28"/>
      <c r="CKC477" s="28"/>
      <c r="CKD477" s="28"/>
      <c r="CKE477" s="28"/>
      <c r="CKF477" s="28"/>
      <c r="CKG477" s="28"/>
      <c r="CKH477" s="28"/>
      <c r="CKI477" s="28"/>
      <c r="CKJ477" s="28"/>
      <c r="CKK477" s="28"/>
      <c r="CKL477" s="28"/>
      <c r="CKM477" s="28"/>
      <c r="CKN477" s="28"/>
      <c r="CKO477" s="28"/>
      <c r="CKP477" s="28"/>
      <c r="CKQ477" s="28"/>
      <c r="CKR477" s="28"/>
      <c r="CKS477" s="28"/>
      <c r="CKT477" s="28"/>
      <c r="CKU477" s="28"/>
      <c r="CKV477" s="28"/>
      <c r="CKW477" s="28"/>
      <c r="CKX477" s="28"/>
      <c r="CKY477" s="28"/>
      <c r="CKZ477" s="28"/>
      <c r="CLA477" s="28"/>
      <c r="CLB477" s="28"/>
      <c r="CLC477" s="28"/>
      <c r="CLD477" s="28"/>
      <c r="CLE477" s="28"/>
      <c r="CLF477" s="28"/>
      <c r="CLG477" s="28"/>
      <c r="CLH477" s="28"/>
      <c r="CLI477" s="28"/>
      <c r="CLJ477" s="28"/>
      <c r="CLK477" s="28"/>
      <c r="CLL477" s="28"/>
      <c r="CLM477" s="28"/>
      <c r="CLN477" s="28"/>
      <c r="CLO477" s="28"/>
      <c r="CLP477" s="28"/>
      <c r="CLQ477" s="28"/>
      <c r="CLR477" s="28"/>
      <c r="CLS477" s="28"/>
      <c r="CLT477" s="28"/>
      <c r="CLU477" s="28"/>
      <c r="CLV477" s="28"/>
      <c r="CLW477" s="28"/>
      <c r="CLX477" s="28"/>
      <c r="CLY477" s="28"/>
      <c r="CLZ477" s="28"/>
      <c r="CMA477" s="28"/>
      <c r="CMB477" s="28"/>
      <c r="CMC477" s="28"/>
      <c r="CMD477" s="28"/>
      <c r="CME477" s="28"/>
      <c r="CMF477" s="28"/>
      <c r="CMG477" s="28"/>
      <c r="CMH477" s="28"/>
      <c r="CMI477" s="28"/>
      <c r="CMJ477" s="28"/>
      <c r="CMK477" s="28"/>
      <c r="CML477" s="28"/>
      <c r="CMM477" s="28"/>
      <c r="CMN477" s="28"/>
      <c r="CMO477" s="28"/>
      <c r="CMP477" s="28"/>
      <c r="CMQ477" s="28"/>
      <c r="CMR477" s="28"/>
      <c r="CMS477" s="28"/>
      <c r="CMT477" s="28"/>
      <c r="CMU477" s="28"/>
      <c r="CMV477" s="28"/>
      <c r="CMW477" s="28"/>
      <c r="CMX477" s="28"/>
      <c r="CMY477" s="28"/>
      <c r="CMZ477" s="28"/>
      <c r="CNA477" s="28"/>
      <c r="CNB477" s="28"/>
      <c r="CNC477" s="28"/>
      <c r="CND477" s="28"/>
      <c r="CNE477" s="28"/>
      <c r="CNF477" s="28"/>
      <c r="CNG477" s="28"/>
      <c r="CNH477" s="28"/>
      <c r="CNI477" s="28"/>
      <c r="CNJ477" s="28"/>
      <c r="CNK477" s="28"/>
      <c r="CNL477" s="28"/>
      <c r="CNM477" s="28"/>
      <c r="CNN477" s="28"/>
      <c r="CNO477" s="28"/>
      <c r="CNP477" s="28"/>
      <c r="CNQ477" s="28"/>
      <c r="CNR477" s="28"/>
      <c r="CNS477" s="28"/>
      <c r="CNT477" s="28"/>
      <c r="CNU477" s="28"/>
      <c r="CNV477" s="28"/>
      <c r="CNW477" s="28"/>
      <c r="CNX477" s="28"/>
      <c r="CNY477" s="28"/>
      <c r="CNZ477" s="28"/>
      <c r="COA477" s="28"/>
      <c r="COB477" s="28"/>
      <c r="COC477" s="28"/>
      <c r="COD477" s="28"/>
      <c r="COE477" s="28"/>
      <c r="COF477" s="28"/>
      <c r="COG477" s="28"/>
      <c r="COH477" s="28"/>
      <c r="COI477" s="28"/>
      <c r="COJ477" s="28"/>
      <c r="COK477" s="28"/>
      <c r="COL477" s="28"/>
      <c r="COM477" s="28"/>
      <c r="CON477" s="28"/>
      <c r="COO477" s="28"/>
      <c r="COP477" s="28"/>
      <c r="COQ477" s="28"/>
      <c r="COR477" s="28"/>
      <c r="COS477" s="28"/>
      <c r="COT477" s="28"/>
      <c r="COU477" s="28"/>
      <c r="COV477" s="28"/>
      <c r="COW477" s="28"/>
      <c r="COX477" s="28"/>
      <c r="COY477" s="28"/>
      <c r="COZ477" s="28"/>
      <c r="CPA477" s="28"/>
      <c r="CPB477" s="28"/>
      <c r="CPC477" s="28"/>
      <c r="CPD477" s="28"/>
      <c r="CPE477" s="28"/>
      <c r="CPF477" s="28"/>
      <c r="CPG477" s="28"/>
      <c r="CPH477" s="28"/>
      <c r="CPI477" s="28"/>
      <c r="CPJ477" s="28"/>
      <c r="CPK477" s="28"/>
      <c r="CPL477" s="28"/>
      <c r="CPM477" s="28"/>
      <c r="CPN477" s="28"/>
      <c r="CPO477" s="28"/>
      <c r="CPP477" s="28"/>
      <c r="CPQ477" s="28"/>
      <c r="CPR477" s="28"/>
      <c r="CPS477" s="28"/>
      <c r="CPT477" s="28"/>
      <c r="CPU477" s="28"/>
      <c r="CPV477" s="28"/>
      <c r="CPW477" s="28"/>
      <c r="CPX477" s="28"/>
      <c r="CPY477" s="28"/>
      <c r="CPZ477" s="28"/>
      <c r="CQA477" s="28"/>
      <c r="CQB477" s="28"/>
      <c r="CQC477" s="28"/>
      <c r="CQD477" s="28"/>
      <c r="CQE477" s="28"/>
      <c r="CQF477" s="28"/>
      <c r="CQG477" s="28"/>
      <c r="CQH477" s="28"/>
      <c r="CQI477" s="28"/>
      <c r="CQJ477" s="28"/>
      <c r="CQK477" s="28"/>
      <c r="CQL477" s="28"/>
      <c r="CQM477" s="28"/>
      <c r="CQN477" s="28"/>
      <c r="CQO477" s="28"/>
      <c r="CQP477" s="28"/>
      <c r="CQQ477" s="28"/>
      <c r="CQR477" s="28"/>
      <c r="CQS477" s="28"/>
      <c r="CQT477" s="28"/>
      <c r="CQU477" s="28"/>
      <c r="CQV477" s="28"/>
      <c r="CQW477" s="28"/>
      <c r="CQX477" s="28"/>
      <c r="CQY477" s="28"/>
      <c r="CQZ477" s="28"/>
      <c r="CRA477" s="28"/>
      <c r="CRB477" s="28"/>
      <c r="CRC477" s="28"/>
      <c r="CRD477" s="28"/>
      <c r="CRE477" s="28"/>
      <c r="CRF477" s="28"/>
      <c r="CRG477" s="28"/>
      <c r="CRH477" s="28"/>
      <c r="CRI477" s="28"/>
      <c r="CRJ477" s="28"/>
      <c r="CRK477" s="28"/>
      <c r="CRL477" s="28"/>
      <c r="CRM477" s="28"/>
      <c r="CRN477" s="28"/>
      <c r="CRO477" s="28"/>
      <c r="CRP477" s="28"/>
      <c r="CRQ477" s="28"/>
      <c r="CRR477" s="28"/>
      <c r="CRS477" s="28"/>
      <c r="CRT477" s="28"/>
      <c r="CRU477" s="28"/>
      <c r="CRV477" s="28"/>
      <c r="CRW477" s="28"/>
      <c r="CRX477" s="28"/>
      <c r="CRY477" s="28"/>
      <c r="CRZ477" s="28"/>
      <c r="CSA477" s="28"/>
      <c r="CSB477" s="28"/>
      <c r="CSC477" s="28"/>
      <c r="CSD477" s="28"/>
      <c r="CSE477" s="28"/>
      <c r="CSF477" s="28"/>
      <c r="CSG477" s="28"/>
      <c r="CSH477" s="28"/>
      <c r="CSI477" s="28"/>
      <c r="CSJ477" s="28"/>
      <c r="CSK477" s="28"/>
      <c r="CSL477" s="28"/>
      <c r="CSM477" s="28"/>
      <c r="CSN477" s="28"/>
      <c r="CSO477" s="28"/>
      <c r="CSP477" s="28"/>
      <c r="CSQ477" s="28"/>
      <c r="CSR477" s="28"/>
      <c r="CSS477" s="28"/>
      <c r="CST477" s="28"/>
      <c r="CSU477" s="28"/>
      <c r="CSV477" s="28"/>
      <c r="CSW477" s="28"/>
      <c r="CSX477" s="28"/>
      <c r="CSY477" s="28"/>
      <c r="CSZ477" s="28"/>
      <c r="CTA477" s="28"/>
      <c r="CTB477" s="28"/>
      <c r="CTC477" s="28"/>
      <c r="CTD477" s="28"/>
      <c r="CTE477" s="28"/>
      <c r="CTF477" s="28"/>
      <c r="CTG477" s="28"/>
      <c r="CTH477" s="28"/>
      <c r="CTI477" s="28"/>
      <c r="CTJ477" s="28"/>
      <c r="CTK477" s="28"/>
      <c r="CTL477" s="28"/>
      <c r="CTM477" s="28"/>
      <c r="CTN477" s="28"/>
      <c r="CTO477" s="28"/>
      <c r="CTP477" s="28"/>
      <c r="CTQ477" s="28"/>
      <c r="CTR477" s="28"/>
      <c r="CTS477" s="28"/>
      <c r="CTT477" s="28"/>
      <c r="CTU477" s="28"/>
      <c r="CTV477" s="28"/>
      <c r="CTW477" s="28"/>
      <c r="CTX477" s="28"/>
      <c r="CTY477" s="28"/>
      <c r="CTZ477" s="28"/>
      <c r="CUA477" s="28"/>
      <c r="CUB477" s="28"/>
      <c r="CUC477" s="28"/>
      <c r="CUD477" s="28"/>
      <c r="CUE477" s="28"/>
      <c r="CUF477" s="28"/>
      <c r="CUG477" s="28"/>
      <c r="CUH477" s="28"/>
      <c r="CUI477" s="28"/>
      <c r="CUJ477" s="28"/>
      <c r="CUK477" s="28"/>
      <c r="CUL477" s="28"/>
      <c r="CUM477" s="28"/>
      <c r="CUN477" s="28"/>
      <c r="CUO477" s="28"/>
      <c r="CUP477" s="28"/>
      <c r="CUQ477" s="28"/>
      <c r="CUR477" s="28"/>
      <c r="CUS477" s="28"/>
      <c r="CUT477" s="28"/>
      <c r="CUU477" s="28"/>
      <c r="CUV477" s="28"/>
      <c r="CUW477" s="28"/>
      <c r="CUX477" s="28"/>
      <c r="CUY477" s="28"/>
      <c r="CUZ477" s="28"/>
      <c r="CVA477" s="28"/>
      <c r="CVB477" s="28"/>
      <c r="CVC477" s="28"/>
      <c r="CVD477" s="28"/>
      <c r="CVE477" s="28"/>
      <c r="CVF477" s="28"/>
      <c r="CVG477" s="28"/>
      <c r="CVH477" s="28"/>
      <c r="CVI477" s="28"/>
      <c r="CVJ477" s="28"/>
      <c r="CVK477" s="28"/>
      <c r="CVL477" s="28"/>
      <c r="CVM477" s="28"/>
      <c r="CVN477" s="28"/>
      <c r="CVO477" s="28"/>
      <c r="CVP477" s="28"/>
      <c r="CVQ477" s="28"/>
      <c r="CVR477" s="28"/>
      <c r="CVS477" s="28"/>
      <c r="CVT477" s="28"/>
      <c r="CVU477" s="28"/>
      <c r="CVV477" s="28"/>
      <c r="CVW477" s="28"/>
      <c r="CVX477" s="28"/>
      <c r="CVY477" s="28"/>
      <c r="CVZ477" s="28"/>
      <c r="CWA477" s="28"/>
      <c r="CWB477" s="28"/>
      <c r="CWC477" s="28"/>
      <c r="CWD477" s="28"/>
      <c r="CWE477" s="28"/>
      <c r="CWF477" s="28"/>
      <c r="CWG477" s="28"/>
      <c r="CWH477" s="28"/>
      <c r="CWI477" s="28"/>
      <c r="CWJ477" s="28"/>
      <c r="CWK477" s="28"/>
      <c r="CWL477" s="28"/>
      <c r="CWM477" s="28"/>
      <c r="CWN477" s="28"/>
      <c r="CWO477" s="28"/>
      <c r="CWP477" s="28"/>
      <c r="CWQ477" s="28"/>
      <c r="CWR477" s="28"/>
      <c r="CWS477" s="28"/>
      <c r="CWT477" s="28"/>
      <c r="CWU477" s="28"/>
      <c r="CWV477" s="28"/>
      <c r="CWW477" s="28"/>
      <c r="CWX477" s="28"/>
      <c r="CWY477" s="28"/>
      <c r="CWZ477" s="28"/>
      <c r="CXA477" s="28"/>
      <c r="CXB477" s="28"/>
      <c r="CXC477" s="28"/>
      <c r="CXD477" s="28"/>
      <c r="CXE477" s="28"/>
      <c r="CXF477" s="28"/>
      <c r="CXG477" s="28"/>
      <c r="CXH477" s="28"/>
      <c r="CXI477" s="28"/>
      <c r="CXJ477" s="28"/>
      <c r="CXK477" s="28"/>
      <c r="CXL477" s="28"/>
      <c r="CXM477" s="28"/>
      <c r="CXN477" s="28"/>
      <c r="CXO477" s="28"/>
      <c r="CXP477" s="28"/>
      <c r="CXQ477" s="28"/>
      <c r="CXR477" s="28"/>
      <c r="CXS477" s="28"/>
      <c r="CXT477" s="28"/>
      <c r="CXU477" s="28"/>
      <c r="CXV477" s="28"/>
      <c r="CXW477" s="28"/>
      <c r="CXX477" s="28"/>
      <c r="CXY477" s="28"/>
      <c r="CXZ477" s="28"/>
      <c r="CYA477" s="28"/>
      <c r="CYB477" s="28"/>
      <c r="CYC477" s="28"/>
      <c r="CYD477" s="28"/>
      <c r="CYE477" s="28"/>
      <c r="CYF477" s="28"/>
      <c r="CYG477" s="28"/>
      <c r="CYH477" s="28"/>
      <c r="CYI477" s="28"/>
      <c r="CYJ477" s="28"/>
      <c r="CYK477" s="28"/>
      <c r="CYL477" s="28"/>
      <c r="CYM477" s="28"/>
      <c r="CYN477" s="28"/>
      <c r="CYO477" s="28"/>
      <c r="CYP477" s="28"/>
      <c r="CYQ477" s="28"/>
      <c r="CYR477" s="28"/>
      <c r="CYS477" s="28"/>
      <c r="CYT477" s="28"/>
      <c r="CYU477" s="28"/>
      <c r="CYV477" s="28"/>
      <c r="CYW477" s="28"/>
      <c r="CYX477" s="28"/>
      <c r="CYY477" s="28"/>
      <c r="CYZ477" s="28"/>
      <c r="CZA477" s="28"/>
      <c r="CZB477" s="28"/>
      <c r="CZC477" s="28"/>
      <c r="CZD477" s="28"/>
      <c r="CZE477" s="28"/>
      <c r="CZF477" s="28"/>
      <c r="CZG477" s="28"/>
      <c r="CZH477" s="28"/>
      <c r="CZI477" s="28"/>
      <c r="CZJ477" s="28"/>
      <c r="CZK477" s="28"/>
      <c r="CZL477" s="28"/>
      <c r="CZM477" s="28"/>
      <c r="CZN477" s="28"/>
      <c r="CZO477" s="28"/>
      <c r="CZP477" s="28"/>
      <c r="CZQ477" s="28"/>
      <c r="CZR477" s="28"/>
      <c r="CZS477" s="28"/>
      <c r="CZT477" s="28"/>
      <c r="CZU477" s="28"/>
      <c r="CZV477" s="28"/>
      <c r="CZW477" s="28"/>
      <c r="CZX477" s="28"/>
      <c r="CZY477" s="28"/>
      <c r="CZZ477" s="28"/>
      <c r="DAA477" s="28"/>
      <c r="DAB477" s="28"/>
      <c r="DAC477" s="28"/>
      <c r="DAD477" s="28"/>
      <c r="DAE477" s="28"/>
      <c r="DAF477" s="28"/>
      <c r="DAG477" s="28"/>
      <c r="DAH477" s="28"/>
      <c r="DAI477" s="28"/>
      <c r="DAJ477" s="28"/>
      <c r="DAK477" s="28"/>
      <c r="DAL477" s="28"/>
      <c r="DAM477" s="28"/>
      <c r="DAN477" s="28"/>
      <c r="DAO477" s="28"/>
      <c r="DAP477" s="28"/>
      <c r="DAQ477" s="28"/>
      <c r="DAR477" s="28"/>
      <c r="DAS477" s="28"/>
      <c r="DAT477" s="28"/>
      <c r="DAU477" s="28"/>
      <c r="DAV477" s="28"/>
      <c r="DAW477" s="28"/>
      <c r="DAX477" s="28"/>
      <c r="DAY477" s="28"/>
      <c r="DAZ477" s="28"/>
      <c r="DBA477" s="28"/>
      <c r="DBB477" s="28"/>
      <c r="DBC477" s="28"/>
      <c r="DBD477" s="28"/>
      <c r="DBE477" s="28"/>
      <c r="DBF477" s="28"/>
      <c r="DBG477" s="28"/>
      <c r="DBH477" s="28"/>
      <c r="DBI477" s="28"/>
      <c r="DBJ477" s="28"/>
      <c r="DBK477" s="28"/>
      <c r="DBL477" s="28"/>
      <c r="DBM477" s="28"/>
      <c r="DBN477" s="28"/>
      <c r="DBO477" s="28"/>
      <c r="DBP477" s="28"/>
      <c r="DBQ477" s="28"/>
      <c r="DBR477" s="28"/>
      <c r="DBS477" s="28"/>
      <c r="DBT477" s="28"/>
      <c r="DBU477" s="28"/>
      <c r="DBV477" s="28"/>
      <c r="DBW477" s="28"/>
      <c r="DBX477" s="28"/>
      <c r="DBY477" s="28"/>
      <c r="DBZ477" s="28"/>
      <c r="DCA477" s="28"/>
      <c r="DCB477" s="28"/>
      <c r="DCC477" s="28"/>
      <c r="DCD477" s="28"/>
      <c r="DCE477" s="28"/>
      <c r="DCF477" s="28"/>
      <c r="DCG477" s="28"/>
      <c r="DCH477" s="28"/>
      <c r="DCI477" s="28"/>
      <c r="DCJ477" s="28"/>
      <c r="DCK477" s="28"/>
      <c r="DCL477" s="28"/>
      <c r="DCM477" s="28"/>
      <c r="DCN477" s="28"/>
      <c r="DCO477" s="28"/>
      <c r="DCP477" s="28"/>
      <c r="DCQ477" s="28"/>
      <c r="DCR477" s="28"/>
      <c r="DCS477" s="28"/>
      <c r="DCT477" s="28"/>
      <c r="DCU477" s="28"/>
      <c r="DCV477" s="28"/>
      <c r="DCW477" s="28"/>
      <c r="DCX477" s="28"/>
      <c r="DCY477" s="28"/>
      <c r="DCZ477" s="28"/>
      <c r="DDA477" s="28"/>
      <c r="DDB477" s="28"/>
      <c r="DDC477" s="28"/>
      <c r="DDD477" s="28"/>
      <c r="DDE477" s="28"/>
      <c r="DDF477" s="28"/>
      <c r="DDG477" s="28"/>
      <c r="DDH477" s="28"/>
      <c r="DDI477" s="28"/>
      <c r="DDJ477" s="28"/>
      <c r="DDK477" s="28"/>
      <c r="DDL477" s="28"/>
      <c r="DDM477" s="28"/>
      <c r="DDN477" s="28"/>
      <c r="DDO477" s="28"/>
      <c r="DDP477" s="28"/>
      <c r="DDQ477" s="28"/>
      <c r="DDR477" s="28"/>
      <c r="DDS477" s="28"/>
      <c r="DDT477" s="28"/>
      <c r="DDU477" s="28"/>
      <c r="DDV477" s="28"/>
      <c r="DDW477" s="28"/>
      <c r="DDX477" s="28"/>
      <c r="DDY477" s="28"/>
      <c r="DDZ477" s="28"/>
      <c r="DEA477" s="28"/>
      <c r="DEB477" s="28"/>
      <c r="DEC477" s="28"/>
      <c r="DED477" s="28"/>
      <c r="DEE477" s="28"/>
      <c r="DEF477" s="28"/>
      <c r="DEG477" s="28"/>
      <c r="DEH477" s="28"/>
      <c r="DEI477" s="28"/>
      <c r="DEJ477" s="28"/>
      <c r="DEK477" s="28"/>
      <c r="DEL477" s="28"/>
      <c r="DEM477" s="28"/>
      <c r="DEN477" s="28"/>
      <c r="DEO477" s="28"/>
      <c r="DEP477" s="28"/>
      <c r="DEQ477" s="28"/>
      <c r="DER477" s="28"/>
      <c r="DES477" s="28"/>
      <c r="DET477" s="28"/>
      <c r="DEU477" s="28"/>
      <c r="DEV477" s="28"/>
      <c r="DEW477" s="28"/>
      <c r="DEX477" s="28"/>
      <c r="DEY477" s="28"/>
      <c r="DEZ477" s="28"/>
      <c r="DFA477" s="28"/>
      <c r="DFB477" s="28"/>
      <c r="DFC477" s="28"/>
      <c r="DFD477" s="28"/>
      <c r="DFE477" s="28"/>
      <c r="DFF477" s="28"/>
      <c r="DFG477" s="28"/>
      <c r="DFH477" s="28"/>
      <c r="DFI477" s="28"/>
      <c r="DFJ477" s="28"/>
      <c r="DFK477" s="28"/>
      <c r="DFL477" s="28"/>
      <c r="DFM477" s="28"/>
      <c r="DFN477" s="28"/>
      <c r="DFO477" s="28"/>
      <c r="DFP477" s="28"/>
      <c r="DFQ477" s="28"/>
      <c r="DFR477" s="28"/>
      <c r="DFS477" s="28"/>
      <c r="DFT477" s="28"/>
      <c r="DFU477" s="28"/>
      <c r="DFV477" s="28"/>
      <c r="DFW477" s="28"/>
      <c r="DFX477" s="28"/>
      <c r="DFY477" s="28"/>
      <c r="DFZ477" s="28"/>
      <c r="DGA477" s="28"/>
      <c r="DGB477" s="28"/>
      <c r="DGC477" s="28"/>
      <c r="DGD477" s="28"/>
      <c r="DGE477" s="28"/>
      <c r="DGF477" s="28"/>
      <c r="DGG477" s="28"/>
      <c r="DGH477" s="28"/>
      <c r="DGI477" s="28"/>
      <c r="DGJ477" s="28"/>
      <c r="DGK477" s="28"/>
      <c r="DGL477" s="28"/>
      <c r="DGM477" s="28"/>
      <c r="DGN477" s="28"/>
      <c r="DGO477" s="28"/>
      <c r="DGP477" s="28"/>
      <c r="DGQ477" s="28"/>
      <c r="DGR477" s="28"/>
      <c r="DGS477" s="28"/>
      <c r="DGT477" s="28"/>
      <c r="DGU477" s="28"/>
      <c r="DGV477" s="28"/>
      <c r="DGW477" s="28"/>
      <c r="DGX477" s="28"/>
      <c r="DGY477" s="28"/>
      <c r="DGZ477" s="28"/>
      <c r="DHA477" s="28"/>
      <c r="DHB477" s="28"/>
      <c r="DHC477" s="28"/>
      <c r="DHD477" s="28"/>
      <c r="DHE477" s="28"/>
      <c r="DHF477" s="28"/>
      <c r="DHG477" s="28"/>
      <c r="DHH477" s="28"/>
      <c r="DHI477" s="28"/>
      <c r="DHJ477" s="28"/>
      <c r="DHK477" s="28"/>
      <c r="DHL477" s="28"/>
      <c r="DHM477" s="28"/>
      <c r="DHN477" s="28"/>
      <c r="DHO477" s="28"/>
      <c r="DHP477" s="28"/>
      <c r="DHQ477" s="28"/>
      <c r="DHR477" s="28"/>
      <c r="DHS477" s="28"/>
      <c r="DHT477" s="28"/>
      <c r="DHU477" s="28"/>
      <c r="DHV477" s="28"/>
      <c r="DHW477" s="28"/>
      <c r="DHX477" s="28"/>
      <c r="DHY477" s="28"/>
      <c r="DHZ477" s="28"/>
      <c r="DIA477" s="28"/>
      <c r="DIB477" s="28"/>
      <c r="DIC477" s="28"/>
      <c r="DID477" s="28"/>
      <c r="DIE477" s="28"/>
      <c r="DIF477" s="28"/>
      <c r="DIG477" s="28"/>
      <c r="DIH477" s="28"/>
      <c r="DII477" s="28"/>
      <c r="DIJ477" s="28"/>
      <c r="DIK477" s="28"/>
      <c r="DIL477" s="28"/>
      <c r="DIM477" s="28"/>
      <c r="DIN477" s="28"/>
      <c r="DIO477" s="28"/>
      <c r="DIP477" s="28"/>
      <c r="DIQ477" s="28"/>
      <c r="DIR477" s="28"/>
      <c r="DIS477" s="28"/>
      <c r="DIT477" s="28"/>
      <c r="DIU477" s="28"/>
      <c r="DIV477" s="28"/>
      <c r="DIW477" s="28"/>
      <c r="DIX477" s="28"/>
      <c r="DIY477" s="28"/>
      <c r="DIZ477" s="28"/>
      <c r="DJA477" s="28"/>
      <c r="DJB477" s="28"/>
      <c r="DJC477" s="28"/>
      <c r="DJD477" s="28"/>
      <c r="DJE477" s="28"/>
      <c r="DJF477" s="28"/>
      <c r="DJG477" s="28"/>
      <c r="DJH477" s="28"/>
      <c r="DJI477" s="28"/>
      <c r="DJJ477" s="28"/>
      <c r="DJK477" s="28"/>
      <c r="DJL477" s="28"/>
      <c r="DJM477" s="28"/>
      <c r="DJN477" s="28"/>
      <c r="DJO477" s="28"/>
      <c r="DJP477" s="28"/>
      <c r="DJQ477" s="28"/>
      <c r="DJR477" s="28"/>
      <c r="DJS477" s="28"/>
      <c r="DJT477" s="28"/>
      <c r="DJU477" s="28"/>
      <c r="DJV477" s="28"/>
      <c r="DJW477" s="28"/>
      <c r="DJX477" s="28"/>
      <c r="DJY477" s="28"/>
      <c r="DJZ477" s="28"/>
      <c r="DKA477" s="28"/>
      <c r="DKB477" s="28"/>
      <c r="DKC477" s="28"/>
      <c r="DKD477" s="28"/>
      <c r="DKE477" s="28"/>
      <c r="DKF477" s="28"/>
      <c r="DKG477" s="28"/>
      <c r="DKH477" s="28"/>
      <c r="DKI477" s="28"/>
      <c r="DKJ477" s="28"/>
      <c r="DKK477" s="28"/>
      <c r="DKL477" s="28"/>
      <c r="DKM477" s="28"/>
      <c r="DKN477" s="28"/>
      <c r="DKO477" s="28"/>
      <c r="DKP477" s="28"/>
      <c r="DKQ477" s="28"/>
      <c r="DKR477" s="28"/>
      <c r="DKS477" s="28"/>
      <c r="DKT477" s="28"/>
      <c r="DKU477" s="28"/>
      <c r="DKV477" s="28"/>
      <c r="DKW477" s="28"/>
      <c r="DKX477" s="28"/>
      <c r="DKY477" s="28"/>
      <c r="DKZ477" s="28"/>
      <c r="DLA477" s="28"/>
      <c r="DLB477" s="28"/>
      <c r="DLC477" s="28"/>
      <c r="DLD477" s="28"/>
      <c r="DLE477" s="28"/>
      <c r="DLF477" s="28"/>
      <c r="DLG477" s="28"/>
      <c r="DLH477" s="28"/>
      <c r="DLI477" s="28"/>
      <c r="DLJ477" s="28"/>
      <c r="DLK477" s="28"/>
      <c r="DLL477" s="28"/>
      <c r="DLM477" s="28"/>
      <c r="DLN477" s="28"/>
      <c r="DLO477" s="28"/>
      <c r="DLP477" s="28"/>
      <c r="DLQ477" s="28"/>
      <c r="DLR477" s="28"/>
      <c r="DLS477" s="28"/>
      <c r="DLT477" s="28"/>
      <c r="DLU477" s="28"/>
      <c r="DLV477" s="28"/>
      <c r="DLW477" s="28"/>
      <c r="DLX477" s="28"/>
      <c r="DLY477" s="28"/>
      <c r="DLZ477" s="28"/>
      <c r="DMA477" s="28"/>
      <c r="DMB477" s="28"/>
      <c r="DMC477" s="28"/>
      <c r="DMD477" s="28"/>
      <c r="DME477" s="28"/>
      <c r="DMF477" s="28"/>
      <c r="DMG477" s="28"/>
      <c r="DMH477" s="28"/>
      <c r="DMI477" s="28"/>
      <c r="DMJ477" s="28"/>
      <c r="DMK477" s="28"/>
      <c r="DML477" s="28"/>
      <c r="DMM477" s="28"/>
      <c r="DMN477" s="28"/>
      <c r="DMO477" s="28"/>
      <c r="DMP477" s="28"/>
      <c r="DMQ477" s="28"/>
      <c r="DMR477" s="28"/>
      <c r="DMS477" s="28"/>
      <c r="DMT477" s="28"/>
      <c r="DMU477" s="28"/>
      <c r="DMV477" s="28"/>
      <c r="DMW477" s="28"/>
      <c r="DMX477" s="28"/>
      <c r="DMY477" s="28"/>
      <c r="DMZ477" s="28"/>
      <c r="DNA477" s="28"/>
      <c r="DNB477" s="28"/>
      <c r="DNC477" s="28"/>
      <c r="DND477" s="28"/>
      <c r="DNE477" s="28"/>
      <c r="DNF477" s="28"/>
      <c r="DNG477" s="28"/>
      <c r="DNH477" s="28"/>
      <c r="DNI477" s="28"/>
      <c r="DNJ477" s="28"/>
      <c r="DNK477" s="28"/>
      <c r="DNL477" s="28"/>
      <c r="DNM477" s="28"/>
      <c r="DNN477" s="28"/>
      <c r="DNO477" s="28"/>
      <c r="DNP477" s="28"/>
      <c r="DNQ477" s="28"/>
      <c r="DNR477" s="28"/>
      <c r="DNS477" s="28"/>
      <c r="DNT477" s="28"/>
      <c r="DNU477" s="28"/>
      <c r="DNV477" s="28"/>
      <c r="DNW477" s="28"/>
      <c r="DNX477" s="28"/>
      <c r="DNY477" s="28"/>
      <c r="DNZ477" s="28"/>
      <c r="DOA477" s="28"/>
      <c r="DOB477" s="28"/>
      <c r="DOC477" s="28"/>
      <c r="DOD477" s="28"/>
      <c r="DOE477" s="28"/>
      <c r="DOF477" s="28"/>
      <c r="DOG477" s="28"/>
      <c r="DOH477" s="28"/>
      <c r="DOI477" s="28"/>
      <c r="DOJ477" s="28"/>
      <c r="DOK477" s="28"/>
      <c r="DOL477" s="28"/>
      <c r="DOM477" s="28"/>
      <c r="DON477" s="28"/>
      <c r="DOO477" s="28"/>
      <c r="DOP477" s="28"/>
      <c r="DOQ477" s="28"/>
      <c r="DOR477" s="28"/>
      <c r="DOS477" s="28"/>
      <c r="DOT477" s="28"/>
      <c r="DOU477" s="28"/>
      <c r="DOV477" s="28"/>
      <c r="DOW477" s="28"/>
      <c r="DOX477" s="28"/>
      <c r="DOY477" s="28"/>
      <c r="DOZ477" s="28"/>
      <c r="DPA477" s="28"/>
      <c r="DPB477" s="28"/>
      <c r="DPC477" s="28"/>
      <c r="DPD477" s="28"/>
      <c r="DPE477" s="28"/>
      <c r="DPF477" s="28"/>
      <c r="DPG477" s="28"/>
      <c r="DPH477" s="28"/>
      <c r="DPI477" s="28"/>
      <c r="DPJ477" s="28"/>
      <c r="DPK477" s="28"/>
      <c r="DPL477" s="28"/>
      <c r="DPM477" s="28"/>
      <c r="DPN477" s="28"/>
      <c r="DPO477" s="28"/>
      <c r="DPP477" s="28"/>
      <c r="DPQ477" s="28"/>
      <c r="DPR477" s="28"/>
      <c r="DPS477" s="28"/>
      <c r="DPT477" s="28"/>
      <c r="DPU477" s="28"/>
      <c r="DPV477" s="28"/>
      <c r="DPW477" s="28"/>
      <c r="DPX477" s="28"/>
      <c r="DPY477" s="28"/>
      <c r="DPZ477" s="28"/>
      <c r="DQA477" s="28"/>
      <c r="DQB477" s="28"/>
      <c r="DQC477" s="28"/>
      <c r="DQD477" s="28"/>
      <c r="DQE477" s="28"/>
      <c r="DQF477" s="28"/>
      <c r="DQG477" s="28"/>
      <c r="DQH477" s="28"/>
      <c r="DQI477" s="28"/>
      <c r="DQJ477" s="28"/>
      <c r="DQK477" s="28"/>
      <c r="DQL477" s="28"/>
      <c r="DQM477" s="28"/>
      <c r="DQN477" s="28"/>
      <c r="DQO477" s="28"/>
      <c r="DQP477" s="28"/>
      <c r="DQQ477" s="28"/>
      <c r="DQR477" s="28"/>
      <c r="DQS477" s="28"/>
      <c r="DQT477" s="28"/>
      <c r="DQU477" s="28"/>
      <c r="DQV477" s="28"/>
      <c r="DQW477" s="28"/>
      <c r="DQX477" s="28"/>
      <c r="DQY477" s="28"/>
      <c r="DQZ477" s="28"/>
      <c r="DRA477" s="28"/>
      <c r="DRB477" s="28"/>
      <c r="DRC477" s="28"/>
      <c r="DRD477" s="28"/>
      <c r="DRE477" s="28"/>
      <c r="DRF477" s="28"/>
      <c r="DRG477" s="28"/>
      <c r="DRH477" s="28"/>
      <c r="DRI477" s="28"/>
      <c r="DRJ477" s="28"/>
      <c r="DRK477" s="28"/>
      <c r="DRL477" s="28"/>
      <c r="DRM477" s="28"/>
      <c r="DRN477" s="28"/>
      <c r="DRO477" s="28"/>
      <c r="DRP477" s="28"/>
      <c r="DRQ477" s="28"/>
      <c r="DRR477" s="28"/>
      <c r="DRS477" s="28"/>
      <c r="DRT477" s="28"/>
      <c r="DRU477" s="28"/>
      <c r="DRV477" s="28"/>
      <c r="DRW477" s="28"/>
      <c r="DRX477" s="28"/>
      <c r="DRY477" s="28"/>
      <c r="DRZ477" s="28"/>
      <c r="DSA477" s="28"/>
      <c r="DSB477" s="28"/>
      <c r="DSC477" s="28"/>
      <c r="DSD477" s="28"/>
      <c r="DSE477" s="28"/>
      <c r="DSF477" s="28"/>
      <c r="DSG477" s="28"/>
      <c r="DSH477" s="28"/>
      <c r="DSI477" s="28"/>
      <c r="DSJ477" s="28"/>
      <c r="DSK477" s="28"/>
      <c r="DSL477" s="28"/>
      <c r="DSM477" s="28"/>
      <c r="DSN477" s="28"/>
      <c r="DSO477" s="28"/>
      <c r="DSP477" s="28"/>
      <c r="DSQ477" s="28"/>
      <c r="DSR477" s="28"/>
      <c r="DSS477" s="28"/>
      <c r="DST477" s="28"/>
      <c r="DSU477" s="28"/>
      <c r="DSV477" s="28"/>
      <c r="DSW477" s="28"/>
      <c r="DSX477" s="28"/>
      <c r="DSY477" s="28"/>
      <c r="DSZ477" s="28"/>
      <c r="DTA477" s="28"/>
      <c r="DTB477" s="28"/>
      <c r="DTC477" s="28"/>
      <c r="DTD477" s="28"/>
      <c r="DTE477" s="28"/>
      <c r="DTF477" s="28"/>
      <c r="DTG477" s="28"/>
      <c r="DTH477" s="28"/>
      <c r="DTI477" s="28"/>
      <c r="DTJ477" s="28"/>
      <c r="DTK477" s="28"/>
      <c r="DTL477" s="28"/>
      <c r="DTM477" s="28"/>
      <c r="DTN477" s="28"/>
      <c r="DTO477" s="28"/>
      <c r="DTP477" s="28"/>
      <c r="DTQ477" s="28"/>
      <c r="DTR477" s="28"/>
      <c r="DTS477" s="28"/>
      <c r="DTT477" s="28"/>
      <c r="DTU477" s="28"/>
      <c r="DTV477" s="28"/>
      <c r="DTW477" s="28"/>
      <c r="DTX477" s="28"/>
      <c r="DTY477" s="28"/>
      <c r="DTZ477" s="28"/>
      <c r="DUA477" s="28"/>
      <c r="DUB477" s="28"/>
      <c r="DUC477" s="28"/>
      <c r="DUD477" s="28"/>
      <c r="DUE477" s="28"/>
      <c r="DUF477" s="28"/>
      <c r="DUG477" s="28"/>
      <c r="DUH477" s="28"/>
      <c r="DUI477" s="28"/>
      <c r="DUJ477" s="28"/>
      <c r="DUK477" s="28"/>
      <c r="DUL477" s="28"/>
      <c r="DUM477" s="28"/>
      <c r="DUN477" s="28"/>
      <c r="DUO477" s="28"/>
      <c r="DUP477" s="28"/>
      <c r="DUQ477" s="28"/>
      <c r="DUR477" s="28"/>
      <c r="DUS477" s="28"/>
      <c r="DUT477" s="28"/>
      <c r="DUU477" s="28"/>
      <c r="DUV477" s="28"/>
      <c r="DUW477" s="28"/>
      <c r="DUX477" s="28"/>
      <c r="DUY477" s="28"/>
      <c r="DUZ477" s="28"/>
      <c r="DVA477" s="28"/>
      <c r="DVB477" s="28"/>
      <c r="DVC477" s="28"/>
      <c r="DVD477" s="28"/>
      <c r="DVE477" s="28"/>
      <c r="DVF477" s="28"/>
      <c r="DVG477" s="28"/>
      <c r="DVH477" s="28"/>
      <c r="DVI477" s="28"/>
      <c r="DVJ477" s="28"/>
      <c r="DVK477" s="28"/>
      <c r="DVL477" s="28"/>
      <c r="DVM477" s="28"/>
      <c r="DVN477" s="28"/>
      <c r="DVO477" s="28"/>
      <c r="DVP477" s="28"/>
      <c r="DVQ477" s="28"/>
      <c r="DVR477" s="28"/>
      <c r="DVS477" s="28"/>
      <c r="DVT477" s="28"/>
      <c r="DVU477" s="28"/>
      <c r="DVV477" s="28"/>
      <c r="DVW477" s="28"/>
      <c r="DVX477" s="28"/>
      <c r="DVY477" s="28"/>
      <c r="DVZ477" s="28"/>
      <c r="DWA477" s="28"/>
      <c r="DWB477" s="28"/>
      <c r="DWC477" s="28"/>
      <c r="DWD477" s="28"/>
      <c r="DWE477" s="28"/>
      <c r="DWF477" s="28"/>
      <c r="DWG477" s="28"/>
      <c r="DWH477" s="28"/>
      <c r="DWI477" s="28"/>
      <c r="DWJ477" s="28"/>
      <c r="DWK477" s="28"/>
      <c r="DWL477" s="28"/>
      <c r="DWM477" s="28"/>
      <c r="DWN477" s="28"/>
      <c r="DWO477" s="28"/>
      <c r="DWP477" s="28"/>
      <c r="DWQ477" s="28"/>
      <c r="DWR477" s="28"/>
      <c r="DWS477" s="28"/>
      <c r="DWT477" s="28"/>
      <c r="DWU477" s="28"/>
      <c r="DWV477" s="28"/>
      <c r="DWW477" s="28"/>
      <c r="DWX477" s="28"/>
      <c r="DWY477" s="28"/>
      <c r="DWZ477" s="28"/>
      <c r="DXA477" s="28"/>
      <c r="DXB477" s="28"/>
      <c r="DXC477" s="28"/>
      <c r="DXD477" s="28"/>
      <c r="DXE477" s="28"/>
      <c r="DXF477" s="28"/>
      <c r="DXG477" s="28"/>
      <c r="DXH477" s="28"/>
      <c r="DXI477" s="28"/>
      <c r="DXJ477" s="28"/>
      <c r="DXK477" s="28"/>
      <c r="DXL477" s="28"/>
      <c r="DXM477" s="28"/>
      <c r="DXN477" s="28"/>
      <c r="DXO477" s="28"/>
      <c r="DXP477" s="28"/>
      <c r="DXQ477" s="28"/>
      <c r="DXR477" s="28"/>
      <c r="DXS477" s="28"/>
      <c r="DXT477" s="28"/>
      <c r="DXU477" s="28"/>
      <c r="DXV477" s="28"/>
      <c r="DXW477" s="28"/>
      <c r="DXX477" s="28"/>
      <c r="DXY477" s="28"/>
      <c r="DXZ477" s="28"/>
      <c r="DYA477" s="28"/>
      <c r="DYB477" s="28"/>
      <c r="DYC477" s="28"/>
      <c r="DYD477" s="28"/>
      <c r="DYE477" s="28"/>
      <c r="DYF477" s="28"/>
      <c r="DYG477" s="28"/>
      <c r="DYH477" s="28"/>
      <c r="DYI477" s="28"/>
      <c r="DYJ477" s="28"/>
      <c r="DYK477" s="28"/>
      <c r="DYL477" s="28"/>
      <c r="DYM477" s="28"/>
      <c r="DYN477" s="28"/>
      <c r="DYO477" s="28"/>
      <c r="DYP477" s="28"/>
      <c r="DYQ477" s="28"/>
      <c r="DYR477" s="28"/>
      <c r="DYS477" s="28"/>
      <c r="DYT477" s="28"/>
      <c r="DYU477" s="28"/>
      <c r="DYV477" s="28"/>
      <c r="DYW477" s="28"/>
      <c r="DYX477" s="28"/>
      <c r="DYY477" s="28"/>
      <c r="DYZ477" s="28"/>
      <c r="DZA477" s="28"/>
      <c r="DZB477" s="28"/>
      <c r="DZC477" s="28"/>
      <c r="DZD477" s="28"/>
      <c r="DZE477" s="28"/>
      <c r="DZF477" s="28"/>
      <c r="DZG477" s="28"/>
      <c r="DZH477" s="28"/>
      <c r="DZI477" s="28"/>
      <c r="DZJ477" s="28"/>
      <c r="DZK477" s="28"/>
      <c r="DZL477" s="28"/>
      <c r="DZM477" s="28"/>
      <c r="DZN477" s="28"/>
      <c r="DZO477" s="28"/>
      <c r="DZP477" s="28"/>
      <c r="DZQ477" s="28"/>
      <c r="DZR477" s="28"/>
      <c r="DZS477" s="28"/>
      <c r="DZT477" s="28"/>
      <c r="DZU477" s="28"/>
      <c r="DZV477" s="28"/>
      <c r="DZW477" s="28"/>
      <c r="DZX477" s="28"/>
      <c r="DZY477" s="28"/>
      <c r="DZZ477" s="28"/>
      <c r="EAA477" s="28"/>
      <c r="EAB477" s="28"/>
      <c r="EAC477" s="28"/>
      <c r="EAD477" s="28"/>
      <c r="EAE477" s="28"/>
      <c r="EAF477" s="28"/>
      <c r="EAG477" s="28"/>
      <c r="EAH477" s="28"/>
      <c r="EAI477" s="28"/>
      <c r="EAJ477" s="28"/>
      <c r="EAK477" s="28"/>
      <c r="EAL477" s="28"/>
      <c r="EAM477" s="28"/>
      <c r="EAN477" s="28"/>
      <c r="EAO477" s="28"/>
      <c r="EAP477" s="28"/>
      <c r="EAQ477" s="28"/>
      <c r="EAR477" s="28"/>
      <c r="EAS477" s="28"/>
      <c r="EAT477" s="28"/>
      <c r="EAU477" s="28"/>
      <c r="EAV477" s="28"/>
      <c r="EAW477" s="28"/>
      <c r="EAX477" s="28"/>
      <c r="EAY477" s="28"/>
      <c r="EAZ477" s="28"/>
      <c r="EBA477" s="28"/>
      <c r="EBB477" s="28"/>
      <c r="EBC477" s="28"/>
      <c r="EBD477" s="28"/>
      <c r="EBE477" s="28"/>
      <c r="EBF477" s="28"/>
      <c r="EBG477" s="28"/>
      <c r="EBH477" s="28"/>
      <c r="EBI477" s="28"/>
      <c r="EBJ477" s="28"/>
      <c r="EBK477" s="28"/>
      <c r="EBL477" s="28"/>
      <c r="EBM477" s="28"/>
      <c r="EBN477" s="28"/>
      <c r="EBO477" s="28"/>
      <c r="EBP477" s="28"/>
      <c r="EBQ477" s="28"/>
      <c r="EBR477" s="28"/>
      <c r="EBS477" s="28"/>
      <c r="EBT477" s="28"/>
      <c r="EBU477" s="28"/>
      <c r="EBV477" s="28"/>
      <c r="EBW477" s="28"/>
      <c r="EBX477" s="28"/>
      <c r="EBY477" s="28"/>
      <c r="EBZ477" s="28"/>
      <c r="ECA477" s="28"/>
      <c r="ECB477" s="28"/>
      <c r="ECC477" s="28"/>
      <c r="ECD477" s="28"/>
      <c r="ECE477" s="28"/>
      <c r="ECF477" s="28"/>
      <c r="ECG477" s="28"/>
      <c r="ECH477" s="28"/>
      <c r="ECI477" s="28"/>
      <c r="ECJ477" s="28"/>
      <c r="ECK477" s="28"/>
      <c r="ECL477" s="28"/>
      <c r="ECM477" s="28"/>
      <c r="ECN477" s="28"/>
      <c r="ECO477" s="28"/>
      <c r="ECP477" s="28"/>
      <c r="ECQ477" s="28"/>
      <c r="ECR477" s="28"/>
      <c r="ECS477" s="28"/>
      <c r="ECT477" s="28"/>
      <c r="ECU477" s="28"/>
      <c r="ECV477" s="28"/>
      <c r="ECW477" s="28"/>
      <c r="ECX477" s="28"/>
      <c r="ECY477" s="28"/>
      <c r="ECZ477" s="28"/>
      <c r="EDA477" s="28"/>
      <c r="EDB477" s="28"/>
      <c r="EDC477" s="28"/>
      <c r="EDD477" s="28"/>
      <c r="EDE477" s="28"/>
      <c r="EDF477" s="28"/>
      <c r="EDG477" s="28"/>
      <c r="EDH477" s="28"/>
      <c r="EDI477" s="28"/>
      <c r="EDJ477" s="28"/>
      <c r="EDK477" s="28"/>
      <c r="EDL477" s="28"/>
      <c r="EDM477" s="28"/>
      <c r="EDN477" s="28"/>
      <c r="EDO477" s="28"/>
      <c r="EDP477" s="28"/>
      <c r="EDQ477" s="28"/>
      <c r="EDR477" s="28"/>
      <c r="EDS477" s="28"/>
      <c r="EDT477" s="28"/>
      <c r="EDU477" s="28"/>
      <c r="EDV477" s="28"/>
      <c r="EDW477" s="28"/>
      <c r="EDX477" s="28"/>
      <c r="EDY477" s="28"/>
      <c r="EDZ477" s="28"/>
      <c r="EEA477" s="28"/>
      <c r="EEB477" s="28"/>
      <c r="EEC477" s="28"/>
      <c r="EED477" s="28"/>
      <c r="EEE477" s="28"/>
      <c r="EEF477" s="28"/>
      <c r="EEG477" s="28"/>
      <c r="EEH477" s="28"/>
      <c r="EEI477" s="28"/>
      <c r="EEJ477" s="28"/>
      <c r="EEK477" s="28"/>
      <c r="EEL477" s="28"/>
      <c r="EEM477" s="28"/>
      <c r="EEN477" s="28"/>
      <c r="EEO477" s="28"/>
      <c r="EEP477" s="28"/>
      <c r="EEQ477" s="28"/>
      <c r="EER477" s="28"/>
      <c r="EES477" s="28"/>
      <c r="EET477" s="28"/>
      <c r="EEU477" s="28"/>
      <c r="EEV477" s="28"/>
      <c r="EEW477" s="28"/>
      <c r="EEX477" s="28"/>
      <c r="EEY477" s="28"/>
      <c r="EEZ477" s="28"/>
      <c r="EFA477" s="28"/>
      <c r="EFB477" s="28"/>
      <c r="EFC477" s="28"/>
      <c r="EFD477" s="28"/>
      <c r="EFE477" s="28"/>
      <c r="EFF477" s="28"/>
      <c r="EFG477" s="28"/>
      <c r="EFH477" s="28"/>
      <c r="EFI477" s="28"/>
      <c r="EFJ477" s="28"/>
      <c r="EFK477" s="28"/>
      <c r="EFL477" s="28"/>
      <c r="EFM477" s="28"/>
      <c r="EFN477" s="28"/>
      <c r="EFO477" s="28"/>
      <c r="EFP477" s="28"/>
      <c r="EFQ477" s="28"/>
      <c r="EFR477" s="28"/>
      <c r="EFS477" s="28"/>
      <c r="EFT477" s="28"/>
      <c r="EFU477" s="28"/>
      <c r="EFV477" s="28"/>
      <c r="EFW477" s="28"/>
      <c r="EFX477" s="28"/>
      <c r="EFY477" s="28"/>
      <c r="EFZ477" s="28"/>
      <c r="EGA477" s="28"/>
      <c r="EGB477" s="28"/>
      <c r="EGC477" s="28"/>
      <c r="EGD477" s="28"/>
      <c r="EGE477" s="28"/>
      <c r="EGF477" s="28"/>
      <c r="EGG477" s="28"/>
      <c r="EGH477" s="28"/>
      <c r="EGI477" s="28"/>
      <c r="EGJ477" s="28"/>
      <c r="EGK477" s="28"/>
      <c r="EGL477" s="28"/>
      <c r="EGM477" s="28"/>
      <c r="EGN477" s="28"/>
      <c r="EGO477" s="28"/>
      <c r="EGP477" s="28"/>
      <c r="EGQ477" s="28"/>
      <c r="EGR477" s="28"/>
      <c r="EGS477" s="28"/>
      <c r="EGT477" s="28"/>
      <c r="EGU477" s="28"/>
      <c r="EGV477" s="28"/>
      <c r="EGW477" s="28"/>
      <c r="EGX477" s="28"/>
      <c r="EGY477" s="28"/>
      <c r="EGZ477" s="28"/>
      <c r="EHA477" s="28"/>
      <c r="EHB477" s="28"/>
      <c r="EHC477" s="28"/>
      <c r="EHD477" s="28"/>
      <c r="EHE477" s="28"/>
      <c r="EHF477" s="28"/>
      <c r="EHG477" s="28"/>
      <c r="EHH477" s="28"/>
      <c r="EHI477" s="28"/>
      <c r="EHJ477" s="28"/>
      <c r="EHK477" s="28"/>
      <c r="EHL477" s="28"/>
      <c r="EHM477" s="28"/>
      <c r="EHN477" s="28"/>
      <c r="EHO477" s="28"/>
      <c r="EHP477" s="28"/>
      <c r="EHQ477" s="28"/>
      <c r="EHR477" s="28"/>
      <c r="EHS477" s="28"/>
      <c r="EHT477" s="28"/>
      <c r="EHU477" s="28"/>
      <c r="EHV477" s="28"/>
      <c r="EHW477" s="28"/>
      <c r="EHX477" s="28"/>
      <c r="EHY477" s="28"/>
      <c r="EHZ477" s="28"/>
      <c r="EIA477" s="28"/>
      <c r="EIB477" s="28"/>
      <c r="EIC477" s="28"/>
      <c r="EID477" s="28"/>
      <c r="EIE477" s="28"/>
      <c r="EIF477" s="28"/>
      <c r="EIG477" s="28"/>
      <c r="EIH477" s="28"/>
      <c r="EII477" s="28"/>
      <c r="EIJ477" s="28"/>
      <c r="EIK477" s="28"/>
      <c r="EIL477" s="28"/>
      <c r="EIM477" s="28"/>
      <c r="EIN477" s="28"/>
      <c r="EIO477" s="28"/>
      <c r="EIP477" s="28"/>
      <c r="EIQ477" s="28"/>
      <c r="EIR477" s="28"/>
      <c r="EIS477" s="28"/>
      <c r="EIT477" s="28"/>
      <c r="EIU477" s="28"/>
      <c r="EIV477" s="28"/>
      <c r="EIW477" s="28"/>
      <c r="EIX477" s="28"/>
      <c r="EIY477" s="28"/>
      <c r="EIZ477" s="28"/>
      <c r="EJA477" s="28"/>
      <c r="EJB477" s="28"/>
      <c r="EJC477" s="28"/>
      <c r="EJD477" s="28"/>
      <c r="EJE477" s="28"/>
      <c r="EJF477" s="28"/>
      <c r="EJG477" s="28"/>
      <c r="EJH477" s="28"/>
      <c r="EJI477" s="28"/>
      <c r="EJJ477" s="28"/>
      <c r="EJK477" s="28"/>
      <c r="EJL477" s="28"/>
      <c r="EJM477" s="28"/>
      <c r="EJN477" s="28"/>
      <c r="EJO477" s="28"/>
      <c r="EJP477" s="28"/>
      <c r="EJQ477" s="28"/>
      <c r="EJR477" s="28"/>
      <c r="EJS477" s="28"/>
      <c r="EJT477" s="28"/>
      <c r="EJU477" s="28"/>
      <c r="EJV477" s="28"/>
      <c r="EJW477" s="28"/>
      <c r="EJX477" s="28"/>
      <c r="EJY477" s="28"/>
      <c r="EJZ477" s="28"/>
      <c r="EKA477" s="28"/>
      <c r="EKB477" s="28"/>
      <c r="EKC477" s="28"/>
      <c r="EKD477" s="28"/>
      <c r="EKE477" s="28"/>
      <c r="EKF477" s="28"/>
      <c r="EKG477" s="28"/>
      <c r="EKH477" s="28"/>
      <c r="EKI477" s="28"/>
      <c r="EKJ477" s="28"/>
      <c r="EKK477" s="28"/>
      <c r="EKL477" s="28"/>
      <c r="EKM477" s="28"/>
      <c r="EKN477" s="28"/>
      <c r="EKO477" s="28"/>
      <c r="EKP477" s="28"/>
      <c r="EKQ477" s="28"/>
      <c r="EKR477" s="28"/>
      <c r="EKS477" s="28"/>
      <c r="EKT477" s="28"/>
      <c r="EKU477" s="28"/>
      <c r="EKV477" s="28"/>
      <c r="EKW477" s="28"/>
      <c r="EKX477" s="28"/>
      <c r="EKY477" s="28"/>
      <c r="EKZ477" s="28"/>
      <c r="ELA477" s="28"/>
      <c r="ELB477" s="28"/>
      <c r="ELC477" s="28"/>
      <c r="ELD477" s="28"/>
      <c r="ELE477" s="28"/>
      <c r="ELF477" s="28"/>
      <c r="ELG477" s="28"/>
      <c r="ELH477" s="28"/>
      <c r="ELI477" s="28"/>
      <c r="ELJ477" s="28"/>
      <c r="ELK477" s="28"/>
      <c r="ELL477" s="28"/>
      <c r="ELM477" s="28"/>
      <c r="ELN477" s="28"/>
      <c r="ELO477" s="28"/>
      <c r="ELP477" s="28"/>
      <c r="ELQ477" s="28"/>
      <c r="ELR477" s="28"/>
      <c r="ELS477" s="28"/>
      <c r="ELT477" s="28"/>
      <c r="ELU477" s="28"/>
      <c r="ELV477" s="28"/>
      <c r="ELW477" s="28"/>
      <c r="ELX477" s="28"/>
      <c r="ELY477" s="28"/>
      <c r="ELZ477" s="28"/>
      <c r="EMA477" s="28"/>
      <c r="EMB477" s="28"/>
      <c r="EMC477" s="28"/>
      <c r="EMD477" s="28"/>
      <c r="EME477" s="28"/>
      <c r="EMF477" s="28"/>
      <c r="EMG477" s="28"/>
      <c r="EMH477" s="28"/>
      <c r="EMI477" s="28"/>
      <c r="EMJ477" s="28"/>
      <c r="EMK477" s="28"/>
      <c r="EML477" s="28"/>
      <c r="EMM477" s="28"/>
      <c r="EMN477" s="28"/>
      <c r="EMO477" s="28"/>
      <c r="EMP477" s="28"/>
      <c r="EMQ477" s="28"/>
      <c r="EMR477" s="28"/>
      <c r="EMS477" s="28"/>
      <c r="EMT477" s="28"/>
      <c r="EMU477" s="28"/>
      <c r="EMV477" s="28"/>
      <c r="EMW477" s="28"/>
      <c r="EMX477" s="28"/>
      <c r="EMY477" s="28"/>
      <c r="EMZ477" s="28"/>
      <c r="ENA477" s="28"/>
      <c r="ENB477" s="28"/>
      <c r="ENC477" s="28"/>
      <c r="END477" s="28"/>
      <c r="ENE477" s="28"/>
      <c r="ENF477" s="28"/>
      <c r="ENG477" s="28"/>
      <c r="ENH477" s="28"/>
      <c r="ENI477" s="28"/>
      <c r="ENJ477" s="28"/>
      <c r="ENK477" s="28"/>
      <c r="ENL477" s="28"/>
      <c r="ENM477" s="28"/>
      <c r="ENN477" s="28"/>
      <c r="ENO477" s="28"/>
      <c r="ENP477" s="28"/>
      <c r="ENQ477" s="28"/>
      <c r="ENR477" s="28"/>
      <c r="ENS477" s="28"/>
      <c r="ENT477" s="28"/>
      <c r="ENU477" s="28"/>
      <c r="ENV477" s="28"/>
      <c r="ENW477" s="28"/>
      <c r="ENX477" s="28"/>
      <c r="ENY477" s="28"/>
      <c r="ENZ477" s="28"/>
      <c r="EOA477" s="28"/>
      <c r="EOB477" s="28"/>
      <c r="EOC477" s="28"/>
      <c r="EOD477" s="28"/>
      <c r="EOE477" s="28"/>
      <c r="EOF477" s="28"/>
      <c r="EOG477" s="28"/>
      <c r="EOH477" s="28"/>
      <c r="EOI477" s="28"/>
      <c r="EOJ477" s="28"/>
      <c r="EOK477" s="28"/>
      <c r="EOL477" s="28"/>
      <c r="EOM477" s="28"/>
      <c r="EON477" s="28"/>
      <c r="EOO477" s="28"/>
      <c r="EOP477" s="28"/>
      <c r="EOQ477" s="28"/>
      <c r="EOR477" s="28"/>
      <c r="EOS477" s="28"/>
      <c r="EOT477" s="28"/>
      <c r="EOU477" s="28"/>
      <c r="EOV477" s="28"/>
      <c r="EOW477" s="28"/>
      <c r="EOX477" s="28"/>
      <c r="EOY477" s="28"/>
      <c r="EOZ477" s="28"/>
      <c r="EPA477" s="28"/>
      <c r="EPB477" s="28"/>
      <c r="EPC477" s="28"/>
      <c r="EPD477" s="28"/>
      <c r="EPE477" s="28"/>
      <c r="EPF477" s="28"/>
      <c r="EPG477" s="28"/>
      <c r="EPH477" s="28"/>
      <c r="EPI477" s="28"/>
      <c r="EPJ477" s="28"/>
      <c r="EPK477" s="28"/>
      <c r="EPL477" s="28"/>
      <c r="EPM477" s="28"/>
      <c r="EPN477" s="28"/>
      <c r="EPO477" s="28"/>
      <c r="EPP477" s="28"/>
      <c r="EPQ477" s="28"/>
      <c r="EPR477" s="28"/>
      <c r="EPS477" s="28"/>
      <c r="EPT477" s="28"/>
      <c r="EPU477" s="28"/>
      <c r="EPV477" s="28"/>
      <c r="EPW477" s="28"/>
      <c r="EPX477" s="28"/>
      <c r="EPY477" s="28"/>
      <c r="EPZ477" s="28"/>
      <c r="EQA477" s="28"/>
      <c r="EQB477" s="28"/>
      <c r="EQC477" s="28"/>
      <c r="EQD477" s="28"/>
      <c r="EQE477" s="28"/>
      <c r="EQF477" s="28"/>
      <c r="EQG477" s="28"/>
      <c r="EQH477" s="28"/>
      <c r="EQI477" s="28"/>
      <c r="EQJ477" s="28"/>
      <c r="EQK477" s="28"/>
      <c r="EQL477" s="28"/>
      <c r="EQM477" s="28"/>
      <c r="EQN477" s="28"/>
      <c r="EQO477" s="28"/>
      <c r="EQP477" s="28"/>
      <c r="EQQ477" s="28"/>
      <c r="EQR477" s="28"/>
      <c r="EQS477" s="28"/>
      <c r="EQT477" s="28"/>
      <c r="EQU477" s="28"/>
      <c r="EQV477" s="28"/>
      <c r="EQW477" s="28"/>
      <c r="EQX477" s="28"/>
      <c r="EQY477" s="28"/>
      <c r="EQZ477" s="28"/>
      <c r="ERA477" s="28"/>
      <c r="ERB477" s="28"/>
      <c r="ERC477" s="28"/>
      <c r="ERD477" s="28"/>
      <c r="ERE477" s="28"/>
      <c r="ERF477" s="28"/>
      <c r="ERG477" s="28"/>
      <c r="ERH477" s="28"/>
      <c r="ERI477" s="28"/>
      <c r="ERJ477" s="28"/>
      <c r="ERK477" s="28"/>
      <c r="ERL477" s="28"/>
      <c r="ERM477" s="28"/>
      <c r="ERN477" s="28"/>
      <c r="ERO477" s="28"/>
      <c r="ERP477" s="28"/>
      <c r="ERQ477" s="28"/>
      <c r="ERR477" s="28"/>
      <c r="ERS477" s="28"/>
      <c r="ERT477" s="28"/>
      <c r="ERU477" s="28"/>
      <c r="ERV477" s="28"/>
      <c r="ERW477" s="28"/>
      <c r="ERX477" s="28"/>
      <c r="ERY477" s="28"/>
      <c r="ERZ477" s="28"/>
      <c r="ESA477" s="28"/>
      <c r="ESB477" s="28"/>
      <c r="ESC477" s="28"/>
      <c r="ESD477" s="28"/>
      <c r="ESE477" s="28"/>
      <c r="ESF477" s="28"/>
      <c r="ESG477" s="28"/>
      <c r="ESH477" s="28"/>
      <c r="ESI477" s="28"/>
      <c r="ESJ477" s="28"/>
      <c r="ESK477" s="28"/>
      <c r="ESL477" s="28"/>
      <c r="ESM477" s="28"/>
      <c r="ESN477" s="28"/>
      <c r="ESO477" s="28"/>
      <c r="ESP477" s="28"/>
      <c r="ESQ477" s="28"/>
      <c r="ESR477" s="28"/>
      <c r="ESS477" s="28"/>
      <c r="EST477" s="28"/>
      <c r="ESU477" s="28"/>
      <c r="ESV477" s="28"/>
      <c r="ESW477" s="28"/>
      <c r="ESX477" s="28"/>
      <c r="ESY477" s="28"/>
      <c r="ESZ477" s="28"/>
      <c r="ETA477" s="28"/>
      <c r="ETB477" s="28"/>
      <c r="ETC477" s="28"/>
      <c r="ETD477" s="28"/>
      <c r="ETE477" s="28"/>
      <c r="ETF477" s="28"/>
      <c r="ETG477" s="28"/>
      <c r="ETH477" s="28"/>
      <c r="ETI477" s="28"/>
      <c r="ETJ477" s="28"/>
      <c r="ETK477" s="28"/>
      <c r="ETL477" s="28"/>
      <c r="ETM477" s="28"/>
      <c r="ETN477" s="28"/>
      <c r="ETO477" s="28"/>
      <c r="ETP477" s="28"/>
      <c r="ETQ477" s="28"/>
      <c r="ETR477" s="28"/>
      <c r="ETS477" s="28"/>
      <c r="ETT477" s="28"/>
      <c r="ETU477" s="28"/>
      <c r="ETV477" s="28"/>
      <c r="ETW477" s="28"/>
      <c r="ETX477" s="28"/>
      <c r="ETY477" s="28"/>
      <c r="ETZ477" s="28"/>
      <c r="EUA477" s="28"/>
      <c r="EUB477" s="28"/>
      <c r="EUC477" s="28"/>
      <c r="EUD477" s="28"/>
      <c r="EUE477" s="28"/>
      <c r="EUF477" s="28"/>
      <c r="EUG477" s="28"/>
      <c r="EUH477" s="28"/>
      <c r="EUI477" s="28"/>
      <c r="EUJ477" s="28"/>
      <c r="EUK477" s="28"/>
      <c r="EUL477" s="28"/>
      <c r="EUM477" s="28"/>
      <c r="EUN477" s="28"/>
      <c r="EUO477" s="28"/>
      <c r="EUP477" s="28"/>
      <c r="EUQ477" s="28"/>
      <c r="EUR477" s="28"/>
      <c r="EUS477" s="28"/>
      <c r="EUT477" s="28"/>
      <c r="EUU477" s="28"/>
      <c r="EUV477" s="28"/>
      <c r="EUW477" s="28"/>
      <c r="EUX477" s="28"/>
      <c r="EUY477" s="28"/>
      <c r="EUZ477" s="28"/>
      <c r="EVA477" s="28"/>
      <c r="EVB477" s="28"/>
      <c r="EVC477" s="28"/>
      <c r="EVD477" s="28"/>
      <c r="EVE477" s="28"/>
      <c r="EVF477" s="28"/>
      <c r="EVG477" s="28"/>
      <c r="EVH477" s="28"/>
      <c r="EVI477" s="28"/>
      <c r="EVJ477" s="28"/>
      <c r="EVK477" s="28"/>
      <c r="EVL477" s="28"/>
      <c r="EVM477" s="28"/>
      <c r="EVN477" s="28"/>
      <c r="EVO477" s="28"/>
      <c r="EVP477" s="28"/>
      <c r="EVQ477" s="28"/>
      <c r="EVR477" s="28"/>
      <c r="EVS477" s="28"/>
      <c r="EVT477" s="28"/>
      <c r="EVU477" s="28"/>
      <c r="EVV477" s="28"/>
      <c r="EVW477" s="28"/>
      <c r="EVX477" s="28"/>
      <c r="EVY477" s="28"/>
      <c r="EVZ477" s="28"/>
      <c r="EWA477" s="28"/>
      <c r="EWB477" s="28"/>
      <c r="EWC477" s="28"/>
      <c r="EWD477" s="28"/>
      <c r="EWE477" s="28"/>
      <c r="EWF477" s="28"/>
      <c r="EWG477" s="28"/>
      <c r="EWH477" s="28"/>
      <c r="EWI477" s="28"/>
      <c r="EWJ477" s="28"/>
      <c r="EWK477" s="28"/>
      <c r="EWL477" s="28"/>
      <c r="EWM477" s="28"/>
      <c r="EWN477" s="28"/>
      <c r="EWO477" s="28"/>
      <c r="EWP477" s="28"/>
      <c r="EWQ477" s="28"/>
      <c r="EWR477" s="28"/>
      <c r="EWS477" s="28"/>
      <c r="EWT477" s="28"/>
      <c r="EWU477" s="28"/>
      <c r="EWV477" s="28"/>
      <c r="EWW477" s="28"/>
      <c r="EWX477" s="28"/>
      <c r="EWY477" s="28"/>
      <c r="EWZ477" s="28"/>
      <c r="EXA477" s="28"/>
      <c r="EXB477" s="28"/>
      <c r="EXC477" s="28"/>
      <c r="EXD477" s="28"/>
      <c r="EXE477" s="28"/>
      <c r="EXF477" s="28"/>
      <c r="EXG477" s="28"/>
      <c r="EXH477" s="28"/>
      <c r="EXI477" s="28"/>
      <c r="EXJ477" s="28"/>
      <c r="EXK477" s="28"/>
      <c r="EXL477" s="28"/>
      <c r="EXM477" s="28"/>
      <c r="EXN477" s="28"/>
      <c r="EXO477" s="28"/>
      <c r="EXP477" s="28"/>
      <c r="EXQ477" s="28"/>
      <c r="EXR477" s="28"/>
      <c r="EXS477" s="28"/>
      <c r="EXT477" s="28"/>
      <c r="EXU477" s="28"/>
      <c r="EXV477" s="28"/>
      <c r="EXW477" s="28"/>
      <c r="EXX477" s="28"/>
      <c r="EXY477" s="28"/>
      <c r="EXZ477" s="28"/>
      <c r="EYA477" s="28"/>
      <c r="EYB477" s="28"/>
      <c r="EYC477" s="28"/>
      <c r="EYD477" s="28"/>
      <c r="EYE477" s="28"/>
      <c r="EYF477" s="28"/>
      <c r="EYG477" s="28"/>
      <c r="EYH477" s="28"/>
      <c r="EYI477" s="28"/>
      <c r="EYJ477" s="28"/>
      <c r="EYK477" s="28"/>
      <c r="EYL477" s="28"/>
      <c r="EYM477" s="28"/>
      <c r="EYN477" s="28"/>
      <c r="EYO477" s="28"/>
      <c r="EYP477" s="28"/>
      <c r="EYQ477" s="28"/>
      <c r="EYR477" s="28"/>
      <c r="EYS477" s="28"/>
      <c r="EYT477" s="28"/>
      <c r="EYU477" s="28"/>
      <c r="EYV477" s="28"/>
      <c r="EYW477" s="28"/>
      <c r="EYX477" s="28"/>
      <c r="EYY477" s="28"/>
      <c r="EYZ477" s="28"/>
      <c r="EZA477" s="28"/>
      <c r="EZB477" s="28"/>
      <c r="EZC477" s="28"/>
      <c r="EZD477" s="28"/>
      <c r="EZE477" s="28"/>
      <c r="EZF477" s="28"/>
      <c r="EZG477" s="28"/>
      <c r="EZH477" s="28"/>
      <c r="EZI477" s="28"/>
      <c r="EZJ477" s="28"/>
      <c r="EZK477" s="28"/>
      <c r="EZL477" s="28"/>
      <c r="EZM477" s="28"/>
      <c r="EZN477" s="28"/>
      <c r="EZO477" s="28"/>
      <c r="EZP477" s="28"/>
      <c r="EZQ477" s="28"/>
      <c r="EZR477" s="28"/>
      <c r="EZS477" s="28"/>
      <c r="EZT477" s="28"/>
      <c r="EZU477" s="28"/>
      <c r="EZV477" s="28"/>
      <c r="EZW477" s="28"/>
      <c r="EZX477" s="28"/>
      <c r="EZY477" s="28"/>
      <c r="EZZ477" s="28"/>
      <c r="FAA477" s="28"/>
      <c r="FAB477" s="28"/>
      <c r="FAC477" s="28"/>
      <c r="FAD477" s="28"/>
      <c r="FAE477" s="28"/>
      <c r="FAF477" s="28"/>
      <c r="FAG477" s="28"/>
      <c r="FAH477" s="28"/>
      <c r="FAI477" s="28"/>
      <c r="FAJ477" s="28"/>
      <c r="FAK477" s="28"/>
      <c r="FAL477" s="28"/>
      <c r="FAM477" s="28"/>
      <c r="FAN477" s="28"/>
      <c r="FAO477" s="28"/>
      <c r="FAP477" s="28"/>
      <c r="FAQ477" s="28"/>
      <c r="FAR477" s="28"/>
      <c r="FAS477" s="28"/>
      <c r="FAT477" s="28"/>
      <c r="FAU477" s="28"/>
      <c r="FAV477" s="28"/>
      <c r="FAW477" s="28"/>
      <c r="FAX477" s="28"/>
      <c r="FAY477" s="28"/>
      <c r="FAZ477" s="28"/>
      <c r="FBA477" s="28"/>
      <c r="FBB477" s="28"/>
      <c r="FBC477" s="28"/>
      <c r="FBD477" s="28"/>
      <c r="FBE477" s="28"/>
      <c r="FBF477" s="28"/>
      <c r="FBG477" s="28"/>
      <c r="FBH477" s="28"/>
      <c r="FBI477" s="28"/>
      <c r="FBJ477" s="28"/>
      <c r="FBK477" s="28"/>
      <c r="FBL477" s="28"/>
      <c r="FBM477" s="28"/>
      <c r="FBN477" s="28"/>
      <c r="FBO477" s="28"/>
      <c r="FBP477" s="28"/>
      <c r="FBQ477" s="28"/>
      <c r="FBR477" s="28"/>
      <c r="FBS477" s="28"/>
      <c r="FBT477" s="28"/>
      <c r="FBU477" s="28"/>
      <c r="FBV477" s="28"/>
      <c r="FBW477" s="28"/>
      <c r="FBX477" s="28"/>
      <c r="FBY477" s="28"/>
      <c r="FBZ477" s="28"/>
      <c r="FCA477" s="28"/>
      <c r="FCB477" s="28"/>
      <c r="FCC477" s="28"/>
      <c r="FCD477" s="28"/>
      <c r="FCE477" s="28"/>
      <c r="FCF477" s="28"/>
      <c r="FCG477" s="28"/>
      <c r="FCH477" s="28"/>
      <c r="FCI477" s="28"/>
      <c r="FCJ477" s="28"/>
      <c r="FCK477" s="28"/>
      <c r="FCL477" s="28"/>
      <c r="FCM477" s="28"/>
      <c r="FCN477" s="28"/>
      <c r="FCO477" s="28"/>
      <c r="FCP477" s="28"/>
      <c r="FCQ477" s="28"/>
      <c r="FCR477" s="28"/>
      <c r="FCS477" s="28"/>
      <c r="FCT477" s="28"/>
      <c r="FCU477" s="28"/>
      <c r="FCV477" s="28"/>
      <c r="FCW477" s="28"/>
      <c r="FCX477" s="28"/>
      <c r="FCY477" s="28"/>
      <c r="FCZ477" s="28"/>
      <c r="FDA477" s="28"/>
      <c r="FDB477" s="28"/>
      <c r="FDC477" s="28"/>
      <c r="FDD477" s="28"/>
      <c r="FDE477" s="28"/>
      <c r="FDF477" s="28"/>
      <c r="FDG477" s="28"/>
      <c r="FDH477" s="28"/>
      <c r="FDI477" s="28"/>
      <c r="FDJ477" s="28"/>
      <c r="FDK477" s="28"/>
      <c r="FDL477" s="28"/>
      <c r="FDM477" s="28"/>
      <c r="FDN477" s="28"/>
      <c r="FDO477" s="28"/>
      <c r="FDP477" s="28"/>
      <c r="FDQ477" s="28"/>
      <c r="FDR477" s="28"/>
      <c r="FDS477" s="28"/>
      <c r="FDT477" s="28"/>
      <c r="FDU477" s="28"/>
      <c r="FDV477" s="28"/>
      <c r="FDW477" s="28"/>
      <c r="FDX477" s="28"/>
      <c r="FDY477" s="28"/>
      <c r="FDZ477" s="28"/>
      <c r="FEA477" s="28"/>
      <c r="FEB477" s="28"/>
      <c r="FEC477" s="28"/>
      <c r="FED477" s="28"/>
      <c r="FEE477" s="28"/>
      <c r="FEF477" s="28"/>
      <c r="FEG477" s="28"/>
      <c r="FEH477" s="28"/>
      <c r="FEI477" s="28"/>
      <c r="FEJ477" s="28"/>
      <c r="FEK477" s="28"/>
      <c r="FEL477" s="28"/>
      <c r="FEM477" s="28"/>
      <c r="FEN477" s="28"/>
      <c r="FEO477" s="28"/>
      <c r="FEP477" s="28"/>
      <c r="FEQ477" s="28"/>
      <c r="FER477" s="28"/>
      <c r="FES477" s="28"/>
      <c r="FET477" s="28"/>
      <c r="FEU477" s="28"/>
      <c r="FEV477" s="28"/>
      <c r="FEW477" s="28"/>
      <c r="FEX477" s="28"/>
      <c r="FEY477" s="28"/>
      <c r="FEZ477" s="28"/>
      <c r="FFA477" s="28"/>
      <c r="FFB477" s="28"/>
      <c r="FFC477" s="28"/>
      <c r="FFD477" s="28"/>
      <c r="FFE477" s="28"/>
      <c r="FFF477" s="28"/>
      <c r="FFG477" s="28"/>
      <c r="FFH477" s="28"/>
      <c r="FFI477" s="28"/>
      <c r="FFJ477" s="28"/>
      <c r="FFK477" s="28"/>
      <c r="FFL477" s="28"/>
      <c r="FFM477" s="28"/>
      <c r="FFN477" s="28"/>
      <c r="FFO477" s="28"/>
      <c r="FFP477" s="28"/>
      <c r="FFQ477" s="28"/>
      <c r="FFR477" s="28"/>
      <c r="FFS477" s="28"/>
      <c r="FFT477" s="28"/>
      <c r="FFU477" s="28"/>
      <c r="FFV477" s="28"/>
      <c r="FFW477" s="28"/>
      <c r="FFX477" s="28"/>
      <c r="FFY477" s="28"/>
      <c r="FFZ477" s="28"/>
      <c r="FGA477" s="28"/>
      <c r="FGB477" s="28"/>
      <c r="FGC477" s="28"/>
      <c r="FGD477" s="28"/>
      <c r="FGE477" s="28"/>
      <c r="FGF477" s="28"/>
      <c r="FGG477" s="28"/>
      <c r="FGH477" s="28"/>
      <c r="FGI477" s="28"/>
      <c r="FGJ477" s="28"/>
      <c r="FGK477" s="28"/>
      <c r="FGL477" s="28"/>
      <c r="FGM477" s="28"/>
      <c r="FGN477" s="28"/>
      <c r="FGO477" s="28"/>
      <c r="FGP477" s="28"/>
      <c r="FGQ477" s="28"/>
      <c r="FGR477" s="28"/>
      <c r="FGS477" s="28"/>
      <c r="FGT477" s="28"/>
      <c r="FGU477" s="28"/>
      <c r="FGV477" s="28"/>
      <c r="FGW477" s="28"/>
      <c r="FGX477" s="28"/>
      <c r="FGY477" s="28"/>
      <c r="FGZ477" s="28"/>
      <c r="FHA477" s="28"/>
      <c r="FHB477" s="28"/>
      <c r="FHC477" s="28"/>
      <c r="FHD477" s="28"/>
      <c r="FHE477" s="28"/>
      <c r="FHF477" s="28"/>
      <c r="FHG477" s="28"/>
      <c r="FHH477" s="28"/>
      <c r="FHI477" s="28"/>
      <c r="FHJ477" s="28"/>
      <c r="FHK477" s="28"/>
      <c r="FHL477" s="28"/>
      <c r="FHM477" s="28"/>
      <c r="FHN477" s="28"/>
      <c r="FHO477" s="28"/>
      <c r="FHP477" s="28"/>
      <c r="FHQ477" s="28"/>
      <c r="FHR477" s="28"/>
      <c r="FHS477" s="28"/>
      <c r="FHT477" s="28"/>
      <c r="FHU477" s="28"/>
      <c r="FHV477" s="28"/>
      <c r="FHW477" s="28"/>
      <c r="FHX477" s="28"/>
      <c r="FHY477" s="28"/>
      <c r="FHZ477" s="28"/>
      <c r="FIA477" s="28"/>
      <c r="FIB477" s="28"/>
      <c r="FIC477" s="28"/>
      <c r="FID477" s="28"/>
      <c r="FIE477" s="28"/>
      <c r="FIF477" s="28"/>
      <c r="FIG477" s="28"/>
      <c r="FIH477" s="28"/>
      <c r="FII477" s="28"/>
      <c r="FIJ477" s="28"/>
      <c r="FIK477" s="28"/>
      <c r="FIL477" s="28"/>
      <c r="FIM477" s="28"/>
      <c r="FIN477" s="28"/>
      <c r="FIO477" s="28"/>
      <c r="FIP477" s="28"/>
      <c r="FIQ477" s="28"/>
      <c r="FIR477" s="28"/>
      <c r="FIS477" s="28"/>
      <c r="FIT477" s="28"/>
      <c r="FIU477" s="28"/>
      <c r="FIV477" s="28"/>
      <c r="FIW477" s="28"/>
      <c r="FIX477" s="28"/>
      <c r="FIY477" s="28"/>
      <c r="FIZ477" s="28"/>
      <c r="FJA477" s="28"/>
      <c r="FJB477" s="28"/>
      <c r="FJC477" s="28"/>
      <c r="FJD477" s="28"/>
      <c r="FJE477" s="28"/>
      <c r="FJF477" s="28"/>
      <c r="FJG477" s="28"/>
      <c r="FJH477" s="28"/>
      <c r="FJI477" s="28"/>
      <c r="FJJ477" s="28"/>
      <c r="FJK477" s="28"/>
      <c r="FJL477" s="28"/>
      <c r="FJM477" s="28"/>
      <c r="FJN477" s="28"/>
      <c r="FJO477" s="28"/>
      <c r="FJP477" s="28"/>
      <c r="FJQ477" s="28"/>
      <c r="FJR477" s="28"/>
      <c r="FJS477" s="28"/>
      <c r="FJT477" s="28"/>
      <c r="FJU477" s="28"/>
      <c r="FJV477" s="28"/>
      <c r="FJW477" s="28"/>
      <c r="FJX477" s="28"/>
      <c r="FJY477" s="28"/>
      <c r="FJZ477" s="28"/>
      <c r="FKA477" s="28"/>
      <c r="FKB477" s="28"/>
      <c r="FKC477" s="28"/>
      <c r="FKD477" s="28"/>
      <c r="FKE477" s="28"/>
      <c r="FKF477" s="28"/>
      <c r="FKG477" s="28"/>
      <c r="FKH477" s="28"/>
      <c r="FKI477" s="28"/>
      <c r="FKJ477" s="28"/>
      <c r="FKK477" s="28"/>
      <c r="FKL477" s="28"/>
      <c r="FKM477" s="28"/>
      <c r="FKN477" s="28"/>
      <c r="FKO477" s="28"/>
      <c r="FKP477" s="28"/>
      <c r="FKQ477" s="28"/>
      <c r="FKR477" s="28"/>
      <c r="FKS477" s="28"/>
      <c r="FKT477" s="28"/>
      <c r="FKU477" s="28"/>
      <c r="FKV477" s="28"/>
      <c r="FKW477" s="28"/>
      <c r="FKX477" s="28"/>
      <c r="FKY477" s="28"/>
      <c r="FKZ477" s="28"/>
      <c r="FLA477" s="28"/>
      <c r="FLB477" s="28"/>
      <c r="FLC477" s="28"/>
      <c r="FLD477" s="28"/>
      <c r="FLE477" s="28"/>
      <c r="FLF477" s="28"/>
      <c r="FLG477" s="28"/>
      <c r="FLH477" s="28"/>
      <c r="FLI477" s="28"/>
      <c r="FLJ477" s="28"/>
      <c r="FLK477" s="28"/>
      <c r="FLL477" s="28"/>
      <c r="FLM477" s="28"/>
      <c r="FLN477" s="28"/>
      <c r="FLO477" s="28"/>
      <c r="FLP477" s="28"/>
      <c r="FLQ477" s="28"/>
      <c r="FLR477" s="28"/>
      <c r="FLS477" s="28"/>
      <c r="FLT477" s="28"/>
      <c r="FLU477" s="28"/>
      <c r="FLV477" s="28"/>
      <c r="FLW477" s="28"/>
      <c r="FLX477" s="28"/>
      <c r="FLY477" s="28"/>
      <c r="FLZ477" s="28"/>
      <c r="FMA477" s="28"/>
      <c r="FMB477" s="28"/>
      <c r="FMC477" s="28"/>
      <c r="FMD477" s="28"/>
      <c r="FME477" s="28"/>
      <c r="FMF477" s="28"/>
      <c r="FMG477" s="28"/>
      <c r="FMH477" s="28"/>
      <c r="FMI477" s="28"/>
      <c r="FMJ477" s="28"/>
      <c r="FMK477" s="28"/>
      <c r="FML477" s="28"/>
      <c r="FMM477" s="28"/>
      <c r="FMN477" s="28"/>
      <c r="FMO477" s="28"/>
      <c r="FMP477" s="28"/>
      <c r="FMQ477" s="28"/>
      <c r="FMR477" s="28"/>
      <c r="FMS477" s="28"/>
      <c r="FMT477" s="28"/>
      <c r="FMU477" s="28"/>
      <c r="FMV477" s="28"/>
      <c r="FMW477" s="28"/>
      <c r="FMX477" s="28"/>
      <c r="FMY477" s="28"/>
      <c r="FMZ477" s="28"/>
      <c r="FNA477" s="28"/>
      <c r="FNB477" s="28"/>
      <c r="FNC477" s="28"/>
      <c r="FND477" s="28"/>
      <c r="FNE477" s="28"/>
      <c r="FNF477" s="28"/>
      <c r="FNG477" s="28"/>
      <c r="FNH477" s="28"/>
      <c r="FNI477" s="28"/>
      <c r="FNJ477" s="28"/>
      <c r="FNK477" s="28"/>
      <c r="FNL477" s="28"/>
      <c r="FNM477" s="28"/>
      <c r="FNN477" s="28"/>
      <c r="FNO477" s="28"/>
      <c r="FNP477" s="28"/>
      <c r="FNQ477" s="28"/>
      <c r="FNR477" s="28"/>
      <c r="FNS477" s="28"/>
      <c r="FNT477" s="28"/>
      <c r="FNU477" s="28"/>
      <c r="FNV477" s="28"/>
      <c r="FNW477" s="28"/>
      <c r="FNX477" s="28"/>
      <c r="FNY477" s="28"/>
      <c r="FNZ477" s="28"/>
      <c r="FOA477" s="28"/>
      <c r="FOB477" s="28"/>
      <c r="FOC477" s="28"/>
      <c r="FOD477" s="28"/>
      <c r="FOE477" s="28"/>
      <c r="FOF477" s="28"/>
      <c r="FOG477" s="28"/>
      <c r="FOH477" s="28"/>
      <c r="FOI477" s="28"/>
      <c r="FOJ477" s="28"/>
      <c r="FOK477" s="28"/>
      <c r="FOL477" s="28"/>
      <c r="FOM477" s="28"/>
      <c r="FON477" s="28"/>
      <c r="FOO477" s="28"/>
      <c r="FOP477" s="28"/>
      <c r="FOQ477" s="28"/>
      <c r="FOR477" s="28"/>
      <c r="FOS477" s="28"/>
      <c r="FOT477" s="28"/>
      <c r="FOU477" s="28"/>
      <c r="FOV477" s="28"/>
      <c r="FOW477" s="28"/>
      <c r="FOX477" s="28"/>
      <c r="FOY477" s="28"/>
      <c r="FOZ477" s="28"/>
      <c r="FPA477" s="28"/>
      <c r="FPB477" s="28"/>
      <c r="FPC477" s="28"/>
      <c r="FPD477" s="28"/>
      <c r="FPE477" s="28"/>
      <c r="FPF477" s="28"/>
      <c r="FPG477" s="28"/>
      <c r="FPH477" s="28"/>
      <c r="FPI477" s="28"/>
      <c r="FPJ477" s="28"/>
      <c r="FPK477" s="28"/>
      <c r="FPL477" s="28"/>
      <c r="FPM477" s="28"/>
      <c r="FPN477" s="28"/>
      <c r="FPO477" s="28"/>
      <c r="FPP477" s="28"/>
      <c r="FPQ477" s="28"/>
      <c r="FPR477" s="28"/>
      <c r="FPS477" s="28"/>
      <c r="FPT477" s="28"/>
      <c r="FPU477" s="28"/>
      <c r="FPV477" s="28"/>
      <c r="FPW477" s="28"/>
      <c r="FPX477" s="28"/>
      <c r="FPY477" s="28"/>
      <c r="FPZ477" s="28"/>
      <c r="FQA477" s="28"/>
      <c r="FQB477" s="28"/>
      <c r="FQC477" s="28"/>
      <c r="FQD477" s="28"/>
      <c r="FQE477" s="28"/>
      <c r="FQF477" s="28"/>
      <c r="FQG477" s="28"/>
      <c r="FQH477" s="28"/>
      <c r="FQI477" s="28"/>
      <c r="FQJ477" s="28"/>
      <c r="FQK477" s="28"/>
      <c r="FQL477" s="28"/>
      <c r="FQM477" s="28"/>
      <c r="FQN477" s="28"/>
      <c r="FQO477" s="28"/>
      <c r="FQP477" s="28"/>
      <c r="FQQ477" s="28"/>
      <c r="FQR477" s="28"/>
      <c r="FQS477" s="28"/>
      <c r="FQT477" s="28"/>
      <c r="FQU477" s="28"/>
      <c r="FQV477" s="28"/>
      <c r="FQW477" s="28"/>
      <c r="FQX477" s="28"/>
      <c r="FQY477" s="28"/>
      <c r="FQZ477" s="28"/>
      <c r="FRA477" s="28"/>
      <c r="FRB477" s="28"/>
      <c r="FRC477" s="28"/>
      <c r="FRD477" s="28"/>
      <c r="FRE477" s="28"/>
      <c r="FRF477" s="28"/>
      <c r="FRG477" s="28"/>
      <c r="FRH477" s="28"/>
      <c r="FRI477" s="28"/>
      <c r="FRJ477" s="28"/>
      <c r="FRK477" s="28"/>
      <c r="FRL477" s="28"/>
      <c r="FRM477" s="28"/>
      <c r="FRN477" s="28"/>
      <c r="FRO477" s="28"/>
      <c r="FRP477" s="28"/>
      <c r="FRQ477" s="28"/>
      <c r="FRR477" s="28"/>
      <c r="FRS477" s="28"/>
      <c r="FRT477" s="28"/>
      <c r="FRU477" s="28"/>
      <c r="FRV477" s="28"/>
      <c r="FRW477" s="28"/>
      <c r="FRX477" s="28"/>
      <c r="FRY477" s="28"/>
      <c r="FRZ477" s="28"/>
      <c r="FSA477" s="28"/>
      <c r="FSB477" s="28"/>
      <c r="FSC477" s="28"/>
      <c r="FSD477" s="28"/>
      <c r="FSE477" s="28"/>
      <c r="FSF477" s="28"/>
      <c r="FSG477" s="28"/>
      <c r="FSH477" s="28"/>
      <c r="FSI477" s="28"/>
      <c r="FSJ477" s="28"/>
      <c r="FSK477" s="28"/>
      <c r="FSL477" s="28"/>
      <c r="FSM477" s="28"/>
      <c r="FSN477" s="28"/>
      <c r="FSO477" s="28"/>
      <c r="FSP477" s="28"/>
      <c r="FSQ477" s="28"/>
      <c r="FSR477" s="28"/>
      <c r="FSS477" s="28"/>
      <c r="FST477" s="28"/>
      <c r="FSU477" s="28"/>
      <c r="FSV477" s="28"/>
      <c r="FSW477" s="28"/>
      <c r="FSX477" s="28"/>
      <c r="FSY477" s="28"/>
      <c r="FSZ477" s="28"/>
      <c r="FTA477" s="28"/>
      <c r="FTB477" s="28"/>
      <c r="FTC477" s="28"/>
      <c r="FTD477" s="28"/>
      <c r="FTE477" s="28"/>
      <c r="FTF477" s="28"/>
      <c r="FTG477" s="28"/>
      <c r="FTH477" s="28"/>
      <c r="FTI477" s="28"/>
      <c r="FTJ477" s="28"/>
      <c r="FTK477" s="28"/>
      <c r="FTL477" s="28"/>
      <c r="FTM477" s="28"/>
      <c r="FTN477" s="28"/>
      <c r="FTO477" s="28"/>
      <c r="FTP477" s="28"/>
      <c r="FTQ477" s="28"/>
      <c r="FTR477" s="28"/>
      <c r="FTS477" s="28"/>
      <c r="FTT477" s="28"/>
      <c r="FTU477" s="28"/>
      <c r="FTV477" s="28"/>
      <c r="FTW477" s="28"/>
      <c r="FTX477" s="28"/>
      <c r="FTY477" s="28"/>
      <c r="FTZ477" s="28"/>
      <c r="FUA477" s="28"/>
      <c r="FUB477" s="28"/>
      <c r="FUC477" s="28"/>
      <c r="FUD477" s="28"/>
      <c r="FUE477" s="28"/>
      <c r="FUF477" s="28"/>
      <c r="FUG477" s="28"/>
      <c r="FUH477" s="28"/>
      <c r="FUI477" s="28"/>
      <c r="FUJ477" s="28"/>
      <c r="FUK477" s="28"/>
      <c r="FUL477" s="28"/>
      <c r="FUM477" s="28"/>
      <c r="FUN477" s="28"/>
      <c r="FUO477" s="28"/>
      <c r="FUP477" s="28"/>
      <c r="FUQ477" s="28"/>
      <c r="FUR477" s="28"/>
      <c r="FUS477" s="28"/>
      <c r="FUT477" s="28"/>
      <c r="FUU477" s="28"/>
      <c r="FUV477" s="28"/>
      <c r="FUW477" s="28"/>
      <c r="FUX477" s="28"/>
      <c r="FUY477" s="28"/>
      <c r="FUZ477" s="28"/>
      <c r="FVA477" s="28"/>
      <c r="FVB477" s="28"/>
      <c r="FVC477" s="28"/>
      <c r="FVD477" s="28"/>
      <c r="FVE477" s="28"/>
      <c r="FVF477" s="28"/>
      <c r="FVG477" s="28"/>
      <c r="FVH477" s="28"/>
      <c r="FVI477" s="28"/>
      <c r="FVJ477" s="28"/>
      <c r="FVK477" s="28"/>
      <c r="FVL477" s="28"/>
      <c r="FVM477" s="28"/>
      <c r="FVN477" s="28"/>
      <c r="FVO477" s="28"/>
      <c r="FVP477" s="28"/>
      <c r="FVQ477" s="28"/>
      <c r="FVR477" s="28"/>
      <c r="FVS477" s="28"/>
      <c r="FVT477" s="28"/>
      <c r="FVU477" s="28"/>
      <c r="FVV477" s="28"/>
      <c r="FVW477" s="28"/>
      <c r="FVX477" s="28"/>
      <c r="FVY477" s="28"/>
      <c r="FVZ477" s="28"/>
      <c r="FWA477" s="28"/>
      <c r="FWB477" s="28"/>
      <c r="FWC477" s="28"/>
      <c r="FWD477" s="28"/>
      <c r="FWE477" s="28"/>
      <c r="FWF477" s="28"/>
      <c r="FWG477" s="28"/>
      <c r="FWH477" s="28"/>
      <c r="FWI477" s="28"/>
      <c r="FWJ477" s="28"/>
      <c r="FWK477" s="28"/>
      <c r="FWL477" s="28"/>
      <c r="FWM477" s="28"/>
      <c r="FWN477" s="28"/>
      <c r="FWO477" s="28"/>
      <c r="FWP477" s="28"/>
      <c r="FWQ477" s="28"/>
      <c r="FWR477" s="28"/>
      <c r="FWS477" s="28"/>
      <c r="FWT477" s="28"/>
      <c r="FWU477" s="28"/>
      <c r="FWV477" s="28"/>
      <c r="FWW477" s="28"/>
      <c r="FWX477" s="28"/>
      <c r="FWY477" s="28"/>
      <c r="FWZ477" s="28"/>
      <c r="FXA477" s="28"/>
      <c r="FXB477" s="28"/>
      <c r="FXC477" s="28"/>
      <c r="FXD477" s="28"/>
      <c r="FXE477" s="28"/>
      <c r="FXF477" s="28"/>
      <c r="FXG477" s="28"/>
      <c r="FXH477" s="28"/>
      <c r="FXI477" s="28"/>
      <c r="FXJ477" s="28"/>
      <c r="FXK477" s="28"/>
      <c r="FXL477" s="28"/>
      <c r="FXM477" s="28"/>
      <c r="FXN477" s="28"/>
      <c r="FXO477" s="28"/>
      <c r="FXP477" s="28"/>
      <c r="FXQ477" s="28"/>
      <c r="FXR477" s="28"/>
      <c r="FXS477" s="28"/>
      <c r="FXT477" s="28"/>
      <c r="FXU477" s="28"/>
      <c r="FXV477" s="28"/>
      <c r="FXW477" s="28"/>
      <c r="FXX477" s="28"/>
      <c r="FXY477" s="28"/>
      <c r="FXZ477" s="28"/>
      <c r="FYA477" s="28"/>
      <c r="FYB477" s="28"/>
      <c r="FYC477" s="28"/>
      <c r="FYD477" s="28"/>
      <c r="FYE477" s="28"/>
      <c r="FYF477" s="28"/>
      <c r="FYG477" s="28"/>
      <c r="FYH477" s="28"/>
      <c r="FYI477" s="28"/>
      <c r="FYJ477" s="28"/>
      <c r="FYK477" s="28"/>
      <c r="FYL477" s="28"/>
      <c r="FYM477" s="28"/>
      <c r="FYN477" s="28"/>
      <c r="FYO477" s="28"/>
      <c r="FYP477" s="28"/>
      <c r="FYQ477" s="28"/>
      <c r="FYR477" s="28"/>
      <c r="FYS477" s="28"/>
      <c r="FYT477" s="28"/>
      <c r="FYU477" s="28"/>
      <c r="FYV477" s="28"/>
      <c r="FYW477" s="28"/>
      <c r="FYX477" s="28"/>
      <c r="FYY477" s="28"/>
      <c r="FYZ477" s="28"/>
      <c r="FZA477" s="28"/>
      <c r="FZB477" s="28"/>
      <c r="FZC477" s="28"/>
      <c r="FZD477" s="28"/>
      <c r="FZE477" s="28"/>
      <c r="FZF477" s="28"/>
      <c r="FZG477" s="28"/>
      <c r="FZH477" s="28"/>
      <c r="FZI477" s="28"/>
      <c r="FZJ477" s="28"/>
      <c r="FZK477" s="28"/>
      <c r="FZL477" s="28"/>
      <c r="FZM477" s="28"/>
      <c r="FZN477" s="28"/>
      <c r="FZO477" s="28"/>
      <c r="FZP477" s="28"/>
      <c r="FZQ477" s="28"/>
      <c r="FZR477" s="28"/>
      <c r="FZS477" s="28"/>
      <c r="FZT477" s="28"/>
      <c r="FZU477" s="28"/>
      <c r="FZV477" s="28"/>
      <c r="FZW477" s="28"/>
      <c r="FZX477" s="28"/>
      <c r="FZY477" s="28"/>
      <c r="FZZ477" s="28"/>
      <c r="GAA477" s="28"/>
      <c r="GAB477" s="28"/>
      <c r="GAC477" s="28"/>
      <c r="GAD477" s="28"/>
      <c r="GAE477" s="28"/>
      <c r="GAF477" s="28"/>
      <c r="GAG477" s="28"/>
      <c r="GAH477" s="28"/>
      <c r="GAI477" s="28"/>
      <c r="GAJ477" s="28"/>
      <c r="GAK477" s="28"/>
      <c r="GAL477" s="28"/>
      <c r="GAM477" s="28"/>
      <c r="GAN477" s="28"/>
      <c r="GAO477" s="28"/>
      <c r="GAP477" s="28"/>
      <c r="GAQ477" s="28"/>
      <c r="GAR477" s="28"/>
      <c r="GAS477" s="28"/>
      <c r="GAT477" s="28"/>
      <c r="GAU477" s="28"/>
      <c r="GAV477" s="28"/>
      <c r="GAW477" s="28"/>
      <c r="GAX477" s="28"/>
      <c r="GAY477" s="28"/>
      <c r="GAZ477" s="28"/>
      <c r="GBA477" s="28"/>
      <c r="GBB477" s="28"/>
      <c r="GBC477" s="28"/>
      <c r="GBD477" s="28"/>
      <c r="GBE477" s="28"/>
      <c r="GBF477" s="28"/>
      <c r="GBG477" s="28"/>
      <c r="GBH477" s="28"/>
      <c r="GBI477" s="28"/>
      <c r="GBJ477" s="28"/>
      <c r="GBK477" s="28"/>
      <c r="GBL477" s="28"/>
      <c r="GBM477" s="28"/>
      <c r="GBN477" s="28"/>
      <c r="GBO477" s="28"/>
      <c r="GBP477" s="28"/>
      <c r="GBQ477" s="28"/>
      <c r="GBR477" s="28"/>
      <c r="GBS477" s="28"/>
      <c r="GBT477" s="28"/>
      <c r="GBU477" s="28"/>
      <c r="GBV477" s="28"/>
      <c r="GBW477" s="28"/>
      <c r="GBX477" s="28"/>
      <c r="GBY477" s="28"/>
      <c r="GBZ477" s="28"/>
      <c r="GCA477" s="28"/>
      <c r="GCB477" s="28"/>
      <c r="GCC477" s="28"/>
      <c r="GCD477" s="28"/>
      <c r="GCE477" s="28"/>
      <c r="GCF477" s="28"/>
      <c r="GCG477" s="28"/>
      <c r="GCH477" s="28"/>
      <c r="GCI477" s="28"/>
      <c r="GCJ477" s="28"/>
      <c r="GCK477" s="28"/>
      <c r="GCL477" s="28"/>
      <c r="GCM477" s="28"/>
      <c r="GCN477" s="28"/>
      <c r="GCO477" s="28"/>
      <c r="GCP477" s="28"/>
      <c r="GCQ477" s="28"/>
      <c r="GCR477" s="28"/>
      <c r="GCS477" s="28"/>
      <c r="GCT477" s="28"/>
      <c r="GCU477" s="28"/>
      <c r="GCV477" s="28"/>
      <c r="GCW477" s="28"/>
      <c r="GCX477" s="28"/>
      <c r="GCY477" s="28"/>
      <c r="GCZ477" s="28"/>
      <c r="GDA477" s="28"/>
      <c r="GDB477" s="28"/>
      <c r="GDC477" s="28"/>
      <c r="GDD477" s="28"/>
      <c r="GDE477" s="28"/>
      <c r="GDF477" s="28"/>
      <c r="GDG477" s="28"/>
      <c r="GDH477" s="28"/>
      <c r="GDI477" s="28"/>
      <c r="GDJ477" s="28"/>
      <c r="GDK477" s="28"/>
      <c r="GDL477" s="28"/>
      <c r="GDM477" s="28"/>
      <c r="GDN477" s="28"/>
      <c r="GDO477" s="28"/>
      <c r="GDP477" s="28"/>
      <c r="GDQ477" s="28"/>
      <c r="GDR477" s="28"/>
      <c r="GDS477" s="28"/>
      <c r="GDT477" s="28"/>
      <c r="GDU477" s="28"/>
      <c r="GDV477" s="28"/>
      <c r="GDW477" s="28"/>
      <c r="GDX477" s="28"/>
      <c r="GDY477" s="28"/>
      <c r="GDZ477" s="28"/>
      <c r="GEA477" s="28"/>
      <c r="GEB477" s="28"/>
      <c r="GEC477" s="28"/>
      <c r="GED477" s="28"/>
      <c r="GEE477" s="28"/>
      <c r="GEF477" s="28"/>
      <c r="GEG477" s="28"/>
      <c r="GEH477" s="28"/>
      <c r="GEI477" s="28"/>
      <c r="GEJ477" s="28"/>
      <c r="GEK477" s="28"/>
      <c r="GEL477" s="28"/>
      <c r="GEM477" s="28"/>
      <c r="GEN477" s="28"/>
      <c r="GEO477" s="28"/>
      <c r="GEP477" s="28"/>
      <c r="GEQ477" s="28"/>
      <c r="GER477" s="28"/>
      <c r="GES477" s="28"/>
      <c r="GET477" s="28"/>
      <c r="GEU477" s="28"/>
      <c r="GEV477" s="28"/>
      <c r="GEW477" s="28"/>
      <c r="GEX477" s="28"/>
      <c r="GEY477" s="28"/>
      <c r="GEZ477" s="28"/>
      <c r="GFA477" s="28"/>
      <c r="GFB477" s="28"/>
      <c r="GFC477" s="28"/>
      <c r="GFD477" s="28"/>
      <c r="GFE477" s="28"/>
      <c r="GFF477" s="28"/>
      <c r="GFG477" s="28"/>
      <c r="GFH477" s="28"/>
      <c r="GFI477" s="28"/>
      <c r="GFJ477" s="28"/>
      <c r="GFK477" s="28"/>
      <c r="GFL477" s="28"/>
      <c r="GFM477" s="28"/>
      <c r="GFN477" s="28"/>
      <c r="GFO477" s="28"/>
      <c r="GFP477" s="28"/>
      <c r="GFQ477" s="28"/>
      <c r="GFR477" s="28"/>
      <c r="GFS477" s="28"/>
      <c r="GFT477" s="28"/>
      <c r="GFU477" s="28"/>
      <c r="GFV477" s="28"/>
      <c r="GFW477" s="28"/>
      <c r="GFX477" s="28"/>
      <c r="GFY477" s="28"/>
      <c r="GFZ477" s="28"/>
      <c r="GGA477" s="28"/>
      <c r="GGB477" s="28"/>
      <c r="GGC477" s="28"/>
      <c r="GGD477" s="28"/>
      <c r="GGE477" s="28"/>
      <c r="GGF477" s="28"/>
      <c r="GGG477" s="28"/>
      <c r="GGH477" s="28"/>
      <c r="GGI477" s="28"/>
      <c r="GGJ477" s="28"/>
      <c r="GGK477" s="28"/>
      <c r="GGL477" s="28"/>
      <c r="GGM477" s="28"/>
      <c r="GGN477" s="28"/>
      <c r="GGO477" s="28"/>
      <c r="GGP477" s="28"/>
      <c r="GGQ477" s="28"/>
      <c r="GGR477" s="28"/>
      <c r="GGS477" s="28"/>
      <c r="GGT477" s="28"/>
      <c r="GGU477" s="28"/>
      <c r="GGV477" s="28"/>
      <c r="GGW477" s="28"/>
      <c r="GGX477" s="28"/>
      <c r="GGY477" s="28"/>
      <c r="GGZ477" s="28"/>
      <c r="GHA477" s="28"/>
      <c r="GHB477" s="28"/>
      <c r="GHC477" s="28"/>
      <c r="GHD477" s="28"/>
      <c r="GHE477" s="28"/>
      <c r="GHF477" s="28"/>
      <c r="GHG477" s="28"/>
      <c r="GHH477" s="28"/>
      <c r="GHI477" s="28"/>
      <c r="GHJ477" s="28"/>
      <c r="GHK477" s="28"/>
      <c r="GHL477" s="28"/>
      <c r="GHM477" s="28"/>
      <c r="GHN477" s="28"/>
      <c r="GHO477" s="28"/>
      <c r="GHP477" s="28"/>
      <c r="GHQ477" s="28"/>
      <c r="GHR477" s="28"/>
      <c r="GHS477" s="28"/>
      <c r="GHT477" s="28"/>
      <c r="GHU477" s="28"/>
      <c r="GHV477" s="28"/>
      <c r="GHW477" s="28"/>
      <c r="GHX477" s="28"/>
      <c r="GHY477" s="28"/>
      <c r="GHZ477" s="28"/>
      <c r="GIA477" s="28"/>
      <c r="GIB477" s="28"/>
      <c r="GIC477" s="28"/>
      <c r="GID477" s="28"/>
      <c r="GIE477" s="28"/>
      <c r="GIF477" s="28"/>
      <c r="GIG477" s="28"/>
      <c r="GIH477" s="28"/>
      <c r="GII477" s="28"/>
      <c r="GIJ477" s="28"/>
      <c r="GIK477" s="28"/>
      <c r="GIL477" s="28"/>
      <c r="GIM477" s="28"/>
      <c r="GIN477" s="28"/>
      <c r="GIO477" s="28"/>
      <c r="GIP477" s="28"/>
      <c r="GIQ477" s="28"/>
      <c r="GIR477" s="28"/>
      <c r="GIS477" s="28"/>
      <c r="GIT477" s="28"/>
      <c r="GIU477" s="28"/>
      <c r="GIV477" s="28"/>
      <c r="GIW477" s="28"/>
      <c r="GIX477" s="28"/>
      <c r="GIY477" s="28"/>
      <c r="GIZ477" s="28"/>
      <c r="GJA477" s="28"/>
      <c r="GJB477" s="28"/>
      <c r="GJC477" s="28"/>
      <c r="GJD477" s="28"/>
      <c r="GJE477" s="28"/>
      <c r="GJF477" s="28"/>
      <c r="GJG477" s="28"/>
      <c r="GJH477" s="28"/>
      <c r="GJI477" s="28"/>
      <c r="GJJ477" s="28"/>
      <c r="GJK477" s="28"/>
      <c r="GJL477" s="28"/>
      <c r="GJM477" s="28"/>
      <c r="GJN477" s="28"/>
      <c r="GJO477" s="28"/>
      <c r="GJP477" s="28"/>
      <c r="GJQ477" s="28"/>
      <c r="GJR477" s="28"/>
      <c r="GJS477" s="28"/>
      <c r="GJT477" s="28"/>
      <c r="GJU477" s="28"/>
      <c r="GJV477" s="28"/>
      <c r="GJW477" s="28"/>
      <c r="GJX477" s="28"/>
      <c r="GJY477" s="28"/>
      <c r="GJZ477" s="28"/>
      <c r="GKA477" s="28"/>
      <c r="GKB477" s="28"/>
      <c r="GKC477" s="28"/>
      <c r="GKD477" s="28"/>
      <c r="GKE477" s="28"/>
      <c r="GKF477" s="28"/>
      <c r="GKG477" s="28"/>
      <c r="GKH477" s="28"/>
      <c r="GKI477" s="28"/>
      <c r="GKJ477" s="28"/>
      <c r="GKK477" s="28"/>
      <c r="GKL477" s="28"/>
      <c r="GKM477" s="28"/>
      <c r="GKN477" s="28"/>
      <c r="GKO477" s="28"/>
      <c r="GKP477" s="28"/>
      <c r="GKQ477" s="28"/>
      <c r="GKR477" s="28"/>
      <c r="GKS477" s="28"/>
      <c r="GKT477" s="28"/>
      <c r="GKU477" s="28"/>
      <c r="GKV477" s="28"/>
      <c r="GKW477" s="28"/>
      <c r="GKX477" s="28"/>
      <c r="GKY477" s="28"/>
      <c r="GKZ477" s="28"/>
      <c r="GLA477" s="28"/>
      <c r="GLB477" s="28"/>
      <c r="GLC477" s="28"/>
      <c r="GLD477" s="28"/>
      <c r="GLE477" s="28"/>
      <c r="GLF477" s="28"/>
      <c r="GLG477" s="28"/>
      <c r="GLH477" s="28"/>
      <c r="GLI477" s="28"/>
      <c r="GLJ477" s="28"/>
      <c r="GLK477" s="28"/>
      <c r="GLL477" s="28"/>
      <c r="GLM477" s="28"/>
      <c r="GLN477" s="28"/>
      <c r="GLO477" s="28"/>
      <c r="GLP477" s="28"/>
      <c r="GLQ477" s="28"/>
      <c r="GLR477" s="28"/>
      <c r="GLS477" s="28"/>
      <c r="GLT477" s="28"/>
      <c r="GLU477" s="28"/>
      <c r="GLV477" s="28"/>
      <c r="GLW477" s="28"/>
      <c r="GLX477" s="28"/>
      <c r="GLY477" s="28"/>
      <c r="GLZ477" s="28"/>
      <c r="GMA477" s="28"/>
      <c r="GMB477" s="28"/>
      <c r="GMC477" s="28"/>
      <c r="GMD477" s="28"/>
      <c r="GME477" s="28"/>
      <c r="GMF477" s="28"/>
      <c r="GMG477" s="28"/>
      <c r="GMH477" s="28"/>
      <c r="GMI477" s="28"/>
      <c r="GMJ477" s="28"/>
      <c r="GMK477" s="28"/>
      <c r="GML477" s="28"/>
      <c r="GMM477" s="28"/>
      <c r="GMN477" s="28"/>
      <c r="GMO477" s="28"/>
      <c r="GMP477" s="28"/>
      <c r="GMQ477" s="28"/>
      <c r="GMR477" s="28"/>
      <c r="GMS477" s="28"/>
      <c r="GMT477" s="28"/>
      <c r="GMU477" s="28"/>
      <c r="GMV477" s="28"/>
      <c r="GMW477" s="28"/>
      <c r="GMX477" s="28"/>
      <c r="GMY477" s="28"/>
      <c r="GMZ477" s="28"/>
      <c r="GNA477" s="28"/>
      <c r="GNB477" s="28"/>
      <c r="GNC477" s="28"/>
      <c r="GND477" s="28"/>
      <c r="GNE477" s="28"/>
      <c r="GNF477" s="28"/>
      <c r="GNG477" s="28"/>
      <c r="GNH477" s="28"/>
      <c r="GNI477" s="28"/>
      <c r="GNJ477" s="28"/>
      <c r="GNK477" s="28"/>
      <c r="GNL477" s="28"/>
      <c r="GNM477" s="28"/>
      <c r="GNN477" s="28"/>
      <c r="GNO477" s="28"/>
      <c r="GNP477" s="28"/>
      <c r="GNQ477" s="28"/>
      <c r="GNR477" s="28"/>
      <c r="GNS477" s="28"/>
      <c r="GNT477" s="28"/>
      <c r="GNU477" s="28"/>
      <c r="GNV477" s="28"/>
      <c r="GNW477" s="28"/>
      <c r="GNX477" s="28"/>
      <c r="GNY477" s="28"/>
      <c r="GNZ477" s="28"/>
      <c r="GOA477" s="28"/>
      <c r="GOB477" s="28"/>
      <c r="GOC477" s="28"/>
      <c r="GOD477" s="28"/>
      <c r="GOE477" s="28"/>
      <c r="GOF477" s="28"/>
      <c r="GOG477" s="28"/>
      <c r="GOH477" s="28"/>
      <c r="GOI477" s="28"/>
      <c r="GOJ477" s="28"/>
      <c r="GOK477" s="28"/>
      <c r="GOL477" s="28"/>
      <c r="GOM477" s="28"/>
      <c r="GON477" s="28"/>
      <c r="GOO477" s="28"/>
      <c r="GOP477" s="28"/>
      <c r="GOQ477" s="28"/>
      <c r="GOR477" s="28"/>
      <c r="GOS477" s="28"/>
      <c r="GOT477" s="28"/>
      <c r="GOU477" s="28"/>
      <c r="GOV477" s="28"/>
      <c r="GOW477" s="28"/>
      <c r="GOX477" s="28"/>
      <c r="GOY477" s="28"/>
      <c r="GOZ477" s="28"/>
      <c r="GPA477" s="28"/>
      <c r="GPB477" s="28"/>
      <c r="GPC477" s="28"/>
      <c r="GPD477" s="28"/>
      <c r="GPE477" s="28"/>
      <c r="GPF477" s="28"/>
      <c r="GPG477" s="28"/>
      <c r="GPH477" s="28"/>
      <c r="GPI477" s="28"/>
      <c r="GPJ477" s="28"/>
      <c r="GPK477" s="28"/>
      <c r="GPL477" s="28"/>
      <c r="GPM477" s="28"/>
      <c r="GPN477" s="28"/>
      <c r="GPO477" s="28"/>
      <c r="GPP477" s="28"/>
      <c r="GPQ477" s="28"/>
      <c r="GPR477" s="28"/>
      <c r="GPS477" s="28"/>
      <c r="GPT477" s="28"/>
      <c r="GPU477" s="28"/>
      <c r="GPV477" s="28"/>
      <c r="GPW477" s="28"/>
      <c r="GPX477" s="28"/>
      <c r="GPY477" s="28"/>
      <c r="GPZ477" s="28"/>
      <c r="GQA477" s="28"/>
      <c r="GQB477" s="28"/>
      <c r="GQC477" s="28"/>
      <c r="GQD477" s="28"/>
      <c r="GQE477" s="28"/>
      <c r="GQF477" s="28"/>
      <c r="GQG477" s="28"/>
      <c r="GQH477" s="28"/>
      <c r="GQI477" s="28"/>
      <c r="GQJ477" s="28"/>
      <c r="GQK477" s="28"/>
      <c r="GQL477" s="28"/>
      <c r="GQM477" s="28"/>
      <c r="GQN477" s="28"/>
      <c r="GQO477" s="28"/>
      <c r="GQP477" s="28"/>
      <c r="GQQ477" s="28"/>
      <c r="GQR477" s="28"/>
      <c r="GQS477" s="28"/>
      <c r="GQT477" s="28"/>
      <c r="GQU477" s="28"/>
      <c r="GQV477" s="28"/>
      <c r="GQW477" s="28"/>
      <c r="GQX477" s="28"/>
      <c r="GQY477" s="28"/>
      <c r="GQZ477" s="28"/>
      <c r="GRA477" s="28"/>
      <c r="GRB477" s="28"/>
      <c r="GRC477" s="28"/>
      <c r="GRD477" s="28"/>
      <c r="GRE477" s="28"/>
      <c r="GRF477" s="28"/>
      <c r="GRG477" s="28"/>
      <c r="GRH477" s="28"/>
      <c r="GRI477" s="28"/>
      <c r="GRJ477" s="28"/>
      <c r="GRK477" s="28"/>
      <c r="GRL477" s="28"/>
      <c r="GRM477" s="28"/>
      <c r="GRN477" s="28"/>
      <c r="GRO477" s="28"/>
      <c r="GRP477" s="28"/>
      <c r="GRQ477" s="28"/>
      <c r="GRR477" s="28"/>
      <c r="GRS477" s="28"/>
      <c r="GRT477" s="28"/>
      <c r="GRU477" s="28"/>
      <c r="GRV477" s="28"/>
      <c r="GRW477" s="28"/>
      <c r="GRX477" s="28"/>
      <c r="GRY477" s="28"/>
      <c r="GRZ477" s="28"/>
      <c r="GSA477" s="28"/>
      <c r="GSB477" s="28"/>
      <c r="GSC477" s="28"/>
      <c r="GSD477" s="28"/>
      <c r="GSE477" s="28"/>
      <c r="GSF477" s="28"/>
      <c r="GSG477" s="28"/>
      <c r="GSH477" s="28"/>
      <c r="GSI477" s="28"/>
      <c r="GSJ477" s="28"/>
      <c r="GSK477" s="28"/>
      <c r="GSL477" s="28"/>
      <c r="GSM477" s="28"/>
      <c r="GSN477" s="28"/>
      <c r="GSO477" s="28"/>
      <c r="GSP477" s="28"/>
      <c r="GSQ477" s="28"/>
      <c r="GSR477" s="28"/>
      <c r="GSS477" s="28"/>
      <c r="GST477" s="28"/>
      <c r="GSU477" s="28"/>
      <c r="GSV477" s="28"/>
      <c r="GSW477" s="28"/>
      <c r="GSX477" s="28"/>
      <c r="GSY477" s="28"/>
      <c r="GSZ477" s="28"/>
      <c r="GTA477" s="28"/>
      <c r="GTB477" s="28"/>
      <c r="GTC477" s="28"/>
      <c r="GTD477" s="28"/>
      <c r="GTE477" s="28"/>
      <c r="GTF477" s="28"/>
      <c r="GTG477" s="28"/>
      <c r="GTH477" s="28"/>
      <c r="GTI477" s="28"/>
      <c r="GTJ477" s="28"/>
      <c r="GTK477" s="28"/>
      <c r="GTL477" s="28"/>
      <c r="GTM477" s="28"/>
      <c r="GTN477" s="28"/>
      <c r="GTO477" s="28"/>
      <c r="GTP477" s="28"/>
      <c r="GTQ477" s="28"/>
      <c r="GTR477" s="28"/>
      <c r="GTS477" s="28"/>
      <c r="GTT477" s="28"/>
      <c r="GTU477" s="28"/>
      <c r="GTV477" s="28"/>
      <c r="GTW477" s="28"/>
      <c r="GTX477" s="28"/>
      <c r="GTY477" s="28"/>
      <c r="GTZ477" s="28"/>
      <c r="GUA477" s="28"/>
      <c r="GUB477" s="28"/>
      <c r="GUC477" s="28"/>
      <c r="GUD477" s="28"/>
      <c r="GUE477" s="28"/>
      <c r="GUF477" s="28"/>
      <c r="GUG477" s="28"/>
      <c r="GUH477" s="28"/>
      <c r="GUI477" s="28"/>
      <c r="GUJ477" s="28"/>
      <c r="GUK477" s="28"/>
      <c r="GUL477" s="28"/>
      <c r="GUM477" s="28"/>
      <c r="GUN477" s="28"/>
      <c r="GUO477" s="28"/>
      <c r="GUP477" s="28"/>
      <c r="GUQ477" s="28"/>
      <c r="GUR477" s="28"/>
      <c r="GUS477" s="28"/>
      <c r="GUT477" s="28"/>
      <c r="GUU477" s="28"/>
      <c r="GUV477" s="28"/>
      <c r="GUW477" s="28"/>
      <c r="GUX477" s="28"/>
      <c r="GUY477" s="28"/>
      <c r="GUZ477" s="28"/>
      <c r="GVA477" s="28"/>
      <c r="GVB477" s="28"/>
      <c r="GVC477" s="28"/>
      <c r="GVD477" s="28"/>
      <c r="GVE477" s="28"/>
      <c r="GVF477" s="28"/>
      <c r="GVG477" s="28"/>
      <c r="GVH477" s="28"/>
      <c r="GVI477" s="28"/>
      <c r="GVJ477" s="28"/>
      <c r="GVK477" s="28"/>
      <c r="GVL477" s="28"/>
      <c r="GVM477" s="28"/>
      <c r="GVN477" s="28"/>
      <c r="GVO477" s="28"/>
      <c r="GVP477" s="28"/>
      <c r="GVQ477" s="28"/>
      <c r="GVR477" s="28"/>
      <c r="GVS477" s="28"/>
      <c r="GVT477" s="28"/>
      <c r="GVU477" s="28"/>
      <c r="GVV477" s="28"/>
      <c r="GVW477" s="28"/>
      <c r="GVX477" s="28"/>
      <c r="GVY477" s="28"/>
      <c r="GVZ477" s="28"/>
      <c r="GWA477" s="28"/>
      <c r="GWB477" s="28"/>
      <c r="GWC477" s="28"/>
      <c r="GWD477" s="28"/>
      <c r="GWE477" s="28"/>
      <c r="GWF477" s="28"/>
      <c r="GWG477" s="28"/>
      <c r="GWH477" s="28"/>
      <c r="GWI477" s="28"/>
      <c r="GWJ477" s="28"/>
      <c r="GWK477" s="28"/>
      <c r="GWL477" s="28"/>
      <c r="GWM477" s="28"/>
      <c r="GWN477" s="28"/>
      <c r="GWO477" s="28"/>
      <c r="GWP477" s="28"/>
      <c r="GWQ477" s="28"/>
      <c r="GWR477" s="28"/>
      <c r="GWS477" s="28"/>
      <c r="GWT477" s="28"/>
      <c r="GWU477" s="28"/>
      <c r="GWV477" s="28"/>
      <c r="GWW477" s="28"/>
      <c r="GWX477" s="28"/>
      <c r="GWY477" s="28"/>
      <c r="GWZ477" s="28"/>
      <c r="GXA477" s="28"/>
      <c r="GXB477" s="28"/>
      <c r="GXC477" s="28"/>
      <c r="GXD477" s="28"/>
      <c r="GXE477" s="28"/>
      <c r="GXF477" s="28"/>
      <c r="GXG477" s="28"/>
      <c r="GXH477" s="28"/>
      <c r="GXI477" s="28"/>
      <c r="GXJ477" s="28"/>
      <c r="GXK477" s="28"/>
      <c r="GXL477" s="28"/>
      <c r="GXM477" s="28"/>
      <c r="GXN477" s="28"/>
      <c r="GXO477" s="28"/>
      <c r="GXP477" s="28"/>
      <c r="GXQ477" s="28"/>
      <c r="GXR477" s="28"/>
      <c r="GXS477" s="28"/>
      <c r="GXT477" s="28"/>
      <c r="GXU477" s="28"/>
      <c r="GXV477" s="28"/>
      <c r="GXW477" s="28"/>
      <c r="GXX477" s="28"/>
      <c r="GXY477" s="28"/>
      <c r="GXZ477" s="28"/>
      <c r="GYA477" s="28"/>
      <c r="GYB477" s="28"/>
      <c r="GYC477" s="28"/>
      <c r="GYD477" s="28"/>
      <c r="GYE477" s="28"/>
      <c r="GYF477" s="28"/>
      <c r="GYG477" s="28"/>
      <c r="GYH477" s="28"/>
      <c r="GYI477" s="28"/>
      <c r="GYJ477" s="28"/>
      <c r="GYK477" s="28"/>
      <c r="GYL477" s="28"/>
      <c r="GYM477" s="28"/>
      <c r="GYN477" s="28"/>
      <c r="GYO477" s="28"/>
      <c r="GYP477" s="28"/>
      <c r="GYQ477" s="28"/>
      <c r="GYR477" s="28"/>
      <c r="GYS477" s="28"/>
      <c r="GYT477" s="28"/>
      <c r="GYU477" s="28"/>
      <c r="GYV477" s="28"/>
      <c r="GYW477" s="28"/>
      <c r="GYX477" s="28"/>
      <c r="GYY477" s="28"/>
      <c r="GYZ477" s="28"/>
      <c r="GZA477" s="28"/>
      <c r="GZB477" s="28"/>
      <c r="GZC477" s="28"/>
      <c r="GZD477" s="28"/>
      <c r="GZE477" s="28"/>
      <c r="GZF477" s="28"/>
      <c r="GZG477" s="28"/>
      <c r="GZH477" s="28"/>
      <c r="GZI477" s="28"/>
      <c r="GZJ477" s="28"/>
      <c r="GZK477" s="28"/>
      <c r="GZL477" s="28"/>
      <c r="GZM477" s="28"/>
      <c r="GZN477" s="28"/>
      <c r="GZO477" s="28"/>
      <c r="GZP477" s="28"/>
      <c r="GZQ477" s="28"/>
      <c r="GZR477" s="28"/>
      <c r="GZS477" s="28"/>
      <c r="GZT477" s="28"/>
      <c r="GZU477" s="28"/>
      <c r="GZV477" s="28"/>
      <c r="GZW477" s="28"/>
      <c r="GZX477" s="28"/>
      <c r="GZY477" s="28"/>
      <c r="GZZ477" s="28"/>
      <c r="HAA477" s="28"/>
      <c r="HAB477" s="28"/>
      <c r="HAC477" s="28"/>
      <c r="HAD477" s="28"/>
      <c r="HAE477" s="28"/>
      <c r="HAF477" s="28"/>
      <c r="HAG477" s="28"/>
      <c r="HAH477" s="28"/>
      <c r="HAI477" s="28"/>
      <c r="HAJ477" s="28"/>
      <c r="HAK477" s="28"/>
      <c r="HAL477" s="28"/>
      <c r="HAM477" s="28"/>
      <c r="HAN477" s="28"/>
      <c r="HAO477" s="28"/>
      <c r="HAP477" s="28"/>
      <c r="HAQ477" s="28"/>
      <c r="HAR477" s="28"/>
      <c r="HAS477" s="28"/>
      <c r="HAT477" s="28"/>
      <c r="HAU477" s="28"/>
      <c r="HAV477" s="28"/>
      <c r="HAW477" s="28"/>
      <c r="HAX477" s="28"/>
      <c r="HAY477" s="28"/>
      <c r="HAZ477" s="28"/>
      <c r="HBA477" s="28"/>
      <c r="HBB477" s="28"/>
      <c r="HBC477" s="28"/>
      <c r="HBD477" s="28"/>
      <c r="HBE477" s="28"/>
      <c r="HBF477" s="28"/>
      <c r="HBG477" s="28"/>
      <c r="HBH477" s="28"/>
      <c r="HBI477" s="28"/>
      <c r="HBJ477" s="28"/>
      <c r="HBK477" s="28"/>
      <c r="HBL477" s="28"/>
      <c r="HBM477" s="28"/>
      <c r="HBN477" s="28"/>
      <c r="HBO477" s="28"/>
      <c r="HBP477" s="28"/>
      <c r="HBQ477" s="28"/>
      <c r="HBR477" s="28"/>
      <c r="HBS477" s="28"/>
      <c r="HBT477" s="28"/>
      <c r="HBU477" s="28"/>
      <c r="HBV477" s="28"/>
      <c r="HBW477" s="28"/>
      <c r="HBX477" s="28"/>
      <c r="HBY477" s="28"/>
      <c r="HBZ477" s="28"/>
      <c r="HCA477" s="28"/>
      <c r="HCB477" s="28"/>
      <c r="HCC477" s="28"/>
      <c r="HCD477" s="28"/>
      <c r="HCE477" s="28"/>
      <c r="HCF477" s="28"/>
      <c r="HCG477" s="28"/>
      <c r="HCH477" s="28"/>
      <c r="HCI477" s="28"/>
      <c r="HCJ477" s="28"/>
      <c r="HCK477" s="28"/>
      <c r="HCL477" s="28"/>
      <c r="HCM477" s="28"/>
      <c r="HCN477" s="28"/>
      <c r="HCO477" s="28"/>
      <c r="HCP477" s="28"/>
      <c r="HCQ477" s="28"/>
      <c r="HCR477" s="28"/>
      <c r="HCS477" s="28"/>
      <c r="HCT477" s="28"/>
      <c r="HCU477" s="28"/>
      <c r="HCV477" s="28"/>
      <c r="HCW477" s="28"/>
      <c r="HCX477" s="28"/>
      <c r="HCY477" s="28"/>
      <c r="HCZ477" s="28"/>
      <c r="HDA477" s="28"/>
      <c r="HDB477" s="28"/>
      <c r="HDC477" s="28"/>
      <c r="HDD477" s="28"/>
      <c r="HDE477" s="28"/>
      <c r="HDF477" s="28"/>
      <c r="HDG477" s="28"/>
      <c r="HDH477" s="28"/>
      <c r="HDI477" s="28"/>
      <c r="HDJ477" s="28"/>
      <c r="HDK477" s="28"/>
      <c r="HDL477" s="28"/>
      <c r="HDM477" s="28"/>
      <c r="HDN477" s="28"/>
      <c r="HDO477" s="28"/>
      <c r="HDP477" s="28"/>
      <c r="HDQ477" s="28"/>
      <c r="HDR477" s="28"/>
      <c r="HDS477" s="28"/>
      <c r="HDT477" s="28"/>
      <c r="HDU477" s="28"/>
      <c r="HDV477" s="28"/>
      <c r="HDW477" s="28"/>
      <c r="HDX477" s="28"/>
      <c r="HDY477" s="28"/>
      <c r="HDZ477" s="28"/>
      <c r="HEA477" s="28"/>
      <c r="HEB477" s="28"/>
      <c r="HEC477" s="28"/>
      <c r="HED477" s="28"/>
      <c r="HEE477" s="28"/>
      <c r="HEF477" s="28"/>
      <c r="HEG477" s="28"/>
      <c r="HEH477" s="28"/>
      <c r="HEI477" s="28"/>
      <c r="HEJ477" s="28"/>
      <c r="HEK477" s="28"/>
      <c r="HEL477" s="28"/>
      <c r="HEM477" s="28"/>
      <c r="HEN477" s="28"/>
      <c r="HEO477" s="28"/>
      <c r="HEP477" s="28"/>
      <c r="HEQ477" s="28"/>
      <c r="HER477" s="28"/>
      <c r="HES477" s="28"/>
      <c r="HET477" s="28"/>
      <c r="HEU477" s="28"/>
      <c r="HEV477" s="28"/>
      <c r="HEW477" s="28"/>
      <c r="HEX477" s="28"/>
      <c r="HEY477" s="28"/>
      <c r="HEZ477" s="28"/>
      <c r="HFA477" s="28"/>
      <c r="HFB477" s="28"/>
      <c r="HFC477" s="28"/>
      <c r="HFD477" s="28"/>
      <c r="HFE477" s="28"/>
      <c r="HFF477" s="28"/>
      <c r="HFG477" s="28"/>
      <c r="HFH477" s="28"/>
      <c r="HFI477" s="28"/>
      <c r="HFJ477" s="28"/>
      <c r="HFK477" s="28"/>
      <c r="HFL477" s="28"/>
      <c r="HFM477" s="28"/>
      <c r="HFN477" s="28"/>
      <c r="HFO477" s="28"/>
      <c r="HFP477" s="28"/>
      <c r="HFQ477" s="28"/>
      <c r="HFR477" s="28"/>
      <c r="HFS477" s="28"/>
      <c r="HFT477" s="28"/>
      <c r="HFU477" s="28"/>
      <c r="HFV477" s="28"/>
      <c r="HFW477" s="28"/>
      <c r="HFX477" s="28"/>
      <c r="HFY477" s="28"/>
      <c r="HFZ477" s="28"/>
      <c r="HGA477" s="28"/>
      <c r="HGB477" s="28"/>
      <c r="HGC477" s="28"/>
      <c r="HGD477" s="28"/>
      <c r="HGE477" s="28"/>
      <c r="HGF477" s="28"/>
      <c r="HGG477" s="28"/>
      <c r="HGH477" s="28"/>
      <c r="HGI477" s="28"/>
      <c r="HGJ477" s="28"/>
      <c r="HGK477" s="28"/>
      <c r="HGL477" s="28"/>
      <c r="HGM477" s="28"/>
      <c r="HGN477" s="28"/>
      <c r="HGO477" s="28"/>
      <c r="HGP477" s="28"/>
      <c r="HGQ477" s="28"/>
      <c r="HGR477" s="28"/>
      <c r="HGS477" s="28"/>
      <c r="HGT477" s="28"/>
      <c r="HGU477" s="28"/>
      <c r="HGV477" s="28"/>
      <c r="HGW477" s="28"/>
      <c r="HGX477" s="28"/>
      <c r="HGY477" s="28"/>
      <c r="HGZ477" s="28"/>
      <c r="HHA477" s="28"/>
      <c r="HHB477" s="28"/>
      <c r="HHC477" s="28"/>
      <c r="HHD477" s="28"/>
      <c r="HHE477" s="28"/>
      <c r="HHF477" s="28"/>
      <c r="HHG477" s="28"/>
      <c r="HHH477" s="28"/>
      <c r="HHI477" s="28"/>
      <c r="HHJ477" s="28"/>
      <c r="HHK477" s="28"/>
      <c r="HHL477" s="28"/>
      <c r="HHM477" s="28"/>
      <c r="HHN477" s="28"/>
      <c r="HHO477" s="28"/>
      <c r="HHP477" s="28"/>
      <c r="HHQ477" s="28"/>
      <c r="HHR477" s="28"/>
      <c r="HHS477" s="28"/>
      <c r="HHT477" s="28"/>
      <c r="HHU477" s="28"/>
      <c r="HHV477" s="28"/>
      <c r="HHW477" s="28"/>
      <c r="HHX477" s="28"/>
      <c r="HHY477" s="28"/>
      <c r="HHZ477" s="28"/>
      <c r="HIA477" s="28"/>
      <c r="HIB477" s="28"/>
      <c r="HIC477" s="28"/>
      <c r="HID477" s="28"/>
      <c r="HIE477" s="28"/>
      <c r="HIF477" s="28"/>
      <c r="HIG477" s="28"/>
      <c r="HIH477" s="28"/>
      <c r="HII477" s="28"/>
      <c r="HIJ477" s="28"/>
      <c r="HIK477" s="28"/>
      <c r="HIL477" s="28"/>
      <c r="HIM477" s="28"/>
      <c r="HIN477" s="28"/>
      <c r="HIO477" s="28"/>
      <c r="HIP477" s="28"/>
      <c r="HIQ477" s="28"/>
      <c r="HIR477" s="28"/>
      <c r="HIS477" s="28"/>
      <c r="HIT477" s="28"/>
      <c r="HIU477" s="28"/>
      <c r="HIV477" s="28"/>
      <c r="HIW477" s="28"/>
      <c r="HIX477" s="28"/>
      <c r="HIY477" s="28"/>
      <c r="HIZ477" s="28"/>
      <c r="HJA477" s="28"/>
      <c r="HJB477" s="28"/>
      <c r="HJC477" s="28"/>
      <c r="HJD477" s="28"/>
      <c r="HJE477" s="28"/>
      <c r="HJF477" s="28"/>
      <c r="HJG477" s="28"/>
      <c r="HJH477" s="28"/>
      <c r="HJI477" s="28"/>
      <c r="HJJ477" s="28"/>
      <c r="HJK477" s="28"/>
      <c r="HJL477" s="28"/>
      <c r="HJM477" s="28"/>
      <c r="HJN477" s="28"/>
      <c r="HJO477" s="28"/>
      <c r="HJP477" s="28"/>
      <c r="HJQ477" s="28"/>
      <c r="HJR477" s="28"/>
      <c r="HJS477" s="28"/>
      <c r="HJT477" s="28"/>
      <c r="HJU477" s="28"/>
      <c r="HJV477" s="28"/>
      <c r="HJW477" s="28"/>
      <c r="HJX477" s="28"/>
      <c r="HJY477" s="28"/>
      <c r="HJZ477" s="28"/>
      <c r="HKA477" s="28"/>
      <c r="HKB477" s="28"/>
      <c r="HKC477" s="28"/>
      <c r="HKD477" s="28"/>
      <c r="HKE477" s="28"/>
      <c r="HKF477" s="28"/>
      <c r="HKG477" s="28"/>
      <c r="HKH477" s="28"/>
      <c r="HKI477" s="28"/>
      <c r="HKJ477" s="28"/>
      <c r="HKK477" s="28"/>
      <c r="HKL477" s="28"/>
      <c r="HKM477" s="28"/>
      <c r="HKN477" s="28"/>
      <c r="HKO477" s="28"/>
      <c r="HKP477" s="28"/>
      <c r="HKQ477" s="28"/>
      <c r="HKR477" s="28"/>
      <c r="HKS477" s="28"/>
      <c r="HKT477" s="28"/>
      <c r="HKU477" s="28"/>
      <c r="HKV477" s="28"/>
      <c r="HKW477" s="28"/>
      <c r="HKX477" s="28"/>
      <c r="HKY477" s="28"/>
      <c r="HKZ477" s="28"/>
      <c r="HLA477" s="28"/>
      <c r="HLB477" s="28"/>
      <c r="HLC477" s="28"/>
      <c r="HLD477" s="28"/>
      <c r="HLE477" s="28"/>
      <c r="HLF477" s="28"/>
      <c r="HLG477" s="28"/>
      <c r="HLH477" s="28"/>
      <c r="HLI477" s="28"/>
      <c r="HLJ477" s="28"/>
      <c r="HLK477" s="28"/>
      <c r="HLL477" s="28"/>
      <c r="HLM477" s="28"/>
      <c r="HLN477" s="28"/>
      <c r="HLO477" s="28"/>
      <c r="HLP477" s="28"/>
      <c r="HLQ477" s="28"/>
      <c r="HLR477" s="28"/>
      <c r="HLS477" s="28"/>
      <c r="HLT477" s="28"/>
      <c r="HLU477" s="28"/>
      <c r="HLV477" s="28"/>
      <c r="HLW477" s="28"/>
      <c r="HLX477" s="28"/>
      <c r="HLY477" s="28"/>
      <c r="HLZ477" s="28"/>
      <c r="HMA477" s="28"/>
      <c r="HMB477" s="28"/>
      <c r="HMC477" s="28"/>
      <c r="HMD477" s="28"/>
      <c r="HME477" s="28"/>
      <c r="HMF477" s="28"/>
      <c r="HMG477" s="28"/>
      <c r="HMH477" s="28"/>
      <c r="HMI477" s="28"/>
      <c r="HMJ477" s="28"/>
      <c r="HMK477" s="28"/>
      <c r="HML477" s="28"/>
      <c r="HMM477" s="28"/>
      <c r="HMN477" s="28"/>
      <c r="HMO477" s="28"/>
      <c r="HMP477" s="28"/>
      <c r="HMQ477" s="28"/>
      <c r="HMR477" s="28"/>
      <c r="HMS477" s="28"/>
      <c r="HMT477" s="28"/>
      <c r="HMU477" s="28"/>
      <c r="HMV477" s="28"/>
      <c r="HMW477" s="28"/>
      <c r="HMX477" s="28"/>
      <c r="HMY477" s="28"/>
      <c r="HMZ477" s="28"/>
      <c r="HNA477" s="28"/>
      <c r="HNB477" s="28"/>
      <c r="HNC477" s="28"/>
      <c r="HND477" s="28"/>
      <c r="HNE477" s="28"/>
      <c r="HNF477" s="28"/>
      <c r="HNG477" s="28"/>
      <c r="HNH477" s="28"/>
      <c r="HNI477" s="28"/>
      <c r="HNJ477" s="28"/>
      <c r="HNK477" s="28"/>
      <c r="HNL477" s="28"/>
      <c r="HNM477" s="28"/>
      <c r="HNN477" s="28"/>
      <c r="HNO477" s="28"/>
      <c r="HNP477" s="28"/>
      <c r="HNQ477" s="28"/>
      <c r="HNR477" s="28"/>
      <c r="HNS477" s="28"/>
      <c r="HNT477" s="28"/>
      <c r="HNU477" s="28"/>
      <c r="HNV477" s="28"/>
      <c r="HNW477" s="28"/>
      <c r="HNX477" s="28"/>
      <c r="HNY477" s="28"/>
      <c r="HNZ477" s="28"/>
      <c r="HOA477" s="28"/>
      <c r="HOB477" s="28"/>
      <c r="HOC477" s="28"/>
      <c r="HOD477" s="28"/>
      <c r="HOE477" s="28"/>
      <c r="HOF477" s="28"/>
      <c r="HOG477" s="28"/>
      <c r="HOH477" s="28"/>
      <c r="HOI477" s="28"/>
      <c r="HOJ477" s="28"/>
      <c r="HOK477" s="28"/>
      <c r="HOL477" s="28"/>
      <c r="HOM477" s="28"/>
      <c r="HON477" s="28"/>
      <c r="HOO477" s="28"/>
      <c r="HOP477" s="28"/>
      <c r="HOQ477" s="28"/>
      <c r="HOR477" s="28"/>
      <c r="HOS477" s="28"/>
      <c r="HOT477" s="28"/>
      <c r="HOU477" s="28"/>
      <c r="HOV477" s="28"/>
      <c r="HOW477" s="28"/>
      <c r="HOX477" s="28"/>
      <c r="HOY477" s="28"/>
      <c r="HOZ477" s="28"/>
      <c r="HPA477" s="28"/>
      <c r="HPB477" s="28"/>
      <c r="HPC477" s="28"/>
      <c r="HPD477" s="28"/>
      <c r="HPE477" s="28"/>
      <c r="HPF477" s="28"/>
      <c r="HPG477" s="28"/>
      <c r="HPH477" s="28"/>
      <c r="HPI477" s="28"/>
      <c r="HPJ477" s="28"/>
      <c r="HPK477" s="28"/>
      <c r="HPL477" s="28"/>
      <c r="HPM477" s="28"/>
      <c r="HPN477" s="28"/>
      <c r="HPO477" s="28"/>
      <c r="HPP477" s="28"/>
      <c r="HPQ477" s="28"/>
      <c r="HPR477" s="28"/>
      <c r="HPS477" s="28"/>
      <c r="HPT477" s="28"/>
      <c r="HPU477" s="28"/>
      <c r="HPV477" s="28"/>
      <c r="HPW477" s="28"/>
      <c r="HPX477" s="28"/>
      <c r="HPY477" s="28"/>
      <c r="HPZ477" s="28"/>
      <c r="HQA477" s="28"/>
      <c r="HQB477" s="28"/>
      <c r="HQC477" s="28"/>
      <c r="HQD477" s="28"/>
      <c r="HQE477" s="28"/>
      <c r="HQF477" s="28"/>
      <c r="HQG477" s="28"/>
      <c r="HQH477" s="28"/>
      <c r="HQI477" s="28"/>
      <c r="HQJ477" s="28"/>
      <c r="HQK477" s="28"/>
      <c r="HQL477" s="28"/>
      <c r="HQM477" s="28"/>
      <c r="HQN477" s="28"/>
      <c r="HQO477" s="28"/>
      <c r="HQP477" s="28"/>
      <c r="HQQ477" s="28"/>
      <c r="HQR477" s="28"/>
      <c r="HQS477" s="28"/>
      <c r="HQT477" s="28"/>
      <c r="HQU477" s="28"/>
      <c r="HQV477" s="28"/>
      <c r="HQW477" s="28"/>
      <c r="HQX477" s="28"/>
      <c r="HQY477" s="28"/>
      <c r="HQZ477" s="28"/>
      <c r="HRA477" s="28"/>
      <c r="HRB477" s="28"/>
      <c r="HRC477" s="28"/>
      <c r="HRD477" s="28"/>
      <c r="HRE477" s="28"/>
      <c r="HRF477" s="28"/>
      <c r="HRG477" s="28"/>
      <c r="HRH477" s="28"/>
      <c r="HRI477" s="28"/>
      <c r="HRJ477" s="28"/>
      <c r="HRK477" s="28"/>
      <c r="HRL477" s="28"/>
      <c r="HRM477" s="28"/>
      <c r="HRN477" s="28"/>
      <c r="HRO477" s="28"/>
      <c r="HRP477" s="28"/>
      <c r="HRQ477" s="28"/>
      <c r="HRR477" s="28"/>
      <c r="HRS477" s="28"/>
      <c r="HRT477" s="28"/>
      <c r="HRU477" s="28"/>
      <c r="HRV477" s="28"/>
      <c r="HRW477" s="28"/>
      <c r="HRX477" s="28"/>
      <c r="HRY477" s="28"/>
      <c r="HRZ477" s="28"/>
      <c r="HSA477" s="28"/>
      <c r="HSB477" s="28"/>
      <c r="HSC477" s="28"/>
      <c r="HSD477" s="28"/>
      <c r="HSE477" s="28"/>
      <c r="HSF477" s="28"/>
      <c r="HSG477" s="28"/>
      <c r="HSH477" s="28"/>
      <c r="HSI477" s="28"/>
      <c r="HSJ477" s="28"/>
      <c r="HSK477" s="28"/>
      <c r="HSL477" s="28"/>
      <c r="HSM477" s="28"/>
      <c r="HSN477" s="28"/>
      <c r="HSO477" s="28"/>
      <c r="HSP477" s="28"/>
      <c r="HSQ477" s="28"/>
      <c r="HSR477" s="28"/>
      <c r="HSS477" s="28"/>
      <c r="HST477" s="28"/>
      <c r="HSU477" s="28"/>
      <c r="HSV477" s="28"/>
      <c r="HSW477" s="28"/>
      <c r="HSX477" s="28"/>
      <c r="HSY477" s="28"/>
      <c r="HSZ477" s="28"/>
      <c r="HTA477" s="28"/>
      <c r="HTB477" s="28"/>
      <c r="HTC477" s="28"/>
      <c r="HTD477" s="28"/>
      <c r="HTE477" s="28"/>
      <c r="HTF477" s="28"/>
      <c r="HTG477" s="28"/>
      <c r="HTH477" s="28"/>
      <c r="HTI477" s="28"/>
      <c r="HTJ477" s="28"/>
      <c r="HTK477" s="28"/>
      <c r="HTL477" s="28"/>
      <c r="HTM477" s="28"/>
      <c r="HTN477" s="28"/>
      <c r="HTO477" s="28"/>
      <c r="HTP477" s="28"/>
      <c r="HTQ477" s="28"/>
      <c r="HTR477" s="28"/>
      <c r="HTS477" s="28"/>
      <c r="HTT477" s="28"/>
      <c r="HTU477" s="28"/>
      <c r="HTV477" s="28"/>
      <c r="HTW477" s="28"/>
      <c r="HTX477" s="28"/>
      <c r="HTY477" s="28"/>
      <c r="HTZ477" s="28"/>
      <c r="HUA477" s="28"/>
      <c r="HUB477" s="28"/>
      <c r="HUC477" s="28"/>
      <c r="HUD477" s="28"/>
      <c r="HUE477" s="28"/>
      <c r="HUF477" s="28"/>
      <c r="HUG477" s="28"/>
      <c r="HUH477" s="28"/>
      <c r="HUI477" s="28"/>
      <c r="HUJ477" s="28"/>
      <c r="HUK477" s="28"/>
      <c r="HUL477" s="28"/>
      <c r="HUM477" s="28"/>
      <c r="HUN477" s="28"/>
      <c r="HUO477" s="28"/>
      <c r="HUP477" s="28"/>
      <c r="HUQ477" s="28"/>
      <c r="HUR477" s="28"/>
      <c r="HUS477" s="28"/>
      <c r="HUT477" s="28"/>
      <c r="HUU477" s="28"/>
      <c r="HUV477" s="28"/>
      <c r="HUW477" s="28"/>
      <c r="HUX477" s="28"/>
      <c r="HUY477" s="28"/>
      <c r="HUZ477" s="28"/>
      <c r="HVA477" s="28"/>
      <c r="HVB477" s="28"/>
      <c r="HVC477" s="28"/>
      <c r="HVD477" s="28"/>
      <c r="HVE477" s="28"/>
      <c r="HVF477" s="28"/>
      <c r="HVG477" s="28"/>
      <c r="HVH477" s="28"/>
      <c r="HVI477" s="28"/>
      <c r="HVJ477" s="28"/>
      <c r="HVK477" s="28"/>
      <c r="HVL477" s="28"/>
      <c r="HVM477" s="28"/>
      <c r="HVN477" s="28"/>
      <c r="HVO477" s="28"/>
      <c r="HVP477" s="28"/>
      <c r="HVQ477" s="28"/>
      <c r="HVR477" s="28"/>
      <c r="HVS477" s="28"/>
      <c r="HVT477" s="28"/>
      <c r="HVU477" s="28"/>
      <c r="HVV477" s="28"/>
      <c r="HVW477" s="28"/>
      <c r="HVX477" s="28"/>
      <c r="HVY477" s="28"/>
      <c r="HVZ477" s="28"/>
      <c r="HWA477" s="28"/>
      <c r="HWB477" s="28"/>
      <c r="HWC477" s="28"/>
      <c r="HWD477" s="28"/>
      <c r="HWE477" s="28"/>
      <c r="HWF477" s="28"/>
      <c r="HWG477" s="28"/>
      <c r="HWH477" s="28"/>
      <c r="HWI477" s="28"/>
      <c r="HWJ477" s="28"/>
      <c r="HWK477" s="28"/>
      <c r="HWL477" s="28"/>
      <c r="HWM477" s="28"/>
      <c r="HWN477" s="28"/>
      <c r="HWO477" s="28"/>
      <c r="HWP477" s="28"/>
      <c r="HWQ477" s="28"/>
      <c r="HWR477" s="28"/>
      <c r="HWS477" s="28"/>
      <c r="HWT477" s="28"/>
      <c r="HWU477" s="28"/>
      <c r="HWV477" s="28"/>
      <c r="HWW477" s="28"/>
      <c r="HWX477" s="28"/>
      <c r="HWY477" s="28"/>
      <c r="HWZ477" s="28"/>
      <c r="HXA477" s="28"/>
      <c r="HXB477" s="28"/>
      <c r="HXC477" s="28"/>
      <c r="HXD477" s="28"/>
      <c r="HXE477" s="28"/>
      <c r="HXF477" s="28"/>
      <c r="HXG477" s="28"/>
      <c r="HXH477" s="28"/>
      <c r="HXI477" s="28"/>
      <c r="HXJ477" s="28"/>
      <c r="HXK477" s="28"/>
      <c r="HXL477" s="28"/>
      <c r="HXM477" s="28"/>
      <c r="HXN477" s="28"/>
      <c r="HXO477" s="28"/>
      <c r="HXP477" s="28"/>
      <c r="HXQ477" s="28"/>
      <c r="HXR477" s="28"/>
      <c r="HXS477" s="28"/>
      <c r="HXT477" s="28"/>
      <c r="HXU477" s="28"/>
      <c r="HXV477" s="28"/>
      <c r="HXW477" s="28"/>
      <c r="HXX477" s="28"/>
      <c r="HXY477" s="28"/>
      <c r="HXZ477" s="28"/>
      <c r="HYA477" s="28"/>
      <c r="HYB477" s="28"/>
      <c r="HYC477" s="28"/>
      <c r="HYD477" s="28"/>
      <c r="HYE477" s="28"/>
      <c r="HYF477" s="28"/>
      <c r="HYG477" s="28"/>
      <c r="HYH477" s="28"/>
      <c r="HYI477" s="28"/>
      <c r="HYJ477" s="28"/>
      <c r="HYK477" s="28"/>
      <c r="HYL477" s="28"/>
      <c r="HYM477" s="28"/>
      <c r="HYN477" s="28"/>
      <c r="HYO477" s="28"/>
      <c r="HYP477" s="28"/>
      <c r="HYQ477" s="28"/>
      <c r="HYR477" s="28"/>
      <c r="HYS477" s="28"/>
      <c r="HYT477" s="28"/>
      <c r="HYU477" s="28"/>
      <c r="HYV477" s="28"/>
      <c r="HYW477" s="28"/>
      <c r="HYX477" s="28"/>
      <c r="HYY477" s="28"/>
      <c r="HYZ477" s="28"/>
      <c r="HZA477" s="28"/>
      <c r="HZB477" s="28"/>
      <c r="HZC477" s="28"/>
      <c r="HZD477" s="28"/>
      <c r="HZE477" s="28"/>
      <c r="HZF477" s="28"/>
      <c r="HZG477" s="28"/>
      <c r="HZH477" s="28"/>
      <c r="HZI477" s="28"/>
      <c r="HZJ477" s="28"/>
      <c r="HZK477" s="28"/>
      <c r="HZL477" s="28"/>
      <c r="HZM477" s="28"/>
      <c r="HZN477" s="28"/>
      <c r="HZO477" s="28"/>
      <c r="HZP477" s="28"/>
      <c r="HZQ477" s="28"/>
      <c r="HZR477" s="28"/>
      <c r="HZS477" s="28"/>
      <c r="HZT477" s="28"/>
      <c r="HZU477" s="28"/>
      <c r="HZV477" s="28"/>
      <c r="HZW477" s="28"/>
      <c r="HZX477" s="28"/>
      <c r="HZY477" s="28"/>
      <c r="HZZ477" s="28"/>
      <c r="IAA477" s="28"/>
      <c r="IAB477" s="28"/>
      <c r="IAC477" s="28"/>
      <c r="IAD477" s="28"/>
      <c r="IAE477" s="28"/>
      <c r="IAF477" s="28"/>
      <c r="IAG477" s="28"/>
      <c r="IAH477" s="28"/>
      <c r="IAI477" s="28"/>
      <c r="IAJ477" s="28"/>
      <c r="IAK477" s="28"/>
      <c r="IAL477" s="28"/>
      <c r="IAM477" s="28"/>
      <c r="IAN477" s="28"/>
      <c r="IAO477" s="28"/>
      <c r="IAP477" s="28"/>
      <c r="IAQ477" s="28"/>
      <c r="IAR477" s="28"/>
      <c r="IAS477" s="28"/>
      <c r="IAT477" s="28"/>
      <c r="IAU477" s="28"/>
      <c r="IAV477" s="28"/>
      <c r="IAW477" s="28"/>
      <c r="IAX477" s="28"/>
      <c r="IAY477" s="28"/>
      <c r="IAZ477" s="28"/>
      <c r="IBA477" s="28"/>
      <c r="IBB477" s="28"/>
      <c r="IBC477" s="28"/>
      <c r="IBD477" s="28"/>
      <c r="IBE477" s="28"/>
      <c r="IBF477" s="28"/>
      <c r="IBG477" s="28"/>
      <c r="IBH477" s="28"/>
      <c r="IBI477" s="28"/>
      <c r="IBJ477" s="28"/>
      <c r="IBK477" s="28"/>
      <c r="IBL477" s="28"/>
      <c r="IBM477" s="28"/>
      <c r="IBN477" s="28"/>
      <c r="IBO477" s="28"/>
      <c r="IBP477" s="28"/>
      <c r="IBQ477" s="28"/>
      <c r="IBR477" s="28"/>
      <c r="IBS477" s="28"/>
      <c r="IBT477" s="28"/>
      <c r="IBU477" s="28"/>
      <c r="IBV477" s="28"/>
      <c r="IBW477" s="28"/>
      <c r="IBX477" s="28"/>
      <c r="IBY477" s="28"/>
      <c r="IBZ477" s="28"/>
      <c r="ICA477" s="28"/>
      <c r="ICB477" s="28"/>
      <c r="ICC477" s="28"/>
      <c r="ICD477" s="28"/>
      <c r="ICE477" s="28"/>
      <c r="ICF477" s="28"/>
      <c r="ICG477" s="28"/>
      <c r="ICH477" s="28"/>
      <c r="ICI477" s="28"/>
      <c r="ICJ477" s="28"/>
      <c r="ICK477" s="28"/>
      <c r="ICL477" s="28"/>
      <c r="ICM477" s="28"/>
      <c r="ICN477" s="28"/>
      <c r="ICO477" s="28"/>
      <c r="ICP477" s="28"/>
      <c r="ICQ477" s="28"/>
      <c r="ICR477" s="28"/>
      <c r="ICS477" s="28"/>
      <c r="ICT477" s="28"/>
      <c r="ICU477" s="28"/>
      <c r="ICV477" s="28"/>
      <c r="ICW477" s="28"/>
      <c r="ICX477" s="28"/>
      <c r="ICY477" s="28"/>
      <c r="ICZ477" s="28"/>
      <c r="IDA477" s="28"/>
      <c r="IDB477" s="28"/>
      <c r="IDC477" s="28"/>
      <c r="IDD477" s="28"/>
      <c r="IDE477" s="28"/>
      <c r="IDF477" s="28"/>
      <c r="IDG477" s="28"/>
      <c r="IDH477" s="28"/>
      <c r="IDI477" s="28"/>
      <c r="IDJ477" s="28"/>
      <c r="IDK477" s="28"/>
      <c r="IDL477" s="28"/>
      <c r="IDM477" s="28"/>
      <c r="IDN477" s="28"/>
      <c r="IDO477" s="28"/>
      <c r="IDP477" s="28"/>
      <c r="IDQ477" s="28"/>
      <c r="IDR477" s="28"/>
      <c r="IDS477" s="28"/>
      <c r="IDT477" s="28"/>
      <c r="IDU477" s="28"/>
      <c r="IDV477" s="28"/>
      <c r="IDW477" s="28"/>
      <c r="IDX477" s="28"/>
      <c r="IDY477" s="28"/>
      <c r="IDZ477" s="28"/>
      <c r="IEA477" s="28"/>
      <c r="IEB477" s="28"/>
      <c r="IEC477" s="28"/>
      <c r="IED477" s="28"/>
      <c r="IEE477" s="28"/>
      <c r="IEF477" s="28"/>
      <c r="IEG477" s="28"/>
      <c r="IEH477" s="28"/>
      <c r="IEI477" s="28"/>
      <c r="IEJ477" s="28"/>
      <c r="IEK477" s="28"/>
      <c r="IEL477" s="28"/>
      <c r="IEM477" s="28"/>
      <c r="IEN477" s="28"/>
      <c r="IEO477" s="28"/>
      <c r="IEP477" s="28"/>
      <c r="IEQ477" s="28"/>
      <c r="IER477" s="28"/>
      <c r="IES477" s="28"/>
      <c r="IET477" s="28"/>
      <c r="IEU477" s="28"/>
      <c r="IEV477" s="28"/>
      <c r="IEW477" s="28"/>
      <c r="IEX477" s="28"/>
      <c r="IEY477" s="28"/>
      <c r="IEZ477" s="28"/>
      <c r="IFA477" s="28"/>
      <c r="IFB477" s="28"/>
      <c r="IFC477" s="28"/>
      <c r="IFD477" s="28"/>
      <c r="IFE477" s="28"/>
      <c r="IFF477" s="28"/>
      <c r="IFG477" s="28"/>
      <c r="IFH477" s="28"/>
      <c r="IFI477" s="28"/>
      <c r="IFJ477" s="28"/>
      <c r="IFK477" s="28"/>
      <c r="IFL477" s="28"/>
      <c r="IFM477" s="28"/>
      <c r="IFN477" s="28"/>
      <c r="IFO477" s="28"/>
      <c r="IFP477" s="28"/>
      <c r="IFQ477" s="28"/>
      <c r="IFR477" s="28"/>
      <c r="IFS477" s="28"/>
      <c r="IFT477" s="28"/>
      <c r="IFU477" s="28"/>
      <c r="IFV477" s="28"/>
      <c r="IFW477" s="28"/>
      <c r="IFX477" s="28"/>
      <c r="IFY477" s="28"/>
      <c r="IFZ477" s="28"/>
      <c r="IGA477" s="28"/>
      <c r="IGB477" s="28"/>
      <c r="IGC477" s="28"/>
      <c r="IGD477" s="28"/>
      <c r="IGE477" s="28"/>
      <c r="IGF477" s="28"/>
      <c r="IGG477" s="28"/>
      <c r="IGH477" s="28"/>
      <c r="IGI477" s="28"/>
      <c r="IGJ477" s="28"/>
      <c r="IGK477" s="28"/>
      <c r="IGL477" s="28"/>
      <c r="IGM477" s="28"/>
      <c r="IGN477" s="28"/>
      <c r="IGO477" s="28"/>
      <c r="IGP477" s="28"/>
      <c r="IGQ477" s="28"/>
      <c r="IGR477" s="28"/>
      <c r="IGS477" s="28"/>
      <c r="IGT477" s="28"/>
      <c r="IGU477" s="28"/>
      <c r="IGV477" s="28"/>
      <c r="IGW477" s="28"/>
      <c r="IGX477" s="28"/>
      <c r="IGY477" s="28"/>
      <c r="IGZ477" s="28"/>
      <c r="IHA477" s="28"/>
      <c r="IHB477" s="28"/>
      <c r="IHC477" s="28"/>
      <c r="IHD477" s="28"/>
      <c r="IHE477" s="28"/>
      <c r="IHF477" s="28"/>
      <c r="IHG477" s="28"/>
      <c r="IHH477" s="28"/>
      <c r="IHI477" s="28"/>
      <c r="IHJ477" s="28"/>
      <c r="IHK477" s="28"/>
      <c r="IHL477" s="28"/>
      <c r="IHM477" s="28"/>
      <c r="IHN477" s="28"/>
      <c r="IHO477" s="28"/>
      <c r="IHP477" s="28"/>
      <c r="IHQ477" s="28"/>
      <c r="IHR477" s="28"/>
      <c r="IHS477" s="28"/>
      <c r="IHT477" s="28"/>
      <c r="IHU477" s="28"/>
      <c r="IHV477" s="28"/>
      <c r="IHW477" s="28"/>
      <c r="IHX477" s="28"/>
      <c r="IHY477" s="28"/>
      <c r="IHZ477" s="28"/>
      <c r="IIA477" s="28"/>
      <c r="IIB477" s="28"/>
      <c r="IIC477" s="28"/>
      <c r="IID477" s="28"/>
      <c r="IIE477" s="28"/>
      <c r="IIF477" s="28"/>
      <c r="IIG477" s="28"/>
      <c r="IIH477" s="28"/>
      <c r="III477" s="28"/>
      <c r="IIJ477" s="28"/>
      <c r="IIK477" s="28"/>
      <c r="IIL477" s="28"/>
      <c r="IIM477" s="28"/>
      <c r="IIN477" s="28"/>
      <c r="IIO477" s="28"/>
      <c r="IIP477" s="28"/>
      <c r="IIQ477" s="28"/>
      <c r="IIR477" s="28"/>
      <c r="IIS477" s="28"/>
      <c r="IIT477" s="28"/>
      <c r="IIU477" s="28"/>
      <c r="IIV477" s="28"/>
      <c r="IIW477" s="28"/>
      <c r="IIX477" s="28"/>
      <c r="IIY477" s="28"/>
      <c r="IIZ477" s="28"/>
      <c r="IJA477" s="28"/>
      <c r="IJB477" s="28"/>
      <c r="IJC477" s="28"/>
      <c r="IJD477" s="28"/>
      <c r="IJE477" s="28"/>
      <c r="IJF477" s="28"/>
      <c r="IJG477" s="28"/>
      <c r="IJH477" s="28"/>
      <c r="IJI477" s="28"/>
      <c r="IJJ477" s="28"/>
      <c r="IJK477" s="28"/>
      <c r="IJL477" s="28"/>
      <c r="IJM477" s="28"/>
      <c r="IJN477" s="28"/>
      <c r="IJO477" s="28"/>
      <c r="IJP477" s="28"/>
      <c r="IJQ477" s="28"/>
      <c r="IJR477" s="28"/>
      <c r="IJS477" s="28"/>
      <c r="IJT477" s="28"/>
      <c r="IJU477" s="28"/>
      <c r="IJV477" s="28"/>
      <c r="IJW477" s="28"/>
      <c r="IJX477" s="28"/>
      <c r="IJY477" s="28"/>
      <c r="IJZ477" s="28"/>
      <c r="IKA477" s="28"/>
      <c r="IKB477" s="28"/>
      <c r="IKC477" s="28"/>
      <c r="IKD477" s="28"/>
      <c r="IKE477" s="28"/>
      <c r="IKF477" s="28"/>
      <c r="IKG477" s="28"/>
      <c r="IKH477" s="28"/>
      <c r="IKI477" s="28"/>
      <c r="IKJ477" s="28"/>
      <c r="IKK477" s="28"/>
      <c r="IKL477" s="28"/>
      <c r="IKM477" s="28"/>
      <c r="IKN477" s="28"/>
      <c r="IKO477" s="28"/>
      <c r="IKP477" s="28"/>
      <c r="IKQ477" s="28"/>
      <c r="IKR477" s="28"/>
      <c r="IKS477" s="28"/>
      <c r="IKT477" s="28"/>
      <c r="IKU477" s="28"/>
      <c r="IKV477" s="28"/>
      <c r="IKW477" s="28"/>
      <c r="IKX477" s="28"/>
      <c r="IKY477" s="28"/>
      <c r="IKZ477" s="28"/>
      <c r="ILA477" s="28"/>
      <c r="ILB477" s="28"/>
      <c r="ILC477" s="28"/>
      <c r="ILD477" s="28"/>
      <c r="ILE477" s="28"/>
      <c r="ILF477" s="28"/>
      <c r="ILG477" s="28"/>
      <c r="ILH477" s="28"/>
      <c r="ILI477" s="28"/>
      <c r="ILJ477" s="28"/>
      <c r="ILK477" s="28"/>
      <c r="ILL477" s="28"/>
      <c r="ILM477" s="28"/>
      <c r="ILN477" s="28"/>
      <c r="ILO477" s="28"/>
      <c r="ILP477" s="28"/>
      <c r="ILQ477" s="28"/>
      <c r="ILR477" s="28"/>
      <c r="ILS477" s="28"/>
      <c r="ILT477" s="28"/>
      <c r="ILU477" s="28"/>
      <c r="ILV477" s="28"/>
      <c r="ILW477" s="28"/>
      <c r="ILX477" s="28"/>
      <c r="ILY477" s="28"/>
      <c r="ILZ477" s="28"/>
      <c r="IMA477" s="28"/>
      <c r="IMB477" s="28"/>
      <c r="IMC477" s="28"/>
      <c r="IMD477" s="28"/>
      <c r="IME477" s="28"/>
      <c r="IMF477" s="28"/>
      <c r="IMG477" s="28"/>
      <c r="IMH477" s="28"/>
      <c r="IMI477" s="28"/>
      <c r="IMJ477" s="28"/>
      <c r="IMK477" s="28"/>
      <c r="IML477" s="28"/>
      <c r="IMM477" s="28"/>
      <c r="IMN477" s="28"/>
      <c r="IMO477" s="28"/>
      <c r="IMP477" s="28"/>
      <c r="IMQ477" s="28"/>
      <c r="IMR477" s="28"/>
      <c r="IMS477" s="28"/>
      <c r="IMT477" s="28"/>
      <c r="IMU477" s="28"/>
      <c r="IMV477" s="28"/>
      <c r="IMW477" s="28"/>
      <c r="IMX477" s="28"/>
      <c r="IMY477" s="28"/>
      <c r="IMZ477" s="28"/>
      <c r="INA477" s="28"/>
      <c r="INB477" s="28"/>
      <c r="INC477" s="28"/>
      <c r="IND477" s="28"/>
      <c r="INE477" s="28"/>
      <c r="INF477" s="28"/>
      <c r="ING477" s="28"/>
      <c r="INH477" s="28"/>
      <c r="INI477" s="28"/>
      <c r="INJ477" s="28"/>
      <c r="INK477" s="28"/>
      <c r="INL477" s="28"/>
      <c r="INM477" s="28"/>
      <c r="INN477" s="28"/>
      <c r="INO477" s="28"/>
      <c r="INP477" s="28"/>
      <c r="INQ477" s="28"/>
      <c r="INR477" s="28"/>
      <c r="INS477" s="28"/>
      <c r="INT477" s="28"/>
      <c r="INU477" s="28"/>
      <c r="INV477" s="28"/>
      <c r="INW477" s="28"/>
      <c r="INX477" s="28"/>
      <c r="INY477" s="28"/>
      <c r="INZ477" s="28"/>
      <c r="IOA477" s="28"/>
      <c r="IOB477" s="28"/>
      <c r="IOC477" s="28"/>
      <c r="IOD477" s="28"/>
      <c r="IOE477" s="28"/>
      <c r="IOF477" s="28"/>
      <c r="IOG477" s="28"/>
      <c r="IOH477" s="28"/>
      <c r="IOI477" s="28"/>
      <c r="IOJ477" s="28"/>
      <c r="IOK477" s="28"/>
      <c r="IOL477" s="28"/>
      <c r="IOM477" s="28"/>
      <c r="ION477" s="28"/>
      <c r="IOO477" s="28"/>
      <c r="IOP477" s="28"/>
      <c r="IOQ477" s="28"/>
      <c r="IOR477" s="28"/>
      <c r="IOS477" s="28"/>
      <c r="IOT477" s="28"/>
      <c r="IOU477" s="28"/>
      <c r="IOV477" s="28"/>
      <c r="IOW477" s="28"/>
      <c r="IOX477" s="28"/>
      <c r="IOY477" s="28"/>
      <c r="IOZ477" s="28"/>
      <c r="IPA477" s="28"/>
      <c r="IPB477" s="28"/>
      <c r="IPC477" s="28"/>
      <c r="IPD477" s="28"/>
      <c r="IPE477" s="28"/>
      <c r="IPF477" s="28"/>
      <c r="IPG477" s="28"/>
      <c r="IPH477" s="28"/>
      <c r="IPI477" s="28"/>
      <c r="IPJ477" s="28"/>
      <c r="IPK477" s="28"/>
      <c r="IPL477" s="28"/>
      <c r="IPM477" s="28"/>
      <c r="IPN477" s="28"/>
      <c r="IPO477" s="28"/>
      <c r="IPP477" s="28"/>
      <c r="IPQ477" s="28"/>
      <c r="IPR477" s="28"/>
      <c r="IPS477" s="28"/>
      <c r="IPT477" s="28"/>
      <c r="IPU477" s="28"/>
      <c r="IPV477" s="28"/>
      <c r="IPW477" s="28"/>
      <c r="IPX477" s="28"/>
      <c r="IPY477" s="28"/>
      <c r="IPZ477" s="28"/>
      <c r="IQA477" s="28"/>
      <c r="IQB477" s="28"/>
      <c r="IQC477" s="28"/>
      <c r="IQD477" s="28"/>
      <c r="IQE477" s="28"/>
      <c r="IQF477" s="28"/>
      <c r="IQG477" s="28"/>
      <c r="IQH477" s="28"/>
      <c r="IQI477" s="28"/>
      <c r="IQJ477" s="28"/>
      <c r="IQK477" s="28"/>
      <c r="IQL477" s="28"/>
      <c r="IQM477" s="28"/>
      <c r="IQN477" s="28"/>
      <c r="IQO477" s="28"/>
      <c r="IQP477" s="28"/>
      <c r="IQQ477" s="28"/>
      <c r="IQR477" s="28"/>
      <c r="IQS477" s="28"/>
      <c r="IQT477" s="28"/>
      <c r="IQU477" s="28"/>
      <c r="IQV477" s="28"/>
      <c r="IQW477" s="28"/>
      <c r="IQX477" s="28"/>
      <c r="IQY477" s="28"/>
      <c r="IQZ477" s="28"/>
      <c r="IRA477" s="28"/>
      <c r="IRB477" s="28"/>
      <c r="IRC477" s="28"/>
      <c r="IRD477" s="28"/>
      <c r="IRE477" s="28"/>
      <c r="IRF477" s="28"/>
      <c r="IRG477" s="28"/>
      <c r="IRH477" s="28"/>
      <c r="IRI477" s="28"/>
      <c r="IRJ477" s="28"/>
      <c r="IRK477" s="28"/>
      <c r="IRL477" s="28"/>
      <c r="IRM477" s="28"/>
      <c r="IRN477" s="28"/>
      <c r="IRO477" s="28"/>
      <c r="IRP477" s="28"/>
      <c r="IRQ477" s="28"/>
      <c r="IRR477" s="28"/>
      <c r="IRS477" s="28"/>
      <c r="IRT477" s="28"/>
      <c r="IRU477" s="28"/>
      <c r="IRV477" s="28"/>
      <c r="IRW477" s="28"/>
      <c r="IRX477" s="28"/>
      <c r="IRY477" s="28"/>
      <c r="IRZ477" s="28"/>
      <c r="ISA477" s="28"/>
      <c r="ISB477" s="28"/>
      <c r="ISC477" s="28"/>
      <c r="ISD477" s="28"/>
      <c r="ISE477" s="28"/>
      <c r="ISF477" s="28"/>
      <c r="ISG477" s="28"/>
      <c r="ISH477" s="28"/>
      <c r="ISI477" s="28"/>
      <c r="ISJ477" s="28"/>
      <c r="ISK477" s="28"/>
      <c r="ISL477" s="28"/>
      <c r="ISM477" s="28"/>
      <c r="ISN477" s="28"/>
      <c r="ISO477" s="28"/>
      <c r="ISP477" s="28"/>
      <c r="ISQ477" s="28"/>
      <c r="ISR477" s="28"/>
      <c r="ISS477" s="28"/>
      <c r="IST477" s="28"/>
      <c r="ISU477" s="28"/>
      <c r="ISV477" s="28"/>
      <c r="ISW477" s="28"/>
      <c r="ISX477" s="28"/>
      <c r="ISY477" s="28"/>
      <c r="ISZ477" s="28"/>
      <c r="ITA477" s="28"/>
      <c r="ITB477" s="28"/>
      <c r="ITC477" s="28"/>
      <c r="ITD477" s="28"/>
      <c r="ITE477" s="28"/>
      <c r="ITF477" s="28"/>
      <c r="ITG477" s="28"/>
      <c r="ITH477" s="28"/>
      <c r="ITI477" s="28"/>
      <c r="ITJ477" s="28"/>
      <c r="ITK477" s="28"/>
      <c r="ITL477" s="28"/>
      <c r="ITM477" s="28"/>
      <c r="ITN477" s="28"/>
      <c r="ITO477" s="28"/>
      <c r="ITP477" s="28"/>
      <c r="ITQ477" s="28"/>
      <c r="ITR477" s="28"/>
      <c r="ITS477" s="28"/>
      <c r="ITT477" s="28"/>
      <c r="ITU477" s="28"/>
      <c r="ITV477" s="28"/>
      <c r="ITW477" s="28"/>
      <c r="ITX477" s="28"/>
      <c r="ITY477" s="28"/>
      <c r="ITZ477" s="28"/>
      <c r="IUA477" s="28"/>
      <c r="IUB477" s="28"/>
      <c r="IUC477" s="28"/>
      <c r="IUD477" s="28"/>
      <c r="IUE477" s="28"/>
      <c r="IUF477" s="28"/>
      <c r="IUG477" s="28"/>
      <c r="IUH477" s="28"/>
      <c r="IUI477" s="28"/>
      <c r="IUJ477" s="28"/>
      <c r="IUK477" s="28"/>
      <c r="IUL477" s="28"/>
      <c r="IUM477" s="28"/>
      <c r="IUN477" s="28"/>
      <c r="IUO477" s="28"/>
      <c r="IUP477" s="28"/>
      <c r="IUQ477" s="28"/>
      <c r="IUR477" s="28"/>
      <c r="IUS477" s="28"/>
      <c r="IUT477" s="28"/>
      <c r="IUU477" s="28"/>
      <c r="IUV477" s="28"/>
      <c r="IUW477" s="28"/>
      <c r="IUX477" s="28"/>
      <c r="IUY477" s="28"/>
      <c r="IUZ477" s="28"/>
      <c r="IVA477" s="28"/>
      <c r="IVB477" s="28"/>
      <c r="IVC477" s="28"/>
      <c r="IVD477" s="28"/>
      <c r="IVE477" s="28"/>
      <c r="IVF477" s="28"/>
      <c r="IVG477" s="28"/>
      <c r="IVH477" s="28"/>
      <c r="IVI477" s="28"/>
      <c r="IVJ477" s="28"/>
      <c r="IVK477" s="28"/>
      <c r="IVL477" s="28"/>
      <c r="IVM477" s="28"/>
      <c r="IVN477" s="28"/>
      <c r="IVO477" s="28"/>
      <c r="IVP477" s="28"/>
      <c r="IVQ477" s="28"/>
      <c r="IVR477" s="28"/>
      <c r="IVS477" s="28"/>
      <c r="IVT477" s="28"/>
      <c r="IVU477" s="28"/>
      <c r="IVV477" s="28"/>
      <c r="IVW477" s="28"/>
      <c r="IVX477" s="28"/>
      <c r="IVY477" s="28"/>
      <c r="IVZ477" s="28"/>
      <c r="IWA477" s="28"/>
      <c r="IWB477" s="28"/>
      <c r="IWC477" s="28"/>
      <c r="IWD477" s="28"/>
      <c r="IWE477" s="28"/>
      <c r="IWF477" s="28"/>
      <c r="IWG477" s="28"/>
      <c r="IWH477" s="28"/>
      <c r="IWI477" s="28"/>
      <c r="IWJ477" s="28"/>
      <c r="IWK477" s="28"/>
      <c r="IWL477" s="28"/>
      <c r="IWM477" s="28"/>
      <c r="IWN477" s="28"/>
      <c r="IWO477" s="28"/>
      <c r="IWP477" s="28"/>
      <c r="IWQ477" s="28"/>
      <c r="IWR477" s="28"/>
      <c r="IWS477" s="28"/>
      <c r="IWT477" s="28"/>
      <c r="IWU477" s="28"/>
      <c r="IWV477" s="28"/>
      <c r="IWW477" s="28"/>
      <c r="IWX477" s="28"/>
      <c r="IWY477" s="28"/>
      <c r="IWZ477" s="28"/>
      <c r="IXA477" s="28"/>
      <c r="IXB477" s="28"/>
      <c r="IXC477" s="28"/>
      <c r="IXD477" s="28"/>
      <c r="IXE477" s="28"/>
      <c r="IXF477" s="28"/>
      <c r="IXG477" s="28"/>
      <c r="IXH477" s="28"/>
      <c r="IXI477" s="28"/>
      <c r="IXJ477" s="28"/>
      <c r="IXK477" s="28"/>
      <c r="IXL477" s="28"/>
      <c r="IXM477" s="28"/>
      <c r="IXN477" s="28"/>
      <c r="IXO477" s="28"/>
      <c r="IXP477" s="28"/>
      <c r="IXQ477" s="28"/>
      <c r="IXR477" s="28"/>
      <c r="IXS477" s="28"/>
      <c r="IXT477" s="28"/>
      <c r="IXU477" s="28"/>
      <c r="IXV477" s="28"/>
      <c r="IXW477" s="28"/>
      <c r="IXX477" s="28"/>
      <c r="IXY477" s="28"/>
      <c r="IXZ477" s="28"/>
      <c r="IYA477" s="28"/>
      <c r="IYB477" s="28"/>
      <c r="IYC477" s="28"/>
      <c r="IYD477" s="28"/>
      <c r="IYE477" s="28"/>
      <c r="IYF477" s="28"/>
      <c r="IYG477" s="28"/>
      <c r="IYH477" s="28"/>
      <c r="IYI477" s="28"/>
      <c r="IYJ477" s="28"/>
      <c r="IYK477" s="28"/>
      <c r="IYL477" s="28"/>
      <c r="IYM477" s="28"/>
      <c r="IYN477" s="28"/>
      <c r="IYO477" s="28"/>
      <c r="IYP477" s="28"/>
      <c r="IYQ477" s="28"/>
      <c r="IYR477" s="28"/>
      <c r="IYS477" s="28"/>
      <c r="IYT477" s="28"/>
      <c r="IYU477" s="28"/>
      <c r="IYV477" s="28"/>
      <c r="IYW477" s="28"/>
      <c r="IYX477" s="28"/>
      <c r="IYY477" s="28"/>
      <c r="IYZ477" s="28"/>
      <c r="IZA477" s="28"/>
      <c r="IZB477" s="28"/>
      <c r="IZC477" s="28"/>
      <c r="IZD477" s="28"/>
      <c r="IZE477" s="28"/>
      <c r="IZF477" s="28"/>
      <c r="IZG477" s="28"/>
      <c r="IZH477" s="28"/>
      <c r="IZI477" s="28"/>
      <c r="IZJ477" s="28"/>
      <c r="IZK477" s="28"/>
      <c r="IZL477" s="28"/>
      <c r="IZM477" s="28"/>
      <c r="IZN477" s="28"/>
      <c r="IZO477" s="28"/>
      <c r="IZP477" s="28"/>
      <c r="IZQ477" s="28"/>
      <c r="IZR477" s="28"/>
      <c r="IZS477" s="28"/>
      <c r="IZT477" s="28"/>
      <c r="IZU477" s="28"/>
      <c r="IZV477" s="28"/>
      <c r="IZW477" s="28"/>
      <c r="IZX477" s="28"/>
      <c r="IZY477" s="28"/>
      <c r="IZZ477" s="28"/>
      <c r="JAA477" s="28"/>
      <c r="JAB477" s="28"/>
      <c r="JAC477" s="28"/>
      <c r="JAD477" s="28"/>
      <c r="JAE477" s="28"/>
      <c r="JAF477" s="28"/>
      <c r="JAG477" s="28"/>
      <c r="JAH477" s="28"/>
      <c r="JAI477" s="28"/>
      <c r="JAJ477" s="28"/>
      <c r="JAK477" s="28"/>
      <c r="JAL477" s="28"/>
      <c r="JAM477" s="28"/>
      <c r="JAN477" s="28"/>
      <c r="JAO477" s="28"/>
      <c r="JAP477" s="28"/>
      <c r="JAQ477" s="28"/>
      <c r="JAR477" s="28"/>
      <c r="JAS477" s="28"/>
      <c r="JAT477" s="28"/>
      <c r="JAU477" s="28"/>
      <c r="JAV477" s="28"/>
      <c r="JAW477" s="28"/>
      <c r="JAX477" s="28"/>
      <c r="JAY477" s="28"/>
      <c r="JAZ477" s="28"/>
      <c r="JBA477" s="28"/>
      <c r="JBB477" s="28"/>
      <c r="JBC477" s="28"/>
      <c r="JBD477" s="28"/>
      <c r="JBE477" s="28"/>
      <c r="JBF477" s="28"/>
      <c r="JBG477" s="28"/>
      <c r="JBH477" s="28"/>
      <c r="JBI477" s="28"/>
      <c r="JBJ477" s="28"/>
      <c r="JBK477" s="28"/>
      <c r="JBL477" s="28"/>
      <c r="JBM477" s="28"/>
      <c r="JBN477" s="28"/>
      <c r="JBO477" s="28"/>
      <c r="JBP477" s="28"/>
      <c r="JBQ477" s="28"/>
      <c r="JBR477" s="28"/>
      <c r="JBS477" s="28"/>
      <c r="JBT477" s="28"/>
      <c r="JBU477" s="28"/>
      <c r="JBV477" s="28"/>
      <c r="JBW477" s="28"/>
      <c r="JBX477" s="28"/>
      <c r="JBY477" s="28"/>
      <c r="JBZ477" s="28"/>
      <c r="JCA477" s="28"/>
      <c r="JCB477" s="28"/>
      <c r="JCC477" s="28"/>
      <c r="JCD477" s="28"/>
      <c r="JCE477" s="28"/>
      <c r="JCF477" s="28"/>
      <c r="JCG477" s="28"/>
      <c r="JCH477" s="28"/>
      <c r="JCI477" s="28"/>
      <c r="JCJ477" s="28"/>
      <c r="JCK477" s="28"/>
      <c r="JCL477" s="28"/>
      <c r="JCM477" s="28"/>
      <c r="JCN477" s="28"/>
      <c r="JCO477" s="28"/>
      <c r="JCP477" s="28"/>
      <c r="JCQ477" s="28"/>
      <c r="JCR477" s="28"/>
      <c r="JCS477" s="28"/>
      <c r="JCT477" s="28"/>
      <c r="JCU477" s="28"/>
      <c r="JCV477" s="28"/>
      <c r="JCW477" s="28"/>
      <c r="JCX477" s="28"/>
      <c r="JCY477" s="28"/>
      <c r="JCZ477" s="28"/>
      <c r="JDA477" s="28"/>
      <c r="JDB477" s="28"/>
      <c r="JDC477" s="28"/>
    </row>
    <row r="478" spans="1:6867" x14ac:dyDescent="0.25">
      <c r="A478" s="28"/>
      <c r="B478" t="s">
        <v>3363</v>
      </c>
      <c r="C478" s="18" t="s">
        <v>61</v>
      </c>
      <c r="D478" s="128">
        <v>1987</v>
      </c>
      <c r="E478" s="21" t="s">
        <v>3585</v>
      </c>
      <c r="F478" s="4" t="s">
        <v>2656</v>
      </c>
      <c r="G478" s="128" t="s">
        <v>2818</v>
      </c>
      <c r="H478" s="133"/>
      <c r="I478" s="5">
        <v>133.44</v>
      </c>
      <c r="J478" s="4">
        <v>2007</v>
      </c>
      <c r="K478" s="89">
        <v>927</v>
      </c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  <c r="QN478" s="28"/>
      <c r="QO478" s="28"/>
      <c r="QP478" s="28"/>
      <c r="QQ478" s="28"/>
      <c r="QR478" s="28"/>
      <c r="QS478" s="28"/>
      <c r="QT478" s="28"/>
      <c r="QU478" s="28"/>
      <c r="QV478" s="28"/>
      <c r="QW478" s="28"/>
      <c r="QX478" s="28"/>
      <c r="QY478" s="28"/>
      <c r="QZ478" s="28"/>
      <c r="RA478" s="28"/>
      <c r="RB478" s="28"/>
      <c r="RC478" s="28"/>
      <c r="RD478" s="28"/>
      <c r="RE478" s="28"/>
      <c r="RF478" s="28"/>
      <c r="RG478" s="28"/>
      <c r="RH478" s="28"/>
      <c r="RI478" s="28"/>
      <c r="RJ478" s="28"/>
      <c r="RK478" s="28"/>
      <c r="RL478" s="28"/>
      <c r="RM478" s="28"/>
      <c r="RN478" s="28"/>
      <c r="RO478" s="28"/>
      <c r="RP478" s="28"/>
      <c r="RQ478" s="28"/>
      <c r="RR478" s="28"/>
      <c r="RS478" s="28"/>
      <c r="RT478" s="28"/>
      <c r="RU478" s="28"/>
      <c r="RV478" s="28"/>
      <c r="RW478" s="28"/>
      <c r="RX478" s="28"/>
      <c r="RY478" s="28"/>
      <c r="RZ478" s="28"/>
      <c r="SA478" s="28"/>
      <c r="SB478" s="28"/>
      <c r="SC478" s="28"/>
      <c r="SD478" s="28"/>
      <c r="SE478" s="28"/>
      <c r="SF478" s="28"/>
      <c r="SG478" s="28"/>
      <c r="SH478" s="28"/>
      <c r="SI478" s="28"/>
      <c r="SJ478" s="28"/>
      <c r="SK478" s="28"/>
      <c r="SL478" s="28"/>
      <c r="SM478" s="28"/>
      <c r="SN478" s="28"/>
      <c r="SO478" s="28"/>
      <c r="SP478" s="28"/>
      <c r="SQ478" s="28"/>
      <c r="SR478" s="28"/>
      <c r="SS478" s="28"/>
      <c r="ST478" s="28"/>
      <c r="SU478" s="28"/>
      <c r="SV478" s="28"/>
      <c r="SW478" s="28"/>
      <c r="SX478" s="28"/>
      <c r="SY478" s="28"/>
      <c r="SZ478" s="28"/>
      <c r="TA478" s="28"/>
      <c r="TB478" s="28"/>
      <c r="TC478" s="28"/>
      <c r="TD478" s="28"/>
      <c r="TE478" s="28"/>
      <c r="TF478" s="28"/>
      <c r="TG478" s="28"/>
      <c r="TH478" s="28"/>
      <c r="TI478" s="28"/>
      <c r="TJ478" s="28"/>
      <c r="TK478" s="28"/>
      <c r="TL478" s="28"/>
      <c r="TM478" s="28"/>
      <c r="TN478" s="28"/>
      <c r="TO478" s="28"/>
      <c r="TP478" s="28"/>
      <c r="TQ478" s="28"/>
      <c r="TR478" s="28"/>
      <c r="TS478" s="28"/>
      <c r="TT478" s="28"/>
      <c r="TU478" s="28"/>
      <c r="TV478" s="28"/>
      <c r="TW478" s="28"/>
      <c r="TX478" s="28"/>
      <c r="TY478" s="28"/>
      <c r="TZ478" s="28"/>
      <c r="UA478" s="28"/>
      <c r="UB478" s="28"/>
      <c r="UC478" s="28"/>
      <c r="UD478" s="28"/>
      <c r="UE478" s="28"/>
      <c r="UF478" s="28"/>
      <c r="UG478" s="28"/>
      <c r="UH478" s="28"/>
      <c r="UI478" s="28"/>
      <c r="UJ478" s="28"/>
      <c r="UK478" s="28"/>
      <c r="UL478" s="28"/>
      <c r="UM478" s="28"/>
      <c r="UN478" s="28"/>
      <c r="UO478" s="28"/>
      <c r="UP478" s="28"/>
      <c r="UQ478" s="28"/>
      <c r="UR478" s="28"/>
      <c r="US478" s="28"/>
      <c r="UT478" s="28"/>
      <c r="UU478" s="28"/>
      <c r="UV478" s="28"/>
      <c r="UW478" s="28"/>
      <c r="UX478" s="28"/>
      <c r="UY478" s="28"/>
      <c r="UZ478" s="28"/>
      <c r="VA478" s="28"/>
      <c r="VB478" s="28"/>
      <c r="VC478" s="28"/>
      <c r="VD478" s="28"/>
      <c r="VE478" s="28"/>
      <c r="VF478" s="28"/>
      <c r="VG478" s="28"/>
      <c r="VH478" s="28"/>
      <c r="VI478" s="28"/>
      <c r="VJ478" s="28"/>
      <c r="VK478" s="28"/>
      <c r="VL478" s="28"/>
      <c r="VM478" s="28"/>
      <c r="VN478" s="28"/>
      <c r="VO478" s="28"/>
      <c r="VP478" s="28"/>
      <c r="VQ478" s="28"/>
      <c r="VR478" s="28"/>
      <c r="VS478" s="28"/>
      <c r="VT478" s="28"/>
      <c r="VU478" s="28"/>
      <c r="VV478" s="28"/>
      <c r="VW478" s="28"/>
      <c r="VX478" s="28"/>
      <c r="VY478" s="28"/>
      <c r="VZ478" s="28"/>
      <c r="WA478" s="28"/>
      <c r="WB478" s="28"/>
      <c r="WC478" s="28"/>
      <c r="WD478" s="28"/>
      <c r="WE478" s="28"/>
      <c r="WF478" s="28"/>
      <c r="WG478" s="28"/>
      <c r="WH478" s="28"/>
      <c r="WI478" s="28"/>
      <c r="WJ478" s="28"/>
      <c r="WK478" s="28"/>
      <c r="WL478" s="28"/>
      <c r="WM478" s="28"/>
      <c r="WN478" s="28"/>
      <c r="WO478" s="28"/>
      <c r="WP478" s="28"/>
      <c r="WQ478" s="28"/>
      <c r="WR478" s="28"/>
      <c r="WS478" s="28"/>
      <c r="WT478" s="28"/>
      <c r="WU478" s="28"/>
      <c r="WV478" s="28"/>
      <c r="WW478" s="28"/>
      <c r="WX478" s="28"/>
      <c r="WY478" s="28"/>
      <c r="WZ478" s="28"/>
      <c r="XA478" s="28"/>
      <c r="XB478" s="28"/>
      <c r="XC478" s="28"/>
      <c r="XD478" s="28"/>
      <c r="XE478" s="28"/>
      <c r="XF478" s="28"/>
      <c r="XG478" s="28"/>
      <c r="XH478" s="28"/>
      <c r="XI478" s="28"/>
      <c r="XJ478" s="28"/>
      <c r="XK478" s="28"/>
      <c r="XL478" s="28"/>
      <c r="XM478" s="28"/>
      <c r="XN478" s="28"/>
      <c r="XO478" s="28"/>
      <c r="XP478" s="28"/>
      <c r="XQ478" s="28"/>
      <c r="XR478" s="28"/>
      <c r="XS478" s="28"/>
      <c r="XT478" s="28"/>
      <c r="XU478" s="28"/>
      <c r="XV478" s="28"/>
      <c r="XW478" s="28"/>
      <c r="XX478" s="28"/>
      <c r="XY478" s="28"/>
      <c r="XZ478" s="28"/>
      <c r="YA478" s="28"/>
      <c r="YB478" s="28"/>
      <c r="YC478" s="28"/>
      <c r="YD478" s="28"/>
      <c r="YE478" s="28"/>
      <c r="YF478" s="28"/>
      <c r="YG478" s="28"/>
      <c r="YH478" s="28"/>
      <c r="YI478" s="28"/>
      <c r="YJ478" s="28"/>
      <c r="YK478" s="28"/>
      <c r="YL478" s="28"/>
      <c r="YM478" s="28"/>
      <c r="YN478" s="28"/>
      <c r="YO478" s="28"/>
      <c r="YP478" s="28"/>
      <c r="YQ478" s="28"/>
      <c r="YR478" s="28"/>
      <c r="YS478" s="28"/>
      <c r="YT478" s="28"/>
      <c r="YU478" s="28"/>
      <c r="YV478" s="28"/>
      <c r="YW478" s="28"/>
      <c r="YX478" s="28"/>
      <c r="YY478" s="28"/>
      <c r="YZ478" s="28"/>
      <c r="ZA478" s="28"/>
      <c r="ZB478" s="28"/>
      <c r="ZC478" s="28"/>
      <c r="ZD478" s="28"/>
      <c r="ZE478" s="28"/>
      <c r="ZF478" s="28"/>
      <c r="ZG478" s="28"/>
      <c r="ZH478" s="28"/>
      <c r="ZI478" s="28"/>
      <c r="ZJ478" s="28"/>
      <c r="ZK478" s="28"/>
      <c r="ZL478" s="28"/>
      <c r="ZM478" s="28"/>
      <c r="ZN478" s="28"/>
      <c r="ZO478" s="28"/>
      <c r="ZP478" s="28"/>
      <c r="ZQ478" s="28"/>
      <c r="ZR478" s="28"/>
      <c r="ZS478" s="28"/>
      <c r="ZT478" s="28"/>
      <c r="ZU478" s="28"/>
      <c r="ZV478" s="28"/>
      <c r="ZW478" s="28"/>
      <c r="ZX478" s="28"/>
      <c r="ZY478" s="28"/>
      <c r="ZZ478" s="28"/>
      <c r="AAA478" s="28"/>
      <c r="AAB478" s="28"/>
      <c r="AAC478" s="28"/>
      <c r="AAD478" s="28"/>
      <c r="AAE478" s="28"/>
      <c r="AAF478" s="28"/>
      <c r="AAG478" s="28"/>
      <c r="AAH478" s="28"/>
      <c r="AAI478" s="28"/>
      <c r="AAJ478" s="28"/>
      <c r="AAK478" s="28"/>
      <c r="AAL478" s="28"/>
      <c r="AAM478" s="28"/>
      <c r="AAN478" s="28"/>
      <c r="AAO478" s="28"/>
      <c r="AAP478" s="28"/>
      <c r="AAQ478" s="28"/>
      <c r="AAR478" s="28"/>
      <c r="AAS478" s="28"/>
      <c r="AAT478" s="28"/>
      <c r="AAU478" s="28"/>
      <c r="AAV478" s="28"/>
      <c r="AAW478" s="28"/>
      <c r="AAX478" s="28"/>
      <c r="AAY478" s="28"/>
      <c r="AAZ478" s="28"/>
      <c r="ABA478" s="28"/>
      <c r="ABB478" s="28"/>
      <c r="ABC478" s="28"/>
      <c r="ABD478" s="28"/>
      <c r="ABE478" s="28"/>
      <c r="ABF478" s="28"/>
      <c r="ABG478" s="28"/>
      <c r="ABH478" s="28"/>
      <c r="ABI478" s="28"/>
      <c r="ABJ478" s="28"/>
      <c r="ABK478" s="28"/>
      <c r="ABL478" s="28"/>
      <c r="ABM478" s="28"/>
      <c r="ABN478" s="28"/>
      <c r="ABO478" s="28"/>
      <c r="ABP478" s="28"/>
      <c r="ABQ478" s="28"/>
      <c r="ABR478" s="28"/>
      <c r="ABS478" s="28"/>
      <c r="ABT478" s="28"/>
      <c r="ABU478" s="28"/>
      <c r="ABV478" s="28"/>
      <c r="ABW478" s="28"/>
      <c r="ABX478" s="28"/>
      <c r="ABY478" s="28"/>
      <c r="ABZ478" s="28"/>
      <c r="ACA478" s="28"/>
      <c r="ACB478" s="28"/>
      <c r="ACC478" s="28"/>
      <c r="ACD478" s="28"/>
      <c r="ACE478" s="28"/>
      <c r="ACF478" s="28"/>
      <c r="ACG478" s="28"/>
      <c r="ACH478" s="28"/>
      <c r="ACI478" s="28"/>
      <c r="ACJ478" s="28"/>
      <c r="ACK478" s="28"/>
      <c r="ACL478" s="28"/>
      <c r="ACM478" s="28"/>
      <c r="ACN478" s="28"/>
      <c r="ACO478" s="28"/>
      <c r="ACP478" s="28"/>
      <c r="ACQ478" s="28"/>
      <c r="ACR478" s="28"/>
      <c r="ACS478" s="28"/>
      <c r="ACT478" s="28"/>
      <c r="ACU478" s="28"/>
      <c r="ACV478" s="28"/>
      <c r="ACW478" s="28"/>
      <c r="ACX478" s="28"/>
      <c r="ACY478" s="28"/>
      <c r="ACZ478" s="28"/>
      <c r="ADA478" s="28"/>
      <c r="ADB478" s="28"/>
      <c r="ADC478" s="28"/>
      <c r="ADD478" s="28"/>
      <c r="ADE478" s="28"/>
      <c r="ADF478" s="28"/>
      <c r="ADG478" s="28"/>
      <c r="ADH478" s="28"/>
      <c r="ADI478" s="28"/>
      <c r="ADJ478" s="28"/>
      <c r="ADK478" s="28"/>
      <c r="ADL478" s="28"/>
      <c r="ADM478" s="28"/>
      <c r="ADN478" s="28"/>
      <c r="ADO478" s="28"/>
      <c r="ADP478" s="28"/>
      <c r="ADQ478" s="28"/>
      <c r="ADR478" s="28"/>
      <c r="ADS478" s="28"/>
      <c r="ADT478" s="28"/>
      <c r="ADU478" s="28"/>
      <c r="ADV478" s="28"/>
      <c r="ADW478" s="28"/>
      <c r="ADX478" s="28"/>
      <c r="ADY478" s="28"/>
      <c r="ADZ478" s="28"/>
      <c r="AEA478" s="28"/>
      <c r="AEB478" s="28"/>
      <c r="AEC478" s="28"/>
      <c r="AED478" s="28"/>
      <c r="AEE478" s="28"/>
      <c r="AEF478" s="28"/>
      <c r="AEG478" s="28"/>
      <c r="AEH478" s="28"/>
      <c r="AEI478" s="28"/>
      <c r="AEJ478" s="28"/>
      <c r="AEK478" s="28"/>
      <c r="AEL478" s="28"/>
      <c r="AEM478" s="28"/>
      <c r="AEN478" s="28"/>
      <c r="AEO478" s="28"/>
      <c r="AEP478" s="28"/>
      <c r="AEQ478" s="28"/>
      <c r="AER478" s="28"/>
      <c r="AES478" s="28"/>
      <c r="AET478" s="28"/>
      <c r="AEU478" s="28"/>
      <c r="AEV478" s="28"/>
      <c r="AEW478" s="28"/>
      <c r="AEX478" s="28"/>
      <c r="AEY478" s="28"/>
      <c r="AEZ478" s="28"/>
      <c r="AFA478" s="28"/>
      <c r="AFB478" s="28"/>
      <c r="AFC478" s="28"/>
      <c r="AFD478" s="28"/>
      <c r="AFE478" s="28"/>
      <c r="AFF478" s="28"/>
      <c r="AFG478" s="28"/>
      <c r="AFH478" s="28"/>
      <c r="AFI478" s="28"/>
      <c r="AFJ478" s="28"/>
      <c r="AFK478" s="28"/>
      <c r="AFL478" s="28"/>
      <c r="AFM478" s="28"/>
      <c r="AFN478" s="28"/>
      <c r="AFO478" s="28"/>
      <c r="AFP478" s="28"/>
      <c r="AFQ478" s="28"/>
      <c r="AFR478" s="28"/>
      <c r="AFS478" s="28"/>
      <c r="AFT478" s="28"/>
      <c r="AFU478" s="28"/>
      <c r="AFV478" s="28"/>
      <c r="AFW478" s="28"/>
      <c r="AFX478" s="28"/>
      <c r="AFY478" s="28"/>
      <c r="AFZ478" s="28"/>
      <c r="AGA478" s="28"/>
      <c r="AGB478" s="28"/>
      <c r="AGC478" s="28"/>
      <c r="AGD478" s="28"/>
      <c r="AGE478" s="28"/>
      <c r="AGF478" s="28"/>
      <c r="AGG478" s="28"/>
      <c r="AGH478" s="28"/>
      <c r="AGI478" s="28"/>
      <c r="AGJ478" s="28"/>
      <c r="AGK478" s="28"/>
      <c r="AGL478" s="28"/>
      <c r="AGM478" s="28"/>
      <c r="AGN478" s="28"/>
      <c r="AGO478" s="28"/>
      <c r="AGP478" s="28"/>
      <c r="AGQ478" s="28"/>
      <c r="AGR478" s="28"/>
      <c r="AGS478" s="28"/>
      <c r="AGT478" s="28"/>
      <c r="AGU478" s="28"/>
      <c r="AGV478" s="28"/>
      <c r="AGW478" s="28"/>
      <c r="AGX478" s="28"/>
      <c r="AGY478" s="28"/>
      <c r="AGZ478" s="28"/>
      <c r="AHA478" s="28"/>
      <c r="AHB478" s="28"/>
      <c r="AHC478" s="28"/>
      <c r="AHD478" s="28"/>
      <c r="AHE478" s="28"/>
      <c r="AHF478" s="28"/>
      <c r="AHG478" s="28"/>
      <c r="AHH478" s="28"/>
      <c r="AHI478" s="28"/>
      <c r="AHJ478" s="28"/>
      <c r="AHK478" s="28"/>
      <c r="AHL478" s="28"/>
      <c r="AHM478" s="28"/>
      <c r="AHN478" s="28"/>
      <c r="AHO478" s="28"/>
      <c r="AHP478" s="28"/>
      <c r="AHQ478" s="28"/>
      <c r="AHR478" s="28"/>
      <c r="AHS478" s="28"/>
      <c r="AHT478" s="28"/>
      <c r="AHU478" s="28"/>
      <c r="AHV478" s="28"/>
      <c r="AHW478" s="28"/>
      <c r="AHX478" s="28"/>
      <c r="AHY478" s="28"/>
      <c r="AHZ478" s="28"/>
      <c r="AIA478" s="28"/>
      <c r="AIB478" s="28"/>
      <c r="AIC478" s="28"/>
      <c r="AID478" s="28"/>
      <c r="AIE478" s="28"/>
      <c r="AIF478" s="28"/>
      <c r="AIG478" s="28"/>
      <c r="AIH478" s="28"/>
      <c r="AII478" s="28"/>
      <c r="AIJ478" s="28"/>
      <c r="AIK478" s="28"/>
      <c r="AIL478" s="28"/>
      <c r="AIM478" s="28"/>
      <c r="AIN478" s="28"/>
      <c r="AIO478" s="28"/>
      <c r="AIP478" s="28"/>
      <c r="AIQ478" s="28"/>
      <c r="AIR478" s="28"/>
      <c r="AIS478" s="28"/>
      <c r="AIT478" s="28"/>
      <c r="AIU478" s="28"/>
      <c r="AIV478" s="28"/>
      <c r="AIW478" s="28"/>
      <c r="AIX478" s="28"/>
      <c r="AIY478" s="28"/>
      <c r="AIZ478" s="28"/>
      <c r="AJA478" s="28"/>
      <c r="AJB478" s="28"/>
      <c r="AJC478" s="28"/>
      <c r="AJD478" s="28"/>
      <c r="AJE478" s="28"/>
      <c r="AJF478" s="28"/>
      <c r="AJG478" s="28"/>
      <c r="AJH478" s="28"/>
      <c r="AJI478" s="28"/>
      <c r="AJJ478" s="28"/>
      <c r="AJK478" s="28"/>
      <c r="AJL478" s="28"/>
      <c r="AJM478" s="28"/>
      <c r="AJN478" s="28"/>
      <c r="AJO478" s="28"/>
      <c r="AJP478" s="28"/>
      <c r="AJQ478" s="28"/>
      <c r="AJR478" s="28"/>
      <c r="AJS478" s="28"/>
      <c r="AJT478" s="28"/>
      <c r="AJU478" s="28"/>
      <c r="AJV478" s="28"/>
      <c r="AJW478" s="28"/>
      <c r="AJX478" s="28"/>
      <c r="AJY478" s="28"/>
      <c r="AJZ478" s="28"/>
      <c r="AKA478" s="28"/>
      <c r="AKB478" s="28"/>
      <c r="AKC478" s="28"/>
      <c r="AKD478" s="28"/>
      <c r="AKE478" s="28"/>
      <c r="AKF478" s="28"/>
      <c r="AKG478" s="28"/>
      <c r="AKH478" s="28"/>
      <c r="AKI478" s="28"/>
      <c r="AKJ478" s="28"/>
      <c r="AKK478" s="28"/>
      <c r="AKL478" s="28"/>
      <c r="AKM478" s="28"/>
      <c r="AKN478" s="28"/>
      <c r="AKO478" s="28"/>
      <c r="AKP478" s="28"/>
      <c r="AKQ478" s="28"/>
      <c r="AKR478" s="28"/>
      <c r="AKS478" s="28"/>
      <c r="AKT478" s="28"/>
      <c r="AKU478" s="28"/>
      <c r="AKV478" s="28"/>
      <c r="AKW478" s="28"/>
      <c r="AKX478" s="28"/>
      <c r="AKY478" s="28"/>
      <c r="AKZ478" s="28"/>
      <c r="ALA478" s="28"/>
      <c r="ALB478" s="28"/>
      <c r="ALC478" s="28"/>
      <c r="ALD478" s="28"/>
      <c r="ALE478" s="28"/>
      <c r="ALF478" s="28"/>
      <c r="ALG478" s="28"/>
      <c r="ALH478" s="28"/>
      <c r="ALI478" s="28"/>
      <c r="ALJ478" s="28"/>
      <c r="ALK478" s="28"/>
      <c r="ALL478" s="28"/>
      <c r="ALM478" s="28"/>
      <c r="ALN478" s="28"/>
      <c r="ALO478" s="28"/>
      <c r="ALP478" s="28"/>
      <c r="ALQ478" s="28"/>
      <c r="ALR478" s="28"/>
      <c r="ALS478" s="28"/>
      <c r="ALT478" s="28"/>
      <c r="ALU478" s="28"/>
      <c r="ALV478" s="28"/>
      <c r="ALW478" s="28"/>
      <c r="ALX478" s="28"/>
      <c r="ALY478" s="28"/>
      <c r="ALZ478" s="28"/>
      <c r="AMA478" s="28"/>
      <c r="AMB478" s="28"/>
      <c r="AMC478" s="28"/>
      <c r="AMD478" s="28"/>
      <c r="AME478" s="28"/>
      <c r="AMF478" s="28"/>
      <c r="AMG478" s="28"/>
      <c r="AMH478" s="28"/>
      <c r="AMI478" s="28"/>
      <c r="AMJ478" s="28"/>
      <c r="AMK478" s="28"/>
      <c r="AML478" s="28"/>
      <c r="AMM478" s="28"/>
      <c r="AMN478" s="28"/>
      <c r="AMO478" s="28"/>
      <c r="AMP478" s="28"/>
      <c r="AMQ478" s="28"/>
      <c r="AMR478" s="28"/>
      <c r="AMS478" s="28"/>
      <c r="AMT478" s="28"/>
      <c r="AMU478" s="28"/>
      <c r="AMV478" s="28"/>
      <c r="AMW478" s="28"/>
      <c r="AMX478" s="28"/>
      <c r="AMY478" s="28"/>
      <c r="AMZ478" s="28"/>
      <c r="ANA478" s="28"/>
      <c r="ANB478" s="28"/>
      <c r="ANC478" s="28"/>
      <c r="AND478" s="28"/>
      <c r="ANE478" s="28"/>
      <c r="ANF478" s="28"/>
      <c r="ANG478" s="28"/>
      <c r="ANH478" s="28"/>
      <c r="ANI478" s="28"/>
      <c r="ANJ478" s="28"/>
      <c r="ANK478" s="28"/>
      <c r="ANL478" s="28"/>
      <c r="ANM478" s="28"/>
      <c r="ANN478" s="28"/>
      <c r="ANO478" s="28"/>
      <c r="ANP478" s="28"/>
      <c r="ANQ478" s="28"/>
      <c r="ANR478" s="28"/>
      <c r="ANS478" s="28"/>
      <c r="ANT478" s="28"/>
      <c r="ANU478" s="28"/>
      <c r="ANV478" s="28"/>
      <c r="ANW478" s="28"/>
      <c r="ANX478" s="28"/>
      <c r="ANY478" s="28"/>
      <c r="ANZ478" s="28"/>
      <c r="AOA478" s="28"/>
      <c r="AOB478" s="28"/>
      <c r="AOC478" s="28"/>
      <c r="AOD478" s="28"/>
      <c r="AOE478" s="28"/>
      <c r="AOF478" s="28"/>
      <c r="AOG478" s="28"/>
      <c r="AOH478" s="28"/>
      <c r="AOI478" s="28"/>
      <c r="AOJ478" s="28"/>
      <c r="AOK478" s="28"/>
      <c r="AOL478" s="28"/>
      <c r="AOM478" s="28"/>
      <c r="AON478" s="28"/>
      <c r="AOO478" s="28"/>
      <c r="AOP478" s="28"/>
      <c r="AOQ478" s="28"/>
      <c r="AOR478" s="28"/>
      <c r="AOS478" s="28"/>
      <c r="AOT478" s="28"/>
      <c r="AOU478" s="28"/>
      <c r="AOV478" s="28"/>
      <c r="AOW478" s="28"/>
      <c r="AOX478" s="28"/>
      <c r="AOY478" s="28"/>
      <c r="AOZ478" s="28"/>
      <c r="APA478" s="28"/>
      <c r="APB478" s="28"/>
      <c r="APC478" s="28"/>
      <c r="APD478" s="28"/>
      <c r="APE478" s="28"/>
      <c r="APF478" s="28"/>
      <c r="APG478" s="28"/>
      <c r="APH478" s="28"/>
      <c r="API478" s="28"/>
      <c r="APJ478" s="28"/>
      <c r="APK478" s="28"/>
      <c r="APL478" s="28"/>
      <c r="APM478" s="28"/>
      <c r="APN478" s="28"/>
      <c r="APO478" s="28"/>
      <c r="APP478" s="28"/>
      <c r="APQ478" s="28"/>
      <c r="APR478" s="28"/>
      <c r="APS478" s="28"/>
      <c r="APT478" s="28"/>
      <c r="APU478" s="28"/>
      <c r="APV478" s="28"/>
      <c r="APW478" s="28"/>
      <c r="APX478" s="28"/>
      <c r="APY478" s="28"/>
      <c r="APZ478" s="28"/>
      <c r="AQA478" s="28"/>
      <c r="AQB478" s="28"/>
      <c r="AQC478" s="28"/>
      <c r="AQD478" s="28"/>
      <c r="AQE478" s="28"/>
      <c r="AQF478" s="28"/>
      <c r="AQG478" s="28"/>
      <c r="AQH478" s="28"/>
      <c r="AQI478" s="28"/>
      <c r="AQJ478" s="28"/>
      <c r="AQK478" s="28"/>
      <c r="AQL478" s="28"/>
      <c r="AQM478" s="28"/>
      <c r="AQN478" s="28"/>
      <c r="AQO478" s="28"/>
      <c r="AQP478" s="28"/>
      <c r="AQQ478" s="28"/>
      <c r="AQR478" s="28"/>
      <c r="AQS478" s="28"/>
      <c r="AQT478" s="28"/>
      <c r="AQU478" s="28"/>
      <c r="AQV478" s="28"/>
      <c r="AQW478" s="28"/>
      <c r="AQX478" s="28"/>
      <c r="AQY478" s="28"/>
      <c r="AQZ478" s="28"/>
      <c r="ARA478" s="28"/>
      <c r="ARB478" s="28"/>
      <c r="ARC478" s="28"/>
      <c r="ARD478" s="28"/>
      <c r="ARE478" s="28"/>
      <c r="ARF478" s="28"/>
      <c r="ARG478" s="28"/>
      <c r="ARH478" s="28"/>
      <c r="ARI478" s="28"/>
      <c r="ARJ478" s="28"/>
      <c r="ARK478" s="28"/>
      <c r="ARL478" s="28"/>
      <c r="ARM478" s="28"/>
      <c r="ARN478" s="28"/>
      <c r="ARO478" s="28"/>
      <c r="ARP478" s="28"/>
      <c r="ARQ478" s="28"/>
      <c r="ARR478" s="28"/>
      <c r="ARS478" s="28"/>
      <c r="ART478" s="28"/>
      <c r="ARU478" s="28"/>
      <c r="ARV478" s="28"/>
      <c r="ARW478" s="28"/>
      <c r="ARX478" s="28"/>
      <c r="ARY478" s="28"/>
      <c r="ARZ478" s="28"/>
      <c r="ASA478" s="28"/>
      <c r="ASB478" s="28"/>
      <c r="ASC478" s="28"/>
      <c r="ASD478" s="28"/>
      <c r="ASE478" s="28"/>
      <c r="ASF478" s="28"/>
      <c r="ASG478" s="28"/>
      <c r="ASH478" s="28"/>
      <c r="ASI478" s="28"/>
      <c r="ASJ478" s="28"/>
      <c r="ASK478" s="28"/>
      <c r="ASL478" s="28"/>
      <c r="ASM478" s="28"/>
      <c r="ASN478" s="28"/>
      <c r="ASO478" s="28"/>
      <c r="ASP478" s="28"/>
      <c r="ASQ478" s="28"/>
      <c r="ASR478" s="28"/>
      <c r="ASS478" s="28"/>
      <c r="AST478" s="28"/>
      <c r="ASU478" s="28"/>
      <c r="ASV478" s="28"/>
      <c r="ASW478" s="28"/>
      <c r="ASX478" s="28"/>
      <c r="ASY478" s="28"/>
      <c r="ASZ478" s="28"/>
      <c r="ATA478" s="28"/>
      <c r="ATB478" s="28"/>
      <c r="ATC478" s="28"/>
      <c r="ATD478" s="28"/>
      <c r="ATE478" s="28"/>
      <c r="ATF478" s="28"/>
      <c r="ATG478" s="28"/>
      <c r="ATH478" s="28"/>
      <c r="ATI478" s="28"/>
      <c r="ATJ478" s="28"/>
      <c r="ATK478" s="28"/>
      <c r="ATL478" s="28"/>
      <c r="ATM478" s="28"/>
      <c r="ATN478" s="28"/>
      <c r="ATO478" s="28"/>
      <c r="ATP478" s="28"/>
      <c r="ATQ478" s="28"/>
      <c r="ATR478" s="28"/>
      <c r="ATS478" s="28"/>
      <c r="ATT478" s="28"/>
      <c r="ATU478" s="28"/>
      <c r="ATV478" s="28"/>
      <c r="ATW478" s="28"/>
      <c r="ATX478" s="28"/>
      <c r="ATY478" s="28"/>
      <c r="ATZ478" s="28"/>
      <c r="AUA478" s="28"/>
      <c r="AUB478" s="28"/>
      <c r="AUC478" s="28"/>
      <c r="AUD478" s="28"/>
      <c r="AUE478" s="28"/>
      <c r="AUF478" s="28"/>
      <c r="AUG478" s="28"/>
      <c r="AUH478" s="28"/>
      <c r="AUI478" s="28"/>
      <c r="AUJ478" s="28"/>
      <c r="AUK478" s="28"/>
      <c r="AUL478" s="28"/>
      <c r="AUM478" s="28"/>
      <c r="AUN478" s="28"/>
      <c r="AUO478" s="28"/>
      <c r="AUP478" s="28"/>
      <c r="AUQ478" s="28"/>
      <c r="AUR478" s="28"/>
      <c r="AUS478" s="28"/>
      <c r="AUT478" s="28"/>
      <c r="AUU478" s="28"/>
      <c r="AUV478" s="28"/>
      <c r="AUW478" s="28"/>
      <c r="AUX478" s="28"/>
      <c r="AUY478" s="28"/>
      <c r="AUZ478" s="28"/>
      <c r="AVA478" s="28"/>
      <c r="AVB478" s="28"/>
      <c r="AVC478" s="28"/>
      <c r="AVD478" s="28"/>
      <c r="AVE478" s="28"/>
      <c r="AVF478" s="28"/>
      <c r="AVG478" s="28"/>
      <c r="AVH478" s="28"/>
      <c r="AVI478" s="28"/>
      <c r="AVJ478" s="28"/>
      <c r="AVK478" s="28"/>
      <c r="AVL478" s="28"/>
      <c r="AVM478" s="28"/>
      <c r="AVN478" s="28"/>
      <c r="AVO478" s="28"/>
      <c r="AVP478" s="28"/>
      <c r="AVQ478" s="28"/>
      <c r="AVR478" s="28"/>
      <c r="AVS478" s="28"/>
      <c r="AVT478" s="28"/>
      <c r="AVU478" s="28"/>
      <c r="AVV478" s="28"/>
      <c r="AVW478" s="28"/>
      <c r="AVX478" s="28"/>
      <c r="AVY478" s="28"/>
      <c r="AVZ478" s="28"/>
      <c r="AWA478" s="28"/>
      <c r="AWB478" s="28"/>
      <c r="AWC478" s="28"/>
      <c r="AWD478" s="28"/>
      <c r="AWE478" s="28"/>
      <c r="AWF478" s="28"/>
      <c r="AWG478" s="28"/>
      <c r="AWH478" s="28"/>
      <c r="AWI478" s="28"/>
      <c r="AWJ478" s="28"/>
      <c r="AWK478" s="28"/>
      <c r="AWL478" s="28"/>
      <c r="AWM478" s="28"/>
      <c r="AWN478" s="28"/>
      <c r="AWO478" s="28"/>
      <c r="AWP478" s="28"/>
      <c r="AWQ478" s="28"/>
      <c r="AWR478" s="28"/>
      <c r="AWS478" s="28"/>
      <c r="AWT478" s="28"/>
      <c r="AWU478" s="28"/>
      <c r="AWV478" s="28"/>
      <c r="AWW478" s="28"/>
      <c r="AWX478" s="28"/>
      <c r="AWY478" s="28"/>
      <c r="AWZ478" s="28"/>
      <c r="AXA478" s="28"/>
      <c r="AXB478" s="28"/>
      <c r="AXC478" s="28"/>
      <c r="AXD478" s="28"/>
      <c r="AXE478" s="28"/>
      <c r="AXF478" s="28"/>
      <c r="AXG478" s="28"/>
      <c r="AXH478" s="28"/>
      <c r="AXI478" s="28"/>
      <c r="AXJ478" s="28"/>
      <c r="AXK478" s="28"/>
      <c r="AXL478" s="28"/>
      <c r="AXM478" s="28"/>
      <c r="AXN478" s="28"/>
      <c r="AXO478" s="28"/>
      <c r="AXP478" s="28"/>
      <c r="AXQ478" s="28"/>
      <c r="AXR478" s="28"/>
      <c r="AXS478" s="28"/>
      <c r="AXT478" s="28"/>
      <c r="AXU478" s="28"/>
      <c r="AXV478" s="28"/>
      <c r="AXW478" s="28"/>
      <c r="AXX478" s="28"/>
      <c r="AXY478" s="28"/>
      <c r="AXZ478" s="28"/>
      <c r="AYA478" s="28"/>
      <c r="AYB478" s="28"/>
      <c r="AYC478" s="28"/>
      <c r="AYD478" s="28"/>
      <c r="AYE478" s="28"/>
      <c r="AYF478" s="28"/>
      <c r="AYG478" s="28"/>
      <c r="AYH478" s="28"/>
      <c r="AYI478" s="28"/>
      <c r="AYJ478" s="28"/>
      <c r="AYK478" s="28"/>
      <c r="AYL478" s="28"/>
      <c r="AYM478" s="28"/>
      <c r="AYN478" s="28"/>
      <c r="AYO478" s="28"/>
      <c r="AYP478" s="28"/>
      <c r="AYQ478" s="28"/>
      <c r="AYR478" s="28"/>
      <c r="AYS478" s="28"/>
      <c r="AYT478" s="28"/>
      <c r="AYU478" s="28"/>
      <c r="AYV478" s="28"/>
      <c r="AYW478" s="28"/>
      <c r="AYX478" s="28"/>
      <c r="AYY478" s="28"/>
      <c r="AYZ478" s="28"/>
      <c r="AZA478" s="28"/>
      <c r="AZB478" s="28"/>
      <c r="AZC478" s="28"/>
      <c r="AZD478" s="28"/>
      <c r="AZE478" s="28"/>
      <c r="AZF478" s="28"/>
      <c r="AZG478" s="28"/>
      <c r="AZH478" s="28"/>
      <c r="AZI478" s="28"/>
      <c r="AZJ478" s="28"/>
      <c r="AZK478" s="28"/>
      <c r="AZL478" s="28"/>
      <c r="AZM478" s="28"/>
      <c r="AZN478" s="28"/>
      <c r="AZO478" s="28"/>
      <c r="AZP478" s="28"/>
      <c r="AZQ478" s="28"/>
      <c r="AZR478" s="28"/>
      <c r="AZS478" s="28"/>
      <c r="AZT478" s="28"/>
      <c r="AZU478" s="28"/>
      <c r="AZV478" s="28"/>
      <c r="AZW478" s="28"/>
      <c r="AZX478" s="28"/>
      <c r="AZY478" s="28"/>
      <c r="AZZ478" s="28"/>
      <c r="BAA478" s="28"/>
      <c r="BAB478" s="28"/>
      <c r="BAC478" s="28"/>
      <c r="BAD478" s="28"/>
      <c r="BAE478" s="28"/>
      <c r="BAF478" s="28"/>
      <c r="BAG478" s="28"/>
      <c r="BAH478" s="28"/>
      <c r="BAI478" s="28"/>
      <c r="BAJ478" s="28"/>
      <c r="BAK478" s="28"/>
      <c r="BAL478" s="28"/>
      <c r="BAM478" s="28"/>
      <c r="BAN478" s="28"/>
      <c r="BAO478" s="28"/>
      <c r="BAP478" s="28"/>
      <c r="BAQ478" s="28"/>
      <c r="BAR478" s="28"/>
      <c r="BAS478" s="28"/>
      <c r="BAT478" s="28"/>
      <c r="BAU478" s="28"/>
      <c r="BAV478" s="28"/>
      <c r="BAW478" s="28"/>
      <c r="BAX478" s="28"/>
      <c r="BAY478" s="28"/>
      <c r="BAZ478" s="28"/>
      <c r="BBA478" s="28"/>
      <c r="BBB478" s="28"/>
      <c r="BBC478" s="28"/>
      <c r="BBD478" s="28"/>
      <c r="BBE478" s="28"/>
      <c r="BBF478" s="28"/>
      <c r="BBG478" s="28"/>
      <c r="BBH478" s="28"/>
      <c r="BBI478" s="28"/>
      <c r="BBJ478" s="28"/>
      <c r="BBK478" s="28"/>
      <c r="BBL478" s="28"/>
      <c r="BBM478" s="28"/>
      <c r="BBN478" s="28"/>
      <c r="BBO478" s="28"/>
      <c r="BBP478" s="28"/>
      <c r="BBQ478" s="28"/>
      <c r="BBR478" s="28"/>
      <c r="BBS478" s="28"/>
      <c r="BBT478" s="28"/>
      <c r="BBU478" s="28"/>
      <c r="BBV478" s="28"/>
      <c r="BBW478" s="28"/>
      <c r="BBX478" s="28"/>
      <c r="BBY478" s="28"/>
      <c r="BBZ478" s="28"/>
      <c r="BCA478" s="28"/>
      <c r="BCB478" s="28"/>
      <c r="BCC478" s="28"/>
      <c r="BCD478" s="28"/>
      <c r="BCE478" s="28"/>
      <c r="BCF478" s="28"/>
      <c r="BCG478" s="28"/>
      <c r="BCH478" s="28"/>
      <c r="BCI478" s="28"/>
      <c r="BCJ478" s="28"/>
      <c r="BCK478" s="28"/>
      <c r="BCL478" s="28"/>
      <c r="BCM478" s="28"/>
      <c r="BCN478" s="28"/>
      <c r="BCO478" s="28"/>
      <c r="BCP478" s="28"/>
      <c r="BCQ478" s="28"/>
      <c r="BCR478" s="28"/>
      <c r="BCS478" s="28"/>
      <c r="BCT478" s="28"/>
      <c r="BCU478" s="28"/>
      <c r="BCV478" s="28"/>
      <c r="BCW478" s="28"/>
      <c r="BCX478" s="28"/>
      <c r="BCY478" s="28"/>
      <c r="BCZ478" s="28"/>
      <c r="BDA478" s="28"/>
      <c r="BDB478" s="28"/>
      <c r="BDC478" s="28"/>
      <c r="BDD478" s="28"/>
      <c r="BDE478" s="28"/>
      <c r="BDF478" s="28"/>
      <c r="BDG478" s="28"/>
      <c r="BDH478" s="28"/>
      <c r="BDI478" s="28"/>
      <c r="BDJ478" s="28"/>
      <c r="BDK478" s="28"/>
      <c r="BDL478" s="28"/>
      <c r="BDM478" s="28"/>
      <c r="BDN478" s="28"/>
      <c r="BDO478" s="28"/>
      <c r="BDP478" s="28"/>
      <c r="BDQ478" s="28"/>
      <c r="BDR478" s="28"/>
      <c r="BDS478" s="28"/>
      <c r="BDT478" s="28"/>
      <c r="BDU478" s="28"/>
      <c r="BDV478" s="28"/>
      <c r="BDW478" s="28"/>
      <c r="BDX478" s="28"/>
      <c r="BDY478" s="28"/>
      <c r="BDZ478" s="28"/>
      <c r="BEA478" s="28"/>
      <c r="BEB478" s="28"/>
      <c r="BEC478" s="28"/>
      <c r="BED478" s="28"/>
      <c r="BEE478" s="28"/>
      <c r="BEF478" s="28"/>
      <c r="BEG478" s="28"/>
      <c r="BEH478" s="28"/>
      <c r="BEI478" s="28"/>
      <c r="BEJ478" s="28"/>
      <c r="BEK478" s="28"/>
      <c r="BEL478" s="28"/>
      <c r="BEM478" s="28"/>
      <c r="BEN478" s="28"/>
      <c r="BEO478" s="28"/>
      <c r="BEP478" s="28"/>
      <c r="BEQ478" s="28"/>
      <c r="BER478" s="28"/>
      <c r="BES478" s="28"/>
      <c r="BET478" s="28"/>
      <c r="BEU478" s="28"/>
      <c r="BEV478" s="28"/>
      <c r="BEW478" s="28"/>
      <c r="BEX478" s="28"/>
      <c r="BEY478" s="28"/>
      <c r="BEZ478" s="28"/>
      <c r="BFA478" s="28"/>
      <c r="BFB478" s="28"/>
      <c r="BFC478" s="28"/>
      <c r="BFD478" s="28"/>
      <c r="BFE478" s="28"/>
      <c r="BFF478" s="28"/>
      <c r="BFG478" s="28"/>
      <c r="BFH478" s="28"/>
      <c r="BFI478" s="28"/>
      <c r="BFJ478" s="28"/>
      <c r="BFK478" s="28"/>
      <c r="BFL478" s="28"/>
      <c r="BFM478" s="28"/>
      <c r="BFN478" s="28"/>
      <c r="BFO478" s="28"/>
      <c r="BFP478" s="28"/>
      <c r="BFQ478" s="28"/>
      <c r="BFR478" s="28"/>
      <c r="BFS478" s="28"/>
      <c r="BFT478" s="28"/>
      <c r="BFU478" s="28"/>
      <c r="BFV478" s="28"/>
      <c r="BFW478" s="28"/>
      <c r="BFX478" s="28"/>
      <c r="BFY478" s="28"/>
      <c r="BFZ478" s="28"/>
      <c r="BGA478" s="28"/>
      <c r="BGB478" s="28"/>
      <c r="BGC478" s="28"/>
      <c r="BGD478" s="28"/>
      <c r="BGE478" s="28"/>
      <c r="BGF478" s="28"/>
      <c r="BGG478" s="28"/>
      <c r="BGH478" s="28"/>
      <c r="BGI478" s="28"/>
      <c r="BGJ478" s="28"/>
      <c r="BGK478" s="28"/>
      <c r="BGL478" s="28"/>
      <c r="BGM478" s="28"/>
      <c r="BGN478" s="28"/>
      <c r="BGO478" s="28"/>
      <c r="BGP478" s="28"/>
      <c r="BGQ478" s="28"/>
      <c r="BGR478" s="28"/>
      <c r="BGS478" s="28"/>
      <c r="BGT478" s="28"/>
      <c r="BGU478" s="28"/>
      <c r="BGV478" s="28"/>
      <c r="BGW478" s="28"/>
      <c r="BGX478" s="28"/>
      <c r="BGY478" s="28"/>
      <c r="BGZ478" s="28"/>
      <c r="BHA478" s="28"/>
      <c r="BHB478" s="28"/>
      <c r="BHC478" s="28"/>
      <c r="BHD478" s="28"/>
      <c r="BHE478" s="28"/>
      <c r="BHF478" s="28"/>
      <c r="BHG478" s="28"/>
      <c r="BHH478" s="28"/>
      <c r="BHI478" s="28"/>
      <c r="BHJ478" s="28"/>
      <c r="BHK478" s="28"/>
      <c r="BHL478" s="28"/>
      <c r="BHM478" s="28"/>
      <c r="BHN478" s="28"/>
      <c r="BHO478" s="28"/>
      <c r="BHP478" s="28"/>
      <c r="BHQ478" s="28"/>
      <c r="BHR478" s="28"/>
      <c r="BHS478" s="28"/>
      <c r="BHT478" s="28"/>
      <c r="BHU478" s="28"/>
      <c r="BHV478" s="28"/>
      <c r="BHW478" s="28"/>
      <c r="BHX478" s="28"/>
      <c r="BHY478" s="28"/>
      <c r="BHZ478" s="28"/>
      <c r="BIA478" s="28"/>
      <c r="BIB478" s="28"/>
      <c r="BIC478" s="28"/>
      <c r="BID478" s="28"/>
      <c r="BIE478" s="28"/>
      <c r="BIF478" s="28"/>
      <c r="BIG478" s="28"/>
      <c r="BIH478" s="28"/>
      <c r="BII478" s="28"/>
      <c r="BIJ478" s="28"/>
      <c r="BIK478" s="28"/>
      <c r="BIL478" s="28"/>
      <c r="BIM478" s="28"/>
      <c r="BIN478" s="28"/>
      <c r="BIO478" s="28"/>
      <c r="BIP478" s="28"/>
      <c r="BIQ478" s="28"/>
      <c r="BIR478" s="28"/>
      <c r="BIS478" s="28"/>
      <c r="BIT478" s="28"/>
      <c r="BIU478" s="28"/>
      <c r="BIV478" s="28"/>
      <c r="BIW478" s="28"/>
      <c r="BIX478" s="28"/>
      <c r="BIY478" s="28"/>
      <c r="BIZ478" s="28"/>
      <c r="BJA478" s="28"/>
      <c r="BJB478" s="28"/>
      <c r="BJC478" s="28"/>
      <c r="BJD478" s="28"/>
      <c r="BJE478" s="28"/>
      <c r="BJF478" s="28"/>
      <c r="BJG478" s="28"/>
      <c r="BJH478" s="28"/>
      <c r="BJI478" s="28"/>
      <c r="BJJ478" s="28"/>
      <c r="BJK478" s="28"/>
      <c r="BJL478" s="28"/>
      <c r="BJM478" s="28"/>
      <c r="BJN478" s="28"/>
      <c r="BJO478" s="28"/>
      <c r="BJP478" s="28"/>
      <c r="BJQ478" s="28"/>
      <c r="BJR478" s="28"/>
      <c r="BJS478" s="28"/>
      <c r="BJT478" s="28"/>
      <c r="BJU478" s="28"/>
      <c r="BJV478" s="28"/>
      <c r="BJW478" s="28"/>
      <c r="BJX478" s="28"/>
      <c r="BJY478" s="28"/>
      <c r="BJZ478" s="28"/>
      <c r="BKA478" s="28"/>
      <c r="BKB478" s="28"/>
      <c r="BKC478" s="28"/>
      <c r="BKD478" s="28"/>
      <c r="BKE478" s="28"/>
      <c r="BKF478" s="28"/>
      <c r="BKG478" s="28"/>
      <c r="BKH478" s="28"/>
      <c r="BKI478" s="28"/>
      <c r="BKJ478" s="28"/>
      <c r="BKK478" s="28"/>
      <c r="BKL478" s="28"/>
      <c r="BKM478" s="28"/>
      <c r="BKN478" s="28"/>
      <c r="BKO478" s="28"/>
      <c r="BKP478" s="28"/>
      <c r="BKQ478" s="28"/>
      <c r="BKR478" s="28"/>
      <c r="BKS478" s="28"/>
      <c r="BKT478" s="28"/>
      <c r="BKU478" s="28"/>
      <c r="BKV478" s="28"/>
      <c r="BKW478" s="28"/>
      <c r="BKX478" s="28"/>
      <c r="BKY478" s="28"/>
      <c r="BKZ478" s="28"/>
      <c r="BLA478" s="28"/>
      <c r="BLB478" s="28"/>
      <c r="BLC478" s="28"/>
      <c r="BLD478" s="28"/>
      <c r="BLE478" s="28"/>
      <c r="BLF478" s="28"/>
      <c r="BLG478" s="28"/>
      <c r="BLH478" s="28"/>
      <c r="BLI478" s="28"/>
      <c r="BLJ478" s="28"/>
      <c r="BLK478" s="28"/>
      <c r="BLL478" s="28"/>
      <c r="BLM478" s="28"/>
      <c r="BLN478" s="28"/>
      <c r="BLO478" s="28"/>
      <c r="BLP478" s="28"/>
      <c r="BLQ478" s="28"/>
      <c r="BLR478" s="28"/>
      <c r="BLS478" s="28"/>
      <c r="BLT478" s="28"/>
      <c r="BLU478" s="28"/>
      <c r="BLV478" s="28"/>
      <c r="BLW478" s="28"/>
      <c r="BLX478" s="28"/>
      <c r="BLY478" s="28"/>
      <c r="BLZ478" s="28"/>
      <c r="BMA478" s="28"/>
      <c r="BMB478" s="28"/>
      <c r="BMC478" s="28"/>
      <c r="BMD478" s="28"/>
      <c r="BME478" s="28"/>
      <c r="BMF478" s="28"/>
      <c r="BMG478" s="28"/>
      <c r="BMH478" s="28"/>
      <c r="BMI478" s="28"/>
      <c r="BMJ478" s="28"/>
      <c r="BMK478" s="28"/>
      <c r="BML478" s="28"/>
      <c r="BMM478" s="28"/>
      <c r="BMN478" s="28"/>
      <c r="BMO478" s="28"/>
      <c r="BMP478" s="28"/>
      <c r="BMQ478" s="28"/>
      <c r="BMR478" s="28"/>
      <c r="BMS478" s="28"/>
      <c r="BMT478" s="28"/>
      <c r="BMU478" s="28"/>
      <c r="BMV478" s="28"/>
      <c r="BMW478" s="28"/>
      <c r="BMX478" s="28"/>
      <c r="BMY478" s="28"/>
      <c r="BMZ478" s="28"/>
      <c r="BNA478" s="28"/>
      <c r="BNB478" s="28"/>
      <c r="BNC478" s="28"/>
      <c r="BND478" s="28"/>
      <c r="BNE478" s="28"/>
      <c r="BNF478" s="28"/>
      <c r="BNG478" s="28"/>
      <c r="BNH478" s="28"/>
      <c r="BNI478" s="28"/>
      <c r="BNJ478" s="28"/>
      <c r="BNK478" s="28"/>
      <c r="BNL478" s="28"/>
      <c r="BNM478" s="28"/>
      <c r="BNN478" s="28"/>
      <c r="BNO478" s="28"/>
      <c r="BNP478" s="28"/>
      <c r="BNQ478" s="28"/>
      <c r="BNR478" s="28"/>
      <c r="BNS478" s="28"/>
      <c r="BNT478" s="28"/>
      <c r="BNU478" s="28"/>
      <c r="BNV478" s="28"/>
      <c r="BNW478" s="28"/>
      <c r="BNX478" s="28"/>
      <c r="BNY478" s="28"/>
      <c r="BNZ478" s="28"/>
      <c r="BOA478" s="28"/>
      <c r="BOB478" s="28"/>
      <c r="BOC478" s="28"/>
      <c r="BOD478" s="28"/>
      <c r="BOE478" s="28"/>
      <c r="BOF478" s="28"/>
      <c r="BOG478" s="28"/>
      <c r="BOH478" s="28"/>
      <c r="BOI478" s="28"/>
      <c r="BOJ478" s="28"/>
      <c r="BOK478" s="28"/>
      <c r="BOL478" s="28"/>
      <c r="BOM478" s="28"/>
      <c r="BON478" s="28"/>
      <c r="BOO478" s="28"/>
      <c r="BOP478" s="28"/>
      <c r="BOQ478" s="28"/>
      <c r="BOR478" s="28"/>
      <c r="BOS478" s="28"/>
      <c r="BOT478" s="28"/>
      <c r="BOU478" s="28"/>
      <c r="BOV478" s="28"/>
      <c r="BOW478" s="28"/>
      <c r="BOX478" s="28"/>
      <c r="BOY478" s="28"/>
      <c r="BOZ478" s="28"/>
      <c r="BPA478" s="28"/>
      <c r="BPB478" s="28"/>
      <c r="BPC478" s="28"/>
      <c r="BPD478" s="28"/>
      <c r="BPE478" s="28"/>
      <c r="BPF478" s="28"/>
      <c r="BPG478" s="28"/>
      <c r="BPH478" s="28"/>
      <c r="BPI478" s="28"/>
      <c r="BPJ478" s="28"/>
      <c r="BPK478" s="28"/>
      <c r="BPL478" s="28"/>
      <c r="BPM478" s="28"/>
      <c r="BPN478" s="28"/>
      <c r="BPO478" s="28"/>
      <c r="BPP478" s="28"/>
      <c r="BPQ478" s="28"/>
      <c r="BPR478" s="28"/>
      <c r="BPS478" s="28"/>
      <c r="BPT478" s="28"/>
      <c r="BPU478" s="28"/>
      <c r="BPV478" s="28"/>
      <c r="BPW478" s="28"/>
      <c r="BPX478" s="28"/>
      <c r="BPY478" s="28"/>
      <c r="BPZ478" s="28"/>
      <c r="BQA478" s="28"/>
      <c r="BQB478" s="28"/>
      <c r="BQC478" s="28"/>
      <c r="BQD478" s="28"/>
      <c r="BQE478" s="28"/>
      <c r="BQF478" s="28"/>
      <c r="BQG478" s="28"/>
      <c r="BQH478" s="28"/>
      <c r="BQI478" s="28"/>
      <c r="BQJ478" s="28"/>
      <c r="BQK478" s="28"/>
      <c r="BQL478" s="28"/>
      <c r="BQM478" s="28"/>
      <c r="BQN478" s="28"/>
      <c r="BQO478" s="28"/>
      <c r="BQP478" s="28"/>
      <c r="BQQ478" s="28"/>
      <c r="BQR478" s="28"/>
      <c r="BQS478" s="28"/>
      <c r="BQT478" s="28"/>
      <c r="BQU478" s="28"/>
      <c r="BQV478" s="28"/>
      <c r="BQW478" s="28"/>
      <c r="BQX478" s="28"/>
      <c r="BQY478" s="28"/>
      <c r="BQZ478" s="28"/>
      <c r="BRA478" s="28"/>
      <c r="BRB478" s="28"/>
      <c r="BRC478" s="28"/>
      <c r="BRD478" s="28"/>
      <c r="BRE478" s="28"/>
      <c r="BRF478" s="28"/>
      <c r="BRG478" s="28"/>
      <c r="BRH478" s="28"/>
      <c r="BRI478" s="28"/>
      <c r="BRJ478" s="28"/>
      <c r="BRK478" s="28"/>
      <c r="BRL478" s="28"/>
      <c r="BRM478" s="28"/>
      <c r="BRN478" s="28"/>
      <c r="BRO478" s="28"/>
      <c r="BRP478" s="28"/>
      <c r="BRQ478" s="28"/>
      <c r="BRR478" s="28"/>
      <c r="BRS478" s="28"/>
      <c r="BRT478" s="28"/>
      <c r="BRU478" s="28"/>
      <c r="BRV478" s="28"/>
      <c r="BRW478" s="28"/>
      <c r="BRX478" s="28"/>
      <c r="BRY478" s="28"/>
      <c r="BRZ478" s="28"/>
      <c r="BSA478" s="28"/>
      <c r="BSB478" s="28"/>
      <c r="BSC478" s="28"/>
      <c r="BSD478" s="28"/>
      <c r="BSE478" s="28"/>
      <c r="BSF478" s="28"/>
      <c r="BSG478" s="28"/>
      <c r="BSH478" s="28"/>
      <c r="BSI478" s="28"/>
      <c r="BSJ478" s="28"/>
      <c r="BSK478" s="28"/>
      <c r="BSL478" s="28"/>
      <c r="BSM478" s="28"/>
      <c r="BSN478" s="28"/>
      <c r="BSO478" s="28"/>
      <c r="BSP478" s="28"/>
      <c r="BSQ478" s="28"/>
      <c r="BSR478" s="28"/>
      <c r="BSS478" s="28"/>
      <c r="BST478" s="28"/>
      <c r="BSU478" s="28"/>
      <c r="BSV478" s="28"/>
      <c r="BSW478" s="28"/>
      <c r="BSX478" s="28"/>
      <c r="BSY478" s="28"/>
      <c r="BSZ478" s="28"/>
      <c r="BTA478" s="28"/>
      <c r="BTB478" s="28"/>
      <c r="BTC478" s="28"/>
      <c r="BTD478" s="28"/>
      <c r="BTE478" s="28"/>
      <c r="BTF478" s="28"/>
      <c r="BTG478" s="28"/>
      <c r="BTH478" s="28"/>
      <c r="BTI478" s="28"/>
      <c r="BTJ478" s="28"/>
      <c r="BTK478" s="28"/>
      <c r="BTL478" s="28"/>
      <c r="BTM478" s="28"/>
      <c r="BTN478" s="28"/>
      <c r="BTO478" s="28"/>
      <c r="BTP478" s="28"/>
      <c r="BTQ478" s="28"/>
      <c r="BTR478" s="28"/>
      <c r="BTS478" s="28"/>
      <c r="BTT478" s="28"/>
      <c r="BTU478" s="28"/>
      <c r="BTV478" s="28"/>
      <c r="BTW478" s="28"/>
      <c r="BTX478" s="28"/>
      <c r="BTY478" s="28"/>
      <c r="BTZ478" s="28"/>
      <c r="BUA478" s="28"/>
      <c r="BUB478" s="28"/>
      <c r="BUC478" s="28"/>
      <c r="BUD478" s="28"/>
      <c r="BUE478" s="28"/>
      <c r="BUF478" s="28"/>
      <c r="BUG478" s="28"/>
      <c r="BUH478" s="28"/>
      <c r="BUI478" s="28"/>
      <c r="BUJ478" s="28"/>
      <c r="BUK478" s="28"/>
      <c r="BUL478" s="28"/>
      <c r="BUM478" s="28"/>
      <c r="BUN478" s="28"/>
      <c r="BUO478" s="28"/>
      <c r="BUP478" s="28"/>
      <c r="BUQ478" s="28"/>
      <c r="BUR478" s="28"/>
      <c r="BUS478" s="28"/>
      <c r="BUT478" s="28"/>
      <c r="BUU478" s="28"/>
      <c r="BUV478" s="28"/>
      <c r="BUW478" s="28"/>
      <c r="BUX478" s="28"/>
      <c r="BUY478" s="28"/>
      <c r="BUZ478" s="28"/>
      <c r="BVA478" s="28"/>
      <c r="BVB478" s="28"/>
      <c r="BVC478" s="28"/>
      <c r="BVD478" s="28"/>
      <c r="BVE478" s="28"/>
      <c r="BVF478" s="28"/>
      <c r="BVG478" s="28"/>
      <c r="BVH478" s="28"/>
      <c r="BVI478" s="28"/>
      <c r="BVJ478" s="28"/>
      <c r="BVK478" s="28"/>
      <c r="BVL478" s="28"/>
      <c r="BVM478" s="28"/>
      <c r="BVN478" s="28"/>
      <c r="BVO478" s="28"/>
      <c r="BVP478" s="28"/>
      <c r="BVQ478" s="28"/>
      <c r="BVR478" s="28"/>
      <c r="BVS478" s="28"/>
      <c r="BVT478" s="28"/>
      <c r="BVU478" s="28"/>
      <c r="BVV478" s="28"/>
      <c r="BVW478" s="28"/>
      <c r="BVX478" s="28"/>
      <c r="BVY478" s="28"/>
      <c r="BVZ478" s="28"/>
      <c r="BWA478" s="28"/>
      <c r="BWB478" s="28"/>
      <c r="BWC478" s="28"/>
      <c r="BWD478" s="28"/>
      <c r="BWE478" s="28"/>
      <c r="BWF478" s="28"/>
      <c r="BWG478" s="28"/>
      <c r="BWH478" s="28"/>
      <c r="BWI478" s="28"/>
      <c r="BWJ478" s="28"/>
      <c r="BWK478" s="28"/>
      <c r="BWL478" s="28"/>
      <c r="BWM478" s="28"/>
      <c r="BWN478" s="28"/>
      <c r="BWO478" s="28"/>
      <c r="BWP478" s="28"/>
      <c r="BWQ478" s="28"/>
      <c r="BWR478" s="28"/>
      <c r="BWS478" s="28"/>
      <c r="BWT478" s="28"/>
      <c r="BWU478" s="28"/>
      <c r="BWV478" s="28"/>
      <c r="BWW478" s="28"/>
      <c r="BWX478" s="28"/>
      <c r="BWY478" s="28"/>
      <c r="BWZ478" s="28"/>
      <c r="BXA478" s="28"/>
      <c r="BXB478" s="28"/>
      <c r="BXC478" s="28"/>
      <c r="BXD478" s="28"/>
      <c r="BXE478" s="28"/>
      <c r="BXF478" s="28"/>
      <c r="BXG478" s="28"/>
      <c r="BXH478" s="28"/>
      <c r="BXI478" s="28"/>
      <c r="BXJ478" s="28"/>
      <c r="BXK478" s="28"/>
      <c r="BXL478" s="28"/>
      <c r="BXM478" s="28"/>
      <c r="BXN478" s="28"/>
      <c r="BXO478" s="28"/>
      <c r="BXP478" s="28"/>
      <c r="BXQ478" s="28"/>
      <c r="BXR478" s="28"/>
      <c r="BXS478" s="28"/>
      <c r="BXT478" s="28"/>
      <c r="BXU478" s="28"/>
      <c r="BXV478" s="28"/>
      <c r="BXW478" s="28"/>
      <c r="BXX478" s="28"/>
      <c r="BXY478" s="28"/>
      <c r="BXZ478" s="28"/>
      <c r="BYA478" s="28"/>
      <c r="BYB478" s="28"/>
      <c r="BYC478" s="28"/>
      <c r="BYD478" s="28"/>
      <c r="BYE478" s="28"/>
      <c r="BYF478" s="28"/>
      <c r="BYG478" s="28"/>
      <c r="BYH478" s="28"/>
      <c r="BYI478" s="28"/>
      <c r="BYJ478" s="28"/>
      <c r="BYK478" s="28"/>
      <c r="BYL478" s="28"/>
      <c r="BYM478" s="28"/>
      <c r="BYN478" s="28"/>
      <c r="BYO478" s="28"/>
      <c r="BYP478" s="28"/>
      <c r="BYQ478" s="28"/>
      <c r="BYR478" s="28"/>
      <c r="BYS478" s="28"/>
      <c r="BYT478" s="28"/>
      <c r="BYU478" s="28"/>
      <c r="BYV478" s="28"/>
      <c r="BYW478" s="28"/>
      <c r="BYX478" s="28"/>
      <c r="BYY478" s="28"/>
      <c r="BYZ478" s="28"/>
      <c r="BZA478" s="28"/>
      <c r="BZB478" s="28"/>
      <c r="BZC478" s="28"/>
      <c r="BZD478" s="28"/>
      <c r="BZE478" s="28"/>
      <c r="BZF478" s="28"/>
      <c r="BZG478" s="28"/>
      <c r="BZH478" s="28"/>
      <c r="BZI478" s="28"/>
      <c r="BZJ478" s="28"/>
      <c r="BZK478" s="28"/>
      <c r="BZL478" s="28"/>
      <c r="BZM478" s="28"/>
      <c r="BZN478" s="28"/>
      <c r="BZO478" s="28"/>
      <c r="BZP478" s="28"/>
      <c r="BZQ478" s="28"/>
      <c r="BZR478" s="28"/>
      <c r="BZS478" s="28"/>
      <c r="BZT478" s="28"/>
      <c r="BZU478" s="28"/>
      <c r="BZV478" s="28"/>
      <c r="BZW478" s="28"/>
      <c r="BZX478" s="28"/>
      <c r="BZY478" s="28"/>
      <c r="BZZ478" s="28"/>
      <c r="CAA478" s="28"/>
      <c r="CAB478" s="28"/>
      <c r="CAC478" s="28"/>
      <c r="CAD478" s="28"/>
      <c r="CAE478" s="28"/>
      <c r="CAF478" s="28"/>
      <c r="CAG478" s="28"/>
      <c r="CAH478" s="28"/>
      <c r="CAI478" s="28"/>
      <c r="CAJ478" s="28"/>
      <c r="CAK478" s="28"/>
      <c r="CAL478" s="28"/>
      <c r="CAM478" s="28"/>
      <c r="CAN478" s="28"/>
      <c r="CAO478" s="28"/>
      <c r="CAP478" s="28"/>
      <c r="CAQ478" s="28"/>
      <c r="CAR478" s="28"/>
      <c r="CAS478" s="28"/>
      <c r="CAT478" s="28"/>
      <c r="CAU478" s="28"/>
      <c r="CAV478" s="28"/>
      <c r="CAW478" s="28"/>
      <c r="CAX478" s="28"/>
      <c r="CAY478" s="28"/>
      <c r="CAZ478" s="28"/>
      <c r="CBA478" s="28"/>
      <c r="CBB478" s="28"/>
      <c r="CBC478" s="28"/>
      <c r="CBD478" s="28"/>
      <c r="CBE478" s="28"/>
      <c r="CBF478" s="28"/>
      <c r="CBG478" s="28"/>
      <c r="CBH478" s="28"/>
      <c r="CBI478" s="28"/>
      <c r="CBJ478" s="28"/>
      <c r="CBK478" s="28"/>
      <c r="CBL478" s="28"/>
      <c r="CBM478" s="28"/>
      <c r="CBN478" s="28"/>
      <c r="CBO478" s="28"/>
      <c r="CBP478" s="28"/>
      <c r="CBQ478" s="28"/>
      <c r="CBR478" s="28"/>
      <c r="CBS478" s="28"/>
      <c r="CBT478" s="28"/>
      <c r="CBU478" s="28"/>
      <c r="CBV478" s="28"/>
      <c r="CBW478" s="28"/>
      <c r="CBX478" s="28"/>
      <c r="CBY478" s="28"/>
      <c r="CBZ478" s="28"/>
      <c r="CCA478" s="28"/>
      <c r="CCB478" s="28"/>
      <c r="CCC478" s="28"/>
      <c r="CCD478" s="28"/>
      <c r="CCE478" s="28"/>
      <c r="CCF478" s="28"/>
      <c r="CCG478" s="28"/>
      <c r="CCH478" s="28"/>
      <c r="CCI478" s="28"/>
      <c r="CCJ478" s="28"/>
      <c r="CCK478" s="28"/>
      <c r="CCL478" s="28"/>
      <c r="CCM478" s="28"/>
      <c r="CCN478" s="28"/>
      <c r="CCO478" s="28"/>
      <c r="CCP478" s="28"/>
      <c r="CCQ478" s="28"/>
      <c r="CCR478" s="28"/>
      <c r="CCS478" s="28"/>
      <c r="CCT478" s="28"/>
      <c r="CCU478" s="28"/>
      <c r="CCV478" s="28"/>
      <c r="CCW478" s="28"/>
      <c r="CCX478" s="28"/>
      <c r="CCY478" s="28"/>
      <c r="CCZ478" s="28"/>
      <c r="CDA478" s="28"/>
      <c r="CDB478" s="28"/>
      <c r="CDC478" s="28"/>
      <c r="CDD478" s="28"/>
      <c r="CDE478" s="28"/>
      <c r="CDF478" s="28"/>
      <c r="CDG478" s="28"/>
      <c r="CDH478" s="28"/>
      <c r="CDI478" s="28"/>
      <c r="CDJ478" s="28"/>
      <c r="CDK478" s="28"/>
      <c r="CDL478" s="28"/>
      <c r="CDM478" s="28"/>
      <c r="CDN478" s="28"/>
      <c r="CDO478" s="28"/>
      <c r="CDP478" s="28"/>
      <c r="CDQ478" s="28"/>
      <c r="CDR478" s="28"/>
      <c r="CDS478" s="28"/>
      <c r="CDT478" s="28"/>
      <c r="CDU478" s="28"/>
      <c r="CDV478" s="28"/>
      <c r="CDW478" s="28"/>
      <c r="CDX478" s="28"/>
      <c r="CDY478" s="28"/>
      <c r="CDZ478" s="28"/>
      <c r="CEA478" s="28"/>
      <c r="CEB478" s="28"/>
      <c r="CEC478" s="28"/>
      <c r="CED478" s="28"/>
      <c r="CEE478" s="28"/>
      <c r="CEF478" s="28"/>
      <c r="CEG478" s="28"/>
      <c r="CEH478" s="28"/>
      <c r="CEI478" s="28"/>
      <c r="CEJ478" s="28"/>
      <c r="CEK478" s="28"/>
      <c r="CEL478" s="28"/>
      <c r="CEM478" s="28"/>
      <c r="CEN478" s="28"/>
      <c r="CEO478" s="28"/>
      <c r="CEP478" s="28"/>
      <c r="CEQ478" s="28"/>
      <c r="CER478" s="28"/>
      <c r="CES478" s="28"/>
      <c r="CET478" s="28"/>
      <c r="CEU478" s="28"/>
      <c r="CEV478" s="28"/>
      <c r="CEW478" s="28"/>
      <c r="CEX478" s="28"/>
      <c r="CEY478" s="28"/>
      <c r="CEZ478" s="28"/>
      <c r="CFA478" s="28"/>
      <c r="CFB478" s="28"/>
      <c r="CFC478" s="28"/>
      <c r="CFD478" s="28"/>
      <c r="CFE478" s="28"/>
      <c r="CFF478" s="28"/>
      <c r="CFG478" s="28"/>
      <c r="CFH478" s="28"/>
      <c r="CFI478" s="28"/>
      <c r="CFJ478" s="28"/>
      <c r="CFK478" s="28"/>
      <c r="CFL478" s="28"/>
      <c r="CFM478" s="28"/>
      <c r="CFN478" s="28"/>
      <c r="CFO478" s="28"/>
      <c r="CFP478" s="28"/>
      <c r="CFQ478" s="28"/>
      <c r="CFR478" s="28"/>
      <c r="CFS478" s="28"/>
      <c r="CFT478" s="28"/>
      <c r="CFU478" s="28"/>
      <c r="CFV478" s="28"/>
      <c r="CFW478" s="28"/>
      <c r="CFX478" s="28"/>
      <c r="CFY478" s="28"/>
      <c r="CFZ478" s="28"/>
      <c r="CGA478" s="28"/>
      <c r="CGB478" s="28"/>
      <c r="CGC478" s="28"/>
      <c r="CGD478" s="28"/>
      <c r="CGE478" s="28"/>
      <c r="CGF478" s="28"/>
      <c r="CGG478" s="28"/>
      <c r="CGH478" s="28"/>
      <c r="CGI478" s="28"/>
      <c r="CGJ478" s="28"/>
      <c r="CGK478" s="28"/>
      <c r="CGL478" s="28"/>
      <c r="CGM478" s="28"/>
      <c r="CGN478" s="28"/>
      <c r="CGO478" s="28"/>
      <c r="CGP478" s="28"/>
      <c r="CGQ478" s="28"/>
      <c r="CGR478" s="28"/>
      <c r="CGS478" s="28"/>
      <c r="CGT478" s="28"/>
      <c r="CGU478" s="28"/>
      <c r="CGV478" s="28"/>
      <c r="CGW478" s="28"/>
      <c r="CGX478" s="28"/>
      <c r="CGY478" s="28"/>
      <c r="CGZ478" s="28"/>
      <c r="CHA478" s="28"/>
      <c r="CHB478" s="28"/>
      <c r="CHC478" s="28"/>
      <c r="CHD478" s="28"/>
      <c r="CHE478" s="28"/>
      <c r="CHF478" s="28"/>
      <c r="CHG478" s="28"/>
      <c r="CHH478" s="28"/>
      <c r="CHI478" s="28"/>
      <c r="CHJ478" s="28"/>
      <c r="CHK478" s="28"/>
      <c r="CHL478" s="28"/>
      <c r="CHM478" s="28"/>
      <c r="CHN478" s="28"/>
      <c r="CHO478" s="28"/>
      <c r="CHP478" s="28"/>
      <c r="CHQ478" s="28"/>
      <c r="CHR478" s="28"/>
      <c r="CHS478" s="28"/>
      <c r="CHT478" s="28"/>
      <c r="CHU478" s="28"/>
      <c r="CHV478" s="28"/>
      <c r="CHW478" s="28"/>
      <c r="CHX478" s="28"/>
      <c r="CHY478" s="28"/>
      <c r="CHZ478" s="28"/>
      <c r="CIA478" s="28"/>
      <c r="CIB478" s="28"/>
      <c r="CIC478" s="28"/>
      <c r="CID478" s="28"/>
      <c r="CIE478" s="28"/>
      <c r="CIF478" s="28"/>
      <c r="CIG478" s="28"/>
      <c r="CIH478" s="28"/>
      <c r="CII478" s="28"/>
      <c r="CIJ478" s="28"/>
      <c r="CIK478" s="28"/>
      <c r="CIL478" s="28"/>
      <c r="CIM478" s="28"/>
      <c r="CIN478" s="28"/>
      <c r="CIO478" s="28"/>
      <c r="CIP478" s="28"/>
      <c r="CIQ478" s="28"/>
      <c r="CIR478" s="28"/>
      <c r="CIS478" s="28"/>
      <c r="CIT478" s="28"/>
      <c r="CIU478" s="28"/>
      <c r="CIV478" s="28"/>
      <c r="CIW478" s="28"/>
      <c r="CIX478" s="28"/>
      <c r="CIY478" s="28"/>
      <c r="CIZ478" s="28"/>
      <c r="CJA478" s="28"/>
      <c r="CJB478" s="28"/>
      <c r="CJC478" s="28"/>
      <c r="CJD478" s="28"/>
      <c r="CJE478" s="28"/>
      <c r="CJF478" s="28"/>
      <c r="CJG478" s="28"/>
      <c r="CJH478" s="28"/>
      <c r="CJI478" s="28"/>
      <c r="CJJ478" s="28"/>
      <c r="CJK478" s="28"/>
      <c r="CJL478" s="28"/>
      <c r="CJM478" s="28"/>
      <c r="CJN478" s="28"/>
      <c r="CJO478" s="28"/>
      <c r="CJP478" s="28"/>
      <c r="CJQ478" s="28"/>
      <c r="CJR478" s="28"/>
      <c r="CJS478" s="28"/>
      <c r="CJT478" s="28"/>
      <c r="CJU478" s="28"/>
      <c r="CJV478" s="28"/>
      <c r="CJW478" s="28"/>
      <c r="CJX478" s="28"/>
      <c r="CJY478" s="28"/>
      <c r="CJZ478" s="28"/>
      <c r="CKA478" s="28"/>
      <c r="CKB478" s="28"/>
      <c r="CKC478" s="28"/>
      <c r="CKD478" s="28"/>
      <c r="CKE478" s="28"/>
      <c r="CKF478" s="28"/>
      <c r="CKG478" s="28"/>
      <c r="CKH478" s="28"/>
      <c r="CKI478" s="28"/>
      <c r="CKJ478" s="28"/>
      <c r="CKK478" s="28"/>
      <c r="CKL478" s="28"/>
      <c r="CKM478" s="28"/>
      <c r="CKN478" s="28"/>
      <c r="CKO478" s="28"/>
      <c r="CKP478" s="28"/>
      <c r="CKQ478" s="28"/>
      <c r="CKR478" s="28"/>
      <c r="CKS478" s="28"/>
      <c r="CKT478" s="28"/>
      <c r="CKU478" s="28"/>
      <c r="CKV478" s="28"/>
      <c r="CKW478" s="28"/>
      <c r="CKX478" s="28"/>
      <c r="CKY478" s="28"/>
      <c r="CKZ478" s="28"/>
      <c r="CLA478" s="28"/>
      <c r="CLB478" s="28"/>
      <c r="CLC478" s="28"/>
      <c r="CLD478" s="28"/>
      <c r="CLE478" s="28"/>
      <c r="CLF478" s="28"/>
      <c r="CLG478" s="28"/>
      <c r="CLH478" s="28"/>
      <c r="CLI478" s="28"/>
      <c r="CLJ478" s="28"/>
      <c r="CLK478" s="28"/>
      <c r="CLL478" s="28"/>
      <c r="CLM478" s="28"/>
      <c r="CLN478" s="28"/>
      <c r="CLO478" s="28"/>
      <c r="CLP478" s="28"/>
      <c r="CLQ478" s="28"/>
      <c r="CLR478" s="28"/>
      <c r="CLS478" s="28"/>
      <c r="CLT478" s="28"/>
      <c r="CLU478" s="28"/>
      <c r="CLV478" s="28"/>
      <c r="CLW478" s="28"/>
      <c r="CLX478" s="28"/>
      <c r="CLY478" s="28"/>
      <c r="CLZ478" s="28"/>
      <c r="CMA478" s="28"/>
      <c r="CMB478" s="28"/>
      <c r="CMC478" s="28"/>
      <c r="CMD478" s="28"/>
      <c r="CME478" s="28"/>
      <c r="CMF478" s="28"/>
      <c r="CMG478" s="28"/>
      <c r="CMH478" s="28"/>
      <c r="CMI478" s="28"/>
      <c r="CMJ478" s="28"/>
      <c r="CMK478" s="28"/>
      <c r="CML478" s="28"/>
      <c r="CMM478" s="28"/>
      <c r="CMN478" s="28"/>
      <c r="CMO478" s="28"/>
      <c r="CMP478" s="28"/>
      <c r="CMQ478" s="28"/>
      <c r="CMR478" s="28"/>
      <c r="CMS478" s="28"/>
      <c r="CMT478" s="28"/>
      <c r="CMU478" s="28"/>
      <c r="CMV478" s="28"/>
      <c r="CMW478" s="28"/>
      <c r="CMX478" s="28"/>
      <c r="CMY478" s="28"/>
      <c r="CMZ478" s="28"/>
      <c r="CNA478" s="28"/>
      <c r="CNB478" s="28"/>
      <c r="CNC478" s="28"/>
      <c r="CND478" s="28"/>
      <c r="CNE478" s="28"/>
      <c r="CNF478" s="28"/>
      <c r="CNG478" s="28"/>
      <c r="CNH478" s="28"/>
      <c r="CNI478" s="28"/>
      <c r="CNJ478" s="28"/>
      <c r="CNK478" s="28"/>
      <c r="CNL478" s="28"/>
      <c r="CNM478" s="28"/>
      <c r="CNN478" s="28"/>
      <c r="CNO478" s="28"/>
      <c r="CNP478" s="28"/>
      <c r="CNQ478" s="28"/>
      <c r="CNR478" s="28"/>
      <c r="CNS478" s="28"/>
      <c r="CNT478" s="28"/>
      <c r="CNU478" s="28"/>
      <c r="CNV478" s="28"/>
      <c r="CNW478" s="28"/>
      <c r="CNX478" s="28"/>
      <c r="CNY478" s="28"/>
      <c r="CNZ478" s="28"/>
      <c r="COA478" s="28"/>
      <c r="COB478" s="28"/>
      <c r="COC478" s="28"/>
      <c r="COD478" s="28"/>
      <c r="COE478" s="28"/>
      <c r="COF478" s="28"/>
      <c r="COG478" s="28"/>
      <c r="COH478" s="28"/>
      <c r="COI478" s="28"/>
      <c r="COJ478" s="28"/>
      <c r="COK478" s="28"/>
      <c r="COL478" s="28"/>
      <c r="COM478" s="28"/>
      <c r="CON478" s="28"/>
      <c r="COO478" s="28"/>
      <c r="COP478" s="28"/>
      <c r="COQ478" s="28"/>
      <c r="COR478" s="28"/>
      <c r="COS478" s="28"/>
      <c r="COT478" s="28"/>
      <c r="COU478" s="28"/>
      <c r="COV478" s="28"/>
      <c r="COW478" s="28"/>
      <c r="COX478" s="28"/>
      <c r="COY478" s="28"/>
      <c r="COZ478" s="28"/>
      <c r="CPA478" s="28"/>
      <c r="CPB478" s="28"/>
      <c r="CPC478" s="28"/>
      <c r="CPD478" s="28"/>
      <c r="CPE478" s="28"/>
      <c r="CPF478" s="28"/>
      <c r="CPG478" s="28"/>
      <c r="CPH478" s="28"/>
      <c r="CPI478" s="28"/>
      <c r="CPJ478" s="28"/>
      <c r="CPK478" s="28"/>
      <c r="CPL478" s="28"/>
      <c r="CPM478" s="28"/>
      <c r="CPN478" s="28"/>
      <c r="CPO478" s="28"/>
      <c r="CPP478" s="28"/>
      <c r="CPQ478" s="28"/>
      <c r="CPR478" s="28"/>
      <c r="CPS478" s="28"/>
      <c r="CPT478" s="28"/>
      <c r="CPU478" s="28"/>
      <c r="CPV478" s="28"/>
      <c r="CPW478" s="28"/>
      <c r="CPX478" s="28"/>
      <c r="CPY478" s="28"/>
      <c r="CPZ478" s="28"/>
      <c r="CQA478" s="28"/>
      <c r="CQB478" s="28"/>
      <c r="CQC478" s="28"/>
      <c r="CQD478" s="28"/>
      <c r="CQE478" s="28"/>
      <c r="CQF478" s="28"/>
      <c r="CQG478" s="28"/>
      <c r="CQH478" s="28"/>
      <c r="CQI478" s="28"/>
      <c r="CQJ478" s="28"/>
      <c r="CQK478" s="28"/>
      <c r="CQL478" s="28"/>
      <c r="CQM478" s="28"/>
      <c r="CQN478" s="28"/>
      <c r="CQO478" s="28"/>
      <c r="CQP478" s="28"/>
      <c r="CQQ478" s="28"/>
      <c r="CQR478" s="28"/>
      <c r="CQS478" s="28"/>
      <c r="CQT478" s="28"/>
      <c r="CQU478" s="28"/>
      <c r="CQV478" s="28"/>
      <c r="CQW478" s="28"/>
      <c r="CQX478" s="28"/>
      <c r="CQY478" s="28"/>
      <c r="CQZ478" s="28"/>
      <c r="CRA478" s="28"/>
      <c r="CRB478" s="28"/>
      <c r="CRC478" s="28"/>
      <c r="CRD478" s="28"/>
      <c r="CRE478" s="28"/>
      <c r="CRF478" s="28"/>
      <c r="CRG478" s="28"/>
      <c r="CRH478" s="28"/>
      <c r="CRI478" s="28"/>
      <c r="CRJ478" s="28"/>
      <c r="CRK478" s="28"/>
      <c r="CRL478" s="28"/>
      <c r="CRM478" s="28"/>
      <c r="CRN478" s="28"/>
      <c r="CRO478" s="28"/>
      <c r="CRP478" s="28"/>
      <c r="CRQ478" s="28"/>
      <c r="CRR478" s="28"/>
      <c r="CRS478" s="28"/>
      <c r="CRT478" s="28"/>
      <c r="CRU478" s="28"/>
      <c r="CRV478" s="28"/>
      <c r="CRW478" s="28"/>
      <c r="CRX478" s="28"/>
      <c r="CRY478" s="28"/>
      <c r="CRZ478" s="28"/>
      <c r="CSA478" s="28"/>
      <c r="CSB478" s="28"/>
      <c r="CSC478" s="28"/>
      <c r="CSD478" s="28"/>
      <c r="CSE478" s="28"/>
      <c r="CSF478" s="28"/>
      <c r="CSG478" s="28"/>
      <c r="CSH478" s="28"/>
      <c r="CSI478" s="28"/>
      <c r="CSJ478" s="28"/>
      <c r="CSK478" s="28"/>
      <c r="CSL478" s="28"/>
      <c r="CSM478" s="28"/>
      <c r="CSN478" s="28"/>
      <c r="CSO478" s="28"/>
      <c r="CSP478" s="28"/>
      <c r="CSQ478" s="28"/>
      <c r="CSR478" s="28"/>
      <c r="CSS478" s="28"/>
      <c r="CST478" s="28"/>
      <c r="CSU478" s="28"/>
      <c r="CSV478" s="28"/>
      <c r="CSW478" s="28"/>
      <c r="CSX478" s="28"/>
      <c r="CSY478" s="28"/>
      <c r="CSZ478" s="28"/>
      <c r="CTA478" s="28"/>
      <c r="CTB478" s="28"/>
      <c r="CTC478" s="28"/>
      <c r="CTD478" s="28"/>
      <c r="CTE478" s="28"/>
      <c r="CTF478" s="28"/>
      <c r="CTG478" s="28"/>
      <c r="CTH478" s="28"/>
      <c r="CTI478" s="28"/>
      <c r="CTJ478" s="28"/>
      <c r="CTK478" s="28"/>
      <c r="CTL478" s="28"/>
      <c r="CTM478" s="28"/>
      <c r="CTN478" s="28"/>
      <c r="CTO478" s="28"/>
      <c r="CTP478" s="28"/>
      <c r="CTQ478" s="28"/>
      <c r="CTR478" s="28"/>
      <c r="CTS478" s="28"/>
      <c r="CTT478" s="28"/>
      <c r="CTU478" s="28"/>
      <c r="CTV478" s="28"/>
      <c r="CTW478" s="28"/>
      <c r="CTX478" s="28"/>
      <c r="CTY478" s="28"/>
      <c r="CTZ478" s="28"/>
      <c r="CUA478" s="28"/>
      <c r="CUB478" s="28"/>
      <c r="CUC478" s="28"/>
      <c r="CUD478" s="28"/>
      <c r="CUE478" s="28"/>
      <c r="CUF478" s="28"/>
      <c r="CUG478" s="28"/>
      <c r="CUH478" s="28"/>
      <c r="CUI478" s="28"/>
      <c r="CUJ478" s="28"/>
      <c r="CUK478" s="28"/>
      <c r="CUL478" s="28"/>
      <c r="CUM478" s="28"/>
      <c r="CUN478" s="28"/>
      <c r="CUO478" s="28"/>
      <c r="CUP478" s="28"/>
      <c r="CUQ478" s="28"/>
      <c r="CUR478" s="28"/>
      <c r="CUS478" s="28"/>
      <c r="CUT478" s="28"/>
      <c r="CUU478" s="28"/>
      <c r="CUV478" s="28"/>
      <c r="CUW478" s="28"/>
      <c r="CUX478" s="28"/>
      <c r="CUY478" s="28"/>
      <c r="CUZ478" s="28"/>
      <c r="CVA478" s="28"/>
      <c r="CVB478" s="28"/>
      <c r="CVC478" s="28"/>
      <c r="CVD478" s="28"/>
      <c r="CVE478" s="28"/>
      <c r="CVF478" s="28"/>
      <c r="CVG478" s="28"/>
      <c r="CVH478" s="28"/>
      <c r="CVI478" s="28"/>
      <c r="CVJ478" s="28"/>
      <c r="CVK478" s="28"/>
      <c r="CVL478" s="28"/>
      <c r="CVM478" s="28"/>
      <c r="CVN478" s="28"/>
      <c r="CVO478" s="28"/>
      <c r="CVP478" s="28"/>
      <c r="CVQ478" s="28"/>
      <c r="CVR478" s="28"/>
      <c r="CVS478" s="28"/>
      <c r="CVT478" s="28"/>
      <c r="CVU478" s="28"/>
      <c r="CVV478" s="28"/>
      <c r="CVW478" s="28"/>
      <c r="CVX478" s="28"/>
      <c r="CVY478" s="28"/>
      <c r="CVZ478" s="28"/>
      <c r="CWA478" s="28"/>
      <c r="CWB478" s="28"/>
      <c r="CWC478" s="28"/>
      <c r="CWD478" s="28"/>
      <c r="CWE478" s="28"/>
      <c r="CWF478" s="28"/>
      <c r="CWG478" s="28"/>
      <c r="CWH478" s="28"/>
      <c r="CWI478" s="28"/>
      <c r="CWJ478" s="28"/>
      <c r="CWK478" s="28"/>
      <c r="CWL478" s="28"/>
      <c r="CWM478" s="28"/>
      <c r="CWN478" s="28"/>
      <c r="CWO478" s="28"/>
      <c r="CWP478" s="28"/>
      <c r="CWQ478" s="28"/>
      <c r="CWR478" s="28"/>
      <c r="CWS478" s="28"/>
      <c r="CWT478" s="28"/>
      <c r="CWU478" s="28"/>
      <c r="CWV478" s="28"/>
      <c r="CWW478" s="28"/>
      <c r="CWX478" s="28"/>
      <c r="CWY478" s="28"/>
      <c r="CWZ478" s="28"/>
      <c r="CXA478" s="28"/>
      <c r="CXB478" s="28"/>
      <c r="CXC478" s="28"/>
      <c r="CXD478" s="28"/>
      <c r="CXE478" s="28"/>
      <c r="CXF478" s="28"/>
      <c r="CXG478" s="28"/>
      <c r="CXH478" s="28"/>
      <c r="CXI478" s="28"/>
      <c r="CXJ478" s="28"/>
      <c r="CXK478" s="28"/>
      <c r="CXL478" s="28"/>
      <c r="CXM478" s="28"/>
      <c r="CXN478" s="28"/>
      <c r="CXO478" s="28"/>
      <c r="CXP478" s="28"/>
      <c r="CXQ478" s="28"/>
      <c r="CXR478" s="28"/>
      <c r="CXS478" s="28"/>
      <c r="CXT478" s="28"/>
      <c r="CXU478" s="28"/>
      <c r="CXV478" s="28"/>
      <c r="CXW478" s="28"/>
      <c r="CXX478" s="28"/>
      <c r="CXY478" s="28"/>
      <c r="CXZ478" s="28"/>
      <c r="CYA478" s="28"/>
      <c r="CYB478" s="28"/>
      <c r="CYC478" s="28"/>
      <c r="CYD478" s="28"/>
      <c r="CYE478" s="28"/>
      <c r="CYF478" s="28"/>
      <c r="CYG478" s="28"/>
      <c r="CYH478" s="28"/>
      <c r="CYI478" s="28"/>
      <c r="CYJ478" s="28"/>
      <c r="CYK478" s="28"/>
      <c r="CYL478" s="28"/>
      <c r="CYM478" s="28"/>
      <c r="CYN478" s="28"/>
      <c r="CYO478" s="28"/>
      <c r="CYP478" s="28"/>
      <c r="CYQ478" s="28"/>
      <c r="CYR478" s="28"/>
      <c r="CYS478" s="28"/>
      <c r="CYT478" s="28"/>
      <c r="CYU478" s="28"/>
      <c r="CYV478" s="28"/>
      <c r="CYW478" s="28"/>
      <c r="CYX478" s="28"/>
      <c r="CYY478" s="28"/>
      <c r="CYZ478" s="28"/>
      <c r="CZA478" s="28"/>
      <c r="CZB478" s="28"/>
      <c r="CZC478" s="28"/>
      <c r="CZD478" s="28"/>
      <c r="CZE478" s="28"/>
      <c r="CZF478" s="28"/>
      <c r="CZG478" s="28"/>
      <c r="CZH478" s="28"/>
      <c r="CZI478" s="28"/>
      <c r="CZJ478" s="28"/>
      <c r="CZK478" s="28"/>
      <c r="CZL478" s="28"/>
      <c r="CZM478" s="28"/>
      <c r="CZN478" s="28"/>
      <c r="CZO478" s="28"/>
      <c r="CZP478" s="28"/>
      <c r="CZQ478" s="28"/>
      <c r="CZR478" s="28"/>
      <c r="CZS478" s="28"/>
      <c r="CZT478" s="28"/>
      <c r="CZU478" s="28"/>
      <c r="CZV478" s="28"/>
      <c r="CZW478" s="28"/>
      <c r="CZX478" s="28"/>
      <c r="CZY478" s="28"/>
      <c r="CZZ478" s="28"/>
      <c r="DAA478" s="28"/>
      <c r="DAB478" s="28"/>
      <c r="DAC478" s="28"/>
      <c r="DAD478" s="28"/>
      <c r="DAE478" s="28"/>
      <c r="DAF478" s="28"/>
      <c r="DAG478" s="28"/>
      <c r="DAH478" s="28"/>
      <c r="DAI478" s="28"/>
      <c r="DAJ478" s="28"/>
      <c r="DAK478" s="28"/>
      <c r="DAL478" s="28"/>
      <c r="DAM478" s="28"/>
      <c r="DAN478" s="28"/>
      <c r="DAO478" s="28"/>
      <c r="DAP478" s="28"/>
      <c r="DAQ478" s="28"/>
      <c r="DAR478" s="28"/>
      <c r="DAS478" s="28"/>
      <c r="DAT478" s="28"/>
      <c r="DAU478" s="28"/>
      <c r="DAV478" s="28"/>
      <c r="DAW478" s="28"/>
      <c r="DAX478" s="28"/>
      <c r="DAY478" s="28"/>
      <c r="DAZ478" s="28"/>
      <c r="DBA478" s="28"/>
      <c r="DBB478" s="28"/>
      <c r="DBC478" s="28"/>
      <c r="DBD478" s="28"/>
      <c r="DBE478" s="28"/>
      <c r="DBF478" s="28"/>
      <c r="DBG478" s="28"/>
      <c r="DBH478" s="28"/>
      <c r="DBI478" s="28"/>
      <c r="DBJ478" s="28"/>
      <c r="DBK478" s="28"/>
      <c r="DBL478" s="28"/>
      <c r="DBM478" s="28"/>
      <c r="DBN478" s="28"/>
      <c r="DBO478" s="28"/>
      <c r="DBP478" s="28"/>
      <c r="DBQ478" s="28"/>
      <c r="DBR478" s="28"/>
      <c r="DBS478" s="28"/>
      <c r="DBT478" s="28"/>
      <c r="DBU478" s="28"/>
      <c r="DBV478" s="28"/>
      <c r="DBW478" s="28"/>
      <c r="DBX478" s="28"/>
      <c r="DBY478" s="28"/>
      <c r="DBZ478" s="28"/>
      <c r="DCA478" s="28"/>
      <c r="DCB478" s="28"/>
      <c r="DCC478" s="28"/>
      <c r="DCD478" s="28"/>
      <c r="DCE478" s="28"/>
      <c r="DCF478" s="28"/>
      <c r="DCG478" s="28"/>
      <c r="DCH478" s="28"/>
      <c r="DCI478" s="28"/>
      <c r="DCJ478" s="28"/>
      <c r="DCK478" s="28"/>
      <c r="DCL478" s="28"/>
      <c r="DCM478" s="28"/>
      <c r="DCN478" s="28"/>
      <c r="DCO478" s="28"/>
      <c r="DCP478" s="28"/>
      <c r="DCQ478" s="28"/>
      <c r="DCR478" s="28"/>
      <c r="DCS478" s="28"/>
      <c r="DCT478" s="28"/>
      <c r="DCU478" s="28"/>
      <c r="DCV478" s="28"/>
      <c r="DCW478" s="28"/>
      <c r="DCX478" s="28"/>
      <c r="DCY478" s="28"/>
      <c r="DCZ478" s="28"/>
      <c r="DDA478" s="28"/>
      <c r="DDB478" s="28"/>
      <c r="DDC478" s="28"/>
      <c r="DDD478" s="28"/>
      <c r="DDE478" s="28"/>
      <c r="DDF478" s="28"/>
      <c r="DDG478" s="28"/>
      <c r="DDH478" s="28"/>
      <c r="DDI478" s="28"/>
      <c r="DDJ478" s="28"/>
      <c r="DDK478" s="28"/>
      <c r="DDL478" s="28"/>
      <c r="DDM478" s="28"/>
      <c r="DDN478" s="28"/>
      <c r="DDO478" s="28"/>
      <c r="DDP478" s="28"/>
      <c r="DDQ478" s="28"/>
      <c r="DDR478" s="28"/>
      <c r="DDS478" s="28"/>
      <c r="DDT478" s="28"/>
      <c r="DDU478" s="28"/>
      <c r="DDV478" s="28"/>
      <c r="DDW478" s="28"/>
      <c r="DDX478" s="28"/>
      <c r="DDY478" s="28"/>
      <c r="DDZ478" s="28"/>
      <c r="DEA478" s="28"/>
      <c r="DEB478" s="28"/>
      <c r="DEC478" s="28"/>
      <c r="DED478" s="28"/>
      <c r="DEE478" s="28"/>
      <c r="DEF478" s="28"/>
      <c r="DEG478" s="28"/>
      <c r="DEH478" s="28"/>
      <c r="DEI478" s="28"/>
      <c r="DEJ478" s="28"/>
      <c r="DEK478" s="28"/>
      <c r="DEL478" s="28"/>
      <c r="DEM478" s="28"/>
      <c r="DEN478" s="28"/>
      <c r="DEO478" s="28"/>
      <c r="DEP478" s="28"/>
      <c r="DEQ478" s="28"/>
      <c r="DER478" s="28"/>
      <c r="DES478" s="28"/>
      <c r="DET478" s="28"/>
      <c r="DEU478" s="28"/>
      <c r="DEV478" s="28"/>
      <c r="DEW478" s="28"/>
      <c r="DEX478" s="28"/>
      <c r="DEY478" s="28"/>
      <c r="DEZ478" s="28"/>
      <c r="DFA478" s="28"/>
      <c r="DFB478" s="28"/>
      <c r="DFC478" s="28"/>
      <c r="DFD478" s="28"/>
      <c r="DFE478" s="28"/>
      <c r="DFF478" s="28"/>
      <c r="DFG478" s="28"/>
      <c r="DFH478" s="28"/>
      <c r="DFI478" s="28"/>
      <c r="DFJ478" s="28"/>
      <c r="DFK478" s="28"/>
      <c r="DFL478" s="28"/>
      <c r="DFM478" s="28"/>
      <c r="DFN478" s="28"/>
      <c r="DFO478" s="28"/>
      <c r="DFP478" s="28"/>
      <c r="DFQ478" s="28"/>
      <c r="DFR478" s="28"/>
      <c r="DFS478" s="28"/>
      <c r="DFT478" s="28"/>
      <c r="DFU478" s="28"/>
      <c r="DFV478" s="28"/>
      <c r="DFW478" s="28"/>
      <c r="DFX478" s="28"/>
      <c r="DFY478" s="28"/>
      <c r="DFZ478" s="28"/>
      <c r="DGA478" s="28"/>
      <c r="DGB478" s="28"/>
      <c r="DGC478" s="28"/>
      <c r="DGD478" s="28"/>
      <c r="DGE478" s="28"/>
      <c r="DGF478" s="28"/>
      <c r="DGG478" s="28"/>
      <c r="DGH478" s="28"/>
      <c r="DGI478" s="28"/>
      <c r="DGJ478" s="28"/>
      <c r="DGK478" s="28"/>
      <c r="DGL478" s="28"/>
      <c r="DGM478" s="28"/>
      <c r="DGN478" s="28"/>
      <c r="DGO478" s="28"/>
      <c r="DGP478" s="28"/>
      <c r="DGQ478" s="28"/>
      <c r="DGR478" s="28"/>
      <c r="DGS478" s="28"/>
      <c r="DGT478" s="28"/>
      <c r="DGU478" s="28"/>
      <c r="DGV478" s="28"/>
      <c r="DGW478" s="28"/>
      <c r="DGX478" s="28"/>
      <c r="DGY478" s="28"/>
      <c r="DGZ478" s="28"/>
      <c r="DHA478" s="28"/>
      <c r="DHB478" s="28"/>
      <c r="DHC478" s="28"/>
      <c r="DHD478" s="28"/>
      <c r="DHE478" s="28"/>
      <c r="DHF478" s="28"/>
      <c r="DHG478" s="28"/>
      <c r="DHH478" s="28"/>
      <c r="DHI478" s="28"/>
      <c r="DHJ478" s="28"/>
      <c r="DHK478" s="28"/>
      <c r="DHL478" s="28"/>
      <c r="DHM478" s="28"/>
      <c r="DHN478" s="28"/>
      <c r="DHO478" s="28"/>
      <c r="DHP478" s="28"/>
      <c r="DHQ478" s="28"/>
      <c r="DHR478" s="28"/>
      <c r="DHS478" s="28"/>
      <c r="DHT478" s="28"/>
      <c r="DHU478" s="28"/>
      <c r="DHV478" s="28"/>
      <c r="DHW478" s="28"/>
      <c r="DHX478" s="28"/>
      <c r="DHY478" s="28"/>
      <c r="DHZ478" s="28"/>
      <c r="DIA478" s="28"/>
      <c r="DIB478" s="28"/>
      <c r="DIC478" s="28"/>
      <c r="DID478" s="28"/>
      <c r="DIE478" s="28"/>
      <c r="DIF478" s="28"/>
      <c r="DIG478" s="28"/>
      <c r="DIH478" s="28"/>
      <c r="DII478" s="28"/>
      <c r="DIJ478" s="28"/>
      <c r="DIK478" s="28"/>
      <c r="DIL478" s="28"/>
      <c r="DIM478" s="28"/>
      <c r="DIN478" s="28"/>
      <c r="DIO478" s="28"/>
      <c r="DIP478" s="28"/>
      <c r="DIQ478" s="28"/>
      <c r="DIR478" s="28"/>
      <c r="DIS478" s="28"/>
      <c r="DIT478" s="28"/>
      <c r="DIU478" s="28"/>
      <c r="DIV478" s="28"/>
      <c r="DIW478" s="28"/>
      <c r="DIX478" s="28"/>
      <c r="DIY478" s="28"/>
      <c r="DIZ478" s="28"/>
      <c r="DJA478" s="28"/>
      <c r="DJB478" s="28"/>
      <c r="DJC478" s="28"/>
      <c r="DJD478" s="28"/>
      <c r="DJE478" s="28"/>
      <c r="DJF478" s="28"/>
      <c r="DJG478" s="28"/>
      <c r="DJH478" s="28"/>
      <c r="DJI478" s="28"/>
      <c r="DJJ478" s="28"/>
      <c r="DJK478" s="28"/>
      <c r="DJL478" s="28"/>
      <c r="DJM478" s="28"/>
      <c r="DJN478" s="28"/>
      <c r="DJO478" s="28"/>
      <c r="DJP478" s="28"/>
      <c r="DJQ478" s="28"/>
      <c r="DJR478" s="28"/>
      <c r="DJS478" s="28"/>
      <c r="DJT478" s="28"/>
      <c r="DJU478" s="28"/>
      <c r="DJV478" s="28"/>
      <c r="DJW478" s="28"/>
      <c r="DJX478" s="28"/>
      <c r="DJY478" s="28"/>
      <c r="DJZ478" s="28"/>
      <c r="DKA478" s="28"/>
      <c r="DKB478" s="28"/>
      <c r="DKC478" s="28"/>
      <c r="DKD478" s="28"/>
      <c r="DKE478" s="28"/>
      <c r="DKF478" s="28"/>
      <c r="DKG478" s="28"/>
      <c r="DKH478" s="28"/>
      <c r="DKI478" s="28"/>
      <c r="DKJ478" s="28"/>
      <c r="DKK478" s="28"/>
      <c r="DKL478" s="28"/>
      <c r="DKM478" s="28"/>
      <c r="DKN478" s="28"/>
      <c r="DKO478" s="28"/>
      <c r="DKP478" s="28"/>
      <c r="DKQ478" s="28"/>
      <c r="DKR478" s="28"/>
      <c r="DKS478" s="28"/>
      <c r="DKT478" s="28"/>
      <c r="DKU478" s="28"/>
      <c r="DKV478" s="28"/>
      <c r="DKW478" s="28"/>
      <c r="DKX478" s="28"/>
      <c r="DKY478" s="28"/>
      <c r="DKZ478" s="28"/>
      <c r="DLA478" s="28"/>
      <c r="DLB478" s="28"/>
      <c r="DLC478" s="28"/>
      <c r="DLD478" s="28"/>
      <c r="DLE478" s="28"/>
      <c r="DLF478" s="28"/>
      <c r="DLG478" s="28"/>
      <c r="DLH478" s="28"/>
      <c r="DLI478" s="28"/>
      <c r="DLJ478" s="28"/>
      <c r="DLK478" s="28"/>
      <c r="DLL478" s="28"/>
      <c r="DLM478" s="28"/>
      <c r="DLN478" s="28"/>
      <c r="DLO478" s="28"/>
      <c r="DLP478" s="28"/>
      <c r="DLQ478" s="28"/>
      <c r="DLR478" s="28"/>
      <c r="DLS478" s="28"/>
      <c r="DLT478" s="28"/>
      <c r="DLU478" s="28"/>
      <c r="DLV478" s="28"/>
      <c r="DLW478" s="28"/>
      <c r="DLX478" s="28"/>
      <c r="DLY478" s="28"/>
      <c r="DLZ478" s="28"/>
      <c r="DMA478" s="28"/>
      <c r="DMB478" s="28"/>
      <c r="DMC478" s="28"/>
      <c r="DMD478" s="28"/>
      <c r="DME478" s="28"/>
      <c r="DMF478" s="28"/>
      <c r="DMG478" s="28"/>
      <c r="DMH478" s="28"/>
      <c r="DMI478" s="28"/>
      <c r="DMJ478" s="28"/>
      <c r="DMK478" s="28"/>
      <c r="DML478" s="28"/>
      <c r="DMM478" s="28"/>
      <c r="DMN478" s="28"/>
      <c r="DMO478" s="28"/>
      <c r="DMP478" s="28"/>
      <c r="DMQ478" s="28"/>
      <c r="DMR478" s="28"/>
      <c r="DMS478" s="28"/>
      <c r="DMT478" s="28"/>
      <c r="DMU478" s="28"/>
      <c r="DMV478" s="28"/>
      <c r="DMW478" s="28"/>
      <c r="DMX478" s="28"/>
      <c r="DMY478" s="28"/>
      <c r="DMZ478" s="28"/>
      <c r="DNA478" s="28"/>
      <c r="DNB478" s="28"/>
      <c r="DNC478" s="28"/>
      <c r="DND478" s="28"/>
      <c r="DNE478" s="28"/>
      <c r="DNF478" s="28"/>
      <c r="DNG478" s="28"/>
      <c r="DNH478" s="28"/>
      <c r="DNI478" s="28"/>
      <c r="DNJ478" s="28"/>
      <c r="DNK478" s="28"/>
      <c r="DNL478" s="28"/>
      <c r="DNM478" s="28"/>
      <c r="DNN478" s="28"/>
      <c r="DNO478" s="28"/>
      <c r="DNP478" s="28"/>
      <c r="DNQ478" s="28"/>
      <c r="DNR478" s="28"/>
      <c r="DNS478" s="28"/>
      <c r="DNT478" s="28"/>
      <c r="DNU478" s="28"/>
      <c r="DNV478" s="28"/>
      <c r="DNW478" s="28"/>
      <c r="DNX478" s="28"/>
      <c r="DNY478" s="28"/>
      <c r="DNZ478" s="28"/>
      <c r="DOA478" s="28"/>
      <c r="DOB478" s="28"/>
      <c r="DOC478" s="28"/>
      <c r="DOD478" s="28"/>
      <c r="DOE478" s="28"/>
      <c r="DOF478" s="28"/>
      <c r="DOG478" s="28"/>
      <c r="DOH478" s="28"/>
      <c r="DOI478" s="28"/>
      <c r="DOJ478" s="28"/>
      <c r="DOK478" s="28"/>
      <c r="DOL478" s="28"/>
      <c r="DOM478" s="28"/>
      <c r="DON478" s="28"/>
      <c r="DOO478" s="28"/>
      <c r="DOP478" s="28"/>
      <c r="DOQ478" s="28"/>
      <c r="DOR478" s="28"/>
      <c r="DOS478" s="28"/>
      <c r="DOT478" s="28"/>
      <c r="DOU478" s="28"/>
      <c r="DOV478" s="28"/>
      <c r="DOW478" s="28"/>
      <c r="DOX478" s="28"/>
      <c r="DOY478" s="28"/>
      <c r="DOZ478" s="28"/>
      <c r="DPA478" s="28"/>
      <c r="DPB478" s="28"/>
      <c r="DPC478" s="28"/>
      <c r="DPD478" s="28"/>
      <c r="DPE478" s="28"/>
      <c r="DPF478" s="28"/>
      <c r="DPG478" s="28"/>
      <c r="DPH478" s="28"/>
      <c r="DPI478" s="28"/>
      <c r="DPJ478" s="28"/>
      <c r="DPK478" s="28"/>
      <c r="DPL478" s="28"/>
      <c r="DPM478" s="28"/>
      <c r="DPN478" s="28"/>
      <c r="DPO478" s="28"/>
      <c r="DPP478" s="28"/>
      <c r="DPQ478" s="28"/>
      <c r="DPR478" s="28"/>
      <c r="DPS478" s="28"/>
      <c r="DPT478" s="28"/>
      <c r="DPU478" s="28"/>
      <c r="DPV478" s="28"/>
      <c r="DPW478" s="28"/>
      <c r="DPX478" s="28"/>
      <c r="DPY478" s="28"/>
      <c r="DPZ478" s="28"/>
      <c r="DQA478" s="28"/>
      <c r="DQB478" s="28"/>
      <c r="DQC478" s="28"/>
      <c r="DQD478" s="28"/>
      <c r="DQE478" s="28"/>
      <c r="DQF478" s="28"/>
      <c r="DQG478" s="28"/>
      <c r="DQH478" s="28"/>
      <c r="DQI478" s="28"/>
      <c r="DQJ478" s="28"/>
      <c r="DQK478" s="28"/>
      <c r="DQL478" s="28"/>
      <c r="DQM478" s="28"/>
      <c r="DQN478" s="28"/>
      <c r="DQO478" s="28"/>
      <c r="DQP478" s="28"/>
      <c r="DQQ478" s="28"/>
      <c r="DQR478" s="28"/>
      <c r="DQS478" s="28"/>
      <c r="DQT478" s="28"/>
      <c r="DQU478" s="28"/>
      <c r="DQV478" s="28"/>
      <c r="DQW478" s="28"/>
      <c r="DQX478" s="28"/>
      <c r="DQY478" s="28"/>
      <c r="DQZ478" s="28"/>
      <c r="DRA478" s="28"/>
      <c r="DRB478" s="28"/>
      <c r="DRC478" s="28"/>
      <c r="DRD478" s="28"/>
      <c r="DRE478" s="28"/>
      <c r="DRF478" s="28"/>
      <c r="DRG478" s="28"/>
      <c r="DRH478" s="28"/>
      <c r="DRI478" s="28"/>
      <c r="DRJ478" s="28"/>
      <c r="DRK478" s="28"/>
      <c r="DRL478" s="28"/>
      <c r="DRM478" s="28"/>
      <c r="DRN478" s="28"/>
      <c r="DRO478" s="28"/>
      <c r="DRP478" s="28"/>
      <c r="DRQ478" s="28"/>
      <c r="DRR478" s="28"/>
      <c r="DRS478" s="28"/>
      <c r="DRT478" s="28"/>
      <c r="DRU478" s="28"/>
      <c r="DRV478" s="28"/>
      <c r="DRW478" s="28"/>
      <c r="DRX478" s="28"/>
      <c r="DRY478" s="28"/>
      <c r="DRZ478" s="28"/>
      <c r="DSA478" s="28"/>
      <c r="DSB478" s="28"/>
      <c r="DSC478" s="28"/>
      <c r="DSD478" s="28"/>
      <c r="DSE478" s="28"/>
      <c r="DSF478" s="28"/>
      <c r="DSG478" s="28"/>
      <c r="DSH478" s="28"/>
      <c r="DSI478" s="28"/>
      <c r="DSJ478" s="28"/>
      <c r="DSK478" s="28"/>
      <c r="DSL478" s="28"/>
      <c r="DSM478" s="28"/>
      <c r="DSN478" s="28"/>
      <c r="DSO478" s="28"/>
      <c r="DSP478" s="28"/>
      <c r="DSQ478" s="28"/>
      <c r="DSR478" s="28"/>
      <c r="DSS478" s="28"/>
      <c r="DST478" s="28"/>
      <c r="DSU478" s="28"/>
      <c r="DSV478" s="28"/>
      <c r="DSW478" s="28"/>
      <c r="DSX478" s="28"/>
      <c r="DSY478" s="28"/>
      <c r="DSZ478" s="28"/>
      <c r="DTA478" s="28"/>
      <c r="DTB478" s="28"/>
      <c r="DTC478" s="28"/>
      <c r="DTD478" s="28"/>
      <c r="DTE478" s="28"/>
      <c r="DTF478" s="28"/>
      <c r="DTG478" s="28"/>
      <c r="DTH478" s="28"/>
      <c r="DTI478" s="28"/>
      <c r="DTJ478" s="28"/>
      <c r="DTK478" s="28"/>
      <c r="DTL478" s="28"/>
      <c r="DTM478" s="28"/>
      <c r="DTN478" s="28"/>
      <c r="DTO478" s="28"/>
      <c r="DTP478" s="28"/>
      <c r="DTQ478" s="28"/>
      <c r="DTR478" s="28"/>
      <c r="DTS478" s="28"/>
      <c r="DTT478" s="28"/>
      <c r="DTU478" s="28"/>
      <c r="DTV478" s="28"/>
      <c r="DTW478" s="28"/>
      <c r="DTX478" s="28"/>
      <c r="DTY478" s="28"/>
      <c r="DTZ478" s="28"/>
      <c r="DUA478" s="28"/>
      <c r="DUB478" s="28"/>
      <c r="DUC478" s="28"/>
      <c r="DUD478" s="28"/>
      <c r="DUE478" s="28"/>
      <c r="DUF478" s="28"/>
      <c r="DUG478" s="28"/>
      <c r="DUH478" s="28"/>
      <c r="DUI478" s="28"/>
      <c r="DUJ478" s="28"/>
      <c r="DUK478" s="28"/>
      <c r="DUL478" s="28"/>
      <c r="DUM478" s="28"/>
      <c r="DUN478" s="28"/>
      <c r="DUO478" s="28"/>
      <c r="DUP478" s="28"/>
      <c r="DUQ478" s="28"/>
      <c r="DUR478" s="28"/>
      <c r="DUS478" s="28"/>
      <c r="DUT478" s="28"/>
      <c r="DUU478" s="28"/>
      <c r="DUV478" s="28"/>
      <c r="DUW478" s="28"/>
      <c r="DUX478" s="28"/>
      <c r="DUY478" s="28"/>
      <c r="DUZ478" s="28"/>
      <c r="DVA478" s="28"/>
      <c r="DVB478" s="28"/>
      <c r="DVC478" s="28"/>
      <c r="DVD478" s="28"/>
      <c r="DVE478" s="28"/>
      <c r="DVF478" s="28"/>
      <c r="DVG478" s="28"/>
      <c r="DVH478" s="28"/>
      <c r="DVI478" s="28"/>
      <c r="DVJ478" s="28"/>
      <c r="DVK478" s="28"/>
      <c r="DVL478" s="28"/>
      <c r="DVM478" s="28"/>
      <c r="DVN478" s="28"/>
      <c r="DVO478" s="28"/>
      <c r="DVP478" s="28"/>
      <c r="DVQ478" s="28"/>
      <c r="DVR478" s="28"/>
      <c r="DVS478" s="28"/>
      <c r="DVT478" s="28"/>
      <c r="DVU478" s="28"/>
      <c r="DVV478" s="28"/>
      <c r="DVW478" s="28"/>
      <c r="DVX478" s="28"/>
      <c r="DVY478" s="28"/>
      <c r="DVZ478" s="28"/>
      <c r="DWA478" s="28"/>
      <c r="DWB478" s="28"/>
      <c r="DWC478" s="28"/>
      <c r="DWD478" s="28"/>
      <c r="DWE478" s="28"/>
      <c r="DWF478" s="28"/>
      <c r="DWG478" s="28"/>
      <c r="DWH478" s="28"/>
      <c r="DWI478" s="28"/>
      <c r="DWJ478" s="28"/>
      <c r="DWK478" s="28"/>
      <c r="DWL478" s="28"/>
      <c r="DWM478" s="28"/>
      <c r="DWN478" s="28"/>
      <c r="DWO478" s="28"/>
      <c r="DWP478" s="28"/>
      <c r="DWQ478" s="28"/>
      <c r="DWR478" s="28"/>
      <c r="DWS478" s="28"/>
      <c r="DWT478" s="28"/>
      <c r="DWU478" s="28"/>
      <c r="DWV478" s="28"/>
      <c r="DWW478" s="28"/>
      <c r="DWX478" s="28"/>
      <c r="DWY478" s="28"/>
      <c r="DWZ478" s="28"/>
      <c r="DXA478" s="28"/>
      <c r="DXB478" s="28"/>
      <c r="DXC478" s="28"/>
      <c r="DXD478" s="28"/>
      <c r="DXE478" s="28"/>
      <c r="DXF478" s="28"/>
      <c r="DXG478" s="28"/>
      <c r="DXH478" s="28"/>
      <c r="DXI478" s="28"/>
      <c r="DXJ478" s="28"/>
      <c r="DXK478" s="28"/>
      <c r="DXL478" s="28"/>
      <c r="DXM478" s="28"/>
      <c r="DXN478" s="28"/>
      <c r="DXO478" s="28"/>
      <c r="DXP478" s="28"/>
      <c r="DXQ478" s="28"/>
      <c r="DXR478" s="28"/>
      <c r="DXS478" s="28"/>
      <c r="DXT478" s="28"/>
      <c r="DXU478" s="28"/>
      <c r="DXV478" s="28"/>
      <c r="DXW478" s="28"/>
      <c r="DXX478" s="28"/>
      <c r="DXY478" s="28"/>
      <c r="DXZ478" s="28"/>
      <c r="DYA478" s="28"/>
      <c r="DYB478" s="28"/>
      <c r="DYC478" s="28"/>
      <c r="DYD478" s="28"/>
      <c r="DYE478" s="28"/>
      <c r="DYF478" s="28"/>
      <c r="DYG478" s="28"/>
      <c r="DYH478" s="28"/>
      <c r="DYI478" s="28"/>
      <c r="DYJ478" s="28"/>
      <c r="DYK478" s="28"/>
      <c r="DYL478" s="28"/>
      <c r="DYM478" s="28"/>
      <c r="DYN478" s="28"/>
      <c r="DYO478" s="28"/>
      <c r="DYP478" s="28"/>
      <c r="DYQ478" s="28"/>
      <c r="DYR478" s="28"/>
      <c r="DYS478" s="28"/>
      <c r="DYT478" s="28"/>
      <c r="DYU478" s="28"/>
      <c r="DYV478" s="28"/>
      <c r="DYW478" s="28"/>
      <c r="DYX478" s="28"/>
      <c r="DYY478" s="28"/>
      <c r="DYZ478" s="28"/>
      <c r="DZA478" s="28"/>
      <c r="DZB478" s="28"/>
      <c r="DZC478" s="28"/>
      <c r="DZD478" s="28"/>
      <c r="DZE478" s="28"/>
      <c r="DZF478" s="28"/>
      <c r="DZG478" s="28"/>
      <c r="DZH478" s="28"/>
      <c r="DZI478" s="28"/>
      <c r="DZJ478" s="28"/>
      <c r="DZK478" s="28"/>
      <c r="DZL478" s="28"/>
      <c r="DZM478" s="28"/>
      <c r="DZN478" s="28"/>
      <c r="DZO478" s="28"/>
      <c r="DZP478" s="28"/>
      <c r="DZQ478" s="28"/>
      <c r="DZR478" s="28"/>
      <c r="DZS478" s="28"/>
      <c r="DZT478" s="28"/>
      <c r="DZU478" s="28"/>
      <c r="DZV478" s="28"/>
      <c r="DZW478" s="28"/>
      <c r="DZX478" s="28"/>
      <c r="DZY478" s="28"/>
      <c r="DZZ478" s="28"/>
      <c r="EAA478" s="28"/>
      <c r="EAB478" s="28"/>
      <c r="EAC478" s="28"/>
      <c r="EAD478" s="28"/>
      <c r="EAE478" s="28"/>
      <c r="EAF478" s="28"/>
      <c r="EAG478" s="28"/>
      <c r="EAH478" s="28"/>
      <c r="EAI478" s="28"/>
      <c r="EAJ478" s="28"/>
      <c r="EAK478" s="28"/>
      <c r="EAL478" s="28"/>
      <c r="EAM478" s="28"/>
      <c r="EAN478" s="28"/>
      <c r="EAO478" s="28"/>
      <c r="EAP478" s="28"/>
      <c r="EAQ478" s="28"/>
      <c r="EAR478" s="28"/>
      <c r="EAS478" s="28"/>
      <c r="EAT478" s="28"/>
      <c r="EAU478" s="28"/>
      <c r="EAV478" s="28"/>
      <c r="EAW478" s="28"/>
      <c r="EAX478" s="28"/>
      <c r="EAY478" s="28"/>
      <c r="EAZ478" s="28"/>
      <c r="EBA478" s="28"/>
      <c r="EBB478" s="28"/>
      <c r="EBC478" s="28"/>
      <c r="EBD478" s="28"/>
      <c r="EBE478" s="28"/>
      <c r="EBF478" s="28"/>
      <c r="EBG478" s="28"/>
      <c r="EBH478" s="28"/>
      <c r="EBI478" s="28"/>
      <c r="EBJ478" s="28"/>
      <c r="EBK478" s="28"/>
      <c r="EBL478" s="28"/>
      <c r="EBM478" s="28"/>
      <c r="EBN478" s="28"/>
      <c r="EBO478" s="28"/>
      <c r="EBP478" s="28"/>
      <c r="EBQ478" s="28"/>
      <c r="EBR478" s="28"/>
      <c r="EBS478" s="28"/>
      <c r="EBT478" s="28"/>
      <c r="EBU478" s="28"/>
      <c r="EBV478" s="28"/>
      <c r="EBW478" s="28"/>
      <c r="EBX478" s="28"/>
      <c r="EBY478" s="28"/>
      <c r="EBZ478" s="28"/>
      <c r="ECA478" s="28"/>
      <c r="ECB478" s="28"/>
      <c r="ECC478" s="28"/>
      <c r="ECD478" s="28"/>
      <c r="ECE478" s="28"/>
      <c r="ECF478" s="28"/>
      <c r="ECG478" s="28"/>
      <c r="ECH478" s="28"/>
      <c r="ECI478" s="28"/>
      <c r="ECJ478" s="28"/>
      <c r="ECK478" s="28"/>
      <c r="ECL478" s="28"/>
      <c r="ECM478" s="28"/>
      <c r="ECN478" s="28"/>
      <c r="ECO478" s="28"/>
      <c r="ECP478" s="28"/>
      <c r="ECQ478" s="28"/>
      <c r="ECR478" s="28"/>
      <c r="ECS478" s="28"/>
      <c r="ECT478" s="28"/>
      <c r="ECU478" s="28"/>
      <c r="ECV478" s="28"/>
      <c r="ECW478" s="28"/>
      <c r="ECX478" s="28"/>
      <c r="ECY478" s="28"/>
      <c r="ECZ478" s="28"/>
      <c r="EDA478" s="28"/>
      <c r="EDB478" s="28"/>
      <c r="EDC478" s="28"/>
      <c r="EDD478" s="28"/>
      <c r="EDE478" s="28"/>
      <c r="EDF478" s="28"/>
      <c r="EDG478" s="28"/>
      <c r="EDH478" s="28"/>
      <c r="EDI478" s="28"/>
      <c r="EDJ478" s="28"/>
      <c r="EDK478" s="28"/>
      <c r="EDL478" s="28"/>
      <c r="EDM478" s="28"/>
      <c r="EDN478" s="28"/>
      <c r="EDO478" s="28"/>
      <c r="EDP478" s="28"/>
      <c r="EDQ478" s="28"/>
      <c r="EDR478" s="28"/>
      <c r="EDS478" s="28"/>
      <c r="EDT478" s="28"/>
      <c r="EDU478" s="28"/>
      <c r="EDV478" s="28"/>
      <c r="EDW478" s="28"/>
      <c r="EDX478" s="28"/>
      <c r="EDY478" s="28"/>
      <c r="EDZ478" s="28"/>
      <c r="EEA478" s="28"/>
      <c r="EEB478" s="28"/>
      <c r="EEC478" s="28"/>
      <c r="EED478" s="28"/>
      <c r="EEE478" s="28"/>
      <c r="EEF478" s="28"/>
      <c r="EEG478" s="28"/>
      <c r="EEH478" s="28"/>
      <c r="EEI478" s="28"/>
      <c r="EEJ478" s="28"/>
      <c r="EEK478" s="28"/>
      <c r="EEL478" s="28"/>
      <c r="EEM478" s="28"/>
      <c r="EEN478" s="28"/>
      <c r="EEO478" s="28"/>
      <c r="EEP478" s="28"/>
      <c r="EEQ478" s="28"/>
      <c r="EER478" s="28"/>
      <c r="EES478" s="28"/>
      <c r="EET478" s="28"/>
      <c r="EEU478" s="28"/>
      <c r="EEV478" s="28"/>
      <c r="EEW478" s="28"/>
      <c r="EEX478" s="28"/>
      <c r="EEY478" s="28"/>
      <c r="EEZ478" s="28"/>
      <c r="EFA478" s="28"/>
      <c r="EFB478" s="28"/>
      <c r="EFC478" s="28"/>
      <c r="EFD478" s="28"/>
      <c r="EFE478" s="28"/>
      <c r="EFF478" s="28"/>
      <c r="EFG478" s="28"/>
      <c r="EFH478" s="28"/>
      <c r="EFI478" s="28"/>
      <c r="EFJ478" s="28"/>
      <c r="EFK478" s="28"/>
      <c r="EFL478" s="28"/>
      <c r="EFM478" s="28"/>
      <c r="EFN478" s="28"/>
      <c r="EFO478" s="28"/>
      <c r="EFP478" s="28"/>
      <c r="EFQ478" s="28"/>
      <c r="EFR478" s="28"/>
      <c r="EFS478" s="28"/>
      <c r="EFT478" s="28"/>
      <c r="EFU478" s="28"/>
      <c r="EFV478" s="28"/>
      <c r="EFW478" s="28"/>
      <c r="EFX478" s="28"/>
      <c r="EFY478" s="28"/>
      <c r="EFZ478" s="28"/>
      <c r="EGA478" s="28"/>
      <c r="EGB478" s="28"/>
      <c r="EGC478" s="28"/>
      <c r="EGD478" s="28"/>
      <c r="EGE478" s="28"/>
      <c r="EGF478" s="28"/>
      <c r="EGG478" s="28"/>
      <c r="EGH478" s="28"/>
      <c r="EGI478" s="28"/>
      <c r="EGJ478" s="28"/>
      <c r="EGK478" s="28"/>
      <c r="EGL478" s="28"/>
      <c r="EGM478" s="28"/>
      <c r="EGN478" s="28"/>
      <c r="EGO478" s="28"/>
      <c r="EGP478" s="28"/>
      <c r="EGQ478" s="28"/>
      <c r="EGR478" s="28"/>
      <c r="EGS478" s="28"/>
      <c r="EGT478" s="28"/>
      <c r="EGU478" s="28"/>
      <c r="EGV478" s="28"/>
      <c r="EGW478" s="28"/>
      <c r="EGX478" s="28"/>
      <c r="EGY478" s="28"/>
      <c r="EGZ478" s="28"/>
      <c r="EHA478" s="28"/>
      <c r="EHB478" s="28"/>
      <c r="EHC478" s="28"/>
      <c r="EHD478" s="28"/>
      <c r="EHE478" s="28"/>
      <c r="EHF478" s="28"/>
      <c r="EHG478" s="28"/>
      <c r="EHH478" s="28"/>
      <c r="EHI478" s="28"/>
      <c r="EHJ478" s="28"/>
      <c r="EHK478" s="28"/>
      <c r="EHL478" s="28"/>
      <c r="EHM478" s="28"/>
      <c r="EHN478" s="28"/>
      <c r="EHO478" s="28"/>
      <c r="EHP478" s="28"/>
      <c r="EHQ478" s="28"/>
      <c r="EHR478" s="28"/>
      <c r="EHS478" s="28"/>
      <c r="EHT478" s="28"/>
      <c r="EHU478" s="28"/>
      <c r="EHV478" s="28"/>
      <c r="EHW478" s="28"/>
      <c r="EHX478" s="28"/>
      <c r="EHY478" s="28"/>
      <c r="EHZ478" s="28"/>
      <c r="EIA478" s="28"/>
      <c r="EIB478" s="28"/>
      <c r="EIC478" s="28"/>
      <c r="EID478" s="28"/>
      <c r="EIE478" s="28"/>
      <c r="EIF478" s="28"/>
      <c r="EIG478" s="28"/>
      <c r="EIH478" s="28"/>
      <c r="EII478" s="28"/>
      <c r="EIJ478" s="28"/>
      <c r="EIK478" s="28"/>
      <c r="EIL478" s="28"/>
      <c r="EIM478" s="28"/>
      <c r="EIN478" s="28"/>
      <c r="EIO478" s="28"/>
      <c r="EIP478" s="28"/>
      <c r="EIQ478" s="28"/>
      <c r="EIR478" s="28"/>
      <c r="EIS478" s="28"/>
      <c r="EIT478" s="28"/>
      <c r="EIU478" s="28"/>
      <c r="EIV478" s="28"/>
      <c r="EIW478" s="28"/>
      <c r="EIX478" s="28"/>
      <c r="EIY478" s="28"/>
      <c r="EIZ478" s="28"/>
      <c r="EJA478" s="28"/>
      <c r="EJB478" s="28"/>
      <c r="EJC478" s="28"/>
      <c r="EJD478" s="28"/>
      <c r="EJE478" s="28"/>
      <c r="EJF478" s="28"/>
      <c r="EJG478" s="28"/>
      <c r="EJH478" s="28"/>
      <c r="EJI478" s="28"/>
      <c r="EJJ478" s="28"/>
      <c r="EJK478" s="28"/>
      <c r="EJL478" s="28"/>
      <c r="EJM478" s="28"/>
      <c r="EJN478" s="28"/>
      <c r="EJO478" s="28"/>
      <c r="EJP478" s="28"/>
      <c r="EJQ478" s="28"/>
      <c r="EJR478" s="28"/>
      <c r="EJS478" s="28"/>
      <c r="EJT478" s="28"/>
      <c r="EJU478" s="28"/>
      <c r="EJV478" s="28"/>
      <c r="EJW478" s="28"/>
      <c r="EJX478" s="28"/>
      <c r="EJY478" s="28"/>
      <c r="EJZ478" s="28"/>
      <c r="EKA478" s="28"/>
      <c r="EKB478" s="28"/>
      <c r="EKC478" s="28"/>
      <c r="EKD478" s="28"/>
      <c r="EKE478" s="28"/>
      <c r="EKF478" s="28"/>
      <c r="EKG478" s="28"/>
      <c r="EKH478" s="28"/>
      <c r="EKI478" s="28"/>
      <c r="EKJ478" s="28"/>
      <c r="EKK478" s="28"/>
      <c r="EKL478" s="28"/>
      <c r="EKM478" s="28"/>
      <c r="EKN478" s="28"/>
      <c r="EKO478" s="28"/>
      <c r="EKP478" s="28"/>
      <c r="EKQ478" s="28"/>
      <c r="EKR478" s="28"/>
      <c r="EKS478" s="28"/>
      <c r="EKT478" s="28"/>
      <c r="EKU478" s="28"/>
      <c r="EKV478" s="28"/>
      <c r="EKW478" s="28"/>
      <c r="EKX478" s="28"/>
      <c r="EKY478" s="28"/>
      <c r="EKZ478" s="28"/>
      <c r="ELA478" s="28"/>
      <c r="ELB478" s="28"/>
      <c r="ELC478" s="28"/>
      <c r="ELD478" s="28"/>
      <c r="ELE478" s="28"/>
      <c r="ELF478" s="28"/>
      <c r="ELG478" s="28"/>
      <c r="ELH478" s="28"/>
      <c r="ELI478" s="28"/>
      <c r="ELJ478" s="28"/>
      <c r="ELK478" s="28"/>
      <c r="ELL478" s="28"/>
      <c r="ELM478" s="28"/>
      <c r="ELN478" s="28"/>
      <c r="ELO478" s="28"/>
      <c r="ELP478" s="28"/>
      <c r="ELQ478" s="28"/>
      <c r="ELR478" s="28"/>
      <c r="ELS478" s="28"/>
      <c r="ELT478" s="28"/>
      <c r="ELU478" s="28"/>
      <c r="ELV478" s="28"/>
      <c r="ELW478" s="28"/>
      <c r="ELX478" s="28"/>
      <c r="ELY478" s="28"/>
      <c r="ELZ478" s="28"/>
      <c r="EMA478" s="28"/>
      <c r="EMB478" s="28"/>
      <c r="EMC478" s="28"/>
      <c r="EMD478" s="28"/>
      <c r="EME478" s="28"/>
      <c r="EMF478" s="28"/>
      <c r="EMG478" s="28"/>
      <c r="EMH478" s="28"/>
      <c r="EMI478" s="28"/>
      <c r="EMJ478" s="28"/>
      <c r="EMK478" s="28"/>
      <c r="EML478" s="28"/>
      <c r="EMM478" s="28"/>
      <c r="EMN478" s="28"/>
      <c r="EMO478" s="28"/>
      <c r="EMP478" s="28"/>
      <c r="EMQ478" s="28"/>
      <c r="EMR478" s="28"/>
      <c r="EMS478" s="28"/>
      <c r="EMT478" s="28"/>
      <c r="EMU478" s="28"/>
      <c r="EMV478" s="28"/>
      <c r="EMW478" s="28"/>
      <c r="EMX478" s="28"/>
      <c r="EMY478" s="28"/>
      <c r="EMZ478" s="28"/>
      <c r="ENA478" s="28"/>
      <c r="ENB478" s="28"/>
      <c r="ENC478" s="28"/>
      <c r="END478" s="28"/>
      <c r="ENE478" s="28"/>
      <c r="ENF478" s="28"/>
      <c r="ENG478" s="28"/>
      <c r="ENH478" s="28"/>
      <c r="ENI478" s="28"/>
      <c r="ENJ478" s="28"/>
      <c r="ENK478" s="28"/>
      <c r="ENL478" s="28"/>
      <c r="ENM478" s="28"/>
      <c r="ENN478" s="28"/>
      <c r="ENO478" s="28"/>
      <c r="ENP478" s="28"/>
      <c r="ENQ478" s="28"/>
      <c r="ENR478" s="28"/>
      <c r="ENS478" s="28"/>
      <c r="ENT478" s="28"/>
      <c r="ENU478" s="28"/>
      <c r="ENV478" s="28"/>
      <c r="ENW478" s="28"/>
      <c r="ENX478" s="28"/>
      <c r="ENY478" s="28"/>
      <c r="ENZ478" s="28"/>
      <c r="EOA478" s="28"/>
      <c r="EOB478" s="28"/>
      <c r="EOC478" s="28"/>
      <c r="EOD478" s="28"/>
      <c r="EOE478" s="28"/>
      <c r="EOF478" s="28"/>
      <c r="EOG478" s="28"/>
      <c r="EOH478" s="28"/>
      <c r="EOI478" s="28"/>
      <c r="EOJ478" s="28"/>
      <c r="EOK478" s="28"/>
      <c r="EOL478" s="28"/>
      <c r="EOM478" s="28"/>
      <c r="EON478" s="28"/>
      <c r="EOO478" s="28"/>
      <c r="EOP478" s="28"/>
      <c r="EOQ478" s="28"/>
      <c r="EOR478" s="28"/>
      <c r="EOS478" s="28"/>
      <c r="EOT478" s="28"/>
      <c r="EOU478" s="28"/>
      <c r="EOV478" s="28"/>
      <c r="EOW478" s="28"/>
      <c r="EOX478" s="28"/>
      <c r="EOY478" s="28"/>
      <c r="EOZ478" s="28"/>
      <c r="EPA478" s="28"/>
      <c r="EPB478" s="28"/>
      <c r="EPC478" s="28"/>
      <c r="EPD478" s="28"/>
      <c r="EPE478" s="28"/>
      <c r="EPF478" s="28"/>
      <c r="EPG478" s="28"/>
      <c r="EPH478" s="28"/>
      <c r="EPI478" s="28"/>
      <c r="EPJ478" s="28"/>
      <c r="EPK478" s="28"/>
      <c r="EPL478" s="28"/>
      <c r="EPM478" s="28"/>
      <c r="EPN478" s="28"/>
      <c r="EPO478" s="28"/>
      <c r="EPP478" s="28"/>
      <c r="EPQ478" s="28"/>
      <c r="EPR478" s="28"/>
      <c r="EPS478" s="28"/>
      <c r="EPT478" s="28"/>
      <c r="EPU478" s="28"/>
      <c r="EPV478" s="28"/>
      <c r="EPW478" s="28"/>
      <c r="EPX478" s="28"/>
      <c r="EPY478" s="28"/>
      <c r="EPZ478" s="28"/>
      <c r="EQA478" s="28"/>
      <c r="EQB478" s="28"/>
      <c r="EQC478" s="28"/>
      <c r="EQD478" s="28"/>
      <c r="EQE478" s="28"/>
      <c r="EQF478" s="28"/>
      <c r="EQG478" s="28"/>
      <c r="EQH478" s="28"/>
      <c r="EQI478" s="28"/>
      <c r="EQJ478" s="28"/>
      <c r="EQK478" s="28"/>
      <c r="EQL478" s="28"/>
      <c r="EQM478" s="28"/>
      <c r="EQN478" s="28"/>
      <c r="EQO478" s="28"/>
      <c r="EQP478" s="28"/>
      <c r="EQQ478" s="28"/>
      <c r="EQR478" s="28"/>
      <c r="EQS478" s="28"/>
      <c r="EQT478" s="28"/>
      <c r="EQU478" s="28"/>
      <c r="EQV478" s="28"/>
      <c r="EQW478" s="28"/>
      <c r="EQX478" s="28"/>
      <c r="EQY478" s="28"/>
      <c r="EQZ478" s="28"/>
      <c r="ERA478" s="28"/>
      <c r="ERB478" s="28"/>
      <c r="ERC478" s="28"/>
      <c r="ERD478" s="28"/>
      <c r="ERE478" s="28"/>
      <c r="ERF478" s="28"/>
      <c r="ERG478" s="28"/>
      <c r="ERH478" s="28"/>
      <c r="ERI478" s="28"/>
      <c r="ERJ478" s="28"/>
      <c r="ERK478" s="28"/>
      <c r="ERL478" s="28"/>
      <c r="ERM478" s="28"/>
      <c r="ERN478" s="28"/>
      <c r="ERO478" s="28"/>
      <c r="ERP478" s="28"/>
      <c r="ERQ478" s="28"/>
      <c r="ERR478" s="28"/>
      <c r="ERS478" s="28"/>
      <c r="ERT478" s="28"/>
      <c r="ERU478" s="28"/>
      <c r="ERV478" s="28"/>
      <c r="ERW478" s="28"/>
      <c r="ERX478" s="28"/>
      <c r="ERY478" s="28"/>
      <c r="ERZ478" s="28"/>
      <c r="ESA478" s="28"/>
      <c r="ESB478" s="28"/>
      <c r="ESC478" s="28"/>
      <c r="ESD478" s="28"/>
      <c r="ESE478" s="28"/>
      <c r="ESF478" s="28"/>
      <c r="ESG478" s="28"/>
      <c r="ESH478" s="28"/>
      <c r="ESI478" s="28"/>
      <c r="ESJ478" s="28"/>
      <c r="ESK478" s="28"/>
      <c r="ESL478" s="28"/>
      <c r="ESM478" s="28"/>
      <c r="ESN478" s="28"/>
      <c r="ESO478" s="28"/>
      <c r="ESP478" s="28"/>
      <c r="ESQ478" s="28"/>
      <c r="ESR478" s="28"/>
      <c r="ESS478" s="28"/>
      <c r="EST478" s="28"/>
      <c r="ESU478" s="28"/>
      <c r="ESV478" s="28"/>
      <c r="ESW478" s="28"/>
      <c r="ESX478" s="28"/>
      <c r="ESY478" s="28"/>
      <c r="ESZ478" s="28"/>
      <c r="ETA478" s="28"/>
      <c r="ETB478" s="28"/>
      <c r="ETC478" s="28"/>
      <c r="ETD478" s="28"/>
      <c r="ETE478" s="28"/>
      <c r="ETF478" s="28"/>
      <c r="ETG478" s="28"/>
      <c r="ETH478" s="28"/>
      <c r="ETI478" s="28"/>
      <c r="ETJ478" s="28"/>
      <c r="ETK478" s="28"/>
      <c r="ETL478" s="28"/>
      <c r="ETM478" s="28"/>
      <c r="ETN478" s="28"/>
      <c r="ETO478" s="28"/>
      <c r="ETP478" s="28"/>
      <c r="ETQ478" s="28"/>
      <c r="ETR478" s="28"/>
      <c r="ETS478" s="28"/>
      <c r="ETT478" s="28"/>
      <c r="ETU478" s="28"/>
      <c r="ETV478" s="28"/>
      <c r="ETW478" s="28"/>
      <c r="ETX478" s="28"/>
      <c r="ETY478" s="28"/>
      <c r="ETZ478" s="28"/>
      <c r="EUA478" s="28"/>
      <c r="EUB478" s="28"/>
      <c r="EUC478" s="28"/>
      <c r="EUD478" s="28"/>
      <c r="EUE478" s="28"/>
      <c r="EUF478" s="28"/>
      <c r="EUG478" s="28"/>
      <c r="EUH478" s="28"/>
      <c r="EUI478" s="28"/>
      <c r="EUJ478" s="28"/>
      <c r="EUK478" s="28"/>
      <c r="EUL478" s="28"/>
      <c r="EUM478" s="28"/>
      <c r="EUN478" s="28"/>
      <c r="EUO478" s="28"/>
      <c r="EUP478" s="28"/>
      <c r="EUQ478" s="28"/>
      <c r="EUR478" s="28"/>
      <c r="EUS478" s="28"/>
      <c r="EUT478" s="28"/>
      <c r="EUU478" s="28"/>
      <c r="EUV478" s="28"/>
      <c r="EUW478" s="28"/>
      <c r="EUX478" s="28"/>
      <c r="EUY478" s="28"/>
      <c r="EUZ478" s="28"/>
      <c r="EVA478" s="28"/>
      <c r="EVB478" s="28"/>
      <c r="EVC478" s="28"/>
      <c r="EVD478" s="28"/>
      <c r="EVE478" s="28"/>
      <c r="EVF478" s="28"/>
      <c r="EVG478" s="28"/>
      <c r="EVH478" s="28"/>
      <c r="EVI478" s="28"/>
      <c r="EVJ478" s="28"/>
      <c r="EVK478" s="28"/>
      <c r="EVL478" s="28"/>
      <c r="EVM478" s="28"/>
      <c r="EVN478" s="28"/>
      <c r="EVO478" s="28"/>
      <c r="EVP478" s="28"/>
      <c r="EVQ478" s="28"/>
      <c r="EVR478" s="28"/>
      <c r="EVS478" s="28"/>
      <c r="EVT478" s="28"/>
      <c r="EVU478" s="28"/>
      <c r="EVV478" s="28"/>
      <c r="EVW478" s="28"/>
      <c r="EVX478" s="28"/>
      <c r="EVY478" s="28"/>
      <c r="EVZ478" s="28"/>
      <c r="EWA478" s="28"/>
      <c r="EWB478" s="28"/>
      <c r="EWC478" s="28"/>
      <c r="EWD478" s="28"/>
      <c r="EWE478" s="28"/>
      <c r="EWF478" s="28"/>
      <c r="EWG478" s="28"/>
      <c r="EWH478" s="28"/>
      <c r="EWI478" s="28"/>
      <c r="EWJ478" s="28"/>
      <c r="EWK478" s="28"/>
      <c r="EWL478" s="28"/>
      <c r="EWM478" s="28"/>
      <c r="EWN478" s="28"/>
      <c r="EWO478" s="28"/>
      <c r="EWP478" s="28"/>
      <c r="EWQ478" s="28"/>
      <c r="EWR478" s="28"/>
      <c r="EWS478" s="28"/>
      <c r="EWT478" s="28"/>
      <c r="EWU478" s="28"/>
      <c r="EWV478" s="28"/>
      <c r="EWW478" s="28"/>
      <c r="EWX478" s="28"/>
      <c r="EWY478" s="28"/>
      <c r="EWZ478" s="28"/>
      <c r="EXA478" s="28"/>
      <c r="EXB478" s="28"/>
      <c r="EXC478" s="28"/>
      <c r="EXD478" s="28"/>
      <c r="EXE478" s="28"/>
      <c r="EXF478" s="28"/>
      <c r="EXG478" s="28"/>
      <c r="EXH478" s="28"/>
      <c r="EXI478" s="28"/>
      <c r="EXJ478" s="28"/>
      <c r="EXK478" s="28"/>
      <c r="EXL478" s="28"/>
      <c r="EXM478" s="28"/>
      <c r="EXN478" s="28"/>
      <c r="EXO478" s="28"/>
      <c r="EXP478" s="28"/>
      <c r="EXQ478" s="28"/>
      <c r="EXR478" s="28"/>
      <c r="EXS478" s="28"/>
      <c r="EXT478" s="28"/>
      <c r="EXU478" s="28"/>
      <c r="EXV478" s="28"/>
      <c r="EXW478" s="28"/>
      <c r="EXX478" s="28"/>
      <c r="EXY478" s="28"/>
      <c r="EXZ478" s="28"/>
      <c r="EYA478" s="28"/>
      <c r="EYB478" s="28"/>
      <c r="EYC478" s="28"/>
      <c r="EYD478" s="28"/>
      <c r="EYE478" s="28"/>
      <c r="EYF478" s="28"/>
      <c r="EYG478" s="28"/>
      <c r="EYH478" s="28"/>
      <c r="EYI478" s="28"/>
      <c r="EYJ478" s="28"/>
      <c r="EYK478" s="28"/>
      <c r="EYL478" s="28"/>
      <c r="EYM478" s="28"/>
      <c r="EYN478" s="28"/>
      <c r="EYO478" s="28"/>
      <c r="EYP478" s="28"/>
      <c r="EYQ478" s="28"/>
      <c r="EYR478" s="28"/>
      <c r="EYS478" s="28"/>
      <c r="EYT478" s="28"/>
      <c r="EYU478" s="28"/>
      <c r="EYV478" s="28"/>
      <c r="EYW478" s="28"/>
      <c r="EYX478" s="28"/>
      <c r="EYY478" s="28"/>
      <c r="EYZ478" s="28"/>
      <c r="EZA478" s="28"/>
      <c r="EZB478" s="28"/>
      <c r="EZC478" s="28"/>
      <c r="EZD478" s="28"/>
      <c r="EZE478" s="28"/>
      <c r="EZF478" s="28"/>
      <c r="EZG478" s="28"/>
      <c r="EZH478" s="28"/>
      <c r="EZI478" s="28"/>
      <c r="EZJ478" s="28"/>
      <c r="EZK478" s="28"/>
      <c r="EZL478" s="28"/>
      <c r="EZM478" s="28"/>
      <c r="EZN478" s="28"/>
      <c r="EZO478" s="28"/>
      <c r="EZP478" s="28"/>
      <c r="EZQ478" s="28"/>
      <c r="EZR478" s="28"/>
      <c r="EZS478" s="28"/>
      <c r="EZT478" s="28"/>
      <c r="EZU478" s="28"/>
      <c r="EZV478" s="28"/>
      <c r="EZW478" s="28"/>
      <c r="EZX478" s="28"/>
      <c r="EZY478" s="28"/>
      <c r="EZZ478" s="28"/>
      <c r="FAA478" s="28"/>
      <c r="FAB478" s="28"/>
      <c r="FAC478" s="28"/>
      <c r="FAD478" s="28"/>
      <c r="FAE478" s="28"/>
      <c r="FAF478" s="28"/>
      <c r="FAG478" s="28"/>
      <c r="FAH478" s="28"/>
      <c r="FAI478" s="28"/>
      <c r="FAJ478" s="28"/>
      <c r="FAK478" s="28"/>
      <c r="FAL478" s="28"/>
      <c r="FAM478" s="28"/>
      <c r="FAN478" s="28"/>
      <c r="FAO478" s="28"/>
      <c r="FAP478" s="28"/>
      <c r="FAQ478" s="28"/>
      <c r="FAR478" s="28"/>
      <c r="FAS478" s="28"/>
      <c r="FAT478" s="28"/>
      <c r="FAU478" s="28"/>
      <c r="FAV478" s="28"/>
      <c r="FAW478" s="28"/>
      <c r="FAX478" s="28"/>
      <c r="FAY478" s="28"/>
      <c r="FAZ478" s="28"/>
      <c r="FBA478" s="28"/>
      <c r="FBB478" s="28"/>
      <c r="FBC478" s="28"/>
      <c r="FBD478" s="28"/>
      <c r="FBE478" s="28"/>
      <c r="FBF478" s="28"/>
      <c r="FBG478" s="28"/>
      <c r="FBH478" s="28"/>
      <c r="FBI478" s="28"/>
      <c r="FBJ478" s="28"/>
      <c r="FBK478" s="28"/>
      <c r="FBL478" s="28"/>
      <c r="FBM478" s="28"/>
      <c r="FBN478" s="28"/>
      <c r="FBO478" s="28"/>
      <c r="FBP478" s="28"/>
      <c r="FBQ478" s="28"/>
      <c r="FBR478" s="28"/>
      <c r="FBS478" s="28"/>
      <c r="FBT478" s="28"/>
      <c r="FBU478" s="28"/>
      <c r="FBV478" s="28"/>
      <c r="FBW478" s="28"/>
      <c r="FBX478" s="28"/>
      <c r="FBY478" s="28"/>
      <c r="FBZ478" s="28"/>
      <c r="FCA478" s="28"/>
      <c r="FCB478" s="28"/>
      <c r="FCC478" s="28"/>
      <c r="FCD478" s="28"/>
      <c r="FCE478" s="28"/>
      <c r="FCF478" s="28"/>
      <c r="FCG478" s="28"/>
      <c r="FCH478" s="28"/>
      <c r="FCI478" s="28"/>
      <c r="FCJ478" s="28"/>
      <c r="FCK478" s="28"/>
      <c r="FCL478" s="28"/>
      <c r="FCM478" s="28"/>
      <c r="FCN478" s="28"/>
      <c r="FCO478" s="28"/>
      <c r="FCP478" s="28"/>
      <c r="FCQ478" s="28"/>
      <c r="FCR478" s="28"/>
      <c r="FCS478" s="28"/>
      <c r="FCT478" s="28"/>
      <c r="FCU478" s="28"/>
      <c r="FCV478" s="28"/>
      <c r="FCW478" s="28"/>
      <c r="FCX478" s="28"/>
      <c r="FCY478" s="28"/>
      <c r="FCZ478" s="28"/>
      <c r="FDA478" s="28"/>
      <c r="FDB478" s="28"/>
      <c r="FDC478" s="28"/>
      <c r="FDD478" s="28"/>
      <c r="FDE478" s="28"/>
      <c r="FDF478" s="28"/>
      <c r="FDG478" s="28"/>
      <c r="FDH478" s="28"/>
      <c r="FDI478" s="28"/>
      <c r="FDJ478" s="28"/>
      <c r="FDK478" s="28"/>
      <c r="FDL478" s="28"/>
      <c r="FDM478" s="28"/>
      <c r="FDN478" s="28"/>
      <c r="FDO478" s="28"/>
      <c r="FDP478" s="28"/>
      <c r="FDQ478" s="28"/>
      <c r="FDR478" s="28"/>
      <c r="FDS478" s="28"/>
      <c r="FDT478" s="28"/>
      <c r="FDU478" s="28"/>
      <c r="FDV478" s="28"/>
      <c r="FDW478" s="28"/>
      <c r="FDX478" s="28"/>
      <c r="FDY478" s="28"/>
      <c r="FDZ478" s="28"/>
      <c r="FEA478" s="28"/>
      <c r="FEB478" s="28"/>
      <c r="FEC478" s="28"/>
      <c r="FED478" s="28"/>
      <c r="FEE478" s="28"/>
      <c r="FEF478" s="28"/>
      <c r="FEG478" s="28"/>
      <c r="FEH478" s="28"/>
      <c r="FEI478" s="28"/>
      <c r="FEJ478" s="28"/>
      <c r="FEK478" s="28"/>
      <c r="FEL478" s="28"/>
      <c r="FEM478" s="28"/>
      <c r="FEN478" s="28"/>
      <c r="FEO478" s="28"/>
      <c r="FEP478" s="28"/>
      <c r="FEQ478" s="28"/>
      <c r="FER478" s="28"/>
      <c r="FES478" s="28"/>
      <c r="FET478" s="28"/>
      <c r="FEU478" s="28"/>
      <c r="FEV478" s="28"/>
      <c r="FEW478" s="28"/>
      <c r="FEX478" s="28"/>
      <c r="FEY478" s="28"/>
      <c r="FEZ478" s="28"/>
      <c r="FFA478" s="28"/>
      <c r="FFB478" s="28"/>
      <c r="FFC478" s="28"/>
      <c r="FFD478" s="28"/>
      <c r="FFE478" s="28"/>
      <c r="FFF478" s="28"/>
      <c r="FFG478" s="28"/>
      <c r="FFH478" s="28"/>
      <c r="FFI478" s="28"/>
      <c r="FFJ478" s="28"/>
      <c r="FFK478" s="28"/>
      <c r="FFL478" s="28"/>
      <c r="FFM478" s="28"/>
      <c r="FFN478" s="28"/>
      <c r="FFO478" s="28"/>
      <c r="FFP478" s="28"/>
      <c r="FFQ478" s="28"/>
      <c r="FFR478" s="28"/>
      <c r="FFS478" s="28"/>
      <c r="FFT478" s="28"/>
      <c r="FFU478" s="28"/>
      <c r="FFV478" s="28"/>
      <c r="FFW478" s="28"/>
      <c r="FFX478" s="28"/>
      <c r="FFY478" s="28"/>
      <c r="FFZ478" s="28"/>
      <c r="FGA478" s="28"/>
      <c r="FGB478" s="28"/>
      <c r="FGC478" s="28"/>
      <c r="FGD478" s="28"/>
      <c r="FGE478" s="28"/>
      <c r="FGF478" s="28"/>
      <c r="FGG478" s="28"/>
      <c r="FGH478" s="28"/>
      <c r="FGI478" s="28"/>
      <c r="FGJ478" s="28"/>
      <c r="FGK478" s="28"/>
      <c r="FGL478" s="28"/>
      <c r="FGM478" s="28"/>
      <c r="FGN478" s="28"/>
      <c r="FGO478" s="28"/>
      <c r="FGP478" s="28"/>
      <c r="FGQ478" s="28"/>
      <c r="FGR478" s="28"/>
      <c r="FGS478" s="28"/>
      <c r="FGT478" s="28"/>
      <c r="FGU478" s="28"/>
      <c r="FGV478" s="28"/>
      <c r="FGW478" s="28"/>
      <c r="FGX478" s="28"/>
      <c r="FGY478" s="28"/>
      <c r="FGZ478" s="28"/>
      <c r="FHA478" s="28"/>
      <c r="FHB478" s="28"/>
      <c r="FHC478" s="28"/>
      <c r="FHD478" s="28"/>
      <c r="FHE478" s="28"/>
      <c r="FHF478" s="28"/>
      <c r="FHG478" s="28"/>
      <c r="FHH478" s="28"/>
      <c r="FHI478" s="28"/>
      <c r="FHJ478" s="28"/>
      <c r="FHK478" s="28"/>
      <c r="FHL478" s="28"/>
      <c r="FHM478" s="28"/>
      <c r="FHN478" s="28"/>
      <c r="FHO478" s="28"/>
      <c r="FHP478" s="28"/>
      <c r="FHQ478" s="28"/>
      <c r="FHR478" s="28"/>
      <c r="FHS478" s="28"/>
      <c r="FHT478" s="28"/>
      <c r="FHU478" s="28"/>
      <c r="FHV478" s="28"/>
      <c r="FHW478" s="28"/>
      <c r="FHX478" s="28"/>
      <c r="FHY478" s="28"/>
      <c r="FHZ478" s="28"/>
      <c r="FIA478" s="28"/>
      <c r="FIB478" s="28"/>
      <c r="FIC478" s="28"/>
      <c r="FID478" s="28"/>
      <c r="FIE478" s="28"/>
      <c r="FIF478" s="28"/>
      <c r="FIG478" s="28"/>
      <c r="FIH478" s="28"/>
      <c r="FII478" s="28"/>
      <c r="FIJ478" s="28"/>
      <c r="FIK478" s="28"/>
      <c r="FIL478" s="28"/>
      <c r="FIM478" s="28"/>
      <c r="FIN478" s="28"/>
      <c r="FIO478" s="28"/>
      <c r="FIP478" s="28"/>
      <c r="FIQ478" s="28"/>
      <c r="FIR478" s="28"/>
      <c r="FIS478" s="28"/>
      <c r="FIT478" s="28"/>
      <c r="FIU478" s="28"/>
      <c r="FIV478" s="28"/>
      <c r="FIW478" s="28"/>
      <c r="FIX478" s="28"/>
      <c r="FIY478" s="28"/>
      <c r="FIZ478" s="28"/>
      <c r="FJA478" s="28"/>
      <c r="FJB478" s="28"/>
      <c r="FJC478" s="28"/>
      <c r="FJD478" s="28"/>
      <c r="FJE478" s="28"/>
      <c r="FJF478" s="28"/>
      <c r="FJG478" s="28"/>
      <c r="FJH478" s="28"/>
      <c r="FJI478" s="28"/>
      <c r="FJJ478" s="28"/>
      <c r="FJK478" s="28"/>
      <c r="FJL478" s="28"/>
      <c r="FJM478" s="28"/>
      <c r="FJN478" s="28"/>
      <c r="FJO478" s="28"/>
      <c r="FJP478" s="28"/>
      <c r="FJQ478" s="28"/>
      <c r="FJR478" s="28"/>
      <c r="FJS478" s="28"/>
      <c r="FJT478" s="28"/>
      <c r="FJU478" s="28"/>
      <c r="FJV478" s="28"/>
      <c r="FJW478" s="28"/>
      <c r="FJX478" s="28"/>
      <c r="FJY478" s="28"/>
      <c r="FJZ478" s="28"/>
      <c r="FKA478" s="28"/>
      <c r="FKB478" s="28"/>
      <c r="FKC478" s="28"/>
      <c r="FKD478" s="28"/>
      <c r="FKE478" s="28"/>
      <c r="FKF478" s="28"/>
      <c r="FKG478" s="28"/>
      <c r="FKH478" s="28"/>
      <c r="FKI478" s="28"/>
      <c r="FKJ478" s="28"/>
      <c r="FKK478" s="28"/>
      <c r="FKL478" s="28"/>
      <c r="FKM478" s="28"/>
      <c r="FKN478" s="28"/>
      <c r="FKO478" s="28"/>
      <c r="FKP478" s="28"/>
      <c r="FKQ478" s="28"/>
      <c r="FKR478" s="28"/>
      <c r="FKS478" s="28"/>
      <c r="FKT478" s="28"/>
      <c r="FKU478" s="28"/>
      <c r="FKV478" s="28"/>
      <c r="FKW478" s="28"/>
      <c r="FKX478" s="28"/>
      <c r="FKY478" s="28"/>
      <c r="FKZ478" s="28"/>
      <c r="FLA478" s="28"/>
      <c r="FLB478" s="28"/>
      <c r="FLC478" s="28"/>
      <c r="FLD478" s="28"/>
      <c r="FLE478" s="28"/>
      <c r="FLF478" s="28"/>
      <c r="FLG478" s="28"/>
      <c r="FLH478" s="28"/>
      <c r="FLI478" s="28"/>
      <c r="FLJ478" s="28"/>
      <c r="FLK478" s="28"/>
      <c r="FLL478" s="28"/>
      <c r="FLM478" s="28"/>
      <c r="FLN478" s="28"/>
      <c r="FLO478" s="28"/>
      <c r="FLP478" s="28"/>
      <c r="FLQ478" s="28"/>
      <c r="FLR478" s="28"/>
      <c r="FLS478" s="28"/>
      <c r="FLT478" s="28"/>
      <c r="FLU478" s="28"/>
      <c r="FLV478" s="28"/>
      <c r="FLW478" s="28"/>
      <c r="FLX478" s="28"/>
      <c r="FLY478" s="28"/>
      <c r="FLZ478" s="28"/>
      <c r="FMA478" s="28"/>
      <c r="FMB478" s="28"/>
      <c r="FMC478" s="28"/>
      <c r="FMD478" s="28"/>
      <c r="FME478" s="28"/>
      <c r="FMF478" s="28"/>
      <c r="FMG478" s="28"/>
      <c r="FMH478" s="28"/>
      <c r="FMI478" s="28"/>
      <c r="FMJ478" s="28"/>
      <c r="FMK478" s="28"/>
      <c r="FML478" s="28"/>
      <c r="FMM478" s="28"/>
      <c r="FMN478" s="28"/>
      <c r="FMO478" s="28"/>
      <c r="FMP478" s="28"/>
      <c r="FMQ478" s="28"/>
      <c r="FMR478" s="28"/>
      <c r="FMS478" s="28"/>
      <c r="FMT478" s="28"/>
      <c r="FMU478" s="28"/>
      <c r="FMV478" s="28"/>
      <c r="FMW478" s="28"/>
      <c r="FMX478" s="28"/>
      <c r="FMY478" s="28"/>
      <c r="FMZ478" s="28"/>
      <c r="FNA478" s="28"/>
      <c r="FNB478" s="28"/>
      <c r="FNC478" s="28"/>
      <c r="FND478" s="28"/>
      <c r="FNE478" s="28"/>
      <c r="FNF478" s="28"/>
      <c r="FNG478" s="28"/>
      <c r="FNH478" s="28"/>
      <c r="FNI478" s="28"/>
      <c r="FNJ478" s="28"/>
      <c r="FNK478" s="28"/>
      <c r="FNL478" s="28"/>
      <c r="FNM478" s="28"/>
      <c r="FNN478" s="28"/>
      <c r="FNO478" s="28"/>
      <c r="FNP478" s="28"/>
      <c r="FNQ478" s="28"/>
      <c r="FNR478" s="28"/>
      <c r="FNS478" s="28"/>
      <c r="FNT478" s="28"/>
      <c r="FNU478" s="28"/>
      <c r="FNV478" s="28"/>
      <c r="FNW478" s="28"/>
      <c r="FNX478" s="28"/>
      <c r="FNY478" s="28"/>
      <c r="FNZ478" s="28"/>
      <c r="FOA478" s="28"/>
      <c r="FOB478" s="28"/>
      <c r="FOC478" s="28"/>
      <c r="FOD478" s="28"/>
      <c r="FOE478" s="28"/>
      <c r="FOF478" s="28"/>
      <c r="FOG478" s="28"/>
      <c r="FOH478" s="28"/>
      <c r="FOI478" s="28"/>
      <c r="FOJ478" s="28"/>
      <c r="FOK478" s="28"/>
      <c r="FOL478" s="28"/>
      <c r="FOM478" s="28"/>
      <c r="FON478" s="28"/>
      <c r="FOO478" s="28"/>
      <c r="FOP478" s="28"/>
      <c r="FOQ478" s="28"/>
      <c r="FOR478" s="28"/>
      <c r="FOS478" s="28"/>
      <c r="FOT478" s="28"/>
      <c r="FOU478" s="28"/>
      <c r="FOV478" s="28"/>
      <c r="FOW478" s="28"/>
      <c r="FOX478" s="28"/>
      <c r="FOY478" s="28"/>
      <c r="FOZ478" s="28"/>
      <c r="FPA478" s="28"/>
      <c r="FPB478" s="28"/>
      <c r="FPC478" s="28"/>
      <c r="FPD478" s="28"/>
      <c r="FPE478" s="28"/>
      <c r="FPF478" s="28"/>
      <c r="FPG478" s="28"/>
      <c r="FPH478" s="28"/>
      <c r="FPI478" s="28"/>
      <c r="FPJ478" s="28"/>
      <c r="FPK478" s="28"/>
      <c r="FPL478" s="28"/>
      <c r="FPM478" s="28"/>
      <c r="FPN478" s="28"/>
      <c r="FPO478" s="28"/>
      <c r="FPP478" s="28"/>
      <c r="FPQ478" s="28"/>
      <c r="FPR478" s="28"/>
      <c r="FPS478" s="28"/>
      <c r="FPT478" s="28"/>
      <c r="FPU478" s="28"/>
      <c r="FPV478" s="28"/>
      <c r="FPW478" s="28"/>
      <c r="FPX478" s="28"/>
      <c r="FPY478" s="28"/>
      <c r="FPZ478" s="28"/>
      <c r="FQA478" s="28"/>
      <c r="FQB478" s="28"/>
      <c r="FQC478" s="28"/>
      <c r="FQD478" s="28"/>
      <c r="FQE478" s="28"/>
      <c r="FQF478" s="28"/>
      <c r="FQG478" s="28"/>
      <c r="FQH478" s="28"/>
      <c r="FQI478" s="28"/>
      <c r="FQJ478" s="28"/>
      <c r="FQK478" s="28"/>
      <c r="FQL478" s="28"/>
      <c r="FQM478" s="28"/>
      <c r="FQN478" s="28"/>
      <c r="FQO478" s="28"/>
      <c r="FQP478" s="28"/>
      <c r="FQQ478" s="28"/>
      <c r="FQR478" s="28"/>
      <c r="FQS478" s="28"/>
      <c r="FQT478" s="28"/>
      <c r="FQU478" s="28"/>
      <c r="FQV478" s="28"/>
      <c r="FQW478" s="28"/>
      <c r="FQX478" s="28"/>
      <c r="FQY478" s="28"/>
      <c r="FQZ478" s="28"/>
      <c r="FRA478" s="28"/>
      <c r="FRB478" s="28"/>
      <c r="FRC478" s="28"/>
      <c r="FRD478" s="28"/>
      <c r="FRE478" s="28"/>
      <c r="FRF478" s="28"/>
      <c r="FRG478" s="28"/>
      <c r="FRH478" s="28"/>
      <c r="FRI478" s="28"/>
      <c r="FRJ478" s="28"/>
      <c r="FRK478" s="28"/>
      <c r="FRL478" s="28"/>
      <c r="FRM478" s="28"/>
      <c r="FRN478" s="28"/>
      <c r="FRO478" s="28"/>
      <c r="FRP478" s="28"/>
      <c r="FRQ478" s="28"/>
      <c r="FRR478" s="28"/>
      <c r="FRS478" s="28"/>
      <c r="FRT478" s="28"/>
      <c r="FRU478" s="28"/>
      <c r="FRV478" s="28"/>
      <c r="FRW478" s="28"/>
      <c r="FRX478" s="28"/>
      <c r="FRY478" s="28"/>
      <c r="FRZ478" s="28"/>
      <c r="FSA478" s="28"/>
      <c r="FSB478" s="28"/>
      <c r="FSC478" s="28"/>
      <c r="FSD478" s="28"/>
      <c r="FSE478" s="28"/>
      <c r="FSF478" s="28"/>
      <c r="FSG478" s="28"/>
      <c r="FSH478" s="28"/>
      <c r="FSI478" s="28"/>
      <c r="FSJ478" s="28"/>
      <c r="FSK478" s="28"/>
      <c r="FSL478" s="28"/>
      <c r="FSM478" s="28"/>
      <c r="FSN478" s="28"/>
      <c r="FSO478" s="28"/>
      <c r="FSP478" s="28"/>
      <c r="FSQ478" s="28"/>
      <c r="FSR478" s="28"/>
      <c r="FSS478" s="28"/>
      <c r="FST478" s="28"/>
      <c r="FSU478" s="28"/>
      <c r="FSV478" s="28"/>
      <c r="FSW478" s="28"/>
      <c r="FSX478" s="28"/>
      <c r="FSY478" s="28"/>
      <c r="FSZ478" s="28"/>
      <c r="FTA478" s="28"/>
      <c r="FTB478" s="28"/>
      <c r="FTC478" s="28"/>
      <c r="FTD478" s="28"/>
      <c r="FTE478" s="28"/>
      <c r="FTF478" s="28"/>
      <c r="FTG478" s="28"/>
      <c r="FTH478" s="28"/>
      <c r="FTI478" s="28"/>
      <c r="FTJ478" s="28"/>
      <c r="FTK478" s="28"/>
      <c r="FTL478" s="28"/>
      <c r="FTM478" s="28"/>
      <c r="FTN478" s="28"/>
      <c r="FTO478" s="28"/>
      <c r="FTP478" s="28"/>
      <c r="FTQ478" s="28"/>
      <c r="FTR478" s="28"/>
      <c r="FTS478" s="28"/>
      <c r="FTT478" s="28"/>
      <c r="FTU478" s="28"/>
      <c r="FTV478" s="28"/>
      <c r="FTW478" s="28"/>
      <c r="FTX478" s="28"/>
      <c r="FTY478" s="28"/>
      <c r="FTZ478" s="28"/>
      <c r="FUA478" s="28"/>
      <c r="FUB478" s="28"/>
      <c r="FUC478" s="28"/>
      <c r="FUD478" s="28"/>
      <c r="FUE478" s="28"/>
      <c r="FUF478" s="28"/>
      <c r="FUG478" s="28"/>
      <c r="FUH478" s="28"/>
      <c r="FUI478" s="28"/>
      <c r="FUJ478" s="28"/>
      <c r="FUK478" s="28"/>
      <c r="FUL478" s="28"/>
      <c r="FUM478" s="28"/>
      <c r="FUN478" s="28"/>
      <c r="FUO478" s="28"/>
      <c r="FUP478" s="28"/>
      <c r="FUQ478" s="28"/>
      <c r="FUR478" s="28"/>
      <c r="FUS478" s="28"/>
      <c r="FUT478" s="28"/>
      <c r="FUU478" s="28"/>
      <c r="FUV478" s="28"/>
      <c r="FUW478" s="28"/>
      <c r="FUX478" s="28"/>
      <c r="FUY478" s="28"/>
      <c r="FUZ478" s="28"/>
      <c r="FVA478" s="28"/>
      <c r="FVB478" s="28"/>
      <c r="FVC478" s="28"/>
      <c r="FVD478" s="28"/>
      <c r="FVE478" s="28"/>
      <c r="FVF478" s="28"/>
      <c r="FVG478" s="28"/>
      <c r="FVH478" s="28"/>
      <c r="FVI478" s="28"/>
      <c r="FVJ478" s="28"/>
      <c r="FVK478" s="28"/>
      <c r="FVL478" s="28"/>
      <c r="FVM478" s="28"/>
      <c r="FVN478" s="28"/>
      <c r="FVO478" s="28"/>
      <c r="FVP478" s="28"/>
      <c r="FVQ478" s="28"/>
      <c r="FVR478" s="28"/>
      <c r="FVS478" s="28"/>
      <c r="FVT478" s="28"/>
      <c r="FVU478" s="28"/>
      <c r="FVV478" s="28"/>
      <c r="FVW478" s="28"/>
      <c r="FVX478" s="28"/>
      <c r="FVY478" s="28"/>
      <c r="FVZ478" s="28"/>
      <c r="FWA478" s="28"/>
      <c r="FWB478" s="28"/>
      <c r="FWC478" s="28"/>
      <c r="FWD478" s="28"/>
      <c r="FWE478" s="28"/>
      <c r="FWF478" s="28"/>
      <c r="FWG478" s="28"/>
      <c r="FWH478" s="28"/>
      <c r="FWI478" s="28"/>
      <c r="FWJ478" s="28"/>
      <c r="FWK478" s="28"/>
      <c r="FWL478" s="28"/>
      <c r="FWM478" s="28"/>
      <c r="FWN478" s="28"/>
      <c r="FWO478" s="28"/>
      <c r="FWP478" s="28"/>
      <c r="FWQ478" s="28"/>
      <c r="FWR478" s="28"/>
      <c r="FWS478" s="28"/>
      <c r="FWT478" s="28"/>
      <c r="FWU478" s="28"/>
      <c r="FWV478" s="28"/>
      <c r="FWW478" s="28"/>
      <c r="FWX478" s="28"/>
      <c r="FWY478" s="28"/>
      <c r="FWZ478" s="28"/>
      <c r="FXA478" s="28"/>
      <c r="FXB478" s="28"/>
      <c r="FXC478" s="28"/>
      <c r="FXD478" s="28"/>
      <c r="FXE478" s="28"/>
      <c r="FXF478" s="28"/>
      <c r="FXG478" s="28"/>
      <c r="FXH478" s="28"/>
      <c r="FXI478" s="28"/>
      <c r="FXJ478" s="28"/>
      <c r="FXK478" s="28"/>
      <c r="FXL478" s="28"/>
      <c r="FXM478" s="28"/>
      <c r="FXN478" s="28"/>
      <c r="FXO478" s="28"/>
      <c r="FXP478" s="28"/>
      <c r="FXQ478" s="28"/>
      <c r="FXR478" s="28"/>
      <c r="FXS478" s="28"/>
      <c r="FXT478" s="28"/>
      <c r="FXU478" s="28"/>
      <c r="FXV478" s="28"/>
      <c r="FXW478" s="28"/>
      <c r="FXX478" s="28"/>
      <c r="FXY478" s="28"/>
      <c r="FXZ478" s="28"/>
      <c r="FYA478" s="28"/>
      <c r="FYB478" s="28"/>
      <c r="FYC478" s="28"/>
      <c r="FYD478" s="28"/>
      <c r="FYE478" s="28"/>
      <c r="FYF478" s="28"/>
      <c r="FYG478" s="28"/>
      <c r="FYH478" s="28"/>
      <c r="FYI478" s="28"/>
      <c r="FYJ478" s="28"/>
      <c r="FYK478" s="28"/>
      <c r="FYL478" s="28"/>
      <c r="FYM478" s="28"/>
      <c r="FYN478" s="28"/>
      <c r="FYO478" s="28"/>
      <c r="FYP478" s="28"/>
      <c r="FYQ478" s="28"/>
      <c r="FYR478" s="28"/>
      <c r="FYS478" s="28"/>
      <c r="FYT478" s="28"/>
      <c r="FYU478" s="28"/>
      <c r="FYV478" s="28"/>
      <c r="FYW478" s="28"/>
      <c r="FYX478" s="28"/>
      <c r="FYY478" s="28"/>
      <c r="FYZ478" s="28"/>
      <c r="FZA478" s="28"/>
      <c r="FZB478" s="28"/>
      <c r="FZC478" s="28"/>
      <c r="FZD478" s="28"/>
      <c r="FZE478" s="28"/>
      <c r="FZF478" s="28"/>
      <c r="FZG478" s="28"/>
      <c r="FZH478" s="28"/>
      <c r="FZI478" s="28"/>
      <c r="FZJ478" s="28"/>
      <c r="FZK478" s="28"/>
      <c r="FZL478" s="28"/>
      <c r="FZM478" s="28"/>
      <c r="FZN478" s="28"/>
      <c r="FZO478" s="28"/>
      <c r="FZP478" s="28"/>
      <c r="FZQ478" s="28"/>
      <c r="FZR478" s="28"/>
      <c r="FZS478" s="28"/>
      <c r="FZT478" s="28"/>
      <c r="FZU478" s="28"/>
      <c r="FZV478" s="28"/>
      <c r="FZW478" s="28"/>
      <c r="FZX478" s="28"/>
      <c r="FZY478" s="28"/>
      <c r="FZZ478" s="28"/>
      <c r="GAA478" s="28"/>
      <c r="GAB478" s="28"/>
      <c r="GAC478" s="28"/>
      <c r="GAD478" s="28"/>
      <c r="GAE478" s="28"/>
      <c r="GAF478" s="28"/>
      <c r="GAG478" s="28"/>
      <c r="GAH478" s="28"/>
      <c r="GAI478" s="28"/>
      <c r="GAJ478" s="28"/>
      <c r="GAK478" s="28"/>
      <c r="GAL478" s="28"/>
      <c r="GAM478" s="28"/>
      <c r="GAN478" s="28"/>
      <c r="GAO478" s="28"/>
      <c r="GAP478" s="28"/>
      <c r="GAQ478" s="28"/>
      <c r="GAR478" s="28"/>
      <c r="GAS478" s="28"/>
      <c r="GAT478" s="28"/>
      <c r="GAU478" s="28"/>
      <c r="GAV478" s="28"/>
      <c r="GAW478" s="28"/>
      <c r="GAX478" s="28"/>
      <c r="GAY478" s="28"/>
      <c r="GAZ478" s="28"/>
      <c r="GBA478" s="28"/>
      <c r="GBB478" s="28"/>
      <c r="GBC478" s="28"/>
      <c r="GBD478" s="28"/>
      <c r="GBE478" s="28"/>
      <c r="GBF478" s="28"/>
      <c r="GBG478" s="28"/>
      <c r="GBH478" s="28"/>
      <c r="GBI478" s="28"/>
      <c r="GBJ478" s="28"/>
      <c r="GBK478" s="28"/>
      <c r="GBL478" s="28"/>
      <c r="GBM478" s="28"/>
      <c r="GBN478" s="28"/>
      <c r="GBO478" s="28"/>
      <c r="GBP478" s="28"/>
      <c r="GBQ478" s="28"/>
      <c r="GBR478" s="28"/>
      <c r="GBS478" s="28"/>
      <c r="GBT478" s="28"/>
      <c r="GBU478" s="28"/>
      <c r="GBV478" s="28"/>
      <c r="GBW478" s="28"/>
      <c r="GBX478" s="28"/>
      <c r="GBY478" s="28"/>
      <c r="GBZ478" s="28"/>
      <c r="GCA478" s="28"/>
      <c r="GCB478" s="28"/>
      <c r="GCC478" s="28"/>
      <c r="GCD478" s="28"/>
      <c r="GCE478" s="28"/>
      <c r="GCF478" s="28"/>
      <c r="GCG478" s="28"/>
      <c r="GCH478" s="28"/>
      <c r="GCI478" s="28"/>
      <c r="GCJ478" s="28"/>
      <c r="GCK478" s="28"/>
      <c r="GCL478" s="28"/>
      <c r="GCM478" s="28"/>
      <c r="GCN478" s="28"/>
      <c r="GCO478" s="28"/>
      <c r="GCP478" s="28"/>
      <c r="GCQ478" s="28"/>
      <c r="GCR478" s="28"/>
      <c r="GCS478" s="28"/>
      <c r="GCT478" s="28"/>
      <c r="GCU478" s="28"/>
      <c r="GCV478" s="28"/>
      <c r="GCW478" s="28"/>
      <c r="GCX478" s="28"/>
      <c r="GCY478" s="28"/>
      <c r="GCZ478" s="28"/>
      <c r="GDA478" s="28"/>
      <c r="GDB478" s="28"/>
      <c r="GDC478" s="28"/>
      <c r="GDD478" s="28"/>
      <c r="GDE478" s="28"/>
      <c r="GDF478" s="28"/>
      <c r="GDG478" s="28"/>
      <c r="GDH478" s="28"/>
      <c r="GDI478" s="28"/>
      <c r="GDJ478" s="28"/>
      <c r="GDK478" s="28"/>
      <c r="GDL478" s="28"/>
      <c r="GDM478" s="28"/>
      <c r="GDN478" s="28"/>
      <c r="GDO478" s="28"/>
      <c r="GDP478" s="28"/>
      <c r="GDQ478" s="28"/>
      <c r="GDR478" s="28"/>
      <c r="GDS478" s="28"/>
      <c r="GDT478" s="28"/>
      <c r="GDU478" s="28"/>
      <c r="GDV478" s="28"/>
      <c r="GDW478" s="28"/>
      <c r="GDX478" s="28"/>
      <c r="GDY478" s="28"/>
      <c r="GDZ478" s="28"/>
      <c r="GEA478" s="28"/>
      <c r="GEB478" s="28"/>
      <c r="GEC478" s="28"/>
      <c r="GED478" s="28"/>
      <c r="GEE478" s="28"/>
      <c r="GEF478" s="28"/>
      <c r="GEG478" s="28"/>
      <c r="GEH478" s="28"/>
      <c r="GEI478" s="28"/>
      <c r="GEJ478" s="28"/>
      <c r="GEK478" s="28"/>
      <c r="GEL478" s="28"/>
      <c r="GEM478" s="28"/>
      <c r="GEN478" s="28"/>
      <c r="GEO478" s="28"/>
      <c r="GEP478" s="28"/>
      <c r="GEQ478" s="28"/>
      <c r="GER478" s="28"/>
      <c r="GES478" s="28"/>
      <c r="GET478" s="28"/>
      <c r="GEU478" s="28"/>
      <c r="GEV478" s="28"/>
      <c r="GEW478" s="28"/>
      <c r="GEX478" s="28"/>
      <c r="GEY478" s="28"/>
      <c r="GEZ478" s="28"/>
      <c r="GFA478" s="28"/>
      <c r="GFB478" s="28"/>
      <c r="GFC478" s="28"/>
      <c r="GFD478" s="28"/>
      <c r="GFE478" s="28"/>
      <c r="GFF478" s="28"/>
      <c r="GFG478" s="28"/>
      <c r="GFH478" s="28"/>
      <c r="GFI478" s="28"/>
      <c r="GFJ478" s="28"/>
      <c r="GFK478" s="28"/>
      <c r="GFL478" s="28"/>
      <c r="GFM478" s="28"/>
      <c r="GFN478" s="28"/>
      <c r="GFO478" s="28"/>
      <c r="GFP478" s="28"/>
      <c r="GFQ478" s="28"/>
      <c r="GFR478" s="28"/>
      <c r="GFS478" s="28"/>
      <c r="GFT478" s="28"/>
      <c r="GFU478" s="28"/>
      <c r="GFV478" s="28"/>
      <c r="GFW478" s="28"/>
      <c r="GFX478" s="28"/>
      <c r="GFY478" s="28"/>
      <c r="GFZ478" s="28"/>
      <c r="GGA478" s="28"/>
      <c r="GGB478" s="28"/>
      <c r="GGC478" s="28"/>
      <c r="GGD478" s="28"/>
      <c r="GGE478" s="28"/>
      <c r="GGF478" s="28"/>
      <c r="GGG478" s="28"/>
      <c r="GGH478" s="28"/>
      <c r="GGI478" s="28"/>
      <c r="GGJ478" s="28"/>
      <c r="GGK478" s="28"/>
      <c r="GGL478" s="28"/>
      <c r="GGM478" s="28"/>
      <c r="GGN478" s="28"/>
      <c r="GGO478" s="28"/>
      <c r="GGP478" s="28"/>
      <c r="GGQ478" s="28"/>
      <c r="GGR478" s="28"/>
      <c r="GGS478" s="28"/>
      <c r="GGT478" s="28"/>
      <c r="GGU478" s="28"/>
      <c r="GGV478" s="28"/>
      <c r="GGW478" s="28"/>
      <c r="GGX478" s="28"/>
      <c r="GGY478" s="28"/>
      <c r="GGZ478" s="28"/>
      <c r="GHA478" s="28"/>
      <c r="GHB478" s="28"/>
      <c r="GHC478" s="28"/>
      <c r="GHD478" s="28"/>
      <c r="GHE478" s="28"/>
      <c r="GHF478" s="28"/>
      <c r="GHG478" s="28"/>
      <c r="GHH478" s="28"/>
      <c r="GHI478" s="28"/>
      <c r="GHJ478" s="28"/>
      <c r="GHK478" s="28"/>
      <c r="GHL478" s="28"/>
      <c r="GHM478" s="28"/>
      <c r="GHN478" s="28"/>
      <c r="GHO478" s="28"/>
      <c r="GHP478" s="28"/>
      <c r="GHQ478" s="28"/>
      <c r="GHR478" s="28"/>
      <c r="GHS478" s="28"/>
      <c r="GHT478" s="28"/>
      <c r="GHU478" s="28"/>
      <c r="GHV478" s="28"/>
      <c r="GHW478" s="28"/>
      <c r="GHX478" s="28"/>
      <c r="GHY478" s="28"/>
      <c r="GHZ478" s="28"/>
      <c r="GIA478" s="28"/>
      <c r="GIB478" s="28"/>
      <c r="GIC478" s="28"/>
      <c r="GID478" s="28"/>
      <c r="GIE478" s="28"/>
      <c r="GIF478" s="28"/>
      <c r="GIG478" s="28"/>
      <c r="GIH478" s="28"/>
      <c r="GII478" s="28"/>
      <c r="GIJ478" s="28"/>
      <c r="GIK478" s="28"/>
      <c r="GIL478" s="28"/>
      <c r="GIM478" s="28"/>
      <c r="GIN478" s="28"/>
      <c r="GIO478" s="28"/>
      <c r="GIP478" s="28"/>
      <c r="GIQ478" s="28"/>
      <c r="GIR478" s="28"/>
      <c r="GIS478" s="28"/>
      <c r="GIT478" s="28"/>
      <c r="GIU478" s="28"/>
      <c r="GIV478" s="28"/>
      <c r="GIW478" s="28"/>
      <c r="GIX478" s="28"/>
      <c r="GIY478" s="28"/>
      <c r="GIZ478" s="28"/>
      <c r="GJA478" s="28"/>
      <c r="GJB478" s="28"/>
      <c r="GJC478" s="28"/>
      <c r="GJD478" s="28"/>
      <c r="GJE478" s="28"/>
      <c r="GJF478" s="28"/>
      <c r="GJG478" s="28"/>
      <c r="GJH478" s="28"/>
      <c r="GJI478" s="28"/>
      <c r="GJJ478" s="28"/>
      <c r="GJK478" s="28"/>
      <c r="GJL478" s="28"/>
      <c r="GJM478" s="28"/>
      <c r="GJN478" s="28"/>
      <c r="GJO478" s="28"/>
      <c r="GJP478" s="28"/>
      <c r="GJQ478" s="28"/>
      <c r="GJR478" s="28"/>
      <c r="GJS478" s="28"/>
      <c r="GJT478" s="28"/>
      <c r="GJU478" s="28"/>
      <c r="GJV478" s="28"/>
      <c r="GJW478" s="28"/>
      <c r="GJX478" s="28"/>
      <c r="GJY478" s="28"/>
      <c r="GJZ478" s="28"/>
      <c r="GKA478" s="28"/>
      <c r="GKB478" s="28"/>
      <c r="GKC478" s="28"/>
      <c r="GKD478" s="28"/>
      <c r="GKE478" s="28"/>
      <c r="GKF478" s="28"/>
      <c r="GKG478" s="28"/>
      <c r="GKH478" s="28"/>
      <c r="GKI478" s="28"/>
      <c r="GKJ478" s="28"/>
      <c r="GKK478" s="28"/>
      <c r="GKL478" s="28"/>
      <c r="GKM478" s="28"/>
      <c r="GKN478" s="28"/>
      <c r="GKO478" s="28"/>
      <c r="GKP478" s="28"/>
      <c r="GKQ478" s="28"/>
      <c r="GKR478" s="28"/>
      <c r="GKS478" s="28"/>
      <c r="GKT478" s="28"/>
      <c r="GKU478" s="28"/>
      <c r="GKV478" s="28"/>
      <c r="GKW478" s="28"/>
      <c r="GKX478" s="28"/>
      <c r="GKY478" s="28"/>
      <c r="GKZ478" s="28"/>
      <c r="GLA478" s="28"/>
      <c r="GLB478" s="28"/>
      <c r="GLC478" s="28"/>
      <c r="GLD478" s="28"/>
      <c r="GLE478" s="28"/>
      <c r="GLF478" s="28"/>
      <c r="GLG478" s="28"/>
      <c r="GLH478" s="28"/>
      <c r="GLI478" s="28"/>
      <c r="GLJ478" s="28"/>
      <c r="GLK478" s="28"/>
      <c r="GLL478" s="28"/>
      <c r="GLM478" s="28"/>
      <c r="GLN478" s="28"/>
      <c r="GLO478" s="28"/>
      <c r="GLP478" s="28"/>
      <c r="GLQ478" s="28"/>
      <c r="GLR478" s="28"/>
      <c r="GLS478" s="28"/>
      <c r="GLT478" s="28"/>
      <c r="GLU478" s="28"/>
      <c r="GLV478" s="28"/>
      <c r="GLW478" s="28"/>
      <c r="GLX478" s="28"/>
      <c r="GLY478" s="28"/>
      <c r="GLZ478" s="28"/>
      <c r="GMA478" s="28"/>
      <c r="GMB478" s="28"/>
      <c r="GMC478" s="28"/>
      <c r="GMD478" s="28"/>
      <c r="GME478" s="28"/>
      <c r="GMF478" s="28"/>
      <c r="GMG478" s="28"/>
      <c r="GMH478" s="28"/>
      <c r="GMI478" s="28"/>
      <c r="GMJ478" s="28"/>
      <c r="GMK478" s="28"/>
      <c r="GML478" s="28"/>
      <c r="GMM478" s="28"/>
      <c r="GMN478" s="28"/>
      <c r="GMO478" s="28"/>
      <c r="GMP478" s="28"/>
      <c r="GMQ478" s="28"/>
      <c r="GMR478" s="28"/>
      <c r="GMS478" s="28"/>
      <c r="GMT478" s="28"/>
      <c r="GMU478" s="28"/>
      <c r="GMV478" s="28"/>
      <c r="GMW478" s="28"/>
      <c r="GMX478" s="28"/>
      <c r="GMY478" s="28"/>
      <c r="GMZ478" s="28"/>
      <c r="GNA478" s="28"/>
      <c r="GNB478" s="28"/>
      <c r="GNC478" s="28"/>
      <c r="GND478" s="28"/>
      <c r="GNE478" s="28"/>
      <c r="GNF478" s="28"/>
      <c r="GNG478" s="28"/>
      <c r="GNH478" s="28"/>
      <c r="GNI478" s="28"/>
      <c r="GNJ478" s="28"/>
      <c r="GNK478" s="28"/>
      <c r="GNL478" s="28"/>
      <c r="GNM478" s="28"/>
      <c r="GNN478" s="28"/>
      <c r="GNO478" s="28"/>
      <c r="GNP478" s="28"/>
      <c r="GNQ478" s="28"/>
      <c r="GNR478" s="28"/>
      <c r="GNS478" s="28"/>
      <c r="GNT478" s="28"/>
      <c r="GNU478" s="28"/>
      <c r="GNV478" s="28"/>
      <c r="GNW478" s="28"/>
      <c r="GNX478" s="28"/>
      <c r="GNY478" s="28"/>
      <c r="GNZ478" s="28"/>
      <c r="GOA478" s="28"/>
      <c r="GOB478" s="28"/>
      <c r="GOC478" s="28"/>
      <c r="GOD478" s="28"/>
      <c r="GOE478" s="28"/>
      <c r="GOF478" s="28"/>
      <c r="GOG478" s="28"/>
      <c r="GOH478" s="28"/>
      <c r="GOI478" s="28"/>
      <c r="GOJ478" s="28"/>
      <c r="GOK478" s="28"/>
      <c r="GOL478" s="28"/>
      <c r="GOM478" s="28"/>
      <c r="GON478" s="28"/>
      <c r="GOO478" s="28"/>
      <c r="GOP478" s="28"/>
      <c r="GOQ478" s="28"/>
      <c r="GOR478" s="28"/>
      <c r="GOS478" s="28"/>
      <c r="GOT478" s="28"/>
      <c r="GOU478" s="28"/>
      <c r="GOV478" s="28"/>
      <c r="GOW478" s="28"/>
      <c r="GOX478" s="28"/>
      <c r="GOY478" s="28"/>
      <c r="GOZ478" s="28"/>
      <c r="GPA478" s="28"/>
      <c r="GPB478" s="28"/>
      <c r="GPC478" s="28"/>
      <c r="GPD478" s="28"/>
      <c r="GPE478" s="28"/>
      <c r="GPF478" s="28"/>
      <c r="GPG478" s="28"/>
      <c r="GPH478" s="28"/>
      <c r="GPI478" s="28"/>
      <c r="GPJ478" s="28"/>
      <c r="GPK478" s="28"/>
      <c r="GPL478" s="28"/>
      <c r="GPM478" s="28"/>
      <c r="GPN478" s="28"/>
      <c r="GPO478" s="28"/>
      <c r="GPP478" s="28"/>
      <c r="GPQ478" s="28"/>
      <c r="GPR478" s="28"/>
      <c r="GPS478" s="28"/>
      <c r="GPT478" s="28"/>
      <c r="GPU478" s="28"/>
      <c r="GPV478" s="28"/>
      <c r="GPW478" s="28"/>
      <c r="GPX478" s="28"/>
      <c r="GPY478" s="28"/>
      <c r="GPZ478" s="28"/>
      <c r="GQA478" s="28"/>
      <c r="GQB478" s="28"/>
      <c r="GQC478" s="28"/>
      <c r="GQD478" s="28"/>
      <c r="GQE478" s="28"/>
      <c r="GQF478" s="28"/>
      <c r="GQG478" s="28"/>
      <c r="GQH478" s="28"/>
      <c r="GQI478" s="28"/>
      <c r="GQJ478" s="28"/>
      <c r="GQK478" s="28"/>
      <c r="GQL478" s="28"/>
      <c r="GQM478" s="28"/>
      <c r="GQN478" s="28"/>
      <c r="GQO478" s="28"/>
      <c r="GQP478" s="28"/>
      <c r="GQQ478" s="28"/>
      <c r="GQR478" s="28"/>
      <c r="GQS478" s="28"/>
      <c r="GQT478" s="28"/>
      <c r="GQU478" s="28"/>
      <c r="GQV478" s="28"/>
      <c r="GQW478" s="28"/>
      <c r="GQX478" s="28"/>
      <c r="GQY478" s="28"/>
      <c r="GQZ478" s="28"/>
      <c r="GRA478" s="28"/>
      <c r="GRB478" s="28"/>
      <c r="GRC478" s="28"/>
      <c r="GRD478" s="28"/>
      <c r="GRE478" s="28"/>
      <c r="GRF478" s="28"/>
      <c r="GRG478" s="28"/>
      <c r="GRH478" s="28"/>
      <c r="GRI478" s="28"/>
      <c r="GRJ478" s="28"/>
      <c r="GRK478" s="28"/>
      <c r="GRL478" s="28"/>
      <c r="GRM478" s="28"/>
      <c r="GRN478" s="28"/>
      <c r="GRO478" s="28"/>
      <c r="GRP478" s="28"/>
      <c r="GRQ478" s="28"/>
      <c r="GRR478" s="28"/>
      <c r="GRS478" s="28"/>
      <c r="GRT478" s="28"/>
      <c r="GRU478" s="28"/>
      <c r="GRV478" s="28"/>
      <c r="GRW478" s="28"/>
      <c r="GRX478" s="28"/>
      <c r="GRY478" s="28"/>
      <c r="GRZ478" s="28"/>
      <c r="GSA478" s="28"/>
      <c r="GSB478" s="28"/>
      <c r="GSC478" s="28"/>
      <c r="GSD478" s="28"/>
      <c r="GSE478" s="28"/>
      <c r="GSF478" s="28"/>
      <c r="GSG478" s="28"/>
      <c r="GSH478" s="28"/>
      <c r="GSI478" s="28"/>
      <c r="GSJ478" s="28"/>
      <c r="GSK478" s="28"/>
      <c r="GSL478" s="28"/>
      <c r="GSM478" s="28"/>
      <c r="GSN478" s="28"/>
      <c r="GSO478" s="28"/>
      <c r="GSP478" s="28"/>
      <c r="GSQ478" s="28"/>
      <c r="GSR478" s="28"/>
      <c r="GSS478" s="28"/>
      <c r="GST478" s="28"/>
      <c r="GSU478" s="28"/>
      <c r="GSV478" s="28"/>
      <c r="GSW478" s="28"/>
      <c r="GSX478" s="28"/>
      <c r="GSY478" s="28"/>
      <c r="GSZ478" s="28"/>
      <c r="GTA478" s="28"/>
      <c r="GTB478" s="28"/>
      <c r="GTC478" s="28"/>
      <c r="GTD478" s="28"/>
      <c r="GTE478" s="28"/>
      <c r="GTF478" s="28"/>
      <c r="GTG478" s="28"/>
      <c r="GTH478" s="28"/>
      <c r="GTI478" s="28"/>
      <c r="GTJ478" s="28"/>
      <c r="GTK478" s="28"/>
      <c r="GTL478" s="28"/>
      <c r="GTM478" s="28"/>
      <c r="GTN478" s="28"/>
      <c r="GTO478" s="28"/>
      <c r="GTP478" s="28"/>
      <c r="GTQ478" s="28"/>
      <c r="GTR478" s="28"/>
      <c r="GTS478" s="28"/>
      <c r="GTT478" s="28"/>
      <c r="GTU478" s="28"/>
      <c r="GTV478" s="28"/>
      <c r="GTW478" s="28"/>
      <c r="GTX478" s="28"/>
      <c r="GTY478" s="28"/>
      <c r="GTZ478" s="28"/>
      <c r="GUA478" s="28"/>
      <c r="GUB478" s="28"/>
      <c r="GUC478" s="28"/>
      <c r="GUD478" s="28"/>
      <c r="GUE478" s="28"/>
      <c r="GUF478" s="28"/>
      <c r="GUG478" s="28"/>
      <c r="GUH478" s="28"/>
      <c r="GUI478" s="28"/>
      <c r="GUJ478" s="28"/>
      <c r="GUK478" s="28"/>
      <c r="GUL478" s="28"/>
      <c r="GUM478" s="28"/>
      <c r="GUN478" s="28"/>
      <c r="GUO478" s="28"/>
      <c r="GUP478" s="28"/>
      <c r="GUQ478" s="28"/>
      <c r="GUR478" s="28"/>
      <c r="GUS478" s="28"/>
      <c r="GUT478" s="28"/>
      <c r="GUU478" s="28"/>
      <c r="GUV478" s="28"/>
      <c r="GUW478" s="28"/>
      <c r="GUX478" s="28"/>
      <c r="GUY478" s="28"/>
      <c r="GUZ478" s="28"/>
      <c r="GVA478" s="28"/>
      <c r="GVB478" s="28"/>
      <c r="GVC478" s="28"/>
      <c r="GVD478" s="28"/>
      <c r="GVE478" s="28"/>
      <c r="GVF478" s="28"/>
      <c r="GVG478" s="28"/>
      <c r="GVH478" s="28"/>
      <c r="GVI478" s="28"/>
      <c r="GVJ478" s="28"/>
      <c r="GVK478" s="28"/>
      <c r="GVL478" s="28"/>
      <c r="GVM478" s="28"/>
      <c r="GVN478" s="28"/>
      <c r="GVO478" s="28"/>
      <c r="GVP478" s="28"/>
      <c r="GVQ478" s="28"/>
      <c r="GVR478" s="28"/>
      <c r="GVS478" s="28"/>
      <c r="GVT478" s="28"/>
      <c r="GVU478" s="28"/>
      <c r="GVV478" s="28"/>
      <c r="GVW478" s="28"/>
      <c r="GVX478" s="28"/>
      <c r="GVY478" s="28"/>
      <c r="GVZ478" s="28"/>
      <c r="GWA478" s="28"/>
      <c r="GWB478" s="28"/>
      <c r="GWC478" s="28"/>
      <c r="GWD478" s="28"/>
      <c r="GWE478" s="28"/>
      <c r="GWF478" s="28"/>
      <c r="GWG478" s="28"/>
      <c r="GWH478" s="28"/>
      <c r="GWI478" s="28"/>
      <c r="GWJ478" s="28"/>
      <c r="GWK478" s="28"/>
      <c r="GWL478" s="28"/>
      <c r="GWM478" s="28"/>
      <c r="GWN478" s="28"/>
      <c r="GWO478" s="28"/>
      <c r="GWP478" s="28"/>
      <c r="GWQ478" s="28"/>
      <c r="GWR478" s="28"/>
      <c r="GWS478" s="28"/>
      <c r="GWT478" s="28"/>
      <c r="GWU478" s="28"/>
      <c r="GWV478" s="28"/>
      <c r="GWW478" s="28"/>
      <c r="GWX478" s="28"/>
      <c r="GWY478" s="28"/>
      <c r="GWZ478" s="28"/>
      <c r="GXA478" s="28"/>
      <c r="GXB478" s="28"/>
      <c r="GXC478" s="28"/>
      <c r="GXD478" s="28"/>
      <c r="GXE478" s="28"/>
      <c r="GXF478" s="28"/>
      <c r="GXG478" s="28"/>
      <c r="GXH478" s="28"/>
      <c r="GXI478" s="28"/>
      <c r="GXJ478" s="28"/>
      <c r="GXK478" s="28"/>
      <c r="GXL478" s="28"/>
      <c r="GXM478" s="28"/>
      <c r="GXN478" s="28"/>
      <c r="GXO478" s="28"/>
      <c r="GXP478" s="28"/>
      <c r="GXQ478" s="28"/>
      <c r="GXR478" s="28"/>
      <c r="GXS478" s="28"/>
      <c r="GXT478" s="28"/>
      <c r="GXU478" s="28"/>
      <c r="GXV478" s="28"/>
      <c r="GXW478" s="28"/>
      <c r="GXX478" s="28"/>
      <c r="GXY478" s="28"/>
      <c r="GXZ478" s="28"/>
      <c r="GYA478" s="28"/>
      <c r="GYB478" s="28"/>
      <c r="GYC478" s="28"/>
      <c r="GYD478" s="28"/>
      <c r="GYE478" s="28"/>
      <c r="GYF478" s="28"/>
      <c r="GYG478" s="28"/>
      <c r="GYH478" s="28"/>
      <c r="GYI478" s="28"/>
      <c r="GYJ478" s="28"/>
      <c r="GYK478" s="28"/>
      <c r="GYL478" s="28"/>
      <c r="GYM478" s="28"/>
      <c r="GYN478" s="28"/>
      <c r="GYO478" s="28"/>
      <c r="GYP478" s="28"/>
      <c r="GYQ478" s="28"/>
      <c r="GYR478" s="28"/>
      <c r="GYS478" s="28"/>
      <c r="GYT478" s="28"/>
      <c r="GYU478" s="28"/>
      <c r="GYV478" s="28"/>
      <c r="GYW478" s="28"/>
      <c r="GYX478" s="28"/>
      <c r="GYY478" s="28"/>
      <c r="GYZ478" s="28"/>
      <c r="GZA478" s="28"/>
      <c r="GZB478" s="28"/>
      <c r="GZC478" s="28"/>
      <c r="GZD478" s="28"/>
      <c r="GZE478" s="28"/>
      <c r="GZF478" s="28"/>
      <c r="GZG478" s="28"/>
      <c r="GZH478" s="28"/>
      <c r="GZI478" s="28"/>
      <c r="GZJ478" s="28"/>
      <c r="GZK478" s="28"/>
      <c r="GZL478" s="28"/>
      <c r="GZM478" s="28"/>
      <c r="GZN478" s="28"/>
      <c r="GZO478" s="28"/>
      <c r="GZP478" s="28"/>
      <c r="GZQ478" s="28"/>
      <c r="GZR478" s="28"/>
      <c r="GZS478" s="28"/>
      <c r="GZT478" s="28"/>
      <c r="GZU478" s="28"/>
      <c r="GZV478" s="28"/>
      <c r="GZW478" s="28"/>
      <c r="GZX478" s="28"/>
      <c r="GZY478" s="28"/>
      <c r="GZZ478" s="28"/>
      <c r="HAA478" s="28"/>
      <c r="HAB478" s="28"/>
      <c r="HAC478" s="28"/>
      <c r="HAD478" s="28"/>
      <c r="HAE478" s="28"/>
      <c r="HAF478" s="28"/>
      <c r="HAG478" s="28"/>
      <c r="HAH478" s="28"/>
      <c r="HAI478" s="28"/>
      <c r="HAJ478" s="28"/>
      <c r="HAK478" s="28"/>
      <c r="HAL478" s="28"/>
      <c r="HAM478" s="28"/>
      <c r="HAN478" s="28"/>
      <c r="HAO478" s="28"/>
      <c r="HAP478" s="28"/>
      <c r="HAQ478" s="28"/>
      <c r="HAR478" s="28"/>
      <c r="HAS478" s="28"/>
      <c r="HAT478" s="28"/>
      <c r="HAU478" s="28"/>
      <c r="HAV478" s="28"/>
      <c r="HAW478" s="28"/>
      <c r="HAX478" s="28"/>
      <c r="HAY478" s="28"/>
      <c r="HAZ478" s="28"/>
      <c r="HBA478" s="28"/>
      <c r="HBB478" s="28"/>
      <c r="HBC478" s="28"/>
      <c r="HBD478" s="28"/>
      <c r="HBE478" s="28"/>
      <c r="HBF478" s="28"/>
      <c r="HBG478" s="28"/>
      <c r="HBH478" s="28"/>
      <c r="HBI478" s="28"/>
      <c r="HBJ478" s="28"/>
      <c r="HBK478" s="28"/>
      <c r="HBL478" s="28"/>
      <c r="HBM478" s="28"/>
      <c r="HBN478" s="28"/>
      <c r="HBO478" s="28"/>
      <c r="HBP478" s="28"/>
      <c r="HBQ478" s="28"/>
      <c r="HBR478" s="28"/>
      <c r="HBS478" s="28"/>
      <c r="HBT478" s="28"/>
      <c r="HBU478" s="28"/>
      <c r="HBV478" s="28"/>
      <c r="HBW478" s="28"/>
      <c r="HBX478" s="28"/>
      <c r="HBY478" s="28"/>
      <c r="HBZ478" s="28"/>
      <c r="HCA478" s="28"/>
      <c r="HCB478" s="28"/>
      <c r="HCC478" s="28"/>
      <c r="HCD478" s="28"/>
      <c r="HCE478" s="28"/>
      <c r="HCF478" s="28"/>
      <c r="HCG478" s="28"/>
      <c r="HCH478" s="28"/>
      <c r="HCI478" s="28"/>
      <c r="HCJ478" s="28"/>
      <c r="HCK478" s="28"/>
      <c r="HCL478" s="28"/>
      <c r="HCM478" s="28"/>
      <c r="HCN478" s="28"/>
      <c r="HCO478" s="28"/>
      <c r="HCP478" s="28"/>
      <c r="HCQ478" s="28"/>
      <c r="HCR478" s="28"/>
      <c r="HCS478" s="28"/>
      <c r="HCT478" s="28"/>
      <c r="HCU478" s="28"/>
      <c r="HCV478" s="28"/>
      <c r="HCW478" s="28"/>
      <c r="HCX478" s="28"/>
      <c r="HCY478" s="28"/>
      <c r="HCZ478" s="28"/>
      <c r="HDA478" s="28"/>
      <c r="HDB478" s="28"/>
      <c r="HDC478" s="28"/>
      <c r="HDD478" s="28"/>
      <c r="HDE478" s="28"/>
      <c r="HDF478" s="28"/>
      <c r="HDG478" s="28"/>
      <c r="HDH478" s="28"/>
      <c r="HDI478" s="28"/>
      <c r="HDJ478" s="28"/>
      <c r="HDK478" s="28"/>
      <c r="HDL478" s="28"/>
      <c r="HDM478" s="28"/>
      <c r="HDN478" s="28"/>
      <c r="HDO478" s="28"/>
      <c r="HDP478" s="28"/>
      <c r="HDQ478" s="28"/>
      <c r="HDR478" s="28"/>
      <c r="HDS478" s="28"/>
      <c r="HDT478" s="28"/>
      <c r="HDU478" s="28"/>
      <c r="HDV478" s="28"/>
      <c r="HDW478" s="28"/>
      <c r="HDX478" s="28"/>
      <c r="HDY478" s="28"/>
      <c r="HDZ478" s="28"/>
      <c r="HEA478" s="28"/>
      <c r="HEB478" s="28"/>
      <c r="HEC478" s="28"/>
      <c r="HED478" s="28"/>
      <c r="HEE478" s="28"/>
      <c r="HEF478" s="28"/>
      <c r="HEG478" s="28"/>
      <c r="HEH478" s="28"/>
      <c r="HEI478" s="28"/>
      <c r="HEJ478" s="28"/>
      <c r="HEK478" s="28"/>
      <c r="HEL478" s="28"/>
      <c r="HEM478" s="28"/>
      <c r="HEN478" s="28"/>
      <c r="HEO478" s="28"/>
      <c r="HEP478" s="28"/>
      <c r="HEQ478" s="28"/>
      <c r="HER478" s="28"/>
      <c r="HES478" s="28"/>
      <c r="HET478" s="28"/>
      <c r="HEU478" s="28"/>
      <c r="HEV478" s="28"/>
      <c r="HEW478" s="28"/>
      <c r="HEX478" s="28"/>
      <c r="HEY478" s="28"/>
      <c r="HEZ478" s="28"/>
      <c r="HFA478" s="28"/>
      <c r="HFB478" s="28"/>
      <c r="HFC478" s="28"/>
      <c r="HFD478" s="28"/>
      <c r="HFE478" s="28"/>
      <c r="HFF478" s="28"/>
      <c r="HFG478" s="28"/>
      <c r="HFH478" s="28"/>
      <c r="HFI478" s="28"/>
      <c r="HFJ478" s="28"/>
      <c r="HFK478" s="28"/>
      <c r="HFL478" s="28"/>
      <c r="HFM478" s="28"/>
      <c r="HFN478" s="28"/>
      <c r="HFO478" s="28"/>
      <c r="HFP478" s="28"/>
      <c r="HFQ478" s="28"/>
      <c r="HFR478" s="28"/>
      <c r="HFS478" s="28"/>
      <c r="HFT478" s="28"/>
      <c r="HFU478" s="28"/>
      <c r="HFV478" s="28"/>
      <c r="HFW478" s="28"/>
      <c r="HFX478" s="28"/>
      <c r="HFY478" s="28"/>
      <c r="HFZ478" s="28"/>
      <c r="HGA478" s="28"/>
      <c r="HGB478" s="28"/>
      <c r="HGC478" s="28"/>
      <c r="HGD478" s="28"/>
      <c r="HGE478" s="28"/>
      <c r="HGF478" s="28"/>
      <c r="HGG478" s="28"/>
      <c r="HGH478" s="28"/>
      <c r="HGI478" s="28"/>
      <c r="HGJ478" s="28"/>
      <c r="HGK478" s="28"/>
      <c r="HGL478" s="28"/>
      <c r="HGM478" s="28"/>
      <c r="HGN478" s="28"/>
      <c r="HGO478" s="28"/>
      <c r="HGP478" s="28"/>
      <c r="HGQ478" s="28"/>
      <c r="HGR478" s="28"/>
      <c r="HGS478" s="28"/>
      <c r="HGT478" s="28"/>
      <c r="HGU478" s="28"/>
      <c r="HGV478" s="28"/>
      <c r="HGW478" s="28"/>
      <c r="HGX478" s="28"/>
      <c r="HGY478" s="28"/>
      <c r="HGZ478" s="28"/>
      <c r="HHA478" s="28"/>
      <c r="HHB478" s="28"/>
      <c r="HHC478" s="28"/>
      <c r="HHD478" s="28"/>
      <c r="HHE478" s="28"/>
      <c r="HHF478" s="28"/>
      <c r="HHG478" s="28"/>
      <c r="HHH478" s="28"/>
      <c r="HHI478" s="28"/>
      <c r="HHJ478" s="28"/>
      <c r="HHK478" s="28"/>
      <c r="HHL478" s="28"/>
      <c r="HHM478" s="28"/>
      <c r="HHN478" s="28"/>
      <c r="HHO478" s="28"/>
      <c r="HHP478" s="28"/>
      <c r="HHQ478" s="28"/>
      <c r="HHR478" s="28"/>
      <c r="HHS478" s="28"/>
      <c r="HHT478" s="28"/>
      <c r="HHU478" s="28"/>
      <c r="HHV478" s="28"/>
      <c r="HHW478" s="28"/>
      <c r="HHX478" s="28"/>
      <c r="HHY478" s="28"/>
      <c r="HHZ478" s="28"/>
      <c r="HIA478" s="28"/>
      <c r="HIB478" s="28"/>
      <c r="HIC478" s="28"/>
      <c r="HID478" s="28"/>
      <c r="HIE478" s="28"/>
      <c r="HIF478" s="28"/>
      <c r="HIG478" s="28"/>
      <c r="HIH478" s="28"/>
      <c r="HII478" s="28"/>
      <c r="HIJ478" s="28"/>
      <c r="HIK478" s="28"/>
      <c r="HIL478" s="28"/>
      <c r="HIM478" s="28"/>
      <c r="HIN478" s="28"/>
      <c r="HIO478" s="28"/>
      <c r="HIP478" s="28"/>
      <c r="HIQ478" s="28"/>
      <c r="HIR478" s="28"/>
      <c r="HIS478" s="28"/>
      <c r="HIT478" s="28"/>
      <c r="HIU478" s="28"/>
      <c r="HIV478" s="28"/>
      <c r="HIW478" s="28"/>
      <c r="HIX478" s="28"/>
      <c r="HIY478" s="28"/>
      <c r="HIZ478" s="28"/>
      <c r="HJA478" s="28"/>
      <c r="HJB478" s="28"/>
      <c r="HJC478" s="28"/>
      <c r="HJD478" s="28"/>
      <c r="HJE478" s="28"/>
      <c r="HJF478" s="28"/>
      <c r="HJG478" s="28"/>
      <c r="HJH478" s="28"/>
      <c r="HJI478" s="28"/>
      <c r="HJJ478" s="28"/>
      <c r="HJK478" s="28"/>
      <c r="HJL478" s="28"/>
      <c r="HJM478" s="28"/>
      <c r="HJN478" s="28"/>
      <c r="HJO478" s="28"/>
      <c r="HJP478" s="28"/>
      <c r="HJQ478" s="28"/>
      <c r="HJR478" s="28"/>
      <c r="HJS478" s="28"/>
      <c r="HJT478" s="28"/>
      <c r="HJU478" s="28"/>
      <c r="HJV478" s="28"/>
      <c r="HJW478" s="28"/>
      <c r="HJX478" s="28"/>
      <c r="HJY478" s="28"/>
      <c r="HJZ478" s="28"/>
      <c r="HKA478" s="28"/>
      <c r="HKB478" s="28"/>
      <c r="HKC478" s="28"/>
      <c r="HKD478" s="28"/>
      <c r="HKE478" s="28"/>
      <c r="HKF478" s="28"/>
      <c r="HKG478" s="28"/>
      <c r="HKH478" s="28"/>
      <c r="HKI478" s="28"/>
      <c r="HKJ478" s="28"/>
      <c r="HKK478" s="28"/>
      <c r="HKL478" s="28"/>
      <c r="HKM478" s="28"/>
      <c r="HKN478" s="28"/>
      <c r="HKO478" s="28"/>
      <c r="HKP478" s="28"/>
      <c r="HKQ478" s="28"/>
      <c r="HKR478" s="28"/>
      <c r="HKS478" s="28"/>
      <c r="HKT478" s="28"/>
      <c r="HKU478" s="28"/>
      <c r="HKV478" s="28"/>
      <c r="HKW478" s="28"/>
      <c r="HKX478" s="28"/>
      <c r="HKY478" s="28"/>
      <c r="HKZ478" s="28"/>
      <c r="HLA478" s="28"/>
      <c r="HLB478" s="28"/>
      <c r="HLC478" s="28"/>
      <c r="HLD478" s="28"/>
      <c r="HLE478" s="28"/>
      <c r="HLF478" s="28"/>
      <c r="HLG478" s="28"/>
      <c r="HLH478" s="28"/>
      <c r="HLI478" s="28"/>
      <c r="HLJ478" s="28"/>
      <c r="HLK478" s="28"/>
      <c r="HLL478" s="28"/>
      <c r="HLM478" s="28"/>
      <c r="HLN478" s="28"/>
      <c r="HLO478" s="28"/>
      <c r="HLP478" s="28"/>
      <c r="HLQ478" s="28"/>
      <c r="HLR478" s="28"/>
      <c r="HLS478" s="28"/>
      <c r="HLT478" s="28"/>
      <c r="HLU478" s="28"/>
      <c r="HLV478" s="28"/>
      <c r="HLW478" s="28"/>
      <c r="HLX478" s="28"/>
      <c r="HLY478" s="28"/>
      <c r="HLZ478" s="28"/>
      <c r="HMA478" s="28"/>
      <c r="HMB478" s="28"/>
      <c r="HMC478" s="28"/>
      <c r="HMD478" s="28"/>
      <c r="HME478" s="28"/>
      <c r="HMF478" s="28"/>
      <c r="HMG478" s="28"/>
      <c r="HMH478" s="28"/>
      <c r="HMI478" s="28"/>
      <c r="HMJ478" s="28"/>
      <c r="HMK478" s="28"/>
      <c r="HML478" s="28"/>
      <c r="HMM478" s="28"/>
      <c r="HMN478" s="28"/>
      <c r="HMO478" s="28"/>
      <c r="HMP478" s="28"/>
      <c r="HMQ478" s="28"/>
      <c r="HMR478" s="28"/>
      <c r="HMS478" s="28"/>
      <c r="HMT478" s="28"/>
      <c r="HMU478" s="28"/>
      <c r="HMV478" s="28"/>
      <c r="HMW478" s="28"/>
      <c r="HMX478" s="28"/>
      <c r="HMY478" s="28"/>
      <c r="HMZ478" s="28"/>
      <c r="HNA478" s="28"/>
      <c r="HNB478" s="28"/>
      <c r="HNC478" s="28"/>
      <c r="HND478" s="28"/>
      <c r="HNE478" s="28"/>
      <c r="HNF478" s="28"/>
      <c r="HNG478" s="28"/>
      <c r="HNH478" s="28"/>
      <c r="HNI478" s="28"/>
      <c r="HNJ478" s="28"/>
      <c r="HNK478" s="28"/>
      <c r="HNL478" s="28"/>
      <c r="HNM478" s="28"/>
      <c r="HNN478" s="28"/>
      <c r="HNO478" s="28"/>
      <c r="HNP478" s="28"/>
      <c r="HNQ478" s="28"/>
      <c r="HNR478" s="28"/>
      <c r="HNS478" s="28"/>
      <c r="HNT478" s="28"/>
      <c r="HNU478" s="28"/>
      <c r="HNV478" s="28"/>
      <c r="HNW478" s="28"/>
      <c r="HNX478" s="28"/>
      <c r="HNY478" s="28"/>
      <c r="HNZ478" s="28"/>
      <c r="HOA478" s="28"/>
      <c r="HOB478" s="28"/>
      <c r="HOC478" s="28"/>
      <c r="HOD478" s="28"/>
      <c r="HOE478" s="28"/>
      <c r="HOF478" s="28"/>
      <c r="HOG478" s="28"/>
      <c r="HOH478" s="28"/>
      <c r="HOI478" s="28"/>
      <c r="HOJ478" s="28"/>
      <c r="HOK478" s="28"/>
      <c r="HOL478" s="28"/>
      <c r="HOM478" s="28"/>
      <c r="HON478" s="28"/>
      <c r="HOO478" s="28"/>
      <c r="HOP478" s="28"/>
      <c r="HOQ478" s="28"/>
      <c r="HOR478" s="28"/>
      <c r="HOS478" s="28"/>
      <c r="HOT478" s="28"/>
      <c r="HOU478" s="28"/>
      <c r="HOV478" s="28"/>
      <c r="HOW478" s="28"/>
      <c r="HOX478" s="28"/>
      <c r="HOY478" s="28"/>
      <c r="HOZ478" s="28"/>
      <c r="HPA478" s="28"/>
      <c r="HPB478" s="28"/>
      <c r="HPC478" s="28"/>
      <c r="HPD478" s="28"/>
      <c r="HPE478" s="28"/>
      <c r="HPF478" s="28"/>
      <c r="HPG478" s="28"/>
      <c r="HPH478" s="28"/>
      <c r="HPI478" s="28"/>
      <c r="HPJ478" s="28"/>
      <c r="HPK478" s="28"/>
      <c r="HPL478" s="28"/>
      <c r="HPM478" s="28"/>
      <c r="HPN478" s="28"/>
      <c r="HPO478" s="28"/>
      <c r="HPP478" s="28"/>
      <c r="HPQ478" s="28"/>
      <c r="HPR478" s="28"/>
      <c r="HPS478" s="28"/>
      <c r="HPT478" s="28"/>
      <c r="HPU478" s="28"/>
      <c r="HPV478" s="28"/>
      <c r="HPW478" s="28"/>
      <c r="HPX478" s="28"/>
      <c r="HPY478" s="28"/>
      <c r="HPZ478" s="28"/>
      <c r="HQA478" s="28"/>
      <c r="HQB478" s="28"/>
      <c r="HQC478" s="28"/>
      <c r="HQD478" s="28"/>
      <c r="HQE478" s="28"/>
      <c r="HQF478" s="28"/>
      <c r="HQG478" s="28"/>
      <c r="HQH478" s="28"/>
      <c r="HQI478" s="28"/>
      <c r="HQJ478" s="28"/>
      <c r="HQK478" s="28"/>
      <c r="HQL478" s="28"/>
      <c r="HQM478" s="28"/>
      <c r="HQN478" s="28"/>
      <c r="HQO478" s="28"/>
      <c r="HQP478" s="28"/>
      <c r="HQQ478" s="28"/>
      <c r="HQR478" s="28"/>
      <c r="HQS478" s="28"/>
      <c r="HQT478" s="28"/>
      <c r="HQU478" s="28"/>
      <c r="HQV478" s="28"/>
      <c r="HQW478" s="28"/>
      <c r="HQX478" s="28"/>
      <c r="HQY478" s="28"/>
      <c r="HQZ478" s="28"/>
      <c r="HRA478" s="28"/>
      <c r="HRB478" s="28"/>
      <c r="HRC478" s="28"/>
      <c r="HRD478" s="28"/>
      <c r="HRE478" s="28"/>
      <c r="HRF478" s="28"/>
      <c r="HRG478" s="28"/>
      <c r="HRH478" s="28"/>
      <c r="HRI478" s="28"/>
      <c r="HRJ478" s="28"/>
      <c r="HRK478" s="28"/>
      <c r="HRL478" s="28"/>
      <c r="HRM478" s="28"/>
      <c r="HRN478" s="28"/>
      <c r="HRO478" s="28"/>
      <c r="HRP478" s="28"/>
      <c r="HRQ478" s="28"/>
      <c r="HRR478" s="28"/>
      <c r="HRS478" s="28"/>
      <c r="HRT478" s="28"/>
      <c r="HRU478" s="28"/>
      <c r="HRV478" s="28"/>
      <c r="HRW478" s="28"/>
      <c r="HRX478" s="28"/>
      <c r="HRY478" s="28"/>
      <c r="HRZ478" s="28"/>
      <c r="HSA478" s="28"/>
      <c r="HSB478" s="28"/>
      <c r="HSC478" s="28"/>
      <c r="HSD478" s="28"/>
      <c r="HSE478" s="28"/>
      <c r="HSF478" s="28"/>
      <c r="HSG478" s="28"/>
      <c r="HSH478" s="28"/>
      <c r="HSI478" s="28"/>
      <c r="HSJ478" s="28"/>
      <c r="HSK478" s="28"/>
      <c r="HSL478" s="28"/>
      <c r="HSM478" s="28"/>
      <c r="HSN478" s="28"/>
      <c r="HSO478" s="28"/>
      <c r="HSP478" s="28"/>
      <c r="HSQ478" s="28"/>
      <c r="HSR478" s="28"/>
      <c r="HSS478" s="28"/>
      <c r="HST478" s="28"/>
      <c r="HSU478" s="28"/>
      <c r="HSV478" s="28"/>
      <c r="HSW478" s="28"/>
      <c r="HSX478" s="28"/>
      <c r="HSY478" s="28"/>
      <c r="HSZ478" s="28"/>
      <c r="HTA478" s="28"/>
      <c r="HTB478" s="28"/>
      <c r="HTC478" s="28"/>
      <c r="HTD478" s="28"/>
      <c r="HTE478" s="28"/>
      <c r="HTF478" s="28"/>
      <c r="HTG478" s="28"/>
      <c r="HTH478" s="28"/>
      <c r="HTI478" s="28"/>
      <c r="HTJ478" s="28"/>
      <c r="HTK478" s="28"/>
      <c r="HTL478" s="28"/>
      <c r="HTM478" s="28"/>
      <c r="HTN478" s="28"/>
      <c r="HTO478" s="28"/>
      <c r="HTP478" s="28"/>
      <c r="HTQ478" s="28"/>
      <c r="HTR478" s="28"/>
      <c r="HTS478" s="28"/>
      <c r="HTT478" s="28"/>
      <c r="HTU478" s="28"/>
      <c r="HTV478" s="28"/>
      <c r="HTW478" s="28"/>
      <c r="HTX478" s="28"/>
      <c r="HTY478" s="28"/>
      <c r="HTZ478" s="28"/>
      <c r="HUA478" s="28"/>
      <c r="HUB478" s="28"/>
      <c r="HUC478" s="28"/>
      <c r="HUD478" s="28"/>
      <c r="HUE478" s="28"/>
      <c r="HUF478" s="28"/>
      <c r="HUG478" s="28"/>
      <c r="HUH478" s="28"/>
      <c r="HUI478" s="28"/>
      <c r="HUJ478" s="28"/>
      <c r="HUK478" s="28"/>
      <c r="HUL478" s="28"/>
      <c r="HUM478" s="28"/>
      <c r="HUN478" s="28"/>
      <c r="HUO478" s="28"/>
      <c r="HUP478" s="28"/>
      <c r="HUQ478" s="28"/>
      <c r="HUR478" s="28"/>
      <c r="HUS478" s="28"/>
      <c r="HUT478" s="28"/>
      <c r="HUU478" s="28"/>
      <c r="HUV478" s="28"/>
      <c r="HUW478" s="28"/>
      <c r="HUX478" s="28"/>
      <c r="HUY478" s="28"/>
      <c r="HUZ478" s="28"/>
      <c r="HVA478" s="28"/>
      <c r="HVB478" s="28"/>
      <c r="HVC478" s="28"/>
      <c r="HVD478" s="28"/>
      <c r="HVE478" s="28"/>
      <c r="HVF478" s="28"/>
      <c r="HVG478" s="28"/>
      <c r="HVH478" s="28"/>
      <c r="HVI478" s="28"/>
      <c r="HVJ478" s="28"/>
      <c r="HVK478" s="28"/>
      <c r="HVL478" s="28"/>
      <c r="HVM478" s="28"/>
      <c r="HVN478" s="28"/>
      <c r="HVO478" s="28"/>
      <c r="HVP478" s="28"/>
      <c r="HVQ478" s="28"/>
      <c r="HVR478" s="28"/>
      <c r="HVS478" s="28"/>
      <c r="HVT478" s="28"/>
      <c r="HVU478" s="28"/>
      <c r="HVV478" s="28"/>
      <c r="HVW478" s="28"/>
      <c r="HVX478" s="28"/>
      <c r="HVY478" s="28"/>
      <c r="HVZ478" s="28"/>
      <c r="HWA478" s="28"/>
      <c r="HWB478" s="28"/>
      <c r="HWC478" s="28"/>
      <c r="HWD478" s="28"/>
      <c r="HWE478" s="28"/>
      <c r="HWF478" s="28"/>
      <c r="HWG478" s="28"/>
      <c r="HWH478" s="28"/>
      <c r="HWI478" s="28"/>
      <c r="HWJ478" s="28"/>
      <c r="HWK478" s="28"/>
      <c r="HWL478" s="28"/>
      <c r="HWM478" s="28"/>
      <c r="HWN478" s="28"/>
      <c r="HWO478" s="28"/>
      <c r="HWP478" s="28"/>
      <c r="HWQ478" s="28"/>
      <c r="HWR478" s="28"/>
      <c r="HWS478" s="28"/>
      <c r="HWT478" s="28"/>
      <c r="HWU478" s="28"/>
      <c r="HWV478" s="28"/>
      <c r="HWW478" s="28"/>
      <c r="HWX478" s="28"/>
      <c r="HWY478" s="28"/>
      <c r="HWZ478" s="28"/>
      <c r="HXA478" s="28"/>
      <c r="HXB478" s="28"/>
      <c r="HXC478" s="28"/>
      <c r="HXD478" s="28"/>
      <c r="HXE478" s="28"/>
      <c r="HXF478" s="28"/>
      <c r="HXG478" s="28"/>
      <c r="HXH478" s="28"/>
      <c r="HXI478" s="28"/>
      <c r="HXJ478" s="28"/>
      <c r="HXK478" s="28"/>
      <c r="HXL478" s="28"/>
      <c r="HXM478" s="28"/>
      <c r="HXN478" s="28"/>
      <c r="HXO478" s="28"/>
      <c r="HXP478" s="28"/>
      <c r="HXQ478" s="28"/>
      <c r="HXR478" s="28"/>
      <c r="HXS478" s="28"/>
      <c r="HXT478" s="28"/>
      <c r="HXU478" s="28"/>
      <c r="HXV478" s="28"/>
      <c r="HXW478" s="28"/>
      <c r="HXX478" s="28"/>
      <c r="HXY478" s="28"/>
      <c r="HXZ478" s="28"/>
      <c r="HYA478" s="28"/>
      <c r="HYB478" s="28"/>
      <c r="HYC478" s="28"/>
      <c r="HYD478" s="28"/>
      <c r="HYE478" s="28"/>
      <c r="HYF478" s="28"/>
      <c r="HYG478" s="28"/>
      <c r="HYH478" s="28"/>
      <c r="HYI478" s="28"/>
      <c r="HYJ478" s="28"/>
      <c r="HYK478" s="28"/>
      <c r="HYL478" s="28"/>
      <c r="HYM478" s="28"/>
      <c r="HYN478" s="28"/>
      <c r="HYO478" s="28"/>
      <c r="HYP478" s="28"/>
      <c r="HYQ478" s="28"/>
      <c r="HYR478" s="28"/>
      <c r="HYS478" s="28"/>
      <c r="HYT478" s="28"/>
      <c r="HYU478" s="28"/>
      <c r="HYV478" s="28"/>
      <c r="HYW478" s="28"/>
      <c r="HYX478" s="28"/>
      <c r="HYY478" s="28"/>
      <c r="HYZ478" s="28"/>
      <c r="HZA478" s="28"/>
      <c r="HZB478" s="28"/>
      <c r="HZC478" s="28"/>
      <c r="HZD478" s="28"/>
      <c r="HZE478" s="28"/>
      <c r="HZF478" s="28"/>
      <c r="HZG478" s="28"/>
      <c r="HZH478" s="28"/>
      <c r="HZI478" s="28"/>
      <c r="HZJ478" s="28"/>
      <c r="HZK478" s="28"/>
      <c r="HZL478" s="28"/>
      <c r="HZM478" s="28"/>
      <c r="HZN478" s="28"/>
      <c r="HZO478" s="28"/>
      <c r="HZP478" s="28"/>
      <c r="HZQ478" s="28"/>
      <c r="HZR478" s="28"/>
      <c r="HZS478" s="28"/>
      <c r="HZT478" s="28"/>
      <c r="HZU478" s="28"/>
      <c r="HZV478" s="28"/>
      <c r="HZW478" s="28"/>
      <c r="HZX478" s="28"/>
      <c r="HZY478" s="28"/>
      <c r="HZZ478" s="28"/>
      <c r="IAA478" s="28"/>
      <c r="IAB478" s="28"/>
      <c r="IAC478" s="28"/>
      <c r="IAD478" s="28"/>
      <c r="IAE478" s="28"/>
      <c r="IAF478" s="28"/>
      <c r="IAG478" s="28"/>
      <c r="IAH478" s="28"/>
      <c r="IAI478" s="28"/>
      <c r="IAJ478" s="28"/>
      <c r="IAK478" s="28"/>
      <c r="IAL478" s="28"/>
      <c r="IAM478" s="28"/>
      <c r="IAN478" s="28"/>
      <c r="IAO478" s="28"/>
      <c r="IAP478" s="28"/>
      <c r="IAQ478" s="28"/>
      <c r="IAR478" s="28"/>
      <c r="IAS478" s="28"/>
      <c r="IAT478" s="28"/>
      <c r="IAU478" s="28"/>
      <c r="IAV478" s="28"/>
      <c r="IAW478" s="28"/>
      <c r="IAX478" s="28"/>
      <c r="IAY478" s="28"/>
      <c r="IAZ478" s="28"/>
      <c r="IBA478" s="28"/>
      <c r="IBB478" s="28"/>
      <c r="IBC478" s="28"/>
      <c r="IBD478" s="28"/>
      <c r="IBE478" s="28"/>
      <c r="IBF478" s="28"/>
      <c r="IBG478" s="28"/>
      <c r="IBH478" s="28"/>
      <c r="IBI478" s="28"/>
      <c r="IBJ478" s="28"/>
      <c r="IBK478" s="28"/>
      <c r="IBL478" s="28"/>
      <c r="IBM478" s="28"/>
      <c r="IBN478" s="28"/>
      <c r="IBO478" s="28"/>
      <c r="IBP478" s="28"/>
      <c r="IBQ478" s="28"/>
      <c r="IBR478" s="28"/>
      <c r="IBS478" s="28"/>
      <c r="IBT478" s="28"/>
      <c r="IBU478" s="28"/>
      <c r="IBV478" s="28"/>
      <c r="IBW478" s="28"/>
      <c r="IBX478" s="28"/>
      <c r="IBY478" s="28"/>
      <c r="IBZ478" s="28"/>
      <c r="ICA478" s="28"/>
      <c r="ICB478" s="28"/>
      <c r="ICC478" s="28"/>
      <c r="ICD478" s="28"/>
      <c r="ICE478" s="28"/>
      <c r="ICF478" s="28"/>
      <c r="ICG478" s="28"/>
      <c r="ICH478" s="28"/>
      <c r="ICI478" s="28"/>
      <c r="ICJ478" s="28"/>
      <c r="ICK478" s="28"/>
      <c r="ICL478" s="28"/>
      <c r="ICM478" s="28"/>
      <c r="ICN478" s="28"/>
      <c r="ICO478" s="28"/>
      <c r="ICP478" s="28"/>
      <c r="ICQ478" s="28"/>
      <c r="ICR478" s="28"/>
      <c r="ICS478" s="28"/>
      <c r="ICT478" s="28"/>
      <c r="ICU478" s="28"/>
      <c r="ICV478" s="28"/>
      <c r="ICW478" s="28"/>
      <c r="ICX478" s="28"/>
      <c r="ICY478" s="28"/>
      <c r="ICZ478" s="28"/>
      <c r="IDA478" s="28"/>
      <c r="IDB478" s="28"/>
      <c r="IDC478" s="28"/>
      <c r="IDD478" s="28"/>
      <c r="IDE478" s="28"/>
      <c r="IDF478" s="28"/>
      <c r="IDG478" s="28"/>
      <c r="IDH478" s="28"/>
      <c r="IDI478" s="28"/>
      <c r="IDJ478" s="28"/>
      <c r="IDK478" s="28"/>
      <c r="IDL478" s="28"/>
      <c r="IDM478" s="28"/>
      <c r="IDN478" s="28"/>
      <c r="IDO478" s="28"/>
      <c r="IDP478" s="28"/>
      <c r="IDQ478" s="28"/>
      <c r="IDR478" s="28"/>
      <c r="IDS478" s="28"/>
      <c r="IDT478" s="28"/>
      <c r="IDU478" s="28"/>
      <c r="IDV478" s="28"/>
      <c r="IDW478" s="28"/>
      <c r="IDX478" s="28"/>
      <c r="IDY478" s="28"/>
      <c r="IDZ478" s="28"/>
      <c r="IEA478" s="28"/>
      <c r="IEB478" s="28"/>
      <c r="IEC478" s="28"/>
      <c r="IED478" s="28"/>
      <c r="IEE478" s="28"/>
      <c r="IEF478" s="28"/>
      <c r="IEG478" s="28"/>
      <c r="IEH478" s="28"/>
      <c r="IEI478" s="28"/>
      <c r="IEJ478" s="28"/>
      <c r="IEK478" s="28"/>
      <c r="IEL478" s="28"/>
      <c r="IEM478" s="28"/>
      <c r="IEN478" s="28"/>
      <c r="IEO478" s="28"/>
      <c r="IEP478" s="28"/>
      <c r="IEQ478" s="28"/>
      <c r="IER478" s="28"/>
      <c r="IES478" s="28"/>
      <c r="IET478" s="28"/>
      <c r="IEU478" s="28"/>
      <c r="IEV478" s="28"/>
      <c r="IEW478" s="28"/>
      <c r="IEX478" s="28"/>
      <c r="IEY478" s="28"/>
      <c r="IEZ478" s="28"/>
      <c r="IFA478" s="28"/>
      <c r="IFB478" s="28"/>
      <c r="IFC478" s="28"/>
      <c r="IFD478" s="28"/>
      <c r="IFE478" s="28"/>
      <c r="IFF478" s="28"/>
      <c r="IFG478" s="28"/>
      <c r="IFH478" s="28"/>
      <c r="IFI478" s="28"/>
      <c r="IFJ478" s="28"/>
      <c r="IFK478" s="28"/>
      <c r="IFL478" s="28"/>
      <c r="IFM478" s="28"/>
      <c r="IFN478" s="28"/>
      <c r="IFO478" s="28"/>
      <c r="IFP478" s="28"/>
      <c r="IFQ478" s="28"/>
      <c r="IFR478" s="28"/>
      <c r="IFS478" s="28"/>
      <c r="IFT478" s="28"/>
      <c r="IFU478" s="28"/>
      <c r="IFV478" s="28"/>
      <c r="IFW478" s="28"/>
      <c r="IFX478" s="28"/>
      <c r="IFY478" s="28"/>
      <c r="IFZ478" s="28"/>
      <c r="IGA478" s="28"/>
      <c r="IGB478" s="28"/>
      <c r="IGC478" s="28"/>
      <c r="IGD478" s="28"/>
      <c r="IGE478" s="28"/>
      <c r="IGF478" s="28"/>
      <c r="IGG478" s="28"/>
      <c r="IGH478" s="28"/>
      <c r="IGI478" s="28"/>
      <c r="IGJ478" s="28"/>
      <c r="IGK478" s="28"/>
      <c r="IGL478" s="28"/>
      <c r="IGM478" s="28"/>
      <c r="IGN478" s="28"/>
      <c r="IGO478" s="28"/>
      <c r="IGP478" s="28"/>
      <c r="IGQ478" s="28"/>
      <c r="IGR478" s="28"/>
      <c r="IGS478" s="28"/>
      <c r="IGT478" s="28"/>
      <c r="IGU478" s="28"/>
      <c r="IGV478" s="28"/>
      <c r="IGW478" s="28"/>
      <c r="IGX478" s="28"/>
      <c r="IGY478" s="28"/>
      <c r="IGZ478" s="28"/>
      <c r="IHA478" s="28"/>
      <c r="IHB478" s="28"/>
      <c r="IHC478" s="28"/>
      <c r="IHD478" s="28"/>
      <c r="IHE478" s="28"/>
      <c r="IHF478" s="28"/>
      <c r="IHG478" s="28"/>
      <c r="IHH478" s="28"/>
      <c r="IHI478" s="28"/>
      <c r="IHJ478" s="28"/>
      <c r="IHK478" s="28"/>
      <c r="IHL478" s="28"/>
      <c r="IHM478" s="28"/>
      <c r="IHN478" s="28"/>
      <c r="IHO478" s="28"/>
      <c r="IHP478" s="28"/>
      <c r="IHQ478" s="28"/>
      <c r="IHR478" s="28"/>
      <c r="IHS478" s="28"/>
      <c r="IHT478" s="28"/>
      <c r="IHU478" s="28"/>
      <c r="IHV478" s="28"/>
      <c r="IHW478" s="28"/>
      <c r="IHX478" s="28"/>
      <c r="IHY478" s="28"/>
      <c r="IHZ478" s="28"/>
      <c r="IIA478" s="28"/>
      <c r="IIB478" s="28"/>
      <c r="IIC478" s="28"/>
      <c r="IID478" s="28"/>
      <c r="IIE478" s="28"/>
      <c r="IIF478" s="28"/>
      <c r="IIG478" s="28"/>
      <c r="IIH478" s="28"/>
      <c r="III478" s="28"/>
      <c r="IIJ478" s="28"/>
      <c r="IIK478" s="28"/>
      <c r="IIL478" s="28"/>
      <c r="IIM478" s="28"/>
      <c r="IIN478" s="28"/>
      <c r="IIO478" s="28"/>
      <c r="IIP478" s="28"/>
      <c r="IIQ478" s="28"/>
      <c r="IIR478" s="28"/>
      <c r="IIS478" s="28"/>
      <c r="IIT478" s="28"/>
      <c r="IIU478" s="28"/>
      <c r="IIV478" s="28"/>
      <c r="IIW478" s="28"/>
      <c r="IIX478" s="28"/>
      <c r="IIY478" s="28"/>
      <c r="IIZ478" s="28"/>
      <c r="IJA478" s="28"/>
      <c r="IJB478" s="28"/>
      <c r="IJC478" s="28"/>
      <c r="IJD478" s="28"/>
      <c r="IJE478" s="28"/>
      <c r="IJF478" s="28"/>
      <c r="IJG478" s="28"/>
      <c r="IJH478" s="28"/>
      <c r="IJI478" s="28"/>
      <c r="IJJ478" s="28"/>
      <c r="IJK478" s="28"/>
      <c r="IJL478" s="28"/>
      <c r="IJM478" s="28"/>
      <c r="IJN478" s="28"/>
      <c r="IJO478" s="28"/>
      <c r="IJP478" s="28"/>
      <c r="IJQ478" s="28"/>
      <c r="IJR478" s="28"/>
      <c r="IJS478" s="28"/>
      <c r="IJT478" s="28"/>
      <c r="IJU478" s="28"/>
      <c r="IJV478" s="28"/>
      <c r="IJW478" s="28"/>
      <c r="IJX478" s="28"/>
      <c r="IJY478" s="28"/>
      <c r="IJZ478" s="28"/>
      <c r="IKA478" s="28"/>
      <c r="IKB478" s="28"/>
      <c r="IKC478" s="28"/>
      <c r="IKD478" s="28"/>
      <c r="IKE478" s="28"/>
      <c r="IKF478" s="28"/>
      <c r="IKG478" s="28"/>
      <c r="IKH478" s="28"/>
      <c r="IKI478" s="28"/>
      <c r="IKJ478" s="28"/>
      <c r="IKK478" s="28"/>
      <c r="IKL478" s="28"/>
      <c r="IKM478" s="28"/>
      <c r="IKN478" s="28"/>
      <c r="IKO478" s="28"/>
      <c r="IKP478" s="28"/>
      <c r="IKQ478" s="28"/>
      <c r="IKR478" s="28"/>
      <c r="IKS478" s="28"/>
      <c r="IKT478" s="28"/>
      <c r="IKU478" s="28"/>
      <c r="IKV478" s="28"/>
      <c r="IKW478" s="28"/>
      <c r="IKX478" s="28"/>
      <c r="IKY478" s="28"/>
      <c r="IKZ478" s="28"/>
      <c r="ILA478" s="28"/>
      <c r="ILB478" s="28"/>
      <c r="ILC478" s="28"/>
      <c r="ILD478" s="28"/>
      <c r="ILE478" s="28"/>
      <c r="ILF478" s="28"/>
      <c r="ILG478" s="28"/>
      <c r="ILH478" s="28"/>
      <c r="ILI478" s="28"/>
      <c r="ILJ478" s="28"/>
      <c r="ILK478" s="28"/>
      <c r="ILL478" s="28"/>
      <c r="ILM478" s="28"/>
      <c r="ILN478" s="28"/>
      <c r="ILO478" s="28"/>
      <c r="ILP478" s="28"/>
      <c r="ILQ478" s="28"/>
      <c r="ILR478" s="28"/>
      <c r="ILS478" s="28"/>
      <c r="ILT478" s="28"/>
      <c r="ILU478" s="28"/>
      <c r="ILV478" s="28"/>
      <c r="ILW478" s="28"/>
      <c r="ILX478" s="28"/>
      <c r="ILY478" s="28"/>
      <c r="ILZ478" s="28"/>
      <c r="IMA478" s="28"/>
      <c r="IMB478" s="28"/>
      <c r="IMC478" s="28"/>
      <c r="IMD478" s="28"/>
      <c r="IME478" s="28"/>
      <c r="IMF478" s="28"/>
      <c r="IMG478" s="28"/>
      <c r="IMH478" s="28"/>
      <c r="IMI478" s="28"/>
      <c r="IMJ478" s="28"/>
      <c r="IMK478" s="28"/>
      <c r="IML478" s="28"/>
      <c r="IMM478" s="28"/>
      <c r="IMN478" s="28"/>
      <c r="IMO478" s="28"/>
      <c r="IMP478" s="28"/>
      <c r="IMQ478" s="28"/>
      <c r="IMR478" s="28"/>
      <c r="IMS478" s="28"/>
      <c r="IMT478" s="28"/>
      <c r="IMU478" s="28"/>
      <c r="IMV478" s="28"/>
      <c r="IMW478" s="28"/>
      <c r="IMX478" s="28"/>
      <c r="IMY478" s="28"/>
      <c r="IMZ478" s="28"/>
      <c r="INA478" s="28"/>
      <c r="INB478" s="28"/>
      <c r="INC478" s="28"/>
      <c r="IND478" s="28"/>
      <c r="INE478" s="28"/>
      <c r="INF478" s="28"/>
      <c r="ING478" s="28"/>
      <c r="INH478" s="28"/>
      <c r="INI478" s="28"/>
      <c r="INJ478" s="28"/>
      <c r="INK478" s="28"/>
      <c r="INL478" s="28"/>
      <c r="INM478" s="28"/>
      <c r="INN478" s="28"/>
      <c r="INO478" s="28"/>
      <c r="INP478" s="28"/>
      <c r="INQ478" s="28"/>
      <c r="INR478" s="28"/>
      <c r="INS478" s="28"/>
      <c r="INT478" s="28"/>
      <c r="INU478" s="28"/>
      <c r="INV478" s="28"/>
      <c r="INW478" s="28"/>
      <c r="INX478" s="28"/>
      <c r="INY478" s="28"/>
      <c r="INZ478" s="28"/>
      <c r="IOA478" s="28"/>
      <c r="IOB478" s="28"/>
      <c r="IOC478" s="28"/>
      <c r="IOD478" s="28"/>
      <c r="IOE478" s="28"/>
      <c r="IOF478" s="28"/>
      <c r="IOG478" s="28"/>
      <c r="IOH478" s="28"/>
      <c r="IOI478" s="28"/>
      <c r="IOJ478" s="28"/>
      <c r="IOK478" s="28"/>
      <c r="IOL478" s="28"/>
      <c r="IOM478" s="28"/>
      <c r="ION478" s="28"/>
      <c r="IOO478" s="28"/>
      <c r="IOP478" s="28"/>
      <c r="IOQ478" s="28"/>
      <c r="IOR478" s="28"/>
      <c r="IOS478" s="28"/>
      <c r="IOT478" s="28"/>
      <c r="IOU478" s="28"/>
      <c r="IOV478" s="28"/>
      <c r="IOW478" s="28"/>
      <c r="IOX478" s="28"/>
      <c r="IOY478" s="28"/>
      <c r="IOZ478" s="28"/>
      <c r="IPA478" s="28"/>
      <c r="IPB478" s="28"/>
      <c r="IPC478" s="28"/>
      <c r="IPD478" s="28"/>
      <c r="IPE478" s="28"/>
      <c r="IPF478" s="28"/>
      <c r="IPG478" s="28"/>
      <c r="IPH478" s="28"/>
      <c r="IPI478" s="28"/>
      <c r="IPJ478" s="28"/>
      <c r="IPK478" s="28"/>
      <c r="IPL478" s="28"/>
      <c r="IPM478" s="28"/>
      <c r="IPN478" s="28"/>
      <c r="IPO478" s="28"/>
      <c r="IPP478" s="28"/>
      <c r="IPQ478" s="28"/>
      <c r="IPR478" s="28"/>
      <c r="IPS478" s="28"/>
      <c r="IPT478" s="28"/>
      <c r="IPU478" s="28"/>
      <c r="IPV478" s="28"/>
      <c r="IPW478" s="28"/>
      <c r="IPX478" s="28"/>
      <c r="IPY478" s="28"/>
      <c r="IPZ478" s="28"/>
      <c r="IQA478" s="28"/>
      <c r="IQB478" s="28"/>
      <c r="IQC478" s="28"/>
      <c r="IQD478" s="28"/>
      <c r="IQE478" s="28"/>
      <c r="IQF478" s="28"/>
      <c r="IQG478" s="28"/>
      <c r="IQH478" s="28"/>
      <c r="IQI478" s="28"/>
      <c r="IQJ478" s="28"/>
      <c r="IQK478" s="28"/>
      <c r="IQL478" s="28"/>
      <c r="IQM478" s="28"/>
      <c r="IQN478" s="28"/>
      <c r="IQO478" s="28"/>
      <c r="IQP478" s="28"/>
      <c r="IQQ478" s="28"/>
      <c r="IQR478" s="28"/>
      <c r="IQS478" s="28"/>
      <c r="IQT478" s="28"/>
      <c r="IQU478" s="28"/>
      <c r="IQV478" s="28"/>
      <c r="IQW478" s="28"/>
      <c r="IQX478" s="28"/>
      <c r="IQY478" s="28"/>
      <c r="IQZ478" s="28"/>
      <c r="IRA478" s="28"/>
      <c r="IRB478" s="28"/>
      <c r="IRC478" s="28"/>
      <c r="IRD478" s="28"/>
      <c r="IRE478" s="28"/>
      <c r="IRF478" s="28"/>
      <c r="IRG478" s="28"/>
      <c r="IRH478" s="28"/>
      <c r="IRI478" s="28"/>
      <c r="IRJ478" s="28"/>
      <c r="IRK478" s="28"/>
      <c r="IRL478" s="28"/>
      <c r="IRM478" s="28"/>
      <c r="IRN478" s="28"/>
      <c r="IRO478" s="28"/>
      <c r="IRP478" s="28"/>
      <c r="IRQ478" s="28"/>
      <c r="IRR478" s="28"/>
      <c r="IRS478" s="28"/>
      <c r="IRT478" s="28"/>
      <c r="IRU478" s="28"/>
      <c r="IRV478" s="28"/>
      <c r="IRW478" s="28"/>
      <c r="IRX478" s="28"/>
      <c r="IRY478" s="28"/>
      <c r="IRZ478" s="28"/>
      <c r="ISA478" s="28"/>
      <c r="ISB478" s="28"/>
      <c r="ISC478" s="28"/>
      <c r="ISD478" s="28"/>
      <c r="ISE478" s="28"/>
      <c r="ISF478" s="28"/>
      <c r="ISG478" s="28"/>
      <c r="ISH478" s="28"/>
      <c r="ISI478" s="28"/>
      <c r="ISJ478" s="28"/>
      <c r="ISK478" s="28"/>
      <c r="ISL478" s="28"/>
      <c r="ISM478" s="28"/>
      <c r="ISN478" s="28"/>
      <c r="ISO478" s="28"/>
      <c r="ISP478" s="28"/>
      <c r="ISQ478" s="28"/>
      <c r="ISR478" s="28"/>
      <c r="ISS478" s="28"/>
      <c r="IST478" s="28"/>
      <c r="ISU478" s="28"/>
      <c r="ISV478" s="28"/>
      <c r="ISW478" s="28"/>
      <c r="ISX478" s="28"/>
      <c r="ISY478" s="28"/>
      <c r="ISZ478" s="28"/>
      <c r="ITA478" s="28"/>
      <c r="ITB478" s="28"/>
      <c r="ITC478" s="28"/>
      <c r="ITD478" s="28"/>
      <c r="ITE478" s="28"/>
      <c r="ITF478" s="28"/>
      <c r="ITG478" s="28"/>
      <c r="ITH478" s="28"/>
      <c r="ITI478" s="28"/>
      <c r="ITJ478" s="28"/>
      <c r="ITK478" s="28"/>
      <c r="ITL478" s="28"/>
      <c r="ITM478" s="28"/>
      <c r="ITN478" s="28"/>
      <c r="ITO478" s="28"/>
      <c r="ITP478" s="28"/>
      <c r="ITQ478" s="28"/>
      <c r="ITR478" s="28"/>
      <c r="ITS478" s="28"/>
      <c r="ITT478" s="28"/>
      <c r="ITU478" s="28"/>
      <c r="ITV478" s="28"/>
      <c r="ITW478" s="28"/>
      <c r="ITX478" s="28"/>
      <c r="ITY478" s="28"/>
      <c r="ITZ478" s="28"/>
      <c r="IUA478" s="28"/>
      <c r="IUB478" s="28"/>
      <c r="IUC478" s="28"/>
      <c r="IUD478" s="28"/>
      <c r="IUE478" s="28"/>
      <c r="IUF478" s="28"/>
      <c r="IUG478" s="28"/>
      <c r="IUH478" s="28"/>
      <c r="IUI478" s="28"/>
      <c r="IUJ478" s="28"/>
      <c r="IUK478" s="28"/>
      <c r="IUL478" s="28"/>
      <c r="IUM478" s="28"/>
      <c r="IUN478" s="28"/>
      <c r="IUO478" s="28"/>
      <c r="IUP478" s="28"/>
      <c r="IUQ478" s="28"/>
      <c r="IUR478" s="28"/>
      <c r="IUS478" s="28"/>
      <c r="IUT478" s="28"/>
      <c r="IUU478" s="28"/>
      <c r="IUV478" s="28"/>
      <c r="IUW478" s="28"/>
      <c r="IUX478" s="28"/>
      <c r="IUY478" s="28"/>
      <c r="IUZ478" s="28"/>
      <c r="IVA478" s="28"/>
      <c r="IVB478" s="28"/>
      <c r="IVC478" s="28"/>
      <c r="IVD478" s="28"/>
      <c r="IVE478" s="28"/>
      <c r="IVF478" s="28"/>
      <c r="IVG478" s="28"/>
      <c r="IVH478" s="28"/>
      <c r="IVI478" s="28"/>
      <c r="IVJ478" s="28"/>
      <c r="IVK478" s="28"/>
      <c r="IVL478" s="28"/>
      <c r="IVM478" s="28"/>
      <c r="IVN478" s="28"/>
      <c r="IVO478" s="28"/>
      <c r="IVP478" s="28"/>
      <c r="IVQ478" s="28"/>
      <c r="IVR478" s="28"/>
      <c r="IVS478" s="28"/>
      <c r="IVT478" s="28"/>
      <c r="IVU478" s="28"/>
      <c r="IVV478" s="28"/>
      <c r="IVW478" s="28"/>
      <c r="IVX478" s="28"/>
      <c r="IVY478" s="28"/>
      <c r="IVZ478" s="28"/>
      <c r="IWA478" s="28"/>
      <c r="IWB478" s="28"/>
      <c r="IWC478" s="28"/>
      <c r="IWD478" s="28"/>
      <c r="IWE478" s="28"/>
      <c r="IWF478" s="28"/>
      <c r="IWG478" s="28"/>
      <c r="IWH478" s="28"/>
      <c r="IWI478" s="28"/>
      <c r="IWJ478" s="28"/>
      <c r="IWK478" s="28"/>
      <c r="IWL478" s="28"/>
      <c r="IWM478" s="28"/>
      <c r="IWN478" s="28"/>
      <c r="IWO478" s="28"/>
      <c r="IWP478" s="28"/>
      <c r="IWQ478" s="28"/>
      <c r="IWR478" s="28"/>
      <c r="IWS478" s="28"/>
      <c r="IWT478" s="28"/>
      <c r="IWU478" s="28"/>
      <c r="IWV478" s="28"/>
      <c r="IWW478" s="28"/>
      <c r="IWX478" s="28"/>
      <c r="IWY478" s="28"/>
      <c r="IWZ478" s="28"/>
      <c r="IXA478" s="28"/>
      <c r="IXB478" s="28"/>
      <c r="IXC478" s="28"/>
      <c r="IXD478" s="28"/>
      <c r="IXE478" s="28"/>
      <c r="IXF478" s="28"/>
      <c r="IXG478" s="28"/>
      <c r="IXH478" s="28"/>
      <c r="IXI478" s="28"/>
      <c r="IXJ478" s="28"/>
      <c r="IXK478" s="28"/>
      <c r="IXL478" s="28"/>
      <c r="IXM478" s="28"/>
      <c r="IXN478" s="28"/>
      <c r="IXO478" s="28"/>
      <c r="IXP478" s="28"/>
      <c r="IXQ478" s="28"/>
      <c r="IXR478" s="28"/>
      <c r="IXS478" s="28"/>
      <c r="IXT478" s="28"/>
      <c r="IXU478" s="28"/>
      <c r="IXV478" s="28"/>
      <c r="IXW478" s="28"/>
      <c r="IXX478" s="28"/>
      <c r="IXY478" s="28"/>
      <c r="IXZ478" s="28"/>
      <c r="IYA478" s="28"/>
      <c r="IYB478" s="28"/>
      <c r="IYC478" s="28"/>
      <c r="IYD478" s="28"/>
      <c r="IYE478" s="28"/>
      <c r="IYF478" s="28"/>
      <c r="IYG478" s="28"/>
      <c r="IYH478" s="28"/>
      <c r="IYI478" s="28"/>
      <c r="IYJ478" s="28"/>
      <c r="IYK478" s="28"/>
      <c r="IYL478" s="28"/>
      <c r="IYM478" s="28"/>
      <c r="IYN478" s="28"/>
      <c r="IYO478" s="28"/>
      <c r="IYP478" s="28"/>
      <c r="IYQ478" s="28"/>
      <c r="IYR478" s="28"/>
      <c r="IYS478" s="28"/>
      <c r="IYT478" s="28"/>
      <c r="IYU478" s="28"/>
      <c r="IYV478" s="28"/>
      <c r="IYW478" s="28"/>
      <c r="IYX478" s="28"/>
      <c r="IYY478" s="28"/>
      <c r="IYZ478" s="28"/>
      <c r="IZA478" s="28"/>
      <c r="IZB478" s="28"/>
      <c r="IZC478" s="28"/>
      <c r="IZD478" s="28"/>
      <c r="IZE478" s="28"/>
      <c r="IZF478" s="28"/>
      <c r="IZG478" s="28"/>
      <c r="IZH478" s="28"/>
      <c r="IZI478" s="28"/>
      <c r="IZJ478" s="28"/>
      <c r="IZK478" s="28"/>
      <c r="IZL478" s="28"/>
      <c r="IZM478" s="28"/>
      <c r="IZN478" s="28"/>
      <c r="IZO478" s="28"/>
      <c r="IZP478" s="28"/>
      <c r="IZQ478" s="28"/>
      <c r="IZR478" s="28"/>
      <c r="IZS478" s="28"/>
      <c r="IZT478" s="28"/>
      <c r="IZU478" s="28"/>
      <c r="IZV478" s="28"/>
      <c r="IZW478" s="28"/>
      <c r="IZX478" s="28"/>
      <c r="IZY478" s="28"/>
      <c r="IZZ478" s="28"/>
      <c r="JAA478" s="28"/>
      <c r="JAB478" s="28"/>
      <c r="JAC478" s="28"/>
      <c r="JAD478" s="28"/>
      <c r="JAE478" s="28"/>
      <c r="JAF478" s="28"/>
      <c r="JAG478" s="28"/>
      <c r="JAH478" s="28"/>
      <c r="JAI478" s="28"/>
      <c r="JAJ478" s="28"/>
      <c r="JAK478" s="28"/>
      <c r="JAL478" s="28"/>
      <c r="JAM478" s="28"/>
      <c r="JAN478" s="28"/>
      <c r="JAO478" s="28"/>
      <c r="JAP478" s="28"/>
      <c r="JAQ478" s="28"/>
      <c r="JAR478" s="28"/>
      <c r="JAS478" s="28"/>
      <c r="JAT478" s="28"/>
      <c r="JAU478" s="28"/>
      <c r="JAV478" s="28"/>
      <c r="JAW478" s="28"/>
      <c r="JAX478" s="28"/>
      <c r="JAY478" s="28"/>
      <c r="JAZ478" s="28"/>
      <c r="JBA478" s="28"/>
      <c r="JBB478" s="28"/>
      <c r="JBC478" s="28"/>
      <c r="JBD478" s="28"/>
      <c r="JBE478" s="28"/>
      <c r="JBF478" s="28"/>
      <c r="JBG478" s="28"/>
      <c r="JBH478" s="28"/>
      <c r="JBI478" s="28"/>
      <c r="JBJ478" s="28"/>
      <c r="JBK478" s="28"/>
      <c r="JBL478" s="28"/>
      <c r="JBM478" s="28"/>
      <c r="JBN478" s="28"/>
      <c r="JBO478" s="28"/>
      <c r="JBP478" s="28"/>
      <c r="JBQ478" s="28"/>
      <c r="JBR478" s="28"/>
      <c r="JBS478" s="28"/>
      <c r="JBT478" s="28"/>
      <c r="JBU478" s="28"/>
      <c r="JBV478" s="28"/>
      <c r="JBW478" s="28"/>
      <c r="JBX478" s="28"/>
      <c r="JBY478" s="28"/>
      <c r="JBZ478" s="28"/>
      <c r="JCA478" s="28"/>
      <c r="JCB478" s="28"/>
      <c r="JCC478" s="28"/>
      <c r="JCD478" s="28"/>
      <c r="JCE478" s="28"/>
      <c r="JCF478" s="28"/>
      <c r="JCG478" s="28"/>
      <c r="JCH478" s="28"/>
      <c r="JCI478" s="28"/>
      <c r="JCJ478" s="28"/>
      <c r="JCK478" s="28"/>
      <c r="JCL478" s="28"/>
      <c r="JCM478" s="28"/>
      <c r="JCN478" s="28"/>
      <c r="JCO478" s="28"/>
      <c r="JCP478" s="28"/>
      <c r="JCQ478" s="28"/>
      <c r="JCR478" s="28"/>
      <c r="JCS478" s="28"/>
      <c r="JCT478" s="28"/>
      <c r="JCU478" s="28"/>
      <c r="JCV478" s="28"/>
      <c r="JCW478" s="28"/>
      <c r="JCX478" s="28"/>
      <c r="JCY478" s="28"/>
      <c r="JCZ478" s="28"/>
      <c r="JDA478" s="28"/>
      <c r="JDB478" s="28"/>
      <c r="JDC478" s="28"/>
    </row>
    <row r="479" spans="1:6867" x14ac:dyDescent="0.25">
      <c r="A479" s="28"/>
      <c r="B479" s="74" t="s">
        <v>5664</v>
      </c>
      <c r="C479" s="74" t="s">
        <v>1120</v>
      </c>
      <c r="D479" s="83">
        <v>1988</v>
      </c>
      <c r="E479" s="83" t="s">
        <v>5665</v>
      </c>
      <c r="F479" s="83" t="s">
        <v>2656</v>
      </c>
      <c r="G479" s="83" t="s">
        <v>2803</v>
      </c>
      <c r="H479" s="86"/>
      <c r="I479" s="88">
        <v>133.51</v>
      </c>
      <c r="J479" s="83">
        <v>2014</v>
      </c>
      <c r="K479" s="83">
        <v>926</v>
      </c>
    </row>
    <row r="480" spans="1:6867" s="74" customFormat="1" x14ac:dyDescent="0.25">
      <c r="A480" s="79"/>
      <c r="B480" s="74" t="s">
        <v>5299</v>
      </c>
      <c r="C480" s="74" t="s">
        <v>114</v>
      </c>
      <c r="D480" s="83">
        <v>1963</v>
      </c>
      <c r="E480" s="83" t="s">
        <v>623</v>
      </c>
      <c r="F480" s="83" t="s">
        <v>2639</v>
      </c>
      <c r="G480" s="83" t="s">
        <v>2803</v>
      </c>
      <c r="H480" s="134"/>
      <c r="I480" s="83">
        <v>134.13999999999999</v>
      </c>
      <c r="J480" s="83">
        <v>1990</v>
      </c>
      <c r="K480" s="83">
        <v>915</v>
      </c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  <c r="CC480" s="79"/>
      <c r="CD480" s="79"/>
      <c r="CE480" s="79"/>
      <c r="CF480" s="79"/>
      <c r="CG480" s="79"/>
      <c r="CH480" s="79"/>
      <c r="CI480" s="79"/>
      <c r="CJ480" s="79"/>
      <c r="CK480" s="79"/>
      <c r="CL480" s="79"/>
      <c r="CM480" s="79"/>
      <c r="CN480" s="79"/>
      <c r="CO480" s="79"/>
      <c r="CP480" s="79"/>
      <c r="CQ480" s="79"/>
      <c r="CR480" s="79"/>
      <c r="CS480" s="79"/>
      <c r="CT480" s="79"/>
      <c r="CU480" s="79"/>
      <c r="CV480" s="79"/>
      <c r="CW480" s="79"/>
      <c r="CX480" s="79"/>
      <c r="CY480" s="79"/>
      <c r="CZ480" s="79"/>
      <c r="DA480" s="79"/>
      <c r="DB480" s="79"/>
      <c r="DC480" s="79"/>
      <c r="DD480" s="79"/>
      <c r="DE480" s="79"/>
      <c r="DF480" s="79"/>
      <c r="DG480" s="79"/>
      <c r="DH480" s="79"/>
      <c r="DI480" s="79"/>
      <c r="DJ480" s="79"/>
      <c r="DK480" s="79"/>
      <c r="DL480" s="79"/>
      <c r="DM480" s="79"/>
      <c r="DN480" s="79"/>
      <c r="DO480" s="79"/>
      <c r="DP480" s="79"/>
      <c r="DQ480" s="79"/>
      <c r="DR480" s="79"/>
      <c r="DS480" s="79"/>
      <c r="DT480" s="79"/>
      <c r="DU480" s="79"/>
      <c r="DV480" s="79"/>
      <c r="DW480" s="79"/>
      <c r="DX480" s="79"/>
      <c r="DY480" s="79"/>
      <c r="DZ480" s="79"/>
      <c r="EA480" s="79"/>
      <c r="EB480" s="79"/>
      <c r="EC480" s="79"/>
      <c r="ED480" s="79"/>
      <c r="EE480" s="79"/>
      <c r="EF480" s="79"/>
      <c r="EG480" s="79"/>
      <c r="EH480" s="79"/>
      <c r="EI480" s="79"/>
      <c r="EJ480" s="79"/>
      <c r="EK480" s="79"/>
      <c r="EL480" s="79"/>
      <c r="EM480" s="79"/>
      <c r="EN480" s="79"/>
      <c r="EO480" s="79"/>
      <c r="EP480" s="79"/>
      <c r="EQ480" s="79"/>
      <c r="ER480" s="79"/>
      <c r="ES480" s="79"/>
      <c r="ET480" s="79"/>
      <c r="EU480" s="79"/>
      <c r="EV480" s="79"/>
      <c r="EW480" s="79"/>
      <c r="EX480" s="79"/>
      <c r="EY480" s="79"/>
      <c r="EZ480" s="79"/>
      <c r="FA480" s="79"/>
      <c r="FB480" s="79"/>
      <c r="FC480" s="79"/>
      <c r="FD480" s="79"/>
      <c r="FE480" s="79"/>
      <c r="FF480" s="79"/>
      <c r="FG480" s="79"/>
      <c r="FH480" s="79"/>
      <c r="FI480" s="79"/>
      <c r="FJ480" s="79"/>
      <c r="FK480" s="79"/>
      <c r="FL480" s="79"/>
      <c r="FM480" s="79"/>
      <c r="FN480" s="79"/>
      <c r="FO480" s="79"/>
      <c r="FP480" s="79"/>
      <c r="FQ480" s="79"/>
      <c r="FR480" s="79"/>
      <c r="FS480" s="79"/>
      <c r="FT480" s="79"/>
      <c r="FU480" s="79"/>
      <c r="FV480" s="79"/>
      <c r="FW480" s="79"/>
      <c r="FX480" s="79"/>
      <c r="FY480" s="79"/>
      <c r="FZ480" s="79"/>
      <c r="GA480" s="79"/>
      <c r="GB480" s="79"/>
      <c r="GC480" s="79"/>
      <c r="GD480" s="79"/>
      <c r="GE480" s="79"/>
      <c r="GF480" s="79"/>
      <c r="GG480" s="79"/>
      <c r="GH480" s="79"/>
      <c r="GI480" s="79"/>
      <c r="GJ480" s="79"/>
      <c r="GK480" s="79"/>
      <c r="GL480" s="79"/>
      <c r="GM480" s="79"/>
      <c r="GN480" s="79"/>
      <c r="GO480" s="79"/>
      <c r="GP480" s="79"/>
      <c r="GQ480" s="79"/>
      <c r="GR480" s="79"/>
      <c r="GS480" s="79"/>
      <c r="GT480" s="79"/>
      <c r="GU480" s="79"/>
      <c r="GV480" s="79"/>
      <c r="GW480" s="79"/>
      <c r="GX480" s="79"/>
      <c r="GY480" s="79"/>
      <c r="GZ480" s="79"/>
      <c r="HA480" s="79"/>
      <c r="HB480" s="79"/>
      <c r="HC480" s="79"/>
      <c r="HD480" s="79"/>
      <c r="HE480" s="79"/>
      <c r="HF480" s="79"/>
      <c r="HG480" s="79"/>
      <c r="HH480" s="79"/>
      <c r="HI480" s="79"/>
      <c r="HJ480" s="79"/>
      <c r="HK480" s="79"/>
      <c r="HL480" s="79"/>
      <c r="HM480" s="79"/>
      <c r="HN480" s="79"/>
      <c r="HO480" s="79"/>
      <c r="HP480" s="79"/>
      <c r="HQ480" s="79"/>
      <c r="HR480" s="79"/>
      <c r="HS480" s="79"/>
      <c r="HT480" s="79"/>
      <c r="HU480" s="79"/>
      <c r="HV480" s="79"/>
      <c r="HW480" s="79"/>
      <c r="HX480" s="79"/>
      <c r="HY480" s="79"/>
      <c r="HZ480" s="79"/>
      <c r="IA480" s="79"/>
      <c r="IB480" s="79"/>
      <c r="IC480" s="79"/>
      <c r="ID480" s="79"/>
      <c r="IE480" s="79"/>
      <c r="IF480" s="79"/>
      <c r="IG480" s="79"/>
      <c r="IH480" s="79"/>
      <c r="II480" s="79"/>
      <c r="IJ480" s="79"/>
      <c r="IK480" s="79"/>
      <c r="IL480" s="79"/>
      <c r="IM480" s="79"/>
      <c r="IN480" s="79"/>
      <c r="IO480" s="79"/>
      <c r="IP480" s="79"/>
      <c r="IQ480" s="79"/>
      <c r="IR480" s="79"/>
      <c r="IS480" s="79"/>
      <c r="IT480" s="79"/>
      <c r="IU480" s="79"/>
      <c r="IV480" s="79"/>
      <c r="IW480" s="79"/>
      <c r="IX480" s="79"/>
      <c r="IY480" s="79"/>
      <c r="IZ480" s="79"/>
      <c r="JA480" s="79"/>
      <c r="JB480" s="79"/>
      <c r="JC480" s="79"/>
      <c r="JD480" s="79"/>
      <c r="JE480" s="79"/>
      <c r="JF480" s="79"/>
      <c r="JG480" s="79"/>
      <c r="JH480" s="79"/>
      <c r="JI480" s="79"/>
      <c r="JJ480" s="79"/>
      <c r="JK480" s="79"/>
      <c r="JL480" s="79"/>
      <c r="JM480" s="79"/>
      <c r="JN480" s="79"/>
      <c r="JO480" s="79"/>
      <c r="JP480" s="79"/>
      <c r="JQ480" s="79"/>
      <c r="JR480" s="79"/>
      <c r="JS480" s="79"/>
      <c r="JT480" s="79"/>
      <c r="JU480" s="79"/>
      <c r="JV480" s="79"/>
      <c r="JW480" s="79"/>
      <c r="JX480" s="79"/>
      <c r="JY480" s="79"/>
      <c r="JZ480" s="79"/>
      <c r="KA480" s="79"/>
      <c r="KB480" s="79"/>
      <c r="KC480" s="79"/>
      <c r="KD480" s="79"/>
      <c r="KE480" s="79"/>
      <c r="KF480" s="79"/>
      <c r="KG480" s="79"/>
      <c r="KH480" s="79"/>
      <c r="KI480" s="79"/>
      <c r="KJ480" s="79"/>
      <c r="KK480" s="79"/>
      <c r="KL480" s="79"/>
      <c r="KM480" s="79"/>
      <c r="KN480" s="79"/>
      <c r="KO480" s="79"/>
      <c r="KP480" s="79"/>
      <c r="KQ480" s="79"/>
      <c r="KR480" s="79"/>
      <c r="KS480" s="79"/>
      <c r="KT480" s="79"/>
      <c r="KU480" s="79"/>
      <c r="KV480" s="79"/>
      <c r="KW480" s="79"/>
      <c r="KX480" s="79"/>
      <c r="KY480" s="79"/>
      <c r="KZ480" s="79"/>
      <c r="LA480" s="79"/>
      <c r="LB480" s="79"/>
      <c r="LC480" s="79"/>
      <c r="LD480" s="79"/>
      <c r="LE480" s="79"/>
      <c r="LF480" s="79"/>
      <c r="LG480" s="79"/>
      <c r="LH480" s="79"/>
      <c r="LI480" s="79"/>
      <c r="LJ480" s="79"/>
      <c r="LK480" s="79"/>
      <c r="LL480" s="79"/>
      <c r="LM480" s="79"/>
      <c r="LN480" s="79"/>
      <c r="LO480" s="79"/>
      <c r="LP480" s="79"/>
      <c r="LQ480" s="79"/>
      <c r="LR480" s="79"/>
      <c r="LS480" s="79"/>
      <c r="LT480" s="79"/>
      <c r="LU480" s="79"/>
      <c r="LV480" s="79"/>
      <c r="LW480" s="79"/>
      <c r="LX480" s="79"/>
      <c r="LY480" s="79"/>
      <c r="LZ480" s="79"/>
      <c r="MA480" s="79"/>
      <c r="MB480" s="79"/>
      <c r="MC480" s="79"/>
      <c r="MD480" s="79"/>
      <c r="ME480" s="79"/>
      <c r="MF480" s="79"/>
      <c r="MG480" s="79"/>
      <c r="MH480" s="79"/>
      <c r="MI480" s="79"/>
      <c r="MJ480" s="79"/>
      <c r="MK480" s="79"/>
      <c r="ML480" s="79"/>
      <c r="MM480" s="79"/>
      <c r="MN480" s="79"/>
      <c r="MO480" s="79"/>
      <c r="MP480" s="79"/>
      <c r="MQ480" s="79"/>
      <c r="MR480" s="79"/>
      <c r="MS480" s="79"/>
      <c r="MT480" s="79"/>
      <c r="MU480" s="79"/>
      <c r="MV480" s="79"/>
      <c r="MW480" s="79"/>
      <c r="MX480" s="79"/>
      <c r="MY480" s="79"/>
      <c r="MZ480" s="79"/>
      <c r="NA480" s="79"/>
      <c r="NB480" s="79"/>
      <c r="NC480" s="79"/>
      <c r="ND480" s="79"/>
      <c r="NE480" s="79"/>
      <c r="NF480" s="79"/>
      <c r="NG480" s="79"/>
      <c r="NH480" s="79"/>
      <c r="NI480" s="79"/>
      <c r="NJ480" s="79"/>
      <c r="NK480" s="79"/>
      <c r="NL480" s="79"/>
      <c r="NM480" s="79"/>
      <c r="NN480" s="79"/>
      <c r="NO480" s="79"/>
      <c r="NP480" s="79"/>
      <c r="NQ480" s="79"/>
      <c r="NR480" s="79"/>
      <c r="NS480" s="79"/>
      <c r="NT480" s="79"/>
      <c r="NU480" s="79"/>
      <c r="NV480" s="79"/>
      <c r="NW480" s="79"/>
      <c r="NX480" s="79"/>
      <c r="NY480" s="79"/>
      <c r="NZ480" s="79"/>
      <c r="OA480" s="79"/>
      <c r="OB480" s="79"/>
      <c r="OC480" s="79"/>
      <c r="OD480" s="79"/>
      <c r="OE480" s="79"/>
      <c r="OF480" s="79"/>
      <c r="OG480" s="79"/>
      <c r="OH480" s="79"/>
      <c r="OI480" s="79"/>
      <c r="OJ480" s="79"/>
      <c r="OK480" s="79"/>
      <c r="OL480" s="79"/>
      <c r="OM480" s="79"/>
      <c r="ON480" s="79"/>
      <c r="OO480" s="79"/>
      <c r="OP480" s="79"/>
      <c r="OQ480" s="79"/>
      <c r="OR480" s="79"/>
      <c r="OS480" s="79"/>
      <c r="OT480" s="79"/>
      <c r="OU480" s="79"/>
      <c r="OV480" s="79"/>
      <c r="OW480" s="79"/>
      <c r="OX480" s="79"/>
      <c r="OY480" s="79"/>
      <c r="OZ480" s="79"/>
      <c r="PA480" s="79"/>
      <c r="PB480" s="79"/>
      <c r="PC480" s="79"/>
      <c r="PD480" s="79"/>
      <c r="PE480" s="79"/>
      <c r="PF480" s="79"/>
      <c r="PG480" s="79"/>
      <c r="PH480" s="79"/>
      <c r="PI480" s="79"/>
      <c r="PJ480" s="79"/>
      <c r="PK480" s="79"/>
      <c r="PL480" s="79"/>
      <c r="PM480" s="79"/>
      <c r="PN480" s="79"/>
      <c r="PO480" s="79"/>
      <c r="PP480" s="79"/>
      <c r="PQ480" s="79"/>
      <c r="PR480" s="79"/>
      <c r="PS480" s="79"/>
      <c r="PT480" s="79"/>
      <c r="PU480" s="79"/>
      <c r="PV480" s="79"/>
      <c r="PW480" s="79"/>
      <c r="PX480" s="79"/>
      <c r="PY480" s="79"/>
      <c r="PZ480" s="79"/>
      <c r="QA480" s="79"/>
      <c r="QB480" s="79"/>
      <c r="QC480" s="79"/>
      <c r="QD480" s="79"/>
      <c r="QE480" s="79"/>
      <c r="QF480" s="79"/>
      <c r="QG480" s="79"/>
      <c r="QH480" s="79"/>
      <c r="QI480" s="79"/>
      <c r="QJ480" s="79"/>
      <c r="QK480" s="79"/>
      <c r="QL480" s="79"/>
      <c r="QM480" s="79"/>
      <c r="QN480" s="79"/>
      <c r="QO480" s="79"/>
      <c r="QP480" s="79"/>
      <c r="QQ480" s="79"/>
      <c r="QR480" s="79"/>
      <c r="QS480" s="79"/>
      <c r="QT480" s="79"/>
      <c r="QU480" s="79"/>
      <c r="QV480" s="79"/>
      <c r="QW480" s="79"/>
      <c r="QX480" s="79"/>
      <c r="QY480" s="79"/>
      <c r="QZ480" s="79"/>
      <c r="RA480" s="79"/>
      <c r="RB480" s="79"/>
      <c r="RC480" s="79"/>
      <c r="RD480" s="79"/>
      <c r="RE480" s="79"/>
      <c r="RF480" s="79"/>
      <c r="RG480" s="79"/>
      <c r="RH480" s="79"/>
      <c r="RI480" s="79"/>
      <c r="RJ480" s="79"/>
      <c r="RK480" s="79"/>
      <c r="RL480" s="79"/>
      <c r="RM480" s="79"/>
      <c r="RN480" s="79"/>
      <c r="RO480" s="79"/>
      <c r="RP480" s="79"/>
      <c r="RQ480" s="79"/>
      <c r="RR480" s="79"/>
      <c r="RS480" s="79"/>
      <c r="RT480" s="79"/>
      <c r="RU480" s="79"/>
      <c r="RV480" s="79"/>
      <c r="RW480" s="79"/>
      <c r="RX480" s="79"/>
      <c r="RY480" s="79"/>
      <c r="RZ480" s="79"/>
      <c r="SA480" s="79"/>
      <c r="SB480" s="79"/>
      <c r="SC480" s="79"/>
      <c r="SD480" s="79"/>
      <c r="SE480" s="79"/>
      <c r="SF480" s="79"/>
      <c r="SG480" s="79"/>
      <c r="SH480" s="79"/>
      <c r="SI480" s="79"/>
      <c r="SJ480" s="79"/>
      <c r="SK480" s="79"/>
      <c r="SL480" s="79"/>
      <c r="SM480" s="79"/>
      <c r="SN480" s="79"/>
      <c r="SO480" s="79"/>
      <c r="SP480" s="79"/>
      <c r="SQ480" s="79"/>
      <c r="SR480" s="79"/>
      <c r="SS480" s="79"/>
      <c r="ST480" s="79"/>
      <c r="SU480" s="79"/>
      <c r="SV480" s="79"/>
      <c r="SW480" s="79"/>
      <c r="SX480" s="79"/>
      <c r="SY480" s="79"/>
      <c r="SZ480" s="79"/>
      <c r="TA480" s="79"/>
      <c r="TB480" s="79"/>
      <c r="TC480" s="79"/>
      <c r="TD480" s="79"/>
      <c r="TE480" s="79"/>
      <c r="TF480" s="79"/>
      <c r="TG480" s="79"/>
      <c r="TH480" s="79"/>
      <c r="TI480" s="79"/>
      <c r="TJ480" s="79"/>
      <c r="TK480" s="79"/>
      <c r="TL480" s="79"/>
      <c r="TM480" s="79"/>
      <c r="TN480" s="79"/>
      <c r="TO480" s="79"/>
      <c r="TP480" s="79"/>
      <c r="TQ480" s="79"/>
      <c r="TR480" s="79"/>
      <c r="TS480" s="79"/>
      <c r="TT480" s="79"/>
      <c r="TU480" s="79"/>
      <c r="TV480" s="79"/>
      <c r="TW480" s="79"/>
      <c r="TX480" s="79"/>
      <c r="TY480" s="79"/>
      <c r="TZ480" s="79"/>
      <c r="UA480" s="79"/>
      <c r="UB480" s="79"/>
      <c r="UC480" s="79"/>
      <c r="UD480" s="79"/>
      <c r="UE480" s="79"/>
      <c r="UF480" s="79"/>
      <c r="UG480" s="79"/>
      <c r="UH480" s="79"/>
      <c r="UI480" s="79"/>
      <c r="UJ480" s="79"/>
      <c r="UK480" s="79"/>
      <c r="UL480" s="79"/>
      <c r="UM480" s="79"/>
      <c r="UN480" s="79"/>
      <c r="UO480" s="79"/>
      <c r="UP480" s="79"/>
      <c r="UQ480" s="79"/>
      <c r="UR480" s="79"/>
      <c r="US480" s="79"/>
      <c r="UT480" s="79"/>
      <c r="UU480" s="79"/>
      <c r="UV480" s="79"/>
      <c r="UW480" s="79"/>
      <c r="UX480" s="79"/>
      <c r="UY480" s="79"/>
      <c r="UZ480" s="79"/>
      <c r="VA480" s="79"/>
      <c r="VB480" s="79"/>
      <c r="VC480" s="79"/>
      <c r="VD480" s="79"/>
      <c r="VE480" s="79"/>
      <c r="VF480" s="79"/>
      <c r="VG480" s="79"/>
      <c r="VH480" s="79"/>
      <c r="VI480" s="79"/>
      <c r="VJ480" s="79"/>
      <c r="VK480" s="79"/>
      <c r="VL480" s="79"/>
      <c r="VM480" s="79"/>
      <c r="VN480" s="79"/>
      <c r="VO480" s="79"/>
      <c r="VP480" s="79"/>
      <c r="VQ480" s="79"/>
      <c r="VR480" s="79"/>
      <c r="VS480" s="79"/>
      <c r="VT480" s="79"/>
      <c r="VU480" s="79"/>
      <c r="VV480" s="79"/>
      <c r="VW480" s="79"/>
      <c r="VX480" s="79"/>
      <c r="VY480" s="79"/>
      <c r="VZ480" s="79"/>
      <c r="WA480" s="79"/>
      <c r="WB480" s="79"/>
      <c r="WC480" s="79"/>
      <c r="WD480" s="79"/>
      <c r="WE480" s="79"/>
      <c r="WF480" s="79"/>
      <c r="WG480" s="79"/>
      <c r="WH480" s="79"/>
      <c r="WI480" s="79"/>
      <c r="WJ480" s="79"/>
      <c r="WK480" s="79"/>
      <c r="WL480" s="79"/>
      <c r="WM480" s="79"/>
      <c r="WN480" s="79"/>
      <c r="WO480" s="79"/>
      <c r="WP480" s="79"/>
      <c r="WQ480" s="79"/>
      <c r="WR480" s="79"/>
      <c r="WS480" s="79"/>
      <c r="WT480" s="79"/>
      <c r="WU480" s="79"/>
      <c r="WV480" s="79"/>
      <c r="WW480" s="79"/>
      <c r="WX480" s="79"/>
      <c r="WY480" s="79"/>
      <c r="WZ480" s="79"/>
      <c r="XA480" s="79"/>
      <c r="XB480" s="79"/>
      <c r="XC480" s="79"/>
      <c r="XD480" s="79"/>
      <c r="XE480" s="79"/>
      <c r="XF480" s="79"/>
      <c r="XG480" s="79"/>
      <c r="XH480" s="79"/>
      <c r="XI480" s="79"/>
      <c r="XJ480" s="79"/>
      <c r="XK480" s="79"/>
      <c r="XL480" s="79"/>
      <c r="XM480" s="79"/>
      <c r="XN480" s="79"/>
      <c r="XO480" s="79"/>
      <c r="XP480" s="79"/>
      <c r="XQ480" s="79"/>
      <c r="XR480" s="79"/>
      <c r="XS480" s="79"/>
      <c r="XT480" s="79"/>
      <c r="XU480" s="79"/>
      <c r="XV480" s="79"/>
      <c r="XW480" s="79"/>
      <c r="XX480" s="79"/>
      <c r="XY480" s="79"/>
      <c r="XZ480" s="79"/>
      <c r="YA480" s="79"/>
      <c r="YB480" s="79"/>
      <c r="YC480" s="79"/>
      <c r="YD480" s="79"/>
      <c r="YE480" s="79"/>
      <c r="YF480" s="79"/>
      <c r="YG480" s="79"/>
      <c r="YH480" s="79"/>
      <c r="YI480" s="79"/>
      <c r="YJ480" s="79"/>
      <c r="YK480" s="79"/>
      <c r="YL480" s="79"/>
      <c r="YM480" s="79"/>
      <c r="YN480" s="79"/>
      <c r="YO480" s="79"/>
      <c r="YP480" s="79"/>
      <c r="YQ480" s="79"/>
      <c r="YR480" s="79"/>
      <c r="YS480" s="79"/>
      <c r="YT480" s="79"/>
      <c r="YU480" s="79"/>
      <c r="YV480" s="79"/>
      <c r="YW480" s="79"/>
      <c r="YX480" s="79"/>
      <c r="YY480" s="79"/>
      <c r="YZ480" s="79"/>
      <c r="ZA480" s="79"/>
      <c r="ZB480" s="79"/>
      <c r="ZC480" s="79"/>
      <c r="ZD480" s="79"/>
      <c r="ZE480" s="79"/>
      <c r="ZF480" s="79"/>
      <c r="ZG480" s="79"/>
      <c r="ZH480" s="79"/>
      <c r="ZI480" s="79"/>
      <c r="ZJ480" s="79"/>
      <c r="ZK480" s="79"/>
      <c r="ZL480" s="79"/>
      <c r="ZM480" s="79"/>
      <c r="ZN480" s="79"/>
      <c r="ZO480" s="79"/>
      <c r="ZP480" s="79"/>
      <c r="ZQ480" s="79"/>
      <c r="ZR480" s="79"/>
      <c r="ZS480" s="79"/>
      <c r="ZT480" s="79"/>
      <c r="ZU480" s="79"/>
      <c r="ZV480" s="79"/>
      <c r="ZW480" s="79"/>
      <c r="ZX480" s="79"/>
      <c r="ZY480" s="79"/>
      <c r="ZZ480" s="79"/>
      <c r="AAA480" s="79"/>
      <c r="AAB480" s="79"/>
      <c r="AAC480" s="79"/>
      <c r="AAD480" s="79"/>
      <c r="AAE480" s="79"/>
      <c r="AAF480" s="79"/>
      <c r="AAG480" s="79"/>
      <c r="AAH480" s="79"/>
      <c r="AAI480" s="79"/>
      <c r="AAJ480" s="79"/>
      <c r="AAK480" s="79"/>
      <c r="AAL480" s="79"/>
      <c r="AAM480" s="79"/>
      <c r="AAN480" s="79"/>
      <c r="AAO480" s="79"/>
      <c r="AAP480" s="79"/>
      <c r="AAQ480" s="79"/>
      <c r="AAR480" s="79"/>
      <c r="AAS480" s="79"/>
      <c r="AAT480" s="79"/>
      <c r="AAU480" s="79"/>
      <c r="AAV480" s="79"/>
      <c r="AAW480" s="79"/>
      <c r="AAX480" s="79"/>
      <c r="AAY480" s="79"/>
      <c r="AAZ480" s="79"/>
      <c r="ABA480" s="79"/>
      <c r="ABB480" s="79"/>
      <c r="ABC480" s="79"/>
      <c r="ABD480" s="79"/>
      <c r="ABE480" s="79"/>
      <c r="ABF480" s="79"/>
      <c r="ABG480" s="79"/>
      <c r="ABH480" s="79"/>
      <c r="ABI480" s="79"/>
      <c r="ABJ480" s="79"/>
      <c r="ABK480" s="79"/>
      <c r="ABL480" s="79"/>
      <c r="ABM480" s="79"/>
      <c r="ABN480" s="79"/>
      <c r="ABO480" s="79"/>
      <c r="ABP480" s="79"/>
      <c r="ABQ480" s="79"/>
      <c r="ABR480" s="79"/>
      <c r="ABS480" s="79"/>
      <c r="ABT480" s="79"/>
      <c r="ABU480" s="79"/>
      <c r="ABV480" s="79"/>
      <c r="ABW480" s="79"/>
      <c r="ABX480" s="79"/>
      <c r="ABY480" s="79"/>
      <c r="ABZ480" s="79"/>
      <c r="ACA480" s="79"/>
      <c r="ACB480" s="79"/>
      <c r="ACC480" s="79"/>
      <c r="ACD480" s="79"/>
      <c r="ACE480" s="79"/>
      <c r="ACF480" s="79"/>
      <c r="ACG480" s="79"/>
      <c r="ACH480" s="79"/>
      <c r="ACI480" s="79"/>
      <c r="ACJ480" s="79"/>
      <c r="ACK480" s="79"/>
      <c r="ACL480" s="79"/>
      <c r="ACM480" s="79"/>
      <c r="ACN480" s="79"/>
      <c r="ACO480" s="79"/>
      <c r="ACP480" s="79"/>
      <c r="ACQ480" s="79"/>
      <c r="ACR480" s="79"/>
      <c r="ACS480" s="79"/>
      <c r="ACT480" s="79"/>
      <c r="ACU480" s="79"/>
      <c r="ACV480" s="79"/>
      <c r="ACW480" s="79"/>
      <c r="ACX480" s="79"/>
      <c r="ACY480" s="79"/>
      <c r="ACZ480" s="79"/>
      <c r="ADA480" s="79"/>
      <c r="ADB480" s="79"/>
      <c r="ADC480" s="79"/>
      <c r="ADD480" s="79"/>
      <c r="ADE480" s="79"/>
      <c r="ADF480" s="79"/>
      <c r="ADG480" s="79"/>
      <c r="ADH480" s="79"/>
      <c r="ADI480" s="79"/>
      <c r="ADJ480" s="79"/>
      <c r="ADK480" s="79"/>
      <c r="ADL480" s="79"/>
      <c r="ADM480" s="79"/>
      <c r="ADN480" s="79"/>
      <c r="ADO480" s="79"/>
      <c r="ADP480" s="79"/>
      <c r="ADQ480" s="79"/>
      <c r="ADR480" s="79"/>
      <c r="ADS480" s="79"/>
      <c r="ADT480" s="79"/>
      <c r="ADU480" s="79"/>
      <c r="ADV480" s="79"/>
      <c r="ADW480" s="79"/>
      <c r="ADX480" s="79"/>
      <c r="ADY480" s="79"/>
      <c r="ADZ480" s="79"/>
      <c r="AEA480" s="79"/>
      <c r="AEB480" s="79"/>
      <c r="AEC480" s="79"/>
      <c r="AED480" s="79"/>
      <c r="AEE480" s="79"/>
      <c r="AEF480" s="79"/>
      <c r="AEG480" s="79"/>
      <c r="AEH480" s="79"/>
      <c r="AEI480" s="79"/>
      <c r="AEJ480" s="79"/>
      <c r="AEK480" s="79"/>
      <c r="AEL480" s="79"/>
      <c r="AEM480" s="79"/>
      <c r="AEN480" s="79"/>
      <c r="AEO480" s="79"/>
      <c r="AEP480" s="79"/>
      <c r="AEQ480" s="79"/>
      <c r="AER480" s="79"/>
      <c r="AES480" s="79"/>
      <c r="AET480" s="79"/>
      <c r="AEU480" s="79"/>
      <c r="AEV480" s="79"/>
      <c r="AEW480" s="79"/>
      <c r="AEX480" s="79"/>
      <c r="AEY480" s="79"/>
      <c r="AEZ480" s="79"/>
      <c r="AFA480" s="79"/>
      <c r="AFB480" s="79"/>
      <c r="AFC480" s="79"/>
      <c r="AFD480" s="79"/>
      <c r="AFE480" s="79"/>
      <c r="AFF480" s="79"/>
      <c r="AFG480" s="79"/>
      <c r="AFH480" s="79"/>
      <c r="AFI480" s="79"/>
      <c r="AFJ480" s="79"/>
      <c r="AFK480" s="79"/>
      <c r="AFL480" s="79"/>
      <c r="AFM480" s="79"/>
      <c r="AFN480" s="79"/>
      <c r="AFO480" s="79"/>
      <c r="AFP480" s="79"/>
      <c r="AFQ480" s="79"/>
      <c r="AFR480" s="79"/>
      <c r="AFS480" s="79"/>
      <c r="AFT480" s="79"/>
      <c r="AFU480" s="79"/>
      <c r="AFV480" s="79"/>
      <c r="AFW480" s="79"/>
      <c r="AFX480" s="79"/>
      <c r="AFY480" s="79"/>
      <c r="AFZ480" s="79"/>
      <c r="AGA480" s="79"/>
      <c r="AGB480" s="79"/>
      <c r="AGC480" s="79"/>
      <c r="AGD480" s="79"/>
      <c r="AGE480" s="79"/>
      <c r="AGF480" s="79"/>
      <c r="AGG480" s="79"/>
      <c r="AGH480" s="79"/>
      <c r="AGI480" s="79"/>
      <c r="AGJ480" s="79"/>
      <c r="AGK480" s="79"/>
      <c r="AGL480" s="79"/>
      <c r="AGM480" s="79"/>
      <c r="AGN480" s="79"/>
      <c r="AGO480" s="79"/>
      <c r="AGP480" s="79"/>
      <c r="AGQ480" s="79"/>
      <c r="AGR480" s="79"/>
      <c r="AGS480" s="79"/>
      <c r="AGT480" s="79"/>
      <c r="AGU480" s="79"/>
      <c r="AGV480" s="79"/>
      <c r="AGW480" s="79"/>
      <c r="AGX480" s="79"/>
      <c r="AGY480" s="79"/>
      <c r="AGZ480" s="79"/>
      <c r="AHA480" s="79"/>
      <c r="AHB480" s="79"/>
      <c r="AHC480" s="79"/>
      <c r="AHD480" s="79"/>
      <c r="AHE480" s="79"/>
      <c r="AHF480" s="79"/>
      <c r="AHG480" s="79"/>
      <c r="AHH480" s="79"/>
      <c r="AHI480" s="79"/>
      <c r="AHJ480" s="79"/>
      <c r="AHK480" s="79"/>
      <c r="AHL480" s="79"/>
      <c r="AHM480" s="79"/>
      <c r="AHN480" s="79"/>
      <c r="AHO480" s="79"/>
      <c r="AHP480" s="79"/>
      <c r="AHQ480" s="79"/>
      <c r="AHR480" s="79"/>
      <c r="AHS480" s="79"/>
      <c r="AHT480" s="79"/>
      <c r="AHU480" s="79"/>
      <c r="AHV480" s="79"/>
      <c r="AHW480" s="79"/>
      <c r="AHX480" s="79"/>
      <c r="AHY480" s="79"/>
      <c r="AHZ480" s="79"/>
      <c r="AIA480" s="79"/>
      <c r="AIB480" s="79"/>
      <c r="AIC480" s="79"/>
      <c r="AID480" s="79"/>
      <c r="AIE480" s="79"/>
      <c r="AIF480" s="79"/>
      <c r="AIG480" s="79"/>
      <c r="AIH480" s="79"/>
      <c r="AII480" s="79"/>
      <c r="AIJ480" s="79"/>
      <c r="AIK480" s="79"/>
      <c r="AIL480" s="79"/>
      <c r="AIM480" s="79"/>
      <c r="AIN480" s="79"/>
      <c r="AIO480" s="79"/>
      <c r="AIP480" s="79"/>
      <c r="AIQ480" s="79"/>
      <c r="AIR480" s="79"/>
      <c r="AIS480" s="79"/>
      <c r="AIT480" s="79"/>
      <c r="AIU480" s="79"/>
      <c r="AIV480" s="79"/>
      <c r="AIW480" s="79"/>
      <c r="AIX480" s="79"/>
      <c r="AIY480" s="79"/>
      <c r="AIZ480" s="79"/>
      <c r="AJA480" s="79"/>
      <c r="AJB480" s="79"/>
      <c r="AJC480" s="79"/>
      <c r="AJD480" s="79"/>
      <c r="AJE480" s="79"/>
      <c r="AJF480" s="79"/>
      <c r="AJG480" s="79"/>
      <c r="AJH480" s="79"/>
      <c r="AJI480" s="79"/>
      <c r="AJJ480" s="79"/>
      <c r="AJK480" s="79"/>
      <c r="AJL480" s="79"/>
      <c r="AJM480" s="79"/>
      <c r="AJN480" s="79"/>
      <c r="AJO480" s="79"/>
      <c r="AJP480" s="79"/>
      <c r="AJQ480" s="79"/>
      <c r="AJR480" s="79"/>
      <c r="AJS480" s="79"/>
      <c r="AJT480" s="79"/>
      <c r="AJU480" s="79"/>
      <c r="AJV480" s="79"/>
      <c r="AJW480" s="79"/>
      <c r="AJX480" s="79"/>
      <c r="AJY480" s="79"/>
      <c r="AJZ480" s="79"/>
      <c r="AKA480" s="79"/>
      <c r="AKB480" s="79"/>
      <c r="AKC480" s="79"/>
      <c r="AKD480" s="79"/>
      <c r="AKE480" s="79"/>
      <c r="AKF480" s="79"/>
      <c r="AKG480" s="79"/>
      <c r="AKH480" s="79"/>
      <c r="AKI480" s="79"/>
      <c r="AKJ480" s="79"/>
      <c r="AKK480" s="79"/>
      <c r="AKL480" s="79"/>
      <c r="AKM480" s="79"/>
      <c r="AKN480" s="79"/>
      <c r="AKO480" s="79"/>
      <c r="AKP480" s="79"/>
      <c r="AKQ480" s="79"/>
      <c r="AKR480" s="79"/>
      <c r="AKS480" s="79"/>
      <c r="AKT480" s="79"/>
      <c r="AKU480" s="79"/>
      <c r="AKV480" s="79"/>
      <c r="AKW480" s="79"/>
      <c r="AKX480" s="79"/>
      <c r="AKY480" s="79"/>
      <c r="AKZ480" s="79"/>
      <c r="ALA480" s="79"/>
      <c r="ALB480" s="79"/>
      <c r="ALC480" s="79"/>
      <c r="ALD480" s="79"/>
      <c r="ALE480" s="79"/>
      <c r="ALF480" s="79"/>
      <c r="ALG480" s="79"/>
      <c r="ALH480" s="79"/>
      <c r="ALI480" s="79"/>
      <c r="ALJ480" s="79"/>
      <c r="ALK480" s="79"/>
      <c r="ALL480" s="79"/>
      <c r="ALM480" s="79"/>
      <c r="ALN480" s="79"/>
      <c r="ALO480" s="79"/>
      <c r="ALP480" s="79"/>
      <c r="ALQ480" s="79"/>
      <c r="ALR480" s="79"/>
      <c r="ALS480" s="79"/>
      <c r="ALT480" s="79"/>
      <c r="ALU480" s="79"/>
      <c r="ALV480" s="79"/>
      <c r="ALW480" s="79"/>
      <c r="ALX480" s="79"/>
      <c r="ALY480" s="79"/>
      <c r="ALZ480" s="79"/>
      <c r="AMA480" s="79"/>
      <c r="AMB480" s="79"/>
      <c r="AMC480" s="79"/>
      <c r="AMD480" s="79"/>
      <c r="AME480" s="79"/>
      <c r="AMF480" s="79"/>
      <c r="AMG480" s="79"/>
      <c r="AMH480" s="79"/>
      <c r="AMI480" s="79"/>
      <c r="AMJ480" s="79"/>
      <c r="AMK480" s="79"/>
      <c r="AML480" s="79"/>
      <c r="AMM480" s="79"/>
      <c r="AMN480" s="79"/>
      <c r="AMO480" s="79"/>
      <c r="AMP480" s="79"/>
      <c r="AMQ480" s="79"/>
      <c r="AMR480" s="79"/>
      <c r="AMS480" s="79"/>
      <c r="AMT480" s="79"/>
      <c r="AMU480" s="79"/>
      <c r="AMV480" s="79"/>
      <c r="AMW480" s="79"/>
      <c r="AMX480" s="79"/>
      <c r="AMY480" s="79"/>
      <c r="AMZ480" s="79"/>
      <c r="ANA480" s="79"/>
      <c r="ANB480" s="79"/>
      <c r="ANC480" s="79"/>
      <c r="AND480" s="79"/>
      <c r="ANE480" s="79"/>
      <c r="ANF480" s="79"/>
      <c r="ANG480" s="79"/>
      <c r="ANH480" s="79"/>
      <c r="ANI480" s="79"/>
      <c r="ANJ480" s="79"/>
      <c r="ANK480" s="79"/>
      <c r="ANL480" s="79"/>
      <c r="ANM480" s="79"/>
      <c r="ANN480" s="79"/>
      <c r="ANO480" s="79"/>
      <c r="ANP480" s="79"/>
      <c r="ANQ480" s="79"/>
      <c r="ANR480" s="79"/>
      <c r="ANS480" s="79"/>
      <c r="ANT480" s="79"/>
      <c r="ANU480" s="79"/>
      <c r="ANV480" s="79"/>
      <c r="ANW480" s="79"/>
      <c r="ANX480" s="79"/>
      <c r="ANY480" s="79"/>
      <c r="ANZ480" s="79"/>
      <c r="AOA480" s="79"/>
      <c r="AOB480" s="79"/>
      <c r="AOC480" s="79"/>
      <c r="AOD480" s="79"/>
      <c r="AOE480" s="79"/>
      <c r="AOF480" s="79"/>
      <c r="AOG480" s="79"/>
      <c r="AOH480" s="79"/>
      <c r="AOI480" s="79"/>
      <c r="AOJ480" s="79"/>
      <c r="AOK480" s="79"/>
      <c r="AOL480" s="79"/>
      <c r="AOM480" s="79"/>
      <c r="AON480" s="79"/>
      <c r="AOO480" s="79"/>
      <c r="AOP480" s="79"/>
      <c r="AOQ480" s="79"/>
      <c r="AOR480" s="79"/>
      <c r="AOS480" s="79"/>
      <c r="AOT480" s="79"/>
      <c r="AOU480" s="79"/>
      <c r="AOV480" s="79"/>
      <c r="AOW480" s="79"/>
      <c r="AOX480" s="79"/>
      <c r="AOY480" s="79"/>
      <c r="AOZ480" s="79"/>
      <c r="APA480" s="79"/>
      <c r="APB480" s="79"/>
      <c r="APC480" s="79"/>
      <c r="APD480" s="79"/>
      <c r="APE480" s="79"/>
      <c r="APF480" s="79"/>
      <c r="APG480" s="79"/>
      <c r="APH480" s="79"/>
      <c r="API480" s="79"/>
      <c r="APJ480" s="79"/>
      <c r="APK480" s="79"/>
      <c r="APL480" s="79"/>
      <c r="APM480" s="79"/>
      <c r="APN480" s="79"/>
      <c r="APO480" s="79"/>
      <c r="APP480" s="79"/>
      <c r="APQ480" s="79"/>
      <c r="APR480" s="79"/>
      <c r="APS480" s="79"/>
      <c r="APT480" s="79"/>
      <c r="APU480" s="79"/>
      <c r="APV480" s="79"/>
      <c r="APW480" s="79"/>
      <c r="APX480" s="79"/>
      <c r="APY480" s="79"/>
      <c r="APZ480" s="79"/>
      <c r="AQA480" s="79"/>
      <c r="AQB480" s="79"/>
      <c r="AQC480" s="79"/>
      <c r="AQD480" s="79"/>
      <c r="AQE480" s="79"/>
      <c r="AQF480" s="79"/>
      <c r="AQG480" s="79"/>
      <c r="AQH480" s="79"/>
      <c r="AQI480" s="79"/>
      <c r="AQJ480" s="79"/>
      <c r="AQK480" s="79"/>
      <c r="AQL480" s="79"/>
      <c r="AQM480" s="79"/>
      <c r="AQN480" s="79"/>
      <c r="AQO480" s="79"/>
      <c r="AQP480" s="79"/>
      <c r="AQQ480" s="79"/>
      <c r="AQR480" s="79"/>
      <c r="AQS480" s="79"/>
      <c r="AQT480" s="79"/>
      <c r="AQU480" s="79"/>
      <c r="AQV480" s="79"/>
      <c r="AQW480" s="79"/>
      <c r="AQX480" s="79"/>
      <c r="AQY480" s="79"/>
      <c r="AQZ480" s="79"/>
      <c r="ARA480" s="79"/>
      <c r="ARB480" s="79"/>
      <c r="ARC480" s="79"/>
      <c r="ARD480" s="79"/>
      <c r="ARE480" s="79"/>
      <c r="ARF480" s="79"/>
      <c r="ARG480" s="79"/>
      <c r="ARH480" s="79"/>
      <c r="ARI480" s="79"/>
      <c r="ARJ480" s="79"/>
      <c r="ARK480" s="79"/>
      <c r="ARL480" s="79"/>
      <c r="ARM480" s="79"/>
      <c r="ARN480" s="79"/>
      <c r="ARO480" s="79"/>
      <c r="ARP480" s="79"/>
      <c r="ARQ480" s="79"/>
      <c r="ARR480" s="79"/>
      <c r="ARS480" s="79"/>
      <c r="ART480" s="79"/>
      <c r="ARU480" s="79"/>
      <c r="ARV480" s="79"/>
      <c r="ARW480" s="79"/>
      <c r="ARX480" s="79"/>
      <c r="ARY480" s="79"/>
      <c r="ARZ480" s="79"/>
      <c r="ASA480" s="79"/>
      <c r="ASB480" s="79"/>
      <c r="ASC480" s="79"/>
      <c r="ASD480" s="79"/>
      <c r="ASE480" s="79"/>
      <c r="ASF480" s="79"/>
      <c r="ASG480" s="79"/>
      <c r="ASH480" s="79"/>
      <c r="ASI480" s="79"/>
      <c r="ASJ480" s="79"/>
      <c r="ASK480" s="79"/>
      <c r="ASL480" s="79"/>
      <c r="ASM480" s="79"/>
      <c r="ASN480" s="79"/>
      <c r="ASO480" s="79"/>
      <c r="ASP480" s="79"/>
      <c r="ASQ480" s="79"/>
      <c r="ASR480" s="79"/>
      <c r="ASS480" s="79"/>
      <c r="AST480" s="79"/>
      <c r="ASU480" s="79"/>
      <c r="ASV480" s="79"/>
      <c r="ASW480" s="79"/>
      <c r="ASX480" s="79"/>
      <c r="ASY480" s="79"/>
      <c r="ASZ480" s="79"/>
      <c r="ATA480" s="79"/>
      <c r="ATB480" s="79"/>
      <c r="ATC480" s="79"/>
      <c r="ATD480" s="79"/>
      <c r="ATE480" s="79"/>
      <c r="ATF480" s="79"/>
      <c r="ATG480" s="79"/>
      <c r="ATH480" s="79"/>
      <c r="ATI480" s="79"/>
      <c r="ATJ480" s="79"/>
      <c r="ATK480" s="79"/>
      <c r="ATL480" s="79"/>
      <c r="ATM480" s="79"/>
      <c r="ATN480" s="79"/>
      <c r="ATO480" s="79"/>
      <c r="ATP480" s="79"/>
      <c r="ATQ480" s="79"/>
      <c r="ATR480" s="79"/>
      <c r="ATS480" s="79"/>
      <c r="ATT480" s="79"/>
      <c r="ATU480" s="79"/>
      <c r="ATV480" s="79"/>
      <c r="ATW480" s="79"/>
      <c r="ATX480" s="79"/>
      <c r="ATY480" s="79"/>
      <c r="ATZ480" s="79"/>
      <c r="AUA480" s="79"/>
      <c r="AUB480" s="79"/>
      <c r="AUC480" s="79"/>
      <c r="AUD480" s="79"/>
      <c r="AUE480" s="79"/>
      <c r="AUF480" s="79"/>
      <c r="AUG480" s="79"/>
      <c r="AUH480" s="79"/>
      <c r="AUI480" s="79"/>
      <c r="AUJ480" s="79"/>
      <c r="AUK480" s="79"/>
      <c r="AUL480" s="79"/>
      <c r="AUM480" s="79"/>
      <c r="AUN480" s="79"/>
      <c r="AUO480" s="79"/>
      <c r="AUP480" s="79"/>
      <c r="AUQ480" s="79"/>
      <c r="AUR480" s="79"/>
      <c r="AUS480" s="79"/>
      <c r="AUT480" s="79"/>
      <c r="AUU480" s="79"/>
      <c r="AUV480" s="79"/>
      <c r="AUW480" s="79"/>
      <c r="AUX480" s="79"/>
      <c r="AUY480" s="79"/>
      <c r="AUZ480" s="79"/>
      <c r="AVA480" s="79"/>
      <c r="AVB480" s="79"/>
      <c r="AVC480" s="79"/>
      <c r="AVD480" s="79"/>
      <c r="AVE480" s="79"/>
      <c r="AVF480" s="79"/>
      <c r="AVG480" s="79"/>
      <c r="AVH480" s="79"/>
      <c r="AVI480" s="79"/>
      <c r="AVJ480" s="79"/>
      <c r="AVK480" s="79"/>
      <c r="AVL480" s="79"/>
      <c r="AVM480" s="79"/>
      <c r="AVN480" s="79"/>
      <c r="AVO480" s="79"/>
      <c r="AVP480" s="79"/>
      <c r="AVQ480" s="79"/>
      <c r="AVR480" s="79"/>
      <c r="AVS480" s="79"/>
      <c r="AVT480" s="79"/>
      <c r="AVU480" s="79"/>
      <c r="AVV480" s="79"/>
      <c r="AVW480" s="79"/>
      <c r="AVX480" s="79"/>
      <c r="AVY480" s="79"/>
      <c r="AVZ480" s="79"/>
      <c r="AWA480" s="79"/>
      <c r="AWB480" s="79"/>
      <c r="AWC480" s="79"/>
      <c r="AWD480" s="79"/>
      <c r="AWE480" s="79"/>
      <c r="AWF480" s="79"/>
      <c r="AWG480" s="79"/>
      <c r="AWH480" s="79"/>
      <c r="AWI480" s="79"/>
      <c r="AWJ480" s="79"/>
      <c r="AWK480" s="79"/>
      <c r="AWL480" s="79"/>
      <c r="AWM480" s="79"/>
      <c r="AWN480" s="79"/>
      <c r="AWO480" s="79"/>
      <c r="AWP480" s="79"/>
      <c r="AWQ480" s="79"/>
      <c r="AWR480" s="79"/>
      <c r="AWS480" s="79"/>
      <c r="AWT480" s="79"/>
      <c r="AWU480" s="79"/>
      <c r="AWV480" s="79"/>
      <c r="AWW480" s="79"/>
      <c r="AWX480" s="79"/>
      <c r="AWY480" s="79"/>
      <c r="AWZ480" s="79"/>
      <c r="AXA480" s="79"/>
      <c r="AXB480" s="79"/>
      <c r="AXC480" s="79"/>
      <c r="AXD480" s="79"/>
      <c r="AXE480" s="79"/>
      <c r="AXF480" s="79"/>
      <c r="AXG480" s="79"/>
      <c r="AXH480" s="79"/>
      <c r="AXI480" s="79"/>
      <c r="AXJ480" s="79"/>
      <c r="AXK480" s="79"/>
      <c r="AXL480" s="79"/>
      <c r="AXM480" s="79"/>
      <c r="AXN480" s="79"/>
      <c r="AXO480" s="79"/>
      <c r="AXP480" s="79"/>
      <c r="AXQ480" s="79"/>
      <c r="AXR480" s="79"/>
      <c r="AXS480" s="79"/>
      <c r="AXT480" s="79"/>
      <c r="AXU480" s="79"/>
      <c r="AXV480" s="79"/>
      <c r="AXW480" s="79"/>
      <c r="AXX480" s="79"/>
      <c r="AXY480" s="79"/>
      <c r="AXZ480" s="79"/>
      <c r="AYA480" s="79"/>
      <c r="AYB480" s="79"/>
      <c r="AYC480" s="79"/>
      <c r="AYD480" s="79"/>
      <c r="AYE480" s="79"/>
      <c r="AYF480" s="79"/>
      <c r="AYG480" s="79"/>
      <c r="AYH480" s="79"/>
      <c r="AYI480" s="79"/>
      <c r="AYJ480" s="79"/>
      <c r="AYK480" s="79"/>
      <c r="AYL480" s="79"/>
      <c r="AYM480" s="79"/>
      <c r="AYN480" s="79"/>
      <c r="AYO480" s="79"/>
      <c r="AYP480" s="79"/>
      <c r="AYQ480" s="79"/>
      <c r="AYR480" s="79"/>
      <c r="AYS480" s="79"/>
      <c r="AYT480" s="79"/>
      <c r="AYU480" s="79"/>
      <c r="AYV480" s="79"/>
      <c r="AYW480" s="79"/>
      <c r="AYX480" s="79"/>
      <c r="AYY480" s="79"/>
      <c r="AYZ480" s="79"/>
      <c r="AZA480" s="79"/>
      <c r="AZB480" s="79"/>
      <c r="AZC480" s="79"/>
      <c r="AZD480" s="79"/>
      <c r="AZE480" s="79"/>
      <c r="AZF480" s="79"/>
      <c r="AZG480" s="79"/>
      <c r="AZH480" s="79"/>
      <c r="AZI480" s="79"/>
      <c r="AZJ480" s="79"/>
      <c r="AZK480" s="79"/>
      <c r="AZL480" s="79"/>
      <c r="AZM480" s="79"/>
      <c r="AZN480" s="79"/>
      <c r="AZO480" s="79"/>
      <c r="AZP480" s="79"/>
      <c r="AZQ480" s="79"/>
      <c r="AZR480" s="79"/>
      <c r="AZS480" s="79"/>
      <c r="AZT480" s="79"/>
      <c r="AZU480" s="79"/>
      <c r="AZV480" s="79"/>
      <c r="AZW480" s="79"/>
      <c r="AZX480" s="79"/>
      <c r="AZY480" s="79"/>
      <c r="AZZ480" s="79"/>
      <c r="BAA480" s="79"/>
      <c r="BAB480" s="79"/>
      <c r="BAC480" s="79"/>
      <c r="BAD480" s="79"/>
      <c r="BAE480" s="79"/>
      <c r="BAF480" s="79"/>
      <c r="BAG480" s="79"/>
      <c r="BAH480" s="79"/>
      <c r="BAI480" s="79"/>
      <c r="BAJ480" s="79"/>
      <c r="BAK480" s="79"/>
      <c r="BAL480" s="79"/>
      <c r="BAM480" s="79"/>
      <c r="BAN480" s="79"/>
      <c r="BAO480" s="79"/>
      <c r="BAP480" s="79"/>
      <c r="BAQ480" s="79"/>
      <c r="BAR480" s="79"/>
      <c r="BAS480" s="79"/>
      <c r="BAT480" s="79"/>
      <c r="BAU480" s="79"/>
      <c r="BAV480" s="79"/>
      <c r="BAW480" s="79"/>
      <c r="BAX480" s="79"/>
      <c r="BAY480" s="79"/>
      <c r="BAZ480" s="79"/>
      <c r="BBA480" s="79"/>
      <c r="BBB480" s="79"/>
      <c r="BBC480" s="79"/>
      <c r="BBD480" s="79"/>
      <c r="BBE480" s="79"/>
      <c r="BBF480" s="79"/>
      <c r="BBG480" s="79"/>
      <c r="BBH480" s="79"/>
      <c r="BBI480" s="79"/>
      <c r="BBJ480" s="79"/>
      <c r="BBK480" s="79"/>
      <c r="BBL480" s="79"/>
      <c r="BBM480" s="79"/>
      <c r="BBN480" s="79"/>
      <c r="BBO480" s="79"/>
      <c r="BBP480" s="79"/>
      <c r="BBQ480" s="79"/>
      <c r="BBR480" s="79"/>
      <c r="BBS480" s="79"/>
      <c r="BBT480" s="79"/>
      <c r="BBU480" s="79"/>
      <c r="BBV480" s="79"/>
      <c r="BBW480" s="79"/>
      <c r="BBX480" s="79"/>
      <c r="BBY480" s="79"/>
      <c r="BBZ480" s="79"/>
      <c r="BCA480" s="79"/>
      <c r="BCB480" s="79"/>
      <c r="BCC480" s="79"/>
      <c r="BCD480" s="79"/>
      <c r="BCE480" s="79"/>
      <c r="BCF480" s="79"/>
      <c r="BCG480" s="79"/>
      <c r="BCH480" s="79"/>
      <c r="BCI480" s="79"/>
      <c r="BCJ480" s="79"/>
      <c r="BCK480" s="79"/>
      <c r="BCL480" s="79"/>
      <c r="BCM480" s="79"/>
      <c r="BCN480" s="79"/>
      <c r="BCO480" s="79"/>
      <c r="BCP480" s="79"/>
      <c r="BCQ480" s="79"/>
      <c r="BCR480" s="79"/>
      <c r="BCS480" s="79"/>
      <c r="BCT480" s="79"/>
      <c r="BCU480" s="79"/>
      <c r="BCV480" s="79"/>
      <c r="BCW480" s="79"/>
      <c r="BCX480" s="79"/>
      <c r="BCY480" s="79"/>
      <c r="BCZ480" s="79"/>
      <c r="BDA480" s="79"/>
      <c r="BDB480" s="79"/>
      <c r="BDC480" s="79"/>
      <c r="BDD480" s="79"/>
      <c r="BDE480" s="79"/>
      <c r="BDF480" s="79"/>
      <c r="BDG480" s="79"/>
      <c r="BDH480" s="79"/>
      <c r="BDI480" s="79"/>
      <c r="BDJ480" s="79"/>
      <c r="BDK480" s="79"/>
      <c r="BDL480" s="79"/>
      <c r="BDM480" s="79"/>
      <c r="BDN480" s="79"/>
      <c r="BDO480" s="79"/>
      <c r="BDP480" s="79"/>
      <c r="BDQ480" s="79"/>
      <c r="BDR480" s="79"/>
      <c r="BDS480" s="79"/>
      <c r="BDT480" s="79"/>
      <c r="BDU480" s="79"/>
      <c r="BDV480" s="79"/>
      <c r="BDW480" s="79"/>
      <c r="BDX480" s="79"/>
      <c r="BDY480" s="79"/>
      <c r="BDZ480" s="79"/>
      <c r="BEA480" s="79"/>
      <c r="BEB480" s="79"/>
      <c r="BEC480" s="79"/>
      <c r="BED480" s="79"/>
      <c r="BEE480" s="79"/>
      <c r="BEF480" s="79"/>
      <c r="BEG480" s="79"/>
      <c r="BEH480" s="79"/>
      <c r="BEI480" s="79"/>
      <c r="BEJ480" s="79"/>
      <c r="BEK480" s="79"/>
      <c r="BEL480" s="79"/>
      <c r="BEM480" s="79"/>
      <c r="BEN480" s="79"/>
      <c r="BEO480" s="79"/>
      <c r="BEP480" s="79"/>
      <c r="BEQ480" s="79"/>
      <c r="BER480" s="79"/>
      <c r="BES480" s="79"/>
      <c r="BET480" s="79"/>
      <c r="BEU480" s="79"/>
      <c r="BEV480" s="79"/>
      <c r="BEW480" s="79"/>
      <c r="BEX480" s="79"/>
      <c r="BEY480" s="79"/>
      <c r="BEZ480" s="79"/>
      <c r="BFA480" s="79"/>
      <c r="BFB480" s="79"/>
      <c r="BFC480" s="79"/>
      <c r="BFD480" s="79"/>
      <c r="BFE480" s="79"/>
      <c r="BFF480" s="79"/>
      <c r="BFG480" s="79"/>
      <c r="BFH480" s="79"/>
      <c r="BFI480" s="79"/>
      <c r="BFJ480" s="79"/>
      <c r="BFK480" s="79"/>
      <c r="BFL480" s="79"/>
      <c r="BFM480" s="79"/>
      <c r="BFN480" s="79"/>
      <c r="BFO480" s="79"/>
      <c r="BFP480" s="79"/>
      <c r="BFQ480" s="79"/>
      <c r="BFR480" s="79"/>
      <c r="BFS480" s="79"/>
      <c r="BFT480" s="79"/>
      <c r="BFU480" s="79"/>
      <c r="BFV480" s="79"/>
      <c r="BFW480" s="79"/>
      <c r="BFX480" s="79"/>
      <c r="BFY480" s="79"/>
      <c r="BFZ480" s="79"/>
      <c r="BGA480" s="79"/>
      <c r="BGB480" s="79"/>
      <c r="BGC480" s="79"/>
      <c r="BGD480" s="79"/>
      <c r="BGE480" s="79"/>
      <c r="BGF480" s="79"/>
      <c r="BGG480" s="79"/>
      <c r="BGH480" s="79"/>
      <c r="BGI480" s="79"/>
      <c r="BGJ480" s="79"/>
      <c r="BGK480" s="79"/>
      <c r="BGL480" s="79"/>
      <c r="BGM480" s="79"/>
      <c r="BGN480" s="79"/>
      <c r="BGO480" s="79"/>
      <c r="BGP480" s="79"/>
      <c r="BGQ480" s="79"/>
      <c r="BGR480" s="79"/>
      <c r="BGS480" s="79"/>
      <c r="BGT480" s="79"/>
      <c r="BGU480" s="79"/>
      <c r="BGV480" s="79"/>
      <c r="BGW480" s="79"/>
      <c r="BGX480" s="79"/>
      <c r="BGY480" s="79"/>
      <c r="BGZ480" s="79"/>
      <c r="BHA480" s="79"/>
      <c r="BHB480" s="79"/>
      <c r="BHC480" s="79"/>
      <c r="BHD480" s="79"/>
      <c r="BHE480" s="79"/>
      <c r="BHF480" s="79"/>
      <c r="BHG480" s="79"/>
      <c r="BHH480" s="79"/>
      <c r="BHI480" s="79"/>
      <c r="BHJ480" s="79"/>
      <c r="BHK480" s="79"/>
      <c r="BHL480" s="79"/>
      <c r="BHM480" s="79"/>
      <c r="BHN480" s="79"/>
      <c r="BHO480" s="79"/>
      <c r="BHP480" s="79"/>
      <c r="BHQ480" s="79"/>
      <c r="BHR480" s="79"/>
      <c r="BHS480" s="79"/>
      <c r="BHT480" s="79"/>
      <c r="BHU480" s="79"/>
      <c r="BHV480" s="79"/>
      <c r="BHW480" s="79"/>
      <c r="BHX480" s="79"/>
      <c r="BHY480" s="79"/>
      <c r="BHZ480" s="79"/>
      <c r="BIA480" s="79"/>
      <c r="BIB480" s="79"/>
      <c r="BIC480" s="79"/>
      <c r="BID480" s="79"/>
      <c r="BIE480" s="79"/>
      <c r="BIF480" s="79"/>
      <c r="BIG480" s="79"/>
      <c r="BIH480" s="79"/>
      <c r="BII480" s="79"/>
      <c r="BIJ480" s="79"/>
      <c r="BIK480" s="79"/>
      <c r="BIL480" s="79"/>
      <c r="BIM480" s="79"/>
      <c r="BIN480" s="79"/>
      <c r="BIO480" s="79"/>
      <c r="BIP480" s="79"/>
      <c r="BIQ480" s="79"/>
      <c r="BIR480" s="79"/>
      <c r="BIS480" s="79"/>
      <c r="BIT480" s="79"/>
      <c r="BIU480" s="79"/>
      <c r="BIV480" s="79"/>
      <c r="BIW480" s="79"/>
      <c r="BIX480" s="79"/>
      <c r="BIY480" s="79"/>
      <c r="BIZ480" s="79"/>
      <c r="BJA480" s="79"/>
      <c r="BJB480" s="79"/>
      <c r="BJC480" s="79"/>
      <c r="BJD480" s="79"/>
      <c r="BJE480" s="79"/>
      <c r="BJF480" s="79"/>
      <c r="BJG480" s="79"/>
      <c r="BJH480" s="79"/>
      <c r="BJI480" s="79"/>
      <c r="BJJ480" s="79"/>
      <c r="BJK480" s="79"/>
      <c r="BJL480" s="79"/>
      <c r="BJM480" s="79"/>
      <c r="BJN480" s="79"/>
      <c r="BJO480" s="79"/>
      <c r="BJP480" s="79"/>
      <c r="BJQ480" s="79"/>
      <c r="BJR480" s="79"/>
      <c r="BJS480" s="79"/>
      <c r="BJT480" s="79"/>
      <c r="BJU480" s="79"/>
      <c r="BJV480" s="79"/>
      <c r="BJW480" s="79"/>
      <c r="BJX480" s="79"/>
      <c r="BJY480" s="79"/>
      <c r="BJZ480" s="79"/>
      <c r="BKA480" s="79"/>
      <c r="BKB480" s="79"/>
      <c r="BKC480" s="79"/>
      <c r="BKD480" s="79"/>
      <c r="BKE480" s="79"/>
      <c r="BKF480" s="79"/>
      <c r="BKG480" s="79"/>
      <c r="BKH480" s="79"/>
      <c r="BKI480" s="79"/>
      <c r="BKJ480" s="79"/>
      <c r="BKK480" s="79"/>
      <c r="BKL480" s="79"/>
      <c r="BKM480" s="79"/>
      <c r="BKN480" s="79"/>
      <c r="BKO480" s="79"/>
      <c r="BKP480" s="79"/>
      <c r="BKQ480" s="79"/>
      <c r="BKR480" s="79"/>
      <c r="BKS480" s="79"/>
      <c r="BKT480" s="79"/>
      <c r="BKU480" s="79"/>
      <c r="BKV480" s="79"/>
      <c r="BKW480" s="79"/>
      <c r="BKX480" s="79"/>
      <c r="BKY480" s="79"/>
      <c r="BKZ480" s="79"/>
      <c r="BLA480" s="79"/>
      <c r="BLB480" s="79"/>
      <c r="BLC480" s="79"/>
      <c r="BLD480" s="79"/>
      <c r="BLE480" s="79"/>
      <c r="BLF480" s="79"/>
      <c r="BLG480" s="79"/>
      <c r="BLH480" s="79"/>
      <c r="BLI480" s="79"/>
      <c r="BLJ480" s="79"/>
      <c r="BLK480" s="79"/>
      <c r="BLL480" s="79"/>
      <c r="BLM480" s="79"/>
      <c r="BLN480" s="79"/>
      <c r="BLO480" s="79"/>
      <c r="BLP480" s="79"/>
      <c r="BLQ480" s="79"/>
      <c r="BLR480" s="79"/>
      <c r="BLS480" s="79"/>
      <c r="BLT480" s="79"/>
      <c r="BLU480" s="79"/>
      <c r="BLV480" s="79"/>
      <c r="BLW480" s="79"/>
      <c r="BLX480" s="79"/>
      <c r="BLY480" s="79"/>
      <c r="BLZ480" s="79"/>
      <c r="BMA480" s="79"/>
      <c r="BMB480" s="79"/>
      <c r="BMC480" s="79"/>
      <c r="BMD480" s="79"/>
      <c r="BME480" s="79"/>
      <c r="BMF480" s="79"/>
      <c r="BMG480" s="79"/>
      <c r="BMH480" s="79"/>
      <c r="BMI480" s="79"/>
      <c r="BMJ480" s="79"/>
      <c r="BMK480" s="79"/>
      <c r="BML480" s="79"/>
      <c r="BMM480" s="79"/>
      <c r="BMN480" s="79"/>
      <c r="BMO480" s="79"/>
      <c r="BMP480" s="79"/>
      <c r="BMQ480" s="79"/>
      <c r="BMR480" s="79"/>
      <c r="BMS480" s="79"/>
      <c r="BMT480" s="79"/>
      <c r="BMU480" s="79"/>
      <c r="BMV480" s="79"/>
      <c r="BMW480" s="79"/>
      <c r="BMX480" s="79"/>
      <c r="BMY480" s="79"/>
      <c r="BMZ480" s="79"/>
      <c r="BNA480" s="79"/>
      <c r="BNB480" s="79"/>
      <c r="BNC480" s="79"/>
      <c r="BND480" s="79"/>
      <c r="BNE480" s="79"/>
      <c r="BNF480" s="79"/>
      <c r="BNG480" s="79"/>
      <c r="BNH480" s="79"/>
      <c r="BNI480" s="79"/>
      <c r="BNJ480" s="79"/>
      <c r="BNK480" s="79"/>
      <c r="BNL480" s="79"/>
      <c r="BNM480" s="79"/>
      <c r="BNN480" s="79"/>
      <c r="BNO480" s="79"/>
      <c r="BNP480" s="79"/>
      <c r="BNQ480" s="79"/>
      <c r="BNR480" s="79"/>
      <c r="BNS480" s="79"/>
      <c r="BNT480" s="79"/>
      <c r="BNU480" s="79"/>
      <c r="BNV480" s="79"/>
      <c r="BNW480" s="79"/>
      <c r="BNX480" s="79"/>
      <c r="BNY480" s="79"/>
      <c r="BNZ480" s="79"/>
      <c r="BOA480" s="79"/>
      <c r="BOB480" s="79"/>
      <c r="BOC480" s="79"/>
      <c r="BOD480" s="79"/>
      <c r="BOE480" s="79"/>
      <c r="BOF480" s="79"/>
      <c r="BOG480" s="79"/>
      <c r="BOH480" s="79"/>
      <c r="BOI480" s="79"/>
      <c r="BOJ480" s="79"/>
      <c r="BOK480" s="79"/>
      <c r="BOL480" s="79"/>
      <c r="BOM480" s="79"/>
      <c r="BON480" s="79"/>
      <c r="BOO480" s="79"/>
      <c r="BOP480" s="79"/>
      <c r="BOQ480" s="79"/>
      <c r="BOR480" s="79"/>
      <c r="BOS480" s="79"/>
      <c r="BOT480" s="79"/>
      <c r="BOU480" s="79"/>
      <c r="BOV480" s="79"/>
      <c r="BOW480" s="79"/>
      <c r="BOX480" s="79"/>
      <c r="BOY480" s="79"/>
      <c r="BOZ480" s="79"/>
      <c r="BPA480" s="79"/>
      <c r="BPB480" s="79"/>
      <c r="BPC480" s="79"/>
      <c r="BPD480" s="79"/>
      <c r="BPE480" s="79"/>
      <c r="BPF480" s="79"/>
      <c r="BPG480" s="79"/>
      <c r="BPH480" s="79"/>
      <c r="BPI480" s="79"/>
      <c r="BPJ480" s="79"/>
      <c r="BPK480" s="79"/>
      <c r="BPL480" s="79"/>
      <c r="BPM480" s="79"/>
      <c r="BPN480" s="79"/>
      <c r="BPO480" s="79"/>
      <c r="BPP480" s="79"/>
      <c r="BPQ480" s="79"/>
      <c r="BPR480" s="79"/>
      <c r="BPS480" s="79"/>
      <c r="BPT480" s="79"/>
      <c r="BPU480" s="79"/>
      <c r="BPV480" s="79"/>
      <c r="BPW480" s="79"/>
      <c r="BPX480" s="79"/>
      <c r="BPY480" s="79"/>
      <c r="BPZ480" s="79"/>
      <c r="BQA480" s="79"/>
      <c r="BQB480" s="79"/>
      <c r="BQC480" s="79"/>
      <c r="BQD480" s="79"/>
      <c r="BQE480" s="79"/>
      <c r="BQF480" s="79"/>
      <c r="BQG480" s="79"/>
      <c r="BQH480" s="79"/>
      <c r="BQI480" s="79"/>
      <c r="BQJ480" s="79"/>
      <c r="BQK480" s="79"/>
      <c r="BQL480" s="79"/>
      <c r="BQM480" s="79"/>
      <c r="BQN480" s="79"/>
      <c r="BQO480" s="79"/>
      <c r="BQP480" s="79"/>
      <c r="BQQ480" s="79"/>
      <c r="BQR480" s="79"/>
      <c r="BQS480" s="79"/>
      <c r="BQT480" s="79"/>
      <c r="BQU480" s="79"/>
      <c r="BQV480" s="79"/>
      <c r="BQW480" s="79"/>
      <c r="BQX480" s="79"/>
      <c r="BQY480" s="79"/>
      <c r="BQZ480" s="79"/>
      <c r="BRA480" s="79"/>
      <c r="BRB480" s="79"/>
      <c r="BRC480" s="79"/>
      <c r="BRD480" s="79"/>
      <c r="BRE480" s="79"/>
      <c r="BRF480" s="79"/>
      <c r="BRG480" s="79"/>
      <c r="BRH480" s="79"/>
      <c r="BRI480" s="79"/>
      <c r="BRJ480" s="79"/>
      <c r="BRK480" s="79"/>
      <c r="BRL480" s="79"/>
      <c r="BRM480" s="79"/>
      <c r="BRN480" s="79"/>
      <c r="BRO480" s="79"/>
      <c r="BRP480" s="79"/>
      <c r="BRQ480" s="79"/>
      <c r="BRR480" s="79"/>
      <c r="BRS480" s="79"/>
      <c r="BRT480" s="79"/>
      <c r="BRU480" s="79"/>
      <c r="BRV480" s="79"/>
      <c r="BRW480" s="79"/>
      <c r="BRX480" s="79"/>
      <c r="BRY480" s="79"/>
      <c r="BRZ480" s="79"/>
      <c r="BSA480" s="79"/>
      <c r="BSB480" s="79"/>
      <c r="BSC480" s="79"/>
      <c r="BSD480" s="79"/>
      <c r="BSE480" s="79"/>
      <c r="BSF480" s="79"/>
      <c r="BSG480" s="79"/>
      <c r="BSH480" s="79"/>
      <c r="BSI480" s="79"/>
      <c r="BSJ480" s="79"/>
      <c r="BSK480" s="79"/>
      <c r="BSL480" s="79"/>
      <c r="BSM480" s="79"/>
      <c r="BSN480" s="79"/>
      <c r="BSO480" s="79"/>
      <c r="BSP480" s="79"/>
      <c r="BSQ480" s="79"/>
      <c r="BSR480" s="79"/>
      <c r="BSS480" s="79"/>
      <c r="BST480" s="79"/>
      <c r="BSU480" s="79"/>
      <c r="BSV480" s="79"/>
      <c r="BSW480" s="79"/>
      <c r="BSX480" s="79"/>
      <c r="BSY480" s="79"/>
      <c r="BSZ480" s="79"/>
      <c r="BTA480" s="79"/>
      <c r="BTB480" s="79"/>
      <c r="BTC480" s="79"/>
      <c r="BTD480" s="79"/>
      <c r="BTE480" s="79"/>
      <c r="BTF480" s="79"/>
      <c r="BTG480" s="79"/>
      <c r="BTH480" s="79"/>
      <c r="BTI480" s="79"/>
      <c r="BTJ480" s="79"/>
      <c r="BTK480" s="79"/>
      <c r="BTL480" s="79"/>
      <c r="BTM480" s="79"/>
      <c r="BTN480" s="79"/>
      <c r="BTO480" s="79"/>
      <c r="BTP480" s="79"/>
      <c r="BTQ480" s="79"/>
      <c r="BTR480" s="79"/>
      <c r="BTS480" s="79"/>
      <c r="BTT480" s="79"/>
      <c r="BTU480" s="79"/>
      <c r="BTV480" s="79"/>
      <c r="BTW480" s="79"/>
      <c r="BTX480" s="79"/>
      <c r="BTY480" s="79"/>
      <c r="BTZ480" s="79"/>
      <c r="BUA480" s="79"/>
      <c r="BUB480" s="79"/>
      <c r="BUC480" s="79"/>
      <c r="BUD480" s="79"/>
      <c r="BUE480" s="79"/>
      <c r="BUF480" s="79"/>
      <c r="BUG480" s="79"/>
      <c r="BUH480" s="79"/>
      <c r="BUI480" s="79"/>
      <c r="BUJ480" s="79"/>
      <c r="BUK480" s="79"/>
      <c r="BUL480" s="79"/>
      <c r="BUM480" s="79"/>
      <c r="BUN480" s="79"/>
      <c r="BUO480" s="79"/>
      <c r="BUP480" s="79"/>
      <c r="BUQ480" s="79"/>
      <c r="BUR480" s="79"/>
      <c r="BUS480" s="79"/>
      <c r="BUT480" s="79"/>
      <c r="BUU480" s="79"/>
      <c r="BUV480" s="79"/>
      <c r="BUW480" s="79"/>
      <c r="BUX480" s="79"/>
      <c r="BUY480" s="79"/>
      <c r="BUZ480" s="79"/>
      <c r="BVA480" s="79"/>
      <c r="BVB480" s="79"/>
      <c r="BVC480" s="79"/>
      <c r="BVD480" s="79"/>
      <c r="BVE480" s="79"/>
      <c r="BVF480" s="79"/>
      <c r="BVG480" s="79"/>
      <c r="BVH480" s="79"/>
      <c r="BVI480" s="79"/>
      <c r="BVJ480" s="79"/>
      <c r="BVK480" s="79"/>
      <c r="BVL480" s="79"/>
      <c r="BVM480" s="79"/>
      <c r="BVN480" s="79"/>
      <c r="BVO480" s="79"/>
      <c r="BVP480" s="79"/>
      <c r="BVQ480" s="79"/>
      <c r="BVR480" s="79"/>
      <c r="BVS480" s="79"/>
      <c r="BVT480" s="79"/>
      <c r="BVU480" s="79"/>
      <c r="BVV480" s="79"/>
      <c r="BVW480" s="79"/>
      <c r="BVX480" s="79"/>
      <c r="BVY480" s="79"/>
      <c r="BVZ480" s="79"/>
      <c r="BWA480" s="79"/>
      <c r="BWB480" s="79"/>
      <c r="BWC480" s="79"/>
      <c r="BWD480" s="79"/>
      <c r="BWE480" s="79"/>
      <c r="BWF480" s="79"/>
      <c r="BWG480" s="79"/>
      <c r="BWH480" s="79"/>
      <c r="BWI480" s="79"/>
      <c r="BWJ480" s="79"/>
      <c r="BWK480" s="79"/>
      <c r="BWL480" s="79"/>
      <c r="BWM480" s="79"/>
      <c r="BWN480" s="79"/>
      <c r="BWO480" s="79"/>
      <c r="BWP480" s="79"/>
      <c r="BWQ480" s="79"/>
      <c r="BWR480" s="79"/>
      <c r="BWS480" s="79"/>
      <c r="BWT480" s="79"/>
      <c r="BWU480" s="79"/>
      <c r="BWV480" s="79"/>
      <c r="BWW480" s="79"/>
      <c r="BWX480" s="79"/>
      <c r="BWY480" s="79"/>
      <c r="BWZ480" s="79"/>
      <c r="BXA480" s="79"/>
      <c r="BXB480" s="79"/>
      <c r="BXC480" s="79"/>
      <c r="BXD480" s="79"/>
      <c r="BXE480" s="79"/>
      <c r="BXF480" s="79"/>
      <c r="BXG480" s="79"/>
      <c r="BXH480" s="79"/>
      <c r="BXI480" s="79"/>
      <c r="BXJ480" s="79"/>
      <c r="BXK480" s="79"/>
      <c r="BXL480" s="79"/>
      <c r="BXM480" s="79"/>
      <c r="BXN480" s="79"/>
      <c r="BXO480" s="79"/>
      <c r="BXP480" s="79"/>
      <c r="BXQ480" s="79"/>
      <c r="BXR480" s="79"/>
      <c r="BXS480" s="79"/>
      <c r="BXT480" s="79"/>
      <c r="BXU480" s="79"/>
      <c r="BXV480" s="79"/>
      <c r="BXW480" s="79"/>
      <c r="BXX480" s="79"/>
      <c r="BXY480" s="79"/>
      <c r="BXZ480" s="79"/>
      <c r="BYA480" s="79"/>
      <c r="BYB480" s="79"/>
      <c r="BYC480" s="79"/>
      <c r="BYD480" s="79"/>
      <c r="BYE480" s="79"/>
      <c r="BYF480" s="79"/>
      <c r="BYG480" s="79"/>
      <c r="BYH480" s="79"/>
      <c r="BYI480" s="79"/>
      <c r="BYJ480" s="79"/>
      <c r="BYK480" s="79"/>
      <c r="BYL480" s="79"/>
      <c r="BYM480" s="79"/>
      <c r="BYN480" s="79"/>
      <c r="BYO480" s="79"/>
      <c r="BYP480" s="79"/>
      <c r="BYQ480" s="79"/>
      <c r="BYR480" s="79"/>
      <c r="BYS480" s="79"/>
      <c r="BYT480" s="79"/>
      <c r="BYU480" s="79"/>
      <c r="BYV480" s="79"/>
      <c r="BYW480" s="79"/>
      <c r="BYX480" s="79"/>
      <c r="BYY480" s="79"/>
      <c r="BYZ480" s="79"/>
      <c r="BZA480" s="79"/>
      <c r="BZB480" s="79"/>
      <c r="BZC480" s="79"/>
      <c r="BZD480" s="79"/>
      <c r="BZE480" s="79"/>
      <c r="BZF480" s="79"/>
      <c r="BZG480" s="79"/>
      <c r="BZH480" s="79"/>
      <c r="BZI480" s="79"/>
      <c r="BZJ480" s="79"/>
      <c r="BZK480" s="79"/>
      <c r="BZL480" s="79"/>
      <c r="BZM480" s="79"/>
      <c r="BZN480" s="79"/>
      <c r="BZO480" s="79"/>
      <c r="BZP480" s="79"/>
      <c r="BZQ480" s="79"/>
      <c r="BZR480" s="79"/>
      <c r="BZS480" s="79"/>
      <c r="BZT480" s="79"/>
      <c r="BZU480" s="79"/>
      <c r="BZV480" s="79"/>
      <c r="BZW480" s="79"/>
      <c r="BZX480" s="79"/>
      <c r="BZY480" s="79"/>
      <c r="BZZ480" s="79"/>
      <c r="CAA480" s="79"/>
      <c r="CAB480" s="79"/>
      <c r="CAC480" s="79"/>
      <c r="CAD480" s="79"/>
      <c r="CAE480" s="79"/>
      <c r="CAF480" s="79"/>
      <c r="CAG480" s="79"/>
      <c r="CAH480" s="79"/>
      <c r="CAI480" s="79"/>
      <c r="CAJ480" s="79"/>
      <c r="CAK480" s="79"/>
      <c r="CAL480" s="79"/>
      <c r="CAM480" s="79"/>
      <c r="CAN480" s="79"/>
      <c r="CAO480" s="79"/>
      <c r="CAP480" s="79"/>
      <c r="CAQ480" s="79"/>
      <c r="CAR480" s="79"/>
      <c r="CAS480" s="79"/>
      <c r="CAT480" s="79"/>
      <c r="CAU480" s="79"/>
      <c r="CAV480" s="79"/>
      <c r="CAW480" s="79"/>
      <c r="CAX480" s="79"/>
      <c r="CAY480" s="79"/>
      <c r="CAZ480" s="79"/>
      <c r="CBA480" s="79"/>
      <c r="CBB480" s="79"/>
      <c r="CBC480" s="79"/>
      <c r="CBD480" s="79"/>
      <c r="CBE480" s="79"/>
      <c r="CBF480" s="79"/>
      <c r="CBG480" s="79"/>
      <c r="CBH480" s="79"/>
      <c r="CBI480" s="79"/>
      <c r="CBJ480" s="79"/>
      <c r="CBK480" s="79"/>
      <c r="CBL480" s="79"/>
      <c r="CBM480" s="79"/>
      <c r="CBN480" s="79"/>
      <c r="CBO480" s="79"/>
      <c r="CBP480" s="79"/>
      <c r="CBQ480" s="79"/>
      <c r="CBR480" s="79"/>
      <c r="CBS480" s="79"/>
      <c r="CBT480" s="79"/>
      <c r="CBU480" s="79"/>
      <c r="CBV480" s="79"/>
      <c r="CBW480" s="79"/>
      <c r="CBX480" s="79"/>
      <c r="CBY480" s="79"/>
      <c r="CBZ480" s="79"/>
      <c r="CCA480" s="79"/>
      <c r="CCB480" s="79"/>
      <c r="CCC480" s="79"/>
      <c r="CCD480" s="79"/>
      <c r="CCE480" s="79"/>
      <c r="CCF480" s="79"/>
      <c r="CCG480" s="79"/>
      <c r="CCH480" s="79"/>
      <c r="CCI480" s="79"/>
      <c r="CCJ480" s="79"/>
      <c r="CCK480" s="79"/>
      <c r="CCL480" s="79"/>
      <c r="CCM480" s="79"/>
      <c r="CCN480" s="79"/>
      <c r="CCO480" s="79"/>
      <c r="CCP480" s="79"/>
      <c r="CCQ480" s="79"/>
      <c r="CCR480" s="79"/>
      <c r="CCS480" s="79"/>
      <c r="CCT480" s="79"/>
      <c r="CCU480" s="79"/>
      <c r="CCV480" s="79"/>
      <c r="CCW480" s="79"/>
      <c r="CCX480" s="79"/>
      <c r="CCY480" s="79"/>
      <c r="CCZ480" s="79"/>
      <c r="CDA480" s="79"/>
      <c r="CDB480" s="79"/>
      <c r="CDC480" s="79"/>
      <c r="CDD480" s="79"/>
      <c r="CDE480" s="79"/>
      <c r="CDF480" s="79"/>
      <c r="CDG480" s="79"/>
      <c r="CDH480" s="79"/>
      <c r="CDI480" s="79"/>
      <c r="CDJ480" s="79"/>
      <c r="CDK480" s="79"/>
      <c r="CDL480" s="79"/>
      <c r="CDM480" s="79"/>
      <c r="CDN480" s="79"/>
      <c r="CDO480" s="79"/>
      <c r="CDP480" s="79"/>
      <c r="CDQ480" s="79"/>
      <c r="CDR480" s="79"/>
      <c r="CDS480" s="79"/>
      <c r="CDT480" s="79"/>
      <c r="CDU480" s="79"/>
      <c r="CDV480" s="79"/>
      <c r="CDW480" s="79"/>
      <c r="CDX480" s="79"/>
      <c r="CDY480" s="79"/>
      <c r="CDZ480" s="79"/>
      <c r="CEA480" s="79"/>
      <c r="CEB480" s="79"/>
      <c r="CEC480" s="79"/>
      <c r="CED480" s="79"/>
      <c r="CEE480" s="79"/>
      <c r="CEF480" s="79"/>
      <c r="CEG480" s="79"/>
      <c r="CEH480" s="79"/>
      <c r="CEI480" s="79"/>
      <c r="CEJ480" s="79"/>
      <c r="CEK480" s="79"/>
      <c r="CEL480" s="79"/>
      <c r="CEM480" s="79"/>
      <c r="CEN480" s="79"/>
      <c r="CEO480" s="79"/>
      <c r="CEP480" s="79"/>
      <c r="CEQ480" s="79"/>
      <c r="CER480" s="79"/>
      <c r="CES480" s="79"/>
      <c r="CET480" s="79"/>
      <c r="CEU480" s="79"/>
      <c r="CEV480" s="79"/>
      <c r="CEW480" s="79"/>
      <c r="CEX480" s="79"/>
      <c r="CEY480" s="79"/>
      <c r="CEZ480" s="79"/>
      <c r="CFA480" s="79"/>
      <c r="CFB480" s="79"/>
      <c r="CFC480" s="79"/>
      <c r="CFD480" s="79"/>
      <c r="CFE480" s="79"/>
      <c r="CFF480" s="79"/>
      <c r="CFG480" s="79"/>
      <c r="CFH480" s="79"/>
      <c r="CFI480" s="79"/>
      <c r="CFJ480" s="79"/>
      <c r="CFK480" s="79"/>
      <c r="CFL480" s="79"/>
      <c r="CFM480" s="79"/>
      <c r="CFN480" s="79"/>
      <c r="CFO480" s="79"/>
      <c r="CFP480" s="79"/>
      <c r="CFQ480" s="79"/>
      <c r="CFR480" s="79"/>
      <c r="CFS480" s="79"/>
      <c r="CFT480" s="79"/>
      <c r="CFU480" s="79"/>
      <c r="CFV480" s="79"/>
      <c r="CFW480" s="79"/>
      <c r="CFX480" s="79"/>
      <c r="CFY480" s="79"/>
      <c r="CFZ480" s="79"/>
      <c r="CGA480" s="79"/>
      <c r="CGB480" s="79"/>
      <c r="CGC480" s="79"/>
      <c r="CGD480" s="79"/>
      <c r="CGE480" s="79"/>
      <c r="CGF480" s="79"/>
      <c r="CGG480" s="79"/>
      <c r="CGH480" s="79"/>
      <c r="CGI480" s="79"/>
      <c r="CGJ480" s="79"/>
      <c r="CGK480" s="79"/>
      <c r="CGL480" s="79"/>
      <c r="CGM480" s="79"/>
      <c r="CGN480" s="79"/>
      <c r="CGO480" s="79"/>
      <c r="CGP480" s="79"/>
      <c r="CGQ480" s="79"/>
      <c r="CGR480" s="79"/>
      <c r="CGS480" s="79"/>
      <c r="CGT480" s="79"/>
      <c r="CGU480" s="79"/>
      <c r="CGV480" s="79"/>
      <c r="CGW480" s="79"/>
      <c r="CGX480" s="79"/>
      <c r="CGY480" s="79"/>
      <c r="CGZ480" s="79"/>
      <c r="CHA480" s="79"/>
      <c r="CHB480" s="79"/>
      <c r="CHC480" s="79"/>
      <c r="CHD480" s="79"/>
      <c r="CHE480" s="79"/>
      <c r="CHF480" s="79"/>
      <c r="CHG480" s="79"/>
      <c r="CHH480" s="79"/>
      <c r="CHI480" s="79"/>
      <c r="CHJ480" s="79"/>
      <c r="CHK480" s="79"/>
      <c r="CHL480" s="79"/>
      <c r="CHM480" s="79"/>
      <c r="CHN480" s="79"/>
      <c r="CHO480" s="79"/>
      <c r="CHP480" s="79"/>
      <c r="CHQ480" s="79"/>
      <c r="CHR480" s="79"/>
      <c r="CHS480" s="79"/>
      <c r="CHT480" s="79"/>
      <c r="CHU480" s="79"/>
      <c r="CHV480" s="79"/>
      <c r="CHW480" s="79"/>
      <c r="CHX480" s="79"/>
      <c r="CHY480" s="79"/>
      <c r="CHZ480" s="79"/>
      <c r="CIA480" s="79"/>
      <c r="CIB480" s="79"/>
      <c r="CIC480" s="79"/>
      <c r="CID480" s="79"/>
      <c r="CIE480" s="79"/>
      <c r="CIF480" s="79"/>
      <c r="CIG480" s="79"/>
      <c r="CIH480" s="79"/>
      <c r="CII480" s="79"/>
      <c r="CIJ480" s="79"/>
      <c r="CIK480" s="79"/>
      <c r="CIL480" s="79"/>
      <c r="CIM480" s="79"/>
      <c r="CIN480" s="79"/>
      <c r="CIO480" s="79"/>
      <c r="CIP480" s="79"/>
      <c r="CIQ480" s="79"/>
      <c r="CIR480" s="79"/>
      <c r="CIS480" s="79"/>
      <c r="CIT480" s="79"/>
      <c r="CIU480" s="79"/>
      <c r="CIV480" s="79"/>
      <c r="CIW480" s="79"/>
      <c r="CIX480" s="79"/>
      <c r="CIY480" s="79"/>
      <c r="CIZ480" s="79"/>
      <c r="CJA480" s="79"/>
      <c r="CJB480" s="79"/>
      <c r="CJC480" s="79"/>
      <c r="CJD480" s="79"/>
      <c r="CJE480" s="79"/>
      <c r="CJF480" s="79"/>
      <c r="CJG480" s="79"/>
      <c r="CJH480" s="79"/>
      <c r="CJI480" s="79"/>
      <c r="CJJ480" s="79"/>
      <c r="CJK480" s="79"/>
      <c r="CJL480" s="79"/>
      <c r="CJM480" s="79"/>
      <c r="CJN480" s="79"/>
      <c r="CJO480" s="79"/>
      <c r="CJP480" s="79"/>
      <c r="CJQ480" s="79"/>
      <c r="CJR480" s="79"/>
      <c r="CJS480" s="79"/>
      <c r="CJT480" s="79"/>
      <c r="CJU480" s="79"/>
      <c r="CJV480" s="79"/>
      <c r="CJW480" s="79"/>
      <c r="CJX480" s="79"/>
      <c r="CJY480" s="79"/>
      <c r="CJZ480" s="79"/>
      <c r="CKA480" s="79"/>
      <c r="CKB480" s="79"/>
      <c r="CKC480" s="79"/>
      <c r="CKD480" s="79"/>
      <c r="CKE480" s="79"/>
      <c r="CKF480" s="79"/>
      <c r="CKG480" s="79"/>
      <c r="CKH480" s="79"/>
      <c r="CKI480" s="79"/>
      <c r="CKJ480" s="79"/>
      <c r="CKK480" s="79"/>
      <c r="CKL480" s="79"/>
      <c r="CKM480" s="79"/>
      <c r="CKN480" s="79"/>
      <c r="CKO480" s="79"/>
      <c r="CKP480" s="79"/>
      <c r="CKQ480" s="79"/>
      <c r="CKR480" s="79"/>
      <c r="CKS480" s="79"/>
      <c r="CKT480" s="79"/>
      <c r="CKU480" s="79"/>
      <c r="CKV480" s="79"/>
      <c r="CKW480" s="79"/>
      <c r="CKX480" s="79"/>
      <c r="CKY480" s="79"/>
      <c r="CKZ480" s="79"/>
      <c r="CLA480" s="79"/>
      <c r="CLB480" s="79"/>
      <c r="CLC480" s="79"/>
      <c r="CLD480" s="79"/>
      <c r="CLE480" s="79"/>
      <c r="CLF480" s="79"/>
      <c r="CLG480" s="79"/>
      <c r="CLH480" s="79"/>
      <c r="CLI480" s="79"/>
      <c r="CLJ480" s="79"/>
      <c r="CLK480" s="79"/>
      <c r="CLL480" s="79"/>
      <c r="CLM480" s="79"/>
      <c r="CLN480" s="79"/>
      <c r="CLO480" s="79"/>
      <c r="CLP480" s="79"/>
      <c r="CLQ480" s="79"/>
      <c r="CLR480" s="79"/>
      <c r="CLS480" s="79"/>
      <c r="CLT480" s="79"/>
      <c r="CLU480" s="79"/>
      <c r="CLV480" s="79"/>
      <c r="CLW480" s="79"/>
      <c r="CLX480" s="79"/>
      <c r="CLY480" s="79"/>
      <c r="CLZ480" s="79"/>
      <c r="CMA480" s="79"/>
      <c r="CMB480" s="79"/>
      <c r="CMC480" s="79"/>
      <c r="CMD480" s="79"/>
      <c r="CME480" s="79"/>
      <c r="CMF480" s="79"/>
      <c r="CMG480" s="79"/>
      <c r="CMH480" s="79"/>
      <c r="CMI480" s="79"/>
      <c r="CMJ480" s="79"/>
      <c r="CMK480" s="79"/>
      <c r="CML480" s="79"/>
      <c r="CMM480" s="79"/>
      <c r="CMN480" s="79"/>
      <c r="CMO480" s="79"/>
      <c r="CMP480" s="79"/>
      <c r="CMQ480" s="79"/>
      <c r="CMR480" s="79"/>
      <c r="CMS480" s="79"/>
      <c r="CMT480" s="79"/>
      <c r="CMU480" s="79"/>
      <c r="CMV480" s="79"/>
      <c r="CMW480" s="79"/>
      <c r="CMX480" s="79"/>
      <c r="CMY480" s="79"/>
      <c r="CMZ480" s="79"/>
      <c r="CNA480" s="79"/>
      <c r="CNB480" s="79"/>
      <c r="CNC480" s="79"/>
      <c r="CND480" s="79"/>
      <c r="CNE480" s="79"/>
      <c r="CNF480" s="79"/>
      <c r="CNG480" s="79"/>
      <c r="CNH480" s="79"/>
      <c r="CNI480" s="79"/>
      <c r="CNJ480" s="79"/>
      <c r="CNK480" s="79"/>
      <c r="CNL480" s="79"/>
      <c r="CNM480" s="79"/>
      <c r="CNN480" s="79"/>
      <c r="CNO480" s="79"/>
      <c r="CNP480" s="79"/>
      <c r="CNQ480" s="79"/>
      <c r="CNR480" s="79"/>
      <c r="CNS480" s="79"/>
      <c r="CNT480" s="79"/>
      <c r="CNU480" s="79"/>
      <c r="CNV480" s="79"/>
      <c r="CNW480" s="79"/>
      <c r="CNX480" s="79"/>
      <c r="CNY480" s="79"/>
      <c r="CNZ480" s="79"/>
      <c r="COA480" s="79"/>
      <c r="COB480" s="79"/>
      <c r="COC480" s="79"/>
      <c r="COD480" s="79"/>
      <c r="COE480" s="79"/>
      <c r="COF480" s="79"/>
      <c r="COG480" s="79"/>
      <c r="COH480" s="79"/>
      <c r="COI480" s="79"/>
      <c r="COJ480" s="79"/>
      <c r="COK480" s="79"/>
      <c r="COL480" s="79"/>
      <c r="COM480" s="79"/>
      <c r="CON480" s="79"/>
      <c r="COO480" s="79"/>
      <c r="COP480" s="79"/>
      <c r="COQ480" s="79"/>
      <c r="COR480" s="79"/>
      <c r="COS480" s="79"/>
      <c r="COT480" s="79"/>
      <c r="COU480" s="79"/>
      <c r="COV480" s="79"/>
      <c r="COW480" s="79"/>
      <c r="COX480" s="79"/>
      <c r="COY480" s="79"/>
      <c r="COZ480" s="79"/>
      <c r="CPA480" s="79"/>
      <c r="CPB480" s="79"/>
      <c r="CPC480" s="79"/>
      <c r="CPD480" s="79"/>
      <c r="CPE480" s="79"/>
      <c r="CPF480" s="79"/>
      <c r="CPG480" s="79"/>
      <c r="CPH480" s="79"/>
      <c r="CPI480" s="79"/>
      <c r="CPJ480" s="79"/>
      <c r="CPK480" s="79"/>
      <c r="CPL480" s="79"/>
      <c r="CPM480" s="79"/>
      <c r="CPN480" s="79"/>
      <c r="CPO480" s="79"/>
      <c r="CPP480" s="79"/>
      <c r="CPQ480" s="79"/>
      <c r="CPR480" s="79"/>
      <c r="CPS480" s="79"/>
      <c r="CPT480" s="79"/>
      <c r="CPU480" s="79"/>
      <c r="CPV480" s="79"/>
      <c r="CPW480" s="79"/>
      <c r="CPX480" s="79"/>
      <c r="CPY480" s="79"/>
      <c r="CPZ480" s="79"/>
      <c r="CQA480" s="79"/>
      <c r="CQB480" s="79"/>
      <c r="CQC480" s="79"/>
      <c r="CQD480" s="79"/>
      <c r="CQE480" s="79"/>
      <c r="CQF480" s="79"/>
      <c r="CQG480" s="79"/>
      <c r="CQH480" s="79"/>
      <c r="CQI480" s="79"/>
      <c r="CQJ480" s="79"/>
      <c r="CQK480" s="79"/>
      <c r="CQL480" s="79"/>
      <c r="CQM480" s="79"/>
      <c r="CQN480" s="79"/>
      <c r="CQO480" s="79"/>
      <c r="CQP480" s="79"/>
      <c r="CQQ480" s="79"/>
      <c r="CQR480" s="79"/>
      <c r="CQS480" s="79"/>
      <c r="CQT480" s="79"/>
      <c r="CQU480" s="79"/>
      <c r="CQV480" s="79"/>
      <c r="CQW480" s="79"/>
      <c r="CQX480" s="79"/>
      <c r="CQY480" s="79"/>
      <c r="CQZ480" s="79"/>
      <c r="CRA480" s="79"/>
      <c r="CRB480" s="79"/>
      <c r="CRC480" s="79"/>
      <c r="CRD480" s="79"/>
      <c r="CRE480" s="79"/>
      <c r="CRF480" s="79"/>
      <c r="CRG480" s="79"/>
      <c r="CRH480" s="79"/>
      <c r="CRI480" s="79"/>
      <c r="CRJ480" s="79"/>
      <c r="CRK480" s="79"/>
      <c r="CRL480" s="79"/>
      <c r="CRM480" s="79"/>
      <c r="CRN480" s="79"/>
      <c r="CRO480" s="79"/>
      <c r="CRP480" s="79"/>
      <c r="CRQ480" s="79"/>
      <c r="CRR480" s="79"/>
      <c r="CRS480" s="79"/>
      <c r="CRT480" s="79"/>
      <c r="CRU480" s="79"/>
      <c r="CRV480" s="79"/>
      <c r="CRW480" s="79"/>
      <c r="CRX480" s="79"/>
      <c r="CRY480" s="79"/>
      <c r="CRZ480" s="79"/>
      <c r="CSA480" s="79"/>
      <c r="CSB480" s="79"/>
      <c r="CSC480" s="79"/>
      <c r="CSD480" s="79"/>
      <c r="CSE480" s="79"/>
      <c r="CSF480" s="79"/>
      <c r="CSG480" s="79"/>
      <c r="CSH480" s="79"/>
      <c r="CSI480" s="79"/>
      <c r="CSJ480" s="79"/>
      <c r="CSK480" s="79"/>
      <c r="CSL480" s="79"/>
      <c r="CSM480" s="79"/>
      <c r="CSN480" s="79"/>
      <c r="CSO480" s="79"/>
      <c r="CSP480" s="79"/>
      <c r="CSQ480" s="79"/>
      <c r="CSR480" s="79"/>
      <c r="CSS480" s="79"/>
      <c r="CST480" s="79"/>
      <c r="CSU480" s="79"/>
      <c r="CSV480" s="79"/>
      <c r="CSW480" s="79"/>
      <c r="CSX480" s="79"/>
      <c r="CSY480" s="79"/>
      <c r="CSZ480" s="79"/>
      <c r="CTA480" s="79"/>
      <c r="CTB480" s="79"/>
      <c r="CTC480" s="79"/>
      <c r="CTD480" s="79"/>
      <c r="CTE480" s="79"/>
      <c r="CTF480" s="79"/>
      <c r="CTG480" s="79"/>
      <c r="CTH480" s="79"/>
      <c r="CTI480" s="79"/>
      <c r="CTJ480" s="79"/>
      <c r="CTK480" s="79"/>
      <c r="CTL480" s="79"/>
      <c r="CTM480" s="79"/>
      <c r="CTN480" s="79"/>
      <c r="CTO480" s="79"/>
      <c r="CTP480" s="79"/>
      <c r="CTQ480" s="79"/>
      <c r="CTR480" s="79"/>
      <c r="CTS480" s="79"/>
      <c r="CTT480" s="79"/>
      <c r="CTU480" s="79"/>
      <c r="CTV480" s="79"/>
      <c r="CTW480" s="79"/>
      <c r="CTX480" s="79"/>
      <c r="CTY480" s="79"/>
      <c r="CTZ480" s="79"/>
      <c r="CUA480" s="79"/>
      <c r="CUB480" s="79"/>
      <c r="CUC480" s="79"/>
      <c r="CUD480" s="79"/>
      <c r="CUE480" s="79"/>
      <c r="CUF480" s="79"/>
      <c r="CUG480" s="79"/>
      <c r="CUH480" s="79"/>
      <c r="CUI480" s="79"/>
      <c r="CUJ480" s="79"/>
      <c r="CUK480" s="79"/>
      <c r="CUL480" s="79"/>
      <c r="CUM480" s="79"/>
      <c r="CUN480" s="79"/>
      <c r="CUO480" s="79"/>
      <c r="CUP480" s="79"/>
      <c r="CUQ480" s="79"/>
      <c r="CUR480" s="79"/>
      <c r="CUS480" s="79"/>
      <c r="CUT480" s="79"/>
      <c r="CUU480" s="79"/>
      <c r="CUV480" s="79"/>
      <c r="CUW480" s="79"/>
      <c r="CUX480" s="79"/>
      <c r="CUY480" s="79"/>
      <c r="CUZ480" s="79"/>
      <c r="CVA480" s="79"/>
      <c r="CVB480" s="79"/>
      <c r="CVC480" s="79"/>
      <c r="CVD480" s="79"/>
      <c r="CVE480" s="79"/>
      <c r="CVF480" s="79"/>
      <c r="CVG480" s="79"/>
      <c r="CVH480" s="79"/>
      <c r="CVI480" s="79"/>
      <c r="CVJ480" s="79"/>
      <c r="CVK480" s="79"/>
      <c r="CVL480" s="79"/>
      <c r="CVM480" s="79"/>
      <c r="CVN480" s="79"/>
      <c r="CVO480" s="79"/>
      <c r="CVP480" s="79"/>
      <c r="CVQ480" s="79"/>
      <c r="CVR480" s="79"/>
      <c r="CVS480" s="79"/>
      <c r="CVT480" s="79"/>
      <c r="CVU480" s="79"/>
      <c r="CVV480" s="79"/>
      <c r="CVW480" s="79"/>
      <c r="CVX480" s="79"/>
      <c r="CVY480" s="79"/>
      <c r="CVZ480" s="79"/>
      <c r="CWA480" s="79"/>
      <c r="CWB480" s="79"/>
      <c r="CWC480" s="79"/>
      <c r="CWD480" s="79"/>
      <c r="CWE480" s="79"/>
      <c r="CWF480" s="79"/>
      <c r="CWG480" s="79"/>
      <c r="CWH480" s="79"/>
      <c r="CWI480" s="79"/>
      <c r="CWJ480" s="79"/>
      <c r="CWK480" s="79"/>
      <c r="CWL480" s="79"/>
      <c r="CWM480" s="79"/>
      <c r="CWN480" s="79"/>
      <c r="CWO480" s="79"/>
      <c r="CWP480" s="79"/>
      <c r="CWQ480" s="79"/>
      <c r="CWR480" s="79"/>
      <c r="CWS480" s="79"/>
      <c r="CWT480" s="79"/>
      <c r="CWU480" s="79"/>
      <c r="CWV480" s="79"/>
      <c r="CWW480" s="79"/>
      <c r="CWX480" s="79"/>
      <c r="CWY480" s="79"/>
      <c r="CWZ480" s="79"/>
      <c r="CXA480" s="79"/>
      <c r="CXB480" s="79"/>
      <c r="CXC480" s="79"/>
      <c r="CXD480" s="79"/>
      <c r="CXE480" s="79"/>
      <c r="CXF480" s="79"/>
      <c r="CXG480" s="79"/>
      <c r="CXH480" s="79"/>
      <c r="CXI480" s="79"/>
      <c r="CXJ480" s="79"/>
      <c r="CXK480" s="79"/>
      <c r="CXL480" s="79"/>
      <c r="CXM480" s="79"/>
      <c r="CXN480" s="79"/>
      <c r="CXO480" s="79"/>
      <c r="CXP480" s="79"/>
      <c r="CXQ480" s="79"/>
      <c r="CXR480" s="79"/>
      <c r="CXS480" s="79"/>
      <c r="CXT480" s="79"/>
      <c r="CXU480" s="79"/>
      <c r="CXV480" s="79"/>
      <c r="CXW480" s="79"/>
      <c r="CXX480" s="79"/>
      <c r="CXY480" s="79"/>
      <c r="CXZ480" s="79"/>
      <c r="CYA480" s="79"/>
      <c r="CYB480" s="79"/>
      <c r="CYC480" s="79"/>
      <c r="CYD480" s="79"/>
      <c r="CYE480" s="79"/>
      <c r="CYF480" s="79"/>
      <c r="CYG480" s="79"/>
      <c r="CYH480" s="79"/>
      <c r="CYI480" s="79"/>
      <c r="CYJ480" s="79"/>
      <c r="CYK480" s="79"/>
      <c r="CYL480" s="79"/>
      <c r="CYM480" s="79"/>
      <c r="CYN480" s="79"/>
      <c r="CYO480" s="79"/>
      <c r="CYP480" s="79"/>
      <c r="CYQ480" s="79"/>
      <c r="CYR480" s="79"/>
      <c r="CYS480" s="79"/>
      <c r="CYT480" s="79"/>
      <c r="CYU480" s="79"/>
      <c r="CYV480" s="79"/>
      <c r="CYW480" s="79"/>
      <c r="CYX480" s="79"/>
      <c r="CYY480" s="79"/>
      <c r="CYZ480" s="79"/>
      <c r="CZA480" s="79"/>
      <c r="CZB480" s="79"/>
      <c r="CZC480" s="79"/>
      <c r="CZD480" s="79"/>
      <c r="CZE480" s="79"/>
      <c r="CZF480" s="79"/>
      <c r="CZG480" s="79"/>
      <c r="CZH480" s="79"/>
      <c r="CZI480" s="79"/>
      <c r="CZJ480" s="79"/>
      <c r="CZK480" s="79"/>
      <c r="CZL480" s="79"/>
      <c r="CZM480" s="79"/>
      <c r="CZN480" s="79"/>
      <c r="CZO480" s="79"/>
      <c r="CZP480" s="79"/>
      <c r="CZQ480" s="79"/>
      <c r="CZR480" s="79"/>
      <c r="CZS480" s="79"/>
      <c r="CZT480" s="79"/>
      <c r="CZU480" s="79"/>
      <c r="CZV480" s="79"/>
      <c r="CZW480" s="79"/>
      <c r="CZX480" s="79"/>
      <c r="CZY480" s="79"/>
      <c r="CZZ480" s="79"/>
      <c r="DAA480" s="79"/>
      <c r="DAB480" s="79"/>
      <c r="DAC480" s="79"/>
      <c r="DAD480" s="79"/>
      <c r="DAE480" s="79"/>
      <c r="DAF480" s="79"/>
      <c r="DAG480" s="79"/>
      <c r="DAH480" s="79"/>
      <c r="DAI480" s="79"/>
      <c r="DAJ480" s="79"/>
      <c r="DAK480" s="79"/>
      <c r="DAL480" s="79"/>
      <c r="DAM480" s="79"/>
      <c r="DAN480" s="79"/>
      <c r="DAO480" s="79"/>
      <c r="DAP480" s="79"/>
      <c r="DAQ480" s="79"/>
      <c r="DAR480" s="79"/>
      <c r="DAS480" s="79"/>
      <c r="DAT480" s="79"/>
      <c r="DAU480" s="79"/>
      <c r="DAV480" s="79"/>
      <c r="DAW480" s="79"/>
      <c r="DAX480" s="79"/>
      <c r="DAY480" s="79"/>
      <c r="DAZ480" s="79"/>
      <c r="DBA480" s="79"/>
      <c r="DBB480" s="79"/>
      <c r="DBC480" s="79"/>
      <c r="DBD480" s="79"/>
      <c r="DBE480" s="79"/>
      <c r="DBF480" s="79"/>
      <c r="DBG480" s="79"/>
      <c r="DBH480" s="79"/>
      <c r="DBI480" s="79"/>
      <c r="DBJ480" s="79"/>
      <c r="DBK480" s="79"/>
      <c r="DBL480" s="79"/>
      <c r="DBM480" s="79"/>
      <c r="DBN480" s="79"/>
      <c r="DBO480" s="79"/>
      <c r="DBP480" s="79"/>
      <c r="DBQ480" s="79"/>
      <c r="DBR480" s="79"/>
      <c r="DBS480" s="79"/>
      <c r="DBT480" s="79"/>
      <c r="DBU480" s="79"/>
      <c r="DBV480" s="79"/>
      <c r="DBW480" s="79"/>
      <c r="DBX480" s="79"/>
      <c r="DBY480" s="79"/>
      <c r="DBZ480" s="79"/>
      <c r="DCA480" s="79"/>
      <c r="DCB480" s="79"/>
      <c r="DCC480" s="79"/>
      <c r="DCD480" s="79"/>
      <c r="DCE480" s="79"/>
      <c r="DCF480" s="79"/>
      <c r="DCG480" s="79"/>
      <c r="DCH480" s="79"/>
      <c r="DCI480" s="79"/>
      <c r="DCJ480" s="79"/>
      <c r="DCK480" s="79"/>
      <c r="DCL480" s="79"/>
      <c r="DCM480" s="79"/>
      <c r="DCN480" s="79"/>
      <c r="DCO480" s="79"/>
      <c r="DCP480" s="79"/>
      <c r="DCQ480" s="79"/>
      <c r="DCR480" s="79"/>
      <c r="DCS480" s="79"/>
      <c r="DCT480" s="79"/>
      <c r="DCU480" s="79"/>
      <c r="DCV480" s="79"/>
      <c r="DCW480" s="79"/>
      <c r="DCX480" s="79"/>
      <c r="DCY480" s="79"/>
      <c r="DCZ480" s="79"/>
      <c r="DDA480" s="79"/>
      <c r="DDB480" s="79"/>
      <c r="DDC480" s="79"/>
      <c r="DDD480" s="79"/>
      <c r="DDE480" s="79"/>
      <c r="DDF480" s="79"/>
      <c r="DDG480" s="79"/>
      <c r="DDH480" s="79"/>
      <c r="DDI480" s="79"/>
      <c r="DDJ480" s="79"/>
      <c r="DDK480" s="79"/>
      <c r="DDL480" s="79"/>
      <c r="DDM480" s="79"/>
      <c r="DDN480" s="79"/>
      <c r="DDO480" s="79"/>
      <c r="DDP480" s="79"/>
      <c r="DDQ480" s="79"/>
      <c r="DDR480" s="79"/>
      <c r="DDS480" s="79"/>
      <c r="DDT480" s="79"/>
      <c r="DDU480" s="79"/>
      <c r="DDV480" s="79"/>
      <c r="DDW480" s="79"/>
      <c r="DDX480" s="79"/>
      <c r="DDY480" s="79"/>
      <c r="DDZ480" s="79"/>
      <c r="DEA480" s="79"/>
      <c r="DEB480" s="79"/>
      <c r="DEC480" s="79"/>
      <c r="DED480" s="79"/>
      <c r="DEE480" s="79"/>
      <c r="DEF480" s="79"/>
      <c r="DEG480" s="79"/>
      <c r="DEH480" s="79"/>
      <c r="DEI480" s="79"/>
      <c r="DEJ480" s="79"/>
      <c r="DEK480" s="79"/>
      <c r="DEL480" s="79"/>
      <c r="DEM480" s="79"/>
      <c r="DEN480" s="79"/>
      <c r="DEO480" s="79"/>
      <c r="DEP480" s="79"/>
      <c r="DEQ480" s="79"/>
      <c r="DER480" s="79"/>
      <c r="DES480" s="79"/>
      <c r="DET480" s="79"/>
      <c r="DEU480" s="79"/>
      <c r="DEV480" s="79"/>
      <c r="DEW480" s="79"/>
      <c r="DEX480" s="79"/>
      <c r="DEY480" s="79"/>
      <c r="DEZ480" s="79"/>
      <c r="DFA480" s="79"/>
      <c r="DFB480" s="79"/>
      <c r="DFC480" s="79"/>
      <c r="DFD480" s="79"/>
      <c r="DFE480" s="79"/>
      <c r="DFF480" s="79"/>
      <c r="DFG480" s="79"/>
      <c r="DFH480" s="79"/>
      <c r="DFI480" s="79"/>
      <c r="DFJ480" s="79"/>
      <c r="DFK480" s="79"/>
      <c r="DFL480" s="79"/>
      <c r="DFM480" s="79"/>
      <c r="DFN480" s="79"/>
      <c r="DFO480" s="79"/>
      <c r="DFP480" s="79"/>
      <c r="DFQ480" s="79"/>
      <c r="DFR480" s="79"/>
      <c r="DFS480" s="79"/>
      <c r="DFT480" s="79"/>
      <c r="DFU480" s="79"/>
      <c r="DFV480" s="79"/>
      <c r="DFW480" s="79"/>
      <c r="DFX480" s="79"/>
      <c r="DFY480" s="79"/>
      <c r="DFZ480" s="79"/>
      <c r="DGA480" s="79"/>
      <c r="DGB480" s="79"/>
      <c r="DGC480" s="79"/>
      <c r="DGD480" s="79"/>
      <c r="DGE480" s="79"/>
      <c r="DGF480" s="79"/>
      <c r="DGG480" s="79"/>
      <c r="DGH480" s="79"/>
      <c r="DGI480" s="79"/>
      <c r="DGJ480" s="79"/>
      <c r="DGK480" s="79"/>
      <c r="DGL480" s="79"/>
      <c r="DGM480" s="79"/>
      <c r="DGN480" s="79"/>
      <c r="DGO480" s="79"/>
      <c r="DGP480" s="79"/>
      <c r="DGQ480" s="79"/>
      <c r="DGR480" s="79"/>
      <c r="DGS480" s="79"/>
      <c r="DGT480" s="79"/>
      <c r="DGU480" s="79"/>
      <c r="DGV480" s="79"/>
      <c r="DGW480" s="79"/>
      <c r="DGX480" s="79"/>
      <c r="DGY480" s="79"/>
      <c r="DGZ480" s="79"/>
      <c r="DHA480" s="79"/>
      <c r="DHB480" s="79"/>
      <c r="DHC480" s="79"/>
      <c r="DHD480" s="79"/>
      <c r="DHE480" s="79"/>
      <c r="DHF480" s="79"/>
      <c r="DHG480" s="79"/>
      <c r="DHH480" s="79"/>
      <c r="DHI480" s="79"/>
      <c r="DHJ480" s="79"/>
      <c r="DHK480" s="79"/>
      <c r="DHL480" s="79"/>
      <c r="DHM480" s="79"/>
      <c r="DHN480" s="79"/>
      <c r="DHO480" s="79"/>
      <c r="DHP480" s="79"/>
      <c r="DHQ480" s="79"/>
      <c r="DHR480" s="79"/>
      <c r="DHS480" s="79"/>
      <c r="DHT480" s="79"/>
      <c r="DHU480" s="79"/>
      <c r="DHV480" s="79"/>
      <c r="DHW480" s="79"/>
      <c r="DHX480" s="79"/>
      <c r="DHY480" s="79"/>
      <c r="DHZ480" s="79"/>
      <c r="DIA480" s="79"/>
      <c r="DIB480" s="79"/>
      <c r="DIC480" s="79"/>
      <c r="DID480" s="79"/>
      <c r="DIE480" s="79"/>
      <c r="DIF480" s="79"/>
      <c r="DIG480" s="79"/>
      <c r="DIH480" s="79"/>
      <c r="DII480" s="79"/>
      <c r="DIJ480" s="79"/>
      <c r="DIK480" s="79"/>
      <c r="DIL480" s="79"/>
      <c r="DIM480" s="79"/>
      <c r="DIN480" s="79"/>
      <c r="DIO480" s="79"/>
      <c r="DIP480" s="79"/>
      <c r="DIQ480" s="79"/>
      <c r="DIR480" s="79"/>
      <c r="DIS480" s="79"/>
      <c r="DIT480" s="79"/>
      <c r="DIU480" s="79"/>
      <c r="DIV480" s="79"/>
      <c r="DIW480" s="79"/>
      <c r="DIX480" s="79"/>
      <c r="DIY480" s="79"/>
      <c r="DIZ480" s="79"/>
      <c r="DJA480" s="79"/>
      <c r="DJB480" s="79"/>
      <c r="DJC480" s="79"/>
      <c r="DJD480" s="79"/>
      <c r="DJE480" s="79"/>
      <c r="DJF480" s="79"/>
      <c r="DJG480" s="79"/>
      <c r="DJH480" s="79"/>
      <c r="DJI480" s="79"/>
      <c r="DJJ480" s="79"/>
      <c r="DJK480" s="79"/>
      <c r="DJL480" s="79"/>
      <c r="DJM480" s="79"/>
      <c r="DJN480" s="79"/>
      <c r="DJO480" s="79"/>
      <c r="DJP480" s="79"/>
      <c r="DJQ480" s="79"/>
      <c r="DJR480" s="79"/>
      <c r="DJS480" s="79"/>
      <c r="DJT480" s="79"/>
      <c r="DJU480" s="79"/>
      <c r="DJV480" s="79"/>
      <c r="DJW480" s="79"/>
      <c r="DJX480" s="79"/>
      <c r="DJY480" s="79"/>
      <c r="DJZ480" s="79"/>
      <c r="DKA480" s="79"/>
      <c r="DKB480" s="79"/>
      <c r="DKC480" s="79"/>
      <c r="DKD480" s="79"/>
      <c r="DKE480" s="79"/>
      <c r="DKF480" s="79"/>
      <c r="DKG480" s="79"/>
      <c r="DKH480" s="79"/>
      <c r="DKI480" s="79"/>
      <c r="DKJ480" s="79"/>
      <c r="DKK480" s="79"/>
      <c r="DKL480" s="79"/>
      <c r="DKM480" s="79"/>
      <c r="DKN480" s="79"/>
      <c r="DKO480" s="79"/>
      <c r="DKP480" s="79"/>
      <c r="DKQ480" s="79"/>
      <c r="DKR480" s="79"/>
      <c r="DKS480" s="79"/>
      <c r="DKT480" s="79"/>
      <c r="DKU480" s="79"/>
      <c r="DKV480" s="79"/>
      <c r="DKW480" s="79"/>
      <c r="DKX480" s="79"/>
      <c r="DKY480" s="79"/>
      <c r="DKZ480" s="79"/>
      <c r="DLA480" s="79"/>
      <c r="DLB480" s="79"/>
      <c r="DLC480" s="79"/>
      <c r="DLD480" s="79"/>
      <c r="DLE480" s="79"/>
      <c r="DLF480" s="79"/>
      <c r="DLG480" s="79"/>
      <c r="DLH480" s="79"/>
      <c r="DLI480" s="79"/>
      <c r="DLJ480" s="79"/>
      <c r="DLK480" s="79"/>
      <c r="DLL480" s="79"/>
      <c r="DLM480" s="79"/>
      <c r="DLN480" s="79"/>
      <c r="DLO480" s="79"/>
      <c r="DLP480" s="79"/>
      <c r="DLQ480" s="79"/>
      <c r="DLR480" s="79"/>
      <c r="DLS480" s="79"/>
      <c r="DLT480" s="79"/>
      <c r="DLU480" s="79"/>
      <c r="DLV480" s="79"/>
      <c r="DLW480" s="79"/>
      <c r="DLX480" s="79"/>
      <c r="DLY480" s="79"/>
      <c r="DLZ480" s="79"/>
      <c r="DMA480" s="79"/>
      <c r="DMB480" s="79"/>
      <c r="DMC480" s="79"/>
      <c r="DMD480" s="79"/>
      <c r="DME480" s="79"/>
      <c r="DMF480" s="79"/>
      <c r="DMG480" s="79"/>
      <c r="DMH480" s="79"/>
      <c r="DMI480" s="79"/>
      <c r="DMJ480" s="79"/>
      <c r="DMK480" s="79"/>
      <c r="DML480" s="79"/>
      <c r="DMM480" s="79"/>
      <c r="DMN480" s="79"/>
      <c r="DMO480" s="79"/>
      <c r="DMP480" s="79"/>
      <c r="DMQ480" s="79"/>
      <c r="DMR480" s="79"/>
      <c r="DMS480" s="79"/>
      <c r="DMT480" s="79"/>
      <c r="DMU480" s="79"/>
      <c r="DMV480" s="79"/>
      <c r="DMW480" s="79"/>
      <c r="DMX480" s="79"/>
      <c r="DMY480" s="79"/>
      <c r="DMZ480" s="79"/>
      <c r="DNA480" s="79"/>
      <c r="DNB480" s="79"/>
      <c r="DNC480" s="79"/>
      <c r="DND480" s="79"/>
      <c r="DNE480" s="79"/>
      <c r="DNF480" s="79"/>
      <c r="DNG480" s="79"/>
      <c r="DNH480" s="79"/>
      <c r="DNI480" s="79"/>
      <c r="DNJ480" s="79"/>
      <c r="DNK480" s="79"/>
      <c r="DNL480" s="79"/>
      <c r="DNM480" s="79"/>
      <c r="DNN480" s="79"/>
      <c r="DNO480" s="79"/>
      <c r="DNP480" s="79"/>
      <c r="DNQ480" s="79"/>
      <c r="DNR480" s="79"/>
      <c r="DNS480" s="79"/>
      <c r="DNT480" s="79"/>
      <c r="DNU480" s="79"/>
      <c r="DNV480" s="79"/>
      <c r="DNW480" s="79"/>
      <c r="DNX480" s="79"/>
      <c r="DNY480" s="79"/>
      <c r="DNZ480" s="79"/>
      <c r="DOA480" s="79"/>
      <c r="DOB480" s="79"/>
      <c r="DOC480" s="79"/>
      <c r="DOD480" s="79"/>
      <c r="DOE480" s="79"/>
      <c r="DOF480" s="79"/>
      <c r="DOG480" s="79"/>
      <c r="DOH480" s="79"/>
      <c r="DOI480" s="79"/>
      <c r="DOJ480" s="79"/>
      <c r="DOK480" s="79"/>
      <c r="DOL480" s="79"/>
      <c r="DOM480" s="79"/>
      <c r="DON480" s="79"/>
      <c r="DOO480" s="79"/>
      <c r="DOP480" s="79"/>
      <c r="DOQ480" s="79"/>
      <c r="DOR480" s="79"/>
      <c r="DOS480" s="79"/>
      <c r="DOT480" s="79"/>
      <c r="DOU480" s="79"/>
      <c r="DOV480" s="79"/>
      <c r="DOW480" s="79"/>
      <c r="DOX480" s="79"/>
      <c r="DOY480" s="79"/>
      <c r="DOZ480" s="79"/>
      <c r="DPA480" s="79"/>
      <c r="DPB480" s="79"/>
      <c r="DPC480" s="79"/>
      <c r="DPD480" s="79"/>
      <c r="DPE480" s="79"/>
      <c r="DPF480" s="79"/>
      <c r="DPG480" s="79"/>
      <c r="DPH480" s="79"/>
      <c r="DPI480" s="79"/>
      <c r="DPJ480" s="79"/>
      <c r="DPK480" s="79"/>
      <c r="DPL480" s="79"/>
      <c r="DPM480" s="79"/>
      <c r="DPN480" s="79"/>
      <c r="DPO480" s="79"/>
      <c r="DPP480" s="79"/>
      <c r="DPQ480" s="79"/>
      <c r="DPR480" s="79"/>
      <c r="DPS480" s="79"/>
      <c r="DPT480" s="79"/>
      <c r="DPU480" s="79"/>
      <c r="DPV480" s="79"/>
      <c r="DPW480" s="79"/>
      <c r="DPX480" s="79"/>
      <c r="DPY480" s="79"/>
      <c r="DPZ480" s="79"/>
      <c r="DQA480" s="79"/>
      <c r="DQB480" s="79"/>
      <c r="DQC480" s="79"/>
      <c r="DQD480" s="79"/>
      <c r="DQE480" s="79"/>
      <c r="DQF480" s="79"/>
      <c r="DQG480" s="79"/>
      <c r="DQH480" s="79"/>
      <c r="DQI480" s="79"/>
      <c r="DQJ480" s="79"/>
      <c r="DQK480" s="79"/>
      <c r="DQL480" s="79"/>
      <c r="DQM480" s="79"/>
      <c r="DQN480" s="79"/>
      <c r="DQO480" s="79"/>
      <c r="DQP480" s="79"/>
      <c r="DQQ480" s="79"/>
      <c r="DQR480" s="79"/>
      <c r="DQS480" s="79"/>
      <c r="DQT480" s="79"/>
      <c r="DQU480" s="79"/>
      <c r="DQV480" s="79"/>
      <c r="DQW480" s="79"/>
      <c r="DQX480" s="79"/>
      <c r="DQY480" s="79"/>
      <c r="DQZ480" s="79"/>
      <c r="DRA480" s="79"/>
      <c r="DRB480" s="79"/>
      <c r="DRC480" s="79"/>
      <c r="DRD480" s="79"/>
      <c r="DRE480" s="79"/>
      <c r="DRF480" s="79"/>
      <c r="DRG480" s="79"/>
      <c r="DRH480" s="79"/>
      <c r="DRI480" s="79"/>
      <c r="DRJ480" s="79"/>
      <c r="DRK480" s="79"/>
      <c r="DRL480" s="79"/>
      <c r="DRM480" s="79"/>
      <c r="DRN480" s="79"/>
      <c r="DRO480" s="79"/>
      <c r="DRP480" s="79"/>
      <c r="DRQ480" s="79"/>
      <c r="DRR480" s="79"/>
      <c r="DRS480" s="79"/>
      <c r="DRT480" s="79"/>
      <c r="DRU480" s="79"/>
      <c r="DRV480" s="79"/>
      <c r="DRW480" s="79"/>
      <c r="DRX480" s="79"/>
      <c r="DRY480" s="79"/>
      <c r="DRZ480" s="79"/>
      <c r="DSA480" s="79"/>
      <c r="DSB480" s="79"/>
      <c r="DSC480" s="79"/>
      <c r="DSD480" s="79"/>
      <c r="DSE480" s="79"/>
      <c r="DSF480" s="79"/>
      <c r="DSG480" s="79"/>
      <c r="DSH480" s="79"/>
      <c r="DSI480" s="79"/>
      <c r="DSJ480" s="79"/>
      <c r="DSK480" s="79"/>
      <c r="DSL480" s="79"/>
      <c r="DSM480" s="79"/>
      <c r="DSN480" s="79"/>
      <c r="DSO480" s="79"/>
      <c r="DSP480" s="79"/>
      <c r="DSQ480" s="79"/>
      <c r="DSR480" s="79"/>
      <c r="DSS480" s="79"/>
      <c r="DST480" s="79"/>
      <c r="DSU480" s="79"/>
      <c r="DSV480" s="79"/>
      <c r="DSW480" s="79"/>
      <c r="DSX480" s="79"/>
      <c r="DSY480" s="79"/>
      <c r="DSZ480" s="79"/>
      <c r="DTA480" s="79"/>
      <c r="DTB480" s="79"/>
      <c r="DTC480" s="79"/>
      <c r="DTD480" s="79"/>
      <c r="DTE480" s="79"/>
      <c r="DTF480" s="79"/>
      <c r="DTG480" s="79"/>
      <c r="DTH480" s="79"/>
      <c r="DTI480" s="79"/>
      <c r="DTJ480" s="79"/>
      <c r="DTK480" s="79"/>
      <c r="DTL480" s="79"/>
      <c r="DTM480" s="79"/>
      <c r="DTN480" s="79"/>
      <c r="DTO480" s="79"/>
      <c r="DTP480" s="79"/>
      <c r="DTQ480" s="79"/>
      <c r="DTR480" s="79"/>
      <c r="DTS480" s="79"/>
      <c r="DTT480" s="79"/>
      <c r="DTU480" s="79"/>
      <c r="DTV480" s="79"/>
      <c r="DTW480" s="79"/>
      <c r="DTX480" s="79"/>
      <c r="DTY480" s="79"/>
      <c r="DTZ480" s="79"/>
      <c r="DUA480" s="79"/>
      <c r="DUB480" s="79"/>
      <c r="DUC480" s="79"/>
      <c r="DUD480" s="79"/>
      <c r="DUE480" s="79"/>
      <c r="DUF480" s="79"/>
      <c r="DUG480" s="79"/>
      <c r="DUH480" s="79"/>
      <c r="DUI480" s="79"/>
      <c r="DUJ480" s="79"/>
      <c r="DUK480" s="79"/>
      <c r="DUL480" s="79"/>
      <c r="DUM480" s="79"/>
      <c r="DUN480" s="79"/>
      <c r="DUO480" s="79"/>
      <c r="DUP480" s="79"/>
      <c r="DUQ480" s="79"/>
      <c r="DUR480" s="79"/>
      <c r="DUS480" s="79"/>
      <c r="DUT480" s="79"/>
      <c r="DUU480" s="79"/>
      <c r="DUV480" s="79"/>
      <c r="DUW480" s="79"/>
      <c r="DUX480" s="79"/>
      <c r="DUY480" s="79"/>
      <c r="DUZ480" s="79"/>
      <c r="DVA480" s="79"/>
      <c r="DVB480" s="79"/>
      <c r="DVC480" s="79"/>
      <c r="DVD480" s="79"/>
      <c r="DVE480" s="79"/>
      <c r="DVF480" s="79"/>
      <c r="DVG480" s="79"/>
      <c r="DVH480" s="79"/>
      <c r="DVI480" s="79"/>
      <c r="DVJ480" s="79"/>
      <c r="DVK480" s="79"/>
      <c r="DVL480" s="79"/>
      <c r="DVM480" s="79"/>
      <c r="DVN480" s="79"/>
      <c r="DVO480" s="79"/>
      <c r="DVP480" s="79"/>
      <c r="DVQ480" s="79"/>
      <c r="DVR480" s="79"/>
      <c r="DVS480" s="79"/>
      <c r="DVT480" s="79"/>
      <c r="DVU480" s="79"/>
      <c r="DVV480" s="79"/>
      <c r="DVW480" s="79"/>
      <c r="DVX480" s="79"/>
      <c r="DVY480" s="79"/>
      <c r="DVZ480" s="79"/>
      <c r="DWA480" s="79"/>
      <c r="DWB480" s="79"/>
      <c r="DWC480" s="79"/>
      <c r="DWD480" s="79"/>
      <c r="DWE480" s="79"/>
      <c r="DWF480" s="79"/>
      <c r="DWG480" s="79"/>
      <c r="DWH480" s="79"/>
      <c r="DWI480" s="79"/>
      <c r="DWJ480" s="79"/>
      <c r="DWK480" s="79"/>
      <c r="DWL480" s="79"/>
      <c r="DWM480" s="79"/>
      <c r="DWN480" s="79"/>
      <c r="DWO480" s="79"/>
      <c r="DWP480" s="79"/>
      <c r="DWQ480" s="79"/>
      <c r="DWR480" s="79"/>
      <c r="DWS480" s="79"/>
      <c r="DWT480" s="79"/>
      <c r="DWU480" s="79"/>
      <c r="DWV480" s="79"/>
      <c r="DWW480" s="79"/>
      <c r="DWX480" s="79"/>
      <c r="DWY480" s="79"/>
      <c r="DWZ480" s="79"/>
      <c r="DXA480" s="79"/>
      <c r="DXB480" s="79"/>
      <c r="DXC480" s="79"/>
      <c r="DXD480" s="79"/>
      <c r="DXE480" s="79"/>
      <c r="DXF480" s="79"/>
      <c r="DXG480" s="79"/>
      <c r="DXH480" s="79"/>
      <c r="DXI480" s="79"/>
      <c r="DXJ480" s="79"/>
      <c r="DXK480" s="79"/>
      <c r="DXL480" s="79"/>
      <c r="DXM480" s="79"/>
      <c r="DXN480" s="79"/>
      <c r="DXO480" s="79"/>
      <c r="DXP480" s="79"/>
      <c r="DXQ480" s="79"/>
      <c r="DXR480" s="79"/>
      <c r="DXS480" s="79"/>
      <c r="DXT480" s="79"/>
      <c r="DXU480" s="79"/>
      <c r="DXV480" s="79"/>
      <c r="DXW480" s="79"/>
      <c r="DXX480" s="79"/>
      <c r="DXY480" s="79"/>
      <c r="DXZ480" s="79"/>
      <c r="DYA480" s="79"/>
      <c r="DYB480" s="79"/>
      <c r="DYC480" s="79"/>
      <c r="DYD480" s="79"/>
      <c r="DYE480" s="79"/>
      <c r="DYF480" s="79"/>
      <c r="DYG480" s="79"/>
      <c r="DYH480" s="79"/>
      <c r="DYI480" s="79"/>
      <c r="DYJ480" s="79"/>
      <c r="DYK480" s="79"/>
      <c r="DYL480" s="79"/>
      <c r="DYM480" s="79"/>
      <c r="DYN480" s="79"/>
      <c r="DYO480" s="79"/>
      <c r="DYP480" s="79"/>
      <c r="DYQ480" s="79"/>
      <c r="DYR480" s="79"/>
      <c r="DYS480" s="79"/>
      <c r="DYT480" s="79"/>
      <c r="DYU480" s="79"/>
      <c r="DYV480" s="79"/>
      <c r="DYW480" s="79"/>
      <c r="DYX480" s="79"/>
      <c r="DYY480" s="79"/>
      <c r="DYZ480" s="79"/>
      <c r="DZA480" s="79"/>
      <c r="DZB480" s="79"/>
      <c r="DZC480" s="79"/>
      <c r="DZD480" s="79"/>
      <c r="DZE480" s="79"/>
      <c r="DZF480" s="79"/>
      <c r="DZG480" s="79"/>
      <c r="DZH480" s="79"/>
      <c r="DZI480" s="79"/>
      <c r="DZJ480" s="79"/>
      <c r="DZK480" s="79"/>
      <c r="DZL480" s="79"/>
      <c r="DZM480" s="79"/>
      <c r="DZN480" s="79"/>
      <c r="DZO480" s="79"/>
      <c r="DZP480" s="79"/>
      <c r="DZQ480" s="79"/>
      <c r="DZR480" s="79"/>
      <c r="DZS480" s="79"/>
      <c r="DZT480" s="79"/>
      <c r="DZU480" s="79"/>
      <c r="DZV480" s="79"/>
      <c r="DZW480" s="79"/>
      <c r="DZX480" s="79"/>
      <c r="DZY480" s="79"/>
      <c r="DZZ480" s="79"/>
      <c r="EAA480" s="79"/>
      <c r="EAB480" s="79"/>
      <c r="EAC480" s="79"/>
      <c r="EAD480" s="79"/>
      <c r="EAE480" s="79"/>
      <c r="EAF480" s="79"/>
      <c r="EAG480" s="79"/>
      <c r="EAH480" s="79"/>
      <c r="EAI480" s="79"/>
      <c r="EAJ480" s="79"/>
      <c r="EAK480" s="79"/>
      <c r="EAL480" s="79"/>
      <c r="EAM480" s="79"/>
      <c r="EAN480" s="79"/>
      <c r="EAO480" s="79"/>
      <c r="EAP480" s="79"/>
      <c r="EAQ480" s="79"/>
      <c r="EAR480" s="79"/>
      <c r="EAS480" s="79"/>
      <c r="EAT480" s="79"/>
      <c r="EAU480" s="79"/>
      <c r="EAV480" s="79"/>
      <c r="EAW480" s="79"/>
      <c r="EAX480" s="79"/>
      <c r="EAY480" s="79"/>
      <c r="EAZ480" s="79"/>
      <c r="EBA480" s="79"/>
      <c r="EBB480" s="79"/>
      <c r="EBC480" s="79"/>
      <c r="EBD480" s="79"/>
      <c r="EBE480" s="79"/>
      <c r="EBF480" s="79"/>
      <c r="EBG480" s="79"/>
      <c r="EBH480" s="79"/>
      <c r="EBI480" s="79"/>
      <c r="EBJ480" s="79"/>
      <c r="EBK480" s="79"/>
      <c r="EBL480" s="79"/>
      <c r="EBM480" s="79"/>
      <c r="EBN480" s="79"/>
      <c r="EBO480" s="79"/>
      <c r="EBP480" s="79"/>
      <c r="EBQ480" s="79"/>
      <c r="EBR480" s="79"/>
      <c r="EBS480" s="79"/>
      <c r="EBT480" s="79"/>
      <c r="EBU480" s="79"/>
      <c r="EBV480" s="79"/>
      <c r="EBW480" s="79"/>
      <c r="EBX480" s="79"/>
      <c r="EBY480" s="79"/>
      <c r="EBZ480" s="79"/>
      <c r="ECA480" s="79"/>
      <c r="ECB480" s="79"/>
      <c r="ECC480" s="79"/>
      <c r="ECD480" s="79"/>
      <c r="ECE480" s="79"/>
      <c r="ECF480" s="79"/>
      <c r="ECG480" s="79"/>
      <c r="ECH480" s="79"/>
      <c r="ECI480" s="79"/>
      <c r="ECJ480" s="79"/>
      <c r="ECK480" s="79"/>
      <c r="ECL480" s="79"/>
      <c r="ECM480" s="79"/>
      <c r="ECN480" s="79"/>
      <c r="ECO480" s="79"/>
      <c r="ECP480" s="79"/>
      <c r="ECQ480" s="79"/>
      <c r="ECR480" s="79"/>
      <c r="ECS480" s="79"/>
      <c r="ECT480" s="79"/>
      <c r="ECU480" s="79"/>
      <c r="ECV480" s="79"/>
      <c r="ECW480" s="79"/>
      <c r="ECX480" s="79"/>
      <c r="ECY480" s="79"/>
      <c r="ECZ480" s="79"/>
      <c r="EDA480" s="79"/>
      <c r="EDB480" s="79"/>
      <c r="EDC480" s="79"/>
      <c r="EDD480" s="79"/>
      <c r="EDE480" s="79"/>
      <c r="EDF480" s="79"/>
      <c r="EDG480" s="79"/>
      <c r="EDH480" s="79"/>
      <c r="EDI480" s="79"/>
      <c r="EDJ480" s="79"/>
      <c r="EDK480" s="79"/>
      <c r="EDL480" s="79"/>
      <c r="EDM480" s="79"/>
      <c r="EDN480" s="79"/>
      <c r="EDO480" s="79"/>
      <c r="EDP480" s="79"/>
      <c r="EDQ480" s="79"/>
      <c r="EDR480" s="79"/>
      <c r="EDS480" s="79"/>
      <c r="EDT480" s="79"/>
      <c r="EDU480" s="79"/>
      <c r="EDV480" s="79"/>
      <c r="EDW480" s="79"/>
      <c r="EDX480" s="79"/>
      <c r="EDY480" s="79"/>
      <c r="EDZ480" s="79"/>
      <c r="EEA480" s="79"/>
      <c r="EEB480" s="79"/>
      <c r="EEC480" s="79"/>
      <c r="EED480" s="79"/>
      <c r="EEE480" s="79"/>
      <c r="EEF480" s="79"/>
      <c r="EEG480" s="79"/>
      <c r="EEH480" s="79"/>
      <c r="EEI480" s="79"/>
      <c r="EEJ480" s="79"/>
      <c r="EEK480" s="79"/>
      <c r="EEL480" s="79"/>
      <c r="EEM480" s="79"/>
      <c r="EEN480" s="79"/>
      <c r="EEO480" s="79"/>
      <c r="EEP480" s="79"/>
      <c r="EEQ480" s="79"/>
      <c r="EER480" s="79"/>
      <c r="EES480" s="79"/>
      <c r="EET480" s="79"/>
      <c r="EEU480" s="79"/>
      <c r="EEV480" s="79"/>
      <c r="EEW480" s="79"/>
      <c r="EEX480" s="79"/>
      <c r="EEY480" s="79"/>
      <c r="EEZ480" s="79"/>
      <c r="EFA480" s="79"/>
      <c r="EFB480" s="79"/>
      <c r="EFC480" s="79"/>
      <c r="EFD480" s="79"/>
      <c r="EFE480" s="79"/>
      <c r="EFF480" s="79"/>
      <c r="EFG480" s="79"/>
      <c r="EFH480" s="79"/>
      <c r="EFI480" s="79"/>
      <c r="EFJ480" s="79"/>
      <c r="EFK480" s="79"/>
      <c r="EFL480" s="79"/>
      <c r="EFM480" s="79"/>
      <c r="EFN480" s="79"/>
      <c r="EFO480" s="79"/>
      <c r="EFP480" s="79"/>
      <c r="EFQ480" s="79"/>
      <c r="EFR480" s="79"/>
      <c r="EFS480" s="79"/>
      <c r="EFT480" s="79"/>
      <c r="EFU480" s="79"/>
      <c r="EFV480" s="79"/>
      <c r="EFW480" s="79"/>
      <c r="EFX480" s="79"/>
      <c r="EFY480" s="79"/>
      <c r="EFZ480" s="79"/>
      <c r="EGA480" s="79"/>
      <c r="EGB480" s="79"/>
      <c r="EGC480" s="79"/>
      <c r="EGD480" s="79"/>
      <c r="EGE480" s="79"/>
      <c r="EGF480" s="79"/>
      <c r="EGG480" s="79"/>
      <c r="EGH480" s="79"/>
      <c r="EGI480" s="79"/>
      <c r="EGJ480" s="79"/>
      <c r="EGK480" s="79"/>
      <c r="EGL480" s="79"/>
      <c r="EGM480" s="79"/>
      <c r="EGN480" s="79"/>
      <c r="EGO480" s="79"/>
      <c r="EGP480" s="79"/>
      <c r="EGQ480" s="79"/>
      <c r="EGR480" s="79"/>
      <c r="EGS480" s="79"/>
      <c r="EGT480" s="79"/>
      <c r="EGU480" s="79"/>
      <c r="EGV480" s="79"/>
      <c r="EGW480" s="79"/>
      <c r="EGX480" s="79"/>
      <c r="EGY480" s="79"/>
      <c r="EGZ480" s="79"/>
      <c r="EHA480" s="79"/>
      <c r="EHB480" s="79"/>
      <c r="EHC480" s="79"/>
      <c r="EHD480" s="79"/>
      <c r="EHE480" s="79"/>
      <c r="EHF480" s="79"/>
      <c r="EHG480" s="79"/>
      <c r="EHH480" s="79"/>
      <c r="EHI480" s="79"/>
      <c r="EHJ480" s="79"/>
      <c r="EHK480" s="79"/>
      <c r="EHL480" s="79"/>
      <c r="EHM480" s="79"/>
      <c r="EHN480" s="79"/>
      <c r="EHO480" s="79"/>
      <c r="EHP480" s="79"/>
      <c r="EHQ480" s="79"/>
      <c r="EHR480" s="79"/>
      <c r="EHS480" s="79"/>
      <c r="EHT480" s="79"/>
      <c r="EHU480" s="79"/>
      <c r="EHV480" s="79"/>
      <c r="EHW480" s="79"/>
      <c r="EHX480" s="79"/>
      <c r="EHY480" s="79"/>
      <c r="EHZ480" s="79"/>
      <c r="EIA480" s="79"/>
      <c r="EIB480" s="79"/>
      <c r="EIC480" s="79"/>
      <c r="EID480" s="79"/>
      <c r="EIE480" s="79"/>
      <c r="EIF480" s="79"/>
      <c r="EIG480" s="79"/>
      <c r="EIH480" s="79"/>
      <c r="EII480" s="79"/>
      <c r="EIJ480" s="79"/>
      <c r="EIK480" s="79"/>
      <c r="EIL480" s="79"/>
      <c r="EIM480" s="79"/>
      <c r="EIN480" s="79"/>
      <c r="EIO480" s="79"/>
      <c r="EIP480" s="79"/>
      <c r="EIQ480" s="79"/>
      <c r="EIR480" s="79"/>
      <c r="EIS480" s="79"/>
      <c r="EIT480" s="79"/>
      <c r="EIU480" s="79"/>
      <c r="EIV480" s="79"/>
      <c r="EIW480" s="79"/>
      <c r="EIX480" s="79"/>
      <c r="EIY480" s="79"/>
      <c r="EIZ480" s="79"/>
      <c r="EJA480" s="79"/>
      <c r="EJB480" s="79"/>
      <c r="EJC480" s="79"/>
      <c r="EJD480" s="79"/>
      <c r="EJE480" s="79"/>
      <c r="EJF480" s="79"/>
      <c r="EJG480" s="79"/>
      <c r="EJH480" s="79"/>
      <c r="EJI480" s="79"/>
      <c r="EJJ480" s="79"/>
      <c r="EJK480" s="79"/>
      <c r="EJL480" s="79"/>
      <c r="EJM480" s="79"/>
      <c r="EJN480" s="79"/>
      <c r="EJO480" s="79"/>
      <c r="EJP480" s="79"/>
      <c r="EJQ480" s="79"/>
      <c r="EJR480" s="79"/>
      <c r="EJS480" s="79"/>
      <c r="EJT480" s="79"/>
      <c r="EJU480" s="79"/>
      <c r="EJV480" s="79"/>
      <c r="EJW480" s="79"/>
      <c r="EJX480" s="79"/>
      <c r="EJY480" s="79"/>
      <c r="EJZ480" s="79"/>
      <c r="EKA480" s="79"/>
      <c r="EKB480" s="79"/>
      <c r="EKC480" s="79"/>
      <c r="EKD480" s="79"/>
      <c r="EKE480" s="79"/>
      <c r="EKF480" s="79"/>
      <c r="EKG480" s="79"/>
      <c r="EKH480" s="79"/>
      <c r="EKI480" s="79"/>
      <c r="EKJ480" s="79"/>
      <c r="EKK480" s="79"/>
      <c r="EKL480" s="79"/>
      <c r="EKM480" s="79"/>
      <c r="EKN480" s="79"/>
      <c r="EKO480" s="79"/>
      <c r="EKP480" s="79"/>
      <c r="EKQ480" s="79"/>
      <c r="EKR480" s="79"/>
      <c r="EKS480" s="79"/>
      <c r="EKT480" s="79"/>
      <c r="EKU480" s="79"/>
      <c r="EKV480" s="79"/>
      <c r="EKW480" s="79"/>
      <c r="EKX480" s="79"/>
      <c r="EKY480" s="79"/>
      <c r="EKZ480" s="79"/>
      <c r="ELA480" s="79"/>
      <c r="ELB480" s="79"/>
      <c r="ELC480" s="79"/>
      <c r="ELD480" s="79"/>
      <c r="ELE480" s="79"/>
      <c r="ELF480" s="79"/>
      <c r="ELG480" s="79"/>
      <c r="ELH480" s="79"/>
      <c r="ELI480" s="79"/>
      <c r="ELJ480" s="79"/>
      <c r="ELK480" s="79"/>
      <c r="ELL480" s="79"/>
      <c r="ELM480" s="79"/>
      <c r="ELN480" s="79"/>
      <c r="ELO480" s="79"/>
      <c r="ELP480" s="79"/>
      <c r="ELQ480" s="79"/>
      <c r="ELR480" s="79"/>
      <c r="ELS480" s="79"/>
      <c r="ELT480" s="79"/>
      <c r="ELU480" s="79"/>
      <c r="ELV480" s="79"/>
      <c r="ELW480" s="79"/>
      <c r="ELX480" s="79"/>
      <c r="ELY480" s="79"/>
      <c r="ELZ480" s="79"/>
      <c r="EMA480" s="79"/>
      <c r="EMB480" s="79"/>
      <c r="EMC480" s="79"/>
      <c r="EMD480" s="79"/>
      <c r="EME480" s="79"/>
      <c r="EMF480" s="79"/>
      <c r="EMG480" s="79"/>
      <c r="EMH480" s="79"/>
      <c r="EMI480" s="79"/>
      <c r="EMJ480" s="79"/>
      <c r="EMK480" s="79"/>
      <c r="EML480" s="79"/>
      <c r="EMM480" s="79"/>
      <c r="EMN480" s="79"/>
      <c r="EMO480" s="79"/>
      <c r="EMP480" s="79"/>
      <c r="EMQ480" s="79"/>
      <c r="EMR480" s="79"/>
      <c r="EMS480" s="79"/>
      <c r="EMT480" s="79"/>
      <c r="EMU480" s="79"/>
      <c r="EMV480" s="79"/>
      <c r="EMW480" s="79"/>
      <c r="EMX480" s="79"/>
      <c r="EMY480" s="79"/>
      <c r="EMZ480" s="79"/>
      <c r="ENA480" s="79"/>
      <c r="ENB480" s="79"/>
      <c r="ENC480" s="79"/>
      <c r="END480" s="79"/>
      <c r="ENE480" s="79"/>
      <c r="ENF480" s="79"/>
      <c r="ENG480" s="79"/>
      <c r="ENH480" s="79"/>
      <c r="ENI480" s="79"/>
      <c r="ENJ480" s="79"/>
      <c r="ENK480" s="79"/>
      <c r="ENL480" s="79"/>
      <c r="ENM480" s="79"/>
      <c r="ENN480" s="79"/>
      <c r="ENO480" s="79"/>
      <c r="ENP480" s="79"/>
      <c r="ENQ480" s="79"/>
      <c r="ENR480" s="79"/>
      <c r="ENS480" s="79"/>
      <c r="ENT480" s="79"/>
      <c r="ENU480" s="79"/>
      <c r="ENV480" s="79"/>
      <c r="ENW480" s="79"/>
      <c r="ENX480" s="79"/>
      <c r="ENY480" s="79"/>
      <c r="ENZ480" s="79"/>
      <c r="EOA480" s="79"/>
      <c r="EOB480" s="79"/>
      <c r="EOC480" s="79"/>
      <c r="EOD480" s="79"/>
      <c r="EOE480" s="79"/>
      <c r="EOF480" s="79"/>
      <c r="EOG480" s="79"/>
      <c r="EOH480" s="79"/>
      <c r="EOI480" s="79"/>
      <c r="EOJ480" s="79"/>
      <c r="EOK480" s="79"/>
      <c r="EOL480" s="79"/>
      <c r="EOM480" s="79"/>
      <c r="EON480" s="79"/>
      <c r="EOO480" s="79"/>
      <c r="EOP480" s="79"/>
      <c r="EOQ480" s="79"/>
      <c r="EOR480" s="79"/>
      <c r="EOS480" s="79"/>
      <c r="EOT480" s="79"/>
      <c r="EOU480" s="79"/>
      <c r="EOV480" s="79"/>
      <c r="EOW480" s="79"/>
      <c r="EOX480" s="79"/>
      <c r="EOY480" s="79"/>
      <c r="EOZ480" s="79"/>
      <c r="EPA480" s="79"/>
      <c r="EPB480" s="79"/>
      <c r="EPC480" s="79"/>
      <c r="EPD480" s="79"/>
      <c r="EPE480" s="79"/>
      <c r="EPF480" s="79"/>
      <c r="EPG480" s="79"/>
      <c r="EPH480" s="79"/>
      <c r="EPI480" s="79"/>
      <c r="EPJ480" s="79"/>
      <c r="EPK480" s="79"/>
      <c r="EPL480" s="79"/>
      <c r="EPM480" s="79"/>
      <c r="EPN480" s="79"/>
      <c r="EPO480" s="79"/>
      <c r="EPP480" s="79"/>
      <c r="EPQ480" s="79"/>
      <c r="EPR480" s="79"/>
      <c r="EPS480" s="79"/>
      <c r="EPT480" s="79"/>
      <c r="EPU480" s="79"/>
      <c r="EPV480" s="79"/>
      <c r="EPW480" s="79"/>
      <c r="EPX480" s="79"/>
      <c r="EPY480" s="79"/>
      <c r="EPZ480" s="79"/>
      <c r="EQA480" s="79"/>
      <c r="EQB480" s="79"/>
      <c r="EQC480" s="79"/>
      <c r="EQD480" s="79"/>
      <c r="EQE480" s="79"/>
      <c r="EQF480" s="79"/>
      <c r="EQG480" s="79"/>
      <c r="EQH480" s="79"/>
      <c r="EQI480" s="79"/>
      <c r="EQJ480" s="79"/>
      <c r="EQK480" s="79"/>
      <c r="EQL480" s="79"/>
      <c r="EQM480" s="79"/>
      <c r="EQN480" s="79"/>
      <c r="EQO480" s="79"/>
      <c r="EQP480" s="79"/>
      <c r="EQQ480" s="79"/>
      <c r="EQR480" s="79"/>
      <c r="EQS480" s="79"/>
      <c r="EQT480" s="79"/>
      <c r="EQU480" s="79"/>
      <c r="EQV480" s="79"/>
      <c r="EQW480" s="79"/>
      <c r="EQX480" s="79"/>
      <c r="EQY480" s="79"/>
      <c r="EQZ480" s="79"/>
      <c r="ERA480" s="79"/>
      <c r="ERB480" s="79"/>
      <c r="ERC480" s="79"/>
      <c r="ERD480" s="79"/>
      <c r="ERE480" s="79"/>
      <c r="ERF480" s="79"/>
      <c r="ERG480" s="79"/>
      <c r="ERH480" s="79"/>
      <c r="ERI480" s="79"/>
      <c r="ERJ480" s="79"/>
      <c r="ERK480" s="79"/>
      <c r="ERL480" s="79"/>
      <c r="ERM480" s="79"/>
      <c r="ERN480" s="79"/>
      <c r="ERO480" s="79"/>
      <c r="ERP480" s="79"/>
      <c r="ERQ480" s="79"/>
      <c r="ERR480" s="79"/>
      <c r="ERS480" s="79"/>
      <c r="ERT480" s="79"/>
      <c r="ERU480" s="79"/>
      <c r="ERV480" s="79"/>
      <c r="ERW480" s="79"/>
      <c r="ERX480" s="79"/>
      <c r="ERY480" s="79"/>
      <c r="ERZ480" s="79"/>
      <c r="ESA480" s="79"/>
      <c r="ESB480" s="79"/>
      <c r="ESC480" s="79"/>
      <c r="ESD480" s="79"/>
      <c r="ESE480" s="79"/>
      <c r="ESF480" s="79"/>
      <c r="ESG480" s="79"/>
      <c r="ESH480" s="79"/>
      <c r="ESI480" s="79"/>
      <c r="ESJ480" s="79"/>
      <c r="ESK480" s="79"/>
      <c r="ESL480" s="79"/>
      <c r="ESM480" s="79"/>
      <c r="ESN480" s="79"/>
      <c r="ESO480" s="79"/>
      <c r="ESP480" s="79"/>
      <c r="ESQ480" s="79"/>
      <c r="ESR480" s="79"/>
      <c r="ESS480" s="79"/>
      <c r="EST480" s="79"/>
      <c r="ESU480" s="79"/>
      <c r="ESV480" s="79"/>
      <c r="ESW480" s="79"/>
      <c r="ESX480" s="79"/>
      <c r="ESY480" s="79"/>
      <c r="ESZ480" s="79"/>
      <c r="ETA480" s="79"/>
      <c r="ETB480" s="79"/>
      <c r="ETC480" s="79"/>
      <c r="ETD480" s="79"/>
      <c r="ETE480" s="79"/>
      <c r="ETF480" s="79"/>
      <c r="ETG480" s="79"/>
      <c r="ETH480" s="79"/>
      <c r="ETI480" s="79"/>
      <c r="ETJ480" s="79"/>
      <c r="ETK480" s="79"/>
      <c r="ETL480" s="79"/>
      <c r="ETM480" s="79"/>
      <c r="ETN480" s="79"/>
      <c r="ETO480" s="79"/>
      <c r="ETP480" s="79"/>
      <c r="ETQ480" s="79"/>
      <c r="ETR480" s="79"/>
      <c r="ETS480" s="79"/>
      <c r="ETT480" s="79"/>
      <c r="ETU480" s="79"/>
      <c r="ETV480" s="79"/>
      <c r="ETW480" s="79"/>
      <c r="ETX480" s="79"/>
      <c r="ETY480" s="79"/>
      <c r="ETZ480" s="79"/>
      <c r="EUA480" s="79"/>
      <c r="EUB480" s="79"/>
      <c r="EUC480" s="79"/>
      <c r="EUD480" s="79"/>
      <c r="EUE480" s="79"/>
      <c r="EUF480" s="79"/>
      <c r="EUG480" s="79"/>
      <c r="EUH480" s="79"/>
      <c r="EUI480" s="79"/>
      <c r="EUJ480" s="79"/>
      <c r="EUK480" s="79"/>
      <c r="EUL480" s="79"/>
      <c r="EUM480" s="79"/>
      <c r="EUN480" s="79"/>
      <c r="EUO480" s="79"/>
      <c r="EUP480" s="79"/>
      <c r="EUQ480" s="79"/>
      <c r="EUR480" s="79"/>
      <c r="EUS480" s="79"/>
      <c r="EUT480" s="79"/>
      <c r="EUU480" s="79"/>
      <c r="EUV480" s="79"/>
      <c r="EUW480" s="79"/>
      <c r="EUX480" s="79"/>
      <c r="EUY480" s="79"/>
      <c r="EUZ480" s="79"/>
      <c r="EVA480" s="79"/>
      <c r="EVB480" s="79"/>
      <c r="EVC480" s="79"/>
      <c r="EVD480" s="79"/>
      <c r="EVE480" s="79"/>
      <c r="EVF480" s="79"/>
      <c r="EVG480" s="79"/>
      <c r="EVH480" s="79"/>
      <c r="EVI480" s="79"/>
      <c r="EVJ480" s="79"/>
      <c r="EVK480" s="79"/>
      <c r="EVL480" s="79"/>
      <c r="EVM480" s="79"/>
      <c r="EVN480" s="79"/>
      <c r="EVO480" s="79"/>
      <c r="EVP480" s="79"/>
      <c r="EVQ480" s="79"/>
      <c r="EVR480" s="79"/>
      <c r="EVS480" s="79"/>
      <c r="EVT480" s="79"/>
      <c r="EVU480" s="79"/>
      <c r="EVV480" s="79"/>
      <c r="EVW480" s="79"/>
      <c r="EVX480" s="79"/>
      <c r="EVY480" s="79"/>
      <c r="EVZ480" s="79"/>
      <c r="EWA480" s="79"/>
      <c r="EWB480" s="79"/>
      <c r="EWC480" s="79"/>
      <c r="EWD480" s="79"/>
      <c r="EWE480" s="79"/>
      <c r="EWF480" s="79"/>
      <c r="EWG480" s="79"/>
      <c r="EWH480" s="79"/>
      <c r="EWI480" s="79"/>
      <c r="EWJ480" s="79"/>
      <c r="EWK480" s="79"/>
      <c r="EWL480" s="79"/>
      <c r="EWM480" s="79"/>
      <c r="EWN480" s="79"/>
      <c r="EWO480" s="79"/>
      <c r="EWP480" s="79"/>
      <c r="EWQ480" s="79"/>
      <c r="EWR480" s="79"/>
      <c r="EWS480" s="79"/>
      <c r="EWT480" s="79"/>
      <c r="EWU480" s="79"/>
      <c r="EWV480" s="79"/>
      <c r="EWW480" s="79"/>
      <c r="EWX480" s="79"/>
      <c r="EWY480" s="79"/>
      <c r="EWZ480" s="79"/>
      <c r="EXA480" s="79"/>
      <c r="EXB480" s="79"/>
      <c r="EXC480" s="79"/>
      <c r="EXD480" s="79"/>
      <c r="EXE480" s="79"/>
      <c r="EXF480" s="79"/>
      <c r="EXG480" s="79"/>
      <c r="EXH480" s="79"/>
      <c r="EXI480" s="79"/>
      <c r="EXJ480" s="79"/>
      <c r="EXK480" s="79"/>
      <c r="EXL480" s="79"/>
      <c r="EXM480" s="79"/>
      <c r="EXN480" s="79"/>
      <c r="EXO480" s="79"/>
      <c r="EXP480" s="79"/>
      <c r="EXQ480" s="79"/>
      <c r="EXR480" s="79"/>
      <c r="EXS480" s="79"/>
      <c r="EXT480" s="79"/>
      <c r="EXU480" s="79"/>
      <c r="EXV480" s="79"/>
      <c r="EXW480" s="79"/>
      <c r="EXX480" s="79"/>
      <c r="EXY480" s="79"/>
      <c r="EXZ480" s="79"/>
      <c r="EYA480" s="79"/>
      <c r="EYB480" s="79"/>
      <c r="EYC480" s="79"/>
      <c r="EYD480" s="79"/>
      <c r="EYE480" s="79"/>
      <c r="EYF480" s="79"/>
      <c r="EYG480" s="79"/>
      <c r="EYH480" s="79"/>
      <c r="EYI480" s="79"/>
      <c r="EYJ480" s="79"/>
      <c r="EYK480" s="79"/>
      <c r="EYL480" s="79"/>
      <c r="EYM480" s="79"/>
      <c r="EYN480" s="79"/>
      <c r="EYO480" s="79"/>
      <c r="EYP480" s="79"/>
      <c r="EYQ480" s="79"/>
      <c r="EYR480" s="79"/>
      <c r="EYS480" s="79"/>
      <c r="EYT480" s="79"/>
      <c r="EYU480" s="79"/>
      <c r="EYV480" s="79"/>
      <c r="EYW480" s="79"/>
      <c r="EYX480" s="79"/>
      <c r="EYY480" s="79"/>
      <c r="EYZ480" s="79"/>
      <c r="EZA480" s="79"/>
      <c r="EZB480" s="79"/>
      <c r="EZC480" s="79"/>
      <c r="EZD480" s="79"/>
      <c r="EZE480" s="79"/>
      <c r="EZF480" s="79"/>
      <c r="EZG480" s="79"/>
      <c r="EZH480" s="79"/>
      <c r="EZI480" s="79"/>
      <c r="EZJ480" s="79"/>
      <c r="EZK480" s="79"/>
      <c r="EZL480" s="79"/>
      <c r="EZM480" s="79"/>
      <c r="EZN480" s="79"/>
      <c r="EZO480" s="79"/>
      <c r="EZP480" s="79"/>
      <c r="EZQ480" s="79"/>
      <c r="EZR480" s="79"/>
      <c r="EZS480" s="79"/>
      <c r="EZT480" s="79"/>
      <c r="EZU480" s="79"/>
      <c r="EZV480" s="79"/>
      <c r="EZW480" s="79"/>
      <c r="EZX480" s="79"/>
      <c r="EZY480" s="79"/>
      <c r="EZZ480" s="79"/>
      <c r="FAA480" s="79"/>
      <c r="FAB480" s="79"/>
      <c r="FAC480" s="79"/>
      <c r="FAD480" s="79"/>
      <c r="FAE480" s="79"/>
      <c r="FAF480" s="79"/>
      <c r="FAG480" s="79"/>
      <c r="FAH480" s="79"/>
      <c r="FAI480" s="79"/>
      <c r="FAJ480" s="79"/>
      <c r="FAK480" s="79"/>
      <c r="FAL480" s="79"/>
      <c r="FAM480" s="79"/>
      <c r="FAN480" s="79"/>
      <c r="FAO480" s="79"/>
      <c r="FAP480" s="79"/>
      <c r="FAQ480" s="79"/>
      <c r="FAR480" s="79"/>
      <c r="FAS480" s="79"/>
      <c r="FAT480" s="79"/>
      <c r="FAU480" s="79"/>
      <c r="FAV480" s="79"/>
      <c r="FAW480" s="79"/>
      <c r="FAX480" s="79"/>
      <c r="FAY480" s="79"/>
      <c r="FAZ480" s="79"/>
      <c r="FBA480" s="79"/>
      <c r="FBB480" s="79"/>
      <c r="FBC480" s="79"/>
      <c r="FBD480" s="79"/>
      <c r="FBE480" s="79"/>
      <c r="FBF480" s="79"/>
      <c r="FBG480" s="79"/>
      <c r="FBH480" s="79"/>
      <c r="FBI480" s="79"/>
      <c r="FBJ480" s="79"/>
      <c r="FBK480" s="79"/>
      <c r="FBL480" s="79"/>
      <c r="FBM480" s="79"/>
      <c r="FBN480" s="79"/>
      <c r="FBO480" s="79"/>
      <c r="FBP480" s="79"/>
      <c r="FBQ480" s="79"/>
      <c r="FBR480" s="79"/>
      <c r="FBS480" s="79"/>
      <c r="FBT480" s="79"/>
      <c r="FBU480" s="79"/>
      <c r="FBV480" s="79"/>
      <c r="FBW480" s="79"/>
      <c r="FBX480" s="79"/>
      <c r="FBY480" s="79"/>
      <c r="FBZ480" s="79"/>
      <c r="FCA480" s="79"/>
      <c r="FCB480" s="79"/>
      <c r="FCC480" s="79"/>
      <c r="FCD480" s="79"/>
      <c r="FCE480" s="79"/>
      <c r="FCF480" s="79"/>
      <c r="FCG480" s="79"/>
      <c r="FCH480" s="79"/>
      <c r="FCI480" s="79"/>
      <c r="FCJ480" s="79"/>
      <c r="FCK480" s="79"/>
      <c r="FCL480" s="79"/>
      <c r="FCM480" s="79"/>
      <c r="FCN480" s="79"/>
      <c r="FCO480" s="79"/>
      <c r="FCP480" s="79"/>
      <c r="FCQ480" s="79"/>
      <c r="FCR480" s="79"/>
      <c r="FCS480" s="79"/>
      <c r="FCT480" s="79"/>
      <c r="FCU480" s="79"/>
      <c r="FCV480" s="79"/>
      <c r="FCW480" s="79"/>
      <c r="FCX480" s="79"/>
      <c r="FCY480" s="79"/>
      <c r="FCZ480" s="79"/>
      <c r="FDA480" s="79"/>
      <c r="FDB480" s="79"/>
      <c r="FDC480" s="79"/>
      <c r="FDD480" s="79"/>
      <c r="FDE480" s="79"/>
      <c r="FDF480" s="79"/>
      <c r="FDG480" s="79"/>
      <c r="FDH480" s="79"/>
      <c r="FDI480" s="79"/>
      <c r="FDJ480" s="79"/>
      <c r="FDK480" s="79"/>
      <c r="FDL480" s="79"/>
      <c r="FDM480" s="79"/>
      <c r="FDN480" s="79"/>
      <c r="FDO480" s="79"/>
      <c r="FDP480" s="79"/>
      <c r="FDQ480" s="79"/>
      <c r="FDR480" s="79"/>
      <c r="FDS480" s="79"/>
      <c r="FDT480" s="79"/>
      <c r="FDU480" s="79"/>
      <c r="FDV480" s="79"/>
      <c r="FDW480" s="79"/>
      <c r="FDX480" s="79"/>
      <c r="FDY480" s="79"/>
      <c r="FDZ480" s="79"/>
      <c r="FEA480" s="79"/>
      <c r="FEB480" s="79"/>
      <c r="FEC480" s="79"/>
      <c r="FED480" s="79"/>
      <c r="FEE480" s="79"/>
      <c r="FEF480" s="79"/>
      <c r="FEG480" s="79"/>
      <c r="FEH480" s="79"/>
      <c r="FEI480" s="79"/>
      <c r="FEJ480" s="79"/>
      <c r="FEK480" s="79"/>
      <c r="FEL480" s="79"/>
      <c r="FEM480" s="79"/>
      <c r="FEN480" s="79"/>
      <c r="FEO480" s="79"/>
      <c r="FEP480" s="79"/>
      <c r="FEQ480" s="79"/>
      <c r="FER480" s="79"/>
      <c r="FES480" s="79"/>
      <c r="FET480" s="79"/>
      <c r="FEU480" s="79"/>
      <c r="FEV480" s="79"/>
      <c r="FEW480" s="79"/>
      <c r="FEX480" s="79"/>
      <c r="FEY480" s="79"/>
      <c r="FEZ480" s="79"/>
      <c r="FFA480" s="79"/>
      <c r="FFB480" s="79"/>
      <c r="FFC480" s="79"/>
      <c r="FFD480" s="79"/>
      <c r="FFE480" s="79"/>
      <c r="FFF480" s="79"/>
      <c r="FFG480" s="79"/>
      <c r="FFH480" s="79"/>
      <c r="FFI480" s="79"/>
      <c r="FFJ480" s="79"/>
      <c r="FFK480" s="79"/>
      <c r="FFL480" s="79"/>
      <c r="FFM480" s="79"/>
      <c r="FFN480" s="79"/>
      <c r="FFO480" s="79"/>
      <c r="FFP480" s="79"/>
      <c r="FFQ480" s="79"/>
      <c r="FFR480" s="79"/>
      <c r="FFS480" s="79"/>
      <c r="FFT480" s="79"/>
      <c r="FFU480" s="79"/>
      <c r="FFV480" s="79"/>
      <c r="FFW480" s="79"/>
      <c r="FFX480" s="79"/>
      <c r="FFY480" s="79"/>
      <c r="FFZ480" s="79"/>
      <c r="FGA480" s="79"/>
      <c r="FGB480" s="79"/>
      <c r="FGC480" s="79"/>
      <c r="FGD480" s="79"/>
      <c r="FGE480" s="79"/>
      <c r="FGF480" s="79"/>
      <c r="FGG480" s="79"/>
      <c r="FGH480" s="79"/>
      <c r="FGI480" s="79"/>
      <c r="FGJ480" s="79"/>
      <c r="FGK480" s="79"/>
      <c r="FGL480" s="79"/>
      <c r="FGM480" s="79"/>
      <c r="FGN480" s="79"/>
      <c r="FGO480" s="79"/>
      <c r="FGP480" s="79"/>
      <c r="FGQ480" s="79"/>
      <c r="FGR480" s="79"/>
      <c r="FGS480" s="79"/>
      <c r="FGT480" s="79"/>
      <c r="FGU480" s="79"/>
      <c r="FGV480" s="79"/>
      <c r="FGW480" s="79"/>
      <c r="FGX480" s="79"/>
      <c r="FGY480" s="79"/>
      <c r="FGZ480" s="79"/>
      <c r="FHA480" s="79"/>
      <c r="FHB480" s="79"/>
      <c r="FHC480" s="79"/>
      <c r="FHD480" s="79"/>
      <c r="FHE480" s="79"/>
      <c r="FHF480" s="79"/>
      <c r="FHG480" s="79"/>
      <c r="FHH480" s="79"/>
      <c r="FHI480" s="79"/>
      <c r="FHJ480" s="79"/>
      <c r="FHK480" s="79"/>
      <c r="FHL480" s="79"/>
      <c r="FHM480" s="79"/>
      <c r="FHN480" s="79"/>
      <c r="FHO480" s="79"/>
      <c r="FHP480" s="79"/>
      <c r="FHQ480" s="79"/>
      <c r="FHR480" s="79"/>
      <c r="FHS480" s="79"/>
      <c r="FHT480" s="79"/>
      <c r="FHU480" s="79"/>
      <c r="FHV480" s="79"/>
      <c r="FHW480" s="79"/>
      <c r="FHX480" s="79"/>
      <c r="FHY480" s="79"/>
      <c r="FHZ480" s="79"/>
      <c r="FIA480" s="79"/>
      <c r="FIB480" s="79"/>
      <c r="FIC480" s="79"/>
      <c r="FID480" s="79"/>
      <c r="FIE480" s="79"/>
      <c r="FIF480" s="79"/>
      <c r="FIG480" s="79"/>
      <c r="FIH480" s="79"/>
      <c r="FII480" s="79"/>
      <c r="FIJ480" s="79"/>
      <c r="FIK480" s="79"/>
      <c r="FIL480" s="79"/>
      <c r="FIM480" s="79"/>
      <c r="FIN480" s="79"/>
      <c r="FIO480" s="79"/>
      <c r="FIP480" s="79"/>
      <c r="FIQ480" s="79"/>
      <c r="FIR480" s="79"/>
      <c r="FIS480" s="79"/>
      <c r="FIT480" s="79"/>
      <c r="FIU480" s="79"/>
      <c r="FIV480" s="79"/>
      <c r="FIW480" s="79"/>
      <c r="FIX480" s="79"/>
      <c r="FIY480" s="79"/>
      <c r="FIZ480" s="79"/>
      <c r="FJA480" s="79"/>
      <c r="FJB480" s="79"/>
      <c r="FJC480" s="79"/>
      <c r="FJD480" s="79"/>
      <c r="FJE480" s="79"/>
      <c r="FJF480" s="79"/>
      <c r="FJG480" s="79"/>
      <c r="FJH480" s="79"/>
      <c r="FJI480" s="79"/>
      <c r="FJJ480" s="79"/>
      <c r="FJK480" s="79"/>
      <c r="FJL480" s="79"/>
      <c r="FJM480" s="79"/>
      <c r="FJN480" s="79"/>
      <c r="FJO480" s="79"/>
      <c r="FJP480" s="79"/>
      <c r="FJQ480" s="79"/>
      <c r="FJR480" s="79"/>
      <c r="FJS480" s="79"/>
      <c r="FJT480" s="79"/>
      <c r="FJU480" s="79"/>
      <c r="FJV480" s="79"/>
      <c r="FJW480" s="79"/>
      <c r="FJX480" s="79"/>
      <c r="FJY480" s="79"/>
      <c r="FJZ480" s="79"/>
      <c r="FKA480" s="79"/>
      <c r="FKB480" s="79"/>
      <c r="FKC480" s="79"/>
      <c r="FKD480" s="79"/>
      <c r="FKE480" s="79"/>
      <c r="FKF480" s="79"/>
      <c r="FKG480" s="79"/>
      <c r="FKH480" s="79"/>
      <c r="FKI480" s="79"/>
      <c r="FKJ480" s="79"/>
      <c r="FKK480" s="79"/>
      <c r="FKL480" s="79"/>
      <c r="FKM480" s="79"/>
      <c r="FKN480" s="79"/>
      <c r="FKO480" s="79"/>
      <c r="FKP480" s="79"/>
      <c r="FKQ480" s="79"/>
      <c r="FKR480" s="79"/>
      <c r="FKS480" s="79"/>
      <c r="FKT480" s="79"/>
      <c r="FKU480" s="79"/>
      <c r="FKV480" s="79"/>
      <c r="FKW480" s="79"/>
      <c r="FKX480" s="79"/>
      <c r="FKY480" s="79"/>
      <c r="FKZ480" s="79"/>
      <c r="FLA480" s="79"/>
      <c r="FLB480" s="79"/>
      <c r="FLC480" s="79"/>
      <c r="FLD480" s="79"/>
      <c r="FLE480" s="79"/>
      <c r="FLF480" s="79"/>
      <c r="FLG480" s="79"/>
      <c r="FLH480" s="79"/>
      <c r="FLI480" s="79"/>
      <c r="FLJ480" s="79"/>
      <c r="FLK480" s="79"/>
      <c r="FLL480" s="79"/>
      <c r="FLM480" s="79"/>
      <c r="FLN480" s="79"/>
      <c r="FLO480" s="79"/>
      <c r="FLP480" s="79"/>
      <c r="FLQ480" s="79"/>
      <c r="FLR480" s="79"/>
      <c r="FLS480" s="79"/>
      <c r="FLT480" s="79"/>
      <c r="FLU480" s="79"/>
      <c r="FLV480" s="79"/>
      <c r="FLW480" s="79"/>
      <c r="FLX480" s="79"/>
      <c r="FLY480" s="79"/>
      <c r="FLZ480" s="79"/>
      <c r="FMA480" s="79"/>
      <c r="FMB480" s="79"/>
      <c r="FMC480" s="79"/>
      <c r="FMD480" s="79"/>
      <c r="FME480" s="79"/>
      <c r="FMF480" s="79"/>
      <c r="FMG480" s="79"/>
      <c r="FMH480" s="79"/>
      <c r="FMI480" s="79"/>
      <c r="FMJ480" s="79"/>
      <c r="FMK480" s="79"/>
      <c r="FML480" s="79"/>
      <c r="FMM480" s="79"/>
      <c r="FMN480" s="79"/>
      <c r="FMO480" s="79"/>
      <c r="FMP480" s="79"/>
      <c r="FMQ480" s="79"/>
      <c r="FMR480" s="79"/>
      <c r="FMS480" s="79"/>
      <c r="FMT480" s="79"/>
      <c r="FMU480" s="79"/>
      <c r="FMV480" s="79"/>
      <c r="FMW480" s="79"/>
      <c r="FMX480" s="79"/>
      <c r="FMY480" s="79"/>
      <c r="FMZ480" s="79"/>
      <c r="FNA480" s="79"/>
      <c r="FNB480" s="79"/>
      <c r="FNC480" s="79"/>
      <c r="FND480" s="79"/>
      <c r="FNE480" s="79"/>
      <c r="FNF480" s="79"/>
      <c r="FNG480" s="79"/>
      <c r="FNH480" s="79"/>
      <c r="FNI480" s="79"/>
      <c r="FNJ480" s="79"/>
      <c r="FNK480" s="79"/>
      <c r="FNL480" s="79"/>
      <c r="FNM480" s="79"/>
      <c r="FNN480" s="79"/>
      <c r="FNO480" s="79"/>
      <c r="FNP480" s="79"/>
      <c r="FNQ480" s="79"/>
      <c r="FNR480" s="79"/>
      <c r="FNS480" s="79"/>
      <c r="FNT480" s="79"/>
      <c r="FNU480" s="79"/>
      <c r="FNV480" s="79"/>
      <c r="FNW480" s="79"/>
      <c r="FNX480" s="79"/>
      <c r="FNY480" s="79"/>
      <c r="FNZ480" s="79"/>
      <c r="FOA480" s="79"/>
      <c r="FOB480" s="79"/>
      <c r="FOC480" s="79"/>
      <c r="FOD480" s="79"/>
      <c r="FOE480" s="79"/>
      <c r="FOF480" s="79"/>
      <c r="FOG480" s="79"/>
      <c r="FOH480" s="79"/>
      <c r="FOI480" s="79"/>
      <c r="FOJ480" s="79"/>
      <c r="FOK480" s="79"/>
      <c r="FOL480" s="79"/>
      <c r="FOM480" s="79"/>
      <c r="FON480" s="79"/>
      <c r="FOO480" s="79"/>
      <c r="FOP480" s="79"/>
      <c r="FOQ480" s="79"/>
      <c r="FOR480" s="79"/>
      <c r="FOS480" s="79"/>
      <c r="FOT480" s="79"/>
      <c r="FOU480" s="79"/>
      <c r="FOV480" s="79"/>
      <c r="FOW480" s="79"/>
      <c r="FOX480" s="79"/>
      <c r="FOY480" s="79"/>
      <c r="FOZ480" s="79"/>
      <c r="FPA480" s="79"/>
      <c r="FPB480" s="79"/>
      <c r="FPC480" s="79"/>
      <c r="FPD480" s="79"/>
      <c r="FPE480" s="79"/>
      <c r="FPF480" s="79"/>
      <c r="FPG480" s="79"/>
      <c r="FPH480" s="79"/>
      <c r="FPI480" s="79"/>
      <c r="FPJ480" s="79"/>
      <c r="FPK480" s="79"/>
      <c r="FPL480" s="79"/>
      <c r="FPM480" s="79"/>
      <c r="FPN480" s="79"/>
      <c r="FPO480" s="79"/>
      <c r="FPP480" s="79"/>
      <c r="FPQ480" s="79"/>
      <c r="FPR480" s="79"/>
      <c r="FPS480" s="79"/>
      <c r="FPT480" s="79"/>
      <c r="FPU480" s="79"/>
      <c r="FPV480" s="79"/>
      <c r="FPW480" s="79"/>
      <c r="FPX480" s="79"/>
      <c r="FPY480" s="79"/>
      <c r="FPZ480" s="79"/>
      <c r="FQA480" s="79"/>
      <c r="FQB480" s="79"/>
      <c r="FQC480" s="79"/>
      <c r="FQD480" s="79"/>
      <c r="FQE480" s="79"/>
      <c r="FQF480" s="79"/>
      <c r="FQG480" s="79"/>
      <c r="FQH480" s="79"/>
      <c r="FQI480" s="79"/>
      <c r="FQJ480" s="79"/>
      <c r="FQK480" s="79"/>
      <c r="FQL480" s="79"/>
      <c r="FQM480" s="79"/>
      <c r="FQN480" s="79"/>
      <c r="FQO480" s="79"/>
      <c r="FQP480" s="79"/>
      <c r="FQQ480" s="79"/>
      <c r="FQR480" s="79"/>
      <c r="FQS480" s="79"/>
      <c r="FQT480" s="79"/>
      <c r="FQU480" s="79"/>
      <c r="FQV480" s="79"/>
      <c r="FQW480" s="79"/>
      <c r="FQX480" s="79"/>
      <c r="FQY480" s="79"/>
      <c r="FQZ480" s="79"/>
      <c r="FRA480" s="79"/>
      <c r="FRB480" s="79"/>
      <c r="FRC480" s="79"/>
      <c r="FRD480" s="79"/>
      <c r="FRE480" s="79"/>
      <c r="FRF480" s="79"/>
      <c r="FRG480" s="79"/>
      <c r="FRH480" s="79"/>
      <c r="FRI480" s="79"/>
      <c r="FRJ480" s="79"/>
      <c r="FRK480" s="79"/>
      <c r="FRL480" s="79"/>
      <c r="FRM480" s="79"/>
      <c r="FRN480" s="79"/>
      <c r="FRO480" s="79"/>
      <c r="FRP480" s="79"/>
      <c r="FRQ480" s="79"/>
      <c r="FRR480" s="79"/>
      <c r="FRS480" s="79"/>
      <c r="FRT480" s="79"/>
      <c r="FRU480" s="79"/>
      <c r="FRV480" s="79"/>
      <c r="FRW480" s="79"/>
      <c r="FRX480" s="79"/>
      <c r="FRY480" s="79"/>
      <c r="FRZ480" s="79"/>
      <c r="FSA480" s="79"/>
      <c r="FSB480" s="79"/>
      <c r="FSC480" s="79"/>
      <c r="FSD480" s="79"/>
      <c r="FSE480" s="79"/>
      <c r="FSF480" s="79"/>
      <c r="FSG480" s="79"/>
      <c r="FSH480" s="79"/>
      <c r="FSI480" s="79"/>
      <c r="FSJ480" s="79"/>
      <c r="FSK480" s="79"/>
      <c r="FSL480" s="79"/>
      <c r="FSM480" s="79"/>
      <c r="FSN480" s="79"/>
      <c r="FSO480" s="79"/>
      <c r="FSP480" s="79"/>
      <c r="FSQ480" s="79"/>
      <c r="FSR480" s="79"/>
      <c r="FSS480" s="79"/>
      <c r="FST480" s="79"/>
      <c r="FSU480" s="79"/>
      <c r="FSV480" s="79"/>
      <c r="FSW480" s="79"/>
      <c r="FSX480" s="79"/>
      <c r="FSY480" s="79"/>
      <c r="FSZ480" s="79"/>
      <c r="FTA480" s="79"/>
      <c r="FTB480" s="79"/>
      <c r="FTC480" s="79"/>
      <c r="FTD480" s="79"/>
      <c r="FTE480" s="79"/>
      <c r="FTF480" s="79"/>
      <c r="FTG480" s="79"/>
      <c r="FTH480" s="79"/>
      <c r="FTI480" s="79"/>
      <c r="FTJ480" s="79"/>
      <c r="FTK480" s="79"/>
      <c r="FTL480" s="79"/>
      <c r="FTM480" s="79"/>
      <c r="FTN480" s="79"/>
      <c r="FTO480" s="79"/>
      <c r="FTP480" s="79"/>
      <c r="FTQ480" s="79"/>
      <c r="FTR480" s="79"/>
      <c r="FTS480" s="79"/>
      <c r="FTT480" s="79"/>
      <c r="FTU480" s="79"/>
      <c r="FTV480" s="79"/>
      <c r="FTW480" s="79"/>
      <c r="FTX480" s="79"/>
      <c r="FTY480" s="79"/>
      <c r="FTZ480" s="79"/>
      <c r="FUA480" s="79"/>
      <c r="FUB480" s="79"/>
      <c r="FUC480" s="79"/>
      <c r="FUD480" s="79"/>
      <c r="FUE480" s="79"/>
      <c r="FUF480" s="79"/>
      <c r="FUG480" s="79"/>
      <c r="FUH480" s="79"/>
      <c r="FUI480" s="79"/>
      <c r="FUJ480" s="79"/>
      <c r="FUK480" s="79"/>
      <c r="FUL480" s="79"/>
      <c r="FUM480" s="79"/>
      <c r="FUN480" s="79"/>
      <c r="FUO480" s="79"/>
      <c r="FUP480" s="79"/>
      <c r="FUQ480" s="79"/>
      <c r="FUR480" s="79"/>
      <c r="FUS480" s="79"/>
      <c r="FUT480" s="79"/>
      <c r="FUU480" s="79"/>
      <c r="FUV480" s="79"/>
      <c r="FUW480" s="79"/>
      <c r="FUX480" s="79"/>
      <c r="FUY480" s="79"/>
      <c r="FUZ480" s="79"/>
      <c r="FVA480" s="79"/>
      <c r="FVB480" s="79"/>
      <c r="FVC480" s="79"/>
      <c r="FVD480" s="79"/>
      <c r="FVE480" s="79"/>
      <c r="FVF480" s="79"/>
      <c r="FVG480" s="79"/>
      <c r="FVH480" s="79"/>
      <c r="FVI480" s="79"/>
      <c r="FVJ480" s="79"/>
      <c r="FVK480" s="79"/>
      <c r="FVL480" s="79"/>
      <c r="FVM480" s="79"/>
      <c r="FVN480" s="79"/>
      <c r="FVO480" s="79"/>
      <c r="FVP480" s="79"/>
      <c r="FVQ480" s="79"/>
      <c r="FVR480" s="79"/>
      <c r="FVS480" s="79"/>
      <c r="FVT480" s="79"/>
      <c r="FVU480" s="79"/>
      <c r="FVV480" s="79"/>
      <c r="FVW480" s="79"/>
      <c r="FVX480" s="79"/>
      <c r="FVY480" s="79"/>
      <c r="FVZ480" s="79"/>
      <c r="FWA480" s="79"/>
      <c r="FWB480" s="79"/>
      <c r="FWC480" s="79"/>
      <c r="FWD480" s="79"/>
      <c r="FWE480" s="79"/>
      <c r="FWF480" s="79"/>
      <c r="FWG480" s="79"/>
      <c r="FWH480" s="79"/>
      <c r="FWI480" s="79"/>
      <c r="FWJ480" s="79"/>
      <c r="FWK480" s="79"/>
      <c r="FWL480" s="79"/>
      <c r="FWM480" s="79"/>
      <c r="FWN480" s="79"/>
      <c r="FWO480" s="79"/>
      <c r="FWP480" s="79"/>
      <c r="FWQ480" s="79"/>
      <c r="FWR480" s="79"/>
      <c r="FWS480" s="79"/>
      <c r="FWT480" s="79"/>
      <c r="FWU480" s="79"/>
      <c r="FWV480" s="79"/>
      <c r="FWW480" s="79"/>
      <c r="FWX480" s="79"/>
      <c r="FWY480" s="79"/>
      <c r="FWZ480" s="79"/>
      <c r="FXA480" s="79"/>
      <c r="FXB480" s="79"/>
      <c r="FXC480" s="79"/>
      <c r="FXD480" s="79"/>
      <c r="FXE480" s="79"/>
      <c r="FXF480" s="79"/>
      <c r="FXG480" s="79"/>
      <c r="FXH480" s="79"/>
      <c r="FXI480" s="79"/>
      <c r="FXJ480" s="79"/>
      <c r="FXK480" s="79"/>
      <c r="FXL480" s="79"/>
      <c r="FXM480" s="79"/>
      <c r="FXN480" s="79"/>
      <c r="FXO480" s="79"/>
      <c r="FXP480" s="79"/>
      <c r="FXQ480" s="79"/>
      <c r="FXR480" s="79"/>
      <c r="FXS480" s="79"/>
      <c r="FXT480" s="79"/>
      <c r="FXU480" s="79"/>
      <c r="FXV480" s="79"/>
      <c r="FXW480" s="79"/>
      <c r="FXX480" s="79"/>
      <c r="FXY480" s="79"/>
      <c r="FXZ480" s="79"/>
      <c r="FYA480" s="79"/>
      <c r="FYB480" s="79"/>
      <c r="FYC480" s="79"/>
      <c r="FYD480" s="79"/>
      <c r="FYE480" s="79"/>
      <c r="FYF480" s="79"/>
      <c r="FYG480" s="79"/>
      <c r="FYH480" s="79"/>
      <c r="FYI480" s="79"/>
      <c r="FYJ480" s="79"/>
      <c r="FYK480" s="79"/>
      <c r="FYL480" s="79"/>
      <c r="FYM480" s="79"/>
      <c r="FYN480" s="79"/>
      <c r="FYO480" s="79"/>
      <c r="FYP480" s="79"/>
      <c r="FYQ480" s="79"/>
      <c r="FYR480" s="79"/>
      <c r="FYS480" s="79"/>
      <c r="FYT480" s="79"/>
      <c r="FYU480" s="79"/>
      <c r="FYV480" s="79"/>
      <c r="FYW480" s="79"/>
      <c r="FYX480" s="79"/>
      <c r="FYY480" s="79"/>
      <c r="FYZ480" s="79"/>
      <c r="FZA480" s="79"/>
      <c r="FZB480" s="79"/>
      <c r="FZC480" s="79"/>
      <c r="FZD480" s="79"/>
      <c r="FZE480" s="79"/>
      <c r="FZF480" s="79"/>
      <c r="FZG480" s="79"/>
      <c r="FZH480" s="79"/>
      <c r="FZI480" s="79"/>
      <c r="FZJ480" s="79"/>
      <c r="FZK480" s="79"/>
      <c r="FZL480" s="79"/>
      <c r="FZM480" s="79"/>
      <c r="FZN480" s="79"/>
      <c r="FZO480" s="79"/>
      <c r="FZP480" s="79"/>
      <c r="FZQ480" s="79"/>
      <c r="FZR480" s="79"/>
      <c r="FZS480" s="79"/>
      <c r="FZT480" s="79"/>
      <c r="FZU480" s="79"/>
      <c r="FZV480" s="79"/>
      <c r="FZW480" s="79"/>
      <c r="FZX480" s="79"/>
      <c r="FZY480" s="79"/>
      <c r="FZZ480" s="79"/>
      <c r="GAA480" s="79"/>
      <c r="GAB480" s="79"/>
      <c r="GAC480" s="79"/>
      <c r="GAD480" s="79"/>
      <c r="GAE480" s="79"/>
      <c r="GAF480" s="79"/>
      <c r="GAG480" s="79"/>
      <c r="GAH480" s="79"/>
      <c r="GAI480" s="79"/>
      <c r="GAJ480" s="79"/>
      <c r="GAK480" s="79"/>
      <c r="GAL480" s="79"/>
      <c r="GAM480" s="79"/>
      <c r="GAN480" s="79"/>
      <c r="GAO480" s="79"/>
      <c r="GAP480" s="79"/>
      <c r="GAQ480" s="79"/>
      <c r="GAR480" s="79"/>
      <c r="GAS480" s="79"/>
      <c r="GAT480" s="79"/>
      <c r="GAU480" s="79"/>
      <c r="GAV480" s="79"/>
      <c r="GAW480" s="79"/>
      <c r="GAX480" s="79"/>
      <c r="GAY480" s="79"/>
      <c r="GAZ480" s="79"/>
      <c r="GBA480" s="79"/>
      <c r="GBB480" s="79"/>
      <c r="GBC480" s="79"/>
      <c r="GBD480" s="79"/>
      <c r="GBE480" s="79"/>
      <c r="GBF480" s="79"/>
      <c r="GBG480" s="79"/>
      <c r="GBH480" s="79"/>
      <c r="GBI480" s="79"/>
      <c r="GBJ480" s="79"/>
      <c r="GBK480" s="79"/>
      <c r="GBL480" s="79"/>
      <c r="GBM480" s="79"/>
      <c r="GBN480" s="79"/>
      <c r="GBO480" s="79"/>
      <c r="GBP480" s="79"/>
      <c r="GBQ480" s="79"/>
      <c r="GBR480" s="79"/>
      <c r="GBS480" s="79"/>
      <c r="GBT480" s="79"/>
      <c r="GBU480" s="79"/>
      <c r="GBV480" s="79"/>
      <c r="GBW480" s="79"/>
      <c r="GBX480" s="79"/>
      <c r="GBY480" s="79"/>
      <c r="GBZ480" s="79"/>
      <c r="GCA480" s="79"/>
      <c r="GCB480" s="79"/>
      <c r="GCC480" s="79"/>
      <c r="GCD480" s="79"/>
      <c r="GCE480" s="79"/>
      <c r="GCF480" s="79"/>
      <c r="GCG480" s="79"/>
      <c r="GCH480" s="79"/>
      <c r="GCI480" s="79"/>
      <c r="GCJ480" s="79"/>
      <c r="GCK480" s="79"/>
      <c r="GCL480" s="79"/>
      <c r="GCM480" s="79"/>
      <c r="GCN480" s="79"/>
      <c r="GCO480" s="79"/>
      <c r="GCP480" s="79"/>
      <c r="GCQ480" s="79"/>
      <c r="GCR480" s="79"/>
      <c r="GCS480" s="79"/>
      <c r="GCT480" s="79"/>
      <c r="GCU480" s="79"/>
      <c r="GCV480" s="79"/>
      <c r="GCW480" s="79"/>
      <c r="GCX480" s="79"/>
      <c r="GCY480" s="79"/>
      <c r="GCZ480" s="79"/>
      <c r="GDA480" s="79"/>
      <c r="GDB480" s="79"/>
      <c r="GDC480" s="79"/>
      <c r="GDD480" s="79"/>
      <c r="GDE480" s="79"/>
      <c r="GDF480" s="79"/>
      <c r="GDG480" s="79"/>
      <c r="GDH480" s="79"/>
      <c r="GDI480" s="79"/>
      <c r="GDJ480" s="79"/>
      <c r="GDK480" s="79"/>
      <c r="GDL480" s="79"/>
      <c r="GDM480" s="79"/>
      <c r="GDN480" s="79"/>
      <c r="GDO480" s="79"/>
      <c r="GDP480" s="79"/>
      <c r="GDQ480" s="79"/>
      <c r="GDR480" s="79"/>
      <c r="GDS480" s="79"/>
      <c r="GDT480" s="79"/>
      <c r="GDU480" s="79"/>
      <c r="GDV480" s="79"/>
      <c r="GDW480" s="79"/>
      <c r="GDX480" s="79"/>
      <c r="GDY480" s="79"/>
      <c r="GDZ480" s="79"/>
      <c r="GEA480" s="79"/>
      <c r="GEB480" s="79"/>
      <c r="GEC480" s="79"/>
      <c r="GED480" s="79"/>
      <c r="GEE480" s="79"/>
      <c r="GEF480" s="79"/>
      <c r="GEG480" s="79"/>
      <c r="GEH480" s="79"/>
      <c r="GEI480" s="79"/>
      <c r="GEJ480" s="79"/>
      <c r="GEK480" s="79"/>
      <c r="GEL480" s="79"/>
      <c r="GEM480" s="79"/>
      <c r="GEN480" s="79"/>
      <c r="GEO480" s="79"/>
      <c r="GEP480" s="79"/>
      <c r="GEQ480" s="79"/>
      <c r="GER480" s="79"/>
      <c r="GES480" s="79"/>
      <c r="GET480" s="79"/>
      <c r="GEU480" s="79"/>
      <c r="GEV480" s="79"/>
      <c r="GEW480" s="79"/>
      <c r="GEX480" s="79"/>
      <c r="GEY480" s="79"/>
      <c r="GEZ480" s="79"/>
      <c r="GFA480" s="79"/>
      <c r="GFB480" s="79"/>
      <c r="GFC480" s="79"/>
      <c r="GFD480" s="79"/>
      <c r="GFE480" s="79"/>
      <c r="GFF480" s="79"/>
      <c r="GFG480" s="79"/>
      <c r="GFH480" s="79"/>
      <c r="GFI480" s="79"/>
      <c r="GFJ480" s="79"/>
      <c r="GFK480" s="79"/>
      <c r="GFL480" s="79"/>
      <c r="GFM480" s="79"/>
      <c r="GFN480" s="79"/>
      <c r="GFO480" s="79"/>
      <c r="GFP480" s="79"/>
      <c r="GFQ480" s="79"/>
      <c r="GFR480" s="79"/>
      <c r="GFS480" s="79"/>
      <c r="GFT480" s="79"/>
      <c r="GFU480" s="79"/>
      <c r="GFV480" s="79"/>
      <c r="GFW480" s="79"/>
      <c r="GFX480" s="79"/>
      <c r="GFY480" s="79"/>
      <c r="GFZ480" s="79"/>
      <c r="GGA480" s="79"/>
      <c r="GGB480" s="79"/>
      <c r="GGC480" s="79"/>
      <c r="GGD480" s="79"/>
      <c r="GGE480" s="79"/>
      <c r="GGF480" s="79"/>
      <c r="GGG480" s="79"/>
      <c r="GGH480" s="79"/>
      <c r="GGI480" s="79"/>
      <c r="GGJ480" s="79"/>
      <c r="GGK480" s="79"/>
      <c r="GGL480" s="79"/>
      <c r="GGM480" s="79"/>
      <c r="GGN480" s="79"/>
      <c r="GGO480" s="79"/>
      <c r="GGP480" s="79"/>
      <c r="GGQ480" s="79"/>
      <c r="GGR480" s="79"/>
      <c r="GGS480" s="79"/>
      <c r="GGT480" s="79"/>
      <c r="GGU480" s="79"/>
      <c r="GGV480" s="79"/>
      <c r="GGW480" s="79"/>
      <c r="GGX480" s="79"/>
      <c r="GGY480" s="79"/>
      <c r="GGZ480" s="79"/>
      <c r="GHA480" s="79"/>
      <c r="GHB480" s="79"/>
      <c r="GHC480" s="79"/>
      <c r="GHD480" s="79"/>
      <c r="GHE480" s="79"/>
      <c r="GHF480" s="79"/>
      <c r="GHG480" s="79"/>
      <c r="GHH480" s="79"/>
      <c r="GHI480" s="79"/>
      <c r="GHJ480" s="79"/>
      <c r="GHK480" s="79"/>
      <c r="GHL480" s="79"/>
      <c r="GHM480" s="79"/>
      <c r="GHN480" s="79"/>
      <c r="GHO480" s="79"/>
      <c r="GHP480" s="79"/>
      <c r="GHQ480" s="79"/>
      <c r="GHR480" s="79"/>
      <c r="GHS480" s="79"/>
      <c r="GHT480" s="79"/>
      <c r="GHU480" s="79"/>
      <c r="GHV480" s="79"/>
      <c r="GHW480" s="79"/>
      <c r="GHX480" s="79"/>
      <c r="GHY480" s="79"/>
      <c r="GHZ480" s="79"/>
      <c r="GIA480" s="79"/>
      <c r="GIB480" s="79"/>
      <c r="GIC480" s="79"/>
      <c r="GID480" s="79"/>
      <c r="GIE480" s="79"/>
      <c r="GIF480" s="79"/>
      <c r="GIG480" s="79"/>
      <c r="GIH480" s="79"/>
      <c r="GII480" s="79"/>
      <c r="GIJ480" s="79"/>
      <c r="GIK480" s="79"/>
      <c r="GIL480" s="79"/>
      <c r="GIM480" s="79"/>
      <c r="GIN480" s="79"/>
      <c r="GIO480" s="79"/>
      <c r="GIP480" s="79"/>
      <c r="GIQ480" s="79"/>
      <c r="GIR480" s="79"/>
      <c r="GIS480" s="79"/>
      <c r="GIT480" s="79"/>
      <c r="GIU480" s="79"/>
      <c r="GIV480" s="79"/>
      <c r="GIW480" s="79"/>
      <c r="GIX480" s="79"/>
      <c r="GIY480" s="79"/>
      <c r="GIZ480" s="79"/>
      <c r="GJA480" s="79"/>
      <c r="GJB480" s="79"/>
      <c r="GJC480" s="79"/>
      <c r="GJD480" s="79"/>
      <c r="GJE480" s="79"/>
      <c r="GJF480" s="79"/>
      <c r="GJG480" s="79"/>
      <c r="GJH480" s="79"/>
      <c r="GJI480" s="79"/>
      <c r="GJJ480" s="79"/>
      <c r="GJK480" s="79"/>
      <c r="GJL480" s="79"/>
      <c r="GJM480" s="79"/>
      <c r="GJN480" s="79"/>
      <c r="GJO480" s="79"/>
      <c r="GJP480" s="79"/>
      <c r="GJQ480" s="79"/>
      <c r="GJR480" s="79"/>
      <c r="GJS480" s="79"/>
      <c r="GJT480" s="79"/>
      <c r="GJU480" s="79"/>
      <c r="GJV480" s="79"/>
      <c r="GJW480" s="79"/>
      <c r="GJX480" s="79"/>
      <c r="GJY480" s="79"/>
      <c r="GJZ480" s="79"/>
      <c r="GKA480" s="79"/>
      <c r="GKB480" s="79"/>
      <c r="GKC480" s="79"/>
      <c r="GKD480" s="79"/>
      <c r="GKE480" s="79"/>
      <c r="GKF480" s="79"/>
      <c r="GKG480" s="79"/>
      <c r="GKH480" s="79"/>
      <c r="GKI480" s="79"/>
      <c r="GKJ480" s="79"/>
      <c r="GKK480" s="79"/>
      <c r="GKL480" s="79"/>
      <c r="GKM480" s="79"/>
      <c r="GKN480" s="79"/>
      <c r="GKO480" s="79"/>
      <c r="GKP480" s="79"/>
      <c r="GKQ480" s="79"/>
      <c r="GKR480" s="79"/>
      <c r="GKS480" s="79"/>
      <c r="GKT480" s="79"/>
      <c r="GKU480" s="79"/>
      <c r="GKV480" s="79"/>
      <c r="GKW480" s="79"/>
      <c r="GKX480" s="79"/>
      <c r="GKY480" s="79"/>
      <c r="GKZ480" s="79"/>
      <c r="GLA480" s="79"/>
      <c r="GLB480" s="79"/>
      <c r="GLC480" s="79"/>
      <c r="GLD480" s="79"/>
      <c r="GLE480" s="79"/>
      <c r="GLF480" s="79"/>
      <c r="GLG480" s="79"/>
      <c r="GLH480" s="79"/>
      <c r="GLI480" s="79"/>
      <c r="GLJ480" s="79"/>
      <c r="GLK480" s="79"/>
      <c r="GLL480" s="79"/>
      <c r="GLM480" s="79"/>
      <c r="GLN480" s="79"/>
      <c r="GLO480" s="79"/>
      <c r="GLP480" s="79"/>
      <c r="GLQ480" s="79"/>
      <c r="GLR480" s="79"/>
      <c r="GLS480" s="79"/>
      <c r="GLT480" s="79"/>
      <c r="GLU480" s="79"/>
      <c r="GLV480" s="79"/>
      <c r="GLW480" s="79"/>
      <c r="GLX480" s="79"/>
      <c r="GLY480" s="79"/>
      <c r="GLZ480" s="79"/>
      <c r="GMA480" s="79"/>
      <c r="GMB480" s="79"/>
      <c r="GMC480" s="79"/>
      <c r="GMD480" s="79"/>
      <c r="GME480" s="79"/>
      <c r="GMF480" s="79"/>
      <c r="GMG480" s="79"/>
      <c r="GMH480" s="79"/>
      <c r="GMI480" s="79"/>
      <c r="GMJ480" s="79"/>
      <c r="GMK480" s="79"/>
      <c r="GML480" s="79"/>
      <c r="GMM480" s="79"/>
      <c r="GMN480" s="79"/>
      <c r="GMO480" s="79"/>
      <c r="GMP480" s="79"/>
      <c r="GMQ480" s="79"/>
      <c r="GMR480" s="79"/>
      <c r="GMS480" s="79"/>
      <c r="GMT480" s="79"/>
      <c r="GMU480" s="79"/>
      <c r="GMV480" s="79"/>
      <c r="GMW480" s="79"/>
      <c r="GMX480" s="79"/>
      <c r="GMY480" s="79"/>
      <c r="GMZ480" s="79"/>
      <c r="GNA480" s="79"/>
      <c r="GNB480" s="79"/>
      <c r="GNC480" s="79"/>
      <c r="GND480" s="79"/>
      <c r="GNE480" s="79"/>
      <c r="GNF480" s="79"/>
      <c r="GNG480" s="79"/>
      <c r="GNH480" s="79"/>
      <c r="GNI480" s="79"/>
      <c r="GNJ480" s="79"/>
      <c r="GNK480" s="79"/>
      <c r="GNL480" s="79"/>
      <c r="GNM480" s="79"/>
      <c r="GNN480" s="79"/>
      <c r="GNO480" s="79"/>
      <c r="GNP480" s="79"/>
      <c r="GNQ480" s="79"/>
      <c r="GNR480" s="79"/>
      <c r="GNS480" s="79"/>
      <c r="GNT480" s="79"/>
      <c r="GNU480" s="79"/>
      <c r="GNV480" s="79"/>
      <c r="GNW480" s="79"/>
      <c r="GNX480" s="79"/>
      <c r="GNY480" s="79"/>
      <c r="GNZ480" s="79"/>
      <c r="GOA480" s="79"/>
      <c r="GOB480" s="79"/>
      <c r="GOC480" s="79"/>
      <c r="GOD480" s="79"/>
      <c r="GOE480" s="79"/>
      <c r="GOF480" s="79"/>
      <c r="GOG480" s="79"/>
      <c r="GOH480" s="79"/>
      <c r="GOI480" s="79"/>
      <c r="GOJ480" s="79"/>
      <c r="GOK480" s="79"/>
      <c r="GOL480" s="79"/>
      <c r="GOM480" s="79"/>
      <c r="GON480" s="79"/>
      <c r="GOO480" s="79"/>
      <c r="GOP480" s="79"/>
      <c r="GOQ480" s="79"/>
      <c r="GOR480" s="79"/>
      <c r="GOS480" s="79"/>
      <c r="GOT480" s="79"/>
      <c r="GOU480" s="79"/>
      <c r="GOV480" s="79"/>
      <c r="GOW480" s="79"/>
      <c r="GOX480" s="79"/>
      <c r="GOY480" s="79"/>
      <c r="GOZ480" s="79"/>
      <c r="GPA480" s="79"/>
      <c r="GPB480" s="79"/>
      <c r="GPC480" s="79"/>
      <c r="GPD480" s="79"/>
      <c r="GPE480" s="79"/>
      <c r="GPF480" s="79"/>
      <c r="GPG480" s="79"/>
      <c r="GPH480" s="79"/>
      <c r="GPI480" s="79"/>
      <c r="GPJ480" s="79"/>
      <c r="GPK480" s="79"/>
      <c r="GPL480" s="79"/>
      <c r="GPM480" s="79"/>
      <c r="GPN480" s="79"/>
      <c r="GPO480" s="79"/>
      <c r="GPP480" s="79"/>
      <c r="GPQ480" s="79"/>
      <c r="GPR480" s="79"/>
      <c r="GPS480" s="79"/>
      <c r="GPT480" s="79"/>
      <c r="GPU480" s="79"/>
      <c r="GPV480" s="79"/>
      <c r="GPW480" s="79"/>
      <c r="GPX480" s="79"/>
      <c r="GPY480" s="79"/>
      <c r="GPZ480" s="79"/>
      <c r="GQA480" s="79"/>
      <c r="GQB480" s="79"/>
      <c r="GQC480" s="79"/>
      <c r="GQD480" s="79"/>
      <c r="GQE480" s="79"/>
      <c r="GQF480" s="79"/>
      <c r="GQG480" s="79"/>
      <c r="GQH480" s="79"/>
      <c r="GQI480" s="79"/>
      <c r="GQJ480" s="79"/>
      <c r="GQK480" s="79"/>
      <c r="GQL480" s="79"/>
      <c r="GQM480" s="79"/>
      <c r="GQN480" s="79"/>
      <c r="GQO480" s="79"/>
      <c r="GQP480" s="79"/>
      <c r="GQQ480" s="79"/>
      <c r="GQR480" s="79"/>
      <c r="GQS480" s="79"/>
      <c r="GQT480" s="79"/>
      <c r="GQU480" s="79"/>
      <c r="GQV480" s="79"/>
      <c r="GQW480" s="79"/>
      <c r="GQX480" s="79"/>
      <c r="GQY480" s="79"/>
      <c r="GQZ480" s="79"/>
      <c r="GRA480" s="79"/>
      <c r="GRB480" s="79"/>
      <c r="GRC480" s="79"/>
      <c r="GRD480" s="79"/>
      <c r="GRE480" s="79"/>
      <c r="GRF480" s="79"/>
      <c r="GRG480" s="79"/>
      <c r="GRH480" s="79"/>
      <c r="GRI480" s="79"/>
      <c r="GRJ480" s="79"/>
      <c r="GRK480" s="79"/>
      <c r="GRL480" s="79"/>
      <c r="GRM480" s="79"/>
      <c r="GRN480" s="79"/>
      <c r="GRO480" s="79"/>
      <c r="GRP480" s="79"/>
      <c r="GRQ480" s="79"/>
      <c r="GRR480" s="79"/>
      <c r="GRS480" s="79"/>
      <c r="GRT480" s="79"/>
      <c r="GRU480" s="79"/>
      <c r="GRV480" s="79"/>
      <c r="GRW480" s="79"/>
      <c r="GRX480" s="79"/>
      <c r="GRY480" s="79"/>
      <c r="GRZ480" s="79"/>
      <c r="GSA480" s="79"/>
      <c r="GSB480" s="79"/>
      <c r="GSC480" s="79"/>
      <c r="GSD480" s="79"/>
      <c r="GSE480" s="79"/>
      <c r="GSF480" s="79"/>
      <c r="GSG480" s="79"/>
      <c r="GSH480" s="79"/>
      <c r="GSI480" s="79"/>
      <c r="GSJ480" s="79"/>
      <c r="GSK480" s="79"/>
      <c r="GSL480" s="79"/>
      <c r="GSM480" s="79"/>
      <c r="GSN480" s="79"/>
      <c r="GSO480" s="79"/>
      <c r="GSP480" s="79"/>
      <c r="GSQ480" s="79"/>
      <c r="GSR480" s="79"/>
      <c r="GSS480" s="79"/>
      <c r="GST480" s="79"/>
      <c r="GSU480" s="79"/>
      <c r="GSV480" s="79"/>
      <c r="GSW480" s="79"/>
      <c r="GSX480" s="79"/>
      <c r="GSY480" s="79"/>
      <c r="GSZ480" s="79"/>
      <c r="GTA480" s="79"/>
      <c r="GTB480" s="79"/>
      <c r="GTC480" s="79"/>
      <c r="GTD480" s="79"/>
      <c r="GTE480" s="79"/>
      <c r="GTF480" s="79"/>
      <c r="GTG480" s="79"/>
      <c r="GTH480" s="79"/>
      <c r="GTI480" s="79"/>
      <c r="GTJ480" s="79"/>
      <c r="GTK480" s="79"/>
      <c r="GTL480" s="79"/>
      <c r="GTM480" s="79"/>
      <c r="GTN480" s="79"/>
      <c r="GTO480" s="79"/>
      <c r="GTP480" s="79"/>
      <c r="GTQ480" s="79"/>
      <c r="GTR480" s="79"/>
      <c r="GTS480" s="79"/>
      <c r="GTT480" s="79"/>
      <c r="GTU480" s="79"/>
      <c r="GTV480" s="79"/>
      <c r="GTW480" s="79"/>
      <c r="GTX480" s="79"/>
      <c r="GTY480" s="79"/>
      <c r="GTZ480" s="79"/>
      <c r="GUA480" s="79"/>
      <c r="GUB480" s="79"/>
      <c r="GUC480" s="79"/>
      <c r="GUD480" s="79"/>
      <c r="GUE480" s="79"/>
      <c r="GUF480" s="79"/>
      <c r="GUG480" s="79"/>
      <c r="GUH480" s="79"/>
      <c r="GUI480" s="79"/>
      <c r="GUJ480" s="79"/>
      <c r="GUK480" s="79"/>
      <c r="GUL480" s="79"/>
      <c r="GUM480" s="79"/>
      <c r="GUN480" s="79"/>
      <c r="GUO480" s="79"/>
      <c r="GUP480" s="79"/>
      <c r="GUQ480" s="79"/>
      <c r="GUR480" s="79"/>
      <c r="GUS480" s="79"/>
      <c r="GUT480" s="79"/>
      <c r="GUU480" s="79"/>
      <c r="GUV480" s="79"/>
      <c r="GUW480" s="79"/>
      <c r="GUX480" s="79"/>
      <c r="GUY480" s="79"/>
      <c r="GUZ480" s="79"/>
      <c r="GVA480" s="79"/>
      <c r="GVB480" s="79"/>
      <c r="GVC480" s="79"/>
      <c r="GVD480" s="79"/>
      <c r="GVE480" s="79"/>
      <c r="GVF480" s="79"/>
      <c r="GVG480" s="79"/>
      <c r="GVH480" s="79"/>
      <c r="GVI480" s="79"/>
      <c r="GVJ480" s="79"/>
      <c r="GVK480" s="79"/>
      <c r="GVL480" s="79"/>
      <c r="GVM480" s="79"/>
      <c r="GVN480" s="79"/>
      <c r="GVO480" s="79"/>
      <c r="GVP480" s="79"/>
      <c r="GVQ480" s="79"/>
      <c r="GVR480" s="79"/>
      <c r="GVS480" s="79"/>
      <c r="GVT480" s="79"/>
      <c r="GVU480" s="79"/>
      <c r="GVV480" s="79"/>
      <c r="GVW480" s="79"/>
      <c r="GVX480" s="79"/>
      <c r="GVY480" s="79"/>
      <c r="GVZ480" s="79"/>
      <c r="GWA480" s="79"/>
      <c r="GWB480" s="79"/>
      <c r="GWC480" s="79"/>
      <c r="GWD480" s="79"/>
      <c r="GWE480" s="79"/>
      <c r="GWF480" s="79"/>
      <c r="GWG480" s="79"/>
      <c r="GWH480" s="79"/>
      <c r="GWI480" s="79"/>
      <c r="GWJ480" s="79"/>
      <c r="GWK480" s="79"/>
      <c r="GWL480" s="79"/>
      <c r="GWM480" s="79"/>
      <c r="GWN480" s="79"/>
      <c r="GWO480" s="79"/>
      <c r="GWP480" s="79"/>
      <c r="GWQ480" s="79"/>
      <c r="GWR480" s="79"/>
      <c r="GWS480" s="79"/>
      <c r="GWT480" s="79"/>
      <c r="GWU480" s="79"/>
      <c r="GWV480" s="79"/>
      <c r="GWW480" s="79"/>
      <c r="GWX480" s="79"/>
      <c r="GWY480" s="79"/>
      <c r="GWZ480" s="79"/>
      <c r="GXA480" s="79"/>
      <c r="GXB480" s="79"/>
      <c r="GXC480" s="79"/>
      <c r="GXD480" s="79"/>
      <c r="GXE480" s="79"/>
      <c r="GXF480" s="79"/>
      <c r="GXG480" s="79"/>
      <c r="GXH480" s="79"/>
      <c r="GXI480" s="79"/>
      <c r="GXJ480" s="79"/>
      <c r="GXK480" s="79"/>
      <c r="GXL480" s="79"/>
      <c r="GXM480" s="79"/>
      <c r="GXN480" s="79"/>
      <c r="GXO480" s="79"/>
      <c r="GXP480" s="79"/>
      <c r="GXQ480" s="79"/>
      <c r="GXR480" s="79"/>
      <c r="GXS480" s="79"/>
      <c r="GXT480" s="79"/>
      <c r="GXU480" s="79"/>
      <c r="GXV480" s="79"/>
      <c r="GXW480" s="79"/>
      <c r="GXX480" s="79"/>
      <c r="GXY480" s="79"/>
      <c r="GXZ480" s="79"/>
      <c r="GYA480" s="79"/>
      <c r="GYB480" s="79"/>
      <c r="GYC480" s="79"/>
      <c r="GYD480" s="79"/>
      <c r="GYE480" s="79"/>
      <c r="GYF480" s="79"/>
      <c r="GYG480" s="79"/>
      <c r="GYH480" s="79"/>
      <c r="GYI480" s="79"/>
      <c r="GYJ480" s="79"/>
      <c r="GYK480" s="79"/>
      <c r="GYL480" s="79"/>
      <c r="GYM480" s="79"/>
      <c r="GYN480" s="79"/>
      <c r="GYO480" s="79"/>
      <c r="GYP480" s="79"/>
      <c r="GYQ480" s="79"/>
      <c r="GYR480" s="79"/>
      <c r="GYS480" s="79"/>
      <c r="GYT480" s="79"/>
      <c r="GYU480" s="79"/>
      <c r="GYV480" s="79"/>
      <c r="GYW480" s="79"/>
      <c r="GYX480" s="79"/>
      <c r="GYY480" s="79"/>
      <c r="GYZ480" s="79"/>
      <c r="GZA480" s="79"/>
      <c r="GZB480" s="79"/>
      <c r="GZC480" s="79"/>
      <c r="GZD480" s="79"/>
      <c r="GZE480" s="79"/>
      <c r="GZF480" s="79"/>
      <c r="GZG480" s="79"/>
      <c r="GZH480" s="79"/>
      <c r="GZI480" s="79"/>
      <c r="GZJ480" s="79"/>
      <c r="GZK480" s="79"/>
      <c r="GZL480" s="79"/>
      <c r="GZM480" s="79"/>
      <c r="GZN480" s="79"/>
      <c r="GZO480" s="79"/>
      <c r="GZP480" s="79"/>
      <c r="GZQ480" s="79"/>
      <c r="GZR480" s="79"/>
      <c r="GZS480" s="79"/>
      <c r="GZT480" s="79"/>
      <c r="GZU480" s="79"/>
      <c r="GZV480" s="79"/>
      <c r="GZW480" s="79"/>
      <c r="GZX480" s="79"/>
      <c r="GZY480" s="79"/>
      <c r="GZZ480" s="79"/>
      <c r="HAA480" s="79"/>
      <c r="HAB480" s="79"/>
      <c r="HAC480" s="79"/>
      <c r="HAD480" s="79"/>
      <c r="HAE480" s="79"/>
      <c r="HAF480" s="79"/>
      <c r="HAG480" s="79"/>
      <c r="HAH480" s="79"/>
      <c r="HAI480" s="79"/>
      <c r="HAJ480" s="79"/>
      <c r="HAK480" s="79"/>
      <c r="HAL480" s="79"/>
      <c r="HAM480" s="79"/>
      <c r="HAN480" s="79"/>
      <c r="HAO480" s="79"/>
      <c r="HAP480" s="79"/>
      <c r="HAQ480" s="79"/>
      <c r="HAR480" s="79"/>
      <c r="HAS480" s="79"/>
      <c r="HAT480" s="79"/>
      <c r="HAU480" s="79"/>
      <c r="HAV480" s="79"/>
      <c r="HAW480" s="79"/>
      <c r="HAX480" s="79"/>
      <c r="HAY480" s="79"/>
      <c r="HAZ480" s="79"/>
      <c r="HBA480" s="79"/>
      <c r="HBB480" s="79"/>
      <c r="HBC480" s="79"/>
      <c r="HBD480" s="79"/>
      <c r="HBE480" s="79"/>
      <c r="HBF480" s="79"/>
      <c r="HBG480" s="79"/>
      <c r="HBH480" s="79"/>
      <c r="HBI480" s="79"/>
      <c r="HBJ480" s="79"/>
      <c r="HBK480" s="79"/>
      <c r="HBL480" s="79"/>
      <c r="HBM480" s="79"/>
      <c r="HBN480" s="79"/>
      <c r="HBO480" s="79"/>
      <c r="HBP480" s="79"/>
      <c r="HBQ480" s="79"/>
      <c r="HBR480" s="79"/>
      <c r="HBS480" s="79"/>
      <c r="HBT480" s="79"/>
      <c r="HBU480" s="79"/>
      <c r="HBV480" s="79"/>
      <c r="HBW480" s="79"/>
      <c r="HBX480" s="79"/>
      <c r="HBY480" s="79"/>
      <c r="HBZ480" s="79"/>
      <c r="HCA480" s="79"/>
      <c r="HCB480" s="79"/>
      <c r="HCC480" s="79"/>
      <c r="HCD480" s="79"/>
      <c r="HCE480" s="79"/>
      <c r="HCF480" s="79"/>
      <c r="HCG480" s="79"/>
      <c r="HCH480" s="79"/>
      <c r="HCI480" s="79"/>
      <c r="HCJ480" s="79"/>
      <c r="HCK480" s="79"/>
      <c r="HCL480" s="79"/>
      <c r="HCM480" s="79"/>
      <c r="HCN480" s="79"/>
      <c r="HCO480" s="79"/>
      <c r="HCP480" s="79"/>
      <c r="HCQ480" s="79"/>
      <c r="HCR480" s="79"/>
      <c r="HCS480" s="79"/>
      <c r="HCT480" s="79"/>
      <c r="HCU480" s="79"/>
      <c r="HCV480" s="79"/>
      <c r="HCW480" s="79"/>
      <c r="HCX480" s="79"/>
      <c r="HCY480" s="79"/>
      <c r="HCZ480" s="79"/>
      <c r="HDA480" s="79"/>
      <c r="HDB480" s="79"/>
      <c r="HDC480" s="79"/>
      <c r="HDD480" s="79"/>
      <c r="HDE480" s="79"/>
      <c r="HDF480" s="79"/>
      <c r="HDG480" s="79"/>
      <c r="HDH480" s="79"/>
      <c r="HDI480" s="79"/>
      <c r="HDJ480" s="79"/>
      <c r="HDK480" s="79"/>
      <c r="HDL480" s="79"/>
      <c r="HDM480" s="79"/>
      <c r="HDN480" s="79"/>
      <c r="HDO480" s="79"/>
      <c r="HDP480" s="79"/>
      <c r="HDQ480" s="79"/>
      <c r="HDR480" s="79"/>
      <c r="HDS480" s="79"/>
      <c r="HDT480" s="79"/>
      <c r="HDU480" s="79"/>
      <c r="HDV480" s="79"/>
      <c r="HDW480" s="79"/>
      <c r="HDX480" s="79"/>
      <c r="HDY480" s="79"/>
      <c r="HDZ480" s="79"/>
      <c r="HEA480" s="79"/>
      <c r="HEB480" s="79"/>
      <c r="HEC480" s="79"/>
      <c r="HED480" s="79"/>
      <c r="HEE480" s="79"/>
      <c r="HEF480" s="79"/>
      <c r="HEG480" s="79"/>
      <c r="HEH480" s="79"/>
      <c r="HEI480" s="79"/>
      <c r="HEJ480" s="79"/>
      <c r="HEK480" s="79"/>
      <c r="HEL480" s="79"/>
      <c r="HEM480" s="79"/>
      <c r="HEN480" s="79"/>
      <c r="HEO480" s="79"/>
      <c r="HEP480" s="79"/>
      <c r="HEQ480" s="79"/>
      <c r="HER480" s="79"/>
      <c r="HES480" s="79"/>
      <c r="HET480" s="79"/>
      <c r="HEU480" s="79"/>
      <c r="HEV480" s="79"/>
      <c r="HEW480" s="79"/>
      <c r="HEX480" s="79"/>
      <c r="HEY480" s="79"/>
      <c r="HEZ480" s="79"/>
      <c r="HFA480" s="79"/>
      <c r="HFB480" s="79"/>
      <c r="HFC480" s="79"/>
      <c r="HFD480" s="79"/>
      <c r="HFE480" s="79"/>
      <c r="HFF480" s="79"/>
      <c r="HFG480" s="79"/>
      <c r="HFH480" s="79"/>
      <c r="HFI480" s="79"/>
      <c r="HFJ480" s="79"/>
      <c r="HFK480" s="79"/>
      <c r="HFL480" s="79"/>
      <c r="HFM480" s="79"/>
      <c r="HFN480" s="79"/>
      <c r="HFO480" s="79"/>
      <c r="HFP480" s="79"/>
      <c r="HFQ480" s="79"/>
      <c r="HFR480" s="79"/>
      <c r="HFS480" s="79"/>
      <c r="HFT480" s="79"/>
      <c r="HFU480" s="79"/>
      <c r="HFV480" s="79"/>
      <c r="HFW480" s="79"/>
      <c r="HFX480" s="79"/>
      <c r="HFY480" s="79"/>
      <c r="HFZ480" s="79"/>
      <c r="HGA480" s="79"/>
      <c r="HGB480" s="79"/>
      <c r="HGC480" s="79"/>
      <c r="HGD480" s="79"/>
      <c r="HGE480" s="79"/>
      <c r="HGF480" s="79"/>
      <c r="HGG480" s="79"/>
      <c r="HGH480" s="79"/>
      <c r="HGI480" s="79"/>
      <c r="HGJ480" s="79"/>
      <c r="HGK480" s="79"/>
      <c r="HGL480" s="79"/>
      <c r="HGM480" s="79"/>
      <c r="HGN480" s="79"/>
      <c r="HGO480" s="79"/>
      <c r="HGP480" s="79"/>
      <c r="HGQ480" s="79"/>
      <c r="HGR480" s="79"/>
      <c r="HGS480" s="79"/>
      <c r="HGT480" s="79"/>
      <c r="HGU480" s="79"/>
      <c r="HGV480" s="79"/>
      <c r="HGW480" s="79"/>
      <c r="HGX480" s="79"/>
      <c r="HGY480" s="79"/>
      <c r="HGZ480" s="79"/>
      <c r="HHA480" s="79"/>
      <c r="HHB480" s="79"/>
      <c r="HHC480" s="79"/>
      <c r="HHD480" s="79"/>
      <c r="HHE480" s="79"/>
      <c r="HHF480" s="79"/>
      <c r="HHG480" s="79"/>
      <c r="HHH480" s="79"/>
      <c r="HHI480" s="79"/>
      <c r="HHJ480" s="79"/>
      <c r="HHK480" s="79"/>
      <c r="HHL480" s="79"/>
      <c r="HHM480" s="79"/>
      <c r="HHN480" s="79"/>
      <c r="HHO480" s="79"/>
      <c r="HHP480" s="79"/>
      <c r="HHQ480" s="79"/>
      <c r="HHR480" s="79"/>
      <c r="HHS480" s="79"/>
      <c r="HHT480" s="79"/>
      <c r="HHU480" s="79"/>
      <c r="HHV480" s="79"/>
      <c r="HHW480" s="79"/>
      <c r="HHX480" s="79"/>
      <c r="HHY480" s="79"/>
      <c r="HHZ480" s="79"/>
      <c r="HIA480" s="79"/>
      <c r="HIB480" s="79"/>
      <c r="HIC480" s="79"/>
      <c r="HID480" s="79"/>
      <c r="HIE480" s="79"/>
      <c r="HIF480" s="79"/>
      <c r="HIG480" s="79"/>
      <c r="HIH480" s="79"/>
      <c r="HII480" s="79"/>
      <c r="HIJ480" s="79"/>
      <c r="HIK480" s="79"/>
      <c r="HIL480" s="79"/>
      <c r="HIM480" s="79"/>
      <c r="HIN480" s="79"/>
      <c r="HIO480" s="79"/>
      <c r="HIP480" s="79"/>
      <c r="HIQ480" s="79"/>
      <c r="HIR480" s="79"/>
      <c r="HIS480" s="79"/>
      <c r="HIT480" s="79"/>
      <c r="HIU480" s="79"/>
      <c r="HIV480" s="79"/>
      <c r="HIW480" s="79"/>
      <c r="HIX480" s="79"/>
      <c r="HIY480" s="79"/>
      <c r="HIZ480" s="79"/>
      <c r="HJA480" s="79"/>
      <c r="HJB480" s="79"/>
      <c r="HJC480" s="79"/>
      <c r="HJD480" s="79"/>
      <c r="HJE480" s="79"/>
      <c r="HJF480" s="79"/>
      <c r="HJG480" s="79"/>
      <c r="HJH480" s="79"/>
      <c r="HJI480" s="79"/>
      <c r="HJJ480" s="79"/>
      <c r="HJK480" s="79"/>
      <c r="HJL480" s="79"/>
      <c r="HJM480" s="79"/>
      <c r="HJN480" s="79"/>
      <c r="HJO480" s="79"/>
      <c r="HJP480" s="79"/>
      <c r="HJQ480" s="79"/>
      <c r="HJR480" s="79"/>
      <c r="HJS480" s="79"/>
      <c r="HJT480" s="79"/>
      <c r="HJU480" s="79"/>
      <c r="HJV480" s="79"/>
      <c r="HJW480" s="79"/>
      <c r="HJX480" s="79"/>
      <c r="HJY480" s="79"/>
      <c r="HJZ480" s="79"/>
      <c r="HKA480" s="79"/>
      <c r="HKB480" s="79"/>
      <c r="HKC480" s="79"/>
      <c r="HKD480" s="79"/>
      <c r="HKE480" s="79"/>
      <c r="HKF480" s="79"/>
      <c r="HKG480" s="79"/>
      <c r="HKH480" s="79"/>
      <c r="HKI480" s="79"/>
      <c r="HKJ480" s="79"/>
      <c r="HKK480" s="79"/>
      <c r="HKL480" s="79"/>
      <c r="HKM480" s="79"/>
      <c r="HKN480" s="79"/>
      <c r="HKO480" s="79"/>
      <c r="HKP480" s="79"/>
      <c r="HKQ480" s="79"/>
      <c r="HKR480" s="79"/>
      <c r="HKS480" s="79"/>
      <c r="HKT480" s="79"/>
      <c r="HKU480" s="79"/>
      <c r="HKV480" s="79"/>
      <c r="HKW480" s="79"/>
      <c r="HKX480" s="79"/>
      <c r="HKY480" s="79"/>
      <c r="HKZ480" s="79"/>
      <c r="HLA480" s="79"/>
      <c r="HLB480" s="79"/>
      <c r="HLC480" s="79"/>
      <c r="HLD480" s="79"/>
      <c r="HLE480" s="79"/>
      <c r="HLF480" s="79"/>
      <c r="HLG480" s="79"/>
      <c r="HLH480" s="79"/>
      <c r="HLI480" s="79"/>
      <c r="HLJ480" s="79"/>
      <c r="HLK480" s="79"/>
      <c r="HLL480" s="79"/>
      <c r="HLM480" s="79"/>
      <c r="HLN480" s="79"/>
      <c r="HLO480" s="79"/>
      <c r="HLP480" s="79"/>
      <c r="HLQ480" s="79"/>
      <c r="HLR480" s="79"/>
      <c r="HLS480" s="79"/>
      <c r="HLT480" s="79"/>
      <c r="HLU480" s="79"/>
      <c r="HLV480" s="79"/>
      <c r="HLW480" s="79"/>
      <c r="HLX480" s="79"/>
      <c r="HLY480" s="79"/>
      <c r="HLZ480" s="79"/>
      <c r="HMA480" s="79"/>
      <c r="HMB480" s="79"/>
      <c r="HMC480" s="79"/>
      <c r="HMD480" s="79"/>
      <c r="HME480" s="79"/>
      <c r="HMF480" s="79"/>
      <c r="HMG480" s="79"/>
      <c r="HMH480" s="79"/>
      <c r="HMI480" s="79"/>
      <c r="HMJ480" s="79"/>
      <c r="HMK480" s="79"/>
      <c r="HML480" s="79"/>
      <c r="HMM480" s="79"/>
      <c r="HMN480" s="79"/>
      <c r="HMO480" s="79"/>
      <c r="HMP480" s="79"/>
      <c r="HMQ480" s="79"/>
      <c r="HMR480" s="79"/>
      <c r="HMS480" s="79"/>
      <c r="HMT480" s="79"/>
      <c r="HMU480" s="79"/>
      <c r="HMV480" s="79"/>
      <c r="HMW480" s="79"/>
      <c r="HMX480" s="79"/>
      <c r="HMY480" s="79"/>
      <c r="HMZ480" s="79"/>
      <c r="HNA480" s="79"/>
      <c r="HNB480" s="79"/>
      <c r="HNC480" s="79"/>
      <c r="HND480" s="79"/>
      <c r="HNE480" s="79"/>
      <c r="HNF480" s="79"/>
      <c r="HNG480" s="79"/>
      <c r="HNH480" s="79"/>
      <c r="HNI480" s="79"/>
      <c r="HNJ480" s="79"/>
      <c r="HNK480" s="79"/>
      <c r="HNL480" s="79"/>
      <c r="HNM480" s="79"/>
      <c r="HNN480" s="79"/>
      <c r="HNO480" s="79"/>
      <c r="HNP480" s="79"/>
      <c r="HNQ480" s="79"/>
      <c r="HNR480" s="79"/>
      <c r="HNS480" s="79"/>
      <c r="HNT480" s="79"/>
      <c r="HNU480" s="79"/>
      <c r="HNV480" s="79"/>
      <c r="HNW480" s="79"/>
      <c r="HNX480" s="79"/>
      <c r="HNY480" s="79"/>
      <c r="HNZ480" s="79"/>
      <c r="HOA480" s="79"/>
      <c r="HOB480" s="79"/>
      <c r="HOC480" s="79"/>
      <c r="HOD480" s="79"/>
      <c r="HOE480" s="79"/>
      <c r="HOF480" s="79"/>
      <c r="HOG480" s="79"/>
      <c r="HOH480" s="79"/>
      <c r="HOI480" s="79"/>
      <c r="HOJ480" s="79"/>
      <c r="HOK480" s="79"/>
      <c r="HOL480" s="79"/>
      <c r="HOM480" s="79"/>
      <c r="HON480" s="79"/>
      <c r="HOO480" s="79"/>
      <c r="HOP480" s="79"/>
      <c r="HOQ480" s="79"/>
      <c r="HOR480" s="79"/>
      <c r="HOS480" s="79"/>
      <c r="HOT480" s="79"/>
      <c r="HOU480" s="79"/>
      <c r="HOV480" s="79"/>
      <c r="HOW480" s="79"/>
      <c r="HOX480" s="79"/>
      <c r="HOY480" s="79"/>
      <c r="HOZ480" s="79"/>
      <c r="HPA480" s="79"/>
      <c r="HPB480" s="79"/>
      <c r="HPC480" s="79"/>
      <c r="HPD480" s="79"/>
      <c r="HPE480" s="79"/>
      <c r="HPF480" s="79"/>
      <c r="HPG480" s="79"/>
      <c r="HPH480" s="79"/>
      <c r="HPI480" s="79"/>
      <c r="HPJ480" s="79"/>
      <c r="HPK480" s="79"/>
      <c r="HPL480" s="79"/>
      <c r="HPM480" s="79"/>
      <c r="HPN480" s="79"/>
      <c r="HPO480" s="79"/>
      <c r="HPP480" s="79"/>
      <c r="HPQ480" s="79"/>
      <c r="HPR480" s="79"/>
      <c r="HPS480" s="79"/>
      <c r="HPT480" s="79"/>
      <c r="HPU480" s="79"/>
      <c r="HPV480" s="79"/>
      <c r="HPW480" s="79"/>
      <c r="HPX480" s="79"/>
      <c r="HPY480" s="79"/>
      <c r="HPZ480" s="79"/>
      <c r="HQA480" s="79"/>
      <c r="HQB480" s="79"/>
      <c r="HQC480" s="79"/>
      <c r="HQD480" s="79"/>
      <c r="HQE480" s="79"/>
      <c r="HQF480" s="79"/>
      <c r="HQG480" s="79"/>
      <c r="HQH480" s="79"/>
      <c r="HQI480" s="79"/>
      <c r="HQJ480" s="79"/>
      <c r="HQK480" s="79"/>
      <c r="HQL480" s="79"/>
      <c r="HQM480" s="79"/>
      <c r="HQN480" s="79"/>
      <c r="HQO480" s="79"/>
      <c r="HQP480" s="79"/>
      <c r="HQQ480" s="79"/>
      <c r="HQR480" s="79"/>
      <c r="HQS480" s="79"/>
      <c r="HQT480" s="79"/>
      <c r="HQU480" s="79"/>
      <c r="HQV480" s="79"/>
      <c r="HQW480" s="79"/>
      <c r="HQX480" s="79"/>
      <c r="HQY480" s="79"/>
      <c r="HQZ480" s="79"/>
      <c r="HRA480" s="79"/>
      <c r="HRB480" s="79"/>
      <c r="HRC480" s="79"/>
      <c r="HRD480" s="79"/>
      <c r="HRE480" s="79"/>
      <c r="HRF480" s="79"/>
      <c r="HRG480" s="79"/>
      <c r="HRH480" s="79"/>
      <c r="HRI480" s="79"/>
      <c r="HRJ480" s="79"/>
      <c r="HRK480" s="79"/>
      <c r="HRL480" s="79"/>
      <c r="HRM480" s="79"/>
      <c r="HRN480" s="79"/>
      <c r="HRO480" s="79"/>
      <c r="HRP480" s="79"/>
      <c r="HRQ480" s="79"/>
      <c r="HRR480" s="79"/>
      <c r="HRS480" s="79"/>
      <c r="HRT480" s="79"/>
      <c r="HRU480" s="79"/>
      <c r="HRV480" s="79"/>
      <c r="HRW480" s="79"/>
      <c r="HRX480" s="79"/>
      <c r="HRY480" s="79"/>
      <c r="HRZ480" s="79"/>
      <c r="HSA480" s="79"/>
      <c r="HSB480" s="79"/>
      <c r="HSC480" s="79"/>
      <c r="HSD480" s="79"/>
      <c r="HSE480" s="79"/>
      <c r="HSF480" s="79"/>
      <c r="HSG480" s="79"/>
      <c r="HSH480" s="79"/>
      <c r="HSI480" s="79"/>
      <c r="HSJ480" s="79"/>
      <c r="HSK480" s="79"/>
      <c r="HSL480" s="79"/>
      <c r="HSM480" s="79"/>
      <c r="HSN480" s="79"/>
      <c r="HSO480" s="79"/>
      <c r="HSP480" s="79"/>
      <c r="HSQ480" s="79"/>
      <c r="HSR480" s="79"/>
      <c r="HSS480" s="79"/>
      <c r="HST480" s="79"/>
      <c r="HSU480" s="79"/>
      <c r="HSV480" s="79"/>
      <c r="HSW480" s="79"/>
      <c r="HSX480" s="79"/>
      <c r="HSY480" s="79"/>
      <c r="HSZ480" s="79"/>
      <c r="HTA480" s="79"/>
      <c r="HTB480" s="79"/>
      <c r="HTC480" s="79"/>
      <c r="HTD480" s="79"/>
      <c r="HTE480" s="79"/>
      <c r="HTF480" s="79"/>
      <c r="HTG480" s="79"/>
      <c r="HTH480" s="79"/>
      <c r="HTI480" s="79"/>
      <c r="HTJ480" s="79"/>
      <c r="HTK480" s="79"/>
      <c r="HTL480" s="79"/>
      <c r="HTM480" s="79"/>
      <c r="HTN480" s="79"/>
      <c r="HTO480" s="79"/>
      <c r="HTP480" s="79"/>
      <c r="HTQ480" s="79"/>
      <c r="HTR480" s="79"/>
      <c r="HTS480" s="79"/>
      <c r="HTT480" s="79"/>
      <c r="HTU480" s="79"/>
      <c r="HTV480" s="79"/>
      <c r="HTW480" s="79"/>
      <c r="HTX480" s="79"/>
      <c r="HTY480" s="79"/>
      <c r="HTZ480" s="79"/>
      <c r="HUA480" s="79"/>
      <c r="HUB480" s="79"/>
      <c r="HUC480" s="79"/>
      <c r="HUD480" s="79"/>
      <c r="HUE480" s="79"/>
      <c r="HUF480" s="79"/>
      <c r="HUG480" s="79"/>
      <c r="HUH480" s="79"/>
      <c r="HUI480" s="79"/>
      <c r="HUJ480" s="79"/>
      <c r="HUK480" s="79"/>
      <c r="HUL480" s="79"/>
      <c r="HUM480" s="79"/>
      <c r="HUN480" s="79"/>
      <c r="HUO480" s="79"/>
      <c r="HUP480" s="79"/>
      <c r="HUQ480" s="79"/>
      <c r="HUR480" s="79"/>
      <c r="HUS480" s="79"/>
      <c r="HUT480" s="79"/>
      <c r="HUU480" s="79"/>
      <c r="HUV480" s="79"/>
      <c r="HUW480" s="79"/>
      <c r="HUX480" s="79"/>
      <c r="HUY480" s="79"/>
      <c r="HUZ480" s="79"/>
      <c r="HVA480" s="79"/>
      <c r="HVB480" s="79"/>
      <c r="HVC480" s="79"/>
      <c r="HVD480" s="79"/>
      <c r="HVE480" s="79"/>
      <c r="HVF480" s="79"/>
      <c r="HVG480" s="79"/>
      <c r="HVH480" s="79"/>
      <c r="HVI480" s="79"/>
      <c r="HVJ480" s="79"/>
      <c r="HVK480" s="79"/>
      <c r="HVL480" s="79"/>
      <c r="HVM480" s="79"/>
      <c r="HVN480" s="79"/>
      <c r="HVO480" s="79"/>
      <c r="HVP480" s="79"/>
      <c r="HVQ480" s="79"/>
      <c r="HVR480" s="79"/>
      <c r="HVS480" s="79"/>
      <c r="HVT480" s="79"/>
      <c r="HVU480" s="79"/>
      <c r="HVV480" s="79"/>
      <c r="HVW480" s="79"/>
      <c r="HVX480" s="79"/>
      <c r="HVY480" s="79"/>
      <c r="HVZ480" s="79"/>
      <c r="HWA480" s="79"/>
      <c r="HWB480" s="79"/>
      <c r="HWC480" s="79"/>
      <c r="HWD480" s="79"/>
      <c r="HWE480" s="79"/>
      <c r="HWF480" s="79"/>
      <c r="HWG480" s="79"/>
      <c r="HWH480" s="79"/>
      <c r="HWI480" s="79"/>
      <c r="HWJ480" s="79"/>
      <c r="HWK480" s="79"/>
      <c r="HWL480" s="79"/>
      <c r="HWM480" s="79"/>
      <c r="HWN480" s="79"/>
      <c r="HWO480" s="79"/>
      <c r="HWP480" s="79"/>
      <c r="HWQ480" s="79"/>
      <c r="HWR480" s="79"/>
      <c r="HWS480" s="79"/>
      <c r="HWT480" s="79"/>
      <c r="HWU480" s="79"/>
      <c r="HWV480" s="79"/>
      <c r="HWW480" s="79"/>
      <c r="HWX480" s="79"/>
      <c r="HWY480" s="79"/>
      <c r="HWZ480" s="79"/>
      <c r="HXA480" s="79"/>
      <c r="HXB480" s="79"/>
      <c r="HXC480" s="79"/>
      <c r="HXD480" s="79"/>
      <c r="HXE480" s="79"/>
      <c r="HXF480" s="79"/>
      <c r="HXG480" s="79"/>
      <c r="HXH480" s="79"/>
      <c r="HXI480" s="79"/>
      <c r="HXJ480" s="79"/>
      <c r="HXK480" s="79"/>
      <c r="HXL480" s="79"/>
      <c r="HXM480" s="79"/>
      <c r="HXN480" s="79"/>
      <c r="HXO480" s="79"/>
      <c r="HXP480" s="79"/>
      <c r="HXQ480" s="79"/>
      <c r="HXR480" s="79"/>
      <c r="HXS480" s="79"/>
      <c r="HXT480" s="79"/>
      <c r="HXU480" s="79"/>
      <c r="HXV480" s="79"/>
      <c r="HXW480" s="79"/>
      <c r="HXX480" s="79"/>
      <c r="HXY480" s="79"/>
      <c r="HXZ480" s="79"/>
      <c r="HYA480" s="79"/>
      <c r="HYB480" s="79"/>
      <c r="HYC480" s="79"/>
      <c r="HYD480" s="79"/>
      <c r="HYE480" s="79"/>
      <c r="HYF480" s="79"/>
      <c r="HYG480" s="79"/>
      <c r="HYH480" s="79"/>
      <c r="HYI480" s="79"/>
      <c r="HYJ480" s="79"/>
      <c r="HYK480" s="79"/>
      <c r="HYL480" s="79"/>
      <c r="HYM480" s="79"/>
      <c r="HYN480" s="79"/>
      <c r="HYO480" s="79"/>
      <c r="HYP480" s="79"/>
      <c r="HYQ480" s="79"/>
      <c r="HYR480" s="79"/>
      <c r="HYS480" s="79"/>
      <c r="HYT480" s="79"/>
      <c r="HYU480" s="79"/>
      <c r="HYV480" s="79"/>
      <c r="HYW480" s="79"/>
      <c r="HYX480" s="79"/>
      <c r="HYY480" s="79"/>
      <c r="HYZ480" s="79"/>
      <c r="HZA480" s="79"/>
      <c r="HZB480" s="79"/>
      <c r="HZC480" s="79"/>
      <c r="HZD480" s="79"/>
      <c r="HZE480" s="79"/>
      <c r="HZF480" s="79"/>
      <c r="HZG480" s="79"/>
      <c r="HZH480" s="79"/>
      <c r="HZI480" s="79"/>
      <c r="HZJ480" s="79"/>
      <c r="HZK480" s="79"/>
      <c r="HZL480" s="79"/>
      <c r="HZM480" s="79"/>
      <c r="HZN480" s="79"/>
      <c r="HZO480" s="79"/>
      <c r="HZP480" s="79"/>
      <c r="HZQ480" s="79"/>
      <c r="HZR480" s="79"/>
      <c r="HZS480" s="79"/>
      <c r="HZT480" s="79"/>
      <c r="HZU480" s="79"/>
      <c r="HZV480" s="79"/>
      <c r="HZW480" s="79"/>
      <c r="HZX480" s="79"/>
      <c r="HZY480" s="79"/>
      <c r="HZZ480" s="79"/>
      <c r="IAA480" s="79"/>
      <c r="IAB480" s="79"/>
      <c r="IAC480" s="79"/>
      <c r="IAD480" s="79"/>
      <c r="IAE480" s="79"/>
      <c r="IAF480" s="79"/>
      <c r="IAG480" s="79"/>
      <c r="IAH480" s="79"/>
      <c r="IAI480" s="79"/>
      <c r="IAJ480" s="79"/>
      <c r="IAK480" s="79"/>
      <c r="IAL480" s="79"/>
      <c r="IAM480" s="79"/>
      <c r="IAN480" s="79"/>
      <c r="IAO480" s="79"/>
      <c r="IAP480" s="79"/>
      <c r="IAQ480" s="79"/>
      <c r="IAR480" s="79"/>
      <c r="IAS480" s="79"/>
      <c r="IAT480" s="79"/>
      <c r="IAU480" s="79"/>
      <c r="IAV480" s="79"/>
      <c r="IAW480" s="79"/>
      <c r="IAX480" s="79"/>
      <c r="IAY480" s="79"/>
      <c r="IAZ480" s="79"/>
      <c r="IBA480" s="79"/>
      <c r="IBB480" s="79"/>
      <c r="IBC480" s="79"/>
      <c r="IBD480" s="79"/>
      <c r="IBE480" s="79"/>
      <c r="IBF480" s="79"/>
      <c r="IBG480" s="79"/>
      <c r="IBH480" s="79"/>
      <c r="IBI480" s="79"/>
      <c r="IBJ480" s="79"/>
      <c r="IBK480" s="79"/>
      <c r="IBL480" s="79"/>
      <c r="IBM480" s="79"/>
      <c r="IBN480" s="79"/>
      <c r="IBO480" s="79"/>
      <c r="IBP480" s="79"/>
      <c r="IBQ480" s="79"/>
      <c r="IBR480" s="79"/>
      <c r="IBS480" s="79"/>
      <c r="IBT480" s="79"/>
      <c r="IBU480" s="79"/>
      <c r="IBV480" s="79"/>
      <c r="IBW480" s="79"/>
      <c r="IBX480" s="79"/>
      <c r="IBY480" s="79"/>
      <c r="IBZ480" s="79"/>
      <c r="ICA480" s="79"/>
      <c r="ICB480" s="79"/>
      <c r="ICC480" s="79"/>
      <c r="ICD480" s="79"/>
      <c r="ICE480" s="79"/>
      <c r="ICF480" s="79"/>
      <c r="ICG480" s="79"/>
      <c r="ICH480" s="79"/>
      <c r="ICI480" s="79"/>
      <c r="ICJ480" s="79"/>
      <c r="ICK480" s="79"/>
      <c r="ICL480" s="79"/>
      <c r="ICM480" s="79"/>
      <c r="ICN480" s="79"/>
      <c r="ICO480" s="79"/>
      <c r="ICP480" s="79"/>
      <c r="ICQ480" s="79"/>
      <c r="ICR480" s="79"/>
      <c r="ICS480" s="79"/>
      <c r="ICT480" s="79"/>
      <c r="ICU480" s="79"/>
      <c r="ICV480" s="79"/>
      <c r="ICW480" s="79"/>
      <c r="ICX480" s="79"/>
      <c r="ICY480" s="79"/>
      <c r="ICZ480" s="79"/>
      <c r="IDA480" s="79"/>
      <c r="IDB480" s="79"/>
      <c r="IDC480" s="79"/>
      <c r="IDD480" s="79"/>
      <c r="IDE480" s="79"/>
      <c r="IDF480" s="79"/>
      <c r="IDG480" s="79"/>
      <c r="IDH480" s="79"/>
      <c r="IDI480" s="79"/>
      <c r="IDJ480" s="79"/>
      <c r="IDK480" s="79"/>
      <c r="IDL480" s="79"/>
      <c r="IDM480" s="79"/>
      <c r="IDN480" s="79"/>
      <c r="IDO480" s="79"/>
      <c r="IDP480" s="79"/>
      <c r="IDQ480" s="79"/>
      <c r="IDR480" s="79"/>
      <c r="IDS480" s="79"/>
      <c r="IDT480" s="79"/>
      <c r="IDU480" s="79"/>
      <c r="IDV480" s="79"/>
      <c r="IDW480" s="79"/>
      <c r="IDX480" s="79"/>
      <c r="IDY480" s="79"/>
      <c r="IDZ480" s="79"/>
      <c r="IEA480" s="79"/>
      <c r="IEB480" s="79"/>
      <c r="IEC480" s="79"/>
      <c r="IED480" s="79"/>
      <c r="IEE480" s="79"/>
      <c r="IEF480" s="79"/>
      <c r="IEG480" s="79"/>
      <c r="IEH480" s="79"/>
      <c r="IEI480" s="79"/>
      <c r="IEJ480" s="79"/>
      <c r="IEK480" s="79"/>
      <c r="IEL480" s="79"/>
      <c r="IEM480" s="79"/>
      <c r="IEN480" s="79"/>
      <c r="IEO480" s="79"/>
      <c r="IEP480" s="79"/>
      <c r="IEQ480" s="79"/>
      <c r="IER480" s="79"/>
      <c r="IES480" s="79"/>
      <c r="IET480" s="79"/>
      <c r="IEU480" s="79"/>
      <c r="IEV480" s="79"/>
      <c r="IEW480" s="79"/>
      <c r="IEX480" s="79"/>
      <c r="IEY480" s="79"/>
      <c r="IEZ480" s="79"/>
      <c r="IFA480" s="79"/>
      <c r="IFB480" s="79"/>
      <c r="IFC480" s="79"/>
      <c r="IFD480" s="79"/>
      <c r="IFE480" s="79"/>
      <c r="IFF480" s="79"/>
      <c r="IFG480" s="79"/>
      <c r="IFH480" s="79"/>
      <c r="IFI480" s="79"/>
      <c r="IFJ480" s="79"/>
      <c r="IFK480" s="79"/>
      <c r="IFL480" s="79"/>
      <c r="IFM480" s="79"/>
      <c r="IFN480" s="79"/>
      <c r="IFO480" s="79"/>
      <c r="IFP480" s="79"/>
      <c r="IFQ480" s="79"/>
      <c r="IFR480" s="79"/>
      <c r="IFS480" s="79"/>
      <c r="IFT480" s="79"/>
      <c r="IFU480" s="79"/>
      <c r="IFV480" s="79"/>
      <c r="IFW480" s="79"/>
      <c r="IFX480" s="79"/>
      <c r="IFY480" s="79"/>
      <c r="IFZ480" s="79"/>
      <c r="IGA480" s="79"/>
      <c r="IGB480" s="79"/>
      <c r="IGC480" s="79"/>
      <c r="IGD480" s="79"/>
      <c r="IGE480" s="79"/>
      <c r="IGF480" s="79"/>
      <c r="IGG480" s="79"/>
      <c r="IGH480" s="79"/>
      <c r="IGI480" s="79"/>
      <c r="IGJ480" s="79"/>
      <c r="IGK480" s="79"/>
      <c r="IGL480" s="79"/>
      <c r="IGM480" s="79"/>
      <c r="IGN480" s="79"/>
      <c r="IGO480" s="79"/>
      <c r="IGP480" s="79"/>
      <c r="IGQ480" s="79"/>
      <c r="IGR480" s="79"/>
      <c r="IGS480" s="79"/>
      <c r="IGT480" s="79"/>
      <c r="IGU480" s="79"/>
      <c r="IGV480" s="79"/>
      <c r="IGW480" s="79"/>
      <c r="IGX480" s="79"/>
      <c r="IGY480" s="79"/>
      <c r="IGZ480" s="79"/>
      <c r="IHA480" s="79"/>
      <c r="IHB480" s="79"/>
      <c r="IHC480" s="79"/>
      <c r="IHD480" s="79"/>
      <c r="IHE480" s="79"/>
      <c r="IHF480" s="79"/>
      <c r="IHG480" s="79"/>
      <c r="IHH480" s="79"/>
      <c r="IHI480" s="79"/>
      <c r="IHJ480" s="79"/>
      <c r="IHK480" s="79"/>
      <c r="IHL480" s="79"/>
      <c r="IHM480" s="79"/>
      <c r="IHN480" s="79"/>
      <c r="IHO480" s="79"/>
      <c r="IHP480" s="79"/>
      <c r="IHQ480" s="79"/>
      <c r="IHR480" s="79"/>
      <c r="IHS480" s="79"/>
      <c r="IHT480" s="79"/>
      <c r="IHU480" s="79"/>
      <c r="IHV480" s="79"/>
      <c r="IHW480" s="79"/>
      <c r="IHX480" s="79"/>
      <c r="IHY480" s="79"/>
      <c r="IHZ480" s="79"/>
      <c r="IIA480" s="79"/>
      <c r="IIB480" s="79"/>
      <c r="IIC480" s="79"/>
      <c r="IID480" s="79"/>
      <c r="IIE480" s="79"/>
      <c r="IIF480" s="79"/>
      <c r="IIG480" s="79"/>
      <c r="IIH480" s="79"/>
      <c r="III480" s="79"/>
      <c r="IIJ480" s="79"/>
      <c r="IIK480" s="79"/>
      <c r="IIL480" s="79"/>
      <c r="IIM480" s="79"/>
      <c r="IIN480" s="79"/>
      <c r="IIO480" s="79"/>
      <c r="IIP480" s="79"/>
      <c r="IIQ480" s="79"/>
      <c r="IIR480" s="79"/>
      <c r="IIS480" s="79"/>
      <c r="IIT480" s="79"/>
      <c r="IIU480" s="79"/>
      <c r="IIV480" s="79"/>
      <c r="IIW480" s="79"/>
      <c r="IIX480" s="79"/>
      <c r="IIY480" s="79"/>
      <c r="IIZ480" s="79"/>
      <c r="IJA480" s="79"/>
      <c r="IJB480" s="79"/>
      <c r="IJC480" s="79"/>
      <c r="IJD480" s="79"/>
      <c r="IJE480" s="79"/>
      <c r="IJF480" s="79"/>
      <c r="IJG480" s="79"/>
      <c r="IJH480" s="79"/>
      <c r="IJI480" s="79"/>
      <c r="IJJ480" s="79"/>
      <c r="IJK480" s="79"/>
      <c r="IJL480" s="79"/>
      <c r="IJM480" s="79"/>
      <c r="IJN480" s="79"/>
      <c r="IJO480" s="79"/>
      <c r="IJP480" s="79"/>
      <c r="IJQ480" s="79"/>
      <c r="IJR480" s="79"/>
      <c r="IJS480" s="79"/>
      <c r="IJT480" s="79"/>
      <c r="IJU480" s="79"/>
      <c r="IJV480" s="79"/>
      <c r="IJW480" s="79"/>
      <c r="IJX480" s="79"/>
      <c r="IJY480" s="79"/>
      <c r="IJZ480" s="79"/>
      <c r="IKA480" s="79"/>
      <c r="IKB480" s="79"/>
      <c r="IKC480" s="79"/>
      <c r="IKD480" s="79"/>
      <c r="IKE480" s="79"/>
      <c r="IKF480" s="79"/>
      <c r="IKG480" s="79"/>
      <c r="IKH480" s="79"/>
      <c r="IKI480" s="79"/>
      <c r="IKJ480" s="79"/>
      <c r="IKK480" s="79"/>
      <c r="IKL480" s="79"/>
      <c r="IKM480" s="79"/>
      <c r="IKN480" s="79"/>
      <c r="IKO480" s="79"/>
      <c r="IKP480" s="79"/>
      <c r="IKQ480" s="79"/>
      <c r="IKR480" s="79"/>
      <c r="IKS480" s="79"/>
      <c r="IKT480" s="79"/>
      <c r="IKU480" s="79"/>
      <c r="IKV480" s="79"/>
      <c r="IKW480" s="79"/>
      <c r="IKX480" s="79"/>
      <c r="IKY480" s="79"/>
      <c r="IKZ480" s="79"/>
      <c r="ILA480" s="79"/>
      <c r="ILB480" s="79"/>
      <c r="ILC480" s="79"/>
      <c r="ILD480" s="79"/>
      <c r="ILE480" s="79"/>
      <c r="ILF480" s="79"/>
      <c r="ILG480" s="79"/>
      <c r="ILH480" s="79"/>
      <c r="ILI480" s="79"/>
      <c r="ILJ480" s="79"/>
      <c r="ILK480" s="79"/>
      <c r="ILL480" s="79"/>
      <c r="ILM480" s="79"/>
      <c r="ILN480" s="79"/>
      <c r="ILO480" s="79"/>
      <c r="ILP480" s="79"/>
      <c r="ILQ480" s="79"/>
      <c r="ILR480" s="79"/>
      <c r="ILS480" s="79"/>
      <c r="ILT480" s="79"/>
      <c r="ILU480" s="79"/>
      <c r="ILV480" s="79"/>
      <c r="ILW480" s="79"/>
      <c r="ILX480" s="79"/>
      <c r="ILY480" s="79"/>
      <c r="ILZ480" s="79"/>
      <c r="IMA480" s="79"/>
      <c r="IMB480" s="79"/>
      <c r="IMC480" s="79"/>
      <c r="IMD480" s="79"/>
      <c r="IME480" s="79"/>
      <c r="IMF480" s="79"/>
      <c r="IMG480" s="79"/>
      <c r="IMH480" s="79"/>
      <c r="IMI480" s="79"/>
      <c r="IMJ480" s="79"/>
      <c r="IMK480" s="79"/>
      <c r="IML480" s="79"/>
      <c r="IMM480" s="79"/>
      <c r="IMN480" s="79"/>
      <c r="IMO480" s="79"/>
      <c r="IMP480" s="79"/>
      <c r="IMQ480" s="79"/>
      <c r="IMR480" s="79"/>
      <c r="IMS480" s="79"/>
      <c r="IMT480" s="79"/>
      <c r="IMU480" s="79"/>
      <c r="IMV480" s="79"/>
      <c r="IMW480" s="79"/>
      <c r="IMX480" s="79"/>
      <c r="IMY480" s="79"/>
      <c r="IMZ480" s="79"/>
      <c r="INA480" s="79"/>
      <c r="INB480" s="79"/>
      <c r="INC480" s="79"/>
      <c r="IND480" s="79"/>
      <c r="INE480" s="79"/>
      <c r="INF480" s="79"/>
      <c r="ING480" s="79"/>
      <c r="INH480" s="79"/>
      <c r="INI480" s="79"/>
      <c r="INJ480" s="79"/>
      <c r="INK480" s="79"/>
      <c r="INL480" s="79"/>
      <c r="INM480" s="79"/>
      <c r="INN480" s="79"/>
      <c r="INO480" s="79"/>
      <c r="INP480" s="79"/>
      <c r="INQ480" s="79"/>
      <c r="INR480" s="79"/>
      <c r="INS480" s="79"/>
      <c r="INT480" s="79"/>
      <c r="INU480" s="79"/>
      <c r="INV480" s="79"/>
      <c r="INW480" s="79"/>
      <c r="INX480" s="79"/>
      <c r="INY480" s="79"/>
      <c r="INZ480" s="79"/>
      <c r="IOA480" s="79"/>
      <c r="IOB480" s="79"/>
      <c r="IOC480" s="79"/>
      <c r="IOD480" s="79"/>
      <c r="IOE480" s="79"/>
      <c r="IOF480" s="79"/>
      <c r="IOG480" s="79"/>
      <c r="IOH480" s="79"/>
      <c r="IOI480" s="79"/>
      <c r="IOJ480" s="79"/>
      <c r="IOK480" s="79"/>
      <c r="IOL480" s="79"/>
      <c r="IOM480" s="79"/>
      <c r="ION480" s="79"/>
      <c r="IOO480" s="79"/>
      <c r="IOP480" s="79"/>
      <c r="IOQ480" s="79"/>
      <c r="IOR480" s="79"/>
      <c r="IOS480" s="79"/>
      <c r="IOT480" s="79"/>
      <c r="IOU480" s="79"/>
      <c r="IOV480" s="79"/>
      <c r="IOW480" s="79"/>
      <c r="IOX480" s="79"/>
      <c r="IOY480" s="79"/>
      <c r="IOZ480" s="79"/>
      <c r="IPA480" s="79"/>
      <c r="IPB480" s="79"/>
      <c r="IPC480" s="79"/>
      <c r="IPD480" s="79"/>
      <c r="IPE480" s="79"/>
      <c r="IPF480" s="79"/>
      <c r="IPG480" s="79"/>
      <c r="IPH480" s="79"/>
      <c r="IPI480" s="79"/>
      <c r="IPJ480" s="79"/>
      <c r="IPK480" s="79"/>
      <c r="IPL480" s="79"/>
      <c r="IPM480" s="79"/>
      <c r="IPN480" s="79"/>
      <c r="IPO480" s="79"/>
      <c r="IPP480" s="79"/>
      <c r="IPQ480" s="79"/>
      <c r="IPR480" s="79"/>
      <c r="IPS480" s="79"/>
      <c r="IPT480" s="79"/>
      <c r="IPU480" s="79"/>
      <c r="IPV480" s="79"/>
      <c r="IPW480" s="79"/>
      <c r="IPX480" s="79"/>
      <c r="IPY480" s="79"/>
      <c r="IPZ480" s="79"/>
      <c r="IQA480" s="79"/>
      <c r="IQB480" s="79"/>
      <c r="IQC480" s="79"/>
      <c r="IQD480" s="79"/>
      <c r="IQE480" s="79"/>
      <c r="IQF480" s="79"/>
      <c r="IQG480" s="79"/>
      <c r="IQH480" s="79"/>
      <c r="IQI480" s="79"/>
      <c r="IQJ480" s="79"/>
      <c r="IQK480" s="79"/>
      <c r="IQL480" s="79"/>
      <c r="IQM480" s="79"/>
      <c r="IQN480" s="79"/>
      <c r="IQO480" s="79"/>
      <c r="IQP480" s="79"/>
      <c r="IQQ480" s="79"/>
      <c r="IQR480" s="79"/>
      <c r="IQS480" s="79"/>
      <c r="IQT480" s="79"/>
      <c r="IQU480" s="79"/>
      <c r="IQV480" s="79"/>
      <c r="IQW480" s="79"/>
      <c r="IQX480" s="79"/>
      <c r="IQY480" s="79"/>
      <c r="IQZ480" s="79"/>
      <c r="IRA480" s="79"/>
      <c r="IRB480" s="79"/>
      <c r="IRC480" s="79"/>
      <c r="IRD480" s="79"/>
      <c r="IRE480" s="79"/>
      <c r="IRF480" s="79"/>
      <c r="IRG480" s="79"/>
      <c r="IRH480" s="79"/>
      <c r="IRI480" s="79"/>
      <c r="IRJ480" s="79"/>
      <c r="IRK480" s="79"/>
      <c r="IRL480" s="79"/>
      <c r="IRM480" s="79"/>
      <c r="IRN480" s="79"/>
      <c r="IRO480" s="79"/>
      <c r="IRP480" s="79"/>
      <c r="IRQ480" s="79"/>
      <c r="IRR480" s="79"/>
      <c r="IRS480" s="79"/>
      <c r="IRT480" s="79"/>
      <c r="IRU480" s="79"/>
      <c r="IRV480" s="79"/>
      <c r="IRW480" s="79"/>
      <c r="IRX480" s="79"/>
      <c r="IRY480" s="79"/>
      <c r="IRZ480" s="79"/>
      <c r="ISA480" s="79"/>
      <c r="ISB480" s="79"/>
      <c r="ISC480" s="79"/>
      <c r="ISD480" s="79"/>
      <c r="ISE480" s="79"/>
      <c r="ISF480" s="79"/>
      <c r="ISG480" s="79"/>
      <c r="ISH480" s="79"/>
      <c r="ISI480" s="79"/>
      <c r="ISJ480" s="79"/>
      <c r="ISK480" s="79"/>
      <c r="ISL480" s="79"/>
      <c r="ISM480" s="79"/>
      <c r="ISN480" s="79"/>
      <c r="ISO480" s="79"/>
      <c r="ISP480" s="79"/>
      <c r="ISQ480" s="79"/>
      <c r="ISR480" s="79"/>
      <c r="ISS480" s="79"/>
      <c r="IST480" s="79"/>
      <c r="ISU480" s="79"/>
      <c r="ISV480" s="79"/>
      <c r="ISW480" s="79"/>
      <c r="ISX480" s="79"/>
      <c r="ISY480" s="79"/>
      <c r="ISZ480" s="79"/>
      <c r="ITA480" s="79"/>
      <c r="ITB480" s="79"/>
      <c r="ITC480" s="79"/>
      <c r="ITD480" s="79"/>
      <c r="ITE480" s="79"/>
      <c r="ITF480" s="79"/>
      <c r="ITG480" s="79"/>
      <c r="ITH480" s="79"/>
      <c r="ITI480" s="79"/>
      <c r="ITJ480" s="79"/>
      <c r="ITK480" s="79"/>
      <c r="ITL480" s="79"/>
      <c r="ITM480" s="79"/>
      <c r="ITN480" s="79"/>
      <c r="ITO480" s="79"/>
      <c r="ITP480" s="79"/>
      <c r="ITQ480" s="79"/>
      <c r="ITR480" s="79"/>
      <c r="ITS480" s="79"/>
      <c r="ITT480" s="79"/>
      <c r="ITU480" s="79"/>
      <c r="ITV480" s="79"/>
      <c r="ITW480" s="79"/>
      <c r="ITX480" s="79"/>
      <c r="ITY480" s="79"/>
      <c r="ITZ480" s="79"/>
      <c r="IUA480" s="79"/>
      <c r="IUB480" s="79"/>
      <c r="IUC480" s="79"/>
      <c r="IUD480" s="79"/>
      <c r="IUE480" s="79"/>
      <c r="IUF480" s="79"/>
      <c r="IUG480" s="79"/>
      <c r="IUH480" s="79"/>
      <c r="IUI480" s="79"/>
      <c r="IUJ480" s="79"/>
      <c r="IUK480" s="79"/>
      <c r="IUL480" s="79"/>
      <c r="IUM480" s="79"/>
      <c r="IUN480" s="79"/>
      <c r="IUO480" s="79"/>
      <c r="IUP480" s="79"/>
      <c r="IUQ480" s="79"/>
      <c r="IUR480" s="79"/>
      <c r="IUS480" s="79"/>
      <c r="IUT480" s="79"/>
      <c r="IUU480" s="79"/>
      <c r="IUV480" s="79"/>
      <c r="IUW480" s="79"/>
      <c r="IUX480" s="79"/>
      <c r="IUY480" s="79"/>
      <c r="IUZ480" s="79"/>
      <c r="IVA480" s="79"/>
      <c r="IVB480" s="79"/>
      <c r="IVC480" s="79"/>
      <c r="IVD480" s="79"/>
      <c r="IVE480" s="79"/>
      <c r="IVF480" s="79"/>
      <c r="IVG480" s="79"/>
      <c r="IVH480" s="79"/>
      <c r="IVI480" s="79"/>
      <c r="IVJ480" s="79"/>
      <c r="IVK480" s="79"/>
      <c r="IVL480" s="79"/>
      <c r="IVM480" s="79"/>
      <c r="IVN480" s="79"/>
      <c r="IVO480" s="79"/>
      <c r="IVP480" s="79"/>
      <c r="IVQ480" s="79"/>
      <c r="IVR480" s="79"/>
      <c r="IVS480" s="79"/>
      <c r="IVT480" s="79"/>
      <c r="IVU480" s="79"/>
      <c r="IVV480" s="79"/>
      <c r="IVW480" s="79"/>
      <c r="IVX480" s="79"/>
      <c r="IVY480" s="79"/>
      <c r="IVZ480" s="79"/>
      <c r="IWA480" s="79"/>
      <c r="IWB480" s="79"/>
      <c r="IWC480" s="79"/>
      <c r="IWD480" s="79"/>
      <c r="IWE480" s="79"/>
      <c r="IWF480" s="79"/>
      <c r="IWG480" s="79"/>
      <c r="IWH480" s="79"/>
      <c r="IWI480" s="79"/>
      <c r="IWJ480" s="79"/>
      <c r="IWK480" s="79"/>
      <c r="IWL480" s="79"/>
      <c r="IWM480" s="79"/>
      <c r="IWN480" s="79"/>
      <c r="IWO480" s="79"/>
      <c r="IWP480" s="79"/>
      <c r="IWQ480" s="79"/>
      <c r="IWR480" s="79"/>
      <c r="IWS480" s="79"/>
      <c r="IWT480" s="79"/>
      <c r="IWU480" s="79"/>
      <c r="IWV480" s="79"/>
      <c r="IWW480" s="79"/>
      <c r="IWX480" s="79"/>
      <c r="IWY480" s="79"/>
      <c r="IWZ480" s="79"/>
      <c r="IXA480" s="79"/>
      <c r="IXB480" s="79"/>
      <c r="IXC480" s="79"/>
      <c r="IXD480" s="79"/>
      <c r="IXE480" s="79"/>
      <c r="IXF480" s="79"/>
      <c r="IXG480" s="79"/>
      <c r="IXH480" s="79"/>
      <c r="IXI480" s="79"/>
      <c r="IXJ480" s="79"/>
      <c r="IXK480" s="79"/>
      <c r="IXL480" s="79"/>
      <c r="IXM480" s="79"/>
      <c r="IXN480" s="79"/>
      <c r="IXO480" s="79"/>
      <c r="IXP480" s="79"/>
      <c r="IXQ480" s="79"/>
      <c r="IXR480" s="79"/>
      <c r="IXS480" s="79"/>
      <c r="IXT480" s="79"/>
      <c r="IXU480" s="79"/>
      <c r="IXV480" s="79"/>
      <c r="IXW480" s="79"/>
      <c r="IXX480" s="79"/>
      <c r="IXY480" s="79"/>
      <c r="IXZ480" s="79"/>
      <c r="IYA480" s="79"/>
      <c r="IYB480" s="79"/>
      <c r="IYC480" s="79"/>
      <c r="IYD480" s="79"/>
      <c r="IYE480" s="79"/>
      <c r="IYF480" s="79"/>
      <c r="IYG480" s="79"/>
      <c r="IYH480" s="79"/>
      <c r="IYI480" s="79"/>
      <c r="IYJ480" s="79"/>
      <c r="IYK480" s="79"/>
      <c r="IYL480" s="79"/>
      <c r="IYM480" s="79"/>
      <c r="IYN480" s="79"/>
      <c r="IYO480" s="79"/>
      <c r="IYP480" s="79"/>
      <c r="IYQ480" s="79"/>
      <c r="IYR480" s="79"/>
      <c r="IYS480" s="79"/>
      <c r="IYT480" s="79"/>
      <c r="IYU480" s="79"/>
      <c r="IYV480" s="79"/>
      <c r="IYW480" s="79"/>
      <c r="IYX480" s="79"/>
      <c r="IYY480" s="79"/>
      <c r="IYZ480" s="79"/>
      <c r="IZA480" s="79"/>
      <c r="IZB480" s="79"/>
      <c r="IZC480" s="79"/>
      <c r="IZD480" s="79"/>
      <c r="IZE480" s="79"/>
      <c r="IZF480" s="79"/>
      <c r="IZG480" s="79"/>
      <c r="IZH480" s="79"/>
      <c r="IZI480" s="79"/>
      <c r="IZJ480" s="79"/>
      <c r="IZK480" s="79"/>
      <c r="IZL480" s="79"/>
      <c r="IZM480" s="79"/>
      <c r="IZN480" s="79"/>
      <c r="IZO480" s="79"/>
      <c r="IZP480" s="79"/>
      <c r="IZQ480" s="79"/>
      <c r="IZR480" s="79"/>
      <c r="IZS480" s="79"/>
      <c r="IZT480" s="79"/>
      <c r="IZU480" s="79"/>
      <c r="IZV480" s="79"/>
      <c r="IZW480" s="79"/>
      <c r="IZX480" s="79"/>
      <c r="IZY480" s="79"/>
      <c r="IZZ480" s="79"/>
      <c r="JAA480" s="79"/>
      <c r="JAB480" s="79"/>
      <c r="JAC480" s="79"/>
      <c r="JAD480" s="79"/>
      <c r="JAE480" s="79"/>
      <c r="JAF480" s="79"/>
      <c r="JAG480" s="79"/>
      <c r="JAH480" s="79"/>
      <c r="JAI480" s="79"/>
      <c r="JAJ480" s="79"/>
      <c r="JAK480" s="79"/>
      <c r="JAL480" s="79"/>
      <c r="JAM480" s="79"/>
      <c r="JAN480" s="79"/>
      <c r="JAO480" s="79"/>
      <c r="JAP480" s="79"/>
      <c r="JAQ480" s="79"/>
      <c r="JAR480" s="79"/>
      <c r="JAS480" s="79"/>
      <c r="JAT480" s="79"/>
      <c r="JAU480" s="79"/>
      <c r="JAV480" s="79"/>
      <c r="JAW480" s="79"/>
      <c r="JAX480" s="79"/>
      <c r="JAY480" s="79"/>
      <c r="JAZ480" s="79"/>
      <c r="JBA480" s="79"/>
      <c r="JBB480" s="79"/>
      <c r="JBC480" s="79"/>
      <c r="JBD480" s="79"/>
      <c r="JBE480" s="79"/>
      <c r="JBF480" s="79"/>
      <c r="JBG480" s="79"/>
      <c r="JBH480" s="79"/>
      <c r="JBI480" s="79"/>
      <c r="JBJ480" s="79"/>
      <c r="JBK480" s="79"/>
      <c r="JBL480" s="79"/>
      <c r="JBM480" s="79"/>
      <c r="JBN480" s="79"/>
      <c r="JBO480" s="79"/>
      <c r="JBP480" s="79"/>
      <c r="JBQ480" s="79"/>
      <c r="JBR480" s="79"/>
      <c r="JBS480" s="79"/>
      <c r="JBT480" s="79"/>
      <c r="JBU480" s="79"/>
      <c r="JBV480" s="79"/>
      <c r="JBW480" s="79"/>
      <c r="JBX480" s="79"/>
      <c r="JBY480" s="79"/>
      <c r="JBZ480" s="79"/>
      <c r="JCA480" s="79"/>
      <c r="JCB480" s="79"/>
      <c r="JCC480" s="79"/>
      <c r="JCD480" s="79"/>
      <c r="JCE480" s="79"/>
      <c r="JCF480" s="79"/>
      <c r="JCG480" s="79"/>
      <c r="JCH480" s="79"/>
      <c r="JCI480" s="79"/>
      <c r="JCJ480" s="79"/>
      <c r="JCK480" s="79"/>
      <c r="JCL480" s="79"/>
      <c r="JCM480" s="79"/>
      <c r="JCN480" s="79"/>
      <c r="JCO480" s="79"/>
      <c r="JCP480" s="79"/>
      <c r="JCQ480" s="79"/>
      <c r="JCR480" s="79"/>
      <c r="JCS480" s="79"/>
      <c r="JCT480" s="79"/>
      <c r="JCU480" s="79"/>
      <c r="JCV480" s="79"/>
      <c r="JCW480" s="79"/>
      <c r="JCX480" s="79"/>
      <c r="JCY480" s="79"/>
      <c r="JCZ480" s="79"/>
      <c r="JDA480" s="79"/>
      <c r="JDB480" s="79"/>
      <c r="JDC480" s="79"/>
    </row>
    <row r="481" spans="1:6867" s="74" customFormat="1" x14ac:dyDescent="0.25">
      <c r="A481" s="79"/>
      <c r="B481" s="74" t="s">
        <v>2530</v>
      </c>
      <c r="C481" s="74" t="s">
        <v>1440</v>
      </c>
      <c r="D481" s="83">
        <v>1977</v>
      </c>
      <c r="E481" s="83" t="s">
        <v>2542</v>
      </c>
      <c r="F481" s="83" t="s">
        <v>2868</v>
      </c>
      <c r="G481" s="83" t="s">
        <v>2803</v>
      </c>
      <c r="H481" s="134"/>
      <c r="I481" s="83">
        <v>134.22</v>
      </c>
      <c r="J481" s="83">
        <v>2001</v>
      </c>
      <c r="K481" s="83">
        <v>914</v>
      </c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  <c r="CB481" s="79"/>
      <c r="CC481" s="79"/>
      <c r="CD481" s="79"/>
      <c r="CE481" s="79"/>
      <c r="CF481" s="79"/>
      <c r="CG481" s="79"/>
      <c r="CH481" s="79"/>
      <c r="CI481" s="79"/>
      <c r="CJ481" s="79"/>
      <c r="CK481" s="79"/>
      <c r="CL481" s="79"/>
      <c r="CM481" s="79"/>
      <c r="CN481" s="79"/>
      <c r="CO481" s="79"/>
      <c r="CP481" s="79"/>
      <c r="CQ481" s="79"/>
      <c r="CR481" s="79"/>
      <c r="CS481" s="79"/>
      <c r="CT481" s="79"/>
      <c r="CU481" s="79"/>
      <c r="CV481" s="79"/>
      <c r="CW481" s="79"/>
      <c r="CX481" s="79"/>
      <c r="CY481" s="79"/>
      <c r="CZ481" s="79"/>
      <c r="DA481" s="79"/>
      <c r="DB481" s="79"/>
      <c r="DC481" s="79"/>
      <c r="DD481" s="79"/>
      <c r="DE481" s="79"/>
      <c r="DF481" s="79"/>
      <c r="DG481" s="79"/>
      <c r="DH481" s="79"/>
      <c r="DI481" s="79"/>
      <c r="DJ481" s="79"/>
      <c r="DK481" s="79"/>
      <c r="DL481" s="79"/>
      <c r="DM481" s="79"/>
      <c r="DN481" s="79"/>
      <c r="DO481" s="79"/>
      <c r="DP481" s="79"/>
      <c r="DQ481" s="79"/>
      <c r="DR481" s="79"/>
      <c r="DS481" s="79"/>
      <c r="DT481" s="79"/>
      <c r="DU481" s="79"/>
      <c r="DV481" s="79"/>
      <c r="DW481" s="79"/>
      <c r="DX481" s="79"/>
      <c r="DY481" s="79"/>
      <c r="DZ481" s="79"/>
      <c r="EA481" s="79"/>
      <c r="EB481" s="79"/>
      <c r="EC481" s="79"/>
      <c r="ED481" s="79"/>
      <c r="EE481" s="79"/>
      <c r="EF481" s="79"/>
      <c r="EG481" s="79"/>
      <c r="EH481" s="79"/>
      <c r="EI481" s="79"/>
      <c r="EJ481" s="79"/>
      <c r="EK481" s="79"/>
      <c r="EL481" s="79"/>
      <c r="EM481" s="79"/>
      <c r="EN481" s="79"/>
      <c r="EO481" s="79"/>
      <c r="EP481" s="79"/>
      <c r="EQ481" s="79"/>
      <c r="ER481" s="79"/>
      <c r="ES481" s="79"/>
      <c r="ET481" s="79"/>
      <c r="EU481" s="79"/>
      <c r="EV481" s="79"/>
      <c r="EW481" s="79"/>
      <c r="EX481" s="79"/>
      <c r="EY481" s="79"/>
      <c r="EZ481" s="79"/>
      <c r="FA481" s="79"/>
      <c r="FB481" s="79"/>
      <c r="FC481" s="79"/>
      <c r="FD481" s="79"/>
      <c r="FE481" s="79"/>
      <c r="FF481" s="79"/>
      <c r="FG481" s="79"/>
      <c r="FH481" s="79"/>
      <c r="FI481" s="79"/>
      <c r="FJ481" s="79"/>
      <c r="FK481" s="79"/>
      <c r="FL481" s="79"/>
      <c r="FM481" s="79"/>
      <c r="FN481" s="79"/>
      <c r="FO481" s="79"/>
      <c r="FP481" s="79"/>
      <c r="FQ481" s="79"/>
      <c r="FR481" s="79"/>
      <c r="FS481" s="79"/>
      <c r="FT481" s="79"/>
      <c r="FU481" s="79"/>
      <c r="FV481" s="79"/>
      <c r="FW481" s="79"/>
      <c r="FX481" s="79"/>
      <c r="FY481" s="79"/>
      <c r="FZ481" s="79"/>
      <c r="GA481" s="79"/>
      <c r="GB481" s="79"/>
      <c r="GC481" s="79"/>
      <c r="GD481" s="79"/>
      <c r="GE481" s="79"/>
      <c r="GF481" s="79"/>
      <c r="GG481" s="79"/>
      <c r="GH481" s="79"/>
      <c r="GI481" s="79"/>
      <c r="GJ481" s="79"/>
      <c r="GK481" s="79"/>
      <c r="GL481" s="79"/>
      <c r="GM481" s="79"/>
      <c r="GN481" s="79"/>
      <c r="GO481" s="79"/>
      <c r="GP481" s="79"/>
      <c r="GQ481" s="79"/>
      <c r="GR481" s="79"/>
      <c r="GS481" s="79"/>
      <c r="GT481" s="79"/>
      <c r="GU481" s="79"/>
      <c r="GV481" s="79"/>
      <c r="GW481" s="79"/>
      <c r="GX481" s="79"/>
      <c r="GY481" s="79"/>
      <c r="GZ481" s="79"/>
      <c r="HA481" s="79"/>
      <c r="HB481" s="79"/>
      <c r="HC481" s="79"/>
      <c r="HD481" s="79"/>
      <c r="HE481" s="79"/>
      <c r="HF481" s="79"/>
      <c r="HG481" s="79"/>
      <c r="HH481" s="79"/>
      <c r="HI481" s="79"/>
      <c r="HJ481" s="79"/>
      <c r="HK481" s="79"/>
      <c r="HL481" s="79"/>
      <c r="HM481" s="79"/>
      <c r="HN481" s="79"/>
      <c r="HO481" s="79"/>
      <c r="HP481" s="79"/>
      <c r="HQ481" s="79"/>
      <c r="HR481" s="79"/>
      <c r="HS481" s="79"/>
      <c r="HT481" s="79"/>
      <c r="HU481" s="79"/>
      <c r="HV481" s="79"/>
      <c r="HW481" s="79"/>
      <c r="HX481" s="79"/>
      <c r="HY481" s="79"/>
      <c r="HZ481" s="79"/>
      <c r="IA481" s="79"/>
      <c r="IB481" s="79"/>
      <c r="IC481" s="79"/>
      <c r="ID481" s="79"/>
      <c r="IE481" s="79"/>
      <c r="IF481" s="79"/>
      <c r="IG481" s="79"/>
      <c r="IH481" s="79"/>
      <c r="II481" s="79"/>
      <c r="IJ481" s="79"/>
      <c r="IK481" s="79"/>
      <c r="IL481" s="79"/>
      <c r="IM481" s="79"/>
      <c r="IN481" s="79"/>
      <c r="IO481" s="79"/>
      <c r="IP481" s="79"/>
      <c r="IQ481" s="79"/>
      <c r="IR481" s="79"/>
      <c r="IS481" s="79"/>
      <c r="IT481" s="79"/>
      <c r="IU481" s="79"/>
      <c r="IV481" s="79"/>
      <c r="IW481" s="79"/>
      <c r="IX481" s="79"/>
      <c r="IY481" s="79"/>
      <c r="IZ481" s="79"/>
      <c r="JA481" s="79"/>
      <c r="JB481" s="79"/>
      <c r="JC481" s="79"/>
      <c r="JD481" s="79"/>
      <c r="JE481" s="79"/>
      <c r="JF481" s="79"/>
      <c r="JG481" s="79"/>
      <c r="JH481" s="79"/>
      <c r="JI481" s="79"/>
      <c r="JJ481" s="79"/>
      <c r="JK481" s="79"/>
      <c r="JL481" s="79"/>
      <c r="JM481" s="79"/>
      <c r="JN481" s="79"/>
      <c r="JO481" s="79"/>
      <c r="JP481" s="79"/>
      <c r="JQ481" s="79"/>
      <c r="JR481" s="79"/>
      <c r="JS481" s="79"/>
      <c r="JT481" s="79"/>
      <c r="JU481" s="79"/>
      <c r="JV481" s="79"/>
      <c r="JW481" s="79"/>
      <c r="JX481" s="79"/>
      <c r="JY481" s="79"/>
      <c r="JZ481" s="79"/>
      <c r="KA481" s="79"/>
      <c r="KB481" s="79"/>
      <c r="KC481" s="79"/>
      <c r="KD481" s="79"/>
      <c r="KE481" s="79"/>
      <c r="KF481" s="79"/>
      <c r="KG481" s="79"/>
      <c r="KH481" s="79"/>
      <c r="KI481" s="79"/>
      <c r="KJ481" s="79"/>
      <c r="KK481" s="79"/>
      <c r="KL481" s="79"/>
      <c r="KM481" s="79"/>
      <c r="KN481" s="79"/>
      <c r="KO481" s="79"/>
      <c r="KP481" s="79"/>
      <c r="KQ481" s="79"/>
      <c r="KR481" s="79"/>
      <c r="KS481" s="79"/>
      <c r="KT481" s="79"/>
      <c r="KU481" s="79"/>
      <c r="KV481" s="79"/>
      <c r="KW481" s="79"/>
      <c r="KX481" s="79"/>
      <c r="KY481" s="79"/>
      <c r="KZ481" s="79"/>
      <c r="LA481" s="79"/>
      <c r="LB481" s="79"/>
      <c r="LC481" s="79"/>
      <c r="LD481" s="79"/>
      <c r="LE481" s="79"/>
      <c r="LF481" s="79"/>
      <c r="LG481" s="79"/>
      <c r="LH481" s="79"/>
      <c r="LI481" s="79"/>
      <c r="LJ481" s="79"/>
      <c r="LK481" s="79"/>
      <c r="LL481" s="79"/>
      <c r="LM481" s="79"/>
      <c r="LN481" s="79"/>
      <c r="LO481" s="79"/>
      <c r="LP481" s="79"/>
      <c r="LQ481" s="79"/>
      <c r="LR481" s="79"/>
      <c r="LS481" s="79"/>
      <c r="LT481" s="79"/>
      <c r="LU481" s="79"/>
      <c r="LV481" s="79"/>
      <c r="LW481" s="79"/>
      <c r="LX481" s="79"/>
      <c r="LY481" s="79"/>
      <c r="LZ481" s="79"/>
      <c r="MA481" s="79"/>
      <c r="MB481" s="79"/>
      <c r="MC481" s="79"/>
      <c r="MD481" s="79"/>
      <c r="ME481" s="79"/>
      <c r="MF481" s="79"/>
      <c r="MG481" s="79"/>
      <c r="MH481" s="79"/>
      <c r="MI481" s="79"/>
      <c r="MJ481" s="79"/>
      <c r="MK481" s="79"/>
      <c r="ML481" s="79"/>
      <c r="MM481" s="79"/>
      <c r="MN481" s="79"/>
      <c r="MO481" s="79"/>
      <c r="MP481" s="79"/>
      <c r="MQ481" s="79"/>
      <c r="MR481" s="79"/>
      <c r="MS481" s="79"/>
      <c r="MT481" s="79"/>
      <c r="MU481" s="79"/>
      <c r="MV481" s="79"/>
      <c r="MW481" s="79"/>
      <c r="MX481" s="79"/>
      <c r="MY481" s="79"/>
      <c r="MZ481" s="79"/>
      <c r="NA481" s="79"/>
      <c r="NB481" s="79"/>
      <c r="NC481" s="79"/>
      <c r="ND481" s="79"/>
      <c r="NE481" s="79"/>
      <c r="NF481" s="79"/>
      <c r="NG481" s="79"/>
      <c r="NH481" s="79"/>
      <c r="NI481" s="79"/>
      <c r="NJ481" s="79"/>
      <c r="NK481" s="79"/>
      <c r="NL481" s="79"/>
      <c r="NM481" s="79"/>
      <c r="NN481" s="79"/>
      <c r="NO481" s="79"/>
      <c r="NP481" s="79"/>
      <c r="NQ481" s="79"/>
      <c r="NR481" s="79"/>
      <c r="NS481" s="79"/>
      <c r="NT481" s="79"/>
      <c r="NU481" s="79"/>
      <c r="NV481" s="79"/>
      <c r="NW481" s="79"/>
      <c r="NX481" s="79"/>
      <c r="NY481" s="79"/>
      <c r="NZ481" s="79"/>
      <c r="OA481" s="79"/>
      <c r="OB481" s="79"/>
      <c r="OC481" s="79"/>
      <c r="OD481" s="79"/>
      <c r="OE481" s="79"/>
      <c r="OF481" s="79"/>
      <c r="OG481" s="79"/>
      <c r="OH481" s="79"/>
      <c r="OI481" s="79"/>
      <c r="OJ481" s="79"/>
      <c r="OK481" s="79"/>
      <c r="OL481" s="79"/>
      <c r="OM481" s="79"/>
      <c r="ON481" s="79"/>
      <c r="OO481" s="79"/>
      <c r="OP481" s="79"/>
      <c r="OQ481" s="79"/>
      <c r="OR481" s="79"/>
      <c r="OS481" s="79"/>
      <c r="OT481" s="79"/>
      <c r="OU481" s="79"/>
      <c r="OV481" s="79"/>
      <c r="OW481" s="79"/>
      <c r="OX481" s="79"/>
      <c r="OY481" s="79"/>
      <c r="OZ481" s="79"/>
      <c r="PA481" s="79"/>
      <c r="PB481" s="79"/>
      <c r="PC481" s="79"/>
      <c r="PD481" s="79"/>
      <c r="PE481" s="79"/>
      <c r="PF481" s="79"/>
      <c r="PG481" s="79"/>
      <c r="PH481" s="79"/>
      <c r="PI481" s="79"/>
      <c r="PJ481" s="79"/>
      <c r="PK481" s="79"/>
      <c r="PL481" s="79"/>
      <c r="PM481" s="79"/>
      <c r="PN481" s="79"/>
      <c r="PO481" s="79"/>
      <c r="PP481" s="79"/>
      <c r="PQ481" s="79"/>
      <c r="PR481" s="79"/>
      <c r="PS481" s="79"/>
      <c r="PT481" s="79"/>
      <c r="PU481" s="79"/>
      <c r="PV481" s="79"/>
      <c r="PW481" s="79"/>
      <c r="PX481" s="79"/>
      <c r="PY481" s="79"/>
      <c r="PZ481" s="79"/>
      <c r="QA481" s="79"/>
      <c r="QB481" s="79"/>
      <c r="QC481" s="79"/>
      <c r="QD481" s="79"/>
      <c r="QE481" s="79"/>
      <c r="QF481" s="79"/>
      <c r="QG481" s="79"/>
      <c r="QH481" s="79"/>
      <c r="QI481" s="79"/>
      <c r="QJ481" s="79"/>
      <c r="QK481" s="79"/>
      <c r="QL481" s="79"/>
      <c r="QM481" s="79"/>
      <c r="QN481" s="79"/>
      <c r="QO481" s="79"/>
      <c r="QP481" s="79"/>
      <c r="QQ481" s="79"/>
      <c r="QR481" s="79"/>
      <c r="QS481" s="79"/>
      <c r="QT481" s="79"/>
      <c r="QU481" s="79"/>
      <c r="QV481" s="79"/>
      <c r="QW481" s="79"/>
      <c r="QX481" s="79"/>
      <c r="QY481" s="79"/>
      <c r="QZ481" s="79"/>
      <c r="RA481" s="79"/>
      <c r="RB481" s="79"/>
      <c r="RC481" s="79"/>
      <c r="RD481" s="79"/>
      <c r="RE481" s="79"/>
      <c r="RF481" s="79"/>
      <c r="RG481" s="79"/>
      <c r="RH481" s="79"/>
      <c r="RI481" s="79"/>
      <c r="RJ481" s="79"/>
      <c r="RK481" s="79"/>
      <c r="RL481" s="79"/>
      <c r="RM481" s="79"/>
      <c r="RN481" s="79"/>
      <c r="RO481" s="79"/>
      <c r="RP481" s="79"/>
      <c r="RQ481" s="79"/>
      <c r="RR481" s="79"/>
      <c r="RS481" s="79"/>
      <c r="RT481" s="79"/>
      <c r="RU481" s="79"/>
      <c r="RV481" s="79"/>
      <c r="RW481" s="79"/>
      <c r="RX481" s="79"/>
      <c r="RY481" s="79"/>
      <c r="RZ481" s="79"/>
      <c r="SA481" s="79"/>
      <c r="SB481" s="79"/>
      <c r="SC481" s="79"/>
      <c r="SD481" s="79"/>
      <c r="SE481" s="79"/>
      <c r="SF481" s="79"/>
      <c r="SG481" s="79"/>
      <c r="SH481" s="79"/>
      <c r="SI481" s="79"/>
      <c r="SJ481" s="79"/>
      <c r="SK481" s="79"/>
      <c r="SL481" s="79"/>
      <c r="SM481" s="79"/>
      <c r="SN481" s="79"/>
      <c r="SO481" s="79"/>
      <c r="SP481" s="79"/>
      <c r="SQ481" s="79"/>
      <c r="SR481" s="79"/>
      <c r="SS481" s="79"/>
      <c r="ST481" s="79"/>
      <c r="SU481" s="79"/>
      <c r="SV481" s="79"/>
      <c r="SW481" s="79"/>
      <c r="SX481" s="79"/>
      <c r="SY481" s="79"/>
      <c r="SZ481" s="79"/>
      <c r="TA481" s="79"/>
      <c r="TB481" s="79"/>
      <c r="TC481" s="79"/>
      <c r="TD481" s="79"/>
      <c r="TE481" s="79"/>
      <c r="TF481" s="79"/>
      <c r="TG481" s="79"/>
      <c r="TH481" s="79"/>
      <c r="TI481" s="79"/>
      <c r="TJ481" s="79"/>
      <c r="TK481" s="79"/>
      <c r="TL481" s="79"/>
      <c r="TM481" s="79"/>
      <c r="TN481" s="79"/>
      <c r="TO481" s="79"/>
      <c r="TP481" s="79"/>
      <c r="TQ481" s="79"/>
      <c r="TR481" s="79"/>
      <c r="TS481" s="79"/>
      <c r="TT481" s="79"/>
      <c r="TU481" s="79"/>
      <c r="TV481" s="79"/>
      <c r="TW481" s="79"/>
      <c r="TX481" s="79"/>
      <c r="TY481" s="79"/>
      <c r="TZ481" s="79"/>
      <c r="UA481" s="79"/>
      <c r="UB481" s="79"/>
      <c r="UC481" s="79"/>
      <c r="UD481" s="79"/>
      <c r="UE481" s="79"/>
      <c r="UF481" s="79"/>
      <c r="UG481" s="79"/>
      <c r="UH481" s="79"/>
      <c r="UI481" s="79"/>
      <c r="UJ481" s="79"/>
      <c r="UK481" s="79"/>
      <c r="UL481" s="79"/>
      <c r="UM481" s="79"/>
      <c r="UN481" s="79"/>
      <c r="UO481" s="79"/>
      <c r="UP481" s="79"/>
      <c r="UQ481" s="79"/>
      <c r="UR481" s="79"/>
      <c r="US481" s="79"/>
      <c r="UT481" s="79"/>
      <c r="UU481" s="79"/>
      <c r="UV481" s="79"/>
      <c r="UW481" s="79"/>
      <c r="UX481" s="79"/>
      <c r="UY481" s="79"/>
      <c r="UZ481" s="79"/>
      <c r="VA481" s="79"/>
      <c r="VB481" s="79"/>
      <c r="VC481" s="79"/>
      <c r="VD481" s="79"/>
      <c r="VE481" s="79"/>
      <c r="VF481" s="79"/>
      <c r="VG481" s="79"/>
      <c r="VH481" s="79"/>
      <c r="VI481" s="79"/>
      <c r="VJ481" s="79"/>
      <c r="VK481" s="79"/>
      <c r="VL481" s="79"/>
      <c r="VM481" s="79"/>
      <c r="VN481" s="79"/>
      <c r="VO481" s="79"/>
      <c r="VP481" s="79"/>
      <c r="VQ481" s="79"/>
      <c r="VR481" s="79"/>
      <c r="VS481" s="79"/>
      <c r="VT481" s="79"/>
      <c r="VU481" s="79"/>
      <c r="VV481" s="79"/>
      <c r="VW481" s="79"/>
      <c r="VX481" s="79"/>
      <c r="VY481" s="79"/>
      <c r="VZ481" s="79"/>
      <c r="WA481" s="79"/>
      <c r="WB481" s="79"/>
      <c r="WC481" s="79"/>
      <c r="WD481" s="79"/>
      <c r="WE481" s="79"/>
      <c r="WF481" s="79"/>
      <c r="WG481" s="79"/>
      <c r="WH481" s="79"/>
      <c r="WI481" s="79"/>
      <c r="WJ481" s="79"/>
      <c r="WK481" s="79"/>
      <c r="WL481" s="79"/>
      <c r="WM481" s="79"/>
      <c r="WN481" s="79"/>
      <c r="WO481" s="79"/>
      <c r="WP481" s="79"/>
      <c r="WQ481" s="79"/>
      <c r="WR481" s="79"/>
      <c r="WS481" s="79"/>
      <c r="WT481" s="79"/>
      <c r="WU481" s="79"/>
      <c r="WV481" s="79"/>
      <c r="WW481" s="79"/>
      <c r="WX481" s="79"/>
      <c r="WY481" s="79"/>
      <c r="WZ481" s="79"/>
      <c r="XA481" s="79"/>
      <c r="XB481" s="79"/>
      <c r="XC481" s="79"/>
      <c r="XD481" s="79"/>
      <c r="XE481" s="79"/>
      <c r="XF481" s="79"/>
      <c r="XG481" s="79"/>
      <c r="XH481" s="79"/>
      <c r="XI481" s="79"/>
      <c r="XJ481" s="79"/>
      <c r="XK481" s="79"/>
      <c r="XL481" s="79"/>
      <c r="XM481" s="79"/>
      <c r="XN481" s="79"/>
      <c r="XO481" s="79"/>
      <c r="XP481" s="79"/>
      <c r="XQ481" s="79"/>
      <c r="XR481" s="79"/>
      <c r="XS481" s="79"/>
      <c r="XT481" s="79"/>
      <c r="XU481" s="79"/>
      <c r="XV481" s="79"/>
      <c r="XW481" s="79"/>
      <c r="XX481" s="79"/>
      <c r="XY481" s="79"/>
      <c r="XZ481" s="79"/>
      <c r="YA481" s="79"/>
      <c r="YB481" s="79"/>
      <c r="YC481" s="79"/>
      <c r="YD481" s="79"/>
      <c r="YE481" s="79"/>
      <c r="YF481" s="79"/>
      <c r="YG481" s="79"/>
      <c r="YH481" s="79"/>
      <c r="YI481" s="79"/>
      <c r="YJ481" s="79"/>
      <c r="YK481" s="79"/>
      <c r="YL481" s="79"/>
      <c r="YM481" s="79"/>
      <c r="YN481" s="79"/>
      <c r="YO481" s="79"/>
      <c r="YP481" s="79"/>
      <c r="YQ481" s="79"/>
      <c r="YR481" s="79"/>
      <c r="YS481" s="79"/>
      <c r="YT481" s="79"/>
      <c r="YU481" s="79"/>
      <c r="YV481" s="79"/>
      <c r="YW481" s="79"/>
      <c r="YX481" s="79"/>
      <c r="YY481" s="79"/>
      <c r="YZ481" s="79"/>
      <c r="ZA481" s="79"/>
      <c r="ZB481" s="79"/>
      <c r="ZC481" s="79"/>
      <c r="ZD481" s="79"/>
      <c r="ZE481" s="79"/>
      <c r="ZF481" s="79"/>
      <c r="ZG481" s="79"/>
      <c r="ZH481" s="79"/>
      <c r="ZI481" s="79"/>
      <c r="ZJ481" s="79"/>
      <c r="ZK481" s="79"/>
      <c r="ZL481" s="79"/>
      <c r="ZM481" s="79"/>
      <c r="ZN481" s="79"/>
      <c r="ZO481" s="79"/>
      <c r="ZP481" s="79"/>
      <c r="ZQ481" s="79"/>
      <c r="ZR481" s="79"/>
      <c r="ZS481" s="79"/>
      <c r="ZT481" s="79"/>
      <c r="ZU481" s="79"/>
      <c r="ZV481" s="79"/>
      <c r="ZW481" s="79"/>
      <c r="ZX481" s="79"/>
      <c r="ZY481" s="79"/>
      <c r="ZZ481" s="79"/>
      <c r="AAA481" s="79"/>
      <c r="AAB481" s="79"/>
      <c r="AAC481" s="79"/>
      <c r="AAD481" s="79"/>
      <c r="AAE481" s="79"/>
      <c r="AAF481" s="79"/>
      <c r="AAG481" s="79"/>
      <c r="AAH481" s="79"/>
      <c r="AAI481" s="79"/>
      <c r="AAJ481" s="79"/>
      <c r="AAK481" s="79"/>
      <c r="AAL481" s="79"/>
      <c r="AAM481" s="79"/>
      <c r="AAN481" s="79"/>
      <c r="AAO481" s="79"/>
      <c r="AAP481" s="79"/>
      <c r="AAQ481" s="79"/>
      <c r="AAR481" s="79"/>
      <c r="AAS481" s="79"/>
      <c r="AAT481" s="79"/>
      <c r="AAU481" s="79"/>
      <c r="AAV481" s="79"/>
      <c r="AAW481" s="79"/>
      <c r="AAX481" s="79"/>
      <c r="AAY481" s="79"/>
      <c r="AAZ481" s="79"/>
      <c r="ABA481" s="79"/>
      <c r="ABB481" s="79"/>
      <c r="ABC481" s="79"/>
      <c r="ABD481" s="79"/>
      <c r="ABE481" s="79"/>
      <c r="ABF481" s="79"/>
      <c r="ABG481" s="79"/>
      <c r="ABH481" s="79"/>
      <c r="ABI481" s="79"/>
      <c r="ABJ481" s="79"/>
      <c r="ABK481" s="79"/>
      <c r="ABL481" s="79"/>
      <c r="ABM481" s="79"/>
      <c r="ABN481" s="79"/>
      <c r="ABO481" s="79"/>
      <c r="ABP481" s="79"/>
      <c r="ABQ481" s="79"/>
      <c r="ABR481" s="79"/>
      <c r="ABS481" s="79"/>
      <c r="ABT481" s="79"/>
      <c r="ABU481" s="79"/>
      <c r="ABV481" s="79"/>
      <c r="ABW481" s="79"/>
      <c r="ABX481" s="79"/>
      <c r="ABY481" s="79"/>
      <c r="ABZ481" s="79"/>
      <c r="ACA481" s="79"/>
      <c r="ACB481" s="79"/>
      <c r="ACC481" s="79"/>
      <c r="ACD481" s="79"/>
      <c r="ACE481" s="79"/>
      <c r="ACF481" s="79"/>
      <c r="ACG481" s="79"/>
      <c r="ACH481" s="79"/>
      <c r="ACI481" s="79"/>
      <c r="ACJ481" s="79"/>
      <c r="ACK481" s="79"/>
      <c r="ACL481" s="79"/>
      <c r="ACM481" s="79"/>
      <c r="ACN481" s="79"/>
      <c r="ACO481" s="79"/>
      <c r="ACP481" s="79"/>
      <c r="ACQ481" s="79"/>
      <c r="ACR481" s="79"/>
      <c r="ACS481" s="79"/>
      <c r="ACT481" s="79"/>
      <c r="ACU481" s="79"/>
      <c r="ACV481" s="79"/>
      <c r="ACW481" s="79"/>
      <c r="ACX481" s="79"/>
      <c r="ACY481" s="79"/>
      <c r="ACZ481" s="79"/>
      <c r="ADA481" s="79"/>
      <c r="ADB481" s="79"/>
      <c r="ADC481" s="79"/>
      <c r="ADD481" s="79"/>
      <c r="ADE481" s="79"/>
      <c r="ADF481" s="79"/>
      <c r="ADG481" s="79"/>
      <c r="ADH481" s="79"/>
      <c r="ADI481" s="79"/>
      <c r="ADJ481" s="79"/>
      <c r="ADK481" s="79"/>
      <c r="ADL481" s="79"/>
      <c r="ADM481" s="79"/>
      <c r="ADN481" s="79"/>
      <c r="ADO481" s="79"/>
      <c r="ADP481" s="79"/>
      <c r="ADQ481" s="79"/>
      <c r="ADR481" s="79"/>
      <c r="ADS481" s="79"/>
      <c r="ADT481" s="79"/>
      <c r="ADU481" s="79"/>
      <c r="ADV481" s="79"/>
      <c r="ADW481" s="79"/>
      <c r="ADX481" s="79"/>
      <c r="ADY481" s="79"/>
      <c r="ADZ481" s="79"/>
      <c r="AEA481" s="79"/>
      <c r="AEB481" s="79"/>
      <c r="AEC481" s="79"/>
      <c r="AED481" s="79"/>
      <c r="AEE481" s="79"/>
      <c r="AEF481" s="79"/>
      <c r="AEG481" s="79"/>
      <c r="AEH481" s="79"/>
      <c r="AEI481" s="79"/>
      <c r="AEJ481" s="79"/>
      <c r="AEK481" s="79"/>
      <c r="AEL481" s="79"/>
      <c r="AEM481" s="79"/>
      <c r="AEN481" s="79"/>
      <c r="AEO481" s="79"/>
      <c r="AEP481" s="79"/>
      <c r="AEQ481" s="79"/>
      <c r="AER481" s="79"/>
      <c r="AES481" s="79"/>
      <c r="AET481" s="79"/>
      <c r="AEU481" s="79"/>
      <c r="AEV481" s="79"/>
      <c r="AEW481" s="79"/>
      <c r="AEX481" s="79"/>
      <c r="AEY481" s="79"/>
      <c r="AEZ481" s="79"/>
      <c r="AFA481" s="79"/>
      <c r="AFB481" s="79"/>
      <c r="AFC481" s="79"/>
      <c r="AFD481" s="79"/>
      <c r="AFE481" s="79"/>
      <c r="AFF481" s="79"/>
      <c r="AFG481" s="79"/>
      <c r="AFH481" s="79"/>
      <c r="AFI481" s="79"/>
      <c r="AFJ481" s="79"/>
      <c r="AFK481" s="79"/>
      <c r="AFL481" s="79"/>
      <c r="AFM481" s="79"/>
      <c r="AFN481" s="79"/>
      <c r="AFO481" s="79"/>
      <c r="AFP481" s="79"/>
      <c r="AFQ481" s="79"/>
      <c r="AFR481" s="79"/>
      <c r="AFS481" s="79"/>
      <c r="AFT481" s="79"/>
      <c r="AFU481" s="79"/>
      <c r="AFV481" s="79"/>
      <c r="AFW481" s="79"/>
      <c r="AFX481" s="79"/>
      <c r="AFY481" s="79"/>
      <c r="AFZ481" s="79"/>
      <c r="AGA481" s="79"/>
      <c r="AGB481" s="79"/>
      <c r="AGC481" s="79"/>
      <c r="AGD481" s="79"/>
      <c r="AGE481" s="79"/>
      <c r="AGF481" s="79"/>
      <c r="AGG481" s="79"/>
      <c r="AGH481" s="79"/>
      <c r="AGI481" s="79"/>
      <c r="AGJ481" s="79"/>
      <c r="AGK481" s="79"/>
      <c r="AGL481" s="79"/>
      <c r="AGM481" s="79"/>
      <c r="AGN481" s="79"/>
      <c r="AGO481" s="79"/>
      <c r="AGP481" s="79"/>
      <c r="AGQ481" s="79"/>
      <c r="AGR481" s="79"/>
      <c r="AGS481" s="79"/>
      <c r="AGT481" s="79"/>
      <c r="AGU481" s="79"/>
      <c r="AGV481" s="79"/>
      <c r="AGW481" s="79"/>
      <c r="AGX481" s="79"/>
      <c r="AGY481" s="79"/>
      <c r="AGZ481" s="79"/>
      <c r="AHA481" s="79"/>
      <c r="AHB481" s="79"/>
      <c r="AHC481" s="79"/>
      <c r="AHD481" s="79"/>
      <c r="AHE481" s="79"/>
      <c r="AHF481" s="79"/>
      <c r="AHG481" s="79"/>
      <c r="AHH481" s="79"/>
      <c r="AHI481" s="79"/>
      <c r="AHJ481" s="79"/>
      <c r="AHK481" s="79"/>
      <c r="AHL481" s="79"/>
      <c r="AHM481" s="79"/>
      <c r="AHN481" s="79"/>
      <c r="AHO481" s="79"/>
      <c r="AHP481" s="79"/>
      <c r="AHQ481" s="79"/>
      <c r="AHR481" s="79"/>
      <c r="AHS481" s="79"/>
      <c r="AHT481" s="79"/>
      <c r="AHU481" s="79"/>
      <c r="AHV481" s="79"/>
      <c r="AHW481" s="79"/>
      <c r="AHX481" s="79"/>
      <c r="AHY481" s="79"/>
      <c r="AHZ481" s="79"/>
      <c r="AIA481" s="79"/>
      <c r="AIB481" s="79"/>
      <c r="AIC481" s="79"/>
      <c r="AID481" s="79"/>
      <c r="AIE481" s="79"/>
      <c r="AIF481" s="79"/>
      <c r="AIG481" s="79"/>
      <c r="AIH481" s="79"/>
      <c r="AII481" s="79"/>
      <c r="AIJ481" s="79"/>
      <c r="AIK481" s="79"/>
      <c r="AIL481" s="79"/>
      <c r="AIM481" s="79"/>
      <c r="AIN481" s="79"/>
      <c r="AIO481" s="79"/>
      <c r="AIP481" s="79"/>
      <c r="AIQ481" s="79"/>
      <c r="AIR481" s="79"/>
      <c r="AIS481" s="79"/>
      <c r="AIT481" s="79"/>
      <c r="AIU481" s="79"/>
      <c r="AIV481" s="79"/>
      <c r="AIW481" s="79"/>
      <c r="AIX481" s="79"/>
      <c r="AIY481" s="79"/>
      <c r="AIZ481" s="79"/>
      <c r="AJA481" s="79"/>
      <c r="AJB481" s="79"/>
      <c r="AJC481" s="79"/>
      <c r="AJD481" s="79"/>
      <c r="AJE481" s="79"/>
      <c r="AJF481" s="79"/>
      <c r="AJG481" s="79"/>
      <c r="AJH481" s="79"/>
      <c r="AJI481" s="79"/>
      <c r="AJJ481" s="79"/>
      <c r="AJK481" s="79"/>
      <c r="AJL481" s="79"/>
      <c r="AJM481" s="79"/>
      <c r="AJN481" s="79"/>
      <c r="AJO481" s="79"/>
      <c r="AJP481" s="79"/>
      <c r="AJQ481" s="79"/>
      <c r="AJR481" s="79"/>
      <c r="AJS481" s="79"/>
      <c r="AJT481" s="79"/>
      <c r="AJU481" s="79"/>
      <c r="AJV481" s="79"/>
      <c r="AJW481" s="79"/>
      <c r="AJX481" s="79"/>
      <c r="AJY481" s="79"/>
      <c r="AJZ481" s="79"/>
      <c r="AKA481" s="79"/>
      <c r="AKB481" s="79"/>
      <c r="AKC481" s="79"/>
      <c r="AKD481" s="79"/>
      <c r="AKE481" s="79"/>
      <c r="AKF481" s="79"/>
      <c r="AKG481" s="79"/>
      <c r="AKH481" s="79"/>
      <c r="AKI481" s="79"/>
      <c r="AKJ481" s="79"/>
      <c r="AKK481" s="79"/>
      <c r="AKL481" s="79"/>
      <c r="AKM481" s="79"/>
      <c r="AKN481" s="79"/>
      <c r="AKO481" s="79"/>
      <c r="AKP481" s="79"/>
      <c r="AKQ481" s="79"/>
      <c r="AKR481" s="79"/>
      <c r="AKS481" s="79"/>
      <c r="AKT481" s="79"/>
      <c r="AKU481" s="79"/>
      <c r="AKV481" s="79"/>
      <c r="AKW481" s="79"/>
      <c r="AKX481" s="79"/>
      <c r="AKY481" s="79"/>
      <c r="AKZ481" s="79"/>
      <c r="ALA481" s="79"/>
      <c r="ALB481" s="79"/>
      <c r="ALC481" s="79"/>
      <c r="ALD481" s="79"/>
      <c r="ALE481" s="79"/>
      <c r="ALF481" s="79"/>
      <c r="ALG481" s="79"/>
      <c r="ALH481" s="79"/>
      <c r="ALI481" s="79"/>
      <c r="ALJ481" s="79"/>
      <c r="ALK481" s="79"/>
      <c r="ALL481" s="79"/>
      <c r="ALM481" s="79"/>
      <c r="ALN481" s="79"/>
      <c r="ALO481" s="79"/>
      <c r="ALP481" s="79"/>
      <c r="ALQ481" s="79"/>
      <c r="ALR481" s="79"/>
      <c r="ALS481" s="79"/>
      <c r="ALT481" s="79"/>
      <c r="ALU481" s="79"/>
      <c r="ALV481" s="79"/>
      <c r="ALW481" s="79"/>
      <c r="ALX481" s="79"/>
      <c r="ALY481" s="79"/>
      <c r="ALZ481" s="79"/>
      <c r="AMA481" s="79"/>
      <c r="AMB481" s="79"/>
      <c r="AMC481" s="79"/>
      <c r="AMD481" s="79"/>
      <c r="AME481" s="79"/>
      <c r="AMF481" s="79"/>
      <c r="AMG481" s="79"/>
      <c r="AMH481" s="79"/>
      <c r="AMI481" s="79"/>
      <c r="AMJ481" s="79"/>
      <c r="AMK481" s="79"/>
      <c r="AML481" s="79"/>
      <c r="AMM481" s="79"/>
      <c r="AMN481" s="79"/>
      <c r="AMO481" s="79"/>
      <c r="AMP481" s="79"/>
      <c r="AMQ481" s="79"/>
      <c r="AMR481" s="79"/>
      <c r="AMS481" s="79"/>
      <c r="AMT481" s="79"/>
      <c r="AMU481" s="79"/>
      <c r="AMV481" s="79"/>
      <c r="AMW481" s="79"/>
      <c r="AMX481" s="79"/>
      <c r="AMY481" s="79"/>
      <c r="AMZ481" s="79"/>
      <c r="ANA481" s="79"/>
      <c r="ANB481" s="79"/>
      <c r="ANC481" s="79"/>
      <c r="AND481" s="79"/>
      <c r="ANE481" s="79"/>
      <c r="ANF481" s="79"/>
      <c r="ANG481" s="79"/>
      <c r="ANH481" s="79"/>
      <c r="ANI481" s="79"/>
      <c r="ANJ481" s="79"/>
      <c r="ANK481" s="79"/>
      <c r="ANL481" s="79"/>
      <c r="ANM481" s="79"/>
      <c r="ANN481" s="79"/>
      <c r="ANO481" s="79"/>
      <c r="ANP481" s="79"/>
      <c r="ANQ481" s="79"/>
      <c r="ANR481" s="79"/>
      <c r="ANS481" s="79"/>
      <c r="ANT481" s="79"/>
      <c r="ANU481" s="79"/>
      <c r="ANV481" s="79"/>
      <c r="ANW481" s="79"/>
      <c r="ANX481" s="79"/>
      <c r="ANY481" s="79"/>
      <c r="ANZ481" s="79"/>
      <c r="AOA481" s="79"/>
      <c r="AOB481" s="79"/>
      <c r="AOC481" s="79"/>
      <c r="AOD481" s="79"/>
      <c r="AOE481" s="79"/>
      <c r="AOF481" s="79"/>
      <c r="AOG481" s="79"/>
      <c r="AOH481" s="79"/>
      <c r="AOI481" s="79"/>
      <c r="AOJ481" s="79"/>
      <c r="AOK481" s="79"/>
      <c r="AOL481" s="79"/>
      <c r="AOM481" s="79"/>
      <c r="AON481" s="79"/>
      <c r="AOO481" s="79"/>
      <c r="AOP481" s="79"/>
      <c r="AOQ481" s="79"/>
      <c r="AOR481" s="79"/>
      <c r="AOS481" s="79"/>
      <c r="AOT481" s="79"/>
      <c r="AOU481" s="79"/>
      <c r="AOV481" s="79"/>
      <c r="AOW481" s="79"/>
      <c r="AOX481" s="79"/>
      <c r="AOY481" s="79"/>
      <c r="AOZ481" s="79"/>
      <c r="APA481" s="79"/>
      <c r="APB481" s="79"/>
      <c r="APC481" s="79"/>
      <c r="APD481" s="79"/>
      <c r="APE481" s="79"/>
      <c r="APF481" s="79"/>
      <c r="APG481" s="79"/>
      <c r="APH481" s="79"/>
      <c r="API481" s="79"/>
      <c r="APJ481" s="79"/>
      <c r="APK481" s="79"/>
      <c r="APL481" s="79"/>
      <c r="APM481" s="79"/>
      <c r="APN481" s="79"/>
      <c r="APO481" s="79"/>
      <c r="APP481" s="79"/>
      <c r="APQ481" s="79"/>
      <c r="APR481" s="79"/>
      <c r="APS481" s="79"/>
      <c r="APT481" s="79"/>
      <c r="APU481" s="79"/>
      <c r="APV481" s="79"/>
      <c r="APW481" s="79"/>
      <c r="APX481" s="79"/>
      <c r="APY481" s="79"/>
      <c r="APZ481" s="79"/>
      <c r="AQA481" s="79"/>
      <c r="AQB481" s="79"/>
      <c r="AQC481" s="79"/>
      <c r="AQD481" s="79"/>
      <c r="AQE481" s="79"/>
      <c r="AQF481" s="79"/>
      <c r="AQG481" s="79"/>
      <c r="AQH481" s="79"/>
      <c r="AQI481" s="79"/>
      <c r="AQJ481" s="79"/>
      <c r="AQK481" s="79"/>
      <c r="AQL481" s="79"/>
      <c r="AQM481" s="79"/>
      <c r="AQN481" s="79"/>
      <c r="AQO481" s="79"/>
      <c r="AQP481" s="79"/>
      <c r="AQQ481" s="79"/>
      <c r="AQR481" s="79"/>
      <c r="AQS481" s="79"/>
      <c r="AQT481" s="79"/>
      <c r="AQU481" s="79"/>
      <c r="AQV481" s="79"/>
      <c r="AQW481" s="79"/>
      <c r="AQX481" s="79"/>
      <c r="AQY481" s="79"/>
      <c r="AQZ481" s="79"/>
      <c r="ARA481" s="79"/>
      <c r="ARB481" s="79"/>
      <c r="ARC481" s="79"/>
      <c r="ARD481" s="79"/>
      <c r="ARE481" s="79"/>
      <c r="ARF481" s="79"/>
      <c r="ARG481" s="79"/>
      <c r="ARH481" s="79"/>
      <c r="ARI481" s="79"/>
      <c r="ARJ481" s="79"/>
      <c r="ARK481" s="79"/>
      <c r="ARL481" s="79"/>
      <c r="ARM481" s="79"/>
      <c r="ARN481" s="79"/>
      <c r="ARO481" s="79"/>
      <c r="ARP481" s="79"/>
      <c r="ARQ481" s="79"/>
      <c r="ARR481" s="79"/>
      <c r="ARS481" s="79"/>
      <c r="ART481" s="79"/>
      <c r="ARU481" s="79"/>
      <c r="ARV481" s="79"/>
      <c r="ARW481" s="79"/>
      <c r="ARX481" s="79"/>
      <c r="ARY481" s="79"/>
      <c r="ARZ481" s="79"/>
      <c r="ASA481" s="79"/>
      <c r="ASB481" s="79"/>
      <c r="ASC481" s="79"/>
      <c r="ASD481" s="79"/>
      <c r="ASE481" s="79"/>
      <c r="ASF481" s="79"/>
      <c r="ASG481" s="79"/>
      <c r="ASH481" s="79"/>
      <c r="ASI481" s="79"/>
      <c r="ASJ481" s="79"/>
      <c r="ASK481" s="79"/>
      <c r="ASL481" s="79"/>
      <c r="ASM481" s="79"/>
      <c r="ASN481" s="79"/>
      <c r="ASO481" s="79"/>
      <c r="ASP481" s="79"/>
      <c r="ASQ481" s="79"/>
      <c r="ASR481" s="79"/>
      <c r="ASS481" s="79"/>
      <c r="AST481" s="79"/>
      <c r="ASU481" s="79"/>
      <c r="ASV481" s="79"/>
      <c r="ASW481" s="79"/>
      <c r="ASX481" s="79"/>
      <c r="ASY481" s="79"/>
      <c r="ASZ481" s="79"/>
      <c r="ATA481" s="79"/>
      <c r="ATB481" s="79"/>
      <c r="ATC481" s="79"/>
      <c r="ATD481" s="79"/>
      <c r="ATE481" s="79"/>
      <c r="ATF481" s="79"/>
      <c r="ATG481" s="79"/>
      <c r="ATH481" s="79"/>
      <c r="ATI481" s="79"/>
      <c r="ATJ481" s="79"/>
      <c r="ATK481" s="79"/>
      <c r="ATL481" s="79"/>
      <c r="ATM481" s="79"/>
      <c r="ATN481" s="79"/>
      <c r="ATO481" s="79"/>
      <c r="ATP481" s="79"/>
      <c r="ATQ481" s="79"/>
      <c r="ATR481" s="79"/>
      <c r="ATS481" s="79"/>
      <c r="ATT481" s="79"/>
      <c r="ATU481" s="79"/>
      <c r="ATV481" s="79"/>
      <c r="ATW481" s="79"/>
      <c r="ATX481" s="79"/>
      <c r="ATY481" s="79"/>
      <c r="ATZ481" s="79"/>
      <c r="AUA481" s="79"/>
      <c r="AUB481" s="79"/>
      <c r="AUC481" s="79"/>
      <c r="AUD481" s="79"/>
      <c r="AUE481" s="79"/>
      <c r="AUF481" s="79"/>
      <c r="AUG481" s="79"/>
      <c r="AUH481" s="79"/>
      <c r="AUI481" s="79"/>
      <c r="AUJ481" s="79"/>
      <c r="AUK481" s="79"/>
      <c r="AUL481" s="79"/>
      <c r="AUM481" s="79"/>
      <c r="AUN481" s="79"/>
      <c r="AUO481" s="79"/>
      <c r="AUP481" s="79"/>
      <c r="AUQ481" s="79"/>
      <c r="AUR481" s="79"/>
      <c r="AUS481" s="79"/>
      <c r="AUT481" s="79"/>
      <c r="AUU481" s="79"/>
      <c r="AUV481" s="79"/>
      <c r="AUW481" s="79"/>
      <c r="AUX481" s="79"/>
      <c r="AUY481" s="79"/>
      <c r="AUZ481" s="79"/>
      <c r="AVA481" s="79"/>
      <c r="AVB481" s="79"/>
      <c r="AVC481" s="79"/>
      <c r="AVD481" s="79"/>
      <c r="AVE481" s="79"/>
      <c r="AVF481" s="79"/>
      <c r="AVG481" s="79"/>
      <c r="AVH481" s="79"/>
      <c r="AVI481" s="79"/>
      <c r="AVJ481" s="79"/>
      <c r="AVK481" s="79"/>
      <c r="AVL481" s="79"/>
      <c r="AVM481" s="79"/>
      <c r="AVN481" s="79"/>
      <c r="AVO481" s="79"/>
      <c r="AVP481" s="79"/>
      <c r="AVQ481" s="79"/>
      <c r="AVR481" s="79"/>
      <c r="AVS481" s="79"/>
      <c r="AVT481" s="79"/>
      <c r="AVU481" s="79"/>
      <c r="AVV481" s="79"/>
      <c r="AVW481" s="79"/>
      <c r="AVX481" s="79"/>
      <c r="AVY481" s="79"/>
      <c r="AVZ481" s="79"/>
      <c r="AWA481" s="79"/>
      <c r="AWB481" s="79"/>
      <c r="AWC481" s="79"/>
      <c r="AWD481" s="79"/>
      <c r="AWE481" s="79"/>
      <c r="AWF481" s="79"/>
      <c r="AWG481" s="79"/>
      <c r="AWH481" s="79"/>
      <c r="AWI481" s="79"/>
      <c r="AWJ481" s="79"/>
      <c r="AWK481" s="79"/>
      <c r="AWL481" s="79"/>
      <c r="AWM481" s="79"/>
      <c r="AWN481" s="79"/>
      <c r="AWO481" s="79"/>
      <c r="AWP481" s="79"/>
      <c r="AWQ481" s="79"/>
      <c r="AWR481" s="79"/>
      <c r="AWS481" s="79"/>
      <c r="AWT481" s="79"/>
      <c r="AWU481" s="79"/>
      <c r="AWV481" s="79"/>
      <c r="AWW481" s="79"/>
      <c r="AWX481" s="79"/>
      <c r="AWY481" s="79"/>
      <c r="AWZ481" s="79"/>
      <c r="AXA481" s="79"/>
      <c r="AXB481" s="79"/>
      <c r="AXC481" s="79"/>
      <c r="AXD481" s="79"/>
      <c r="AXE481" s="79"/>
      <c r="AXF481" s="79"/>
      <c r="AXG481" s="79"/>
      <c r="AXH481" s="79"/>
      <c r="AXI481" s="79"/>
      <c r="AXJ481" s="79"/>
      <c r="AXK481" s="79"/>
      <c r="AXL481" s="79"/>
      <c r="AXM481" s="79"/>
      <c r="AXN481" s="79"/>
      <c r="AXO481" s="79"/>
      <c r="AXP481" s="79"/>
      <c r="AXQ481" s="79"/>
      <c r="AXR481" s="79"/>
      <c r="AXS481" s="79"/>
      <c r="AXT481" s="79"/>
      <c r="AXU481" s="79"/>
      <c r="AXV481" s="79"/>
      <c r="AXW481" s="79"/>
      <c r="AXX481" s="79"/>
      <c r="AXY481" s="79"/>
      <c r="AXZ481" s="79"/>
      <c r="AYA481" s="79"/>
      <c r="AYB481" s="79"/>
      <c r="AYC481" s="79"/>
      <c r="AYD481" s="79"/>
      <c r="AYE481" s="79"/>
      <c r="AYF481" s="79"/>
      <c r="AYG481" s="79"/>
      <c r="AYH481" s="79"/>
      <c r="AYI481" s="79"/>
      <c r="AYJ481" s="79"/>
      <c r="AYK481" s="79"/>
      <c r="AYL481" s="79"/>
      <c r="AYM481" s="79"/>
      <c r="AYN481" s="79"/>
      <c r="AYO481" s="79"/>
      <c r="AYP481" s="79"/>
      <c r="AYQ481" s="79"/>
      <c r="AYR481" s="79"/>
      <c r="AYS481" s="79"/>
      <c r="AYT481" s="79"/>
      <c r="AYU481" s="79"/>
      <c r="AYV481" s="79"/>
      <c r="AYW481" s="79"/>
      <c r="AYX481" s="79"/>
      <c r="AYY481" s="79"/>
      <c r="AYZ481" s="79"/>
      <c r="AZA481" s="79"/>
      <c r="AZB481" s="79"/>
      <c r="AZC481" s="79"/>
      <c r="AZD481" s="79"/>
      <c r="AZE481" s="79"/>
      <c r="AZF481" s="79"/>
      <c r="AZG481" s="79"/>
      <c r="AZH481" s="79"/>
      <c r="AZI481" s="79"/>
      <c r="AZJ481" s="79"/>
      <c r="AZK481" s="79"/>
      <c r="AZL481" s="79"/>
      <c r="AZM481" s="79"/>
      <c r="AZN481" s="79"/>
      <c r="AZO481" s="79"/>
      <c r="AZP481" s="79"/>
      <c r="AZQ481" s="79"/>
      <c r="AZR481" s="79"/>
      <c r="AZS481" s="79"/>
      <c r="AZT481" s="79"/>
      <c r="AZU481" s="79"/>
      <c r="AZV481" s="79"/>
      <c r="AZW481" s="79"/>
      <c r="AZX481" s="79"/>
      <c r="AZY481" s="79"/>
      <c r="AZZ481" s="79"/>
      <c r="BAA481" s="79"/>
      <c r="BAB481" s="79"/>
      <c r="BAC481" s="79"/>
      <c r="BAD481" s="79"/>
      <c r="BAE481" s="79"/>
      <c r="BAF481" s="79"/>
      <c r="BAG481" s="79"/>
      <c r="BAH481" s="79"/>
      <c r="BAI481" s="79"/>
      <c r="BAJ481" s="79"/>
      <c r="BAK481" s="79"/>
      <c r="BAL481" s="79"/>
      <c r="BAM481" s="79"/>
      <c r="BAN481" s="79"/>
      <c r="BAO481" s="79"/>
      <c r="BAP481" s="79"/>
      <c r="BAQ481" s="79"/>
      <c r="BAR481" s="79"/>
      <c r="BAS481" s="79"/>
      <c r="BAT481" s="79"/>
      <c r="BAU481" s="79"/>
      <c r="BAV481" s="79"/>
      <c r="BAW481" s="79"/>
      <c r="BAX481" s="79"/>
      <c r="BAY481" s="79"/>
      <c r="BAZ481" s="79"/>
      <c r="BBA481" s="79"/>
      <c r="BBB481" s="79"/>
      <c r="BBC481" s="79"/>
      <c r="BBD481" s="79"/>
      <c r="BBE481" s="79"/>
      <c r="BBF481" s="79"/>
      <c r="BBG481" s="79"/>
      <c r="BBH481" s="79"/>
      <c r="BBI481" s="79"/>
      <c r="BBJ481" s="79"/>
      <c r="BBK481" s="79"/>
      <c r="BBL481" s="79"/>
      <c r="BBM481" s="79"/>
      <c r="BBN481" s="79"/>
      <c r="BBO481" s="79"/>
      <c r="BBP481" s="79"/>
      <c r="BBQ481" s="79"/>
      <c r="BBR481" s="79"/>
      <c r="BBS481" s="79"/>
      <c r="BBT481" s="79"/>
      <c r="BBU481" s="79"/>
      <c r="BBV481" s="79"/>
      <c r="BBW481" s="79"/>
      <c r="BBX481" s="79"/>
      <c r="BBY481" s="79"/>
      <c r="BBZ481" s="79"/>
      <c r="BCA481" s="79"/>
      <c r="BCB481" s="79"/>
      <c r="BCC481" s="79"/>
      <c r="BCD481" s="79"/>
      <c r="BCE481" s="79"/>
      <c r="BCF481" s="79"/>
      <c r="BCG481" s="79"/>
      <c r="BCH481" s="79"/>
      <c r="BCI481" s="79"/>
      <c r="BCJ481" s="79"/>
      <c r="BCK481" s="79"/>
      <c r="BCL481" s="79"/>
      <c r="BCM481" s="79"/>
      <c r="BCN481" s="79"/>
      <c r="BCO481" s="79"/>
      <c r="BCP481" s="79"/>
      <c r="BCQ481" s="79"/>
      <c r="BCR481" s="79"/>
      <c r="BCS481" s="79"/>
      <c r="BCT481" s="79"/>
      <c r="BCU481" s="79"/>
      <c r="BCV481" s="79"/>
      <c r="BCW481" s="79"/>
      <c r="BCX481" s="79"/>
      <c r="BCY481" s="79"/>
      <c r="BCZ481" s="79"/>
      <c r="BDA481" s="79"/>
      <c r="BDB481" s="79"/>
      <c r="BDC481" s="79"/>
      <c r="BDD481" s="79"/>
      <c r="BDE481" s="79"/>
      <c r="BDF481" s="79"/>
      <c r="BDG481" s="79"/>
      <c r="BDH481" s="79"/>
      <c r="BDI481" s="79"/>
      <c r="BDJ481" s="79"/>
      <c r="BDK481" s="79"/>
      <c r="BDL481" s="79"/>
      <c r="BDM481" s="79"/>
      <c r="BDN481" s="79"/>
      <c r="BDO481" s="79"/>
      <c r="BDP481" s="79"/>
      <c r="BDQ481" s="79"/>
      <c r="BDR481" s="79"/>
      <c r="BDS481" s="79"/>
      <c r="BDT481" s="79"/>
      <c r="BDU481" s="79"/>
      <c r="BDV481" s="79"/>
      <c r="BDW481" s="79"/>
      <c r="BDX481" s="79"/>
      <c r="BDY481" s="79"/>
      <c r="BDZ481" s="79"/>
      <c r="BEA481" s="79"/>
      <c r="BEB481" s="79"/>
      <c r="BEC481" s="79"/>
      <c r="BED481" s="79"/>
      <c r="BEE481" s="79"/>
      <c r="BEF481" s="79"/>
      <c r="BEG481" s="79"/>
      <c r="BEH481" s="79"/>
      <c r="BEI481" s="79"/>
      <c r="BEJ481" s="79"/>
      <c r="BEK481" s="79"/>
      <c r="BEL481" s="79"/>
      <c r="BEM481" s="79"/>
      <c r="BEN481" s="79"/>
      <c r="BEO481" s="79"/>
      <c r="BEP481" s="79"/>
      <c r="BEQ481" s="79"/>
      <c r="BER481" s="79"/>
      <c r="BES481" s="79"/>
      <c r="BET481" s="79"/>
      <c r="BEU481" s="79"/>
      <c r="BEV481" s="79"/>
      <c r="BEW481" s="79"/>
      <c r="BEX481" s="79"/>
      <c r="BEY481" s="79"/>
      <c r="BEZ481" s="79"/>
      <c r="BFA481" s="79"/>
      <c r="BFB481" s="79"/>
      <c r="BFC481" s="79"/>
      <c r="BFD481" s="79"/>
      <c r="BFE481" s="79"/>
      <c r="BFF481" s="79"/>
      <c r="BFG481" s="79"/>
      <c r="BFH481" s="79"/>
      <c r="BFI481" s="79"/>
      <c r="BFJ481" s="79"/>
      <c r="BFK481" s="79"/>
      <c r="BFL481" s="79"/>
      <c r="BFM481" s="79"/>
      <c r="BFN481" s="79"/>
      <c r="BFO481" s="79"/>
      <c r="BFP481" s="79"/>
      <c r="BFQ481" s="79"/>
      <c r="BFR481" s="79"/>
      <c r="BFS481" s="79"/>
      <c r="BFT481" s="79"/>
      <c r="BFU481" s="79"/>
      <c r="BFV481" s="79"/>
      <c r="BFW481" s="79"/>
      <c r="BFX481" s="79"/>
      <c r="BFY481" s="79"/>
      <c r="BFZ481" s="79"/>
      <c r="BGA481" s="79"/>
      <c r="BGB481" s="79"/>
      <c r="BGC481" s="79"/>
      <c r="BGD481" s="79"/>
      <c r="BGE481" s="79"/>
      <c r="BGF481" s="79"/>
      <c r="BGG481" s="79"/>
      <c r="BGH481" s="79"/>
      <c r="BGI481" s="79"/>
      <c r="BGJ481" s="79"/>
      <c r="BGK481" s="79"/>
      <c r="BGL481" s="79"/>
      <c r="BGM481" s="79"/>
      <c r="BGN481" s="79"/>
      <c r="BGO481" s="79"/>
      <c r="BGP481" s="79"/>
      <c r="BGQ481" s="79"/>
      <c r="BGR481" s="79"/>
      <c r="BGS481" s="79"/>
      <c r="BGT481" s="79"/>
      <c r="BGU481" s="79"/>
      <c r="BGV481" s="79"/>
      <c r="BGW481" s="79"/>
      <c r="BGX481" s="79"/>
      <c r="BGY481" s="79"/>
      <c r="BGZ481" s="79"/>
      <c r="BHA481" s="79"/>
      <c r="BHB481" s="79"/>
      <c r="BHC481" s="79"/>
      <c r="BHD481" s="79"/>
      <c r="BHE481" s="79"/>
      <c r="BHF481" s="79"/>
      <c r="BHG481" s="79"/>
      <c r="BHH481" s="79"/>
      <c r="BHI481" s="79"/>
      <c r="BHJ481" s="79"/>
      <c r="BHK481" s="79"/>
      <c r="BHL481" s="79"/>
      <c r="BHM481" s="79"/>
      <c r="BHN481" s="79"/>
      <c r="BHO481" s="79"/>
      <c r="BHP481" s="79"/>
      <c r="BHQ481" s="79"/>
      <c r="BHR481" s="79"/>
      <c r="BHS481" s="79"/>
      <c r="BHT481" s="79"/>
      <c r="BHU481" s="79"/>
      <c r="BHV481" s="79"/>
      <c r="BHW481" s="79"/>
      <c r="BHX481" s="79"/>
      <c r="BHY481" s="79"/>
      <c r="BHZ481" s="79"/>
      <c r="BIA481" s="79"/>
      <c r="BIB481" s="79"/>
      <c r="BIC481" s="79"/>
      <c r="BID481" s="79"/>
      <c r="BIE481" s="79"/>
      <c r="BIF481" s="79"/>
      <c r="BIG481" s="79"/>
      <c r="BIH481" s="79"/>
      <c r="BII481" s="79"/>
      <c r="BIJ481" s="79"/>
      <c r="BIK481" s="79"/>
      <c r="BIL481" s="79"/>
      <c r="BIM481" s="79"/>
      <c r="BIN481" s="79"/>
      <c r="BIO481" s="79"/>
      <c r="BIP481" s="79"/>
      <c r="BIQ481" s="79"/>
      <c r="BIR481" s="79"/>
      <c r="BIS481" s="79"/>
      <c r="BIT481" s="79"/>
      <c r="BIU481" s="79"/>
      <c r="BIV481" s="79"/>
      <c r="BIW481" s="79"/>
      <c r="BIX481" s="79"/>
      <c r="BIY481" s="79"/>
      <c r="BIZ481" s="79"/>
      <c r="BJA481" s="79"/>
      <c r="BJB481" s="79"/>
      <c r="BJC481" s="79"/>
      <c r="BJD481" s="79"/>
      <c r="BJE481" s="79"/>
      <c r="BJF481" s="79"/>
      <c r="BJG481" s="79"/>
      <c r="BJH481" s="79"/>
      <c r="BJI481" s="79"/>
      <c r="BJJ481" s="79"/>
      <c r="BJK481" s="79"/>
      <c r="BJL481" s="79"/>
      <c r="BJM481" s="79"/>
      <c r="BJN481" s="79"/>
      <c r="BJO481" s="79"/>
      <c r="BJP481" s="79"/>
      <c r="BJQ481" s="79"/>
      <c r="BJR481" s="79"/>
      <c r="BJS481" s="79"/>
      <c r="BJT481" s="79"/>
      <c r="BJU481" s="79"/>
      <c r="BJV481" s="79"/>
      <c r="BJW481" s="79"/>
      <c r="BJX481" s="79"/>
      <c r="BJY481" s="79"/>
      <c r="BJZ481" s="79"/>
      <c r="BKA481" s="79"/>
      <c r="BKB481" s="79"/>
      <c r="BKC481" s="79"/>
      <c r="BKD481" s="79"/>
      <c r="BKE481" s="79"/>
      <c r="BKF481" s="79"/>
      <c r="BKG481" s="79"/>
      <c r="BKH481" s="79"/>
      <c r="BKI481" s="79"/>
      <c r="BKJ481" s="79"/>
      <c r="BKK481" s="79"/>
      <c r="BKL481" s="79"/>
      <c r="BKM481" s="79"/>
      <c r="BKN481" s="79"/>
      <c r="BKO481" s="79"/>
      <c r="BKP481" s="79"/>
      <c r="BKQ481" s="79"/>
      <c r="BKR481" s="79"/>
      <c r="BKS481" s="79"/>
      <c r="BKT481" s="79"/>
      <c r="BKU481" s="79"/>
      <c r="BKV481" s="79"/>
      <c r="BKW481" s="79"/>
      <c r="BKX481" s="79"/>
      <c r="BKY481" s="79"/>
      <c r="BKZ481" s="79"/>
      <c r="BLA481" s="79"/>
      <c r="BLB481" s="79"/>
      <c r="BLC481" s="79"/>
      <c r="BLD481" s="79"/>
      <c r="BLE481" s="79"/>
      <c r="BLF481" s="79"/>
      <c r="BLG481" s="79"/>
      <c r="BLH481" s="79"/>
      <c r="BLI481" s="79"/>
      <c r="BLJ481" s="79"/>
      <c r="BLK481" s="79"/>
      <c r="BLL481" s="79"/>
      <c r="BLM481" s="79"/>
      <c r="BLN481" s="79"/>
      <c r="BLO481" s="79"/>
      <c r="BLP481" s="79"/>
      <c r="BLQ481" s="79"/>
      <c r="BLR481" s="79"/>
      <c r="BLS481" s="79"/>
      <c r="BLT481" s="79"/>
      <c r="BLU481" s="79"/>
      <c r="BLV481" s="79"/>
      <c r="BLW481" s="79"/>
      <c r="BLX481" s="79"/>
      <c r="BLY481" s="79"/>
      <c r="BLZ481" s="79"/>
      <c r="BMA481" s="79"/>
      <c r="BMB481" s="79"/>
      <c r="BMC481" s="79"/>
      <c r="BMD481" s="79"/>
      <c r="BME481" s="79"/>
      <c r="BMF481" s="79"/>
      <c r="BMG481" s="79"/>
      <c r="BMH481" s="79"/>
      <c r="BMI481" s="79"/>
      <c r="BMJ481" s="79"/>
      <c r="BMK481" s="79"/>
      <c r="BML481" s="79"/>
      <c r="BMM481" s="79"/>
      <c r="BMN481" s="79"/>
      <c r="BMO481" s="79"/>
      <c r="BMP481" s="79"/>
      <c r="BMQ481" s="79"/>
      <c r="BMR481" s="79"/>
      <c r="BMS481" s="79"/>
      <c r="BMT481" s="79"/>
      <c r="BMU481" s="79"/>
      <c r="BMV481" s="79"/>
      <c r="BMW481" s="79"/>
      <c r="BMX481" s="79"/>
      <c r="BMY481" s="79"/>
      <c r="BMZ481" s="79"/>
      <c r="BNA481" s="79"/>
      <c r="BNB481" s="79"/>
      <c r="BNC481" s="79"/>
      <c r="BND481" s="79"/>
      <c r="BNE481" s="79"/>
      <c r="BNF481" s="79"/>
      <c r="BNG481" s="79"/>
      <c r="BNH481" s="79"/>
      <c r="BNI481" s="79"/>
      <c r="BNJ481" s="79"/>
      <c r="BNK481" s="79"/>
      <c r="BNL481" s="79"/>
      <c r="BNM481" s="79"/>
      <c r="BNN481" s="79"/>
      <c r="BNO481" s="79"/>
      <c r="BNP481" s="79"/>
      <c r="BNQ481" s="79"/>
      <c r="BNR481" s="79"/>
      <c r="BNS481" s="79"/>
      <c r="BNT481" s="79"/>
      <c r="BNU481" s="79"/>
      <c r="BNV481" s="79"/>
      <c r="BNW481" s="79"/>
      <c r="BNX481" s="79"/>
      <c r="BNY481" s="79"/>
      <c r="BNZ481" s="79"/>
      <c r="BOA481" s="79"/>
      <c r="BOB481" s="79"/>
      <c r="BOC481" s="79"/>
      <c r="BOD481" s="79"/>
      <c r="BOE481" s="79"/>
      <c r="BOF481" s="79"/>
      <c r="BOG481" s="79"/>
      <c r="BOH481" s="79"/>
      <c r="BOI481" s="79"/>
      <c r="BOJ481" s="79"/>
      <c r="BOK481" s="79"/>
      <c r="BOL481" s="79"/>
      <c r="BOM481" s="79"/>
      <c r="BON481" s="79"/>
      <c r="BOO481" s="79"/>
      <c r="BOP481" s="79"/>
      <c r="BOQ481" s="79"/>
      <c r="BOR481" s="79"/>
      <c r="BOS481" s="79"/>
      <c r="BOT481" s="79"/>
      <c r="BOU481" s="79"/>
      <c r="BOV481" s="79"/>
      <c r="BOW481" s="79"/>
      <c r="BOX481" s="79"/>
      <c r="BOY481" s="79"/>
      <c r="BOZ481" s="79"/>
      <c r="BPA481" s="79"/>
      <c r="BPB481" s="79"/>
      <c r="BPC481" s="79"/>
      <c r="BPD481" s="79"/>
      <c r="BPE481" s="79"/>
      <c r="BPF481" s="79"/>
      <c r="BPG481" s="79"/>
      <c r="BPH481" s="79"/>
      <c r="BPI481" s="79"/>
      <c r="BPJ481" s="79"/>
      <c r="BPK481" s="79"/>
      <c r="BPL481" s="79"/>
      <c r="BPM481" s="79"/>
      <c r="BPN481" s="79"/>
      <c r="BPO481" s="79"/>
      <c r="BPP481" s="79"/>
      <c r="BPQ481" s="79"/>
      <c r="BPR481" s="79"/>
      <c r="BPS481" s="79"/>
      <c r="BPT481" s="79"/>
      <c r="BPU481" s="79"/>
      <c r="BPV481" s="79"/>
      <c r="BPW481" s="79"/>
      <c r="BPX481" s="79"/>
      <c r="BPY481" s="79"/>
      <c r="BPZ481" s="79"/>
      <c r="BQA481" s="79"/>
      <c r="BQB481" s="79"/>
      <c r="BQC481" s="79"/>
      <c r="BQD481" s="79"/>
      <c r="BQE481" s="79"/>
      <c r="BQF481" s="79"/>
      <c r="BQG481" s="79"/>
      <c r="BQH481" s="79"/>
      <c r="BQI481" s="79"/>
      <c r="BQJ481" s="79"/>
      <c r="BQK481" s="79"/>
      <c r="BQL481" s="79"/>
      <c r="BQM481" s="79"/>
      <c r="BQN481" s="79"/>
      <c r="BQO481" s="79"/>
      <c r="BQP481" s="79"/>
      <c r="BQQ481" s="79"/>
      <c r="BQR481" s="79"/>
      <c r="BQS481" s="79"/>
      <c r="BQT481" s="79"/>
      <c r="BQU481" s="79"/>
      <c r="BQV481" s="79"/>
      <c r="BQW481" s="79"/>
      <c r="BQX481" s="79"/>
      <c r="BQY481" s="79"/>
      <c r="BQZ481" s="79"/>
      <c r="BRA481" s="79"/>
      <c r="BRB481" s="79"/>
      <c r="BRC481" s="79"/>
      <c r="BRD481" s="79"/>
      <c r="BRE481" s="79"/>
      <c r="BRF481" s="79"/>
      <c r="BRG481" s="79"/>
      <c r="BRH481" s="79"/>
      <c r="BRI481" s="79"/>
      <c r="BRJ481" s="79"/>
      <c r="BRK481" s="79"/>
      <c r="BRL481" s="79"/>
      <c r="BRM481" s="79"/>
      <c r="BRN481" s="79"/>
      <c r="BRO481" s="79"/>
      <c r="BRP481" s="79"/>
      <c r="BRQ481" s="79"/>
      <c r="BRR481" s="79"/>
      <c r="BRS481" s="79"/>
      <c r="BRT481" s="79"/>
      <c r="BRU481" s="79"/>
      <c r="BRV481" s="79"/>
      <c r="BRW481" s="79"/>
      <c r="BRX481" s="79"/>
      <c r="BRY481" s="79"/>
      <c r="BRZ481" s="79"/>
      <c r="BSA481" s="79"/>
      <c r="BSB481" s="79"/>
      <c r="BSC481" s="79"/>
      <c r="BSD481" s="79"/>
      <c r="BSE481" s="79"/>
      <c r="BSF481" s="79"/>
      <c r="BSG481" s="79"/>
      <c r="BSH481" s="79"/>
      <c r="BSI481" s="79"/>
      <c r="BSJ481" s="79"/>
      <c r="BSK481" s="79"/>
      <c r="BSL481" s="79"/>
      <c r="BSM481" s="79"/>
      <c r="BSN481" s="79"/>
      <c r="BSO481" s="79"/>
      <c r="BSP481" s="79"/>
      <c r="BSQ481" s="79"/>
      <c r="BSR481" s="79"/>
      <c r="BSS481" s="79"/>
      <c r="BST481" s="79"/>
      <c r="BSU481" s="79"/>
      <c r="BSV481" s="79"/>
      <c r="BSW481" s="79"/>
      <c r="BSX481" s="79"/>
      <c r="BSY481" s="79"/>
      <c r="BSZ481" s="79"/>
      <c r="BTA481" s="79"/>
      <c r="BTB481" s="79"/>
      <c r="BTC481" s="79"/>
      <c r="BTD481" s="79"/>
      <c r="BTE481" s="79"/>
      <c r="BTF481" s="79"/>
      <c r="BTG481" s="79"/>
      <c r="BTH481" s="79"/>
      <c r="BTI481" s="79"/>
      <c r="BTJ481" s="79"/>
      <c r="BTK481" s="79"/>
      <c r="BTL481" s="79"/>
      <c r="BTM481" s="79"/>
      <c r="BTN481" s="79"/>
      <c r="BTO481" s="79"/>
      <c r="BTP481" s="79"/>
      <c r="BTQ481" s="79"/>
      <c r="BTR481" s="79"/>
      <c r="BTS481" s="79"/>
      <c r="BTT481" s="79"/>
      <c r="BTU481" s="79"/>
      <c r="BTV481" s="79"/>
      <c r="BTW481" s="79"/>
      <c r="BTX481" s="79"/>
      <c r="BTY481" s="79"/>
      <c r="BTZ481" s="79"/>
      <c r="BUA481" s="79"/>
      <c r="BUB481" s="79"/>
      <c r="BUC481" s="79"/>
      <c r="BUD481" s="79"/>
      <c r="BUE481" s="79"/>
      <c r="BUF481" s="79"/>
      <c r="BUG481" s="79"/>
      <c r="BUH481" s="79"/>
      <c r="BUI481" s="79"/>
      <c r="BUJ481" s="79"/>
      <c r="BUK481" s="79"/>
      <c r="BUL481" s="79"/>
      <c r="BUM481" s="79"/>
      <c r="BUN481" s="79"/>
      <c r="BUO481" s="79"/>
      <c r="BUP481" s="79"/>
      <c r="BUQ481" s="79"/>
      <c r="BUR481" s="79"/>
      <c r="BUS481" s="79"/>
      <c r="BUT481" s="79"/>
      <c r="BUU481" s="79"/>
      <c r="BUV481" s="79"/>
      <c r="BUW481" s="79"/>
      <c r="BUX481" s="79"/>
      <c r="BUY481" s="79"/>
      <c r="BUZ481" s="79"/>
      <c r="BVA481" s="79"/>
      <c r="BVB481" s="79"/>
      <c r="BVC481" s="79"/>
      <c r="BVD481" s="79"/>
      <c r="BVE481" s="79"/>
      <c r="BVF481" s="79"/>
      <c r="BVG481" s="79"/>
      <c r="BVH481" s="79"/>
      <c r="BVI481" s="79"/>
      <c r="BVJ481" s="79"/>
      <c r="BVK481" s="79"/>
      <c r="BVL481" s="79"/>
      <c r="BVM481" s="79"/>
      <c r="BVN481" s="79"/>
      <c r="BVO481" s="79"/>
      <c r="BVP481" s="79"/>
      <c r="BVQ481" s="79"/>
      <c r="BVR481" s="79"/>
      <c r="BVS481" s="79"/>
      <c r="BVT481" s="79"/>
      <c r="BVU481" s="79"/>
      <c r="BVV481" s="79"/>
      <c r="BVW481" s="79"/>
      <c r="BVX481" s="79"/>
      <c r="BVY481" s="79"/>
      <c r="BVZ481" s="79"/>
      <c r="BWA481" s="79"/>
      <c r="BWB481" s="79"/>
      <c r="BWC481" s="79"/>
      <c r="BWD481" s="79"/>
      <c r="BWE481" s="79"/>
      <c r="BWF481" s="79"/>
      <c r="BWG481" s="79"/>
      <c r="BWH481" s="79"/>
      <c r="BWI481" s="79"/>
      <c r="BWJ481" s="79"/>
      <c r="BWK481" s="79"/>
      <c r="BWL481" s="79"/>
      <c r="BWM481" s="79"/>
      <c r="BWN481" s="79"/>
      <c r="BWO481" s="79"/>
      <c r="BWP481" s="79"/>
      <c r="BWQ481" s="79"/>
      <c r="BWR481" s="79"/>
      <c r="BWS481" s="79"/>
      <c r="BWT481" s="79"/>
      <c r="BWU481" s="79"/>
      <c r="BWV481" s="79"/>
      <c r="BWW481" s="79"/>
      <c r="BWX481" s="79"/>
      <c r="BWY481" s="79"/>
      <c r="BWZ481" s="79"/>
      <c r="BXA481" s="79"/>
      <c r="BXB481" s="79"/>
      <c r="BXC481" s="79"/>
      <c r="BXD481" s="79"/>
      <c r="BXE481" s="79"/>
      <c r="BXF481" s="79"/>
      <c r="BXG481" s="79"/>
      <c r="BXH481" s="79"/>
      <c r="BXI481" s="79"/>
      <c r="BXJ481" s="79"/>
      <c r="BXK481" s="79"/>
      <c r="BXL481" s="79"/>
      <c r="BXM481" s="79"/>
      <c r="BXN481" s="79"/>
      <c r="BXO481" s="79"/>
      <c r="BXP481" s="79"/>
      <c r="BXQ481" s="79"/>
      <c r="BXR481" s="79"/>
      <c r="BXS481" s="79"/>
      <c r="BXT481" s="79"/>
      <c r="BXU481" s="79"/>
      <c r="BXV481" s="79"/>
      <c r="BXW481" s="79"/>
      <c r="BXX481" s="79"/>
      <c r="BXY481" s="79"/>
      <c r="BXZ481" s="79"/>
      <c r="BYA481" s="79"/>
      <c r="BYB481" s="79"/>
      <c r="BYC481" s="79"/>
      <c r="BYD481" s="79"/>
      <c r="BYE481" s="79"/>
      <c r="BYF481" s="79"/>
      <c r="BYG481" s="79"/>
      <c r="BYH481" s="79"/>
      <c r="BYI481" s="79"/>
      <c r="BYJ481" s="79"/>
      <c r="BYK481" s="79"/>
      <c r="BYL481" s="79"/>
      <c r="BYM481" s="79"/>
      <c r="BYN481" s="79"/>
      <c r="BYO481" s="79"/>
      <c r="BYP481" s="79"/>
      <c r="BYQ481" s="79"/>
      <c r="BYR481" s="79"/>
      <c r="BYS481" s="79"/>
      <c r="BYT481" s="79"/>
      <c r="BYU481" s="79"/>
      <c r="BYV481" s="79"/>
      <c r="BYW481" s="79"/>
      <c r="BYX481" s="79"/>
      <c r="BYY481" s="79"/>
      <c r="BYZ481" s="79"/>
      <c r="BZA481" s="79"/>
      <c r="BZB481" s="79"/>
      <c r="BZC481" s="79"/>
      <c r="BZD481" s="79"/>
      <c r="BZE481" s="79"/>
      <c r="BZF481" s="79"/>
      <c r="BZG481" s="79"/>
      <c r="BZH481" s="79"/>
      <c r="BZI481" s="79"/>
      <c r="BZJ481" s="79"/>
      <c r="BZK481" s="79"/>
      <c r="BZL481" s="79"/>
      <c r="BZM481" s="79"/>
      <c r="BZN481" s="79"/>
      <c r="BZO481" s="79"/>
      <c r="BZP481" s="79"/>
      <c r="BZQ481" s="79"/>
      <c r="BZR481" s="79"/>
      <c r="BZS481" s="79"/>
      <c r="BZT481" s="79"/>
      <c r="BZU481" s="79"/>
      <c r="BZV481" s="79"/>
      <c r="BZW481" s="79"/>
      <c r="BZX481" s="79"/>
      <c r="BZY481" s="79"/>
      <c r="BZZ481" s="79"/>
      <c r="CAA481" s="79"/>
      <c r="CAB481" s="79"/>
      <c r="CAC481" s="79"/>
      <c r="CAD481" s="79"/>
      <c r="CAE481" s="79"/>
      <c r="CAF481" s="79"/>
      <c r="CAG481" s="79"/>
      <c r="CAH481" s="79"/>
      <c r="CAI481" s="79"/>
      <c r="CAJ481" s="79"/>
      <c r="CAK481" s="79"/>
      <c r="CAL481" s="79"/>
      <c r="CAM481" s="79"/>
      <c r="CAN481" s="79"/>
      <c r="CAO481" s="79"/>
      <c r="CAP481" s="79"/>
      <c r="CAQ481" s="79"/>
      <c r="CAR481" s="79"/>
      <c r="CAS481" s="79"/>
      <c r="CAT481" s="79"/>
      <c r="CAU481" s="79"/>
      <c r="CAV481" s="79"/>
      <c r="CAW481" s="79"/>
      <c r="CAX481" s="79"/>
      <c r="CAY481" s="79"/>
      <c r="CAZ481" s="79"/>
      <c r="CBA481" s="79"/>
      <c r="CBB481" s="79"/>
      <c r="CBC481" s="79"/>
      <c r="CBD481" s="79"/>
      <c r="CBE481" s="79"/>
      <c r="CBF481" s="79"/>
      <c r="CBG481" s="79"/>
      <c r="CBH481" s="79"/>
      <c r="CBI481" s="79"/>
      <c r="CBJ481" s="79"/>
      <c r="CBK481" s="79"/>
      <c r="CBL481" s="79"/>
      <c r="CBM481" s="79"/>
      <c r="CBN481" s="79"/>
      <c r="CBO481" s="79"/>
      <c r="CBP481" s="79"/>
      <c r="CBQ481" s="79"/>
      <c r="CBR481" s="79"/>
      <c r="CBS481" s="79"/>
      <c r="CBT481" s="79"/>
      <c r="CBU481" s="79"/>
      <c r="CBV481" s="79"/>
      <c r="CBW481" s="79"/>
      <c r="CBX481" s="79"/>
      <c r="CBY481" s="79"/>
      <c r="CBZ481" s="79"/>
      <c r="CCA481" s="79"/>
      <c r="CCB481" s="79"/>
      <c r="CCC481" s="79"/>
      <c r="CCD481" s="79"/>
      <c r="CCE481" s="79"/>
      <c r="CCF481" s="79"/>
      <c r="CCG481" s="79"/>
      <c r="CCH481" s="79"/>
      <c r="CCI481" s="79"/>
      <c r="CCJ481" s="79"/>
      <c r="CCK481" s="79"/>
      <c r="CCL481" s="79"/>
      <c r="CCM481" s="79"/>
      <c r="CCN481" s="79"/>
      <c r="CCO481" s="79"/>
      <c r="CCP481" s="79"/>
      <c r="CCQ481" s="79"/>
      <c r="CCR481" s="79"/>
      <c r="CCS481" s="79"/>
      <c r="CCT481" s="79"/>
      <c r="CCU481" s="79"/>
      <c r="CCV481" s="79"/>
      <c r="CCW481" s="79"/>
      <c r="CCX481" s="79"/>
      <c r="CCY481" s="79"/>
      <c r="CCZ481" s="79"/>
      <c r="CDA481" s="79"/>
      <c r="CDB481" s="79"/>
      <c r="CDC481" s="79"/>
      <c r="CDD481" s="79"/>
      <c r="CDE481" s="79"/>
      <c r="CDF481" s="79"/>
      <c r="CDG481" s="79"/>
      <c r="CDH481" s="79"/>
      <c r="CDI481" s="79"/>
      <c r="CDJ481" s="79"/>
      <c r="CDK481" s="79"/>
      <c r="CDL481" s="79"/>
      <c r="CDM481" s="79"/>
      <c r="CDN481" s="79"/>
      <c r="CDO481" s="79"/>
      <c r="CDP481" s="79"/>
      <c r="CDQ481" s="79"/>
      <c r="CDR481" s="79"/>
      <c r="CDS481" s="79"/>
      <c r="CDT481" s="79"/>
      <c r="CDU481" s="79"/>
      <c r="CDV481" s="79"/>
      <c r="CDW481" s="79"/>
      <c r="CDX481" s="79"/>
      <c r="CDY481" s="79"/>
      <c r="CDZ481" s="79"/>
      <c r="CEA481" s="79"/>
      <c r="CEB481" s="79"/>
      <c r="CEC481" s="79"/>
      <c r="CED481" s="79"/>
      <c r="CEE481" s="79"/>
      <c r="CEF481" s="79"/>
      <c r="CEG481" s="79"/>
      <c r="CEH481" s="79"/>
      <c r="CEI481" s="79"/>
      <c r="CEJ481" s="79"/>
      <c r="CEK481" s="79"/>
      <c r="CEL481" s="79"/>
      <c r="CEM481" s="79"/>
      <c r="CEN481" s="79"/>
      <c r="CEO481" s="79"/>
      <c r="CEP481" s="79"/>
      <c r="CEQ481" s="79"/>
      <c r="CER481" s="79"/>
      <c r="CES481" s="79"/>
      <c r="CET481" s="79"/>
      <c r="CEU481" s="79"/>
      <c r="CEV481" s="79"/>
      <c r="CEW481" s="79"/>
      <c r="CEX481" s="79"/>
      <c r="CEY481" s="79"/>
      <c r="CEZ481" s="79"/>
      <c r="CFA481" s="79"/>
      <c r="CFB481" s="79"/>
      <c r="CFC481" s="79"/>
      <c r="CFD481" s="79"/>
      <c r="CFE481" s="79"/>
      <c r="CFF481" s="79"/>
      <c r="CFG481" s="79"/>
      <c r="CFH481" s="79"/>
      <c r="CFI481" s="79"/>
      <c r="CFJ481" s="79"/>
      <c r="CFK481" s="79"/>
      <c r="CFL481" s="79"/>
      <c r="CFM481" s="79"/>
      <c r="CFN481" s="79"/>
      <c r="CFO481" s="79"/>
      <c r="CFP481" s="79"/>
      <c r="CFQ481" s="79"/>
      <c r="CFR481" s="79"/>
      <c r="CFS481" s="79"/>
      <c r="CFT481" s="79"/>
      <c r="CFU481" s="79"/>
      <c r="CFV481" s="79"/>
      <c r="CFW481" s="79"/>
      <c r="CFX481" s="79"/>
      <c r="CFY481" s="79"/>
      <c r="CFZ481" s="79"/>
      <c r="CGA481" s="79"/>
      <c r="CGB481" s="79"/>
      <c r="CGC481" s="79"/>
      <c r="CGD481" s="79"/>
      <c r="CGE481" s="79"/>
      <c r="CGF481" s="79"/>
      <c r="CGG481" s="79"/>
      <c r="CGH481" s="79"/>
      <c r="CGI481" s="79"/>
      <c r="CGJ481" s="79"/>
      <c r="CGK481" s="79"/>
      <c r="CGL481" s="79"/>
      <c r="CGM481" s="79"/>
      <c r="CGN481" s="79"/>
      <c r="CGO481" s="79"/>
      <c r="CGP481" s="79"/>
      <c r="CGQ481" s="79"/>
      <c r="CGR481" s="79"/>
      <c r="CGS481" s="79"/>
      <c r="CGT481" s="79"/>
      <c r="CGU481" s="79"/>
      <c r="CGV481" s="79"/>
      <c r="CGW481" s="79"/>
      <c r="CGX481" s="79"/>
      <c r="CGY481" s="79"/>
      <c r="CGZ481" s="79"/>
      <c r="CHA481" s="79"/>
      <c r="CHB481" s="79"/>
      <c r="CHC481" s="79"/>
      <c r="CHD481" s="79"/>
      <c r="CHE481" s="79"/>
      <c r="CHF481" s="79"/>
      <c r="CHG481" s="79"/>
      <c r="CHH481" s="79"/>
      <c r="CHI481" s="79"/>
      <c r="CHJ481" s="79"/>
      <c r="CHK481" s="79"/>
      <c r="CHL481" s="79"/>
      <c r="CHM481" s="79"/>
      <c r="CHN481" s="79"/>
      <c r="CHO481" s="79"/>
      <c r="CHP481" s="79"/>
      <c r="CHQ481" s="79"/>
      <c r="CHR481" s="79"/>
      <c r="CHS481" s="79"/>
      <c r="CHT481" s="79"/>
      <c r="CHU481" s="79"/>
      <c r="CHV481" s="79"/>
      <c r="CHW481" s="79"/>
      <c r="CHX481" s="79"/>
      <c r="CHY481" s="79"/>
      <c r="CHZ481" s="79"/>
      <c r="CIA481" s="79"/>
      <c r="CIB481" s="79"/>
      <c r="CIC481" s="79"/>
      <c r="CID481" s="79"/>
      <c r="CIE481" s="79"/>
      <c r="CIF481" s="79"/>
      <c r="CIG481" s="79"/>
      <c r="CIH481" s="79"/>
      <c r="CII481" s="79"/>
      <c r="CIJ481" s="79"/>
      <c r="CIK481" s="79"/>
      <c r="CIL481" s="79"/>
      <c r="CIM481" s="79"/>
      <c r="CIN481" s="79"/>
      <c r="CIO481" s="79"/>
      <c r="CIP481" s="79"/>
      <c r="CIQ481" s="79"/>
      <c r="CIR481" s="79"/>
      <c r="CIS481" s="79"/>
      <c r="CIT481" s="79"/>
      <c r="CIU481" s="79"/>
      <c r="CIV481" s="79"/>
      <c r="CIW481" s="79"/>
      <c r="CIX481" s="79"/>
      <c r="CIY481" s="79"/>
      <c r="CIZ481" s="79"/>
      <c r="CJA481" s="79"/>
      <c r="CJB481" s="79"/>
      <c r="CJC481" s="79"/>
      <c r="CJD481" s="79"/>
      <c r="CJE481" s="79"/>
      <c r="CJF481" s="79"/>
      <c r="CJG481" s="79"/>
      <c r="CJH481" s="79"/>
      <c r="CJI481" s="79"/>
      <c r="CJJ481" s="79"/>
      <c r="CJK481" s="79"/>
      <c r="CJL481" s="79"/>
      <c r="CJM481" s="79"/>
      <c r="CJN481" s="79"/>
      <c r="CJO481" s="79"/>
      <c r="CJP481" s="79"/>
      <c r="CJQ481" s="79"/>
      <c r="CJR481" s="79"/>
      <c r="CJS481" s="79"/>
      <c r="CJT481" s="79"/>
      <c r="CJU481" s="79"/>
      <c r="CJV481" s="79"/>
      <c r="CJW481" s="79"/>
      <c r="CJX481" s="79"/>
      <c r="CJY481" s="79"/>
      <c r="CJZ481" s="79"/>
      <c r="CKA481" s="79"/>
      <c r="CKB481" s="79"/>
      <c r="CKC481" s="79"/>
      <c r="CKD481" s="79"/>
      <c r="CKE481" s="79"/>
      <c r="CKF481" s="79"/>
      <c r="CKG481" s="79"/>
      <c r="CKH481" s="79"/>
      <c r="CKI481" s="79"/>
      <c r="CKJ481" s="79"/>
      <c r="CKK481" s="79"/>
      <c r="CKL481" s="79"/>
      <c r="CKM481" s="79"/>
      <c r="CKN481" s="79"/>
      <c r="CKO481" s="79"/>
      <c r="CKP481" s="79"/>
      <c r="CKQ481" s="79"/>
      <c r="CKR481" s="79"/>
      <c r="CKS481" s="79"/>
      <c r="CKT481" s="79"/>
      <c r="CKU481" s="79"/>
      <c r="CKV481" s="79"/>
      <c r="CKW481" s="79"/>
      <c r="CKX481" s="79"/>
      <c r="CKY481" s="79"/>
      <c r="CKZ481" s="79"/>
      <c r="CLA481" s="79"/>
      <c r="CLB481" s="79"/>
      <c r="CLC481" s="79"/>
      <c r="CLD481" s="79"/>
      <c r="CLE481" s="79"/>
      <c r="CLF481" s="79"/>
      <c r="CLG481" s="79"/>
      <c r="CLH481" s="79"/>
      <c r="CLI481" s="79"/>
      <c r="CLJ481" s="79"/>
      <c r="CLK481" s="79"/>
      <c r="CLL481" s="79"/>
      <c r="CLM481" s="79"/>
      <c r="CLN481" s="79"/>
      <c r="CLO481" s="79"/>
      <c r="CLP481" s="79"/>
      <c r="CLQ481" s="79"/>
      <c r="CLR481" s="79"/>
      <c r="CLS481" s="79"/>
      <c r="CLT481" s="79"/>
      <c r="CLU481" s="79"/>
      <c r="CLV481" s="79"/>
      <c r="CLW481" s="79"/>
      <c r="CLX481" s="79"/>
      <c r="CLY481" s="79"/>
      <c r="CLZ481" s="79"/>
      <c r="CMA481" s="79"/>
      <c r="CMB481" s="79"/>
      <c r="CMC481" s="79"/>
      <c r="CMD481" s="79"/>
      <c r="CME481" s="79"/>
      <c r="CMF481" s="79"/>
      <c r="CMG481" s="79"/>
      <c r="CMH481" s="79"/>
      <c r="CMI481" s="79"/>
      <c r="CMJ481" s="79"/>
      <c r="CMK481" s="79"/>
      <c r="CML481" s="79"/>
      <c r="CMM481" s="79"/>
      <c r="CMN481" s="79"/>
      <c r="CMO481" s="79"/>
      <c r="CMP481" s="79"/>
      <c r="CMQ481" s="79"/>
      <c r="CMR481" s="79"/>
      <c r="CMS481" s="79"/>
      <c r="CMT481" s="79"/>
      <c r="CMU481" s="79"/>
      <c r="CMV481" s="79"/>
      <c r="CMW481" s="79"/>
      <c r="CMX481" s="79"/>
      <c r="CMY481" s="79"/>
      <c r="CMZ481" s="79"/>
      <c r="CNA481" s="79"/>
      <c r="CNB481" s="79"/>
      <c r="CNC481" s="79"/>
      <c r="CND481" s="79"/>
      <c r="CNE481" s="79"/>
      <c r="CNF481" s="79"/>
      <c r="CNG481" s="79"/>
      <c r="CNH481" s="79"/>
      <c r="CNI481" s="79"/>
      <c r="CNJ481" s="79"/>
      <c r="CNK481" s="79"/>
      <c r="CNL481" s="79"/>
      <c r="CNM481" s="79"/>
      <c r="CNN481" s="79"/>
      <c r="CNO481" s="79"/>
      <c r="CNP481" s="79"/>
      <c r="CNQ481" s="79"/>
      <c r="CNR481" s="79"/>
      <c r="CNS481" s="79"/>
      <c r="CNT481" s="79"/>
      <c r="CNU481" s="79"/>
      <c r="CNV481" s="79"/>
      <c r="CNW481" s="79"/>
      <c r="CNX481" s="79"/>
      <c r="CNY481" s="79"/>
      <c r="CNZ481" s="79"/>
      <c r="COA481" s="79"/>
      <c r="COB481" s="79"/>
      <c r="COC481" s="79"/>
      <c r="COD481" s="79"/>
      <c r="COE481" s="79"/>
      <c r="COF481" s="79"/>
      <c r="COG481" s="79"/>
      <c r="COH481" s="79"/>
      <c r="COI481" s="79"/>
      <c r="COJ481" s="79"/>
      <c r="COK481" s="79"/>
      <c r="COL481" s="79"/>
      <c r="COM481" s="79"/>
      <c r="CON481" s="79"/>
      <c r="COO481" s="79"/>
      <c r="COP481" s="79"/>
      <c r="COQ481" s="79"/>
      <c r="COR481" s="79"/>
      <c r="COS481" s="79"/>
      <c r="COT481" s="79"/>
      <c r="COU481" s="79"/>
      <c r="COV481" s="79"/>
      <c r="COW481" s="79"/>
      <c r="COX481" s="79"/>
      <c r="COY481" s="79"/>
      <c r="COZ481" s="79"/>
      <c r="CPA481" s="79"/>
      <c r="CPB481" s="79"/>
      <c r="CPC481" s="79"/>
      <c r="CPD481" s="79"/>
      <c r="CPE481" s="79"/>
      <c r="CPF481" s="79"/>
      <c r="CPG481" s="79"/>
      <c r="CPH481" s="79"/>
      <c r="CPI481" s="79"/>
      <c r="CPJ481" s="79"/>
      <c r="CPK481" s="79"/>
      <c r="CPL481" s="79"/>
      <c r="CPM481" s="79"/>
      <c r="CPN481" s="79"/>
      <c r="CPO481" s="79"/>
      <c r="CPP481" s="79"/>
      <c r="CPQ481" s="79"/>
      <c r="CPR481" s="79"/>
      <c r="CPS481" s="79"/>
      <c r="CPT481" s="79"/>
      <c r="CPU481" s="79"/>
      <c r="CPV481" s="79"/>
      <c r="CPW481" s="79"/>
      <c r="CPX481" s="79"/>
      <c r="CPY481" s="79"/>
      <c r="CPZ481" s="79"/>
      <c r="CQA481" s="79"/>
      <c r="CQB481" s="79"/>
      <c r="CQC481" s="79"/>
      <c r="CQD481" s="79"/>
      <c r="CQE481" s="79"/>
      <c r="CQF481" s="79"/>
      <c r="CQG481" s="79"/>
      <c r="CQH481" s="79"/>
      <c r="CQI481" s="79"/>
      <c r="CQJ481" s="79"/>
      <c r="CQK481" s="79"/>
      <c r="CQL481" s="79"/>
      <c r="CQM481" s="79"/>
      <c r="CQN481" s="79"/>
      <c r="CQO481" s="79"/>
      <c r="CQP481" s="79"/>
      <c r="CQQ481" s="79"/>
      <c r="CQR481" s="79"/>
      <c r="CQS481" s="79"/>
      <c r="CQT481" s="79"/>
      <c r="CQU481" s="79"/>
      <c r="CQV481" s="79"/>
      <c r="CQW481" s="79"/>
      <c r="CQX481" s="79"/>
      <c r="CQY481" s="79"/>
      <c r="CQZ481" s="79"/>
      <c r="CRA481" s="79"/>
      <c r="CRB481" s="79"/>
      <c r="CRC481" s="79"/>
      <c r="CRD481" s="79"/>
      <c r="CRE481" s="79"/>
      <c r="CRF481" s="79"/>
      <c r="CRG481" s="79"/>
      <c r="CRH481" s="79"/>
      <c r="CRI481" s="79"/>
      <c r="CRJ481" s="79"/>
      <c r="CRK481" s="79"/>
      <c r="CRL481" s="79"/>
      <c r="CRM481" s="79"/>
      <c r="CRN481" s="79"/>
      <c r="CRO481" s="79"/>
      <c r="CRP481" s="79"/>
      <c r="CRQ481" s="79"/>
      <c r="CRR481" s="79"/>
      <c r="CRS481" s="79"/>
      <c r="CRT481" s="79"/>
      <c r="CRU481" s="79"/>
      <c r="CRV481" s="79"/>
      <c r="CRW481" s="79"/>
      <c r="CRX481" s="79"/>
      <c r="CRY481" s="79"/>
      <c r="CRZ481" s="79"/>
      <c r="CSA481" s="79"/>
      <c r="CSB481" s="79"/>
      <c r="CSC481" s="79"/>
      <c r="CSD481" s="79"/>
      <c r="CSE481" s="79"/>
      <c r="CSF481" s="79"/>
      <c r="CSG481" s="79"/>
      <c r="CSH481" s="79"/>
      <c r="CSI481" s="79"/>
      <c r="CSJ481" s="79"/>
      <c r="CSK481" s="79"/>
      <c r="CSL481" s="79"/>
      <c r="CSM481" s="79"/>
      <c r="CSN481" s="79"/>
      <c r="CSO481" s="79"/>
      <c r="CSP481" s="79"/>
      <c r="CSQ481" s="79"/>
      <c r="CSR481" s="79"/>
      <c r="CSS481" s="79"/>
      <c r="CST481" s="79"/>
      <c r="CSU481" s="79"/>
      <c r="CSV481" s="79"/>
      <c r="CSW481" s="79"/>
      <c r="CSX481" s="79"/>
      <c r="CSY481" s="79"/>
      <c r="CSZ481" s="79"/>
      <c r="CTA481" s="79"/>
      <c r="CTB481" s="79"/>
      <c r="CTC481" s="79"/>
      <c r="CTD481" s="79"/>
      <c r="CTE481" s="79"/>
      <c r="CTF481" s="79"/>
      <c r="CTG481" s="79"/>
      <c r="CTH481" s="79"/>
      <c r="CTI481" s="79"/>
      <c r="CTJ481" s="79"/>
      <c r="CTK481" s="79"/>
      <c r="CTL481" s="79"/>
      <c r="CTM481" s="79"/>
      <c r="CTN481" s="79"/>
      <c r="CTO481" s="79"/>
      <c r="CTP481" s="79"/>
      <c r="CTQ481" s="79"/>
      <c r="CTR481" s="79"/>
      <c r="CTS481" s="79"/>
      <c r="CTT481" s="79"/>
      <c r="CTU481" s="79"/>
      <c r="CTV481" s="79"/>
      <c r="CTW481" s="79"/>
      <c r="CTX481" s="79"/>
      <c r="CTY481" s="79"/>
      <c r="CTZ481" s="79"/>
      <c r="CUA481" s="79"/>
      <c r="CUB481" s="79"/>
      <c r="CUC481" s="79"/>
      <c r="CUD481" s="79"/>
      <c r="CUE481" s="79"/>
      <c r="CUF481" s="79"/>
      <c r="CUG481" s="79"/>
      <c r="CUH481" s="79"/>
      <c r="CUI481" s="79"/>
      <c r="CUJ481" s="79"/>
      <c r="CUK481" s="79"/>
      <c r="CUL481" s="79"/>
      <c r="CUM481" s="79"/>
      <c r="CUN481" s="79"/>
      <c r="CUO481" s="79"/>
      <c r="CUP481" s="79"/>
      <c r="CUQ481" s="79"/>
      <c r="CUR481" s="79"/>
      <c r="CUS481" s="79"/>
      <c r="CUT481" s="79"/>
      <c r="CUU481" s="79"/>
      <c r="CUV481" s="79"/>
      <c r="CUW481" s="79"/>
      <c r="CUX481" s="79"/>
      <c r="CUY481" s="79"/>
      <c r="CUZ481" s="79"/>
      <c r="CVA481" s="79"/>
      <c r="CVB481" s="79"/>
      <c r="CVC481" s="79"/>
      <c r="CVD481" s="79"/>
      <c r="CVE481" s="79"/>
      <c r="CVF481" s="79"/>
      <c r="CVG481" s="79"/>
      <c r="CVH481" s="79"/>
      <c r="CVI481" s="79"/>
      <c r="CVJ481" s="79"/>
      <c r="CVK481" s="79"/>
      <c r="CVL481" s="79"/>
      <c r="CVM481" s="79"/>
      <c r="CVN481" s="79"/>
      <c r="CVO481" s="79"/>
      <c r="CVP481" s="79"/>
      <c r="CVQ481" s="79"/>
      <c r="CVR481" s="79"/>
      <c r="CVS481" s="79"/>
      <c r="CVT481" s="79"/>
      <c r="CVU481" s="79"/>
      <c r="CVV481" s="79"/>
      <c r="CVW481" s="79"/>
      <c r="CVX481" s="79"/>
      <c r="CVY481" s="79"/>
      <c r="CVZ481" s="79"/>
      <c r="CWA481" s="79"/>
      <c r="CWB481" s="79"/>
      <c r="CWC481" s="79"/>
      <c r="CWD481" s="79"/>
      <c r="CWE481" s="79"/>
      <c r="CWF481" s="79"/>
      <c r="CWG481" s="79"/>
      <c r="CWH481" s="79"/>
      <c r="CWI481" s="79"/>
      <c r="CWJ481" s="79"/>
      <c r="CWK481" s="79"/>
      <c r="CWL481" s="79"/>
      <c r="CWM481" s="79"/>
      <c r="CWN481" s="79"/>
      <c r="CWO481" s="79"/>
      <c r="CWP481" s="79"/>
      <c r="CWQ481" s="79"/>
      <c r="CWR481" s="79"/>
      <c r="CWS481" s="79"/>
      <c r="CWT481" s="79"/>
      <c r="CWU481" s="79"/>
      <c r="CWV481" s="79"/>
      <c r="CWW481" s="79"/>
      <c r="CWX481" s="79"/>
      <c r="CWY481" s="79"/>
      <c r="CWZ481" s="79"/>
      <c r="CXA481" s="79"/>
      <c r="CXB481" s="79"/>
      <c r="CXC481" s="79"/>
      <c r="CXD481" s="79"/>
      <c r="CXE481" s="79"/>
      <c r="CXF481" s="79"/>
      <c r="CXG481" s="79"/>
      <c r="CXH481" s="79"/>
      <c r="CXI481" s="79"/>
      <c r="CXJ481" s="79"/>
      <c r="CXK481" s="79"/>
      <c r="CXL481" s="79"/>
      <c r="CXM481" s="79"/>
      <c r="CXN481" s="79"/>
      <c r="CXO481" s="79"/>
      <c r="CXP481" s="79"/>
      <c r="CXQ481" s="79"/>
      <c r="CXR481" s="79"/>
      <c r="CXS481" s="79"/>
      <c r="CXT481" s="79"/>
      <c r="CXU481" s="79"/>
      <c r="CXV481" s="79"/>
      <c r="CXW481" s="79"/>
      <c r="CXX481" s="79"/>
      <c r="CXY481" s="79"/>
      <c r="CXZ481" s="79"/>
      <c r="CYA481" s="79"/>
      <c r="CYB481" s="79"/>
      <c r="CYC481" s="79"/>
      <c r="CYD481" s="79"/>
      <c r="CYE481" s="79"/>
      <c r="CYF481" s="79"/>
      <c r="CYG481" s="79"/>
      <c r="CYH481" s="79"/>
      <c r="CYI481" s="79"/>
      <c r="CYJ481" s="79"/>
      <c r="CYK481" s="79"/>
      <c r="CYL481" s="79"/>
      <c r="CYM481" s="79"/>
      <c r="CYN481" s="79"/>
      <c r="CYO481" s="79"/>
      <c r="CYP481" s="79"/>
      <c r="CYQ481" s="79"/>
      <c r="CYR481" s="79"/>
      <c r="CYS481" s="79"/>
      <c r="CYT481" s="79"/>
      <c r="CYU481" s="79"/>
      <c r="CYV481" s="79"/>
      <c r="CYW481" s="79"/>
      <c r="CYX481" s="79"/>
      <c r="CYY481" s="79"/>
      <c r="CYZ481" s="79"/>
      <c r="CZA481" s="79"/>
      <c r="CZB481" s="79"/>
      <c r="CZC481" s="79"/>
      <c r="CZD481" s="79"/>
      <c r="CZE481" s="79"/>
      <c r="CZF481" s="79"/>
      <c r="CZG481" s="79"/>
      <c r="CZH481" s="79"/>
      <c r="CZI481" s="79"/>
      <c r="CZJ481" s="79"/>
      <c r="CZK481" s="79"/>
      <c r="CZL481" s="79"/>
      <c r="CZM481" s="79"/>
      <c r="CZN481" s="79"/>
      <c r="CZO481" s="79"/>
      <c r="CZP481" s="79"/>
      <c r="CZQ481" s="79"/>
      <c r="CZR481" s="79"/>
      <c r="CZS481" s="79"/>
      <c r="CZT481" s="79"/>
      <c r="CZU481" s="79"/>
      <c r="CZV481" s="79"/>
      <c r="CZW481" s="79"/>
      <c r="CZX481" s="79"/>
      <c r="CZY481" s="79"/>
      <c r="CZZ481" s="79"/>
      <c r="DAA481" s="79"/>
      <c r="DAB481" s="79"/>
      <c r="DAC481" s="79"/>
      <c r="DAD481" s="79"/>
      <c r="DAE481" s="79"/>
      <c r="DAF481" s="79"/>
      <c r="DAG481" s="79"/>
      <c r="DAH481" s="79"/>
      <c r="DAI481" s="79"/>
      <c r="DAJ481" s="79"/>
      <c r="DAK481" s="79"/>
      <c r="DAL481" s="79"/>
      <c r="DAM481" s="79"/>
      <c r="DAN481" s="79"/>
      <c r="DAO481" s="79"/>
      <c r="DAP481" s="79"/>
      <c r="DAQ481" s="79"/>
      <c r="DAR481" s="79"/>
      <c r="DAS481" s="79"/>
      <c r="DAT481" s="79"/>
      <c r="DAU481" s="79"/>
      <c r="DAV481" s="79"/>
      <c r="DAW481" s="79"/>
      <c r="DAX481" s="79"/>
      <c r="DAY481" s="79"/>
      <c r="DAZ481" s="79"/>
      <c r="DBA481" s="79"/>
      <c r="DBB481" s="79"/>
      <c r="DBC481" s="79"/>
      <c r="DBD481" s="79"/>
      <c r="DBE481" s="79"/>
      <c r="DBF481" s="79"/>
      <c r="DBG481" s="79"/>
      <c r="DBH481" s="79"/>
      <c r="DBI481" s="79"/>
      <c r="DBJ481" s="79"/>
      <c r="DBK481" s="79"/>
      <c r="DBL481" s="79"/>
      <c r="DBM481" s="79"/>
      <c r="DBN481" s="79"/>
      <c r="DBO481" s="79"/>
      <c r="DBP481" s="79"/>
      <c r="DBQ481" s="79"/>
      <c r="DBR481" s="79"/>
      <c r="DBS481" s="79"/>
      <c r="DBT481" s="79"/>
      <c r="DBU481" s="79"/>
      <c r="DBV481" s="79"/>
      <c r="DBW481" s="79"/>
      <c r="DBX481" s="79"/>
      <c r="DBY481" s="79"/>
      <c r="DBZ481" s="79"/>
      <c r="DCA481" s="79"/>
      <c r="DCB481" s="79"/>
      <c r="DCC481" s="79"/>
      <c r="DCD481" s="79"/>
      <c r="DCE481" s="79"/>
      <c r="DCF481" s="79"/>
      <c r="DCG481" s="79"/>
      <c r="DCH481" s="79"/>
      <c r="DCI481" s="79"/>
      <c r="DCJ481" s="79"/>
      <c r="DCK481" s="79"/>
      <c r="DCL481" s="79"/>
      <c r="DCM481" s="79"/>
      <c r="DCN481" s="79"/>
      <c r="DCO481" s="79"/>
      <c r="DCP481" s="79"/>
      <c r="DCQ481" s="79"/>
      <c r="DCR481" s="79"/>
      <c r="DCS481" s="79"/>
      <c r="DCT481" s="79"/>
      <c r="DCU481" s="79"/>
      <c r="DCV481" s="79"/>
      <c r="DCW481" s="79"/>
      <c r="DCX481" s="79"/>
      <c r="DCY481" s="79"/>
      <c r="DCZ481" s="79"/>
      <c r="DDA481" s="79"/>
      <c r="DDB481" s="79"/>
      <c r="DDC481" s="79"/>
      <c r="DDD481" s="79"/>
      <c r="DDE481" s="79"/>
      <c r="DDF481" s="79"/>
      <c r="DDG481" s="79"/>
      <c r="DDH481" s="79"/>
      <c r="DDI481" s="79"/>
      <c r="DDJ481" s="79"/>
      <c r="DDK481" s="79"/>
      <c r="DDL481" s="79"/>
      <c r="DDM481" s="79"/>
      <c r="DDN481" s="79"/>
      <c r="DDO481" s="79"/>
      <c r="DDP481" s="79"/>
      <c r="DDQ481" s="79"/>
      <c r="DDR481" s="79"/>
      <c r="DDS481" s="79"/>
      <c r="DDT481" s="79"/>
      <c r="DDU481" s="79"/>
      <c r="DDV481" s="79"/>
      <c r="DDW481" s="79"/>
      <c r="DDX481" s="79"/>
      <c r="DDY481" s="79"/>
      <c r="DDZ481" s="79"/>
      <c r="DEA481" s="79"/>
      <c r="DEB481" s="79"/>
      <c r="DEC481" s="79"/>
      <c r="DED481" s="79"/>
      <c r="DEE481" s="79"/>
      <c r="DEF481" s="79"/>
      <c r="DEG481" s="79"/>
      <c r="DEH481" s="79"/>
      <c r="DEI481" s="79"/>
      <c r="DEJ481" s="79"/>
      <c r="DEK481" s="79"/>
      <c r="DEL481" s="79"/>
      <c r="DEM481" s="79"/>
      <c r="DEN481" s="79"/>
      <c r="DEO481" s="79"/>
      <c r="DEP481" s="79"/>
      <c r="DEQ481" s="79"/>
      <c r="DER481" s="79"/>
      <c r="DES481" s="79"/>
      <c r="DET481" s="79"/>
      <c r="DEU481" s="79"/>
      <c r="DEV481" s="79"/>
      <c r="DEW481" s="79"/>
      <c r="DEX481" s="79"/>
      <c r="DEY481" s="79"/>
      <c r="DEZ481" s="79"/>
      <c r="DFA481" s="79"/>
      <c r="DFB481" s="79"/>
      <c r="DFC481" s="79"/>
      <c r="DFD481" s="79"/>
      <c r="DFE481" s="79"/>
      <c r="DFF481" s="79"/>
      <c r="DFG481" s="79"/>
      <c r="DFH481" s="79"/>
      <c r="DFI481" s="79"/>
      <c r="DFJ481" s="79"/>
      <c r="DFK481" s="79"/>
      <c r="DFL481" s="79"/>
      <c r="DFM481" s="79"/>
      <c r="DFN481" s="79"/>
      <c r="DFO481" s="79"/>
      <c r="DFP481" s="79"/>
      <c r="DFQ481" s="79"/>
      <c r="DFR481" s="79"/>
      <c r="DFS481" s="79"/>
      <c r="DFT481" s="79"/>
      <c r="DFU481" s="79"/>
      <c r="DFV481" s="79"/>
      <c r="DFW481" s="79"/>
      <c r="DFX481" s="79"/>
      <c r="DFY481" s="79"/>
      <c r="DFZ481" s="79"/>
      <c r="DGA481" s="79"/>
      <c r="DGB481" s="79"/>
      <c r="DGC481" s="79"/>
      <c r="DGD481" s="79"/>
      <c r="DGE481" s="79"/>
      <c r="DGF481" s="79"/>
      <c r="DGG481" s="79"/>
      <c r="DGH481" s="79"/>
      <c r="DGI481" s="79"/>
      <c r="DGJ481" s="79"/>
      <c r="DGK481" s="79"/>
      <c r="DGL481" s="79"/>
      <c r="DGM481" s="79"/>
      <c r="DGN481" s="79"/>
      <c r="DGO481" s="79"/>
      <c r="DGP481" s="79"/>
      <c r="DGQ481" s="79"/>
      <c r="DGR481" s="79"/>
      <c r="DGS481" s="79"/>
      <c r="DGT481" s="79"/>
      <c r="DGU481" s="79"/>
      <c r="DGV481" s="79"/>
      <c r="DGW481" s="79"/>
      <c r="DGX481" s="79"/>
      <c r="DGY481" s="79"/>
      <c r="DGZ481" s="79"/>
      <c r="DHA481" s="79"/>
      <c r="DHB481" s="79"/>
      <c r="DHC481" s="79"/>
      <c r="DHD481" s="79"/>
      <c r="DHE481" s="79"/>
      <c r="DHF481" s="79"/>
      <c r="DHG481" s="79"/>
      <c r="DHH481" s="79"/>
      <c r="DHI481" s="79"/>
      <c r="DHJ481" s="79"/>
      <c r="DHK481" s="79"/>
      <c r="DHL481" s="79"/>
      <c r="DHM481" s="79"/>
      <c r="DHN481" s="79"/>
      <c r="DHO481" s="79"/>
      <c r="DHP481" s="79"/>
      <c r="DHQ481" s="79"/>
      <c r="DHR481" s="79"/>
      <c r="DHS481" s="79"/>
      <c r="DHT481" s="79"/>
      <c r="DHU481" s="79"/>
      <c r="DHV481" s="79"/>
      <c r="DHW481" s="79"/>
      <c r="DHX481" s="79"/>
      <c r="DHY481" s="79"/>
      <c r="DHZ481" s="79"/>
      <c r="DIA481" s="79"/>
      <c r="DIB481" s="79"/>
      <c r="DIC481" s="79"/>
      <c r="DID481" s="79"/>
      <c r="DIE481" s="79"/>
      <c r="DIF481" s="79"/>
      <c r="DIG481" s="79"/>
      <c r="DIH481" s="79"/>
      <c r="DII481" s="79"/>
      <c r="DIJ481" s="79"/>
      <c r="DIK481" s="79"/>
      <c r="DIL481" s="79"/>
      <c r="DIM481" s="79"/>
      <c r="DIN481" s="79"/>
      <c r="DIO481" s="79"/>
      <c r="DIP481" s="79"/>
      <c r="DIQ481" s="79"/>
      <c r="DIR481" s="79"/>
      <c r="DIS481" s="79"/>
      <c r="DIT481" s="79"/>
      <c r="DIU481" s="79"/>
      <c r="DIV481" s="79"/>
      <c r="DIW481" s="79"/>
      <c r="DIX481" s="79"/>
      <c r="DIY481" s="79"/>
      <c r="DIZ481" s="79"/>
      <c r="DJA481" s="79"/>
      <c r="DJB481" s="79"/>
      <c r="DJC481" s="79"/>
      <c r="DJD481" s="79"/>
      <c r="DJE481" s="79"/>
      <c r="DJF481" s="79"/>
      <c r="DJG481" s="79"/>
      <c r="DJH481" s="79"/>
      <c r="DJI481" s="79"/>
      <c r="DJJ481" s="79"/>
      <c r="DJK481" s="79"/>
      <c r="DJL481" s="79"/>
      <c r="DJM481" s="79"/>
      <c r="DJN481" s="79"/>
      <c r="DJO481" s="79"/>
      <c r="DJP481" s="79"/>
      <c r="DJQ481" s="79"/>
      <c r="DJR481" s="79"/>
      <c r="DJS481" s="79"/>
      <c r="DJT481" s="79"/>
      <c r="DJU481" s="79"/>
      <c r="DJV481" s="79"/>
      <c r="DJW481" s="79"/>
      <c r="DJX481" s="79"/>
      <c r="DJY481" s="79"/>
      <c r="DJZ481" s="79"/>
      <c r="DKA481" s="79"/>
      <c r="DKB481" s="79"/>
      <c r="DKC481" s="79"/>
      <c r="DKD481" s="79"/>
      <c r="DKE481" s="79"/>
      <c r="DKF481" s="79"/>
      <c r="DKG481" s="79"/>
      <c r="DKH481" s="79"/>
      <c r="DKI481" s="79"/>
      <c r="DKJ481" s="79"/>
      <c r="DKK481" s="79"/>
      <c r="DKL481" s="79"/>
      <c r="DKM481" s="79"/>
      <c r="DKN481" s="79"/>
      <c r="DKO481" s="79"/>
      <c r="DKP481" s="79"/>
      <c r="DKQ481" s="79"/>
      <c r="DKR481" s="79"/>
      <c r="DKS481" s="79"/>
      <c r="DKT481" s="79"/>
      <c r="DKU481" s="79"/>
      <c r="DKV481" s="79"/>
      <c r="DKW481" s="79"/>
      <c r="DKX481" s="79"/>
      <c r="DKY481" s="79"/>
      <c r="DKZ481" s="79"/>
      <c r="DLA481" s="79"/>
      <c r="DLB481" s="79"/>
      <c r="DLC481" s="79"/>
      <c r="DLD481" s="79"/>
      <c r="DLE481" s="79"/>
      <c r="DLF481" s="79"/>
      <c r="DLG481" s="79"/>
      <c r="DLH481" s="79"/>
      <c r="DLI481" s="79"/>
      <c r="DLJ481" s="79"/>
      <c r="DLK481" s="79"/>
      <c r="DLL481" s="79"/>
      <c r="DLM481" s="79"/>
      <c r="DLN481" s="79"/>
      <c r="DLO481" s="79"/>
      <c r="DLP481" s="79"/>
      <c r="DLQ481" s="79"/>
      <c r="DLR481" s="79"/>
      <c r="DLS481" s="79"/>
      <c r="DLT481" s="79"/>
      <c r="DLU481" s="79"/>
      <c r="DLV481" s="79"/>
      <c r="DLW481" s="79"/>
      <c r="DLX481" s="79"/>
      <c r="DLY481" s="79"/>
      <c r="DLZ481" s="79"/>
      <c r="DMA481" s="79"/>
      <c r="DMB481" s="79"/>
      <c r="DMC481" s="79"/>
      <c r="DMD481" s="79"/>
      <c r="DME481" s="79"/>
      <c r="DMF481" s="79"/>
      <c r="DMG481" s="79"/>
      <c r="DMH481" s="79"/>
      <c r="DMI481" s="79"/>
      <c r="DMJ481" s="79"/>
      <c r="DMK481" s="79"/>
      <c r="DML481" s="79"/>
      <c r="DMM481" s="79"/>
      <c r="DMN481" s="79"/>
      <c r="DMO481" s="79"/>
      <c r="DMP481" s="79"/>
      <c r="DMQ481" s="79"/>
      <c r="DMR481" s="79"/>
      <c r="DMS481" s="79"/>
      <c r="DMT481" s="79"/>
      <c r="DMU481" s="79"/>
      <c r="DMV481" s="79"/>
      <c r="DMW481" s="79"/>
      <c r="DMX481" s="79"/>
      <c r="DMY481" s="79"/>
      <c r="DMZ481" s="79"/>
      <c r="DNA481" s="79"/>
      <c r="DNB481" s="79"/>
      <c r="DNC481" s="79"/>
      <c r="DND481" s="79"/>
      <c r="DNE481" s="79"/>
      <c r="DNF481" s="79"/>
      <c r="DNG481" s="79"/>
      <c r="DNH481" s="79"/>
      <c r="DNI481" s="79"/>
      <c r="DNJ481" s="79"/>
      <c r="DNK481" s="79"/>
      <c r="DNL481" s="79"/>
      <c r="DNM481" s="79"/>
      <c r="DNN481" s="79"/>
      <c r="DNO481" s="79"/>
      <c r="DNP481" s="79"/>
      <c r="DNQ481" s="79"/>
      <c r="DNR481" s="79"/>
      <c r="DNS481" s="79"/>
      <c r="DNT481" s="79"/>
      <c r="DNU481" s="79"/>
      <c r="DNV481" s="79"/>
      <c r="DNW481" s="79"/>
      <c r="DNX481" s="79"/>
      <c r="DNY481" s="79"/>
      <c r="DNZ481" s="79"/>
      <c r="DOA481" s="79"/>
      <c r="DOB481" s="79"/>
      <c r="DOC481" s="79"/>
      <c r="DOD481" s="79"/>
      <c r="DOE481" s="79"/>
      <c r="DOF481" s="79"/>
      <c r="DOG481" s="79"/>
      <c r="DOH481" s="79"/>
      <c r="DOI481" s="79"/>
      <c r="DOJ481" s="79"/>
      <c r="DOK481" s="79"/>
      <c r="DOL481" s="79"/>
      <c r="DOM481" s="79"/>
      <c r="DON481" s="79"/>
      <c r="DOO481" s="79"/>
      <c r="DOP481" s="79"/>
      <c r="DOQ481" s="79"/>
      <c r="DOR481" s="79"/>
      <c r="DOS481" s="79"/>
      <c r="DOT481" s="79"/>
      <c r="DOU481" s="79"/>
      <c r="DOV481" s="79"/>
      <c r="DOW481" s="79"/>
      <c r="DOX481" s="79"/>
      <c r="DOY481" s="79"/>
      <c r="DOZ481" s="79"/>
      <c r="DPA481" s="79"/>
      <c r="DPB481" s="79"/>
      <c r="DPC481" s="79"/>
      <c r="DPD481" s="79"/>
      <c r="DPE481" s="79"/>
      <c r="DPF481" s="79"/>
      <c r="DPG481" s="79"/>
      <c r="DPH481" s="79"/>
      <c r="DPI481" s="79"/>
      <c r="DPJ481" s="79"/>
      <c r="DPK481" s="79"/>
      <c r="DPL481" s="79"/>
      <c r="DPM481" s="79"/>
      <c r="DPN481" s="79"/>
      <c r="DPO481" s="79"/>
      <c r="DPP481" s="79"/>
      <c r="DPQ481" s="79"/>
      <c r="DPR481" s="79"/>
      <c r="DPS481" s="79"/>
      <c r="DPT481" s="79"/>
      <c r="DPU481" s="79"/>
      <c r="DPV481" s="79"/>
      <c r="DPW481" s="79"/>
      <c r="DPX481" s="79"/>
      <c r="DPY481" s="79"/>
      <c r="DPZ481" s="79"/>
      <c r="DQA481" s="79"/>
      <c r="DQB481" s="79"/>
      <c r="DQC481" s="79"/>
      <c r="DQD481" s="79"/>
      <c r="DQE481" s="79"/>
      <c r="DQF481" s="79"/>
      <c r="DQG481" s="79"/>
      <c r="DQH481" s="79"/>
      <c r="DQI481" s="79"/>
      <c r="DQJ481" s="79"/>
      <c r="DQK481" s="79"/>
      <c r="DQL481" s="79"/>
      <c r="DQM481" s="79"/>
      <c r="DQN481" s="79"/>
      <c r="DQO481" s="79"/>
      <c r="DQP481" s="79"/>
      <c r="DQQ481" s="79"/>
      <c r="DQR481" s="79"/>
      <c r="DQS481" s="79"/>
      <c r="DQT481" s="79"/>
      <c r="DQU481" s="79"/>
      <c r="DQV481" s="79"/>
      <c r="DQW481" s="79"/>
      <c r="DQX481" s="79"/>
      <c r="DQY481" s="79"/>
      <c r="DQZ481" s="79"/>
      <c r="DRA481" s="79"/>
      <c r="DRB481" s="79"/>
      <c r="DRC481" s="79"/>
      <c r="DRD481" s="79"/>
      <c r="DRE481" s="79"/>
      <c r="DRF481" s="79"/>
      <c r="DRG481" s="79"/>
      <c r="DRH481" s="79"/>
      <c r="DRI481" s="79"/>
      <c r="DRJ481" s="79"/>
      <c r="DRK481" s="79"/>
      <c r="DRL481" s="79"/>
      <c r="DRM481" s="79"/>
      <c r="DRN481" s="79"/>
      <c r="DRO481" s="79"/>
      <c r="DRP481" s="79"/>
      <c r="DRQ481" s="79"/>
      <c r="DRR481" s="79"/>
      <c r="DRS481" s="79"/>
      <c r="DRT481" s="79"/>
      <c r="DRU481" s="79"/>
      <c r="DRV481" s="79"/>
      <c r="DRW481" s="79"/>
      <c r="DRX481" s="79"/>
      <c r="DRY481" s="79"/>
      <c r="DRZ481" s="79"/>
      <c r="DSA481" s="79"/>
      <c r="DSB481" s="79"/>
      <c r="DSC481" s="79"/>
      <c r="DSD481" s="79"/>
      <c r="DSE481" s="79"/>
      <c r="DSF481" s="79"/>
      <c r="DSG481" s="79"/>
      <c r="DSH481" s="79"/>
      <c r="DSI481" s="79"/>
      <c r="DSJ481" s="79"/>
      <c r="DSK481" s="79"/>
      <c r="DSL481" s="79"/>
      <c r="DSM481" s="79"/>
      <c r="DSN481" s="79"/>
      <c r="DSO481" s="79"/>
      <c r="DSP481" s="79"/>
      <c r="DSQ481" s="79"/>
      <c r="DSR481" s="79"/>
      <c r="DSS481" s="79"/>
      <c r="DST481" s="79"/>
      <c r="DSU481" s="79"/>
      <c r="DSV481" s="79"/>
      <c r="DSW481" s="79"/>
      <c r="DSX481" s="79"/>
      <c r="DSY481" s="79"/>
      <c r="DSZ481" s="79"/>
      <c r="DTA481" s="79"/>
      <c r="DTB481" s="79"/>
      <c r="DTC481" s="79"/>
      <c r="DTD481" s="79"/>
      <c r="DTE481" s="79"/>
      <c r="DTF481" s="79"/>
      <c r="DTG481" s="79"/>
      <c r="DTH481" s="79"/>
      <c r="DTI481" s="79"/>
      <c r="DTJ481" s="79"/>
      <c r="DTK481" s="79"/>
      <c r="DTL481" s="79"/>
      <c r="DTM481" s="79"/>
      <c r="DTN481" s="79"/>
      <c r="DTO481" s="79"/>
      <c r="DTP481" s="79"/>
      <c r="DTQ481" s="79"/>
      <c r="DTR481" s="79"/>
      <c r="DTS481" s="79"/>
      <c r="DTT481" s="79"/>
      <c r="DTU481" s="79"/>
      <c r="DTV481" s="79"/>
      <c r="DTW481" s="79"/>
      <c r="DTX481" s="79"/>
      <c r="DTY481" s="79"/>
      <c r="DTZ481" s="79"/>
      <c r="DUA481" s="79"/>
      <c r="DUB481" s="79"/>
      <c r="DUC481" s="79"/>
      <c r="DUD481" s="79"/>
      <c r="DUE481" s="79"/>
      <c r="DUF481" s="79"/>
      <c r="DUG481" s="79"/>
      <c r="DUH481" s="79"/>
      <c r="DUI481" s="79"/>
      <c r="DUJ481" s="79"/>
      <c r="DUK481" s="79"/>
      <c r="DUL481" s="79"/>
      <c r="DUM481" s="79"/>
      <c r="DUN481" s="79"/>
      <c r="DUO481" s="79"/>
      <c r="DUP481" s="79"/>
      <c r="DUQ481" s="79"/>
      <c r="DUR481" s="79"/>
      <c r="DUS481" s="79"/>
      <c r="DUT481" s="79"/>
      <c r="DUU481" s="79"/>
      <c r="DUV481" s="79"/>
      <c r="DUW481" s="79"/>
      <c r="DUX481" s="79"/>
      <c r="DUY481" s="79"/>
      <c r="DUZ481" s="79"/>
      <c r="DVA481" s="79"/>
      <c r="DVB481" s="79"/>
      <c r="DVC481" s="79"/>
      <c r="DVD481" s="79"/>
      <c r="DVE481" s="79"/>
      <c r="DVF481" s="79"/>
      <c r="DVG481" s="79"/>
      <c r="DVH481" s="79"/>
      <c r="DVI481" s="79"/>
      <c r="DVJ481" s="79"/>
      <c r="DVK481" s="79"/>
      <c r="DVL481" s="79"/>
      <c r="DVM481" s="79"/>
      <c r="DVN481" s="79"/>
      <c r="DVO481" s="79"/>
      <c r="DVP481" s="79"/>
      <c r="DVQ481" s="79"/>
      <c r="DVR481" s="79"/>
      <c r="DVS481" s="79"/>
      <c r="DVT481" s="79"/>
      <c r="DVU481" s="79"/>
      <c r="DVV481" s="79"/>
      <c r="DVW481" s="79"/>
      <c r="DVX481" s="79"/>
      <c r="DVY481" s="79"/>
      <c r="DVZ481" s="79"/>
      <c r="DWA481" s="79"/>
      <c r="DWB481" s="79"/>
      <c r="DWC481" s="79"/>
      <c r="DWD481" s="79"/>
      <c r="DWE481" s="79"/>
      <c r="DWF481" s="79"/>
      <c r="DWG481" s="79"/>
      <c r="DWH481" s="79"/>
      <c r="DWI481" s="79"/>
      <c r="DWJ481" s="79"/>
      <c r="DWK481" s="79"/>
      <c r="DWL481" s="79"/>
      <c r="DWM481" s="79"/>
      <c r="DWN481" s="79"/>
      <c r="DWO481" s="79"/>
      <c r="DWP481" s="79"/>
      <c r="DWQ481" s="79"/>
      <c r="DWR481" s="79"/>
      <c r="DWS481" s="79"/>
      <c r="DWT481" s="79"/>
      <c r="DWU481" s="79"/>
      <c r="DWV481" s="79"/>
      <c r="DWW481" s="79"/>
      <c r="DWX481" s="79"/>
      <c r="DWY481" s="79"/>
      <c r="DWZ481" s="79"/>
      <c r="DXA481" s="79"/>
      <c r="DXB481" s="79"/>
      <c r="DXC481" s="79"/>
      <c r="DXD481" s="79"/>
      <c r="DXE481" s="79"/>
      <c r="DXF481" s="79"/>
      <c r="DXG481" s="79"/>
      <c r="DXH481" s="79"/>
      <c r="DXI481" s="79"/>
      <c r="DXJ481" s="79"/>
      <c r="DXK481" s="79"/>
      <c r="DXL481" s="79"/>
      <c r="DXM481" s="79"/>
      <c r="DXN481" s="79"/>
      <c r="DXO481" s="79"/>
      <c r="DXP481" s="79"/>
      <c r="DXQ481" s="79"/>
      <c r="DXR481" s="79"/>
      <c r="DXS481" s="79"/>
      <c r="DXT481" s="79"/>
      <c r="DXU481" s="79"/>
      <c r="DXV481" s="79"/>
      <c r="DXW481" s="79"/>
      <c r="DXX481" s="79"/>
      <c r="DXY481" s="79"/>
      <c r="DXZ481" s="79"/>
      <c r="DYA481" s="79"/>
      <c r="DYB481" s="79"/>
      <c r="DYC481" s="79"/>
      <c r="DYD481" s="79"/>
      <c r="DYE481" s="79"/>
      <c r="DYF481" s="79"/>
      <c r="DYG481" s="79"/>
      <c r="DYH481" s="79"/>
      <c r="DYI481" s="79"/>
      <c r="DYJ481" s="79"/>
      <c r="DYK481" s="79"/>
      <c r="DYL481" s="79"/>
      <c r="DYM481" s="79"/>
      <c r="DYN481" s="79"/>
      <c r="DYO481" s="79"/>
      <c r="DYP481" s="79"/>
      <c r="DYQ481" s="79"/>
      <c r="DYR481" s="79"/>
      <c r="DYS481" s="79"/>
      <c r="DYT481" s="79"/>
      <c r="DYU481" s="79"/>
      <c r="DYV481" s="79"/>
      <c r="DYW481" s="79"/>
      <c r="DYX481" s="79"/>
      <c r="DYY481" s="79"/>
      <c r="DYZ481" s="79"/>
      <c r="DZA481" s="79"/>
      <c r="DZB481" s="79"/>
      <c r="DZC481" s="79"/>
      <c r="DZD481" s="79"/>
      <c r="DZE481" s="79"/>
      <c r="DZF481" s="79"/>
      <c r="DZG481" s="79"/>
      <c r="DZH481" s="79"/>
      <c r="DZI481" s="79"/>
      <c r="DZJ481" s="79"/>
      <c r="DZK481" s="79"/>
      <c r="DZL481" s="79"/>
      <c r="DZM481" s="79"/>
      <c r="DZN481" s="79"/>
      <c r="DZO481" s="79"/>
      <c r="DZP481" s="79"/>
      <c r="DZQ481" s="79"/>
      <c r="DZR481" s="79"/>
      <c r="DZS481" s="79"/>
      <c r="DZT481" s="79"/>
      <c r="DZU481" s="79"/>
      <c r="DZV481" s="79"/>
      <c r="DZW481" s="79"/>
      <c r="DZX481" s="79"/>
      <c r="DZY481" s="79"/>
      <c r="DZZ481" s="79"/>
      <c r="EAA481" s="79"/>
      <c r="EAB481" s="79"/>
      <c r="EAC481" s="79"/>
      <c r="EAD481" s="79"/>
      <c r="EAE481" s="79"/>
      <c r="EAF481" s="79"/>
      <c r="EAG481" s="79"/>
      <c r="EAH481" s="79"/>
      <c r="EAI481" s="79"/>
      <c r="EAJ481" s="79"/>
      <c r="EAK481" s="79"/>
      <c r="EAL481" s="79"/>
      <c r="EAM481" s="79"/>
      <c r="EAN481" s="79"/>
      <c r="EAO481" s="79"/>
      <c r="EAP481" s="79"/>
      <c r="EAQ481" s="79"/>
      <c r="EAR481" s="79"/>
      <c r="EAS481" s="79"/>
      <c r="EAT481" s="79"/>
      <c r="EAU481" s="79"/>
      <c r="EAV481" s="79"/>
      <c r="EAW481" s="79"/>
      <c r="EAX481" s="79"/>
      <c r="EAY481" s="79"/>
      <c r="EAZ481" s="79"/>
      <c r="EBA481" s="79"/>
      <c r="EBB481" s="79"/>
      <c r="EBC481" s="79"/>
      <c r="EBD481" s="79"/>
      <c r="EBE481" s="79"/>
      <c r="EBF481" s="79"/>
      <c r="EBG481" s="79"/>
      <c r="EBH481" s="79"/>
      <c r="EBI481" s="79"/>
      <c r="EBJ481" s="79"/>
      <c r="EBK481" s="79"/>
      <c r="EBL481" s="79"/>
      <c r="EBM481" s="79"/>
      <c r="EBN481" s="79"/>
      <c r="EBO481" s="79"/>
      <c r="EBP481" s="79"/>
      <c r="EBQ481" s="79"/>
      <c r="EBR481" s="79"/>
      <c r="EBS481" s="79"/>
      <c r="EBT481" s="79"/>
      <c r="EBU481" s="79"/>
      <c r="EBV481" s="79"/>
      <c r="EBW481" s="79"/>
      <c r="EBX481" s="79"/>
      <c r="EBY481" s="79"/>
      <c r="EBZ481" s="79"/>
      <c r="ECA481" s="79"/>
      <c r="ECB481" s="79"/>
      <c r="ECC481" s="79"/>
      <c r="ECD481" s="79"/>
      <c r="ECE481" s="79"/>
      <c r="ECF481" s="79"/>
      <c r="ECG481" s="79"/>
      <c r="ECH481" s="79"/>
      <c r="ECI481" s="79"/>
      <c r="ECJ481" s="79"/>
      <c r="ECK481" s="79"/>
      <c r="ECL481" s="79"/>
      <c r="ECM481" s="79"/>
      <c r="ECN481" s="79"/>
      <c r="ECO481" s="79"/>
      <c r="ECP481" s="79"/>
      <c r="ECQ481" s="79"/>
      <c r="ECR481" s="79"/>
      <c r="ECS481" s="79"/>
      <c r="ECT481" s="79"/>
      <c r="ECU481" s="79"/>
      <c r="ECV481" s="79"/>
      <c r="ECW481" s="79"/>
      <c r="ECX481" s="79"/>
      <c r="ECY481" s="79"/>
      <c r="ECZ481" s="79"/>
      <c r="EDA481" s="79"/>
      <c r="EDB481" s="79"/>
      <c r="EDC481" s="79"/>
      <c r="EDD481" s="79"/>
      <c r="EDE481" s="79"/>
      <c r="EDF481" s="79"/>
      <c r="EDG481" s="79"/>
      <c r="EDH481" s="79"/>
      <c r="EDI481" s="79"/>
      <c r="EDJ481" s="79"/>
      <c r="EDK481" s="79"/>
      <c r="EDL481" s="79"/>
      <c r="EDM481" s="79"/>
      <c r="EDN481" s="79"/>
      <c r="EDO481" s="79"/>
      <c r="EDP481" s="79"/>
      <c r="EDQ481" s="79"/>
      <c r="EDR481" s="79"/>
      <c r="EDS481" s="79"/>
      <c r="EDT481" s="79"/>
      <c r="EDU481" s="79"/>
      <c r="EDV481" s="79"/>
      <c r="EDW481" s="79"/>
      <c r="EDX481" s="79"/>
      <c r="EDY481" s="79"/>
      <c r="EDZ481" s="79"/>
      <c r="EEA481" s="79"/>
      <c r="EEB481" s="79"/>
      <c r="EEC481" s="79"/>
      <c r="EED481" s="79"/>
      <c r="EEE481" s="79"/>
      <c r="EEF481" s="79"/>
      <c r="EEG481" s="79"/>
      <c r="EEH481" s="79"/>
      <c r="EEI481" s="79"/>
      <c r="EEJ481" s="79"/>
      <c r="EEK481" s="79"/>
      <c r="EEL481" s="79"/>
      <c r="EEM481" s="79"/>
      <c r="EEN481" s="79"/>
      <c r="EEO481" s="79"/>
      <c r="EEP481" s="79"/>
      <c r="EEQ481" s="79"/>
      <c r="EER481" s="79"/>
      <c r="EES481" s="79"/>
      <c r="EET481" s="79"/>
      <c r="EEU481" s="79"/>
      <c r="EEV481" s="79"/>
      <c r="EEW481" s="79"/>
      <c r="EEX481" s="79"/>
      <c r="EEY481" s="79"/>
      <c r="EEZ481" s="79"/>
      <c r="EFA481" s="79"/>
      <c r="EFB481" s="79"/>
      <c r="EFC481" s="79"/>
      <c r="EFD481" s="79"/>
      <c r="EFE481" s="79"/>
      <c r="EFF481" s="79"/>
      <c r="EFG481" s="79"/>
      <c r="EFH481" s="79"/>
      <c r="EFI481" s="79"/>
      <c r="EFJ481" s="79"/>
      <c r="EFK481" s="79"/>
      <c r="EFL481" s="79"/>
      <c r="EFM481" s="79"/>
      <c r="EFN481" s="79"/>
      <c r="EFO481" s="79"/>
      <c r="EFP481" s="79"/>
      <c r="EFQ481" s="79"/>
      <c r="EFR481" s="79"/>
      <c r="EFS481" s="79"/>
      <c r="EFT481" s="79"/>
      <c r="EFU481" s="79"/>
      <c r="EFV481" s="79"/>
      <c r="EFW481" s="79"/>
      <c r="EFX481" s="79"/>
      <c r="EFY481" s="79"/>
      <c r="EFZ481" s="79"/>
      <c r="EGA481" s="79"/>
      <c r="EGB481" s="79"/>
      <c r="EGC481" s="79"/>
      <c r="EGD481" s="79"/>
      <c r="EGE481" s="79"/>
      <c r="EGF481" s="79"/>
      <c r="EGG481" s="79"/>
      <c r="EGH481" s="79"/>
      <c r="EGI481" s="79"/>
      <c r="EGJ481" s="79"/>
      <c r="EGK481" s="79"/>
      <c r="EGL481" s="79"/>
      <c r="EGM481" s="79"/>
      <c r="EGN481" s="79"/>
      <c r="EGO481" s="79"/>
      <c r="EGP481" s="79"/>
      <c r="EGQ481" s="79"/>
      <c r="EGR481" s="79"/>
      <c r="EGS481" s="79"/>
      <c r="EGT481" s="79"/>
      <c r="EGU481" s="79"/>
      <c r="EGV481" s="79"/>
      <c r="EGW481" s="79"/>
      <c r="EGX481" s="79"/>
      <c r="EGY481" s="79"/>
      <c r="EGZ481" s="79"/>
      <c r="EHA481" s="79"/>
      <c r="EHB481" s="79"/>
      <c r="EHC481" s="79"/>
      <c r="EHD481" s="79"/>
      <c r="EHE481" s="79"/>
      <c r="EHF481" s="79"/>
      <c r="EHG481" s="79"/>
      <c r="EHH481" s="79"/>
      <c r="EHI481" s="79"/>
      <c r="EHJ481" s="79"/>
      <c r="EHK481" s="79"/>
      <c r="EHL481" s="79"/>
      <c r="EHM481" s="79"/>
      <c r="EHN481" s="79"/>
      <c r="EHO481" s="79"/>
      <c r="EHP481" s="79"/>
      <c r="EHQ481" s="79"/>
      <c r="EHR481" s="79"/>
      <c r="EHS481" s="79"/>
      <c r="EHT481" s="79"/>
      <c r="EHU481" s="79"/>
      <c r="EHV481" s="79"/>
      <c r="EHW481" s="79"/>
      <c r="EHX481" s="79"/>
      <c r="EHY481" s="79"/>
      <c r="EHZ481" s="79"/>
      <c r="EIA481" s="79"/>
      <c r="EIB481" s="79"/>
      <c r="EIC481" s="79"/>
      <c r="EID481" s="79"/>
      <c r="EIE481" s="79"/>
      <c r="EIF481" s="79"/>
      <c r="EIG481" s="79"/>
      <c r="EIH481" s="79"/>
      <c r="EII481" s="79"/>
      <c r="EIJ481" s="79"/>
      <c r="EIK481" s="79"/>
      <c r="EIL481" s="79"/>
      <c r="EIM481" s="79"/>
      <c r="EIN481" s="79"/>
      <c r="EIO481" s="79"/>
      <c r="EIP481" s="79"/>
      <c r="EIQ481" s="79"/>
      <c r="EIR481" s="79"/>
      <c r="EIS481" s="79"/>
      <c r="EIT481" s="79"/>
      <c r="EIU481" s="79"/>
      <c r="EIV481" s="79"/>
      <c r="EIW481" s="79"/>
      <c r="EIX481" s="79"/>
      <c r="EIY481" s="79"/>
      <c r="EIZ481" s="79"/>
      <c r="EJA481" s="79"/>
      <c r="EJB481" s="79"/>
      <c r="EJC481" s="79"/>
      <c r="EJD481" s="79"/>
      <c r="EJE481" s="79"/>
      <c r="EJF481" s="79"/>
      <c r="EJG481" s="79"/>
      <c r="EJH481" s="79"/>
      <c r="EJI481" s="79"/>
      <c r="EJJ481" s="79"/>
      <c r="EJK481" s="79"/>
      <c r="EJL481" s="79"/>
      <c r="EJM481" s="79"/>
      <c r="EJN481" s="79"/>
      <c r="EJO481" s="79"/>
      <c r="EJP481" s="79"/>
      <c r="EJQ481" s="79"/>
      <c r="EJR481" s="79"/>
      <c r="EJS481" s="79"/>
      <c r="EJT481" s="79"/>
      <c r="EJU481" s="79"/>
      <c r="EJV481" s="79"/>
      <c r="EJW481" s="79"/>
      <c r="EJX481" s="79"/>
      <c r="EJY481" s="79"/>
      <c r="EJZ481" s="79"/>
      <c r="EKA481" s="79"/>
      <c r="EKB481" s="79"/>
      <c r="EKC481" s="79"/>
      <c r="EKD481" s="79"/>
      <c r="EKE481" s="79"/>
      <c r="EKF481" s="79"/>
      <c r="EKG481" s="79"/>
      <c r="EKH481" s="79"/>
      <c r="EKI481" s="79"/>
      <c r="EKJ481" s="79"/>
      <c r="EKK481" s="79"/>
      <c r="EKL481" s="79"/>
      <c r="EKM481" s="79"/>
      <c r="EKN481" s="79"/>
      <c r="EKO481" s="79"/>
      <c r="EKP481" s="79"/>
      <c r="EKQ481" s="79"/>
      <c r="EKR481" s="79"/>
      <c r="EKS481" s="79"/>
      <c r="EKT481" s="79"/>
      <c r="EKU481" s="79"/>
      <c r="EKV481" s="79"/>
      <c r="EKW481" s="79"/>
      <c r="EKX481" s="79"/>
      <c r="EKY481" s="79"/>
      <c r="EKZ481" s="79"/>
      <c r="ELA481" s="79"/>
      <c r="ELB481" s="79"/>
      <c r="ELC481" s="79"/>
      <c r="ELD481" s="79"/>
      <c r="ELE481" s="79"/>
      <c r="ELF481" s="79"/>
      <c r="ELG481" s="79"/>
      <c r="ELH481" s="79"/>
      <c r="ELI481" s="79"/>
      <c r="ELJ481" s="79"/>
      <c r="ELK481" s="79"/>
      <c r="ELL481" s="79"/>
      <c r="ELM481" s="79"/>
      <c r="ELN481" s="79"/>
      <c r="ELO481" s="79"/>
      <c r="ELP481" s="79"/>
      <c r="ELQ481" s="79"/>
      <c r="ELR481" s="79"/>
      <c r="ELS481" s="79"/>
      <c r="ELT481" s="79"/>
      <c r="ELU481" s="79"/>
      <c r="ELV481" s="79"/>
      <c r="ELW481" s="79"/>
      <c r="ELX481" s="79"/>
      <c r="ELY481" s="79"/>
      <c r="ELZ481" s="79"/>
      <c r="EMA481" s="79"/>
      <c r="EMB481" s="79"/>
      <c r="EMC481" s="79"/>
      <c r="EMD481" s="79"/>
      <c r="EME481" s="79"/>
      <c r="EMF481" s="79"/>
      <c r="EMG481" s="79"/>
      <c r="EMH481" s="79"/>
      <c r="EMI481" s="79"/>
      <c r="EMJ481" s="79"/>
      <c r="EMK481" s="79"/>
      <c r="EML481" s="79"/>
      <c r="EMM481" s="79"/>
      <c r="EMN481" s="79"/>
      <c r="EMO481" s="79"/>
      <c r="EMP481" s="79"/>
      <c r="EMQ481" s="79"/>
      <c r="EMR481" s="79"/>
      <c r="EMS481" s="79"/>
      <c r="EMT481" s="79"/>
      <c r="EMU481" s="79"/>
      <c r="EMV481" s="79"/>
      <c r="EMW481" s="79"/>
      <c r="EMX481" s="79"/>
      <c r="EMY481" s="79"/>
      <c r="EMZ481" s="79"/>
      <c r="ENA481" s="79"/>
      <c r="ENB481" s="79"/>
      <c r="ENC481" s="79"/>
      <c r="END481" s="79"/>
      <c r="ENE481" s="79"/>
      <c r="ENF481" s="79"/>
      <c r="ENG481" s="79"/>
      <c r="ENH481" s="79"/>
      <c r="ENI481" s="79"/>
      <c r="ENJ481" s="79"/>
      <c r="ENK481" s="79"/>
      <c r="ENL481" s="79"/>
      <c r="ENM481" s="79"/>
      <c r="ENN481" s="79"/>
      <c r="ENO481" s="79"/>
      <c r="ENP481" s="79"/>
      <c r="ENQ481" s="79"/>
      <c r="ENR481" s="79"/>
      <c r="ENS481" s="79"/>
      <c r="ENT481" s="79"/>
      <c r="ENU481" s="79"/>
      <c r="ENV481" s="79"/>
      <c r="ENW481" s="79"/>
      <c r="ENX481" s="79"/>
      <c r="ENY481" s="79"/>
      <c r="ENZ481" s="79"/>
      <c r="EOA481" s="79"/>
      <c r="EOB481" s="79"/>
      <c r="EOC481" s="79"/>
      <c r="EOD481" s="79"/>
      <c r="EOE481" s="79"/>
      <c r="EOF481" s="79"/>
      <c r="EOG481" s="79"/>
      <c r="EOH481" s="79"/>
      <c r="EOI481" s="79"/>
      <c r="EOJ481" s="79"/>
      <c r="EOK481" s="79"/>
      <c r="EOL481" s="79"/>
      <c r="EOM481" s="79"/>
      <c r="EON481" s="79"/>
      <c r="EOO481" s="79"/>
      <c r="EOP481" s="79"/>
      <c r="EOQ481" s="79"/>
      <c r="EOR481" s="79"/>
      <c r="EOS481" s="79"/>
      <c r="EOT481" s="79"/>
      <c r="EOU481" s="79"/>
      <c r="EOV481" s="79"/>
      <c r="EOW481" s="79"/>
      <c r="EOX481" s="79"/>
      <c r="EOY481" s="79"/>
      <c r="EOZ481" s="79"/>
      <c r="EPA481" s="79"/>
      <c r="EPB481" s="79"/>
      <c r="EPC481" s="79"/>
      <c r="EPD481" s="79"/>
      <c r="EPE481" s="79"/>
      <c r="EPF481" s="79"/>
      <c r="EPG481" s="79"/>
      <c r="EPH481" s="79"/>
      <c r="EPI481" s="79"/>
      <c r="EPJ481" s="79"/>
      <c r="EPK481" s="79"/>
      <c r="EPL481" s="79"/>
      <c r="EPM481" s="79"/>
      <c r="EPN481" s="79"/>
      <c r="EPO481" s="79"/>
      <c r="EPP481" s="79"/>
      <c r="EPQ481" s="79"/>
      <c r="EPR481" s="79"/>
      <c r="EPS481" s="79"/>
      <c r="EPT481" s="79"/>
      <c r="EPU481" s="79"/>
      <c r="EPV481" s="79"/>
      <c r="EPW481" s="79"/>
      <c r="EPX481" s="79"/>
      <c r="EPY481" s="79"/>
      <c r="EPZ481" s="79"/>
      <c r="EQA481" s="79"/>
      <c r="EQB481" s="79"/>
      <c r="EQC481" s="79"/>
      <c r="EQD481" s="79"/>
      <c r="EQE481" s="79"/>
      <c r="EQF481" s="79"/>
      <c r="EQG481" s="79"/>
      <c r="EQH481" s="79"/>
      <c r="EQI481" s="79"/>
      <c r="EQJ481" s="79"/>
      <c r="EQK481" s="79"/>
      <c r="EQL481" s="79"/>
      <c r="EQM481" s="79"/>
      <c r="EQN481" s="79"/>
      <c r="EQO481" s="79"/>
      <c r="EQP481" s="79"/>
      <c r="EQQ481" s="79"/>
      <c r="EQR481" s="79"/>
      <c r="EQS481" s="79"/>
      <c r="EQT481" s="79"/>
      <c r="EQU481" s="79"/>
      <c r="EQV481" s="79"/>
      <c r="EQW481" s="79"/>
      <c r="EQX481" s="79"/>
      <c r="EQY481" s="79"/>
      <c r="EQZ481" s="79"/>
      <c r="ERA481" s="79"/>
      <c r="ERB481" s="79"/>
      <c r="ERC481" s="79"/>
      <c r="ERD481" s="79"/>
      <c r="ERE481" s="79"/>
      <c r="ERF481" s="79"/>
      <c r="ERG481" s="79"/>
      <c r="ERH481" s="79"/>
      <c r="ERI481" s="79"/>
      <c r="ERJ481" s="79"/>
      <c r="ERK481" s="79"/>
      <c r="ERL481" s="79"/>
      <c r="ERM481" s="79"/>
      <c r="ERN481" s="79"/>
      <c r="ERO481" s="79"/>
      <c r="ERP481" s="79"/>
      <c r="ERQ481" s="79"/>
      <c r="ERR481" s="79"/>
      <c r="ERS481" s="79"/>
      <c r="ERT481" s="79"/>
      <c r="ERU481" s="79"/>
      <c r="ERV481" s="79"/>
      <c r="ERW481" s="79"/>
      <c r="ERX481" s="79"/>
      <c r="ERY481" s="79"/>
      <c r="ERZ481" s="79"/>
      <c r="ESA481" s="79"/>
      <c r="ESB481" s="79"/>
      <c r="ESC481" s="79"/>
      <c r="ESD481" s="79"/>
      <c r="ESE481" s="79"/>
      <c r="ESF481" s="79"/>
      <c r="ESG481" s="79"/>
      <c r="ESH481" s="79"/>
      <c r="ESI481" s="79"/>
      <c r="ESJ481" s="79"/>
      <c r="ESK481" s="79"/>
      <c r="ESL481" s="79"/>
      <c r="ESM481" s="79"/>
      <c r="ESN481" s="79"/>
      <c r="ESO481" s="79"/>
      <c r="ESP481" s="79"/>
      <c r="ESQ481" s="79"/>
      <c r="ESR481" s="79"/>
      <c r="ESS481" s="79"/>
      <c r="EST481" s="79"/>
      <c r="ESU481" s="79"/>
      <c r="ESV481" s="79"/>
      <c r="ESW481" s="79"/>
      <c r="ESX481" s="79"/>
      <c r="ESY481" s="79"/>
      <c r="ESZ481" s="79"/>
      <c r="ETA481" s="79"/>
      <c r="ETB481" s="79"/>
      <c r="ETC481" s="79"/>
      <c r="ETD481" s="79"/>
      <c r="ETE481" s="79"/>
      <c r="ETF481" s="79"/>
      <c r="ETG481" s="79"/>
      <c r="ETH481" s="79"/>
      <c r="ETI481" s="79"/>
      <c r="ETJ481" s="79"/>
      <c r="ETK481" s="79"/>
      <c r="ETL481" s="79"/>
      <c r="ETM481" s="79"/>
      <c r="ETN481" s="79"/>
      <c r="ETO481" s="79"/>
      <c r="ETP481" s="79"/>
      <c r="ETQ481" s="79"/>
      <c r="ETR481" s="79"/>
      <c r="ETS481" s="79"/>
      <c r="ETT481" s="79"/>
      <c r="ETU481" s="79"/>
      <c r="ETV481" s="79"/>
      <c r="ETW481" s="79"/>
      <c r="ETX481" s="79"/>
      <c r="ETY481" s="79"/>
      <c r="ETZ481" s="79"/>
      <c r="EUA481" s="79"/>
      <c r="EUB481" s="79"/>
      <c r="EUC481" s="79"/>
      <c r="EUD481" s="79"/>
      <c r="EUE481" s="79"/>
      <c r="EUF481" s="79"/>
      <c r="EUG481" s="79"/>
      <c r="EUH481" s="79"/>
      <c r="EUI481" s="79"/>
      <c r="EUJ481" s="79"/>
      <c r="EUK481" s="79"/>
      <c r="EUL481" s="79"/>
      <c r="EUM481" s="79"/>
      <c r="EUN481" s="79"/>
      <c r="EUO481" s="79"/>
      <c r="EUP481" s="79"/>
      <c r="EUQ481" s="79"/>
      <c r="EUR481" s="79"/>
      <c r="EUS481" s="79"/>
      <c r="EUT481" s="79"/>
      <c r="EUU481" s="79"/>
      <c r="EUV481" s="79"/>
      <c r="EUW481" s="79"/>
      <c r="EUX481" s="79"/>
      <c r="EUY481" s="79"/>
      <c r="EUZ481" s="79"/>
      <c r="EVA481" s="79"/>
      <c r="EVB481" s="79"/>
      <c r="EVC481" s="79"/>
      <c r="EVD481" s="79"/>
      <c r="EVE481" s="79"/>
      <c r="EVF481" s="79"/>
      <c r="EVG481" s="79"/>
      <c r="EVH481" s="79"/>
      <c r="EVI481" s="79"/>
      <c r="EVJ481" s="79"/>
      <c r="EVK481" s="79"/>
      <c r="EVL481" s="79"/>
      <c r="EVM481" s="79"/>
      <c r="EVN481" s="79"/>
      <c r="EVO481" s="79"/>
      <c r="EVP481" s="79"/>
      <c r="EVQ481" s="79"/>
      <c r="EVR481" s="79"/>
      <c r="EVS481" s="79"/>
      <c r="EVT481" s="79"/>
      <c r="EVU481" s="79"/>
      <c r="EVV481" s="79"/>
      <c r="EVW481" s="79"/>
      <c r="EVX481" s="79"/>
      <c r="EVY481" s="79"/>
      <c r="EVZ481" s="79"/>
      <c r="EWA481" s="79"/>
      <c r="EWB481" s="79"/>
      <c r="EWC481" s="79"/>
      <c r="EWD481" s="79"/>
      <c r="EWE481" s="79"/>
      <c r="EWF481" s="79"/>
      <c r="EWG481" s="79"/>
      <c r="EWH481" s="79"/>
      <c r="EWI481" s="79"/>
      <c r="EWJ481" s="79"/>
      <c r="EWK481" s="79"/>
      <c r="EWL481" s="79"/>
      <c r="EWM481" s="79"/>
      <c r="EWN481" s="79"/>
      <c r="EWO481" s="79"/>
      <c r="EWP481" s="79"/>
      <c r="EWQ481" s="79"/>
      <c r="EWR481" s="79"/>
      <c r="EWS481" s="79"/>
      <c r="EWT481" s="79"/>
      <c r="EWU481" s="79"/>
      <c r="EWV481" s="79"/>
      <c r="EWW481" s="79"/>
      <c r="EWX481" s="79"/>
      <c r="EWY481" s="79"/>
      <c r="EWZ481" s="79"/>
      <c r="EXA481" s="79"/>
      <c r="EXB481" s="79"/>
      <c r="EXC481" s="79"/>
      <c r="EXD481" s="79"/>
      <c r="EXE481" s="79"/>
      <c r="EXF481" s="79"/>
      <c r="EXG481" s="79"/>
      <c r="EXH481" s="79"/>
      <c r="EXI481" s="79"/>
      <c r="EXJ481" s="79"/>
      <c r="EXK481" s="79"/>
      <c r="EXL481" s="79"/>
      <c r="EXM481" s="79"/>
      <c r="EXN481" s="79"/>
      <c r="EXO481" s="79"/>
      <c r="EXP481" s="79"/>
      <c r="EXQ481" s="79"/>
      <c r="EXR481" s="79"/>
      <c r="EXS481" s="79"/>
      <c r="EXT481" s="79"/>
      <c r="EXU481" s="79"/>
      <c r="EXV481" s="79"/>
      <c r="EXW481" s="79"/>
      <c r="EXX481" s="79"/>
      <c r="EXY481" s="79"/>
      <c r="EXZ481" s="79"/>
      <c r="EYA481" s="79"/>
      <c r="EYB481" s="79"/>
      <c r="EYC481" s="79"/>
      <c r="EYD481" s="79"/>
      <c r="EYE481" s="79"/>
      <c r="EYF481" s="79"/>
      <c r="EYG481" s="79"/>
      <c r="EYH481" s="79"/>
      <c r="EYI481" s="79"/>
      <c r="EYJ481" s="79"/>
      <c r="EYK481" s="79"/>
      <c r="EYL481" s="79"/>
      <c r="EYM481" s="79"/>
      <c r="EYN481" s="79"/>
      <c r="EYO481" s="79"/>
      <c r="EYP481" s="79"/>
      <c r="EYQ481" s="79"/>
      <c r="EYR481" s="79"/>
      <c r="EYS481" s="79"/>
      <c r="EYT481" s="79"/>
      <c r="EYU481" s="79"/>
      <c r="EYV481" s="79"/>
      <c r="EYW481" s="79"/>
      <c r="EYX481" s="79"/>
      <c r="EYY481" s="79"/>
      <c r="EYZ481" s="79"/>
      <c r="EZA481" s="79"/>
      <c r="EZB481" s="79"/>
      <c r="EZC481" s="79"/>
      <c r="EZD481" s="79"/>
      <c r="EZE481" s="79"/>
      <c r="EZF481" s="79"/>
      <c r="EZG481" s="79"/>
      <c r="EZH481" s="79"/>
      <c r="EZI481" s="79"/>
      <c r="EZJ481" s="79"/>
      <c r="EZK481" s="79"/>
      <c r="EZL481" s="79"/>
      <c r="EZM481" s="79"/>
      <c r="EZN481" s="79"/>
      <c r="EZO481" s="79"/>
      <c r="EZP481" s="79"/>
      <c r="EZQ481" s="79"/>
      <c r="EZR481" s="79"/>
      <c r="EZS481" s="79"/>
      <c r="EZT481" s="79"/>
      <c r="EZU481" s="79"/>
      <c r="EZV481" s="79"/>
      <c r="EZW481" s="79"/>
      <c r="EZX481" s="79"/>
      <c r="EZY481" s="79"/>
      <c r="EZZ481" s="79"/>
      <c r="FAA481" s="79"/>
      <c r="FAB481" s="79"/>
      <c r="FAC481" s="79"/>
      <c r="FAD481" s="79"/>
      <c r="FAE481" s="79"/>
      <c r="FAF481" s="79"/>
      <c r="FAG481" s="79"/>
      <c r="FAH481" s="79"/>
      <c r="FAI481" s="79"/>
      <c r="FAJ481" s="79"/>
      <c r="FAK481" s="79"/>
      <c r="FAL481" s="79"/>
      <c r="FAM481" s="79"/>
      <c r="FAN481" s="79"/>
      <c r="FAO481" s="79"/>
      <c r="FAP481" s="79"/>
      <c r="FAQ481" s="79"/>
      <c r="FAR481" s="79"/>
      <c r="FAS481" s="79"/>
      <c r="FAT481" s="79"/>
      <c r="FAU481" s="79"/>
      <c r="FAV481" s="79"/>
      <c r="FAW481" s="79"/>
      <c r="FAX481" s="79"/>
      <c r="FAY481" s="79"/>
      <c r="FAZ481" s="79"/>
      <c r="FBA481" s="79"/>
      <c r="FBB481" s="79"/>
      <c r="FBC481" s="79"/>
      <c r="FBD481" s="79"/>
      <c r="FBE481" s="79"/>
      <c r="FBF481" s="79"/>
      <c r="FBG481" s="79"/>
      <c r="FBH481" s="79"/>
      <c r="FBI481" s="79"/>
      <c r="FBJ481" s="79"/>
      <c r="FBK481" s="79"/>
      <c r="FBL481" s="79"/>
      <c r="FBM481" s="79"/>
      <c r="FBN481" s="79"/>
      <c r="FBO481" s="79"/>
      <c r="FBP481" s="79"/>
      <c r="FBQ481" s="79"/>
      <c r="FBR481" s="79"/>
      <c r="FBS481" s="79"/>
      <c r="FBT481" s="79"/>
      <c r="FBU481" s="79"/>
      <c r="FBV481" s="79"/>
      <c r="FBW481" s="79"/>
      <c r="FBX481" s="79"/>
      <c r="FBY481" s="79"/>
      <c r="FBZ481" s="79"/>
      <c r="FCA481" s="79"/>
      <c r="FCB481" s="79"/>
      <c r="FCC481" s="79"/>
      <c r="FCD481" s="79"/>
      <c r="FCE481" s="79"/>
      <c r="FCF481" s="79"/>
      <c r="FCG481" s="79"/>
      <c r="FCH481" s="79"/>
      <c r="FCI481" s="79"/>
      <c r="FCJ481" s="79"/>
      <c r="FCK481" s="79"/>
      <c r="FCL481" s="79"/>
      <c r="FCM481" s="79"/>
      <c r="FCN481" s="79"/>
      <c r="FCO481" s="79"/>
      <c r="FCP481" s="79"/>
      <c r="FCQ481" s="79"/>
      <c r="FCR481" s="79"/>
      <c r="FCS481" s="79"/>
      <c r="FCT481" s="79"/>
      <c r="FCU481" s="79"/>
      <c r="FCV481" s="79"/>
      <c r="FCW481" s="79"/>
      <c r="FCX481" s="79"/>
      <c r="FCY481" s="79"/>
      <c r="FCZ481" s="79"/>
      <c r="FDA481" s="79"/>
      <c r="FDB481" s="79"/>
      <c r="FDC481" s="79"/>
      <c r="FDD481" s="79"/>
      <c r="FDE481" s="79"/>
      <c r="FDF481" s="79"/>
      <c r="FDG481" s="79"/>
      <c r="FDH481" s="79"/>
      <c r="FDI481" s="79"/>
      <c r="FDJ481" s="79"/>
      <c r="FDK481" s="79"/>
      <c r="FDL481" s="79"/>
      <c r="FDM481" s="79"/>
      <c r="FDN481" s="79"/>
      <c r="FDO481" s="79"/>
      <c r="FDP481" s="79"/>
      <c r="FDQ481" s="79"/>
      <c r="FDR481" s="79"/>
      <c r="FDS481" s="79"/>
      <c r="FDT481" s="79"/>
      <c r="FDU481" s="79"/>
      <c r="FDV481" s="79"/>
      <c r="FDW481" s="79"/>
      <c r="FDX481" s="79"/>
      <c r="FDY481" s="79"/>
      <c r="FDZ481" s="79"/>
      <c r="FEA481" s="79"/>
      <c r="FEB481" s="79"/>
      <c r="FEC481" s="79"/>
      <c r="FED481" s="79"/>
      <c r="FEE481" s="79"/>
      <c r="FEF481" s="79"/>
      <c r="FEG481" s="79"/>
      <c r="FEH481" s="79"/>
      <c r="FEI481" s="79"/>
      <c r="FEJ481" s="79"/>
      <c r="FEK481" s="79"/>
      <c r="FEL481" s="79"/>
      <c r="FEM481" s="79"/>
      <c r="FEN481" s="79"/>
      <c r="FEO481" s="79"/>
      <c r="FEP481" s="79"/>
      <c r="FEQ481" s="79"/>
      <c r="FER481" s="79"/>
      <c r="FES481" s="79"/>
      <c r="FET481" s="79"/>
      <c r="FEU481" s="79"/>
      <c r="FEV481" s="79"/>
      <c r="FEW481" s="79"/>
      <c r="FEX481" s="79"/>
      <c r="FEY481" s="79"/>
      <c r="FEZ481" s="79"/>
      <c r="FFA481" s="79"/>
      <c r="FFB481" s="79"/>
      <c r="FFC481" s="79"/>
      <c r="FFD481" s="79"/>
      <c r="FFE481" s="79"/>
      <c r="FFF481" s="79"/>
      <c r="FFG481" s="79"/>
      <c r="FFH481" s="79"/>
      <c r="FFI481" s="79"/>
      <c r="FFJ481" s="79"/>
      <c r="FFK481" s="79"/>
      <c r="FFL481" s="79"/>
      <c r="FFM481" s="79"/>
      <c r="FFN481" s="79"/>
      <c r="FFO481" s="79"/>
      <c r="FFP481" s="79"/>
      <c r="FFQ481" s="79"/>
      <c r="FFR481" s="79"/>
      <c r="FFS481" s="79"/>
      <c r="FFT481" s="79"/>
      <c r="FFU481" s="79"/>
      <c r="FFV481" s="79"/>
      <c r="FFW481" s="79"/>
      <c r="FFX481" s="79"/>
      <c r="FFY481" s="79"/>
      <c r="FFZ481" s="79"/>
      <c r="FGA481" s="79"/>
      <c r="FGB481" s="79"/>
      <c r="FGC481" s="79"/>
      <c r="FGD481" s="79"/>
      <c r="FGE481" s="79"/>
      <c r="FGF481" s="79"/>
      <c r="FGG481" s="79"/>
      <c r="FGH481" s="79"/>
      <c r="FGI481" s="79"/>
      <c r="FGJ481" s="79"/>
      <c r="FGK481" s="79"/>
      <c r="FGL481" s="79"/>
      <c r="FGM481" s="79"/>
      <c r="FGN481" s="79"/>
      <c r="FGO481" s="79"/>
      <c r="FGP481" s="79"/>
      <c r="FGQ481" s="79"/>
      <c r="FGR481" s="79"/>
      <c r="FGS481" s="79"/>
      <c r="FGT481" s="79"/>
      <c r="FGU481" s="79"/>
      <c r="FGV481" s="79"/>
      <c r="FGW481" s="79"/>
      <c r="FGX481" s="79"/>
      <c r="FGY481" s="79"/>
      <c r="FGZ481" s="79"/>
      <c r="FHA481" s="79"/>
      <c r="FHB481" s="79"/>
      <c r="FHC481" s="79"/>
      <c r="FHD481" s="79"/>
      <c r="FHE481" s="79"/>
      <c r="FHF481" s="79"/>
      <c r="FHG481" s="79"/>
      <c r="FHH481" s="79"/>
      <c r="FHI481" s="79"/>
      <c r="FHJ481" s="79"/>
      <c r="FHK481" s="79"/>
      <c r="FHL481" s="79"/>
      <c r="FHM481" s="79"/>
      <c r="FHN481" s="79"/>
      <c r="FHO481" s="79"/>
      <c r="FHP481" s="79"/>
      <c r="FHQ481" s="79"/>
      <c r="FHR481" s="79"/>
      <c r="FHS481" s="79"/>
      <c r="FHT481" s="79"/>
      <c r="FHU481" s="79"/>
      <c r="FHV481" s="79"/>
      <c r="FHW481" s="79"/>
      <c r="FHX481" s="79"/>
      <c r="FHY481" s="79"/>
      <c r="FHZ481" s="79"/>
      <c r="FIA481" s="79"/>
      <c r="FIB481" s="79"/>
      <c r="FIC481" s="79"/>
      <c r="FID481" s="79"/>
      <c r="FIE481" s="79"/>
      <c r="FIF481" s="79"/>
      <c r="FIG481" s="79"/>
      <c r="FIH481" s="79"/>
      <c r="FII481" s="79"/>
      <c r="FIJ481" s="79"/>
      <c r="FIK481" s="79"/>
      <c r="FIL481" s="79"/>
      <c r="FIM481" s="79"/>
      <c r="FIN481" s="79"/>
      <c r="FIO481" s="79"/>
      <c r="FIP481" s="79"/>
      <c r="FIQ481" s="79"/>
      <c r="FIR481" s="79"/>
      <c r="FIS481" s="79"/>
      <c r="FIT481" s="79"/>
      <c r="FIU481" s="79"/>
      <c r="FIV481" s="79"/>
      <c r="FIW481" s="79"/>
      <c r="FIX481" s="79"/>
      <c r="FIY481" s="79"/>
      <c r="FIZ481" s="79"/>
      <c r="FJA481" s="79"/>
      <c r="FJB481" s="79"/>
      <c r="FJC481" s="79"/>
      <c r="FJD481" s="79"/>
      <c r="FJE481" s="79"/>
      <c r="FJF481" s="79"/>
      <c r="FJG481" s="79"/>
      <c r="FJH481" s="79"/>
      <c r="FJI481" s="79"/>
      <c r="FJJ481" s="79"/>
      <c r="FJK481" s="79"/>
      <c r="FJL481" s="79"/>
      <c r="FJM481" s="79"/>
      <c r="FJN481" s="79"/>
      <c r="FJO481" s="79"/>
      <c r="FJP481" s="79"/>
      <c r="FJQ481" s="79"/>
      <c r="FJR481" s="79"/>
      <c r="FJS481" s="79"/>
      <c r="FJT481" s="79"/>
      <c r="FJU481" s="79"/>
      <c r="FJV481" s="79"/>
      <c r="FJW481" s="79"/>
      <c r="FJX481" s="79"/>
      <c r="FJY481" s="79"/>
      <c r="FJZ481" s="79"/>
      <c r="FKA481" s="79"/>
      <c r="FKB481" s="79"/>
      <c r="FKC481" s="79"/>
      <c r="FKD481" s="79"/>
      <c r="FKE481" s="79"/>
      <c r="FKF481" s="79"/>
      <c r="FKG481" s="79"/>
      <c r="FKH481" s="79"/>
      <c r="FKI481" s="79"/>
      <c r="FKJ481" s="79"/>
      <c r="FKK481" s="79"/>
      <c r="FKL481" s="79"/>
      <c r="FKM481" s="79"/>
      <c r="FKN481" s="79"/>
      <c r="FKO481" s="79"/>
      <c r="FKP481" s="79"/>
      <c r="FKQ481" s="79"/>
      <c r="FKR481" s="79"/>
      <c r="FKS481" s="79"/>
      <c r="FKT481" s="79"/>
      <c r="FKU481" s="79"/>
      <c r="FKV481" s="79"/>
      <c r="FKW481" s="79"/>
      <c r="FKX481" s="79"/>
      <c r="FKY481" s="79"/>
      <c r="FKZ481" s="79"/>
      <c r="FLA481" s="79"/>
      <c r="FLB481" s="79"/>
      <c r="FLC481" s="79"/>
      <c r="FLD481" s="79"/>
      <c r="FLE481" s="79"/>
      <c r="FLF481" s="79"/>
      <c r="FLG481" s="79"/>
      <c r="FLH481" s="79"/>
      <c r="FLI481" s="79"/>
      <c r="FLJ481" s="79"/>
      <c r="FLK481" s="79"/>
      <c r="FLL481" s="79"/>
      <c r="FLM481" s="79"/>
      <c r="FLN481" s="79"/>
      <c r="FLO481" s="79"/>
      <c r="FLP481" s="79"/>
      <c r="FLQ481" s="79"/>
      <c r="FLR481" s="79"/>
      <c r="FLS481" s="79"/>
      <c r="FLT481" s="79"/>
      <c r="FLU481" s="79"/>
      <c r="FLV481" s="79"/>
      <c r="FLW481" s="79"/>
      <c r="FLX481" s="79"/>
      <c r="FLY481" s="79"/>
      <c r="FLZ481" s="79"/>
      <c r="FMA481" s="79"/>
      <c r="FMB481" s="79"/>
      <c r="FMC481" s="79"/>
      <c r="FMD481" s="79"/>
      <c r="FME481" s="79"/>
      <c r="FMF481" s="79"/>
      <c r="FMG481" s="79"/>
      <c r="FMH481" s="79"/>
      <c r="FMI481" s="79"/>
      <c r="FMJ481" s="79"/>
      <c r="FMK481" s="79"/>
      <c r="FML481" s="79"/>
      <c r="FMM481" s="79"/>
      <c r="FMN481" s="79"/>
      <c r="FMO481" s="79"/>
      <c r="FMP481" s="79"/>
      <c r="FMQ481" s="79"/>
      <c r="FMR481" s="79"/>
      <c r="FMS481" s="79"/>
      <c r="FMT481" s="79"/>
      <c r="FMU481" s="79"/>
      <c r="FMV481" s="79"/>
      <c r="FMW481" s="79"/>
      <c r="FMX481" s="79"/>
      <c r="FMY481" s="79"/>
      <c r="FMZ481" s="79"/>
      <c r="FNA481" s="79"/>
      <c r="FNB481" s="79"/>
      <c r="FNC481" s="79"/>
      <c r="FND481" s="79"/>
      <c r="FNE481" s="79"/>
      <c r="FNF481" s="79"/>
      <c r="FNG481" s="79"/>
      <c r="FNH481" s="79"/>
      <c r="FNI481" s="79"/>
      <c r="FNJ481" s="79"/>
      <c r="FNK481" s="79"/>
      <c r="FNL481" s="79"/>
      <c r="FNM481" s="79"/>
      <c r="FNN481" s="79"/>
      <c r="FNO481" s="79"/>
      <c r="FNP481" s="79"/>
      <c r="FNQ481" s="79"/>
      <c r="FNR481" s="79"/>
      <c r="FNS481" s="79"/>
      <c r="FNT481" s="79"/>
      <c r="FNU481" s="79"/>
      <c r="FNV481" s="79"/>
      <c r="FNW481" s="79"/>
      <c r="FNX481" s="79"/>
      <c r="FNY481" s="79"/>
      <c r="FNZ481" s="79"/>
      <c r="FOA481" s="79"/>
      <c r="FOB481" s="79"/>
      <c r="FOC481" s="79"/>
      <c r="FOD481" s="79"/>
      <c r="FOE481" s="79"/>
      <c r="FOF481" s="79"/>
      <c r="FOG481" s="79"/>
      <c r="FOH481" s="79"/>
      <c r="FOI481" s="79"/>
      <c r="FOJ481" s="79"/>
      <c r="FOK481" s="79"/>
      <c r="FOL481" s="79"/>
      <c r="FOM481" s="79"/>
      <c r="FON481" s="79"/>
      <c r="FOO481" s="79"/>
      <c r="FOP481" s="79"/>
      <c r="FOQ481" s="79"/>
      <c r="FOR481" s="79"/>
      <c r="FOS481" s="79"/>
      <c r="FOT481" s="79"/>
      <c r="FOU481" s="79"/>
      <c r="FOV481" s="79"/>
      <c r="FOW481" s="79"/>
      <c r="FOX481" s="79"/>
      <c r="FOY481" s="79"/>
      <c r="FOZ481" s="79"/>
      <c r="FPA481" s="79"/>
      <c r="FPB481" s="79"/>
      <c r="FPC481" s="79"/>
      <c r="FPD481" s="79"/>
      <c r="FPE481" s="79"/>
      <c r="FPF481" s="79"/>
      <c r="FPG481" s="79"/>
      <c r="FPH481" s="79"/>
      <c r="FPI481" s="79"/>
      <c r="FPJ481" s="79"/>
      <c r="FPK481" s="79"/>
      <c r="FPL481" s="79"/>
      <c r="FPM481" s="79"/>
      <c r="FPN481" s="79"/>
      <c r="FPO481" s="79"/>
      <c r="FPP481" s="79"/>
      <c r="FPQ481" s="79"/>
      <c r="FPR481" s="79"/>
      <c r="FPS481" s="79"/>
      <c r="FPT481" s="79"/>
      <c r="FPU481" s="79"/>
      <c r="FPV481" s="79"/>
      <c r="FPW481" s="79"/>
      <c r="FPX481" s="79"/>
      <c r="FPY481" s="79"/>
      <c r="FPZ481" s="79"/>
      <c r="FQA481" s="79"/>
      <c r="FQB481" s="79"/>
      <c r="FQC481" s="79"/>
      <c r="FQD481" s="79"/>
      <c r="FQE481" s="79"/>
      <c r="FQF481" s="79"/>
      <c r="FQG481" s="79"/>
      <c r="FQH481" s="79"/>
      <c r="FQI481" s="79"/>
      <c r="FQJ481" s="79"/>
      <c r="FQK481" s="79"/>
      <c r="FQL481" s="79"/>
      <c r="FQM481" s="79"/>
      <c r="FQN481" s="79"/>
      <c r="FQO481" s="79"/>
      <c r="FQP481" s="79"/>
      <c r="FQQ481" s="79"/>
      <c r="FQR481" s="79"/>
      <c r="FQS481" s="79"/>
      <c r="FQT481" s="79"/>
      <c r="FQU481" s="79"/>
      <c r="FQV481" s="79"/>
      <c r="FQW481" s="79"/>
      <c r="FQX481" s="79"/>
      <c r="FQY481" s="79"/>
      <c r="FQZ481" s="79"/>
      <c r="FRA481" s="79"/>
      <c r="FRB481" s="79"/>
      <c r="FRC481" s="79"/>
      <c r="FRD481" s="79"/>
      <c r="FRE481" s="79"/>
      <c r="FRF481" s="79"/>
      <c r="FRG481" s="79"/>
      <c r="FRH481" s="79"/>
      <c r="FRI481" s="79"/>
      <c r="FRJ481" s="79"/>
      <c r="FRK481" s="79"/>
      <c r="FRL481" s="79"/>
      <c r="FRM481" s="79"/>
      <c r="FRN481" s="79"/>
      <c r="FRO481" s="79"/>
      <c r="FRP481" s="79"/>
      <c r="FRQ481" s="79"/>
      <c r="FRR481" s="79"/>
      <c r="FRS481" s="79"/>
      <c r="FRT481" s="79"/>
      <c r="FRU481" s="79"/>
      <c r="FRV481" s="79"/>
      <c r="FRW481" s="79"/>
      <c r="FRX481" s="79"/>
      <c r="FRY481" s="79"/>
      <c r="FRZ481" s="79"/>
      <c r="FSA481" s="79"/>
      <c r="FSB481" s="79"/>
      <c r="FSC481" s="79"/>
      <c r="FSD481" s="79"/>
      <c r="FSE481" s="79"/>
      <c r="FSF481" s="79"/>
      <c r="FSG481" s="79"/>
      <c r="FSH481" s="79"/>
      <c r="FSI481" s="79"/>
      <c r="FSJ481" s="79"/>
      <c r="FSK481" s="79"/>
      <c r="FSL481" s="79"/>
      <c r="FSM481" s="79"/>
      <c r="FSN481" s="79"/>
      <c r="FSO481" s="79"/>
      <c r="FSP481" s="79"/>
      <c r="FSQ481" s="79"/>
      <c r="FSR481" s="79"/>
      <c r="FSS481" s="79"/>
      <c r="FST481" s="79"/>
      <c r="FSU481" s="79"/>
      <c r="FSV481" s="79"/>
      <c r="FSW481" s="79"/>
      <c r="FSX481" s="79"/>
      <c r="FSY481" s="79"/>
      <c r="FSZ481" s="79"/>
      <c r="FTA481" s="79"/>
      <c r="FTB481" s="79"/>
      <c r="FTC481" s="79"/>
      <c r="FTD481" s="79"/>
      <c r="FTE481" s="79"/>
      <c r="FTF481" s="79"/>
      <c r="FTG481" s="79"/>
      <c r="FTH481" s="79"/>
      <c r="FTI481" s="79"/>
      <c r="FTJ481" s="79"/>
      <c r="FTK481" s="79"/>
      <c r="FTL481" s="79"/>
      <c r="FTM481" s="79"/>
      <c r="FTN481" s="79"/>
      <c r="FTO481" s="79"/>
      <c r="FTP481" s="79"/>
      <c r="FTQ481" s="79"/>
      <c r="FTR481" s="79"/>
      <c r="FTS481" s="79"/>
      <c r="FTT481" s="79"/>
      <c r="FTU481" s="79"/>
      <c r="FTV481" s="79"/>
      <c r="FTW481" s="79"/>
      <c r="FTX481" s="79"/>
      <c r="FTY481" s="79"/>
      <c r="FTZ481" s="79"/>
      <c r="FUA481" s="79"/>
      <c r="FUB481" s="79"/>
      <c r="FUC481" s="79"/>
      <c r="FUD481" s="79"/>
      <c r="FUE481" s="79"/>
      <c r="FUF481" s="79"/>
      <c r="FUG481" s="79"/>
      <c r="FUH481" s="79"/>
      <c r="FUI481" s="79"/>
      <c r="FUJ481" s="79"/>
      <c r="FUK481" s="79"/>
      <c r="FUL481" s="79"/>
      <c r="FUM481" s="79"/>
      <c r="FUN481" s="79"/>
      <c r="FUO481" s="79"/>
      <c r="FUP481" s="79"/>
      <c r="FUQ481" s="79"/>
      <c r="FUR481" s="79"/>
      <c r="FUS481" s="79"/>
      <c r="FUT481" s="79"/>
      <c r="FUU481" s="79"/>
      <c r="FUV481" s="79"/>
      <c r="FUW481" s="79"/>
      <c r="FUX481" s="79"/>
      <c r="FUY481" s="79"/>
      <c r="FUZ481" s="79"/>
      <c r="FVA481" s="79"/>
      <c r="FVB481" s="79"/>
      <c r="FVC481" s="79"/>
      <c r="FVD481" s="79"/>
      <c r="FVE481" s="79"/>
      <c r="FVF481" s="79"/>
      <c r="FVG481" s="79"/>
      <c r="FVH481" s="79"/>
      <c r="FVI481" s="79"/>
      <c r="FVJ481" s="79"/>
      <c r="FVK481" s="79"/>
      <c r="FVL481" s="79"/>
      <c r="FVM481" s="79"/>
      <c r="FVN481" s="79"/>
      <c r="FVO481" s="79"/>
      <c r="FVP481" s="79"/>
      <c r="FVQ481" s="79"/>
      <c r="FVR481" s="79"/>
      <c r="FVS481" s="79"/>
      <c r="FVT481" s="79"/>
      <c r="FVU481" s="79"/>
      <c r="FVV481" s="79"/>
      <c r="FVW481" s="79"/>
      <c r="FVX481" s="79"/>
      <c r="FVY481" s="79"/>
      <c r="FVZ481" s="79"/>
      <c r="FWA481" s="79"/>
      <c r="FWB481" s="79"/>
      <c r="FWC481" s="79"/>
      <c r="FWD481" s="79"/>
      <c r="FWE481" s="79"/>
      <c r="FWF481" s="79"/>
      <c r="FWG481" s="79"/>
      <c r="FWH481" s="79"/>
      <c r="FWI481" s="79"/>
      <c r="FWJ481" s="79"/>
      <c r="FWK481" s="79"/>
      <c r="FWL481" s="79"/>
      <c r="FWM481" s="79"/>
      <c r="FWN481" s="79"/>
      <c r="FWO481" s="79"/>
      <c r="FWP481" s="79"/>
      <c r="FWQ481" s="79"/>
      <c r="FWR481" s="79"/>
      <c r="FWS481" s="79"/>
      <c r="FWT481" s="79"/>
      <c r="FWU481" s="79"/>
      <c r="FWV481" s="79"/>
      <c r="FWW481" s="79"/>
      <c r="FWX481" s="79"/>
      <c r="FWY481" s="79"/>
      <c r="FWZ481" s="79"/>
      <c r="FXA481" s="79"/>
      <c r="FXB481" s="79"/>
      <c r="FXC481" s="79"/>
      <c r="FXD481" s="79"/>
      <c r="FXE481" s="79"/>
      <c r="FXF481" s="79"/>
      <c r="FXG481" s="79"/>
      <c r="FXH481" s="79"/>
      <c r="FXI481" s="79"/>
      <c r="FXJ481" s="79"/>
      <c r="FXK481" s="79"/>
      <c r="FXL481" s="79"/>
      <c r="FXM481" s="79"/>
      <c r="FXN481" s="79"/>
      <c r="FXO481" s="79"/>
      <c r="FXP481" s="79"/>
      <c r="FXQ481" s="79"/>
      <c r="FXR481" s="79"/>
      <c r="FXS481" s="79"/>
      <c r="FXT481" s="79"/>
      <c r="FXU481" s="79"/>
      <c r="FXV481" s="79"/>
      <c r="FXW481" s="79"/>
      <c r="FXX481" s="79"/>
      <c r="FXY481" s="79"/>
      <c r="FXZ481" s="79"/>
      <c r="FYA481" s="79"/>
      <c r="FYB481" s="79"/>
      <c r="FYC481" s="79"/>
      <c r="FYD481" s="79"/>
      <c r="FYE481" s="79"/>
      <c r="FYF481" s="79"/>
      <c r="FYG481" s="79"/>
      <c r="FYH481" s="79"/>
      <c r="FYI481" s="79"/>
      <c r="FYJ481" s="79"/>
      <c r="FYK481" s="79"/>
      <c r="FYL481" s="79"/>
      <c r="FYM481" s="79"/>
      <c r="FYN481" s="79"/>
      <c r="FYO481" s="79"/>
      <c r="FYP481" s="79"/>
      <c r="FYQ481" s="79"/>
      <c r="FYR481" s="79"/>
      <c r="FYS481" s="79"/>
      <c r="FYT481" s="79"/>
      <c r="FYU481" s="79"/>
      <c r="FYV481" s="79"/>
      <c r="FYW481" s="79"/>
      <c r="FYX481" s="79"/>
      <c r="FYY481" s="79"/>
      <c r="FYZ481" s="79"/>
      <c r="FZA481" s="79"/>
      <c r="FZB481" s="79"/>
      <c r="FZC481" s="79"/>
      <c r="FZD481" s="79"/>
      <c r="FZE481" s="79"/>
      <c r="FZF481" s="79"/>
      <c r="FZG481" s="79"/>
      <c r="FZH481" s="79"/>
      <c r="FZI481" s="79"/>
      <c r="FZJ481" s="79"/>
      <c r="FZK481" s="79"/>
      <c r="FZL481" s="79"/>
      <c r="FZM481" s="79"/>
      <c r="FZN481" s="79"/>
      <c r="FZO481" s="79"/>
      <c r="FZP481" s="79"/>
      <c r="FZQ481" s="79"/>
      <c r="FZR481" s="79"/>
      <c r="FZS481" s="79"/>
      <c r="FZT481" s="79"/>
      <c r="FZU481" s="79"/>
      <c r="FZV481" s="79"/>
      <c r="FZW481" s="79"/>
      <c r="FZX481" s="79"/>
      <c r="FZY481" s="79"/>
      <c r="FZZ481" s="79"/>
      <c r="GAA481" s="79"/>
      <c r="GAB481" s="79"/>
      <c r="GAC481" s="79"/>
      <c r="GAD481" s="79"/>
      <c r="GAE481" s="79"/>
      <c r="GAF481" s="79"/>
      <c r="GAG481" s="79"/>
      <c r="GAH481" s="79"/>
      <c r="GAI481" s="79"/>
      <c r="GAJ481" s="79"/>
      <c r="GAK481" s="79"/>
      <c r="GAL481" s="79"/>
      <c r="GAM481" s="79"/>
      <c r="GAN481" s="79"/>
      <c r="GAO481" s="79"/>
      <c r="GAP481" s="79"/>
      <c r="GAQ481" s="79"/>
      <c r="GAR481" s="79"/>
      <c r="GAS481" s="79"/>
      <c r="GAT481" s="79"/>
      <c r="GAU481" s="79"/>
      <c r="GAV481" s="79"/>
      <c r="GAW481" s="79"/>
      <c r="GAX481" s="79"/>
      <c r="GAY481" s="79"/>
      <c r="GAZ481" s="79"/>
      <c r="GBA481" s="79"/>
      <c r="GBB481" s="79"/>
      <c r="GBC481" s="79"/>
      <c r="GBD481" s="79"/>
      <c r="GBE481" s="79"/>
      <c r="GBF481" s="79"/>
      <c r="GBG481" s="79"/>
      <c r="GBH481" s="79"/>
      <c r="GBI481" s="79"/>
      <c r="GBJ481" s="79"/>
      <c r="GBK481" s="79"/>
      <c r="GBL481" s="79"/>
      <c r="GBM481" s="79"/>
      <c r="GBN481" s="79"/>
      <c r="GBO481" s="79"/>
      <c r="GBP481" s="79"/>
      <c r="GBQ481" s="79"/>
      <c r="GBR481" s="79"/>
      <c r="GBS481" s="79"/>
      <c r="GBT481" s="79"/>
      <c r="GBU481" s="79"/>
      <c r="GBV481" s="79"/>
      <c r="GBW481" s="79"/>
      <c r="GBX481" s="79"/>
      <c r="GBY481" s="79"/>
      <c r="GBZ481" s="79"/>
      <c r="GCA481" s="79"/>
      <c r="GCB481" s="79"/>
      <c r="GCC481" s="79"/>
      <c r="GCD481" s="79"/>
      <c r="GCE481" s="79"/>
      <c r="GCF481" s="79"/>
      <c r="GCG481" s="79"/>
      <c r="GCH481" s="79"/>
      <c r="GCI481" s="79"/>
      <c r="GCJ481" s="79"/>
      <c r="GCK481" s="79"/>
      <c r="GCL481" s="79"/>
      <c r="GCM481" s="79"/>
      <c r="GCN481" s="79"/>
      <c r="GCO481" s="79"/>
      <c r="GCP481" s="79"/>
      <c r="GCQ481" s="79"/>
      <c r="GCR481" s="79"/>
      <c r="GCS481" s="79"/>
      <c r="GCT481" s="79"/>
      <c r="GCU481" s="79"/>
      <c r="GCV481" s="79"/>
      <c r="GCW481" s="79"/>
      <c r="GCX481" s="79"/>
      <c r="GCY481" s="79"/>
      <c r="GCZ481" s="79"/>
      <c r="GDA481" s="79"/>
      <c r="GDB481" s="79"/>
      <c r="GDC481" s="79"/>
      <c r="GDD481" s="79"/>
      <c r="GDE481" s="79"/>
      <c r="GDF481" s="79"/>
      <c r="GDG481" s="79"/>
      <c r="GDH481" s="79"/>
      <c r="GDI481" s="79"/>
      <c r="GDJ481" s="79"/>
      <c r="GDK481" s="79"/>
      <c r="GDL481" s="79"/>
      <c r="GDM481" s="79"/>
      <c r="GDN481" s="79"/>
      <c r="GDO481" s="79"/>
      <c r="GDP481" s="79"/>
      <c r="GDQ481" s="79"/>
      <c r="GDR481" s="79"/>
      <c r="GDS481" s="79"/>
      <c r="GDT481" s="79"/>
      <c r="GDU481" s="79"/>
      <c r="GDV481" s="79"/>
      <c r="GDW481" s="79"/>
      <c r="GDX481" s="79"/>
      <c r="GDY481" s="79"/>
      <c r="GDZ481" s="79"/>
      <c r="GEA481" s="79"/>
      <c r="GEB481" s="79"/>
      <c r="GEC481" s="79"/>
      <c r="GED481" s="79"/>
      <c r="GEE481" s="79"/>
      <c r="GEF481" s="79"/>
      <c r="GEG481" s="79"/>
      <c r="GEH481" s="79"/>
      <c r="GEI481" s="79"/>
      <c r="GEJ481" s="79"/>
      <c r="GEK481" s="79"/>
      <c r="GEL481" s="79"/>
      <c r="GEM481" s="79"/>
      <c r="GEN481" s="79"/>
      <c r="GEO481" s="79"/>
      <c r="GEP481" s="79"/>
      <c r="GEQ481" s="79"/>
      <c r="GER481" s="79"/>
      <c r="GES481" s="79"/>
      <c r="GET481" s="79"/>
      <c r="GEU481" s="79"/>
      <c r="GEV481" s="79"/>
      <c r="GEW481" s="79"/>
      <c r="GEX481" s="79"/>
      <c r="GEY481" s="79"/>
      <c r="GEZ481" s="79"/>
      <c r="GFA481" s="79"/>
      <c r="GFB481" s="79"/>
      <c r="GFC481" s="79"/>
      <c r="GFD481" s="79"/>
      <c r="GFE481" s="79"/>
      <c r="GFF481" s="79"/>
      <c r="GFG481" s="79"/>
      <c r="GFH481" s="79"/>
      <c r="GFI481" s="79"/>
      <c r="GFJ481" s="79"/>
      <c r="GFK481" s="79"/>
      <c r="GFL481" s="79"/>
      <c r="GFM481" s="79"/>
      <c r="GFN481" s="79"/>
      <c r="GFO481" s="79"/>
      <c r="GFP481" s="79"/>
      <c r="GFQ481" s="79"/>
      <c r="GFR481" s="79"/>
      <c r="GFS481" s="79"/>
      <c r="GFT481" s="79"/>
      <c r="GFU481" s="79"/>
      <c r="GFV481" s="79"/>
      <c r="GFW481" s="79"/>
      <c r="GFX481" s="79"/>
      <c r="GFY481" s="79"/>
      <c r="GFZ481" s="79"/>
      <c r="GGA481" s="79"/>
      <c r="GGB481" s="79"/>
      <c r="GGC481" s="79"/>
      <c r="GGD481" s="79"/>
      <c r="GGE481" s="79"/>
      <c r="GGF481" s="79"/>
      <c r="GGG481" s="79"/>
      <c r="GGH481" s="79"/>
      <c r="GGI481" s="79"/>
      <c r="GGJ481" s="79"/>
      <c r="GGK481" s="79"/>
      <c r="GGL481" s="79"/>
      <c r="GGM481" s="79"/>
      <c r="GGN481" s="79"/>
      <c r="GGO481" s="79"/>
      <c r="GGP481" s="79"/>
      <c r="GGQ481" s="79"/>
      <c r="GGR481" s="79"/>
      <c r="GGS481" s="79"/>
      <c r="GGT481" s="79"/>
      <c r="GGU481" s="79"/>
      <c r="GGV481" s="79"/>
      <c r="GGW481" s="79"/>
      <c r="GGX481" s="79"/>
      <c r="GGY481" s="79"/>
      <c r="GGZ481" s="79"/>
      <c r="GHA481" s="79"/>
      <c r="GHB481" s="79"/>
      <c r="GHC481" s="79"/>
      <c r="GHD481" s="79"/>
      <c r="GHE481" s="79"/>
      <c r="GHF481" s="79"/>
      <c r="GHG481" s="79"/>
      <c r="GHH481" s="79"/>
      <c r="GHI481" s="79"/>
      <c r="GHJ481" s="79"/>
      <c r="GHK481" s="79"/>
      <c r="GHL481" s="79"/>
      <c r="GHM481" s="79"/>
      <c r="GHN481" s="79"/>
      <c r="GHO481" s="79"/>
      <c r="GHP481" s="79"/>
      <c r="GHQ481" s="79"/>
      <c r="GHR481" s="79"/>
      <c r="GHS481" s="79"/>
      <c r="GHT481" s="79"/>
      <c r="GHU481" s="79"/>
      <c r="GHV481" s="79"/>
      <c r="GHW481" s="79"/>
      <c r="GHX481" s="79"/>
      <c r="GHY481" s="79"/>
      <c r="GHZ481" s="79"/>
      <c r="GIA481" s="79"/>
      <c r="GIB481" s="79"/>
      <c r="GIC481" s="79"/>
      <c r="GID481" s="79"/>
      <c r="GIE481" s="79"/>
      <c r="GIF481" s="79"/>
      <c r="GIG481" s="79"/>
      <c r="GIH481" s="79"/>
      <c r="GII481" s="79"/>
      <c r="GIJ481" s="79"/>
      <c r="GIK481" s="79"/>
      <c r="GIL481" s="79"/>
      <c r="GIM481" s="79"/>
      <c r="GIN481" s="79"/>
      <c r="GIO481" s="79"/>
      <c r="GIP481" s="79"/>
      <c r="GIQ481" s="79"/>
      <c r="GIR481" s="79"/>
      <c r="GIS481" s="79"/>
      <c r="GIT481" s="79"/>
      <c r="GIU481" s="79"/>
      <c r="GIV481" s="79"/>
      <c r="GIW481" s="79"/>
      <c r="GIX481" s="79"/>
      <c r="GIY481" s="79"/>
      <c r="GIZ481" s="79"/>
      <c r="GJA481" s="79"/>
      <c r="GJB481" s="79"/>
      <c r="GJC481" s="79"/>
      <c r="GJD481" s="79"/>
      <c r="GJE481" s="79"/>
      <c r="GJF481" s="79"/>
      <c r="GJG481" s="79"/>
      <c r="GJH481" s="79"/>
      <c r="GJI481" s="79"/>
      <c r="GJJ481" s="79"/>
      <c r="GJK481" s="79"/>
      <c r="GJL481" s="79"/>
      <c r="GJM481" s="79"/>
      <c r="GJN481" s="79"/>
      <c r="GJO481" s="79"/>
      <c r="GJP481" s="79"/>
      <c r="GJQ481" s="79"/>
      <c r="GJR481" s="79"/>
      <c r="GJS481" s="79"/>
      <c r="GJT481" s="79"/>
      <c r="GJU481" s="79"/>
      <c r="GJV481" s="79"/>
      <c r="GJW481" s="79"/>
      <c r="GJX481" s="79"/>
      <c r="GJY481" s="79"/>
      <c r="GJZ481" s="79"/>
      <c r="GKA481" s="79"/>
      <c r="GKB481" s="79"/>
      <c r="GKC481" s="79"/>
      <c r="GKD481" s="79"/>
      <c r="GKE481" s="79"/>
      <c r="GKF481" s="79"/>
      <c r="GKG481" s="79"/>
      <c r="GKH481" s="79"/>
      <c r="GKI481" s="79"/>
      <c r="GKJ481" s="79"/>
      <c r="GKK481" s="79"/>
      <c r="GKL481" s="79"/>
      <c r="GKM481" s="79"/>
      <c r="GKN481" s="79"/>
      <c r="GKO481" s="79"/>
      <c r="GKP481" s="79"/>
      <c r="GKQ481" s="79"/>
      <c r="GKR481" s="79"/>
      <c r="GKS481" s="79"/>
      <c r="GKT481" s="79"/>
      <c r="GKU481" s="79"/>
      <c r="GKV481" s="79"/>
      <c r="GKW481" s="79"/>
      <c r="GKX481" s="79"/>
      <c r="GKY481" s="79"/>
      <c r="GKZ481" s="79"/>
      <c r="GLA481" s="79"/>
      <c r="GLB481" s="79"/>
      <c r="GLC481" s="79"/>
      <c r="GLD481" s="79"/>
      <c r="GLE481" s="79"/>
      <c r="GLF481" s="79"/>
      <c r="GLG481" s="79"/>
      <c r="GLH481" s="79"/>
      <c r="GLI481" s="79"/>
      <c r="GLJ481" s="79"/>
      <c r="GLK481" s="79"/>
      <c r="GLL481" s="79"/>
      <c r="GLM481" s="79"/>
      <c r="GLN481" s="79"/>
      <c r="GLO481" s="79"/>
      <c r="GLP481" s="79"/>
      <c r="GLQ481" s="79"/>
      <c r="GLR481" s="79"/>
      <c r="GLS481" s="79"/>
      <c r="GLT481" s="79"/>
      <c r="GLU481" s="79"/>
      <c r="GLV481" s="79"/>
      <c r="GLW481" s="79"/>
      <c r="GLX481" s="79"/>
      <c r="GLY481" s="79"/>
      <c r="GLZ481" s="79"/>
      <c r="GMA481" s="79"/>
      <c r="GMB481" s="79"/>
      <c r="GMC481" s="79"/>
      <c r="GMD481" s="79"/>
      <c r="GME481" s="79"/>
      <c r="GMF481" s="79"/>
      <c r="GMG481" s="79"/>
      <c r="GMH481" s="79"/>
      <c r="GMI481" s="79"/>
      <c r="GMJ481" s="79"/>
      <c r="GMK481" s="79"/>
      <c r="GML481" s="79"/>
      <c r="GMM481" s="79"/>
      <c r="GMN481" s="79"/>
      <c r="GMO481" s="79"/>
      <c r="GMP481" s="79"/>
      <c r="GMQ481" s="79"/>
      <c r="GMR481" s="79"/>
      <c r="GMS481" s="79"/>
      <c r="GMT481" s="79"/>
      <c r="GMU481" s="79"/>
      <c r="GMV481" s="79"/>
      <c r="GMW481" s="79"/>
      <c r="GMX481" s="79"/>
      <c r="GMY481" s="79"/>
      <c r="GMZ481" s="79"/>
      <c r="GNA481" s="79"/>
      <c r="GNB481" s="79"/>
      <c r="GNC481" s="79"/>
      <c r="GND481" s="79"/>
      <c r="GNE481" s="79"/>
      <c r="GNF481" s="79"/>
      <c r="GNG481" s="79"/>
      <c r="GNH481" s="79"/>
      <c r="GNI481" s="79"/>
      <c r="GNJ481" s="79"/>
      <c r="GNK481" s="79"/>
      <c r="GNL481" s="79"/>
      <c r="GNM481" s="79"/>
      <c r="GNN481" s="79"/>
      <c r="GNO481" s="79"/>
      <c r="GNP481" s="79"/>
      <c r="GNQ481" s="79"/>
      <c r="GNR481" s="79"/>
      <c r="GNS481" s="79"/>
      <c r="GNT481" s="79"/>
      <c r="GNU481" s="79"/>
      <c r="GNV481" s="79"/>
      <c r="GNW481" s="79"/>
      <c r="GNX481" s="79"/>
      <c r="GNY481" s="79"/>
      <c r="GNZ481" s="79"/>
      <c r="GOA481" s="79"/>
      <c r="GOB481" s="79"/>
      <c r="GOC481" s="79"/>
      <c r="GOD481" s="79"/>
      <c r="GOE481" s="79"/>
      <c r="GOF481" s="79"/>
      <c r="GOG481" s="79"/>
      <c r="GOH481" s="79"/>
      <c r="GOI481" s="79"/>
      <c r="GOJ481" s="79"/>
      <c r="GOK481" s="79"/>
      <c r="GOL481" s="79"/>
      <c r="GOM481" s="79"/>
      <c r="GON481" s="79"/>
      <c r="GOO481" s="79"/>
      <c r="GOP481" s="79"/>
      <c r="GOQ481" s="79"/>
      <c r="GOR481" s="79"/>
      <c r="GOS481" s="79"/>
      <c r="GOT481" s="79"/>
      <c r="GOU481" s="79"/>
      <c r="GOV481" s="79"/>
      <c r="GOW481" s="79"/>
      <c r="GOX481" s="79"/>
      <c r="GOY481" s="79"/>
      <c r="GOZ481" s="79"/>
      <c r="GPA481" s="79"/>
      <c r="GPB481" s="79"/>
      <c r="GPC481" s="79"/>
      <c r="GPD481" s="79"/>
      <c r="GPE481" s="79"/>
      <c r="GPF481" s="79"/>
      <c r="GPG481" s="79"/>
      <c r="GPH481" s="79"/>
      <c r="GPI481" s="79"/>
      <c r="GPJ481" s="79"/>
      <c r="GPK481" s="79"/>
      <c r="GPL481" s="79"/>
      <c r="GPM481" s="79"/>
      <c r="GPN481" s="79"/>
      <c r="GPO481" s="79"/>
      <c r="GPP481" s="79"/>
      <c r="GPQ481" s="79"/>
      <c r="GPR481" s="79"/>
      <c r="GPS481" s="79"/>
      <c r="GPT481" s="79"/>
      <c r="GPU481" s="79"/>
      <c r="GPV481" s="79"/>
      <c r="GPW481" s="79"/>
      <c r="GPX481" s="79"/>
      <c r="GPY481" s="79"/>
      <c r="GPZ481" s="79"/>
      <c r="GQA481" s="79"/>
      <c r="GQB481" s="79"/>
      <c r="GQC481" s="79"/>
      <c r="GQD481" s="79"/>
      <c r="GQE481" s="79"/>
      <c r="GQF481" s="79"/>
      <c r="GQG481" s="79"/>
      <c r="GQH481" s="79"/>
      <c r="GQI481" s="79"/>
      <c r="GQJ481" s="79"/>
      <c r="GQK481" s="79"/>
      <c r="GQL481" s="79"/>
      <c r="GQM481" s="79"/>
      <c r="GQN481" s="79"/>
      <c r="GQO481" s="79"/>
      <c r="GQP481" s="79"/>
      <c r="GQQ481" s="79"/>
      <c r="GQR481" s="79"/>
      <c r="GQS481" s="79"/>
      <c r="GQT481" s="79"/>
      <c r="GQU481" s="79"/>
      <c r="GQV481" s="79"/>
      <c r="GQW481" s="79"/>
      <c r="GQX481" s="79"/>
      <c r="GQY481" s="79"/>
      <c r="GQZ481" s="79"/>
      <c r="GRA481" s="79"/>
      <c r="GRB481" s="79"/>
      <c r="GRC481" s="79"/>
      <c r="GRD481" s="79"/>
      <c r="GRE481" s="79"/>
      <c r="GRF481" s="79"/>
      <c r="GRG481" s="79"/>
      <c r="GRH481" s="79"/>
      <c r="GRI481" s="79"/>
      <c r="GRJ481" s="79"/>
      <c r="GRK481" s="79"/>
      <c r="GRL481" s="79"/>
      <c r="GRM481" s="79"/>
      <c r="GRN481" s="79"/>
      <c r="GRO481" s="79"/>
      <c r="GRP481" s="79"/>
      <c r="GRQ481" s="79"/>
      <c r="GRR481" s="79"/>
      <c r="GRS481" s="79"/>
      <c r="GRT481" s="79"/>
      <c r="GRU481" s="79"/>
      <c r="GRV481" s="79"/>
      <c r="GRW481" s="79"/>
      <c r="GRX481" s="79"/>
      <c r="GRY481" s="79"/>
      <c r="GRZ481" s="79"/>
      <c r="GSA481" s="79"/>
      <c r="GSB481" s="79"/>
      <c r="GSC481" s="79"/>
      <c r="GSD481" s="79"/>
      <c r="GSE481" s="79"/>
      <c r="GSF481" s="79"/>
      <c r="GSG481" s="79"/>
      <c r="GSH481" s="79"/>
      <c r="GSI481" s="79"/>
      <c r="GSJ481" s="79"/>
      <c r="GSK481" s="79"/>
      <c r="GSL481" s="79"/>
      <c r="GSM481" s="79"/>
      <c r="GSN481" s="79"/>
      <c r="GSO481" s="79"/>
      <c r="GSP481" s="79"/>
      <c r="GSQ481" s="79"/>
      <c r="GSR481" s="79"/>
      <c r="GSS481" s="79"/>
      <c r="GST481" s="79"/>
      <c r="GSU481" s="79"/>
      <c r="GSV481" s="79"/>
      <c r="GSW481" s="79"/>
      <c r="GSX481" s="79"/>
      <c r="GSY481" s="79"/>
      <c r="GSZ481" s="79"/>
      <c r="GTA481" s="79"/>
      <c r="GTB481" s="79"/>
      <c r="GTC481" s="79"/>
      <c r="GTD481" s="79"/>
      <c r="GTE481" s="79"/>
      <c r="GTF481" s="79"/>
      <c r="GTG481" s="79"/>
      <c r="GTH481" s="79"/>
      <c r="GTI481" s="79"/>
      <c r="GTJ481" s="79"/>
      <c r="GTK481" s="79"/>
      <c r="GTL481" s="79"/>
      <c r="GTM481" s="79"/>
      <c r="GTN481" s="79"/>
      <c r="GTO481" s="79"/>
      <c r="GTP481" s="79"/>
      <c r="GTQ481" s="79"/>
      <c r="GTR481" s="79"/>
      <c r="GTS481" s="79"/>
      <c r="GTT481" s="79"/>
      <c r="GTU481" s="79"/>
      <c r="GTV481" s="79"/>
      <c r="GTW481" s="79"/>
      <c r="GTX481" s="79"/>
      <c r="GTY481" s="79"/>
      <c r="GTZ481" s="79"/>
      <c r="GUA481" s="79"/>
      <c r="GUB481" s="79"/>
      <c r="GUC481" s="79"/>
      <c r="GUD481" s="79"/>
      <c r="GUE481" s="79"/>
      <c r="GUF481" s="79"/>
      <c r="GUG481" s="79"/>
      <c r="GUH481" s="79"/>
      <c r="GUI481" s="79"/>
      <c r="GUJ481" s="79"/>
      <c r="GUK481" s="79"/>
      <c r="GUL481" s="79"/>
      <c r="GUM481" s="79"/>
      <c r="GUN481" s="79"/>
      <c r="GUO481" s="79"/>
      <c r="GUP481" s="79"/>
      <c r="GUQ481" s="79"/>
      <c r="GUR481" s="79"/>
      <c r="GUS481" s="79"/>
      <c r="GUT481" s="79"/>
      <c r="GUU481" s="79"/>
      <c r="GUV481" s="79"/>
      <c r="GUW481" s="79"/>
      <c r="GUX481" s="79"/>
      <c r="GUY481" s="79"/>
      <c r="GUZ481" s="79"/>
      <c r="GVA481" s="79"/>
      <c r="GVB481" s="79"/>
      <c r="GVC481" s="79"/>
      <c r="GVD481" s="79"/>
      <c r="GVE481" s="79"/>
      <c r="GVF481" s="79"/>
      <c r="GVG481" s="79"/>
      <c r="GVH481" s="79"/>
      <c r="GVI481" s="79"/>
      <c r="GVJ481" s="79"/>
      <c r="GVK481" s="79"/>
      <c r="GVL481" s="79"/>
      <c r="GVM481" s="79"/>
      <c r="GVN481" s="79"/>
      <c r="GVO481" s="79"/>
      <c r="GVP481" s="79"/>
      <c r="GVQ481" s="79"/>
      <c r="GVR481" s="79"/>
      <c r="GVS481" s="79"/>
      <c r="GVT481" s="79"/>
      <c r="GVU481" s="79"/>
      <c r="GVV481" s="79"/>
      <c r="GVW481" s="79"/>
      <c r="GVX481" s="79"/>
      <c r="GVY481" s="79"/>
      <c r="GVZ481" s="79"/>
      <c r="GWA481" s="79"/>
      <c r="GWB481" s="79"/>
      <c r="GWC481" s="79"/>
      <c r="GWD481" s="79"/>
      <c r="GWE481" s="79"/>
      <c r="GWF481" s="79"/>
      <c r="GWG481" s="79"/>
      <c r="GWH481" s="79"/>
      <c r="GWI481" s="79"/>
      <c r="GWJ481" s="79"/>
      <c r="GWK481" s="79"/>
      <c r="GWL481" s="79"/>
      <c r="GWM481" s="79"/>
      <c r="GWN481" s="79"/>
      <c r="GWO481" s="79"/>
      <c r="GWP481" s="79"/>
      <c r="GWQ481" s="79"/>
      <c r="GWR481" s="79"/>
      <c r="GWS481" s="79"/>
      <c r="GWT481" s="79"/>
      <c r="GWU481" s="79"/>
      <c r="GWV481" s="79"/>
      <c r="GWW481" s="79"/>
      <c r="GWX481" s="79"/>
      <c r="GWY481" s="79"/>
      <c r="GWZ481" s="79"/>
      <c r="GXA481" s="79"/>
      <c r="GXB481" s="79"/>
      <c r="GXC481" s="79"/>
      <c r="GXD481" s="79"/>
      <c r="GXE481" s="79"/>
      <c r="GXF481" s="79"/>
      <c r="GXG481" s="79"/>
      <c r="GXH481" s="79"/>
      <c r="GXI481" s="79"/>
      <c r="GXJ481" s="79"/>
      <c r="GXK481" s="79"/>
      <c r="GXL481" s="79"/>
      <c r="GXM481" s="79"/>
      <c r="GXN481" s="79"/>
      <c r="GXO481" s="79"/>
      <c r="GXP481" s="79"/>
      <c r="GXQ481" s="79"/>
      <c r="GXR481" s="79"/>
      <c r="GXS481" s="79"/>
      <c r="GXT481" s="79"/>
      <c r="GXU481" s="79"/>
      <c r="GXV481" s="79"/>
      <c r="GXW481" s="79"/>
      <c r="GXX481" s="79"/>
      <c r="GXY481" s="79"/>
      <c r="GXZ481" s="79"/>
      <c r="GYA481" s="79"/>
      <c r="GYB481" s="79"/>
      <c r="GYC481" s="79"/>
      <c r="GYD481" s="79"/>
      <c r="GYE481" s="79"/>
      <c r="GYF481" s="79"/>
      <c r="GYG481" s="79"/>
      <c r="GYH481" s="79"/>
      <c r="GYI481" s="79"/>
      <c r="GYJ481" s="79"/>
      <c r="GYK481" s="79"/>
      <c r="GYL481" s="79"/>
      <c r="GYM481" s="79"/>
      <c r="GYN481" s="79"/>
      <c r="GYO481" s="79"/>
      <c r="GYP481" s="79"/>
      <c r="GYQ481" s="79"/>
      <c r="GYR481" s="79"/>
      <c r="GYS481" s="79"/>
      <c r="GYT481" s="79"/>
      <c r="GYU481" s="79"/>
      <c r="GYV481" s="79"/>
      <c r="GYW481" s="79"/>
      <c r="GYX481" s="79"/>
      <c r="GYY481" s="79"/>
      <c r="GYZ481" s="79"/>
      <c r="GZA481" s="79"/>
      <c r="GZB481" s="79"/>
      <c r="GZC481" s="79"/>
      <c r="GZD481" s="79"/>
      <c r="GZE481" s="79"/>
      <c r="GZF481" s="79"/>
      <c r="GZG481" s="79"/>
      <c r="GZH481" s="79"/>
      <c r="GZI481" s="79"/>
      <c r="GZJ481" s="79"/>
      <c r="GZK481" s="79"/>
      <c r="GZL481" s="79"/>
      <c r="GZM481" s="79"/>
      <c r="GZN481" s="79"/>
      <c r="GZO481" s="79"/>
      <c r="GZP481" s="79"/>
      <c r="GZQ481" s="79"/>
      <c r="GZR481" s="79"/>
      <c r="GZS481" s="79"/>
      <c r="GZT481" s="79"/>
      <c r="GZU481" s="79"/>
      <c r="GZV481" s="79"/>
      <c r="GZW481" s="79"/>
      <c r="GZX481" s="79"/>
      <c r="GZY481" s="79"/>
      <c r="GZZ481" s="79"/>
      <c r="HAA481" s="79"/>
      <c r="HAB481" s="79"/>
      <c r="HAC481" s="79"/>
      <c r="HAD481" s="79"/>
      <c r="HAE481" s="79"/>
      <c r="HAF481" s="79"/>
      <c r="HAG481" s="79"/>
      <c r="HAH481" s="79"/>
      <c r="HAI481" s="79"/>
      <c r="HAJ481" s="79"/>
      <c r="HAK481" s="79"/>
      <c r="HAL481" s="79"/>
      <c r="HAM481" s="79"/>
      <c r="HAN481" s="79"/>
      <c r="HAO481" s="79"/>
      <c r="HAP481" s="79"/>
      <c r="HAQ481" s="79"/>
      <c r="HAR481" s="79"/>
      <c r="HAS481" s="79"/>
      <c r="HAT481" s="79"/>
      <c r="HAU481" s="79"/>
      <c r="HAV481" s="79"/>
      <c r="HAW481" s="79"/>
      <c r="HAX481" s="79"/>
      <c r="HAY481" s="79"/>
      <c r="HAZ481" s="79"/>
      <c r="HBA481" s="79"/>
      <c r="HBB481" s="79"/>
      <c r="HBC481" s="79"/>
      <c r="HBD481" s="79"/>
      <c r="HBE481" s="79"/>
      <c r="HBF481" s="79"/>
      <c r="HBG481" s="79"/>
      <c r="HBH481" s="79"/>
      <c r="HBI481" s="79"/>
      <c r="HBJ481" s="79"/>
      <c r="HBK481" s="79"/>
      <c r="HBL481" s="79"/>
      <c r="HBM481" s="79"/>
      <c r="HBN481" s="79"/>
      <c r="HBO481" s="79"/>
      <c r="HBP481" s="79"/>
      <c r="HBQ481" s="79"/>
      <c r="HBR481" s="79"/>
      <c r="HBS481" s="79"/>
      <c r="HBT481" s="79"/>
      <c r="HBU481" s="79"/>
      <c r="HBV481" s="79"/>
      <c r="HBW481" s="79"/>
      <c r="HBX481" s="79"/>
      <c r="HBY481" s="79"/>
      <c r="HBZ481" s="79"/>
      <c r="HCA481" s="79"/>
      <c r="HCB481" s="79"/>
      <c r="HCC481" s="79"/>
      <c r="HCD481" s="79"/>
      <c r="HCE481" s="79"/>
      <c r="HCF481" s="79"/>
      <c r="HCG481" s="79"/>
      <c r="HCH481" s="79"/>
      <c r="HCI481" s="79"/>
      <c r="HCJ481" s="79"/>
      <c r="HCK481" s="79"/>
      <c r="HCL481" s="79"/>
      <c r="HCM481" s="79"/>
      <c r="HCN481" s="79"/>
      <c r="HCO481" s="79"/>
      <c r="HCP481" s="79"/>
      <c r="HCQ481" s="79"/>
      <c r="HCR481" s="79"/>
      <c r="HCS481" s="79"/>
      <c r="HCT481" s="79"/>
      <c r="HCU481" s="79"/>
      <c r="HCV481" s="79"/>
      <c r="HCW481" s="79"/>
      <c r="HCX481" s="79"/>
      <c r="HCY481" s="79"/>
      <c r="HCZ481" s="79"/>
      <c r="HDA481" s="79"/>
      <c r="HDB481" s="79"/>
      <c r="HDC481" s="79"/>
      <c r="HDD481" s="79"/>
      <c r="HDE481" s="79"/>
      <c r="HDF481" s="79"/>
      <c r="HDG481" s="79"/>
      <c r="HDH481" s="79"/>
      <c r="HDI481" s="79"/>
      <c r="HDJ481" s="79"/>
      <c r="HDK481" s="79"/>
      <c r="HDL481" s="79"/>
      <c r="HDM481" s="79"/>
      <c r="HDN481" s="79"/>
      <c r="HDO481" s="79"/>
      <c r="HDP481" s="79"/>
      <c r="HDQ481" s="79"/>
      <c r="HDR481" s="79"/>
      <c r="HDS481" s="79"/>
      <c r="HDT481" s="79"/>
      <c r="HDU481" s="79"/>
      <c r="HDV481" s="79"/>
      <c r="HDW481" s="79"/>
      <c r="HDX481" s="79"/>
      <c r="HDY481" s="79"/>
      <c r="HDZ481" s="79"/>
      <c r="HEA481" s="79"/>
      <c r="HEB481" s="79"/>
      <c r="HEC481" s="79"/>
      <c r="HED481" s="79"/>
      <c r="HEE481" s="79"/>
      <c r="HEF481" s="79"/>
      <c r="HEG481" s="79"/>
      <c r="HEH481" s="79"/>
      <c r="HEI481" s="79"/>
      <c r="HEJ481" s="79"/>
      <c r="HEK481" s="79"/>
      <c r="HEL481" s="79"/>
      <c r="HEM481" s="79"/>
      <c r="HEN481" s="79"/>
      <c r="HEO481" s="79"/>
      <c r="HEP481" s="79"/>
      <c r="HEQ481" s="79"/>
      <c r="HER481" s="79"/>
      <c r="HES481" s="79"/>
      <c r="HET481" s="79"/>
      <c r="HEU481" s="79"/>
      <c r="HEV481" s="79"/>
      <c r="HEW481" s="79"/>
      <c r="HEX481" s="79"/>
      <c r="HEY481" s="79"/>
      <c r="HEZ481" s="79"/>
      <c r="HFA481" s="79"/>
      <c r="HFB481" s="79"/>
      <c r="HFC481" s="79"/>
      <c r="HFD481" s="79"/>
      <c r="HFE481" s="79"/>
      <c r="HFF481" s="79"/>
      <c r="HFG481" s="79"/>
      <c r="HFH481" s="79"/>
      <c r="HFI481" s="79"/>
      <c r="HFJ481" s="79"/>
      <c r="HFK481" s="79"/>
      <c r="HFL481" s="79"/>
      <c r="HFM481" s="79"/>
      <c r="HFN481" s="79"/>
      <c r="HFO481" s="79"/>
      <c r="HFP481" s="79"/>
      <c r="HFQ481" s="79"/>
      <c r="HFR481" s="79"/>
      <c r="HFS481" s="79"/>
      <c r="HFT481" s="79"/>
      <c r="HFU481" s="79"/>
      <c r="HFV481" s="79"/>
      <c r="HFW481" s="79"/>
      <c r="HFX481" s="79"/>
      <c r="HFY481" s="79"/>
      <c r="HFZ481" s="79"/>
      <c r="HGA481" s="79"/>
      <c r="HGB481" s="79"/>
      <c r="HGC481" s="79"/>
      <c r="HGD481" s="79"/>
      <c r="HGE481" s="79"/>
      <c r="HGF481" s="79"/>
      <c r="HGG481" s="79"/>
      <c r="HGH481" s="79"/>
      <c r="HGI481" s="79"/>
      <c r="HGJ481" s="79"/>
      <c r="HGK481" s="79"/>
      <c r="HGL481" s="79"/>
      <c r="HGM481" s="79"/>
      <c r="HGN481" s="79"/>
      <c r="HGO481" s="79"/>
      <c r="HGP481" s="79"/>
      <c r="HGQ481" s="79"/>
      <c r="HGR481" s="79"/>
      <c r="HGS481" s="79"/>
      <c r="HGT481" s="79"/>
      <c r="HGU481" s="79"/>
      <c r="HGV481" s="79"/>
      <c r="HGW481" s="79"/>
      <c r="HGX481" s="79"/>
      <c r="HGY481" s="79"/>
      <c r="HGZ481" s="79"/>
      <c r="HHA481" s="79"/>
      <c r="HHB481" s="79"/>
      <c r="HHC481" s="79"/>
      <c r="HHD481" s="79"/>
      <c r="HHE481" s="79"/>
      <c r="HHF481" s="79"/>
      <c r="HHG481" s="79"/>
      <c r="HHH481" s="79"/>
      <c r="HHI481" s="79"/>
      <c r="HHJ481" s="79"/>
      <c r="HHK481" s="79"/>
      <c r="HHL481" s="79"/>
      <c r="HHM481" s="79"/>
      <c r="HHN481" s="79"/>
      <c r="HHO481" s="79"/>
      <c r="HHP481" s="79"/>
      <c r="HHQ481" s="79"/>
      <c r="HHR481" s="79"/>
      <c r="HHS481" s="79"/>
      <c r="HHT481" s="79"/>
      <c r="HHU481" s="79"/>
      <c r="HHV481" s="79"/>
      <c r="HHW481" s="79"/>
      <c r="HHX481" s="79"/>
      <c r="HHY481" s="79"/>
      <c r="HHZ481" s="79"/>
      <c r="HIA481" s="79"/>
      <c r="HIB481" s="79"/>
      <c r="HIC481" s="79"/>
      <c r="HID481" s="79"/>
      <c r="HIE481" s="79"/>
      <c r="HIF481" s="79"/>
      <c r="HIG481" s="79"/>
      <c r="HIH481" s="79"/>
      <c r="HII481" s="79"/>
      <c r="HIJ481" s="79"/>
      <c r="HIK481" s="79"/>
      <c r="HIL481" s="79"/>
      <c r="HIM481" s="79"/>
      <c r="HIN481" s="79"/>
      <c r="HIO481" s="79"/>
      <c r="HIP481" s="79"/>
      <c r="HIQ481" s="79"/>
      <c r="HIR481" s="79"/>
      <c r="HIS481" s="79"/>
      <c r="HIT481" s="79"/>
      <c r="HIU481" s="79"/>
      <c r="HIV481" s="79"/>
      <c r="HIW481" s="79"/>
      <c r="HIX481" s="79"/>
      <c r="HIY481" s="79"/>
      <c r="HIZ481" s="79"/>
      <c r="HJA481" s="79"/>
      <c r="HJB481" s="79"/>
      <c r="HJC481" s="79"/>
      <c r="HJD481" s="79"/>
      <c r="HJE481" s="79"/>
      <c r="HJF481" s="79"/>
      <c r="HJG481" s="79"/>
      <c r="HJH481" s="79"/>
      <c r="HJI481" s="79"/>
      <c r="HJJ481" s="79"/>
      <c r="HJK481" s="79"/>
      <c r="HJL481" s="79"/>
      <c r="HJM481" s="79"/>
      <c r="HJN481" s="79"/>
      <c r="HJO481" s="79"/>
      <c r="HJP481" s="79"/>
      <c r="HJQ481" s="79"/>
      <c r="HJR481" s="79"/>
      <c r="HJS481" s="79"/>
      <c r="HJT481" s="79"/>
      <c r="HJU481" s="79"/>
      <c r="HJV481" s="79"/>
      <c r="HJW481" s="79"/>
      <c r="HJX481" s="79"/>
      <c r="HJY481" s="79"/>
      <c r="HJZ481" s="79"/>
      <c r="HKA481" s="79"/>
      <c r="HKB481" s="79"/>
      <c r="HKC481" s="79"/>
      <c r="HKD481" s="79"/>
      <c r="HKE481" s="79"/>
      <c r="HKF481" s="79"/>
      <c r="HKG481" s="79"/>
      <c r="HKH481" s="79"/>
      <c r="HKI481" s="79"/>
      <c r="HKJ481" s="79"/>
      <c r="HKK481" s="79"/>
      <c r="HKL481" s="79"/>
      <c r="HKM481" s="79"/>
      <c r="HKN481" s="79"/>
      <c r="HKO481" s="79"/>
      <c r="HKP481" s="79"/>
      <c r="HKQ481" s="79"/>
      <c r="HKR481" s="79"/>
      <c r="HKS481" s="79"/>
      <c r="HKT481" s="79"/>
      <c r="HKU481" s="79"/>
      <c r="HKV481" s="79"/>
      <c r="HKW481" s="79"/>
      <c r="HKX481" s="79"/>
      <c r="HKY481" s="79"/>
      <c r="HKZ481" s="79"/>
      <c r="HLA481" s="79"/>
      <c r="HLB481" s="79"/>
      <c r="HLC481" s="79"/>
      <c r="HLD481" s="79"/>
      <c r="HLE481" s="79"/>
      <c r="HLF481" s="79"/>
      <c r="HLG481" s="79"/>
      <c r="HLH481" s="79"/>
      <c r="HLI481" s="79"/>
      <c r="HLJ481" s="79"/>
      <c r="HLK481" s="79"/>
      <c r="HLL481" s="79"/>
      <c r="HLM481" s="79"/>
      <c r="HLN481" s="79"/>
      <c r="HLO481" s="79"/>
      <c r="HLP481" s="79"/>
      <c r="HLQ481" s="79"/>
      <c r="HLR481" s="79"/>
      <c r="HLS481" s="79"/>
      <c r="HLT481" s="79"/>
      <c r="HLU481" s="79"/>
      <c r="HLV481" s="79"/>
      <c r="HLW481" s="79"/>
      <c r="HLX481" s="79"/>
      <c r="HLY481" s="79"/>
      <c r="HLZ481" s="79"/>
      <c r="HMA481" s="79"/>
      <c r="HMB481" s="79"/>
      <c r="HMC481" s="79"/>
      <c r="HMD481" s="79"/>
      <c r="HME481" s="79"/>
      <c r="HMF481" s="79"/>
      <c r="HMG481" s="79"/>
      <c r="HMH481" s="79"/>
      <c r="HMI481" s="79"/>
      <c r="HMJ481" s="79"/>
      <c r="HMK481" s="79"/>
      <c r="HML481" s="79"/>
      <c r="HMM481" s="79"/>
      <c r="HMN481" s="79"/>
      <c r="HMO481" s="79"/>
      <c r="HMP481" s="79"/>
      <c r="HMQ481" s="79"/>
      <c r="HMR481" s="79"/>
      <c r="HMS481" s="79"/>
      <c r="HMT481" s="79"/>
      <c r="HMU481" s="79"/>
      <c r="HMV481" s="79"/>
      <c r="HMW481" s="79"/>
      <c r="HMX481" s="79"/>
      <c r="HMY481" s="79"/>
      <c r="HMZ481" s="79"/>
      <c r="HNA481" s="79"/>
      <c r="HNB481" s="79"/>
      <c r="HNC481" s="79"/>
      <c r="HND481" s="79"/>
      <c r="HNE481" s="79"/>
      <c r="HNF481" s="79"/>
      <c r="HNG481" s="79"/>
      <c r="HNH481" s="79"/>
      <c r="HNI481" s="79"/>
      <c r="HNJ481" s="79"/>
      <c r="HNK481" s="79"/>
      <c r="HNL481" s="79"/>
      <c r="HNM481" s="79"/>
      <c r="HNN481" s="79"/>
      <c r="HNO481" s="79"/>
      <c r="HNP481" s="79"/>
      <c r="HNQ481" s="79"/>
      <c r="HNR481" s="79"/>
      <c r="HNS481" s="79"/>
      <c r="HNT481" s="79"/>
      <c r="HNU481" s="79"/>
      <c r="HNV481" s="79"/>
      <c r="HNW481" s="79"/>
      <c r="HNX481" s="79"/>
      <c r="HNY481" s="79"/>
      <c r="HNZ481" s="79"/>
      <c r="HOA481" s="79"/>
      <c r="HOB481" s="79"/>
      <c r="HOC481" s="79"/>
      <c r="HOD481" s="79"/>
      <c r="HOE481" s="79"/>
      <c r="HOF481" s="79"/>
      <c r="HOG481" s="79"/>
      <c r="HOH481" s="79"/>
      <c r="HOI481" s="79"/>
      <c r="HOJ481" s="79"/>
      <c r="HOK481" s="79"/>
      <c r="HOL481" s="79"/>
      <c r="HOM481" s="79"/>
      <c r="HON481" s="79"/>
      <c r="HOO481" s="79"/>
      <c r="HOP481" s="79"/>
      <c r="HOQ481" s="79"/>
      <c r="HOR481" s="79"/>
      <c r="HOS481" s="79"/>
      <c r="HOT481" s="79"/>
      <c r="HOU481" s="79"/>
      <c r="HOV481" s="79"/>
      <c r="HOW481" s="79"/>
      <c r="HOX481" s="79"/>
      <c r="HOY481" s="79"/>
      <c r="HOZ481" s="79"/>
      <c r="HPA481" s="79"/>
      <c r="HPB481" s="79"/>
      <c r="HPC481" s="79"/>
      <c r="HPD481" s="79"/>
      <c r="HPE481" s="79"/>
      <c r="HPF481" s="79"/>
      <c r="HPG481" s="79"/>
      <c r="HPH481" s="79"/>
      <c r="HPI481" s="79"/>
      <c r="HPJ481" s="79"/>
      <c r="HPK481" s="79"/>
      <c r="HPL481" s="79"/>
      <c r="HPM481" s="79"/>
      <c r="HPN481" s="79"/>
      <c r="HPO481" s="79"/>
      <c r="HPP481" s="79"/>
      <c r="HPQ481" s="79"/>
      <c r="HPR481" s="79"/>
      <c r="HPS481" s="79"/>
      <c r="HPT481" s="79"/>
      <c r="HPU481" s="79"/>
      <c r="HPV481" s="79"/>
      <c r="HPW481" s="79"/>
      <c r="HPX481" s="79"/>
      <c r="HPY481" s="79"/>
      <c r="HPZ481" s="79"/>
      <c r="HQA481" s="79"/>
      <c r="HQB481" s="79"/>
      <c r="HQC481" s="79"/>
      <c r="HQD481" s="79"/>
      <c r="HQE481" s="79"/>
      <c r="HQF481" s="79"/>
      <c r="HQG481" s="79"/>
      <c r="HQH481" s="79"/>
      <c r="HQI481" s="79"/>
      <c r="HQJ481" s="79"/>
      <c r="HQK481" s="79"/>
      <c r="HQL481" s="79"/>
      <c r="HQM481" s="79"/>
      <c r="HQN481" s="79"/>
      <c r="HQO481" s="79"/>
      <c r="HQP481" s="79"/>
      <c r="HQQ481" s="79"/>
      <c r="HQR481" s="79"/>
      <c r="HQS481" s="79"/>
      <c r="HQT481" s="79"/>
      <c r="HQU481" s="79"/>
      <c r="HQV481" s="79"/>
      <c r="HQW481" s="79"/>
      <c r="HQX481" s="79"/>
      <c r="HQY481" s="79"/>
      <c r="HQZ481" s="79"/>
      <c r="HRA481" s="79"/>
      <c r="HRB481" s="79"/>
      <c r="HRC481" s="79"/>
      <c r="HRD481" s="79"/>
      <c r="HRE481" s="79"/>
      <c r="HRF481" s="79"/>
      <c r="HRG481" s="79"/>
      <c r="HRH481" s="79"/>
      <c r="HRI481" s="79"/>
      <c r="HRJ481" s="79"/>
      <c r="HRK481" s="79"/>
      <c r="HRL481" s="79"/>
      <c r="HRM481" s="79"/>
      <c r="HRN481" s="79"/>
      <c r="HRO481" s="79"/>
      <c r="HRP481" s="79"/>
      <c r="HRQ481" s="79"/>
      <c r="HRR481" s="79"/>
      <c r="HRS481" s="79"/>
      <c r="HRT481" s="79"/>
      <c r="HRU481" s="79"/>
      <c r="HRV481" s="79"/>
      <c r="HRW481" s="79"/>
      <c r="HRX481" s="79"/>
      <c r="HRY481" s="79"/>
      <c r="HRZ481" s="79"/>
      <c r="HSA481" s="79"/>
      <c r="HSB481" s="79"/>
      <c r="HSC481" s="79"/>
      <c r="HSD481" s="79"/>
      <c r="HSE481" s="79"/>
      <c r="HSF481" s="79"/>
      <c r="HSG481" s="79"/>
      <c r="HSH481" s="79"/>
      <c r="HSI481" s="79"/>
      <c r="HSJ481" s="79"/>
      <c r="HSK481" s="79"/>
      <c r="HSL481" s="79"/>
      <c r="HSM481" s="79"/>
      <c r="HSN481" s="79"/>
      <c r="HSO481" s="79"/>
      <c r="HSP481" s="79"/>
      <c r="HSQ481" s="79"/>
      <c r="HSR481" s="79"/>
      <c r="HSS481" s="79"/>
      <c r="HST481" s="79"/>
      <c r="HSU481" s="79"/>
      <c r="HSV481" s="79"/>
      <c r="HSW481" s="79"/>
      <c r="HSX481" s="79"/>
      <c r="HSY481" s="79"/>
      <c r="HSZ481" s="79"/>
      <c r="HTA481" s="79"/>
      <c r="HTB481" s="79"/>
      <c r="HTC481" s="79"/>
      <c r="HTD481" s="79"/>
      <c r="HTE481" s="79"/>
      <c r="HTF481" s="79"/>
      <c r="HTG481" s="79"/>
      <c r="HTH481" s="79"/>
      <c r="HTI481" s="79"/>
      <c r="HTJ481" s="79"/>
      <c r="HTK481" s="79"/>
      <c r="HTL481" s="79"/>
      <c r="HTM481" s="79"/>
      <c r="HTN481" s="79"/>
      <c r="HTO481" s="79"/>
      <c r="HTP481" s="79"/>
      <c r="HTQ481" s="79"/>
      <c r="HTR481" s="79"/>
      <c r="HTS481" s="79"/>
      <c r="HTT481" s="79"/>
      <c r="HTU481" s="79"/>
      <c r="HTV481" s="79"/>
      <c r="HTW481" s="79"/>
      <c r="HTX481" s="79"/>
      <c r="HTY481" s="79"/>
      <c r="HTZ481" s="79"/>
      <c r="HUA481" s="79"/>
      <c r="HUB481" s="79"/>
      <c r="HUC481" s="79"/>
      <c r="HUD481" s="79"/>
      <c r="HUE481" s="79"/>
      <c r="HUF481" s="79"/>
      <c r="HUG481" s="79"/>
      <c r="HUH481" s="79"/>
      <c r="HUI481" s="79"/>
      <c r="HUJ481" s="79"/>
      <c r="HUK481" s="79"/>
      <c r="HUL481" s="79"/>
      <c r="HUM481" s="79"/>
      <c r="HUN481" s="79"/>
      <c r="HUO481" s="79"/>
      <c r="HUP481" s="79"/>
      <c r="HUQ481" s="79"/>
      <c r="HUR481" s="79"/>
      <c r="HUS481" s="79"/>
      <c r="HUT481" s="79"/>
      <c r="HUU481" s="79"/>
      <c r="HUV481" s="79"/>
      <c r="HUW481" s="79"/>
      <c r="HUX481" s="79"/>
      <c r="HUY481" s="79"/>
      <c r="HUZ481" s="79"/>
      <c r="HVA481" s="79"/>
      <c r="HVB481" s="79"/>
      <c r="HVC481" s="79"/>
      <c r="HVD481" s="79"/>
      <c r="HVE481" s="79"/>
      <c r="HVF481" s="79"/>
      <c r="HVG481" s="79"/>
      <c r="HVH481" s="79"/>
      <c r="HVI481" s="79"/>
      <c r="HVJ481" s="79"/>
      <c r="HVK481" s="79"/>
      <c r="HVL481" s="79"/>
      <c r="HVM481" s="79"/>
      <c r="HVN481" s="79"/>
      <c r="HVO481" s="79"/>
      <c r="HVP481" s="79"/>
      <c r="HVQ481" s="79"/>
      <c r="HVR481" s="79"/>
      <c r="HVS481" s="79"/>
      <c r="HVT481" s="79"/>
      <c r="HVU481" s="79"/>
      <c r="HVV481" s="79"/>
      <c r="HVW481" s="79"/>
      <c r="HVX481" s="79"/>
      <c r="HVY481" s="79"/>
      <c r="HVZ481" s="79"/>
      <c r="HWA481" s="79"/>
      <c r="HWB481" s="79"/>
      <c r="HWC481" s="79"/>
      <c r="HWD481" s="79"/>
      <c r="HWE481" s="79"/>
      <c r="HWF481" s="79"/>
      <c r="HWG481" s="79"/>
      <c r="HWH481" s="79"/>
      <c r="HWI481" s="79"/>
      <c r="HWJ481" s="79"/>
      <c r="HWK481" s="79"/>
      <c r="HWL481" s="79"/>
      <c r="HWM481" s="79"/>
      <c r="HWN481" s="79"/>
      <c r="HWO481" s="79"/>
      <c r="HWP481" s="79"/>
      <c r="HWQ481" s="79"/>
      <c r="HWR481" s="79"/>
      <c r="HWS481" s="79"/>
      <c r="HWT481" s="79"/>
      <c r="HWU481" s="79"/>
      <c r="HWV481" s="79"/>
      <c r="HWW481" s="79"/>
      <c r="HWX481" s="79"/>
      <c r="HWY481" s="79"/>
      <c r="HWZ481" s="79"/>
      <c r="HXA481" s="79"/>
      <c r="HXB481" s="79"/>
      <c r="HXC481" s="79"/>
      <c r="HXD481" s="79"/>
      <c r="HXE481" s="79"/>
      <c r="HXF481" s="79"/>
      <c r="HXG481" s="79"/>
      <c r="HXH481" s="79"/>
      <c r="HXI481" s="79"/>
      <c r="HXJ481" s="79"/>
      <c r="HXK481" s="79"/>
      <c r="HXL481" s="79"/>
      <c r="HXM481" s="79"/>
      <c r="HXN481" s="79"/>
      <c r="HXO481" s="79"/>
      <c r="HXP481" s="79"/>
      <c r="HXQ481" s="79"/>
      <c r="HXR481" s="79"/>
      <c r="HXS481" s="79"/>
      <c r="HXT481" s="79"/>
      <c r="HXU481" s="79"/>
      <c r="HXV481" s="79"/>
      <c r="HXW481" s="79"/>
      <c r="HXX481" s="79"/>
      <c r="HXY481" s="79"/>
      <c r="HXZ481" s="79"/>
      <c r="HYA481" s="79"/>
      <c r="HYB481" s="79"/>
      <c r="HYC481" s="79"/>
      <c r="HYD481" s="79"/>
      <c r="HYE481" s="79"/>
      <c r="HYF481" s="79"/>
      <c r="HYG481" s="79"/>
      <c r="HYH481" s="79"/>
      <c r="HYI481" s="79"/>
      <c r="HYJ481" s="79"/>
      <c r="HYK481" s="79"/>
      <c r="HYL481" s="79"/>
      <c r="HYM481" s="79"/>
      <c r="HYN481" s="79"/>
      <c r="HYO481" s="79"/>
      <c r="HYP481" s="79"/>
      <c r="HYQ481" s="79"/>
      <c r="HYR481" s="79"/>
      <c r="HYS481" s="79"/>
      <c r="HYT481" s="79"/>
      <c r="HYU481" s="79"/>
      <c r="HYV481" s="79"/>
      <c r="HYW481" s="79"/>
      <c r="HYX481" s="79"/>
      <c r="HYY481" s="79"/>
      <c r="HYZ481" s="79"/>
      <c r="HZA481" s="79"/>
      <c r="HZB481" s="79"/>
      <c r="HZC481" s="79"/>
      <c r="HZD481" s="79"/>
      <c r="HZE481" s="79"/>
      <c r="HZF481" s="79"/>
      <c r="HZG481" s="79"/>
      <c r="HZH481" s="79"/>
      <c r="HZI481" s="79"/>
      <c r="HZJ481" s="79"/>
      <c r="HZK481" s="79"/>
      <c r="HZL481" s="79"/>
      <c r="HZM481" s="79"/>
      <c r="HZN481" s="79"/>
      <c r="HZO481" s="79"/>
      <c r="HZP481" s="79"/>
      <c r="HZQ481" s="79"/>
      <c r="HZR481" s="79"/>
      <c r="HZS481" s="79"/>
      <c r="HZT481" s="79"/>
      <c r="HZU481" s="79"/>
      <c r="HZV481" s="79"/>
      <c r="HZW481" s="79"/>
      <c r="HZX481" s="79"/>
      <c r="HZY481" s="79"/>
      <c r="HZZ481" s="79"/>
      <c r="IAA481" s="79"/>
      <c r="IAB481" s="79"/>
      <c r="IAC481" s="79"/>
      <c r="IAD481" s="79"/>
      <c r="IAE481" s="79"/>
      <c r="IAF481" s="79"/>
      <c r="IAG481" s="79"/>
      <c r="IAH481" s="79"/>
      <c r="IAI481" s="79"/>
      <c r="IAJ481" s="79"/>
      <c r="IAK481" s="79"/>
      <c r="IAL481" s="79"/>
      <c r="IAM481" s="79"/>
      <c r="IAN481" s="79"/>
      <c r="IAO481" s="79"/>
      <c r="IAP481" s="79"/>
      <c r="IAQ481" s="79"/>
      <c r="IAR481" s="79"/>
      <c r="IAS481" s="79"/>
      <c r="IAT481" s="79"/>
      <c r="IAU481" s="79"/>
      <c r="IAV481" s="79"/>
      <c r="IAW481" s="79"/>
      <c r="IAX481" s="79"/>
      <c r="IAY481" s="79"/>
      <c r="IAZ481" s="79"/>
      <c r="IBA481" s="79"/>
      <c r="IBB481" s="79"/>
      <c r="IBC481" s="79"/>
      <c r="IBD481" s="79"/>
      <c r="IBE481" s="79"/>
      <c r="IBF481" s="79"/>
      <c r="IBG481" s="79"/>
      <c r="IBH481" s="79"/>
      <c r="IBI481" s="79"/>
      <c r="IBJ481" s="79"/>
      <c r="IBK481" s="79"/>
      <c r="IBL481" s="79"/>
      <c r="IBM481" s="79"/>
      <c r="IBN481" s="79"/>
      <c r="IBO481" s="79"/>
      <c r="IBP481" s="79"/>
      <c r="IBQ481" s="79"/>
      <c r="IBR481" s="79"/>
      <c r="IBS481" s="79"/>
      <c r="IBT481" s="79"/>
      <c r="IBU481" s="79"/>
      <c r="IBV481" s="79"/>
      <c r="IBW481" s="79"/>
      <c r="IBX481" s="79"/>
      <c r="IBY481" s="79"/>
      <c r="IBZ481" s="79"/>
      <c r="ICA481" s="79"/>
      <c r="ICB481" s="79"/>
      <c r="ICC481" s="79"/>
      <c r="ICD481" s="79"/>
      <c r="ICE481" s="79"/>
      <c r="ICF481" s="79"/>
      <c r="ICG481" s="79"/>
      <c r="ICH481" s="79"/>
      <c r="ICI481" s="79"/>
      <c r="ICJ481" s="79"/>
      <c r="ICK481" s="79"/>
      <c r="ICL481" s="79"/>
      <c r="ICM481" s="79"/>
      <c r="ICN481" s="79"/>
      <c r="ICO481" s="79"/>
      <c r="ICP481" s="79"/>
      <c r="ICQ481" s="79"/>
      <c r="ICR481" s="79"/>
      <c r="ICS481" s="79"/>
      <c r="ICT481" s="79"/>
      <c r="ICU481" s="79"/>
      <c r="ICV481" s="79"/>
      <c r="ICW481" s="79"/>
      <c r="ICX481" s="79"/>
      <c r="ICY481" s="79"/>
      <c r="ICZ481" s="79"/>
      <c r="IDA481" s="79"/>
      <c r="IDB481" s="79"/>
      <c r="IDC481" s="79"/>
      <c r="IDD481" s="79"/>
      <c r="IDE481" s="79"/>
      <c r="IDF481" s="79"/>
      <c r="IDG481" s="79"/>
      <c r="IDH481" s="79"/>
      <c r="IDI481" s="79"/>
      <c r="IDJ481" s="79"/>
      <c r="IDK481" s="79"/>
      <c r="IDL481" s="79"/>
      <c r="IDM481" s="79"/>
      <c r="IDN481" s="79"/>
      <c r="IDO481" s="79"/>
      <c r="IDP481" s="79"/>
      <c r="IDQ481" s="79"/>
      <c r="IDR481" s="79"/>
      <c r="IDS481" s="79"/>
      <c r="IDT481" s="79"/>
      <c r="IDU481" s="79"/>
      <c r="IDV481" s="79"/>
      <c r="IDW481" s="79"/>
      <c r="IDX481" s="79"/>
      <c r="IDY481" s="79"/>
      <c r="IDZ481" s="79"/>
      <c r="IEA481" s="79"/>
      <c r="IEB481" s="79"/>
      <c r="IEC481" s="79"/>
      <c r="IED481" s="79"/>
      <c r="IEE481" s="79"/>
      <c r="IEF481" s="79"/>
      <c r="IEG481" s="79"/>
      <c r="IEH481" s="79"/>
      <c r="IEI481" s="79"/>
      <c r="IEJ481" s="79"/>
      <c r="IEK481" s="79"/>
      <c r="IEL481" s="79"/>
      <c r="IEM481" s="79"/>
      <c r="IEN481" s="79"/>
      <c r="IEO481" s="79"/>
      <c r="IEP481" s="79"/>
      <c r="IEQ481" s="79"/>
      <c r="IER481" s="79"/>
      <c r="IES481" s="79"/>
      <c r="IET481" s="79"/>
      <c r="IEU481" s="79"/>
      <c r="IEV481" s="79"/>
      <c r="IEW481" s="79"/>
      <c r="IEX481" s="79"/>
      <c r="IEY481" s="79"/>
      <c r="IEZ481" s="79"/>
      <c r="IFA481" s="79"/>
      <c r="IFB481" s="79"/>
      <c r="IFC481" s="79"/>
      <c r="IFD481" s="79"/>
      <c r="IFE481" s="79"/>
      <c r="IFF481" s="79"/>
      <c r="IFG481" s="79"/>
      <c r="IFH481" s="79"/>
      <c r="IFI481" s="79"/>
      <c r="IFJ481" s="79"/>
      <c r="IFK481" s="79"/>
      <c r="IFL481" s="79"/>
      <c r="IFM481" s="79"/>
      <c r="IFN481" s="79"/>
      <c r="IFO481" s="79"/>
      <c r="IFP481" s="79"/>
      <c r="IFQ481" s="79"/>
      <c r="IFR481" s="79"/>
      <c r="IFS481" s="79"/>
      <c r="IFT481" s="79"/>
      <c r="IFU481" s="79"/>
      <c r="IFV481" s="79"/>
      <c r="IFW481" s="79"/>
      <c r="IFX481" s="79"/>
      <c r="IFY481" s="79"/>
      <c r="IFZ481" s="79"/>
      <c r="IGA481" s="79"/>
      <c r="IGB481" s="79"/>
      <c r="IGC481" s="79"/>
      <c r="IGD481" s="79"/>
      <c r="IGE481" s="79"/>
      <c r="IGF481" s="79"/>
      <c r="IGG481" s="79"/>
      <c r="IGH481" s="79"/>
      <c r="IGI481" s="79"/>
      <c r="IGJ481" s="79"/>
      <c r="IGK481" s="79"/>
      <c r="IGL481" s="79"/>
      <c r="IGM481" s="79"/>
      <c r="IGN481" s="79"/>
      <c r="IGO481" s="79"/>
      <c r="IGP481" s="79"/>
      <c r="IGQ481" s="79"/>
      <c r="IGR481" s="79"/>
      <c r="IGS481" s="79"/>
      <c r="IGT481" s="79"/>
      <c r="IGU481" s="79"/>
      <c r="IGV481" s="79"/>
      <c r="IGW481" s="79"/>
      <c r="IGX481" s="79"/>
      <c r="IGY481" s="79"/>
      <c r="IGZ481" s="79"/>
      <c r="IHA481" s="79"/>
      <c r="IHB481" s="79"/>
      <c r="IHC481" s="79"/>
      <c r="IHD481" s="79"/>
      <c r="IHE481" s="79"/>
      <c r="IHF481" s="79"/>
      <c r="IHG481" s="79"/>
      <c r="IHH481" s="79"/>
      <c r="IHI481" s="79"/>
      <c r="IHJ481" s="79"/>
      <c r="IHK481" s="79"/>
      <c r="IHL481" s="79"/>
      <c r="IHM481" s="79"/>
      <c r="IHN481" s="79"/>
      <c r="IHO481" s="79"/>
      <c r="IHP481" s="79"/>
      <c r="IHQ481" s="79"/>
      <c r="IHR481" s="79"/>
      <c r="IHS481" s="79"/>
      <c r="IHT481" s="79"/>
      <c r="IHU481" s="79"/>
      <c r="IHV481" s="79"/>
      <c r="IHW481" s="79"/>
      <c r="IHX481" s="79"/>
      <c r="IHY481" s="79"/>
      <c r="IHZ481" s="79"/>
      <c r="IIA481" s="79"/>
      <c r="IIB481" s="79"/>
      <c r="IIC481" s="79"/>
      <c r="IID481" s="79"/>
      <c r="IIE481" s="79"/>
      <c r="IIF481" s="79"/>
      <c r="IIG481" s="79"/>
      <c r="IIH481" s="79"/>
      <c r="III481" s="79"/>
      <c r="IIJ481" s="79"/>
      <c r="IIK481" s="79"/>
      <c r="IIL481" s="79"/>
      <c r="IIM481" s="79"/>
      <c r="IIN481" s="79"/>
      <c r="IIO481" s="79"/>
      <c r="IIP481" s="79"/>
      <c r="IIQ481" s="79"/>
      <c r="IIR481" s="79"/>
      <c r="IIS481" s="79"/>
      <c r="IIT481" s="79"/>
      <c r="IIU481" s="79"/>
      <c r="IIV481" s="79"/>
      <c r="IIW481" s="79"/>
      <c r="IIX481" s="79"/>
      <c r="IIY481" s="79"/>
      <c r="IIZ481" s="79"/>
      <c r="IJA481" s="79"/>
      <c r="IJB481" s="79"/>
      <c r="IJC481" s="79"/>
      <c r="IJD481" s="79"/>
      <c r="IJE481" s="79"/>
      <c r="IJF481" s="79"/>
      <c r="IJG481" s="79"/>
      <c r="IJH481" s="79"/>
      <c r="IJI481" s="79"/>
      <c r="IJJ481" s="79"/>
      <c r="IJK481" s="79"/>
      <c r="IJL481" s="79"/>
      <c r="IJM481" s="79"/>
      <c r="IJN481" s="79"/>
      <c r="IJO481" s="79"/>
      <c r="IJP481" s="79"/>
      <c r="IJQ481" s="79"/>
      <c r="IJR481" s="79"/>
      <c r="IJS481" s="79"/>
      <c r="IJT481" s="79"/>
      <c r="IJU481" s="79"/>
      <c r="IJV481" s="79"/>
      <c r="IJW481" s="79"/>
      <c r="IJX481" s="79"/>
      <c r="IJY481" s="79"/>
      <c r="IJZ481" s="79"/>
      <c r="IKA481" s="79"/>
      <c r="IKB481" s="79"/>
      <c r="IKC481" s="79"/>
      <c r="IKD481" s="79"/>
      <c r="IKE481" s="79"/>
      <c r="IKF481" s="79"/>
      <c r="IKG481" s="79"/>
      <c r="IKH481" s="79"/>
      <c r="IKI481" s="79"/>
      <c r="IKJ481" s="79"/>
      <c r="IKK481" s="79"/>
      <c r="IKL481" s="79"/>
      <c r="IKM481" s="79"/>
      <c r="IKN481" s="79"/>
      <c r="IKO481" s="79"/>
      <c r="IKP481" s="79"/>
      <c r="IKQ481" s="79"/>
      <c r="IKR481" s="79"/>
      <c r="IKS481" s="79"/>
      <c r="IKT481" s="79"/>
      <c r="IKU481" s="79"/>
      <c r="IKV481" s="79"/>
      <c r="IKW481" s="79"/>
      <c r="IKX481" s="79"/>
      <c r="IKY481" s="79"/>
      <c r="IKZ481" s="79"/>
      <c r="ILA481" s="79"/>
      <c r="ILB481" s="79"/>
      <c r="ILC481" s="79"/>
      <c r="ILD481" s="79"/>
      <c r="ILE481" s="79"/>
      <c r="ILF481" s="79"/>
      <c r="ILG481" s="79"/>
      <c r="ILH481" s="79"/>
      <c r="ILI481" s="79"/>
      <c r="ILJ481" s="79"/>
      <c r="ILK481" s="79"/>
      <c r="ILL481" s="79"/>
      <c r="ILM481" s="79"/>
      <c r="ILN481" s="79"/>
      <c r="ILO481" s="79"/>
      <c r="ILP481" s="79"/>
      <c r="ILQ481" s="79"/>
      <c r="ILR481" s="79"/>
      <c r="ILS481" s="79"/>
      <c r="ILT481" s="79"/>
      <c r="ILU481" s="79"/>
      <c r="ILV481" s="79"/>
      <c r="ILW481" s="79"/>
      <c r="ILX481" s="79"/>
      <c r="ILY481" s="79"/>
      <c r="ILZ481" s="79"/>
      <c r="IMA481" s="79"/>
      <c r="IMB481" s="79"/>
      <c r="IMC481" s="79"/>
      <c r="IMD481" s="79"/>
      <c r="IME481" s="79"/>
      <c r="IMF481" s="79"/>
      <c r="IMG481" s="79"/>
      <c r="IMH481" s="79"/>
      <c r="IMI481" s="79"/>
      <c r="IMJ481" s="79"/>
      <c r="IMK481" s="79"/>
      <c r="IML481" s="79"/>
      <c r="IMM481" s="79"/>
      <c r="IMN481" s="79"/>
      <c r="IMO481" s="79"/>
      <c r="IMP481" s="79"/>
      <c r="IMQ481" s="79"/>
      <c r="IMR481" s="79"/>
      <c r="IMS481" s="79"/>
      <c r="IMT481" s="79"/>
      <c r="IMU481" s="79"/>
      <c r="IMV481" s="79"/>
      <c r="IMW481" s="79"/>
      <c r="IMX481" s="79"/>
      <c r="IMY481" s="79"/>
      <c r="IMZ481" s="79"/>
      <c r="INA481" s="79"/>
      <c r="INB481" s="79"/>
      <c r="INC481" s="79"/>
      <c r="IND481" s="79"/>
      <c r="INE481" s="79"/>
      <c r="INF481" s="79"/>
      <c r="ING481" s="79"/>
      <c r="INH481" s="79"/>
      <c r="INI481" s="79"/>
      <c r="INJ481" s="79"/>
      <c r="INK481" s="79"/>
      <c r="INL481" s="79"/>
      <c r="INM481" s="79"/>
      <c r="INN481" s="79"/>
      <c r="INO481" s="79"/>
      <c r="INP481" s="79"/>
      <c r="INQ481" s="79"/>
      <c r="INR481" s="79"/>
      <c r="INS481" s="79"/>
      <c r="INT481" s="79"/>
      <c r="INU481" s="79"/>
      <c r="INV481" s="79"/>
      <c r="INW481" s="79"/>
      <c r="INX481" s="79"/>
      <c r="INY481" s="79"/>
      <c r="INZ481" s="79"/>
      <c r="IOA481" s="79"/>
      <c r="IOB481" s="79"/>
      <c r="IOC481" s="79"/>
      <c r="IOD481" s="79"/>
      <c r="IOE481" s="79"/>
      <c r="IOF481" s="79"/>
      <c r="IOG481" s="79"/>
      <c r="IOH481" s="79"/>
      <c r="IOI481" s="79"/>
      <c r="IOJ481" s="79"/>
      <c r="IOK481" s="79"/>
      <c r="IOL481" s="79"/>
      <c r="IOM481" s="79"/>
      <c r="ION481" s="79"/>
      <c r="IOO481" s="79"/>
      <c r="IOP481" s="79"/>
      <c r="IOQ481" s="79"/>
      <c r="IOR481" s="79"/>
      <c r="IOS481" s="79"/>
      <c r="IOT481" s="79"/>
      <c r="IOU481" s="79"/>
      <c r="IOV481" s="79"/>
      <c r="IOW481" s="79"/>
      <c r="IOX481" s="79"/>
      <c r="IOY481" s="79"/>
      <c r="IOZ481" s="79"/>
      <c r="IPA481" s="79"/>
      <c r="IPB481" s="79"/>
      <c r="IPC481" s="79"/>
      <c r="IPD481" s="79"/>
      <c r="IPE481" s="79"/>
      <c r="IPF481" s="79"/>
      <c r="IPG481" s="79"/>
      <c r="IPH481" s="79"/>
      <c r="IPI481" s="79"/>
      <c r="IPJ481" s="79"/>
      <c r="IPK481" s="79"/>
      <c r="IPL481" s="79"/>
      <c r="IPM481" s="79"/>
      <c r="IPN481" s="79"/>
      <c r="IPO481" s="79"/>
      <c r="IPP481" s="79"/>
      <c r="IPQ481" s="79"/>
      <c r="IPR481" s="79"/>
      <c r="IPS481" s="79"/>
      <c r="IPT481" s="79"/>
      <c r="IPU481" s="79"/>
      <c r="IPV481" s="79"/>
      <c r="IPW481" s="79"/>
      <c r="IPX481" s="79"/>
      <c r="IPY481" s="79"/>
      <c r="IPZ481" s="79"/>
      <c r="IQA481" s="79"/>
      <c r="IQB481" s="79"/>
      <c r="IQC481" s="79"/>
      <c r="IQD481" s="79"/>
      <c r="IQE481" s="79"/>
      <c r="IQF481" s="79"/>
      <c r="IQG481" s="79"/>
      <c r="IQH481" s="79"/>
      <c r="IQI481" s="79"/>
      <c r="IQJ481" s="79"/>
      <c r="IQK481" s="79"/>
      <c r="IQL481" s="79"/>
      <c r="IQM481" s="79"/>
      <c r="IQN481" s="79"/>
      <c r="IQO481" s="79"/>
      <c r="IQP481" s="79"/>
      <c r="IQQ481" s="79"/>
      <c r="IQR481" s="79"/>
      <c r="IQS481" s="79"/>
      <c r="IQT481" s="79"/>
      <c r="IQU481" s="79"/>
      <c r="IQV481" s="79"/>
      <c r="IQW481" s="79"/>
      <c r="IQX481" s="79"/>
      <c r="IQY481" s="79"/>
      <c r="IQZ481" s="79"/>
      <c r="IRA481" s="79"/>
      <c r="IRB481" s="79"/>
      <c r="IRC481" s="79"/>
      <c r="IRD481" s="79"/>
      <c r="IRE481" s="79"/>
      <c r="IRF481" s="79"/>
      <c r="IRG481" s="79"/>
      <c r="IRH481" s="79"/>
      <c r="IRI481" s="79"/>
      <c r="IRJ481" s="79"/>
      <c r="IRK481" s="79"/>
      <c r="IRL481" s="79"/>
      <c r="IRM481" s="79"/>
      <c r="IRN481" s="79"/>
      <c r="IRO481" s="79"/>
      <c r="IRP481" s="79"/>
      <c r="IRQ481" s="79"/>
      <c r="IRR481" s="79"/>
      <c r="IRS481" s="79"/>
      <c r="IRT481" s="79"/>
      <c r="IRU481" s="79"/>
      <c r="IRV481" s="79"/>
      <c r="IRW481" s="79"/>
      <c r="IRX481" s="79"/>
      <c r="IRY481" s="79"/>
      <c r="IRZ481" s="79"/>
      <c r="ISA481" s="79"/>
      <c r="ISB481" s="79"/>
      <c r="ISC481" s="79"/>
      <c r="ISD481" s="79"/>
      <c r="ISE481" s="79"/>
      <c r="ISF481" s="79"/>
      <c r="ISG481" s="79"/>
      <c r="ISH481" s="79"/>
      <c r="ISI481" s="79"/>
      <c r="ISJ481" s="79"/>
      <c r="ISK481" s="79"/>
      <c r="ISL481" s="79"/>
      <c r="ISM481" s="79"/>
      <c r="ISN481" s="79"/>
      <c r="ISO481" s="79"/>
      <c r="ISP481" s="79"/>
      <c r="ISQ481" s="79"/>
      <c r="ISR481" s="79"/>
      <c r="ISS481" s="79"/>
      <c r="IST481" s="79"/>
      <c r="ISU481" s="79"/>
      <c r="ISV481" s="79"/>
      <c r="ISW481" s="79"/>
      <c r="ISX481" s="79"/>
      <c r="ISY481" s="79"/>
      <c r="ISZ481" s="79"/>
      <c r="ITA481" s="79"/>
      <c r="ITB481" s="79"/>
      <c r="ITC481" s="79"/>
      <c r="ITD481" s="79"/>
      <c r="ITE481" s="79"/>
      <c r="ITF481" s="79"/>
      <c r="ITG481" s="79"/>
      <c r="ITH481" s="79"/>
      <c r="ITI481" s="79"/>
      <c r="ITJ481" s="79"/>
      <c r="ITK481" s="79"/>
      <c r="ITL481" s="79"/>
      <c r="ITM481" s="79"/>
      <c r="ITN481" s="79"/>
      <c r="ITO481" s="79"/>
      <c r="ITP481" s="79"/>
      <c r="ITQ481" s="79"/>
      <c r="ITR481" s="79"/>
      <c r="ITS481" s="79"/>
      <c r="ITT481" s="79"/>
      <c r="ITU481" s="79"/>
      <c r="ITV481" s="79"/>
      <c r="ITW481" s="79"/>
      <c r="ITX481" s="79"/>
      <c r="ITY481" s="79"/>
      <c r="ITZ481" s="79"/>
      <c r="IUA481" s="79"/>
      <c r="IUB481" s="79"/>
      <c r="IUC481" s="79"/>
      <c r="IUD481" s="79"/>
      <c r="IUE481" s="79"/>
      <c r="IUF481" s="79"/>
      <c r="IUG481" s="79"/>
      <c r="IUH481" s="79"/>
      <c r="IUI481" s="79"/>
      <c r="IUJ481" s="79"/>
      <c r="IUK481" s="79"/>
      <c r="IUL481" s="79"/>
      <c r="IUM481" s="79"/>
      <c r="IUN481" s="79"/>
      <c r="IUO481" s="79"/>
      <c r="IUP481" s="79"/>
      <c r="IUQ481" s="79"/>
      <c r="IUR481" s="79"/>
      <c r="IUS481" s="79"/>
      <c r="IUT481" s="79"/>
      <c r="IUU481" s="79"/>
      <c r="IUV481" s="79"/>
      <c r="IUW481" s="79"/>
      <c r="IUX481" s="79"/>
      <c r="IUY481" s="79"/>
      <c r="IUZ481" s="79"/>
      <c r="IVA481" s="79"/>
      <c r="IVB481" s="79"/>
      <c r="IVC481" s="79"/>
      <c r="IVD481" s="79"/>
      <c r="IVE481" s="79"/>
      <c r="IVF481" s="79"/>
      <c r="IVG481" s="79"/>
      <c r="IVH481" s="79"/>
      <c r="IVI481" s="79"/>
      <c r="IVJ481" s="79"/>
      <c r="IVK481" s="79"/>
      <c r="IVL481" s="79"/>
      <c r="IVM481" s="79"/>
      <c r="IVN481" s="79"/>
      <c r="IVO481" s="79"/>
      <c r="IVP481" s="79"/>
      <c r="IVQ481" s="79"/>
      <c r="IVR481" s="79"/>
      <c r="IVS481" s="79"/>
      <c r="IVT481" s="79"/>
      <c r="IVU481" s="79"/>
      <c r="IVV481" s="79"/>
      <c r="IVW481" s="79"/>
      <c r="IVX481" s="79"/>
      <c r="IVY481" s="79"/>
      <c r="IVZ481" s="79"/>
      <c r="IWA481" s="79"/>
      <c r="IWB481" s="79"/>
      <c r="IWC481" s="79"/>
      <c r="IWD481" s="79"/>
      <c r="IWE481" s="79"/>
      <c r="IWF481" s="79"/>
      <c r="IWG481" s="79"/>
      <c r="IWH481" s="79"/>
      <c r="IWI481" s="79"/>
      <c r="IWJ481" s="79"/>
      <c r="IWK481" s="79"/>
      <c r="IWL481" s="79"/>
      <c r="IWM481" s="79"/>
      <c r="IWN481" s="79"/>
      <c r="IWO481" s="79"/>
      <c r="IWP481" s="79"/>
      <c r="IWQ481" s="79"/>
      <c r="IWR481" s="79"/>
      <c r="IWS481" s="79"/>
      <c r="IWT481" s="79"/>
      <c r="IWU481" s="79"/>
      <c r="IWV481" s="79"/>
      <c r="IWW481" s="79"/>
      <c r="IWX481" s="79"/>
      <c r="IWY481" s="79"/>
      <c r="IWZ481" s="79"/>
      <c r="IXA481" s="79"/>
      <c r="IXB481" s="79"/>
      <c r="IXC481" s="79"/>
      <c r="IXD481" s="79"/>
      <c r="IXE481" s="79"/>
      <c r="IXF481" s="79"/>
      <c r="IXG481" s="79"/>
      <c r="IXH481" s="79"/>
      <c r="IXI481" s="79"/>
      <c r="IXJ481" s="79"/>
      <c r="IXK481" s="79"/>
      <c r="IXL481" s="79"/>
      <c r="IXM481" s="79"/>
      <c r="IXN481" s="79"/>
      <c r="IXO481" s="79"/>
      <c r="IXP481" s="79"/>
      <c r="IXQ481" s="79"/>
      <c r="IXR481" s="79"/>
      <c r="IXS481" s="79"/>
      <c r="IXT481" s="79"/>
      <c r="IXU481" s="79"/>
      <c r="IXV481" s="79"/>
      <c r="IXW481" s="79"/>
      <c r="IXX481" s="79"/>
      <c r="IXY481" s="79"/>
      <c r="IXZ481" s="79"/>
      <c r="IYA481" s="79"/>
      <c r="IYB481" s="79"/>
      <c r="IYC481" s="79"/>
      <c r="IYD481" s="79"/>
      <c r="IYE481" s="79"/>
      <c r="IYF481" s="79"/>
      <c r="IYG481" s="79"/>
      <c r="IYH481" s="79"/>
      <c r="IYI481" s="79"/>
      <c r="IYJ481" s="79"/>
      <c r="IYK481" s="79"/>
      <c r="IYL481" s="79"/>
      <c r="IYM481" s="79"/>
      <c r="IYN481" s="79"/>
      <c r="IYO481" s="79"/>
      <c r="IYP481" s="79"/>
      <c r="IYQ481" s="79"/>
      <c r="IYR481" s="79"/>
      <c r="IYS481" s="79"/>
      <c r="IYT481" s="79"/>
      <c r="IYU481" s="79"/>
      <c r="IYV481" s="79"/>
      <c r="IYW481" s="79"/>
      <c r="IYX481" s="79"/>
      <c r="IYY481" s="79"/>
      <c r="IYZ481" s="79"/>
      <c r="IZA481" s="79"/>
      <c r="IZB481" s="79"/>
      <c r="IZC481" s="79"/>
      <c r="IZD481" s="79"/>
      <c r="IZE481" s="79"/>
      <c r="IZF481" s="79"/>
      <c r="IZG481" s="79"/>
      <c r="IZH481" s="79"/>
      <c r="IZI481" s="79"/>
      <c r="IZJ481" s="79"/>
      <c r="IZK481" s="79"/>
      <c r="IZL481" s="79"/>
      <c r="IZM481" s="79"/>
      <c r="IZN481" s="79"/>
      <c r="IZO481" s="79"/>
      <c r="IZP481" s="79"/>
      <c r="IZQ481" s="79"/>
      <c r="IZR481" s="79"/>
      <c r="IZS481" s="79"/>
      <c r="IZT481" s="79"/>
      <c r="IZU481" s="79"/>
      <c r="IZV481" s="79"/>
      <c r="IZW481" s="79"/>
      <c r="IZX481" s="79"/>
      <c r="IZY481" s="79"/>
      <c r="IZZ481" s="79"/>
      <c r="JAA481" s="79"/>
      <c r="JAB481" s="79"/>
      <c r="JAC481" s="79"/>
      <c r="JAD481" s="79"/>
      <c r="JAE481" s="79"/>
      <c r="JAF481" s="79"/>
      <c r="JAG481" s="79"/>
      <c r="JAH481" s="79"/>
      <c r="JAI481" s="79"/>
      <c r="JAJ481" s="79"/>
      <c r="JAK481" s="79"/>
      <c r="JAL481" s="79"/>
      <c r="JAM481" s="79"/>
      <c r="JAN481" s="79"/>
      <c r="JAO481" s="79"/>
      <c r="JAP481" s="79"/>
      <c r="JAQ481" s="79"/>
      <c r="JAR481" s="79"/>
      <c r="JAS481" s="79"/>
      <c r="JAT481" s="79"/>
      <c r="JAU481" s="79"/>
      <c r="JAV481" s="79"/>
      <c r="JAW481" s="79"/>
      <c r="JAX481" s="79"/>
      <c r="JAY481" s="79"/>
      <c r="JAZ481" s="79"/>
      <c r="JBA481" s="79"/>
      <c r="JBB481" s="79"/>
      <c r="JBC481" s="79"/>
      <c r="JBD481" s="79"/>
      <c r="JBE481" s="79"/>
      <c r="JBF481" s="79"/>
      <c r="JBG481" s="79"/>
      <c r="JBH481" s="79"/>
      <c r="JBI481" s="79"/>
      <c r="JBJ481" s="79"/>
      <c r="JBK481" s="79"/>
      <c r="JBL481" s="79"/>
      <c r="JBM481" s="79"/>
      <c r="JBN481" s="79"/>
      <c r="JBO481" s="79"/>
      <c r="JBP481" s="79"/>
      <c r="JBQ481" s="79"/>
      <c r="JBR481" s="79"/>
      <c r="JBS481" s="79"/>
      <c r="JBT481" s="79"/>
      <c r="JBU481" s="79"/>
      <c r="JBV481" s="79"/>
      <c r="JBW481" s="79"/>
      <c r="JBX481" s="79"/>
      <c r="JBY481" s="79"/>
      <c r="JBZ481" s="79"/>
      <c r="JCA481" s="79"/>
      <c r="JCB481" s="79"/>
      <c r="JCC481" s="79"/>
      <c r="JCD481" s="79"/>
      <c r="JCE481" s="79"/>
      <c r="JCF481" s="79"/>
      <c r="JCG481" s="79"/>
      <c r="JCH481" s="79"/>
      <c r="JCI481" s="79"/>
      <c r="JCJ481" s="79"/>
      <c r="JCK481" s="79"/>
      <c r="JCL481" s="79"/>
      <c r="JCM481" s="79"/>
      <c r="JCN481" s="79"/>
      <c r="JCO481" s="79"/>
      <c r="JCP481" s="79"/>
      <c r="JCQ481" s="79"/>
      <c r="JCR481" s="79"/>
      <c r="JCS481" s="79"/>
      <c r="JCT481" s="79"/>
      <c r="JCU481" s="79"/>
      <c r="JCV481" s="79"/>
      <c r="JCW481" s="79"/>
      <c r="JCX481" s="79"/>
      <c r="JCY481" s="79"/>
      <c r="JCZ481" s="79"/>
      <c r="JDA481" s="79"/>
      <c r="JDB481" s="79"/>
      <c r="JDC481" s="79"/>
    </row>
    <row r="482" spans="1:6867" s="74" customFormat="1" x14ac:dyDescent="0.25">
      <c r="A482" s="79"/>
      <c r="B482" s="74" t="s">
        <v>5508</v>
      </c>
      <c r="C482" s="74" t="s">
        <v>807</v>
      </c>
      <c r="D482" s="83">
        <v>1979</v>
      </c>
      <c r="E482" s="83" t="s">
        <v>1847</v>
      </c>
      <c r="F482" s="83" t="s">
        <v>2678</v>
      </c>
      <c r="G482" s="83" t="s">
        <v>2805</v>
      </c>
      <c r="H482" s="134"/>
      <c r="I482" s="83">
        <v>134.46</v>
      </c>
      <c r="J482" s="83">
        <v>1997</v>
      </c>
      <c r="K482" s="83">
        <v>911</v>
      </c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  <c r="CB482" s="79"/>
      <c r="CC482" s="79"/>
      <c r="CD482" s="79"/>
      <c r="CE482" s="79"/>
      <c r="CF482" s="79"/>
      <c r="CG482" s="79"/>
      <c r="CH482" s="79"/>
      <c r="CI482" s="79"/>
      <c r="CJ482" s="79"/>
      <c r="CK482" s="79"/>
      <c r="CL482" s="79"/>
      <c r="CM482" s="79"/>
      <c r="CN482" s="79"/>
      <c r="CO482" s="79"/>
      <c r="CP482" s="79"/>
      <c r="CQ482" s="79"/>
      <c r="CR482" s="79"/>
      <c r="CS482" s="79"/>
      <c r="CT482" s="79"/>
      <c r="CU482" s="79"/>
      <c r="CV482" s="79"/>
      <c r="CW482" s="79"/>
      <c r="CX482" s="79"/>
      <c r="CY482" s="79"/>
      <c r="CZ482" s="79"/>
      <c r="DA482" s="79"/>
      <c r="DB482" s="79"/>
      <c r="DC482" s="79"/>
      <c r="DD482" s="79"/>
      <c r="DE482" s="79"/>
      <c r="DF482" s="79"/>
      <c r="DG482" s="79"/>
      <c r="DH482" s="79"/>
      <c r="DI482" s="79"/>
      <c r="DJ482" s="79"/>
      <c r="DK482" s="79"/>
      <c r="DL482" s="79"/>
      <c r="DM482" s="79"/>
      <c r="DN482" s="79"/>
      <c r="DO482" s="79"/>
      <c r="DP482" s="79"/>
      <c r="DQ482" s="79"/>
      <c r="DR482" s="79"/>
      <c r="DS482" s="79"/>
      <c r="DT482" s="79"/>
      <c r="DU482" s="79"/>
      <c r="DV482" s="79"/>
      <c r="DW482" s="79"/>
      <c r="DX482" s="79"/>
      <c r="DY482" s="79"/>
      <c r="DZ482" s="79"/>
      <c r="EA482" s="79"/>
      <c r="EB482" s="79"/>
      <c r="EC482" s="79"/>
      <c r="ED482" s="79"/>
      <c r="EE482" s="79"/>
      <c r="EF482" s="79"/>
      <c r="EG482" s="79"/>
      <c r="EH482" s="79"/>
      <c r="EI482" s="79"/>
      <c r="EJ482" s="79"/>
      <c r="EK482" s="79"/>
      <c r="EL482" s="79"/>
      <c r="EM482" s="79"/>
      <c r="EN482" s="79"/>
      <c r="EO482" s="79"/>
      <c r="EP482" s="79"/>
      <c r="EQ482" s="79"/>
      <c r="ER482" s="79"/>
      <c r="ES482" s="79"/>
      <c r="ET482" s="79"/>
      <c r="EU482" s="79"/>
      <c r="EV482" s="79"/>
      <c r="EW482" s="79"/>
      <c r="EX482" s="79"/>
      <c r="EY482" s="79"/>
      <c r="EZ482" s="79"/>
      <c r="FA482" s="79"/>
      <c r="FB482" s="79"/>
      <c r="FC482" s="79"/>
      <c r="FD482" s="79"/>
      <c r="FE482" s="79"/>
      <c r="FF482" s="79"/>
      <c r="FG482" s="79"/>
      <c r="FH482" s="79"/>
      <c r="FI482" s="79"/>
      <c r="FJ482" s="79"/>
      <c r="FK482" s="79"/>
      <c r="FL482" s="79"/>
      <c r="FM482" s="79"/>
      <c r="FN482" s="79"/>
      <c r="FO482" s="79"/>
      <c r="FP482" s="79"/>
      <c r="FQ482" s="79"/>
      <c r="FR482" s="79"/>
      <c r="FS482" s="79"/>
      <c r="FT482" s="79"/>
      <c r="FU482" s="79"/>
      <c r="FV482" s="79"/>
      <c r="FW482" s="79"/>
      <c r="FX482" s="79"/>
      <c r="FY482" s="79"/>
      <c r="FZ482" s="79"/>
      <c r="GA482" s="79"/>
      <c r="GB482" s="79"/>
      <c r="GC482" s="79"/>
      <c r="GD482" s="79"/>
      <c r="GE482" s="79"/>
      <c r="GF482" s="79"/>
      <c r="GG482" s="79"/>
      <c r="GH482" s="79"/>
      <c r="GI482" s="79"/>
      <c r="GJ482" s="79"/>
      <c r="GK482" s="79"/>
      <c r="GL482" s="79"/>
      <c r="GM482" s="79"/>
      <c r="GN482" s="79"/>
      <c r="GO482" s="79"/>
      <c r="GP482" s="79"/>
      <c r="GQ482" s="79"/>
      <c r="GR482" s="79"/>
      <c r="GS482" s="79"/>
      <c r="GT482" s="79"/>
      <c r="GU482" s="79"/>
      <c r="GV482" s="79"/>
      <c r="GW482" s="79"/>
      <c r="GX482" s="79"/>
      <c r="GY482" s="79"/>
      <c r="GZ482" s="79"/>
      <c r="HA482" s="79"/>
      <c r="HB482" s="79"/>
      <c r="HC482" s="79"/>
      <c r="HD482" s="79"/>
      <c r="HE482" s="79"/>
      <c r="HF482" s="79"/>
      <c r="HG482" s="79"/>
      <c r="HH482" s="79"/>
      <c r="HI482" s="79"/>
      <c r="HJ482" s="79"/>
      <c r="HK482" s="79"/>
      <c r="HL482" s="79"/>
      <c r="HM482" s="79"/>
      <c r="HN482" s="79"/>
      <c r="HO482" s="79"/>
      <c r="HP482" s="79"/>
      <c r="HQ482" s="79"/>
      <c r="HR482" s="79"/>
      <c r="HS482" s="79"/>
      <c r="HT482" s="79"/>
      <c r="HU482" s="79"/>
      <c r="HV482" s="79"/>
      <c r="HW482" s="79"/>
      <c r="HX482" s="79"/>
      <c r="HY482" s="79"/>
      <c r="HZ482" s="79"/>
      <c r="IA482" s="79"/>
      <c r="IB482" s="79"/>
      <c r="IC482" s="79"/>
      <c r="ID482" s="79"/>
      <c r="IE482" s="79"/>
      <c r="IF482" s="79"/>
      <c r="IG482" s="79"/>
      <c r="IH482" s="79"/>
      <c r="II482" s="79"/>
      <c r="IJ482" s="79"/>
      <c r="IK482" s="79"/>
      <c r="IL482" s="79"/>
      <c r="IM482" s="79"/>
      <c r="IN482" s="79"/>
      <c r="IO482" s="79"/>
      <c r="IP482" s="79"/>
      <c r="IQ482" s="79"/>
      <c r="IR482" s="79"/>
      <c r="IS482" s="79"/>
      <c r="IT482" s="79"/>
      <c r="IU482" s="79"/>
      <c r="IV482" s="79"/>
      <c r="IW482" s="79"/>
      <c r="IX482" s="79"/>
      <c r="IY482" s="79"/>
      <c r="IZ482" s="79"/>
      <c r="JA482" s="79"/>
      <c r="JB482" s="79"/>
      <c r="JC482" s="79"/>
      <c r="JD482" s="79"/>
      <c r="JE482" s="79"/>
      <c r="JF482" s="79"/>
      <c r="JG482" s="79"/>
      <c r="JH482" s="79"/>
      <c r="JI482" s="79"/>
      <c r="JJ482" s="79"/>
      <c r="JK482" s="79"/>
      <c r="JL482" s="79"/>
      <c r="JM482" s="79"/>
      <c r="JN482" s="79"/>
      <c r="JO482" s="79"/>
      <c r="JP482" s="79"/>
      <c r="JQ482" s="79"/>
      <c r="JR482" s="79"/>
      <c r="JS482" s="79"/>
      <c r="JT482" s="79"/>
      <c r="JU482" s="79"/>
      <c r="JV482" s="79"/>
      <c r="JW482" s="79"/>
      <c r="JX482" s="79"/>
      <c r="JY482" s="79"/>
      <c r="JZ482" s="79"/>
      <c r="KA482" s="79"/>
      <c r="KB482" s="79"/>
      <c r="KC482" s="79"/>
      <c r="KD482" s="79"/>
      <c r="KE482" s="79"/>
      <c r="KF482" s="79"/>
      <c r="KG482" s="79"/>
      <c r="KH482" s="79"/>
      <c r="KI482" s="79"/>
      <c r="KJ482" s="79"/>
      <c r="KK482" s="79"/>
      <c r="KL482" s="79"/>
      <c r="KM482" s="79"/>
      <c r="KN482" s="79"/>
      <c r="KO482" s="79"/>
      <c r="KP482" s="79"/>
      <c r="KQ482" s="79"/>
      <c r="KR482" s="79"/>
      <c r="KS482" s="79"/>
      <c r="KT482" s="79"/>
      <c r="KU482" s="79"/>
      <c r="KV482" s="79"/>
      <c r="KW482" s="79"/>
      <c r="KX482" s="79"/>
      <c r="KY482" s="79"/>
      <c r="KZ482" s="79"/>
      <c r="LA482" s="79"/>
      <c r="LB482" s="79"/>
      <c r="LC482" s="79"/>
      <c r="LD482" s="79"/>
      <c r="LE482" s="79"/>
      <c r="LF482" s="79"/>
      <c r="LG482" s="79"/>
      <c r="LH482" s="79"/>
      <c r="LI482" s="79"/>
      <c r="LJ482" s="79"/>
      <c r="LK482" s="79"/>
      <c r="LL482" s="79"/>
      <c r="LM482" s="79"/>
      <c r="LN482" s="79"/>
      <c r="LO482" s="79"/>
      <c r="LP482" s="79"/>
      <c r="LQ482" s="79"/>
      <c r="LR482" s="79"/>
      <c r="LS482" s="79"/>
      <c r="LT482" s="79"/>
      <c r="LU482" s="79"/>
      <c r="LV482" s="79"/>
      <c r="LW482" s="79"/>
      <c r="LX482" s="79"/>
      <c r="LY482" s="79"/>
      <c r="LZ482" s="79"/>
      <c r="MA482" s="79"/>
      <c r="MB482" s="79"/>
      <c r="MC482" s="79"/>
      <c r="MD482" s="79"/>
      <c r="ME482" s="79"/>
      <c r="MF482" s="79"/>
      <c r="MG482" s="79"/>
      <c r="MH482" s="79"/>
      <c r="MI482" s="79"/>
      <c r="MJ482" s="79"/>
      <c r="MK482" s="79"/>
      <c r="ML482" s="79"/>
      <c r="MM482" s="79"/>
      <c r="MN482" s="79"/>
      <c r="MO482" s="79"/>
      <c r="MP482" s="79"/>
      <c r="MQ482" s="79"/>
      <c r="MR482" s="79"/>
      <c r="MS482" s="79"/>
      <c r="MT482" s="79"/>
      <c r="MU482" s="79"/>
      <c r="MV482" s="79"/>
      <c r="MW482" s="79"/>
      <c r="MX482" s="79"/>
      <c r="MY482" s="79"/>
      <c r="MZ482" s="79"/>
      <c r="NA482" s="79"/>
      <c r="NB482" s="79"/>
      <c r="NC482" s="79"/>
      <c r="ND482" s="79"/>
      <c r="NE482" s="79"/>
      <c r="NF482" s="79"/>
      <c r="NG482" s="79"/>
      <c r="NH482" s="79"/>
      <c r="NI482" s="79"/>
      <c r="NJ482" s="79"/>
      <c r="NK482" s="79"/>
      <c r="NL482" s="79"/>
      <c r="NM482" s="79"/>
      <c r="NN482" s="79"/>
      <c r="NO482" s="79"/>
      <c r="NP482" s="79"/>
      <c r="NQ482" s="79"/>
      <c r="NR482" s="79"/>
      <c r="NS482" s="79"/>
      <c r="NT482" s="79"/>
      <c r="NU482" s="79"/>
      <c r="NV482" s="79"/>
      <c r="NW482" s="79"/>
      <c r="NX482" s="79"/>
      <c r="NY482" s="79"/>
      <c r="NZ482" s="79"/>
      <c r="OA482" s="79"/>
      <c r="OB482" s="79"/>
      <c r="OC482" s="79"/>
      <c r="OD482" s="79"/>
      <c r="OE482" s="79"/>
      <c r="OF482" s="79"/>
      <c r="OG482" s="79"/>
      <c r="OH482" s="79"/>
      <c r="OI482" s="79"/>
      <c r="OJ482" s="79"/>
      <c r="OK482" s="79"/>
      <c r="OL482" s="79"/>
      <c r="OM482" s="79"/>
      <c r="ON482" s="79"/>
      <c r="OO482" s="79"/>
      <c r="OP482" s="79"/>
      <c r="OQ482" s="79"/>
      <c r="OR482" s="79"/>
      <c r="OS482" s="79"/>
      <c r="OT482" s="79"/>
      <c r="OU482" s="79"/>
      <c r="OV482" s="79"/>
      <c r="OW482" s="79"/>
      <c r="OX482" s="79"/>
      <c r="OY482" s="79"/>
      <c r="OZ482" s="79"/>
      <c r="PA482" s="79"/>
      <c r="PB482" s="79"/>
      <c r="PC482" s="79"/>
      <c r="PD482" s="79"/>
      <c r="PE482" s="79"/>
      <c r="PF482" s="79"/>
      <c r="PG482" s="79"/>
      <c r="PH482" s="79"/>
      <c r="PI482" s="79"/>
      <c r="PJ482" s="79"/>
      <c r="PK482" s="79"/>
      <c r="PL482" s="79"/>
      <c r="PM482" s="79"/>
      <c r="PN482" s="79"/>
      <c r="PO482" s="79"/>
      <c r="PP482" s="79"/>
      <c r="PQ482" s="79"/>
      <c r="PR482" s="79"/>
      <c r="PS482" s="79"/>
      <c r="PT482" s="79"/>
      <c r="PU482" s="79"/>
      <c r="PV482" s="79"/>
      <c r="PW482" s="79"/>
      <c r="PX482" s="79"/>
      <c r="PY482" s="79"/>
      <c r="PZ482" s="79"/>
      <c r="QA482" s="79"/>
      <c r="QB482" s="79"/>
      <c r="QC482" s="79"/>
      <c r="QD482" s="79"/>
      <c r="QE482" s="79"/>
      <c r="QF482" s="79"/>
      <c r="QG482" s="79"/>
      <c r="QH482" s="79"/>
      <c r="QI482" s="79"/>
      <c r="QJ482" s="79"/>
      <c r="QK482" s="79"/>
      <c r="QL482" s="79"/>
      <c r="QM482" s="79"/>
      <c r="QN482" s="79"/>
      <c r="QO482" s="79"/>
      <c r="QP482" s="79"/>
      <c r="QQ482" s="79"/>
      <c r="QR482" s="79"/>
      <c r="QS482" s="79"/>
      <c r="QT482" s="79"/>
      <c r="QU482" s="79"/>
      <c r="QV482" s="79"/>
      <c r="QW482" s="79"/>
      <c r="QX482" s="79"/>
      <c r="QY482" s="79"/>
      <c r="QZ482" s="79"/>
      <c r="RA482" s="79"/>
      <c r="RB482" s="79"/>
      <c r="RC482" s="79"/>
      <c r="RD482" s="79"/>
      <c r="RE482" s="79"/>
      <c r="RF482" s="79"/>
      <c r="RG482" s="79"/>
      <c r="RH482" s="79"/>
      <c r="RI482" s="79"/>
      <c r="RJ482" s="79"/>
      <c r="RK482" s="79"/>
      <c r="RL482" s="79"/>
      <c r="RM482" s="79"/>
      <c r="RN482" s="79"/>
      <c r="RO482" s="79"/>
      <c r="RP482" s="79"/>
      <c r="RQ482" s="79"/>
      <c r="RR482" s="79"/>
      <c r="RS482" s="79"/>
      <c r="RT482" s="79"/>
      <c r="RU482" s="79"/>
      <c r="RV482" s="79"/>
      <c r="RW482" s="79"/>
      <c r="RX482" s="79"/>
      <c r="RY482" s="79"/>
      <c r="RZ482" s="79"/>
      <c r="SA482" s="79"/>
      <c r="SB482" s="79"/>
      <c r="SC482" s="79"/>
      <c r="SD482" s="79"/>
      <c r="SE482" s="79"/>
      <c r="SF482" s="79"/>
      <c r="SG482" s="79"/>
      <c r="SH482" s="79"/>
      <c r="SI482" s="79"/>
      <c r="SJ482" s="79"/>
      <c r="SK482" s="79"/>
      <c r="SL482" s="79"/>
      <c r="SM482" s="79"/>
      <c r="SN482" s="79"/>
      <c r="SO482" s="79"/>
      <c r="SP482" s="79"/>
      <c r="SQ482" s="79"/>
      <c r="SR482" s="79"/>
      <c r="SS482" s="79"/>
      <c r="ST482" s="79"/>
      <c r="SU482" s="79"/>
      <c r="SV482" s="79"/>
      <c r="SW482" s="79"/>
      <c r="SX482" s="79"/>
      <c r="SY482" s="79"/>
      <c r="SZ482" s="79"/>
      <c r="TA482" s="79"/>
      <c r="TB482" s="79"/>
      <c r="TC482" s="79"/>
      <c r="TD482" s="79"/>
      <c r="TE482" s="79"/>
      <c r="TF482" s="79"/>
      <c r="TG482" s="79"/>
      <c r="TH482" s="79"/>
      <c r="TI482" s="79"/>
      <c r="TJ482" s="79"/>
      <c r="TK482" s="79"/>
      <c r="TL482" s="79"/>
      <c r="TM482" s="79"/>
      <c r="TN482" s="79"/>
      <c r="TO482" s="79"/>
      <c r="TP482" s="79"/>
      <c r="TQ482" s="79"/>
      <c r="TR482" s="79"/>
      <c r="TS482" s="79"/>
      <c r="TT482" s="79"/>
      <c r="TU482" s="79"/>
      <c r="TV482" s="79"/>
      <c r="TW482" s="79"/>
      <c r="TX482" s="79"/>
      <c r="TY482" s="79"/>
      <c r="TZ482" s="79"/>
      <c r="UA482" s="79"/>
      <c r="UB482" s="79"/>
      <c r="UC482" s="79"/>
      <c r="UD482" s="79"/>
      <c r="UE482" s="79"/>
      <c r="UF482" s="79"/>
      <c r="UG482" s="79"/>
      <c r="UH482" s="79"/>
      <c r="UI482" s="79"/>
      <c r="UJ482" s="79"/>
      <c r="UK482" s="79"/>
      <c r="UL482" s="79"/>
      <c r="UM482" s="79"/>
      <c r="UN482" s="79"/>
      <c r="UO482" s="79"/>
      <c r="UP482" s="79"/>
      <c r="UQ482" s="79"/>
      <c r="UR482" s="79"/>
      <c r="US482" s="79"/>
      <c r="UT482" s="79"/>
      <c r="UU482" s="79"/>
      <c r="UV482" s="79"/>
      <c r="UW482" s="79"/>
      <c r="UX482" s="79"/>
      <c r="UY482" s="79"/>
      <c r="UZ482" s="79"/>
      <c r="VA482" s="79"/>
      <c r="VB482" s="79"/>
      <c r="VC482" s="79"/>
      <c r="VD482" s="79"/>
      <c r="VE482" s="79"/>
      <c r="VF482" s="79"/>
      <c r="VG482" s="79"/>
      <c r="VH482" s="79"/>
      <c r="VI482" s="79"/>
      <c r="VJ482" s="79"/>
      <c r="VK482" s="79"/>
      <c r="VL482" s="79"/>
      <c r="VM482" s="79"/>
      <c r="VN482" s="79"/>
      <c r="VO482" s="79"/>
      <c r="VP482" s="79"/>
      <c r="VQ482" s="79"/>
      <c r="VR482" s="79"/>
      <c r="VS482" s="79"/>
      <c r="VT482" s="79"/>
      <c r="VU482" s="79"/>
      <c r="VV482" s="79"/>
      <c r="VW482" s="79"/>
      <c r="VX482" s="79"/>
      <c r="VY482" s="79"/>
      <c r="VZ482" s="79"/>
      <c r="WA482" s="79"/>
      <c r="WB482" s="79"/>
      <c r="WC482" s="79"/>
      <c r="WD482" s="79"/>
      <c r="WE482" s="79"/>
      <c r="WF482" s="79"/>
      <c r="WG482" s="79"/>
      <c r="WH482" s="79"/>
      <c r="WI482" s="79"/>
      <c r="WJ482" s="79"/>
      <c r="WK482" s="79"/>
      <c r="WL482" s="79"/>
      <c r="WM482" s="79"/>
      <c r="WN482" s="79"/>
      <c r="WO482" s="79"/>
      <c r="WP482" s="79"/>
      <c r="WQ482" s="79"/>
      <c r="WR482" s="79"/>
      <c r="WS482" s="79"/>
      <c r="WT482" s="79"/>
      <c r="WU482" s="79"/>
      <c r="WV482" s="79"/>
      <c r="WW482" s="79"/>
      <c r="WX482" s="79"/>
      <c r="WY482" s="79"/>
      <c r="WZ482" s="79"/>
      <c r="XA482" s="79"/>
      <c r="XB482" s="79"/>
      <c r="XC482" s="79"/>
      <c r="XD482" s="79"/>
      <c r="XE482" s="79"/>
      <c r="XF482" s="79"/>
      <c r="XG482" s="79"/>
      <c r="XH482" s="79"/>
      <c r="XI482" s="79"/>
      <c r="XJ482" s="79"/>
      <c r="XK482" s="79"/>
      <c r="XL482" s="79"/>
      <c r="XM482" s="79"/>
      <c r="XN482" s="79"/>
      <c r="XO482" s="79"/>
      <c r="XP482" s="79"/>
      <c r="XQ482" s="79"/>
      <c r="XR482" s="79"/>
      <c r="XS482" s="79"/>
      <c r="XT482" s="79"/>
      <c r="XU482" s="79"/>
      <c r="XV482" s="79"/>
      <c r="XW482" s="79"/>
      <c r="XX482" s="79"/>
      <c r="XY482" s="79"/>
      <c r="XZ482" s="79"/>
      <c r="YA482" s="79"/>
      <c r="YB482" s="79"/>
      <c r="YC482" s="79"/>
      <c r="YD482" s="79"/>
      <c r="YE482" s="79"/>
      <c r="YF482" s="79"/>
      <c r="YG482" s="79"/>
      <c r="YH482" s="79"/>
      <c r="YI482" s="79"/>
      <c r="YJ482" s="79"/>
      <c r="YK482" s="79"/>
      <c r="YL482" s="79"/>
      <c r="YM482" s="79"/>
      <c r="YN482" s="79"/>
      <c r="YO482" s="79"/>
      <c r="YP482" s="79"/>
      <c r="YQ482" s="79"/>
      <c r="YR482" s="79"/>
      <c r="YS482" s="79"/>
      <c r="YT482" s="79"/>
      <c r="YU482" s="79"/>
      <c r="YV482" s="79"/>
      <c r="YW482" s="79"/>
      <c r="YX482" s="79"/>
      <c r="YY482" s="79"/>
      <c r="YZ482" s="79"/>
      <c r="ZA482" s="79"/>
      <c r="ZB482" s="79"/>
      <c r="ZC482" s="79"/>
      <c r="ZD482" s="79"/>
      <c r="ZE482" s="79"/>
      <c r="ZF482" s="79"/>
      <c r="ZG482" s="79"/>
      <c r="ZH482" s="79"/>
      <c r="ZI482" s="79"/>
      <c r="ZJ482" s="79"/>
      <c r="ZK482" s="79"/>
      <c r="ZL482" s="79"/>
      <c r="ZM482" s="79"/>
      <c r="ZN482" s="79"/>
      <c r="ZO482" s="79"/>
      <c r="ZP482" s="79"/>
      <c r="ZQ482" s="79"/>
      <c r="ZR482" s="79"/>
      <c r="ZS482" s="79"/>
      <c r="ZT482" s="79"/>
      <c r="ZU482" s="79"/>
      <c r="ZV482" s="79"/>
      <c r="ZW482" s="79"/>
      <c r="ZX482" s="79"/>
      <c r="ZY482" s="79"/>
      <c r="ZZ482" s="79"/>
      <c r="AAA482" s="79"/>
      <c r="AAB482" s="79"/>
      <c r="AAC482" s="79"/>
      <c r="AAD482" s="79"/>
      <c r="AAE482" s="79"/>
      <c r="AAF482" s="79"/>
      <c r="AAG482" s="79"/>
      <c r="AAH482" s="79"/>
      <c r="AAI482" s="79"/>
      <c r="AAJ482" s="79"/>
      <c r="AAK482" s="79"/>
      <c r="AAL482" s="79"/>
      <c r="AAM482" s="79"/>
      <c r="AAN482" s="79"/>
      <c r="AAO482" s="79"/>
      <c r="AAP482" s="79"/>
      <c r="AAQ482" s="79"/>
      <c r="AAR482" s="79"/>
      <c r="AAS482" s="79"/>
      <c r="AAT482" s="79"/>
      <c r="AAU482" s="79"/>
      <c r="AAV482" s="79"/>
      <c r="AAW482" s="79"/>
      <c r="AAX482" s="79"/>
      <c r="AAY482" s="79"/>
      <c r="AAZ482" s="79"/>
      <c r="ABA482" s="79"/>
      <c r="ABB482" s="79"/>
      <c r="ABC482" s="79"/>
      <c r="ABD482" s="79"/>
      <c r="ABE482" s="79"/>
      <c r="ABF482" s="79"/>
      <c r="ABG482" s="79"/>
      <c r="ABH482" s="79"/>
      <c r="ABI482" s="79"/>
      <c r="ABJ482" s="79"/>
      <c r="ABK482" s="79"/>
      <c r="ABL482" s="79"/>
      <c r="ABM482" s="79"/>
      <c r="ABN482" s="79"/>
      <c r="ABO482" s="79"/>
      <c r="ABP482" s="79"/>
      <c r="ABQ482" s="79"/>
      <c r="ABR482" s="79"/>
      <c r="ABS482" s="79"/>
      <c r="ABT482" s="79"/>
      <c r="ABU482" s="79"/>
      <c r="ABV482" s="79"/>
      <c r="ABW482" s="79"/>
      <c r="ABX482" s="79"/>
      <c r="ABY482" s="79"/>
      <c r="ABZ482" s="79"/>
      <c r="ACA482" s="79"/>
      <c r="ACB482" s="79"/>
      <c r="ACC482" s="79"/>
      <c r="ACD482" s="79"/>
      <c r="ACE482" s="79"/>
      <c r="ACF482" s="79"/>
      <c r="ACG482" s="79"/>
      <c r="ACH482" s="79"/>
      <c r="ACI482" s="79"/>
      <c r="ACJ482" s="79"/>
      <c r="ACK482" s="79"/>
      <c r="ACL482" s="79"/>
      <c r="ACM482" s="79"/>
      <c r="ACN482" s="79"/>
      <c r="ACO482" s="79"/>
      <c r="ACP482" s="79"/>
      <c r="ACQ482" s="79"/>
      <c r="ACR482" s="79"/>
      <c r="ACS482" s="79"/>
      <c r="ACT482" s="79"/>
      <c r="ACU482" s="79"/>
      <c r="ACV482" s="79"/>
      <c r="ACW482" s="79"/>
      <c r="ACX482" s="79"/>
      <c r="ACY482" s="79"/>
      <c r="ACZ482" s="79"/>
      <c r="ADA482" s="79"/>
      <c r="ADB482" s="79"/>
      <c r="ADC482" s="79"/>
      <c r="ADD482" s="79"/>
      <c r="ADE482" s="79"/>
      <c r="ADF482" s="79"/>
      <c r="ADG482" s="79"/>
      <c r="ADH482" s="79"/>
      <c r="ADI482" s="79"/>
      <c r="ADJ482" s="79"/>
      <c r="ADK482" s="79"/>
      <c r="ADL482" s="79"/>
      <c r="ADM482" s="79"/>
      <c r="ADN482" s="79"/>
      <c r="ADO482" s="79"/>
      <c r="ADP482" s="79"/>
      <c r="ADQ482" s="79"/>
      <c r="ADR482" s="79"/>
      <c r="ADS482" s="79"/>
      <c r="ADT482" s="79"/>
      <c r="ADU482" s="79"/>
      <c r="ADV482" s="79"/>
      <c r="ADW482" s="79"/>
      <c r="ADX482" s="79"/>
      <c r="ADY482" s="79"/>
      <c r="ADZ482" s="79"/>
      <c r="AEA482" s="79"/>
      <c r="AEB482" s="79"/>
      <c r="AEC482" s="79"/>
      <c r="AED482" s="79"/>
      <c r="AEE482" s="79"/>
      <c r="AEF482" s="79"/>
      <c r="AEG482" s="79"/>
      <c r="AEH482" s="79"/>
      <c r="AEI482" s="79"/>
      <c r="AEJ482" s="79"/>
      <c r="AEK482" s="79"/>
      <c r="AEL482" s="79"/>
      <c r="AEM482" s="79"/>
      <c r="AEN482" s="79"/>
      <c r="AEO482" s="79"/>
      <c r="AEP482" s="79"/>
      <c r="AEQ482" s="79"/>
      <c r="AER482" s="79"/>
      <c r="AES482" s="79"/>
      <c r="AET482" s="79"/>
      <c r="AEU482" s="79"/>
      <c r="AEV482" s="79"/>
      <c r="AEW482" s="79"/>
      <c r="AEX482" s="79"/>
      <c r="AEY482" s="79"/>
      <c r="AEZ482" s="79"/>
      <c r="AFA482" s="79"/>
      <c r="AFB482" s="79"/>
      <c r="AFC482" s="79"/>
      <c r="AFD482" s="79"/>
      <c r="AFE482" s="79"/>
      <c r="AFF482" s="79"/>
      <c r="AFG482" s="79"/>
      <c r="AFH482" s="79"/>
      <c r="AFI482" s="79"/>
      <c r="AFJ482" s="79"/>
      <c r="AFK482" s="79"/>
      <c r="AFL482" s="79"/>
      <c r="AFM482" s="79"/>
      <c r="AFN482" s="79"/>
      <c r="AFO482" s="79"/>
      <c r="AFP482" s="79"/>
      <c r="AFQ482" s="79"/>
      <c r="AFR482" s="79"/>
      <c r="AFS482" s="79"/>
      <c r="AFT482" s="79"/>
      <c r="AFU482" s="79"/>
      <c r="AFV482" s="79"/>
      <c r="AFW482" s="79"/>
      <c r="AFX482" s="79"/>
      <c r="AFY482" s="79"/>
      <c r="AFZ482" s="79"/>
      <c r="AGA482" s="79"/>
      <c r="AGB482" s="79"/>
      <c r="AGC482" s="79"/>
      <c r="AGD482" s="79"/>
      <c r="AGE482" s="79"/>
      <c r="AGF482" s="79"/>
      <c r="AGG482" s="79"/>
      <c r="AGH482" s="79"/>
      <c r="AGI482" s="79"/>
      <c r="AGJ482" s="79"/>
      <c r="AGK482" s="79"/>
      <c r="AGL482" s="79"/>
      <c r="AGM482" s="79"/>
      <c r="AGN482" s="79"/>
      <c r="AGO482" s="79"/>
      <c r="AGP482" s="79"/>
      <c r="AGQ482" s="79"/>
      <c r="AGR482" s="79"/>
      <c r="AGS482" s="79"/>
      <c r="AGT482" s="79"/>
      <c r="AGU482" s="79"/>
      <c r="AGV482" s="79"/>
      <c r="AGW482" s="79"/>
      <c r="AGX482" s="79"/>
      <c r="AGY482" s="79"/>
      <c r="AGZ482" s="79"/>
      <c r="AHA482" s="79"/>
      <c r="AHB482" s="79"/>
      <c r="AHC482" s="79"/>
      <c r="AHD482" s="79"/>
      <c r="AHE482" s="79"/>
      <c r="AHF482" s="79"/>
      <c r="AHG482" s="79"/>
      <c r="AHH482" s="79"/>
      <c r="AHI482" s="79"/>
      <c r="AHJ482" s="79"/>
      <c r="AHK482" s="79"/>
      <c r="AHL482" s="79"/>
      <c r="AHM482" s="79"/>
      <c r="AHN482" s="79"/>
      <c r="AHO482" s="79"/>
      <c r="AHP482" s="79"/>
      <c r="AHQ482" s="79"/>
      <c r="AHR482" s="79"/>
      <c r="AHS482" s="79"/>
      <c r="AHT482" s="79"/>
      <c r="AHU482" s="79"/>
      <c r="AHV482" s="79"/>
      <c r="AHW482" s="79"/>
      <c r="AHX482" s="79"/>
      <c r="AHY482" s="79"/>
      <c r="AHZ482" s="79"/>
      <c r="AIA482" s="79"/>
      <c r="AIB482" s="79"/>
      <c r="AIC482" s="79"/>
      <c r="AID482" s="79"/>
      <c r="AIE482" s="79"/>
      <c r="AIF482" s="79"/>
      <c r="AIG482" s="79"/>
      <c r="AIH482" s="79"/>
      <c r="AII482" s="79"/>
      <c r="AIJ482" s="79"/>
      <c r="AIK482" s="79"/>
      <c r="AIL482" s="79"/>
      <c r="AIM482" s="79"/>
      <c r="AIN482" s="79"/>
      <c r="AIO482" s="79"/>
      <c r="AIP482" s="79"/>
      <c r="AIQ482" s="79"/>
      <c r="AIR482" s="79"/>
      <c r="AIS482" s="79"/>
      <c r="AIT482" s="79"/>
      <c r="AIU482" s="79"/>
      <c r="AIV482" s="79"/>
      <c r="AIW482" s="79"/>
      <c r="AIX482" s="79"/>
      <c r="AIY482" s="79"/>
      <c r="AIZ482" s="79"/>
      <c r="AJA482" s="79"/>
      <c r="AJB482" s="79"/>
      <c r="AJC482" s="79"/>
      <c r="AJD482" s="79"/>
      <c r="AJE482" s="79"/>
      <c r="AJF482" s="79"/>
      <c r="AJG482" s="79"/>
      <c r="AJH482" s="79"/>
      <c r="AJI482" s="79"/>
      <c r="AJJ482" s="79"/>
      <c r="AJK482" s="79"/>
      <c r="AJL482" s="79"/>
      <c r="AJM482" s="79"/>
      <c r="AJN482" s="79"/>
      <c r="AJO482" s="79"/>
      <c r="AJP482" s="79"/>
      <c r="AJQ482" s="79"/>
      <c r="AJR482" s="79"/>
      <c r="AJS482" s="79"/>
      <c r="AJT482" s="79"/>
      <c r="AJU482" s="79"/>
      <c r="AJV482" s="79"/>
      <c r="AJW482" s="79"/>
      <c r="AJX482" s="79"/>
      <c r="AJY482" s="79"/>
      <c r="AJZ482" s="79"/>
      <c r="AKA482" s="79"/>
      <c r="AKB482" s="79"/>
      <c r="AKC482" s="79"/>
      <c r="AKD482" s="79"/>
      <c r="AKE482" s="79"/>
      <c r="AKF482" s="79"/>
      <c r="AKG482" s="79"/>
      <c r="AKH482" s="79"/>
      <c r="AKI482" s="79"/>
      <c r="AKJ482" s="79"/>
      <c r="AKK482" s="79"/>
      <c r="AKL482" s="79"/>
      <c r="AKM482" s="79"/>
      <c r="AKN482" s="79"/>
      <c r="AKO482" s="79"/>
      <c r="AKP482" s="79"/>
      <c r="AKQ482" s="79"/>
      <c r="AKR482" s="79"/>
      <c r="AKS482" s="79"/>
      <c r="AKT482" s="79"/>
      <c r="AKU482" s="79"/>
      <c r="AKV482" s="79"/>
      <c r="AKW482" s="79"/>
      <c r="AKX482" s="79"/>
      <c r="AKY482" s="79"/>
      <c r="AKZ482" s="79"/>
      <c r="ALA482" s="79"/>
      <c r="ALB482" s="79"/>
      <c r="ALC482" s="79"/>
      <c r="ALD482" s="79"/>
      <c r="ALE482" s="79"/>
      <c r="ALF482" s="79"/>
      <c r="ALG482" s="79"/>
      <c r="ALH482" s="79"/>
      <c r="ALI482" s="79"/>
      <c r="ALJ482" s="79"/>
      <c r="ALK482" s="79"/>
      <c r="ALL482" s="79"/>
      <c r="ALM482" s="79"/>
      <c r="ALN482" s="79"/>
      <c r="ALO482" s="79"/>
      <c r="ALP482" s="79"/>
      <c r="ALQ482" s="79"/>
      <c r="ALR482" s="79"/>
      <c r="ALS482" s="79"/>
      <c r="ALT482" s="79"/>
      <c r="ALU482" s="79"/>
      <c r="ALV482" s="79"/>
      <c r="ALW482" s="79"/>
      <c r="ALX482" s="79"/>
      <c r="ALY482" s="79"/>
      <c r="ALZ482" s="79"/>
      <c r="AMA482" s="79"/>
      <c r="AMB482" s="79"/>
      <c r="AMC482" s="79"/>
      <c r="AMD482" s="79"/>
      <c r="AME482" s="79"/>
      <c r="AMF482" s="79"/>
      <c r="AMG482" s="79"/>
      <c r="AMH482" s="79"/>
      <c r="AMI482" s="79"/>
      <c r="AMJ482" s="79"/>
      <c r="AMK482" s="79"/>
      <c r="AML482" s="79"/>
      <c r="AMM482" s="79"/>
      <c r="AMN482" s="79"/>
      <c r="AMO482" s="79"/>
      <c r="AMP482" s="79"/>
      <c r="AMQ482" s="79"/>
      <c r="AMR482" s="79"/>
      <c r="AMS482" s="79"/>
      <c r="AMT482" s="79"/>
      <c r="AMU482" s="79"/>
      <c r="AMV482" s="79"/>
      <c r="AMW482" s="79"/>
      <c r="AMX482" s="79"/>
      <c r="AMY482" s="79"/>
      <c r="AMZ482" s="79"/>
      <c r="ANA482" s="79"/>
      <c r="ANB482" s="79"/>
      <c r="ANC482" s="79"/>
      <c r="AND482" s="79"/>
      <c r="ANE482" s="79"/>
      <c r="ANF482" s="79"/>
      <c r="ANG482" s="79"/>
      <c r="ANH482" s="79"/>
      <c r="ANI482" s="79"/>
      <c r="ANJ482" s="79"/>
      <c r="ANK482" s="79"/>
      <c r="ANL482" s="79"/>
      <c r="ANM482" s="79"/>
      <c r="ANN482" s="79"/>
      <c r="ANO482" s="79"/>
      <c r="ANP482" s="79"/>
      <c r="ANQ482" s="79"/>
      <c r="ANR482" s="79"/>
      <c r="ANS482" s="79"/>
      <c r="ANT482" s="79"/>
      <c r="ANU482" s="79"/>
      <c r="ANV482" s="79"/>
      <c r="ANW482" s="79"/>
      <c r="ANX482" s="79"/>
      <c r="ANY482" s="79"/>
      <c r="ANZ482" s="79"/>
      <c r="AOA482" s="79"/>
      <c r="AOB482" s="79"/>
      <c r="AOC482" s="79"/>
      <c r="AOD482" s="79"/>
      <c r="AOE482" s="79"/>
      <c r="AOF482" s="79"/>
      <c r="AOG482" s="79"/>
      <c r="AOH482" s="79"/>
      <c r="AOI482" s="79"/>
      <c r="AOJ482" s="79"/>
      <c r="AOK482" s="79"/>
      <c r="AOL482" s="79"/>
      <c r="AOM482" s="79"/>
      <c r="AON482" s="79"/>
      <c r="AOO482" s="79"/>
      <c r="AOP482" s="79"/>
      <c r="AOQ482" s="79"/>
      <c r="AOR482" s="79"/>
      <c r="AOS482" s="79"/>
      <c r="AOT482" s="79"/>
      <c r="AOU482" s="79"/>
      <c r="AOV482" s="79"/>
      <c r="AOW482" s="79"/>
      <c r="AOX482" s="79"/>
      <c r="AOY482" s="79"/>
      <c r="AOZ482" s="79"/>
      <c r="APA482" s="79"/>
      <c r="APB482" s="79"/>
      <c r="APC482" s="79"/>
      <c r="APD482" s="79"/>
      <c r="APE482" s="79"/>
      <c r="APF482" s="79"/>
      <c r="APG482" s="79"/>
      <c r="APH482" s="79"/>
      <c r="API482" s="79"/>
      <c r="APJ482" s="79"/>
      <c r="APK482" s="79"/>
      <c r="APL482" s="79"/>
      <c r="APM482" s="79"/>
      <c r="APN482" s="79"/>
      <c r="APO482" s="79"/>
      <c r="APP482" s="79"/>
      <c r="APQ482" s="79"/>
      <c r="APR482" s="79"/>
      <c r="APS482" s="79"/>
      <c r="APT482" s="79"/>
      <c r="APU482" s="79"/>
      <c r="APV482" s="79"/>
      <c r="APW482" s="79"/>
      <c r="APX482" s="79"/>
      <c r="APY482" s="79"/>
      <c r="APZ482" s="79"/>
      <c r="AQA482" s="79"/>
      <c r="AQB482" s="79"/>
      <c r="AQC482" s="79"/>
      <c r="AQD482" s="79"/>
      <c r="AQE482" s="79"/>
      <c r="AQF482" s="79"/>
      <c r="AQG482" s="79"/>
      <c r="AQH482" s="79"/>
      <c r="AQI482" s="79"/>
      <c r="AQJ482" s="79"/>
      <c r="AQK482" s="79"/>
      <c r="AQL482" s="79"/>
      <c r="AQM482" s="79"/>
      <c r="AQN482" s="79"/>
      <c r="AQO482" s="79"/>
      <c r="AQP482" s="79"/>
      <c r="AQQ482" s="79"/>
      <c r="AQR482" s="79"/>
      <c r="AQS482" s="79"/>
      <c r="AQT482" s="79"/>
      <c r="AQU482" s="79"/>
      <c r="AQV482" s="79"/>
      <c r="AQW482" s="79"/>
      <c r="AQX482" s="79"/>
      <c r="AQY482" s="79"/>
      <c r="AQZ482" s="79"/>
      <c r="ARA482" s="79"/>
      <c r="ARB482" s="79"/>
      <c r="ARC482" s="79"/>
      <c r="ARD482" s="79"/>
      <c r="ARE482" s="79"/>
      <c r="ARF482" s="79"/>
      <c r="ARG482" s="79"/>
      <c r="ARH482" s="79"/>
      <c r="ARI482" s="79"/>
      <c r="ARJ482" s="79"/>
      <c r="ARK482" s="79"/>
      <c r="ARL482" s="79"/>
      <c r="ARM482" s="79"/>
      <c r="ARN482" s="79"/>
      <c r="ARO482" s="79"/>
      <c r="ARP482" s="79"/>
      <c r="ARQ482" s="79"/>
      <c r="ARR482" s="79"/>
      <c r="ARS482" s="79"/>
      <c r="ART482" s="79"/>
      <c r="ARU482" s="79"/>
      <c r="ARV482" s="79"/>
      <c r="ARW482" s="79"/>
      <c r="ARX482" s="79"/>
      <c r="ARY482" s="79"/>
      <c r="ARZ482" s="79"/>
      <c r="ASA482" s="79"/>
      <c r="ASB482" s="79"/>
      <c r="ASC482" s="79"/>
      <c r="ASD482" s="79"/>
      <c r="ASE482" s="79"/>
      <c r="ASF482" s="79"/>
      <c r="ASG482" s="79"/>
      <c r="ASH482" s="79"/>
      <c r="ASI482" s="79"/>
      <c r="ASJ482" s="79"/>
      <c r="ASK482" s="79"/>
      <c r="ASL482" s="79"/>
      <c r="ASM482" s="79"/>
      <c r="ASN482" s="79"/>
      <c r="ASO482" s="79"/>
      <c r="ASP482" s="79"/>
      <c r="ASQ482" s="79"/>
      <c r="ASR482" s="79"/>
      <c r="ASS482" s="79"/>
      <c r="AST482" s="79"/>
      <c r="ASU482" s="79"/>
      <c r="ASV482" s="79"/>
      <c r="ASW482" s="79"/>
      <c r="ASX482" s="79"/>
      <c r="ASY482" s="79"/>
      <c r="ASZ482" s="79"/>
      <c r="ATA482" s="79"/>
      <c r="ATB482" s="79"/>
      <c r="ATC482" s="79"/>
      <c r="ATD482" s="79"/>
      <c r="ATE482" s="79"/>
      <c r="ATF482" s="79"/>
      <c r="ATG482" s="79"/>
      <c r="ATH482" s="79"/>
      <c r="ATI482" s="79"/>
      <c r="ATJ482" s="79"/>
      <c r="ATK482" s="79"/>
      <c r="ATL482" s="79"/>
      <c r="ATM482" s="79"/>
      <c r="ATN482" s="79"/>
      <c r="ATO482" s="79"/>
      <c r="ATP482" s="79"/>
      <c r="ATQ482" s="79"/>
      <c r="ATR482" s="79"/>
      <c r="ATS482" s="79"/>
      <c r="ATT482" s="79"/>
      <c r="ATU482" s="79"/>
      <c r="ATV482" s="79"/>
      <c r="ATW482" s="79"/>
      <c r="ATX482" s="79"/>
      <c r="ATY482" s="79"/>
      <c r="ATZ482" s="79"/>
      <c r="AUA482" s="79"/>
      <c r="AUB482" s="79"/>
      <c r="AUC482" s="79"/>
      <c r="AUD482" s="79"/>
      <c r="AUE482" s="79"/>
      <c r="AUF482" s="79"/>
      <c r="AUG482" s="79"/>
      <c r="AUH482" s="79"/>
      <c r="AUI482" s="79"/>
      <c r="AUJ482" s="79"/>
      <c r="AUK482" s="79"/>
      <c r="AUL482" s="79"/>
      <c r="AUM482" s="79"/>
      <c r="AUN482" s="79"/>
      <c r="AUO482" s="79"/>
      <c r="AUP482" s="79"/>
      <c r="AUQ482" s="79"/>
      <c r="AUR482" s="79"/>
      <c r="AUS482" s="79"/>
      <c r="AUT482" s="79"/>
      <c r="AUU482" s="79"/>
      <c r="AUV482" s="79"/>
      <c r="AUW482" s="79"/>
      <c r="AUX482" s="79"/>
      <c r="AUY482" s="79"/>
      <c r="AUZ482" s="79"/>
      <c r="AVA482" s="79"/>
      <c r="AVB482" s="79"/>
      <c r="AVC482" s="79"/>
      <c r="AVD482" s="79"/>
      <c r="AVE482" s="79"/>
      <c r="AVF482" s="79"/>
      <c r="AVG482" s="79"/>
      <c r="AVH482" s="79"/>
      <c r="AVI482" s="79"/>
      <c r="AVJ482" s="79"/>
      <c r="AVK482" s="79"/>
      <c r="AVL482" s="79"/>
      <c r="AVM482" s="79"/>
      <c r="AVN482" s="79"/>
      <c r="AVO482" s="79"/>
      <c r="AVP482" s="79"/>
      <c r="AVQ482" s="79"/>
      <c r="AVR482" s="79"/>
      <c r="AVS482" s="79"/>
      <c r="AVT482" s="79"/>
      <c r="AVU482" s="79"/>
      <c r="AVV482" s="79"/>
      <c r="AVW482" s="79"/>
      <c r="AVX482" s="79"/>
      <c r="AVY482" s="79"/>
      <c r="AVZ482" s="79"/>
      <c r="AWA482" s="79"/>
      <c r="AWB482" s="79"/>
      <c r="AWC482" s="79"/>
      <c r="AWD482" s="79"/>
      <c r="AWE482" s="79"/>
      <c r="AWF482" s="79"/>
      <c r="AWG482" s="79"/>
      <c r="AWH482" s="79"/>
      <c r="AWI482" s="79"/>
      <c r="AWJ482" s="79"/>
      <c r="AWK482" s="79"/>
      <c r="AWL482" s="79"/>
      <c r="AWM482" s="79"/>
      <c r="AWN482" s="79"/>
      <c r="AWO482" s="79"/>
      <c r="AWP482" s="79"/>
      <c r="AWQ482" s="79"/>
      <c r="AWR482" s="79"/>
      <c r="AWS482" s="79"/>
      <c r="AWT482" s="79"/>
      <c r="AWU482" s="79"/>
      <c r="AWV482" s="79"/>
      <c r="AWW482" s="79"/>
      <c r="AWX482" s="79"/>
      <c r="AWY482" s="79"/>
      <c r="AWZ482" s="79"/>
      <c r="AXA482" s="79"/>
      <c r="AXB482" s="79"/>
      <c r="AXC482" s="79"/>
      <c r="AXD482" s="79"/>
      <c r="AXE482" s="79"/>
      <c r="AXF482" s="79"/>
      <c r="AXG482" s="79"/>
      <c r="AXH482" s="79"/>
      <c r="AXI482" s="79"/>
      <c r="AXJ482" s="79"/>
      <c r="AXK482" s="79"/>
      <c r="AXL482" s="79"/>
      <c r="AXM482" s="79"/>
      <c r="AXN482" s="79"/>
      <c r="AXO482" s="79"/>
      <c r="AXP482" s="79"/>
      <c r="AXQ482" s="79"/>
      <c r="AXR482" s="79"/>
      <c r="AXS482" s="79"/>
      <c r="AXT482" s="79"/>
      <c r="AXU482" s="79"/>
      <c r="AXV482" s="79"/>
      <c r="AXW482" s="79"/>
      <c r="AXX482" s="79"/>
      <c r="AXY482" s="79"/>
      <c r="AXZ482" s="79"/>
      <c r="AYA482" s="79"/>
      <c r="AYB482" s="79"/>
      <c r="AYC482" s="79"/>
      <c r="AYD482" s="79"/>
      <c r="AYE482" s="79"/>
      <c r="AYF482" s="79"/>
      <c r="AYG482" s="79"/>
      <c r="AYH482" s="79"/>
      <c r="AYI482" s="79"/>
      <c r="AYJ482" s="79"/>
      <c r="AYK482" s="79"/>
      <c r="AYL482" s="79"/>
      <c r="AYM482" s="79"/>
      <c r="AYN482" s="79"/>
      <c r="AYO482" s="79"/>
      <c r="AYP482" s="79"/>
      <c r="AYQ482" s="79"/>
      <c r="AYR482" s="79"/>
      <c r="AYS482" s="79"/>
      <c r="AYT482" s="79"/>
      <c r="AYU482" s="79"/>
      <c r="AYV482" s="79"/>
      <c r="AYW482" s="79"/>
      <c r="AYX482" s="79"/>
      <c r="AYY482" s="79"/>
      <c r="AYZ482" s="79"/>
      <c r="AZA482" s="79"/>
      <c r="AZB482" s="79"/>
      <c r="AZC482" s="79"/>
      <c r="AZD482" s="79"/>
      <c r="AZE482" s="79"/>
      <c r="AZF482" s="79"/>
      <c r="AZG482" s="79"/>
      <c r="AZH482" s="79"/>
      <c r="AZI482" s="79"/>
      <c r="AZJ482" s="79"/>
      <c r="AZK482" s="79"/>
      <c r="AZL482" s="79"/>
      <c r="AZM482" s="79"/>
      <c r="AZN482" s="79"/>
      <c r="AZO482" s="79"/>
      <c r="AZP482" s="79"/>
      <c r="AZQ482" s="79"/>
      <c r="AZR482" s="79"/>
      <c r="AZS482" s="79"/>
      <c r="AZT482" s="79"/>
      <c r="AZU482" s="79"/>
      <c r="AZV482" s="79"/>
      <c r="AZW482" s="79"/>
      <c r="AZX482" s="79"/>
      <c r="AZY482" s="79"/>
      <c r="AZZ482" s="79"/>
      <c r="BAA482" s="79"/>
      <c r="BAB482" s="79"/>
      <c r="BAC482" s="79"/>
      <c r="BAD482" s="79"/>
      <c r="BAE482" s="79"/>
      <c r="BAF482" s="79"/>
      <c r="BAG482" s="79"/>
      <c r="BAH482" s="79"/>
      <c r="BAI482" s="79"/>
      <c r="BAJ482" s="79"/>
      <c r="BAK482" s="79"/>
      <c r="BAL482" s="79"/>
      <c r="BAM482" s="79"/>
      <c r="BAN482" s="79"/>
      <c r="BAO482" s="79"/>
      <c r="BAP482" s="79"/>
      <c r="BAQ482" s="79"/>
      <c r="BAR482" s="79"/>
      <c r="BAS482" s="79"/>
      <c r="BAT482" s="79"/>
      <c r="BAU482" s="79"/>
      <c r="BAV482" s="79"/>
      <c r="BAW482" s="79"/>
      <c r="BAX482" s="79"/>
      <c r="BAY482" s="79"/>
      <c r="BAZ482" s="79"/>
      <c r="BBA482" s="79"/>
      <c r="BBB482" s="79"/>
      <c r="BBC482" s="79"/>
      <c r="BBD482" s="79"/>
      <c r="BBE482" s="79"/>
      <c r="BBF482" s="79"/>
      <c r="BBG482" s="79"/>
      <c r="BBH482" s="79"/>
      <c r="BBI482" s="79"/>
      <c r="BBJ482" s="79"/>
      <c r="BBK482" s="79"/>
      <c r="BBL482" s="79"/>
      <c r="BBM482" s="79"/>
      <c r="BBN482" s="79"/>
      <c r="BBO482" s="79"/>
      <c r="BBP482" s="79"/>
      <c r="BBQ482" s="79"/>
      <c r="BBR482" s="79"/>
      <c r="BBS482" s="79"/>
      <c r="BBT482" s="79"/>
      <c r="BBU482" s="79"/>
      <c r="BBV482" s="79"/>
      <c r="BBW482" s="79"/>
      <c r="BBX482" s="79"/>
      <c r="BBY482" s="79"/>
      <c r="BBZ482" s="79"/>
      <c r="BCA482" s="79"/>
      <c r="BCB482" s="79"/>
      <c r="BCC482" s="79"/>
      <c r="BCD482" s="79"/>
      <c r="BCE482" s="79"/>
      <c r="BCF482" s="79"/>
      <c r="BCG482" s="79"/>
      <c r="BCH482" s="79"/>
      <c r="BCI482" s="79"/>
      <c r="BCJ482" s="79"/>
      <c r="BCK482" s="79"/>
      <c r="BCL482" s="79"/>
      <c r="BCM482" s="79"/>
      <c r="BCN482" s="79"/>
      <c r="BCO482" s="79"/>
      <c r="BCP482" s="79"/>
      <c r="BCQ482" s="79"/>
      <c r="BCR482" s="79"/>
      <c r="BCS482" s="79"/>
      <c r="BCT482" s="79"/>
      <c r="BCU482" s="79"/>
      <c r="BCV482" s="79"/>
      <c r="BCW482" s="79"/>
      <c r="BCX482" s="79"/>
      <c r="BCY482" s="79"/>
      <c r="BCZ482" s="79"/>
      <c r="BDA482" s="79"/>
      <c r="BDB482" s="79"/>
      <c r="BDC482" s="79"/>
      <c r="BDD482" s="79"/>
      <c r="BDE482" s="79"/>
      <c r="BDF482" s="79"/>
      <c r="BDG482" s="79"/>
      <c r="BDH482" s="79"/>
      <c r="BDI482" s="79"/>
      <c r="BDJ482" s="79"/>
      <c r="BDK482" s="79"/>
      <c r="BDL482" s="79"/>
      <c r="BDM482" s="79"/>
      <c r="BDN482" s="79"/>
      <c r="BDO482" s="79"/>
      <c r="BDP482" s="79"/>
      <c r="BDQ482" s="79"/>
      <c r="BDR482" s="79"/>
      <c r="BDS482" s="79"/>
      <c r="BDT482" s="79"/>
      <c r="BDU482" s="79"/>
      <c r="BDV482" s="79"/>
      <c r="BDW482" s="79"/>
      <c r="BDX482" s="79"/>
      <c r="BDY482" s="79"/>
      <c r="BDZ482" s="79"/>
      <c r="BEA482" s="79"/>
      <c r="BEB482" s="79"/>
      <c r="BEC482" s="79"/>
      <c r="BED482" s="79"/>
      <c r="BEE482" s="79"/>
      <c r="BEF482" s="79"/>
      <c r="BEG482" s="79"/>
      <c r="BEH482" s="79"/>
      <c r="BEI482" s="79"/>
      <c r="BEJ482" s="79"/>
      <c r="BEK482" s="79"/>
      <c r="BEL482" s="79"/>
      <c r="BEM482" s="79"/>
      <c r="BEN482" s="79"/>
      <c r="BEO482" s="79"/>
      <c r="BEP482" s="79"/>
      <c r="BEQ482" s="79"/>
      <c r="BER482" s="79"/>
      <c r="BES482" s="79"/>
      <c r="BET482" s="79"/>
      <c r="BEU482" s="79"/>
      <c r="BEV482" s="79"/>
      <c r="BEW482" s="79"/>
      <c r="BEX482" s="79"/>
      <c r="BEY482" s="79"/>
      <c r="BEZ482" s="79"/>
      <c r="BFA482" s="79"/>
      <c r="BFB482" s="79"/>
      <c r="BFC482" s="79"/>
      <c r="BFD482" s="79"/>
      <c r="BFE482" s="79"/>
      <c r="BFF482" s="79"/>
      <c r="BFG482" s="79"/>
      <c r="BFH482" s="79"/>
      <c r="BFI482" s="79"/>
      <c r="BFJ482" s="79"/>
      <c r="BFK482" s="79"/>
      <c r="BFL482" s="79"/>
      <c r="BFM482" s="79"/>
      <c r="BFN482" s="79"/>
      <c r="BFO482" s="79"/>
      <c r="BFP482" s="79"/>
      <c r="BFQ482" s="79"/>
      <c r="BFR482" s="79"/>
      <c r="BFS482" s="79"/>
      <c r="BFT482" s="79"/>
      <c r="BFU482" s="79"/>
      <c r="BFV482" s="79"/>
      <c r="BFW482" s="79"/>
      <c r="BFX482" s="79"/>
      <c r="BFY482" s="79"/>
      <c r="BFZ482" s="79"/>
      <c r="BGA482" s="79"/>
      <c r="BGB482" s="79"/>
      <c r="BGC482" s="79"/>
      <c r="BGD482" s="79"/>
      <c r="BGE482" s="79"/>
      <c r="BGF482" s="79"/>
      <c r="BGG482" s="79"/>
      <c r="BGH482" s="79"/>
      <c r="BGI482" s="79"/>
      <c r="BGJ482" s="79"/>
      <c r="BGK482" s="79"/>
      <c r="BGL482" s="79"/>
      <c r="BGM482" s="79"/>
      <c r="BGN482" s="79"/>
      <c r="BGO482" s="79"/>
      <c r="BGP482" s="79"/>
      <c r="BGQ482" s="79"/>
      <c r="BGR482" s="79"/>
      <c r="BGS482" s="79"/>
      <c r="BGT482" s="79"/>
      <c r="BGU482" s="79"/>
      <c r="BGV482" s="79"/>
      <c r="BGW482" s="79"/>
      <c r="BGX482" s="79"/>
      <c r="BGY482" s="79"/>
      <c r="BGZ482" s="79"/>
      <c r="BHA482" s="79"/>
      <c r="BHB482" s="79"/>
      <c r="BHC482" s="79"/>
      <c r="BHD482" s="79"/>
      <c r="BHE482" s="79"/>
      <c r="BHF482" s="79"/>
      <c r="BHG482" s="79"/>
      <c r="BHH482" s="79"/>
      <c r="BHI482" s="79"/>
      <c r="BHJ482" s="79"/>
      <c r="BHK482" s="79"/>
      <c r="BHL482" s="79"/>
      <c r="BHM482" s="79"/>
      <c r="BHN482" s="79"/>
      <c r="BHO482" s="79"/>
      <c r="BHP482" s="79"/>
      <c r="BHQ482" s="79"/>
      <c r="BHR482" s="79"/>
      <c r="BHS482" s="79"/>
      <c r="BHT482" s="79"/>
      <c r="BHU482" s="79"/>
      <c r="BHV482" s="79"/>
      <c r="BHW482" s="79"/>
      <c r="BHX482" s="79"/>
      <c r="BHY482" s="79"/>
      <c r="BHZ482" s="79"/>
      <c r="BIA482" s="79"/>
      <c r="BIB482" s="79"/>
      <c r="BIC482" s="79"/>
      <c r="BID482" s="79"/>
      <c r="BIE482" s="79"/>
      <c r="BIF482" s="79"/>
      <c r="BIG482" s="79"/>
      <c r="BIH482" s="79"/>
      <c r="BII482" s="79"/>
      <c r="BIJ482" s="79"/>
      <c r="BIK482" s="79"/>
      <c r="BIL482" s="79"/>
      <c r="BIM482" s="79"/>
      <c r="BIN482" s="79"/>
      <c r="BIO482" s="79"/>
      <c r="BIP482" s="79"/>
      <c r="BIQ482" s="79"/>
      <c r="BIR482" s="79"/>
      <c r="BIS482" s="79"/>
      <c r="BIT482" s="79"/>
      <c r="BIU482" s="79"/>
      <c r="BIV482" s="79"/>
      <c r="BIW482" s="79"/>
      <c r="BIX482" s="79"/>
      <c r="BIY482" s="79"/>
      <c r="BIZ482" s="79"/>
      <c r="BJA482" s="79"/>
      <c r="BJB482" s="79"/>
      <c r="BJC482" s="79"/>
      <c r="BJD482" s="79"/>
      <c r="BJE482" s="79"/>
      <c r="BJF482" s="79"/>
      <c r="BJG482" s="79"/>
      <c r="BJH482" s="79"/>
      <c r="BJI482" s="79"/>
      <c r="BJJ482" s="79"/>
      <c r="BJK482" s="79"/>
      <c r="BJL482" s="79"/>
      <c r="BJM482" s="79"/>
      <c r="BJN482" s="79"/>
      <c r="BJO482" s="79"/>
      <c r="BJP482" s="79"/>
      <c r="BJQ482" s="79"/>
      <c r="BJR482" s="79"/>
      <c r="BJS482" s="79"/>
      <c r="BJT482" s="79"/>
      <c r="BJU482" s="79"/>
      <c r="BJV482" s="79"/>
      <c r="BJW482" s="79"/>
      <c r="BJX482" s="79"/>
      <c r="BJY482" s="79"/>
      <c r="BJZ482" s="79"/>
      <c r="BKA482" s="79"/>
      <c r="BKB482" s="79"/>
      <c r="BKC482" s="79"/>
      <c r="BKD482" s="79"/>
      <c r="BKE482" s="79"/>
      <c r="BKF482" s="79"/>
      <c r="BKG482" s="79"/>
      <c r="BKH482" s="79"/>
      <c r="BKI482" s="79"/>
      <c r="BKJ482" s="79"/>
      <c r="BKK482" s="79"/>
      <c r="BKL482" s="79"/>
      <c r="BKM482" s="79"/>
      <c r="BKN482" s="79"/>
      <c r="BKO482" s="79"/>
      <c r="BKP482" s="79"/>
      <c r="BKQ482" s="79"/>
      <c r="BKR482" s="79"/>
      <c r="BKS482" s="79"/>
      <c r="BKT482" s="79"/>
      <c r="BKU482" s="79"/>
      <c r="BKV482" s="79"/>
      <c r="BKW482" s="79"/>
      <c r="BKX482" s="79"/>
      <c r="BKY482" s="79"/>
      <c r="BKZ482" s="79"/>
      <c r="BLA482" s="79"/>
      <c r="BLB482" s="79"/>
      <c r="BLC482" s="79"/>
      <c r="BLD482" s="79"/>
      <c r="BLE482" s="79"/>
      <c r="BLF482" s="79"/>
      <c r="BLG482" s="79"/>
      <c r="BLH482" s="79"/>
      <c r="BLI482" s="79"/>
      <c r="BLJ482" s="79"/>
      <c r="BLK482" s="79"/>
      <c r="BLL482" s="79"/>
      <c r="BLM482" s="79"/>
      <c r="BLN482" s="79"/>
      <c r="BLO482" s="79"/>
      <c r="BLP482" s="79"/>
      <c r="BLQ482" s="79"/>
      <c r="BLR482" s="79"/>
      <c r="BLS482" s="79"/>
      <c r="BLT482" s="79"/>
      <c r="BLU482" s="79"/>
      <c r="BLV482" s="79"/>
      <c r="BLW482" s="79"/>
      <c r="BLX482" s="79"/>
      <c r="BLY482" s="79"/>
      <c r="BLZ482" s="79"/>
      <c r="BMA482" s="79"/>
      <c r="BMB482" s="79"/>
      <c r="BMC482" s="79"/>
      <c r="BMD482" s="79"/>
      <c r="BME482" s="79"/>
      <c r="BMF482" s="79"/>
      <c r="BMG482" s="79"/>
      <c r="BMH482" s="79"/>
      <c r="BMI482" s="79"/>
      <c r="BMJ482" s="79"/>
      <c r="BMK482" s="79"/>
      <c r="BML482" s="79"/>
      <c r="BMM482" s="79"/>
      <c r="BMN482" s="79"/>
      <c r="BMO482" s="79"/>
      <c r="BMP482" s="79"/>
      <c r="BMQ482" s="79"/>
      <c r="BMR482" s="79"/>
      <c r="BMS482" s="79"/>
      <c r="BMT482" s="79"/>
      <c r="BMU482" s="79"/>
      <c r="BMV482" s="79"/>
      <c r="BMW482" s="79"/>
      <c r="BMX482" s="79"/>
      <c r="BMY482" s="79"/>
      <c r="BMZ482" s="79"/>
      <c r="BNA482" s="79"/>
      <c r="BNB482" s="79"/>
      <c r="BNC482" s="79"/>
      <c r="BND482" s="79"/>
      <c r="BNE482" s="79"/>
      <c r="BNF482" s="79"/>
      <c r="BNG482" s="79"/>
      <c r="BNH482" s="79"/>
      <c r="BNI482" s="79"/>
      <c r="BNJ482" s="79"/>
      <c r="BNK482" s="79"/>
      <c r="BNL482" s="79"/>
      <c r="BNM482" s="79"/>
      <c r="BNN482" s="79"/>
      <c r="BNO482" s="79"/>
      <c r="BNP482" s="79"/>
      <c r="BNQ482" s="79"/>
      <c r="BNR482" s="79"/>
      <c r="BNS482" s="79"/>
      <c r="BNT482" s="79"/>
      <c r="BNU482" s="79"/>
      <c r="BNV482" s="79"/>
      <c r="BNW482" s="79"/>
      <c r="BNX482" s="79"/>
      <c r="BNY482" s="79"/>
      <c r="BNZ482" s="79"/>
      <c r="BOA482" s="79"/>
      <c r="BOB482" s="79"/>
      <c r="BOC482" s="79"/>
      <c r="BOD482" s="79"/>
      <c r="BOE482" s="79"/>
      <c r="BOF482" s="79"/>
      <c r="BOG482" s="79"/>
      <c r="BOH482" s="79"/>
      <c r="BOI482" s="79"/>
      <c r="BOJ482" s="79"/>
      <c r="BOK482" s="79"/>
      <c r="BOL482" s="79"/>
      <c r="BOM482" s="79"/>
      <c r="BON482" s="79"/>
      <c r="BOO482" s="79"/>
      <c r="BOP482" s="79"/>
      <c r="BOQ482" s="79"/>
      <c r="BOR482" s="79"/>
      <c r="BOS482" s="79"/>
      <c r="BOT482" s="79"/>
      <c r="BOU482" s="79"/>
      <c r="BOV482" s="79"/>
      <c r="BOW482" s="79"/>
      <c r="BOX482" s="79"/>
      <c r="BOY482" s="79"/>
      <c r="BOZ482" s="79"/>
      <c r="BPA482" s="79"/>
      <c r="BPB482" s="79"/>
      <c r="BPC482" s="79"/>
      <c r="BPD482" s="79"/>
      <c r="BPE482" s="79"/>
      <c r="BPF482" s="79"/>
      <c r="BPG482" s="79"/>
      <c r="BPH482" s="79"/>
      <c r="BPI482" s="79"/>
      <c r="BPJ482" s="79"/>
      <c r="BPK482" s="79"/>
      <c r="BPL482" s="79"/>
      <c r="BPM482" s="79"/>
      <c r="BPN482" s="79"/>
      <c r="BPO482" s="79"/>
      <c r="BPP482" s="79"/>
      <c r="BPQ482" s="79"/>
      <c r="BPR482" s="79"/>
      <c r="BPS482" s="79"/>
      <c r="BPT482" s="79"/>
      <c r="BPU482" s="79"/>
      <c r="BPV482" s="79"/>
      <c r="BPW482" s="79"/>
      <c r="BPX482" s="79"/>
      <c r="BPY482" s="79"/>
      <c r="BPZ482" s="79"/>
      <c r="BQA482" s="79"/>
      <c r="BQB482" s="79"/>
      <c r="BQC482" s="79"/>
      <c r="BQD482" s="79"/>
      <c r="BQE482" s="79"/>
      <c r="BQF482" s="79"/>
      <c r="BQG482" s="79"/>
      <c r="BQH482" s="79"/>
      <c r="BQI482" s="79"/>
      <c r="BQJ482" s="79"/>
      <c r="BQK482" s="79"/>
      <c r="BQL482" s="79"/>
      <c r="BQM482" s="79"/>
      <c r="BQN482" s="79"/>
      <c r="BQO482" s="79"/>
      <c r="BQP482" s="79"/>
      <c r="BQQ482" s="79"/>
      <c r="BQR482" s="79"/>
      <c r="BQS482" s="79"/>
      <c r="BQT482" s="79"/>
      <c r="BQU482" s="79"/>
      <c r="BQV482" s="79"/>
      <c r="BQW482" s="79"/>
      <c r="BQX482" s="79"/>
      <c r="BQY482" s="79"/>
      <c r="BQZ482" s="79"/>
      <c r="BRA482" s="79"/>
      <c r="BRB482" s="79"/>
      <c r="BRC482" s="79"/>
      <c r="BRD482" s="79"/>
      <c r="BRE482" s="79"/>
      <c r="BRF482" s="79"/>
      <c r="BRG482" s="79"/>
      <c r="BRH482" s="79"/>
      <c r="BRI482" s="79"/>
      <c r="BRJ482" s="79"/>
      <c r="BRK482" s="79"/>
      <c r="BRL482" s="79"/>
      <c r="BRM482" s="79"/>
      <c r="BRN482" s="79"/>
      <c r="BRO482" s="79"/>
      <c r="BRP482" s="79"/>
      <c r="BRQ482" s="79"/>
      <c r="BRR482" s="79"/>
      <c r="BRS482" s="79"/>
      <c r="BRT482" s="79"/>
      <c r="BRU482" s="79"/>
      <c r="BRV482" s="79"/>
      <c r="BRW482" s="79"/>
      <c r="BRX482" s="79"/>
      <c r="BRY482" s="79"/>
      <c r="BRZ482" s="79"/>
      <c r="BSA482" s="79"/>
      <c r="BSB482" s="79"/>
      <c r="BSC482" s="79"/>
      <c r="BSD482" s="79"/>
      <c r="BSE482" s="79"/>
      <c r="BSF482" s="79"/>
      <c r="BSG482" s="79"/>
      <c r="BSH482" s="79"/>
      <c r="BSI482" s="79"/>
      <c r="BSJ482" s="79"/>
      <c r="BSK482" s="79"/>
      <c r="BSL482" s="79"/>
      <c r="BSM482" s="79"/>
      <c r="BSN482" s="79"/>
      <c r="BSO482" s="79"/>
      <c r="BSP482" s="79"/>
      <c r="BSQ482" s="79"/>
      <c r="BSR482" s="79"/>
      <c r="BSS482" s="79"/>
      <c r="BST482" s="79"/>
      <c r="BSU482" s="79"/>
      <c r="BSV482" s="79"/>
      <c r="BSW482" s="79"/>
      <c r="BSX482" s="79"/>
      <c r="BSY482" s="79"/>
      <c r="BSZ482" s="79"/>
      <c r="BTA482" s="79"/>
      <c r="BTB482" s="79"/>
      <c r="BTC482" s="79"/>
      <c r="BTD482" s="79"/>
      <c r="BTE482" s="79"/>
      <c r="BTF482" s="79"/>
      <c r="BTG482" s="79"/>
      <c r="BTH482" s="79"/>
      <c r="BTI482" s="79"/>
      <c r="BTJ482" s="79"/>
      <c r="BTK482" s="79"/>
      <c r="BTL482" s="79"/>
      <c r="BTM482" s="79"/>
      <c r="BTN482" s="79"/>
      <c r="BTO482" s="79"/>
      <c r="BTP482" s="79"/>
      <c r="BTQ482" s="79"/>
      <c r="BTR482" s="79"/>
      <c r="BTS482" s="79"/>
      <c r="BTT482" s="79"/>
      <c r="BTU482" s="79"/>
      <c r="BTV482" s="79"/>
      <c r="BTW482" s="79"/>
      <c r="BTX482" s="79"/>
      <c r="BTY482" s="79"/>
      <c r="BTZ482" s="79"/>
      <c r="BUA482" s="79"/>
      <c r="BUB482" s="79"/>
      <c r="BUC482" s="79"/>
      <c r="BUD482" s="79"/>
      <c r="BUE482" s="79"/>
      <c r="BUF482" s="79"/>
      <c r="BUG482" s="79"/>
      <c r="BUH482" s="79"/>
      <c r="BUI482" s="79"/>
      <c r="BUJ482" s="79"/>
      <c r="BUK482" s="79"/>
      <c r="BUL482" s="79"/>
      <c r="BUM482" s="79"/>
      <c r="BUN482" s="79"/>
      <c r="BUO482" s="79"/>
      <c r="BUP482" s="79"/>
      <c r="BUQ482" s="79"/>
      <c r="BUR482" s="79"/>
      <c r="BUS482" s="79"/>
      <c r="BUT482" s="79"/>
      <c r="BUU482" s="79"/>
      <c r="BUV482" s="79"/>
      <c r="BUW482" s="79"/>
      <c r="BUX482" s="79"/>
      <c r="BUY482" s="79"/>
      <c r="BUZ482" s="79"/>
      <c r="BVA482" s="79"/>
      <c r="BVB482" s="79"/>
      <c r="BVC482" s="79"/>
      <c r="BVD482" s="79"/>
      <c r="BVE482" s="79"/>
      <c r="BVF482" s="79"/>
      <c r="BVG482" s="79"/>
      <c r="BVH482" s="79"/>
      <c r="BVI482" s="79"/>
      <c r="BVJ482" s="79"/>
      <c r="BVK482" s="79"/>
      <c r="BVL482" s="79"/>
      <c r="BVM482" s="79"/>
      <c r="BVN482" s="79"/>
      <c r="BVO482" s="79"/>
      <c r="BVP482" s="79"/>
      <c r="BVQ482" s="79"/>
      <c r="BVR482" s="79"/>
      <c r="BVS482" s="79"/>
      <c r="BVT482" s="79"/>
      <c r="BVU482" s="79"/>
      <c r="BVV482" s="79"/>
      <c r="BVW482" s="79"/>
      <c r="BVX482" s="79"/>
      <c r="BVY482" s="79"/>
      <c r="BVZ482" s="79"/>
      <c r="BWA482" s="79"/>
      <c r="BWB482" s="79"/>
      <c r="BWC482" s="79"/>
      <c r="BWD482" s="79"/>
      <c r="BWE482" s="79"/>
      <c r="BWF482" s="79"/>
      <c r="BWG482" s="79"/>
      <c r="BWH482" s="79"/>
      <c r="BWI482" s="79"/>
      <c r="BWJ482" s="79"/>
      <c r="BWK482" s="79"/>
      <c r="BWL482" s="79"/>
      <c r="BWM482" s="79"/>
      <c r="BWN482" s="79"/>
      <c r="BWO482" s="79"/>
      <c r="BWP482" s="79"/>
      <c r="BWQ482" s="79"/>
      <c r="BWR482" s="79"/>
      <c r="BWS482" s="79"/>
      <c r="BWT482" s="79"/>
      <c r="BWU482" s="79"/>
      <c r="BWV482" s="79"/>
      <c r="BWW482" s="79"/>
      <c r="BWX482" s="79"/>
      <c r="BWY482" s="79"/>
      <c r="BWZ482" s="79"/>
      <c r="BXA482" s="79"/>
      <c r="BXB482" s="79"/>
      <c r="BXC482" s="79"/>
      <c r="BXD482" s="79"/>
      <c r="BXE482" s="79"/>
      <c r="BXF482" s="79"/>
      <c r="BXG482" s="79"/>
      <c r="BXH482" s="79"/>
      <c r="BXI482" s="79"/>
      <c r="BXJ482" s="79"/>
      <c r="BXK482" s="79"/>
      <c r="BXL482" s="79"/>
      <c r="BXM482" s="79"/>
      <c r="BXN482" s="79"/>
      <c r="BXO482" s="79"/>
      <c r="BXP482" s="79"/>
      <c r="BXQ482" s="79"/>
      <c r="BXR482" s="79"/>
      <c r="BXS482" s="79"/>
      <c r="BXT482" s="79"/>
      <c r="BXU482" s="79"/>
      <c r="BXV482" s="79"/>
      <c r="BXW482" s="79"/>
      <c r="BXX482" s="79"/>
      <c r="BXY482" s="79"/>
      <c r="BXZ482" s="79"/>
      <c r="BYA482" s="79"/>
      <c r="BYB482" s="79"/>
      <c r="BYC482" s="79"/>
      <c r="BYD482" s="79"/>
      <c r="BYE482" s="79"/>
      <c r="BYF482" s="79"/>
      <c r="BYG482" s="79"/>
      <c r="BYH482" s="79"/>
      <c r="BYI482" s="79"/>
      <c r="BYJ482" s="79"/>
      <c r="BYK482" s="79"/>
      <c r="BYL482" s="79"/>
      <c r="BYM482" s="79"/>
      <c r="BYN482" s="79"/>
      <c r="BYO482" s="79"/>
      <c r="BYP482" s="79"/>
      <c r="BYQ482" s="79"/>
      <c r="BYR482" s="79"/>
      <c r="BYS482" s="79"/>
      <c r="BYT482" s="79"/>
      <c r="BYU482" s="79"/>
      <c r="BYV482" s="79"/>
      <c r="BYW482" s="79"/>
      <c r="BYX482" s="79"/>
      <c r="BYY482" s="79"/>
      <c r="BYZ482" s="79"/>
      <c r="BZA482" s="79"/>
      <c r="BZB482" s="79"/>
      <c r="BZC482" s="79"/>
      <c r="BZD482" s="79"/>
      <c r="BZE482" s="79"/>
      <c r="BZF482" s="79"/>
      <c r="BZG482" s="79"/>
      <c r="BZH482" s="79"/>
      <c r="BZI482" s="79"/>
      <c r="BZJ482" s="79"/>
      <c r="BZK482" s="79"/>
      <c r="BZL482" s="79"/>
      <c r="BZM482" s="79"/>
      <c r="BZN482" s="79"/>
      <c r="BZO482" s="79"/>
      <c r="BZP482" s="79"/>
      <c r="BZQ482" s="79"/>
      <c r="BZR482" s="79"/>
      <c r="BZS482" s="79"/>
      <c r="BZT482" s="79"/>
      <c r="BZU482" s="79"/>
      <c r="BZV482" s="79"/>
      <c r="BZW482" s="79"/>
      <c r="BZX482" s="79"/>
      <c r="BZY482" s="79"/>
      <c r="BZZ482" s="79"/>
      <c r="CAA482" s="79"/>
      <c r="CAB482" s="79"/>
      <c r="CAC482" s="79"/>
      <c r="CAD482" s="79"/>
      <c r="CAE482" s="79"/>
      <c r="CAF482" s="79"/>
      <c r="CAG482" s="79"/>
      <c r="CAH482" s="79"/>
      <c r="CAI482" s="79"/>
      <c r="CAJ482" s="79"/>
      <c r="CAK482" s="79"/>
      <c r="CAL482" s="79"/>
      <c r="CAM482" s="79"/>
      <c r="CAN482" s="79"/>
      <c r="CAO482" s="79"/>
      <c r="CAP482" s="79"/>
      <c r="CAQ482" s="79"/>
      <c r="CAR482" s="79"/>
      <c r="CAS482" s="79"/>
      <c r="CAT482" s="79"/>
      <c r="CAU482" s="79"/>
      <c r="CAV482" s="79"/>
      <c r="CAW482" s="79"/>
      <c r="CAX482" s="79"/>
      <c r="CAY482" s="79"/>
      <c r="CAZ482" s="79"/>
      <c r="CBA482" s="79"/>
      <c r="CBB482" s="79"/>
      <c r="CBC482" s="79"/>
      <c r="CBD482" s="79"/>
      <c r="CBE482" s="79"/>
      <c r="CBF482" s="79"/>
      <c r="CBG482" s="79"/>
      <c r="CBH482" s="79"/>
      <c r="CBI482" s="79"/>
      <c r="CBJ482" s="79"/>
      <c r="CBK482" s="79"/>
      <c r="CBL482" s="79"/>
      <c r="CBM482" s="79"/>
      <c r="CBN482" s="79"/>
      <c r="CBO482" s="79"/>
      <c r="CBP482" s="79"/>
      <c r="CBQ482" s="79"/>
      <c r="CBR482" s="79"/>
      <c r="CBS482" s="79"/>
      <c r="CBT482" s="79"/>
      <c r="CBU482" s="79"/>
      <c r="CBV482" s="79"/>
      <c r="CBW482" s="79"/>
      <c r="CBX482" s="79"/>
      <c r="CBY482" s="79"/>
      <c r="CBZ482" s="79"/>
      <c r="CCA482" s="79"/>
      <c r="CCB482" s="79"/>
      <c r="CCC482" s="79"/>
      <c r="CCD482" s="79"/>
      <c r="CCE482" s="79"/>
      <c r="CCF482" s="79"/>
      <c r="CCG482" s="79"/>
      <c r="CCH482" s="79"/>
      <c r="CCI482" s="79"/>
      <c r="CCJ482" s="79"/>
      <c r="CCK482" s="79"/>
      <c r="CCL482" s="79"/>
      <c r="CCM482" s="79"/>
      <c r="CCN482" s="79"/>
      <c r="CCO482" s="79"/>
      <c r="CCP482" s="79"/>
      <c r="CCQ482" s="79"/>
      <c r="CCR482" s="79"/>
      <c r="CCS482" s="79"/>
      <c r="CCT482" s="79"/>
      <c r="CCU482" s="79"/>
      <c r="CCV482" s="79"/>
      <c r="CCW482" s="79"/>
      <c r="CCX482" s="79"/>
      <c r="CCY482" s="79"/>
      <c r="CCZ482" s="79"/>
      <c r="CDA482" s="79"/>
      <c r="CDB482" s="79"/>
      <c r="CDC482" s="79"/>
      <c r="CDD482" s="79"/>
      <c r="CDE482" s="79"/>
      <c r="CDF482" s="79"/>
      <c r="CDG482" s="79"/>
      <c r="CDH482" s="79"/>
      <c r="CDI482" s="79"/>
      <c r="CDJ482" s="79"/>
      <c r="CDK482" s="79"/>
      <c r="CDL482" s="79"/>
      <c r="CDM482" s="79"/>
      <c r="CDN482" s="79"/>
      <c r="CDO482" s="79"/>
      <c r="CDP482" s="79"/>
      <c r="CDQ482" s="79"/>
      <c r="CDR482" s="79"/>
      <c r="CDS482" s="79"/>
      <c r="CDT482" s="79"/>
      <c r="CDU482" s="79"/>
      <c r="CDV482" s="79"/>
      <c r="CDW482" s="79"/>
      <c r="CDX482" s="79"/>
      <c r="CDY482" s="79"/>
      <c r="CDZ482" s="79"/>
      <c r="CEA482" s="79"/>
      <c r="CEB482" s="79"/>
      <c r="CEC482" s="79"/>
      <c r="CED482" s="79"/>
      <c r="CEE482" s="79"/>
      <c r="CEF482" s="79"/>
      <c r="CEG482" s="79"/>
      <c r="CEH482" s="79"/>
      <c r="CEI482" s="79"/>
      <c r="CEJ482" s="79"/>
      <c r="CEK482" s="79"/>
      <c r="CEL482" s="79"/>
      <c r="CEM482" s="79"/>
      <c r="CEN482" s="79"/>
      <c r="CEO482" s="79"/>
      <c r="CEP482" s="79"/>
      <c r="CEQ482" s="79"/>
      <c r="CER482" s="79"/>
      <c r="CES482" s="79"/>
      <c r="CET482" s="79"/>
      <c r="CEU482" s="79"/>
      <c r="CEV482" s="79"/>
      <c r="CEW482" s="79"/>
      <c r="CEX482" s="79"/>
      <c r="CEY482" s="79"/>
      <c r="CEZ482" s="79"/>
      <c r="CFA482" s="79"/>
      <c r="CFB482" s="79"/>
      <c r="CFC482" s="79"/>
      <c r="CFD482" s="79"/>
      <c r="CFE482" s="79"/>
      <c r="CFF482" s="79"/>
      <c r="CFG482" s="79"/>
      <c r="CFH482" s="79"/>
      <c r="CFI482" s="79"/>
      <c r="CFJ482" s="79"/>
      <c r="CFK482" s="79"/>
      <c r="CFL482" s="79"/>
      <c r="CFM482" s="79"/>
      <c r="CFN482" s="79"/>
      <c r="CFO482" s="79"/>
      <c r="CFP482" s="79"/>
      <c r="CFQ482" s="79"/>
      <c r="CFR482" s="79"/>
      <c r="CFS482" s="79"/>
      <c r="CFT482" s="79"/>
      <c r="CFU482" s="79"/>
      <c r="CFV482" s="79"/>
      <c r="CFW482" s="79"/>
      <c r="CFX482" s="79"/>
      <c r="CFY482" s="79"/>
      <c r="CFZ482" s="79"/>
      <c r="CGA482" s="79"/>
      <c r="CGB482" s="79"/>
      <c r="CGC482" s="79"/>
      <c r="CGD482" s="79"/>
      <c r="CGE482" s="79"/>
      <c r="CGF482" s="79"/>
      <c r="CGG482" s="79"/>
      <c r="CGH482" s="79"/>
      <c r="CGI482" s="79"/>
      <c r="CGJ482" s="79"/>
      <c r="CGK482" s="79"/>
      <c r="CGL482" s="79"/>
      <c r="CGM482" s="79"/>
      <c r="CGN482" s="79"/>
      <c r="CGO482" s="79"/>
      <c r="CGP482" s="79"/>
      <c r="CGQ482" s="79"/>
      <c r="CGR482" s="79"/>
      <c r="CGS482" s="79"/>
      <c r="CGT482" s="79"/>
      <c r="CGU482" s="79"/>
      <c r="CGV482" s="79"/>
      <c r="CGW482" s="79"/>
      <c r="CGX482" s="79"/>
      <c r="CGY482" s="79"/>
      <c r="CGZ482" s="79"/>
      <c r="CHA482" s="79"/>
      <c r="CHB482" s="79"/>
      <c r="CHC482" s="79"/>
      <c r="CHD482" s="79"/>
      <c r="CHE482" s="79"/>
      <c r="CHF482" s="79"/>
      <c r="CHG482" s="79"/>
      <c r="CHH482" s="79"/>
      <c r="CHI482" s="79"/>
      <c r="CHJ482" s="79"/>
      <c r="CHK482" s="79"/>
      <c r="CHL482" s="79"/>
      <c r="CHM482" s="79"/>
      <c r="CHN482" s="79"/>
      <c r="CHO482" s="79"/>
      <c r="CHP482" s="79"/>
      <c r="CHQ482" s="79"/>
      <c r="CHR482" s="79"/>
      <c r="CHS482" s="79"/>
      <c r="CHT482" s="79"/>
      <c r="CHU482" s="79"/>
      <c r="CHV482" s="79"/>
      <c r="CHW482" s="79"/>
      <c r="CHX482" s="79"/>
      <c r="CHY482" s="79"/>
      <c r="CHZ482" s="79"/>
      <c r="CIA482" s="79"/>
      <c r="CIB482" s="79"/>
      <c r="CIC482" s="79"/>
      <c r="CID482" s="79"/>
      <c r="CIE482" s="79"/>
      <c r="CIF482" s="79"/>
      <c r="CIG482" s="79"/>
      <c r="CIH482" s="79"/>
      <c r="CII482" s="79"/>
      <c r="CIJ482" s="79"/>
      <c r="CIK482" s="79"/>
      <c r="CIL482" s="79"/>
      <c r="CIM482" s="79"/>
      <c r="CIN482" s="79"/>
      <c r="CIO482" s="79"/>
      <c r="CIP482" s="79"/>
      <c r="CIQ482" s="79"/>
      <c r="CIR482" s="79"/>
      <c r="CIS482" s="79"/>
      <c r="CIT482" s="79"/>
      <c r="CIU482" s="79"/>
      <c r="CIV482" s="79"/>
      <c r="CIW482" s="79"/>
      <c r="CIX482" s="79"/>
      <c r="CIY482" s="79"/>
      <c r="CIZ482" s="79"/>
      <c r="CJA482" s="79"/>
      <c r="CJB482" s="79"/>
      <c r="CJC482" s="79"/>
      <c r="CJD482" s="79"/>
      <c r="CJE482" s="79"/>
      <c r="CJF482" s="79"/>
      <c r="CJG482" s="79"/>
      <c r="CJH482" s="79"/>
      <c r="CJI482" s="79"/>
      <c r="CJJ482" s="79"/>
      <c r="CJK482" s="79"/>
      <c r="CJL482" s="79"/>
      <c r="CJM482" s="79"/>
      <c r="CJN482" s="79"/>
      <c r="CJO482" s="79"/>
      <c r="CJP482" s="79"/>
      <c r="CJQ482" s="79"/>
      <c r="CJR482" s="79"/>
      <c r="CJS482" s="79"/>
      <c r="CJT482" s="79"/>
      <c r="CJU482" s="79"/>
      <c r="CJV482" s="79"/>
      <c r="CJW482" s="79"/>
      <c r="CJX482" s="79"/>
      <c r="CJY482" s="79"/>
      <c r="CJZ482" s="79"/>
      <c r="CKA482" s="79"/>
      <c r="CKB482" s="79"/>
      <c r="CKC482" s="79"/>
      <c r="CKD482" s="79"/>
      <c r="CKE482" s="79"/>
      <c r="CKF482" s="79"/>
      <c r="CKG482" s="79"/>
      <c r="CKH482" s="79"/>
      <c r="CKI482" s="79"/>
      <c r="CKJ482" s="79"/>
      <c r="CKK482" s="79"/>
      <c r="CKL482" s="79"/>
      <c r="CKM482" s="79"/>
      <c r="CKN482" s="79"/>
      <c r="CKO482" s="79"/>
      <c r="CKP482" s="79"/>
      <c r="CKQ482" s="79"/>
      <c r="CKR482" s="79"/>
      <c r="CKS482" s="79"/>
      <c r="CKT482" s="79"/>
      <c r="CKU482" s="79"/>
      <c r="CKV482" s="79"/>
      <c r="CKW482" s="79"/>
      <c r="CKX482" s="79"/>
      <c r="CKY482" s="79"/>
      <c r="CKZ482" s="79"/>
      <c r="CLA482" s="79"/>
      <c r="CLB482" s="79"/>
      <c r="CLC482" s="79"/>
      <c r="CLD482" s="79"/>
      <c r="CLE482" s="79"/>
      <c r="CLF482" s="79"/>
      <c r="CLG482" s="79"/>
      <c r="CLH482" s="79"/>
      <c r="CLI482" s="79"/>
      <c r="CLJ482" s="79"/>
      <c r="CLK482" s="79"/>
      <c r="CLL482" s="79"/>
      <c r="CLM482" s="79"/>
      <c r="CLN482" s="79"/>
      <c r="CLO482" s="79"/>
      <c r="CLP482" s="79"/>
      <c r="CLQ482" s="79"/>
      <c r="CLR482" s="79"/>
      <c r="CLS482" s="79"/>
      <c r="CLT482" s="79"/>
      <c r="CLU482" s="79"/>
      <c r="CLV482" s="79"/>
      <c r="CLW482" s="79"/>
      <c r="CLX482" s="79"/>
      <c r="CLY482" s="79"/>
      <c r="CLZ482" s="79"/>
      <c r="CMA482" s="79"/>
      <c r="CMB482" s="79"/>
      <c r="CMC482" s="79"/>
      <c r="CMD482" s="79"/>
      <c r="CME482" s="79"/>
      <c r="CMF482" s="79"/>
      <c r="CMG482" s="79"/>
      <c r="CMH482" s="79"/>
      <c r="CMI482" s="79"/>
      <c r="CMJ482" s="79"/>
      <c r="CMK482" s="79"/>
      <c r="CML482" s="79"/>
      <c r="CMM482" s="79"/>
      <c r="CMN482" s="79"/>
      <c r="CMO482" s="79"/>
      <c r="CMP482" s="79"/>
      <c r="CMQ482" s="79"/>
      <c r="CMR482" s="79"/>
      <c r="CMS482" s="79"/>
      <c r="CMT482" s="79"/>
      <c r="CMU482" s="79"/>
      <c r="CMV482" s="79"/>
      <c r="CMW482" s="79"/>
      <c r="CMX482" s="79"/>
      <c r="CMY482" s="79"/>
      <c r="CMZ482" s="79"/>
      <c r="CNA482" s="79"/>
      <c r="CNB482" s="79"/>
      <c r="CNC482" s="79"/>
      <c r="CND482" s="79"/>
      <c r="CNE482" s="79"/>
      <c r="CNF482" s="79"/>
      <c r="CNG482" s="79"/>
      <c r="CNH482" s="79"/>
      <c r="CNI482" s="79"/>
      <c r="CNJ482" s="79"/>
      <c r="CNK482" s="79"/>
      <c r="CNL482" s="79"/>
      <c r="CNM482" s="79"/>
      <c r="CNN482" s="79"/>
      <c r="CNO482" s="79"/>
      <c r="CNP482" s="79"/>
      <c r="CNQ482" s="79"/>
      <c r="CNR482" s="79"/>
      <c r="CNS482" s="79"/>
      <c r="CNT482" s="79"/>
      <c r="CNU482" s="79"/>
      <c r="CNV482" s="79"/>
      <c r="CNW482" s="79"/>
      <c r="CNX482" s="79"/>
      <c r="CNY482" s="79"/>
      <c r="CNZ482" s="79"/>
      <c r="COA482" s="79"/>
      <c r="COB482" s="79"/>
      <c r="COC482" s="79"/>
      <c r="COD482" s="79"/>
      <c r="COE482" s="79"/>
      <c r="COF482" s="79"/>
      <c r="COG482" s="79"/>
      <c r="COH482" s="79"/>
      <c r="COI482" s="79"/>
      <c r="COJ482" s="79"/>
      <c r="COK482" s="79"/>
      <c r="COL482" s="79"/>
      <c r="COM482" s="79"/>
      <c r="CON482" s="79"/>
      <c r="COO482" s="79"/>
      <c r="COP482" s="79"/>
      <c r="COQ482" s="79"/>
      <c r="COR482" s="79"/>
      <c r="COS482" s="79"/>
      <c r="COT482" s="79"/>
      <c r="COU482" s="79"/>
      <c r="COV482" s="79"/>
      <c r="COW482" s="79"/>
      <c r="COX482" s="79"/>
      <c r="COY482" s="79"/>
      <c r="COZ482" s="79"/>
      <c r="CPA482" s="79"/>
      <c r="CPB482" s="79"/>
      <c r="CPC482" s="79"/>
      <c r="CPD482" s="79"/>
      <c r="CPE482" s="79"/>
      <c r="CPF482" s="79"/>
      <c r="CPG482" s="79"/>
      <c r="CPH482" s="79"/>
      <c r="CPI482" s="79"/>
      <c r="CPJ482" s="79"/>
      <c r="CPK482" s="79"/>
      <c r="CPL482" s="79"/>
      <c r="CPM482" s="79"/>
      <c r="CPN482" s="79"/>
      <c r="CPO482" s="79"/>
      <c r="CPP482" s="79"/>
      <c r="CPQ482" s="79"/>
      <c r="CPR482" s="79"/>
      <c r="CPS482" s="79"/>
      <c r="CPT482" s="79"/>
      <c r="CPU482" s="79"/>
      <c r="CPV482" s="79"/>
      <c r="CPW482" s="79"/>
      <c r="CPX482" s="79"/>
      <c r="CPY482" s="79"/>
      <c r="CPZ482" s="79"/>
      <c r="CQA482" s="79"/>
      <c r="CQB482" s="79"/>
      <c r="CQC482" s="79"/>
      <c r="CQD482" s="79"/>
      <c r="CQE482" s="79"/>
      <c r="CQF482" s="79"/>
      <c r="CQG482" s="79"/>
      <c r="CQH482" s="79"/>
      <c r="CQI482" s="79"/>
      <c r="CQJ482" s="79"/>
      <c r="CQK482" s="79"/>
      <c r="CQL482" s="79"/>
      <c r="CQM482" s="79"/>
      <c r="CQN482" s="79"/>
      <c r="CQO482" s="79"/>
      <c r="CQP482" s="79"/>
      <c r="CQQ482" s="79"/>
      <c r="CQR482" s="79"/>
      <c r="CQS482" s="79"/>
      <c r="CQT482" s="79"/>
      <c r="CQU482" s="79"/>
      <c r="CQV482" s="79"/>
      <c r="CQW482" s="79"/>
      <c r="CQX482" s="79"/>
      <c r="CQY482" s="79"/>
      <c r="CQZ482" s="79"/>
      <c r="CRA482" s="79"/>
      <c r="CRB482" s="79"/>
      <c r="CRC482" s="79"/>
      <c r="CRD482" s="79"/>
      <c r="CRE482" s="79"/>
      <c r="CRF482" s="79"/>
      <c r="CRG482" s="79"/>
      <c r="CRH482" s="79"/>
      <c r="CRI482" s="79"/>
      <c r="CRJ482" s="79"/>
      <c r="CRK482" s="79"/>
      <c r="CRL482" s="79"/>
      <c r="CRM482" s="79"/>
      <c r="CRN482" s="79"/>
      <c r="CRO482" s="79"/>
      <c r="CRP482" s="79"/>
      <c r="CRQ482" s="79"/>
      <c r="CRR482" s="79"/>
      <c r="CRS482" s="79"/>
      <c r="CRT482" s="79"/>
      <c r="CRU482" s="79"/>
      <c r="CRV482" s="79"/>
      <c r="CRW482" s="79"/>
      <c r="CRX482" s="79"/>
      <c r="CRY482" s="79"/>
      <c r="CRZ482" s="79"/>
      <c r="CSA482" s="79"/>
      <c r="CSB482" s="79"/>
      <c r="CSC482" s="79"/>
      <c r="CSD482" s="79"/>
      <c r="CSE482" s="79"/>
      <c r="CSF482" s="79"/>
      <c r="CSG482" s="79"/>
      <c r="CSH482" s="79"/>
      <c r="CSI482" s="79"/>
      <c r="CSJ482" s="79"/>
      <c r="CSK482" s="79"/>
      <c r="CSL482" s="79"/>
      <c r="CSM482" s="79"/>
      <c r="CSN482" s="79"/>
      <c r="CSO482" s="79"/>
      <c r="CSP482" s="79"/>
      <c r="CSQ482" s="79"/>
      <c r="CSR482" s="79"/>
      <c r="CSS482" s="79"/>
      <c r="CST482" s="79"/>
      <c r="CSU482" s="79"/>
      <c r="CSV482" s="79"/>
      <c r="CSW482" s="79"/>
      <c r="CSX482" s="79"/>
      <c r="CSY482" s="79"/>
      <c r="CSZ482" s="79"/>
      <c r="CTA482" s="79"/>
      <c r="CTB482" s="79"/>
      <c r="CTC482" s="79"/>
      <c r="CTD482" s="79"/>
      <c r="CTE482" s="79"/>
      <c r="CTF482" s="79"/>
      <c r="CTG482" s="79"/>
      <c r="CTH482" s="79"/>
      <c r="CTI482" s="79"/>
      <c r="CTJ482" s="79"/>
      <c r="CTK482" s="79"/>
      <c r="CTL482" s="79"/>
      <c r="CTM482" s="79"/>
      <c r="CTN482" s="79"/>
      <c r="CTO482" s="79"/>
      <c r="CTP482" s="79"/>
      <c r="CTQ482" s="79"/>
      <c r="CTR482" s="79"/>
      <c r="CTS482" s="79"/>
      <c r="CTT482" s="79"/>
      <c r="CTU482" s="79"/>
      <c r="CTV482" s="79"/>
      <c r="CTW482" s="79"/>
      <c r="CTX482" s="79"/>
      <c r="CTY482" s="79"/>
      <c r="CTZ482" s="79"/>
      <c r="CUA482" s="79"/>
      <c r="CUB482" s="79"/>
      <c r="CUC482" s="79"/>
      <c r="CUD482" s="79"/>
      <c r="CUE482" s="79"/>
      <c r="CUF482" s="79"/>
      <c r="CUG482" s="79"/>
      <c r="CUH482" s="79"/>
      <c r="CUI482" s="79"/>
      <c r="CUJ482" s="79"/>
      <c r="CUK482" s="79"/>
      <c r="CUL482" s="79"/>
      <c r="CUM482" s="79"/>
      <c r="CUN482" s="79"/>
      <c r="CUO482" s="79"/>
      <c r="CUP482" s="79"/>
      <c r="CUQ482" s="79"/>
      <c r="CUR482" s="79"/>
      <c r="CUS482" s="79"/>
      <c r="CUT482" s="79"/>
      <c r="CUU482" s="79"/>
      <c r="CUV482" s="79"/>
      <c r="CUW482" s="79"/>
      <c r="CUX482" s="79"/>
      <c r="CUY482" s="79"/>
      <c r="CUZ482" s="79"/>
      <c r="CVA482" s="79"/>
      <c r="CVB482" s="79"/>
      <c r="CVC482" s="79"/>
      <c r="CVD482" s="79"/>
      <c r="CVE482" s="79"/>
      <c r="CVF482" s="79"/>
      <c r="CVG482" s="79"/>
      <c r="CVH482" s="79"/>
      <c r="CVI482" s="79"/>
      <c r="CVJ482" s="79"/>
      <c r="CVK482" s="79"/>
      <c r="CVL482" s="79"/>
      <c r="CVM482" s="79"/>
      <c r="CVN482" s="79"/>
      <c r="CVO482" s="79"/>
      <c r="CVP482" s="79"/>
      <c r="CVQ482" s="79"/>
      <c r="CVR482" s="79"/>
      <c r="CVS482" s="79"/>
      <c r="CVT482" s="79"/>
      <c r="CVU482" s="79"/>
      <c r="CVV482" s="79"/>
      <c r="CVW482" s="79"/>
      <c r="CVX482" s="79"/>
      <c r="CVY482" s="79"/>
      <c r="CVZ482" s="79"/>
      <c r="CWA482" s="79"/>
      <c r="CWB482" s="79"/>
      <c r="CWC482" s="79"/>
      <c r="CWD482" s="79"/>
      <c r="CWE482" s="79"/>
      <c r="CWF482" s="79"/>
      <c r="CWG482" s="79"/>
      <c r="CWH482" s="79"/>
      <c r="CWI482" s="79"/>
      <c r="CWJ482" s="79"/>
      <c r="CWK482" s="79"/>
      <c r="CWL482" s="79"/>
      <c r="CWM482" s="79"/>
      <c r="CWN482" s="79"/>
      <c r="CWO482" s="79"/>
      <c r="CWP482" s="79"/>
      <c r="CWQ482" s="79"/>
      <c r="CWR482" s="79"/>
      <c r="CWS482" s="79"/>
      <c r="CWT482" s="79"/>
      <c r="CWU482" s="79"/>
      <c r="CWV482" s="79"/>
      <c r="CWW482" s="79"/>
      <c r="CWX482" s="79"/>
      <c r="CWY482" s="79"/>
      <c r="CWZ482" s="79"/>
      <c r="CXA482" s="79"/>
      <c r="CXB482" s="79"/>
      <c r="CXC482" s="79"/>
      <c r="CXD482" s="79"/>
      <c r="CXE482" s="79"/>
      <c r="CXF482" s="79"/>
      <c r="CXG482" s="79"/>
      <c r="CXH482" s="79"/>
      <c r="CXI482" s="79"/>
      <c r="CXJ482" s="79"/>
      <c r="CXK482" s="79"/>
      <c r="CXL482" s="79"/>
      <c r="CXM482" s="79"/>
      <c r="CXN482" s="79"/>
      <c r="CXO482" s="79"/>
      <c r="CXP482" s="79"/>
      <c r="CXQ482" s="79"/>
      <c r="CXR482" s="79"/>
      <c r="CXS482" s="79"/>
      <c r="CXT482" s="79"/>
      <c r="CXU482" s="79"/>
      <c r="CXV482" s="79"/>
      <c r="CXW482" s="79"/>
      <c r="CXX482" s="79"/>
      <c r="CXY482" s="79"/>
      <c r="CXZ482" s="79"/>
      <c r="CYA482" s="79"/>
      <c r="CYB482" s="79"/>
      <c r="CYC482" s="79"/>
      <c r="CYD482" s="79"/>
      <c r="CYE482" s="79"/>
      <c r="CYF482" s="79"/>
      <c r="CYG482" s="79"/>
      <c r="CYH482" s="79"/>
      <c r="CYI482" s="79"/>
      <c r="CYJ482" s="79"/>
      <c r="CYK482" s="79"/>
      <c r="CYL482" s="79"/>
      <c r="CYM482" s="79"/>
      <c r="CYN482" s="79"/>
      <c r="CYO482" s="79"/>
      <c r="CYP482" s="79"/>
      <c r="CYQ482" s="79"/>
      <c r="CYR482" s="79"/>
      <c r="CYS482" s="79"/>
      <c r="CYT482" s="79"/>
      <c r="CYU482" s="79"/>
      <c r="CYV482" s="79"/>
      <c r="CYW482" s="79"/>
      <c r="CYX482" s="79"/>
      <c r="CYY482" s="79"/>
      <c r="CYZ482" s="79"/>
      <c r="CZA482" s="79"/>
      <c r="CZB482" s="79"/>
      <c r="CZC482" s="79"/>
      <c r="CZD482" s="79"/>
      <c r="CZE482" s="79"/>
      <c r="CZF482" s="79"/>
      <c r="CZG482" s="79"/>
      <c r="CZH482" s="79"/>
      <c r="CZI482" s="79"/>
      <c r="CZJ482" s="79"/>
      <c r="CZK482" s="79"/>
      <c r="CZL482" s="79"/>
      <c r="CZM482" s="79"/>
      <c r="CZN482" s="79"/>
      <c r="CZO482" s="79"/>
      <c r="CZP482" s="79"/>
      <c r="CZQ482" s="79"/>
      <c r="CZR482" s="79"/>
      <c r="CZS482" s="79"/>
      <c r="CZT482" s="79"/>
      <c r="CZU482" s="79"/>
      <c r="CZV482" s="79"/>
      <c r="CZW482" s="79"/>
      <c r="CZX482" s="79"/>
      <c r="CZY482" s="79"/>
      <c r="CZZ482" s="79"/>
      <c r="DAA482" s="79"/>
      <c r="DAB482" s="79"/>
      <c r="DAC482" s="79"/>
      <c r="DAD482" s="79"/>
      <c r="DAE482" s="79"/>
      <c r="DAF482" s="79"/>
      <c r="DAG482" s="79"/>
      <c r="DAH482" s="79"/>
      <c r="DAI482" s="79"/>
      <c r="DAJ482" s="79"/>
      <c r="DAK482" s="79"/>
      <c r="DAL482" s="79"/>
      <c r="DAM482" s="79"/>
      <c r="DAN482" s="79"/>
      <c r="DAO482" s="79"/>
      <c r="DAP482" s="79"/>
      <c r="DAQ482" s="79"/>
      <c r="DAR482" s="79"/>
      <c r="DAS482" s="79"/>
      <c r="DAT482" s="79"/>
      <c r="DAU482" s="79"/>
      <c r="DAV482" s="79"/>
      <c r="DAW482" s="79"/>
      <c r="DAX482" s="79"/>
      <c r="DAY482" s="79"/>
      <c r="DAZ482" s="79"/>
      <c r="DBA482" s="79"/>
      <c r="DBB482" s="79"/>
      <c r="DBC482" s="79"/>
      <c r="DBD482" s="79"/>
      <c r="DBE482" s="79"/>
      <c r="DBF482" s="79"/>
      <c r="DBG482" s="79"/>
      <c r="DBH482" s="79"/>
      <c r="DBI482" s="79"/>
      <c r="DBJ482" s="79"/>
      <c r="DBK482" s="79"/>
      <c r="DBL482" s="79"/>
      <c r="DBM482" s="79"/>
      <c r="DBN482" s="79"/>
      <c r="DBO482" s="79"/>
      <c r="DBP482" s="79"/>
      <c r="DBQ482" s="79"/>
      <c r="DBR482" s="79"/>
      <c r="DBS482" s="79"/>
      <c r="DBT482" s="79"/>
      <c r="DBU482" s="79"/>
      <c r="DBV482" s="79"/>
      <c r="DBW482" s="79"/>
      <c r="DBX482" s="79"/>
      <c r="DBY482" s="79"/>
      <c r="DBZ482" s="79"/>
      <c r="DCA482" s="79"/>
      <c r="DCB482" s="79"/>
      <c r="DCC482" s="79"/>
      <c r="DCD482" s="79"/>
      <c r="DCE482" s="79"/>
      <c r="DCF482" s="79"/>
      <c r="DCG482" s="79"/>
      <c r="DCH482" s="79"/>
      <c r="DCI482" s="79"/>
      <c r="DCJ482" s="79"/>
      <c r="DCK482" s="79"/>
      <c r="DCL482" s="79"/>
      <c r="DCM482" s="79"/>
      <c r="DCN482" s="79"/>
      <c r="DCO482" s="79"/>
      <c r="DCP482" s="79"/>
      <c r="DCQ482" s="79"/>
      <c r="DCR482" s="79"/>
      <c r="DCS482" s="79"/>
      <c r="DCT482" s="79"/>
      <c r="DCU482" s="79"/>
      <c r="DCV482" s="79"/>
      <c r="DCW482" s="79"/>
      <c r="DCX482" s="79"/>
      <c r="DCY482" s="79"/>
      <c r="DCZ482" s="79"/>
      <c r="DDA482" s="79"/>
      <c r="DDB482" s="79"/>
      <c r="DDC482" s="79"/>
      <c r="DDD482" s="79"/>
      <c r="DDE482" s="79"/>
      <c r="DDF482" s="79"/>
      <c r="DDG482" s="79"/>
      <c r="DDH482" s="79"/>
      <c r="DDI482" s="79"/>
      <c r="DDJ482" s="79"/>
      <c r="DDK482" s="79"/>
      <c r="DDL482" s="79"/>
      <c r="DDM482" s="79"/>
      <c r="DDN482" s="79"/>
      <c r="DDO482" s="79"/>
      <c r="DDP482" s="79"/>
      <c r="DDQ482" s="79"/>
      <c r="DDR482" s="79"/>
      <c r="DDS482" s="79"/>
      <c r="DDT482" s="79"/>
      <c r="DDU482" s="79"/>
      <c r="DDV482" s="79"/>
      <c r="DDW482" s="79"/>
      <c r="DDX482" s="79"/>
      <c r="DDY482" s="79"/>
      <c r="DDZ482" s="79"/>
      <c r="DEA482" s="79"/>
      <c r="DEB482" s="79"/>
      <c r="DEC482" s="79"/>
      <c r="DED482" s="79"/>
      <c r="DEE482" s="79"/>
      <c r="DEF482" s="79"/>
      <c r="DEG482" s="79"/>
      <c r="DEH482" s="79"/>
      <c r="DEI482" s="79"/>
      <c r="DEJ482" s="79"/>
      <c r="DEK482" s="79"/>
      <c r="DEL482" s="79"/>
      <c r="DEM482" s="79"/>
      <c r="DEN482" s="79"/>
      <c r="DEO482" s="79"/>
      <c r="DEP482" s="79"/>
      <c r="DEQ482" s="79"/>
      <c r="DER482" s="79"/>
      <c r="DES482" s="79"/>
      <c r="DET482" s="79"/>
      <c r="DEU482" s="79"/>
      <c r="DEV482" s="79"/>
      <c r="DEW482" s="79"/>
      <c r="DEX482" s="79"/>
      <c r="DEY482" s="79"/>
      <c r="DEZ482" s="79"/>
      <c r="DFA482" s="79"/>
      <c r="DFB482" s="79"/>
      <c r="DFC482" s="79"/>
      <c r="DFD482" s="79"/>
      <c r="DFE482" s="79"/>
      <c r="DFF482" s="79"/>
      <c r="DFG482" s="79"/>
      <c r="DFH482" s="79"/>
      <c r="DFI482" s="79"/>
      <c r="DFJ482" s="79"/>
      <c r="DFK482" s="79"/>
      <c r="DFL482" s="79"/>
      <c r="DFM482" s="79"/>
      <c r="DFN482" s="79"/>
      <c r="DFO482" s="79"/>
      <c r="DFP482" s="79"/>
      <c r="DFQ482" s="79"/>
      <c r="DFR482" s="79"/>
      <c r="DFS482" s="79"/>
      <c r="DFT482" s="79"/>
      <c r="DFU482" s="79"/>
      <c r="DFV482" s="79"/>
      <c r="DFW482" s="79"/>
      <c r="DFX482" s="79"/>
      <c r="DFY482" s="79"/>
      <c r="DFZ482" s="79"/>
      <c r="DGA482" s="79"/>
      <c r="DGB482" s="79"/>
      <c r="DGC482" s="79"/>
      <c r="DGD482" s="79"/>
      <c r="DGE482" s="79"/>
      <c r="DGF482" s="79"/>
      <c r="DGG482" s="79"/>
      <c r="DGH482" s="79"/>
      <c r="DGI482" s="79"/>
      <c r="DGJ482" s="79"/>
      <c r="DGK482" s="79"/>
      <c r="DGL482" s="79"/>
      <c r="DGM482" s="79"/>
      <c r="DGN482" s="79"/>
      <c r="DGO482" s="79"/>
      <c r="DGP482" s="79"/>
      <c r="DGQ482" s="79"/>
      <c r="DGR482" s="79"/>
      <c r="DGS482" s="79"/>
      <c r="DGT482" s="79"/>
      <c r="DGU482" s="79"/>
      <c r="DGV482" s="79"/>
      <c r="DGW482" s="79"/>
      <c r="DGX482" s="79"/>
      <c r="DGY482" s="79"/>
      <c r="DGZ482" s="79"/>
      <c r="DHA482" s="79"/>
      <c r="DHB482" s="79"/>
      <c r="DHC482" s="79"/>
      <c r="DHD482" s="79"/>
      <c r="DHE482" s="79"/>
      <c r="DHF482" s="79"/>
      <c r="DHG482" s="79"/>
      <c r="DHH482" s="79"/>
      <c r="DHI482" s="79"/>
      <c r="DHJ482" s="79"/>
      <c r="DHK482" s="79"/>
      <c r="DHL482" s="79"/>
      <c r="DHM482" s="79"/>
      <c r="DHN482" s="79"/>
      <c r="DHO482" s="79"/>
      <c r="DHP482" s="79"/>
      <c r="DHQ482" s="79"/>
      <c r="DHR482" s="79"/>
      <c r="DHS482" s="79"/>
      <c r="DHT482" s="79"/>
      <c r="DHU482" s="79"/>
      <c r="DHV482" s="79"/>
      <c r="DHW482" s="79"/>
      <c r="DHX482" s="79"/>
      <c r="DHY482" s="79"/>
      <c r="DHZ482" s="79"/>
      <c r="DIA482" s="79"/>
      <c r="DIB482" s="79"/>
      <c r="DIC482" s="79"/>
      <c r="DID482" s="79"/>
      <c r="DIE482" s="79"/>
      <c r="DIF482" s="79"/>
      <c r="DIG482" s="79"/>
      <c r="DIH482" s="79"/>
      <c r="DII482" s="79"/>
      <c r="DIJ482" s="79"/>
      <c r="DIK482" s="79"/>
      <c r="DIL482" s="79"/>
      <c r="DIM482" s="79"/>
      <c r="DIN482" s="79"/>
      <c r="DIO482" s="79"/>
      <c r="DIP482" s="79"/>
      <c r="DIQ482" s="79"/>
      <c r="DIR482" s="79"/>
      <c r="DIS482" s="79"/>
      <c r="DIT482" s="79"/>
      <c r="DIU482" s="79"/>
      <c r="DIV482" s="79"/>
      <c r="DIW482" s="79"/>
      <c r="DIX482" s="79"/>
      <c r="DIY482" s="79"/>
      <c r="DIZ482" s="79"/>
      <c r="DJA482" s="79"/>
      <c r="DJB482" s="79"/>
      <c r="DJC482" s="79"/>
      <c r="DJD482" s="79"/>
      <c r="DJE482" s="79"/>
      <c r="DJF482" s="79"/>
      <c r="DJG482" s="79"/>
      <c r="DJH482" s="79"/>
      <c r="DJI482" s="79"/>
      <c r="DJJ482" s="79"/>
      <c r="DJK482" s="79"/>
      <c r="DJL482" s="79"/>
      <c r="DJM482" s="79"/>
      <c r="DJN482" s="79"/>
      <c r="DJO482" s="79"/>
      <c r="DJP482" s="79"/>
      <c r="DJQ482" s="79"/>
      <c r="DJR482" s="79"/>
      <c r="DJS482" s="79"/>
      <c r="DJT482" s="79"/>
      <c r="DJU482" s="79"/>
      <c r="DJV482" s="79"/>
      <c r="DJW482" s="79"/>
      <c r="DJX482" s="79"/>
      <c r="DJY482" s="79"/>
      <c r="DJZ482" s="79"/>
      <c r="DKA482" s="79"/>
      <c r="DKB482" s="79"/>
      <c r="DKC482" s="79"/>
      <c r="DKD482" s="79"/>
      <c r="DKE482" s="79"/>
      <c r="DKF482" s="79"/>
      <c r="DKG482" s="79"/>
      <c r="DKH482" s="79"/>
      <c r="DKI482" s="79"/>
      <c r="DKJ482" s="79"/>
      <c r="DKK482" s="79"/>
      <c r="DKL482" s="79"/>
      <c r="DKM482" s="79"/>
      <c r="DKN482" s="79"/>
      <c r="DKO482" s="79"/>
      <c r="DKP482" s="79"/>
      <c r="DKQ482" s="79"/>
      <c r="DKR482" s="79"/>
      <c r="DKS482" s="79"/>
      <c r="DKT482" s="79"/>
      <c r="DKU482" s="79"/>
      <c r="DKV482" s="79"/>
      <c r="DKW482" s="79"/>
      <c r="DKX482" s="79"/>
      <c r="DKY482" s="79"/>
      <c r="DKZ482" s="79"/>
      <c r="DLA482" s="79"/>
      <c r="DLB482" s="79"/>
      <c r="DLC482" s="79"/>
      <c r="DLD482" s="79"/>
      <c r="DLE482" s="79"/>
      <c r="DLF482" s="79"/>
      <c r="DLG482" s="79"/>
      <c r="DLH482" s="79"/>
      <c r="DLI482" s="79"/>
      <c r="DLJ482" s="79"/>
      <c r="DLK482" s="79"/>
      <c r="DLL482" s="79"/>
      <c r="DLM482" s="79"/>
      <c r="DLN482" s="79"/>
      <c r="DLO482" s="79"/>
      <c r="DLP482" s="79"/>
      <c r="DLQ482" s="79"/>
      <c r="DLR482" s="79"/>
      <c r="DLS482" s="79"/>
      <c r="DLT482" s="79"/>
      <c r="DLU482" s="79"/>
      <c r="DLV482" s="79"/>
      <c r="DLW482" s="79"/>
      <c r="DLX482" s="79"/>
      <c r="DLY482" s="79"/>
      <c r="DLZ482" s="79"/>
      <c r="DMA482" s="79"/>
      <c r="DMB482" s="79"/>
      <c r="DMC482" s="79"/>
      <c r="DMD482" s="79"/>
      <c r="DME482" s="79"/>
      <c r="DMF482" s="79"/>
      <c r="DMG482" s="79"/>
      <c r="DMH482" s="79"/>
      <c r="DMI482" s="79"/>
      <c r="DMJ482" s="79"/>
      <c r="DMK482" s="79"/>
      <c r="DML482" s="79"/>
      <c r="DMM482" s="79"/>
      <c r="DMN482" s="79"/>
      <c r="DMO482" s="79"/>
      <c r="DMP482" s="79"/>
      <c r="DMQ482" s="79"/>
      <c r="DMR482" s="79"/>
      <c r="DMS482" s="79"/>
      <c r="DMT482" s="79"/>
      <c r="DMU482" s="79"/>
      <c r="DMV482" s="79"/>
      <c r="DMW482" s="79"/>
      <c r="DMX482" s="79"/>
      <c r="DMY482" s="79"/>
      <c r="DMZ482" s="79"/>
      <c r="DNA482" s="79"/>
      <c r="DNB482" s="79"/>
      <c r="DNC482" s="79"/>
      <c r="DND482" s="79"/>
      <c r="DNE482" s="79"/>
      <c r="DNF482" s="79"/>
      <c r="DNG482" s="79"/>
      <c r="DNH482" s="79"/>
      <c r="DNI482" s="79"/>
      <c r="DNJ482" s="79"/>
      <c r="DNK482" s="79"/>
      <c r="DNL482" s="79"/>
      <c r="DNM482" s="79"/>
      <c r="DNN482" s="79"/>
      <c r="DNO482" s="79"/>
      <c r="DNP482" s="79"/>
      <c r="DNQ482" s="79"/>
      <c r="DNR482" s="79"/>
      <c r="DNS482" s="79"/>
      <c r="DNT482" s="79"/>
      <c r="DNU482" s="79"/>
      <c r="DNV482" s="79"/>
      <c r="DNW482" s="79"/>
      <c r="DNX482" s="79"/>
      <c r="DNY482" s="79"/>
      <c r="DNZ482" s="79"/>
      <c r="DOA482" s="79"/>
      <c r="DOB482" s="79"/>
      <c r="DOC482" s="79"/>
      <c r="DOD482" s="79"/>
      <c r="DOE482" s="79"/>
      <c r="DOF482" s="79"/>
      <c r="DOG482" s="79"/>
      <c r="DOH482" s="79"/>
      <c r="DOI482" s="79"/>
      <c r="DOJ482" s="79"/>
      <c r="DOK482" s="79"/>
      <c r="DOL482" s="79"/>
      <c r="DOM482" s="79"/>
      <c r="DON482" s="79"/>
      <c r="DOO482" s="79"/>
      <c r="DOP482" s="79"/>
      <c r="DOQ482" s="79"/>
      <c r="DOR482" s="79"/>
      <c r="DOS482" s="79"/>
      <c r="DOT482" s="79"/>
      <c r="DOU482" s="79"/>
      <c r="DOV482" s="79"/>
      <c r="DOW482" s="79"/>
      <c r="DOX482" s="79"/>
      <c r="DOY482" s="79"/>
      <c r="DOZ482" s="79"/>
      <c r="DPA482" s="79"/>
      <c r="DPB482" s="79"/>
      <c r="DPC482" s="79"/>
      <c r="DPD482" s="79"/>
      <c r="DPE482" s="79"/>
      <c r="DPF482" s="79"/>
      <c r="DPG482" s="79"/>
      <c r="DPH482" s="79"/>
      <c r="DPI482" s="79"/>
      <c r="DPJ482" s="79"/>
      <c r="DPK482" s="79"/>
      <c r="DPL482" s="79"/>
      <c r="DPM482" s="79"/>
      <c r="DPN482" s="79"/>
      <c r="DPO482" s="79"/>
      <c r="DPP482" s="79"/>
      <c r="DPQ482" s="79"/>
      <c r="DPR482" s="79"/>
      <c r="DPS482" s="79"/>
      <c r="DPT482" s="79"/>
      <c r="DPU482" s="79"/>
      <c r="DPV482" s="79"/>
      <c r="DPW482" s="79"/>
      <c r="DPX482" s="79"/>
      <c r="DPY482" s="79"/>
      <c r="DPZ482" s="79"/>
      <c r="DQA482" s="79"/>
      <c r="DQB482" s="79"/>
      <c r="DQC482" s="79"/>
      <c r="DQD482" s="79"/>
      <c r="DQE482" s="79"/>
      <c r="DQF482" s="79"/>
      <c r="DQG482" s="79"/>
      <c r="DQH482" s="79"/>
      <c r="DQI482" s="79"/>
      <c r="DQJ482" s="79"/>
      <c r="DQK482" s="79"/>
      <c r="DQL482" s="79"/>
      <c r="DQM482" s="79"/>
      <c r="DQN482" s="79"/>
      <c r="DQO482" s="79"/>
      <c r="DQP482" s="79"/>
      <c r="DQQ482" s="79"/>
      <c r="DQR482" s="79"/>
      <c r="DQS482" s="79"/>
      <c r="DQT482" s="79"/>
      <c r="DQU482" s="79"/>
      <c r="DQV482" s="79"/>
      <c r="DQW482" s="79"/>
      <c r="DQX482" s="79"/>
      <c r="DQY482" s="79"/>
      <c r="DQZ482" s="79"/>
      <c r="DRA482" s="79"/>
      <c r="DRB482" s="79"/>
      <c r="DRC482" s="79"/>
      <c r="DRD482" s="79"/>
      <c r="DRE482" s="79"/>
      <c r="DRF482" s="79"/>
      <c r="DRG482" s="79"/>
      <c r="DRH482" s="79"/>
      <c r="DRI482" s="79"/>
      <c r="DRJ482" s="79"/>
      <c r="DRK482" s="79"/>
      <c r="DRL482" s="79"/>
      <c r="DRM482" s="79"/>
      <c r="DRN482" s="79"/>
      <c r="DRO482" s="79"/>
      <c r="DRP482" s="79"/>
      <c r="DRQ482" s="79"/>
      <c r="DRR482" s="79"/>
      <c r="DRS482" s="79"/>
      <c r="DRT482" s="79"/>
      <c r="DRU482" s="79"/>
      <c r="DRV482" s="79"/>
      <c r="DRW482" s="79"/>
      <c r="DRX482" s="79"/>
      <c r="DRY482" s="79"/>
      <c r="DRZ482" s="79"/>
      <c r="DSA482" s="79"/>
      <c r="DSB482" s="79"/>
      <c r="DSC482" s="79"/>
      <c r="DSD482" s="79"/>
      <c r="DSE482" s="79"/>
      <c r="DSF482" s="79"/>
      <c r="DSG482" s="79"/>
      <c r="DSH482" s="79"/>
      <c r="DSI482" s="79"/>
      <c r="DSJ482" s="79"/>
      <c r="DSK482" s="79"/>
      <c r="DSL482" s="79"/>
      <c r="DSM482" s="79"/>
      <c r="DSN482" s="79"/>
      <c r="DSO482" s="79"/>
      <c r="DSP482" s="79"/>
      <c r="DSQ482" s="79"/>
      <c r="DSR482" s="79"/>
      <c r="DSS482" s="79"/>
      <c r="DST482" s="79"/>
      <c r="DSU482" s="79"/>
      <c r="DSV482" s="79"/>
      <c r="DSW482" s="79"/>
      <c r="DSX482" s="79"/>
      <c r="DSY482" s="79"/>
      <c r="DSZ482" s="79"/>
      <c r="DTA482" s="79"/>
      <c r="DTB482" s="79"/>
      <c r="DTC482" s="79"/>
      <c r="DTD482" s="79"/>
      <c r="DTE482" s="79"/>
      <c r="DTF482" s="79"/>
      <c r="DTG482" s="79"/>
      <c r="DTH482" s="79"/>
      <c r="DTI482" s="79"/>
      <c r="DTJ482" s="79"/>
      <c r="DTK482" s="79"/>
      <c r="DTL482" s="79"/>
      <c r="DTM482" s="79"/>
      <c r="DTN482" s="79"/>
      <c r="DTO482" s="79"/>
      <c r="DTP482" s="79"/>
      <c r="DTQ482" s="79"/>
      <c r="DTR482" s="79"/>
      <c r="DTS482" s="79"/>
      <c r="DTT482" s="79"/>
      <c r="DTU482" s="79"/>
      <c r="DTV482" s="79"/>
      <c r="DTW482" s="79"/>
      <c r="DTX482" s="79"/>
      <c r="DTY482" s="79"/>
      <c r="DTZ482" s="79"/>
      <c r="DUA482" s="79"/>
      <c r="DUB482" s="79"/>
      <c r="DUC482" s="79"/>
      <c r="DUD482" s="79"/>
      <c r="DUE482" s="79"/>
      <c r="DUF482" s="79"/>
      <c r="DUG482" s="79"/>
      <c r="DUH482" s="79"/>
      <c r="DUI482" s="79"/>
      <c r="DUJ482" s="79"/>
      <c r="DUK482" s="79"/>
      <c r="DUL482" s="79"/>
      <c r="DUM482" s="79"/>
      <c r="DUN482" s="79"/>
      <c r="DUO482" s="79"/>
      <c r="DUP482" s="79"/>
      <c r="DUQ482" s="79"/>
      <c r="DUR482" s="79"/>
      <c r="DUS482" s="79"/>
      <c r="DUT482" s="79"/>
      <c r="DUU482" s="79"/>
      <c r="DUV482" s="79"/>
      <c r="DUW482" s="79"/>
      <c r="DUX482" s="79"/>
      <c r="DUY482" s="79"/>
      <c r="DUZ482" s="79"/>
      <c r="DVA482" s="79"/>
      <c r="DVB482" s="79"/>
      <c r="DVC482" s="79"/>
      <c r="DVD482" s="79"/>
      <c r="DVE482" s="79"/>
      <c r="DVF482" s="79"/>
      <c r="DVG482" s="79"/>
      <c r="DVH482" s="79"/>
      <c r="DVI482" s="79"/>
      <c r="DVJ482" s="79"/>
      <c r="DVK482" s="79"/>
      <c r="DVL482" s="79"/>
      <c r="DVM482" s="79"/>
      <c r="DVN482" s="79"/>
      <c r="DVO482" s="79"/>
      <c r="DVP482" s="79"/>
      <c r="DVQ482" s="79"/>
      <c r="DVR482" s="79"/>
      <c r="DVS482" s="79"/>
      <c r="DVT482" s="79"/>
      <c r="DVU482" s="79"/>
      <c r="DVV482" s="79"/>
      <c r="DVW482" s="79"/>
      <c r="DVX482" s="79"/>
      <c r="DVY482" s="79"/>
      <c r="DVZ482" s="79"/>
      <c r="DWA482" s="79"/>
      <c r="DWB482" s="79"/>
      <c r="DWC482" s="79"/>
      <c r="DWD482" s="79"/>
      <c r="DWE482" s="79"/>
      <c r="DWF482" s="79"/>
      <c r="DWG482" s="79"/>
      <c r="DWH482" s="79"/>
      <c r="DWI482" s="79"/>
      <c r="DWJ482" s="79"/>
      <c r="DWK482" s="79"/>
      <c r="DWL482" s="79"/>
      <c r="DWM482" s="79"/>
      <c r="DWN482" s="79"/>
      <c r="DWO482" s="79"/>
      <c r="DWP482" s="79"/>
      <c r="DWQ482" s="79"/>
      <c r="DWR482" s="79"/>
      <c r="DWS482" s="79"/>
      <c r="DWT482" s="79"/>
      <c r="DWU482" s="79"/>
      <c r="DWV482" s="79"/>
      <c r="DWW482" s="79"/>
      <c r="DWX482" s="79"/>
      <c r="DWY482" s="79"/>
      <c r="DWZ482" s="79"/>
      <c r="DXA482" s="79"/>
      <c r="DXB482" s="79"/>
      <c r="DXC482" s="79"/>
      <c r="DXD482" s="79"/>
      <c r="DXE482" s="79"/>
      <c r="DXF482" s="79"/>
      <c r="DXG482" s="79"/>
      <c r="DXH482" s="79"/>
      <c r="DXI482" s="79"/>
      <c r="DXJ482" s="79"/>
      <c r="DXK482" s="79"/>
      <c r="DXL482" s="79"/>
      <c r="DXM482" s="79"/>
      <c r="DXN482" s="79"/>
      <c r="DXO482" s="79"/>
      <c r="DXP482" s="79"/>
      <c r="DXQ482" s="79"/>
      <c r="DXR482" s="79"/>
      <c r="DXS482" s="79"/>
      <c r="DXT482" s="79"/>
      <c r="DXU482" s="79"/>
      <c r="DXV482" s="79"/>
      <c r="DXW482" s="79"/>
      <c r="DXX482" s="79"/>
      <c r="DXY482" s="79"/>
      <c r="DXZ482" s="79"/>
      <c r="DYA482" s="79"/>
      <c r="DYB482" s="79"/>
      <c r="DYC482" s="79"/>
      <c r="DYD482" s="79"/>
      <c r="DYE482" s="79"/>
      <c r="DYF482" s="79"/>
      <c r="DYG482" s="79"/>
      <c r="DYH482" s="79"/>
      <c r="DYI482" s="79"/>
      <c r="DYJ482" s="79"/>
      <c r="DYK482" s="79"/>
      <c r="DYL482" s="79"/>
      <c r="DYM482" s="79"/>
      <c r="DYN482" s="79"/>
      <c r="DYO482" s="79"/>
      <c r="DYP482" s="79"/>
      <c r="DYQ482" s="79"/>
      <c r="DYR482" s="79"/>
      <c r="DYS482" s="79"/>
      <c r="DYT482" s="79"/>
      <c r="DYU482" s="79"/>
      <c r="DYV482" s="79"/>
      <c r="DYW482" s="79"/>
      <c r="DYX482" s="79"/>
      <c r="DYY482" s="79"/>
      <c r="DYZ482" s="79"/>
      <c r="DZA482" s="79"/>
      <c r="DZB482" s="79"/>
      <c r="DZC482" s="79"/>
      <c r="DZD482" s="79"/>
      <c r="DZE482" s="79"/>
      <c r="DZF482" s="79"/>
      <c r="DZG482" s="79"/>
      <c r="DZH482" s="79"/>
      <c r="DZI482" s="79"/>
      <c r="DZJ482" s="79"/>
      <c r="DZK482" s="79"/>
      <c r="DZL482" s="79"/>
      <c r="DZM482" s="79"/>
      <c r="DZN482" s="79"/>
      <c r="DZO482" s="79"/>
      <c r="DZP482" s="79"/>
      <c r="DZQ482" s="79"/>
      <c r="DZR482" s="79"/>
      <c r="DZS482" s="79"/>
      <c r="DZT482" s="79"/>
      <c r="DZU482" s="79"/>
      <c r="DZV482" s="79"/>
      <c r="DZW482" s="79"/>
      <c r="DZX482" s="79"/>
      <c r="DZY482" s="79"/>
      <c r="DZZ482" s="79"/>
      <c r="EAA482" s="79"/>
      <c r="EAB482" s="79"/>
      <c r="EAC482" s="79"/>
      <c r="EAD482" s="79"/>
      <c r="EAE482" s="79"/>
      <c r="EAF482" s="79"/>
      <c r="EAG482" s="79"/>
      <c r="EAH482" s="79"/>
      <c r="EAI482" s="79"/>
      <c r="EAJ482" s="79"/>
      <c r="EAK482" s="79"/>
      <c r="EAL482" s="79"/>
      <c r="EAM482" s="79"/>
      <c r="EAN482" s="79"/>
      <c r="EAO482" s="79"/>
      <c r="EAP482" s="79"/>
      <c r="EAQ482" s="79"/>
      <c r="EAR482" s="79"/>
      <c r="EAS482" s="79"/>
      <c r="EAT482" s="79"/>
      <c r="EAU482" s="79"/>
      <c r="EAV482" s="79"/>
      <c r="EAW482" s="79"/>
      <c r="EAX482" s="79"/>
      <c r="EAY482" s="79"/>
      <c r="EAZ482" s="79"/>
      <c r="EBA482" s="79"/>
      <c r="EBB482" s="79"/>
      <c r="EBC482" s="79"/>
      <c r="EBD482" s="79"/>
      <c r="EBE482" s="79"/>
      <c r="EBF482" s="79"/>
      <c r="EBG482" s="79"/>
      <c r="EBH482" s="79"/>
      <c r="EBI482" s="79"/>
      <c r="EBJ482" s="79"/>
      <c r="EBK482" s="79"/>
      <c r="EBL482" s="79"/>
      <c r="EBM482" s="79"/>
      <c r="EBN482" s="79"/>
      <c r="EBO482" s="79"/>
      <c r="EBP482" s="79"/>
      <c r="EBQ482" s="79"/>
      <c r="EBR482" s="79"/>
      <c r="EBS482" s="79"/>
      <c r="EBT482" s="79"/>
      <c r="EBU482" s="79"/>
      <c r="EBV482" s="79"/>
      <c r="EBW482" s="79"/>
      <c r="EBX482" s="79"/>
      <c r="EBY482" s="79"/>
      <c r="EBZ482" s="79"/>
      <c r="ECA482" s="79"/>
      <c r="ECB482" s="79"/>
      <c r="ECC482" s="79"/>
      <c r="ECD482" s="79"/>
      <c r="ECE482" s="79"/>
      <c r="ECF482" s="79"/>
      <c r="ECG482" s="79"/>
      <c r="ECH482" s="79"/>
      <c r="ECI482" s="79"/>
      <c r="ECJ482" s="79"/>
      <c r="ECK482" s="79"/>
      <c r="ECL482" s="79"/>
      <c r="ECM482" s="79"/>
      <c r="ECN482" s="79"/>
      <c r="ECO482" s="79"/>
      <c r="ECP482" s="79"/>
      <c r="ECQ482" s="79"/>
      <c r="ECR482" s="79"/>
      <c r="ECS482" s="79"/>
      <c r="ECT482" s="79"/>
      <c r="ECU482" s="79"/>
      <c r="ECV482" s="79"/>
      <c r="ECW482" s="79"/>
      <c r="ECX482" s="79"/>
      <c r="ECY482" s="79"/>
      <c r="ECZ482" s="79"/>
      <c r="EDA482" s="79"/>
      <c r="EDB482" s="79"/>
      <c r="EDC482" s="79"/>
      <c r="EDD482" s="79"/>
      <c r="EDE482" s="79"/>
      <c r="EDF482" s="79"/>
      <c r="EDG482" s="79"/>
      <c r="EDH482" s="79"/>
      <c r="EDI482" s="79"/>
      <c r="EDJ482" s="79"/>
      <c r="EDK482" s="79"/>
      <c r="EDL482" s="79"/>
      <c r="EDM482" s="79"/>
      <c r="EDN482" s="79"/>
      <c r="EDO482" s="79"/>
      <c r="EDP482" s="79"/>
      <c r="EDQ482" s="79"/>
      <c r="EDR482" s="79"/>
      <c r="EDS482" s="79"/>
      <c r="EDT482" s="79"/>
      <c r="EDU482" s="79"/>
      <c r="EDV482" s="79"/>
      <c r="EDW482" s="79"/>
      <c r="EDX482" s="79"/>
      <c r="EDY482" s="79"/>
      <c r="EDZ482" s="79"/>
      <c r="EEA482" s="79"/>
      <c r="EEB482" s="79"/>
      <c r="EEC482" s="79"/>
      <c r="EED482" s="79"/>
      <c r="EEE482" s="79"/>
      <c r="EEF482" s="79"/>
      <c r="EEG482" s="79"/>
      <c r="EEH482" s="79"/>
      <c r="EEI482" s="79"/>
      <c r="EEJ482" s="79"/>
      <c r="EEK482" s="79"/>
      <c r="EEL482" s="79"/>
      <c r="EEM482" s="79"/>
      <c r="EEN482" s="79"/>
      <c r="EEO482" s="79"/>
      <c r="EEP482" s="79"/>
      <c r="EEQ482" s="79"/>
      <c r="EER482" s="79"/>
      <c r="EES482" s="79"/>
      <c r="EET482" s="79"/>
      <c r="EEU482" s="79"/>
      <c r="EEV482" s="79"/>
      <c r="EEW482" s="79"/>
      <c r="EEX482" s="79"/>
      <c r="EEY482" s="79"/>
      <c r="EEZ482" s="79"/>
      <c r="EFA482" s="79"/>
      <c r="EFB482" s="79"/>
      <c r="EFC482" s="79"/>
      <c r="EFD482" s="79"/>
      <c r="EFE482" s="79"/>
      <c r="EFF482" s="79"/>
      <c r="EFG482" s="79"/>
      <c r="EFH482" s="79"/>
      <c r="EFI482" s="79"/>
      <c r="EFJ482" s="79"/>
      <c r="EFK482" s="79"/>
      <c r="EFL482" s="79"/>
      <c r="EFM482" s="79"/>
      <c r="EFN482" s="79"/>
      <c r="EFO482" s="79"/>
      <c r="EFP482" s="79"/>
      <c r="EFQ482" s="79"/>
      <c r="EFR482" s="79"/>
      <c r="EFS482" s="79"/>
      <c r="EFT482" s="79"/>
      <c r="EFU482" s="79"/>
      <c r="EFV482" s="79"/>
      <c r="EFW482" s="79"/>
      <c r="EFX482" s="79"/>
      <c r="EFY482" s="79"/>
      <c r="EFZ482" s="79"/>
      <c r="EGA482" s="79"/>
      <c r="EGB482" s="79"/>
      <c r="EGC482" s="79"/>
      <c r="EGD482" s="79"/>
      <c r="EGE482" s="79"/>
      <c r="EGF482" s="79"/>
      <c r="EGG482" s="79"/>
      <c r="EGH482" s="79"/>
      <c r="EGI482" s="79"/>
      <c r="EGJ482" s="79"/>
      <c r="EGK482" s="79"/>
      <c r="EGL482" s="79"/>
      <c r="EGM482" s="79"/>
      <c r="EGN482" s="79"/>
      <c r="EGO482" s="79"/>
      <c r="EGP482" s="79"/>
      <c r="EGQ482" s="79"/>
      <c r="EGR482" s="79"/>
      <c r="EGS482" s="79"/>
      <c r="EGT482" s="79"/>
      <c r="EGU482" s="79"/>
      <c r="EGV482" s="79"/>
      <c r="EGW482" s="79"/>
      <c r="EGX482" s="79"/>
      <c r="EGY482" s="79"/>
      <c r="EGZ482" s="79"/>
      <c r="EHA482" s="79"/>
      <c r="EHB482" s="79"/>
      <c r="EHC482" s="79"/>
      <c r="EHD482" s="79"/>
      <c r="EHE482" s="79"/>
      <c r="EHF482" s="79"/>
      <c r="EHG482" s="79"/>
      <c r="EHH482" s="79"/>
      <c r="EHI482" s="79"/>
      <c r="EHJ482" s="79"/>
      <c r="EHK482" s="79"/>
      <c r="EHL482" s="79"/>
      <c r="EHM482" s="79"/>
      <c r="EHN482" s="79"/>
      <c r="EHO482" s="79"/>
      <c r="EHP482" s="79"/>
      <c r="EHQ482" s="79"/>
      <c r="EHR482" s="79"/>
      <c r="EHS482" s="79"/>
      <c r="EHT482" s="79"/>
      <c r="EHU482" s="79"/>
      <c r="EHV482" s="79"/>
      <c r="EHW482" s="79"/>
      <c r="EHX482" s="79"/>
      <c r="EHY482" s="79"/>
      <c r="EHZ482" s="79"/>
      <c r="EIA482" s="79"/>
      <c r="EIB482" s="79"/>
      <c r="EIC482" s="79"/>
      <c r="EID482" s="79"/>
      <c r="EIE482" s="79"/>
      <c r="EIF482" s="79"/>
      <c r="EIG482" s="79"/>
      <c r="EIH482" s="79"/>
      <c r="EII482" s="79"/>
      <c r="EIJ482" s="79"/>
      <c r="EIK482" s="79"/>
      <c r="EIL482" s="79"/>
      <c r="EIM482" s="79"/>
      <c r="EIN482" s="79"/>
      <c r="EIO482" s="79"/>
      <c r="EIP482" s="79"/>
      <c r="EIQ482" s="79"/>
      <c r="EIR482" s="79"/>
      <c r="EIS482" s="79"/>
      <c r="EIT482" s="79"/>
      <c r="EIU482" s="79"/>
      <c r="EIV482" s="79"/>
      <c r="EIW482" s="79"/>
      <c r="EIX482" s="79"/>
      <c r="EIY482" s="79"/>
      <c r="EIZ482" s="79"/>
      <c r="EJA482" s="79"/>
      <c r="EJB482" s="79"/>
      <c r="EJC482" s="79"/>
      <c r="EJD482" s="79"/>
      <c r="EJE482" s="79"/>
      <c r="EJF482" s="79"/>
      <c r="EJG482" s="79"/>
      <c r="EJH482" s="79"/>
      <c r="EJI482" s="79"/>
      <c r="EJJ482" s="79"/>
      <c r="EJK482" s="79"/>
      <c r="EJL482" s="79"/>
      <c r="EJM482" s="79"/>
      <c r="EJN482" s="79"/>
      <c r="EJO482" s="79"/>
      <c r="EJP482" s="79"/>
      <c r="EJQ482" s="79"/>
      <c r="EJR482" s="79"/>
      <c r="EJS482" s="79"/>
      <c r="EJT482" s="79"/>
      <c r="EJU482" s="79"/>
      <c r="EJV482" s="79"/>
      <c r="EJW482" s="79"/>
      <c r="EJX482" s="79"/>
      <c r="EJY482" s="79"/>
      <c r="EJZ482" s="79"/>
      <c r="EKA482" s="79"/>
      <c r="EKB482" s="79"/>
      <c r="EKC482" s="79"/>
      <c r="EKD482" s="79"/>
      <c r="EKE482" s="79"/>
      <c r="EKF482" s="79"/>
      <c r="EKG482" s="79"/>
      <c r="EKH482" s="79"/>
      <c r="EKI482" s="79"/>
      <c r="EKJ482" s="79"/>
      <c r="EKK482" s="79"/>
      <c r="EKL482" s="79"/>
      <c r="EKM482" s="79"/>
      <c r="EKN482" s="79"/>
      <c r="EKO482" s="79"/>
      <c r="EKP482" s="79"/>
      <c r="EKQ482" s="79"/>
      <c r="EKR482" s="79"/>
      <c r="EKS482" s="79"/>
      <c r="EKT482" s="79"/>
      <c r="EKU482" s="79"/>
      <c r="EKV482" s="79"/>
      <c r="EKW482" s="79"/>
      <c r="EKX482" s="79"/>
      <c r="EKY482" s="79"/>
      <c r="EKZ482" s="79"/>
      <c r="ELA482" s="79"/>
      <c r="ELB482" s="79"/>
      <c r="ELC482" s="79"/>
      <c r="ELD482" s="79"/>
      <c r="ELE482" s="79"/>
      <c r="ELF482" s="79"/>
      <c r="ELG482" s="79"/>
      <c r="ELH482" s="79"/>
      <c r="ELI482" s="79"/>
      <c r="ELJ482" s="79"/>
      <c r="ELK482" s="79"/>
      <c r="ELL482" s="79"/>
      <c r="ELM482" s="79"/>
      <c r="ELN482" s="79"/>
      <c r="ELO482" s="79"/>
      <c r="ELP482" s="79"/>
      <c r="ELQ482" s="79"/>
      <c r="ELR482" s="79"/>
      <c r="ELS482" s="79"/>
      <c r="ELT482" s="79"/>
      <c r="ELU482" s="79"/>
      <c r="ELV482" s="79"/>
      <c r="ELW482" s="79"/>
      <c r="ELX482" s="79"/>
      <c r="ELY482" s="79"/>
      <c r="ELZ482" s="79"/>
      <c r="EMA482" s="79"/>
      <c r="EMB482" s="79"/>
      <c r="EMC482" s="79"/>
      <c r="EMD482" s="79"/>
      <c r="EME482" s="79"/>
      <c r="EMF482" s="79"/>
      <c r="EMG482" s="79"/>
      <c r="EMH482" s="79"/>
      <c r="EMI482" s="79"/>
      <c r="EMJ482" s="79"/>
      <c r="EMK482" s="79"/>
      <c r="EML482" s="79"/>
      <c r="EMM482" s="79"/>
      <c r="EMN482" s="79"/>
      <c r="EMO482" s="79"/>
      <c r="EMP482" s="79"/>
      <c r="EMQ482" s="79"/>
      <c r="EMR482" s="79"/>
      <c r="EMS482" s="79"/>
      <c r="EMT482" s="79"/>
      <c r="EMU482" s="79"/>
      <c r="EMV482" s="79"/>
      <c r="EMW482" s="79"/>
      <c r="EMX482" s="79"/>
      <c r="EMY482" s="79"/>
      <c r="EMZ482" s="79"/>
      <c r="ENA482" s="79"/>
      <c r="ENB482" s="79"/>
      <c r="ENC482" s="79"/>
      <c r="END482" s="79"/>
      <c r="ENE482" s="79"/>
      <c r="ENF482" s="79"/>
      <c r="ENG482" s="79"/>
      <c r="ENH482" s="79"/>
      <c r="ENI482" s="79"/>
      <c r="ENJ482" s="79"/>
      <c r="ENK482" s="79"/>
      <c r="ENL482" s="79"/>
      <c r="ENM482" s="79"/>
      <c r="ENN482" s="79"/>
      <c r="ENO482" s="79"/>
      <c r="ENP482" s="79"/>
      <c r="ENQ482" s="79"/>
      <c r="ENR482" s="79"/>
      <c r="ENS482" s="79"/>
      <c r="ENT482" s="79"/>
      <c r="ENU482" s="79"/>
      <c r="ENV482" s="79"/>
      <c r="ENW482" s="79"/>
      <c r="ENX482" s="79"/>
      <c r="ENY482" s="79"/>
      <c r="ENZ482" s="79"/>
      <c r="EOA482" s="79"/>
      <c r="EOB482" s="79"/>
      <c r="EOC482" s="79"/>
      <c r="EOD482" s="79"/>
      <c r="EOE482" s="79"/>
      <c r="EOF482" s="79"/>
      <c r="EOG482" s="79"/>
      <c r="EOH482" s="79"/>
      <c r="EOI482" s="79"/>
      <c r="EOJ482" s="79"/>
      <c r="EOK482" s="79"/>
      <c r="EOL482" s="79"/>
      <c r="EOM482" s="79"/>
      <c r="EON482" s="79"/>
      <c r="EOO482" s="79"/>
      <c r="EOP482" s="79"/>
      <c r="EOQ482" s="79"/>
      <c r="EOR482" s="79"/>
      <c r="EOS482" s="79"/>
      <c r="EOT482" s="79"/>
      <c r="EOU482" s="79"/>
      <c r="EOV482" s="79"/>
      <c r="EOW482" s="79"/>
      <c r="EOX482" s="79"/>
      <c r="EOY482" s="79"/>
      <c r="EOZ482" s="79"/>
      <c r="EPA482" s="79"/>
      <c r="EPB482" s="79"/>
      <c r="EPC482" s="79"/>
      <c r="EPD482" s="79"/>
      <c r="EPE482" s="79"/>
      <c r="EPF482" s="79"/>
      <c r="EPG482" s="79"/>
      <c r="EPH482" s="79"/>
      <c r="EPI482" s="79"/>
      <c r="EPJ482" s="79"/>
      <c r="EPK482" s="79"/>
      <c r="EPL482" s="79"/>
      <c r="EPM482" s="79"/>
      <c r="EPN482" s="79"/>
      <c r="EPO482" s="79"/>
      <c r="EPP482" s="79"/>
      <c r="EPQ482" s="79"/>
      <c r="EPR482" s="79"/>
      <c r="EPS482" s="79"/>
      <c r="EPT482" s="79"/>
      <c r="EPU482" s="79"/>
      <c r="EPV482" s="79"/>
      <c r="EPW482" s="79"/>
      <c r="EPX482" s="79"/>
      <c r="EPY482" s="79"/>
      <c r="EPZ482" s="79"/>
      <c r="EQA482" s="79"/>
      <c r="EQB482" s="79"/>
      <c r="EQC482" s="79"/>
      <c r="EQD482" s="79"/>
      <c r="EQE482" s="79"/>
      <c r="EQF482" s="79"/>
      <c r="EQG482" s="79"/>
      <c r="EQH482" s="79"/>
      <c r="EQI482" s="79"/>
      <c r="EQJ482" s="79"/>
      <c r="EQK482" s="79"/>
      <c r="EQL482" s="79"/>
      <c r="EQM482" s="79"/>
      <c r="EQN482" s="79"/>
      <c r="EQO482" s="79"/>
      <c r="EQP482" s="79"/>
      <c r="EQQ482" s="79"/>
      <c r="EQR482" s="79"/>
      <c r="EQS482" s="79"/>
      <c r="EQT482" s="79"/>
      <c r="EQU482" s="79"/>
      <c r="EQV482" s="79"/>
      <c r="EQW482" s="79"/>
      <c r="EQX482" s="79"/>
      <c r="EQY482" s="79"/>
      <c r="EQZ482" s="79"/>
      <c r="ERA482" s="79"/>
      <c r="ERB482" s="79"/>
      <c r="ERC482" s="79"/>
      <c r="ERD482" s="79"/>
      <c r="ERE482" s="79"/>
      <c r="ERF482" s="79"/>
      <c r="ERG482" s="79"/>
      <c r="ERH482" s="79"/>
      <c r="ERI482" s="79"/>
      <c r="ERJ482" s="79"/>
      <c r="ERK482" s="79"/>
      <c r="ERL482" s="79"/>
      <c r="ERM482" s="79"/>
      <c r="ERN482" s="79"/>
      <c r="ERO482" s="79"/>
      <c r="ERP482" s="79"/>
      <c r="ERQ482" s="79"/>
      <c r="ERR482" s="79"/>
      <c r="ERS482" s="79"/>
      <c r="ERT482" s="79"/>
      <c r="ERU482" s="79"/>
      <c r="ERV482" s="79"/>
      <c r="ERW482" s="79"/>
      <c r="ERX482" s="79"/>
      <c r="ERY482" s="79"/>
      <c r="ERZ482" s="79"/>
      <c r="ESA482" s="79"/>
      <c r="ESB482" s="79"/>
      <c r="ESC482" s="79"/>
      <c r="ESD482" s="79"/>
      <c r="ESE482" s="79"/>
      <c r="ESF482" s="79"/>
      <c r="ESG482" s="79"/>
      <c r="ESH482" s="79"/>
      <c r="ESI482" s="79"/>
      <c r="ESJ482" s="79"/>
      <c r="ESK482" s="79"/>
      <c r="ESL482" s="79"/>
      <c r="ESM482" s="79"/>
      <c r="ESN482" s="79"/>
      <c r="ESO482" s="79"/>
      <c r="ESP482" s="79"/>
      <c r="ESQ482" s="79"/>
      <c r="ESR482" s="79"/>
      <c r="ESS482" s="79"/>
      <c r="EST482" s="79"/>
      <c r="ESU482" s="79"/>
      <c r="ESV482" s="79"/>
      <c r="ESW482" s="79"/>
      <c r="ESX482" s="79"/>
      <c r="ESY482" s="79"/>
      <c r="ESZ482" s="79"/>
      <c r="ETA482" s="79"/>
      <c r="ETB482" s="79"/>
      <c r="ETC482" s="79"/>
      <c r="ETD482" s="79"/>
      <c r="ETE482" s="79"/>
      <c r="ETF482" s="79"/>
      <c r="ETG482" s="79"/>
      <c r="ETH482" s="79"/>
      <c r="ETI482" s="79"/>
      <c r="ETJ482" s="79"/>
      <c r="ETK482" s="79"/>
      <c r="ETL482" s="79"/>
      <c r="ETM482" s="79"/>
      <c r="ETN482" s="79"/>
      <c r="ETO482" s="79"/>
      <c r="ETP482" s="79"/>
      <c r="ETQ482" s="79"/>
      <c r="ETR482" s="79"/>
      <c r="ETS482" s="79"/>
      <c r="ETT482" s="79"/>
      <c r="ETU482" s="79"/>
      <c r="ETV482" s="79"/>
      <c r="ETW482" s="79"/>
      <c r="ETX482" s="79"/>
      <c r="ETY482" s="79"/>
      <c r="ETZ482" s="79"/>
      <c r="EUA482" s="79"/>
      <c r="EUB482" s="79"/>
      <c r="EUC482" s="79"/>
      <c r="EUD482" s="79"/>
      <c r="EUE482" s="79"/>
      <c r="EUF482" s="79"/>
      <c r="EUG482" s="79"/>
      <c r="EUH482" s="79"/>
      <c r="EUI482" s="79"/>
      <c r="EUJ482" s="79"/>
      <c r="EUK482" s="79"/>
      <c r="EUL482" s="79"/>
      <c r="EUM482" s="79"/>
      <c r="EUN482" s="79"/>
      <c r="EUO482" s="79"/>
      <c r="EUP482" s="79"/>
      <c r="EUQ482" s="79"/>
      <c r="EUR482" s="79"/>
      <c r="EUS482" s="79"/>
      <c r="EUT482" s="79"/>
      <c r="EUU482" s="79"/>
      <c r="EUV482" s="79"/>
      <c r="EUW482" s="79"/>
      <c r="EUX482" s="79"/>
      <c r="EUY482" s="79"/>
      <c r="EUZ482" s="79"/>
      <c r="EVA482" s="79"/>
      <c r="EVB482" s="79"/>
      <c r="EVC482" s="79"/>
      <c r="EVD482" s="79"/>
      <c r="EVE482" s="79"/>
      <c r="EVF482" s="79"/>
      <c r="EVG482" s="79"/>
      <c r="EVH482" s="79"/>
      <c r="EVI482" s="79"/>
      <c r="EVJ482" s="79"/>
      <c r="EVK482" s="79"/>
      <c r="EVL482" s="79"/>
      <c r="EVM482" s="79"/>
      <c r="EVN482" s="79"/>
      <c r="EVO482" s="79"/>
      <c r="EVP482" s="79"/>
      <c r="EVQ482" s="79"/>
      <c r="EVR482" s="79"/>
      <c r="EVS482" s="79"/>
      <c r="EVT482" s="79"/>
      <c r="EVU482" s="79"/>
      <c r="EVV482" s="79"/>
      <c r="EVW482" s="79"/>
      <c r="EVX482" s="79"/>
      <c r="EVY482" s="79"/>
      <c r="EVZ482" s="79"/>
      <c r="EWA482" s="79"/>
      <c r="EWB482" s="79"/>
      <c r="EWC482" s="79"/>
      <c r="EWD482" s="79"/>
      <c r="EWE482" s="79"/>
      <c r="EWF482" s="79"/>
      <c r="EWG482" s="79"/>
      <c r="EWH482" s="79"/>
      <c r="EWI482" s="79"/>
      <c r="EWJ482" s="79"/>
      <c r="EWK482" s="79"/>
      <c r="EWL482" s="79"/>
      <c r="EWM482" s="79"/>
      <c r="EWN482" s="79"/>
      <c r="EWO482" s="79"/>
      <c r="EWP482" s="79"/>
      <c r="EWQ482" s="79"/>
      <c r="EWR482" s="79"/>
      <c r="EWS482" s="79"/>
      <c r="EWT482" s="79"/>
      <c r="EWU482" s="79"/>
      <c r="EWV482" s="79"/>
      <c r="EWW482" s="79"/>
      <c r="EWX482" s="79"/>
      <c r="EWY482" s="79"/>
      <c r="EWZ482" s="79"/>
      <c r="EXA482" s="79"/>
      <c r="EXB482" s="79"/>
      <c r="EXC482" s="79"/>
      <c r="EXD482" s="79"/>
      <c r="EXE482" s="79"/>
      <c r="EXF482" s="79"/>
      <c r="EXG482" s="79"/>
      <c r="EXH482" s="79"/>
      <c r="EXI482" s="79"/>
      <c r="EXJ482" s="79"/>
      <c r="EXK482" s="79"/>
      <c r="EXL482" s="79"/>
      <c r="EXM482" s="79"/>
      <c r="EXN482" s="79"/>
      <c r="EXO482" s="79"/>
      <c r="EXP482" s="79"/>
      <c r="EXQ482" s="79"/>
      <c r="EXR482" s="79"/>
      <c r="EXS482" s="79"/>
      <c r="EXT482" s="79"/>
      <c r="EXU482" s="79"/>
      <c r="EXV482" s="79"/>
      <c r="EXW482" s="79"/>
      <c r="EXX482" s="79"/>
      <c r="EXY482" s="79"/>
      <c r="EXZ482" s="79"/>
      <c r="EYA482" s="79"/>
      <c r="EYB482" s="79"/>
      <c r="EYC482" s="79"/>
      <c r="EYD482" s="79"/>
      <c r="EYE482" s="79"/>
      <c r="EYF482" s="79"/>
      <c r="EYG482" s="79"/>
      <c r="EYH482" s="79"/>
      <c r="EYI482" s="79"/>
      <c r="EYJ482" s="79"/>
      <c r="EYK482" s="79"/>
      <c r="EYL482" s="79"/>
      <c r="EYM482" s="79"/>
      <c r="EYN482" s="79"/>
      <c r="EYO482" s="79"/>
      <c r="EYP482" s="79"/>
      <c r="EYQ482" s="79"/>
      <c r="EYR482" s="79"/>
      <c r="EYS482" s="79"/>
      <c r="EYT482" s="79"/>
      <c r="EYU482" s="79"/>
      <c r="EYV482" s="79"/>
      <c r="EYW482" s="79"/>
      <c r="EYX482" s="79"/>
      <c r="EYY482" s="79"/>
      <c r="EYZ482" s="79"/>
      <c r="EZA482" s="79"/>
      <c r="EZB482" s="79"/>
      <c r="EZC482" s="79"/>
      <c r="EZD482" s="79"/>
      <c r="EZE482" s="79"/>
      <c r="EZF482" s="79"/>
      <c r="EZG482" s="79"/>
      <c r="EZH482" s="79"/>
      <c r="EZI482" s="79"/>
      <c r="EZJ482" s="79"/>
      <c r="EZK482" s="79"/>
      <c r="EZL482" s="79"/>
      <c r="EZM482" s="79"/>
      <c r="EZN482" s="79"/>
      <c r="EZO482" s="79"/>
      <c r="EZP482" s="79"/>
      <c r="EZQ482" s="79"/>
      <c r="EZR482" s="79"/>
      <c r="EZS482" s="79"/>
      <c r="EZT482" s="79"/>
      <c r="EZU482" s="79"/>
      <c r="EZV482" s="79"/>
      <c r="EZW482" s="79"/>
      <c r="EZX482" s="79"/>
      <c r="EZY482" s="79"/>
      <c r="EZZ482" s="79"/>
      <c r="FAA482" s="79"/>
      <c r="FAB482" s="79"/>
      <c r="FAC482" s="79"/>
      <c r="FAD482" s="79"/>
      <c r="FAE482" s="79"/>
      <c r="FAF482" s="79"/>
      <c r="FAG482" s="79"/>
      <c r="FAH482" s="79"/>
      <c r="FAI482" s="79"/>
      <c r="FAJ482" s="79"/>
      <c r="FAK482" s="79"/>
      <c r="FAL482" s="79"/>
      <c r="FAM482" s="79"/>
      <c r="FAN482" s="79"/>
      <c r="FAO482" s="79"/>
      <c r="FAP482" s="79"/>
      <c r="FAQ482" s="79"/>
      <c r="FAR482" s="79"/>
      <c r="FAS482" s="79"/>
      <c r="FAT482" s="79"/>
      <c r="FAU482" s="79"/>
      <c r="FAV482" s="79"/>
      <c r="FAW482" s="79"/>
      <c r="FAX482" s="79"/>
      <c r="FAY482" s="79"/>
      <c r="FAZ482" s="79"/>
      <c r="FBA482" s="79"/>
      <c r="FBB482" s="79"/>
      <c r="FBC482" s="79"/>
      <c r="FBD482" s="79"/>
      <c r="FBE482" s="79"/>
      <c r="FBF482" s="79"/>
      <c r="FBG482" s="79"/>
      <c r="FBH482" s="79"/>
      <c r="FBI482" s="79"/>
      <c r="FBJ482" s="79"/>
      <c r="FBK482" s="79"/>
      <c r="FBL482" s="79"/>
      <c r="FBM482" s="79"/>
      <c r="FBN482" s="79"/>
      <c r="FBO482" s="79"/>
      <c r="FBP482" s="79"/>
      <c r="FBQ482" s="79"/>
      <c r="FBR482" s="79"/>
      <c r="FBS482" s="79"/>
      <c r="FBT482" s="79"/>
      <c r="FBU482" s="79"/>
      <c r="FBV482" s="79"/>
      <c r="FBW482" s="79"/>
      <c r="FBX482" s="79"/>
      <c r="FBY482" s="79"/>
      <c r="FBZ482" s="79"/>
      <c r="FCA482" s="79"/>
      <c r="FCB482" s="79"/>
      <c r="FCC482" s="79"/>
      <c r="FCD482" s="79"/>
      <c r="FCE482" s="79"/>
      <c r="FCF482" s="79"/>
      <c r="FCG482" s="79"/>
      <c r="FCH482" s="79"/>
      <c r="FCI482" s="79"/>
      <c r="FCJ482" s="79"/>
      <c r="FCK482" s="79"/>
      <c r="FCL482" s="79"/>
      <c r="FCM482" s="79"/>
      <c r="FCN482" s="79"/>
      <c r="FCO482" s="79"/>
      <c r="FCP482" s="79"/>
      <c r="FCQ482" s="79"/>
      <c r="FCR482" s="79"/>
      <c r="FCS482" s="79"/>
      <c r="FCT482" s="79"/>
      <c r="FCU482" s="79"/>
      <c r="FCV482" s="79"/>
      <c r="FCW482" s="79"/>
      <c r="FCX482" s="79"/>
      <c r="FCY482" s="79"/>
      <c r="FCZ482" s="79"/>
      <c r="FDA482" s="79"/>
      <c r="FDB482" s="79"/>
      <c r="FDC482" s="79"/>
      <c r="FDD482" s="79"/>
      <c r="FDE482" s="79"/>
      <c r="FDF482" s="79"/>
      <c r="FDG482" s="79"/>
      <c r="FDH482" s="79"/>
      <c r="FDI482" s="79"/>
      <c r="FDJ482" s="79"/>
      <c r="FDK482" s="79"/>
      <c r="FDL482" s="79"/>
      <c r="FDM482" s="79"/>
      <c r="FDN482" s="79"/>
      <c r="FDO482" s="79"/>
      <c r="FDP482" s="79"/>
      <c r="FDQ482" s="79"/>
      <c r="FDR482" s="79"/>
      <c r="FDS482" s="79"/>
      <c r="FDT482" s="79"/>
      <c r="FDU482" s="79"/>
      <c r="FDV482" s="79"/>
      <c r="FDW482" s="79"/>
      <c r="FDX482" s="79"/>
      <c r="FDY482" s="79"/>
      <c r="FDZ482" s="79"/>
      <c r="FEA482" s="79"/>
      <c r="FEB482" s="79"/>
      <c r="FEC482" s="79"/>
      <c r="FED482" s="79"/>
      <c r="FEE482" s="79"/>
      <c r="FEF482" s="79"/>
      <c r="FEG482" s="79"/>
      <c r="FEH482" s="79"/>
      <c r="FEI482" s="79"/>
      <c r="FEJ482" s="79"/>
      <c r="FEK482" s="79"/>
      <c r="FEL482" s="79"/>
      <c r="FEM482" s="79"/>
      <c r="FEN482" s="79"/>
      <c r="FEO482" s="79"/>
      <c r="FEP482" s="79"/>
      <c r="FEQ482" s="79"/>
      <c r="FER482" s="79"/>
      <c r="FES482" s="79"/>
      <c r="FET482" s="79"/>
      <c r="FEU482" s="79"/>
      <c r="FEV482" s="79"/>
      <c r="FEW482" s="79"/>
      <c r="FEX482" s="79"/>
      <c r="FEY482" s="79"/>
      <c r="FEZ482" s="79"/>
      <c r="FFA482" s="79"/>
      <c r="FFB482" s="79"/>
      <c r="FFC482" s="79"/>
      <c r="FFD482" s="79"/>
      <c r="FFE482" s="79"/>
      <c r="FFF482" s="79"/>
      <c r="FFG482" s="79"/>
      <c r="FFH482" s="79"/>
      <c r="FFI482" s="79"/>
      <c r="FFJ482" s="79"/>
      <c r="FFK482" s="79"/>
      <c r="FFL482" s="79"/>
      <c r="FFM482" s="79"/>
      <c r="FFN482" s="79"/>
      <c r="FFO482" s="79"/>
      <c r="FFP482" s="79"/>
      <c r="FFQ482" s="79"/>
      <c r="FFR482" s="79"/>
      <c r="FFS482" s="79"/>
      <c r="FFT482" s="79"/>
      <c r="FFU482" s="79"/>
      <c r="FFV482" s="79"/>
      <c r="FFW482" s="79"/>
      <c r="FFX482" s="79"/>
      <c r="FFY482" s="79"/>
      <c r="FFZ482" s="79"/>
      <c r="FGA482" s="79"/>
      <c r="FGB482" s="79"/>
      <c r="FGC482" s="79"/>
      <c r="FGD482" s="79"/>
      <c r="FGE482" s="79"/>
      <c r="FGF482" s="79"/>
      <c r="FGG482" s="79"/>
      <c r="FGH482" s="79"/>
      <c r="FGI482" s="79"/>
      <c r="FGJ482" s="79"/>
      <c r="FGK482" s="79"/>
      <c r="FGL482" s="79"/>
      <c r="FGM482" s="79"/>
      <c r="FGN482" s="79"/>
      <c r="FGO482" s="79"/>
      <c r="FGP482" s="79"/>
      <c r="FGQ482" s="79"/>
      <c r="FGR482" s="79"/>
      <c r="FGS482" s="79"/>
      <c r="FGT482" s="79"/>
      <c r="FGU482" s="79"/>
      <c r="FGV482" s="79"/>
      <c r="FGW482" s="79"/>
      <c r="FGX482" s="79"/>
      <c r="FGY482" s="79"/>
      <c r="FGZ482" s="79"/>
      <c r="FHA482" s="79"/>
      <c r="FHB482" s="79"/>
      <c r="FHC482" s="79"/>
      <c r="FHD482" s="79"/>
      <c r="FHE482" s="79"/>
      <c r="FHF482" s="79"/>
      <c r="FHG482" s="79"/>
      <c r="FHH482" s="79"/>
      <c r="FHI482" s="79"/>
      <c r="FHJ482" s="79"/>
      <c r="FHK482" s="79"/>
      <c r="FHL482" s="79"/>
      <c r="FHM482" s="79"/>
      <c r="FHN482" s="79"/>
      <c r="FHO482" s="79"/>
      <c r="FHP482" s="79"/>
      <c r="FHQ482" s="79"/>
      <c r="FHR482" s="79"/>
      <c r="FHS482" s="79"/>
      <c r="FHT482" s="79"/>
      <c r="FHU482" s="79"/>
      <c r="FHV482" s="79"/>
      <c r="FHW482" s="79"/>
      <c r="FHX482" s="79"/>
      <c r="FHY482" s="79"/>
      <c r="FHZ482" s="79"/>
      <c r="FIA482" s="79"/>
      <c r="FIB482" s="79"/>
      <c r="FIC482" s="79"/>
      <c r="FID482" s="79"/>
      <c r="FIE482" s="79"/>
      <c r="FIF482" s="79"/>
      <c r="FIG482" s="79"/>
      <c r="FIH482" s="79"/>
      <c r="FII482" s="79"/>
      <c r="FIJ482" s="79"/>
      <c r="FIK482" s="79"/>
      <c r="FIL482" s="79"/>
      <c r="FIM482" s="79"/>
      <c r="FIN482" s="79"/>
      <c r="FIO482" s="79"/>
      <c r="FIP482" s="79"/>
      <c r="FIQ482" s="79"/>
      <c r="FIR482" s="79"/>
      <c r="FIS482" s="79"/>
      <c r="FIT482" s="79"/>
      <c r="FIU482" s="79"/>
      <c r="FIV482" s="79"/>
      <c r="FIW482" s="79"/>
      <c r="FIX482" s="79"/>
      <c r="FIY482" s="79"/>
      <c r="FIZ482" s="79"/>
      <c r="FJA482" s="79"/>
      <c r="FJB482" s="79"/>
      <c r="FJC482" s="79"/>
      <c r="FJD482" s="79"/>
      <c r="FJE482" s="79"/>
      <c r="FJF482" s="79"/>
      <c r="FJG482" s="79"/>
      <c r="FJH482" s="79"/>
      <c r="FJI482" s="79"/>
      <c r="FJJ482" s="79"/>
      <c r="FJK482" s="79"/>
      <c r="FJL482" s="79"/>
      <c r="FJM482" s="79"/>
      <c r="FJN482" s="79"/>
      <c r="FJO482" s="79"/>
      <c r="FJP482" s="79"/>
      <c r="FJQ482" s="79"/>
      <c r="FJR482" s="79"/>
      <c r="FJS482" s="79"/>
      <c r="FJT482" s="79"/>
      <c r="FJU482" s="79"/>
      <c r="FJV482" s="79"/>
      <c r="FJW482" s="79"/>
      <c r="FJX482" s="79"/>
      <c r="FJY482" s="79"/>
      <c r="FJZ482" s="79"/>
      <c r="FKA482" s="79"/>
      <c r="FKB482" s="79"/>
      <c r="FKC482" s="79"/>
      <c r="FKD482" s="79"/>
      <c r="FKE482" s="79"/>
      <c r="FKF482" s="79"/>
      <c r="FKG482" s="79"/>
      <c r="FKH482" s="79"/>
      <c r="FKI482" s="79"/>
      <c r="FKJ482" s="79"/>
      <c r="FKK482" s="79"/>
      <c r="FKL482" s="79"/>
      <c r="FKM482" s="79"/>
      <c r="FKN482" s="79"/>
      <c r="FKO482" s="79"/>
      <c r="FKP482" s="79"/>
      <c r="FKQ482" s="79"/>
      <c r="FKR482" s="79"/>
      <c r="FKS482" s="79"/>
      <c r="FKT482" s="79"/>
      <c r="FKU482" s="79"/>
      <c r="FKV482" s="79"/>
      <c r="FKW482" s="79"/>
      <c r="FKX482" s="79"/>
      <c r="FKY482" s="79"/>
      <c r="FKZ482" s="79"/>
      <c r="FLA482" s="79"/>
      <c r="FLB482" s="79"/>
      <c r="FLC482" s="79"/>
      <c r="FLD482" s="79"/>
      <c r="FLE482" s="79"/>
      <c r="FLF482" s="79"/>
      <c r="FLG482" s="79"/>
      <c r="FLH482" s="79"/>
      <c r="FLI482" s="79"/>
      <c r="FLJ482" s="79"/>
      <c r="FLK482" s="79"/>
      <c r="FLL482" s="79"/>
      <c r="FLM482" s="79"/>
      <c r="FLN482" s="79"/>
      <c r="FLO482" s="79"/>
      <c r="FLP482" s="79"/>
      <c r="FLQ482" s="79"/>
      <c r="FLR482" s="79"/>
      <c r="FLS482" s="79"/>
      <c r="FLT482" s="79"/>
      <c r="FLU482" s="79"/>
      <c r="FLV482" s="79"/>
      <c r="FLW482" s="79"/>
      <c r="FLX482" s="79"/>
      <c r="FLY482" s="79"/>
      <c r="FLZ482" s="79"/>
      <c r="FMA482" s="79"/>
      <c r="FMB482" s="79"/>
      <c r="FMC482" s="79"/>
      <c r="FMD482" s="79"/>
      <c r="FME482" s="79"/>
      <c r="FMF482" s="79"/>
      <c r="FMG482" s="79"/>
      <c r="FMH482" s="79"/>
      <c r="FMI482" s="79"/>
      <c r="FMJ482" s="79"/>
      <c r="FMK482" s="79"/>
      <c r="FML482" s="79"/>
      <c r="FMM482" s="79"/>
      <c r="FMN482" s="79"/>
      <c r="FMO482" s="79"/>
      <c r="FMP482" s="79"/>
      <c r="FMQ482" s="79"/>
      <c r="FMR482" s="79"/>
      <c r="FMS482" s="79"/>
      <c r="FMT482" s="79"/>
      <c r="FMU482" s="79"/>
      <c r="FMV482" s="79"/>
      <c r="FMW482" s="79"/>
      <c r="FMX482" s="79"/>
      <c r="FMY482" s="79"/>
      <c r="FMZ482" s="79"/>
      <c r="FNA482" s="79"/>
      <c r="FNB482" s="79"/>
      <c r="FNC482" s="79"/>
      <c r="FND482" s="79"/>
      <c r="FNE482" s="79"/>
      <c r="FNF482" s="79"/>
      <c r="FNG482" s="79"/>
      <c r="FNH482" s="79"/>
      <c r="FNI482" s="79"/>
      <c r="FNJ482" s="79"/>
      <c r="FNK482" s="79"/>
      <c r="FNL482" s="79"/>
      <c r="FNM482" s="79"/>
      <c r="FNN482" s="79"/>
      <c r="FNO482" s="79"/>
      <c r="FNP482" s="79"/>
      <c r="FNQ482" s="79"/>
      <c r="FNR482" s="79"/>
      <c r="FNS482" s="79"/>
      <c r="FNT482" s="79"/>
      <c r="FNU482" s="79"/>
      <c r="FNV482" s="79"/>
      <c r="FNW482" s="79"/>
      <c r="FNX482" s="79"/>
      <c r="FNY482" s="79"/>
      <c r="FNZ482" s="79"/>
      <c r="FOA482" s="79"/>
      <c r="FOB482" s="79"/>
      <c r="FOC482" s="79"/>
      <c r="FOD482" s="79"/>
      <c r="FOE482" s="79"/>
      <c r="FOF482" s="79"/>
      <c r="FOG482" s="79"/>
      <c r="FOH482" s="79"/>
      <c r="FOI482" s="79"/>
      <c r="FOJ482" s="79"/>
      <c r="FOK482" s="79"/>
      <c r="FOL482" s="79"/>
      <c r="FOM482" s="79"/>
      <c r="FON482" s="79"/>
      <c r="FOO482" s="79"/>
      <c r="FOP482" s="79"/>
      <c r="FOQ482" s="79"/>
      <c r="FOR482" s="79"/>
      <c r="FOS482" s="79"/>
      <c r="FOT482" s="79"/>
      <c r="FOU482" s="79"/>
      <c r="FOV482" s="79"/>
      <c r="FOW482" s="79"/>
      <c r="FOX482" s="79"/>
      <c r="FOY482" s="79"/>
      <c r="FOZ482" s="79"/>
      <c r="FPA482" s="79"/>
      <c r="FPB482" s="79"/>
      <c r="FPC482" s="79"/>
      <c r="FPD482" s="79"/>
      <c r="FPE482" s="79"/>
      <c r="FPF482" s="79"/>
      <c r="FPG482" s="79"/>
      <c r="FPH482" s="79"/>
      <c r="FPI482" s="79"/>
      <c r="FPJ482" s="79"/>
      <c r="FPK482" s="79"/>
      <c r="FPL482" s="79"/>
      <c r="FPM482" s="79"/>
      <c r="FPN482" s="79"/>
      <c r="FPO482" s="79"/>
      <c r="FPP482" s="79"/>
      <c r="FPQ482" s="79"/>
      <c r="FPR482" s="79"/>
      <c r="FPS482" s="79"/>
      <c r="FPT482" s="79"/>
      <c r="FPU482" s="79"/>
      <c r="FPV482" s="79"/>
      <c r="FPW482" s="79"/>
      <c r="FPX482" s="79"/>
      <c r="FPY482" s="79"/>
      <c r="FPZ482" s="79"/>
      <c r="FQA482" s="79"/>
      <c r="FQB482" s="79"/>
      <c r="FQC482" s="79"/>
      <c r="FQD482" s="79"/>
      <c r="FQE482" s="79"/>
      <c r="FQF482" s="79"/>
      <c r="FQG482" s="79"/>
      <c r="FQH482" s="79"/>
      <c r="FQI482" s="79"/>
      <c r="FQJ482" s="79"/>
      <c r="FQK482" s="79"/>
      <c r="FQL482" s="79"/>
      <c r="FQM482" s="79"/>
      <c r="FQN482" s="79"/>
      <c r="FQO482" s="79"/>
      <c r="FQP482" s="79"/>
      <c r="FQQ482" s="79"/>
      <c r="FQR482" s="79"/>
      <c r="FQS482" s="79"/>
      <c r="FQT482" s="79"/>
      <c r="FQU482" s="79"/>
      <c r="FQV482" s="79"/>
      <c r="FQW482" s="79"/>
      <c r="FQX482" s="79"/>
      <c r="FQY482" s="79"/>
      <c r="FQZ482" s="79"/>
      <c r="FRA482" s="79"/>
      <c r="FRB482" s="79"/>
      <c r="FRC482" s="79"/>
      <c r="FRD482" s="79"/>
      <c r="FRE482" s="79"/>
      <c r="FRF482" s="79"/>
      <c r="FRG482" s="79"/>
      <c r="FRH482" s="79"/>
      <c r="FRI482" s="79"/>
      <c r="FRJ482" s="79"/>
      <c r="FRK482" s="79"/>
      <c r="FRL482" s="79"/>
      <c r="FRM482" s="79"/>
      <c r="FRN482" s="79"/>
      <c r="FRO482" s="79"/>
      <c r="FRP482" s="79"/>
      <c r="FRQ482" s="79"/>
      <c r="FRR482" s="79"/>
      <c r="FRS482" s="79"/>
      <c r="FRT482" s="79"/>
      <c r="FRU482" s="79"/>
      <c r="FRV482" s="79"/>
      <c r="FRW482" s="79"/>
      <c r="FRX482" s="79"/>
      <c r="FRY482" s="79"/>
      <c r="FRZ482" s="79"/>
      <c r="FSA482" s="79"/>
      <c r="FSB482" s="79"/>
      <c r="FSC482" s="79"/>
      <c r="FSD482" s="79"/>
      <c r="FSE482" s="79"/>
      <c r="FSF482" s="79"/>
      <c r="FSG482" s="79"/>
      <c r="FSH482" s="79"/>
      <c r="FSI482" s="79"/>
      <c r="FSJ482" s="79"/>
      <c r="FSK482" s="79"/>
      <c r="FSL482" s="79"/>
      <c r="FSM482" s="79"/>
      <c r="FSN482" s="79"/>
      <c r="FSO482" s="79"/>
      <c r="FSP482" s="79"/>
      <c r="FSQ482" s="79"/>
      <c r="FSR482" s="79"/>
      <c r="FSS482" s="79"/>
      <c r="FST482" s="79"/>
      <c r="FSU482" s="79"/>
      <c r="FSV482" s="79"/>
      <c r="FSW482" s="79"/>
      <c r="FSX482" s="79"/>
      <c r="FSY482" s="79"/>
      <c r="FSZ482" s="79"/>
      <c r="FTA482" s="79"/>
      <c r="FTB482" s="79"/>
      <c r="FTC482" s="79"/>
      <c r="FTD482" s="79"/>
      <c r="FTE482" s="79"/>
      <c r="FTF482" s="79"/>
      <c r="FTG482" s="79"/>
      <c r="FTH482" s="79"/>
      <c r="FTI482" s="79"/>
      <c r="FTJ482" s="79"/>
      <c r="FTK482" s="79"/>
      <c r="FTL482" s="79"/>
      <c r="FTM482" s="79"/>
      <c r="FTN482" s="79"/>
      <c r="FTO482" s="79"/>
      <c r="FTP482" s="79"/>
      <c r="FTQ482" s="79"/>
      <c r="FTR482" s="79"/>
      <c r="FTS482" s="79"/>
      <c r="FTT482" s="79"/>
      <c r="FTU482" s="79"/>
      <c r="FTV482" s="79"/>
      <c r="FTW482" s="79"/>
      <c r="FTX482" s="79"/>
      <c r="FTY482" s="79"/>
      <c r="FTZ482" s="79"/>
      <c r="FUA482" s="79"/>
      <c r="FUB482" s="79"/>
      <c r="FUC482" s="79"/>
      <c r="FUD482" s="79"/>
      <c r="FUE482" s="79"/>
      <c r="FUF482" s="79"/>
      <c r="FUG482" s="79"/>
      <c r="FUH482" s="79"/>
      <c r="FUI482" s="79"/>
      <c r="FUJ482" s="79"/>
      <c r="FUK482" s="79"/>
      <c r="FUL482" s="79"/>
      <c r="FUM482" s="79"/>
      <c r="FUN482" s="79"/>
      <c r="FUO482" s="79"/>
      <c r="FUP482" s="79"/>
      <c r="FUQ482" s="79"/>
      <c r="FUR482" s="79"/>
      <c r="FUS482" s="79"/>
      <c r="FUT482" s="79"/>
      <c r="FUU482" s="79"/>
      <c r="FUV482" s="79"/>
      <c r="FUW482" s="79"/>
      <c r="FUX482" s="79"/>
      <c r="FUY482" s="79"/>
      <c r="FUZ482" s="79"/>
      <c r="FVA482" s="79"/>
      <c r="FVB482" s="79"/>
      <c r="FVC482" s="79"/>
      <c r="FVD482" s="79"/>
      <c r="FVE482" s="79"/>
      <c r="FVF482" s="79"/>
      <c r="FVG482" s="79"/>
      <c r="FVH482" s="79"/>
      <c r="FVI482" s="79"/>
      <c r="FVJ482" s="79"/>
      <c r="FVK482" s="79"/>
      <c r="FVL482" s="79"/>
      <c r="FVM482" s="79"/>
      <c r="FVN482" s="79"/>
      <c r="FVO482" s="79"/>
      <c r="FVP482" s="79"/>
      <c r="FVQ482" s="79"/>
      <c r="FVR482" s="79"/>
      <c r="FVS482" s="79"/>
      <c r="FVT482" s="79"/>
      <c r="FVU482" s="79"/>
      <c r="FVV482" s="79"/>
      <c r="FVW482" s="79"/>
      <c r="FVX482" s="79"/>
      <c r="FVY482" s="79"/>
      <c r="FVZ482" s="79"/>
      <c r="FWA482" s="79"/>
      <c r="FWB482" s="79"/>
      <c r="FWC482" s="79"/>
      <c r="FWD482" s="79"/>
      <c r="FWE482" s="79"/>
      <c r="FWF482" s="79"/>
      <c r="FWG482" s="79"/>
      <c r="FWH482" s="79"/>
      <c r="FWI482" s="79"/>
      <c r="FWJ482" s="79"/>
      <c r="FWK482" s="79"/>
      <c r="FWL482" s="79"/>
      <c r="FWM482" s="79"/>
      <c r="FWN482" s="79"/>
      <c r="FWO482" s="79"/>
      <c r="FWP482" s="79"/>
      <c r="FWQ482" s="79"/>
      <c r="FWR482" s="79"/>
      <c r="FWS482" s="79"/>
      <c r="FWT482" s="79"/>
      <c r="FWU482" s="79"/>
      <c r="FWV482" s="79"/>
      <c r="FWW482" s="79"/>
      <c r="FWX482" s="79"/>
      <c r="FWY482" s="79"/>
      <c r="FWZ482" s="79"/>
      <c r="FXA482" s="79"/>
      <c r="FXB482" s="79"/>
      <c r="FXC482" s="79"/>
      <c r="FXD482" s="79"/>
      <c r="FXE482" s="79"/>
      <c r="FXF482" s="79"/>
      <c r="FXG482" s="79"/>
      <c r="FXH482" s="79"/>
      <c r="FXI482" s="79"/>
      <c r="FXJ482" s="79"/>
      <c r="FXK482" s="79"/>
      <c r="FXL482" s="79"/>
      <c r="FXM482" s="79"/>
      <c r="FXN482" s="79"/>
      <c r="FXO482" s="79"/>
      <c r="FXP482" s="79"/>
      <c r="FXQ482" s="79"/>
      <c r="FXR482" s="79"/>
      <c r="FXS482" s="79"/>
      <c r="FXT482" s="79"/>
      <c r="FXU482" s="79"/>
      <c r="FXV482" s="79"/>
      <c r="FXW482" s="79"/>
      <c r="FXX482" s="79"/>
      <c r="FXY482" s="79"/>
      <c r="FXZ482" s="79"/>
      <c r="FYA482" s="79"/>
      <c r="FYB482" s="79"/>
      <c r="FYC482" s="79"/>
      <c r="FYD482" s="79"/>
      <c r="FYE482" s="79"/>
      <c r="FYF482" s="79"/>
      <c r="FYG482" s="79"/>
      <c r="FYH482" s="79"/>
      <c r="FYI482" s="79"/>
      <c r="FYJ482" s="79"/>
      <c r="FYK482" s="79"/>
      <c r="FYL482" s="79"/>
      <c r="FYM482" s="79"/>
      <c r="FYN482" s="79"/>
      <c r="FYO482" s="79"/>
      <c r="FYP482" s="79"/>
      <c r="FYQ482" s="79"/>
      <c r="FYR482" s="79"/>
      <c r="FYS482" s="79"/>
      <c r="FYT482" s="79"/>
      <c r="FYU482" s="79"/>
      <c r="FYV482" s="79"/>
      <c r="FYW482" s="79"/>
      <c r="FYX482" s="79"/>
      <c r="FYY482" s="79"/>
      <c r="FYZ482" s="79"/>
      <c r="FZA482" s="79"/>
      <c r="FZB482" s="79"/>
      <c r="FZC482" s="79"/>
      <c r="FZD482" s="79"/>
      <c r="FZE482" s="79"/>
      <c r="FZF482" s="79"/>
      <c r="FZG482" s="79"/>
      <c r="FZH482" s="79"/>
      <c r="FZI482" s="79"/>
      <c r="FZJ482" s="79"/>
      <c r="FZK482" s="79"/>
      <c r="FZL482" s="79"/>
      <c r="FZM482" s="79"/>
      <c r="FZN482" s="79"/>
      <c r="FZO482" s="79"/>
      <c r="FZP482" s="79"/>
      <c r="FZQ482" s="79"/>
      <c r="FZR482" s="79"/>
      <c r="FZS482" s="79"/>
      <c r="FZT482" s="79"/>
      <c r="FZU482" s="79"/>
      <c r="FZV482" s="79"/>
      <c r="FZW482" s="79"/>
      <c r="FZX482" s="79"/>
      <c r="FZY482" s="79"/>
      <c r="FZZ482" s="79"/>
      <c r="GAA482" s="79"/>
      <c r="GAB482" s="79"/>
      <c r="GAC482" s="79"/>
      <c r="GAD482" s="79"/>
      <c r="GAE482" s="79"/>
      <c r="GAF482" s="79"/>
      <c r="GAG482" s="79"/>
      <c r="GAH482" s="79"/>
      <c r="GAI482" s="79"/>
      <c r="GAJ482" s="79"/>
      <c r="GAK482" s="79"/>
      <c r="GAL482" s="79"/>
      <c r="GAM482" s="79"/>
      <c r="GAN482" s="79"/>
      <c r="GAO482" s="79"/>
      <c r="GAP482" s="79"/>
      <c r="GAQ482" s="79"/>
      <c r="GAR482" s="79"/>
      <c r="GAS482" s="79"/>
      <c r="GAT482" s="79"/>
      <c r="GAU482" s="79"/>
      <c r="GAV482" s="79"/>
      <c r="GAW482" s="79"/>
      <c r="GAX482" s="79"/>
      <c r="GAY482" s="79"/>
      <c r="GAZ482" s="79"/>
      <c r="GBA482" s="79"/>
      <c r="GBB482" s="79"/>
      <c r="GBC482" s="79"/>
      <c r="GBD482" s="79"/>
      <c r="GBE482" s="79"/>
      <c r="GBF482" s="79"/>
      <c r="GBG482" s="79"/>
      <c r="GBH482" s="79"/>
      <c r="GBI482" s="79"/>
      <c r="GBJ482" s="79"/>
      <c r="GBK482" s="79"/>
      <c r="GBL482" s="79"/>
      <c r="GBM482" s="79"/>
      <c r="GBN482" s="79"/>
      <c r="GBO482" s="79"/>
      <c r="GBP482" s="79"/>
      <c r="GBQ482" s="79"/>
      <c r="GBR482" s="79"/>
      <c r="GBS482" s="79"/>
      <c r="GBT482" s="79"/>
      <c r="GBU482" s="79"/>
      <c r="GBV482" s="79"/>
      <c r="GBW482" s="79"/>
      <c r="GBX482" s="79"/>
      <c r="GBY482" s="79"/>
      <c r="GBZ482" s="79"/>
      <c r="GCA482" s="79"/>
      <c r="GCB482" s="79"/>
      <c r="GCC482" s="79"/>
      <c r="GCD482" s="79"/>
      <c r="GCE482" s="79"/>
      <c r="GCF482" s="79"/>
      <c r="GCG482" s="79"/>
      <c r="GCH482" s="79"/>
      <c r="GCI482" s="79"/>
      <c r="GCJ482" s="79"/>
      <c r="GCK482" s="79"/>
      <c r="GCL482" s="79"/>
      <c r="GCM482" s="79"/>
      <c r="GCN482" s="79"/>
      <c r="GCO482" s="79"/>
      <c r="GCP482" s="79"/>
      <c r="GCQ482" s="79"/>
      <c r="GCR482" s="79"/>
      <c r="GCS482" s="79"/>
      <c r="GCT482" s="79"/>
      <c r="GCU482" s="79"/>
      <c r="GCV482" s="79"/>
      <c r="GCW482" s="79"/>
      <c r="GCX482" s="79"/>
      <c r="GCY482" s="79"/>
      <c r="GCZ482" s="79"/>
      <c r="GDA482" s="79"/>
      <c r="GDB482" s="79"/>
      <c r="GDC482" s="79"/>
      <c r="GDD482" s="79"/>
      <c r="GDE482" s="79"/>
      <c r="GDF482" s="79"/>
      <c r="GDG482" s="79"/>
      <c r="GDH482" s="79"/>
      <c r="GDI482" s="79"/>
      <c r="GDJ482" s="79"/>
      <c r="GDK482" s="79"/>
      <c r="GDL482" s="79"/>
      <c r="GDM482" s="79"/>
      <c r="GDN482" s="79"/>
      <c r="GDO482" s="79"/>
      <c r="GDP482" s="79"/>
      <c r="GDQ482" s="79"/>
      <c r="GDR482" s="79"/>
      <c r="GDS482" s="79"/>
      <c r="GDT482" s="79"/>
      <c r="GDU482" s="79"/>
      <c r="GDV482" s="79"/>
      <c r="GDW482" s="79"/>
      <c r="GDX482" s="79"/>
      <c r="GDY482" s="79"/>
      <c r="GDZ482" s="79"/>
      <c r="GEA482" s="79"/>
      <c r="GEB482" s="79"/>
      <c r="GEC482" s="79"/>
      <c r="GED482" s="79"/>
      <c r="GEE482" s="79"/>
      <c r="GEF482" s="79"/>
      <c r="GEG482" s="79"/>
      <c r="GEH482" s="79"/>
      <c r="GEI482" s="79"/>
      <c r="GEJ482" s="79"/>
      <c r="GEK482" s="79"/>
      <c r="GEL482" s="79"/>
      <c r="GEM482" s="79"/>
      <c r="GEN482" s="79"/>
      <c r="GEO482" s="79"/>
      <c r="GEP482" s="79"/>
      <c r="GEQ482" s="79"/>
      <c r="GER482" s="79"/>
      <c r="GES482" s="79"/>
      <c r="GET482" s="79"/>
      <c r="GEU482" s="79"/>
      <c r="GEV482" s="79"/>
      <c r="GEW482" s="79"/>
      <c r="GEX482" s="79"/>
      <c r="GEY482" s="79"/>
      <c r="GEZ482" s="79"/>
      <c r="GFA482" s="79"/>
      <c r="GFB482" s="79"/>
      <c r="GFC482" s="79"/>
      <c r="GFD482" s="79"/>
      <c r="GFE482" s="79"/>
      <c r="GFF482" s="79"/>
      <c r="GFG482" s="79"/>
      <c r="GFH482" s="79"/>
      <c r="GFI482" s="79"/>
      <c r="GFJ482" s="79"/>
      <c r="GFK482" s="79"/>
      <c r="GFL482" s="79"/>
      <c r="GFM482" s="79"/>
      <c r="GFN482" s="79"/>
      <c r="GFO482" s="79"/>
      <c r="GFP482" s="79"/>
      <c r="GFQ482" s="79"/>
      <c r="GFR482" s="79"/>
      <c r="GFS482" s="79"/>
      <c r="GFT482" s="79"/>
      <c r="GFU482" s="79"/>
      <c r="GFV482" s="79"/>
      <c r="GFW482" s="79"/>
      <c r="GFX482" s="79"/>
      <c r="GFY482" s="79"/>
      <c r="GFZ482" s="79"/>
      <c r="GGA482" s="79"/>
      <c r="GGB482" s="79"/>
      <c r="GGC482" s="79"/>
      <c r="GGD482" s="79"/>
      <c r="GGE482" s="79"/>
      <c r="GGF482" s="79"/>
      <c r="GGG482" s="79"/>
      <c r="GGH482" s="79"/>
      <c r="GGI482" s="79"/>
      <c r="GGJ482" s="79"/>
      <c r="GGK482" s="79"/>
      <c r="GGL482" s="79"/>
      <c r="GGM482" s="79"/>
      <c r="GGN482" s="79"/>
      <c r="GGO482" s="79"/>
      <c r="GGP482" s="79"/>
      <c r="GGQ482" s="79"/>
      <c r="GGR482" s="79"/>
      <c r="GGS482" s="79"/>
      <c r="GGT482" s="79"/>
      <c r="GGU482" s="79"/>
      <c r="GGV482" s="79"/>
      <c r="GGW482" s="79"/>
      <c r="GGX482" s="79"/>
      <c r="GGY482" s="79"/>
      <c r="GGZ482" s="79"/>
      <c r="GHA482" s="79"/>
      <c r="GHB482" s="79"/>
      <c r="GHC482" s="79"/>
      <c r="GHD482" s="79"/>
      <c r="GHE482" s="79"/>
      <c r="GHF482" s="79"/>
      <c r="GHG482" s="79"/>
      <c r="GHH482" s="79"/>
      <c r="GHI482" s="79"/>
      <c r="GHJ482" s="79"/>
      <c r="GHK482" s="79"/>
      <c r="GHL482" s="79"/>
      <c r="GHM482" s="79"/>
      <c r="GHN482" s="79"/>
      <c r="GHO482" s="79"/>
      <c r="GHP482" s="79"/>
      <c r="GHQ482" s="79"/>
      <c r="GHR482" s="79"/>
      <c r="GHS482" s="79"/>
      <c r="GHT482" s="79"/>
      <c r="GHU482" s="79"/>
      <c r="GHV482" s="79"/>
      <c r="GHW482" s="79"/>
      <c r="GHX482" s="79"/>
      <c r="GHY482" s="79"/>
      <c r="GHZ482" s="79"/>
      <c r="GIA482" s="79"/>
      <c r="GIB482" s="79"/>
      <c r="GIC482" s="79"/>
      <c r="GID482" s="79"/>
      <c r="GIE482" s="79"/>
      <c r="GIF482" s="79"/>
      <c r="GIG482" s="79"/>
      <c r="GIH482" s="79"/>
      <c r="GII482" s="79"/>
      <c r="GIJ482" s="79"/>
      <c r="GIK482" s="79"/>
      <c r="GIL482" s="79"/>
      <c r="GIM482" s="79"/>
      <c r="GIN482" s="79"/>
      <c r="GIO482" s="79"/>
      <c r="GIP482" s="79"/>
      <c r="GIQ482" s="79"/>
      <c r="GIR482" s="79"/>
      <c r="GIS482" s="79"/>
      <c r="GIT482" s="79"/>
      <c r="GIU482" s="79"/>
      <c r="GIV482" s="79"/>
      <c r="GIW482" s="79"/>
      <c r="GIX482" s="79"/>
      <c r="GIY482" s="79"/>
      <c r="GIZ482" s="79"/>
      <c r="GJA482" s="79"/>
      <c r="GJB482" s="79"/>
      <c r="GJC482" s="79"/>
      <c r="GJD482" s="79"/>
      <c r="GJE482" s="79"/>
      <c r="GJF482" s="79"/>
      <c r="GJG482" s="79"/>
      <c r="GJH482" s="79"/>
      <c r="GJI482" s="79"/>
      <c r="GJJ482" s="79"/>
      <c r="GJK482" s="79"/>
      <c r="GJL482" s="79"/>
      <c r="GJM482" s="79"/>
      <c r="GJN482" s="79"/>
      <c r="GJO482" s="79"/>
      <c r="GJP482" s="79"/>
      <c r="GJQ482" s="79"/>
      <c r="GJR482" s="79"/>
      <c r="GJS482" s="79"/>
      <c r="GJT482" s="79"/>
      <c r="GJU482" s="79"/>
      <c r="GJV482" s="79"/>
      <c r="GJW482" s="79"/>
      <c r="GJX482" s="79"/>
      <c r="GJY482" s="79"/>
      <c r="GJZ482" s="79"/>
      <c r="GKA482" s="79"/>
      <c r="GKB482" s="79"/>
      <c r="GKC482" s="79"/>
      <c r="GKD482" s="79"/>
      <c r="GKE482" s="79"/>
      <c r="GKF482" s="79"/>
      <c r="GKG482" s="79"/>
      <c r="GKH482" s="79"/>
      <c r="GKI482" s="79"/>
      <c r="GKJ482" s="79"/>
      <c r="GKK482" s="79"/>
      <c r="GKL482" s="79"/>
      <c r="GKM482" s="79"/>
      <c r="GKN482" s="79"/>
      <c r="GKO482" s="79"/>
      <c r="GKP482" s="79"/>
      <c r="GKQ482" s="79"/>
      <c r="GKR482" s="79"/>
      <c r="GKS482" s="79"/>
      <c r="GKT482" s="79"/>
      <c r="GKU482" s="79"/>
      <c r="GKV482" s="79"/>
      <c r="GKW482" s="79"/>
      <c r="GKX482" s="79"/>
      <c r="GKY482" s="79"/>
      <c r="GKZ482" s="79"/>
      <c r="GLA482" s="79"/>
      <c r="GLB482" s="79"/>
      <c r="GLC482" s="79"/>
      <c r="GLD482" s="79"/>
      <c r="GLE482" s="79"/>
      <c r="GLF482" s="79"/>
      <c r="GLG482" s="79"/>
      <c r="GLH482" s="79"/>
      <c r="GLI482" s="79"/>
      <c r="GLJ482" s="79"/>
      <c r="GLK482" s="79"/>
      <c r="GLL482" s="79"/>
      <c r="GLM482" s="79"/>
      <c r="GLN482" s="79"/>
      <c r="GLO482" s="79"/>
      <c r="GLP482" s="79"/>
      <c r="GLQ482" s="79"/>
      <c r="GLR482" s="79"/>
      <c r="GLS482" s="79"/>
      <c r="GLT482" s="79"/>
      <c r="GLU482" s="79"/>
      <c r="GLV482" s="79"/>
      <c r="GLW482" s="79"/>
      <c r="GLX482" s="79"/>
      <c r="GLY482" s="79"/>
      <c r="GLZ482" s="79"/>
      <c r="GMA482" s="79"/>
      <c r="GMB482" s="79"/>
      <c r="GMC482" s="79"/>
      <c r="GMD482" s="79"/>
      <c r="GME482" s="79"/>
      <c r="GMF482" s="79"/>
      <c r="GMG482" s="79"/>
      <c r="GMH482" s="79"/>
      <c r="GMI482" s="79"/>
      <c r="GMJ482" s="79"/>
      <c r="GMK482" s="79"/>
      <c r="GML482" s="79"/>
      <c r="GMM482" s="79"/>
      <c r="GMN482" s="79"/>
      <c r="GMO482" s="79"/>
      <c r="GMP482" s="79"/>
      <c r="GMQ482" s="79"/>
      <c r="GMR482" s="79"/>
      <c r="GMS482" s="79"/>
      <c r="GMT482" s="79"/>
      <c r="GMU482" s="79"/>
      <c r="GMV482" s="79"/>
      <c r="GMW482" s="79"/>
      <c r="GMX482" s="79"/>
      <c r="GMY482" s="79"/>
      <c r="GMZ482" s="79"/>
      <c r="GNA482" s="79"/>
      <c r="GNB482" s="79"/>
      <c r="GNC482" s="79"/>
      <c r="GND482" s="79"/>
      <c r="GNE482" s="79"/>
      <c r="GNF482" s="79"/>
      <c r="GNG482" s="79"/>
      <c r="GNH482" s="79"/>
      <c r="GNI482" s="79"/>
      <c r="GNJ482" s="79"/>
      <c r="GNK482" s="79"/>
      <c r="GNL482" s="79"/>
      <c r="GNM482" s="79"/>
      <c r="GNN482" s="79"/>
      <c r="GNO482" s="79"/>
      <c r="GNP482" s="79"/>
      <c r="GNQ482" s="79"/>
      <c r="GNR482" s="79"/>
      <c r="GNS482" s="79"/>
      <c r="GNT482" s="79"/>
      <c r="GNU482" s="79"/>
      <c r="GNV482" s="79"/>
      <c r="GNW482" s="79"/>
      <c r="GNX482" s="79"/>
      <c r="GNY482" s="79"/>
      <c r="GNZ482" s="79"/>
      <c r="GOA482" s="79"/>
      <c r="GOB482" s="79"/>
      <c r="GOC482" s="79"/>
      <c r="GOD482" s="79"/>
      <c r="GOE482" s="79"/>
      <c r="GOF482" s="79"/>
      <c r="GOG482" s="79"/>
      <c r="GOH482" s="79"/>
      <c r="GOI482" s="79"/>
      <c r="GOJ482" s="79"/>
      <c r="GOK482" s="79"/>
      <c r="GOL482" s="79"/>
      <c r="GOM482" s="79"/>
      <c r="GON482" s="79"/>
      <c r="GOO482" s="79"/>
      <c r="GOP482" s="79"/>
      <c r="GOQ482" s="79"/>
      <c r="GOR482" s="79"/>
      <c r="GOS482" s="79"/>
      <c r="GOT482" s="79"/>
      <c r="GOU482" s="79"/>
      <c r="GOV482" s="79"/>
      <c r="GOW482" s="79"/>
      <c r="GOX482" s="79"/>
      <c r="GOY482" s="79"/>
      <c r="GOZ482" s="79"/>
      <c r="GPA482" s="79"/>
      <c r="GPB482" s="79"/>
      <c r="GPC482" s="79"/>
      <c r="GPD482" s="79"/>
      <c r="GPE482" s="79"/>
      <c r="GPF482" s="79"/>
      <c r="GPG482" s="79"/>
      <c r="GPH482" s="79"/>
      <c r="GPI482" s="79"/>
      <c r="GPJ482" s="79"/>
      <c r="GPK482" s="79"/>
      <c r="GPL482" s="79"/>
      <c r="GPM482" s="79"/>
      <c r="GPN482" s="79"/>
      <c r="GPO482" s="79"/>
      <c r="GPP482" s="79"/>
      <c r="GPQ482" s="79"/>
      <c r="GPR482" s="79"/>
      <c r="GPS482" s="79"/>
      <c r="GPT482" s="79"/>
      <c r="GPU482" s="79"/>
      <c r="GPV482" s="79"/>
      <c r="GPW482" s="79"/>
      <c r="GPX482" s="79"/>
      <c r="GPY482" s="79"/>
      <c r="GPZ482" s="79"/>
      <c r="GQA482" s="79"/>
      <c r="GQB482" s="79"/>
      <c r="GQC482" s="79"/>
      <c r="GQD482" s="79"/>
      <c r="GQE482" s="79"/>
      <c r="GQF482" s="79"/>
      <c r="GQG482" s="79"/>
      <c r="GQH482" s="79"/>
      <c r="GQI482" s="79"/>
      <c r="GQJ482" s="79"/>
      <c r="GQK482" s="79"/>
      <c r="GQL482" s="79"/>
      <c r="GQM482" s="79"/>
      <c r="GQN482" s="79"/>
      <c r="GQO482" s="79"/>
      <c r="GQP482" s="79"/>
      <c r="GQQ482" s="79"/>
      <c r="GQR482" s="79"/>
      <c r="GQS482" s="79"/>
      <c r="GQT482" s="79"/>
      <c r="GQU482" s="79"/>
      <c r="GQV482" s="79"/>
      <c r="GQW482" s="79"/>
      <c r="GQX482" s="79"/>
      <c r="GQY482" s="79"/>
      <c r="GQZ482" s="79"/>
      <c r="GRA482" s="79"/>
      <c r="GRB482" s="79"/>
      <c r="GRC482" s="79"/>
      <c r="GRD482" s="79"/>
      <c r="GRE482" s="79"/>
      <c r="GRF482" s="79"/>
      <c r="GRG482" s="79"/>
      <c r="GRH482" s="79"/>
      <c r="GRI482" s="79"/>
      <c r="GRJ482" s="79"/>
      <c r="GRK482" s="79"/>
      <c r="GRL482" s="79"/>
      <c r="GRM482" s="79"/>
      <c r="GRN482" s="79"/>
      <c r="GRO482" s="79"/>
      <c r="GRP482" s="79"/>
      <c r="GRQ482" s="79"/>
      <c r="GRR482" s="79"/>
      <c r="GRS482" s="79"/>
      <c r="GRT482" s="79"/>
      <c r="GRU482" s="79"/>
      <c r="GRV482" s="79"/>
      <c r="GRW482" s="79"/>
      <c r="GRX482" s="79"/>
      <c r="GRY482" s="79"/>
      <c r="GRZ482" s="79"/>
      <c r="GSA482" s="79"/>
      <c r="GSB482" s="79"/>
      <c r="GSC482" s="79"/>
      <c r="GSD482" s="79"/>
      <c r="GSE482" s="79"/>
      <c r="GSF482" s="79"/>
      <c r="GSG482" s="79"/>
      <c r="GSH482" s="79"/>
      <c r="GSI482" s="79"/>
      <c r="GSJ482" s="79"/>
      <c r="GSK482" s="79"/>
      <c r="GSL482" s="79"/>
      <c r="GSM482" s="79"/>
      <c r="GSN482" s="79"/>
      <c r="GSO482" s="79"/>
      <c r="GSP482" s="79"/>
      <c r="GSQ482" s="79"/>
      <c r="GSR482" s="79"/>
      <c r="GSS482" s="79"/>
      <c r="GST482" s="79"/>
      <c r="GSU482" s="79"/>
      <c r="GSV482" s="79"/>
      <c r="GSW482" s="79"/>
      <c r="GSX482" s="79"/>
      <c r="GSY482" s="79"/>
      <c r="GSZ482" s="79"/>
      <c r="GTA482" s="79"/>
      <c r="GTB482" s="79"/>
      <c r="GTC482" s="79"/>
      <c r="GTD482" s="79"/>
      <c r="GTE482" s="79"/>
      <c r="GTF482" s="79"/>
      <c r="GTG482" s="79"/>
      <c r="GTH482" s="79"/>
      <c r="GTI482" s="79"/>
      <c r="GTJ482" s="79"/>
      <c r="GTK482" s="79"/>
      <c r="GTL482" s="79"/>
      <c r="GTM482" s="79"/>
      <c r="GTN482" s="79"/>
      <c r="GTO482" s="79"/>
      <c r="GTP482" s="79"/>
      <c r="GTQ482" s="79"/>
      <c r="GTR482" s="79"/>
      <c r="GTS482" s="79"/>
      <c r="GTT482" s="79"/>
      <c r="GTU482" s="79"/>
      <c r="GTV482" s="79"/>
      <c r="GTW482" s="79"/>
      <c r="GTX482" s="79"/>
      <c r="GTY482" s="79"/>
      <c r="GTZ482" s="79"/>
      <c r="GUA482" s="79"/>
      <c r="GUB482" s="79"/>
      <c r="GUC482" s="79"/>
      <c r="GUD482" s="79"/>
      <c r="GUE482" s="79"/>
      <c r="GUF482" s="79"/>
      <c r="GUG482" s="79"/>
      <c r="GUH482" s="79"/>
      <c r="GUI482" s="79"/>
      <c r="GUJ482" s="79"/>
      <c r="GUK482" s="79"/>
      <c r="GUL482" s="79"/>
      <c r="GUM482" s="79"/>
      <c r="GUN482" s="79"/>
      <c r="GUO482" s="79"/>
      <c r="GUP482" s="79"/>
      <c r="GUQ482" s="79"/>
      <c r="GUR482" s="79"/>
      <c r="GUS482" s="79"/>
      <c r="GUT482" s="79"/>
      <c r="GUU482" s="79"/>
      <c r="GUV482" s="79"/>
      <c r="GUW482" s="79"/>
      <c r="GUX482" s="79"/>
      <c r="GUY482" s="79"/>
      <c r="GUZ482" s="79"/>
      <c r="GVA482" s="79"/>
      <c r="GVB482" s="79"/>
      <c r="GVC482" s="79"/>
      <c r="GVD482" s="79"/>
      <c r="GVE482" s="79"/>
      <c r="GVF482" s="79"/>
      <c r="GVG482" s="79"/>
      <c r="GVH482" s="79"/>
      <c r="GVI482" s="79"/>
      <c r="GVJ482" s="79"/>
      <c r="GVK482" s="79"/>
      <c r="GVL482" s="79"/>
      <c r="GVM482" s="79"/>
      <c r="GVN482" s="79"/>
      <c r="GVO482" s="79"/>
      <c r="GVP482" s="79"/>
      <c r="GVQ482" s="79"/>
      <c r="GVR482" s="79"/>
      <c r="GVS482" s="79"/>
      <c r="GVT482" s="79"/>
      <c r="GVU482" s="79"/>
      <c r="GVV482" s="79"/>
      <c r="GVW482" s="79"/>
      <c r="GVX482" s="79"/>
      <c r="GVY482" s="79"/>
      <c r="GVZ482" s="79"/>
      <c r="GWA482" s="79"/>
      <c r="GWB482" s="79"/>
      <c r="GWC482" s="79"/>
      <c r="GWD482" s="79"/>
      <c r="GWE482" s="79"/>
      <c r="GWF482" s="79"/>
      <c r="GWG482" s="79"/>
      <c r="GWH482" s="79"/>
      <c r="GWI482" s="79"/>
      <c r="GWJ482" s="79"/>
      <c r="GWK482" s="79"/>
      <c r="GWL482" s="79"/>
      <c r="GWM482" s="79"/>
      <c r="GWN482" s="79"/>
      <c r="GWO482" s="79"/>
      <c r="GWP482" s="79"/>
      <c r="GWQ482" s="79"/>
      <c r="GWR482" s="79"/>
      <c r="GWS482" s="79"/>
      <c r="GWT482" s="79"/>
      <c r="GWU482" s="79"/>
      <c r="GWV482" s="79"/>
      <c r="GWW482" s="79"/>
      <c r="GWX482" s="79"/>
      <c r="GWY482" s="79"/>
      <c r="GWZ482" s="79"/>
      <c r="GXA482" s="79"/>
      <c r="GXB482" s="79"/>
      <c r="GXC482" s="79"/>
      <c r="GXD482" s="79"/>
      <c r="GXE482" s="79"/>
      <c r="GXF482" s="79"/>
      <c r="GXG482" s="79"/>
      <c r="GXH482" s="79"/>
      <c r="GXI482" s="79"/>
      <c r="GXJ482" s="79"/>
      <c r="GXK482" s="79"/>
      <c r="GXL482" s="79"/>
      <c r="GXM482" s="79"/>
      <c r="GXN482" s="79"/>
      <c r="GXO482" s="79"/>
      <c r="GXP482" s="79"/>
      <c r="GXQ482" s="79"/>
      <c r="GXR482" s="79"/>
      <c r="GXS482" s="79"/>
      <c r="GXT482" s="79"/>
      <c r="GXU482" s="79"/>
      <c r="GXV482" s="79"/>
      <c r="GXW482" s="79"/>
      <c r="GXX482" s="79"/>
      <c r="GXY482" s="79"/>
      <c r="GXZ482" s="79"/>
      <c r="GYA482" s="79"/>
      <c r="GYB482" s="79"/>
      <c r="GYC482" s="79"/>
      <c r="GYD482" s="79"/>
      <c r="GYE482" s="79"/>
      <c r="GYF482" s="79"/>
      <c r="GYG482" s="79"/>
      <c r="GYH482" s="79"/>
      <c r="GYI482" s="79"/>
      <c r="GYJ482" s="79"/>
      <c r="GYK482" s="79"/>
      <c r="GYL482" s="79"/>
      <c r="GYM482" s="79"/>
      <c r="GYN482" s="79"/>
      <c r="GYO482" s="79"/>
      <c r="GYP482" s="79"/>
      <c r="GYQ482" s="79"/>
      <c r="GYR482" s="79"/>
      <c r="GYS482" s="79"/>
      <c r="GYT482" s="79"/>
      <c r="GYU482" s="79"/>
      <c r="GYV482" s="79"/>
      <c r="GYW482" s="79"/>
      <c r="GYX482" s="79"/>
      <c r="GYY482" s="79"/>
      <c r="GYZ482" s="79"/>
      <c r="GZA482" s="79"/>
      <c r="GZB482" s="79"/>
      <c r="GZC482" s="79"/>
      <c r="GZD482" s="79"/>
      <c r="GZE482" s="79"/>
      <c r="GZF482" s="79"/>
      <c r="GZG482" s="79"/>
      <c r="GZH482" s="79"/>
      <c r="GZI482" s="79"/>
      <c r="GZJ482" s="79"/>
      <c r="GZK482" s="79"/>
      <c r="GZL482" s="79"/>
      <c r="GZM482" s="79"/>
      <c r="GZN482" s="79"/>
      <c r="GZO482" s="79"/>
      <c r="GZP482" s="79"/>
      <c r="GZQ482" s="79"/>
      <c r="GZR482" s="79"/>
      <c r="GZS482" s="79"/>
      <c r="GZT482" s="79"/>
      <c r="GZU482" s="79"/>
      <c r="GZV482" s="79"/>
      <c r="GZW482" s="79"/>
      <c r="GZX482" s="79"/>
      <c r="GZY482" s="79"/>
      <c r="GZZ482" s="79"/>
      <c r="HAA482" s="79"/>
      <c r="HAB482" s="79"/>
      <c r="HAC482" s="79"/>
      <c r="HAD482" s="79"/>
      <c r="HAE482" s="79"/>
      <c r="HAF482" s="79"/>
      <c r="HAG482" s="79"/>
      <c r="HAH482" s="79"/>
      <c r="HAI482" s="79"/>
      <c r="HAJ482" s="79"/>
      <c r="HAK482" s="79"/>
      <c r="HAL482" s="79"/>
      <c r="HAM482" s="79"/>
      <c r="HAN482" s="79"/>
      <c r="HAO482" s="79"/>
      <c r="HAP482" s="79"/>
      <c r="HAQ482" s="79"/>
      <c r="HAR482" s="79"/>
      <c r="HAS482" s="79"/>
      <c r="HAT482" s="79"/>
      <c r="HAU482" s="79"/>
      <c r="HAV482" s="79"/>
      <c r="HAW482" s="79"/>
      <c r="HAX482" s="79"/>
      <c r="HAY482" s="79"/>
      <c r="HAZ482" s="79"/>
      <c r="HBA482" s="79"/>
      <c r="HBB482" s="79"/>
      <c r="HBC482" s="79"/>
      <c r="HBD482" s="79"/>
      <c r="HBE482" s="79"/>
      <c r="HBF482" s="79"/>
      <c r="HBG482" s="79"/>
      <c r="HBH482" s="79"/>
      <c r="HBI482" s="79"/>
      <c r="HBJ482" s="79"/>
      <c r="HBK482" s="79"/>
      <c r="HBL482" s="79"/>
      <c r="HBM482" s="79"/>
      <c r="HBN482" s="79"/>
      <c r="HBO482" s="79"/>
      <c r="HBP482" s="79"/>
      <c r="HBQ482" s="79"/>
      <c r="HBR482" s="79"/>
      <c r="HBS482" s="79"/>
      <c r="HBT482" s="79"/>
      <c r="HBU482" s="79"/>
      <c r="HBV482" s="79"/>
      <c r="HBW482" s="79"/>
      <c r="HBX482" s="79"/>
      <c r="HBY482" s="79"/>
      <c r="HBZ482" s="79"/>
      <c r="HCA482" s="79"/>
      <c r="HCB482" s="79"/>
      <c r="HCC482" s="79"/>
      <c r="HCD482" s="79"/>
      <c r="HCE482" s="79"/>
      <c r="HCF482" s="79"/>
      <c r="HCG482" s="79"/>
      <c r="HCH482" s="79"/>
      <c r="HCI482" s="79"/>
      <c r="HCJ482" s="79"/>
      <c r="HCK482" s="79"/>
      <c r="HCL482" s="79"/>
      <c r="HCM482" s="79"/>
      <c r="HCN482" s="79"/>
      <c r="HCO482" s="79"/>
      <c r="HCP482" s="79"/>
      <c r="HCQ482" s="79"/>
      <c r="HCR482" s="79"/>
      <c r="HCS482" s="79"/>
      <c r="HCT482" s="79"/>
      <c r="HCU482" s="79"/>
      <c r="HCV482" s="79"/>
      <c r="HCW482" s="79"/>
      <c r="HCX482" s="79"/>
      <c r="HCY482" s="79"/>
      <c r="HCZ482" s="79"/>
      <c r="HDA482" s="79"/>
      <c r="HDB482" s="79"/>
      <c r="HDC482" s="79"/>
      <c r="HDD482" s="79"/>
      <c r="HDE482" s="79"/>
      <c r="HDF482" s="79"/>
      <c r="HDG482" s="79"/>
      <c r="HDH482" s="79"/>
      <c r="HDI482" s="79"/>
      <c r="HDJ482" s="79"/>
      <c r="HDK482" s="79"/>
      <c r="HDL482" s="79"/>
      <c r="HDM482" s="79"/>
      <c r="HDN482" s="79"/>
      <c r="HDO482" s="79"/>
      <c r="HDP482" s="79"/>
      <c r="HDQ482" s="79"/>
      <c r="HDR482" s="79"/>
      <c r="HDS482" s="79"/>
      <c r="HDT482" s="79"/>
      <c r="HDU482" s="79"/>
      <c r="HDV482" s="79"/>
      <c r="HDW482" s="79"/>
      <c r="HDX482" s="79"/>
      <c r="HDY482" s="79"/>
      <c r="HDZ482" s="79"/>
      <c r="HEA482" s="79"/>
      <c r="HEB482" s="79"/>
      <c r="HEC482" s="79"/>
      <c r="HED482" s="79"/>
      <c r="HEE482" s="79"/>
      <c r="HEF482" s="79"/>
      <c r="HEG482" s="79"/>
      <c r="HEH482" s="79"/>
      <c r="HEI482" s="79"/>
      <c r="HEJ482" s="79"/>
      <c r="HEK482" s="79"/>
      <c r="HEL482" s="79"/>
      <c r="HEM482" s="79"/>
      <c r="HEN482" s="79"/>
      <c r="HEO482" s="79"/>
      <c r="HEP482" s="79"/>
      <c r="HEQ482" s="79"/>
      <c r="HER482" s="79"/>
      <c r="HES482" s="79"/>
      <c r="HET482" s="79"/>
      <c r="HEU482" s="79"/>
      <c r="HEV482" s="79"/>
      <c r="HEW482" s="79"/>
      <c r="HEX482" s="79"/>
      <c r="HEY482" s="79"/>
      <c r="HEZ482" s="79"/>
      <c r="HFA482" s="79"/>
      <c r="HFB482" s="79"/>
      <c r="HFC482" s="79"/>
      <c r="HFD482" s="79"/>
      <c r="HFE482" s="79"/>
      <c r="HFF482" s="79"/>
      <c r="HFG482" s="79"/>
      <c r="HFH482" s="79"/>
      <c r="HFI482" s="79"/>
      <c r="HFJ482" s="79"/>
      <c r="HFK482" s="79"/>
      <c r="HFL482" s="79"/>
      <c r="HFM482" s="79"/>
      <c r="HFN482" s="79"/>
      <c r="HFO482" s="79"/>
      <c r="HFP482" s="79"/>
      <c r="HFQ482" s="79"/>
      <c r="HFR482" s="79"/>
      <c r="HFS482" s="79"/>
      <c r="HFT482" s="79"/>
      <c r="HFU482" s="79"/>
      <c r="HFV482" s="79"/>
      <c r="HFW482" s="79"/>
      <c r="HFX482" s="79"/>
      <c r="HFY482" s="79"/>
      <c r="HFZ482" s="79"/>
      <c r="HGA482" s="79"/>
      <c r="HGB482" s="79"/>
      <c r="HGC482" s="79"/>
      <c r="HGD482" s="79"/>
      <c r="HGE482" s="79"/>
      <c r="HGF482" s="79"/>
      <c r="HGG482" s="79"/>
      <c r="HGH482" s="79"/>
      <c r="HGI482" s="79"/>
      <c r="HGJ482" s="79"/>
      <c r="HGK482" s="79"/>
      <c r="HGL482" s="79"/>
      <c r="HGM482" s="79"/>
      <c r="HGN482" s="79"/>
      <c r="HGO482" s="79"/>
      <c r="HGP482" s="79"/>
      <c r="HGQ482" s="79"/>
      <c r="HGR482" s="79"/>
      <c r="HGS482" s="79"/>
      <c r="HGT482" s="79"/>
      <c r="HGU482" s="79"/>
      <c r="HGV482" s="79"/>
      <c r="HGW482" s="79"/>
      <c r="HGX482" s="79"/>
      <c r="HGY482" s="79"/>
      <c r="HGZ482" s="79"/>
      <c r="HHA482" s="79"/>
      <c r="HHB482" s="79"/>
      <c r="HHC482" s="79"/>
      <c r="HHD482" s="79"/>
      <c r="HHE482" s="79"/>
      <c r="HHF482" s="79"/>
      <c r="HHG482" s="79"/>
      <c r="HHH482" s="79"/>
      <c r="HHI482" s="79"/>
      <c r="HHJ482" s="79"/>
      <c r="HHK482" s="79"/>
      <c r="HHL482" s="79"/>
      <c r="HHM482" s="79"/>
      <c r="HHN482" s="79"/>
      <c r="HHO482" s="79"/>
      <c r="HHP482" s="79"/>
      <c r="HHQ482" s="79"/>
      <c r="HHR482" s="79"/>
      <c r="HHS482" s="79"/>
      <c r="HHT482" s="79"/>
      <c r="HHU482" s="79"/>
      <c r="HHV482" s="79"/>
      <c r="HHW482" s="79"/>
      <c r="HHX482" s="79"/>
      <c r="HHY482" s="79"/>
      <c r="HHZ482" s="79"/>
      <c r="HIA482" s="79"/>
      <c r="HIB482" s="79"/>
      <c r="HIC482" s="79"/>
      <c r="HID482" s="79"/>
      <c r="HIE482" s="79"/>
      <c r="HIF482" s="79"/>
      <c r="HIG482" s="79"/>
      <c r="HIH482" s="79"/>
      <c r="HII482" s="79"/>
      <c r="HIJ482" s="79"/>
      <c r="HIK482" s="79"/>
      <c r="HIL482" s="79"/>
      <c r="HIM482" s="79"/>
      <c r="HIN482" s="79"/>
      <c r="HIO482" s="79"/>
      <c r="HIP482" s="79"/>
      <c r="HIQ482" s="79"/>
      <c r="HIR482" s="79"/>
      <c r="HIS482" s="79"/>
      <c r="HIT482" s="79"/>
      <c r="HIU482" s="79"/>
      <c r="HIV482" s="79"/>
      <c r="HIW482" s="79"/>
      <c r="HIX482" s="79"/>
      <c r="HIY482" s="79"/>
      <c r="HIZ482" s="79"/>
      <c r="HJA482" s="79"/>
      <c r="HJB482" s="79"/>
      <c r="HJC482" s="79"/>
      <c r="HJD482" s="79"/>
      <c r="HJE482" s="79"/>
      <c r="HJF482" s="79"/>
      <c r="HJG482" s="79"/>
      <c r="HJH482" s="79"/>
      <c r="HJI482" s="79"/>
      <c r="HJJ482" s="79"/>
      <c r="HJK482" s="79"/>
      <c r="HJL482" s="79"/>
      <c r="HJM482" s="79"/>
      <c r="HJN482" s="79"/>
      <c r="HJO482" s="79"/>
      <c r="HJP482" s="79"/>
      <c r="HJQ482" s="79"/>
      <c r="HJR482" s="79"/>
      <c r="HJS482" s="79"/>
      <c r="HJT482" s="79"/>
      <c r="HJU482" s="79"/>
      <c r="HJV482" s="79"/>
      <c r="HJW482" s="79"/>
      <c r="HJX482" s="79"/>
      <c r="HJY482" s="79"/>
      <c r="HJZ482" s="79"/>
      <c r="HKA482" s="79"/>
      <c r="HKB482" s="79"/>
      <c r="HKC482" s="79"/>
      <c r="HKD482" s="79"/>
      <c r="HKE482" s="79"/>
      <c r="HKF482" s="79"/>
      <c r="HKG482" s="79"/>
      <c r="HKH482" s="79"/>
      <c r="HKI482" s="79"/>
      <c r="HKJ482" s="79"/>
      <c r="HKK482" s="79"/>
      <c r="HKL482" s="79"/>
      <c r="HKM482" s="79"/>
      <c r="HKN482" s="79"/>
      <c r="HKO482" s="79"/>
      <c r="HKP482" s="79"/>
      <c r="HKQ482" s="79"/>
      <c r="HKR482" s="79"/>
      <c r="HKS482" s="79"/>
      <c r="HKT482" s="79"/>
      <c r="HKU482" s="79"/>
      <c r="HKV482" s="79"/>
      <c r="HKW482" s="79"/>
      <c r="HKX482" s="79"/>
      <c r="HKY482" s="79"/>
      <c r="HKZ482" s="79"/>
      <c r="HLA482" s="79"/>
      <c r="HLB482" s="79"/>
      <c r="HLC482" s="79"/>
      <c r="HLD482" s="79"/>
      <c r="HLE482" s="79"/>
      <c r="HLF482" s="79"/>
      <c r="HLG482" s="79"/>
      <c r="HLH482" s="79"/>
      <c r="HLI482" s="79"/>
      <c r="HLJ482" s="79"/>
      <c r="HLK482" s="79"/>
      <c r="HLL482" s="79"/>
      <c r="HLM482" s="79"/>
      <c r="HLN482" s="79"/>
      <c r="HLO482" s="79"/>
      <c r="HLP482" s="79"/>
      <c r="HLQ482" s="79"/>
      <c r="HLR482" s="79"/>
      <c r="HLS482" s="79"/>
      <c r="HLT482" s="79"/>
      <c r="HLU482" s="79"/>
      <c r="HLV482" s="79"/>
      <c r="HLW482" s="79"/>
      <c r="HLX482" s="79"/>
      <c r="HLY482" s="79"/>
      <c r="HLZ482" s="79"/>
      <c r="HMA482" s="79"/>
      <c r="HMB482" s="79"/>
      <c r="HMC482" s="79"/>
      <c r="HMD482" s="79"/>
      <c r="HME482" s="79"/>
      <c r="HMF482" s="79"/>
      <c r="HMG482" s="79"/>
      <c r="HMH482" s="79"/>
      <c r="HMI482" s="79"/>
      <c r="HMJ482" s="79"/>
      <c r="HMK482" s="79"/>
      <c r="HML482" s="79"/>
      <c r="HMM482" s="79"/>
      <c r="HMN482" s="79"/>
      <c r="HMO482" s="79"/>
      <c r="HMP482" s="79"/>
      <c r="HMQ482" s="79"/>
      <c r="HMR482" s="79"/>
      <c r="HMS482" s="79"/>
      <c r="HMT482" s="79"/>
      <c r="HMU482" s="79"/>
      <c r="HMV482" s="79"/>
      <c r="HMW482" s="79"/>
      <c r="HMX482" s="79"/>
      <c r="HMY482" s="79"/>
      <c r="HMZ482" s="79"/>
      <c r="HNA482" s="79"/>
      <c r="HNB482" s="79"/>
      <c r="HNC482" s="79"/>
      <c r="HND482" s="79"/>
      <c r="HNE482" s="79"/>
      <c r="HNF482" s="79"/>
      <c r="HNG482" s="79"/>
      <c r="HNH482" s="79"/>
      <c r="HNI482" s="79"/>
      <c r="HNJ482" s="79"/>
      <c r="HNK482" s="79"/>
      <c r="HNL482" s="79"/>
      <c r="HNM482" s="79"/>
      <c r="HNN482" s="79"/>
      <c r="HNO482" s="79"/>
      <c r="HNP482" s="79"/>
      <c r="HNQ482" s="79"/>
      <c r="HNR482" s="79"/>
      <c r="HNS482" s="79"/>
      <c r="HNT482" s="79"/>
      <c r="HNU482" s="79"/>
      <c r="HNV482" s="79"/>
      <c r="HNW482" s="79"/>
      <c r="HNX482" s="79"/>
      <c r="HNY482" s="79"/>
      <c r="HNZ482" s="79"/>
      <c r="HOA482" s="79"/>
      <c r="HOB482" s="79"/>
      <c r="HOC482" s="79"/>
      <c r="HOD482" s="79"/>
      <c r="HOE482" s="79"/>
      <c r="HOF482" s="79"/>
      <c r="HOG482" s="79"/>
      <c r="HOH482" s="79"/>
      <c r="HOI482" s="79"/>
      <c r="HOJ482" s="79"/>
      <c r="HOK482" s="79"/>
      <c r="HOL482" s="79"/>
      <c r="HOM482" s="79"/>
      <c r="HON482" s="79"/>
      <c r="HOO482" s="79"/>
      <c r="HOP482" s="79"/>
      <c r="HOQ482" s="79"/>
      <c r="HOR482" s="79"/>
      <c r="HOS482" s="79"/>
      <c r="HOT482" s="79"/>
      <c r="HOU482" s="79"/>
      <c r="HOV482" s="79"/>
      <c r="HOW482" s="79"/>
      <c r="HOX482" s="79"/>
      <c r="HOY482" s="79"/>
      <c r="HOZ482" s="79"/>
      <c r="HPA482" s="79"/>
      <c r="HPB482" s="79"/>
      <c r="HPC482" s="79"/>
      <c r="HPD482" s="79"/>
      <c r="HPE482" s="79"/>
      <c r="HPF482" s="79"/>
      <c r="HPG482" s="79"/>
      <c r="HPH482" s="79"/>
      <c r="HPI482" s="79"/>
      <c r="HPJ482" s="79"/>
      <c r="HPK482" s="79"/>
      <c r="HPL482" s="79"/>
      <c r="HPM482" s="79"/>
      <c r="HPN482" s="79"/>
      <c r="HPO482" s="79"/>
      <c r="HPP482" s="79"/>
      <c r="HPQ482" s="79"/>
      <c r="HPR482" s="79"/>
      <c r="HPS482" s="79"/>
      <c r="HPT482" s="79"/>
      <c r="HPU482" s="79"/>
      <c r="HPV482" s="79"/>
      <c r="HPW482" s="79"/>
      <c r="HPX482" s="79"/>
      <c r="HPY482" s="79"/>
      <c r="HPZ482" s="79"/>
      <c r="HQA482" s="79"/>
      <c r="HQB482" s="79"/>
      <c r="HQC482" s="79"/>
      <c r="HQD482" s="79"/>
      <c r="HQE482" s="79"/>
      <c r="HQF482" s="79"/>
      <c r="HQG482" s="79"/>
      <c r="HQH482" s="79"/>
      <c r="HQI482" s="79"/>
      <c r="HQJ482" s="79"/>
      <c r="HQK482" s="79"/>
      <c r="HQL482" s="79"/>
      <c r="HQM482" s="79"/>
      <c r="HQN482" s="79"/>
      <c r="HQO482" s="79"/>
      <c r="HQP482" s="79"/>
      <c r="HQQ482" s="79"/>
      <c r="HQR482" s="79"/>
      <c r="HQS482" s="79"/>
      <c r="HQT482" s="79"/>
      <c r="HQU482" s="79"/>
      <c r="HQV482" s="79"/>
      <c r="HQW482" s="79"/>
      <c r="HQX482" s="79"/>
      <c r="HQY482" s="79"/>
      <c r="HQZ482" s="79"/>
      <c r="HRA482" s="79"/>
      <c r="HRB482" s="79"/>
      <c r="HRC482" s="79"/>
      <c r="HRD482" s="79"/>
      <c r="HRE482" s="79"/>
      <c r="HRF482" s="79"/>
      <c r="HRG482" s="79"/>
      <c r="HRH482" s="79"/>
      <c r="HRI482" s="79"/>
      <c r="HRJ482" s="79"/>
      <c r="HRK482" s="79"/>
      <c r="HRL482" s="79"/>
      <c r="HRM482" s="79"/>
      <c r="HRN482" s="79"/>
      <c r="HRO482" s="79"/>
      <c r="HRP482" s="79"/>
      <c r="HRQ482" s="79"/>
      <c r="HRR482" s="79"/>
      <c r="HRS482" s="79"/>
      <c r="HRT482" s="79"/>
      <c r="HRU482" s="79"/>
      <c r="HRV482" s="79"/>
      <c r="HRW482" s="79"/>
      <c r="HRX482" s="79"/>
      <c r="HRY482" s="79"/>
      <c r="HRZ482" s="79"/>
      <c r="HSA482" s="79"/>
      <c r="HSB482" s="79"/>
      <c r="HSC482" s="79"/>
      <c r="HSD482" s="79"/>
      <c r="HSE482" s="79"/>
      <c r="HSF482" s="79"/>
      <c r="HSG482" s="79"/>
      <c r="HSH482" s="79"/>
      <c r="HSI482" s="79"/>
      <c r="HSJ482" s="79"/>
      <c r="HSK482" s="79"/>
      <c r="HSL482" s="79"/>
      <c r="HSM482" s="79"/>
      <c r="HSN482" s="79"/>
      <c r="HSO482" s="79"/>
      <c r="HSP482" s="79"/>
      <c r="HSQ482" s="79"/>
      <c r="HSR482" s="79"/>
      <c r="HSS482" s="79"/>
      <c r="HST482" s="79"/>
      <c r="HSU482" s="79"/>
      <c r="HSV482" s="79"/>
      <c r="HSW482" s="79"/>
      <c r="HSX482" s="79"/>
      <c r="HSY482" s="79"/>
      <c r="HSZ482" s="79"/>
      <c r="HTA482" s="79"/>
      <c r="HTB482" s="79"/>
      <c r="HTC482" s="79"/>
      <c r="HTD482" s="79"/>
      <c r="HTE482" s="79"/>
      <c r="HTF482" s="79"/>
      <c r="HTG482" s="79"/>
      <c r="HTH482" s="79"/>
      <c r="HTI482" s="79"/>
      <c r="HTJ482" s="79"/>
      <c r="HTK482" s="79"/>
      <c r="HTL482" s="79"/>
      <c r="HTM482" s="79"/>
      <c r="HTN482" s="79"/>
      <c r="HTO482" s="79"/>
      <c r="HTP482" s="79"/>
      <c r="HTQ482" s="79"/>
      <c r="HTR482" s="79"/>
      <c r="HTS482" s="79"/>
      <c r="HTT482" s="79"/>
      <c r="HTU482" s="79"/>
      <c r="HTV482" s="79"/>
      <c r="HTW482" s="79"/>
      <c r="HTX482" s="79"/>
      <c r="HTY482" s="79"/>
      <c r="HTZ482" s="79"/>
      <c r="HUA482" s="79"/>
      <c r="HUB482" s="79"/>
      <c r="HUC482" s="79"/>
      <c r="HUD482" s="79"/>
      <c r="HUE482" s="79"/>
      <c r="HUF482" s="79"/>
      <c r="HUG482" s="79"/>
      <c r="HUH482" s="79"/>
      <c r="HUI482" s="79"/>
      <c r="HUJ482" s="79"/>
      <c r="HUK482" s="79"/>
      <c r="HUL482" s="79"/>
      <c r="HUM482" s="79"/>
      <c r="HUN482" s="79"/>
      <c r="HUO482" s="79"/>
      <c r="HUP482" s="79"/>
      <c r="HUQ482" s="79"/>
      <c r="HUR482" s="79"/>
      <c r="HUS482" s="79"/>
      <c r="HUT482" s="79"/>
      <c r="HUU482" s="79"/>
      <c r="HUV482" s="79"/>
      <c r="HUW482" s="79"/>
      <c r="HUX482" s="79"/>
      <c r="HUY482" s="79"/>
      <c r="HUZ482" s="79"/>
      <c r="HVA482" s="79"/>
      <c r="HVB482" s="79"/>
      <c r="HVC482" s="79"/>
      <c r="HVD482" s="79"/>
      <c r="HVE482" s="79"/>
      <c r="HVF482" s="79"/>
      <c r="HVG482" s="79"/>
      <c r="HVH482" s="79"/>
      <c r="HVI482" s="79"/>
      <c r="HVJ482" s="79"/>
      <c r="HVK482" s="79"/>
      <c r="HVL482" s="79"/>
      <c r="HVM482" s="79"/>
      <c r="HVN482" s="79"/>
      <c r="HVO482" s="79"/>
      <c r="HVP482" s="79"/>
      <c r="HVQ482" s="79"/>
      <c r="HVR482" s="79"/>
      <c r="HVS482" s="79"/>
      <c r="HVT482" s="79"/>
      <c r="HVU482" s="79"/>
      <c r="HVV482" s="79"/>
      <c r="HVW482" s="79"/>
      <c r="HVX482" s="79"/>
      <c r="HVY482" s="79"/>
      <c r="HVZ482" s="79"/>
      <c r="HWA482" s="79"/>
      <c r="HWB482" s="79"/>
      <c r="HWC482" s="79"/>
      <c r="HWD482" s="79"/>
      <c r="HWE482" s="79"/>
      <c r="HWF482" s="79"/>
      <c r="HWG482" s="79"/>
      <c r="HWH482" s="79"/>
      <c r="HWI482" s="79"/>
      <c r="HWJ482" s="79"/>
      <c r="HWK482" s="79"/>
      <c r="HWL482" s="79"/>
      <c r="HWM482" s="79"/>
      <c r="HWN482" s="79"/>
      <c r="HWO482" s="79"/>
      <c r="HWP482" s="79"/>
      <c r="HWQ482" s="79"/>
      <c r="HWR482" s="79"/>
      <c r="HWS482" s="79"/>
      <c r="HWT482" s="79"/>
      <c r="HWU482" s="79"/>
      <c r="HWV482" s="79"/>
      <c r="HWW482" s="79"/>
      <c r="HWX482" s="79"/>
      <c r="HWY482" s="79"/>
      <c r="HWZ482" s="79"/>
      <c r="HXA482" s="79"/>
      <c r="HXB482" s="79"/>
      <c r="HXC482" s="79"/>
      <c r="HXD482" s="79"/>
      <c r="HXE482" s="79"/>
      <c r="HXF482" s="79"/>
      <c r="HXG482" s="79"/>
      <c r="HXH482" s="79"/>
      <c r="HXI482" s="79"/>
      <c r="HXJ482" s="79"/>
      <c r="HXK482" s="79"/>
      <c r="HXL482" s="79"/>
      <c r="HXM482" s="79"/>
      <c r="HXN482" s="79"/>
      <c r="HXO482" s="79"/>
      <c r="HXP482" s="79"/>
      <c r="HXQ482" s="79"/>
      <c r="HXR482" s="79"/>
      <c r="HXS482" s="79"/>
      <c r="HXT482" s="79"/>
      <c r="HXU482" s="79"/>
      <c r="HXV482" s="79"/>
      <c r="HXW482" s="79"/>
      <c r="HXX482" s="79"/>
      <c r="HXY482" s="79"/>
      <c r="HXZ482" s="79"/>
      <c r="HYA482" s="79"/>
      <c r="HYB482" s="79"/>
      <c r="HYC482" s="79"/>
      <c r="HYD482" s="79"/>
      <c r="HYE482" s="79"/>
      <c r="HYF482" s="79"/>
      <c r="HYG482" s="79"/>
      <c r="HYH482" s="79"/>
      <c r="HYI482" s="79"/>
      <c r="HYJ482" s="79"/>
      <c r="HYK482" s="79"/>
      <c r="HYL482" s="79"/>
      <c r="HYM482" s="79"/>
      <c r="HYN482" s="79"/>
      <c r="HYO482" s="79"/>
      <c r="HYP482" s="79"/>
      <c r="HYQ482" s="79"/>
      <c r="HYR482" s="79"/>
      <c r="HYS482" s="79"/>
      <c r="HYT482" s="79"/>
      <c r="HYU482" s="79"/>
      <c r="HYV482" s="79"/>
      <c r="HYW482" s="79"/>
      <c r="HYX482" s="79"/>
      <c r="HYY482" s="79"/>
      <c r="HYZ482" s="79"/>
      <c r="HZA482" s="79"/>
      <c r="HZB482" s="79"/>
      <c r="HZC482" s="79"/>
      <c r="HZD482" s="79"/>
      <c r="HZE482" s="79"/>
      <c r="HZF482" s="79"/>
      <c r="HZG482" s="79"/>
      <c r="HZH482" s="79"/>
      <c r="HZI482" s="79"/>
      <c r="HZJ482" s="79"/>
      <c r="HZK482" s="79"/>
      <c r="HZL482" s="79"/>
      <c r="HZM482" s="79"/>
      <c r="HZN482" s="79"/>
      <c r="HZO482" s="79"/>
      <c r="HZP482" s="79"/>
      <c r="HZQ482" s="79"/>
      <c r="HZR482" s="79"/>
      <c r="HZS482" s="79"/>
      <c r="HZT482" s="79"/>
      <c r="HZU482" s="79"/>
      <c r="HZV482" s="79"/>
      <c r="HZW482" s="79"/>
      <c r="HZX482" s="79"/>
      <c r="HZY482" s="79"/>
      <c r="HZZ482" s="79"/>
      <c r="IAA482" s="79"/>
      <c r="IAB482" s="79"/>
      <c r="IAC482" s="79"/>
      <c r="IAD482" s="79"/>
      <c r="IAE482" s="79"/>
      <c r="IAF482" s="79"/>
      <c r="IAG482" s="79"/>
      <c r="IAH482" s="79"/>
      <c r="IAI482" s="79"/>
      <c r="IAJ482" s="79"/>
      <c r="IAK482" s="79"/>
      <c r="IAL482" s="79"/>
      <c r="IAM482" s="79"/>
      <c r="IAN482" s="79"/>
      <c r="IAO482" s="79"/>
      <c r="IAP482" s="79"/>
      <c r="IAQ482" s="79"/>
      <c r="IAR482" s="79"/>
      <c r="IAS482" s="79"/>
      <c r="IAT482" s="79"/>
      <c r="IAU482" s="79"/>
      <c r="IAV482" s="79"/>
      <c r="IAW482" s="79"/>
      <c r="IAX482" s="79"/>
      <c r="IAY482" s="79"/>
      <c r="IAZ482" s="79"/>
      <c r="IBA482" s="79"/>
      <c r="IBB482" s="79"/>
      <c r="IBC482" s="79"/>
      <c r="IBD482" s="79"/>
      <c r="IBE482" s="79"/>
      <c r="IBF482" s="79"/>
      <c r="IBG482" s="79"/>
      <c r="IBH482" s="79"/>
      <c r="IBI482" s="79"/>
      <c r="IBJ482" s="79"/>
      <c r="IBK482" s="79"/>
      <c r="IBL482" s="79"/>
      <c r="IBM482" s="79"/>
      <c r="IBN482" s="79"/>
      <c r="IBO482" s="79"/>
      <c r="IBP482" s="79"/>
      <c r="IBQ482" s="79"/>
      <c r="IBR482" s="79"/>
      <c r="IBS482" s="79"/>
      <c r="IBT482" s="79"/>
      <c r="IBU482" s="79"/>
      <c r="IBV482" s="79"/>
      <c r="IBW482" s="79"/>
      <c r="IBX482" s="79"/>
      <c r="IBY482" s="79"/>
      <c r="IBZ482" s="79"/>
      <c r="ICA482" s="79"/>
      <c r="ICB482" s="79"/>
      <c r="ICC482" s="79"/>
      <c r="ICD482" s="79"/>
      <c r="ICE482" s="79"/>
      <c r="ICF482" s="79"/>
      <c r="ICG482" s="79"/>
      <c r="ICH482" s="79"/>
      <c r="ICI482" s="79"/>
      <c r="ICJ482" s="79"/>
      <c r="ICK482" s="79"/>
      <c r="ICL482" s="79"/>
      <c r="ICM482" s="79"/>
      <c r="ICN482" s="79"/>
      <c r="ICO482" s="79"/>
      <c r="ICP482" s="79"/>
      <c r="ICQ482" s="79"/>
      <c r="ICR482" s="79"/>
      <c r="ICS482" s="79"/>
      <c r="ICT482" s="79"/>
      <c r="ICU482" s="79"/>
      <c r="ICV482" s="79"/>
      <c r="ICW482" s="79"/>
      <c r="ICX482" s="79"/>
      <c r="ICY482" s="79"/>
      <c r="ICZ482" s="79"/>
      <c r="IDA482" s="79"/>
      <c r="IDB482" s="79"/>
      <c r="IDC482" s="79"/>
      <c r="IDD482" s="79"/>
      <c r="IDE482" s="79"/>
      <c r="IDF482" s="79"/>
      <c r="IDG482" s="79"/>
      <c r="IDH482" s="79"/>
      <c r="IDI482" s="79"/>
      <c r="IDJ482" s="79"/>
      <c r="IDK482" s="79"/>
      <c r="IDL482" s="79"/>
      <c r="IDM482" s="79"/>
      <c r="IDN482" s="79"/>
      <c r="IDO482" s="79"/>
      <c r="IDP482" s="79"/>
      <c r="IDQ482" s="79"/>
      <c r="IDR482" s="79"/>
      <c r="IDS482" s="79"/>
      <c r="IDT482" s="79"/>
      <c r="IDU482" s="79"/>
      <c r="IDV482" s="79"/>
      <c r="IDW482" s="79"/>
      <c r="IDX482" s="79"/>
      <c r="IDY482" s="79"/>
      <c r="IDZ482" s="79"/>
      <c r="IEA482" s="79"/>
      <c r="IEB482" s="79"/>
      <c r="IEC482" s="79"/>
      <c r="IED482" s="79"/>
      <c r="IEE482" s="79"/>
      <c r="IEF482" s="79"/>
      <c r="IEG482" s="79"/>
      <c r="IEH482" s="79"/>
      <c r="IEI482" s="79"/>
      <c r="IEJ482" s="79"/>
      <c r="IEK482" s="79"/>
      <c r="IEL482" s="79"/>
      <c r="IEM482" s="79"/>
      <c r="IEN482" s="79"/>
      <c r="IEO482" s="79"/>
      <c r="IEP482" s="79"/>
      <c r="IEQ482" s="79"/>
      <c r="IER482" s="79"/>
      <c r="IES482" s="79"/>
      <c r="IET482" s="79"/>
      <c r="IEU482" s="79"/>
      <c r="IEV482" s="79"/>
      <c r="IEW482" s="79"/>
      <c r="IEX482" s="79"/>
      <c r="IEY482" s="79"/>
      <c r="IEZ482" s="79"/>
      <c r="IFA482" s="79"/>
      <c r="IFB482" s="79"/>
      <c r="IFC482" s="79"/>
      <c r="IFD482" s="79"/>
      <c r="IFE482" s="79"/>
      <c r="IFF482" s="79"/>
      <c r="IFG482" s="79"/>
      <c r="IFH482" s="79"/>
      <c r="IFI482" s="79"/>
      <c r="IFJ482" s="79"/>
      <c r="IFK482" s="79"/>
      <c r="IFL482" s="79"/>
      <c r="IFM482" s="79"/>
      <c r="IFN482" s="79"/>
      <c r="IFO482" s="79"/>
      <c r="IFP482" s="79"/>
      <c r="IFQ482" s="79"/>
      <c r="IFR482" s="79"/>
      <c r="IFS482" s="79"/>
      <c r="IFT482" s="79"/>
      <c r="IFU482" s="79"/>
      <c r="IFV482" s="79"/>
      <c r="IFW482" s="79"/>
      <c r="IFX482" s="79"/>
      <c r="IFY482" s="79"/>
      <c r="IFZ482" s="79"/>
      <c r="IGA482" s="79"/>
      <c r="IGB482" s="79"/>
      <c r="IGC482" s="79"/>
      <c r="IGD482" s="79"/>
      <c r="IGE482" s="79"/>
      <c r="IGF482" s="79"/>
      <c r="IGG482" s="79"/>
      <c r="IGH482" s="79"/>
      <c r="IGI482" s="79"/>
      <c r="IGJ482" s="79"/>
      <c r="IGK482" s="79"/>
      <c r="IGL482" s="79"/>
      <c r="IGM482" s="79"/>
      <c r="IGN482" s="79"/>
      <c r="IGO482" s="79"/>
      <c r="IGP482" s="79"/>
      <c r="IGQ482" s="79"/>
      <c r="IGR482" s="79"/>
      <c r="IGS482" s="79"/>
      <c r="IGT482" s="79"/>
      <c r="IGU482" s="79"/>
      <c r="IGV482" s="79"/>
      <c r="IGW482" s="79"/>
      <c r="IGX482" s="79"/>
      <c r="IGY482" s="79"/>
      <c r="IGZ482" s="79"/>
      <c r="IHA482" s="79"/>
      <c r="IHB482" s="79"/>
      <c r="IHC482" s="79"/>
      <c r="IHD482" s="79"/>
      <c r="IHE482" s="79"/>
      <c r="IHF482" s="79"/>
      <c r="IHG482" s="79"/>
      <c r="IHH482" s="79"/>
      <c r="IHI482" s="79"/>
      <c r="IHJ482" s="79"/>
      <c r="IHK482" s="79"/>
      <c r="IHL482" s="79"/>
      <c r="IHM482" s="79"/>
      <c r="IHN482" s="79"/>
      <c r="IHO482" s="79"/>
      <c r="IHP482" s="79"/>
      <c r="IHQ482" s="79"/>
      <c r="IHR482" s="79"/>
      <c r="IHS482" s="79"/>
      <c r="IHT482" s="79"/>
      <c r="IHU482" s="79"/>
      <c r="IHV482" s="79"/>
      <c r="IHW482" s="79"/>
      <c r="IHX482" s="79"/>
      <c r="IHY482" s="79"/>
      <c r="IHZ482" s="79"/>
      <c r="IIA482" s="79"/>
      <c r="IIB482" s="79"/>
      <c r="IIC482" s="79"/>
      <c r="IID482" s="79"/>
      <c r="IIE482" s="79"/>
      <c r="IIF482" s="79"/>
      <c r="IIG482" s="79"/>
      <c r="IIH482" s="79"/>
      <c r="III482" s="79"/>
      <c r="IIJ482" s="79"/>
      <c r="IIK482" s="79"/>
      <c r="IIL482" s="79"/>
      <c r="IIM482" s="79"/>
      <c r="IIN482" s="79"/>
      <c r="IIO482" s="79"/>
      <c r="IIP482" s="79"/>
      <c r="IIQ482" s="79"/>
      <c r="IIR482" s="79"/>
      <c r="IIS482" s="79"/>
      <c r="IIT482" s="79"/>
      <c r="IIU482" s="79"/>
      <c r="IIV482" s="79"/>
      <c r="IIW482" s="79"/>
      <c r="IIX482" s="79"/>
      <c r="IIY482" s="79"/>
      <c r="IIZ482" s="79"/>
      <c r="IJA482" s="79"/>
      <c r="IJB482" s="79"/>
      <c r="IJC482" s="79"/>
      <c r="IJD482" s="79"/>
      <c r="IJE482" s="79"/>
      <c r="IJF482" s="79"/>
      <c r="IJG482" s="79"/>
      <c r="IJH482" s="79"/>
      <c r="IJI482" s="79"/>
      <c r="IJJ482" s="79"/>
      <c r="IJK482" s="79"/>
      <c r="IJL482" s="79"/>
      <c r="IJM482" s="79"/>
      <c r="IJN482" s="79"/>
      <c r="IJO482" s="79"/>
      <c r="IJP482" s="79"/>
      <c r="IJQ482" s="79"/>
      <c r="IJR482" s="79"/>
      <c r="IJS482" s="79"/>
      <c r="IJT482" s="79"/>
      <c r="IJU482" s="79"/>
      <c r="IJV482" s="79"/>
      <c r="IJW482" s="79"/>
      <c r="IJX482" s="79"/>
      <c r="IJY482" s="79"/>
      <c r="IJZ482" s="79"/>
      <c r="IKA482" s="79"/>
      <c r="IKB482" s="79"/>
      <c r="IKC482" s="79"/>
      <c r="IKD482" s="79"/>
      <c r="IKE482" s="79"/>
      <c r="IKF482" s="79"/>
      <c r="IKG482" s="79"/>
      <c r="IKH482" s="79"/>
      <c r="IKI482" s="79"/>
      <c r="IKJ482" s="79"/>
      <c r="IKK482" s="79"/>
      <c r="IKL482" s="79"/>
      <c r="IKM482" s="79"/>
      <c r="IKN482" s="79"/>
      <c r="IKO482" s="79"/>
      <c r="IKP482" s="79"/>
      <c r="IKQ482" s="79"/>
      <c r="IKR482" s="79"/>
      <c r="IKS482" s="79"/>
      <c r="IKT482" s="79"/>
      <c r="IKU482" s="79"/>
      <c r="IKV482" s="79"/>
      <c r="IKW482" s="79"/>
      <c r="IKX482" s="79"/>
      <c r="IKY482" s="79"/>
      <c r="IKZ482" s="79"/>
      <c r="ILA482" s="79"/>
      <c r="ILB482" s="79"/>
      <c r="ILC482" s="79"/>
      <c r="ILD482" s="79"/>
      <c r="ILE482" s="79"/>
      <c r="ILF482" s="79"/>
      <c r="ILG482" s="79"/>
      <c r="ILH482" s="79"/>
      <c r="ILI482" s="79"/>
      <c r="ILJ482" s="79"/>
      <c r="ILK482" s="79"/>
      <c r="ILL482" s="79"/>
      <c r="ILM482" s="79"/>
      <c r="ILN482" s="79"/>
      <c r="ILO482" s="79"/>
      <c r="ILP482" s="79"/>
      <c r="ILQ482" s="79"/>
      <c r="ILR482" s="79"/>
      <c r="ILS482" s="79"/>
      <c r="ILT482" s="79"/>
      <c r="ILU482" s="79"/>
      <c r="ILV482" s="79"/>
      <c r="ILW482" s="79"/>
      <c r="ILX482" s="79"/>
      <c r="ILY482" s="79"/>
      <c r="ILZ482" s="79"/>
      <c r="IMA482" s="79"/>
      <c r="IMB482" s="79"/>
      <c r="IMC482" s="79"/>
      <c r="IMD482" s="79"/>
      <c r="IME482" s="79"/>
      <c r="IMF482" s="79"/>
      <c r="IMG482" s="79"/>
      <c r="IMH482" s="79"/>
      <c r="IMI482" s="79"/>
      <c r="IMJ482" s="79"/>
      <c r="IMK482" s="79"/>
      <c r="IML482" s="79"/>
      <c r="IMM482" s="79"/>
      <c r="IMN482" s="79"/>
      <c r="IMO482" s="79"/>
      <c r="IMP482" s="79"/>
      <c r="IMQ482" s="79"/>
      <c r="IMR482" s="79"/>
      <c r="IMS482" s="79"/>
      <c r="IMT482" s="79"/>
      <c r="IMU482" s="79"/>
      <c r="IMV482" s="79"/>
      <c r="IMW482" s="79"/>
      <c r="IMX482" s="79"/>
      <c r="IMY482" s="79"/>
      <c r="IMZ482" s="79"/>
      <c r="INA482" s="79"/>
      <c r="INB482" s="79"/>
      <c r="INC482" s="79"/>
      <c r="IND482" s="79"/>
      <c r="INE482" s="79"/>
      <c r="INF482" s="79"/>
      <c r="ING482" s="79"/>
      <c r="INH482" s="79"/>
      <c r="INI482" s="79"/>
      <c r="INJ482" s="79"/>
      <c r="INK482" s="79"/>
      <c r="INL482" s="79"/>
      <c r="INM482" s="79"/>
      <c r="INN482" s="79"/>
      <c r="INO482" s="79"/>
      <c r="INP482" s="79"/>
      <c r="INQ482" s="79"/>
      <c r="INR482" s="79"/>
      <c r="INS482" s="79"/>
      <c r="INT482" s="79"/>
      <c r="INU482" s="79"/>
      <c r="INV482" s="79"/>
      <c r="INW482" s="79"/>
      <c r="INX482" s="79"/>
      <c r="INY482" s="79"/>
      <c r="INZ482" s="79"/>
      <c r="IOA482" s="79"/>
      <c r="IOB482" s="79"/>
      <c r="IOC482" s="79"/>
      <c r="IOD482" s="79"/>
      <c r="IOE482" s="79"/>
      <c r="IOF482" s="79"/>
      <c r="IOG482" s="79"/>
      <c r="IOH482" s="79"/>
      <c r="IOI482" s="79"/>
      <c r="IOJ482" s="79"/>
      <c r="IOK482" s="79"/>
      <c r="IOL482" s="79"/>
      <c r="IOM482" s="79"/>
      <c r="ION482" s="79"/>
      <c r="IOO482" s="79"/>
      <c r="IOP482" s="79"/>
      <c r="IOQ482" s="79"/>
      <c r="IOR482" s="79"/>
      <c r="IOS482" s="79"/>
      <c r="IOT482" s="79"/>
      <c r="IOU482" s="79"/>
      <c r="IOV482" s="79"/>
      <c r="IOW482" s="79"/>
      <c r="IOX482" s="79"/>
      <c r="IOY482" s="79"/>
      <c r="IOZ482" s="79"/>
      <c r="IPA482" s="79"/>
      <c r="IPB482" s="79"/>
      <c r="IPC482" s="79"/>
      <c r="IPD482" s="79"/>
      <c r="IPE482" s="79"/>
      <c r="IPF482" s="79"/>
      <c r="IPG482" s="79"/>
      <c r="IPH482" s="79"/>
      <c r="IPI482" s="79"/>
      <c r="IPJ482" s="79"/>
      <c r="IPK482" s="79"/>
      <c r="IPL482" s="79"/>
      <c r="IPM482" s="79"/>
      <c r="IPN482" s="79"/>
      <c r="IPO482" s="79"/>
      <c r="IPP482" s="79"/>
      <c r="IPQ482" s="79"/>
      <c r="IPR482" s="79"/>
      <c r="IPS482" s="79"/>
      <c r="IPT482" s="79"/>
      <c r="IPU482" s="79"/>
      <c r="IPV482" s="79"/>
      <c r="IPW482" s="79"/>
      <c r="IPX482" s="79"/>
      <c r="IPY482" s="79"/>
      <c r="IPZ482" s="79"/>
      <c r="IQA482" s="79"/>
      <c r="IQB482" s="79"/>
      <c r="IQC482" s="79"/>
      <c r="IQD482" s="79"/>
      <c r="IQE482" s="79"/>
      <c r="IQF482" s="79"/>
      <c r="IQG482" s="79"/>
      <c r="IQH482" s="79"/>
      <c r="IQI482" s="79"/>
      <c r="IQJ482" s="79"/>
      <c r="IQK482" s="79"/>
      <c r="IQL482" s="79"/>
      <c r="IQM482" s="79"/>
      <c r="IQN482" s="79"/>
      <c r="IQO482" s="79"/>
      <c r="IQP482" s="79"/>
      <c r="IQQ482" s="79"/>
      <c r="IQR482" s="79"/>
      <c r="IQS482" s="79"/>
      <c r="IQT482" s="79"/>
      <c r="IQU482" s="79"/>
      <c r="IQV482" s="79"/>
      <c r="IQW482" s="79"/>
      <c r="IQX482" s="79"/>
      <c r="IQY482" s="79"/>
      <c r="IQZ482" s="79"/>
      <c r="IRA482" s="79"/>
      <c r="IRB482" s="79"/>
      <c r="IRC482" s="79"/>
      <c r="IRD482" s="79"/>
      <c r="IRE482" s="79"/>
      <c r="IRF482" s="79"/>
      <c r="IRG482" s="79"/>
      <c r="IRH482" s="79"/>
      <c r="IRI482" s="79"/>
      <c r="IRJ482" s="79"/>
      <c r="IRK482" s="79"/>
      <c r="IRL482" s="79"/>
      <c r="IRM482" s="79"/>
      <c r="IRN482" s="79"/>
      <c r="IRO482" s="79"/>
      <c r="IRP482" s="79"/>
      <c r="IRQ482" s="79"/>
      <c r="IRR482" s="79"/>
      <c r="IRS482" s="79"/>
      <c r="IRT482" s="79"/>
      <c r="IRU482" s="79"/>
      <c r="IRV482" s="79"/>
      <c r="IRW482" s="79"/>
      <c r="IRX482" s="79"/>
      <c r="IRY482" s="79"/>
      <c r="IRZ482" s="79"/>
      <c r="ISA482" s="79"/>
      <c r="ISB482" s="79"/>
      <c r="ISC482" s="79"/>
      <c r="ISD482" s="79"/>
      <c r="ISE482" s="79"/>
      <c r="ISF482" s="79"/>
      <c r="ISG482" s="79"/>
      <c r="ISH482" s="79"/>
      <c r="ISI482" s="79"/>
      <c r="ISJ482" s="79"/>
      <c r="ISK482" s="79"/>
      <c r="ISL482" s="79"/>
      <c r="ISM482" s="79"/>
      <c r="ISN482" s="79"/>
      <c r="ISO482" s="79"/>
      <c r="ISP482" s="79"/>
      <c r="ISQ482" s="79"/>
      <c r="ISR482" s="79"/>
      <c r="ISS482" s="79"/>
      <c r="IST482" s="79"/>
      <c r="ISU482" s="79"/>
      <c r="ISV482" s="79"/>
      <c r="ISW482" s="79"/>
      <c r="ISX482" s="79"/>
      <c r="ISY482" s="79"/>
      <c r="ISZ482" s="79"/>
      <c r="ITA482" s="79"/>
      <c r="ITB482" s="79"/>
      <c r="ITC482" s="79"/>
      <c r="ITD482" s="79"/>
      <c r="ITE482" s="79"/>
      <c r="ITF482" s="79"/>
      <c r="ITG482" s="79"/>
      <c r="ITH482" s="79"/>
      <c r="ITI482" s="79"/>
      <c r="ITJ482" s="79"/>
      <c r="ITK482" s="79"/>
      <c r="ITL482" s="79"/>
      <c r="ITM482" s="79"/>
      <c r="ITN482" s="79"/>
      <c r="ITO482" s="79"/>
      <c r="ITP482" s="79"/>
      <c r="ITQ482" s="79"/>
      <c r="ITR482" s="79"/>
      <c r="ITS482" s="79"/>
      <c r="ITT482" s="79"/>
      <c r="ITU482" s="79"/>
      <c r="ITV482" s="79"/>
      <c r="ITW482" s="79"/>
      <c r="ITX482" s="79"/>
      <c r="ITY482" s="79"/>
      <c r="ITZ482" s="79"/>
      <c r="IUA482" s="79"/>
      <c r="IUB482" s="79"/>
      <c r="IUC482" s="79"/>
      <c r="IUD482" s="79"/>
      <c r="IUE482" s="79"/>
      <c r="IUF482" s="79"/>
      <c r="IUG482" s="79"/>
      <c r="IUH482" s="79"/>
      <c r="IUI482" s="79"/>
      <c r="IUJ482" s="79"/>
      <c r="IUK482" s="79"/>
      <c r="IUL482" s="79"/>
      <c r="IUM482" s="79"/>
      <c r="IUN482" s="79"/>
      <c r="IUO482" s="79"/>
      <c r="IUP482" s="79"/>
      <c r="IUQ482" s="79"/>
      <c r="IUR482" s="79"/>
      <c r="IUS482" s="79"/>
      <c r="IUT482" s="79"/>
      <c r="IUU482" s="79"/>
      <c r="IUV482" s="79"/>
      <c r="IUW482" s="79"/>
      <c r="IUX482" s="79"/>
      <c r="IUY482" s="79"/>
      <c r="IUZ482" s="79"/>
      <c r="IVA482" s="79"/>
      <c r="IVB482" s="79"/>
      <c r="IVC482" s="79"/>
      <c r="IVD482" s="79"/>
      <c r="IVE482" s="79"/>
      <c r="IVF482" s="79"/>
      <c r="IVG482" s="79"/>
      <c r="IVH482" s="79"/>
      <c r="IVI482" s="79"/>
      <c r="IVJ482" s="79"/>
      <c r="IVK482" s="79"/>
      <c r="IVL482" s="79"/>
      <c r="IVM482" s="79"/>
      <c r="IVN482" s="79"/>
      <c r="IVO482" s="79"/>
      <c r="IVP482" s="79"/>
      <c r="IVQ482" s="79"/>
      <c r="IVR482" s="79"/>
      <c r="IVS482" s="79"/>
      <c r="IVT482" s="79"/>
      <c r="IVU482" s="79"/>
      <c r="IVV482" s="79"/>
      <c r="IVW482" s="79"/>
      <c r="IVX482" s="79"/>
      <c r="IVY482" s="79"/>
      <c r="IVZ482" s="79"/>
      <c r="IWA482" s="79"/>
      <c r="IWB482" s="79"/>
      <c r="IWC482" s="79"/>
      <c r="IWD482" s="79"/>
      <c r="IWE482" s="79"/>
      <c r="IWF482" s="79"/>
      <c r="IWG482" s="79"/>
      <c r="IWH482" s="79"/>
      <c r="IWI482" s="79"/>
      <c r="IWJ482" s="79"/>
      <c r="IWK482" s="79"/>
      <c r="IWL482" s="79"/>
      <c r="IWM482" s="79"/>
      <c r="IWN482" s="79"/>
      <c r="IWO482" s="79"/>
      <c r="IWP482" s="79"/>
      <c r="IWQ482" s="79"/>
      <c r="IWR482" s="79"/>
      <c r="IWS482" s="79"/>
      <c r="IWT482" s="79"/>
      <c r="IWU482" s="79"/>
      <c r="IWV482" s="79"/>
      <c r="IWW482" s="79"/>
      <c r="IWX482" s="79"/>
      <c r="IWY482" s="79"/>
      <c r="IWZ482" s="79"/>
      <c r="IXA482" s="79"/>
      <c r="IXB482" s="79"/>
      <c r="IXC482" s="79"/>
      <c r="IXD482" s="79"/>
      <c r="IXE482" s="79"/>
      <c r="IXF482" s="79"/>
      <c r="IXG482" s="79"/>
      <c r="IXH482" s="79"/>
      <c r="IXI482" s="79"/>
      <c r="IXJ482" s="79"/>
      <c r="IXK482" s="79"/>
      <c r="IXL482" s="79"/>
      <c r="IXM482" s="79"/>
      <c r="IXN482" s="79"/>
      <c r="IXO482" s="79"/>
      <c r="IXP482" s="79"/>
      <c r="IXQ482" s="79"/>
      <c r="IXR482" s="79"/>
      <c r="IXS482" s="79"/>
      <c r="IXT482" s="79"/>
      <c r="IXU482" s="79"/>
      <c r="IXV482" s="79"/>
      <c r="IXW482" s="79"/>
      <c r="IXX482" s="79"/>
      <c r="IXY482" s="79"/>
      <c r="IXZ482" s="79"/>
      <c r="IYA482" s="79"/>
      <c r="IYB482" s="79"/>
      <c r="IYC482" s="79"/>
      <c r="IYD482" s="79"/>
      <c r="IYE482" s="79"/>
      <c r="IYF482" s="79"/>
      <c r="IYG482" s="79"/>
      <c r="IYH482" s="79"/>
      <c r="IYI482" s="79"/>
      <c r="IYJ482" s="79"/>
      <c r="IYK482" s="79"/>
      <c r="IYL482" s="79"/>
      <c r="IYM482" s="79"/>
      <c r="IYN482" s="79"/>
      <c r="IYO482" s="79"/>
      <c r="IYP482" s="79"/>
      <c r="IYQ482" s="79"/>
      <c r="IYR482" s="79"/>
      <c r="IYS482" s="79"/>
      <c r="IYT482" s="79"/>
      <c r="IYU482" s="79"/>
      <c r="IYV482" s="79"/>
      <c r="IYW482" s="79"/>
      <c r="IYX482" s="79"/>
      <c r="IYY482" s="79"/>
      <c r="IYZ482" s="79"/>
      <c r="IZA482" s="79"/>
      <c r="IZB482" s="79"/>
      <c r="IZC482" s="79"/>
      <c r="IZD482" s="79"/>
      <c r="IZE482" s="79"/>
      <c r="IZF482" s="79"/>
      <c r="IZG482" s="79"/>
      <c r="IZH482" s="79"/>
      <c r="IZI482" s="79"/>
      <c r="IZJ482" s="79"/>
      <c r="IZK482" s="79"/>
      <c r="IZL482" s="79"/>
      <c r="IZM482" s="79"/>
      <c r="IZN482" s="79"/>
      <c r="IZO482" s="79"/>
      <c r="IZP482" s="79"/>
      <c r="IZQ482" s="79"/>
      <c r="IZR482" s="79"/>
      <c r="IZS482" s="79"/>
      <c r="IZT482" s="79"/>
      <c r="IZU482" s="79"/>
      <c r="IZV482" s="79"/>
      <c r="IZW482" s="79"/>
      <c r="IZX482" s="79"/>
      <c r="IZY482" s="79"/>
      <c r="IZZ482" s="79"/>
      <c r="JAA482" s="79"/>
      <c r="JAB482" s="79"/>
      <c r="JAC482" s="79"/>
      <c r="JAD482" s="79"/>
      <c r="JAE482" s="79"/>
      <c r="JAF482" s="79"/>
      <c r="JAG482" s="79"/>
      <c r="JAH482" s="79"/>
      <c r="JAI482" s="79"/>
      <c r="JAJ482" s="79"/>
      <c r="JAK482" s="79"/>
      <c r="JAL482" s="79"/>
      <c r="JAM482" s="79"/>
      <c r="JAN482" s="79"/>
      <c r="JAO482" s="79"/>
      <c r="JAP482" s="79"/>
      <c r="JAQ482" s="79"/>
      <c r="JAR482" s="79"/>
      <c r="JAS482" s="79"/>
      <c r="JAT482" s="79"/>
      <c r="JAU482" s="79"/>
      <c r="JAV482" s="79"/>
      <c r="JAW482" s="79"/>
      <c r="JAX482" s="79"/>
      <c r="JAY482" s="79"/>
      <c r="JAZ482" s="79"/>
      <c r="JBA482" s="79"/>
      <c r="JBB482" s="79"/>
      <c r="JBC482" s="79"/>
      <c r="JBD482" s="79"/>
      <c r="JBE482" s="79"/>
      <c r="JBF482" s="79"/>
      <c r="JBG482" s="79"/>
      <c r="JBH482" s="79"/>
      <c r="JBI482" s="79"/>
      <c r="JBJ482" s="79"/>
      <c r="JBK482" s="79"/>
      <c r="JBL482" s="79"/>
      <c r="JBM482" s="79"/>
      <c r="JBN482" s="79"/>
      <c r="JBO482" s="79"/>
      <c r="JBP482" s="79"/>
      <c r="JBQ482" s="79"/>
      <c r="JBR482" s="79"/>
      <c r="JBS482" s="79"/>
      <c r="JBT482" s="79"/>
      <c r="JBU482" s="79"/>
      <c r="JBV482" s="79"/>
      <c r="JBW482" s="79"/>
      <c r="JBX482" s="79"/>
      <c r="JBY482" s="79"/>
      <c r="JBZ482" s="79"/>
      <c r="JCA482" s="79"/>
      <c r="JCB482" s="79"/>
      <c r="JCC482" s="79"/>
      <c r="JCD482" s="79"/>
      <c r="JCE482" s="79"/>
      <c r="JCF482" s="79"/>
      <c r="JCG482" s="79"/>
      <c r="JCH482" s="79"/>
      <c r="JCI482" s="79"/>
      <c r="JCJ482" s="79"/>
      <c r="JCK482" s="79"/>
      <c r="JCL482" s="79"/>
      <c r="JCM482" s="79"/>
      <c r="JCN482" s="79"/>
      <c r="JCO482" s="79"/>
      <c r="JCP482" s="79"/>
      <c r="JCQ482" s="79"/>
      <c r="JCR482" s="79"/>
      <c r="JCS482" s="79"/>
      <c r="JCT482" s="79"/>
      <c r="JCU482" s="79"/>
      <c r="JCV482" s="79"/>
      <c r="JCW482" s="79"/>
      <c r="JCX482" s="79"/>
      <c r="JCY482" s="79"/>
      <c r="JCZ482" s="79"/>
      <c r="JDA482" s="79"/>
      <c r="JDB482" s="79"/>
      <c r="JDC482" s="79"/>
    </row>
    <row r="483" spans="1:6867" s="74" customFormat="1" x14ac:dyDescent="0.25">
      <c r="A483" s="79"/>
      <c r="B483" s="74" t="s">
        <v>2348</v>
      </c>
      <c r="C483" s="74" t="s">
        <v>673</v>
      </c>
      <c r="D483" s="83">
        <v>1972</v>
      </c>
      <c r="E483" s="83" t="s">
        <v>2349</v>
      </c>
      <c r="F483" s="83" t="s">
        <v>2691</v>
      </c>
      <c r="G483" s="83" t="s">
        <v>2803</v>
      </c>
      <c r="H483" s="134"/>
      <c r="I483" s="83">
        <v>135.1</v>
      </c>
      <c r="J483" s="83">
        <v>1999</v>
      </c>
      <c r="K483" s="83">
        <v>901</v>
      </c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  <c r="CB483" s="79"/>
      <c r="CC483" s="79"/>
      <c r="CD483" s="79"/>
      <c r="CE483" s="79"/>
      <c r="CF483" s="79"/>
      <c r="CG483" s="79"/>
      <c r="CH483" s="79"/>
      <c r="CI483" s="79"/>
      <c r="CJ483" s="79"/>
      <c r="CK483" s="79"/>
      <c r="CL483" s="79"/>
      <c r="CM483" s="79"/>
      <c r="CN483" s="79"/>
      <c r="CO483" s="79"/>
      <c r="CP483" s="79"/>
      <c r="CQ483" s="79"/>
      <c r="CR483" s="79"/>
      <c r="CS483" s="79"/>
      <c r="CT483" s="79"/>
      <c r="CU483" s="79"/>
      <c r="CV483" s="79"/>
      <c r="CW483" s="79"/>
      <c r="CX483" s="79"/>
      <c r="CY483" s="79"/>
      <c r="CZ483" s="79"/>
      <c r="DA483" s="79"/>
      <c r="DB483" s="79"/>
      <c r="DC483" s="79"/>
      <c r="DD483" s="79"/>
      <c r="DE483" s="79"/>
      <c r="DF483" s="79"/>
      <c r="DG483" s="79"/>
      <c r="DH483" s="79"/>
      <c r="DI483" s="79"/>
      <c r="DJ483" s="79"/>
      <c r="DK483" s="79"/>
      <c r="DL483" s="79"/>
      <c r="DM483" s="79"/>
      <c r="DN483" s="79"/>
      <c r="DO483" s="79"/>
      <c r="DP483" s="79"/>
      <c r="DQ483" s="79"/>
      <c r="DR483" s="79"/>
      <c r="DS483" s="79"/>
      <c r="DT483" s="79"/>
      <c r="DU483" s="79"/>
      <c r="DV483" s="79"/>
      <c r="DW483" s="79"/>
      <c r="DX483" s="79"/>
      <c r="DY483" s="79"/>
      <c r="DZ483" s="79"/>
      <c r="EA483" s="79"/>
      <c r="EB483" s="79"/>
      <c r="EC483" s="79"/>
      <c r="ED483" s="79"/>
      <c r="EE483" s="79"/>
      <c r="EF483" s="79"/>
      <c r="EG483" s="79"/>
      <c r="EH483" s="79"/>
      <c r="EI483" s="79"/>
      <c r="EJ483" s="79"/>
      <c r="EK483" s="79"/>
      <c r="EL483" s="79"/>
      <c r="EM483" s="79"/>
      <c r="EN483" s="79"/>
      <c r="EO483" s="79"/>
      <c r="EP483" s="79"/>
      <c r="EQ483" s="79"/>
      <c r="ER483" s="79"/>
      <c r="ES483" s="79"/>
      <c r="ET483" s="79"/>
      <c r="EU483" s="79"/>
      <c r="EV483" s="79"/>
      <c r="EW483" s="79"/>
      <c r="EX483" s="79"/>
      <c r="EY483" s="79"/>
      <c r="EZ483" s="79"/>
      <c r="FA483" s="79"/>
      <c r="FB483" s="79"/>
      <c r="FC483" s="79"/>
      <c r="FD483" s="79"/>
      <c r="FE483" s="79"/>
      <c r="FF483" s="79"/>
      <c r="FG483" s="79"/>
      <c r="FH483" s="79"/>
      <c r="FI483" s="79"/>
      <c r="FJ483" s="79"/>
      <c r="FK483" s="79"/>
      <c r="FL483" s="79"/>
      <c r="FM483" s="79"/>
      <c r="FN483" s="79"/>
      <c r="FO483" s="79"/>
      <c r="FP483" s="79"/>
      <c r="FQ483" s="79"/>
      <c r="FR483" s="79"/>
      <c r="FS483" s="79"/>
      <c r="FT483" s="79"/>
      <c r="FU483" s="79"/>
      <c r="FV483" s="79"/>
      <c r="FW483" s="79"/>
      <c r="FX483" s="79"/>
      <c r="FY483" s="79"/>
      <c r="FZ483" s="79"/>
      <c r="GA483" s="79"/>
      <c r="GB483" s="79"/>
      <c r="GC483" s="79"/>
      <c r="GD483" s="79"/>
      <c r="GE483" s="79"/>
      <c r="GF483" s="79"/>
      <c r="GG483" s="79"/>
      <c r="GH483" s="79"/>
      <c r="GI483" s="79"/>
      <c r="GJ483" s="79"/>
      <c r="GK483" s="79"/>
      <c r="GL483" s="79"/>
      <c r="GM483" s="79"/>
      <c r="GN483" s="79"/>
      <c r="GO483" s="79"/>
      <c r="GP483" s="79"/>
      <c r="GQ483" s="79"/>
      <c r="GR483" s="79"/>
      <c r="GS483" s="79"/>
      <c r="GT483" s="79"/>
      <c r="GU483" s="79"/>
      <c r="GV483" s="79"/>
      <c r="GW483" s="79"/>
      <c r="GX483" s="79"/>
      <c r="GY483" s="79"/>
      <c r="GZ483" s="79"/>
      <c r="HA483" s="79"/>
      <c r="HB483" s="79"/>
      <c r="HC483" s="79"/>
      <c r="HD483" s="79"/>
      <c r="HE483" s="79"/>
      <c r="HF483" s="79"/>
      <c r="HG483" s="79"/>
      <c r="HH483" s="79"/>
      <c r="HI483" s="79"/>
      <c r="HJ483" s="79"/>
      <c r="HK483" s="79"/>
      <c r="HL483" s="79"/>
      <c r="HM483" s="79"/>
      <c r="HN483" s="79"/>
      <c r="HO483" s="79"/>
      <c r="HP483" s="79"/>
      <c r="HQ483" s="79"/>
      <c r="HR483" s="79"/>
      <c r="HS483" s="79"/>
      <c r="HT483" s="79"/>
      <c r="HU483" s="79"/>
      <c r="HV483" s="79"/>
      <c r="HW483" s="79"/>
      <c r="HX483" s="79"/>
      <c r="HY483" s="79"/>
      <c r="HZ483" s="79"/>
      <c r="IA483" s="79"/>
      <c r="IB483" s="79"/>
      <c r="IC483" s="79"/>
      <c r="ID483" s="79"/>
      <c r="IE483" s="79"/>
      <c r="IF483" s="79"/>
      <c r="IG483" s="79"/>
      <c r="IH483" s="79"/>
      <c r="II483" s="79"/>
      <c r="IJ483" s="79"/>
      <c r="IK483" s="79"/>
      <c r="IL483" s="79"/>
      <c r="IM483" s="79"/>
      <c r="IN483" s="79"/>
      <c r="IO483" s="79"/>
      <c r="IP483" s="79"/>
      <c r="IQ483" s="79"/>
      <c r="IR483" s="79"/>
      <c r="IS483" s="79"/>
      <c r="IT483" s="79"/>
      <c r="IU483" s="79"/>
      <c r="IV483" s="79"/>
      <c r="IW483" s="79"/>
      <c r="IX483" s="79"/>
      <c r="IY483" s="79"/>
      <c r="IZ483" s="79"/>
      <c r="JA483" s="79"/>
      <c r="JB483" s="79"/>
      <c r="JC483" s="79"/>
      <c r="JD483" s="79"/>
      <c r="JE483" s="79"/>
      <c r="JF483" s="79"/>
      <c r="JG483" s="79"/>
      <c r="JH483" s="79"/>
      <c r="JI483" s="79"/>
      <c r="JJ483" s="79"/>
      <c r="JK483" s="79"/>
      <c r="JL483" s="79"/>
      <c r="JM483" s="79"/>
      <c r="JN483" s="79"/>
      <c r="JO483" s="79"/>
      <c r="JP483" s="79"/>
      <c r="JQ483" s="79"/>
      <c r="JR483" s="79"/>
      <c r="JS483" s="79"/>
      <c r="JT483" s="79"/>
      <c r="JU483" s="79"/>
      <c r="JV483" s="79"/>
      <c r="JW483" s="79"/>
      <c r="JX483" s="79"/>
      <c r="JY483" s="79"/>
      <c r="JZ483" s="79"/>
      <c r="KA483" s="79"/>
      <c r="KB483" s="79"/>
      <c r="KC483" s="79"/>
      <c r="KD483" s="79"/>
      <c r="KE483" s="79"/>
      <c r="KF483" s="79"/>
      <c r="KG483" s="79"/>
      <c r="KH483" s="79"/>
      <c r="KI483" s="79"/>
      <c r="KJ483" s="79"/>
      <c r="KK483" s="79"/>
      <c r="KL483" s="79"/>
      <c r="KM483" s="79"/>
      <c r="KN483" s="79"/>
      <c r="KO483" s="79"/>
      <c r="KP483" s="79"/>
      <c r="KQ483" s="79"/>
      <c r="KR483" s="79"/>
      <c r="KS483" s="79"/>
      <c r="KT483" s="79"/>
      <c r="KU483" s="79"/>
      <c r="KV483" s="79"/>
      <c r="KW483" s="79"/>
      <c r="KX483" s="79"/>
      <c r="KY483" s="79"/>
      <c r="KZ483" s="79"/>
      <c r="LA483" s="79"/>
      <c r="LB483" s="79"/>
      <c r="LC483" s="79"/>
      <c r="LD483" s="79"/>
      <c r="LE483" s="79"/>
      <c r="LF483" s="79"/>
      <c r="LG483" s="79"/>
      <c r="LH483" s="79"/>
      <c r="LI483" s="79"/>
      <c r="LJ483" s="79"/>
      <c r="LK483" s="79"/>
      <c r="LL483" s="79"/>
      <c r="LM483" s="79"/>
      <c r="LN483" s="79"/>
      <c r="LO483" s="79"/>
      <c r="LP483" s="79"/>
      <c r="LQ483" s="79"/>
      <c r="LR483" s="79"/>
      <c r="LS483" s="79"/>
      <c r="LT483" s="79"/>
      <c r="LU483" s="79"/>
      <c r="LV483" s="79"/>
      <c r="LW483" s="79"/>
      <c r="LX483" s="79"/>
      <c r="LY483" s="79"/>
      <c r="LZ483" s="79"/>
      <c r="MA483" s="79"/>
      <c r="MB483" s="79"/>
      <c r="MC483" s="79"/>
      <c r="MD483" s="79"/>
      <c r="ME483" s="79"/>
      <c r="MF483" s="79"/>
      <c r="MG483" s="79"/>
      <c r="MH483" s="79"/>
      <c r="MI483" s="79"/>
      <c r="MJ483" s="79"/>
      <c r="MK483" s="79"/>
      <c r="ML483" s="79"/>
      <c r="MM483" s="79"/>
      <c r="MN483" s="79"/>
      <c r="MO483" s="79"/>
      <c r="MP483" s="79"/>
      <c r="MQ483" s="79"/>
      <c r="MR483" s="79"/>
      <c r="MS483" s="79"/>
      <c r="MT483" s="79"/>
      <c r="MU483" s="79"/>
      <c r="MV483" s="79"/>
      <c r="MW483" s="79"/>
      <c r="MX483" s="79"/>
      <c r="MY483" s="79"/>
      <c r="MZ483" s="79"/>
      <c r="NA483" s="79"/>
      <c r="NB483" s="79"/>
      <c r="NC483" s="79"/>
      <c r="ND483" s="79"/>
      <c r="NE483" s="79"/>
      <c r="NF483" s="79"/>
      <c r="NG483" s="79"/>
      <c r="NH483" s="79"/>
      <c r="NI483" s="79"/>
      <c r="NJ483" s="79"/>
      <c r="NK483" s="79"/>
      <c r="NL483" s="79"/>
      <c r="NM483" s="79"/>
      <c r="NN483" s="79"/>
      <c r="NO483" s="79"/>
      <c r="NP483" s="79"/>
      <c r="NQ483" s="79"/>
      <c r="NR483" s="79"/>
      <c r="NS483" s="79"/>
      <c r="NT483" s="79"/>
      <c r="NU483" s="79"/>
      <c r="NV483" s="79"/>
      <c r="NW483" s="79"/>
      <c r="NX483" s="79"/>
      <c r="NY483" s="79"/>
      <c r="NZ483" s="79"/>
      <c r="OA483" s="79"/>
      <c r="OB483" s="79"/>
      <c r="OC483" s="79"/>
      <c r="OD483" s="79"/>
      <c r="OE483" s="79"/>
      <c r="OF483" s="79"/>
      <c r="OG483" s="79"/>
      <c r="OH483" s="79"/>
      <c r="OI483" s="79"/>
      <c r="OJ483" s="79"/>
      <c r="OK483" s="79"/>
      <c r="OL483" s="79"/>
      <c r="OM483" s="79"/>
      <c r="ON483" s="79"/>
      <c r="OO483" s="79"/>
      <c r="OP483" s="79"/>
      <c r="OQ483" s="79"/>
      <c r="OR483" s="79"/>
      <c r="OS483" s="79"/>
      <c r="OT483" s="79"/>
      <c r="OU483" s="79"/>
      <c r="OV483" s="79"/>
      <c r="OW483" s="79"/>
      <c r="OX483" s="79"/>
      <c r="OY483" s="79"/>
      <c r="OZ483" s="79"/>
      <c r="PA483" s="79"/>
      <c r="PB483" s="79"/>
      <c r="PC483" s="79"/>
      <c r="PD483" s="79"/>
      <c r="PE483" s="79"/>
      <c r="PF483" s="79"/>
      <c r="PG483" s="79"/>
      <c r="PH483" s="79"/>
      <c r="PI483" s="79"/>
      <c r="PJ483" s="79"/>
      <c r="PK483" s="79"/>
      <c r="PL483" s="79"/>
      <c r="PM483" s="79"/>
      <c r="PN483" s="79"/>
      <c r="PO483" s="79"/>
      <c r="PP483" s="79"/>
      <c r="PQ483" s="79"/>
      <c r="PR483" s="79"/>
      <c r="PS483" s="79"/>
      <c r="PT483" s="79"/>
      <c r="PU483" s="79"/>
      <c r="PV483" s="79"/>
      <c r="PW483" s="79"/>
      <c r="PX483" s="79"/>
      <c r="PY483" s="79"/>
      <c r="PZ483" s="79"/>
      <c r="QA483" s="79"/>
      <c r="QB483" s="79"/>
      <c r="QC483" s="79"/>
      <c r="QD483" s="79"/>
      <c r="QE483" s="79"/>
      <c r="QF483" s="79"/>
      <c r="QG483" s="79"/>
      <c r="QH483" s="79"/>
      <c r="QI483" s="79"/>
      <c r="QJ483" s="79"/>
      <c r="QK483" s="79"/>
      <c r="QL483" s="79"/>
      <c r="QM483" s="79"/>
      <c r="QN483" s="79"/>
      <c r="QO483" s="79"/>
      <c r="QP483" s="79"/>
      <c r="QQ483" s="79"/>
      <c r="QR483" s="79"/>
      <c r="QS483" s="79"/>
      <c r="QT483" s="79"/>
      <c r="QU483" s="79"/>
      <c r="QV483" s="79"/>
      <c r="QW483" s="79"/>
      <c r="QX483" s="79"/>
      <c r="QY483" s="79"/>
      <c r="QZ483" s="79"/>
      <c r="RA483" s="79"/>
      <c r="RB483" s="79"/>
      <c r="RC483" s="79"/>
      <c r="RD483" s="79"/>
      <c r="RE483" s="79"/>
      <c r="RF483" s="79"/>
      <c r="RG483" s="79"/>
      <c r="RH483" s="79"/>
      <c r="RI483" s="79"/>
      <c r="RJ483" s="79"/>
      <c r="RK483" s="79"/>
      <c r="RL483" s="79"/>
      <c r="RM483" s="79"/>
      <c r="RN483" s="79"/>
      <c r="RO483" s="79"/>
      <c r="RP483" s="79"/>
      <c r="RQ483" s="79"/>
      <c r="RR483" s="79"/>
      <c r="RS483" s="79"/>
      <c r="RT483" s="79"/>
      <c r="RU483" s="79"/>
      <c r="RV483" s="79"/>
      <c r="RW483" s="79"/>
      <c r="RX483" s="79"/>
      <c r="RY483" s="79"/>
      <c r="RZ483" s="79"/>
      <c r="SA483" s="79"/>
      <c r="SB483" s="79"/>
      <c r="SC483" s="79"/>
      <c r="SD483" s="79"/>
      <c r="SE483" s="79"/>
      <c r="SF483" s="79"/>
      <c r="SG483" s="79"/>
      <c r="SH483" s="79"/>
      <c r="SI483" s="79"/>
      <c r="SJ483" s="79"/>
      <c r="SK483" s="79"/>
      <c r="SL483" s="79"/>
      <c r="SM483" s="79"/>
      <c r="SN483" s="79"/>
      <c r="SO483" s="79"/>
      <c r="SP483" s="79"/>
      <c r="SQ483" s="79"/>
      <c r="SR483" s="79"/>
      <c r="SS483" s="79"/>
      <c r="ST483" s="79"/>
      <c r="SU483" s="79"/>
      <c r="SV483" s="79"/>
      <c r="SW483" s="79"/>
      <c r="SX483" s="79"/>
      <c r="SY483" s="79"/>
      <c r="SZ483" s="79"/>
      <c r="TA483" s="79"/>
      <c r="TB483" s="79"/>
      <c r="TC483" s="79"/>
      <c r="TD483" s="79"/>
      <c r="TE483" s="79"/>
      <c r="TF483" s="79"/>
      <c r="TG483" s="79"/>
      <c r="TH483" s="79"/>
      <c r="TI483" s="79"/>
      <c r="TJ483" s="79"/>
      <c r="TK483" s="79"/>
      <c r="TL483" s="79"/>
      <c r="TM483" s="79"/>
      <c r="TN483" s="79"/>
      <c r="TO483" s="79"/>
      <c r="TP483" s="79"/>
      <c r="TQ483" s="79"/>
      <c r="TR483" s="79"/>
      <c r="TS483" s="79"/>
      <c r="TT483" s="79"/>
      <c r="TU483" s="79"/>
      <c r="TV483" s="79"/>
      <c r="TW483" s="79"/>
      <c r="TX483" s="79"/>
      <c r="TY483" s="79"/>
      <c r="TZ483" s="79"/>
      <c r="UA483" s="79"/>
      <c r="UB483" s="79"/>
      <c r="UC483" s="79"/>
      <c r="UD483" s="79"/>
      <c r="UE483" s="79"/>
      <c r="UF483" s="79"/>
      <c r="UG483" s="79"/>
      <c r="UH483" s="79"/>
      <c r="UI483" s="79"/>
      <c r="UJ483" s="79"/>
      <c r="UK483" s="79"/>
      <c r="UL483" s="79"/>
      <c r="UM483" s="79"/>
      <c r="UN483" s="79"/>
      <c r="UO483" s="79"/>
      <c r="UP483" s="79"/>
      <c r="UQ483" s="79"/>
      <c r="UR483" s="79"/>
      <c r="US483" s="79"/>
      <c r="UT483" s="79"/>
      <c r="UU483" s="79"/>
      <c r="UV483" s="79"/>
      <c r="UW483" s="79"/>
      <c r="UX483" s="79"/>
      <c r="UY483" s="79"/>
      <c r="UZ483" s="79"/>
      <c r="VA483" s="79"/>
      <c r="VB483" s="79"/>
      <c r="VC483" s="79"/>
      <c r="VD483" s="79"/>
      <c r="VE483" s="79"/>
      <c r="VF483" s="79"/>
      <c r="VG483" s="79"/>
      <c r="VH483" s="79"/>
      <c r="VI483" s="79"/>
      <c r="VJ483" s="79"/>
      <c r="VK483" s="79"/>
      <c r="VL483" s="79"/>
      <c r="VM483" s="79"/>
      <c r="VN483" s="79"/>
      <c r="VO483" s="79"/>
      <c r="VP483" s="79"/>
      <c r="VQ483" s="79"/>
      <c r="VR483" s="79"/>
      <c r="VS483" s="79"/>
      <c r="VT483" s="79"/>
      <c r="VU483" s="79"/>
      <c r="VV483" s="79"/>
      <c r="VW483" s="79"/>
      <c r="VX483" s="79"/>
      <c r="VY483" s="79"/>
      <c r="VZ483" s="79"/>
      <c r="WA483" s="79"/>
      <c r="WB483" s="79"/>
      <c r="WC483" s="79"/>
      <c r="WD483" s="79"/>
      <c r="WE483" s="79"/>
      <c r="WF483" s="79"/>
      <c r="WG483" s="79"/>
      <c r="WH483" s="79"/>
      <c r="WI483" s="79"/>
      <c r="WJ483" s="79"/>
      <c r="WK483" s="79"/>
      <c r="WL483" s="79"/>
      <c r="WM483" s="79"/>
      <c r="WN483" s="79"/>
      <c r="WO483" s="79"/>
      <c r="WP483" s="79"/>
      <c r="WQ483" s="79"/>
      <c r="WR483" s="79"/>
      <c r="WS483" s="79"/>
      <c r="WT483" s="79"/>
      <c r="WU483" s="79"/>
      <c r="WV483" s="79"/>
      <c r="WW483" s="79"/>
      <c r="WX483" s="79"/>
      <c r="WY483" s="79"/>
      <c r="WZ483" s="79"/>
      <c r="XA483" s="79"/>
      <c r="XB483" s="79"/>
      <c r="XC483" s="79"/>
      <c r="XD483" s="79"/>
      <c r="XE483" s="79"/>
      <c r="XF483" s="79"/>
      <c r="XG483" s="79"/>
      <c r="XH483" s="79"/>
      <c r="XI483" s="79"/>
      <c r="XJ483" s="79"/>
      <c r="XK483" s="79"/>
      <c r="XL483" s="79"/>
      <c r="XM483" s="79"/>
      <c r="XN483" s="79"/>
      <c r="XO483" s="79"/>
      <c r="XP483" s="79"/>
      <c r="XQ483" s="79"/>
      <c r="XR483" s="79"/>
      <c r="XS483" s="79"/>
      <c r="XT483" s="79"/>
      <c r="XU483" s="79"/>
      <c r="XV483" s="79"/>
      <c r="XW483" s="79"/>
      <c r="XX483" s="79"/>
      <c r="XY483" s="79"/>
      <c r="XZ483" s="79"/>
      <c r="YA483" s="79"/>
      <c r="YB483" s="79"/>
      <c r="YC483" s="79"/>
      <c r="YD483" s="79"/>
      <c r="YE483" s="79"/>
      <c r="YF483" s="79"/>
      <c r="YG483" s="79"/>
      <c r="YH483" s="79"/>
      <c r="YI483" s="79"/>
      <c r="YJ483" s="79"/>
      <c r="YK483" s="79"/>
      <c r="YL483" s="79"/>
      <c r="YM483" s="79"/>
      <c r="YN483" s="79"/>
      <c r="YO483" s="79"/>
      <c r="YP483" s="79"/>
      <c r="YQ483" s="79"/>
      <c r="YR483" s="79"/>
      <c r="YS483" s="79"/>
      <c r="YT483" s="79"/>
      <c r="YU483" s="79"/>
      <c r="YV483" s="79"/>
      <c r="YW483" s="79"/>
      <c r="YX483" s="79"/>
      <c r="YY483" s="79"/>
      <c r="YZ483" s="79"/>
      <c r="ZA483" s="79"/>
      <c r="ZB483" s="79"/>
      <c r="ZC483" s="79"/>
      <c r="ZD483" s="79"/>
      <c r="ZE483" s="79"/>
      <c r="ZF483" s="79"/>
      <c r="ZG483" s="79"/>
      <c r="ZH483" s="79"/>
      <c r="ZI483" s="79"/>
      <c r="ZJ483" s="79"/>
      <c r="ZK483" s="79"/>
      <c r="ZL483" s="79"/>
      <c r="ZM483" s="79"/>
      <c r="ZN483" s="79"/>
      <c r="ZO483" s="79"/>
      <c r="ZP483" s="79"/>
      <c r="ZQ483" s="79"/>
      <c r="ZR483" s="79"/>
      <c r="ZS483" s="79"/>
      <c r="ZT483" s="79"/>
      <c r="ZU483" s="79"/>
      <c r="ZV483" s="79"/>
      <c r="ZW483" s="79"/>
      <c r="ZX483" s="79"/>
      <c r="ZY483" s="79"/>
      <c r="ZZ483" s="79"/>
      <c r="AAA483" s="79"/>
      <c r="AAB483" s="79"/>
      <c r="AAC483" s="79"/>
      <c r="AAD483" s="79"/>
      <c r="AAE483" s="79"/>
      <c r="AAF483" s="79"/>
      <c r="AAG483" s="79"/>
      <c r="AAH483" s="79"/>
      <c r="AAI483" s="79"/>
      <c r="AAJ483" s="79"/>
      <c r="AAK483" s="79"/>
      <c r="AAL483" s="79"/>
      <c r="AAM483" s="79"/>
      <c r="AAN483" s="79"/>
      <c r="AAO483" s="79"/>
      <c r="AAP483" s="79"/>
      <c r="AAQ483" s="79"/>
      <c r="AAR483" s="79"/>
      <c r="AAS483" s="79"/>
      <c r="AAT483" s="79"/>
      <c r="AAU483" s="79"/>
      <c r="AAV483" s="79"/>
      <c r="AAW483" s="79"/>
      <c r="AAX483" s="79"/>
      <c r="AAY483" s="79"/>
      <c r="AAZ483" s="79"/>
      <c r="ABA483" s="79"/>
      <c r="ABB483" s="79"/>
      <c r="ABC483" s="79"/>
      <c r="ABD483" s="79"/>
      <c r="ABE483" s="79"/>
      <c r="ABF483" s="79"/>
      <c r="ABG483" s="79"/>
      <c r="ABH483" s="79"/>
      <c r="ABI483" s="79"/>
      <c r="ABJ483" s="79"/>
      <c r="ABK483" s="79"/>
      <c r="ABL483" s="79"/>
      <c r="ABM483" s="79"/>
      <c r="ABN483" s="79"/>
      <c r="ABO483" s="79"/>
      <c r="ABP483" s="79"/>
      <c r="ABQ483" s="79"/>
      <c r="ABR483" s="79"/>
      <c r="ABS483" s="79"/>
      <c r="ABT483" s="79"/>
      <c r="ABU483" s="79"/>
      <c r="ABV483" s="79"/>
      <c r="ABW483" s="79"/>
      <c r="ABX483" s="79"/>
      <c r="ABY483" s="79"/>
      <c r="ABZ483" s="79"/>
      <c r="ACA483" s="79"/>
      <c r="ACB483" s="79"/>
      <c r="ACC483" s="79"/>
      <c r="ACD483" s="79"/>
      <c r="ACE483" s="79"/>
      <c r="ACF483" s="79"/>
      <c r="ACG483" s="79"/>
      <c r="ACH483" s="79"/>
      <c r="ACI483" s="79"/>
      <c r="ACJ483" s="79"/>
      <c r="ACK483" s="79"/>
      <c r="ACL483" s="79"/>
      <c r="ACM483" s="79"/>
      <c r="ACN483" s="79"/>
      <c r="ACO483" s="79"/>
      <c r="ACP483" s="79"/>
      <c r="ACQ483" s="79"/>
      <c r="ACR483" s="79"/>
      <c r="ACS483" s="79"/>
      <c r="ACT483" s="79"/>
      <c r="ACU483" s="79"/>
      <c r="ACV483" s="79"/>
      <c r="ACW483" s="79"/>
      <c r="ACX483" s="79"/>
      <c r="ACY483" s="79"/>
      <c r="ACZ483" s="79"/>
      <c r="ADA483" s="79"/>
      <c r="ADB483" s="79"/>
      <c r="ADC483" s="79"/>
      <c r="ADD483" s="79"/>
      <c r="ADE483" s="79"/>
      <c r="ADF483" s="79"/>
      <c r="ADG483" s="79"/>
      <c r="ADH483" s="79"/>
      <c r="ADI483" s="79"/>
      <c r="ADJ483" s="79"/>
      <c r="ADK483" s="79"/>
      <c r="ADL483" s="79"/>
      <c r="ADM483" s="79"/>
      <c r="ADN483" s="79"/>
      <c r="ADO483" s="79"/>
      <c r="ADP483" s="79"/>
      <c r="ADQ483" s="79"/>
      <c r="ADR483" s="79"/>
      <c r="ADS483" s="79"/>
      <c r="ADT483" s="79"/>
      <c r="ADU483" s="79"/>
      <c r="ADV483" s="79"/>
      <c r="ADW483" s="79"/>
      <c r="ADX483" s="79"/>
      <c r="ADY483" s="79"/>
      <c r="ADZ483" s="79"/>
      <c r="AEA483" s="79"/>
      <c r="AEB483" s="79"/>
      <c r="AEC483" s="79"/>
      <c r="AED483" s="79"/>
      <c r="AEE483" s="79"/>
      <c r="AEF483" s="79"/>
      <c r="AEG483" s="79"/>
      <c r="AEH483" s="79"/>
      <c r="AEI483" s="79"/>
      <c r="AEJ483" s="79"/>
      <c r="AEK483" s="79"/>
      <c r="AEL483" s="79"/>
      <c r="AEM483" s="79"/>
      <c r="AEN483" s="79"/>
      <c r="AEO483" s="79"/>
      <c r="AEP483" s="79"/>
      <c r="AEQ483" s="79"/>
      <c r="AER483" s="79"/>
      <c r="AES483" s="79"/>
      <c r="AET483" s="79"/>
      <c r="AEU483" s="79"/>
      <c r="AEV483" s="79"/>
      <c r="AEW483" s="79"/>
      <c r="AEX483" s="79"/>
      <c r="AEY483" s="79"/>
      <c r="AEZ483" s="79"/>
      <c r="AFA483" s="79"/>
      <c r="AFB483" s="79"/>
      <c r="AFC483" s="79"/>
      <c r="AFD483" s="79"/>
      <c r="AFE483" s="79"/>
      <c r="AFF483" s="79"/>
      <c r="AFG483" s="79"/>
      <c r="AFH483" s="79"/>
      <c r="AFI483" s="79"/>
      <c r="AFJ483" s="79"/>
      <c r="AFK483" s="79"/>
      <c r="AFL483" s="79"/>
      <c r="AFM483" s="79"/>
      <c r="AFN483" s="79"/>
      <c r="AFO483" s="79"/>
      <c r="AFP483" s="79"/>
      <c r="AFQ483" s="79"/>
      <c r="AFR483" s="79"/>
      <c r="AFS483" s="79"/>
      <c r="AFT483" s="79"/>
      <c r="AFU483" s="79"/>
      <c r="AFV483" s="79"/>
      <c r="AFW483" s="79"/>
      <c r="AFX483" s="79"/>
      <c r="AFY483" s="79"/>
      <c r="AFZ483" s="79"/>
      <c r="AGA483" s="79"/>
      <c r="AGB483" s="79"/>
      <c r="AGC483" s="79"/>
      <c r="AGD483" s="79"/>
      <c r="AGE483" s="79"/>
      <c r="AGF483" s="79"/>
      <c r="AGG483" s="79"/>
      <c r="AGH483" s="79"/>
      <c r="AGI483" s="79"/>
      <c r="AGJ483" s="79"/>
      <c r="AGK483" s="79"/>
      <c r="AGL483" s="79"/>
      <c r="AGM483" s="79"/>
      <c r="AGN483" s="79"/>
      <c r="AGO483" s="79"/>
      <c r="AGP483" s="79"/>
      <c r="AGQ483" s="79"/>
      <c r="AGR483" s="79"/>
      <c r="AGS483" s="79"/>
      <c r="AGT483" s="79"/>
      <c r="AGU483" s="79"/>
      <c r="AGV483" s="79"/>
      <c r="AGW483" s="79"/>
      <c r="AGX483" s="79"/>
      <c r="AGY483" s="79"/>
      <c r="AGZ483" s="79"/>
      <c r="AHA483" s="79"/>
      <c r="AHB483" s="79"/>
      <c r="AHC483" s="79"/>
      <c r="AHD483" s="79"/>
      <c r="AHE483" s="79"/>
      <c r="AHF483" s="79"/>
      <c r="AHG483" s="79"/>
      <c r="AHH483" s="79"/>
      <c r="AHI483" s="79"/>
      <c r="AHJ483" s="79"/>
      <c r="AHK483" s="79"/>
      <c r="AHL483" s="79"/>
      <c r="AHM483" s="79"/>
      <c r="AHN483" s="79"/>
      <c r="AHO483" s="79"/>
      <c r="AHP483" s="79"/>
      <c r="AHQ483" s="79"/>
      <c r="AHR483" s="79"/>
      <c r="AHS483" s="79"/>
      <c r="AHT483" s="79"/>
      <c r="AHU483" s="79"/>
      <c r="AHV483" s="79"/>
      <c r="AHW483" s="79"/>
      <c r="AHX483" s="79"/>
      <c r="AHY483" s="79"/>
      <c r="AHZ483" s="79"/>
      <c r="AIA483" s="79"/>
      <c r="AIB483" s="79"/>
      <c r="AIC483" s="79"/>
      <c r="AID483" s="79"/>
      <c r="AIE483" s="79"/>
      <c r="AIF483" s="79"/>
      <c r="AIG483" s="79"/>
      <c r="AIH483" s="79"/>
      <c r="AII483" s="79"/>
      <c r="AIJ483" s="79"/>
      <c r="AIK483" s="79"/>
      <c r="AIL483" s="79"/>
      <c r="AIM483" s="79"/>
      <c r="AIN483" s="79"/>
      <c r="AIO483" s="79"/>
      <c r="AIP483" s="79"/>
      <c r="AIQ483" s="79"/>
      <c r="AIR483" s="79"/>
      <c r="AIS483" s="79"/>
      <c r="AIT483" s="79"/>
      <c r="AIU483" s="79"/>
      <c r="AIV483" s="79"/>
      <c r="AIW483" s="79"/>
      <c r="AIX483" s="79"/>
      <c r="AIY483" s="79"/>
      <c r="AIZ483" s="79"/>
      <c r="AJA483" s="79"/>
      <c r="AJB483" s="79"/>
      <c r="AJC483" s="79"/>
      <c r="AJD483" s="79"/>
      <c r="AJE483" s="79"/>
      <c r="AJF483" s="79"/>
      <c r="AJG483" s="79"/>
      <c r="AJH483" s="79"/>
      <c r="AJI483" s="79"/>
      <c r="AJJ483" s="79"/>
      <c r="AJK483" s="79"/>
      <c r="AJL483" s="79"/>
      <c r="AJM483" s="79"/>
      <c r="AJN483" s="79"/>
      <c r="AJO483" s="79"/>
      <c r="AJP483" s="79"/>
      <c r="AJQ483" s="79"/>
      <c r="AJR483" s="79"/>
      <c r="AJS483" s="79"/>
      <c r="AJT483" s="79"/>
      <c r="AJU483" s="79"/>
      <c r="AJV483" s="79"/>
      <c r="AJW483" s="79"/>
      <c r="AJX483" s="79"/>
      <c r="AJY483" s="79"/>
      <c r="AJZ483" s="79"/>
      <c r="AKA483" s="79"/>
      <c r="AKB483" s="79"/>
      <c r="AKC483" s="79"/>
      <c r="AKD483" s="79"/>
      <c r="AKE483" s="79"/>
      <c r="AKF483" s="79"/>
      <c r="AKG483" s="79"/>
      <c r="AKH483" s="79"/>
      <c r="AKI483" s="79"/>
      <c r="AKJ483" s="79"/>
      <c r="AKK483" s="79"/>
      <c r="AKL483" s="79"/>
      <c r="AKM483" s="79"/>
      <c r="AKN483" s="79"/>
      <c r="AKO483" s="79"/>
      <c r="AKP483" s="79"/>
      <c r="AKQ483" s="79"/>
      <c r="AKR483" s="79"/>
      <c r="AKS483" s="79"/>
      <c r="AKT483" s="79"/>
      <c r="AKU483" s="79"/>
      <c r="AKV483" s="79"/>
      <c r="AKW483" s="79"/>
      <c r="AKX483" s="79"/>
      <c r="AKY483" s="79"/>
      <c r="AKZ483" s="79"/>
      <c r="ALA483" s="79"/>
      <c r="ALB483" s="79"/>
      <c r="ALC483" s="79"/>
      <c r="ALD483" s="79"/>
      <c r="ALE483" s="79"/>
      <c r="ALF483" s="79"/>
      <c r="ALG483" s="79"/>
      <c r="ALH483" s="79"/>
      <c r="ALI483" s="79"/>
      <c r="ALJ483" s="79"/>
      <c r="ALK483" s="79"/>
      <c r="ALL483" s="79"/>
      <c r="ALM483" s="79"/>
      <c r="ALN483" s="79"/>
      <c r="ALO483" s="79"/>
      <c r="ALP483" s="79"/>
      <c r="ALQ483" s="79"/>
      <c r="ALR483" s="79"/>
      <c r="ALS483" s="79"/>
      <c r="ALT483" s="79"/>
      <c r="ALU483" s="79"/>
      <c r="ALV483" s="79"/>
      <c r="ALW483" s="79"/>
      <c r="ALX483" s="79"/>
      <c r="ALY483" s="79"/>
      <c r="ALZ483" s="79"/>
      <c r="AMA483" s="79"/>
      <c r="AMB483" s="79"/>
      <c r="AMC483" s="79"/>
      <c r="AMD483" s="79"/>
      <c r="AME483" s="79"/>
      <c r="AMF483" s="79"/>
      <c r="AMG483" s="79"/>
      <c r="AMH483" s="79"/>
      <c r="AMI483" s="79"/>
      <c r="AMJ483" s="79"/>
      <c r="AMK483" s="79"/>
      <c r="AML483" s="79"/>
      <c r="AMM483" s="79"/>
      <c r="AMN483" s="79"/>
      <c r="AMO483" s="79"/>
      <c r="AMP483" s="79"/>
      <c r="AMQ483" s="79"/>
      <c r="AMR483" s="79"/>
      <c r="AMS483" s="79"/>
      <c r="AMT483" s="79"/>
      <c r="AMU483" s="79"/>
      <c r="AMV483" s="79"/>
      <c r="AMW483" s="79"/>
      <c r="AMX483" s="79"/>
      <c r="AMY483" s="79"/>
      <c r="AMZ483" s="79"/>
      <c r="ANA483" s="79"/>
      <c r="ANB483" s="79"/>
      <c r="ANC483" s="79"/>
      <c r="AND483" s="79"/>
      <c r="ANE483" s="79"/>
      <c r="ANF483" s="79"/>
      <c r="ANG483" s="79"/>
      <c r="ANH483" s="79"/>
      <c r="ANI483" s="79"/>
      <c r="ANJ483" s="79"/>
      <c r="ANK483" s="79"/>
      <c r="ANL483" s="79"/>
      <c r="ANM483" s="79"/>
      <c r="ANN483" s="79"/>
      <c r="ANO483" s="79"/>
      <c r="ANP483" s="79"/>
      <c r="ANQ483" s="79"/>
      <c r="ANR483" s="79"/>
      <c r="ANS483" s="79"/>
      <c r="ANT483" s="79"/>
      <c r="ANU483" s="79"/>
      <c r="ANV483" s="79"/>
      <c r="ANW483" s="79"/>
      <c r="ANX483" s="79"/>
      <c r="ANY483" s="79"/>
      <c r="ANZ483" s="79"/>
      <c r="AOA483" s="79"/>
      <c r="AOB483" s="79"/>
      <c r="AOC483" s="79"/>
      <c r="AOD483" s="79"/>
      <c r="AOE483" s="79"/>
      <c r="AOF483" s="79"/>
      <c r="AOG483" s="79"/>
      <c r="AOH483" s="79"/>
      <c r="AOI483" s="79"/>
      <c r="AOJ483" s="79"/>
      <c r="AOK483" s="79"/>
      <c r="AOL483" s="79"/>
      <c r="AOM483" s="79"/>
      <c r="AON483" s="79"/>
      <c r="AOO483" s="79"/>
      <c r="AOP483" s="79"/>
      <c r="AOQ483" s="79"/>
      <c r="AOR483" s="79"/>
      <c r="AOS483" s="79"/>
      <c r="AOT483" s="79"/>
      <c r="AOU483" s="79"/>
      <c r="AOV483" s="79"/>
      <c r="AOW483" s="79"/>
      <c r="AOX483" s="79"/>
      <c r="AOY483" s="79"/>
      <c r="AOZ483" s="79"/>
      <c r="APA483" s="79"/>
      <c r="APB483" s="79"/>
      <c r="APC483" s="79"/>
      <c r="APD483" s="79"/>
      <c r="APE483" s="79"/>
      <c r="APF483" s="79"/>
      <c r="APG483" s="79"/>
      <c r="APH483" s="79"/>
      <c r="API483" s="79"/>
      <c r="APJ483" s="79"/>
      <c r="APK483" s="79"/>
      <c r="APL483" s="79"/>
      <c r="APM483" s="79"/>
      <c r="APN483" s="79"/>
      <c r="APO483" s="79"/>
      <c r="APP483" s="79"/>
      <c r="APQ483" s="79"/>
      <c r="APR483" s="79"/>
      <c r="APS483" s="79"/>
      <c r="APT483" s="79"/>
      <c r="APU483" s="79"/>
      <c r="APV483" s="79"/>
      <c r="APW483" s="79"/>
      <c r="APX483" s="79"/>
      <c r="APY483" s="79"/>
      <c r="APZ483" s="79"/>
      <c r="AQA483" s="79"/>
      <c r="AQB483" s="79"/>
      <c r="AQC483" s="79"/>
      <c r="AQD483" s="79"/>
      <c r="AQE483" s="79"/>
      <c r="AQF483" s="79"/>
      <c r="AQG483" s="79"/>
      <c r="AQH483" s="79"/>
      <c r="AQI483" s="79"/>
      <c r="AQJ483" s="79"/>
      <c r="AQK483" s="79"/>
      <c r="AQL483" s="79"/>
      <c r="AQM483" s="79"/>
      <c r="AQN483" s="79"/>
      <c r="AQO483" s="79"/>
      <c r="AQP483" s="79"/>
      <c r="AQQ483" s="79"/>
      <c r="AQR483" s="79"/>
      <c r="AQS483" s="79"/>
      <c r="AQT483" s="79"/>
      <c r="AQU483" s="79"/>
      <c r="AQV483" s="79"/>
      <c r="AQW483" s="79"/>
      <c r="AQX483" s="79"/>
      <c r="AQY483" s="79"/>
      <c r="AQZ483" s="79"/>
      <c r="ARA483" s="79"/>
      <c r="ARB483" s="79"/>
      <c r="ARC483" s="79"/>
      <c r="ARD483" s="79"/>
      <c r="ARE483" s="79"/>
      <c r="ARF483" s="79"/>
      <c r="ARG483" s="79"/>
      <c r="ARH483" s="79"/>
      <c r="ARI483" s="79"/>
      <c r="ARJ483" s="79"/>
      <c r="ARK483" s="79"/>
      <c r="ARL483" s="79"/>
      <c r="ARM483" s="79"/>
      <c r="ARN483" s="79"/>
      <c r="ARO483" s="79"/>
      <c r="ARP483" s="79"/>
      <c r="ARQ483" s="79"/>
      <c r="ARR483" s="79"/>
      <c r="ARS483" s="79"/>
      <c r="ART483" s="79"/>
      <c r="ARU483" s="79"/>
      <c r="ARV483" s="79"/>
      <c r="ARW483" s="79"/>
      <c r="ARX483" s="79"/>
      <c r="ARY483" s="79"/>
      <c r="ARZ483" s="79"/>
      <c r="ASA483" s="79"/>
      <c r="ASB483" s="79"/>
      <c r="ASC483" s="79"/>
      <c r="ASD483" s="79"/>
      <c r="ASE483" s="79"/>
      <c r="ASF483" s="79"/>
      <c r="ASG483" s="79"/>
      <c r="ASH483" s="79"/>
      <c r="ASI483" s="79"/>
      <c r="ASJ483" s="79"/>
      <c r="ASK483" s="79"/>
      <c r="ASL483" s="79"/>
      <c r="ASM483" s="79"/>
      <c r="ASN483" s="79"/>
      <c r="ASO483" s="79"/>
      <c r="ASP483" s="79"/>
      <c r="ASQ483" s="79"/>
      <c r="ASR483" s="79"/>
      <c r="ASS483" s="79"/>
      <c r="AST483" s="79"/>
      <c r="ASU483" s="79"/>
      <c r="ASV483" s="79"/>
      <c r="ASW483" s="79"/>
      <c r="ASX483" s="79"/>
      <c r="ASY483" s="79"/>
      <c r="ASZ483" s="79"/>
      <c r="ATA483" s="79"/>
      <c r="ATB483" s="79"/>
      <c r="ATC483" s="79"/>
      <c r="ATD483" s="79"/>
      <c r="ATE483" s="79"/>
      <c r="ATF483" s="79"/>
      <c r="ATG483" s="79"/>
      <c r="ATH483" s="79"/>
      <c r="ATI483" s="79"/>
      <c r="ATJ483" s="79"/>
      <c r="ATK483" s="79"/>
      <c r="ATL483" s="79"/>
      <c r="ATM483" s="79"/>
      <c r="ATN483" s="79"/>
      <c r="ATO483" s="79"/>
      <c r="ATP483" s="79"/>
      <c r="ATQ483" s="79"/>
      <c r="ATR483" s="79"/>
      <c r="ATS483" s="79"/>
      <c r="ATT483" s="79"/>
      <c r="ATU483" s="79"/>
      <c r="ATV483" s="79"/>
      <c r="ATW483" s="79"/>
      <c r="ATX483" s="79"/>
      <c r="ATY483" s="79"/>
      <c r="ATZ483" s="79"/>
      <c r="AUA483" s="79"/>
      <c r="AUB483" s="79"/>
      <c r="AUC483" s="79"/>
      <c r="AUD483" s="79"/>
      <c r="AUE483" s="79"/>
      <c r="AUF483" s="79"/>
      <c r="AUG483" s="79"/>
      <c r="AUH483" s="79"/>
      <c r="AUI483" s="79"/>
      <c r="AUJ483" s="79"/>
      <c r="AUK483" s="79"/>
      <c r="AUL483" s="79"/>
      <c r="AUM483" s="79"/>
      <c r="AUN483" s="79"/>
      <c r="AUO483" s="79"/>
      <c r="AUP483" s="79"/>
      <c r="AUQ483" s="79"/>
      <c r="AUR483" s="79"/>
      <c r="AUS483" s="79"/>
      <c r="AUT483" s="79"/>
      <c r="AUU483" s="79"/>
      <c r="AUV483" s="79"/>
      <c r="AUW483" s="79"/>
      <c r="AUX483" s="79"/>
      <c r="AUY483" s="79"/>
      <c r="AUZ483" s="79"/>
      <c r="AVA483" s="79"/>
      <c r="AVB483" s="79"/>
      <c r="AVC483" s="79"/>
      <c r="AVD483" s="79"/>
      <c r="AVE483" s="79"/>
      <c r="AVF483" s="79"/>
      <c r="AVG483" s="79"/>
      <c r="AVH483" s="79"/>
      <c r="AVI483" s="79"/>
      <c r="AVJ483" s="79"/>
      <c r="AVK483" s="79"/>
      <c r="AVL483" s="79"/>
      <c r="AVM483" s="79"/>
      <c r="AVN483" s="79"/>
      <c r="AVO483" s="79"/>
      <c r="AVP483" s="79"/>
      <c r="AVQ483" s="79"/>
      <c r="AVR483" s="79"/>
      <c r="AVS483" s="79"/>
      <c r="AVT483" s="79"/>
      <c r="AVU483" s="79"/>
      <c r="AVV483" s="79"/>
      <c r="AVW483" s="79"/>
      <c r="AVX483" s="79"/>
      <c r="AVY483" s="79"/>
      <c r="AVZ483" s="79"/>
      <c r="AWA483" s="79"/>
      <c r="AWB483" s="79"/>
      <c r="AWC483" s="79"/>
      <c r="AWD483" s="79"/>
      <c r="AWE483" s="79"/>
      <c r="AWF483" s="79"/>
      <c r="AWG483" s="79"/>
      <c r="AWH483" s="79"/>
      <c r="AWI483" s="79"/>
      <c r="AWJ483" s="79"/>
      <c r="AWK483" s="79"/>
      <c r="AWL483" s="79"/>
      <c r="AWM483" s="79"/>
      <c r="AWN483" s="79"/>
      <c r="AWO483" s="79"/>
      <c r="AWP483" s="79"/>
      <c r="AWQ483" s="79"/>
      <c r="AWR483" s="79"/>
      <c r="AWS483" s="79"/>
      <c r="AWT483" s="79"/>
      <c r="AWU483" s="79"/>
      <c r="AWV483" s="79"/>
      <c r="AWW483" s="79"/>
      <c r="AWX483" s="79"/>
      <c r="AWY483" s="79"/>
      <c r="AWZ483" s="79"/>
      <c r="AXA483" s="79"/>
      <c r="AXB483" s="79"/>
      <c r="AXC483" s="79"/>
      <c r="AXD483" s="79"/>
      <c r="AXE483" s="79"/>
      <c r="AXF483" s="79"/>
      <c r="AXG483" s="79"/>
      <c r="AXH483" s="79"/>
      <c r="AXI483" s="79"/>
      <c r="AXJ483" s="79"/>
      <c r="AXK483" s="79"/>
      <c r="AXL483" s="79"/>
      <c r="AXM483" s="79"/>
      <c r="AXN483" s="79"/>
      <c r="AXO483" s="79"/>
      <c r="AXP483" s="79"/>
      <c r="AXQ483" s="79"/>
      <c r="AXR483" s="79"/>
      <c r="AXS483" s="79"/>
      <c r="AXT483" s="79"/>
      <c r="AXU483" s="79"/>
      <c r="AXV483" s="79"/>
      <c r="AXW483" s="79"/>
      <c r="AXX483" s="79"/>
      <c r="AXY483" s="79"/>
      <c r="AXZ483" s="79"/>
      <c r="AYA483" s="79"/>
      <c r="AYB483" s="79"/>
      <c r="AYC483" s="79"/>
      <c r="AYD483" s="79"/>
      <c r="AYE483" s="79"/>
      <c r="AYF483" s="79"/>
      <c r="AYG483" s="79"/>
      <c r="AYH483" s="79"/>
      <c r="AYI483" s="79"/>
      <c r="AYJ483" s="79"/>
      <c r="AYK483" s="79"/>
      <c r="AYL483" s="79"/>
      <c r="AYM483" s="79"/>
      <c r="AYN483" s="79"/>
      <c r="AYO483" s="79"/>
      <c r="AYP483" s="79"/>
      <c r="AYQ483" s="79"/>
      <c r="AYR483" s="79"/>
      <c r="AYS483" s="79"/>
      <c r="AYT483" s="79"/>
      <c r="AYU483" s="79"/>
      <c r="AYV483" s="79"/>
      <c r="AYW483" s="79"/>
      <c r="AYX483" s="79"/>
      <c r="AYY483" s="79"/>
      <c r="AYZ483" s="79"/>
      <c r="AZA483" s="79"/>
      <c r="AZB483" s="79"/>
      <c r="AZC483" s="79"/>
      <c r="AZD483" s="79"/>
      <c r="AZE483" s="79"/>
      <c r="AZF483" s="79"/>
      <c r="AZG483" s="79"/>
      <c r="AZH483" s="79"/>
      <c r="AZI483" s="79"/>
      <c r="AZJ483" s="79"/>
      <c r="AZK483" s="79"/>
      <c r="AZL483" s="79"/>
      <c r="AZM483" s="79"/>
      <c r="AZN483" s="79"/>
      <c r="AZO483" s="79"/>
      <c r="AZP483" s="79"/>
      <c r="AZQ483" s="79"/>
      <c r="AZR483" s="79"/>
      <c r="AZS483" s="79"/>
      <c r="AZT483" s="79"/>
      <c r="AZU483" s="79"/>
      <c r="AZV483" s="79"/>
      <c r="AZW483" s="79"/>
      <c r="AZX483" s="79"/>
      <c r="AZY483" s="79"/>
      <c r="AZZ483" s="79"/>
      <c r="BAA483" s="79"/>
      <c r="BAB483" s="79"/>
      <c r="BAC483" s="79"/>
      <c r="BAD483" s="79"/>
      <c r="BAE483" s="79"/>
      <c r="BAF483" s="79"/>
      <c r="BAG483" s="79"/>
      <c r="BAH483" s="79"/>
      <c r="BAI483" s="79"/>
      <c r="BAJ483" s="79"/>
      <c r="BAK483" s="79"/>
      <c r="BAL483" s="79"/>
      <c r="BAM483" s="79"/>
      <c r="BAN483" s="79"/>
      <c r="BAO483" s="79"/>
      <c r="BAP483" s="79"/>
      <c r="BAQ483" s="79"/>
      <c r="BAR483" s="79"/>
      <c r="BAS483" s="79"/>
      <c r="BAT483" s="79"/>
      <c r="BAU483" s="79"/>
      <c r="BAV483" s="79"/>
      <c r="BAW483" s="79"/>
      <c r="BAX483" s="79"/>
      <c r="BAY483" s="79"/>
      <c r="BAZ483" s="79"/>
      <c r="BBA483" s="79"/>
      <c r="BBB483" s="79"/>
      <c r="BBC483" s="79"/>
      <c r="BBD483" s="79"/>
      <c r="BBE483" s="79"/>
      <c r="BBF483" s="79"/>
      <c r="BBG483" s="79"/>
      <c r="BBH483" s="79"/>
      <c r="BBI483" s="79"/>
      <c r="BBJ483" s="79"/>
      <c r="BBK483" s="79"/>
      <c r="BBL483" s="79"/>
      <c r="BBM483" s="79"/>
      <c r="BBN483" s="79"/>
      <c r="BBO483" s="79"/>
      <c r="BBP483" s="79"/>
      <c r="BBQ483" s="79"/>
      <c r="BBR483" s="79"/>
      <c r="BBS483" s="79"/>
      <c r="BBT483" s="79"/>
      <c r="BBU483" s="79"/>
      <c r="BBV483" s="79"/>
      <c r="BBW483" s="79"/>
      <c r="BBX483" s="79"/>
      <c r="BBY483" s="79"/>
      <c r="BBZ483" s="79"/>
      <c r="BCA483" s="79"/>
      <c r="BCB483" s="79"/>
      <c r="BCC483" s="79"/>
      <c r="BCD483" s="79"/>
      <c r="BCE483" s="79"/>
      <c r="BCF483" s="79"/>
      <c r="BCG483" s="79"/>
      <c r="BCH483" s="79"/>
      <c r="BCI483" s="79"/>
      <c r="BCJ483" s="79"/>
      <c r="BCK483" s="79"/>
      <c r="BCL483" s="79"/>
      <c r="BCM483" s="79"/>
      <c r="BCN483" s="79"/>
      <c r="BCO483" s="79"/>
      <c r="BCP483" s="79"/>
      <c r="BCQ483" s="79"/>
      <c r="BCR483" s="79"/>
      <c r="BCS483" s="79"/>
      <c r="BCT483" s="79"/>
      <c r="BCU483" s="79"/>
      <c r="BCV483" s="79"/>
      <c r="BCW483" s="79"/>
      <c r="BCX483" s="79"/>
      <c r="BCY483" s="79"/>
      <c r="BCZ483" s="79"/>
      <c r="BDA483" s="79"/>
      <c r="BDB483" s="79"/>
      <c r="BDC483" s="79"/>
      <c r="BDD483" s="79"/>
      <c r="BDE483" s="79"/>
      <c r="BDF483" s="79"/>
      <c r="BDG483" s="79"/>
      <c r="BDH483" s="79"/>
      <c r="BDI483" s="79"/>
      <c r="BDJ483" s="79"/>
      <c r="BDK483" s="79"/>
      <c r="BDL483" s="79"/>
      <c r="BDM483" s="79"/>
      <c r="BDN483" s="79"/>
      <c r="BDO483" s="79"/>
      <c r="BDP483" s="79"/>
      <c r="BDQ483" s="79"/>
      <c r="BDR483" s="79"/>
      <c r="BDS483" s="79"/>
      <c r="BDT483" s="79"/>
      <c r="BDU483" s="79"/>
      <c r="BDV483" s="79"/>
      <c r="BDW483" s="79"/>
      <c r="BDX483" s="79"/>
      <c r="BDY483" s="79"/>
      <c r="BDZ483" s="79"/>
      <c r="BEA483" s="79"/>
      <c r="BEB483" s="79"/>
      <c r="BEC483" s="79"/>
      <c r="BED483" s="79"/>
      <c r="BEE483" s="79"/>
      <c r="BEF483" s="79"/>
      <c r="BEG483" s="79"/>
      <c r="BEH483" s="79"/>
      <c r="BEI483" s="79"/>
      <c r="BEJ483" s="79"/>
      <c r="BEK483" s="79"/>
      <c r="BEL483" s="79"/>
      <c r="BEM483" s="79"/>
      <c r="BEN483" s="79"/>
      <c r="BEO483" s="79"/>
      <c r="BEP483" s="79"/>
      <c r="BEQ483" s="79"/>
      <c r="BER483" s="79"/>
      <c r="BES483" s="79"/>
      <c r="BET483" s="79"/>
      <c r="BEU483" s="79"/>
      <c r="BEV483" s="79"/>
      <c r="BEW483" s="79"/>
      <c r="BEX483" s="79"/>
      <c r="BEY483" s="79"/>
      <c r="BEZ483" s="79"/>
      <c r="BFA483" s="79"/>
      <c r="BFB483" s="79"/>
      <c r="BFC483" s="79"/>
      <c r="BFD483" s="79"/>
      <c r="BFE483" s="79"/>
      <c r="BFF483" s="79"/>
      <c r="BFG483" s="79"/>
      <c r="BFH483" s="79"/>
      <c r="BFI483" s="79"/>
      <c r="BFJ483" s="79"/>
      <c r="BFK483" s="79"/>
      <c r="BFL483" s="79"/>
      <c r="BFM483" s="79"/>
      <c r="BFN483" s="79"/>
      <c r="BFO483" s="79"/>
      <c r="BFP483" s="79"/>
      <c r="BFQ483" s="79"/>
      <c r="BFR483" s="79"/>
      <c r="BFS483" s="79"/>
      <c r="BFT483" s="79"/>
      <c r="BFU483" s="79"/>
      <c r="BFV483" s="79"/>
      <c r="BFW483" s="79"/>
      <c r="BFX483" s="79"/>
      <c r="BFY483" s="79"/>
      <c r="BFZ483" s="79"/>
      <c r="BGA483" s="79"/>
      <c r="BGB483" s="79"/>
      <c r="BGC483" s="79"/>
      <c r="BGD483" s="79"/>
      <c r="BGE483" s="79"/>
      <c r="BGF483" s="79"/>
      <c r="BGG483" s="79"/>
      <c r="BGH483" s="79"/>
      <c r="BGI483" s="79"/>
      <c r="BGJ483" s="79"/>
      <c r="BGK483" s="79"/>
      <c r="BGL483" s="79"/>
      <c r="BGM483" s="79"/>
      <c r="BGN483" s="79"/>
      <c r="BGO483" s="79"/>
      <c r="BGP483" s="79"/>
      <c r="BGQ483" s="79"/>
      <c r="BGR483" s="79"/>
      <c r="BGS483" s="79"/>
      <c r="BGT483" s="79"/>
      <c r="BGU483" s="79"/>
      <c r="BGV483" s="79"/>
      <c r="BGW483" s="79"/>
      <c r="BGX483" s="79"/>
      <c r="BGY483" s="79"/>
      <c r="BGZ483" s="79"/>
      <c r="BHA483" s="79"/>
      <c r="BHB483" s="79"/>
      <c r="BHC483" s="79"/>
      <c r="BHD483" s="79"/>
      <c r="BHE483" s="79"/>
      <c r="BHF483" s="79"/>
      <c r="BHG483" s="79"/>
      <c r="BHH483" s="79"/>
      <c r="BHI483" s="79"/>
      <c r="BHJ483" s="79"/>
      <c r="BHK483" s="79"/>
      <c r="BHL483" s="79"/>
      <c r="BHM483" s="79"/>
      <c r="BHN483" s="79"/>
      <c r="BHO483" s="79"/>
      <c r="BHP483" s="79"/>
      <c r="BHQ483" s="79"/>
      <c r="BHR483" s="79"/>
      <c r="BHS483" s="79"/>
      <c r="BHT483" s="79"/>
      <c r="BHU483" s="79"/>
      <c r="BHV483" s="79"/>
      <c r="BHW483" s="79"/>
      <c r="BHX483" s="79"/>
      <c r="BHY483" s="79"/>
      <c r="BHZ483" s="79"/>
      <c r="BIA483" s="79"/>
      <c r="BIB483" s="79"/>
      <c r="BIC483" s="79"/>
      <c r="BID483" s="79"/>
      <c r="BIE483" s="79"/>
      <c r="BIF483" s="79"/>
      <c r="BIG483" s="79"/>
      <c r="BIH483" s="79"/>
      <c r="BII483" s="79"/>
      <c r="BIJ483" s="79"/>
      <c r="BIK483" s="79"/>
      <c r="BIL483" s="79"/>
      <c r="BIM483" s="79"/>
      <c r="BIN483" s="79"/>
      <c r="BIO483" s="79"/>
      <c r="BIP483" s="79"/>
      <c r="BIQ483" s="79"/>
      <c r="BIR483" s="79"/>
      <c r="BIS483" s="79"/>
      <c r="BIT483" s="79"/>
      <c r="BIU483" s="79"/>
      <c r="BIV483" s="79"/>
      <c r="BIW483" s="79"/>
      <c r="BIX483" s="79"/>
      <c r="BIY483" s="79"/>
      <c r="BIZ483" s="79"/>
      <c r="BJA483" s="79"/>
      <c r="BJB483" s="79"/>
      <c r="BJC483" s="79"/>
      <c r="BJD483" s="79"/>
      <c r="BJE483" s="79"/>
      <c r="BJF483" s="79"/>
      <c r="BJG483" s="79"/>
      <c r="BJH483" s="79"/>
      <c r="BJI483" s="79"/>
      <c r="BJJ483" s="79"/>
      <c r="BJK483" s="79"/>
      <c r="BJL483" s="79"/>
      <c r="BJM483" s="79"/>
      <c r="BJN483" s="79"/>
      <c r="BJO483" s="79"/>
      <c r="BJP483" s="79"/>
      <c r="BJQ483" s="79"/>
      <c r="BJR483" s="79"/>
      <c r="BJS483" s="79"/>
      <c r="BJT483" s="79"/>
      <c r="BJU483" s="79"/>
      <c r="BJV483" s="79"/>
      <c r="BJW483" s="79"/>
      <c r="BJX483" s="79"/>
      <c r="BJY483" s="79"/>
      <c r="BJZ483" s="79"/>
      <c r="BKA483" s="79"/>
      <c r="BKB483" s="79"/>
      <c r="BKC483" s="79"/>
      <c r="BKD483" s="79"/>
      <c r="BKE483" s="79"/>
      <c r="BKF483" s="79"/>
      <c r="BKG483" s="79"/>
      <c r="BKH483" s="79"/>
      <c r="BKI483" s="79"/>
      <c r="BKJ483" s="79"/>
      <c r="BKK483" s="79"/>
      <c r="BKL483" s="79"/>
      <c r="BKM483" s="79"/>
      <c r="BKN483" s="79"/>
      <c r="BKO483" s="79"/>
      <c r="BKP483" s="79"/>
      <c r="BKQ483" s="79"/>
      <c r="BKR483" s="79"/>
      <c r="BKS483" s="79"/>
      <c r="BKT483" s="79"/>
      <c r="BKU483" s="79"/>
      <c r="BKV483" s="79"/>
      <c r="BKW483" s="79"/>
      <c r="BKX483" s="79"/>
      <c r="BKY483" s="79"/>
      <c r="BKZ483" s="79"/>
      <c r="BLA483" s="79"/>
      <c r="BLB483" s="79"/>
      <c r="BLC483" s="79"/>
      <c r="BLD483" s="79"/>
      <c r="BLE483" s="79"/>
      <c r="BLF483" s="79"/>
      <c r="BLG483" s="79"/>
      <c r="BLH483" s="79"/>
      <c r="BLI483" s="79"/>
      <c r="BLJ483" s="79"/>
      <c r="BLK483" s="79"/>
      <c r="BLL483" s="79"/>
      <c r="BLM483" s="79"/>
      <c r="BLN483" s="79"/>
      <c r="BLO483" s="79"/>
      <c r="BLP483" s="79"/>
      <c r="BLQ483" s="79"/>
      <c r="BLR483" s="79"/>
      <c r="BLS483" s="79"/>
      <c r="BLT483" s="79"/>
      <c r="BLU483" s="79"/>
      <c r="BLV483" s="79"/>
      <c r="BLW483" s="79"/>
      <c r="BLX483" s="79"/>
      <c r="BLY483" s="79"/>
      <c r="BLZ483" s="79"/>
      <c r="BMA483" s="79"/>
      <c r="BMB483" s="79"/>
      <c r="BMC483" s="79"/>
      <c r="BMD483" s="79"/>
      <c r="BME483" s="79"/>
      <c r="BMF483" s="79"/>
      <c r="BMG483" s="79"/>
      <c r="BMH483" s="79"/>
      <c r="BMI483" s="79"/>
      <c r="BMJ483" s="79"/>
      <c r="BMK483" s="79"/>
      <c r="BML483" s="79"/>
      <c r="BMM483" s="79"/>
      <c r="BMN483" s="79"/>
      <c r="BMO483" s="79"/>
      <c r="BMP483" s="79"/>
      <c r="BMQ483" s="79"/>
      <c r="BMR483" s="79"/>
      <c r="BMS483" s="79"/>
      <c r="BMT483" s="79"/>
      <c r="BMU483" s="79"/>
      <c r="BMV483" s="79"/>
      <c r="BMW483" s="79"/>
      <c r="BMX483" s="79"/>
      <c r="BMY483" s="79"/>
      <c r="BMZ483" s="79"/>
      <c r="BNA483" s="79"/>
      <c r="BNB483" s="79"/>
      <c r="BNC483" s="79"/>
      <c r="BND483" s="79"/>
      <c r="BNE483" s="79"/>
      <c r="BNF483" s="79"/>
      <c r="BNG483" s="79"/>
      <c r="BNH483" s="79"/>
      <c r="BNI483" s="79"/>
      <c r="BNJ483" s="79"/>
      <c r="BNK483" s="79"/>
      <c r="BNL483" s="79"/>
      <c r="BNM483" s="79"/>
      <c r="BNN483" s="79"/>
      <c r="BNO483" s="79"/>
      <c r="BNP483" s="79"/>
      <c r="BNQ483" s="79"/>
      <c r="BNR483" s="79"/>
      <c r="BNS483" s="79"/>
      <c r="BNT483" s="79"/>
      <c r="BNU483" s="79"/>
      <c r="BNV483" s="79"/>
      <c r="BNW483" s="79"/>
      <c r="BNX483" s="79"/>
      <c r="BNY483" s="79"/>
      <c r="BNZ483" s="79"/>
      <c r="BOA483" s="79"/>
      <c r="BOB483" s="79"/>
      <c r="BOC483" s="79"/>
      <c r="BOD483" s="79"/>
      <c r="BOE483" s="79"/>
      <c r="BOF483" s="79"/>
      <c r="BOG483" s="79"/>
      <c r="BOH483" s="79"/>
      <c r="BOI483" s="79"/>
      <c r="BOJ483" s="79"/>
      <c r="BOK483" s="79"/>
      <c r="BOL483" s="79"/>
      <c r="BOM483" s="79"/>
      <c r="BON483" s="79"/>
      <c r="BOO483" s="79"/>
      <c r="BOP483" s="79"/>
      <c r="BOQ483" s="79"/>
      <c r="BOR483" s="79"/>
      <c r="BOS483" s="79"/>
      <c r="BOT483" s="79"/>
      <c r="BOU483" s="79"/>
      <c r="BOV483" s="79"/>
      <c r="BOW483" s="79"/>
      <c r="BOX483" s="79"/>
      <c r="BOY483" s="79"/>
      <c r="BOZ483" s="79"/>
      <c r="BPA483" s="79"/>
      <c r="BPB483" s="79"/>
      <c r="BPC483" s="79"/>
      <c r="BPD483" s="79"/>
      <c r="BPE483" s="79"/>
      <c r="BPF483" s="79"/>
      <c r="BPG483" s="79"/>
      <c r="BPH483" s="79"/>
      <c r="BPI483" s="79"/>
      <c r="BPJ483" s="79"/>
      <c r="BPK483" s="79"/>
      <c r="BPL483" s="79"/>
      <c r="BPM483" s="79"/>
      <c r="BPN483" s="79"/>
      <c r="BPO483" s="79"/>
      <c r="BPP483" s="79"/>
      <c r="BPQ483" s="79"/>
      <c r="BPR483" s="79"/>
      <c r="BPS483" s="79"/>
      <c r="BPT483" s="79"/>
      <c r="BPU483" s="79"/>
      <c r="BPV483" s="79"/>
      <c r="BPW483" s="79"/>
      <c r="BPX483" s="79"/>
      <c r="BPY483" s="79"/>
      <c r="BPZ483" s="79"/>
      <c r="BQA483" s="79"/>
      <c r="BQB483" s="79"/>
      <c r="BQC483" s="79"/>
      <c r="BQD483" s="79"/>
      <c r="BQE483" s="79"/>
      <c r="BQF483" s="79"/>
      <c r="BQG483" s="79"/>
      <c r="BQH483" s="79"/>
      <c r="BQI483" s="79"/>
      <c r="BQJ483" s="79"/>
      <c r="BQK483" s="79"/>
      <c r="BQL483" s="79"/>
      <c r="BQM483" s="79"/>
      <c r="BQN483" s="79"/>
      <c r="BQO483" s="79"/>
      <c r="BQP483" s="79"/>
      <c r="BQQ483" s="79"/>
      <c r="BQR483" s="79"/>
      <c r="BQS483" s="79"/>
      <c r="BQT483" s="79"/>
      <c r="BQU483" s="79"/>
      <c r="BQV483" s="79"/>
      <c r="BQW483" s="79"/>
      <c r="BQX483" s="79"/>
      <c r="BQY483" s="79"/>
      <c r="BQZ483" s="79"/>
      <c r="BRA483" s="79"/>
      <c r="BRB483" s="79"/>
      <c r="BRC483" s="79"/>
      <c r="BRD483" s="79"/>
      <c r="BRE483" s="79"/>
      <c r="BRF483" s="79"/>
      <c r="BRG483" s="79"/>
      <c r="BRH483" s="79"/>
      <c r="BRI483" s="79"/>
      <c r="BRJ483" s="79"/>
      <c r="BRK483" s="79"/>
      <c r="BRL483" s="79"/>
      <c r="BRM483" s="79"/>
      <c r="BRN483" s="79"/>
      <c r="BRO483" s="79"/>
      <c r="BRP483" s="79"/>
      <c r="BRQ483" s="79"/>
      <c r="BRR483" s="79"/>
      <c r="BRS483" s="79"/>
      <c r="BRT483" s="79"/>
      <c r="BRU483" s="79"/>
      <c r="BRV483" s="79"/>
      <c r="BRW483" s="79"/>
      <c r="BRX483" s="79"/>
      <c r="BRY483" s="79"/>
      <c r="BRZ483" s="79"/>
      <c r="BSA483" s="79"/>
      <c r="BSB483" s="79"/>
      <c r="BSC483" s="79"/>
      <c r="BSD483" s="79"/>
      <c r="BSE483" s="79"/>
      <c r="BSF483" s="79"/>
      <c r="BSG483" s="79"/>
      <c r="BSH483" s="79"/>
      <c r="BSI483" s="79"/>
      <c r="BSJ483" s="79"/>
      <c r="BSK483" s="79"/>
      <c r="BSL483" s="79"/>
      <c r="BSM483" s="79"/>
      <c r="BSN483" s="79"/>
      <c r="BSO483" s="79"/>
      <c r="BSP483" s="79"/>
      <c r="BSQ483" s="79"/>
      <c r="BSR483" s="79"/>
      <c r="BSS483" s="79"/>
      <c r="BST483" s="79"/>
      <c r="BSU483" s="79"/>
      <c r="BSV483" s="79"/>
      <c r="BSW483" s="79"/>
      <c r="BSX483" s="79"/>
      <c r="BSY483" s="79"/>
      <c r="BSZ483" s="79"/>
      <c r="BTA483" s="79"/>
      <c r="BTB483" s="79"/>
      <c r="BTC483" s="79"/>
      <c r="BTD483" s="79"/>
      <c r="BTE483" s="79"/>
      <c r="BTF483" s="79"/>
      <c r="BTG483" s="79"/>
      <c r="BTH483" s="79"/>
      <c r="BTI483" s="79"/>
      <c r="BTJ483" s="79"/>
      <c r="BTK483" s="79"/>
      <c r="BTL483" s="79"/>
      <c r="BTM483" s="79"/>
      <c r="BTN483" s="79"/>
      <c r="BTO483" s="79"/>
      <c r="BTP483" s="79"/>
      <c r="BTQ483" s="79"/>
      <c r="BTR483" s="79"/>
      <c r="BTS483" s="79"/>
      <c r="BTT483" s="79"/>
      <c r="BTU483" s="79"/>
      <c r="BTV483" s="79"/>
      <c r="BTW483" s="79"/>
      <c r="BTX483" s="79"/>
      <c r="BTY483" s="79"/>
      <c r="BTZ483" s="79"/>
      <c r="BUA483" s="79"/>
      <c r="BUB483" s="79"/>
      <c r="BUC483" s="79"/>
      <c r="BUD483" s="79"/>
      <c r="BUE483" s="79"/>
      <c r="BUF483" s="79"/>
      <c r="BUG483" s="79"/>
      <c r="BUH483" s="79"/>
      <c r="BUI483" s="79"/>
      <c r="BUJ483" s="79"/>
      <c r="BUK483" s="79"/>
      <c r="BUL483" s="79"/>
      <c r="BUM483" s="79"/>
      <c r="BUN483" s="79"/>
      <c r="BUO483" s="79"/>
      <c r="BUP483" s="79"/>
      <c r="BUQ483" s="79"/>
      <c r="BUR483" s="79"/>
      <c r="BUS483" s="79"/>
      <c r="BUT483" s="79"/>
      <c r="BUU483" s="79"/>
      <c r="BUV483" s="79"/>
      <c r="BUW483" s="79"/>
      <c r="BUX483" s="79"/>
      <c r="BUY483" s="79"/>
      <c r="BUZ483" s="79"/>
      <c r="BVA483" s="79"/>
      <c r="BVB483" s="79"/>
      <c r="BVC483" s="79"/>
      <c r="BVD483" s="79"/>
      <c r="BVE483" s="79"/>
      <c r="BVF483" s="79"/>
      <c r="BVG483" s="79"/>
      <c r="BVH483" s="79"/>
      <c r="BVI483" s="79"/>
      <c r="BVJ483" s="79"/>
      <c r="BVK483" s="79"/>
      <c r="BVL483" s="79"/>
      <c r="BVM483" s="79"/>
      <c r="BVN483" s="79"/>
      <c r="BVO483" s="79"/>
      <c r="BVP483" s="79"/>
      <c r="BVQ483" s="79"/>
      <c r="BVR483" s="79"/>
      <c r="BVS483" s="79"/>
      <c r="BVT483" s="79"/>
      <c r="BVU483" s="79"/>
      <c r="BVV483" s="79"/>
      <c r="BVW483" s="79"/>
      <c r="BVX483" s="79"/>
      <c r="BVY483" s="79"/>
      <c r="BVZ483" s="79"/>
      <c r="BWA483" s="79"/>
      <c r="BWB483" s="79"/>
      <c r="BWC483" s="79"/>
      <c r="BWD483" s="79"/>
      <c r="BWE483" s="79"/>
      <c r="BWF483" s="79"/>
      <c r="BWG483" s="79"/>
      <c r="BWH483" s="79"/>
      <c r="BWI483" s="79"/>
      <c r="BWJ483" s="79"/>
      <c r="BWK483" s="79"/>
      <c r="BWL483" s="79"/>
      <c r="BWM483" s="79"/>
      <c r="BWN483" s="79"/>
      <c r="BWO483" s="79"/>
      <c r="BWP483" s="79"/>
      <c r="BWQ483" s="79"/>
      <c r="BWR483" s="79"/>
      <c r="BWS483" s="79"/>
      <c r="BWT483" s="79"/>
      <c r="BWU483" s="79"/>
      <c r="BWV483" s="79"/>
      <c r="BWW483" s="79"/>
      <c r="BWX483" s="79"/>
      <c r="BWY483" s="79"/>
      <c r="BWZ483" s="79"/>
      <c r="BXA483" s="79"/>
      <c r="BXB483" s="79"/>
      <c r="BXC483" s="79"/>
      <c r="BXD483" s="79"/>
      <c r="BXE483" s="79"/>
      <c r="BXF483" s="79"/>
      <c r="BXG483" s="79"/>
      <c r="BXH483" s="79"/>
      <c r="BXI483" s="79"/>
      <c r="BXJ483" s="79"/>
      <c r="BXK483" s="79"/>
      <c r="BXL483" s="79"/>
      <c r="BXM483" s="79"/>
      <c r="BXN483" s="79"/>
      <c r="BXO483" s="79"/>
      <c r="BXP483" s="79"/>
      <c r="BXQ483" s="79"/>
      <c r="BXR483" s="79"/>
      <c r="BXS483" s="79"/>
      <c r="BXT483" s="79"/>
      <c r="BXU483" s="79"/>
      <c r="BXV483" s="79"/>
      <c r="BXW483" s="79"/>
      <c r="BXX483" s="79"/>
      <c r="BXY483" s="79"/>
      <c r="BXZ483" s="79"/>
      <c r="BYA483" s="79"/>
      <c r="BYB483" s="79"/>
      <c r="BYC483" s="79"/>
      <c r="BYD483" s="79"/>
      <c r="BYE483" s="79"/>
      <c r="BYF483" s="79"/>
      <c r="BYG483" s="79"/>
      <c r="BYH483" s="79"/>
      <c r="BYI483" s="79"/>
      <c r="BYJ483" s="79"/>
      <c r="BYK483" s="79"/>
      <c r="BYL483" s="79"/>
      <c r="BYM483" s="79"/>
      <c r="BYN483" s="79"/>
      <c r="BYO483" s="79"/>
      <c r="BYP483" s="79"/>
      <c r="BYQ483" s="79"/>
      <c r="BYR483" s="79"/>
      <c r="BYS483" s="79"/>
      <c r="BYT483" s="79"/>
      <c r="BYU483" s="79"/>
      <c r="BYV483" s="79"/>
      <c r="BYW483" s="79"/>
      <c r="BYX483" s="79"/>
      <c r="BYY483" s="79"/>
      <c r="BYZ483" s="79"/>
      <c r="BZA483" s="79"/>
      <c r="BZB483" s="79"/>
      <c r="BZC483" s="79"/>
      <c r="BZD483" s="79"/>
      <c r="BZE483" s="79"/>
      <c r="BZF483" s="79"/>
      <c r="BZG483" s="79"/>
      <c r="BZH483" s="79"/>
      <c r="BZI483" s="79"/>
      <c r="BZJ483" s="79"/>
      <c r="BZK483" s="79"/>
      <c r="BZL483" s="79"/>
      <c r="BZM483" s="79"/>
      <c r="BZN483" s="79"/>
      <c r="BZO483" s="79"/>
      <c r="BZP483" s="79"/>
      <c r="BZQ483" s="79"/>
      <c r="BZR483" s="79"/>
      <c r="BZS483" s="79"/>
      <c r="BZT483" s="79"/>
      <c r="BZU483" s="79"/>
      <c r="BZV483" s="79"/>
      <c r="BZW483" s="79"/>
      <c r="BZX483" s="79"/>
      <c r="BZY483" s="79"/>
      <c r="BZZ483" s="79"/>
      <c r="CAA483" s="79"/>
      <c r="CAB483" s="79"/>
      <c r="CAC483" s="79"/>
      <c r="CAD483" s="79"/>
      <c r="CAE483" s="79"/>
      <c r="CAF483" s="79"/>
      <c r="CAG483" s="79"/>
      <c r="CAH483" s="79"/>
      <c r="CAI483" s="79"/>
      <c r="CAJ483" s="79"/>
      <c r="CAK483" s="79"/>
      <c r="CAL483" s="79"/>
      <c r="CAM483" s="79"/>
      <c r="CAN483" s="79"/>
      <c r="CAO483" s="79"/>
      <c r="CAP483" s="79"/>
      <c r="CAQ483" s="79"/>
      <c r="CAR483" s="79"/>
      <c r="CAS483" s="79"/>
      <c r="CAT483" s="79"/>
      <c r="CAU483" s="79"/>
      <c r="CAV483" s="79"/>
      <c r="CAW483" s="79"/>
      <c r="CAX483" s="79"/>
      <c r="CAY483" s="79"/>
      <c r="CAZ483" s="79"/>
      <c r="CBA483" s="79"/>
      <c r="CBB483" s="79"/>
      <c r="CBC483" s="79"/>
      <c r="CBD483" s="79"/>
      <c r="CBE483" s="79"/>
      <c r="CBF483" s="79"/>
      <c r="CBG483" s="79"/>
      <c r="CBH483" s="79"/>
      <c r="CBI483" s="79"/>
      <c r="CBJ483" s="79"/>
      <c r="CBK483" s="79"/>
      <c r="CBL483" s="79"/>
      <c r="CBM483" s="79"/>
      <c r="CBN483" s="79"/>
      <c r="CBO483" s="79"/>
      <c r="CBP483" s="79"/>
      <c r="CBQ483" s="79"/>
      <c r="CBR483" s="79"/>
      <c r="CBS483" s="79"/>
      <c r="CBT483" s="79"/>
      <c r="CBU483" s="79"/>
      <c r="CBV483" s="79"/>
      <c r="CBW483" s="79"/>
      <c r="CBX483" s="79"/>
      <c r="CBY483" s="79"/>
      <c r="CBZ483" s="79"/>
      <c r="CCA483" s="79"/>
      <c r="CCB483" s="79"/>
      <c r="CCC483" s="79"/>
      <c r="CCD483" s="79"/>
      <c r="CCE483" s="79"/>
      <c r="CCF483" s="79"/>
      <c r="CCG483" s="79"/>
      <c r="CCH483" s="79"/>
      <c r="CCI483" s="79"/>
      <c r="CCJ483" s="79"/>
      <c r="CCK483" s="79"/>
      <c r="CCL483" s="79"/>
      <c r="CCM483" s="79"/>
      <c r="CCN483" s="79"/>
      <c r="CCO483" s="79"/>
      <c r="CCP483" s="79"/>
      <c r="CCQ483" s="79"/>
      <c r="CCR483" s="79"/>
      <c r="CCS483" s="79"/>
      <c r="CCT483" s="79"/>
      <c r="CCU483" s="79"/>
      <c r="CCV483" s="79"/>
      <c r="CCW483" s="79"/>
      <c r="CCX483" s="79"/>
      <c r="CCY483" s="79"/>
      <c r="CCZ483" s="79"/>
      <c r="CDA483" s="79"/>
      <c r="CDB483" s="79"/>
      <c r="CDC483" s="79"/>
      <c r="CDD483" s="79"/>
      <c r="CDE483" s="79"/>
      <c r="CDF483" s="79"/>
      <c r="CDG483" s="79"/>
      <c r="CDH483" s="79"/>
      <c r="CDI483" s="79"/>
      <c r="CDJ483" s="79"/>
      <c r="CDK483" s="79"/>
      <c r="CDL483" s="79"/>
      <c r="CDM483" s="79"/>
      <c r="CDN483" s="79"/>
      <c r="CDO483" s="79"/>
      <c r="CDP483" s="79"/>
      <c r="CDQ483" s="79"/>
      <c r="CDR483" s="79"/>
      <c r="CDS483" s="79"/>
      <c r="CDT483" s="79"/>
      <c r="CDU483" s="79"/>
      <c r="CDV483" s="79"/>
      <c r="CDW483" s="79"/>
      <c r="CDX483" s="79"/>
      <c r="CDY483" s="79"/>
      <c r="CDZ483" s="79"/>
      <c r="CEA483" s="79"/>
      <c r="CEB483" s="79"/>
      <c r="CEC483" s="79"/>
      <c r="CED483" s="79"/>
      <c r="CEE483" s="79"/>
      <c r="CEF483" s="79"/>
      <c r="CEG483" s="79"/>
      <c r="CEH483" s="79"/>
      <c r="CEI483" s="79"/>
      <c r="CEJ483" s="79"/>
      <c r="CEK483" s="79"/>
      <c r="CEL483" s="79"/>
      <c r="CEM483" s="79"/>
      <c r="CEN483" s="79"/>
      <c r="CEO483" s="79"/>
      <c r="CEP483" s="79"/>
      <c r="CEQ483" s="79"/>
      <c r="CER483" s="79"/>
      <c r="CES483" s="79"/>
      <c r="CET483" s="79"/>
      <c r="CEU483" s="79"/>
      <c r="CEV483" s="79"/>
      <c r="CEW483" s="79"/>
      <c r="CEX483" s="79"/>
      <c r="CEY483" s="79"/>
      <c r="CEZ483" s="79"/>
      <c r="CFA483" s="79"/>
      <c r="CFB483" s="79"/>
      <c r="CFC483" s="79"/>
      <c r="CFD483" s="79"/>
      <c r="CFE483" s="79"/>
      <c r="CFF483" s="79"/>
      <c r="CFG483" s="79"/>
      <c r="CFH483" s="79"/>
      <c r="CFI483" s="79"/>
      <c r="CFJ483" s="79"/>
      <c r="CFK483" s="79"/>
      <c r="CFL483" s="79"/>
      <c r="CFM483" s="79"/>
      <c r="CFN483" s="79"/>
      <c r="CFO483" s="79"/>
      <c r="CFP483" s="79"/>
      <c r="CFQ483" s="79"/>
      <c r="CFR483" s="79"/>
      <c r="CFS483" s="79"/>
      <c r="CFT483" s="79"/>
      <c r="CFU483" s="79"/>
      <c r="CFV483" s="79"/>
      <c r="CFW483" s="79"/>
      <c r="CFX483" s="79"/>
      <c r="CFY483" s="79"/>
      <c r="CFZ483" s="79"/>
      <c r="CGA483" s="79"/>
      <c r="CGB483" s="79"/>
      <c r="CGC483" s="79"/>
      <c r="CGD483" s="79"/>
      <c r="CGE483" s="79"/>
      <c r="CGF483" s="79"/>
      <c r="CGG483" s="79"/>
      <c r="CGH483" s="79"/>
      <c r="CGI483" s="79"/>
      <c r="CGJ483" s="79"/>
      <c r="CGK483" s="79"/>
      <c r="CGL483" s="79"/>
      <c r="CGM483" s="79"/>
      <c r="CGN483" s="79"/>
      <c r="CGO483" s="79"/>
      <c r="CGP483" s="79"/>
      <c r="CGQ483" s="79"/>
      <c r="CGR483" s="79"/>
      <c r="CGS483" s="79"/>
      <c r="CGT483" s="79"/>
      <c r="CGU483" s="79"/>
      <c r="CGV483" s="79"/>
      <c r="CGW483" s="79"/>
      <c r="CGX483" s="79"/>
      <c r="CGY483" s="79"/>
      <c r="CGZ483" s="79"/>
      <c r="CHA483" s="79"/>
      <c r="CHB483" s="79"/>
      <c r="CHC483" s="79"/>
      <c r="CHD483" s="79"/>
      <c r="CHE483" s="79"/>
      <c r="CHF483" s="79"/>
      <c r="CHG483" s="79"/>
      <c r="CHH483" s="79"/>
      <c r="CHI483" s="79"/>
      <c r="CHJ483" s="79"/>
      <c r="CHK483" s="79"/>
      <c r="CHL483" s="79"/>
      <c r="CHM483" s="79"/>
      <c r="CHN483" s="79"/>
      <c r="CHO483" s="79"/>
      <c r="CHP483" s="79"/>
      <c r="CHQ483" s="79"/>
      <c r="CHR483" s="79"/>
      <c r="CHS483" s="79"/>
      <c r="CHT483" s="79"/>
      <c r="CHU483" s="79"/>
      <c r="CHV483" s="79"/>
      <c r="CHW483" s="79"/>
      <c r="CHX483" s="79"/>
      <c r="CHY483" s="79"/>
      <c r="CHZ483" s="79"/>
      <c r="CIA483" s="79"/>
      <c r="CIB483" s="79"/>
      <c r="CIC483" s="79"/>
      <c r="CID483" s="79"/>
      <c r="CIE483" s="79"/>
      <c r="CIF483" s="79"/>
      <c r="CIG483" s="79"/>
      <c r="CIH483" s="79"/>
      <c r="CII483" s="79"/>
      <c r="CIJ483" s="79"/>
      <c r="CIK483" s="79"/>
      <c r="CIL483" s="79"/>
      <c r="CIM483" s="79"/>
      <c r="CIN483" s="79"/>
      <c r="CIO483" s="79"/>
      <c r="CIP483" s="79"/>
      <c r="CIQ483" s="79"/>
      <c r="CIR483" s="79"/>
      <c r="CIS483" s="79"/>
      <c r="CIT483" s="79"/>
      <c r="CIU483" s="79"/>
      <c r="CIV483" s="79"/>
      <c r="CIW483" s="79"/>
      <c r="CIX483" s="79"/>
      <c r="CIY483" s="79"/>
      <c r="CIZ483" s="79"/>
      <c r="CJA483" s="79"/>
      <c r="CJB483" s="79"/>
      <c r="CJC483" s="79"/>
      <c r="CJD483" s="79"/>
      <c r="CJE483" s="79"/>
      <c r="CJF483" s="79"/>
      <c r="CJG483" s="79"/>
      <c r="CJH483" s="79"/>
      <c r="CJI483" s="79"/>
      <c r="CJJ483" s="79"/>
      <c r="CJK483" s="79"/>
      <c r="CJL483" s="79"/>
      <c r="CJM483" s="79"/>
      <c r="CJN483" s="79"/>
      <c r="CJO483" s="79"/>
      <c r="CJP483" s="79"/>
      <c r="CJQ483" s="79"/>
      <c r="CJR483" s="79"/>
      <c r="CJS483" s="79"/>
      <c r="CJT483" s="79"/>
      <c r="CJU483" s="79"/>
      <c r="CJV483" s="79"/>
      <c r="CJW483" s="79"/>
      <c r="CJX483" s="79"/>
      <c r="CJY483" s="79"/>
      <c r="CJZ483" s="79"/>
      <c r="CKA483" s="79"/>
      <c r="CKB483" s="79"/>
      <c r="CKC483" s="79"/>
      <c r="CKD483" s="79"/>
      <c r="CKE483" s="79"/>
      <c r="CKF483" s="79"/>
      <c r="CKG483" s="79"/>
      <c r="CKH483" s="79"/>
      <c r="CKI483" s="79"/>
      <c r="CKJ483" s="79"/>
      <c r="CKK483" s="79"/>
      <c r="CKL483" s="79"/>
      <c r="CKM483" s="79"/>
      <c r="CKN483" s="79"/>
      <c r="CKO483" s="79"/>
      <c r="CKP483" s="79"/>
      <c r="CKQ483" s="79"/>
      <c r="CKR483" s="79"/>
      <c r="CKS483" s="79"/>
      <c r="CKT483" s="79"/>
      <c r="CKU483" s="79"/>
      <c r="CKV483" s="79"/>
      <c r="CKW483" s="79"/>
      <c r="CKX483" s="79"/>
      <c r="CKY483" s="79"/>
      <c r="CKZ483" s="79"/>
      <c r="CLA483" s="79"/>
      <c r="CLB483" s="79"/>
      <c r="CLC483" s="79"/>
      <c r="CLD483" s="79"/>
      <c r="CLE483" s="79"/>
      <c r="CLF483" s="79"/>
      <c r="CLG483" s="79"/>
      <c r="CLH483" s="79"/>
      <c r="CLI483" s="79"/>
      <c r="CLJ483" s="79"/>
      <c r="CLK483" s="79"/>
      <c r="CLL483" s="79"/>
      <c r="CLM483" s="79"/>
      <c r="CLN483" s="79"/>
      <c r="CLO483" s="79"/>
      <c r="CLP483" s="79"/>
      <c r="CLQ483" s="79"/>
      <c r="CLR483" s="79"/>
      <c r="CLS483" s="79"/>
      <c r="CLT483" s="79"/>
      <c r="CLU483" s="79"/>
      <c r="CLV483" s="79"/>
      <c r="CLW483" s="79"/>
      <c r="CLX483" s="79"/>
      <c r="CLY483" s="79"/>
      <c r="CLZ483" s="79"/>
      <c r="CMA483" s="79"/>
      <c r="CMB483" s="79"/>
      <c r="CMC483" s="79"/>
      <c r="CMD483" s="79"/>
      <c r="CME483" s="79"/>
      <c r="CMF483" s="79"/>
      <c r="CMG483" s="79"/>
      <c r="CMH483" s="79"/>
      <c r="CMI483" s="79"/>
      <c r="CMJ483" s="79"/>
      <c r="CMK483" s="79"/>
      <c r="CML483" s="79"/>
      <c r="CMM483" s="79"/>
      <c r="CMN483" s="79"/>
      <c r="CMO483" s="79"/>
      <c r="CMP483" s="79"/>
      <c r="CMQ483" s="79"/>
      <c r="CMR483" s="79"/>
      <c r="CMS483" s="79"/>
      <c r="CMT483" s="79"/>
      <c r="CMU483" s="79"/>
      <c r="CMV483" s="79"/>
      <c r="CMW483" s="79"/>
      <c r="CMX483" s="79"/>
      <c r="CMY483" s="79"/>
      <c r="CMZ483" s="79"/>
      <c r="CNA483" s="79"/>
      <c r="CNB483" s="79"/>
      <c r="CNC483" s="79"/>
      <c r="CND483" s="79"/>
      <c r="CNE483" s="79"/>
      <c r="CNF483" s="79"/>
      <c r="CNG483" s="79"/>
      <c r="CNH483" s="79"/>
      <c r="CNI483" s="79"/>
      <c r="CNJ483" s="79"/>
      <c r="CNK483" s="79"/>
      <c r="CNL483" s="79"/>
      <c r="CNM483" s="79"/>
      <c r="CNN483" s="79"/>
      <c r="CNO483" s="79"/>
      <c r="CNP483" s="79"/>
      <c r="CNQ483" s="79"/>
      <c r="CNR483" s="79"/>
      <c r="CNS483" s="79"/>
      <c r="CNT483" s="79"/>
      <c r="CNU483" s="79"/>
      <c r="CNV483" s="79"/>
      <c r="CNW483" s="79"/>
      <c r="CNX483" s="79"/>
      <c r="CNY483" s="79"/>
      <c r="CNZ483" s="79"/>
      <c r="COA483" s="79"/>
      <c r="COB483" s="79"/>
      <c r="COC483" s="79"/>
      <c r="COD483" s="79"/>
      <c r="COE483" s="79"/>
      <c r="COF483" s="79"/>
      <c r="COG483" s="79"/>
      <c r="COH483" s="79"/>
      <c r="COI483" s="79"/>
      <c r="COJ483" s="79"/>
      <c r="COK483" s="79"/>
      <c r="COL483" s="79"/>
      <c r="COM483" s="79"/>
      <c r="CON483" s="79"/>
      <c r="COO483" s="79"/>
      <c r="COP483" s="79"/>
      <c r="COQ483" s="79"/>
      <c r="COR483" s="79"/>
      <c r="COS483" s="79"/>
      <c r="COT483" s="79"/>
      <c r="COU483" s="79"/>
      <c r="COV483" s="79"/>
      <c r="COW483" s="79"/>
      <c r="COX483" s="79"/>
      <c r="COY483" s="79"/>
      <c r="COZ483" s="79"/>
      <c r="CPA483" s="79"/>
      <c r="CPB483" s="79"/>
      <c r="CPC483" s="79"/>
      <c r="CPD483" s="79"/>
      <c r="CPE483" s="79"/>
      <c r="CPF483" s="79"/>
      <c r="CPG483" s="79"/>
      <c r="CPH483" s="79"/>
      <c r="CPI483" s="79"/>
      <c r="CPJ483" s="79"/>
      <c r="CPK483" s="79"/>
      <c r="CPL483" s="79"/>
      <c r="CPM483" s="79"/>
      <c r="CPN483" s="79"/>
      <c r="CPO483" s="79"/>
      <c r="CPP483" s="79"/>
      <c r="CPQ483" s="79"/>
      <c r="CPR483" s="79"/>
      <c r="CPS483" s="79"/>
      <c r="CPT483" s="79"/>
      <c r="CPU483" s="79"/>
      <c r="CPV483" s="79"/>
      <c r="CPW483" s="79"/>
      <c r="CPX483" s="79"/>
      <c r="CPY483" s="79"/>
      <c r="CPZ483" s="79"/>
      <c r="CQA483" s="79"/>
      <c r="CQB483" s="79"/>
      <c r="CQC483" s="79"/>
      <c r="CQD483" s="79"/>
      <c r="CQE483" s="79"/>
      <c r="CQF483" s="79"/>
      <c r="CQG483" s="79"/>
      <c r="CQH483" s="79"/>
      <c r="CQI483" s="79"/>
      <c r="CQJ483" s="79"/>
      <c r="CQK483" s="79"/>
      <c r="CQL483" s="79"/>
      <c r="CQM483" s="79"/>
      <c r="CQN483" s="79"/>
      <c r="CQO483" s="79"/>
      <c r="CQP483" s="79"/>
      <c r="CQQ483" s="79"/>
      <c r="CQR483" s="79"/>
      <c r="CQS483" s="79"/>
      <c r="CQT483" s="79"/>
      <c r="CQU483" s="79"/>
      <c r="CQV483" s="79"/>
      <c r="CQW483" s="79"/>
      <c r="CQX483" s="79"/>
      <c r="CQY483" s="79"/>
      <c r="CQZ483" s="79"/>
      <c r="CRA483" s="79"/>
      <c r="CRB483" s="79"/>
      <c r="CRC483" s="79"/>
      <c r="CRD483" s="79"/>
      <c r="CRE483" s="79"/>
      <c r="CRF483" s="79"/>
      <c r="CRG483" s="79"/>
      <c r="CRH483" s="79"/>
      <c r="CRI483" s="79"/>
      <c r="CRJ483" s="79"/>
      <c r="CRK483" s="79"/>
      <c r="CRL483" s="79"/>
      <c r="CRM483" s="79"/>
      <c r="CRN483" s="79"/>
      <c r="CRO483" s="79"/>
      <c r="CRP483" s="79"/>
      <c r="CRQ483" s="79"/>
      <c r="CRR483" s="79"/>
      <c r="CRS483" s="79"/>
      <c r="CRT483" s="79"/>
      <c r="CRU483" s="79"/>
      <c r="CRV483" s="79"/>
      <c r="CRW483" s="79"/>
      <c r="CRX483" s="79"/>
      <c r="CRY483" s="79"/>
      <c r="CRZ483" s="79"/>
      <c r="CSA483" s="79"/>
      <c r="CSB483" s="79"/>
      <c r="CSC483" s="79"/>
      <c r="CSD483" s="79"/>
      <c r="CSE483" s="79"/>
      <c r="CSF483" s="79"/>
      <c r="CSG483" s="79"/>
      <c r="CSH483" s="79"/>
      <c r="CSI483" s="79"/>
      <c r="CSJ483" s="79"/>
      <c r="CSK483" s="79"/>
      <c r="CSL483" s="79"/>
      <c r="CSM483" s="79"/>
      <c r="CSN483" s="79"/>
      <c r="CSO483" s="79"/>
      <c r="CSP483" s="79"/>
      <c r="CSQ483" s="79"/>
      <c r="CSR483" s="79"/>
      <c r="CSS483" s="79"/>
      <c r="CST483" s="79"/>
      <c r="CSU483" s="79"/>
      <c r="CSV483" s="79"/>
      <c r="CSW483" s="79"/>
      <c r="CSX483" s="79"/>
      <c r="CSY483" s="79"/>
      <c r="CSZ483" s="79"/>
      <c r="CTA483" s="79"/>
      <c r="CTB483" s="79"/>
      <c r="CTC483" s="79"/>
      <c r="CTD483" s="79"/>
      <c r="CTE483" s="79"/>
      <c r="CTF483" s="79"/>
      <c r="CTG483" s="79"/>
      <c r="CTH483" s="79"/>
      <c r="CTI483" s="79"/>
      <c r="CTJ483" s="79"/>
      <c r="CTK483" s="79"/>
      <c r="CTL483" s="79"/>
      <c r="CTM483" s="79"/>
      <c r="CTN483" s="79"/>
      <c r="CTO483" s="79"/>
      <c r="CTP483" s="79"/>
      <c r="CTQ483" s="79"/>
      <c r="CTR483" s="79"/>
      <c r="CTS483" s="79"/>
      <c r="CTT483" s="79"/>
      <c r="CTU483" s="79"/>
      <c r="CTV483" s="79"/>
      <c r="CTW483" s="79"/>
      <c r="CTX483" s="79"/>
      <c r="CTY483" s="79"/>
      <c r="CTZ483" s="79"/>
      <c r="CUA483" s="79"/>
      <c r="CUB483" s="79"/>
      <c r="CUC483" s="79"/>
      <c r="CUD483" s="79"/>
      <c r="CUE483" s="79"/>
      <c r="CUF483" s="79"/>
      <c r="CUG483" s="79"/>
      <c r="CUH483" s="79"/>
      <c r="CUI483" s="79"/>
      <c r="CUJ483" s="79"/>
      <c r="CUK483" s="79"/>
      <c r="CUL483" s="79"/>
      <c r="CUM483" s="79"/>
      <c r="CUN483" s="79"/>
      <c r="CUO483" s="79"/>
      <c r="CUP483" s="79"/>
      <c r="CUQ483" s="79"/>
      <c r="CUR483" s="79"/>
      <c r="CUS483" s="79"/>
      <c r="CUT483" s="79"/>
      <c r="CUU483" s="79"/>
      <c r="CUV483" s="79"/>
      <c r="CUW483" s="79"/>
      <c r="CUX483" s="79"/>
      <c r="CUY483" s="79"/>
      <c r="CUZ483" s="79"/>
      <c r="CVA483" s="79"/>
      <c r="CVB483" s="79"/>
      <c r="CVC483" s="79"/>
      <c r="CVD483" s="79"/>
      <c r="CVE483" s="79"/>
      <c r="CVF483" s="79"/>
      <c r="CVG483" s="79"/>
      <c r="CVH483" s="79"/>
      <c r="CVI483" s="79"/>
      <c r="CVJ483" s="79"/>
      <c r="CVK483" s="79"/>
      <c r="CVL483" s="79"/>
      <c r="CVM483" s="79"/>
      <c r="CVN483" s="79"/>
      <c r="CVO483" s="79"/>
      <c r="CVP483" s="79"/>
      <c r="CVQ483" s="79"/>
      <c r="CVR483" s="79"/>
      <c r="CVS483" s="79"/>
      <c r="CVT483" s="79"/>
      <c r="CVU483" s="79"/>
      <c r="CVV483" s="79"/>
      <c r="CVW483" s="79"/>
      <c r="CVX483" s="79"/>
      <c r="CVY483" s="79"/>
      <c r="CVZ483" s="79"/>
      <c r="CWA483" s="79"/>
      <c r="CWB483" s="79"/>
      <c r="CWC483" s="79"/>
      <c r="CWD483" s="79"/>
      <c r="CWE483" s="79"/>
      <c r="CWF483" s="79"/>
      <c r="CWG483" s="79"/>
      <c r="CWH483" s="79"/>
      <c r="CWI483" s="79"/>
      <c r="CWJ483" s="79"/>
      <c r="CWK483" s="79"/>
      <c r="CWL483" s="79"/>
      <c r="CWM483" s="79"/>
      <c r="CWN483" s="79"/>
      <c r="CWO483" s="79"/>
      <c r="CWP483" s="79"/>
      <c r="CWQ483" s="79"/>
      <c r="CWR483" s="79"/>
      <c r="CWS483" s="79"/>
      <c r="CWT483" s="79"/>
      <c r="CWU483" s="79"/>
      <c r="CWV483" s="79"/>
      <c r="CWW483" s="79"/>
      <c r="CWX483" s="79"/>
      <c r="CWY483" s="79"/>
      <c r="CWZ483" s="79"/>
      <c r="CXA483" s="79"/>
      <c r="CXB483" s="79"/>
      <c r="CXC483" s="79"/>
      <c r="CXD483" s="79"/>
      <c r="CXE483" s="79"/>
      <c r="CXF483" s="79"/>
      <c r="CXG483" s="79"/>
      <c r="CXH483" s="79"/>
      <c r="CXI483" s="79"/>
      <c r="CXJ483" s="79"/>
      <c r="CXK483" s="79"/>
      <c r="CXL483" s="79"/>
      <c r="CXM483" s="79"/>
      <c r="CXN483" s="79"/>
      <c r="CXO483" s="79"/>
      <c r="CXP483" s="79"/>
      <c r="CXQ483" s="79"/>
      <c r="CXR483" s="79"/>
      <c r="CXS483" s="79"/>
      <c r="CXT483" s="79"/>
      <c r="CXU483" s="79"/>
      <c r="CXV483" s="79"/>
      <c r="CXW483" s="79"/>
      <c r="CXX483" s="79"/>
      <c r="CXY483" s="79"/>
      <c r="CXZ483" s="79"/>
      <c r="CYA483" s="79"/>
      <c r="CYB483" s="79"/>
      <c r="CYC483" s="79"/>
      <c r="CYD483" s="79"/>
      <c r="CYE483" s="79"/>
      <c r="CYF483" s="79"/>
      <c r="CYG483" s="79"/>
      <c r="CYH483" s="79"/>
      <c r="CYI483" s="79"/>
      <c r="CYJ483" s="79"/>
      <c r="CYK483" s="79"/>
      <c r="CYL483" s="79"/>
      <c r="CYM483" s="79"/>
      <c r="CYN483" s="79"/>
      <c r="CYO483" s="79"/>
      <c r="CYP483" s="79"/>
      <c r="CYQ483" s="79"/>
      <c r="CYR483" s="79"/>
      <c r="CYS483" s="79"/>
      <c r="CYT483" s="79"/>
      <c r="CYU483" s="79"/>
      <c r="CYV483" s="79"/>
      <c r="CYW483" s="79"/>
      <c r="CYX483" s="79"/>
      <c r="CYY483" s="79"/>
      <c r="CYZ483" s="79"/>
      <c r="CZA483" s="79"/>
      <c r="CZB483" s="79"/>
      <c r="CZC483" s="79"/>
      <c r="CZD483" s="79"/>
      <c r="CZE483" s="79"/>
      <c r="CZF483" s="79"/>
      <c r="CZG483" s="79"/>
      <c r="CZH483" s="79"/>
      <c r="CZI483" s="79"/>
      <c r="CZJ483" s="79"/>
      <c r="CZK483" s="79"/>
      <c r="CZL483" s="79"/>
      <c r="CZM483" s="79"/>
      <c r="CZN483" s="79"/>
      <c r="CZO483" s="79"/>
      <c r="CZP483" s="79"/>
      <c r="CZQ483" s="79"/>
      <c r="CZR483" s="79"/>
      <c r="CZS483" s="79"/>
      <c r="CZT483" s="79"/>
      <c r="CZU483" s="79"/>
      <c r="CZV483" s="79"/>
      <c r="CZW483" s="79"/>
      <c r="CZX483" s="79"/>
      <c r="CZY483" s="79"/>
      <c r="CZZ483" s="79"/>
      <c r="DAA483" s="79"/>
      <c r="DAB483" s="79"/>
      <c r="DAC483" s="79"/>
      <c r="DAD483" s="79"/>
      <c r="DAE483" s="79"/>
      <c r="DAF483" s="79"/>
      <c r="DAG483" s="79"/>
      <c r="DAH483" s="79"/>
      <c r="DAI483" s="79"/>
      <c r="DAJ483" s="79"/>
      <c r="DAK483" s="79"/>
      <c r="DAL483" s="79"/>
      <c r="DAM483" s="79"/>
      <c r="DAN483" s="79"/>
      <c r="DAO483" s="79"/>
      <c r="DAP483" s="79"/>
      <c r="DAQ483" s="79"/>
      <c r="DAR483" s="79"/>
      <c r="DAS483" s="79"/>
      <c r="DAT483" s="79"/>
      <c r="DAU483" s="79"/>
      <c r="DAV483" s="79"/>
      <c r="DAW483" s="79"/>
      <c r="DAX483" s="79"/>
      <c r="DAY483" s="79"/>
      <c r="DAZ483" s="79"/>
      <c r="DBA483" s="79"/>
      <c r="DBB483" s="79"/>
      <c r="DBC483" s="79"/>
      <c r="DBD483" s="79"/>
      <c r="DBE483" s="79"/>
      <c r="DBF483" s="79"/>
      <c r="DBG483" s="79"/>
      <c r="DBH483" s="79"/>
      <c r="DBI483" s="79"/>
      <c r="DBJ483" s="79"/>
      <c r="DBK483" s="79"/>
      <c r="DBL483" s="79"/>
      <c r="DBM483" s="79"/>
      <c r="DBN483" s="79"/>
      <c r="DBO483" s="79"/>
      <c r="DBP483" s="79"/>
      <c r="DBQ483" s="79"/>
      <c r="DBR483" s="79"/>
      <c r="DBS483" s="79"/>
      <c r="DBT483" s="79"/>
      <c r="DBU483" s="79"/>
      <c r="DBV483" s="79"/>
      <c r="DBW483" s="79"/>
      <c r="DBX483" s="79"/>
      <c r="DBY483" s="79"/>
      <c r="DBZ483" s="79"/>
      <c r="DCA483" s="79"/>
      <c r="DCB483" s="79"/>
      <c r="DCC483" s="79"/>
      <c r="DCD483" s="79"/>
      <c r="DCE483" s="79"/>
      <c r="DCF483" s="79"/>
      <c r="DCG483" s="79"/>
      <c r="DCH483" s="79"/>
      <c r="DCI483" s="79"/>
      <c r="DCJ483" s="79"/>
      <c r="DCK483" s="79"/>
      <c r="DCL483" s="79"/>
      <c r="DCM483" s="79"/>
      <c r="DCN483" s="79"/>
      <c r="DCO483" s="79"/>
      <c r="DCP483" s="79"/>
      <c r="DCQ483" s="79"/>
      <c r="DCR483" s="79"/>
      <c r="DCS483" s="79"/>
      <c r="DCT483" s="79"/>
      <c r="DCU483" s="79"/>
      <c r="DCV483" s="79"/>
      <c r="DCW483" s="79"/>
      <c r="DCX483" s="79"/>
      <c r="DCY483" s="79"/>
      <c r="DCZ483" s="79"/>
      <c r="DDA483" s="79"/>
      <c r="DDB483" s="79"/>
      <c r="DDC483" s="79"/>
      <c r="DDD483" s="79"/>
      <c r="DDE483" s="79"/>
      <c r="DDF483" s="79"/>
      <c r="DDG483" s="79"/>
      <c r="DDH483" s="79"/>
      <c r="DDI483" s="79"/>
      <c r="DDJ483" s="79"/>
      <c r="DDK483" s="79"/>
      <c r="DDL483" s="79"/>
      <c r="DDM483" s="79"/>
      <c r="DDN483" s="79"/>
      <c r="DDO483" s="79"/>
      <c r="DDP483" s="79"/>
      <c r="DDQ483" s="79"/>
      <c r="DDR483" s="79"/>
      <c r="DDS483" s="79"/>
      <c r="DDT483" s="79"/>
      <c r="DDU483" s="79"/>
      <c r="DDV483" s="79"/>
      <c r="DDW483" s="79"/>
      <c r="DDX483" s="79"/>
      <c r="DDY483" s="79"/>
      <c r="DDZ483" s="79"/>
      <c r="DEA483" s="79"/>
      <c r="DEB483" s="79"/>
      <c r="DEC483" s="79"/>
      <c r="DED483" s="79"/>
      <c r="DEE483" s="79"/>
      <c r="DEF483" s="79"/>
      <c r="DEG483" s="79"/>
      <c r="DEH483" s="79"/>
      <c r="DEI483" s="79"/>
      <c r="DEJ483" s="79"/>
      <c r="DEK483" s="79"/>
      <c r="DEL483" s="79"/>
      <c r="DEM483" s="79"/>
      <c r="DEN483" s="79"/>
      <c r="DEO483" s="79"/>
      <c r="DEP483" s="79"/>
      <c r="DEQ483" s="79"/>
      <c r="DER483" s="79"/>
      <c r="DES483" s="79"/>
      <c r="DET483" s="79"/>
      <c r="DEU483" s="79"/>
      <c r="DEV483" s="79"/>
      <c r="DEW483" s="79"/>
      <c r="DEX483" s="79"/>
      <c r="DEY483" s="79"/>
      <c r="DEZ483" s="79"/>
      <c r="DFA483" s="79"/>
      <c r="DFB483" s="79"/>
      <c r="DFC483" s="79"/>
      <c r="DFD483" s="79"/>
      <c r="DFE483" s="79"/>
      <c r="DFF483" s="79"/>
      <c r="DFG483" s="79"/>
      <c r="DFH483" s="79"/>
      <c r="DFI483" s="79"/>
      <c r="DFJ483" s="79"/>
      <c r="DFK483" s="79"/>
      <c r="DFL483" s="79"/>
      <c r="DFM483" s="79"/>
      <c r="DFN483" s="79"/>
      <c r="DFO483" s="79"/>
      <c r="DFP483" s="79"/>
      <c r="DFQ483" s="79"/>
      <c r="DFR483" s="79"/>
      <c r="DFS483" s="79"/>
      <c r="DFT483" s="79"/>
      <c r="DFU483" s="79"/>
      <c r="DFV483" s="79"/>
      <c r="DFW483" s="79"/>
      <c r="DFX483" s="79"/>
      <c r="DFY483" s="79"/>
      <c r="DFZ483" s="79"/>
      <c r="DGA483" s="79"/>
      <c r="DGB483" s="79"/>
      <c r="DGC483" s="79"/>
      <c r="DGD483" s="79"/>
      <c r="DGE483" s="79"/>
      <c r="DGF483" s="79"/>
      <c r="DGG483" s="79"/>
      <c r="DGH483" s="79"/>
      <c r="DGI483" s="79"/>
      <c r="DGJ483" s="79"/>
      <c r="DGK483" s="79"/>
      <c r="DGL483" s="79"/>
      <c r="DGM483" s="79"/>
      <c r="DGN483" s="79"/>
      <c r="DGO483" s="79"/>
      <c r="DGP483" s="79"/>
      <c r="DGQ483" s="79"/>
      <c r="DGR483" s="79"/>
      <c r="DGS483" s="79"/>
      <c r="DGT483" s="79"/>
      <c r="DGU483" s="79"/>
      <c r="DGV483" s="79"/>
      <c r="DGW483" s="79"/>
      <c r="DGX483" s="79"/>
      <c r="DGY483" s="79"/>
      <c r="DGZ483" s="79"/>
      <c r="DHA483" s="79"/>
      <c r="DHB483" s="79"/>
      <c r="DHC483" s="79"/>
      <c r="DHD483" s="79"/>
      <c r="DHE483" s="79"/>
      <c r="DHF483" s="79"/>
      <c r="DHG483" s="79"/>
      <c r="DHH483" s="79"/>
      <c r="DHI483" s="79"/>
      <c r="DHJ483" s="79"/>
      <c r="DHK483" s="79"/>
      <c r="DHL483" s="79"/>
      <c r="DHM483" s="79"/>
      <c r="DHN483" s="79"/>
      <c r="DHO483" s="79"/>
      <c r="DHP483" s="79"/>
      <c r="DHQ483" s="79"/>
      <c r="DHR483" s="79"/>
      <c r="DHS483" s="79"/>
      <c r="DHT483" s="79"/>
      <c r="DHU483" s="79"/>
      <c r="DHV483" s="79"/>
      <c r="DHW483" s="79"/>
      <c r="DHX483" s="79"/>
      <c r="DHY483" s="79"/>
      <c r="DHZ483" s="79"/>
      <c r="DIA483" s="79"/>
      <c r="DIB483" s="79"/>
      <c r="DIC483" s="79"/>
      <c r="DID483" s="79"/>
      <c r="DIE483" s="79"/>
      <c r="DIF483" s="79"/>
      <c r="DIG483" s="79"/>
      <c r="DIH483" s="79"/>
      <c r="DII483" s="79"/>
      <c r="DIJ483" s="79"/>
      <c r="DIK483" s="79"/>
      <c r="DIL483" s="79"/>
      <c r="DIM483" s="79"/>
      <c r="DIN483" s="79"/>
      <c r="DIO483" s="79"/>
      <c r="DIP483" s="79"/>
      <c r="DIQ483" s="79"/>
      <c r="DIR483" s="79"/>
      <c r="DIS483" s="79"/>
      <c r="DIT483" s="79"/>
      <c r="DIU483" s="79"/>
      <c r="DIV483" s="79"/>
      <c r="DIW483" s="79"/>
      <c r="DIX483" s="79"/>
      <c r="DIY483" s="79"/>
      <c r="DIZ483" s="79"/>
      <c r="DJA483" s="79"/>
      <c r="DJB483" s="79"/>
      <c r="DJC483" s="79"/>
      <c r="DJD483" s="79"/>
      <c r="DJE483" s="79"/>
      <c r="DJF483" s="79"/>
      <c r="DJG483" s="79"/>
      <c r="DJH483" s="79"/>
      <c r="DJI483" s="79"/>
      <c r="DJJ483" s="79"/>
      <c r="DJK483" s="79"/>
      <c r="DJL483" s="79"/>
      <c r="DJM483" s="79"/>
      <c r="DJN483" s="79"/>
      <c r="DJO483" s="79"/>
      <c r="DJP483" s="79"/>
      <c r="DJQ483" s="79"/>
      <c r="DJR483" s="79"/>
      <c r="DJS483" s="79"/>
      <c r="DJT483" s="79"/>
      <c r="DJU483" s="79"/>
      <c r="DJV483" s="79"/>
      <c r="DJW483" s="79"/>
      <c r="DJX483" s="79"/>
      <c r="DJY483" s="79"/>
      <c r="DJZ483" s="79"/>
      <c r="DKA483" s="79"/>
      <c r="DKB483" s="79"/>
      <c r="DKC483" s="79"/>
      <c r="DKD483" s="79"/>
      <c r="DKE483" s="79"/>
      <c r="DKF483" s="79"/>
      <c r="DKG483" s="79"/>
      <c r="DKH483" s="79"/>
      <c r="DKI483" s="79"/>
      <c r="DKJ483" s="79"/>
      <c r="DKK483" s="79"/>
      <c r="DKL483" s="79"/>
      <c r="DKM483" s="79"/>
      <c r="DKN483" s="79"/>
      <c r="DKO483" s="79"/>
      <c r="DKP483" s="79"/>
      <c r="DKQ483" s="79"/>
      <c r="DKR483" s="79"/>
      <c r="DKS483" s="79"/>
      <c r="DKT483" s="79"/>
      <c r="DKU483" s="79"/>
      <c r="DKV483" s="79"/>
      <c r="DKW483" s="79"/>
      <c r="DKX483" s="79"/>
      <c r="DKY483" s="79"/>
      <c r="DKZ483" s="79"/>
      <c r="DLA483" s="79"/>
      <c r="DLB483" s="79"/>
      <c r="DLC483" s="79"/>
      <c r="DLD483" s="79"/>
      <c r="DLE483" s="79"/>
      <c r="DLF483" s="79"/>
      <c r="DLG483" s="79"/>
      <c r="DLH483" s="79"/>
      <c r="DLI483" s="79"/>
      <c r="DLJ483" s="79"/>
      <c r="DLK483" s="79"/>
      <c r="DLL483" s="79"/>
      <c r="DLM483" s="79"/>
      <c r="DLN483" s="79"/>
      <c r="DLO483" s="79"/>
      <c r="DLP483" s="79"/>
      <c r="DLQ483" s="79"/>
      <c r="DLR483" s="79"/>
      <c r="DLS483" s="79"/>
      <c r="DLT483" s="79"/>
      <c r="DLU483" s="79"/>
      <c r="DLV483" s="79"/>
      <c r="DLW483" s="79"/>
      <c r="DLX483" s="79"/>
      <c r="DLY483" s="79"/>
      <c r="DLZ483" s="79"/>
      <c r="DMA483" s="79"/>
      <c r="DMB483" s="79"/>
      <c r="DMC483" s="79"/>
      <c r="DMD483" s="79"/>
      <c r="DME483" s="79"/>
      <c r="DMF483" s="79"/>
      <c r="DMG483" s="79"/>
      <c r="DMH483" s="79"/>
      <c r="DMI483" s="79"/>
      <c r="DMJ483" s="79"/>
      <c r="DMK483" s="79"/>
      <c r="DML483" s="79"/>
      <c r="DMM483" s="79"/>
      <c r="DMN483" s="79"/>
      <c r="DMO483" s="79"/>
      <c r="DMP483" s="79"/>
      <c r="DMQ483" s="79"/>
      <c r="DMR483" s="79"/>
      <c r="DMS483" s="79"/>
      <c r="DMT483" s="79"/>
      <c r="DMU483" s="79"/>
      <c r="DMV483" s="79"/>
      <c r="DMW483" s="79"/>
      <c r="DMX483" s="79"/>
      <c r="DMY483" s="79"/>
      <c r="DMZ483" s="79"/>
      <c r="DNA483" s="79"/>
      <c r="DNB483" s="79"/>
      <c r="DNC483" s="79"/>
      <c r="DND483" s="79"/>
      <c r="DNE483" s="79"/>
      <c r="DNF483" s="79"/>
      <c r="DNG483" s="79"/>
      <c r="DNH483" s="79"/>
      <c r="DNI483" s="79"/>
      <c r="DNJ483" s="79"/>
      <c r="DNK483" s="79"/>
      <c r="DNL483" s="79"/>
      <c r="DNM483" s="79"/>
      <c r="DNN483" s="79"/>
      <c r="DNO483" s="79"/>
      <c r="DNP483" s="79"/>
      <c r="DNQ483" s="79"/>
      <c r="DNR483" s="79"/>
      <c r="DNS483" s="79"/>
      <c r="DNT483" s="79"/>
      <c r="DNU483" s="79"/>
      <c r="DNV483" s="79"/>
      <c r="DNW483" s="79"/>
      <c r="DNX483" s="79"/>
      <c r="DNY483" s="79"/>
      <c r="DNZ483" s="79"/>
      <c r="DOA483" s="79"/>
      <c r="DOB483" s="79"/>
      <c r="DOC483" s="79"/>
      <c r="DOD483" s="79"/>
      <c r="DOE483" s="79"/>
      <c r="DOF483" s="79"/>
      <c r="DOG483" s="79"/>
      <c r="DOH483" s="79"/>
      <c r="DOI483" s="79"/>
      <c r="DOJ483" s="79"/>
      <c r="DOK483" s="79"/>
      <c r="DOL483" s="79"/>
      <c r="DOM483" s="79"/>
      <c r="DON483" s="79"/>
      <c r="DOO483" s="79"/>
      <c r="DOP483" s="79"/>
      <c r="DOQ483" s="79"/>
      <c r="DOR483" s="79"/>
      <c r="DOS483" s="79"/>
      <c r="DOT483" s="79"/>
      <c r="DOU483" s="79"/>
      <c r="DOV483" s="79"/>
      <c r="DOW483" s="79"/>
      <c r="DOX483" s="79"/>
      <c r="DOY483" s="79"/>
      <c r="DOZ483" s="79"/>
      <c r="DPA483" s="79"/>
      <c r="DPB483" s="79"/>
      <c r="DPC483" s="79"/>
      <c r="DPD483" s="79"/>
      <c r="DPE483" s="79"/>
      <c r="DPF483" s="79"/>
      <c r="DPG483" s="79"/>
      <c r="DPH483" s="79"/>
      <c r="DPI483" s="79"/>
      <c r="DPJ483" s="79"/>
      <c r="DPK483" s="79"/>
      <c r="DPL483" s="79"/>
      <c r="DPM483" s="79"/>
      <c r="DPN483" s="79"/>
      <c r="DPO483" s="79"/>
      <c r="DPP483" s="79"/>
      <c r="DPQ483" s="79"/>
      <c r="DPR483" s="79"/>
      <c r="DPS483" s="79"/>
      <c r="DPT483" s="79"/>
      <c r="DPU483" s="79"/>
      <c r="DPV483" s="79"/>
      <c r="DPW483" s="79"/>
      <c r="DPX483" s="79"/>
      <c r="DPY483" s="79"/>
      <c r="DPZ483" s="79"/>
      <c r="DQA483" s="79"/>
      <c r="DQB483" s="79"/>
      <c r="DQC483" s="79"/>
      <c r="DQD483" s="79"/>
      <c r="DQE483" s="79"/>
      <c r="DQF483" s="79"/>
      <c r="DQG483" s="79"/>
      <c r="DQH483" s="79"/>
      <c r="DQI483" s="79"/>
      <c r="DQJ483" s="79"/>
      <c r="DQK483" s="79"/>
      <c r="DQL483" s="79"/>
      <c r="DQM483" s="79"/>
      <c r="DQN483" s="79"/>
      <c r="DQO483" s="79"/>
      <c r="DQP483" s="79"/>
      <c r="DQQ483" s="79"/>
      <c r="DQR483" s="79"/>
      <c r="DQS483" s="79"/>
      <c r="DQT483" s="79"/>
      <c r="DQU483" s="79"/>
      <c r="DQV483" s="79"/>
      <c r="DQW483" s="79"/>
      <c r="DQX483" s="79"/>
      <c r="DQY483" s="79"/>
      <c r="DQZ483" s="79"/>
      <c r="DRA483" s="79"/>
      <c r="DRB483" s="79"/>
      <c r="DRC483" s="79"/>
      <c r="DRD483" s="79"/>
      <c r="DRE483" s="79"/>
      <c r="DRF483" s="79"/>
      <c r="DRG483" s="79"/>
      <c r="DRH483" s="79"/>
      <c r="DRI483" s="79"/>
      <c r="DRJ483" s="79"/>
      <c r="DRK483" s="79"/>
      <c r="DRL483" s="79"/>
      <c r="DRM483" s="79"/>
      <c r="DRN483" s="79"/>
      <c r="DRO483" s="79"/>
      <c r="DRP483" s="79"/>
      <c r="DRQ483" s="79"/>
      <c r="DRR483" s="79"/>
      <c r="DRS483" s="79"/>
      <c r="DRT483" s="79"/>
      <c r="DRU483" s="79"/>
      <c r="DRV483" s="79"/>
      <c r="DRW483" s="79"/>
      <c r="DRX483" s="79"/>
      <c r="DRY483" s="79"/>
      <c r="DRZ483" s="79"/>
      <c r="DSA483" s="79"/>
      <c r="DSB483" s="79"/>
      <c r="DSC483" s="79"/>
      <c r="DSD483" s="79"/>
      <c r="DSE483" s="79"/>
      <c r="DSF483" s="79"/>
      <c r="DSG483" s="79"/>
      <c r="DSH483" s="79"/>
      <c r="DSI483" s="79"/>
      <c r="DSJ483" s="79"/>
      <c r="DSK483" s="79"/>
      <c r="DSL483" s="79"/>
      <c r="DSM483" s="79"/>
      <c r="DSN483" s="79"/>
      <c r="DSO483" s="79"/>
      <c r="DSP483" s="79"/>
      <c r="DSQ483" s="79"/>
      <c r="DSR483" s="79"/>
      <c r="DSS483" s="79"/>
      <c r="DST483" s="79"/>
      <c r="DSU483" s="79"/>
      <c r="DSV483" s="79"/>
      <c r="DSW483" s="79"/>
      <c r="DSX483" s="79"/>
      <c r="DSY483" s="79"/>
      <c r="DSZ483" s="79"/>
      <c r="DTA483" s="79"/>
      <c r="DTB483" s="79"/>
      <c r="DTC483" s="79"/>
      <c r="DTD483" s="79"/>
      <c r="DTE483" s="79"/>
      <c r="DTF483" s="79"/>
      <c r="DTG483" s="79"/>
      <c r="DTH483" s="79"/>
      <c r="DTI483" s="79"/>
      <c r="DTJ483" s="79"/>
      <c r="DTK483" s="79"/>
      <c r="DTL483" s="79"/>
      <c r="DTM483" s="79"/>
      <c r="DTN483" s="79"/>
      <c r="DTO483" s="79"/>
      <c r="DTP483" s="79"/>
      <c r="DTQ483" s="79"/>
      <c r="DTR483" s="79"/>
      <c r="DTS483" s="79"/>
      <c r="DTT483" s="79"/>
      <c r="DTU483" s="79"/>
      <c r="DTV483" s="79"/>
      <c r="DTW483" s="79"/>
      <c r="DTX483" s="79"/>
      <c r="DTY483" s="79"/>
      <c r="DTZ483" s="79"/>
      <c r="DUA483" s="79"/>
      <c r="DUB483" s="79"/>
      <c r="DUC483" s="79"/>
      <c r="DUD483" s="79"/>
      <c r="DUE483" s="79"/>
      <c r="DUF483" s="79"/>
      <c r="DUG483" s="79"/>
      <c r="DUH483" s="79"/>
      <c r="DUI483" s="79"/>
      <c r="DUJ483" s="79"/>
      <c r="DUK483" s="79"/>
      <c r="DUL483" s="79"/>
      <c r="DUM483" s="79"/>
      <c r="DUN483" s="79"/>
      <c r="DUO483" s="79"/>
      <c r="DUP483" s="79"/>
      <c r="DUQ483" s="79"/>
      <c r="DUR483" s="79"/>
      <c r="DUS483" s="79"/>
      <c r="DUT483" s="79"/>
      <c r="DUU483" s="79"/>
      <c r="DUV483" s="79"/>
      <c r="DUW483" s="79"/>
      <c r="DUX483" s="79"/>
      <c r="DUY483" s="79"/>
      <c r="DUZ483" s="79"/>
      <c r="DVA483" s="79"/>
      <c r="DVB483" s="79"/>
      <c r="DVC483" s="79"/>
      <c r="DVD483" s="79"/>
      <c r="DVE483" s="79"/>
      <c r="DVF483" s="79"/>
      <c r="DVG483" s="79"/>
      <c r="DVH483" s="79"/>
      <c r="DVI483" s="79"/>
      <c r="DVJ483" s="79"/>
      <c r="DVK483" s="79"/>
      <c r="DVL483" s="79"/>
      <c r="DVM483" s="79"/>
      <c r="DVN483" s="79"/>
      <c r="DVO483" s="79"/>
      <c r="DVP483" s="79"/>
      <c r="DVQ483" s="79"/>
      <c r="DVR483" s="79"/>
      <c r="DVS483" s="79"/>
      <c r="DVT483" s="79"/>
      <c r="DVU483" s="79"/>
      <c r="DVV483" s="79"/>
      <c r="DVW483" s="79"/>
      <c r="DVX483" s="79"/>
      <c r="DVY483" s="79"/>
      <c r="DVZ483" s="79"/>
      <c r="DWA483" s="79"/>
      <c r="DWB483" s="79"/>
      <c r="DWC483" s="79"/>
      <c r="DWD483" s="79"/>
      <c r="DWE483" s="79"/>
      <c r="DWF483" s="79"/>
      <c r="DWG483" s="79"/>
      <c r="DWH483" s="79"/>
      <c r="DWI483" s="79"/>
      <c r="DWJ483" s="79"/>
      <c r="DWK483" s="79"/>
      <c r="DWL483" s="79"/>
      <c r="DWM483" s="79"/>
      <c r="DWN483" s="79"/>
      <c r="DWO483" s="79"/>
      <c r="DWP483" s="79"/>
      <c r="DWQ483" s="79"/>
      <c r="DWR483" s="79"/>
      <c r="DWS483" s="79"/>
      <c r="DWT483" s="79"/>
      <c r="DWU483" s="79"/>
      <c r="DWV483" s="79"/>
      <c r="DWW483" s="79"/>
      <c r="DWX483" s="79"/>
      <c r="DWY483" s="79"/>
      <c r="DWZ483" s="79"/>
      <c r="DXA483" s="79"/>
      <c r="DXB483" s="79"/>
      <c r="DXC483" s="79"/>
      <c r="DXD483" s="79"/>
      <c r="DXE483" s="79"/>
      <c r="DXF483" s="79"/>
      <c r="DXG483" s="79"/>
      <c r="DXH483" s="79"/>
      <c r="DXI483" s="79"/>
      <c r="DXJ483" s="79"/>
      <c r="DXK483" s="79"/>
      <c r="DXL483" s="79"/>
      <c r="DXM483" s="79"/>
      <c r="DXN483" s="79"/>
      <c r="DXO483" s="79"/>
      <c r="DXP483" s="79"/>
      <c r="DXQ483" s="79"/>
      <c r="DXR483" s="79"/>
      <c r="DXS483" s="79"/>
      <c r="DXT483" s="79"/>
      <c r="DXU483" s="79"/>
      <c r="DXV483" s="79"/>
      <c r="DXW483" s="79"/>
      <c r="DXX483" s="79"/>
      <c r="DXY483" s="79"/>
      <c r="DXZ483" s="79"/>
      <c r="DYA483" s="79"/>
      <c r="DYB483" s="79"/>
      <c r="DYC483" s="79"/>
      <c r="DYD483" s="79"/>
      <c r="DYE483" s="79"/>
      <c r="DYF483" s="79"/>
      <c r="DYG483" s="79"/>
      <c r="DYH483" s="79"/>
      <c r="DYI483" s="79"/>
      <c r="DYJ483" s="79"/>
      <c r="DYK483" s="79"/>
      <c r="DYL483" s="79"/>
      <c r="DYM483" s="79"/>
      <c r="DYN483" s="79"/>
      <c r="DYO483" s="79"/>
      <c r="DYP483" s="79"/>
      <c r="DYQ483" s="79"/>
      <c r="DYR483" s="79"/>
      <c r="DYS483" s="79"/>
      <c r="DYT483" s="79"/>
      <c r="DYU483" s="79"/>
      <c r="DYV483" s="79"/>
      <c r="DYW483" s="79"/>
      <c r="DYX483" s="79"/>
      <c r="DYY483" s="79"/>
      <c r="DYZ483" s="79"/>
      <c r="DZA483" s="79"/>
      <c r="DZB483" s="79"/>
      <c r="DZC483" s="79"/>
      <c r="DZD483" s="79"/>
      <c r="DZE483" s="79"/>
      <c r="DZF483" s="79"/>
      <c r="DZG483" s="79"/>
      <c r="DZH483" s="79"/>
      <c r="DZI483" s="79"/>
      <c r="DZJ483" s="79"/>
      <c r="DZK483" s="79"/>
      <c r="DZL483" s="79"/>
      <c r="DZM483" s="79"/>
      <c r="DZN483" s="79"/>
      <c r="DZO483" s="79"/>
      <c r="DZP483" s="79"/>
      <c r="DZQ483" s="79"/>
      <c r="DZR483" s="79"/>
      <c r="DZS483" s="79"/>
      <c r="DZT483" s="79"/>
      <c r="DZU483" s="79"/>
      <c r="DZV483" s="79"/>
      <c r="DZW483" s="79"/>
      <c r="DZX483" s="79"/>
      <c r="DZY483" s="79"/>
      <c r="DZZ483" s="79"/>
      <c r="EAA483" s="79"/>
      <c r="EAB483" s="79"/>
      <c r="EAC483" s="79"/>
      <c r="EAD483" s="79"/>
      <c r="EAE483" s="79"/>
      <c r="EAF483" s="79"/>
      <c r="EAG483" s="79"/>
      <c r="EAH483" s="79"/>
      <c r="EAI483" s="79"/>
      <c r="EAJ483" s="79"/>
      <c r="EAK483" s="79"/>
      <c r="EAL483" s="79"/>
      <c r="EAM483" s="79"/>
      <c r="EAN483" s="79"/>
      <c r="EAO483" s="79"/>
      <c r="EAP483" s="79"/>
      <c r="EAQ483" s="79"/>
      <c r="EAR483" s="79"/>
      <c r="EAS483" s="79"/>
      <c r="EAT483" s="79"/>
      <c r="EAU483" s="79"/>
      <c r="EAV483" s="79"/>
      <c r="EAW483" s="79"/>
      <c r="EAX483" s="79"/>
      <c r="EAY483" s="79"/>
      <c r="EAZ483" s="79"/>
      <c r="EBA483" s="79"/>
      <c r="EBB483" s="79"/>
      <c r="EBC483" s="79"/>
      <c r="EBD483" s="79"/>
      <c r="EBE483" s="79"/>
      <c r="EBF483" s="79"/>
      <c r="EBG483" s="79"/>
      <c r="EBH483" s="79"/>
      <c r="EBI483" s="79"/>
      <c r="EBJ483" s="79"/>
      <c r="EBK483" s="79"/>
      <c r="EBL483" s="79"/>
      <c r="EBM483" s="79"/>
      <c r="EBN483" s="79"/>
      <c r="EBO483" s="79"/>
      <c r="EBP483" s="79"/>
      <c r="EBQ483" s="79"/>
      <c r="EBR483" s="79"/>
      <c r="EBS483" s="79"/>
      <c r="EBT483" s="79"/>
      <c r="EBU483" s="79"/>
      <c r="EBV483" s="79"/>
      <c r="EBW483" s="79"/>
      <c r="EBX483" s="79"/>
      <c r="EBY483" s="79"/>
      <c r="EBZ483" s="79"/>
      <c r="ECA483" s="79"/>
      <c r="ECB483" s="79"/>
      <c r="ECC483" s="79"/>
      <c r="ECD483" s="79"/>
      <c r="ECE483" s="79"/>
      <c r="ECF483" s="79"/>
      <c r="ECG483" s="79"/>
      <c r="ECH483" s="79"/>
      <c r="ECI483" s="79"/>
      <c r="ECJ483" s="79"/>
      <c r="ECK483" s="79"/>
      <c r="ECL483" s="79"/>
      <c r="ECM483" s="79"/>
      <c r="ECN483" s="79"/>
      <c r="ECO483" s="79"/>
      <c r="ECP483" s="79"/>
      <c r="ECQ483" s="79"/>
      <c r="ECR483" s="79"/>
      <c r="ECS483" s="79"/>
      <c r="ECT483" s="79"/>
      <c r="ECU483" s="79"/>
      <c r="ECV483" s="79"/>
      <c r="ECW483" s="79"/>
      <c r="ECX483" s="79"/>
      <c r="ECY483" s="79"/>
      <c r="ECZ483" s="79"/>
      <c r="EDA483" s="79"/>
      <c r="EDB483" s="79"/>
      <c r="EDC483" s="79"/>
      <c r="EDD483" s="79"/>
      <c r="EDE483" s="79"/>
      <c r="EDF483" s="79"/>
      <c r="EDG483" s="79"/>
      <c r="EDH483" s="79"/>
      <c r="EDI483" s="79"/>
      <c r="EDJ483" s="79"/>
      <c r="EDK483" s="79"/>
      <c r="EDL483" s="79"/>
      <c r="EDM483" s="79"/>
      <c r="EDN483" s="79"/>
      <c r="EDO483" s="79"/>
      <c r="EDP483" s="79"/>
      <c r="EDQ483" s="79"/>
      <c r="EDR483" s="79"/>
      <c r="EDS483" s="79"/>
      <c r="EDT483" s="79"/>
      <c r="EDU483" s="79"/>
      <c r="EDV483" s="79"/>
      <c r="EDW483" s="79"/>
      <c r="EDX483" s="79"/>
      <c r="EDY483" s="79"/>
      <c r="EDZ483" s="79"/>
      <c r="EEA483" s="79"/>
      <c r="EEB483" s="79"/>
      <c r="EEC483" s="79"/>
      <c r="EED483" s="79"/>
      <c r="EEE483" s="79"/>
      <c r="EEF483" s="79"/>
      <c r="EEG483" s="79"/>
      <c r="EEH483" s="79"/>
      <c r="EEI483" s="79"/>
      <c r="EEJ483" s="79"/>
      <c r="EEK483" s="79"/>
      <c r="EEL483" s="79"/>
      <c r="EEM483" s="79"/>
      <c r="EEN483" s="79"/>
      <c r="EEO483" s="79"/>
      <c r="EEP483" s="79"/>
      <c r="EEQ483" s="79"/>
      <c r="EER483" s="79"/>
      <c r="EES483" s="79"/>
      <c r="EET483" s="79"/>
      <c r="EEU483" s="79"/>
      <c r="EEV483" s="79"/>
      <c r="EEW483" s="79"/>
      <c r="EEX483" s="79"/>
      <c r="EEY483" s="79"/>
      <c r="EEZ483" s="79"/>
      <c r="EFA483" s="79"/>
      <c r="EFB483" s="79"/>
      <c r="EFC483" s="79"/>
      <c r="EFD483" s="79"/>
      <c r="EFE483" s="79"/>
      <c r="EFF483" s="79"/>
      <c r="EFG483" s="79"/>
      <c r="EFH483" s="79"/>
      <c r="EFI483" s="79"/>
      <c r="EFJ483" s="79"/>
      <c r="EFK483" s="79"/>
      <c r="EFL483" s="79"/>
      <c r="EFM483" s="79"/>
      <c r="EFN483" s="79"/>
      <c r="EFO483" s="79"/>
      <c r="EFP483" s="79"/>
      <c r="EFQ483" s="79"/>
      <c r="EFR483" s="79"/>
      <c r="EFS483" s="79"/>
      <c r="EFT483" s="79"/>
      <c r="EFU483" s="79"/>
      <c r="EFV483" s="79"/>
      <c r="EFW483" s="79"/>
      <c r="EFX483" s="79"/>
      <c r="EFY483" s="79"/>
      <c r="EFZ483" s="79"/>
      <c r="EGA483" s="79"/>
      <c r="EGB483" s="79"/>
      <c r="EGC483" s="79"/>
      <c r="EGD483" s="79"/>
      <c r="EGE483" s="79"/>
      <c r="EGF483" s="79"/>
      <c r="EGG483" s="79"/>
      <c r="EGH483" s="79"/>
      <c r="EGI483" s="79"/>
      <c r="EGJ483" s="79"/>
      <c r="EGK483" s="79"/>
      <c r="EGL483" s="79"/>
      <c r="EGM483" s="79"/>
      <c r="EGN483" s="79"/>
      <c r="EGO483" s="79"/>
      <c r="EGP483" s="79"/>
      <c r="EGQ483" s="79"/>
      <c r="EGR483" s="79"/>
      <c r="EGS483" s="79"/>
      <c r="EGT483" s="79"/>
      <c r="EGU483" s="79"/>
      <c r="EGV483" s="79"/>
      <c r="EGW483" s="79"/>
      <c r="EGX483" s="79"/>
      <c r="EGY483" s="79"/>
      <c r="EGZ483" s="79"/>
      <c r="EHA483" s="79"/>
      <c r="EHB483" s="79"/>
      <c r="EHC483" s="79"/>
      <c r="EHD483" s="79"/>
      <c r="EHE483" s="79"/>
      <c r="EHF483" s="79"/>
      <c r="EHG483" s="79"/>
      <c r="EHH483" s="79"/>
      <c r="EHI483" s="79"/>
      <c r="EHJ483" s="79"/>
      <c r="EHK483" s="79"/>
      <c r="EHL483" s="79"/>
      <c r="EHM483" s="79"/>
      <c r="EHN483" s="79"/>
      <c r="EHO483" s="79"/>
      <c r="EHP483" s="79"/>
      <c r="EHQ483" s="79"/>
      <c r="EHR483" s="79"/>
      <c r="EHS483" s="79"/>
      <c r="EHT483" s="79"/>
      <c r="EHU483" s="79"/>
      <c r="EHV483" s="79"/>
      <c r="EHW483" s="79"/>
      <c r="EHX483" s="79"/>
      <c r="EHY483" s="79"/>
      <c r="EHZ483" s="79"/>
      <c r="EIA483" s="79"/>
      <c r="EIB483" s="79"/>
      <c r="EIC483" s="79"/>
      <c r="EID483" s="79"/>
      <c r="EIE483" s="79"/>
      <c r="EIF483" s="79"/>
      <c r="EIG483" s="79"/>
      <c r="EIH483" s="79"/>
      <c r="EII483" s="79"/>
      <c r="EIJ483" s="79"/>
      <c r="EIK483" s="79"/>
      <c r="EIL483" s="79"/>
      <c r="EIM483" s="79"/>
      <c r="EIN483" s="79"/>
      <c r="EIO483" s="79"/>
      <c r="EIP483" s="79"/>
      <c r="EIQ483" s="79"/>
      <c r="EIR483" s="79"/>
      <c r="EIS483" s="79"/>
      <c r="EIT483" s="79"/>
      <c r="EIU483" s="79"/>
      <c r="EIV483" s="79"/>
      <c r="EIW483" s="79"/>
      <c r="EIX483" s="79"/>
      <c r="EIY483" s="79"/>
      <c r="EIZ483" s="79"/>
      <c r="EJA483" s="79"/>
      <c r="EJB483" s="79"/>
      <c r="EJC483" s="79"/>
      <c r="EJD483" s="79"/>
      <c r="EJE483" s="79"/>
      <c r="EJF483" s="79"/>
      <c r="EJG483" s="79"/>
      <c r="EJH483" s="79"/>
      <c r="EJI483" s="79"/>
      <c r="EJJ483" s="79"/>
      <c r="EJK483" s="79"/>
      <c r="EJL483" s="79"/>
      <c r="EJM483" s="79"/>
      <c r="EJN483" s="79"/>
      <c r="EJO483" s="79"/>
      <c r="EJP483" s="79"/>
      <c r="EJQ483" s="79"/>
      <c r="EJR483" s="79"/>
      <c r="EJS483" s="79"/>
      <c r="EJT483" s="79"/>
      <c r="EJU483" s="79"/>
      <c r="EJV483" s="79"/>
      <c r="EJW483" s="79"/>
      <c r="EJX483" s="79"/>
      <c r="EJY483" s="79"/>
      <c r="EJZ483" s="79"/>
      <c r="EKA483" s="79"/>
      <c r="EKB483" s="79"/>
      <c r="EKC483" s="79"/>
      <c r="EKD483" s="79"/>
      <c r="EKE483" s="79"/>
      <c r="EKF483" s="79"/>
      <c r="EKG483" s="79"/>
      <c r="EKH483" s="79"/>
      <c r="EKI483" s="79"/>
      <c r="EKJ483" s="79"/>
      <c r="EKK483" s="79"/>
      <c r="EKL483" s="79"/>
      <c r="EKM483" s="79"/>
      <c r="EKN483" s="79"/>
      <c r="EKO483" s="79"/>
      <c r="EKP483" s="79"/>
      <c r="EKQ483" s="79"/>
      <c r="EKR483" s="79"/>
      <c r="EKS483" s="79"/>
      <c r="EKT483" s="79"/>
      <c r="EKU483" s="79"/>
      <c r="EKV483" s="79"/>
      <c r="EKW483" s="79"/>
      <c r="EKX483" s="79"/>
      <c r="EKY483" s="79"/>
      <c r="EKZ483" s="79"/>
      <c r="ELA483" s="79"/>
      <c r="ELB483" s="79"/>
      <c r="ELC483" s="79"/>
      <c r="ELD483" s="79"/>
      <c r="ELE483" s="79"/>
      <c r="ELF483" s="79"/>
      <c r="ELG483" s="79"/>
      <c r="ELH483" s="79"/>
      <c r="ELI483" s="79"/>
      <c r="ELJ483" s="79"/>
      <c r="ELK483" s="79"/>
      <c r="ELL483" s="79"/>
      <c r="ELM483" s="79"/>
      <c r="ELN483" s="79"/>
      <c r="ELO483" s="79"/>
      <c r="ELP483" s="79"/>
      <c r="ELQ483" s="79"/>
      <c r="ELR483" s="79"/>
      <c r="ELS483" s="79"/>
      <c r="ELT483" s="79"/>
      <c r="ELU483" s="79"/>
      <c r="ELV483" s="79"/>
      <c r="ELW483" s="79"/>
      <c r="ELX483" s="79"/>
      <c r="ELY483" s="79"/>
      <c r="ELZ483" s="79"/>
      <c r="EMA483" s="79"/>
      <c r="EMB483" s="79"/>
      <c r="EMC483" s="79"/>
      <c r="EMD483" s="79"/>
      <c r="EME483" s="79"/>
      <c r="EMF483" s="79"/>
      <c r="EMG483" s="79"/>
      <c r="EMH483" s="79"/>
      <c r="EMI483" s="79"/>
      <c r="EMJ483" s="79"/>
      <c r="EMK483" s="79"/>
      <c r="EML483" s="79"/>
      <c r="EMM483" s="79"/>
      <c r="EMN483" s="79"/>
      <c r="EMO483" s="79"/>
      <c r="EMP483" s="79"/>
      <c r="EMQ483" s="79"/>
      <c r="EMR483" s="79"/>
      <c r="EMS483" s="79"/>
      <c r="EMT483" s="79"/>
      <c r="EMU483" s="79"/>
      <c r="EMV483" s="79"/>
      <c r="EMW483" s="79"/>
      <c r="EMX483" s="79"/>
      <c r="EMY483" s="79"/>
      <c r="EMZ483" s="79"/>
      <c r="ENA483" s="79"/>
      <c r="ENB483" s="79"/>
      <c r="ENC483" s="79"/>
      <c r="END483" s="79"/>
      <c r="ENE483" s="79"/>
      <c r="ENF483" s="79"/>
      <c r="ENG483" s="79"/>
      <c r="ENH483" s="79"/>
      <c r="ENI483" s="79"/>
      <c r="ENJ483" s="79"/>
      <c r="ENK483" s="79"/>
      <c r="ENL483" s="79"/>
      <c r="ENM483" s="79"/>
      <c r="ENN483" s="79"/>
      <c r="ENO483" s="79"/>
      <c r="ENP483" s="79"/>
      <c r="ENQ483" s="79"/>
      <c r="ENR483" s="79"/>
      <c r="ENS483" s="79"/>
      <c r="ENT483" s="79"/>
      <c r="ENU483" s="79"/>
      <c r="ENV483" s="79"/>
      <c r="ENW483" s="79"/>
      <c r="ENX483" s="79"/>
      <c r="ENY483" s="79"/>
      <c r="ENZ483" s="79"/>
      <c r="EOA483" s="79"/>
      <c r="EOB483" s="79"/>
      <c r="EOC483" s="79"/>
      <c r="EOD483" s="79"/>
      <c r="EOE483" s="79"/>
      <c r="EOF483" s="79"/>
      <c r="EOG483" s="79"/>
      <c r="EOH483" s="79"/>
      <c r="EOI483" s="79"/>
      <c r="EOJ483" s="79"/>
      <c r="EOK483" s="79"/>
      <c r="EOL483" s="79"/>
      <c r="EOM483" s="79"/>
      <c r="EON483" s="79"/>
      <c r="EOO483" s="79"/>
      <c r="EOP483" s="79"/>
      <c r="EOQ483" s="79"/>
      <c r="EOR483" s="79"/>
      <c r="EOS483" s="79"/>
      <c r="EOT483" s="79"/>
      <c r="EOU483" s="79"/>
      <c r="EOV483" s="79"/>
      <c r="EOW483" s="79"/>
      <c r="EOX483" s="79"/>
      <c r="EOY483" s="79"/>
      <c r="EOZ483" s="79"/>
      <c r="EPA483" s="79"/>
      <c r="EPB483" s="79"/>
      <c r="EPC483" s="79"/>
      <c r="EPD483" s="79"/>
      <c r="EPE483" s="79"/>
      <c r="EPF483" s="79"/>
      <c r="EPG483" s="79"/>
      <c r="EPH483" s="79"/>
      <c r="EPI483" s="79"/>
      <c r="EPJ483" s="79"/>
      <c r="EPK483" s="79"/>
      <c r="EPL483" s="79"/>
      <c r="EPM483" s="79"/>
      <c r="EPN483" s="79"/>
      <c r="EPO483" s="79"/>
      <c r="EPP483" s="79"/>
      <c r="EPQ483" s="79"/>
      <c r="EPR483" s="79"/>
      <c r="EPS483" s="79"/>
      <c r="EPT483" s="79"/>
      <c r="EPU483" s="79"/>
      <c r="EPV483" s="79"/>
      <c r="EPW483" s="79"/>
      <c r="EPX483" s="79"/>
      <c r="EPY483" s="79"/>
      <c r="EPZ483" s="79"/>
      <c r="EQA483" s="79"/>
      <c r="EQB483" s="79"/>
      <c r="EQC483" s="79"/>
      <c r="EQD483" s="79"/>
      <c r="EQE483" s="79"/>
      <c r="EQF483" s="79"/>
      <c r="EQG483" s="79"/>
      <c r="EQH483" s="79"/>
      <c r="EQI483" s="79"/>
      <c r="EQJ483" s="79"/>
      <c r="EQK483" s="79"/>
      <c r="EQL483" s="79"/>
      <c r="EQM483" s="79"/>
      <c r="EQN483" s="79"/>
      <c r="EQO483" s="79"/>
      <c r="EQP483" s="79"/>
      <c r="EQQ483" s="79"/>
      <c r="EQR483" s="79"/>
      <c r="EQS483" s="79"/>
      <c r="EQT483" s="79"/>
      <c r="EQU483" s="79"/>
      <c r="EQV483" s="79"/>
      <c r="EQW483" s="79"/>
      <c r="EQX483" s="79"/>
      <c r="EQY483" s="79"/>
      <c r="EQZ483" s="79"/>
      <c r="ERA483" s="79"/>
      <c r="ERB483" s="79"/>
      <c r="ERC483" s="79"/>
      <c r="ERD483" s="79"/>
      <c r="ERE483" s="79"/>
      <c r="ERF483" s="79"/>
      <c r="ERG483" s="79"/>
      <c r="ERH483" s="79"/>
      <c r="ERI483" s="79"/>
      <c r="ERJ483" s="79"/>
      <c r="ERK483" s="79"/>
      <c r="ERL483" s="79"/>
      <c r="ERM483" s="79"/>
      <c r="ERN483" s="79"/>
      <c r="ERO483" s="79"/>
      <c r="ERP483" s="79"/>
      <c r="ERQ483" s="79"/>
      <c r="ERR483" s="79"/>
      <c r="ERS483" s="79"/>
      <c r="ERT483" s="79"/>
      <c r="ERU483" s="79"/>
      <c r="ERV483" s="79"/>
      <c r="ERW483" s="79"/>
      <c r="ERX483" s="79"/>
      <c r="ERY483" s="79"/>
      <c r="ERZ483" s="79"/>
      <c r="ESA483" s="79"/>
      <c r="ESB483" s="79"/>
      <c r="ESC483" s="79"/>
      <c r="ESD483" s="79"/>
      <c r="ESE483" s="79"/>
      <c r="ESF483" s="79"/>
      <c r="ESG483" s="79"/>
      <c r="ESH483" s="79"/>
      <c r="ESI483" s="79"/>
      <c r="ESJ483" s="79"/>
      <c r="ESK483" s="79"/>
      <c r="ESL483" s="79"/>
      <c r="ESM483" s="79"/>
      <c r="ESN483" s="79"/>
      <c r="ESO483" s="79"/>
      <c r="ESP483" s="79"/>
      <c r="ESQ483" s="79"/>
      <c r="ESR483" s="79"/>
      <c r="ESS483" s="79"/>
      <c r="EST483" s="79"/>
      <c r="ESU483" s="79"/>
      <c r="ESV483" s="79"/>
      <c r="ESW483" s="79"/>
      <c r="ESX483" s="79"/>
      <c r="ESY483" s="79"/>
      <c r="ESZ483" s="79"/>
      <c r="ETA483" s="79"/>
      <c r="ETB483" s="79"/>
      <c r="ETC483" s="79"/>
      <c r="ETD483" s="79"/>
      <c r="ETE483" s="79"/>
      <c r="ETF483" s="79"/>
      <c r="ETG483" s="79"/>
      <c r="ETH483" s="79"/>
      <c r="ETI483" s="79"/>
      <c r="ETJ483" s="79"/>
      <c r="ETK483" s="79"/>
      <c r="ETL483" s="79"/>
      <c r="ETM483" s="79"/>
      <c r="ETN483" s="79"/>
      <c r="ETO483" s="79"/>
      <c r="ETP483" s="79"/>
      <c r="ETQ483" s="79"/>
      <c r="ETR483" s="79"/>
      <c r="ETS483" s="79"/>
      <c r="ETT483" s="79"/>
      <c r="ETU483" s="79"/>
      <c r="ETV483" s="79"/>
      <c r="ETW483" s="79"/>
      <c r="ETX483" s="79"/>
      <c r="ETY483" s="79"/>
      <c r="ETZ483" s="79"/>
      <c r="EUA483" s="79"/>
      <c r="EUB483" s="79"/>
      <c r="EUC483" s="79"/>
      <c r="EUD483" s="79"/>
      <c r="EUE483" s="79"/>
      <c r="EUF483" s="79"/>
      <c r="EUG483" s="79"/>
      <c r="EUH483" s="79"/>
      <c r="EUI483" s="79"/>
      <c r="EUJ483" s="79"/>
      <c r="EUK483" s="79"/>
      <c r="EUL483" s="79"/>
      <c r="EUM483" s="79"/>
      <c r="EUN483" s="79"/>
      <c r="EUO483" s="79"/>
      <c r="EUP483" s="79"/>
      <c r="EUQ483" s="79"/>
      <c r="EUR483" s="79"/>
      <c r="EUS483" s="79"/>
      <c r="EUT483" s="79"/>
      <c r="EUU483" s="79"/>
      <c r="EUV483" s="79"/>
      <c r="EUW483" s="79"/>
      <c r="EUX483" s="79"/>
      <c r="EUY483" s="79"/>
      <c r="EUZ483" s="79"/>
      <c r="EVA483" s="79"/>
      <c r="EVB483" s="79"/>
      <c r="EVC483" s="79"/>
      <c r="EVD483" s="79"/>
      <c r="EVE483" s="79"/>
      <c r="EVF483" s="79"/>
      <c r="EVG483" s="79"/>
      <c r="EVH483" s="79"/>
      <c r="EVI483" s="79"/>
      <c r="EVJ483" s="79"/>
      <c r="EVK483" s="79"/>
      <c r="EVL483" s="79"/>
      <c r="EVM483" s="79"/>
      <c r="EVN483" s="79"/>
      <c r="EVO483" s="79"/>
      <c r="EVP483" s="79"/>
      <c r="EVQ483" s="79"/>
      <c r="EVR483" s="79"/>
      <c r="EVS483" s="79"/>
      <c r="EVT483" s="79"/>
      <c r="EVU483" s="79"/>
      <c r="EVV483" s="79"/>
      <c r="EVW483" s="79"/>
      <c r="EVX483" s="79"/>
      <c r="EVY483" s="79"/>
      <c r="EVZ483" s="79"/>
      <c r="EWA483" s="79"/>
      <c r="EWB483" s="79"/>
      <c r="EWC483" s="79"/>
      <c r="EWD483" s="79"/>
      <c r="EWE483" s="79"/>
      <c r="EWF483" s="79"/>
      <c r="EWG483" s="79"/>
      <c r="EWH483" s="79"/>
      <c r="EWI483" s="79"/>
      <c r="EWJ483" s="79"/>
      <c r="EWK483" s="79"/>
      <c r="EWL483" s="79"/>
      <c r="EWM483" s="79"/>
      <c r="EWN483" s="79"/>
      <c r="EWO483" s="79"/>
      <c r="EWP483" s="79"/>
      <c r="EWQ483" s="79"/>
      <c r="EWR483" s="79"/>
      <c r="EWS483" s="79"/>
      <c r="EWT483" s="79"/>
      <c r="EWU483" s="79"/>
      <c r="EWV483" s="79"/>
      <c r="EWW483" s="79"/>
      <c r="EWX483" s="79"/>
      <c r="EWY483" s="79"/>
      <c r="EWZ483" s="79"/>
      <c r="EXA483" s="79"/>
      <c r="EXB483" s="79"/>
      <c r="EXC483" s="79"/>
      <c r="EXD483" s="79"/>
      <c r="EXE483" s="79"/>
      <c r="EXF483" s="79"/>
      <c r="EXG483" s="79"/>
      <c r="EXH483" s="79"/>
      <c r="EXI483" s="79"/>
      <c r="EXJ483" s="79"/>
      <c r="EXK483" s="79"/>
      <c r="EXL483" s="79"/>
      <c r="EXM483" s="79"/>
      <c r="EXN483" s="79"/>
      <c r="EXO483" s="79"/>
      <c r="EXP483" s="79"/>
      <c r="EXQ483" s="79"/>
      <c r="EXR483" s="79"/>
      <c r="EXS483" s="79"/>
      <c r="EXT483" s="79"/>
      <c r="EXU483" s="79"/>
      <c r="EXV483" s="79"/>
      <c r="EXW483" s="79"/>
      <c r="EXX483" s="79"/>
      <c r="EXY483" s="79"/>
      <c r="EXZ483" s="79"/>
      <c r="EYA483" s="79"/>
      <c r="EYB483" s="79"/>
      <c r="EYC483" s="79"/>
      <c r="EYD483" s="79"/>
      <c r="EYE483" s="79"/>
      <c r="EYF483" s="79"/>
      <c r="EYG483" s="79"/>
      <c r="EYH483" s="79"/>
      <c r="EYI483" s="79"/>
      <c r="EYJ483" s="79"/>
      <c r="EYK483" s="79"/>
      <c r="EYL483" s="79"/>
      <c r="EYM483" s="79"/>
      <c r="EYN483" s="79"/>
      <c r="EYO483" s="79"/>
      <c r="EYP483" s="79"/>
      <c r="EYQ483" s="79"/>
      <c r="EYR483" s="79"/>
      <c r="EYS483" s="79"/>
      <c r="EYT483" s="79"/>
      <c r="EYU483" s="79"/>
      <c r="EYV483" s="79"/>
      <c r="EYW483" s="79"/>
      <c r="EYX483" s="79"/>
      <c r="EYY483" s="79"/>
      <c r="EYZ483" s="79"/>
      <c r="EZA483" s="79"/>
      <c r="EZB483" s="79"/>
      <c r="EZC483" s="79"/>
      <c r="EZD483" s="79"/>
      <c r="EZE483" s="79"/>
      <c r="EZF483" s="79"/>
      <c r="EZG483" s="79"/>
      <c r="EZH483" s="79"/>
      <c r="EZI483" s="79"/>
      <c r="EZJ483" s="79"/>
      <c r="EZK483" s="79"/>
      <c r="EZL483" s="79"/>
      <c r="EZM483" s="79"/>
      <c r="EZN483" s="79"/>
      <c r="EZO483" s="79"/>
      <c r="EZP483" s="79"/>
      <c r="EZQ483" s="79"/>
      <c r="EZR483" s="79"/>
      <c r="EZS483" s="79"/>
      <c r="EZT483" s="79"/>
      <c r="EZU483" s="79"/>
      <c r="EZV483" s="79"/>
      <c r="EZW483" s="79"/>
      <c r="EZX483" s="79"/>
      <c r="EZY483" s="79"/>
      <c r="EZZ483" s="79"/>
      <c r="FAA483" s="79"/>
      <c r="FAB483" s="79"/>
      <c r="FAC483" s="79"/>
      <c r="FAD483" s="79"/>
      <c r="FAE483" s="79"/>
      <c r="FAF483" s="79"/>
      <c r="FAG483" s="79"/>
      <c r="FAH483" s="79"/>
      <c r="FAI483" s="79"/>
      <c r="FAJ483" s="79"/>
      <c r="FAK483" s="79"/>
      <c r="FAL483" s="79"/>
      <c r="FAM483" s="79"/>
      <c r="FAN483" s="79"/>
      <c r="FAO483" s="79"/>
      <c r="FAP483" s="79"/>
      <c r="FAQ483" s="79"/>
      <c r="FAR483" s="79"/>
      <c r="FAS483" s="79"/>
      <c r="FAT483" s="79"/>
      <c r="FAU483" s="79"/>
      <c r="FAV483" s="79"/>
      <c r="FAW483" s="79"/>
      <c r="FAX483" s="79"/>
      <c r="FAY483" s="79"/>
      <c r="FAZ483" s="79"/>
      <c r="FBA483" s="79"/>
      <c r="FBB483" s="79"/>
      <c r="FBC483" s="79"/>
      <c r="FBD483" s="79"/>
      <c r="FBE483" s="79"/>
      <c r="FBF483" s="79"/>
      <c r="FBG483" s="79"/>
      <c r="FBH483" s="79"/>
      <c r="FBI483" s="79"/>
      <c r="FBJ483" s="79"/>
      <c r="FBK483" s="79"/>
      <c r="FBL483" s="79"/>
      <c r="FBM483" s="79"/>
      <c r="FBN483" s="79"/>
      <c r="FBO483" s="79"/>
      <c r="FBP483" s="79"/>
      <c r="FBQ483" s="79"/>
      <c r="FBR483" s="79"/>
      <c r="FBS483" s="79"/>
      <c r="FBT483" s="79"/>
      <c r="FBU483" s="79"/>
      <c r="FBV483" s="79"/>
      <c r="FBW483" s="79"/>
      <c r="FBX483" s="79"/>
      <c r="FBY483" s="79"/>
      <c r="FBZ483" s="79"/>
      <c r="FCA483" s="79"/>
      <c r="FCB483" s="79"/>
      <c r="FCC483" s="79"/>
      <c r="FCD483" s="79"/>
      <c r="FCE483" s="79"/>
      <c r="FCF483" s="79"/>
      <c r="FCG483" s="79"/>
      <c r="FCH483" s="79"/>
      <c r="FCI483" s="79"/>
      <c r="FCJ483" s="79"/>
      <c r="FCK483" s="79"/>
      <c r="FCL483" s="79"/>
      <c r="FCM483" s="79"/>
      <c r="FCN483" s="79"/>
      <c r="FCO483" s="79"/>
      <c r="FCP483" s="79"/>
      <c r="FCQ483" s="79"/>
      <c r="FCR483" s="79"/>
      <c r="FCS483" s="79"/>
      <c r="FCT483" s="79"/>
      <c r="FCU483" s="79"/>
      <c r="FCV483" s="79"/>
      <c r="FCW483" s="79"/>
      <c r="FCX483" s="79"/>
      <c r="FCY483" s="79"/>
      <c r="FCZ483" s="79"/>
      <c r="FDA483" s="79"/>
      <c r="FDB483" s="79"/>
      <c r="FDC483" s="79"/>
      <c r="FDD483" s="79"/>
      <c r="FDE483" s="79"/>
      <c r="FDF483" s="79"/>
      <c r="FDG483" s="79"/>
      <c r="FDH483" s="79"/>
      <c r="FDI483" s="79"/>
      <c r="FDJ483" s="79"/>
      <c r="FDK483" s="79"/>
      <c r="FDL483" s="79"/>
      <c r="FDM483" s="79"/>
      <c r="FDN483" s="79"/>
      <c r="FDO483" s="79"/>
      <c r="FDP483" s="79"/>
      <c r="FDQ483" s="79"/>
      <c r="FDR483" s="79"/>
      <c r="FDS483" s="79"/>
      <c r="FDT483" s="79"/>
      <c r="FDU483" s="79"/>
      <c r="FDV483" s="79"/>
      <c r="FDW483" s="79"/>
      <c r="FDX483" s="79"/>
      <c r="FDY483" s="79"/>
      <c r="FDZ483" s="79"/>
      <c r="FEA483" s="79"/>
      <c r="FEB483" s="79"/>
      <c r="FEC483" s="79"/>
      <c r="FED483" s="79"/>
      <c r="FEE483" s="79"/>
      <c r="FEF483" s="79"/>
      <c r="FEG483" s="79"/>
      <c r="FEH483" s="79"/>
      <c r="FEI483" s="79"/>
      <c r="FEJ483" s="79"/>
      <c r="FEK483" s="79"/>
      <c r="FEL483" s="79"/>
      <c r="FEM483" s="79"/>
      <c r="FEN483" s="79"/>
      <c r="FEO483" s="79"/>
      <c r="FEP483" s="79"/>
      <c r="FEQ483" s="79"/>
      <c r="FER483" s="79"/>
      <c r="FES483" s="79"/>
      <c r="FET483" s="79"/>
      <c r="FEU483" s="79"/>
      <c r="FEV483" s="79"/>
      <c r="FEW483" s="79"/>
      <c r="FEX483" s="79"/>
      <c r="FEY483" s="79"/>
      <c r="FEZ483" s="79"/>
      <c r="FFA483" s="79"/>
      <c r="FFB483" s="79"/>
      <c r="FFC483" s="79"/>
      <c r="FFD483" s="79"/>
      <c r="FFE483" s="79"/>
      <c r="FFF483" s="79"/>
      <c r="FFG483" s="79"/>
      <c r="FFH483" s="79"/>
      <c r="FFI483" s="79"/>
      <c r="FFJ483" s="79"/>
      <c r="FFK483" s="79"/>
      <c r="FFL483" s="79"/>
      <c r="FFM483" s="79"/>
      <c r="FFN483" s="79"/>
      <c r="FFO483" s="79"/>
      <c r="FFP483" s="79"/>
      <c r="FFQ483" s="79"/>
      <c r="FFR483" s="79"/>
      <c r="FFS483" s="79"/>
      <c r="FFT483" s="79"/>
      <c r="FFU483" s="79"/>
      <c r="FFV483" s="79"/>
      <c r="FFW483" s="79"/>
      <c r="FFX483" s="79"/>
      <c r="FFY483" s="79"/>
      <c r="FFZ483" s="79"/>
      <c r="FGA483" s="79"/>
      <c r="FGB483" s="79"/>
      <c r="FGC483" s="79"/>
      <c r="FGD483" s="79"/>
      <c r="FGE483" s="79"/>
      <c r="FGF483" s="79"/>
      <c r="FGG483" s="79"/>
      <c r="FGH483" s="79"/>
      <c r="FGI483" s="79"/>
      <c r="FGJ483" s="79"/>
      <c r="FGK483" s="79"/>
      <c r="FGL483" s="79"/>
      <c r="FGM483" s="79"/>
      <c r="FGN483" s="79"/>
      <c r="FGO483" s="79"/>
      <c r="FGP483" s="79"/>
      <c r="FGQ483" s="79"/>
      <c r="FGR483" s="79"/>
      <c r="FGS483" s="79"/>
      <c r="FGT483" s="79"/>
      <c r="FGU483" s="79"/>
      <c r="FGV483" s="79"/>
      <c r="FGW483" s="79"/>
      <c r="FGX483" s="79"/>
      <c r="FGY483" s="79"/>
      <c r="FGZ483" s="79"/>
      <c r="FHA483" s="79"/>
      <c r="FHB483" s="79"/>
      <c r="FHC483" s="79"/>
      <c r="FHD483" s="79"/>
      <c r="FHE483" s="79"/>
      <c r="FHF483" s="79"/>
      <c r="FHG483" s="79"/>
      <c r="FHH483" s="79"/>
      <c r="FHI483" s="79"/>
      <c r="FHJ483" s="79"/>
      <c r="FHK483" s="79"/>
      <c r="FHL483" s="79"/>
      <c r="FHM483" s="79"/>
      <c r="FHN483" s="79"/>
      <c r="FHO483" s="79"/>
      <c r="FHP483" s="79"/>
      <c r="FHQ483" s="79"/>
      <c r="FHR483" s="79"/>
      <c r="FHS483" s="79"/>
      <c r="FHT483" s="79"/>
      <c r="FHU483" s="79"/>
      <c r="FHV483" s="79"/>
      <c r="FHW483" s="79"/>
      <c r="FHX483" s="79"/>
      <c r="FHY483" s="79"/>
      <c r="FHZ483" s="79"/>
      <c r="FIA483" s="79"/>
      <c r="FIB483" s="79"/>
      <c r="FIC483" s="79"/>
      <c r="FID483" s="79"/>
      <c r="FIE483" s="79"/>
      <c r="FIF483" s="79"/>
      <c r="FIG483" s="79"/>
      <c r="FIH483" s="79"/>
      <c r="FII483" s="79"/>
      <c r="FIJ483" s="79"/>
      <c r="FIK483" s="79"/>
      <c r="FIL483" s="79"/>
      <c r="FIM483" s="79"/>
      <c r="FIN483" s="79"/>
      <c r="FIO483" s="79"/>
      <c r="FIP483" s="79"/>
      <c r="FIQ483" s="79"/>
      <c r="FIR483" s="79"/>
      <c r="FIS483" s="79"/>
      <c r="FIT483" s="79"/>
      <c r="FIU483" s="79"/>
      <c r="FIV483" s="79"/>
      <c r="FIW483" s="79"/>
      <c r="FIX483" s="79"/>
      <c r="FIY483" s="79"/>
      <c r="FIZ483" s="79"/>
      <c r="FJA483" s="79"/>
      <c r="FJB483" s="79"/>
      <c r="FJC483" s="79"/>
      <c r="FJD483" s="79"/>
      <c r="FJE483" s="79"/>
      <c r="FJF483" s="79"/>
      <c r="FJG483" s="79"/>
      <c r="FJH483" s="79"/>
      <c r="FJI483" s="79"/>
      <c r="FJJ483" s="79"/>
      <c r="FJK483" s="79"/>
      <c r="FJL483" s="79"/>
      <c r="FJM483" s="79"/>
      <c r="FJN483" s="79"/>
      <c r="FJO483" s="79"/>
      <c r="FJP483" s="79"/>
      <c r="FJQ483" s="79"/>
      <c r="FJR483" s="79"/>
      <c r="FJS483" s="79"/>
      <c r="FJT483" s="79"/>
      <c r="FJU483" s="79"/>
      <c r="FJV483" s="79"/>
      <c r="FJW483" s="79"/>
      <c r="FJX483" s="79"/>
      <c r="FJY483" s="79"/>
      <c r="FJZ483" s="79"/>
      <c r="FKA483" s="79"/>
      <c r="FKB483" s="79"/>
      <c r="FKC483" s="79"/>
      <c r="FKD483" s="79"/>
      <c r="FKE483" s="79"/>
      <c r="FKF483" s="79"/>
      <c r="FKG483" s="79"/>
      <c r="FKH483" s="79"/>
      <c r="FKI483" s="79"/>
      <c r="FKJ483" s="79"/>
      <c r="FKK483" s="79"/>
      <c r="FKL483" s="79"/>
      <c r="FKM483" s="79"/>
      <c r="FKN483" s="79"/>
      <c r="FKO483" s="79"/>
      <c r="FKP483" s="79"/>
      <c r="FKQ483" s="79"/>
      <c r="FKR483" s="79"/>
      <c r="FKS483" s="79"/>
      <c r="FKT483" s="79"/>
      <c r="FKU483" s="79"/>
      <c r="FKV483" s="79"/>
      <c r="FKW483" s="79"/>
      <c r="FKX483" s="79"/>
      <c r="FKY483" s="79"/>
      <c r="FKZ483" s="79"/>
      <c r="FLA483" s="79"/>
      <c r="FLB483" s="79"/>
      <c r="FLC483" s="79"/>
      <c r="FLD483" s="79"/>
      <c r="FLE483" s="79"/>
      <c r="FLF483" s="79"/>
      <c r="FLG483" s="79"/>
      <c r="FLH483" s="79"/>
      <c r="FLI483" s="79"/>
      <c r="FLJ483" s="79"/>
      <c r="FLK483" s="79"/>
      <c r="FLL483" s="79"/>
      <c r="FLM483" s="79"/>
      <c r="FLN483" s="79"/>
      <c r="FLO483" s="79"/>
      <c r="FLP483" s="79"/>
      <c r="FLQ483" s="79"/>
      <c r="FLR483" s="79"/>
      <c r="FLS483" s="79"/>
      <c r="FLT483" s="79"/>
      <c r="FLU483" s="79"/>
      <c r="FLV483" s="79"/>
      <c r="FLW483" s="79"/>
      <c r="FLX483" s="79"/>
      <c r="FLY483" s="79"/>
      <c r="FLZ483" s="79"/>
      <c r="FMA483" s="79"/>
      <c r="FMB483" s="79"/>
      <c r="FMC483" s="79"/>
      <c r="FMD483" s="79"/>
      <c r="FME483" s="79"/>
      <c r="FMF483" s="79"/>
      <c r="FMG483" s="79"/>
      <c r="FMH483" s="79"/>
      <c r="FMI483" s="79"/>
      <c r="FMJ483" s="79"/>
      <c r="FMK483" s="79"/>
      <c r="FML483" s="79"/>
      <c r="FMM483" s="79"/>
      <c r="FMN483" s="79"/>
      <c r="FMO483" s="79"/>
      <c r="FMP483" s="79"/>
      <c r="FMQ483" s="79"/>
      <c r="FMR483" s="79"/>
      <c r="FMS483" s="79"/>
      <c r="FMT483" s="79"/>
      <c r="FMU483" s="79"/>
      <c r="FMV483" s="79"/>
      <c r="FMW483" s="79"/>
      <c r="FMX483" s="79"/>
      <c r="FMY483" s="79"/>
      <c r="FMZ483" s="79"/>
      <c r="FNA483" s="79"/>
      <c r="FNB483" s="79"/>
      <c r="FNC483" s="79"/>
      <c r="FND483" s="79"/>
      <c r="FNE483" s="79"/>
      <c r="FNF483" s="79"/>
      <c r="FNG483" s="79"/>
      <c r="FNH483" s="79"/>
      <c r="FNI483" s="79"/>
      <c r="FNJ483" s="79"/>
      <c r="FNK483" s="79"/>
      <c r="FNL483" s="79"/>
      <c r="FNM483" s="79"/>
      <c r="FNN483" s="79"/>
      <c r="FNO483" s="79"/>
      <c r="FNP483" s="79"/>
      <c r="FNQ483" s="79"/>
      <c r="FNR483" s="79"/>
      <c r="FNS483" s="79"/>
      <c r="FNT483" s="79"/>
      <c r="FNU483" s="79"/>
      <c r="FNV483" s="79"/>
      <c r="FNW483" s="79"/>
      <c r="FNX483" s="79"/>
      <c r="FNY483" s="79"/>
      <c r="FNZ483" s="79"/>
      <c r="FOA483" s="79"/>
      <c r="FOB483" s="79"/>
      <c r="FOC483" s="79"/>
      <c r="FOD483" s="79"/>
      <c r="FOE483" s="79"/>
      <c r="FOF483" s="79"/>
      <c r="FOG483" s="79"/>
      <c r="FOH483" s="79"/>
      <c r="FOI483" s="79"/>
      <c r="FOJ483" s="79"/>
      <c r="FOK483" s="79"/>
      <c r="FOL483" s="79"/>
      <c r="FOM483" s="79"/>
      <c r="FON483" s="79"/>
      <c r="FOO483" s="79"/>
      <c r="FOP483" s="79"/>
      <c r="FOQ483" s="79"/>
      <c r="FOR483" s="79"/>
      <c r="FOS483" s="79"/>
      <c r="FOT483" s="79"/>
      <c r="FOU483" s="79"/>
      <c r="FOV483" s="79"/>
      <c r="FOW483" s="79"/>
      <c r="FOX483" s="79"/>
      <c r="FOY483" s="79"/>
      <c r="FOZ483" s="79"/>
      <c r="FPA483" s="79"/>
      <c r="FPB483" s="79"/>
      <c r="FPC483" s="79"/>
      <c r="FPD483" s="79"/>
      <c r="FPE483" s="79"/>
      <c r="FPF483" s="79"/>
      <c r="FPG483" s="79"/>
      <c r="FPH483" s="79"/>
      <c r="FPI483" s="79"/>
      <c r="FPJ483" s="79"/>
      <c r="FPK483" s="79"/>
      <c r="FPL483" s="79"/>
      <c r="FPM483" s="79"/>
      <c r="FPN483" s="79"/>
      <c r="FPO483" s="79"/>
      <c r="FPP483" s="79"/>
      <c r="FPQ483" s="79"/>
      <c r="FPR483" s="79"/>
      <c r="FPS483" s="79"/>
      <c r="FPT483" s="79"/>
      <c r="FPU483" s="79"/>
      <c r="FPV483" s="79"/>
      <c r="FPW483" s="79"/>
      <c r="FPX483" s="79"/>
      <c r="FPY483" s="79"/>
      <c r="FPZ483" s="79"/>
      <c r="FQA483" s="79"/>
      <c r="FQB483" s="79"/>
      <c r="FQC483" s="79"/>
      <c r="FQD483" s="79"/>
      <c r="FQE483" s="79"/>
      <c r="FQF483" s="79"/>
      <c r="FQG483" s="79"/>
      <c r="FQH483" s="79"/>
      <c r="FQI483" s="79"/>
      <c r="FQJ483" s="79"/>
      <c r="FQK483" s="79"/>
      <c r="FQL483" s="79"/>
      <c r="FQM483" s="79"/>
      <c r="FQN483" s="79"/>
      <c r="FQO483" s="79"/>
      <c r="FQP483" s="79"/>
      <c r="FQQ483" s="79"/>
      <c r="FQR483" s="79"/>
      <c r="FQS483" s="79"/>
      <c r="FQT483" s="79"/>
      <c r="FQU483" s="79"/>
      <c r="FQV483" s="79"/>
      <c r="FQW483" s="79"/>
      <c r="FQX483" s="79"/>
      <c r="FQY483" s="79"/>
      <c r="FQZ483" s="79"/>
      <c r="FRA483" s="79"/>
      <c r="FRB483" s="79"/>
      <c r="FRC483" s="79"/>
      <c r="FRD483" s="79"/>
      <c r="FRE483" s="79"/>
      <c r="FRF483" s="79"/>
      <c r="FRG483" s="79"/>
      <c r="FRH483" s="79"/>
      <c r="FRI483" s="79"/>
      <c r="FRJ483" s="79"/>
      <c r="FRK483" s="79"/>
      <c r="FRL483" s="79"/>
      <c r="FRM483" s="79"/>
      <c r="FRN483" s="79"/>
      <c r="FRO483" s="79"/>
      <c r="FRP483" s="79"/>
      <c r="FRQ483" s="79"/>
      <c r="FRR483" s="79"/>
      <c r="FRS483" s="79"/>
      <c r="FRT483" s="79"/>
      <c r="FRU483" s="79"/>
      <c r="FRV483" s="79"/>
      <c r="FRW483" s="79"/>
      <c r="FRX483" s="79"/>
      <c r="FRY483" s="79"/>
      <c r="FRZ483" s="79"/>
      <c r="FSA483" s="79"/>
      <c r="FSB483" s="79"/>
      <c r="FSC483" s="79"/>
      <c r="FSD483" s="79"/>
      <c r="FSE483" s="79"/>
      <c r="FSF483" s="79"/>
      <c r="FSG483" s="79"/>
      <c r="FSH483" s="79"/>
      <c r="FSI483" s="79"/>
      <c r="FSJ483" s="79"/>
      <c r="FSK483" s="79"/>
      <c r="FSL483" s="79"/>
      <c r="FSM483" s="79"/>
      <c r="FSN483" s="79"/>
      <c r="FSO483" s="79"/>
      <c r="FSP483" s="79"/>
      <c r="FSQ483" s="79"/>
      <c r="FSR483" s="79"/>
      <c r="FSS483" s="79"/>
      <c r="FST483" s="79"/>
      <c r="FSU483" s="79"/>
      <c r="FSV483" s="79"/>
      <c r="FSW483" s="79"/>
      <c r="FSX483" s="79"/>
      <c r="FSY483" s="79"/>
      <c r="FSZ483" s="79"/>
      <c r="FTA483" s="79"/>
      <c r="FTB483" s="79"/>
      <c r="FTC483" s="79"/>
      <c r="FTD483" s="79"/>
      <c r="FTE483" s="79"/>
      <c r="FTF483" s="79"/>
      <c r="FTG483" s="79"/>
      <c r="FTH483" s="79"/>
      <c r="FTI483" s="79"/>
      <c r="FTJ483" s="79"/>
      <c r="FTK483" s="79"/>
      <c r="FTL483" s="79"/>
      <c r="FTM483" s="79"/>
      <c r="FTN483" s="79"/>
      <c r="FTO483" s="79"/>
      <c r="FTP483" s="79"/>
      <c r="FTQ483" s="79"/>
      <c r="FTR483" s="79"/>
      <c r="FTS483" s="79"/>
      <c r="FTT483" s="79"/>
      <c r="FTU483" s="79"/>
      <c r="FTV483" s="79"/>
      <c r="FTW483" s="79"/>
      <c r="FTX483" s="79"/>
      <c r="FTY483" s="79"/>
      <c r="FTZ483" s="79"/>
      <c r="FUA483" s="79"/>
      <c r="FUB483" s="79"/>
      <c r="FUC483" s="79"/>
      <c r="FUD483" s="79"/>
      <c r="FUE483" s="79"/>
      <c r="FUF483" s="79"/>
      <c r="FUG483" s="79"/>
      <c r="FUH483" s="79"/>
      <c r="FUI483" s="79"/>
      <c r="FUJ483" s="79"/>
      <c r="FUK483" s="79"/>
      <c r="FUL483" s="79"/>
      <c r="FUM483" s="79"/>
      <c r="FUN483" s="79"/>
      <c r="FUO483" s="79"/>
      <c r="FUP483" s="79"/>
      <c r="FUQ483" s="79"/>
      <c r="FUR483" s="79"/>
      <c r="FUS483" s="79"/>
      <c r="FUT483" s="79"/>
      <c r="FUU483" s="79"/>
      <c r="FUV483" s="79"/>
      <c r="FUW483" s="79"/>
      <c r="FUX483" s="79"/>
      <c r="FUY483" s="79"/>
      <c r="FUZ483" s="79"/>
      <c r="FVA483" s="79"/>
      <c r="FVB483" s="79"/>
      <c r="FVC483" s="79"/>
      <c r="FVD483" s="79"/>
      <c r="FVE483" s="79"/>
      <c r="FVF483" s="79"/>
      <c r="FVG483" s="79"/>
      <c r="FVH483" s="79"/>
      <c r="FVI483" s="79"/>
      <c r="FVJ483" s="79"/>
      <c r="FVK483" s="79"/>
      <c r="FVL483" s="79"/>
      <c r="FVM483" s="79"/>
      <c r="FVN483" s="79"/>
      <c r="FVO483" s="79"/>
      <c r="FVP483" s="79"/>
      <c r="FVQ483" s="79"/>
      <c r="FVR483" s="79"/>
      <c r="FVS483" s="79"/>
      <c r="FVT483" s="79"/>
      <c r="FVU483" s="79"/>
      <c r="FVV483" s="79"/>
      <c r="FVW483" s="79"/>
      <c r="FVX483" s="79"/>
      <c r="FVY483" s="79"/>
      <c r="FVZ483" s="79"/>
      <c r="FWA483" s="79"/>
      <c r="FWB483" s="79"/>
      <c r="FWC483" s="79"/>
      <c r="FWD483" s="79"/>
      <c r="FWE483" s="79"/>
      <c r="FWF483" s="79"/>
      <c r="FWG483" s="79"/>
      <c r="FWH483" s="79"/>
      <c r="FWI483" s="79"/>
      <c r="FWJ483" s="79"/>
      <c r="FWK483" s="79"/>
      <c r="FWL483" s="79"/>
      <c r="FWM483" s="79"/>
      <c r="FWN483" s="79"/>
      <c r="FWO483" s="79"/>
      <c r="FWP483" s="79"/>
      <c r="FWQ483" s="79"/>
      <c r="FWR483" s="79"/>
      <c r="FWS483" s="79"/>
      <c r="FWT483" s="79"/>
      <c r="FWU483" s="79"/>
      <c r="FWV483" s="79"/>
      <c r="FWW483" s="79"/>
      <c r="FWX483" s="79"/>
      <c r="FWY483" s="79"/>
      <c r="FWZ483" s="79"/>
      <c r="FXA483" s="79"/>
      <c r="FXB483" s="79"/>
      <c r="FXC483" s="79"/>
      <c r="FXD483" s="79"/>
      <c r="FXE483" s="79"/>
      <c r="FXF483" s="79"/>
      <c r="FXG483" s="79"/>
      <c r="FXH483" s="79"/>
      <c r="FXI483" s="79"/>
      <c r="FXJ483" s="79"/>
      <c r="FXK483" s="79"/>
      <c r="FXL483" s="79"/>
      <c r="FXM483" s="79"/>
      <c r="FXN483" s="79"/>
      <c r="FXO483" s="79"/>
      <c r="FXP483" s="79"/>
      <c r="FXQ483" s="79"/>
      <c r="FXR483" s="79"/>
      <c r="FXS483" s="79"/>
      <c r="FXT483" s="79"/>
      <c r="FXU483" s="79"/>
      <c r="FXV483" s="79"/>
      <c r="FXW483" s="79"/>
      <c r="FXX483" s="79"/>
      <c r="FXY483" s="79"/>
      <c r="FXZ483" s="79"/>
      <c r="FYA483" s="79"/>
      <c r="FYB483" s="79"/>
      <c r="FYC483" s="79"/>
      <c r="FYD483" s="79"/>
      <c r="FYE483" s="79"/>
      <c r="FYF483" s="79"/>
      <c r="FYG483" s="79"/>
      <c r="FYH483" s="79"/>
      <c r="FYI483" s="79"/>
      <c r="FYJ483" s="79"/>
      <c r="FYK483" s="79"/>
      <c r="FYL483" s="79"/>
      <c r="FYM483" s="79"/>
      <c r="FYN483" s="79"/>
      <c r="FYO483" s="79"/>
      <c r="FYP483" s="79"/>
      <c r="FYQ483" s="79"/>
      <c r="FYR483" s="79"/>
      <c r="FYS483" s="79"/>
      <c r="FYT483" s="79"/>
      <c r="FYU483" s="79"/>
      <c r="FYV483" s="79"/>
      <c r="FYW483" s="79"/>
      <c r="FYX483" s="79"/>
      <c r="FYY483" s="79"/>
      <c r="FYZ483" s="79"/>
      <c r="FZA483" s="79"/>
      <c r="FZB483" s="79"/>
      <c r="FZC483" s="79"/>
      <c r="FZD483" s="79"/>
      <c r="FZE483" s="79"/>
      <c r="FZF483" s="79"/>
      <c r="FZG483" s="79"/>
      <c r="FZH483" s="79"/>
      <c r="FZI483" s="79"/>
      <c r="FZJ483" s="79"/>
      <c r="FZK483" s="79"/>
      <c r="FZL483" s="79"/>
      <c r="FZM483" s="79"/>
      <c r="FZN483" s="79"/>
      <c r="FZO483" s="79"/>
      <c r="FZP483" s="79"/>
      <c r="FZQ483" s="79"/>
      <c r="FZR483" s="79"/>
      <c r="FZS483" s="79"/>
      <c r="FZT483" s="79"/>
      <c r="FZU483" s="79"/>
      <c r="FZV483" s="79"/>
      <c r="FZW483" s="79"/>
      <c r="FZX483" s="79"/>
      <c r="FZY483" s="79"/>
      <c r="FZZ483" s="79"/>
      <c r="GAA483" s="79"/>
      <c r="GAB483" s="79"/>
      <c r="GAC483" s="79"/>
      <c r="GAD483" s="79"/>
      <c r="GAE483" s="79"/>
      <c r="GAF483" s="79"/>
      <c r="GAG483" s="79"/>
      <c r="GAH483" s="79"/>
      <c r="GAI483" s="79"/>
      <c r="GAJ483" s="79"/>
      <c r="GAK483" s="79"/>
      <c r="GAL483" s="79"/>
      <c r="GAM483" s="79"/>
      <c r="GAN483" s="79"/>
      <c r="GAO483" s="79"/>
      <c r="GAP483" s="79"/>
      <c r="GAQ483" s="79"/>
      <c r="GAR483" s="79"/>
      <c r="GAS483" s="79"/>
      <c r="GAT483" s="79"/>
      <c r="GAU483" s="79"/>
      <c r="GAV483" s="79"/>
      <c r="GAW483" s="79"/>
      <c r="GAX483" s="79"/>
      <c r="GAY483" s="79"/>
      <c r="GAZ483" s="79"/>
      <c r="GBA483" s="79"/>
      <c r="GBB483" s="79"/>
      <c r="GBC483" s="79"/>
      <c r="GBD483" s="79"/>
      <c r="GBE483" s="79"/>
      <c r="GBF483" s="79"/>
      <c r="GBG483" s="79"/>
      <c r="GBH483" s="79"/>
      <c r="GBI483" s="79"/>
      <c r="GBJ483" s="79"/>
      <c r="GBK483" s="79"/>
      <c r="GBL483" s="79"/>
      <c r="GBM483" s="79"/>
      <c r="GBN483" s="79"/>
      <c r="GBO483" s="79"/>
      <c r="GBP483" s="79"/>
      <c r="GBQ483" s="79"/>
      <c r="GBR483" s="79"/>
      <c r="GBS483" s="79"/>
      <c r="GBT483" s="79"/>
      <c r="GBU483" s="79"/>
      <c r="GBV483" s="79"/>
      <c r="GBW483" s="79"/>
      <c r="GBX483" s="79"/>
      <c r="GBY483" s="79"/>
      <c r="GBZ483" s="79"/>
      <c r="GCA483" s="79"/>
      <c r="GCB483" s="79"/>
      <c r="GCC483" s="79"/>
      <c r="GCD483" s="79"/>
      <c r="GCE483" s="79"/>
      <c r="GCF483" s="79"/>
      <c r="GCG483" s="79"/>
      <c r="GCH483" s="79"/>
      <c r="GCI483" s="79"/>
      <c r="GCJ483" s="79"/>
      <c r="GCK483" s="79"/>
      <c r="GCL483" s="79"/>
      <c r="GCM483" s="79"/>
      <c r="GCN483" s="79"/>
      <c r="GCO483" s="79"/>
      <c r="GCP483" s="79"/>
      <c r="GCQ483" s="79"/>
      <c r="GCR483" s="79"/>
      <c r="GCS483" s="79"/>
      <c r="GCT483" s="79"/>
      <c r="GCU483" s="79"/>
      <c r="GCV483" s="79"/>
      <c r="GCW483" s="79"/>
      <c r="GCX483" s="79"/>
      <c r="GCY483" s="79"/>
      <c r="GCZ483" s="79"/>
      <c r="GDA483" s="79"/>
      <c r="GDB483" s="79"/>
      <c r="GDC483" s="79"/>
      <c r="GDD483" s="79"/>
      <c r="GDE483" s="79"/>
      <c r="GDF483" s="79"/>
      <c r="GDG483" s="79"/>
      <c r="GDH483" s="79"/>
      <c r="GDI483" s="79"/>
      <c r="GDJ483" s="79"/>
      <c r="GDK483" s="79"/>
      <c r="GDL483" s="79"/>
      <c r="GDM483" s="79"/>
      <c r="GDN483" s="79"/>
      <c r="GDO483" s="79"/>
      <c r="GDP483" s="79"/>
      <c r="GDQ483" s="79"/>
      <c r="GDR483" s="79"/>
      <c r="GDS483" s="79"/>
      <c r="GDT483" s="79"/>
      <c r="GDU483" s="79"/>
      <c r="GDV483" s="79"/>
      <c r="GDW483" s="79"/>
      <c r="GDX483" s="79"/>
      <c r="GDY483" s="79"/>
      <c r="GDZ483" s="79"/>
      <c r="GEA483" s="79"/>
      <c r="GEB483" s="79"/>
      <c r="GEC483" s="79"/>
      <c r="GED483" s="79"/>
      <c r="GEE483" s="79"/>
      <c r="GEF483" s="79"/>
      <c r="GEG483" s="79"/>
      <c r="GEH483" s="79"/>
      <c r="GEI483" s="79"/>
      <c r="GEJ483" s="79"/>
      <c r="GEK483" s="79"/>
      <c r="GEL483" s="79"/>
      <c r="GEM483" s="79"/>
      <c r="GEN483" s="79"/>
      <c r="GEO483" s="79"/>
      <c r="GEP483" s="79"/>
      <c r="GEQ483" s="79"/>
      <c r="GER483" s="79"/>
      <c r="GES483" s="79"/>
      <c r="GET483" s="79"/>
      <c r="GEU483" s="79"/>
      <c r="GEV483" s="79"/>
      <c r="GEW483" s="79"/>
      <c r="GEX483" s="79"/>
      <c r="GEY483" s="79"/>
      <c r="GEZ483" s="79"/>
      <c r="GFA483" s="79"/>
      <c r="GFB483" s="79"/>
      <c r="GFC483" s="79"/>
      <c r="GFD483" s="79"/>
      <c r="GFE483" s="79"/>
      <c r="GFF483" s="79"/>
      <c r="GFG483" s="79"/>
      <c r="GFH483" s="79"/>
      <c r="GFI483" s="79"/>
      <c r="GFJ483" s="79"/>
      <c r="GFK483" s="79"/>
      <c r="GFL483" s="79"/>
      <c r="GFM483" s="79"/>
      <c r="GFN483" s="79"/>
      <c r="GFO483" s="79"/>
      <c r="GFP483" s="79"/>
      <c r="GFQ483" s="79"/>
      <c r="GFR483" s="79"/>
      <c r="GFS483" s="79"/>
      <c r="GFT483" s="79"/>
      <c r="GFU483" s="79"/>
      <c r="GFV483" s="79"/>
      <c r="GFW483" s="79"/>
      <c r="GFX483" s="79"/>
      <c r="GFY483" s="79"/>
      <c r="GFZ483" s="79"/>
      <c r="GGA483" s="79"/>
      <c r="GGB483" s="79"/>
      <c r="GGC483" s="79"/>
      <c r="GGD483" s="79"/>
      <c r="GGE483" s="79"/>
      <c r="GGF483" s="79"/>
      <c r="GGG483" s="79"/>
      <c r="GGH483" s="79"/>
      <c r="GGI483" s="79"/>
      <c r="GGJ483" s="79"/>
      <c r="GGK483" s="79"/>
      <c r="GGL483" s="79"/>
      <c r="GGM483" s="79"/>
      <c r="GGN483" s="79"/>
      <c r="GGO483" s="79"/>
      <c r="GGP483" s="79"/>
      <c r="GGQ483" s="79"/>
      <c r="GGR483" s="79"/>
      <c r="GGS483" s="79"/>
      <c r="GGT483" s="79"/>
      <c r="GGU483" s="79"/>
      <c r="GGV483" s="79"/>
      <c r="GGW483" s="79"/>
      <c r="GGX483" s="79"/>
      <c r="GGY483" s="79"/>
      <c r="GGZ483" s="79"/>
      <c r="GHA483" s="79"/>
      <c r="GHB483" s="79"/>
      <c r="GHC483" s="79"/>
      <c r="GHD483" s="79"/>
      <c r="GHE483" s="79"/>
      <c r="GHF483" s="79"/>
      <c r="GHG483" s="79"/>
      <c r="GHH483" s="79"/>
      <c r="GHI483" s="79"/>
      <c r="GHJ483" s="79"/>
      <c r="GHK483" s="79"/>
      <c r="GHL483" s="79"/>
      <c r="GHM483" s="79"/>
      <c r="GHN483" s="79"/>
      <c r="GHO483" s="79"/>
      <c r="GHP483" s="79"/>
      <c r="GHQ483" s="79"/>
      <c r="GHR483" s="79"/>
      <c r="GHS483" s="79"/>
      <c r="GHT483" s="79"/>
      <c r="GHU483" s="79"/>
      <c r="GHV483" s="79"/>
      <c r="GHW483" s="79"/>
      <c r="GHX483" s="79"/>
      <c r="GHY483" s="79"/>
      <c r="GHZ483" s="79"/>
      <c r="GIA483" s="79"/>
      <c r="GIB483" s="79"/>
      <c r="GIC483" s="79"/>
      <c r="GID483" s="79"/>
      <c r="GIE483" s="79"/>
      <c r="GIF483" s="79"/>
      <c r="GIG483" s="79"/>
      <c r="GIH483" s="79"/>
      <c r="GII483" s="79"/>
      <c r="GIJ483" s="79"/>
      <c r="GIK483" s="79"/>
      <c r="GIL483" s="79"/>
      <c r="GIM483" s="79"/>
      <c r="GIN483" s="79"/>
      <c r="GIO483" s="79"/>
      <c r="GIP483" s="79"/>
      <c r="GIQ483" s="79"/>
      <c r="GIR483" s="79"/>
      <c r="GIS483" s="79"/>
      <c r="GIT483" s="79"/>
      <c r="GIU483" s="79"/>
      <c r="GIV483" s="79"/>
      <c r="GIW483" s="79"/>
      <c r="GIX483" s="79"/>
      <c r="GIY483" s="79"/>
      <c r="GIZ483" s="79"/>
      <c r="GJA483" s="79"/>
      <c r="GJB483" s="79"/>
      <c r="GJC483" s="79"/>
      <c r="GJD483" s="79"/>
      <c r="GJE483" s="79"/>
      <c r="GJF483" s="79"/>
      <c r="GJG483" s="79"/>
      <c r="GJH483" s="79"/>
      <c r="GJI483" s="79"/>
      <c r="GJJ483" s="79"/>
      <c r="GJK483" s="79"/>
      <c r="GJL483" s="79"/>
      <c r="GJM483" s="79"/>
      <c r="GJN483" s="79"/>
      <c r="GJO483" s="79"/>
      <c r="GJP483" s="79"/>
      <c r="GJQ483" s="79"/>
      <c r="GJR483" s="79"/>
      <c r="GJS483" s="79"/>
      <c r="GJT483" s="79"/>
      <c r="GJU483" s="79"/>
      <c r="GJV483" s="79"/>
      <c r="GJW483" s="79"/>
      <c r="GJX483" s="79"/>
      <c r="GJY483" s="79"/>
      <c r="GJZ483" s="79"/>
      <c r="GKA483" s="79"/>
      <c r="GKB483" s="79"/>
      <c r="GKC483" s="79"/>
      <c r="GKD483" s="79"/>
      <c r="GKE483" s="79"/>
      <c r="GKF483" s="79"/>
      <c r="GKG483" s="79"/>
      <c r="GKH483" s="79"/>
      <c r="GKI483" s="79"/>
      <c r="GKJ483" s="79"/>
      <c r="GKK483" s="79"/>
      <c r="GKL483" s="79"/>
      <c r="GKM483" s="79"/>
      <c r="GKN483" s="79"/>
      <c r="GKO483" s="79"/>
      <c r="GKP483" s="79"/>
      <c r="GKQ483" s="79"/>
      <c r="GKR483" s="79"/>
      <c r="GKS483" s="79"/>
      <c r="GKT483" s="79"/>
      <c r="GKU483" s="79"/>
      <c r="GKV483" s="79"/>
      <c r="GKW483" s="79"/>
      <c r="GKX483" s="79"/>
      <c r="GKY483" s="79"/>
      <c r="GKZ483" s="79"/>
      <c r="GLA483" s="79"/>
      <c r="GLB483" s="79"/>
      <c r="GLC483" s="79"/>
      <c r="GLD483" s="79"/>
      <c r="GLE483" s="79"/>
      <c r="GLF483" s="79"/>
      <c r="GLG483" s="79"/>
      <c r="GLH483" s="79"/>
      <c r="GLI483" s="79"/>
      <c r="GLJ483" s="79"/>
      <c r="GLK483" s="79"/>
      <c r="GLL483" s="79"/>
      <c r="GLM483" s="79"/>
      <c r="GLN483" s="79"/>
      <c r="GLO483" s="79"/>
      <c r="GLP483" s="79"/>
      <c r="GLQ483" s="79"/>
      <c r="GLR483" s="79"/>
      <c r="GLS483" s="79"/>
      <c r="GLT483" s="79"/>
      <c r="GLU483" s="79"/>
      <c r="GLV483" s="79"/>
      <c r="GLW483" s="79"/>
      <c r="GLX483" s="79"/>
      <c r="GLY483" s="79"/>
      <c r="GLZ483" s="79"/>
      <c r="GMA483" s="79"/>
      <c r="GMB483" s="79"/>
      <c r="GMC483" s="79"/>
      <c r="GMD483" s="79"/>
      <c r="GME483" s="79"/>
      <c r="GMF483" s="79"/>
      <c r="GMG483" s="79"/>
      <c r="GMH483" s="79"/>
      <c r="GMI483" s="79"/>
      <c r="GMJ483" s="79"/>
      <c r="GMK483" s="79"/>
      <c r="GML483" s="79"/>
      <c r="GMM483" s="79"/>
      <c r="GMN483" s="79"/>
      <c r="GMO483" s="79"/>
      <c r="GMP483" s="79"/>
      <c r="GMQ483" s="79"/>
      <c r="GMR483" s="79"/>
      <c r="GMS483" s="79"/>
      <c r="GMT483" s="79"/>
      <c r="GMU483" s="79"/>
      <c r="GMV483" s="79"/>
      <c r="GMW483" s="79"/>
      <c r="GMX483" s="79"/>
      <c r="GMY483" s="79"/>
      <c r="GMZ483" s="79"/>
      <c r="GNA483" s="79"/>
      <c r="GNB483" s="79"/>
      <c r="GNC483" s="79"/>
      <c r="GND483" s="79"/>
      <c r="GNE483" s="79"/>
      <c r="GNF483" s="79"/>
      <c r="GNG483" s="79"/>
      <c r="GNH483" s="79"/>
      <c r="GNI483" s="79"/>
      <c r="GNJ483" s="79"/>
      <c r="GNK483" s="79"/>
      <c r="GNL483" s="79"/>
      <c r="GNM483" s="79"/>
      <c r="GNN483" s="79"/>
      <c r="GNO483" s="79"/>
      <c r="GNP483" s="79"/>
      <c r="GNQ483" s="79"/>
      <c r="GNR483" s="79"/>
      <c r="GNS483" s="79"/>
      <c r="GNT483" s="79"/>
      <c r="GNU483" s="79"/>
      <c r="GNV483" s="79"/>
      <c r="GNW483" s="79"/>
      <c r="GNX483" s="79"/>
      <c r="GNY483" s="79"/>
      <c r="GNZ483" s="79"/>
      <c r="GOA483" s="79"/>
      <c r="GOB483" s="79"/>
      <c r="GOC483" s="79"/>
      <c r="GOD483" s="79"/>
      <c r="GOE483" s="79"/>
      <c r="GOF483" s="79"/>
      <c r="GOG483" s="79"/>
      <c r="GOH483" s="79"/>
      <c r="GOI483" s="79"/>
      <c r="GOJ483" s="79"/>
      <c r="GOK483" s="79"/>
      <c r="GOL483" s="79"/>
      <c r="GOM483" s="79"/>
      <c r="GON483" s="79"/>
      <c r="GOO483" s="79"/>
      <c r="GOP483" s="79"/>
      <c r="GOQ483" s="79"/>
      <c r="GOR483" s="79"/>
      <c r="GOS483" s="79"/>
      <c r="GOT483" s="79"/>
      <c r="GOU483" s="79"/>
      <c r="GOV483" s="79"/>
      <c r="GOW483" s="79"/>
      <c r="GOX483" s="79"/>
      <c r="GOY483" s="79"/>
      <c r="GOZ483" s="79"/>
      <c r="GPA483" s="79"/>
      <c r="GPB483" s="79"/>
      <c r="GPC483" s="79"/>
      <c r="GPD483" s="79"/>
      <c r="GPE483" s="79"/>
      <c r="GPF483" s="79"/>
      <c r="GPG483" s="79"/>
      <c r="GPH483" s="79"/>
      <c r="GPI483" s="79"/>
      <c r="GPJ483" s="79"/>
      <c r="GPK483" s="79"/>
      <c r="GPL483" s="79"/>
      <c r="GPM483" s="79"/>
      <c r="GPN483" s="79"/>
      <c r="GPO483" s="79"/>
      <c r="GPP483" s="79"/>
      <c r="GPQ483" s="79"/>
      <c r="GPR483" s="79"/>
      <c r="GPS483" s="79"/>
      <c r="GPT483" s="79"/>
      <c r="GPU483" s="79"/>
      <c r="GPV483" s="79"/>
      <c r="GPW483" s="79"/>
      <c r="GPX483" s="79"/>
      <c r="GPY483" s="79"/>
      <c r="GPZ483" s="79"/>
      <c r="GQA483" s="79"/>
      <c r="GQB483" s="79"/>
      <c r="GQC483" s="79"/>
      <c r="GQD483" s="79"/>
      <c r="GQE483" s="79"/>
      <c r="GQF483" s="79"/>
      <c r="GQG483" s="79"/>
      <c r="GQH483" s="79"/>
      <c r="GQI483" s="79"/>
      <c r="GQJ483" s="79"/>
      <c r="GQK483" s="79"/>
      <c r="GQL483" s="79"/>
      <c r="GQM483" s="79"/>
      <c r="GQN483" s="79"/>
      <c r="GQO483" s="79"/>
      <c r="GQP483" s="79"/>
      <c r="GQQ483" s="79"/>
      <c r="GQR483" s="79"/>
      <c r="GQS483" s="79"/>
      <c r="GQT483" s="79"/>
      <c r="GQU483" s="79"/>
      <c r="GQV483" s="79"/>
      <c r="GQW483" s="79"/>
      <c r="GQX483" s="79"/>
      <c r="GQY483" s="79"/>
      <c r="GQZ483" s="79"/>
      <c r="GRA483" s="79"/>
      <c r="GRB483" s="79"/>
      <c r="GRC483" s="79"/>
      <c r="GRD483" s="79"/>
      <c r="GRE483" s="79"/>
      <c r="GRF483" s="79"/>
      <c r="GRG483" s="79"/>
      <c r="GRH483" s="79"/>
      <c r="GRI483" s="79"/>
      <c r="GRJ483" s="79"/>
      <c r="GRK483" s="79"/>
      <c r="GRL483" s="79"/>
      <c r="GRM483" s="79"/>
      <c r="GRN483" s="79"/>
      <c r="GRO483" s="79"/>
      <c r="GRP483" s="79"/>
      <c r="GRQ483" s="79"/>
      <c r="GRR483" s="79"/>
      <c r="GRS483" s="79"/>
      <c r="GRT483" s="79"/>
      <c r="GRU483" s="79"/>
      <c r="GRV483" s="79"/>
      <c r="GRW483" s="79"/>
      <c r="GRX483" s="79"/>
      <c r="GRY483" s="79"/>
      <c r="GRZ483" s="79"/>
      <c r="GSA483" s="79"/>
      <c r="GSB483" s="79"/>
      <c r="GSC483" s="79"/>
      <c r="GSD483" s="79"/>
      <c r="GSE483" s="79"/>
      <c r="GSF483" s="79"/>
      <c r="GSG483" s="79"/>
      <c r="GSH483" s="79"/>
      <c r="GSI483" s="79"/>
      <c r="GSJ483" s="79"/>
      <c r="GSK483" s="79"/>
      <c r="GSL483" s="79"/>
      <c r="GSM483" s="79"/>
      <c r="GSN483" s="79"/>
      <c r="GSO483" s="79"/>
      <c r="GSP483" s="79"/>
      <c r="GSQ483" s="79"/>
      <c r="GSR483" s="79"/>
      <c r="GSS483" s="79"/>
      <c r="GST483" s="79"/>
      <c r="GSU483" s="79"/>
      <c r="GSV483" s="79"/>
      <c r="GSW483" s="79"/>
      <c r="GSX483" s="79"/>
      <c r="GSY483" s="79"/>
      <c r="GSZ483" s="79"/>
      <c r="GTA483" s="79"/>
      <c r="GTB483" s="79"/>
      <c r="GTC483" s="79"/>
      <c r="GTD483" s="79"/>
      <c r="GTE483" s="79"/>
      <c r="GTF483" s="79"/>
      <c r="GTG483" s="79"/>
      <c r="GTH483" s="79"/>
      <c r="GTI483" s="79"/>
      <c r="GTJ483" s="79"/>
      <c r="GTK483" s="79"/>
      <c r="GTL483" s="79"/>
      <c r="GTM483" s="79"/>
      <c r="GTN483" s="79"/>
      <c r="GTO483" s="79"/>
      <c r="GTP483" s="79"/>
      <c r="GTQ483" s="79"/>
      <c r="GTR483" s="79"/>
      <c r="GTS483" s="79"/>
      <c r="GTT483" s="79"/>
      <c r="GTU483" s="79"/>
      <c r="GTV483" s="79"/>
      <c r="GTW483" s="79"/>
      <c r="GTX483" s="79"/>
      <c r="GTY483" s="79"/>
      <c r="GTZ483" s="79"/>
      <c r="GUA483" s="79"/>
      <c r="GUB483" s="79"/>
      <c r="GUC483" s="79"/>
      <c r="GUD483" s="79"/>
      <c r="GUE483" s="79"/>
      <c r="GUF483" s="79"/>
      <c r="GUG483" s="79"/>
      <c r="GUH483" s="79"/>
      <c r="GUI483" s="79"/>
      <c r="GUJ483" s="79"/>
      <c r="GUK483" s="79"/>
      <c r="GUL483" s="79"/>
      <c r="GUM483" s="79"/>
      <c r="GUN483" s="79"/>
      <c r="GUO483" s="79"/>
      <c r="GUP483" s="79"/>
      <c r="GUQ483" s="79"/>
      <c r="GUR483" s="79"/>
      <c r="GUS483" s="79"/>
      <c r="GUT483" s="79"/>
      <c r="GUU483" s="79"/>
      <c r="GUV483" s="79"/>
      <c r="GUW483" s="79"/>
      <c r="GUX483" s="79"/>
      <c r="GUY483" s="79"/>
      <c r="GUZ483" s="79"/>
      <c r="GVA483" s="79"/>
      <c r="GVB483" s="79"/>
      <c r="GVC483" s="79"/>
      <c r="GVD483" s="79"/>
      <c r="GVE483" s="79"/>
      <c r="GVF483" s="79"/>
      <c r="GVG483" s="79"/>
      <c r="GVH483" s="79"/>
      <c r="GVI483" s="79"/>
      <c r="GVJ483" s="79"/>
      <c r="GVK483" s="79"/>
      <c r="GVL483" s="79"/>
      <c r="GVM483" s="79"/>
      <c r="GVN483" s="79"/>
      <c r="GVO483" s="79"/>
      <c r="GVP483" s="79"/>
      <c r="GVQ483" s="79"/>
      <c r="GVR483" s="79"/>
      <c r="GVS483" s="79"/>
      <c r="GVT483" s="79"/>
      <c r="GVU483" s="79"/>
      <c r="GVV483" s="79"/>
      <c r="GVW483" s="79"/>
      <c r="GVX483" s="79"/>
      <c r="GVY483" s="79"/>
      <c r="GVZ483" s="79"/>
      <c r="GWA483" s="79"/>
      <c r="GWB483" s="79"/>
      <c r="GWC483" s="79"/>
      <c r="GWD483" s="79"/>
      <c r="GWE483" s="79"/>
      <c r="GWF483" s="79"/>
      <c r="GWG483" s="79"/>
      <c r="GWH483" s="79"/>
      <c r="GWI483" s="79"/>
      <c r="GWJ483" s="79"/>
      <c r="GWK483" s="79"/>
      <c r="GWL483" s="79"/>
      <c r="GWM483" s="79"/>
      <c r="GWN483" s="79"/>
      <c r="GWO483" s="79"/>
      <c r="GWP483" s="79"/>
      <c r="GWQ483" s="79"/>
      <c r="GWR483" s="79"/>
      <c r="GWS483" s="79"/>
      <c r="GWT483" s="79"/>
      <c r="GWU483" s="79"/>
      <c r="GWV483" s="79"/>
      <c r="GWW483" s="79"/>
      <c r="GWX483" s="79"/>
      <c r="GWY483" s="79"/>
      <c r="GWZ483" s="79"/>
      <c r="GXA483" s="79"/>
      <c r="GXB483" s="79"/>
      <c r="GXC483" s="79"/>
      <c r="GXD483" s="79"/>
      <c r="GXE483" s="79"/>
      <c r="GXF483" s="79"/>
      <c r="GXG483" s="79"/>
      <c r="GXH483" s="79"/>
      <c r="GXI483" s="79"/>
      <c r="GXJ483" s="79"/>
      <c r="GXK483" s="79"/>
      <c r="GXL483" s="79"/>
      <c r="GXM483" s="79"/>
      <c r="GXN483" s="79"/>
      <c r="GXO483" s="79"/>
      <c r="GXP483" s="79"/>
      <c r="GXQ483" s="79"/>
      <c r="GXR483" s="79"/>
      <c r="GXS483" s="79"/>
      <c r="GXT483" s="79"/>
      <c r="GXU483" s="79"/>
      <c r="GXV483" s="79"/>
      <c r="GXW483" s="79"/>
      <c r="GXX483" s="79"/>
      <c r="GXY483" s="79"/>
      <c r="GXZ483" s="79"/>
      <c r="GYA483" s="79"/>
      <c r="GYB483" s="79"/>
      <c r="GYC483" s="79"/>
      <c r="GYD483" s="79"/>
      <c r="GYE483" s="79"/>
      <c r="GYF483" s="79"/>
      <c r="GYG483" s="79"/>
      <c r="GYH483" s="79"/>
      <c r="GYI483" s="79"/>
      <c r="GYJ483" s="79"/>
      <c r="GYK483" s="79"/>
      <c r="GYL483" s="79"/>
      <c r="GYM483" s="79"/>
      <c r="GYN483" s="79"/>
      <c r="GYO483" s="79"/>
      <c r="GYP483" s="79"/>
      <c r="GYQ483" s="79"/>
      <c r="GYR483" s="79"/>
      <c r="GYS483" s="79"/>
      <c r="GYT483" s="79"/>
      <c r="GYU483" s="79"/>
      <c r="GYV483" s="79"/>
      <c r="GYW483" s="79"/>
      <c r="GYX483" s="79"/>
      <c r="GYY483" s="79"/>
      <c r="GYZ483" s="79"/>
      <c r="GZA483" s="79"/>
      <c r="GZB483" s="79"/>
      <c r="GZC483" s="79"/>
      <c r="GZD483" s="79"/>
      <c r="GZE483" s="79"/>
      <c r="GZF483" s="79"/>
      <c r="GZG483" s="79"/>
      <c r="GZH483" s="79"/>
      <c r="GZI483" s="79"/>
      <c r="GZJ483" s="79"/>
      <c r="GZK483" s="79"/>
      <c r="GZL483" s="79"/>
      <c r="GZM483" s="79"/>
      <c r="GZN483" s="79"/>
      <c r="GZO483" s="79"/>
      <c r="GZP483" s="79"/>
      <c r="GZQ483" s="79"/>
      <c r="GZR483" s="79"/>
      <c r="GZS483" s="79"/>
      <c r="GZT483" s="79"/>
      <c r="GZU483" s="79"/>
      <c r="GZV483" s="79"/>
      <c r="GZW483" s="79"/>
      <c r="GZX483" s="79"/>
      <c r="GZY483" s="79"/>
      <c r="GZZ483" s="79"/>
      <c r="HAA483" s="79"/>
      <c r="HAB483" s="79"/>
      <c r="HAC483" s="79"/>
      <c r="HAD483" s="79"/>
      <c r="HAE483" s="79"/>
      <c r="HAF483" s="79"/>
      <c r="HAG483" s="79"/>
      <c r="HAH483" s="79"/>
      <c r="HAI483" s="79"/>
      <c r="HAJ483" s="79"/>
      <c r="HAK483" s="79"/>
      <c r="HAL483" s="79"/>
      <c r="HAM483" s="79"/>
      <c r="HAN483" s="79"/>
      <c r="HAO483" s="79"/>
      <c r="HAP483" s="79"/>
      <c r="HAQ483" s="79"/>
      <c r="HAR483" s="79"/>
      <c r="HAS483" s="79"/>
      <c r="HAT483" s="79"/>
      <c r="HAU483" s="79"/>
      <c r="HAV483" s="79"/>
      <c r="HAW483" s="79"/>
      <c r="HAX483" s="79"/>
      <c r="HAY483" s="79"/>
      <c r="HAZ483" s="79"/>
      <c r="HBA483" s="79"/>
      <c r="HBB483" s="79"/>
      <c r="HBC483" s="79"/>
      <c r="HBD483" s="79"/>
      <c r="HBE483" s="79"/>
      <c r="HBF483" s="79"/>
      <c r="HBG483" s="79"/>
      <c r="HBH483" s="79"/>
      <c r="HBI483" s="79"/>
      <c r="HBJ483" s="79"/>
      <c r="HBK483" s="79"/>
      <c r="HBL483" s="79"/>
      <c r="HBM483" s="79"/>
      <c r="HBN483" s="79"/>
      <c r="HBO483" s="79"/>
      <c r="HBP483" s="79"/>
      <c r="HBQ483" s="79"/>
      <c r="HBR483" s="79"/>
      <c r="HBS483" s="79"/>
      <c r="HBT483" s="79"/>
      <c r="HBU483" s="79"/>
      <c r="HBV483" s="79"/>
      <c r="HBW483" s="79"/>
      <c r="HBX483" s="79"/>
      <c r="HBY483" s="79"/>
      <c r="HBZ483" s="79"/>
      <c r="HCA483" s="79"/>
      <c r="HCB483" s="79"/>
      <c r="HCC483" s="79"/>
      <c r="HCD483" s="79"/>
      <c r="HCE483" s="79"/>
      <c r="HCF483" s="79"/>
      <c r="HCG483" s="79"/>
      <c r="HCH483" s="79"/>
      <c r="HCI483" s="79"/>
      <c r="HCJ483" s="79"/>
      <c r="HCK483" s="79"/>
      <c r="HCL483" s="79"/>
      <c r="HCM483" s="79"/>
      <c r="HCN483" s="79"/>
      <c r="HCO483" s="79"/>
      <c r="HCP483" s="79"/>
      <c r="HCQ483" s="79"/>
      <c r="HCR483" s="79"/>
      <c r="HCS483" s="79"/>
      <c r="HCT483" s="79"/>
      <c r="HCU483" s="79"/>
      <c r="HCV483" s="79"/>
      <c r="HCW483" s="79"/>
      <c r="HCX483" s="79"/>
      <c r="HCY483" s="79"/>
      <c r="HCZ483" s="79"/>
      <c r="HDA483" s="79"/>
      <c r="HDB483" s="79"/>
      <c r="HDC483" s="79"/>
      <c r="HDD483" s="79"/>
      <c r="HDE483" s="79"/>
      <c r="HDF483" s="79"/>
      <c r="HDG483" s="79"/>
      <c r="HDH483" s="79"/>
      <c r="HDI483" s="79"/>
      <c r="HDJ483" s="79"/>
      <c r="HDK483" s="79"/>
      <c r="HDL483" s="79"/>
      <c r="HDM483" s="79"/>
      <c r="HDN483" s="79"/>
      <c r="HDO483" s="79"/>
      <c r="HDP483" s="79"/>
      <c r="HDQ483" s="79"/>
      <c r="HDR483" s="79"/>
      <c r="HDS483" s="79"/>
      <c r="HDT483" s="79"/>
      <c r="HDU483" s="79"/>
      <c r="HDV483" s="79"/>
      <c r="HDW483" s="79"/>
      <c r="HDX483" s="79"/>
      <c r="HDY483" s="79"/>
      <c r="HDZ483" s="79"/>
      <c r="HEA483" s="79"/>
      <c r="HEB483" s="79"/>
      <c r="HEC483" s="79"/>
      <c r="HED483" s="79"/>
      <c r="HEE483" s="79"/>
      <c r="HEF483" s="79"/>
      <c r="HEG483" s="79"/>
      <c r="HEH483" s="79"/>
      <c r="HEI483" s="79"/>
      <c r="HEJ483" s="79"/>
      <c r="HEK483" s="79"/>
      <c r="HEL483" s="79"/>
      <c r="HEM483" s="79"/>
      <c r="HEN483" s="79"/>
      <c r="HEO483" s="79"/>
      <c r="HEP483" s="79"/>
      <c r="HEQ483" s="79"/>
      <c r="HER483" s="79"/>
      <c r="HES483" s="79"/>
      <c r="HET483" s="79"/>
      <c r="HEU483" s="79"/>
      <c r="HEV483" s="79"/>
      <c r="HEW483" s="79"/>
      <c r="HEX483" s="79"/>
      <c r="HEY483" s="79"/>
      <c r="HEZ483" s="79"/>
      <c r="HFA483" s="79"/>
      <c r="HFB483" s="79"/>
      <c r="HFC483" s="79"/>
      <c r="HFD483" s="79"/>
      <c r="HFE483" s="79"/>
      <c r="HFF483" s="79"/>
      <c r="HFG483" s="79"/>
      <c r="HFH483" s="79"/>
      <c r="HFI483" s="79"/>
      <c r="HFJ483" s="79"/>
      <c r="HFK483" s="79"/>
      <c r="HFL483" s="79"/>
      <c r="HFM483" s="79"/>
      <c r="HFN483" s="79"/>
      <c r="HFO483" s="79"/>
      <c r="HFP483" s="79"/>
      <c r="HFQ483" s="79"/>
      <c r="HFR483" s="79"/>
      <c r="HFS483" s="79"/>
      <c r="HFT483" s="79"/>
      <c r="HFU483" s="79"/>
      <c r="HFV483" s="79"/>
      <c r="HFW483" s="79"/>
      <c r="HFX483" s="79"/>
      <c r="HFY483" s="79"/>
      <c r="HFZ483" s="79"/>
      <c r="HGA483" s="79"/>
      <c r="HGB483" s="79"/>
      <c r="HGC483" s="79"/>
      <c r="HGD483" s="79"/>
      <c r="HGE483" s="79"/>
      <c r="HGF483" s="79"/>
      <c r="HGG483" s="79"/>
      <c r="HGH483" s="79"/>
      <c r="HGI483" s="79"/>
      <c r="HGJ483" s="79"/>
      <c r="HGK483" s="79"/>
      <c r="HGL483" s="79"/>
      <c r="HGM483" s="79"/>
      <c r="HGN483" s="79"/>
      <c r="HGO483" s="79"/>
      <c r="HGP483" s="79"/>
      <c r="HGQ483" s="79"/>
      <c r="HGR483" s="79"/>
      <c r="HGS483" s="79"/>
      <c r="HGT483" s="79"/>
      <c r="HGU483" s="79"/>
      <c r="HGV483" s="79"/>
      <c r="HGW483" s="79"/>
      <c r="HGX483" s="79"/>
      <c r="HGY483" s="79"/>
      <c r="HGZ483" s="79"/>
      <c r="HHA483" s="79"/>
      <c r="HHB483" s="79"/>
      <c r="HHC483" s="79"/>
      <c r="HHD483" s="79"/>
      <c r="HHE483" s="79"/>
      <c r="HHF483" s="79"/>
      <c r="HHG483" s="79"/>
      <c r="HHH483" s="79"/>
      <c r="HHI483" s="79"/>
      <c r="HHJ483" s="79"/>
      <c r="HHK483" s="79"/>
      <c r="HHL483" s="79"/>
      <c r="HHM483" s="79"/>
      <c r="HHN483" s="79"/>
      <c r="HHO483" s="79"/>
      <c r="HHP483" s="79"/>
      <c r="HHQ483" s="79"/>
      <c r="HHR483" s="79"/>
      <c r="HHS483" s="79"/>
      <c r="HHT483" s="79"/>
      <c r="HHU483" s="79"/>
      <c r="HHV483" s="79"/>
      <c r="HHW483" s="79"/>
      <c r="HHX483" s="79"/>
      <c r="HHY483" s="79"/>
      <c r="HHZ483" s="79"/>
      <c r="HIA483" s="79"/>
      <c r="HIB483" s="79"/>
      <c r="HIC483" s="79"/>
      <c r="HID483" s="79"/>
      <c r="HIE483" s="79"/>
      <c r="HIF483" s="79"/>
      <c r="HIG483" s="79"/>
      <c r="HIH483" s="79"/>
      <c r="HII483" s="79"/>
      <c r="HIJ483" s="79"/>
      <c r="HIK483" s="79"/>
      <c r="HIL483" s="79"/>
      <c r="HIM483" s="79"/>
      <c r="HIN483" s="79"/>
      <c r="HIO483" s="79"/>
      <c r="HIP483" s="79"/>
      <c r="HIQ483" s="79"/>
      <c r="HIR483" s="79"/>
      <c r="HIS483" s="79"/>
      <c r="HIT483" s="79"/>
      <c r="HIU483" s="79"/>
      <c r="HIV483" s="79"/>
      <c r="HIW483" s="79"/>
      <c r="HIX483" s="79"/>
      <c r="HIY483" s="79"/>
      <c r="HIZ483" s="79"/>
      <c r="HJA483" s="79"/>
      <c r="HJB483" s="79"/>
      <c r="HJC483" s="79"/>
      <c r="HJD483" s="79"/>
      <c r="HJE483" s="79"/>
      <c r="HJF483" s="79"/>
      <c r="HJG483" s="79"/>
      <c r="HJH483" s="79"/>
      <c r="HJI483" s="79"/>
      <c r="HJJ483" s="79"/>
      <c r="HJK483" s="79"/>
      <c r="HJL483" s="79"/>
      <c r="HJM483" s="79"/>
      <c r="HJN483" s="79"/>
      <c r="HJO483" s="79"/>
      <c r="HJP483" s="79"/>
      <c r="HJQ483" s="79"/>
      <c r="HJR483" s="79"/>
      <c r="HJS483" s="79"/>
      <c r="HJT483" s="79"/>
      <c r="HJU483" s="79"/>
      <c r="HJV483" s="79"/>
      <c r="HJW483" s="79"/>
      <c r="HJX483" s="79"/>
      <c r="HJY483" s="79"/>
      <c r="HJZ483" s="79"/>
      <c r="HKA483" s="79"/>
      <c r="HKB483" s="79"/>
      <c r="HKC483" s="79"/>
      <c r="HKD483" s="79"/>
      <c r="HKE483" s="79"/>
      <c r="HKF483" s="79"/>
      <c r="HKG483" s="79"/>
      <c r="HKH483" s="79"/>
      <c r="HKI483" s="79"/>
      <c r="HKJ483" s="79"/>
      <c r="HKK483" s="79"/>
      <c r="HKL483" s="79"/>
      <c r="HKM483" s="79"/>
      <c r="HKN483" s="79"/>
      <c r="HKO483" s="79"/>
      <c r="HKP483" s="79"/>
      <c r="HKQ483" s="79"/>
      <c r="HKR483" s="79"/>
      <c r="HKS483" s="79"/>
      <c r="HKT483" s="79"/>
      <c r="HKU483" s="79"/>
      <c r="HKV483" s="79"/>
      <c r="HKW483" s="79"/>
      <c r="HKX483" s="79"/>
      <c r="HKY483" s="79"/>
      <c r="HKZ483" s="79"/>
      <c r="HLA483" s="79"/>
      <c r="HLB483" s="79"/>
      <c r="HLC483" s="79"/>
      <c r="HLD483" s="79"/>
      <c r="HLE483" s="79"/>
      <c r="HLF483" s="79"/>
      <c r="HLG483" s="79"/>
      <c r="HLH483" s="79"/>
      <c r="HLI483" s="79"/>
      <c r="HLJ483" s="79"/>
      <c r="HLK483" s="79"/>
      <c r="HLL483" s="79"/>
      <c r="HLM483" s="79"/>
      <c r="HLN483" s="79"/>
      <c r="HLO483" s="79"/>
      <c r="HLP483" s="79"/>
      <c r="HLQ483" s="79"/>
      <c r="HLR483" s="79"/>
      <c r="HLS483" s="79"/>
      <c r="HLT483" s="79"/>
      <c r="HLU483" s="79"/>
      <c r="HLV483" s="79"/>
      <c r="HLW483" s="79"/>
      <c r="HLX483" s="79"/>
      <c r="HLY483" s="79"/>
      <c r="HLZ483" s="79"/>
      <c r="HMA483" s="79"/>
      <c r="HMB483" s="79"/>
      <c r="HMC483" s="79"/>
      <c r="HMD483" s="79"/>
      <c r="HME483" s="79"/>
      <c r="HMF483" s="79"/>
      <c r="HMG483" s="79"/>
      <c r="HMH483" s="79"/>
      <c r="HMI483" s="79"/>
      <c r="HMJ483" s="79"/>
      <c r="HMK483" s="79"/>
      <c r="HML483" s="79"/>
      <c r="HMM483" s="79"/>
      <c r="HMN483" s="79"/>
      <c r="HMO483" s="79"/>
      <c r="HMP483" s="79"/>
      <c r="HMQ483" s="79"/>
      <c r="HMR483" s="79"/>
      <c r="HMS483" s="79"/>
      <c r="HMT483" s="79"/>
      <c r="HMU483" s="79"/>
      <c r="HMV483" s="79"/>
      <c r="HMW483" s="79"/>
      <c r="HMX483" s="79"/>
      <c r="HMY483" s="79"/>
      <c r="HMZ483" s="79"/>
      <c r="HNA483" s="79"/>
      <c r="HNB483" s="79"/>
      <c r="HNC483" s="79"/>
      <c r="HND483" s="79"/>
      <c r="HNE483" s="79"/>
      <c r="HNF483" s="79"/>
      <c r="HNG483" s="79"/>
      <c r="HNH483" s="79"/>
      <c r="HNI483" s="79"/>
      <c r="HNJ483" s="79"/>
      <c r="HNK483" s="79"/>
      <c r="HNL483" s="79"/>
      <c r="HNM483" s="79"/>
      <c r="HNN483" s="79"/>
      <c r="HNO483" s="79"/>
      <c r="HNP483" s="79"/>
      <c r="HNQ483" s="79"/>
      <c r="HNR483" s="79"/>
      <c r="HNS483" s="79"/>
      <c r="HNT483" s="79"/>
      <c r="HNU483" s="79"/>
      <c r="HNV483" s="79"/>
      <c r="HNW483" s="79"/>
      <c r="HNX483" s="79"/>
      <c r="HNY483" s="79"/>
      <c r="HNZ483" s="79"/>
      <c r="HOA483" s="79"/>
      <c r="HOB483" s="79"/>
      <c r="HOC483" s="79"/>
      <c r="HOD483" s="79"/>
      <c r="HOE483" s="79"/>
      <c r="HOF483" s="79"/>
      <c r="HOG483" s="79"/>
      <c r="HOH483" s="79"/>
      <c r="HOI483" s="79"/>
      <c r="HOJ483" s="79"/>
      <c r="HOK483" s="79"/>
      <c r="HOL483" s="79"/>
      <c r="HOM483" s="79"/>
      <c r="HON483" s="79"/>
      <c r="HOO483" s="79"/>
      <c r="HOP483" s="79"/>
      <c r="HOQ483" s="79"/>
      <c r="HOR483" s="79"/>
      <c r="HOS483" s="79"/>
      <c r="HOT483" s="79"/>
      <c r="HOU483" s="79"/>
      <c r="HOV483" s="79"/>
      <c r="HOW483" s="79"/>
      <c r="HOX483" s="79"/>
      <c r="HOY483" s="79"/>
      <c r="HOZ483" s="79"/>
      <c r="HPA483" s="79"/>
      <c r="HPB483" s="79"/>
      <c r="HPC483" s="79"/>
      <c r="HPD483" s="79"/>
      <c r="HPE483" s="79"/>
      <c r="HPF483" s="79"/>
      <c r="HPG483" s="79"/>
      <c r="HPH483" s="79"/>
      <c r="HPI483" s="79"/>
      <c r="HPJ483" s="79"/>
      <c r="HPK483" s="79"/>
      <c r="HPL483" s="79"/>
      <c r="HPM483" s="79"/>
      <c r="HPN483" s="79"/>
      <c r="HPO483" s="79"/>
      <c r="HPP483" s="79"/>
      <c r="HPQ483" s="79"/>
      <c r="HPR483" s="79"/>
      <c r="HPS483" s="79"/>
      <c r="HPT483" s="79"/>
      <c r="HPU483" s="79"/>
      <c r="HPV483" s="79"/>
      <c r="HPW483" s="79"/>
      <c r="HPX483" s="79"/>
      <c r="HPY483" s="79"/>
      <c r="HPZ483" s="79"/>
      <c r="HQA483" s="79"/>
      <c r="HQB483" s="79"/>
      <c r="HQC483" s="79"/>
      <c r="HQD483" s="79"/>
      <c r="HQE483" s="79"/>
      <c r="HQF483" s="79"/>
      <c r="HQG483" s="79"/>
      <c r="HQH483" s="79"/>
      <c r="HQI483" s="79"/>
      <c r="HQJ483" s="79"/>
      <c r="HQK483" s="79"/>
      <c r="HQL483" s="79"/>
      <c r="HQM483" s="79"/>
      <c r="HQN483" s="79"/>
      <c r="HQO483" s="79"/>
      <c r="HQP483" s="79"/>
      <c r="HQQ483" s="79"/>
      <c r="HQR483" s="79"/>
      <c r="HQS483" s="79"/>
      <c r="HQT483" s="79"/>
      <c r="HQU483" s="79"/>
      <c r="HQV483" s="79"/>
      <c r="HQW483" s="79"/>
      <c r="HQX483" s="79"/>
      <c r="HQY483" s="79"/>
      <c r="HQZ483" s="79"/>
      <c r="HRA483" s="79"/>
      <c r="HRB483" s="79"/>
      <c r="HRC483" s="79"/>
      <c r="HRD483" s="79"/>
      <c r="HRE483" s="79"/>
      <c r="HRF483" s="79"/>
      <c r="HRG483" s="79"/>
      <c r="HRH483" s="79"/>
      <c r="HRI483" s="79"/>
      <c r="HRJ483" s="79"/>
      <c r="HRK483" s="79"/>
      <c r="HRL483" s="79"/>
      <c r="HRM483" s="79"/>
      <c r="HRN483" s="79"/>
      <c r="HRO483" s="79"/>
      <c r="HRP483" s="79"/>
      <c r="HRQ483" s="79"/>
      <c r="HRR483" s="79"/>
      <c r="HRS483" s="79"/>
      <c r="HRT483" s="79"/>
      <c r="HRU483" s="79"/>
      <c r="HRV483" s="79"/>
      <c r="HRW483" s="79"/>
      <c r="HRX483" s="79"/>
      <c r="HRY483" s="79"/>
      <c r="HRZ483" s="79"/>
      <c r="HSA483" s="79"/>
      <c r="HSB483" s="79"/>
      <c r="HSC483" s="79"/>
      <c r="HSD483" s="79"/>
      <c r="HSE483" s="79"/>
      <c r="HSF483" s="79"/>
      <c r="HSG483" s="79"/>
      <c r="HSH483" s="79"/>
      <c r="HSI483" s="79"/>
      <c r="HSJ483" s="79"/>
      <c r="HSK483" s="79"/>
      <c r="HSL483" s="79"/>
      <c r="HSM483" s="79"/>
      <c r="HSN483" s="79"/>
      <c r="HSO483" s="79"/>
      <c r="HSP483" s="79"/>
      <c r="HSQ483" s="79"/>
      <c r="HSR483" s="79"/>
      <c r="HSS483" s="79"/>
      <c r="HST483" s="79"/>
      <c r="HSU483" s="79"/>
      <c r="HSV483" s="79"/>
      <c r="HSW483" s="79"/>
      <c r="HSX483" s="79"/>
      <c r="HSY483" s="79"/>
      <c r="HSZ483" s="79"/>
      <c r="HTA483" s="79"/>
      <c r="HTB483" s="79"/>
      <c r="HTC483" s="79"/>
      <c r="HTD483" s="79"/>
      <c r="HTE483" s="79"/>
      <c r="HTF483" s="79"/>
      <c r="HTG483" s="79"/>
      <c r="HTH483" s="79"/>
      <c r="HTI483" s="79"/>
      <c r="HTJ483" s="79"/>
      <c r="HTK483" s="79"/>
      <c r="HTL483" s="79"/>
      <c r="HTM483" s="79"/>
      <c r="HTN483" s="79"/>
      <c r="HTO483" s="79"/>
      <c r="HTP483" s="79"/>
      <c r="HTQ483" s="79"/>
      <c r="HTR483" s="79"/>
      <c r="HTS483" s="79"/>
      <c r="HTT483" s="79"/>
      <c r="HTU483" s="79"/>
      <c r="HTV483" s="79"/>
      <c r="HTW483" s="79"/>
      <c r="HTX483" s="79"/>
      <c r="HTY483" s="79"/>
      <c r="HTZ483" s="79"/>
      <c r="HUA483" s="79"/>
      <c r="HUB483" s="79"/>
      <c r="HUC483" s="79"/>
      <c r="HUD483" s="79"/>
      <c r="HUE483" s="79"/>
      <c r="HUF483" s="79"/>
      <c r="HUG483" s="79"/>
      <c r="HUH483" s="79"/>
      <c r="HUI483" s="79"/>
      <c r="HUJ483" s="79"/>
      <c r="HUK483" s="79"/>
      <c r="HUL483" s="79"/>
      <c r="HUM483" s="79"/>
      <c r="HUN483" s="79"/>
      <c r="HUO483" s="79"/>
      <c r="HUP483" s="79"/>
      <c r="HUQ483" s="79"/>
      <c r="HUR483" s="79"/>
      <c r="HUS483" s="79"/>
      <c r="HUT483" s="79"/>
      <c r="HUU483" s="79"/>
      <c r="HUV483" s="79"/>
      <c r="HUW483" s="79"/>
      <c r="HUX483" s="79"/>
      <c r="HUY483" s="79"/>
      <c r="HUZ483" s="79"/>
      <c r="HVA483" s="79"/>
      <c r="HVB483" s="79"/>
      <c r="HVC483" s="79"/>
      <c r="HVD483" s="79"/>
      <c r="HVE483" s="79"/>
      <c r="HVF483" s="79"/>
      <c r="HVG483" s="79"/>
      <c r="HVH483" s="79"/>
      <c r="HVI483" s="79"/>
      <c r="HVJ483" s="79"/>
      <c r="HVK483" s="79"/>
      <c r="HVL483" s="79"/>
      <c r="HVM483" s="79"/>
      <c r="HVN483" s="79"/>
      <c r="HVO483" s="79"/>
      <c r="HVP483" s="79"/>
      <c r="HVQ483" s="79"/>
      <c r="HVR483" s="79"/>
      <c r="HVS483" s="79"/>
      <c r="HVT483" s="79"/>
      <c r="HVU483" s="79"/>
      <c r="HVV483" s="79"/>
      <c r="HVW483" s="79"/>
      <c r="HVX483" s="79"/>
      <c r="HVY483" s="79"/>
      <c r="HVZ483" s="79"/>
      <c r="HWA483" s="79"/>
      <c r="HWB483" s="79"/>
      <c r="HWC483" s="79"/>
      <c r="HWD483" s="79"/>
      <c r="HWE483" s="79"/>
      <c r="HWF483" s="79"/>
      <c r="HWG483" s="79"/>
      <c r="HWH483" s="79"/>
      <c r="HWI483" s="79"/>
      <c r="HWJ483" s="79"/>
      <c r="HWK483" s="79"/>
      <c r="HWL483" s="79"/>
      <c r="HWM483" s="79"/>
      <c r="HWN483" s="79"/>
      <c r="HWO483" s="79"/>
      <c r="HWP483" s="79"/>
      <c r="HWQ483" s="79"/>
      <c r="HWR483" s="79"/>
      <c r="HWS483" s="79"/>
      <c r="HWT483" s="79"/>
      <c r="HWU483" s="79"/>
      <c r="HWV483" s="79"/>
      <c r="HWW483" s="79"/>
      <c r="HWX483" s="79"/>
      <c r="HWY483" s="79"/>
      <c r="HWZ483" s="79"/>
      <c r="HXA483" s="79"/>
      <c r="HXB483" s="79"/>
      <c r="HXC483" s="79"/>
      <c r="HXD483" s="79"/>
      <c r="HXE483" s="79"/>
      <c r="HXF483" s="79"/>
      <c r="HXG483" s="79"/>
      <c r="HXH483" s="79"/>
      <c r="HXI483" s="79"/>
      <c r="HXJ483" s="79"/>
      <c r="HXK483" s="79"/>
      <c r="HXL483" s="79"/>
      <c r="HXM483" s="79"/>
      <c r="HXN483" s="79"/>
      <c r="HXO483" s="79"/>
      <c r="HXP483" s="79"/>
      <c r="HXQ483" s="79"/>
      <c r="HXR483" s="79"/>
      <c r="HXS483" s="79"/>
      <c r="HXT483" s="79"/>
      <c r="HXU483" s="79"/>
      <c r="HXV483" s="79"/>
      <c r="HXW483" s="79"/>
      <c r="HXX483" s="79"/>
      <c r="HXY483" s="79"/>
      <c r="HXZ483" s="79"/>
      <c r="HYA483" s="79"/>
      <c r="HYB483" s="79"/>
      <c r="HYC483" s="79"/>
      <c r="HYD483" s="79"/>
      <c r="HYE483" s="79"/>
      <c r="HYF483" s="79"/>
      <c r="HYG483" s="79"/>
      <c r="HYH483" s="79"/>
      <c r="HYI483" s="79"/>
      <c r="HYJ483" s="79"/>
      <c r="HYK483" s="79"/>
      <c r="HYL483" s="79"/>
      <c r="HYM483" s="79"/>
      <c r="HYN483" s="79"/>
      <c r="HYO483" s="79"/>
      <c r="HYP483" s="79"/>
      <c r="HYQ483" s="79"/>
      <c r="HYR483" s="79"/>
      <c r="HYS483" s="79"/>
      <c r="HYT483" s="79"/>
      <c r="HYU483" s="79"/>
      <c r="HYV483" s="79"/>
      <c r="HYW483" s="79"/>
      <c r="HYX483" s="79"/>
      <c r="HYY483" s="79"/>
      <c r="HYZ483" s="79"/>
      <c r="HZA483" s="79"/>
      <c r="HZB483" s="79"/>
      <c r="HZC483" s="79"/>
      <c r="HZD483" s="79"/>
      <c r="HZE483" s="79"/>
      <c r="HZF483" s="79"/>
      <c r="HZG483" s="79"/>
      <c r="HZH483" s="79"/>
      <c r="HZI483" s="79"/>
      <c r="HZJ483" s="79"/>
      <c r="HZK483" s="79"/>
      <c r="HZL483" s="79"/>
      <c r="HZM483" s="79"/>
      <c r="HZN483" s="79"/>
      <c r="HZO483" s="79"/>
      <c r="HZP483" s="79"/>
      <c r="HZQ483" s="79"/>
      <c r="HZR483" s="79"/>
      <c r="HZS483" s="79"/>
      <c r="HZT483" s="79"/>
      <c r="HZU483" s="79"/>
      <c r="HZV483" s="79"/>
      <c r="HZW483" s="79"/>
      <c r="HZX483" s="79"/>
      <c r="HZY483" s="79"/>
      <c r="HZZ483" s="79"/>
      <c r="IAA483" s="79"/>
      <c r="IAB483" s="79"/>
      <c r="IAC483" s="79"/>
      <c r="IAD483" s="79"/>
      <c r="IAE483" s="79"/>
      <c r="IAF483" s="79"/>
      <c r="IAG483" s="79"/>
      <c r="IAH483" s="79"/>
      <c r="IAI483" s="79"/>
      <c r="IAJ483" s="79"/>
      <c r="IAK483" s="79"/>
      <c r="IAL483" s="79"/>
      <c r="IAM483" s="79"/>
      <c r="IAN483" s="79"/>
      <c r="IAO483" s="79"/>
      <c r="IAP483" s="79"/>
      <c r="IAQ483" s="79"/>
      <c r="IAR483" s="79"/>
      <c r="IAS483" s="79"/>
      <c r="IAT483" s="79"/>
      <c r="IAU483" s="79"/>
      <c r="IAV483" s="79"/>
      <c r="IAW483" s="79"/>
      <c r="IAX483" s="79"/>
      <c r="IAY483" s="79"/>
      <c r="IAZ483" s="79"/>
      <c r="IBA483" s="79"/>
      <c r="IBB483" s="79"/>
      <c r="IBC483" s="79"/>
      <c r="IBD483" s="79"/>
      <c r="IBE483" s="79"/>
      <c r="IBF483" s="79"/>
      <c r="IBG483" s="79"/>
      <c r="IBH483" s="79"/>
      <c r="IBI483" s="79"/>
      <c r="IBJ483" s="79"/>
      <c r="IBK483" s="79"/>
      <c r="IBL483" s="79"/>
      <c r="IBM483" s="79"/>
      <c r="IBN483" s="79"/>
      <c r="IBO483" s="79"/>
      <c r="IBP483" s="79"/>
      <c r="IBQ483" s="79"/>
      <c r="IBR483" s="79"/>
      <c r="IBS483" s="79"/>
      <c r="IBT483" s="79"/>
      <c r="IBU483" s="79"/>
      <c r="IBV483" s="79"/>
      <c r="IBW483" s="79"/>
      <c r="IBX483" s="79"/>
      <c r="IBY483" s="79"/>
      <c r="IBZ483" s="79"/>
      <c r="ICA483" s="79"/>
      <c r="ICB483" s="79"/>
      <c r="ICC483" s="79"/>
      <c r="ICD483" s="79"/>
      <c r="ICE483" s="79"/>
      <c r="ICF483" s="79"/>
      <c r="ICG483" s="79"/>
      <c r="ICH483" s="79"/>
      <c r="ICI483" s="79"/>
      <c r="ICJ483" s="79"/>
      <c r="ICK483" s="79"/>
      <c r="ICL483" s="79"/>
      <c r="ICM483" s="79"/>
      <c r="ICN483" s="79"/>
      <c r="ICO483" s="79"/>
      <c r="ICP483" s="79"/>
      <c r="ICQ483" s="79"/>
      <c r="ICR483" s="79"/>
      <c r="ICS483" s="79"/>
      <c r="ICT483" s="79"/>
      <c r="ICU483" s="79"/>
      <c r="ICV483" s="79"/>
      <c r="ICW483" s="79"/>
      <c r="ICX483" s="79"/>
      <c r="ICY483" s="79"/>
      <c r="ICZ483" s="79"/>
      <c r="IDA483" s="79"/>
      <c r="IDB483" s="79"/>
      <c r="IDC483" s="79"/>
      <c r="IDD483" s="79"/>
      <c r="IDE483" s="79"/>
      <c r="IDF483" s="79"/>
      <c r="IDG483" s="79"/>
      <c r="IDH483" s="79"/>
      <c r="IDI483" s="79"/>
      <c r="IDJ483" s="79"/>
      <c r="IDK483" s="79"/>
      <c r="IDL483" s="79"/>
      <c r="IDM483" s="79"/>
      <c r="IDN483" s="79"/>
      <c r="IDO483" s="79"/>
      <c r="IDP483" s="79"/>
      <c r="IDQ483" s="79"/>
      <c r="IDR483" s="79"/>
      <c r="IDS483" s="79"/>
      <c r="IDT483" s="79"/>
      <c r="IDU483" s="79"/>
      <c r="IDV483" s="79"/>
      <c r="IDW483" s="79"/>
      <c r="IDX483" s="79"/>
      <c r="IDY483" s="79"/>
      <c r="IDZ483" s="79"/>
      <c r="IEA483" s="79"/>
      <c r="IEB483" s="79"/>
      <c r="IEC483" s="79"/>
      <c r="IED483" s="79"/>
      <c r="IEE483" s="79"/>
      <c r="IEF483" s="79"/>
      <c r="IEG483" s="79"/>
      <c r="IEH483" s="79"/>
      <c r="IEI483" s="79"/>
      <c r="IEJ483" s="79"/>
      <c r="IEK483" s="79"/>
      <c r="IEL483" s="79"/>
      <c r="IEM483" s="79"/>
      <c r="IEN483" s="79"/>
      <c r="IEO483" s="79"/>
      <c r="IEP483" s="79"/>
      <c r="IEQ483" s="79"/>
      <c r="IER483" s="79"/>
      <c r="IES483" s="79"/>
      <c r="IET483" s="79"/>
      <c r="IEU483" s="79"/>
      <c r="IEV483" s="79"/>
      <c r="IEW483" s="79"/>
      <c r="IEX483" s="79"/>
      <c r="IEY483" s="79"/>
      <c r="IEZ483" s="79"/>
      <c r="IFA483" s="79"/>
      <c r="IFB483" s="79"/>
      <c r="IFC483" s="79"/>
      <c r="IFD483" s="79"/>
      <c r="IFE483" s="79"/>
      <c r="IFF483" s="79"/>
      <c r="IFG483" s="79"/>
      <c r="IFH483" s="79"/>
      <c r="IFI483" s="79"/>
      <c r="IFJ483" s="79"/>
      <c r="IFK483" s="79"/>
      <c r="IFL483" s="79"/>
      <c r="IFM483" s="79"/>
      <c r="IFN483" s="79"/>
      <c r="IFO483" s="79"/>
      <c r="IFP483" s="79"/>
      <c r="IFQ483" s="79"/>
      <c r="IFR483" s="79"/>
      <c r="IFS483" s="79"/>
      <c r="IFT483" s="79"/>
      <c r="IFU483" s="79"/>
      <c r="IFV483" s="79"/>
      <c r="IFW483" s="79"/>
      <c r="IFX483" s="79"/>
      <c r="IFY483" s="79"/>
      <c r="IFZ483" s="79"/>
      <c r="IGA483" s="79"/>
      <c r="IGB483" s="79"/>
      <c r="IGC483" s="79"/>
      <c r="IGD483" s="79"/>
      <c r="IGE483" s="79"/>
      <c r="IGF483" s="79"/>
      <c r="IGG483" s="79"/>
      <c r="IGH483" s="79"/>
      <c r="IGI483" s="79"/>
      <c r="IGJ483" s="79"/>
      <c r="IGK483" s="79"/>
      <c r="IGL483" s="79"/>
      <c r="IGM483" s="79"/>
      <c r="IGN483" s="79"/>
      <c r="IGO483" s="79"/>
      <c r="IGP483" s="79"/>
      <c r="IGQ483" s="79"/>
      <c r="IGR483" s="79"/>
      <c r="IGS483" s="79"/>
      <c r="IGT483" s="79"/>
      <c r="IGU483" s="79"/>
      <c r="IGV483" s="79"/>
      <c r="IGW483" s="79"/>
      <c r="IGX483" s="79"/>
      <c r="IGY483" s="79"/>
      <c r="IGZ483" s="79"/>
      <c r="IHA483" s="79"/>
      <c r="IHB483" s="79"/>
      <c r="IHC483" s="79"/>
      <c r="IHD483" s="79"/>
      <c r="IHE483" s="79"/>
      <c r="IHF483" s="79"/>
      <c r="IHG483" s="79"/>
      <c r="IHH483" s="79"/>
      <c r="IHI483" s="79"/>
      <c r="IHJ483" s="79"/>
      <c r="IHK483" s="79"/>
      <c r="IHL483" s="79"/>
      <c r="IHM483" s="79"/>
      <c r="IHN483" s="79"/>
      <c r="IHO483" s="79"/>
      <c r="IHP483" s="79"/>
      <c r="IHQ483" s="79"/>
      <c r="IHR483" s="79"/>
      <c r="IHS483" s="79"/>
      <c r="IHT483" s="79"/>
      <c r="IHU483" s="79"/>
      <c r="IHV483" s="79"/>
      <c r="IHW483" s="79"/>
      <c r="IHX483" s="79"/>
      <c r="IHY483" s="79"/>
      <c r="IHZ483" s="79"/>
      <c r="IIA483" s="79"/>
      <c r="IIB483" s="79"/>
      <c r="IIC483" s="79"/>
      <c r="IID483" s="79"/>
      <c r="IIE483" s="79"/>
      <c r="IIF483" s="79"/>
      <c r="IIG483" s="79"/>
      <c r="IIH483" s="79"/>
      <c r="III483" s="79"/>
      <c r="IIJ483" s="79"/>
      <c r="IIK483" s="79"/>
      <c r="IIL483" s="79"/>
      <c r="IIM483" s="79"/>
      <c r="IIN483" s="79"/>
      <c r="IIO483" s="79"/>
      <c r="IIP483" s="79"/>
      <c r="IIQ483" s="79"/>
      <c r="IIR483" s="79"/>
      <c r="IIS483" s="79"/>
      <c r="IIT483" s="79"/>
      <c r="IIU483" s="79"/>
      <c r="IIV483" s="79"/>
      <c r="IIW483" s="79"/>
      <c r="IIX483" s="79"/>
      <c r="IIY483" s="79"/>
      <c r="IIZ483" s="79"/>
      <c r="IJA483" s="79"/>
      <c r="IJB483" s="79"/>
      <c r="IJC483" s="79"/>
      <c r="IJD483" s="79"/>
      <c r="IJE483" s="79"/>
      <c r="IJF483" s="79"/>
      <c r="IJG483" s="79"/>
      <c r="IJH483" s="79"/>
      <c r="IJI483" s="79"/>
      <c r="IJJ483" s="79"/>
      <c r="IJK483" s="79"/>
      <c r="IJL483" s="79"/>
      <c r="IJM483" s="79"/>
      <c r="IJN483" s="79"/>
      <c r="IJO483" s="79"/>
      <c r="IJP483" s="79"/>
      <c r="IJQ483" s="79"/>
      <c r="IJR483" s="79"/>
      <c r="IJS483" s="79"/>
      <c r="IJT483" s="79"/>
      <c r="IJU483" s="79"/>
      <c r="IJV483" s="79"/>
      <c r="IJW483" s="79"/>
      <c r="IJX483" s="79"/>
      <c r="IJY483" s="79"/>
      <c r="IJZ483" s="79"/>
      <c r="IKA483" s="79"/>
      <c r="IKB483" s="79"/>
      <c r="IKC483" s="79"/>
      <c r="IKD483" s="79"/>
      <c r="IKE483" s="79"/>
      <c r="IKF483" s="79"/>
      <c r="IKG483" s="79"/>
      <c r="IKH483" s="79"/>
      <c r="IKI483" s="79"/>
      <c r="IKJ483" s="79"/>
      <c r="IKK483" s="79"/>
      <c r="IKL483" s="79"/>
      <c r="IKM483" s="79"/>
      <c r="IKN483" s="79"/>
      <c r="IKO483" s="79"/>
      <c r="IKP483" s="79"/>
      <c r="IKQ483" s="79"/>
      <c r="IKR483" s="79"/>
      <c r="IKS483" s="79"/>
      <c r="IKT483" s="79"/>
      <c r="IKU483" s="79"/>
      <c r="IKV483" s="79"/>
      <c r="IKW483" s="79"/>
      <c r="IKX483" s="79"/>
      <c r="IKY483" s="79"/>
      <c r="IKZ483" s="79"/>
      <c r="ILA483" s="79"/>
      <c r="ILB483" s="79"/>
      <c r="ILC483" s="79"/>
      <c r="ILD483" s="79"/>
      <c r="ILE483" s="79"/>
      <c r="ILF483" s="79"/>
      <c r="ILG483" s="79"/>
      <c r="ILH483" s="79"/>
      <c r="ILI483" s="79"/>
      <c r="ILJ483" s="79"/>
      <c r="ILK483" s="79"/>
      <c r="ILL483" s="79"/>
      <c r="ILM483" s="79"/>
      <c r="ILN483" s="79"/>
      <c r="ILO483" s="79"/>
      <c r="ILP483" s="79"/>
      <c r="ILQ483" s="79"/>
      <c r="ILR483" s="79"/>
      <c r="ILS483" s="79"/>
      <c r="ILT483" s="79"/>
      <c r="ILU483" s="79"/>
      <c r="ILV483" s="79"/>
      <c r="ILW483" s="79"/>
      <c r="ILX483" s="79"/>
      <c r="ILY483" s="79"/>
      <c r="ILZ483" s="79"/>
      <c r="IMA483" s="79"/>
      <c r="IMB483" s="79"/>
      <c r="IMC483" s="79"/>
      <c r="IMD483" s="79"/>
      <c r="IME483" s="79"/>
      <c r="IMF483" s="79"/>
      <c r="IMG483" s="79"/>
      <c r="IMH483" s="79"/>
      <c r="IMI483" s="79"/>
      <c r="IMJ483" s="79"/>
      <c r="IMK483" s="79"/>
      <c r="IML483" s="79"/>
      <c r="IMM483" s="79"/>
      <c r="IMN483" s="79"/>
      <c r="IMO483" s="79"/>
      <c r="IMP483" s="79"/>
      <c r="IMQ483" s="79"/>
      <c r="IMR483" s="79"/>
      <c r="IMS483" s="79"/>
      <c r="IMT483" s="79"/>
      <c r="IMU483" s="79"/>
      <c r="IMV483" s="79"/>
      <c r="IMW483" s="79"/>
      <c r="IMX483" s="79"/>
      <c r="IMY483" s="79"/>
      <c r="IMZ483" s="79"/>
      <c r="INA483" s="79"/>
      <c r="INB483" s="79"/>
      <c r="INC483" s="79"/>
      <c r="IND483" s="79"/>
      <c r="INE483" s="79"/>
      <c r="INF483" s="79"/>
      <c r="ING483" s="79"/>
      <c r="INH483" s="79"/>
      <c r="INI483" s="79"/>
      <c r="INJ483" s="79"/>
      <c r="INK483" s="79"/>
      <c r="INL483" s="79"/>
      <c r="INM483" s="79"/>
      <c r="INN483" s="79"/>
      <c r="INO483" s="79"/>
      <c r="INP483" s="79"/>
      <c r="INQ483" s="79"/>
      <c r="INR483" s="79"/>
      <c r="INS483" s="79"/>
      <c r="INT483" s="79"/>
      <c r="INU483" s="79"/>
      <c r="INV483" s="79"/>
      <c r="INW483" s="79"/>
      <c r="INX483" s="79"/>
      <c r="INY483" s="79"/>
      <c r="INZ483" s="79"/>
      <c r="IOA483" s="79"/>
      <c r="IOB483" s="79"/>
      <c r="IOC483" s="79"/>
      <c r="IOD483" s="79"/>
      <c r="IOE483" s="79"/>
      <c r="IOF483" s="79"/>
      <c r="IOG483" s="79"/>
      <c r="IOH483" s="79"/>
      <c r="IOI483" s="79"/>
      <c r="IOJ483" s="79"/>
      <c r="IOK483" s="79"/>
      <c r="IOL483" s="79"/>
      <c r="IOM483" s="79"/>
      <c r="ION483" s="79"/>
      <c r="IOO483" s="79"/>
      <c r="IOP483" s="79"/>
      <c r="IOQ483" s="79"/>
      <c r="IOR483" s="79"/>
      <c r="IOS483" s="79"/>
      <c r="IOT483" s="79"/>
      <c r="IOU483" s="79"/>
      <c r="IOV483" s="79"/>
      <c r="IOW483" s="79"/>
      <c r="IOX483" s="79"/>
      <c r="IOY483" s="79"/>
      <c r="IOZ483" s="79"/>
      <c r="IPA483" s="79"/>
      <c r="IPB483" s="79"/>
      <c r="IPC483" s="79"/>
      <c r="IPD483" s="79"/>
      <c r="IPE483" s="79"/>
      <c r="IPF483" s="79"/>
      <c r="IPG483" s="79"/>
      <c r="IPH483" s="79"/>
      <c r="IPI483" s="79"/>
      <c r="IPJ483" s="79"/>
      <c r="IPK483" s="79"/>
      <c r="IPL483" s="79"/>
      <c r="IPM483" s="79"/>
      <c r="IPN483" s="79"/>
      <c r="IPO483" s="79"/>
      <c r="IPP483" s="79"/>
      <c r="IPQ483" s="79"/>
      <c r="IPR483" s="79"/>
      <c r="IPS483" s="79"/>
      <c r="IPT483" s="79"/>
      <c r="IPU483" s="79"/>
      <c r="IPV483" s="79"/>
      <c r="IPW483" s="79"/>
      <c r="IPX483" s="79"/>
      <c r="IPY483" s="79"/>
      <c r="IPZ483" s="79"/>
      <c r="IQA483" s="79"/>
      <c r="IQB483" s="79"/>
      <c r="IQC483" s="79"/>
      <c r="IQD483" s="79"/>
      <c r="IQE483" s="79"/>
      <c r="IQF483" s="79"/>
      <c r="IQG483" s="79"/>
      <c r="IQH483" s="79"/>
      <c r="IQI483" s="79"/>
      <c r="IQJ483" s="79"/>
      <c r="IQK483" s="79"/>
      <c r="IQL483" s="79"/>
      <c r="IQM483" s="79"/>
      <c r="IQN483" s="79"/>
      <c r="IQO483" s="79"/>
      <c r="IQP483" s="79"/>
      <c r="IQQ483" s="79"/>
      <c r="IQR483" s="79"/>
      <c r="IQS483" s="79"/>
      <c r="IQT483" s="79"/>
      <c r="IQU483" s="79"/>
      <c r="IQV483" s="79"/>
      <c r="IQW483" s="79"/>
      <c r="IQX483" s="79"/>
      <c r="IQY483" s="79"/>
      <c r="IQZ483" s="79"/>
      <c r="IRA483" s="79"/>
      <c r="IRB483" s="79"/>
      <c r="IRC483" s="79"/>
      <c r="IRD483" s="79"/>
      <c r="IRE483" s="79"/>
      <c r="IRF483" s="79"/>
      <c r="IRG483" s="79"/>
      <c r="IRH483" s="79"/>
      <c r="IRI483" s="79"/>
      <c r="IRJ483" s="79"/>
      <c r="IRK483" s="79"/>
      <c r="IRL483" s="79"/>
      <c r="IRM483" s="79"/>
      <c r="IRN483" s="79"/>
      <c r="IRO483" s="79"/>
      <c r="IRP483" s="79"/>
      <c r="IRQ483" s="79"/>
      <c r="IRR483" s="79"/>
      <c r="IRS483" s="79"/>
      <c r="IRT483" s="79"/>
      <c r="IRU483" s="79"/>
      <c r="IRV483" s="79"/>
      <c r="IRW483" s="79"/>
      <c r="IRX483" s="79"/>
      <c r="IRY483" s="79"/>
      <c r="IRZ483" s="79"/>
      <c r="ISA483" s="79"/>
      <c r="ISB483" s="79"/>
      <c r="ISC483" s="79"/>
      <c r="ISD483" s="79"/>
      <c r="ISE483" s="79"/>
      <c r="ISF483" s="79"/>
      <c r="ISG483" s="79"/>
      <c r="ISH483" s="79"/>
      <c r="ISI483" s="79"/>
      <c r="ISJ483" s="79"/>
      <c r="ISK483" s="79"/>
      <c r="ISL483" s="79"/>
      <c r="ISM483" s="79"/>
      <c r="ISN483" s="79"/>
      <c r="ISO483" s="79"/>
      <c r="ISP483" s="79"/>
      <c r="ISQ483" s="79"/>
      <c r="ISR483" s="79"/>
      <c r="ISS483" s="79"/>
      <c r="IST483" s="79"/>
      <c r="ISU483" s="79"/>
      <c r="ISV483" s="79"/>
      <c r="ISW483" s="79"/>
      <c r="ISX483" s="79"/>
      <c r="ISY483" s="79"/>
      <c r="ISZ483" s="79"/>
      <c r="ITA483" s="79"/>
      <c r="ITB483" s="79"/>
      <c r="ITC483" s="79"/>
      <c r="ITD483" s="79"/>
      <c r="ITE483" s="79"/>
      <c r="ITF483" s="79"/>
      <c r="ITG483" s="79"/>
      <c r="ITH483" s="79"/>
      <c r="ITI483" s="79"/>
      <c r="ITJ483" s="79"/>
      <c r="ITK483" s="79"/>
      <c r="ITL483" s="79"/>
      <c r="ITM483" s="79"/>
      <c r="ITN483" s="79"/>
      <c r="ITO483" s="79"/>
      <c r="ITP483" s="79"/>
      <c r="ITQ483" s="79"/>
      <c r="ITR483" s="79"/>
      <c r="ITS483" s="79"/>
      <c r="ITT483" s="79"/>
      <c r="ITU483" s="79"/>
      <c r="ITV483" s="79"/>
      <c r="ITW483" s="79"/>
      <c r="ITX483" s="79"/>
      <c r="ITY483" s="79"/>
      <c r="ITZ483" s="79"/>
      <c r="IUA483" s="79"/>
      <c r="IUB483" s="79"/>
      <c r="IUC483" s="79"/>
      <c r="IUD483" s="79"/>
      <c r="IUE483" s="79"/>
      <c r="IUF483" s="79"/>
      <c r="IUG483" s="79"/>
      <c r="IUH483" s="79"/>
      <c r="IUI483" s="79"/>
      <c r="IUJ483" s="79"/>
      <c r="IUK483" s="79"/>
      <c r="IUL483" s="79"/>
      <c r="IUM483" s="79"/>
      <c r="IUN483" s="79"/>
      <c r="IUO483" s="79"/>
      <c r="IUP483" s="79"/>
      <c r="IUQ483" s="79"/>
      <c r="IUR483" s="79"/>
      <c r="IUS483" s="79"/>
      <c r="IUT483" s="79"/>
      <c r="IUU483" s="79"/>
      <c r="IUV483" s="79"/>
      <c r="IUW483" s="79"/>
      <c r="IUX483" s="79"/>
      <c r="IUY483" s="79"/>
      <c r="IUZ483" s="79"/>
      <c r="IVA483" s="79"/>
      <c r="IVB483" s="79"/>
      <c r="IVC483" s="79"/>
      <c r="IVD483" s="79"/>
      <c r="IVE483" s="79"/>
      <c r="IVF483" s="79"/>
      <c r="IVG483" s="79"/>
      <c r="IVH483" s="79"/>
      <c r="IVI483" s="79"/>
      <c r="IVJ483" s="79"/>
      <c r="IVK483" s="79"/>
      <c r="IVL483" s="79"/>
      <c r="IVM483" s="79"/>
      <c r="IVN483" s="79"/>
      <c r="IVO483" s="79"/>
      <c r="IVP483" s="79"/>
      <c r="IVQ483" s="79"/>
      <c r="IVR483" s="79"/>
      <c r="IVS483" s="79"/>
      <c r="IVT483" s="79"/>
      <c r="IVU483" s="79"/>
      <c r="IVV483" s="79"/>
      <c r="IVW483" s="79"/>
      <c r="IVX483" s="79"/>
      <c r="IVY483" s="79"/>
      <c r="IVZ483" s="79"/>
      <c r="IWA483" s="79"/>
      <c r="IWB483" s="79"/>
      <c r="IWC483" s="79"/>
      <c r="IWD483" s="79"/>
      <c r="IWE483" s="79"/>
      <c r="IWF483" s="79"/>
      <c r="IWG483" s="79"/>
      <c r="IWH483" s="79"/>
      <c r="IWI483" s="79"/>
      <c r="IWJ483" s="79"/>
      <c r="IWK483" s="79"/>
      <c r="IWL483" s="79"/>
      <c r="IWM483" s="79"/>
      <c r="IWN483" s="79"/>
      <c r="IWO483" s="79"/>
      <c r="IWP483" s="79"/>
      <c r="IWQ483" s="79"/>
      <c r="IWR483" s="79"/>
      <c r="IWS483" s="79"/>
      <c r="IWT483" s="79"/>
      <c r="IWU483" s="79"/>
      <c r="IWV483" s="79"/>
      <c r="IWW483" s="79"/>
      <c r="IWX483" s="79"/>
      <c r="IWY483" s="79"/>
      <c r="IWZ483" s="79"/>
      <c r="IXA483" s="79"/>
      <c r="IXB483" s="79"/>
      <c r="IXC483" s="79"/>
      <c r="IXD483" s="79"/>
      <c r="IXE483" s="79"/>
      <c r="IXF483" s="79"/>
      <c r="IXG483" s="79"/>
      <c r="IXH483" s="79"/>
      <c r="IXI483" s="79"/>
      <c r="IXJ483" s="79"/>
      <c r="IXK483" s="79"/>
      <c r="IXL483" s="79"/>
      <c r="IXM483" s="79"/>
      <c r="IXN483" s="79"/>
      <c r="IXO483" s="79"/>
      <c r="IXP483" s="79"/>
      <c r="IXQ483" s="79"/>
      <c r="IXR483" s="79"/>
      <c r="IXS483" s="79"/>
      <c r="IXT483" s="79"/>
      <c r="IXU483" s="79"/>
      <c r="IXV483" s="79"/>
      <c r="IXW483" s="79"/>
      <c r="IXX483" s="79"/>
      <c r="IXY483" s="79"/>
      <c r="IXZ483" s="79"/>
      <c r="IYA483" s="79"/>
      <c r="IYB483" s="79"/>
      <c r="IYC483" s="79"/>
      <c r="IYD483" s="79"/>
      <c r="IYE483" s="79"/>
      <c r="IYF483" s="79"/>
      <c r="IYG483" s="79"/>
      <c r="IYH483" s="79"/>
      <c r="IYI483" s="79"/>
      <c r="IYJ483" s="79"/>
      <c r="IYK483" s="79"/>
      <c r="IYL483" s="79"/>
      <c r="IYM483" s="79"/>
      <c r="IYN483" s="79"/>
      <c r="IYO483" s="79"/>
      <c r="IYP483" s="79"/>
      <c r="IYQ483" s="79"/>
      <c r="IYR483" s="79"/>
      <c r="IYS483" s="79"/>
      <c r="IYT483" s="79"/>
      <c r="IYU483" s="79"/>
      <c r="IYV483" s="79"/>
      <c r="IYW483" s="79"/>
      <c r="IYX483" s="79"/>
      <c r="IYY483" s="79"/>
      <c r="IYZ483" s="79"/>
      <c r="IZA483" s="79"/>
      <c r="IZB483" s="79"/>
      <c r="IZC483" s="79"/>
      <c r="IZD483" s="79"/>
      <c r="IZE483" s="79"/>
      <c r="IZF483" s="79"/>
      <c r="IZG483" s="79"/>
      <c r="IZH483" s="79"/>
      <c r="IZI483" s="79"/>
      <c r="IZJ483" s="79"/>
      <c r="IZK483" s="79"/>
      <c r="IZL483" s="79"/>
      <c r="IZM483" s="79"/>
      <c r="IZN483" s="79"/>
      <c r="IZO483" s="79"/>
      <c r="IZP483" s="79"/>
      <c r="IZQ483" s="79"/>
      <c r="IZR483" s="79"/>
      <c r="IZS483" s="79"/>
      <c r="IZT483" s="79"/>
      <c r="IZU483" s="79"/>
      <c r="IZV483" s="79"/>
      <c r="IZW483" s="79"/>
      <c r="IZX483" s="79"/>
      <c r="IZY483" s="79"/>
      <c r="IZZ483" s="79"/>
      <c r="JAA483" s="79"/>
      <c r="JAB483" s="79"/>
      <c r="JAC483" s="79"/>
      <c r="JAD483" s="79"/>
      <c r="JAE483" s="79"/>
      <c r="JAF483" s="79"/>
      <c r="JAG483" s="79"/>
      <c r="JAH483" s="79"/>
      <c r="JAI483" s="79"/>
      <c r="JAJ483" s="79"/>
      <c r="JAK483" s="79"/>
      <c r="JAL483" s="79"/>
      <c r="JAM483" s="79"/>
      <c r="JAN483" s="79"/>
      <c r="JAO483" s="79"/>
      <c r="JAP483" s="79"/>
      <c r="JAQ483" s="79"/>
      <c r="JAR483" s="79"/>
      <c r="JAS483" s="79"/>
      <c r="JAT483" s="79"/>
      <c r="JAU483" s="79"/>
      <c r="JAV483" s="79"/>
      <c r="JAW483" s="79"/>
      <c r="JAX483" s="79"/>
      <c r="JAY483" s="79"/>
      <c r="JAZ483" s="79"/>
      <c r="JBA483" s="79"/>
      <c r="JBB483" s="79"/>
      <c r="JBC483" s="79"/>
      <c r="JBD483" s="79"/>
      <c r="JBE483" s="79"/>
      <c r="JBF483" s="79"/>
      <c r="JBG483" s="79"/>
      <c r="JBH483" s="79"/>
      <c r="JBI483" s="79"/>
      <c r="JBJ483" s="79"/>
      <c r="JBK483" s="79"/>
      <c r="JBL483" s="79"/>
      <c r="JBM483" s="79"/>
      <c r="JBN483" s="79"/>
      <c r="JBO483" s="79"/>
      <c r="JBP483" s="79"/>
      <c r="JBQ483" s="79"/>
      <c r="JBR483" s="79"/>
      <c r="JBS483" s="79"/>
      <c r="JBT483" s="79"/>
      <c r="JBU483" s="79"/>
      <c r="JBV483" s="79"/>
      <c r="JBW483" s="79"/>
      <c r="JBX483" s="79"/>
      <c r="JBY483" s="79"/>
      <c r="JBZ483" s="79"/>
      <c r="JCA483" s="79"/>
      <c r="JCB483" s="79"/>
      <c r="JCC483" s="79"/>
      <c r="JCD483" s="79"/>
      <c r="JCE483" s="79"/>
      <c r="JCF483" s="79"/>
      <c r="JCG483" s="79"/>
      <c r="JCH483" s="79"/>
      <c r="JCI483" s="79"/>
      <c r="JCJ483" s="79"/>
      <c r="JCK483" s="79"/>
      <c r="JCL483" s="79"/>
      <c r="JCM483" s="79"/>
      <c r="JCN483" s="79"/>
      <c r="JCO483" s="79"/>
      <c r="JCP483" s="79"/>
      <c r="JCQ483" s="79"/>
      <c r="JCR483" s="79"/>
      <c r="JCS483" s="79"/>
      <c r="JCT483" s="79"/>
      <c r="JCU483" s="79"/>
      <c r="JCV483" s="79"/>
      <c r="JCW483" s="79"/>
      <c r="JCX483" s="79"/>
      <c r="JCY483" s="79"/>
      <c r="JCZ483" s="79"/>
      <c r="JDA483" s="79"/>
      <c r="JDB483" s="79"/>
      <c r="JDC483" s="79"/>
    </row>
    <row r="484" spans="1:6867" x14ac:dyDescent="0.25">
      <c r="A484" s="28"/>
      <c r="B484" t="s">
        <v>2531</v>
      </c>
      <c r="C484" t="s">
        <v>685</v>
      </c>
      <c r="D484" s="4">
        <v>1984</v>
      </c>
      <c r="E484" s="4" t="s">
        <v>2543</v>
      </c>
      <c r="F484" s="6" t="s">
        <v>2942</v>
      </c>
      <c r="G484" s="4" t="s">
        <v>1127</v>
      </c>
      <c r="I484" s="5">
        <v>135.32</v>
      </c>
      <c r="J484" s="4">
        <v>2001</v>
      </c>
      <c r="K484" s="90">
        <v>897</v>
      </c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  <c r="QN484" s="28"/>
      <c r="QO484" s="28"/>
      <c r="QP484" s="28"/>
      <c r="QQ484" s="28"/>
      <c r="QR484" s="28"/>
      <c r="QS484" s="28"/>
      <c r="QT484" s="28"/>
      <c r="QU484" s="28"/>
      <c r="QV484" s="28"/>
      <c r="QW484" s="28"/>
      <c r="QX484" s="28"/>
      <c r="QY484" s="28"/>
      <c r="QZ484" s="28"/>
      <c r="RA484" s="28"/>
      <c r="RB484" s="28"/>
      <c r="RC484" s="28"/>
      <c r="RD484" s="28"/>
      <c r="RE484" s="28"/>
      <c r="RF484" s="28"/>
      <c r="RG484" s="28"/>
      <c r="RH484" s="28"/>
      <c r="RI484" s="28"/>
      <c r="RJ484" s="28"/>
      <c r="RK484" s="28"/>
      <c r="RL484" s="28"/>
      <c r="RM484" s="28"/>
      <c r="RN484" s="28"/>
      <c r="RO484" s="28"/>
      <c r="RP484" s="28"/>
      <c r="RQ484" s="28"/>
      <c r="RR484" s="28"/>
      <c r="RS484" s="28"/>
      <c r="RT484" s="28"/>
      <c r="RU484" s="28"/>
      <c r="RV484" s="28"/>
      <c r="RW484" s="28"/>
      <c r="RX484" s="28"/>
      <c r="RY484" s="28"/>
      <c r="RZ484" s="28"/>
      <c r="SA484" s="28"/>
      <c r="SB484" s="28"/>
      <c r="SC484" s="28"/>
      <c r="SD484" s="28"/>
      <c r="SE484" s="28"/>
      <c r="SF484" s="28"/>
      <c r="SG484" s="28"/>
      <c r="SH484" s="28"/>
      <c r="SI484" s="28"/>
      <c r="SJ484" s="28"/>
      <c r="SK484" s="28"/>
      <c r="SL484" s="28"/>
      <c r="SM484" s="28"/>
      <c r="SN484" s="28"/>
      <c r="SO484" s="28"/>
      <c r="SP484" s="28"/>
      <c r="SQ484" s="28"/>
      <c r="SR484" s="28"/>
      <c r="SS484" s="28"/>
      <c r="ST484" s="28"/>
      <c r="SU484" s="28"/>
      <c r="SV484" s="28"/>
      <c r="SW484" s="28"/>
      <c r="SX484" s="28"/>
      <c r="SY484" s="28"/>
      <c r="SZ484" s="28"/>
      <c r="TA484" s="28"/>
      <c r="TB484" s="28"/>
      <c r="TC484" s="28"/>
      <c r="TD484" s="28"/>
      <c r="TE484" s="28"/>
      <c r="TF484" s="28"/>
      <c r="TG484" s="28"/>
      <c r="TH484" s="28"/>
      <c r="TI484" s="28"/>
      <c r="TJ484" s="28"/>
      <c r="TK484" s="28"/>
      <c r="TL484" s="28"/>
      <c r="TM484" s="28"/>
      <c r="TN484" s="28"/>
      <c r="TO484" s="28"/>
      <c r="TP484" s="28"/>
      <c r="TQ484" s="28"/>
      <c r="TR484" s="28"/>
      <c r="TS484" s="28"/>
      <c r="TT484" s="28"/>
      <c r="TU484" s="28"/>
      <c r="TV484" s="28"/>
      <c r="TW484" s="28"/>
      <c r="TX484" s="28"/>
      <c r="TY484" s="28"/>
      <c r="TZ484" s="28"/>
      <c r="UA484" s="28"/>
      <c r="UB484" s="28"/>
      <c r="UC484" s="28"/>
      <c r="UD484" s="28"/>
      <c r="UE484" s="28"/>
      <c r="UF484" s="28"/>
      <c r="UG484" s="28"/>
      <c r="UH484" s="28"/>
      <c r="UI484" s="28"/>
      <c r="UJ484" s="28"/>
      <c r="UK484" s="28"/>
      <c r="UL484" s="28"/>
      <c r="UM484" s="28"/>
      <c r="UN484" s="28"/>
      <c r="UO484" s="28"/>
      <c r="UP484" s="28"/>
      <c r="UQ484" s="28"/>
      <c r="UR484" s="28"/>
      <c r="US484" s="28"/>
      <c r="UT484" s="28"/>
      <c r="UU484" s="28"/>
      <c r="UV484" s="28"/>
      <c r="UW484" s="28"/>
      <c r="UX484" s="28"/>
      <c r="UY484" s="28"/>
      <c r="UZ484" s="28"/>
      <c r="VA484" s="28"/>
      <c r="VB484" s="28"/>
      <c r="VC484" s="28"/>
      <c r="VD484" s="28"/>
      <c r="VE484" s="28"/>
      <c r="VF484" s="28"/>
      <c r="VG484" s="28"/>
      <c r="VH484" s="28"/>
      <c r="VI484" s="28"/>
      <c r="VJ484" s="28"/>
      <c r="VK484" s="28"/>
      <c r="VL484" s="28"/>
      <c r="VM484" s="28"/>
      <c r="VN484" s="28"/>
      <c r="VO484" s="28"/>
      <c r="VP484" s="28"/>
      <c r="VQ484" s="28"/>
      <c r="VR484" s="28"/>
      <c r="VS484" s="28"/>
      <c r="VT484" s="28"/>
      <c r="VU484" s="28"/>
      <c r="VV484" s="28"/>
      <c r="VW484" s="28"/>
      <c r="VX484" s="28"/>
      <c r="VY484" s="28"/>
      <c r="VZ484" s="28"/>
      <c r="WA484" s="28"/>
      <c r="WB484" s="28"/>
      <c r="WC484" s="28"/>
      <c r="WD484" s="28"/>
      <c r="WE484" s="28"/>
      <c r="WF484" s="28"/>
      <c r="WG484" s="28"/>
      <c r="WH484" s="28"/>
      <c r="WI484" s="28"/>
      <c r="WJ484" s="28"/>
      <c r="WK484" s="28"/>
      <c r="WL484" s="28"/>
      <c r="WM484" s="28"/>
      <c r="WN484" s="28"/>
      <c r="WO484" s="28"/>
      <c r="WP484" s="28"/>
      <c r="WQ484" s="28"/>
      <c r="WR484" s="28"/>
      <c r="WS484" s="28"/>
      <c r="WT484" s="28"/>
      <c r="WU484" s="28"/>
      <c r="WV484" s="28"/>
      <c r="WW484" s="28"/>
      <c r="WX484" s="28"/>
      <c r="WY484" s="28"/>
      <c r="WZ484" s="28"/>
      <c r="XA484" s="28"/>
      <c r="XB484" s="28"/>
      <c r="XC484" s="28"/>
      <c r="XD484" s="28"/>
      <c r="XE484" s="28"/>
      <c r="XF484" s="28"/>
      <c r="XG484" s="28"/>
      <c r="XH484" s="28"/>
      <c r="XI484" s="28"/>
      <c r="XJ484" s="28"/>
      <c r="XK484" s="28"/>
      <c r="XL484" s="28"/>
      <c r="XM484" s="28"/>
      <c r="XN484" s="28"/>
      <c r="XO484" s="28"/>
      <c r="XP484" s="28"/>
      <c r="XQ484" s="28"/>
      <c r="XR484" s="28"/>
      <c r="XS484" s="28"/>
      <c r="XT484" s="28"/>
      <c r="XU484" s="28"/>
      <c r="XV484" s="28"/>
      <c r="XW484" s="28"/>
      <c r="XX484" s="28"/>
      <c r="XY484" s="28"/>
      <c r="XZ484" s="28"/>
      <c r="YA484" s="28"/>
      <c r="YB484" s="28"/>
      <c r="YC484" s="28"/>
      <c r="YD484" s="28"/>
      <c r="YE484" s="28"/>
      <c r="YF484" s="28"/>
      <c r="YG484" s="28"/>
      <c r="YH484" s="28"/>
      <c r="YI484" s="28"/>
      <c r="YJ484" s="28"/>
      <c r="YK484" s="28"/>
      <c r="YL484" s="28"/>
      <c r="YM484" s="28"/>
      <c r="YN484" s="28"/>
      <c r="YO484" s="28"/>
      <c r="YP484" s="28"/>
      <c r="YQ484" s="28"/>
      <c r="YR484" s="28"/>
      <c r="YS484" s="28"/>
      <c r="YT484" s="28"/>
      <c r="YU484" s="28"/>
      <c r="YV484" s="28"/>
      <c r="YW484" s="28"/>
      <c r="YX484" s="28"/>
      <c r="YY484" s="28"/>
      <c r="YZ484" s="28"/>
      <c r="ZA484" s="28"/>
      <c r="ZB484" s="28"/>
      <c r="ZC484" s="28"/>
      <c r="ZD484" s="28"/>
      <c r="ZE484" s="28"/>
      <c r="ZF484" s="28"/>
      <c r="ZG484" s="28"/>
      <c r="ZH484" s="28"/>
      <c r="ZI484" s="28"/>
      <c r="ZJ484" s="28"/>
      <c r="ZK484" s="28"/>
      <c r="ZL484" s="28"/>
      <c r="ZM484" s="28"/>
      <c r="ZN484" s="28"/>
      <c r="ZO484" s="28"/>
      <c r="ZP484" s="28"/>
      <c r="ZQ484" s="28"/>
      <c r="ZR484" s="28"/>
      <c r="ZS484" s="28"/>
      <c r="ZT484" s="28"/>
      <c r="ZU484" s="28"/>
      <c r="ZV484" s="28"/>
      <c r="ZW484" s="28"/>
      <c r="ZX484" s="28"/>
      <c r="ZY484" s="28"/>
      <c r="ZZ484" s="28"/>
      <c r="AAA484" s="28"/>
      <c r="AAB484" s="28"/>
      <c r="AAC484" s="28"/>
      <c r="AAD484" s="28"/>
      <c r="AAE484" s="28"/>
      <c r="AAF484" s="28"/>
      <c r="AAG484" s="28"/>
      <c r="AAH484" s="28"/>
      <c r="AAI484" s="28"/>
      <c r="AAJ484" s="28"/>
      <c r="AAK484" s="28"/>
      <c r="AAL484" s="28"/>
      <c r="AAM484" s="28"/>
      <c r="AAN484" s="28"/>
      <c r="AAO484" s="28"/>
      <c r="AAP484" s="28"/>
      <c r="AAQ484" s="28"/>
      <c r="AAR484" s="28"/>
      <c r="AAS484" s="28"/>
      <c r="AAT484" s="28"/>
      <c r="AAU484" s="28"/>
      <c r="AAV484" s="28"/>
      <c r="AAW484" s="28"/>
      <c r="AAX484" s="28"/>
      <c r="AAY484" s="28"/>
      <c r="AAZ484" s="28"/>
      <c r="ABA484" s="28"/>
      <c r="ABB484" s="28"/>
      <c r="ABC484" s="28"/>
      <c r="ABD484" s="28"/>
      <c r="ABE484" s="28"/>
      <c r="ABF484" s="28"/>
      <c r="ABG484" s="28"/>
      <c r="ABH484" s="28"/>
      <c r="ABI484" s="28"/>
      <c r="ABJ484" s="28"/>
      <c r="ABK484" s="28"/>
      <c r="ABL484" s="28"/>
      <c r="ABM484" s="28"/>
      <c r="ABN484" s="28"/>
      <c r="ABO484" s="28"/>
      <c r="ABP484" s="28"/>
      <c r="ABQ484" s="28"/>
      <c r="ABR484" s="28"/>
      <c r="ABS484" s="28"/>
      <c r="ABT484" s="28"/>
      <c r="ABU484" s="28"/>
      <c r="ABV484" s="28"/>
      <c r="ABW484" s="28"/>
      <c r="ABX484" s="28"/>
      <c r="ABY484" s="28"/>
      <c r="ABZ484" s="28"/>
      <c r="ACA484" s="28"/>
      <c r="ACB484" s="28"/>
      <c r="ACC484" s="28"/>
      <c r="ACD484" s="28"/>
      <c r="ACE484" s="28"/>
      <c r="ACF484" s="28"/>
      <c r="ACG484" s="28"/>
      <c r="ACH484" s="28"/>
      <c r="ACI484" s="28"/>
      <c r="ACJ484" s="28"/>
      <c r="ACK484" s="28"/>
      <c r="ACL484" s="28"/>
      <c r="ACM484" s="28"/>
      <c r="ACN484" s="28"/>
      <c r="ACO484" s="28"/>
      <c r="ACP484" s="28"/>
      <c r="ACQ484" s="28"/>
      <c r="ACR484" s="28"/>
      <c r="ACS484" s="28"/>
      <c r="ACT484" s="28"/>
      <c r="ACU484" s="28"/>
      <c r="ACV484" s="28"/>
      <c r="ACW484" s="28"/>
      <c r="ACX484" s="28"/>
      <c r="ACY484" s="28"/>
      <c r="ACZ484" s="28"/>
      <c r="ADA484" s="28"/>
      <c r="ADB484" s="28"/>
      <c r="ADC484" s="28"/>
      <c r="ADD484" s="28"/>
      <c r="ADE484" s="28"/>
      <c r="ADF484" s="28"/>
      <c r="ADG484" s="28"/>
      <c r="ADH484" s="28"/>
      <c r="ADI484" s="28"/>
      <c r="ADJ484" s="28"/>
      <c r="ADK484" s="28"/>
      <c r="ADL484" s="28"/>
      <c r="ADM484" s="28"/>
      <c r="ADN484" s="28"/>
      <c r="ADO484" s="28"/>
      <c r="ADP484" s="28"/>
      <c r="ADQ484" s="28"/>
      <c r="ADR484" s="28"/>
      <c r="ADS484" s="28"/>
      <c r="ADT484" s="28"/>
      <c r="ADU484" s="28"/>
      <c r="ADV484" s="28"/>
      <c r="ADW484" s="28"/>
      <c r="ADX484" s="28"/>
      <c r="ADY484" s="28"/>
      <c r="ADZ484" s="28"/>
      <c r="AEA484" s="28"/>
      <c r="AEB484" s="28"/>
      <c r="AEC484" s="28"/>
      <c r="AED484" s="28"/>
      <c r="AEE484" s="28"/>
      <c r="AEF484" s="28"/>
      <c r="AEG484" s="28"/>
      <c r="AEH484" s="28"/>
      <c r="AEI484" s="28"/>
      <c r="AEJ484" s="28"/>
      <c r="AEK484" s="28"/>
      <c r="AEL484" s="28"/>
      <c r="AEM484" s="28"/>
      <c r="AEN484" s="28"/>
      <c r="AEO484" s="28"/>
      <c r="AEP484" s="28"/>
      <c r="AEQ484" s="28"/>
      <c r="AER484" s="28"/>
      <c r="AES484" s="28"/>
      <c r="AET484" s="28"/>
      <c r="AEU484" s="28"/>
      <c r="AEV484" s="28"/>
      <c r="AEW484" s="28"/>
      <c r="AEX484" s="28"/>
      <c r="AEY484" s="28"/>
      <c r="AEZ484" s="28"/>
      <c r="AFA484" s="28"/>
      <c r="AFB484" s="28"/>
      <c r="AFC484" s="28"/>
      <c r="AFD484" s="28"/>
      <c r="AFE484" s="28"/>
      <c r="AFF484" s="28"/>
      <c r="AFG484" s="28"/>
      <c r="AFH484" s="28"/>
      <c r="AFI484" s="28"/>
      <c r="AFJ484" s="28"/>
      <c r="AFK484" s="28"/>
      <c r="AFL484" s="28"/>
      <c r="AFM484" s="28"/>
      <c r="AFN484" s="28"/>
      <c r="AFO484" s="28"/>
      <c r="AFP484" s="28"/>
      <c r="AFQ484" s="28"/>
      <c r="AFR484" s="28"/>
      <c r="AFS484" s="28"/>
      <c r="AFT484" s="28"/>
      <c r="AFU484" s="28"/>
      <c r="AFV484" s="28"/>
      <c r="AFW484" s="28"/>
      <c r="AFX484" s="28"/>
      <c r="AFY484" s="28"/>
      <c r="AFZ484" s="28"/>
      <c r="AGA484" s="28"/>
      <c r="AGB484" s="28"/>
      <c r="AGC484" s="28"/>
      <c r="AGD484" s="28"/>
      <c r="AGE484" s="28"/>
      <c r="AGF484" s="28"/>
      <c r="AGG484" s="28"/>
      <c r="AGH484" s="28"/>
      <c r="AGI484" s="28"/>
      <c r="AGJ484" s="28"/>
      <c r="AGK484" s="28"/>
      <c r="AGL484" s="28"/>
      <c r="AGM484" s="28"/>
      <c r="AGN484" s="28"/>
      <c r="AGO484" s="28"/>
      <c r="AGP484" s="28"/>
      <c r="AGQ484" s="28"/>
      <c r="AGR484" s="28"/>
      <c r="AGS484" s="28"/>
      <c r="AGT484" s="28"/>
      <c r="AGU484" s="28"/>
      <c r="AGV484" s="28"/>
      <c r="AGW484" s="28"/>
      <c r="AGX484" s="28"/>
      <c r="AGY484" s="28"/>
      <c r="AGZ484" s="28"/>
      <c r="AHA484" s="28"/>
      <c r="AHB484" s="28"/>
      <c r="AHC484" s="28"/>
      <c r="AHD484" s="28"/>
      <c r="AHE484" s="28"/>
      <c r="AHF484" s="28"/>
      <c r="AHG484" s="28"/>
      <c r="AHH484" s="28"/>
      <c r="AHI484" s="28"/>
      <c r="AHJ484" s="28"/>
      <c r="AHK484" s="28"/>
      <c r="AHL484" s="28"/>
      <c r="AHM484" s="28"/>
      <c r="AHN484" s="28"/>
      <c r="AHO484" s="28"/>
      <c r="AHP484" s="28"/>
      <c r="AHQ484" s="28"/>
      <c r="AHR484" s="28"/>
      <c r="AHS484" s="28"/>
      <c r="AHT484" s="28"/>
      <c r="AHU484" s="28"/>
      <c r="AHV484" s="28"/>
      <c r="AHW484" s="28"/>
      <c r="AHX484" s="28"/>
      <c r="AHY484" s="28"/>
      <c r="AHZ484" s="28"/>
      <c r="AIA484" s="28"/>
      <c r="AIB484" s="28"/>
      <c r="AIC484" s="28"/>
      <c r="AID484" s="28"/>
      <c r="AIE484" s="28"/>
      <c r="AIF484" s="28"/>
      <c r="AIG484" s="28"/>
      <c r="AIH484" s="28"/>
      <c r="AII484" s="28"/>
      <c r="AIJ484" s="28"/>
      <c r="AIK484" s="28"/>
      <c r="AIL484" s="28"/>
      <c r="AIM484" s="28"/>
      <c r="AIN484" s="28"/>
      <c r="AIO484" s="28"/>
      <c r="AIP484" s="28"/>
      <c r="AIQ484" s="28"/>
      <c r="AIR484" s="28"/>
      <c r="AIS484" s="28"/>
      <c r="AIT484" s="28"/>
      <c r="AIU484" s="28"/>
      <c r="AIV484" s="28"/>
      <c r="AIW484" s="28"/>
      <c r="AIX484" s="28"/>
      <c r="AIY484" s="28"/>
      <c r="AIZ484" s="28"/>
      <c r="AJA484" s="28"/>
      <c r="AJB484" s="28"/>
      <c r="AJC484" s="28"/>
      <c r="AJD484" s="28"/>
      <c r="AJE484" s="28"/>
      <c r="AJF484" s="28"/>
      <c r="AJG484" s="28"/>
      <c r="AJH484" s="28"/>
      <c r="AJI484" s="28"/>
      <c r="AJJ484" s="28"/>
      <c r="AJK484" s="28"/>
      <c r="AJL484" s="28"/>
      <c r="AJM484" s="28"/>
      <c r="AJN484" s="28"/>
      <c r="AJO484" s="28"/>
      <c r="AJP484" s="28"/>
      <c r="AJQ484" s="28"/>
      <c r="AJR484" s="28"/>
      <c r="AJS484" s="28"/>
      <c r="AJT484" s="28"/>
      <c r="AJU484" s="28"/>
      <c r="AJV484" s="28"/>
      <c r="AJW484" s="28"/>
      <c r="AJX484" s="28"/>
      <c r="AJY484" s="28"/>
      <c r="AJZ484" s="28"/>
      <c r="AKA484" s="28"/>
      <c r="AKB484" s="28"/>
      <c r="AKC484" s="28"/>
      <c r="AKD484" s="28"/>
      <c r="AKE484" s="28"/>
      <c r="AKF484" s="28"/>
      <c r="AKG484" s="28"/>
      <c r="AKH484" s="28"/>
      <c r="AKI484" s="28"/>
      <c r="AKJ484" s="28"/>
      <c r="AKK484" s="28"/>
      <c r="AKL484" s="28"/>
      <c r="AKM484" s="28"/>
      <c r="AKN484" s="28"/>
      <c r="AKO484" s="28"/>
      <c r="AKP484" s="28"/>
      <c r="AKQ484" s="28"/>
      <c r="AKR484" s="28"/>
      <c r="AKS484" s="28"/>
      <c r="AKT484" s="28"/>
      <c r="AKU484" s="28"/>
      <c r="AKV484" s="28"/>
      <c r="AKW484" s="28"/>
      <c r="AKX484" s="28"/>
      <c r="AKY484" s="28"/>
      <c r="AKZ484" s="28"/>
      <c r="ALA484" s="28"/>
      <c r="ALB484" s="28"/>
      <c r="ALC484" s="28"/>
      <c r="ALD484" s="28"/>
      <c r="ALE484" s="28"/>
      <c r="ALF484" s="28"/>
      <c r="ALG484" s="28"/>
      <c r="ALH484" s="28"/>
      <c r="ALI484" s="28"/>
      <c r="ALJ484" s="28"/>
      <c r="ALK484" s="28"/>
      <c r="ALL484" s="28"/>
      <c r="ALM484" s="28"/>
      <c r="ALN484" s="28"/>
      <c r="ALO484" s="28"/>
      <c r="ALP484" s="28"/>
      <c r="ALQ484" s="28"/>
      <c r="ALR484" s="28"/>
      <c r="ALS484" s="28"/>
      <c r="ALT484" s="28"/>
      <c r="ALU484" s="28"/>
      <c r="ALV484" s="28"/>
      <c r="ALW484" s="28"/>
      <c r="ALX484" s="28"/>
      <c r="ALY484" s="28"/>
      <c r="ALZ484" s="28"/>
      <c r="AMA484" s="28"/>
      <c r="AMB484" s="28"/>
      <c r="AMC484" s="28"/>
      <c r="AMD484" s="28"/>
      <c r="AME484" s="28"/>
      <c r="AMF484" s="28"/>
      <c r="AMG484" s="28"/>
      <c r="AMH484" s="28"/>
      <c r="AMI484" s="28"/>
      <c r="AMJ484" s="28"/>
      <c r="AMK484" s="28"/>
      <c r="AML484" s="28"/>
      <c r="AMM484" s="28"/>
      <c r="AMN484" s="28"/>
      <c r="AMO484" s="28"/>
      <c r="AMP484" s="28"/>
      <c r="AMQ484" s="28"/>
      <c r="AMR484" s="28"/>
      <c r="AMS484" s="28"/>
      <c r="AMT484" s="28"/>
      <c r="AMU484" s="28"/>
      <c r="AMV484" s="28"/>
      <c r="AMW484" s="28"/>
      <c r="AMX484" s="28"/>
      <c r="AMY484" s="28"/>
      <c r="AMZ484" s="28"/>
      <c r="ANA484" s="28"/>
      <c r="ANB484" s="28"/>
      <c r="ANC484" s="28"/>
      <c r="AND484" s="28"/>
      <c r="ANE484" s="28"/>
      <c r="ANF484" s="28"/>
      <c r="ANG484" s="28"/>
      <c r="ANH484" s="28"/>
      <c r="ANI484" s="28"/>
      <c r="ANJ484" s="28"/>
      <c r="ANK484" s="28"/>
      <c r="ANL484" s="28"/>
      <c r="ANM484" s="28"/>
      <c r="ANN484" s="28"/>
      <c r="ANO484" s="28"/>
      <c r="ANP484" s="28"/>
      <c r="ANQ484" s="28"/>
      <c r="ANR484" s="28"/>
      <c r="ANS484" s="28"/>
      <c r="ANT484" s="28"/>
      <c r="ANU484" s="28"/>
      <c r="ANV484" s="28"/>
      <c r="ANW484" s="28"/>
      <c r="ANX484" s="28"/>
      <c r="ANY484" s="28"/>
      <c r="ANZ484" s="28"/>
      <c r="AOA484" s="28"/>
      <c r="AOB484" s="28"/>
      <c r="AOC484" s="28"/>
      <c r="AOD484" s="28"/>
      <c r="AOE484" s="28"/>
      <c r="AOF484" s="28"/>
      <c r="AOG484" s="28"/>
      <c r="AOH484" s="28"/>
      <c r="AOI484" s="28"/>
      <c r="AOJ484" s="28"/>
      <c r="AOK484" s="28"/>
      <c r="AOL484" s="28"/>
      <c r="AOM484" s="28"/>
      <c r="AON484" s="28"/>
      <c r="AOO484" s="28"/>
      <c r="AOP484" s="28"/>
      <c r="AOQ484" s="28"/>
      <c r="AOR484" s="28"/>
      <c r="AOS484" s="28"/>
      <c r="AOT484" s="28"/>
      <c r="AOU484" s="28"/>
      <c r="AOV484" s="28"/>
      <c r="AOW484" s="28"/>
      <c r="AOX484" s="28"/>
      <c r="AOY484" s="28"/>
      <c r="AOZ484" s="28"/>
      <c r="APA484" s="28"/>
      <c r="APB484" s="28"/>
      <c r="APC484" s="28"/>
      <c r="APD484" s="28"/>
      <c r="APE484" s="28"/>
      <c r="APF484" s="28"/>
      <c r="APG484" s="28"/>
      <c r="APH484" s="28"/>
      <c r="API484" s="28"/>
      <c r="APJ484" s="28"/>
      <c r="APK484" s="28"/>
      <c r="APL484" s="28"/>
      <c r="APM484" s="28"/>
      <c r="APN484" s="28"/>
      <c r="APO484" s="28"/>
      <c r="APP484" s="28"/>
      <c r="APQ484" s="28"/>
      <c r="APR484" s="28"/>
      <c r="APS484" s="28"/>
      <c r="APT484" s="28"/>
      <c r="APU484" s="28"/>
      <c r="APV484" s="28"/>
      <c r="APW484" s="28"/>
      <c r="APX484" s="28"/>
      <c r="APY484" s="28"/>
      <c r="APZ484" s="28"/>
      <c r="AQA484" s="28"/>
      <c r="AQB484" s="28"/>
      <c r="AQC484" s="28"/>
      <c r="AQD484" s="28"/>
      <c r="AQE484" s="28"/>
      <c r="AQF484" s="28"/>
      <c r="AQG484" s="28"/>
      <c r="AQH484" s="28"/>
      <c r="AQI484" s="28"/>
      <c r="AQJ484" s="28"/>
      <c r="AQK484" s="28"/>
      <c r="AQL484" s="28"/>
      <c r="AQM484" s="28"/>
      <c r="AQN484" s="28"/>
      <c r="AQO484" s="28"/>
      <c r="AQP484" s="28"/>
      <c r="AQQ484" s="28"/>
      <c r="AQR484" s="28"/>
      <c r="AQS484" s="28"/>
      <c r="AQT484" s="28"/>
      <c r="AQU484" s="28"/>
      <c r="AQV484" s="28"/>
      <c r="AQW484" s="28"/>
      <c r="AQX484" s="28"/>
      <c r="AQY484" s="28"/>
      <c r="AQZ484" s="28"/>
      <c r="ARA484" s="28"/>
      <c r="ARB484" s="28"/>
      <c r="ARC484" s="28"/>
      <c r="ARD484" s="28"/>
      <c r="ARE484" s="28"/>
      <c r="ARF484" s="28"/>
      <c r="ARG484" s="28"/>
      <c r="ARH484" s="28"/>
      <c r="ARI484" s="28"/>
      <c r="ARJ484" s="28"/>
      <c r="ARK484" s="28"/>
      <c r="ARL484" s="28"/>
      <c r="ARM484" s="28"/>
      <c r="ARN484" s="28"/>
      <c r="ARO484" s="28"/>
      <c r="ARP484" s="28"/>
      <c r="ARQ484" s="28"/>
      <c r="ARR484" s="28"/>
      <c r="ARS484" s="28"/>
      <c r="ART484" s="28"/>
      <c r="ARU484" s="28"/>
      <c r="ARV484" s="28"/>
      <c r="ARW484" s="28"/>
      <c r="ARX484" s="28"/>
      <c r="ARY484" s="28"/>
      <c r="ARZ484" s="28"/>
      <c r="ASA484" s="28"/>
      <c r="ASB484" s="28"/>
      <c r="ASC484" s="28"/>
      <c r="ASD484" s="28"/>
      <c r="ASE484" s="28"/>
      <c r="ASF484" s="28"/>
      <c r="ASG484" s="28"/>
      <c r="ASH484" s="28"/>
      <c r="ASI484" s="28"/>
      <c r="ASJ484" s="28"/>
      <c r="ASK484" s="28"/>
      <c r="ASL484" s="28"/>
      <c r="ASM484" s="28"/>
      <c r="ASN484" s="28"/>
      <c r="ASO484" s="28"/>
      <c r="ASP484" s="28"/>
      <c r="ASQ484" s="28"/>
      <c r="ASR484" s="28"/>
      <c r="ASS484" s="28"/>
      <c r="AST484" s="28"/>
      <c r="ASU484" s="28"/>
      <c r="ASV484" s="28"/>
      <c r="ASW484" s="28"/>
      <c r="ASX484" s="28"/>
      <c r="ASY484" s="28"/>
      <c r="ASZ484" s="28"/>
      <c r="ATA484" s="28"/>
      <c r="ATB484" s="28"/>
      <c r="ATC484" s="28"/>
      <c r="ATD484" s="28"/>
      <c r="ATE484" s="28"/>
      <c r="ATF484" s="28"/>
      <c r="ATG484" s="28"/>
      <c r="ATH484" s="28"/>
      <c r="ATI484" s="28"/>
      <c r="ATJ484" s="28"/>
      <c r="ATK484" s="28"/>
      <c r="ATL484" s="28"/>
      <c r="ATM484" s="28"/>
      <c r="ATN484" s="28"/>
      <c r="ATO484" s="28"/>
      <c r="ATP484" s="28"/>
      <c r="ATQ484" s="28"/>
      <c r="ATR484" s="28"/>
      <c r="ATS484" s="28"/>
      <c r="ATT484" s="28"/>
      <c r="ATU484" s="28"/>
      <c r="ATV484" s="28"/>
      <c r="ATW484" s="28"/>
      <c r="ATX484" s="28"/>
      <c r="ATY484" s="28"/>
      <c r="ATZ484" s="28"/>
      <c r="AUA484" s="28"/>
      <c r="AUB484" s="28"/>
      <c r="AUC484" s="28"/>
      <c r="AUD484" s="28"/>
      <c r="AUE484" s="28"/>
      <c r="AUF484" s="28"/>
      <c r="AUG484" s="28"/>
      <c r="AUH484" s="28"/>
      <c r="AUI484" s="28"/>
      <c r="AUJ484" s="28"/>
      <c r="AUK484" s="28"/>
      <c r="AUL484" s="28"/>
      <c r="AUM484" s="28"/>
      <c r="AUN484" s="28"/>
      <c r="AUO484" s="28"/>
      <c r="AUP484" s="28"/>
      <c r="AUQ484" s="28"/>
      <c r="AUR484" s="28"/>
      <c r="AUS484" s="28"/>
      <c r="AUT484" s="28"/>
      <c r="AUU484" s="28"/>
      <c r="AUV484" s="28"/>
      <c r="AUW484" s="28"/>
      <c r="AUX484" s="28"/>
      <c r="AUY484" s="28"/>
      <c r="AUZ484" s="28"/>
      <c r="AVA484" s="28"/>
      <c r="AVB484" s="28"/>
      <c r="AVC484" s="28"/>
      <c r="AVD484" s="28"/>
      <c r="AVE484" s="28"/>
      <c r="AVF484" s="28"/>
      <c r="AVG484" s="28"/>
      <c r="AVH484" s="28"/>
      <c r="AVI484" s="28"/>
      <c r="AVJ484" s="28"/>
      <c r="AVK484" s="28"/>
      <c r="AVL484" s="28"/>
      <c r="AVM484" s="28"/>
      <c r="AVN484" s="28"/>
      <c r="AVO484" s="28"/>
      <c r="AVP484" s="28"/>
      <c r="AVQ484" s="28"/>
      <c r="AVR484" s="28"/>
      <c r="AVS484" s="28"/>
      <c r="AVT484" s="28"/>
      <c r="AVU484" s="28"/>
      <c r="AVV484" s="28"/>
      <c r="AVW484" s="28"/>
      <c r="AVX484" s="28"/>
      <c r="AVY484" s="28"/>
      <c r="AVZ484" s="28"/>
      <c r="AWA484" s="28"/>
      <c r="AWB484" s="28"/>
      <c r="AWC484" s="28"/>
      <c r="AWD484" s="28"/>
      <c r="AWE484" s="28"/>
      <c r="AWF484" s="28"/>
      <c r="AWG484" s="28"/>
      <c r="AWH484" s="28"/>
      <c r="AWI484" s="28"/>
      <c r="AWJ484" s="28"/>
      <c r="AWK484" s="28"/>
      <c r="AWL484" s="28"/>
      <c r="AWM484" s="28"/>
      <c r="AWN484" s="28"/>
      <c r="AWO484" s="28"/>
      <c r="AWP484" s="28"/>
      <c r="AWQ484" s="28"/>
      <c r="AWR484" s="28"/>
      <c r="AWS484" s="28"/>
      <c r="AWT484" s="28"/>
      <c r="AWU484" s="28"/>
      <c r="AWV484" s="28"/>
      <c r="AWW484" s="28"/>
      <c r="AWX484" s="28"/>
      <c r="AWY484" s="28"/>
      <c r="AWZ484" s="28"/>
      <c r="AXA484" s="28"/>
      <c r="AXB484" s="28"/>
      <c r="AXC484" s="28"/>
      <c r="AXD484" s="28"/>
      <c r="AXE484" s="28"/>
      <c r="AXF484" s="28"/>
      <c r="AXG484" s="28"/>
      <c r="AXH484" s="28"/>
      <c r="AXI484" s="28"/>
      <c r="AXJ484" s="28"/>
      <c r="AXK484" s="28"/>
      <c r="AXL484" s="28"/>
      <c r="AXM484" s="28"/>
      <c r="AXN484" s="28"/>
      <c r="AXO484" s="28"/>
      <c r="AXP484" s="28"/>
      <c r="AXQ484" s="28"/>
      <c r="AXR484" s="28"/>
      <c r="AXS484" s="28"/>
      <c r="AXT484" s="28"/>
      <c r="AXU484" s="28"/>
      <c r="AXV484" s="28"/>
      <c r="AXW484" s="28"/>
      <c r="AXX484" s="28"/>
      <c r="AXY484" s="28"/>
      <c r="AXZ484" s="28"/>
      <c r="AYA484" s="28"/>
      <c r="AYB484" s="28"/>
      <c r="AYC484" s="28"/>
      <c r="AYD484" s="28"/>
      <c r="AYE484" s="28"/>
      <c r="AYF484" s="28"/>
      <c r="AYG484" s="28"/>
      <c r="AYH484" s="28"/>
      <c r="AYI484" s="28"/>
      <c r="AYJ484" s="28"/>
      <c r="AYK484" s="28"/>
      <c r="AYL484" s="28"/>
      <c r="AYM484" s="28"/>
      <c r="AYN484" s="28"/>
      <c r="AYO484" s="28"/>
      <c r="AYP484" s="28"/>
      <c r="AYQ484" s="28"/>
      <c r="AYR484" s="28"/>
      <c r="AYS484" s="28"/>
      <c r="AYT484" s="28"/>
      <c r="AYU484" s="28"/>
      <c r="AYV484" s="28"/>
      <c r="AYW484" s="28"/>
      <c r="AYX484" s="28"/>
      <c r="AYY484" s="28"/>
      <c r="AYZ484" s="28"/>
      <c r="AZA484" s="28"/>
      <c r="AZB484" s="28"/>
      <c r="AZC484" s="28"/>
      <c r="AZD484" s="28"/>
      <c r="AZE484" s="28"/>
      <c r="AZF484" s="28"/>
      <c r="AZG484" s="28"/>
      <c r="AZH484" s="28"/>
      <c r="AZI484" s="28"/>
      <c r="AZJ484" s="28"/>
      <c r="AZK484" s="28"/>
      <c r="AZL484" s="28"/>
      <c r="AZM484" s="28"/>
      <c r="AZN484" s="28"/>
      <c r="AZO484" s="28"/>
      <c r="AZP484" s="28"/>
      <c r="AZQ484" s="28"/>
      <c r="AZR484" s="28"/>
      <c r="AZS484" s="28"/>
      <c r="AZT484" s="28"/>
      <c r="AZU484" s="28"/>
      <c r="AZV484" s="28"/>
      <c r="AZW484" s="28"/>
      <c r="AZX484" s="28"/>
      <c r="AZY484" s="28"/>
      <c r="AZZ484" s="28"/>
      <c r="BAA484" s="28"/>
      <c r="BAB484" s="28"/>
      <c r="BAC484" s="28"/>
      <c r="BAD484" s="28"/>
      <c r="BAE484" s="28"/>
      <c r="BAF484" s="28"/>
      <c r="BAG484" s="28"/>
      <c r="BAH484" s="28"/>
      <c r="BAI484" s="28"/>
      <c r="BAJ484" s="28"/>
      <c r="BAK484" s="28"/>
      <c r="BAL484" s="28"/>
      <c r="BAM484" s="28"/>
      <c r="BAN484" s="28"/>
      <c r="BAO484" s="28"/>
      <c r="BAP484" s="28"/>
      <c r="BAQ484" s="28"/>
      <c r="BAR484" s="28"/>
      <c r="BAS484" s="28"/>
      <c r="BAT484" s="28"/>
      <c r="BAU484" s="28"/>
      <c r="BAV484" s="28"/>
      <c r="BAW484" s="28"/>
      <c r="BAX484" s="28"/>
      <c r="BAY484" s="28"/>
      <c r="BAZ484" s="28"/>
      <c r="BBA484" s="28"/>
      <c r="BBB484" s="28"/>
      <c r="BBC484" s="28"/>
      <c r="BBD484" s="28"/>
      <c r="BBE484" s="28"/>
      <c r="BBF484" s="28"/>
      <c r="BBG484" s="28"/>
      <c r="BBH484" s="28"/>
      <c r="BBI484" s="28"/>
      <c r="BBJ484" s="28"/>
      <c r="BBK484" s="28"/>
      <c r="BBL484" s="28"/>
      <c r="BBM484" s="28"/>
      <c r="BBN484" s="28"/>
      <c r="BBO484" s="28"/>
      <c r="BBP484" s="28"/>
      <c r="BBQ484" s="28"/>
      <c r="BBR484" s="28"/>
      <c r="BBS484" s="28"/>
      <c r="BBT484" s="28"/>
      <c r="BBU484" s="28"/>
      <c r="BBV484" s="28"/>
      <c r="BBW484" s="28"/>
      <c r="BBX484" s="28"/>
      <c r="BBY484" s="28"/>
      <c r="BBZ484" s="28"/>
      <c r="BCA484" s="28"/>
      <c r="BCB484" s="28"/>
      <c r="BCC484" s="28"/>
      <c r="BCD484" s="28"/>
      <c r="BCE484" s="28"/>
      <c r="BCF484" s="28"/>
      <c r="BCG484" s="28"/>
      <c r="BCH484" s="28"/>
      <c r="BCI484" s="28"/>
      <c r="BCJ484" s="28"/>
      <c r="BCK484" s="28"/>
      <c r="BCL484" s="28"/>
      <c r="BCM484" s="28"/>
      <c r="BCN484" s="28"/>
      <c r="BCO484" s="28"/>
      <c r="BCP484" s="28"/>
      <c r="BCQ484" s="28"/>
      <c r="BCR484" s="28"/>
      <c r="BCS484" s="28"/>
      <c r="BCT484" s="28"/>
      <c r="BCU484" s="28"/>
      <c r="BCV484" s="28"/>
      <c r="BCW484" s="28"/>
      <c r="BCX484" s="28"/>
      <c r="BCY484" s="28"/>
      <c r="BCZ484" s="28"/>
      <c r="BDA484" s="28"/>
      <c r="BDB484" s="28"/>
      <c r="BDC484" s="28"/>
      <c r="BDD484" s="28"/>
      <c r="BDE484" s="28"/>
      <c r="BDF484" s="28"/>
      <c r="BDG484" s="28"/>
      <c r="BDH484" s="28"/>
      <c r="BDI484" s="28"/>
      <c r="BDJ484" s="28"/>
      <c r="BDK484" s="28"/>
      <c r="BDL484" s="28"/>
      <c r="BDM484" s="28"/>
      <c r="BDN484" s="28"/>
      <c r="BDO484" s="28"/>
      <c r="BDP484" s="28"/>
      <c r="BDQ484" s="28"/>
      <c r="BDR484" s="28"/>
      <c r="BDS484" s="28"/>
      <c r="BDT484" s="28"/>
      <c r="BDU484" s="28"/>
      <c r="BDV484" s="28"/>
      <c r="BDW484" s="28"/>
      <c r="BDX484" s="28"/>
      <c r="BDY484" s="28"/>
      <c r="BDZ484" s="28"/>
      <c r="BEA484" s="28"/>
      <c r="BEB484" s="28"/>
      <c r="BEC484" s="28"/>
      <c r="BED484" s="28"/>
      <c r="BEE484" s="28"/>
      <c r="BEF484" s="28"/>
      <c r="BEG484" s="28"/>
      <c r="BEH484" s="28"/>
      <c r="BEI484" s="28"/>
      <c r="BEJ484" s="28"/>
      <c r="BEK484" s="28"/>
      <c r="BEL484" s="28"/>
      <c r="BEM484" s="28"/>
      <c r="BEN484" s="28"/>
      <c r="BEO484" s="28"/>
      <c r="BEP484" s="28"/>
      <c r="BEQ484" s="28"/>
      <c r="BER484" s="28"/>
      <c r="BES484" s="28"/>
      <c r="BET484" s="28"/>
      <c r="BEU484" s="28"/>
      <c r="BEV484" s="28"/>
      <c r="BEW484" s="28"/>
      <c r="BEX484" s="28"/>
      <c r="BEY484" s="28"/>
      <c r="BEZ484" s="28"/>
      <c r="BFA484" s="28"/>
      <c r="BFB484" s="28"/>
      <c r="BFC484" s="28"/>
      <c r="BFD484" s="28"/>
      <c r="BFE484" s="28"/>
      <c r="BFF484" s="28"/>
      <c r="BFG484" s="28"/>
      <c r="BFH484" s="28"/>
      <c r="BFI484" s="28"/>
      <c r="BFJ484" s="28"/>
      <c r="BFK484" s="28"/>
      <c r="BFL484" s="28"/>
      <c r="BFM484" s="28"/>
      <c r="BFN484" s="28"/>
      <c r="BFO484" s="28"/>
      <c r="BFP484" s="28"/>
      <c r="BFQ484" s="28"/>
      <c r="BFR484" s="28"/>
      <c r="BFS484" s="28"/>
      <c r="BFT484" s="28"/>
      <c r="BFU484" s="28"/>
      <c r="BFV484" s="28"/>
      <c r="BFW484" s="28"/>
      <c r="BFX484" s="28"/>
      <c r="BFY484" s="28"/>
      <c r="BFZ484" s="28"/>
      <c r="BGA484" s="28"/>
      <c r="BGB484" s="28"/>
      <c r="BGC484" s="28"/>
      <c r="BGD484" s="28"/>
      <c r="BGE484" s="28"/>
      <c r="BGF484" s="28"/>
      <c r="BGG484" s="28"/>
      <c r="BGH484" s="28"/>
      <c r="BGI484" s="28"/>
      <c r="BGJ484" s="28"/>
      <c r="BGK484" s="28"/>
      <c r="BGL484" s="28"/>
      <c r="BGM484" s="28"/>
      <c r="BGN484" s="28"/>
      <c r="BGO484" s="28"/>
      <c r="BGP484" s="28"/>
      <c r="BGQ484" s="28"/>
      <c r="BGR484" s="28"/>
      <c r="BGS484" s="28"/>
      <c r="BGT484" s="28"/>
      <c r="BGU484" s="28"/>
      <c r="BGV484" s="28"/>
      <c r="BGW484" s="28"/>
      <c r="BGX484" s="28"/>
      <c r="BGY484" s="28"/>
      <c r="BGZ484" s="28"/>
      <c r="BHA484" s="28"/>
      <c r="BHB484" s="28"/>
      <c r="BHC484" s="28"/>
      <c r="BHD484" s="28"/>
      <c r="BHE484" s="28"/>
      <c r="BHF484" s="28"/>
      <c r="BHG484" s="28"/>
      <c r="BHH484" s="28"/>
      <c r="BHI484" s="28"/>
      <c r="BHJ484" s="28"/>
      <c r="BHK484" s="28"/>
      <c r="BHL484" s="28"/>
      <c r="BHM484" s="28"/>
      <c r="BHN484" s="28"/>
      <c r="BHO484" s="28"/>
      <c r="BHP484" s="28"/>
      <c r="BHQ484" s="28"/>
      <c r="BHR484" s="28"/>
      <c r="BHS484" s="28"/>
      <c r="BHT484" s="28"/>
      <c r="BHU484" s="28"/>
      <c r="BHV484" s="28"/>
      <c r="BHW484" s="28"/>
      <c r="BHX484" s="28"/>
      <c r="BHY484" s="28"/>
      <c r="BHZ484" s="28"/>
      <c r="BIA484" s="28"/>
      <c r="BIB484" s="28"/>
      <c r="BIC484" s="28"/>
      <c r="BID484" s="28"/>
      <c r="BIE484" s="28"/>
      <c r="BIF484" s="28"/>
      <c r="BIG484" s="28"/>
      <c r="BIH484" s="28"/>
      <c r="BII484" s="28"/>
      <c r="BIJ484" s="28"/>
      <c r="BIK484" s="28"/>
      <c r="BIL484" s="28"/>
      <c r="BIM484" s="28"/>
      <c r="BIN484" s="28"/>
      <c r="BIO484" s="28"/>
      <c r="BIP484" s="28"/>
      <c r="BIQ484" s="28"/>
      <c r="BIR484" s="28"/>
      <c r="BIS484" s="28"/>
      <c r="BIT484" s="28"/>
      <c r="BIU484" s="28"/>
      <c r="BIV484" s="28"/>
      <c r="BIW484" s="28"/>
      <c r="BIX484" s="28"/>
      <c r="BIY484" s="28"/>
      <c r="BIZ484" s="28"/>
      <c r="BJA484" s="28"/>
      <c r="BJB484" s="28"/>
      <c r="BJC484" s="28"/>
      <c r="BJD484" s="28"/>
      <c r="BJE484" s="28"/>
      <c r="BJF484" s="28"/>
      <c r="BJG484" s="28"/>
      <c r="BJH484" s="28"/>
      <c r="BJI484" s="28"/>
      <c r="BJJ484" s="28"/>
      <c r="BJK484" s="28"/>
      <c r="BJL484" s="28"/>
      <c r="BJM484" s="28"/>
      <c r="BJN484" s="28"/>
      <c r="BJO484" s="28"/>
      <c r="BJP484" s="28"/>
      <c r="BJQ484" s="28"/>
      <c r="BJR484" s="28"/>
      <c r="BJS484" s="28"/>
      <c r="BJT484" s="28"/>
      <c r="BJU484" s="28"/>
      <c r="BJV484" s="28"/>
      <c r="BJW484" s="28"/>
      <c r="BJX484" s="28"/>
      <c r="BJY484" s="28"/>
      <c r="BJZ484" s="28"/>
      <c r="BKA484" s="28"/>
      <c r="BKB484" s="28"/>
      <c r="BKC484" s="28"/>
      <c r="BKD484" s="28"/>
      <c r="BKE484" s="28"/>
      <c r="BKF484" s="28"/>
      <c r="BKG484" s="28"/>
      <c r="BKH484" s="28"/>
      <c r="BKI484" s="28"/>
      <c r="BKJ484" s="28"/>
      <c r="BKK484" s="28"/>
      <c r="BKL484" s="28"/>
      <c r="BKM484" s="28"/>
      <c r="BKN484" s="28"/>
      <c r="BKO484" s="28"/>
      <c r="BKP484" s="28"/>
      <c r="BKQ484" s="28"/>
      <c r="BKR484" s="28"/>
      <c r="BKS484" s="28"/>
      <c r="BKT484" s="28"/>
      <c r="BKU484" s="28"/>
      <c r="BKV484" s="28"/>
      <c r="BKW484" s="28"/>
      <c r="BKX484" s="28"/>
      <c r="BKY484" s="28"/>
      <c r="BKZ484" s="28"/>
      <c r="BLA484" s="28"/>
      <c r="BLB484" s="28"/>
      <c r="BLC484" s="28"/>
      <c r="BLD484" s="28"/>
      <c r="BLE484" s="28"/>
      <c r="BLF484" s="28"/>
      <c r="BLG484" s="28"/>
      <c r="BLH484" s="28"/>
      <c r="BLI484" s="28"/>
      <c r="BLJ484" s="28"/>
      <c r="BLK484" s="28"/>
      <c r="BLL484" s="28"/>
      <c r="BLM484" s="28"/>
      <c r="BLN484" s="28"/>
      <c r="BLO484" s="28"/>
      <c r="BLP484" s="28"/>
      <c r="BLQ484" s="28"/>
      <c r="BLR484" s="28"/>
      <c r="BLS484" s="28"/>
      <c r="BLT484" s="28"/>
      <c r="BLU484" s="28"/>
      <c r="BLV484" s="28"/>
      <c r="BLW484" s="28"/>
      <c r="BLX484" s="28"/>
      <c r="BLY484" s="28"/>
      <c r="BLZ484" s="28"/>
      <c r="BMA484" s="28"/>
      <c r="BMB484" s="28"/>
      <c r="BMC484" s="28"/>
      <c r="BMD484" s="28"/>
      <c r="BME484" s="28"/>
      <c r="BMF484" s="28"/>
      <c r="BMG484" s="28"/>
      <c r="BMH484" s="28"/>
      <c r="BMI484" s="28"/>
      <c r="BMJ484" s="28"/>
      <c r="BMK484" s="28"/>
      <c r="BML484" s="28"/>
      <c r="BMM484" s="28"/>
      <c r="BMN484" s="28"/>
      <c r="BMO484" s="28"/>
      <c r="BMP484" s="28"/>
      <c r="BMQ484" s="28"/>
      <c r="BMR484" s="28"/>
      <c r="BMS484" s="28"/>
      <c r="BMT484" s="28"/>
      <c r="BMU484" s="28"/>
      <c r="BMV484" s="28"/>
      <c r="BMW484" s="28"/>
      <c r="BMX484" s="28"/>
      <c r="BMY484" s="28"/>
      <c r="BMZ484" s="28"/>
      <c r="BNA484" s="28"/>
      <c r="BNB484" s="28"/>
      <c r="BNC484" s="28"/>
      <c r="BND484" s="28"/>
      <c r="BNE484" s="28"/>
      <c r="BNF484" s="28"/>
      <c r="BNG484" s="28"/>
      <c r="BNH484" s="28"/>
      <c r="BNI484" s="28"/>
      <c r="BNJ484" s="28"/>
      <c r="BNK484" s="28"/>
      <c r="BNL484" s="28"/>
      <c r="BNM484" s="28"/>
      <c r="BNN484" s="28"/>
      <c r="BNO484" s="28"/>
      <c r="BNP484" s="28"/>
      <c r="BNQ484" s="28"/>
      <c r="BNR484" s="28"/>
      <c r="BNS484" s="28"/>
      <c r="BNT484" s="28"/>
      <c r="BNU484" s="28"/>
      <c r="BNV484" s="28"/>
      <c r="BNW484" s="28"/>
      <c r="BNX484" s="28"/>
      <c r="BNY484" s="28"/>
      <c r="BNZ484" s="28"/>
      <c r="BOA484" s="28"/>
      <c r="BOB484" s="28"/>
      <c r="BOC484" s="28"/>
      <c r="BOD484" s="28"/>
      <c r="BOE484" s="28"/>
      <c r="BOF484" s="28"/>
      <c r="BOG484" s="28"/>
      <c r="BOH484" s="28"/>
      <c r="BOI484" s="28"/>
      <c r="BOJ484" s="28"/>
      <c r="BOK484" s="28"/>
      <c r="BOL484" s="28"/>
      <c r="BOM484" s="28"/>
      <c r="BON484" s="28"/>
      <c r="BOO484" s="28"/>
      <c r="BOP484" s="28"/>
      <c r="BOQ484" s="28"/>
      <c r="BOR484" s="28"/>
      <c r="BOS484" s="28"/>
      <c r="BOT484" s="28"/>
      <c r="BOU484" s="28"/>
      <c r="BOV484" s="28"/>
      <c r="BOW484" s="28"/>
      <c r="BOX484" s="28"/>
      <c r="BOY484" s="28"/>
      <c r="BOZ484" s="28"/>
      <c r="BPA484" s="28"/>
      <c r="BPB484" s="28"/>
      <c r="BPC484" s="28"/>
      <c r="BPD484" s="28"/>
      <c r="BPE484" s="28"/>
      <c r="BPF484" s="28"/>
      <c r="BPG484" s="28"/>
      <c r="BPH484" s="28"/>
      <c r="BPI484" s="28"/>
      <c r="BPJ484" s="28"/>
      <c r="BPK484" s="28"/>
      <c r="BPL484" s="28"/>
      <c r="BPM484" s="28"/>
      <c r="BPN484" s="28"/>
      <c r="BPO484" s="28"/>
      <c r="BPP484" s="28"/>
      <c r="BPQ484" s="28"/>
      <c r="BPR484" s="28"/>
      <c r="BPS484" s="28"/>
      <c r="BPT484" s="28"/>
      <c r="BPU484" s="28"/>
      <c r="BPV484" s="28"/>
      <c r="BPW484" s="28"/>
      <c r="BPX484" s="28"/>
      <c r="BPY484" s="28"/>
      <c r="BPZ484" s="28"/>
      <c r="BQA484" s="28"/>
      <c r="BQB484" s="28"/>
      <c r="BQC484" s="28"/>
      <c r="BQD484" s="28"/>
      <c r="BQE484" s="28"/>
      <c r="BQF484" s="28"/>
      <c r="BQG484" s="28"/>
      <c r="BQH484" s="28"/>
      <c r="BQI484" s="28"/>
      <c r="BQJ484" s="28"/>
      <c r="BQK484" s="28"/>
      <c r="BQL484" s="28"/>
      <c r="BQM484" s="28"/>
      <c r="BQN484" s="28"/>
      <c r="BQO484" s="28"/>
      <c r="BQP484" s="28"/>
      <c r="BQQ484" s="28"/>
      <c r="BQR484" s="28"/>
      <c r="BQS484" s="28"/>
      <c r="BQT484" s="28"/>
      <c r="BQU484" s="28"/>
      <c r="BQV484" s="28"/>
      <c r="BQW484" s="28"/>
      <c r="BQX484" s="28"/>
      <c r="BQY484" s="28"/>
      <c r="BQZ484" s="28"/>
      <c r="BRA484" s="28"/>
      <c r="BRB484" s="28"/>
      <c r="BRC484" s="28"/>
      <c r="BRD484" s="28"/>
      <c r="BRE484" s="28"/>
      <c r="BRF484" s="28"/>
      <c r="BRG484" s="28"/>
      <c r="BRH484" s="28"/>
      <c r="BRI484" s="28"/>
      <c r="BRJ484" s="28"/>
      <c r="BRK484" s="28"/>
      <c r="BRL484" s="28"/>
      <c r="BRM484" s="28"/>
      <c r="BRN484" s="28"/>
      <c r="BRO484" s="28"/>
      <c r="BRP484" s="28"/>
      <c r="BRQ484" s="28"/>
      <c r="BRR484" s="28"/>
      <c r="BRS484" s="28"/>
      <c r="BRT484" s="28"/>
      <c r="BRU484" s="28"/>
      <c r="BRV484" s="28"/>
      <c r="BRW484" s="28"/>
      <c r="BRX484" s="28"/>
      <c r="BRY484" s="28"/>
      <c r="BRZ484" s="28"/>
      <c r="BSA484" s="28"/>
      <c r="BSB484" s="28"/>
      <c r="BSC484" s="28"/>
      <c r="BSD484" s="28"/>
      <c r="BSE484" s="28"/>
      <c r="BSF484" s="28"/>
      <c r="BSG484" s="28"/>
      <c r="BSH484" s="28"/>
      <c r="BSI484" s="28"/>
      <c r="BSJ484" s="28"/>
      <c r="BSK484" s="28"/>
      <c r="BSL484" s="28"/>
      <c r="BSM484" s="28"/>
      <c r="BSN484" s="28"/>
      <c r="BSO484" s="28"/>
      <c r="BSP484" s="28"/>
      <c r="BSQ484" s="28"/>
      <c r="BSR484" s="28"/>
      <c r="BSS484" s="28"/>
      <c r="BST484" s="28"/>
      <c r="BSU484" s="28"/>
      <c r="BSV484" s="28"/>
      <c r="BSW484" s="28"/>
      <c r="BSX484" s="28"/>
      <c r="BSY484" s="28"/>
      <c r="BSZ484" s="28"/>
      <c r="BTA484" s="28"/>
      <c r="BTB484" s="28"/>
      <c r="BTC484" s="28"/>
      <c r="BTD484" s="28"/>
      <c r="BTE484" s="28"/>
      <c r="BTF484" s="28"/>
      <c r="BTG484" s="28"/>
      <c r="BTH484" s="28"/>
      <c r="BTI484" s="28"/>
      <c r="BTJ484" s="28"/>
      <c r="BTK484" s="28"/>
      <c r="BTL484" s="28"/>
      <c r="BTM484" s="28"/>
      <c r="BTN484" s="28"/>
      <c r="BTO484" s="28"/>
      <c r="BTP484" s="28"/>
      <c r="BTQ484" s="28"/>
      <c r="BTR484" s="28"/>
      <c r="BTS484" s="28"/>
      <c r="BTT484" s="28"/>
      <c r="BTU484" s="28"/>
      <c r="BTV484" s="28"/>
      <c r="BTW484" s="28"/>
      <c r="BTX484" s="28"/>
      <c r="BTY484" s="28"/>
      <c r="BTZ484" s="28"/>
      <c r="BUA484" s="28"/>
      <c r="BUB484" s="28"/>
      <c r="BUC484" s="28"/>
      <c r="BUD484" s="28"/>
      <c r="BUE484" s="28"/>
      <c r="BUF484" s="28"/>
      <c r="BUG484" s="28"/>
      <c r="BUH484" s="28"/>
      <c r="BUI484" s="28"/>
      <c r="BUJ484" s="28"/>
      <c r="BUK484" s="28"/>
      <c r="BUL484" s="28"/>
      <c r="BUM484" s="28"/>
      <c r="BUN484" s="28"/>
      <c r="BUO484" s="28"/>
      <c r="BUP484" s="28"/>
      <c r="BUQ484" s="28"/>
      <c r="BUR484" s="28"/>
      <c r="BUS484" s="28"/>
      <c r="BUT484" s="28"/>
      <c r="BUU484" s="28"/>
      <c r="BUV484" s="28"/>
      <c r="BUW484" s="28"/>
      <c r="BUX484" s="28"/>
      <c r="BUY484" s="28"/>
      <c r="BUZ484" s="28"/>
      <c r="BVA484" s="28"/>
      <c r="BVB484" s="28"/>
      <c r="BVC484" s="28"/>
      <c r="BVD484" s="28"/>
      <c r="BVE484" s="28"/>
      <c r="BVF484" s="28"/>
      <c r="BVG484" s="28"/>
      <c r="BVH484" s="28"/>
      <c r="BVI484" s="28"/>
      <c r="BVJ484" s="28"/>
      <c r="BVK484" s="28"/>
      <c r="BVL484" s="28"/>
      <c r="BVM484" s="28"/>
      <c r="BVN484" s="28"/>
      <c r="BVO484" s="28"/>
      <c r="BVP484" s="28"/>
      <c r="BVQ484" s="28"/>
      <c r="BVR484" s="28"/>
      <c r="BVS484" s="28"/>
      <c r="BVT484" s="28"/>
      <c r="BVU484" s="28"/>
      <c r="BVV484" s="28"/>
      <c r="BVW484" s="28"/>
      <c r="BVX484" s="28"/>
      <c r="BVY484" s="28"/>
      <c r="BVZ484" s="28"/>
      <c r="BWA484" s="28"/>
      <c r="BWB484" s="28"/>
      <c r="BWC484" s="28"/>
      <c r="BWD484" s="28"/>
      <c r="BWE484" s="28"/>
      <c r="BWF484" s="28"/>
      <c r="BWG484" s="28"/>
      <c r="BWH484" s="28"/>
      <c r="BWI484" s="28"/>
      <c r="BWJ484" s="28"/>
      <c r="BWK484" s="28"/>
      <c r="BWL484" s="28"/>
      <c r="BWM484" s="28"/>
      <c r="BWN484" s="28"/>
      <c r="BWO484" s="28"/>
      <c r="BWP484" s="28"/>
      <c r="BWQ484" s="28"/>
      <c r="BWR484" s="28"/>
      <c r="BWS484" s="28"/>
      <c r="BWT484" s="28"/>
      <c r="BWU484" s="28"/>
      <c r="BWV484" s="28"/>
      <c r="BWW484" s="28"/>
      <c r="BWX484" s="28"/>
      <c r="BWY484" s="28"/>
      <c r="BWZ484" s="28"/>
      <c r="BXA484" s="28"/>
      <c r="BXB484" s="28"/>
      <c r="BXC484" s="28"/>
      <c r="BXD484" s="28"/>
      <c r="BXE484" s="28"/>
      <c r="BXF484" s="28"/>
      <c r="BXG484" s="28"/>
      <c r="BXH484" s="28"/>
      <c r="BXI484" s="28"/>
      <c r="BXJ484" s="28"/>
      <c r="BXK484" s="28"/>
      <c r="BXL484" s="28"/>
      <c r="BXM484" s="28"/>
      <c r="BXN484" s="28"/>
      <c r="BXO484" s="28"/>
      <c r="BXP484" s="28"/>
      <c r="BXQ484" s="28"/>
      <c r="BXR484" s="28"/>
      <c r="BXS484" s="28"/>
      <c r="BXT484" s="28"/>
      <c r="BXU484" s="28"/>
      <c r="BXV484" s="28"/>
      <c r="BXW484" s="28"/>
      <c r="BXX484" s="28"/>
      <c r="BXY484" s="28"/>
      <c r="BXZ484" s="28"/>
      <c r="BYA484" s="28"/>
      <c r="BYB484" s="28"/>
      <c r="BYC484" s="28"/>
      <c r="BYD484" s="28"/>
      <c r="BYE484" s="28"/>
      <c r="BYF484" s="28"/>
      <c r="BYG484" s="28"/>
      <c r="BYH484" s="28"/>
      <c r="BYI484" s="28"/>
      <c r="BYJ484" s="28"/>
      <c r="BYK484" s="28"/>
      <c r="BYL484" s="28"/>
      <c r="BYM484" s="28"/>
      <c r="BYN484" s="28"/>
      <c r="BYO484" s="28"/>
      <c r="BYP484" s="28"/>
      <c r="BYQ484" s="28"/>
      <c r="BYR484" s="28"/>
      <c r="BYS484" s="28"/>
      <c r="BYT484" s="28"/>
      <c r="BYU484" s="28"/>
      <c r="BYV484" s="28"/>
      <c r="BYW484" s="28"/>
      <c r="BYX484" s="28"/>
      <c r="BYY484" s="28"/>
      <c r="BYZ484" s="28"/>
      <c r="BZA484" s="28"/>
      <c r="BZB484" s="28"/>
      <c r="BZC484" s="28"/>
      <c r="BZD484" s="28"/>
      <c r="BZE484" s="28"/>
      <c r="BZF484" s="28"/>
      <c r="BZG484" s="28"/>
      <c r="BZH484" s="28"/>
      <c r="BZI484" s="28"/>
      <c r="BZJ484" s="28"/>
      <c r="BZK484" s="28"/>
      <c r="BZL484" s="28"/>
      <c r="BZM484" s="28"/>
      <c r="BZN484" s="28"/>
      <c r="BZO484" s="28"/>
      <c r="BZP484" s="28"/>
      <c r="BZQ484" s="28"/>
      <c r="BZR484" s="28"/>
      <c r="BZS484" s="28"/>
      <c r="BZT484" s="28"/>
      <c r="BZU484" s="28"/>
      <c r="BZV484" s="28"/>
      <c r="BZW484" s="28"/>
      <c r="BZX484" s="28"/>
      <c r="BZY484" s="28"/>
      <c r="BZZ484" s="28"/>
      <c r="CAA484" s="28"/>
      <c r="CAB484" s="28"/>
      <c r="CAC484" s="28"/>
      <c r="CAD484" s="28"/>
      <c r="CAE484" s="28"/>
      <c r="CAF484" s="28"/>
      <c r="CAG484" s="28"/>
      <c r="CAH484" s="28"/>
      <c r="CAI484" s="28"/>
      <c r="CAJ484" s="28"/>
      <c r="CAK484" s="28"/>
      <c r="CAL484" s="28"/>
      <c r="CAM484" s="28"/>
      <c r="CAN484" s="28"/>
      <c r="CAO484" s="28"/>
      <c r="CAP484" s="28"/>
      <c r="CAQ484" s="28"/>
      <c r="CAR484" s="28"/>
      <c r="CAS484" s="28"/>
      <c r="CAT484" s="28"/>
      <c r="CAU484" s="28"/>
      <c r="CAV484" s="28"/>
      <c r="CAW484" s="28"/>
      <c r="CAX484" s="28"/>
      <c r="CAY484" s="28"/>
      <c r="CAZ484" s="28"/>
      <c r="CBA484" s="28"/>
      <c r="CBB484" s="28"/>
      <c r="CBC484" s="28"/>
      <c r="CBD484" s="28"/>
      <c r="CBE484" s="28"/>
      <c r="CBF484" s="28"/>
      <c r="CBG484" s="28"/>
      <c r="CBH484" s="28"/>
      <c r="CBI484" s="28"/>
      <c r="CBJ484" s="28"/>
      <c r="CBK484" s="28"/>
      <c r="CBL484" s="28"/>
      <c r="CBM484" s="28"/>
      <c r="CBN484" s="28"/>
      <c r="CBO484" s="28"/>
      <c r="CBP484" s="28"/>
      <c r="CBQ484" s="28"/>
      <c r="CBR484" s="28"/>
      <c r="CBS484" s="28"/>
      <c r="CBT484" s="28"/>
      <c r="CBU484" s="28"/>
      <c r="CBV484" s="28"/>
      <c r="CBW484" s="28"/>
      <c r="CBX484" s="28"/>
      <c r="CBY484" s="28"/>
      <c r="CBZ484" s="28"/>
      <c r="CCA484" s="28"/>
      <c r="CCB484" s="28"/>
      <c r="CCC484" s="28"/>
      <c r="CCD484" s="28"/>
      <c r="CCE484" s="28"/>
      <c r="CCF484" s="28"/>
      <c r="CCG484" s="28"/>
      <c r="CCH484" s="28"/>
      <c r="CCI484" s="28"/>
      <c r="CCJ484" s="28"/>
      <c r="CCK484" s="28"/>
      <c r="CCL484" s="28"/>
      <c r="CCM484" s="28"/>
      <c r="CCN484" s="28"/>
      <c r="CCO484" s="28"/>
      <c r="CCP484" s="28"/>
      <c r="CCQ484" s="28"/>
      <c r="CCR484" s="28"/>
      <c r="CCS484" s="28"/>
      <c r="CCT484" s="28"/>
      <c r="CCU484" s="28"/>
      <c r="CCV484" s="28"/>
      <c r="CCW484" s="28"/>
      <c r="CCX484" s="28"/>
      <c r="CCY484" s="28"/>
      <c r="CCZ484" s="28"/>
      <c r="CDA484" s="28"/>
      <c r="CDB484" s="28"/>
      <c r="CDC484" s="28"/>
      <c r="CDD484" s="28"/>
      <c r="CDE484" s="28"/>
      <c r="CDF484" s="28"/>
      <c r="CDG484" s="28"/>
      <c r="CDH484" s="28"/>
      <c r="CDI484" s="28"/>
      <c r="CDJ484" s="28"/>
      <c r="CDK484" s="28"/>
      <c r="CDL484" s="28"/>
      <c r="CDM484" s="28"/>
      <c r="CDN484" s="28"/>
      <c r="CDO484" s="28"/>
      <c r="CDP484" s="28"/>
      <c r="CDQ484" s="28"/>
      <c r="CDR484" s="28"/>
      <c r="CDS484" s="28"/>
      <c r="CDT484" s="28"/>
      <c r="CDU484" s="28"/>
      <c r="CDV484" s="28"/>
      <c r="CDW484" s="28"/>
      <c r="CDX484" s="28"/>
      <c r="CDY484" s="28"/>
      <c r="CDZ484" s="28"/>
      <c r="CEA484" s="28"/>
      <c r="CEB484" s="28"/>
      <c r="CEC484" s="28"/>
      <c r="CED484" s="28"/>
      <c r="CEE484" s="28"/>
      <c r="CEF484" s="28"/>
      <c r="CEG484" s="28"/>
      <c r="CEH484" s="28"/>
      <c r="CEI484" s="28"/>
      <c r="CEJ484" s="28"/>
      <c r="CEK484" s="28"/>
      <c r="CEL484" s="28"/>
      <c r="CEM484" s="28"/>
      <c r="CEN484" s="28"/>
      <c r="CEO484" s="28"/>
      <c r="CEP484" s="28"/>
      <c r="CEQ484" s="28"/>
      <c r="CER484" s="28"/>
      <c r="CES484" s="28"/>
      <c r="CET484" s="28"/>
      <c r="CEU484" s="28"/>
      <c r="CEV484" s="28"/>
      <c r="CEW484" s="28"/>
      <c r="CEX484" s="28"/>
      <c r="CEY484" s="28"/>
      <c r="CEZ484" s="28"/>
      <c r="CFA484" s="28"/>
      <c r="CFB484" s="28"/>
      <c r="CFC484" s="28"/>
      <c r="CFD484" s="28"/>
      <c r="CFE484" s="28"/>
      <c r="CFF484" s="28"/>
      <c r="CFG484" s="28"/>
      <c r="CFH484" s="28"/>
      <c r="CFI484" s="28"/>
      <c r="CFJ484" s="28"/>
      <c r="CFK484" s="28"/>
      <c r="CFL484" s="28"/>
      <c r="CFM484" s="28"/>
      <c r="CFN484" s="28"/>
      <c r="CFO484" s="28"/>
      <c r="CFP484" s="28"/>
      <c r="CFQ484" s="28"/>
      <c r="CFR484" s="28"/>
      <c r="CFS484" s="28"/>
      <c r="CFT484" s="28"/>
      <c r="CFU484" s="28"/>
      <c r="CFV484" s="28"/>
      <c r="CFW484" s="28"/>
      <c r="CFX484" s="28"/>
      <c r="CFY484" s="28"/>
      <c r="CFZ484" s="28"/>
      <c r="CGA484" s="28"/>
      <c r="CGB484" s="28"/>
      <c r="CGC484" s="28"/>
      <c r="CGD484" s="28"/>
      <c r="CGE484" s="28"/>
      <c r="CGF484" s="28"/>
      <c r="CGG484" s="28"/>
      <c r="CGH484" s="28"/>
      <c r="CGI484" s="28"/>
      <c r="CGJ484" s="28"/>
      <c r="CGK484" s="28"/>
      <c r="CGL484" s="28"/>
      <c r="CGM484" s="28"/>
      <c r="CGN484" s="28"/>
      <c r="CGO484" s="28"/>
      <c r="CGP484" s="28"/>
      <c r="CGQ484" s="28"/>
      <c r="CGR484" s="28"/>
      <c r="CGS484" s="28"/>
      <c r="CGT484" s="28"/>
      <c r="CGU484" s="28"/>
      <c r="CGV484" s="28"/>
      <c r="CGW484" s="28"/>
      <c r="CGX484" s="28"/>
      <c r="CGY484" s="28"/>
      <c r="CGZ484" s="28"/>
      <c r="CHA484" s="28"/>
      <c r="CHB484" s="28"/>
      <c r="CHC484" s="28"/>
      <c r="CHD484" s="28"/>
      <c r="CHE484" s="28"/>
      <c r="CHF484" s="28"/>
      <c r="CHG484" s="28"/>
      <c r="CHH484" s="28"/>
      <c r="CHI484" s="28"/>
      <c r="CHJ484" s="28"/>
      <c r="CHK484" s="28"/>
      <c r="CHL484" s="28"/>
      <c r="CHM484" s="28"/>
      <c r="CHN484" s="28"/>
      <c r="CHO484" s="28"/>
      <c r="CHP484" s="28"/>
      <c r="CHQ484" s="28"/>
      <c r="CHR484" s="28"/>
      <c r="CHS484" s="28"/>
      <c r="CHT484" s="28"/>
      <c r="CHU484" s="28"/>
      <c r="CHV484" s="28"/>
      <c r="CHW484" s="28"/>
      <c r="CHX484" s="28"/>
      <c r="CHY484" s="28"/>
      <c r="CHZ484" s="28"/>
      <c r="CIA484" s="28"/>
      <c r="CIB484" s="28"/>
      <c r="CIC484" s="28"/>
      <c r="CID484" s="28"/>
      <c r="CIE484" s="28"/>
      <c r="CIF484" s="28"/>
      <c r="CIG484" s="28"/>
      <c r="CIH484" s="28"/>
      <c r="CII484" s="28"/>
      <c r="CIJ484" s="28"/>
      <c r="CIK484" s="28"/>
      <c r="CIL484" s="28"/>
      <c r="CIM484" s="28"/>
      <c r="CIN484" s="28"/>
      <c r="CIO484" s="28"/>
      <c r="CIP484" s="28"/>
      <c r="CIQ484" s="28"/>
      <c r="CIR484" s="28"/>
      <c r="CIS484" s="28"/>
      <c r="CIT484" s="28"/>
      <c r="CIU484" s="28"/>
      <c r="CIV484" s="28"/>
      <c r="CIW484" s="28"/>
      <c r="CIX484" s="28"/>
      <c r="CIY484" s="28"/>
      <c r="CIZ484" s="28"/>
      <c r="CJA484" s="28"/>
      <c r="CJB484" s="28"/>
      <c r="CJC484" s="28"/>
      <c r="CJD484" s="28"/>
      <c r="CJE484" s="28"/>
      <c r="CJF484" s="28"/>
      <c r="CJG484" s="28"/>
      <c r="CJH484" s="28"/>
      <c r="CJI484" s="28"/>
      <c r="CJJ484" s="28"/>
      <c r="CJK484" s="28"/>
      <c r="CJL484" s="28"/>
      <c r="CJM484" s="28"/>
      <c r="CJN484" s="28"/>
      <c r="CJO484" s="28"/>
      <c r="CJP484" s="28"/>
      <c r="CJQ484" s="28"/>
      <c r="CJR484" s="28"/>
      <c r="CJS484" s="28"/>
      <c r="CJT484" s="28"/>
      <c r="CJU484" s="28"/>
      <c r="CJV484" s="28"/>
      <c r="CJW484" s="28"/>
      <c r="CJX484" s="28"/>
      <c r="CJY484" s="28"/>
      <c r="CJZ484" s="28"/>
      <c r="CKA484" s="28"/>
      <c r="CKB484" s="28"/>
      <c r="CKC484" s="28"/>
      <c r="CKD484" s="28"/>
      <c r="CKE484" s="28"/>
      <c r="CKF484" s="28"/>
      <c r="CKG484" s="28"/>
      <c r="CKH484" s="28"/>
      <c r="CKI484" s="28"/>
      <c r="CKJ484" s="28"/>
      <c r="CKK484" s="28"/>
      <c r="CKL484" s="28"/>
      <c r="CKM484" s="28"/>
      <c r="CKN484" s="28"/>
      <c r="CKO484" s="28"/>
      <c r="CKP484" s="28"/>
      <c r="CKQ484" s="28"/>
      <c r="CKR484" s="28"/>
      <c r="CKS484" s="28"/>
      <c r="CKT484" s="28"/>
      <c r="CKU484" s="28"/>
      <c r="CKV484" s="28"/>
      <c r="CKW484" s="28"/>
      <c r="CKX484" s="28"/>
      <c r="CKY484" s="28"/>
      <c r="CKZ484" s="28"/>
      <c r="CLA484" s="28"/>
      <c r="CLB484" s="28"/>
      <c r="CLC484" s="28"/>
      <c r="CLD484" s="28"/>
      <c r="CLE484" s="28"/>
      <c r="CLF484" s="28"/>
      <c r="CLG484" s="28"/>
      <c r="CLH484" s="28"/>
      <c r="CLI484" s="28"/>
      <c r="CLJ484" s="28"/>
      <c r="CLK484" s="28"/>
      <c r="CLL484" s="28"/>
      <c r="CLM484" s="28"/>
      <c r="CLN484" s="28"/>
      <c r="CLO484" s="28"/>
      <c r="CLP484" s="28"/>
      <c r="CLQ484" s="28"/>
      <c r="CLR484" s="28"/>
      <c r="CLS484" s="28"/>
      <c r="CLT484" s="28"/>
      <c r="CLU484" s="28"/>
      <c r="CLV484" s="28"/>
      <c r="CLW484" s="28"/>
      <c r="CLX484" s="28"/>
      <c r="CLY484" s="28"/>
      <c r="CLZ484" s="28"/>
      <c r="CMA484" s="28"/>
      <c r="CMB484" s="28"/>
      <c r="CMC484" s="28"/>
      <c r="CMD484" s="28"/>
      <c r="CME484" s="28"/>
      <c r="CMF484" s="28"/>
      <c r="CMG484" s="28"/>
      <c r="CMH484" s="28"/>
      <c r="CMI484" s="28"/>
      <c r="CMJ484" s="28"/>
      <c r="CMK484" s="28"/>
      <c r="CML484" s="28"/>
      <c r="CMM484" s="28"/>
      <c r="CMN484" s="28"/>
      <c r="CMO484" s="28"/>
      <c r="CMP484" s="28"/>
      <c r="CMQ484" s="28"/>
      <c r="CMR484" s="28"/>
      <c r="CMS484" s="28"/>
      <c r="CMT484" s="28"/>
      <c r="CMU484" s="28"/>
      <c r="CMV484" s="28"/>
      <c r="CMW484" s="28"/>
      <c r="CMX484" s="28"/>
      <c r="CMY484" s="28"/>
      <c r="CMZ484" s="28"/>
      <c r="CNA484" s="28"/>
      <c r="CNB484" s="28"/>
      <c r="CNC484" s="28"/>
      <c r="CND484" s="28"/>
      <c r="CNE484" s="28"/>
      <c r="CNF484" s="28"/>
      <c r="CNG484" s="28"/>
      <c r="CNH484" s="28"/>
      <c r="CNI484" s="28"/>
      <c r="CNJ484" s="28"/>
      <c r="CNK484" s="28"/>
      <c r="CNL484" s="28"/>
      <c r="CNM484" s="28"/>
      <c r="CNN484" s="28"/>
      <c r="CNO484" s="28"/>
      <c r="CNP484" s="28"/>
      <c r="CNQ484" s="28"/>
      <c r="CNR484" s="28"/>
      <c r="CNS484" s="28"/>
      <c r="CNT484" s="28"/>
      <c r="CNU484" s="28"/>
      <c r="CNV484" s="28"/>
      <c r="CNW484" s="28"/>
      <c r="CNX484" s="28"/>
      <c r="CNY484" s="28"/>
      <c r="CNZ484" s="28"/>
      <c r="COA484" s="28"/>
      <c r="COB484" s="28"/>
      <c r="COC484" s="28"/>
      <c r="COD484" s="28"/>
      <c r="COE484" s="28"/>
      <c r="COF484" s="28"/>
      <c r="COG484" s="28"/>
      <c r="COH484" s="28"/>
      <c r="COI484" s="28"/>
      <c r="COJ484" s="28"/>
      <c r="COK484" s="28"/>
      <c r="COL484" s="28"/>
      <c r="COM484" s="28"/>
      <c r="CON484" s="28"/>
      <c r="COO484" s="28"/>
      <c r="COP484" s="28"/>
      <c r="COQ484" s="28"/>
      <c r="COR484" s="28"/>
      <c r="COS484" s="28"/>
      <c r="COT484" s="28"/>
      <c r="COU484" s="28"/>
      <c r="COV484" s="28"/>
      <c r="COW484" s="28"/>
      <c r="COX484" s="28"/>
      <c r="COY484" s="28"/>
      <c r="COZ484" s="28"/>
      <c r="CPA484" s="28"/>
      <c r="CPB484" s="28"/>
      <c r="CPC484" s="28"/>
      <c r="CPD484" s="28"/>
      <c r="CPE484" s="28"/>
      <c r="CPF484" s="28"/>
      <c r="CPG484" s="28"/>
      <c r="CPH484" s="28"/>
      <c r="CPI484" s="28"/>
      <c r="CPJ484" s="28"/>
      <c r="CPK484" s="28"/>
      <c r="CPL484" s="28"/>
      <c r="CPM484" s="28"/>
      <c r="CPN484" s="28"/>
      <c r="CPO484" s="28"/>
      <c r="CPP484" s="28"/>
      <c r="CPQ484" s="28"/>
      <c r="CPR484" s="28"/>
      <c r="CPS484" s="28"/>
      <c r="CPT484" s="28"/>
      <c r="CPU484" s="28"/>
      <c r="CPV484" s="28"/>
      <c r="CPW484" s="28"/>
      <c r="CPX484" s="28"/>
      <c r="CPY484" s="28"/>
      <c r="CPZ484" s="28"/>
      <c r="CQA484" s="28"/>
      <c r="CQB484" s="28"/>
      <c r="CQC484" s="28"/>
      <c r="CQD484" s="28"/>
      <c r="CQE484" s="28"/>
      <c r="CQF484" s="28"/>
      <c r="CQG484" s="28"/>
      <c r="CQH484" s="28"/>
      <c r="CQI484" s="28"/>
      <c r="CQJ484" s="28"/>
      <c r="CQK484" s="28"/>
      <c r="CQL484" s="28"/>
      <c r="CQM484" s="28"/>
      <c r="CQN484" s="28"/>
      <c r="CQO484" s="28"/>
      <c r="CQP484" s="28"/>
      <c r="CQQ484" s="28"/>
      <c r="CQR484" s="28"/>
      <c r="CQS484" s="28"/>
      <c r="CQT484" s="28"/>
      <c r="CQU484" s="28"/>
      <c r="CQV484" s="28"/>
      <c r="CQW484" s="28"/>
      <c r="CQX484" s="28"/>
      <c r="CQY484" s="28"/>
      <c r="CQZ484" s="28"/>
      <c r="CRA484" s="28"/>
      <c r="CRB484" s="28"/>
      <c r="CRC484" s="28"/>
      <c r="CRD484" s="28"/>
      <c r="CRE484" s="28"/>
      <c r="CRF484" s="28"/>
      <c r="CRG484" s="28"/>
      <c r="CRH484" s="28"/>
      <c r="CRI484" s="28"/>
      <c r="CRJ484" s="28"/>
      <c r="CRK484" s="28"/>
      <c r="CRL484" s="28"/>
      <c r="CRM484" s="28"/>
      <c r="CRN484" s="28"/>
      <c r="CRO484" s="28"/>
      <c r="CRP484" s="28"/>
      <c r="CRQ484" s="28"/>
      <c r="CRR484" s="28"/>
      <c r="CRS484" s="28"/>
      <c r="CRT484" s="28"/>
      <c r="CRU484" s="28"/>
      <c r="CRV484" s="28"/>
      <c r="CRW484" s="28"/>
      <c r="CRX484" s="28"/>
      <c r="CRY484" s="28"/>
      <c r="CRZ484" s="28"/>
      <c r="CSA484" s="28"/>
      <c r="CSB484" s="28"/>
      <c r="CSC484" s="28"/>
      <c r="CSD484" s="28"/>
      <c r="CSE484" s="28"/>
      <c r="CSF484" s="28"/>
      <c r="CSG484" s="28"/>
      <c r="CSH484" s="28"/>
      <c r="CSI484" s="28"/>
      <c r="CSJ484" s="28"/>
      <c r="CSK484" s="28"/>
      <c r="CSL484" s="28"/>
      <c r="CSM484" s="28"/>
      <c r="CSN484" s="28"/>
      <c r="CSO484" s="28"/>
      <c r="CSP484" s="28"/>
      <c r="CSQ484" s="28"/>
      <c r="CSR484" s="28"/>
      <c r="CSS484" s="28"/>
      <c r="CST484" s="28"/>
      <c r="CSU484" s="28"/>
      <c r="CSV484" s="28"/>
      <c r="CSW484" s="28"/>
      <c r="CSX484" s="28"/>
      <c r="CSY484" s="28"/>
      <c r="CSZ484" s="28"/>
      <c r="CTA484" s="28"/>
      <c r="CTB484" s="28"/>
      <c r="CTC484" s="28"/>
      <c r="CTD484" s="28"/>
      <c r="CTE484" s="28"/>
      <c r="CTF484" s="28"/>
      <c r="CTG484" s="28"/>
      <c r="CTH484" s="28"/>
      <c r="CTI484" s="28"/>
      <c r="CTJ484" s="28"/>
      <c r="CTK484" s="28"/>
      <c r="CTL484" s="28"/>
      <c r="CTM484" s="28"/>
      <c r="CTN484" s="28"/>
      <c r="CTO484" s="28"/>
      <c r="CTP484" s="28"/>
      <c r="CTQ484" s="28"/>
      <c r="CTR484" s="28"/>
      <c r="CTS484" s="28"/>
      <c r="CTT484" s="28"/>
      <c r="CTU484" s="28"/>
      <c r="CTV484" s="28"/>
      <c r="CTW484" s="28"/>
      <c r="CTX484" s="28"/>
      <c r="CTY484" s="28"/>
      <c r="CTZ484" s="28"/>
      <c r="CUA484" s="28"/>
      <c r="CUB484" s="28"/>
      <c r="CUC484" s="28"/>
      <c r="CUD484" s="28"/>
      <c r="CUE484" s="28"/>
      <c r="CUF484" s="28"/>
      <c r="CUG484" s="28"/>
      <c r="CUH484" s="28"/>
      <c r="CUI484" s="28"/>
      <c r="CUJ484" s="28"/>
      <c r="CUK484" s="28"/>
      <c r="CUL484" s="28"/>
      <c r="CUM484" s="28"/>
      <c r="CUN484" s="28"/>
      <c r="CUO484" s="28"/>
      <c r="CUP484" s="28"/>
      <c r="CUQ484" s="28"/>
      <c r="CUR484" s="28"/>
      <c r="CUS484" s="28"/>
      <c r="CUT484" s="28"/>
      <c r="CUU484" s="28"/>
      <c r="CUV484" s="28"/>
      <c r="CUW484" s="28"/>
      <c r="CUX484" s="28"/>
      <c r="CUY484" s="28"/>
      <c r="CUZ484" s="28"/>
      <c r="CVA484" s="28"/>
      <c r="CVB484" s="28"/>
      <c r="CVC484" s="28"/>
      <c r="CVD484" s="28"/>
      <c r="CVE484" s="28"/>
      <c r="CVF484" s="28"/>
      <c r="CVG484" s="28"/>
      <c r="CVH484" s="28"/>
      <c r="CVI484" s="28"/>
      <c r="CVJ484" s="28"/>
      <c r="CVK484" s="28"/>
      <c r="CVL484" s="28"/>
      <c r="CVM484" s="28"/>
      <c r="CVN484" s="28"/>
      <c r="CVO484" s="28"/>
      <c r="CVP484" s="28"/>
      <c r="CVQ484" s="28"/>
      <c r="CVR484" s="28"/>
      <c r="CVS484" s="28"/>
      <c r="CVT484" s="28"/>
      <c r="CVU484" s="28"/>
      <c r="CVV484" s="28"/>
      <c r="CVW484" s="28"/>
      <c r="CVX484" s="28"/>
      <c r="CVY484" s="28"/>
      <c r="CVZ484" s="28"/>
      <c r="CWA484" s="28"/>
      <c r="CWB484" s="28"/>
      <c r="CWC484" s="28"/>
      <c r="CWD484" s="28"/>
      <c r="CWE484" s="28"/>
      <c r="CWF484" s="28"/>
      <c r="CWG484" s="28"/>
      <c r="CWH484" s="28"/>
      <c r="CWI484" s="28"/>
      <c r="CWJ484" s="28"/>
      <c r="CWK484" s="28"/>
      <c r="CWL484" s="28"/>
      <c r="CWM484" s="28"/>
      <c r="CWN484" s="28"/>
      <c r="CWO484" s="28"/>
      <c r="CWP484" s="28"/>
      <c r="CWQ484" s="28"/>
      <c r="CWR484" s="28"/>
      <c r="CWS484" s="28"/>
      <c r="CWT484" s="28"/>
      <c r="CWU484" s="28"/>
      <c r="CWV484" s="28"/>
      <c r="CWW484" s="28"/>
      <c r="CWX484" s="28"/>
      <c r="CWY484" s="28"/>
      <c r="CWZ484" s="28"/>
      <c r="CXA484" s="28"/>
      <c r="CXB484" s="28"/>
      <c r="CXC484" s="28"/>
      <c r="CXD484" s="28"/>
      <c r="CXE484" s="28"/>
      <c r="CXF484" s="28"/>
      <c r="CXG484" s="28"/>
      <c r="CXH484" s="28"/>
      <c r="CXI484" s="28"/>
      <c r="CXJ484" s="28"/>
      <c r="CXK484" s="28"/>
      <c r="CXL484" s="28"/>
      <c r="CXM484" s="28"/>
      <c r="CXN484" s="28"/>
      <c r="CXO484" s="28"/>
      <c r="CXP484" s="28"/>
      <c r="CXQ484" s="28"/>
      <c r="CXR484" s="28"/>
      <c r="CXS484" s="28"/>
      <c r="CXT484" s="28"/>
      <c r="CXU484" s="28"/>
      <c r="CXV484" s="28"/>
      <c r="CXW484" s="28"/>
      <c r="CXX484" s="28"/>
      <c r="CXY484" s="28"/>
      <c r="CXZ484" s="28"/>
      <c r="CYA484" s="28"/>
      <c r="CYB484" s="28"/>
      <c r="CYC484" s="28"/>
      <c r="CYD484" s="28"/>
      <c r="CYE484" s="28"/>
      <c r="CYF484" s="28"/>
      <c r="CYG484" s="28"/>
      <c r="CYH484" s="28"/>
      <c r="CYI484" s="28"/>
      <c r="CYJ484" s="28"/>
      <c r="CYK484" s="28"/>
      <c r="CYL484" s="28"/>
      <c r="CYM484" s="28"/>
      <c r="CYN484" s="28"/>
      <c r="CYO484" s="28"/>
      <c r="CYP484" s="28"/>
      <c r="CYQ484" s="28"/>
      <c r="CYR484" s="28"/>
      <c r="CYS484" s="28"/>
      <c r="CYT484" s="28"/>
      <c r="CYU484" s="28"/>
      <c r="CYV484" s="28"/>
      <c r="CYW484" s="28"/>
      <c r="CYX484" s="28"/>
      <c r="CYY484" s="28"/>
      <c r="CYZ484" s="28"/>
      <c r="CZA484" s="28"/>
      <c r="CZB484" s="28"/>
      <c r="CZC484" s="28"/>
      <c r="CZD484" s="28"/>
      <c r="CZE484" s="28"/>
      <c r="CZF484" s="28"/>
      <c r="CZG484" s="28"/>
      <c r="CZH484" s="28"/>
      <c r="CZI484" s="28"/>
      <c r="CZJ484" s="28"/>
      <c r="CZK484" s="28"/>
      <c r="CZL484" s="28"/>
      <c r="CZM484" s="28"/>
      <c r="CZN484" s="28"/>
      <c r="CZO484" s="28"/>
      <c r="CZP484" s="28"/>
      <c r="CZQ484" s="28"/>
      <c r="CZR484" s="28"/>
      <c r="CZS484" s="28"/>
      <c r="CZT484" s="28"/>
      <c r="CZU484" s="28"/>
      <c r="CZV484" s="28"/>
      <c r="CZW484" s="28"/>
      <c r="CZX484" s="28"/>
      <c r="CZY484" s="28"/>
      <c r="CZZ484" s="28"/>
      <c r="DAA484" s="28"/>
      <c r="DAB484" s="28"/>
      <c r="DAC484" s="28"/>
      <c r="DAD484" s="28"/>
      <c r="DAE484" s="28"/>
      <c r="DAF484" s="28"/>
      <c r="DAG484" s="28"/>
      <c r="DAH484" s="28"/>
      <c r="DAI484" s="28"/>
      <c r="DAJ484" s="28"/>
      <c r="DAK484" s="28"/>
      <c r="DAL484" s="28"/>
      <c r="DAM484" s="28"/>
      <c r="DAN484" s="28"/>
      <c r="DAO484" s="28"/>
      <c r="DAP484" s="28"/>
      <c r="DAQ484" s="28"/>
      <c r="DAR484" s="28"/>
      <c r="DAS484" s="28"/>
      <c r="DAT484" s="28"/>
      <c r="DAU484" s="28"/>
      <c r="DAV484" s="28"/>
      <c r="DAW484" s="28"/>
      <c r="DAX484" s="28"/>
      <c r="DAY484" s="28"/>
      <c r="DAZ484" s="28"/>
      <c r="DBA484" s="28"/>
      <c r="DBB484" s="28"/>
      <c r="DBC484" s="28"/>
      <c r="DBD484" s="28"/>
      <c r="DBE484" s="28"/>
      <c r="DBF484" s="28"/>
      <c r="DBG484" s="28"/>
      <c r="DBH484" s="28"/>
      <c r="DBI484" s="28"/>
      <c r="DBJ484" s="28"/>
      <c r="DBK484" s="28"/>
      <c r="DBL484" s="28"/>
      <c r="DBM484" s="28"/>
      <c r="DBN484" s="28"/>
      <c r="DBO484" s="28"/>
      <c r="DBP484" s="28"/>
      <c r="DBQ484" s="28"/>
      <c r="DBR484" s="28"/>
      <c r="DBS484" s="28"/>
      <c r="DBT484" s="28"/>
      <c r="DBU484" s="28"/>
      <c r="DBV484" s="28"/>
      <c r="DBW484" s="28"/>
      <c r="DBX484" s="28"/>
      <c r="DBY484" s="28"/>
      <c r="DBZ484" s="28"/>
      <c r="DCA484" s="28"/>
      <c r="DCB484" s="28"/>
      <c r="DCC484" s="28"/>
      <c r="DCD484" s="28"/>
      <c r="DCE484" s="28"/>
      <c r="DCF484" s="28"/>
      <c r="DCG484" s="28"/>
      <c r="DCH484" s="28"/>
      <c r="DCI484" s="28"/>
      <c r="DCJ484" s="28"/>
      <c r="DCK484" s="28"/>
      <c r="DCL484" s="28"/>
      <c r="DCM484" s="28"/>
      <c r="DCN484" s="28"/>
      <c r="DCO484" s="28"/>
      <c r="DCP484" s="28"/>
      <c r="DCQ484" s="28"/>
      <c r="DCR484" s="28"/>
      <c r="DCS484" s="28"/>
      <c r="DCT484" s="28"/>
      <c r="DCU484" s="28"/>
      <c r="DCV484" s="28"/>
      <c r="DCW484" s="28"/>
      <c r="DCX484" s="28"/>
      <c r="DCY484" s="28"/>
      <c r="DCZ484" s="28"/>
      <c r="DDA484" s="28"/>
      <c r="DDB484" s="28"/>
      <c r="DDC484" s="28"/>
      <c r="DDD484" s="28"/>
      <c r="DDE484" s="28"/>
      <c r="DDF484" s="28"/>
      <c r="DDG484" s="28"/>
      <c r="DDH484" s="28"/>
      <c r="DDI484" s="28"/>
      <c r="DDJ484" s="28"/>
      <c r="DDK484" s="28"/>
      <c r="DDL484" s="28"/>
      <c r="DDM484" s="28"/>
      <c r="DDN484" s="28"/>
      <c r="DDO484" s="28"/>
      <c r="DDP484" s="28"/>
      <c r="DDQ484" s="28"/>
      <c r="DDR484" s="28"/>
      <c r="DDS484" s="28"/>
      <c r="DDT484" s="28"/>
      <c r="DDU484" s="28"/>
      <c r="DDV484" s="28"/>
      <c r="DDW484" s="28"/>
      <c r="DDX484" s="28"/>
      <c r="DDY484" s="28"/>
      <c r="DDZ484" s="28"/>
      <c r="DEA484" s="28"/>
      <c r="DEB484" s="28"/>
      <c r="DEC484" s="28"/>
      <c r="DED484" s="28"/>
      <c r="DEE484" s="28"/>
      <c r="DEF484" s="28"/>
      <c r="DEG484" s="28"/>
      <c r="DEH484" s="28"/>
      <c r="DEI484" s="28"/>
      <c r="DEJ484" s="28"/>
      <c r="DEK484" s="28"/>
      <c r="DEL484" s="28"/>
      <c r="DEM484" s="28"/>
      <c r="DEN484" s="28"/>
      <c r="DEO484" s="28"/>
      <c r="DEP484" s="28"/>
      <c r="DEQ484" s="28"/>
      <c r="DER484" s="28"/>
      <c r="DES484" s="28"/>
      <c r="DET484" s="28"/>
      <c r="DEU484" s="28"/>
      <c r="DEV484" s="28"/>
      <c r="DEW484" s="28"/>
      <c r="DEX484" s="28"/>
      <c r="DEY484" s="28"/>
      <c r="DEZ484" s="28"/>
      <c r="DFA484" s="28"/>
      <c r="DFB484" s="28"/>
      <c r="DFC484" s="28"/>
      <c r="DFD484" s="28"/>
      <c r="DFE484" s="28"/>
      <c r="DFF484" s="28"/>
      <c r="DFG484" s="28"/>
      <c r="DFH484" s="28"/>
      <c r="DFI484" s="28"/>
      <c r="DFJ484" s="28"/>
      <c r="DFK484" s="28"/>
      <c r="DFL484" s="28"/>
      <c r="DFM484" s="28"/>
      <c r="DFN484" s="28"/>
      <c r="DFO484" s="28"/>
      <c r="DFP484" s="28"/>
      <c r="DFQ484" s="28"/>
      <c r="DFR484" s="28"/>
      <c r="DFS484" s="28"/>
      <c r="DFT484" s="28"/>
      <c r="DFU484" s="28"/>
      <c r="DFV484" s="28"/>
      <c r="DFW484" s="28"/>
      <c r="DFX484" s="28"/>
      <c r="DFY484" s="28"/>
      <c r="DFZ484" s="28"/>
      <c r="DGA484" s="28"/>
      <c r="DGB484" s="28"/>
      <c r="DGC484" s="28"/>
      <c r="DGD484" s="28"/>
      <c r="DGE484" s="28"/>
      <c r="DGF484" s="28"/>
      <c r="DGG484" s="28"/>
      <c r="DGH484" s="28"/>
      <c r="DGI484" s="28"/>
      <c r="DGJ484" s="28"/>
      <c r="DGK484" s="28"/>
      <c r="DGL484" s="28"/>
      <c r="DGM484" s="28"/>
      <c r="DGN484" s="28"/>
      <c r="DGO484" s="28"/>
      <c r="DGP484" s="28"/>
      <c r="DGQ484" s="28"/>
      <c r="DGR484" s="28"/>
      <c r="DGS484" s="28"/>
      <c r="DGT484" s="28"/>
      <c r="DGU484" s="28"/>
      <c r="DGV484" s="28"/>
      <c r="DGW484" s="28"/>
      <c r="DGX484" s="28"/>
      <c r="DGY484" s="28"/>
      <c r="DGZ484" s="28"/>
      <c r="DHA484" s="28"/>
      <c r="DHB484" s="28"/>
      <c r="DHC484" s="28"/>
      <c r="DHD484" s="28"/>
      <c r="DHE484" s="28"/>
      <c r="DHF484" s="28"/>
      <c r="DHG484" s="28"/>
      <c r="DHH484" s="28"/>
      <c r="DHI484" s="28"/>
      <c r="DHJ484" s="28"/>
      <c r="DHK484" s="28"/>
      <c r="DHL484" s="28"/>
      <c r="DHM484" s="28"/>
      <c r="DHN484" s="28"/>
      <c r="DHO484" s="28"/>
      <c r="DHP484" s="28"/>
      <c r="DHQ484" s="28"/>
      <c r="DHR484" s="28"/>
      <c r="DHS484" s="28"/>
      <c r="DHT484" s="28"/>
      <c r="DHU484" s="28"/>
      <c r="DHV484" s="28"/>
      <c r="DHW484" s="28"/>
      <c r="DHX484" s="28"/>
      <c r="DHY484" s="28"/>
      <c r="DHZ484" s="28"/>
      <c r="DIA484" s="28"/>
      <c r="DIB484" s="28"/>
      <c r="DIC484" s="28"/>
      <c r="DID484" s="28"/>
      <c r="DIE484" s="28"/>
      <c r="DIF484" s="28"/>
      <c r="DIG484" s="28"/>
      <c r="DIH484" s="28"/>
      <c r="DII484" s="28"/>
      <c r="DIJ484" s="28"/>
      <c r="DIK484" s="28"/>
      <c r="DIL484" s="28"/>
      <c r="DIM484" s="28"/>
      <c r="DIN484" s="28"/>
      <c r="DIO484" s="28"/>
      <c r="DIP484" s="28"/>
      <c r="DIQ484" s="28"/>
      <c r="DIR484" s="28"/>
      <c r="DIS484" s="28"/>
      <c r="DIT484" s="28"/>
      <c r="DIU484" s="28"/>
      <c r="DIV484" s="28"/>
      <c r="DIW484" s="28"/>
      <c r="DIX484" s="28"/>
      <c r="DIY484" s="28"/>
      <c r="DIZ484" s="28"/>
      <c r="DJA484" s="28"/>
      <c r="DJB484" s="28"/>
      <c r="DJC484" s="28"/>
      <c r="DJD484" s="28"/>
      <c r="DJE484" s="28"/>
      <c r="DJF484" s="28"/>
      <c r="DJG484" s="28"/>
      <c r="DJH484" s="28"/>
      <c r="DJI484" s="28"/>
      <c r="DJJ484" s="28"/>
      <c r="DJK484" s="28"/>
      <c r="DJL484" s="28"/>
      <c r="DJM484" s="28"/>
      <c r="DJN484" s="28"/>
      <c r="DJO484" s="28"/>
      <c r="DJP484" s="28"/>
      <c r="DJQ484" s="28"/>
      <c r="DJR484" s="28"/>
      <c r="DJS484" s="28"/>
      <c r="DJT484" s="28"/>
      <c r="DJU484" s="28"/>
      <c r="DJV484" s="28"/>
      <c r="DJW484" s="28"/>
      <c r="DJX484" s="28"/>
      <c r="DJY484" s="28"/>
      <c r="DJZ484" s="28"/>
      <c r="DKA484" s="28"/>
      <c r="DKB484" s="28"/>
      <c r="DKC484" s="28"/>
      <c r="DKD484" s="28"/>
      <c r="DKE484" s="28"/>
      <c r="DKF484" s="28"/>
      <c r="DKG484" s="28"/>
      <c r="DKH484" s="28"/>
      <c r="DKI484" s="28"/>
      <c r="DKJ484" s="28"/>
      <c r="DKK484" s="28"/>
      <c r="DKL484" s="28"/>
      <c r="DKM484" s="28"/>
      <c r="DKN484" s="28"/>
      <c r="DKO484" s="28"/>
      <c r="DKP484" s="28"/>
      <c r="DKQ484" s="28"/>
      <c r="DKR484" s="28"/>
      <c r="DKS484" s="28"/>
      <c r="DKT484" s="28"/>
      <c r="DKU484" s="28"/>
      <c r="DKV484" s="28"/>
      <c r="DKW484" s="28"/>
      <c r="DKX484" s="28"/>
      <c r="DKY484" s="28"/>
      <c r="DKZ484" s="28"/>
      <c r="DLA484" s="28"/>
      <c r="DLB484" s="28"/>
      <c r="DLC484" s="28"/>
      <c r="DLD484" s="28"/>
      <c r="DLE484" s="28"/>
      <c r="DLF484" s="28"/>
      <c r="DLG484" s="28"/>
      <c r="DLH484" s="28"/>
      <c r="DLI484" s="28"/>
      <c r="DLJ484" s="28"/>
      <c r="DLK484" s="28"/>
      <c r="DLL484" s="28"/>
      <c r="DLM484" s="28"/>
      <c r="DLN484" s="28"/>
      <c r="DLO484" s="28"/>
      <c r="DLP484" s="28"/>
      <c r="DLQ484" s="28"/>
      <c r="DLR484" s="28"/>
      <c r="DLS484" s="28"/>
      <c r="DLT484" s="28"/>
      <c r="DLU484" s="28"/>
      <c r="DLV484" s="28"/>
      <c r="DLW484" s="28"/>
      <c r="DLX484" s="28"/>
      <c r="DLY484" s="28"/>
      <c r="DLZ484" s="28"/>
      <c r="DMA484" s="28"/>
      <c r="DMB484" s="28"/>
      <c r="DMC484" s="28"/>
      <c r="DMD484" s="28"/>
      <c r="DME484" s="28"/>
      <c r="DMF484" s="28"/>
      <c r="DMG484" s="28"/>
      <c r="DMH484" s="28"/>
      <c r="DMI484" s="28"/>
      <c r="DMJ484" s="28"/>
      <c r="DMK484" s="28"/>
      <c r="DML484" s="28"/>
      <c r="DMM484" s="28"/>
      <c r="DMN484" s="28"/>
      <c r="DMO484" s="28"/>
      <c r="DMP484" s="28"/>
      <c r="DMQ484" s="28"/>
      <c r="DMR484" s="28"/>
      <c r="DMS484" s="28"/>
      <c r="DMT484" s="28"/>
      <c r="DMU484" s="28"/>
      <c r="DMV484" s="28"/>
      <c r="DMW484" s="28"/>
      <c r="DMX484" s="28"/>
      <c r="DMY484" s="28"/>
      <c r="DMZ484" s="28"/>
      <c r="DNA484" s="28"/>
      <c r="DNB484" s="28"/>
      <c r="DNC484" s="28"/>
      <c r="DND484" s="28"/>
      <c r="DNE484" s="28"/>
      <c r="DNF484" s="28"/>
      <c r="DNG484" s="28"/>
      <c r="DNH484" s="28"/>
      <c r="DNI484" s="28"/>
      <c r="DNJ484" s="28"/>
      <c r="DNK484" s="28"/>
      <c r="DNL484" s="28"/>
      <c r="DNM484" s="28"/>
      <c r="DNN484" s="28"/>
      <c r="DNO484" s="28"/>
      <c r="DNP484" s="28"/>
      <c r="DNQ484" s="28"/>
      <c r="DNR484" s="28"/>
      <c r="DNS484" s="28"/>
      <c r="DNT484" s="28"/>
      <c r="DNU484" s="28"/>
      <c r="DNV484" s="28"/>
      <c r="DNW484" s="28"/>
      <c r="DNX484" s="28"/>
      <c r="DNY484" s="28"/>
      <c r="DNZ484" s="28"/>
      <c r="DOA484" s="28"/>
      <c r="DOB484" s="28"/>
      <c r="DOC484" s="28"/>
      <c r="DOD484" s="28"/>
      <c r="DOE484" s="28"/>
      <c r="DOF484" s="28"/>
      <c r="DOG484" s="28"/>
      <c r="DOH484" s="28"/>
      <c r="DOI484" s="28"/>
      <c r="DOJ484" s="28"/>
      <c r="DOK484" s="28"/>
      <c r="DOL484" s="28"/>
      <c r="DOM484" s="28"/>
      <c r="DON484" s="28"/>
      <c r="DOO484" s="28"/>
      <c r="DOP484" s="28"/>
      <c r="DOQ484" s="28"/>
      <c r="DOR484" s="28"/>
      <c r="DOS484" s="28"/>
      <c r="DOT484" s="28"/>
      <c r="DOU484" s="28"/>
      <c r="DOV484" s="28"/>
      <c r="DOW484" s="28"/>
      <c r="DOX484" s="28"/>
      <c r="DOY484" s="28"/>
      <c r="DOZ484" s="28"/>
      <c r="DPA484" s="28"/>
      <c r="DPB484" s="28"/>
      <c r="DPC484" s="28"/>
      <c r="DPD484" s="28"/>
      <c r="DPE484" s="28"/>
      <c r="DPF484" s="28"/>
      <c r="DPG484" s="28"/>
      <c r="DPH484" s="28"/>
      <c r="DPI484" s="28"/>
      <c r="DPJ484" s="28"/>
      <c r="DPK484" s="28"/>
      <c r="DPL484" s="28"/>
      <c r="DPM484" s="28"/>
      <c r="DPN484" s="28"/>
      <c r="DPO484" s="28"/>
      <c r="DPP484" s="28"/>
      <c r="DPQ484" s="28"/>
      <c r="DPR484" s="28"/>
      <c r="DPS484" s="28"/>
      <c r="DPT484" s="28"/>
      <c r="DPU484" s="28"/>
      <c r="DPV484" s="28"/>
      <c r="DPW484" s="28"/>
      <c r="DPX484" s="28"/>
      <c r="DPY484" s="28"/>
      <c r="DPZ484" s="28"/>
      <c r="DQA484" s="28"/>
      <c r="DQB484" s="28"/>
      <c r="DQC484" s="28"/>
      <c r="DQD484" s="28"/>
      <c r="DQE484" s="28"/>
      <c r="DQF484" s="28"/>
      <c r="DQG484" s="28"/>
      <c r="DQH484" s="28"/>
      <c r="DQI484" s="28"/>
      <c r="DQJ484" s="28"/>
      <c r="DQK484" s="28"/>
      <c r="DQL484" s="28"/>
      <c r="DQM484" s="28"/>
      <c r="DQN484" s="28"/>
      <c r="DQO484" s="28"/>
      <c r="DQP484" s="28"/>
      <c r="DQQ484" s="28"/>
      <c r="DQR484" s="28"/>
      <c r="DQS484" s="28"/>
      <c r="DQT484" s="28"/>
      <c r="DQU484" s="28"/>
      <c r="DQV484" s="28"/>
      <c r="DQW484" s="28"/>
      <c r="DQX484" s="28"/>
      <c r="DQY484" s="28"/>
      <c r="DQZ484" s="28"/>
      <c r="DRA484" s="28"/>
      <c r="DRB484" s="28"/>
      <c r="DRC484" s="28"/>
      <c r="DRD484" s="28"/>
      <c r="DRE484" s="28"/>
      <c r="DRF484" s="28"/>
      <c r="DRG484" s="28"/>
      <c r="DRH484" s="28"/>
      <c r="DRI484" s="28"/>
      <c r="DRJ484" s="28"/>
      <c r="DRK484" s="28"/>
      <c r="DRL484" s="28"/>
      <c r="DRM484" s="28"/>
      <c r="DRN484" s="28"/>
      <c r="DRO484" s="28"/>
      <c r="DRP484" s="28"/>
      <c r="DRQ484" s="28"/>
      <c r="DRR484" s="28"/>
      <c r="DRS484" s="28"/>
      <c r="DRT484" s="28"/>
      <c r="DRU484" s="28"/>
      <c r="DRV484" s="28"/>
      <c r="DRW484" s="28"/>
      <c r="DRX484" s="28"/>
      <c r="DRY484" s="28"/>
      <c r="DRZ484" s="28"/>
      <c r="DSA484" s="28"/>
      <c r="DSB484" s="28"/>
      <c r="DSC484" s="28"/>
      <c r="DSD484" s="28"/>
      <c r="DSE484" s="28"/>
      <c r="DSF484" s="28"/>
      <c r="DSG484" s="28"/>
      <c r="DSH484" s="28"/>
      <c r="DSI484" s="28"/>
      <c r="DSJ484" s="28"/>
      <c r="DSK484" s="28"/>
      <c r="DSL484" s="28"/>
      <c r="DSM484" s="28"/>
      <c r="DSN484" s="28"/>
      <c r="DSO484" s="28"/>
      <c r="DSP484" s="28"/>
      <c r="DSQ484" s="28"/>
      <c r="DSR484" s="28"/>
      <c r="DSS484" s="28"/>
      <c r="DST484" s="28"/>
      <c r="DSU484" s="28"/>
      <c r="DSV484" s="28"/>
      <c r="DSW484" s="28"/>
      <c r="DSX484" s="28"/>
      <c r="DSY484" s="28"/>
      <c r="DSZ484" s="28"/>
      <c r="DTA484" s="28"/>
      <c r="DTB484" s="28"/>
      <c r="DTC484" s="28"/>
      <c r="DTD484" s="28"/>
      <c r="DTE484" s="28"/>
      <c r="DTF484" s="28"/>
      <c r="DTG484" s="28"/>
      <c r="DTH484" s="28"/>
      <c r="DTI484" s="28"/>
      <c r="DTJ484" s="28"/>
      <c r="DTK484" s="28"/>
      <c r="DTL484" s="28"/>
      <c r="DTM484" s="28"/>
      <c r="DTN484" s="28"/>
      <c r="DTO484" s="28"/>
      <c r="DTP484" s="28"/>
      <c r="DTQ484" s="28"/>
      <c r="DTR484" s="28"/>
      <c r="DTS484" s="28"/>
      <c r="DTT484" s="28"/>
      <c r="DTU484" s="28"/>
      <c r="DTV484" s="28"/>
      <c r="DTW484" s="28"/>
      <c r="DTX484" s="28"/>
      <c r="DTY484" s="28"/>
      <c r="DTZ484" s="28"/>
      <c r="DUA484" s="28"/>
      <c r="DUB484" s="28"/>
      <c r="DUC484" s="28"/>
      <c r="DUD484" s="28"/>
      <c r="DUE484" s="28"/>
      <c r="DUF484" s="28"/>
      <c r="DUG484" s="28"/>
      <c r="DUH484" s="28"/>
      <c r="DUI484" s="28"/>
      <c r="DUJ484" s="28"/>
      <c r="DUK484" s="28"/>
      <c r="DUL484" s="28"/>
      <c r="DUM484" s="28"/>
      <c r="DUN484" s="28"/>
      <c r="DUO484" s="28"/>
      <c r="DUP484" s="28"/>
      <c r="DUQ484" s="28"/>
      <c r="DUR484" s="28"/>
      <c r="DUS484" s="28"/>
      <c r="DUT484" s="28"/>
      <c r="DUU484" s="28"/>
      <c r="DUV484" s="28"/>
      <c r="DUW484" s="28"/>
      <c r="DUX484" s="28"/>
      <c r="DUY484" s="28"/>
      <c r="DUZ484" s="28"/>
      <c r="DVA484" s="28"/>
      <c r="DVB484" s="28"/>
      <c r="DVC484" s="28"/>
      <c r="DVD484" s="28"/>
      <c r="DVE484" s="28"/>
      <c r="DVF484" s="28"/>
      <c r="DVG484" s="28"/>
      <c r="DVH484" s="28"/>
      <c r="DVI484" s="28"/>
      <c r="DVJ484" s="28"/>
      <c r="DVK484" s="28"/>
      <c r="DVL484" s="28"/>
      <c r="DVM484" s="28"/>
      <c r="DVN484" s="28"/>
      <c r="DVO484" s="28"/>
      <c r="DVP484" s="28"/>
      <c r="DVQ484" s="28"/>
      <c r="DVR484" s="28"/>
      <c r="DVS484" s="28"/>
      <c r="DVT484" s="28"/>
      <c r="DVU484" s="28"/>
      <c r="DVV484" s="28"/>
      <c r="DVW484" s="28"/>
      <c r="DVX484" s="28"/>
      <c r="DVY484" s="28"/>
      <c r="DVZ484" s="28"/>
      <c r="DWA484" s="28"/>
      <c r="DWB484" s="28"/>
      <c r="DWC484" s="28"/>
      <c r="DWD484" s="28"/>
      <c r="DWE484" s="28"/>
      <c r="DWF484" s="28"/>
      <c r="DWG484" s="28"/>
      <c r="DWH484" s="28"/>
      <c r="DWI484" s="28"/>
      <c r="DWJ484" s="28"/>
      <c r="DWK484" s="28"/>
      <c r="DWL484" s="28"/>
      <c r="DWM484" s="28"/>
      <c r="DWN484" s="28"/>
      <c r="DWO484" s="28"/>
      <c r="DWP484" s="28"/>
      <c r="DWQ484" s="28"/>
      <c r="DWR484" s="28"/>
      <c r="DWS484" s="28"/>
      <c r="DWT484" s="28"/>
      <c r="DWU484" s="28"/>
      <c r="DWV484" s="28"/>
      <c r="DWW484" s="28"/>
      <c r="DWX484" s="28"/>
      <c r="DWY484" s="28"/>
      <c r="DWZ484" s="28"/>
      <c r="DXA484" s="28"/>
      <c r="DXB484" s="28"/>
      <c r="DXC484" s="28"/>
      <c r="DXD484" s="28"/>
      <c r="DXE484" s="28"/>
      <c r="DXF484" s="28"/>
      <c r="DXG484" s="28"/>
      <c r="DXH484" s="28"/>
      <c r="DXI484" s="28"/>
      <c r="DXJ484" s="28"/>
      <c r="DXK484" s="28"/>
      <c r="DXL484" s="28"/>
      <c r="DXM484" s="28"/>
      <c r="DXN484" s="28"/>
      <c r="DXO484" s="28"/>
      <c r="DXP484" s="28"/>
      <c r="DXQ484" s="28"/>
      <c r="DXR484" s="28"/>
      <c r="DXS484" s="28"/>
      <c r="DXT484" s="28"/>
      <c r="DXU484" s="28"/>
      <c r="DXV484" s="28"/>
      <c r="DXW484" s="28"/>
      <c r="DXX484" s="28"/>
      <c r="DXY484" s="28"/>
      <c r="DXZ484" s="28"/>
      <c r="DYA484" s="28"/>
      <c r="DYB484" s="28"/>
      <c r="DYC484" s="28"/>
      <c r="DYD484" s="28"/>
      <c r="DYE484" s="28"/>
      <c r="DYF484" s="28"/>
      <c r="DYG484" s="28"/>
      <c r="DYH484" s="28"/>
      <c r="DYI484" s="28"/>
      <c r="DYJ484" s="28"/>
      <c r="DYK484" s="28"/>
      <c r="DYL484" s="28"/>
      <c r="DYM484" s="28"/>
      <c r="DYN484" s="28"/>
      <c r="DYO484" s="28"/>
      <c r="DYP484" s="28"/>
      <c r="DYQ484" s="28"/>
      <c r="DYR484" s="28"/>
      <c r="DYS484" s="28"/>
      <c r="DYT484" s="28"/>
      <c r="DYU484" s="28"/>
      <c r="DYV484" s="28"/>
      <c r="DYW484" s="28"/>
      <c r="DYX484" s="28"/>
      <c r="DYY484" s="28"/>
      <c r="DYZ484" s="28"/>
      <c r="DZA484" s="28"/>
      <c r="DZB484" s="28"/>
      <c r="DZC484" s="28"/>
      <c r="DZD484" s="28"/>
      <c r="DZE484" s="28"/>
      <c r="DZF484" s="28"/>
      <c r="DZG484" s="28"/>
      <c r="DZH484" s="28"/>
      <c r="DZI484" s="28"/>
      <c r="DZJ484" s="28"/>
      <c r="DZK484" s="28"/>
      <c r="DZL484" s="28"/>
      <c r="DZM484" s="28"/>
      <c r="DZN484" s="28"/>
      <c r="DZO484" s="28"/>
      <c r="DZP484" s="28"/>
      <c r="DZQ484" s="28"/>
      <c r="DZR484" s="28"/>
      <c r="DZS484" s="28"/>
      <c r="DZT484" s="28"/>
      <c r="DZU484" s="28"/>
      <c r="DZV484" s="28"/>
      <c r="DZW484" s="28"/>
      <c r="DZX484" s="28"/>
      <c r="DZY484" s="28"/>
      <c r="DZZ484" s="28"/>
      <c r="EAA484" s="28"/>
      <c r="EAB484" s="28"/>
      <c r="EAC484" s="28"/>
      <c r="EAD484" s="28"/>
      <c r="EAE484" s="28"/>
      <c r="EAF484" s="28"/>
      <c r="EAG484" s="28"/>
      <c r="EAH484" s="28"/>
      <c r="EAI484" s="28"/>
      <c r="EAJ484" s="28"/>
      <c r="EAK484" s="28"/>
      <c r="EAL484" s="28"/>
      <c r="EAM484" s="28"/>
      <c r="EAN484" s="28"/>
      <c r="EAO484" s="28"/>
      <c r="EAP484" s="28"/>
      <c r="EAQ484" s="28"/>
      <c r="EAR484" s="28"/>
      <c r="EAS484" s="28"/>
      <c r="EAT484" s="28"/>
      <c r="EAU484" s="28"/>
      <c r="EAV484" s="28"/>
      <c r="EAW484" s="28"/>
      <c r="EAX484" s="28"/>
      <c r="EAY484" s="28"/>
      <c r="EAZ484" s="28"/>
      <c r="EBA484" s="28"/>
      <c r="EBB484" s="28"/>
      <c r="EBC484" s="28"/>
      <c r="EBD484" s="28"/>
      <c r="EBE484" s="28"/>
      <c r="EBF484" s="28"/>
      <c r="EBG484" s="28"/>
      <c r="EBH484" s="28"/>
      <c r="EBI484" s="28"/>
      <c r="EBJ484" s="28"/>
      <c r="EBK484" s="28"/>
      <c r="EBL484" s="28"/>
      <c r="EBM484" s="28"/>
      <c r="EBN484" s="28"/>
      <c r="EBO484" s="28"/>
      <c r="EBP484" s="28"/>
      <c r="EBQ484" s="28"/>
      <c r="EBR484" s="28"/>
      <c r="EBS484" s="28"/>
      <c r="EBT484" s="28"/>
      <c r="EBU484" s="28"/>
      <c r="EBV484" s="28"/>
      <c r="EBW484" s="28"/>
      <c r="EBX484" s="28"/>
      <c r="EBY484" s="28"/>
      <c r="EBZ484" s="28"/>
      <c r="ECA484" s="28"/>
      <c r="ECB484" s="28"/>
      <c r="ECC484" s="28"/>
      <c r="ECD484" s="28"/>
      <c r="ECE484" s="28"/>
      <c r="ECF484" s="28"/>
      <c r="ECG484" s="28"/>
      <c r="ECH484" s="28"/>
      <c r="ECI484" s="28"/>
      <c r="ECJ484" s="28"/>
      <c r="ECK484" s="28"/>
      <c r="ECL484" s="28"/>
      <c r="ECM484" s="28"/>
      <c r="ECN484" s="28"/>
      <c r="ECO484" s="28"/>
      <c r="ECP484" s="28"/>
      <c r="ECQ484" s="28"/>
      <c r="ECR484" s="28"/>
      <c r="ECS484" s="28"/>
      <c r="ECT484" s="28"/>
      <c r="ECU484" s="28"/>
      <c r="ECV484" s="28"/>
      <c r="ECW484" s="28"/>
      <c r="ECX484" s="28"/>
      <c r="ECY484" s="28"/>
      <c r="ECZ484" s="28"/>
      <c r="EDA484" s="28"/>
      <c r="EDB484" s="28"/>
      <c r="EDC484" s="28"/>
      <c r="EDD484" s="28"/>
      <c r="EDE484" s="28"/>
      <c r="EDF484" s="28"/>
      <c r="EDG484" s="28"/>
      <c r="EDH484" s="28"/>
      <c r="EDI484" s="28"/>
      <c r="EDJ484" s="28"/>
      <c r="EDK484" s="28"/>
      <c r="EDL484" s="28"/>
      <c r="EDM484" s="28"/>
      <c r="EDN484" s="28"/>
      <c r="EDO484" s="28"/>
      <c r="EDP484" s="28"/>
      <c r="EDQ484" s="28"/>
      <c r="EDR484" s="28"/>
      <c r="EDS484" s="28"/>
      <c r="EDT484" s="28"/>
      <c r="EDU484" s="28"/>
      <c r="EDV484" s="28"/>
      <c r="EDW484" s="28"/>
      <c r="EDX484" s="28"/>
      <c r="EDY484" s="28"/>
      <c r="EDZ484" s="28"/>
      <c r="EEA484" s="28"/>
      <c r="EEB484" s="28"/>
      <c r="EEC484" s="28"/>
      <c r="EED484" s="28"/>
      <c r="EEE484" s="28"/>
      <c r="EEF484" s="28"/>
      <c r="EEG484" s="28"/>
      <c r="EEH484" s="28"/>
      <c r="EEI484" s="28"/>
      <c r="EEJ484" s="28"/>
      <c r="EEK484" s="28"/>
      <c r="EEL484" s="28"/>
      <c r="EEM484" s="28"/>
      <c r="EEN484" s="28"/>
      <c r="EEO484" s="28"/>
      <c r="EEP484" s="28"/>
      <c r="EEQ484" s="28"/>
      <c r="EER484" s="28"/>
      <c r="EES484" s="28"/>
      <c r="EET484" s="28"/>
      <c r="EEU484" s="28"/>
      <c r="EEV484" s="28"/>
      <c r="EEW484" s="28"/>
      <c r="EEX484" s="28"/>
      <c r="EEY484" s="28"/>
      <c r="EEZ484" s="28"/>
      <c r="EFA484" s="28"/>
      <c r="EFB484" s="28"/>
      <c r="EFC484" s="28"/>
      <c r="EFD484" s="28"/>
      <c r="EFE484" s="28"/>
      <c r="EFF484" s="28"/>
      <c r="EFG484" s="28"/>
      <c r="EFH484" s="28"/>
      <c r="EFI484" s="28"/>
      <c r="EFJ484" s="28"/>
      <c r="EFK484" s="28"/>
      <c r="EFL484" s="28"/>
      <c r="EFM484" s="28"/>
      <c r="EFN484" s="28"/>
      <c r="EFO484" s="28"/>
      <c r="EFP484" s="28"/>
      <c r="EFQ484" s="28"/>
      <c r="EFR484" s="28"/>
      <c r="EFS484" s="28"/>
      <c r="EFT484" s="28"/>
      <c r="EFU484" s="28"/>
      <c r="EFV484" s="28"/>
      <c r="EFW484" s="28"/>
      <c r="EFX484" s="28"/>
      <c r="EFY484" s="28"/>
      <c r="EFZ484" s="28"/>
      <c r="EGA484" s="28"/>
      <c r="EGB484" s="28"/>
      <c r="EGC484" s="28"/>
      <c r="EGD484" s="28"/>
      <c r="EGE484" s="28"/>
      <c r="EGF484" s="28"/>
      <c r="EGG484" s="28"/>
      <c r="EGH484" s="28"/>
      <c r="EGI484" s="28"/>
      <c r="EGJ484" s="28"/>
      <c r="EGK484" s="28"/>
      <c r="EGL484" s="28"/>
      <c r="EGM484" s="28"/>
      <c r="EGN484" s="28"/>
      <c r="EGO484" s="28"/>
      <c r="EGP484" s="28"/>
      <c r="EGQ484" s="28"/>
      <c r="EGR484" s="28"/>
      <c r="EGS484" s="28"/>
      <c r="EGT484" s="28"/>
      <c r="EGU484" s="28"/>
      <c r="EGV484" s="28"/>
      <c r="EGW484" s="28"/>
      <c r="EGX484" s="28"/>
      <c r="EGY484" s="28"/>
      <c r="EGZ484" s="28"/>
      <c r="EHA484" s="28"/>
      <c r="EHB484" s="28"/>
      <c r="EHC484" s="28"/>
      <c r="EHD484" s="28"/>
      <c r="EHE484" s="28"/>
      <c r="EHF484" s="28"/>
      <c r="EHG484" s="28"/>
      <c r="EHH484" s="28"/>
      <c r="EHI484" s="28"/>
      <c r="EHJ484" s="28"/>
      <c r="EHK484" s="28"/>
      <c r="EHL484" s="28"/>
      <c r="EHM484" s="28"/>
      <c r="EHN484" s="28"/>
      <c r="EHO484" s="28"/>
      <c r="EHP484" s="28"/>
      <c r="EHQ484" s="28"/>
      <c r="EHR484" s="28"/>
      <c r="EHS484" s="28"/>
      <c r="EHT484" s="28"/>
      <c r="EHU484" s="28"/>
      <c r="EHV484" s="28"/>
      <c r="EHW484" s="28"/>
      <c r="EHX484" s="28"/>
      <c r="EHY484" s="28"/>
      <c r="EHZ484" s="28"/>
      <c r="EIA484" s="28"/>
      <c r="EIB484" s="28"/>
      <c r="EIC484" s="28"/>
      <c r="EID484" s="28"/>
      <c r="EIE484" s="28"/>
      <c r="EIF484" s="28"/>
      <c r="EIG484" s="28"/>
      <c r="EIH484" s="28"/>
      <c r="EII484" s="28"/>
      <c r="EIJ484" s="28"/>
      <c r="EIK484" s="28"/>
      <c r="EIL484" s="28"/>
      <c r="EIM484" s="28"/>
      <c r="EIN484" s="28"/>
      <c r="EIO484" s="28"/>
      <c r="EIP484" s="28"/>
      <c r="EIQ484" s="28"/>
      <c r="EIR484" s="28"/>
      <c r="EIS484" s="28"/>
      <c r="EIT484" s="28"/>
      <c r="EIU484" s="28"/>
      <c r="EIV484" s="28"/>
      <c r="EIW484" s="28"/>
      <c r="EIX484" s="28"/>
      <c r="EIY484" s="28"/>
      <c r="EIZ484" s="28"/>
      <c r="EJA484" s="28"/>
      <c r="EJB484" s="28"/>
      <c r="EJC484" s="28"/>
      <c r="EJD484" s="28"/>
      <c r="EJE484" s="28"/>
      <c r="EJF484" s="28"/>
      <c r="EJG484" s="28"/>
      <c r="EJH484" s="28"/>
      <c r="EJI484" s="28"/>
      <c r="EJJ484" s="28"/>
      <c r="EJK484" s="28"/>
      <c r="EJL484" s="28"/>
      <c r="EJM484" s="28"/>
      <c r="EJN484" s="28"/>
      <c r="EJO484" s="28"/>
      <c r="EJP484" s="28"/>
      <c r="EJQ484" s="28"/>
      <c r="EJR484" s="28"/>
      <c r="EJS484" s="28"/>
      <c r="EJT484" s="28"/>
      <c r="EJU484" s="28"/>
      <c r="EJV484" s="28"/>
      <c r="EJW484" s="28"/>
      <c r="EJX484" s="28"/>
      <c r="EJY484" s="28"/>
      <c r="EJZ484" s="28"/>
      <c r="EKA484" s="28"/>
      <c r="EKB484" s="28"/>
      <c r="EKC484" s="28"/>
      <c r="EKD484" s="28"/>
      <c r="EKE484" s="28"/>
      <c r="EKF484" s="28"/>
      <c r="EKG484" s="28"/>
      <c r="EKH484" s="28"/>
      <c r="EKI484" s="28"/>
      <c r="EKJ484" s="28"/>
      <c r="EKK484" s="28"/>
      <c r="EKL484" s="28"/>
      <c r="EKM484" s="28"/>
      <c r="EKN484" s="28"/>
      <c r="EKO484" s="28"/>
      <c r="EKP484" s="28"/>
      <c r="EKQ484" s="28"/>
      <c r="EKR484" s="28"/>
      <c r="EKS484" s="28"/>
      <c r="EKT484" s="28"/>
      <c r="EKU484" s="28"/>
      <c r="EKV484" s="28"/>
      <c r="EKW484" s="28"/>
      <c r="EKX484" s="28"/>
      <c r="EKY484" s="28"/>
      <c r="EKZ484" s="28"/>
      <c r="ELA484" s="28"/>
      <c r="ELB484" s="28"/>
      <c r="ELC484" s="28"/>
      <c r="ELD484" s="28"/>
      <c r="ELE484" s="28"/>
      <c r="ELF484" s="28"/>
      <c r="ELG484" s="28"/>
      <c r="ELH484" s="28"/>
      <c r="ELI484" s="28"/>
      <c r="ELJ484" s="28"/>
      <c r="ELK484" s="28"/>
      <c r="ELL484" s="28"/>
      <c r="ELM484" s="28"/>
      <c r="ELN484" s="28"/>
      <c r="ELO484" s="28"/>
      <c r="ELP484" s="28"/>
      <c r="ELQ484" s="28"/>
      <c r="ELR484" s="28"/>
      <c r="ELS484" s="28"/>
      <c r="ELT484" s="28"/>
      <c r="ELU484" s="28"/>
      <c r="ELV484" s="28"/>
      <c r="ELW484" s="28"/>
      <c r="ELX484" s="28"/>
      <c r="ELY484" s="28"/>
      <c r="ELZ484" s="28"/>
      <c r="EMA484" s="28"/>
      <c r="EMB484" s="28"/>
      <c r="EMC484" s="28"/>
      <c r="EMD484" s="28"/>
      <c r="EME484" s="28"/>
      <c r="EMF484" s="28"/>
      <c r="EMG484" s="28"/>
      <c r="EMH484" s="28"/>
      <c r="EMI484" s="28"/>
      <c r="EMJ484" s="28"/>
      <c r="EMK484" s="28"/>
      <c r="EML484" s="28"/>
      <c r="EMM484" s="28"/>
      <c r="EMN484" s="28"/>
      <c r="EMO484" s="28"/>
      <c r="EMP484" s="28"/>
      <c r="EMQ484" s="28"/>
      <c r="EMR484" s="28"/>
      <c r="EMS484" s="28"/>
      <c r="EMT484" s="28"/>
      <c r="EMU484" s="28"/>
      <c r="EMV484" s="28"/>
      <c r="EMW484" s="28"/>
      <c r="EMX484" s="28"/>
      <c r="EMY484" s="28"/>
      <c r="EMZ484" s="28"/>
      <c r="ENA484" s="28"/>
      <c r="ENB484" s="28"/>
      <c r="ENC484" s="28"/>
      <c r="END484" s="28"/>
      <c r="ENE484" s="28"/>
      <c r="ENF484" s="28"/>
      <c r="ENG484" s="28"/>
      <c r="ENH484" s="28"/>
      <c r="ENI484" s="28"/>
      <c r="ENJ484" s="28"/>
      <c r="ENK484" s="28"/>
      <c r="ENL484" s="28"/>
      <c r="ENM484" s="28"/>
      <c r="ENN484" s="28"/>
      <c r="ENO484" s="28"/>
      <c r="ENP484" s="28"/>
      <c r="ENQ484" s="28"/>
      <c r="ENR484" s="28"/>
      <c r="ENS484" s="28"/>
      <c r="ENT484" s="28"/>
      <c r="ENU484" s="28"/>
      <c r="ENV484" s="28"/>
      <c r="ENW484" s="28"/>
      <c r="ENX484" s="28"/>
      <c r="ENY484" s="28"/>
      <c r="ENZ484" s="28"/>
      <c r="EOA484" s="28"/>
      <c r="EOB484" s="28"/>
      <c r="EOC484" s="28"/>
      <c r="EOD484" s="28"/>
      <c r="EOE484" s="28"/>
      <c r="EOF484" s="28"/>
      <c r="EOG484" s="28"/>
      <c r="EOH484" s="28"/>
      <c r="EOI484" s="28"/>
      <c r="EOJ484" s="28"/>
      <c r="EOK484" s="28"/>
      <c r="EOL484" s="28"/>
      <c r="EOM484" s="28"/>
      <c r="EON484" s="28"/>
      <c r="EOO484" s="28"/>
      <c r="EOP484" s="28"/>
      <c r="EOQ484" s="28"/>
      <c r="EOR484" s="28"/>
      <c r="EOS484" s="28"/>
      <c r="EOT484" s="28"/>
      <c r="EOU484" s="28"/>
      <c r="EOV484" s="28"/>
      <c r="EOW484" s="28"/>
      <c r="EOX484" s="28"/>
      <c r="EOY484" s="28"/>
      <c r="EOZ484" s="28"/>
      <c r="EPA484" s="28"/>
      <c r="EPB484" s="28"/>
      <c r="EPC484" s="28"/>
      <c r="EPD484" s="28"/>
      <c r="EPE484" s="28"/>
      <c r="EPF484" s="28"/>
      <c r="EPG484" s="28"/>
      <c r="EPH484" s="28"/>
      <c r="EPI484" s="28"/>
      <c r="EPJ484" s="28"/>
      <c r="EPK484" s="28"/>
      <c r="EPL484" s="28"/>
      <c r="EPM484" s="28"/>
      <c r="EPN484" s="28"/>
      <c r="EPO484" s="28"/>
      <c r="EPP484" s="28"/>
      <c r="EPQ484" s="28"/>
      <c r="EPR484" s="28"/>
      <c r="EPS484" s="28"/>
      <c r="EPT484" s="28"/>
      <c r="EPU484" s="28"/>
      <c r="EPV484" s="28"/>
      <c r="EPW484" s="28"/>
      <c r="EPX484" s="28"/>
      <c r="EPY484" s="28"/>
      <c r="EPZ484" s="28"/>
      <c r="EQA484" s="28"/>
      <c r="EQB484" s="28"/>
      <c r="EQC484" s="28"/>
      <c r="EQD484" s="28"/>
      <c r="EQE484" s="28"/>
      <c r="EQF484" s="28"/>
      <c r="EQG484" s="28"/>
      <c r="EQH484" s="28"/>
      <c r="EQI484" s="28"/>
      <c r="EQJ484" s="28"/>
      <c r="EQK484" s="28"/>
      <c r="EQL484" s="28"/>
      <c r="EQM484" s="28"/>
      <c r="EQN484" s="28"/>
      <c r="EQO484" s="28"/>
      <c r="EQP484" s="28"/>
      <c r="EQQ484" s="28"/>
      <c r="EQR484" s="28"/>
      <c r="EQS484" s="28"/>
      <c r="EQT484" s="28"/>
      <c r="EQU484" s="28"/>
      <c r="EQV484" s="28"/>
      <c r="EQW484" s="28"/>
      <c r="EQX484" s="28"/>
      <c r="EQY484" s="28"/>
      <c r="EQZ484" s="28"/>
      <c r="ERA484" s="28"/>
      <c r="ERB484" s="28"/>
      <c r="ERC484" s="28"/>
      <c r="ERD484" s="28"/>
      <c r="ERE484" s="28"/>
      <c r="ERF484" s="28"/>
      <c r="ERG484" s="28"/>
      <c r="ERH484" s="28"/>
      <c r="ERI484" s="28"/>
      <c r="ERJ484" s="28"/>
      <c r="ERK484" s="28"/>
      <c r="ERL484" s="28"/>
      <c r="ERM484" s="28"/>
      <c r="ERN484" s="28"/>
      <c r="ERO484" s="28"/>
      <c r="ERP484" s="28"/>
      <c r="ERQ484" s="28"/>
      <c r="ERR484" s="28"/>
      <c r="ERS484" s="28"/>
      <c r="ERT484" s="28"/>
      <c r="ERU484" s="28"/>
      <c r="ERV484" s="28"/>
      <c r="ERW484" s="28"/>
      <c r="ERX484" s="28"/>
      <c r="ERY484" s="28"/>
      <c r="ERZ484" s="28"/>
      <c r="ESA484" s="28"/>
      <c r="ESB484" s="28"/>
      <c r="ESC484" s="28"/>
      <c r="ESD484" s="28"/>
      <c r="ESE484" s="28"/>
      <c r="ESF484" s="28"/>
      <c r="ESG484" s="28"/>
      <c r="ESH484" s="28"/>
      <c r="ESI484" s="28"/>
      <c r="ESJ484" s="28"/>
      <c r="ESK484" s="28"/>
      <c r="ESL484" s="28"/>
      <c r="ESM484" s="28"/>
      <c r="ESN484" s="28"/>
      <c r="ESO484" s="28"/>
      <c r="ESP484" s="28"/>
      <c r="ESQ484" s="28"/>
      <c r="ESR484" s="28"/>
      <c r="ESS484" s="28"/>
      <c r="EST484" s="28"/>
      <c r="ESU484" s="28"/>
      <c r="ESV484" s="28"/>
      <c r="ESW484" s="28"/>
      <c r="ESX484" s="28"/>
      <c r="ESY484" s="28"/>
      <c r="ESZ484" s="28"/>
      <c r="ETA484" s="28"/>
      <c r="ETB484" s="28"/>
      <c r="ETC484" s="28"/>
      <c r="ETD484" s="28"/>
      <c r="ETE484" s="28"/>
      <c r="ETF484" s="28"/>
      <c r="ETG484" s="28"/>
      <c r="ETH484" s="28"/>
      <c r="ETI484" s="28"/>
      <c r="ETJ484" s="28"/>
      <c r="ETK484" s="28"/>
      <c r="ETL484" s="28"/>
      <c r="ETM484" s="28"/>
      <c r="ETN484" s="28"/>
      <c r="ETO484" s="28"/>
      <c r="ETP484" s="28"/>
      <c r="ETQ484" s="28"/>
      <c r="ETR484" s="28"/>
      <c r="ETS484" s="28"/>
      <c r="ETT484" s="28"/>
      <c r="ETU484" s="28"/>
      <c r="ETV484" s="28"/>
      <c r="ETW484" s="28"/>
      <c r="ETX484" s="28"/>
      <c r="ETY484" s="28"/>
      <c r="ETZ484" s="28"/>
      <c r="EUA484" s="28"/>
      <c r="EUB484" s="28"/>
      <c r="EUC484" s="28"/>
      <c r="EUD484" s="28"/>
      <c r="EUE484" s="28"/>
      <c r="EUF484" s="28"/>
      <c r="EUG484" s="28"/>
      <c r="EUH484" s="28"/>
      <c r="EUI484" s="28"/>
      <c r="EUJ484" s="28"/>
      <c r="EUK484" s="28"/>
      <c r="EUL484" s="28"/>
      <c r="EUM484" s="28"/>
      <c r="EUN484" s="28"/>
      <c r="EUO484" s="28"/>
      <c r="EUP484" s="28"/>
      <c r="EUQ484" s="28"/>
      <c r="EUR484" s="28"/>
      <c r="EUS484" s="28"/>
      <c r="EUT484" s="28"/>
      <c r="EUU484" s="28"/>
      <c r="EUV484" s="28"/>
      <c r="EUW484" s="28"/>
      <c r="EUX484" s="28"/>
      <c r="EUY484" s="28"/>
      <c r="EUZ484" s="28"/>
      <c r="EVA484" s="28"/>
      <c r="EVB484" s="28"/>
      <c r="EVC484" s="28"/>
      <c r="EVD484" s="28"/>
      <c r="EVE484" s="28"/>
      <c r="EVF484" s="28"/>
      <c r="EVG484" s="28"/>
      <c r="EVH484" s="28"/>
      <c r="EVI484" s="28"/>
      <c r="EVJ484" s="28"/>
      <c r="EVK484" s="28"/>
      <c r="EVL484" s="28"/>
      <c r="EVM484" s="28"/>
      <c r="EVN484" s="28"/>
      <c r="EVO484" s="28"/>
      <c r="EVP484" s="28"/>
      <c r="EVQ484" s="28"/>
      <c r="EVR484" s="28"/>
      <c r="EVS484" s="28"/>
      <c r="EVT484" s="28"/>
      <c r="EVU484" s="28"/>
      <c r="EVV484" s="28"/>
      <c r="EVW484" s="28"/>
      <c r="EVX484" s="28"/>
      <c r="EVY484" s="28"/>
      <c r="EVZ484" s="28"/>
      <c r="EWA484" s="28"/>
      <c r="EWB484" s="28"/>
      <c r="EWC484" s="28"/>
      <c r="EWD484" s="28"/>
      <c r="EWE484" s="28"/>
      <c r="EWF484" s="28"/>
      <c r="EWG484" s="28"/>
      <c r="EWH484" s="28"/>
      <c r="EWI484" s="28"/>
      <c r="EWJ484" s="28"/>
      <c r="EWK484" s="28"/>
      <c r="EWL484" s="28"/>
      <c r="EWM484" s="28"/>
      <c r="EWN484" s="28"/>
      <c r="EWO484" s="28"/>
      <c r="EWP484" s="28"/>
      <c r="EWQ484" s="28"/>
      <c r="EWR484" s="28"/>
      <c r="EWS484" s="28"/>
      <c r="EWT484" s="28"/>
      <c r="EWU484" s="28"/>
      <c r="EWV484" s="28"/>
      <c r="EWW484" s="28"/>
      <c r="EWX484" s="28"/>
      <c r="EWY484" s="28"/>
      <c r="EWZ484" s="28"/>
      <c r="EXA484" s="28"/>
      <c r="EXB484" s="28"/>
      <c r="EXC484" s="28"/>
      <c r="EXD484" s="28"/>
      <c r="EXE484" s="28"/>
      <c r="EXF484" s="28"/>
      <c r="EXG484" s="28"/>
      <c r="EXH484" s="28"/>
      <c r="EXI484" s="28"/>
      <c r="EXJ484" s="28"/>
      <c r="EXK484" s="28"/>
      <c r="EXL484" s="28"/>
      <c r="EXM484" s="28"/>
      <c r="EXN484" s="28"/>
      <c r="EXO484" s="28"/>
      <c r="EXP484" s="28"/>
      <c r="EXQ484" s="28"/>
      <c r="EXR484" s="28"/>
      <c r="EXS484" s="28"/>
      <c r="EXT484" s="28"/>
      <c r="EXU484" s="28"/>
      <c r="EXV484" s="28"/>
      <c r="EXW484" s="28"/>
      <c r="EXX484" s="28"/>
      <c r="EXY484" s="28"/>
      <c r="EXZ484" s="28"/>
      <c r="EYA484" s="28"/>
      <c r="EYB484" s="28"/>
      <c r="EYC484" s="28"/>
      <c r="EYD484" s="28"/>
      <c r="EYE484" s="28"/>
      <c r="EYF484" s="28"/>
      <c r="EYG484" s="28"/>
      <c r="EYH484" s="28"/>
      <c r="EYI484" s="28"/>
      <c r="EYJ484" s="28"/>
      <c r="EYK484" s="28"/>
      <c r="EYL484" s="28"/>
      <c r="EYM484" s="28"/>
      <c r="EYN484" s="28"/>
      <c r="EYO484" s="28"/>
      <c r="EYP484" s="28"/>
      <c r="EYQ484" s="28"/>
      <c r="EYR484" s="28"/>
      <c r="EYS484" s="28"/>
      <c r="EYT484" s="28"/>
      <c r="EYU484" s="28"/>
      <c r="EYV484" s="28"/>
      <c r="EYW484" s="28"/>
      <c r="EYX484" s="28"/>
      <c r="EYY484" s="28"/>
      <c r="EYZ484" s="28"/>
      <c r="EZA484" s="28"/>
      <c r="EZB484" s="28"/>
      <c r="EZC484" s="28"/>
      <c r="EZD484" s="28"/>
      <c r="EZE484" s="28"/>
      <c r="EZF484" s="28"/>
      <c r="EZG484" s="28"/>
      <c r="EZH484" s="28"/>
      <c r="EZI484" s="28"/>
      <c r="EZJ484" s="28"/>
      <c r="EZK484" s="28"/>
      <c r="EZL484" s="28"/>
      <c r="EZM484" s="28"/>
      <c r="EZN484" s="28"/>
      <c r="EZO484" s="28"/>
      <c r="EZP484" s="28"/>
      <c r="EZQ484" s="28"/>
      <c r="EZR484" s="28"/>
      <c r="EZS484" s="28"/>
      <c r="EZT484" s="28"/>
      <c r="EZU484" s="28"/>
      <c r="EZV484" s="28"/>
      <c r="EZW484" s="28"/>
      <c r="EZX484" s="28"/>
      <c r="EZY484" s="28"/>
      <c r="EZZ484" s="28"/>
      <c r="FAA484" s="28"/>
      <c r="FAB484" s="28"/>
      <c r="FAC484" s="28"/>
      <c r="FAD484" s="28"/>
      <c r="FAE484" s="28"/>
      <c r="FAF484" s="28"/>
      <c r="FAG484" s="28"/>
      <c r="FAH484" s="28"/>
      <c r="FAI484" s="28"/>
      <c r="FAJ484" s="28"/>
      <c r="FAK484" s="28"/>
      <c r="FAL484" s="28"/>
      <c r="FAM484" s="28"/>
      <c r="FAN484" s="28"/>
      <c r="FAO484" s="28"/>
      <c r="FAP484" s="28"/>
      <c r="FAQ484" s="28"/>
      <c r="FAR484" s="28"/>
      <c r="FAS484" s="28"/>
      <c r="FAT484" s="28"/>
      <c r="FAU484" s="28"/>
      <c r="FAV484" s="28"/>
      <c r="FAW484" s="28"/>
      <c r="FAX484" s="28"/>
      <c r="FAY484" s="28"/>
      <c r="FAZ484" s="28"/>
      <c r="FBA484" s="28"/>
      <c r="FBB484" s="28"/>
      <c r="FBC484" s="28"/>
      <c r="FBD484" s="28"/>
      <c r="FBE484" s="28"/>
      <c r="FBF484" s="28"/>
      <c r="FBG484" s="28"/>
      <c r="FBH484" s="28"/>
      <c r="FBI484" s="28"/>
      <c r="FBJ484" s="28"/>
      <c r="FBK484" s="28"/>
      <c r="FBL484" s="28"/>
      <c r="FBM484" s="28"/>
      <c r="FBN484" s="28"/>
      <c r="FBO484" s="28"/>
      <c r="FBP484" s="28"/>
      <c r="FBQ484" s="28"/>
      <c r="FBR484" s="28"/>
      <c r="FBS484" s="28"/>
      <c r="FBT484" s="28"/>
      <c r="FBU484" s="28"/>
      <c r="FBV484" s="28"/>
      <c r="FBW484" s="28"/>
      <c r="FBX484" s="28"/>
      <c r="FBY484" s="28"/>
      <c r="FBZ484" s="28"/>
      <c r="FCA484" s="28"/>
      <c r="FCB484" s="28"/>
      <c r="FCC484" s="28"/>
      <c r="FCD484" s="28"/>
      <c r="FCE484" s="28"/>
      <c r="FCF484" s="28"/>
      <c r="FCG484" s="28"/>
      <c r="FCH484" s="28"/>
      <c r="FCI484" s="28"/>
      <c r="FCJ484" s="28"/>
      <c r="FCK484" s="28"/>
      <c r="FCL484" s="28"/>
      <c r="FCM484" s="28"/>
      <c r="FCN484" s="28"/>
      <c r="FCO484" s="28"/>
      <c r="FCP484" s="28"/>
      <c r="FCQ484" s="28"/>
      <c r="FCR484" s="28"/>
      <c r="FCS484" s="28"/>
      <c r="FCT484" s="28"/>
      <c r="FCU484" s="28"/>
      <c r="FCV484" s="28"/>
      <c r="FCW484" s="28"/>
      <c r="FCX484" s="28"/>
      <c r="FCY484" s="28"/>
      <c r="FCZ484" s="28"/>
      <c r="FDA484" s="28"/>
      <c r="FDB484" s="28"/>
      <c r="FDC484" s="28"/>
      <c r="FDD484" s="28"/>
      <c r="FDE484" s="28"/>
      <c r="FDF484" s="28"/>
      <c r="FDG484" s="28"/>
      <c r="FDH484" s="28"/>
      <c r="FDI484" s="28"/>
      <c r="FDJ484" s="28"/>
      <c r="FDK484" s="28"/>
      <c r="FDL484" s="28"/>
      <c r="FDM484" s="28"/>
      <c r="FDN484" s="28"/>
      <c r="FDO484" s="28"/>
      <c r="FDP484" s="28"/>
      <c r="FDQ484" s="28"/>
      <c r="FDR484" s="28"/>
      <c r="FDS484" s="28"/>
      <c r="FDT484" s="28"/>
      <c r="FDU484" s="28"/>
      <c r="FDV484" s="28"/>
      <c r="FDW484" s="28"/>
      <c r="FDX484" s="28"/>
      <c r="FDY484" s="28"/>
      <c r="FDZ484" s="28"/>
      <c r="FEA484" s="28"/>
      <c r="FEB484" s="28"/>
      <c r="FEC484" s="28"/>
      <c r="FED484" s="28"/>
      <c r="FEE484" s="28"/>
      <c r="FEF484" s="28"/>
      <c r="FEG484" s="28"/>
      <c r="FEH484" s="28"/>
      <c r="FEI484" s="28"/>
      <c r="FEJ484" s="28"/>
      <c r="FEK484" s="28"/>
      <c r="FEL484" s="28"/>
      <c r="FEM484" s="28"/>
      <c r="FEN484" s="28"/>
      <c r="FEO484" s="28"/>
      <c r="FEP484" s="28"/>
      <c r="FEQ484" s="28"/>
      <c r="FER484" s="28"/>
      <c r="FES484" s="28"/>
      <c r="FET484" s="28"/>
      <c r="FEU484" s="28"/>
      <c r="FEV484" s="28"/>
      <c r="FEW484" s="28"/>
      <c r="FEX484" s="28"/>
      <c r="FEY484" s="28"/>
      <c r="FEZ484" s="28"/>
      <c r="FFA484" s="28"/>
      <c r="FFB484" s="28"/>
      <c r="FFC484" s="28"/>
      <c r="FFD484" s="28"/>
      <c r="FFE484" s="28"/>
      <c r="FFF484" s="28"/>
      <c r="FFG484" s="28"/>
      <c r="FFH484" s="28"/>
      <c r="FFI484" s="28"/>
      <c r="FFJ484" s="28"/>
      <c r="FFK484" s="28"/>
      <c r="FFL484" s="28"/>
      <c r="FFM484" s="28"/>
      <c r="FFN484" s="28"/>
      <c r="FFO484" s="28"/>
      <c r="FFP484" s="28"/>
      <c r="FFQ484" s="28"/>
      <c r="FFR484" s="28"/>
      <c r="FFS484" s="28"/>
      <c r="FFT484" s="28"/>
      <c r="FFU484" s="28"/>
      <c r="FFV484" s="28"/>
      <c r="FFW484" s="28"/>
      <c r="FFX484" s="28"/>
      <c r="FFY484" s="28"/>
      <c r="FFZ484" s="28"/>
      <c r="FGA484" s="28"/>
      <c r="FGB484" s="28"/>
      <c r="FGC484" s="28"/>
      <c r="FGD484" s="28"/>
      <c r="FGE484" s="28"/>
      <c r="FGF484" s="28"/>
      <c r="FGG484" s="28"/>
      <c r="FGH484" s="28"/>
      <c r="FGI484" s="28"/>
      <c r="FGJ484" s="28"/>
      <c r="FGK484" s="28"/>
      <c r="FGL484" s="28"/>
      <c r="FGM484" s="28"/>
      <c r="FGN484" s="28"/>
      <c r="FGO484" s="28"/>
      <c r="FGP484" s="28"/>
      <c r="FGQ484" s="28"/>
      <c r="FGR484" s="28"/>
      <c r="FGS484" s="28"/>
      <c r="FGT484" s="28"/>
      <c r="FGU484" s="28"/>
      <c r="FGV484" s="28"/>
      <c r="FGW484" s="28"/>
      <c r="FGX484" s="28"/>
      <c r="FGY484" s="28"/>
      <c r="FGZ484" s="28"/>
      <c r="FHA484" s="28"/>
      <c r="FHB484" s="28"/>
      <c r="FHC484" s="28"/>
      <c r="FHD484" s="28"/>
      <c r="FHE484" s="28"/>
      <c r="FHF484" s="28"/>
      <c r="FHG484" s="28"/>
      <c r="FHH484" s="28"/>
      <c r="FHI484" s="28"/>
      <c r="FHJ484" s="28"/>
      <c r="FHK484" s="28"/>
      <c r="FHL484" s="28"/>
      <c r="FHM484" s="28"/>
      <c r="FHN484" s="28"/>
      <c r="FHO484" s="28"/>
      <c r="FHP484" s="28"/>
      <c r="FHQ484" s="28"/>
      <c r="FHR484" s="28"/>
      <c r="FHS484" s="28"/>
      <c r="FHT484" s="28"/>
      <c r="FHU484" s="28"/>
      <c r="FHV484" s="28"/>
      <c r="FHW484" s="28"/>
      <c r="FHX484" s="28"/>
      <c r="FHY484" s="28"/>
      <c r="FHZ484" s="28"/>
      <c r="FIA484" s="28"/>
      <c r="FIB484" s="28"/>
      <c r="FIC484" s="28"/>
      <c r="FID484" s="28"/>
      <c r="FIE484" s="28"/>
      <c r="FIF484" s="28"/>
      <c r="FIG484" s="28"/>
      <c r="FIH484" s="28"/>
      <c r="FII484" s="28"/>
      <c r="FIJ484" s="28"/>
      <c r="FIK484" s="28"/>
      <c r="FIL484" s="28"/>
      <c r="FIM484" s="28"/>
      <c r="FIN484" s="28"/>
      <c r="FIO484" s="28"/>
      <c r="FIP484" s="28"/>
      <c r="FIQ484" s="28"/>
      <c r="FIR484" s="28"/>
      <c r="FIS484" s="28"/>
      <c r="FIT484" s="28"/>
      <c r="FIU484" s="28"/>
      <c r="FIV484" s="28"/>
      <c r="FIW484" s="28"/>
      <c r="FIX484" s="28"/>
      <c r="FIY484" s="28"/>
      <c r="FIZ484" s="28"/>
      <c r="FJA484" s="28"/>
      <c r="FJB484" s="28"/>
      <c r="FJC484" s="28"/>
      <c r="FJD484" s="28"/>
      <c r="FJE484" s="28"/>
      <c r="FJF484" s="28"/>
      <c r="FJG484" s="28"/>
      <c r="FJH484" s="28"/>
      <c r="FJI484" s="28"/>
      <c r="FJJ484" s="28"/>
      <c r="FJK484" s="28"/>
      <c r="FJL484" s="28"/>
      <c r="FJM484" s="28"/>
      <c r="FJN484" s="28"/>
      <c r="FJO484" s="28"/>
      <c r="FJP484" s="28"/>
      <c r="FJQ484" s="28"/>
      <c r="FJR484" s="28"/>
      <c r="FJS484" s="28"/>
      <c r="FJT484" s="28"/>
      <c r="FJU484" s="28"/>
      <c r="FJV484" s="28"/>
      <c r="FJW484" s="28"/>
      <c r="FJX484" s="28"/>
      <c r="FJY484" s="28"/>
      <c r="FJZ484" s="28"/>
      <c r="FKA484" s="28"/>
      <c r="FKB484" s="28"/>
      <c r="FKC484" s="28"/>
      <c r="FKD484" s="28"/>
      <c r="FKE484" s="28"/>
      <c r="FKF484" s="28"/>
      <c r="FKG484" s="28"/>
      <c r="FKH484" s="28"/>
      <c r="FKI484" s="28"/>
      <c r="FKJ484" s="28"/>
      <c r="FKK484" s="28"/>
      <c r="FKL484" s="28"/>
      <c r="FKM484" s="28"/>
      <c r="FKN484" s="28"/>
      <c r="FKO484" s="28"/>
      <c r="FKP484" s="28"/>
      <c r="FKQ484" s="28"/>
      <c r="FKR484" s="28"/>
      <c r="FKS484" s="28"/>
      <c r="FKT484" s="28"/>
      <c r="FKU484" s="28"/>
      <c r="FKV484" s="28"/>
      <c r="FKW484" s="28"/>
      <c r="FKX484" s="28"/>
      <c r="FKY484" s="28"/>
      <c r="FKZ484" s="28"/>
      <c r="FLA484" s="28"/>
      <c r="FLB484" s="28"/>
      <c r="FLC484" s="28"/>
      <c r="FLD484" s="28"/>
      <c r="FLE484" s="28"/>
      <c r="FLF484" s="28"/>
      <c r="FLG484" s="28"/>
      <c r="FLH484" s="28"/>
      <c r="FLI484" s="28"/>
      <c r="FLJ484" s="28"/>
      <c r="FLK484" s="28"/>
      <c r="FLL484" s="28"/>
      <c r="FLM484" s="28"/>
      <c r="FLN484" s="28"/>
      <c r="FLO484" s="28"/>
      <c r="FLP484" s="28"/>
      <c r="FLQ484" s="28"/>
      <c r="FLR484" s="28"/>
      <c r="FLS484" s="28"/>
      <c r="FLT484" s="28"/>
      <c r="FLU484" s="28"/>
      <c r="FLV484" s="28"/>
      <c r="FLW484" s="28"/>
      <c r="FLX484" s="28"/>
      <c r="FLY484" s="28"/>
      <c r="FLZ484" s="28"/>
      <c r="FMA484" s="28"/>
      <c r="FMB484" s="28"/>
      <c r="FMC484" s="28"/>
      <c r="FMD484" s="28"/>
      <c r="FME484" s="28"/>
      <c r="FMF484" s="28"/>
      <c r="FMG484" s="28"/>
      <c r="FMH484" s="28"/>
      <c r="FMI484" s="28"/>
      <c r="FMJ484" s="28"/>
      <c r="FMK484" s="28"/>
      <c r="FML484" s="28"/>
      <c r="FMM484" s="28"/>
      <c r="FMN484" s="28"/>
      <c r="FMO484" s="28"/>
      <c r="FMP484" s="28"/>
      <c r="FMQ484" s="28"/>
      <c r="FMR484" s="28"/>
      <c r="FMS484" s="28"/>
      <c r="FMT484" s="28"/>
      <c r="FMU484" s="28"/>
      <c r="FMV484" s="28"/>
      <c r="FMW484" s="28"/>
      <c r="FMX484" s="28"/>
      <c r="FMY484" s="28"/>
      <c r="FMZ484" s="28"/>
      <c r="FNA484" s="28"/>
      <c r="FNB484" s="28"/>
      <c r="FNC484" s="28"/>
      <c r="FND484" s="28"/>
      <c r="FNE484" s="28"/>
      <c r="FNF484" s="28"/>
      <c r="FNG484" s="28"/>
      <c r="FNH484" s="28"/>
      <c r="FNI484" s="28"/>
      <c r="FNJ484" s="28"/>
      <c r="FNK484" s="28"/>
      <c r="FNL484" s="28"/>
      <c r="FNM484" s="28"/>
      <c r="FNN484" s="28"/>
      <c r="FNO484" s="28"/>
      <c r="FNP484" s="28"/>
      <c r="FNQ484" s="28"/>
      <c r="FNR484" s="28"/>
      <c r="FNS484" s="28"/>
      <c r="FNT484" s="28"/>
      <c r="FNU484" s="28"/>
      <c r="FNV484" s="28"/>
      <c r="FNW484" s="28"/>
      <c r="FNX484" s="28"/>
      <c r="FNY484" s="28"/>
      <c r="FNZ484" s="28"/>
      <c r="FOA484" s="28"/>
      <c r="FOB484" s="28"/>
      <c r="FOC484" s="28"/>
      <c r="FOD484" s="28"/>
      <c r="FOE484" s="28"/>
      <c r="FOF484" s="28"/>
      <c r="FOG484" s="28"/>
      <c r="FOH484" s="28"/>
      <c r="FOI484" s="28"/>
      <c r="FOJ484" s="28"/>
      <c r="FOK484" s="28"/>
      <c r="FOL484" s="28"/>
      <c r="FOM484" s="28"/>
      <c r="FON484" s="28"/>
      <c r="FOO484" s="28"/>
      <c r="FOP484" s="28"/>
      <c r="FOQ484" s="28"/>
      <c r="FOR484" s="28"/>
      <c r="FOS484" s="28"/>
      <c r="FOT484" s="28"/>
      <c r="FOU484" s="28"/>
      <c r="FOV484" s="28"/>
      <c r="FOW484" s="28"/>
      <c r="FOX484" s="28"/>
      <c r="FOY484" s="28"/>
      <c r="FOZ484" s="28"/>
      <c r="FPA484" s="28"/>
      <c r="FPB484" s="28"/>
      <c r="FPC484" s="28"/>
      <c r="FPD484" s="28"/>
      <c r="FPE484" s="28"/>
      <c r="FPF484" s="28"/>
      <c r="FPG484" s="28"/>
      <c r="FPH484" s="28"/>
      <c r="FPI484" s="28"/>
      <c r="FPJ484" s="28"/>
      <c r="FPK484" s="28"/>
      <c r="FPL484" s="28"/>
      <c r="FPM484" s="28"/>
      <c r="FPN484" s="28"/>
      <c r="FPO484" s="28"/>
      <c r="FPP484" s="28"/>
      <c r="FPQ484" s="28"/>
      <c r="FPR484" s="28"/>
      <c r="FPS484" s="28"/>
      <c r="FPT484" s="28"/>
      <c r="FPU484" s="28"/>
      <c r="FPV484" s="28"/>
      <c r="FPW484" s="28"/>
      <c r="FPX484" s="28"/>
      <c r="FPY484" s="28"/>
      <c r="FPZ484" s="28"/>
      <c r="FQA484" s="28"/>
      <c r="FQB484" s="28"/>
      <c r="FQC484" s="28"/>
      <c r="FQD484" s="28"/>
      <c r="FQE484" s="28"/>
      <c r="FQF484" s="28"/>
      <c r="FQG484" s="28"/>
      <c r="FQH484" s="28"/>
      <c r="FQI484" s="28"/>
      <c r="FQJ484" s="28"/>
      <c r="FQK484" s="28"/>
      <c r="FQL484" s="28"/>
      <c r="FQM484" s="28"/>
      <c r="FQN484" s="28"/>
      <c r="FQO484" s="28"/>
      <c r="FQP484" s="28"/>
      <c r="FQQ484" s="28"/>
      <c r="FQR484" s="28"/>
      <c r="FQS484" s="28"/>
      <c r="FQT484" s="28"/>
      <c r="FQU484" s="28"/>
      <c r="FQV484" s="28"/>
      <c r="FQW484" s="28"/>
      <c r="FQX484" s="28"/>
      <c r="FQY484" s="28"/>
      <c r="FQZ484" s="28"/>
      <c r="FRA484" s="28"/>
      <c r="FRB484" s="28"/>
      <c r="FRC484" s="28"/>
      <c r="FRD484" s="28"/>
      <c r="FRE484" s="28"/>
      <c r="FRF484" s="28"/>
      <c r="FRG484" s="28"/>
      <c r="FRH484" s="28"/>
      <c r="FRI484" s="28"/>
      <c r="FRJ484" s="28"/>
      <c r="FRK484" s="28"/>
      <c r="FRL484" s="28"/>
      <c r="FRM484" s="28"/>
      <c r="FRN484" s="28"/>
      <c r="FRO484" s="28"/>
      <c r="FRP484" s="28"/>
      <c r="FRQ484" s="28"/>
      <c r="FRR484" s="28"/>
      <c r="FRS484" s="28"/>
      <c r="FRT484" s="28"/>
      <c r="FRU484" s="28"/>
      <c r="FRV484" s="28"/>
      <c r="FRW484" s="28"/>
      <c r="FRX484" s="28"/>
      <c r="FRY484" s="28"/>
      <c r="FRZ484" s="28"/>
      <c r="FSA484" s="28"/>
      <c r="FSB484" s="28"/>
      <c r="FSC484" s="28"/>
      <c r="FSD484" s="28"/>
      <c r="FSE484" s="28"/>
      <c r="FSF484" s="28"/>
      <c r="FSG484" s="28"/>
      <c r="FSH484" s="28"/>
      <c r="FSI484" s="28"/>
      <c r="FSJ484" s="28"/>
      <c r="FSK484" s="28"/>
      <c r="FSL484" s="28"/>
      <c r="FSM484" s="28"/>
      <c r="FSN484" s="28"/>
      <c r="FSO484" s="28"/>
      <c r="FSP484" s="28"/>
      <c r="FSQ484" s="28"/>
      <c r="FSR484" s="28"/>
      <c r="FSS484" s="28"/>
      <c r="FST484" s="28"/>
      <c r="FSU484" s="28"/>
      <c r="FSV484" s="28"/>
      <c r="FSW484" s="28"/>
      <c r="FSX484" s="28"/>
      <c r="FSY484" s="28"/>
      <c r="FSZ484" s="28"/>
      <c r="FTA484" s="28"/>
      <c r="FTB484" s="28"/>
      <c r="FTC484" s="28"/>
      <c r="FTD484" s="28"/>
      <c r="FTE484" s="28"/>
      <c r="FTF484" s="28"/>
      <c r="FTG484" s="28"/>
      <c r="FTH484" s="28"/>
      <c r="FTI484" s="28"/>
      <c r="FTJ484" s="28"/>
      <c r="FTK484" s="28"/>
      <c r="FTL484" s="28"/>
      <c r="FTM484" s="28"/>
      <c r="FTN484" s="28"/>
      <c r="FTO484" s="28"/>
      <c r="FTP484" s="28"/>
      <c r="FTQ484" s="28"/>
      <c r="FTR484" s="28"/>
      <c r="FTS484" s="28"/>
      <c r="FTT484" s="28"/>
      <c r="FTU484" s="28"/>
      <c r="FTV484" s="28"/>
      <c r="FTW484" s="28"/>
      <c r="FTX484" s="28"/>
      <c r="FTY484" s="28"/>
      <c r="FTZ484" s="28"/>
      <c r="FUA484" s="28"/>
      <c r="FUB484" s="28"/>
      <c r="FUC484" s="28"/>
      <c r="FUD484" s="28"/>
      <c r="FUE484" s="28"/>
      <c r="FUF484" s="28"/>
      <c r="FUG484" s="28"/>
      <c r="FUH484" s="28"/>
      <c r="FUI484" s="28"/>
      <c r="FUJ484" s="28"/>
      <c r="FUK484" s="28"/>
      <c r="FUL484" s="28"/>
      <c r="FUM484" s="28"/>
      <c r="FUN484" s="28"/>
      <c r="FUO484" s="28"/>
      <c r="FUP484" s="28"/>
      <c r="FUQ484" s="28"/>
      <c r="FUR484" s="28"/>
      <c r="FUS484" s="28"/>
      <c r="FUT484" s="28"/>
      <c r="FUU484" s="28"/>
      <c r="FUV484" s="28"/>
      <c r="FUW484" s="28"/>
      <c r="FUX484" s="28"/>
      <c r="FUY484" s="28"/>
      <c r="FUZ484" s="28"/>
      <c r="FVA484" s="28"/>
      <c r="FVB484" s="28"/>
      <c r="FVC484" s="28"/>
      <c r="FVD484" s="28"/>
      <c r="FVE484" s="28"/>
      <c r="FVF484" s="28"/>
      <c r="FVG484" s="28"/>
      <c r="FVH484" s="28"/>
      <c r="FVI484" s="28"/>
      <c r="FVJ484" s="28"/>
      <c r="FVK484" s="28"/>
      <c r="FVL484" s="28"/>
      <c r="FVM484" s="28"/>
      <c r="FVN484" s="28"/>
      <c r="FVO484" s="28"/>
      <c r="FVP484" s="28"/>
      <c r="FVQ484" s="28"/>
      <c r="FVR484" s="28"/>
      <c r="FVS484" s="28"/>
      <c r="FVT484" s="28"/>
      <c r="FVU484" s="28"/>
      <c r="FVV484" s="28"/>
      <c r="FVW484" s="28"/>
      <c r="FVX484" s="28"/>
      <c r="FVY484" s="28"/>
      <c r="FVZ484" s="28"/>
      <c r="FWA484" s="28"/>
      <c r="FWB484" s="28"/>
      <c r="FWC484" s="28"/>
      <c r="FWD484" s="28"/>
      <c r="FWE484" s="28"/>
      <c r="FWF484" s="28"/>
      <c r="FWG484" s="28"/>
      <c r="FWH484" s="28"/>
      <c r="FWI484" s="28"/>
      <c r="FWJ484" s="28"/>
      <c r="FWK484" s="28"/>
      <c r="FWL484" s="28"/>
      <c r="FWM484" s="28"/>
      <c r="FWN484" s="28"/>
      <c r="FWO484" s="28"/>
      <c r="FWP484" s="28"/>
      <c r="FWQ484" s="28"/>
      <c r="FWR484" s="28"/>
      <c r="FWS484" s="28"/>
      <c r="FWT484" s="28"/>
      <c r="FWU484" s="28"/>
      <c r="FWV484" s="28"/>
      <c r="FWW484" s="28"/>
      <c r="FWX484" s="28"/>
      <c r="FWY484" s="28"/>
      <c r="FWZ484" s="28"/>
      <c r="FXA484" s="28"/>
      <c r="FXB484" s="28"/>
      <c r="FXC484" s="28"/>
      <c r="FXD484" s="28"/>
      <c r="FXE484" s="28"/>
      <c r="FXF484" s="28"/>
      <c r="FXG484" s="28"/>
      <c r="FXH484" s="28"/>
      <c r="FXI484" s="28"/>
      <c r="FXJ484" s="28"/>
      <c r="FXK484" s="28"/>
      <c r="FXL484" s="28"/>
      <c r="FXM484" s="28"/>
      <c r="FXN484" s="28"/>
      <c r="FXO484" s="28"/>
      <c r="FXP484" s="28"/>
      <c r="FXQ484" s="28"/>
      <c r="FXR484" s="28"/>
      <c r="FXS484" s="28"/>
      <c r="FXT484" s="28"/>
      <c r="FXU484" s="28"/>
      <c r="FXV484" s="28"/>
      <c r="FXW484" s="28"/>
      <c r="FXX484" s="28"/>
      <c r="FXY484" s="28"/>
      <c r="FXZ484" s="28"/>
      <c r="FYA484" s="28"/>
      <c r="FYB484" s="28"/>
      <c r="FYC484" s="28"/>
      <c r="FYD484" s="28"/>
      <c r="FYE484" s="28"/>
      <c r="FYF484" s="28"/>
      <c r="FYG484" s="28"/>
      <c r="FYH484" s="28"/>
      <c r="FYI484" s="28"/>
      <c r="FYJ484" s="28"/>
      <c r="FYK484" s="28"/>
      <c r="FYL484" s="28"/>
      <c r="FYM484" s="28"/>
      <c r="FYN484" s="28"/>
      <c r="FYO484" s="28"/>
      <c r="FYP484" s="28"/>
      <c r="FYQ484" s="28"/>
      <c r="FYR484" s="28"/>
      <c r="FYS484" s="28"/>
      <c r="FYT484" s="28"/>
      <c r="FYU484" s="28"/>
      <c r="FYV484" s="28"/>
      <c r="FYW484" s="28"/>
      <c r="FYX484" s="28"/>
      <c r="FYY484" s="28"/>
      <c r="FYZ484" s="28"/>
      <c r="FZA484" s="28"/>
      <c r="FZB484" s="28"/>
      <c r="FZC484" s="28"/>
      <c r="FZD484" s="28"/>
      <c r="FZE484" s="28"/>
      <c r="FZF484" s="28"/>
      <c r="FZG484" s="28"/>
      <c r="FZH484" s="28"/>
      <c r="FZI484" s="28"/>
      <c r="FZJ484" s="28"/>
      <c r="FZK484" s="28"/>
      <c r="FZL484" s="28"/>
      <c r="FZM484" s="28"/>
      <c r="FZN484" s="28"/>
      <c r="FZO484" s="28"/>
      <c r="FZP484" s="28"/>
      <c r="FZQ484" s="28"/>
      <c r="FZR484" s="28"/>
      <c r="FZS484" s="28"/>
      <c r="FZT484" s="28"/>
      <c r="FZU484" s="28"/>
      <c r="FZV484" s="28"/>
      <c r="FZW484" s="28"/>
      <c r="FZX484" s="28"/>
      <c r="FZY484" s="28"/>
      <c r="FZZ484" s="28"/>
      <c r="GAA484" s="28"/>
      <c r="GAB484" s="28"/>
      <c r="GAC484" s="28"/>
      <c r="GAD484" s="28"/>
      <c r="GAE484" s="28"/>
      <c r="GAF484" s="28"/>
      <c r="GAG484" s="28"/>
      <c r="GAH484" s="28"/>
      <c r="GAI484" s="28"/>
      <c r="GAJ484" s="28"/>
      <c r="GAK484" s="28"/>
      <c r="GAL484" s="28"/>
      <c r="GAM484" s="28"/>
      <c r="GAN484" s="28"/>
      <c r="GAO484" s="28"/>
      <c r="GAP484" s="28"/>
      <c r="GAQ484" s="28"/>
      <c r="GAR484" s="28"/>
      <c r="GAS484" s="28"/>
      <c r="GAT484" s="28"/>
      <c r="GAU484" s="28"/>
      <c r="GAV484" s="28"/>
      <c r="GAW484" s="28"/>
      <c r="GAX484" s="28"/>
      <c r="GAY484" s="28"/>
      <c r="GAZ484" s="28"/>
      <c r="GBA484" s="28"/>
      <c r="GBB484" s="28"/>
      <c r="GBC484" s="28"/>
      <c r="GBD484" s="28"/>
      <c r="GBE484" s="28"/>
      <c r="GBF484" s="28"/>
      <c r="GBG484" s="28"/>
      <c r="GBH484" s="28"/>
      <c r="GBI484" s="28"/>
      <c r="GBJ484" s="28"/>
      <c r="GBK484" s="28"/>
      <c r="GBL484" s="28"/>
      <c r="GBM484" s="28"/>
      <c r="GBN484" s="28"/>
      <c r="GBO484" s="28"/>
      <c r="GBP484" s="28"/>
      <c r="GBQ484" s="28"/>
      <c r="GBR484" s="28"/>
      <c r="GBS484" s="28"/>
      <c r="GBT484" s="28"/>
      <c r="GBU484" s="28"/>
      <c r="GBV484" s="28"/>
      <c r="GBW484" s="28"/>
      <c r="GBX484" s="28"/>
      <c r="GBY484" s="28"/>
      <c r="GBZ484" s="28"/>
      <c r="GCA484" s="28"/>
      <c r="GCB484" s="28"/>
      <c r="GCC484" s="28"/>
      <c r="GCD484" s="28"/>
      <c r="GCE484" s="28"/>
      <c r="GCF484" s="28"/>
      <c r="GCG484" s="28"/>
      <c r="GCH484" s="28"/>
      <c r="GCI484" s="28"/>
      <c r="GCJ484" s="28"/>
      <c r="GCK484" s="28"/>
      <c r="GCL484" s="28"/>
      <c r="GCM484" s="28"/>
      <c r="GCN484" s="28"/>
      <c r="GCO484" s="28"/>
      <c r="GCP484" s="28"/>
      <c r="GCQ484" s="28"/>
      <c r="GCR484" s="28"/>
      <c r="GCS484" s="28"/>
      <c r="GCT484" s="28"/>
      <c r="GCU484" s="28"/>
      <c r="GCV484" s="28"/>
      <c r="GCW484" s="28"/>
      <c r="GCX484" s="28"/>
      <c r="GCY484" s="28"/>
      <c r="GCZ484" s="28"/>
      <c r="GDA484" s="28"/>
      <c r="GDB484" s="28"/>
      <c r="GDC484" s="28"/>
      <c r="GDD484" s="28"/>
      <c r="GDE484" s="28"/>
      <c r="GDF484" s="28"/>
      <c r="GDG484" s="28"/>
      <c r="GDH484" s="28"/>
      <c r="GDI484" s="28"/>
      <c r="GDJ484" s="28"/>
      <c r="GDK484" s="28"/>
      <c r="GDL484" s="28"/>
      <c r="GDM484" s="28"/>
      <c r="GDN484" s="28"/>
      <c r="GDO484" s="28"/>
      <c r="GDP484" s="28"/>
      <c r="GDQ484" s="28"/>
      <c r="GDR484" s="28"/>
      <c r="GDS484" s="28"/>
      <c r="GDT484" s="28"/>
      <c r="GDU484" s="28"/>
      <c r="GDV484" s="28"/>
      <c r="GDW484" s="28"/>
      <c r="GDX484" s="28"/>
      <c r="GDY484" s="28"/>
      <c r="GDZ484" s="28"/>
      <c r="GEA484" s="28"/>
      <c r="GEB484" s="28"/>
      <c r="GEC484" s="28"/>
      <c r="GED484" s="28"/>
      <c r="GEE484" s="28"/>
      <c r="GEF484" s="28"/>
      <c r="GEG484" s="28"/>
      <c r="GEH484" s="28"/>
      <c r="GEI484" s="28"/>
      <c r="GEJ484" s="28"/>
      <c r="GEK484" s="28"/>
      <c r="GEL484" s="28"/>
      <c r="GEM484" s="28"/>
      <c r="GEN484" s="28"/>
      <c r="GEO484" s="28"/>
      <c r="GEP484" s="28"/>
      <c r="GEQ484" s="28"/>
      <c r="GER484" s="28"/>
      <c r="GES484" s="28"/>
      <c r="GET484" s="28"/>
      <c r="GEU484" s="28"/>
      <c r="GEV484" s="28"/>
      <c r="GEW484" s="28"/>
      <c r="GEX484" s="28"/>
      <c r="GEY484" s="28"/>
      <c r="GEZ484" s="28"/>
      <c r="GFA484" s="28"/>
      <c r="GFB484" s="28"/>
      <c r="GFC484" s="28"/>
      <c r="GFD484" s="28"/>
      <c r="GFE484" s="28"/>
      <c r="GFF484" s="28"/>
      <c r="GFG484" s="28"/>
      <c r="GFH484" s="28"/>
      <c r="GFI484" s="28"/>
      <c r="GFJ484" s="28"/>
      <c r="GFK484" s="28"/>
      <c r="GFL484" s="28"/>
      <c r="GFM484" s="28"/>
      <c r="GFN484" s="28"/>
      <c r="GFO484" s="28"/>
      <c r="GFP484" s="28"/>
      <c r="GFQ484" s="28"/>
      <c r="GFR484" s="28"/>
      <c r="GFS484" s="28"/>
      <c r="GFT484" s="28"/>
      <c r="GFU484" s="28"/>
      <c r="GFV484" s="28"/>
      <c r="GFW484" s="28"/>
      <c r="GFX484" s="28"/>
      <c r="GFY484" s="28"/>
      <c r="GFZ484" s="28"/>
      <c r="GGA484" s="28"/>
      <c r="GGB484" s="28"/>
      <c r="GGC484" s="28"/>
      <c r="GGD484" s="28"/>
      <c r="GGE484" s="28"/>
      <c r="GGF484" s="28"/>
      <c r="GGG484" s="28"/>
      <c r="GGH484" s="28"/>
      <c r="GGI484" s="28"/>
      <c r="GGJ484" s="28"/>
      <c r="GGK484" s="28"/>
      <c r="GGL484" s="28"/>
      <c r="GGM484" s="28"/>
      <c r="GGN484" s="28"/>
      <c r="GGO484" s="28"/>
      <c r="GGP484" s="28"/>
      <c r="GGQ484" s="28"/>
      <c r="GGR484" s="28"/>
      <c r="GGS484" s="28"/>
      <c r="GGT484" s="28"/>
      <c r="GGU484" s="28"/>
      <c r="GGV484" s="28"/>
      <c r="GGW484" s="28"/>
      <c r="GGX484" s="28"/>
      <c r="GGY484" s="28"/>
      <c r="GGZ484" s="28"/>
      <c r="GHA484" s="28"/>
      <c r="GHB484" s="28"/>
      <c r="GHC484" s="28"/>
      <c r="GHD484" s="28"/>
      <c r="GHE484" s="28"/>
      <c r="GHF484" s="28"/>
      <c r="GHG484" s="28"/>
      <c r="GHH484" s="28"/>
      <c r="GHI484" s="28"/>
      <c r="GHJ484" s="28"/>
      <c r="GHK484" s="28"/>
      <c r="GHL484" s="28"/>
      <c r="GHM484" s="28"/>
      <c r="GHN484" s="28"/>
      <c r="GHO484" s="28"/>
      <c r="GHP484" s="28"/>
      <c r="GHQ484" s="28"/>
      <c r="GHR484" s="28"/>
      <c r="GHS484" s="28"/>
      <c r="GHT484" s="28"/>
      <c r="GHU484" s="28"/>
      <c r="GHV484" s="28"/>
      <c r="GHW484" s="28"/>
      <c r="GHX484" s="28"/>
      <c r="GHY484" s="28"/>
      <c r="GHZ484" s="28"/>
      <c r="GIA484" s="28"/>
      <c r="GIB484" s="28"/>
      <c r="GIC484" s="28"/>
      <c r="GID484" s="28"/>
      <c r="GIE484" s="28"/>
      <c r="GIF484" s="28"/>
      <c r="GIG484" s="28"/>
      <c r="GIH484" s="28"/>
      <c r="GII484" s="28"/>
      <c r="GIJ484" s="28"/>
      <c r="GIK484" s="28"/>
      <c r="GIL484" s="28"/>
      <c r="GIM484" s="28"/>
      <c r="GIN484" s="28"/>
      <c r="GIO484" s="28"/>
      <c r="GIP484" s="28"/>
      <c r="GIQ484" s="28"/>
      <c r="GIR484" s="28"/>
      <c r="GIS484" s="28"/>
      <c r="GIT484" s="28"/>
      <c r="GIU484" s="28"/>
      <c r="GIV484" s="28"/>
      <c r="GIW484" s="28"/>
      <c r="GIX484" s="28"/>
      <c r="GIY484" s="28"/>
      <c r="GIZ484" s="28"/>
      <c r="GJA484" s="28"/>
      <c r="GJB484" s="28"/>
      <c r="GJC484" s="28"/>
      <c r="GJD484" s="28"/>
      <c r="GJE484" s="28"/>
      <c r="GJF484" s="28"/>
      <c r="GJG484" s="28"/>
      <c r="GJH484" s="28"/>
      <c r="GJI484" s="28"/>
      <c r="GJJ484" s="28"/>
      <c r="GJK484" s="28"/>
      <c r="GJL484" s="28"/>
      <c r="GJM484" s="28"/>
      <c r="GJN484" s="28"/>
      <c r="GJO484" s="28"/>
      <c r="GJP484" s="28"/>
      <c r="GJQ484" s="28"/>
      <c r="GJR484" s="28"/>
      <c r="GJS484" s="28"/>
      <c r="GJT484" s="28"/>
      <c r="GJU484" s="28"/>
      <c r="GJV484" s="28"/>
      <c r="GJW484" s="28"/>
      <c r="GJX484" s="28"/>
      <c r="GJY484" s="28"/>
      <c r="GJZ484" s="28"/>
      <c r="GKA484" s="28"/>
      <c r="GKB484" s="28"/>
      <c r="GKC484" s="28"/>
      <c r="GKD484" s="28"/>
      <c r="GKE484" s="28"/>
      <c r="GKF484" s="28"/>
      <c r="GKG484" s="28"/>
      <c r="GKH484" s="28"/>
      <c r="GKI484" s="28"/>
      <c r="GKJ484" s="28"/>
      <c r="GKK484" s="28"/>
      <c r="GKL484" s="28"/>
      <c r="GKM484" s="28"/>
      <c r="GKN484" s="28"/>
      <c r="GKO484" s="28"/>
      <c r="GKP484" s="28"/>
      <c r="GKQ484" s="28"/>
      <c r="GKR484" s="28"/>
      <c r="GKS484" s="28"/>
      <c r="GKT484" s="28"/>
      <c r="GKU484" s="28"/>
      <c r="GKV484" s="28"/>
      <c r="GKW484" s="28"/>
      <c r="GKX484" s="28"/>
      <c r="GKY484" s="28"/>
      <c r="GKZ484" s="28"/>
      <c r="GLA484" s="28"/>
      <c r="GLB484" s="28"/>
      <c r="GLC484" s="28"/>
      <c r="GLD484" s="28"/>
      <c r="GLE484" s="28"/>
      <c r="GLF484" s="28"/>
      <c r="GLG484" s="28"/>
      <c r="GLH484" s="28"/>
      <c r="GLI484" s="28"/>
      <c r="GLJ484" s="28"/>
      <c r="GLK484" s="28"/>
      <c r="GLL484" s="28"/>
      <c r="GLM484" s="28"/>
      <c r="GLN484" s="28"/>
      <c r="GLO484" s="28"/>
      <c r="GLP484" s="28"/>
      <c r="GLQ484" s="28"/>
      <c r="GLR484" s="28"/>
      <c r="GLS484" s="28"/>
      <c r="GLT484" s="28"/>
      <c r="GLU484" s="28"/>
      <c r="GLV484" s="28"/>
      <c r="GLW484" s="28"/>
      <c r="GLX484" s="28"/>
      <c r="GLY484" s="28"/>
      <c r="GLZ484" s="28"/>
      <c r="GMA484" s="28"/>
      <c r="GMB484" s="28"/>
      <c r="GMC484" s="28"/>
      <c r="GMD484" s="28"/>
      <c r="GME484" s="28"/>
      <c r="GMF484" s="28"/>
      <c r="GMG484" s="28"/>
      <c r="GMH484" s="28"/>
      <c r="GMI484" s="28"/>
      <c r="GMJ484" s="28"/>
      <c r="GMK484" s="28"/>
      <c r="GML484" s="28"/>
      <c r="GMM484" s="28"/>
      <c r="GMN484" s="28"/>
      <c r="GMO484" s="28"/>
      <c r="GMP484" s="28"/>
      <c r="GMQ484" s="28"/>
      <c r="GMR484" s="28"/>
      <c r="GMS484" s="28"/>
      <c r="GMT484" s="28"/>
      <c r="GMU484" s="28"/>
      <c r="GMV484" s="28"/>
      <c r="GMW484" s="28"/>
      <c r="GMX484" s="28"/>
      <c r="GMY484" s="28"/>
      <c r="GMZ484" s="28"/>
      <c r="GNA484" s="28"/>
      <c r="GNB484" s="28"/>
      <c r="GNC484" s="28"/>
      <c r="GND484" s="28"/>
      <c r="GNE484" s="28"/>
      <c r="GNF484" s="28"/>
      <c r="GNG484" s="28"/>
      <c r="GNH484" s="28"/>
      <c r="GNI484" s="28"/>
      <c r="GNJ484" s="28"/>
      <c r="GNK484" s="28"/>
      <c r="GNL484" s="28"/>
      <c r="GNM484" s="28"/>
      <c r="GNN484" s="28"/>
      <c r="GNO484" s="28"/>
      <c r="GNP484" s="28"/>
      <c r="GNQ484" s="28"/>
      <c r="GNR484" s="28"/>
      <c r="GNS484" s="28"/>
      <c r="GNT484" s="28"/>
      <c r="GNU484" s="28"/>
      <c r="GNV484" s="28"/>
      <c r="GNW484" s="28"/>
      <c r="GNX484" s="28"/>
      <c r="GNY484" s="28"/>
      <c r="GNZ484" s="28"/>
      <c r="GOA484" s="28"/>
      <c r="GOB484" s="28"/>
      <c r="GOC484" s="28"/>
      <c r="GOD484" s="28"/>
      <c r="GOE484" s="28"/>
      <c r="GOF484" s="28"/>
      <c r="GOG484" s="28"/>
      <c r="GOH484" s="28"/>
      <c r="GOI484" s="28"/>
      <c r="GOJ484" s="28"/>
      <c r="GOK484" s="28"/>
      <c r="GOL484" s="28"/>
      <c r="GOM484" s="28"/>
      <c r="GON484" s="28"/>
      <c r="GOO484" s="28"/>
      <c r="GOP484" s="28"/>
      <c r="GOQ484" s="28"/>
      <c r="GOR484" s="28"/>
      <c r="GOS484" s="28"/>
      <c r="GOT484" s="28"/>
      <c r="GOU484" s="28"/>
      <c r="GOV484" s="28"/>
      <c r="GOW484" s="28"/>
      <c r="GOX484" s="28"/>
      <c r="GOY484" s="28"/>
      <c r="GOZ484" s="28"/>
      <c r="GPA484" s="28"/>
      <c r="GPB484" s="28"/>
      <c r="GPC484" s="28"/>
      <c r="GPD484" s="28"/>
      <c r="GPE484" s="28"/>
      <c r="GPF484" s="28"/>
      <c r="GPG484" s="28"/>
      <c r="GPH484" s="28"/>
      <c r="GPI484" s="28"/>
      <c r="GPJ484" s="28"/>
      <c r="GPK484" s="28"/>
      <c r="GPL484" s="28"/>
      <c r="GPM484" s="28"/>
      <c r="GPN484" s="28"/>
      <c r="GPO484" s="28"/>
      <c r="GPP484" s="28"/>
      <c r="GPQ484" s="28"/>
      <c r="GPR484" s="28"/>
      <c r="GPS484" s="28"/>
      <c r="GPT484" s="28"/>
      <c r="GPU484" s="28"/>
      <c r="GPV484" s="28"/>
      <c r="GPW484" s="28"/>
      <c r="GPX484" s="28"/>
      <c r="GPY484" s="28"/>
      <c r="GPZ484" s="28"/>
      <c r="GQA484" s="28"/>
      <c r="GQB484" s="28"/>
      <c r="GQC484" s="28"/>
      <c r="GQD484" s="28"/>
      <c r="GQE484" s="28"/>
      <c r="GQF484" s="28"/>
      <c r="GQG484" s="28"/>
      <c r="GQH484" s="28"/>
      <c r="GQI484" s="28"/>
      <c r="GQJ484" s="28"/>
      <c r="GQK484" s="28"/>
      <c r="GQL484" s="28"/>
      <c r="GQM484" s="28"/>
      <c r="GQN484" s="28"/>
      <c r="GQO484" s="28"/>
      <c r="GQP484" s="28"/>
      <c r="GQQ484" s="28"/>
      <c r="GQR484" s="28"/>
      <c r="GQS484" s="28"/>
      <c r="GQT484" s="28"/>
      <c r="GQU484" s="28"/>
      <c r="GQV484" s="28"/>
      <c r="GQW484" s="28"/>
      <c r="GQX484" s="28"/>
      <c r="GQY484" s="28"/>
      <c r="GQZ484" s="28"/>
      <c r="GRA484" s="28"/>
      <c r="GRB484" s="28"/>
      <c r="GRC484" s="28"/>
      <c r="GRD484" s="28"/>
      <c r="GRE484" s="28"/>
      <c r="GRF484" s="28"/>
      <c r="GRG484" s="28"/>
      <c r="GRH484" s="28"/>
      <c r="GRI484" s="28"/>
      <c r="GRJ484" s="28"/>
      <c r="GRK484" s="28"/>
      <c r="GRL484" s="28"/>
      <c r="GRM484" s="28"/>
      <c r="GRN484" s="28"/>
      <c r="GRO484" s="28"/>
      <c r="GRP484" s="28"/>
      <c r="GRQ484" s="28"/>
      <c r="GRR484" s="28"/>
      <c r="GRS484" s="28"/>
      <c r="GRT484" s="28"/>
      <c r="GRU484" s="28"/>
      <c r="GRV484" s="28"/>
      <c r="GRW484" s="28"/>
      <c r="GRX484" s="28"/>
      <c r="GRY484" s="28"/>
      <c r="GRZ484" s="28"/>
      <c r="GSA484" s="28"/>
      <c r="GSB484" s="28"/>
      <c r="GSC484" s="28"/>
      <c r="GSD484" s="28"/>
      <c r="GSE484" s="28"/>
      <c r="GSF484" s="28"/>
      <c r="GSG484" s="28"/>
      <c r="GSH484" s="28"/>
      <c r="GSI484" s="28"/>
      <c r="GSJ484" s="28"/>
      <c r="GSK484" s="28"/>
      <c r="GSL484" s="28"/>
      <c r="GSM484" s="28"/>
      <c r="GSN484" s="28"/>
      <c r="GSO484" s="28"/>
      <c r="GSP484" s="28"/>
      <c r="GSQ484" s="28"/>
      <c r="GSR484" s="28"/>
      <c r="GSS484" s="28"/>
      <c r="GST484" s="28"/>
      <c r="GSU484" s="28"/>
      <c r="GSV484" s="28"/>
      <c r="GSW484" s="28"/>
      <c r="GSX484" s="28"/>
      <c r="GSY484" s="28"/>
      <c r="GSZ484" s="28"/>
      <c r="GTA484" s="28"/>
      <c r="GTB484" s="28"/>
      <c r="GTC484" s="28"/>
      <c r="GTD484" s="28"/>
      <c r="GTE484" s="28"/>
      <c r="GTF484" s="28"/>
      <c r="GTG484" s="28"/>
      <c r="GTH484" s="28"/>
      <c r="GTI484" s="28"/>
      <c r="GTJ484" s="28"/>
      <c r="GTK484" s="28"/>
      <c r="GTL484" s="28"/>
      <c r="GTM484" s="28"/>
      <c r="GTN484" s="28"/>
      <c r="GTO484" s="28"/>
      <c r="GTP484" s="28"/>
      <c r="GTQ484" s="28"/>
      <c r="GTR484" s="28"/>
      <c r="GTS484" s="28"/>
      <c r="GTT484" s="28"/>
      <c r="GTU484" s="28"/>
      <c r="GTV484" s="28"/>
      <c r="GTW484" s="28"/>
      <c r="GTX484" s="28"/>
      <c r="GTY484" s="28"/>
      <c r="GTZ484" s="28"/>
      <c r="GUA484" s="28"/>
      <c r="GUB484" s="28"/>
      <c r="GUC484" s="28"/>
      <c r="GUD484" s="28"/>
      <c r="GUE484" s="28"/>
      <c r="GUF484" s="28"/>
      <c r="GUG484" s="28"/>
      <c r="GUH484" s="28"/>
      <c r="GUI484" s="28"/>
      <c r="GUJ484" s="28"/>
      <c r="GUK484" s="28"/>
      <c r="GUL484" s="28"/>
      <c r="GUM484" s="28"/>
      <c r="GUN484" s="28"/>
      <c r="GUO484" s="28"/>
      <c r="GUP484" s="28"/>
      <c r="GUQ484" s="28"/>
      <c r="GUR484" s="28"/>
      <c r="GUS484" s="28"/>
      <c r="GUT484" s="28"/>
      <c r="GUU484" s="28"/>
      <c r="GUV484" s="28"/>
      <c r="GUW484" s="28"/>
      <c r="GUX484" s="28"/>
      <c r="GUY484" s="28"/>
      <c r="GUZ484" s="28"/>
      <c r="GVA484" s="28"/>
      <c r="GVB484" s="28"/>
      <c r="GVC484" s="28"/>
      <c r="GVD484" s="28"/>
      <c r="GVE484" s="28"/>
      <c r="GVF484" s="28"/>
      <c r="GVG484" s="28"/>
      <c r="GVH484" s="28"/>
      <c r="GVI484" s="28"/>
      <c r="GVJ484" s="28"/>
      <c r="GVK484" s="28"/>
      <c r="GVL484" s="28"/>
      <c r="GVM484" s="28"/>
      <c r="GVN484" s="28"/>
      <c r="GVO484" s="28"/>
      <c r="GVP484" s="28"/>
      <c r="GVQ484" s="28"/>
      <c r="GVR484" s="28"/>
      <c r="GVS484" s="28"/>
      <c r="GVT484" s="28"/>
      <c r="GVU484" s="28"/>
      <c r="GVV484" s="28"/>
      <c r="GVW484" s="28"/>
      <c r="GVX484" s="28"/>
      <c r="GVY484" s="28"/>
      <c r="GVZ484" s="28"/>
      <c r="GWA484" s="28"/>
      <c r="GWB484" s="28"/>
      <c r="GWC484" s="28"/>
      <c r="GWD484" s="28"/>
      <c r="GWE484" s="28"/>
      <c r="GWF484" s="28"/>
      <c r="GWG484" s="28"/>
      <c r="GWH484" s="28"/>
      <c r="GWI484" s="28"/>
      <c r="GWJ484" s="28"/>
      <c r="GWK484" s="28"/>
      <c r="GWL484" s="28"/>
      <c r="GWM484" s="28"/>
      <c r="GWN484" s="28"/>
      <c r="GWO484" s="28"/>
      <c r="GWP484" s="28"/>
      <c r="GWQ484" s="28"/>
      <c r="GWR484" s="28"/>
      <c r="GWS484" s="28"/>
      <c r="GWT484" s="28"/>
      <c r="GWU484" s="28"/>
      <c r="GWV484" s="28"/>
      <c r="GWW484" s="28"/>
      <c r="GWX484" s="28"/>
      <c r="GWY484" s="28"/>
      <c r="GWZ484" s="28"/>
      <c r="GXA484" s="28"/>
      <c r="GXB484" s="28"/>
      <c r="GXC484" s="28"/>
      <c r="GXD484" s="28"/>
      <c r="GXE484" s="28"/>
      <c r="GXF484" s="28"/>
      <c r="GXG484" s="28"/>
      <c r="GXH484" s="28"/>
      <c r="GXI484" s="28"/>
      <c r="GXJ484" s="28"/>
      <c r="GXK484" s="28"/>
      <c r="GXL484" s="28"/>
      <c r="GXM484" s="28"/>
      <c r="GXN484" s="28"/>
      <c r="GXO484" s="28"/>
      <c r="GXP484" s="28"/>
      <c r="GXQ484" s="28"/>
      <c r="GXR484" s="28"/>
      <c r="GXS484" s="28"/>
      <c r="GXT484" s="28"/>
      <c r="GXU484" s="28"/>
      <c r="GXV484" s="28"/>
      <c r="GXW484" s="28"/>
      <c r="GXX484" s="28"/>
      <c r="GXY484" s="28"/>
      <c r="GXZ484" s="28"/>
      <c r="GYA484" s="28"/>
      <c r="GYB484" s="28"/>
      <c r="GYC484" s="28"/>
      <c r="GYD484" s="28"/>
      <c r="GYE484" s="28"/>
      <c r="GYF484" s="28"/>
      <c r="GYG484" s="28"/>
      <c r="GYH484" s="28"/>
      <c r="GYI484" s="28"/>
      <c r="GYJ484" s="28"/>
      <c r="GYK484" s="28"/>
      <c r="GYL484" s="28"/>
      <c r="GYM484" s="28"/>
      <c r="GYN484" s="28"/>
      <c r="GYO484" s="28"/>
      <c r="GYP484" s="28"/>
      <c r="GYQ484" s="28"/>
      <c r="GYR484" s="28"/>
      <c r="GYS484" s="28"/>
      <c r="GYT484" s="28"/>
      <c r="GYU484" s="28"/>
      <c r="GYV484" s="28"/>
      <c r="GYW484" s="28"/>
      <c r="GYX484" s="28"/>
      <c r="GYY484" s="28"/>
      <c r="GYZ484" s="28"/>
      <c r="GZA484" s="28"/>
      <c r="GZB484" s="28"/>
      <c r="GZC484" s="28"/>
      <c r="GZD484" s="28"/>
      <c r="GZE484" s="28"/>
      <c r="GZF484" s="28"/>
      <c r="GZG484" s="28"/>
      <c r="GZH484" s="28"/>
      <c r="GZI484" s="28"/>
      <c r="GZJ484" s="28"/>
      <c r="GZK484" s="28"/>
      <c r="GZL484" s="28"/>
      <c r="GZM484" s="28"/>
      <c r="GZN484" s="28"/>
      <c r="GZO484" s="28"/>
      <c r="GZP484" s="28"/>
      <c r="GZQ484" s="28"/>
      <c r="GZR484" s="28"/>
      <c r="GZS484" s="28"/>
      <c r="GZT484" s="28"/>
      <c r="GZU484" s="28"/>
      <c r="GZV484" s="28"/>
      <c r="GZW484" s="28"/>
      <c r="GZX484" s="28"/>
      <c r="GZY484" s="28"/>
      <c r="GZZ484" s="28"/>
      <c r="HAA484" s="28"/>
      <c r="HAB484" s="28"/>
      <c r="HAC484" s="28"/>
      <c r="HAD484" s="28"/>
      <c r="HAE484" s="28"/>
      <c r="HAF484" s="28"/>
      <c r="HAG484" s="28"/>
      <c r="HAH484" s="28"/>
      <c r="HAI484" s="28"/>
      <c r="HAJ484" s="28"/>
      <c r="HAK484" s="28"/>
      <c r="HAL484" s="28"/>
      <c r="HAM484" s="28"/>
      <c r="HAN484" s="28"/>
      <c r="HAO484" s="28"/>
      <c r="HAP484" s="28"/>
      <c r="HAQ484" s="28"/>
      <c r="HAR484" s="28"/>
      <c r="HAS484" s="28"/>
      <c r="HAT484" s="28"/>
      <c r="HAU484" s="28"/>
      <c r="HAV484" s="28"/>
      <c r="HAW484" s="28"/>
      <c r="HAX484" s="28"/>
      <c r="HAY484" s="28"/>
      <c r="HAZ484" s="28"/>
      <c r="HBA484" s="28"/>
      <c r="HBB484" s="28"/>
      <c r="HBC484" s="28"/>
      <c r="HBD484" s="28"/>
      <c r="HBE484" s="28"/>
      <c r="HBF484" s="28"/>
      <c r="HBG484" s="28"/>
      <c r="HBH484" s="28"/>
      <c r="HBI484" s="28"/>
      <c r="HBJ484" s="28"/>
      <c r="HBK484" s="28"/>
      <c r="HBL484" s="28"/>
      <c r="HBM484" s="28"/>
      <c r="HBN484" s="28"/>
      <c r="HBO484" s="28"/>
      <c r="HBP484" s="28"/>
      <c r="HBQ484" s="28"/>
      <c r="HBR484" s="28"/>
      <c r="HBS484" s="28"/>
      <c r="HBT484" s="28"/>
      <c r="HBU484" s="28"/>
      <c r="HBV484" s="28"/>
      <c r="HBW484" s="28"/>
      <c r="HBX484" s="28"/>
      <c r="HBY484" s="28"/>
      <c r="HBZ484" s="28"/>
      <c r="HCA484" s="28"/>
      <c r="HCB484" s="28"/>
      <c r="HCC484" s="28"/>
      <c r="HCD484" s="28"/>
      <c r="HCE484" s="28"/>
      <c r="HCF484" s="28"/>
      <c r="HCG484" s="28"/>
      <c r="HCH484" s="28"/>
      <c r="HCI484" s="28"/>
      <c r="HCJ484" s="28"/>
      <c r="HCK484" s="28"/>
      <c r="HCL484" s="28"/>
      <c r="HCM484" s="28"/>
      <c r="HCN484" s="28"/>
      <c r="HCO484" s="28"/>
      <c r="HCP484" s="28"/>
      <c r="HCQ484" s="28"/>
      <c r="HCR484" s="28"/>
      <c r="HCS484" s="28"/>
      <c r="HCT484" s="28"/>
      <c r="HCU484" s="28"/>
      <c r="HCV484" s="28"/>
      <c r="HCW484" s="28"/>
      <c r="HCX484" s="28"/>
      <c r="HCY484" s="28"/>
      <c r="HCZ484" s="28"/>
      <c r="HDA484" s="28"/>
      <c r="HDB484" s="28"/>
      <c r="HDC484" s="28"/>
      <c r="HDD484" s="28"/>
      <c r="HDE484" s="28"/>
      <c r="HDF484" s="28"/>
      <c r="HDG484" s="28"/>
      <c r="HDH484" s="28"/>
      <c r="HDI484" s="28"/>
      <c r="HDJ484" s="28"/>
      <c r="HDK484" s="28"/>
      <c r="HDL484" s="28"/>
      <c r="HDM484" s="28"/>
      <c r="HDN484" s="28"/>
      <c r="HDO484" s="28"/>
      <c r="HDP484" s="28"/>
      <c r="HDQ484" s="28"/>
      <c r="HDR484" s="28"/>
      <c r="HDS484" s="28"/>
      <c r="HDT484" s="28"/>
      <c r="HDU484" s="28"/>
      <c r="HDV484" s="28"/>
      <c r="HDW484" s="28"/>
      <c r="HDX484" s="28"/>
      <c r="HDY484" s="28"/>
      <c r="HDZ484" s="28"/>
      <c r="HEA484" s="28"/>
      <c r="HEB484" s="28"/>
      <c r="HEC484" s="28"/>
      <c r="HED484" s="28"/>
      <c r="HEE484" s="28"/>
      <c r="HEF484" s="28"/>
      <c r="HEG484" s="28"/>
      <c r="HEH484" s="28"/>
      <c r="HEI484" s="28"/>
      <c r="HEJ484" s="28"/>
      <c r="HEK484" s="28"/>
      <c r="HEL484" s="28"/>
      <c r="HEM484" s="28"/>
      <c r="HEN484" s="28"/>
      <c r="HEO484" s="28"/>
      <c r="HEP484" s="28"/>
      <c r="HEQ484" s="28"/>
      <c r="HER484" s="28"/>
      <c r="HES484" s="28"/>
      <c r="HET484" s="28"/>
      <c r="HEU484" s="28"/>
      <c r="HEV484" s="28"/>
      <c r="HEW484" s="28"/>
      <c r="HEX484" s="28"/>
      <c r="HEY484" s="28"/>
      <c r="HEZ484" s="28"/>
      <c r="HFA484" s="28"/>
      <c r="HFB484" s="28"/>
      <c r="HFC484" s="28"/>
      <c r="HFD484" s="28"/>
      <c r="HFE484" s="28"/>
      <c r="HFF484" s="28"/>
      <c r="HFG484" s="28"/>
      <c r="HFH484" s="28"/>
      <c r="HFI484" s="28"/>
      <c r="HFJ484" s="28"/>
      <c r="HFK484" s="28"/>
      <c r="HFL484" s="28"/>
      <c r="HFM484" s="28"/>
      <c r="HFN484" s="28"/>
      <c r="HFO484" s="28"/>
      <c r="HFP484" s="28"/>
      <c r="HFQ484" s="28"/>
      <c r="HFR484" s="28"/>
      <c r="HFS484" s="28"/>
      <c r="HFT484" s="28"/>
      <c r="HFU484" s="28"/>
      <c r="HFV484" s="28"/>
      <c r="HFW484" s="28"/>
      <c r="HFX484" s="28"/>
      <c r="HFY484" s="28"/>
      <c r="HFZ484" s="28"/>
      <c r="HGA484" s="28"/>
      <c r="HGB484" s="28"/>
      <c r="HGC484" s="28"/>
      <c r="HGD484" s="28"/>
      <c r="HGE484" s="28"/>
      <c r="HGF484" s="28"/>
      <c r="HGG484" s="28"/>
      <c r="HGH484" s="28"/>
      <c r="HGI484" s="28"/>
      <c r="HGJ484" s="28"/>
      <c r="HGK484" s="28"/>
      <c r="HGL484" s="28"/>
      <c r="HGM484" s="28"/>
      <c r="HGN484" s="28"/>
      <c r="HGO484" s="28"/>
      <c r="HGP484" s="28"/>
      <c r="HGQ484" s="28"/>
      <c r="HGR484" s="28"/>
      <c r="HGS484" s="28"/>
      <c r="HGT484" s="28"/>
      <c r="HGU484" s="28"/>
      <c r="HGV484" s="28"/>
      <c r="HGW484" s="28"/>
      <c r="HGX484" s="28"/>
      <c r="HGY484" s="28"/>
      <c r="HGZ484" s="28"/>
      <c r="HHA484" s="28"/>
      <c r="HHB484" s="28"/>
      <c r="HHC484" s="28"/>
      <c r="HHD484" s="28"/>
      <c r="HHE484" s="28"/>
      <c r="HHF484" s="28"/>
      <c r="HHG484" s="28"/>
      <c r="HHH484" s="28"/>
      <c r="HHI484" s="28"/>
      <c r="HHJ484" s="28"/>
      <c r="HHK484" s="28"/>
      <c r="HHL484" s="28"/>
      <c r="HHM484" s="28"/>
      <c r="HHN484" s="28"/>
      <c r="HHO484" s="28"/>
      <c r="HHP484" s="28"/>
      <c r="HHQ484" s="28"/>
      <c r="HHR484" s="28"/>
      <c r="HHS484" s="28"/>
      <c r="HHT484" s="28"/>
      <c r="HHU484" s="28"/>
      <c r="HHV484" s="28"/>
      <c r="HHW484" s="28"/>
      <c r="HHX484" s="28"/>
      <c r="HHY484" s="28"/>
      <c r="HHZ484" s="28"/>
      <c r="HIA484" s="28"/>
      <c r="HIB484" s="28"/>
      <c r="HIC484" s="28"/>
      <c r="HID484" s="28"/>
      <c r="HIE484" s="28"/>
      <c r="HIF484" s="28"/>
      <c r="HIG484" s="28"/>
      <c r="HIH484" s="28"/>
      <c r="HII484" s="28"/>
      <c r="HIJ484" s="28"/>
      <c r="HIK484" s="28"/>
      <c r="HIL484" s="28"/>
      <c r="HIM484" s="28"/>
      <c r="HIN484" s="28"/>
      <c r="HIO484" s="28"/>
      <c r="HIP484" s="28"/>
      <c r="HIQ484" s="28"/>
      <c r="HIR484" s="28"/>
      <c r="HIS484" s="28"/>
      <c r="HIT484" s="28"/>
      <c r="HIU484" s="28"/>
      <c r="HIV484" s="28"/>
      <c r="HIW484" s="28"/>
      <c r="HIX484" s="28"/>
      <c r="HIY484" s="28"/>
      <c r="HIZ484" s="28"/>
      <c r="HJA484" s="28"/>
      <c r="HJB484" s="28"/>
      <c r="HJC484" s="28"/>
      <c r="HJD484" s="28"/>
      <c r="HJE484" s="28"/>
      <c r="HJF484" s="28"/>
      <c r="HJG484" s="28"/>
      <c r="HJH484" s="28"/>
      <c r="HJI484" s="28"/>
      <c r="HJJ484" s="28"/>
      <c r="HJK484" s="28"/>
      <c r="HJL484" s="28"/>
      <c r="HJM484" s="28"/>
      <c r="HJN484" s="28"/>
      <c r="HJO484" s="28"/>
      <c r="HJP484" s="28"/>
      <c r="HJQ484" s="28"/>
      <c r="HJR484" s="28"/>
      <c r="HJS484" s="28"/>
      <c r="HJT484" s="28"/>
      <c r="HJU484" s="28"/>
      <c r="HJV484" s="28"/>
      <c r="HJW484" s="28"/>
      <c r="HJX484" s="28"/>
      <c r="HJY484" s="28"/>
      <c r="HJZ484" s="28"/>
      <c r="HKA484" s="28"/>
      <c r="HKB484" s="28"/>
      <c r="HKC484" s="28"/>
      <c r="HKD484" s="28"/>
      <c r="HKE484" s="28"/>
      <c r="HKF484" s="28"/>
      <c r="HKG484" s="28"/>
      <c r="HKH484" s="28"/>
      <c r="HKI484" s="28"/>
      <c r="HKJ484" s="28"/>
      <c r="HKK484" s="28"/>
      <c r="HKL484" s="28"/>
      <c r="HKM484" s="28"/>
      <c r="HKN484" s="28"/>
      <c r="HKO484" s="28"/>
      <c r="HKP484" s="28"/>
      <c r="HKQ484" s="28"/>
      <c r="HKR484" s="28"/>
      <c r="HKS484" s="28"/>
      <c r="HKT484" s="28"/>
      <c r="HKU484" s="28"/>
      <c r="HKV484" s="28"/>
      <c r="HKW484" s="28"/>
      <c r="HKX484" s="28"/>
      <c r="HKY484" s="28"/>
      <c r="HKZ484" s="28"/>
      <c r="HLA484" s="28"/>
      <c r="HLB484" s="28"/>
      <c r="HLC484" s="28"/>
      <c r="HLD484" s="28"/>
      <c r="HLE484" s="28"/>
      <c r="HLF484" s="28"/>
      <c r="HLG484" s="28"/>
      <c r="HLH484" s="28"/>
      <c r="HLI484" s="28"/>
      <c r="HLJ484" s="28"/>
      <c r="HLK484" s="28"/>
      <c r="HLL484" s="28"/>
      <c r="HLM484" s="28"/>
      <c r="HLN484" s="28"/>
      <c r="HLO484" s="28"/>
      <c r="HLP484" s="28"/>
      <c r="HLQ484" s="28"/>
      <c r="HLR484" s="28"/>
      <c r="HLS484" s="28"/>
      <c r="HLT484" s="28"/>
      <c r="HLU484" s="28"/>
      <c r="HLV484" s="28"/>
      <c r="HLW484" s="28"/>
      <c r="HLX484" s="28"/>
      <c r="HLY484" s="28"/>
      <c r="HLZ484" s="28"/>
      <c r="HMA484" s="28"/>
      <c r="HMB484" s="28"/>
      <c r="HMC484" s="28"/>
      <c r="HMD484" s="28"/>
      <c r="HME484" s="28"/>
      <c r="HMF484" s="28"/>
      <c r="HMG484" s="28"/>
      <c r="HMH484" s="28"/>
      <c r="HMI484" s="28"/>
      <c r="HMJ484" s="28"/>
      <c r="HMK484" s="28"/>
      <c r="HML484" s="28"/>
      <c r="HMM484" s="28"/>
      <c r="HMN484" s="28"/>
      <c r="HMO484" s="28"/>
      <c r="HMP484" s="28"/>
      <c r="HMQ484" s="28"/>
      <c r="HMR484" s="28"/>
      <c r="HMS484" s="28"/>
      <c r="HMT484" s="28"/>
      <c r="HMU484" s="28"/>
      <c r="HMV484" s="28"/>
      <c r="HMW484" s="28"/>
      <c r="HMX484" s="28"/>
      <c r="HMY484" s="28"/>
      <c r="HMZ484" s="28"/>
      <c r="HNA484" s="28"/>
      <c r="HNB484" s="28"/>
      <c r="HNC484" s="28"/>
      <c r="HND484" s="28"/>
      <c r="HNE484" s="28"/>
      <c r="HNF484" s="28"/>
      <c r="HNG484" s="28"/>
      <c r="HNH484" s="28"/>
      <c r="HNI484" s="28"/>
      <c r="HNJ484" s="28"/>
      <c r="HNK484" s="28"/>
      <c r="HNL484" s="28"/>
      <c r="HNM484" s="28"/>
      <c r="HNN484" s="28"/>
      <c r="HNO484" s="28"/>
      <c r="HNP484" s="28"/>
      <c r="HNQ484" s="28"/>
      <c r="HNR484" s="28"/>
      <c r="HNS484" s="28"/>
      <c r="HNT484" s="28"/>
      <c r="HNU484" s="28"/>
      <c r="HNV484" s="28"/>
      <c r="HNW484" s="28"/>
      <c r="HNX484" s="28"/>
      <c r="HNY484" s="28"/>
      <c r="HNZ484" s="28"/>
      <c r="HOA484" s="28"/>
      <c r="HOB484" s="28"/>
      <c r="HOC484" s="28"/>
      <c r="HOD484" s="28"/>
      <c r="HOE484" s="28"/>
      <c r="HOF484" s="28"/>
      <c r="HOG484" s="28"/>
      <c r="HOH484" s="28"/>
      <c r="HOI484" s="28"/>
      <c r="HOJ484" s="28"/>
      <c r="HOK484" s="28"/>
      <c r="HOL484" s="28"/>
      <c r="HOM484" s="28"/>
      <c r="HON484" s="28"/>
      <c r="HOO484" s="28"/>
      <c r="HOP484" s="28"/>
      <c r="HOQ484" s="28"/>
      <c r="HOR484" s="28"/>
      <c r="HOS484" s="28"/>
      <c r="HOT484" s="28"/>
      <c r="HOU484" s="28"/>
      <c r="HOV484" s="28"/>
      <c r="HOW484" s="28"/>
      <c r="HOX484" s="28"/>
      <c r="HOY484" s="28"/>
      <c r="HOZ484" s="28"/>
      <c r="HPA484" s="28"/>
      <c r="HPB484" s="28"/>
      <c r="HPC484" s="28"/>
      <c r="HPD484" s="28"/>
      <c r="HPE484" s="28"/>
      <c r="HPF484" s="28"/>
      <c r="HPG484" s="28"/>
      <c r="HPH484" s="28"/>
      <c r="HPI484" s="28"/>
      <c r="HPJ484" s="28"/>
      <c r="HPK484" s="28"/>
      <c r="HPL484" s="28"/>
      <c r="HPM484" s="28"/>
      <c r="HPN484" s="28"/>
      <c r="HPO484" s="28"/>
      <c r="HPP484" s="28"/>
      <c r="HPQ484" s="28"/>
      <c r="HPR484" s="28"/>
      <c r="HPS484" s="28"/>
      <c r="HPT484" s="28"/>
      <c r="HPU484" s="28"/>
      <c r="HPV484" s="28"/>
      <c r="HPW484" s="28"/>
      <c r="HPX484" s="28"/>
      <c r="HPY484" s="28"/>
      <c r="HPZ484" s="28"/>
      <c r="HQA484" s="28"/>
      <c r="HQB484" s="28"/>
      <c r="HQC484" s="28"/>
      <c r="HQD484" s="28"/>
      <c r="HQE484" s="28"/>
      <c r="HQF484" s="28"/>
      <c r="HQG484" s="28"/>
      <c r="HQH484" s="28"/>
      <c r="HQI484" s="28"/>
      <c r="HQJ484" s="28"/>
      <c r="HQK484" s="28"/>
      <c r="HQL484" s="28"/>
      <c r="HQM484" s="28"/>
      <c r="HQN484" s="28"/>
      <c r="HQO484" s="28"/>
      <c r="HQP484" s="28"/>
      <c r="HQQ484" s="28"/>
      <c r="HQR484" s="28"/>
      <c r="HQS484" s="28"/>
      <c r="HQT484" s="28"/>
      <c r="HQU484" s="28"/>
      <c r="HQV484" s="28"/>
      <c r="HQW484" s="28"/>
      <c r="HQX484" s="28"/>
      <c r="HQY484" s="28"/>
      <c r="HQZ484" s="28"/>
      <c r="HRA484" s="28"/>
      <c r="HRB484" s="28"/>
      <c r="HRC484" s="28"/>
      <c r="HRD484" s="28"/>
      <c r="HRE484" s="28"/>
      <c r="HRF484" s="28"/>
      <c r="HRG484" s="28"/>
      <c r="HRH484" s="28"/>
      <c r="HRI484" s="28"/>
      <c r="HRJ484" s="28"/>
      <c r="HRK484" s="28"/>
      <c r="HRL484" s="28"/>
      <c r="HRM484" s="28"/>
      <c r="HRN484" s="28"/>
      <c r="HRO484" s="28"/>
      <c r="HRP484" s="28"/>
      <c r="HRQ484" s="28"/>
      <c r="HRR484" s="28"/>
      <c r="HRS484" s="28"/>
      <c r="HRT484" s="28"/>
      <c r="HRU484" s="28"/>
      <c r="HRV484" s="28"/>
      <c r="HRW484" s="28"/>
      <c r="HRX484" s="28"/>
      <c r="HRY484" s="28"/>
      <c r="HRZ484" s="28"/>
      <c r="HSA484" s="28"/>
      <c r="HSB484" s="28"/>
      <c r="HSC484" s="28"/>
      <c r="HSD484" s="28"/>
      <c r="HSE484" s="28"/>
      <c r="HSF484" s="28"/>
      <c r="HSG484" s="28"/>
      <c r="HSH484" s="28"/>
      <c r="HSI484" s="28"/>
      <c r="HSJ484" s="28"/>
      <c r="HSK484" s="28"/>
      <c r="HSL484" s="28"/>
      <c r="HSM484" s="28"/>
      <c r="HSN484" s="28"/>
      <c r="HSO484" s="28"/>
      <c r="HSP484" s="28"/>
      <c r="HSQ484" s="28"/>
      <c r="HSR484" s="28"/>
      <c r="HSS484" s="28"/>
      <c r="HST484" s="28"/>
      <c r="HSU484" s="28"/>
      <c r="HSV484" s="28"/>
      <c r="HSW484" s="28"/>
      <c r="HSX484" s="28"/>
      <c r="HSY484" s="28"/>
      <c r="HSZ484" s="28"/>
      <c r="HTA484" s="28"/>
      <c r="HTB484" s="28"/>
      <c r="HTC484" s="28"/>
      <c r="HTD484" s="28"/>
      <c r="HTE484" s="28"/>
      <c r="HTF484" s="28"/>
      <c r="HTG484" s="28"/>
      <c r="HTH484" s="28"/>
      <c r="HTI484" s="28"/>
      <c r="HTJ484" s="28"/>
      <c r="HTK484" s="28"/>
      <c r="HTL484" s="28"/>
      <c r="HTM484" s="28"/>
      <c r="HTN484" s="28"/>
      <c r="HTO484" s="28"/>
      <c r="HTP484" s="28"/>
      <c r="HTQ484" s="28"/>
      <c r="HTR484" s="28"/>
      <c r="HTS484" s="28"/>
      <c r="HTT484" s="28"/>
      <c r="HTU484" s="28"/>
      <c r="HTV484" s="28"/>
      <c r="HTW484" s="28"/>
      <c r="HTX484" s="28"/>
      <c r="HTY484" s="28"/>
      <c r="HTZ484" s="28"/>
      <c r="HUA484" s="28"/>
      <c r="HUB484" s="28"/>
      <c r="HUC484" s="28"/>
      <c r="HUD484" s="28"/>
      <c r="HUE484" s="28"/>
      <c r="HUF484" s="28"/>
      <c r="HUG484" s="28"/>
      <c r="HUH484" s="28"/>
      <c r="HUI484" s="28"/>
      <c r="HUJ484" s="28"/>
      <c r="HUK484" s="28"/>
      <c r="HUL484" s="28"/>
      <c r="HUM484" s="28"/>
      <c r="HUN484" s="28"/>
      <c r="HUO484" s="28"/>
      <c r="HUP484" s="28"/>
      <c r="HUQ484" s="28"/>
      <c r="HUR484" s="28"/>
      <c r="HUS484" s="28"/>
      <c r="HUT484" s="28"/>
      <c r="HUU484" s="28"/>
      <c r="HUV484" s="28"/>
      <c r="HUW484" s="28"/>
      <c r="HUX484" s="28"/>
      <c r="HUY484" s="28"/>
      <c r="HUZ484" s="28"/>
      <c r="HVA484" s="28"/>
      <c r="HVB484" s="28"/>
      <c r="HVC484" s="28"/>
      <c r="HVD484" s="28"/>
      <c r="HVE484" s="28"/>
      <c r="HVF484" s="28"/>
      <c r="HVG484" s="28"/>
      <c r="HVH484" s="28"/>
      <c r="HVI484" s="28"/>
      <c r="HVJ484" s="28"/>
      <c r="HVK484" s="28"/>
      <c r="HVL484" s="28"/>
      <c r="HVM484" s="28"/>
      <c r="HVN484" s="28"/>
      <c r="HVO484" s="28"/>
      <c r="HVP484" s="28"/>
      <c r="HVQ484" s="28"/>
      <c r="HVR484" s="28"/>
      <c r="HVS484" s="28"/>
      <c r="HVT484" s="28"/>
      <c r="HVU484" s="28"/>
      <c r="HVV484" s="28"/>
      <c r="HVW484" s="28"/>
      <c r="HVX484" s="28"/>
      <c r="HVY484" s="28"/>
      <c r="HVZ484" s="28"/>
      <c r="HWA484" s="28"/>
      <c r="HWB484" s="28"/>
      <c r="HWC484" s="28"/>
      <c r="HWD484" s="28"/>
      <c r="HWE484" s="28"/>
      <c r="HWF484" s="28"/>
      <c r="HWG484" s="28"/>
      <c r="HWH484" s="28"/>
      <c r="HWI484" s="28"/>
      <c r="HWJ484" s="28"/>
      <c r="HWK484" s="28"/>
      <c r="HWL484" s="28"/>
      <c r="HWM484" s="28"/>
      <c r="HWN484" s="28"/>
      <c r="HWO484" s="28"/>
      <c r="HWP484" s="28"/>
      <c r="HWQ484" s="28"/>
      <c r="HWR484" s="28"/>
      <c r="HWS484" s="28"/>
      <c r="HWT484" s="28"/>
      <c r="HWU484" s="28"/>
      <c r="HWV484" s="28"/>
      <c r="HWW484" s="28"/>
      <c r="HWX484" s="28"/>
      <c r="HWY484" s="28"/>
      <c r="HWZ484" s="28"/>
      <c r="HXA484" s="28"/>
      <c r="HXB484" s="28"/>
      <c r="HXC484" s="28"/>
      <c r="HXD484" s="28"/>
      <c r="HXE484" s="28"/>
      <c r="HXF484" s="28"/>
      <c r="HXG484" s="28"/>
      <c r="HXH484" s="28"/>
      <c r="HXI484" s="28"/>
      <c r="HXJ484" s="28"/>
      <c r="HXK484" s="28"/>
      <c r="HXL484" s="28"/>
      <c r="HXM484" s="28"/>
      <c r="HXN484" s="28"/>
      <c r="HXO484" s="28"/>
      <c r="HXP484" s="28"/>
      <c r="HXQ484" s="28"/>
      <c r="HXR484" s="28"/>
      <c r="HXS484" s="28"/>
      <c r="HXT484" s="28"/>
      <c r="HXU484" s="28"/>
      <c r="HXV484" s="28"/>
      <c r="HXW484" s="28"/>
      <c r="HXX484" s="28"/>
      <c r="HXY484" s="28"/>
      <c r="HXZ484" s="28"/>
      <c r="HYA484" s="28"/>
      <c r="HYB484" s="28"/>
      <c r="HYC484" s="28"/>
      <c r="HYD484" s="28"/>
      <c r="HYE484" s="28"/>
      <c r="HYF484" s="28"/>
      <c r="HYG484" s="28"/>
      <c r="HYH484" s="28"/>
      <c r="HYI484" s="28"/>
      <c r="HYJ484" s="28"/>
      <c r="HYK484" s="28"/>
      <c r="HYL484" s="28"/>
      <c r="HYM484" s="28"/>
      <c r="HYN484" s="28"/>
      <c r="HYO484" s="28"/>
      <c r="HYP484" s="28"/>
      <c r="HYQ484" s="28"/>
      <c r="HYR484" s="28"/>
      <c r="HYS484" s="28"/>
      <c r="HYT484" s="28"/>
      <c r="HYU484" s="28"/>
      <c r="HYV484" s="28"/>
      <c r="HYW484" s="28"/>
      <c r="HYX484" s="28"/>
      <c r="HYY484" s="28"/>
      <c r="HYZ484" s="28"/>
      <c r="HZA484" s="28"/>
      <c r="HZB484" s="28"/>
      <c r="HZC484" s="28"/>
      <c r="HZD484" s="28"/>
      <c r="HZE484" s="28"/>
      <c r="HZF484" s="28"/>
      <c r="HZG484" s="28"/>
      <c r="HZH484" s="28"/>
      <c r="HZI484" s="28"/>
      <c r="HZJ484" s="28"/>
      <c r="HZK484" s="28"/>
      <c r="HZL484" s="28"/>
      <c r="HZM484" s="28"/>
      <c r="HZN484" s="28"/>
      <c r="HZO484" s="28"/>
      <c r="HZP484" s="28"/>
      <c r="HZQ484" s="28"/>
      <c r="HZR484" s="28"/>
      <c r="HZS484" s="28"/>
      <c r="HZT484" s="28"/>
      <c r="HZU484" s="28"/>
      <c r="HZV484" s="28"/>
      <c r="HZW484" s="28"/>
      <c r="HZX484" s="28"/>
      <c r="HZY484" s="28"/>
      <c r="HZZ484" s="28"/>
      <c r="IAA484" s="28"/>
      <c r="IAB484" s="28"/>
      <c r="IAC484" s="28"/>
      <c r="IAD484" s="28"/>
      <c r="IAE484" s="28"/>
      <c r="IAF484" s="28"/>
      <c r="IAG484" s="28"/>
      <c r="IAH484" s="28"/>
      <c r="IAI484" s="28"/>
      <c r="IAJ484" s="28"/>
      <c r="IAK484" s="28"/>
      <c r="IAL484" s="28"/>
      <c r="IAM484" s="28"/>
      <c r="IAN484" s="28"/>
      <c r="IAO484" s="28"/>
      <c r="IAP484" s="28"/>
      <c r="IAQ484" s="28"/>
      <c r="IAR484" s="28"/>
      <c r="IAS484" s="28"/>
      <c r="IAT484" s="28"/>
      <c r="IAU484" s="28"/>
      <c r="IAV484" s="28"/>
      <c r="IAW484" s="28"/>
      <c r="IAX484" s="28"/>
      <c r="IAY484" s="28"/>
      <c r="IAZ484" s="28"/>
      <c r="IBA484" s="28"/>
      <c r="IBB484" s="28"/>
      <c r="IBC484" s="28"/>
      <c r="IBD484" s="28"/>
      <c r="IBE484" s="28"/>
      <c r="IBF484" s="28"/>
      <c r="IBG484" s="28"/>
      <c r="IBH484" s="28"/>
      <c r="IBI484" s="28"/>
      <c r="IBJ484" s="28"/>
      <c r="IBK484" s="28"/>
      <c r="IBL484" s="28"/>
      <c r="IBM484" s="28"/>
      <c r="IBN484" s="28"/>
      <c r="IBO484" s="28"/>
      <c r="IBP484" s="28"/>
      <c r="IBQ484" s="28"/>
      <c r="IBR484" s="28"/>
      <c r="IBS484" s="28"/>
      <c r="IBT484" s="28"/>
      <c r="IBU484" s="28"/>
      <c r="IBV484" s="28"/>
      <c r="IBW484" s="28"/>
      <c r="IBX484" s="28"/>
      <c r="IBY484" s="28"/>
      <c r="IBZ484" s="28"/>
      <c r="ICA484" s="28"/>
      <c r="ICB484" s="28"/>
      <c r="ICC484" s="28"/>
      <c r="ICD484" s="28"/>
      <c r="ICE484" s="28"/>
      <c r="ICF484" s="28"/>
      <c r="ICG484" s="28"/>
      <c r="ICH484" s="28"/>
      <c r="ICI484" s="28"/>
      <c r="ICJ484" s="28"/>
      <c r="ICK484" s="28"/>
      <c r="ICL484" s="28"/>
      <c r="ICM484" s="28"/>
      <c r="ICN484" s="28"/>
      <c r="ICO484" s="28"/>
      <c r="ICP484" s="28"/>
      <c r="ICQ484" s="28"/>
      <c r="ICR484" s="28"/>
      <c r="ICS484" s="28"/>
      <c r="ICT484" s="28"/>
      <c r="ICU484" s="28"/>
      <c r="ICV484" s="28"/>
      <c r="ICW484" s="28"/>
      <c r="ICX484" s="28"/>
      <c r="ICY484" s="28"/>
      <c r="ICZ484" s="28"/>
      <c r="IDA484" s="28"/>
      <c r="IDB484" s="28"/>
      <c r="IDC484" s="28"/>
      <c r="IDD484" s="28"/>
      <c r="IDE484" s="28"/>
      <c r="IDF484" s="28"/>
      <c r="IDG484" s="28"/>
      <c r="IDH484" s="28"/>
      <c r="IDI484" s="28"/>
      <c r="IDJ484" s="28"/>
      <c r="IDK484" s="28"/>
      <c r="IDL484" s="28"/>
      <c r="IDM484" s="28"/>
      <c r="IDN484" s="28"/>
      <c r="IDO484" s="28"/>
      <c r="IDP484" s="28"/>
      <c r="IDQ484" s="28"/>
      <c r="IDR484" s="28"/>
      <c r="IDS484" s="28"/>
      <c r="IDT484" s="28"/>
      <c r="IDU484" s="28"/>
      <c r="IDV484" s="28"/>
      <c r="IDW484" s="28"/>
      <c r="IDX484" s="28"/>
      <c r="IDY484" s="28"/>
      <c r="IDZ484" s="28"/>
      <c r="IEA484" s="28"/>
      <c r="IEB484" s="28"/>
      <c r="IEC484" s="28"/>
      <c r="IED484" s="28"/>
      <c r="IEE484" s="28"/>
      <c r="IEF484" s="28"/>
      <c r="IEG484" s="28"/>
      <c r="IEH484" s="28"/>
      <c r="IEI484" s="28"/>
      <c r="IEJ484" s="28"/>
      <c r="IEK484" s="28"/>
      <c r="IEL484" s="28"/>
      <c r="IEM484" s="28"/>
      <c r="IEN484" s="28"/>
      <c r="IEO484" s="28"/>
      <c r="IEP484" s="28"/>
      <c r="IEQ484" s="28"/>
      <c r="IER484" s="28"/>
      <c r="IES484" s="28"/>
      <c r="IET484" s="28"/>
      <c r="IEU484" s="28"/>
      <c r="IEV484" s="28"/>
      <c r="IEW484" s="28"/>
      <c r="IEX484" s="28"/>
      <c r="IEY484" s="28"/>
      <c r="IEZ484" s="28"/>
      <c r="IFA484" s="28"/>
      <c r="IFB484" s="28"/>
      <c r="IFC484" s="28"/>
      <c r="IFD484" s="28"/>
      <c r="IFE484" s="28"/>
      <c r="IFF484" s="28"/>
      <c r="IFG484" s="28"/>
      <c r="IFH484" s="28"/>
      <c r="IFI484" s="28"/>
      <c r="IFJ484" s="28"/>
      <c r="IFK484" s="28"/>
      <c r="IFL484" s="28"/>
      <c r="IFM484" s="28"/>
      <c r="IFN484" s="28"/>
      <c r="IFO484" s="28"/>
      <c r="IFP484" s="28"/>
      <c r="IFQ484" s="28"/>
      <c r="IFR484" s="28"/>
      <c r="IFS484" s="28"/>
      <c r="IFT484" s="28"/>
      <c r="IFU484" s="28"/>
      <c r="IFV484" s="28"/>
      <c r="IFW484" s="28"/>
      <c r="IFX484" s="28"/>
      <c r="IFY484" s="28"/>
      <c r="IFZ484" s="28"/>
      <c r="IGA484" s="28"/>
      <c r="IGB484" s="28"/>
      <c r="IGC484" s="28"/>
      <c r="IGD484" s="28"/>
      <c r="IGE484" s="28"/>
      <c r="IGF484" s="28"/>
      <c r="IGG484" s="28"/>
      <c r="IGH484" s="28"/>
      <c r="IGI484" s="28"/>
      <c r="IGJ484" s="28"/>
      <c r="IGK484" s="28"/>
      <c r="IGL484" s="28"/>
      <c r="IGM484" s="28"/>
      <c r="IGN484" s="28"/>
      <c r="IGO484" s="28"/>
      <c r="IGP484" s="28"/>
      <c r="IGQ484" s="28"/>
      <c r="IGR484" s="28"/>
      <c r="IGS484" s="28"/>
      <c r="IGT484" s="28"/>
      <c r="IGU484" s="28"/>
      <c r="IGV484" s="28"/>
      <c r="IGW484" s="28"/>
      <c r="IGX484" s="28"/>
      <c r="IGY484" s="28"/>
      <c r="IGZ484" s="28"/>
      <c r="IHA484" s="28"/>
      <c r="IHB484" s="28"/>
      <c r="IHC484" s="28"/>
      <c r="IHD484" s="28"/>
      <c r="IHE484" s="28"/>
      <c r="IHF484" s="28"/>
      <c r="IHG484" s="28"/>
      <c r="IHH484" s="28"/>
      <c r="IHI484" s="28"/>
      <c r="IHJ484" s="28"/>
      <c r="IHK484" s="28"/>
      <c r="IHL484" s="28"/>
      <c r="IHM484" s="28"/>
      <c r="IHN484" s="28"/>
      <c r="IHO484" s="28"/>
      <c r="IHP484" s="28"/>
      <c r="IHQ484" s="28"/>
      <c r="IHR484" s="28"/>
      <c r="IHS484" s="28"/>
      <c r="IHT484" s="28"/>
      <c r="IHU484" s="28"/>
      <c r="IHV484" s="28"/>
      <c r="IHW484" s="28"/>
      <c r="IHX484" s="28"/>
      <c r="IHY484" s="28"/>
      <c r="IHZ484" s="28"/>
      <c r="IIA484" s="28"/>
      <c r="IIB484" s="28"/>
      <c r="IIC484" s="28"/>
      <c r="IID484" s="28"/>
      <c r="IIE484" s="28"/>
      <c r="IIF484" s="28"/>
      <c r="IIG484" s="28"/>
      <c r="IIH484" s="28"/>
      <c r="III484" s="28"/>
      <c r="IIJ484" s="28"/>
      <c r="IIK484" s="28"/>
      <c r="IIL484" s="28"/>
      <c r="IIM484" s="28"/>
      <c r="IIN484" s="28"/>
      <c r="IIO484" s="28"/>
      <c r="IIP484" s="28"/>
      <c r="IIQ484" s="28"/>
      <c r="IIR484" s="28"/>
      <c r="IIS484" s="28"/>
      <c r="IIT484" s="28"/>
      <c r="IIU484" s="28"/>
      <c r="IIV484" s="28"/>
      <c r="IIW484" s="28"/>
      <c r="IIX484" s="28"/>
      <c r="IIY484" s="28"/>
      <c r="IIZ484" s="28"/>
      <c r="IJA484" s="28"/>
      <c r="IJB484" s="28"/>
      <c r="IJC484" s="28"/>
      <c r="IJD484" s="28"/>
      <c r="IJE484" s="28"/>
      <c r="IJF484" s="28"/>
      <c r="IJG484" s="28"/>
      <c r="IJH484" s="28"/>
      <c r="IJI484" s="28"/>
      <c r="IJJ484" s="28"/>
      <c r="IJK484" s="28"/>
      <c r="IJL484" s="28"/>
      <c r="IJM484" s="28"/>
      <c r="IJN484" s="28"/>
      <c r="IJO484" s="28"/>
      <c r="IJP484" s="28"/>
      <c r="IJQ484" s="28"/>
      <c r="IJR484" s="28"/>
      <c r="IJS484" s="28"/>
      <c r="IJT484" s="28"/>
      <c r="IJU484" s="28"/>
      <c r="IJV484" s="28"/>
      <c r="IJW484" s="28"/>
      <c r="IJX484" s="28"/>
      <c r="IJY484" s="28"/>
      <c r="IJZ484" s="28"/>
      <c r="IKA484" s="28"/>
      <c r="IKB484" s="28"/>
      <c r="IKC484" s="28"/>
      <c r="IKD484" s="28"/>
      <c r="IKE484" s="28"/>
      <c r="IKF484" s="28"/>
      <c r="IKG484" s="28"/>
      <c r="IKH484" s="28"/>
      <c r="IKI484" s="28"/>
      <c r="IKJ484" s="28"/>
      <c r="IKK484" s="28"/>
      <c r="IKL484" s="28"/>
      <c r="IKM484" s="28"/>
      <c r="IKN484" s="28"/>
      <c r="IKO484" s="28"/>
      <c r="IKP484" s="28"/>
      <c r="IKQ484" s="28"/>
      <c r="IKR484" s="28"/>
      <c r="IKS484" s="28"/>
      <c r="IKT484" s="28"/>
      <c r="IKU484" s="28"/>
      <c r="IKV484" s="28"/>
      <c r="IKW484" s="28"/>
      <c r="IKX484" s="28"/>
      <c r="IKY484" s="28"/>
      <c r="IKZ484" s="28"/>
      <c r="ILA484" s="28"/>
      <c r="ILB484" s="28"/>
      <c r="ILC484" s="28"/>
      <c r="ILD484" s="28"/>
      <c r="ILE484" s="28"/>
      <c r="ILF484" s="28"/>
      <c r="ILG484" s="28"/>
      <c r="ILH484" s="28"/>
      <c r="ILI484" s="28"/>
      <c r="ILJ484" s="28"/>
      <c r="ILK484" s="28"/>
      <c r="ILL484" s="28"/>
      <c r="ILM484" s="28"/>
      <c r="ILN484" s="28"/>
      <c r="ILO484" s="28"/>
      <c r="ILP484" s="28"/>
      <c r="ILQ484" s="28"/>
      <c r="ILR484" s="28"/>
      <c r="ILS484" s="28"/>
      <c r="ILT484" s="28"/>
      <c r="ILU484" s="28"/>
      <c r="ILV484" s="28"/>
      <c r="ILW484" s="28"/>
      <c r="ILX484" s="28"/>
      <c r="ILY484" s="28"/>
      <c r="ILZ484" s="28"/>
      <c r="IMA484" s="28"/>
      <c r="IMB484" s="28"/>
      <c r="IMC484" s="28"/>
      <c r="IMD484" s="28"/>
      <c r="IME484" s="28"/>
      <c r="IMF484" s="28"/>
      <c r="IMG484" s="28"/>
      <c r="IMH484" s="28"/>
      <c r="IMI484" s="28"/>
      <c r="IMJ484" s="28"/>
      <c r="IMK484" s="28"/>
      <c r="IML484" s="28"/>
      <c r="IMM484" s="28"/>
      <c r="IMN484" s="28"/>
      <c r="IMO484" s="28"/>
      <c r="IMP484" s="28"/>
      <c r="IMQ484" s="28"/>
      <c r="IMR484" s="28"/>
      <c r="IMS484" s="28"/>
      <c r="IMT484" s="28"/>
      <c r="IMU484" s="28"/>
      <c r="IMV484" s="28"/>
      <c r="IMW484" s="28"/>
      <c r="IMX484" s="28"/>
      <c r="IMY484" s="28"/>
      <c r="IMZ484" s="28"/>
      <c r="INA484" s="28"/>
      <c r="INB484" s="28"/>
      <c r="INC484" s="28"/>
      <c r="IND484" s="28"/>
      <c r="INE484" s="28"/>
      <c r="INF484" s="28"/>
      <c r="ING484" s="28"/>
      <c r="INH484" s="28"/>
      <c r="INI484" s="28"/>
      <c r="INJ484" s="28"/>
      <c r="INK484" s="28"/>
      <c r="INL484" s="28"/>
      <c r="INM484" s="28"/>
      <c r="INN484" s="28"/>
      <c r="INO484" s="28"/>
      <c r="INP484" s="28"/>
      <c r="INQ484" s="28"/>
      <c r="INR484" s="28"/>
      <c r="INS484" s="28"/>
      <c r="INT484" s="28"/>
      <c r="INU484" s="28"/>
      <c r="INV484" s="28"/>
      <c r="INW484" s="28"/>
      <c r="INX484" s="28"/>
      <c r="INY484" s="28"/>
      <c r="INZ484" s="28"/>
      <c r="IOA484" s="28"/>
      <c r="IOB484" s="28"/>
      <c r="IOC484" s="28"/>
      <c r="IOD484" s="28"/>
      <c r="IOE484" s="28"/>
      <c r="IOF484" s="28"/>
      <c r="IOG484" s="28"/>
      <c r="IOH484" s="28"/>
      <c r="IOI484" s="28"/>
      <c r="IOJ484" s="28"/>
      <c r="IOK484" s="28"/>
      <c r="IOL484" s="28"/>
      <c r="IOM484" s="28"/>
      <c r="ION484" s="28"/>
      <c r="IOO484" s="28"/>
      <c r="IOP484" s="28"/>
      <c r="IOQ484" s="28"/>
      <c r="IOR484" s="28"/>
      <c r="IOS484" s="28"/>
      <c r="IOT484" s="28"/>
      <c r="IOU484" s="28"/>
      <c r="IOV484" s="28"/>
      <c r="IOW484" s="28"/>
      <c r="IOX484" s="28"/>
      <c r="IOY484" s="28"/>
      <c r="IOZ484" s="28"/>
      <c r="IPA484" s="28"/>
      <c r="IPB484" s="28"/>
      <c r="IPC484" s="28"/>
      <c r="IPD484" s="28"/>
      <c r="IPE484" s="28"/>
      <c r="IPF484" s="28"/>
      <c r="IPG484" s="28"/>
      <c r="IPH484" s="28"/>
      <c r="IPI484" s="28"/>
      <c r="IPJ484" s="28"/>
      <c r="IPK484" s="28"/>
      <c r="IPL484" s="28"/>
      <c r="IPM484" s="28"/>
      <c r="IPN484" s="28"/>
      <c r="IPO484" s="28"/>
      <c r="IPP484" s="28"/>
      <c r="IPQ484" s="28"/>
      <c r="IPR484" s="28"/>
      <c r="IPS484" s="28"/>
      <c r="IPT484" s="28"/>
      <c r="IPU484" s="28"/>
      <c r="IPV484" s="28"/>
      <c r="IPW484" s="28"/>
      <c r="IPX484" s="28"/>
      <c r="IPY484" s="28"/>
      <c r="IPZ484" s="28"/>
      <c r="IQA484" s="28"/>
      <c r="IQB484" s="28"/>
      <c r="IQC484" s="28"/>
      <c r="IQD484" s="28"/>
      <c r="IQE484" s="28"/>
      <c r="IQF484" s="28"/>
      <c r="IQG484" s="28"/>
      <c r="IQH484" s="28"/>
      <c r="IQI484" s="28"/>
      <c r="IQJ484" s="28"/>
      <c r="IQK484" s="28"/>
      <c r="IQL484" s="28"/>
      <c r="IQM484" s="28"/>
      <c r="IQN484" s="28"/>
      <c r="IQO484" s="28"/>
      <c r="IQP484" s="28"/>
      <c r="IQQ484" s="28"/>
      <c r="IQR484" s="28"/>
      <c r="IQS484" s="28"/>
      <c r="IQT484" s="28"/>
      <c r="IQU484" s="28"/>
      <c r="IQV484" s="28"/>
      <c r="IQW484" s="28"/>
      <c r="IQX484" s="28"/>
      <c r="IQY484" s="28"/>
      <c r="IQZ484" s="28"/>
      <c r="IRA484" s="28"/>
      <c r="IRB484" s="28"/>
      <c r="IRC484" s="28"/>
      <c r="IRD484" s="28"/>
      <c r="IRE484" s="28"/>
      <c r="IRF484" s="28"/>
      <c r="IRG484" s="28"/>
      <c r="IRH484" s="28"/>
      <c r="IRI484" s="28"/>
      <c r="IRJ484" s="28"/>
      <c r="IRK484" s="28"/>
      <c r="IRL484" s="28"/>
      <c r="IRM484" s="28"/>
      <c r="IRN484" s="28"/>
      <c r="IRO484" s="28"/>
      <c r="IRP484" s="28"/>
      <c r="IRQ484" s="28"/>
      <c r="IRR484" s="28"/>
      <c r="IRS484" s="28"/>
      <c r="IRT484" s="28"/>
      <c r="IRU484" s="28"/>
      <c r="IRV484" s="28"/>
      <c r="IRW484" s="28"/>
      <c r="IRX484" s="28"/>
      <c r="IRY484" s="28"/>
      <c r="IRZ484" s="28"/>
      <c r="ISA484" s="28"/>
      <c r="ISB484" s="28"/>
      <c r="ISC484" s="28"/>
      <c r="ISD484" s="28"/>
      <c r="ISE484" s="28"/>
      <c r="ISF484" s="28"/>
      <c r="ISG484" s="28"/>
      <c r="ISH484" s="28"/>
      <c r="ISI484" s="28"/>
      <c r="ISJ484" s="28"/>
      <c r="ISK484" s="28"/>
      <c r="ISL484" s="28"/>
      <c r="ISM484" s="28"/>
      <c r="ISN484" s="28"/>
      <c r="ISO484" s="28"/>
      <c r="ISP484" s="28"/>
      <c r="ISQ484" s="28"/>
      <c r="ISR484" s="28"/>
      <c r="ISS484" s="28"/>
      <c r="IST484" s="28"/>
      <c r="ISU484" s="28"/>
      <c r="ISV484" s="28"/>
      <c r="ISW484" s="28"/>
      <c r="ISX484" s="28"/>
      <c r="ISY484" s="28"/>
      <c r="ISZ484" s="28"/>
      <c r="ITA484" s="28"/>
      <c r="ITB484" s="28"/>
      <c r="ITC484" s="28"/>
      <c r="ITD484" s="28"/>
      <c r="ITE484" s="28"/>
      <c r="ITF484" s="28"/>
      <c r="ITG484" s="28"/>
      <c r="ITH484" s="28"/>
      <c r="ITI484" s="28"/>
      <c r="ITJ484" s="28"/>
      <c r="ITK484" s="28"/>
      <c r="ITL484" s="28"/>
      <c r="ITM484" s="28"/>
      <c r="ITN484" s="28"/>
      <c r="ITO484" s="28"/>
      <c r="ITP484" s="28"/>
      <c r="ITQ484" s="28"/>
      <c r="ITR484" s="28"/>
      <c r="ITS484" s="28"/>
      <c r="ITT484" s="28"/>
      <c r="ITU484" s="28"/>
      <c r="ITV484" s="28"/>
      <c r="ITW484" s="28"/>
      <c r="ITX484" s="28"/>
      <c r="ITY484" s="28"/>
      <c r="ITZ484" s="28"/>
      <c r="IUA484" s="28"/>
      <c r="IUB484" s="28"/>
      <c r="IUC484" s="28"/>
      <c r="IUD484" s="28"/>
      <c r="IUE484" s="28"/>
      <c r="IUF484" s="28"/>
      <c r="IUG484" s="28"/>
      <c r="IUH484" s="28"/>
      <c r="IUI484" s="28"/>
      <c r="IUJ484" s="28"/>
      <c r="IUK484" s="28"/>
      <c r="IUL484" s="28"/>
      <c r="IUM484" s="28"/>
      <c r="IUN484" s="28"/>
      <c r="IUO484" s="28"/>
      <c r="IUP484" s="28"/>
      <c r="IUQ484" s="28"/>
      <c r="IUR484" s="28"/>
      <c r="IUS484" s="28"/>
      <c r="IUT484" s="28"/>
      <c r="IUU484" s="28"/>
      <c r="IUV484" s="28"/>
      <c r="IUW484" s="28"/>
      <c r="IUX484" s="28"/>
      <c r="IUY484" s="28"/>
      <c r="IUZ484" s="28"/>
      <c r="IVA484" s="28"/>
      <c r="IVB484" s="28"/>
      <c r="IVC484" s="28"/>
      <c r="IVD484" s="28"/>
      <c r="IVE484" s="28"/>
      <c r="IVF484" s="28"/>
      <c r="IVG484" s="28"/>
      <c r="IVH484" s="28"/>
      <c r="IVI484" s="28"/>
      <c r="IVJ484" s="28"/>
      <c r="IVK484" s="28"/>
      <c r="IVL484" s="28"/>
      <c r="IVM484" s="28"/>
      <c r="IVN484" s="28"/>
      <c r="IVO484" s="28"/>
      <c r="IVP484" s="28"/>
      <c r="IVQ484" s="28"/>
      <c r="IVR484" s="28"/>
      <c r="IVS484" s="28"/>
      <c r="IVT484" s="28"/>
      <c r="IVU484" s="28"/>
      <c r="IVV484" s="28"/>
      <c r="IVW484" s="28"/>
      <c r="IVX484" s="28"/>
      <c r="IVY484" s="28"/>
      <c r="IVZ484" s="28"/>
      <c r="IWA484" s="28"/>
      <c r="IWB484" s="28"/>
      <c r="IWC484" s="28"/>
      <c r="IWD484" s="28"/>
      <c r="IWE484" s="28"/>
      <c r="IWF484" s="28"/>
      <c r="IWG484" s="28"/>
      <c r="IWH484" s="28"/>
      <c r="IWI484" s="28"/>
      <c r="IWJ484" s="28"/>
      <c r="IWK484" s="28"/>
      <c r="IWL484" s="28"/>
      <c r="IWM484" s="28"/>
      <c r="IWN484" s="28"/>
      <c r="IWO484" s="28"/>
      <c r="IWP484" s="28"/>
      <c r="IWQ484" s="28"/>
      <c r="IWR484" s="28"/>
      <c r="IWS484" s="28"/>
      <c r="IWT484" s="28"/>
      <c r="IWU484" s="28"/>
      <c r="IWV484" s="28"/>
      <c r="IWW484" s="28"/>
      <c r="IWX484" s="28"/>
      <c r="IWY484" s="28"/>
      <c r="IWZ484" s="28"/>
      <c r="IXA484" s="28"/>
      <c r="IXB484" s="28"/>
      <c r="IXC484" s="28"/>
      <c r="IXD484" s="28"/>
      <c r="IXE484" s="28"/>
      <c r="IXF484" s="28"/>
      <c r="IXG484" s="28"/>
      <c r="IXH484" s="28"/>
      <c r="IXI484" s="28"/>
      <c r="IXJ484" s="28"/>
      <c r="IXK484" s="28"/>
      <c r="IXL484" s="28"/>
      <c r="IXM484" s="28"/>
      <c r="IXN484" s="28"/>
      <c r="IXO484" s="28"/>
      <c r="IXP484" s="28"/>
      <c r="IXQ484" s="28"/>
      <c r="IXR484" s="28"/>
      <c r="IXS484" s="28"/>
      <c r="IXT484" s="28"/>
      <c r="IXU484" s="28"/>
      <c r="IXV484" s="28"/>
      <c r="IXW484" s="28"/>
      <c r="IXX484" s="28"/>
      <c r="IXY484" s="28"/>
      <c r="IXZ484" s="28"/>
      <c r="IYA484" s="28"/>
      <c r="IYB484" s="28"/>
      <c r="IYC484" s="28"/>
      <c r="IYD484" s="28"/>
      <c r="IYE484" s="28"/>
      <c r="IYF484" s="28"/>
      <c r="IYG484" s="28"/>
      <c r="IYH484" s="28"/>
      <c r="IYI484" s="28"/>
      <c r="IYJ484" s="28"/>
      <c r="IYK484" s="28"/>
      <c r="IYL484" s="28"/>
      <c r="IYM484" s="28"/>
      <c r="IYN484" s="28"/>
      <c r="IYO484" s="28"/>
      <c r="IYP484" s="28"/>
      <c r="IYQ484" s="28"/>
      <c r="IYR484" s="28"/>
      <c r="IYS484" s="28"/>
      <c r="IYT484" s="28"/>
      <c r="IYU484" s="28"/>
      <c r="IYV484" s="28"/>
      <c r="IYW484" s="28"/>
      <c r="IYX484" s="28"/>
      <c r="IYY484" s="28"/>
      <c r="IYZ484" s="28"/>
      <c r="IZA484" s="28"/>
      <c r="IZB484" s="28"/>
      <c r="IZC484" s="28"/>
      <c r="IZD484" s="28"/>
      <c r="IZE484" s="28"/>
      <c r="IZF484" s="28"/>
      <c r="IZG484" s="28"/>
      <c r="IZH484" s="28"/>
      <c r="IZI484" s="28"/>
      <c r="IZJ484" s="28"/>
      <c r="IZK484" s="28"/>
      <c r="IZL484" s="28"/>
      <c r="IZM484" s="28"/>
      <c r="IZN484" s="28"/>
      <c r="IZO484" s="28"/>
      <c r="IZP484" s="28"/>
      <c r="IZQ484" s="28"/>
      <c r="IZR484" s="28"/>
      <c r="IZS484" s="28"/>
      <c r="IZT484" s="28"/>
      <c r="IZU484" s="28"/>
      <c r="IZV484" s="28"/>
      <c r="IZW484" s="28"/>
      <c r="IZX484" s="28"/>
      <c r="IZY484" s="28"/>
      <c r="IZZ484" s="28"/>
      <c r="JAA484" s="28"/>
      <c r="JAB484" s="28"/>
      <c r="JAC484" s="28"/>
      <c r="JAD484" s="28"/>
      <c r="JAE484" s="28"/>
      <c r="JAF484" s="28"/>
      <c r="JAG484" s="28"/>
      <c r="JAH484" s="28"/>
      <c r="JAI484" s="28"/>
      <c r="JAJ484" s="28"/>
      <c r="JAK484" s="28"/>
      <c r="JAL484" s="28"/>
      <c r="JAM484" s="28"/>
      <c r="JAN484" s="28"/>
      <c r="JAO484" s="28"/>
      <c r="JAP484" s="28"/>
      <c r="JAQ484" s="28"/>
      <c r="JAR484" s="28"/>
      <c r="JAS484" s="28"/>
      <c r="JAT484" s="28"/>
      <c r="JAU484" s="28"/>
      <c r="JAV484" s="28"/>
      <c r="JAW484" s="28"/>
      <c r="JAX484" s="28"/>
      <c r="JAY484" s="28"/>
      <c r="JAZ484" s="28"/>
      <c r="JBA484" s="28"/>
      <c r="JBB484" s="28"/>
      <c r="JBC484" s="28"/>
      <c r="JBD484" s="28"/>
      <c r="JBE484" s="28"/>
      <c r="JBF484" s="28"/>
      <c r="JBG484" s="28"/>
      <c r="JBH484" s="28"/>
      <c r="JBI484" s="28"/>
      <c r="JBJ484" s="28"/>
      <c r="JBK484" s="28"/>
      <c r="JBL484" s="28"/>
      <c r="JBM484" s="28"/>
      <c r="JBN484" s="28"/>
      <c r="JBO484" s="28"/>
      <c r="JBP484" s="28"/>
      <c r="JBQ484" s="28"/>
      <c r="JBR484" s="28"/>
      <c r="JBS484" s="28"/>
      <c r="JBT484" s="28"/>
      <c r="JBU484" s="28"/>
      <c r="JBV484" s="28"/>
      <c r="JBW484" s="28"/>
      <c r="JBX484" s="28"/>
      <c r="JBY484" s="28"/>
      <c r="JBZ484" s="28"/>
      <c r="JCA484" s="28"/>
      <c r="JCB484" s="28"/>
      <c r="JCC484" s="28"/>
      <c r="JCD484" s="28"/>
      <c r="JCE484" s="28"/>
      <c r="JCF484" s="28"/>
      <c r="JCG484" s="28"/>
      <c r="JCH484" s="28"/>
      <c r="JCI484" s="28"/>
      <c r="JCJ484" s="28"/>
      <c r="JCK484" s="28"/>
      <c r="JCL484" s="28"/>
      <c r="JCM484" s="28"/>
      <c r="JCN484" s="28"/>
      <c r="JCO484" s="28"/>
      <c r="JCP484" s="28"/>
      <c r="JCQ484" s="28"/>
      <c r="JCR484" s="28"/>
      <c r="JCS484" s="28"/>
      <c r="JCT484" s="28"/>
      <c r="JCU484" s="28"/>
      <c r="JCV484" s="28"/>
      <c r="JCW484" s="28"/>
      <c r="JCX484" s="28"/>
      <c r="JCY484" s="28"/>
      <c r="JCZ484" s="28"/>
      <c r="JDA484" s="28"/>
      <c r="JDB484" s="28"/>
      <c r="JDC484" s="28"/>
    </row>
    <row r="485" spans="1:6867" x14ac:dyDescent="0.25">
      <c r="A485" s="28"/>
      <c r="B485" s="74" t="s">
        <v>5666</v>
      </c>
      <c r="C485" s="74" t="s">
        <v>41</v>
      </c>
      <c r="D485" s="83">
        <v>1986</v>
      </c>
      <c r="E485" s="83" t="s">
        <v>5667</v>
      </c>
      <c r="F485" s="83" t="s">
        <v>2639</v>
      </c>
      <c r="G485" s="83" t="s">
        <v>2803</v>
      </c>
      <c r="H485" s="86"/>
      <c r="I485" s="88">
        <v>135.53</v>
      </c>
      <c r="J485" s="83">
        <v>2014</v>
      </c>
      <c r="K485" s="83">
        <v>894</v>
      </c>
    </row>
    <row r="486" spans="1:6867" s="74" customFormat="1" x14ac:dyDescent="0.25">
      <c r="A486" s="79"/>
      <c r="B486" s="74" t="s">
        <v>2376</v>
      </c>
      <c r="C486" s="74" t="s">
        <v>935</v>
      </c>
      <c r="D486" s="83">
        <v>1972</v>
      </c>
      <c r="E486" s="83" t="s">
        <v>947</v>
      </c>
      <c r="F486" s="83" t="s">
        <v>2868</v>
      </c>
      <c r="G486" s="83" t="s">
        <v>2805</v>
      </c>
      <c r="H486" s="134"/>
      <c r="I486" s="83">
        <v>135.79</v>
      </c>
      <c r="J486" s="83">
        <v>1991</v>
      </c>
      <c r="K486" s="83">
        <v>890</v>
      </c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  <c r="CC486" s="79"/>
      <c r="CD486" s="79"/>
      <c r="CE486" s="79"/>
      <c r="CF486" s="79"/>
      <c r="CG486" s="79"/>
      <c r="CH486" s="79"/>
      <c r="CI486" s="79"/>
      <c r="CJ486" s="79"/>
      <c r="CK486" s="79"/>
      <c r="CL486" s="79"/>
      <c r="CM486" s="79"/>
      <c r="CN486" s="79"/>
      <c r="CO486" s="79"/>
      <c r="CP486" s="79"/>
      <c r="CQ486" s="79"/>
      <c r="CR486" s="79"/>
      <c r="CS486" s="79"/>
      <c r="CT486" s="79"/>
      <c r="CU486" s="79"/>
      <c r="CV486" s="79"/>
      <c r="CW486" s="79"/>
      <c r="CX486" s="79"/>
      <c r="CY486" s="79"/>
      <c r="CZ486" s="79"/>
      <c r="DA486" s="79"/>
      <c r="DB486" s="79"/>
      <c r="DC486" s="79"/>
      <c r="DD486" s="79"/>
      <c r="DE486" s="79"/>
      <c r="DF486" s="79"/>
      <c r="DG486" s="79"/>
      <c r="DH486" s="79"/>
      <c r="DI486" s="79"/>
      <c r="DJ486" s="79"/>
      <c r="DK486" s="79"/>
      <c r="DL486" s="79"/>
      <c r="DM486" s="79"/>
      <c r="DN486" s="79"/>
      <c r="DO486" s="79"/>
      <c r="DP486" s="79"/>
      <c r="DQ486" s="79"/>
      <c r="DR486" s="79"/>
      <c r="DS486" s="79"/>
      <c r="DT486" s="79"/>
      <c r="DU486" s="79"/>
      <c r="DV486" s="79"/>
      <c r="DW486" s="79"/>
      <c r="DX486" s="79"/>
      <c r="DY486" s="79"/>
      <c r="DZ486" s="79"/>
      <c r="EA486" s="79"/>
      <c r="EB486" s="79"/>
      <c r="EC486" s="79"/>
      <c r="ED486" s="79"/>
      <c r="EE486" s="79"/>
      <c r="EF486" s="79"/>
      <c r="EG486" s="79"/>
      <c r="EH486" s="79"/>
      <c r="EI486" s="79"/>
      <c r="EJ486" s="79"/>
      <c r="EK486" s="79"/>
      <c r="EL486" s="79"/>
      <c r="EM486" s="79"/>
      <c r="EN486" s="79"/>
      <c r="EO486" s="79"/>
      <c r="EP486" s="79"/>
      <c r="EQ486" s="79"/>
      <c r="ER486" s="79"/>
      <c r="ES486" s="79"/>
      <c r="ET486" s="79"/>
      <c r="EU486" s="79"/>
      <c r="EV486" s="79"/>
      <c r="EW486" s="79"/>
      <c r="EX486" s="79"/>
      <c r="EY486" s="79"/>
      <c r="EZ486" s="79"/>
      <c r="FA486" s="79"/>
      <c r="FB486" s="79"/>
      <c r="FC486" s="79"/>
      <c r="FD486" s="79"/>
      <c r="FE486" s="79"/>
      <c r="FF486" s="79"/>
      <c r="FG486" s="79"/>
      <c r="FH486" s="79"/>
      <c r="FI486" s="79"/>
      <c r="FJ486" s="79"/>
      <c r="FK486" s="79"/>
      <c r="FL486" s="79"/>
      <c r="FM486" s="79"/>
      <c r="FN486" s="79"/>
      <c r="FO486" s="79"/>
      <c r="FP486" s="79"/>
      <c r="FQ486" s="79"/>
      <c r="FR486" s="79"/>
      <c r="FS486" s="79"/>
      <c r="FT486" s="79"/>
      <c r="FU486" s="79"/>
      <c r="FV486" s="79"/>
      <c r="FW486" s="79"/>
      <c r="FX486" s="79"/>
      <c r="FY486" s="79"/>
      <c r="FZ486" s="79"/>
      <c r="GA486" s="79"/>
      <c r="GB486" s="79"/>
      <c r="GC486" s="79"/>
      <c r="GD486" s="79"/>
      <c r="GE486" s="79"/>
      <c r="GF486" s="79"/>
      <c r="GG486" s="79"/>
      <c r="GH486" s="79"/>
      <c r="GI486" s="79"/>
      <c r="GJ486" s="79"/>
      <c r="GK486" s="79"/>
      <c r="GL486" s="79"/>
      <c r="GM486" s="79"/>
      <c r="GN486" s="79"/>
      <c r="GO486" s="79"/>
      <c r="GP486" s="79"/>
      <c r="GQ486" s="79"/>
      <c r="GR486" s="79"/>
      <c r="GS486" s="79"/>
      <c r="GT486" s="79"/>
      <c r="GU486" s="79"/>
      <c r="GV486" s="79"/>
      <c r="GW486" s="79"/>
      <c r="GX486" s="79"/>
      <c r="GY486" s="79"/>
      <c r="GZ486" s="79"/>
      <c r="HA486" s="79"/>
      <c r="HB486" s="79"/>
      <c r="HC486" s="79"/>
      <c r="HD486" s="79"/>
      <c r="HE486" s="79"/>
      <c r="HF486" s="79"/>
      <c r="HG486" s="79"/>
      <c r="HH486" s="79"/>
      <c r="HI486" s="79"/>
      <c r="HJ486" s="79"/>
      <c r="HK486" s="79"/>
      <c r="HL486" s="79"/>
      <c r="HM486" s="79"/>
      <c r="HN486" s="79"/>
      <c r="HO486" s="79"/>
      <c r="HP486" s="79"/>
      <c r="HQ486" s="79"/>
      <c r="HR486" s="79"/>
      <c r="HS486" s="79"/>
      <c r="HT486" s="79"/>
      <c r="HU486" s="79"/>
      <c r="HV486" s="79"/>
      <c r="HW486" s="79"/>
      <c r="HX486" s="79"/>
      <c r="HY486" s="79"/>
      <c r="HZ486" s="79"/>
      <c r="IA486" s="79"/>
      <c r="IB486" s="79"/>
      <c r="IC486" s="79"/>
      <c r="ID486" s="79"/>
      <c r="IE486" s="79"/>
      <c r="IF486" s="79"/>
      <c r="IG486" s="79"/>
      <c r="IH486" s="79"/>
      <c r="II486" s="79"/>
      <c r="IJ486" s="79"/>
      <c r="IK486" s="79"/>
      <c r="IL486" s="79"/>
      <c r="IM486" s="79"/>
      <c r="IN486" s="79"/>
      <c r="IO486" s="79"/>
      <c r="IP486" s="79"/>
      <c r="IQ486" s="79"/>
      <c r="IR486" s="79"/>
      <c r="IS486" s="79"/>
      <c r="IT486" s="79"/>
      <c r="IU486" s="79"/>
      <c r="IV486" s="79"/>
      <c r="IW486" s="79"/>
      <c r="IX486" s="79"/>
      <c r="IY486" s="79"/>
      <c r="IZ486" s="79"/>
      <c r="JA486" s="79"/>
      <c r="JB486" s="79"/>
      <c r="JC486" s="79"/>
      <c r="JD486" s="79"/>
      <c r="JE486" s="79"/>
      <c r="JF486" s="79"/>
      <c r="JG486" s="79"/>
      <c r="JH486" s="79"/>
      <c r="JI486" s="79"/>
      <c r="JJ486" s="79"/>
      <c r="JK486" s="79"/>
      <c r="JL486" s="79"/>
      <c r="JM486" s="79"/>
      <c r="JN486" s="79"/>
      <c r="JO486" s="79"/>
      <c r="JP486" s="79"/>
      <c r="JQ486" s="79"/>
      <c r="JR486" s="79"/>
      <c r="JS486" s="79"/>
      <c r="JT486" s="79"/>
      <c r="JU486" s="79"/>
      <c r="JV486" s="79"/>
      <c r="JW486" s="79"/>
      <c r="JX486" s="79"/>
      <c r="JY486" s="79"/>
      <c r="JZ486" s="79"/>
      <c r="KA486" s="79"/>
      <c r="KB486" s="79"/>
      <c r="KC486" s="79"/>
      <c r="KD486" s="79"/>
      <c r="KE486" s="79"/>
      <c r="KF486" s="79"/>
      <c r="KG486" s="79"/>
      <c r="KH486" s="79"/>
      <c r="KI486" s="79"/>
      <c r="KJ486" s="79"/>
      <c r="KK486" s="79"/>
      <c r="KL486" s="79"/>
      <c r="KM486" s="79"/>
      <c r="KN486" s="79"/>
      <c r="KO486" s="79"/>
      <c r="KP486" s="79"/>
      <c r="KQ486" s="79"/>
      <c r="KR486" s="79"/>
      <c r="KS486" s="79"/>
      <c r="KT486" s="79"/>
      <c r="KU486" s="79"/>
      <c r="KV486" s="79"/>
      <c r="KW486" s="79"/>
      <c r="KX486" s="79"/>
      <c r="KY486" s="79"/>
      <c r="KZ486" s="79"/>
      <c r="LA486" s="79"/>
      <c r="LB486" s="79"/>
      <c r="LC486" s="79"/>
      <c r="LD486" s="79"/>
      <c r="LE486" s="79"/>
      <c r="LF486" s="79"/>
      <c r="LG486" s="79"/>
      <c r="LH486" s="79"/>
      <c r="LI486" s="79"/>
      <c r="LJ486" s="79"/>
      <c r="LK486" s="79"/>
      <c r="LL486" s="79"/>
      <c r="LM486" s="79"/>
      <c r="LN486" s="79"/>
      <c r="LO486" s="79"/>
      <c r="LP486" s="79"/>
      <c r="LQ486" s="79"/>
      <c r="LR486" s="79"/>
      <c r="LS486" s="79"/>
      <c r="LT486" s="79"/>
      <c r="LU486" s="79"/>
      <c r="LV486" s="79"/>
      <c r="LW486" s="79"/>
      <c r="LX486" s="79"/>
      <c r="LY486" s="79"/>
      <c r="LZ486" s="79"/>
      <c r="MA486" s="79"/>
      <c r="MB486" s="79"/>
      <c r="MC486" s="79"/>
      <c r="MD486" s="79"/>
      <c r="ME486" s="79"/>
      <c r="MF486" s="79"/>
      <c r="MG486" s="79"/>
      <c r="MH486" s="79"/>
      <c r="MI486" s="79"/>
      <c r="MJ486" s="79"/>
      <c r="MK486" s="79"/>
      <c r="ML486" s="79"/>
      <c r="MM486" s="79"/>
      <c r="MN486" s="79"/>
      <c r="MO486" s="79"/>
      <c r="MP486" s="79"/>
      <c r="MQ486" s="79"/>
      <c r="MR486" s="79"/>
      <c r="MS486" s="79"/>
      <c r="MT486" s="79"/>
      <c r="MU486" s="79"/>
      <c r="MV486" s="79"/>
      <c r="MW486" s="79"/>
      <c r="MX486" s="79"/>
      <c r="MY486" s="79"/>
      <c r="MZ486" s="79"/>
      <c r="NA486" s="79"/>
      <c r="NB486" s="79"/>
      <c r="NC486" s="79"/>
      <c r="ND486" s="79"/>
      <c r="NE486" s="79"/>
      <c r="NF486" s="79"/>
      <c r="NG486" s="79"/>
      <c r="NH486" s="79"/>
      <c r="NI486" s="79"/>
      <c r="NJ486" s="79"/>
      <c r="NK486" s="79"/>
      <c r="NL486" s="79"/>
      <c r="NM486" s="79"/>
      <c r="NN486" s="79"/>
      <c r="NO486" s="79"/>
      <c r="NP486" s="79"/>
      <c r="NQ486" s="79"/>
      <c r="NR486" s="79"/>
      <c r="NS486" s="79"/>
      <c r="NT486" s="79"/>
      <c r="NU486" s="79"/>
      <c r="NV486" s="79"/>
      <c r="NW486" s="79"/>
      <c r="NX486" s="79"/>
      <c r="NY486" s="79"/>
      <c r="NZ486" s="79"/>
      <c r="OA486" s="79"/>
      <c r="OB486" s="79"/>
      <c r="OC486" s="79"/>
      <c r="OD486" s="79"/>
      <c r="OE486" s="79"/>
      <c r="OF486" s="79"/>
      <c r="OG486" s="79"/>
      <c r="OH486" s="79"/>
      <c r="OI486" s="79"/>
      <c r="OJ486" s="79"/>
      <c r="OK486" s="79"/>
      <c r="OL486" s="79"/>
      <c r="OM486" s="79"/>
      <c r="ON486" s="79"/>
      <c r="OO486" s="79"/>
      <c r="OP486" s="79"/>
      <c r="OQ486" s="79"/>
      <c r="OR486" s="79"/>
      <c r="OS486" s="79"/>
      <c r="OT486" s="79"/>
      <c r="OU486" s="79"/>
      <c r="OV486" s="79"/>
      <c r="OW486" s="79"/>
      <c r="OX486" s="79"/>
      <c r="OY486" s="79"/>
      <c r="OZ486" s="79"/>
      <c r="PA486" s="79"/>
      <c r="PB486" s="79"/>
      <c r="PC486" s="79"/>
      <c r="PD486" s="79"/>
      <c r="PE486" s="79"/>
      <c r="PF486" s="79"/>
      <c r="PG486" s="79"/>
      <c r="PH486" s="79"/>
      <c r="PI486" s="79"/>
      <c r="PJ486" s="79"/>
      <c r="PK486" s="79"/>
      <c r="PL486" s="79"/>
      <c r="PM486" s="79"/>
      <c r="PN486" s="79"/>
      <c r="PO486" s="79"/>
      <c r="PP486" s="79"/>
      <c r="PQ486" s="79"/>
      <c r="PR486" s="79"/>
      <c r="PS486" s="79"/>
      <c r="PT486" s="79"/>
      <c r="PU486" s="79"/>
      <c r="PV486" s="79"/>
      <c r="PW486" s="79"/>
      <c r="PX486" s="79"/>
      <c r="PY486" s="79"/>
      <c r="PZ486" s="79"/>
      <c r="QA486" s="79"/>
      <c r="QB486" s="79"/>
      <c r="QC486" s="79"/>
      <c r="QD486" s="79"/>
      <c r="QE486" s="79"/>
      <c r="QF486" s="79"/>
      <c r="QG486" s="79"/>
      <c r="QH486" s="79"/>
      <c r="QI486" s="79"/>
      <c r="QJ486" s="79"/>
      <c r="QK486" s="79"/>
      <c r="QL486" s="79"/>
      <c r="QM486" s="79"/>
      <c r="QN486" s="79"/>
      <c r="QO486" s="79"/>
      <c r="QP486" s="79"/>
      <c r="QQ486" s="79"/>
      <c r="QR486" s="79"/>
      <c r="QS486" s="79"/>
      <c r="QT486" s="79"/>
      <c r="QU486" s="79"/>
      <c r="QV486" s="79"/>
      <c r="QW486" s="79"/>
      <c r="QX486" s="79"/>
      <c r="QY486" s="79"/>
      <c r="QZ486" s="79"/>
      <c r="RA486" s="79"/>
      <c r="RB486" s="79"/>
      <c r="RC486" s="79"/>
      <c r="RD486" s="79"/>
      <c r="RE486" s="79"/>
      <c r="RF486" s="79"/>
      <c r="RG486" s="79"/>
      <c r="RH486" s="79"/>
      <c r="RI486" s="79"/>
      <c r="RJ486" s="79"/>
      <c r="RK486" s="79"/>
      <c r="RL486" s="79"/>
      <c r="RM486" s="79"/>
      <c r="RN486" s="79"/>
      <c r="RO486" s="79"/>
      <c r="RP486" s="79"/>
      <c r="RQ486" s="79"/>
      <c r="RR486" s="79"/>
      <c r="RS486" s="79"/>
      <c r="RT486" s="79"/>
      <c r="RU486" s="79"/>
      <c r="RV486" s="79"/>
      <c r="RW486" s="79"/>
      <c r="RX486" s="79"/>
      <c r="RY486" s="79"/>
      <c r="RZ486" s="79"/>
      <c r="SA486" s="79"/>
      <c r="SB486" s="79"/>
      <c r="SC486" s="79"/>
      <c r="SD486" s="79"/>
      <c r="SE486" s="79"/>
      <c r="SF486" s="79"/>
      <c r="SG486" s="79"/>
      <c r="SH486" s="79"/>
      <c r="SI486" s="79"/>
      <c r="SJ486" s="79"/>
      <c r="SK486" s="79"/>
      <c r="SL486" s="79"/>
      <c r="SM486" s="79"/>
      <c r="SN486" s="79"/>
      <c r="SO486" s="79"/>
      <c r="SP486" s="79"/>
      <c r="SQ486" s="79"/>
      <c r="SR486" s="79"/>
      <c r="SS486" s="79"/>
      <c r="ST486" s="79"/>
      <c r="SU486" s="79"/>
      <c r="SV486" s="79"/>
      <c r="SW486" s="79"/>
      <c r="SX486" s="79"/>
      <c r="SY486" s="79"/>
      <c r="SZ486" s="79"/>
      <c r="TA486" s="79"/>
      <c r="TB486" s="79"/>
      <c r="TC486" s="79"/>
      <c r="TD486" s="79"/>
      <c r="TE486" s="79"/>
      <c r="TF486" s="79"/>
      <c r="TG486" s="79"/>
      <c r="TH486" s="79"/>
      <c r="TI486" s="79"/>
      <c r="TJ486" s="79"/>
      <c r="TK486" s="79"/>
      <c r="TL486" s="79"/>
      <c r="TM486" s="79"/>
      <c r="TN486" s="79"/>
      <c r="TO486" s="79"/>
      <c r="TP486" s="79"/>
      <c r="TQ486" s="79"/>
      <c r="TR486" s="79"/>
      <c r="TS486" s="79"/>
      <c r="TT486" s="79"/>
      <c r="TU486" s="79"/>
      <c r="TV486" s="79"/>
      <c r="TW486" s="79"/>
      <c r="TX486" s="79"/>
      <c r="TY486" s="79"/>
      <c r="TZ486" s="79"/>
      <c r="UA486" s="79"/>
      <c r="UB486" s="79"/>
      <c r="UC486" s="79"/>
      <c r="UD486" s="79"/>
      <c r="UE486" s="79"/>
      <c r="UF486" s="79"/>
      <c r="UG486" s="79"/>
      <c r="UH486" s="79"/>
      <c r="UI486" s="79"/>
      <c r="UJ486" s="79"/>
      <c r="UK486" s="79"/>
      <c r="UL486" s="79"/>
      <c r="UM486" s="79"/>
      <c r="UN486" s="79"/>
      <c r="UO486" s="79"/>
      <c r="UP486" s="79"/>
      <c r="UQ486" s="79"/>
      <c r="UR486" s="79"/>
      <c r="US486" s="79"/>
      <c r="UT486" s="79"/>
      <c r="UU486" s="79"/>
      <c r="UV486" s="79"/>
      <c r="UW486" s="79"/>
      <c r="UX486" s="79"/>
      <c r="UY486" s="79"/>
      <c r="UZ486" s="79"/>
      <c r="VA486" s="79"/>
      <c r="VB486" s="79"/>
      <c r="VC486" s="79"/>
      <c r="VD486" s="79"/>
      <c r="VE486" s="79"/>
      <c r="VF486" s="79"/>
      <c r="VG486" s="79"/>
      <c r="VH486" s="79"/>
      <c r="VI486" s="79"/>
      <c r="VJ486" s="79"/>
      <c r="VK486" s="79"/>
      <c r="VL486" s="79"/>
      <c r="VM486" s="79"/>
      <c r="VN486" s="79"/>
      <c r="VO486" s="79"/>
      <c r="VP486" s="79"/>
      <c r="VQ486" s="79"/>
      <c r="VR486" s="79"/>
      <c r="VS486" s="79"/>
      <c r="VT486" s="79"/>
      <c r="VU486" s="79"/>
      <c r="VV486" s="79"/>
      <c r="VW486" s="79"/>
      <c r="VX486" s="79"/>
      <c r="VY486" s="79"/>
      <c r="VZ486" s="79"/>
      <c r="WA486" s="79"/>
      <c r="WB486" s="79"/>
      <c r="WC486" s="79"/>
      <c r="WD486" s="79"/>
      <c r="WE486" s="79"/>
      <c r="WF486" s="79"/>
      <c r="WG486" s="79"/>
      <c r="WH486" s="79"/>
      <c r="WI486" s="79"/>
      <c r="WJ486" s="79"/>
      <c r="WK486" s="79"/>
      <c r="WL486" s="79"/>
      <c r="WM486" s="79"/>
      <c r="WN486" s="79"/>
      <c r="WO486" s="79"/>
      <c r="WP486" s="79"/>
      <c r="WQ486" s="79"/>
      <c r="WR486" s="79"/>
      <c r="WS486" s="79"/>
      <c r="WT486" s="79"/>
      <c r="WU486" s="79"/>
      <c r="WV486" s="79"/>
      <c r="WW486" s="79"/>
      <c r="WX486" s="79"/>
      <c r="WY486" s="79"/>
      <c r="WZ486" s="79"/>
      <c r="XA486" s="79"/>
      <c r="XB486" s="79"/>
      <c r="XC486" s="79"/>
      <c r="XD486" s="79"/>
      <c r="XE486" s="79"/>
      <c r="XF486" s="79"/>
      <c r="XG486" s="79"/>
      <c r="XH486" s="79"/>
      <c r="XI486" s="79"/>
      <c r="XJ486" s="79"/>
      <c r="XK486" s="79"/>
      <c r="XL486" s="79"/>
      <c r="XM486" s="79"/>
      <c r="XN486" s="79"/>
      <c r="XO486" s="79"/>
      <c r="XP486" s="79"/>
      <c r="XQ486" s="79"/>
      <c r="XR486" s="79"/>
      <c r="XS486" s="79"/>
      <c r="XT486" s="79"/>
      <c r="XU486" s="79"/>
      <c r="XV486" s="79"/>
      <c r="XW486" s="79"/>
      <c r="XX486" s="79"/>
      <c r="XY486" s="79"/>
      <c r="XZ486" s="79"/>
      <c r="YA486" s="79"/>
      <c r="YB486" s="79"/>
      <c r="YC486" s="79"/>
      <c r="YD486" s="79"/>
      <c r="YE486" s="79"/>
      <c r="YF486" s="79"/>
      <c r="YG486" s="79"/>
      <c r="YH486" s="79"/>
      <c r="YI486" s="79"/>
      <c r="YJ486" s="79"/>
      <c r="YK486" s="79"/>
      <c r="YL486" s="79"/>
      <c r="YM486" s="79"/>
      <c r="YN486" s="79"/>
      <c r="YO486" s="79"/>
      <c r="YP486" s="79"/>
      <c r="YQ486" s="79"/>
      <c r="YR486" s="79"/>
      <c r="YS486" s="79"/>
      <c r="YT486" s="79"/>
      <c r="YU486" s="79"/>
      <c r="YV486" s="79"/>
      <c r="YW486" s="79"/>
      <c r="YX486" s="79"/>
      <c r="YY486" s="79"/>
      <c r="YZ486" s="79"/>
      <c r="ZA486" s="79"/>
      <c r="ZB486" s="79"/>
      <c r="ZC486" s="79"/>
      <c r="ZD486" s="79"/>
      <c r="ZE486" s="79"/>
      <c r="ZF486" s="79"/>
      <c r="ZG486" s="79"/>
      <c r="ZH486" s="79"/>
      <c r="ZI486" s="79"/>
      <c r="ZJ486" s="79"/>
      <c r="ZK486" s="79"/>
      <c r="ZL486" s="79"/>
      <c r="ZM486" s="79"/>
      <c r="ZN486" s="79"/>
      <c r="ZO486" s="79"/>
      <c r="ZP486" s="79"/>
      <c r="ZQ486" s="79"/>
      <c r="ZR486" s="79"/>
      <c r="ZS486" s="79"/>
      <c r="ZT486" s="79"/>
      <c r="ZU486" s="79"/>
      <c r="ZV486" s="79"/>
      <c r="ZW486" s="79"/>
      <c r="ZX486" s="79"/>
      <c r="ZY486" s="79"/>
      <c r="ZZ486" s="79"/>
      <c r="AAA486" s="79"/>
      <c r="AAB486" s="79"/>
      <c r="AAC486" s="79"/>
      <c r="AAD486" s="79"/>
      <c r="AAE486" s="79"/>
      <c r="AAF486" s="79"/>
      <c r="AAG486" s="79"/>
      <c r="AAH486" s="79"/>
      <c r="AAI486" s="79"/>
      <c r="AAJ486" s="79"/>
      <c r="AAK486" s="79"/>
      <c r="AAL486" s="79"/>
      <c r="AAM486" s="79"/>
      <c r="AAN486" s="79"/>
      <c r="AAO486" s="79"/>
      <c r="AAP486" s="79"/>
      <c r="AAQ486" s="79"/>
      <c r="AAR486" s="79"/>
      <c r="AAS486" s="79"/>
      <c r="AAT486" s="79"/>
      <c r="AAU486" s="79"/>
      <c r="AAV486" s="79"/>
      <c r="AAW486" s="79"/>
      <c r="AAX486" s="79"/>
      <c r="AAY486" s="79"/>
      <c r="AAZ486" s="79"/>
      <c r="ABA486" s="79"/>
      <c r="ABB486" s="79"/>
      <c r="ABC486" s="79"/>
      <c r="ABD486" s="79"/>
      <c r="ABE486" s="79"/>
      <c r="ABF486" s="79"/>
      <c r="ABG486" s="79"/>
      <c r="ABH486" s="79"/>
      <c r="ABI486" s="79"/>
      <c r="ABJ486" s="79"/>
      <c r="ABK486" s="79"/>
      <c r="ABL486" s="79"/>
      <c r="ABM486" s="79"/>
      <c r="ABN486" s="79"/>
      <c r="ABO486" s="79"/>
      <c r="ABP486" s="79"/>
      <c r="ABQ486" s="79"/>
      <c r="ABR486" s="79"/>
      <c r="ABS486" s="79"/>
      <c r="ABT486" s="79"/>
      <c r="ABU486" s="79"/>
      <c r="ABV486" s="79"/>
      <c r="ABW486" s="79"/>
      <c r="ABX486" s="79"/>
      <c r="ABY486" s="79"/>
      <c r="ABZ486" s="79"/>
      <c r="ACA486" s="79"/>
      <c r="ACB486" s="79"/>
      <c r="ACC486" s="79"/>
      <c r="ACD486" s="79"/>
      <c r="ACE486" s="79"/>
      <c r="ACF486" s="79"/>
      <c r="ACG486" s="79"/>
      <c r="ACH486" s="79"/>
      <c r="ACI486" s="79"/>
      <c r="ACJ486" s="79"/>
      <c r="ACK486" s="79"/>
      <c r="ACL486" s="79"/>
      <c r="ACM486" s="79"/>
      <c r="ACN486" s="79"/>
      <c r="ACO486" s="79"/>
      <c r="ACP486" s="79"/>
      <c r="ACQ486" s="79"/>
      <c r="ACR486" s="79"/>
      <c r="ACS486" s="79"/>
      <c r="ACT486" s="79"/>
      <c r="ACU486" s="79"/>
      <c r="ACV486" s="79"/>
      <c r="ACW486" s="79"/>
      <c r="ACX486" s="79"/>
      <c r="ACY486" s="79"/>
      <c r="ACZ486" s="79"/>
      <c r="ADA486" s="79"/>
      <c r="ADB486" s="79"/>
      <c r="ADC486" s="79"/>
      <c r="ADD486" s="79"/>
      <c r="ADE486" s="79"/>
      <c r="ADF486" s="79"/>
      <c r="ADG486" s="79"/>
      <c r="ADH486" s="79"/>
      <c r="ADI486" s="79"/>
      <c r="ADJ486" s="79"/>
      <c r="ADK486" s="79"/>
      <c r="ADL486" s="79"/>
      <c r="ADM486" s="79"/>
      <c r="ADN486" s="79"/>
      <c r="ADO486" s="79"/>
      <c r="ADP486" s="79"/>
      <c r="ADQ486" s="79"/>
      <c r="ADR486" s="79"/>
      <c r="ADS486" s="79"/>
      <c r="ADT486" s="79"/>
      <c r="ADU486" s="79"/>
      <c r="ADV486" s="79"/>
      <c r="ADW486" s="79"/>
      <c r="ADX486" s="79"/>
      <c r="ADY486" s="79"/>
      <c r="ADZ486" s="79"/>
      <c r="AEA486" s="79"/>
      <c r="AEB486" s="79"/>
      <c r="AEC486" s="79"/>
      <c r="AED486" s="79"/>
      <c r="AEE486" s="79"/>
      <c r="AEF486" s="79"/>
      <c r="AEG486" s="79"/>
      <c r="AEH486" s="79"/>
      <c r="AEI486" s="79"/>
      <c r="AEJ486" s="79"/>
      <c r="AEK486" s="79"/>
      <c r="AEL486" s="79"/>
      <c r="AEM486" s="79"/>
      <c r="AEN486" s="79"/>
      <c r="AEO486" s="79"/>
      <c r="AEP486" s="79"/>
      <c r="AEQ486" s="79"/>
      <c r="AER486" s="79"/>
      <c r="AES486" s="79"/>
      <c r="AET486" s="79"/>
      <c r="AEU486" s="79"/>
      <c r="AEV486" s="79"/>
      <c r="AEW486" s="79"/>
      <c r="AEX486" s="79"/>
      <c r="AEY486" s="79"/>
      <c r="AEZ486" s="79"/>
      <c r="AFA486" s="79"/>
      <c r="AFB486" s="79"/>
      <c r="AFC486" s="79"/>
      <c r="AFD486" s="79"/>
      <c r="AFE486" s="79"/>
      <c r="AFF486" s="79"/>
      <c r="AFG486" s="79"/>
      <c r="AFH486" s="79"/>
      <c r="AFI486" s="79"/>
      <c r="AFJ486" s="79"/>
      <c r="AFK486" s="79"/>
      <c r="AFL486" s="79"/>
      <c r="AFM486" s="79"/>
      <c r="AFN486" s="79"/>
      <c r="AFO486" s="79"/>
      <c r="AFP486" s="79"/>
      <c r="AFQ486" s="79"/>
      <c r="AFR486" s="79"/>
      <c r="AFS486" s="79"/>
      <c r="AFT486" s="79"/>
      <c r="AFU486" s="79"/>
      <c r="AFV486" s="79"/>
      <c r="AFW486" s="79"/>
      <c r="AFX486" s="79"/>
      <c r="AFY486" s="79"/>
      <c r="AFZ486" s="79"/>
      <c r="AGA486" s="79"/>
      <c r="AGB486" s="79"/>
      <c r="AGC486" s="79"/>
      <c r="AGD486" s="79"/>
      <c r="AGE486" s="79"/>
      <c r="AGF486" s="79"/>
      <c r="AGG486" s="79"/>
      <c r="AGH486" s="79"/>
      <c r="AGI486" s="79"/>
      <c r="AGJ486" s="79"/>
      <c r="AGK486" s="79"/>
      <c r="AGL486" s="79"/>
      <c r="AGM486" s="79"/>
      <c r="AGN486" s="79"/>
      <c r="AGO486" s="79"/>
      <c r="AGP486" s="79"/>
      <c r="AGQ486" s="79"/>
      <c r="AGR486" s="79"/>
      <c r="AGS486" s="79"/>
      <c r="AGT486" s="79"/>
      <c r="AGU486" s="79"/>
      <c r="AGV486" s="79"/>
      <c r="AGW486" s="79"/>
      <c r="AGX486" s="79"/>
      <c r="AGY486" s="79"/>
      <c r="AGZ486" s="79"/>
      <c r="AHA486" s="79"/>
      <c r="AHB486" s="79"/>
      <c r="AHC486" s="79"/>
      <c r="AHD486" s="79"/>
      <c r="AHE486" s="79"/>
      <c r="AHF486" s="79"/>
      <c r="AHG486" s="79"/>
      <c r="AHH486" s="79"/>
      <c r="AHI486" s="79"/>
      <c r="AHJ486" s="79"/>
      <c r="AHK486" s="79"/>
      <c r="AHL486" s="79"/>
      <c r="AHM486" s="79"/>
      <c r="AHN486" s="79"/>
      <c r="AHO486" s="79"/>
      <c r="AHP486" s="79"/>
      <c r="AHQ486" s="79"/>
      <c r="AHR486" s="79"/>
      <c r="AHS486" s="79"/>
      <c r="AHT486" s="79"/>
      <c r="AHU486" s="79"/>
      <c r="AHV486" s="79"/>
      <c r="AHW486" s="79"/>
      <c r="AHX486" s="79"/>
      <c r="AHY486" s="79"/>
      <c r="AHZ486" s="79"/>
      <c r="AIA486" s="79"/>
      <c r="AIB486" s="79"/>
      <c r="AIC486" s="79"/>
      <c r="AID486" s="79"/>
      <c r="AIE486" s="79"/>
      <c r="AIF486" s="79"/>
      <c r="AIG486" s="79"/>
      <c r="AIH486" s="79"/>
      <c r="AII486" s="79"/>
      <c r="AIJ486" s="79"/>
      <c r="AIK486" s="79"/>
      <c r="AIL486" s="79"/>
      <c r="AIM486" s="79"/>
      <c r="AIN486" s="79"/>
      <c r="AIO486" s="79"/>
      <c r="AIP486" s="79"/>
      <c r="AIQ486" s="79"/>
      <c r="AIR486" s="79"/>
      <c r="AIS486" s="79"/>
      <c r="AIT486" s="79"/>
      <c r="AIU486" s="79"/>
      <c r="AIV486" s="79"/>
      <c r="AIW486" s="79"/>
      <c r="AIX486" s="79"/>
      <c r="AIY486" s="79"/>
      <c r="AIZ486" s="79"/>
      <c r="AJA486" s="79"/>
      <c r="AJB486" s="79"/>
      <c r="AJC486" s="79"/>
      <c r="AJD486" s="79"/>
      <c r="AJE486" s="79"/>
      <c r="AJF486" s="79"/>
      <c r="AJG486" s="79"/>
      <c r="AJH486" s="79"/>
      <c r="AJI486" s="79"/>
      <c r="AJJ486" s="79"/>
      <c r="AJK486" s="79"/>
      <c r="AJL486" s="79"/>
      <c r="AJM486" s="79"/>
      <c r="AJN486" s="79"/>
      <c r="AJO486" s="79"/>
      <c r="AJP486" s="79"/>
      <c r="AJQ486" s="79"/>
      <c r="AJR486" s="79"/>
      <c r="AJS486" s="79"/>
      <c r="AJT486" s="79"/>
      <c r="AJU486" s="79"/>
      <c r="AJV486" s="79"/>
      <c r="AJW486" s="79"/>
      <c r="AJX486" s="79"/>
      <c r="AJY486" s="79"/>
      <c r="AJZ486" s="79"/>
      <c r="AKA486" s="79"/>
      <c r="AKB486" s="79"/>
      <c r="AKC486" s="79"/>
      <c r="AKD486" s="79"/>
      <c r="AKE486" s="79"/>
      <c r="AKF486" s="79"/>
      <c r="AKG486" s="79"/>
      <c r="AKH486" s="79"/>
      <c r="AKI486" s="79"/>
      <c r="AKJ486" s="79"/>
      <c r="AKK486" s="79"/>
      <c r="AKL486" s="79"/>
      <c r="AKM486" s="79"/>
      <c r="AKN486" s="79"/>
      <c r="AKO486" s="79"/>
      <c r="AKP486" s="79"/>
      <c r="AKQ486" s="79"/>
      <c r="AKR486" s="79"/>
      <c r="AKS486" s="79"/>
      <c r="AKT486" s="79"/>
      <c r="AKU486" s="79"/>
      <c r="AKV486" s="79"/>
      <c r="AKW486" s="79"/>
      <c r="AKX486" s="79"/>
      <c r="AKY486" s="79"/>
      <c r="AKZ486" s="79"/>
      <c r="ALA486" s="79"/>
      <c r="ALB486" s="79"/>
      <c r="ALC486" s="79"/>
      <c r="ALD486" s="79"/>
      <c r="ALE486" s="79"/>
      <c r="ALF486" s="79"/>
      <c r="ALG486" s="79"/>
      <c r="ALH486" s="79"/>
      <c r="ALI486" s="79"/>
      <c r="ALJ486" s="79"/>
      <c r="ALK486" s="79"/>
      <c r="ALL486" s="79"/>
      <c r="ALM486" s="79"/>
      <c r="ALN486" s="79"/>
      <c r="ALO486" s="79"/>
      <c r="ALP486" s="79"/>
      <c r="ALQ486" s="79"/>
      <c r="ALR486" s="79"/>
      <c r="ALS486" s="79"/>
      <c r="ALT486" s="79"/>
      <c r="ALU486" s="79"/>
      <c r="ALV486" s="79"/>
      <c r="ALW486" s="79"/>
      <c r="ALX486" s="79"/>
      <c r="ALY486" s="79"/>
      <c r="ALZ486" s="79"/>
      <c r="AMA486" s="79"/>
      <c r="AMB486" s="79"/>
      <c r="AMC486" s="79"/>
      <c r="AMD486" s="79"/>
      <c r="AME486" s="79"/>
      <c r="AMF486" s="79"/>
      <c r="AMG486" s="79"/>
      <c r="AMH486" s="79"/>
      <c r="AMI486" s="79"/>
      <c r="AMJ486" s="79"/>
      <c r="AMK486" s="79"/>
      <c r="AML486" s="79"/>
      <c r="AMM486" s="79"/>
      <c r="AMN486" s="79"/>
      <c r="AMO486" s="79"/>
      <c r="AMP486" s="79"/>
      <c r="AMQ486" s="79"/>
      <c r="AMR486" s="79"/>
      <c r="AMS486" s="79"/>
      <c r="AMT486" s="79"/>
      <c r="AMU486" s="79"/>
      <c r="AMV486" s="79"/>
      <c r="AMW486" s="79"/>
      <c r="AMX486" s="79"/>
      <c r="AMY486" s="79"/>
      <c r="AMZ486" s="79"/>
      <c r="ANA486" s="79"/>
      <c r="ANB486" s="79"/>
      <c r="ANC486" s="79"/>
      <c r="AND486" s="79"/>
      <c r="ANE486" s="79"/>
      <c r="ANF486" s="79"/>
      <c r="ANG486" s="79"/>
      <c r="ANH486" s="79"/>
      <c r="ANI486" s="79"/>
      <c r="ANJ486" s="79"/>
      <c r="ANK486" s="79"/>
      <c r="ANL486" s="79"/>
      <c r="ANM486" s="79"/>
      <c r="ANN486" s="79"/>
      <c r="ANO486" s="79"/>
      <c r="ANP486" s="79"/>
      <c r="ANQ486" s="79"/>
      <c r="ANR486" s="79"/>
      <c r="ANS486" s="79"/>
      <c r="ANT486" s="79"/>
      <c r="ANU486" s="79"/>
      <c r="ANV486" s="79"/>
      <c r="ANW486" s="79"/>
      <c r="ANX486" s="79"/>
      <c r="ANY486" s="79"/>
      <c r="ANZ486" s="79"/>
      <c r="AOA486" s="79"/>
      <c r="AOB486" s="79"/>
      <c r="AOC486" s="79"/>
      <c r="AOD486" s="79"/>
      <c r="AOE486" s="79"/>
      <c r="AOF486" s="79"/>
      <c r="AOG486" s="79"/>
      <c r="AOH486" s="79"/>
      <c r="AOI486" s="79"/>
      <c r="AOJ486" s="79"/>
      <c r="AOK486" s="79"/>
      <c r="AOL486" s="79"/>
      <c r="AOM486" s="79"/>
      <c r="AON486" s="79"/>
      <c r="AOO486" s="79"/>
      <c r="AOP486" s="79"/>
      <c r="AOQ486" s="79"/>
      <c r="AOR486" s="79"/>
      <c r="AOS486" s="79"/>
      <c r="AOT486" s="79"/>
      <c r="AOU486" s="79"/>
      <c r="AOV486" s="79"/>
      <c r="AOW486" s="79"/>
      <c r="AOX486" s="79"/>
      <c r="AOY486" s="79"/>
      <c r="AOZ486" s="79"/>
      <c r="APA486" s="79"/>
      <c r="APB486" s="79"/>
      <c r="APC486" s="79"/>
      <c r="APD486" s="79"/>
      <c r="APE486" s="79"/>
      <c r="APF486" s="79"/>
      <c r="APG486" s="79"/>
      <c r="APH486" s="79"/>
      <c r="API486" s="79"/>
      <c r="APJ486" s="79"/>
      <c r="APK486" s="79"/>
      <c r="APL486" s="79"/>
      <c r="APM486" s="79"/>
      <c r="APN486" s="79"/>
      <c r="APO486" s="79"/>
      <c r="APP486" s="79"/>
      <c r="APQ486" s="79"/>
      <c r="APR486" s="79"/>
      <c r="APS486" s="79"/>
      <c r="APT486" s="79"/>
      <c r="APU486" s="79"/>
      <c r="APV486" s="79"/>
      <c r="APW486" s="79"/>
      <c r="APX486" s="79"/>
      <c r="APY486" s="79"/>
      <c r="APZ486" s="79"/>
      <c r="AQA486" s="79"/>
      <c r="AQB486" s="79"/>
      <c r="AQC486" s="79"/>
      <c r="AQD486" s="79"/>
      <c r="AQE486" s="79"/>
      <c r="AQF486" s="79"/>
      <c r="AQG486" s="79"/>
      <c r="AQH486" s="79"/>
      <c r="AQI486" s="79"/>
      <c r="AQJ486" s="79"/>
      <c r="AQK486" s="79"/>
      <c r="AQL486" s="79"/>
      <c r="AQM486" s="79"/>
      <c r="AQN486" s="79"/>
      <c r="AQO486" s="79"/>
      <c r="AQP486" s="79"/>
      <c r="AQQ486" s="79"/>
      <c r="AQR486" s="79"/>
      <c r="AQS486" s="79"/>
      <c r="AQT486" s="79"/>
      <c r="AQU486" s="79"/>
      <c r="AQV486" s="79"/>
      <c r="AQW486" s="79"/>
      <c r="AQX486" s="79"/>
      <c r="AQY486" s="79"/>
      <c r="AQZ486" s="79"/>
      <c r="ARA486" s="79"/>
      <c r="ARB486" s="79"/>
      <c r="ARC486" s="79"/>
      <c r="ARD486" s="79"/>
      <c r="ARE486" s="79"/>
      <c r="ARF486" s="79"/>
      <c r="ARG486" s="79"/>
      <c r="ARH486" s="79"/>
      <c r="ARI486" s="79"/>
      <c r="ARJ486" s="79"/>
      <c r="ARK486" s="79"/>
      <c r="ARL486" s="79"/>
      <c r="ARM486" s="79"/>
      <c r="ARN486" s="79"/>
      <c r="ARO486" s="79"/>
      <c r="ARP486" s="79"/>
      <c r="ARQ486" s="79"/>
      <c r="ARR486" s="79"/>
      <c r="ARS486" s="79"/>
      <c r="ART486" s="79"/>
      <c r="ARU486" s="79"/>
      <c r="ARV486" s="79"/>
      <c r="ARW486" s="79"/>
      <c r="ARX486" s="79"/>
      <c r="ARY486" s="79"/>
      <c r="ARZ486" s="79"/>
      <c r="ASA486" s="79"/>
      <c r="ASB486" s="79"/>
      <c r="ASC486" s="79"/>
      <c r="ASD486" s="79"/>
      <c r="ASE486" s="79"/>
      <c r="ASF486" s="79"/>
      <c r="ASG486" s="79"/>
      <c r="ASH486" s="79"/>
      <c r="ASI486" s="79"/>
      <c r="ASJ486" s="79"/>
      <c r="ASK486" s="79"/>
      <c r="ASL486" s="79"/>
      <c r="ASM486" s="79"/>
      <c r="ASN486" s="79"/>
      <c r="ASO486" s="79"/>
      <c r="ASP486" s="79"/>
      <c r="ASQ486" s="79"/>
      <c r="ASR486" s="79"/>
      <c r="ASS486" s="79"/>
      <c r="AST486" s="79"/>
      <c r="ASU486" s="79"/>
      <c r="ASV486" s="79"/>
      <c r="ASW486" s="79"/>
      <c r="ASX486" s="79"/>
      <c r="ASY486" s="79"/>
      <c r="ASZ486" s="79"/>
      <c r="ATA486" s="79"/>
      <c r="ATB486" s="79"/>
      <c r="ATC486" s="79"/>
      <c r="ATD486" s="79"/>
      <c r="ATE486" s="79"/>
      <c r="ATF486" s="79"/>
      <c r="ATG486" s="79"/>
      <c r="ATH486" s="79"/>
      <c r="ATI486" s="79"/>
      <c r="ATJ486" s="79"/>
      <c r="ATK486" s="79"/>
      <c r="ATL486" s="79"/>
      <c r="ATM486" s="79"/>
      <c r="ATN486" s="79"/>
      <c r="ATO486" s="79"/>
      <c r="ATP486" s="79"/>
      <c r="ATQ486" s="79"/>
      <c r="ATR486" s="79"/>
      <c r="ATS486" s="79"/>
      <c r="ATT486" s="79"/>
      <c r="ATU486" s="79"/>
      <c r="ATV486" s="79"/>
      <c r="ATW486" s="79"/>
      <c r="ATX486" s="79"/>
      <c r="ATY486" s="79"/>
      <c r="ATZ486" s="79"/>
      <c r="AUA486" s="79"/>
      <c r="AUB486" s="79"/>
      <c r="AUC486" s="79"/>
      <c r="AUD486" s="79"/>
      <c r="AUE486" s="79"/>
      <c r="AUF486" s="79"/>
      <c r="AUG486" s="79"/>
      <c r="AUH486" s="79"/>
      <c r="AUI486" s="79"/>
      <c r="AUJ486" s="79"/>
      <c r="AUK486" s="79"/>
      <c r="AUL486" s="79"/>
      <c r="AUM486" s="79"/>
      <c r="AUN486" s="79"/>
      <c r="AUO486" s="79"/>
      <c r="AUP486" s="79"/>
      <c r="AUQ486" s="79"/>
      <c r="AUR486" s="79"/>
      <c r="AUS486" s="79"/>
      <c r="AUT486" s="79"/>
      <c r="AUU486" s="79"/>
      <c r="AUV486" s="79"/>
      <c r="AUW486" s="79"/>
      <c r="AUX486" s="79"/>
      <c r="AUY486" s="79"/>
      <c r="AUZ486" s="79"/>
      <c r="AVA486" s="79"/>
      <c r="AVB486" s="79"/>
      <c r="AVC486" s="79"/>
      <c r="AVD486" s="79"/>
      <c r="AVE486" s="79"/>
      <c r="AVF486" s="79"/>
      <c r="AVG486" s="79"/>
      <c r="AVH486" s="79"/>
      <c r="AVI486" s="79"/>
      <c r="AVJ486" s="79"/>
      <c r="AVK486" s="79"/>
      <c r="AVL486" s="79"/>
      <c r="AVM486" s="79"/>
      <c r="AVN486" s="79"/>
      <c r="AVO486" s="79"/>
      <c r="AVP486" s="79"/>
      <c r="AVQ486" s="79"/>
      <c r="AVR486" s="79"/>
      <c r="AVS486" s="79"/>
      <c r="AVT486" s="79"/>
      <c r="AVU486" s="79"/>
      <c r="AVV486" s="79"/>
      <c r="AVW486" s="79"/>
      <c r="AVX486" s="79"/>
      <c r="AVY486" s="79"/>
      <c r="AVZ486" s="79"/>
      <c r="AWA486" s="79"/>
      <c r="AWB486" s="79"/>
      <c r="AWC486" s="79"/>
      <c r="AWD486" s="79"/>
      <c r="AWE486" s="79"/>
      <c r="AWF486" s="79"/>
      <c r="AWG486" s="79"/>
      <c r="AWH486" s="79"/>
      <c r="AWI486" s="79"/>
      <c r="AWJ486" s="79"/>
      <c r="AWK486" s="79"/>
      <c r="AWL486" s="79"/>
      <c r="AWM486" s="79"/>
      <c r="AWN486" s="79"/>
      <c r="AWO486" s="79"/>
      <c r="AWP486" s="79"/>
      <c r="AWQ486" s="79"/>
      <c r="AWR486" s="79"/>
      <c r="AWS486" s="79"/>
      <c r="AWT486" s="79"/>
      <c r="AWU486" s="79"/>
      <c r="AWV486" s="79"/>
      <c r="AWW486" s="79"/>
      <c r="AWX486" s="79"/>
      <c r="AWY486" s="79"/>
      <c r="AWZ486" s="79"/>
      <c r="AXA486" s="79"/>
      <c r="AXB486" s="79"/>
      <c r="AXC486" s="79"/>
      <c r="AXD486" s="79"/>
      <c r="AXE486" s="79"/>
      <c r="AXF486" s="79"/>
      <c r="AXG486" s="79"/>
      <c r="AXH486" s="79"/>
      <c r="AXI486" s="79"/>
      <c r="AXJ486" s="79"/>
      <c r="AXK486" s="79"/>
      <c r="AXL486" s="79"/>
      <c r="AXM486" s="79"/>
      <c r="AXN486" s="79"/>
      <c r="AXO486" s="79"/>
      <c r="AXP486" s="79"/>
      <c r="AXQ486" s="79"/>
      <c r="AXR486" s="79"/>
      <c r="AXS486" s="79"/>
      <c r="AXT486" s="79"/>
      <c r="AXU486" s="79"/>
      <c r="AXV486" s="79"/>
      <c r="AXW486" s="79"/>
      <c r="AXX486" s="79"/>
      <c r="AXY486" s="79"/>
      <c r="AXZ486" s="79"/>
      <c r="AYA486" s="79"/>
      <c r="AYB486" s="79"/>
      <c r="AYC486" s="79"/>
      <c r="AYD486" s="79"/>
      <c r="AYE486" s="79"/>
      <c r="AYF486" s="79"/>
      <c r="AYG486" s="79"/>
      <c r="AYH486" s="79"/>
      <c r="AYI486" s="79"/>
      <c r="AYJ486" s="79"/>
      <c r="AYK486" s="79"/>
      <c r="AYL486" s="79"/>
      <c r="AYM486" s="79"/>
      <c r="AYN486" s="79"/>
      <c r="AYO486" s="79"/>
      <c r="AYP486" s="79"/>
      <c r="AYQ486" s="79"/>
      <c r="AYR486" s="79"/>
      <c r="AYS486" s="79"/>
      <c r="AYT486" s="79"/>
      <c r="AYU486" s="79"/>
      <c r="AYV486" s="79"/>
      <c r="AYW486" s="79"/>
      <c r="AYX486" s="79"/>
      <c r="AYY486" s="79"/>
      <c r="AYZ486" s="79"/>
      <c r="AZA486" s="79"/>
      <c r="AZB486" s="79"/>
      <c r="AZC486" s="79"/>
      <c r="AZD486" s="79"/>
      <c r="AZE486" s="79"/>
      <c r="AZF486" s="79"/>
      <c r="AZG486" s="79"/>
      <c r="AZH486" s="79"/>
      <c r="AZI486" s="79"/>
      <c r="AZJ486" s="79"/>
      <c r="AZK486" s="79"/>
      <c r="AZL486" s="79"/>
      <c r="AZM486" s="79"/>
      <c r="AZN486" s="79"/>
      <c r="AZO486" s="79"/>
      <c r="AZP486" s="79"/>
      <c r="AZQ486" s="79"/>
      <c r="AZR486" s="79"/>
      <c r="AZS486" s="79"/>
      <c r="AZT486" s="79"/>
      <c r="AZU486" s="79"/>
      <c r="AZV486" s="79"/>
      <c r="AZW486" s="79"/>
      <c r="AZX486" s="79"/>
      <c r="AZY486" s="79"/>
      <c r="AZZ486" s="79"/>
      <c r="BAA486" s="79"/>
      <c r="BAB486" s="79"/>
      <c r="BAC486" s="79"/>
      <c r="BAD486" s="79"/>
      <c r="BAE486" s="79"/>
      <c r="BAF486" s="79"/>
      <c r="BAG486" s="79"/>
      <c r="BAH486" s="79"/>
      <c r="BAI486" s="79"/>
      <c r="BAJ486" s="79"/>
      <c r="BAK486" s="79"/>
      <c r="BAL486" s="79"/>
      <c r="BAM486" s="79"/>
      <c r="BAN486" s="79"/>
      <c r="BAO486" s="79"/>
      <c r="BAP486" s="79"/>
      <c r="BAQ486" s="79"/>
      <c r="BAR486" s="79"/>
      <c r="BAS486" s="79"/>
      <c r="BAT486" s="79"/>
      <c r="BAU486" s="79"/>
      <c r="BAV486" s="79"/>
      <c r="BAW486" s="79"/>
      <c r="BAX486" s="79"/>
      <c r="BAY486" s="79"/>
      <c r="BAZ486" s="79"/>
      <c r="BBA486" s="79"/>
      <c r="BBB486" s="79"/>
      <c r="BBC486" s="79"/>
      <c r="BBD486" s="79"/>
      <c r="BBE486" s="79"/>
      <c r="BBF486" s="79"/>
      <c r="BBG486" s="79"/>
      <c r="BBH486" s="79"/>
      <c r="BBI486" s="79"/>
      <c r="BBJ486" s="79"/>
      <c r="BBK486" s="79"/>
      <c r="BBL486" s="79"/>
      <c r="BBM486" s="79"/>
      <c r="BBN486" s="79"/>
      <c r="BBO486" s="79"/>
      <c r="BBP486" s="79"/>
      <c r="BBQ486" s="79"/>
      <c r="BBR486" s="79"/>
      <c r="BBS486" s="79"/>
      <c r="BBT486" s="79"/>
      <c r="BBU486" s="79"/>
      <c r="BBV486" s="79"/>
      <c r="BBW486" s="79"/>
      <c r="BBX486" s="79"/>
      <c r="BBY486" s="79"/>
      <c r="BBZ486" s="79"/>
      <c r="BCA486" s="79"/>
      <c r="BCB486" s="79"/>
      <c r="BCC486" s="79"/>
      <c r="BCD486" s="79"/>
      <c r="BCE486" s="79"/>
      <c r="BCF486" s="79"/>
      <c r="BCG486" s="79"/>
      <c r="BCH486" s="79"/>
      <c r="BCI486" s="79"/>
      <c r="BCJ486" s="79"/>
      <c r="BCK486" s="79"/>
      <c r="BCL486" s="79"/>
      <c r="BCM486" s="79"/>
      <c r="BCN486" s="79"/>
      <c r="BCO486" s="79"/>
      <c r="BCP486" s="79"/>
      <c r="BCQ486" s="79"/>
      <c r="BCR486" s="79"/>
      <c r="BCS486" s="79"/>
      <c r="BCT486" s="79"/>
      <c r="BCU486" s="79"/>
      <c r="BCV486" s="79"/>
      <c r="BCW486" s="79"/>
      <c r="BCX486" s="79"/>
      <c r="BCY486" s="79"/>
      <c r="BCZ486" s="79"/>
      <c r="BDA486" s="79"/>
      <c r="BDB486" s="79"/>
      <c r="BDC486" s="79"/>
      <c r="BDD486" s="79"/>
      <c r="BDE486" s="79"/>
      <c r="BDF486" s="79"/>
      <c r="BDG486" s="79"/>
      <c r="BDH486" s="79"/>
      <c r="BDI486" s="79"/>
      <c r="BDJ486" s="79"/>
      <c r="BDK486" s="79"/>
      <c r="BDL486" s="79"/>
      <c r="BDM486" s="79"/>
      <c r="BDN486" s="79"/>
      <c r="BDO486" s="79"/>
      <c r="BDP486" s="79"/>
      <c r="BDQ486" s="79"/>
      <c r="BDR486" s="79"/>
      <c r="BDS486" s="79"/>
      <c r="BDT486" s="79"/>
      <c r="BDU486" s="79"/>
      <c r="BDV486" s="79"/>
      <c r="BDW486" s="79"/>
      <c r="BDX486" s="79"/>
      <c r="BDY486" s="79"/>
      <c r="BDZ486" s="79"/>
      <c r="BEA486" s="79"/>
      <c r="BEB486" s="79"/>
      <c r="BEC486" s="79"/>
      <c r="BED486" s="79"/>
      <c r="BEE486" s="79"/>
      <c r="BEF486" s="79"/>
      <c r="BEG486" s="79"/>
      <c r="BEH486" s="79"/>
      <c r="BEI486" s="79"/>
      <c r="BEJ486" s="79"/>
      <c r="BEK486" s="79"/>
      <c r="BEL486" s="79"/>
      <c r="BEM486" s="79"/>
      <c r="BEN486" s="79"/>
      <c r="BEO486" s="79"/>
      <c r="BEP486" s="79"/>
      <c r="BEQ486" s="79"/>
      <c r="BER486" s="79"/>
      <c r="BES486" s="79"/>
      <c r="BET486" s="79"/>
      <c r="BEU486" s="79"/>
      <c r="BEV486" s="79"/>
      <c r="BEW486" s="79"/>
      <c r="BEX486" s="79"/>
      <c r="BEY486" s="79"/>
      <c r="BEZ486" s="79"/>
      <c r="BFA486" s="79"/>
      <c r="BFB486" s="79"/>
      <c r="BFC486" s="79"/>
      <c r="BFD486" s="79"/>
      <c r="BFE486" s="79"/>
      <c r="BFF486" s="79"/>
      <c r="BFG486" s="79"/>
      <c r="BFH486" s="79"/>
      <c r="BFI486" s="79"/>
      <c r="BFJ486" s="79"/>
      <c r="BFK486" s="79"/>
      <c r="BFL486" s="79"/>
      <c r="BFM486" s="79"/>
      <c r="BFN486" s="79"/>
      <c r="BFO486" s="79"/>
      <c r="BFP486" s="79"/>
      <c r="BFQ486" s="79"/>
      <c r="BFR486" s="79"/>
      <c r="BFS486" s="79"/>
      <c r="BFT486" s="79"/>
      <c r="BFU486" s="79"/>
      <c r="BFV486" s="79"/>
      <c r="BFW486" s="79"/>
      <c r="BFX486" s="79"/>
      <c r="BFY486" s="79"/>
      <c r="BFZ486" s="79"/>
      <c r="BGA486" s="79"/>
      <c r="BGB486" s="79"/>
      <c r="BGC486" s="79"/>
      <c r="BGD486" s="79"/>
      <c r="BGE486" s="79"/>
      <c r="BGF486" s="79"/>
      <c r="BGG486" s="79"/>
      <c r="BGH486" s="79"/>
      <c r="BGI486" s="79"/>
      <c r="BGJ486" s="79"/>
      <c r="BGK486" s="79"/>
      <c r="BGL486" s="79"/>
      <c r="BGM486" s="79"/>
      <c r="BGN486" s="79"/>
      <c r="BGO486" s="79"/>
      <c r="BGP486" s="79"/>
      <c r="BGQ486" s="79"/>
      <c r="BGR486" s="79"/>
      <c r="BGS486" s="79"/>
      <c r="BGT486" s="79"/>
      <c r="BGU486" s="79"/>
      <c r="BGV486" s="79"/>
      <c r="BGW486" s="79"/>
      <c r="BGX486" s="79"/>
      <c r="BGY486" s="79"/>
      <c r="BGZ486" s="79"/>
      <c r="BHA486" s="79"/>
      <c r="BHB486" s="79"/>
      <c r="BHC486" s="79"/>
      <c r="BHD486" s="79"/>
      <c r="BHE486" s="79"/>
      <c r="BHF486" s="79"/>
      <c r="BHG486" s="79"/>
      <c r="BHH486" s="79"/>
      <c r="BHI486" s="79"/>
      <c r="BHJ486" s="79"/>
      <c r="BHK486" s="79"/>
      <c r="BHL486" s="79"/>
      <c r="BHM486" s="79"/>
      <c r="BHN486" s="79"/>
      <c r="BHO486" s="79"/>
      <c r="BHP486" s="79"/>
      <c r="BHQ486" s="79"/>
      <c r="BHR486" s="79"/>
      <c r="BHS486" s="79"/>
      <c r="BHT486" s="79"/>
      <c r="BHU486" s="79"/>
      <c r="BHV486" s="79"/>
      <c r="BHW486" s="79"/>
      <c r="BHX486" s="79"/>
      <c r="BHY486" s="79"/>
      <c r="BHZ486" s="79"/>
      <c r="BIA486" s="79"/>
      <c r="BIB486" s="79"/>
      <c r="BIC486" s="79"/>
      <c r="BID486" s="79"/>
      <c r="BIE486" s="79"/>
      <c r="BIF486" s="79"/>
      <c r="BIG486" s="79"/>
      <c r="BIH486" s="79"/>
      <c r="BII486" s="79"/>
      <c r="BIJ486" s="79"/>
      <c r="BIK486" s="79"/>
      <c r="BIL486" s="79"/>
      <c r="BIM486" s="79"/>
      <c r="BIN486" s="79"/>
      <c r="BIO486" s="79"/>
      <c r="BIP486" s="79"/>
      <c r="BIQ486" s="79"/>
      <c r="BIR486" s="79"/>
      <c r="BIS486" s="79"/>
      <c r="BIT486" s="79"/>
      <c r="BIU486" s="79"/>
      <c r="BIV486" s="79"/>
      <c r="BIW486" s="79"/>
      <c r="BIX486" s="79"/>
      <c r="BIY486" s="79"/>
      <c r="BIZ486" s="79"/>
      <c r="BJA486" s="79"/>
      <c r="BJB486" s="79"/>
      <c r="BJC486" s="79"/>
      <c r="BJD486" s="79"/>
      <c r="BJE486" s="79"/>
      <c r="BJF486" s="79"/>
      <c r="BJG486" s="79"/>
      <c r="BJH486" s="79"/>
      <c r="BJI486" s="79"/>
      <c r="BJJ486" s="79"/>
      <c r="BJK486" s="79"/>
      <c r="BJL486" s="79"/>
      <c r="BJM486" s="79"/>
      <c r="BJN486" s="79"/>
      <c r="BJO486" s="79"/>
      <c r="BJP486" s="79"/>
      <c r="BJQ486" s="79"/>
      <c r="BJR486" s="79"/>
      <c r="BJS486" s="79"/>
      <c r="BJT486" s="79"/>
      <c r="BJU486" s="79"/>
      <c r="BJV486" s="79"/>
      <c r="BJW486" s="79"/>
      <c r="BJX486" s="79"/>
      <c r="BJY486" s="79"/>
      <c r="BJZ486" s="79"/>
      <c r="BKA486" s="79"/>
      <c r="BKB486" s="79"/>
      <c r="BKC486" s="79"/>
      <c r="BKD486" s="79"/>
      <c r="BKE486" s="79"/>
      <c r="BKF486" s="79"/>
      <c r="BKG486" s="79"/>
      <c r="BKH486" s="79"/>
      <c r="BKI486" s="79"/>
      <c r="BKJ486" s="79"/>
      <c r="BKK486" s="79"/>
      <c r="BKL486" s="79"/>
      <c r="BKM486" s="79"/>
      <c r="BKN486" s="79"/>
      <c r="BKO486" s="79"/>
      <c r="BKP486" s="79"/>
      <c r="BKQ486" s="79"/>
      <c r="BKR486" s="79"/>
      <c r="BKS486" s="79"/>
      <c r="BKT486" s="79"/>
      <c r="BKU486" s="79"/>
      <c r="BKV486" s="79"/>
      <c r="BKW486" s="79"/>
      <c r="BKX486" s="79"/>
      <c r="BKY486" s="79"/>
      <c r="BKZ486" s="79"/>
      <c r="BLA486" s="79"/>
      <c r="BLB486" s="79"/>
      <c r="BLC486" s="79"/>
      <c r="BLD486" s="79"/>
      <c r="BLE486" s="79"/>
      <c r="BLF486" s="79"/>
      <c r="BLG486" s="79"/>
      <c r="BLH486" s="79"/>
      <c r="BLI486" s="79"/>
      <c r="BLJ486" s="79"/>
      <c r="BLK486" s="79"/>
      <c r="BLL486" s="79"/>
      <c r="BLM486" s="79"/>
      <c r="BLN486" s="79"/>
      <c r="BLO486" s="79"/>
      <c r="BLP486" s="79"/>
      <c r="BLQ486" s="79"/>
      <c r="BLR486" s="79"/>
      <c r="BLS486" s="79"/>
      <c r="BLT486" s="79"/>
      <c r="BLU486" s="79"/>
      <c r="BLV486" s="79"/>
      <c r="BLW486" s="79"/>
      <c r="BLX486" s="79"/>
      <c r="BLY486" s="79"/>
      <c r="BLZ486" s="79"/>
      <c r="BMA486" s="79"/>
      <c r="BMB486" s="79"/>
      <c r="BMC486" s="79"/>
      <c r="BMD486" s="79"/>
      <c r="BME486" s="79"/>
      <c r="BMF486" s="79"/>
      <c r="BMG486" s="79"/>
      <c r="BMH486" s="79"/>
      <c r="BMI486" s="79"/>
      <c r="BMJ486" s="79"/>
      <c r="BMK486" s="79"/>
      <c r="BML486" s="79"/>
      <c r="BMM486" s="79"/>
      <c r="BMN486" s="79"/>
      <c r="BMO486" s="79"/>
      <c r="BMP486" s="79"/>
      <c r="BMQ486" s="79"/>
      <c r="BMR486" s="79"/>
      <c r="BMS486" s="79"/>
      <c r="BMT486" s="79"/>
      <c r="BMU486" s="79"/>
      <c r="BMV486" s="79"/>
      <c r="BMW486" s="79"/>
      <c r="BMX486" s="79"/>
      <c r="BMY486" s="79"/>
      <c r="BMZ486" s="79"/>
      <c r="BNA486" s="79"/>
      <c r="BNB486" s="79"/>
      <c r="BNC486" s="79"/>
      <c r="BND486" s="79"/>
      <c r="BNE486" s="79"/>
      <c r="BNF486" s="79"/>
      <c r="BNG486" s="79"/>
      <c r="BNH486" s="79"/>
      <c r="BNI486" s="79"/>
      <c r="BNJ486" s="79"/>
      <c r="BNK486" s="79"/>
      <c r="BNL486" s="79"/>
      <c r="BNM486" s="79"/>
      <c r="BNN486" s="79"/>
      <c r="BNO486" s="79"/>
      <c r="BNP486" s="79"/>
      <c r="BNQ486" s="79"/>
      <c r="BNR486" s="79"/>
      <c r="BNS486" s="79"/>
      <c r="BNT486" s="79"/>
      <c r="BNU486" s="79"/>
      <c r="BNV486" s="79"/>
      <c r="BNW486" s="79"/>
      <c r="BNX486" s="79"/>
      <c r="BNY486" s="79"/>
      <c r="BNZ486" s="79"/>
      <c r="BOA486" s="79"/>
      <c r="BOB486" s="79"/>
      <c r="BOC486" s="79"/>
      <c r="BOD486" s="79"/>
      <c r="BOE486" s="79"/>
      <c r="BOF486" s="79"/>
      <c r="BOG486" s="79"/>
      <c r="BOH486" s="79"/>
      <c r="BOI486" s="79"/>
      <c r="BOJ486" s="79"/>
      <c r="BOK486" s="79"/>
      <c r="BOL486" s="79"/>
      <c r="BOM486" s="79"/>
      <c r="BON486" s="79"/>
      <c r="BOO486" s="79"/>
      <c r="BOP486" s="79"/>
      <c r="BOQ486" s="79"/>
      <c r="BOR486" s="79"/>
      <c r="BOS486" s="79"/>
      <c r="BOT486" s="79"/>
      <c r="BOU486" s="79"/>
      <c r="BOV486" s="79"/>
      <c r="BOW486" s="79"/>
      <c r="BOX486" s="79"/>
      <c r="BOY486" s="79"/>
      <c r="BOZ486" s="79"/>
      <c r="BPA486" s="79"/>
      <c r="BPB486" s="79"/>
      <c r="BPC486" s="79"/>
      <c r="BPD486" s="79"/>
      <c r="BPE486" s="79"/>
      <c r="BPF486" s="79"/>
      <c r="BPG486" s="79"/>
      <c r="BPH486" s="79"/>
      <c r="BPI486" s="79"/>
      <c r="BPJ486" s="79"/>
      <c r="BPK486" s="79"/>
      <c r="BPL486" s="79"/>
      <c r="BPM486" s="79"/>
      <c r="BPN486" s="79"/>
      <c r="BPO486" s="79"/>
      <c r="BPP486" s="79"/>
      <c r="BPQ486" s="79"/>
      <c r="BPR486" s="79"/>
      <c r="BPS486" s="79"/>
      <c r="BPT486" s="79"/>
      <c r="BPU486" s="79"/>
      <c r="BPV486" s="79"/>
      <c r="BPW486" s="79"/>
      <c r="BPX486" s="79"/>
      <c r="BPY486" s="79"/>
      <c r="BPZ486" s="79"/>
      <c r="BQA486" s="79"/>
      <c r="BQB486" s="79"/>
      <c r="BQC486" s="79"/>
      <c r="BQD486" s="79"/>
      <c r="BQE486" s="79"/>
      <c r="BQF486" s="79"/>
      <c r="BQG486" s="79"/>
      <c r="BQH486" s="79"/>
      <c r="BQI486" s="79"/>
      <c r="BQJ486" s="79"/>
      <c r="BQK486" s="79"/>
      <c r="BQL486" s="79"/>
      <c r="BQM486" s="79"/>
      <c r="BQN486" s="79"/>
      <c r="BQO486" s="79"/>
      <c r="BQP486" s="79"/>
      <c r="BQQ486" s="79"/>
      <c r="BQR486" s="79"/>
      <c r="BQS486" s="79"/>
      <c r="BQT486" s="79"/>
      <c r="BQU486" s="79"/>
      <c r="BQV486" s="79"/>
      <c r="BQW486" s="79"/>
      <c r="BQX486" s="79"/>
      <c r="BQY486" s="79"/>
      <c r="BQZ486" s="79"/>
      <c r="BRA486" s="79"/>
      <c r="BRB486" s="79"/>
      <c r="BRC486" s="79"/>
      <c r="BRD486" s="79"/>
      <c r="BRE486" s="79"/>
      <c r="BRF486" s="79"/>
      <c r="BRG486" s="79"/>
      <c r="BRH486" s="79"/>
      <c r="BRI486" s="79"/>
      <c r="BRJ486" s="79"/>
      <c r="BRK486" s="79"/>
      <c r="BRL486" s="79"/>
      <c r="BRM486" s="79"/>
      <c r="BRN486" s="79"/>
      <c r="BRO486" s="79"/>
      <c r="BRP486" s="79"/>
      <c r="BRQ486" s="79"/>
      <c r="BRR486" s="79"/>
      <c r="BRS486" s="79"/>
      <c r="BRT486" s="79"/>
      <c r="BRU486" s="79"/>
      <c r="BRV486" s="79"/>
      <c r="BRW486" s="79"/>
      <c r="BRX486" s="79"/>
      <c r="BRY486" s="79"/>
      <c r="BRZ486" s="79"/>
      <c r="BSA486" s="79"/>
      <c r="BSB486" s="79"/>
      <c r="BSC486" s="79"/>
      <c r="BSD486" s="79"/>
      <c r="BSE486" s="79"/>
      <c r="BSF486" s="79"/>
      <c r="BSG486" s="79"/>
      <c r="BSH486" s="79"/>
      <c r="BSI486" s="79"/>
      <c r="BSJ486" s="79"/>
      <c r="BSK486" s="79"/>
      <c r="BSL486" s="79"/>
      <c r="BSM486" s="79"/>
      <c r="BSN486" s="79"/>
      <c r="BSO486" s="79"/>
      <c r="BSP486" s="79"/>
      <c r="BSQ486" s="79"/>
      <c r="BSR486" s="79"/>
      <c r="BSS486" s="79"/>
      <c r="BST486" s="79"/>
      <c r="BSU486" s="79"/>
      <c r="BSV486" s="79"/>
      <c r="BSW486" s="79"/>
      <c r="BSX486" s="79"/>
      <c r="BSY486" s="79"/>
      <c r="BSZ486" s="79"/>
      <c r="BTA486" s="79"/>
      <c r="BTB486" s="79"/>
      <c r="BTC486" s="79"/>
      <c r="BTD486" s="79"/>
      <c r="BTE486" s="79"/>
      <c r="BTF486" s="79"/>
      <c r="BTG486" s="79"/>
      <c r="BTH486" s="79"/>
      <c r="BTI486" s="79"/>
      <c r="BTJ486" s="79"/>
      <c r="BTK486" s="79"/>
      <c r="BTL486" s="79"/>
      <c r="BTM486" s="79"/>
      <c r="BTN486" s="79"/>
      <c r="BTO486" s="79"/>
      <c r="BTP486" s="79"/>
      <c r="BTQ486" s="79"/>
      <c r="BTR486" s="79"/>
      <c r="BTS486" s="79"/>
      <c r="BTT486" s="79"/>
      <c r="BTU486" s="79"/>
      <c r="BTV486" s="79"/>
      <c r="BTW486" s="79"/>
      <c r="BTX486" s="79"/>
      <c r="BTY486" s="79"/>
      <c r="BTZ486" s="79"/>
      <c r="BUA486" s="79"/>
      <c r="BUB486" s="79"/>
      <c r="BUC486" s="79"/>
      <c r="BUD486" s="79"/>
      <c r="BUE486" s="79"/>
      <c r="BUF486" s="79"/>
      <c r="BUG486" s="79"/>
      <c r="BUH486" s="79"/>
      <c r="BUI486" s="79"/>
      <c r="BUJ486" s="79"/>
      <c r="BUK486" s="79"/>
      <c r="BUL486" s="79"/>
      <c r="BUM486" s="79"/>
      <c r="BUN486" s="79"/>
      <c r="BUO486" s="79"/>
      <c r="BUP486" s="79"/>
      <c r="BUQ486" s="79"/>
      <c r="BUR486" s="79"/>
      <c r="BUS486" s="79"/>
      <c r="BUT486" s="79"/>
      <c r="BUU486" s="79"/>
      <c r="BUV486" s="79"/>
      <c r="BUW486" s="79"/>
      <c r="BUX486" s="79"/>
      <c r="BUY486" s="79"/>
      <c r="BUZ486" s="79"/>
      <c r="BVA486" s="79"/>
      <c r="BVB486" s="79"/>
      <c r="BVC486" s="79"/>
      <c r="BVD486" s="79"/>
      <c r="BVE486" s="79"/>
      <c r="BVF486" s="79"/>
      <c r="BVG486" s="79"/>
      <c r="BVH486" s="79"/>
      <c r="BVI486" s="79"/>
      <c r="BVJ486" s="79"/>
      <c r="BVK486" s="79"/>
      <c r="BVL486" s="79"/>
      <c r="BVM486" s="79"/>
      <c r="BVN486" s="79"/>
      <c r="BVO486" s="79"/>
      <c r="BVP486" s="79"/>
      <c r="BVQ486" s="79"/>
      <c r="BVR486" s="79"/>
      <c r="BVS486" s="79"/>
      <c r="BVT486" s="79"/>
      <c r="BVU486" s="79"/>
      <c r="BVV486" s="79"/>
      <c r="BVW486" s="79"/>
      <c r="BVX486" s="79"/>
      <c r="BVY486" s="79"/>
      <c r="BVZ486" s="79"/>
      <c r="BWA486" s="79"/>
      <c r="BWB486" s="79"/>
      <c r="BWC486" s="79"/>
      <c r="BWD486" s="79"/>
      <c r="BWE486" s="79"/>
      <c r="BWF486" s="79"/>
      <c r="BWG486" s="79"/>
      <c r="BWH486" s="79"/>
      <c r="BWI486" s="79"/>
      <c r="BWJ486" s="79"/>
      <c r="BWK486" s="79"/>
      <c r="BWL486" s="79"/>
      <c r="BWM486" s="79"/>
      <c r="BWN486" s="79"/>
      <c r="BWO486" s="79"/>
      <c r="BWP486" s="79"/>
      <c r="BWQ486" s="79"/>
      <c r="BWR486" s="79"/>
      <c r="BWS486" s="79"/>
      <c r="BWT486" s="79"/>
      <c r="BWU486" s="79"/>
      <c r="BWV486" s="79"/>
      <c r="BWW486" s="79"/>
      <c r="BWX486" s="79"/>
      <c r="BWY486" s="79"/>
      <c r="BWZ486" s="79"/>
      <c r="BXA486" s="79"/>
      <c r="BXB486" s="79"/>
      <c r="BXC486" s="79"/>
      <c r="BXD486" s="79"/>
      <c r="BXE486" s="79"/>
      <c r="BXF486" s="79"/>
      <c r="BXG486" s="79"/>
      <c r="BXH486" s="79"/>
      <c r="BXI486" s="79"/>
      <c r="BXJ486" s="79"/>
      <c r="BXK486" s="79"/>
      <c r="BXL486" s="79"/>
      <c r="BXM486" s="79"/>
      <c r="BXN486" s="79"/>
      <c r="BXO486" s="79"/>
      <c r="BXP486" s="79"/>
      <c r="BXQ486" s="79"/>
      <c r="BXR486" s="79"/>
      <c r="BXS486" s="79"/>
      <c r="BXT486" s="79"/>
      <c r="BXU486" s="79"/>
      <c r="BXV486" s="79"/>
      <c r="BXW486" s="79"/>
      <c r="BXX486" s="79"/>
      <c r="BXY486" s="79"/>
      <c r="BXZ486" s="79"/>
      <c r="BYA486" s="79"/>
      <c r="BYB486" s="79"/>
      <c r="BYC486" s="79"/>
      <c r="BYD486" s="79"/>
      <c r="BYE486" s="79"/>
      <c r="BYF486" s="79"/>
      <c r="BYG486" s="79"/>
      <c r="BYH486" s="79"/>
      <c r="BYI486" s="79"/>
      <c r="BYJ486" s="79"/>
      <c r="BYK486" s="79"/>
      <c r="BYL486" s="79"/>
      <c r="BYM486" s="79"/>
      <c r="BYN486" s="79"/>
      <c r="BYO486" s="79"/>
      <c r="BYP486" s="79"/>
      <c r="BYQ486" s="79"/>
      <c r="BYR486" s="79"/>
      <c r="BYS486" s="79"/>
      <c r="BYT486" s="79"/>
      <c r="BYU486" s="79"/>
      <c r="BYV486" s="79"/>
      <c r="BYW486" s="79"/>
      <c r="BYX486" s="79"/>
      <c r="BYY486" s="79"/>
      <c r="BYZ486" s="79"/>
      <c r="BZA486" s="79"/>
      <c r="BZB486" s="79"/>
      <c r="BZC486" s="79"/>
      <c r="BZD486" s="79"/>
      <c r="BZE486" s="79"/>
      <c r="BZF486" s="79"/>
      <c r="BZG486" s="79"/>
      <c r="BZH486" s="79"/>
      <c r="BZI486" s="79"/>
      <c r="BZJ486" s="79"/>
      <c r="BZK486" s="79"/>
      <c r="BZL486" s="79"/>
      <c r="BZM486" s="79"/>
      <c r="BZN486" s="79"/>
      <c r="BZO486" s="79"/>
      <c r="BZP486" s="79"/>
      <c r="BZQ486" s="79"/>
      <c r="BZR486" s="79"/>
      <c r="BZS486" s="79"/>
      <c r="BZT486" s="79"/>
      <c r="BZU486" s="79"/>
      <c r="BZV486" s="79"/>
      <c r="BZW486" s="79"/>
      <c r="BZX486" s="79"/>
      <c r="BZY486" s="79"/>
      <c r="BZZ486" s="79"/>
      <c r="CAA486" s="79"/>
      <c r="CAB486" s="79"/>
      <c r="CAC486" s="79"/>
      <c r="CAD486" s="79"/>
      <c r="CAE486" s="79"/>
      <c r="CAF486" s="79"/>
      <c r="CAG486" s="79"/>
      <c r="CAH486" s="79"/>
      <c r="CAI486" s="79"/>
      <c r="CAJ486" s="79"/>
      <c r="CAK486" s="79"/>
      <c r="CAL486" s="79"/>
      <c r="CAM486" s="79"/>
      <c r="CAN486" s="79"/>
      <c r="CAO486" s="79"/>
      <c r="CAP486" s="79"/>
      <c r="CAQ486" s="79"/>
      <c r="CAR486" s="79"/>
      <c r="CAS486" s="79"/>
      <c r="CAT486" s="79"/>
      <c r="CAU486" s="79"/>
      <c r="CAV486" s="79"/>
      <c r="CAW486" s="79"/>
      <c r="CAX486" s="79"/>
      <c r="CAY486" s="79"/>
      <c r="CAZ486" s="79"/>
      <c r="CBA486" s="79"/>
      <c r="CBB486" s="79"/>
      <c r="CBC486" s="79"/>
      <c r="CBD486" s="79"/>
      <c r="CBE486" s="79"/>
      <c r="CBF486" s="79"/>
      <c r="CBG486" s="79"/>
      <c r="CBH486" s="79"/>
      <c r="CBI486" s="79"/>
      <c r="CBJ486" s="79"/>
      <c r="CBK486" s="79"/>
      <c r="CBL486" s="79"/>
      <c r="CBM486" s="79"/>
      <c r="CBN486" s="79"/>
      <c r="CBO486" s="79"/>
      <c r="CBP486" s="79"/>
      <c r="CBQ486" s="79"/>
      <c r="CBR486" s="79"/>
      <c r="CBS486" s="79"/>
      <c r="CBT486" s="79"/>
      <c r="CBU486" s="79"/>
      <c r="CBV486" s="79"/>
      <c r="CBW486" s="79"/>
      <c r="CBX486" s="79"/>
      <c r="CBY486" s="79"/>
      <c r="CBZ486" s="79"/>
      <c r="CCA486" s="79"/>
      <c r="CCB486" s="79"/>
      <c r="CCC486" s="79"/>
      <c r="CCD486" s="79"/>
      <c r="CCE486" s="79"/>
      <c r="CCF486" s="79"/>
      <c r="CCG486" s="79"/>
      <c r="CCH486" s="79"/>
      <c r="CCI486" s="79"/>
      <c r="CCJ486" s="79"/>
      <c r="CCK486" s="79"/>
      <c r="CCL486" s="79"/>
      <c r="CCM486" s="79"/>
      <c r="CCN486" s="79"/>
      <c r="CCO486" s="79"/>
      <c r="CCP486" s="79"/>
      <c r="CCQ486" s="79"/>
      <c r="CCR486" s="79"/>
      <c r="CCS486" s="79"/>
      <c r="CCT486" s="79"/>
      <c r="CCU486" s="79"/>
      <c r="CCV486" s="79"/>
      <c r="CCW486" s="79"/>
      <c r="CCX486" s="79"/>
      <c r="CCY486" s="79"/>
      <c r="CCZ486" s="79"/>
      <c r="CDA486" s="79"/>
      <c r="CDB486" s="79"/>
      <c r="CDC486" s="79"/>
      <c r="CDD486" s="79"/>
      <c r="CDE486" s="79"/>
      <c r="CDF486" s="79"/>
      <c r="CDG486" s="79"/>
      <c r="CDH486" s="79"/>
      <c r="CDI486" s="79"/>
      <c r="CDJ486" s="79"/>
      <c r="CDK486" s="79"/>
      <c r="CDL486" s="79"/>
      <c r="CDM486" s="79"/>
      <c r="CDN486" s="79"/>
      <c r="CDO486" s="79"/>
      <c r="CDP486" s="79"/>
      <c r="CDQ486" s="79"/>
      <c r="CDR486" s="79"/>
      <c r="CDS486" s="79"/>
      <c r="CDT486" s="79"/>
      <c r="CDU486" s="79"/>
      <c r="CDV486" s="79"/>
      <c r="CDW486" s="79"/>
      <c r="CDX486" s="79"/>
      <c r="CDY486" s="79"/>
      <c r="CDZ486" s="79"/>
      <c r="CEA486" s="79"/>
      <c r="CEB486" s="79"/>
      <c r="CEC486" s="79"/>
      <c r="CED486" s="79"/>
      <c r="CEE486" s="79"/>
      <c r="CEF486" s="79"/>
      <c r="CEG486" s="79"/>
      <c r="CEH486" s="79"/>
      <c r="CEI486" s="79"/>
      <c r="CEJ486" s="79"/>
      <c r="CEK486" s="79"/>
      <c r="CEL486" s="79"/>
      <c r="CEM486" s="79"/>
      <c r="CEN486" s="79"/>
      <c r="CEO486" s="79"/>
      <c r="CEP486" s="79"/>
      <c r="CEQ486" s="79"/>
      <c r="CER486" s="79"/>
      <c r="CES486" s="79"/>
      <c r="CET486" s="79"/>
      <c r="CEU486" s="79"/>
      <c r="CEV486" s="79"/>
      <c r="CEW486" s="79"/>
      <c r="CEX486" s="79"/>
      <c r="CEY486" s="79"/>
      <c r="CEZ486" s="79"/>
      <c r="CFA486" s="79"/>
      <c r="CFB486" s="79"/>
      <c r="CFC486" s="79"/>
      <c r="CFD486" s="79"/>
      <c r="CFE486" s="79"/>
      <c r="CFF486" s="79"/>
      <c r="CFG486" s="79"/>
      <c r="CFH486" s="79"/>
      <c r="CFI486" s="79"/>
      <c r="CFJ486" s="79"/>
      <c r="CFK486" s="79"/>
      <c r="CFL486" s="79"/>
      <c r="CFM486" s="79"/>
      <c r="CFN486" s="79"/>
      <c r="CFO486" s="79"/>
      <c r="CFP486" s="79"/>
      <c r="CFQ486" s="79"/>
      <c r="CFR486" s="79"/>
      <c r="CFS486" s="79"/>
      <c r="CFT486" s="79"/>
      <c r="CFU486" s="79"/>
      <c r="CFV486" s="79"/>
      <c r="CFW486" s="79"/>
      <c r="CFX486" s="79"/>
      <c r="CFY486" s="79"/>
      <c r="CFZ486" s="79"/>
      <c r="CGA486" s="79"/>
      <c r="CGB486" s="79"/>
      <c r="CGC486" s="79"/>
      <c r="CGD486" s="79"/>
      <c r="CGE486" s="79"/>
      <c r="CGF486" s="79"/>
      <c r="CGG486" s="79"/>
      <c r="CGH486" s="79"/>
      <c r="CGI486" s="79"/>
      <c r="CGJ486" s="79"/>
      <c r="CGK486" s="79"/>
      <c r="CGL486" s="79"/>
      <c r="CGM486" s="79"/>
      <c r="CGN486" s="79"/>
      <c r="CGO486" s="79"/>
      <c r="CGP486" s="79"/>
      <c r="CGQ486" s="79"/>
      <c r="CGR486" s="79"/>
      <c r="CGS486" s="79"/>
      <c r="CGT486" s="79"/>
      <c r="CGU486" s="79"/>
      <c r="CGV486" s="79"/>
      <c r="CGW486" s="79"/>
      <c r="CGX486" s="79"/>
      <c r="CGY486" s="79"/>
      <c r="CGZ486" s="79"/>
      <c r="CHA486" s="79"/>
      <c r="CHB486" s="79"/>
      <c r="CHC486" s="79"/>
      <c r="CHD486" s="79"/>
      <c r="CHE486" s="79"/>
      <c r="CHF486" s="79"/>
      <c r="CHG486" s="79"/>
      <c r="CHH486" s="79"/>
      <c r="CHI486" s="79"/>
      <c r="CHJ486" s="79"/>
      <c r="CHK486" s="79"/>
      <c r="CHL486" s="79"/>
      <c r="CHM486" s="79"/>
      <c r="CHN486" s="79"/>
      <c r="CHO486" s="79"/>
      <c r="CHP486" s="79"/>
      <c r="CHQ486" s="79"/>
      <c r="CHR486" s="79"/>
      <c r="CHS486" s="79"/>
      <c r="CHT486" s="79"/>
      <c r="CHU486" s="79"/>
      <c r="CHV486" s="79"/>
      <c r="CHW486" s="79"/>
      <c r="CHX486" s="79"/>
      <c r="CHY486" s="79"/>
      <c r="CHZ486" s="79"/>
      <c r="CIA486" s="79"/>
      <c r="CIB486" s="79"/>
      <c r="CIC486" s="79"/>
      <c r="CID486" s="79"/>
      <c r="CIE486" s="79"/>
      <c r="CIF486" s="79"/>
      <c r="CIG486" s="79"/>
      <c r="CIH486" s="79"/>
      <c r="CII486" s="79"/>
      <c r="CIJ486" s="79"/>
      <c r="CIK486" s="79"/>
      <c r="CIL486" s="79"/>
      <c r="CIM486" s="79"/>
      <c r="CIN486" s="79"/>
      <c r="CIO486" s="79"/>
      <c r="CIP486" s="79"/>
      <c r="CIQ486" s="79"/>
      <c r="CIR486" s="79"/>
      <c r="CIS486" s="79"/>
      <c r="CIT486" s="79"/>
      <c r="CIU486" s="79"/>
      <c r="CIV486" s="79"/>
      <c r="CIW486" s="79"/>
      <c r="CIX486" s="79"/>
      <c r="CIY486" s="79"/>
      <c r="CIZ486" s="79"/>
      <c r="CJA486" s="79"/>
      <c r="CJB486" s="79"/>
      <c r="CJC486" s="79"/>
      <c r="CJD486" s="79"/>
      <c r="CJE486" s="79"/>
      <c r="CJF486" s="79"/>
      <c r="CJG486" s="79"/>
      <c r="CJH486" s="79"/>
      <c r="CJI486" s="79"/>
      <c r="CJJ486" s="79"/>
      <c r="CJK486" s="79"/>
      <c r="CJL486" s="79"/>
      <c r="CJM486" s="79"/>
      <c r="CJN486" s="79"/>
      <c r="CJO486" s="79"/>
      <c r="CJP486" s="79"/>
      <c r="CJQ486" s="79"/>
      <c r="CJR486" s="79"/>
      <c r="CJS486" s="79"/>
      <c r="CJT486" s="79"/>
      <c r="CJU486" s="79"/>
      <c r="CJV486" s="79"/>
      <c r="CJW486" s="79"/>
      <c r="CJX486" s="79"/>
      <c r="CJY486" s="79"/>
      <c r="CJZ486" s="79"/>
      <c r="CKA486" s="79"/>
      <c r="CKB486" s="79"/>
      <c r="CKC486" s="79"/>
      <c r="CKD486" s="79"/>
      <c r="CKE486" s="79"/>
      <c r="CKF486" s="79"/>
      <c r="CKG486" s="79"/>
      <c r="CKH486" s="79"/>
      <c r="CKI486" s="79"/>
      <c r="CKJ486" s="79"/>
      <c r="CKK486" s="79"/>
      <c r="CKL486" s="79"/>
      <c r="CKM486" s="79"/>
      <c r="CKN486" s="79"/>
      <c r="CKO486" s="79"/>
      <c r="CKP486" s="79"/>
      <c r="CKQ486" s="79"/>
      <c r="CKR486" s="79"/>
      <c r="CKS486" s="79"/>
      <c r="CKT486" s="79"/>
      <c r="CKU486" s="79"/>
      <c r="CKV486" s="79"/>
      <c r="CKW486" s="79"/>
      <c r="CKX486" s="79"/>
      <c r="CKY486" s="79"/>
      <c r="CKZ486" s="79"/>
      <c r="CLA486" s="79"/>
      <c r="CLB486" s="79"/>
      <c r="CLC486" s="79"/>
      <c r="CLD486" s="79"/>
      <c r="CLE486" s="79"/>
      <c r="CLF486" s="79"/>
      <c r="CLG486" s="79"/>
      <c r="CLH486" s="79"/>
      <c r="CLI486" s="79"/>
      <c r="CLJ486" s="79"/>
      <c r="CLK486" s="79"/>
      <c r="CLL486" s="79"/>
      <c r="CLM486" s="79"/>
      <c r="CLN486" s="79"/>
      <c r="CLO486" s="79"/>
      <c r="CLP486" s="79"/>
      <c r="CLQ486" s="79"/>
      <c r="CLR486" s="79"/>
      <c r="CLS486" s="79"/>
      <c r="CLT486" s="79"/>
      <c r="CLU486" s="79"/>
      <c r="CLV486" s="79"/>
      <c r="CLW486" s="79"/>
      <c r="CLX486" s="79"/>
      <c r="CLY486" s="79"/>
      <c r="CLZ486" s="79"/>
      <c r="CMA486" s="79"/>
      <c r="CMB486" s="79"/>
      <c r="CMC486" s="79"/>
      <c r="CMD486" s="79"/>
      <c r="CME486" s="79"/>
      <c r="CMF486" s="79"/>
      <c r="CMG486" s="79"/>
      <c r="CMH486" s="79"/>
      <c r="CMI486" s="79"/>
      <c r="CMJ486" s="79"/>
      <c r="CMK486" s="79"/>
      <c r="CML486" s="79"/>
      <c r="CMM486" s="79"/>
      <c r="CMN486" s="79"/>
      <c r="CMO486" s="79"/>
      <c r="CMP486" s="79"/>
      <c r="CMQ486" s="79"/>
      <c r="CMR486" s="79"/>
      <c r="CMS486" s="79"/>
      <c r="CMT486" s="79"/>
      <c r="CMU486" s="79"/>
      <c r="CMV486" s="79"/>
      <c r="CMW486" s="79"/>
      <c r="CMX486" s="79"/>
      <c r="CMY486" s="79"/>
      <c r="CMZ486" s="79"/>
      <c r="CNA486" s="79"/>
      <c r="CNB486" s="79"/>
      <c r="CNC486" s="79"/>
      <c r="CND486" s="79"/>
      <c r="CNE486" s="79"/>
      <c r="CNF486" s="79"/>
      <c r="CNG486" s="79"/>
      <c r="CNH486" s="79"/>
      <c r="CNI486" s="79"/>
      <c r="CNJ486" s="79"/>
      <c r="CNK486" s="79"/>
      <c r="CNL486" s="79"/>
      <c r="CNM486" s="79"/>
      <c r="CNN486" s="79"/>
      <c r="CNO486" s="79"/>
      <c r="CNP486" s="79"/>
      <c r="CNQ486" s="79"/>
      <c r="CNR486" s="79"/>
      <c r="CNS486" s="79"/>
      <c r="CNT486" s="79"/>
      <c r="CNU486" s="79"/>
      <c r="CNV486" s="79"/>
      <c r="CNW486" s="79"/>
      <c r="CNX486" s="79"/>
      <c r="CNY486" s="79"/>
      <c r="CNZ486" s="79"/>
      <c r="COA486" s="79"/>
      <c r="COB486" s="79"/>
      <c r="COC486" s="79"/>
      <c r="COD486" s="79"/>
      <c r="COE486" s="79"/>
      <c r="COF486" s="79"/>
      <c r="COG486" s="79"/>
      <c r="COH486" s="79"/>
      <c r="COI486" s="79"/>
      <c r="COJ486" s="79"/>
      <c r="COK486" s="79"/>
      <c r="COL486" s="79"/>
      <c r="COM486" s="79"/>
      <c r="CON486" s="79"/>
      <c r="COO486" s="79"/>
      <c r="COP486" s="79"/>
      <c r="COQ486" s="79"/>
      <c r="COR486" s="79"/>
      <c r="COS486" s="79"/>
      <c r="COT486" s="79"/>
      <c r="COU486" s="79"/>
      <c r="COV486" s="79"/>
      <c r="COW486" s="79"/>
      <c r="COX486" s="79"/>
      <c r="COY486" s="79"/>
      <c r="COZ486" s="79"/>
      <c r="CPA486" s="79"/>
      <c r="CPB486" s="79"/>
      <c r="CPC486" s="79"/>
      <c r="CPD486" s="79"/>
      <c r="CPE486" s="79"/>
      <c r="CPF486" s="79"/>
      <c r="CPG486" s="79"/>
      <c r="CPH486" s="79"/>
      <c r="CPI486" s="79"/>
      <c r="CPJ486" s="79"/>
      <c r="CPK486" s="79"/>
      <c r="CPL486" s="79"/>
      <c r="CPM486" s="79"/>
      <c r="CPN486" s="79"/>
      <c r="CPO486" s="79"/>
      <c r="CPP486" s="79"/>
      <c r="CPQ486" s="79"/>
      <c r="CPR486" s="79"/>
      <c r="CPS486" s="79"/>
      <c r="CPT486" s="79"/>
      <c r="CPU486" s="79"/>
      <c r="CPV486" s="79"/>
      <c r="CPW486" s="79"/>
      <c r="CPX486" s="79"/>
      <c r="CPY486" s="79"/>
      <c r="CPZ486" s="79"/>
      <c r="CQA486" s="79"/>
      <c r="CQB486" s="79"/>
      <c r="CQC486" s="79"/>
      <c r="CQD486" s="79"/>
      <c r="CQE486" s="79"/>
      <c r="CQF486" s="79"/>
      <c r="CQG486" s="79"/>
      <c r="CQH486" s="79"/>
      <c r="CQI486" s="79"/>
      <c r="CQJ486" s="79"/>
      <c r="CQK486" s="79"/>
      <c r="CQL486" s="79"/>
      <c r="CQM486" s="79"/>
      <c r="CQN486" s="79"/>
      <c r="CQO486" s="79"/>
      <c r="CQP486" s="79"/>
      <c r="CQQ486" s="79"/>
      <c r="CQR486" s="79"/>
      <c r="CQS486" s="79"/>
      <c r="CQT486" s="79"/>
      <c r="CQU486" s="79"/>
      <c r="CQV486" s="79"/>
      <c r="CQW486" s="79"/>
      <c r="CQX486" s="79"/>
      <c r="CQY486" s="79"/>
      <c r="CQZ486" s="79"/>
      <c r="CRA486" s="79"/>
      <c r="CRB486" s="79"/>
      <c r="CRC486" s="79"/>
      <c r="CRD486" s="79"/>
      <c r="CRE486" s="79"/>
      <c r="CRF486" s="79"/>
      <c r="CRG486" s="79"/>
      <c r="CRH486" s="79"/>
      <c r="CRI486" s="79"/>
      <c r="CRJ486" s="79"/>
      <c r="CRK486" s="79"/>
      <c r="CRL486" s="79"/>
      <c r="CRM486" s="79"/>
      <c r="CRN486" s="79"/>
      <c r="CRO486" s="79"/>
      <c r="CRP486" s="79"/>
      <c r="CRQ486" s="79"/>
      <c r="CRR486" s="79"/>
      <c r="CRS486" s="79"/>
      <c r="CRT486" s="79"/>
      <c r="CRU486" s="79"/>
      <c r="CRV486" s="79"/>
      <c r="CRW486" s="79"/>
      <c r="CRX486" s="79"/>
      <c r="CRY486" s="79"/>
      <c r="CRZ486" s="79"/>
      <c r="CSA486" s="79"/>
      <c r="CSB486" s="79"/>
      <c r="CSC486" s="79"/>
      <c r="CSD486" s="79"/>
      <c r="CSE486" s="79"/>
      <c r="CSF486" s="79"/>
      <c r="CSG486" s="79"/>
      <c r="CSH486" s="79"/>
      <c r="CSI486" s="79"/>
      <c r="CSJ486" s="79"/>
      <c r="CSK486" s="79"/>
      <c r="CSL486" s="79"/>
      <c r="CSM486" s="79"/>
      <c r="CSN486" s="79"/>
      <c r="CSO486" s="79"/>
      <c r="CSP486" s="79"/>
      <c r="CSQ486" s="79"/>
      <c r="CSR486" s="79"/>
      <c r="CSS486" s="79"/>
      <c r="CST486" s="79"/>
      <c r="CSU486" s="79"/>
      <c r="CSV486" s="79"/>
      <c r="CSW486" s="79"/>
      <c r="CSX486" s="79"/>
      <c r="CSY486" s="79"/>
      <c r="CSZ486" s="79"/>
      <c r="CTA486" s="79"/>
      <c r="CTB486" s="79"/>
      <c r="CTC486" s="79"/>
      <c r="CTD486" s="79"/>
      <c r="CTE486" s="79"/>
      <c r="CTF486" s="79"/>
      <c r="CTG486" s="79"/>
      <c r="CTH486" s="79"/>
      <c r="CTI486" s="79"/>
      <c r="CTJ486" s="79"/>
      <c r="CTK486" s="79"/>
      <c r="CTL486" s="79"/>
      <c r="CTM486" s="79"/>
      <c r="CTN486" s="79"/>
      <c r="CTO486" s="79"/>
      <c r="CTP486" s="79"/>
      <c r="CTQ486" s="79"/>
      <c r="CTR486" s="79"/>
      <c r="CTS486" s="79"/>
      <c r="CTT486" s="79"/>
      <c r="CTU486" s="79"/>
      <c r="CTV486" s="79"/>
      <c r="CTW486" s="79"/>
      <c r="CTX486" s="79"/>
      <c r="CTY486" s="79"/>
      <c r="CTZ486" s="79"/>
      <c r="CUA486" s="79"/>
      <c r="CUB486" s="79"/>
      <c r="CUC486" s="79"/>
      <c r="CUD486" s="79"/>
      <c r="CUE486" s="79"/>
      <c r="CUF486" s="79"/>
      <c r="CUG486" s="79"/>
      <c r="CUH486" s="79"/>
      <c r="CUI486" s="79"/>
      <c r="CUJ486" s="79"/>
      <c r="CUK486" s="79"/>
      <c r="CUL486" s="79"/>
      <c r="CUM486" s="79"/>
      <c r="CUN486" s="79"/>
      <c r="CUO486" s="79"/>
      <c r="CUP486" s="79"/>
      <c r="CUQ486" s="79"/>
      <c r="CUR486" s="79"/>
      <c r="CUS486" s="79"/>
      <c r="CUT486" s="79"/>
      <c r="CUU486" s="79"/>
      <c r="CUV486" s="79"/>
      <c r="CUW486" s="79"/>
      <c r="CUX486" s="79"/>
      <c r="CUY486" s="79"/>
      <c r="CUZ486" s="79"/>
      <c r="CVA486" s="79"/>
      <c r="CVB486" s="79"/>
      <c r="CVC486" s="79"/>
      <c r="CVD486" s="79"/>
      <c r="CVE486" s="79"/>
      <c r="CVF486" s="79"/>
      <c r="CVG486" s="79"/>
      <c r="CVH486" s="79"/>
      <c r="CVI486" s="79"/>
      <c r="CVJ486" s="79"/>
      <c r="CVK486" s="79"/>
      <c r="CVL486" s="79"/>
      <c r="CVM486" s="79"/>
      <c r="CVN486" s="79"/>
      <c r="CVO486" s="79"/>
      <c r="CVP486" s="79"/>
      <c r="CVQ486" s="79"/>
      <c r="CVR486" s="79"/>
      <c r="CVS486" s="79"/>
      <c r="CVT486" s="79"/>
      <c r="CVU486" s="79"/>
      <c r="CVV486" s="79"/>
      <c r="CVW486" s="79"/>
      <c r="CVX486" s="79"/>
      <c r="CVY486" s="79"/>
      <c r="CVZ486" s="79"/>
      <c r="CWA486" s="79"/>
      <c r="CWB486" s="79"/>
      <c r="CWC486" s="79"/>
      <c r="CWD486" s="79"/>
      <c r="CWE486" s="79"/>
      <c r="CWF486" s="79"/>
      <c r="CWG486" s="79"/>
      <c r="CWH486" s="79"/>
      <c r="CWI486" s="79"/>
      <c r="CWJ486" s="79"/>
      <c r="CWK486" s="79"/>
      <c r="CWL486" s="79"/>
      <c r="CWM486" s="79"/>
      <c r="CWN486" s="79"/>
      <c r="CWO486" s="79"/>
      <c r="CWP486" s="79"/>
      <c r="CWQ486" s="79"/>
      <c r="CWR486" s="79"/>
      <c r="CWS486" s="79"/>
      <c r="CWT486" s="79"/>
      <c r="CWU486" s="79"/>
      <c r="CWV486" s="79"/>
      <c r="CWW486" s="79"/>
      <c r="CWX486" s="79"/>
      <c r="CWY486" s="79"/>
      <c r="CWZ486" s="79"/>
      <c r="CXA486" s="79"/>
      <c r="CXB486" s="79"/>
      <c r="CXC486" s="79"/>
      <c r="CXD486" s="79"/>
      <c r="CXE486" s="79"/>
      <c r="CXF486" s="79"/>
      <c r="CXG486" s="79"/>
      <c r="CXH486" s="79"/>
      <c r="CXI486" s="79"/>
      <c r="CXJ486" s="79"/>
      <c r="CXK486" s="79"/>
      <c r="CXL486" s="79"/>
      <c r="CXM486" s="79"/>
      <c r="CXN486" s="79"/>
      <c r="CXO486" s="79"/>
      <c r="CXP486" s="79"/>
      <c r="CXQ486" s="79"/>
      <c r="CXR486" s="79"/>
      <c r="CXS486" s="79"/>
      <c r="CXT486" s="79"/>
      <c r="CXU486" s="79"/>
      <c r="CXV486" s="79"/>
      <c r="CXW486" s="79"/>
      <c r="CXX486" s="79"/>
      <c r="CXY486" s="79"/>
      <c r="CXZ486" s="79"/>
      <c r="CYA486" s="79"/>
      <c r="CYB486" s="79"/>
      <c r="CYC486" s="79"/>
      <c r="CYD486" s="79"/>
      <c r="CYE486" s="79"/>
      <c r="CYF486" s="79"/>
      <c r="CYG486" s="79"/>
      <c r="CYH486" s="79"/>
      <c r="CYI486" s="79"/>
      <c r="CYJ486" s="79"/>
      <c r="CYK486" s="79"/>
      <c r="CYL486" s="79"/>
      <c r="CYM486" s="79"/>
      <c r="CYN486" s="79"/>
      <c r="CYO486" s="79"/>
      <c r="CYP486" s="79"/>
      <c r="CYQ486" s="79"/>
      <c r="CYR486" s="79"/>
      <c r="CYS486" s="79"/>
      <c r="CYT486" s="79"/>
      <c r="CYU486" s="79"/>
      <c r="CYV486" s="79"/>
      <c r="CYW486" s="79"/>
      <c r="CYX486" s="79"/>
      <c r="CYY486" s="79"/>
      <c r="CYZ486" s="79"/>
      <c r="CZA486" s="79"/>
      <c r="CZB486" s="79"/>
      <c r="CZC486" s="79"/>
      <c r="CZD486" s="79"/>
      <c r="CZE486" s="79"/>
      <c r="CZF486" s="79"/>
      <c r="CZG486" s="79"/>
      <c r="CZH486" s="79"/>
      <c r="CZI486" s="79"/>
      <c r="CZJ486" s="79"/>
      <c r="CZK486" s="79"/>
      <c r="CZL486" s="79"/>
      <c r="CZM486" s="79"/>
      <c r="CZN486" s="79"/>
      <c r="CZO486" s="79"/>
      <c r="CZP486" s="79"/>
      <c r="CZQ486" s="79"/>
      <c r="CZR486" s="79"/>
      <c r="CZS486" s="79"/>
      <c r="CZT486" s="79"/>
      <c r="CZU486" s="79"/>
      <c r="CZV486" s="79"/>
      <c r="CZW486" s="79"/>
      <c r="CZX486" s="79"/>
      <c r="CZY486" s="79"/>
      <c r="CZZ486" s="79"/>
      <c r="DAA486" s="79"/>
      <c r="DAB486" s="79"/>
      <c r="DAC486" s="79"/>
      <c r="DAD486" s="79"/>
      <c r="DAE486" s="79"/>
      <c r="DAF486" s="79"/>
      <c r="DAG486" s="79"/>
      <c r="DAH486" s="79"/>
      <c r="DAI486" s="79"/>
      <c r="DAJ486" s="79"/>
      <c r="DAK486" s="79"/>
      <c r="DAL486" s="79"/>
      <c r="DAM486" s="79"/>
      <c r="DAN486" s="79"/>
      <c r="DAO486" s="79"/>
      <c r="DAP486" s="79"/>
      <c r="DAQ486" s="79"/>
      <c r="DAR486" s="79"/>
      <c r="DAS486" s="79"/>
      <c r="DAT486" s="79"/>
      <c r="DAU486" s="79"/>
      <c r="DAV486" s="79"/>
      <c r="DAW486" s="79"/>
      <c r="DAX486" s="79"/>
      <c r="DAY486" s="79"/>
      <c r="DAZ486" s="79"/>
      <c r="DBA486" s="79"/>
      <c r="DBB486" s="79"/>
      <c r="DBC486" s="79"/>
      <c r="DBD486" s="79"/>
      <c r="DBE486" s="79"/>
      <c r="DBF486" s="79"/>
      <c r="DBG486" s="79"/>
      <c r="DBH486" s="79"/>
      <c r="DBI486" s="79"/>
      <c r="DBJ486" s="79"/>
      <c r="DBK486" s="79"/>
      <c r="DBL486" s="79"/>
      <c r="DBM486" s="79"/>
      <c r="DBN486" s="79"/>
      <c r="DBO486" s="79"/>
      <c r="DBP486" s="79"/>
      <c r="DBQ486" s="79"/>
      <c r="DBR486" s="79"/>
      <c r="DBS486" s="79"/>
      <c r="DBT486" s="79"/>
      <c r="DBU486" s="79"/>
      <c r="DBV486" s="79"/>
      <c r="DBW486" s="79"/>
      <c r="DBX486" s="79"/>
      <c r="DBY486" s="79"/>
      <c r="DBZ486" s="79"/>
      <c r="DCA486" s="79"/>
      <c r="DCB486" s="79"/>
      <c r="DCC486" s="79"/>
      <c r="DCD486" s="79"/>
      <c r="DCE486" s="79"/>
      <c r="DCF486" s="79"/>
      <c r="DCG486" s="79"/>
      <c r="DCH486" s="79"/>
      <c r="DCI486" s="79"/>
      <c r="DCJ486" s="79"/>
      <c r="DCK486" s="79"/>
      <c r="DCL486" s="79"/>
      <c r="DCM486" s="79"/>
      <c r="DCN486" s="79"/>
      <c r="DCO486" s="79"/>
      <c r="DCP486" s="79"/>
      <c r="DCQ486" s="79"/>
      <c r="DCR486" s="79"/>
      <c r="DCS486" s="79"/>
      <c r="DCT486" s="79"/>
      <c r="DCU486" s="79"/>
      <c r="DCV486" s="79"/>
      <c r="DCW486" s="79"/>
      <c r="DCX486" s="79"/>
      <c r="DCY486" s="79"/>
      <c r="DCZ486" s="79"/>
      <c r="DDA486" s="79"/>
      <c r="DDB486" s="79"/>
      <c r="DDC486" s="79"/>
      <c r="DDD486" s="79"/>
      <c r="DDE486" s="79"/>
      <c r="DDF486" s="79"/>
      <c r="DDG486" s="79"/>
      <c r="DDH486" s="79"/>
      <c r="DDI486" s="79"/>
      <c r="DDJ486" s="79"/>
      <c r="DDK486" s="79"/>
      <c r="DDL486" s="79"/>
      <c r="DDM486" s="79"/>
      <c r="DDN486" s="79"/>
      <c r="DDO486" s="79"/>
      <c r="DDP486" s="79"/>
      <c r="DDQ486" s="79"/>
      <c r="DDR486" s="79"/>
      <c r="DDS486" s="79"/>
      <c r="DDT486" s="79"/>
      <c r="DDU486" s="79"/>
      <c r="DDV486" s="79"/>
      <c r="DDW486" s="79"/>
      <c r="DDX486" s="79"/>
      <c r="DDY486" s="79"/>
      <c r="DDZ486" s="79"/>
      <c r="DEA486" s="79"/>
      <c r="DEB486" s="79"/>
      <c r="DEC486" s="79"/>
      <c r="DED486" s="79"/>
      <c r="DEE486" s="79"/>
      <c r="DEF486" s="79"/>
      <c r="DEG486" s="79"/>
      <c r="DEH486" s="79"/>
      <c r="DEI486" s="79"/>
      <c r="DEJ486" s="79"/>
      <c r="DEK486" s="79"/>
      <c r="DEL486" s="79"/>
      <c r="DEM486" s="79"/>
      <c r="DEN486" s="79"/>
      <c r="DEO486" s="79"/>
      <c r="DEP486" s="79"/>
      <c r="DEQ486" s="79"/>
      <c r="DER486" s="79"/>
      <c r="DES486" s="79"/>
      <c r="DET486" s="79"/>
      <c r="DEU486" s="79"/>
      <c r="DEV486" s="79"/>
      <c r="DEW486" s="79"/>
      <c r="DEX486" s="79"/>
      <c r="DEY486" s="79"/>
      <c r="DEZ486" s="79"/>
      <c r="DFA486" s="79"/>
      <c r="DFB486" s="79"/>
      <c r="DFC486" s="79"/>
      <c r="DFD486" s="79"/>
      <c r="DFE486" s="79"/>
      <c r="DFF486" s="79"/>
      <c r="DFG486" s="79"/>
      <c r="DFH486" s="79"/>
      <c r="DFI486" s="79"/>
      <c r="DFJ486" s="79"/>
      <c r="DFK486" s="79"/>
      <c r="DFL486" s="79"/>
      <c r="DFM486" s="79"/>
      <c r="DFN486" s="79"/>
      <c r="DFO486" s="79"/>
      <c r="DFP486" s="79"/>
      <c r="DFQ486" s="79"/>
      <c r="DFR486" s="79"/>
      <c r="DFS486" s="79"/>
      <c r="DFT486" s="79"/>
      <c r="DFU486" s="79"/>
      <c r="DFV486" s="79"/>
      <c r="DFW486" s="79"/>
      <c r="DFX486" s="79"/>
      <c r="DFY486" s="79"/>
      <c r="DFZ486" s="79"/>
      <c r="DGA486" s="79"/>
      <c r="DGB486" s="79"/>
      <c r="DGC486" s="79"/>
      <c r="DGD486" s="79"/>
      <c r="DGE486" s="79"/>
      <c r="DGF486" s="79"/>
      <c r="DGG486" s="79"/>
      <c r="DGH486" s="79"/>
      <c r="DGI486" s="79"/>
      <c r="DGJ486" s="79"/>
      <c r="DGK486" s="79"/>
      <c r="DGL486" s="79"/>
      <c r="DGM486" s="79"/>
      <c r="DGN486" s="79"/>
      <c r="DGO486" s="79"/>
      <c r="DGP486" s="79"/>
      <c r="DGQ486" s="79"/>
      <c r="DGR486" s="79"/>
      <c r="DGS486" s="79"/>
      <c r="DGT486" s="79"/>
      <c r="DGU486" s="79"/>
      <c r="DGV486" s="79"/>
      <c r="DGW486" s="79"/>
      <c r="DGX486" s="79"/>
      <c r="DGY486" s="79"/>
      <c r="DGZ486" s="79"/>
      <c r="DHA486" s="79"/>
      <c r="DHB486" s="79"/>
      <c r="DHC486" s="79"/>
      <c r="DHD486" s="79"/>
      <c r="DHE486" s="79"/>
      <c r="DHF486" s="79"/>
      <c r="DHG486" s="79"/>
      <c r="DHH486" s="79"/>
      <c r="DHI486" s="79"/>
      <c r="DHJ486" s="79"/>
      <c r="DHK486" s="79"/>
      <c r="DHL486" s="79"/>
      <c r="DHM486" s="79"/>
      <c r="DHN486" s="79"/>
      <c r="DHO486" s="79"/>
      <c r="DHP486" s="79"/>
      <c r="DHQ486" s="79"/>
      <c r="DHR486" s="79"/>
      <c r="DHS486" s="79"/>
      <c r="DHT486" s="79"/>
      <c r="DHU486" s="79"/>
      <c r="DHV486" s="79"/>
      <c r="DHW486" s="79"/>
      <c r="DHX486" s="79"/>
      <c r="DHY486" s="79"/>
      <c r="DHZ486" s="79"/>
      <c r="DIA486" s="79"/>
      <c r="DIB486" s="79"/>
      <c r="DIC486" s="79"/>
      <c r="DID486" s="79"/>
      <c r="DIE486" s="79"/>
      <c r="DIF486" s="79"/>
      <c r="DIG486" s="79"/>
      <c r="DIH486" s="79"/>
      <c r="DII486" s="79"/>
      <c r="DIJ486" s="79"/>
      <c r="DIK486" s="79"/>
      <c r="DIL486" s="79"/>
      <c r="DIM486" s="79"/>
      <c r="DIN486" s="79"/>
      <c r="DIO486" s="79"/>
      <c r="DIP486" s="79"/>
      <c r="DIQ486" s="79"/>
      <c r="DIR486" s="79"/>
      <c r="DIS486" s="79"/>
      <c r="DIT486" s="79"/>
      <c r="DIU486" s="79"/>
      <c r="DIV486" s="79"/>
      <c r="DIW486" s="79"/>
      <c r="DIX486" s="79"/>
      <c r="DIY486" s="79"/>
      <c r="DIZ486" s="79"/>
      <c r="DJA486" s="79"/>
      <c r="DJB486" s="79"/>
      <c r="DJC486" s="79"/>
      <c r="DJD486" s="79"/>
      <c r="DJE486" s="79"/>
      <c r="DJF486" s="79"/>
      <c r="DJG486" s="79"/>
      <c r="DJH486" s="79"/>
      <c r="DJI486" s="79"/>
      <c r="DJJ486" s="79"/>
      <c r="DJK486" s="79"/>
      <c r="DJL486" s="79"/>
      <c r="DJM486" s="79"/>
      <c r="DJN486" s="79"/>
      <c r="DJO486" s="79"/>
      <c r="DJP486" s="79"/>
      <c r="DJQ486" s="79"/>
      <c r="DJR486" s="79"/>
      <c r="DJS486" s="79"/>
      <c r="DJT486" s="79"/>
      <c r="DJU486" s="79"/>
      <c r="DJV486" s="79"/>
      <c r="DJW486" s="79"/>
      <c r="DJX486" s="79"/>
      <c r="DJY486" s="79"/>
      <c r="DJZ486" s="79"/>
      <c r="DKA486" s="79"/>
      <c r="DKB486" s="79"/>
      <c r="DKC486" s="79"/>
      <c r="DKD486" s="79"/>
      <c r="DKE486" s="79"/>
      <c r="DKF486" s="79"/>
      <c r="DKG486" s="79"/>
      <c r="DKH486" s="79"/>
      <c r="DKI486" s="79"/>
      <c r="DKJ486" s="79"/>
      <c r="DKK486" s="79"/>
      <c r="DKL486" s="79"/>
      <c r="DKM486" s="79"/>
      <c r="DKN486" s="79"/>
      <c r="DKO486" s="79"/>
      <c r="DKP486" s="79"/>
      <c r="DKQ486" s="79"/>
      <c r="DKR486" s="79"/>
      <c r="DKS486" s="79"/>
      <c r="DKT486" s="79"/>
      <c r="DKU486" s="79"/>
      <c r="DKV486" s="79"/>
      <c r="DKW486" s="79"/>
      <c r="DKX486" s="79"/>
      <c r="DKY486" s="79"/>
      <c r="DKZ486" s="79"/>
      <c r="DLA486" s="79"/>
      <c r="DLB486" s="79"/>
      <c r="DLC486" s="79"/>
      <c r="DLD486" s="79"/>
      <c r="DLE486" s="79"/>
      <c r="DLF486" s="79"/>
      <c r="DLG486" s="79"/>
      <c r="DLH486" s="79"/>
      <c r="DLI486" s="79"/>
      <c r="DLJ486" s="79"/>
      <c r="DLK486" s="79"/>
      <c r="DLL486" s="79"/>
      <c r="DLM486" s="79"/>
      <c r="DLN486" s="79"/>
      <c r="DLO486" s="79"/>
      <c r="DLP486" s="79"/>
      <c r="DLQ486" s="79"/>
      <c r="DLR486" s="79"/>
      <c r="DLS486" s="79"/>
      <c r="DLT486" s="79"/>
      <c r="DLU486" s="79"/>
      <c r="DLV486" s="79"/>
      <c r="DLW486" s="79"/>
      <c r="DLX486" s="79"/>
      <c r="DLY486" s="79"/>
      <c r="DLZ486" s="79"/>
      <c r="DMA486" s="79"/>
      <c r="DMB486" s="79"/>
      <c r="DMC486" s="79"/>
      <c r="DMD486" s="79"/>
      <c r="DME486" s="79"/>
      <c r="DMF486" s="79"/>
      <c r="DMG486" s="79"/>
      <c r="DMH486" s="79"/>
      <c r="DMI486" s="79"/>
      <c r="DMJ486" s="79"/>
      <c r="DMK486" s="79"/>
      <c r="DML486" s="79"/>
      <c r="DMM486" s="79"/>
      <c r="DMN486" s="79"/>
      <c r="DMO486" s="79"/>
      <c r="DMP486" s="79"/>
      <c r="DMQ486" s="79"/>
      <c r="DMR486" s="79"/>
      <c r="DMS486" s="79"/>
      <c r="DMT486" s="79"/>
      <c r="DMU486" s="79"/>
      <c r="DMV486" s="79"/>
      <c r="DMW486" s="79"/>
      <c r="DMX486" s="79"/>
      <c r="DMY486" s="79"/>
      <c r="DMZ486" s="79"/>
      <c r="DNA486" s="79"/>
      <c r="DNB486" s="79"/>
      <c r="DNC486" s="79"/>
      <c r="DND486" s="79"/>
      <c r="DNE486" s="79"/>
      <c r="DNF486" s="79"/>
      <c r="DNG486" s="79"/>
      <c r="DNH486" s="79"/>
      <c r="DNI486" s="79"/>
      <c r="DNJ486" s="79"/>
      <c r="DNK486" s="79"/>
      <c r="DNL486" s="79"/>
      <c r="DNM486" s="79"/>
      <c r="DNN486" s="79"/>
      <c r="DNO486" s="79"/>
      <c r="DNP486" s="79"/>
      <c r="DNQ486" s="79"/>
      <c r="DNR486" s="79"/>
      <c r="DNS486" s="79"/>
      <c r="DNT486" s="79"/>
      <c r="DNU486" s="79"/>
      <c r="DNV486" s="79"/>
      <c r="DNW486" s="79"/>
      <c r="DNX486" s="79"/>
      <c r="DNY486" s="79"/>
      <c r="DNZ486" s="79"/>
      <c r="DOA486" s="79"/>
      <c r="DOB486" s="79"/>
      <c r="DOC486" s="79"/>
      <c r="DOD486" s="79"/>
      <c r="DOE486" s="79"/>
      <c r="DOF486" s="79"/>
      <c r="DOG486" s="79"/>
      <c r="DOH486" s="79"/>
      <c r="DOI486" s="79"/>
      <c r="DOJ486" s="79"/>
      <c r="DOK486" s="79"/>
      <c r="DOL486" s="79"/>
      <c r="DOM486" s="79"/>
      <c r="DON486" s="79"/>
      <c r="DOO486" s="79"/>
      <c r="DOP486" s="79"/>
      <c r="DOQ486" s="79"/>
      <c r="DOR486" s="79"/>
      <c r="DOS486" s="79"/>
      <c r="DOT486" s="79"/>
      <c r="DOU486" s="79"/>
      <c r="DOV486" s="79"/>
      <c r="DOW486" s="79"/>
      <c r="DOX486" s="79"/>
      <c r="DOY486" s="79"/>
      <c r="DOZ486" s="79"/>
      <c r="DPA486" s="79"/>
      <c r="DPB486" s="79"/>
      <c r="DPC486" s="79"/>
      <c r="DPD486" s="79"/>
      <c r="DPE486" s="79"/>
      <c r="DPF486" s="79"/>
      <c r="DPG486" s="79"/>
      <c r="DPH486" s="79"/>
      <c r="DPI486" s="79"/>
      <c r="DPJ486" s="79"/>
      <c r="DPK486" s="79"/>
      <c r="DPL486" s="79"/>
      <c r="DPM486" s="79"/>
      <c r="DPN486" s="79"/>
      <c r="DPO486" s="79"/>
      <c r="DPP486" s="79"/>
      <c r="DPQ486" s="79"/>
      <c r="DPR486" s="79"/>
      <c r="DPS486" s="79"/>
      <c r="DPT486" s="79"/>
      <c r="DPU486" s="79"/>
      <c r="DPV486" s="79"/>
      <c r="DPW486" s="79"/>
      <c r="DPX486" s="79"/>
      <c r="DPY486" s="79"/>
      <c r="DPZ486" s="79"/>
      <c r="DQA486" s="79"/>
      <c r="DQB486" s="79"/>
      <c r="DQC486" s="79"/>
      <c r="DQD486" s="79"/>
      <c r="DQE486" s="79"/>
      <c r="DQF486" s="79"/>
      <c r="DQG486" s="79"/>
      <c r="DQH486" s="79"/>
      <c r="DQI486" s="79"/>
      <c r="DQJ486" s="79"/>
      <c r="DQK486" s="79"/>
      <c r="DQL486" s="79"/>
      <c r="DQM486" s="79"/>
      <c r="DQN486" s="79"/>
      <c r="DQO486" s="79"/>
      <c r="DQP486" s="79"/>
      <c r="DQQ486" s="79"/>
      <c r="DQR486" s="79"/>
      <c r="DQS486" s="79"/>
      <c r="DQT486" s="79"/>
      <c r="DQU486" s="79"/>
      <c r="DQV486" s="79"/>
      <c r="DQW486" s="79"/>
      <c r="DQX486" s="79"/>
      <c r="DQY486" s="79"/>
      <c r="DQZ486" s="79"/>
      <c r="DRA486" s="79"/>
      <c r="DRB486" s="79"/>
      <c r="DRC486" s="79"/>
      <c r="DRD486" s="79"/>
      <c r="DRE486" s="79"/>
      <c r="DRF486" s="79"/>
      <c r="DRG486" s="79"/>
      <c r="DRH486" s="79"/>
      <c r="DRI486" s="79"/>
      <c r="DRJ486" s="79"/>
      <c r="DRK486" s="79"/>
      <c r="DRL486" s="79"/>
      <c r="DRM486" s="79"/>
      <c r="DRN486" s="79"/>
      <c r="DRO486" s="79"/>
      <c r="DRP486" s="79"/>
      <c r="DRQ486" s="79"/>
      <c r="DRR486" s="79"/>
      <c r="DRS486" s="79"/>
      <c r="DRT486" s="79"/>
      <c r="DRU486" s="79"/>
      <c r="DRV486" s="79"/>
      <c r="DRW486" s="79"/>
      <c r="DRX486" s="79"/>
      <c r="DRY486" s="79"/>
      <c r="DRZ486" s="79"/>
      <c r="DSA486" s="79"/>
      <c r="DSB486" s="79"/>
      <c r="DSC486" s="79"/>
      <c r="DSD486" s="79"/>
      <c r="DSE486" s="79"/>
      <c r="DSF486" s="79"/>
      <c r="DSG486" s="79"/>
      <c r="DSH486" s="79"/>
      <c r="DSI486" s="79"/>
      <c r="DSJ486" s="79"/>
      <c r="DSK486" s="79"/>
      <c r="DSL486" s="79"/>
      <c r="DSM486" s="79"/>
      <c r="DSN486" s="79"/>
      <c r="DSO486" s="79"/>
      <c r="DSP486" s="79"/>
      <c r="DSQ486" s="79"/>
      <c r="DSR486" s="79"/>
      <c r="DSS486" s="79"/>
      <c r="DST486" s="79"/>
      <c r="DSU486" s="79"/>
      <c r="DSV486" s="79"/>
      <c r="DSW486" s="79"/>
      <c r="DSX486" s="79"/>
      <c r="DSY486" s="79"/>
      <c r="DSZ486" s="79"/>
      <c r="DTA486" s="79"/>
      <c r="DTB486" s="79"/>
      <c r="DTC486" s="79"/>
      <c r="DTD486" s="79"/>
      <c r="DTE486" s="79"/>
      <c r="DTF486" s="79"/>
      <c r="DTG486" s="79"/>
      <c r="DTH486" s="79"/>
      <c r="DTI486" s="79"/>
      <c r="DTJ486" s="79"/>
      <c r="DTK486" s="79"/>
      <c r="DTL486" s="79"/>
      <c r="DTM486" s="79"/>
      <c r="DTN486" s="79"/>
      <c r="DTO486" s="79"/>
      <c r="DTP486" s="79"/>
      <c r="DTQ486" s="79"/>
      <c r="DTR486" s="79"/>
      <c r="DTS486" s="79"/>
      <c r="DTT486" s="79"/>
      <c r="DTU486" s="79"/>
      <c r="DTV486" s="79"/>
      <c r="DTW486" s="79"/>
      <c r="DTX486" s="79"/>
      <c r="DTY486" s="79"/>
      <c r="DTZ486" s="79"/>
      <c r="DUA486" s="79"/>
      <c r="DUB486" s="79"/>
      <c r="DUC486" s="79"/>
      <c r="DUD486" s="79"/>
      <c r="DUE486" s="79"/>
      <c r="DUF486" s="79"/>
      <c r="DUG486" s="79"/>
      <c r="DUH486" s="79"/>
      <c r="DUI486" s="79"/>
      <c r="DUJ486" s="79"/>
      <c r="DUK486" s="79"/>
      <c r="DUL486" s="79"/>
      <c r="DUM486" s="79"/>
      <c r="DUN486" s="79"/>
      <c r="DUO486" s="79"/>
      <c r="DUP486" s="79"/>
      <c r="DUQ486" s="79"/>
      <c r="DUR486" s="79"/>
      <c r="DUS486" s="79"/>
      <c r="DUT486" s="79"/>
      <c r="DUU486" s="79"/>
      <c r="DUV486" s="79"/>
      <c r="DUW486" s="79"/>
      <c r="DUX486" s="79"/>
      <c r="DUY486" s="79"/>
      <c r="DUZ486" s="79"/>
      <c r="DVA486" s="79"/>
      <c r="DVB486" s="79"/>
      <c r="DVC486" s="79"/>
      <c r="DVD486" s="79"/>
      <c r="DVE486" s="79"/>
      <c r="DVF486" s="79"/>
      <c r="DVG486" s="79"/>
      <c r="DVH486" s="79"/>
      <c r="DVI486" s="79"/>
      <c r="DVJ486" s="79"/>
      <c r="DVK486" s="79"/>
      <c r="DVL486" s="79"/>
      <c r="DVM486" s="79"/>
      <c r="DVN486" s="79"/>
      <c r="DVO486" s="79"/>
      <c r="DVP486" s="79"/>
      <c r="DVQ486" s="79"/>
      <c r="DVR486" s="79"/>
      <c r="DVS486" s="79"/>
      <c r="DVT486" s="79"/>
      <c r="DVU486" s="79"/>
      <c r="DVV486" s="79"/>
      <c r="DVW486" s="79"/>
      <c r="DVX486" s="79"/>
      <c r="DVY486" s="79"/>
      <c r="DVZ486" s="79"/>
      <c r="DWA486" s="79"/>
      <c r="DWB486" s="79"/>
      <c r="DWC486" s="79"/>
      <c r="DWD486" s="79"/>
      <c r="DWE486" s="79"/>
      <c r="DWF486" s="79"/>
      <c r="DWG486" s="79"/>
      <c r="DWH486" s="79"/>
      <c r="DWI486" s="79"/>
      <c r="DWJ486" s="79"/>
      <c r="DWK486" s="79"/>
      <c r="DWL486" s="79"/>
      <c r="DWM486" s="79"/>
      <c r="DWN486" s="79"/>
      <c r="DWO486" s="79"/>
      <c r="DWP486" s="79"/>
      <c r="DWQ486" s="79"/>
      <c r="DWR486" s="79"/>
      <c r="DWS486" s="79"/>
      <c r="DWT486" s="79"/>
      <c r="DWU486" s="79"/>
      <c r="DWV486" s="79"/>
      <c r="DWW486" s="79"/>
      <c r="DWX486" s="79"/>
      <c r="DWY486" s="79"/>
      <c r="DWZ486" s="79"/>
      <c r="DXA486" s="79"/>
      <c r="DXB486" s="79"/>
      <c r="DXC486" s="79"/>
      <c r="DXD486" s="79"/>
      <c r="DXE486" s="79"/>
      <c r="DXF486" s="79"/>
      <c r="DXG486" s="79"/>
      <c r="DXH486" s="79"/>
      <c r="DXI486" s="79"/>
      <c r="DXJ486" s="79"/>
      <c r="DXK486" s="79"/>
      <c r="DXL486" s="79"/>
      <c r="DXM486" s="79"/>
      <c r="DXN486" s="79"/>
      <c r="DXO486" s="79"/>
      <c r="DXP486" s="79"/>
      <c r="DXQ486" s="79"/>
      <c r="DXR486" s="79"/>
      <c r="DXS486" s="79"/>
      <c r="DXT486" s="79"/>
      <c r="DXU486" s="79"/>
      <c r="DXV486" s="79"/>
      <c r="DXW486" s="79"/>
      <c r="DXX486" s="79"/>
      <c r="DXY486" s="79"/>
      <c r="DXZ486" s="79"/>
      <c r="DYA486" s="79"/>
      <c r="DYB486" s="79"/>
      <c r="DYC486" s="79"/>
      <c r="DYD486" s="79"/>
      <c r="DYE486" s="79"/>
      <c r="DYF486" s="79"/>
      <c r="DYG486" s="79"/>
      <c r="DYH486" s="79"/>
      <c r="DYI486" s="79"/>
      <c r="DYJ486" s="79"/>
      <c r="DYK486" s="79"/>
      <c r="DYL486" s="79"/>
      <c r="DYM486" s="79"/>
      <c r="DYN486" s="79"/>
      <c r="DYO486" s="79"/>
      <c r="DYP486" s="79"/>
      <c r="DYQ486" s="79"/>
      <c r="DYR486" s="79"/>
      <c r="DYS486" s="79"/>
      <c r="DYT486" s="79"/>
      <c r="DYU486" s="79"/>
      <c r="DYV486" s="79"/>
      <c r="DYW486" s="79"/>
      <c r="DYX486" s="79"/>
      <c r="DYY486" s="79"/>
      <c r="DYZ486" s="79"/>
      <c r="DZA486" s="79"/>
      <c r="DZB486" s="79"/>
      <c r="DZC486" s="79"/>
      <c r="DZD486" s="79"/>
      <c r="DZE486" s="79"/>
      <c r="DZF486" s="79"/>
      <c r="DZG486" s="79"/>
      <c r="DZH486" s="79"/>
      <c r="DZI486" s="79"/>
      <c r="DZJ486" s="79"/>
      <c r="DZK486" s="79"/>
      <c r="DZL486" s="79"/>
      <c r="DZM486" s="79"/>
      <c r="DZN486" s="79"/>
      <c r="DZO486" s="79"/>
      <c r="DZP486" s="79"/>
      <c r="DZQ486" s="79"/>
      <c r="DZR486" s="79"/>
      <c r="DZS486" s="79"/>
      <c r="DZT486" s="79"/>
      <c r="DZU486" s="79"/>
      <c r="DZV486" s="79"/>
      <c r="DZW486" s="79"/>
      <c r="DZX486" s="79"/>
      <c r="DZY486" s="79"/>
      <c r="DZZ486" s="79"/>
      <c r="EAA486" s="79"/>
      <c r="EAB486" s="79"/>
      <c r="EAC486" s="79"/>
      <c r="EAD486" s="79"/>
      <c r="EAE486" s="79"/>
      <c r="EAF486" s="79"/>
      <c r="EAG486" s="79"/>
      <c r="EAH486" s="79"/>
      <c r="EAI486" s="79"/>
      <c r="EAJ486" s="79"/>
      <c r="EAK486" s="79"/>
      <c r="EAL486" s="79"/>
      <c r="EAM486" s="79"/>
      <c r="EAN486" s="79"/>
      <c r="EAO486" s="79"/>
      <c r="EAP486" s="79"/>
      <c r="EAQ486" s="79"/>
      <c r="EAR486" s="79"/>
      <c r="EAS486" s="79"/>
      <c r="EAT486" s="79"/>
      <c r="EAU486" s="79"/>
      <c r="EAV486" s="79"/>
      <c r="EAW486" s="79"/>
      <c r="EAX486" s="79"/>
      <c r="EAY486" s="79"/>
      <c r="EAZ486" s="79"/>
      <c r="EBA486" s="79"/>
      <c r="EBB486" s="79"/>
      <c r="EBC486" s="79"/>
      <c r="EBD486" s="79"/>
      <c r="EBE486" s="79"/>
      <c r="EBF486" s="79"/>
      <c r="EBG486" s="79"/>
      <c r="EBH486" s="79"/>
      <c r="EBI486" s="79"/>
      <c r="EBJ486" s="79"/>
      <c r="EBK486" s="79"/>
      <c r="EBL486" s="79"/>
      <c r="EBM486" s="79"/>
      <c r="EBN486" s="79"/>
      <c r="EBO486" s="79"/>
      <c r="EBP486" s="79"/>
      <c r="EBQ486" s="79"/>
      <c r="EBR486" s="79"/>
      <c r="EBS486" s="79"/>
      <c r="EBT486" s="79"/>
      <c r="EBU486" s="79"/>
      <c r="EBV486" s="79"/>
      <c r="EBW486" s="79"/>
      <c r="EBX486" s="79"/>
      <c r="EBY486" s="79"/>
      <c r="EBZ486" s="79"/>
      <c r="ECA486" s="79"/>
      <c r="ECB486" s="79"/>
      <c r="ECC486" s="79"/>
      <c r="ECD486" s="79"/>
      <c r="ECE486" s="79"/>
      <c r="ECF486" s="79"/>
      <c r="ECG486" s="79"/>
      <c r="ECH486" s="79"/>
      <c r="ECI486" s="79"/>
      <c r="ECJ486" s="79"/>
      <c r="ECK486" s="79"/>
      <c r="ECL486" s="79"/>
      <c r="ECM486" s="79"/>
      <c r="ECN486" s="79"/>
      <c r="ECO486" s="79"/>
      <c r="ECP486" s="79"/>
      <c r="ECQ486" s="79"/>
      <c r="ECR486" s="79"/>
      <c r="ECS486" s="79"/>
      <c r="ECT486" s="79"/>
      <c r="ECU486" s="79"/>
      <c r="ECV486" s="79"/>
      <c r="ECW486" s="79"/>
      <c r="ECX486" s="79"/>
      <c r="ECY486" s="79"/>
      <c r="ECZ486" s="79"/>
      <c r="EDA486" s="79"/>
      <c r="EDB486" s="79"/>
      <c r="EDC486" s="79"/>
      <c r="EDD486" s="79"/>
      <c r="EDE486" s="79"/>
      <c r="EDF486" s="79"/>
      <c r="EDG486" s="79"/>
      <c r="EDH486" s="79"/>
      <c r="EDI486" s="79"/>
      <c r="EDJ486" s="79"/>
      <c r="EDK486" s="79"/>
      <c r="EDL486" s="79"/>
      <c r="EDM486" s="79"/>
      <c r="EDN486" s="79"/>
      <c r="EDO486" s="79"/>
      <c r="EDP486" s="79"/>
      <c r="EDQ486" s="79"/>
      <c r="EDR486" s="79"/>
      <c r="EDS486" s="79"/>
      <c r="EDT486" s="79"/>
      <c r="EDU486" s="79"/>
      <c r="EDV486" s="79"/>
      <c r="EDW486" s="79"/>
      <c r="EDX486" s="79"/>
      <c r="EDY486" s="79"/>
      <c r="EDZ486" s="79"/>
      <c r="EEA486" s="79"/>
      <c r="EEB486" s="79"/>
      <c r="EEC486" s="79"/>
      <c r="EED486" s="79"/>
      <c r="EEE486" s="79"/>
      <c r="EEF486" s="79"/>
      <c r="EEG486" s="79"/>
      <c r="EEH486" s="79"/>
      <c r="EEI486" s="79"/>
      <c r="EEJ486" s="79"/>
      <c r="EEK486" s="79"/>
      <c r="EEL486" s="79"/>
      <c r="EEM486" s="79"/>
      <c r="EEN486" s="79"/>
      <c r="EEO486" s="79"/>
      <c r="EEP486" s="79"/>
      <c r="EEQ486" s="79"/>
      <c r="EER486" s="79"/>
      <c r="EES486" s="79"/>
      <c r="EET486" s="79"/>
      <c r="EEU486" s="79"/>
      <c r="EEV486" s="79"/>
      <c r="EEW486" s="79"/>
      <c r="EEX486" s="79"/>
      <c r="EEY486" s="79"/>
      <c r="EEZ486" s="79"/>
      <c r="EFA486" s="79"/>
      <c r="EFB486" s="79"/>
      <c r="EFC486" s="79"/>
      <c r="EFD486" s="79"/>
      <c r="EFE486" s="79"/>
      <c r="EFF486" s="79"/>
      <c r="EFG486" s="79"/>
      <c r="EFH486" s="79"/>
      <c r="EFI486" s="79"/>
      <c r="EFJ486" s="79"/>
      <c r="EFK486" s="79"/>
      <c r="EFL486" s="79"/>
      <c r="EFM486" s="79"/>
      <c r="EFN486" s="79"/>
      <c r="EFO486" s="79"/>
      <c r="EFP486" s="79"/>
      <c r="EFQ486" s="79"/>
      <c r="EFR486" s="79"/>
      <c r="EFS486" s="79"/>
      <c r="EFT486" s="79"/>
      <c r="EFU486" s="79"/>
      <c r="EFV486" s="79"/>
      <c r="EFW486" s="79"/>
      <c r="EFX486" s="79"/>
      <c r="EFY486" s="79"/>
      <c r="EFZ486" s="79"/>
      <c r="EGA486" s="79"/>
      <c r="EGB486" s="79"/>
      <c r="EGC486" s="79"/>
      <c r="EGD486" s="79"/>
      <c r="EGE486" s="79"/>
      <c r="EGF486" s="79"/>
      <c r="EGG486" s="79"/>
      <c r="EGH486" s="79"/>
      <c r="EGI486" s="79"/>
      <c r="EGJ486" s="79"/>
      <c r="EGK486" s="79"/>
      <c r="EGL486" s="79"/>
      <c r="EGM486" s="79"/>
      <c r="EGN486" s="79"/>
      <c r="EGO486" s="79"/>
      <c r="EGP486" s="79"/>
      <c r="EGQ486" s="79"/>
      <c r="EGR486" s="79"/>
      <c r="EGS486" s="79"/>
      <c r="EGT486" s="79"/>
      <c r="EGU486" s="79"/>
      <c r="EGV486" s="79"/>
      <c r="EGW486" s="79"/>
      <c r="EGX486" s="79"/>
      <c r="EGY486" s="79"/>
      <c r="EGZ486" s="79"/>
      <c r="EHA486" s="79"/>
      <c r="EHB486" s="79"/>
      <c r="EHC486" s="79"/>
      <c r="EHD486" s="79"/>
      <c r="EHE486" s="79"/>
      <c r="EHF486" s="79"/>
      <c r="EHG486" s="79"/>
      <c r="EHH486" s="79"/>
      <c r="EHI486" s="79"/>
      <c r="EHJ486" s="79"/>
      <c r="EHK486" s="79"/>
      <c r="EHL486" s="79"/>
      <c r="EHM486" s="79"/>
      <c r="EHN486" s="79"/>
      <c r="EHO486" s="79"/>
      <c r="EHP486" s="79"/>
      <c r="EHQ486" s="79"/>
      <c r="EHR486" s="79"/>
      <c r="EHS486" s="79"/>
      <c r="EHT486" s="79"/>
      <c r="EHU486" s="79"/>
      <c r="EHV486" s="79"/>
      <c r="EHW486" s="79"/>
      <c r="EHX486" s="79"/>
      <c r="EHY486" s="79"/>
      <c r="EHZ486" s="79"/>
      <c r="EIA486" s="79"/>
      <c r="EIB486" s="79"/>
      <c r="EIC486" s="79"/>
      <c r="EID486" s="79"/>
      <c r="EIE486" s="79"/>
      <c r="EIF486" s="79"/>
      <c r="EIG486" s="79"/>
      <c r="EIH486" s="79"/>
      <c r="EII486" s="79"/>
      <c r="EIJ486" s="79"/>
      <c r="EIK486" s="79"/>
      <c r="EIL486" s="79"/>
      <c r="EIM486" s="79"/>
      <c r="EIN486" s="79"/>
      <c r="EIO486" s="79"/>
      <c r="EIP486" s="79"/>
      <c r="EIQ486" s="79"/>
      <c r="EIR486" s="79"/>
      <c r="EIS486" s="79"/>
      <c r="EIT486" s="79"/>
      <c r="EIU486" s="79"/>
      <c r="EIV486" s="79"/>
      <c r="EIW486" s="79"/>
      <c r="EIX486" s="79"/>
      <c r="EIY486" s="79"/>
      <c r="EIZ486" s="79"/>
      <c r="EJA486" s="79"/>
      <c r="EJB486" s="79"/>
      <c r="EJC486" s="79"/>
      <c r="EJD486" s="79"/>
      <c r="EJE486" s="79"/>
      <c r="EJF486" s="79"/>
      <c r="EJG486" s="79"/>
      <c r="EJH486" s="79"/>
      <c r="EJI486" s="79"/>
      <c r="EJJ486" s="79"/>
      <c r="EJK486" s="79"/>
      <c r="EJL486" s="79"/>
      <c r="EJM486" s="79"/>
      <c r="EJN486" s="79"/>
      <c r="EJO486" s="79"/>
      <c r="EJP486" s="79"/>
      <c r="EJQ486" s="79"/>
      <c r="EJR486" s="79"/>
      <c r="EJS486" s="79"/>
      <c r="EJT486" s="79"/>
      <c r="EJU486" s="79"/>
      <c r="EJV486" s="79"/>
      <c r="EJW486" s="79"/>
      <c r="EJX486" s="79"/>
      <c r="EJY486" s="79"/>
      <c r="EJZ486" s="79"/>
      <c r="EKA486" s="79"/>
      <c r="EKB486" s="79"/>
      <c r="EKC486" s="79"/>
      <c r="EKD486" s="79"/>
      <c r="EKE486" s="79"/>
      <c r="EKF486" s="79"/>
      <c r="EKG486" s="79"/>
      <c r="EKH486" s="79"/>
      <c r="EKI486" s="79"/>
      <c r="EKJ486" s="79"/>
      <c r="EKK486" s="79"/>
      <c r="EKL486" s="79"/>
      <c r="EKM486" s="79"/>
      <c r="EKN486" s="79"/>
      <c r="EKO486" s="79"/>
      <c r="EKP486" s="79"/>
      <c r="EKQ486" s="79"/>
      <c r="EKR486" s="79"/>
      <c r="EKS486" s="79"/>
      <c r="EKT486" s="79"/>
      <c r="EKU486" s="79"/>
      <c r="EKV486" s="79"/>
      <c r="EKW486" s="79"/>
      <c r="EKX486" s="79"/>
      <c r="EKY486" s="79"/>
      <c r="EKZ486" s="79"/>
      <c r="ELA486" s="79"/>
      <c r="ELB486" s="79"/>
      <c r="ELC486" s="79"/>
      <c r="ELD486" s="79"/>
      <c r="ELE486" s="79"/>
      <c r="ELF486" s="79"/>
      <c r="ELG486" s="79"/>
      <c r="ELH486" s="79"/>
      <c r="ELI486" s="79"/>
      <c r="ELJ486" s="79"/>
      <c r="ELK486" s="79"/>
      <c r="ELL486" s="79"/>
      <c r="ELM486" s="79"/>
      <c r="ELN486" s="79"/>
      <c r="ELO486" s="79"/>
      <c r="ELP486" s="79"/>
      <c r="ELQ486" s="79"/>
      <c r="ELR486" s="79"/>
      <c r="ELS486" s="79"/>
      <c r="ELT486" s="79"/>
      <c r="ELU486" s="79"/>
      <c r="ELV486" s="79"/>
      <c r="ELW486" s="79"/>
      <c r="ELX486" s="79"/>
      <c r="ELY486" s="79"/>
      <c r="ELZ486" s="79"/>
      <c r="EMA486" s="79"/>
      <c r="EMB486" s="79"/>
      <c r="EMC486" s="79"/>
      <c r="EMD486" s="79"/>
      <c r="EME486" s="79"/>
      <c r="EMF486" s="79"/>
      <c r="EMG486" s="79"/>
      <c r="EMH486" s="79"/>
      <c r="EMI486" s="79"/>
      <c r="EMJ486" s="79"/>
      <c r="EMK486" s="79"/>
      <c r="EML486" s="79"/>
      <c r="EMM486" s="79"/>
      <c r="EMN486" s="79"/>
      <c r="EMO486" s="79"/>
      <c r="EMP486" s="79"/>
      <c r="EMQ486" s="79"/>
      <c r="EMR486" s="79"/>
      <c r="EMS486" s="79"/>
      <c r="EMT486" s="79"/>
      <c r="EMU486" s="79"/>
      <c r="EMV486" s="79"/>
      <c r="EMW486" s="79"/>
      <c r="EMX486" s="79"/>
      <c r="EMY486" s="79"/>
      <c r="EMZ486" s="79"/>
      <c r="ENA486" s="79"/>
      <c r="ENB486" s="79"/>
      <c r="ENC486" s="79"/>
      <c r="END486" s="79"/>
      <c r="ENE486" s="79"/>
      <c r="ENF486" s="79"/>
      <c r="ENG486" s="79"/>
      <c r="ENH486" s="79"/>
      <c r="ENI486" s="79"/>
      <c r="ENJ486" s="79"/>
      <c r="ENK486" s="79"/>
      <c r="ENL486" s="79"/>
      <c r="ENM486" s="79"/>
      <c r="ENN486" s="79"/>
      <c r="ENO486" s="79"/>
      <c r="ENP486" s="79"/>
      <c r="ENQ486" s="79"/>
      <c r="ENR486" s="79"/>
      <c r="ENS486" s="79"/>
      <c r="ENT486" s="79"/>
      <c r="ENU486" s="79"/>
      <c r="ENV486" s="79"/>
      <c r="ENW486" s="79"/>
      <c r="ENX486" s="79"/>
      <c r="ENY486" s="79"/>
      <c r="ENZ486" s="79"/>
      <c r="EOA486" s="79"/>
      <c r="EOB486" s="79"/>
      <c r="EOC486" s="79"/>
      <c r="EOD486" s="79"/>
      <c r="EOE486" s="79"/>
      <c r="EOF486" s="79"/>
      <c r="EOG486" s="79"/>
      <c r="EOH486" s="79"/>
      <c r="EOI486" s="79"/>
      <c r="EOJ486" s="79"/>
      <c r="EOK486" s="79"/>
      <c r="EOL486" s="79"/>
      <c r="EOM486" s="79"/>
      <c r="EON486" s="79"/>
      <c r="EOO486" s="79"/>
      <c r="EOP486" s="79"/>
      <c r="EOQ486" s="79"/>
      <c r="EOR486" s="79"/>
      <c r="EOS486" s="79"/>
      <c r="EOT486" s="79"/>
      <c r="EOU486" s="79"/>
      <c r="EOV486" s="79"/>
      <c r="EOW486" s="79"/>
      <c r="EOX486" s="79"/>
      <c r="EOY486" s="79"/>
      <c r="EOZ486" s="79"/>
      <c r="EPA486" s="79"/>
      <c r="EPB486" s="79"/>
      <c r="EPC486" s="79"/>
      <c r="EPD486" s="79"/>
      <c r="EPE486" s="79"/>
      <c r="EPF486" s="79"/>
      <c r="EPG486" s="79"/>
      <c r="EPH486" s="79"/>
      <c r="EPI486" s="79"/>
      <c r="EPJ486" s="79"/>
      <c r="EPK486" s="79"/>
      <c r="EPL486" s="79"/>
      <c r="EPM486" s="79"/>
      <c r="EPN486" s="79"/>
      <c r="EPO486" s="79"/>
      <c r="EPP486" s="79"/>
      <c r="EPQ486" s="79"/>
      <c r="EPR486" s="79"/>
      <c r="EPS486" s="79"/>
      <c r="EPT486" s="79"/>
      <c r="EPU486" s="79"/>
      <c r="EPV486" s="79"/>
      <c r="EPW486" s="79"/>
      <c r="EPX486" s="79"/>
      <c r="EPY486" s="79"/>
      <c r="EPZ486" s="79"/>
      <c r="EQA486" s="79"/>
      <c r="EQB486" s="79"/>
      <c r="EQC486" s="79"/>
      <c r="EQD486" s="79"/>
      <c r="EQE486" s="79"/>
      <c r="EQF486" s="79"/>
      <c r="EQG486" s="79"/>
      <c r="EQH486" s="79"/>
      <c r="EQI486" s="79"/>
      <c r="EQJ486" s="79"/>
      <c r="EQK486" s="79"/>
      <c r="EQL486" s="79"/>
      <c r="EQM486" s="79"/>
      <c r="EQN486" s="79"/>
      <c r="EQO486" s="79"/>
      <c r="EQP486" s="79"/>
      <c r="EQQ486" s="79"/>
      <c r="EQR486" s="79"/>
      <c r="EQS486" s="79"/>
      <c r="EQT486" s="79"/>
      <c r="EQU486" s="79"/>
      <c r="EQV486" s="79"/>
      <c r="EQW486" s="79"/>
      <c r="EQX486" s="79"/>
      <c r="EQY486" s="79"/>
      <c r="EQZ486" s="79"/>
      <c r="ERA486" s="79"/>
      <c r="ERB486" s="79"/>
      <c r="ERC486" s="79"/>
      <c r="ERD486" s="79"/>
      <c r="ERE486" s="79"/>
      <c r="ERF486" s="79"/>
      <c r="ERG486" s="79"/>
      <c r="ERH486" s="79"/>
      <c r="ERI486" s="79"/>
      <c r="ERJ486" s="79"/>
      <c r="ERK486" s="79"/>
      <c r="ERL486" s="79"/>
      <c r="ERM486" s="79"/>
      <c r="ERN486" s="79"/>
      <c r="ERO486" s="79"/>
      <c r="ERP486" s="79"/>
      <c r="ERQ486" s="79"/>
      <c r="ERR486" s="79"/>
      <c r="ERS486" s="79"/>
      <c r="ERT486" s="79"/>
      <c r="ERU486" s="79"/>
      <c r="ERV486" s="79"/>
      <c r="ERW486" s="79"/>
      <c r="ERX486" s="79"/>
      <c r="ERY486" s="79"/>
      <c r="ERZ486" s="79"/>
      <c r="ESA486" s="79"/>
      <c r="ESB486" s="79"/>
      <c r="ESC486" s="79"/>
      <c r="ESD486" s="79"/>
      <c r="ESE486" s="79"/>
      <c r="ESF486" s="79"/>
      <c r="ESG486" s="79"/>
      <c r="ESH486" s="79"/>
      <c r="ESI486" s="79"/>
      <c r="ESJ486" s="79"/>
      <c r="ESK486" s="79"/>
      <c r="ESL486" s="79"/>
      <c r="ESM486" s="79"/>
      <c r="ESN486" s="79"/>
      <c r="ESO486" s="79"/>
      <c r="ESP486" s="79"/>
      <c r="ESQ486" s="79"/>
      <c r="ESR486" s="79"/>
      <c r="ESS486" s="79"/>
      <c r="EST486" s="79"/>
      <c r="ESU486" s="79"/>
      <c r="ESV486" s="79"/>
      <c r="ESW486" s="79"/>
      <c r="ESX486" s="79"/>
      <c r="ESY486" s="79"/>
      <c r="ESZ486" s="79"/>
      <c r="ETA486" s="79"/>
      <c r="ETB486" s="79"/>
      <c r="ETC486" s="79"/>
      <c r="ETD486" s="79"/>
      <c r="ETE486" s="79"/>
      <c r="ETF486" s="79"/>
      <c r="ETG486" s="79"/>
      <c r="ETH486" s="79"/>
      <c r="ETI486" s="79"/>
      <c r="ETJ486" s="79"/>
      <c r="ETK486" s="79"/>
      <c r="ETL486" s="79"/>
      <c r="ETM486" s="79"/>
      <c r="ETN486" s="79"/>
      <c r="ETO486" s="79"/>
      <c r="ETP486" s="79"/>
      <c r="ETQ486" s="79"/>
      <c r="ETR486" s="79"/>
      <c r="ETS486" s="79"/>
      <c r="ETT486" s="79"/>
      <c r="ETU486" s="79"/>
      <c r="ETV486" s="79"/>
      <c r="ETW486" s="79"/>
      <c r="ETX486" s="79"/>
      <c r="ETY486" s="79"/>
      <c r="ETZ486" s="79"/>
      <c r="EUA486" s="79"/>
      <c r="EUB486" s="79"/>
      <c r="EUC486" s="79"/>
      <c r="EUD486" s="79"/>
      <c r="EUE486" s="79"/>
      <c r="EUF486" s="79"/>
      <c r="EUG486" s="79"/>
      <c r="EUH486" s="79"/>
      <c r="EUI486" s="79"/>
      <c r="EUJ486" s="79"/>
      <c r="EUK486" s="79"/>
      <c r="EUL486" s="79"/>
      <c r="EUM486" s="79"/>
      <c r="EUN486" s="79"/>
      <c r="EUO486" s="79"/>
      <c r="EUP486" s="79"/>
      <c r="EUQ486" s="79"/>
      <c r="EUR486" s="79"/>
      <c r="EUS486" s="79"/>
      <c r="EUT486" s="79"/>
      <c r="EUU486" s="79"/>
      <c r="EUV486" s="79"/>
      <c r="EUW486" s="79"/>
      <c r="EUX486" s="79"/>
      <c r="EUY486" s="79"/>
      <c r="EUZ486" s="79"/>
      <c r="EVA486" s="79"/>
      <c r="EVB486" s="79"/>
      <c r="EVC486" s="79"/>
      <c r="EVD486" s="79"/>
      <c r="EVE486" s="79"/>
      <c r="EVF486" s="79"/>
      <c r="EVG486" s="79"/>
      <c r="EVH486" s="79"/>
      <c r="EVI486" s="79"/>
      <c r="EVJ486" s="79"/>
      <c r="EVK486" s="79"/>
      <c r="EVL486" s="79"/>
      <c r="EVM486" s="79"/>
      <c r="EVN486" s="79"/>
      <c r="EVO486" s="79"/>
      <c r="EVP486" s="79"/>
      <c r="EVQ486" s="79"/>
      <c r="EVR486" s="79"/>
      <c r="EVS486" s="79"/>
      <c r="EVT486" s="79"/>
      <c r="EVU486" s="79"/>
      <c r="EVV486" s="79"/>
      <c r="EVW486" s="79"/>
      <c r="EVX486" s="79"/>
      <c r="EVY486" s="79"/>
      <c r="EVZ486" s="79"/>
      <c r="EWA486" s="79"/>
      <c r="EWB486" s="79"/>
      <c r="EWC486" s="79"/>
      <c r="EWD486" s="79"/>
      <c r="EWE486" s="79"/>
      <c r="EWF486" s="79"/>
      <c r="EWG486" s="79"/>
      <c r="EWH486" s="79"/>
      <c r="EWI486" s="79"/>
      <c r="EWJ486" s="79"/>
      <c r="EWK486" s="79"/>
      <c r="EWL486" s="79"/>
      <c r="EWM486" s="79"/>
      <c r="EWN486" s="79"/>
      <c r="EWO486" s="79"/>
      <c r="EWP486" s="79"/>
      <c r="EWQ486" s="79"/>
      <c r="EWR486" s="79"/>
      <c r="EWS486" s="79"/>
      <c r="EWT486" s="79"/>
      <c r="EWU486" s="79"/>
      <c r="EWV486" s="79"/>
      <c r="EWW486" s="79"/>
      <c r="EWX486" s="79"/>
      <c r="EWY486" s="79"/>
      <c r="EWZ486" s="79"/>
      <c r="EXA486" s="79"/>
      <c r="EXB486" s="79"/>
      <c r="EXC486" s="79"/>
      <c r="EXD486" s="79"/>
      <c r="EXE486" s="79"/>
      <c r="EXF486" s="79"/>
      <c r="EXG486" s="79"/>
      <c r="EXH486" s="79"/>
      <c r="EXI486" s="79"/>
      <c r="EXJ486" s="79"/>
      <c r="EXK486" s="79"/>
      <c r="EXL486" s="79"/>
      <c r="EXM486" s="79"/>
      <c r="EXN486" s="79"/>
      <c r="EXO486" s="79"/>
      <c r="EXP486" s="79"/>
      <c r="EXQ486" s="79"/>
      <c r="EXR486" s="79"/>
      <c r="EXS486" s="79"/>
      <c r="EXT486" s="79"/>
      <c r="EXU486" s="79"/>
      <c r="EXV486" s="79"/>
      <c r="EXW486" s="79"/>
      <c r="EXX486" s="79"/>
      <c r="EXY486" s="79"/>
      <c r="EXZ486" s="79"/>
      <c r="EYA486" s="79"/>
      <c r="EYB486" s="79"/>
      <c r="EYC486" s="79"/>
      <c r="EYD486" s="79"/>
      <c r="EYE486" s="79"/>
      <c r="EYF486" s="79"/>
      <c r="EYG486" s="79"/>
      <c r="EYH486" s="79"/>
      <c r="EYI486" s="79"/>
      <c r="EYJ486" s="79"/>
      <c r="EYK486" s="79"/>
      <c r="EYL486" s="79"/>
      <c r="EYM486" s="79"/>
      <c r="EYN486" s="79"/>
      <c r="EYO486" s="79"/>
      <c r="EYP486" s="79"/>
      <c r="EYQ486" s="79"/>
      <c r="EYR486" s="79"/>
      <c r="EYS486" s="79"/>
      <c r="EYT486" s="79"/>
      <c r="EYU486" s="79"/>
      <c r="EYV486" s="79"/>
      <c r="EYW486" s="79"/>
      <c r="EYX486" s="79"/>
      <c r="EYY486" s="79"/>
      <c r="EYZ486" s="79"/>
      <c r="EZA486" s="79"/>
      <c r="EZB486" s="79"/>
      <c r="EZC486" s="79"/>
      <c r="EZD486" s="79"/>
      <c r="EZE486" s="79"/>
      <c r="EZF486" s="79"/>
      <c r="EZG486" s="79"/>
      <c r="EZH486" s="79"/>
      <c r="EZI486" s="79"/>
      <c r="EZJ486" s="79"/>
      <c r="EZK486" s="79"/>
      <c r="EZL486" s="79"/>
      <c r="EZM486" s="79"/>
      <c r="EZN486" s="79"/>
      <c r="EZO486" s="79"/>
      <c r="EZP486" s="79"/>
      <c r="EZQ486" s="79"/>
      <c r="EZR486" s="79"/>
      <c r="EZS486" s="79"/>
      <c r="EZT486" s="79"/>
      <c r="EZU486" s="79"/>
      <c r="EZV486" s="79"/>
      <c r="EZW486" s="79"/>
      <c r="EZX486" s="79"/>
      <c r="EZY486" s="79"/>
      <c r="EZZ486" s="79"/>
      <c r="FAA486" s="79"/>
      <c r="FAB486" s="79"/>
      <c r="FAC486" s="79"/>
      <c r="FAD486" s="79"/>
      <c r="FAE486" s="79"/>
      <c r="FAF486" s="79"/>
      <c r="FAG486" s="79"/>
      <c r="FAH486" s="79"/>
      <c r="FAI486" s="79"/>
      <c r="FAJ486" s="79"/>
      <c r="FAK486" s="79"/>
      <c r="FAL486" s="79"/>
      <c r="FAM486" s="79"/>
      <c r="FAN486" s="79"/>
      <c r="FAO486" s="79"/>
      <c r="FAP486" s="79"/>
      <c r="FAQ486" s="79"/>
      <c r="FAR486" s="79"/>
      <c r="FAS486" s="79"/>
      <c r="FAT486" s="79"/>
      <c r="FAU486" s="79"/>
      <c r="FAV486" s="79"/>
      <c r="FAW486" s="79"/>
      <c r="FAX486" s="79"/>
      <c r="FAY486" s="79"/>
      <c r="FAZ486" s="79"/>
      <c r="FBA486" s="79"/>
      <c r="FBB486" s="79"/>
      <c r="FBC486" s="79"/>
      <c r="FBD486" s="79"/>
      <c r="FBE486" s="79"/>
      <c r="FBF486" s="79"/>
      <c r="FBG486" s="79"/>
      <c r="FBH486" s="79"/>
      <c r="FBI486" s="79"/>
      <c r="FBJ486" s="79"/>
      <c r="FBK486" s="79"/>
      <c r="FBL486" s="79"/>
      <c r="FBM486" s="79"/>
      <c r="FBN486" s="79"/>
      <c r="FBO486" s="79"/>
      <c r="FBP486" s="79"/>
      <c r="FBQ486" s="79"/>
      <c r="FBR486" s="79"/>
      <c r="FBS486" s="79"/>
      <c r="FBT486" s="79"/>
      <c r="FBU486" s="79"/>
      <c r="FBV486" s="79"/>
      <c r="FBW486" s="79"/>
      <c r="FBX486" s="79"/>
      <c r="FBY486" s="79"/>
      <c r="FBZ486" s="79"/>
      <c r="FCA486" s="79"/>
      <c r="FCB486" s="79"/>
      <c r="FCC486" s="79"/>
      <c r="FCD486" s="79"/>
      <c r="FCE486" s="79"/>
      <c r="FCF486" s="79"/>
      <c r="FCG486" s="79"/>
      <c r="FCH486" s="79"/>
      <c r="FCI486" s="79"/>
      <c r="FCJ486" s="79"/>
      <c r="FCK486" s="79"/>
      <c r="FCL486" s="79"/>
      <c r="FCM486" s="79"/>
      <c r="FCN486" s="79"/>
      <c r="FCO486" s="79"/>
      <c r="FCP486" s="79"/>
      <c r="FCQ486" s="79"/>
      <c r="FCR486" s="79"/>
      <c r="FCS486" s="79"/>
      <c r="FCT486" s="79"/>
      <c r="FCU486" s="79"/>
      <c r="FCV486" s="79"/>
      <c r="FCW486" s="79"/>
      <c r="FCX486" s="79"/>
      <c r="FCY486" s="79"/>
      <c r="FCZ486" s="79"/>
      <c r="FDA486" s="79"/>
      <c r="FDB486" s="79"/>
      <c r="FDC486" s="79"/>
      <c r="FDD486" s="79"/>
      <c r="FDE486" s="79"/>
      <c r="FDF486" s="79"/>
      <c r="FDG486" s="79"/>
      <c r="FDH486" s="79"/>
      <c r="FDI486" s="79"/>
      <c r="FDJ486" s="79"/>
      <c r="FDK486" s="79"/>
      <c r="FDL486" s="79"/>
      <c r="FDM486" s="79"/>
      <c r="FDN486" s="79"/>
      <c r="FDO486" s="79"/>
      <c r="FDP486" s="79"/>
      <c r="FDQ486" s="79"/>
      <c r="FDR486" s="79"/>
      <c r="FDS486" s="79"/>
      <c r="FDT486" s="79"/>
      <c r="FDU486" s="79"/>
      <c r="FDV486" s="79"/>
      <c r="FDW486" s="79"/>
      <c r="FDX486" s="79"/>
      <c r="FDY486" s="79"/>
      <c r="FDZ486" s="79"/>
      <c r="FEA486" s="79"/>
      <c r="FEB486" s="79"/>
      <c r="FEC486" s="79"/>
      <c r="FED486" s="79"/>
      <c r="FEE486" s="79"/>
      <c r="FEF486" s="79"/>
      <c r="FEG486" s="79"/>
      <c r="FEH486" s="79"/>
      <c r="FEI486" s="79"/>
      <c r="FEJ486" s="79"/>
      <c r="FEK486" s="79"/>
      <c r="FEL486" s="79"/>
      <c r="FEM486" s="79"/>
      <c r="FEN486" s="79"/>
      <c r="FEO486" s="79"/>
      <c r="FEP486" s="79"/>
      <c r="FEQ486" s="79"/>
      <c r="FER486" s="79"/>
      <c r="FES486" s="79"/>
      <c r="FET486" s="79"/>
      <c r="FEU486" s="79"/>
      <c r="FEV486" s="79"/>
      <c r="FEW486" s="79"/>
      <c r="FEX486" s="79"/>
      <c r="FEY486" s="79"/>
      <c r="FEZ486" s="79"/>
      <c r="FFA486" s="79"/>
      <c r="FFB486" s="79"/>
      <c r="FFC486" s="79"/>
      <c r="FFD486" s="79"/>
      <c r="FFE486" s="79"/>
      <c r="FFF486" s="79"/>
      <c r="FFG486" s="79"/>
      <c r="FFH486" s="79"/>
      <c r="FFI486" s="79"/>
      <c r="FFJ486" s="79"/>
      <c r="FFK486" s="79"/>
      <c r="FFL486" s="79"/>
      <c r="FFM486" s="79"/>
      <c r="FFN486" s="79"/>
      <c r="FFO486" s="79"/>
      <c r="FFP486" s="79"/>
      <c r="FFQ486" s="79"/>
      <c r="FFR486" s="79"/>
      <c r="FFS486" s="79"/>
      <c r="FFT486" s="79"/>
      <c r="FFU486" s="79"/>
      <c r="FFV486" s="79"/>
      <c r="FFW486" s="79"/>
      <c r="FFX486" s="79"/>
      <c r="FFY486" s="79"/>
      <c r="FFZ486" s="79"/>
      <c r="FGA486" s="79"/>
      <c r="FGB486" s="79"/>
      <c r="FGC486" s="79"/>
      <c r="FGD486" s="79"/>
      <c r="FGE486" s="79"/>
      <c r="FGF486" s="79"/>
      <c r="FGG486" s="79"/>
      <c r="FGH486" s="79"/>
      <c r="FGI486" s="79"/>
      <c r="FGJ486" s="79"/>
      <c r="FGK486" s="79"/>
      <c r="FGL486" s="79"/>
      <c r="FGM486" s="79"/>
      <c r="FGN486" s="79"/>
      <c r="FGO486" s="79"/>
      <c r="FGP486" s="79"/>
      <c r="FGQ486" s="79"/>
      <c r="FGR486" s="79"/>
      <c r="FGS486" s="79"/>
      <c r="FGT486" s="79"/>
      <c r="FGU486" s="79"/>
      <c r="FGV486" s="79"/>
      <c r="FGW486" s="79"/>
      <c r="FGX486" s="79"/>
      <c r="FGY486" s="79"/>
      <c r="FGZ486" s="79"/>
      <c r="FHA486" s="79"/>
      <c r="FHB486" s="79"/>
      <c r="FHC486" s="79"/>
      <c r="FHD486" s="79"/>
      <c r="FHE486" s="79"/>
      <c r="FHF486" s="79"/>
      <c r="FHG486" s="79"/>
      <c r="FHH486" s="79"/>
      <c r="FHI486" s="79"/>
      <c r="FHJ486" s="79"/>
      <c r="FHK486" s="79"/>
      <c r="FHL486" s="79"/>
      <c r="FHM486" s="79"/>
      <c r="FHN486" s="79"/>
      <c r="FHO486" s="79"/>
      <c r="FHP486" s="79"/>
      <c r="FHQ486" s="79"/>
      <c r="FHR486" s="79"/>
      <c r="FHS486" s="79"/>
      <c r="FHT486" s="79"/>
      <c r="FHU486" s="79"/>
      <c r="FHV486" s="79"/>
      <c r="FHW486" s="79"/>
      <c r="FHX486" s="79"/>
      <c r="FHY486" s="79"/>
      <c r="FHZ486" s="79"/>
      <c r="FIA486" s="79"/>
      <c r="FIB486" s="79"/>
      <c r="FIC486" s="79"/>
      <c r="FID486" s="79"/>
      <c r="FIE486" s="79"/>
      <c r="FIF486" s="79"/>
      <c r="FIG486" s="79"/>
      <c r="FIH486" s="79"/>
      <c r="FII486" s="79"/>
      <c r="FIJ486" s="79"/>
      <c r="FIK486" s="79"/>
      <c r="FIL486" s="79"/>
      <c r="FIM486" s="79"/>
      <c r="FIN486" s="79"/>
      <c r="FIO486" s="79"/>
      <c r="FIP486" s="79"/>
      <c r="FIQ486" s="79"/>
      <c r="FIR486" s="79"/>
      <c r="FIS486" s="79"/>
      <c r="FIT486" s="79"/>
      <c r="FIU486" s="79"/>
      <c r="FIV486" s="79"/>
      <c r="FIW486" s="79"/>
      <c r="FIX486" s="79"/>
      <c r="FIY486" s="79"/>
      <c r="FIZ486" s="79"/>
      <c r="FJA486" s="79"/>
      <c r="FJB486" s="79"/>
      <c r="FJC486" s="79"/>
      <c r="FJD486" s="79"/>
      <c r="FJE486" s="79"/>
      <c r="FJF486" s="79"/>
      <c r="FJG486" s="79"/>
      <c r="FJH486" s="79"/>
      <c r="FJI486" s="79"/>
      <c r="FJJ486" s="79"/>
      <c r="FJK486" s="79"/>
      <c r="FJL486" s="79"/>
      <c r="FJM486" s="79"/>
      <c r="FJN486" s="79"/>
      <c r="FJO486" s="79"/>
      <c r="FJP486" s="79"/>
      <c r="FJQ486" s="79"/>
      <c r="FJR486" s="79"/>
      <c r="FJS486" s="79"/>
      <c r="FJT486" s="79"/>
      <c r="FJU486" s="79"/>
      <c r="FJV486" s="79"/>
      <c r="FJW486" s="79"/>
      <c r="FJX486" s="79"/>
      <c r="FJY486" s="79"/>
      <c r="FJZ486" s="79"/>
      <c r="FKA486" s="79"/>
      <c r="FKB486" s="79"/>
      <c r="FKC486" s="79"/>
      <c r="FKD486" s="79"/>
      <c r="FKE486" s="79"/>
      <c r="FKF486" s="79"/>
      <c r="FKG486" s="79"/>
      <c r="FKH486" s="79"/>
      <c r="FKI486" s="79"/>
      <c r="FKJ486" s="79"/>
      <c r="FKK486" s="79"/>
      <c r="FKL486" s="79"/>
      <c r="FKM486" s="79"/>
      <c r="FKN486" s="79"/>
      <c r="FKO486" s="79"/>
      <c r="FKP486" s="79"/>
      <c r="FKQ486" s="79"/>
      <c r="FKR486" s="79"/>
      <c r="FKS486" s="79"/>
      <c r="FKT486" s="79"/>
      <c r="FKU486" s="79"/>
      <c r="FKV486" s="79"/>
      <c r="FKW486" s="79"/>
      <c r="FKX486" s="79"/>
      <c r="FKY486" s="79"/>
      <c r="FKZ486" s="79"/>
      <c r="FLA486" s="79"/>
      <c r="FLB486" s="79"/>
      <c r="FLC486" s="79"/>
      <c r="FLD486" s="79"/>
      <c r="FLE486" s="79"/>
      <c r="FLF486" s="79"/>
      <c r="FLG486" s="79"/>
      <c r="FLH486" s="79"/>
      <c r="FLI486" s="79"/>
      <c r="FLJ486" s="79"/>
      <c r="FLK486" s="79"/>
      <c r="FLL486" s="79"/>
      <c r="FLM486" s="79"/>
      <c r="FLN486" s="79"/>
      <c r="FLO486" s="79"/>
      <c r="FLP486" s="79"/>
      <c r="FLQ486" s="79"/>
      <c r="FLR486" s="79"/>
      <c r="FLS486" s="79"/>
      <c r="FLT486" s="79"/>
      <c r="FLU486" s="79"/>
      <c r="FLV486" s="79"/>
      <c r="FLW486" s="79"/>
      <c r="FLX486" s="79"/>
      <c r="FLY486" s="79"/>
      <c r="FLZ486" s="79"/>
      <c r="FMA486" s="79"/>
      <c r="FMB486" s="79"/>
      <c r="FMC486" s="79"/>
      <c r="FMD486" s="79"/>
      <c r="FME486" s="79"/>
      <c r="FMF486" s="79"/>
      <c r="FMG486" s="79"/>
      <c r="FMH486" s="79"/>
      <c r="FMI486" s="79"/>
      <c r="FMJ486" s="79"/>
      <c r="FMK486" s="79"/>
      <c r="FML486" s="79"/>
      <c r="FMM486" s="79"/>
      <c r="FMN486" s="79"/>
      <c r="FMO486" s="79"/>
      <c r="FMP486" s="79"/>
      <c r="FMQ486" s="79"/>
      <c r="FMR486" s="79"/>
      <c r="FMS486" s="79"/>
      <c r="FMT486" s="79"/>
      <c r="FMU486" s="79"/>
      <c r="FMV486" s="79"/>
      <c r="FMW486" s="79"/>
      <c r="FMX486" s="79"/>
      <c r="FMY486" s="79"/>
      <c r="FMZ486" s="79"/>
      <c r="FNA486" s="79"/>
      <c r="FNB486" s="79"/>
      <c r="FNC486" s="79"/>
      <c r="FND486" s="79"/>
      <c r="FNE486" s="79"/>
      <c r="FNF486" s="79"/>
      <c r="FNG486" s="79"/>
      <c r="FNH486" s="79"/>
      <c r="FNI486" s="79"/>
      <c r="FNJ486" s="79"/>
      <c r="FNK486" s="79"/>
      <c r="FNL486" s="79"/>
      <c r="FNM486" s="79"/>
      <c r="FNN486" s="79"/>
      <c r="FNO486" s="79"/>
      <c r="FNP486" s="79"/>
      <c r="FNQ486" s="79"/>
      <c r="FNR486" s="79"/>
      <c r="FNS486" s="79"/>
      <c r="FNT486" s="79"/>
      <c r="FNU486" s="79"/>
      <c r="FNV486" s="79"/>
      <c r="FNW486" s="79"/>
      <c r="FNX486" s="79"/>
      <c r="FNY486" s="79"/>
      <c r="FNZ486" s="79"/>
      <c r="FOA486" s="79"/>
      <c r="FOB486" s="79"/>
      <c r="FOC486" s="79"/>
      <c r="FOD486" s="79"/>
      <c r="FOE486" s="79"/>
      <c r="FOF486" s="79"/>
      <c r="FOG486" s="79"/>
      <c r="FOH486" s="79"/>
      <c r="FOI486" s="79"/>
      <c r="FOJ486" s="79"/>
      <c r="FOK486" s="79"/>
      <c r="FOL486" s="79"/>
      <c r="FOM486" s="79"/>
      <c r="FON486" s="79"/>
      <c r="FOO486" s="79"/>
      <c r="FOP486" s="79"/>
      <c r="FOQ486" s="79"/>
      <c r="FOR486" s="79"/>
      <c r="FOS486" s="79"/>
      <c r="FOT486" s="79"/>
      <c r="FOU486" s="79"/>
      <c r="FOV486" s="79"/>
      <c r="FOW486" s="79"/>
      <c r="FOX486" s="79"/>
      <c r="FOY486" s="79"/>
      <c r="FOZ486" s="79"/>
      <c r="FPA486" s="79"/>
      <c r="FPB486" s="79"/>
      <c r="FPC486" s="79"/>
      <c r="FPD486" s="79"/>
      <c r="FPE486" s="79"/>
      <c r="FPF486" s="79"/>
      <c r="FPG486" s="79"/>
      <c r="FPH486" s="79"/>
      <c r="FPI486" s="79"/>
      <c r="FPJ486" s="79"/>
      <c r="FPK486" s="79"/>
      <c r="FPL486" s="79"/>
      <c r="FPM486" s="79"/>
      <c r="FPN486" s="79"/>
      <c r="FPO486" s="79"/>
      <c r="FPP486" s="79"/>
      <c r="FPQ486" s="79"/>
      <c r="FPR486" s="79"/>
      <c r="FPS486" s="79"/>
      <c r="FPT486" s="79"/>
      <c r="FPU486" s="79"/>
      <c r="FPV486" s="79"/>
      <c r="FPW486" s="79"/>
      <c r="FPX486" s="79"/>
      <c r="FPY486" s="79"/>
      <c r="FPZ486" s="79"/>
      <c r="FQA486" s="79"/>
      <c r="FQB486" s="79"/>
      <c r="FQC486" s="79"/>
      <c r="FQD486" s="79"/>
      <c r="FQE486" s="79"/>
      <c r="FQF486" s="79"/>
      <c r="FQG486" s="79"/>
      <c r="FQH486" s="79"/>
      <c r="FQI486" s="79"/>
      <c r="FQJ486" s="79"/>
      <c r="FQK486" s="79"/>
      <c r="FQL486" s="79"/>
      <c r="FQM486" s="79"/>
      <c r="FQN486" s="79"/>
      <c r="FQO486" s="79"/>
      <c r="FQP486" s="79"/>
      <c r="FQQ486" s="79"/>
      <c r="FQR486" s="79"/>
      <c r="FQS486" s="79"/>
      <c r="FQT486" s="79"/>
      <c r="FQU486" s="79"/>
      <c r="FQV486" s="79"/>
      <c r="FQW486" s="79"/>
      <c r="FQX486" s="79"/>
      <c r="FQY486" s="79"/>
      <c r="FQZ486" s="79"/>
      <c r="FRA486" s="79"/>
      <c r="FRB486" s="79"/>
      <c r="FRC486" s="79"/>
      <c r="FRD486" s="79"/>
      <c r="FRE486" s="79"/>
      <c r="FRF486" s="79"/>
      <c r="FRG486" s="79"/>
      <c r="FRH486" s="79"/>
      <c r="FRI486" s="79"/>
      <c r="FRJ486" s="79"/>
      <c r="FRK486" s="79"/>
      <c r="FRL486" s="79"/>
      <c r="FRM486" s="79"/>
      <c r="FRN486" s="79"/>
      <c r="FRO486" s="79"/>
      <c r="FRP486" s="79"/>
      <c r="FRQ486" s="79"/>
      <c r="FRR486" s="79"/>
      <c r="FRS486" s="79"/>
      <c r="FRT486" s="79"/>
      <c r="FRU486" s="79"/>
      <c r="FRV486" s="79"/>
      <c r="FRW486" s="79"/>
      <c r="FRX486" s="79"/>
      <c r="FRY486" s="79"/>
      <c r="FRZ486" s="79"/>
      <c r="FSA486" s="79"/>
      <c r="FSB486" s="79"/>
      <c r="FSC486" s="79"/>
      <c r="FSD486" s="79"/>
      <c r="FSE486" s="79"/>
      <c r="FSF486" s="79"/>
      <c r="FSG486" s="79"/>
      <c r="FSH486" s="79"/>
      <c r="FSI486" s="79"/>
      <c r="FSJ486" s="79"/>
      <c r="FSK486" s="79"/>
      <c r="FSL486" s="79"/>
      <c r="FSM486" s="79"/>
      <c r="FSN486" s="79"/>
      <c r="FSO486" s="79"/>
      <c r="FSP486" s="79"/>
      <c r="FSQ486" s="79"/>
      <c r="FSR486" s="79"/>
      <c r="FSS486" s="79"/>
      <c r="FST486" s="79"/>
      <c r="FSU486" s="79"/>
      <c r="FSV486" s="79"/>
      <c r="FSW486" s="79"/>
      <c r="FSX486" s="79"/>
      <c r="FSY486" s="79"/>
      <c r="FSZ486" s="79"/>
      <c r="FTA486" s="79"/>
      <c r="FTB486" s="79"/>
      <c r="FTC486" s="79"/>
      <c r="FTD486" s="79"/>
      <c r="FTE486" s="79"/>
      <c r="FTF486" s="79"/>
      <c r="FTG486" s="79"/>
      <c r="FTH486" s="79"/>
      <c r="FTI486" s="79"/>
      <c r="FTJ486" s="79"/>
      <c r="FTK486" s="79"/>
      <c r="FTL486" s="79"/>
      <c r="FTM486" s="79"/>
      <c r="FTN486" s="79"/>
      <c r="FTO486" s="79"/>
      <c r="FTP486" s="79"/>
      <c r="FTQ486" s="79"/>
      <c r="FTR486" s="79"/>
      <c r="FTS486" s="79"/>
      <c r="FTT486" s="79"/>
      <c r="FTU486" s="79"/>
      <c r="FTV486" s="79"/>
      <c r="FTW486" s="79"/>
      <c r="FTX486" s="79"/>
      <c r="FTY486" s="79"/>
      <c r="FTZ486" s="79"/>
      <c r="FUA486" s="79"/>
      <c r="FUB486" s="79"/>
      <c r="FUC486" s="79"/>
      <c r="FUD486" s="79"/>
      <c r="FUE486" s="79"/>
      <c r="FUF486" s="79"/>
      <c r="FUG486" s="79"/>
      <c r="FUH486" s="79"/>
      <c r="FUI486" s="79"/>
      <c r="FUJ486" s="79"/>
      <c r="FUK486" s="79"/>
      <c r="FUL486" s="79"/>
      <c r="FUM486" s="79"/>
      <c r="FUN486" s="79"/>
      <c r="FUO486" s="79"/>
      <c r="FUP486" s="79"/>
      <c r="FUQ486" s="79"/>
      <c r="FUR486" s="79"/>
      <c r="FUS486" s="79"/>
      <c r="FUT486" s="79"/>
      <c r="FUU486" s="79"/>
      <c r="FUV486" s="79"/>
      <c r="FUW486" s="79"/>
      <c r="FUX486" s="79"/>
      <c r="FUY486" s="79"/>
      <c r="FUZ486" s="79"/>
      <c r="FVA486" s="79"/>
      <c r="FVB486" s="79"/>
      <c r="FVC486" s="79"/>
      <c r="FVD486" s="79"/>
      <c r="FVE486" s="79"/>
      <c r="FVF486" s="79"/>
      <c r="FVG486" s="79"/>
      <c r="FVH486" s="79"/>
      <c r="FVI486" s="79"/>
      <c r="FVJ486" s="79"/>
      <c r="FVK486" s="79"/>
      <c r="FVL486" s="79"/>
      <c r="FVM486" s="79"/>
      <c r="FVN486" s="79"/>
      <c r="FVO486" s="79"/>
      <c r="FVP486" s="79"/>
      <c r="FVQ486" s="79"/>
      <c r="FVR486" s="79"/>
      <c r="FVS486" s="79"/>
      <c r="FVT486" s="79"/>
      <c r="FVU486" s="79"/>
      <c r="FVV486" s="79"/>
      <c r="FVW486" s="79"/>
      <c r="FVX486" s="79"/>
      <c r="FVY486" s="79"/>
      <c r="FVZ486" s="79"/>
      <c r="FWA486" s="79"/>
      <c r="FWB486" s="79"/>
      <c r="FWC486" s="79"/>
      <c r="FWD486" s="79"/>
      <c r="FWE486" s="79"/>
      <c r="FWF486" s="79"/>
      <c r="FWG486" s="79"/>
      <c r="FWH486" s="79"/>
      <c r="FWI486" s="79"/>
      <c r="FWJ486" s="79"/>
      <c r="FWK486" s="79"/>
      <c r="FWL486" s="79"/>
      <c r="FWM486" s="79"/>
      <c r="FWN486" s="79"/>
      <c r="FWO486" s="79"/>
      <c r="FWP486" s="79"/>
      <c r="FWQ486" s="79"/>
      <c r="FWR486" s="79"/>
      <c r="FWS486" s="79"/>
      <c r="FWT486" s="79"/>
      <c r="FWU486" s="79"/>
      <c r="FWV486" s="79"/>
      <c r="FWW486" s="79"/>
      <c r="FWX486" s="79"/>
      <c r="FWY486" s="79"/>
      <c r="FWZ486" s="79"/>
      <c r="FXA486" s="79"/>
      <c r="FXB486" s="79"/>
      <c r="FXC486" s="79"/>
      <c r="FXD486" s="79"/>
      <c r="FXE486" s="79"/>
      <c r="FXF486" s="79"/>
      <c r="FXG486" s="79"/>
      <c r="FXH486" s="79"/>
      <c r="FXI486" s="79"/>
      <c r="FXJ486" s="79"/>
      <c r="FXK486" s="79"/>
      <c r="FXL486" s="79"/>
      <c r="FXM486" s="79"/>
      <c r="FXN486" s="79"/>
      <c r="FXO486" s="79"/>
      <c r="FXP486" s="79"/>
      <c r="FXQ486" s="79"/>
      <c r="FXR486" s="79"/>
      <c r="FXS486" s="79"/>
      <c r="FXT486" s="79"/>
      <c r="FXU486" s="79"/>
      <c r="FXV486" s="79"/>
      <c r="FXW486" s="79"/>
      <c r="FXX486" s="79"/>
      <c r="FXY486" s="79"/>
      <c r="FXZ486" s="79"/>
      <c r="FYA486" s="79"/>
      <c r="FYB486" s="79"/>
      <c r="FYC486" s="79"/>
      <c r="FYD486" s="79"/>
      <c r="FYE486" s="79"/>
      <c r="FYF486" s="79"/>
      <c r="FYG486" s="79"/>
      <c r="FYH486" s="79"/>
      <c r="FYI486" s="79"/>
      <c r="FYJ486" s="79"/>
      <c r="FYK486" s="79"/>
      <c r="FYL486" s="79"/>
      <c r="FYM486" s="79"/>
      <c r="FYN486" s="79"/>
      <c r="FYO486" s="79"/>
      <c r="FYP486" s="79"/>
      <c r="FYQ486" s="79"/>
      <c r="FYR486" s="79"/>
      <c r="FYS486" s="79"/>
      <c r="FYT486" s="79"/>
      <c r="FYU486" s="79"/>
      <c r="FYV486" s="79"/>
      <c r="FYW486" s="79"/>
      <c r="FYX486" s="79"/>
      <c r="FYY486" s="79"/>
      <c r="FYZ486" s="79"/>
      <c r="FZA486" s="79"/>
      <c r="FZB486" s="79"/>
      <c r="FZC486" s="79"/>
      <c r="FZD486" s="79"/>
      <c r="FZE486" s="79"/>
      <c r="FZF486" s="79"/>
      <c r="FZG486" s="79"/>
      <c r="FZH486" s="79"/>
      <c r="FZI486" s="79"/>
      <c r="FZJ486" s="79"/>
      <c r="FZK486" s="79"/>
      <c r="FZL486" s="79"/>
      <c r="FZM486" s="79"/>
      <c r="FZN486" s="79"/>
      <c r="FZO486" s="79"/>
      <c r="FZP486" s="79"/>
      <c r="FZQ486" s="79"/>
      <c r="FZR486" s="79"/>
      <c r="FZS486" s="79"/>
      <c r="FZT486" s="79"/>
      <c r="FZU486" s="79"/>
      <c r="FZV486" s="79"/>
      <c r="FZW486" s="79"/>
      <c r="FZX486" s="79"/>
      <c r="FZY486" s="79"/>
      <c r="FZZ486" s="79"/>
      <c r="GAA486" s="79"/>
      <c r="GAB486" s="79"/>
      <c r="GAC486" s="79"/>
      <c r="GAD486" s="79"/>
      <c r="GAE486" s="79"/>
      <c r="GAF486" s="79"/>
      <c r="GAG486" s="79"/>
      <c r="GAH486" s="79"/>
      <c r="GAI486" s="79"/>
      <c r="GAJ486" s="79"/>
      <c r="GAK486" s="79"/>
      <c r="GAL486" s="79"/>
      <c r="GAM486" s="79"/>
      <c r="GAN486" s="79"/>
      <c r="GAO486" s="79"/>
      <c r="GAP486" s="79"/>
      <c r="GAQ486" s="79"/>
      <c r="GAR486" s="79"/>
      <c r="GAS486" s="79"/>
      <c r="GAT486" s="79"/>
      <c r="GAU486" s="79"/>
      <c r="GAV486" s="79"/>
      <c r="GAW486" s="79"/>
      <c r="GAX486" s="79"/>
      <c r="GAY486" s="79"/>
      <c r="GAZ486" s="79"/>
      <c r="GBA486" s="79"/>
      <c r="GBB486" s="79"/>
      <c r="GBC486" s="79"/>
      <c r="GBD486" s="79"/>
      <c r="GBE486" s="79"/>
      <c r="GBF486" s="79"/>
      <c r="GBG486" s="79"/>
      <c r="GBH486" s="79"/>
      <c r="GBI486" s="79"/>
      <c r="GBJ486" s="79"/>
      <c r="GBK486" s="79"/>
      <c r="GBL486" s="79"/>
      <c r="GBM486" s="79"/>
      <c r="GBN486" s="79"/>
      <c r="GBO486" s="79"/>
      <c r="GBP486" s="79"/>
      <c r="GBQ486" s="79"/>
      <c r="GBR486" s="79"/>
      <c r="GBS486" s="79"/>
      <c r="GBT486" s="79"/>
      <c r="GBU486" s="79"/>
      <c r="GBV486" s="79"/>
      <c r="GBW486" s="79"/>
      <c r="GBX486" s="79"/>
      <c r="GBY486" s="79"/>
      <c r="GBZ486" s="79"/>
      <c r="GCA486" s="79"/>
      <c r="GCB486" s="79"/>
      <c r="GCC486" s="79"/>
      <c r="GCD486" s="79"/>
      <c r="GCE486" s="79"/>
      <c r="GCF486" s="79"/>
      <c r="GCG486" s="79"/>
      <c r="GCH486" s="79"/>
      <c r="GCI486" s="79"/>
      <c r="GCJ486" s="79"/>
      <c r="GCK486" s="79"/>
      <c r="GCL486" s="79"/>
      <c r="GCM486" s="79"/>
      <c r="GCN486" s="79"/>
      <c r="GCO486" s="79"/>
      <c r="GCP486" s="79"/>
      <c r="GCQ486" s="79"/>
      <c r="GCR486" s="79"/>
      <c r="GCS486" s="79"/>
      <c r="GCT486" s="79"/>
      <c r="GCU486" s="79"/>
      <c r="GCV486" s="79"/>
      <c r="GCW486" s="79"/>
      <c r="GCX486" s="79"/>
      <c r="GCY486" s="79"/>
      <c r="GCZ486" s="79"/>
      <c r="GDA486" s="79"/>
      <c r="GDB486" s="79"/>
      <c r="GDC486" s="79"/>
      <c r="GDD486" s="79"/>
      <c r="GDE486" s="79"/>
      <c r="GDF486" s="79"/>
      <c r="GDG486" s="79"/>
      <c r="GDH486" s="79"/>
      <c r="GDI486" s="79"/>
      <c r="GDJ486" s="79"/>
      <c r="GDK486" s="79"/>
      <c r="GDL486" s="79"/>
      <c r="GDM486" s="79"/>
      <c r="GDN486" s="79"/>
      <c r="GDO486" s="79"/>
      <c r="GDP486" s="79"/>
      <c r="GDQ486" s="79"/>
      <c r="GDR486" s="79"/>
      <c r="GDS486" s="79"/>
      <c r="GDT486" s="79"/>
      <c r="GDU486" s="79"/>
      <c r="GDV486" s="79"/>
      <c r="GDW486" s="79"/>
      <c r="GDX486" s="79"/>
      <c r="GDY486" s="79"/>
      <c r="GDZ486" s="79"/>
      <c r="GEA486" s="79"/>
      <c r="GEB486" s="79"/>
      <c r="GEC486" s="79"/>
      <c r="GED486" s="79"/>
      <c r="GEE486" s="79"/>
      <c r="GEF486" s="79"/>
      <c r="GEG486" s="79"/>
      <c r="GEH486" s="79"/>
      <c r="GEI486" s="79"/>
      <c r="GEJ486" s="79"/>
      <c r="GEK486" s="79"/>
      <c r="GEL486" s="79"/>
      <c r="GEM486" s="79"/>
      <c r="GEN486" s="79"/>
      <c r="GEO486" s="79"/>
      <c r="GEP486" s="79"/>
      <c r="GEQ486" s="79"/>
      <c r="GER486" s="79"/>
      <c r="GES486" s="79"/>
      <c r="GET486" s="79"/>
      <c r="GEU486" s="79"/>
      <c r="GEV486" s="79"/>
      <c r="GEW486" s="79"/>
      <c r="GEX486" s="79"/>
      <c r="GEY486" s="79"/>
      <c r="GEZ486" s="79"/>
      <c r="GFA486" s="79"/>
      <c r="GFB486" s="79"/>
      <c r="GFC486" s="79"/>
      <c r="GFD486" s="79"/>
      <c r="GFE486" s="79"/>
      <c r="GFF486" s="79"/>
      <c r="GFG486" s="79"/>
      <c r="GFH486" s="79"/>
      <c r="GFI486" s="79"/>
      <c r="GFJ486" s="79"/>
      <c r="GFK486" s="79"/>
      <c r="GFL486" s="79"/>
      <c r="GFM486" s="79"/>
      <c r="GFN486" s="79"/>
      <c r="GFO486" s="79"/>
      <c r="GFP486" s="79"/>
      <c r="GFQ486" s="79"/>
      <c r="GFR486" s="79"/>
      <c r="GFS486" s="79"/>
      <c r="GFT486" s="79"/>
      <c r="GFU486" s="79"/>
      <c r="GFV486" s="79"/>
      <c r="GFW486" s="79"/>
      <c r="GFX486" s="79"/>
      <c r="GFY486" s="79"/>
      <c r="GFZ486" s="79"/>
      <c r="GGA486" s="79"/>
      <c r="GGB486" s="79"/>
      <c r="GGC486" s="79"/>
      <c r="GGD486" s="79"/>
      <c r="GGE486" s="79"/>
      <c r="GGF486" s="79"/>
      <c r="GGG486" s="79"/>
      <c r="GGH486" s="79"/>
      <c r="GGI486" s="79"/>
      <c r="GGJ486" s="79"/>
      <c r="GGK486" s="79"/>
      <c r="GGL486" s="79"/>
      <c r="GGM486" s="79"/>
      <c r="GGN486" s="79"/>
      <c r="GGO486" s="79"/>
      <c r="GGP486" s="79"/>
      <c r="GGQ486" s="79"/>
      <c r="GGR486" s="79"/>
      <c r="GGS486" s="79"/>
      <c r="GGT486" s="79"/>
      <c r="GGU486" s="79"/>
      <c r="GGV486" s="79"/>
      <c r="GGW486" s="79"/>
      <c r="GGX486" s="79"/>
      <c r="GGY486" s="79"/>
      <c r="GGZ486" s="79"/>
      <c r="GHA486" s="79"/>
      <c r="GHB486" s="79"/>
      <c r="GHC486" s="79"/>
      <c r="GHD486" s="79"/>
      <c r="GHE486" s="79"/>
      <c r="GHF486" s="79"/>
      <c r="GHG486" s="79"/>
      <c r="GHH486" s="79"/>
      <c r="GHI486" s="79"/>
      <c r="GHJ486" s="79"/>
      <c r="GHK486" s="79"/>
      <c r="GHL486" s="79"/>
      <c r="GHM486" s="79"/>
      <c r="GHN486" s="79"/>
      <c r="GHO486" s="79"/>
      <c r="GHP486" s="79"/>
      <c r="GHQ486" s="79"/>
      <c r="GHR486" s="79"/>
      <c r="GHS486" s="79"/>
      <c r="GHT486" s="79"/>
      <c r="GHU486" s="79"/>
      <c r="GHV486" s="79"/>
      <c r="GHW486" s="79"/>
      <c r="GHX486" s="79"/>
      <c r="GHY486" s="79"/>
      <c r="GHZ486" s="79"/>
      <c r="GIA486" s="79"/>
      <c r="GIB486" s="79"/>
      <c r="GIC486" s="79"/>
      <c r="GID486" s="79"/>
      <c r="GIE486" s="79"/>
      <c r="GIF486" s="79"/>
      <c r="GIG486" s="79"/>
      <c r="GIH486" s="79"/>
      <c r="GII486" s="79"/>
      <c r="GIJ486" s="79"/>
      <c r="GIK486" s="79"/>
      <c r="GIL486" s="79"/>
      <c r="GIM486" s="79"/>
      <c r="GIN486" s="79"/>
      <c r="GIO486" s="79"/>
      <c r="GIP486" s="79"/>
      <c r="GIQ486" s="79"/>
      <c r="GIR486" s="79"/>
      <c r="GIS486" s="79"/>
      <c r="GIT486" s="79"/>
      <c r="GIU486" s="79"/>
      <c r="GIV486" s="79"/>
      <c r="GIW486" s="79"/>
      <c r="GIX486" s="79"/>
      <c r="GIY486" s="79"/>
      <c r="GIZ486" s="79"/>
      <c r="GJA486" s="79"/>
      <c r="GJB486" s="79"/>
      <c r="GJC486" s="79"/>
      <c r="GJD486" s="79"/>
      <c r="GJE486" s="79"/>
      <c r="GJF486" s="79"/>
      <c r="GJG486" s="79"/>
      <c r="GJH486" s="79"/>
      <c r="GJI486" s="79"/>
      <c r="GJJ486" s="79"/>
      <c r="GJK486" s="79"/>
      <c r="GJL486" s="79"/>
      <c r="GJM486" s="79"/>
      <c r="GJN486" s="79"/>
      <c r="GJO486" s="79"/>
      <c r="GJP486" s="79"/>
      <c r="GJQ486" s="79"/>
      <c r="GJR486" s="79"/>
      <c r="GJS486" s="79"/>
      <c r="GJT486" s="79"/>
      <c r="GJU486" s="79"/>
      <c r="GJV486" s="79"/>
      <c r="GJW486" s="79"/>
      <c r="GJX486" s="79"/>
      <c r="GJY486" s="79"/>
      <c r="GJZ486" s="79"/>
      <c r="GKA486" s="79"/>
      <c r="GKB486" s="79"/>
      <c r="GKC486" s="79"/>
      <c r="GKD486" s="79"/>
      <c r="GKE486" s="79"/>
      <c r="GKF486" s="79"/>
      <c r="GKG486" s="79"/>
      <c r="GKH486" s="79"/>
      <c r="GKI486" s="79"/>
      <c r="GKJ486" s="79"/>
      <c r="GKK486" s="79"/>
      <c r="GKL486" s="79"/>
      <c r="GKM486" s="79"/>
      <c r="GKN486" s="79"/>
      <c r="GKO486" s="79"/>
      <c r="GKP486" s="79"/>
      <c r="GKQ486" s="79"/>
      <c r="GKR486" s="79"/>
      <c r="GKS486" s="79"/>
      <c r="GKT486" s="79"/>
      <c r="GKU486" s="79"/>
      <c r="GKV486" s="79"/>
      <c r="GKW486" s="79"/>
      <c r="GKX486" s="79"/>
      <c r="GKY486" s="79"/>
      <c r="GKZ486" s="79"/>
      <c r="GLA486" s="79"/>
      <c r="GLB486" s="79"/>
      <c r="GLC486" s="79"/>
      <c r="GLD486" s="79"/>
      <c r="GLE486" s="79"/>
      <c r="GLF486" s="79"/>
      <c r="GLG486" s="79"/>
      <c r="GLH486" s="79"/>
      <c r="GLI486" s="79"/>
      <c r="GLJ486" s="79"/>
      <c r="GLK486" s="79"/>
      <c r="GLL486" s="79"/>
      <c r="GLM486" s="79"/>
      <c r="GLN486" s="79"/>
      <c r="GLO486" s="79"/>
      <c r="GLP486" s="79"/>
      <c r="GLQ486" s="79"/>
      <c r="GLR486" s="79"/>
      <c r="GLS486" s="79"/>
      <c r="GLT486" s="79"/>
      <c r="GLU486" s="79"/>
      <c r="GLV486" s="79"/>
      <c r="GLW486" s="79"/>
      <c r="GLX486" s="79"/>
      <c r="GLY486" s="79"/>
      <c r="GLZ486" s="79"/>
      <c r="GMA486" s="79"/>
      <c r="GMB486" s="79"/>
      <c r="GMC486" s="79"/>
      <c r="GMD486" s="79"/>
      <c r="GME486" s="79"/>
      <c r="GMF486" s="79"/>
      <c r="GMG486" s="79"/>
      <c r="GMH486" s="79"/>
      <c r="GMI486" s="79"/>
      <c r="GMJ486" s="79"/>
      <c r="GMK486" s="79"/>
      <c r="GML486" s="79"/>
      <c r="GMM486" s="79"/>
      <c r="GMN486" s="79"/>
      <c r="GMO486" s="79"/>
      <c r="GMP486" s="79"/>
      <c r="GMQ486" s="79"/>
      <c r="GMR486" s="79"/>
      <c r="GMS486" s="79"/>
      <c r="GMT486" s="79"/>
      <c r="GMU486" s="79"/>
      <c r="GMV486" s="79"/>
      <c r="GMW486" s="79"/>
      <c r="GMX486" s="79"/>
      <c r="GMY486" s="79"/>
      <c r="GMZ486" s="79"/>
      <c r="GNA486" s="79"/>
      <c r="GNB486" s="79"/>
      <c r="GNC486" s="79"/>
      <c r="GND486" s="79"/>
      <c r="GNE486" s="79"/>
      <c r="GNF486" s="79"/>
      <c r="GNG486" s="79"/>
      <c r="GNH486" s="79"/>
      <c r="GNI486" s="79"/>
      <c r="GNJ486" s="79"/>
      <c r="GNK486" s="79"/>
      <c r="GNL486" s="79"/>
      <c r="GNM486" s="79"/>
      <c r="GNN486" s="79"/>
      <c r="GNO486" s="79"/>
      <c r="GNP486" s="79"/>
      <c r="GNQ486" s="79"/>
      <c r="GNR486" s="79"/>
      <c r="GNS486" s="79"/>
      <c r="GNT486" s="79"/>
      <c r="GNU486" s="79"/>
      <c r="GNV486" s="79"/>
      <c r="GNW486" s="79"/>
      <c r="GNX486" s="79"/>
      <c r="GNY486" s="79"/>
      <c r="GNZ486" s="79"/>
      <c r="GOA486" s="79"/>
      <c r="GOB486" s="79"/>
      <c r="GOC486" s="79"/>
      <c r="GOD486" s="79"/>
      <c r="GOE486" s="79"/>
      <c r="GOF486" s="79"/>
      <c r="GOG486" s="79"/>
      <c r="GOH486" s="79"/>
      <c r="GOI486" s="79"/>
      <c r="GOJ486" s="79"/>
      <c r="GOK486" s="79"/>
      <c r="GOL486" s="79"/>
      <c r="GOM486" s="79"/>
      <c r="GON486" s="79"/>
      <c r="GOO486" s="79"/>
      <c r="GOP486" s="79"/>
      <c r="GOQ486" s="79"/>
      <c r="GOR486" s="79"/>
      <c r="GOS486" s="79"/>
      <c r="GOT486" s="79"/>
      <c r="GOU486" s="79"/>
      <c r="GOV486" s="79"/>
      <c r="GOW486" s="79"/>
      <c r="GOX486" s="79"/>
      <c r="GOY486" s="79"/>
      <c r="GOZ486" s="79"/>
      <c r="GPA486" s="79"/>
      <c r="GPB486" s="79"/>
      <c r="GPC486" s="79"/>
      <c r="GPD486" s="79"/>
      <c r="GPE486" s="79"/>
      <c r="GPF486" s="79"/>
      <c r="GPG486" s="79"/>
      <c r="GPH486" s="79"/>
      <c r="GPI486" s="79"/>
      <c r="GPJ486" s="79"/>
      <c r="GPK486" s="79"/>
      <c r="GPL486" s="79"/>
      <c r="GPM486" s="79"/>
      <c r="GPN486" s="79"/>
      <c r="GPO486" s="79"/>
      <c r="GPP486" s="79"/>
      <c r="GPQ486" s="79"/>
      <c r="GPR486" s="79"/>
      <c r="GPS486" s="79"/>
      <c r="GPT486" s="79"/>
      <c r="GPU486" s="79"/>
      <c r="GPV486" s="79"/>
      <c r="GPW486" s="79"/>
      <c r="GPX486" s="79"/>
      <c r="GPY486" s="79"/>
      <c r="GPZ486" s="79"/>
      <c r="GQA486" s="79"/>
      <c r="GQB486" s="79"/>
      <c r="GQC486" s="79"/>
      <c r="GQD486" s="79"/>
      <c r="GQE486" s="79"/>
      <c r="GQF486" s="79"/>
      <c r="GQG486" s="79"/>
      <c r="GQH486" s="79"/>
      <c r="GQI486" s="79"/>
      <c r="GQJ486" s="79"/>
      <c r="GQK486" s="79"/>
      <c r="GQL486" s="79"/>
      <c r="GQM486" s="79"/>
      <c r="GQN486" s="79"/>
      <c r="GQO486" s="79"/>
      <c r="GQP486" s="79"/>
      <c r="GQQ486" s="79"/>
      <c r="GQR486" s="79"/>
      <c r="GQS486" s="79"/>
      <c r="GQT486" s="79"/>
      <c r="GQU486" s="79"/>
      <c r="GQV486" s="79"/>
      <c r="GQW486" s="79"/>
      <c r="GQX486" s="79"/>
      <c r="GQY486" s="79"/>
      <c r="GQZ486" s="79"/>
      <c r="GRA486" s="79"/>
      <c r="GRB486" s="79"/>
      <c r="GRC486" s="79"/>
      <c r="GRD486" s="79"/>
      <c r="GRE486" s="79"/>
      <c r="GRF486" s="79"/>
      <c r="GRG486" s="79"/>
      <c r="GRH486" s="79"/>
      <c r="GRI486" s="79"/>
      <c r="GRJ486" s="79"/>
      <c r="GRK486" s="79"/>
      <c r="GRL486" s="79"/>
      <c r="GRM486" s="79"/>
      <c r="GRN486" s="79"/>
      <c r="GRO486" s="79"/>
      <c r="GRP486" s="79"/>
      <c r="GRQ486" s="79"/>
      <c r="GRR486" s="79"/>
      <c r="GRS486" s="79"/>
      <c r="GRT486" s="79"/>
      <c r="GRU486" s="79"/>
      <c r="GRV486" s="79"/>
      <c r="GRW486" s="79"/>
      <c r="GRX486" s="79"/>
      <c r="GRY486" s="79"/>
      <c r="GRZ486" s="79"/>
      <c r="GSA486" s="79"/>
      <c r="GSB486" s="79"/>
      <c r="GSC486" s="79"/>
      <c r="GSD486" s="79"/>
      <c r="GSE486" s="79"/>
      <c r="GSF486" s="79"/>
      <c r="GSG486" s="79"/>
      <c r="GSH486" s="79"/>
      <c r="GSI486" s="79"/>
      <c r="GSJ486" s="79"/>
      <c r="GSK486" s="79"/>
      <c r="GSL486" s="79"/>
      <c r="GSM486" s="79"/>
      <c r="GSN486" s="79"/>
      <c r="GSO486" s="79"/>
      <c r="GSP486" s="79"/>
      <c r="GSQ486" s="79"/>
      <c r="GSR486" s="79"/>
      <c r="GSS486" s="79"/>
      <c r="GST486" s="79"/>
      <c r="GSU486" s="79"/>
      <c r="GSV486" s="79"/>
      <c r="GSW486" s="79"/>
      <c r="GSX486" s="79"/>
      <c r="GSY486" s="79"/>
      <c r="GSZ486" s="79"/>
      <c r="GTA486" s="79"/>
      <c r="GTB486" s="79"/>
      <c r="GTC486" s="79"/>
      <c r="GTD486" s="79"/>
      <c r="GTE486" s="79"/>
      <c r="GTF486" s="79"/>
      <c r="GTG486" s="79"/>
      <c r="GTH486" s="79"/>
      <c r="GTI486" s="79"/>
      <c r="GTJ486" s="79"/>
      <c r="GTK486" s="79"/>
      <c r="GTL486" s="79"/>
      <c r="GTM486" s="79"/>
      <c r="GTN486" s="79"/>
      <c r="GTO486" s="79"/>
      <c r="GTP486" s="79"/>
      <c r="GTQ486" s="79"/>
      <c r="GTR486" s="79"/>
      <c r="GTS486" s="79"/>
      <c r="GTT486" s="79"/>
      <c r="GTU486" s="79"/>
      <c r="GTV486" s="79"/>
      <c r="GTW486" s="79"/>
      <c r="GTX486" s="79"/>
      <c r="GTY486" s="79"/>
      <c r="GTZ486" s="79"/>
      <c r="GUA486" s="79"/>
      <c r="GUB486" s="79"/>
      <c r="GUC486" s="79"/>
      <c r="GUD486" s="79"/>
      <c r="GUE486" s="79"/>
      <c r="GUF486" s="79"/>
      <c r="GUG486" s="79"/>
      <c r="GUH486" s="79"/>
      <c r="GUI486" s="79"/>
      <c r="GUJ486" s="79"/>
      <c r="GUK486" s="79"/>
      <c r="GUL486" s="79"/>
      <c r="GUM486" s="79"/>
      <c r="GUN486" s="79"/>
      <c r="GUO486" s="79"/>
      <c r="GUP486" s="79"/>
      <c r="GUQ486" s="79"/>
      <c r="GUR486" s="79"/>
      <c r="GUS486" s="79"/>
      <c r="GUT486" s="79"/>
      <c r="GUU486" s="79"/>
      <c r="GUV486" s="79"/>
      <c r="GUW486" s="79"/>
      <c r="GUX486" s="79"/>
      <c r="GUY486" s="79"/>
      <c r="GUZ486" s="79"/>
      <c r="GVA486" s="79"/>
      <c r="GVB486" s="79"/>
      <c r="GVC486" s="79"/>
      <c r="GVD486" s="79"/>
      <c r="GVE486" s="79"/>
      <c r="GVF486" s="79"/>
      <c r="GVG486" s="79"/>
      <c r="GVH486" s="79"/>
      <c r="GVI486" s="79"/>
      <c r="GVJ486" s="79"/>
      <c r="GVK486" s="79"/>
      <c r="GVL486" s="79"/>
      <c r="GVM486" s="79"/>
      <c r="GVN486" s="79"/>
      <c r="GVO486" s="79"/>
      <c r="GVP486" s="79"/>
      <c r="GVQ486" s="79"/>
      <c r="GVR486" s="79"/>
      <c r="GVS486" s="79"/>
      <c r="GVT486" s="79"/>
      <c r="GVU486" s="79"/>
      <c r="GVV486" s="79"/>
      <c r="GVW486" s="79"/>
      <c r="GVX486" s="79"/>
      <c r="GVY486" s="79"/>
      <c r="GVZ486" s="79"/>
      <c r="GWA486" s="79"/>
      <c r="GWB486" s="79"/>
      <c r="GWC486" s="79"/>
      <c r="GWD486" s="79"/>
      <c r="GWE486" s="79"/>
      <c r="GWF486" s="79"/>
      <c r="GWG486" s="79"/>
      <c r="GWH486" s="79"/>
      <c r="GWI486" s="79"/>
      <c r="GWJ486" s="79"/>
      <c r="GWK486" s="79"/>
      <c r="GWL486" s="79"/>
      <c r="GWM486" s="79"/>
      <c r="GWN486" s="79"/>
      <c r="GWO486" s="79"/>
      <c r="GWP486" s="79"/>
      <c r="GWQ486" s="79"/>
      <c r="GWR486" s="79"/>
      <c r="GWS486" s="79"/>
      <c r="GWT486" s="79"/>
      <c r="GWU486" s="79"/>
      <c r="GWV486" s="79"/>
      <c r="GWW486" s="79"/>
      <c r="GWX486" s="79"/>
      <c r="GWY486" s="79"/>
      <c r="GWZ486" s="79"/>
      <c r="GXA486" s="79"/>
      <c r="GXB486" s="79"/>
      <c r="GXC486" s="79"/>
      <c r="GXD486" s="79"/>
      <c r="GXE486" s="79"/>
      <c r="GXF486" s="79"/>
      <c r="GXG486" s="79"/>
      <c r="GXH486" s="79"/>
      <c r="GXI486" s="79"/>
      <c r="GXJ486" s="79"/>
      <c r="GXK486" s="79"/>
      <c r="GXL486" s="79"/>
      <c r="GXM486" s="79"/>
      <c r="GXN486" s="79"/>
      <c r="GXO486" s="79"/>
      <c r="GXP486" s="79"/>
      <c r="GXQ486" s="79"/>
      <c r="GXR486" s="79"/>
      <c r="GXS486" s="79"/>
      <c r="GXT486" s="79"/>
      <c r="GXU486" s="79"/>
      <c r="GXV486" s="79"/>
      <c r="GXW486" s="79"/>
      <c r="GXX486" s="79"/>
      <c r="GXY486" s="79"/>
      <c r="GXZ486" s="79"/>
      <c r="GYA486" s="79"/>
      <c r="GYB486" s="79"/>
      <c r="GYC486" s="79"/>
      <c r="GYD486" s="79"/>
      <c r="GYE486" s="79"/>
      <c r="GYF486" s="79"/>
      <c r="GYG486" s="79"/>
      <c r="GYH486" s="79"/>
      <c r="GYI486" s="79"/>
      <c r="GYJ486" s="79"/>
      <c r="GYK486" s="79"/>
      <c r="GYL486" s="79"/>
      <c r="GYM486" s="79"/>
      <c r="GYN486" s="79"/>
      <c r="GYO486" s="79"/>
      <c r="GYP486" s="79"/>
      <c r="GYQ486" s="79"/>
      <c r="GYR486" s="79"/>
      <c r="GYS486" s="79"/>
      <c r="GYT486" s="79"/>
      <c r="GYU486" s="79"/>
      <c r="GYV486" s="79"/>
      <c r="GYW486" s="79"/>
      <c r="GYX486" s="79"/>
      <c r="GYY486" s="79"/>
      <c r="GYZ486" s="79"/>
      <c r="GZA486" s="79"/>
      <c r="GZB486" s="79"/>
      <c r="GZC486" s="79"/>
      <c r="GZD486" s="79"/>
      <c r="GZE486" s="79"/>
      <c r="GZF486" s="79"/>
      <c r="GZG486" s="79"/>
      <c r="GZH486" s="79"/>
      <c r="GZI486" s="79"/>
      <c r="GZJ486" s="79"/>
      <c r="GZK486" s="79"/>
      <c r="GZL486" s="79"/>
      <c r="GZM486" s="79"/>
      <c r="GZN486" s="79"/>
      <c r="GZO486" s="79"/>
      <c r="GZP486" s="79"/>
      <c r="GZQ486" s="79"/>
      <c r="GZR486" s="79"/>
      <c r="GZS486" s="79"/>
      <c r="GZT486" s="79"/>
      <c r="GZU486" s="79"/>
      <c r="GZV486" s="79"/>
      <c r="GZW486" s="79"/>
      <c r="GZX486" s="79"/>
      <c r="GZY486" s="79"/>
      <c r="GZZ486" s="79"/>
      <c r="HAA486" s="79"/>
      <c r="HAB486" s="79"/>
      <c r="HAC486" s="79"/>
      <c r="HAD486" s="79"/>
      <c r="HAE486" s="79"/>
      <c r="HAF486" s="79"/>
      <c r="HAG486" s="79"/>
      <c r="HAH486" s="79"/>
      <c r="HAI486" s="79"/>
      <c r="HAJ486" s="79"/>
      <c r="HAK486" s="79"/>
      <c r="HAL486" s="79"/>
      <c r="HAM486" s="79"/>
      <c r="HAN486" s="79"/>
      <c r="HAO486" s="79"/>
      <c r="HAP486" s="79"/>
      <c r="HAQ486" s="79"/>
      <c r="HAR486" s="79"/>
      <c r="HAS486" s="79"/>
      <c r="HAT486" s="79"/>
      <c r="HAU486" s="79"/>
      <c r="HAV486" s="79"/>
      <c r="HAW486" s="79"/>
      <c r="HAX486" s="79"/>
      <c r="HAY486" s="79"/>
      <c r="HAZ486" s="79"/>
      <c r="HBA486" s="79"/>
      <c r="HBB486" s="79"/>
      <c r="HBC486" s="79"/>
      <c r="HBD486" s="79"/>
      <c r="HBE486" s="79"/>
      <c r="HBF486" s="79"/>
      <c r="HBG486" s="79"/>
      <c r="HBH486" s="79"/>
      <c r="HBI486" s="79"/>
      <c r="HBJ486" s="79"/>
      <c r="HBK486" s="79"/>
      <c r="HBL486" s="79"/>
      <c r="HBM486" s="79"/>
      <c r="HBN486" s="79"/>
      <c r="HBO486" s="79"/>
      <c r="HBP486" s="79"/>
      <c r="HBQ486" s="79"/>
      <c r="HBR486" s="79"/>
      <c r="HBS486" s="79"/>
      <c r="HBT486" s="79"/>
      <c r="HBU486" s="79"/>
      <c r="HBV486" s="79"/>
      <c r="HBW486" s="79"/>
      <c r="HBX486" s="79"/>
      <c r="HBY486" s="79"/>
      <c r="HBZ486" s="79"/>
      <c r="HCA486" s="79"/>
      <c r="HCB486" s="79"/>
      <c r="HCC486" s="79"/>
      <c r="HCD486" s="79"/>
      <c r="HCE486" s="79"/>
      <c r="HCF486" s="79"/>
      <c r="HCG486" s="79"/>
      <c r="HCH486" s="79"/>
      <c r="HCI486" s="79"/>
      <c r="HCJ486" s="79"/>
      <c r="HCK486" s="79"/>
      <c r="HCL486" s="79"/>
      <c r="HCM486" s="79"/>
      <c r="HCN486" s="79"/>
      <c r="HCO486" s="79"/>
      <c r="HCP486" s="79"/>
      <c r="HCQ486" s="79"/>
      <c r="HCR486" s="79"/>
      <c r="HCS486" s="79"/>
      <c r="HCT486" s="79"/>
      <c r="HCU486" s="79"/>
      <c r="HCV486" s="79"/>
      <c r="HCW486" s="79"/>
      <c r="HCX486" s="79"/>
      <c r="HCY486" s="79"/>
      <c r="HCZ486" s="79"/>
      <c r="HDA486" s="79"/>
      <c r="HDB486" s="79"/>
      <c r="HDC486" s="79"/>
      <c r="HDD486" s="79"/>
      <c r="HDE486" s="79"/>
      <c r="HDF486" s="79"/>
      <c r="HDG486" s="79"/>
      <c r="HDH486" s="79"/>
      <c r="HDI486" s="79"/>
      <c r="HDJ486" s="79"/>
      <c r="HDK486" s="79"/>
      <c r="HDL486" s="79"/>
      <c r="HDM486" s="79"/>
      <c r="HDN486" s="79"/>
      <c r="HDO486" s="79"/>
      <c r="HDP486" s="79"/>
      <c r="HDQ486" s="79"/>
      <c r="HDR486" s="79"/>
      <c r="HDS486" s="79"/>
      <c r="HDT486" s="79"/>
      <c r="HDU486" s="79"/>
      <c r="HDV486" s="79"/>
      <c r="HDW486" s="79"/>
      <c r="HDX486" s="79"/>
      <c r="HDY486" s="79"/>
      <c r="HDZ486" s="79"/>
      <c r="HEA486" s="79"/>
      <c r="HEB486" s="79"/>
      <c r="HEC486" s="79"/>
      <c r="HED486" s="79"/>
      <c r="HEE486" s="79"/>
      <c r="HEF486" s="79"/>
      <c r="HEG486" s="79"/>
      <c r="HEH486" s="79"/>
      <c r="HEI486" s="79"/>
      <c r="HEJ486" s="79"/>
      <c r="HEK486" s="79"/>
      <c r="HEL486" s="79"/>
      <c r="HEM486" s="79"/>
      <c r="HEN486" s="79"/>
      <c r="HEO486" s="79"/>
      <c r="HEP486" s="79"/>
      <c r="HEQ486" s="79"/>
      <c r="HER486" s="79"/>
      <c r="HES486" s="79"/>
      <c r="HET486" s="79"/>
      <c r="HEU486" s="79"/>
      <c r="HEV486" s="79"/>
      <c r="HEW486" s="79"/>
      <c r="HEX486" s="79"/>
      <c r="HEY486" s="79"/>
      <c r="HEZ486" s="79"/>
      <c r="HFA486" s="79"/>
      <c r="HFB486" s="79"/>
      <c r="HFC486" s="79"/>
      <c r="HFD486" s="79"/>
      <c r="HFE486" s="79"/>
      <c r="HFF486" s="79"/>
      <c r="HFG486" s="79"/>
      <c r="HFH486" s="79"/>
      <c r="HFI486" s="79"/>
      <c r="HFJ486" s="79"/>
      <c r="HFK486" s="79"/>
      <c r="HFL486" s="79"/>
      <c r="HFM486" s="79"/>
      <c r="HFN486" s="79"/>
      <c r="HFO486" s="79"/>
      <c r="HFP486" s="79"/>
      <c r="HFQ486" s="79"/>
      <c r="HFR486" s="79"/>
      <c r="HFS486" s="79"/>
      <c r="HFT486" s="79"/>
      <c r="HFU486" s="79"/>
      <c r="HFV486" s="79"/>
      <c r="HFW486" s="79"/>
      <c r="HFX486" s="79"/>
      <c r="HFY486" s="79"/>
      <c r="HFZ486" s="79"/>
      <c r="HGA486" s="79"/>
      <c r="HGB486" s="79"/>
      <c r="HGC486" s="79"/>
      <c r="HGD486" s="79"/>
      <c r="HGE486" s="79"/>
      <c r="HGF486" s="79"/>
      <c r="HGG486" s="79"/>
      <c r="HGH486" s="79"/>
      <c r="HGI486" s="79"/>
      <c r="HGJ486" s="79"/>
      <c r="HGK486" s="79"/>
      <c r="HGL486" s="79"/>
      <c r="HGM486" s="79"/>
      <c r="HGN486" s="79"/>
      <c r="HGO486" s="79"/>
      <c r="HGP486" s="79"/>
      <c r="HGQ486" s="79"/>
      <c r="HGR486" s="79"/>
      <c r="HGS486" s="79"/>
      <c r="HGT486" s="79"/>
      <c r="HGU486" s="79"/>
      <c r="HGV486" s="79"/>
      <c r="HGW486" s="79"/>
      <c r="HGX486" s="79"/>
      <c r="HGY486" s="79"/>
      <c r="HGZ486" s="79"/>
      <c r="HHA486" s="79"/>
      <c r="HHB486" s="79"/>
      <c r="HHC486" s="79"/>
      <c r="HHD486" s="79"/>
      <c r="HHE486" s="79"/>
      <c r="HHF486" s="79"/>
      <c r="HHG486" s="79"/>
      <c r="HHH486" s="79"/>
      <c r="HHI486" s="79"/>
      <c r="HHJ486" s="79"/>
      <c r="HHK486" s="79"/>
      <c r="HHL486" s="79"/>
      <c r="HHM486" s="79"/>
      <c r="HHN486" s="79"/>
      <c r="HHO486" s="79"/>
      <c r="HHP486" s="79"/>
      <c r="HHQ486" s="79"/>
      <c r="HHR486" s="79"/>
      <c r="HHS486" s="79"/>
      <c r="HHT486" s="79"/>
      <c r="HHU486" s="79"/>
      <c r="HHV486" s="79"/>
      <c r="HHW486" s="79"/>
      <c r="HHX486" s="79"/>
      <c r="HHY486" s="79"/>
      <c r="HHZ486" s="79"/>
      <c r="HIA486" s="79"/>
      <c r="HIB486" s="79"/>
      <c r="HIC486" s="79"/>
      <c r="HID486" s="79"/>
      <c r="HIE486" s="79"/>
      <c r="HIF486" s="79"/>
      <c r="HIG486" s="79"/>
      <c r="HIH486" s="79"/>
      <c r="HII486" s="79"/>
      <c r="HIJ486" s="79"/>
      <c r="HIK486" s="79"/>
      <c r="HIL486" s="79"/>
      <c r="HIM486" s="79"/>
      <c r="HIN486" s="79"/>
      <c r="HIO486" s="79"/>
      <c r="HIP486" s="79"/>
      <c r="HIQ486" s="79"/>
      <c r="HIR486" s="79"/>
      <c r="HIS486" s="79"/>
      <c r="HIT486" s="79"/>
      <c r="HIU486" s="79"/>
      <c r="HIV486" s="79"/>
      <c r="HIW486" s="79"/>
      <c r="HIX486" s="79"/>
      <c r="HIY486" s="79"/>
      <c r="HIZ486" s="79"/>
      <c r="HJA486" s="79"/>
      <c r="HJB486" s="79"/>
      <c r="HJC486" s="79"/>
      <c r="HJD486" s="79"/>
      <c r="HJE486" s="79"/>
      <c r="HJF486" s="79"/>
      <c r="HJG486" s="79"/>
      <c r="HJH486" s="79"/>
      <c r="HJI486" s="79"/>
      <c r="HJJ486" s="79"/>
      <c r="HJK486" s="79"/>
      <c r="HJL486" s="79"/>
      <c r="HJM486" s="79"/>
      <c r="HJN486" s="79"/>
      <c r="HJO486" s="79"/>
      <c r="HJP486" s="79"/>
      <c r="HJQ486" s="79"/>
      <c r="HJR486" s="79"/>
      <c r="HJS486" s="79"/>
      <c r="HJT486" s="79"/>
      <c r="HJU486" s="79"/>
      <c r="HJV486" s="79"/>
      <c r="HJW486" s="79"/>
      <c r="HJX486" s="79"/>
      <c r="HJY486" s="79"/>
      <c r="HJZ486" s="79"/>
      <c r="HKA486" s="79"/>
      <c r="HKB486" s="79"/>
      <c r="HKC486" s="79"/>
      <c r="HKD486" s="79"/>
      <c r="HKE486" s="79"/>
      <c r="HKF486" s="79"/>
      <c r="HKG486" s="79"/>
      <c r="HKH486" s="79"/>
      <c r="HKI486" s="79"/>
      <c r="HKJ486" s="79"/>
      <c r="HKK486" s="79"/>
      <c r="HKL486" s="79"/>
      <c r="HKM486" s="79"/>
      <c r="HKN486" s="79"/>
      <c r="HKO486" s="79"/>
      <c r="HKP486" s="79"/>
      <c r="HKQ486" s="79"/>
      <c r="HKR486" s="79"/>
      <c r="HKS486" s="79"/>
      <c r="HKT486" s="79"/>
      <c r="HKU486" s="79"/>
      <c r="HKV486" s="79"/>
      <c r="HKW486" s="79"/>
      <c r="HKX486" s="79"/>
      <c r="HKY486" s="79"/>
      <c r="HKZ486" s="79"/>
      <c r="HLA486" s="79"/>
      <c r="HLB486" s="79"/>
      <c r="HLC486" s="79"/>
      <c r="HLD486" s="79"/>
      <c r="HLE486" s="79"/>
      <c r="HLF486" s="79"/>
      <c r="HLG486" s="79"/>
      <c r="HLH486" s="79"/>
      <c r="HLI486" s="79"/>
      <c r="HLJ486" s="79"/>
      <c r="HLK486" s="79"/>
      <c r="HLL486" s="79"/>
      <c r="HLM486" s="79"/>
      <c r="HLN486" s="79"/>
      <c r="HLO486" s="79"/>
      <c r="HLP486" s="79"/>
      <c r="HLQ486" s="79"/>
      <c r="HLR486" s="79"/>
      <c r="HLS486" s="79"/>
      <c r="HLT486" s="79"/>
      <c r="HLU486" s="79"/>
      <c r="HLV486" s="79"/>
      <c r="HLW486" s="79"/>
      <c r="HLX486" s="79"/>
      <c r="HLY486" s="79"/>
      <c r="HLZ486" s="79"/>
      <c r="HMA486" s="79"/>
      <c r="HMB486" s="79"/>
      <c r="HMC486" s="79"/>
      <c r="HMD486" s="79"/>
      <c r="HME486" s="79"/>
      <c r="HMF486" s="79"/>
      <c r="HMG486" s="79"/>
      <c r="HMH486" s="79"/>
      <c r="HMI486" s="79"/>
      <c r="HMJ486" s="79"/>
      <c r="HMK486" s="79"/>
      <c r="HML486" s="79"/>
      <c r="HMM486" s="79"/>
      <c r="HMN486" s="79"/>
      <c r="HMO486" s="79"/>
      <c r="HMP486" s="79"/>
      <c r="HMQ486" s="79"/>
      <c r="HMR486" s="79"/>
      <c r="HMS486" s="79"/>
      <c r="HMT486" s="79"/>
      <c r="HMU486" s="79"/>
      <c r="HMV486" s="79"/>
      <c r="HMW486" s="79"/>
      <c r="HMX486" s="79"/>
      <c r="HMY486" s="79"/>
      <c r="HMZ486" s="79"/>
      <c r="HNA486" s="79"/>
      <c r="HNB486" s="79"/>
      <c r="HNC486" s="79"/>
      <c r="HND486" s="79"/>
      <c r="HNE486" s="79"/>
      <c r="HNF486" s="79"/>
      <c r="HNG486" s="79"/>
      <c r="HNH486" s="79"/>
      <c r="HNI486" s="79"/>
      <c r="HNJ486" s="79"/>
      <c r="HNK486" s="79"/>
      <c r="HNL486" s="79"/>
      <c r="HNM486" s="79"/>
      <c r="HNN486" s="79"/>
      <c r="HNO486" s="79"/>
      <c r="HNP486" s="79"/>
      <c r="HNQ486" s="79"/>
      <c r="HNR486" s="79"/>
      <c r="HNS486" s="79"/>
      <c r="HNT486" s="79"/>
      <c r="HNU486" s="79"/>
      <c r="HNV486" s="79"/>
      <c r="HNW486" s="79"/>
      <c r="HNX486" s="79"/>
      <c r="HNY486" s="79"/>
      <c r="HNZ486" s="79"/>
      <c r="HOA486" s="79"/>
      <c r="HOB486" s="79"/>
      <c r="HOC486" s="79"/>
      <c r="HOD486" s="79"/>
      <c r="HOE486" s="79"/>
      <c r="HOF486" s="79"/>
      <c r="HOG486" s="79"/>
      <c r="HOH486" s="79"/>
      <c r="HOI486" s="79"/>
      <c r="HOJ486" s="79"/>
      <c r="HOK486" s="79"/>
      <c r="HOL486" s="79"/>
      <c r="HOM486" s="79"/>
      <c r="HON486" s="79"/>
      <c r="HOO486" s="79"/>
      <c r="HOP486" s="79"/>
      <c r="HOQ486" s="79"/>
      <c r="HOR486" s="79"/>
      <c r="HOS486" s="79"/>
      <c r="HOT486" s="79"/>
      <c r="HOU486" s="79"/>
      <c r="HOV486" s="79"/>
      <c r="HOW486" s="79"/>
      <c r="HOX486" s="79"/>
      <c r="HOY486" s="79"/>
      <c r="HOZ486" s="79"/>
      <c r="HPA486" s="79"/>
      <c r="HPB486" s="79"/>
      <c r="HPC486" s="79"/>
      <c r="HPD486" s="79"/>
      <c r="HPE486" s="79"/>
      <c r="HPF486" s="79"/>
      <c r="HPG486" s="79"/>
      <c r="HPH486" s="79"/>
      <c r="HPI486" s="79"/>
      <c r="HPJ486" s="79"/>
      <c r="HPK486" s="79"/>
      <c r="HPL486" s="79"/>
      <c r="HPM486" s="79"/>
      <c r="HPN486" s="79"/>
      <c r="HPO486" s="79"/>
      <c r="HPP486" s="79"/>
      <c r="HPQ486" s="79"/>
      <c r="HPR486" s="79"/>
      <c r="HPS486" s="79"/>
      <c r="HPT486" s="79"/>
      <c r="HPU486" s="79"/>
      <c r="HPV486" s="79"/>
      <c r="HPW486" s="79"/>
      <c r="HPX486" s="79"/>
      <c r="HPY486" s="79"/>
      <c r="HPZ486" s="79"/>
      <c r="HQA486" s="79"/>
      <c r="HQB486" s="79"/>
      <c r="HQC486" s="79"/>
      <c r="HQD486" s="79"/>
      <c r="HQE486" s="79"/>
      <c r="HQF486" s="79"/>
      <c r="HQG486" s="79"/>
      <c r="HQH486" s="79"/>
      <c r="HQI486" s="79"/>
      <c r="HQJ486" s="79"/>
      <c r="HQK486" s="79"/>
      <c r="HQL486" s="79"/>
      <c r="HQM486" s="79"/>
      <c r="HQN486" s="79"/>
      <c r="HQO486" s="79"/>
      <c r="HQP486" s="79"/>
      <c r="HQQ486" s="79"/>
      <c r="HQR486" s="79"/>
      <c r="HQS486" s="79"/>
      <c r="HQT486" s="79"/>
      <c r="HQU486" s="79"/>
      <c r="HQV486" s="79"/>
      <c r="HQW486" s="79"/>
      <c r="HQX486" s="79"/>
      <c r="HQY486" s="79"/>
      <c r="HQZ486" s="79"/>
      <c r="HRA486" s="79"/>
      <c r="HRB486" s="79"/>
      <c r="HRC486" s="79"/>
      <c r="HRD486" s="79"/>
      <c r="HRE486" s="79"/>
      <c r="HRF486" s="79"/>
      <c r="HRG486" s="79"/>
      <c r="HRH486" s="79"/>
      <c r="HRI486" s="79"/>
      <c r="HRJ486" s="79"/>
      <c r="HRK486" s="79"/>
      <c r="HRL486" s="79"/>
      <c r="HRM486" s="79"/>
      <c r="HRN486" s="79"/>
      <c r="HRO486" s="79"/>
      <c r="HRP486" s="79"/>
      <c r="HRQ486" s="79"/>
      <c r="HRR486" s="79"/>
      <c r="HRS486" s="79"/>
      <c r="HRT486" s="79"/>
      <c r="HRU486" s="79"/>
      <c r="HRV486" s="79"/>
      <c r="HRW486" s="79"/>
      <c r="HRX486" s="79"/>
      <c r="HRY486" s="79"/>
      <c r="HRZ486" s="79"/>
      <c r="HSA486" s="79"/>
      <c r="HSB486" s="79"/>
      <c r="HSC486" s="79"/>
      <c r="HSD486" s="79"/>
      <c r="HSE486" s="79"/>
      <c r="HSF486" s="79"/>
      <c r="HSG486" s="79"/>
      <c r="HSH486" s="79"/>
      <c r="HSI486" s="79"/>
      <c r="HSJ486" s="79"/>
      <c r="HSK486" s="79"/>
      <c r="HSL486" s="79"/>
      <c r="HSM486" s="79"/>
      <c r="HSN486" s="79"/>
      <c r="HSO486" s="79"/>
      <c r="HSP486" s="79"/>
      <c r="HSQ486" s="79"/>
      <c r="HSR486" s="79"/>
      <c r="HSS486" s="79"/>
      <c r="HST486" s="79"/>
      <c r="HSU486" s="79"/>
      <c r="HSV486" s="79"/>
      <c r="HSW486" s="79"/>
      <c r="HSX486" s="79"/>
      <c r="HSY486" s="79"/>
      <c r="HSZ486" s="79"/>
      <c r="HTA486" s="79"/>
      <c r="HTB486" s="79"/>
      <c r="HTC486" s="79"/>
      <c r="HTD486" s="79"/>
      <c r="HTE486" s="79"/>
      <c r="HTF486" s="79"/>
      <c r="HTG486" s="79"/>
      <c r="HTH486" s="79"/>
      <c r="HTI486" s="79"/>
      <c r="HTJ486" s="79"/>
      <c r="HTK486" s="79"/>
      <c r="HTL486" s="79"/>
      <c r="HTM486" s="79"/>
      <c r="HTN486" s="79"/>
      <c r="HTO486" s="79"/>
      <c r="HTP486" s="79"/>
      <c r="HTQ486" s="79"/>
      <c r="HTR486" s="79"/>
      <c r="HTS486" s="79"/>
      <c r="HTT486" s="79"/>
      <c r="HTU486" s="79"/>
      <c r="HTV486" s="79"/>
      <c r="HTW486" s="79"/>
      <c r="HTX486" s="79"/>
      <c r="HTY486" s="79"/>
      <c r="HTZ486" s="79"/>
      <c r="HUA486" s="79"/>
      <c r="HUB486" s="79"/>
      <c r="HUC486" s="79"/>
      <c r="HUD486" s="79"/>
      <c r="HUE486" s="79"/>
      <c r="HUF486" s="79"/>
      <c r="HUG486" s="79"/>
      <c r="HUH486" s="79"/>
      <c r="HUI486" s="79"/>
      <c r="HUJ486" s="79"/>
      <c r="HUK486" s="79"/>
      <c r="HUL486" s="79"/>
      <c r="HUM486" s="79"/>
      <c r="HUN486" s="79"/>
      <c r="HUO486" s="79"/>
      <c r="HUP486" s="79"/>
      <c r="HUQ486" s="79"/>
      <c r="HUR486" s="79"/>
      <c r="HUS486" s="79"/>
      <c r="HUT486" s="79"/>
      <c r="HUU486" s="79"/>
      <c r="HUV486" s="79"/>
      <c r="HUW486" s="79"/>
      <c r="HUX486" s="79"/>
      <c r="HUY486" s="79"/>
      <c r="HUZ486" s="79"/>
      <c r="HVA486" s="79"/>
      <c r="HVB486" s="79"/>
      <c r="HVC486" s="79"/>
      <c r="HVD486" s="79"/>
      <c r="HVE486" s="79"/>
      <c r="HVF486" s="79"/>
      <c r="HVG486" s="79"/>
      <c r="HVH486" s="79"/>
      <c r="HVI486" s="79"/>
      <c r="HVJ486" s="79"/>
      <c r="HVK486" s="79"/>
      <c r="HVL486" s="79"/>
      <c r="HVM486" s="79"/>
      <c r="HVN486" s="79"/>
      <c r="HVO486" s="79"/>
      <c r="HVP486" s="79"/>
      <c r="HVQ486" s="79"/>
      <c r="HVR486" s="79"/>
      <c r="HVS486" s="79"/>
      <c r="HVT486" s="79"/>
      <c r="HVU486" s="79"/>
      <c r="HVV486" s="79"/>
      <c r="HVW486" s="79"/>
      <c r="HVX486" s="79"/>
      <c r="HVY486" s="79"/>
      <c r="HVZ486" s="79"/>
      <c r="HWA486" s="79"/>
      <c r="HWB486" s="79"/>
      <c r="HWC486" s="79"/>
      <c r="HWD486" s="79"/>
      <c r="HWE486" s="79"/>
      <c r="HWF486" s="79"/>
      <c r="HWG486" s="79"/>
      <c r="HWH486" s="79"/>
      <c r="HWI486" s="79"/>
      <c r="HWJ486" s="79"/>
      <c r="HWK486" s="79"/>
      <c r="HWL486" s="79"/>
      <c r="HWM486" s="79"/>
      <c r="HWN486" s="79"/>
      <c r="HWO486" s="79"/>
      <c r="HWP486" s="79"/>
      <c r="HWQ486" s="79"/>
      <c r="HWR486" s="79"/>
      <c r="HWS486" s="79"/>
      <c r="HWT486" s="79"/>
      <c r="HWU486" s="79"/>
      <c r="HWV486" s="79"/>
      <c r="HWW486" s="79"/>
      <c r="HWX486" s="79"/>
      <c r="HWY486" s="79"/>
      <c r="HWZ486" s="79"/>
      <c r="HXA486" s="79"/>
      <c r="HXB486" s="79"/>
      <c r="HXC486" s="79"/>
      <c r="HXD486" s="79"/>
      <c r="HXE486" s="79"/>
      <c r="HXF486" s="79"/>
      <c r="HXG486" s="79"/>
      <c r="HXH486" s="79"/>
      <c r="HXI486" s="79"/>
      <c r="HXJ486" s="79"/>
      <c r="HXK486" s="79"/>
      <c r="HXL486" s="79"/>
      <c r="HXM486" s="79"/>
      <c r="HXN486" s="79"/>
      <c r="HXO486" s="79"/>
      <c r="HXP486" s="79"/>
      <c r="HXQ486" s="79"/>
      <c r="HXR486" s="79"/>
      <c r="HXS486" s="79"/>
      <c r="HXT486" s="79"/>
      <c r="HXU486" s="79"/>
      <c r="HXV486" s="79"/>
      <c r="HXW486" s="79"/>
      <c r="HXX486" s="79"/>
      <c r="HXY486" s="79"/>
      <c r="HXZ486" s="79"/>
      <c r="HYA486" s="79"/>
      <c r="HYB486" s="79"/>
      <c r="HYC486" s="79"/>
      <c r="HYD486" s="79"/>
      <c r="HYE486" s="79"/>
      <c r="HYF486" s="79"/>
      <c r="HYG486" s="79"/>
      <c r="HYH486" s="79"/>
      <c r="HYI486" s="79"/>
      <c r="HYJ486" s="79"/>
      <c r="HYK486" s="79"/>
      <c r="HYL486" s="79"/>
      <c r="HYM486" s="79"/>
      <c r="HYN486" s="79"/>
      <c r="HYO486" s="79"/>
      <c r="HYP486" s="79"/>
      <c r="HYQ486" s="79"/>
      <c r="HYR486" s="79"/>
      <c r="HYS486" s="79"/>
      <c r="HYT486" s="79"/>
      <c r="HYU486" s="79"/>
      <c r="HYV486" s="79"/>
      <c r="HYW486" s="79"/>
      <c r="HYX486" s="79"/>
      <c r="HYY486" s="79"/>
      <c r="HYZ486" s="79"/>
      <c r="HZA486" s="79"/>
      <c r="HZB486" s="79"/>
      <c r="HZC486" s="79"/>
      <c r="HZD486" s="79"/>
      <c r="HZE486" s="79"/>
      <c r="HZF486" s="79"/>
      <c r="HZG486" s="79"/>
      <c r="HZH486" s="79"/>
      <c r="HZI486" s="79"/>
      <c r="HZJ486" s="79"/>
      <c r="HZK486" s="79"/>
      <c r="HZL486" s="79"/>
      <c r="HZM486" s="79"/>
      <c r="HZN486" s="79"/>
      <c r="HZO486" s="79"/>
      <c r="HZP486" s="79"/>
      <c r="HZQ486" s="79"/>
      <c r="HZR486" s="79"/>
      <c r="HZS486" s="79"/>
      <c r="HZT486" s="79"/>
      <c r="HZU486" s="79"/>
      <c r="HZV486" s="79"/>
      <c r="HZW486" s="79"/>
      <c r="HZX486" s="79"/>
      <c r="HZY486" s="79"/>
      <c r="HZZ486" s="79"/>
      <c r="IAA486" s="79"/>
      <c r="IAB486" s="79"/>
      <c r="IAC486" s="79"/>
      <c r="IAD486" s="79"/>
      <c r="IAE486" s="79"/>
      <c r="IAF486" s="79"/>
      <c r="IAG486" s="79"/>
      <c r="IAH486" s="79"/>
      <c r="IAI486" s="79"/>
      <c r="IAJ486" s="79"/>
      <c r="IAK486" s="79"/>
      <c r="IAL486" s="79"/>
      <c r="IAM486" s="79"/>
      <c r="IAN486" s="79"/>
      <c r="IAO486" s="79"/>
      <c r="IAP486" s="79"/>
      <c r="IAQ486" s="79"/>
      <c r="IAR486" s="79"/>
      <c r="IAS486" s="79"/>
      <c r="IAT486" s="79"/>
      <c r="IAU486" s="79"/>
      <c r="IAV486" s="79"/>
      <c r="IAW486" s="79"/>
      <c r="IAX486" s="79"/>
      <c r="IAY486" s="79"/>
      <c r="IAZ486" s="79"/>
      <c r="IBA486" s="79"/>
      <c r="IBB486" s="79"/>
      <c r="IBC486" s="79"/>
      <c r="IBD486" s="79"/>
      <c r="IBE486" s="79"/>
      <c r="IBF486" s="79"/>
      <c r="IBG486" s="79"/>
      <c r="IBH486" s="79"/>
      <c r="IBI486" s="79"/>
      <c r="IBJ486" s="79"/>
      <c r="IBK486" s="79"/>
      <c r="IBL486" s="79"/>
      <c r="IBM486" s="79"/>
      <c r="IBN486" s="79"/>
      <c r="IBO486" s="79"/>
      <c r="IBP486" s="79"/>
      <c r="IBQ486" s="79"/>
      <c r="IBR486" s="79"/>
      <c r="IBS486" s="79"/>
      <c r="IBT486" s="79"/>
      <c r="IBU486" s="79"/>
      <c r="IBV486" s="79"/>
      <c r="IBW486" s="79"/>
      <c r="IBX486" s="79"/>
      <c r="IBY486" s="79"/>
      <c r="IBZ486" s="79"/>
      <c r="ICA486" s="79"/>
      <c r="ICB486" s="79"/>
      <c r="ICC486" s="79"/>
      <c r="ICD486" s="79"/>
      <c r="ICE486" s="79"/>
      <c r="ICF486" s="79"/>
      <c r="ICG486" s="79"/>
      <c r="ICH486" s="79"/>
      <c r="ICI486" s="79"/>
      <c r="ICJ486" s="79"/>
      <c r="ICK486" s="79"/>
      <c r="ICL486" s="79"/>
      <c r="ICM486" s="79"/>
      <c r="ICN486" s="79"/>
      <c r="ICO486" s="79"/>
      <c r="ICP486" s="79"/>
      <c r="ICQ486" s="79"/>
      <c r="ICR486" s="79"/>
      <c r="ICS486" s="79"/>
      <c r="ICT486" s="79"/>
      <c r="ICU486" s="79"/>
      <c r="ICV486" s="79"/>
      <c r="ICW486" s="79"/>
      <c r="ICX486" s="79"/>
      <c r="ICY486" s="79"/>
      <c r="ICZ486" s="79"/>
      <c r="IDA486" s="79"/>
      <c r="IDB486" s="79"/>
      <c r="IDC486" s="79"/>
      <c r="IDD486" s="79"/>
      <c r="IDE486" s="79"/>
      <c r="IDF486" s="79"/>
      <c r="IDG486" s="79"/>
      <c r="IDH486" s="79"/>
      <c r="IDI486" s="79"/>
      <c r="IDJ486" s="79"/>
      <c r="IDK486" s="79"/>
      <c r="IDL486" s="79"/>
      <c r="IDM486" s="79"/>
      <c r="IDN486" s="79"/>
      <c r="IDO486" s="79"/>
      <c r="IDP486" s="79"/>
      <c r="IDQ486" s="79"/>
      <c r="IDR486" s="79"/>
      <c r="IDS486" s="79"/>
      <c r="IDT486" s="79"/>
      <c r="IDU486" s="79"/>
      <c r="IDV486" s="79"/>
      <c r="IDW486" s="79"/>
      <c r="IDX486" s="79"/>
      <c r="IDY486" s="79"/>
      <c r="IDZ486" s="79"/>
      <c r="IEA486" s="79"/>
      <c r="IEB486" s="79"/>
      <c r="IEC486" s="79"/>
      <c r="IED486" s="79"/>
      <c r="IEE486" s="79"/>
      <c r="IEF486" s="79"/>
      <c r="IEG486" s="79"/>
      <c r="IEH486" s="79"/>
      <c r="IEI486" s="79"/>
      <c r="IEJ486" s="79"/>
      <c r="IEK486" s="79"/>
      <c r="IEL486" s="79"/>
      <c r="IEM486" s="79"/>
      <c r="IEN486" s="79"/>
      <c r="IEO486" s="79"/>
      <c r="IEP486" s="79"/>
      <c r="IEQ486" s="79"/>
      <c r="IER486" s="79"/>
      <c r="IES486" s="79"/>
      <c r="IET486" s="79"/>
      <c r="IEU486" s="79"/>
      <c r="IEV486" s="79"/>
      <c r="IEW486" s="79"/>
      <c r="IEX486" s="79"/>
      <c r="IEY486" s="79"/>
      <c r="IEZ486" s="79"/>
      <c r="IFA486" s="79"/>
      <c r="IFB486" s="79"/>
      <c r="IFC486" s="79"/>
      <c r="IFD486" s="79"/>
      <c r="IFE486" s="79"/>
      <c r="IFF486" s="79"/>
      <c r="IFG486" s="79"/>
      <c r="IFH486" s="79"/>
      <c r="IFI486" s="79"/>
      <c r="IFJ486" s="79"/>
      <c r="IFK486" s="79"/>
      <c r="IFL486" s="79"/>
      <c r="IFM486" s="79"/>
      <c r="IFN486" s="79"/>
      <c r="IFO486" s="79"/>
      <c r="IFP486" s="79"/>
      <c r="IFQ486" s="79"/>
      <c r="IFR486" s="79"/>
      <c r="IFS486" s="79"/>
      <c r="IFT486" s="79"/>
      <c r="IFU486" s="79"/>
      <c r="IFV486" s="79"/>
      <c r="IFW486" s="79"/>
      <c r="IFX486" s="79"/>
      <c r="IFY486" s="79"/>
      <c r="IFZ486" s="79"/>
      <c r="IGA486" s="79"/>
      <c r="IGB486" s="79"/>
      <c r="IGC486" s="79"/>
      <c r="IGD486" s="79"/>
      <c r="IGE486" s="79"/>
      <c r="IGF486" s="79"/>
      <c r="IGG486" s="79"/>
      <c r="IGH486" s="79"/>
      <c r="IGI486" s="79"/>
      <c r="IGJ486" s="79"/>
      <c r="IGK486" s="79"/>
      <c r="IGL486" s="79"/>
      <c r="IGM486" s="79"/>
      <c r="IGN486" s="79"/>
      <c r="IGO486" s="79"/>
      <c r="IGP486" s="79"/>
      <c r="IGQ486" s="79"/>
      <c r="IGR486" s="79"/>
      <c r="IGS486" s="79"/>
      <c r="IGT486" s="79"/>
      <c r="IGU486" s="79"/>
      <c r="IGV486" s="79"/>
      <c r="IGW486" s="79"/>
      <c r="IGX486" s="79"/>
      <c r="IGY486" s="79"/>
      <c r="IGZ486" s="79"/>
      <c r="IHA486" s="79"/>
      <c r="IHB486" s="79"/>
      <c r="IHC486" s="79"/>
      <c r="IHD486" s="79"/>
      <c r="IHE486" s="79"/>
      <c r="IHF486" s="79"/>
      <c r="IHG486" s="79"/>
      <c r="IHH486" s="79"/>
      <c r="IHI486" s="79"/>
      <c r="IHJ486" s="79"/>
      <c r="IHK486" s="79"/>
      <c r="IHL486" s="79"/>
      <c r="IHM486" s="79"/>
      <c r="IHN486" s="79"/>
      <c r="IHO486" s="79"/>
      <c r="IHP486" s="79"/>
      <c r="IHQ486" s="79"/>
      <c r="IHR486" s="79"/>
      <c r="IHS486" s="79"/>
      <c r="IHT486" s="79"/>
      <c r="IHU486" s="79"/>
      <c r="IHV486" s="79"/>
      <c r="IHW486" s="79"/>
      <c r="IHX486" s="79"/>
      <c r="IHY486" s="79"/>
      <c r="IHZ486" s="79"/>
      <c r="IIA486" s="79"/>
      <c r="IIB486" s="79"/>
      <c r="IIC486" s="79"/>
      <c r="IID486" s="79"/>
      <c r="IIE486" s="79"/>
      <c r="IIF486" s="79"/>
      <c r="IIG486" s="79"/>
      <c r="IIH486" s="79"/>
      <c r="III486" s="79"/>
      <c r="IIJ486" s="79"/>
      <c r="IIK486" s="79"/>
      <c r="IIL486" s="79"/>
      <c r="IIM486" s="79"/>
      <c r="IIN486" s="79"/>
      <c r="IIO486" s="79"/>
      <c r="IIP486" s="79"/>
      <c r="IIQ486" s="79"/>
      <c r="IIR486" s="79"/>
      <c r="IIS486" s="79"/>
      <c r="IIT486" s="79"/>
      <c r="IIU486" s="79"/>
      <c r="IIV486" s="79"/>
      <c r="IIW486" s="79"/>
      <c r="IIX486" s="79"/>
      <c r="IIY486" s="79"/>
      <c r="IIZ486" s="79"/>
      <c r="IJA486" s="79"/>
      <c r="IJB486" s="79"/>
      <c r="IJC486" s="79"/>
      <c r="IJD486" s="79"/>
      <c r="IJE486" s="79"/>
      <c r="IJF486" s="79"/>
      <c r="IJG486" s="79"/>
      <c r="IJH486" s="79"/>
      <c r="IJI486" s="79"/>
      <c r="IJJ486" s="79"/>
      <c r="IJK486" s="79"/>
      <c r="IJL486" s="79"/>
      <c r="IJM486" s="79"/>
      <c r="IJN486" s="79"/>
      <c r="IJO486" s="79"/>
      <c r="IJP486" s="79"/>
      <c r="IJQ486" s="79"/>
      <c r="IJR486" s="79"/>
      <c r="IJS486" s="79"/>
      <c r="IJT486" s="79"/>
      <c r="IJU486" s="79"/>
      <c r="IJV486" s="79"/>
      <c r="IJW486" s="79"/>
      <c r="IJX486" s="79"/>
      <c r="IJY486" s="79"/>
      <c r="IJZ486" s="79"/>
      <c r="IKA486" s="79"/>
      <c r="IKB486" s="79"/>
      <c r="IKC486" s="79"/>
      <c r="IKD486" s="79"/>
      <c r="IKE486" s="79"/>
      <c r="IKF486" s="79"/>
      <c r="IKG486" s="79"/>
      <c r="IKH486" s="79"/>
      <c r="IKI486" s="79"/>
      <c r="IKJ486" s="79"/>
      <c r="IKK486" s="79"/>
      <c r="IKL486" s="79"/>
      <c r="IKM486" s="79"/>
      <c r="IKN486" s="79"/>
      <c r="IKO486" s="79"/>
      <c r="IKP486" s="79"/>
      <c r="IKQ486" s="79"/>
      <c r="IKR486" s="79"/>
      <c r="IKS486" s="79"/>
      <c r="IKT486" s="79"/>
      <c r="IKU486" s="79"/>
      <c r="IKV486" s="79"/>
      <c r="IKW486" s="79"/>
      <c r="IKX486" s="79"/>
      <c r="IKY486" s="79"/>
      <c r="IKZ486" s="79"/>
      <c r="ILA486" s="79"/>
      <c r="ILB486" s="79"/>
      <c r="ILC486" s="79"/>
      <c r="ILD486" s="79"/>
      <c r="ILE486" s="79"/>
      <c r="ILF486" s="79"/>
      <c r="ILG486" s="79"/>
      <c r="ILH486" s="79"/>
      <c r="ILI486" s="79"/>
      <c r="ILJ486" s="79"/>
      <c r="ILK486" s="79"/>
      <c r="ILL486" s="79"/>
      <c r="ILM486" s="79"/>
      <c r="ILN486" s="79"/>
      <c r="ILO486" s="79"/>
      <c r="ILP486" s="79"/>
      <c r="ILQ486" s="79"/>
      <c r="ILR486" s="79"/>
      <c r="ILS486" s="79"/>
      <c r="ILT486" s="79"/>
      <c r="ILU486" s="79"/>
      <c r="ILV486" s="79"/>
      <c r="ILW486" s="79"/>
      <c r="ILX486" s="79"/>
      <c r="ILY486" s="79"/>
      <c r="ILZ486" s="79"/>
      <c r="IMA486" s="79"/>
      <c r="IMB486" s="79"/>
      <c r="IMC486" s="79"/>
      <c r="IMD486" s="79"/>
      <c r="IME486" s="79"/>
      <c r="IMF486" s="79"/>
      <c r="IMG486" s="79"/>
      <c r="IMH486" s="79"/>
      <c r="IMI486" s="79"/>
      <c r="IMJ486" s="79"/>
      <c r="IMK486" s="79"/>
      <c r="IML486" s="79"/>
      <c r="IMM486" s="79"/>
      <c r="IMN486" s="79"/>
      <c r="IMO486" s="79"/>
      <c r="IMP486" s="79"/>
      <c r="IMQ486" s="79"/>
      <c r="IMR486" s="79"/>
      <c r="IMS486" s="79"/>
      <c r="IMT486" s="79"/>
      <c r="IMU486" s="79"/>
      <c r="IMV486" s="79"/>
      <c r="IMW486" s="79"/>
      <c r="IMX486" s="79"/>
      <c r="IMY486" s="79"/>
      <c r="IMZ486" s="79"/>
      <c r="INA486" s="79"/>
      <c r="INB486" s="79"/>
      <c r="INC486" s="79"/>
      <c r="IND486" s="79"/>
      <c r="INE486" s="79"/>
      <c r="INF486" s="79"/>
      <c r="ING486" s="79"/>
      <c r="INH486" s="79"/>
      <c r="INI486" s="79"/>
      <c r="INJ486" s="79"/>
      <c r="INK486" s="79"/>
      <c r="INL486" s="79"/>
      <c r="INM486" s="79"/>
      <c r="INN486" s="79"/>
      <c r="INO486" s="79"/>
      <c r="INP486" s="79"/>
      <c r="INQ486" s="79"/>
      <c r="INR486" s="79"/>
      <c r="INS486" s="79"/>
      <c r="INT486" s="79"/>
      <c r="INU486" s="79"/>
      <c r="INV486" s="79"/>
      <c r="INW486" s="79"/>
      <c r="INX486" s="79"/>
      <c r="INY486" s="79"/>
      <c r="INZ486" s="79"/>
      <c r="IOA486" s="79"/>
      <c r="IOB486" s="79"/>
      <c r="IOC486" s="79"/>
      <c r="IOD486" s="79"/>
      <c r="IOE486" s="79"/>
      <c r="IOF486" s="79"/>
      <c r="IOG486" s="79"/>
      <c r="IOH486" s="79"/>
      <c r="IOI486" s="79"/>
      <c r="IOJ486" s="79"/>
      <c r="IOK486" s="79"/>
      <c r="IOL486" s="79"/>
      <c r="IOM486" s="79"/>
      <c r="ION486" s="79"/>
      <c r="IOO486" s="79"/>
      <c r="IOP486" s="79"/>
      <c r="IOQ486" s="79"/>
      <c r="IOR486" s="79"/>
      <c r="IOS486" s="79"/>
      <c r="IOT486" s="79"/>
      <c r="IOU486" s="79"/>
      <c r="IOV486" s="79"/>
      <c r="IOW486" s="79"/>
      <c r="IOX486" s="79"/>
      <c r="IOY486" s="79"/>
      <c r="IOZ486" s="79"/>
      <c r="IPA486" s="79"/>
      <c r="IPB486" s="79"/>
      <c r="IPC486" s="79"/>
      <c r="IPD486" s="79"/>
      <c r="IPE486" s="79"/>
      <c r="IPF486" s="79"/>
      <c r="IPG486" s="79"/>
      <c r="IPH486" s="79"/>
      <c r="IPI486" s="79"/>
      <c r="IPJ486" s="79"/>
      <c r="IPK486" s="79"/>
      <c r="IPL486" s="79"/>
      <c r="IPM486" s="79"/>
      <c r="IPN486" s="79"/>
      <c r="IPO486" s="79"/>
      <c r="IPP486" s="79"/>
      <c r="IPQ486" s="79"/>
      <c r="IPR486" s="79"/>
      <c r="IPS486" s="79"/>
      <c r="IPT486" s="79"/>
      <c r="IPU486" s="79"/>
      <c r="IPV486" s="79"/>
      <c r="IPW486" s="79"/>
      <c r="IPX486" s="79"/>
      <c r="IPY486" s="79"/>
      <c r="IPZ486" s="79"/>
      <c r="IQA486" s="79"/>
      <c r="IQB486" s="79"/>
      <c r="IQC486" s="79"/>
      <c r="IQD486" s="79"/>
      <c r="IQE486" s="79"/>
      <c r="IQF486" s="79"/>
      <c r="IQG486" s="79"/>
      <c r="IQH486" s="79"/>
      <c r="IQI486" s="79"/>
      <c r="IQJ486" s="79"/>
      <c r="IQK486" s="79"/>
      <c r="IQL486" s="79"/>
      <c r="IQM486" s="79"/>
      <c r="IQN486" s="79"/>
      <c r="IQO486" s="79"/>
      <c r="IQP486" s="79"/>
      <c r="IQQ486" s="79"/>
      <c r="IQR486" s="79"/>
      <c r="IQS486" s="79"/>
      <c r="IQT486" s="79"/>
      <c r="IQU486" s="79"/>
      <c r="IQV486" s="79"/>
      <c r="IQW486" s="79"/>
      <c r="IQX486" s="79"/>
      <c r="IQY486" s="79"/>
      <c r="IQZ486" s="79"/>
      <c r="IRA486" s="79"/>
      <c r="IRB486" s="79"/>
      <c r="IRC486" s="79"/>
      <c r="IRD486" s="79"/>
      <c r="IRE486" s="79"/>
      <c r="IRF486" s="79"/>
      <c r="IRG486" s="79"/>
      <c r="IRH486" s="79"/>
      <c r="IRI486" s="79"/>
      <c r="IRJ486" s="79"/>
      <c r="IRK486" s="79"/>
      <c r="IRL486" s="79"/>
      <c r="IRM486" s="79"/>
      <c r="IRN486" s="79"/>
      <c r="IRO486" s="79"/>
      <c r="IRP486" s="79"/>
      <c r="IRQ486" s="79"/>
      <c r="IRR486" s="79"/>
      <c r="IRS486" s="79"/>
      <c r="IRT486" s="79"/>
      <c r="IRU486" s="79"/>
      <c r="IRV486" s="79"/>
      <c r="IRW486" s="79"/>
      <c r="IRX486" s="79"/>
      <c r="IRY486" s="79"/>
      <c r="IRZ486" s="79"/>
      <c r="ISA486" s="79"/>
      <c r="ISB486" s="79"/>
      <c r="ISC486" s="79"/>
      <c r="ISD486" s="79"/>
      <c r="ISE486" s="79"/>
      <c r="ISF486" s="79"/>
      <c r="ISG486" s="79"/>
      <c r="ISH486" s="79"/>
      <c r="ISI486" s="79"/>
      <c r="ISJ486" s="79"/>
      <c r="ISK486" s="79"/>
      <c r="ISL486" s="79"/>
      <c r="ISM486" s="79"/>
      <c r="ISN486" s="79"/>
      <c r="ISO486" s="79"/>
      <c r="ISP486" s="79"/>
      <c r="ISQ486" s="79"/>
      <c r="ISR486" s="79"/>
      <c r="ISS486" s="79"/>
      <c r="IST486" s="79"/>
      <c r="ISU486" s="79"/>
      <c r="ISV486" s="79"/>
      <c r="ISW486" s="79"/>
      <c r="ISX486" s="79"/>
      <c r="ISY486" s="79"/>
      <c r="ISZ486" s="79"/>
      <c r="ITA486" s="79"/>
      <c r="ITB486" s="79"/>
      <c r="ITC486" s="79"/>
      <c r="ITD486" s="79"/>
      <c r="ITE486" s="79"/>
      <c r="ITF486" s="79"/>
      <c r="ITG486" s="79"/>
      <c r="ITH486" s="79"/>
      <c r="ITI486" s="79"/>
      <c r="ITJ486" s="79"/>
      <c r="ITK486" s="79"/>
      <c r="ITL486" s="79"/>
      <c r="ITM486" s="79"/>
      <c r="ITN486" s="79"/>
      <c r="ITO486" s="79"/>
      <c r="ITP486" s="79"/>
      <c r="ITQ486" s="79"/>
      <c r="ITR486" s="79"/>
      <c r="ITS486" s="79"/>
      <c r="ITT486" s="79"/>
      <c r="ITU486" s="79"/>
      <c r="ITV486" s="79"/>
      <c r="ITW486" s="79"/>
      <c r="ITX486" s="79"/>
      <c r="ITY486" s="79"/>
      <c r="ITZ486" s="79"/>
      <c r="IUA486" s="79"/>
      <c r="IUB486" s="79"/>
      <c r="IUC486" s="79"/>
      <c r="IUD486" s="79"/>
      <c r="IUE486" s="79"/>
      <c r="IUF486" s="79"/>
      <c r="IUG486" s="79"/>
      <c r="IUH486" s="79"/>
      <c r="IUI486" s="79"/>
      <c r="IUJ486" s="79"/>
      <c r="IUK486" s="79"/>
      <c r="IUL486" s="79"/>
      <c r="IUM486" s="79"/>
      <c r="IUN486" s="79"/>
      <c r="IUO486" s="79"/>
      <c r="IUP486" s="79"/>
      <c r="IUQ486" s="79"/>
      <c r="IUR486" s="79"/>
      <c r="IUS486" s="79"/>
      <c r="IUT486" s="79"/>
      <c r="IUU486" s="79"/>
      <c r="IUV486" s="79"/>
      <c r="IUW486" s="79"/>
      <c r="IUX486" s="79"/>
      <c r="IUY486" s="79"/>
      <c r="IUZ486" s="79"/>
      <c r="IVA486" s="79"/>
      <c r="IVB486" s="79"/>
      <c r="IVC486" s="79"/>
      <c r="IVD486" s="79"/>
      <c r="IVE486" s="79"/>
      <c r="IVF486" s="79"/>
      <c r="IVG486" s="79"/>
      <c r="IVH486" s="79"/>
      <c r="IVI486" s="79"/>
      <c r="IVJ486" s="79"/>
      <c r="IVK486" s="79"/>
      <c r="IVL486" s="79"/>
      <c r="IVM486" s="79"/>
      <c r="IVN486" s="79"/>
      <c r="IVO486" s="79"/>
      <c r="IVP486" s="79"/>
      <c r="IVQ486" s="79"/>
      <c r="IVR486" s="79"/>
      <c r="IVS486" s="79"/>
      <c r="IVT486" s="79"/>
      <c r="IVU486" s="79"/>
      <c r="IVV486" s="79"/>
      <c r="IVW486" s="79"/>
      <c r="IVX486" s="79"/>
      <c r="IVY486" s="79"/>
      <c r="IVZ486" s="79"/>
      <c r="IWA486" s="79"/>
      <c r="IWB486" s="79"/>
      <c r="IWC486" s="79"/>
      <c r="IWD486" s="79"/>
      <c r="IWE486" s="79"/>
      <c r="IWF486" s="79"/>
      <c r="IWG486" s="79"/>
      <c r="IWH486" s="79"/>
      <c r="IWI486" s="79"/>
      <c r="IWJ486" s="79"/>
      <c r="IWK486" s="79"/>
      <c r="IWL486" s="79"/>
      <c r="IWM486" s="79"/>
      <c r="IWN486" s="79"/>
      <c r="IWO486" s="79"/>
      <c r="IWP486" s="79"/>
      <c r="IWQ486" s="79"/>
      <c r="IWR486" s="79"/>
      <c r="IWS486" s="79"/>
      <c r="IWT486" s="79"/>
      <c r="IWU486" s="79"/>
      <c r="IWV486" s="79"/>
      <c r="IWW486" s="79"/>
      <c r="IWX486" s="79"/>
      <c r="IWY486" s="79"/>
      <c r="IWZ486" s="79"/>
      <c r="IXA486" s="79"/>
      <c r="IXB486" s="79"/>
      <c r="IXC486" s="79"/>
      <c r="IXD486" s="79"/>
      <c r="IXE486" s="79"/>
      <c r="IXF486" s="79"/>
      <c r="IXG486" s="79"/>
      <c r="IXH486" s="79"/>
      <c r="IXI486" s="79"/>
      <c r="IXJ486" s="79"/>
      <c r="IXK486" s="79"/>
      <c r="IXL486" s="79"/>
      <c r="IXM486" s="79"/>
      <c r="IXN486" s="79"/>
      <c r="IXO486" s="79"/>
      <c r="IXP486" s="79"/>
      <c r="IXQ486" s="79"/>
      <c r="IXR486" s="79"/>
      <c r="IXS486" s="79"/>
      <c r="IXT486" s="79"/>
      <c r="IXU486" s="79"/>
      <c r="IXV486" s="79"/>
      <c r="IXW486" s="79"/>
      <c r="IXX486" s="79"/>
      <c r="IXY486" s="79"/>
      <c r="IXZ486" s="79"/>
      <c r="IYA486" s="79"/>
      <c r="IYB486" s="79"/>
      <c r="IYC486" s="79"/>
      <c r="IYD486" s="79"/>
      <c r="IYE486" s="79"/>
      <c r="IYF486" s="79"/>
      <c r="IYG486" s="79"/>
      <c r="IYH486" s="79"/>
      <c r="IYI486" s="79"/>
      <c r="IYJ486" s="79"/>
      <c r="IYK486" s="79"/>
      <c r="IYL486" s="79"/>
      <c r="IYM486" s="79"/>
      <c r="IYN486" s="79"/>
      <c r="IYO486" s="79"/>
      <c r="IYP486" s="79"/>
      <c r="IYQ486" s="79"/>
      <c r="IYR486" s="79"/>
      <c r="IYS486" s="79"/>
      <c r="IYT486" s="79"/>
      <c r="IYU486" s="79"/>
      <c r="IYV486" s="79"/>
      <c r="IYW486" s="79"/>
      <c r="IYX486" s="79"/>
      <c r="IYY486" s="79"/>
      <c r="IYZ486" s="79"/>
      <c r="IZA486" s="79"/>
      <c r="IZB486" s="79"/>
      <c r="IZC486" s="79"/>
      <c r="IZD486" s="79"/>
      <c r="IZE486" s="79"/>
      <c r="IZF486" s="79"/>
      <c r="IZG486" s="79"/>
      <c r="IZH486" s="79"/>
      <c r="IZI486" s="79"/>
      <c r="IZJ486" s="79"/>
      <c r="IZK486" s="79"/>
      <c r="IZL486" s="79"/>
      <c r="IZM486" s="79"/>
      <c r="IZN486" s="79"/>
      <c r="IZO486" s="79"/>
      <c r="IZP486" s="79"/>
      <c r="IZQ486" s="79"/>
      <c r="IZR486" s="79"/>
      <c r="IZS486" s="79"/>
      <c r="IZT486" s="79"/>
      <c r="IZU486" s="79"/>
      <c r="IZV486" s="79"/>
      <c r="IZW486" s="79"/>
      <c r="IZX486" s="79"/>
      <c r="IZY486" s="79"/>
      <c r="IZZ486" s="79"/>
      <c r="JAA486" s="79"/>
      <c r="JAB486" s="79"/>
      <c r="JAC486" s="79"/>
      <c r="JAD486" s="79"/>
      <c r="JAE486" s="79"/>
      <c r="JAF486" s="79"/>
      <c r="JAG486" s="79"/>
      <c r="JAH486" s="79"/>
      <c r="JAI486" s="79"/>
      <c r="JAJ486" s="79"/>
      <c r="JAK486" s="79"/>
      <c r="JAL486" s="79"/>
      <c r="JAM486" s="79"/>
      <c r="JAN486" s="79"/>
      <c r="JAO486" s="79"/>
      <c r="JAP486" s="79"/>
      <c r="JAQ486" s="79"/>
      <c r="JAR486" s="79"/>
      <c r="JAS486" s="79"/>
      <c r="JAT486" s="79"/>
      <c r="JAU486" s="79"/>
      <c r="JAV486" s="79"/>
      <c r="JAW486" s="79"/>
      <c r="JAX486" s="79"/>
      <c r="JAY486" s="79"/>
      <c r="JAZ486" s="79"/>
      <c r="JBA486" s="79"/>
      <c r="JBB486" s="79"/>
      <c r="JBC486" s="79"/>
      <c r="JBD486" s="79"/>
      <c r="JBE486" s="79"/>
      <c r="JBF486" s="79"/>
      <c r="JBG486" s="79"/>
      <c r="JBH486" s="79"/>
      <c r="JBI486" s="79"/>
      <c r="JBJ486" s="79"/>
      <c r="JBK486" s="79"/>
      <c r="JBL486" s="79"/>
      <c r="JBM486" s="79"/>
      <c r="JBN486" s="79"/>
      <c r="JBO486" s="79"/>
      <c r="JBP486" s="79"/>
      <c r="JBQ486" s="79"/>
      <c r="JBR486" s="79"/>
      <c r="JBS486" s="79"/>
      <c r="JBT486" s="79"/>
      <c r="JBU486" s="79"/>
      <c r="JBV486" s="79"/>
      <c r="JBW486" s="79"/>
      <c r="JBX486" s="79"/>
      <c r="JBY486" s="79"/>
      <c r="JBZ486" s="79"/>
      <c r="JCA486" s="79"/>
      <c r="JCB486" s="79"/>
      <c r="JCC486" s="79"/>
      <c r="JCD486" s="79"/>
      <c r="JCE486" s="79"/>
      <c r="JCF486" s="79"/>
      <c r="JCG486" s="79"/>
      <c r="JCH486" s="79"/>
      <c r="JCI486" s="79"/>
      <c r="JCJ486" s="79"/>
      <c r="JCK486" s="79"/>
      <c r="JCL486" s="79"/>
      <c r="JCM486" s="79"/>
      <c r="JCN486" s="79"/>
      <c r="JCO486" s="79"/>
      <c r="JCP486" s="79"/>
      <c r="JCQ486" s="79"/>
      <c r="JCR486" s="79"/>
      <c r="JCS486" s="79"/>
      <c r="JCT486" s="79"/>
      <c r="JCU486" s="79"/>
      <c r="JCV486" s="79"/>
      <c r="JCW486" s="79"/>
      <c r="JCX486" s="79"/>
      <c r="JCY486" s="79"/>
      <c r="JCZ486" s="79"/>
      <c r="JDA486" s="79"/>
      <c r="JDB486" s="79"/>
      <c r="JDC486" s="79"/>
    </row>
    <row r="487" spans="1:6867" s="74" customFormat="1" x14ac:dyDescent="0.25">
      <c r="A487" s="79"/>
      <c r="B487" s="74" t="s">
        <v>5342</v>
      </c>
      <c r="C487" s="74" t="s">
        <v>5343</v>
      </c>
      <c r="D487" s="83">
        <v>1967</v>
      </c>
      <c r="E487" s="83" t="s">
        <v>624</v>
      </c>
      <c r="F487" s="83" t="s">
        <v>2691</v>
      </c>
      <c r="G487" s="83" t="s">
        <v>2803</v>
      </c>
      <c r="H487" s="134"/>
      <c r="I487" s="83">
        <v>136.11000000000001</v>
      </c>
      <c r="J487" s="83">
        <v>1990</v>
      </c>
      <c r="K487" s="83">
        <v>885</v>
      </c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  <c r="CB487" s="79"/>
      <c r="CC487" s="79"/>
      <c r="CD487" s="79"/>
      <c r="CE487" s="79"/>
      <c r="CF487" s="79"/>
      <c r="CG487" s="79"/>
      <c r="CH487" s="79"/>
      <c r="CI487" s="79"/>
      <c r="CJ487" s="79"/>
      <c r="CK487" s="79"/>
      <c r="CL487" s="79"/>
      <c r="CM487" s="79"/>
      <c r="CN487" s="79"/>
      <c r="CO487" s="79"/>
      <c r="CP487" s="79"/>
      <c r="CQ487" s="79"/>
      <c r="CR487" s="79"/>
      <c r="CS487" s="79"/>
      <c r="CT487" s="79"/>
      <c r="CU487" s="79"/>
      <c r="CV487" s="79"/>
      <c r="CW487" s="79"/>
      <c r="CX487" s="79"/>
      <c r="CY487" s="79"/>
      <c r="CZ487" s="79"/>
      <c r="DA487" s="79"/>
      <c r="DB487" s="79"/>
      <c r="DC487" s="79"/>
      <c r="DD487" s="79"/>
      <c r="DE487" s="79"/>
      <c r="DF487" s="79"/>
      <c r="DG487" s="79"/>
      <c r="DH487" s="79"/>
      <c r="DI487" s="79"/>
      <c r="DJ487" s="79"/>
      <c r="DK487" s="79"/>
      <c r="DL487" s="79"/>
      <c r="DM487" s="79"/>
      <c r="DN487" s="79"/>
      <c r="DO487" s="79"/>
      <c r="DP487" s="79"/>
      <c r="DQ487" s="79"/>
      <c r="DR487" s="79"/>
      <c r="DS487" s="79"/>
      <c r="DT487" s="79"/>
      <c r="DU487" s="79"/>
      <c r="DV487" s="79"/>
      <c r="DW487" s="79"/>
      <c r="DX487" s="79"/>
      <c r="DY487" s="79"/>
      <c r="DZ487" s="79"/>
      <c r="EA487" s="79"/>
      <c r="EB487" s="79"/>
      <c r="EC487" s="79"/>
      <c r="ED487" s="79"/>
      <c r="EE487" s="79"/>
      <c r="EF487" s="79"/>
      <c r="EG487" s="79"/>
      <c r="EH487" s="79"/>
      <c r="EI487" s="79"/>
      <c r="EJ487" s="79"/>
      <c r="EK487" s="79"/>
      <c r="EL487" s="79"/>
      <c r="EM487" s="79"/>
      <c r="EN487" s="79"/>
      <c r="EO487" s="79"/>
      <c r="EP487" s="79"/>
      <c r="EQ487" s="79"/>
      <c r="ER487" s="79"/>
      <c r="ES487" s="79"/>
      <c r="ET487" s="79"/>
      <c r="EU487" s="79"/>
      <c r="EV487" s="79"/>
      <c r="EW487" s="79"/>
      <c r="EX487" s="79"/>
      <c r="EY487" s="79"/>
      <c r="EZ487" s="79"/>
      <c r="FA487" s="79"/>
      <c r="FB487" s="79"/>
      <c r="FC487" s="79"/>
      <c r="FD487" s="79"/>
      <c r="FE487" s="79"/>
      <c r="FF487" s="79"/>
      <c r="FG487" s="79"/>
      <c r="FH487" s="79"/>
      <c r="FI487" s="79"/>
      <c r="FJ487" s="79"/>
      <c r="FK487" s="79"/>
      <c r="FL487" s="79"/>
      <c r="FM487" s="79"/>
      <c r="FN487" s="79"/>
      <c r="FO487" s="79"/>
      <c r="FP487" s="79"/>
      <c r="FQ487" s="79"/>
      <c r="FR487" s="79"/>
      <c r="FS487" s="79"/>
      <c r="FT487" s="79"/>
      <c r="FU487" s="79"/>
      <c r="FV487" s="79"/>
      <c r="FW487" s="79"/>
      <c r="FX487" s="79"/>
      <c r="FY487" s="79"/>
      <c r="FZ487" s="79"/>
      <c r="GA487" s="79"/>
      <c r="GB487" s="79"/>
      <c r="GC487" s="79"/>
      <c r="GD487" s="79"/>
      <c r="GE487" s="79"/>
      <c r="GF487" s="79"/>
      <c r="GG487" s="79"/>
      <c r="GH487" s="79"/>
      <c r="GI487" s="79"/>
      <c r="GJ487" s="79"/>
      <c r="GK487" s="79"/>
      <c r="GL487" s="79"/>
      <c r="GM487" s="79"/>
      <c r="GN487" s="79"/>
      <c r="GO487" s="79"/>
      <c r="GP487" s="79"/>
      <c r="GQ487" s="79"/>
      <c r="GR487" s="79"/>
      <c r="GS487" s="79"/>
      <c r="GT487" s="79"/>
      <c r="GU487" s="79"/>
      <c r="GV487" s="79"/>
      <c r="GW487" s="79"/>
      <c r="GX487" s="79"/>
      <c r="GY487" s="79"/>
      <c r="GZ487" s="79"/>
      <c r="HA487" s="79"/>
      <c r="HB487" s="79"/>
      <c r="HC487" s="79"/>
      <c r="HD487" s="79"/>
      <c r="HE487" s="79"/>
      <c r="HF487" s="79"/>
      <c r="HG487" s="79"/>
      <c r="HH487" s="79"/>
      <c r="HI487" s="79"/>
      <c r="HJ487" s="79"/>
      <c r="HK487" s="79"/>
      <c r="HL487" s="79"/>
      <c r="HM487" s="79"/>
      <c r="HN487" s="79"/>
      <c r="HO487" s="79"/>
      <c r="HP487" s="79"/>
      <c r="HQ487" s="79"/>
      <c r="HR487" s="79"/>
      <c r="HS487" s="79"/>
      <c r="HT487" s="79"/>
      <c r="HU487" s="79"/>
      <c r="HV487" s="79"/>
      <c r="HW487" s="79"/>
      <c r="HX487" s="79"/>
      <c r="HY487" s="79"/>
      <c r="HZ487" s="79"/>
      <c r="IA487" s="79"/>
      <c r="IB487" s="79"/>
      <c r="IC487" s="79"/>
      <c r="ID487" s="79"/>
      <c r="IE487" s="79"/>
      <c r="IF487" s="79"/>
      <c r="IG487" s="79"/>
      <c r="IH487" s="79"/>
      <c r="II487" s="79"/>
      <c r="IJ487" s="79"/>
      <c r="IK487" s="79"/>
      <c r="IL487" s="79"/>
      <c r="IM487" s="79"/>
      <c r="IN487" s="79"/>
      <c r="IO487" s="79"/>
      <c r="IP487" s="79"/>
      <c r="IQ487" s="79"/>
      <c r="IR487" s="79"/>
      <c r="IS487" s="79"/>
      <c r="IT487" s="79"/>
      <c r="IU487" s="79"/>
      <c r="IV487" s="79"/>
      <c r="IW487" s="79"/>
      <c r="IX487" s="79"/>
      <c r="IY487" s="79"/>
      <c r="IZ487" s="79"/>
      <c r="JA487" s="79"/>
      <c r="JB487" s="79"/>
      <c r="JC487" s="79"/>
      <c r="JD487" s="79"/>
      <c r="JE487" s="79"/>
      <c r="JF487" s="79"/>
      <c r="JG487" s="79"/>
      <c r="JH487" s="79"/>
      <c r="JI487" s="79"/>
      <c r="JJ487" s="79"/>
      <c r="JK487" s="79"/>
      <c r="JL487" s="79"/>
      <c r="JM487" s="79"/>
      <c r="JN487" s="79"/>
      <c r="JO487" s="79"/>
      <c r="JP487" s="79"/>
      <c r="JQ487" s="79"/>
      <c r="JR487" s="79"/>
      <c r="JS487" s="79"/>
      <c r="JT487" s="79"/>
      <c r="JU487" s="79"/>
      <c r="JV487" s="79"/>
      <c r="JW487" s="79"/>
      <c r="JX487" s="79"/>
      <c r="JY487" s="79"/>
      <c r="JZ487" s="79"/>
      <c r="KA487" s="79"/>
      <c r="KB487" s="79"/>
      <c r="KC487" s="79"/>
      <c r="KD487" s="79"/>
      <c r="KE487" s="79"/>
      <c r="KF487" s="79"/>
      <c r="KG487" s="79"/>
      <c r="KH487" s="79"/>
      <c r="KI487" s="79"/>
      <c r="KJ487" s="79"/>
      <c r="KK487" s="79"/>
      <c r="KL487" s="79"/>
      <c r="KM487" s="79"/>
      <c r="KN487" s="79"/>
      <c r="KO487" s="79"/>
      <c r="KP487" s="79"/>
      <c r="KQ487" s="79"/>
      <c r="KR487" s="79"/>
      <c r="KS487" s="79"/>
      <c r="KT487" s="79"/>
      <c r="KU487" s="79"/>
      <c r="KV487" s="79"/>
      <c r="KW487" s="79"/>
      <c r="KX487" s="79"/>
      <c r="KY487" s="79"/>
      <c r="KZ487" s="79"/>
      <c r="LA487" s="79"/>
      <c r="LB487" s="79"/>
      <c r="LC487" s="79"/>
      <c r="LD487" s="79"/>
      <c r="LE487" s="79"/>
      <c r="LF487" s="79"/>
      <c r="LG487" s="79"/>
      <c r="LH487" s="79"/>
      <c r="LI487" s="79"/>
      <c r="LJ487" s="79"/>
      <c r="LK487" s="79"/>
      <c r="LL487" s="79"/>
      <c r="LM487" s="79"/>
      <c r="LN487" s="79"/>
      <c r="LO487" s="79"/>
      <c r="LP487" s="79"/>
      <c r="LQ487" s="79"/>
      <c r="LR487" s="79"/>
      <c r="LS487" s="79"/>
      <c r="LT487" s="79"/>
      <c r="LU487" s="79"/>
      <c r="LV487" s="79"/>
      <c r="LW487" s="79"/>
      <c r="LX487" s="79"/>
      <c r="LY487" s="79"/>
      <c r="LZ487" s="79"/>
      <c r="MA487" s="79"/>
      <c r="MB487" s="79"/>
      <c r="MC487" s="79"/>
      <c r="MD487" s="79"/>
      <c r="ME487" s="79"/>
      <c r="MF487" s="79"/>
      <c r="MG487" s="79"/>
      <c r="MH487" s="79"/>
      <c r="MI487" s="79"/>
      <c r="MJ487" s="79"/>
      <c r="MK487" s="79"/>
      <c r="ML487" s="79"/>
      <c r="MM487" s="79"/>
      <c r="MN487" s="79"/>
      <c r="MO487" s="79"/>
      <c r="MP487" s="79"/>
      <c r="MQ487" s="79"/>
      <c r="MR487" s="79"/>
      <c r="MS487" s="79"/>
      <c r="MT487" s="79"/>
      <c r="MU487" s="79"/>
      <c r="MV487" s="79"/>
      <c r="MW487" s="79"/>
      <c r="MX487" s="79"/>
      <c r="MY487" s="79"/>
      <c r="MZ487" s="79"/>
      <c r="NA487" s="79"/>
      <c r="NB487" s="79"/>
      <c r="NC487" s="79"/>
      <c r="ND487" s="79"/>
      <c r="NE487" s="79"/>
      <c r="NF487" s="79"/>
      <c r="NG487" s="79"/>
      <c r="NH487" s="79"/>
      <c r="NI487" s="79"/>
      <c r="NJ487" s="79"/>
      <c r="NK487" s="79"/>
      <c r="NL487" s="79"/>
      <c r="NM487" s="79"/>
      <c r="NN487" s="79"/>
      <c r="NO487" s="79"/>
      <c r="NP487" s="79"/>
      <c r="NQ487" s="79"/>
      <c r="NR487" s="79"/>
      <c r="NS487" s="79"/>
      <c r="NT487" s="79"/>
      <c r="NU487" s="79"/>
      <c r="NV487" s="79"/>
      <c r="NW487" s="79"/>
      <c r="NX487" s="79"/>
      <c r="NY487" s="79"/>
      <c r="NZ487" s="79"/>
      <c r="OA487" s="79"/>
      <c r="OB487" s="79"/>
      <c r="OC487" s="79"/>
      <c r="OD487" s="79"/>
      <c r="OE487" s="79"/>
      <c r="OF487" s="79"/>
      <c r="OG487" s="79"/>
      <c r="OH487" s="79"/>
      <c r="OI487" s="79"/>
      <c r="OJ487" s="79"/>
      <c r="OK487" s="79"/>
      <c r="OL487" s="79"/>
      <c r="OM487" s="79"/>
      <c r="ON487" s="79"/>
      <c r="OO487" s="79"/>
      <c r="OP487" s="79"/>
      <c r="OQ487" s="79"/>
      <c r="OR487" s="79"/>
      <c r="OS487" s="79"/>
      <c r="OT487" s="79"/>
      <c r="OU487" s="79"/>
      <c r="OV487" s="79"/>
      <c r="OW487" s="79"/>
      <c r="OX487" s="79"/>
      <c r="OY487" s="79"/>
      <c r="OZ487" s="79"/>
      <c r="PA487" s="79"/>
      <c r="PB487" s="79"/>
      <c r="PC487" s="79"/>
      <c r="PD487" s="79"/>
      <c r="PE487" s="79"/>
      <c r="PF487" s="79"/>
      <c r="PG487" s="79"/>
      <c r="PH487" s="79"/>
      <c r="PI487" s="79"/>
      <c r="PJ487" s="79"/>
      <c r="PK487" s="79"/>
      <c r="PL487" s="79"/>
      <c r="PM487" s="79"/>
      <c r="PN487" s="79"/>
      <c r="PO487" s="79"/>
      <c r="PP487" s="79"/>
      <c r="PQ487" s="79"/>
      <c r="PR487" s="79"/>
      <c r="PS487" s="79"/>
      <c r="PT487" s="79"/>
      <c r="PU487" s="79"/>
      <c r="PV487" s="79"/>
      <c r="PW487" s="79"/>
      <c r="PX487" s="79"/>
      <c r="PY487" s="79"/>
      <c r="PZ487" s="79"/>
      <c r="QA487" s="79"/>
      <c r="QB487" s="79"/>
      <c r="QC487" s="79"/>
      <c r="QD487" s="79"/>
      <c r="QE487" s="79"/>
      <c r="QF487" s="79"/>
      <c r="QG487" s="79"/>
      <c r="QH487" s="79"/>
      <c r="QI487" s="79"/>
      <c r="QJ487" s="79"/>
      <c r="QK487" s="79"/>
      <c r="QL487" s="79"/>
      <c r="QM487" s="79"/>
      <c r="QN487" s="79"/>
      <c r="QO487" s="79"/>
      <c r="QP487" s="79"/>
      <c r="QQ487" s="79"/>
      <c r="QR487" s="79"/>
      <c r="QS487" s="79"/>
      <c r="QT487" s="79"/>
      <c r="QU487" s="79"/>
      <c r="QV487" s="79"/>
      <c r="QW487" s="79"/>
      <c r="QX487" s="79"/>
      <c r="QY487" s="79"/>
      <c r="QZ487" s="79"/>
      <c r="RA487" s="79"/>
      <c r="RB487" s="79"/>
      <c r="RC487" s="79"/>
      <c r="RD487" s="79"/>
      <c r="RE487" s="79"/>
      <c r="RF487" s="79"/>
      <c r="RG487" s="79"/>
      <c r="RH487" s="79"/>
      <c r="RI487" s="79"/>
      <c r="RJ487" s="79"/>
      <c r="RK487" s="79"/>
      <c r="RL487" s="79"/>
      <c r="RM487" s="79"/>
      <c r="RN487" s="79"/>
      <c r="RO487" s="79"/>
      <c r="RP487" s="79"/>
      <c r="RQ487" s="79"/>
      <c r="RR487" s="79"/>
      <c r="RS487" s="79"/>
      <c r="RT487" s="79"/>
      <c r="RU487" s="79"/>
      <c r="RV487" s="79"/>
      <c r="RW487" s="79"/>
      <c r="RX487" s="79"/>
      <c r="RY487" s="79"/>
      <c r="RZ487" s="79"/>
      <c r="SA487" s="79"/>
      <c r="SB487" s="79"/>
      <c r="SC487" s="79"/>
      <c r="SD487" s="79"/>
      <c r="SE487" s="79"/>
      <c r="SF487" s="79"/>
      <c r="SG487" s="79"/>
      <c r="SH487" s="79"/>
      <c r="SI487" s="79"/>
      <c r="SJ487" s="79"/>
      <c r="SK487" s="79"/>
      <c r="SL487" s="79"/>
      <c r="SM487" s="79"/>
      <c r="SN487" s="79"/>
      <c r="SO487" s="79"/>
      <c r="SP487" s="79"/>
      <c r="SQ487" s="79"/>
      <c r="SR487" s="79"/>
      <c r="SS487" s="79"/>
      <c r="ST487" s="79"/>
      <c r="SU487" s="79"/>
      <c r="SV487" s="79"/>
      <c r="SW487" s="79"/>
      <c r="SX487" s="79"/>
      <c r="SY487" s="79"/>
      <c r="SZ487" s="79"/>
      <c r="TA487" s="79"/>
      <c r="TB487" s="79"/>
      <c r="TC487" s="79"/>
      <c r="TD487" s="79"/>
      <c r="TE487" s="79"/>
      <c r="TF487" s="79"/>
      <c r="TG487" s="79"/>
      <c r="TH487" s="79"/>
      <c r="TI487" s="79"/>
      <c r="TJ487" s="79"/>
      <c r="TK487" s="79"/>
      <c r="TL487" s="79"/>
      <c r="TM487" s="79"/>
      <c r="TN487" s="79"/>
      <c r="TO487" s="79"/>
      <c r="TP487" s="79"/>
      <c r="TQ487" s="79"/>
      <c r="TR487" s="79"/>
      <c r="TS487" s="79"/>
      <c r="TT487" s="79"/>
      <c r="TU487" s="79"/>
      <c r="TV487" s="79"/>
      <c r="TW487" s="79"/>
      <c r="TX487" s="79"/>
      <c r="TY487" s="79"/>
      <c r="TZ487" s="79"/>
      <c r="UA487" s="79"/>
      <c r="UB487" s="79"/>
      <c r="UC487" s="79"/>
      <c r="UD487" s="79"/>
      <c r="UE487" s="79"/>
      <c r="UF487" s="79"/>
      <c r="UG487" s="79"/>
      <c r="UH487" s="79"/>
      <c r="UI487" s="79"/>
      <c r="UJ487" s="79"/>
      <c r="UK487" s="79"/>
      <c r="UL487" s="79"/>
      <c r="UM487" s="79"/>
      <c r="UN487" s="79"/>
      <c r="UO487" s="79"/>
      <c r="UP487" s="79"/>
      <c r="UQ487" s="79"/>
      <c r="UR487" s="79"/>
      <c r="US487" s="79"/>
      <c r="UT487" s="79"/>
      <c r="UU487" s="79"/>
      <c r="UV487" s="79"/>
      <c r="UW487" s="79"/>
      <c r="UX487" s="79"/>
      <c r="UY487" s="79"/>
      <c r="UZ487" s="79"/>
      <c r="VA487" s="79"/>
      <c r="VB487" s="79"/>
      <c r="VC487" s="79"/>
      <c r="VD487" s="79"/>
      <c r="VE487" s="79"/>
      <c r="VF487" s="79"/>
      <c r="VG487" s="79"/>
      <c r="VH487" s="79"/>
      <c r="VI487" s="79"/>
      <c r="VJ487" s="79"/>
      <c r="VK487" s="79"/>
      <c r="VL487" s="79"/>
      <c r="VM487" s="79"/>
      <c r="VN487" s="79"/>
      <c r="VO487" s="79"/>
      <c r="VP487" s="79"/>
      <c r="VQ487" s="79"/>
      <c r="VR487" s="79"/>
      <c r="VS487" s="79"/>
      <c r="VT487" s="79"/>
      <c r="VU487" s="79"/>
      <c r="VV487" s="79"/>
      <c r="VW487" s="79"/>
      <c r="VX487" s="79"/>
      <c r="VY487" s="79"/>
      <c r="VZ487" s="79"/>
      <c r="WA487" s="79"/>
      <c r="WB487" s="79"/>
      <c r="WC487" s="79"/>
      <c r="WD487" s="79"/>
      <c r="WE487" s="79"/>
      <c r="WF487" s="79"/>
      <c r="WG487" s="79"/>
      <c r="WH487" s="79"/>
      <c r="WI487" s="79"/>
      <c r="WJ487" s="79"/>
      <c r="WK487" s="79"/>
      <c r="WL487" s="79"/>
      <c r="WM487" s="79"/>
      <c r="WN487" s="79"/>
      <c r="WO487" s="79"/>
      <c r="WP487" s="79"/>
      <c r="WQ487" s="79"/>
      <c r="WR487" s="79"/>
      <c r="WS487" s="79"/>
      <c r="WT487" s="79"/>
      <c r="WU487" s="79"/>
      <c r="WV487" s="79"/>
      <c r="WW487" s="79"/>
      <c r="WX487" s="79"/>
      <c r="WY487" s="79"/>
      <c r="WZ487" s="79"/>
      <c r="XA487" s="79"/>
      <c r="XB487" s="79"/>
      <c r="XC487" s="79"/>
      <c r="XD487" s="79"/>
      <c r="XE487" s="79"/>
      <c r="XF487" s="79"/>
      <c r="XG487" s="79"/>
      <c r="XH487" s="79"/>
      <c r="XI487" s="79"/>
      <c r="XJ487" s="79"/>
      <c r="XK487" s="79"/>
      <c r="XL487" s="79"/>
      <c r="XM487" s="79"/>
      <c r="XN487" s="79"/>
      <c r="XO487" s="79"/>
      <c r="XP487" s="79"/>
      <c r="XQ487" s="79"/>
      <c r="XR487" s="79"/>
      <c r="XS487" s="79"/>
      <c r="XT487" s="79"/>
      <c r="XU487" s="79"/>
      <c r="XV487" s="79"/>
      <c r="XW487" s="79"/>
      <c r="XX487" s="79"/>
      <c r="XY487" s="79"/>
      <c r="XZ487" s="79"/>
      <c r="YA487" s="79"/>
      <c r="YB487" s="79"/>
      <c r="YC487" s="79"/>
      <c r="YD487" s="79"/>
      <c r="YE487" s="79"/>
      <c r="YF487" s="79"/>
      <c r="YG487" s="79"/>
      <c r="YH487" s="79"/>
      <c r="YI487" s="79"/>
      <c r="YJ487" s="79"/>
      <c r="YK487" s="79"/>
      <c r="YL487" s="79"/>
      <c r="YM487" s="79"/>
      <c r="YN487" s="79"/>
      <c r="YO487" s="79"/>
      <c r="YP487" s="79"/>
      <c r="YQ487" s="79"/>
      <c r="YR487" s="79"/>
      <c r="YS487" s="79"/>
      <c r="YT487" s="79"/>
      <c r="YU487" s="79"/>
      <c r="YV487" s="79"/>
      <c r="YW487" s="79"/>
      <c r="YX487" s="79"/>
      <c r="YY487" s="79"/>
      <c r="YZ487" s="79"/>
      <c r="ZA487" s="79"/>
      <c r="ZB487" s="79"/>
      <c r="ZC487" s="79"/>
      <c r="ZD487" s="79"/>
      <c r="ZE487" s="79"/>
      <c r="ZF487" s="79"/>
      <c r="ZG487" s="79"/>
      <c r="ZH487" s="79"/>
      <c r="ZI487" s="79"/>
      <c r="ZJ487" s="79"/>
      <c r="ZK487" s="79"/>
      <c r="ZL487" s="79"/>
      <c r="ZM487" s="79"/>
      <c r="ZN487" s="79"/>
      <c r="ZO487" s="79"/>
      <c r="ZP487" s="79"/>
      <c r="ZQ487" s="79"/>
      <c r="ZR487" s="79"/>
      <c r="ZS487" s="79"/>
      <c r="ZT487" s="79"/>
      <c r="ZU487" s="79"/>
      <c r="ZV487" s="79"/>
      <c r="ZW487" s="79"/>
      <c r="ZX487" s="79"/>
      <c r="ZY487" s="79"/>
      <c r="ZZ487" s="79"/>
      <c r="AAA487" s="79"/>
      <c r="AAB487" s="79"/>
      <c r="AAC487" s="79"/>
      <c r="AAD487" s="79"/>
      <c r="AAE487" s="79"/>
      <c r="AAF487" s="79"/>
      <c r="AAG487" s="79"/>
      <c r="AAH487" s="79"/>
      <c r="AAI487" s="79"/>
      <c r="AAJ487" s="79"/>
      <c r="AAK487" s="79"/>
      <c r="AAL487" s="79"/>
      <c r="AAM487" s="79"/>
      <c r="AAN487" s="79"/>
      <c r="AAO487" s="79"/>
      <c r="AAP487" s="79"/>
      <c r="AAQ487" s="79"/>
      <c r="AAR487" s="79"/>
      <c r="AAS487" s="79"/>
      <c r="AAT487" s="79"/>
      <c r="AAU487" s="79"/>
      <c r="AAV487" s="79"/>
      <c r="AAW487" s="79"/>
      <c r="AAX487" s="79"/>
      <c r="AAY487" s="79"/>
      <c r="AAZ487" s="79"/>
      <c r="ABA487" s="79"/>
      <c r="ABB487" s="79"/>
      <c r="ABC487" s="79"/>
      <c r="ABD487" s="79"/>
      <c r="ABE487" s="79"/>
      <c r="ABF487" s="79"/>
      <c r="ABG487" s="79"/>
      <c r="ABH487" s="79"/>
      <c r="ABI487" s="79"/>
      <c r="ABJ487" s="79"/>
      <c r="ABK487" s="79"/>
      <c r="ABL487" s="79"/>
      <c r="ABM487" s="79"/>
      <c r="ABN487" s="79"/>
      <c r="ABO487" s="79"/>
      <c r="ABP487" s="79"/>
      <c r="ABQ487" s="79"/>
      <c r="ABR487" s="79"/>
      <c r="ABS487" s="79"/>
      <c r="ABT487" s="79"/>
      <c r="ABU487" s="79"/>
      <c r="ABV487" s="79"/>
      <c r="ABW487" s="79"/>
      <c r="ABX487" s="79"/>
      <c r="ABY487" s="79"/>
      <c r="ABZ487" s="79"/>
      <c r="ACA487" s="79"/>
      <c r="ACB487" s="79"/>
      <c r="ACC487" s="79"/>
      <c r="ACD487" s="79"/>
      <c r="ACE487" s="79"/>
      <c r="ACF487" s="79"/>
      <c r="ACG487" s="79"/>
      <c r="ACH487" s="79"/>
      <c r="ACI487" s="79"/>
      <c r="ACJ487" s="79"/>
      <c r="ACK487" s="79"/>
      <c r="ACL487" s="79"/>
      <c r="ACM487" s="79"/>
      <c r="ACN487" s="79"/>
      <c r="ACO487" s="79"/>
      <c r="ACP487" s="79"/>
      <c r="ACQ487" s="79"/>
      <c r="ACR487" s="79"/>
      <c r="ACS487" s="79"/>
      <c r="ACT487" s="79"/>
      <c r="ACU487" s="79"/>
      <c r="ACV487" s="79"/>
      <c r="ACW487" s="79"/>
      <c r="ACX487" s="79"/>
      <c r="ACY487" s="79"/>
      <c r="ACZ487" s="79"/>
      <c r="ADA487" s="79"/>
      <c r="ADB487" s="79"/>
      <c r="ADC487" s="79"/>
      <c r="ADD487" s="79"/>
      <c r="ADE487" s="79"/>
      <c r="ADF487" s="79"/>
      <c r="ADG487" s="79"/>
      <c r="ADH487" s="79"/>
      <c r="ADI487" s="79"/>
      <c r="ADJ487" s="79"/>
      <c r="ADK487" s="79"/>
      <c r="ADL487" s="79"/>
      <c r="ADM487" s="79"/>
      <c r="ADN487" s="79"/>
      <c r="ADO487" s="79"/>
      <c r="ADP487" s="79"/>
      <c r="ADQ487" s="79"/>
      <c r="ADR487" s="79"/>
      <c r="ADS487" s="79"/>
      <c r="ADT487" s="79"/>
      <c r="ADU487" s="79"/>
      <c r="ADV487" s="79"/>
      <c r="ADW487" s="79"/>
      <c r="ADX487" s="79"/>
      <c r="ADY487" s="79"/>
      <c r="ADZ487" s="79"/>
      <c r="AEA487" s="79"/>
      <c r="AEB487" s="79"/>
      <c r="AEC487" s="79"/>
      <c r="AED487" s="79"/>
      <c r="AEE487" s="79"/>
      <c r="AEF487" s="79"/>
      <c r="AEG487" s="79"/>
      <c r="AEH487" s="79"/>
      <c r="AEI487" s="79"/>
      <c r="AEJ487" s="79"/>
      <c r="AEK487" s="79"/>
      <c r="AEL487" s="79"/>
      <c r="AEM487" s="79"/>
      <c r="AEN487" s="79"/>
      <c r="AEO487" s="79"/>
      <c r="AEP487" s="79"/>
      <c r="AEQ487" s="79"/>
      <c r="AER487" s="79"/>
      <c r="AES487" s="79"/>
      <c r="AET487" s="79"/>
      <c r="AEU487" s="79"/>
      <c r="AEV487" s="79"/>
      <c r="AEW487" s="79"/>
      <c r="AEX487" s="79"/>
      <c r="AEY487" s="79"/>
      <c r="AEZ487" s="79"/>
      <c r="AFA487" s="79"/>
      <c r="AFB487" s="79"/>
      <c r="AFC487" s="79"/>
      <c r="AFD487" s="79"/>
      <c r="AFE487" s="79"/>
      <c r="AFF487" s="79"/>
      <c r="AFG487" s="79"/>
      <c r="AFH487" s="79"/>
      <c r="AFI487" s="79"/>
      <c r="AFJ487" s="79"/>
      <c r="AFK487" s="79"/>
      <c r="AFL487" s="79"/>
      <c r="AFM487" s="79"/>
      <c r="AFN487" s="79"/>
      <c r="AFO487" s="79"/>
      <c r="AFP487" s="79"/>
      <c r="AFQ487" s="79"/>
      <c r="AFR487" s="79"/>
      <c r="AFS487" s="79"/>
      <c r="AFT487" s="79"/>
      <c r="AFU487" s="79"/>
      <c r="AFV487" s="79"/>
      <c r="AFW487" s="79"/>
      <c r="AFX487" s="79"/>
      <c r="AFY487" s="79"/>
      <c r="AFZ487" s="79"/>
      <c r="AGA487" s="79"/>
      <c r="AGB487" s="79"/>
      <c r="AGC487" s="79"/>
      <c r="AGD487" s="79"/>
      <c r="AGE487" s="79"/>
      <c r="AGF487" s="79"/>
      <c r="AGG487" s="79"/>
      <c r="AGH487" s="79"/>
      <c r="AGI487" s="79"/>
      <c r="AGJ487" s="79"/>
      <c r="AGK487" s="79"/>
      <c r="AGL487" s="79"/>
      <c r="AGM487" s="79"/>
      <c r="AGN487" s="79"/>
      <c r="AGO487" s="79"/>
      <c r="AGP487" s="79"/>
      <c r="AGQ487" s="79"/>
      <c r="AGR487" s="79"/>
      <c r="AGS487" s="79"/>
      <c r="AGT487" s="79"/>
      <c r="AGU487" s="79"/>
      <c r="AGV487" s="79"/>
      <c r="AGW487" s="79"/>
      <c r="AGX487" s="79"/>
      <c r="AGY487" s="79"/>
      <c r="AGZ487" s="79"/>
      <c r="AHA487" s="79"/>
      <c r="AHB487" s="79"/>
      <c r="AHC487" s="79"/>
      <c r="AHD487" s="79"/>
      <c r="AHE487" s="79"/>
      <c r="AHF487" s="79"/>
      <c r="AHG487" s="79"/>
      <c r="AHH487" s="79"/>
      <c r="AHI487" s="79"/>
      <c r="AHJ487" s="79"/>
      <c r="AHK487" s="79"/>
      <c r="AHL487" s="79"/>
      <c r="AHM487" s="79"/>
      <c r="AHN487" s="79"/>
      <c r="AHO487" s="79"/>
      <c r="AHP487" s="79"/>
      <c r="AHQ487" s="79"/>
      <c r="AHR487" s="79"/>
      <c r="AHS487" s="79"/>
      <c r="AHT487" s="79"/>
      <c r="AHU487" s="79"/>
      <c r="AHV487" s="79"/>
      <c r="AHW487" s="79"/>
      <c r="AHX487" s="79"/>
      <c r="AHY487" s="79"/>
      <c r="AHZ487" s="79"/>
      <c r="AIA487" s="79"/>
      <c r="AIB487" s="79"/>
      <c r="AIC487" s="79"/>
      <c r="AID487" s="79"/>
      <c r="AIE487" s="79"/>
      <c r="AIF487" s="79"/>
      <c r="AIG487" s="79"/>
      <c r="AIH487" s="79"/>
      <c r="AII487" s="79"/>
      <c r="AIJ487" s="79"/>
      <c r="AIK487" s="79"/>
      <c r="AIL487" s="79"/>
      <c r="AIM487" s="79"/>
      <c r="AIN487" s="79"/>
      <c r="AIO487" s="79"/>
      <c r="AIP487" s="79"/>
      <c r="AIQ487" s="79"/>
      <c r="AIR487" s="79"/>
      <c r="AIS487" s="79"/>
      <c r="AIT487" s="79"/>
      <c r="AIU487" s="79"/>
      <c r="AIV487" s="79"/>
      <c r="AIW487" s="79"/>
      <c r="AIX487" s="79"/>
      <c r="AIY487" s="79"/>
      <c r="AIZ487" s="79"/>
      <c r="AJA487" s="79"/>
      <c r="AJB487" s="79"/>
      <c r="AJC487" s="79"/>
      <c r="AJD487" s="79"/>
      <c r="AJE487" s="79"/>
      <c r="AJF487" s="79"/>
      <c r="AJG487" s="79"/>
      <c r="AJH487" s="79"/>
      <c r="AJI487" s="79"/>
      <c r="AJJ487" s="79"/>
      <c r="AJK487" s="79"/>
      <c r="AJL487" s="79"/>
      <c r="AJM487" s="79"/>
      <c r="AJN487" s="79"/>
      <c r="AJO487" s="79"/>
      <c r="AJP487" s="79"/>
      <c r="AJQ487" s="79"/>
      <c r="AJR487" s="79"/>
      <c r="AJS487" s="79"/>
      <c r="AJT487" s="79"/>
      <c r="AJU487" s="79"/>
      <c r="AJV487" s="79"/>
      <c r="AJW487" s="79"/>
      <c r="AJX487" s="79"/>
      <c r="AJY487" s="79"/>
      <c r="AJZ487" s="79"/>
      <c r="AKA487" s="79"/>
      <c r="AKB487" s="79"/>
      <c r="AKC487" s="79"/>
      <c r="AKD487" s="79"/>
      <c r="AKE487" s="79"/>
      <c r="AKF487" s="79"/>
      <c r="AKG487" s="79"/>
      <c r="AKH487" s="79"/>
      <c r="AKI487" s="79"/>
      <c r="AKJ487" s="79"/>
      <c r="AKK487" s="79"/>
      <c r="AKL487" s="79"/>
      <c r="AKM487" s="79"/>
      <c r="AKN487" s="79"/>
      <c r="AKO487" s="79"/>
      <c r="AKP487" s="79"/>
      <c r="AKQ487" s="79"/>
      <c r="AKR487" s="79"/>
      <c r="AKS487" s="79"/>
      <c r="AKT487" s="79"/>
      <c r="AKU487" s="79"/>
      <c r="AKV487" s="79"/>
      <c r="AKW487" s="79"/>
      <c r="AKX487" s="79"/>
      <c r="AKY487" s="79"/>
      <c r="AKZ487" s="79"/>
      <c r="ALA487" s="79"/>
      <c r="ALB487" s="79"/>
      <c r="ALC487" s="79"/>
      <c r="ALD487" s="79"/>
      <c r="ALE487" s="79"/>
      <c r="ALF487" s="79"/>
      <c r="ALG487" s="79"/>
      <c r="ALH487" s="79"/>
      <c r="ALI487" s="79"/>
      <c r="ALJ487" s="79"/>
      <c r="ALK487" s="79"/>
      <c r="ALL487" s="79"/>
      <c r="ALM487" s="79"/>
      <c r="ALN487" s="79"/>
      <c r="ALO487" s="79"/>
      <c r="ALP487" s="79"/>
      <c r="ALQ487" s="79"/>
      <c r="ALR487" s="79"/>
      <c r="ALS487" s="79"/>
      <c r="ALT487" s="79"/>
      <c r="ALU487" s="79"/>
      <c r="ALV487" s="79"/>
      <c r="ALW487" s="79"/>
      <c r="ALX487" s="79"/>
      <c r="ALY487" s="79"/>
      <c r="ALZ487" s="79"/>
      <c r="AMA487" s="79"/>
      <c r="AMB487" s="79"/>
      <c r="AMC487" s="79"/>
      <c r="AMD487" s="79"/>
      <c r="AME487" s="79"/>
      <c r="AMF487" s="79"/>
      <c r="AMG487" s="79"/>
      <c r="AMH487" s="79"/>
      <c r="AMI487" s="79"/>
      <c r="AMJ487" s="79"/>
      <c r="AMK487" s="79"/>
      <c r="AML487" s="79"/>
      <c r="AMM487" s="79"/>
      <c r="AMN487" s="79"/>
      <c r="AMO487" s="79"/>
      <c r="AMP487" s="79"/>
      <c r="AMQ487" s="79"/>
      <c r="AMR487" s="79"/>
      <c r="AMS487" s="79"/>
      <c r="AMT487" s="79"/>
      <c r="AMU487" s="79"/>
      <c r="AMV487" s="79"/>
      <c r="AMW487" s="79"/>
      <c r="AMX487" s="79"/>
      <c r="AMY487" s="79"/>
      <c r="AMZ487" s="79"/>
      <c r="ANA487" s="79"/>
      <c r="ANB487" s="79"/>
      <c r="ANC487" s="79"/>
      <c r="AND487" s="79"/>
      <c r="ANE487" s="79"/>
      <c r="ANF487" s="79"/>
      <c r="ANG487" s="79"/>
      <c r="ANH487" s="79"/>
      <c r="ANI487" s="79"/>
      <c r="ANJ487" s="79"/>
      <c r="ANK487" s="79"/>
      <c r="ANL487" s="79"/>
      <c r="ANM487" s="79"/>
      <c r="ANN487" s="79"/>
      <c r="ANO487" s="79"/>
      <c r="ANP487" s="79"/>
      <c r="ANQ487" s="79"/>
      <c r="ANR487" s="79"/>
      <c r="ANS487" s="79"/>
      <c r="ANT487" s="79"/>
      <c r="ANU487" s="79"/>
      <c r="ANV487" s="79"/>
      <c r="ANW487" s="79"/>
      <c r="ANX487" s="79"/>
      <c r="ANY487" s="79"/>
      <c r="ANZ487" s="79"/>
      <c r="AOA487" s="79"/>
      <c r="AOB487" s="79"/>
      <c r="AOC487" s="79"/>
      <c r="AOD487" s="79"/>
      <c r="AOE487" s="79"/>
      <c r="AOF487" s="79"/>
      <c r="AOG487" s="79"/>
      <c r="AOH487" s="79"/>
      <c r="AOI487" s="79"/>
      <c r="AOJ487" s="79"/>
      <c r="AOK487" s="79"/>
      <c r="AOL487" s="79"/>
      <c r="AOM487" s="79"/>
      <c r="AON487" s="79"/>
      <c r="AOO487" s="79"/>
      <c r="AOP487" s="79"/>
      <c r="AOQ487" s="79"/>
      <c r="AOR487" s="79"/>
      <c r="AOS487" s="79"/>
      <c r="AOT487" s="79"/>
      <c r="AOU487" s="79"/>
      <c r="AOV487" s="79"/>
      <c r="AOW487" s="79"/>
      <c r="AOX487" s="79"/>
      <c r="AOY487" s="79"/>
      <c r="AOZ487" s="79"/>
      <c r="APA487" s="79"/>
      <c r="APB487" s="79"/>
      <c r="APC487" s="79"/>
      <c r="APD487" s="79"/>
      <c r="APE487" s="79"/>
      <c r="APF487" s="79"/>
      <c r="APG487" s="79"/>
      <c r="APH487" s="79"/>
      <c r="API487" s="79"/>
      <c r="APJ487" s="79"/>
      <c r="APK487" s="79"/>
      <c r="APL487" s="79"/>
      <c r="APM487" s="79"/>
      <c r="APN487" s="79"/>
      <c r="APO487" s="79"/>
      <c r="APP487" s="79"/>
      <c r="APQ487" s="79"/>
      <c r="APR487" s="79"/>
      <c r="APS487" s="79"/>
      <c r="APT487" s="79"/>
      <c r="APU487" s="79"/>
      <c r="APV487" s="79"/>
      <c r="APW487" s="79"/>
      <c r="APX487" s="79"/>
      <c r="APY487" s="79"/>
      <c r="APZ487" s="79"/>
      <c r="AQA487" s="79"/>
      <c r="AQB487" s="79"/>
      <c r="AQC487" s="79"/>
      <c r="AQD487" s="79"/>
      <c r="AQE487" s="79"/>
      <c r="AQF487" s="79"/>
      <c r="AQG487" s="79"/>
      <c r="AQH487" s="79"/>
      <c r="AQI487" s="79"/>
      <c r="AQJ487" s="79"/>
      <c r="AQK487" s="79"/>
      <c r="AQL487" s="79"/>
      <c r="AQM487" s="79"/>
      <c r="AQN487" s="79"/>
      <c r="AQO487" s="79"/>
      <c r="AQP487" s="79"/>
      <c r="AQQ487" s="79"/>
      <c r="AQR487" s="79"/>
      <c r="AQS487" s="79"/>
      <c r="AQT487" s="79"/>
      <c r="AQU487" s="79"/>
      <c r="AQV487" s="79"/>
      <c r="AQW487" s="79"/>
      <c r="AQX487" s="79"/>
      <c r="AQY487" s="79"/>
      <c r="AQZ487" s="79"/>
      <c r="ARA487" s="79"/>
      <c r="ARB487" s="79"/>
      <c r="ARC487" s="79"/>
      <c r="ARD487" s="79"/>
      <c r="ARE487" s="79"/>
      <c r="ARF487" s="79"/>
      <c r="ARG487" s="79"/>
      <c r="ARH487" s="79"/>
      <c r="ARI487" s="79"/>
      <c r="ARJ487" s="79"/>
      <c r="ARK487" s="79"/>
      <c r="ARL487" s="79"/>
      <c r="ARM487" s="79"/>
      <c r="ARN487" s="79"/>
      <c r="ARO487" s="79"/>
      <c r="ARP487" s="79"/>
      <c r="ARQ487" s="79"/>
      <c r="ARR487" s="79"/>
      <c r="ARS487" s="79"/>
      <c r="ART487" s="79"/>
      <c r="ARU487" s="79"/>
      <c r="ARV487" s="79"/>
      <c r="ARW487" s="79"/>
      <c r="ARX487" s="79"/>
      <c r="ARY487" s="79"/>
      <c r="ARZ487" s="79"/>
      <c r="ASA487" s="79"/>
      <c r="ASB487" s="79"/>
      <c r="ASC487" s="79"/>
      <c r="ASD487" s="79"/>
      <c r="ASE487" s="79"/>
      <c r="ASF487" s="79"/>
      <c r="ASG487" s="79"/>
      <c r="ASH487" s="79"/>
      <c r="ASI487" s="79"/>
      <c r="ASJ487" s="79"/>
      <c r="ASK487" s="79"/>
      <c r="ASL487" s="79"/>
      <c r="ASM487" s="79"/>
      <c r="ASN487" s="79"/>
      <c r="ASO487" s="79"/>
      <c r="ASP487" s="79"/>
      <c r="ASQ487" s="79"/>
      <c r="ASR487" s="79"/>
      <c r="ASS487" s="79"/>
      <c r="AST487" s="79"/>
      <c r="ASU487" s="79"/>
      <c r="ASV487" s="79"/>
      <c r="ASW487" s="79"/>
      <c r="ASX487" s="79"/>
      <c r="ASY487" s="79"/>
      <c r="ASZ487" s="79"/>
      <c r="ATA487" s="79"/>
      <c r="ATB487" s="79"/>
      <c r="ATC487" s="79"/>
      <c r="ATD487" s="79"/>
      <c r="ATE487" s="79"/>
      <c r="ATF487" s="79"/>
      <c r="ATG487" s="79"/>
      <c r="ATH487" s="79"/>
      <c r="ATI487" s="79"/>
      <c r="ATJ487" s="79"/>
      <c r="ATK487" s="79"/>
      <c r="ATL487" s="79"/>
      <c r="ATM487" s="79"/>
      <c r="ATN487" s="79"/>
      <c r="ATO487" s="79"/>
      <c r="ATP487" s="79"/>
      <c r="ATQ487" s="79"/>
      <c r="ATR487" s="79"/>
      <c r="ATS487" s="79"/>
      <c r="ATT487" s="79"/>
      <c r="ATU487" s="79"/>
      <c r="ATV487" s="79"/>
      <c r="ATW487" s="79"/>
      <c r="ATX487" s="79"/>
      <c r="ATY487" s="79"/>
      <c r="ATZ487" s="79"/>
      <c r="AUA487" s="79"/>
      <c r="AUB487" s="79"/>
      <c r="AUC487" s="79"/>
      <c r="AUD487" s="79"/>
      <c r="AUE487" s="79"/>
      <c r="AUF487" s="79"/>
      <c r="AUG487" s="79"/>
      <c r="AUH487" s="79"/>
      <c r="AUI487" s="79"/>
      <c r="AUJ487" s="79"/>
      <c r="AUK487" s="79"/>
      <c r="AUL487" s="79"/>
      <c r="AUM487" s="79"/>
      <c r="AUN487" s="79"/>
      <c r="AUO487" s="79"/>
      <c r="AUP487" s="79"/>
      <c r="AUQ487" s="79"/>
      <c r="AUR487" s="79"/>
      <c r="AUS487" s="79"/>
      <c r="AUT487" s="79"/>
      <c r="AUU487" s="79"/>
      <c r="AUV487" s="79"/>
      <c r="AUW487" s="79"/>
      <c r="AUX487" s="79"/>
      <c r="AUY487" s="79"/>
      <c r="AUZ487" s="79"/>
      <c r="AVA487" s="79"/>
      <c r="AVB487" s="79"/>
      <c r="AVC487" s="79"/>
      <c r="AVD487" s="79"/>
      <c r="AVE487" s="79"/>
      <c r="AVF487" s="79"/>
      <c r="AVG487" s="79"/>
      <c r="AVH487" s="79"/>
      <c r="AVI487" s="79"/>
      <c r="AVJ487" s="79"/>
      <c r="AVK487" s="79"/>
      <c r="AVL487" s="79"/>
      <c r="AVM487" s="79"/>
      <c r="AVN487" s="79"/>
      <c r="AVO487" s="79"/>
      <c r="AVP487" s="79"/>
      <c r="AVQ487" s="79"/>
      <c r="AVR487" s="79"/>
      <c r="AVS487" s="79"/>
      <c r="AVT487" s="79"/>
      <c r="AVU487" s="79"/>
      <c r="AVV487" s="79"/>
      <c r="AVW487" s="79"/>
      <c r="AVX487" s="79"/>
      <c r="AVY487" s="79"/>
      <c r="AVZ487" s="79"/>
      <c r="AWA487" s="79"/>
      <c r="AWB487" s="79"/>
      <c r="AWC487" s="79"/>
      <c r="AWD487" s="79"/>
      <c r="AWE487" s="79"/>
      <c r="AWF487" s="79"/>
      <c r="AWG487" s="79"/>
      <c r="AWH487" s="79"/>
      <c r="AWI487" s="79"/>
      <c r="AWJ487" s="79"/>
      <c r="AWK487" s="79"/>
      <c r="AWL487" s="79"/>
      <c r="AWM487" s="79"/>
      <c r="AWN487" s="79"/>
      <c r="AWO487" s="79"/>
      <c r="AWP487" s="79"/>
      <c r="AWQ487" s="79"/>
      <c r="AWR487" s="79"/>
      <c r="AWS487" s="79"/>
      <c r="AWT487" s="79"/>
      <c r="AWU487" s="79"/>
      <c r="AWV487" s="79"/>
      <c r="AWW487" s="79"/>
      <c r="AWX487" s="79"/>
      <c r="AWY487" s="79"/>
      <c r="AWZ487" s="79"/>
      <c r="AXA487" s="79"/>
      <c r="AXB487" s="79"/>
      <c r="AXC487" s="79"/>
      <c r="AXD487" s="79"/>
      <c r="AXE487" s="79"/>
      <c r="AXF487" s="79"/>
      <c r="AXG487" s="79"/>
      <c r="AXH487" s="79"/>
      <c r="AXI487" s="79"/>
      <c r="AXJ487" s="79"/>
      <c r="AXK487" s="79"/>
      <c r="AXL487" s="79"/>
      <c r="AXM487" s="79"/>
      <c r="AXN487" s="79"/>
      <c r="AXO487" s="79"/>
      <c r="AXP487" s="79"/>
      <c r="AXQ487" s="79"/>
      <c r="AXR487" s="79"/>
      <c r="AXS487" s="79"/>
      <c r="AXT487" s="79"/>
      <c r="AXU487" s="79"/>
      <c r="AXV487" s="79"/>
      <c r="AXW487" s="79"/>
      <c r="AXX487" s="79"/>
      <c r="AXY487" s="79"/>
      <c r="AXZ487" s="79"/>
      <c r="AYA487" s="79"/>
      <c r="AYB487" s="79"/>
      <c r="AYC487" s="79"/>
      <c r="AYD487" s="79"/>
      <c r="AYE487" s="79"/>
      <c r="AYF487" s="79"/>
      <c r="AYG487" s="79"/>
      <c r="AYH487" s="79"/>
      <c r="AYI487" s="79"/>
      <c r="AYJ487" s="79"/>
      <c r="AYK487" s="79"/>
      <c r="AYL487" s="79"/>
      <c r="AYM487" s="79"/>
      <c r="AYN487" s="79"/>
      <c r="AYO487" s="79"/>
      <c r="AYP487" s="79"/>
      <c r="AYQ487" s="79"/>
      <c r="AYR487" s="79"/>
      <c r="AYS487" s="79"/>
      <c r="AYT487" s="79"/>
      <c r="AYU487" s="79"/>
      <c r="AYV487" s="79"/>
      <c r="AYW487" s="79"/>
      <c r="AYX487" s="79"/>
      <c r="AYY487" s="79"/>
      <c r="AYZ487" s="79"/>
      <c r="AZA487" s="79"/>
      <c r="AZB487" s="79"/>
      <c r="AZC487" s="79"/>
      <c r="AZD487" s="79"/>
      <c r="AZE487" s="79"/>
      <c r="AZF487" s="79"/>
      <c r="AZG487" s="79"/>
      <c r="AZH487" s="79"/>
      <c r="AZI487" s="79"/>
      <c r="AZJ487" s="79"/>
      <c r="AZK487" s="79"/>
      <c r="AZL487" s="79"/>
      <c r="AZM487" s="79"/>
      <c r="AZN487" s="79"/>
      <c r="AZO487" s="79"/>
      <c r="AZP487" s="79"/>
      <c r="AZQ487" s="79"/>
      <c r="AZR487" s="79"/>
      <c r="AZS487" s="79"/>
      <c r="AZT487" s="79"/>
      <c r="AZU487" s="79"/>
      <c r="AZV487" s="79"/>
      <c r="AZW487" s="79"/>
      <c r="AZX487" s="79"/>
      <c r="AZY487" s="79"/>
      <c r="AZZ487" s="79"/>
      <c r="BAA487" s="79"/>
      <c r="BAB487" s="79"/>
      <c r="BAC487" s="79"/>
      <c r="BAD487" s="79"/>
      <c r="BAE487" s="79"/>
      <c r="BAF487" s="79"/>
      <c r="BAG487" s="79"/>
      <c r="BAH487" s="79"/>
      <c r="BAI487" s="79"/>
      <c r="BAJ487" s="79"/>
      <c r="BAK487" s="79"/>
      <c r="BAL487" s="79"/>
      <c r="BAM487" s="79"/>
      <c r="BAN487" s="79"/>
      <c r="BAO487" s="79"/>
      <c r="BAP487" s="79"/>
      <c r="BAQ487" s="79"/>
      <c r="BAR487" s="79"/>
      <c r="BAS487" s="79"/>
      <c r="BAT487" s="79"/>
      <c r="BAU487" s="79"/>
      <c r="BAV487" s="79"/>
      <c r="BAW487" s="79"/>
      <c r="BAX487" s="79"/>
      <c r="BAY487" s="79"/>
      <c r="BAZ487" s="79"/>
      <c r="BBA487" s="79"/>
      <c r="BBB487" s="79"/>
      <c r="BBC487" s="79"/>
      <c r="BBD487" s="79"/>
      <c r="BBE487" s="79"/>
      <c r="BBF487" s="79"/>
      <c r="BBG487" s="79"/>
      <c r="BBH487" s="79"/>
      <c r="BBI487" s="79"/>
      <c r="BBJ487" s="79"/>
      <c r="BBK487" s="79"/>
      <c r="BBL487" s="79"/>
      <c r="BBM487" s="79"/>
      <c r="BBN487" s="79"/>
      <c r="BBO487" s="79"/>
      <c r="BBP487" s="79"/>
      <c r="BBQ487" s="79"/>
      <c r="BBR487" s="79"/>
      <c r="BBS487" s="79"/>
      <c r="BBT487" s="79"/>
      <c r="BBU487" s="79"/>
      <c r="BBV487" s="79"/>
      <c r="BBW487" s="79"/>
      <c r="BBX487" s="79"/>
      <c r="BBY487" s="79"/>
      <c r="BBZ487" s="79"/>
      <c r="BCA487" s="79"/>
      <c r="BCB487" s="79"/>
      <c r="BCC487" s="79"/>
      <c r="BCD487" s="79"/>
      <c r="BCE487" s="79"/>
      <c r="BCF487" s="79"/>
      <c r="BCG487" s="79"/>
      <c r="BCH487" s="79"/>
      <c r="BCI487" s="79"/>
      <c r="BCJ487" s="79"/>
      <c r="BCK487" s="79"/>
      <c r="BCL487" s="79"/>
      <c r="BCM487" s="79"/>
      <c r="BCN487" s="79"/>
      <c r="BCO487" s="79"/>
      <c r="BCP487" s="79"/>
      <c r="BCQ487" s="79"/>
      <c r="BCR487" s="79"/>
      <c r="BCS487" s="79"/>
      <c r="BCT487" s="79"/>
      <c r="BCU487" s="79"/>
      <c r="BCV487" s="79"/>
      <c r="BCW487" s="79"/>
      <c r="BCX487" s="79"/>
      <c r="BCY487" s="79"/>
      <c r="BCZ487" s="79"/>
      <c r="BDA487" s="79"/>
      <c r="BDB487" s="79"/>
      <c r="BDC487" s="79"/>
      <c r="BDD487" s="79"/>
      <c r="BDE487" s="79"/>
      <c r="BDF487" s="79"/>
      <c r="BDG487" s="79"/>
      <c r="BDH487" s="79"/>
      <c r="BDI487" s="79"/>
      <c r="BDJ487" s="79"/>
      <c r="BDK487" s="79"/>
      <c r="BDL487" s="79"/>
      <c r="BDM487" s="79"/>
      <c r="BDN487" s="79"/>
      <c r="BDO487" s="79"/>
      <c r="BDP487" s="79"/>
      <c r="BDQ487" s="79"/>
      <c r="BDR487" s="79"/>
      <c r="BDS487" s="79"/>
      <c r="BDT487" s="79"/>
      <c r="BDU487" s="79"/>
      <c r="BDV487" s="79"/>
      <c r="BDW487" s="79"/>
      <c r="BDX487" s="79"/>
      <c r="BDY487" s="79"/>
      <c r="BDZ487" s="79"/>
      <c r="BEA487" s="79"/>
      <c r="BEB487" s="79"/>
      <c r="BEC487" s="79"/>
      <c r="BED487" s="79"/>
      <c r="BEE487" s="79"/>
      <c r="BEF487" s="79"/>
      <c r="BEG487" s="79"/>
      <c r="BEH487" s="79"/>
      <c r="BEI487" s="79"/>
      <c r="BEJ487" s="79"/>
      <c r="BEK487" s="79"/>
      <c r="BEL487" s="79"/>
      <c r="BEM487" s="79"/>
      <c r="BEN487" s="79"/>
      <c r="BEO487" s="79"/>
      <c r="BEP487" s="79"/>
      <c r="BEQ487" s="79"/>
      <c r="BER487" s="79"/>
      <c r="BES487" s="79"/>
      <c r="BET487" s="79"/>
      <c r="BEU487" s="79"/>
      <c r="BEV487" s="79"/>
      <c r="BEW487" s="79"/>
      <c r="BEX487" s="79"/>
      <c r="BEY487" s="79"/>
      <c r="BEZ487" s="79"/>
      <c r="BFA487" s="79"/>
      <c r="BFB487" s="79"/>
      <c r="BFC487" s="79"/>
      <c r="BFD487" s="79"/>
      <c r="BFE487" s="79"/>
      <c r="BFF487" s="79"/>
      <c r="BFG487" s="79"/>
      <c r="BFH487" s="79"/>
      <c r="BFI487" s="79"/>
      <c r="BFJ487" s="79"/>
      <c r="BFK487" s="79"/>
      <c r="BFL487" s="79"/>
      <c r="BFM487" s="79"/>
      <c r="BFN487" s="79"/>
      <c r="BFO487" s="79"/>
      <c r="BFP487" s="79"/>
      <c r="BFQ487" s="79"/>
      <c r="BFR487" s="79"/>
      <c r="BFS487" s="79"/>
      <c r="BFT487" s="79"/>
      <c r="BFU487" s="79"/>
      <c r="BFV487" s="79"/>
      <c r="BFW487" s="79"/>
      <c r="BFX487" s="79"/>
      <c r="BFY487" s="79"/>
      <c r="BFZ487" s="79"/>
      <c r="BGA487" s="79"/>
      <c r="BGB487" s="79"/>
      <c r="BGC487" s="79"/>
      <c r="BGD487" s="79"/>
      <c r="BGE487" s="79"/>
      <c r="BGF487" s="79"/>
      <c r="BGG487" s="79"/>
      <c r="BGH487" s="79"/>
      <c r="BGI487" s="79"/>
      <c r="BGJ487" s="79"/>
      <c r="BGK487" s="79"/>
      <c r="BGL487" s="79"/>
      <c r="BGM487" s="79"/>
      <c r="BGN487" s="79"/>
      <c r="BGO487" s="79"/>
      <c r="BGP487" s="79"/>
      <c r="BGQ487" s="79"/>
      <c r="BGR487" s="79"/>
      <c r="BGS487" s="79"/>
      <c r="BGT487" s="79"/>
      <c r="BGU487" s="79"/>
      <c r="BGV487" s="79"/>
      <c r="BGW487" s="79"/>
      <c r="BGX487" s="79"/>
      <c r="BGY487" s="79"/>
      <c r="BGZ487" s="79"/>
      <c r="BHA487" s="79"/>
      <c r="BHB487" s="79"/>
      <c r="BHC487" s="79"/>
      <c r="BHD487" s="79"/>
      <c r="BHE487" s="79"/>
      <c r="BHF487" s="79"/>
      <c r="BHG487" s="79"/>
      <c r="BHH487" s="79"/>
      <c r="BHI487" s="79"/>
      <c r="BHJ487" s="79"/>
      <c r="BHK487" s="79"/>
      <c r="BHL487" s="79"/>
      <c r="BHM487" s="79"/>
      <c r="BHN487" s="79"/>
      <c r="BHO487" s="79"/>
      <c r="BHP487" s="79"/>
      <c r="BHQ487" s="79"/>
      <c r="BHR487" s="79"/>
      <c r="BHS487" s="79"/>
      <c r="BHT487" s="79"/>
      <c r="BHU487" s="79"/>
      <c r="BHV487" s="79"/>
      <c r="BHW487" s="79"/>
      <c r="BHX487" s="79"/>
      <c r="BHY487" s="79"/>
      <c r="BHZ487" s="79"/>
      <c r="BIA487" s="79"/>
      <c r="BIB487" s="79"/>
      <c r="BIC487" s="79"/>
      <c r="BID487" s="79"/>
      <c r="BIE487" s="79"/>
      <c r="BIF487" s="79"/>
      <c r="BIG487" s="79"/>
      <c r="BIH487" s="79"/>
      <c r="BII487" s="79"/>
      <c r="BIJ487" s="79"/>
      <c r="BIK487" s="79"/>
      <c r="BIL487" s="79"/>
      <c r="BIM487" s="79"/>
      <c r="BIN487" s="79"/>
      <c r="BIO487" s="79"/>
      <c r="BIP487" s="79"/>
      <c r="BIQ487" s="79"/>
      <c r="BIR487" s="79"/>
      <c r="BIS487" s="79"/>
      <c r="BIT487" s="79"/>
      <c r="BIU487" s="79"/>
      <c r="BIV487" s="79"/>
      <c r="BIW487" s="79"/>
      <c r="BIX487" s="79"/>
      <c r="BIY487" s="79"/>
      <c r="BIZ487" s="79"/>
      <c r="BJA487" s="79"/>
      <c r="BJB487" s="79"/>
      <c r="BJC487" s="79"/>
      <c r="BJD487" s="79"/>
      <c r="BJE487" s="79"/>
      <c r="BJF487" s="79"/>
      <c r="BJG487" s="79"/>
      <c r="BJH487" s="79"/>
      <c r="BJI487" s="79"/>
      <c r="BJJ487" s="79"/>
      <c r="BJK487" s="79"/>
      <c r="BJL487" s="79"/>
      <c r="BJM487" s="79"/>
      <c r="BJN487" s="79"/>
      <c r="BJO487" s="79"/>
      <c r="BJP487" s="79"/>
      <c r="BJQ487" s="79"/>
      <c r="BJR487" s="79"/>
      <c r="BJS487" s="79"/>
      <c r="BJT487" s="79"/>
      <c r="BJU487" s="79"/>
      <c r="BJV487" s="79"/>
      <c r="BJW487" s="79"/>
      <c r="BJX487" s="79"/>
      <c r="BJY487" s="79"/>
      <c r="BJZ487" s="79"/>
      <c r="BKA487" s="79"/>
      <c r="BKB487" s="79"/>
      <c r="BKC487" s="79"/>
      <c r="BKD487" s="79"/>
      <c r="BKE487" s="79"/>
      <c r="BKF487" s="79"/>
      <c r="BKG487" s="79"/>
      <c r="BKH487" s="79"/>
      <c r="BKI487" s="79"/>
      <c r="BKJ487" s="79"/>
      <c r="BKK487" s="79"/>
      <c r="BKL487" s="79"/>
      <c r="BKM487" s="79"/>
      <c r="BKN487" s="79"/>
      <c r="BKO487" s="79"/>
      <c r="BKP487" s="79"/>
      <c r="BKQ487" s="79"/>
      <c r="BKR487" s="79"/>
      <c r="BKS487" s="79"/>
      <c r="BKT487" s="79"/>
      <c r="BKU487" s="79"/>
      <c r="BKV487" s="79"/>
      <c r="BKW487" s="79"/>
      <c r="BKX487" s="79"/>
      <c r="BKY487" s="79"/>
      <c r="BKZ487" s="79"/>
      <c r="BLA487" s="79"/>
      <c r="BLB487" s="79"/>
      <c r="BLC487" s="79"/>
      <c r="BLD487" s="79"/>
      <c r="BLE487" s="79"/>
      <c r="BLF487" s="79"/>
      <c r="BLG487" s="79"/>
      <c r="BLH487" s="79"/>
      <c r="BLI487" s="79"/>
      <c r="BLJ487" s="79"/>
      <c r="BLK487" s="79"/>
      <c r="BLL487" s="79"/>
      <c r="BLM487" s="79"/>
      <c r="BLN487" s="79"/>
      <c r="BLO487" s="79"/>
      <c r="BLP487" s="79"/>
      <c r="BLQ487" s="79"/>
      <c r="BLR487" s="79"/>
      <c r="BLS487" s="79"/>
      <c r="BLT487" s="79"/>
      <c r="BLU487" s="79"/>
      <c r="BLV487" s="79"/>
      <c r="BLW487" s="79"/>
      <c r="BLX487" s="79"/>
      <c r="BLY487" s="79"/>
      <c r="BLZ487" s="79"/>
      <c r="BMA487" s="79"/>
      <c r="BMB487" s="79"/>
      <c r="BMC487" s="79"/>
      <c r="BMD487" s="79"/>
      <c r="BME487" s="79"/>
      <c r="BMF487" s="79"/>
      <c r="BMG487" s="79"/>
      <c r="BMH487" s="79"/>
      <c r="BMI487" s="79"/>
      <c r="BMJ487" s="79"/>
      <c r="BMK487" s="79"/>
      <c r="BML487" s="79"/>
      <c r="BMM487" s="79"/>
      <c r="BMN487" s="79"/>
      <c r="BMO487" s="79"/>
      <c r="BMP487" s="79"/>
      <c r="BMQ487" s="79"/>
      <c r="BMR487" s="79"/>
      <c r="BMS487" s="79"/>
      <c r="BMT487" s="79"/>
      <c r="BMU487" s="79"/>
      <c r="BMV487" s="79"/>
      <c r="BMW487" s="79"/>
      <c r="BMX487" s="79"/>
      <c r="BMY487" s="79"/>
      <c r="BMZ487" s="79"/>
      <c r="BNA487" s="79"/>
      <c r="BNB487" s="79"/>
      <c r="BNC487" s="79"/>
      <c r="BND487" s="79"/>
      <c r="BNE487" s="79"/>
      <c r="BNF487" s="79"/>
      <c r="BNG487" s="79"/>
      <c r="BNH487" s="79"/>
      <c r="BNI487" s="79"/>
      <c r="BNJ487" s="79"/>
      <c r="BNK487" s="79"/>
      <c r="BNL487" s="79"/>
      <c r="BNM487" s="79"/>
      <c r="BNN487" s="79"/>
      <c r="BNO487" s="79"/>
      <c r="BNP487" s="79"/>
      <c r="BNQ487" s="79"/>
      <c r="BNR487" s="79"/>
      <c r="BNS487" s="79"/>
      <c r="BNT487" s="79"/>
      <c r="BNU487" s="79"/>
      <c r="BNV487" s="79"/>
      <c r="BNW487" s="79"/>
      <c r="BNX487" s="79"/>
      <c r="BNY487" s="79"/>
      <c r="BNZ487" s="79"/>
      <c r="BOA487" s="79"/>
      <c r="BOB487" s="79"/>
      <c r="BOC487" s="79"/>
      <c r="BOD487" s="79"/>
      <c r="BOE487" s="79"/>
      <c r="BOF487" s="79"/>
      <c r="BOG487" s="79"/>
      <c r="BOH487" s="79"/>
      <c r="BOI487" s="79"/>
      <c r="BOJ487" s="79"/>
      <c r="BOK487" s="79"/>
      <c r="BOL487" s="79"/>
      <c r="BOM487" s="79"/>
      <c r="BON487" s="79"/>
      <c r="BOO487" s="79"/>
      <c r="BOP487" s="79"/>
      <c r="BOQ487" s="79"/>
      <c r="BOR487" s="79"/>
      <c r="BOS487" s="79"/>
      <c r="BOT487" s="79"/>
      <c r="BOU487" s="79"/>
      <c r="BOV487" s="79"/>
      <c r="BOW487" s="79"/>
      <c r="BOX487" s="79"/>
      <c r="BOY487" s="79"/>
      <c r="BOZ487" s="79"/>
      <c r="BPA487" s="79"/>
      <c r="BPB487" s="79"/>
      <c r="BPC487" s="79"/>
      <c r="BPD487" s="79"/>
      <c r="BPE487" s="79"/>
      <c r="BPF487" s="79"/>
      <c r="BPG487" s="79"/>
      <c r="BPH487" s="79"/>
      <c r="BPI487" s="79"/>
      <c r="BPJ487" s="79"/>
      <c r="BPK487" s="79"/>
      <c r="BPL487" s="79"/>
      <c r="BPM487" s="79"/>
      <c r="BPN487" s="79"/>
      <c r="BPO487" s="79"/>
      <c r="BPP487" s="79"/>
      <c r="BPQ487" s="79"/>
      <c r="BPR487" s="79"/>
      <c r="BPS487" s="79"/>
      <c r="BPT487" s="79"/>
      <c r="BPU487" s="79"/>
      <c r="BPV487" s="79"/>
      <c r="BPW487" s="79"/>
      <c r="BPX487" s="79"/>
      <c r="BPY487" s="79"/>
      <c r="BPZ487" s="79"/>
      <c r="BQA487" s="79"/>
      <c r="BQB487" s="79"/>
      <c r="BQC487" s="79"/>
      <c r="BQD487" s="79"/>
      <c r="BQE487" s="79"/>
      <c r="BQF487" s="79"/>
      <c r="BQG487" s="79"/>
      <c r="BQH487" s="79"/>
      <c r="BQI487" s="79"/>
      <c r="BQJ487" s="79"/>
      <c r="BQK487" s="79"/>
      <c r="BQL487" s="79"/>
      <c r="BQM487" s="79"/>
      <c r="BQN487" s="79"/>
      <c r="BQO487" s="79"/>
      <c r="BQP487" s="79"/>
      <c r="BQQ487" s="79"/>
      <c r="BQR487" s="79"/>
      <c r="BQS487" s="79"/>
      <c r="BQT487" s="79"/>
      <c r="BQU487" s="79"/>
      <c r="BQV487" s="79"/>
      <c r="BQW487" s="79"/>
      <c r="BQX487" s="79"/>
      <c r="BQY487" s="79"/>
      <c r="BQZ487" s="79"/>
      <c r="BRA487" s="79"/>
      <c r="BRB487" s="79"/>
      <c r="BRC487" s="79"/>
      <c r="BRD487" s="79"/>
      <c r="BRE487" s="79"/>
      <c r="BRF487" s="79"/>
      <c r="BRG487" s="79"/>
      <c r="BRH487" s="79"/>
      <c r="BRI487" s="79"/>
      <c r="BRJ487" s="79"/>
      <c r="BRK487" s="79"/>
      <c r="BRL487" s="79"/>
      <c r="BRM487" s="79"/>
      <c r="BRN487" s="79"/>
      <c r="BRO487" s="79"/>
      <c r="BRP487" s="79"/>
      <c r="BRQ487" s="79"/>
      <c r="BRR487" s="79"/>
      <c r="BRS487" s="79"/>
      <c r="BRT487" s="79"/>
      <c r="BRU487" s="79"/>
      <c r="BRV487" s="79"/>
      <c r="BRW487" s="79"/>
      <c r="BRX487" s="79"/>
      <c r="BRY487" s="79"/>
      <c r="BRZ487" s="79"/>
      <c r="BSA487" s="79"/>
      <c r="BSB487" s="79"/>
      <c r="BSC487" s="79"/>
      <c r="BSD487" s="79"/>
      <c r="BSE487" s="79"/>
      <c r="BSF487" s="79"/>
      <c r="BSG487" s="79"/>
      <c r="BSH487" s="79"/>
      <c r="BSI487" s="79"/>
      <c r="BSJ487" s="79"/>
      <c r="BSK487" s="79"/>
      <c r="BSL487" s="79"/>
      <c r="BSM487" s="79"/>
      <c r="BSN487" s="79"/>
      <c r="BSO487" s="79"/>
      <c r="BSP487" s="79"/>
      <c r="BSQ487" s="79"/>
      <c r="BSR487" s="79"/>
      <c r="BSS487" s="79"/>
      <c r="BST487" s="79"/>
      <c r="BSU487" s="79"/>
      <c r="BSV487" s="79"/>
      <c r="BSW487" s="79"/>
      <c r="BSX487" s="79"/>
      <c r="BSY487" s="79"/>
      <c r="BSZ487" s="79"/>
      <c r="BTA487" s="79"/>
      <c r="BTB487" s="79"/>
      <c r="BTC487" s="79"/>
      <c r="BTD487" s="79"/>
      <c r="BTE487" s="79"/>
      <c r="BTF487" s="79"/>
      <c r="BTG487" s="79"/>
      <c r="BTH487" s="79"/>
      <c r="BTI487" s="79"/>
      <c r="BTJ487" s="79"/>
      <c r="BTK487" s="79"/>
      <c r="BTL487" s="79"/>
      <c r="BTM487" s="79"/>
      <c r="BTN487" s="79"/>
      <c r="BTO487" s="79"/>
      <c r="BTP487" s="79"/>
      <c r="BTQ487" s="79"/>
      <c r="BTR487" s="79"/>
      <c r="BTS487" s="79"/>
      <c r="BTT487" s="79"/>
      <c r="BTU487" s="79"/>
      <c r="BTV487" s="79"/>
      <c r="BTW487" s="79"/>
      <c r="BTX487" s="79"/>
      <c r="BTY487" s="79"/>
      <c r="BTZ487" s="79"/>
      <c r="BUA487" s="79"/>
      <c r="BUB487" s="79"/>
      <c r="BUC487" s="79"/>
      <c r="BUD487" s="79"/>
      <c r="BUE487" s="79"/>
      <c r="BUF487" s="79"/>
      <c r="BUG487" s="79"/>
      <c r="BUH487" s="79"/>
      <c r="BUI487" s="79"/>
      <c r="BUJ487" s="79"/>
      <c r="BUK487" s="79"/>
      <c r="BUL487" s="79"/>
      <c r="BUM487" s="79"/>
      <c r="BUN487" s="79"/>
      <c r="BUO487" s="79"/>
      <c r="BUP487" s="79"/>
      <c r="BUQ487" s="79"/>
      <c r="BUR487" s="79"/>
      <c r="BUS487" s="79"/>
      <c r="BUT487" s="79"/>
      <c r="BUU487" s="79"/>
      <c r="BUV487" s="79"/>
      <c r="BUW487" s="79"/>
      <c r="BUX487" s="79"/>
      <c r="BUY487" s="79"/>
      <c r="BUZ487" s="79"/>
      <c r="BVA487" s="79"/>
      <c r="BVB487" s="79"/>
      <c r="BVC487" s="79"/>
      <c r="BVD487" s="79"/>
      <c r="BVE487" s="79"/>
      <c r="BVF487" s="79"/>
      <c r="BVG487" s="79"/>
      <c r="BVH487" s="79"/>
      <c r="BVI487" s="79"/>
      <c r="BVJ487" s="79"/>
      <c r="BVK487" s="79"/>
      <c r="BVL487" s="79"/>
      <c r="BVM487" s="79"/>
      <c r="BVN487" s="79"/>
      <c r="BVO487" s="79"/>
      <c r="BVP487" s="79"/>
      <c r="BVQ487" s="79"/>
      <c r="BVR487" s="79"/>
      <c r="BVS487" s="79"/>
      <c r="BVT487" s="79"/>
      <c r="BVU487" s="79"/>
      <c r="BVV487" s="79"/>
      <c r="BVW487" s="79"/>
      <c r="BVX487" s="79"/>
      <c r="BVY487" s="79"/>
      <c r="BVZ487" s="79"/>
      <c r="BWA487" s="79"/>
      <c r="BWB487" s="79"/>
      <c r="BWC487" s="79"/>
      <c r="BWD487" s="79"/>
      <c r="BWE487" s="79"/>
      <c r="BWF487" s="79"/>
      <c r="BWG487" s="79"/>
      <c r="BWH487" s="79"/>
      <c r="BWI487" s="79"/>
      <c r="BWJ487" s="79"/>
      <c r="BWK487" s="79"/>
      <c r="BWL487" s="79"/>
      <c r="BWM487" s="79"/>
      <c r="BWN487" s="79"/>
      <c r="BWO487" s="79"/>
      <c r="BWP487" s="79"/>
      <c r="BWQ487" s="79"/>
      <c r="BWR487" s="79"/>
      <c r="BWS487" s="79"/>
      <c r="BWT487" s="79"/>
      <c r="BWU487" s="79"/>
      <c r="BWV487" s="79"/>
      <c r="BWW487" s="79"/>
      <c r="BWX487" s="79"/>
      <c r="BWY487" s="79"/>
      <c r="BWZ487" s="79"/>
      <c r="BXA487" s="79"/>
      <c r="BXB487" s="79"/>
      <c r="BXC487" s="79"/>
      <c r="BXD487" s="79"/>
      <c r="BXE487" s="79"/>
      <c r="BXF487" s="79"/>
      <c r="BXG487" s="79"/>
      <c r="BXH487" s="79"/>
      <c r="BXI487" s="79"/>
      <c r="BXJ487" s="79"/>
      <c r="BXK487" s="79"/>
      <c r="BXL487" s="79"/>
      <c r="BXM487" s="79"/>
      <c r="BXN487" s="79"/>
      <c r="BXO487" s="79"/>
      <c r="BXP487" s="79"/>
      <c r="BXQ487" s="79"/>
      <c r="BXR487" s="79"/>
      <c r="BXS487" s="79"/>
      <c r="BXT487" s="79"/>
      <c r="BXU487" s="79"/>
      <c r="BXV487" s="79"/>
      <c r="BXW487" s="79"/>
      <c r="BXX487" s="79"/>
      <c r="BXY487" s="79"/>
      <c r="BXZ487" s="79"/>
      <c r="BYA487" s="79"/>
      <c r="BYB487" s="79"/>
      <c r="BYC487" s="79"/>
      <c r="BYD487" s="79"/>
      <c r="BYE487" s="79"/>
      <c r="BYF487" s="79"/>
      <c r="BYG487" s="79"/>
      <c r="BYH487" s="79"/>
      <c r="BYI487" s="79"/>
      <c r="BYJ487" s="79"/>
      <c r="BYK487" s="79"/>
      <c r="BYL487" s="79"/>
      <c r="BYM487" s="79"/>
      <c r="BYN487" s="79"/>
      <c r="BYO487" s="79"/>
      <c r="BYP487" s="79"/>
      <c r="BYQ487" s="79"/>
      <c r="BYR487" s="79"/>
      <c r="BYS487" s="79"/>
      <c r="BYT487" s="79"/>
      <c r="BYU487" s="79"/>
      <c r="BYV487" s="79"/>
      <c r="BYW487" s="79"/>
      <c r="BYX487" s="79"/>
      <c r="BYY487" s="79"/>
      <c r="BYZ487" s="79"/>
      <c r="BZA487" s="79"/>
      <c r="BZB487" s="79"/>
      <c r="BZC487" s="79"/>
      <c r="BZD487" s="79"/>
      <c r="BZE487" s="79"/>
      <c r="BZF487" s="79"/>
      <c r="BZG487" s="79"/>
      <c r="BZH487" s="79"/>
      <c r="BZI487" s="79"/>
      <c r="BZJ487" s="79"/>
      <c r="BZK487" s="79"/>
      <c r="BZL487" s="79"/>
      <c r="BZM487" s="79"/>
      <c r="BZN487" s="79"/>
      <c r="BZO487" s="79"/>
      <c r="BZP487" s="79"/>
      <c r="BZQ487" s="79"/>
      <c r="BZR487" s="79"/>
      <c r="BZS487" s="79"/>
      <c r="BZT487" s="79"/>
      <c r="BZU487" s="79"/>
      <c r="BZV487" s="79"/>
      <c r="BZW487" s="79"/>
      <c r="BZX487" s="79"/>
      <c r="BZY487" s="79"/>
      <c r="BZZ487" s="79"/>
      <c r="CAA487" s="79"/>
      <c r="CAB487" s="79"/>
      <c r="CAC487" s="79"/>
      <c r="CAD487" s="79"/>
      <c r="CAE487" s="79"/>
      <c r="CAF487" s="79"/>
      <c r="CAG487" s="79"/>
      <c r="CAH487" s="79"/>
      <c r="CAI487" s="79"/>
      <c r="CAJ487" s="79"/>
      <c r="CAK487" s="79"/>
      <c r="CAL487" s="79"/>
      <c r="CAM487" s="79"/>
      <c r="CAN487" s="79"/>
      <c r="CAO487" s="79"/>
      <c r="CAP487" s="79"/>
      <c r="CAQ487" s="79"/>
      <c r="CAR487" s="79"/>
      <c r="CAS487" s="79"/>
      <c r="CAT487" s="79"/>
      <c r="CAU487" s="79"/>
      <c r="CAV487" s="79"/>
      <c r="CAW487" s="79"/>
      <c r="CAX487" s="79"/>
      <c r="CAY487" s="79"/>
      <c r="CAZ487" s="79"/>
      <c r="CBA487" s="79"/>
      <c r="CBB487" s="79"/>
      <c r="CBC487" s="79"/>
      <c r="CBD487" s="79"/>
      <c r="CBE487" s="79"/>
      <c r="CBF487" s="79"/>
      <c r="CBG487" s="79"/>
      <c r="CBH487" s="79"/>
      <c r="CBI487" s="79"/>
      <c r="CBJ487" s="79"/>
      <c r="CBK487" s="79"/>
      <c r="CBL487" s="79"/>
      <c r="CBM487" s="79"/>
      <c r="CBN487" s="79"/>
      <c r="CBO487" s="79"/>
      <c r="CBP487" s="79"/>
      <c r="CBQ487" s="79"/>
      <c r="CBR487" s="79"/>
      <c r="CBS487" s="79"/>
      <c r="CBT487" s="79"/>
      <c r="CBU487" s="79"/>
      <c r="CBV487" s="79"/>
      <c r="CBW487" s="79"/>
      <c r="CBX487" s="79"/>
      <c r="CBY487" s="79"/>
      <c r="CBZ487" s="79"/>
      <c r="CCA487" s="79"/>
      <c r="CCB487" s="79"/>
      <c r="CCC487" s="79"/>
      <c r="CCD487" s="79"/>
      <c r="CCE487" s="79"/>
      <c r="CCF487" s="79"/>
      <c r="CCG487" s="79"/>
      <c r="CCH487" s="79"/>
      <c r="CCI487" s="79"/>
      <c r="CCJ487" s="79"/>
      <c r="CCK487" s="79"/>
      <c r="CCL487" s="79"/>
      <c r="CCM487" s="79"/>
      <c r="CCN487" s="79"/>
      <c r="CCO487" s="79"/>
      <c r="CCP487" s="79"/>
      <c r="CCQ487" s="79"/>
      <c r="CCR487" s="79"/>
      <c r="CCS487" s="79"/>
      <c r="CCT487" s="79"/>
      <c r="CCU487" s="79"/>
      <c r="CCV487" s="79"/>
      <c r="CCW487" s="79"/>
      <c r="CCX487" s="79"/>
      <c r="CCY487" s="79"/>
      <c r="CCZ487" s="79"/>
      <c r="CDA487" s="79"/>
      <c r="CDB487" s="79"/>
      <c r="CDC487" s="79"/>
      <c r="CDD487" s="79"/>
      <c r="CDE487" s="79"/>
      <c r="CDF487" s="79"/>
      <c r="CDG487" s="79"/>
      <c r="CDH487" s="79"/>
      <c r="CDI487" s="79"/>
      <c r="CDJ487" s="79"/>
      <c r="CDK487" s="79"/>
      <c r="CDL487" s="79"/>
      <c r="CDM487" s="79"/>
      <c r="CDN487" s="79"/>
      <c r="CDO487" s="79"/>
      <c r="CDP487" s="79"/>
      <c r="CDQ487" s="79"/>
      <c r="CDR487" s="79"/>
      <c r="CDS487" s="79"/>
      <c r="CDT487" s="79"/>
      <c r="CDU487" s="79"/>
      <c r="CDV487" s="79"/>
      <c r="CDW487" s="79"/>
      <c r="CDX487" s="79"/>
      <c r="CDY487" s="79"/>
      <c r="CDZ487" s="79"/>
      <c r="CEA487" s="79"/>
      <c r="CEB487" s="79"/>
      <c r="CEC487" s="79"/>
      <c r="CED487" s="79"/>
      <c r="CEE487" s="79"/>
      <c r="CEF487" s="79"/>
      <c r="CEG487" s="79"/>
      <c r="CEH487" s="79"/>
      <c r="CEI487" s="79"/>
      <c r="CEJ487" s="79"/>
      <c r="CEK487" s="79"/>
      <c r="CEL487" s="79"/>
      <c r="CEM487" s="79"/>
      <c r="CEN487" s="79"/>
      <c r="CEO487" s="79"/>
      <c r="CEP487" s="79"/>
      <c r="CEQ487" s="79"/>
      <c r="CER487" s="79"/>
      <c r="CES487" s="79"/>
      <c r="CET487" s="79"/>
      <c r="CEU487" s="79"/>
      <c r="CEV487" s="79"/>
      <c r="CEW487" s="79"/>
      <c r="CEX487" s="79"/>
      <c r="CEY487" s="79"/>
      <c r="CEZ487" s="79"/>
      <c r="CFA487" s="79"/>
      <c r="CFB487" s="79"/>
      <c r="CFC487" s="79"/>
      <c r="CFD487" s="79"/>
      <c r="CFE487" s="79"/>
      <c r="CFF487" s="79"/>
      <c r="CFG487" s="79"/>
      <c r="CFH487" s="79"/>
      <c r="CFI487" s="79"/>
      <c r="CFJ487" s="79"/>
      <c r="CFK487" s="79"/>
      <c r="CFL487" s="79"/>
      <c r="CFM487" s="79"/>
      <c r="CFN487" s="79"/>
      <c r="CFO487" s="79"/>
      <c r="CFP487" s="79"/>
      <c r="CFQ487" s="79"/>
      <c r="CFR487" s="79"/>
      <c r="CFS487" s="79"/>
      <c r="CFT487" s="79"/>
      <c r="CFU487" s="79"/>
      <c r="CFV487" s="79"/>
      <c r="CFW487" s="79"/>
      <c r="CFX487" s="79"/>
      <c r="CFY487" s="79"/>
      <c r="CFZ487" s="79"/>
      <c r="CGA487" s="79"/>
      <c r="CGB487" s="79"/>
      <c r="CGC487" s="79"/>
      <c r="CGD487" s="79"/>
      <c r="CGE487" s="79"/>
      <c r="CGF487" s="79"/>
      <c r="CGG487" s="79"/>
      <c r="CGH487" s="79"/>
      <c r="CGI487" s="79"/>
      <c r="CGJ487" s="79"/>
      <c r="CGK487" s="79"/>
      <c r="CGL487" s="79"/>
      <c r="CGM487" s="79"/>
      <c r="CGN487" s="79"/>
      <c r="CGO487" s="79"/>
      <c r="CGP487" s="79"/>
      <c r="CGQ487" s="79"/>
      <c r="CGR487" s="79"/>
      <c r="CGS487" s="79"/>
      <c r="CGT487" s="79"/>
      <c r="CGU487" s="79"/>
      <c r="CGV487" s="79"/>
      <c r="CGW487" s="79"/>
      <c r="CGX487" s="79"/>
      <c r="CGY487" s="79"/>
      <c r="CGZ487" s="79"/>
      <c r="CHA487" s="79"/>
      <c r="CHB487" s="79"/>
      <c r="CHC487" s="79"/>
      <c r="CHD487" s="79"/>
      <c r="CHE487" s="79"/>
      <c r="CHF487" s="79"/>
      <c r="CHG487" s="79"/>
      <c r="CHH487" s="79"/>
      <c r="CHI487" s="79"/>
      <c r="CHJ487" s="79"/>
      <c r="CHK487" s="79"/>
      <c r="CHL487" s="79"/>
      <c r="CHM487" s="79"/>
      <c r="CHN487" s="79"/>
      <c r="CHO487" s="79"/>
      <c r="CHP487" s="79"/>
      <c r="CHQ487" s="79"/>
      <c r="CHR487" s="79"/>
      <c r="CHS487" s="79"/>
      <c r="CHT487" s="79"/>
      <c r="CHU487" s="79"/>
      <c r="CHV487" s="79"/>
      <c r="CHW487" s="79"/>
      <c r="CHX487" s="79"/>
      <c r="CHY487" s="79"/>
      <c r="CHZ487" s="79"/>
      <c r="CIA487" s="79"/>
      <c r="CIB487" s="79"/>
      <c r="CIC487" s="79"/>
      <c r="CID487" s="79"/>
      <c r="CIE487" s="79"/>
      <c r="CIF487" s="79"/>
      <c r="CIG487" s="79"/>
      <c r="CIH487" s="79"/>
      <c r="CII487" s="79"/>
      <c r="CIJ487" s="79"/>
      <c r="CIK487" s="79"/>
      <c r="CIL487" s="79"/>
      <c r="CIM487" s="79"/>
      <c r="CIN487" s="79"/>
      <c r="CIO487" s="79"/>
      <c r="CIP487" s="79"/>
      <c r="CIQ487" s="79"/>
      <c r="CIR487" s="79"/>
      <c r="CIS487" s="79"/>
      <c r="CIT487" s="79"/>
      <c r="CIU487" s="79"/>
      <c r="CIV487" s="79"/>
      <c r="CIW487" s="79"/>
      <c r="CIX487" s="79"/>
      <c r="CIY487" s="79"/>
      <c r="CIZ487" s="79"/>
      <c r="CJA487" s="79"/>
      <c r="CJB487" s="79"/>
      <c r="CJC487" s="79"/>
      <c r="CJD487" s="79"/>
      <c r="CJE487" s="79"/>
      <c r="CJF487" s="79"/>
      <c r="CJG487" s="79"/>
      <c r="CJH487" s="79"/>
      <c r="CJI487" s="79"/>
      <c r="CJJ487" s="79"/>
      <c r="CJK487" s="79"/>
      <c r="CJL487" s="79"/>
      <c r="CJM487" s="79"/>
      <c r="CJN487" s="79"/>
      <c r="CJO487" s="79"/>
      <c r="CJP487" s="79"/>
      <c r="CJQ487" s="79"/>
      <c r="CJR487" s="79"/>
      <c r="CJS487" s="79"/>
      <c r="CJT487" s="79"/>
      <c r="CJU487" s="79"/>
      <c r="CJV487" s="79"/>
      <c r="CJW487" s="79"/>
      <c r="CJX487" s="79"/>
      <c r="CJY487" s="79"/>
      <c r="CJZ487" s="79"/>
      <c r="CKA487" s="79"/>
      <c r="CKB487" s="79"/>
      <c r="CKC487" s="79"/>
      <c r="CKD487" s="79"/>
      <c r="CKE487" s="79"/>
      <c r="CKF487" s="79"/>
      <c r="CKG487" s="79"/>
      <c r="CKH487" s="79"/>
      <c r="CKI487" s="79"/>
      <c r="CKJ487" s="79"/>
      <c r="CKK487" s="79"/>
      <c r="CKL487" s="79"/>
      <c r="CKM487" s="79"/>
      <c r="CKN487" s="79"/>
      <c r="CKO487" s="79"/>
      <c r="CKP487" s="79"/>
      <c r="CKQ487" s="79"/>
      <c r="CKR487" s="79"/>
      <c r="CKS487" s="79"/>
      <c r="CKT487" s="79"/>
      <c r="CKU487" s="79"/>
      <c r="CKV487" s="79"/>
      <c r="CKW487" s="79"/>
      <c r="CKX487" s="79"/>
      <c r="CKY487" s="79"/>
      <c r="CKZ487" s="79"/>
      <c r="CLA487" s="79"/>
      <c r="CLB487" s="79"/>
      <c r="CLC487" s="79"/>
      <c r="CLD487" s="79"/>
      <c r="CLE487" s="79"/>
      <c r="CLF487" s="79"/>
      <c r="CLG487" s="79"/>
      <c r="CLH487" s="79"/>
      <c r="CLI487" s="79"/>
      <c r="CLJ487" s="79"/>
      <c r="CLK487" s="79"/>
      <c r="CLL487" s="79"/>
      <c r="CLM487" s="79"/>
      <c r="CLN487" s="79"/>
      <c r="CLO487" s="79"/>
      <c r="CLP487" s="79"/>
      <c r="CLQ487" s="79"/>
      <c r="CLR487" s="79"/>
      <c r="CLS487" s="79"/>
      <c r="CLT487" s="79"/>
      <c r="CLU487" s="79"/>
      <c r="CLV487" s="79"/>
      <c r="CLW487" s="79"/>
      <c r="CLX487" s="79"/>
      <c r="CLY487" s="79"/>
      <c r="CLZ487" s="79"/>
      <c r="CMA487" s="79"/>
      <c r="CMB487" s="79"/>
      <c r="CMC487" s="79"/>
      <c r="CMD487" s="79"/>
      <c r="CME487" s="79"/>
      <c r="CMF487" s="79"/>
      <c r="CMG487" s="79"/>
      <c r="CMH487" s="79"/>
      <c r="CMI487" s="79"/>
      <c r="CMJ487" s="79"/>
      <c r="CMK487" s="79"/>
      <c r="CML487" s="79"/>
      <c r="CMM487" s="79"/>
      <c r="CMN487" s="79"/>
      <c r="CMO487" s="79"/>
      <c r="CMP487" s="79"/>
      <c r="CMQ487" s="79"/>
      <c r="CMR487" s="79"/>
      <c r="CMS487" s="79"/>
      <c r="CMT487" s="79"/>
      <c r="CMU487" s="79"/>
      <c r="CMV487" s="79"/>
      <c r="CMW487" s="79"/>
      <c r="CMX487" s="79"/>
      <c r="CMY487" s="79"/>
      <c r="CMZ487" s="79"/>
      <c r="CNA487" s="79"/>
      <c r="CNB487" s="79"/>
      <c r="CNC487" s="79"/>
      <c r="CND487" s="79"/>
      <c r="CNE487" s="79"/>
      <c r="CNF487" s="79"/>
      <c r="CNG487" s="79"/>
      <c r="CNH487" s="79"/>
      <c r="CNI487" s="79"/>
      <c r="CNJ487" s="79"/>
      <c r="CNK487" s="79"/>
      <c r="CNL487" s="79"/>
      <c r="CNM487" s="79"/>
      <c r="CNN487" s="79"/>
      <c r="CNO487" s="79"/>
      <c r="CNP487" s="79"/>
      <c r="CNQ487" s="79"/>
      <c r="CNR487" s="79"/>
      <c r="CNS487" s="79"/>
      <c r="CNT487" s="79"/>
      <c r="CNU487" s="79"/>
      <c r="CNV487" s="79"/>
      <c r="CNW487" s="79"/>
      <c r="CNX487" s="79"/>
      <c r="CNY487" s="79"/>
      <c r="CNZ487" s="79"/>
      <c r="COA487" s="79"/>
      <c r="COB487" s="79"/>
      <c r="COC487" s="79"/>
      <c r="COD487" s="79"/>
      <c r="COE487" s="79"/>
      <c r="COF487" s="79"/>
      <c r="COG487" s="79"/>
      <c r="COH487" s="79"/>
      <c r="COI487" s="79"/>
      <c r="COJ487" s="79"/>
      <c r="COK487" s="79"/>
      <c r="COL487" s="79"/>
      <c r="COM487" s="79"/>
      <c r="CON487" s="79"/>
      <c r="COO487" s="79"/>
      <c r="COP487" s="79"/>
      <c r="COQ487" s="79"/>
      <c r="COR487" s="79"/>
      <c r="COS487" s="79"/>
      <c r="COT487" s="79"/>
      <c r="COU487" s="79"/>
      <c r="COV487" s="79"/>
      <c r="COW487" s="79"/>
      <c r="COX487" s="79"/>
      <c r="COY487" s="79"/>
      <c r="COZ487" s="79"/>
      <c r="CPA487" s="79"/>
      <c r="CPB487" s="79"/>
      <c r="CPC487" s="79"/>
      <c r="CPD487" s="79"/>
      <c r="CPE487" s="79"/>
      <c r="CPF487" s="79"/>
      <c r="CPG487" s="79"/>
      <c r="CPH487" s="79"/>
      <c r="CPI487" s="79"/>
      <c r="CPJ487" s="79"/>
      <c r="CPK487" s="79"/>
      <c r="CPL487" s="79"/>
      <c r="CPM487" s="79"/>
      <c r="CPN487" s="79"/>
      <c r="CPO487" s="79"/>
      <c r="CPP487" s="79"/>
      <c r="CPQ487" s="79"/>
      <c r="CPR487" s="79"/>
      <c r="CPS487" s="79"/>
      <c r="CPT487" s="79"/>
      <c r="CPU487" s="79"/>
      <c r="CPV487" s="79"/>
      <c r="CPW487" s="79"/>
      <c r="CPX487" s="79"/>
      <c r="CPY487" s="79"/>
      <c r="CPZ487" s="79"/>
      <c r="CQA487" s="79"/>
      <c r="CQB487" s="79"/>
      <c r="CQC487" s="79"/>
      <c r="CQD487" s="79"/>
      <c r="CQE487" s="79"/>
      <c r="CQF487" s="79"/>
      <c r="CQG487" s="79"/>
      <c r="CQH487" s="79"/>
      <c r="CQI487" s="79"/>
      <c r="CQJ487" s="79"/>
      <c r="CQK487" s="79"/>
      <c r="CQL487" s="79"/>
      <c r="CQM487" s="79"/>
      <c r="CQN487" s="79"/>
      <c r="CQO487" s="79"/>
      <c r="CQP487" s="79"/>
      <c r="CQQ487" s="79"/>
      <c r="CQR487" s="79"/>
      <c r="CQS487" s="79"/>
      <c r="CQT487" s="79"/>
      <c r="CQU487" s="79"/>
      <c r="CQV487" s="79"/>
      <c r="CQW487" s="79"/>
      <c r="CQX487" s="79"/>
      <c r="CQY487" s="79"/>
      <c r="CQZ487" s="79"/>
      <c r="CRA487" s="79"/>
      <c r="CRB487" s="79"/>
      <c r="CRC487" s="79"/>
      <c r="CRD487" s="79"/>
      <c r="CRE487" s="79"/>
      <c r="CRF487" s="79"/>
      <c r="CRG487" s="79"/>
      <c r="CRH487" s="79"/>
      <c r="CRI487" s="79"/>
      <c r="CRJ487" s="79"/>
      <c r="CRK487" s="79"/>
      <c r="CRL487" s="79"/>
      <c r="CRM487" s="79"/>
      <c r="CRN487" s="79"/>
      <c r="CRO487" s="79"/>
      <c r="CRP487" s="79"/>
      <c r="CRQ487" s="79"/>
      <c r="CRR487" s="79"/>
      <c r="CRS487" s="79"/>
      <c r="CRT487" s="79"/>
      <c r="CRU487" s="79"/>
      <c r="CRV487" s="79"/>
      <c r="CRW487" s="79"/>
      <c r="CRX487" s="79"/>
      <c r="CRY487" s="79"/>
      <c r="CRZ487" s="79"/>
      <c r="CSA487" s="79"/>
      <c r="CSB487" s="79"/>
      <c r="CSC487" s="79"/>
      <c r="CSD487" s="79"/>
      <c r="CSE487" s="79"/>
      <c r="CSF487" s="79"/>
      <c r="CSG487" s="79"/>
      <c r="CSH487" s="79"/>
      <c r="CSI487" s="79"/>
      <c r="CSJ487" s="79"/>
      <c r="CSK487" s="79"/>
      <c r="CSL487" s="79"/>
      <c r="CSM487" s="79"/>
      <c r="CSN487" s="79"/>
      <c r="CSO487" s="79"/>
      <c r="CSP487" s="79"/>
      <c r="CSQ487" s="79"/>
      <c r="CSR487" s="79"/>
      <c r="CSS487" s="79"/>
      <c r="CST487" s="79"/>
      <c r="CSU487" s="79"/>
      <c r="CSV487" s="79"/>
      <c r="CSW487" s="79"/>
      <c r="CSX487" s="79"/>
      <c r="CSY487" s="79"/>
      <c r="CSZ487" s="79"/>
      <c r="CTA487" s="79"/>
      <c r="CTB487" s="79"/>
      <c r="CTC487" s="79"/>
      <c r="CTD487" s="79"/>
      <c r="CTE487" s="79"/>
      <c r="CTF487" s="79"/>
      <c r="CTG487" s="79"/>
      <c r="CTH487" s="79"/>
      <c r="CTI487" s="79"/>
      <c r="CTJ487" s="79"/>
      <c r="CTK487" s="79"/>
      <c r="CTL487" s="79"/>
      <c r="CTM487" s="79"/>
      <c r="CTN487" s="79"/>
      <c r="CTO487" s="79"/>
      <c r="CTP487" s="79"/>
      <c r="CTQ487" s="79"/>
      <c r="CTR487" s="79"/>
      <c r="CTS487" s="79"/>
      <c r="CTT487" s="79"/>
      <c r="CTU487" s="79"/>
      <c r="CTV487" s="79"/>
      <c r="CTW487" s="79"/>
      <c r="CTX487" s="79"/>
      <c r="CTY487" s="79"/>
      <c r="CTZ487" s="79"/>
      <c r="CUA487" s="79"/>
      <c r="CUB487" s="79"/>
      <c r="CUC487" s="79"/>
      <c r="CUD487" s="79"/>
      <c r="CUE487" s="79"/>
      <c r="CUF487" s="79"/>
      <c r="CUG487" s="79"/>
      <c r="CUH487" s="79"/>
      <c r="CUI487" s="79"/>
      <c r="CUJ487" s="79"/>
      <c r="CUK487" s="79"/>
      <c r="CUL487" s="79"/>
      <c r="CUM487" s="79"/>
      <c r="CUN487" s="79"/>
      <c r="CUO487" s="79"/>
      <c r="CUP487" s="79"/>
      <c r="CUQ487" s="79"/>
      <c r="CUR487" s="79"/>
      <c r="CUS487" s="79"/>
      <c r="CUT487" s="79"/>
      <c r="CUU487" s="79"/>
      <c r="CUV487" s="79"/>
      <c r="CUW487" s="79"/>
      <c r="CUX487" s="79"/>
      <c r="CUY487" s="79"/>
      <c r="CUZ487" s="79"/>
      <c r="CVA487" s="79"/>
      <c r="CVB487" s="79"/>
      <c r="CVC487" s="79"/>
      <c r="CVD487" s="79"/>
      <c r="CVE487" s="79"/>
      <c r="CVF487" s="79"/>
      <c r="CVG487" s="79"/>
      <c r="CVH487" s="79"/>
      <c r="CVI487" s="79"/>
      <c r="CVJ487" s="79"/>
      <c r="CVK487" s="79"/>
      <c r="CVL487" s="79"/>
      <c r="CVM487" s="79"/>
      <c r="CVN487" s="79"/>
      <c r="CVO487" s="79"/>
      <c r="CVP487" s="79"/>
      <c r="CVQ487" s="79"/>
      <c r="CVR487" s="79"/>
      <c r="CVS487" s="79"/>
      <c r="CVT487" s="79"/>
      <c r="CVU487" s="79"/>
      <c r="CVV487" s="79"/>
      <c r="CVW487" s="79"/>
      <c r="CVX487" s="79"/>
      <c r="CVY487" s="79"/>
      <c r="CVZ487" s="79"/>
      <c r="CWA487" s="79"/>
      <c r="CWB487" s="79"/>
      <c r="CWC487" s="79"/>
      <c r="CWD487" s="79"/>
      <c r="CWE487" s="79"/>
      <c r="CWF487" s="79"/>
      <c r="CWG487" s="79"/>
      <c r="CWH487" s="79"/>
      <c r="CWI487" s="79"/>
      <c r="CWJ487" s="79"/>
      <c r="CWK487" s="79"/>
      <c r="CWL487" s="79"/>
      <c r="CWM487" s="79"/>
      <c r="CWN487" s="79"/>
      <c r="CWO487" s="79"/>
      <c r="CWP487" s="79"/>
      <c r="CWQ487" s="79"/>
      <c r="CWR487" s="79"/>
      <c r="CWS487" s="79"/>
      <c r="CWT487" s="79"/>
      <c r="CWU487" s="79"/>
      <c r="CWV487" s="79"/>
      <c r="CWW487" s="79"/>
      <c r="CWX487" s="79"/>
      <c r="CWY487" s="79"/>
      <c r="CWZ487" s="79"/>
      <c r="CXA487" s="79"/>
      <c r="CXB487" s="79"/>
      <c r="CXC487" s="79"/>
      <c r="CXD487" s="79"/>
      <c r="CXE487" s="79"/>
      <c r="CXF487" s="79"/>
      <c r="CXG487" s="79"/>
      <c r="CXH487" s="79"/>
      <c r="CXI487" s="79"/>
      <c r="CXJ487" s="79"/>
      <c r="CXK487" s="79"/>
      <c r="CXL487" s="79"/>
      <c r="CXM487" s="79"/>
      <c r="CXN487" s="79"/>
      <c r="CXO487" s="79"/>
      <c r="CXP487" s="79"/>
      <c r="CXQ487" s="79"/>
      <c r="CXR487" s="79"/>
      <c r="CXS487" s="79"/>
      <c r="CXT487" s="79"/>
      <c r="CXU487" s="79"/>
      <c r="CXV487" s="79"/>
      <c r="CXW487" s="79"/>
      <c r="CXX487" s="79"/>
      <c r="CXY487" s="79"/>
      <c r="CXZ487" s="79"/>
      <c r="CYA487" s="79"/>
      <c r="CYB487" s="79"/>
      <c r="CYC487" s="79"/>
      <c r="CYD487" s="79"/>
      <c r="CYE487" s="79"/>
      <c r="CYF487" s="79"/>
      <c r="CYG487" s="79"/>
      <c r="CYH487" s="79"/>
      <c r="CYI487" s="79"/>
      <c r="CYJ487" s="79"/>
      <c r="CYK487" s="79"/>
      <c r="CYL487" s="79"/>
      <c r="CYM487" s="79"/>
      <c r="CYN487" s="79"/>
      <c r="CYO487" s="79"/>
      <c r="CYP487" s="79"/>
      <c r="CYQ487" s="79"/>
      <c r="CYR487" s="79"/>
      <c r="CYS487" s="79"/>
      <c r="CYT487" s="79"/>
      <c r="CYU487" s="79"/>
      <c r="CYV487" s="79"/>
      <c r="CYW487" s="79"/>
      <c r="CYX487" s="79"/>
      <c r="CYY487" s="79"/>
      <c r="CYZ487" s="79"/>
      <c r="CZA487" s="79"/>
      <c r="CZB487" s="79"/>
      <c r="CZC487" s="79"/>
      <c r="CZD487" s="79"/>
      <c r="CZE487" s="79"/>
      <c r="CZF487" s="79"/>
      <c r="CZG487" s="79"/>
      <c r="CZH487" s="79"/>
      <c r="CZI487" s="79"/>
      <c r="CZJ487" s="79"/>
      <c r="CZK487" s="79"/>
      <c r="CZL487" s="79"/>
      <c r="CZM487" s="79"/>
      <c r="CZN487" s="79"/>
      <c r="CZO487" s="79"/>
      <c r="CZP487" s="79"/>
      <c r="CZQ487" s="79"/>
      <c r="CZR487" s="79"/>
      <c r="CZS487" s="79"/>
      <c r="CZT487" s="79"/>
      <c r="CZU487" s="79"/>
      <c r="CZV487" s="79"/>
      <c r="CZW487" s="79"/>
      <c r="CZX487" s="79"/>
      <c r="CZY487" s="79"/>
      <c r="CZZ487" s="79"/>
      <c r="DAA487" s="79"/>
      <c r="DAB487" s="79"/>
      <c r="DAC487" s="79"/>
      <c r="DAD487" s="79"/>
      <c r="DAE487" s="79"/>
      <c r="DAF487" s="79"/>
      <c r="DAG487" s="79"/>
      <c r="DAH487" s="79"/>
      <c r="DAI487" s="79"/>
      <c r="DAJ487" s="79"/>
      <c r="DAK487" s="79"/>
      <c r="DAL487" s="79"/>
      <c r="DAM487" s="79"/>
      <c r="DAN487" s="79"/>
      <c r="DAO487" s="79"/>
      <c r="DAP487" s="79"/>
      <c r="DAQ487" s="79"/>
      <c r="DAR487" s="79"/>
      <c r="DAS487" s="79"/>
      <c r="DAT487" s="79"/>
      <c r="DAU487" s="79"/>
      <c r="DAV487" s="79"/>
      <c r="DAW487" s="79"/>
      <c r="DAX487" s="79"/>
      <c r="DAY487" s="79"/>
      <c r="DAZ487" s="79"/>
      <c r="DBA487" s="79"/>
      <c r="DBB487" s="79"/>
      <c r="DBC487" s="79"/>
      <c r="DBD487" s="79"/>
      <c r="DBE487" s="79"/>
      <c r="DBF487" s="79"/>
      <c r="DBG487" s="79"/>
      <c r="DBH487" s="79"/>
      <c r="DBI487" s="79"/>
      <c r="DBJ487" s="79"/>
      <c r="DBK487" s="79"/>
      <c r="DBL487" s="79"/>
      <c r="DBM487" s="79"/>
      <c r="DBN487" s="79"/>
      <c r="DBO487" s="79"/>
      <c r="DBP487" s="79"/>
      <c r="DBQ487" s="79"/>
      <c r="DBR487" s="79"/>
      <c r="DBS487" s="79"/>
      <c r="DBT487" s="79"/>
      <c r="DBU487" s="79"/>
      <c r="DBV487" s="79"/>
      <c r="DBW487" s="79"/>
      <c r="DBX487" s="79"/>
      <c r="DBY487" s="79"/>
      <c r="DBZ487" s="79"/>
      <c r="DCA487" s="79"/>
      <c r="DCB487" s="79"/>
      <c r="DCC487" s="79"/>
      <c r="DCD487" s="79"/>
      <c r="DCE487" s="79"/>
      <c r="DCF487" s="79"/>
      <c r="DCG487" s="79"/>
      <c r="DCH487" s="79"/>
      <c r="DCI487" s="79"/>
      <c r="DCJ487" s="79"/>
      <c r="DCK487" s="79"/>
      <c r="DCL487" s="79"/>
      <c r="DCM487" s="79"/>
      <c r="DCN487" s="79"/>
      <c r="DCO487" s="79"/>
      <c r="DCP487" s="79"/>
      <c r="DCQ487" s="79"/>
      <c r="DCR487" s="79"/>
      <c r="DCS487" s="79"/>
      <c r="DCT487" s="79"/>
      <c r="DCU487" s="79"/>
      <c r="DCV487" s="79"/>
      <c r="DCW487" s="79"/>
      <c r="DCX487" s="79"/>
      <c r="DCY487" s="79"/>
      <c r="DCZ487" s="79"/>
      <c r="DDA487" s="79"/>
      <c r="DDB487" s="79"/>
      <c r="DDC487" s="79"/>
      <c r="DDD487" s="79"/>
      <c r="DDE487" s="79"/>
      <c r="DDF487" s="79"/>
      <c r="DDG487" s="79"/>
      <c r="DDH487" s="79"/>
      <c r="DDI487" s="79"/>
      <c r="DDJ487" s="79"/>
      <c r="DDK487" s="79"/>
      <c r="DDL487" s="79"/>
      <c r="DDM487" s="79"/>
      <c r="DDN487" s="79"/>
      <c r="DDO487" s="79"/>
      <c r="DDP487" s="79"/>
      <c r="DDQ487" s="79"/>
      <c r="DDR487" s="79"/>
      <c r="DDS487" s="79"/>
      <c r="DDT487" s="79"/>
      <c r="DDU487" s="79"/>
      <c r="DDV487" s="79"/>
      <c r="DDW487" s="79"/>
      <c r="DDX487" s="79"/>
      <c r="DDY487" s="79"/>
      <c r="DDZ487" s="79"/>
      <c r="DEA487" s="79"/>
      <c r="DEB487" s="79"/>
      <c r="DEC487" s="79"/>
      <c r="DED487" s="79"/>
      <c r="DEE487" s="79"/>
      <c r="DEF487" s="79"/>
      <c r="DEG487" s="79"/>
      <c r="DEH487" s="79"/>
      <c r="DEI487" s="79"/>
      <c r="DEJ487" s="79"/>
      <c r="DEK487" s="79"/>
      <c r="DEL487" s="79"/>
      <c r="DEM487" s="79"/>
      <c r="DEN487" s="79"/>
      <c r="DEO487" s="79"/>
      <c r="DEP487" s="79"/>
      <c r="DEQ487" s="79"/>
      <c r="DER487" s="79"/>
      <c r="DES487" s="79"/>
      <c r="DET487" s="79"/>
      <c r="DEU487" s="79"/>
      <c r="DEV487" s="79"/>
      <c r="DEW487" s="79"/>
      <c r="DEX487" s="79"/>
      <c r="DEY487" s="79"/>
      <c r="DEZ487" s="79"/>
      <c r="DFA487" s="79"/>
      <c r="DFB487" s="79"/>
      <c r="DFC487" s="79"/>
      <c r="DFD487" s="79"/>
      <c r="DFE487" s="79"/>
      <c r="DFF487" s="79"/>
      <c r="DFG487" s="79"/>
      <c r="DFH487" s="79"/>
      <c r="DFI487" s="79"/>
      <c r="DFJ487" s="79"/>
      <c r="DFK487" s="79"/>
      <c r="DFL487" s="79"/>
      <c r="DFM487" s="79"/>
      <c r="DFN487" s="79"/>
      <c r="DFO487" s="79"/>
      <c r="DFP487" s="79"/>
      <c r="DFQ487" s="79"/>
      <c r="DFR487" s="79"/>
      <c r="DFS487" s="79"/>
      <c r="DFT487" s="79"/>
      <c r="DFU487" s="79"/>
      <c r="DFV487" s="79"/>
      <c r="DFW487" s="79"/>
      <c r="DFX487" s="79"/>
      <c r="DFY487" s="79"/>
      <c r="DFZ487" s="79"/>
      <c r="DGA487" s="79"/>
      <c r="DGB487" s="79"/>
      <c r="DGC487" s="79"/>
      <c r="DGD487" s="79"/>
      <c r="DGE487" s="79"/>
      <c r="DGF487" s="79"/>
      <c r="DGG487" s="79"/>
      <c r="DGH487" s="79"/>
      <c r="DGI487" s="79"/>
      <c r="DGJ487" s="79"/>
      <c r="DGK487" s="79"/>
      <c r="DGL487" s="79"/>
      <c r="DGM487" s="79"/>
      <c r="DGN487" s="79"/>
      <c r="DGO487" s="79"/>
      <c r="DGP487" s="79"/>
      <c r="DGQ487" s="79"/>
      <c r="DGR487" s="79"/>
      <c r="DGS487" s="79"/>
      <c r="DGT487" s="79"/>
      <c r="DGU487" s="79"/>
      <c r="DGV487" s="79"/>
      <c r="DGW487" s="79"/>
      <c r="DGX487" s="79"/>
      <c r="DGY487" s="79"/>
      <c r="DGZ487" s="79"/>
      <c r="DHA487" s="79"/>
      <c r="DHB487" s="79"/>
      <c r="DHC487" s="79"/>
      <c r="DHD487" s="79"/>
      <c r="DHE487" s="79"/>
      <c r="DHF487" s="79"/>
      <c r="DHG487" s="79"/>
      <c r="DHH487" s="79"/>
      <c r="DHI487" s="79"/>
      <c r="DHJ487" s="79"/>
      <c r="DHK487" s="79"/>
      <c r="DHL487" s="79"/>
      <c r="DHM487" s="79"/>
      <c r="DHN487" s="79"/>
      <c r="DHO487" s="79"/>
      <c r="DHP487" s="79"/>
      <c r="DHQ487" s="79"/>
      <c r="DHR487" s="79"/>
      <c r="DHS487" s="79"/>
      <c r="DHT487" s="79"/>
      <c r="DHU487" s="79"/>
      <c r="DHV487" s="79"/>
      <c r="DHW487" s="79"/>
      <c r="DHX487" s="79"/>
      <c r="DHY487" s="79"/>
      <c r="DHZ487" s="79"/>
      <c r="DIA487" s="79"/>
      <c r="DIB487" s="79"/>
      <c r="DIC487" s="79"/>
      <c r="DID487" s="79"/>
      <c r="DIE487" s="79"/>
      <c r="DIF487" s="79"/>
      <c r="DIG487" s="79"/>
      <c r="DIH487" s="79"/>
      <c r="DII487" s="79"/>
      <c r="DIJ487" s="79"/>
      <c r="DIK487" s="79"/>
      <c r="DIL487" s="79"/>
      <c r="DIM487" s="79"/>
      <c r="DIN487" s="79"/>
      <c r="DIO487" s="79"/>
      <c r="DIP487" s="79"/>
      <c r="DIQ487" s="79"/>
      <c r="DIR487" s="79"/>
      <c r="DIS487" s="79"/>
      <c r="DIT487" s="79"/>
      <c r="DIU487" s="79"/>
      <c r="DIV487" s="79"/>
      <c r="DIW487" s="79"/>
      <c r="DIX487" s="79"/>
      <c r="DIY487" s="79"/>
      <c r="DIZ487" s="79"/>
      <c r="DJA487" s="79"/>
      <c r="DJB487" s="79"/>
      <c r="DJC487" s="79"/>
      <c r="DJD487" s="79"/>
      <c r="DJE487" s="79"/>
      <c r="DJF487" s="79"/>
      <c r="DJG487" s="79"/>
      <c r="DJH487" s="79"/>
      <c r="DJI487" s="79"/>
      <c r="DJJ487" s="79"/>
      <c r="DJK487" s="79"/>
      <c r="DJL487" s="79"/>
      <c r="DJM487" s="79"/>
      <c r="DJN487" s="79"/>
      <c r="DJO487" s="79"/>
      <c r="DJP487" s="79"/>
      <c r="DJQ487" s="79"/>
      <c r="DJR487" s="79"/>
      <c r="DJS487" s="79"/>
      <c r="DJT487" s="79"/>
      <c r="DJU487" s="79"/>
      <c r="DJV487" s="79"/>
      <c r="DJW487" s="79"/>
      <c r="DJX487" s="79"/>
      <c r="DJY487" s="79"/>
      <c r="DJZ487" s="79"/>
      <c r="DKA487" s="79"/>
      <c r="DKB487" s="79"/>
      <c r="DKC487" s="79"/>
      <c r="DKD487" s="79"/>
      <c r="DKE487" s="79"/>
      <c r="DKF487" s="79"/>
      <c r="DKG487" s="79"/>
      <c r="DKH487" s="79"/>
      <c r="DKI487" s="79"/>
      <c r="DKJ487" s="79"/>
      <c r="DKK487" s="79"/>
      <c r="DKL487" s="79"/>
      <c r="DKM487" s="79"/>
      <c r="DKN487" s="79"/>
      <c r="DKO487" s="79"/>
      <c r="DKP487" s="79"/>
      <c r="DKQ487" s="79"/>
      <c r="DKR487" s="79"/>
      <c r="DKS487" s="79"/>
      <c r="DKT487" s="79"/>
      <c r="DKU487" s="79"/>
      <c r="DKV487" s="79"/>
      <c r="DKW487" s="79"/>
      <c r="DKX487" s="79"/>
      <c r="DKY487" s="79"/>
      <c r="DKZ487" s="79"/>
      <c r="DLA487" s="79"/>
      <c r="DLB487" s="79"/>
      <c r="DLC487" s="79"/>
      <c r="DLD487" s="79"/>
      <c r="DLE487" s="79"/>
      <c r="DLF487" s="79"/>
      <c r="DLG487" s="79"/>
      <c r="DLH487" s="79"/>
      <c r="DLI487" s="79"/>
      <c r="DLJ487" s="79"/>
      <c r="DLK487" s="79"/>
      <c r="DLL487" s="79"/>
      <c r="DLM487" s="79"/>
      <c r="DLN487" s="79"/>
      <c r="DLO487" s="79"/>
      <c r="DLP487" s="79"/>
      <c r="DLQ487" s="79"/>
      <c r="DLR487" s="79"/>
      <c r="DLS487" s="79"/>
      <c r="DLT487" s="79"/>
      <c r="DLU487" s="79"/>
      <c r="DLV487" s="79"/>
      <c r="DLW487" s="79"/>
      <c r="DLX487" s="79"/>
      <c r="DLY487" s="79"/>
      <c r="DLZ487" s="79"/>
      <c r="DMA487" s="79"/>
      <c r="DMB487" s="79"/>
      <c r="DMC487" s="79"/>
      <c r="DMD487" s="79"/>
      <c r="DME487" s="79"/>
      <c r="DMF487" s="79"/>
      <c r="DMG487" s="79"/>
      <c r="DMH487" s="79"/>
      <c r="DMI487" s="79"/>
      <c r="DMJ487" s="79"/>
      <c r="DMK487" s="79"/>
      <c r="DML487" s="79"/>
      <c r="DMM487" s="79"/>
      <c r="DMN487" s="79"/>
      <c r="DMO487" s="79"/>
      <c r="DMP487" s="79"/>
      <c r="DMQ487" s="79"/>
      <c r="DMR487" s="79"/>
      <c r="DMS487" s="79"/>
      <c r="DMT487" s="79"/>
      <c r="DMU487" s="79"/>
      <c r="DMV487" s="79"/>
      <c r="DMW487" s="79"/>
      <c r="DMX487" s="79"/>
      <c r="DMY487" s="79"/>
      <c r="DMZ487" s="79"/>
      <c r="DNA487" s="79"/>
      <c r="DNB487" s="79"/>
      <c r="DNC487" s="79"/>
      <c r="DND487" s="79"/>
      <c r="DNE487" s="79"/>
      <c r="DNF487" s="79"/>
      <c r="DNG487" s="79"/>
      <c r="DNH487" s="79"/>
      <c r="DNI487" s="79"/>
      <c r="DNJ487" s="79"/>
      <c r="DNK487" s="79"/>
      <c r="DNL487" s="79"/>
      <c r="DNM487" s="79"/>
      <c r="DNN487" s="79"/>
      <c r="DNO487" s="79"/>
      <c r="DNP487" s="79"/>
      <c r="DNQ487" s="79"/>
      <c r="DNR487" s="79"/>
      <c r="DNS487" s="79"/>
      <c r="DNT487" s="79"/>
      <c r="DNU487" s="79"/>
      <c r="DNV487" s="79"/>
      <c r="DNW487" s="79"/>
      <c r="DNX487" s="79"/>
      <c r="DNY487" s="79"/>
      <c r="DNZ487" s="79"/>
      <c r="DOA487" s="79"/>
      <c r="DOB487" s="79"/>
      <c r="DOC487" s="79"/>
      <c r="DOD487" s="79"/>
      <c r="DOE487" s="79"/>
      <c r="DOF487" s="79"/>
      <c r="DOG487" s="79"/>
      <c r="DOH487" s="79"/>
      <c r="DOI487" s="79"/>
      <c r="DOJ487" s="79"/>
      <c r="DOK487" s="79"/>
      <c r="DOL487" s="79"/>
      <c r="DOM487" s="79"/>
      <c r="DON487" s="79"/>
      <c r="DOO487" s="79"/>
      <c r="DOP487" s="79"/>
      <c r="DOQ487" s="79"/>
      <c r="DOR487" s="79"/>
      <c r="DOS487" s="79"/>
      <c r="DOT487" s="79"/>
      <c r="DOU487" s="79"/>
      <c r="DOV487" s="79"/>
      <c r="DOW487" s="79"/>
      <c r="DOX487" s="79"/>
      <c r="DOY487" s="79"/>
      <c r="DOZ487" s="79"/>
      <c r="DPA487" s="79"/>
      <c r="DPB487" s="79"/>
      <c r="DPC487" s="79"/>
      <c r="DPD487" s="79"/>
      <c r="DPE487" s="79"/>
      <c r="DPF487" s="79"/>
      <c r="DPG487" s="79"/>
      <c r="DPH487" s="79"/>
      <c r="DPI487" s="79"/>
      <c r="DPJ487" s="79"/>
      <c r="DPK487" s="79"/>
      <c r="DPL487" s="79"/>
      <c r="DPM487" s="79"/>
      <c r="DPN487" s="79"/>
      <c r="DPO487" s="79"/>
      <c r="DPP487" s="79"/>
      <c r="DPQ487" s="79"/>
      <c r="DPR487" s="79"/>
      <c r="DPS487" s="79"/>
      <c r="DPT487" s="79"/>
      <c r="DPU487" s="79"/>
      <c r="DPV487" s="79"/>
      <c r="DPW487" s="79"/>
      <c r="DPX487" s="79"/>
      <c r="DPY487" s="79"/>
      <c r="DPZ487" s="79"/>
      <c r="DQA487" s="79"/>
      <c r="DQB487" s="79"/>
      <c r="DQC487" s="79"/>
      <c r="DQD487" s="79"/>
      <c r="DQE487" s="79"/>
      <c r="DQF487" s="79"/>
      <c r="DQG487" s="79"/>
      <c r="DQH487" s="79"/>
      <c r="DQI487" s="79"/>
      <c r="DQJ487" s="79"/>
      <c r="DQK487" s="79"/>
      <c r="DQL487" s="79"/>
      <c r="DQM487" s="79"/>
      <c r="DQN487" s="79"/>
      <c r="DQO487" s="79"/>
      <c r="DQP487" s="79"/>
      <c r="DQQ487" s="79"/>
      <c r="DQR487" s="79"/>
      <c r="DQS487" s="79"/>
      <c r="DQT487" s="79"/>
      <c r="DQU487" s="79"/>
      <c r="DQV487" s="79"/>
      <c r="DQW487" s="79"/>
      <c r="DQX487" s="79"/>
      <c r="DQY487" s="79"/>
      <c r="DQZ487" s="79"/>
      <c r="DRA487" s="79"/>
      <c r="DRB487" s="79"/>
      <c r="DRC487" s="79"/>
      <c r="DRD487" s="79"/>
      <c r="DRE487" s="79"/>
      <c r="DRF487" s="79"/>
      <c r="DRG487" s="79"/>
      <c r="DRH487" s="79"/>
      <c r="DRI487" s="79"/>
      <c r="DRJ487" s="79"/>
      <c r="DRK487" s="79"/>
      <c r="DRL487" s="79"/>
      <c r="DRM487" s="79"/>
      <c r="DRN487" s="79"/>
      <c r="DRO487" s="79"/>
      <c r="DRP487" s="79"/>
      <c r="DRQ487" s="79"/>
      <c r="DRR487" s="79"/>
      <c r="DRS487" s="79"/>
      <c r="DRT487" s="79"/>
      <c r="DRU487" s="79"/>
      <c r="DRV487" s="79"/>
      <c r="DRW487" s="79"/>
      <c r="DRX487" s="79"/>
      <c r="DRY487" s="79"/>
      <c r="DRZ487" s="79"/>
      <c r="DSA487" s="79"/>
      <c r="DSB487" s="79"/>
      <c r="DSC487" s="79"/>
      <c r="DSD487" s="79"/>
      <c r="DSE487" s="79"/>
      <c r="DSF487" s="79"/>
      <c r="DSG487" s="79"/>
      <c r="DSH487" s="79"/>
      <c r="DSI487" s="79"/>
      <c r="DSJ487" s="79"/>
      <c r="DSK487" s="79"/>
      <c r="DSL487" s="79"/>
      <c r="DSM487" s="79"/>
      <c r="DSN487" s="79"/>
      <c r="DSO487" s="79"/>
      <c r="DSP487" s="79"/>
      <c r="DSQ487" s="79"/>
      <c r="DSR487" s="79"/>
      <c r="DSS487" s="79"/>
      <c r="DST487" s="79"/>
      <c r="DSU487" s="79"/>
      <c r="DSV487" s="79"/>
      <c r="DSW487" s="79"/>
      <c r="DSX487" s="79"/>
      <c r="DSY487" s="79"/>
      <c r="DSZ487" s="79"/>
      <c r="DTA487" s="79"/>
      <c r="DTB487" s="79"/>
      <c r="DTC487" s="79"/>
      <c r="DTD487" s="79"/>
      <c r="DTE487" s="79"/>
      <c r="DTF487" s="79"/>
      <c r="DTG487" s="79"/>
      <c r="DTH487" s="79"/>
      <c r="DTI487" s="79"/>
      <c r="DTJ487" s="79"/>
      <c r="DTK487" s="79"/>
      <c r="DTL487" s="79"/>
      <c r="DTM487" s="79"/>
      <c r="DTN487" s="79"/>
      <c r="DTO487" s="79"/>
      <c r="DTP487" s="79"/>
      <c r="DTQ487" s="79"/>
      <c r="DTR487" s="79"/>
      <c r="DTS487" s="79"/>
      <c r="DTT487" s="79"/>
      <c r="DTU487" s="79"/>
      <c r="DTV487" s="79"/>
      <c r="DTW487" s="79"/>
      <c r="DTX487" s="79"/>
      <c r="DTY487" s="79"/>
      <c r="DTZ487" s="79"/>
      <c r="DUA487" s="79"/>
      <c r="DUB487" s="79"/>
      <c r="DUC487" s="79"/>
      <c r="DUD487" s="79"/>
      <c r="DUE487" s="79"/>
      <c r="DUF487" s="79"/>
      <c r="DUG487" s="79"/>
      <c r="DUH487" s="79"/>
      <c r="DUI487" s="79"/>
      <c r="DUJ487" s="79"/>
      <c r="DUK487" s="79"/>
      <c r="DUL487" s="79"/>
      <c r="DUM487" s="79"/>
      <c r="DUN487" s="79"/>
      <c r="DUO487" s="79"/>
      <c r="DUP487" s="79"/>
      <c r="DUQ487" s="79"/>
      <c r="DUR487" s="79"/>
      <c r="DUS487" s="79"/>
      <c r="DUT487" s="79"/>
      <c r="DUU487" s="79"/>
      <c r="DUV487" s="79"/>
      <c r="DUW487" s="79"/>
      <c r="DUX487" s="79"/>
      <c r="DUY487" s="79"/>
      <c r="DUZ487" s="79"/>
      <c r="DVA487" s="79"/>
      <c r="DVB487" s="79"/>
      <c r="DVC487" s="79"/>
      <c r="DVD487" s="79"/>
      <c r="DVE487" s="79"/>
      <c r="DVF487" s="79"/>
      <c r="DVG487" s="79"/>
      <c r="DVH487" s="79"/>
      <c r="DVI487" s="79"/>
      <c r="DVJ487" s="79"/>
      <c r="DVK487" s="79"/>
      <c r="DVL487" s="79"/>
      <c r="DVM487" s="79"/>
      <c r="DVN487" s="79"/>
      <c r="DVO487" s="79"/>
      <c r="DVP487" s="79"/>
      <c r="DVQ487" s="79"/>
      <c r="DVR487" s="79"/>
      <c r="DVS487" s="79"/>
      <c r="DVT487" s="79"/>
      <c r="DVU487" s="79"/>
      <c r="DVV487" s="79"/>
      <c r="DVW487" s="79"/>
      <c r="DVX487" s="79"/>
      <c r="DVY487" s="79"/>
      <c r="DVZ487" s="79"/>
      <c r="DWA487" s="79"/>
      <c r="DWB487" s="79"/>
      <c r="DWC487" s="79"/>
      <c r="DWD487" s="79"/>
      <c r="DWE487" s="79"/>
      <c r="DWF487" s="79"/>
      <c r="DWG487" s="79"/>
      <c r="DWH487" s="79"/>
      <c r="DWI487" s="79"/>
      <c r="DWJ487" s="79"/>
      <c r="DWK487" s="79"/>
      <c r="DWL487" s="79"/>
      <c r="DWM487" s="79"/>
      <c r="DWN487" s="79"/>
      <c r="DWO487" s="79"/>
      <c r="DWP487" s="79"/>
      <c r="DWQ487" s="79"/>
      <c r="DWR487" s="79"/>
      <c r="DWS487" s="79"/>
      <c r="DWT487" s="79"/>
      <c r="DWU487" s="79"/>
      <c r="DWV487" s="79"/>
      <c r="DWW487" s="79"/>
      <c r="DWX487" s="79"/>
      <c r="DWY487" s="79"/>
      <c r="DWZ487" s="79"/>
      <c r="DXA487" s="79"/>
      <c r="DXB487" s="79"/>
      <c r="DXC487" s="79"/>
      <c r="DXD487" s="79"/>
      <c r="DXE487" s="79"/>
      <c r="DXF487" s="79"/>
      <c r="DXG487" s="79"/>
      <c r="DXH487" s="79"/>
      <c r="DXI487" s="79"/>
      <c r="DXJ487" s="79"/>
      <c r="DXK487" s="79"/>
      <c r="DXL487" s="79"/>
      <c r="DXM487" s="79"/>
      <c r="DXN487" s="79"/>
      <c r="DXO487" s="79"/>
      <c r="DXP487" s="79"/>
      <c r="DXQ487" s="79"/>
      <c r="DXR487" s="79"/>
      <c r="DXS487" s="79"/>
      <c r="DXT487" s="79"/>
      <c r="DXU487" s="79"/>
      <c r="DXV487" s="79"/>
      <c r="DXW487" s="79"/>
      <c r="DXX487" s="79"/>
      <c r="DXY487" s="79"/>
      <c r="DXZ487" s="79"/>
      <c r="DYA487" s="79"/>
      <c r="DYB487" s="79"/>
      <c r="DYC487" s="79"/>
      <c r="DYD487" s="79"/>
      <c r="DYE487" s="79"/>
      <c r="DYF487" s="79"/>
      <c r="DYG487" s="79"/>
      <c r="DYH487" s="79"/>
      <c r="DYI487" s="79"/>
      <c r="DYJ487" s="79"/>
      <c r="DYK487" s="79"/>
      <c r="DYL487" s="79"/>
      <c r="DYM487" s="79"/>
      <c r="DYN487" s="79"/>
      <c r="DYO487" s="79"/>
      <c r="DYP487" s="79"/>
      <c r="DYQ487" s="79"/>
      <c r="DYR487" s="79"/>
      <c r="DYS487" s="79"/>
      <c r="DYT487" s="79"/>
      <c r="DYU487" s="79"/>
      <c r="DYV487" s="79"/>
      <c r="DYW487" s="79"/>
      <c r="DYX487" s="79"/>
      <c r="DYY487" s="79"/>
      <c r="DYZ487" s="79"/>
      <c r="DZA487" s="79"/>
      <c r="DZB487" s="79"/>
      <c r="DZC487" s="79"/>
      <c r="DZD487" s="79"/>
      <c r="DZE487" s="79"/>
      <c r="DZF487" s="79"/>
      <c r="DZG487" s="79"/>
      <c r="DZH487" s="79"/>
      <c r="DZI487" s="79"/>
      <c r="DZJ487" s="79"/>
      <c r="DZK487" s="79"/>
      <c r="DZL487" s="79"/>
      <c r="DZM487" s="79"/>
      <c r="DZN487" s="79"/>
      <c r="DZO487" s="79"/>
      <c r="DZP487" s="79"/>
      <c r="DZQ487" s="79"/>
      <c r="DZR487" s="79"/>
      <c r="DZS487" s="79"/>
      <c r="DZT487" s="79"/>
      <c r="DZU487" s="79"/>
      <c r="DZV487" s="79"/>
      <c r="DZW487" s="79"/>
      <c r="DZX487" s="79"/>
      <c r="DZY487" s="79"/>
      <c r="DZZ487" s="79"/>
      <c r="EAA487" s="79"/>
      <c r="EAB487" s="79"/>
      <c r="EAC487" s="79"/>
      <c r="EAD487" s="79"/>
      <c r="EAE487" s="79"/>
      <c r="EAF487" s="79"/>
      <c r="EAG487" s="79"/>
      <c r="EAH487" s="79"/>
      <c r="EAI487" s="79"/>
      <c r="EAJ487" s="79"/>
      <c r="EAK487" s="79"/>
      <c r="EAL487" s="79"/>
      <c r="EAM487" s="79"/>
      <c r="EAN487" s="79"/>
      <c r="EAO487" s="79"/>
      <c r="EAP487" s="79"/>
      <c r="EAQ487" s="79"/>
      <c r="EAR487" s="79"/>
      <c r="EAS487" s="79"/>
      <c r="EAT487" s="79"/>
      <c r="EAU487" s="79"/>
      <c r="EAV487" s="79"/>
      <c r="EAW487" s="79"/>
      <c r="EAX487" s="79"/>
      <c r="EAY487" s="79"/>
      <c r="EAZ487" s="79"/>
      <c r="EBA487" s="79"/>
      <c r="EBB487" s="79"/>
      <c r="EBC487" s="79"/>
      <c r="EBD487" s="79"/>
      <c r="EBE487" s="79"/>
      <c r="EBF487" s="79"/>
      <c r="EBG487" s="79"/>
      <c r="EBH487" s="79"/>
      <c r="EBI487" s="79"/>
      <c r="EBJ487" s="79"/>
      <c r="EBK487" s="79"/>
      <c r="EBL487" s="79"/>
      <c r="EBM487" s="79"/>
      <c r="EBN487" s="79"/>
      <c r="EBO487" s="79"/>
      <c r="EBP487" s="79"/>
      <c r="EBQ487" s="79"/>
      <c r="EBR487" s="79"/>
      <c r="EBS487" s="79"/>
      <c r="EBT487" s="79"/>
      <c r="EBU487" s="79"/>
      <c r="EBV487" s="79"/>
      <c r="EBW487" s="79"/>
      <c r="EBX487" s="79"/>
      <c r="EBY487" s="79"/>
      <c r="EBZ487" s="79"/>
      <c r="ECA487" s="79"/>
      <c r="ECB487" s="79"/>
      <c r="ECC487" s="79"/>
      <c r="ECD487" s="79"/>
      <c r="ECE487" s="79"/>
      <c r="ECF487" s="79"/>
      <c r="ECG487" s="79"/>
      <c r="ECH487" s="79"/>
      <c r="ECI487" s="79"/>
      <c r="ECJ487" s="79"/>
      <c r="ECK487" s="79"/>
      <c r="ECL487" s="79"/>
      <c r="ECM487" s="79"/>
      <c r="ECN487" s="79"/>
      <c r="ECO487" s="79"/>
      <c r="ECP487" s="79"/>
      <c r="ECQ487" s="79"/>
      <c r="ECR487" s="79"/>
      <c r="ECS487" s="79"/>
      <c r="ECT487" s="79"/>
      <c r="ECU487" s="79"/>
      <c r="ECV487" s="79"/>
      <c r="ECW487" s="79"/>
      <c r="ECX487" s="79"/>
      <c r="ECY487" s="79"/>
      <c r="ECZ487" s="79"/>
      <c r="EDA487" s="79"/>
      <c r="EDB487" s="79"/>
      <c r="EDC487" s="79"/>
      <c r="EDD487" s="79"/>
      <c r="EDE487" s="79"/>
      <c r="EDF487" s="79"/>
      <c r="EDG487" s="79"/>
      <c r="EDH487" s="79"/>
      <c r="EDI487" s="79"/>
      <c r="EDJ487" s="79"/>
      <c r="EDK487" s="79"/>
      <c r="EDL487" s="79"/>
      <c r="EDM487" s="79"/>
      <c r="EDN487" s="79"/>
      <c r="EDO487" s="79"/>
      <c r="EDP487" s="79"/>
      <c r="EDQ487" s="79"/>
      <c r="EDR487" s="79"/>
      <c r="EDS487" s="79"/>
      <c r="EDT487" s="79"/>
      <c r="EDU487" s="79"/>
      <c r="EDV487" s="79"/>
      <c r="EDW487" s="79"/>
      <c r="EDX487" s="79"/>
      <c r="EDY487" s="79"/>
      <c r="EDZ487" s="79"/>
      <c r="EEA487" s="79"/>
      <c r="EEB487" s="79"/>
      <c r="EEC487" s="79"/>
      <c r="EED487" s="79"/>
      <c r="EEE487" s="79"/>
      <c r="EEF487" s="79"/>
      <c r="EEG487" s="79"/>
      <c r="EEH487" s="79"/>
      <c r="EEI487" s="79"/>
      <c r="EEJ487" s="79"/>
      <c r="EEK487" s="79"/>
      <c r="EEL487" s="79"/>
      <c r="EEM487" s="79"/>
      <c r="EEN487" s="79"/>
      <c r="EEO487" s="79"/>
      <c r="EEP487" s="79"/>
      <c r="EEQ487" s="79"/>
      <c r="EER487" s="79"/>
      <c r="EES487" s="79"/>
      <c r="EET487" s="79"/>
      <c r="EEU487" s="79"/>
      <c r="EEV487" s="79"/>
      <c r="EEW487" s="79"/>
      <c r="EEX487" s="79"/>
      <c r="EEY487" s="79"/>
      <c r="EEZ487" s="79"/>
      <c r="EFA487" s="79"/>
      <c r="EFB487" s="79"/>
      <c r="EFC487" s="79"/>
      <c r="EFD487" s="79"/>
      <c r="EFE487" s="79"/>
      <c r="EFF487" s="79"/>
      <c r="EFG487" s="79"/>
      <c r="EFH487" s="79"/>
      <c r="EFI487" s="79"/>
      <c r="EFJ487" s="79"/>
      <c r="EFK487" s="79"/>
      <c r="EFL487" s="79"/>
      <c r="EFM487" s="79"/>
      <c r="EFN487" s="79"/>
      <c r="EFO487" s="79"/>
      <c r="EFP487" s="79"/>
      <c r="EFQ487" s="79"/>
      <c r="EFR487" s="79"/>
      <c r="EFS487" s="79"/>
      <c r="EFT487" s="79"/>
      <c r="EFU487" s="79"/>
      <c r="EFV487" s="79"/>
      <c r="EFW487" s="79"/>
      <c r="EFX487" s="79"/>
      <c r="EFY487" s="79"/>
      <c r="EFZ487" s="79"/>
      <c r="EGA487" s="79"/>
      <c r="EGB487" s="79"/>
      <c r="EGC487" s="79"/>
      <c r="EGD487" s="79"/>
      <c r="EGE487" s="79"/>
      <c r="EGF487" s="79"/>
      <c r="EGG487" s="79"/>
      <c r="EGH487" s="79"/>
      <c r="EGI487" s="79"/>
      <c r="EGJ487" s="79"/>
      <c r="EGK487" s="79"/>
      <c r="EGL487" s="79"/>
      <c r="EGM487" s="79"/>
      <c r="EGN487" s="79"/>
      <c r="EGO487" s="79"/>
      <c r="EGP487" s="79"/>
      <c r="EGQ487" s="79"/>
      <c r="EGR487" s="79"/>
      <c r="EGS487" s="79"/>
      <c r="EGT487" s="79"/>
      <c r="EGU487" s="79"/>
      <c r="EGV487" s="79"/>
      <c r="EGW487" s="79"/>
      <c r="EGX487" s="79"/>
      <c r="EGY487" s="79"/>
      <c r="EGZ487" s="79"/>
      <c r="EHA487" s="79"/>
      <c r="EHB487" s="79"/>
      <c r="EHC487" s="79"/>
      <c r="EHD487" s="79"/>
      <c r="EHE487" s="79"/>
      <c r="EHF487" s="79"/>
      <c r="EHG487" s="79"/>
      <c r="EHH487" s="79"/>
      <c r="EHI487" s="79"/>
      <c r="EHJ487" s="79"/>
      <c r="EHK487" s="79"/>
      <c r="EHL487" s="79"/>
      <c r="EHM487" s="79"/>
      <c r="EHN487" s="79"/>
      <c r="EHO487" s="79"/>
      <c r="EHP487" s="79"/>
      <c r="EHQ487" s="79"/>
      <c r="EHR487" s="79"/>
      <c r="EHS487" s="79"/>
      <c r="EHT487" s="79"/>
      <c r="EHU487" s="79"/>
      <c r="EHV487" s="79"/>
      <c r="EHW487" s="79"/>
      <c r="EHX487" s="79"/>
      <c r="EHY487" s="79"/>
      <c r="EHZ487" s="79"/>
      <c r="EIA487" s="79"/>
      <c r="EIB487" s="79"/>
      <c r="EIC487" s="79"/>
      <c r="EID487" s="79"/>
      <c r="EIE487" s="79"/>
      <c r="EIF487" s="79"/>
      <c r="EIG487" s="79"/>
      <c r="EIH487" s="79"/>
      <c r="EII487" s="79"/>
      <c r="EIJ487" s="79"/>
      <c r="EIK487" s="79"/>
      <c r="EIL487" s="79"/>
      <c r="EIM487" s="79"/>
      <c r="EIN487" s="79"/>
      <c r="EIO487" s="79"/>
      <c r="EIP487" s="79"/>
      <c r="EIQ487" s="79"/>
      <c r="EIR487" s="79"/>
      <c r="EIS487" s="79"/>
      <c r="EIT487" s="79"/>
      <c r="EIU487" s="79"/>
      <c r="EIV487" s="79"/>
      <c r="EIW487" s="79"/>
      <c r="EIX487" s="79"/>
      <c r="EIY487" s="79"/>
      <c r="EIZ487" s="79"/>
      <c r="EJA487" s="79"/>
      <c r="EJB487" s="79"/>
      <c r="EJC487" s="79"/>
      <c r="EJD487" s="79"/>
      <c r="EJE487" s="79"/>
      <c r="EJF487" s="79"/>
      <c r="EJG487" s="79"/>
      <c r="EJH487" s="79"/>
      <c r="EJI487" s="79"/>
      <c r="EJJ487" s="79"/>
      <c r="EJK487" s="79"/>
      <c r="EJL487" s="79"/>
      <c r="EJM487" s="79"/>
      <c r="EJN487" s="79"/>
      <c r="EJO487" s="79"/>
      <c r="EJP487" s="79"/>
      <c r="EJQ487" s="79"/>
      <c r="EJR487" s="79"/>
      <c r="EJS487" s="79"/>
      <c r="EJT487" s="79"/>
      <c r="EJU487" s="79"/>
      <c r="EJV487" s="79"/>
      <c r="EJW487" s="79"/>
      <c r="EJX487" s="79"/>
      <c r="EJY487" s="79"/>
      <c r="EJZ487" s="79"/>
      <c r="EKA487" s="79"/>
      <c r="EKB487" s="79"/>
      <c r="EKC487" s="79"/>
      <c r="EKD487" s="79"/>
      <c r="EKE487" s="79"/>
      <c r="EKF487" s="79"/>
      <c r="EKG487" s="79"/>
      <c r="EKH487" s="79"/>
      <c r="EKI487" s="79"/>
      <c r="EKJ487" s="79"/>
      <c r="EKK487" s="79"/>
      <c r="EKL487" s="79"/>
      <c r="EKM487" s="79"/>
      <c r="EKN487" s="79"/>
      <c r="EKO487" s="79"/>
      <c r="EKP487" s="79"/>
      <c r="EKQ487" s="79"/>
      <c r="EKR487" s="79"/>
      <c r="EKS487" s="79"/>
      <c r="EKT487" s="79"/>
      <c r="EKU487" s="79"/>
      <c r="EKV487" s="79"/>
      <c r="EKW487" s="79"/>
      <c r="EKX487" s="79"/>
      <c r="EKY487" s="79"/>
      <c r="EKZ487" s="79"/>
      <c r="ELA487" s="79"/>
      <c r="ELB487" s="79"/>
      <c r="ELC487" s="79"/>
      <c r="ELD487" s="79"/>
      <c r="ELE487" s="79"/>
      <c r="ELF487" s="79"/>
      <c r="ELG487" s="79"/>
      <c r="ELH487" s="79"/>
      <c r="ELI487" s="79"/>
      <c r="ELJ487" s="79"/>
      <c r="ELK487" s="79"/>
      <c r="ELL487" s="79"/>
      <c r="ELM487" s="79"/>
      <c r="ELN487" s="79"/>
      <c r="ELO487" s="79"/>
      <c r="ELP487" s="79"/>
      <c r="ELQ487" s="79"/>
      <c r="ELR487" s="79"/>
      <c r="ELS487" s="79"/>
      <c r="ELT487" s="79"/>
      <c r="ELU487" s="79"/>
      <c r="ELV487" s="79"/>
      <c r="ELW487" s="79"/>
      <c r="ELX487" s="79"/>
      <c r="ELY487" s="79"/>
      <c r="ELZ487" s="79"/>
      <c r="EMA487" s="79"/>
      <c r="EMB487" s="79"/>
      <c r="EMC487" s="79"/>
      <c r="EMD487" s="79"/>
      <c r="EME487" s="79"/>
      <c r="EMF487" s="79"/>
      <c r="EMG487" s="79"/>
      <c r="EMH487" s="79"/>
      <c r="EMI487" s="79"/>
      <c r="EMJ487" s="79"/>
      <c r="EMK487" s="79"/>
      <c r="EML487" s="79"/>
      <c r="EMM487" s="79"/>
      <c r="EMN487" s="79"/>
      <c r="EMO487" s="79"/>
      <c r="EMP487" s="79"/>
      <c r="EMQ487" s="79"/>
      <c r="EMR487" s="79"/>
      <c r="EMS487" s="79"/>
      <c r="EMT487" s="79"/>
      <c r="EMU487" s="79"/>
      <c r="EMV487" s="79"/>
      <c r="EMW487" s="79"/>
      <c r="EMX487" s="79"/>
      <c r="EMY487" s="79"/>
      <c r="EMZ487" s="79"/>
      <c r="ENA487" s="79"/>
      <c r="ENB487" s="79"/>
      <c r="ENC487" s="79"/>
      <c r="END487" s="79"/>
      <c r="ENE487" s="79"/>
      <c r="ENF487" s="79"/>
      <c r="ENG487" s="79"/>
      <c r="ENH487" s="79"/>
      <c r="ENI487" s="79"/>
      <c r="ENJ487" s="79"/>
      <c r="ENK487" s="79"/>
      <c r="ENL487" s="79"/>
      <c r="ENM487" s="79"/>
      <c r="ENN487" s="79"/>
      <c r="ENO487" s="79"/>
      <c r="ENP487" s="79"/>
      <c r="ENQ487" s="79"/>
      <c r="ENR487" s="79"/>
      <c r="ENS487" s="79"/>
      <c r="ENT487" s="79"/>
      <c r="ENU487" s="79"/>
      <c r="ENV487" s="79"/>
      <c r="ENW487" s="79"/>
      <c r="ENX487" s="79"/>
      <c r="ENY487" s="79"/>
      <c r="ENZ487" s="79"/>
      <c r="EOA487" s="79"/>
      <c r="EOB487" s="79"/>
      <c r="EOC487" s="79"/>
      <c r="EOD487" s="79"/>
      <c r="EOE487" s="79"/>
      <c r="EOF487" s="79"/>
      <c r="EOG487" s="79"/>
      <c r="EOH487" s="79"/>
      <c r="EOI487" s="79"/>
      <c r="EOJ487" s="79"/>
      <c r="EOK487" s="79"/>
      <c r="EOL487" s="79"/>
      <c r="EOM487" s="79"/>
      <c r="EON487" s="79"/>
      <c r="EOO487" s="79"/>
      <c r="EOP487" s="79"/>
      <c r="EOQ487" s="79"/>
      <c r="EOR487" s="79"/>
      <c r="EOS487" s="79"/>
      <c r="EOT487" s="79"/>
      <c r="EOU487" s="79"/>
      <c r="EOV487" s="79"/>
      <c r="EOW487" s="79"/>
      <c r="EOX487" s="79"/>
      <c r="EOY487" s="79"/>
      <c r="EOZ487" s="79"/>
      <c r="EPA487" s="79"/>
      <c r="EPB487" s="79"/>
      <c r="EPC487" s="79"/>
      <c r="EPD487" s="79"/>
      <c r="EPE487" s="79"/>
      <c r="EPF487" s="79"/>
      <c r="EPG487" s="79"/>
      <c r="EPH487" s="79"/>
      <c r="EPI487" s="79"/>
      <c r="EPJ487" s="79"/>
      <c r="EPK487" s="79"/>
      <c r="EPL487" s="79"/>
      <c r="EPM487" s="79"/>
      <c r="EPN487" s="79"/>
      <c r="EPO487" s="79"/>
      <c r="EPP487" s="79"/>
      <c r="EPQ487" s="79"/>
      <c r="EPR487" s="79"/>
      <c r="EPS487" s="79"/>
      <c r="EPT487" s="79"/>
      <c r="EPU487" s="79"/>
      <c r="EPV487" s="79"/>
      <c r="EPW487" s="79"/>
      <c r="EPX487" s="79"/>
      <c r="EPY487" s="79"/>
      <c r="EPZ487" s="79"/>
      <c r="EQA487" s="79"/>
      <c r="EQB487" s="79"/>
      <c r="EQC487" s="79"/>
      <c r="EQD487" s="79"/>
      <c r="EQE487" s="79"/>
      <c r="EQF487" s="79"/>
      <c r="EQG487" s="79"/>
      <c r="EQH487" s="79"/>
      <c r="EQI487" s="79"/>
      <c r="EQJ487" s="79"/>
      <c r="EQK487" s="79"/>
      <c r="EQL487" s="79"/>
      <c r="EQM487" s="79"/>
      <c r="EQN487" s="79"/>
      <c r="EQO487" s="79"/>
      <c r="EQP487" s="79"/>
      <c r="EQQ487" s="79"/>
      <c r="EQR487" s="79"/>
      <c r="EQS487" s="79"/>
      <c r="EQT487" s="79"/>
      <c r="EQU487" s="79"/>
      <c r="EQV487" s="79"/>
      <c r="EQW487" s="79"/>
      <c r="EQX487" s="79"/>
      <c r="EQY487" s="79"/>
      <c r="EQZ487" s="79"/>
      <c r="ERA487" s="79"/>
      <c r="ERB487" s="79"/>
      <c r="ERC487" s="79"/>
      <c r="ERD487" s="79"/>
      <c r="ERE487" s="79"/>
      <c r="ERF487" s="79"/>
      <c r="ERG487" s="79"/>
      <c r="ERH487" s="79"/>
      <c r="ERI487" s="79"/>
      <c r="ERJ487" s="79"/>
      <c r="ERK487" s="79"/>
      <c r="ERL487" s="79"/>
      <c r="ERM487" s="79"/>
      <c r="ERN487" s="79"/>
      <c r="ERO487" s="79"/>
      <c r="ERP487" s="79"/>
      <c r="ERQ487" s="79"/>
      <c r="ERR487" s="79"/>
      <c r="ERS487" s="79"/>
      <c r="ERT487" s="79"/>
      <c r="ERU487" s="79"/>
      <c r="ERV487" s="79"/>
      <c r="ERW487" s="79"/>
      <c r="ERX487" s="79"/>
      <c r="ERY487" s="79"/>
      <c r="ERZ487" s="79"/>
      <c r="ESA487" s="79"/>
      <c r="ESB487" s="79"/>
      <c r="ESC487" s="79"/>
      <c r="ESD487" s="79"/>
      <c r="ESE487" s="79"/>
      <c r="ESF487" s="79"/>
      <c r="ESG487" s="79"/>
      <c r="ESH487" s="79"/>
      <c r="ESI487" s="79"/>
      <c r="ESJ487" s="79"/>
      <c r="ESK487" s="79"/>
      <c r="ESL487" s="79"/>
      <c r="ESM487" s="79"/>
      <c r="ESN487" s="79"/>
      <c r="ESO487" s="79"/>
      <c r="ESP487" s="79"/>
      <c r="ESQ487" s="79"/>
      <c r="ESR487" s="79"/>
      <c r="ESS487" s="79"/>
      <c r="EST487" s="79"/>
      <c r="ESU487" s="79"/>
      <c r="ESV487" s="79"/>
      <c r="ESW487" s="79"/>
      <c r="ESX487" s="79"/>
      <c r="ESY487" s="79"/>
      <c r="ESZ487" s="79"/>
      <c r="ETA487" s="79"/>
      <c r="ETB487" s="79"/>
      <c r="ETC487" s="79"/>
      <c r="ETD487" s="79"/>
      <c r="ETE487" s="79"/>
      <c r="ETF487" s="79"/>
      <c r="ETG487" s="79"/>
      <c r="ETH487" s="79"/>
      <c r="ETI487" s="79"/>
      <c r="ETJ487" s="79"/>
      <c r="ETK487" s="79"/>
      <c r="ETL487" s="79"/>
      <c r="ETM487" s="79"/>
      <c r="ETN487" s="79"/>
      <c r="ETO487" s="79"/>
      <c r="ETP487" s="79"/>
      <c r="ETQ487" s="79"/>
      <c r="ETR487" s="79"/>
      <c r="ETS487" s="79"/>
      <c r="ETT487" s="79"/>
      <c r="ETU487" s="79"/>
      <c r="ETV487" s="79"/>
      <c r="ETW487" s="79"/>
      <c r="ETX487" s="79"/>
      <c r="ETY487" s="79"/>
      <c r="ETZ487" s="79"/>
      <c r="EUA487" s="79"/>
      <c r="EUB487" s="79"/>
      <c r="EUC487" s="79"/>
      <c r="EUD487" s="79"/>
      <c r="EUE487" s="79"/>
      <c r="EUF487" s="79"/>
      <c r="EUG487" s="79"/>
      <c r="EUH487" s="79"/>
      <c r="EUI487" s="79"/>
      <c r="EUJ487" s="79"/>
      <c r="EUK487" s="79"/>
      <c r="EUL487" s="79"/>
      <c r="EUM487" s="79"/>
      <c r="EUN487" s="79"/>
      <c r="EUO487" s="79"/>
      <c r="EUP487" s="79"/>
      <c r="EUQ487" s="79"/>
      <c r="EUR487" s="79"/>
      <c r="EUS487" s="79"/>
      <c r="EUT487" s="79"/>
      <c r="EUU487" s="79"/>
      <c r="EUV487" s="79"/>
      <c r="EUW487" s="79"/>
      <c r="EUX487" s="79"/>
      <c r="EUY487" s="79"/>
      <c r="EUZ487" s="79"/>
      <c r="EVA487" s="79"/>
      <c r="EVB487" s="79"/>
      <c r="EVC487" s="79"/>
      <c r="EVD487" s="79"/>
      <c r="EVE487" s="79"/>
      <c r="EVF487" s="79"/>
      <c r="EVG487" s="79"/>
      <c r="EVH487" s="79"/>
      <c r="EVI487" s="79"/>
      <c r="EVJ487" s="79"/>
      <c r="EVK487" s="79"/>
      <c r="EVL487" s="79"/>
      <c r="EVM487" s="79"/>
      <c r="EVN487" s="79"/>
      <c r="EVO487" s="79"/>
      <c r="EVP487" s="79"/>
      <c r="EVQ487" s="79"/>
      <c r="EVR487" s="79"/>
      <c r="EVS487" s="79"/>
      <c r="EVT487" s="79"/>
      <c r="EVU487" s="79"/>
      <c r="EVV487" s="79"/>
      <c r="EVW487" s="79"/>
      <c r="EVX487" s="79"/>
      <c r="EVY487" s="79"/>
      <c r="EVZ487" s="79"/>
      <c r="EWA487" s="79"/>
      <c r="EWB487" s="79"/>
      <c r="EWC487" s="79"/>
      <c r="EWD487" s="79"/>
      <c r="EWE487" s="79"/>
      <c r="EWF487" s="79"/>
      <c r="EWG487" s="79"/>
      <c r="EWH487" s="79"/>
      <c r="EWI487" s="79"/>
      <c r="EWJ487" s="79"/>
      <c r="EWK487" s="79"/>
      <c r="EWL487" s="79"/>
      <c r="EWM487" s="79"/>
      <c r="EWN487" s="79"/>
      <c r="EWO487" s="79"/>
      <c r="EWP487" s="79"/>
      <c r="EWQ487" s="79"/>
      <c r="EWR487" s="79"/>
      <c r="EWS487" s="79"/>
      <c r="EWT487" s="79"/>
      <c r="EWU487" s="79"/>
      <c r="EWV487" s="79"/>
      <c r="EWW487" s="79"/>
      <c r="EWX487" s="79"/>
      <c r="EWY487" s="79"/>
      <c r="EWZ487" s="79"/>
      <c r="EXA487" s="79"/>
      <c r="EXB487" s="79"/>
      <c r="EXC487" s="79"/>
      <c r="EXD487" s="79"/>
      <c r="EXE487" s="79"/>
      <c r="EXF487" s="79"/>
      <c r="EXG487" s="79"/>
      <c r="EXH487" s="79"/>
      <c r="EXI487" s="79"/>
      <c r="EXJ487" s="79"/>
      <c r="EXK487" s="79"/>
      <c r="EXL487" s="79"/>
      <c r="EXM487" s="79"/>
      <c r="EXN487" s="79"/>
      <c r="EXO487" s="79"/>
      <c r="EXP487" s="79"/>
      <c r="EXQ487" s="79"/>
      <c r="EXR487" s="79"/>
      <c r="EXS487" s="79"/>
      <c r="EXT487" s="79"/>
      <c r="EXU487" s="79"/>
      <c r="EXV487" s="79"/>
      <c r="EXW487" s="79"/>
      <c r="EXX487" s="79"/>
      <c r="EXY487" s="79"/>
      <c r="EXZ487" s="79"/>
      <c r="EYA487" s="79"/>
      <c r="EYB487" s="79"/>
      <c r="EYC487" s="79"/>
      <c r="EYD487" s="79"/>
      <c r="EYE487" s="79"/>
      <c r="EYF487" s="79"/>
      <c r="EYG487" s="79"/>
      <c r="EYH487" s="79"/>
      <c r="EYI487" s="79"/>
      <c r="EYJ487" s="79"/>
      <c r="EYK487" s="79"/>
      <c r="EYL487" s="79"/>
      <c r="EYM487" s="79"/>
      <c r="EYN487" s="79"/>
      <c r="EYO487" s="79"/>
      <c r="EYP487" s="79"/>
      <c r="EYQ487" s="79"/>
      <c r="EYR487" s="79"/>
      <c r="EYS487" s="79"/>
      <c r="EYT487" s="79"/>
      <c r="EYU487" s="79"/>
      <c r="EYV487" s="79"/>
      <c r="EYW487" s="79"/>
      <c r="EYX487" s="79"/>
      <c r="EYY487" s="79"/>
      <c r="EYZ487" s="79"/>
      <c r="EZA487" s="79"/>
      <c r="EZB487" s="79"/>
      <c r="EZC487" s="79"/>
      <c r="EZD487" s="79"/>
      <c r="EZE487" s="79"/>
      <c r="EZF487" s="79"/>
      <c r="EZG487" s="79"/>
      <c r="EZH487" s="79"/>
      <c r="EZI487" s="79"/>
      <c r="EZJ487" s="79"/>
      <c r="EZK487" s="79"/>
      <c r="EZL487" s="79"/>
      <c r="EZM487" s="79"/>
      <c r="EZN487" s="79"/>
      <c r="EZO487" s="79"/>
      <c r="EZP487" s="79"/>
      <c r="EZQ487" s="79"/>
      <c r="EZR487" s="79"/>
      <c r="EZS487" s="79"/>
      <c r="EZT487" s="79"/>
      <c r="EZU487" s="79"/>
      <c r="EZV487" s="79"/>
      <c r="EZW487" s="79"/>
      <c r="EZX487" s="79"/>
      <c r="EZY487" s="79"/>
      <c r="EZZ487" s="79"/>
      <c r="FAA487" s="79"/>
      <c r="FAB487" s="79"/>
      <c r="FAC487" s="79"/>
      <c r="FAD487" s="79"/>
      <c r="FAE487" s="79"/>
      <c r="FAF487" s="79"/>
      <c r="FAG487" s="79"/>
      <c r="FAH487" s="79"/>
      <c r="FAI487" s="79"/>
      <c r="FAJ487" s="79"/>
      <c r="FAK487" s="79"/>
      <c r="FAL487" s="79"/>
      <c r="FAM487" s="79"/>
      <c r="FAN487" s="79"/>
      <c r="FAO487" s="79"/>
      <c r="FAP487" s="79"/>
      <c r="FAQ487" s="79"/>
      <c r="FAR487" s="79"/>
      <c r="FAS487" s="79"/>
      <c r="FAT487" s="79"/>
      <c r="FAU487" s="79"/>
      <c r="FAV487" s="79"/>
      <c r="FAW487" s="79"/>
      <c r="FAX487" s="79"/>
      <c r="FAY487" s="79"/>
      <c r="FAZ487" s="79"/>
      <c r="FBA487" s="79"/>
      <c r="FBB487" s="79"/>
      <c r="FBC487" s="79"/>
      <c r="FBD487" s="79"/>
      <c r="FBE487" s="79"/>
      <c r="FBF487" s="79"/>
      <c r="FBG487" s="79"/>
      <c r="FBH487" s="79"/>
      <c r="FBI487" s="79"/>
      <c r="FBJ487" s="79"/>
      <c r="FBK487" s="79"/>
      <c r="FBL487" s="79"/>
      <c r="FBM487" s="79"/>
      <c r="FBN487" s="79"/>
      <c r="FBO487" s="79"/>
      <c r="FBP487" s="79"/>
      <c r="FBQ487" s="79"/>
      <c r="FBR487" s="79"/>
      <c r="FBS487" s="79"/>
      <c r="FBT487" s="79"/>
      <c r="FBU487" s="79"/>
      <c r="FBV487" s="79"/>
      <c r="FBW487" s="79"/>
      <c r="FBX487" s="79"/>
      <c r="FBY487" s="79"/>
      <c r="FBZ487" s="79"/>
      <c r="FCA487" s="79"/>
      <c r="FCB487" s="79"/>
      <c r="FCC487" s="79"/>
      <c r="FCD487" s="79"/>
      <c r="FCE487" s="79"/>
      <c r="FCF487" s="79"/>
      <c r="FCG487" s="79"/>
      <c r="FCH487" s="79"/>
      <c r="FCI487" s="79"/>
      <c r="FCJ487" s="79"/>
      <c r="FCK487" s="79"/>
      <c r="FCL487" s="79"/>
      <c r="FCM487" s="79"/>
      <c r="FCN487" s="79"/>
      <c r="FCO487" s="79"/>
      <c r="FCP487" s="79"/>
      <c r="FCQ487" s="79"/>
      <c r="FCR487" s="79"/>
      <c r="FCS487" s="79"/>
      <c r="FCT487" s="79"/>
      <c r="FCU487" s="79"/>
      <c r="FCV487" s="79"/>
      <c r="FCW487" s="79"/>
      <c r="FCX487" s="79"/>
      <c r="FCY487" s="79"/>
      <c r="FCZ487" s="79"/>
      <c r="FDA487" s="79"/>
      <c r="FDB487" s="79"/>
      <c r="FDC487" s="79"/>
      <c r="FDD487" s="79"/>
      <c r="FDE487" s="79"/>
      <c r="FDF487" s="79"/>
      <c r="FDG487" s="79"/>
      <c r="FDH487" s="79"/>
      <c r="FDI487" s="79"/>
      <c r="FDJ487" s="79"/>
      <c r="FDK487" s="79"/>
      <c r="FDL487" s="79"/>
      <c r="FDM487" s="79"/>
      <c r="FDN487" s="79"/>
      <c r="FDO487" s="79"/>
      <c r="FDP487" s="79"/>
      <c r="FDQ487" s="79"/>
      <c r="FDR487" s="79"/>
      <c r="FDS487" s="79"/>
      <c r="FDT487" s="79"/>
      <c r="FDU487" s="79"/>
      <c r="FDV487" s="79"/>
      <c r="FDW487" s="79"/>
      <c r="FDX487" s="79"/>
      <c r="FDY487" s="79"/>
      <c r="FDZ487" s="79"/>
      <c r="FEA487" s="79"/>
      <c r="FEB487" s="79"/>
      <c r="FEC487" s="79"/>
      <c r="FED487" s="79"/>
      <c r="FEE487" s="79"/>
      <c r="FEF487" s="79"/>
      <c r="FEG487" s="79"/>
      <c r="FEH487" s="79"/>
      <c r="FEI487" s="79"/>
      <c r="FEJ487" s="79"/>
      <c r="FEK487" s="79"/>
      <c r="FEL487" s="79"/>
      <c r="FEM487" s="79"/>
      <c r="FEN487" s="79"/>
      <c r="FEO487" s="79"/>
      <c r="FEP487" s="79"/>
      <c r="FEQ487" s="79"/>
      <c r="FER487" s="79"/>
      <c r="FES487" s="79"/>
      <c r="FET487" s="79"/>
      <c r="FEU487" s="79"/>
      <c r="FEV487" s="79"/>
      <c r="FEW487" s="79"/>
      <c r="FEX487" s="79"/>
      <c r="FEY487" s="79"/>
      <c r="FEZ487" s="79"/>
      <c r="FFA487" s="79"/>
      <c r="FFB487" s="79"/>
      <c r="FFC487" s="79"/>
      <c r="FFD487" s="79"/>
      <c r="FFE487" s="79"/>
      <c r="FFF487" s="79"/>
      <c r="FFG487" s="79"/>
      <c r="FFH487" s="79"/>
      <c r="FFI487" s="79"/>
      <c r="FFJ487" s="79"/>
      <c r="FFK487" s="79"/>
      <c r="FFL487" s="79"/>
      <c r="FFM487" s="79"/>
      <c r="FFN487" s="79"/>
      <c r="FFO487" s="79"/>
      <c r="FFP487" s="79"/>
      <c r="FFQ487" s="79"/>
      <c r="FFR487" s="79"/>
      <c r="FFS487" s="79"/>
      <c r="FFT487" s="79"/>
      <c r="FFU487" s="79"/>
      <c r="FFV487" s="79"/>
      <c r="FFW487" s="79"/>
      <c r="FFX487" s="79"/>
      <c r="FFY487" s="79"/>
      <c r="FFZ487" s="79"/>
      <c r="FGA487" s="79"/>
      <c r="FGB487" s="79"/>
      <c r="FGC487" s="79"/>
      <c r="FGD487" s="79"/>
      <c r="FGE487" s="79"/>
      <c r="FGF487" s="79"/>
      <c r="FGG487" s="79"/>
      <c r="FGH487" s="79"/>
      <c r="FGI487" s="79"/>
      <c r="FGJ487" s="79"/>
      <c r="FGK487" s="79"/>
      <c r="FGL487" s="79"/>
      <c r="FGM487" s="79"/>
      <c r="FGN487" s="79"/>
      <c r="FGO487" s="79"/>
      <c r="FGP487" s="79"/>
      <c r="FGQ487" s="79"/>
      <c r="FGR487" s="79"/>
      <c r="FGS487" s="79"/>
      <c r="FGT487" s="79"/>
      <c r="FGU487" s="79"/>
      <c r="FGV487" s="79"/>
      <c r="FGW487" s="79"/>
      <c r="FGX487" s="79"/>
      <c r="FGY487" s="79"/>
      <c r="FGZ487" s="79"/>
      <c r="FHA487" s="79"/>
      <c r="FHB487" s="79"/>
      <c r="FHC487" s="79"/>
      <c r="FHD487" s="79"/>
      <c r="FHE487" s="79"/>
      <c r="FHF487" s="79"/>
      <c r="FHG487" s="79"/>
      <c r="FHH487" s="79"/>
      <c r="FHI487" s="79"/>
      <c r="FHJ487" s="79"/>
      <c r="FHK487" s="79"/>
      <c r="FHL487" s="79"/>
      <c r="FHM487" s="79"/>
      <c r="FHN487" s="79"/>
      <c r="FHO487" s="79"/>
      <c r="FHP487" s="79"/>
      <c r="FHQ487" s="79"/>
      <c r="FHR487" s="79"/>
      <c r="FHS487" s="79"/>
      <c r="FHT487" s="79"/>
      <c r="FHU487" s="79"/>
      <c r="FHV487" s="79"/>
      <c r="FHW487" s="79"/>
      <c r="FHX487" s="79"/>
      <c r="FHY487" s="79"/>
      <c r="FHZ487" s="79"/>
      <c r="FIA487" s="79"/>
      <c r="FIB487" s="79"/>
      <c r="FIC487" s="79"/>
      <c r="FID487" s="79"/>
      <c r="FIE487" s="79"/>
      <c r="FIF487" s="79"/>
      <c r="FIG487" s="79"/>
      <c r="FIH487" s="79"/>
      <c r="FII487" s="79"/>
      <c r="FIJ487" s="79"/>
      <c r="FIK487" s="79"/>
      <c r="FIL487" s="79"/>
      <c r="FIM487" s="79"/>
      <c r="FIN487" s="79"/>
      <c r="FIO487" s="79"/>
      <c r="FIP487" s="79"/>
      <c r="FIQ487" s="79"/>
      <c r="FIR487" s="79"/>
      <c r="FIS487" s="79"/>
      <c r="FIT487" s="79"/>
      <c r="FIU487" s="79"/>
      <c r="FIV487" s="79"/>
      <c r="FIW487" s="79"/>
      <c r="FIX487" s="79"/>
      <c r="FIY487" s="79"/>
      <c r="FIZ487" s="79"/>
      <c r="FJA487" s="79"/>
      <c r="FJB487" s="79"/>
      <c r="FJC487" s="79"/>
      <c r="FJD487" s="79"/>
      <c r="FJE487" s="79"/>
      <c r="FJF487" s="79"/>
      <c r="FJG487" s="79"/>
      <c r="FJH487" s="79"/>
      <c r="FJI487" s="79"/>
      <c r="FJJ487" s="79"/>
      <c r="FJK487" s="79"/>
      <c r="FJL487" s="79"/>
      <c r="FJM487" s="79"/>
      <c r="FJN487" s="79"/>
      <c r="FJO487" s="79"/>
      <c r="FJP487" s="79"/>
      <c r="FJQ487" s="79"/>
      <c r="FJR487" s="79"/>
      <c r="FJS487" s="79"/>
      <c r="FJT487" s="79"/>
      <c r="FJU487" s="79"/>
      <c r="FJV487" s="79"/>
      <c r="FJW487" s="79"/>
      <c r="FJX487" s="79"/>
      <c r="FJY487" s="79"/>
      <c r="FJZ487" s="79"/>
      <c r="FKA487" s="79"/>
      <c r="FKB487" s="79"/>
      <c r="FKC487" s="79"/>
      <c r="FKD487" s="79"/>
      <c r="FKE487" s="79"/>
      <c r="FKF487" s="79"/>
      <c r="FKG487" s="79"/>
      <c r="FKH487" s="79"/>
      <c r="FKI487" s="79"/>
      <c r="FKJ487" s="79"/>
      <c r="FKK487" s="79"/>
      <c r="FKL487" s="79"/>
      <c r="FKM487" s="79"/>
      <c r="FKN487" s="79"/>
      <c r="FKO487" s="79"/>
      <c r="FKP487" s="79"/>
      <c r="FKQ487" s="79"/>
      <c r="FKR487" s="79"/>
      <c r="FKS487" s="79"/>
      <c r="FKT487" s="79"/>
      <c r="FKU487" s="79"/>
      <c r="FKV487" s="79"/>
      <c r="FKW487" s="79"/>
      <c r="FKX487" s="79"/>
      <c r="FKY487" s="79"/>
      <c r="FKZ487" s="79"/>
      <c r="FLA487" s="79"/>
      <c r="FLB487" s="79"/>
      <c r="FLC487" s="79"/>
      <c r="FLD487" s="79"/>
      <c r="FLE487" s="79"/>
      <c r="FLF487" s="79"/>
      <c r="FLG487" s="79"/>
      <c r="FLH487" s="79"/>
      <c r="FLI487" s="79"/>
      <c r="FLJ487" s="79"/>
      <c r="FLK487" s="79"/>
      <c r="FLL487" s="79"/>
      <c r="FLM487" s="79"/>
      <c r="FLN487" s="79"/>
      <c r="FLO487" s="79"/>
      <c r="FLP487" s="79"/>
      <c r="FLQ487" s="79"/>
      <c r="FLR487" s="79"/>
      <c r="FLS487" s="79"/>
      <c r="FLT487" s="79"/>
      <c r="FLU487" s="79"/>
      <c r="FLV487" s="79"/>
      <c r="FLW487" s="79"/>
      <c r="FLX487" s="79"/>
      <c r="FLY487" s="79"/>
      <c r="FLZ487" s="79"/>
      <c r="FMA487" s="79"/>
      <c r="FMB487" s="79"/>
      <c r="FMC487" s="79"/>
      <c r="FMD487" s="79"/>
      <c r="FME487" s="79"/>
      <c r="FMF487" s="79"/>
      <c r="FMG487" s="79"/>
      <c r="FMH487" s="79"/>
      <c r="FMI487" s="79"/>
      <c r="FMJ487" s="79"/>
      <c r="FMK487" s="79"/>
      <c r="FML487" s="79"/>
      <c r="FMM487" s="79"/>
      <c r="FMN487" s="79"/>
      <c r="FMO487" s="79"/>
      <c r="FMP487" s="79"/>
      <c r="FMQ487" s="79"/>
      <c r="FMR487" s="79"/>
      <c r="FMS487" s="79"/>
      <c r="FMT487" s="79"/>
      <c r="FMU487" s="79"/>
      <c r="FMV487" s="79"/>
      <c r="FMW487" s="79"/>
      <c r="FMX487" s="79"/>
      <c r="FMY487" s="79"/>
      <c r="FMZ487" s="79"/>
      <c r="FNA487" s="79"/>
      <c r="FNB487" s="79"/>
      <c r="FNC487" s="79"/>
      <c r="FND487" s="79"/>
      <c r="FNE487" s="79"/>
      <c r="FNF487" s="79"/>
      <c r="FNG487" s="79"/>
      <c r="FNH487" s="79"/>
      <c r="FNI487" s="79"/>
      <c r="FNJ487" s="79"/>
      <c r="FNK487" s="79"/>
      <c r="FNL487" s="79"/>
      <c r="FNM487" s="79"/>
      <c r="FNN487" s="79"/>
      <c r="FNO487" s="79"/>
      <c r="FNP487" s="79"/>
      <c r="FNQ487" s="79"/>
      <c r="FNR487" s="79"/>
      <c r="FNS487" s="79"/>
      <c r="FNT487" s="79"/>
      <c r="FNU487" s="79"/>
      <c r="FNV487" s="79"/>
      <c r="FNW487" s="79"/>
      <c r="FNX487" s="79"/>
      <c r="FNY487" s="79"/>
      <c r="FNZ487" s="79"/>
      <c r="FOA487" s="79"/>
      <c r="FOB487" s="79"/>
      <c r="FOC487" s="79"/>
      <c r="FOD487" s="79"/>
      <c r="FOE487" s="79"/>
      <c r="FOF487" s="79"/>
      <c r="FOG487" s="79"/>
      <c r="FOH487" s="79"/>
      <c r="FOI487" s="79"/>
      <c r="FOJ487" s="79"/>
      <c r="FOK487" s="79"/>
      <c r="FOL487" s="79"/>
      <c r="FOM487" s="79"/>
      <c r="FON487" s="79"/>
      <c r="FOO487" s="79"/>
      <c r="FOP487" s="79"/>
      <c r="FOQ487" s="79"/>
      <c r="FOR487" s="79"/>
      <c r="FOS487" s="79"/>
      <c r="FOT487" s="79"/>
      <c r="FOU487" s="79"/>
      <c r="FOV487" s="79"/>
      <c r="FOW487" s="79"/>
      <c r="FOX487" s="79"/>
      <c r="FOY487" s="79"/>
      <c r="FOZ487" s="79"/>
      <c r="FPA487" s="79"/>
      <c r="FPB487" s="79"/>
      <c r="FPC487" s="79"/>
      <c r="FPD487" s="79"/>
      <c r="FPE487" s="79"/>
      <c r="FPF487" s="79"/>
      <c r="FPG487" s="79"/>
      <c r="FPH487" s="79"/>
      <c r="FPI487" s="79"/>
      <c r="FPJ487" s="79"/>
      <c r="FPK487" s="79"/>
      <c r="FPL487" s="79"/>
      <c r="FPM487" s="79"/>
      <c r="FPN487" s="79"/>
      <c r="FPO487" s="79"/>
      <c r="FPP487" s="79"/>
      <c r="FPQ487" s="79"/>
      <c r="FPR487" s="79"/>
      <c r="FPS487" s="79"/>
      <c r="FPT487" s="79"/>
      <c r="FPU487" s="79"/>
      <c r="FPV487" s="79"/>
      <c r="FPW487" s="79"/>
      <c r="FPX487" s="79"/>
      <c r="FPY487" s="79"/>
      <c r="FPZ487" s="79"/>
      <c r="FQA487" s="79"/>
      <c r="FQB487" s="79"/>
      <c r="FQC487" s="79"/>
      <c r="FQD487" s="79"/>
      <c r="FQE487" s="79"/>
      <c r="FQF487" s="79"/>
      <c r="FQG487" s="79"/>
      <c r="FQH487" s="79"/>
      <c r="FQI487" s="79"/>
      <c r="FQJ487" s="79"/>
      <c r="FQK487" s="79"/>
      <c r="FQL487" s="79"/>
      <c r="FQM487" s="79"/>
      <c r="FQN487" s="79"/>
      <c r="FQO487" s="79"/>
      <c r="FQP487" s="79"/>
      <c r="FQQ487" s="79"/>
      <c r="FQR487" s="79"/>
      <c r="FQS487" s="79"/>
      <c r="FQT487" s="79"/>
      <c r="FQU487" s="79"/>
      <c r="FQV487" s="79"/>
      <c r="FQW487" s="79"/>
      <c r="FQX487" s="79"/>
      <c r="FQY487" s="79"/>
      <c r="FQZ487" s="79"/>
      <c r="FRA487" s="79"/>
      <c r="FRB487" s="79"/>
      <c r="FRC487" s="79"/>
      <c r="FRD487" s="79"/>
      <c r="FRE487" s="79"/>
      <c r="FRF487" s="79"/>
      <c r="FRG487" s="79"/>
      <c r="FRH487" s="79"/>
      <c r="FRI487" s="79"/>
      <c r="FRJ487" s="79"/>
      <c r="FRK487" s="79"/>
      <c r="FRL487" s="79"/>
      <c r="FRM487" s="79"/>
      <c r="FRN487" s="79"/>
      <c r="FRO487" s="79"/>
      <c r="FRP487" s="79"/>
      <c r="FRQ487" s="79"/>
      <c r="FRR487" s="79"/>
      <c r="FRS487" s="79"/>
      <c r="FRT487" s="79"/>
      <c r="FRU487" s="79"/>
      <c r="FRV487" s="79"/>
      <c r="FRW487" s="79"/>
      <c r="FRX487" s="79"/>
      <c r="FRY487" s="79"/>
      <c r="FRZ487" s="79"/>
      <c r="FSA487" s="79"/>
      <c r="FSB487" s="79"/>
      <c r="FSC487" s="79"/>
      <c r="FSD487" s="79"/>
      <c r="FSE487" s="79"/>
      <c r="FSF487" s="79"/>
      <c r="FSG487" s="79"/>
      <c r="FSH487" s="79"/>
      <c r="FSI487" s="79"/>
      <c r="FSJ487" s="79"/>
      <c r="FSK487" s="79"/>
      <c r="FSL487" s="79"/>
      <c r="FSM487" s="79"/>
      <c r="FSN487" s="79"/>
      <c r="FSO487" s="79"/>
      <c r="FSP487" s="79"/>
      <c r="FSQ487" s="79"/>
      <c r="FSR487" s="79"/>
      <c r="FSS487" s="79"/>
      <c r="FST487" s="79"/>
      <c r="FSU487" s="79"/>
      <c r="FSV487" s="79"/>
      <c r="FSW487" s="79"/>
      <c r="FSX487" s="79"/>
      <c r="FSY487" s="79"/>
      <c r="FSZ487" s="79"/>
      <c r="FTA487" s="79"/>
      <c r="FTB487" s="79"/>
      <c r="FTC487" s="79"/>
      <c r="FTD487" s="79"/>
      <c r="FTE487" s="79"/>
      <c r="FTF487" s="79"/>
      <c r="FTG487" s="79"/>
      <c r="FTH487" s="79"/>
      <c r="FTI487" s="79"/>
      <c r="FTJ487" s="79"/>
      <c r="FTK487" s="79"/>
      <c r="FTL487" s="79"/>
      <c r="FTM487" s="79"/>
      <c r="FTN487" s="79"/>
      <c r="FTO487" s="79"/>
      <c r="FTP487" s="79"/>
      <c r="FTQ487" s="79"/>
      <c r="FTR487" s="79"/>
      <c r="FTS487" s="79"/>
      <c r="FTT487" s="79"/>
      <c r="FTU487" s="79"/>
      <c r="FTV487" s="79"/>
      <c r="FTW487" s="79"/>
      <c r="FTX487" s="79"/>
      <c r="FTY487" s="79"/>
      <c r="FTZ487" s="79"/>
      <c r="FUA487" s="79"/>
      <c r="FUB487" s="79"/>
      <c r="FUC487" s="79"/>
      <c r="FUD487" s="79"/>
      <c r="FUE487" s="79"/>
      <c r="FUF487" s="79"/>
      <c r="FUG487" s="79"/>
      <c r="FUH487" s="79"/>
      <c r="FUI487" s="79"/>
      <c r="FUJ487" s="79"/>
      <c r="FUK487" s="79"/>
      <c r="FUL487" s="79"/>
      <c r="FUM487" s="79"/>
      <c r="FUN487" s="79"/>
      <c r="FUO487" s="79"/>
      <c r="FUP487" s="79"/>
      <c r="FUQ487" s="79"/>
      <c r="FUR487" s="79"/>
      <c r="FUS487" s="79"/>
      <c r="FUT487" s="79"/>
      <c r="FUU487" s="79"/>
      <c r="FUV487" s="79"/>
      <c r="FUW487" s="79"/>
      <c r="FUX487" s="79"/>
      <c r="FUY487" s="79"/>
      <c r="FUZ487" s="79"/>
      <c r="FVA487" s="79"/>
      <c r="FVB487" s="79"/>
      <c r="FVC487" s="79"/>
      <c r="FVD487" s="79"/>
      <c r="FVE487" s="79"/>
      <c r="FVF487" s="79"/>
      <c r="FVG487" s="79"/>
      <c r="FVH487" s="79"/>
      <c r="FVI487" s="79"/>
      <c r="FVJ487" s="79"/>
      <c r="FVK487" s="79"/>
      <c r="FVL487" s="79"/>
      <c r="FVM487" s="79"/>
      <c r="FVN487" s="79"/>
      <c r="FVO487" s="79"/>
      <c r="FVP487" s="79"/>
      <c r="FVQ487" s="79"/>
      <c r="FVR487" s="79"/>
      <c r="FVS487" s="79"/>
      <c r="FVT487" s="79"/>
      <c r="FVU487" s="79"/>
      <c r="FVV487" s="79"/>
      <c r="FVW487" s="79"/>
      <c r="FVX487" s="79"/>
      <c r="FVY487" s="79"/>
      <c r="FVZ487" s="79"/>
      <c r="FWA487" s="79"/>
      <c r="FWB487" s="79"/>
      <c r="FWC487" s="79"/>
      <c r="FWD487" s="79"/>
      <c r="FWE487" s="79"/>
      <c r="FWF487" s="79"/>
      <c r="FWG487" s="79"/>
      <c r="FWH487" s="79"/>
      <c r="FWI487" s="79"/>
      <c r="FWJ487" s="79"/>
      <c r="FWK487" s="79"/>
      <c r="FWL487" s="79"/>
      <c r="FWM487" s="79"/>
      <c r="FWN487" s="79"/>
      <c r="FWO487" s="79"/>
      <c r="FWP487" s="79"/>
      <c r="FWQ487" s="79"/>
      <c r="FWR487" s="79"/>
      <c r="FWS487" s="79"/>
      <c r="FWT487" s="79"/>
      <c r="FWU487" s="79"/>
      <c r="FWV487" s="79"/>
      <c r="FWW487" s="79"/>
      <c r="FWX487" s="79"/>
      <c r="FWY487" s="79"/>
      <c r="FWZ487" s="79"/>
      <c r="FXA487" s="79"/>
      <c r="FXB487" s="79"/>
      <c r="FXC487" s="79"/>
      <c r="FXD487" s="79"/>
      <c r="FXE487" s="79"/>
      <c r="FXF487" s="79"/>
      <c r="FXG487" s="79"/>
      <c r="FXH487" s="79"/>
      <c r="FXI487" s="79"/>
      <c r="FXJ487" s="79"/>
      <c r="FXK487" s="79"/>
      <c r="FXL487" s="79"/>
      <c r="FXM487" s="79"/>
      <c r="FXN487" s="79"/>
      <c r="FXO487" s="79"/>
      <c r="FXP487" s="79"/>
      <c r="FXQ487" s="79"/>
      <c r="FXR487" s="79"/>
      <c r="FXS487" s="79"/>
      <c r="FXT487" s="79"/>
      <c r="FXU487" s="79"/>
      <c r="FXV487" s="79"/>
      <c r="FXW487" s="79"/>
      <c r="FXX487" s="79"/>
      <c r="FXY487" s="79"/>
      <c r="FXZ487" s="79"/>
      <c r="FYA487" s="79"/>
      <c r="FYB487" s="79"/>
      <c r="FYC487" s="79"/>
      <c r="FYD487" s="79"/>
      <c r="FYE487" s="79"/>
      <c r="FYF487" s="79"/>
      <c r="FYG487" s="79"/>
      <c r="FYH487" s="79"/>
      <c r="FYI487" s="79"/>
      <c r="FYJ487" s="79"/>
      <c r="FYK487" s="79"/>
      <c r="FYL487" s="79"/>
      <c r="FYM487" s="79"/>
      <c r="FYN487" s="79"/>
      <c r="FYO487" s="79"/>
      <c r="FYP487" s="79"/>
      <c r="FYQ487" s="79"/>
      <c r="FYR487" s="79"/>
      <c r="FYS487" s="79"/>
      <c r="FYT487" s="79"/>
      <c r="FYU487" s="79"/>
      <c r="FYV487" s="79"/>
      <c r="FYW487" s="79"/>
      <c r="FYX487" s="79"/>
      <c r="FYY487" s="79"/>
      <c r="FYZ487" s="79"/>
      <c r="FZA487" s="79"/>
      <c r="FZB487" s="79"/>
      <c r="FZC487" s="79"/>
      <c r="FZD487" s="79"/>
      <c r="FZE487" s="79"/>
      <c r="FZF487" s="79"/>
      <c r="FZG487" s="79"/>
      <c r="FZH487" s="79"/>
      <c r="FZI487" s="79"/>
      <c r="FZJ487" s="79"/>
      <c r="FZK487" s="79"/>
      <c r="FZL487" s="79"/>
      <c r="FZM487" s="79"/>
      <c r="FZN487" s="79"/>
      <c r="FZO487" s="79"/>
      <c r="FZP487" s="79"/>
      <c r="FZQ487" s="79"/>
      <c r="FZR487" s="79"/>
      <c r="FZS487" s="79"/>
      <c r="FZT487" s="79"/>
      <c r="FZU487" s="79"/>
      <c r="FZV487" s="79"/>
      <c r="FZW487" s="79"/>
      <c r="FZX487" s="79"/>
      <c r="FZY487" s="79"/>
      <c r="FZZ487" s="79"/>
      <c r="GAA487" s="79"/>
      <c r="GAB487" s="79"/>
      <c r="GAC487" s="79"/>
      <c r="GAD487" s="79"/>
      <c r="GAE487" s="79"/>
      <c r="GAF487" s="79"/>
      <c r="GAG487" s="79"/>
      <c r="GAH487" s="79"/>
      <c r="GAI487" s="79"/>
      <c r="GAJ487" s="79"/>
      <c r="GAK487" s="79"/>
      <c r="GAL487" s="79"/>
      <c r="GAM487" s="79"/>
      <c r="GAN487" s="79"/>
      <c r="GAO487" s="79"/>
      <c r="GAP487" s="79"/>
      <c r="GAQ487" s="79"/>
      <c r="GAR487" s="79"/>
      <c r="GAS487" s="79"/>
      <c r="GAT487" s="79"/>
      <c r="GAU487" s="79"/>
      <c r="GAV487" s="79"/>
      <c r="GAW487" s="79"/>
      <c r="GAX487" s="79"/>
      <c r="GAY487" s="79"/>
      <c r="GAZ487" s="79"/>
      <c r="GBA487" s="79"/>
      <c r="GBB487" s="79"/>
      <c r="GBC487" s="79"/>
      <c r="GBD487" s="79"/>
      <c r="GBE487" s="79"/>
      <c r="GBF487" s="79"/>
      <c r="GBG487" s="79"/>
      <c r="GBH487" s="79"/>
      <c r="GBI487" s="79"/>
      <c r="GBJ487" s="79"/>
      <c r="GBK487" s="79"/>
      <c r="GBL487" s="79"/>
      <c r="GBM487" s="79"/>
      <c r="GBN487" s="79"/>
      <c r="GBO487" s="79"/>
      <c r="GBP487" s="79"/>
      <c r="GBQ487" s="79"/>
      <c r="GBR487" s="79"/>
      <c r="GBS487" s="79"/>
      <c r="GBT487" s="79"/>
      <c r="GBU487" s="79"/>
      <c r="GBV487" s="79"/>
      <c r="GBW487" s="79"/>
      <c r="GBX487" s="79"/>
      <c r="GBY487" s="79"/>
      <c r="GBZ487" s="79"/>
      <c r="GCA487" s="79"/>
      <c r="GCB487" s="79"/>
      <c r="GCC487" s="79"/>
      <c r="GCD487" s="79"/>
      <c r="GCE487" s="79"/>
      <c r="GCF487" s="79"/>
      <c r="GCG487" s="79"/>
      <c r="GCH487" s="79"/>
      <c r="GCI487" s="79"/>
      <c r="GCJ487" s="79"/>
      <c r="GCK487" s="79"/>
      <c r="GCL487" s="79"/>
      <c r="GCM487" s="79"/>
      <c r="GCN487" s="79"/>
      <c r="GCO487" s="79"/>
      <c r="GCP487" s="79"/>
      <c r="GCQ487" s="79"/>
      <c r="GCR487" s="79"/>
      <c r="GCS487" s="79"/>
      <c r="GCT487" s="79"/>
      <c r="GCU487" s="79"/>
      <c r="GCV487" s="79"/>
      <c r="GCW487" s="79"/>
      <c r="GCX487" s="79"/>
      <c r="GCY487" s="79"/>
      <c r="GCZ487" s="79"/>
      <c r="GDA487" s="79"/>
      <c r="GDB487" s="79"/>
      <c r="GDC487" s="79"/>
      <c r="GDD487" s="79"/>
      <c r="GDE487" s="79"/>
      <c r="GDF487" s="79"/>
      <c r="GDG487" s="79"/>
      <c r="GDH487" s="79"/>
      <c r="GDI487" s="79"/>
      <c r="GDJ487" s="79"/>
      <c r="GDK487" s="79"/>
      <c r="GDL487" s="79"/>
      <c r="GDM487" s="79"/>
      <c r="GDN487" s="79"/>
      <c r="GDO487" s="79"/>
      <c r="GDP487" s="79"/>
      <c r="GDQ487" s="79"/>
      <c r="GDR487" s="79"/>
      <c r="GDS487" s="79"/>
      <c r="GDT487" s="79"/>
      <c r="GDU487" s="79"/>
      <c r="GDV487" s="79"/>
      <c r="GDW487" s="79"/>
      <c r="GDX487" s="79"/>
      <c r="GDY487" s="79"/>
      <c r="GDZ487" s="79"/>
      <c r="GEA487" s="79"/>
      <c r="GEB487" s="79"/>
      <c r="GEC487" s="79"/>
      <c r="GED487" s="79"/>
      <c r="GEE487" s="79"/>
      <c r="GEF487" s="79"/>
      <c r="GEG487" s="79"/>
      <c r="GEH487" s="79"/>
      <c r="GEI487" s="79"/>
      <c r="GEJ487" s="79"/>
      <c r="GEK487" s="79"/>
      <c r="GEL487" s="79"/>
      <c r="GEM487" s="79"/>
      <c r="GEN487" s="79"/>
      <c r="GEO487" s="79"/>
      <c r="GEP487" s="79"/>
      <c r="GEQ487" s="79"/>
      <c r="GER487" s="79"/>
      <c r="GES487" s="79"/>
      <c r="GET487" s="79"/>
      <c r="GEU487" s="79"/>
      <c r="GEV487" s="79"/>
      <c r="GEW487" s="79"/>
      <c r="GEX487" s="79"/>
      <c r="GEY487" s="79"/>
      <c r="GEZ487" s="79"/>
      <c r="GFA487" s="79"/>
      <c r="GFB487" s="79"/>
      <c r="GFC487" s="79"/>
      <c r="GFD487" s="79"/>
      <c r="GFE487" s="79"/>
      <c r="GFF487" s="79"/>
      <c r="GFG487" s="79"/>
      <c r="GFH487" s="79"/>
      <c r="GFI487" s="79"/>
      <c r="GFJ487" s="79"/>
      <c r="GFK487" s="79"/>
      <c r="GFL487" s="79"/>
      <c r="GFM487" s="79"/>
      <c r="GFN487" s="79"/>
      <c r="GFO487" s="79"/>
      <c r="GFP487" s="79"/>
      <c r="GFQ487" s="79"/>
      <c r="GFR487" s="79"/>
      <c r="GFS487" s="79"/>
      <c r="GFT487" s="79"/>
      <c r="GFU487" s="79"/>
      <c r="GFV487" s="79"/>
      <c r="GFW487" s="79"/>
      <c r="GFX487" s="79"/>
      <c r="GFY487" s="79"/>
      <c r="GFZ487" s="79"/>
      <c r="GGA487" s="79"/>
      <c r="GGB487" s="79"/>
      <c r="GGC487" s="79"/>
      <c r="GGD487" s="79"/>
      <c r="GGE487" s="79"/>
      <c r="GGF487" s="79"/>
      <c r="GGG487" s="79"/>
      <c r="GGH487" s="79"/>
      <c r="GGI487" s="79"/>
      <c r="GGJ487" s="79"/>
      <c r="GGK487" s="79"/>
      <c r="GGL487" s="79"/>
      <c r="GGM487" s="79"/>
      <c r="GGN487" s="79"/>
      <c r="GGO487" s="79"/>
      <c r="GGP487" s="79"/>
      <c r="GGQ487" s="79"/>
      <c r="GGR487" s="79"/>
      <c r="GGS487" s="79"/>
      <c r="GGT487" s="79"/>
      <c r="GGU487" s="79"/>
      <c r="GGV487" s="79"/>
      <c r="GGW487" s="79"/>
      <c r="GGX487" s="79"/>
      <c r="GGY487" s="79"/>
      <c r="GGZ487" s="79"/>
      <c r="GHA487" s="79"/>
      <c r="GHB487" s="79"/>
      <c r="GHC487" s="79"/>
      <c r="GHD487" s="79"/>
      <c r="GHE487" s="79"/>
      <c r="GHF487" s="79"/>
      <c r="GHG487" s="79"/>
      <c r="GHH487" s="79"/>
      <c r="GHI487" s="79"/>
      <c r="GHJ487" s="79"/>
      <c r="GHK487" s="79"/>
      <c r="GHL487" s="79"/>
      <c r="GHM487" s="79"/>
      <c r="GHN487" s="79"/>
      <c r="GHO487" s="79"/>
      <c r="GHP487" s="79"/>
      <c r="GHQ487" s="79"/>
      <c r="GHR487" s="79"/>
      <c r="GHS487" s="79"/>
      <c r="GHT487" s="79"/>
      <c r="GHU487" s="79"/>
      <c r="GHV487" s="79"/>
      <c r="GHW487" s="79"/>
      <c r="GHX487" s="79"/>
      <c r="GHY487" s="79"/>
      <c r="GHZ487" s="79"/>
      <c r="GIA487" s="79"/>
      <c r="GIB487" s="79"/>
      <c r="GIC487" s="79"/>
      <c r="GID487" s="79"/>
      <c r="GIE487" s="79"/>
      <c r="GIF487" s="79"/>
      <c r="GIG487" s="79"/>
      <c r="GIH487" s="79"/>
      <c r="GII487" s="79"/>
      <c r="GIJ487" s="79"/>
      <c r="GIK487" s="79"/>
      <c r="GIL487" s="79"/>
      <c r="GIM487" s="79"/>
      <c r="GIN487" s="79"/>
      <c r="GIO487" s="79"/>
      <c r="GIP487" s="79"/>
      <c r="GIQ487" s="79"/>
      <c r="GIR487" s="79"/>
      <c r="GIS487" s="79"/>
      <c r="GIT487" s="79"/>
      <c r="GIU487" s="79"/>
      <c r="GIV487" s="79"/>
      <c r="GIW487" s="79"/>
      <c r="GIX487" s="79"/>
      <c r="GIY487" s="79"/>
      <c r="GIZ487" s="79"/>
      <c r="GJA487" s="79"/>
      <c r="GJB487" s="79"/>
      <c r="GJC487" s="79"/>
      <c r="GJD487" s="79"/>
      <c r="GJE487" s="79"/>
      <c r="GJF487" s="79"/>
      <c r="GJG487" s="79"/>
      <c r="GJH487" s="79"/>
      <c r="GJI487" s="79"/>
      <c r="GJJ487" s="79"/>
      <c r="GJK487" s="79"/>
      <c r="GJL487" s="79"/>
      <c r="GJM487" s="79"/>
      <c r="GJN487" s="79"/>
      <c r="GJO487" s="79"/>
      <c r="GJP487" s="79"/>
      <c r="GJQ487" s="79"/>
      <c r="GJR487" s="79"/>
      <c r="GJS487" s="79"/>
      <c r="GJT487" s="79"/>
      <c r="GJU487" s="79"/>
      <c r="GJV487" s="79"/>
      <c r="GJW487" s="79"/>
      <c r="GJX487" s="79"/>
      <c r="GJY487" s="79"/>
      <c r="GJZ487" s="79"/>
      <c r="GKA487" s="79"/>
      <c r="GKB487" s="79"/>
      <c r="GKC487" s="79"/>
      <c r="GKD487" s="79"/>
      <c r="GKE487" s="79"/>
      <c r="GKF487" s="79"/>
      <c r="GKG487" s="79"/>
      <c r="GKH487" s="79"/>
      <c r="GKI487" s="79"/>
      <c r="GKJ487" s="79"/>
      <c r="GKK487" s="79"/>
      <c r="GKL487" s="79"/>
      <c r="GKM487" s="79"/>
      <c r="GKN487" s="79"/>
      <c r="GKO487" s="79"/>
      <c r="GKP487" s="79"/>
      <c r="GKQ487" s="79"/>
      <c r="GKR487" s="79"/>
      <c r="GKS487" s="79"/>
      <c r="GKT487" s="79"/>
      <c r="GKU487" s="79"/>
      <c r="GKV487" s="79"/>
      <c r="GKW487" s="79"/>
      <c r="GKX487" s="79"/>
      <c r="GKY487" s="79"/>
      <c r="GKZ487" s="79"/>
      <c r="GLA487" s="79"/>
      <c r="GLB487" s="79"/>
      <c r="GLC487" s="79"/>
      <c r="GLD487" s="79"/>
      <c r="GLE487" s="79"/>
      <c r="GLF487" s="79"/>
      <c r="GLG487" s="79"/>
      <c r="GLH487" s="79"/>
      <c r="GLI487" s="79"/>
      <c r="GLJ487" s="79"/>
      <c r="GLK487" s="79"/>
      <c r="GLL487" s="79"/>
      <c r="GLM487" s="79"/>
      <c r="GLN487" s="79"/>
      <c r="GLO487" s="79"/>
      <c r="GLP487" s="79"/>
      <c r="GLQ487" s="79"/>
      <c r="GLR487" s="79"/>
      <c r="GLS487" s="79"/>
      <c r="GLT487" s="79"/>
      <c r="GLU487" s="79"/>
      <c r="GLV487" s="79"/>
      <c r="GLW487" s="79"/>
      <c r="GLX487" s="79"/>
      <c r="GLY487" s="79"/>
      <c r="GLZ487" s="79"/>
      <c r="GMA487" s="79"/>
      <c r="GMB487" s="79"/>
      <c r="GMC487" s="79"/>
      <c r="GMD487" s="79"/>
      <c r="GME487" s="79"/>
      <c r="GMF487" s="79"/>
      <c r="GMG487" s="79"/>
      <c r="GMH487" s="79"/>
      <c r="GMI487" s="79"/>
      <c r="GMJ487" s="79"/>
      <c r="GMK487" s="79"/>
      <c r="GML487" s="79"/>
      <c r="GMM487" s="79"/>
      <c r="GMN487" s="79"/>
      <c r="GMO487" s="79"/>
      <c r="GMP487" s="79"/>
      <c r="GMQ487" s="79"/>
      <c r="GMR487" s="79"/>
      <c r="GMS487" s="79"/>
      <c r="GMT487" s="79"/>
      <c r="GMU487" s="79"/>
      <c r="GMV487" s="79"/>
      <c r="GMW487" s="79"/>
      <c r="GMX487" s="79"/>
      <c r="GMY487" s="79"/>
      <c r="GMZ487" s="79"/>
      <c r="GNA487" s="79"/>
      <c r="GNB487" s="79"/>
      <c r="GNC487" s="79"/>
      <c r="GND487" s="79"/>
      <c r="GNE487" s="79"/>
      <c r="GNF487" s="79"/>
      <c r="GNG487" s="79"/>
      <c r="GNH487" s="79"/>
      <c r="GNI487" s="79"/>
      <c r="GNJ487" s="79"/>
      <c r="GNK487" s="79"/>
      <c r="GNL487" s="79"/>
      <c r="GNM487" s="79"/>
      <c r="GNN487" s="79"/>
      <c r="GNO487" s="79"/>
      <c r="GNP487" s="79"/>
      <c r="GNQ487" s="79"/>
      <c r="GNR487" s="79"/>
      <c r="GNS487" s="79"/>
      <c r="GNT487" s="79"/>
      <c r="GNU487" s="79"/>
      <c r="GNV487" s="79"/>
      <c r="GNW487" s="79"/>
      <c r="GNX487" s="79"/>
      <c r="GNY487" s="79"/>
      <c r="GNZ487" s="79"/>
      <c r="GOA487" s="79"/>
      <c r="GOB487" s="79"/>
      <c r="GOC487" s="79"/>
      <c r="GOD487" s="79"/>
      <c r="GOE487" s="79"/>
      <c r="GOF487" s="79"/>
      <c r="GOG487" s="79"/>
      <c r="GOH487" s="79"/>
      <c r="GOI487" s="79"/>
      <c r="GOJ487" s="79"/>
      <c r="GOK487" s="79"/>
      <c r="GOL487" s="79"/>
      <c r="GOM487" s="79"/>
      <c r="GON487" s="79"/>
      <c r="GOO487" s="79"/>
      <c r="GOP487" s="79"/>
      <c r="GOQ487" s="79"/>
      <c r="GOR487" s="79"/>
      <c r="GOS487" s="79"/>
      <c r="GOT487" s="79"/>
      <c r="GOU487" s="79"/>
      <c r="GOV487" s="79"/>
      <c r="GOW487" s="79"/>
      <c r="GOX487" s="79"/>
      <c r="GOY487" s="79"/>
      <c r="GOZ487" s="79"/>
      <c r="GPA487" s="79"/>
      <c r="GPB487" s="79"/>
      <c r="GPC487" s="79"/>
      <c r="GPD487" s="79"/>
      <c r="GPE487" s="79"/>
      <c r="GPF487" s="79"/>
      <c r="GPG487" s="79"/>
      <c r="GPH487" s="79"/>
      <c r="GPI487" s="79"/>
      <c r="GPJ487" s="79"/>
      <c r="GPK487" s="79"/>
      <c r="GPL487" s="79"/>
      <c r="GPM487" s="79"/>
      <c r="GPN487" s="79"/>
      <c r="GPO487" s="79"/>
      <c r="GPP487" s="79"/>
      <c r="GPQ487" s="79"/>
      <c r="GPR487" s="79"/>
      <c r="GPS487" s="79"/>
      <c r="GPT487" s="79"/>
      <c r="GPU487" s="79"/>
      <c r="GPV487" s="79"/>
      <c r="GPW487" s="79"/>
      <c r="GPX487" s="79"/>
      <c r="GPY487" s="79"/>
      <c r="GPZ487" s="79"/>
      <c r="GQA487" s="79"/>
      <c r="GQB487" s="79"/>
      <c r="GQC487" s="79"/>
      <c r="GQD487" s="79"/>
      <c r="GQE487" s="79"/>
      <c r="GQF487" s="79"/>
      <c r="GQG487" s="79"/>
      <c r="GQH487" s="79"/>
      <c r="GQI487" s="79"/>
      <c r="GQJ487" s="79"/>
      <c r="GQK487" s="79"/>
      <c r="GQL487" s="79"/>
      <c r="GQM487" s="79"/>
      <c r="GQN487" s="79"/>
      <c r="GQO487" s="79"/>
      <c r="GQP487" s="79"/>
      <c r="GQQ487" s="79"/>
      <c r="GQR487" s="79"/>
      <c r="GQS487" s="79"/>
      <c r="GQT487" s="79"/>
      <c r="GQU487" s="79"/>
      <c r="GQV487" s="79"/>
      <c r="GQW487" s="79"/>
      <c r="GQX487" s="79"/>
      <c r="GQY487" s="79"/>
      <c r="GQZ487" s="79"/>
      <c r="GRA487" s="79"/>
      <c r="GRB487" s="79"/>
      <c r="GRC487" s="79"/>
      <c r="GRD487" s="79"/>
      <c r="GRE487" s="79"/>
      <c r="GRF487" s="79"/>
      <c r="GRG487" s="79"/>
      <c r="GRH487" s="79"/>
      <c r="GRI487" s="79"/>
      <c r="GRJ487" s="79"/>
      <c r="GRK487" s="79"/>
      <c r="GRL487" s="79"/>
      <c r="GRM487" s="79"/>
      <c r="GRN487" s="79"/>
      <c r="GRO487" s="79"/>
      <c r="GRP487" s="79"/>
      <c r="GRQ487" s="79"/>
      <c r="GRR487" s="79"/>
      <c r="GRS487" s="79"/>
      <c r="GRT487" s="79"/>
      <c r="GRU487" s="79"/>
      <c r="GRV487" s="79"/>
      <c r="GRW487" s="79"/>
      <c r="GRX487" s="79"/>
      <c r="GRY487" s="79"/>
      <c r="GRZ487" s="79"/>
      <c r="GSA487" s="79"/>
      <c r="GSB487" s="79"/>
      <c r="GSC487" s="79"/>
      <c r="GSD487" s="79"/>
      <c r="GSE487" s="79"/>
      <c r="GSF487" s="79"/>
      <c r="GSG487" s="79"/>
      <c r="GSH487" s="79"/>
      <c r="GSI487" s="79"/>
      <c r="GSJ487" s="79"/>
      <c r="GSK487" s="79"/>
      <c r="GSL487" s="79"/>
      <c r="GSM487" s="79"/>
      <c r="GSN487" s="79"/>
      <c r="GSO487" s="79"/>
      <c r="GSP487" s="79"/>
      <c r="GSQ487" s="79"/>
      <c r="GSR487" s="79"/>
      <c r="GSS487" s="79"/>
      <c r="GST487" s="79"/>
      <c r="GSU487" s="79"/>
      <c r="GSV487" s="79"/>
      <c r="GSW487" s="79"/>
      <c r="GSX487" s="79"/>
      <c r="GSY487" s="79"/>
      <c r="GSZ487" s="79"/>
      <c r="GTA487" s="79"/>
      <c r="GTB487" s="79"/>
      <c r="GTC487" s="79"/>
      <c r="GTD487" s="79"/>
      <c r="GTE487" s="79"/>
      <c r="GTF487" s="79"/>
      <c r="GTG487" s="79"/>
      <c r="GTH487" s="79"/>
      <c r="GTI487" s="79"/>
      <c r="GTJ487" s="79"/>
      <c r="GTK487" s="79"/>
      <c r="GTL487" s="79"/>
      <c r="GTM487" s="79"/>
      <c r="GTN487" s="79"/>
      <c r="GTO487" s="79"/>
      <c r="GTP487" s="79"/>
      <c r="GTQ487" s="79"/>
      <c r="GTR487" s="79"/>
      <c r="GTS487" s="79"/>
      <c r="GTT487" s="79"/>
      <c r="GTU487" s="79"/>
      <c r="GTV487" s="79"/>
      <c r="GTW487" s="79"/>
      <c r="GTX487" s="79"/>
      <c r="GTY487" s="79"/>
      <c r="GTZ487" s="79"/>
      <c r="GUA487" s="79"/>
      <c r="GUB487" s="79"/>
      <c r="GUC487" s="79"/>
      <c r="GUD487" s="79"/>
      <c r="GUE487" s="79"/>
      <c r="GUF487" s="79"/>
      <c r="GUG487" s="79"/>
      <c r="GUH487" s="79"/>
      <c r="GUI487" s="79"/>
      <c r="GUJ487" s="79"/>
      <c r="GUK487" s="79"/>
      <c r="GUL487" s="79"/>
      <c r="GUM487" s="79"/>
      <c r="GUN487" s="79"/>
      <c r="GUO487" s="79"/>
      <c r="GUP487" s="79"/>
      <c r="GUQ487" s="79"/>
      <c r="GUR487" s="79"/>
      <c r="GUS487" s="79"/>
      <c r="GUT487" s="79"/>
      <c r="GUU487" s="79"/>
      <c r="GUV487" s="79"/>
      <c r="GUW487" s="79"/>
      <c r="GUX487" s="79"/>
      <c r="GUY487" s="79"/>
      <c r="GUZ487" s="79"/>
      <c r="GVA487" s="79"/>
      <c r="GVB487" s="79"/>
      <c r="GVC487" s="79"/>
      <c r="GVD487" s="79"/>
      <c r="GVE487" s="79"/>
      <c r="GVF487" s="79"/>
      <c r="GVG487" s="79"/>
      <c r="GVH487" s="79"/>
      <c r="GVI487" s="79"/>
      <c r="GVJ487" s="79"/>
      <c r="GVK487" s="79"/>
      <c r="GVL487" s="79"/>
      <c r="GVM487" s="79"/>
      <c r="GVN487" s="79"/>
      <c r="GVO487" s="79"/>
      <c r="GVP487" s="79"/>
      <c r="GVQ487" s="79"/>
      <c r="GVR487" s="79"/>
      <c r="GVS487" s="79"/>
      <c r="GVT487" s="79"/>
      <c r="GVU487" s="79"/>
      <c r="GVV487" s="79"/>
      <c r="GVW487" s="79"/>
      <c r="GVX487" s="79"/>
      <c r="GVY487" s="79"/>
      <c r="GVZ487" s="79"/>
      <c r="GWA487" s="79"/>
      <c r="GWB487" s="79"/>
      <c r="GWC487" s="79"/>
      <c r="GWD487" s="79"/>
      <c r="GWE487" s="79"/>
      <c r="GWF487" s="79"/>
      <c r="GWG487" s="79"/>
      <c r="GWH487" s="79"/>
      <c r="GWI487" s="79"/>
      <c r="GWJ487" s="79"/>
      <c r="GWK487" s="79"/>
      <c r="GWL487" s="79"/>
      <c r="GWM487" s="79"/>
      <c r="GWN487" s="79"/>
      <c r="GWO487" s="79"/>
      <c r="GWP487" s="79"/>
      <c r="GWQ487" s="79"/>
      <c r="GWR487" s="79"/>
      <c r="GWS487" s="79"/>
      <c r="GWT487" s="79"/>
      <c r="GWU487" s="79"/>
      <c r="GWV487" s="79"/>
      <c r="GWW487" s="79"/>
      <c r="GWX487" s="79"/>
      <c r="GWY487" s="79"/>
      <c r="GWZ487" s="79"/>
      <c r="GXA487" s="79"/>
      <c r="GXB487" s="79"/>
      <c r="GXC487" s="79"/>
      <c r="GXD487" s="79"/>
      <c r="GXE487" s="79"/>
      <c r="GXF487" s="79"/>
      <c r="GXG487" s="79"/>
      <c r="GXH487" s="79"/>
      <c r="GXI487" s="79"/>
      <c r="GXJ487" s="79"/>
      <c r="GXK487" s="79"/>
      <c r="GXL487" s="79"/>
      <c r="GXM487" s="79"/>
      <c r="GXN487" s="79"/>
      <c r="GXO487" s="79"/>
      <c r="GXP487" s="79"/>
      <c r="GXQ487" s="79"/>
      <c r="GXR487" s="79"/>
      <c r="GXS487" s="79"/>
      <c r="GXT487" s="79"/>
      <c r="GXU487" s="79"/>
      <c r="GXV487" s="79"/>
      <c r="GXW487" s="79"/>
      <c r="GXX487" s="79"/>
      <c r="GXY487" s="79"/>
      <c r="GXZ487" s="79"/>
      <c r="GYA487" s="79"/>
      <c r="GYB487" s="79"/>
      <c r="GYC487" s="79"/>
      <c r="GYD487" s="79"/>
      <c r="GYE487" s="79"/>
      <c r="GYF487" s="79"/>
      <c r="GYG487" s="79"/>
      <c r="GYH487" s="79"/>
      <c r="GYI487" s="79"/>
      <c r="GYJ487" s="79"/>
      <c r="GYK487" s="79"/>
      <c r="GYL487" s="79"/>
      <c r="GYM487" s="79"/>
      <c r="GYN487" s="79"/>
      <c r="GYO487" s="79"/>
      <c r="GYP487" s="79"/>
      <c r="GYQ487" s="79"/>
      <c r="GYR487" s="79"/>
      <c r="GYS487" s="79"/>
      <c r="GYT487" s="79"/>
      <c r="GYU487" s="79"/>
      <c r="GYV487" s="79"/>
      <c r="GYW487" s="79"/>
      <c r="GYX487" s="79"/>
      <c r="GYY487" s="79"/>
      <c r="GYZ487" s="79"/>
      <c r="GZA487" s="79"/>
      <c r="GZB487" s="79"/>
      <c r="GZC487" s="79"/>
      <c r="GZD487" s="79"/>
      <c r="GZE487" s="79"/>
      <c r="GZF487" s="79"/>
      <c r="GZG487" s="79"/>
      <c r="GZH487" s="79"/>
      <c r="GZI487" s="79"/>
      <c r="GZJ487" s="79"/>
      <c r="GZK487" s="79"/>
      <c r="GZL487" s="79"/>
      <c r="GZM487" s="79"/>
      <c r="GZN487" s="79"/>
      <c r="GZO487" s="79"/>
      <c r="GZP487" s="79"/>
      <c r="GZQ487" s="79"/>
      <c r="GZR487" s="79"/>
      <c r="GZS487" s="79"/>
      <c r="GZT487" s="79"/>
      <c r="GZU487" s="79"/>
      <c r="GZV487" s="79"/>
      <c r="GZW487" s="79"/>
      <c r="GZX487" s="79"/>
      <c r="GZY487" s="79"/>
      <c r="GZZ487" s="79"/>
      <c r="HAA487" s="79"/>
      <c r="HAB487" s="79"/>
      <c r="HAC487" s="79"/>
      <c r="HAD487" s="79"/>
      <c r="HAE487" s="79"/>
      <c r="HAF487" s="79"/>
      <c r="HAG487" s="79"/>
      <c r="HAH487" s="79"/>
      <c r="HAI487" s="79"/>
      <c r="HAJ487" s="79"/>
      <c r="HAK487" s="79"/>
      <c r="HAL487" s="79"/>
      <c r="HAM487" s="79"/>
      <c r="HAN487" s="79"/>
      <c r="HAO487" s="79"/>
      <c r="HAP487" s="79"/>
      <c r="HAQ487" s="79"/>
      <c r="HAR487" s="79"/>
      <c r="HAS487" s="79"/>
      <c r="HAT487" s="79"/>
      <c r="HAU487" s="79"/>
      <c r="HAV487" s="79"/>
      <c r="HAW487" s="79"/>
      <c r="HAX487" s="79"/>
      <c r="HAY487" s="79"/>
      <c r="HAZ487" s="79"/>
      <c r="HBA487" s="79"/>
      <c r="HBB487" s="79"/>
      <c r="HBC487" s="79"/>
      <c r="HBD487" s="79"/>
      <c r="HBE487" s="79"/>
      <c r="HBF487" s="79"/>
      <c r="HBG487" s="79"/>
      <c r="HBH487" s="79"/>
      <c r="HBI487" s="79"/>
      <c r="HBJ487" s="79"/>
      <c r="HBK487" s="79"/>
      <c r="HBL487" s="79"/>
      <c r="HBM487" s="79"/>
      <c r="HBN487" s="79"/>
      <c r="HBO487" s="79"/>
      <c r="HBP487" s="79"/>
      <c r="HBQ487" s="79"/>
      <c r="HBR487" s="79"/>
      <c r="HBS487" s="79"/>
      <c r="HBT487" s="79"/>
      <c r="HBU487" s="79"/>
      <c r="HBV487" s="79"/>
      <c r="HBW487" s="79"/>
      <c r="HBX487" s="79"/>
      <c r="HBY487" s="79"/>
      <c r="HBZ487" s="79"/>
      <c r="HCA487" s="79"/>
      <c r="HCB487" s="79"/>
      <c r="HCC487" s="79"/>
      <c r="HCD487" s="79"/>
      <c r="HCE487" s="79"/>
      <c r="HCF487" s="79"/>
      <c r="HCG487" s="79"/>
      <c r="HCH487" s="79"/>
      <c r="HCI487" s="79"/>
      <c r="HCJ487" s="79"/>
      <c r="HCK487" s="79"/>
      <c r="HCL487" s="79"/>
      <c r="HCM487" s="79"/>
      <c r="HCN487" s="79"/>
      <c r="HCO487" s="79"/>
      <c r="HCP487" s="79"/>
      <c r="HCQ487" s="79"/>
      <c r="HCR487" s="79"/>
      <c r="HCS487" s="79"/>
      <c r="HCT487" s="79"/>
      <c r="HCU487" s="79"/>
      <c r="HCV487" s="79"/>
      <c r="HCW487" s="79"/>
      <c r="HCX487" s="79"/>
      <c r="HCY487" s="79"/>
      <c r="HCZ487" s="79"/>
      <c r="HDA487" s="79"/>
      <c r="HDB487" s="79"/>
      <c r="HDC487" s="79"/>
      <c r="HDD487" s="79"/>
      <c r="HDE487" s="79"/>
      <c r="HDF487" s="79"/>
      <c r="HDG487" s="79"/>
      <c r="HDH487" s="79"/>
      <c r="HDI487" s="79"/>
      <c r="HDJ487" s="79"/>
      <c r="HDK487" s="79"/>
      <c r="HDL487" s="79"/>
      <c r="HDM487" s="79"/>
      <c r="HDN487" s="79"/>
      <c r="HDO487" s="79"/>
      <c r="HDP487" s="79"/>
      <c r="HDQ487" s="79"/>
      <c r="HDR487" s="79"/>
      <c r="HDS487" s="79"/>
      <c r="HDT487" s="79"/>
      <c r="HDU487" s="79"/>
      <c r="HDV487" s="79"/>
      <c r="HDW487" s="79"/>
      <c r="HDX487" s="79"/>
      <c r="HDY487" s="79"/>
      <c r="HDZ487" s="79"/>
      <c r="HEA487" s="79"/>
      <c r="HEB487" s="79"/>
      <c r="HEC487" s="79"/>
      <c r="HED487" s="79"/>
      <c r="HEE487" s="79"/>
      <c r="HEF487" s="79"/>
      <c r="HEG487" s="79"/>
      <c r="HEH487" s="79"/>
      <c r="HEI487" s="79"/>
      <c r="HEJ487" s="79"/>
      <c r="HEK487" s="79"/>
      <c r="HEL487" s="79"/>
      <c r="HEM487" s="79"/>
      <c r="HEN487" s="79"/>
      <c r="HEO487" s="79"/>
      <c r="HEP487" s="79"/>
      <c r="HEQ487" s="79"/>
      <c r="HER487" s="79"/>
      <c r="HES487" s="79"/>
      <c r="HET487" s="79"/>
      <c r="HEU487" s="79"/>
      <c r="HEV487" s="79"/>
      <c r="HEW487" s="79"/>
      <c r="HEX487" s="79"/>
      <c r="HEY487" s="79"/>
      <c r="HEZ487" s="79"/>
      <c r="HFA487" s="79"/>
      <c r="HFB487" s="79"/>
      <c r="HFC487" s="79"/>
      <c r="HFD487" s="79"/>
      <c r="HFE487" s="79"/>
      <c r="HFF487" s="79"/>
      <c r="HFG487" s="79"/>
      <c r="HFH487" s="79"/>
      <c r="HFI487" s="79"/>
      <c r="HFJ487" s="79"/>
      <c r="HFK487" s="79"/>
      <c r="HFL487" s="79"/>
      <c r="HFM487" s="79"/>
      <c r="HFN487" s="79"/>
      <c r="HFO487" s="79"/>
      <c r="HFP487" s="79"/>
      <c r="HFQ487" s="79"/>
      <c r="HFR487" s="79"/>
      <c r="HFS487" s="79"/>
      <c r="HFT487" s="79"/>
      <c r="HFU487" s="79"/>
      <c r="HFV487" s="79"/>
      <c r="HFW487" s="79"/>
      <c r="HFX487" s="79"/>
      <c r="HFY487" s="79"/>
      <c r="HFZ487" s="79"/>
      <c r="HGA487" s="79"/>
      <c r="HGB487" s="79"/>
      <c r="HGC487" s="79"/>
      <c r="HGD487" s="79"/>
      <c r="HGE487" s="79"/>
      <c r="HGF487" s="79"/>
      <c r="HGG487" s="79"/>
      <c r="HGH487" s="79"/>
      <c r="HGI487" s="79"/>
      <c r="HGJ487" s="79"/>
      <c r="HGK487" s="79"/>
      <c r="HGL487" s="79"/>
      <c r="HGM487" s="79"/>
      <c r="HGN487" s="79"/>
      <c r="HGO487" s="79"/>
      <c r="HGP487" s="79"/>
      <c r="HGQ487" s="79"/>
      <c r="HGR487" s="79"/>
      <c r="HGS487" s="79"/>
      <c r="HGT487" s="79"/>
      <c r="HGU487" s="79"/>
      <c r="HGV487" s="79"/>
      <c r="HGW487" s="79"/>
      <c r="HGX487" s="79"/>
      <c r="HGY487" s="79"/>
      <c r="HGZ487" s="79"/>
      <c r="HHA487" s="79"/>
      <c r="HHB487" s="79"/>
      <c r="HHC487" s="79"/>
      <c r="HHD487" s="79"/>
      <c r="HHE487" s="79"/>
      <c r="HHF487" s="79"/>
      <c r="HHG487" s="79"/>
      <c r="HHH487" s="79"/>
      <c r="HHI487" s="79"/>
      <c r="HHJ487" s="79"/>
      <c r="HHK487" s="79"/>
      <c r="HHL487" s="79"/>
      <c r="HHM487" s="79"/>
      <c r="HHN487" s="79"/>
      <c r="HHO487" s="79"/>
      <c r="HHP487" s="79"/>
      <c r="HHQ487" s="79"/>
      <c r="HHR487" s="79"/>
      <c r="HHS487" s="79"/>
      <c r="HHT487" s="79"/>
      <c r="HHU487" s="79"/>
      <c r="HHV487" s="79"/>
      <c r="HHW487" s="79"/>
      <c r="HHX487" s="79"/>
      <c r="HHY487" s="79"/>
      <c r="HHZ487" s="79"/>
      <c r="HIA487" s="79"/>
      <c r="HIB487" s="79"/>
      <c r="HIC487" s="79"/>
      <c r="HID487" s="79"/>
      <c r="HIE487" s="79"/>
      <c r="HIF487" s="79"/>
      <c r="HIG487" s="79"/>
      <c r="HIH487" s="79"/>
      <c r="HII487" s="79"/>
      <c r="HIJ487" s="79"/>
      <c r="HIK487" s="79"/>
      <c r="HIL487" s="79"/>
      <c r="HIM487" s="79"/>
      <c r="HIN487" s="79"/>
      <c r="HIO487" s="79"/>
      <c r="HIP487" s="79"/>
      <c r="HIQ487" s="79"/>
      <c r="HIR487" s="79"/>
      <c r="HIS487" s="79"/>
      <c r="HIT487" s="79"/>
      <c r="HIU487" s="79"/>
      <c r="HIV487" s="79"/>
      <c r="HIW487" s="79"/>
      <c r="HIX487" s="79"/>
      <c r="HIY487" s="79"/>
      <c r="HIZ487" s="79"/>
      <c r="HJA487" s="79"/>
      <c r="HJB487" s="79"/>
      <c r="HJC487" s="79"/>
      <c r="HJD487" s="79"/>
      <c r="HJE487" s="79"/>
      <c r="HJF487" s="79"/>
      <c r="HJG487" s="79"/>
      <c r="HJH487" s="79"/>
      <c r="HJI487" s="79"/>
      <c r="HJJ487" s="79"/>
      <c r="HJK487" s="79"/>
      <c r="HJL487" s="79"/>
      <c r="HJM487" s="79"/>
      <c r="HJN487" s="79"/>
      <c r="HJO487" s="79"/>
      <c r="HJP487" s="79"/>
      <c r="HJQ487" s="79"/>
      <c r="HJR487" s="79"/>
      <c r="HJS487" s="79"/>
      <c r="HJT487" s="79"/>
      <c r="HJU487" s="79"/>
      <c r="HJV487" s="79"/>
      <c r="HJW487" s="79"/>
      <c r="HJX487" s="79"/>
      <c r="HJY487" s="79"/>
      <c r="HJZ487" s="79"/>
      <c r="HKA487" s="79"/>
      <c r="HKB487" s="79"/>
      <c r="HKC487" s="79"/>
      <c r="HKD487" s="79"/>
      <c r="HKE487" s="79"/>
      <c r="HKF487" s="79"/>
      <c r="HKG487" s="79"/>
      <c r="HKH487" s="79"/>
      <c r="HKI487" s="79"/>
      <c r="HKJ487" s="79"/>
      <c r="HKK487" s="79"/>
      <c r="HKL487" s="79"/>
      <c r="HKM487" s="79"/>
      <c r="HKN487" s="79"/>
      <c r="HKO487" s="79"/>
      <c r="HKP487" s="79"/>
      <c r="HKQ487" s="79"/>
      <c r="HKR487" s="79"/>
      <c r="HKS487" s="79"/>
      <c r="HKT487" s="79"/>
      <c r="HKU487" s="79"/>
      <c r="HKV487" s="79"/>
      <c r="HKW487" s="79"/>
      <c r="HKX487" s="79"/>
      <c r="HKY487" s="79"/>
      <c r="HKZ487" s="79"/>
      <c r="HLA487" s="79"/>
      <c r="HLB487" s="79"/>
      <c r="HLC487" s="79"/>
      <c r="HLD487" s="79"/>
      <c r="HLE487" s="79"/>
      <c r="HLF487" s="79"/>
      <c r="HLG487" s="79"/>
      <c r="HLH487" s="79"/>
      <c r="HLI487" s="79"/>
      <c r="HLJ487" s="79"/>
      <c r="HLK487" s="79"/>
      <c r="HLL487" s="79"/>
      <c r="HLM487" s="79"/>
      <c r="HLN487" s="79"/>
      <c r="HLO487" s="79"/>
      <c r="HLP487" s="79"/>
      <c r="HLQ487" s="79"/>
      <c r="HLR487" s="79"/>
      <c r="HLS487" s="79"/>
      <c r="HLT487" s="79"/>
      <c r="HLU487" s="79"/>
      <c r="HLV487" s="79"/>
      <c r="HLW487" s="79"/>
      <c r="HLX487" s="79"/>
      <c r="HLY487" s="79"/>
      <c r="HLZ487" s="79"/>
      <c r="HMA487" s="79"/>
      <c r="HMB487" s="79"/>
      <c r="HMC487" s="79"/>
      <c r="HMD487" s="79"/>
      <c r="HME487" s="79"/>
      <c r="HMF487" s="79"/>
      <c r="HMG487" s="79"/>
      <c r="HMH487" s="79"/>
      <c r="HMI487" s="79"/>
      <c r="HMJ487" s="79"/>
      <c r="HMK487" s="79"/>
      <c r="HML487" s="79"/>
      <c r="HMM487" s="79"/>
      <c r="HMN487" s="79"/>
      <c r="HMO487" s="79"/>
      <c r="HMP487" s="79"/>
      <c r="HMQ487" s="79"/>
      <c r="HMR487" s="79"/>
      <c r="HMS487" s="79"/>
      <c r="HMT487" s="79"/>
      <c r="HMU487" s="79"/>
      <c r="HMV487" s="79"/>
      <c r="HMW487" s="79"/>
      <c r="HMX487" s="79"/>
      <c r="HMY487" s="79"/>
      <c r="HMZ487" s="79"/>
      <c r="HNA487" s="79"/>
      <c r="HNB487" s="79"/>
      <c r="HNC487" s="79"/>
      <c r="HND487" s="79"/>
      <c r="HNE487" s="79"/>
      <c r="HNF487" s="79"/>
      <c r="HNG487" s="79"/>
      <c r="HNH487" s="79"/>
      <c r="HNI487" s="79"/>
      <c r="HNJ487" s="79"/>
      <c r="HNK487" s="79"/>
      <c r="HNL487" s="79"/>
      <c r="HNM487" s="79"/>
      <c r="HNN487" s="79"/>
      <c r="HNO487" s="79"/>
      <c r="HNP487" s="79"/>
      <c r="HNQ487" s="79"/>
      <c r="HNR487" s="79"/>
      <c r="HNS487" s="79"/>
      <c r="HNT487" s="79"/>
      <c r="HNU487" s="79"/>
      <c r="HNV487" s="79"/>
      <c r="HNW487" s="79"/>
      <c r="HNX487" s="79"/>
      <c r="HNY487" s="79"/>
      <c r="HNZ487" s="79"/>
      <c r="HOA487" s="79"/>
      <c r="HOB487" s="79"/>
      <c r="HOC487" s="79"/>
      <c r="HOD487" s="79"/>
      <c r="HOE487" s="79"/>
      <c r="HOF487" s="79"/>
      <c r="HOG487" s="79"/>
      <c r="HOH487" s="79"/>
      <c r="HOI487" s="79"/>
      <c r="HOJ487" s="79"/>
      <c r="HOK487" s="79"/>
      <c r="HOL487" s="79"/>
      <c r="HOM487" s="79"/>
      <c r="HON487" s="79"/>
      <c r="HOO487" s="79"/>
      <c r="HOP487" s="79"/>
      <c r="HOQ487" s="79"/>
      <c r="HOR487" s="79"/>
      <c r="HOS487" s="79"/>
      <c r="HOT487" s="79"/>
      <c r="HOU487" s="79"/>
      <c r="HOV487" s="79"/>
      <c r="HOW487" s="79"/>
      <c r="HOX487" s="79"/>
      <c r="HOY487" s="79"/>
      <c r="HOZ487" s="79"/>
      <c r="HPA487" s="79"/>
      <c r="HPB487" s="79"/>
      <c r="HPC487" s="79"/>
      <c r="HPD487" s="79"/>
      <c r="HPE487" s="79"/>
      <c r="HPF487" s="79"/>
      <c r="HPG487" s="79"/>
      <c r="HPH487" s="79"/>
      <c r="HPI487" s="79"/>
      <c r="HPJ487" s="79"/>
      <c r="HPK487" s="79"/>
      <c r="HPL487" s="79"/>
      <c r="HPM487" s="79"/>
      <c r="HPN487" s="79"/>
      <c r="HPO487" s="79"/>
      <c r="HPP487" s="79"/>
      <c r="HPQ487" s="79"/>
      <c r="HPR487" s="79"/>
      <c r="HPS487" s="79"/>
      <c r="HPT487" s="79"/>
      <c r="HPU487" s="79"/>
      <c r="HPV487" s="79"/>
      <c r="HPW487" s="79"/>
      <c r="HPX487" s="79"/>
      <c r="HPY487" s="79"/>
      <c r="HPZ487" s="79"/>
      <c r="HQA487" s="79"/>
      <c r="HQB487" s="79"/>
      <c r="HQC487" s="79"/>
      <c r="HQD487" s="79"/>
      <c r="HQE487" s="79"/>
      <c r="HQF487" s="79"/>
      <c r="HQG487" s="79"/>
      <c r="HQH487" s="79"/>
      <c r="HQI487" s="79"/>
      <c r="HQJ487" s="79"/>
      <c r="HQK487" s="79"/>
      <c r="HQL487" s="79"/>
      <c r="HQM487" s="79"/>
      <c r="HQN487" s="79"/>
      <c r="HQO487" s="79"/>
      <c r="HQP487" s="79"/>
      <c r="HQQ487" s="79"/>
      <c r="HQR487" s="79"/>
      <c r="HQS487" s="79"/>
      <c r="HQT487" s="79"/>
      <c r="HQU487" s="79"/>
      <c r="HQV487" s="79"/>
      <c r="HQW487" s="79"/>
      <c r="HQX487" s="79"/>
      <c r="HQY487" s="79"/>
      <c r="HQZ487" s="79"/>
      <c r="HRA487" s="79"/>
      <c r="HRB487" s="79"/>
      <c r="HRC487" s="79"/>
      <c r="HRD487" s="79"/>
      <c r="HRE487" s="79"/>
      <c r="HRF487" s="79"/>
      <c r="HRG487" s="79"/>
      <c r="HRH487" s="79"/>
      <c r="HRI487" s="79"/>
      <c r="HRJ487" s="79"/>
      <c r="HRK487" s="79"/>
      <c r="HRL487" s="79"/>
      <c r="HRM487" s="79"/>
      <c r="HRN487" s="79"/>
      <c r="HRO487" s="79"/>
      <c r="HRP487" s="79"/>
      <c r="HRQ487" s="79"/>
      <c r="HRR487" s="79"/>
      <c r="HRS487" s="79"/>
      <c r="HRT487" s="79"/>
      <c r="HRU487" s="79"/>
      <c r="HRV487" s="79"/>
      <c r="HRW487" s="79"/>
      <c r="HRX487" s="79"/>
      <c r="HRY487" s="79"/>
      <c r="HRZ487" s="79"/>
      <c r="HSA487" s="79"/>
      <c r="HSB487" s="79"/>
      <c r="HSC487" s="79"/>
      <c r="HSD487" s="79"/>
      <c r="HSE487" s="79"/>
      <c r="HSF487" s="79"/>
      <c r="HSG487" s="79"/>
      <c r="HSH487" s="79"/>
      <c r="HSI487" s="79"/>
      <c r="HSJ487" s="79"/>
      <c r="HSK487" s="79"/>
      <c r="HSL487" s="79"/>
      <c r="HSM487" s="79"/>
      <c r="HSN487" s="79"/>
      <c r="HSO487" s="79"/>
      <c r="HSP487" s="79"/>
      <c r="HSQ487" s="79"/>
      <c r="HSR487" s="79"/>
      <c r="HSS487" s="79"/>
      <c r="HST487" s="79"/>
      <c r="HSU487" s="79"/>
      <c r="HSV487" s="79"/>
      <c r="HSW487" s="79"/>
      <c r="HSX487" s="79"/>
      <c r="HSY487" s="79"/>
      <c r="HSZ487" s="79"/>
      <c r="HTA487" s="79"/>
      <c r="HTB487" s="79"/>
      <c r="HTC487" s="79"/>
      <c r="HTD487" s="79"/>
      <c r="HTE487" s="79"/>
      <c r="HTF487" s="79"/>
      <c r="HTG487" s="79"/>
      <c r="HTH487" s="79"/>
      <c r="HTI487" s="79"/>
      <c r="HTJ487" s="79"/>
      <c r="HTK487" s="79"/>
      <c r="HTL487" s="79"/>
      <c r="HTM487" s="79"/>
      <c r="HTN487" s="79"/>
      <c r="HTO487" s="79"/>
      <c r="HTP487" s="79"/>
      <c r="HTQ487" s="79"/>
      <c r="HTR487" s="79"/>
      <c r="HTS487" s="79"/>
      <c r="HTT487" s="79"/>
      <c r="HTU487" s="79"/>
      <c r="HTV487" s="79"/>
      <c r="HTW487" s="79"/>
      <c r="HTX487" s="79"/>
      <c r="HTY487" s="79"/>
      <c r="HTZ487" s="79"/>
      <c r="HUA487" s="79"/>
      <c r="HUB487" s="79"/>
      <c r="HUC487" s="79"/>
      <c r="HUD487" s="79"/>
      <c r="HUE487" s="79"/>
      <c r="HUF487" s="79"/>
      <c r="HUG487" s="79"/>
      <c r="HUH487" s="79"/>
      <c r="HUI487" s="79"/>
      <c r="HUJ487" s="79"/>
      <c r="HUK487" s="79"/>
      <c r="HUL487" s="79"/>
      <c r="HUM487" s="79"/>
      <c r="HUN487" s="79"/>
      <c r="HUO487" s="79"/>
      <c r="HUP487" s="79"/>
      <c r="HUQ487" s="79"/>
      <c r="HUR487" s="79"/>
      <c r="HUS487" s="79"/>
      <c r="HUT487" s="79"/>
      <c r="HUU487" s="79"/>
      <c r="HUV487" s="79"/>
      <c r="HUW487" s="79"/>
      <c r="HUX487" s="79"/>
      <c r="HUY487" s="79"/>
      <c r="HUZ487" s="79"/>
      <c r="HVA487" s="79"/>
      <c r="HVB487" s="79"/>
      <c r="HVC487" s="79"/>
      <c r="HVD487" s="79"/>
      <c r="HVE487" s="79"/>
      <c r="HVF487" s="79"/>
      <c r="HVG487" s="79"/>
      <c r="HVH487" s="79"/>
      <c r="HVI487" s="79"/>
      <c r="HVJ487" s="79"/>
      <c r="HVK487" s="79"/>
      <c r="HVL487" s="79"/>
      <c r="HVM487" s="79"/>
      <c r="HVN487" s="79"/>
      <c r="HVO487" s="79"/>
      <c r="HVP487" s="79"/>
      <c r="HVQ487" s="79"/>
      <c r="HVR487" s="79"/>
      <c r="HVS487" s="79"/>
      <c r="HVT487" s="79"/>
      <c r="HVU487" s="79"/>
      <c r="HVV487" s="79"/>
      <c r="HVW487" s="79"/>
      <c r="HVX487" s="79"/>
      <c r="HVY487" s="79"/>
      <c r="HVZ487" s="79"/>
      <c r="HWA487" s="79"/>
      <c r="HWB487" s="79"/>
      <c r="HWC487" s="79"/>
      <c r="HWD487" s="79"/>
      <c r="HWE487" s="79"/>
      <c r="HWF487" s="79"/>
      <c r="HWG487" s="79"/>
      <c r="HWH487" s="79"/>
      <c r="HWI487" s="79"/>
      <c r="HWJ487" s="79"/>
      <c r="HWK487" s="79"/>
      <c r="HWL487" s="79"/>
      <c r="HWM487" s="79"/>
      <c r="HWN487" s="79"/>
      <c r="HWO487" s="79"/>
      <c r="HWP487" s="79"/>
      <c r="HWQ487" s="79"/>
      <c r="HWR487" s="79"/>
      <c r="HWS487" s="79"/>
      <c r="HWT487" s="79"/>
      <c r="HWU487" s="79"/>
      <c r="HWV487" s="79"/>
      <c r="HWW487" s="79"/>
      <c r="HWX487" s="79"/>
      <c r="HWY487" s="79"/>
      <c r="HWZ487" s="79"/>
      <c r="HXA487" s="79"/>
      <c r="HXB487" s="79"/>
      <c r="HXC487" s="79"/>
      <c r="HXD487" s="79"/>
      <c r="HXE487" s="79"/>
      <c r="HXF487" s="79"/>
      <c r="HXG487" s="79"/>
      <c r="HXH487" s="79"/>
      <c r="HXI487" s="79"/>
      <c r="HXJ487" s="79"/>
      <c r="HXK487" s="79"/>
      <c r="HXL487" s="79"/>
      <c r="HXM487" s="79"/>
      <c r="HXN487" s="79"/>
      <c r="HXO487" s="79"/>
      <c r="HXP487" s="79"/>
      <c r="HXQ487" s="79"/>
      <c r="HXR487" s="79"/>
      <c r="HXS487" s="79"/>
      <c r="HXT487" s="79"/>
      <c r="HXU487" s="79"/>
      <c r="HXV487" s="79"/>
      <c r="HXW487" s="79"/>
      <c r="HXX487" s="79"/>
      <c r="HXY487" s="79"/>
      <c r="HXZ487" s="79"/>
      <c r="HYA487" s="79"/>
      <c r="HYB487" s="79"/>
      <c r="HYC487" s="79"/>
      <c r="HYD487" s="79"/>
      <c r="HYE487" s="79"/>
      <c r="HYF487" s="79"/>
      <c r="HYG487" s="79"/>
      <c r="HYH487" s="79"/>
      <c r="HYI487" s="79"/>
      <c r="HYJ487" s="79"/>
      <c r="HYK487" s="79"/>
      <c r="HYL487" s="79"/>
      <c r="HYM487" s="79"/>
      <c r="HYN487" s="79"/>
      <c r="HYO487" s="79"/>
      <c r="HYP487" s="79"/>
      <c r="HYQ487" s="79"/>
      <c r="HYR487" s="79"/>
      <c r="HYS487" s="79"/>
      <c r="HYT487" s="79"/>
      <c r="HYU487" s="79"/>
      <c r="HYV487" s="79"/>
      <c r="HYW487" s="79"/>
      <c r="HYX487" s="79"/>
      <c r="HYY487" s="79"/>
      <c r="HYZ487" s="79"/>
      <c r="HZA487" s="79"/>
      <c r="HZB487" s="79"/>
      <c r="HZC487" s="79"/>
      <c r="HZD487" s="79"/>
      <c r="HZE487" s="79"/>
      <c r="HZF487" s="79"/>
      <c r="HZG487" s="79"/>
      <c r="HZH487" s="79"/>
      <c r="HZI487" s="79"/>
      <c r="HZJ487" s="79"/>
      <c r="HZK487" s="79"/>
      <c r="HZL487" s="79"/>
      <c r="HZM487" s="79"/>
      <c r="HZN487" s="79"/>
      <c r="HZO487" s="79"/>
      <c r="HZP487" s="79"/>
      <c r="HZQ487" s="79"/>
      <c r="HZR487" s="79"/>
      <c r="HZS487" s="79"/>
      <c r="HZT487" s="79"/>
      <c r="HZU487" s="79"/>
      <c r="HZV487" s="79"/>
      <c r="HZW487" s="79"/>
      <c r="HZX487" s="79"/>
      <c r="HZY487" s="79"/>
      <c r="HZZ487" s="79"/>
      <c r="IAA487" s="79"/>
      <c r="IAB487" s="79"/>
      <c r="IAC487" s="79"/>
      <c r="IAD487" s="79"/>
      <c r="IAE487" s="79"/>
      <c r="IAF487" s="79"/>
      <c r="IAG487" s="79"/>
      <c r="IAH487" s="79"/>
      <c r="IAI487" s="79"/>
      <c r="IAJ487" s="79"/>
      <c r="IAK487" s="79"/>
      <c r="IAL487" s="79"/>
      <c r="IAM487" s="79"/>
      <c r="IAN487" s="79"/>
      <c r="IAO487" s="79"/>
      <c r="IAP487" s="79"/>
      <c r="IAQ487" s="79"/>
      <c r="IAR487" s="79"/>
      <c r="IAS487" s="79"/>
      <c r="IAT487" s="79"/>
      <c r="IAU487" s="79"/>
      <c r="IAV487" s="79"/>
      <c r="IAW487" s="79"/>
      <c r="IAX487" s="79"/>
      <c r="IAY487" s="79"/>
      <c r="IAZ487" s="79"/>
      <c r="IBA487" s="79"/>
      <c r="IBB487" s="79"/>
      <c r="IBC487" s="79"/>
      <c r="IBD487" s="79"/>
      <c r="IBE487" s="79"/>
      <c r="IBF487" s="79"/>
      <c r="IBG487" s="79"/>
      <c r="IBH487" s="79"/>
      <c r="IBI487" s="79"/>
      <c r="IBJ487" s="79"/>
      <c r="IBK487" s="79"/>
      <c r="IBL487" s="79"/>
      <c r="IBM487" s="79"/>
      <c r="IBN487" s="79"/>
      <c r="IBO487" s="79"/>
      <c r="IBP487" s="79"/>
      <c r="IBQ487" s="79"/>
      <c r="IBR487" s="79"/>
      <c r="IBS487" s="79"/>
      <c r="IBT487" s="79"/>
      <c r="IBU487" s="79"/>
      <c r="IBV487" s="79"/>
      <c r="IBW487" s="79"/>
      <c r="IBX487" s="79"/>
      <c r="IBY487" s="79"/>
      <c r="IBZ487" s="79"/>
      <c r="ICA487" s="79"/>
      <c r="ICB487" s="79"/>
      <c r="ICC487" s="79"/>
      <c r="ICD487" s="79"/>
      <c r="ICE487" s="79"/>
      <c r="ICF487" s="79"/>
      <c r="ICG487" s="79"/>
      <c r="ICH487" s="79"/>
      <c r="ICI487" s="79"/>
      <c r="ICJ487" s="79"/>
      <c r="ICK487" s="79"/>
      <c r="ICL487" s="79"/>
      <c r="ICM487" s="79"/>
      <c r="ICN487" s="79"/>
      <c r="ICO487" s="79"/>
      <c r="ICP487" s="79"/>
      <c r="ICQ487" s="79"/>
      <c r="ICR487" s="79"/>
      <c r="ICS487" s="79"/>
      <c r="ICT487" s="79"/>
      <c r="ICU487" s="79"/>
      <c r="ICV487" s="79"/>
      <c r="ICW487" s="79"/>
      <c r="ICX487" s="79"/>
      <c r="ICY487" s="79"/>
      <c r="ICZ487" s="79"/>
      <c r="IDA487" s="79"/>
      <c r="IDB487" s="79"/>
      <c r="IDC487" s="79"/>
      <c r="IDD487" s="79"/>
      <c r="IDE487" s="79"/>
      <c r="IDF487" s="79"/>
      <c r="IDG487" s="79"/>
      <c r="IDH487" s="79"/>
      <c r="IDI487" s="79"/>
      <c r="IDJ487" s="79"/>
      <c r="IDK487" s="79"/>
      <c r="IDL487" s="79"/>
      <c r="IDM487" s="79"/>
      <c r="IDN487" s="79"/>
      <c r="IDO487" s="79"/>
      <c r="IDP487" s="79"/>
      <c r="IDQ487" s="79"/>
      <c r="IDR487" s="79"/>
      <c r="IDS487" s="79"/>
      <c r="IDT487" s="79"/>
      <c r="IDU487" s="79"/>
      <c r="IDV487" s="79"/>
      <c r="IDW487" s="79"/>
      <c r="IDX487" s="79"/>
      <c r="IDY487" s="79"/>
      <c r="IDZ487" s="79"/>
      <c r="IEA487" s="79"/>
      <c r="IEB487" s="79"/>
      <c r="IEC487" s="79"/>
      <c r="IED487" s="79"/>
      <c r="IEE487" s="79"/>
      <c r="IEF487" s="79"/>
      <c r="IEG487" s="79"/>
      <c r="IEH487" s="79"/>
      <c r="IEI487" s="79"/>
      <c r="IEJ487" s="79"/>
      <c r="IEK487" s="79"/>
      <c r="IEL487" s="79"/>
      <c r="IEM487" s="79"/>
      <c r="IEN487" s="79"/>
      <c r="IEO487" s="79"/>
      <c r="IEP487" s="79"/>
      <c r="IEQ487" s="79"/>
      <c r="IER487" s="79"/>
      <c r="IES487" s="79"/>
      <c r="IET487" s="79"/>
      <c r="IEU487" s="79"/>
      <c r="IEV487" s="79"/>
      <c r="IEW487" s="79"/>
      <c r="IEX487" s="79"/>
      <c r="IEY487" s="79"/>
      <c r="IEZ487" s="79"/>
      <c r="IFA487" s="79"/>
      <c r="IFB487" s="79"/>
      <c r="IFC487" s="79"/>
      <c r="IFD487" s="79"/>
      <c r="IFE487" s="79"/>
      <c r="IFF487" s="79"/>
      <c r="IFG487" s="79"/>
      <c r="IFH487" s="79"/>
      <c r="IFI487" s="79"/>
      <c r="IFJ487" s="79"/>
      <c r="IFK487" s="79"/>
      <c r="IFL487" s="79"/>
      <c r="IFM487" s="79"/>
      <c r="IFN487" s="79"/>
      <c r="IFO487" s="79"/>
      <c r="IFP487" s="79"/>
      <c r="IFQ487" s="79"/>
      <c r="IFR487" s="79"/>
      <c r="IFS487" s="79"/>
      <c r="IFT487" s="79"/>
      <c r="IFU487" s="79"/>
      <c r="IFV487" s="79"/>
      <c r="IFW487" s="79"/>
      <c r="IFX487" s="79"/>
      <c r="IFY487" s="79"/>
      <c r="IFZ487" s="79"/>
      <c r="IGA487" s="79"/>
      <c r="IGB487" s="79"/>
      <c r="IGC487" s="79"/>
      <c r="IGD487" s="79"/>
      <c r="IGE487" s="79"/>
      <c r="IGF487" s="79"/>
      <c r="IGG487" s="79"/>
      <c r="IGH487" s="79"/>
      <c r="IGI487" s="79"/>
      <c r="IGJ487" s="79"/>
      <c r="IGK487" s="79"/>
      <c r="IGL487" s="79"/>
      <c r="IGM487" s="79"/>
      <c r="IGN487" s="79"/>
      <c r="IGO487" s="79"/>
      <c r="IGP487" s="79"/>
      <c r="IGQ487" s="79"/>
      <c r="IGR487" s="79"/>
      <c r="IGS487" s="79"/>
      <c r="IGT487" s="79"/>
      <c r="IGU487" s="79"/>
      <c r="IGV487" s="79"/>
      <c r="IGW487" s="79"/>
      <c r="IGX487" s="79"/>
      <c r="IGY487" s="79"/>
      <c r="IGZ487" s="79"/>
      <c r="IHA487" s="79"/>
      <c r="IHB487" s="79"/>
      <c r="IHC487" s="79"/>
      <c r="IHD487" s="79"/>
      <c r="IHE487" s="79"/>
      <c r="IHF487" s="79"/>
      <c r="IHG487" s="79"/>
      <c r="IHH487" s="79"/>
      <c r="IHI487" s="79"/>
      <c r="IHJ487" s="79"/>
      <c r="IHK487" s="79"/>
      <c r="IHL487" s="79"/>
      <c r="IHM487" s="79"/>
      <c r="IHN487" s="79"/>
      <c r="IHO487" s="79"/>
      <c r="IHP487" s="79"/>
      <c r="IHQ487" s="79"/>
      <c r="IHR487" s="79"/>
      <c r="IHS487" s="79"/>
      <c r="IHT487" s="79"/>
      <c r="IHU487" s="79"/>
      <c r="IHV487" s="79"/>
      <c r="IHW487" s="79"/>
      <c r="IHX487" s="79"/>
      <c r="IHY487" s="79"/>
      <c r="IHZ487" s="79"/>
      <c r="IIA487" s="79"/>
      <c r="IIB487" s="79"/>
      <c r="IIC487" s="79"/>
      <c r="IID487" s="79"/>
      <c r="IIE487" s="79"/>
      <c r="IIF487" s="79"/>
      <c r="IIG487" s="79"/>
      <c r="IIH487" s="79"/>
      <c r="III487" s="79"/>
      <c r="IIJ487" s="79"/>
      <c r="IIK487" s="79"/>
      <c r="IIL487" s="79"/>
      <c r="IIM487" s="79"/>
      <c r="IIN487" s="79"/>
      <c r="IIO487" s="79"/>
      <c r="IIP487" s="79"/>
      <c r="IIQ487" s="79"/>
      <c r="IIR487" s="79"/>
      <c r="IIS487" s="79"/>
      <c r="IIT487" s="79"/>
      <c r="IIU487" s="79"/>
      <c r="IIV487" s="79"/>
      <c r="IIW487" s="79"/>
      <c r="IIX487" s="79"/>
      <c r="IIY487" s="79"/>
      <c r="IIZ487" s="79"/>
      <c r="IJA487" s="79"/>
      <c r="IJB487" s="79"/>
      <c r="IJC487" s="79"/>
      <c r="IJD487" s="79"/>
      <c r="IJE487" s="79"/>
      <c r="IJF487" s="79"/>
      <c r="IJG487" s="79"/>
      <c r="IJH487" s="79"/>
      <c r="IJI487" s="79"/>
      <c r="IJJ487" s="79"/>
      <c r="IJK487" s="79"/>
      <c r="IJL487" s="79"/>
      <c r="IJM487" s="79"/>
      <c r="IJN487" s="79"/>
      <c r="IJO487" s="79"/>
      <c r="IJP487" s="79"/>
      <c r="IJQ487" s="79"/>
      <c r="IJR487" s="79"/>
      <c r="IJS487" s="79"/>
      <c r="IJT487" s="79"/>
      <c r="IJU487" s="79"/>
      <c r="IJV487" s="79"/>
      <c r="IJW487" s="79"/>
      <c r="IJX487" s="79"/>
      <c r="IJY487" s="79"/>
      <c r="IJZ487" s="79"/>
      <c r="IKA487" s="79"/>
      <c r="IKB487" s="79"/>
      <c r="IKC487" s="79"/>
      <c r="IKD487" s="79"/>
      <c r="IKE487" s="79"/>
      <c r="IKF487" s="79"/>
      <c r="IKG487" s="79"/>
      <c r="IKH487" s="79"/>
      <c r="IKI487" s="79"/>
      <c r="IKJ487" s="79"/>
      <c r="IKK487" s="79"/>
      <c r="IKL487" s="79"/>
      <c r="IKM487" s="79"/>
      <c r="IKN487" s="79"/>
      <c r="IKO487" s="79"/>
      <c r="IKP487" s="79"/>
      <c r="IKQ487" s="79"/>
      <c r="IKR487" s="79"/>
      <c r="IKS487" s="79"/>
      <c r="IKT487" s="79"/>
      <c r="IKU487" s="79"/>
      <c r="IKV487" s="79"/>
      <c r="IKW487" s="79"/>
      <c r="IKX487" s="79"/>
      <c r="IKY487" s="79"/>
      <c r="IKZ487" s="79"/>
      <c r="ILA487" s="79"/>
      <c r="ILB487" s="79"/>
      <c r="ILC487" s="79"/>
      <c r="ILD487" s="79"/>
      <c r="ILE487" s="79"/>
      <c r="ILF487" s="79"/>
      <c r="ILG487" s="79"/>
      <c r="ILH487" s="79"/>
      <c r="ILI487" s="79"/>
      <c r="ILJ487" s="79"/>
      <c r="ILK487" s="79"/>
      <c r="ILL487" s="79"/>
      <c r="ILM487" s="79"/>
      <c r="ILN487" s="79"/>
      <c r="ILO487" s="79"/>
      <c r="ILP487" s="79"/>
      <c r="ILQ487" s="79"/>
      <c r="ILR487" s="79"/>
      <c r="ILS487" s="79"/>
      <c r="ILT487" s="79"/>
      <c r="ILU487" s="79"/>
      <c r="ILV487" s="79"/>
      <c r="ILW487" s="79"/>
      <c r="ILX487" s="79"/>
      <c r="ILY487" s="79"/>
      <c r="ILZ487" s="79"/>
      <c r="IMA487" s="79"/>
      <c r="IMB487" s="79"/>
      <c r="IMC487" s="79"/>
      <c r="IMD487" s="79"/>
      <c r="IME487" s="79"/>
      <c r="IMF487" s="79"/>
      <c r="IMG487" s="79"/>
      <c r="IMH487" s="79"/>
      <c r="IMI487" s="79"/>
      <c r="IMJ487" s="79"/>
      <c r="IMK487" s="79"/>
      <c r="IML487" s="79"/>
      <c r="IMM487" s="79"/>
      <c r="IMN487" s="79"/>
      <c r="IMO487" s="79"/>
      <c r="IMP487" s="79"/>
      <c r="IMQ487" s="79"/>
      <c r="IMR487" s="79"/>
      <c r="IMS487" s="79"/>
      <c r="IMT487" s="79"/>
      <c r="IMU487" s="79"/>
      <c r="IMV487" s="79"/>
      <c r="IMW487" s="79"/>
      <c r="IMX487" s="79"/>
      <c r="IMY487" s="79"/>
      <c r="IMZ487" s="79"/>
      <c r="INA487" s="79"/>
      <c r="INB487" s="79"/>
      <c r="INC487" s="79"/>
      <c r="IND487" s="79"/>
      <c r="INE487" s="79"/>
      <c r="INF487" s="79"/>
      <c r="ING487" s="79"/>
      <c r="INH487" s="79"/>
      <c r="INI487" s="79"/>
      <c r="INJ487" s="79"/>
      <c r="INK487" s="79"/>
      <c r="INL487" s="79"/>
      <c r="INM487" s="79"/>
      <c r="INN487" s="79"/>
      <c r="INO487" s="79"/>
      <c r="INP487" s="79"/>
      <c r="INQ487" s="79"/>
      <c r="INR487" s="79"/>
      <c r="INS487" s="79"/>
      <c r="INT487" s="79"/>
      <c r="INU487" s="79"/>
      <c r="INV487" s="79"/>
      <c r="INW487" s="79"/>
      <c r="INX487" s="79"/>
      <c r="INY487" s="79"/>
      <c r="INZ487" s="79"/>
      <c r="IOA487" s="79"/>
      <c r="IOB487" s="79"/>
      <c r="IOC487" s="79"/>
      <c r="IOD487" s="79"/>
      <c r="IOE487" s="79"/>
      <c r="IOF487" s="79"/>
      <c r="IOG487" s="79"/>
      <c r="IOH487" s="79"/>
      <c r="IOI487" s="79"/>
      <c r="IOJ487" s="79"/>
      <c r="IOK487" s="79"/>
      <c r="IOL487" s="79"/>
      <c r="IOM487" s="79"/>
      <c r="ION487" s="79"/>
      <c r="IOO487" s="79"/>
      <c r="IOP487" s="79"/>
      <c r="IOQ487" s="79"/>
      <c r="IOR487" s="79"/>
      <c r="IOS487" s="79"/>
      <c r="IOT487" s="79"/>
      <c r="IOU487" s="79"/>
      <c r="IOV487" s="79"/>
      <c r="IOW487" s="79"/>
      <c r="IOX487" s="79"/>
      <c r="IOY487" s="79"/>
      <c r="IOZ487" s="79"/>
      <c r="IPA487" s="79"/>
      <c r="IPB487" s="79"/>
      <c r="IPC487" s="79"/>
      <c r="IPD487" s="79"/>
      <c r="IPE487" s="79"/>
      <c r="IPF487" s="79"/>
      <c r="IPG487" s="79"/>
      <c r="IPH487" s="79"/>
      <c r="IPI487" s="79"/>
      <c r="IPJ487" s="79"/>
      <c r="IPK487" s="79"/>
      <c r="IPL487" s="79"/>
      <c r="IPM487" s="79"/>
      <c r="IPN487" s="79"/>
      <c r="IPO487" s="79"/>
      <c r="IPP487" s="79"/>
      <c r="IPQ487" s="79"/>
      <c r="IPR487" s="79"/>
      <c r="IPS487" s="79"/>
      <c r="IPT487" s="79"/>
      <c r="IPU487" s="79"/>
      <c r="IPV487" s="79"/>
      <c r="IPW487" s="79"/>
      <c r="IPX487" s="79"/>
      <c r="IPY487" s="79"/>
      <c r="IPZ487" s="79"/>
      <c r="IQA487" s="79"/>
      <c r="IQB487" s="79"/>
      <c r="IQC487" s="79"/>
      <c r="IQD487" s="79"/>
      <c r="IQE487" s="79"/>
      <c r="IQF487" s="79"/>
      <c r="IQG487" s="79"/>
      <c r="IQH487" s="79"/>
      <c r="IQI487" s="79"/>
      <c r="IQJ487" s="79"/>
      <c r="IQK487" s="79"/>
      <c r="IQL487" s="79"/>
      <c r="IQM487" s="79"/>
      <c r="IQN487" s="79"/>
      <c r="IQO487" s="79"/>
      <c r="IQP487" s="79"/>
      <c r="IQQ487" s="79"/>
      <c r="IQR487" s="79"/>
      <c r="IQS487" s="79"/>
      <c r="IQT487" s="79"/>
      <c r="IQU487" s="79"/>
      <c r="IQV487" s="79"/>
      <c r="IQW487" s="79"/>
      <c r="IQX487" s="79"/>
      <c r="IQY487" s="79"/>
      <c r="IQZ487" s="79"/>
      <c r="IRA487" s="79"/>
      <c r="IRB487" s="79"/>
      <c r="IRC487" s="79"/>
      <c r="IRD487" s="79"/>
      <c r="IRE487" s="79"/>
      <c r="IRF487" s="79"/>
      <c r="IRG487" s="79"/>
      <c r="IRH487" s="79"/>
      <c r="IRI487" s="79"/>
      <c r="IRJ487" s="79"/>
      <c r="IRK487" s="79"/>
      <c r="IRL487" s="79"/>
      <c r="IRM487" s="79"/>
      <c r="IRN487" s="79"/>
      <c r="IRO487" s="79"/>
      <c r="IRP487" s="79"/>
      <c r="IRQ487" s="79"/>
      <c r="IRR487" s="79"/>
      <c r="IRS487" s="79"/>
      <c r="IRT487" s="79"/>
      <c r="IRU487" s="79"/>
      <c r="IRV487" s="79"/>
      <c r="IRW487" s="79"/>
      <c r="IRX487" s="79"/>
      <c r="IRY487" s="79"/>
      <c r="IRZ487" s="79"/>
      <c r="ISA487" s="79"/>
      <c r="ISB487" s="79"/>
      <c r="ISC487" s="79"/>
      <c r="ISD487" s="79"/>
      <c r="ISE487" s="79"/>
      <c r="ISF487" s="79"/>
      <c r="ISG487" s="79"/>
      <c r="ISH487" s="79"/>
      <c r="ISI487" s="79"/>
      <c r="ISJ487" s="79"/>
      <c r="ISK487" s="79"/>
      <c r="ISL487" s="79"/>
      <c r="ISM487" s="79"/>
      <c r="ISN487" s="79"/>
      <c r="ISO487" s="79"/>
      <c r="ISP487" s="79"/>
      <c r="ISQ487" s="79"/>
      <c r="ISR487" s="79"/>
      <c r="ISS487" s="79"/>
      <c r="IST487" s="79"/>
      <c r="ISU487" s="79"/>
      <c r="ISV487" s="79"/>
      <c r="ISW487" s="79"/>
      <c r="ISX487" s="79"/>
      <c r="ISY487" s="79"/>
      <c r="ISZ487" s="79"/>
      <c r="ITA487" s="79"/>
      <c r="ITB487" s="79"/>
      <c r="ITC487" s="79"/>
      <c r="ITD487" s="79"/>
      <c r="ITE487" s="79"/>
      <c r="ITF487" s="79"/>
      <c r="ITG487" s="79"/>
      <c r="ITH487" s="79"/>
      <c r="ITI487" s="79"/>
      <c r="ITJ487" s="79"/>
      <c r="ITK487" s="79"/>
      <c r="ITL487" s="79"/>
      <c r="ITM487" s="79"/>
      <c r="ITN487" s="79"/>
      <c r="ITO487" s="79"/>
      <c r="ITP487" s="79"/>
      <c r="ITQ487" s="79"/>
      <c r="ITR487" s="79"/>
      <c r="ITS487" s="79"/>
      <c r="ITT487" s="79"/>
      <c r="ITU487" s="79"/>
      <c r="ITV487" s="79"/>
      <c r="ITW487" s="79"/>
      <c r="ITX487" s="79"/>
      <c r="ITY487" s="79"/>
      <c r="ITZ487" s="79"/>
      <c r="IUA487" s="79"/>
      <c r="IUB487" s="79"/>
      <c r="IUC487" s="79"/>
      <c r="IUD487" s="79"/>
      <c r="IUE487" s="79"/>
      <c r="IUF487" s="79"/>
      <c r="IUG487" s="79"/>
      <c r="IUH487" s="79"/>
      <c r="IUI487" s="79"/>
      <c r="IUJ487" s="79"/>
      <c r="IUK487" s="79"/>
      <c r="IUL487" s="79"/>
      <c r="IUM487" s="79"/>
      <c r="IUN487" s="79"/>
      <c r="IUO487" s="79"/>
      <c r="IUP487" s="79"/>
      <c r="IUQ487" s="79"/>
      <c r="IUR487" s="79"/>
      <c r="IUS487" s="79"/>
      <c r="IUT487" s="79"/>
      <c r="IUU487" s="79"/>
      <c r="IUV487" s="79"/>
      <c r="IUW487" s="79"/>
      <c r="IUX487" s="79"/>
      <c r="IUY487" s="79"/>
      <c r="IUZ487" s="79"/>
      <c r="IVA487" s="79"/>
      <c r="IVB487" s="79"/>
      <c r="IVC487" s="79"/>
      <c r="IVD487" s="79"/>
      <c r="IVE487" s="79"/>
      <c r="IVF487" s="79"/>
      <c r="IVG487" s="79"/>
      <c r="IVH487" s="79"/>
      <c r="IVI487" s="79"/>
      <c r="IVJ487" s="79"/>
      <c r="IVK487" s="79"/>
      <c r="IVL487" s="79"/>
      <c r="IVM487" s="79"/>
      <c r="IVN487" s="79"/>
      <c r="IVO487" s="79"/>
      <c r="IVP487" s="79"/>
      <c r="IVQ487" s="79"/>
      <c r="IVR487" s="79"/>
      <c r="IVS487" s="79"/>
      <c r="IVT487" s="79"/>
      <c r="IVU487" s="79"/>
      <c r="IVV487" s="79"/>
      <c r="IVW487" s="79"/>
      <c r="IVX487" s="79"/>
      <c r="IVY487" s="79"/>
      <c r="IVZ487" s="79"/>
      <c r="IWA487" s="79"/>
      <c r="IWB487" s="79"/>
      <c r="IWC487" s="79"/>
      <c r="IWD487" s="79"/>
      <c r="IWE487" s="79"/>
      <c r="IWF487" s="79"/>
      <c r="IWG487" s="79"/>
      <c r="IWH487" s="79"/>
      <c r="IWI487" s="79"/>
      <c r="IWJ487" s="79"/>
      <c r="IWK487" s="79"/>
      <c r="IWL487" s="79"/>
      <c r="IWM487" s="79"/>
      <c r="IWN487" s="79"/>
      <c r="IWO487" s="79"/>
      <c r="IWP487" s="79"/>
      <c r="IWQ487" s="79"/>
      <c r="IWR487" s="79"/>
      <c r="IWS487" s="79"/>
      <c r="IWT487" s="79"/>
      <c r="IWU487" s="79"/>
      <c r="IWV487" s="79"/>
      <c r="IWW487" s="79"/>
      <c r="IWX487" s="79"/>
      <c r="IWY487" s="79"/>
      <c r="IWZ487" s="79"/>
      <c r="IXA487" s="79"/>
      <c r="IXB487" s="79"/>
      <c r="IXC487" s="79"/>
      <c r="IXD487" s="79"/>
      <c r="IXE487" s="79"/>
      <c r="IXF487" s="79"/>
      <c r="IXG487" s="79"/>
      <c r="IXH487" s="79"/>
      <c r="IXI487" s="79"/>
      <c r="IXJ487" s="79"/>
      <c r="IXK487" s="79"/>
      <c r="IXL487" s="79"/>
      <c r="IXM487" s="79"/>
      <c r="IXN487" s="79"/>
      <c r="IXO487" s="79"/>
      <c r="IXP487" s="79"/>
      <c r="IXQ487" s="79"/>
      <c r="IXR487" s="79"/>
      <c r="IXS487" s="79"/>
      <c r="IXT487" s="79"/>
      <c r="IXU487" s="79"/>
      <c r="IXV487" s="79"/>
      <c r="IXW487" s="79"/>
      <c r="IXX487" s="79"/>
      <c r="IXY487" s="79"/>
      <c r="IXZ487" s="79"/>
      <c r="IYA487" s="79"/>
      <c r="IYB487" s="79"/>
      <c r="IYC487" s="79"/>
      <c r="IYD487" s="79"/>
      <c r="IYE487" s="79"/>
      <c r="IYF487" s="79"/>
      <c r="IYG487" s="79"/>
      <c r="IYH487" s="79"/>
      <c r="IYI487" s="79"/>
      <c r="IYJ487" s="79"/>
      <c r="IYK487" s="79"/>
      <c r="IYL487" s="79"/>
      <c r="IYM487" s="79"/>
      <c r="IYN487" s="79"/>
      <c r="IYO487" s="79"/>
      <c r="IYP487" s="79"/>
      <c r="IYQ487" s="79"/>
      <c r="IYR487" s="79"/>
      <c r="IYS487" s="79"/>
      <c r="IYT487" s="79"/>
      <c r="IYU487" s="79"/>
      <c r="IYV487" s="79"/>
      <c r="IYW487" s="79"/>
      <c r="IYX487" s="79"/>
      <c r="IYY487" s="79"/>
      <c r="IYZ487" s="79"/>
      <c r="IZA487" s="79"/>
      <c r="IZB487" s="79"/>
      <c r="IZC487" s="79"/>
      <c r="IZD487" s="79"/>
      <c r="IZE487" s="79"/>
      <c r="IZF487" s="79"/>
      <c r="IZG487" s="79"/>
      <c r="IZH487" s="79"/>
      <c r="IZI487" s="79"/>
      <c r="IZJ487" s="79"/>
      <c r="IZK487" s="79"/>
      <c r="IZL487" s="79"/>
      <c r="IZM487" s="79"/>
      <c r="IZN487" s="79"/>
      <c r="IZO487" s="79"/>
      <c r="IZP487" s="79"/>
      <c r="IZQ487" s="79"/>
      <c r="IZR487" s="79"/>
      <c r="IZS487" s="79"/>
      <c r="IZT487" s="79"/>
      <c r="IZU487" s="79"/>
      <c r="IZV487" s="79"/>
      <c r="IZW487" s="79"/>
      <c r="IZX487" s="79"/>
      <c r="IZY487" s="79"/>
      <c r="IZZ487" s="79"/>
      <c r="JAA487" s="79"/>
      <c r="JAB487" s="79"/>
      <c r="JAC487" s="79"/>
      <c r="JAD487" s="79"/>
      <c r="JAE487" s="79"/>
      <c r="JAF487" s="79"/>
      <c r="JAG487" s="79"/>
      <c r="JAH487" s="79"/>
      <c r="JAI487" s="79"/>
      <c r="JAJ487" s="79"/>
      <c r="JAK487" s="79"/>
      <c r="JAL487" s="79"/>
      <c r="JAM487" s="79"/>
      <c r="JAN487" s="79"/>
      <c r="JAO487" s="79"/>
      <c r="JAP487" s="79"/>
      <c r="JAQ487" s="79"/>
      <c r="JAR487" s="79"/>
      <c r="JAS487" s="79"/>
      <c r="JAT487" s="79"/>
      <c r="JAU487" s="79"/>
      <c r="JAV487" s="79"/>
      <c r="JAW487" s="79"/>
      <c r="JAX487" s="79"/>
      <c r="JAY487" s="79"/>
      <c r="JAZ487" s="79"/>
      <c r="JBA487" s="79"/>
      <c r="JBB487" s="79"/>
      <c r="JBC487" s="79"/>
      <c r="JBD487" s="79"/>
      <c r="JBE487" s="79"/>
      <c r="JBF487" s="79"/>
      <c r="JBG487" s="79"/>
      <c r="JBH487" s="79"/>
      <c r="JBI487" s="79"/>
      <c r="JBJ487" s="79"/>
      <c r="JBK487" s="79"/>
      <c r="JBL487" s="79"/>
      <c r="JBM487" s="79"/>
      <c r="JBN487" s="79"/>
      <c r="JBO487" s="79"/>
      <c r="JBP487" s="79"/>
      <c r="JBQ487" s="79"/>
      <c r="JBR487" s="79"/>
      <c r="JBS487" s="79"/>
      <c r="JBT487" s="79"/>
      <c r="JBU487" s="79"/>
      <c r="JBV487" s="79"/>
      <c r="JBW487" s="79"/>
      <c r="JBX487" s="79"/>
      <c r="JBY487" s="79"/>
      <c r="JBZ487" s="79"/>
      <c r="JCA487" s="79"/>
      <c r="JCB487" s="79"/>
      <c r="JCC487" s="79"/>
      <c r="JCD487" s="79"/>
      <c r="JCE487" s="79"/>
      <c r="JCF487" s="79"/>
      <c r="JCG487" s="79"/>
      <c r="JCH487" s="79"/>
      <c r="JCI487" s="79"/>
      <c r="JCJ487" s="79"/>
      <c r="JCK487" s="79"/>
      <c r="JCL487" s="79"/>
      <c r="JCM487" s="79"/>
      <c r="JCN487" s="79"/>
      <c r="JCO487" s="79"/>
      <c r="JCP487" s="79"/>
      <c r="JCQ487" s="79"/>
      <c r="JCR487" s="79"/>
      <c r="JCS487" s="79"/>
      <c r="JCT487" s="79"/>
      <c r="JCU487" s="79"/>
      <c r="JCV487" s="79"/>
      <c r="JCW487" s="79"/>
      <c r="JCX487" s="79"/>
      <c r="JCY487" s="79"/>
      <c r="JCZ487" s="79"/>
      <c r="JDA487" s="79"/>
      <c r="JDB487" s="79"/>
      <c r="JDC487" s="79"/>
    </row>
    <row r="488" spans="1:6867" s="74" customFormat="1" x14ac:dyDescent="0.25">
      <c r="A488" s="79"/>
      <c r="B488" s="74" t="s">
        <v>2532</v>
      </c>
      <c r="C488" s="74" t="s">
        <v>1440</v>
      </c>
      <c r="D488" s="83">
        <v>1977</v>
      </c>
      <c r="E488" s="83" t="s">
        <v>2544</v>
      </c>
      <c r="F488" s="83" t="s">
        <v>2868</v>
      </c>
      <c r="G488" s="83" t="s">
        <v>2803</v>
      </c>
      <c r="H488" s="134"/>
      <c r="I488" s="83">
        <v>136.9</v>
      </c>
      <c r="J488" s="83">
        <v>2001</v>
      </c>
      <c r="K488" s="83">
        <v>873</v>
      </c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  <c r="CB488" s="79"/>
      <c r="CC488" s="79"/>
      <c r="CD488" s="79"/>
      <c r="CE488" s="79"/>
      <c r="CF488" s="79"/>
      <c r="CG488" s="79"/>
      <c r="CH488" s="79"/>
      <c r="CI488" s="79"/>
      <c r="CJ488" s="79"/>
      <c r="CK488" s="79"/>
      <c r="CL488" s="79"/>
      <c r="CM488" s="79"/>
      <c r="CN488" s="79"/>
      <c r="CO488" s="79"/>
      <c r="CP488" s="79"/>
      <c r="CQ488" s="79"/>
      <c r="CR488" s="79"/>
      <c r="CS488" s="79"/>
      <c r="CT488" s="79"/>
      <c r="CU488" s="79"/>
      <c r="CV488" s="79"/>
      <c r="CW488" s="79"/>
      <c r="CX488" s="79"/>
      <c r="CY488" s="79"/>
      <c r="CZ488" s="79"/>
      <c r="DA488" s="79"/>
      <c r="DB488" s="79"/>
      <c r="DC488" s="79"/>
      <c r="DD488" s="79"/>
      <c r="DE488" s="79"/>
      <c r="DF488" s="79"/>
      <c r="DG488" s="79"/>
      <c r="DH488" s="79"/>
      <c r="DI488" s="79"/>
      <c r="DJ488" s="79"/>
      <c r="DK488" s="79"/>
      <c r="DL488" s="79"/>
      <c r="DM488" s="79"/>
      <c r="DN488" s="79"/>
      <c r="DO488" s="79"/>
      <c r="DP488" s="79"/>
      <c r="DQ488" s="79"/>
      <c r="DR488" s="79"/>
      <c r="DS488" s="79"/>
      <c r="DT488" s="79"/>
      <c r="DU488" s="79"/>
      <c r="DV488" s="79"/>
      <c r="DW488" s="79"/>
      <c r="DX488" s="79"/>
      <c r="DY488" s="79"/>
      <c r="DZ488" s="79"/>
      <c r="EA488" s="79"/>
      <c r="EB488" s="79"/>
      <c r="EC488" s="79"/>
      <c r="ED488" s="79"/>
      <c r="EE488" s="79"/>
      <c r="EF488" s="79"/>
      <c r="EG488" s="79"/>
      <c r="EH488" s="79"/>
      <c r="EI488" s="79"/>
      <c r="EJ488" s="79"/>
      <c r="EK488" s="79"/>
      <c r="EL488" s="79"/>
      <c r="EM488" s="79"/>
      <c r="EN488" s="79"/>
      <c r="EO488" s="79"/>
      <c r="EP488" s="79"/>
      <c r="EQ488" s="79"/>
      <c r="ER488" s="79"/>
      <c r="ES488" s="79"/>
      <c r="ET488" s="79"/>
      <c r="EU488" s="79"/>
      <c r="EV488" s="79"/>
      <c r="EW488" s="79"/>
      <c r="EX488" s="79"/>
      <c r="EY488" s="79"/>
      <c r="EZ488" s="79"/>
      <c r="FA488" s="79"/>
      <c r="FB488" s="79"/>
      <c r="FC488" s="79"/>
      <c r="FD488" s="79"/>
      <c r="FE488" s="79"/>
      <c r="FF488" s="79"/>
      <c r="FG488" s="79"/>
      <c r="FH488" s="79"/>
      <c r="FI488" s="79"/>
      <c r="FJ488" s="79"/>
      <c r="FK488" s="79"/>
      <c r="FL488" s="79"/>
      <c r="FM488" s="79"/>
      <c r="FN488" s="79"/>
      <c r="FO488" s="79"/>
      <c r="FP488" s="79"/>
      <c r="FQ488" s="79"/>
      <c r="FR488" s="79"/>
      <c r="FS488" s="79"/>
      <c r="FT488" s="79"/>
      <c r="FU488" s="79"/>
      <c r="FV488" s="79"/>
      <c r="FW488" s="79"/>
      <c r="FX488" s="79"/>
      <c r="FY488" s="79"/>
      <c r="FZ488" s="79"/>
      <c r="GA488" s="79"/>
      <c r="GB488" s="79"/>
      <c r="GC488" s="79"/>
      <c r="GD488" s="79"/>
      <c r="GE488" s="79"/>
      <c r="GF488" s="79"/>
      <c r="GG488" s="79"/>
      <c r="GH488" s="79"/>
      <c r="GI488" s="79"/>
      <c r="GJ488" s="79"/>
      <c r="GK488" s="79"/>
      <c r="GL488" s="79"/>
      <c r="GM488" s="79"/>
      <c r="GN488" s="79"/>
      <c r="GO488" s="79"/>
      <c r="GP488" s="79"/>
      <c r="GQ488" s="79"/>
      <c r="GR488" s="79"/>
      <c r="GS488" s="79"/>
      <c r="GT488" s="79"/>
      <c r="GU488" s="79"/>
      <c r="GV488" s="79"/>
      <c r="GW488" s="79"/>
      <c r="GX488" s="79"/>
      <c r="GY488" s="79"/>
      <c r="GZ488" s="79"/>
      <c r="HA488" s="79"/>
      <c r="HB488" s="79"/>
      <c r="HC488" s="79"/>
      <c r="HD488" s="79"/>
      <c r="HE488" s="79"/>
      <c r="HF488" s="79"/>
      <c r="HG488" s="79"/>
      <c r="HH488" s="79"/>
      <c r="HI488" s="79"/>
      <c r="HJ488" s="79"/>
      <c r="HK488" s="79"/>
      <c r="HL488" s="79"/>
      <c r="HM488" s="79"/>
      <c r="HN488" s="79"/>
      <c r="HO488" s="79"/>
      <c r="HP488" s="79"/>
      <c r="HQ488" s="79"/>
      <c r="HR488" s="79"/>
      <c r="HS488" s="79"/>
      <c r="HT488" s="79"/>
      <c r="HU488" s="79"/>
      <c r="HV488" s="79"/>
      <c r="HW488" s="79"/>
      <c r="HX488" s="79"/>
      <c r="HY488" s="79"/>
      <c r="HZ488" s="79"/>
      <c r="IA488" s="79"/>
      <c r="IB488" s="79"/>
      <c r="IC488" s="79"/>
      <c r="ID488" s="79"/>
      <c r="IE488" s="79"/>
      <c r="IF488" s="79"/>
      <c r="IG488" s="79"/>
      <c r="IH488" s="79"/>
      <c r="II488" s="79"/>
      <c r="IJ488" s="79"/>
      <c r="IK488" s="79"/>
      <c r="IL488" s="79"/>
      <c r="IM488" s="79"/>
      <c r="IN488" s="79"/>
      <c r="IO488" s="79"/>
      <c r="IP488" s="79"/>
      <c r="IQ488" s="79"/>
      <c r="IR488" s="79"/>
      <c r="IS488" s="79"/>
      <c r="IT488" s="79"/>
      <c r="IU488" s="79"/>
      <c r="IV488" s="79"/>
      <c r="IW488" s="79"/>
      <c r="IX488" s="79"/>
      <c r="IY488" s="79"/>
      <c r="IZ488" s="79"/>
      <c r="JA488" s="79"/>
      <c r="JB488" s="79"/>
      <c r="JC488" s="79"/>
      <c r="JD488" s="79"/>
      <c r="JE488" s="79"/>
      <c r="JF488" s="79"/>
      <c r="JG488" s="79"/>
      <c r="JH488" s="79"/>
      <c r="JI488" s="79"/>
      <c r="JJ488" s="79"/>
      <c r="JK488" s="79"/>
      <c r="JL488" s="79"/>
      <c r="JM488" s="79"/>
      <c r="JN488" s="79"/>
      <c r="JO488" s="79"/>
      <c r="JP488" s="79"/>
      <c r="JQ488" s="79"/>
      <c r="JR488" s="79"/>
      <c r="JS488" s="79"/>
      <c r="JT488" s="79"/>
      <c r="JU488" s="79"/>
      <c r="JV488" s="79"/>
      <c r="JW488" s="79"/>
      <c r="JX488" s="79"/>
      <c r="JY488" s="79"/>
      <c r="JZ488" s="79"/>
      <c r="KA488" s="79"/>
      <c r="KB488" s="79"/>
      <c r="KC488" s="79"/>
      <c r="KD488" s="79"/>
      <c r="KE488" s="79"/>
      <c r="KF488" s="79"/>
      <c r="KG488" s="79"/>
      <c r="KH488" s="79"/>
      <c r="KI488" s="79"/>
      <c r="KJ488" s="79"/>
      <c r="KK488" s="79"/>
      <c r="KL488" s="79"/>
      <c r="KM488" s="79"/>
      <c r="KN488" s="79"/>
      <c r="KO488" s="79"/>
      <c r="KP488" s="79"/>
      <c r="KQ488" s="79"/>
      <c r="KR488" s="79"/>
      <c r="KS488" s="79"/>
      <c r="KT488" s="79"/>
      <c r="KU488" s="79"/>
      <c r="KV488" s="79"/>
      <c r="KW488" s="79"/>
      <c r="KX488" s="79"/>
      <c r="KY488" s="79"/>
      <c r="KZ488" s="79"/>
      <c r="LA488" s="79"/>
      <c r="LB488" s="79"/>
      <c r="LC488" s="79"/>
      <c r="LD488" s="79"/>
      <c r="LE488" s="79"/>
      <c r="LF488" s="79"/>
      <c r="LG488" s="79"/>
      <c r="LH488" s="79"/>
      <c r="LI488" s="79"/>
      <c r="LJ488" s="79"/>
      <c r="LK488" s="79"/>
      <c r="LL488" s="79"/>
      <c r="LM488" s="79"/>
      <c r="LN488" s="79"/>
      <c r="LO488" s="79"/>
      <c r="LP488" s="79"/>
      <c r="LQ488" s="79"/>
      <c r="LR488" s="79"/>
      <c r="LS488" s="79"/>
      <c r="LT488" s="79"/>
      <c r="LU488" s="79"/>
      <c r="LV488" s="79"/>
      <c r="LW488" s="79"/>
      <c r="LX488" s="79"/>
      <c r="LY488" s="79"/>
      <c r="LZ488" s="79"/>
      <c r="MA488" s="79"/>
      <c r="MB488" s="79"/>
      <c r="MC488" s="79"/>
      <c r="MD488" s="79"/>
      <c r="ME488" s="79"/>
      <c r="MF488" s="79"/>
      <c r="MG488" s="79"/>
      <c r="MH488" s="79"/>
      <c r="MI488" s="79"/>
      <c r="MJ488" s="79"/>
      <c r="MK488" s="79"/>
      <c r="ML488" s="79"/>
      <c r="MM488" s="79"/>
      <c r="MN488" s="79"/>
      <c r="MO488" s="79"/>
      <c r="MP488" s="79"/>
      <c r="MQ488" s="79"/>
      <c r="MR488" s="79"/>
      <c r="MS488" s="79"/>
      <c r="MT488" s="79"/>
      <c r="MU488" s="79"/>
      <c r="MV488" s="79"/>
      <c r="MW488" s="79"/>
      <c r="MX488" s="79"/>
      <c r="MY488" s="79"/>
      <c r="MZ488" s="79"/>
      <c r="NA488" s="79"/>
      <c r="NB488" s="79"/>
      <c r="NC488" s="79"/>
      <c r="ND488" s="79"/>
      <c r="NE488" s="79"/>
      <c r="NF488" s="79"/>
      <c r="NG488" s="79"/>
      <c r="NH488" s="79"/>
      <c r="NI488" s="79"/>
      <c r="NJ488" s="79"/>
      <c r="NK488" s="79"/>
      <c r="NL488" s="79"/>
      <c r="NM488" s="79"/>
      <c r="NN488" s="79"/>
      <c r="NO488" s="79"/>
      <c r="NP488" s="79"/>
      <c r="NQ488" s="79"/>
      <c r="NR488" s="79"/>
      <c r="NS488" s="79"/>
      <c r="NT488" s="79"/>
      <c r="NU488" s="79"/>
      <c r="NV488" s="79"/>
      <c r="NW488" s="79"/>
      <c r="NX488" s="79"/>
      <c r="NY488" s="79"/>
      <c r="NZ488" s="79"/>
      <c r="OA488" s="79"/>
      <c r="OB488" s="79"/>
      <c r="OC488" s="79"/>
      <c r="OD488" s="79"/>
      <c r="OE488" s="79"/>
      <c r="OF488" s="79"/>
      <c r="OG488" s="79"/>
      <c r="OH488" s="79"/>
      <c r="OI488" s="79"/>
      <c r="OJ488" s="79"/>
      <c r="OK488" s="79"/>
      <c r="OL488" s="79"/>
      <c r="OM488" s="79"/>
      <c r="ON488" s="79"/>
      <c r="OO488" s="79"/>
      <c r="OP488" s="79"/>
      <c r="OQ488" s="79"/>
      <c r="OR488" s="79"/>
      <c r="OS488" s="79"/>
      <c r="OT488" s="79"/>
      <c r="OU488" s="79"/>
      <c r="OV488" s="79"/>
      <c r="OW488" s="79"/>
      <c r="OX488" s="79"/>
      <c r="OY488" s="79"/>
      <c r="OZ488" s="79"/>
      <c r="PA488" s="79"/>
      <c r="PB488" s="79"/>
      <c r="PC488" s="79"/>
      <c r="PD488" s="79"/>
      <c r="PE488" s="79"/>
      <c r="PF488" s="79"/>
      <c r="PG488" s="79"/>
      <c r="PH488" s="79"/>
      <c r="PI488" s="79"/>
      <c r="PJ488" s="79"/>
      <c r="PK488" s="79"/>
      <c r="PL488" s="79"/>
      <c r="PM488" s="79"/>
      <c r="PN488" s="79"/>
      <c r="PO488" s="79"/>
      <c r="PP488" s="79"/>
      <c r="PQ488" s="79"/>
      <c r="PR488" s="79"/>
      <c r="PS488" s="79"/>
      <c r="PT488" s="79"/>
      <c r="PU488" s="79"/>
      <c r="PV488" s="79"/>
      <c r="PW488" s="79"/>
      <c r="PX488" s="79"/>
      <c r="PY488" s="79"/>
      <c r="PZ488" s="79"/>
      <c r="QA488" s="79"/>
      <c r="QB488" s="79"/>
      <c r="QC488" s="79"/>
      <c r="QD488" s="79"/>
      <c r="QE488" s="79"/>
      <c r="QF488" s="79"/>
      <c r="QG488" s="79"/>
      <c r="QH488" s="79"/>
      <c r="QI488" s="79"/>
      <c r="QJ488" s="79"/>
      <c r="QK488" s="79"/>
      <c r="QL488" s="79"/>
      <c r="QM488" s="79"/>
      <c r="QN488" s="79"/>
      <c r="QO488" s="79"/>
      <c r="QP488" s="79"/>
      <c r="QQ488" s="79"/>
      <c r="QR488" s="79"/>
      <c r="QS488" s="79"/>
      <c r="QT488" s="79"/>
      <c r="QU488" s="79"/>
      <c r="QV488" s="79"/>
      <c r="QW488" s="79"/>
      <c r="QX488" s="79"/>
      <c r="QY488" s="79"/>
      <c r="QZ488" s="79"/>
      <c r="RA488" s="79"/>
      <c r="RB488" s="79"/>
      <c r="RC488" s="79"/>
      <c r="RD488" s="79"/>
      <c r="RE488" s="79"/>
      <c r="RF488" s="79"/>
      <c r="RG488" s="79"/>
      <c r="RH488" s="79"/>
      <c r="RI488" s="79"/>
      <c r="RJ488" s="79"/>
      <c r="RK488" s="79"/>
      <c r="RL488" s="79"/>
      <c r="RM488" s="79"/>
      <c r="RN488" s="79"/>
      <c r="RO488" s="79"/>
      <c r="RP488" s="79"/>
      <c r="RQ488" s="79"/>
      <c r="RR488" s="79"/>
      <c r="RS488" s="79"/>
      <c r="RT488" s="79"/>
      <c r="RU488" s="79"/>
      <c r="RV488" s="79"/>
      <c r="RW488" s="79"/>
      <c r="RX488" s="79"/>
      <c r="RY488" s="79"/>
      <c r="RZ488" s="79"/>
      <c r="SA488" s="79"/>
      <c r="SB488" s="79"/>
      <c r="SC488" s="79"/>
      <c r="SD488" s="79"/>
      <c r="SE488" s="79"/>
      <c r="SF488" s="79"/>
      <c r="SG488" s="79"/>
      <c r="SH488" s="79"/>
      <c r="SI488" s="79"/>
      <c r="SJ488" s="79"/>
      <c r="SK488" s="79"/>
      <c r="SL488" s="79"/>
      <c r="SM488" s="79"/>
      <c r="SN488" s="79"/>
      <c r="SO488" s="79"/>
      <c r="SP488" s="79"/>
      <c r="SQ488" s="79"/>
      <c r="SR488" s="79"/>
      <c r="SS488" s="79"/>
      <c r="ST488" s="79"/>
      <c r="SU488" s="79"/>
      <c r="SV488" s="79"/>
      <c r="SW488" s="79"/>
      <c r="SX488" s="79"/>
      <c r="SY488" s="79"/>
      <c r="SZ488" s="79"/>
      <c r="TA488" s="79"/>
      <c r="TB488" s="79"/>
      <c r="TC488" s="79"/>
      <c r="TD488" s="79"/>
      <c r="TE488" s="79"/>
      <c r="TF488" s="79"/>
      <c r="TG488" s="79"/>
      <c r="TH488" s="79"/>
      <c r="TI488" s="79"/>
      <c r="TJ488" s="79"/>
      <c r="TK488" s="79"/>
      <c r="TL488" s="79"/>
      <c r="TM488" s="79"/>
      <c r="TN488" s="79"/>
      <c r="TO488" s="79"/>
      <c r="TP488" s="79"/>
      <c r="TQ488" s="79"/>
      <c r="TR488" s="79"/>
      <c r="TS488" s="79"/>
      <c r="TT488" s="79"/>
      <c r="TU488" s="79"/>
      <c r="TV488" s="79"/>
      <c r="TW488" s="79"/>
      <c r="TX488" s="79"/>
      <c r="TY488" s="79"/>
      <c r="TZ488" s="79"/>
      <c r="UA488" s="79"/>
      <c r="UB488" s="79"/>
      <c r="UC488" s="79"/>
      <c r="UD488" s="79"/>
      <c r="UE488" s="79"/>
      <c r="UF488" s="79"/>
      <c r="UG488" s="79"/>
      <c r="UH488" s="79"/>
      <c r="UI488" s="79"/>
      <c r="UJ488" s="79"/>
      <c r="UK488" s="79"/>
      <c r="UL488" s="79"/>
      <c r="UM488" s="79"/>
      <c r="UN488" s="79"/>
      <c r="UO488" s="79"/>
      <c r="UP488" s="79"/>
      <c r="UQ488" s="79"/>
      <c r="UR488" s="79"/>
      <c r="US488" s="79"/>
      <c r="UT488" s="79"/>
      <c r="UU488" s="79"/>
      <c r="UV488" s="79"/>
      <c r="UW488" s="79"/>
      <c r="UX488" s="79"/>
      <c r="UY488" s="79"/>
      <c r="UZ488" s="79"/>
      <c r="VA488" s="79"/>
      <c r="VB488" s="79"/>
      <c r="VC488" s="79"/>
      <c r="VD488" s="79"/>
      <c r="VE488" s="79"/>
      <c r="VF488" s="79"/>
      <c r="VG488" s="79"/>
      <c r="VH488" s="79"/>
      <c r="VI488" s="79"/>
      <c r="VJ488" s="79"/>
      <c r="VK488" s="79"/>
      <c r="VL488" s="79"/>
      <c r="VM488" s="79"/>
      <c r="VN488" s="79"/>
      <c r="VO488" s="79"/>
      <c r="VP488" s="79"/>
      <c r="VQ488" s="79"/>
      <c r="VR488" s="79"/>
      <c r="VS488" s="79"/>
      <c r="VT488" s="79"/>
      <c r="VU488" s="79"/>
      <c r="VV488" s="79"/>
      <c r="VW488" s="79"/>
      <c r="VX488" s="79"/>
      <c r="VY488" s="79"/>
      <c r="VZ488" s="79"/>
      <c r="WA488" s="79"/>
      <c r="WB488" s="79"/>
      <c r="WC488" s="79"/>
      <c r="WD488" s="79"/>
      <c r="WE488" s="79"/>
      <c r="WF488" s="79"/>
      <c r="WG488" s="79"/>
      <c r="WH488" s="79"/>
      <c r="WI488" s="79"/>
      <c r="WJ488" s="79"/>
      <c r="WK488" s="79"/>
      <c r="WL488" s="79"/>
      <c r="WM488" s="79"/>
      <c r="WN488" s="79"/>
      <c r="WO488" s="79"/>
      <c r="WP488" s="79"/>
      <c r="WQ488" s="79"/>
      <c r="WR488" s="79"/>
      <c r="WS488" s="79"/>
      <c r="WT488" s="79"/>
      <c r="WU488" s="79"/>
      <c r="WV488" s="79"/>
      <c r="WW488" s="79"/>
      <c r="WX488" s="79"/>
      <c r="WY488" s="79"/>
      <c r="WZ488" s="79"/>
      <c r="XA488" s="79"/>
      <c r="XB488" s="79"/>
      <c r="XC488" s="79"/>
      <c r="XD488" s="79"/>
      <c r="XE488" s="79"/>
      <c r="XF488" s="79"/>
      <c r="XG488" s="79"/>
      <c r="XH488" s="79"/>
      <c r="XI488" s="79"/>
      <c r="XJ488" s="79"/>
      <c r="XK488" s="79"/>
      <c r="XL488" s="79"/>
      <c r="XM488" s="79"/>
      <c r="XN488" s="79"/>
      <c r="XO488" s="79"/>
      <c r="XP488" s="79"/>
      <c r="XQ488" s="79"/>
      <c r="XR488" s="79"/>
      <c r="XS488" s="79"/>
      <c r="XT488" s="79"/>
      <c r="XU488" s="79"/>
      <c r="XV488" s="79"/>
      <c r="XW488" s="79"/>
      <c r="XX488" s="79"/>
      <c r="XY488" s="79"/>
      <c r="XZ488" s="79"/>
      <c r="YA488" s="79"/>
      <c r="YB488" s="79"/>
      <c r="YC488" s="79"/>
      <c r="YD488" s="79"/>
      <c r="YE488" s="79"/>
      <c r="YF488" s="79"/>
      <c r="YG488" s="79"/>
      <c r="YH488" s="79"/>
      <c r="YI488" s="79"/>
      <c r="YJ488" s="79"/>
      <c r="YK488" s="79"/>
      <c r="YL488" s="79"/>
      <c r="YM488" s="79"/>
      <c r="YN488" s="79"/>
      <c r="YO488" s="79"/>
      <c r="YP488" s="79"/>
      <c r="YQ488" s="79"/>
      <c r="YR488" s="79"/>
      <c r="YS488" s="79"/>
      <c r="YT488" s="79"/>
      <c r="YU488" s="79"/>
      <c r="YV488" s="79"/>
      <c r="YW488" s="79"/>
      <c r="YX488" s="79"/>
      <c r="YY488" s="79"/>
      <c r="YZ488" s="79"/>
      <c r="ZA488" s="79"/>
      <c r="ZB488" s="79"/>
      <c r="ZC488" s="79"/>
      <c r="ZD488" s="79"/>
      <c r="ZE488" s="79"/>
      <c r="ZF488" s="79"/>
      <c r="ZG488" s="79"/>
      <c r="ZH488" s="79"/>
      <c r="ZI488" s="79"/>
      <c r="ZJ488" s="79"/>
      <c r="ZK488" s="79"/>
      <c r="ZL488" s="79"/>
      <c r="ZM488" s="79"/>
      <c r="ZN488" s="79"/>
      <c r="ZO488" s="79"/>
      <c r="ZP488" s="79"/>
      <c r="ZQ488" s="79"/>
      <c r="ZR488" s="79"/>
      <c r="ZS488" s="79"/>
      <c r="ZT488" s="79"/>
      <c r="ZU488" s="79"/>
      <c r="ZV488" s="79"/>
      <c r="ZW488" s="79"/>
      <c r="ZX488" s="79"/>
      <c r="ZY488" s="79"/>
      <c r="ZZ488" s="79"/>
      <c r="AAA488" s="79"/>
      <c r="AAB488" s="79"/>
      <c r="AAC488" s="79"/>
      <c r="AAD488" s="79"/>
      <c r="AAE488" s="79"/>
      <c r="AAF488" s="79"/>
      <c r="AAG488" s="79"/>
      <c r="AAH488" s="79"/>
      <c r="AAI488" s="79"/>
      <c r="AAJ488" s="79"/>
      <c r="AAK488" s="79"/>
      <c r="AAL488" s="79"/>
      <c r="AAM488" s="79"/>
      <c r="AAN488" s="79"/>
      <c r="AAO488" s="79"/>
      <c r="AAP488" s="79"/>
      <c r="AAQ488" s="79"/>
      <c r="AAR488" s="79"/>
      <c r="AAS488" s="79"/>
      <c r="AAT488" s="79"/>
      <c r="AAU488" s="79"/>
      <c r="AAV488" s="79"/>
      <c r="AAW488" s="79"/>
      <c r="AAX488" s="79"/>
      <c r="AAY488" s="79"/>
      <c r="AAZ488" s="79"/>
      <c r="ABA488" s="79"/>
      <c r="ABB488" s="79"/>
      <c r="ABC488" s="79"/>
      <c r="ABD488" s="79"/>
      <c r="ABE488" s="79"/>
      <c r="ABF488" s="79"/>
      <c r="ABG488" s="79"/>
      <c r="ABH488" s="79"/>
      <c r="ABI488" s="79"/>
      <c r="ABJ488" s="79"/>
      <c r="ABK488" s="79"/>
      <c r="ABL488" s="79"/>
      <c r="ABM488" s="79"/>
      <c r="ABN488" s="79"/>
      <c r="ABO488" s="79"/>
      <c r="ABP488" s="79"/>
      <c r="ABQ488" s="79"/>
      <c r="ABR488" s="79"/>
      <c r="ABS488" s="79"/>
      <c r="ABT488" s="79"/>
      <c r="ABU488" s="79"/>
      <c r="ABV488" s="79"/>
      <c r="ABW488" s="79"/>
      <c r="ABX488" s="79"/>
      <c r="ABY488" s="79"/>
      <c r="ABZ488" s="79"/>
      <c r="ACA488" s="79"/>
      <c r="ACB488" s="79"/>
      <c r="ACC488" s="79"/>
      <c r="ACD488" s="79"/>
      <c r="ACE488" s="79"/>
      <c r="ACF488" s="79"/>
      <c r="ACG488" s="79"/>
      <c r="ACH488" s="79"/>
      <c r="ACI488" s="79"/>
      <c r="ACJ488" s="79"/>
      <c r="ACK488" s="79"/>
      <c r="ACL488" s="79"/>
      <c r="ACM488" s="79"/>
      <c r="ACN488" s="79"/>
      <c r="ACO488" s="79"/>
      <c r="ACP488" s="79"/>
      <c r="ACQ488" s="79"/>
      <c r="ACR488" s="79"/>
      <c r="ACS488" s="79"/>
      <c r="ACT488" s="79"/>
      <c r="ACU488" s="79"/>
      <c r="ACV488" s="79"/>
      <c r="ACW488" s="79"/>
      <c r="ACX488" s="79"/>
      <c r="ACY488" s="79"/>
      <c r="ACZ488" s="79"/>
      <c r="ADA488" s="79"/>
      <c r="ADB488" s="79"/>
      <c r="ADC488" s="79"/>
      <c r="ADD488" s="79"/>
      <c r="ADE488" s="79"/>
      <c r="ADF488" s="79"/>
      <c r="ADG488" s="79"/>
      <c r="ADH488" s="79"/>
      <c r="ADI488" s="79"/>
      <c r="ADJ488" s="79"/>
      <c r="ADK488" s="79"/>
      <c r="ADL488" s="79"/>
      <c r="ADM488" s="79"/>
      <c r="ADN488" s="79"/>
      <c r="ADO488" s="79"/>
      <c r="ADP488" s="79"/>
      <c r="ADQ488" s="79"/>
      <c r="ADR488" s="79"/>
      <c r="ADS488" s="79"/>
      <c r="ADT488" s="79"/>
      <c r="ADU488" s="79"/>
      <c r="ADV488" s="79"/>
      <c r="ADW488" s="79"/>
      <c r="ADX488" s="79"/>
      <c r="ADY488" s="79"/>
      <c r="ADZ488" s="79"/>
      <c r="AEA488" s="79"/>
      <c r="AEB488" s="79"/>
      <c r="AEC488" s="79"/>
      <c r="AED488" s="79"/>
      <c r="AEE488" s="79"/>
      <c r="AEF488" s="79"/>
      <c r="AEG488" s="79"/>
      <c r="AEH488" s="79"/>
      <c r="AEI488" s="79"/>
      <c r="AEJ488" s="79"/>
      <c r="AEK488" s="79"/>
      <c r="AEL488" s="79"/>
      <c r="AEM488" s="79"/>
      <c r="AEN488" s="79"/>
      <c r="AEO488" s="79"/>
      <c r="AEP488" s="79"/>
      <c r="AEQ488" s="79"/>
      <c r="AER488" s="79"/>
      <c r="AES488" s="79"/>
      <c r="AET488" s="79"/>
      <c r="AEU488" s="79"/>
      <c r="AEV488" s="79"/>
      <c r="AEW488" s="79"/>
      <c r="AEX488" s="79"/>
      <c r="AEY488" s="79"/>
      <c r="AEZ488" s="79"/>
      <c r="AFA488" s="79"/>
      <c r="AFB488" s="79"/>
      <c r="AFC488" s="79"/>
      <c r="AFD488" s="79"/>
      <c r="AFE488" s="79"/>
      <c r="AFF488" s="79"/>
      <c r="AFG488" s="79"/>
      <c r="AFH488" s="79"/>
      <c r="AFI488" s="79"/>
      <c r="AFJ488" s="79"/>
      <c r="AFK488" s="79"/>
      <c r="AFL488" s="79"/>
      <c r="AFM488" s="79"/>
      <c r="AFN488" s="79"/>
      <c r="AFO488" s="79"/>
      <c r="AFP488" s="79"/>
      <c r="AFQ488" s="79"/>
      <c r="AFR488" s="79"/>
      <c r="AFS488" s="79"/>
      <c r="AFT488" s="79"/>
      <c r="AFU488" s="79"/>
      <c r="AFV488" s="79"/>
      <c r="AFW488" s="79"/>
      <c r="AFX488" s="79"/>
      <c r="AFY488" s="79"/>
      <c r="AFZ488" s="79"/>
      <c r="AGA488" s="79"/>
      <c r="AGB488" s="79"/>
      <c r="AGC488" s="79"/>
      <c r="AGD488" s="79"/>
      <c r="AGE488" s="79"/>
      <c r="AGF488" s="79"/>
      <c r="AGG488" s="79"/>
      <c r="AGH488" s="79"/>
      <c r="AGI488" s="79"/>
      <c r="AGJ488" s="79"/>
      <c r="AGK488" s="79"/>
      <c r="AGL488" s="79"/>
      <c r="AGM488" s="79"/>
      <c r="AGN488" s="79"/>
      <c r="AGO488" s="79"/>
      <c r="AGP488" s="79"/>
      <c r="AGQ488" s="79"/>
      <c r="AGR488" s="79"/>
      <c r="AGS488" s="79"/>
      <c r="AGT488" s="79"/>
      <c r="AGU488" s="79"/>
      <c r="AGV488" s="79"/>
      <c r="AGW488" s="79"/>
      <c r="AGX488" s="79"/>
      <c r="AGY488" s="79"/>
      <c r="AGZ488" s="79"/>
      <c r="AHA488" s="79"/>
      <c r="AHB488" s="79"/>
      <c r="AHC488" s="79"/>
      <c r="AHD488" s="79"/>
      <c r="AHE488" s="79"/>
      <c r="AHF488" s="79"/>
      <c r="AHG488" s="79"/>
      <c r="AHH488" s="79"/>
      <c r="AHI488" s="79"/>
      <c r="AHJ488" s="79"/>
      <c r="AHK488" s="79"/>
      <c r="AHL488" s="79"/>
      <c r="AHM488" s="79"/>
      <c r="AHN488" s="79"/>
      <c r="AHO488" s="79"/>
      <c r="AHP488" s="79"/>
      <c r="AHQ488" s="79"/>
      <c r="AHR488" s="79"/>
      <c r="AHS488" s="79"/>
      <c r="AHT488" s="79"/>
      <c r="AHU488" s="79"/>
      <c r="AHV488" s="79"/>
      <c r="AHW488" s="79"/>
      <c r="AHX488" s="79"/>
      <c r="AHY488" s="79"/>
      <c r="AHZ488" s="79"/>
      <c r="AIA488" s="79"/>
      <c r="AIB488" s="79"/>
      <c r="AIC488" s="79"/>
      <c r="AID488" s="79"/>
      <c r="AIE488" s="79"/>
      <c r="AIF488" s="79"/>
      <c r="AIG488" s="79"/>
      <c r="AIH488" s="79"/>
      <c r="AII488" s="79"/>
      <c r="AIJ488" s="79"/>
      <c r="AIK488" s="79"/>
      <c r="AIL488" s="79"/>
      <c r="AIM488" s="79"/>
      <c r="AIN488" s="79"/>
      <c r="AIO488" s="79"/>
      <c r="AIP488" s="79"/>
      <c r="AIQ488" s="79"/>
      <c r="AIR488" s="79"/>
      <c r="AIS488" s="79"/>
      <c r="AIT488" s="79"/>
      <c r="AIU488" s="79"/>
      <c r="AIV488" s="79"/>
      <c r="AIW488" s="79"/>
      <c r="AIX488" s="79"/>
      <c r="AIY488" s="79"/>
      <c r="AIZ488" s="79"/>
      <c r="AJA488" s="79"/>
      <c r="AJB488" s="79"/>
      <c r="AJC488" s="79"/>
      <c r="AJD488" s="79"/>
      <c r="AJE488" s="79"/>
      <c r="AJF488" s="79"/>
      <c r="AJG488" s="79"/>
      <c r="AJH488" s="79"/>
      <c r="AJI488" s="79"/>
      <c r="AJJ488" s="79"/>
      <c r="AJK488" s="79"/>
      <c r="AJL488" s="79"/>
      <c r="AJM488" s="79"/>
      <c r="AJN488" s="79"/>
      <c r="AJO488" s="79"/>
      <c r="AJP488" s="79"/>
      <c r="AJQ488" s="79"/>
      <c r="AJR488" s="79"/>
      <c r="AJS488" s="79"/>
      <c r="AJT488" s="79"/>
      <c r="AJU488" s="79"/>
      <c r="AJV488" s="79"/>
      <c r="AJW488" s="79"/>
      <c r="AJX488" s="79"/>
      <c r="AJY488" s="79"/>
      <c r="AJZ488" s="79"/>
      <c r="AKA488" s="79"/>
      <c r="AKB488" s="79"/>
      <c r="AKC488" s="79"/>
      <c r="AKD488" s="79"/>
      <c r="AKE488" s="79"/>
      <c r="AKF488" s="79"/>
      <c r="AKG488" s="79"/>
      <c r="AKH488" s="79"/>
      <c r="AKI488" s="79"/>
      <c r="AKJ488" s="79"/>
      <c r="AKK488" s="79"/>
      <c r="AKL488" s="79"/>
      <c r="AKM488" s="79"/>
      <c r="AKN488" s="79"/>
      <c r="AKO488" s="79"/>
      <c r="AKP488" s="79"/>
      <c r="AKQ488" s="79"/>
      <c r="AKR488" s="79"/>
      <c r="AKS488" s="79"/>
      <c r="AKT488" s="79"/>
      <c r="AKU488" s="79"/>
      <c r="AKV488" s="79"/>
      <c r="AKW488" s="79"/>
      <c r="AKX488" s="79"/>
      <c r="AKY488" s="79"/>
      <c r="AKZ488" s="79"/>
      <c r="ALA488" s="79"/>
      <c r="ALB488" s="79"/>
      <c r="ALC488" s="79"/>
      <c r="ALD488" s="79"/>
      <c r="ALE488" s="79"/>
      <c r="ALF488" s="79"/>
      <c r="ALG488" s="79"/>
      <c r="ALH488" s="79"/>
      <c r="ALI488" s="79"/>
      <c r="ALJ488" s="79"/>
      <c r="ALK488" s="79"/>
      <c r="ALL488" s="79"/>
      <c r="ALM488" s="79"/>
      <c r="ALN488" s="79"/>
      <c r="ALO488" s="79"/>
      <c r="ALP488" s="79"/>
      <c r="ALQ488" s="79"/>
      <c r="ALR488" s="79"/>
      <c r="ALS488" s="79"/>
      <c r="ALT488" s="79"/>
      <c r="ALU488" s="79"/>
      <c r="ALV488" s="79"/>
      <c r="ALW488" s="79"/>
      <c r="ALX488" s="79"/>
      <c r="ALY488" s="79"/>
      <c r="ALZ488" s="79"/>
      <c r="AMA488" s="79"/>
      <c r="AMB488" s="79"/>
      <c r="AMC488" s="79"/>
      <c r="AMD488" s="79"/>
      <c r="AME488" s="79"/>
      <c r="AMF488" s="79"/>
      <c r="AMG488" s="79"/>
      <c r="AMH488" s="79"/>
      <c r="AMI488" s="79"/>
      <c r="AMJ488" s="79"/>
      <c r="AMK488" s="79"/>
      <c r="AML488" s="79"/>
      <c r="AMM488" s="79"/>
      <c r="AMN488" s="79"/>
      <c r="AMO488" s="79"/>
      <c r="AMP488" s="79"/>
      <c r="AMQ488" s="79"/>
      <c r="AMR488" s="79"/>
      <c r="AMS488" s="79"/>
      <c r="AMT488" s="79"/>
      <c r="AMU488" s="79"/>
      <c r="AMV488" s="79"/>
      <c r="AMW488" s="79"/>
      <c r="AMX488" s="79"/>
      <c r="AMY488" s="79"/>
      <c r="AMZ488" s="79"/>
      <c r="ANA488" s="79"/>
      <c r="ANB488" s="79"/>
      <c r="ANC488" s="79"/>
      <c r="AND488" s="79"/>
      <c r="ANE488" s="79"/>
      <c r="ANF488" s="79"/>
      <c r="ANG488" s="79"/>
      <c r="ANH488" s="79"/>
      <c r="ANI488" s="79"/>
      <c r="ANJ488" s="79"/>
      <c r="ANK488" s="79"/>
      <c r="ANL488" s="79"/>
      <c r="ANM488" s="79"/>
      <c r="ANN488" s="79"/>
      <c r="ANO488" s="79"/>
      <c r="ANP488" s="79"/>
      <c r="ANQ488" s="79"/>
      <c r="ANR488" s="79"/>
      <c r="ANS488" s="79"/>
      <c r="ANT488" s="79"/>
      <c r="ANU488" s="79"/>
      <c r="ANV488" s="79"/>
      <c r="ANW488" s="79"/>
      <c r="ANX488" s="79"/>
      <c r="ANY488" s="79"/>
      <c r="ANZ488" s="79"/>
      <c r="AOA488" s="79"/>
      <c r="AOB488" s="79"/>
      <c r="AOC488" s="79"/>
      <c r="AOD488" s="79"/>
      <c r="AOE488" s="79"/>
      <c r="AOF488" s="79"/>
      <c r="AOG488" s="79"/>
      <c r="AOH488" s="79"/>
      <c r="AOI488" s="79"/>
      <c r="AOJ488" s="79"/>
      <c r="AOK488" s="79"/>
      <c r="AOL488" s="79"/>
      <c r="AOM488" s="79"/>
      <c r="AON488" s="79"/>
      <c r="AOO488" s="79"/>
      <c r="AOP488" s="79"/>
      <c r="AOQ488" s="79"/>
      <c r="AOR488" s="79"/>
      <c r="AOS488" s="79"/>
      <c r="AOT488" s="79"/>
      <c r="AOU488" s="79"/>
      <c r="AOV488" s="79"/>
      <c r="AOW488" s="79"/>
      <c r="AOX488" s="79"/>
      <c r="AOY488" s="79"/>
      <c r="AOZ488" s="79"/>
      <c r="APA488" s="79"/>
      <c r="APB488" s="79"/>
      <c r="APC488" s="79"/>
      <c r="APD488" s="79"/>
      <c r="APE488" s="79"/>
      <c r="APF488" s="79"/>
      <c r="APG488" s="79"/>
      <c r="APH488" s="79"/>
      <c r="API488" s="79"/>
      <c r="APJ488" s="79"/>
      <c r="APK488" s="79"/>
      <c r="APL488" s="79"/>
      <c r="APM488" s="79"/>
      <c r="APN488" s="79"/>
      <c r="APO488" s="79"/>
      <c r="APP488" s="79"/>
      <c r="APQ488" s="79"/>
      <c r="APR488" s="79"/>
      <c r="APS488" s="79"/>
      <c r="APT488" s="79"/>
      <c r="APU488" s="79"/>
      <c r="APV488" s="79"/>
      <c r="APW488" s="79"/>
      <c r="APX488" s="79"/>
      <c r="APY488" s="79"/>
      <c r="APZ488" s="79"/>
      <c r="AQA488" s="79"/>
      <c r="AQB488" s="79"/>
      <c r="AQC488" s="79"/>
      <c r="AQD488" s="79"/>
      <c r="AQE488" s="79"/>
      <c r="AQF488" s="79"/>
      <c r="AQG488" s="79"/>
      <c r="AQH488" s="79"/>
      <c r="AQI488" s="79"/>
      <c r="AQJ488" s="79"/>
      <c r="AQK488" s="79"/>
      <c r="AQL488" s="79"/>
      <c r="AQM488" s="79"/>
      <c r="AQN488" s="79"/>
      <c r="AQO488" s="79"/>
      <c r="AQP488" s="79"/>
      <c r="AQQ488" s="79"/>
      <c r="AQR488" s="79"/>
      <c r="AQS488" s="79"/>
      <c r="AQT488" s="79"/>
      <c r="AQU488" s="79"/>
      <c r="AQV488" s="79"/>
      <c r="AQW488" s="79"/>
      <c r="AQX488" s="79"/>
      <c r="AQY488" s="79"/>
      <c r="AQZ488" s="79"/>
      <c r="ARA488" s="79"/>
      <c r="ARB488" s="79"/>
      <c r="ARC488" s="79"/>
      <c r="ARD488" s="79"/>
      <c r="ARE488" s="79"/>
      <c r="ARF488" s="79"/>
      <c r="ARG488" s="79"/>
      <c r="ARH488" s="79"/>
      <c r="ARI488" s="79"/>
      <c r="ARJ488" s="79"/>
      <c r="ARK488" s="79"/>
      <c r="ARL488" s="79"/>
      <c r="ARM488" s="79"/>
      <c r="ARN488" s="79"/>
      <c r="ARO488" s="79"/>
      <c r="ARP488" s="79"/>
      <c r="ARQ488" s="79"/>
      <c r="ARR488" s="79"/>
      <c r="ARS488" s="79"/>
      <c r="ART488" s="79"/>
      <c r="ARU488" s="79"/>
      <c r="ARV488" s="79"/>
      <c r="ARW488" s="79"/>
      <c r="ARX488" s="79"/>
      <c r="ARY488" s="79"/>
      <c r="ARZ488" s="79"/>
      <c r="ASA488" s="79"/>
      <c r="ASB488" s="79"/>
      <c r="ASC488" s="79"/>
      <c r="ASD488" s="79"/>
      <c r="ASE488" s="79"/>
      <c r="ASF488" s="79"/>
      <c r="ASG488" s="79"/>
      <c r="ASH488" s="79"/>
      <c r="ASI488" s="79"/>
      <c r="ASJ488" s="79"/>
      <c r="ASK488" s="79"/>
      <c r="ASL488" s="79"/>
      <c r="ASM488" s="79"/>
      <c r="ASN488" s="79"/>
      <c r="ASO488" s="79"/>
      <c r="ASP488" s="79"/>
      <c r="ASQ488" s="79"/>
      <c r="ASR488" s="79"/>
      <c r="ASS488" s="79"/>
      <c r="AST488" s="79"/>
      <c r="ASU488" s="79"/>
      <c r="ASV488" s="79"/>
      <c r="ASW488" s="79"/>
      <c r="ASX488" s="79"/>
      <c r="ASY488" s="79"/>
      <c r="ASZ488" s="79"/>
      <c r="ATA488" s="79"/>
      <c r="ATB488" s="79"/>
      <c r="ATC488" s="79"/>
      <c r="ATD488" s="79"/>
      <c r="ATE488" s="79"/>
      <c r="ATF488" s="79"/>
      <c r="ATG488" s="79"/>
      <c r="ATH488" s="79"/>
      <c r="ATI488" s="79"/>
      <c r="ATJ488" s="79"/>
      <c r="ATK488" s="79"/>
      <c r="ATL488" s="79"/>
      <c r="ATM488" s="79"/>
      <c r="ATN488" s="79"/>
      <c r="ATO488" s="79"/>
      <c r="ATP488" s="79"/>
      <c r="ATQ488" s="79"/>
      <c r="ATR488" s="79"/>
      <c r="ATS488" s="79"/>
      <c r="ATT488" s="79"/>
      <c r="ATU488" s="79"/>
      <c r="ATV488" s="79"/>
      <c r="ATW488" s="79"/>
      <c r="ATX488" s="79"/>
      <c r="ATY488" s="79"/>
      <c r="ATZ488" s="79"/>
      <c r="AUA488" s="79"/>
      <c r="AUB488" s="79"/>
      <c r="AUC488" s="79"/>
      <c r="AUD488" s="79"/>
      <c r="AUE488" s="79"/>
      <c r="AUF488" s="79"/>
      <c r="AUG488" s="79"/>
      <c r="AUH488" s="79"/>
      <c r="AUI488" s="79"/>
      <c r="AUJ488" s="79"/>
      <c r="AUK488" s="79"/>
      <c r="AUL488" s="79"/>
      <c r="AUM488" s="79"/>
      <c r="AUN488" s="79"/>
      <c r="AUO488" s="79"/>
      <c r="AUP488" s="79"/>
      <c r="AUQ488" s="79"/>
      <c r="AUR488" s="79"/>
      <c r="AUS488" s="79"/>
      <c r="AUT488" s="79"/>
      <c r="AUU488" s="79"/>
      <c r="AUV488" s="79"/>
      <c r="AUW488" s="79"/>
      <c r="AUX488" s="79"/>
      <c r="AUY488" s="79"/>
      <c r="AUZ488" s="79"/>
      <c r="AVA488" s="79"/>
      <c r="AVB488" s="79"/>
      <c r="AVC488" s="79"/>
      <c r="AVD488" s="79"/>
      <c r="AVE488" s="79"/>
      <c r="AVF488" s="79"/>
      <c r="AVG488" s="79"/>
      <c r="AVH488" s="79"/>
      <c r="AVI488" s="79"/>
      <c r="AVJ488" s="79"/>
      <c r="AVK488" s="79"/>
      <c r="AVL488" s="79"/>
      <c r="AVM488" s="79"/>
      <c r="AVN488" s="79"/>
      <c r="AVO488" s="79"/>
      <c r="AVP488" s="79"/>
      <c r="AVQ488" s="79"/>
      <c r="AVR488" s="79"/>
      <c r="AVS488" s="79"/>
      <c r="AVT488" s="79"/>
      <c r="AVU488" s="79"/>
      <c r="AVV488" s="79"/>
      <c r="AVW488" s="79"/>
      <c r="AVX488" s="79"/>
      <c r="AVY488" s="79"/>
      <c r="AVZ488" s="79"/>
      <c r="AWA488" s="79"/>
      <c r="AWB488" s="79"/>
      <c r="AWC488" s="79"/>
      <c r="AWD488" s="79"/>
      <c r="AWE488" s="79"/>
      <c r="AWF488" s="79"/>
      <c r="AWG488" s="79"/>
      <c r="AWH488" s="79"/>
      <c r="AWI488" s="79"/>
      <c r="AWJ488" s="79"/>
      <c r="AWK488" s="79"/>
      <c r="AWL488" s="79"/>
      <c r="AWM488" s="79"/>
      <c r="AWN488" s="79"/>
      <c r="AWO488" s="79"/>
      <c r="AWP488" s="79"/>
      <c r="AWQ488" s="79"/>
      <c r="AWR488" s="79"/>
      <c r="AWS488" s="79"/>
      <c r="AWT488" s="79"/>
      <c r="AWU488" s="79"/>
      <c r="AWV488" s="79"/>
      <c r="AWW488" s="79"/>
      <c r="AWX488" s="79"/>
      <c r="AWY488" s="79"/>
      <c r="AWZ488" s="79"/>
      <c r="AXA488" s="79"/>
      <c r="AXB488" s="79"/>
      <c r="AXC488" s="79"/>
      <c r="AXD488" s="79"/>
      <c r="AXE488" s="79"/>
      <c r="AXF488" s="79"/>
      <c r="AXG488" s="79"/>
      <c r="AXH488" s="79"/>
      <c r="AXI488" s="79"/>
      <c r="AXJ488" s="79"/>
      <c r="AXK488" s="79"/>
      <c r="AXL488" s="79"/>
      <c r="AXM488" s="79"/>
      <c r="AXN488" s="79"/>
      <c r="AXO488" s="79"/>
      <c r="AXP488" s="79"/>
      <c r="AXQ488" s="79"/>
      <c r="AXR488" s="79"/>
      <c r="AXS488" s="79"/>
      <c r="AXT488" s="79"/>
      <c r="AXU488" s="79"/>
      <c r="AXV488" s="79"/>
      <c r="AXW488" s="79"/>
      <c r="AXX488" s="79"/>
      <c r="AXY488" s="79"/>
      <c r="AXZ488" s="79"/>
      <c r="AYA488" s="79"/>
      <c r="AYB488" s="79"/>
      <c r="AYC488" s="79"/>
      <c r="AYD488" s="79"/>
      <c r="AYE488" s="79"/>
      <c r="AYF488" s="79"/>
      <c r="AYG488" s="79"/>
      <c r="AYH488" s="79"/>
      <c r="AYI488" s="79"/>
      <c r="AYJ488" s="79"/>
      <c r="AYK488" s="79"/>
      <c r="AYL488" s="79"/>
      <c r="AYM488" s="79"/>
      <c r="AYN488" s="79"/>
      <c r="AYO488" s="79"/>
      <c r="AYP488" s="79"/>
      <c r="AYQ488" s="79"/>
      <c r="AYR488" s="79"/>
      <c r="AYS488" s="79"/>
      <c r="AYT488" s="79"/>
      <c r="AYU488" s="79"/>
      <c r="AYV488" s="79"/>
      <c r="AYW488" s="79"/>
      <c r="AYX488" s="79"/>
      <c r="AYY488" s="79"/>
      <c r="AYZ488" s="79"/>
      <c r="AZA488" s="79"/>
      <c r="AZB488" s="79"/>
      <c r="AZC488" s="79"/>
      <c r="AZD488" s="79"/>
      <c r="AZE488" s="79"/>
      <c r="AZF488" s="79"/>
      <c r="AZG488" s="79"/>
      <c r="AZH488" s="79"/>
      <c r="AZI488" s="79"/>
      <c r="AZJ488" s="79"/>
      <c r="AZK488" s="79"/>
      <c r="AZL488" s="79"/>
      <c r="AZM488" s="79"/>
      <c r="AZN488" s="79"/>
      <c r="AZO488" s="79"/>
      <c r="AZP488" s="79"/>
      <c r="AZQ488" s="79"/>
      <c r="AZR488" s="79"/>
      <c r="AZS488" s="79"/>
      <c r="AZT488" s="79"/>
      <c r="AZU488" s="79"/>
      <c r="AZV488" s="79"/>
      <c r="AZW488" s="79"/>
      <c r="AZX488" s="79"/>
      <c r="AZY488" s="79"/>
      <c r="AZZ488" s="79"/>
      <c r="BAA488" s="79"/>
      <c r="BAB488" s="79"/>
      <c r="BAC488" s="79"/>
      <c r="BAD488" s="79"/>
      <c r="BAE488" s="79"/>
      <c r="BAF488" s="79"/>
      <c r="BAG488" s="79"/>
      <c r="BAH488" s="79"/>
      <c r="BAI488" s="79"/>
      <c r="BAJ488" s="79"/>
      <c r="BAK488" s="79"/>
      <c r="BAL488" s="79"/>
      <c r="BAM488" s="79"/>
      <c r="BAN488" s="79"/>
      <c r="BAO488" s="79"/>
      <c r="BAP488" s="79"/>
      <c r="BAQ488" s="79"/>
      <c r="BAR488" s="79"/>
      <c r="BAS488" s="79"/>
      <c r="BAT488" s="79"/>
      <c r="BAU488" s="79"/>
      <c r="BAV488" s="79"/>
      <c r="BAW488" s="79"/>
      <c r="BAX488" s="79"/>
      <c r="BAY488" s="79"/>
      <c r="BAZ488" s="79"/>
      <c r="BBA488" s="79"/>
      <c r="BBB488" s="79"/>
      <c r="BBC488" s="79"/>
      <c r="BBD488" s="79"/>
      <c r="BBE488" s="79"/>
      <c r="BBF488" s="79"/>
      <c r="BBG488" s="79"/>
      <c r="BBH488" s="79"/>
      <c r="BBI488" s="79"/>
      <c r="BBJ488" s="79"/>
      <c r="BBK488" s="79"/>
      <c r="BBL488" s="79"/>
      <c r="BBM488" s="79"/>
      <c r="BBN488" s="79"/>
      <c r="BBO488" s="79"/>
      <c r="BBP488" s="79"/>
      <c r="BBQ488" s="79"/>
      <c r="BBR488" s="79"/>
      <c r="BBS488" s="79"/>
      <c r="BBT488" s="79"/>
      <c r="BBU488" s="79"/>
      <c r="BBV488" s="79"/>
      <c r="BBW488" s="79"/>
      <c r="BBX488" s="79"/>
      <c r="BBY488" s="79"/>
      <c r="BBZ488" s="79"/>
      <c r="BCA488" s="79"/>
      <c r="BCB488" s="79"/>
      <c r="BCC488" s="79"/>
      <c r="BCD488" s="79"/>
      <c r="BCE488" s="79"/>
      <c r="BCF488" s="79"/>
      <c r="BCG488" s="79"/>
      <c r="BCH488" s="79"/>
      <c r="BCI488" s="79"/>
      <c r="BCJ488" s="79"/>
      <c r="BCK488" s="79"/>
      <c r="BCL488" s="79"/>
      <c r="BCM488" s="79"/>
      <c r="BCN488" s="79"/>
      <c r="BCO488" s="79"/>
      <c r="BCP488" s="79"/>
      <c r="BCQ488" s="79"/>
      <c r="BCR488" s="79"/>
      <c r="BCS488" s="79"/>
      <c r="BCT488" s="79"/>
      <c r="BCU488" s="79"/>
      <c r="BCV488" s="79"/>
      <c r="BCW488" s="79"/>
      <c r="BCX488" s="79"/>
      <c r="BCY488" s="79"/>
      <c r="BCZ488" s="79"/>
      <c r="BDA488" s="79"/>
      <c r="BDB488" s="79"/>
      <c r="BDC488" s="79"/>
      <c r="BDD488" s="79"/>
      <c r="BDE488" s="79"/>
      <c r="BDF488" s="79"/>
      <c r="BDG488" s="79"/>
      <c r="BDH488" s="79"/>
      <c r="BDI488" s="79"/>
      <c r="BDJ488" s="79"/>
      <c r="BDK488" s="79"/>
      <c r="BDL488" s="79"/>
      <c r="BDM488" s="79"/>
      <c r="BDN488" s="79"/>
      <c r="BDO488" s="79"/>
      <c r="BDP488" s="79"/>
      <c r="BDQ488" s="79"/>
      <c r="BDR488" s="79"/>
      <c r="BDS488" s="79"/>
      <c r="BDT488" s="79"/>
      <c r="BDU488" s="79"/>
      <c r="BDV488" s="79"/>
      <c r="BDW488" s="79"/>
      <c r="BDX488" s="79"/>
      <c r="BDY488" s="79"/>
      <c r="BDZ488" s="79"/>
      <c r="BEA488" s="79"/>
      <c r="BEB488" s="79"/>
      <c r="BEC488" s="79"/>
      <c r="BED488" s="79"/>
      <c r="BEE488" s="79"/>
      <c r="BEF488" s="79"/>
      <c r="BEG488" s="79"/>
      <c r="BEH488" s="79"/>
      <c r="BEI488" s="79"/>
      <c r="BEJ488" s="79"/>
      <c r="BEK488" s="79"/>
      <c r="BEL488" s="79"/>
      <c r="BEM488" s="79"/>
      <c r="BEN488" s="79"/>
      <c r="BEO488" s="79"/>
      <c r="BEP488" s="79"/>
      <c r="BEQ488" s="79"/>
      <c r="BER488" s="79"/>
      <c r="BES488" s="79"/>
      <c r="BET488" s="79"/>
      <c r="BEU488" s="79"/>
      <c r="BEV488" s="79"/>
      <c r="BEW488" s="79"/>
      <c r="BEX488" s="79"/>
      <c r="BEY488" s="79"/>
      <c r="BEZ488" s="79"/>
      <c r="BFA488" s="79"/>
      <c r="BFB488" s="79"/>
      <c r="BFC488" s="79"/>
      <c r="BFD488" s="79"/>
      <c r="BFE488" s="79"/>
      <c r="BFF488" s="79"/>
      <c r="BFG488" s="79"/>
      <c r="BFH488" s="79"/>
      <c r="BFI488" s="79"/>
      <c r="BFJ488" s="79"/>
      <c r="BFK488" s="79"/>
      <c r="BFL488" s="79"/>
      <c r="BFM488" s="79"/>
      <c r="BFN488" s="79"/>
      <c r="BFO488" s="79"/>
      <c r="BFP488" s="79"/>
      <c r="BFQ488" s="79"/>
      <c r="BFR488" s="79"/>
      <c r="BFS488" s="79"/>
      <c r="BFT488" s="79"/>
      <c r="BFU488" s="79"/>
      <c r="BFV488" s="79"/>
      <c r="BFW488" s="79"/>
      <c r="BFX488" s="79"/>
      <c r="BFY488" s="79"/>
      <c r="BFZ488" s="79"/>
      <c r="BGA488" s="79"/>
      <c r="BGB488" s="79"/>
      <c r="BGC488" s="79"/>
      <c r="BGD488" s="79"/>
      <c r="BGE488" s="79"/>
      <c r="BGF488" s="79"/>
      <c r="BGG488" s="79"/>
      <c r="BGH488" s="79"/>
      <c r="BGI488" s="79"/>
      <c r="BGJ488" s="79"/>
      <c r="BGK488" s="79"/>
      <c r="BGL488" s="79"/>
      <c r="BGM488" s="79"/>
      <c r="BGN488" s="79"/>
      <c r="BGO488" s="79"/>
      <c r="BGP488" s="79"/>
      <c r="BGQ488" s="79"/>
      <c r="BGR488" s="79"/>
      <c r="BGS488" s="79"/>
      <c r="BGT488" s="79"/>
      <c r="BGU488" s="79"/>
      <c r="BGV488" s="79"/>
      <c r="BGW488" s="79"/>
      <c r="BGX488" s="79"/>
      <c r="BGY488" s="79"/>
      <c r="BGZ488" s="79"/>
      <c r="BHA488" s="79"/>
      <c r="BHB488" s="79"/>
      <c r="BHC488" s="79"/>
      <c r="BHD488" s="79"/>
      <c r="BHE488" s="79"/>
      <c r="BHF488" s="79"/>
      <c r="BHG488" s="79"/>
      <c r="BHH488" s="79"/>
      <c r="BHI488" s="79"/>
      <c r="BHJ488" s="79"/>
      <c r="BHK488" s="79"/>
      <c r="BHL488" s="79"/>
      <c r="BHM488" s="79"/>
      <c r="BHN488" s="79"/>
      <c r="BHO488" s="79"/>
      <c r="BHP488" s="79"/>
      <c r="BHQ488" s="79"/>
      <c r="BHR488" s="79"/>
      <c r="BHS488" s="79"/>
      <c r="BHT488" s="79"/>
      <c r="BHU488" s="79"/>
      <c r="BHV488" s="79"/>
      <c r="BHW488" s="79"/>
      <c r="BHX488" s="79"/>
      <c r="BHY488" s="79"/>
      <c r="BHZ488" s="79"/>
      <c r="BIA488" s="79"/>
      <c r="BIB488" s="79"/>
      <c r="BIC488" s="79"/>
      <c r="BID488" s="79"/>
      <c r="BIE488" s="79"/>
      <c r="BIF488" s="79"/>
      <c r="BIG488" s="79"/>
      <c r="BIH488" s="79"/>
      <c r="BII488" s="79"/>
      <c r="BIJ488" s="79"/>
      <c r="BIK488" s="79"/>
      <c r="BIL488" s="79"/>
      <c r="BIM488" s="79"/>
      <c r="BIN488" s="79"/>
      <c r="BIO488" s="79"/>
      <c r="BIP488" s="79"/>
      <c r="BIQ488" s="79"/>
      <c r="BIR488" s="79"/>
      <c r="BIS488" s="79"/>
      <c r="BIT488" s="79"/>
      <c r="BIU488" s="79"/>
      <c r="BIV488" s="79"/>
      <c r="BIW488" s="79"/>
      <c r="BIX488" s="79"/>
      <c r="BIY488" s="79"/>
      <c r="BIZ488" s="79"/>
      <c r="BJA488" s="79"/>
      <c r="BJB488" s="79"/>
      <c r="BJC488" s="79"/>
      <c r="BJD488" s="79"/>
      <c r="BJE488" s="79"/>
      <c r="BJF488" s="79"/>
      <c r="BJG488" s="79"/>
      <c r="BJH488" s="79"/>
      <c r="BJI488" s="79"/>
      <c r="BJJ488" s="79"/>
      <c r="BJK488" s="79"/>
      <c r="BJL488" s="79"/>
      <c r="BJM488" s="79"/>
      <c r="BJN488" s="79"/>
      <c r="BJO488" s="79"/>
      <c r="BJP488" s="79"/>
      <c r="BJQ488" s="79"/>
      <c r="BJR488" s="79"/>
      <c r="BJS488" s="79"/>
      <c r="BJT488" s="79"/>
      <c r="BJU488" s="79"/>
      <c r="BJV488" s="79"/>
      <c r="BJW488" s="79"/>
      <c r="BJX488" s="79"/>
      <c r="BJY488" s="79"/>
      <c r="BJZ488" s="79"/>
      <c r="BKA488" s="79"/>
      <c r="BKB488" s="79"/>
      <c r="BKC488" s="79"/>
      <c r="BKD488" s="79"/>
      <c r="BKE488" s="79"/>
      <c r="BKF488" s="79"/>
      <c r="BKG488" s="79"/>
      <c r="BKH488" s="79"/>
      <c r="BKI488" s="79"/>
      <c r="BKJ488" s="79"/>
      <c r="BKK488" s="79"/>
      <c r="BKL488" s="79"/>
      <c r="BKM488" s="79"/>
      <c r="BKN488" s="79"/>
      <c r="BKO488" s="79"/>
      <c r="BKP488" s="79"/>
      <c r="BKQ488" s="79"/>
      <c r="BKR488" s="79"/>
      <c r="BKS488" s="79"/>
      <c r="BKT488" s="79"/>
      <c r="BKU488" s="79"/>
      <c r="BKV488" s="79"/>
      <c r="BKW488" s="79"/>
      <c r="BKX488" s="79"/>
      <c r="BKY488" s="79"/>
      <c r="BKZ488" s="79"/>
      <c r="BLA488" s="79"/>
      <c r="BLB488" s="79"/>
      <c r="BLC488" s="79"/>
      <c r="BLD488" s="79"/>
      <c r="BLE488" s="79"/>
      <c r="BLF488" s="79"/>
      <c r="BLG488" s="79"/>
      <c r="BLH488" s="79"/>
      <c r="BLI488" s="79"/>
      <c r="BLJ488" s="79"/>
      <c r="BLK488" s="79"/>
      <c r="BLL488" s="79"/>
      <c r="BLM488" s="79"/>
      <c r="BLN488" s="79"/>
      <c r="BLO488" s="79"/>
      <c r="BLP488" s="79"/>
      <c r="BLQ488" s="79"/>
      <c r="BLR488" s="79"/>
      <c r="BLS488" s="79"/>
      <c r="BLT488" s="79"/>
      <c r="BLU488" s="79"/>
      <c r="BLV488" s="79"/>
      <c r="BLW488" s="79"/>
      <c r="BLX488" s="79"/>
      <c r="BLY488" s="79"/>
      <c r="BLZ488" s="79"/>
      <c r="BMA488" s="79"/>
      <c r="BMB488" s="79"/>
      <c r="BMC488" s="79"/>
      <c r="BMD488" s="79"/>
      <c r="BME488" s="79"/>
      <c r="BMF488" s="79"/>
      <c r="BMG488" s="79"/>
      <c r="BMH488" s="79"/>
      <c r="BMI488" s="79"/>
      <c r="BMJ488" s="79"/>
      <c r="BMK488" s="79"/>
      <c r="BML488" s="79"/>
      <c r="BMM488" s="79"/>
      <c r="BMN488" s="79"/>
      <c r="BMO488" s="79"/>
      <c r="BMP488" s="79"/>
      <c r="BMQ488" s="79"/>
      <c r="BMR488" s="79"/>
      <c r="BMS488" s="79"/>
      <c r="BMT488" s="79"/>
      <c r="BMU488" s="79"/>
      <c r="BMV488" s="79"/>
      <c r="BMW488" s="79"/>
      <c r="BMX488" s="79"/>
      <c r="BMY488" s="79"/>
      <c r="BMZ488" s="79"/>
      <c r="BNA488" s="79"/>
      <c r="BNB488" s="79"/>
      <c r="BNC488" s="79"/>
      <c r="BND488" s="79"/>
      <c r="BNE488" s="79"/>
      <c r="BNF488" s="79"/>
      <c r="BNG488" s="79"/>
      <c r="BNH488" s="79"/>
      <c r="BNI488" s="79"/>
      <c r="BNJ488" s="79"/>
      <c r="BNK488" s="79"/>
      <c r="BNL488" s="79"/>
      <c r="BNM488" s="79"/>
      <c r="BNN488" s="79"/>
      <c r="BNO488" s="79"/>
      <c r="BNP488" s="79"/>
      <c r="BNQ488" s="79"/>
      <c r="BNR488" s="79"/>
      <c r="BNS488" s="79"/>
      <c r="BNT488" s="79"/>
      <c r="BNU488" s="79"/>
      <c r="BNV488" s="79"/>
      <c r="BNW488" s="79"/>
      <c r="BNX488" s="79"/>
      <c r="BNY488" s="79"/>
      <c r="BNZ488" s="79"/>
      <c r="BOA488" s="79"/>
      <c r="BOB488" s="79"/>
      <c r="BOC488" s="79"/>
      <c r="BOD488" s="79"/>
      <c r="BOE488" s="79"/>
      <c r="BOF488" s="79"/>
      <c r="BOG488" s="79"/>
      <c r="BOH488" s="79"/>
      <c r="BOI488" s="79"/>
      <c r="BOJ488" s="79"/>
      <c r="BOK488" s="79"/>
      <c r="BOL488" s="79"/>
      <c r="BOM488" s="79"/>
      <c r="BON488" s="79"/>
      <c r="BOO488" s="79"/>
      <c r="BOP488" s="79"/>
      <c r="BOQ488" s="79"/>
      <c r="BOR488" s="79"/>
      <c r="BOS488" s="79"/>
      <c r="BOT488" s="79"/>
      <c r="BOU488" s="79"/>
      <c r="BOV488" s="79"/>
      <c r="BOW488" s="79"/>
      <c r="BOX488" s="79"/>
      <c r="BOY488" s="79"/>
      <c r="BOZ488" s="79"/>
      <c r="BPA488" s="79"/>
      <c r="BPB488" s="79"/>
      <c r="BPC488" s="79"/>
      <c r="BPD488" s="79"/>
      <c r="BPE488" s="79"/>
      <c r="BPF488" s="79"/>
      <c r="BPG488" s="79"/>
      <c r="BPH488" s="79"/>
      <c r="BPI488" s="79"/>
      <c r="BPJ488" s="79"/>
      <c r="BPK488" s="79"/>
      <c r="BPL488" s="79"/>
      <c r="BPM488" s="79"/>
      <c r="BPN488" s="79"/>
      <c r="BPO488" s="79"/>
      <c r="BPP488" s="79"/>
      <c r="BPQ488" s="79"/>
      <c r="BPR488" s="79"/>
      <c r="BPS488" s="79"/>
      <c r="BPT488" s="79"/>
      <c r="BPU488" s="79"/>
      <c r="BPV488" s="79"/>
      <c r="BPW488" s="79"/>
      <c r="BPX488" s="79"/>
      <c r="BPY488" s="79"/>
      <c r="BPZ488" s="79"/>
      <c r="BQA488" s="79"/>
      <c r="BQB488" s="79"/>
      <c r="BQC488" s="79"/>
      <c r="BQD488" s="79"/>
      <c r="BQE488" s="79"/>
      <c r="BQF488" s="79"/>
      <c r="BQG488" s="79"/>
      <c r="BQH488" s="79"/>
      <c r="BQI488" s="79"/>
      <c r="BQJ488" s="79"/>
      <c r="BQK488" s="79"/>
      <c r="BQL488" s="79"/>
      <c r="BQM488" s="79"/>
      <c r="BQN488" s="79"/>
      <c r="BQO488" s="79"/>
      <c r="BQP488" s="79"/>
      <c r="BQQ488" s="79"/>
      <c r="BQR488" s="79"/>
      <c r="BQS488" s="79"/>
      <c r="BQT488" s="79"/>
      <c r="BQU488" s="79"/>
      <c r="BQV488" s="79"/>
      <c r="BQW488" s="79"/>
      <c r="BQX488" s="79"/>
      <c r="BQY488" s="79"/>
      <c r="BQZ488" s="79"/>
      <c r="BRA488" s="79"/>
      <c r="BRB488" s="79"/>
      <c r="BRC488" s="79"/>
      <c r="BRD488" s="79"/>
      <c r="BRE488" s="79"/>
      <c r="BRF488" s="79"/>
      <c r="BRG488" s="79"/>
      <c r="BRH488" s="79"/>
      <c r="BRI488" s="79"/>
      <c r="BRJ488" s="79"/>
      <c r="BRK488" s="79"/>
      <c r="BRL488" s="79"/>
      <c r="BRM488" s="79"/>
      <c r="BRN488" s="79"/>
      <c r="BRO488" s="79"/>
      <c r="BRP488" s="79"/>
      <c r="BRQ488" s="79"/>
      <c r="BRR488" s="79"/>
      <c r="BRS488" s="79"/>
      <c r="BRT488" s="79"/>
      <c r="BRU488" s="79"/>
      <c r="BRV488" s="79"/>
      <c r="BRW488" s="79"/>
      <c r="BRX488" s="79"/>
      <c r="BRY488" s="79"/>
      <c r="BRZ488" s="79"/>
      <c r="BSA488" s="79"/>
      <c r="BSB488" s="79"/>
      <c r="BSC488" s="79"/>
      <c r="BSD488" s="79"/>
      <c r="BSE488" s="79"/>
      <c r="BSF488" s="79"/>
      <c r="BSG488" s="79"/>
      <c r="BSH488" s="79"/>
      <c r="BSI488" s="79"/>
      <c r="BSJ488" s="79"/>
      <c r="BSK488" s="79"/>
      <c r="BSL488" s="79"/>
      <c r="BSM488" s="79"/>
      <c r="BSN488" s="79"/>
      <c r="BSO488" s="79"/>
      <c r="BSP488" s="79"/>
      <c r="BSQ488" s="79"/>
      <c r="BSR488" s="79"/>
      <c r="BSS488" s="79"/>
      <c r="BST488" s="79"/>
      <c r="BSU488" s="79"/>
      <c r="BSV488" s="79"/>
      <c r="BSW488" s="79"/>
      <c r="BSX488" s="79"/>
      <c r="BSY488" s="79"/>
      <c r="BSZ488" s="79"/>
      <c r="BTA488" s="79"/>
      <c r="BTB488" s="79"/>
      <c r="BTC488" s="79"/>
      <c r="BTD488" s="79"/>
      <c r="BTE488" s="79"/>
      <c r="BTF488" s="79"/>
      <c r="BTG488" s="79"/>
      <c r="BTH488" s="79"/>
      <c r="BTI488" s="79"/>
      <c r="BTJ488" s="79"/>
      <c r="BTK488" s="79"/>
      <c r="BTL488" s="79"/>
      <c r="BTM488" s="79"/>
      <c r="BTN488" s="79"/>
      <c r="BTO488" s="79"/>
      <c r="BTP488" s="79"/>
      <c r="BTQ488" s="79"/>
      <c r="BTR488" s="79"/>
      <c r="BTS488" s="79"/>
      <c r="BTT488" s="79"/>
      <c r="BTU488" s="79"/>
      <c r="BTV488" s="79"/>
      <c r="BTW488" s="79"/>
      <c r="BTX488" s="79"/>
      <c r="BTY488" s="79"/>
      <c r="BTZ488" s="79"/>
      <c r="BUA488" s="79"/>
      <c r="BUB488" s="79"/>
      <c r="BUC488" s="79"/>
      <c r="BUD488" s="79"/>
      <c r="BUE488" s="79"/>
      <c r="BUF488" s="79"/>
      <c r="BUG488" s="79"/>
      <c r="BUH488" s="79"/>
      <c r="BUI488" s="79"/>
      <c r="BUJ488" s="79"/>
      <c r="BUK488" s="79"/>
      <c r="BUL488" s="79"/>
      <c r="BUM488" s="79"/>
      <c r="BUN488" s="79"/>
      <c r="BUO488" s="79"/>
      <c r="BUP488" s="79"/>
      <c r="BUQ488" s="79"/>
      <c r="BUR488" s="79"/>
      <c r="BUS488" s="79"/>
      <c r="BUT488" s="79"/>
      <c r="BUU488" s="79"/>
      <c r="BUV488" s="79"/>
      <c r="BUW488" s="79"/>
      <c r="BUX488" s="79"/>
      <c r="BUY488" s="79"/>
      <c r="BUZ488" s="79"/>
      <c r="BVA488" s="79"/>
      <c r="BVB488" s="79"/>
      <c r="BVC488" s="79"/>
      <c r="BVD488" s="79"/>
      <c r="BVE488" s="79"/>
      <c r="BVF488" s="79"/>
      <c r="BVG488" s="79"/>
      <c r="BVH488" s="79"/>
      <c r="BVI488" s="79"/>
      <c r="BVJ488" s="79"/>
      <c r="BVK488" s="79"/>
      <c r="BVL488" s="79"/>
      <c r="BVM488" s="79"/>
      <c r="BVN488" s="79"/>
      <c r="BVO488" s="79"/>
      <c r="BVP488" s="79"/>
      <c r="BVQ488" s="79"/>
      <c r="BVR488" s="79"/>
      <c r="BVS488" s="79"/>
      <c r="BVT488" s="79"/>
      <c r="BVU488" s="79"/>
      <c r="BVV488" s="79"/>
      <c r="BVW488" s="79"/>
      <c r="BVX488" s="79"/>
      <c r="BVY488" s="79"/>
      <c r="BVZ488" s="79"/>
      <c r="BWA488" s="79"/>
      <c r="BWB488" s="79"/>
      <c r="BWC488" s="79"/>
      <c r="BWD488" s="79"/>
      <c r="BWE488" s="79"/>
      <c r="BWF488" s="79"/>
      <c r="BWG488" s="79"/>
      <c r="BWH488" s="79"/>
      <c r="BWI488" s="79"/>
      <c r="BWJ488" s="79"/>
      <c r="BWK488" s="79"/>
      <c r="BWL488" s="79"/>
      <c r="BWM488" s="79"/>
      <c r="BWN488" s="79"/>
      <c r="BWO488" s="79"/>
      <c r="BWP488" s="79"/>
      <c r="BWQ488" s="79"/>
      <c r="BWR488" s="79"/>
      <c r="BWS488" s="79"/>
      <c r="BWT488" s="79"/>
      <c r="BWU488" s="79"/>
      <c r="BWV488" s="79"/>
      <c r="BWW488" s="79"/>
      <c r="BWX488" s="79"/>
      <c r="BWY488" s="79"/>
      <c r="BWZ488" s="79"/>
      <c r="BXA488" s="79"/>
      <c r="BXB488" s="79"/>
      <c r="BXC488" s="79"/>
      <c r="BXD488" s="79"/>
      <c r="BXE488" s="79"/>
      <c r="BXF488" s="79"/>
      <c r="BXG488" s="79"/>
      <c r="BXH488" s="79"/>
      <c r="BXI488" s="79"/>
      <c r="BXJ488" s="79"/>
      <c r="BXK488" s="79"/>
      <c r="BXL488" s="79"/>
      <c r="BXM488" s="79"/>
      <c r="BXN488" s="79"/>
      <c r="BXO488" s="79"/>
      <c r="BXP488" s="79"/>
      <c r="BXQ488" s="79"/>
      <c r="BXR488" s="79"/>
      <c r="BXS488" s="79"/>
      <c r="BXT488" s="79"/>
      <c r="BXU488" s="79"/>
      <c r="BXV488" s="79"/>
      <c r="BXW488" s="79"/>
      <c r="BXX488" s="79"/>
      <c r="BXY488" s="79"/>
      <c r="BXZ488" s="79"/>
      <c r="BYA488" s="79"/>
      <c r="BYB488" s="79"/>
      <c r="BYC488" s="79"/>
      <c r="BYD488" s="79"/>
      <c r="BYE488" s="79"/>
      <c r="BYF488" s="79"/>
      <c r="BYG488" s="79"/>
      <c r="BYH488" s="79"/>
      <c r="BYI488" s="79"/>
      <c r="BYJ488" s="79"/>
      <c r="BYK488" s="79"/>
      <c r="BYL488" s="79"/>
      <c r="BYM488" s="79"/>
      <c r="BYN488" s="79"/>
      <c r="BYO488" s="79"/>
      <c r="BYP488" s="79"/>
      <c r="BYQ488" s="79"/>
      <c r="BYR488" s="79"/>
      <c r="BYS488" s="79"/>
      <c r="BYT488" s="79"/>
      <c r="BYU488" s="79"/>
      <c r="BYV488" s="79"/>
      <c r="BYW488" s="79"/>
      <c r="BYX488" s="79"/>
      <c r="BYY488" s="79"/>
      <c r="BYZ488" s="79"/>
      <c r="BZA488" s="79"/>
      <c r="BZB488" s="79"/>
      <c r="BZC488" s="79"/>
      <c r="BZD488" s="79"/>
      <c r="BZE488" s="79"/>
      <c r="BZF488" s="79"/>
      <c r="BZG488" s="79"/>
      <c r="BZH488" s="79"/>
      <c r="BZI488" s="79"/>
      <c r="BZJ488" s="79"/>
      <c r="BZK488" s="79"/>
      <c r="BZL488" s="79"/>
      <c r="BZM488" s="79"/>
      <c r="BZN488" s="79"/>
      <c r="BZO488" s="79"/>
      <c r="BZP488" s="79"/>
      <c r="BZQ488" s="79"/>
      <c r="BZR488" s="79"/>
      <c r="BZS488" s="79"/>
      <c r="BZT488" s="79"/>
      <c r="BZU488" s="79"/>
      <c r="BZV488" s="79"/>
      <c r="BZW488" s="79"/>
      <c r="BZX488" s="79"/>
      <c r="BZY488" s="79"/>
      <c r="BZZ488" s="79"/>
      <c r="CAA488" s="79"/>
      <c r="CAB488" s="79"/>
      <c r="CAC488" s="79"/>
      <c r="CAD488" s="79"/>
      <c r="CAE488" s="79"/>
      <c r="CAF488" s="79"/>
      <c r="CAG488" s="79"/>
      <c r="CAH488" s="79"/>
      <c r="CAI488" s="79"/>
      <c r="CAJ488" s="79"/>
      <c r="CAK488" s="79"/>
      <c r="CAL488" s="79"/>
      <c r="CAM488" s="79"/>
      <c r="CAN488" s="79"/>
      <c r="CAO488" s="79"/>
      <c r="CAP488" s="79"/>
      <c r="CAQ488" s="79"/>
      <c r="CAR488" s="79"/>
      <c r="CAS488" s="79"/>
      <c r="CAT488" s="79"/>
      <c r="CAU488" s="79"/>
      <c r="CAV488" s="79"/>
      <c r="CAW488" s="79"/>
      <c r="CAX488" s="79"/>
      <c r="CAY488" s="79"/>
      <c r="CAZ488" s="79"/>
      <c r="CBA488" s="79"/>
      <c r="CBB488" s="79"/>
      <c r="CBC488" s="79"/>
      <c r="CBD488" s="79"/>
      <c r="CBE488" s="79"/>
      <c r="CBF488" s="79"/>
      <c r="CBG488" s="79"/>
      <c r="CBH488" s="79"/>
      <c r="CBI488" s="79"/>
      <c r="CBJ488" s="79"/>
      <c r="CBK488" s="79"/>
      <c r="CBL488" s="79"/>
      <c r="CBM488" s="79"/>
      <c r="CBN488" s="79"/>
      <c r="CBO488" s="79"/>
      <c r="CBP488" s="79"/>
      <c r="CBQ488" s="79"/>
      <c r="CBR488" s="79"/>
      <c r="CBS488" s="79"/>
      <c r="CBT488" s="79"/>
      <c r="CBU488" s="79"/>
      <c r="CBV488" s="79"/>
      <c r="CBW488" s="79"/>
      <c r="CBX488" s="79"/>
      <c r="CBY488" s="79"/>
      <c r="CBZ488" s="79"/>
      <c r="CCA488" s="79"/>
      <c r="CCB488" s="79"/>
      <c r="CCC488" s="79"/>
      <c r="CCD488" s="79"/>
      <c r="CCE488" s="79"/>
      <c r="CCF488" s="79"/>
      <c r="CCG488" s="79"/>
      <c r="CCH488" s="79"/>
      <c r="CCI488" s="79"/>
      <c r="CCJ488" s="79"/>
      <c r="CCK488" s="79"/>
      <c r="CCL488" s="79"/>
      <c r="CCM488" s="79"/>
      <c r="CCN488" s="79"/>
      <c r="CCO488" s="79"/>
      <c r="CCP488" s="79"/>
      <c r="CCQ488" s="79"/>
      <c r="CCR488" s="79"/>
      <c r="CCS488" s="79"/>
      <c r="CCT488" s="79"/>
      <c r="CCU488" s="79"/>
      <c r="CCV488" s="79"/>
      <c r="CCW488" s="79"/>
      <c r="CCX488" s="79"/>
      <c r="CCY488" s="79"/>
      <c r="CCZ488" s="79"/>
      <c r="CDA488" s="79"/>
      <c r="CDB488" s="79"/>
      <c r="CDC488" s="79"/>
      <c r="CDD488" s="79"/>
      <c r="CDE488" s="79"/>
      <c r="CDF488" s="79"/>
      <c r="CDG488" s="79"/>
      <c r="CDH488" s="79"/>
      <c r="CDI488" s="79"/>
      <c r="CDJ488" s="79"/>
      <c r="CDK488" s="79"/>
      <c r="CDL488" s="79"/>
      <c r="CDM488" s="79"/>
      <c r="CDN488" s="79"/>
      <c r="CDO488" s="79"/>
      <c r="CDP488" s="79"/>
      <c r="CDQ488" s="79"/>
      <c r="CDR488" s="79"/>
      <c r="CDS488" s="79"/>
      <c r="CDT488" s="79"/>
      <c r="CDU488" s="79"/>
      <c r="CDV488" s="79"/>
      <c r="CDW488" s="79"/>
      <c r="CDX488" s="79"/>
      <c r="CDY488" s="79"/>
      <c r="CDZ488" s="79"/>
      <c r="CEA488" s="79"/>
      <c r="CEB488" s="79"/>
      <c r="CEC488" s="79"/>
      <c r="CED488" s="79"/>
      <c r="CEE488" s="79"/>
      <c r="CEF488" s="79"/>
      <c r="CEG488" s="79"/>
      <c r="CEH488" s="79"/>
      <c r="CEI488" s="79"/>
      <c r="CEJ488" s="79"/>
      <c r="CEK488" s="79"/>
      <c r="CEL488" s="79"/>
      <c r="CEM488" s="79"/>
      <c r="CEN488" s="79"/>
      <c r="CEO488" s="79"/>
      <c r="CEP488" s="79"/>
      <c r="CEQ488" s="79"/>
      <c r="CER488" s="79"/>
      <c r="CES488" s="79"/>
      <c r="CET488" s="79"/>
      <c r="CEU488" s="79"/>
      <c r="CEV488" s="79"/>
      <c r="CEW488" s="79"/>
      <c r="CEX488" s="79"/>
      <c r="CEY488" s="79"/>
      <c r="CEZ488" s="79"/>
      <c r="CFA488" s="79"/>
      <c r="CFB488" s="79"/>
      <c r="CFC488" s="79"/>
      <c r="CFD488" s="79"/>
      <c r="CFE488" s="79"/>
      <c r="CFF488" s="79"/>
      <c r="CFG488" s="79"/>
      <c r="CFH488" s="79"/>
      <c r="CFI488" s="79"/>
      <c r="CFJ488" s="79"/>
      <c r="CFK488" s="79"/>
      <c r="CFL488" s="79"/>
      <c r="CFM488" s="79"/>
      <c r="CFN488" s="79"/>
      <c r="CFO488" s="79"/>
      <c r="CFP488" s="79"/>
      <c r="CFQ488" s="79"/>
      <c r="CFR488" s="79"/>
      <c r="CFS488" s="79"/>
      <c r="CFT488" s="79"/>
      <c r="CFU488" s="79"/>
      <c r="CFV488" s="79"/>
      <c r="CFW488" s="79"/>
      <c r="CFX488" s="79"/>
      <c r="CFY488" s="79"/>
      <c r="CFZ488" s="79"/>
      <c r="CGA488" s="79"/>
      <c r="CGB488" s="79"/>
      <c r="CGC488" s="79"/>
      <c r="CGD488" s="79"/>
      <c r="CGE488" s="79"/>
      <c r="CGF488" s="79"/>
      <c r="CGG488" s="79"/>
      <c r="CGH488" s="79"/>
      <c r="CGI488" s="79"/>
      <c r="CGJ488" s="79"/>
      <c r="CGK488" s="79"/>
      <c r="CGL488" s="79"/>
      <c r="CGM488" s="79"/>
      <c r="CGN488" s="79"/>
      <c r="CGO488" s="79"/>
      <c r="CGP488" s="79"/>
      <c r="CGQ488" s="79"/>
      <c r="CGR488" s="79"/>
      <c r="CGS488" s="79"/>
      <c r="CGT488" s="79"/>
      <c r="CGU488" s="79"/>
      <c r="CGV488" s="79"/>
      <c r="CGW488" s="79"/>
      <c r="CGX488" s="79"/>
      <c r="CGY488" s="79"/>
      <c r="CGZ488" s="79"/>
      <c r="CHA488" s="79"/>
      <c r="CHB488" s="79"/>
      <c r="CHC488" s="79"/>
      <c r="CHD488" s="79"/>
      <c r="CHE488" s="79"/>
      <c r="CHF488" s="79"/>
      <c r="CHG488" s="79"/>
      <c r="CHH488" s="79"/>
      <c r="CHI488" s="79"/>
      <c r="CHJ488" s="79"/>
      <c r="CHK488" s="79"/>
      <c r="CHL488" s="79"/>
      <c r="CHM488" s="79"/>
      <c r="CHN488" s="79"/>
      <c r="CHO488" s="79"/>
      <c r="CHP488" s="79"/>
      <c r="CHQ488" s="79"/>
      <c r="CHR488" s="79"/>
      <c r="CHS488" s="79"/>
      <c r="CHT488" s="79"/>
      <c r="CHU488" s="79"/>
      <c r="CHV488" s="79"/>
      <c r="CHW488" s="79"/>
      <c r="CHX488" s="79"/>
      <c r="CHY488" s="79"/>
      <c r="CHZ488" s="79"/>
      <c r="CIA488" s="79"/>
      <c r="CIB488" s="79"/>
      <c r="CIC488" s="79"/>
      <c r="CID488" s="79"/>
      <c r="CIE488" s="79"/>
      <c r="CIF488" s="79"/>
      <c r="CIG488" s="79"/>
      <c r="CIH488" s="79"/>
      <c r="CII488" s="79"/>
      <c r="CIJ488" s="79"/>
      <c r="CIK488" s="79"/>
      <c r="CIL488" s="79"/>
      <c r="CIM488" s="79"/>
      <c r="CIN488" s="79"/>
      <c r="CIO488" s="79"/>
      <c r="CIP488" s="79"/>
      <c r="CIQ488" s="79"/>
      <c r="CIR488" s="79"/>
      <c r="CIS488" s="79"/>
      <c r="CIT488" s="79"/>
      <c r="CIU488" s="79"/>
      <c r="CIV488" s="79"/>
      <c r="CIW488" s="79"/>
      <c r="CIX488" s="79"/>
      <c r="CIY488" s="79"/>
      <c r="CIZ488" s="79"/>
      <c r="CJA488" s="79"/>
      <c r="CJB488" s="79"/>
      <c r="CJC488" s="79"/>
      <c r="CJD488" s="79"/>
      <c r="CJE488" s="79"/>
      <c r="CJF488" s="79"/>
      <c r="CJG488" s="79"/>
      <c r="CJH488" s="79"/>
      <c r="CJI488" s="79"/>
      <c r="CJJ488" s="79"/>
      <c r="CJK488" s="79"/>
      <c r="CJL488" s="79"/>
      <c r="CJM488" s="79"/>
      <c r="CJN488" s="79"/>
      <c r="CJO488" s="79"/>
      <c r="CJP488" s="79"/>
      <c r="CJQ488" s="79"/>
      <c r="CJR488" s="79"/>
      <c r="CJS488" s="79"/>
      <c r="CJT488" s="79"/>
      <c r="CJU488" s="79"/>
      <c r="CJV488" s="79"/>
      <c r="CJW488" s="79"/>
      <c r="CJX488" s="79"/>
      <c r="CJY488" s="79"/>
      <c r="CJZ488" s="79"/>
      <c r="CKA488" s="79"/>
      <c r="CKB488" s="79"/>
      <c r="CKC488" s="79"/>
      <c r="CKD488" s="79"/>
      <c r="CKE488" s="79"/>
      <c r="CKF488" s="79"/>
      <c r="CKG488" s="79"/>
      <c r="CKH488" s="79"/>
      <c r="CKI488" s="79"/>
      <c r="CKJ488" s="79"/>
      <c r="CKK488" s="79"/>
      <c r="CKL488" s="79"/>
      <c r="CKM488" s="79"/>
      <c r="CKN488" s="79"/>
      <c r="CKO488" s="79"/>
      <c r="CKP488" s="79"/>
      <c r="CKQ488" s="79"/>
      <c r="CKR488" s="79"/>
      <c r="CKS488" s="79"/>
      <c r="CKT488" s="79"/>
      <c r="CKU488" s="79"/>
      <c r="CKV488" s="79"/>
      <c r="CKW488" s="79"/>
      <c r="CKX488" s="79"/>
      <c r="CKY488" s="79"/>
      <c r="CKZ488" s="79"/>
      <c r="CLA488" s="79"/>
      <c r="CLB488" s="79"/>
      <c r="CLC488" s="79"/>
      <c r="CLD488" s="79"/>
      <c r="CLE488" s="79"/>
      <c r="CLF488" s="79"/>
      <c r="CLG488" s="79"/>
      <c r="CLH488" s="79"/>
      <c r="CLI488" s="79"/>
      <c r="CLJ488" s="79"/>
      <c r="CLK488" s="79"/>
      <c r="CLL488" s="79"/>
      <c r="CLM488" s="79"/>
      <c r="CLN488" s="79"/>
      <c r="CLO488" s="79"/>
      <c r="CLP488" s="79"/>
      <c r="CLQ488" s="79"/>
      <c r="CLR488" s="79"/>
      <c r="CLS488" s="79"/>
      <c r="CLT488" s="79"/>
      <c r="CLU488" s="79"/>
      <c r="CLV488" s="79"/>
      <c r="CLW488" s="79"/>
      <c r="CLX488" s="79"/>
      <c r="CLY488" s="79"/>
      <c r="CLZ488" s="79"/>
      <c r="CMA488" s="79"/>
      <c r="CMB488" s="79"/>
      <c r="CMC488" s="79"/>
      <c r="CMD488" s="79"/>
      <c r="CME488" s="79"/>
      <c r="CMF488" s="79"/>
      <c r="CMG488" s="79"/>
      <c r="CMH488" s="79"/>
      <c r="CMI488" s="79"/>
      <c r="CMJ488" s="79"/>
      <c r="CMK488" s="79"/>
      <c r="CML488" s="79"/>
      <c r="CMM488" s="79"/>
      <c r="CMN488" s="79"/>
      <c r="CMO488" s="79"/>
      <c r="CMP488" s="79"/>
      <c r="CMQ488" s="79"/>
      <c r="CMR488" s="79"/>
      <c r="CMS488" s="79"/>
      <c r="CMT488" s="79"/>
      <c r="CMU488" s="79"/>
      <c r="CMV488" s="79"/>
      <c r="CMW488" s="79"/>
      <c r="CMX488" s="79"/>
      <c r="CMY488" s="79"/>
      <c r="CMZ488" s="79"/>
      <c r="CNA488" s="79"/>
      <c r="CNB488" s="79"/>
      <c r="CNC488" s="79"/>
      <c r="CND488" s="79"/>
      <c r="CNE488" s="79"/>
      <c r="CNF488" s="79"/>
      <c r="CNG488" s="79"/>
      <c r="CNH488" s="79"/>
      <c r="CNI488" s="79"/>
      <c r="CNJ488" s="79"/>
      <c r="CNK488" s="79"/>
      <c r="CNL488" s="79"/>
      <c r="CNM488" s="79"/>
      <c r="CNN488" s="79"/>
      <c r="CNO488" s="79"/>
      <c r="CNP488" s="79"/>
      <c r="CNQ488" s="79"/>
      <c r="CNR488" s="79"/>
      <c r="CNS488" s="79"/>
      <c r="CNT488" s="79"/>
      <c r="CNU488" s="79"/>
      <c r="CNV488" s="79"/>
      <c r="CNW488" s="79"/>
      <c r="CNX488" s="79"/>
      <c r="CNY488" s="79"/>
      <c r="CNZ488" s="79"/>
      <c r="COA488" s="79"/>
      <c r="COB488" s="79"/>
      <c r="COC488" s="79"/>
      <c r="COD488" s="79"/>
      <c r="COE488" s="79"/>
      <c r="COF488" s="79"/>
      <c r="COG488" s="79"/>
      <c r="COH488" s="79"/>
      <c r="COI488" s="79"/>
      <c r="COJ488" s="79"/>
      <c r="COK488" s="79"/>
      <c r="COL488" s="79"/>
      <c r="COM488" s="79"/>
      <c r="CON488" s="79"/>
      <c r="COO488" s="79"/>
      <c r="COP488" s="79"/>
      <c r="COQ488" s="79"/>
      <c r="COR488" s="79"/>
      <c r="COS488" s="79"/>
      <c r="COT488" s="79"/>
      <c r="COU488" s="79"/>
      <c r="COV488" s="79"/>
      <c r="COW488" s="79"/>
      <c r="COX488" s="79"/>
      <c r="COY488" s="79"/>
      <c r="COZ488" s="79"/>
      <c r="CPA488" s="79"/>
      <c r="CPB488" s="79"/>
      <c r="CPC488" s="79"/>
      <c r="CPD488" s="79"/>
      <c r="CPE488" s="79"/>
      <c r="CPF488" s="79"/>
      <c r="CPG488" s="79"/>
      <c r="CPH488" s="79"/>
      <c r="CPI488" s="79"/>
      <c r="CPJ488" s="79"/>
      <c r="CPK488" s="79"/>
      <c r="CPL488" s="79"/>
      <c r="CPM488" s="79"/>
      <c r="CPN488" s="79"/>
      <c r="CPO488" s="79"/>
      <c r="CPP488" s="79"/>
      <c r="CPQ488" s="79"/>
      <c r="CPR488" s="79"/>
      <c r="CPS488" s="79"/>
      <c r="CPT488" s="79"/>
      <c r="CPU488" s="79"/>
      <c r="CPV488" s="79"/>
      <c r="CPW488" s="79"/>
      <c r="CPX488" s="79"/>
      <c r="CPY488" s="79"/>
      <c r="CPZ488" s="79"/>
      <c r="CQA488" s="79"/>
      <c r="CQB488" s="79"/>
      <c r="CQC488" s="79"/>
      <c r="CQD488" s="79"/>
      <c r="CQE488" s="79"/>
      <c r="CQF488" s="79"/>
      <c r="CQG488" s="79"/>
      <c r="CQH488" s="79"/>
      <c r="CQI488" s="79"/>
      <c r="CQJ488" s="79"/>
      <c r="CQK488" s="79"/>
      <c r="CQL488" s="79"/>
      <c r="CQM488" s="79"/>
      <c r="CQN488" s="79"/>
      <c r="CQO488" s="79"/>
      <c r="CQP488" s="79"/>
      <c r="CQQ488" s="79"/>
      <c r="CQR488" s="79"/>
      <c r="CQS488" s="79"/>
      <c r="CQT488" s="79"/>
      <c r="CQU488" s="79"/>
      <c r="CQV488" s="79"/>
      <c r="CQW488" s="79"/>
      <c r="CQX488" s="79"/>
      <c r="CQY488" s="79"/>
      <c r="CQZ488" s="79"/>
      <c r="CRA488" s="79"/>
      <c r="CRB488" s="79"/>
      <c r="CRC488" s="79"/>
      <c r="CRD488" s="79"/>
      <c r="CRE488" s="79"/>
      <c r="CRF488" s="79"/>
      <c r="CRG488" s="79"/>
      <c r="CRH488" s="79"/>
      <c r="CRI488" s="79"/>
      <c r="CRJ488" s="79"/>
      <c r="CRK488" s="79"/>
      <c r="CRL488" s="79"/>
      <c r="CRM488" s="79"/>
      <c r="CRN488" s="79"/>
      <c r="CRO488" s="79"/>
      <c r="CRP488" s="79"/>
      <c r="CRQ488" s="79"/>
      <c r="CRR488" s="79"/>
      <c r="CRS488" s="79"/>
      <c r="CRT488" s="79"/>
      <c r="CRU488" s="79"/>
      <c r="CRV488" s="79"/>
      <c r="CRW488" s="79"/>
      <c r="CRX488" s="79"/>
      <c r="CRY488" s="79"/>
      <c r="CRZ488" s="79"/>
      <c r="CSA488" s="79"/>
      <c r="CSB488" s="79"/>
      <c r="CSC488" s="79"/>
      <c r="CSD488" s="79"/>
      <c r="CSE488" s="79"/>
      <c r="CSF488" s="79"/>
      <c r="CSG488" s="79"/>
      <c r="CSH488" s="79"/>
      <c r="CSI488" s="79"/>
      <c r="CSJ488" s="79"/>
      <c r="CSK488" s="79"/>
      <c r="CSL488" s="79"/>
      <c r="CSM488" s="79"/>
      <c r="CSN488" s="79"/>
      <c r="CSO488" s="79"/>
      <c r="CSP488" s="79"/>
      <c r="CSQ488" s="79"/>
      <c r="CSR488" s="79"/>
      <c r="CSS488" s="79"/>
      <c r="CST488" s="79"/>
      <c r="CSU488" s="79"/>
      <c r="CSV488" s="79"/>
      <c r="CSW488" s="79"/>
      <c r="CSX488" s="79"/>
      <c r="CSY488" s="79"/>
      <c r="CSZ488" s="79"/>
      <c r="CTA488" s="79"/>
      <c r="CTB488" s="79"/>
      <c r="CTC488" s="79"/>
      <c r="CTD488" s="79"/>
      <c r="CTE488" s="79"/>
      <c r="CTF488" s="79"/>
      <c r="CTG488" s="79"/>
      <c r="CTH488" s="79"/>
      <c r="CTI488" s="79"/>
      <c r="CTJ488" s="79"/>
      <c r="CTK488" s="79"/>
      <c r="CTL488" s="79"/>
      <c r="CTM488" s="79"/>
      <c r="CTN488" s="79"/>
      <c r="CTO488" s="79"/>
      <c r="CTP488" s="79"/>
      <c r="CTQ488" s="79"/>
      <c r="CTR488" s="79"/>
      <c r="CTS488" s="79"/>
      <c r="CTT488" s="79"/>
      <c r="CTU488" s="79"/>
      <c r="CTV488" s="79"/>
      <c r="CTW488" s="79"/>
      <c r="CTX488" s="79"/>
      <c r="CTY488" s="79"/>
      <c r="CTZ488" s="79"/>
      <c r="CUA488" s="79"/>
      <c r="CUB488" s="79"/>
      <c r="CUC488" s="79"/>
      <c r="CUD488" s="79"/>
      <c r="CUE488" s="79"/>
      <c r="CUF488" s="79"/>
      <c r="CUG488" s="79"/>
      <c r="CUH488" s="79"/>
      <c r="CUI488" s="79"/>
      <c r="CUJ488" s="79"/>
      <c r="CUK488" s="79"/>
      <c r="CUL488" s="79"/>
      <c r="CUM488" s="79"/>
      <c r="CUN488" s="79"/>
      <c r="CUO488" s="79"/>
      <c r="CUP488" s="79"/>
      <c r="CUQ488" s="79"/>
      <c r="CUR488" s="79"/>
      <c r="CUS488" s="79"/>
      <c r="CUT488" s="79"/>
      <c r="CUU488" s="79"/>
      <c r="CUV488" s="79"/>
      <c r="CUW488" s="79"/>
      <c r="CUX488" s="79"/>
      <c r="CUY488" s="79"/>
      <c r="CUZ488" s="79"/>
      <c r="CVA488" s="79"/>
      <c r="CVB488" s="79"/>
      <c r="CVC488" s="79"/>
      <c r="CVD488" s="79"/>
      <c r="CVE488" s="79"/>
      <c r="CVF488" s="79"/>
      <c r="CVG488" s="79"/>
      <c r="CVH488" s="79"/>
      <c r="CVI488" s="79"/>
      <c r="CVJ488" s="79"/>
      <c r="CVK488" s="79"/>
      <c r="CVL488" s="79"/>
      <c r="CVM488" s="79"/>
      <c r="CVN488" s="79"/>
      <c r="CVO488" s="79"/>
      <c r="CVP488" s="79"/>
      <c r="CVQ488" s="79"/>
      <c r="CVR488" s="79"/>
      <c r="CVS488" s="79"/>
      <c r="CVT488" s="79"/>
      <c r="CVU488" s="79"/>
      <c r="CVV488" s="79"/>
      <c r="CVW488" s="79"/>
      <c r="CVX488" s="79"/>
      <c r="CVY488" s="79"/>
      <c r="CVZ488" s="79"/>
      <c r="CWA488" s="79"/>
      <c r="CWB488" s="79"/>
      <c r="CWC488" s="79"/>
      <c r="CWD488" s="79"/>
      <c r="CWE488" s="79"/>
      <c r="CWF488" s="79"/>
      <c r="CWG488" s="79"/>
      <c r="CWH488" s="79"/>
      <c r="CWI488" s="79"/>
      <c r="CWJ488" s="79"/>
      <c r="CWK488" s="79"/>
      <c r="CWL488" s="79"/>
      <c r="CWM488" s="79"/>
      <c r="CWN488" s="79"/>
      <c r="CWO488" s="79"/>
      <c r="CWP488" s="79"/>
      <c r="CWQ488" s="79"/>
      <c r="CWR488" s="79"/>
      <c r="CWS488" s="79"/>
      <c r="CWT488" s="79"/>
      <c r="CWU488" s="79"/>
      <c r="CWV488" s="79"/>
      <c r="CWW488" s="79"/>
      <c r="CWX488" s="79"/>
      <c r="CWY488" s="79"/>
      <c r="CWZ488" s="79"/>
      <c r="CXA488" s="79"/>
      <c r="CXB488" s="79"/>
      <c r="CXC488" s="79"/>
      <c r="CXD488" s="79"/>
      <c r="CXE488" s="79"/>
      <c r="CXF488" s="79"/>
      <c r="CXG488" s="79"/>
      <c r="CXH488" s="79"/>
      <c r="CXI488" s="79"/>
      <c r="CXJ488" s="79"/>
      <c r="CXK488" s="79"/>
      <c r="CXL488" s="79"/>
      <c r="CXM488" s="79"/>
      <c r="CXN488" s="79"/>
      <c r="CXO488" s="79"/>
      <c r="CXP488" s="79"/>
      <c r="CXQ488" s="79"/>
      <c r="CXR488" s="79"/>
      <c r="CXS488" s="79"/>
      <c r="CXT488" s="79"/>
      <c r="CXU488" s="79"/>
      <c r="CXV488" s="79"/>
      <c r="CXW488" s="79"/>
      <c r="CXX488" s="79"/>
      <c r="CXY488" s="79"/>
      <c r="CXZ488" s="79"/>
      <c r="CYA488" s="79"/>
      <c r="CYB488" s="79"/>
      <c r="CYC488" s="79"/>
      <c r="CYD488" s="79"/>
      <c r="CYE488" s="79"/>
      <c r="CYF488" s="79"/>
      <c r="CYG488" s="79"/>
      <c r="CYH488" s="79"/>
      <c r="CYI488" s="79"/>
      <c r="CYJ488" s="79"/>
      <c r="CYK488" s="79"/>
      <c r="CYL488" s="79"/>
      <c r="CYM488" s="79"/>
      <c r="CYN488" s="79"/>
      <c r="CYO488" s="79"/>
      <c r="CYP488" s="79"/>
      <c r="CYQ488" s="79"/>
      <c r="CYR488" s="79"/>
      <c r="CYS488" s="79"/>
      <c r="CYT488" s="79"/>
      <c r="CYU488" s="79"/>
      <c r="CYV488" s="79"/>
      <c r="CYW488" s="79"/>
      <c r="CYX488" s="79"/>
      <c r="CYY488" s="79"/>
      <c r="CYZ488" s="79"/>
      <c r="CZA488" s="79"/>
      <c r="CZB488" s="79"/>
      <c r="CZC488" s="79"/>
      <c r="CZD488" s="79"/>
      <c r="CZE488" s="79"/>
      <c r="CZF488" s="79"/>
      <c r="CZG488" s="79"/>
      <c r="CZH488" s="79"/>
      <c r="CZI488" s="79"/>
      <c r="CZJ488" s="79"/>
      <c r="CZK488" s="79"/>
      <c r="CZL488" s="79"/>
      <c r="CZM488" s="79"/>
      <c r="CZN488" s="79"/>
      <c r="CZO488" s="79"/>
      <c r="CZP488" s="79"/>
      <c r="CZQ488" s="79"/>
      <c r="CZR488" s="79"/>
      <c r="CZS488" s="79"/>
      <c r="CZT488" s="79"/>
      <c r="CZU488" s="79"/>
      <c r="CZV488" s="79"/>
      <c r="CZW488" s="79"/>
      <c r="CZX488" s="79"/>
      <c r="CZY488" s="79"/>
      <c r="CZZ488" s="79"/>
      <c r="DAA488" s="79"/>
      <c r="DAB488" s="79"/>
      <c r="DAC488" s="79"/>
      <c r="DAD488" s="79"/>
      <c r="DAE488" s="79"/>
      <c r="DAF488" s="79"/>
      <c r="DAG488" s="79"/>
      <c r="DAH488" s="79"/>
      <c r="DAI488" s="79"/>
      <c r="DAJ488" s="79"/>
      <c r="DAK488" s="79"/>
      <c r="DAL488" s="79"/>
      <c r="DAM488" s="79"/>
      <c r="DAN488" s="79"/>
      <c r="DAO488" s="79"/>
      <c r="DAP488" s="79"/>
      <c r="DAQ488" s="79"/>
      <c r="DAR488" s="79"/>
      <c r="DAS488" s="79"/>
      <c r="DAT488" s="79"/>
      <c r="DAU488" s="79"/>
      <c r="DAV488" s="79"/>
      <c r="DAW488" s="79"/>
      <c r="DAX488" s="79"/>
      <c r="DAY488" s="79"/>
      <c r="DAZ488" s="79"/>
      <c r="DBA488" s="79"/>
      <c r="DBB488" s="79"/>
      <c r="DBC488" s="79"/>
      <c r="DBD488" s="79"/>
      <c r="DBE488" s="79"/>
      <c r="DBF488" s="79"/>
      <c r="DBG488" s="79"/>
      <c r="DBH488" s="79"/>
      <c r="DBI488" s="79"/>
      <c r="DBJ488" s="79"/>
      <c r="DBK488" s="79"/>
      <c r="DBL488" s="79"/>
      <c r="DBM488" s="79"/>
      <c r="DBN488" s="79"/>
      <c r="DBO488" s="79"/>
      <c r="DBP488" s="79"/>
      <c r="DBQ488" s="79"/>
      <c r="DBR488" s="79"/>
      <c r="DBS488" s="79"/>
      <c r="DBT488" s="79"/>
      <c r="DBU488" s="79"/>
      <c r="DBV488" s="79"/>
      <c r="DBW488" s="79"/>
      <c r="DBX488" s="79"/>
      <c r="DBY488" s="79"/>
      <c r="DBZ488" s="79"/>
      <c r="DCA488" s="79"/>
      <c r="DCB488" s="79"/>
      <c r="DCC488" s="79"/>
      <c r="DCD488" s="79"/>
      <c r="DCE488" s="79"/>
      <c r="DCF488" s="79"/>
      <c r="DCG488" s="79"/>
      <c r="DCH488" s="79"/>
      <c r="DCI488" s="79"/>
      <c r="DCJ488" s="79"/>
      <c r="DCK488" s="79"/>
      <c r="DCL488" s="79"/>
      <c r="DCM488" s="79"/>
      <c r="DCN488" s="79"/>
      <c r="DCO488" s="79"/>
      <c r="DCP488" s="79"/>
      <c r="DCQ488" s="79"/>
      <c r="DCR488" s="79"/>
      <c r="DCS488" s="79"/>
      <c r="DCT488" s="79"/>
      <c r="DCU488" s="79"/>
      <c r="DCV488" s="79"/>
      <c r="DCW488" s="79"/>
      <c r="DCX488" s="79"/>
      <c r="DCY488" s="79"/>
      <c r="DCZ488" s="79"/>
      <c r="DDA488" s="79"/>
      <c r="DDB488" s="79"/>
      <c r="DDC488" s="79"/>
      <c r="DDD488" s="79"/>
      <c r="DDE488" s="79"/>
      <c r="DDF488" s="79"/>
      <c r="DDG488" s="79"/>
      <c r="DDH488" s="79"/>
      <c r="DDI488" s="79"/>
      <c r="DDJ488" s="79"/>
      <c r="DDK488" s="79"/>
      <c r="DDL488" s="79"/>
      <c r="DDM488" s="79"/>
      <c r="DDN488" s="79"/>
      <c r="DDO488" s="79"/>
      <c r="DDP488" s="79"/>
      <c r="DDQ488" s="79"/>
      <c r="DDR488" s="79"/>
      <c r="DDS488" s="79"/>
      <c r="DDT488" s="79"/>
      <c r="DDU488" s="79"/>
      <c r="DDV488" s="79"/>
      <c r="DDW488" s="79"/>
      <c r="DDX488" s="79"/>
      <c r="DDY488" s="79"/>
      <c r="DDZ488" s="79"/>
      <c r="DEA488" s="79"/>
      <c r="DEB488" s="79"/>
      <c r="DEC488" s="79"/>
      <c r="DED488" s="79"/>
      <c r="DEE488" s="79"/>
      <c r="DEF488" s="79"/>
      <c r="DEG488" s="79"/>
      <c r="DEH488" s="79"/>
      <c r="DEI488" s="79"/>
      <c r="DEJ488" s="79"/>
      <c r="DEK488" s="79"/>
      <c r="DEL488" s="79"/>
      <c r="DEM488" s="79"/>
      <c r="DEN488" s="79"/>
      <c r="DEO488" s="79"/>
      <c r="DEP488" s="79"/>
      <c r="DEQ488" s="79"/>
      <c r="DER488" s="79"/>
      <c r="DES488" s="79"/>
      <c r="DET488" s="79"/>
      <c r="DEU488" s="79"/>
      <c r="DEV488" s="79"/>
      <c r="DEW488" s="79"/>
      <c r="DEX488" s="79"/>
      <c r="DEY488" s="79"/>
      <c r="DEZ488" s="79"/>
      <c r="DFA488" s="79"/>
      <c r="DFB488" s="79"/>
      <c r="DFC488" s="79"/>
      <c r="DFD488" s="79"/>
      <c r="DFE488" s="79"/>
      <c r="DFF488" s="79"/>
      <c r="DFG488" s="79"/>
      <c r="DFH488" s="79"/>
      <c r="DFI488" s="79"/>
      <c r="DFJ488" s="79"/>
      <c r="DFK488" s="79"/>
      <c r="DFL488" s="79"/>
      <c r="DFM488" s="79"/>
      <c r="DFN488" s="79"/>
      <c r="DFO488" s="79"/>
      <c r="DFP488" s="79"/>
      <c r="DFQ488" s="79"/>
      <c r="DFR488" s="79"/>
      <c r="DFS488" s="79"/>
      <c r="DFT488" s="79"/>
      <c r="DFU488" s="79"/>
      <c r="DFV488" s="79"/>
      <c r="DFW488" s="79"/>
      <c r="DFX488" s="79"/>
      <c r="DFY488" s="79"/>
      <c r="DFZ488" s="79"/>
      <c r="DGA488" s="79"/>
      <c r="DGB488" s="79"/>
      <c r="DGC488" s="79"/>
      <c r="DGD488" s="79"/>
      <c r="DGE488" s="79"/>
      <c r="DGF488" s="79"/>
      <c r="DGG488" s="79"/>
      <c r="DGH488" s="79"/>
      <c r="DGI488" s="79"/>
      <c r="DGJ488" s="79"/>
      <c r="DGK488" s="79"/>
      <c r="DGL488" s="79"/>
      <c r="DGM488" s="79"/>
      <c r="DGN488" s="79"/>
      <c r="DGO488" s="79"/>
      <c r="DGP488" s="79"/>
      <c r="DGQ488" s="79"/>
      <c r="DGR488" s="79"/>
      <c r="DGS488" s="79"/>
      <c r="DGT488" s="79"/>
      <c r="DGU488" s="79"/>
      <c r="DGV488" s="79"/>
      <c r="DGW488" s="79"/>
      <c r="DGX488" s="79"/>
      <c r="DGY488" s="79"/>
      <c r="DGZ488" s="79"/>
      <c r="DHA488" s="79"/>
      <c r="DHB488" s="79"/>
      <c r="DHC488" s="79"/>
      <c r="DHD488" s="79"/>
      <c r="DHE488" s="79"/>
      <c r="DHF488" s="79"/>
      <c r="DHG488" s="79"/>
      <c r="DHH488" s="79"/>
      <c r="DHI488" s="79"/>
      <c r="DHJ488" s="79"/>
      <c r="DHK488" s="79"/>
      <c r="DHL488" s="79"/>
      <c r="DHM488" s="79"/>
      <c r="DHN488" s="79"/>
      <c r="DHO488" s="79"/>
      <c r="DHP488" s="79"/>
      <c r="DHQ488" s="79"/>
      <c r="DHR488" s="79"/>
      <c r="DHS488" s="79"/>
      <c r="DHT488" s="79"/>
      <c r="DHU488" s="79"/>
      <c r="DHV488" s="79"/>
      <c r="DHW488" s="79"/>
      <c r="DHX488" s="79"/>
      <c r="DHY488" s="79"/>
      <c r="DHZ488" s="79"/>
      <c r="DIA488" s="79"/>
      <c r="DIB488" s="79"/>
      <c r="DIC488" s="79"/>
      <c r="DID488" s="79"/>
      <c r="DIE488" s="79"/>
      <c r="DIF488" s="79"/>
      <c r="DIG488" s="79"/>
      <c r="DIH488" s="79"/>
      <c r="DII488" s="79"/>
      <c r="DIJ488" s="79"/>
      <c r="DIK488" s="79"/>
      <c r="DIL488" s="79"/>
      <c r="DIM488" s="79"/>
      <c r="DIN488" s="79"/>
      <c r="DIO488" s="79"/>
      <c r="DIP488" s="79"/>
      <c r="DIQ488" s="79"/>
      <c r="DIR488" s="79"/>
      <c r="DIS488" s="79"/>
      <c r="DIT488" s="79"/>
      <c r="DIU488" s="79"/>
      <c r="DIV488" s="79"/>
      <c r="DIW488" s="79"/>
      <c r="DIX488" s="79"/>
      <c r="DIY488" s="79"/>
      <c r="DIZ488" s="79"/>
      <c r="DJA488" s="79"/>
      <c r="DJB488" s="79"/>
      <c r="DJC488" s="79"/>
      <c r="DJD488" s="79"/>
      <c r="DJE488" s="79"/>
      <c r="DJF488" s="79"/>
      <c r="DJG488" s="79"/>
      <c r="DJH488" s="79"/>
      <c r="DJI488" s="79"/>
      <c r="DJJ488" s="79"/>
      <c r="DJK488" s="79"/>
      <c r="DJL488" s="79"/>
      <c r="DJM488" s="79"/>
      <c r="DJN488" s="79"/>
      <c r="DJO488" s="79"/>
      <c r="DJP488" s="79"/>
      <c r="DJQ488" s="79"/>
      <c r="DJR488" s="79"/>
      <c r="DJS488" s="79"/>
      <c r="DJT488" s="79"/>
      <c r="DJU488" s="79"/>
      <c r="DJV488" s="79"/>
      <c r="DJW488" s="79"/>
      <c r="DJX488" s="79"/>
      <c r="DJY488" s="79"/>
      <c r="DJZ488" s="79"/>
      <c r="DKA488" s="79"/>
      <c r="DKB488" s="79"/>
      <c r="DKC488" s="79"/>
      <c r="DKD488" s="79"/>
      <c r="DKE488" s="79"/>
      <c r="DKF488" s="79"/>
      <c r="DKG488" s="79"/>
      <c r="DKH488" s="79"/>
      <c r="DKI488" s="79"/>
      <c r="DKJ488" s="79"/>
      <c r="DKK488" s="79"/>
      <c r="DKL488" s="79"/>
      <c r="DKM488" s="79"/>
      <c r="DKN488" s="79"/>
      <c r="DKO488" s="79"/>
      <c r="DKP488" s="79"/>
      <c r="DKQ488" s="79"/>
      <c r="DKR488" s="79"/>
      <c r="DKS488" s="79"/>
      <c r="DKT488" s="79"/>
      <c r="DKU488" s="79"/>
      <c r="DKV488" s="79"/>
      <c r="DKW488" s="79"/>
      <c r="DKX488" s="79"/>
      <c r="DKY488" s="79"/>
      <c r="DKZ488" s="79"/>
      <c r="DLA488" s="79"/>
      <c r="DLB488" s="79"/>
      <c r="DLC488" s="79"/>
      <c r="DLD488" s="79"/>
      <c r="DLE488" s="79"/>
      <c r="DLF488" s="79"/>
      <c r="DLG488" s="79"/>
      <c r="DLH488" s="79"/>
      <c r="DLI488" s="79"/>
      <c r="DLJ488" s="79"/>
      <c r="DLK488" s="79"/>
      <c r="DLL488" s="79"/>
      <c r="DLM488" s="79"/>
      <c r="DLN488" s="79"/>
      <c r="DLO488" s="79"/>
      <c r="DLP488" s="79"/>
      <c r="DLQ488" s="79"/>
      <c r="DLR488" s="79"/>
      <c r="DLS488" s="79"/>
      <c r="DLT488" s="79"/>
      <c r="DLU488" s="79"/>
      <c r="DLV488" s="79"/>
      <c r="DLW488" s="79"/>
      <c r="DLX488" s="79"/>
      <c r="DLY488" s="79"/>
      <c r="DLZ488" s="79"/>
      <c r="DMA488" s="79"/>
      <c r="DMB488" s="79"/>
      <c r="DMC488" s="79"/>
      <c r="DMD488" s="79"/>
      <c r="DME488" s="79"/>
      <c r="DMF488" s="79"/>
      <c r="DMG488" s="79"/>
      <c r="DMH488" s="79"/>
      <c r="DMI488" s="79"/>
      <c r="DMJ488" s="79"/>
      <c r="DMK488" s="79"/>
      <c r="DML488" s="79"/>
      <c r="DMM488" s="79"/>
      <c r="DMN488" s="79"/>
      <c r="DMO488" s="79"/>
      <c r="DMP488" s="79"/>
      <c r="DMQ488" s="79"/>
      <c r="DMR488" s="79"/>
      <c r="DMS488" s="79"/>
      <c r="DMT488" s="79"/>
      <c r="DMU488" s="79"/>
      <c r="DMV488" s="79"/>
      <c r="DMW488" s="79"/>
      <c r="DMX488" s="79"/>
      <c r="DMY488" s="79"/>
      <c r="DMZ488" s="79"/>
      <c r="DNA488" s="79"/>
      <c r="DNB488" s="79"/>
      <c r="DNC488" s="79"/>
      <c r="DND488" s="79"/>
      <c r="DNE488" s="79"/>
      <c r="DNF488" s="79"/>
      <c r="DNG488" s="79"/>
      <c r="DNH488" s="79"/>
      <c r="DNI488" s="79"/>
      <c r="DNJ488" s="79"/>
      <c r="DNK488" s="79"/>
      <c r="DNL488" s="79"/>
      <c r="DNM488" s="79"/>
      <c r="DNN488" s="79"/>
      <c r="DNO488" s="79"/>
      <c r="DNP488" s="79"/>
      <c r="DNQ488" s="79"/>
      <c r="DNR488" s="79"/>
      <c r="DNS488" s="79"/>
      <c r="DNT488" s="79"/>
      <c r="DNU488" s="79"/>
      <c r="DNV488" s="79"/>
      <c r="DNW488" s="79"/>
      <c r="DNX488" s="79"/>
      <c r="DNY488" s="79"/>
      <c r="DNZ488" s="79"/>
      <c r="DOA488" s="79"/>
      <c r="DOB488" s="79"/>
      <c r="DOC488" s="79"/>
      <c r="DOD488" s="79"/>
      <c r="DOE488" s="79"/>
      <c r="DOF488" s="79"/>
      <c r="DOG488" s="79"/>
      <c r="DOH488" s="79"/>
      <c r="DOI488" s="79"/>
      <c r="DOJ488" s="79"/>
      <c r="DOK488" s="79"/>
      <c r="DOL488" s="79"/>
      <c r="DOM488" s="79"/>
      <c r="DON488" s="79"/>
      <c r="DOO488" s="79"/>
      <c r="DOP488" s="79"/>
      <c r="DOQ488" s="79"/>
      <c r="DOR488" s="79"/>
      <c r="DOS488" s="79"/>
      <c r="DOT488" s="79"/>
      <c r="DOU488" s="79"/>
      <c r="DOV488" s="79"/>
      <c r="DOW488" s="79"/>
      <c r="DOX488" s="79"/>
      <c r="DOY488" s="79"/>
      <c r="DOZ488" s="79"/>
      <c r="DPA488" s="79"/>
      <c r="DPB488" s="79"/>
      <c r="DPC488" s="79"/>
      <c r="DPD488" s="79"/>
      <c r="DPE488" s="79"/>
      <c r="DPF488" s="79"/>
      <c r="DPG488" s="79"/>
      <c r="DPH488" s="79"/>
      <c r="DPI488" s="79"/>
      <c r="DPJ488" s="79"/>
      <c r="DPK488" s="79"/>
      <c r="DPL488" s="79"/>
      <c r="DPM488" s="79"/>
      <c r="DPN488" s="79"/>
      <c r="DPO488" s="79"/>
      <c r="DPP488" s="79"/>
      <c r="DPQ488" s="79"/>
      <c r="DPR488" s="79"/>
      <c r="DPS488" s="79"/>
      <c r="DPT488" s="79"/>
      <c r="DPU488" s="79"/>
      <c r="DPV488" s="79"/>
      <c r="DPW488" s="79"/>
      <c r="DPX488" s="79"/>
      <c r="DPY488" s="79"/>
      <c r="DPZ488" s="79"/>
      <c r="DQA488" s="79"/>
      <c r="DQB488" s="79"/>
      <c r="DQC488" s="79"/>
      <c r="DQD488" s="79"/>
      <c r="DQE488" s="79"/>
      <c r="DQF488" s="79"/>
      <c r="DQG488" s="79"/>
      <c r="DQH488" s="79"/>
      <c r="DQI488" s="79"/>
      <c r="DQJ488" s="79"/>
      <c r="DQK488" s="79"/>
      <c r="DQL488" s="79"/>
      <c r="DQM488" s="79"/>
      <c r="DQN488" s="79"/>
      <c r="DQO488" s="79"/>
      <c r="DQP488" s="79"/>
      <c r="DQQ488" s="79"/>
      <c r="DQR488" s="79"/>
      <c r="DQS488" s="79"/>
      <c r="DQT488" s="79"/>
      <c r="DQU488" s="79"/>
      <c r="DQV488" s="79"/>
      <c r="DQW488" s="79"/>
      <c r="DQX488" s="79"/>
      <c r="DQY488" s="79"/>
      <c r="DQZ488" s="79"/>
      <c r="DRA488" s="79"/>
      <c r="DRB488" s="79"/>
      <c r="DRC488" s="79"/>
      <c r="DRD488" s="79"/>
      <c r="DRE488" s="79"/>
      <c r="DRF488" s="79"/>
      <c r="DRG488" s="79"/>
      <c r="DRH488" s="79"/>
      <c r="DRI488" s="79"/>
      <c r="DRJ488" s="79"/>
      <c r="DRK488" s="79"/>
      <c r="DRL488" s="79"/>
      <c r="DRM488" s="79"/>
      <c r="DRN488" s="79"/>
      <c r="DRO488" s="79"/>
      <c r="DRP488" s="79"/>
      <c r="DRQ488" s="79"/>
      <c r="DRR488" s="79"/>
      <c r="DRS488" s="79"/>
      <c r="DRT488" s="79"/>
      <c r="DRU488" s="79"/>
      <c r="DRV488" s="79"/>
      <c r="DRW488" s="79"/>
      <c r="DRX488" s="79"/>
      <c r="DRY488" s="79"/>
      <c r="DRZ488" s="79"/>
      <c r="DSA488" s="79"/>
      <c r="DSB488" s="79"/>
      <c r="DSC488" s="79"/>
      <c r="DSD488" s="79"/>
      <c r="DSE488" s="79"/>
      <c r="DSF488" s="79"/>
      <c r="DSG488" s="79"/>
      <c r="DSH488" s="79"/>
      <c r="DSI488" s="79"/>
      <c r="DSJ488" s="79"/>
      <c r="DSK488" s="79"/>
      <c r="DSL488" s="79"/>
      <c r="DSM488" s="79"/>
      <c r="DSN488" s="79"/>
      <c r="DSO488" s="79"/>
      <c r="DSP488" s="79"/>
      <c r="DSQ488" s="79"/>
      <c r="DSR488" s="79"/>
      <c r="DSS488" s="79"/>
      <c r="DST488" s="79"/>
      <c r="DSU488" s="79"/>
      <c r="DSV488" s="79"/>
      <c r="DSW488" s="79"/>
      <c r="DSX488" s="79"/>
      <c r="DSY488" s="79"/>
      <c r="DSZ488" s="79"/>
      <c r="DTA488" s="79"/>
      <c r="DTB488" s="79"/>
      <c r="DTC488" s="79"/>
      <c r="DTD488" s="79"/>
      <c r="DTE488" s="79"/>
      <c r="DTF488" s="79"/>
      <c r="DTG488" s="79"/>
      <c r="DTH488" s="79"/>
      <c r="DTI488" s="79"/>
      <c r="DTJ488" s="79"/>
      <c r="DTK488" s="79"/>
      <c r="DTL488" s="79"/>
      <c r="DTM488" s="79"/>
      <c r="DTN488" s="79"/>
      <c r="DTO488" s="79"/>
      <c r="DTP488" s="79"/>
      <c r="DTQ488" s="79"/>
      <c r="DTR488" s="79"/>
      <c r="DTS488" s="79"/>
      <c r="DTT488" s="79"/>
      <c r="DTU488" s="79"/>
      <c r="DTV488" s="79"/>
      <c r="DTW488" s="79"/>
      <c r="DTX488" s="79"/>
      <c r="DTY488" s="79"/>
      <c r="DTZ488" s="79"/>
      <c r="DUA488" s="79"/>
      <c r="DUB488" s="79"/>
      <c r="DUC488" s="79"/>
      <c r="DUD488" s="79"/>
      <c r="DUE488" s="79"/>
      <c r="DUF488" s="79"/>
      <c r="DUG488" s="79"/>
      <c r="DUH488" s="79"/>
      <c r="DUI488" s="79"/>
      <c r="DUJ488" s="79"/>
      <c r="DUK488" s="79"/>
      <c r="DUL488" s="79"/>
      <c r="DUM488" s="79"/>
      <c r="DUN488" s="79"/>
      <c r="DUO488" s="79"/>
      <c r="DUP488" s="79"/>
      <c r="DUQ488" s="79"/>
      <c r="DUR488" s="79"/>
      <c r="DUS488" s="79"/>
      <c r="DUT488" s="79"/>
      <c r="DUU488" s="79"/>
      <c r="DUV488" s="79"/>
      <c r="DUW488" s="79"/>
      <c r="DUX488" s="79"/>
      <c r="DUY488" s="79"/>
      <c r="DUZ488" s="79"/>
      <c r="DVA488" s="79"/>
      <c r="DVB488" s="79"/>
      <c r="DVC488" s="79"/>
      <c r="DVD488" s="79"/>
      <c r="DVE488" s="79"/>
      <c r="DVF488" s="79"/>
      <c r="DVG488" s="79"/>
      <c r="DVH488" s="79"/>
      <c r="DVI488" s="79"/>
      <c r="DVJ488" s="79"/>
      <c r="DVK488" s="79"/>
      <c r="DVL488" s="79"/>
      <c r="DVM488" s="79"/>
      <c r="DVN488" s="79"/>
      <c r="DVO488" s="79"/>
      <c r="DVP488" s="79"/>
      <c r="DVQ488" s="79"/>
      <c r="DVR488" s="79"/>
      <c r="DVS488" s="79"/>
      <c r="DVT488" s="79"/>
      <c r="DVU488" s="79"/>
      <c r="DVV488" s="79"/>
      <c r="DVW488" s="79"/>
      <c r="DVX488" s="79"/>
      <c r="DVY488" s="79"/>
      <c r="DVZ488" s="79"/>
      <c r="DWA488" s="79"/>
      <c r="DWB488" s="79"/>
      <c r="DWC488" s="79"/>
      <c r="DWD488" s="79"/>
      <c r="DWE488" s="79"/>
      <c r="DWF488" s="79"/>
      <c r="DWG488" s="79"/>
      <c r="DWH488" s="79"/>
      <c r="DWI488" s="79"/>
      <c r="DWJ488" s="79"/>
      <c r="DWK488" s="79"/>
      <c r="DWL488" s="79"/>
      <c r="DWM488" s="79"/>
      <c r="DWN488" s="79"/>
      <c r="DWO488" s="79"/>
      <c r="DWP488" s="79"/>
      <c r="DWQ488" s="79"/>
      <c r="DWR488" s="79"/>
      <c r="DWS488" s="79"/>
      <c r="DWT488" s="79"/>
      <c r="DWU488" s="79"/>
      <c r="DWV488" s="79"/>
      <c r="DWW488" s="79"/>
      <c r="DWX488" s="79"/>
      <c r="DWY488" s="79"/>
      <c r="DWZ488" s="79"/>
      <c r="DXA488" s="79"/>
      <c r="DXB488" s="79"/>
      <c r="DXC488" s="79"/>
      <c r="DXD488" s="79"/>
      <c r="DXE488" s="79"/>
      <c r="DXF488" s="79"/>
      <c r="DXG488" s="79"/>
      <c r="DXH488" s="79"/>
      <c r="DXI488" s="79"/>
      <c r="DXJ488" s="79"/>
      <c r="DXK488" s="79"/>
      <c r="DXL488" s="79"/>
      <c r="DXM488" s="79"/>
      <c r="DXN488" s="79"/>
      <c r="DXO488" s="79"/>
      <c r="DXP488" s="79"/>
      <c r="DXQ488" s="79"/>
      <c r="DXR488" s="79"/>
      <c r="DXS488" s="79"/>
      <c r="DXT488" s="79"/>
      <c r="DXU488" s="79"/>
      <c r="DXV488" s="79"/>
      <c r="DXW488" s="79"/>
      <c r="DXX488" s="79"/>
      <c r="DXY488" s="79"/>
      <c r="DXZ488" s="79"/>
      <c r="DYA488" s="79"/>
      <c r="DYB488" s="79"/>
      <c r="DYC488" s="79"/>
      <c r="DYD488" s="79"/>
      <c r="DYE488" s="79"/>
      <c r="DYF488" s="79"/>
      <c r="DYG488" s="79"/>
      <c r="DYH488" s="79"/>
      <c r="DYI488" s="79"/>
      <c r="DYJ488" s="79"/>
      <c r="DYK488" s="79"/>
      <c r="DYL488" s="79"/>
      <c r="DYM488" s="79"/>
      <c r="DYN488" s="79"/>
      <c r="DYO488" s="79"/>
      <c r="DYP488" s="79"/>
      <c r="DYQ488" s="79"/>
      <c r="DYR488" s="79"/>
      <c r="DYS488" s="79"/>
      <c r="DYT488" s="79"/>
      <c r="DYU488" s="79"/>
      <c r="DYV488" s="79"/>
      <c r="DYW488" s="79"/>
      <c r="DYX488" s="79"/>
      <c r="DYY488" s="79"/>
      <c r="DYZ488" s="79"/>
      <c r="DZA488" s="79"/>
      <c r="DZB488" s="79"/>
      <c r="DZC488" s="79"/>
      <c r="DZD488" s="79"/>
      <c r="DZE488" s="79"/>
      <c r="DZF488" s="79"/>
      <c r="DZG488" s="79"/>
      <c r="DZH488" s="79"/>
      <c r="DZI488" s="79"/>
      <c r="DZJ488" s="79"/>
      <c r="DZK488" s="79"/>
      <c r="DZL488" s="79"/>
      <c r="DZM488" s="79"/>
      <c r="DZN488" s="79"/>
      <c r="DZO488" s="79"/>
      <c r="DZP488" s="79"/>
      <c r="DZQ488" s="79"/>
      <c r="DZR488" s="79"/>
      <c r="DZS488" s="79"/>
      <c r="DZT488" s="79"/>
      <c r="DZU488" s="79"/>
      <c r="DZV488" s="79"/>
      <c r="DZW488" s="79"/>
      <c r="DZX488" s="79"/>
      <c r="DZY488" s="79"/>
      <c r="DZZ488" s="79"/>
      <c r="EAA488" s="79"/>
      <c r="EAB488" s="79"/>
      <c r="EAC488" s="79"/>
      <c r="EAD488" s="79"/>
      <c r="EAE488" s="79"/>
      <c r="EAF488" s="79"/>
      <c r="EAG488" s="79"/>
      <c r="EAH488" s="79"/>
      <c r="EAI488" s="79"/>
      <c r="EAJ488" s="79"/>
      <c r="EAK488" s="79"/>
      <c r="EAL488" s="79"/>
      <c r="EAM488" s="79"/>
      <c r="EAN488" s="79"/>
      <c r="EAO488" s="79"/>
      <c r="EAP488" s="79"/>
      <c r="EAQ488" s="79"/>
      <c r="EAR488" s="79"/>
      <c r="EAS488" s="79"/>
      <c r="EAT488" s="79"/>
      <c r="EAU488" s="79"/>
      <c r="EAV488" s="79"/>
      <c r="EAW488" s="79"/>
      <c r="EAX488" s="79"/>
      <c r="EAY488" s="79"/>
      <c r="EAZ488" s="79"/>
      <c r="EBA488" s="79"/>
      <c r="EBB488" s="79"/>
      <c r="EBC488" s="79"/>
      <c r="EBD488" s="79"/>
      <c r="EBE488" s="79"/>
      <c r="EBF488" s="79"/>
      <c r="EBG488" s="79"/>
      <c r="EBH488" s="79"/>
      <c r="EBI488" s="79"/>
      <c r="EBJ488" s="79"/>
      <c r="EBK488" s="79"/>
      <c r="EBL488" s="79"/>
      <c r="EBM488" s="79"/>
      <c r="EBN488" s="79"/>
      <c r="EBO488" s="79"/>
      <c r="EBP488" s="79"/>
      <c r="EBQ488" s="79"/>
      <c r="EBR488" s="79"/>
      <c r="EBS488" s="79"/>
      <c r="EBT488" s="79"/>
      <c r="EBU488" s="79"/>
      <c r="EBV488" s="79"/>
      <c r="EBW488" s="79"/>
      <c r="EBX488" s="79"/>
      <c r="EBY488" s="79"/>
      <c r="EBZ488" s="79"/>
      <c r="ECA488" s="79"/>
      <c r="ECB488" s="79"/>
      <c r="ECC488" s="79"/>
      <c r="ECD488" s="79"/>
      <c r="ECE488" s="79"/>
      <c r="ECF488" s="79"/>
      <c r="ECG488" s="79"/>
      <c r="ECH488" s="79"/>
      <c r="ECI488" s="79"/>
      <c r="ECJ488" s="79"/>
      <c r="ECK488" s="79"/>
      <c r="ECL488" s="79"/>
      <c r="ECM488" s="79"/>
      <c r="ECN488" s="79"/>
      <c r="ECO488" s="79"/>
      <c r="ECP488" s="79"/>
      <c r="ECQ488" s="79"/>
      <c r="ECR488" s="79"/>
      <c r="ECS488" s="79"/>
      <c r="ECT488" s="79"/>
      <c r="ECU488" s="79"/>
      <c r="ECV488" s="79"/>
      <c r="ECW488" s="79"/>
      <c r="ECX488" s="79"/>
      <c r="ECY488" s="79"/>
      <c r="ECZ488" s="79"/>
      <c r="EDA488" s="79"/>
      <c r="EDB488" s="79"/>
      <c r="EDC488" s="79"/>
      <c r="EDD488" s="79"/>
      <c r="EDE488" s="79"/>
      <c r="EDF488" s="79"/>
      <c r="EDG488" s="79"/>
      <c r="EDH488" s="79"/>
      <c r="EDI488" s="79"/>
      <c r="EDJ488" s="79"/>
      <c r="EDK488" s="79"/>
      <c r="EDL488" s="79"/>
      <c r="EDM488" s="79"/>
      <c r="EDN488" s="79"/>
      <c r="EDO488" s="79"/>
      <c r="EDP488" s="79"/>
      <c r="EDQ488" s="79"/>
      <c r="EDR488" s="79"/>
      <c r="EDS488" s="79"/>
      <c r="EDT488" s="79"/>
      <c r="EDU488" s="79"/>
      <c r="EDV488" s="79"/>
      <c r="EDW488" s="79"/>
      <c r="EDX488" s="79"/>
      <c r="EDY488" s="79"/>
      <c r="EDZ488" s="79"/>
      <c r="EEA488" s="79"/>
      <c r="EEB488" s="79"/>
      <c r="EEC488" s="79"/>
      <c r="EED488" s="79"/>
      <c r="EEE488" s="79"/>
      <c r="EEF488" s="79"/>
      <c r="EEG488" s="79"/>
      <c r="EEH488" s="79"/>
      <c r="EEI488" s="79"/>
      <c r="EEJ488" s="79"/>
      <c r="EEK488" s="79"/>
      <c r="EEL488" s="79"/>
      <c r="EEM488" s="79"/>
      <c r="EEN488" s="79"/>
      <c r="EEO488" s="79"/>
      <c r="EEP488" s="79"/>
      <c r="EEQ488" s="79"/>
      <c r="EER488" s="79"/>
      <c r="EES488" s="79"/>
      <c r="EET488" s="79"/>
      <c r="EEU488" s="79"/>
      <c r="EEV488" s="79"/>
      <c r="EEW488" s="79"/>
      <c r="EEX488" s="79"/>
      <c r="EEY488" s="79"/>
      <c r="EEZ488" s="79"/>
      <c r="EFA488" s="79"/>
      <c r="EFB488" s="79"/>
      <c r="EFC488" s="79"/>
      <c r="EFD488" s="79"/>
      <c r="EFE488" s="79"/>
      <c r="EFF488" s="79"/>
      <c r="EFG488" s="79"/>
      <c r="EFH488" s="79"/>
      <c r="EFI488" s="79"/>
      <c r="EFJ488" s="79"/>
      <c r="EFK488" s="79"/>
      <c r="EFL488" s="79"/>
      <c r="EFM488" s="79"/>
      <c r="EFN488" s="79"/>
      <c r="EFO488" s="79"/>
      <c r="EFP488" s="79"/>
      <c r="EFQ488" s="79"/>
      <c r="EFR488" s="79"/>
      <c r="EFS488" s="79"/>
      <c r="EFT488" s="79"/>
      <c r="EFU488" s="79"/>
      <c r="EFV488" s="79"/>
      <c r="EFW488" s="79"/>
      <c r="EFX488" s="79"/>
      <c r="EFY488" s="79"/>
      <c r="EFZ488" s="79"/>
      <c r="EGA488" s="79"/>
      <c r="EGB488" s="79"/>
      <c r="EGC488" s="79"/>
      <c r="EGD488" s="79"/>
      <c r="EGE488" s="79"/>
      <c r="EGF488" s="79"/>
      <c r="EGG488" s="79"/>
      <c r="EGH488" s="79"/>
      <c r="EGI488" s="79"/>
      <c r="EGJ488" s="79"/>
      <c r="EGK488" s="79"/>
      <c r="EGL488" s="79"/>
      <c r="EGM488" s="79"/>
      <c r="EGN488" s="79"/>
      <c r="EGO488" s="79"/>
      <c r="EGP488" s="79"/>
      <c r="EGQ488" s="79"/>
      <c r="EGR488" s="79"/>
      <c r="EGS488" s="79"/>
      <c r="EGT488" s="79"/>
      <c r="EGU488" s="79"/>
      <c r="EGV488" s="79"/>
      <c r="EGW488" s="79"/>
      <c r="EGX488" s="79"/>
      <c r="EGY488" s="79"/>
      <c r="EGZ488" s="79"/>
      <c r="EHA488" s="79"/>
      <c r="EHB488" s="79"/>
      <c r="EHC488" s="79"/>
      <c r="EHD488" s="79"/>
      <c r="EHE488" s="79"/>
      <c r="EHF488" s="79"/>
      <c r="EHG488" s="79"/>
      <c r="EHH488" s="79"/>
      <c r="EHI488" s="79"/>
      <c r="EHJ488" s="79"/>
      <c r="EHK488" s="79"/>
      <c r="EHL488" s="79"/>
      <c r="EHM488" s="79"/>
      <c r="EHN488" s="79"/>
      <c r="EHO488" s="79"/>
      <c r="EHP488" s="79"/>
      <c r="EHQ488" s="79"/>
      <c r="EHR488" s="79"/>
      <c r="EHS488" s="79"/>
      <c r="EHT488" s="79"/>
      <c r="EHU488" s="79"/>
      <c r="EHV488" s="79"/>
      <c r="EHW488" s="79"/>
      <c r="EHX488" s="79"/>
      <c r="EHY488" s="79"/>
      <c r="EHZ488" s="79"/>
      <c r="EIA488" s="79"/>
      <c r="EIB488" s="79"/>
      <c r="EIC488" s="79"/>
      <c r="EID488" s="79"/>
      <c r="EIE488" s="79"/>
      <c r="EIF488" s="79"/>
      <c r="EIG488" s="79"/>
      <c r="EIH488" s="79"/>
      <c r="EII488" s="79"/>
      <c r="EIJ488" s="79"/>
      <c r="EIK488" s="79"/>
      <c r="EIL488" s="79"/>
      <c r="EIM488" s="79"/>
      <c r="EIN488" s="79"/>
      <c r="EIO488" s="79"/>
      <c r="EIP488" s="79"/>
      <c r="EIQ488" s="79"/>
      <c r="EIR488" s="79"/>
      <c r="EIS488" s="79"/>
      <c r="EIT488" s="79"/>
      <c r="EIU488" s="79"/>
      <c r="EIV488" s="79"/>
      <c r="EIW488" s="79"/>
      <c r="EIX488" s="79"/>
      <c r="EIY488" s="79"/>
      <c r="EIZ488" s="79"/>
      <c r="EJA488" s="79"/>
      <c r="EJB488" s="79"/>
      <c r="EJC488" s="79"/>
      <c r="EJD488" s="79"/>
      <c r="EJE488" s="79"/>
      <c r="EJF488" s="79"/>
      <c r="EJG488" s="79"/>
      <c r="EJH488" s="79"/>
      <c r="EJI488" s="79"/>
      <c r="EJJ488" s="79"/>
      <c r="EJK488" s="79"/>
      <c r="EJL488" s="79"/>
      <c r="EJM488" s="79"/>
      <c r="EJN488" s="79"/>
      <c r="EJO488" s="79"/>
      <c r="EJP488" s="79"/>
      <c r="EJQ488" s="79"/>
      <c r="EJR488" s="79"/>
      <c r="EJS488" s="79"/>
      <c r="EJT488" s="79"/>
      <c r="EJU488" s="79"/>
      <c r="EJV488" s="79"/>
      <c r="EJW488" s="79"/>
      <c r="EJX488" s="79"/>
      <c r="EJY488" s="79"/>
      <c r="EJZ488" s="79"/>
      <c r="EKA488" s="79"/>
      <c r="EKB488" s="79"/>
      <c r="EKC488" s="79"/>
      <c r="EKD488" s="79"/>
      <c r="EKE488" s="79"/>
      <c r="EKF488" s="79"/>
      <c r="EKG488" s="79"/>
      <c r="EKH488" s="79"/>
      <c r="EKI488" s="79"/>
      <c r="EKJ488" s="79"/>
      <c r="EKK488" s="79"/>
      <c r="EKL488" s="79"/>
      <c r="EKM488" s="79"/>
      <c r="EKN488" s="79"/>
      <c r="EKO488" s="79"/>
      <c r="EKP488" s="79"/>
      <c r="EKQ488" s="79"/>
      <c r="EKR488" s="79"/>
      <c r="EKS488" s="79"/>
      <c r="EKT488" s="79"/>
      <c r="EKU488" s="79"/>
      <c r="EKV488" s="79"/>
      <c r="EKW488" s="79"/>
      <c r="EKX488" s="79"/>
      <c r="EKY488" s="79"/>
      <c r="EKZ488" s="79"/>
      <c r="ELA488" s="79"/>
      <c r="ELB488" s="79"/>
      <c r="ELC488" s="79"/>
      <c r="ELD488" s="79"/>
      <c r="ELE488" s="79"/>
      <c r="ELF488" s="79"/>
      <c r="ELG488" s="79"/>
      <c r="ELH488" s="79"/>
      <c r="ELI488" s="79"/>
      <c r="ELJ488" s="79"/>
      <c r="ELK488" s="79"/>
      <c r="ELL488" s="79"/>
      <c r="ELM488" s="79"/>
      <c r="ELN488" s="79"/>
      <c r="ELO488" s="79"/>
      <c r="ELP488" s="79"/>
      <c r="ELQ488" s="79"/>
      <c r="ELR488" s="79"/>
      <c r="ELS488" s="79"/>
      <c r="ELT488" s="79"/>
      <c r="ELU488" s="79"/>
      <c r="ELV488" s="79"/>
      <c r="ELW488" s="79"/>
      <c r="ELX488" s="79"/>
      <c r="ELY488" s="79"/>
      <c r="ELZ488" s="79"/>
      <c r="EMA488" s="79"/>
      <c r="EMB488" s="79"/>
      <c r="EMC488" s="79"/>
      <c r="EMD488" s="79"/>
      <c r="EME488" s="79"/>
      <c r="EMF488" s="79"/>
      <c r="EMG488" s="79"/>
      <c r="EMH488" s="79"/>
      <c r="EMI488" s="79"/>
      <c r="EMJ488" s="79"/>
      <c r="EMK488" s="79"/>
      <c r="EML488" s="79"/>
      <c r="EMM488" s="79"/>
      <c r="EMN488" s="79"/>
      <c r="EMO488" s="79"/>
      <c r="EMP488" s="79"/>
      <c r="EMQ488" s="79"/>
      <c r="EMR488" s="79"/>
      <c r="EMS488" s="79"/>
      <c r="EMT488" s="79"/>
      <c r="EMU488" s="79"/>
      <c r="EMV488" s="79"/>
      <c r="EMW488" s="79"/>
      <c r="EMX488" s="79"/>
      <c r="EMY488" s="79"/>
      <c r="EMZ488" s="79"/>
      <c r="ENA488" s="79"/>
      <c r="ENB488" s="79"/>
      <c r="ENC488" s="79"/>
      <c r="END488" s="79"/>
      <c r="ENE488" s="79"/>
      <c r="ENF488" s="79"/>
      <c r="ENG488" s="79"/>
      <c r="ENH488" s="79"/>
      <c r="ENI488" s="79"/>
      <c r="ENJ488" s="79"/>
      <c r="ENK488" s="79"/>
      <c r="ENL488" s="79"/>
      <c r="ENM488" s="79"/>
      <c r="ENN488" s="79"/>
      <c r="ENO488" s="79"/>
      <c r="ENP488" s="79"/>
      <c r="ENQ488" s="79"/>
      <c r="ENR488" s="79"/>
      <c r="ENS488" s="79"/>
      <c r="ENT488" s="79"/>
      <c r="ENU488" s="79"/>
      <c r="ENV488" s="79"/>
      <c r="ENW488" s="79"/>
      <c r="ENX488" s="79"/>
      <c r="ENY488" s="79"/>
      <c r="ENZ488" s="79"/>
      <c r="EOA488" s="79"/>
      <c r="EOB488" s="79"/>
      <c r="EOC488" s="79"/>
      <c r="EOD488" s="79"/>
      <c r="EOE488" s="79"/>
      <c r="EOF488" s="79"/>
      <c r="EOG488" s="79"/>
      <c r="EOH488" s="79"/>
      <c r="EOI488" s="79"/>
      <c r="EOJ488" s="79"/>
      <c r="EOK488" s="79"/>
      <c r="EOL488" s="79"/>
      <c r="EOM488" s="79"/>
      <c r="EON488" s="79"/>
      <c r="EOO488" s="79"/>
      <c r="EOP488" s="79"/>
      <c r="EOQ488" s="79"/>
      <c r="EOR488" s="79"/>
      <c r="EOS488" s="79"/>
      <c r="EOT488" s="79"/>
      <c r="EOU488" s="79"/>
      <c r="EOV488" s="79"/>
      <c r="EOW488" s="79"/>
      <c r="EOX488" s="79"/>
      <c r="EOY488" s="79"/>
      <c r="EOZ488" s="79"/>
      <c r="EPA488" s="79"/>
      <c r="EPB488" s="79"/>
      <c r="EPC488" s="79"/>
      <c r="EPD488" s="79"/>
      <c r="EPE488" s="79"/>
      <c r="EPF488" s="79"/>
      <c r="EPG488" s="79"/>
      <c r="EPH488" s="79"/>
      <c r="EPI488" s="79"/>
      <c r="EPJ488" s="79"/>
      <c r="EPK488" s="79"/>
      <c r="EPL488" s="79"/>
      <c r="EPM488" s="79"/>
      <c r="EPN488" s="79"/>
      <c r="EPO488" s="79"/>
      <c r="EPP488" s="79"/>
      <c r="EPQ488" s="79"/>
      <c r="EPR488" s="79"/>
      <c r="EPS488" s="79"/>
      <c r="EPT488" s="79"/>
      <c r="EPU488" s="79"/>
      <c r="EPV488" s="79"/>
      <c r="EPW488" s="79"/>
      <c r="EPX488" s="79"/>
      <c r="EPY488" s="79"/>
      <c r="EPZ488" s="79"/>
      <c r="EQA488" s="79"/>
      <c r="EQB488" s="79"/>
      <c r="EQC488" s="79"/>
      <c r="EQD488" s="79"/>
      <c r="EQE488" s="79"/>
      <c r="EQF488" s="79"/>
      <c r="EQG488" s="79"/>
      <c r="EQH488" s="79"/>
      <c r="EQI488" s="79"/>
      <c r="EQJ488" s="79"/>
      <c r="EQK488" s="79"/>
      <c r="EQL488" s="79"/>
      <c r="EQM488" s="79"/>
      <c r="EQN488" s="79"/>
      <c r="EQO488" s="79"/>
      <c r="EQP488" s="79"/>
      <c r="EQQ488" s="79"/>
      <c r="EQR488" s="79"/>
      <c r="EQS488" s="79"/>
      <c r="EQT488" s="79"/>
      <c r="EQU488" s="79"/>
      <c r="EQV488" s="79"/>
      <c r="EQW488" s="79"/>
      <c r="EQX488" s="79"/>
      <c r="EQY488" s="79"/>
      <c r="EQZ488" s="79"/>
      <c r="ERA488" s="79"/>
      <c r="ERB488" s="79"/>
      <c r="ERC488" s="79"/>
      <c r="ERD488" s="79"/>
      <c r="ERE488" s="79"/>
      <c r="ERF488" s="79"/>
      <c r="ERG488" s="79"/>
      <c r="ERH488" s="79"/>
      <c r="ERI488" s="79"/>
      <c r="ERJ488" s="79"/>
      <c r="ERK488" s="79"/>
      <c r="ERL488" s="79"/>
      <c r="ERM488" s="79"/>
      <c r="ERN488" s="79"/>
      <c r="ERO488" s="79"/>
      <c r="ERP488" s="79"/>
      <c r="ERQ488" s="79"/>
      <c r="ERR488" s="79"/>
      <c r="ERS488" s="79"/>
      <c r="ERT488" s="79"/>
      <c r="ERU488" s="79"/>
      <c r="ERV488" s="79"/>
      <c r="ERW488" s="79"/>
      <c r="ERX488" s="79"/>
      <c r="ERY488" s="79"/>
      <c r="ERZ488" s="79"/>
      <c r="ESA488" s="79"/>
      <c r="ESB488" s="79"/>
      <c r="ESC488" s="79"/>
      <c r="ESD488" s="79"/>
      <c r="ESE488" s="79"/>
      <c r="ESF488" s="79"/>
      <c r="ESG488" s="79"/>
      <c r="ESH488" s="79"/>
      <c r="ESI488" s="79"/>
      <c r="ESJ488" s="79"/>
      <c r="ESK488" s="79"/>
      <c r="ESL488" s="79"/>
      <c r="ESM488" s="79"/>
      <c r="ESN488" s="79"/>
      <c r="ESO488" s="79"/>
      <c r="ESP488" s="79"/>
      <c r="ESQ488" s="79"/>
      <c r="ESR488" s="79"/>
      <c r="ESS488" s="79"/>
      <c r="EST488" s="79"/>
      <c r="ESU488" s="79"/>
      <c r="ESV488" s="79"/>
      <c r="ESW488" s="79"/>
      <c r="ESX488" s="79"/>
      <c r="ESY488" s="79"/>
      <c r="ESZ488" s="79"/>
      <c r="ETA488" s="79"/>
      <c r="ETB488" s="79"/>
      <c r="ETC488" s="79"/>
      <c r="ETD488" s="79"/>
      <c r="ETE488" s="79"/>
      <c r="ETF488" s="79"/>
      <c r="ETG488" s="79"/>
      <c r="ETH488" s="79"/>
      <c r="ETI488" s="79"/>
      <c r="ETJ488" s="79"/>
      <c r="ETK488" s="79"/>
      <c r="ETL488" s="79"/>
      <c r="ETM488" s="79"/>
      <c r="ETN488" s="79"/>
      <c r="ETO488" s="79"/>
      <c r="ETP488" s="79"/>
      <c r="ETQ488" s="79"/>
      <c r="ETR488" s="79"/>
      <c r="ETS488" s="79"/>
      <c r="ETT488" s="79"/>
      <c r="ETU488" s="79"/>
      <c r="ETV488" s="79"/>
      <c r="ETW488" s="79"/>
      <c r="ETX488" s="79"/>
      <c r="ETY488" s="79"/>
      <c r="ETZ488" s="79"/>
      <c r="EUA488" s="79"/>
      <c r="EUB488" s="79"/>
      <c r="EUC488" s="79"/>
      <c r="EUD488" s="79"/>
      <c r="EUE488" s="79"/>
      <c r="EUF488" s="79"/>
      <c r="EUG488" s="79"/>
      <c r="EUH488" s="79"/>
      <c r="EUI488" s="79"/>
      <c r="EUJ488" s="79"/>
      <c r="EUK488" s="79"/>
      <c r="EUL488" s="79"/>
      <c r="EUM488" s="79"/>
      <c r="EUN488" s="79"/>
      <c r="EUO488" s="79"/>
      <c r="EUP488" s="79"/>
      <c r="EUQ488" s="79"/>
      <c r="EUR488" s="79"/>
      <c r="EUS488" s="79"/>
      <c r="EUT488" s="79"/>
      <c r="EUU488" s="79"/>
      <c r="EUV488" s="79"/>
      <c r="EUW488" s="79"/>
      <c r="EUX488" s="79"/>
      <c r="EUY488" s="79"/>
      <c r="EUZ488" s="79"/>
      <c r="EVA488" s="79"/>
      <c r="EVB488" s="79"/>
      <c r="EVC488" s="79"/>
      <c r="EVD488" s="79"/>
      <c r="EVE488" s="79"/>
      <c r="EVF488" s="79"/>
      <c r="EVG488" s="79"/>
      <c r="EVH488" s="79"/>
      <c r="EVI488" s="79"/>
      <c r="EVJ488" s="79"/>
      <c r="EVK488" s="79"/>
      <c r="EVL488" s="79"/>
      <c r="EVM488" s="79"/>
      <c r="EVN488" s="79"/>
      <c r="EVO488" s="79"/>
      <c r="EVP488" s="79"/>
      <c r="EVQ488" s="79"/>
      <c r="EVR488" s="79"/>
      <c r="EVS488" s="79"/>
      <c r="EVT488" s="79"/>
      <c r="EVU488" s="79"/>
      <c r="EVV488" s="79"/>
      <c r="EVW488" s="79"/>
      <c r="EVX488" s="79"/>
      <c r="EVY488" s="79"/>
      <c r="EVZ488" s="79"/>
      <c r="EWA488" s="79"/>
      <c r="EWB488" s="79"/>
      <c r="EWC488" s="79"/>
      <c r="EWD488" s="79"/>
      <c r="EWE488" s="79"/>
      <c r="EWF488" s="79"/>
      <c r="EWG488" s="79"/>
      <c r="EWH488" s="79"/>
      <c r="EWI488" s="79"/>
      <c r="EWJ488" s="79"/>
      <c r="EWK488" s="79"/>
      <c r="EWL488" s="79"/>
      <c r="EWM488" s="79"/>
      <c r="EWN488" s="79"/>
      <c r="EWO488" s="79"/>
      <c r="EWP488" s="79"/>
      <c r="EWQ488" s="79"/>
      <c r="EWR488" s="79"/>
      <c r="EWS488" s="79"/>
      <c r="EWT488" s="79"/>
      <c r="EWU488" s="79"/>
      <c r="EWV488" s="79"/>
      <c r="EWW488" s="79"/>
      <c r="EWX488" s="79"/>
      <c r="EWY488" s="79"/>
      <c r="EWZ488" s="79"/>
      <c r="EXA488" s="79"/>
      <c r="EXB488" s="79"/>
      <c r="EXC488" s="79"/>
      <c r="EXD488" s="79"/>
      <c r="EXE488" s="79"/>
      <c r="EXF488" s="79"/>
      <c r="EXG488" s="79"/>
      <c r="EXH488" s="79"/>
      <c r="EXI488" s="79"/>
      <c r="EXJ488" s="79"/>
      <c r="EXK488" s="79"/>
      <c r="EXL488" s="79"/>
      <c r="EXM488" s="79"/>
      <c r="EXN488" s="79"/>
      <c r="EXO488" s="79"/>
      <c r="EXP488" s="79"/>
      <c r="EXQ488" s="79"/>
      <c r="EXR488" s="79"/>
      <c r="EXS488" s="79"/>
      <c r="EXT488" s="79"/>
      <c r="EXU488" s="79"/>
      <c r="EXV488" s="79"/>
      <c r="EXW488" s="79"/>
      <c r="EXX488" s="79"/>
      <c r="EXY488" s="79"/>
      <c r="EXZ488" s="79"/>
      <c r="EYA488" s="79"/>
      <c r="EYB488" s="79"/>
      <c r="EYC488" s="79"/>
      <c r="EYD488" s="79"/>
      <c r="EYE488" s="79"/>
      <c r="EYF488" s="79"/>
      <c r="EYG488" s="79"/>
      <c r="EYH488" s="79"/>
      <c r="EYI488" s="79"/>
      <c r="EYJ488" s="79"/>
      <c r="EYK488" s="79"/>
      <c r="EYL488" s="79"/>
      <c r="EYM488" s="79"/>
      <c r="EYN488" s="79"/>
      <c r="EYO488" s="79"/>
      <c r="EYP488" s="79"/>
      <c r="EYQ488" s="79"/>
      <c r="EYR488" s="79"/>
      <c r="EYS488" s="79"/>
      <c r="EYT488" s="79"/>
      <c r="EYU488" s="79"/>
      <c r="EYV488" s="79"/>
      <c r="EYW488" s="79"/>
      <c r="EYX488" s="79"/>
      <c r="EYY488" s="79"/>
      <c r="EYZ488" s="79"/>
      <c r="EZA488" s="79"/>
      <c r="EZB488" s="79"/>
      <c r="EZC488" s="79"/>
      <c r="EZD488" s="79"/>
      <c r="EZE488" s="79"/>
      <c r="EZF488" s="79"/>
      <c r="EZG488" s="79"/>
      <c r="EZH488" s="79"/>
      <c r="EZI488" s="79"/>
      <c r="EZJ488" s="79"/>
      <c r="EZK488" s="79"/>
      <c r="EZL488" s="79"/>
      <c r="EZM488" s="79"/>
      <c r="EZN488" s="79"/>
      <c r="EZO488" s="79"/>
      <c r="EZP488" s="79"/>
      <c r="EZQ488" s="79"/>
      <c r="EZR488" s="79"/>
      <c r="EZS488" s="79"/>
      <c r="EZT488" s="79"/>
      <c r="EZU488" s="79"/>
      <c r="EZV488" s="79"/>
      <c r="EZW488" s="79"/>
      <c r="EZX488" s="79"/>
      <c r="EZY488" s="79"/>
      <c r="EZZ488" s="79"/>
      <c r="FAA488" s="79"/>
      <c r="FAB488" s="79"/>
      <c r="FAC488" s="79"/>
      <c r="FAD488" s="79"/>
      <c r="FAE488" s="79"/>
      <c r="FAF488" s="79"/>
      <c r="FAG488" s="79"/>
      <c r="FAH488" s="79"/>
      <c r="FAI488" s="79"/>
      <c r="FAJ488" s="79"/>
      <c r="FAK488" s="79"/>
      <c r="FAL488" s="79"/>
      <c r="FAM488" s="79"/>
      <c r="FAN488" s="79"/>
      <c r="FAO488" s="79"/>
      <c r="FAP488" s="79"/>
      <c r="FAQ488" s="79"/>
      <c r="FAR488" s="79"/>
      <c r="FAS488" s="79"/>
      <c r="FAT488" s="79"/>
      <c r="FAU488" s="79"/>
      <c r="FAV488" s="79"/>
      <c r="FAW488" s="79"/>
      <c r="FAX488" s="79"/>
      <c r="FAY488" s="79"/>
      <c r="FAZ488" s="79"/>
      <c r="FBA488" s="79"/>
      <c r="FBB488" s="79"/>
      <c r="FBC488" s="79"/>
      <c r="FBD488" s="79"/>
      <c r="FBE488" s="79"/>
      <c r="FBF488" s="79"/>
      <c r="FBG488" s="79"/>
      <c r="FBH488" s="79"/>
      <c r="FBI488" s="79"/>
      <c r="FBJ488" s="79"/>
      <c r="FBK488" s="79"/>
      <c r="FBL488" s="79"/>
      <c r="FBM488" s="79"/>
      <c r="FBN488" s="79"/>
      <c r="FBO488" s="79"/>
      <c r="FBP488" s="79"/>
      <c r="FBQ488" s="79"/>
      <c r="FBR488" s="79"/>
      <c r="FBS488" s="79"/>
      <c r="FBT488" s="79"/>
      <c r="FBU488" s="79"/>
      <c r="FBV488" s="79"/>
      <c r="FBW488" s="79"/>
      <c r="FBX488" s="79"/>
      <c r="FBY488" s="79"/>
      <c r="FBZ488" s="79"/>
      <c r="FCA488" s="79"/>
      <c r="FCB488" s="79"/>
      <c r="FCC488" s="79"/>
      <c r="FCD488" s="79"/>
      <c r="FCE488" s="79"/>
      <c r="FCF488" s="79"/>
      <c r="FCG488" s="79"/>
      <c r="FCH488" s="79"/>
      <c r="FCI488" s="79"/>
      <c r="FCJ488" s="79"/>
      <c r="FCK488" s="79"/>
      <c r="FCL488" s="79"/>
      <c r="FCM488" s="79"/>
      <c r="FCN488" s="79"/>
      <c r="FCO488" s="79"/>
      <c r="FCP488" s="79"/>
      <c r="FCQ488" s="79"/>
      <c r="FCR488" s="79"/>
      <c r="FCS488" s="79"/>
      <c r="FCT488" s="79"/>
      <c r="FCU488" s="79"/>
      <c r="FCV488" s="79"/>
      <c r="FCW488" s="79"/>
      <c r="FCX488" s="79"/>
      <c r="FCY488" s="79"/>
      <c r="FCZ488" s="79"/>
      <c r="FDA488" s="79"/>
      <c r="FDB488" s="79"/>
      <c r="FDC488" s="79"/>
      <c r="FDD488" s="79"/>
      <c r="FDE488" s="79"/>
      <c r="FDF488" s="79"/>
      <c r="FDG488" s="79"/>
      <c r="FDH488" s="79"/>
      <c r="FDI488" s="79"/>
      <c r="FDJ488" s="79"/>
      <c r="FDK488" s="79"/>
      <c r="FDL488" s="79"/>
      <c r="FDM488" s="79"/>
      <c r="FDN488" s="79"/>
      <c r="FDO488" s="79"/>
      <c r="FDP488" s="79"/>
      <c r="FDQ488" s="79"/>
      <c r="FDR488" s="79"/>
      <c r="FDS488" s="79"/>
      <c r="FDT488" s="79"/>
      <c r="FDU488" s="79"/>
      <c r="FDV488" s="79"/>
      <c r="FDW488" s="79"/>
      <c r="FDX488" s="79"/>
      <c r="FDY488" s="79"/>
      <c r="FDZ488" s="79"/>
      <c r="FEA488" s="79"/>
      <c r="FEB488" s="79"/>
      <c r="FEC488" s="79"/>
      <c r="FED488" s="79"/>
      <c r="FEE488" s="79"/>
      <c r="FEF488" s="79"/>
      <c r="FEG488" s="79"/>
      <c r="FEH488" s="79"/>
      <c r="FEI488" s="79"/>
      <c r="FEJ488" s="79"/>
      <c r="FEK488" s="79"/>
      <c r="FEL488" s="79"/>
      <c r="FEM488" s="79"/>
      <c r="FEN488" s="79"/>
      <c r="FEO488" s="79"/>
      <c r="FEP488" s="79"/>
      <c r="FEQ488" s="79"/>
      <c r="FER488" s="79"/>
      <c r="FES488" s="79"/>
      <c r="FET488" s="79"/>
      <c r="FEU488" s="79"/>
      <c r="FEV488" s="79"/>
      <c r="FEW488" s="79"/>
      <c r="FEX488" s="79"/>
      <c r="FEY488" s="79"/>
      <c r="FEZ488" s="79"/>
      <c r="FFA488" s="79"/>
      <c r="FFB488" s="79"/>
      <c r="FFC488" s="79"/>
      <c r="FFD488" s="79"/>
      <c r="FFE488" s="79"/>
      <c r="FFF488" s="79"/>
      <c r="FFG488" s="79"/>
      <c r="FFH488" s="79"/>
      <c r="FFI488" s="79"/>
      <c r="FFJ488" s="79"/>
      <c r="FFK488" s="79"/>
      <c r="FFL488" s="79"/>
      <c r="FFM488" s="79"/>
      <c r="FFN488" s="79"/>
      <c r="FFO488" s="79"/>
      <c r="FFP488" s="79"/>
      <c r="FFQ488" s="79"/>
      <c r="FFR488" s="79"/>
      <c r="FFS488" s="79"/>
      <c r="FFT488" s="79"/>
      <c r="FFU488" s="79"/>
      <c r="FFV488" s="79"/>
      <c r="FFW488" s="79"/>
      <c r="FFX488" s="79"/>
      <c r="FFY488" s="79"/>
      <c r="FFZ488" s="79"/>
      <c r="FGA488" s="79"/>
      <c r="FGB488" s="79"/>
      <c r="FGC488" s="79"/>
      <c r="FGD488" s="79"/>
      <c r="FGE488" s="79"/>
      <c r="FGF488" s="79"/>
      <c r="FGG488" s="79"/>
      <c r="FGH488" s="79"/>
      <c r="FGI488" s="79"/>
      <c r="FGJ488" s="79"/>
      <c r="FGK488" s="79"/>
      <c r="FGL488" s="79"/>
      <c r="FGM488" s="79"/>
      <c r="FGN488" s="79"/>
      <c r="FGO488" s="79"/>
      <c r="FGP488" s="79"/>
      <c r="FGQ488" s="79"/>
      <c r="FGR488" s="79"/>
      <c r="FGS488" s="79"/>
      <c r="FGT488" s="79"/>
      <c r="FGU488" s="79"/>
      <c r="FGV488" s="79"/>
      <c r="FGW488" s="79"/>
      <c r="FGX488" s="79"/>
      <c r="FGY488" s="79"/>
      <c r="FGZ488" s="79"/>
      <c r="FHA488" s="79"/>
      <c r="FHB488" s="79"/>
      <c r="FHC488" s="79"/>
      <c r="FHD488" s="79"/>
      <c r="FHE488" s="79"/>
      <c r="FHF488" s="79"/>
      <c r="FHG488" s="79"/>
      <c r="FHH488" s="79"/>
      <c r="FHI488" s="79"/>
      <c r="FHJ488" s="79"/>
      <c r="FHK488" s="79"/>
      <c r="FHL488" s="79"/>
      <c r="FHM488" s="79"/>
      <c r="FHN488" s="79"/>
      <c r="FHO488" s="79"/>
      <c r="FHP488" s="79"/>
      <c r="FHQ488" s="79"/>
      <c r="FHR488" s="79"/>
      <c r="FHS488" s="79"/>
      <c r="FHT488" s="79"/>
      <c r="FHU488" s="79"/>
      <c r="FHV488" s="79"/>
      <c r="FHW488" s="79"/>
      <c r="FHX488" s="79"/>
      <c r="FHY488" s="79"/>
      <c r="FHZ488" s="79"/>
      <c r="FIA488" s="79"/>
      <c r="FIB488" s="79"/>
      <c r="FIC488" s="79"/>
      <c r="FID488" s="79"/>
      <c r="FIE488" s="79"/>
      <c r="FIF488" s="79"/>
      <c r="FIG488" s="79"/>
      <c r="FIH488" s="79"/>
      <c r="FII488" s="79"/>
      <c r="FIJ488" s="79"/>
      <c r="FIK488" s="79"/>
      <c r="FIL488" s="79"/>
      <c r="FIM488" s="79"/>
      <c r="FIN488" s="79"/>
      <c r="FIO488" s="79"/>
      <c r="FIP488" s="79"/>
      <c r="FIQ488" s="79"/>
      <c r="FIR488" s="79"/>
      <c r="FIS488" s="79"/>
      <c r="FIT488" s="79"/>
      <c r="FIU488" s="79"/>
      <c r="FIV488" s="79"/>
      <c r="FIW488" s="79"/>
      <c r="FIX488" s="79"/>
      <c r="FIY488" s="79"/>
      <c r="FIZ488" s="79"/>
      <c r="FJA488" s="79"/>
      <c r="FJB488" s="79"/>
      <c r="FJC488" s="79"/>
      <c r="FJD488" s="79"/>
      <c r="FJE488" s="79"/>
      <c r="FJF488" s="79"/>
      <c r="FJG488" s="79"/>
      <c r="FJH488" s="79"/>
      <c r="FJI488" s="79"/>
      <c r="FJJ488" s="79"/>
      <c r="FJK488" s="79"/>
      <c r="FJL488" s="79"/>
      <c r="FJM488" s="79"/>
      <c r="FJN488" s="79"/>
      <c r="FJO488" s="79"/>
      <c r="FJP488" s="79"/>
      <c r="FJQ488" s="79"/>
      <c r="FJR488" s="79"/>
      <c r="FJS488" s="79"/>
      <c r="FJT488" s="79"/>
      <c r="FJU488" s="79"/>
      <c r="FJV488" s="79"/>
      <c r="FJW488" s="79"/>
      <c r="FJX488" s="79"/>
      <c r="FJY488" s="79"/>
      <c r="FJZ488" s="79"/>
      <c r="FKA488" s="79"/>
      <c r="FKB488" s="79"/>
      <c r="FKC488" s="79"/>
      <c r="FKD488" s="79"/>
      <c r="FKE488" s="79"/>
      <c r="FKF488" s="79"/>
      <c r="FKG488" s="79"/>
      <c r="FKH488" s="79"/>
      <c r="FKI488" s="79"/>
      <c r="FKJ488" s="79"/>
      <c r="FKK488" s="79"/>
      <c r="FKL488" s="79"/>
      <c r="FKM488" s="79"/>
      <c r="FKN488" s="79"/>
      <c r="FKO488" s="79"/>
      <c r="FKP488" s="79"/>
      <c r="FKQ488" s="79"/>
      <c r="FKR488" s="79"/>
      <c r="FKS488" s="79"/>
      <c r="FKT488" s="79"/>
      <c r="FKU488" s="79"/>
      <c r="FKV488" s="79"/>
      <c r="FKW488" s="79"/>
      <c r="FKX488" s="79"/>
      <c r="FKY488" s="79"/>
      <c r="FKZ488" s="79"/>
      <c r="FLA488" s="79"/>
      <c r="FLB488" s="79"/>
      <c r="FLC488" s="79"/>
      <c r="FLD488" s="79"/>
      <c r="FLE488" s="79"/>
      <c r="FLF488" s="79"/>
      <c r="FLG488" s="79"/>
      <c r="FLH488" s="79"/>
      <c r="FLI488" s="79"/>
      <c r="FLJ488" s="79"/>
      <c r="FLK488" s="79"/>
      <c r="FLL488" s="79"/>
      <c r="FLM488" s="79"/>
      <c r="FLN488" s="79"/>
      <c r="FLO488" s="79"/>
      <c r="FLP488" s="79"/>
      <c r="FLQ488" s="79"/>
      <c r="FLR488" s="79"/>
      <c r="FLS488" s="79"/>
      <c r="FLT488" s="79"/>
      <c r="FLU488" s="79"/>
      <c r="FLV488" s="79"/>
      <c r="FLW488" s="79"/>
      <c r="FLX488" s="79"/>
      <c r="FLY488" s="79"/>
      <c r="FLZ488" s="79"/>
      <c r="FMA488" s="79"/>
      <c r="FMB488" s="79"/>
      <c r="FMC488" s="79"/>
      <c r="FMD488" s="79"/>
      <c r="FME488" s="79"/>
      <c r="FMF488" s="79"/>
      <c r="FMG488" s="79"/>
      <c r="FMH488" s="79"/>
      <c r="FMI488" s="79"/>
      <c r="FMJ488" s="79"/>
      <c r="FMK488" s="79"/>
      <c r="FML488" s="79"/>
      <c r="FMM488" s="79"/>
      <c r="FMN488" s="79"/>
      <c r="FMO488" s="79"/>
      <c r="FMP488" s="79"/>
      <c r="FMQ488" s="79"/>
      <c r="FMR488" s="79"/>
      <c r="FMS488" s="79"/>
      <c r="FMT488" s="79"/>
      <c r="FMU488" s="79"/>
      <c r="FMV488" s="79"/>
      <c r="FMW488" s="79"/>
      <c r="FMX488" s="79"/>
      <c r="FMY488" s="79"/>
      <c r="FMZ488" s="79"/>
      <c r="FNA488" s="79"/>
      <c r="FNB488" s="79"/>
      <c r="FNC488" s="79"/>
      <c r="FND488" s="79"/>
      <c r="FNE488" s="79"/>
      <c r="FNF488" s="79"/>
      <c r="FNG488" s="79"/>
      <c r="FNH488" s="79"/>
      <c r="FNI488" s="79"/>
      <c r="FNJ488" s="79"/>
      <c r="FNK488" s="79"/>
      <c r="FNL488" s="79"/>
      <c r="FNM488" s="79"/>
      <c r="FNN488" s="79"/>
      <c r="FNO488" s="79"/>
      <c r="FNP488" s="79"/>
      <c r="FNQ488" s="79"/>
      <c r="FNR488" s="79"/>
      <c r="FNS488" s="79"/>
      <c r="FNT488" s="79"/>
      <c r="FNU488" s="79"/>
      <c r="FNV488" s="79"/>
      <c r="FNW488" s="79"/>
      <c r="FNX488" s="79"/>
      <c r="FNY488" s="79"/>
      <c r="FNZ488" s="79"/>
      <c r="FOA488" s="79"/>
      <c r="FOB488" s="79"/>
      <c r="FOC488" s="79"/>
      <c r="FOD488" s="79"/>
      <c r="FOE488" s="79"/>
      <c r="FOF488" s="79"/>
      <c r="FOG488" s="79"/>
      <c r="FOH488" s="79"/>
      <c r="FOI488" s="79"/>
      <c r="FOJ488" s="79"/>
      <c r="FOK488" s="79"/>
      <c r="FOL488" s="79"/>
      <c r="FOM488" s="79"/>
      <c r="FON488" s="79"/>
      <c r="FOO488" s="79"/>
      <c r="FOP488" s="79"/>
      <c r="FOQ488" s="79"/>
      <c r="FOR488" s="79"/>
      <c r="FOS488" s="79"/>
      <c r="FOT488" s="79"/>
      <c r="FOU488" s="79"/>
      <c r="FOV488" s="79"/>
      <c r="FOW488" s="79"/>
      <c r="FOX488" s="79"/>
      <c r="FOY488" s="79"/>
      <c r="FOZ488" s="79"/>
      <c r="FPA488" s="79"/>
      <c r="FPB488" s="79"/>
      <c r="FPC488" s="79"/>
      <c r="FPD488" s="79"/>
      <c r="FPE488" s="79"/>
      <c r="FPF488" s="79"/>
      <c r="FPG488" s="79"/>
      <c r="FPH488" s="79"/>
      <c r="FPI488" s="79"/>
      <c r="FPJ488" s="79"/>
      <c r="FPK488" s="79"/>
      <c r="FPL488" s="79"/>
      <c r="FPM488" s="79"/>
      <c r="FPN488" s="79"/>
      <c r="FPO488" s="79"/>
      <c r="FPP488" s="79"/>
      <c r="FPQ488" s="79"/>
      <c r="FPR488" s="79"/>
      <c r="FPS488" s="79"/>
      <c r="FPT488" s="79"/>
      <c r="FPU488" s="79"/>
      <c r="FPV488" s="79"/>
      <c r="FPW488" s="79"/>
      <c r="FPX488" s="79"/>
      <c r="FPY488" s="79"/>
      <c r="FPZ488" s="79"/>
      <c r="FQA488" s="79"/>
      <c r="FQB488" s="79"/>
      <c r="FQC488" s="79"/>
      <c r="FQD488" s="79"/>
      <c r="FQE488" s="79"/>
      <c r="FQF488" s="79"/>
      <c r="FQG488" s="79"/>
      <c r="FQH488" s="79"/>
      <c r="FQI488" s="79"/>
      <c r="FQJ488" s="79"/>
      <c r="FQK488" s="79"/>
      <c r="FQL488" s="79"/>
      <c r="FQM488" s="79"/>
      <c r="FQN488" s="79"/>
      <c r="FQO488" s="79"/>
      <c r="FQP488" s="79"/>
      <c r="FQQ488" s="79"/>
      <c r="FQR488" s="79"/>
      <c r="FQS488" s="79"/>
      <c r="FQT488" s="79"/>
      <c r="FQU488" s="79"/>
      <c r="FQV488" s="79"/>
      <c r="FQW488" s="79"/>
      <c r="FQX488" s="79"/>
      <c r="FQY488" s="79"/>
      <c r="FQZ488" s="79"/>
      <c r="FRA488" s="79"/>
      <c r="FRB488" s="79"/>
      <c r="FRC488" s="79"/>
      <c r="FRD488" s="79"/>
      <c r="FRE488" s="79"/>
      <c r="FRF488" s="79"/>
      <c r="FRG488" s="79"/>
      <c r="FRH488" s="79"/>
      <c r="FRI488" s="79"/>
      <c r="FRJ488" s="79"/>
      <c r="FRK488" s="79"/>
      <c r="FRL488" s="79"/>
      <c r="FRM488" s="79"/>
      <c r="FRN488" s="79"/>
      <c r="FRO488" s="79"/>
      <c r="FRP488" s="79"/>
      <c r="FRQ488" s="79"/>
      <c r="FRR488" s="79"/>
      <c r="FRS488" s="79"/>
      <c r="FRT488" s="79"/>
      <c r="FRU488" s="79"/>
      <c r="FRV488" s="79"/>
      <c r="FRW488" s="79"/>
      <c r="FRX488" s="79"/>
      <c r="FRY488" s="79"/>
      <c r="FRZ488" s="79"/>
      <c r="FSA488" s="79"/>
      <c r="FSB488" s="79"/>
      <c r="FSC488" s="79"/>
      <c r="FSD488" s="79"/>
      <c r="FSE488" s="79"/>
      <c r="FSF488" s="79"/>
      <c r="FSG488" s="79"/>
      <c r="FSH488" s="79"/>
      <c r="FSI488" s="79"/>
      <c r="FSJ488" s="79"/>
      <c r="FSK488" s="79"/>
      <c r="FSL488" s="79"/>
      <c r="FSM488" s="79"/>
      <c r="FSN488" s="79"/>
      <c r="FSO488" s="79"/>
      <c r="FSP488" s="79"/>
      <c r="FSQ488" s="79"/>
      <c r="FSR488" s="79"/>
      <c r="FSS488" s="79"/>
      <c r="FST488" s="79"/>
      <c r="FSU488" s="79"/>
      <c r="FSV488" s="79"/>
      <c r="FSW488" s="79"/>
      <c r="FSX488" s="79"/>
      <c r="FSY488" s="79"/>
      <c r="FSZ488" s="79"/>
      <c r="FTA488" s="79"/>
      <c r="FTB488" s="79"/>
      <c r="FTC488" s="79"/>
      <c r="FTD488" s="79"/>
      <c r="FTE488" s="79"/>
      <c r="FTF488" s="79"/>
      <c r="FTG488" s="79"/>
      <c r="FTH488" s="79"/>
      <c r="FTI488" s="79"/>
      <c r="FTJ488" s="79"/>
      <c r="FTK488" s="79"/>
      <c r="FTL488" s="79"/>
      <c r="FTM488" s="79"/>
      <c r="FTN488" s="79"/>
      <c r="FTO488" s="79"/>
      <c r="FTP488" s="79"/>
      <c r="FTQ488" s="79"/>
      <c r="FTR488" s="79"/>
      <c r="FTS488" s="79"/>
      <c r="FTT488" s="79"/>
      <c r="FTU488" s="79"/>
      <c r="FTV488" s="79"/>
      <c r="FTW488" s="79"/>
      <c r="FTX488" s="79"/>
      <c r="FTY488" s="79"/>
      <c r="FTZ488" s="79"/>
      <c r="FUA488" s="79"/>
      <c r="FUB488" s="79"/>
      <c r="FUC488" s="79"/>
      <c r="FUD488" s="79"/>
      <c r="FUE488" s="79"/>
      <c r="FUF488" s="79"/>
      <c r="FUG488" s="79"/>
      <c r="FUH488" s="79"/>
      <c r="FUI488" s="79"/>
      <c r="FUJ488" s="79"/>
      <c r="FUK488" s="79"/>
      <c r="FUL488" s="79"/>
      <c r="FUM488" s="79"/>
      <c r="FUN488" s="79"/>
      <c r="FUO488" s="79"/>
      <c r="FUP488" s="79"/>
      <c r="FUQ488" s="79"/>
      <c r="FUR488" s="79"/>
      <c r="FUS488" s="79"/>
      <c r="FUT488" s="79"/>
      <c r="FUU488" s="79"/>
      <c r="FUV488" s="79"/>
      <c r="FUW488" s="79"/>
      <c r="FUX488" s="79"/>
      <c r="FUY488" s="79"/>
      <c r="FUZ488" s="79"/>
      <c r="FVA488" s="79"/>
      <c r="FVB488" s="79"/>
      <c r="FVC488" s="79"/>
      <c r="FVD488" s="79"/>
      <c r="FVE488" s="79"/>
      <c r="FVF488" s="79"/>
      <c r="FVG488" s="79"/>
      <c r="FVH488" s="79"/>
      <c r="FVI488" s="79"/>
      <c r="FVJ488" s="79"/>
      <c r="FVK488" s="79"/>
      <c r="FVL488" s="79"/>
      <c r="FVM488" s="79"/>
      <c r="FVN488" s="79"/>
      <c r="FVO488" s="79"/>
      <c r="FVP488" s="79"/>
      <c r="FVQ488" s="79"/>
      <c r="FVR488" s="79"/>
      <c r="FVS488" s="79"/>
      <c r="FVT488" s="79"/>
      <c r="FVU488" s="79"/>
      <c r="FVV488" s="79"/>
      <c r="FVW488" s="79"/>
      <c r="FVX488" s="79"/>
      <c r="FVY488" s="79"/>
      <c r="FVZ488" s="79"/>
      <c r="FWA488" s="79"/>
      <c r="FWB488" s="79"/>
      <c r="FWC488" s="79"/>
      <c r="FWD488" s="79"/>
      <c r="FWE488" s="79"/>
      <c r="FWF488" s="79"/>
      <c r="FWG488" s="79"/>
      <c r="FWH488" s="79"/>
      <c r="FWI488" s="79"/>
      <c r="FWJ488" s="79"/>
      <c r="FWK488" s="79"/>
      <c r="FWL488" s="79"/>
      <c r="FWM488" s="79"/>
      <c r="FWN488" s="79"/>
      <c r="FWO488" s="79"/>
      <c r="FWP488" s="79"/>
      <c r="FWQ488" s="79"/>
      <c r="FWR488" s="79"/>
      <c r="FWS488" s="79"/>
      <c r="FWT488" s="79"/>
      <c r="FWU488" s="79"/>
      <c r="FWV488" s="79"/>
      <c r="FWW488" s="79"/>
      <c r="FWX488" s="79"/>
      <c r="FWY488" s="79"/>
      <c r="FWZ488" s="79"/>
      <c r="FXA488" s="79"/>
      <c r="FXB488" s="79"/>
      <c r="FXC488" s="79"/>
      <c r="FXD488" s="79"/>
      <c r="FXE488" s="79"/>
      <c r="FXF488" s="79"/>
      <c r="FXG488" s="79"/>
      <c r="FXH488" s="79"/>
      <c r="FXI488" s="79"/>
      <c r="FXJ488" s="79"/>
      <c r="FXK488" s="79"/>
      <c r="FXL488" s="79"/>
      <c r="FXM488" s="79"/>
      <c r="FXN488" s="79"/>
      <c r="FXO488" s="79"/>
      <c r="FXP488" s="79"/>
      <c r="FXQ488" s="79"/>
      <c r="FXR488" s="79"/>
      <c r="FXS488" s="79"/>
      <c r="FXT488" s="79"/>
      <c r="FXU488" s="79"/>
      <c r="FXV488" s="79"/>
      <c r="FXW488" s="79"/>
      <c r="FXX488" s="79"/>
      <c r="FXY488" s="79"/>
      <c r="FXZ488" s="79"/>
      <c r="FYA488" s="79"/>
      <c r="FYB488" s="79"/>
      <c r="FYC488" s="79"/>
      <c r="FYD488" s="79"/>
      <c r="FYE488" s="79"/>
      <c r="FYF488" s="79"/>
      <c r="FYG488" s="79"/>
      <c r="FYH488" s="79"/>
      <c r="FYI488" s="79"/>
      <c r="FYJ488" s="79"/>
      <c r="FYK488" s="79"/>
      <c r="FYL488" s="79"/>
      <c r="FYM488" s="79"/>
      <c r="FYN488" s="79"/>
      <c r="FYO488" s="79"/>
      <c r="FYP488" s="79"/>
      <c r="FYQ488" s="79"/>
      <c r="FYR488" s="79"/>
      <c r="FYS488" s="79"/>
      <c r="FYT488" s="79"/>
      <c r="FYU488" s="79"/>
      <c r="FYV488" s="79"/>
      <c r="FYW488" s="79"/>
      <c r="FYX488" s="79"/>
      <c r="FYY488" s="79"/>
      <c r="FYZ488" s="79"/>
      <c r="FZA488" s="79"/>
      <c r="FZB488" s="79"/>
      <c r="FZC488" s="79"/>
      <c r="FZD488" s="79"/>
      <c r="FZE488" s="79"/>
      <c r="FZF488" s="79"/>
      <c r="FZG488" s="79"/>
      <c r="FZH488" s="79"/>
      <c r="FZI488" s="79"/>
      <c r="FZJ488" s="79"/>
      <c r="FZK488" s="79"/>
      <c r="FZL488" s="79"/>
      <c r="FZM488" s="79"/>
      <c r="FZN488" s="79"/>
      <c r="FZO488" s="79"/>
      <c r="FZP488" s="79"/>
      <c r="FZQ488" s="79"/>
      <c r="FZR488" s="79"/>
      <c r="FZS488" s="79"/>
      <c r="FZT488" s="79"/>
      <c r="FZU488" s="79"/>
      <c r="FZV488" s="79"/>
      <c r="FZW488" s="79"/>
      <c r="FZX488" s="79"/>
      <c r="FZY488" s="79"/>
      <c r="FZZ488" s="79"/>
      <c r="GAA488" s="79"/>
      <c r="GAB488" s="79"/>
      <c r="GAC488" s="79"/>
      <c r="GAD488" s="79"/>
      <c r="GAE488" s="79"/>
      <c r="GAF488" s="79"/>
      <c r="GAG488" s="79"/>
      <c r="GAH488" s="79"/>
      <c r="GAI488" s="79"/>
      <c r="GAJ488" s="79"/>
      <c r="GAK488" s="79"/>
      <c r="GAL488" s="79"/>
      <c r="GAM488" s="79"/>
      <c r="GAN488" s="79"/>
      <c r="GAO488" s="79"/>
      <c r="GAP488" s="79"/>
      <c r="GAQ488" s="79"/>
      <c r="GAR488" s="79"/>
      <c r="GAS488" s="79"/>
      <c r="GAT488" s="79"/>
      <c r="GAU488" s="79"/>
      <c r="GAV488" s="79"/>
      <c r="GAW488" s="79"/>
      <c r="GAX488" s="79"/>
      <c r="GAY488" s="79"/>
      <c r="GAZ488" s="79"/>
      <c r="GBA488" s="79"/>
      <c r="GBB488" s="79"/>
      <c r="GBC488" s="79"/>
      <c r="GBD488" s="79"/>
      <c r="GBE488" s="79"/>
      <c r="GBF488" s="79"/>
      <c r="GBG488" s="79"/>
      <c r="GBH488" s="79"/>
      <c r="GBI488" s="79"/>
      <c r="GBJ488" s="79"/>
      <c r="GBK488" s="79"/>
      <c r="GBL488" s="79"/>
      <c r="GBM488" s="79"/>
      <c r="GBN488" s="79"/>
      <c r="GBO488" s="79"/>
      <c r="GBP488" s="79"/>
      <c r="GBQ488" s="79"/>
      <c r="GBR488" s="79"/>
      <c r="GBS488" s="79"/>
      <c r="GBT488" s="79"/>
      <c r="GBU488" s="79"/>
      <c r="GBV488" s="79"/>
      <c r="GBW488" s="79"/>
      <c r="GBX488" s="79"/>
      <c r="GBY488" s="79"/>
      <c r="GBZ488" s="79"/>
      <c r="GCA488" s="79"/>
      <c r="GCB488" s="79"/>
      <c r="GCC488" s="79"/>
      <c r="GCD488" s="79"/>
      <c r="GCE488" s="79"/>
      <c r="GCF488" s="79"/>
      <c r="GCG488" s="79"/>
      <c r="GCH488" s="79"/>
      <c r="GCI488" s="79"/>
      <c r="GCJ488" s="79"/>
      <c r="GCK488" s="79"/>
      <c r="GCL488" s="79"/>
      <c r="GCM488" s="79"/>
      <c r="GCN488" s="79"/>
      <c r="GCO488" s="79"/>
      <c r="GCP488" s="79"/>
      <c r="GCQ488" s="79"/>
      <c r="GCR488" s="79"/>
      <c r="GCS488" s="79"/>
      <c r="GCT488" s="79"/>
      <c r="GCU488" s="79"/>
      <c r="GCV488" s="79"/>
      <c r="GCW488" s="79"/>
      <c r="GCX488" s="79"/>
      <c r="GCY488" s="79"/>
      <c r="GCZ488" s="79"/>
      <c r="GDA488" s="79"/>
      <c r="GDB488" s="79"/>
      <c r="GDC488" s="79"/>
      <c r="GDD488" s="79"/>
      <c r="GDE488" s="79"/>
      <c r="GDF488" s="79"/>
      <c r="GDG488" s="79"/>
      <c r="GDH488" s="79"/>
      <c r="GDI488" s="79"/>
      <c r="GDJ488" s="79"/>
      <c r="GDK488" s="79"/>
      <c r="GDL488" s="79"/>
      <c r="GDM488" s="79"/>
      <c r="GDN488" s="79"/>
      <c r="GDO488" s="79"/>
      <c r="GDP488" s="79"/>
      <c r="GDQ488" s="79"/>
      <c r="GDR488" s="79"/>
      <c r="GDS488" s="79"/>
      <c r="GDT488" s="79"/>
      <c r="GDU488" s="79"/>
      <c r="GDV488" s="79"/>
      <c r="GDW488" s="79"/>
      <c r="GDX488" s="79"/>
      <c r="GDY488" s="79"/>
      <c r="GDZ488" s="79"/>
      <c r="GEA488" s="79"/>
      <c r="GEB488" s="79"/>
      <c r="GEC488" s="79"/>
      <c r="GED488" s="79"/>
      <c r="GEE488" s="79"/>
      <c r="GEF488" s="79"/>
      <c r="GEG488" s="79"/>
      <c r="GEH488" s="79"/>
      <c r="GEI488" s="79"/>
      <c r="GEJ488" s="79"/>
      <c r="GEK488" s="79"/>
      <c r="GEL488" s="79"/>
      <c r="GEM488" s="79"/>
      <c r="GEN488" s="79"/>
      <c r="GEO488" s="79"/>
      <c r="GEP488" s="79"/>
      <c r="GEQ488" s="79"/>
      <c r="GER488" s="79"/>
      <c r="GES488" s="79"/>
      <c r="GET488" s="79"/>
      <c r="GEU488" s="79"/>
      <c r="GEV488" s="79"/>
      <c r="GEW488" s="79"/>
      <c r="GEX488" s="79"/>
      <c r="GEY488" s="79"/>
      <c r="GEZ488" s="79"/>
      <c r="GFA488" s="79"/>
      <c r="GFB488" s="79"/>
      <c r="GFC488" s="79"/>
      <c r="GFD488" s="79"/>
      <c r="GFE488" s="79"/>
      <c r="GFF488" s="79"/>
      <c r="GFG488" s="79"/>
      <c r="GFH488" s="79"/>
      <c r="GFI488" s="79"/>
      <c r="GFJ488" s="79"/>
      <c r="GFK488" s="79"/>
      <c r="GFL488" s="79"/>
      <c r="GFM488" s="79"/>
      <c r="GFN488" s="79"/>
      <c r="GFO488" s="79"/>
      <c r="GFP488" s="79"/>
      <c r="GFQ488" s="79"/>
      <c r="GFR488" s="79"/>
      <c r="GFS488" s="79"/>
      <c r="GFT488" s="79"/>
      <c r="GFU488" s="79"/>
      <c r="GFV488" s="79"/>
      <c r="GFW488" s="79"/>
      <c r="GFX488" s="79"/>
      <c r="GFY488" s="79"/>
      <c r="GFZ488" s="79"/>
      <c r="GGA488" s="79"/>
      <c r="GGB488" s="79"/>
      <c r="GGC488" s="79"/>
      <c r="GGD488" s="79"/>
      <c r="GGE488" s="79"/>
      <c r="GGF488" s="79"/>
      <c r="GGG488" s="79"/>
      <c r="GGH488" s="79"/>
      <c r="GGI488" s="79"/>
      <c r="GGJ488" s="79"/>
      <c r="GGK488" s="79"/>
      <c r="GGL488" s="79"/>
      <c r="GGM488" s="79"/>
      <c r="GGN488" s="79"/>
      <c r="GGO488" s="79"/>
      <c r="GGP488" s="79"/>
      <c r="GGQ488" s="79"/>
      <c r="GGR488" s="79"/>
      <c r="GGS488" s="79"/>
      <c r="GGT488" s="79"/>
      <c r="GGU488" s="79"/>
      <c r="GGV488" s="79"/>
      <c r="GGW488" s="79"/>
      <c r="GGX488" s="79"/>
      <c r="GGY488" s="79"/>
      <c r="GGZ488" s="79"/>
      <c r="GHA488" s="79"/>
      <c r="GHB488" s="79"/>
      <c r="GHC488" s="79"/>
      <c r="GHD488" s="79"/>
      <c r="GHE488" s="79"/>
      <c r="GHF488" s="79"/>
      <c r="GHG488" s="79"/>
      <c r="GHH488" s="79"/>
      <c r="GHI488" s="79"/>
      <c r="GHJ488" s="79"/>
      <c r="GHK488" s="79"/>
      <c r="GHL488" s="79"/>
      <c r="GHM488" s="79"/>
      <c r="GHN488" s="79"/>
      <c r="GHO488" s="79"/>
      <c r="GHP488" s="79"/>
      <c r="GHQ488" s="79"/>
      <c r="GHR488" s="79"/>
      <c r="GHS488" s="79"/>
      <c r="GHT488" s="79"/>
      <c r="GHU488" s="79"/>
      <c r="GHV488" s="79"/>
      <c r="GHW488" s="79"/>
      <c r="GHX488" s="79"/>
      <c r="GHY488" s="79"/>
      <c r="GHZ488" s="79"/>
      <c r="GIA488" s="79"/>
      <c r="GIB488" s="79"/>
      <c r="GIC488" s="79"/>
      <c r="GID488" s="79"/>
      <c r="GIE488" s="79"/>
      <c r="GIF488" s="79"/>
      <c r="GIG488" s="79"/>
      <c r="GIH488" s="79"/>
      <c r="GII488" s="79"/>
      <c r="GIJ488" s="79"/>
      <c r="GIK488" s="79"/>
      <c r="GIL488" s="79"/>
      <c r="GIM488" s="79"/>
      <c r="GIN488" s="79"/>
      <c r="GIO488" s="79"/>
      <c r="GIP488" s="79"/>
      <c r="GIQ488" s="79"/>
      <c r="GIR488" s="79"/>
      <c r="GIS488" s="79"/>
      <c r="GIT488" s="79"/>
      <c r="GIU488" s="79"/>
      <c r="GIV488" s="79"/>
      <c r="GIW488" s="79"/>
      <c r="GIX488" s="79"/>
      <c r="GIY488" s="79"/>
      <c r="GIZ488" s="79"/>
      <c r="GJA488" s="79"/>
      <c r="GJB488" s="79"/>
      <c r="GJC488" s="79"/>
      <c r="GJD488" s="79"/>
      <c r="GJE488" s="79"/>
      <c r="GJF488" s="79"/>
      <c r="GJG488" s="79"/>
      <c r="GJH488" s="79"/>
      <c r="GJI488" s="79"/>
      <c r="GJJ488" s="79"/>
      <c r="GJK488" s="79"/>
      <c r="GJL488" s="79"/>
      <c r="GJM488" s="79"/>
      <c r="GJN488" s="79"/>
      <c r="GJO488" s="79"/>
      <c r="GJP488" s="79"/>
      <c r="GJQ488" s="79"/>
      <c r="GJR488" s="79"/>
      <c r="GJS488" s="79"/>
      <c r="GJT488" s="79"/>
      <c r="GJU488" s="79"/>
      <c r="GJV488" s="79"/>
      <c r="GJW488" s="79"/>
      <c r="GJX488" s="79"/>
      <c r="GJY488" s="79"/>
      <c r="GJZ488" s="79"/>
      <c r="GKA488" s="79"/>
      <c r="GKB488" s="79"/>
      <c r="GKC488" s="79"/>
      <c r="GKD488" s="79"/>
      <c r="GKE488" s="79"/>
      <c r="GKF488" s="79"/>
      <c r="GKG488" s="79"/>
      <c r="GKH488" s="79"/>
      <c r="GKI488" s="79"/>
      <c r="GKJ488" s="79"/>
      <c r="GKK488" s="79"/>
      <c r="GKL488" s="79"/>
      <c r="GKM488" s="79"/>
      <c r="GKN488" s="79"/>
      <c r="GKO488" s="79"/>
      <c r="GKP488" s="79"/>
      <c r="GKQ488" s="79"/>
      <c r="GKR488" s="79"/>
      <c r="GKS488" s="79"/>
      <c r="GKT488" s="79"/>
      <c r="GKU488" s="79"/>
      <c r="GKV488" s="79"/>
      <c r="GKW488" s="79"/>
      <c r="GKX488" s="79"/>
      <c r="GKY488" s="79"/>
      <c r="GKZ488" s="79"/>
      <c r="GLA488" s="79"/>
      <c r="GLB488" s="79"/>
      <c r="GLC488" s="79"/>
      <c r="GLD488" s="79"/>
      <c r="GLE488" s="79"/>
      <c r="GLF488" s="79"/>
      <c r="GLG488" s="79"/>
      <c r="GLH488" s="79"/>
      <c r="GLI488" s="79"/>
      <c r="GLJ488" s="79"/>
      <c r="GLK488" s="79"/>
      <c r="GLL488" s="79"/>
      <c r="GLM488" s="79"/>
      <c r="GLN488" s="79"/>
      <c r="GLO488" s="79"/>
      <c r="GLP488" s="79"/>
      <c r="GLQ488" s="79"/>
      <c r="GLR488" s="79"/>
      <c r="GLS488" s="79"/>
      <c r="GLT488" s="79"/>
      <c r="GLU488" s="79"/>
      <c r="GLV488" s="79"/>
      <c r="GLW488" s="79"/>
      <c r="GLX488" s="79"/>
      <c r="GLY488" s="79"/>
      <c r="GLZ488" s="79"/>
      <c r="GMA488" s="79"/>
      <c r="GMB488" s="79"/>
      <c r="GMC488" s="79"/>
      <c r="GMD488" s="79"/>
      <c r="GME488" s="79"/>
      <c r="GMF488" s="79"/>
      <c r="GMG488" s="79"/>
      <c r="GMH488" s="79"/>
      <c r="GMI488" s="79"/>
      <c r="GMJ488" s="79"/>
      <c r="GMK488" s="79"/>
      <c r="GML488" s="79"/>
      <c r="GMM488" s="79"/>
      <c r="GMN488" s="79"/>
      <c r="GMO488" s="79"/>
      <c r="GMP488" s="79"/>
      <c r="GMQ488" s="79"/>
      <c r="GMR488" s="79"/>
      <c r="GMS488" s="79"/>
      <c r="GMT488" s="79"/>
      <c r="GMU488" s="79"/>
      <c r="GMV488" s="79"/>
      <c r="GMW488" s="79"/>
      <c r="GMX488" s="79"/>
      <c r="GMY488" s="79"/>
      <c r="GMZ488" s="79"/>
      <c r="GNA488" s="79"/>
      <c r="GNB488" s="79"/>
      <c r="GNC488" s="79"/>
      <c r="GND488" s="79"/>
      <c r="GNE488" s="79"/>
      <c r="GNF488" s="79"/>
      <c r="GNG488" s="79"/>
      <c r="GNH488" s="79"/>
      <c r="GNI488" s="79"/>
      <c r="GNJ488" s="79"/>
      <c r="GNK488" s="79"/>
      <c r="GNL488" s="79"/>
      <c r="GNM488" s="79"/>
      <c r="GNN488" s="79"/>
      <c r="GNO488" s="79"/>
      <c r="GNP488" s="79"/>
      <c r="GNQ488" s="79"/>
      <c r="GNR488" s="79"/>
      <c r="GNS488" s="79"/>
      <c r="GNT488" s="79"/>
      <c r="GNU488" s="79"/>
      <c r="GNV488" s="79"/>
      <c r="GNW488" s="79"/>
      <c r="GNX488" s="79"/>
      <c r="GNY488" s="79"/>
      <c r="GNZ488" s="79"/>
      <c r="GOA488" s="79"/>
      <c r="GOB488" s="79"/>
      <c r="GOC488" s="79"/>
      <c r="GOD488" s="79"/>
      <c r="GOE488" s="79"/>
      <c r="GOF488" s="79"/>
      <c r="GOG488" s="79"/>
      <c r="GOH488" s="79"/>
      <c r="GOI488" s="79"/>
      <c r="GOJ488" s="79"/>
      <c r="GOK488" s="79"/>
      <c r="GOL488" s="79"/>
      <c r="GOM488" s="79"/>
      <c r="GON488" s="79"/>
      <c r="GOO488" s="79"/>
      <c r="GOP488" s="79"/>
      <c r="GOQ488" s="79"/>
      <c r="GOR488" s="79"/>
      <c r="GOS488" s="79"/>
      <c r="GOT488" s="79"/>
      <c r="GOU488" s="79"/>
      <c r="GOV488" s="79"/>
      <c r="GOW488" s="79"/>
      <c r="GOX488" s="79"/>
      <c r="GOY488" s="79"/>
      <c r="GOZ488" s="79"/>
      <c r="GPA488" s="79"/>
      <c r="GPB488" s="79"/>
      <c r="GPC488" s="79"/>
      <c r="GPD488" s="79"/>
      <c r="GPE488" s="79"/>
      <c r="GPF488" s="79"/>
      <c r="GPG488" s="79"/>
      <c r="GPH488" s="79"/>
      <c r="GPI488" s="79"/>
      <c r="GPJ488" s="79"/>
      <c r="GPK488" s="79"/>
      <c r="GPL488" s="79"/>
      <c r="GPM488" s="79"/>
      <c r="GPN488" s="79"/>
      <c r="GPO488" s="79"/>
      <c r="GPP488" s="79"/>
      <c r="GPQ488" s="79"/>
      <c r="GPR488" s="79"/>
      <c r="GPS488" s="79"/>
      <c r="GPT488" s="79"/>
      <c r="GPU488" s="79"/>
      <c r="GPV488" s="79"/>
      <c r="GPW488" s="79"/>
      <c r="GPX488" s="79"/>
      <c r="GPY488" s="79"/>
      <c r="GPZ488" s="79"/>
      <c r="GQA488" s="79"/>
      <c r="GQB488" s="79"/>
      <c r="GQC488" s="79"/>
      <c r="GQD488" s="79"/>
      <c r="GQE488" s="79"/>
      <c r="GQF488" s="79"/>
      <c r="GQG488" s="79"/>
      <c r="GQH488" s="79"/>
      <c r="GQI488" s="79"/>
      <c r="GQJ488" s="79"/>
      <c r="GQK488" s="79"/>
      <c r="GQL488" s="79"/>
      <c r="GQM488" s="79"/>
      <c r="GQN488" s="79"/>
      <c r="GQO488" s="79"/>
      <c r="GQP488" s="79"/>
      <c r="GQQ488" s="79"/>
      <c r="GQR488" s="79"/>
      <c r="GQS488" s="79"/>
      <c r="GQT488" s="79"/>
      <c r="GQU488" s="79"/>
      <c r="GQV488" s="79"/>
      <c r="GQW488" s="79"/>
      <c r="GQX488" s="79"/>
      <c r="GQY488" s="79"/>
      <c r="GQZ488" s="79"/>
      <c r="GRA488" s="79"/>
      <c r="GRB488" s="79"/>
      <c r="GRC488" s="79"/>
      <c r="GRD488" s="79"/>
      <c r="GRE488" s="79"/>
      <c r="GRF488" s="79"/>
      <c r="GRG488" s="79"/>
      <c r="GRH488" s="79"/>
      <c r="GRI488" s="79"/>
      <c r="GRJ488" s="79"/>
      <c r="GRK488" s="79"/>
      <c r="GRL488" s="79"/>
      <c r="GRM488" s="79"/>
      <c r="GRN488" s="79"/>
      <c r="GRO488" s="79"/>
      <c r="GRP488" s="79"/>
      <c r="GRQ488" s="79"/>
      <c r="GRR488" s="79"/>
      <c r="GRS488" s="79"/>
      <c r="GRT488" s="79"/>
      <c r="GRU488" s="79"/>
      <c r="GRV488" s="79"/>
      <c r="GRW488" s="79"/>
      <c r="GRX488" s="79"/>
      <c r="GRY488" s="79"/>
      <c r="GRZ488" s="79"/>
      <c r="GSA488" s="79"/>
      <c r="GSB488" s="79"/>
      <c r="GSC488" s="79"/>
      <c r="GSD488" s="79"/>
      <c r="GSE488" s="79"/>
      <c r="GSF488" s="79"/>
      <c r="GSG488" s="79"/>
      <c r="GSH488" s="79"/>
      <c r="GSI488" s="79"/>
      <c r="GSJ488" s="79"/>
      <c r="GSK488" s="79"/>
      <c r="GSL488" s="79"/>
      <c r="GSM488" s="79"/>
      <c r="GSN488" s="79"/>
      <c r="GSO488" s="79"/>
      <c r="GSP488" s="79"/>
      <c r="GSQ488" s="79"/>
      <c r="GSR488" s="79"/>
      <c r="GSS488" s="79"/>
      <c r="GST488" s="79"/>
      <c r="GSU488" s="79"/>
      <c r="GSV488" s="79"/>
      <c r="GSW488" s="79"/>
      <c r="GSX488" s="79"/>
      <c r="GSY488" s="79"/>
      <c r="GSZ488" s="79"/>
      <c r="GTA488" s="79"/>
      <c r="GTB488" s="79"/>
      <c r="GTC488" s="79"/>
      <c r="GTD488" s="79"/>
      <c r="GTE488" s="79"/>
      <c r="GTF488" s="79"/>
      <c r="GTG488" s="79"/>
      <c r="GTH488" s="79"/>
      <c r="GTI488" s="79"/>
      <c r="GTJ488" s="79"/>
      <c r="GTK488" s="79"/>
      <c r="GTL488" s="79"/>
      <c r="GTM488" s="79"/>
      <c r="GTN488" s="79"/>
      <c r="GTO488" s="79"/>
      <c r="GTP488" s="79"/>
      <c r="GTQ488" s="79"/>
      <c r="GTR488" s="79"/>
      <c r="GTS488" s="79"/>
      <c r="GTT488" s="79"/>
      <c r="GTU488" s="79"/>
      <c r="GTV488" s="79"/>
      <c r="GTW488" s="79"/>
      <c r="GTX488" s="79"/>
      <c r="GTY488" s="79"/>
      <c r="GTZ488" s="79"/>
      <c r="GUA488" s="79"/>
      <c r="GUB488" s="79"/>
      <c r="GUC488" s="79"/>
      <c r="GUD488" s="79"/>
      <c r="GUE488" s="79"/>
      <c r="GUF488" s="79"/>
      <c r="GUG488" s="79"/>
      <c r="GUH488" s="79"/>
      <c r="GUI488" s="79"/>
      <c r="GUJ488" s="79"/>
      <c r="GUK488" s="79"/>
      <c r="GUL488" s="79"/>
      <c r="GUM488" s="79"/>
      <c r="GUN488" s="79"/>
      <c r="GUO488" s="79"/>
      <c r="GUP488" s="79"/>
      <c r="GUQ488" s="79"/>
      <c r="GUR488" s="79"/>
      <c r="GUS488" s="79"/>
      <c r="GUT488" s="79"/>
      <c r="GUU488" s="79"/>
      <c r="GUV488" s="79"/>
      <c r="GUW488" s="79"/>
      <c r="GUX488" s="79"/>
      <c r="GUY488" s="79"/>
      <c r="GUZ488" s="79"/>
      <c r="GVA488" s="79"/>
      <c r="GVB488" s="79"/>
      <c r="GVC488" s="79"/>
      <c r="GVD488" s="79"/>
      <c r="GVE488" s="79"/>
      <c r="GVF488" s="79"/>
      <c r="GVG488" s="79"/>
      <c r="GVH488" s="79"/>
      <c r="GVI488" s="79"/>
      <c r="GVJ488" s="79"/>
      <c r="GVK488" s="79"/>
      <c r="GVL488" s="79"/>
      <c r="GVM488" s="79"/>
      <c r="GVN488" s="79"/>
      <c r="GVO488" s="79"/>
      <c r="GVP488" s="79"/>
      <c r="GVQ488" s="79"/>
      <c r="GVR488" s="79"/>
      <c r="GVS488" s="79"/>
      <c r="GVT488" s="79"/>
      <c r="GVU488" s="79"/>
      <c r="GVV488" s="79"/>
      <c r="GVW488" s="79"/>
      <c r="GVX488" s="79"/>
      <c r="GVY488" s="79"/>
      <c r="GVZ488" s="79"/>
      <c r="GWA488" s="79"/>
      <c r="GWB488" s="79"/>
      <c r="GWC488" s="79"/>
      <c r="GWD488" s="79"/>
      <c r="GWE488" s="79"/>
      <c r="GWF488" s="79"/>
      <c r="GWG488" s="79"/>
      <c r="GWH488" s="79"/>
      <c r="GWI488" s="79"/>
      <c r="GWJ488" s="79"/>
      <c r="GWK488" s="79"/>
      <c r="GWL488" s="79"/>
      <c r="GWM488" s="79"/>
      <c r="GWN488" s="79"/>
      <c r="GWO488" s="79"/>
      <c r="GWP488" s="79"/>
      <c r="GWQ488" s="79"/>
      <c r="GWR488" s="79"/>
      <c r="GWS488" s="79"/>
      <c r="GWT488" s="79"/>
      <c r="GWU488" s="79"/>
      <c r="GWV488" s="79"/>
      <c r="GWW488" s="79"/>
      <c r="GWX488" s="79"/>
      <c r="GWY488" s="79"/>
      <c r="GWZ488" s="79"/>
      <c r="GXA488" s="79"/>
      <c r="GXB488" s="79"/>
      <c r="GXC488" s="79"/>
      <c r="GXD488" s="79"/>
      <c r="GXE488" s="79"/>
      <c r="GXF488" s="79"/>
      <c r="GXG488" s="79"/>
      <c r="GXH488" s="79"/>
      <c r="GXI488" s="79"/>
      <c r="GXJ488" s="79"/>
      <c r="GXK488" s="79"/>
      <c r="GXL488" s="79"/>
      <c r="GXM488" s="79"/>
      <c r="GXN488" s="79"/>
      <c r="GXO488" s="79"/>
      <c r="GXP488" s="79"/>
      <c r="GXQ488" s="79"/>
      <c r="GXR488" s="79"/>
      <c r="GXS488" s="79"/>
      <c r="GXT488" s="79"/>
      <c r="GXU488" s="79"/>
      <c r="GXV488" s="79"/>
      <c r="GXW488" s="79"/>
      <c r="GXX488" s="79"/>
      <c r="GXY488" s="79"/>
      <c r="GXZ488" s="79"/>
      <c r="GYA488" s="79"/>
      <c r="GYB488" s="79"/>
      <c r="GYC488" s="79"/>
      <c r="GYD488" s="79"/>
      <c r="GYE488" s="79"/>
      <c r="GYF488" s="79"/>
      <c r="GYG488" s="79"/>
      <c r="GYH488" s="79"/>
      <c r="GYI488" s="79"/>
      <c r="GYJ488" s="79"/>
      <c r="GYK488" s="79"/>
      <c r="GYL488" s="79"/>
      <c r="GYM488" s="79"/>
      <c r="GYN488" s="79"/>
      <c r="GYO488" s="79"/>
      <c r="GYP488" s="79"/>
      <c r="GYQ488" s="79"/>
      <c r="GYR488" s="79"/>
      <c r="GYS488" s="79"/>
      <c r="GYT488" s="79"/>
      <c r="GYU488" s="79"/>
      <c r="GYV488" s="79"/>
      <c r="GYW488" s="79"/>
      <c r="GYX488" s="79"/>
      <c r="GYY488" s="79"/>
      <c r="GYZ488" s="79"/>
      <c r="GZA488" s="79"/>
      <c r="GZB488" s="79"/>
      <c r="GZC488" s="79"/>
      <c r="GZD488" s="79"/>
      <c r="GZE488" s="79"/>
      <c r="GZF488" s="79"/>
      <c r="GZG488" s="79"/>
      <c r="GZH488" s="79"/>
      <c r="GZI488" s="79"/>
      <c r="GZJ488" s="79"/>
      <c r="GZK488" s="79"/>
      <c r="GZL488" s="79"/>
      <c r="GZM488" s="79"/>
      <c r="GZN488" s="79"/>
      <c r="GZO488" s="79"/>
      <c r="GZP488" s="79"/>
      <c r="GZQ488" s="79"/>
      <c r="GZR488" s="79"/>
      <c r="GZS488" s="79"/>
      <c r="GZT488" s="79"/>
      <c r="GZU488" s="79"/>
      <c r="GZV488" s="79"/>
      <c r="GZW488" s="79"/>
      <c r="GZX488" s="79"/>
      <c r="GZY488" s="79"/>
      <c r="GZZ488" s="79"/>
      <c r="HAA488" s="79"/>
      <c r="HAB488" s="79"/>
      <c r="HAC488" s="79"/>
      <c r="HAD488" s="79"/>
      <c r="HAE488" s="79"/>
      <c r="HAF488" s="79"/>
      <c r="HAG488" s="79"/>
      <c r="HAH488" s="79"/>
      <c r="HAI488" s="79"/>
      <c r="HAJ488" s="79"/>
      <c r="HAK488" s="79"/>
      <c r="HAL488" s="79"/>
      <c r="HAM488" s="79"/>
      <c r="HAN488" s="79"/>
      <c r="HAO488" s="79"/>
      <c r="HAP488" s="79"/>
      <c r="HAQ488" s="79"/>
      <c r="HAR488" s="79"/>
      <c r="HAS488" s="79"/>
      <c r="HAT488" s="79"/>
      <c r="HAU488" s="79"/>
      <c r="HAV488" s="79"/>
      <c r="HAW488" s="79"/>
      <c r="HAX488" s="79"/>
      <c r="HAY488" s="79"/>
      <c r="HAZ488" s="79"/>
      <c r="HBA488" s="79"/>
      <c r="HBB488" s="79"/>
      <c r="HBC488" s="79"/>
      <c r="HBD488" s="79"/>
      <c r="HBE488" s="79"/>
      <c r="HBF488" s="79"/>
      <c r="HBG488" s="79"/>
      <c r="HBH488" s="79"/>
      <c r="HBI488" s="79"/>
      <c r="HBJ488" s="79"/>
      <c r="HBK488" s="79"/>
      <c r="HBL488" s="79"/>
      <c r="HBM488" s="79"/>
      <c r="HBN488" s="79"/>
      <c r="HBO488" s="79"/>
      <c r="HBP488" s="79"/>
      <c r="HBQ488" s="79"/>
      <c r="HBR488" s="79"/>
      <c r="HBS488" s="79"/>
      <c r="HBT488" s="79"/>
      <c r="HBU488" s="79"/>
      <c r="HBV488" s="79"/>
      <c r="HBW488" s="79"/>
      <c r="HBX488" s="79"/>
      <c r="HBY488" s="79"/>
      <c r="HBZ488" s="79"/>
      <c r="HCA488" s="79"/>
      <c r="HCB488" s="79"/>
      <c r="HCC488" s="79"/>
      <c r="HCD488" s="79"/>
      <c r="HCE488" s="79"/>
      <c r="HCF488" s="79"/>
      <c r="HCG488" s="79"/>
      <c r="HCH488" s="79"/>
      <c r="HCI488" s="79"/>
      <c r="HCJ488" s="79"/>
      <c r="HCK488" s="79"/>
      <c r="HCL488" s="79"/>
      <c r="HCM488" s="79"/>
      <c r="HCN488" s="79"/>
      <c r="HCO488" s="79"/>
      <c r="HCP488" s="79"/>
      <c r="HCQ488" s="79"/>
      <c r="HCR488" s="79"/>
      <c r="HCS488" s="79"/>
      <c r="HCT488" s="79"/>
      <c r="HCU488" s="79"/>
      <c r="HCV488" s="79"/>
      <c r="HCW488" s="79"/>
      <c r="HCX488" s="79"/>
      <c r="HCY488" s="79"/>
      <c r="HCZ488" s="79"/>
      <c r="HDA488" s="79"/>
      <c r="HDB488" s="79"/>
      <c r="HDC488" s="79"/>
      <c r="HDD488" s="79"/>
      <c r="HDE488" s="79"/>
      <c r="HDF488" s="79"/>
      <c r="HDG488" s="79"/>
      <c r="HDH488" s="79"/>
      <c r="HDI488" s="79"/>
      <c r="HDJ488" s="79"/>
      <c r="HDK488" s="79"/>
      <c r="HDL488" s="79"/>
      <c r="HDM488" s="79"/>
      <c r="HDN488" s="79"/>
      <c r="HDO488" s="79"/>
      <c r="HDP488" s="79"/>
      <c r="HDQ488" s="79"/>
      <c r="HDR488" s="79"/>
      <c r="HDS488" s="79"/>
      <c r="HDT488" s="79"/>
      <c r="HDU488" s="79"/>
      <c r="HDV488" s="79"/>
      <c r="HDW488" s="79"/>
      <c r="HDX488" s="79"/>
      <c r="HDY488" s="79"/>
      <c r="HDZ488" s="79"/>
      <c r="HEA488" s="79"/>
      <c r="HEB488" s="79"/>
      <c r="HEC488" s="79"/>
      <c r="HED488" s="79"/>
      <c r="HEE488" s="79"/>
      <c r="HEF488" s="79"/>
      <c r="HEG488" s="79"/>
      <c r="HEH488" s="79"/>
      <c r="HEI488" s="79"/>
      <c r="HEJ488" s="79"/>
      <c r="HEK488" s="79"/>
      <c r="HEL488" s="79"/>
      <c r="HEM488" s="79"/>
      <c r="HEN488" s="79"/>
      <c r="HEO488" s="79"/>
      <c r="HEP488" s="79"/>
      <c r="HEQ488" s="79"/>
      <c r="HER488" s="79"/>
      <c r="HES488" s="79"/>
      <c r="HET488" s="79"/>
      <c r="HEU488" s="79"/>
      <c r="HEV488" s="79"/>
      <c r="HEW488" s="79"/>
      <c r="HEX488" s="79"/>
      <c r="HEY488" s="79"/>
      <c r="HEZ488" s="79"/>
      <c r="HFA488" s="79"/>
      <c r="HFB488" s="79"/>
      <c r="HFC488" s="79"/>
      <c r="HFD488" s="79"/>
      <c r="HFE488" s="79"/>
      <c r="HFF488" s="79"/>
      <c r="HFG488" s="79"/>
      <c r="HFH488" s="79"/>
      <c r="HFI488" s="79"/>
      <c r="HFJ488" s="79"/>
      <c r="HFK488" s="79"/>
      <c r="HFL488" s="79"/>
      <c r="HFM488" s="79"/>
      <c r="HFN488" s="79"/>
      <c r="HFO488" s="79"/>
      <c r="HFP488" s="79"/>
      <c r="HFQ488" s="79"/>
      <c r="HFR488" s="79"/>
      <c r="HFS488" s="79"/>
      <c r="HFT488" s="79"/>
      <c r="HFU488" s="79"/>
      <c r="HFV488" s="79"/>
      <c r="HFW488" s="79"/>
      <c r="HFX488" s="79"/>
      <c r="HFY488" s="79"/>
      <c r="HFZ488" s="79"/>
      <c r="HGA488" s="79"/>
      <c r="HGB488" s="79"/>
      <c r="HGC488" s="79"/>
      <c r="HGD488" s="79"/>
      <c r="HGE488" s="79"/>
      <c r="HGF488" s="79"/>
      <c r="HGG488" s="79"/>
      <c r="HGH488" s="79"/>
      <c r="HGI488" s="79"/>
      <c r="HGJ488" s="79"/>
      <c r="HGK488" s="79"/>
      <c r="HGL488" s="79"/>
      <c r="HGM488" s="79"/>
      <c r="HGN488" s="79"/>
      <c r="HGO488" s="79"/>
      <c r="HGP488" s="79"/>
      <c r="HGQ488" s="79"/>
      <c r="HGR488" s="79"/>
      <c r="HGS488" s="79"/>
      <c r="HGT488" s="79"/>
      <c r="HGU488" s="79"/>
      <c r="HGV488" s="79"/>
      <c r="HGW488" s="79"/>
      <c r="HGX488" s="79"/>
      <c r="HGY488" s="79"/>
      <c r="HGZ488" s="79"/>
      <c r="HHA488" s="79"/>
      <c r="HHB488" s="79"/>
      <c r="HHC488" s="79"/>
      <c r="HHD488" s="79"/>
      <c r="HHE488" s="79"/>
      <c r="HHF488" s="79"/>
      <c r="HHG488" s="79"/>
      <c r="HHH488" s="79"/>
      <c r="HHI488" s="79"/>
      <c r="HHJ488" s="79"/>
      <c r="HHK488" s="79"/>
      <c r="HHL488" s="79"/>
      <c r="HHM488" s="79"/>
      <c r="HHN488" s="79"/>
      <c r="HHO488" s="79"/>
      <c r="HHP488" s="79"/>
      <c r="HHQ488" s="79"/>
      <c r="HHR488" s="79"/>
      <c r="HHS488" s="79"/>
      <c r="HHT488" s="79"/>
      <c r="HHU488" s="79"/>
      <c r="HHV488" s="79"/>
      <c r="HHW488" s="79"/>
      <c r="HHX488" s="79"/>
      <c r="HHY488" s="79"/>
      <c r="HHZ488" s="79"/>
      <c r="HIA488" s="79"/>
      <c r="HIB488" s="79"/>
      <c r="HIC488" s="79"/>
      <c r="HID488" s="79"/>
      <c r="HIE488" s="79"/>
      <c r="HIF488" s="79"/>
      <c r="HIG488" s="79"/>
      <c r="HIH488" s="79"/>
      <c r="HII488" s="79"/>
      <c r="HIJ488" s="79"/>
      <c r="HIK488" s="79"/>
      <c r="HIL488" s="79"/>
      <c r="HIM488" s="79"/>
      <c r="HIN488" s="79"/>
      <c r="HIO488" s="79"/>
      <c r="HIP488" s="79"/>
      <c r="HIQ488" s="79"/>
      <c r="HIR488" s="79"/>
      <c r="HIS488" s="79"/>
      <c r="HIT488" s="79"/>
      <c r="HIU488" s="79"/>
      <c r="HIV488" s="79"/>
      <c r="HIW488" s="79"/>
      <c r="HIX488" s="79"/>
      <c r="HIY488" s="79"/>
      <c r="HIZ488" s="79"/>
      <c r="HJA488" s="79"/>
      <c r="HJB488" s="79"/>
      <c r="HJC488" s="79"/>
      <c r="HJD488" s="79"/>
      <c r="HJE488" s="79"/>
      <c r="HJF488" s="79"/>
      <c r="HJG488" s="79"/>
      <c r="HJH488" s="79"/>
      <c r="HJI488" s="79"/>
      <c r="HJJ488" s="79"/>
      <c r="HJK488" s="79"/>
      <c r="HJL488" s="79"/>
      <c r="HJM488" s="79"/>
      <c r="HJN488" s="79"/>
      <c r="HJO488" s="79"/>
      <c r="HJP488" s="79"/>
      <c r="HJQ488" s="79"/>
      <c r="HJR488" s="79"/>
      <c r="HJS488" s="79"/>
      <c r="HJT488" s="79"/>
      <c r="HJU488" s="79"/>
      <c r="HJV488" s="79"/>
      <c r="HJW488" s="79"/>
      <c r="HJX488" s="79"/>
      <c r="HJY488" s="79"/>
      <c r="HJZ488" s="79"/>
      <c r="HKA488" s="79"/>
      <c r="HKB488" s="79"/>
      <c r="HKC488" s="79"/>
      <c r="HKD488" s="79"/>
      <c r="HKE488" s="79"/>
      <c r="HKF488" s="79"/>
      <c r="HKG488" s="79"/>
      <c r="HKH488" s="79"/>
      <c r="HKI488" s="79"/>
      <c r="HKJ488" s="79"/>
      <c r="HKK488" s="79"/>
      <c r="HKL488" s="79"/>
      <c r="HKM488" s="79"/>
      <c r="HKN488" s="79"/>
      <c r="HKO488" s="79"/>
      <c r="HKP488" s="79"/>
      <c r="HKQ488" s="79"/>
      <c r="HKR488" s="79"/>
      <c r="HKS488" s="79"/>
      <c r="HKT488" s="79"/>
      <c r="HKU488" s="79"/>
      <c r="HKV488" s="79"/>
      <c r="HKW488" s="79"/>
      <c r="HKX488" s="79"/>
      <c r="HKY488" s="79"/>
      <c r="HKZ488" s="79"/>
      <c r="HLA488" s="79"/>
      <c r="HLB488" s="79"/>
      <c r="HLC488" s="79"/>
      <c r="HLD488" s="79"/>
      <c r="HLE488" s="79"/>
      <c r="HLF488" s="79"/>
      <c r="HLG488" s="79"/>
      <c r="HLH488" s="79"/>
      <c r="HLI488" s="79"/>
      <c r="HLJ488" s="79"/>
      <c r="HLK488" s="79"/>
      <c r="HLL488" s="79"/>
      <c r="HLM488" s="79"/>
      <c r="HLN488" s="79"/>
      <c r="HLO488" s="79"/>
      <c r="HLP488" s="79"/>
      <c r="HLQ488" s="79"/>
      <c r="HLR488" s="79"/>
      <c r="HLS488" s="79"/>
      <c r="HLT488" s="79"/>
      <c r="HLU488" s="79"/>
      <c r="HLV488" s="79"/>
      <c r="HLW488" s="79"/>
      <c r="HLX488" s="79"/>
      <c r="HLY488" s="79"/>
      <c r="HLZ488" s="79"/>
      <c r="HMA488" s="79"/>
      <c r="HMB488" s="79"/>
      <c r="HMC488" s="79"/>
      <c r="HMD488" s="79"/>
      <c r="HME488" s="79"/>
      <c r="HMF488" s="79"/>
      <c r="HMG488" s="79"/>
      <c r="HMH488" s="79"/>
      <c r="HMI488" s="79"/>
      <c r="HMJ488" s="79"/>
      <c r="HMK488" s="79"/>
      <c r="HML488" s="79"/>
      <c r="HMM488" s="79"/>
      <c r="HMN488" s="79"/>
      <c r="HMO488" s="79"/>
      <c r="HMP488" s="79"/>
      <c r="HMQ488" s="79"/>
      <c r="HMR488" s="79"/>
      <c r="HMS488" s="79"/>
      <c r="HMT488" s="79"/>
      <c r="HMU488" s="79"/>
      <c r="HMV488" s="79"/>
      <c r="HMW488" s="79"/>
      <c r="HMX488" s="79"/>
      <c r="HMY488" s="79"/>
      <c r="HMZ488" s="79"/>
      <c r="HNA488" s="79"/>
      <c r="HNB488" s="79"/>
      <c r="HNC488" s="79"/>
      <c r="HND488" s="79"/>
      <c r="HNE488" s="79"/>
      <c r="HNF488" s="79"/>
      <c r="HNG488" s="79"/>
      <c r="HNH488" s="79"/>
      <c r="HNI488" s="79"/>
      <c r="HNJ488" s="79"/>
      <c r="HNK488" s="79"/>
      <c r="HNL488" s="79"/>
      <c r="HNM488" s="79"/>
      <c r="HNN488" s="79"/>
      <c r="HNO488" s="79"/>
      <c r="HNP488" s="79"/>
      <c r="HNQ488" s="79"/>
      <c r="HNR488" s="79"/>
      <c r="HNS488" s="79"/>
      <c r="HNT488" s="79"/>
      <c r="HNU488" s="79"/>
      <c r="HNV488" s="79"/>
      <c r="HNW488" s="79"/>
      <c r="HNX488" s="79"/>
      <c r="HNY488" s="79"/>
      <c r="HNZ488" s="79"/>
      <c r="HOA488" s="79"/>
      <c r="HOB488" s="79"/>
      <c r="HOC488" s="79"/>
      <c r="HOD488" s="79"/>
      <c r="HOE488" s="79"/>
      <c r="HOF488" s="79"/>
      <c r="HOG488" s="79"/>
      <c r="HOH488" s="79"/>
      <c r="HOI488" s="79"/>
      <c r="HOJ488" s="79"/>
      <c r="HOK488" s="79"/>
      <c r="HOL488" s="79"/>
      <c r="HOM488" s="79"/>
      <c r="HON488" s="79"/>
      <c r="HOO488" s="79"/>
      <c r="HOP488" s="79"/>
      <c r="HOQ488" s="79"/>
      <c r="HOR488" s="79"/>
      <c r="HOS488" s="79"/>
      <c r="HOT488" s="79"/>
      <c r="HOU488" s="79"/>
      <c r="HOV488" s="79"/>
      <c r="HOW488" s="79"/>
      <c r="HOX488" s="79"/>
      <c r="HOY488" s="79"/>
      <c r="HOZ488" s="79"/>
      <c r="HPA488" s="79"/>
      <c r="HPB488" s="79"/>
      <c r="HPC488" s="79"/>
      <c r="HPD488" s="79"/>
      <c r="HPE488" s="79"/>
      <c r="HPF488" s="79"/>
      <c r="HPG488" s="79"/>
      <c r="HPH488" s="79"/>
      <c r="HPI488" s="79"/>
      <c r="HPJ488" s="79"/>
      <c r="HPK488" s="79"/>
      <c r="HPL488" s="79"/>
      <c r="HPM488" s="79"/>
      <c r="HPN488" s="79"/>
      <c r="HPO488" s="79"/>
      <c r="HPP488" s="79"/>
      <c r="HPQ488" s="79"/>
      <c r="HPR488" s="79"/>
      <c r="HPS488" s="79"/>
      <c r="HPT488" s="79"/>
      <c r="HPU488" s="79"/>
      <c r="HPV488" s="79"/>
      <c r="HPW488" s="79"/>
      <c r="HPX488" s="79"/>
      <c r="HPY488" s="79"/>
      <c r="HPZ488" s="79"/>
      <c r="HQA488" s="79"/>
      <c r="HQB488" s="79"/>
      <c r="HQC488" s="79"/>
      <c r="HQD488" s="79"/>
      <c r="HQE488" s="79"/>
      <c r="HQF488" s="79"/>
      <c r="HQG488" s="79"/>
      <c r="HQH488" s="79"/>
      <c r="HQI488" s="79"/>
      <c r="HQJ488" s="79"/>
      <c r="HQK488" s="79"/>
      <c r="HQL488" s="79"/>
      <c r="HQM488" s="79"/>
      <c r="HQN488" s="79"/>
      <c r="HQO488" s="79"/>
      <c r="HQP488" s="79"/>
      <c r="HQQ488" s="79"/>
      <c r="HQR488" s="79"/>
      <c r="HQS488" s="79"/>
      <c r="HQT488" s="79"/>
      <c r="HQU488" s="79"/>
      <c r="HQV488" s="79"/>
      <c r="HQW488" s="79"/>
      <c r="HQX488" s="79"/>
      <c r="HQY488" s="79"/>
      <c r="HQZ488" s="79"/>
      <c r="HRA488" s="79"/>
      <c r="HRB488" s="79"/>
      <c r="HRC488" s="79"/>
      <c r="HRD488" s="79"/>
      <c r="HRE488" s="79"/>
      <c r="HRF488" s="79"/>
      <c r="HRG488" s="79"/>
      <c r="HRH488" s="79"/>
      <c r="HRI488" s="79"/>
      <c r="HRJ488" s="79"/>
      <c r="HRK488" s="79"/>
      <c r="HRL488" s="79"/>
      <c r="HRM488" s="79"/>
      <c r="HRN488" s="79"/>
      <c r="HRO488" s="79"/>
      <c r="HRP488" s="79"/>
      <c r="HRQ488" s="79"/>
      <c r="HRR488" s="79"/>
      <c r="HRS488" s="79"/>
      <c r="HRT488" s="79"/>
      <c r="HRU488" s="79"/>
      <c r="HRV488" s="79"/>
      <c r="HRW488" s="79"/>
      <c r="HRX488" s="79"/>
      <c r="HRY488" s="79"/>
      <c r="HRZ488" s="79"/>
      <c r="HSA488" s="79"/>
      <c r="HSB488" s="79"/>
      <c r="HSC488" s="79"/>
      <c r="HSD488" s="79"/>
      <c r="HSE488" s="79"/>
      <c r="HSF488" s="79"/>
      <c r="HSG488" s="79"/>
      <c r="HSH488" s="79"/>
      <c r="HSI488" s="79"/>
      <c r="HSJ488" s="79"/>
      <c r="HSK488" s="79"/>
      <c r="HSL488" s="79"/>
      <c r="HSM488" s="79"/>
      <c r="HSN488" s="79"/>
      <c r="HSO488" s="79"/>
      <c r="HSP488" s="79"/>
      <c r="HSQ488" s="79"/>
      <c r="HSR488" s="79"/>
      <c r="HSS488" s="79"/>
      <c r="HST488" s="79"/>
      <c r="HSU488" s="79"/>
      <c r="HSV488" s="79"/>
      <c r="HSW488" s="79"/>
      <c r="HSX488" s="79"/>
      <c r="HSY488" s="79"/>
      <c r="HSZ488" s="79"/>
      <c r="HTA488" s="79"/>
      <c r="HTB488" s="79"/>
      <c r="HTC488" s="79"/>
      <c r="HTD488" s="79"/>
      <c r="HTE488" s="79"/>
      <c r="HTF488" s="79"/>
      <c r="HTG488" s="79"/>
      <c r="HTH488" s="79"/>
      <c r="HTI488" s="79"/>
      <c r="HTJ488" s="79"/>
      <c r="HTK488" s="79"/>
      <c r="HTL488" s="79"/>
      <c r="HTM488" s="79"/>
      <c r="HTN488" s="79"/>
      <c r="HTO488" s="79"/>
      <c r="HTP488" s="79"/>
      <c r="HTQ488" s="79"/>
      <c r="HTR488" s="79"/>
      <c r="HTS488" s="79"/>
      <c r="HTT488" s="79"/>
      <c r="HTU488" s="79"/>
      <c r="HTV488" s="79"/>
      <c r="HTW488" s="79"/>
      <c r="HTX488" s="79"/>
      <c r="HTY488" s="79"/>
      <c r="HTZ488" s="79"/>
      <c r="HUA488" s="79"/>
      <c r="HUB488" s="79"/>
      <c r="HUC488" s="79"/>
      <c r="HUD488" s="79"/>
      <c r="HUE488" s="79"/>
      <c r="HUF488" s="79"/>
      <c r="HUG488" s="79"/>
      <c r="HUH488" s="79"/>
      <c r="HUI488" s="79"/>
      <c r="HUJ488" s="79"/>
      <c r="HUK488" s="79"/>
      <c r="HUL488" s="79"/>
      <c r="HUM488" s="79"/>
      <c r="HUN488" s="79"/>
      <c r="HUO488" s="79"/>
      <c r="HUP488" s="79"/>
      <c r="HUQ488" s="79"/>
      <c r="HUR488" s="79"/>
      <c r="HUS488" s="79"/>
      <c r="HUT488" s="79"/>
      <c r="HUU488" s="79"/>
      <c r="HUV488" s="79"/>
      <c r="HUW488" s="79"/>
      <c r="HUX488" s="79"/>
      <c r="HUY488" s="79"/>
      <c r="HUZ488" s="79"/>
      <c r="HVA488" s="79"/>
      <c r="HVB488" s="79"/>
      <c r="HVC488" s="79"/>
      <c r="HVD488" s="79"/>
      <c r="HVE488" s="79"/>
      <c r="HVF488" s="79"/>
      <c r="HVG488" s="79"/>
      <c r="HVH488" s="79"/>
      <c r="HVI488" s="79"/>
      <c r="HVJ488" s="79"/>
      <c r="HVK488" s="79"/>
      <c r="HVL488" s="79"/>
      <c r="HVM488" s="79"/>
      <c r="HVN488" s="79"/>
      <c r="HVO488" s="79"/>
      <c r="HVP488" s="79"/>
      <c r="HVQ488" s="79"/>
      <c r="HVR488" s="79"/>
      <c r="HVS488" s="79"/>
      <c r="HVT488" s="79"/>
      <c r="HVU488" s="79"/>
      <c r="HVV488" s="79"/>
      <c r="HVW488" s="79"/>
      <c r="HVX488" s="79"/>
      <c r="HVY488" s="79"/>
      <c r="HVZ488" s="79"/>
      <c r="HWA488" s="79"/>
      <c r="HWB488" s="79"/>
      <c r="HWC488" s="79"/>
      <c r="HWD488" s="79"/>
      <c r="HWE488" s="79"/>
      <c r="HWF488" s="79"/>
      <c r="HWG488" s="79"/>
      <c r="HWH488" s="79"/>
      <c r="HWI488" s="79"/>
      <c r="HWJ488" s="79"/>
      <c r="HWK488" s="79"/>
      <c r="HWL488" s="79"/>
      <c r="HWM488" s="79"/>
      <c r="HWN488" s="79"/>
      <c r="HWO488" s="79"/>
      <c r="HWP488" s="79"/>
      <c r="HWQ488" s="79"/>
      <c r="HWR488" s="79"/>
      <c r="HWS488" s="79"/>
      <c r="HWT488" s="79"/>
      <c r="HWU488" s="79"/>
      <c r="HWV488" s="79"/>
      <c r="HWW488" s="79"/>
      <c r="HWX488" s="79"/>
      <c r="HWY488" s="79"/>
      <c r="HWZ488" s="79"/>
      <c r="HXA488" s="79"/>
      <c r="HXB488" s="79"/>
      <c r="HXC488" s="79"/>
      <c r="HXD488" s="79"/>
      <c r="HXE488" s="79"/>
      <c r="HXF488" s="79"/>
      <c r="HXG488" s="79"/>
      <c r="HXH488" s="79"/>
      <c r="HXI488" s="79"/>
      <c r="HXJ488" s="79"/>
      <c r="HXK488" s="79"/>
      <c r="HXL488" s="79"/>
      <c r="HXM488" s="79"/>
      <c r="HXN488" s="79"/>
      <c r="HXO488" s="79"/>
      <c r="HXP488" s="79"/>
      <c r="HXQ488" s="79"/>
      <c r="HXR488" s="79"/>
      <c r="HXS488" s="79"/>
      <c r="HXT488" s="79"/>
      <c r="HXU488" s="79"/>
      <c r="HXV488" s="79"/>
      <c r="HXW488" s="79"/>
      <c r="HXX488" s="79"/>
      <c r="HXY488" s="79"/>
      <c r="HXZ488" s="79"/>
      <c r="HYA488" s="79"/>
      <c r="HYB488" s="79"/>
      <c r="HYC488" s="79"/>
      <c r="HYD488" s="79"/>
      <c r="HYE488" s="79"/>
      <c r="HYF488" s="79"/>
      <c r="HYG488" s="79"/>
      <c r="HYH488" s="79"/>
      <c r="HYI488" s="79"/>
      <c r="HYJ488" s="79"/>
      <c r="HYK488" s="79"/>
      <c r="HYL488" s="79"/>
      <c r="HYM488" s="79"/>
      <c r="HYN488" s="79"/>
      <c r="HYO488" s="79"/>
      <c r="HYP488" s="79"/>
      <c r="HYQ488" s="79"/>
      <c r="HYR488" s="79"/>
      <c r="HYS488" s="79"/>
      <c r="HYT488" s="79"/>
      <c r="HYU488" s="79"/>
      <c r="HYV488" s="79"/>
      <c r="HYW488" s="79"/>
      <c r="HYX488" s="79"/>
      <c r="HYY488" s="79"/>
      <c r="HYZ488" s="79"/>
      <c r="HZA488" s="79"/>
      <c r="HZB488" s="79"/>
      <c r="HZC488" s="79"/>
      <c r="HZD488" s="79"/>
      <c r="HZE488" s="79"/>
      <c r="HZF488" s="79"/>
      <c r="HZG488" s="79"/>
      <c r="HZH488" s="79"/>
      <c r="HZI488" s="79"/>
      <c r="HZJ488" s="79"/>
      <c r="HZK488" s="79"/>
      <c r="HZL488" s="79"/>
      <c r="HZM488" s="79"/>
      <c r="HZN488" s="79"/>
      <c r="HZO488" s="79"/>
      <c r="HZP488" s="79"/>
      <c r="HZQ488" s="79"/>
      <c r="HZR488" s="79"/>
      <c r="HZS488" s="79"/>
      <c r="HZT488" s="79"/>
      <c r="HZU488" s="79"/>
      <c r="HZV488" s="79"/>
      <c r="HZW488" s="79"/>
      <c r="HZX488" s="79"/>
      <c r="HZY488" s="79"/>
      <c r="HZZ488" s="79"/>
      <c r="IAA488" s="79"/>
      <c r="IAB488" s="79"/>
      <c r="IAC488" s="79"/>
      <c r="IAD488" s="79"/>
      <c r="IAE488" s="79"/>
      <c r="IAF488" s="79"/>
      <c r="IAG488" s="79"/>
      <c r="IAH488" s="79"/>
      <c r="IAI488" s="79"/>
      <c r="IAJ488" s="79"/>
      <c r="IAK488" s="79"/>
      <c r="IAL488" s="79"/>
      <c r="IAM488" s="79"/>
      <c r="IAN488" s="79"/>
      <c r="IAO488" s="79"/>
      <c r="IAP488" s="79"/>
      <c r="IAQ488" s="79"/>
      <c r="IAR488" s="79"/>
      <c r="IAS488" s="79"/>
      <c r="IAT488" s="79"/>
      <c r="IAU488" s="79"/>
      <c r="IAV488" s="79"/>
      <c r="IAW488" s="79"/>
      <c r="IAX488" s="79"/>
      <c r="IAY488" s="79"/>
      <c r="IAZ488" s="79"/>
      <c r="IBA488" s="79"/>
      <c r="IBB488" s="79"/>
      <c r="IBC488" s="79"/>
      <c r="IBD488" s="79"/>
      <c r="IBE488" s="79"/>
      <c r="IBF488" s="79"/>
      <c r="IBG488" s="79"/>
      <c r="IBH488" s="79"/>
      <c r="IBI488" s="79"/>
      <c r="IBJ488" s="79"/>
      <c r="IBK488" s="79"/>
      <c r="IBL488" s="79"/>
      <c r="IBM488" s="79"/>
      <c r="IBN488" s="79"/>
      <c r="IBO488" s="79"/>
      <c r="IBP488" s="79"/>
      <c r="IBQ488" s="79"/>
      <c r="IBR488" s="79"/>
      <c r="IBS488" s="79"/>
      <c r="IBT488" s="79"/>
      <c r="IBU488" s="79"/>
      <c r="IBV488" s="79"/>
      <c r="IBW488" s="79"/>
      <c r="IBX488" s="79"/>
      <c r="IBY488" s="79"/>
      <c r="IBZ488" s="79"/>
      <c r="ICA488" s="79"/>
      <c r="ICB488" s="79"/>
      <c r="ICC488" s="79"/>
      <c r="ICD488" s="79"/>
      <c r="ICE488" s="79"/>
      <c r="ICF488" s="79"/>
      <c r="ICG488" s="79"/>
      <c r="ICH488" s="79"/>
      <c r="ICI488" s="79"/>
      <c r="ICJ488" s="79"/>
      <c r="ICK488" s="79"/>
      <c r="ICL488" s="79"/>
      <c r="ICM488" s="79"/>
      <c r="ICN488" s="79"/>
      <c r="ICO488" s="79"/>
      <c r="ICP488" s="79"/>
      <c r="ICQ488" s="79"/>
      <c r="ICR488" s="79"/>
      <c r="ICS488" s="79"/>
      <c r="ICT488" s="79"/>
      <c r="ICU488" s="79"/>
      <c r="ICV488" s="79"/>
      <c r="ICW488" s="79"/>
      <c r="ICX488" s="79"/>
      <c r="ICY488" s="79"/>
      <c r="ICZ488" s="79"/>
      <c r="IDA488" s="79"/>
      <c r="IDB488" s="79"/>
      <c r="IDC488" s="79"/>
      <c r="IDD488" s="79"/>
      <c r="IDE488" s="79"/>
      <c r="IDF488" s="79"/>
      <c r="IDG488" s="79"/>
      <c r="IDH488" s="79"/>
      <c r="IDI488" s="79"/>
      <c r="IDJ488" s="79"/>
      <c r="IDK488" s="79"/>
      <c r="IDL488" s="79"/>
      <c r="IDM488" s="79"/>
      <c r="IDN488" s="79"/>
      <c r="IDO488" s="79"/>
      <c r="IDP488" s="79"/>
      <c r="IDQ488" s="79"/>
      <c r="IDR488" s="79"/>
      <c r="IDS488" s="79"/>
      <c r="IDT488" s="79"/>
      <c r="IDU488" s="79"/>
      <c r="IDV488" s="79"/>
      <c r="IDW488" s="79"/>
      <c r="IDX488" s="79"/>
      <c r="IDY488" s="79"/>
      <c r="IDZ488" s="79"/>
      <c r="IEA488" s="79"/>
      <c r="IEB488" s="79"/>
      <c r="IEC488" s="79"/>
      <c r="IED488" s="79"/>
      <c r="IEE488" s="79"/>
      <c r="IEF488" s="79"/>
      <c r="IEG488" s="79"/>
      <c r="IEH488" s="79"/>
      <c r="IEI488" s="79"/>
      <c r="IEJ488" s="79"/>
      <c r="IEK488" s="79"/>
      <c r="IEL488" s="79"/>
      <c r="IEM488" s="79"/>
      <c r="IEN488" s="79"/>
      <c r="IEO488" s="79"/>
      <c r="IEP488" s="79"/>
      <c r="IEQ488" s="79"/>
      <c r="IER488" s="79"/>
      <c r="IES488" s="79"/>
      <c r="IET488" s="79"/>
      <c r="IEU488" s="79"/>
      <c r="IEV488" s="79"/>
      <c r="IEW488" s="79"/>
      <c r="IEX488" s="79"/>
      <c r="IEY488" s="79"/>
      <c r="IEZ488" s="79"/>
      <c r="IFA488" s="79"/>
      <c r="IFB488" s="79"/>
      <c r="IFC488" s="79"/>
      <c r="IFD488" s="79"/>
      <c r="IFE488" s="79"/>
      <c r="IFF488" s="79"/>
      <c r="IFG488" s="79"/>
      <c r="IFH488" s="79"/>
      <c r="IFI488" s="79"/>
      <c r="IFJ488" s="79"/>
      <c r="IFK488" s="79"/>
      <c r="IFL488" s="79"/>
      <c r="IFM488" s="79"/>
      <c r="IFN488" s="79"/>
      <c r="IFO488" s="79"/>
      <c r="IFP488" s="79"/>
      <c r="IFQ488" s="79"/>
      <c r="IFR488" s="79"/>
      <c r="IFS488" s="79"/>
      <c r="IFT488" s="79"/>
      <c r="IFU488" s="79"/>
      <c r="IFV488" s="79"/>
      <c r="IFW488" s="79"/>
      <c r="IFX488" s="79"/>
      <c r="IFY488" s="79"/>
      <c r="IFZ488" s="79"/>
      <c r="IGA488" s="79"/>
      <c r="IGB488" s="79"/>
      <c r="IGC488" s="79"/>
      <c r="IGD488" s="79"/>
      <c r="IGE488" s="79"/>
      <c r="IGF488" s="79"/>
      <c r="IGG488" s="79"/>
      <c r="IGH488" s="79"/>
      <c r="IGI488" s="79"/>
      <c r="IGJ488" s="79"/>
      <c r="IGK488" s="79"/>
      <c r="IGL488" s="79"/>
      <c r="IGM488" s="79"/>
      <c r="IGN488" s="79"/>
      <c r="IGO488" s="79"/>
      <c r="IGP488" s="79"/>
      <c r="IGQ488" s="79"/>
      <c r="IGR488" s="79"/>
      <c r="IGS488" s="79"/>
      <c r="IGT488" s="79"/>
      <c r="IGU488" s="79"/>
      <c r="IGV488" s="79"/>
      <c r="IGW488" s="79"/>
      <c r="IGX488" s="79"/>
      <c r="IGY488" s="79"/>
      <c r="IGZ488" s="79"/>
      <c r="IHA488" s="79"/>
      <c r="IHB488" s="79"/>
      <c r="IHC488" s="79"/>
      <c r="IHD488" s="79"/>
      <c r="IHE488" s="79"/>
      <c r="IHF488" s="79"/>
      <c r="IHG488" s="79"/>
      <c r="IHH488" s="79"/>
      <c r="IHI488" s="79"/>
      <c r="IHJ488" s="79"/>
      <c r="IHK488" s="79"/>
      <c r="IHL488" s="79"/>
      <c r="IHM488" s="79"/>
      <c r="IHN488" s="79"/>
      <c r="IHO488" s="79"/>
      <c r="IHP488" s="79"/>
      <c r="IHQ488" s="79"/>
      <c r="IHR488" s="79"/>
      <c r="IHS488" s="79"/>
      <c r="IHT488" s="79"/>
      <c r="IHU488" s="79"/>
      <c r="IHV488" s="79"/>
      <c r="IHW488" s="79"/>
      <c r="IHX488" s="79"/>
      <c r="IHY488" s="79"/>
      <c r="IHZ488" s="79"/>
      <c r="IIA488" s="79"/>
      <c r="IIB488" s="79"/>
      <c r="IIC488" s="79"/>
      <c r="IID488" s="79"/>
      <c r="IIE488" s="79"/>
      <c r="IIF488" s="79"/>
      <c r="IIG488" s="79"/>
      <c r="IIH488" s="79"/>
      <c r="III488" s="79"/>
      <c r="IIJ488" s="79"/>
      <c r="IIK488" s="79"/>
      <c r="IIL488" s="79"/>
      <c r="IIM488" s="79"/>
      <c r="IIN488" s="79"/>
      <c r="IIO488" s="79"/>
      <c r="IIP488" s="79"/>
      <c r="IIQ488" s="79"/>
      <c r="IIR488" s="79"/>
      <c r="IIS488" s="79"/>
      <c r="IIT488" s="79"/>
      <c r="IIU488" s="79"/>
      <c r="IIV488" s="79"/>
      <c r="IIW488" s="79"/>
      <c r="IIX488" s="79"/>
      <c r="IIY488" s="79"/>
      <c r="IIZ488" s="79"/>
      <c r="IJA488" s="79"/>
      <c r="IJB488" s="79"/>
      <c r="IJC488" s="79"/>
      <c r="IJD488" s="79"/>
      <c r="IJE488" s="79"/>
      <c r="IJF488" s="79"/>
      <c r="IJG488" s="79"/>
      <c r="IJH488" s="79"/>
      <c r="IJI488" s="79"/>
      <c r="IJJ488" s="79"/>
      <c r="IJK488" s="79"/>
      <c r="IJL488" s="79"/>
      <c r="IJM488" s="79"/>
      <c r="IJN488" s="79"/>
      <c r="IJO488" s="79"/>
      <c r="IJP488" s="79"/>
      <c r="IJQ488" s="79"/>
      <c r="IJR488" s="79"/>
      <c r="IJS488" s="79"/>
      <c r="IJT488" s="79"/>
      <c r="IJU488" s="79"/>
      <c r="IJV488" s="79"/>
      <c r="IJW488" s="79"/>
      <c r="IJX488" s="79"/>
      <c r="IJY488" s="79"/>
      <c r="IJZ488" s="79"/>
      <c r="IKA488" s="79"/>
      <c r="IKB488" s="79"/>
      <c r="IKC488" s="79"/>
      <c r="IKD488" s="79"/>
      <c r="IKE488" s="79"/>
      <c r="IKF488" s="79"/>
      <c r="IKG488" s="79"/>
      <c r="IKH488" s="79"/>
      <c r="IKI488" s="79"/>
      <c r="IKJ488" s="79"/>
      <c r="IKK488" s="79"/>
      <c r="IKL488" s="79"/>
      <c r="IKM488" s="79"/>
      <c r="IKN488" s="79"/>
      <c r="IKO488" s="79"/>
      <c r="IKP488" s="79"/>
      <c r="IKQ488" s="79"/>
      <c r="IKR488" s="79"/>
      <c r="IKS488" s="79"/>
      <c r="IKT488" s="79"/>
      <c r="IKU488" s="79"/>
      <c r="IKV488" s="79"/>
      <c r="IKW488" s="79"/>
      <c r="IKX488" s="79"/>
      <c r="IKY488" s="79"/>
      <c r="IKZ488" s="79"/>
      <c r="ILA488" s="79"/>
      <c r="ILB488" s="79"/>
      <c r="ILC488" s="79"/>
      <c r="ILD488" s="79"/>
      <c r="ILE488" s="79"/>
      <c r="ILF488" s="79"/>
      <c r="ILG488" s="79"/>
      <c r="ILH488" s="79"/>
      <c r="ILI488" s="79"/>
      <c r="ILJ488" s="79"/>
      <c r="ILK488" s="79"/>
      <c r="ILL488" s="79"/>
      <c r="ILM488" s="79"/>
      <c r="ILN488" s="79"/>
      <c r="ILO488" s="79"/>
      <c r="ILP488" s="79"/>
      <c r="ILQ488" s="79"/>
      <c r="ILR488" s="79"/>
      <c r="ILS488" s="79"/>
      <c r="ILT488" s="79"/>
      <c r="ILU488" s="79"/>
      <c r="ILV488" s="79"/>
      <c r="ILW488" s="79"/>
      <c r="ILX488" s="79"/>
      <c r="ILY488" s="79"/>
      <c r="ILZ488" s="79"/>
      <c r="IMA488" s="79"/>
      <c r="IMB488" s="79"/>
      <c r="IMC488" s="79"/>
      <c r="IMD488" s="79"/>
      <c r="IME488" s="79"/>
      <c r="IMF488" s="79"/>
      <c r="IMG488" s="79"/>
      <c r="IMH488" s="79"/>
      <c r="IMI488" s="79"/>
      <c r="IMJ488" s="79"/>
      <c r="IMK488" s="79"/>
      <c r="IML488" s="79"/>
      <c r="IMM488" s="79"/>
      <c r="IMN488" s="79"/>
      <c r="IMO488" s="79"/>
      <c r="IMP488" s="79"/>
      <c r="IMQ488" s="79"/>
      <c r="IMR488" s="79"/>
      <c r="IMS488" s="79"/>
      <c r="IMT488" s="79"/>
      <c r="IMU488" s="79"/>
      <c r="IMV488" s="79"/>
      <c r="IMW488" s="79"/>
      <c r="IMX488" s="79"/>
      <c r="IMY488" s="79"/>
      <c r="IMZ488" s="79"/>
      <c r="INA488" s="79"/>
      <c r="INB488" s="79"/>
      <c r="INC488" s="79"/>
      <c r="IND488" s="79"/>
      <c r="INE488" s="79"/>
      <c r="INF488" s="79"/>
      <c r="ING488" s="79"/>
      <c r="INH488" s="79"/>
      <c r="INI488" s="79"/>
      <c r="INJ488" s="79"/>
      <c r="INK488" s="79"/>
      <c r="INL488" s="79"/>
      <c r="INM488" s="79"/>
      <c r="INN488" s="79"/>
      <c r="INO488" s="79"/>
      <c r="INP488" s="79"/>
      <c r="INQ488" s="79"/>
      <c r="INR488" s="79"/>
      <c r="INS488" s="79"/>
      <c r="INT488" s="79"/>
      <c r="INU488" s="79"/>
      <c r="INV488" s="79"/>
      <c r="INW488" s="79"/>
      <c r="INX488" s="79"/>
      <c r="INY488" s="79"/>
      <c r="INZ488" s="79"/>
      <c r="IOA488" s="79"/>
      <c r="IOB488" s="79"/>
      <c r="IOC488" s="79"/>
      <c r="IOD488" s="79"/>
      <c r="IOE488" s="79"/>
      <c r="IOF488" s="79"/>
      <c r="IOG488" s="79"/>
      <c r="IOH488" s="79"/>
      <c r="IOI488" s="79"/>
      <c r="IOJ488" s="79"/>
      <c r="IOK488" s="79"/>
      <c r="IOL488" s="79"/>
      <c r="IOM488" s="79"/>
      <c r="ION488" s="79"/>
      <c r="IOO488" s="79"/>
      <c r="IOP488" s="79"/>
      <c r="IOQ488" s="79"/>
      <c r="IOR488" s="79"/>
      <c r="IOS488" s="79"/>
      <c r="IOT488" s="79"/>
      <c r="IOU488" s="79"/>
      <c r="IOV488" s="79"/>
      <c r="IOW488" s="79"/>
      <c r="IOX488" s="79"/>
      <c r="IOY488" s="79"/>
      <c r="IOZ488" s="79"/>
      <c r="IPA488" s="79"/>
      <c r="IPB488" s="79"/>
      <c r="IPC488" s="79"/>
      <c r="IPD488" s="79"/>
      <c r="IPE488" s="79"/>
      <c r="IPF488" s="79"/>
      <c r="IPG488" s="79"/>
      <c r="IPH488" s="79"/>
      <c r="IPI488" s="79"/>
      <c r="IPJ488" s="79"/>
      <c r="IPK488" s="79"/>
      <c r="IPL488" s="79"/>
      <c r="IPM488" s="79"/>
      <c r="IPN488" s="79"/>
      <c r="IPO488" s="79"/>
      <c r="IPP488" s="79"/>
      <c r="IPQ488" s="79"/>
      <c r="IPR488" s="79"/>
      <c r="IPS488" s="79"/>
      <c r="IPT488" s="79"/>
      <c r="IPU488" s="79"/>
      <c r="IPV488" s="79"/>
      <c r="IPW488" s="79"/>
      <c r="IPX488" s="79"/>
      <c r="IPY488" s="79"/>
      <c r="IPZ488" s="79"/>
      <c r="IQA488" s="79"/>
      <c r="IQB488" s="79"/>
      <c r="IQC488" s="79"/>
      <c r="IQD488" s="79"/>
      <c r="IQE488" s="79"/>
      <c r="IQF488" s="79"/>
      <c r="IQG488" s="79"/>
      <c r="IQH488" s="79"/>
      <c r="IQI488" s="79"/>
      <c r="IQJ488" s="79"/>
      <c r="IQK488" s="79"/>
      <c r="IQL488" s="79"/>
      <c r="IQM488" s="79"/>
      <c r="IQN488" s="79"/>
      <c r="IQO488" s="79"/>
      <c r="IQP488" s="79"/>
      <c r="IQQ488" s="79"/>
      <c r="IQR488" s="79"/>
      <c r="IQS488" s="79"/>
      <c r="IQT488" s="79"/>
      <c r="IQU488" s="79"/>
      <c r="IQV488" s="79"/>
      <c r="IQW488" s="79"/>
      <c r="IQX488" s="79"/>
      <c r="IQY488" s="79"/>
      <c r="IQZ488" s="79"/>
      <c r="IRA488" s="79"/>
      <c r="IRB488" s="79"/>
      <c r="IRC488" s="79"/>
      <c r="IRD488" s="79"/>
      <c r="IRE488" s="79"/>
      <c r="IRF488" s="79"/>
      <c r="IRG488" s="79"/>
      <c r="IRH488" s="79"/>
      <c r="IRI488" s="79"/>
      <c r="IRJ488" s="79"/>
      <c r="IRK488" s="79"/>
      <c r="IRL488" s="79"/>
      <c r="IRM488" s="79"/>
      <c r="IRN488" s="79"/>
      <c r="IRO488" s="79"/>
      <c r="IRP488" s="79"/>
      <c r="IRQ488" s="79"/>
      <c r="IRR488" s="79"/>
      <c r="IRS488" s="79"/>
      <c r="IRT488" s="79"/>
      <c r="IRU488" s="79"/>
      <c r="IRV488" s="79"/>
      <c r="IRW488" s="79"/>
      <c r="IRX488" s="79"/>
      <c r="IRY488" s="79"/>
      <c r="IRZ488" s="79"/>
      <c r="ISA488" s="79"/>
      <c r="ISB488" s="79"/>
      <c r="ISC488" s="79"/>
      <c r="ISD488" s="79"/>
      <c r="ISE488" s="79"/>
      <c r="ISF488" s="79"/>
      <c r="ISG488" s="79"/>
      <c r="ISH488" s="79"/>
      <c r="ISI488" s="79"/>
      <c r="ISJ488" s="79"/>
      <c r="ISK488" s="79"/>
      <c r="ISL488" s="79"/>
      <c r="ISM488" s="79"/>
      <c r="ISN488" s="79"/>
      <c r="ISO488" s="79"/>
      <c r="ISP488" s="79"/>
      <c r="ISQ488" s="79"/>
      <c r="ISR488" s="79"/>
      <c r="ISS488" s="79"/>
      <c r="IST488" s="79"/>
      <c r="ISU488" s="79"/>
      <c r="ISV488" s="79"/>
      <c r="ISW488" s="79"/>
      <c r="ISX488" s="79"/>
      <c r="ISY488" s="79"/>
      <c r="ISZ488" s="79"/>
      <c r="ITA488" s="79"/>
      <c r="ITB488" s="79"/>
      <c r="ITC488" s="79"/>
      <c r="ITD488" s="79"/>
      <c r="ITE488" s="79"/>
      <c r="ITF488" s="79"/>
      <c r="ITG488" s="79"/>
      <c r="ITH488" s="79"/>
      <c r="ITI488" s="79"/>
      <c r="ITJ488" s="79"/>
      <c r="ITK488" s="79"/>
      <c r="ITL488" s="79"/>
      <c r="ITM488" s="79"/>
      <c r="ITN488" s="79"/>
      <c r="ITO488" s="79"/>
      <c r="ITP488" s="79"/>
      <c r="ITQ488" s="79"/>
      <c r="ITR488" s="79"/>
      <c r="ITS488" s="79"/>
      <c r="ITT488" s="79"/>
      <c r="ITU488" s="79"/>
      <c r="ITV488" s="79"/>
      <c r="ITW488" s="79"/>
      <c r="ITX488" s="79"/>
      <c r="ITY488" s="79"/>
      <c r="ITZ488" s="79"/>
      <c r="IUA488" s="79"/>
      <c r="IUB488" s="79"/>
      <c r="IUC488" s="79"/>
      <c r="IUD488" s="79"/>
      <c r="IUE488" s="79"/>
      <c r="IUF488" s="79"/>
      <c r="IUG488" s="79"/>
      <c r="IUH488" s="79"/>
      <c r="IUI488" s="79"/>
      <c r="IUJ488" s="79"/>
      <c r="IUK488" s="79"/>
      <c r="IUL488" s="79"/>
      <c r="IUM488" s="79"/>
      <c r="IUN488" s="79"/>
      <c r="IUO488" s="79"/>
      <c r="IUP488" s="79"/>
      <c r="IUQ488" s="79"/>
      <c r="IUR488" s="79"/>
      <c r="IUS488" s="79"/>
      <c r="IUT488" s="79"/>
      <c r="IUU488" s="79"/>
      <c r="IUV488" s="79"/>
      <c r="IUW488" s="79"/>
      <c r="IUX488" s="79"/>
      <c r="IUY488" s="79"/>
      <c r="IUZ488" s="79"/>
      <c r="IVA488" s="79"/>
      <c r="IVB488" s="79"/>
      <c r="IVC488" s="79"/>
      <c r="IVD488" s="79"/>
      <c r="IVE488" s="79"/>
      <c r="IVF488" s="79"/>
      <c r="IVG488" s="79"/>
      <c r="IVH488" s="79"/>
      <c r="IVI488" s="79"/>
      <c r="IVJ488" s="79"/>
      <c r="IVK488" s="79"/>
      <c r="IVL488" s="79"/>
      <c r="IVM488" s="79"/>
      <c r="IVN488" s="79"/>
      <c r="IVO488" s="79"/>
      <c r="IVP488" s="79"/>
      <c r="IVQ488" s="79"/>
      <c r="IVR488" s="79"/>
      <c r="IVS488" s="79"/>
      <c r="IVT488" s="79"/>
      <c r="IVU488" s="79"/>
      <c r="IVV488" s="79"/>
      <c r="IVW488" s="79"/>
      <c r="IVX488" s="79"/>
      <c r="IVY488" s="79"/>
      <c r="IVZ488" s="79"/>
      <c r="IWA488" s="79"/>
      <c r="IWB488" s="79"/>
      <c r="IWC488" s="79"/>
      <c r="IWD488" s="79"/>
      <c r="IWE488" s="79"/>
      <c r="IWF488" s="79"/>
      <c r="IWG488" s="79"/>
      <c r="IWH488" s="79"/>
      <c r="IWI488" s="79"/>
      <c r="IWJ488" s="79"/>
      <c r="IWK488" s="79"/>
      <c r="IWL488" s="79"/>
      <c r="IWM488" s="79"/>
      <c r="IWN488" s="79"/>
      <c r="IWO488" s="79"/>
      <c r="IWP488" s="79"/>
      <c r="IWQ488" s="79"/>
      <c r="IWR488" s="79"/>
      <c r="IWS488" s="79"/>
      <c r="IWT488" s="79"/>
      <c r="IWU488" s="79"/>
      <c r="IWV488" s="79"/>
      <c r="IWW488" s="79"/>
      <c r="IWX488" s="79"/>
      <c r="IWY488" s="79"/>
      <c r="IWZ488" s="79"/>
      <c r="IXA488" s="79"/>
      <c r="IXB488" s="79"/>
      <c r="IXC488" s="79"/>
      <c r="IXD488" s="79"/>
      <c r="IXE488" s="79"/>
      <c r="IXF488" s="79"/>
      <c r="IXG488" s="79"/>
      <c r="IXH488" s="79"/>
      <c r="IXI488" s="79"/>
      <c r="IXJ488" s="79"/>
      <c r="IXK488" s="79"/>
      <c r="IXL488" s="79"/>
      <c r="IXM488" s="79"/>
      <c r="IXN488" s="79"/>
      <c r="IXO488" s="79"/>
      <c r="IXP488" s="79"/>
      <c r="IXQ488" s="79"/>
      <c r="IXR488" s="79"/>
      <c r="IXS488" s="79"/>
      <c r="IXT488" s="79"/>
      <c r="IXU488" s="79"/>
      <c r="IXV488" s="79"/>
      <c r="IXW488" s="79"/>
      <c r="IXX488" s="79"/>
      <c r="IXY488" s="79"/>
      <c r="IXZ488" s="79"/>
      <c r="IYA488" s="79"/>
      <c r="IYB488" s="79"/>
      <c r="IYC488" s="79"/>
      <c r="IYD488" s="79"/>
      <c r="IYE488" s="79"/>
      <c r="IYF488" s="79"/>
      <c r="IYG488" s="79"/>
      <c r="IYH488" s="79"/>
      <c r="IYI488" s="79"/>
      <c r="IYJ488" s="79"/>
      <c r="IYK488" s="79"/>
      <c r="IYL488" s="79"/>
      <c r="IYM488" s="79"/>
      <c r="IYN488" s="79"/>
      <c r="IYO488" s="79"/>
      <c r="IYP488" s="79"/>
      <c r="IYQ488" s="79"/>
      <c r="IYR488" s="79"/>
      <c r="IYS488" s="79"/>
      <c r="IYT488" s="79"/>
      <c r="IYU488" s="79"/>
      <c r="IYV488" s="79"/>
      <c r="IYW488" s="79"/>
      <c r="IYX488" s="79"/>
      <c r="IYY488" s="79"/>
      <c r="IYZ488" s="79"/>
      <c r="IZA488" s="79"/>
      <c r="IZB488" s="79"/>
      <c r="IZC488" s="79"/>
      <c r="IZD488" s="79"/>
      <c r="IZE488" s="79"/>
      <c r="IZF488" s="79"/>
      <c r="IZG488" s="79"/>
      <c r="IZH488" s="79"/>
      <c r="IZI488" s="79"/>
      <c r="IZJ488" s="79"/>
      <c r="IZK488" s="79"/>
      <c r="IZL488" s="79"/>
      <c r="IZM488" s="79"/>
      <c r="IZN488" s="79"/>
      <c r="IZO488" s="79"/>
      <c r="IZP488" s="79"/>
      <c r="IZQ488" s="79"/>
      <c r="IZR488" s="79"/>
      <c r="IZS488" s="79"/>
      <c r="IZT488" s="79"/>
      <c r="IZU488" s="79"/>
      <c r="IZV488" s="79"/>
      <c r="IZW488" s="79"/>
      <c r="IZX488" s="79"/>
      <c r="IZY488" s="79"/>
      <c r="IZZ488" s="79"/>
      <c r="JAA488" s="79"/>
      <c r="JAB488" s="79"/>
      <c r="JAC488" s="79"/>
      <c r="JAD488" s="79"/>
      <c r="JAE488" s="79"/>
      <c r="JAF488" s="79"/>
      <c r="JAG488" s="79"/>
      <c r="JAH488" s="79"/>
      <c r="JAI488" s="79"/>
      <c r="JAJ488" s="79"/>
      <c r="JAK488" s="79"/>
      <c r="JAL488" s="79"/>
      <c r="JAM488" s="79"/>
      <c r="JAN488" s="79"/>
      <c r="JAO488" s="79"/>
      <c r="JAP488" s="79"/>
      <c r="JAQ488" s="79"/>
      <c r="JAR488" s="79"/>
      <c r="JAS488" s="79"/>
      <c r="JAT488" s="79"/>
      <c r="JAU488" s="79"/>
      <c r="JAV488" s="79"/>
      <c r="JAW488" s="79"/>
      <c r="JAX488" s="79"/>
      <c r="JAY488" s="79"/>
      <c r="JAZ488" s="79"/>
      <c r="JBA488" s="79"/>
      <c r="JBB488" s="79"/>
      <c r="JBC488" s="79"/>
      <c r="JBD488" s="79"/>
      <c r="JBE488" s="79"/>
      <c r="JBF488" s="79"/>
      <c r="JBG488" s="79"/>
      <c r="JBH488" s="79"/>
      <c r="JBI488" s="79"/>
      <c r="JBJ488" s="79"/>
      <c r="JBK488" s="79"/>
      <c r="JBL488" s="79"/>
      <c r="JBM488" s="79"/>
      <c r="JBN488" s="79"/>
      <c r="JBO488" s="79"/>
      <c r="JBP488" s="79"/>
      <c r="JBQ488" s="79"/>
      <c r="JBR488" s="79"/>
      <c r="JBS488" s="79"/>
      <c r="JBT488" s="79"/>
      <c r="JBU488" s="79"/>
      <c r="JBV488" s="79"/>
      <c r="JBW488" s="79"/>
      <c r="JBX488" s="79"/>
      <c r="JBY488" s="79"/>
      <c r="JBZ488" s="79"/>
      <c r="JCA488" s="79"/>
      <c r="JCB488" s="79"/>
      <c r="JCC488" s="79"/>
      <c r="JCD488" s="79"/>
      <c r="JCE488" s="79"/>
      <c r="JCF488" s="79"/>
      <c r="JCG488" s="79"/>
      <c r="JCH488" s="79"/>
      <c r="JCI488" s="79"/>
      <c r="JCJ488" s="79"/>
      <c r="JCK488" s="79"/>
      <c r="JCL488" s="79"/>
      <c r="JCM488" s="79"/>
      <c r="JCN488" s="79"/>
      <c r="JCO488" s="79"/>
      <c r="JCP488" s="79"/>
      <c r="JCQ488" s="79"/>
      <c r="JCR488" s="79"/>
      <c r="JCS488" s="79"/>
      <c r="JCT488" s="79"/>
      <c r="JCU488" s="79"/>
      <c r="JCV488" s="79"/>
      <c r="JCW488" s="79"/>
      <c r="JCX488" s="79"/>
      <c r="JCY488" s="79"/>
      <c r="JCZ488" s="79"/>
      <c r="JDA488" s="79"/>
      <c r="JDB488" s="79"/>
      <c r="JDC488" s="79"/>
    </row>
    <row r="489" spans="1:6867" s="74" customFormat="1" x14ac:dyDescent="0.25">
      <c r="A489" s="28">
        <v>110</v>
      </c>
      <c r="B489" s="74" t="s">
        <v>5317</v>
      </c>
      <c r="C489" s="74" t="s">
        <v>5318</v>
      </c>
      <c r="D489" s="83">
        <v>1967</v>
      </c>
      <c r="E489" s="83" t="s">
        <v>948</v>
      </c>
      <c r="F489" s="83"/>
      <c r="G489" s="83" t="s">
        <v>2803</v>
      </c>
      <c r="H489" s="134"/>
      <c r="I489" s="83">
        <v>137.77000000000001</v>
      </c>
      <c r="J489" s="83">
        <v>1991</v>
      </c>
      <c r="K489" s="83">
        <v>859</v>
      </c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  <c r="CB489" s="79"/>
      <c r="CC489" s="79"/>
      <c r="CD489" s="79"/>
      <c r="CE489" s="79"/>
      <c r="CF489" s="79"/>
      <c r="CG489" s="79"/>
      <c r="CH489" s="79"/>
      <c r="CI489" s="79"/>
      <c r="CJ489" s="79"/>
      <c r="CK489" s="79"/>
      <c r="CL489" s="79"/>
      <c r="CM489" s="79"/>
      <c r="CN489" s="79"/>
      <c r="CO489" s="79"/>
      <c r="CP489" s="79"/>
      <c r="CQ489" s="79"/>
      <c r="CR489" s="79"/>
      <c r="CS489" s="79"/>
      <c r="CT489" s="79"/>
      <c r="CU489" s="79"/>
      <c r="CV489" s="79"/>
      <c r="CW489" s="79"/>
      <c r="CX489" s="79"/>
      <c r="CY489" s="79"/>
      <c r="CZ489" s="79"/>
      <c r="DA489" s="79"/>
      <c r="DB489" s="79"/>
      <c r="DC489" s="79"/>
      <c r="DD489" s="79"/>
      <c r="DE489" s="79"/>
      <c r="DF489" s="79"/>
      <c r="DG489" s="79"/>
      <c r="DH489" s="79"/>
      <c r="DI489" s="79"/>
      <c r="DJ489" s="79"/>
      <c r="DK489" s="79"/>
      <c r="DL489" s="79"/>
      <c r="DM489" s="79"/>
      <c r="DN489" s="79"/>
      <c r="DO489" s="79"/>
      <c r="DP489" s="79"/>
      <c r="DQ489" s="79"/>
      <c r="DR489" s="79"/>
      <c r="DS489" s="79"/>
      <c r="DT489" s="79"/>
      <c r="DU489" s="79"/>
      <c r="DV489" s="79"/>
      <c r="DW489" s="79"/>
      <c r="DX489" s="79"/>
      <c r="DY489" s="79"/>
      <c r="DZ489" s="79"/>
      <c r="EA489" s="79"/>
      <c r="EB489" s="79"/>
      <c r="EC489" s="79"/>
      <c r="ED489" s="79"/>
      <c r="EE489" s="79"/>
      <c r="EF489" s="79"/>
      <c r="EG489" s="79"/>
      <c r="EH489" s="79"/>
      <c r="EI489" s="79"/>
      <c r="EJ489" s="79"/>
      <c r="EK489" s="79"/>
      <c r="EL489" s="79"/>
      <c r="EM489" s="79"/>
      <c r="EN489" s="79"/>
      <c r="EO489" s="79"/>
      <c r="EP489" s="79"/>
      <c r="EQ489" s="79"/>
      <c r="ER489" s="79"/>
      <c r="ES489" s="79"/>
      <c r="ET489" s="79"/>
      <c r="EU489" s="79"/>
      <c r="EV489" s="79"/>
      <c r="EW489" s="79"/>
      <c r="EX489" s="79"/>
      <c r="EY489" s="79"/>
      <c r="EZ489" s="79"/>
      <c r="FA489" s="79"/>
      <c r="FB489" s="79"/>
      <c r="FC489" s="79"/>
      <c r="FD489" s="79"/>
      <c r="FE489" s="79"/>
      <c r="FF489" s="79"/>
      <c r="FG489" s="79"/>
      <c r="FH489" s="79"/>
      <c r="FI489" s="79"/>
      <c r="FJ489" s="79"/>
      <c r="FK489" s="79"/>
      <c r="FL489" s="79"/>
      <c r="FM489" s="79"/>
      <c r="FN489" s="79"/>
      <c r="FO489" s="79"/>
      <c r="FP489" s="79"/>
      <c r="FQ489" s="79"/>
      <c r="FR489" s="79"/>
      <c r="FS489" s="79"/>
      <c r="FT489" s="79"/>
      <c r="FU489" s="79"/>
      <c r="FV489" s="79"/>
      <c r="FW489" s="79"/>
      <c r="FX489" s="79"/>
      <c r="FY489" s="79"/>
      <c r="FZ489" s="79"/>
      <c r="GA489" s="79"/>
      <c r="GB489" s="79"/>
      <c r="GC489" s="79"/>
      <c r="GD489" s="79"/>
      <c r="GE489" s="79"/>
      <c r="GF489" s="79"/>
      <c r="GG489" s="79"/>
      <c r="GH489" s="79"/>
      <c r="GI489" s="79"/>
      <c r="GJ489" s="79"/>
      <c r="GK489" s="79"/>
      <c r="GL489" s="79"/>
      <c r="GM489" s="79"/>
      <c r="GN489" s="79"/>
      <c r="GO489" s="79"/>
      <c r="GP489" s="79"/>
      <c r="GQ489" s="79"/>
      <c r="GR489" s="79"/>
      <c r="GS489" s="79"/>
      <c r="GT489" s="79"/>
      <c r="GU489" s="79"/>
      <c r="GV489" s="79"/>
      <c r="GW489" s="79"/>
      <c r="GX489" s="79"/>
      <c r="GY489" s="79"/>
      <c r="GZ489" s="79"/>
      <c r="HA489" s="79"/>
      <c r="HB489" s="79"/>
      <c r="HC489" s="79"/>
      <c r="HD489" s="79"/>
      <c r="HE489" s="79"/>
      <c r="HF489" s="79"/>
      <c r="HG489" s="79"/>
      <c r="HH489" s="79"/>
      <c r="HI489" s="79"/>
      <c r="HJ489" s="79"/>
      <c r="HK489" s="79"/>
      <c r="HL489" s="79"/>
      <c r="HM489" s="79"/>
      <c r="HN489" s="79"/>
      <c r="HO489" s="79"/>
      <c r="HP489" s="79"/>
      <c r="HQ489" s="79"/>
      <c r="HR489" s="79"/>
      <c r="HS489" s="79"/>
      <c r="HT489" s="79"/>
      <c r="HU489" s="79"/>
      <c r="HV489" s="79"/>
      <c r="HW489" s="79"/>
      <c r="HX489" s="79"/>
      <c r="HY489" s="79"/>
      <c r="HZ489" s="79"/>
      <c r="IA489" s="79"/>
      <c r="IB489" s="79"/>
      <c r="IC489" s="79"/>
      <c r="ID489" s="79"/>
      <c r="IE489" s="79"/>
      <c r="IF489" s="79"/>
      <c r="IG489" s="79"/>
      <c r="IH489" s="79"/>
      <c r="II489" s="79"/>
      <c r="IJ489" s="79"/>
      <c r="IK489" s="79"/>
      <c r="IL489" s="79"/>
      <c r="IM489" s="79"/>
      <c r="IN489" s="79"/>
      <c r="IO489" s="79"/>
      <c r="IP489" s="79"/>
      <c r="IQ489" s="79"/>
      <c r="IR489" s="79"/>
      <c r="IS489" s="79"/>
      <c r="IT489" s="79"/>
      <c r="IU489" s="79"/>
      <c r="IV489" s="79"/>
      <c r="IW489" s="79"/>
      <c r="IX489" s="79"/>
      <c r="IY489" s="79"/>
      <c r="IZ489" s="79"/>
      <c r="JA489" s="79"/>
      <c r="JB489" s="79"/>
      <c r="JC489" s="79"/>
      <c r="JD489" s="79"/>
      <c r="JE489" s="79"/>
      <c r="JF489" s="79"/>
      <c r="JG489" s="79"/>
      <c r="JH489" s="79"/>
      <c r="JI489" s="79"/>
      <c r="JJ489" s="79"/>
      <c r="JK489" s="79"/>
      <c r="JL489" s="79"/>
      <c r="JM489" s="79"/>
      <c r="JN489" s="79"/>
      <c r="JO489" s="79"/>
      <c r="JP489" s="79"/>
      <c r="JQ489" s="79"/>
      <c r="JR489" s="79"/>
      <c r="JS489" s="79"/>
      <c r="JT489" s="79"/>
      <c r="JU489" s="79"/>
      <c r="JV489" s="79"/>
      <c r="JW489" s="79"/>
      <c r="JX489" s="79"/>
      <c r="JY489" s="79"/>
      <c r="JZ489" s="79"/>
      <c r="KA489" s="79"/>
      <c r="KB489" s="79"/>
      <c r="KC489" s="79"/>
      <c r="KD489" s="79"/>
      <c r="KE489" s="79"/>
      <c r="KF489" s="79"/>
      <c r="KG489" s="79"/>
      <c r="KH489" s="79"/>
      <c r="KI489" s="79"/>
      <c r="KJ489" s="79"/>
      <c r="KK489" s="79"/>
      <c r="KL489" s="79"/>
      <c r="KM489" s="79"/>
      <c r="KN489" s="79"/>
      <c r="KO489" s="79"/>
      <c r="KP489" s="79"/>
      <c r="KQ489" s="79"/>
      <c r="KR489" s="79"/>
      <c r="KS489" s="79"/>
      <c r="KT489" s="79"/>
      <c r="KU489" s="79"/>
      <c r="KV489" s="79"/>
      <c r="KW489" s="79"/>
      <c r="KX489" s="79"/>
      <c r="KY489" s="79"/>
      <c r="KZ489" s="79"/>
      <c r="LA489" s="79"/>
      <c r="LB489" s="79"/>
      <c r="LC489" s="79"/>
      <c r="LD489" s="79"/>
      <c r="LE489" s="79"/>
      <c r="LF489" s="79"/>
      <c r="LG489" s="79"/>
      <c r="LH489" s="79"/>
      <c r="LI489" s="79"/>
      <c r="LJ489" s="79"/>
      <c r="LK489" s="79"/>
      <c r="LL489" s="79"/>
      <c r="LM489" s="79"/>
      <c r="LN489" s="79"/>
      <c r="LO489" s="79"/>
      <c r="LP489" s="79"/>
      <c r="LQ489" s="79"/>
      <c r="LR489" s="79"/>
      <c r="LS489" s="79"/>
      <c r="LT489" s="79"/>
      <c r="LU489" s="79"/>
      <c r="LV489" s="79"/>
      <c r="LW489" s="79"/>
      <c r="LX489" s="79"/>
      <c r="LY489" s="79"/>
      <c r="LZ489" s="79"/>
      <c r="MA489" s="79"/>
      <c r="MB489" s="79"/>
      <c r="MC489" s="79"/>
      <c r="MD489" s="79"/>
      <c r="ME489" s="79"/>
      <c r="MF489" s="79"/>
      <c r="MG489" s="79"/>
      <c r="MH489" s="79"/>
      <c r="MI489" s="79"/>
      <c r="MJ489" s="79"/>
      <c r="MK489" s="79"/>
      <c r="ML489" s="79"/>
      <c r="MM489" s="79"/>
      <c r="MN489" s="79"/>
      <c r="MO489" s="79"/>
      <c r="MP489" s="79"/>
      <c r="MQ489" s="79"/>
      <c r="MR489" s="79"/>
      <c r="MS489" s="79"/>
      <c r="MT489" s="79"/>
      <c r="MU489" s="79"/>
      <c r="MV489" s="79"/>
      <c r="MW489" s="79"/>
      <c r="MX489" s="79"/>
      <c r="MY489" s="79"/>
      <c r="MZ489" s="79"/>
      <c r="NA489" s="79"/>
      <c r="NB489" s="79"/>
      <c r="NC489" s="79"/>
      <c r="ND489" s="79"/>
      <c r="NE489" s="79"/>
      <c r="NF489" s="79"/>
      <c r="NG489" s="79"/>
      <c r="NH489" s="79"/>
      <c r="NI489" s="79"/>
      <c r="NJ489" s="79"/>
      <c r="NK489" s="79"/>
      <c r="NL489" s="79"/>
      <c r="NM489" s="79"/>
      <c r="NN489" s="79"/>
      <c r="NO489" s="79"/>
      <c r="NP489" s="79"/>
      <c r="NQ489" s="79"/>
      <c r="NR489" s="79"/>
      <c r="NS489" s="79"/>
      <c r="NT489" s="79"/>
      <c r="NU489" s="79"/>
      <c r="NV489" s="79"/>
      <c r="NW489" s="79"/>
      <c r="NX489" s="79"/>
      <c r="NY489" s="79"/>
      <c r="NZ489" s="79"/>
      <c r="OA489" s="79"/>
      <c r="OB489" s="79"/>
      <c r="OC489" s="79"/>
      <c r="OD489" s="79"/>
      <c r="OE489" s="79"/>
      <c r="OF489" s="79"/>
      <c r="OG489" s="79"/>
      <c r="OH489" s="79"/>
      <c r="OI489" s="79"/>
      <c r="OJ489" s="79"/>
      <c r="OK489" s="79"/>
      <c r="OL489" s="79"/>
      <c r="OM489" s="79"/>
      <c r="ON489" s="79"/>
      <c r="OO489" s="79"/>
      <c r="OP489" s="79"/>
      <c r="OQ489" s="79"/>
      <c r="OR489" s="79"/>
      <c r="OS489" s="79"/>
      <c r="OT489" s="79"/>
      <c r="OU489" s="79"/>
      <c r="OV489" s="79"/>
      <c r="OW489" s="79"/>
      <c r="OX489" s="79"/>
      <c r="OY489" s="79"/>
      <c r="OZ489" s="79"/>
      <c r="PA489" s="79"/>
      <c r="PB489" s="79"/>
      <c r="PC489" s="79"/>
      <c r="PD489" s="79"/>
      <c r="PE489" s="79"/>
      <c r="PF489" s="79"/>
      <c r="PG489" s="79"/>
      <c r="PH489" s="79"/>
      <c r="PI489" s="79"/>
      <c r="PJ489" s="79"/>
      <c r="PK489" s="79"/>
      <c r="PL489" s="79"/>
      <c r="PM489" s="79"/>
      <c r="PN489" s="79"/>
      <c r="PO489" s="79"/>
      <c r="PP489" s="79"/>
      <c r="PQ489" s="79"/>
      <c r="PR489" s="79"/>
      <c r="PS489" s="79"/>
      <c r="PT489" s="79"/>
      <c r="PU489" s="79"/>
      <c r="PV489" s="79"/>
      <c r="PW489" s="79"/>
      <c r="PX489" s="79"/>
      <c r="PY489" s="79"/>
      <c r="PZ489" s="79"/>
      <c r="QA489" s="79"/>
      <c r="QB489" s="79"/>
      <c r="QC489" s="79"/>
      <c r="QD489" s="79"/>
      <c r="QE489" s="79"/>
      <c r="QF489" s="79"/>
      <c r="QG489" s="79"/>
      <c r="QH489" s="79"/>
      <c r="QI489" s="79"/>
      <c r="QJ489" s="79"/>
      <c r="QK489" s="79"/>
      <c r="QL489" s="79"/>
      <c r="QM489" s="79"/>
      <c r="QN489" s="79"/>
      <c r="QO489" s="79"/>
      <c r="QP489" s="79"/>
      <c r="QQ489" s="79"/>
      <c r="QR489" s="79"/>
      <c r="QS489" s="79"/>
      <c r="QT489" s="79"/>
      <c r="QU489" s="79"/>
      <c r="QV489" s="79"/>
      <c r="QW489" s="79"/>
      <c r="QX489" s="79"/>
      <c r="QY489" s="79"/>
      <c r="QZ489" s="79"/>
      <c r="RA489" s="79"/>
      <c r="RB489" s="79"/>
      <c r="RC489" s="79"/>
      <c r="RD489" s="79"/>
      <c r="RE489" s="79"/>
      <c r="RF489" s="79"/>
      <c r="RG489" s="79"/>
      <c r="RH489" s="79"/>
      <c r="RI489" s="79"/>
      <c r="RJ489" s="79"/>
      <c r="RK489" s="79"/>
      <c r="RL489" s="79"/>
      <c r="RM489" s="79"/>
      <c r="RN489" s="79"/>
      <c r="RO489" s="79"/>
      <c r="RP489" s="79"/>
      <c r="RQ489" s="79"/>
      <c r="RR489" s="79"/>
      <c r="RS489" s="79"/>
      <c r="RT489" s="79"/>
      <c r="RU489" s="79"/>
      <c r="RV489" s="79"/>
      <c r="RW489" s="79"/>
      <c r="RX489" s="79"/>
      <c r="RY489" s="79"/>
      <c r="RZ489" s="79"/>
      <c r="SA489" s="79"/>
      <c r="SB489" s="79"/>
      <c r="SC489" s="79"/>
      <c r="SD489" s="79"/>
      <c r="SE489" s="79"/>
      <c r="SF489" s="79"/>
      <c r="SG489" s="79"/>
      <c r="SH489" s="79"/>
      <c r="SI489" s="79"/>
      <c r="SJ489" s="79"/>
      <c r="SK489" s="79"/>
      <c r="SL489" s="79"/>
      <c r="SM489" s="79"/>
      <c r="SN489" s="79"/>
      <c r="SO489" s="79"/>
      <c r="SP489" s="79"/>
      <c r="SQ489" s="79"/>
      <c r="SR489" s="79"/>
      <c r="SS489" s="79"/>
      <c r="ST489" s="79"/>
      <c r="SU489" s="79"/>
      <c r="SV489" s="79"/>
      <c r="SW489" s="79"/>
      <c r="SX489" s="79"/>
      <c r="SY489" s="79"/>
      <c r="SZ489" s="79"/>
      <c r="TA489" s="79"/>
      <c r="TB489" s="79"/>
      <c r="TC489" s="79"/>
      <c r="TD489" s="79"/>
      <c r="TE489" s="79"/>
      <c r="TF489" s="79"/>
      <c r="TG489" s="79"/>
      <c r="TH489" s="79"/>
      <c r="TI489" s="79"/>
      <c r="TJ489" s="79"/>
      <c r="TK489" s="79"/>
      <c r="TL489" s="79"/>
      <c r="TM489" s="79"/>
      <c r="TN489" s="79"/>
      <c r="TO489" s="79"/>
      <c r="TP489" s="79"/>
      <c r="TQ489" s="79"/>
      <c r="TR489" s="79"/>
      <c r="TS489" s="79"/>
      <c r="TT489" s="79"/>
      <c r="TU489" s="79"/>
      <c r="TV489" s="79"/>
      <c r="TW489" s="79"/>
      <c r="TX489" s="79"/>
      <c r="TY489" s="79"/>
      <c r="TZ489" s="79"/>
      <c r="UA489" s="79"/>
      <c r="UB489" s="79"/>
      <c r="UC489" s="79"/>
      <c r="UD489" s="79"/>
      <c r="UE489" s="79"/>
      <c r="UF489" s="79"/>
      <c r="UG489" s="79"/>
      <c r="UH489" s="79"/>
      <c r="UI489" s="79"/>
      <c r="UJ489" s="79"/>
      <c r="UK489" s="79"/>
      <c r="UL489" s="79"/>
      <c r="UM489" s="79"/>
      <c r="UN489" s="79"/>
      <c r="UO489" s="79"/>
      <c r="UP489" s="79"/>
      <c r="UQ489" s="79"/>
      <c r="UR489" s="79"/>
      <c r="US489" s="79"/>
      <c r="UT489" s="79"/>
      <c r="UU489" s="79"/>
      <c r="UV489" s="79"/>
      <c r="UW489" s="79"/>
      <c r="UX489" s="79"/>
      <c r="UY489" s="79"/>
      <c r="UZ489" s="79"/>
      <c r="VA489" s="79"/>
      <c r="VB489" s="79"/>
      <c r="VC489" s="79"/>
      <c r="VD489" s="79"/>
      <c r="VE489" s="79"/>
      <c r="VF489" s="79"/>
      <c r="VG489" s="79"/>
      <c r="VH489" s="79"/>
      <c r="VI489" s="79"/>
      <c r="VJ489" s="79"/>
      <c r="VK489" s="79"/>
      <c r="VL489" s="79"/>
      <c r="VM489" s="79"/>
      <c r="VN489" s="79"/>
      <c r="VO489" s="79"/>
      <c r="VP489" s="79"/>
      <c r="VQ489" s="79"/>
      <c r="VR489" s="79"/>
      <c r="VS489" s="79"/>
      <c r="VT489" s="79"/>
      <c r="VU489" s="79"/>
      <c r="VV489" s="79"/>
      <c r="VW489" s="79"/>
      <c r="VX489" s="79"/>
      <c r="VY489" s="79"/>
      <c r="VZ489" s="79"/>
      <c r="WA489" s="79"/>
      <c r="WB489" s="79"/>
      <c r="WC489" s="79"/>
      <c r="WD489" s="79"/>
      <c r="WE489" s="79"/>
      <c r="WF489" s="79"/>
      <c r="WG489" s="79"/>
      <c r="WH489" s="79"/>
      <c r="WI489" s="79"/>
      <c r="WJ489" s="79"/>
      <c r="WK489" s="79"/>
      <c r="WL489" s="79"/>
      <c r="WM489" s="79"/>
      <c r="WN489" s="79"/>
      <c r="WO489" s="79"/>
      <c r="WP489" s="79"/>
      <c r="WQ489" s="79"/>
      <c r="WR489" s="79"/>
      <c r="WS489" s="79"/>
      <c r="WT489" s="79"/>
      <c r="WU489" s="79"/>
      <c r="WV489" s="79"/>
      <c r="WW489" s="79"/>
      <c r="WX489" s="79"/>
      <c r="WY489" s="79"/>
      <c r="WZ489" s="79"/>
      <c r="XA489" s="79"/>
      <c r="XB489" s="79"/>
      <c r="XC489" s="79"/>
      <c r="XD489" s="79"/>
      <c r="XE489" s="79"/>
      <c r="XF489" s="79"/>
      <c r="XG489" s="79"/>
      <c r="XH489" s="79"/>
      <c r="XI489" s="79"/>
      <c r="XJ489" s="79"/>
      <c r="XK489" s="79"/>
      <c r="XL489" s="79"/>
      <c r="XM489" s="79"/>
      <c r="XN489" s="79"/>
      <c r="XO489" s="79"/>
      <c r="XP489" s="79"/>
      <c r="XQ489" s="79"/>
      <c r="XR489" s="79"/>
      <c r="XS489" s="79"/>
      <c r="XT489" s="79"/>
      <c r="XU489" s="79"/>
      <c r="XV489" s="79"/>
      <c r="XW489" s="79"/>
      <c r="XX489" s="79"/>
      <c r="XY489" s="79"/>
      <c r="XZ489" s="79"/>
      <c r="YA489" s="79"/>
      <c r="YB489" s="79"/>
      <c r="YC489" s="79"/>
      <c r="YD489" s="79"/>
      <c r="YE489" s="79"/>
      <c r="YF489" s="79"/>
      <c r="YG489" s="79"/>
      <c r="YH489" s="79"/>
      <c r="YI489" s="79"/>
      <c r="YJ489" s="79"/>
      <c r="YK489" s="79"/>
      <c r="YL489" s="79"/>
      <c r="YM489" s="79"/>
      <c r="YN489" s="79"/>
      <c r="YO489" s="79"/>
      <c r="YP489" s="79"/>
      <c r="YQ489" s="79"/>
      <c r="YR489" s="79"/>
      <c r="YS489" s="79"/>
      <c r="YT489" s="79"/>
      <c r="YU489" s="79"/>
      <c r="YV489" s="79"/>
      <c r="YW489" s="79"/>
      <c r="YX489" s="79"/>
      <c r="YY489" s="79"/>
      <c r="YZ489" s="79"/>
      <c r="ZA489" s="79"/>
      <c r="ZB489" s="79"/>
      <c r="ZC489" s="79"/>
      <c r="ZD489" s="79"/>
      <c r="ZE489" s="79"/>
      <c r="ZF489" s="79"/>
      <c r="ZG489" s="79"/>
      <c r="ZH489" s="79"/>
      <c r="ZI489" s="79"/>
      <c r="ZJ489" s="79"/>
      <c r="ZK489" s="79"/>
      <c r="ZL489" s="79"/>
      <c r="ZM489" s="79"/>
      <c r="ZN489" s="79"/>
      <c r="ZO489" s="79"/>
      <c r="ZP489" s="79"/>
      <c r="ZQ489" s="79"/>
      <c r="ZR489" s="79"/>
      <c r="ZS489" s="79"/>
      <c r="ZT489" s="79"/>
      <c r="ZU489" s="79"/>
      <c r="ZV489" s="79"/>
      <c r="ZW489" s="79"/>
      <c r="ZX489" s="79"/>
      <c r="ZY489" s="79"/>
      <c r="ZZ489" s="79"/>
      <c r="AAA489" s="79"/>
      <c r="AAB489" s="79"/>
      <c r="AAC489" s="79"/>
      <c r="AAD489" s="79"/>
      <c r="AAE489" s="79"/>
      <c r="AAF489" s="79"/>
      <c r="AAG489" s="79"/>
      <c r="AAH489" s="79"/>
      <c r="AAI489" s="79"/>
      <c r="AAJ489" s="79"/>
      <c r="AAK489" s="79"/>
      <c r="AAL489" s="79"/>
      <c r="AAM489" s="79"/>
      <c r="AAN489" s="79"/>
      <c r="AAO489" s="79"/>
      <c r="AAP489" s="79"/>
      <c r="AAQ489" s="79"/>
      <c r="AAR489" s="79"/>
      <c r="AAS489" s="79"/>
      <c r="AAT489" s="79"/>
      <c r="AAU489" s="79"/>
      <c r="AAV489" s="79"/>
      <c r="AAW489" s="79"/>
      <c r="AAX489" s="79"/>
      <c r="AAY489" s="79"/>
      <c r="AAZ489" s="79"/>
      <c r="ABA489" s="79"/>
      <c r="ABB489" s="79"/>
      <c r="ABC489" s="79"/>
      <c r="ABD489" s="79"/>
      <c r="ABE489" s="79"/>
      <c r="ABF489" s="79"/>
      <c r="ABG489" s="79"/>
      <c r="ABH489" s="79"/>
      <c r="ABI489" s="79"/>
      <c r="ABJ489" s="79"/>
      <c r="ABK489" s="79"/>
      <c r="ABL489" s="79"/>
      <c r="ABM489" s="79"/>
      <c r="ABN489" s="79"/>
      <c r="ABO489" s="79"/>
      <c r="ABP489" s="79"/>
      <c r="ABQ489" s="79"/>
      <c r="ABR489" s="79"/>
      <c r="ABS489" s="79"/>
      <c r="ABT489" s="79"/>
      <c r="ABU489" s="79"/>
      <c r="ABV489" s="79"/>
      <c r="ABW489" s="79"/>
      <c r="ABX489" s="79"/>
      <c r="ABY489" s="79"/>
      <c r="ABZ489" s="79"/>
      <c r="ACA489" s="79"/>
      <c r="ACB489" s="79"/>
      <c r="ACC489" s="79"/>
      <c r="ACD489" s="79"/>
      <c r="ACE489" s="79"/>
      <c r="ACF489" s="79"/>
      <c r="ACG489" s="79"/>
      <c r="ACH489" s="79"/>
      <c r="ACI489" s="79"/>
      <c r="ACJ489" s="79"/>
      <c r="ACK489" s="79"/>
      <c r="ACL489" s="79"/>
      <c r="ACM489" s="79"/>
      <c r="ACN489" s="79"/>
      <c r="ACO489" s="79"/>
      <c r="ACP489" s="79"/>
      <c r="ACQ489" s="79"/>
      <c r="ACR489" s="79"/>
      <c r="ACS489" s="79"/>
      <c r="ACT489" s="79"/>
      <c r="ACU489" s="79"/>
      <c r="ACV489" s="79"/>
      <c r="ACW489" s="79"/>
      <c r="ACX489" s="79"/>
      <c r="ACY489" s="79"/>
      <c r="ACZ489" s="79"/>
      <c r="ADA489" s="79"/>
      <c r="ADB489" s="79"/>
      <c r="ADC489" s="79"/>
      <c r="ADD489" s="79"/>
      <c r="ADE489" s="79"/>
      <c r="ADF489" s="79"/>
      <c r="ADG489" s="79"/>
      <c r="ADH489" s="79"/>
      <c r="ADI489" s="79"/>
      <c r="ADJ489" s="79"/>
      <c r="ADK489" s="79"/>
      <c r="ADL489" s="79"/>
      <c r="ADM489" s="79"/>
      <c r="ADN489" s="79"/>
      <c r="ADO489" s="79"/>
      <c r="ADP489" s="79"/>
      <c r="ADQ489" s="79"/>
      <c r="ADR489" s="79"/>
      <c r="ADS489" s="79"/>
      <c r="ADT489" s="79"/>
      <c r="ADU489" s="79"/>
      <c r="ADV489" s="79"/>
      <c r="ADW489" s="79"/>
      <c r="ADX489" s="79"/>
      <c r="ADY489" s="79"/>
      <c r="ADZ489" s="79"/>
      <c r="AEA489" s="79"/>
      <c r="AEB489" s="79"/>
      <c r="AEC489" s="79"/>
      <c r="AED489" s="79"/>
      <c r="AEE489" s="79"/>
      <c r="AEF489" s="79"/>
      <c r="AEG489" s="79"/>
      <c r="AEH489" s="79"/>
      <c r="AEI489" s="79"/>
      <c r="AEJ489" s="79"/>
      <c r="AEK489" s="79"/>
      <c r="AEL489" s="79"/>
      <c r="AEM489" s="79"/>
      <c r="AEN489" s="79"/>
      <c r="AEO489" s="79"/>
      <c r="AEP489" s="79"/>
      <c r="AEQ489" s="79"/>
      <c r="AER489" s="79"/>
      <c r="AES489" s="79"/>
      <c r="AET489" s="79"/>
      <c r="AEU489" s="79"/>
      <c r="AEV489" s="79"/>
      <c r="AEW489" s="79"/>
      <c r="AEX489" s="79"/>
      <c r="AEY489" s="79"/>
      <c r="AEZ489" s="79"/>
      <c r="AFA489" s="79"/>
      <c r="AFB489" s="79"/>
      <c r="AFC489" s="79"/>
      <c r="AFD489" s="79"/>
      <c r="AFE489" s="79"/>
      <c r="AFF489" s="79"/>
      <c r="AFG489" s="79"/>
      <c r="AFH489" s="79"/>
      <c r="AFI489" s="79"/>
      <c r="AFJ489" s="79"/>
      <c r="AFK489" s="79"/>
      <c r="AFL489" s="79"/>
      <c r="AFM489" s="79"/>
      <c r="AFN489" s="79"/>
      <c r="AFO489" s="79"/>
      <c r="AFP489" s="79"/>
      <c r="AFQ489" s="79"/>
      <c r="AFR489" s="79"/>
      <c r="AFS489" s="79"/>
      <c r="AFT489" s="79"/>
      <c r="AFU489" s="79"/>
      <c r="AFV489" s="79"/>
      <c r="AFW489" s="79"/>
      <c r="AFX489" s="79"/>
      <c r="AFY489" s="79"/>
      <c r="AFZ489" s="79"/>
      <c r="AGA489" s="79"/>
      <c r="AGB489" s="79"/>
      <c r="AGC489" s="79"/>
      <c r="AGD489" s="79"/>
      <c r="AGE489" s="79"/>
      <c r="AGF489" s="79"/>
      <c r="AGG489" s="79"/>
      <c r="AGH489" s="79"/>
      <c r="AGI489" s="79"/>
      <c r="AGJ489" s="79"/>
      <c r="AGK489" s="79"/>
      <c r="AGL489" s="79"/>
      <c r="AGM489" s="79"/>
      <c r="AGN489" s="79"/>
      <c r="AGO489" s="79"/>
      <c r="AGP489" s="79"/>
      <c r="AGQ489" s="79"/>
      <c r="AGR489" s="79"/>
      <c r="AGS489" s="79"/>
      <c r="AGT489" s="79"/>
      <c r="AGU489" s="79"/>
      <c r="AGV489" s="79"/>
      <c r="AGW489" s="79"/>
      <c r="AGX489" s="79"/>
      <c r="AGY489" s="79"/>
      <c r="AGZ489" s="79"/>
      <c r="AHA489" s="79"/>
      <c r="AHB489" s="79"/>
      <c r="AHC489" s="79"/>
      <c r="AHD489" s="79"/>
      <c r="AHE489" s="79"/>
      <c r="AHF489" s="79"/>
      <c r="AHG489" s="79"/>
      <c r="AHH489" s="79"/>
      <c r="AHI489" s="79"/>
      <c r="AHJ489" s="79"/>
      <c r="AHK489" s="79"/>
      <c r="AHL489" s="79"/>
      <c r="AHM489" s="79"/>
      <c r="AHN489" s="79"/>
      <c r="AHO489" s="79"/>
      <c r="AHP489" s="79"/>
      <c r="AHQ489" s="79"/>
      <c r="AHR489" s="79"/>
      <c r="AHS489" s="79"/>
      <c r="AHT489" s="79"/>
      <c r="AHU489" s="79"/>
      <c r="AHV489" s="79"/>
      <c r="AHW489" s="79"/>
      <c r="AHX489" s="79"/>
      <c r="AHY489" s="79"/>
      <c r="AHZ489" s="79"/>
      <c r="AIA489" s="79"/>
      <c r="AIB489" s="79"/>
      <c r="AIC489" s="79"/>
      <c r="AID489" s="79"/>
      <c r="AIE489" s="79"/>
      <c r="AIF489" s="79"/>
      <c r="AIG489" s="79"/>
      <c r="AIH489" s="79"/>
      <c r="AII489" s="79"/>
      <c r="AIJ489" s="79"/>
      <c r="AIK489" s="79"/>
      <c r="AIL489" s="79"/>
      <c r="AIM489" s="79"/>
      <c r="AIN489" s="79"/>
      <c r="AIO489" s="79"/>
      <c r="AIP489" s="79"/>
      <c r="AIQ489" s="79"/>
      <c r="AIR489" s="79"/>
      <c r="AIS489" s="79"/>
      <c r="AIT489" s="79"/>
      <c r="AIU489" s="79"/>
      <c r="AIV489" s="79"/>
      <c r="AIW489" s="79"/>
      <c r="AIX489" s="79"/>
      <c r="AIY489" s="79"/>
      <c r="AIZ489" s="79"/>
      <c r="AJA489" s="79"/>
      <c r="AJB489" s="79"/>
      <c r="AJC489" s="79"/>
      <c r="AJD489" s="79"/>
      <c r="AJE489" s="79"/>
      <c r="AJF489" s="79"/>
      <c r="AJG489" s="79"/>
      <c r="AJH489" s="79"/>
      <c r="AJI489" s="79"/>
      <c r="AJJ489" s="79"/>
      <c r="AJK489" s="79"/>
      <c r="AJL489" s="79"/>
      <c r="AJM489" s="79"/>
      <c r="AJN489" s="79"/>
      <c r="AJO489" s="79"/>
      <c r="AJP489" s="79"/>
      <c r="AJQ489" s="79"/>
      <c r="AJR489" s="79"/>
      <c r="AJS489" s="79"/>
      <c r="AJT489" s="79"/>
      <c r="AJU489" s="79"/>
      <c r="AJV489" s="79"/>
      <c r="AJW489" s="79"/>
      <c r="AJX489" s="79"/>
      <c r="AJY489" s="79"/>
      <c r="AJZ489" s="79"/>
      <c r="AKA489" s="79"/>
      <c r="AKB489" s="79"/>
      <c r="AKC489" s="79"/>
      <c r="AKD489" s="79"/>
      <c r="AKE489" s="79"/>
      <c r="AKF489" s="79"/>
      <c r="AKG489" s="79"/>
      <c r="AKH489" s="79"/>
      <c r="AKI489" s="79"/>
      <c r="AKJ489" s="79"/>
      <c r="AKK489" s="79"/>
      <c r="AKL489" s="79"/>
      <c r="AKM489" s="79"/>
      <c r="AKN489" s="79"/>
      <c r="AKO489" s="79"/>
      <c r="AKP489" s="79"/>
      <c r="AKQ489" s="79"/>
      <c r="AKR489" s="79"/>
      <c r="AKS489" s="79"/>
      <c r="AKT489" s="79"/>
      <c r="AKU489" s="79"/>
      <c r="AKV489" s="79"/>
      <c r="AKW489" s="79"/>
      <c r="AKX489" s="79"/>
      <c r="AKY489" s="79"/>
      <c r="AKZ489" s="79"/>
      <c r="ALA489" s="79"/>
      <c r="ALB489" s="79"/>
      <c r="ALC489" s="79"/>
      <c r="ALD489" s="79"/>
      <c r="ALE489" s="79"/>
      <c r="ALF489" s="79"/>
      <c r="ALG489" s="79"/>
      <c r="ALH489" s="79"/>
      <c r="ALI489" s="79"/>
      <c r="ALJ489" s="79"/>
      <c r="ALK489" s="79"/>
      <c r="ALL489" s="79"/>
      <c r="ALM489" s="79"/>
      <c r="ALN489" s="79"/>
      <c r="ALO489" s="79"/>
      <c r="ALP489" s="79"/>
      <c r="ALQ489" s="79"/>
      <c r="ALR489" s="79"/>
      <c r="ALS489" s="79"/>
      <c r="ALT489" s="79"/>
      <c r="ALU489" s="79"/>
      <c r="ALV489" s="79"/>
      <c r="ALW489" s="79"/>
      <c r="ALX489" s="79"/>
      <c r="ALY489" s="79"/>
      <c r="ALZ489" s="79"/>
      <c r="AMA489" s="79"/>
      <c r="AMB489" s="79"/>
      <c r="AMC489" s="79"/>
      <c r="AMD489" s="79"/>
      <c r="AME489" s="79"/>
      <c r="AMF489" s="79"/>
      <c r="AMG489" s="79"/>
      <c r="AMH489" s="79"/>
      <c r="AMI489" s="79"/>
      <c r="AMJ489" s="79"/>
      <c r="AMK489" s="79"/>
      <c r="AML489" s="79"/>
      <c r="AMM489" s="79"/>
      <c r="AMN489" s="79"/>
      <c r="AMO489" s="79"/>
      <c r="AMP489" s="79"/>
      <c r="AMQ489" s="79"/>
      <c r="AMR489" s="79"/>
      <c r="AMS489" s="79"/>
      <c r="AMT489" s="79"/>
      <c r="AMU489" s="79"/>
      <c r="AMV489" s="79"/>
      <c r="AMW489" s="79"/>
      <c r="AMX489" s="79"/>
      <c r="AMY489" s="79"/>
      <c r="AMZ489" s="79"/>
      <c r="ANA489" s="79"/>
      <c r="ANB489" s="79"/>
      <c r="ANC489" s="79"/>
      <c r="AND489" s="79"/>
      <c r="ANE489" s="79"/>
      <c r="ANF489" s="79"/>
      <c r="ANG489" s="79"/>
      <c r="ANH489" s="79"/>
      <c r="ANI489" s="79"/>
      <c r="ANJ489" s="79"/>
      <c r="ANK489" s="79"/>
      <c r="ANL489" s="79"/>
      <c r="ANM489" s="79"/>
      <c r="ANN489" s="79"/>
      <c r="ANO489" s="79"/>
      <c r="ANP489" s="79"/>
      <c r="ANQ489" s="79"/>
      <c r="ANR489" s="79"/>
      <c r="ANS489" s="79"/>
      <c r="ANT489" s="79"/>
      <c r="ANU489" s="79"/>
      <c r="ANV489" s="79"/>
      <c r="ANW489" s="79"/>
      <c r="ANX489" s="79"/>
      <c r="ANY489" s="79"/>
      <c r="ANZ489" s="79"/>
      <c r="AOA489" s="79"/>
      <c r="AOB489" s="79"/>
      <c r="AOC489" s="79"/>
      <c r="AOD489" s="79"/>
      <c r="AOE489" s="79"/>
      <c r="AOF489" s="79"/>
      <c r="AOG489" s="79"/>
      <c r="AOH489" s="79"/>
      <c r="AOI489" s="79"/>
      <c r="AOJ489" s="79"/>
      <c r="AOK489" s="79"/>
      <c r="AOL489" s="79"/>
      <c r="AOM489" s="79"/>
      <c r="AON489" s="79"/>
      <c r="AOO489" s="79"/>
      <c r="AOP489" s="79"/>
      <c r="AOQ489" s="79"/>
      <c r="AOR489" s="79"/>
      <c r="AOS489" s="79"/>
      <c r="AOT489" s="79"/>
      <c r="AOU489" s="79"/>
      <c r="AOV489" s="79"/>
      <c r="AOW489" s="79"/>
      <c r="AOX489" s="79"/>
      <c r="AOY489" s="79"/>
      <c r="AOZ489" s="79"/>
      <c r="APA489" s="79"/>
      <c r="APB489" s="79"/>
      <c r="APC489" s="79"/>
      <c r="APD489" s="79"/>
      <c r="APE489" s="79"/>
      <c r="APF489" s="79"/>
      <c r="APG489" s="79"/>
      <c r="APH489" s="79"/>
      <c r="API489" s="79"/>
      <c r="APJ489" s="79"/>
      <c r="APK489" s="79"/>
      <c r="APL489" s="79"/>
      <c r="APM489" s="79"/>
      <c r="APN489" s="79"/>
      <c r="APO489" s="79"/>
      <c r="APP489" s="79"/>
      <c r="APQ489" s="79"/>
      <c r="APR489" s="79"/>
      <c r="APS489" s="79"/>
      <c r="APT489" s="79"/>
      <c r="APU489" s="79"/>
      <c r="APV489" s="79"/>
      <c r="APW489" s="79"/>
      <c r="APX489" s="79"/>
      <c r="APY489" s="79"/>
      <c r="APZ489" s="79"/>
      <c r="AQA489" s="79"/>
      <c r="AQB489" s="79"/>
      <c r="AQC489" s="79"/>
      <c r="AQD489" s="79"/>
      <c r="AQE489" s="79"/>
      <c r="AQF489" s="79"/>
      <c r="AQG489" s="79"/>
      <c r="AQH489" s="79"/>
      <c r="AQI489" s="79"/>
      <c r="AQJ489" s="79"/>
      <c r="AQK489" s="79"/>
      <c r="AQL489" s="79"/>
      <c r="AQM489" s="79"/>
      <c r="AQN489" s="79"/>
      <c r="AQO489" s="79"/>
      <c r="AQP489" s="79"/>
      <c r="AQQ489" s="79"/>
      <c r="AQR489" s="79"/>
      <c r="AQS489" s="79"/>
      <c r="AQT489" s="79"/>
      <c r="AQU489" s="79"/>
      <c r="AQV489" s="79"/>
      <c r="AQW489" s="79"/>
      <c r="AQX489" s="79"/>
      <c r="AQY489" s="79"/>
      <c r="AQZ489" s="79"/>
      <c r="ARA489" s="79"/>
      <c r="ARB489" s="79"/>
      <c r="ARC489" s="79"/>
      <c r="ARD489" s="79"/>
      <c r="ARE489" s="79"/>
      <c r="ARF489" s="79"/>
      <c r="ARG489" s="79"/>
      <c r="ARH489" s="79"/>
      <c r="ARI489" s="79"/>
      <c r="ARJ489" s="79"/>
      <c r="ARK489" s="79"/>
      <c r="ARL489" s="79"/>
      <c r="ARM489" s="79"/>
      <c r="ARN489" s="79"/>
      <c r="ARO489" s="79"/>
      <c r="ARP489" s="79"/>
      <c r="ARQ489" s="79"/>
      <c r="ARR489" s="79"/>
      <c r="ARS489" s="79"/>
      <c r="ART489" s="79"/>
      <c r="ARU489" s="79"/>
      <c r="ARV489" s="79"/>
      <c r="ARW489" s="79"/>
      <c r="ARX489" s="79"/>
      <c r="ARY489" s="79"/>
      <c r="ARZ489" s="79"/>
      <c r="ASA489" s="79"/>
      <c r="ASB489" s="79"/>
      <c r="ASC489" s="79"/>
      <c r="ASD489" s="79"/>
      <c r="ASE489" s="79"/>
      <c r="ASF489" s="79"/>
      <c r="ASG489" s="79"/>
      <c r="ASH489" s="79"/>
      <c r="ASI489" s="79"/>
      <c r="ASJ489" s="79"/>
      <c r="ASK489" s="79"/>
      <c r="ASL489" s="79"/>
      <c r="ASM489" s="79"/>
      <c r="ASN489" s="79"/>
      <c r="ASO489" s="79"/>
      <c r="ASP489" s="79"/>
      <c r="ASQ489" s="79"/>
      <c r="ASR489" s="79"/>
      <c r="ASS489" s="79"/>
      <c r="AST489" s="79"/>
      <c r="ASU489" s="79"/>
      <c r="ASV489" s="79"/>
      <c r="ASW489" s="79"/>
      <c r="ASX489" s="79"/>
      <c r="ASY489" s="79"/>
      <c r="ASZ489" s="79"/>
      <c r="ATA489" s="79"/>
      <c r="ATB489" s="79"/>
      <c r="ATC489" s="79"/>
      <c r="ATD489" s="79"/>
      <c r="ATE489" s="79"/>
      <c r="ATF489" s="79"/>
      <c r="ATG489" s="79"/>
      <c r="ATH489" s="79"/>
      <c r="ATI489" s="79"/>
      <c r="ATJ489" s="79"/>
      <c r="ATK489" s="79"/>
      <c r="ATL489" s="79"/>
      <c r="ATM489" s="79"/>
      <c r="ATN489" s="79"/>
      <c r="ATO489" s="79"/>
      <c r="ATP489" s="79"/>
      <c r="ATQ489" s="79"/>
      <c r="ATR489" s="79"/>
      <c r="ATS489" s="79"/>
      <c r="ATT489" s="79"/>
      <c r="ATU489" s="79"/>
      <c r="ATV489" s="79"/>
      <c r="ATW489" s="79"/>
      <c r="ATX489" s="79"/>
      <c r="ATY489" s="79"/>
      <c r="ATZ489" s="79"/>
      <c r="AUA489" s="79"/>
      <c r="AUB489" s="79"/>
      <c r="AUC489" s="79"/>
      <c r="AUD489" s="79"/>
      <c r="AUE489" s="79"/>
      <c r="AUF489" s="79"/>
      <c r="AUG489" s="79"/>
      <c r="AUH489" s="79"/>
      <c r="AUI489" s="79"/>
      <c r="AUJ489" s="79"/>
      <c r="AUK489" s="79"/>
      <c r="AUL489" s="79"/>
      <c r="AUM489" s="79"/>
      <c r="AUN489" s="79"/>
      <c r="AUO489" s="79"/>
      <c r="AUP489" s="79"/>
      <c r="AUQ489" s="79"/>
      <c r="AUR489" s="79"/>
      <c r="AUS489" s="79"/>
      <c r="AUT489" s="79"/>
      <c r="AUU489" s="79"/>
      <c r="AUV489" s="79"/>
      <c r="AUW489" s="79"/>
      <c r="AUX489" s="79"/>
      <c r="AUY489" s="79"/>
      <c r="AUZ489" s="79"/>
      <c r="AVA489" s="79"/>
      <c r="AVB489" s="79"/>
      <c r="AVC489" s="79"/>
      <c r="AVD489" s="79"/>
      <c r="AVE489" s="79"/>
      <c r="AVF489" s="79"/>
      <c r="AVG489" s="79"/>
      <c r="AVH489" s="79"/>
      <c r="AVI489" s="79"/>
      <c r="AVJ489" s="79"/>
      <c r="AVK489" s="79"/>
      <c r="AVL489" s="79"/>
      <c r="AVM489" s="79"/>
      <c r="AVN489" s="79"/>
      <c r="AVO489" s="79"/>
      <c r="AVP489" s="79"/>
      <c r="AVQ489" s="79"/>
      <c r="AVR489" s="79"/>
      <c r="AVS489" s="79"/>
      <c r="AVT489" s="79"/>
      <c r="AVU489" s="79"/>
      <c r="AVV489" s="79"/>
      <c r="AVW489" s="79"/>
      <c r="AVX489" s="79"/>
      <c r="AVY489" s="79"/>
      <c r="AVZ489" s="79"/>
      <c r="AWA489" s="79"/>
      <c r="AWB489" s="79"/>
      <c r="AWC489" s="79"/>
      <c r="AWD489" s="79"/>
      <c r="AWE489" s="79"/>
      <c r="AWF489" s="79"/>
      <c r="AWG489" s="79"/>
      <c r="AWH489" s="79"/>
      <c r="AWI489" s="79"/>
      <c r="AWJ489" s="79"/>
      <c r="AWK489" s="79"/>
      <c r="AWL489" s="79"/>
      <c r="AWM489" s="79"/>
      <c r="AWN489" s="79"/>
      <c r="AWO489" s="79"/>
      <c r="AWP489" s="79"/>
      <c r="AWQ489" s="79"/>
      <c r="AWR489" s="79"/>
      <c r="AWS489" s="79"/>
      <c r="AWT489" s="79"/>
      <c r="AWU489" s="79"/>
      <c r="AWV489" s="79"/>
      <c r="AWW489" s="79"/>
      <c r="AWX489" s="79"/>
      <c r="AWY489" s="79"/>
      <c r="AWZ489" s="79"/>
      <c r="AXA489" s="79"/>
      <c r="AXB489" s="79"/>
      <c r="AXC489" s="79"/>
      <c r="AXD489" s="79"/>
      <c r="AXE489" s="79"/>
      <c r="AXF489" s="79"/>
      <c r="AXG489" s="79"/>
      <c r="AXH489" s="79"/>
      <c r="AXI489" s="79"/>
      <c r="AXJ489" s="79"/>
      <c r="AXK489" s="79"/>
      <c r="AXL489" s="79"/>
      <c r="AXM489" s="79"/>
      <c r="AXN489" s="79"/>
      <c r="AXO489" s="79"/>
      <c r="AXP489" s="79"/>
      <c r="AXQ489" s="79"/>
      <c r="AXR489" s="79"/>
      <c r="AXS489" s="79"/>
      <c r="AXT489" s="79"/>
      <c r="AXU489" s="79"/>
      <c r="AXV489" s="79"/>
      <c r="AXW489" s="79"/>
      <c r="AXX489" s="79"/>
      <c r="AXY489" s="79"/>
      <c r="AXZ489" s="79"/>
      <c r="AYA489" s="79"/>
      <c r="AYB489" s="79"/>
      <c r="AYC489" s="79"/>
      <c r="AYD489" s="79"/>
      <c r="AYE489" s="79"/>
      <c r="AYF489" s="79"/>
      <c r="AYG489" s="79"/>
      <c r="AYH489" s="79"/>
      <c r="AYI489" s="79"/>
      <c r="AYJ489" s="79"/>
      <c r="AYK489" s="79"/>
      <c r="AYL489" s="79"/>
      <c r="AYM489" s="79"/>
      <c r="AYN489" s="79"/>
      <c r="AYO489" s="79"/>
      <c r="AYP489" s="79"/>
      <c r="AYQ489" s="79"/>
      <c r="AYR489" s="79"/>
      <c r="AYS489" s="79"/>
      <c r="AYT489" s="79"/>
      <c r="AYU489" s="79"/>
      <c r="AYV489" s="79"/>
      <c r="AYW489" s="79"/>
      <c r="AYX489" s="79"/>
      <c r="AYY489" s="79"/>
      <c r="AYZ489" s="79"/>
      <c r="AZA489" s="79"/>
      <c r="AZB489" s="79"/>
      <c r="AZC489" s="79"/>
      <c r="AZD489" s="79"/>
      <c r="AZE489" s="79"/>
      <c r="AZF489" s="79"/>
      <c r="AZG489" s="79"/>
      <c r="AZH489" s="79"/>
      <c r="AZI489" s="79"/>
      <c r="AZJ489" s="79"/>
      <c r="AZK489" s="79"/>
      <c r="AZL489" s="79"/>
      <c r="AZM489" s="79"/>
      <c r="AZN489" s="79"/>
      <c r="AZO489" s="79"/>
      <c r="AZP489" s="79"/>
      <c r="AZQ489" s="79"/>
      <c r="AZR489" s="79"/>
      <c r="AZS489" s="79"/>
      <c r="AZT489" s="79"/>
      <c r="AZU489" s="79"/>
      <c r="AZV489" s="79"/>
      <c r="AZW489" s="79"/>
      <c r="AZX489" s="79"/>
      <c r="AZY489" s="79"/>
      <c r="AZZ489" s="79"/>
      <c r="BAA489" s="79"/>
      <c r="BAB489" s="79"/>
      <c r="BAC489" s="79"/>
      <c r="BAD489" s="79"/>
      <c r="BAE489" s="79"/>
      <c r="BAF489" s="79"/>
      <c r="BAG489" s="79"/>
      <c r="BAH489" s="79"/>
      <c r="BAI489" s="79"/>
      <c r="BAJ489" s="79"/>
      <c r="BAK489" s="79"/>
      <c r="BAL489" s="79"/>
      <c r="BAM489" s="79"/>
      <c r="BAN489" s="79"/>
      <c r="BAO489" s="79"/>
      <c r="BAP489" s="79"/>
      <c r="BAQ489" s="79"/>
      <c r="BAR489" s="79"/>
      <c r="BAS489" s="79"/>
      <c r="BAT489" s="79"/>
      <c r="BAU489" s="79"/>
      <c r="BAV489" s="79"/>
      <c r="BAW489" s="79"/>
      <c r="BAX489" s="79"/>
      <c r="BAY489" s="79"/>
      <c r="BAZ489" s="79"/>
      <c r="BBA489" s="79"/>
      <c r="BBB489" s="79"/>
      <c r="BBC489" s="79"/>
      <c r="BBD489" s="79"/>
      <c r="BBE489" s="79"/>
      <c r="BBF489" s="79"/>
      <c r="BBG489" s="79"/>
      <c r="BBH489" s="79"/>
      <c r="BBI489" s="79"/>
      <c r="BBJ489" s="79"/>
      <c r="BBK489" s="79"/>
      <c r="BBL489" s="79"/>
      <c r="BBM489" s="79"/>
      <c r="BBN489" s="79"/>
      <c r="BBO489" s="79"/>
      <c r="BBP489" s="79"/>
      <c r="BBQ489" s="79"/>
      <c r="BBR489" s="79"/>
      <c r="BBS489" s="79"/>
      <c r="BBT489" s="79"/>
      <c r="BBU489" s="79"/>
      <c r="BBV489" s="79"/>
      <c r="BBW489" s="79"/>
      <c r="BBX489" s="79"/>
      <c r="BBY489" s="79"/>
      <c r="BBZ489" s="79"/>
      <c r="BCA489" s="79"/>
      <c r="BCB489" s="79"/>
      <c r="BCC489" s="79"/>
      <c r="BCD489" s="79"/>
      <c r="BCE489" s="79"/>
      <c r="BCF489" s="79"/>
      <c r="BCG489" s="79"/>
      <c r="BCH489" s="79"/>
      <c r="BCI489" s="79"/>
      <c r="BCJ489" s="79"/>
      <c r="BCK489" s="79"/>
      <c r="BCL489" s="79"/>
      <c r="BCM489" s="79"/>
      <c r="BCN489" s="79"/>
      <c r="BCO489" s="79"/>
      <c r="BCP489" s="79"/>
      <c r="BCQ489" s="79"/>
      <c r="BCR489" s="79"/>
      <c r="BCS489" s="79"/>
      <c r="BCT489" s="79"/>
      <c r="BCU489" s="79"/>
      <c r="BCV489" s="79"/>
      <c r="BCW489" s="79"/>
      <c r="BCX489" s="79"/>
      <c r="BCY489" s="79"/>
      <c r="BCZ489" s="79"/>
      <c r="BDA489" s="79"/>
      <c r="BDB489" s="79"/>
      <c r="BDC489" s="79"/>
      <c r="BDD489" s="79"/>
      <c r="BDE489" s="79"/>
      <c r="BDF489" s="79"/>
      <c r="BDG489" s="79"/>
      <c r="BDH489" s="79"/>
      <c r="BDI489" s="79"/>
      <c r="BDJ489" s="79"/>
      <c r="BDK489" s="79"/>
      <c r="BDL489" s="79"/>
      <c r="BDM489" s="79"/>
      <c r="BDN489" s="79"/>
      <c r="BDO489" s="79"/>
      <c r="BDP489" s="79"/>
      <c r="BDQ489" s="79"/>
      <c r="BDR489" s="79"/>
      <c r="BDS489" s="79"/>
      <c r="BDT489" s="79"/>
      <c r="BDU489" s="79"/>
      <c r="BDV489" s="79"/>
      <c r="BDW489" s="79"/>
      <c r="BDX489" s="79"/>
      <c r="BDY489" s="79"/>
      <c r="BDZ489" s="79"/>
      <c r="BEA489" s="79"/>
      <c r="BEB489" s="79"/>
      <c r="BEC489" s="79"/>
      <c r="BED489" s="79"/>
      <c r="BEE489" s="79"/>
      <c r="BEF489" s="79"/>
      <c r="BEG489" s="79"/>
      <c r="BEH489" s="79"/>
      <c r="BEI489" s="79"/>
      <c r="BEJ489" s="79"/>
      <c r="BEK489" s="79"/>
      <c r="BEL489" s="79"/>
      <c r="BEM489" s="79"/>
      <c r="BEN489" s="79"/>
      <c r="BEO489" s="79"/>
      <c r="BEP489" s="79"/>
      <c r="BEQ489" s="79"/>
      <c r="BER489" s="79"/>
      <c r="BES489" s="79"/>
      <c r="BET489" s="79"/>
      <c r="BEU489" s="79"/>
      <c r="BEV489" s="79"/>
      <c r="BEW489" s="79"/>
      <c r="BEX489" s="79"/>
      <c r="BEY489" s="79"/>
      <c r="BEZ489" s="79"/>
      <c r="BFA489" s="79"/>
      <c r="BFB489" s="79"/>
      <c r="BFC489" s="79"/>
      <c r="BFD489" s="79"/>
      <c r="BFE489" s="79"/>
      <c r="BFF489" s="79"/>
      <c r="BFG489" s="79"/>
      <c r="BFH489" s="79"/>
      <c r="BFI489" s="79"/>
      <c r="BFJ489" s="79"/>
      <c r="BFK489" s="79"/>
      <c r="BFL489" s="79"/>
      <c r="BFM489" s="79"/>
      <c r="BFN489" s="79"/>
      <c r="BFO489" s="79"/>
      <c r="BFP489" s="79"/>
      <c r="BFQ489" s="79"/>
      <c r="BFR489" s="79"/>
      <c r="BFS489" s="79"/>
      <c r="BFT489" s="79"/>
      <c r="BFU489" s="79"/>
      <c r="BFV489" s="79"/>
      <c r="BFW489" s="79"/>
      <c r="BFX489" s="79"/>
      <c r="BFY489" s="79"/>
      <c r="BFZ489" s="79"/>
      <c r="BGA489" s="79"/>
      <c r="BGB489" s="79"/>
      <c r="BGC489" s="79"/>
      <c r="BGD489" s="79"/>
      <c r="BGE489" s="79"/>
      <c r="BGF489" s="79"/>
      <c r="BGG489" s="79"/>
      <c r="BGH489" s="79"/>
      <c r="BGI489" s="79"/>
      <c r="BGJ489" s="79"/>
      <c r="BGK489" s="79"/>
      <c r="BGL489" s="79"/>
      <c r="BGM489" s="79"/>
      <c r="BGN489" s="79"/>
      <c r="BGO489" s="79"/>
      <c r="BGP489" s="79"/>
      <c r="BGQ489" s="79"/>
      <c r="BGR489" s="79"/>
      <c r="BGS489" s="79"/>
      <c r="BGT489" s="79"/>
      <c r="BGU489" s="79"/>
      <c r="BGV489" s="79"/>
      <c r="BGW489" s="79"/>
      <c r="BGX489" s="79"/>
      <c r="BGY489" s="79"/>
      <c r="BGZ489" s="79"/>
      <c r="BHA489" s="79"/>
      <c r="BHB489" s="79"/>
      <c r="BHC489" s="79"/>
      <c r="BHD489" s="79"/>
      <c r="BHE489" s="79"/>
      <c r="BHF489" s="79"/>
      <c r="BHG489" s="79"/>
      <c r="BHH489" s="79"/>
      <c r="BHI489" s="79"/>
      <c r="BHJ489" s="79"/>
      <c r="BHK489" s="79"/>
      <c r="BHL489" s="79"/>
      <c r="BHM489" s="79"/>
      <c r="BHN489" s="79"/>
      <c r="BHO489" s="79"/>
      <c r="BHP489" s="79"/>
      <c r="BHQ489" s="79"/>
      <c r="BHR489" s="79"/>
      <c r="BHS489" s="79"/>
      <c r="BHT489" s="79"/>
      <c r="BHU489" s="79"/>
      <c r="BHV489" s="79"/>
      <c r="BHW489" s="79"/>
      <c r="BHX489" s="79"/>
      <c r="BHY489" s="79"/>
      <c r="BHZ489" s="79"/>
      <c r="BIA489" s="79"/>
      <c r="BIB489" s="79"/>
      <c r="BIC489" s="79"/>
      <c r="BID489" s="79"/>
      <c r="BIE489" s="79"/>
      <c r="BIF489" s="79"/>
      <c r="BIG489" s="79"/>
      <c r="BIH489" s="79"/>
      <c r="BII489" s="79"/>
      <c r="BIJ489" s="79"/>
      <c r="BIK489" s="79"/>
      <c r="BIL489" s="79"/>
      <c r="BIM489" s="79"/>
      <c r="BIN489" s="79"/>
      <c r="BIO489" s="79"/>
      <c r="BIP489" s="79"/>
      <c r="BIQ489" s="79"/>
      <c r="BIR489" s="79"/>
      <c r="BIS489" s="79"/>
      <c r="BIT489" s="79"/>
      <c r="BIU489" s="79"/>
      <c r="BIV489" s="79"/>
      <c r="BIW489" s="79"/>
      <c r="BIX489" s="79"/>
      <c r="BIY489" s="79"/>
      <c r="BIZ489" s="79"/>
      <c r="BJA489" s="79"/>
      <c r="BJB489" s="79"/>
      <c r="BJC489" s="79"/>
      <c r="BJD489" s="79"/>
      <c r="BJE489" s="79"/>
      <c r="BJF489" s="79"/>
      <c r="BJG489" s="79"/>
      <c r="BJH489" s="79"/>
      <c r="BJI489" s="79"/>
      <c r="BJJ489" s="79"/>
      <c r="BJK489" s="79"/>
      <c r="BJL489" s="79"/>
      <c r="BJM489" s="79"/>
      <c r="BJN489" s="79"/>
      <c r="BJO489" s="79"/>
      <c r="BJP489" s="79"/>
      <c r="BJQ489" s="79"/>
      <c r="BJR489" s="79"/>
      <c r="BJS489" s="79"/>
      <c r="BJT489" s="79"/>
      <c r="BJU489" s="79"/>
      <c r="BJV489" s="79"/>
      <c r="BJW489" s="79"/>
      <c r="BJX489" s="79"/>
      <c r="BJY489" s="79"/>
      <c r="BJZ489" s="79"/>
      <c r="BKA489" s="79"/>
      <c r="BKB489" s="79"/>
      <c r="BKC489" s="79"/>
      <c r="BKD489" s="79"/>
      <c r="BKE489" s="79"/>
      <c r="BKF489" s="79"/>
      <c r="BKG489" s="79"/>
      <c r="BKH489" s="79"/>
      <c r="BKI489" s="79"/>
      <c r="BKJ489" s="79"/>
      <c r="BKK489" s="79"/>
      <c r="BKL489" s="79"/>
      <c r="BKM489" s="79"/>
      <c r="BKN489" s="79"/>
      <c r="BKO489" s="79"/>
      <c r="BKP489" s="79"/>
      <c r="BKQ489" s="79"/>
      <c r="BKR489" s="79"/>
      <c r="BKS489" s="79"/>
      <c r="BKT489" s="79"/>
      <c r="BKU489" s="79"/>
      <c r="BKV489" s="79"/>
      <c r="BKW489" s="79"/>
      <c r="BKX489" s="79"/>
      <c r="BKY489" s="79"/>
      <c r="BKZ489" s="79"/>
      <c r="BLA489" s="79"/>
      <c r="BLB489" s="79"/>
      <c r="BLC489" s="79"/>
      <c r="BLD489" s="79"/>
      <c r="BLE489" s="79"/>
      <c r="BLF489" s="79"/>
      <c r="BLG489" s="79"/>
      <c r="BLH489" s="79"/>
      <c r="BLI489" s="79"/>
      <c r="BLJ489" s="79"/>
      <c r="BLK489" s="79"/>
      <c r="BLL489" s="79"/>
      <c r="BLM489" s="79"/>
      <c r="BLN489" s="79"/>
      <c r="BLO489" s="79"/>
      <c r="BLP489" s="79"/>
      <c r="BLQ489" s="79"/>
      <c r="BLR489" s="79"/>
      <c r="BLS489" s="79"/>
      <c r="BLT489" s="79"/>
      <c r="BLU489" s="79"/>
      <c r="BLV489" s="79"/>
      <c r="BLW489" s="79"/>
      <c r="BLX489" s="79"/>
      <c r="BLY489" s="79"/>
      <c r="BLZ489" s="79"/>
      <c r="BMA489" s="79"/>
      <c r="BMB489" s="79"/>
      <c r="BMC489" s="79"/>
      <c r="BMD489" s="79"/>
      <c r="BME489" s="79"/>
      <c r="BMF489" s="79"/>
      <c r="BMG489" s="79"/>
      <c r="BMH489" s="79"/>
      <c r="BMI489" s="79"/>
      <c r="BMJ489" s="79"/>
      <c r="BMK489" s="79"/>
      <c r="BML489" s="79"/>
      <c r="BMM489" s="79"/>
      <c r="BMN489" s="79"/>
      <c r="BMO489" s="79"/>
      <c r="BMP489" s="79"/>
      <c r="BMQ489" s="79"/>
      <c r="BMR489" s="79"/>
      <c r="BMS489" s="79"/>
      <c r="BMT489" s="79"/>
      <c r="BMU489" s="79"/>
      <c r="BMV489" s="79"/>
      <c r="BMW489" s="79"/>
      <c r="BMX489" s="79"/>
      <c r="BMY489" s="79"/>
      <c r="BMZ489" s="79"/>
      <c r="BNA489" s="79"/>
      <c r="BNB489" s="79"/>
      <c r="BNC489" s="79"/>
      <c r="BND489" s="79"/>
      <c r="BNE489" s="79"/>
      <c r="BNF489" s="79"/>
      <c r="BNG489" s="79"/>
      <c r="BNH489" s="79"/>
      <c r="BNI489" s="79"/>
      <c r="BNJ489" s="79"/>
      <c r="BNK489" s="79"/>
      <c r="BNL489" s="79"/>
      <c r="BNM489" s="79"/>
      <c r="BNN489" s="79"/>
      <c r="BNO489" s="79"/>
      <c r="BNP489" s="79"/>
      <c r="BNQ489" s="79"/>
      <c r="BNR489" s="79"/>
      <c r="BNS489" s="79"/>
      <c r="BNT489" s="79"/>
      <c r="BNU489" s="79"/>
      <c r="BNV489" s="79"/>
      <c r="BNW489" s="79"/>
      <c r="BNX489" s="79"/>
      <c r="BNY489" s="79"/>
      <c r="BNZ489" s="79"/>
      <c r="BOA489" s="79"/>
      <c r="BOB489" s="79"/>
      <c r="BOC489" s="79"/>
      <c r="BOD489" s="79"/>
      <c r="BOE489" s="79"/>
      <c r="BOF489" s="79"/>
      <c r="BOG489" s="79"/>
      <c r="BOH489" s="79"/>
      <c r="BOI489" s="79"/>
      <c r="BOJ489" s="79"/>
      <c r="BOK489" s="79"/>
      <c r="BOL489" s="79"/>
      <c r="BOM489" s="79"/>
      <c r="BON489" s="79"/>
      <c r="BOO489" s="79"/>
      <c r="BOP489" s="79"/>
      <c r="BOQ489" s="79"/>
      <c r="BOR489" s="79"/>
      <c r="BOS489" s="79"/>
      <c r="BOT489" s="79"/>
      <c r="BOU489" s="79"/>
      <c r="BOV489" s="79"/>
      <c r="BOW489" s="79"/>
      <c r="BOX489" s="79"/>
      <c r="BOY489" s="79"/>
      <c r="BOZ489" s="79"/>
      <c r="BPA489" s="79"/>
      <c r="BPB489" s="79"/>
      <c r="BPC489" s="79"/>
      <c r="BPD489" s="79"/>
      <c r="BPE489" s="79"/>
      <c r="BPF489" s="79"/>
      <c r="BPG489" s="79"/>
      <c r="BPH489" s="79"/>
      <c r="BPI489" s="79"/>
      <c r="BPJ489" s="79"/>
      <c r="BPK489" s="79"/>
      <c r="BPL489" s="79"/>
      <c r="BPM489" s="79"/>
      <c r="BPN489" s="79"/>
      <c r="BPO489" s="79"/>
      <c r="BPP489" s="79"/>
      <c r="BPQ489" s="79"/>
      <c r="BPR489" s="79"/>
      <c r="BPS489" s="79"/>
      <c r="BPT489" s="79"/>
      <c r="BPU489" s="79"/>
      <c r="BPV489" s="79"/>
      <c r="BPW489" s="79"/>
      <c r="BPX489" s="79"/>
      <c r="BPY489" s="79"/>
      <c r="BPZ489" s="79"/>
      <c r="BQA489" s="79"/>
      <c r="BQB489" s="79"/>
      <c r="BQC489" s="79"/>
      <c r="BQD489" s="79"/>
      <c r="BQE489" s="79"/>
      <c r="BQF489" s="79"/>
      <c r="BQG489" s="79"/>
      <c r="BQH489" s="79"/>
      <c r="BQI489" s="79"/>
      <c r="BQJ489" s="79"/>
      <c r="BQK489" s="79"/>
      <c r="BQL489" s="79"/>
      <c r="BQM489" s="79"/>
      <c r="BQN489" s="79"/>
      <c r="BQO489" s="79"/>
      <c r="BQP489" s="79"/>
      <c r="BQQ489" s="79"/>
      <c r="BQR489" s="79"/>
      <c r="BQS489" s="79"/>
      <c r="BQT489" s="79"/>
      <c r="BQU489" s="79"/>
      <c r="BQV489" s="79"/>
      <c r="BQW489" s="79"/>
      <c r="BQX489" s="79"/>
      <c r="BQY489" s="79"/>
      <c r="BQZ489" s="79"/>
      <c r="BRA489" s="79"/>
      <c r="BRB489" s="79"/>
      <c r="BRC489" s="79"/>
      <c r="BRD489" s="79"/>
      <c r="BRE489" s="79"/>
      <c r="BRF489" s="79"/>
      <c r="BRG489" s="79"/>
      <c r="BRH489" s="79"/>
      <c r="BRI489" s="79"/>
      <c r="BRJ489" s="79"/>
      <c r="BRK489" s="79"/>
      <c r="BRL489" s="79"/>
      <c r="BRM489" s="79"/>
      <c r="BRN489" s="79"/>
      <c r="BRO489" s="79"/>
      <c r="BRP489" s="79"/>
      <c r="BRQ489" s="79"/>
      <c r="BRR489" s="79"/>
      <c r="BRS489" s="79"/>
      <c r="BRT489" s="79"/>
      <c r="BRU489" s="79"/>
      <c r="BRV489" s="79"/>
      <c r="BRW489" s="79"/>
      <c r="BRX489" s="79"/>
      <c r="BRY489" s="79"/>
      <c r="BRZ489" s="79"/>
      <c r="BSA489" s="79"/>
      <c r="BSB489" s="79"/>
      <c r="BSC489" s="79"/>
      <c r="BSD489" s="79"/>
      <c r="BSE489" s="79"/>
      <c r="BSF489" s="79"/>
      <c r="BSG489" s="79"/>
      <c r="BSH489" s="79"/>
      <c r="BSI489" s="79"/>
      <c r="BSJ489" s="79"/>
      <c r="BSK489" s="79"/>
      <c r="BSL489" s="79"/>
      <c r="BSM489" s="79"/>
      <c r="BSN489" s="79"/>
      <c r="BSO489" s="79"/>
      <c r="BSP489" s="79"/>
      <c r="BSQ489" s="79"/>
      <c r="BSR489" s="79"/>
      <c r="BSS489" s="79"/>
      <c r="BST489" s="79"/>
      <c r="BSU489" s="79"/>
      <c r="BSV489" s="79"/>
      <c r="BSW489" s="79"/>
      <c r="BSX489" s="79"/>
      <c r="BSY489" s="79"/>
      <c r="BSZ489" s="79"/>
      <c r="BTA489" s="79"/>
      <c r="BTB489" s="79"/>
      <c r="BTC489" s="79"/>
      <c r="BTD489" s="79"/>
      <c r="BTE489" s="79"/>
      <c r="BTF489" s="79"/>
      <c r="BTG489" s="79"/>
      <c r="BTH489" s="79"/>
      <c r="BTI489" s="79"/>
      <c r="BTJ489" s="79"/>
      <c r="BTK489" s="79"/>
      <c r="BTL489" s="79"/>
      <c r="BTM489" s="79"/>
      <c r="BTN489" s="79"/>
      <c r="BTO489" s="79"/>
      <c r="BTP489" s="79"/>
      <c r="BTQ489" s="79"/>
      <c r="BTR489" s="79"/>
      <c r="BTS489" s="79"/>
      <c r="BTT489" s="79"/>
      <c r="BTU489" s="79"/>
      <c r="BTV489" s="79"/>
      <c r="BTW489" s="79"/>
      <c r="BTX489" s="79"/>
      <c r="BTY489" s="79"/>
      <c r="BTZ489" s="79"/>
      <c r="BUA489" s="79"/>
      <c r="BUB489" s="79"/>
      <c r="BUC489" s="79"/>
      <c r="BUD489" s="79"/>
      <c r="BUE489" s="79"/>
      <c r="BUF489" s="79"/>
      <c r="BUG489" s="79"/>
      <c r="BUH489" s="79"/>
      <c r="BUI489" s="79"/>
      <c r="BUJ489" s="79"/>
      <c r="BUK489" s="79"/>
      <c r="BUL489" s="79"/>
      <c r="BUM489" s="79"/>
      <c r="BUN489" s="79"/>
      <c r="BUO489" s="79"/>
      <c r="BUP489" s="79"/>
      <c r="BUQ489" s="79"/>
      <c r="BUR489" s="79"/>
      <c r="BUS489" s="79"/>
      <c r="BUT489" s="79"/>
      <c r="BUU489" s="79"/>
      <c r="BUV489" s="79"/>
      <c r="BUW489" s="79"/>
      <c r="BUX489" s="79"/>
      <c r="BUY489" s="79"/>
      <c r="BUZ489" s="79"/>
      <c r="BVA489" s="79"/>
      <c r="BVB489" s="79"/>
      <c r="BVC489" s="79"/>
      <c r="BVD489" s="79"/>
      <c r="BVE489" s="79"/>
      <c r="BVF489" s="79"/>
      <c r="BVG489" s="79"/>
      <c r="BVH489" s="79"/>
      <c r="BVI489" s="79"/>
      <c r="BVJ489" s="79"/>
      <c r="BVK489" s="79"/>
      <c r="BVL489" s="79"/>
      <c r="BVM489" s="79"/>
      <c r="BVN489" s="79"/>
      <c r="BVO489" s="79"/>
      <c r="BVP489" s="79"/>
      <c r="BVQ489" s="79"/>
      <c r="BVR489" s="79"/>
      <c r="BVS489" s="79"/>
      <c r="BVT489" s="79"/>
      <c r="BVU489" s="79"/>
      <c r="BVV489" s="79"/>
      <c r="BVW489" s="79"/>
      <c r="BVX489" s="79"/>
      <c r="BVY489" s="79"/>
      <c r="BVZ489" s="79"/>
      <c r="BWA489" s="79"/>
      <c r="BWB489" s="79"/>
      <c r="BWC489" s="79"/>
      <c r="BWD489" s="79"/>
      <c r="BWE489" s="79"/>
      <c r="BWF489" s="79"/>
      <c r="BWG489" s="79"/>
      <c r="BWH489" s="79"/>
      <c r="BWI489" s="79"/>
      <c r="BWJ489" s="79"/>
      <c r="BWK489" s="79"/>
      <c r="BWL489" s="79"/>
      <c r="BWM489" s="79"/>
      <c r="BWN489" s="79"/>
      <c r="BWO489" s="79"/>
      <c r="BWP489" s="79"/>
      <c r="BWQ489" s="79"/>
      <c r="BWR489" s="79"/>
      <c r="BWS489" s="79"/>
      <c r="BWT489" s="79"/>
      <c r="BWU489" s="79"/>
      <c r="BWV489" s="79"/>
      <c r="BWW489" s="79"/>
      <c r="BWX489" s="79"/>
      <c r="BWY489" s="79"/>
      <c r="BWZ489" s="79"/>
      <c r="BXA489" s="79"/>
      <c r="BXB489" s="79"/>
      <c r="BXC489" s="79"/>
      <c r="BXD489" s="79"/>
      <c r="BXE489" s="79"/>
      <c r="BXF489" s="79"/>
      <c r="BXG489" s="79"/>
      <c r="BXH489" s="79"/>
      <c r="BXI489" s="79"/>
      <c r="BXJ489" s="79"/>
      <c r="BXK489" s="79"/>
      <c r="BXL489" s="79"/>
      <c r="BXM489" s="79"/>
      <c r="BXN489" s="79"/>
      <c r="BXO489" s="79"/>
      <c r="BXP489" s="79"/>
      <c r="BXQ489" s="79"/>
      <c r="BXR489" s="79"/>
      <c r="BXS489" s="79"/>
      <c r="BXT489" s="79"/>
      <c r="BXU489" s="79"/>
      <c r="BXV489" s="79"/>
      <c r="BXW489" s="79"/>
      <c r="BXX489" s="79"/>
      <c r="BXY489" s="79"/>
      <c r="BXZ489" s="79"/>
      <c r="BYA489" s="79"/>
      <c r="BYB489" s="79"/>
      <c r="BYC489" s="79"/>
      <c r="BYD489" s="79"/>
      <c r="BYE489" s="79"/>
      <c r="BYF489" s="79"/>
      <c r="BYG489" s="79"/>
      <c r="BYH489" s="79"/>
      <c r="BYI489" s="79"/>
      <c r="BYJ489" s="79"/>
      <c r="BYK489" s="79"/>
      <c r="BYL489" s="79"/>
      <c r="BYM489" s="79"/>
      <c r="BYN489" s="79"/>
      <c r="BYO489" s="79"/>
      <c r="BYP489" s="79"/>
      <c r="BYQ489" s="79"/>
      <c r="BYR489" s="79"/>
      <c r="BYS489" s="79"/>
      <c r="BYT489" s="79"/>
      <c r="BYU489" s="79"/>
      <c r="BYV489" s="79"/>
      <c r="BYW489" s="79"/>
      <c r="BYX489" s="79"/>
      <c r="BYY489" s="79"/>
      <c r="BYZ489" s="79"/>
      <c r="BZA489" s="79"/>
      <c r="BZB489" s="79"/>
      <c r="BZC489" s="79"/>
      <c r="BZD489" s="79"/>
      <c r="BZE489" s="79"/>
      <c r="BZF489" s="79"/>
      <c r="BZG489" s="79"/>
      <c r="BZH489" s="79"/>
      <c r="BZI489" s="79"/>
      <c r="BZJ489" s="79"/>
      <c r="BZK489" s="79"/>
      <c r="BZL489" s="79"/>
      <c r="BZM489" s="79"/>
      <c r="BZN489" s="79"/>
      <c r="BZO489" s="79"/>
      <c r="BZP489" s="79"/>
      <c r="BZQ489" s="79"/>
      <c r="BZR489" s="79"/>
      <c r="BZS489" s="79"/>
      <c r="BZT489" s="79"/>
      <c r="BZU489" s="79"/>
      <c r="BZV489" s="79"/>
      <c r="BZW489" s="79"/>
      <c r="BZX489" s="79"/>
      <c r="BZY489" s="79"/>
      <c r="BZZ489" s="79"/>
      <c r="CAA489" s="79"/>
      <c r="CAB489" s="79"/>
      <c r="CAC489" s="79"/>
      <c r="CAD489" s="79"/>
      <c r="CAE489" s="79"/>
      <c r="CAF489" s="79"/>
      <c r="CAG489" s="79"/>
      <c r="CAH489" s="79"/>
      <c r="CAI489" s="79"/>
      <c r="CAJ489" s="79"/>
      <c r="CAK489" s="79"/>
      <c r="CAL489" s="79"/>
      <c r="CAM489" s="79"/>
      <c r="CAN489" s="79"/>
      <c r="CAO489" s="79"/>
      <c r="CAP489" s="79"/>
      <c r="CAQ489" s="79"/>
      <c r="CAR489" s="79"/>
      <c r="CAS489" s="79"/>
      <c r="CAT489" s="79"/>
      <c r="CAU489" s="79"/>
      <c r="CAV489" s="79"/>
      <c r="CAW489" s="79"/>
      <c r="CAX489" s="79"/>
      <c r="CAY489" s="79"/>
      <c r="CAZ489" s="79"/>
      <c r="CBA489" s="79"/>
      <c r="CBB489" s="79"/>
      <c r="CBC489" s="79"/>
      <c r="CBD489" s="79"/>
      <c r="CBE489" s="79"/>
      <c r="CBF489" s="79"/>
      <c r="CBG489" s="79"/>
      <c r="CBH489" s="79"/>
      <c r="CBI489" s="79"/>
      <c r="CBJ489" s="79"/>
      <c r="CBK489" s="79"/>
      <c r="CBL489" s="79"/>
      <c r="CBM489" s="79"/>
      <c r="CBN489" s="79"/>
      <c r="CBO489" s="79"/>
      <c r="CBP489" s="79"/>
      <c r="CBQ489" s="79"/>
      <c r="CBR489" s="79"/>
      <c r="CBS489" s="79"/>
      <c r="CBT489" s="79"/>
      <c r="CBU489" s="79"/>
      <c r="CBV489" s="79"/>
      <c r="CBW489" s="79"/>
      <c r="CBX489" s="79"/>
      <c r="CBY489" s="79"/>
      <c r="CBZ489" s="79"/>
      <c r="CCA489" s="79"/>
      <c r="CCB489" s="79"/>
      <c r="CCC489" s="79"/>
      <c r="CCD489" s="79"/>
      <c r="CCE489" s="79"/>
      <c r="CCF489" s="79"/>
      <c r="CCG489" s="79"/>
      <c r="CCH489" s="79"/>
      <c r="CCI489" s="79"/>
      <c r="CCJ489" s="79"/>
      <c r="CCK489" s="79"/>
      <c r="CCL489" s="79"/>
      <c r="CCM489" s="79"/>
      <c r="CCN489" s="79"/>
      <c r="CCO489" s="79"/>
      <c r="CCP489" s="79"/>
      <c r="CCQ489" s="79"/>
      <c r="CCR489" s="79"/>
      <c r="CCS489" s="79"/>
      <c r="CCT489" s="79"/>
      <c r="CCU489" s="79"/>
      <c r="CCV489" s="79"/>
      <c r="CCW489" s="79"/>
      <c r="CCX489" s="79"/>
      <c r="CCY489" s="79"/>
      <c r="CCZ489" s="79"/>
      <c r="CDA489" s="79"/>
      <c r="CDB489" s="79"/>
      <c r="CDC489" s="79"/>
      <c r="CDD489" s="79"/>
      <c r="CDE489" s="79"/>
      <c r="CDF489" s="79"/>
      <c r="CDG489" s="79"/>
      <c r="CDH489" s="79"/>
      <c r="CDI489" s="79"/>
      <c r="CDJ489" s="79"/>
      <c r="CDK489" s="79"/>
      <c r="CDL489" s="79"/>
      <c r="CDM489" s="79"/>
      <c r="CDN489" s="79"/>
      <c r="CDO489" s="79"/>
      <c r="CDP489" s="79"/>
      <c r="CDQ489" s="79"/>
      <c r="CDR489" s="79"/>
      <c r="CDS489" s="79"/>
      <c r="CDT489" s="79"/>
      <c r="CDU489" s="79"/>
      <c r="CDV489" s="79"/>
      <c r="CDW489" s="79"/>
      <c r="CDX489" s="79"/>
      <c r="CDY489" s="79"/>
      <c r="CDZ489" s="79"/>
      <c r="CEA489" s="79"/>
      <c r="CEB489" s="79"/>
      <c r="CEC489" s="79"/>
      <c r="CED489" s="79"/>
      <c r="CEE489" s="79"/>
      <c r="CEF489" s="79"/>
      <c r="CEG489" s="79"/>
      <c r="CEH489" s="79"/>
      <c r="CEI489" s="79"/>
      <c r="CEJ489" s="79"/>
      <c r="CEK489" s="79"/>
      <c r="CEL489" s="79"/>
      <c r="CEM489" s="79"/>
      <c r="CEN489" s="79"/>
      <c r="CEO489" s="79"/>
      <c r="CEP489" s="79"/>
      <c r="CEQ489" s="79"/>
      <c r="CER489" s="79"/>
      <c r="CES489" s="79"/>
      <c r="CET489" s="79"/>
      <c r="CEU489" s="79"/>
      <c r="CEV489" s="79"/>
      <c r="CEW489" s="79"/>
      <c r="CEX489" s="79"/>
      <c r="CEY489" s="79"/>
      <c r="CEZ489" s="79"/>
      <c r="CFA489" s="79"/>
      <c r="CFB489" s="79"/>
      <c r="CFC489" s="79"/>
      <c r="CFD489" s="79"/>
      <c r="CFE489" s="79"/>
      <c r="CFF489" s="79"/>
      <c r="CFG489" s="79"/>
      <c r="CFH489" s="79"/>
      <c r="CFI489" s="79"/>
      <c r="CFJ489" s="79"/>
      <c r="CFK489" s="79"/>
      <c r="CFL489" s="79"/>
      <c r="CFM489" s="79"/>
      <c r="CFN489" s="79"/>
      <c r="CFO489" s="79"/>
      <c r="CFP489" s="79"/>
      <c r="CFQ489" s="79"/>
      <c r="CFR489" s="79"/>
      <c r="CFS489" s="79"/>
      <c r="CFT489" s="79"/>
      <c r="CFU489" s="79"/>
      <c r="CFV489" s="79"/>
      <c r="CFW489" s="79"/>
      <c r="CFX489" s="79"/>
      <c r="CFY489" s="79"/>
      <c r="CFZ489" s="79"/>
      <c r="CGA489" s="79"/>
      <c r="CGB489" s="79"/>
      <c r="CGC489" s="79"/>
      <c r="CGD489" s="79"/>
      <c r="CGE489" s="79"/>
      <c r="CGF489" s="79"/>
      <c r="CGG489" s="79"/>
      <c r="CGH489" s="79"/>
      <c r="CGI489" s="79"/>
      <c r="CGJ489" s="79"/>
      <c r="CGK489" s="79"/>
      <c r="CGL489" s="79"/>
      <c r="CGM489" s="79"/>
      <c r="CGN489" s="79"/>
      <c r="CGO489" s="79"/>
      <c r="CGP489" s="79"/>
      <c r="CGQ489" s="79"/>
      <c r="CGR489" s="79"/>
      <c r="CGS489" s="79"/>
      <c r="CGT489" s="79"/>
      <c r="CGU489" s="79"/>
      <c r="CGV489" s="79"/>
      <c r="CGW489" s="79"/>
      <c r="CGX489" s="79"/>
      <c r="CGY489" s="79"/>
      <c r="CGZ489" s="79"/>
      <c r="CHA489" s="79"/>
      <c r="CHB489" s="79"/>
      <c r="CHC489" s="79"/>
      <c r="CHD489" s="79"/>
      <c r="CHE489" s="79"/>
      <c r="CHF489" s="79"/>
      <c r="CHG489" s="79"/>
      <c r="CHH489" s="79"/>
      <c r="CHI489" s="79"/>
      <c r="CHJ489" s="79"/>
      <c r="CHK489" s="79"/>
      <c r="CHL489" s="79"/>
      <c r="CHM489" s="79"/>
      <c r="CHN489" s="79"/>
      <c r="CHO489" s="79"/>
      <c r="CHP489" s="79"/>
      <c r="CHQ489" s="79"/>
      <c r="CHR489" s="79"/>
      <c r="CHS489" s="79"/>
      <c r="CHT489" s="79"/>
      <c r="CHU489" s="79"/>
      <c r="CHV489" s="79"/>
      <c r="CHW489" s="79"/>
      <c r="CHX489" s="79"/>
      <c r="CHY489" s="79"/>
      <c r="CHZ489" s="79"/>
      <c r="CIA489" s="79"/>
      <c r="CIB489" s="79"/>
      <c r="CIC489" s="79"/>
      <c r="CID489" s="79"/>
      <c r="CIE489" s="79"/>
      <c r="CIF489" s="79"/>
      <c r="CIG489" s="79"/>
      <c r="CIH489" s="79"/>
      <c r="CII489" s="79"/>
      <c r="CIJ489" s="79"/>
      <c r="CIK489" s="79"/>
      <c r="CIL489" s="79"/>
      <c r="CIM489" s="79"/>
      <c r="CIN489" s="79"/>
      <c r="CIO489" s="79"/>
      <c r="CIP489" s="79"/>
      <c r="CIQ489" s="79"/>
      <c r="CIR489" s="79"/>
      <c r="CIS489" s="79"/>
      <c r="CIT489" s="79"/>
      <c r="CIU489" s="79"/>
      <c r="CIV489" s="79"/>
      <c r="CIW489" s="79"/>
      <c r="CIX489" s="79"/>
      <c r="CIY489" s="79"/>
      <c r="CIZ489" s="79"/>
      <c r="CJA489" s="79"/>
      <c r="CJB489" s="79"/>
      <c r="CJC489" s="79"/>
      <c r="CJD489" s="79"/>
      <c r="CJE489" s="79"/>
      <c r="CJF489" s="79"/>
      <c r="CJG489" s="79"/>
      <c r="CJH489" s="79"/>
      <c r="CJI489" s="79"/>
      <c r="CJJ489" s="79"/>
      <c r="CJK489" s="79"/>
      <c r="CJL489" s="79"/>
      <c r="CJM489" s="79"/>
      <c r="CJN489" s="79"/>
      <c r="CJO489" s="79"/>
      <c r="CJP489" s="79"/>
      <c r="CJQ489" s="79"/>
      <c r="CJR489" s="79"/>
      <c r="CJS489" s="79"/>
      <c r="CJT489" s="79"/>
      <c r="CJU489" s="79"/>
      <c r="CJV489" s="79"/>
      <c r="CJW489" s="79"/>
      <c r="CJX489" s="79"/>
      <c r="CJY489" s="79"/>
      <c r="CJZ489" s="79"/>
      <c r="CKA489" s="79"/>
      <c r="CKB489" s="79"/>
      <c r="CKC489" s="79"/>
      <c r="CKD489" s="79"/>
      <c r="CKE489" s="79"/>
      <c r="CKF489" s="79"/>
      <c r="CKG489" s="79"/>
      <c r="CKH489" s="79"/>
      <c r="CKI489" s="79"/>
      <c r="CKJ489" s="79"/>
      <c r="CKK489" s="79"/>
      <c r="CKL489" s="79"/>
      <c r="CKM489" s="79"/>
      <c r="CKN489" s="79"/>
      <c r="CKO489" s="79"/>
      <c r="CKP489" s="79"/>
      <c r="CKQ489" s="79"/>
      <c r="CKR489" s="79"/>
      <c r="CKS489" s="79"/>
      <c r="CKT489" s="79"/>
      <c r="CKU489" s="79"/>
      <c r="CKV489" s="79"/>
      <c r="CKW489" s="79"/>
      <c r="CKX489" s="79"/>
      <c r="CKY489" s="79"/>
      <c r="CKZ489" s="79"/>
      <c r="CLA489" s="79"/>
      <c r="CLB489" s="79"/>
      <c r="CLC489" s="79"/>
      <c r="CLD489" s="79"/>
      <c r="CLE489" s="79"/>
      <c r="CLF489" s="79"/>
      <c r="CLG489" s="79"/>
      <c r="CLH489" s="79"/>
      <c r="CLI489" s="79"/>
      <c r="CLJ489" s="79"/>
      <c r="CLK489" s="79"/>
      <c r="CLL489" s="79"/>
      <c r="CLM489" s="79"/>
      <c r="CLN489" s="79"/>
      <c r="CLO489" s="79"/>
      <c r="CLP489" s="79"/>
      <c r="CLQ489" s="79"/>
      <c r="CLR489" s="79"/>
      <c r="CLS489" s="79"/>
      <c r="CLT489" s="79"/>
      <c r="CLU489" s="79"/>
      <c r="CLV489" s="79"/>
      <c r="CLW489" s="79"/>
      <c r="CLX489" s="79"/>
      <c r="CLY489" s="79"/>
      <c r="CLZ489" s="79"/>
      <c r="CMA489" s="79"/>
      <c r="CMB489" s="79"/>
      <c r="CMC489" s="79"/>
      <c r="CMD489" s="79"/>
      <c r="CME489" s="79"/>
      <c r="CMF489" s="79"/>
      <c r="CMG489" s="79"/>
      <c r="CMH489" s="79"/>
      <c r="CMI489" s="79"/>
      <c r="CMJ489" s="79"/>
      <c r="CMK489" s="79"/>
      <c r="CML489" s="79"/>
      <c r="CMM489" s="79"/>
      <c r="CMN489" s="79"/>
      <c r="CMO489" s="79"/>
      <c r="CMP489" s="79"/>
      <c r="CMQ489" s="79"/>
      <c r="CMR489" s="79"/>
      <c r="CMS489" s="79"/>
      <c r="CMT489" s="79"/>
      <c r="CMU489" s="79"/>
      <c r="CMV489" s="79"/>
      <c r="CMW489" s="79"/>
      <c r="CMX489" s="79"/>
      <c r="CMY489" s="79"/>
      <c r="CMZ489" s="79"/>
      <c r="CNA489" s="79"/>
      <c r="CNB489" s="79"/>
      <c r="CNC489" s="79"/>
      <c r="CND489" s="79"/>
      <c r="CNE489" s="79"/>
      <c r="CNF489" s="79"/>
      <c r="CNG489" s="79"/>
      <c r="CNH489" s="79"/>
      <c r="CNI489" s="79"/>
      <c r="CNJ489" s="79"/>
      <c r="CNK489" s="79"/>
      <c r="CNL489" s="79"/>
      <c r="CNM489" s="79"/>
      <c r="CNN489" s="79"/>
      <c r="CNO489" s="79"/>
      <c r="CNP489" s="79"/>
      <c r="CNQ489" s="79"/>
      <c r="CNR489" s="79"/>
      <c r="CNS489" s="79"/>
      <c r="CNT489" s="79"/>
      <c r="CNU489" s="79"/>
      <c r="CNV489" s="79"/>
      <c r="CNW489" s="79"/>
      <c r="CNX489" s="79"/>
      <c r="CNY489" s="79"/>
      <c r="CNZ489" s="79"/>
      <c r="COA489" s="79"/>
      <c r="COB489" s="79"/>
      <c r="COC489" s="79"/>
      <c r="COD489" s="79"/>
      <c r="COE489" s="79"/>
      <c r="COF489" s="79"/>
      <c r="COG489" s="79"/>
      <c r="COH489" s="79"/>
      <c r="COI489" s="79"/>
      <c r="COJ489" s="79"/>
      <c r="COK489" s="79"/>
      <c r="COL489" s="79"/>
      <c r="COM489" s="79"/>
      <c r="CON489" s="79"/>
      <c r="COO489" s="79"/>
      <c r="COP489" s="79"/>
      <c r="COQ489" s="79"/>
      <c r="COR489" s="79"/>
      <c r="COS489" s="79"/>
      <c r="COT489" s="79"/>
      <c r="COU489" s="79"/>
      <c r="COV489" s="79"/>
      <c r="COW489" s="79"/>
      <c r="COX489" s="79"/>
      <c r="COY489" s="79"/>
      <c r="COZ489" s="79"/>
      <c r="CPA489" s="79"/>
      <c r="CPB489" s="79"/>
      <c r="CPC489" s="79"/>
      <c r="CPD489" s="79"/>
      <c r="CPE489" s="79"/>
      <c r="CPF489" s="79"/>
      <c r="CPG489" s="79"/>
      <c r="CPH489" s="79"/>
      <c r="CPI489" s="79"/>
      <c r="CPJ489" s="79"/>
      <c r="CPK489" s="79"/>
      <c r="CPL489" s="79"/>
      <c r="CPM489" s="79"/>
      <c r="CPN489" s="79"/>
      <c r="CPO489" s="79"/>
      <c r="CPP489" s="79"/>
      <c r="CPQ489" s="79"/>
      <c r="CPR489" s="79"/>
      <c r="CPS489" s="79"/>
      <c r="CPT489" s="79"/>
      <c r="CPU489" s="79"/>
      <c r="CPV489" s="79"/>
      <c r="CPW489" s="79"/>
      <c r="CPX489" s="79"/>
      <c r="CPY489" s="79"/>
      <c r="CPZ489" s="79"/>
      <c r="CQA489" s="79"/>
      <c r="CQB489" s="79"/>
      <c r="CQC489" s="79"/>
      <c r="CQD489" s="79"/>
      <c r="CQE489" s="79"/>
      <c r="CQF489" s="79"/>
      <c r="CQG489" s="79"/>
      <c r="CQH489" s="79"/>
      <c r="CQI489" s="79"/>
      <c r="CQJ489" s="79"/>
      <c r="CQK489" s="79"/>
      <c r="CQL489" s="79"/>
      <c r="CQM489" s="79"/>
      <c r="CQN489" s="79"/>
      <c r="CQO489" s="79"/>
      <c r="CQP489" s="79"/>
      <c r="CQQ489" s="79"/>
      <c r="CQR489" s="79"/>
      <c r="CQS489" s="79"/>
      <c r="CQT489" s="79"/>
      <c r="CQU489" s="79"/>
      <c r="CQV489" s="79"/>
      <c r="CQW489" s="79"/>
      <c r="CQX489" s="79"/>
      <c r="CQY489" s="79"/>
      <c r="CQZ489" s="79"/>
      <c r="CRA489" s="79"/>
      <c r="CRB489" s="79"/>
      <c r="CRC489" s="79"/>
      <c r="CRD489" s="79"/>
      <c r="CRE489" s="79"/>
      <c r="CRF489" s="79"/>
      <c r="CRG489" s="79"/>
      <c r="CRH489" s="79"/>
      <c r="CRI489" s="79"/>
      <c r="CRJ489" s="79"/>
      <c r="CRK489" s="79"/>
      <c r="CRL489" s="79"/>
      <c r="CRM489" s="79"/>
      <c r="CRN489" s="79"/>
      <c r="CRO489" s="79"/>
      <c r="CRP489" s="79"/>
      <c r="CRQ489" s="79"/>
      <c r="CRR489" s="79"/>
      <c r="CRS489" s="79"/>
      <c r="CRT489" s="79"/>
      <c r="CRU489" s="79"/>
      <c r="CRV489" s="79"/>
      <c r="CRW489" s="79"/>
      <c r="CRX489" s="79"/>
      <c r="CRY489" s="79"/>
      <c r="CRZ489" s="79"/>
      <c r="CSA489" s="79"/>
      <c r="CSB489" s="79"/>
      <c r="CSC489" s="79"/>
      <c r="CSD489" s="79"/>
      <c r="CSE489" s="79"/>
      <c r="CSF489" s="79"/>
      <c r="CSG489" s="79"/>
      <c r="CSH489" s="79"/>
      <c r="CSI489" s="79"/>
      <c r="CSJ489" s="79"/>
      <c r="CSK489" s="79"/>
      <c r="CSL489" s="79"/>
      <c r="CSM489" s="79"/>
      <c r="CSN489" s="79"/>
      <c r="CSO489" s="79"/>
      <c r="CSP489" s="79"/>
      <c r="CSQ489" s="79"/>
      <c r="CSR489" s="79"/>
      <c r="CSS489" s="79"/>
      <c r="CST489" s="79"/>
      <c r="CSU489" s="79"/>
      <c r="CSV489" s="79"/>
      <c r="CSW489" s="79"/>
      <c r="CSX489" s="79"/>
      <c r="CSY489" s="79"/>
      <c r="CSZ489" s="79"/>
      <c r="CTA489" s="79"/>
      <c r="CTB489" s="79"/>
      <c r="CTC489" s="79"/>
      <c r="CTD489" s="79"/>
      <c r="CTE489" s="79"/>
      <c r="CTF489" s="79"/>
      <c r="CTG489" s="79"/>
      <c r="CTH489" s="79"/>
      <c r="CTI489" s="79"/>
      <c r="CTJ489" s="79"/>
      <c r="CTK489" s="79"/>
      <c r="CTL489" s="79"/>
      <c r="CTM489" s="79"/>
      <c r="CTN489" s="79"/>
      <c r="CTO489" s="79"/>
      <c r="CTP489" s="79"/>
      <c r="CTQ489" s="79"/>
      <c r="CTR489" s="79"/>
      <c r="CTS489" s="79"/>
      <c r="CTT489" s="79"/>
      <c r="CTU489" s="79"/>
      <c r="CTV489" s="79"/>
      <c r="CTW489" s="79"/>
      <c r="CTX489" s="79"/>
      <c r="CTY489" s="79"/>
      <c r="CTZ489" s="79"/>
      <c r="CUA489" s="79"/>
      <c r="CUB489" s="79"/>
      <c r="CUC489" s="79"/>
      <c r="CUD489" s="79"/>
      <c r="CUE489" s="79"/>
      <c r="CUF489" s="79"/>
      <c r="CUG489" s="79"/>
      <c r="CUH489" s="79"/>
      <c r="CUI489" s="79"/>
      <c r="CUJ489" s="79"/>
      <c r="CUK489" s="79"/>
      <c r="CUL489" s="79"/>
      <c r="CUM489" s="79"/>
      <c r="CUN489" s="79"/>
      <c r="CUO489" s="79"/>
      <c r="CUP489" s="79"/>
      <c r="CUQ489" s="79"/>
      <c r="CUR489" s="79"/>
      <c r="CUS489" s="79"/>
      <c r="CUT489" s="79"/>
      <c r="CUU489" s="79"/>
      <c r="CUV489" s="79"/>
      <c r="CUW489" s="79"/>
      <c r="CUX489" s="79"/>
      <c r="CUY489" s="79"/>
      <c r="CUZ489" s="79"/>
      <c r="CVA489" s="79"/>
      <c r="CVB489" s="79"/>
      <c r="CVC489" s="79"/>
      <c r="CVD489" s="79"/>
      <c r="CVE489" s="79"/>
      <c r="CVF489" s="79"/>
      <c r="CVG489" s="79"/>
      <c r="CVH489" s="79"/>
      <c r="CVI489" s="79"/>
      <c r="CVJ489" s="79"/>
      <c r="CVK489" s="79"/>
      <c r="CVL489" s="79"/>
      <c r="CVM489" s="79"/>
      <c r="CVN489" s="79"/>
      <c r="CVO489" s="79"/>
      <c r="CVP489" s="79"/>
      <c r="CVQ489" s="79"/>
      <c r="CVR489" s="79"/>
      <c r="CVS489" s="79"/>
      <c r="CVT489" s="79"/>
      <c r="CVU489" s="79"/>
      <c r="CVV489" s="79"/>
      <c r="CVW489" s="79"/>
      <c r="CVX489" s="79"/>
      <c r="CVY489" s="79"/>
      <c r="CVZ489" s="79"/>
      <c r="CWA489" s="79"/>
      <c r="CWB489" s="79"/>
      <c r="CWC489" s="79"/>
      <c r="CWD489" s="79"/>
      <c r="CWE489" s="79"/>
      <c r="CWF489" s="79"/>
      <c r="CWG489" s="79"/>
      <c r="CWH489" s="79"/>
      <c r="CWI489" s="79"/>
      <c r="CWJ489" s="79"/>
      <c r="CWK489" s="79"/>
      <c r="CWL489" s="79"/>
      <c r="CWM489" s="79"/>
      <c r="CWN489" s="79"/>
      <c r="CWO489" s="79"/>
      <c r="CWP489" s="79"/>
      <c r="CWQ489" s="79"/>
      <c r="CWR489" s="79"/>
      <c r="CWS489" s="79"/>
      <c r="CWT489" s="79"/>
      <c r="CWU489" s="79"/>
      <c r="CWV489" s="79"/>
      <c r="CWW489" s="79"/>
      <c r="CWX489" s="79"/>
      <c r="CWY489" s="79"/>
      <c r="CWZ489" s="79"/>
      <c r="CXA489" s="79"/>
      <c r="CXB489" s="79"/>
      <c r="CXC489" s="79"/>
      <c r="CXD489" s="79"/>
      <c r="CXE489" s="79"/>
      <c r="CXF489" s="79"/>
      <c r="CXG489" s="79"/>
      <c r="CXH489" s="79"/>
      <c r="CXI489" s="79"/>
      <c r="CXJ489" s="79"/>
      <c r="CXK489" s="79"/>
      <c r="CXL489" s="79"/>
      <c r="CXM489" s="79"/>
      <c r="CXN489" s="79"/>
      <c r="CXO489" s="79"/>
      <c r="CXP489" s="79"/>
      <c r="CXQ489" s="79"/>
      <c r="CXR489" s="79"/>
      <c r="CXS489" s="79"/>
      <c r="CXT489" s="79"/>
      <c r="CXU489" s="79"/>
      <c r="CXV489" s="79"/>
      <c r="CXW489" s="79"/>
      <c r="CXX489" s="79"/>
      <c r="CXY489" s="79"/>
      <c r="CXZ489" s="79"/>
      <c r="CYA489" s="79"/>
      <c r="CYB489" s="79"/>
      <c r="CYC489" s="79"/>
      <c r="CYD489" s="79"/>
      <c r="CYE489" s="79"/>
      <c r="CYF489" s="79"/>
      <c r="CYG489" s="79"/>
      <c r="CYH489" s="79"/>
      <c r="CYI489" s="79"/>
      <c r="CYJ489" s="79"/>
      <c r="CYK489" s="79"/>
      <c r="CYL489" s="79"/>
      <c r="CYM489" s="79"/>
      <c r="CYN489" s="79"/>
      <c r="CYO489" s="79"/>
      <c r="CYP489" s="79"/>
      <c r="CYQ489" s="79"/>
      <c r="CYR489" s="79"/>
      <c r="CYS489" s="79"/>
      <c r="CYT489" s="79"/>
      <c r="CYU489" s="79"/>
      <c r="CYV489" s="79"/>
      <c r="CYW489" s="79"/>
      <c r="CYX489" s="79"/>
      <c r="CYY489" s="79"/>
      <c r="CYZ489" s="79"/>
      <c r="CZA489" s="79"/>
      <c r="CZB489" s="79"/>
      <c r="CZC489" s="79"/>
      <c r="CZD489" s="79"/>
      <c r="CZE489" s="79"/>
      <c r="CZF489" s="79"/>
      <c r="CZG489" s="79"/>
      <c r="CZH489" s="79"/>
      <c r="CZI489" s="79"/>
      <c r="CZJ489" s="79"/>
      <c r="CZK489" s="79"/>
      <c r="CZL489" s="79"/>
      <c r="CZM489" s="79"/>
      <c r="CZN489" s="79"/>
      <c r="CZO489" s="79"/>
      <c r="CZP489" s="79"/>
      <c r="CZQ489" s="79"/>
      <c r="CZR489" s="79"/>
      <c r="CZS489" s="79"/>
      <c r="CZT489" s="79"/>
      <c r="CZU489" s="79"/>
      <c r="CZV489" s="79"/>
      <c r="CZW489" s="79"/>
      <c r="CZX489" s="79"/>
      <c r="CZY489" s="79"/>
      <c r="CZZ489" s="79"/>
      <c r="DAA489" s="79"/>
      <c r="DAB489" s="79"/>
      <c r="DAC489" s="79"/>
      <c r="DAD489" s="79"/>
      <c r="DAE489" s="79"/>
      <c r="DAF489" s="79"/>
      <c r="DAG489" s="79"/>
      <c r="DAH489" s="79"/>
      <c r="DAI489" s="79"/>
      <c r="DAJ489" s="79"/>
      <c r="DAK489" s="79"/>
      <c r="DAL489" s="79"/>
      <c r="DAM489" s="79"/>
      <c r="DAN489" s="79"/>
      <c r="DAO489" s="79"/>
      <c r="DAP489" s="79"/>
      <c r="DAQ489" s="79"/>
      <c r="DAR489" s="79"/>
      <c r="DAS489" s="79"/>
      <c r="DAT489" s="79"/>
      <c r="DAU489" s="79"/>
      <c r="DAV489" s="79"/>
      <c r="DAW489" s="79"/>
      <c r="DAX489" s="79"/>
      <c r="DAY489" s="79"/>
      <c r="DAZ489" s="79"/>
      <c r="DBA489" s="79"/>
      <c r="DBB489" s="79"/>
      <c r="DBC489" s="79"/>
      <c r="DBD489" s="79"/>
      <c r="DBE489" s="79"/>
      <c r="DBF489" s="79"/>
      <c r="DBG489" s="79"/>
      <c r="DBH489" s="79"/>
      <c r="DBI489" s="79"/>
      <c r="DBJ489" s="79"/>
      <c r="DBK489" s="79"/>
      <c r="DBL489" s="79"/>
      <c r="DBM489" s="79"/>
      <c r="DBN489" s="79"/>
      <c r="DBO489" s="79"/>
      <c r="DBP489" s="79"/>
      <c r="DBQ489" s="79"/>
      <c r="DBR489" s="79"/>
      <c r="DBS489" s="79"/>
      <c r="DBT489" s="79"/>
      <c r="DBU489" s="79"/>
      <c r="DBV489" s="79"/>
      <c r="DBW489" s="79"/>
      <c r="DBX489" s="79"/>
      <c r="DBY489" s="79"/>
      <c r="DBZ489" s="79"/>
      <c r="DCA489" s="79"/>
      <c r="DCB489" s="79"/>
      <c r="DCC489" s="79"/>
      <c r="DCD489" s="79"/>
      <c r="DCE489" s="79"/>
      <c r="DCF489" s="79"/>
      <c r="DCG489" s="79"/>
      <c r="DCH489" s="79"/>
      <c r="DCI489" s="79"/>
      <c r="DCJ489" s="79"/>
      <c r="DCK489" s="79"/>
      <c r="DCL489" s="79"/>
      <c r="DCM489" s="79"/>
      <c r="DCN489" s="79"/>
      <c r="DCO489" s="79"/>
      <c r="DCP489" s="79"/>
      <c r="DCQ489" s="79"/>
      <c r="DCR489" s="79"/>
      <c r="DCS489" s="79"/>
      <c r="DCT489" s="79"/>
      <c r="DCU489" s="79"/>
      <c r="DCV489" s="79"/>
      <c r="DCW489" s="79"/>
      <c r="DCX489" s="79"/>
      <c r="DCY489" s="79"/>
      <c r="DCZ489" s="79"/>
      <c r="DDA489" s="79"/>
      <c r="DDB489" s="79"/>
      <c r="DDC489" s="79"/>
      <c r="DDD489" s="79"/>
      <c r="DDE489" s="79"/>
      <c r="DDF489" s="79"/>
      <c r="DDG489" s="79"/>
      <c r="DDH489" s="79"/>
      <c r="DDI489" s="79"/>
      <c r="DDJ489" s="79"/>
      <c r="DDK489" s="79"/>
      <c r="DDL489" s="79"/>
      <c r="DDM489" s="79"/>
      <c r="DDN489" s="79"/>
      <c r="DDO489" s="79"/>
      <c r="DDP489" s="79"/>
      <c r="DDQ489" s="79"/>
      <c r="DDR489" s="79"/>
      <c r="DDS489" s="79"/>
      <c r="DDT489" s="79"/>
      <c r="DDU489" s="79"/>
      <c r="DDV489" s="79"/>
      <c r="DDW489" s="79"/>
      <c r="DDX489" s="79"/>
      <c r="DDY489" s="79"/>
      <c r="DDZ489" s="79"/>
      <c r="DEA489" s="79"/>
      <c r="DEB489" s="79"/>
      <c r="DEC489" s="79"/>
      <c r="DED489" s="79"/>
      <c r="DEE489" s="79"/>
      <c r="DEF489" s="79"/>
      <c r="DEG489" s="79"/>
      <c r="DEH489" s="79"/>
      <c r="DEI489" s="79"/>
      <c r="DEJ489" s="79"/>
      <c r="DEK489" s="79"/>
      <c r="DEL489" s="79"/>
      <c r="DEM489" s="79"/>
      <c r="DEN489" s="79"/>
      <c r="DEO489" s="79"/>
      <c r="DEP489" s="79"/>
      <c r="DEQ489" s="79"/>
      <c r="DER489" s="79"/>
      <c r="DES489" s="79"/>
      <c r="DET489" s="79"/>
      <c r="DEU489" s="79"/>
      <c r="DEV489" s="79"/>
      <c r="DEW489" s="79"/>
      <c r="DEX489" s="79"/>
      <c r="DEY489" s="79"/>
      <c r="DEZ489" s="79"/>
      <c r="DFA489" s="79"/>
      <c r="DFB489" s="79"/>
      <c r="DFC489" s="79"/>
      <c r="DFD489" s="79"/>
      <c r="DFE489" s="79"/>
      <c r="DFF489" s="79"/>
      <c r="DFG489" s="79"/>
      <c r="DFH489" s="79"/>
      <c r="DFI489" s="79"/>
      <c r="DFJ489" s="79"/>
      <c r="DFK489" s="79"/>
      <c r="DFL489" s="79"/>
      <c r="DFM489" s="79"/>
      <c r="DFN489" s="79"/>
      <c r="DFO489" s="79"/>
      <c r="DFP489" s="79"/>
      <c r="DFQ489" s="79"/>
      <c r="DFR489" s="79"/>
      <c r="DFS489" s="79"/>
      <c r="DFT489" s="79"/>
      <c r="DFU489" s="79"/>
      <c r="DFV489" s="79"/>
      <c r="DFW489" s="79"/>
      <c r="DFX489" s="79"/>
      <c r="DFY489" s="79"/>
      <c r="DFZ489" s="79"/>
      <c r="DGA489" s="79"/>
      <c r="DGB489" s="79"/>
      <c r="DGC489" s="79"/>
      <c r="DGD489" s="79"/>
      <c r="DGE489" s="79"/>
      <c r="DGF489" s="79"/>
      <c r="DGG489" s="79"/>
      <c r="DGH489" s="79"/>
      <c r="DGI489" s="79"/>
      <c r="DGJ489" s="79"/>
      <c r="DGK489" s="79"/>
      <c r="DGL489" s="79"/>
      <c r="DGM489" s="79"/>
      <c r="DGN489" s="79"/>
      <c r="DGO489" s="79"/>
      <c r="DGP489" s="79"/>
      <c r="DGQ489" s="79"/>
      <c r="DGR489" s="79"/>
      <c r="DGS489" s="79"/>
      <c r="DGT489" s="79"/>
      <c r="DGU489" s="79"/>
      <c r="DGV489" s="79"/>
      <c r="DGW489" s="79"/>
      <c r="DGX489" s="79"/>
      <c r="DGY489" s="79"/>
      <c r="DGZ489" s="79"/>
      <c r="DHA489" s="79"/>
      <c r="DHB489" s="79"/>
      <c r="DHC489" s="79"/>
      <c r="DHD489" s="79"/>
      <c r="DHE489" s="79"/>
      <c r="DHF489" s="79"/>
      <c r="DHG489" s="79"/>
      <c r="DHH489" s="79"/>
      <c r="DHI489" s="79"/>
      <c r="DHJ489" s="79"/>
      <c r="DHK489" s="79"/>
      <c r="DHL489" s="79"/>
      <c r="DHM489" s="79"/>
      <c r="DHN489" s="79"/>
      <c r="DHO489" s="79"/>
      <c r="DHP489" s="79"/>
      <c r="DHQ489" s="79"/>
      <c r="DHR489" s="79"/>
      <c r="DHS489" s="79"/>
      <c r="DHT489" s="79"/>
      <c r="DHU489" s="79"/>
      <c r="DHV489" s="79"/>
      <c r="DHW489" s="79"/>
      <c r="DHX489" s="79"/>
      <c r="DHY489" s="79"/>
      <c r="DHZ489" s="79"/>
      <c r="DIA489" s="79"/>
      <c r="DIB489" s="79"/>
      <c r="DIC489" s="79"/>
      <c r="DID489" s="79"/>
      <c r="DIE489" s="79"/>
      <c r="DIF489" s="79"/>
      <c r="DIG489" s="79"/>
      <c r="DIH489" s="79"/>
      <c r="DII489" s="79"/>
      <c r="DIJ489" s="79"/>
      <c r="DIK489" s="79"/>
      <c r="DIL489" s="79"/>
      <c r="DIM489" s="79"/>
      <c r="DIN489" s="79"/>
      <c r="DIO489" s="79"/>
      <c r="DIP489" s="79"/>
      <c r="DIQ489" s="79"/>
      <c r="DIR489" s="79"/>
      <c r="DIS489" s="79"/>
      <c r="DIT489" s="79"/>
      <c r="DIU489" s="79"/>
      <c r="DIV489" s="79"/>
      <c r="DIW489" s="79"/>
      <c r="DIX489" s="79"/>
      <c r="DIY489" s="79"/>
      <c r="DIZ489" s="79"/>
      <c r="DJA489" s="79"/>
      <c r="DJB489" s="79"/>
      <c r="DJC489" s="79"/>
      <c r="DJD489" s="79"/>
      <c r="DJE489" s="79"/>
      <c r="DJF489" s="79"/>
      <c r="DJG489" s="79"/>
      <c r="DJH489" s="79"/>
      <c r="DJI489" s="79"/>
      <c r="DJJ489" s="79"/>
      <c r="DJK489" s="79"/>
      <c r="DJL489" s="79"/>
      <c r="DJM489" s="79"/>
      <c r="DJN489" s="79"/>
      <c r="DJO489" s="79"/>
      <c r="DJP489" s="79"/>
      <c r="DJQ489" s="79"/>
      <c r="DJR489" s="79"/>
      <c r="DJS489" s="79"/>
      <c r="DJT489" s="79"/>
      <c r="DJU489" s="79"/>
      <c r="DJV489" s="79"/>
      <c r="DJW489" s="79"/>
      <c r="DJX489" s="79"/>
      <c r="DJY489" s="79"/>
      <c r="DJZ489" s="79"/>
      <c r="DKA489" s="79"/>
      <c r="DKB489" s="79"/>
      <c r="DKC489" s="79"/>
      <c r="DKD489" s="79"/>
      <c r="DKE489" s="79"/>
      <c r="DKF489" s="79"/>
      <c r="DKG489" s="79"/>
      <c r="DKH489" s="79"/>
      <c r="DKI489" s="79"/>
      <c r="DKJ489" s="79"/>
      <c r="DKK489" s="79"/>
      <c r="DKL489" s="79"/>
      <c r="DKM489" s="79"/>
      <c r="DKN489" s="79"/>
      <c r="DKO489" s="79"/>
      <c r="DKP489" s="79"/>
      <c r="DKQ489" s="79"/>
      <c r="DKR489" s="79"/>
      <c r="DKS489" s="79"/>
      <c r="DKT489" s="79"/>
      <c r="DKU489" s="79"/>
      <c r="DKV489" s="79"/>
      <c r="DKW489" s="79"/>
      <c r="DKX489" s="79"/>
      <c r="DKY489" s="79"/>
      <c r="DKZ489" s="79"/>
      <c r="DLA489" s="79"/>
      <c r="DLB489" s="79"/>
      <c r="DLC489" s="79"/>
      <c r="DLD489" s="79"/>
      <c r="DLE489" s="79"/>
      <c r="DLF489" s="79"/>
      <c r="DLG489" s="79"/>
      <c r="DLH489" s="79"/>
      <c r="DLI489" s="79"/>
      <c r="DLJ489" s="79"/>
      <c r="DLK489" s="79"/>
      <c r="DLL489" s="79"/>
      <c r="DLM489" s="79"/>
      <c r="DLN489" s="79"/>
      <c r="DLO489" s="79"/>
      <c r="DLP489" s="79"/>
      <c r="DLQ489" s="79"/>
      <c r="DLR489" s="79"/>
      <c r="DLS489" s="79"/>
      <c r="DLT489" s="79"/>
      <c r="DLU489" s="79"/>
      <c r="DLV489" s="79"/>
      <c r="DLW489" s="79"/>
      <c r="DLX489" s="79"/>
      <c r="DLY489" s="79"/>
      <c r="DLZ489" s="79"/>
      <c r="DMA489" s="79"/>
      <c r="DMB489" s="79"/>
      <c r="DMC489" s="79"/>
      <c r="DMD489" s="79"/>
      <c r="DME489" s="79"/>
      <c r="DMF489" s="79"/>
      <c r="DMG489" s="79"/>
      <c r="DMH489" s="79"/>
      <c r="DMI489" s="79"/>
      <c r="DMJ489" s="79"/>
      <c r="DMK489" s="79"/>
      <c r="DML489" s="79"/>
      <c r="DMM489" s="79"/>
      <c r="DMN489" s="79"/>
      <c r="DMO489" s="79"/>
      <c r="DMP489" s="79"/>
      <c r="DMQ489" s="79"/>
      <c r="DMR489" s="79"/>
      <c r="DMS489" s="79"/>
      <c r="DMT489" s="79"/>
      <c r="DMU489" s="79"/>
      <c r="DMV489" s="79"/>
      <c r="DMW489" s="79"/>
      <c r="DMX489" s="79"/>
      <c r="DMY489" s="79"/>
      <c r="DMZ489" s="79"/>
      <c r="DNA489" s="79"/>
      <c r="DNB489" s="79"/>
      <c r="DNC489" s="79"/>
      <c r="DND489" s="79"/>
      <c r="DNE489" s="79"/>
      <c r="DNF489" s="79"/>
      <c r="DNG489" s="79"/>
      <c r="DNH489" s="79"/>
      <c r="DNI489" s="79"/>
      <c r="DNJ489" s="79"/>
      <c r="DNK489" s="79"/>
      <c r="DNL489" s="79"/>
      <c r="DNM489" s="79"/>
      <c r="DNN489" s="79"/>
      <c r="DNO489" s="79"/>
      <c r="DNP489" s="79"/>
      <c r="DNQ489" s="79"/>
      <c r="DNR489" s="79"/>
      <c r="DNS489" s="79"/>
      <c r="DNT489" s="79"/>
      <c r="DNU489" s="79"/>
      <c r="DNV489" s="79"/>
      <c r="DNW489" s="79"/>
      <c r="DNX489" s="79"/>
      <c r="DNY489" s="79"/>
      <c r="DNZ489" s="79"/>
      <c r="DOA489" s="79"/>
      <c r="DOB489" s="79"/>
      <c r="DOC489" s="79"/>
      <c r="DOD489" s="79"/>
      <c r="DOE489" s="79"/>
      <c r="DOF489" s="79"/>
      <c r="DOG489" s="79"/>
      <c r="DOH489" s="79"/>
      <c r="DOI489" s="79"/>
      <c r="DOJ489" s="79"/>
      <c r="DOK489" s="79"/>
      <c r="DOL489" s="79"/>
      <c r="DOM489" s="79"/>
      <c r="DON489" s="79"/>
      <c r="DOO489" s="79"/>
      <c r="DOP489" s="79"/>
      <c r="DOQ489" s="79"/>
      <c r="DOR489" s="79"/>
      <c r="DOS489" s="79"/>
      <c r="DOT489" s="79"/>
      <c r="DOU489" s="79"/>
      <c r="DOV489" s="79"/>
      <c r="DOW489" s="79"/>
      <c r="DOX489" s="79"/>
      <c r="DOY489" s="79"/>
      <c r="DOZ489" s="79"/>
      <c r="DPA489" s="79"/>
      <c r="DPB489" s="79"/>
      <c r="DPC489" s="79"/>
      <c r="DPD489" s="79"/>
      <c r="DPE489" s="79"/>
      <c r="DPF489" s="79"/>
      <c r="DPG489" s="79"/>
      <c r="DPH489" s="79"/>
      <c r="DPI489" s="79"/>
      <c r="DPJ489" s="79"/>
      <c r="DPK489" s="79"/>
      <c r="DPL489" s="79"/>
      <c r="DPM489" s="79"/>
      <c r="DPN489" s="79"/>
      <c r="DPO489" s="79"/>
      <c r="DPP489" s="79"/>
      <c r="DPQ489" s="79"/>
      <c r="DPR489" s="79"/>
      <c r="DPS489" s="79"/>
      <c r="DPT489" s="79"/>
      <c r="DPU489" s="79"/>
      <c r="DPV489" s="79"/>
      <c r="DPW489" s="79"/>
      <c r="DPX489" s="79"/>
      <c r="DPY489" s="79"/>
      <c r="DPZ489" s="79"/>
      <c r="DQA489" s="79"/>
      <c r="DQB489" s="79"/>
      <c r="DQC489" s="79"/>
      <c r="DQD489" s="79"/>
      <c r="DQE489" s="79"/>
      <c r="DQF489" s="79"/>
      <c r="DQG489" s="79"/>
      <c r="DQH489" s="79"/>
      <c r="DQI489" s="79"/>
      <c r="DQJ489" s="79"/>
      <c r="DQK489" s="79"/>
      <c r="DQL489" s="79"/>
      <c r="DQM489" s="79"/>
      <c r="DQN489" s="79"/>
      <c r="DQO489" s="79"/>
      <c r="DQP489" s="79"/>
      <c r="DQQ489" s="79"/>
      <c r="DQR489" s="79"/>
      <c r="DQS489" s="79"/>
      <c r="DQT489" s="79"/>
      <c r="DQU489" s="79"/>
      <c r="DQV489" s="79"/>
      <c r="DQW489" s="79"/>
      <c r="DQX489" s="79"/>
      <c r="DQY489" s="79"/>
      <c r="DQZ489" s="79"/>
      <c r="DRA489" s="79"/>
      <c r="DRB489" s="79"/>
      <c r="DRC489" s="79"/>
      <c r="DRD489" s="79"/>
      <c r="DRE489" s="79"/>
      <c r="DRF489" s="79"/>
      <c r="DRG489" s="79"/>
      <c r="DRH489" s="79"/>
      <c r="DRI489" s="79"/>
      <c r="DRJ489" s="79"/>
      <c r="DRK489" s="79"/>
      <c r="DRL489" s="79"/>
      <c r="DRM489" s="79"/>
      <c r="DRN489" s="79"/>
      <c r="DRO489" s="79"/>
      <c r="DRP489" s="79"/>
      <c r="DRQ489" s="79"/>
      <c r="DRR489" s="79"/>
      <c r="DRS489" s="79"/>
      <c r="DRT489" s="79"/>
      <c r="DRU489" s="79"/>
      <c r="DRV489" s="79"/>
      <c r="DRW489" s="79"/>
      <c r="DRX489" s="79"/>
      <c r="DRY489" s="79"/>
      <c r="DRZ489" s="79"/>
      <c r="DSA489" s="79"/>
      <c r="DSB489" s="79"/>
      <c r="DSC489" s="79"/>
      <c r="DSD489" s="79"/>
      <c r="DSE489" s="79"/>
      <c r="DSF489" s="79"/>
      <c r="DSG489" s="79"/>
      <c r="DSH489" s="79"/>
      <c r="DSI489" s="79"/>
      <c r="DSJ489" s="79"/>
      <c r="DSK489" s="79"/>
      <c r="DSL489" s="79"/>
      <c r="DSM489" s="79"/>
      <c r="DSN489" s="79"/>
      <c r="DSO489" s="79"/>
      <c r="DSP489" s="79"/>
      <c r="DSQ489" s="79"/>
      <c r="DSR489" s="79"/>
      <c r="DSS489" s="79"/>
      <c r="DST489" s="79"/>
      <c r="DSU489" s="79"/>
      <c r="DSV489" s="79"/>
      <c r="DSW489" s="79"/>
      <c r="DSX489" s="79"/>
      <c r="DSY489" s="79"/>
      <c r="DSZ489" s="79"/>
      <c r="DTA489" s="79"/>
      <c r="DTB489" s="79"/>
      <c r="DTC489" s="79"/>
      <c r="DTD489" s="79"/>
      <c r="DTE489" s="79"/>
      <c r="DTF489" s="79"/>
      <c r="DTG489" s="79"/>
      <c r="DTH489" s="79"/>
      <c r="DTI489" s="79"/>
      <c r="DTJ489" s="79"/>
      <c r="DTK489" s="79"/>
      <c r="DTL489" s="79"/>
      <c r="DTM489" s="79"/>
      <c r="DTN489" s="79"/>
      <c r="DTO489" s="79"/>
      <c r="DTP489" s="79"/>
      <c r="DTQ489" s="79"/>
      <c r="DTR489" s="79"/>
      <c r="DTS489" s="79"/>
      <c r="DTT489" s="79"/>
      <c r="DTU489" s="79"/>
      <c r="DTV489" s="79"/>
      <c r="DTW489" s="79"/>
      <c r="DTX489" s="79"/>
      <c r="DTY489" s="79"/>
      <c r="DTZ489" s="79"/>
      <c r="DUA489" s="79"/>
      <c r="DUB489" s="79"/>
      <c r="DUC489" s="79"/>
      <c r="DUD489" s="79"/>
      <c r="DUE489" s="79"/>
      <c r="DUF489" s="79"/>
      <c r="DUG489" s="79"/>
      <c r="DUH489" s="79"/>
      <c r="DUI489" s="79"/>
      <c r="DUJ489" s="79"/>
      <c r="DUK489" s="79"/>
      <c r="DUL489" s="79"/>
      <c r="DUM489" s="79"/>
      <c r="DUN489" s="79"/>
      <c r="DUO489" s="79"/>
      <c r="DUP489" s="79"/>
      <c r="DUQ489" s="79"/>
      <c r="DUR489" s="79"/>
      <c r="DUS489" s="79"/>
      <c r="DUT489" s="79"/>
      <c r="DUU489" s="79"/>
      <c r="DUV489" s="79"/>
      <c r="DUW489" s="79"/>
      <c r="DUX489" s="79"/>
      <c r="DUY489" s="79"/>
      <c r="DUZ489" s="79"/>
      <c r="DVA489" s="79"/>
      <c r="DVB489" s="79"/>
      <c r="DVC489" s="79"/>
      <c r="DVD489" s="79"/>
      <c r="DVE489" s="79"/>
      <c r="DVF489" s="79"/>
      <c r="DVG489" s="79"/>
      <c r="DVH489" s="79"/>
      <c r="DVI489" s="79"/>
      <c r="DVJ489" s="79"/>
      <c r="DVK489" s="79"/>
      <c r="DVL489" s="79"/>
      <c r="DVM489" s="79"/>
      <c r="DVN489" s="79"/>
      <c r="DVO489" s="79"/>
      <c r="DVP489" s="79"/>
      <c r="DVQ489" s="79"/>
      <c r="DVR489" s="79"/>
      <c r="DVS489" s="79"/>
      <c r="DVT489" s="79"/>
      <c r="DVU489" s="79"/>
      <c r="DVV489" s="79"/>
      <c r="DVW489" s="79"/>
      <c r="DVX489" s="79"/>
      <c r="DVY489" s="79"/>
      <c r="DVZ489" s="79"/>
      <c r="DWA489" s="79"/>
      <c r="DWB489" s="79"/>
      <c r="DWC489" s="79"/>
      <c r="DWD489" s="79"/>
      <c r="DWE489" s="79"/>
      <c r="DWF489" s="79"/>
      <c r="DWG489" s="79"/>
      <c r="DWH489" s="79"/>
      <c r="DWI489" s="79"/>
      <c r="DWJ489" s="79"/>
      <c r="DWK489" s="79"/>
      <c r="DWL489" s="79"/>
      <c r="DWM489" s="79"/>
      <c r="DWN489" s="79"/>
      <c r="DWO489" s="79"/>
      <c r="DWP489" s="79"/>
      <c r="DWQ489" s="79"/>
      <c r="DWR489" s="79"/>
      <c r="DWS489" s="79"/>
      <c r="DWT489" s="79"/>
      <c r="DWU489" s="79"/>
      <c r="DWV489" s="79"/>
      <c r="DWW489" s="79"/>
      <c r="DWX489" s="79"/>
      <c r="DWY489" s="79"/>
      <c r="DWZ489" s="79"/>
      <c r="DXA489" s="79"/>
      <c r="DXB489" s="79"/>
      <c r="DXC489" s="79"/>
      <c r="DXD489" s="79"/>
      <c r="DXE489" s="79"/>
      <c r="DXF489" s="79"/>
      <c r="DXG489" s="79"/>
      <c r="DXH489" s="79"/>
      <c r="DXI489" s="79"/>
      <c r="DXJ489" s="79"/>
      <c r="DXK489" s="79"/>
      <c r="DXL489" s="79"/>
      <c r="DXM489" s="79"/>
      <c r="DXN489" s="79"/>
      <c r="DXO489" s="79"/>
      <c r="DXP489" s="79"/>
      <c r="DXQ489" s="79"/>
      <c r="DXR489" s="79"/>
      <c r="DXS489" s="79"/>
      <c r="DXT489" s="79"/>
      <c r="DXU489" s="79"/>
      <c r="DXV489" s="79"/>
      <c r="DXW489" s="79"/>
      <c r="DXX489" s="79"/>
      <c r="DXY489" s="79"/>
      <c r="DXZ489" s="79"/>
      <c r="DYA489" s="79"/>
      <c r="DYB489" s="79"/>
      <c r="DYC489" s="79"/>
      <c r="DYD489" s="79"/>
      <c r="DYE489" s="79"/>
      <c r="DYF489" s="79"/>
      <c r="DYG489" s="79"/>
      <c r="DYH489" s="79"/>
      <c r="DYI489" s="79"/>
      <c r="DYJ489" s="79"/>
      <c r="DYK489" s="79"/>
      <c r="DYL489" s="79"/>
      <c r="DYM489" s="79"/>
      <c r="DYN489" s="79"/>
      <c r="DYO489" s="79"/>
      <c r="DYP489" s="79"/>
      <c r="DYQ489" s="79"/>
      <c r="DYR489" s="79"/>
      <c r="DYS489" s="79"/>
      <c r="DYT489" s="79"/>
      <c r="DYU489" s="79"/>
      <c r="DYV489" s="79"/>
      <c r="DYW489" s="79"/>
      <c r="DYX489" s="79"/>
      <c r="DYY489" s="79"/>
      <c r="DYZ489" s="79"/>
      <c r="DZA489" s="79"/>
      <c r="DZB489" s="79"/>
      <c r="DZC489" s="79"/>
      <c r="DZD489" s="79"/>
      <c r="DZE489" s="79"/>
      <c r="DZF489" s="79"/>
      <c r="DZG489" s="79"/>
      <c r="DZH489" s="79"/>
      <c r="DZI489" s="79"/>
      <c r="DZJ489" s="79"/>
      <c r="DZK489" s="79"/>
      <c r="DZL489" s="79"/>
      <c r="DZM489" s="79"/>
      <c r="DZN489" s="79"/>
      <c r="DZO489" s="79"/>
      <c r="DZP489" s="79"/>
      <c r="DZQ489" s="79"/>
      <c r="DZR489" s="79"/>
      <c r="DZS489" s="79"/>
      <c r="DZT489" s="79"/>
      <c r="DZU489" s="79"/>
      <c r="DZV489" s="79"/>
      <c r="DZW489" s="79"/>
      <c r="DZX489" s="79"/>
      <c r="DZY489" s="79"/>
      <c r="DZZ489" s="79"/>
      <c r="EAA489" s="79"/>
      <c r="EAB489" s="79"/>
      <c r="EAC489" s="79"/>
      <c r="EAD489" s="79"/>
      <c r="EAE489" s="79"/>
      <c r="EAF489" s="79"/>
      <c r="EAG489" s="79"/>
      <c r="EAH489" s="79"/>
      <c r="EAI489" s="79"/>
      <c r="EAJ489" s="79"/>
      <c r="EAK489" s="79"/>
      <c r="EAL489" s="79"/>
      <c r="EAM489" s="79"/>
      <c r="EAN489" s="79"/>
      <c r="EAO489" s="79"/>
      <c r="EAP489" s="79"/>
      <c r="EAQ489" s="79"/>
      <c r="EAR489" s="79"/>
      <c r="EAS489" s="79"/>
      <c r="EAT489" s="79"/>
      <c r="EAU489" s="79"/>
      <c r="EAV489" s="79"/>
      <c r="EAW489" s="79"/>
      <c r="EAX489" s="79"/>
      <c r="EAY489" s="79"/>
      <c r="EAZ489" s="79"/>
      <c r="EBA489" s="79"/>
      <c r="EBB489" s="79"/>
      <c r="EBC489" s="79"/>
      <c r="EBD489" s="79"/>
      <c r="EBE489" s="79"/>
      <c r="EBF489" s="79"/>
      <c r="EBG489" s="79"/>
      <c r="EBH489" s="79"/>
      <c r="EBI489" s="79"/>
      <c r="EBJ489" s="79"/>
      <c r="EBK489" s="79"/>
      <c r="EBL489" s="79"/>
      <c r="EBM489" s="79"/>
      <c r="EBN489" s="79"/>
      <c r="EBO489" s="79"/>
      <c r="EBP489" s="79"/>
      <c r="EBQ489" s="79"/>
      <c r="EBR489" s="79"/>
      <c r="EBS489" s="79"/>
      <c r="EBT489" s="79"/>
      <c r="EBU489" s="79"/>
      <c r="EBV489" s="79"/>
      <c r="EBW489" s="79"/>
      <c r="EBX489" s="79"/>
      <c r="EBY489" s="79"/>
      <c r="EBZ489" s="79"/>
      <c r="ECA489" s="79"/>
      <c r="ECB489" s="79"/>
      <c r="ECC489" s="79"/>
      <c r="ECD489" s="79"/>
      <c r="ECE489" s="79"/>
      <c r="ECF489" s="79"/>
      <c r="ECG489" s="79"/>
      <c r="ECH489" s="79"/>
      <c r="ECI489" s="79"/>
      <c r="ECJ489" s="79"/>
      <c r="ECK489" s="79"/>
      <c r="ECL489" s="79"/>
      <c r="ECM489" s="79"/>
      <c r="ECN489" s="79"/>
      <c r="ECO489" s="79"/>
      <c r="ECP489" s="79"/>
      <c r="ECQ489" s="79"/>
      <c r="ECR489" s="79"/>
      <c r="ECS489" s="79"/>
      <c r="ECT489" s="79"/>
      <c r="ECU489" s="79"/>
      <c r="ECV489" s="79"/>
      <c r="ECW489" s="79"/>
      <c r="ECX489" s="79"/>
      <c r="ECY489" s="79"/>
      <c r="ECZ489" s="79"/>
      <c r="EDA489" s="79"/>
      <c r="EDB489" s="79"/>
      <c r="EDC489" s="79"/>
      <c r="EDD489" s="79"/>
      <c r="EDE489" s="79"/>
      <c r="EDF489" s="79"/>
      <c r="EDG489" s="79"/>
      <c r="EDH489" s="79"/>
      <c r="EDI489" s="79"/>
      <c r="EDJ489" s="79"/>
      <c r="EDK489" s="79"/>
      <c r="EDL489" s="79"/>
      <c r="EDM489" s="79"/>
      <c r="EDN489" s="79"/>
      <c r="EDO489" s="79"/>
      <c r="EDP489" s="79"/>
      <c r="EDQ489" s="79"/>
      <c r="EDR489" s="79"/>
      <c r="EDS489" s="79"/>
      <c r="EDT489" s="79"/>
      <c r="EDU489" s="79"/>
      <c r="EDV489" s="79"/>
      <c r="EDW489" s="79"/>
      <c r="EDX489" s="79"/>
      <c r="EDY489" s="79"/>
      <c r="EDZ489" s="79"/>
      <c r="EEA489" s="79"/>
      <c r="EEB489" s="79"/>
      <c r="EEC489" s="79"/>
      <c r="EED489" s="79"/>
      <c r="EEE489" s="79"/>
      <c r="EEF489" s="79"/>
      <c r="EEG489" s="79"/>
      <c r="EEH489" s="79"/>
      <c r="EEI489" s="79"/>
      <c r="EEJ489" s="79"/>
      <c r="EEK489" s="79"/>
      <c r="EEL489" s="79"/>
      <c r="EEM489" s="79"/>
      <c r="EEN489" s="79"/>
      <c r="EEO489" s="79"/>
      <c r="EEP489" s="79"/>
      <c r="EEQ489" s="79"/>
      <c r="EER489" s="79"/>
      <c r="EES489" s="79"/>
      <c r="EET489" s="79"/>
      <c r="EEU489" s="79"/>
      <c r="EEV489" s="79"/>
      <c r="EEW489" s="79"/>
      <c r="EEX489" s="79"/>
      <c r="EEY489" s="79"/>
      <c r="EEZ489" s="79"/>
      <c r="EFA489" s="79"/>
      <c r="EFB489" s="79"/>
      <c r="EFC489" s="79"/>
      <c r="EFD489" s="79"/>
      <c r="EFE489" s="79"/>
      <c r="EFF489" s="79"/>
      <c r="EFG489" s="79"/>
      <c r="EFH489" s="79"/>
      <c r="EFI489" s="79"/>
      <c r="EFJ489" s="79"/>
      <c r="EFK489" s="79"/>
      <c r="EFL489" s="79"/>
      <c r="EFM489" s="79"/>
      <c r="EFN489" s="79"/>
      <c r="EFO489" s="79"/>
      <c r="EFP489" s="79"/>
      <c r="EFQ489" s="79"/>
      <c r="EFR489" s="79"/>
      <c r="EFS489" s="79"/>
      <c r="EFT489" s="79"/>
      <c r="EFU489" s="79"/>
      <c r="EFV489" s="79"/>
      <c r="EFW489" s="79"/>
      <c r="EFX489" s="79"/>
      <c r="EFY489" s="79"/>
      <c r="EFZ489" s="79"/>
      <c r="EGA489" s="79"/>
      <c r="EGB489" s="79"/>
      <c r="EGC489" s="79"/>
      <c r="EGD489" s="79"/>
      <c r="EGE489" s="79"/>
      <c r="EGF489" s="79"/>
      <c r="EGG489" s="79"/>
      <c r="EGH489" s="79"/>
      <c r="EGI489" s="79"/>
      <c r="EGJ489" s="79"/>
      <c r="EGK489" s="79"/>
      <c r="EGL489" s="79"/>
      <c r="EGM489" s="79"/>
      <c r="EGN489" s="79"/>
      <c r="EGO489" s="79"/>
      <c r="EGP489" s="79"/>
      <c r="EGQ489" s="79"/>
      <c r="EGR489" s="79"/>
      <c r="EGS489" s="79"/>
      <c r="EGT489" s="79"/>
      <c r="EGU489" s="79"/>
      <c r="EGV489" s="79"/>
      <c r="EGW489" s="79"/>
      <c r="EGX489" s="79"/>
      <c r="EGY489" s="79"/>
      <c r="EGZ489" s="79"/>
      <c r="EHA489" s="79"/>
      <c r="EHB489" s="79"/>
      <c r="EHC489" s="79"/>
      <c r="EHD489" s="79"/>
      <c r="EHE489" s="79"/>
      <c r="EHF489" s="79"/>
      <c r="EHG489" s="79"/>
      <c r="EHH489" s="79"/>
      <c r="EHI489" s="79"/>
      <c r="EHJ489" s="79"/>
      <c r="EHK489" s="79"/>
      <c r="EHL489" s="79"/>
      <c r="EHM489" s="79"/>
      <c r="EHN489" s="79"/>
      <c r="EHO489" s="79"/>
      <c r="EHP489" s="79"/>
      <c r="EHQ489" s="79"/>
      <c r="EHR489" s="79"/>
      <c r="EHS489" s="79"/>
      <c r="EHT489" s="79"/>
      <c r="EHU489" s="79"/>
      <c r="EHV489" s="79"/>
      <c r="EHW489" s="79"/>
      <c r="EHX489" s="79"/>
      <c r="EHY489" s="79"/>
      <c r="EHZ489" s="79"/>
      <c r="EIA489" s="79"/>
      <c r="EIB489" s="79"/>
      <c r="EIC489" s="79"/>
      <c r="EID489" s="79"/>
      <c r="EIE489" s="79"/>
      <c r="EIF489" s="79"/>
      <c r="EIG489" s="79"/>
      <c r="EIH489" s="79"/>
      <c r="EII489" s="79"/>
      <c r="EIJ489" s="79"/>
      <c r="EIK489" s="79"/>
      <c r="EIL489" s="79"/>
      <c r="EIM489" s="79"/>
      <c r="EIN489" s="79"/>
      <c r="EIO489" s="79"/>
      <c r="EIP489" s="79"/>
      <c r="EIQ489" s="79"/>
      <c r="EIR489" s="79"/>
      <c r="EIS489" s="79"/>
      <c r="EIT489" s="79"/>
      <c r="EIU489" s="79"/>
      <c r="EIV489" s="79"/>
      <c r="EIW489" s="79"/>
      <c r="EIX489" s="79"/>
      <c r="EIY489" s="79"/>
      <c r="EIZ489" s="79"/>
      <c r="EJA489" s="79"/>
      <c r="EJB489" s="79"/>
      <c r="EJC489" s="79"/>
      <c r="EJD489" s="79"/>
      <c r="EJE489" s="79"/>
      <c r="EJF489" s="79"/>
      <c r="EJG489" s="79"/>
      <c r="EJH489" s="79"/>
      <c r="EJI489" s="79"/>
      <c r="EJJ489" s="79"/>
      <c r="EJK489" s="79"/>
      <c r="EJL489" s="79"/>
      <c r="EJM489" s="79"/>
      <c r="EJN489" s="79"/>
      <c r="EJO489" s="79"/>
      <c r="EJP489" s="79"/>
      <c r="EJQ489" s="79"/>
      <c r="EJR489" s="79"/>
      <c r="EJS489" s="79"/>
      <c r="EJT489" s="79"/>
      <c r="EJU489" s="79"/>
      <c r="EJV489" s="79"/>
      <c r="EJW489" s="79"/>
      <c r="EJX489" s="79"/>
      <c r="EJY489" s="79"/>
      <c r="EJZ489" s="79"/>
      <c r="EKA489" s="79"/>
      <c r="EKB489" s="79"/>
      <c r="EKC489" s="79"/>
      <c r="EKD489" s="79"/>
      <c r="EKE489" s="79"/>
      <c r="EKF489" s="79"/>
      <c r="EKG489" s="79"/>
      <c r="EKH489" s="79"/>
      <c r="EKI489" s="79"/>
      <c r="EKJ489" s="79"/>
      <c r="EKK489" s="79"/>
      <c r="EKL489" s="79"/>
      <c r="EKM489" s="79"/>
      <c r="EKN489" s="79"/>
      <c r="EKO489" s="79"/>
      <c r="EKP489" s="79"/>
      <c r="EKQ489" s="79"/>
      <c r="EKR489" s="79"/>
      <c r="EKS489" s="79"/>
      <c r="EKT489" s="79"/>
      <c r="EKU489" s="79"/>
      <c r="EKV489" s="79"/>
      <c r="EKW489" s="79"/>
      <c r="EKX489" s="79"/>
      <c r="EKY489" s="79"/>
      <c r="EKZ489" s="79"/>
      <c r="ELA489" s="79"/>
      <c r="ELB489" s="79"/>
      <c r="ELC489" s="79"/>
      <c r="ELD489" s="79"/>
      <c r="ELE489" s="79"/>
      <c r="ELF489" s="79"/>
      <c r="ELG489" s="79"/>
      <c r="ELH489" s="79"/>
      <c r="ELI489" s="79"/>
      <c r="ELJ489" s="79"/>
      <c r="ELK489" s="79"/>
      <c r="ELL489" s="79"/>
      <c r="ELM489" s="79"/>
      <c r="ELN489" s="79"/>
      <c r="ELO489" s="79"/>
      <c r="ELP489" s="79"/>
      <c r="ELQ489" s="79"/>
      <c r="ELR489" s="79"/>
      <c r="ELS489" s="79"/>
      <c r="ELT489" s="79"/>
      <c r="ELU489" s="79"/>
      <c r="ELV489" s="79"/>
      <c r="ELW489" s="79"/>
      <c r="ELX489" s="79"/>
      <c r="ELY489" s="79"/>
      <c r="ELZ489" s="79"/>
      <c r="EMA489" s="79"/>
      <c r="EMB489" s="79"/>
      <c r="EMC489" s="79"/>
      <c r="EMD489" s="79"/>
      <c r="EME489" s="79"/>
      <c r="EMF489" s="79"/>
      <c r="EMG489" s="79"/>
      <c r="EMH489" s="79"/>
      <c r="EMI489" s="79"/>
      <c r="EMJ489" s="79"/>
      <c r="EMK489" s="79"/>
      <c r="EML489" s="79"/>
      <c r="EMM489" s="79"/>
      <c r="EMN489" s="79"/>
      <c r="EMO489" s="79"/>
      <c r="EMP489" s="79"/>
      <c r="EMQ489" s="79"/>
      <c r="EMR489" s="79"/>
      <c r="EMS489" s="79"/>
      <c r="EMT489" s="79"/>
      <c r="EMU489" s="79"/>
      <c r="EMV489" s="79"/>
      <c r="EMW489" s="79"/>
      <c r="EMX489" s="79"/>
      <c r="EMY489" s="79"/>
      <c r="EMZ489" s="79"/>
      <c r="ENA489" s="79"/>
      <c r="ENB489" s="79"/>
      <c r="ENC489" s="79"/>
      <c r="END489" s="79"/>
      <c r="ENE489" s="79"/>
      <c r="ENF489" s="79"/>
      <c r="ENG489" s="79"/>
      <c r="ENH489" s="79"/>
      <c r="ENI489" s="79"/>
      <c r="ENJ489" s="79"/>
      <c r="ENK489" s="79"/>
      <c r="ENL489" s="79"/>
      <c r="ENM489" s="79"/>
      <c r="ENN489" s="79"/>
      <c r="ENO489" s="79"/>
      <c r="ENP489" s="79"/>
      <c r="ENQ489" s="79"/>
      <c r="ENR489" s="79"/>
      <c r="ENS489" s="79"/>
      <c r="ENT489" s="79"/>
      <c r="ENU489" s="79"/>
      <c r="ENV489" s="79"/>
      <c r="ENW489" s="79"/>
      <c r="ENX489" s="79"/>
      <c r="ENY489" s="79"/>
      <c r="ENZ489" s="79"/>
      <c r="EOA489" s="79"/>
      <c r="EOB489" s="79"/>
      <c r="EOC489" s="79"/>
      <c r="EOD489" s="79"/>
      <c r="EOE489" s="79"/>
      <c r="EOF489" s="79"/>
      <c r="EOG489" s="79"/>
      <c r="EOH489" s="79"/>
      <c r="EOI489" s="79"/>
      <c r="EOJ489" s="79"/>
      <c r="EOK489" s="79"/>
      <c r="EOL489" s="79"/>
      <c r="EOM489" s="79"/>
      <c r="EON489" s="79"/>
      <c r="EOO489" s="79"/>
      <c r="EOP489" s="79"/>
      <c r="EOQ489" s="79"/>
      <c r="EOR489" s="79"/>
      <c r="EOS489" s="79"/>
      <c r="EOT489" s="79"/>
      <c r="EOU489" s="79"/>
      <c r="EOV489" s="79"/>
      <c r="EOW489" s="79"/>
      <c r="EOX489" s="79"/>
      <c r="EOY489" s="79"/>
      <c r="EOZ489" s="79"/>
      <c r="EPA489" s="79"/>
      <c r="EPB489" s="79"/>
      <c r="EPC489" s="79"/>
      <c r="EPD489" s="79"/>
      <c r="EPE489" s="79"/>
      <c r="EPF489" s="79"/>
      <c r="EPG489" s="79"/>
      <c r="EPH489" s="79"/>
      <c r="EPI489" s="79"/>
      <c r="EPJ489" s="79"/>
      <c r="EPK489" s="79"/>
      <c r="EPL489" s="79"/>
      <c r="EPM489" s="79"/>
      <c r="EPN489" s="79"/>
      <c r="EPO489" s="79"/>
      <c r="EPP489" s="79"/>
      <c r="EPQ489" s="79"/>
      <c r="EPR489" s="79"/>
      <c r="EPS489" s="79"/>
      <c r="EPT489" s="79"/>
      <c r="EPU489" s="79"/>
      <c r="EPV489" s="79"/>
      <c r="EPW489" s="79"/>
      <c r="EPX489" s="79"/>
      <c r="EPY489" s="79"/>
      <c r="EPZ489" s="79"/>
      <c r="EQA489" s="79"/>
      <c r="EQB489" s="79"/>
      <c r="EQC489" s="79"/>
      <c r="EQD489" s="79"/>
      <c r="EQE489" s="79"/>
      <c r="EQF489" s="79"/>
      <c r="EQG489" s="79"/>
      <c r="EQH489" s="79"/>
      <c r="EQI489" s="79"/>
      <c r="EQJ489" s="79"/>
      <c r="EQK489" s="79"/>
      <c r="EQL489" s="79"/>
      <c r="EQM489" s="79"/>
      <c r="EQN489" s="79"/>
      <c r="EQO489" s="79"/>
      <c r="EQP489" s="79"/>
      <c r="EQQ489" s="79"/>
      <c r="EQR489" s="79"/>
      <c r="EQS489" s="79"/>
      <c r="EQT489" s="79"/>
      <c r="EQU489" s="79"/>
      <c r="EQV489" s="79"/>
      <c r="EQW489" s="79"/>
      <c r="EQX489" s="79"/>
      <c r="EQY489" s="79"/>
      <c r="EQZ489" s="79"/>
      <c r="ERA489" s="79"/>
      <c r="ERB489" s="79"/>
      <c r="ERC489" s="79"/>
      <c r="ERD489" s="79"/>
      <c r="ERE489" s="79"/>
      <c r="ERF489" s="79"/>
      <c r="ERG489" s="79"/>
      <c r="ERH489" s="79"/>
      <c r="ERI489" s="79"/>
      <c r="ERJ489" s="79"/>
      <c r="ERK489" s="79"/>
      <c r="ERL489" s="79"/>
      <c r="ERM489" s="79"/>
      <c r="ERN489" s="79"/>
      <c r="ERO489" s="79"/>
      <c r="ERP489" s="79"/>
      <c r="ERQ489" s="79"/>
      <c r="ERR489" s="79"/>
      <c r="ERS489" s="79"/>
      <c r="ERT489" s="79"/>
      <c r="ERU489" s="79"/>
      <c r="ERV489" s="79"/>
      <c r="ERW489" s="79"/>
      <c r="ERX489" s="79"/>
      <c r="ERY489" s="79"/>
      <c r="ERZ489" s="79"/>
      <c r="ESA489" s="79"/>
      <c r="ESB489" s="79"/>
      <c r="ESC489" s="79"/>
      <c r="ESD489" s="79"/>
      <c r="ESE489" s="79"/>
      <c r="ESF489" s="79"/>
      <c r="ESG489" s="79"/>
      <c r="ESH489" s="79"/>
      <c r="ESI489" s="79"/>
      <c r="ESJ489" s="79"/>
      <c r="ESK489" s="79"/>
      <c r="ESL489" s="79"/>
      <c r="ESM489" s="79"/>
      <c r="ESN489" s="79"/>
      <c r="ESO489" s="79"/>
      <c r="ESP489" s="79"/>
      <c r="ESQ489" s="79"/>
      <c r="ESR489" s="79"/>
      <c r="ESS489" s="79"/>
      <c r="EST489" s="79"/>
      <c r="ESU489" s="79"/>
      <c r="ESV489" s="79"/>
      <c r="ESW489" s="79"/>
      <c r="ESX489" s="79"/>
      <c r="ESY489" s="79"/>
      <c r="ESZ489" s="79"/>
      <c r="ETA489" s="79"/>
      <c r="ETB489" s="79"/>
      <c r="ETC489" s="79"/>
      <c r="ETD489" s="79"/>
      <c r="ETE489" s="79"/>
      <c r="ETF489" s="79"/>
      <c r="ETG489" s="79"/>
      <c r="ETH489" s="79"/>
      <c r="ETI489" s="79"/>
      <c r="ETJ489" s="79"/>
      <c r="ETK489" s="79"/>
      <c r="ETL489" s="79"/>
      <c r="ETM489" s="79"/>
      <c r="ETN489" s="79"/>
      <c r="ETO489" s="79"/>
      <c r="ETP489" s="79"/>
      <c r="ETQ489" s="79"/>
      <c r="ETR489" s="79"/>
      <c r="ETS489" s="79"/>
      <c r="ETT489" s="79"/>
      <c r="ETU489" s="79"/>
      <c r="ETV489" s="79"/>
      <c r="ETW489" s="79"/>
      <c r="ETX489" s="79"/>
      <c r="ETY489" s="79"/>
      <c r="ETZ489" s="79"/>
      <c r="EUA489" s="79"/>
      <c r="EUB489" s="79"/>
      <c r="EUC489" s="79"/>
      <c r="EUD489" s="79"/>
      <c r="EUE489" s="79"/>
      <c r="EUF489" s="79"/>
      <c r="EUG489" s="79"/>
      <c r="EUH489" s="79"/>
      <c r="EUI489" s="79"/>
      <c r="EUJ489" s="79"/>
      <c r="EUK489" s="79"/>
      <c r="EUL489" s="79"/>
      <c r="EUM489" s="79"/>
      <c r="EUN489" s="79"/>
      <c r="EUO489" s="79"/>
      <c r="EUP489" s="79"/>
      <c r="EUQ489" s="79"/>
      <c r="EUR489" s="79"/>
      <c r="EUS489" s="79"/>
      <c r="EUT489" s="79"/>
      <c r="EUU489" s="79"/>
      <c r="EUV489" s="79"/>
      <c r="EUW489" s="79"/>
      <c r="EUX489" s="79"/>
      <c r="EUY489" s="79"/>
      <c r="EUZ489" s="79"/>
      <c r="EVA489" s="79"/>
      <c r="EVB489" s="79"/>
      <c r="EVC489" s="79"/>
      <c r="EVD489" s="79"/>
      <c r="EVE489" s="79"/>
      <c r="EVF489" s="79"/>
      <c r="EVG489" s="79"/>
      <c r="EVH489" s="79"/>
      <c r="EVI489" s="79"/>
      <c r="EVJ489" s="79"/>
      <c r="EVK489" s="79"/>
      <c r="EVL489" s="79"/>
      <c r="EVM489" s="79"/>
      <c r="EVN489" s="79"/>
      <c r="EVO489" s="79"/>
      <c r="EVP489" s="79"/>
      <c r="EVQ489" s="79"/>
      <c r="EVR489" s="79"/>
      <c r="EVS489" s="79"/>
      <c r="EVT489" s="79"/>
      <c r="EVU489" s="79"/>
      <c r="EVV489" s="79"/>
      <c r="EVW489" s="79"/>
      <c r="EVX489" s="79"/>
      <c r="EVY489" s="79"/>
      <c r="EVZ489" s="79"/>
      <c r="EWA489" s="79"/>
      <c r="EWB489" s="79"/>
      <c r="EWC489" s="79"/>
      <c r="EWD489" s="79"/>
      <c r="EWE489" s="79"/>
      <c r="EWF489" s="79"/>
      <c r="EWG489" s="79"/>
      <c r="EWH489" s="79"/>
      <c r="EWI489" s="79"/>
      <c r="EWJ489" s="79"/>
      <c r="EWK489" s="79"/>
      <c r="EWL489" s="79"/>
      <c r="EWM489" s="79"/>
      <c r="EWN489" s="79"/>
      <c r="EWO489" s="79"/>
      <c r="EWP489" s="79"/>
      <c r="EWQ489" s="79"/>
      <c r="EWR489" s="79"/>
      <c r="EWS489" s="79"/>
      <c r="EWT489" s="79"/>
      <c r="EWU489" s="79"/>
      <c r="EWV489" s="79"/>
      <c r="EWW489" s="79"/>
      <c r="EWX489" s="79"/>
      <c r="EWY489" s="79"/>
      <c r="EWZ489" s="79"/>
      <c r="EXA489" s="79"/>
      <c r="EXB489" s="79"/>
      <c r="EXC489" s="79"/>
      <c r="EXD489" s="79"/>
      <c r="EXE489" s="79"/>
      <c r="EXF489" s="79"/>
      <c r="EXG489" s="79"/>
      <c r="EXH489" s="79"/>
      <c r="EXI489" s="79"/>
      <c r="EXJ489" s="79"/>
      <c r="EXK489" s="79"/>
      <c r="EXL489" s="79"/>
      <c r="EXM489" s="79"/>
      <c r="EXN489" s="79"/>
      <c r="EXO489" s="79"/>
      <c r="EXP489" s="79"/>
      <c r="EXQ489" s="79"/>
      <c r="EXR489" s="79"/>
      <c r="EXS489" s="79"/>
      <c r="EXT489" s="79"/>
      <c r="EXU489" s="79"/>
      <c r="EXV489" s="79"/>
      <c r="EXW489" s="79"/>
      <c r="EXX489" s="79"/>
      <c r="EXY489" s="79"/>
      <c r="EXZ489" s="79"/>
      <c r="EYA489" s="79"/>
      <c r="EYB489" s="79"/>
      <c r="EYC489" s="79"/>
      <c r="EYD489" s="79"/>
      <c r="EYE489" s="79"/>
      <c r="EYF489" s="79"/>
      <c r="EYG489" s="79"/>
      <c r="EYH489" s="79"/>
      <c r="EYI489" s="79"/>
      <c r="EYJ489" s="79"/>
      <c r="EYK489" s="79"/>
      <c r="EYL489" s="79"/>
      <c r="EYM489" s="79"/>
      <c r="EYN489" s="79"/>
      <c r="EYO489" s="79"/>
      <c r="EYP489" s="79"/>
      <c r="EYQ489" s="79"/>
      <c r="EYR489" s="79"/>
      <c r="EYS489" s="79"/>
      <c r="EYT489" s="79"/>
      <c r="EYU489" s="79"/>
      <c r="EYV489" s="79"/>
      <c r="EYW489" s="79"/>
      <c r="EYX489" s="79"/>
      <c r="EYY489" s="79"/>
      <c r="EYZ489" s="79"/>
      <c r="EZA489" s="79"/>
      <c r="EZB489" s="79"/>
      <c r="EZC489" s="79"/>
      <c r="EZD489" s="79"/>
      <c r="EZE489" s="79"/>
      <c r="EZF489" s="79"/>
      <c r="EZG489" s="79"/>
      <c r="EZH489" s="79"/>
      <c r="EZI489" s="79"/>
      <c r="EZJ489" s="79"/>
      <c r="EZK489" s="79"/>
      <c r="EZL489" s="79"/>
      <c r="EZM489" s="79"/>
      <c r="EZN489" s="79"/>
      <c r="EZO489" s="79"/>
      <c r="EZP489" s="79"/>
      <c r="EZQ489" s="79"/>
      <c r="EZR489" s="79"/>
      <c r="EZS489" s="79"/>
      <c r="EZT489" s="79"/>
      <c r="EZU489" s="79"/>
      <c r="EZV489" s="79"/>
      <c r="EZW489" s="79"/>
      <c r="EZX489" s="79"/>
      <c r="EZY489" s="79"/>
      <c r="EZZ489" s="79"/>
      <c r="FAA489" s="79"/>
      <c r="FAB489" s="79"/>
      <c r="FAC489" s="79"/>
      <c r="FAD489" s="79"/>
      <c r="FAE489" s="79"/>
      <c r="FAF489" s="79"/>
      <c r="FAG489" s="79"/>
      <c r="FAH489" s="79"/>
      <c r="FAI489" s="79"/>
      <c r="FAJ489" s="79"/>
      <c r="FAK489" s="79"/>
      <c r="FAL489" s="79"/>
      <c r="FAM489" s="79"/>
      <c r="FAN489" s="79"/>
      <c r="FAO489" s="79"/>
      <c r="FAP489" s="79"/>
      <c r="FAQ489" s="79"/>
      <c r="FAR489" s="79"/>
      <c r="FAS489" s="79"/>
      <c r="FAT489" s="79"/>
      <c r="FAU489" s="79"/>
      <c r="FAV489" s="79"/>
      <c r="FAW489" s="79"/>
      <c r="FAX489" s="79"/>
      <c r="FAY489" s="79"/>
      <c r="FAZ489" s="79"/>
      <c r="FBA489" s="79"/>
      <c r="FBB489" s="79"/>
      <c r="FBC489" s="79"/>
      <c r="FBD489" s="79"/>
      <c r="FBE489" s="79"/>
      <c r="FBF489" s="79"/>
      <c r="FBG489" s="79"/>
      <c r="FBH489" s="79"/>
      <c r="FBI489" s="79"/>
      <c r="FBJ489" s="79"/>
      <c r="FBK489" s="79"/>
      <c r="FBL489" s="79"/>
      <c r="FBM489" s="79"/>
      <c r="FBN489" s="79"/>
      <c r="FBO489" s="79"/>
      <c r="FBP489" s="79"/>
      <c r="FBQ489" s="79"/>
      <c r="FBR489" s="79"/>
      <c r="FBS489" s="79"/>
      <c r="FBT489" s="79"/>
      <c r="FBU489" s="79"/>
      <c r="FBV489" s="79"/>
      <c r="FBW489" s="79"/>
      <c r="FBX489" s="79"/>
      <c r="FBY489" s="79"/>
      <c r="FBZ489" s="79"/>
      <c r="FCA489" s="79"/>
      <c r="FCB489" s="79"/>
      <c r="FCC489" s="79"/>
      <c r="FCD489" s="79"/>
      <c r="FCE489" s="79"/>
      <c r="FCF489" s="79"/>
      <c r="FCG489" s="79"/>
      <c r="FCH489" s="79"/>
      <c r="FCI489" s="79"/>
      <c r="FCJ489" s="79"/>
      <c r="FCK489" s="79"/>
      <c r="FCL489" s="79"/>
      <c r="FCM489" s="79"/>
      <c r="FCN489" s="79"/>
      <c r="FCO489" s="79"/>
      <c r="FCP489" s="79"/>
      <c r="FCQ489" s="79"/>
      <c r="FCR489" s="79"/>
      <c r="FCS489" s="79"/>
      <c r="FCT489" s="79"/>
      <c r="FCU489" s="79"/>
      <c r="FCV489" s="79"/>
      <c r="FCW489" s="79"/>
      <c r="FCX489" s="79"/>
      <c r="FCY489" s="79"/>
      <c r="FCZ489" s="79"/>
      <c r="FDA489" s="79"/>
      <c r="FDB489" s="79"/>
      <c r="FDC489" s="79"/>
      <c r="FDD489" s="79"/>
      <c r="FDE489" s="79"/>
      <c r="FDF489" s="79"/>
      <c r="FDG489" s="79"/>
      <c r="FDH489" s="79"/>
      <c r="FDI489" s="79"/>
      <c r="FDJ489" s="79"/>
      <c r="FDK489" s="79"/>
      <c r="FDL489" s="79"/>
      <c r="FDM489" s="79"/>
      <c r="FDN489" s="79"/>
      <c r="FDO489" s="79"/>
      <c r="FDP489" s="79"/>
      <c r="FDQ489" s="79"/>
      <c r="FDR489" s="79"/>
      <c r="FDS489" s="79"/>
      <c r="FDT489" s="79"/>
      <c r="FDU489" s="79"/>
      <c r="FDV489" s="79"/>
      <c r="FDW489" s="79"/>
      <c r="FDX489" s="79"/>
      <c r="FDY489" s="79"/>
      <c r="FDZ489" s="79"/>
      <c r="FEA489" s="79"/>
      <c r="FEB489" s="79"/>
      <c r="FEC489" s="79"/>
      <c r="FED489" s="79"/>
      <c r="FEE489" s="79"/>
      <c r="FEF489" s="79"/>
      <c r="FEG489" s="79"/>
      <c r="FEH489" s="79"/>
      <c r="FEI489" s="79"/>
      <c r="FEJ489" s="79"/>
      <c r="FEK489" s="79"/>
      <c r="FEL489" s="79"/>
      <c r="FEM489" s="79"/>
      <c r="FEN489" s="79"/>
      <c r="FEO489" s="79"/>
      <c r="FEP489" s="79"/>
      <c r="FEQ489" s="79"/>
      <c r="FER489" s="79"/>
      <c r="FES489" s="79"/>
      <c r="FET489" s="79"/>
      <c r="FEU489" s="79"/>
      <c r="FEV489" s="79"/>
      <c r="FEW489" s="79"/>
      <c r="FEX489" s="79"/>
      <c r="FEY489" s="79"/>
      <c r="FEZ489" s="79"/>
      <c r="FFA489" s="79"/>
      <c r="FFB489" s="79"/>
      <c r="FFC489" s="79"/>
      <c r="FFD489" s="79"/>
      <c r="FFE489" s="79"/>
      <c r="FFF489" s="79"/>
      <c r="FFG489" s="79"/>
      <c r="FFH489" s="79"/>
      <c r="FFI489" s="79"/>
      <c r="FFJ489" s="79"/>
      <c r="FFK489" s="79"/>
      <c r="FFL489" s="79"/>
      <c r="FFM489" s="79"/>
      <c r="FFN489" s="79"/>
      <c r="FFO489" s="79"/>
      <c r="FFP489" s="79"/>
      <c r="FFQ489" s="79"/>
      <c r="FFR489" s="79"/>
      <c r="FFS489" s="79"/>
      <c r="FFT489" s="79"/>
      <c r="FFU489" s="79"/>
      <c r="FFV489" s="79"/>
      <c r="FFW489" s="79"/>
      <c r="FFX489" s="79"/>
      <c r="FFY489" s="79"/>
      <c r="FFZ489" s="79"/>
      <c r="FGA489" s="79"/>
      <c r="FGB489" s="79"/>
      <c r="FGC489" s="79"/>
      <c r="FGD489" s="79"/>
      <c r="FGE489" s="79"/>
      <c r="FGF489" s="79"/>
      <c r="FGG489" s="79"/>
      <c r="FGH489" s="79"/>
      <c r="FGI489" s="79"/>
      <c r="FGJ489" s="79"/>
      <c r="FGK489" s="79"/>
      <c r="FGL489" s="79"/>
      <c r="FGM489" s="79"/>
      <c r="FGN489" s="79"/>
      <c r="FGO489" s="79"/>
      <c r="FGP489" s="79"/>
      <c r="FGQ489" s="79"/>
      <c r="FGR489" s="79"/>
      <c r="FGS489" s="79"/>
      <c r="FGT489" s="79"/>
      <c r="FGU489" s="79"/>
      <c r="FGV489" s="79"/>
      <c r="FGW489" s="79"/>
      <c r="FGX489" s="79"/>
      <c r="FGY489" s="79"/>
      <c r="FGZ489" s="79"/>
      <c r="FHA489" s="79"/>
      <c r="FHB489" s="79"/>
      <c r="FHC489" s="79"/>
      <c r="FHD489" s="79"/>
      <c r="FHE489" s="79"/>
      <c r="FHF489" s="79"/>
      <c r="FHG489" s="79"/>
      <c r="FHH489" s="79"/>
      <c r="FHI489" s="79"/>
      <c r="FHJ489" s="79"/>
      <c r="FHK489" s="79"/>
      <c r="FHL489" s="79"/>
      <c r="FHM489" s="79"/>
      <c r="FHN489" s="79"/>
      <c r="FHO489" s="79"/>
      <c r="FHP489" s="79"/>
      <c r="FHQ489" s="79"/>
      <c r="FHR489" s="79"/>
      <c r="FHS489" s="79"/>
      <c r="FHT489" s="79"/>
      <c r="FHU489" s="79"/>
      <c r="FHV489" s="79"/>
      <c r="FHW489" s="79"/>
      <c r="FHX489" s="79"/>
      <c r="FHY489" s="79"/>
      <c r="FHZ489" s="79"/>
      <c r="FIA489" s="79"/>
      <c r="FIB489" s="79"/>
      <c r="FIC489" s="79"/>
      <c r="FID489" s="79"/>
      <c r="FIE489" s="79"/>
      <c r="FIF489" s="79"/>
      <c r="FIG489" s="79"/>
      <c r="FIH489" s="79"/>
      <c r="FII489" s="79"/>
      <c r="FIJ489" s="79"/>
      <c r="FIK489" s="79"/>
      <c r="FIL489" s="79"/>
      <c r="FIM489" s="79"/>
      <c r="FIN489" s="79"/>
      <c r="FIO489" s="79"/>
      <c r="FIP489" s="79"/>
      <c r="FIQ489" s="79"/>
      <c r="FIR489" s="79"/>
      <c r="FIS489" s="79"/>
      <c r="FIT489" s="79"/>
      <c r="FIU489" s="79"/>
      <c r="FIV489" s="79"/>
      <c r="FIW489" s="79"/>
      <c r="FIX489" s="79"/>
      <c r="FIY489" s="79"/>
      <c r="FIZ489" s="79"/>
      <c r="FJA489" s="79"/>
      <c r="FJB489" s="79"/>
      <c r="FJC489" s="79"/>
      <c r="FJD489" s="79"/>
      <c r="FJE489" s="79"/>
      <c r="FJF489" s="79"/>
      <c r="FJG489" s="79"/>
      <c r="FJH489" s="79"/>
      <c r="FJI489" s="79"/>
      <c r="FJJ489" s="79"/>
      <c r="FJK489" s="79"/>
      <c r="FJL489" s="79"/>
      <c r="FJM489" s="79"/>
      <c r="FJN489" s="79"/>
      <c r="FJO489" s="79"/>
      <c r="FJP489" s="79"/>
      <c r="FJQ489" s="79"/>
      <c r="FJR489" s="79"/>
      <c r="FJS489" s="79"/>
      <c r="FJT489" s="79"/>
      <c r="FJU489" s="79"/>
      <c r="FJV489" s="79"/>
      <c r="FJW489" s="79"/>
      <c r="FJX489" s="79"/>
      <c r="FJY489" s="79"/>
      <c r="FJZ489" s="79"/>
      <c r="FKA489" s="79"/>
      <c r="FKB489" s="79"/>
      <c r="FKC489" s="79"/>
      <c r="FKD489" s="79"/>
      <c r="FKE489" s="79"/>
      <c r="FKF489" s="79"/>
      <c r="FKG489" s="79"/>
      <c r="FKH489" s="79"/>
      <c r="FKI489" s="79"/>
      <c r="FKJ489" s="79"/>
      <c r="FKK489" s="79"/>
      <c r="FKL489" s="79"/>
      <c r="FKM489" s="79"/>
      <c r="FKN489" s="79"/>
      <c r="FKO489" s="79"/>
      <c r="FKP489" s="79"/>
      <c r="FKQ489" s="79"/>
      <c r="FKR489" s="79"/>
      <c r="FKS489" s="79"/>
      <c r="FKT489" s="79"/>
      <c r="FKU489" s="79"/>
      <c r="FKV489" s="79"/>
      <c r="FKW489" s="79"/>
      <c r="FKX489" s="79"/>
      <c r="FKY489" s="79"/>
      <c r="FKZ489" s="79"/>
      <c r="FLA489" s="79"/>
      <c r="FLB489" s="79"/>
      <c r="FLC489" s="79"/>
      <c r="FLD489" s="79"/>
      <c r="FLE489" s="79"/>
      <c r="FLF489" s="79"/>
      <c r="FLG489" s="79"/>
      <c r="FLH489" s="79"/>
      <c r="FLI489" s="79"/>
      <c r="FLJ489" s="79"/>
      <c r="FLK489" s="79"/>
      <c r="FLL489" s="79"/>
      <c r="FLM489" s="79"/>
      <c r="FLN489" s="79"/>
      <c r="FLO489" s="79"/>
      <c r="FLP489" s="79"/>
      <c r="FLQ489" s="79"/>
      <c r="FLR489" s="79"/>
      <c r="FLS489" s="79"/>
      <c r="FLT489" s="79"/>
      <c r="FLU489" s="79"/>
      <c r="FLV489" s="79"/>
      <c r="FLW489" s="79"/>
      <c r="FLX489" s="79"/>
      <c r="FLY489" s="79"/>
      <c r="FLZ489" s="79"/>
      <c r="FMA489" s="79"/>
      <c r="FMB489" s="79"/>
      <c r="FMC489" s="79"/>
      <c r="FMD489" s="79"/>
      <c r="FME489" s="79"/>
      <c r="FMF489" s="79"/>
      <c r="FMG489" s="79"/>
      <c r="FMH489" s="79"/>
      <c r="FMI489" s="79"/>
      <c r="FMJ489" s="79"/>
      <c r="FMK489" s="79"/>
      <c r="FML489" s="79"/>
      <c r="FMM489" s="79"/>
      <c r="FMN489" s="79"/>
      <c r="FMO489" s="79"/>
      <c r="FMP489" s="79"/>
      <c r="FMQ489" s="79"/>
      <c r="FMR489" s="79"/>
      <c r="FMS489" s="79"/>
      <c r="FMT489" s="79"/>
      <c r="FMU489" s="79"/>
      <c r="FMV489" s="79"/>
      <c r="FMW489" s="79"/>
      <c r="FMX489" s="79"/>
      <c r="FMY489" s="79"/>
      <c r="FMZ489" s="79"/>
      <c r="FNA489" s="79"/>
      <c r="FNB489" s="79"/>
      <c r="FNC489" s="79"/>
      <c r="FND489" s="79"/>
      <c r="FNE489" s="79"/>
      <c r="FNF489" s="79"/>
      <c r="FNG489" s="79"/>
      <c r="FNH489" s="79"/>
      <c r="FNI489" s="79"/>
      <c r="FNJ489" s="79"/>
      <c r="FNK489" s="79"/>
      <c r="FNL489" s="79"/>
      <c r="FNM489" s="79"/>
      <c r="FNN489" s="79"/>
      <c r="FNO489" s="79"/>
      <c r="FNP489" s="79"/>
      <c r="FNQ489" s="79"/>
      <c r="FNR489" s="79"/>
      <c r="FNS489" s="79"/>
      <c r="FNT489" s="79"/>
      <c r="FNU489" s="79"/>
      <c r="FNV489" s="79"/>
      <c r="FNW489" s="79"/>
      <c r="FNX489" s="79"/>
      <c r="FNY489" s="79"/>
      <c r="FNZ489" s="79"/>
      <c r="FOA489" s="79"/>
      <c r="FOB489" s="79"/>
      <c r="FOC489" s="79"/>
      <c r="FOD489" s="79"/>
      <c r="FOE489" s="79"/>
      <c r="FOF489" s="79"/>
      <c r="FOG489" s="79"/>
      <c r="FOH489" s="79"/>
      <c r="FOI489" s="79"/>
      <c r="FOJ489" s="79"/>
      <c r="FOK489" s="79"/>
      <c r="FOL489" s="79"/>
      <c r="FOM489" s="79"/>
      <c r="FON489" s="79"/>
      <c r="FOO489" s="79"/>
      <c r="FOP489" s="79"/>
      <c r="FOQ489" s="79"/>
      <c r="FOR489" s="79"/>
      <c r="FOS489" s="79"/>
      <c r="FOT489" s="79"/>
      <c r="FOU489" s="79"/>
      <c r="FOV489" s="79"/>
      <c r="FOW489" s="79"/>
      <c r="FOX489" s="79"/>
      <c r="FOY489" s="79"/>
      <c r="FOZ489" s="79"/>
      <c r="FPA489" s="79"/>
      <c r="FPB489" s="79"/>
      <c r="FPC489" s="79"/>
      <c r="FPD489" s="79"/>
      <c r="FPE489" s="79"/>
      <c r="FPF489" s="79"/>
      <c r="FPG489" s="79"/>
      <c r="FPH489" s="79"/>
      <c r="FPI489" s="79"/>
      <c r="FPJ489" s="79"/>
      <c r="FPK489" s="79"/>
      <c r="FPL489" s="79"/>
      <c r="FPM489" s="79"/>
      <c r="FPN489" s="79"/>
      <c r="FPO489" s="79"/>
      <c r="FPP489" s="79"/>
      <c r="FPQ489" s="79"/>
      <c r="FPR489" s="79"/>
      <c r="FPS489" s="79"/>
      <c r="FPT489" s="79"/>
      <c r="FPU489" s="79"/>
      <c r="FPV489" s="79"/>
      <c r="FPW489" s="79"/>
      <c r="FPX489" s="79"/>
      <c r="FPY489" s="79"/>
      <c r="FPZ489" s="79"/>
      <c r="FQA489" s="79"/>
      <c r="FQB489" s="79"/>
      <c r="FQC489" s="79"/>
      <c r="FQD489" s="79"/>
      <c r="FQE489" s="79"/>
      <c r="FQF489" s="79"/>
      <c r="FQG489" s="79"/>
      <c r="FQH489" s="79"/>
      <c r="FQI489" s="79"/>
      <c r="FQJ489" s="79"/>
      <c r="FQK489" s="79"/>
      <c r="FQL489" s="79"/>
      <c r="FQM489" s="79"/>
      <c r="FQN489" s="79"/>
      <c r="FQO489" s="79"/>
      <c r="FQP489" s="79"/>
      <c r="FQQ489" s="79"/>
      <c r="FQR489" s="79"/>
      <c r="FQS489" s="79"/>
      <c r="FQT489" s="79"/>
      <c r="FQU489" s="79"/>
      <c r="FQV489" s="79"/>
      <c r="FQW489" s="79"/>
      <c r="FQX489" s="79"/>
      <c r="FQY489" s="79"/>
      <c r="FQZ489" s="79"/>
      <c r="FRA489" s="79"/>
      <c r="FRB489" s="79"/>
      <c r="FRC489" s="79"/>
      <c r="FRD489" s="79"/>
      <c r="FRE489" s="79"/>
      <c r="FRF489" s="79"/>
      <c r="FRG489" s="79"/>
      <c r="FRH489" s="79"/>
      <c r="FRI489" s="79"/>
      <c r="FRJ489" s="79"/>
      <c r="FRK489" s="79"/>
      <c r="FRL489" s="79"/>
      <c r="FRM489" s="79"/>
      <c r="FRN489" s="79"/>
      <c r="FRO489" s="79"/>
      <c r="FRP489" s="79"/>
      <c r="FRQ489" s="79"/>
      <c r="FRR489" s="79"/>
      <c r="FRS489" s="79"/>
      <c r="FRT489" s="79"/>
      <c r="FRU489" s="79"/>
      <c r="FRV489" s="79"/>
      <c r="FRW489" s="79"/>
      <c r="FRX489" s="79"/>
      <c r="FRY489" s="79"/>
      <c r="FRZ489" s="79"/>
      <c r="FSA489" s="79"/>
      <c r="FSB489" s="79"/>
      <c r="FSC489" s="79"/>
      <c r="FSD489" s="79"/>
      <c r="FSE489" s="79"/>
      <c r="FSF489" s="79"/>
      <c r="FSG489" s="79"/>
      <c r="FSH489" s="79"/>
      <c r="FSI489" s="79"/>
      <c r="FSJ489" s="79"/>
      <c r="FSK489" s="79"/>
      <c r="FSL489" s="79"/>
      <c r="FSM489" s="79"/>
      <c r="FSN489" s="79"/>
      <c r="FSO489" s="79"/>
      <c r="FSP489" s="79"/>
      <c r="FSQ489" s="79"/>
      <c r="FSR489" s="79"/>
      <c r="FSS489" s="79"/>
      <c r="FST489" s="79"/>
      <c r="FSU489" s="79"/>
      <c r="FSV489" s="79"/>
      <c r="FSW489" s="79"/>
      <c r="FSX489" s="79"/>
      <c r="FSY489" s="79"/>
      <c r="FSZ489" s="79"/>
      <c r="FTA489" s="79"/>
      <c r="FTB489" s="79"/>
      <c r="FTC489" s="79"/>
      <c r="FTD489" s="79"/>
      <c r="FTE489" s="79"/>
      <c r="FTF489" s="79"/>
      <c r="FTG489" s="79"/>
      <c r="FTH489" s="79"/>
      <c r="FTI489" s="79"/>
      <c r="FTJ489" s="79"/>
      <c r="FTK489" s="79"/>
      <c r="FTL489" s="79"/>
      <c r="FTM489" s="79"/>
      <c r="FTN489" s="79"/>
      <c r="FTO489" s="79"/>
      <c r="FTP489" s="79"/>
      <c r="FTQ489" s="79"/>
      <c r="FTR489" s="79"/>
      <c r="FTS489" s="79"/>
      <c r="FTT489" s="79"/>
      <c r="FTU489" s="79"/>
      <c r="FTV489" s="79"/>
      <c r="FTW489" s="79"/>
      <c r="FTX489" s="79"/>
      <c r="FTY489" s="79"/>
      <c r="FTZ489" s="79"/>
      <c r="FUA489" s="79"/>
      <c r="FUB489" s="79"/>
      <c r="FUC489" s="79"/>
      <c r="FUD489" s="79"/>
      <c r="FUE489" s="79"/>
      <c r="FUF489" s="79"/>
      <c r="FUG489" s="79"/>
      <c r="FUH489" s="79"/>
      <c r="FUI489" s="79"/>
      <c r="FUJ489" s="79"/>
      <c r="FUK489" s="79"/>
      <c r="FUL489" s="79"/>
      <c r="FUM489" s="79"/>
      <c r="FUN489" s="79"/>
      <c r="FUO489" s="79"/>
      <c r="FUP489" s="79"/>
      <c r="FUQ489" s="79"/>
      <c r="FUR489" s="79"/>
      <c r="FUS489" s="79"/>
      <c r="FUT489" s="79"/>
      <c r="FUU489" s="79"/>
      <c r="FUV489" s="79"/>
      <c r="FUW489" s="79"/>
      <c r="FUX489" s="79"/>
      <c r="FUY489" s="79"/>
      <c r="FUZ489" s="79"/>
      <c r="FVA489" s="79"/>
      <c r="FVB489" s="79"/>
      <c r="FVC489" s="79"/>
      <c r="FVD489" s="79"/>
      <c r="FVE489" s="79"/>
      <c r="FVF489" s="79"/>
      <c r="FVG489" s="79"/>
      <c r="FVH489" s="79"/>
      <c r="FVI489" s="79"/>
      <c r="FVJ489" s="79"/>
      <c r="FVK489" s="79"/>
      <c r="FVL489" s="79"/>
      <c r="FVM489" s="79"/>
      <c r="FVN489" s="79"/>
      <c r="FVO489" s="79"/>
      <c r="FVP489" s="79"/>
      <c r="FVQ489" s="79"/>
      <c r="FVR489" s="79"/>
      <c r="FVS489" s="79"/>
      <c r="FVT489" s="79"/>
      <c r="FVU489" s="79"/>
      <c r="FVV489" s="79"/>
      <c r="FVW489" s="79"/>
      <c r="FVX489" s="79"/>
      <c r="FVY489" s="79"/>
      <c r="FVZ489" s="79"/>
      <c r="FWA489" s="79"/>
      <c r="FWB489" s="79"/>
      <c r="FWC489" s="79"/>
      <c r="FWD489" s="79"/>
      <c r="FWE489" s="79"/>
      <c r="FWF489" s="79"/>
      <c r="FWG489" s="79"/>
      <c r="FWH489" s="79"/>
      <c r="FWI489" s="79"/>
      <c r="FWJ489" s="79"/>
      <c r="FWK489" s="79"/>
      <c r="FWL489" s="79"/>
      <c r="FWM489" s="79"/>
      <c r="FWN489" s="79"/>
      <c r="FWO489" s="79"/>
      <c r="FWP489" s="79"/>
      <c r="FWQ489" s="79"/>
      <c r="FWR489" s="79"/>
      <c r="FWS489" s="79"/>
      <c r="FWT489" s="79"/>
      <c r="FWU489" s="79"/>
      <c r="FWV489" s="79"/>
      <c r="FWW489" s="79"/>
      <c r="FWX489" s="79"/>
      <c r="FWY489" s="79"/>
      <c r="FWZ489" s="79"/>
      <c r="FXA489" s="79"/>
      <c r="FXB489" s="79"/>
      <c r="FXC489" s="79"/>
      <c r="FXD489" s="79"/>
      <c r="FXE489" s="79"/>
      <c r="FXF489" s="79"/>
      <c r="FXG489" s="79"/>
      <c r="FXH489" s="79"/>
      <c r="FXI489" s="79"/>
      <c r="FXJ489" s="79"/>
      <c r="FXK489" s="79"/>
      <c r="FXL489" s="79"/>
      <c r="FXM489" s="79"/>
      <c r="FXN489" s="79"/>
      <c r="FXO489" s="79"/>
      <c r="FXP489" s="79"/>
      <c r="FXQ489" s="79"/>
      <c r="FXR489" s="79"/>
      <c r="FXS489" s="79"/>
      <c r="FXT489" s="79"/>
      <c r="FXU489" s="79"/>
      <c r="FXV489" s="79"/>
      <c r="FXW489" s="79"/>
      <c r="FXX489" s="79"/>
      <c r="FXY489" s="79"/>
      <c r="FXZ489" s="79"/>
      <c r="FYA489" s="79"/>
      <c r="FYB489" s="79"/>
      <c r="FYC489" s="79"/>
      <c r="FYD489" s="79"/>
      <c r="FYE489" s="79"/>
      <c r="FYF489" s="79"/>
      <c r="FYG489" s="79"/>
      <c r="FYH489" s="79"/>
      <c r="FYI489" s="79"/>
      <c r="FYJ489" s="79"/>
      <c r="FYK489" s="79"/>
      <c r="FYL489" s="79"/>
      <c r="FYM489" s="79"/>
      <c r="FYN489" s="79"/>
      <c r="FYO489" s="79"/>
      <c r="FYP489" s="79"/>
      <c r="FYQ489" s="79"/>
      <c r="FYR489" s="79"/>
      <c r="FYS489" s="79"/>
      <c r="FYT489" s="79"/>
      <c r="FYU489" s="79"/>
      <c r="FYV489" s="79"/>
      <c r="FYW489" s="79"/>
      <c r="FYX489" s="79"/>
      <c r="FYY489" s="79"/>
      <c r="FYZ489" s="79"/>
      <c r="FZA489" s="79"/>
      <c r="FZB489" s="79"/>
      <c r="FZC489" s="79"/>
      <c r="FZD489" s="79"/>
      <c r="FZE489" s="79"/>
      <c r="FZF489" s="79"/>
      <c r="FZG489" s="79"/>
      <c r="FZH489" s="79"/>
      <c r="FZI489" s="79"/>
      <c r="FZJ489" s="79"/>
      <c r="FZK489" s="79"/>
      <c r="FZL489" s="79"/>
      <c r="FZM489" s="79"/>
      <c r="FZN489" s="79"/>
      <c r="FZO489" s="79"/>
      <c r="FZP489" s="79"/>
      <c r="FZQ489" s="79"/>
      <c r="FZR489" s="79"/>
      <c r="FZS489" s="79"/>
      <c r="FZT489" s="79"/>
      <c r="FZU489" s="79"/>
      <c r="FZV489" s="79"/>
      <c r="FZW489" s="79"/>
      <c r="FZX489" s="79"/>
      <c r="FZY489" s="79"/>
      <c r="FZZ489" s="79"/>
      <c r="GAA489" s="79"/>
      <c r="GAB489" s="79"/>
      <c r="GAC489" s="79"/>
      <c r="GAD489" s="79"/>
      <c r="GAE489" s="79"/>
      <c r="GAF489" s="79"/>
      <c r="GAG489" s="79"/>
      <c r="GAH489" s="79"/>
      <c r="GAI489" s="79"/>
      <c r="GAJ489" s="79"/>
      <c r="GAK489" s="79"/>
      <c r="GAL489" s="79"/>
      <c r="GAM489" s="79"/>
      <c r="GAN489" s="79"/>
      <c r="GAO489" s="79"/>
      <c r="GAP489" s="79"/>
      <c r="GAQ489" s="79"/>
      <c r="GAR489" s="79"/>
      <c r="GAS489" s="79"/>
      <c r="GAT489" s="79"/>
      <c r="GAU489" s="79"/>
      <c r="GAV489" s="79"/>
      <c r="GAW489" s="79"/>
      <c r="GAX489" s="79"/>
      <c r="GAY489" s="79"/>
      <c r="GAZ489" s="79"/>
      <c r="GBA489" s="79"/>
      <c r="GBB489" s="79"/>
      <c r="GBC489" s="79"/>
      <c r="GBD489" s="79"/>
      <c r="GBE489" s="79"/>
      <c r="GBF489" s="79"/>
      <c r="GBG489" s="79"/>
      <c r="GBH489" s="79"/>
      <c r="GBI489" s="79"/>
      <c r="GBJ489" s="79"/>
      <c r="GBK489" s="79"/>
      <c r="GBL489" s="79"/>
      <c r="GBM489" s="79"/>
      <c r="GBN489" s="79"/>
      <c r="GBO489" s="79"/>
      <c r="GBP489" s="79"/>
      <c r="GBQ489" s="79"/>
      <c r="GBR489" s="79"/>
      <c r="GBS489" s="79"/>
      <c r="GBT489" s="79"/>
      <c r="GBU489" s="79"/>
      <c r="GBV489" s="79"/>
      <c r="GBW489" s="79"/>
      <c r="GBX489" s="79"/>
      <c r="GBY489" s="79"/>
      <c r="GBZ489" s="79"/>
      <c r="GCA489" s="79"/>
      <c r="GCB489" s="79"/>
      <c r="GCC489" s="79"/>
      <c r="GCD489" s="79"/>
      <c r="GCE489" s="79"/>
      <c r="GCF489" s="79"/>
      <c r="GCG489" s="79"/>
      <c r="GCH489" s="79"/>
      <c r="GCI489" s="79"/>
      <c r="GCJ489" s="79"/>
      <c r="GCK489" s="79"/>
      <c r="GCL489" s="79"/>
      <c r="GCM489" s="79"/>
      <c r="GCN489" s="79"/>
      <c r="GCO489" s="79"/>
      <c r="GCP489" s="79"/>
      <c r="GCQ489" s="79"/>
      <c r="GCR489" s="79"/>
      <c r="GCS489" s="79"/>
      <c r="GCT489" s="79"/>
      <c r="GCU489" s="79"/>
      <c r="GCV489" s="79"/>
      <c r="GCW489" s="79"/>
      <c r="GCX489" s="79"/>
      <c r="GCY489" s="79"/>
      <c r="GCZ489" s="79"/>
      <c r="GDA489" s="79"/>
      <c r="GDB489" s="79"/>
      <c r="GDC489" s="79"/>
      <c r="GDD489" s="79"/>
      <c r="GDE489" s="79"/>
      <c r="GDF489" s="79"/>
      <c r="GDG489" s="79"/>
      <c r="GDH489" s="79"/>
      <c r="GDI489" s="79"/>
      <c r="GDJ489" s="79"/>
      <c r="GDK489" s="79"/>
      <c r="GDL489" s="79"/>
      <c r="GDM489" s="79"/>
      <c r="GDN489" s="79"/>
      <c r="GDO489" s="79"/>
      <c r="GDP489" s="79"/>
      <c r="GDQ489" s="79"/>
      <c r="GDR489" s="79"/>
      <c r="GDS489" s="79"/>
      <c r="GDT489" s="79"/>
      <c r="GDU489" s="79"/>
      <c r="GDV489" s="79"/>
      <c r="GDW489" s="79"/>
      <c r="GDX489" s="79"/>
      <c r="GDY489" s="79"/>
      <c r="GDZ489" s="79"/>
      <c r="GEA489" s="79"/>
      <c r="GEB489" s="79"/>
      <c r="GEC489" s="79"/>
      <c r="GED489" s="79"/>
      <c r="GEE489" s="79"/>
      <c r="GEF489" s="79"/>
      <c r="GEG489" s="79"/>
      <c r="GEH489" s="79"/>
      <c r="GEI489" s="79"/>
      <c r="GEJ489" s="79"/>
      <c r="GEK489" s="79"/>
      <c r="GEL489" s="79"/>
      <c r="GEM489" s="79"/>
      <c r="GEN489" s="79"/>
      <c r="GEO489" s="79"/>
      <c r="GEP489" s="79"/>
      <c r="GEQ489" s="79"/>
      <c r="GER489" s="79"/>
      <c r="GES489" s="79"/>
      <c r="GET489" s="79"/>
      <c r="GEU489" s="79"/>
      <c r="GEV489" s="79"/>
      <c r="GEW489" s="79"/>
      <c r="GEX489" s="79"/>
      <c r="GEY489" s="79"/>
      <c r="GEZ489" s="79"/>
      <c r="GFA489" s="79"/>
      <c r="GFB489" s="79"/>
      <c r="GFC489" s="79"/>
      <c r="GFD489" s="79"/>
      <c r="GFE489" s="79"/>
      <c r="GFF489" s="79"/>
      <c r="GFG489" s="79"/>
      <c r="GFH489" s="79"/>
      <c r="GFI489" s="79"/>
      <c r="GFJ489" s="79"/>
      <c r="GFK489" s="79"/>
      <c r="GFL489" s="79"/>
      <c r="GFM489" s="79"/>
      <c r="GFN489" s="79"/>
      <c r="GFO489" s="79"/>
      <c r="GFP489" s="79"/>
      <c r="GFQ489" s="79"/>
      <c r="GFR489" s="79"/>
      <c r="GFS489" s="79"/>
      <c r="GFT489" s="79"/>
      <c r="GFU489" s="79"/>
      <c r="GFV489" s="79"/>
      <c r="GFW489" s="79"/>
      <c r="GFX489" s="79"/>
      <c r="GFY489" s="79"/>
      <c r="GFZ489" s="79"/>
      <c r="GGA489" s="79"/>
      <c r="GGB489" s="79"/>
      <c r="GGC489" s="79"/>
      <c r="GGD489" s="79"/>
      <c r="GGE489" s="79"/>
      <c r="GGF489" s="79"/>
      <c r="GGG489" s="79"/>
      <c r="GGH489" s="79"/>
      <c r="GGI489" s="79"/>
      <c r="GGJ489" s="79"/>
      <c r="GGK489" s="79"/>
      <c r="GGL489" s="79"/>
      <c r="GGM489" s="79"/>
      <c r="GGN489" s="79"/>
      <c r="GGO489" s="79"/>
      <c r="GGP489" s="79"/>
      <c r="GGQ489" s="79"/>
      <c r="GGR489" s="79"/>
      <c r="GGS489" s="79"/>
      <c r="GGT489" s="79"/>
      <c r="GGU489" s="79"/>
      <c r="GGV489" s="79"/>
      <c r="GGW489" s="79"/>
      <c r="GGX489" s="79"/>
      <c r="GGY489" s="79"/>
      <c r="GGZ489" s="79"/>
      <c r="GHA489" s="79"/>
      <c r="GHB489" s="79"/>
      <c r="GHC489" s="79"/>
      <c r="GHD489" s="79"/>
      <c r="GHE489" s="79"/>
      <c r="GHF489" s="79"/>
      <c r="GHG489" s="79"/>
      <c r="GHH489" s="79"/>
      <c r="GHI489" s="79"/>
      <c r="GHJ489" s="79"/>
      <c r="GHK489" s="79"/>
      <c r="GHL489" s="79"/>
      <c r="GHM489" s="79"/>
      <c r="GHN489" s="79"/>
      <c r="GHO489" s="79"/>
      <c r="GHP489" s="79"/>
      <c r="GHQ489" s="79"/>
      <c r="GHR489" s="79"/>
      <c r="GHS489" s="79"/>
      <c r="GHT489" s="79"/>
      <c r="GHU489" s="79"/>
      <c r="GHV489" s="79"/>
      <c r="GHW489" s="79"/>
      <c r="GHX489" s="79"/>
      <c r="GHY489" s="79"/>
      <c r="GHZ489" s="79"/>
      <c r="GIA489" s="79"/>
      <c r="GIB489" s="79"/>
      <c r="GIC489" s="79"/>
      <c r="GID489" s="79"/>
      <c r="GIE489" s="79"/>
      <c r="GIF489" s="79"/>
      <c r="GIG489" s="79"/>
      <c r="GIH489" s="79"/>
      <c r="GII489" s="79"/>
      <c r="GIJ489" s="79"/>
      <c r="GIK489" s="79"/>
      <c r="GIL489" s="79"/>
      <c r="GIM489" s="79"/>
      <c r="GIN489" s="79"/>
      <c r="GIO489" s="79"/>
      <c r="GIP489" s="79"/>
      <c r="GIQ489" s="79"/>
      <c r="GIR489" s="79"/>
      <c r="GIS489" s="79"/>
      <c r="GIT489" s="79"/>
      <c r="GIU489" s="79"/>
      <c r="GIV489" s="79"/>
      <c r="GIW489" s="79"/>
      <c r="GIX489" s="79"/>
      <c r="GIY489" s="79"/>
      <c r="GIZ489" s="79"/>
      <c r="GJA489" s="79"/>
      <c r="GJB489" s="79"/>
      <c r="GJC489" s="79"/>
      <c r="GJD489" s="79"/>
      <c r="GJE489" s="79"/>
      <c r="GJF489" s="79"/>
      <c r="GJG489" s="79"/>
      <c r="GJH489" s="79"/>
      <c r="GJI489" s="79"/>
      <c r="GJJ489" s="79"/>
      <c r="GJK489" s="79"/>
      <c r="GJL489" s="79"/>
      <c r="GJM489" s="79"/>
      <c r="GJN489" s="79"/>
      <c r="GJO489" s="79"/>
      <c r="GJP489" s="79"/>
      <c r="GJQ489" s="79"/>
      <c r="GJR489" s="79"/>
      <c r="GJS489" s="79"/>
      <c r="GJT489" s="79"/>
      <c r="GJU489" s="79"/>
      <c r="GJV489" s="79"/>
      <c r="GJW489" s="79"/>
      <c r="GJX489" s="79"/>
      <c r="GJY489" s="79"/>
      <c r="GJZ489" s="79"/>
      <c r="GKA489" s="79"/>
      <c r="GKB489" s="79"/>
      <c r="GKC489" s="79"/>
      <c r="GKD489" s="79"/>
      <c r="GKE489" s="79"/>
      <c r="GKF489" s="79"/>
      <c r="GKG489" s="79"/>
      <c r="GKH489" s="79"/>
      <c r="GKI489" s="79"/>
      <c r="GKJ489" s="79"/>
      <c r="GKK489" s="79"/>
      <c r="GKL489" s="79"/>
      <c r="GKM489" s="79"/>
      <c r="GKN489" s="79"/>
      <c r="GKO489" s="79"/>
      <c r="GKP489" s="79"/>
      <c r="GKQ489" s="79"/>
      <c r="GKR489" s="79"/>
      <c r="GKS489" s="79"/>
      <c r="GKT489" s="79"/>
      <c r="GKU489" s="79"/>
      <c r="GKV489" s="79"/>
      <c r="GKW489" s="79"/>
      <c r="GKX489" s="79"/>
      <c r="GKY489" s="79"/>
      <c r="GKZ489" s="79"/>
      <c r="GLA489" s="79"/>
      <c r="GLB489" s="79"/>
      <c r="GLC489" s="79"/>
      <c r="GLD489" s="79"/>
      <c r="GLE489" s="79"/>
      <c r="GLF489" s="79"/>
      <c r="GLG489" s="79"/>
      <c r="GLH489" s="79"/>
      <c r="GLI489" s="79"/>
      <c r="GLJ489" s="79"/>
      <c r="GLK489" s="79"/>
      <c r="GLL489" s="79"/>
      <c r="GLM489" s="79"/>
      <c r="GLN489" s="79"/>
      <c r="GLO489" s="79"/>
      <c r="GLP489" s="79"/>
      <c r="GLQ489" s="79"/>
      <c r="GLR489" s="79"/>
      <c r="GLS489" s="79"/>
      <c r="GLT489" s="79"/>
      <c r="GLU489" s="79"/>
      <c r="GLV489" s="79"/>
      <c r="GLW489" s="79"/>
      <c r="GLX489" s="79"/>
      <c r="GLY489" s="79"/>
      <c r="GLZ489" s="79"/>
      <c r="GMA489" s="79"/>
      <c r="GMB489" s="79"/>
      <c r="GMC489" s="79"/>
      <c r="GMD489" s="79"/>
      <c r="GME489" s="79"/>
      <c r="GMF489" s="79"/>
      <c r="GMG489" s="79"/>
      <c r="GMH489" s="79"/>
      <c r="GMI489" s="79"/>
      <c r="GMJ489" s="79"/>
      <c r="GMK489" s="79"/>
      <c r="GML489" s="79"/>
      <c r="GMM489" s="79"/>
      <c r="GMN489" s="79"/>
      <c r="GMO489" s="79"/>
      <c r="GMP489" s="79"/>
      <c r="GMQ489" s="79"/>
      <c r="GMR489" s="79"/>
      <c r="GMS489" s="79"/>
      <c r="GMT489" s="79"/>
      <c r="GMU489" s="79"/>
      <c r="GMV489" s="79"/>
      <c r="GMW489" s="79"/>
      <c r="GMX489" s="79"/>
      <c r="GMY489" s="79"/>
      <c r="GMZ489" s="79"/>
      <c r="GNA489" s="79"/>
      <c r="GNB489" s="79"/>
      <c r="GNC489" s="79"/>
      <c r="GND489" s="79"/>
      <c r="GNE489" s="79"/>
      <c r="GNF489" s="79"/>
      <c r="GNG489" s="79"/>
      <c r="GNH489" s="79"/>
      <c r="GNI489" s="79"/>
      <c r="GNJ489" s="79"/>
      <c r="GNK489" s="79"/>
      <c r="GNL489" s="79"/>
      <c r="GNM489" s="79"/>
      <c r="GNN489" s="79"/>
      <c r="GNO489" s="79"/>
      <c r="GNP489" s="79"/>
      <c r="GNQ489" s="79"/>
      <c r="GNR489" s="79"/>
      <c r="GNS489" s="79"/>
      <c r="GNT489" s="79"/>
      <c r="GNU489" s="79"/>
      <c r="GNV489" s="79"/>
      <c r="GNW489" s="79"/>
      <c r="GNX489" s="79"/>
      <c r="GNY489" s="79"/>
      <c r="GNZ489" s="79"/>
      <c r="GOA489" s="79"/>
      <c r="GOB489" s="79"/>
      <c r="GOC489" s="79"/>
      <c r="GOD489" s="79"/>
      <c r="GOE489" s="79"/>
      <c r="GOF489" s="79"/>
      <c r="GOG489" s="79"/>
      <c r="GOH489" s="79"/>
      <c r="GOI489" s="79"/>
      <c r="GOJ489" s="79"/>
      <c r="GOK489" s="79"/>
      <c r="GOL489" s="79"/>
      <c r="GOM489" s="79"/>
      <c r="GON489" s="79"/>
      <c r="GOO489" s="79"/>
      <c r="GOP489" s="79"/>
      <c r="GOQ489" s="79"/>
      <c r="GOR489" s="79"/>
      <c r="GOS489" s="79"/>
      <c r="GOT489" s="79"/>
      <c r="GOU489" s="79"/>
      <c r="GOV489" s="79"/>
      <c r="GOW489" s="79"/>
      <c r="GOX489" s="79"/>
      <c r="GOY489" s="79"/>
      <c r="GOZ489" s="79"/>
      <c r="GPA489" s="79"/>
      <c r="GPB489" s="79"/>
      <c r="GPC489" s="79"/>
      <c r="GPD489" s="79"/>
      <c r="GPE489" s="79"/>
      <c r="GPF489" s="79"/>
      <c r="GPG489" s="79"/>
      <c r="GPH489" s="79"/>
      <c r="GPI489" s="79"/>
      <c r="GPJ489" s="79"/>
      <c r="GPK489" s="79"/>
      <c r="GPL489" s="79"/>
      <c r="GPM489" s="79"/>
      <c r="GPN489" s="79"/>
      <c r="GPO489" s="79"/>
      <c r="GPP489" s="79"/>
      <c r="GPQ489" s="79"/>
      <c r="GPR489" s="79"/>
      <c r="GPS489" s="79"/>
      <c r="GPT489" s="79"/>
      <c r="GPU489" s="79"/>
      <c r="GPV489" s="79"/>
      <c r="GPW489" s="79"/>
      <c r="GPX489" s="79"/>
      <c r="GPY489" s="79"/>
      <c r="GPZ489" s="79"/>
      <c r="GQA489" s="79"/>
      <c r="GQB489" s="79"/>
      <c r="GQC489" s="79"/>
      <c r="GQD489" s="79"/>
      <c r="GQE489" s="79"/>
      <c r="GQF489" s="79"/>
      <c r="GQG489" s="79"/>
      <c r="GQH489" s="79"/>
      <c r="GQI489" s="79"/>
      <c r="GQJ489" s="79"/>
      <c r="GQK489" s="79"/>
      <c r="GQL489" s="79"/>
      <c r="GQM489" s="79"/>
      <c r="GQN489" s="79"/>
      <c r="GQO489" s="79"/>
      <c r="GQP489" s="79"/>
      <c r="GQQ489" s="79"/>
      <c r="GQR489" s="79"/>
      <c r="GQS489" s="79"/>
      <c r="GQT489" s="79"/>
      <c r="GQU489" s="79"/>
      <c r="GQV489" s="79"/>
      <c r="GQW489" s="79"/>
      <c r="GQX489" s="79"/>
      <c r="GQY489" s="79"/>
      <c r="GQZ489" s="79"/>
      <c r="GRA489" s="79"/>
      <c r="GRB489" s="79"/>
      <c r="GRC489" s="79"/>
      <c r="GRD489" s="79"/>
      <c r="GRE489" s="79"/>
      <c r="GRF489" s="79"/>
      <c r="GRG489" s="79"/>
      <c r="GRH489" s="79"/>
      <c r="GRI489" s="79"/>
      <c r="GRJ489" s="79"/>
      <c r="GRK489" s="79"/>
      <c r="GRL489" s="79"/>
      <c r="GRM489" s="79"/>
      <c r="GRN489" s="79"/>
      <c r="GRO489" s="79"/>
      <c r="GRP489" s="79"/>
      <c r="GRQ489" s="79"/>
      <c r="GRR489" s="79"/>
      <c r="GRS489" s="79"/>
      <c r="GRT489" s="79"/>
      <c r="GRU489" s="79"/>
      <c r="GRV489" s="79"/>
      <c r="GRW489" s="79"/>
      <c r="GRX489" s="79"/>
      <c r="GRY489" s="79"/>
      <c r="GRZ489" s="79"/>
      <c r="GSA489" s="79"/>
      <c r="GSB489" s="79"/>
      <c r="GSC489" s="79"/>
      <c r="GSD489" s="79"/>
      <c r="GSE489" s="79"/>
      <c r="GSF489" s="79"/>
      <c r="GSG489" s="79"/>
      <c r="GSH489" s="79"/>
      <c r="GSI489" s="79"/>
      <c r="GSJ489" s="79"/>
      <c r="GSK489" s="79"/>
      <c r="GSL489" s="79"/>
      <c r="GSM489" s="79"/>
      <c r="GSN489" s="79"/>
      <c r="GSO489" s="79"/>
      <c r="GSP489" s="79"/>
      <c r="GSQ489" s="79"/>
      <c r="GSR489" s="79"/>
      <c r="GSS489" s="79"/>
      <c r="GST489" s="79"/>
      <c r="GSU489" s="79"/>
      <c r="GSV489" s="79"/>
      <c r="GSW489" s="79"/>
      <c r="GSX489" s="79"/>
      <c r="GSY489" s="79"/>
      <c r="GSZ489" s="79"/>
      <c r="GTA489" s="79"/>
      <c r="GTB489" s="79"/>
      <c r="GTC489" s="79"/>
      <c r="GTD489" s="79"/>
      <c r="GTE489" s="79"/>
      <c r="GTF489" s="79"/>
      <c r="GTG489" s="79"/>
      <c r="GTH489" s="79"/>
      <c r="GTI489" s="79"/>
      <c r="GTJ489" s="79"/>
      <c r="GTK489" s="79"/>
      <c r="GTL489" s="79"/>
      <c r="GTM489" s="79"/>
      <c r="GTN489" s="79"/>
      <c r="GTO489" s="79"/>
      <c r="GTP489" s="79"/>
      <c r="GTQ489" s="79"/>
      <c r="GTR489" s="79"/>
      <c r="GTS489" s="79"/>
      <c r="GTT489" s="79"/>
      <c r="GTU489" s="79"/>
      <c r="GTV489" s="79"/>
      <c r="GTW489" s="79"/>
      <c r="GTX489" s="79"/>
      <c r="GTY489" s="79"/>
      <c r="GTZ489" s="79"/>
      <c r="GUA489" s="79"/>
      <c r="GUB489" s="79"/>
      <c r="GUC489" s="79"/>
      <c r="GUD489" s="79"/>
      <c r="GUE489" s="79"/>
      <c r="GUF489" s="79"/>
      <c r="GUG489" s="79"/>
      <c r="GUH489" s="79"/>
      <c r="GUI489" s="79"/>
      <c r="GUJ489" s="79"/>
      <c r="GUK489" s="79"/>
      <c r="GUL489" s="79"/>
      <c r="GUM489" s="79"/>
      <c r="GUN489" s="79"/>
      <c r="GUO489" s="79"/>
      <c r="GUP489" s="79"/>
      <c r="GUQ489" s="79"/>
      <c r="GUR489" s="79"/>
      <c r="GUS489" s="79"/>
      <c r="GUT489" s="79"/>
      <c r="GUU489" s="79"/>
      <c r="GUV489" s="79"/>
      <c r="GUW489" s="79"/>
      <c r="GUX489" s="79"/>
      <c r="GUY489" s="79"/>
      <c r="GUZ489" s="79"/>
      <c r="GVA489" s="79"/>
      <c r="GVB489" s="79"/>
      <c r="GVC489" s="79"/>
      <c r="GVD489" s="79"/>
      <c r="GVE489" s="79"/>
      <c r="GVF489" s="79"/>
      <c r="GVG489" s="79"/>
      <c r="GVH489" s="79"/>
      <c r="GVI489" s="79"/>
      <c r="GVJ489" s="79"/>
      <c r="GVK489" s="79"/>
      <c r="GVL489" s="79"/>
      <c r="GVM489" s="79"/>
      <c r="GVN489" s="79"/>
      <c r="GVO489" s="79"/>
      <c r="GVP489" s="79"/>
      <c r="GVQ489" s="79"/>
      <c r="GVR489" s="79"/>
      <c r="GVS489" s="79"/>
      <c r="GVT489" s="79"/>
      <c r="GVU489" s="79"/>
      <c r="GVV489" s="79"/>
      <c r="GVW489" s="79"/>
      <c r="GVX489" s="79"/>
      <c r="GVY489" s="79"/>
      <c r="GVZ489" s="79"/>
      <c r="GWA489" s="79"/>
      <c r="GWB489" s="79"/>
      <c r="GWC489" s="79"/>
      <c r="GWD489" s="79"/>
      <c r="GWE489" s="79"/>
      <c r="GWF489" s="79"/>
      <c r="GWG489" s="79"/>
      <c r="GWH489" s="79"/>
      <c r="GWI489" s="79"/>
      <c r="GWJ489" s="79"/>
      <c r="GWK489" s="79"/>
      <c r="GWL489" s="79"/>
      <c r="GWM489" s="79"/>
      <c r="GWN489" s="79"/>
      <c r="GWO489" s="79"/>
      <c r="GWP489" s="79"/>
      <c r="GWQ489" s="79"/>
      <c r="GWR489" s="79"/>
      <c r="GWS489" s="79"/>
      <c r="GWT489" s="79"/>
      <c r="GWU489" s="79"/>
      <c r="GWV489" s="79"/>
      <c r="GWW489" s="79"/>
      <c r="GWX489" s="79"/>
      <c r="GWY489" s="79"/>
      <c r="GWZ489" s="79"/>
      <c r="GXA489" s="79"/>
      <c r="GXB489" s="79"/>
      <c r="GXC489" s="79"/>
      <c r="GXD489" s="79"/>
      <c r="GXE489" s="79"/>
      <c r="GXF489" s="79"/>
      <c r="GXG489" s="79"/>
      <c r="GXH489" s="79"/>
      <c r="GXI489" s="79"/>
      <c r="GXJ489" s="79"/>
      <c r="GXK489" s="79"/>
      <c r="GXL489" s="79"/>
      <c r="GXM489" s="79"/>
      <c r="GXN489" s="79"/>
      <c r="GXO489" s="79"/>
      <c r="GXP489" s="79"/>
      <c r="GXQ489" s="79"/>
      <c r="GXR489" s="79"/>
      <c r="GXS489" s="79"/>
      <c r="GXT489" s="79"/>
      <c r="GXU489" s="79"/>
      <c r="GXV489" s="79"/>
      <c r="GXW489" s="79"/>
      <c r="GXX489" s="79"/>
      <c r="GXY489" s="79"/>
      <c r="GXZ489" s="79"/>
      <c r="GYA489" s="79"/>
      <c r="GYB489" s="79"/>
      <c r="GYC489" s="79"/>
      <c r="GYD489" s="79"/>
      <c r="GYE489" s="79"/>
      <c r="GYF489" s="79"/>
      <c r="GYG489" s="79"/>
      <c r="GYH489" s="79"/>
      <c r="GYI489" s="79"/>
      <c r="GYJ489" s="79"/>
      <c r="GYK489" s="79"/>
      <c r="GYL489" s="79"/>
      <c r="GYM489" s="79"/>
      <c r="GYN489" s="79"/>
      <c r="GYO489" s="79"/>
      <c r="GYP489" s="79"/>
      <c r="GYQ489" s="79"/>
      <c r="GYR489" s="79"/>
      <c r="GYS489" s="79"/>
      <c r="GYT489" s="79"/>
      <c r="GYU489" s="79"/>
      <c r="GYV489" s="79"/>
      <c r="GYW489" s="79"/>
      <c r="GYX489" s="79"/>
      <c r="GYY489" s="79"/>
      <c r="GYZ489" s="79"/>
      <c r="GZA489" s="79"/>
      <c r="GZB489" s="79"/>
      <c r="GZC489" s="79"/>
      <c r="GZD489" s="79"/>
      <c r="GZE489" s="79"/>
      <c r="GZF489" s="79"/>
      <c r="GZG489" s="79"/>
      <c r="GZH489" s="79"/>
      <c r="GZI489" s="79"/>
      <c r="GZJ489" s="79"/>
      <c r="GZK489" s="79"/>
      <c r="GZL489" s="79"/>
      <c r="GZM489" s="79"/>
      <c r="GZN489" s="79"/>
      <c r="GZO489" s="79"/>
      <c r="GZP489" s="79"/>
      <c r="GZQ489" s="79"/>
      <c r="GZR489" s="79"/>
      <c r="GZS489" s="79"/>
      <c r="GZT489" s="79"/>
      <c r="GZU489" s="79"/>
      <c r="GZV489" s="79"/>
      <c r="GZW489" s="79"/>
      <c r="GZX489" s="79"/>
      <c r="GZY489" s="79"/>
      <c r="GZZ489" s="79"/>
      <c r="HAA489" s="79"/>
      <c r="HAB489" s="79"/>
      <c r="HAC489" s="79"/>
      <c r="HAD489" s="79"/>
      <c r="HAE489" s="79"/>
      <c r="HAF489" s="79"/>
      <c r="HAG489" s="79"/>
      <c r="HAH489" s="79"/>
      <c r="HAI489" s="79"/>
      <c r="HAJ489" s="79"/>
      <c r="HAK489" s="79"/>
      <c r="HAL489" s="79"/>
      <c r="HAM489" s="79"/>
      <c r="HAN489" s="79"/>
      <c r="HAO489" s="79"/>
      <c r="HAP489" s="79"/>
      <c r="HAQ489" s="79"/>
      <c r="HAR489" s="79"/>
      <c r="HAS489" s="79"/>
      <c r="HAT489" s="79"/>
      <c r="HAU489" s="79"/>
      <c r="HAV489" s="79"/>
      <c r="HAW489" s="79"/>
      <c r="HAX489" s="79"/>
      <c r="HAY489" s="79"/>
      <c r="HAZ489" s="79"/>
      <c r="HBA489" s="79"/>
      <c r="HBB489" s="79"/>
      <c r="HBC489" s="79"/>
      <c r="HBD489" s="79"/>
      <c r="HBE489" s="79"/>
      <c r="HBF489" s="79"/>
      <c r="HBG489" s="79"/>
      <c r="HBH489" s="79"/>
      <c r="HBI489" s="79"/>
      <c r="HBJ489" s="79"/>
      <c r="HBK489" s="79"/>
      <c r="HBL489" s="79"/>
      <c r="HBM489" s="79"/>
      <c r="HBN489" s="79"/>
      <c r="HBO489" s="79"/>
      <c r="HBP489" s="79"/>
      <c r="HBQ489" s="79"/>
      <c r="HBR489" s="79"/>
      <c r="HBS489" s="79"/>
      <c r="HBT489" s="79"/>
      <c r="HBU489" s="79"/>
      <c r="HBV489" s="79"/>
      <c r="HBW489" s="79"/>
      <c r="HBX489" s="79"/>
      <c r="HBY489" s="79"/>
      <c r="HBZ489" s="79"/>
      <c r="HCA489" s="79"/>
      <c r="HCB489" s="79"/>
      <c r="HCC489" s="79"/>
      <c r="HCD489" s="79"/>
      <c r="HCE489" s="79"/>
      <c r="HCF489" s="79"/>
      <c r="HCG489" s="79"/>
      <c r="HCH489" s="79"/>
      <c r="HCI489" s="79"/>
      <c r="HCJ489" s="79"/>
      <c r="HCK489" s="79"/>
      <c r="HCL489" s="79"/>
      <c r="HCM489" s="79"/>
      <c r="HCN489" s="79"/>
      <c r="HCO489" s="79"/>
      <c r="HCP489" s="79"/>
      <c r="HCQ489" s="79"/>
      <c r="HCR489" s="79"/>
      <c r="HCS489" s="79"/>
      <c r="HCT489" s="79"/>
      <c r="HCU489" s="79"/>
      <c r="HCV489" s="79"/>
      <c r="HCW489" s="79"/>
      <c r="HCX489" s="79"/>
      <c r="HCY489" s="79"/>
      <c r="HCZ489" s="79"/>
      <c r="HDA489" s="79"/>
      <c r="HDB489" s="79"/>
      <c r="HDC489" s="79"/>
      <c r="HDD489" s="79"/>
      <c r="HDE489" s="79"/>
      <c r="HDF489" s="79"/>
      <c r="HDG489" s="79"/>
      <c r="HDH489" s="79"/>
      <c r="HDI489" s="79"/>
      <c r="HDJ489" s="79"/>
      <c r="HDK489" s="79"/>
      <c r="HDL489" s="79"/>
      <c r="HDM489" s="79"/>
      <c r="HDN489" s="79"/>
      <c r="HDO489" s="79"/>
      <c r="HDP489" s="79"/>
      <c r="HDQ489" s="79"/>
      <c r="HDR489" s="79"/>
      <c r="HDS489" s="79"/>
      <c r="HDT489" s="79"/>
      <c r="HDU489" s="79"/>
      <c r="HDV489" s="79"/>
      <c r="HDW489" s="79"/>
      <c r="HDX489" s="79"/>
      <c r="HDY489" s="79"/>
      <c r="HDZ489" s="79"/>
      <c r="HEA489" s="79"/>
      <c r="HEB489" s="79"/>
      <c r="HEC489" s="79"/>
      <c r="HED489" s="79"/>
      <c r="HEE489" s="79"/>
      <c r="HEF489" s="79"/>
      <c r="HEG489" s="79"/>
      <c r="HEH489" s="79"/>
      <c r="HEI489" s="79"/>
      <c r="HEJ489" s="79"/>
      <c r="HEK489" s="79"/>
      <c r="HEL489" s="79"/>
      <c r="HEM489" s="79"/>
      <c r="HEN489" s="79"/>
      <c r="HEO489" s="79"/>
      <c r="HEP489" s="79"/>
      <c r="HEQ489" s="79"/>
      <c r="HER489" s="79"/>
      <c r="HES489" s="79"/>
      <c r="HET489" s="79"/>
      <c r="HEU489" s="79"/>
      <c r="HEV489" s="79"/>
      <c r="HEW489" s="79"/>
      <c r="HEX489" s="79"/>
      <c r="HEY489" s="79"/>
      <c r="HEZ489" s="79"/>
      <c r="HFA489" s="79"/>
      <c r="HFB489" s="79"/>
      <c r="HFC489" s="79"/>
      <c r="HFD489" s="79"/>
      <c r="HFE489" s="79"/>
      <c r="HFF489" s="79"/>
      <c r="HFG489" s="79"/>
      <c r="HFH489" s="79"/>
      <c r="HFI489" s="79"/>
      <c r="HFJ489" s="79"/>
      <c r="HFK489" s="79"/>
      <c r="HFL489" s="79"/>
      <c r="HFM489" s="79"/>
      <c r="HFN489" s="79"/>
      <c r="HFO489" s="79"/>
      <c r="HFP489" s="79"/>
      <c r="HFQ489" s="79"/>
      <c r="HFR489" s="79"/>
      <c r="HFS489" s="79"/>
      <c r="HFT489" s="79"/>
      <c r="HFU489" s="79"/>
      <c r="HFV489" s="79"/>
      <c r="HFW489" s="79"/>
      <c r="HFX489" s="79"/>
      <c r="HFY489" s="79"/>
      <c r="HFZ489" s="79"/>
      <c r="HGA489" s="79"/>
      <c r="HGB489" s="79"/>
      <c r="HGC489" s="79"/>
      <c r="HGD489" s="79"/>
      <c r="HGE489" s="79"/>
      <c r="HGF489" s="79"/>
      <c r="HGG489" s="79"/>
      <c r="HGH489" s="79"/>
      <c r="HGI489" s="79"/>
      <c r="HGJ489" s="79"/>
      <c r="HGK489" s="79"/>
      <c r="HGL489" s="79"/>
      <c r="HGM489" s="79"/>
      <c r="HGN489" s="79"/>
      <c r="HGO489" s="79"/>
      <c r="HGP489" s="79"/>
      <c r="HGQ489" s="79"/>
      <c r="HGR489" s="79"/>
      <c r="HGS489" s="79"/>
      <c r="HGT489" s="79"/>
      <c r="HGU489" s="79"/>
      <c r="HGV489" s="79"/>
      <c r="HGW489" s="79"/>
      <c r="HGX489" s="79"/>
      <c r="HGY489" s="79"/>
      <c r="HGZ489" s="79"/>
      <c r="HHA489" s="79"/>
      <c r="HHB489" s="79"/>
      <c r="HHC489" s="79"/>
      <c r="HHD489" s="79"/>
      <c r="HHE489" s="79"/>
      <c r="HHF489" s="79"/>
      <c r="HHG489" s="79"/>
      <c r="HHH489" s="79"/>
      <c r="HHI489" s="79"/>
      <c r="HHJ489" s="79"/>
      <c r="HHK489" s="79"/>
      <c r="HHL489" s="79"/>
      <c r="HHM489" s="79"/>
      <c r="HHN489" s="79"/>
      <c r="HHO489" s="79"/>
      <c r="HHP489" s="79"/>
      <c r="HHQ489" s="79"/>
      <c r="HHR489" s="79"/>
      <c r="HHS489" s="79"/>
      <c r="HHT489" s="79"/>
      <c r="HHU489" s="79"/>
      <c r="HHV489" s="79"/>
      <c r="HHW489" s="79"/>
      <c r="HHX489" s="79"/>
      <c r="HHY489" s="79"/>
      <c r="HHZ489" s="79"/>
      <c r="HIA489" s="79"/>
      <c r="HIB489" s="79"/>
      <c r="HIC489" s="79"/>
      <c r="HID489" s="79"/>
      <c r="HIE489" s="79"/>
      <c r="HIF489" s="79"/>
      <c r="HIG489" s="79"/>
      <c r="HIH489" s="79"/>
      <c r="HII489" s="79"/>
      <c r="HIJ489" s="79"/>
      <c r="HIK489" s="79"/>
      <c r="HIL489" s="79"/>
      <c r="HIM489" s="79"/>
      <c r="HIN489" s="79"/>
      <c r="HIO489" s="79"/>
      <c r="HIP489" s="79"/>
      <c r="HIQ489" s="79"/>
      <c r="HIR489" s="79"/>
      <c r="HIS489" s="79"/>
      <c r="HIT489" s="79"/>
      <c r="HIU489" s="79"/>
      <c r="HIV489" s="79"/>
      <c r="HIW489" s="79"/>
      <c r="HIX489" s="79"/>
      <c r="HIY489" s="79"/>
      <c r="HIZ489" s="79"/>
      <c r="HJA489" s="79"/>
      <c r="HJB489" s="79"/>
      <c r="HJC489" s="79"/>
      <c r="HJD489" s="79"/>
      <c r="HJE489" s="79"/>
      <c r="HJF489" s="79"/>
      <c r="HJG489" s="79"/>
      <c r="HJH489" s="79"/>
      <c r="HJI489" s="79"/>
      <c r="HJJ489" s="79"/>
      <c r="HJK489" s="79"/>
      <c r="HJL489" s="79"/>
      <c r="HJM489" s="79"/>
      <c r="HJN489" s="79"/>
      <c r="HJO489" s="79"/>
      <c r="HJP489" s="79"/>
      <c r="HJQ489" s="79"/>
      <c r="HJR489" s="79"/>
      <c r="HJS489" s="79"/>
      <c r="HJT489" s="79"/>
      <c r="HJU489" s="79"/>
      <c r="HJV489" s="79"/>
      <c r="HJW489" s="79"/>
      <c r="HJX489" s="79"/>
      <c r="HJY489" s="79"/>
      <c r="HJZ489" s="79"/>
      <c r="HKA489" s="79"/>
      <c r="HKB489" s="79"/>
      <c r="HKC489" s="79"/>
      <c r="HKD489" s="79"/>
      <c r="HKE489" s="79"/>
      <c r="HKF489" s="79"/>
      <c r="HKG489" s="79"/>
      <c r="HKH489" s="79"/>
      <c r="HKI489" s="79"/>
      <c r="HKJ489" s="79"/>
      <c r="HKK489" s="79"/>
      <c r="HKL489" s="79"/>
      <c r="HKM489" s="79"/>
      <c r="HKN489" s="79"/>
      <c r="HKO489" s="79"/>
      <c r="HKP489" s="79"/>
      <c r="HKQ489" s="79"/>
      <c r="HKR489" s="79"/>
      <c r="HKS489" s="79"/>
      <c r="HKT489" s="79"/>
      <c r="HKU489" s="79"/>
      <c r="HKV489" s="79"/>
      <c r="HKW489" s="79"/>
      <c r="HKX489" s="79"/>
      <c r="HKY489" s="79"/>
      <c r="HKZ489" s="79"/>
      <c r="HLA489" s="79"/>
      <c r="HLB489" s="79"/>
      <c r="HLC489" s="79"/>
      <c r="HLD489" s="79"/>
      <c r="HLE489" s="79"/>
      <c r="HLF489" s="79"/>
      <c r="HLG489" s="79"/>
      <c r="HLH489" s="79"/>
      <c r="HLI489" s="79"/>
      <c r="HLJ489" s="79"/>
      <c r="HLK489" s="79"/>
      <c r="HLL489" s="79"/>
      <c r="HLM489" s="79"/>
      <c r="HLN489" s="79"/>
      <c r="HLO489" s="79"/>
      <c r="HLP489" s="79"/>
      <c r="HLQ489" s="79"/>
      <c r="HLR489" s="79"/>
      <c r="HLS489" s="79"/>
      <c r="HLT489" s="79"/>
      <c r="HLU489" s="79"/>
      <c r="HLV489" s="79"/>
      <c r="HLW489" s="79"/>
      <c r="HLX489" s="79"/>
      <c r="HLY489" s="79"/>
      <c r="HLZ489" s="79"/>
      <c r="HMA489" s="79"/>
      <c r="HMB489" s="79"/>
      <c r="HMC489" s="79"/>
      <c r="HMD489" s="79"/>
      <c r="HME489" s="79"/>
      <c r="HMF489" s="79"/>
      <c r="HMG489" s="79"/>
      <c r="HMH489" s="79"/>
      <c r="HMI489" s="79"/>
      <c r="HMJ489" s="79"/>
      <c r="HMK489" s="79"/>
      <c r="HML489" s="79"/>
      <c r="HMM489" s="79"/>
      <c r="HMN489" s="79"/>
      <c r="HMO489" s="79"/>
      <c r="HMP489" s="79"/>
      <c r="HMQ489" s="79"/>
      <c r="HMR489" s="79"/>
      <c r="HMS489" s="79"/>
      <c r="HMT489" s="79"/>
      <c r="HMU489" s="79"/>
      <c r="HMV489" s="79"/>
      <c r="HMW489" s="79"/>
      <c r="HMX489" s="79"/>
      <c r="HMY489" s="79"/>
      <c r="HMZ489" s="79"/>
      <c r="HNA489" s="79"/>
      <c r="HNB489" s="79"/>
      <c r="HNC489" s="79"/>
      <c r="HND489" s="79"/>
      <c r="HNE489" s="79"/>
      <c r="HNF489" s="79"/>
      <c r="HNG489" s="79"/>
      <c r="HNH489" s="79"/>
      <c r="HNI489" s="79"/>
      <c r="HNJ489" s="79"/>
      <c r="HNK489" s="79"/>
      <c r="HNL489" s="79"/>
      <c r="HNM489" s="79"/>
      <c r="HNN489" s="79"/>
      <c r="HNO489" s="79"/>
      <c r="HNP489" s="79"/>
      <c r="HNQ489" s="79"/>
      <c r="HNR489" s="79"/>
      <c r="HNS489" s="79"/>
      <c r="HNT489" s="79"/>
      <c r="HNU489" s="79"/>
      <c r="HNV489" s="79"/>
      <c r="HNW489" s="79"/>
      <c r="HNX489" s="79"/>
      <c r="HNY489" s="79"/>
      <c r="HNZ489" s="79"/>
      <c r="HOA489" s="79"/>
      <c r="HOB489" s="79"/>
      <c r="HOC489" s="79"/>
      <c r="HOD489" s="79"/>
      <c r="HOE489" s="79"/>
      <c r="HOF489" s="79"/>
      <c r="HOG489" s="79"/>
      <c r="HOH489" s="79"/>
      <c r="HOI489" s="79"/>
      <c r="HOJ489" s="79"/>
      <c r="HOK489" s="79"/>
      <c r="HOL489" s="79"/>
      <c r="HOM489" s="79"/>
      <c r="HON489" s="79"/>
      <c r="HOO489" s="79"/>
      <c r="HOP489" s="79"/>
      <c r="HOQ489" s="79"/>
      <c r="HOR489" s="79"/>
      <c r="HOS489" s="79"/>
      <c r="HOT489" s="79"/>
      <c r="HOU489" s="79"/>
      <c r="HOV489" s="79"/>
      <c r="HOW489" s="79"/>
      <c r="HOX489" s="79"/>
      <c r="HOY489" s="79"/>
      <c r="HOZ489" s="79"/>
      <c r="HPA489" s="79"/>
      <c r="HPB489" s="79"/>
      <c r="HPC489" s="79"/>
      <c r="HPD489" s="79"/>
      <c r="HPE489" s="79"/>
      <c r="HPF489" s="79"/>
      <c r="HPG489" s="79"/>
      <c r="HPH489" s="79"/>
      <c r="HPI489" s="79"/>
      <c r="HPJ489" s="79"/>
      <c r="HPK489" s="79"/>
      <c r="HPL489" s="79"/>
      <c r="HPM489" s="79"/>
      <c r="HPN489" s="79"/>
      <c r="HPO489" s="79"/>
      <c r="HPP489" s="79"/>
      <c r="HPQ489" s="79"/>
      <c r="HPR489" s="79"/>
      <c r="HPS489" s="79"/>
      <c r="HPT489" s="79"/>
      <c r="HPU489" s="79"/>
      <c r="HPV489" s="79"/>
      <c r="HPW489" s="79"/>
      <c r="HPX489" s="79"/>
      <c r="HPY489" s="79"/>
      <c r="HPZ489" s="79"/>
      <c r="HQA489" s="79"/>
      <c r="HQB489" s="79"/>
      <c r="HQC489" s="79"/>
      <c r="HQD489" s="79"/>
      <c r="HQE489" s="79"/>
      <c r="HQF489" s="79"/>
      <c r="HQG489" s="79"/>
      <c r="HQH489" s="79"/>
      <c r="HQI489" s="79"/>
      <c r="HQJ489" s="79"/>
      <c r="HQK489" s="79"/>
      <c r="HQL489" s="79"/>
      <c r="HQM489" s="79"/>
      <c r="HQN489" s="79"/>
      <c r="HQO489" s="79"/>
      <c r="HQP489" s="79"/>
      <c r="HQQ489" s="79"/>
      <c r="HQR489" s="79"/>
      <c r="HQS489" s="79"/>
      <c r="HQT489" s="79"/>
      <c r="HQU489" s="79"/>
      <c r="HQV489" s="79"/>
      <c r="HQW489" s="79"/>
      <c r="HQX489" s="79"/>
      <c r="HQY489" s="79"/>
      <c r="HQZ489" s="79"/>
      <c r="HRA489" s="79"/>
      <c r="HRB489" s="79"/>
      <c r="HRC489" s="79"/>
      <c r="HRD489" s="79"/>
      <c r="HRE489" s="79"/>
      <c r="HRF489" s="79"/>
      <c r="HRG489" s="79"/>
      <c r="HRH489" s="79"/>
      <c r="HRI489" s="79"/>
      <c r="HRJ489" s="79"/>
      <c r="HRK489" s="79"/>
      <c r="HRL489" s="79"/>
      <c r="HRM489" s="79"/>
      <c r="HRN489" s="79"/>
      <c r="HRO489" s="79"/>
      <c r="HRP489" s="79"/>
      <c r="HRQ489" s="79"/>
      <c r="HRR489" s="79"/>
      <c r="HRS489" s="79"/>
      <c r="HRT489" s="79"/>
      <c r="HRU489" s="79"/>
      <c r="HRV489" s="79"/>
      <c r="HRW489" s="79"/>
      <c r="HRX489" s="79"/>
      <c r="HRY489" s="79"/>
      <c r="HRZ489" s="79"/>
      <c r="HSA489" s="79"/>
      <c r="HSB489" s="79"/>
      <c r="HSC489" s="79"/>
      <c r="HSD489" s="79"/>
      <c r="HSE489" s="79"/>
      <c r="HSF489" s="79"/>
      <c r="HSG489" s="79"/>
      <c r="HSH489" s="79"/>
      <c r="HSI489" s="79"/>
      <c r="HSJ489" s="79"/>
      <c r="HSK489" s="79"/>
      <c r="HSL489" s="79"/>
      <c r="HSM489" s="79"/>
      <c r="HSN489" s="79"/>
      <c r="HSO489" s="79"/>
      <c r="HSP489" s="79"/>
      <c r="HSQ489" s="79"/>
      <c r="HSR489" s="79"/>
      <c r="HSS489" s="79"/>
      <c r="HST489" s="79"/>
      <c r="HSU489" s="79"/>
      <c r="HSV489" s="79"/>
      <c r="HSW489" s="79"/>
      <c r="HSX489" s="79"/>
      <c r="HSY489" s="79"/>
      <c r="HSZ489" s="79"/>
      <c r="HTA489" s="79"/>
      <c r="HTB489" s="79"/>
      <c r="HTC489" s="79"/>
      <c r="HTD489" s="79"/>
      <c r="HTE489" s="79"/>
      <c r="HTF489" s="79"/>
      <c r="HTG489" s="79"/>
      <c r="HTH489" s="79"/>
      <c r="HTI489" s="79"/>
      <c r="HTJ489" s="79"/>
      <c r="HTK489" s="79"/>
      <c r="HTL489" s="79"/>
      <c r="HTM489" s="79"/>
      <c r="HTN489" s="79"/>
      <c r="HTO489" s="79"/>
      <c r="HTP489" s="79"/>
      <c r="HTQ489" s="79"/>
      <c r="HTR489" s="79"/>
      <c r="HTS489" s="79"/>
      <c r="HTT489" s="79"/>
      <c r="HTU489" s="79"/>
      <c r="HTV489" s="79"/>
      <c r="HTW489" s="79"/>
      <c r="HTX489" s="79"/>
      <c r="HTY489" s="79"/>
      <c r="HTZ489" s="79"/>
      <c r="HUA489" s="79"/>
      <c r="HUB489" s="79"/>
      <c r="HUC489" s="79"/>
      <c r="HUD489" s="79"/>
      <c r="HUE489" s="79"/>
      <c r="HUF489" s="79"/>
      <c r="HUG489" s="79"/>
      <c r="HUH489" s="79"/>
      <c r="HUI489" s="79"/>
      <c r="HUJ489" s="79"/>
      <c r="HUK489" s="79"/>
      <c r="HUL489" s="79"/>
      <c r="HUM489" s="79"/>
      <c r="HUN489" s="79"/>
      <c r="HUO489" s="79"/>
      <c r="HUP489" s="79"/>
      <c r="HUQ489" s="79"/>
      <c r="HUR489" s="79"/>
      <c r="HUS489" s="79"/>
      <c r="HUT489" s="79"/>
      <c r="HUU489" s="79"/>
      <c r="HUV489" s="79"/>
      <c r="HUW489" s="79"/>
      <c r="HUX489" s="79"/>
      <c r="HUY489" s="79"/>
      <c r="HUZ489" s="79"/>
      <c r="HVA489" s="79"/>
      <c r="HVB489" s="79"/>
      <c r="HVC489" s="79"/>
      <c r="HVD489" s="79"/>
      <c r="HVE489" s="79"/>
      <c r="HVF489" s="79"/>
      <c r="HVG489" s="79"/>
      <c r="HVH489" s="79"/>
      <c r="HVI489" s="79"/>
      <c r="HVJ489" s="79"/>
      <c r="HVK489" s="79"/>
      <c r="HVL489" s="79"/>
      <c r="HVM489" s="79"/>
      <c r="HVN489" s="79"/>
      <c r="HVO489" s="79"/>
      <c r="HVP489" s="79"/>
      <c r="HVQ489" s="79"/>
      <c r="HVR489" s="79"/>
      <c r="HVS489" s="79"/>
      <c r="HVT489" s="79"/>
      <c r="HVU489" s="79"/>
      <c r="HVV489" s="79"/>
      <c r="HVW489" s="79"/>
      <c r="HVX489" s="79"/>
      <c r="HVY489" s="79"/>
      <c r="HVZ489" s="79"/>
      <c r="HWA489" s="79"/>
      <c r="HWB489" s="79"/>
      <c r="HWC489" s="79"/>
      <c r="HWD489" s="79"/>
      <c r="HWE489" s="79"/>
      <c r="HWF489" s="79"/>
      <c r="HWG489" s="79"/>
      <c r="HWH489" s="79"/>
      <c r="HWI489" s="79"/>
      <c r="HWJ489" s="79"/>
      <c r="HWK489" s="79"/>
      <c r="HWL489" s="79"/>
      <c r="HWM489" s="79"/>
      <c r="HWN489" s="79"/>
      <c r="HWO489" s="79"/>
      <c r="HWP489" s="79"/>
      <c r="HWQ489" s="79"/>
      <c r="HWR489" s="79"/>
      <c r="HWS489" s="79"/>
      <c r="HWT489" s="79"/>
      <c r="HWU489" s="79"/>
      <c r="HWV489" s="79"/>
      <c r="HWW489" s="79"/>
      <c r="HWX489" s="79"/>
      <c r="HWY489" s="79"/>
      <c r="HWZ489" s="79"/>
      <c r="HXA489" s="79"/>
      <c r="HXB489" s="79"/>
      <c r="HXC489" s="79"/>
      <c r="HXD489" s="79"/>
      <c r="HXE489" s="79"/>
      <c r="HXF489" s="79"/>
      <c r="HXG489" s="79"/>
      <c r="HXH489" s="79"/>
      <c r="HXI489" s="79"/>
      <c r="HXJ489" s="79"/>
      <c r="HXK489" s="79"/>
      <c r="HXL489" s="79"/>
      <c r="HXM489" s="79"/>
      <c r="HXN489" s="79"/>
      <c r="HXO489" s="79"/>
      <c r="HXP489" s="79"/>
      <c r="HXQ489" s="79"/>
      <c r="HXR489" s="79"/>
      <c r="HXS489" s="79"/>
      <c r="HXT489" s="79"/>
      <c r="HXU489" s="79"/>
      <c r="HXV489" s="79"/>
      <c r="HXW489" s="79"/>
      <c r="HXX489" s="79"/>
      <c r="HXY489" s="79"/>
      <c r="HXZ489" s="79"/>
      <c r="HYA489" s="79"/>
      <c r="HYB489" s="79"/>
      <c r="HYC489" s="79"/>
      <c r="HYD489" s="79"/>
      <c r="HYE489" s="79"/>
      <c r="HYF489" s="79"/>
      <c r="HYG489" s="79"/>
      <c r="HYH489" s="79"/>
      <c r="HYI489" s="79"/>
      <c r="HYJ489" s="79"/>
      <c r="HYK489" s="79"/>
      <c r="HYL489" s="79"/>
      <c r="HYM489" s="79"/>
      <c r="HYN489" s="79"/>
      <c r="HYO489" s="79"/>
      <c r="HYP489" s="79"/>
      <c r="HYQ489" s="79"/>
      <c r="HYR489" s="79"/>
      <c r="HYS489" s="79"/>
      <c r="HYT489" s="79"/>
      <c r="HYU489" s="79"/>
      <c r="HYV489" s="79"/>
      <c r="HYW489" s="79"/>
      <c r="HYX489" s="79"/>
      <c r="HYY489" s="79"/>
      <c r="HYZ489" s="79"/>
      <c r="HZA489" s="79"/>
      <c r="HZB489" s="79"/>
      <c r="HZC489" s="79"/>
      <c r="HZD489" s="79"/>
      <c r="HZE489" s="79"/>
      <c r="HZF489" s="79"/>
      <c r="HZG489" s="79"/>
      <c r="HZH489" s="79"/>
      <c r="HZI489" s="79"/>
      <c r="HZJ489" s="79"/>
      <c r="HZK489" s="79"/>
      <c r="HZL489" s="79"/>
      <c r="HZM489" s="79"/>
      <c r="HZN489" s="79"/>
      <c r="HZO489" s="79"/>
      <c r="HZP489" s="79"/>
      <c r="HZQ489" s="79"/>
      <c r="HZR489" s="79"/>
      <c r="HZS489" s="79"/>
      <c r="HZT489" s="79"/>
      <c r="HZU489" s="79"/>
      <c r="HZV489" s="79"/>
      <c r="HZW489" s="79"/>
      <c r="HZX489" s="79"/>
      <c r="HZY489" s="79"/>
      <c r="HZZ489" s="79"/>
      <c r="IAA489" s="79"/>
      <c r="IAB489" s="79"/>
      <c r="IAC489" s="79"/>
      <c r="IAD489" s="79"/>
      <c r="IAE489" s="79"/>
      <c r="IAF489" s="79"/>
      <c r="IAG489" s="79"/>
      <c r="IAH489" s="79"/>
      <c r="IAI489" s="79"/>
      <c r="IAJ489" s="79"/>
      <c r="IAK489" s="79"/>
      <c r="IAL489" s="79"/>
      <c r="IAM489" s="79"/>
      <c r="IAN489" s="79"/>
      <c r="IAO489" s="79"/>
      <c r="IAP489" s="79"/>
      <c r="IAQ489" s="79"/>
      <c r="IAR489" s="79"/>
      <c r="IAS489" s="79"/>
      <c r="IAT489" s="79"/>
      <c r="IAU489" s="79"/>
      <c r="IAV489" s="79"/>
      <c r="IAW489" s="79"/>
      <c r="IAX489" s="79"/>
      <c r="IAY489" s="79"/>
      <c r="IAZ489" s="79"/>
      <c r="IBA489" s="79"/>
      <c r="IBB489" s="79"/>
      <c r="IBC489" s="79"/>
      <c r="IBD489" s="79"/>
      <c r="IBE489" s="79"/>
      <c r="IBF489" s="79"/>
      <c r="IBG489" s="79"/>
      <c r="IBH489" s="79"/>
      <c r="IBI489" s="79"/>
      <c r="IBJ489" s="79"/>
      <c r="IBK489" s="79"/>
      <c r="IBL489" s="79"/>
      <c r="IBM489" s="79"/>
      <c r="IBN489" s="79"/>
      <c r="IBO489" s="79"/>
      <c r="IBP489" s="79"/>
      <c r="IBQ489" s="79"/>
      <c r="IBR489" s="79"/>
      <c r="IBS489" s="79"/>
      <c r="IBT489" s="79"/>
      <c r="IBU489" s="79"/>
      <c r="IBV489" s="79"/>
      <c r="IBW489" s="79"/>
      <c r="IBX489" s="79"/>
      <c r="IBY489" s="79"/>
      <c r="IBZ489" s="79"/>
      <c r="ICA489" s="79"/>
      <c r="ICB489" s="79"/>
      <c r="ICC489" s="79"/>
      <c r="ICD489" s="79"/>
      <c r="ICE489" s="79"/>
      <c r="ICF489" s="79"/>
      <c r="ICG489" s="79"/>
      <c r="ICH489" s="79"/>
      <c r="ICI489" s="79"/>
      <c r="ICJ489" s="79"/>
      <c r="ICK489" s="79"/>
      <c r="ICL489" s="79"/>
      <c r="ICM489" s="79"/>
      <c r="ICN489" s="79"/>
      <c r="ICO489" s="79"/>
      <c r="ICP489" s="79"/>
      <c r="ICQ489" s="79"/>
      <c r="ICR489" s="79"/>
      <c r="ICS489" s="79"/>
      <c r="ICT489" s="79"/>
      <c r="ICU489" s="79"/>
      <c r="ICV489" s="79"/>
      <c r="ICW489" s="79"/>
      <c r="ICX489" s="79"/>
      <c r="ICY489" s="79"/>
      <c r="ICZ489" s="79"/>
      <c r="IDA489" s="79"/>
      <c r="IDB489" s="79"/>
      <c r="IDC489" s="79"/>
      <c r="IDD489" s="79"/>
      <c r="IDE489" s="79"/>
      <c r="IDF489" s="79"/>
      <c r="IDG489" s="79"/>
      <c r="IDH489" s="79"/>
      <c r="IDI489" s="79"/>
      <c r="IDJ489" s="79"/>
      <c r="IDK489" s="79"/>
      <c r="IDL489" s="79"/>
      <c r="IDM489" s="79"/>
      <c r="IDN489" s="79"/>
      <c r="IDO489" s="79"/>
      <c r="IDP489" s="79"/>
      <c r="IDQ489" s="79"/>
      <c r="IDR489" s="79"/>
      <c r="IDS489" s="79"/>
      <c r="IDT489" s="79"/>
      <c r="IDU489" s="79"/>
      <c r="IDV489" s="79"/>
      <c r="IDW489" s="79"/>
      <c r="IDX489" s="79"/>
      <c r="IDY489" s="79"/>
      <c r="IDZ489" s="79"/>
      <c r="IEA489" s="79"/>
      <c r="IEB489" s="79"/>
      <c r="IEC489" s="79"/>
      <c r="IED489" s="79"/>
      <c r="IEE489" s="79"/>
      <c r="IEF489" s="79"/>
      <c r="IEG489" s="79"/>
      <c r="IEH489" s="79"/>
      <c r="IEI489" s="79"/>
      <c r="IEJ489" s="79"/>
      <c r="IEK489" s="79"/>
      <c r="IEL489" s="79"/>
      <c r="IEM489" s="79"/>
      <c r="IEN489" s="79"/>
      <c r="IEO489" s="79"/>
      <c r="IEP489" s="79"/>
      <c r="IEQ489" s="79"/>
      <c r="IER489" s="79"/>
      <c r="IES489" s="79"/>
      <c r="IET489" s="79"/>
      <c r="IEU489" s="79"/>
      <c r="IEV489" s="79"/>
      <c r="IEW489" s="79"/>
      <c r="IEX489" s="79"/>
      <c r="IEY489" s="79"/>
      <c r="IEZ489" s="79"/>
      <c r="IFA489" s="79"/>
      <c r="IFB489" s="79"/>
      <c r="IFC489" s="79"/>
      <c r="IFD489" s="79"/>
      <c r="IFE489" s="79"/>
      <c r="IFF489" s="79"/>
      <c r="IFG489" s="79"/>
      <c r="IFH489" s="79"/>
      <c r="IFI489" s="79"/>
      <c r="IFJ489" s="79"/>
      <c r="IFK489" s="79"/>
      <c r="IFL489" s="79"/>
      <c r="IFM489" s="79"/>
      <c r="IFN489" s="79"/>
      <c r="IFO489" s="79"/>
      <c r="IFP489" s="79"/>
      <c r="IFQ489" s="79"/>
      <c r="IFR489" s="79"/>
      <c r="IFS489" s="79"/>
      <c r="IFT489" s="79"/>
      <c r="IFU489" s="79"/>
      <c r="IFV489" s="79"/>
      <c r="IFW489" s="79"/>
      <c r="IFX489" s="79"/>
      <c r="IFY489" s="79"/>
      <c r="IFZ489" s="79"/>
      <c r="IGA489" s="79"/>
      <c r="IGB489" s="79"/>
      <c r="IGC489" s="79"/>
      <c r="IGD489" s="79"/>
      <c r="IGE489" s="79"/>
      <c r="IGF489" s="79"/>
      <c r="IGG489" s="79"/>
      <c r="IGH489" s="79"/>
      <c r="IGI489" s="79"/>
      <c r="IGJ489" s="79"/>
      <c r="IGK489" s="79"/>
      <c r="IGL489" s="79"/>
      <c r="IGM489" s="79"/>
      <c r="IGN489" s="79"/>
      <c r="IGO489" s="79"/>
      <c r="IGP489" s="79"/>
      <c r="IGQ489" s="79"/>
      <c r="IGR489" s="79"/>
      <c r="IGS489" s="79"/>
      <c r="IGT489" s="79"/>
      <c r="IGU489" s="79"/>
      <c r="IGV489" s="79"/>
      <c r="IGW489" s="79"/>
      <c r="IGX489" s="79"/>
      <c r="IGY489" s="79"/>
      <c r="IGZ489" s="79"/>
      <c r="IHA489" s="79"/>
      <c r="IHB489" s="79"/>
      <c r="IHC489" s="79"/>
      <c r="IHD489" s="79"/>
      <c r="IHE489" s="79"/>
      <c r="IHF489" s="79"/>
      <c r="IHG489" s="79"/>
      <c r="IHH489" s="79"/>
      <c r="IHI489" s="79"/>
      <c r="IHJ489" s="79"/>
      <c r="IHK489" s="79"/>
      <c r="IHL489" s="79"/>
      <c r="IHM489" s="79"/>
      <c r="IHN489" s="79"/>
      <c r="IHO489" s="79"/>
      <c r="IHP489" s="79"/>
      <c r="IHQ489" s="79"/>
      <c r="IHR489" s="79"/>
      <c r="IHS489" s="79"/>
      <c r="IHT489" s="79"/>
      <c r="IHU489" s="79"/>
      <c r="IHV489" s="79"/>
      <c r="IHW489" s="79"/>
      <c r="IHX489" s="79"/>
      <c r="IHY489" s="79"/>
      <c r="IHZ489" s="79"/>
      <c r="IIA489" s="79"/>
      <c r="IIB489" s="79"/>
      <c r="IIC489" s="79"/>
      <c r="IID489" s="79"/>
      <c r="IIE489" s="79"/>
      <c r="IIF489" s="79"/>
      <c r="IIG489" s="79"/>
      <c r="IIH489" s="79"/>
      <c r="III489" s="79"/>
      <c r="IIJ489" s="79"/>
      <c r="IIK489" s="79"/>
      <c r="IIL489" s="79"/>
      <c r="IIM489" s="79"/>
      <c r="IIN489" s="79"/>
      <c r="IIO489" s="79"/>
      <c r="IIP489" s="79"/>
      <c r="IIQ489" s="79"/>
      <c r="IIR489" s="79"/>
      <c r="IIS489" s="79"/>
      <c r="IIT489" s="79"/>
      <c r="IIU489" s="79"/>
      <c r="IIV489" s="79"/>
      <c r="IIW489" s="79"/>
      <c r="IIX489" s="79"/>
      <c r="IIY489" s="79"/>
      <c r="IIZ489" s="79"/>
      <c r="IJA489" s="79"/>
      <c r="IJB489" s="79"/>
      <c r="IJC489" s="79"/>
      <c r="IJD489" s="79"/>
      <c r="IJE489" s="79"/>
      <c r="IJF489" s="79"/>
      <c r="IJG489" s="79"/>
      <c r="IJH489" s="79"/>
      <c r="IJI489" s="79"/>
      <c r="IJJ489" s="79"/>
      <c r="IJK489" s="79"/>
      <c r="IJL489" s="79"/>
      <c r="IJM489" s="79"/>
      <c r="IJN489" s="79"/>
      <c r="IJO489" s="79"/>
      <c r="IJP489" s="79"/>
      <c r="IJQ489" s="79"/>
      <c r="IJR489" s="79"/>
      <c r="IJS489" s="79"/>
      <c r="IJT489" s="79"/>
      <c r="IJU489" s="79"/>
      <c r="IJV489" s="79"/>
      <c r="IJW489" s="79"/>
      <c r="IJX489" s="79"/>
      <c r="IJY489" s="79"/>
      <c r="IJZ489" s="79"/>
      <c r="IKA489" s="79"/>
      <c r="IKB489" s="79"/>
      <c r="IKC489" s="79"/>
      <c r="IKD489" s="79"/>
      <c r="IKE489" s="79"/>
      <c r="IKF489" s="79"/>
      <c r="IKG489" s="79"/>
      <c r="IKH489" s="79"/>
      <c r="IKI489" s="79"/>
      <c r="IKJ489" s="79"/>
      <c r="IKK489" s="79"/>
      <c r="IKL489" s="79"/>
      <c r="IKM489" s="79"/>
      <c r="IKN489" s="79"/>
      <c r="IKO489" s="79"/>
      <c r="IKP489" s="79"/>
      <c r="IKQ489" s="79"/>
      <c r="IKR489" s="79"/>
      <c r="IKS489" s="79"/>
      <c r="IKT489" s="79"/>
      <c r="IKU489" s="79"/>
      <c r="IKV489" s="79"/>
      <c r="IKW489" s="79"/>
      <c r="IKX489" s="79"/>
      <c r="IKY489" s="79"/>
      <c r="IKZ489" s="79"/>
      <c r="ILA489" s="79"/>
      <c r="ILB489" s="79"/>
      <c r="ILC489" s="79"/>
      <c r="ILD489" s="79"/>
      <c r="ILE489" s="79"/>
      <c r="ILF489" s="79"/>
      <c r="ILG489" s="79"/>
      <c r="ILH489" s="79"/>
      <c r="ILI489" s="79"/>
      <c r="ILJ489" s="79"/>
      <c r="ILK489" s="79"/>
      <c r="ILL489" s="79"/>
      <c r="ILM489" s="79"/>
      <c r="ILN489" s="79"/>
      <c r="ILO489" s="79"/>
      <c r="ILP489" s="79"/>
      <c r="ILQ489" s="79"/>
      <c r="ILR489" s="79"/>
      <c r="ILS489" s="79"/>
      <c r="ILT489" s="79"/>
      <c r="ILU489" s="79"/>
      <c r="ILV489" s="79"/>
      <c r="ILW489" s="79"/>
      <c r="ILX489" s="79"/>
      <c r="ILY489" s="79"/>
      <c r="ILZ489" s="79"/>
      <c r="IMA489" s="79"/>
      <c r="IMB489" s="79"/>
      <c r="IMC489" s="79"/>
      <c r="IMD489" s="79"/>
      <c r="IME489" s="79"/>
      <c r="IMF489" s="79"/>
      <c r="IMG489" s="79"/>
      <c r="IMH489" s="79"/>
      <c r="IMI489" s="79"/>
      <c r="IMJ489" s="79"/>
      <c r="IMK489" s="79"/>
      <c r="IML489" s="79"/>
      <c r="IMM489" s="79"/>
      <c r="IMN489" s="79"/>
      <c r="IMO489" s="79"/>
      <c r="IMP489" s="79"/>
      <c r="IMQ489" s="79"/>
      <c r="IMR489" s="79"/>
      <c r="IMS489" s="79"/>
      <c r="IMT489" s="79"/>
      <c r="IMU489" s="79"/>
      <c r="IMV489" s="79"/>
      <c r="IMW489" s="79"/>
      <c r="IMX489" s="79"/>
      <c r="IMY489" s="79"/>
      <c r="IMZ489" s="79"/>
      <c r="INA489" s="79"/>
      <c r="INB489" s="79"/>
      <c r="INC489" s="79"/>
      <c r="IND489" s="79"/>
      <c r="INE489" s="79"/>
      <c r="INF489" s="79"/>
      <c r="ING489" s="79"/>
      <c r="INH489" s="79"/>
      <c r="INI489" s="79"/>
      <c r="INJ489" s="79"/>
      <c r="INK489" s="79"/>
      <c r="INL489" s="79"/>
      <c r="INM489" s="79"/>
      <c r="INN489" s="79"/>
      <c r="INO489" s="79"/>
      <c r="INP489" s="79"/>
      <c r="INQ489" s="79"/>
      <c r="INR489" s="79"/>
      <c r="INS489" s="79"/>
      <c r="INT489" s="79"/>
      <c r="INU489" s="79"/>
      <c r="INV489" s="79"/>
      <c r="INW489" s="79"/>
      <c r="INX489" s="79"/>
      <c r="INY489" s="79"/>
      <c r="INZ489" s="79"/>
      <c r="IOA489" s="79"/>
      <c r="IOB489" s="79"/>
      <c r="IOC489" s="79"/>
      <c r="IOD489" s="79"/>
      <c r="IOE489" s="79"/>
      <c r="IOF489" s="79"/>
      <c r="IOG489" s="79"/>
      <c r="IOH489" s="79"/>
      <c r="IOI489" s="79"/>
      <c r="IOJ489" s="79"/>
      <c r="IOK489" s="79"/>
      <c r="IOL489" s="79"/>
      <c r="IOM489" s="79"/>
      <c r="ION489" s="79"/>
      <c r="IOO489" s="79"/>
      <c r="IOP489" s="79"/>
      <c r="IOQ489" s="79"/>
      <c r="IOR489" s="79"/>
      <c r="IOS489" s="79"/>
      <c r="IOT489" s="79"/>
      <c r="IOU489" s="79"/>
      <c r="IOV489" s="79"/>
      <c r="IOW489" s="79"/>
      <c r="IOX489" s="79"/>
      <c r="IOY489" s="79"/>
      <c r="IOZ489" s="79"/>
      <c r="IPA489" s="79"/>
      <c r="IPB489" s="79"/>
      <c r="IPC489" s="79"/>
      <c r="IPD489" s="79"/>
      <c r="IPE489" s="79"/>
      <c r="IPF489" s="79"/>
      <c r="IPG489" s="79"/>
      <c r="IPH489" s="79"/>
      <c r="IPI489" s="79"/>
      <c r="IPJ489" s="79"/>
      <c r="IPK489" s="79"/>
      <c r="IPL489" s="79"/>
      <c r="IPM489" s="79"/>
      <c r="IPN489" s="79"/>
      <c r="IPO489" s="79"/>
      <c r="IPP489" s="79"/>
      <c r="IPQ489" s="79"/>
      <c r="IPR489" s="79"/>
      <c r="IPS489" s="79"/>
      <c r="IPT489" s="79"/>
      <c r="IPU489" s="79"/>
      <c r="IPV489" s="79"/>
      <c r="IPW489" s="79"/>
      <c r="IPX489" s="79"/>
      <c r="IPY489" s="79"/>
      <c r="IPZ489" s="79"/>
      <c r="IQA489" s="79"/>
      <c r="IQB489" s="79"/>
      <c r="IQC489" s="79"/>
      <c r="IQD489" s="79"/>
      <c r="IQE489" s="79"/>
      <c r="IQF489" s="79"/>
      <c r="IQG489" s="79"/>
      <c r="IQH489" s="79"/>
      <c r="IQI489" s="79"/>
      <c r="IQJ489" s="79"/>
      <c r="IQK489" s="79"/>
      <c r="IQL489" s="79"/>
      <c r="IQM489" s="79"/>
      <c r="IQN489" s="79"/>
      <c r="IQO489" s="79"/>
      <c r="IQP489" s="79"/>
      <c r="IQQ489" s="79"/>
      <c r="IQR489" s="79"/>
      <c r="IQS489" s="79"/>
      <c r="IQT489" s="79"/>
      <c r="IQU489" s="79"/>
      <c r="IQV489" s="79"/>
      <c r="IQW489" s="79"/>
      <c r="IQX489" s="79"/>
      <c r="IQY489" s="79"/>
      <c r="IQZ489" s="79"/>
      <c r="IRA489" s="79"/>
      <c r="IRB489" s="79"/>
      <c r="IRC489" s="79"/>
      <c r="IRD489" s="79"/>
      <c r="IRE489" s="79"/>
      <c r="IRF489" s="79"/>
      <c r="IRG489" s="79"/>
      <c r="IRH489" s="79"/>
      <c r="IRI489" s="79"/>
      <c r="IRJ489" s="79"/>
      <c r="IRK489" s="79"/>
      <c r="IRL489" s="79"/>
      <c r="IRM489" s="79"/>
      <c r="IRN489" s="79"/>
      <c r="IRO489" s="79"/>
      <c r="IRP489" s="79"/>
      <c r="IRQ489" s="79"/>
      <c r="IRR489" s="79"/>
      <c r="IRS489" s="79"/>
      <c r="IRT489" s="79"/>
      <c r="IRU489" s="79"/>
      <c r="IRV489" s="79"/>
      <c r="IRW489" s="79"/>
      <c r="IRX489" s="79"/>
      <c r="IRY489" s="79"/>
      <c r="IRZ489" s="79"/>
      <c r="ISA489" s="79"/>
      <c r="ISB489" s="79"/>
      <c r="ISC489" s="79"/>
      <c r="ISD489" s="79"/>
      <c r="ISE489" s="79"/>
      <c r="ISF489" s="79"/>
      <c r="ISG489" s="79"/>
      <c r="ISH489" s="79"/>
      <c r="ISI489" s="79"/>
      <c r="ISJ489" s="79"/>
      <c r="ISK489" s="79"/>
      <c r="ISL489" s="79"/>
      <c r="ISM489" s="79"/>
      <c r="ISN489" s="79"/>
      <c r="ISO489" s="79"/>
      <c r="ISP489" s="79"/>
      <c r="ISQ489" s="79"/>
      <c r="ISR489" s="79"/>
      <c r="ISS489" s="79"/>
      <c r="IST489" s="79"/>
      <c r="ISU489" s="79"/>
      <c r="ISV489" s="79"/>
      <c r="ISW489" s="79"/>
      <c r="ISX489" s="79"/>
      <c r="ISY489" s="79"/>
      <c r="ISZ489" s="79"/>
      <c r="ITA489" s="79"/>
      <c r="ITB489" s="79"/>
      <c r="ITC489" s="79"/>
      <c r="ITD489" s="79"/>
      <c r="ITE489" s="79"/>
      <c r="ITF489" s="79"/>
      <c r="ITG489" s="79"/>
      <c r="ITH489" s="79"/>
      <c r="ITI489" s="79"/>
      <c r="ITJ489" s="79"/>
      <c r="ITK489" s="79"/>
      <c r="ITL489" s="79"/>
      <c r="ITM489" s="79"/>
      <c r="ITN489" s="79"/>
      <c r="ITO489" s="79"/>
      <c r="ITP489" s="79"/>
      <c r="ITQ489" s="79"/>
      <c r="ITR489" s="79"/>
      <c r="ITS489" s="79"/>
      <c r="ITT489" s="79"/>
      <c r="ITU489" s="79"/>
      <c r="ITV489" s="79"/>
      <c r="ITW489" s="79"/>
      <c r="ITX489" s="79"/>
      <c r="ITY489" s="79"/>
      <c r="ITZ489" s="79"/>
      <c r="IUA489" s="79"/>
      <c r="IUB489" s="79"/>
      <c r="IUC489" s="79"/>
      <c r="IUD489" s="79"/>
      <c r="IUE489" s="79"/>
      <c r="IUF489" s="79"/>
      <c r="IUG489" s="79"/>
      <c r="IUH489" s="79"/>
      <c r="IUI489" s="79"/>
      <c r="IUJ489" s="79"/>
      <c r="IUK489" s="79"/>
      <c r="IUL489" s="79"/>
      <c r="IUM489" s="79"/>
      <c r="IUN489" s="79"/>
      <c r="IUO489" s="79"/>
      <c r="IUP489" s="79"/>
      <c r="IUQ489" s="79"/>
      <c r="IUR489" s="79"/>
      <c r="IUS489" s="79"/>
      <c r="IUT489" s="79"/>
      <c r="IUU489" s="79"/>
      <c r="IUV489" s="79"/>
      <c r="IUW489" s="79"/>
      <c r="IUX489" s="79"/>
      <c r="IUY489" s="79"/>
      <c r="IUZ489" s="79"/>
      <c r="IVA489" s="79"/>
      <c r="IVB489" s="79"/>
      <c r="IVC489" s="79"/>
      <c r="IVD489" s="79"/>
      <c r="IVE489" s="79"/>
      <c r="IVF489" s="79"/>
      <c r="IVG489" s="79"/>
      <c r="IVH489" s="79"/>
      <c r="IVI489" s="79"/>
      <c r="IVJ489" s="79"/>
      <c r="IVK489" s="79"/>
      <c r="IVL489" s="79"/>
      <c r="IVM489" s="79"/>
      <c r="IVN489" s="79"/>
      <c r="IVO489" s="79"/>
      <c r="IVP489" s="79"/>
      <c r="IVQ489" s="79"/>
      <c r="IVR489" s="79"/>
      <c r="IVS489" s="79"/>
      <c r="IVT489" s="79"/>
      <c r="IVU489" s="79"/>
      <c r="IVV489" s="79"/>
      <c r="IVW489" s="79"/>
      <c r="IVX489" s="79"/>
      <c r="IVY489" s="79"/>
      <c r="IVZ489" s="79"/>
      <c r="IWA489" s="79"/>
      <c r="IWB489" s="79"/>
      <c r="IWC489" s="79"/>
      <c r="IWD489" s="79"/>
      <c r="IWE489" s="79"/>
      <c r="IWF489" s="79"/>
      <c r="IWG489" s="79"/>
      <c r="IWH489" s="79"/>
      <c r="IWI489" s="79"/>
      <c r="IWJ489" s="79"/>
      <c r="IWK489" s="79"/>
      <c r="IWL489" s="79"/>
      <c r="IWM489" s="79"/>
      <c r="IWN489" s="79"/>
      <c r="IWO489" s="79"/>
      <c r="IWP489" s="79"/>
      <c r="IWQ489" s="79"/>
      <c r="IWR489" s="79"/>
      <c r="IWS489" s="79"/>
      <c r="IWT489" s="79"/>
      <c r="IWU489" s="79"/>
      <c r="IWV489" s="79"/>
      <c r="IWW489" s="79"/>
      <c r="IWX489" s="79"/>
      <c r="IWY489" s="79"/>
      <c r="IWZ489" s="79"/>
      <c r="IXA489" s="79"/>
      <c r="IXB489" s="79"/>
      <c r="IXC489" s="79"/>
      <c r="IXD489" s="79"/>
      <c r="IXE489" s="79"/>
      <c r="IXF489" s="79"/>
      <c r="IXG489" s="79"/>
      <c r="IXH489" s="79"/>
      <c r="IXI489" s="79"/>
      <c r="IXJ489" s="79"/>
      <c r="IXK489" s="79"/>
      <c r="IXL489" s="79"/>
      <c r="IXM489" s="79"/>
      <c r="IXN489" s="79"/>
      <c r="IXO489" s="79"/>
      <c r="IXP489" s="79"/>
      <c r="IXQ489" s="79"/>
      <c r="IXR489" s="79"/>
      <c r="IXS489" s="79"/>
      <c r="IXT489" s="79"/>
      <c r="IXU489" s="79"/>
      <c r="IXV489" s="79"/>
      <c r="IXW489" s="79"/>
      <c r="IXX489" s="79"/>
      <c r="IXY489" s="79"/>
      <c r="IXZ489" s="79"/>
      <c r="IYA489" s="79"/>
      <c r="IYB489" s="79"/>
      <c r="IYC489" s="79"/>
      <c r="IYD489" s="79"/>
      <c r="IYE489" s="79"/>
      <c r="IYF489" s="79"/>
      <c r="IYG489" s="79"/>
      <c r="IYH489" s="79"/>
      <c r="IYI489" s="79"/>
      <c r="IYJ489" s="79"/>
      <c r="IYK489" s="79"/>
      <c r="IYL489" s="79"/>
      <c r="IYM489" s="79"/>
      <c r="IYN489" s="79"/>
      <c r="IYO489" s="79"/>
      <c r="IYP489" s="79"/>
      <c r="IYQ489" s="79"/>
      <c r="IYR489" s="79"/>
      <c r="IYS489" s="79"/>
      <c r="IYT489" s="79"/>
      <c r="IYU489" s="79"/>
      <c r="IYV489" s="79"/>
      <c r="IYW489" s="79"/>
      <c r="IYX489" s="79"/>
      <c r="IYY489" s="79"/>
      <c r="IYZ489" s="79"/>
      <c r="IZA489" s="79"/>
      <c r="IZB489" s="79"/>
      <c r="IZC489" s="79"/>
      <c r="IZD489" s="79"/>
      <c r="IZE489" s="79"/>
      <c r="IZF489" s="79"/>
      <c r="IZG489" s="79"/>
      <c r="IZH489" s="79"/>
      <c r="IZI489" s="79"/>
      <c r="IZJ489" s="79"/>
      <c r="IZK489" s="79"/>
      <c r="IZL489" s="79"/>
      <c r="IZM489" s="79"/>
      <c r="IZN489" s="79"/>
      <c r="IZO489" s="79"/>
      <c r="IZP489" s="79"/>
      <c r="IZQ489" s="79"/>
      <c r="IZR489" s="79"/>
      <c r="IZS489" s="79"/>
      <c r="IZT489" s="79"/>
      <c r="IZU489" s="79"/>
      <c r="IZV489" s="79"/>
      <c r="IZW489" s="79"/>
      <c r="IZX489" s="79"/>
      <c r="IZY489" s="79"/>
      <c r="IZZ489" s="79"/>
      <c r="JAA489" s="79"/>
      <c r="JAB489" s="79"/>
      <c r="JAC489" s="79"/>
      <c r="JAD489" s="79"/>
      <c r="JAE489" s="79"/>
      <c r="JAF489" s="79"/>
      <c r="JAG489" s="79"/>
      <c r="JAH489" s="79"/>
      <c r="JAI489" s="79"/>
      <c r="JAJ489" s="79"/>
      <c r="JAK489" s="79"/>
      <c r="JAL489" s="79"/>
      <c r="JAM489" s="79"/>
      <c r="JAN489" s="79"/>
      <c r="JAO489" s="79"/>
      <c r="JAP489" s="79"/>
      <c r="JAQ489" s="79"/>
      <c r="JAR489" s="79"/>
      <c r="JAS489" s="79"/>
      <c r="JAT489" s="79"/>
      <c r="JAU489" s="79"/>
      <c r="JAV489" s="79"/>
      <c r="JAW489" s="79"/>
      <c r="JAX489" s="79"/>
      <c r="JAY489" s="79"/>
      <c r="JAZ489" s="79"/>
      <c r="JBA489" s="79"/>
      <c r="JBB489" s="79"/>
      <c r="JBC489" s="79"/>
      <c r="JBD489" s="79"/>
      <c r="JBE489" s="79"/>
      <c r="JBF489" s="79"/>
      <c r="JBG489" s="79"/>
      <c r="JBH489" s="79"/>
      <c r="JBI489" s="79"/>
      <c r="JBJ489" s="79"/>
      <c r="JBK489" s="79"/>
      <c r="JBL489" s="79"/>
      <c r="JBM489" s="79"/>
      <c r="JBN489" s="79"/>
      <c r="JBO489" s="79"/>
      <c r="JBP489" s="79"/>
      <c r="JBQ489" s="79"/>
      <c r="JBR489" s="79"/>
      <c r="JBS489" s="79"/>
      <c r="JBT489" s="79"/>
      <c r="JBU489" s="79"/>
      <c r="JBV489" s="79"/>
      <c r="JBW489" s="79"/>
      <c r="JBX489" s="79"/>
      <c r="JBY489" s="79"/>
      <c r="JBZ489" s="79"/>
      <c r="JCA489" s="79"/>
      <c r="JCB489" s="79"/>
      <c r="JCC489" s="79"/>
      <c r="JCD489" s="79"/>
      <c r="JCE489" s="79"/>
      <c r="JCF489" s="79"/>
      <c r="JCG489" s="79"/>
      <c r="JCH489" s="79"/>
      <c r="JCI489" s="79"/>
      <c r="JCJ489" s="79"/>
      <c r="JCK489" s="79"/>
      <c r="JCL489" s="79"/>
      <c r="JCM489" s="79"/>
      <c r="JCN489" s="79"/>
      <c r="JCO489" s="79"/>
      <c r="JCP489" s="79"/>
      <c r="JCQ489" s="79"/>
      <c r="JCR489" s="79"/>
      <c r="JCS489" s="79"/>
      <c r="JCT489" s="79"/>
      <c r="JCU489" s="79"/>
      <c r="JCV489" s="79"/>
      <c r="JCW489" s="79"/>
      <c r="JCX489" s="79"/>
      <c r="JCY489" s="79"/>
      <c r="JCZ489" s="79"/>
      <c r="JDA489" s="79"/>
      <c r="JDB489" s="79"/>
      <c r="JDC489" s="79"/>
    </row>
    <row r="490" spans="1:6867" x14ac:dyDescent="0.25">
      <c r="A490" s="28"/>
      <c r="B490" t="s">
        <v>517</v>
      </c>
      <c r="C490" t="s">
        <v>41</v>
      </c>
      <c r="D490" s="4">
        <v>1966</v>
      </c>
      <c r="E490" s="4" t="s">
        <v>1286</v>
      </c>
      <c r="F490" s="4" t="s">
        <v>2639</v>
      </c>
      <c r="G490" s="4" t="s">
        <v>2803</v>
      </c>
      <c r="I490" s="5">
        <v>138.28</v>
      </c>
      <c r="J490" s="4">
        <v>1993</v>
      </c>
      <c r="K490" s="90">
        <v>851</v>
      </c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  <c r="QN490" s="28"/>
      <c r="QO490" s="28"/>
      <c r="QP490" s="28"/>
      <c r="QQ490" s="28"/>
      <c r="QR490" s="28"/>
      <c r="QS490" s="28"/>
      <c r="QT490" s="28"/>
      <c r="QU490" s="28"/>
      <c r="QV490" s="28"/>
      <c r="QW490" s="28"/>
      <c r="QX490" s="28"/>
      <c r="QY490" s="28"/>
      <c r="QZ490" s="28"/>
      <c r="RA490" s="28"/>
      <c r="RB490" s="28"/>
      <c r="RC490" s="28"/>
      <c r="RD490" s="28"/>
      <c r="RE490" s="28"/>
      <c r="RF490" s="28"/>
      <c r="RG490" s="28"/>
      <c r="RH490" s="28"/>
      <c r="RI490" s="28"/>
      <c r="RJ490" s="28"/>
      <c r="RK490" s="28"/>
      <c r="RL490" s="28"/>
      <c r="RM490" s="28"/>
      <c r="RN490" s="28"/>
      <c r="RO490" s="28"/>
      <c r="RP490" s="28"/>
      <c r="RQ490" s="28"/>
      <c r="RR490" s="28"/>
      <c r="RS490" s="28"/>
      <c r="RT490" s="28"/>
      <c r="RU490" s="28"/>
      <c r="RV490" s="28"/>
      <c r="RW490" s="28"/>
      <c r="RX490" s="28"/>
      <c r="RY490" s="28"/>
      <c r="RZ490" s="28"/>
      <c r="SA490" s="28"/>
      <c r="SB490" s="28"/>
      <c r="SC490" s="28"/>
      <c r="SD490" s="28"/>
      <c r="SE490" s="28"/>
      <c r="SF490" s="28"/>
      <c r="SG490" s="28"/>
      <c r="SH490" s="28"/>
      <c r="SI490" s="28"/>
      <c r="SJ490" s="28"/>
      <c r="SK490" s="28"/>
      <c r="SL490" s="28"/>
      <c r="SM490" s="28"/>
      <c r="SN490" s="28"/>
      <c r="SO490" s="28"/>
      <c r="SP490" s="28"/>
      <c r="SQ490" s="28"/>
      <c r="SR490" s="28"/>
      <c r="SS490" s="28"/>
      <c r="ST490" s="28"/>
      <c r="SU490" s="28"/>
      <c r="SV490" s="28"/>
      <c r="SW490" s="28"/>
      <c r="SX490" s="28"/>
      <c r="SY490" s="28"/>
      <c r="SZ490" s="28"/>
      <c r="TA490" s="28"/>
      <c r="TB490" s="28"/>
      <c r="TC490" s="28"/>
      <c r="TD490" s="28"/>
      <c r="TE490" s="28"/>
      <c r="TF490" s="28"/>
      <c r="TG490" s="28"/>
      <c r="TH490" s="28"/>
      <c r="TI490" s="28"/>
      <c r="TJ490" s="28"/>
      <c r="TK490" s="28"/>
      <c r="TL490" s="28"/>
      <c r="TM490" s="28"/>
      <c r="TN490" s="28"/>
      <c r="TO490" s="28"/>
      <c r="TP490" s="28"/>
      <c r="TQ490" s="28"/>
      <c r="TR490" s="28"/>
      <c r="TS490" s="28"/>
      <c r="TT490" s="28"/>
      <c r="TU490" s="28"/>
      <c r="TV490" s="28"/>
      <c r="TW490" s="28"/>
      <c r="TX490" s="28"/>
      <c r="TY490" s="28"/>
      <c r="TZ490" s="28"/>
      <c r="UA490" s="28"/>
      <c r="UB490" s="28"/>
      <c r="UC490" s="28"/>
      <c r="UD490" s="28"/>
      <c r="UE490" s="28"/>
      <c r="UF490" s="28"/>
      <c r="UG490" s="28"/>
      <c r="UH490" s="28"/>
      <c r="UI490" s="28"/>
      <c r="UJ490" s="28"/>
      <c r="UK490" s="28"/>
      <c r="UL490" s="28"/>
      <c r="UM490" s="28"/>
      <c r="UN490" s="28"/>
      <c r="UO490" s="28"/>
      <c r="UP490" s="28"/>
      <c r="UQ490" s="28"/>
      <c r="UR490" s="28"/>
      <c r="US490" s="28"/>
      <c r="UT490" s="28"/>
      <c r="UU490" s="28"/>
      <c r="UV490" s="28"/>
      <c r="UW490" s="28"/>
      <c r="UX490" s="28"/>
      <c r="UY490" s="28"/>
      <c r="UZ490" s="28"/>
      <c r="VA490" s="28"/>
      <c r="VB490" s="28"/>
      <c r="VC490" s="28"/>
      <c r="VD490" s="28"/>
      <c r="VE490" s="28"/>
      <c r="VF490" s="28"/>
      <c r="VG490" s="28"/>
      <c r="VH490" s="28"/>
      <c r="VI490" s="28"/>
      <c r="VJ490" s="28"/>
      <c r="VK490" s="28"/>
      <c r="VL490" s="28"/>
      <c r="VM490" s="28"/>
      <c r="VN490" s="28"/>
      <c r="VO490" s="28"/>
      <c r="VP490" s="28"/>
      <c r="VQ490" s="28"/>
      <c r="VR490" s="28"/>
      <c r="VS490" s="28"/>
      <c r="VT490" s="28"/>
      <c r="VU490" s="28"/>
      <c r="VV490" s="28"/>
      <c r="VW490" s="28"/>
      <c r="VX490" s="28"/>
      <c r="VY490" s="28"/>
      <c r="VZ490" s="28"/>
      <c r="WA490" s="28"/>
      <c r="WB490" s="28"/>
      <c r="WC490" s="28"/>
      <c r="WD490" s="28"/>
      <c r="WE490" s="28"/>
      <c r="WF490" s="28"/>
      <c r="WG490" s="28"/>
      <c r="WH490" s="28"/>
      <c r="WI490" s="28"/>
      <c r="WJ490" s="28"/>
      <c r="WK490" s="28"/>
      <c r="WL490" s="28"/>
      <c r="WM490" s="28"/>
      <c r="WN490" s="28"/>
      <c r="WO490" s="28"/>
      <c r="WP490" s="28"/>
      <c r="WQ490" s="28"/>
      <c r="WR490" s="28"/>
      <c r="WS490" s="28"/>
      <c r="WT490" s="28"/>
      <c r="WU490" s="28"/>
      <c r="WV490" s="28"/>
      <c r="WW490" s="28"/>
      <c r="WX490" s="28"/>
      <c r="WY490" s="28"/>
      <c r="WZ490" s="28"/>
      <c r="XA490" s="28"/>
      <c r="XB490" s="28"/>
      <c r="XC490" s="28"/>
      <c r="XD490" s="28"/>
      <c r="XE490" s="28"/>
      <c r="XF490" s="28"/>
      <c r="XG490" s="28"/>
      <c r="XH490" s="28"/>
      <c r="XI490" s="28"/>
      <c r="XJ490" s="28"/>
      <c r="XK490" s="28"/>
      <c r="XL490" s="28"/>
      <c r="XM490" s="28"/>
      <c r="XN490" s="28"/>
      <c r="XO490" s="28"/>
      <c r="XP490" s="28"/>
      <c r="XQ490" s="28"/>
      <c r="XR490" s="28"/>
      <c r="XS490" s="28"/>
      <c r="XT490" s="28"/>
      <c r="XU490" s="28"/>
      <c r="XV490" s="28"/>
      <c r="XW490" s="28"/>
      <c r="XX490" s="28"/>
      <c r="XY490" s="28"/>
      <c r="XZ490" s="28"/>
      <c r="YA490" s="28"/>
      <c r="YB490" s="28"/>
      <c r="YC490" s="28"/>
      <c r="YD490" s="28"/>
      <c r="YE490" s="28"/>
      <c r="YF490" s="28"/>
      <c r="YG490" s="28"/>
      <c r="YH490" s="28"/>
      <c r="YI490" s="28"/>
      <c r="YJ490" s="28"/>
      <c r="YK490" s="28"/>
      <c r="YL490" s="28"/>
      <c r="YM490" s="28"/>
      <c r="YN490" s="28"/>
      <c r="YO490" s="28"/>
      <c r="YP490" s="28"/>
      <c r="YQ490" s="28"/>
      <c r="YR490" s="28"/>
      <c r="YS490" s="28"/>
      <c r="YT490" s="28"/>
      <c r="YU490" s="28"/>
      <c r="YV490" s="28"/>
      <c r="YW490" s="28"/>
      <c r="YX490" s="28"/>
      <c r="YY490" s="28"/>
      <c r="YZ490" s="28"/>
      <c r="ZA490" s="28"/>
      <c r="ZB490" s="28"/>
      <c r="ZC490" s="28"/>
      <c r="ZD490" s="28"/>
      <c r="ZE490" s="28"/>
      <c r="ZF490" s="28"/>
      <c r="ZG490" s="28"/>
      <c r="ZH490" s="28"/>
      <c r="ZI490" s="28"/>
      <c r="ZJ490" s="28"/>
      <c r="ZK490" s="28"/>
      <c r="ZL490" s="28"/>
      <c r="ZM490" s="28"/>
      <c r="ZN490" s="28"/>
      <c r="ZO490" s="28"/>
      <c r="ZP490" s="28"/>
      <c r="ZQ490" s="28"/>
      <c r="ZR490" s="28"/>
      <c r="ZS490" s="28"/>
      <c r="ZT490" s="28"/>
      <c r="ZU490" s="28"/>
      <c r="ZV490" s="28"/>
      <c r="ZW490" s="28"/>
      <c r="ZX490" s="28"/>
      <c r="ZY490" s="28"/>
      <c r="ZZ490" s="28"/>
      <c r="AAA490" s="28"/>
      <c r="AAB490" s="28"/>
      <c r="AAC490" s="28"/>
      <c r="AAD490" s="28"/>
      <c r="AAE490" s="28"/>
      <c r="AAF490" s="28"/>
      <c r="AAG490" s="28"/>
      <c r="AAH490" s="28"/>
      <c r="AAI490" s="28"/>
      <c r="AAJ490" s="28"/>
      <c r="AAK490" s="28"/>
      <c r="AAL490" s="28"/>
      <c r="AAM490" s="28"/>
      <c r="AAN490" s="28"/>
      <c r="AAO490" s="28"/>
      <c r="AAP490" s="28"/>
      <c r="AAQ490" s="28"/>
      <c r="AAR490" s="28"/>
      <c r="AAS490" s="28"/>
      <c r="AAT490" s="28"/>
      <c r="AAU490" s="28"/>
      <c r="AAV490" s="28"/>
      <c r="AAW490" s="28"/>
      <c r="AAX490" s="28"/>
      <c r="AAY490" s="28"/>
      <c r="AAZ490" s="28"/>
      <c r="ABA490" s="28"/>
      <c r="ABB490" s="28"/>
      <c r="ABC490" s="28"/>
      <c r="ABD490" s="28"/>
      <c r="ABE490" s="28"/>
      <c r="ABF490" s="28"/>
      <c r="ABG490" s="28"/>
      <c r="ABH490" s="28"/>
      <c r="ABI490" s="28"/>
      <c r="ABJ490" s="28"/>
      <c r="ABK490" s="28"/>
      <c r="ABL490" s="28"/>
      <c r="ABM490" s="28"/>
      <c r="ABN490" s="28"/>
      <c r="ABO490" s="28"/>
      <c r="ABP490" s="28"/>
      <c r="ABQ490" s="28"/>
      <c r="ABR490" s="28"/>
      <c r="ABS490" s="28"/>
      <c r="ABT490" s="28"/>
      <c r="ABU490" s="28"/>
      <c r="ABV490" s="28"/>
      <c r="ABW490" s="28"/>
      <c r="ABX490" s="28"/>
      <c r="ABY490" s="28"/>
      <c r="ABZ490" s="28"/>
      <c r="ACA490" s="28"/>
      <c r="ACB490" s="28"/>
      <c r="ACC490" s="28"/>
      <c r="ACD490" s="28"/>
      <c r="ACE490" s="28"/>
      <c r="ACF490" s="28"/>
      <c r="ACG490" s="28"/>
      <c r="ACH490" s="28"/>
      <c r="ACI490" s="28"/>
      <c r="ACJ490" s="28"/>
      <c r="ACK490" s="28"/>
      <c r="ACL490" s="28"/>
      <c r="ACM490" s="28"/>
      <c r="ACN490" s="28"/>
      <c r="ACO490" s="28"/>
      <c r="ACP490" s="28"/>
      <c r="ACQ490" s="28"/>
      <c r="ACR490" s="28"/>
      <c r="ACS490" s="28"/>
      <c r="ACT490" s="28"/>
      <c r="ACU490" s="28"/>
      <c r="ACV490" s="28"/>
      <c r="ACW490" s="28"/>
      <c r="ACX490" s="28"/>
      <c r="ACY490" s="28"/>
      <c r="ACZ490" s="28"/>
      <c r="ADA490" s="28"/>
      <c r="ADB490" s="28"/>
      <c r="ADC490" s="28"/>
      <c r="ADD490" s="28"/>
      <c r="ADE490" s="28"/>
      <c r="ADF490" s="28"/>
      <c r="ADG490" s="28"/>
      <c r="ADH490" s="28"/>
      <c r="ADI490" s="28"/>
      <c r="ADJ490" s="28"/>
      <c r="ADK490" s="28"/>
      <c r="ADL490" s="28"/>
      <c r="ADM490" s="28"/>
      <c r="ADN490" s="28"/>
      <c r="ADO490" s="28"/>
      <c r="ADP490" s="28"/>
      <c r="ADQ490" s="28"/>
      <c r="ADR490" s="28"/>
      <c r="ADS490" s="28"/>
      <c r="ADT490" s="28"/>
      <c r="ADU490" s="28"/>
      <c r="ADV490" s="28"/>
      <c r="ADW490" s="28"/>
      <c r="ADX490" s="28"/>
      <c r="ADY490" s="28"/>
      <c r="ADZ490" s="28"/>
      <c r="AEA490" s="28"/>
      <c r="AEB490" s="28"/>
      <c r="AEC490" s="28"/>
      <c r="AED490" s="28"/>
      <c r="AEE490" s="28"/>
      <c r="AEF490" s="28"/>
      <c r="AEG490" s="28"/>
      <c r="AEH490" s="28"/>
      <c r="AEI490" s="28"/>
      <c r="AEJ490" s="28"/>
      <c r="AEK490" s="28"/>
      <c r="AEL490" s="28"/>
      <c r="AEM490" s="28"/>
      <c r="AEN490" s="28"/>
      <c r="AEO490" s="28"/>
      <c r="AEP490" s="28"/>
      <c r="AEQ490" s="28"/>
      <c r="AER490" s="28"/>
      <c r="AES490" s="28"/>
      <c r="AET490" s="28"/>
      <c r="AEU490" s="28"/>
      <c r="AEV490" s="28"/>
      <c r="AEW490" s="28"/>
      <c r="AEX490" s="28"/>
      <c r="AEY490" s="28"/>
      <c r="AEZ490" s="28"/>
      <c r="AFA490" s="28"/>
      <c r="AFB490" s="28"/>
      <c r="AFC490" s="28"/>
      <c r="AFD490" s="28"/>
      <c r="AFE490" s="28"/>
      <c r="AFF490" s="28"/>
      <c r="AFG490" s="28"/>
      <c r="AFH490" s="28"/>
      <c r="AFI490" s="28"/>
      <c r="AFJ490" s="28"/>
      <c r="AFK490" s="28"/>
      <c r="AFL490" s="28"/>
      <c r="AFM490" s="28"/>
      <c r="AFN490" s="28"/>
      <c r="AFO490" s="28"/>
      <c r="AFP490" s="28"/>
      <c r="AFQ490" s="28"/>
      <c r="AFR490" s="28"/>
      <c r="AFS490" s="28"/>
      <c r="AFT490" s="28"/>
      <c r="AFU490" s="28"/>
      <c r="AFV490" s="28"/>
      <c r="AFW490" s="28"/>
      <c r="AFX490" s="28"/>
      <c r="AFY490" s="28"/>
      <c r="AFZ490" s="28"/>
      <c r="AGA490" s="28"/>
      <c r="AGB490" s="28"/>
      <c r="AGC490" s="28"/>
      <c r="AGD490" s="28"/>
      <c r="AGE490" s="28"/>
      <c r="AGF490" s="28"/>
      <c r="AGG490" s="28"/>
      <c r="AGH490" s="28"/>
      <c r="AGI490" s="28"/>
      <c r="AGJ490" s="28"/>
      <c r="AGK490" s="28"/>
      <c r="AGL490" s="28"/>
      <c r="AGM490" s="28"/>
      <c r="AGN490" s="28"/>
      <c r="AGO490" s="28"/>
      <c r="AGP490" s="28"/>
      <c r="AGQ490" s="28"/>
      <c r="AGR490" s="28"/>
      <c r="AGS490" s="28"/>
      <c r="AGT490" s="28"/>
      <c r="AGU490" s="28"/>
      <c r="AGV490" s="28"/>
      <c r="AGW490" s="28"/>
      <c r="AGX490" s="28"/>
      <c r="AGY490" s="28"/>
      <c r="AGZ490" s="28"/>
      <c r="AHA490" s="28"/>
      <c r="AHB490" s="28"/>
      <c r="AHC490" s="28"/>
      <c r="AHD490" s="28"/>
      <c r="AHE490" s="28"/>
      <c r="AHF490" s="28"/>
      <c r="AHG490" s="28"/>
      <c r="AHH490" s="28"/>
      <c r="AHI490" s="28"/>
      <c r="AHJ490" s="28"/>
      <c r="AHK490" s="28"/>
      <c r="AHL490" s="28"/>
      <c r="AHM490" s="28"/>
      <c r="AHN490" s="28"/>
      <c r="AHO490" s="28"/>
      <c r="AHP490" s="28"/>
      <c r="AHQ490" s="28"/>
      <c r="AHR490" s="28"/>
      <c r="AHS490" s="28"/>
      <c r="AHT490" s="28"/>
      <c r="AHU490" s="28"/>
      <c r="AHV490" s="28"/>
      <c r="AHW490" s="28"/>
      <c r="AHX490" s="28"/>
      <c r="AHY490" s="28"/>
      <c r="AHZ490" s="28"/>
      <c r="AIA490" s="28"/>
      <c r="AIB490" s="28"/>
      <c r="AIC490" s="28"/>
      <c r="AID490" s="28"/>
      <c r="AIE490" s="28"/>
      <c r="AIF490" s="28"/>
      <c r="AIG490" s="28"/>
      <c r="AIH490" s="28"/>
      <c r="AII490" s="28"/>
      <c r="AIJ490" s="28"/>
      <c r="AIK490" s="28"/>
      <c r="AIL490" s="28"/>
      <c r="AIM490" s="28"/>
      <c r="AIN490" s="28"/>
      <c r="AIO490" s="28"/>
      <c r="AIP490" s="28"/>
      <c r="AIQ490" s="28"/>
      <c r="AIR490" s="28"/>
      <c r="AIS490" s="28"/>
      <c r="AIT490" s="28"/>
      <c r="AIU490" s="28"/>
      <c r="AIV490" s="28"/>
      <c r="AIW490" s="28"/>
      <c r="AIX490" s="28"/>
      <c r="AIY490" s="28"/>
      <c r="AIZ490" s="28"/>
      <c r="AJA490" s="28"/>
      <c r="AJB490" s="28"/>
      <c r="AJC490" s="28"/>
      <c r="AJD490" s="28"/>
      <c r="AJE490" s="28"/>
      <c r="AJF490" s="28"/>
      <c r="AJG490" s="28"/>
      <c r="AJH490" s="28"/>
      <c r="AJI490" s="28"/>
      <c r="AJJ490" s="28"/>
      <c r="AJK490" s="28"/>
      <c r="AJL490" s="28"/>
      <c r="AJM490" s="28"/>
      <c r="AJN490" s="28"/>
      <c r="AJO490" s="28"/>
      <c r="AJP490" s="28"/>
      <c r="AJQ490" s="28"/>
      <c r="AJR490" s="28"/>
      <c r="AJS490" s="28"/>
      <c r="AJT490" s="28"/>
      <c r="AJU490" s="28"/>
      <c r="AJV490" s="28"/>
      <c r="AJW490" s="28"/>
      <c r="AJX490" s="28"/>
      <c r="AJY490" s="28"/>
      <c r="AJZ490" s="28"/>
      <c r="AKA490" s="28"/>
      <c r="AKB490" s="28"/>
      <c r="AKC490" s="28"/>
      <c r="AKD490" s="28"/>
      <c r="AKE490" s="28"/>
      <c r="AKF490" s="28"/>
      <c r="AKG490" s="28"/>
      <c r="AKH490" s="28"/>
      <c r="AKI490" s="28"/>
      <c r="AKJ490" s="28"/>
      <c r="AKK490" s="28"/>
      <c r="AKL490" s="28"/>
      <c r="AKM490" s="28"/>
      <c r="AKN490" s="28"/>
      <c r="AKO490" s="28"/>
      <c r="AKP490" s="28"/>
      <c r="AKQ490" s="28"/>
      <c r="AKR490" s="28"/>
      <c r="AKS490" s="28"/>
      <c r="AKT490" s="28"/>
      <c r="AKU490" s="28"/>
      <c r="AKV490" s="28"/>
      <c r="AKW490" s="28"/>
      <c r="AKX490" s="28"/>
      <c r="AKY490" s="28"/>
      <c r="AKZ490" s="28"/>
      <c r="ALA490" s="28"/>
      <c r="ALB490" s="28"/>
      <c r="ALC490" s="28"/>
      <c r="ALD490" s="28"/>
      <c r="ALE490" s="28"/>
      <c r="ALF490" s="28"/>
      <c r="ALG490" s="28"/>
      <c r="ALH490" s="28"/>
      <c r="ALI490" s="28"/>
      <c r="ALJ490" s="28"/>
      <c r="ALK490" s="28"/>
      <c r="ALL490" s="28"/>
      <c r="ALM490" s="28"/>
      <c r="ALN490" s="28"/>
      <c r="ALO490" s="28"/>
      <c r="ALP490" s="28"/>
      <c r="ALQ490" s="28"/>
      <c r="ALR490" s="28"/>
      <c r="ALS490" s="28"/>
      <c r="ALT490" s="28"/>
      <c r="ALU490" s="28"/>
      <c r="ALV490" s="28"/>
      <c r="ALW490" s="28"/>
      <c r="ALX490" s="28"/>
      <c r="ALY490" s="28"/>
      <c r="ALZ490" s="28"/>
      <c r="AMA490" s="28"/>
      <c r="AMB490" s="28"/>
      <c r="AMC490" s="28"/>
      <c r="AMD490" s="28"/>
      <c r="AME490" s="28"/>
      <c r="AMF490" s="28"/>
      <c r="AMG490" s="28"/>
      <c r="AMH490" s="28"/>
      <c r="AMI490" s="28"/>
      <c r="AMJ490" s="28"/>
      <c r="AMK490" s="28"/>
      <c r="AML490" s="28"/>
      <c r="AMM490" s="28"/>
      <c r="AMN490" s="28"/>
      <c r="AMO490" s="28"/>
      <c r="AMP490" s="28"/>
      <c r="AMQ490" s="28"/>
      <c r="AMR490" s="28"/>
      <c r="AMS490" s="28"/>
      <c r="AMT490" s="28"/>
      <c r="AMU490" s="28"/>
      <c r="AMV490" s="28"/>
      <c r="AMW490" s="28"/>
      <c r="AMX490" s="28"/>
      <c r="AMY490" s="28"/>
      <c r="AMZ490" s="28"/>
      <c r="ANA490" s="28"/>
      <c r="ANB490" s="28"/>
      <c r="ANC490" s="28"/>
      <c r="AND490" s="28"/>
      <c r="ANE490" s="28"/>
      <c r="ANF490" s="28"/>
      <c r="ANG490" s="28"/>
      <c r="ANH490" s="28"/>
      <c r="ANI490" s="28"/>
      <c r="ANJ490" s="28"/>
      <c r="ANK490" s="28"/>
      <c r="ANL490" s="28"/>
      <c r="ANM490" s="28"/>
      <c r="ANN490" s="28"/>
      <c r="ANO490" s="28"/>
      <c r="ANP490" s="28"/>
      <c r="ANQ490" s="28"/>
      <c r="ANR490" s="28"/>
      <c r="ANS490" s="28"/>
      <c r="ANT490" s="28"/>
      <c r="ANU490" s="28"/>
      <c r="ANV490" s="28"/>
      <c r="ANW490" s="28"/>
      <c r="ANX490" s="28"/>
      <c r="ANY490" s="28"/>
      <c r="ANZ490" s="28"/>
      <c r="AOA490" s="28"/>
      <c r="AOB490" s="28"/>
      <c r="AOC490" s="28"/>
      <c r="AOD490" s="28"/>
      <c r="AOE490" s="28"/>
      <c r="AOF490" s="28"/>
      <c r="AOG490" s="28"/>
      <c r="AOH490" s="28"/>
      <c r="AOI490" s="28"/>
      <c r="AOJ490" s="28"/>
      <c r="AOK490" s="28"/>
      <c r="AOL490" s="28"/>
      <c r="AOM490" s="28"/>
      <c r="AON490" s="28"/>
      <c r="AOO490" s="28"/>
      <c r="AOP490" s="28"/>
      <c r="AOQ490" s="28"/>
      <c r="AOR490" s="28"/>
      <c r="AOS490" s="28"/>
      <c r="AOT490" s="28"/>
      <c r="AOU490" s="28"/>
      <c r="AOV490" s="28"/>
      <c r="AOW490" s="28"/>
      <c r="AOX490" s="28"/>
      <c r="AOY490" s="28"/>
      <c r="AOZ490" s="28"/>
      <c r="APA490" s="28"/>
      <c r="APB490" s="28"/>
      <c r="APC490" s="28"/>
      <c r="APD490" s="28"/>
      <c r="APE490" s="28"/>
      <c r="APF490" s="28"/>
      <c r="APG490" s="28"/>
      <c r="APH490" s="28"/>
      <c r="API490" s="28"/>
      <c r="APJ490" s="28"/>
      <c r="APK490" s="28"/>
      <c r="APL490" s="28"/>
      <c r="APM490" s="28"/>
      <c r="APN490" s="28"/>
      <c r="APO490" s="28"/>
      <c r="APP490" s="28"/>
      <c r="APQ490" s="28"/>
      <c r="APR490" s="28"/>
      <c r="APS490" s="28"/>
      <c r="APT490" s="28"/>
      <c r="APU490" s="28"/>
      <c r="APV490" s="28"/>
      <c r="APW490" s="28"/>
      <c r="APX490" s="28"/>
      <c r="APY490" s="28"/>
      <c r="APZ490" s="28"/>
      <c r="AQA490" s="28"/>
      <c r="AQB490" s="28"/>
      <c r="AQC490" s="28"/>
      <c r="AQD490" s="28"/>
      <c r="AQE490" s="28"/>
      <c r="AQF490" s="28"/>
      <c r="AQG490" s="28"/>
      <c r="AQH490" s="28"/>
      <c r="AQI490" s="28"/>
      <c r="AQJ490" s="28"/>
      <c r="AQK490" s="28"/>
      <c r="AQL490" s="28"/>
      <c r="AQM490" s="28"/>
      <c r="AQN490" s="28"/>
      <c r="AQO490" s="28"/>
      <c r="AQP490" s="28"/>
      <c r="AQQ490" s="28"/>
      <c r="AQR490" s="28"/>
      <c r="AQS490" s="28"/>
      <c r="AQT490" s="28"/>
      <c r="AQU490" s="28"/>
      <c r="AQV490" s="28"/>
      <c r="AQW490" s="28"/>
      <c r="AQX490" s="28"/>
      <c r="AQY490" s="28"/>
      <c r="AQZ490" s="28"/>
      <c r="ARA490" s="28"/>
      <c r="ARB490" s="28"/>
      <c r="ARC490" s="28"/>
      <c r="ARD490" s="28"/>
      <c r="ARE490" s="28"/>
      <c r="ARF490" s="28"/>
      <c r="ARG490" s="28"/>
      <c r="ARH490" s="28"/>
      <c r="ARI490" s="28"/>
      <c r="ARJ490" s="28"/>
      <c r="ARK490" s="28"/>
      <c r="ARL490" s="28"/>
      <c r="ARM490" s="28"/>
      <c r="ARN490" s="28"/>
      <c r="ARO490" s="28"/>
      <c r="ARP490" s="28"/>
      <c r="ARQ490" s="28"/>
      <c r="ARR490" s="28"/>
      <c r="ARS490" s="28"/>
      <c r="ART490" s="28"/>
      <c r="ARU490" s="28"/>
      <c r="ARV490" s="28"/>
      <c r="ARW490" s="28"/>
      <c r="ARX490" s="28"/>
      <c r="ARY490" s="28"/>
      <c r="ARZ490" s="28"/>
      <c r="ASA490" s="28"/>
      <c r="ASB490" s="28"/>
      <c r="ASC490" s="28"/>
      <c r="ASD490" s="28"/>
      <c r="ASE490" s="28"/>
      <c r="ASF490" s="28"/>
      <c r="ASG490" s="28"/>
      <c r="ASH490" s="28"/>
      <c r="ASI490" s="28"/>
      <c r="ASJ490" s="28"/>
      <c r="ASK490" s="28"/>
      <c r="ASL490" s="28"/>
      <c r="ASM490" s="28"/>
      <c r="ASN490" s="28"/>
      <c r="ASO490" s="28"/>
      <c r="ASP490" s="28"/>
      <c r="ASQ490" s="28"/>
      <c r="ASR490" s="28"/>
      <c r="ASS490" s="28"/>
      <c r="AST490" s="28"/>
      <c r="ASU490" s="28"/>
      <c r="ASV490" s="28"/>
      <c r="ASW490" s="28"/>
      <c r="ASX490" s="28"/>
      <c r="ASY490" s="28"/>
      <c r="ASZ490" s="28"/>
      <c r="ATA490" s="28"/>
      <c r="ATB490" s="28"/>
      <c r="ATC490" s="28"/>
      <c r="ATD490" s="28"/>
      <c r="ATE490" s="28"/>
      <c r="ATF490" s="28"/>
      <c r="ATG490" s="28"/>
      <c r="ATH490" s="28"/>
      <c r="ATI490" s="28"/>
      <c r="ATJ490" s="28"/>
      <c r="ATK490" s="28"/>
      <c r="ATL490" s="28"/>
      <c r="ATM490" s="28"/>
      <c r="ATN490" s="28"/>
      <c r="ATO490" s="28"/>
      <c r="ATP490" s="28"/>
      <c r="ATQ490" s="28"/>
      <c r="ATR490" s="28"/>
      <c r="ATS490" s="28"/>
      <c r="ATT490" s="28"/>
      <c r="ATU490" s="28"/>
      <c r="ATV490" s="28"/>
      <c r="ATW490" s="28"/>
      <c r="ATX490" s="28"/>
      <c r="ATY490" s="28"/>
      <c r="ATZ490" s="28"/>
      <c r="AUA490" s="28"/>
      <c r="AUB490" s="28"/>
      <c r="AUC490" s="28"/>
      <c r="AUD490" s="28"/>
      <c r="AUE490" s="28"/>
      <c r="AUF490" s="28"/>
      <c r="AUG490" s="28"/>
      <c r="AUH490" s="28"/>
      <c r="AUI490" s="28"/>
      <c r="AUJ490" s="28"/>
      <c r="AUK490" s="28"/>
      <c r="AUL490" s="28"/>
      <c r="AUM490" s="28"/>
      <c r="AUN490" s="28"/>
      <c r="AUO490" s="28"/>
      <c r="AUP490" s="28"/>
      <c r="AUQ490" s="28"/>
      <c r="AUR490" s="28"/>
      <c r="AUS490" s="28"/>
      <c r="AUT490" s="28"/>
      <c r="AUU490" s="28"/>
      <c r="AUV490" s="28"/>
      <c r="AUW490" s="28"/>
      <c r="AUX490" s="28"/>
      <c r="AUY490" s="28"/>
      <c r="AUZ490" s="28"/>
      <c r="AVA490" s="28"/>
      <c r="AVB490" s="28"/>
      <c r="AVC490" s="28"/>
      <c r="AVD490" s="28"/>
      <c r="AVE490" s="28"/>
      <c r="AVF490" s="28"/>
      <c r="AVG490" s="28"/>
      <c r="AVH490" s="28"/>
      <c r="AVI490" s="28"/>
      <c r="AVJ490" s="28"/>
      <c r="AVK490" s="28"/>
      <c r="AVL490" s="28"/>
      <c r="AVM490" s="28"/>
      <c r="AVN490" s="28"/>
      <c r="AVO490" s="28"/>
      <c r="AVP490" s="28"/>
      <c r="AVQ490" s="28"/>
      <c r="AVR490" s="28"/>
      <c r="AVS490" s="28"/>
      <c r="AVT490" s="28"/>
      <c r="AVU490" s="28"/>
      <c r="AVV490" s="28"/>
      <c r="AVW490" s="28"/>
      <c r="AVX490" s="28"/>
      <c r="AVY490" s="28"/>
      <c r="AVZ490" s="28"/>
      <c r="AWA490" s="28"/>
      <c r="AWB490" s="28"/>
      <c r="AWC490" s="28"/>
      <c r="AWD490" s="28"/>
      <c r="AWE490" s="28"/>
      <c r="AWF490" s="28"/>
      <c r="AWG490" s="28"/>
      <c r="AWH490" s="28"/>
      <c r="AWI490" s="28"/>
      <c r="AWJ490" s="28"/>
      <c r="AWK490" s="28"/>
      <c r="AWL490" s="28"/>
      <c r="AWM490" s="28"/>
      <c r="AWN490" s="28"/>
      <c r="AWO490" s="28"/>
      <c r="AWP490" s="28"/>
      <c r="AWQ490" s="28"/>
      <c r="AWR490" s="28"/>
      <c r="AWS490" s="28"/>
      <c r="AWT490" s="28"/>
      <c r="AWU490" s="28"/>
      <c r="AWV490" s="28"/>
      <c r="AWW490" s="28"/>
      <c r="AWX490" s="28"/>
      <c r="AWY490" s="28"/>
      <c r="AWZ490" s="28"/>
      <c r="AXA490" s="28"/>
      <c r="AXB490" s="28"/>
      <c r="AXC490" s="28"/>
      <c r="AXD490" s="28"/>
      <c r="AXE490" s="28"/>
      <c r="AXF490" s="28"/>
      <c r="AXG490" s="28"/>
      <c r="AXH490" s="28"/>
      <c r="AXI490" s="28"/>
      <c r="AXJ490" s="28"/>
      <c r="AXK490" s="28"/>
      <c r="AXL490" s="28"/>
      <c r="AXM490" s="28"/>
      <c r="AXN490" s="28"/>
      <c r="AXO490" s="28"/>
      <c r="AXP490" s="28"/>
      <c r="AXQ490" s="28"/>
      <c r="AXR490" s="28"/>
      <c r="AXS490" s="28"/>
      <c r="AXT490" s="28"/>
      <c r="AXU490" s="28"/>
      <c r="AXV490" s="28"/>
      <c r="AXW490" s="28"/>
      <c r="AXX490" s="28"/>
      <c r="AXY490" s="28"/>
      <c r="AXZ490" s="28"/>
      <c r="AYA490" s="28"/>
      <c r="AYB490" s="28"/>
      <c r="AYC490" s="28"/>
      <c r="AYD490" s="28"/>
      <c r="AYE490" s="28"/>
      <c r="AYF490" s="28"/>
      <c r="AYG490" s="28"/>
      <c r="AYH490" s="28"/>
      <c r="AYI490" s="28"/>
      <c r="AYJ490" s="28"/>
      <c r="AYK490" s="28"/>
      <c r="AYL490" s="28"/>
      <c r="AYM490" s="28"/>
      <c r="AYN490" s="28"/>
      <c r="AYO490" s="28"/>
      <c r="AYP490" s="28"/>
      <c r="AYQ490" s="28"/>
      <c r="AYR490" s="28"/>
      <c r="AYS490" s="28"/>
      <c r="AYT490" s="28"/>
      <c r="AYU490" s="28"/>
      <c r="AYV490" s="28"/>
      <c r="AYW490" s="28"/>
      <c r="AYX490" s="28"/>
      <c r="AYY490" s="28"/>
      <c r="AYZ490" s="28"/>
      <c r="AZA490" s="28"/>
      <c r="AZB490" s="28"/>
      <c r="AZC490" s="28"/>
      <c r="AZD490" s="28"/>
      <c r="AZE490" s="28"/>
      <c r="AZF490" s="28"/>
      <c r="AZG490" s="28"/>
      <c r="AZH490" s="28"/>
      <c r="AZI490" s="28"/>
      <c r="AZJ490" s="28"/>
      <c r="AZK490" s="28"/>
      <c r="AZL490" s="28"/>
      <c r="AZM490" s="28"/>
      <c r="AZN490" s="28"/>
      <c r="AZO490" s="28"/>
      <c r="AZP490" s="28"/>
      <c r="AZQ490" s="28"/>
      <c r="AZR490" s="28"/>
      <c r="AZS490" s="28"/>
      <c r="AZT490" s="28"/>
      <c r="AZU490" s="28"/>
      <c r="AZV490" s="28"/>
      <c r="AZW490" s="28"/>
      <c r="AZX490" s="28"/>
      <c r="AZY490" s="28"/>
      <c r="AZZ490" s="28"/>
      <c r="BAA490" s="28"/>
      <c r="BAB490" s="28"/>
      <c r="BAC490" s="28"/>
      <c r="BAD490" s="28"/>
      <c r="BAE490" s="28"/>
      <c r="BAF490" s="28"/>
      <c r="BAG490" s="28"/>
      <c r="BAH490" s="28"/>
      <c r="BAI490" s="28"/>
      <c r="BAJ490" s="28"/>
      <c r="BAK490" s="28"/>
      <c r="BAL490" s="28"/>
      <c r="BAM490" s="28"/>
      <c r="BAN490" s="28"/>
      <c r="BAO490" s="28"/>
      <c r="BAP490" s="28"/>
      <c r="BAQ490" s="28"/>
      <c r="BAR490" s="28"/>
      <c r="BAS490" s="28"/>
      <c r="BAT490" s="28"/>
      <c r="BAU490" s="28"/>
      <c r="BAV490" s="28"/>
      <c r="BAW490" s="28"/>
      <c r="BAX490" s="28"/>
      <c r="BAY490" s="28"/>
      <c r="BAZ490" s="28"/>
      <c r="BBA490" s="28"/>
      <c r="BBB490" s="28"/>
      <c r="BBC490" s="28"/>
      <c r="BBD490" s="28"/>
      <c r="BBE490" s="28"/>
      <c r="BBF490" s="28"/>
      <c r="BBG490" s="28"/>
      <c r="BBH490" s="28"/>
      <c r="BBI490" s="28"/>
      <c r="BBJ490" s="28"/>
      <c r="BBK490" s="28"/>
      <c r="BBL490" s="28"/>
      <c r="BBM490" s="28"/>
      <c r="BBN490" s="28"/>
      <c r="BBO490" s="28"/>
      <c r="BBP490" s="28"/>
      <c r="BBQ490" s="28"/>
      <c r="BBR490" s="28"/>
      <c r="BBS490" s="28"/>
      <c r="BBT490" s="28"/>
      <c r="BBU490" s="28"/>
      <c r="BBV490" s="28"/>
      <c r="BBW490" s="28"/>
      <c r="BBX490" s="28"/>
      <c r="BBY490" s="28"/>
      <c r="BBZ490" s="28"/>
      <c r="BCA490" s="28"/>
      <c r="BCB490" s="28"/>
      <c r="BCC490" s="28"/>
      <c r="BCD490" s="28"/>
      <c r="BCE490" s="28"/>
      <c r="BCF490" s="28"/>
      <c r="BCG490" s="28"/>
      <c r="BCH490" s="28"/>
      <c r="BCI490" s="28"/>
      <c r="BCJ490" s="28"/>
      <c r="BCK490" s="28"/>
      <c r="BCL490" s="28"/>
      <c r="BCM490" s="28"/>
      <c r="BCN490" s="28"/>
      <c r="BCO490" s="28"/>
      <c r="BCP490" s="28"/>
      <c r="BCQ490" s="28"/>
      <c r="BCR490" s="28"/>
      <c r="BCS490" s="28"/>
      <c r="BCT490" s="28"/>
      <c r="BCU490" s="28"/>
      <c r="BCV490" s="28"/>
      <c r="BCW490" s="28"/>
      <c r="BCX490" s="28"/>
      <c r="BCY490" s="28"/>
      <c r="BCZ490" s="28"/>
      <c r="BDA490" s="28"/>
      <c r="BDB490" s="28"/>
      <c r="BDC490" s="28"/>
      <c r="BDD490" s="28"/>
      <c r="BDE490" s="28"/>
      <c r="BDF490" s="28"/>
      <c r="BDG490" s="28"/>
      <c r="BDH490" s="28"/>
      <c r="BDI490" s="28"/>
      <c r="BDJ490" s="28"/>
      <c r="BDK490" s="28"/>
      <c r="BDL490" s="28"/>
      <c r="BDM490" s="28"/>
      <c r="BDN490" s="28"/>
      <c r="BDO490" s="28"/>
      <c r="BDP490" s="28"/>
      <c r="BDQ490" s="28"/>
      <c r="BDR490" s="28"/>
      <c r="BDS490" s="28"/>
      <c r="BDT490" s="28"/>
      <c r="BDU490" s="28"/>
      <c r="BDV490" s="28"/>
      <c r="BDW490" s="28"/>
      <c r="BDX490" s="28"/>
      <c r="BDY490" s="28"/>
      <c r="BDZ490" s="28"/>
      <c r="BEA490" s="28"/>
      <c r="BEB490" s="28"/>
      <c r="BEC490" s="28"/>
      <c r="BED490" s="28"/>
      <c r="BEE490" s="28"/>
      <c r="BEF490" s="28"/>
      <c r="BEG490" s="28"/>
      <c r="BEH490" s="28"/>
      <c r="BEI490" s="28"/>
      <c r="BEJ490" s="28"/>
      <c r="BEK490" s="28"/>
      <c r="BEL490" s="28"/>
      <c r="BEM490" s="28"/>
      <c r="BEN490" s="28"/>
      <c r="BEO490" s="28"/>
      <c r="BEP490" s="28"/>
      <c r="BEQ490" s="28"/>
      <c r="BER490" s="28"/>
      <c r="BES490" s="28"/>
      <c r="BET490" s="28"/>
      <c r="BEU490" s="28"/>
      <c r="BEV490" s="28"/>
      <c r="BEW490" s="28"/>
      <c r="BEX490" s="28"/>
      <c r="BEY490" s="28"/>
      <c r="BEZ490" s="28"/>
      <c r="BFA490" s="28"/>
      <c r="BFB490" s="28"/>
      <c r="BFC490" s="28"/>
      <c r="BFD490" s="28"/>
      <c r="BFE490" s="28"/>
      <c r="BFF490" s="28"/>
      <c r="BFG490" s="28"/>
      <c r="BFH490" s="28"/>
      <c r="BFI490" s="28"/>
      <c r="BFJ490" s="28"/>
      <c r="BFK490" s="28"/>
      <c r="BFL490" s="28"/>
      <c r="BFM490" s="28"/>
      <c r="BFN490" s="28"/>
      <c r="BFO490" s="28"/>
      <c r="BFP490" s="28"/>
      <c r="BFQ490" s="28"/>
      <c r="BFR490" s="28"/>
      <c r="BFS490" s="28"/>
      <c r="BFT490" s="28"/>
      <c r="BFU490" s="28"/>
      <c r="BFV490" s="28"/>
      <c r="BFW490" s="28"/>
      <c r="BFX490" s="28"/>
      <c r="BFY490" s="28"/>
      <c r="BFZ490" s="28"/>
      <c r="BGA490" s="28"/>
      <c r="BGB490" s="28"/>
      <c r="BGC490" s="28"/>
      <c r="BGD490" s="28"/>
      <c r="BGE490" s="28"/>
      <c r="BGF490" s="28"/>
      <c r="BGG490" s="28"/>
      <c r="BGH490" s="28"/>
      <c r="BGI490" s="28"/>
      <c r="BGJ490" s="28"/>
      <c r="BGK490" s="28"/>
      <c r="BGL490" s="28"/>
      <c r="BGM490" s="28"/>
      <c r="BGN490" s="28"/>
      <c r="BGO490" s="28"/>
      <c r="BGP490" s="28"/>
      <c r="BGQ490" s="28"/>
      <c r="BGR490" s="28"/>
      <c r="BGS490" s="28"/>
      <c r="BGT490" s="28"/>
      <c r="BGU490" s="28"/>
      <c r="BGV490" s="28"/>
      <c r="BGW490" s="28"/>
      <c r="BGX490" s="28"/>
      <c r="BGY490" s="28"/>
      <c r="BGZ490" s="28"/>
      <c r="BHA490" s="28"/>
      <c r="BHB490" s="28"/>
      <c r="BHC490" s="28"/>
      <c r="BHD490" s="28"/>
      <c r="BHE490" s="28"/>
      <c r="BHF490" s="28"/>
      <c r="BHG490" s="28"/>
      <c r="BHH490" s="28"/>
      <c r="BHI490" s="28"/>
      <c r="BHJ490" s="28"/>
      <c r="BHK490" s="28"/>
      <c r="BHL490" s="28"/>
      <c r="BHM490" s="28"/>
      <c r="BHN490" s="28"/>
      <c r="BHO490" s="28"/>
      <c r="BHP490" s="28"/>
      <c r="BHQ490" s="28"/>
      <c r="BHR490" s="28"/>
      <c r="BHS490" s="28"/>
      <c r="BHT490" s="28"/>
      <c r="BHU490" s="28"/>
      <c r="BHV490" s="28"/>
      <c r="BHW490" s="28"/>
      <c r="BHX490" s="28"/>
      <c r="BHY490" s="28"/>
      <c r="BHZ490" s="28"/>
      <c r="BIA490" s="28"/>
      <c r="BIB490" s="28"/>
      <c r="BIC490" s="28"/>
      <c r="BID490" s="28"/>
      <c r="BIE490" s="28"/>
      <c r="BIF490" s="28"/>
      <c r="BIG490" s="28"/>
      <c r="BIH490" s="28"/>
      <c r="BII490" s="28"/>
      <c r="BIJ490" s="28"/>
      <c r="BIK490" s="28"/>
      <c r="BIL490" s="28"/>
      <c r="BIM490" s="28"/>
      <c r="BIN490" s="28"/>
      <c r="BIO490" s="28"/>
      <c r="BIP490" s="28"/>
      <c r="BIQ490" s="28"/>
      <c r="BIR490" s="28"/>
      <c r="BIS490" s="28"/>
      <c r="BIT490" s="28"/>
      <c r="BIU490" s="28"/>
      <c r="BIV490" s="28"/>
      <c r="BIW490" s="28"/>
      <c r="BIX490" s="28"/>
      <c r="BIY490" s="28"/>
      <c r="BIZ490" s="28"/>
      <c r="BJA490" s="28"/>
      <c r="BJB490" s="28"/>
      <c r="BJC490" s="28"/>
      <c r="BJD490" s="28"/>
      <c r="BJE490" s="28"/>
      <c r="BJF490" s="28"/>
      <c r="BJG490" s="28"/>
      <c r="BJH490" s="28"/>
      <c r="BJI490" s="28"/>
      <c r="BJJ490" s="28"/>
      <c r="BJK490" s="28"/>
      <c r="BJL490" s="28"/>
      <c r="BJM490" s="28"/>
      <c r="BJN490" s="28"/>
      <c r="BJO490" s="28"/>
      <c r="BJP490" s="28"/>
      <c r="BJQ490" s="28"/>
      <c r="BJR490" s="28"/>
      <c r="BJS490" s="28"/>
      <c r="BJT490" s="28"/>
      <c r="BJU490" s="28"/>
      <c r="BJV490" s="28"/>
      <c r="BJW490" s="28"/>
      <c r="BJX490" s="28"/>
      <c r="BJY490" s="28"/>
      <c r="BJZ490" s="28"/>
      <c r="BKA490" s="28"/>
      <c r="BKB490" s="28"/>
      <c r="BKC490" s="28"/>
      <c r="BKD490" s="28"/>
      <c r="BKE490" s="28"/>
      <c r="BKF490" s="28"/>
      <c r="BKG490" s="28"/>
      <c r="BKH490" s="28"/>
      <c r="BKI490" s="28"/>
      <c r="BKJ490" s="28"/>
      <c r="BKK490" s="28"/>
      <c r="BKL490" s="28"/>
      <c r="BKM490" s="28"/>
      <c r="BKN490" s="28"/>
      <c r="BKO490" s="28"/>
      <c r="BKP490" s="28"/>
      <c r="BKQ490" s="28"/>
      <c r="BKR490" s="28"/>
      <c r="BKS490" s="28"/>
      <c r="BKT490" s="28"/>
      <c r="BKU490" s="28"/>
      <c r="BKV490" s="28"/>
      <c r="BKW490" s="28"/>
      <c r="BKX490" s="28"/>
      <c r="BKY490" s="28"/>
      <c r="BKZ490" s="28"/>
      <c r="BLA490" s="28"/>
      <c r="BLB490" s="28"/>
      <c r="BLC490" s="28"/>
      <c r="BLD490" s="28"/>
      <c r="BLE490" s="28"/>
      <c r="BLF490" s="28"/>
      <c r="BLG490" s="28"/>
      <c r="BLH490" s="28"/>
      <c r="BLI490" s="28"/>
      <c r="BLJ490" s="28"/>
      <c r="BLK490" s="28"/>
      <c r="BLL490" s="28"/>
      <c r="BLM490" s="28"/>
      <c r="BLN490" s="28"/>
      <c r="BLO490" s="28"/>
      <c r="BLP490" s="28"/>
      <c r="BLQ490" s="28"/>
      <c r="BLR490" s="28"/>
      <c r="BLS490" s="28"/>
      <c r="BLT490" s="28"/>
      <c r="BLU490" s="28"/>
      <c r="BLV490" s="28"/>
      <c r="BLW490" s="28"/>
      <c r="BLX490" s="28"/>
      <c r="BLY490" s="28"/>
      <c r="BLZ490" s="28"/>
      <c r="BMA490" s="28"/>
      <c r="BMB490" s="28"/>
      <c r="BMC490" s="28"/>
      <c r="BMD490" s="28"/>
      <c r="BME490" s="28"/>
      <c r="BMF490" s="28"/>
      <c r="BMG490" s="28"/>
      <c r="BMH490" s="28"/>
      <c r="BMI490" s="28"/>
      <c r="BMJ490" s="28"/>
      <c r="BMK490" s="28"/>
      <c r="BML490" s="28"/>
      <c r="BMM490" s="28"/>
      <c r="BMN490" s="28"/>
      <c r="BMO490" s="28"/>
      <c r="BMP490" s="28"/>
      <c r="BMQ490" s="28"/>
      <c r="BMR490" s="28"/>
      <c r="BMS490" s="28"/>
      <c r="BMT490" s="28"/>
      <c r="BMU490" s="28"/>
      <c r="BMV490" s="28"/>
      <c r="BMW490" s="28"/>
      <c r="BMX490" s="28"/>
      <c r="BMY490" s="28"/>
      <c r="BMZ490" s="28"/>
      <c r="BNA490" s="28"/>
      <c r="BNB490" s="28"/>
      <c r="BNC490" s="28"/>
      <c r="BND490" s="28"/>
      <c r="BNE490" s="28"/>
      <c r="BNF490" s="28"/>
      <c r="BNG490" s="28"/>
      <c r="BNH490" s="28"/>
      <c r="BNI490" s="28"/>
      <c r="BNJ490" s="28"/>
      <c r="BNK490" s="28"/>
      <c r="BNL490" s="28"/>
      <c r="BNM490" s="28"/>
      <c r="BNN490" s="28"/>
      <c r="BNO490" s="28"/>
      <c r="BNP490" s="28"/>
      <c r="BNQ490" s="28"/>
      <c r="BNR490" s="28"/>
      <c r="BNS490" s="28"/>
      <c r="BNT490" s="28"/>
      <c r="BNU490" s="28"/>
      <c r="BNV490" s="28"/>
      <c r="BNW490" s="28"/>
      <c r="BNX490" s="28"/>
      <c r="BNY490" s="28"/>
      <c r="BNZ490" s="28"/>
      <c r="BOA490" s="28"/>
      <c r="BOB490" s="28"/>
      <c r="BOC490" s="28"/>
      <c r="BOD490" s="28"/>
      <c r="BOE490" s="28"/>
      <c r="BOF490" s="28"/>
      <c r="BOG490" s="28"/>
      <c r="BOH490" s="28"/>
      <c r="BOI490" s="28"/>
      <c r="BOJ490" s="28"/>
      <c r="BOK490" s="28"/>
      <c r="BOL490" s="28"/>
      <c r="BOM490" s="28"/>
      <c r="BON490" s="28"/>
      <c r="BOO490" s="28"/>
      <c r="BOP490" s="28"/>
      <c r="BOQ490" s="28"/>
      <c r="BOR490" s="28"/>
      <c r="BOS490" s="28"/>
      <c r="BOT490" s="28"/>
      <c r="BOU490" s="28"/>
      <c r="BOV490" s="28"/>
      <c r="BOW490" s="28"/>
      <c r="BOX490" s="28"/>
      <c r="BOY490" s="28"/>
      <c r="BOZ490" s="28"/>
      <c r="BPA490" s="28"/>
      <c r="BPB490" s="28"/>
      <c r="BPC490" s="28"/>
      <c r="BPD490" s="28"/>
      <c r="BPE490" s="28"/>
      <c r="BPF490" s="28"/>
      <c r="BPG490" s="28"/>
      <c r="BPH490" s="28"/>
      <c r="BPI490" s="28"/>
      <c r="BPJ490" s="28"/>
      <c r="BPK490" s="28"/>
      <c r="BPL490" s="28"/>
      <c r="BPM490" s="28"/>
      <c r="BPN490" s="28"/>
      <c r="BPO490" s="28"/>
      <c r="BPP490" s="28"/>
      <c r="BPQ490" s="28"/>
      <c r="BPR490" s="28"/>
      <c r="BPS490" s="28"/>
      <c r="BPT490" s="28"/>
      <c r="BPU490" s="28"/>
      <c r="BPV490" s="28"/>
      <c r="BPW490" s="28"/>
      <c r="BPX490" s="28"/>
      <c r="BPY490" s="28"/>
      <c r="BPZ490" s="28"/>
      <c r="BQA490" s="28"/>
      <c r="BQB490" s="28"/>
      <c r="BQC490" s="28"/>
      <c r="BQD490" s="28"/>
      <c r="BQE490" s="28"/>
      <c r="BQF490" s="28"/>
      <c r="BQG490" s="28"/>
      <c r="BQH490" s="28"/>
      <c r="BQI490" s="28"/>
      <c r="BQJ490" s="28"/>
      <c r="BQK490" s="28"/>
      <c r="BQL490" s="28"/>
      <c r="BQM490" s="28"/>
      <c r="BQN490" s="28"/>
      <c r="BQO490" s="28"/>
      <c r="BQP490" s="28"/>
      <c r="BQQ490" s="28"/>
      <c r="BQR490" s="28"/>
      <c r="BQS490" s="28"/>
      <c r="BQT490" s="28"/>
      <c r="BQU490" s="28"/>
      <c r="BQV490" s="28"/>
      <c r="BQW490" s="28"/>
      <c r="BQX490" s="28"/>
      <c r="BQY490" s="28"/>
      <c r="BQZ490" s="28"/>
      <c r="BRA490" s="28"/>
      <c r="BRB490" s="28"/>
      <c r="BRC490" s="28"/>
      <c r="BRD490" s="28"/>
      <c r="BRE490" s="28"/>
      <c r="BRF490" s="28"/>
      <c r="BRG490" s="28"/>
      <c r="BRH490" s="28"/>
      <c r="BRI490" s="28"/>
      <c r="BRJ490" s="28"/>
      <c r="BRK490" s="28"/>
      <c r="BRL490" s="28"/>
      <c r="BRM490" s="28"/>
      <c r="BRN490" s="28"/>
      <c r="BRO490" s="28"/>
      <c r="BRP490" s="28"/>
      <c r="BRQ490" s="28"/>
      <c r="BRR490" s="28"/>
      <c r="BRS490" s="28"/>
      <c r="BRT490" s="28"/>
      <c r="BRU490" s="28"/>
      <c r="BRV490" s="28"/>
      <c r="BRW490" s="28"/>
      <c r="BRX490" s="28"/>
      <c r="BRY490" s="28"/>
      <c r="BRZ490" s="28"/>
      <c r="BSA490" s="28"/>
      <c r="BSB490" s="28"/>
      <c r="BSC490" s="28"/>
      <c r="BSD490" s="28"/>
      <c r="BSE490" s="28"/>
      <c r="BSF490" s="28"/>
      <c r="BSG490" s="28"/>
      <c r="BSH490" s="28"/>
      <c r="BSI490" s="28"/>
      <c r="BSJ490" s="28"/>
      <c r="BSK490" s="28"/>
      <c r="BSL490" s="28"/>
      <c r="BSM490" s="28"/>
      <c r="BSN490" s="28"/>
      <c r="BSO490" s="28"/>
      <c r="BSP490" s="28"/>
      <c r="BSQ490" s="28"/>
      <c r="BSR490" s="28"/>
      <c r="BSS490" s="28"/>
      <c r="BST490" s="28"/>
      <c r="BSU490" s="28"/>
      <c r="BSV490" s="28"/>
      <c r="BSW490" s="28"/>
      <c r="BSX490" s="28"/>
      <c r="BSY490" s="28"/>
      <c r="BSZ490" s="28"/>
      <c r="BTA490" s="28"/>
      <c r="BTB490" s="28"/>
      <c r="BTC490" s="28"/>
      <c r="BTD490" s="28"/>
      <c r="BTE490" s="28"/>
      <c r="BTF490" s="28"/>
      <c r="BTG490" s="28"/>
      <c r="BTH490" s="28"/>
      <c r="BTI490" s="28"/>
      <c r="BTJ490" s="28"/>
      <c r="BTK490" s="28"/>
      <c r="BTL490" s="28"/>
      <c r="BTM490" s="28"/>
      <c r="BTN490" s="28"/>
      <c r="BTO490" s="28"/>
      <c r="BTP490" s="28"/>
      <c r="BTQ490" s="28"/>
      <c r="BTR490" s="28"/>
      <c r="BTS490" s="28"/>
      <c r="BTT490" s="28"/>
      <c r="BTU490" s="28"/>
      <c r="BTV490" s="28"/>
      <c r="BTW490" s="28"/>
      <c r="BTX490" s="28"/>
      <c r="BTY490" s="28"/>
      <c r="BTZ490" s="28"/>
      <c r="BUA490" s="28"/>
      <c r="BUB490" s="28"/>
      <c r="BUC490" s="28"/>
      <c r="BUD490" s="28"/>
      <c r="BUE490" s="28"/>
      <c r="BUF490" s="28"/>
      <c r="BUG490" s="28"/>
      <c r="BUH490" s="28"/>
      <c r="BUI490" s="28"/>
      <c r="BUJ490" s="28"/>
      <c r="BUK490" s="28"/>
      <c r="BUL490" s="28"/>
      <c r="BUM490" s="28"/>
      <c r="BUN490" s="28"/>
      <c r="BUO490" s="28"/>
      <c r="BUP490" s="28"/>
      <c r="BUQ490" s="28"/>
      <c r="BUR490" s="28"/>
      <c r="BUS490" s="28"/>
      <c r="BUT490" s="28"/>
      <c r="BUU490" s="28"/>
      <c r="BUV490" s="28"/>
      <c r="BUW490" s="28"/>
      <c r="BUX490" s="28"/>
      <c r="BUY490" s="28"/>
      <c r="BUZ490" s="28"/>
      <c r="BVA490" s="28"/>
      <c r="BVB490" s="28"/>
      <c r="BVC490" s="28"/>
      <c r="BVD490" s="28"/>
      <c r="BVE490" s="28"/>
      <c r="BVF490" s="28"/>
      <c r="BVG490" s="28"/>
      <c r="BVH490" s="28"/>
      <c r="BVI490" s="28"/>
      <c r="BVJ490" s="28"/>
      <c r="BVK490" s="28"/>
      <c r="BVL490" s="28"/>
      <c r="BVM490" s="28"/>
      <c r="BVN490" s="28"/>
      <c r="BVO490" s="28"/>
      <c r="BVP490" s="28"/>
      <c r="BVQ490" s="28"/>
      <c r="BVR490" s="28"/>
      <c r="BVS490" s="28"/>
      <c r="BVT490" s="28"/>
      <c r="BVU490" s="28"/>
      <c r="BVV490" s="28"/>
      <c r="BVW490" s="28"/>
      <c r="BVX490" s="28"/>
      <c r="BVY490" s="28"/>
      <c r="BVZ490" s="28"/>
      <c r="BWA490" s="28"/>
      <c r="BWB490" s="28"/>
      <c r="BWC490" s="28"/>
      <c r="BWD490" s="28"/>
      <c r="BWE490" s="28"/>
      <c r="BWF490" s="28"/>
      <c r="BWG490" s="28"/>
      <c r="BWH490" s="28"/>
      <c r="BWI490" s="28"/>
      <c r="BWJ490" s="28"/>
      <c r="BWK490" s="28"/>
      <c r="BWL490" s="28"/>
      <c r="BWM490" s="28"/>
      <c r="BWN490" s="28"/>
      <c r="BWO490" s="28"/>
      <c r="BWP490" s="28"/>
      <c r="BWQ490" s="28"/>
      <c r="BWR490" s="28"/>
      <c r="BWS490" s="28"/>
      <c r="BWT490" s="28"/>
      <c r="BWU490" s="28"/>
      <c r="BWV490" s="28"/>
      <c r="BWW490" s="28"/>
      <c r="BWX490" s="28"/>
      <c r="BWY490" s="28"/>
      <c r="BWZ490" s="28"/>
      <c r="BXA490" s="28"/>
      <c r="BXB490" s="28"/>
      <c r="BXC490" s="28"/>
      <c r="BXD490" s="28"/>
      <c r="BXE490" s="28"/>
      <c r="BXF490" s="28"/>
      <c r="BXG490" s="28"/>
      <c r="BXH490" s="28"/>
      <c r="BXI490" s="28"/>
      <c r="BXJ490" s="28"/>
      <c r="BXK490" s="28"/>
      <c r="BXL490" s="28"/>
      <c r="BXM490" s="28"/>
      <c r="BXN490" s="28"/>
      <c r="BXO490" s="28"/>
      <c r="BXP490" s="28"/>
      <c r="BXQ490" s="28"/>
      <c r="BXR490" s="28"/>
      <c r="BXS490" s="28"/>
      <c r="BXT490" s="28"/>
      <c r="BXU490" s="28"/>
      <c r="BXV490" s="28"/>
      <c r="BXW490" s="28"/>
      <c r="BXX490" s="28"/>
      <c r="BXY490" s="28"/>
      <c r="BXZ490" s="28"/>
      <c r="BYA490" s="28"/>
      <c r="BYB490" s="28"/>
      <c r="BYC490" s="28"/>
      <c r="BYD490" s="28"/>
      <c r="BYE490" s="28"/>
      <c r="BYF490" s="28"/>
      <c r="BYG490" s="28"/>
      <c r="BYH490" s="28"/>
      <c r="BYI490" s="28"/>
      <c r="BYJ490" s="28"/>
      <c r="BYK490" s="28"/>
      <c r="BYL490" s="28"/>
      <c r="BYM490" s="28"/>
      <c r="BYN490" s="28"/>
      <c r="BYO490" s="28"/>
      <c r="BYP490" s="28"/>
      <c r="BYQ490" s="28"/>
      <c r="BYR490" s="28"/>
      <c r="BYS490" s="28"/>
      <c r="BYT490" s="28"/>
      <c r="BYU490" s="28"/>
      <c r="BYV490" s="28"/>
      <c r="BYW490" s="28"/>
      <c r="BYX490" s="28"/>
      <c r="BYY490" s="28"/>
      <c r="BYZ490" s="28"/>
      <c r="BZA490" s="28"/>
      <c r="BZB490" s="28"/>
      <c r="BZC490" s="28"/>
      <c r="BZD490" s="28"/>
      <c r="BZE490" s="28"/>
      <c r="BZF490" s="28"/>
      <c r="BZG490" s="28"/>
      <c r="BZH490" s="28"/>
      <c r="BZI490" s="28"/>
      <c r="BZJ490" s="28"/>
      <c r="BZK490" s="28"/>
      <c r="BZL490" s="28"/>
      <c r="BZM490" s="28"/>
      <c r="BZN490" s="28"/>
      <c r="BZO490" s="28"/>
      <c r="BZP490" s="28"/>
      <c r="BZQ490" s="28"/>
      <c r="BZR490" s="28"/>
      <c r="BZS490" s="28"/>
      <c r="BZT490" s="28"/>
      <c r="BZU490" s="28"/>
      <c r="BZV490" s="28"/>
      <c r="BZW490" s="28"/>
      <c r="BZX490" s="28"/>
      <c r="BZY490" s="28"/>
      <c r="BZZ490" s="28"/>
      <c r="CAA490" s="28"/>
      <c r="CAB490" s="28"/>
      <c r="CAC490" s="28"/>
      <c r="CAD490" s="28"/>
      <c r="CAE490" s="28"/>
      <c r="CAF490" s="28"/>
      <c r="CAG490" s="28"/>
      <c r="CAH490" s="28"/>
      <c r="CAI490" s="28"/>
      <c r="CAJ490" s="28"/>
      <c r="CAK490" s="28"/>
      <c r="CAL490" s="28"/>
      <c r="CAM490" s="28"/>
      <c r="CAN490" s="28"/>
      <c r="CAO490" s="28"/>
      <c r="CAP490" s="28"/>
      <c r="CAQ490" s="28"/>
      <c r="CAR490" s="28"/>
      <c r="CAS490" s="28"/>
      <c r="CAT490" s="28"/>
      <c r="CAU490" s="28"/>
      <c r="CAV490" s="28"/>
      <c r="CAW490" s="28"/>
      <c r="CAX490" s="28"/>
      <c r="CAY490" s="28"/>
      <c r="CAZ490" s="28"/>
      <c r="CBA490" s="28"/>
      <c r="CBB490" s="28"/>
      <c r="CBC490" s="28"/>
      <c r="CBD490" s="28"/>
      <c r="CBE490" s="28"/>
      <c r="CBF490" s="28"/>
      <c r="CBG490" s="28"/>
      <c r="CBH490" s="28"/>
      <c r="CBI490" s="28"/>
      <c r="CBJ490" s="28"/>
      <c r="CBK490" s="28"/>
      <c r="CBL490" s="28"/>
      <c r="CBM490" s="28"/>
      <c r="CBN490" s="28"/>
      <c r="CBO490" s="28"/>
      <c r="CBP490" s="28"/>
      <c r="CBQ490" s="28"/>
      <c r="CBR490" s="28"/>
      <c r="CBS490" s="28"/>
      <c r="CBT490" s="28"/>
      <c r="CBU490" s="28"/>
      <c r="CBV490" s="28"/>
      <c r="CBW490" s="28"/>
      <c r="CBX490" s="28"/>
      <c r="CBY490" s="28"/>
      <c r="CBZ490" s="28"/>
      <c r="CCA490" s="28"/>
      <c r="CCB490" s="28"/>
      <c r="CCC490" s="28"/>
      <c r="CCD490" s="28"/>
      <c r="CCE490" s="28"/>
      <c r="CCF490" s="28"/>
      <c r="CCG490" s="28"/>
      <c r="CCH490" s="28"/>
      <c r="CCI490" s="28"/>
      <c r="CCJ490" s="28"/>
      <c r="CCK490" s="28"/>
      <c r="CCL490" s="28"/>
      <c r="CCM490" s="28"/>
      <c r="CCN490" s="28"/>
      <c r="CCO490" s="28"/>
      <c r="CCP490" s="28"/>
      <c r="CCQ490" s="28"/>
      <c r="CCR490" s="28"/>
      <c r="CCS490" s="28"/>
      <c r="CCT490" s="28"/>
      <c r="CCU490" s="28"/>
      <c r="CCV490" s="28"/>
      <c r="CCW490" s="28"/>
      <c r="CCX490" s="28"/>
      <c r="CCY490" s="28"/>
      <c r="CCZ490" s="28"/>
      <c r="CDA490" s="28"/>
      <c r="CDB490" s="28"/>
      <c r="CDC490" s="28"/>
      <c r="CDD490" s="28"/>
      <c r="CDE490" s="28"/>
      <c r="CDF490" s="28"/>
      <c r="CDG490" s="28"/>
      <c r="CDH490" s="28"/>
      <c r="CDI490" s="28"/>
      <c r="CDJ490" s="28"/>
      <c r="CDK490" s="28"/>
      <c r="CDL490" s="28"/>
      <c r="CDM490" s="28"/>
      <c r="CDN490" s="28"/>
      <c r="CDO490" s="28"/>
      <c r="CDP490" s="28"/>
      <c r="CDQ490" s="28"/>
      <c r="CDR490" s="28"/>
      <c r="CDS490" s="28"/>
      <c r="CDT490" s="28"/>
      <c r="CDU490" s="28"/>
      <c r="CDV490" s="28"/>
      <c r="CDW490" s="28"/>
      <c r="CDX490" s="28"/>
      <c r="CDY490" s="28"/>
      <c r="CDZ490" s="28"/>
      <c r="CEA490" s="28"/>
      <c r="CEB490" s="28"/>
      <c r="CEC490" s="28"/>
      <c r="CED490" s="28"/>
      <c r="CEE490" s="28"/>
      <c r="CEF490" s="28"/>
      <c r="CEG490" s="28"/>
      <c r="CEH490" s="28"/>
      <c r="CEI490" s="28"/>
      <c r="CEJ490" s="28"/>
      <c r="CEK490" s="28"/>
      <c r="CEL490" s="28"/>
      <c r="CEM490" s="28"/>
      <c r="CEN490" s="28"/>
      <c r="CEO490" s="28"/>
      <c r="CEP490" s="28"/>
      <c r="CEQ490" s="28"/>
      <c r="CER490" s="28"/>
      <c r="CES490" s="28"/>
      <c r="CET490" s="28"/>
      <c r="CEU490" s="28"/>
      <c r="CEV490" s="28"/>
      <c r="CEW490" s="28"/>
      <c r="CEX490" s="28"/>
      <c r="CEY490" s="28"/>
      <c r="CEZ490" s="28"/>
      <c r="CFA490" s="28"/>
      <c r="CFB490" s="28"/>
      <c r="CFC490" s="28"/>
      <c r="CFD490" s="28"/>
      <c r="CFE490" s="28"/>
      <c r="CFF490" s="28"/>
      <c r="CFG490" s="28"/>
      <c r="CFH490" s="28"/>
      <c r="CFI490" s="28"/>
      <c r="CFJ490" s="28"/>
      <c r="CFK490" s="28"/>
      <c r="CFL490" s="28"/>
      <c r="CFM490" s="28"/>
      <c r="CFN490" s="28"/>
      <c r="CFO490" s="28"/>
      <c r="CFP490" s="28"/>
      <c r="CFQ490" s="28"/>
      <c r="CFR490" s="28"/>
      <c r="CFS490" s="28"/>
      <c r="CFT490" s="28"/>
      <c r="CFU490" s="28"/>
      <c r="CFV490" s="28"/>
      <c r="CFW490" s="28"/>
      <c r="CFX490" s="28"/>
      <c r="CFY490" s="28"/>
      <c r="CFZ490" s="28"/>
      <c r="CGA490" s="28"/>
      <c r="CGB490" s="28"/>
      <c r="CGC490" s="28"/>
      <c r="CGD490" s="28"/>
      <c r="CGE490" s="28"/>
      <c r="CGF490" s="28"/>
      <c r="CGG490" s="28"/>
      <c r="CGH490" s="28"/>
      <c r="CGI490" s="28"/>
      <c r="CGJ490" s="28"/>
      <c r="CGK490" s="28"/>
      <c r="CGL490" s="28"/>
      <c r="CGM490" s="28"/>
      <c r="CGN490" s="28"/>
      <c r="CGO490" s="28"/>
      <c r="CGP490" s="28"/>
      <c r="CGQ490" s="28"/>
      <c r="CGR490" s="28"/>
      <c r="CGS490" s="28"/>
      <c r="CGT490" s="28"/>
      <c r="CGU490" s="28"/>
      <c r="CGV490" s="28"/>
      <c r="CGW490" s="28"/>
      <c r="CGX490" s="28"/>
      <c r="CGY490" s="28"/>
      <c r="CGZ490" s="28"/>
      <c r="CHA490" s="28"/>
      <c r="CHB490" s="28"/>
      <c r="CHC490" s="28"/>
      <c r="CHD490" s="28"/>
      <c r="CHE490" s="28"/>
      <c r="CHF490" s="28"/>
      <c r="CHG490" s="28"/>
      <c r="CHH490" s="28"/>
      <c r="CHI490" s="28"/>
      <c r="CHJ490" s="28"/>
      <c r="CHK490" s="28"/>
      <c r="CHL490" s="28"/>
      <c r="CHM490" s="28"/>
      <c r="CHN490" s="28"/>
      <c r="CHO490" s="28"/>
      <c r="CHP490" s="28"/>
      <c r="CHQ490" s="28"/>
      <c r="CHR490" s="28"/>
      <c r="CHS490" s="28"/>
      <c r="CHT490" s="28"/>
      <c r="CHU490" s="28"/>
      <c r="CHV490" s="28"/>
      <c r="CHW490" s="28"/>
      <c r="CHX490" s="28"/>
      <c r="CHY490" s="28"/>
      <c r="CHZ490" s="28"/>
      <c r="CIA490" s="28"/>
      <c r="CIB490" s="28"/>
      <c r="CIC490" s="28"/>
      <c r="CID490" s="28"/>
      <c r="CIE490" s="28"/>
      <c r="CIF490" s="28"/>
      <c r="CIG490" s="28"/>
      <c r="CIH490" s="28"/>
      <c r="CII490" s="28"/>
      <c r="CIJ490" s="28"/>
      <c r="CIK490" s="28"/>
      <c r="CIL490" s="28"/>
      <c r="CIM490" s="28"/>
      <c r="CIN490" s="28"/>
      <c r="CIO490" s="28"/>
      <c r="CIP490" s="28"/>
      <c r="CIQ490" s="28"/>
      <c r="CIR490" s="28"/>
      <c r="CIS490" s="28"/>
      <c r="CIT490" s="28"/>
      <c r="CIU490" s="28"/>
      <c r="CIV490" s="28"/>
      <c r="CIW490" s="28"/>
      <c r="CIX490" s="28"/>
      <c r="CIY490" s="28"/>
      <c r="CIZ490" s="28"/>
      <c r="CJA490" s="28"/>
      <c r="CJB490" s="28"/>
      <c r="CJC490" s="28"/>
      <c r="CJD490" s="28"/>
      <c r="CJE490" s="28"/>
      <c r="CJF490" s="28"/>
      <c r="CJG490" s="28"/>
      <c r="CJH490" s="28"/>
      <c r="CJI490" s="28"/>
      <c r="CJJ490" s="28"/>
      <c r="CJK490" s="28"/>
      <c r="CJL490" s="28"/>
      <c r="CJM490" s="28"/>
      <c r="CJN490" s="28"/>
      <c r="CJO490" s="28"/>
      <c r="CJP490" s="28"/>
      <c r="CJQ490" s="28"/>
      <c r="CJR490" s="28"/>
      <c r="CJS490" s="28"/>
      <c r="CJT490" s="28"/>
      <c r="CJU490" s="28"/>
      <c r="CJV490" s="28"/>
      <c r="CJW490" s="28"/>
      <c r="CJX490" s="28"/>
      <c r="CJY490" s="28"/>
      <c r="CJZ490" s="28"/>
      <c r="CKA490" s="28"/>
      <c r="CKB490" s="28"/>
      <c r="CKC490" s="28"/>
      <c r="CKD490" s="28"/>
      <c r="CKE490" s="28"/>
      <c r="CKF490" s="28"/>
      <c r="CKG490" s="28"/>
      <c r="CKH490" s="28"/>
      <c r="CKI490" s="28"/>
      <c r="CKJ490" s="28"/>
      <c r="CKK490" s="28"/>
      <c r="CKL490" s="28"/>
      <c r="CKM490" s="28"/>
      <c r="CKN490" s="28"/>
      <c r="CKO490" s="28"/>
      <c r="CKP490" s="28"/>
      <c r="CKQ490" s="28"/>
      <c r="CKR490" s="28"/>
      <c r="CKS490" s="28"/>
      <c r="CKT490" s="28"/>
      <c r="CKU490" s="28"/>
      <c r="CKV490" s="28"/>
      <c r="CKW490" s="28"/>
      <c r="CKX490" s="28"/>
      <c r="CKY490" s="28"/>
      <c r="CKZ490" s="28"/>
      <c r="CLA490" s="28"/>
      <c r="CLB490" s="28"/>
      <c r="CLC490" s="28"/>
      <c r="CLD490" s="28"/>
      <c r="CLE490" s="28"/>
      <c r="CLF490" s="28"/>
      <c r="CLG490" s="28"/>
      <c r="CLH490" s="28"/>
      <c r="CLI490" s="28"/>
      <c r="CLJ490" s="28"/>
      <c r="CLK490" s="28"/>
      <c r="CLL490" s="28"/>
      <c r="CLM490" s="28"/>
      <c r="CLN490" s="28"/>
      <c r="CLO490" s="28"/>
      <c r="CLP490" s="28"/>
      <c r="CLQ490" s="28"/>
      <c r="CLR490" s="28"/>
      <c r="CLS490" s="28"/>
      <c r="CLT490" s="28"/>
      <c r="CLU490" s="28"/>
      <c r="CLV490" s="28"/>
      <c r="CLW490" s="28"/>
      <c r="CLX490" s="28"/>
      <c r="CLY490" s="28"/>
      <c r="CLZ490" s="28"/>
      <c r="CMA490" s="28"/>
      <c r="CMB490" s="28"/>
      <c r="CMC490" s="28"/>
      <c r="CMD490" s="28"/>
      <c r="CME490" s="28"/>
      <c r="CMF490" s="28"/>
      <c r="CMG490" s="28"/>
      <c r="CMH490" s="28"/>
      <c r="CMI490" s="28"/>
      <c r="CMJ490" s="28"/>
      <c r="CMK490" s="28"/>
      <c r="CML490" s="28"/>
      <c r="CMM490" s="28"/>
      <c r="CMN490" s="28"/>
      <c r="CMO490" s="28"/>
      <c r="CMP490" s="28"/>
      <c r="CMQ490" s="28"/>
      <c r="CMR490" s="28"/>
      <c r="CMS490" s="28"/>
      <c r="CMT490" s="28"/>
      <c r="CMU490" s="28"/>
      <c r="CMV490" s="28"/>
      <c r="CMW490" s="28"/>
      <c r="CMX490" s="28"/>
      <c r="CMY490" s="28"/>
      <c r="CMZ490" s="28"/>
      <c r="CNA490" s="28"/>
      <c r="CNB490" s="28"/>
      <c r="CNC490" s="28"/>
      <c r="CND490" s="28"/>
      <c r="CNE490" s="28"/>
      <c r="CNF490" s="28"/>
      <c r="CNG490" s="28"/>
      <c r="CNH490" s="28"/>
      <c r="CNI490" s="28"/>
      <c r="CNJ490" s="28"/>
      <c r="CNK490" s="28"/>
      <c r="CNL490" s="28"/>
      <c r="CNM490" s="28"/>
      <c r="CNN490" s="28"/>
      <c r="CNO490" s="28"/>
      <c r="CNP490" s="28"/>
      <c r="CNQ490" s="28"/>
      <c r="CNR490" s="28"/>
      <c r="CNS490" s="28"/>
      <c r="CNT490" s="28"/>
      <c r="CNU490" s="28"/>
      <c r="CNV490" s="28"/>
      <c r="CNW490" s="28"/>
      <c r="CNX490" s="28"/>
      <c r="CNY490" s="28"/>
      <c r="CNZ490" s="28"/>
      <c r="COA490" s="28"/>
      <c r="COB490" s="28"/>
      <c r="COC490" s="28"/>
      <c r="COD490" s="28"/>
      <c r="COE490" s="28"/>
      <c r="COF490" s="28"/>
      <c r="COG490" s="28"/>
      <c r="COH490" s="28"/>
      <c r="COI490" s="28"/>
      <c r="COJ490" s="28"/>
      <c r="COK490" s="28"/>
      <c r="COL490" s="28"/>
      <c r="COM490" s="28"/>
      <c r="CON490" s="28"/>
      <c r="COO490" s="28"/>
      <c r="COP490" s="28"/>
      <c r="COQ490" s="28"/>
      <c r="COR490" s="28"/>
      <c r="COS490" s="28"/>
      <c r="COT490" s="28"/>
      <c r="COU490" s="28"/>
      <c r="COV490" s="28"/>
      <c r="COW490" s="28"/>
      <c r="COX490" s="28"/>
      <c r="COY490" s="28"/>
      <c r="COZ490" s="28"/>
      <c r="CPA490" s="28"/>
      <c r="CPB490" s="28"/>
      <c r="CPC490" s="28"/>
      <c r="CPD490" s="28"/>
      <c r="CPE490" s="28"/>
      <c r="CPF490" s="28"/>
      <c r="CPG490" s="28"/>
      <c r="CPH490" s="28"/>
      <c r="CPI490" s="28"/>
      <c r="CPJ490" s="28"/>
      <c r="CPK490" s="28"/>
      <c r="CPL490" s="28"/>
      <c r="CPM490" s="28"/>
      <c r="CPN490" s="28"/>
      <c r="CPO490" s="28"/>
      <c r="CPP490" s="28"/>
      <c r="CPQ490" s="28"/>
      <c r="CPR490" s="28"/>
      <c r="CPS490" s="28"/>
      <c r="CPT490" s="28"/>
      <c r="CPU490" s="28"/>
      <c r="CPV490" s="28"/>
      <c r="CPW490" s="28"/>
      <c r="CPX490" s="28"/>
      <c r="CPY490" s="28"/>
      <c r="CPZ490" s="28"/>
      <c r="CQA490" s="28"/>
      <c r="CQB490" s="28"/>
      <c r="CQC490" s="28"/>
      <c r="CQD490" s="28"/>
      <c r="CQE490" s="28"/>
      <c r="CQF490" s="28"/>
      <c r="CQG490" s="28"/>
      <c r="CQH490" s="28"/>
      <c r="CQI490" s="28"/>
      <c r="CQJ490" s="28"/>
      <c r="CQK490" s="28"/>
      <c r="CQL490" s="28"/>
      <c r="CQM490" s="28"/>
      <c r="CQN490" s="28"/>
      <c r="CQO490" s="28"/>
      <c r="CQP490" s="28"/>
      <c r="CQQ490" s="28"/>
      <c r="CQR490" s="28"/>
      <c r="CQS490" s="28"/>
      <c r="CQT490" s="28"/>
      <c r="CQU490" s="28"/>
      <c r="CQV490" s="28"/>
      <c r="CQW490" s="28"/>
      <c r="CQX490" s="28"/>
      <c r="CQY490" s="28"/>
      <c r="CQZ490" s="28"/>
      <c r="CRA490" s="28"/>
      <c r="CRB490" s="28"/>
      <c r="CRC490" s="28"/>
      <c r="CRD490" s="28"/>
      <c r="CRE490" s="28"/>
      <c r="CRF490" s="28"/>
      <c r="CRG490" s="28"/>
      <c r="CRH490" s="28"/>
      <c r="CRI490" s="28"/>
      <c r="CRJ490" s="28"/>
      <c r="CRK490" s="28"/>
      <c r="CRL490" s="28"/>
      <c r="CRM490" s="28"/>
      <c r="CRN490" s="28"/>
      <c r="CRO490" s="28"/>
      <c r="CRP490" s="28"/>
      <c r="CRQ490" s="28"/>
      <c r="CRR490" s="28"/>
      <c r="CRS490" s="28"/>
      <c r="CRT490" s="28"/>
      <c r="CRU490" s="28"/>
      <c r="CRV490" s="28"/>
      <c r="CRW490" s="28"/>
      <c r="CRX490" s="28"/>
      <c r="CRY490" s="28"/>
      <c r="CRZ490" s="28"/>
      <c r="CSA490" s="28"/>
      <c r="CSB490" s="28"/>
      <c r="CSC490" s="28"/>
      <c r="CSD490" s="28"/>
      <c r="CSE490" s="28"/>
      <c r="CSF490" s="28"/>
      <c r="CSG490" s="28"/>
      <c r="CSH490" s="28"/>
      <c r="CSI490" s="28"/>
      <c r="CSJ490" s="28"/>
      <c r="CSK490" s="28"/>
      <c r="CSL490" s="28"/>
      <c r="CSM490" s="28"/>
      <c r="CSN490" s="28"/>
      <c r="CSO490" s="28"/>
      <c r="CSP490" s="28"/>
      <c r="CSQ490" s="28"/>
      <c r="CSR490" s="28"/>
      <c r="CSS490" s="28"/>
      <c r="CST490" s="28"/>
      <c r="CSU490" s="28"/>
      <c r="CSV490" s="28"/>
      <c r="CSW490" s="28"/>
      <c r="CSX490" s="28"/>
      <c r="CSY490" s="28"/>
      <c r="CSZ490" s="28"/>
      <c r="CTA490" s="28"/>
      <c r="CTB490" s="28"/>
      <c r="CTC490" s="28"/>
      <c r="CTD490" s="28"/>
      <c r="CTE490" s="28"/>
      <c r="CTF490" s="28"/>
      <c r="CTG490" s="28"/>
      <c r="CTH490" s="28"/>
      <c r="CTI490" s="28"/>
      <c r="CTJ490" s="28"/>
      <c r="CTK490" s="28"/>
      <c r="CTL490" s="28"/>
      <c r="CTM490" s="28"/>
      <c r="CTN490" s="28"/>
      <c r="CTO490" s="28"/>
      <c r="CTP490" s="28"/>
      <c r="CTQ490" s="28"/>
      <c r="CTR490" s="28"/>
      <c r="CTS490" s="28"/>
      <c r="CTT490" s="28"/>
      <c r="CTU490" s="28"/>
      <c r="CTV490" s="28"/>
      <c r="CTW490" s="28"/>
      <c r="CTX490" s="28"/>
      <c r="CTY490" s="28"/>
      <c r="CTZ490" s="28"/>
      <c r="CUA490" s="28"/>
      <c r="CUB490" s="28"/>
      <c r="CUC490" s="28"/>
      <c r="CUD490" s="28"/>
      <c r="CUE490" s="28"/>
      <c r="CUF490" s="28"/>
      <c r="CUG490" s="28"/>
      <c r="CUH490" s="28"/>
      <c r="CUI490" s="28"/>
      <c r="CUJ490" s="28"/>
      <c r="CUK490" s="28"/>
      <c r="CUL490" s="28"/>
      <c r="CUM490" s="28"/>
      <c r="CUN490" s="28"/>
      <c r="CUO490" s="28"/>
      <c r="CUP490" s="28"/>
      <c r="CUQ490" s="28"/>
      <c r="CUR490" s="28"/>
      <c r="CUS490" s="28"/>
      <c r="CUT490" s="28"/>
      <c r="CUU490" s="28"/>
      <c r="CUV490" s="28"/>
      <c r="CUW490" s="28"/>
      <c r="CUX490" s="28"/>
      <c r="CUY490" s="28"/>
      <c r="CUZ490" s="28"/>
      <c r="CVA490" s="28"/>
      <c r="CVB490" s="28"/>
      <c r="CVC490" s="28"/>
      <c r="CVD490" s="28"/>
      <c r="CVE490" s="28"/>
      <c r="CVF490" s="28"/>
      <c r="CVG490" s="28"/>
      <c r="CVH490" s="28"/>
      <c r="CVI490" s="28"/>
      <c r="CVJ490" s="28"/>
      <c r="CVK490" s="28"/>
      <c r="CVL490" s="28"/>
      <c r="CVM490" s="28"/>
      <c r="CVN490" s="28"/>
      <c r="CVO490" s="28"/>
      <c r="CVP490" s="28"/>
      <c r="CVQ490" s="28"/>
      <c r="CVR490" s="28"/>
      <c r="CVS490" s="28"/>
      <c r="CVT490" s="28"/>
      <c r="CVU490" s="28"/>
      <c r="CVV490" s="28"/>
      <c r="CVW490" s="28"/>
      <c r="CVX490" s="28"/>
      <c r="CVY490" s="28"/>
      <c r="CVZ490" s="28"/>
      <c r="CWA490" s="28"/>
      <c r="CWB490" s="28"/>
      <c r="CWC490" s="28"/>
      <c r="CWD490" s="28"/>
      <c r="CWE490" s="28"/>
      <c r="CWF490" s="28"/>
      <c r="CWG490" s="28"/>
      <c r="CWH490" s="28"/>
      <c r="CWI490" s="28"/>
      <c r="CWJ490" s="28"/>
      <c r="CWK490" s="28"/>
      <c r="CWL490" s="28"/>
      <c r="CWM490" s="28"/>
      <c r="CWN490" s="28"/>
      <c r="CWO490" s="28"/>
      <c r="CWP490" s="28"/>
      <c r="CWQ490" s="28"/>
      <c r="CWR490" s="28"/>
      <c r="CWS490" s="28"/>
      <c r="CWT490" s="28"/>
      <c r="CWU490" s="28"/>
      <c r="CWV490" s="28"/>
      <c r="CWW490" s="28"/>
      <c r="CWX490" s="28"/>
      <c r="CWY490" s="28"/>
      <c r="CWZ490" s="28"/>
      <c r="CXA490" s="28"/>
      <c r="CXB490" s="28"/>
      <c r="CXC490" s="28"/>
      <c r="CXD490" s="28"/>
      <c r="CXE490" s="28"/>
      <c r="CXF490" s="28"/>
      <c r="CXG490" s="28"/>
      <c r="CXH490" s="28"/>
      <c r="CXI490" s="28"/>
      <c r="CXJ490" s="28"/>
      <c r="CXK490" s="28"/>
      <c r="CXL490" s="28"/>
      <c r="CXM490" s="28"/>
      <c r="CXN490" s="28"/>
      <c r="CXO490" s="28"/>
      <c r="CXP490" s="28"/>
      <c r="CXQ490" s="28"/>
      <c r="CXR490" s="28"/>
      <c r="CXS490" s="28"/>
      <c r="CXT490" s="28"/>
      <c r="CXU490" s="28"/>
      <c r="CXV490" s="28"/>
      <c r="CXW490" s="28"/>
      <c r="CXX490" s="28"/>
      <c r="CXY490" s="28"/>
      <c r="CXZ490" s="28"/>
      <c r="CYA490" s="28"/>
      <c r="CYB490" s="28"/>
      <c r="CYC490" s="28"/>
      <c r="CYD490" s="28"/>
      <c r="CYE490" s="28"/>
      <c r="CYF490" s="28"/>
      <c r="CYG490" s="28"/>
      <c r="CYH490" s="28"/>
      <c r="CYI490" s="28"/>
      <c r="CYJ490" s="28"/>
      <c r="CYK490" s="28"/>
      <c r="CYL490" s="28"/>
      <c r="CYM490" s="28"/>
      <c r="CYN490" s="28"/>
      <c r="CYO490" s="28"/>
      <c r="CYP490" s="28"/>
      <c r="CYQ490" s="28"/>
      <c r="CYR490" s="28"/>
      <c r="CYS490" s="28"/>
      <c r="CYT490" s="28"/>
      <c r="CYU490" s="28"/>
      <c r="CYV490" s="28"/>
      <c r="CYW490" s="28"/>
      <c r="CYX490" s="28"/>
      <c r="CYY490" s="28"/>
      <c r="CYZ490" s="28"/>
      <c r="CZA490" s="28"/>
      <c r="CZB490" s="28"/>
      <c r="CZC490" s="28"/>
      <c r="CZD490" s="28"/>
      <c r="CZE490" s="28"/>
      <c r="CZF490" s="28"/>
      <c r="CZG490" s="28"/>
      <c r="CZH490" s="28"/>
      <c r="CZI490" s="28"/>
      <c r="CZJ490" s="28"/>
      <c r="CZK490" s="28"/>
      <c r="CZL490" s="28"/>
      <c r="CZM490" s="28"/>
      <c r="CZN490" s="28"/>
      <c r="CZO490" s="28"/>
      <c r="CZP490" s="28"/>
      <c r="CZQ490" s="28"/>
      <c r="CZR490" s="28"/>
      <c r="CZS490" s="28"/>
      <c r="CZT490" s="28"/>
      <c r="CZU490" s="28"/>
      <c r="CZV490" s="28"/>
      <c r="CZW490" s="28"/>
      <c r="CZX490" s="28"/>
      <c r="CZY490" s="28"/>
      <c r="CZZ490" s="28"/>
      <c r="DAA490" s="28"/>
      <c r="DAB490" s="28"/>
      <c r="DAC490" s="28"/>
      <c r="DAD490" s="28"/>
      <c r="DAE490" s="28"/>
      <c r="DAF490" s="28"/>
      <c r="DAG490" s="28"/>
      <c r="DAH490" s="28"/>
      <c r="DAI490" s="28"/>
      <c r="DAJ490" s="28"/>
      <c r="DAK490" s="28"/>
      <c r="DAL490" s="28"/>
      <c r="DAM490" s="28"/>
      <c r="DAN490" s="28"/>
      <c r="DAO490" s="28"/>
      <c r="DAP490" s="28"/>
      <c r="DAQ490" s="28"/>
      <c r="DAR490" s="28"/>
      <c r="DAS490" s="28"/>
      <c r="DAT490" s="28"/>
      <c r="DAU490" s="28"/>
      <c r="DAV490" s="28"/>
      <c r="DAW490" s="28"/>
      <c r="DAX490" s="28"/>
      <c r="DAY490" s="28"/>
      <c r="DAZ490" s="28"/>
      <c r="DBA490" s="28"/>
      <c r="DBB490" s="28"/>
      <c r="DBC490" s="28"/>
      <c r="DBD490" s="28"/>
      <c r="DBE490" s="28"/>
      <c r="DBF490" s="28"/>
      <c r="DBG490" s="28"/>
      <c r="DBH490" s="28"/>
      <c r="DBI490" s="28"/>
      <c r="DBJ490" s="28"/>
      <c r="DBK490" s="28"/>
      <c r="DBL490" s="28"/>
      <c r="DBM490" s="28"/>
      <c r="DBN490" s="28"/>
      <c r="DBO490" s="28"/>
      <c r="DBP490" s="28"/>
      <c r="DBQ490" s="28"/>
      <c r="DBR490" s="28"/>
      <c r="DBS490" s="28"/>
      <c r="DBT490" s="28"/>
      <c r="DBU490" s="28"/>
      <c r="DBV490" s="28"/>
      <c r="DBW490" s="28"/>
      <c r="DBX490" s="28"/>
      <c r="DBY490" s="28"/>
      <c r="DBZ490" s="28"/>
      <c r="DCA490" s="28"/>
      <c r="DCB490" s="28"/>
      <c r="DCC490" s="28"/>
      <c r="DCD490" s="28"/>
      <c r="DCE490" s="28"/>
      <c r="DCF490" s="28"/>
      <c r="DCG490" s="28"/>
      <c r="DCH490" s="28"/>
      <c r="DCI490" s="28"/>
      <c r="DCJ490" s="28"/>
      <c r="DCK490" s="28"/>
      <c r="DCL490" s="28"/>
      <c r="DCM490" s="28"/>
      <c r="DCN490" s="28"/>
      <c r="DCO490" s="28"/>
      <c r="DCP490" s="28"/>
      <c r="DCQ490" s="28"/>
      <c r="DCR490" s="28"/>
      <c r="DCS490" s="28"/>
      <c r="DCT490" s="28"/>
      <c r="DCU490" s="28"/>
      <c r="DCV490" s="28"/>
      <c r="DCW490" s="28"/>
      <c r="DCX490" s="28"/>
      <c r="DCY490" s="28"/>
      <c r="DCZ490" s="28"/>
      <c r="DDA490" s="28"/>
      <c r="DDB490" s="28"/>
      <c r="DDC490" s="28"/>
      <c r="DDD490" s="28"/>
      <c r="DDE490" s="28"/>
      <c r="DDF490" s="28"/>
      <c r="DDG490" s="28"/>
      <c r="DDH490" s="28"/>
      <c r="DDI490" s="28"/>
      <c r="DDJ490" s="28"/>
      <c r="DDK490" s="28"/>
      <c r="DDL490" s="28"/>
      <c r="DDM490" s="28"/>
      <c r="DDN490" s="28"/>
      <c r="DDO490" s="28"/>
      <c r="DDP490" s="28"/>
      <c r="DDQ490" s="28"/>
      <c r="DDR490" s="28"/>
      <c r="DDS490" s="28"/>
      <c r="DDT490" s="28"/>
      <c r="DDU490" s="28"/>
      <c r="DDV490" s="28"/>
      <c r="DDW490" s="28"/>
      <c r="DDX490" s="28"/>
      <c r="DDY490" s="28"/>
      <c r="DDZ490" s="28"/>
      <c r="DEA490" s="28"/>
      <c r="DEB490" s="28"/>
      <c r="DEC490" s="28"/>
      <c r="DED490" s="28"/>
      <c r="DEE490" s="28"/>
      <c r="DEF490" s="28"/>
      <c r="DEG490" s="28"/>
      <c r="DEH490" s="28"/>
      <c r="DEI490" s="28"/>
      <c r="DEJ490" s="28"/>
      <c r="DEK490" s="28"/>
      <c r="DEL490" s="28"/>
      <c r="DEM490" s="28"/>
      <c r="DEN490" s="28"/>
      <c r="DEO490" s="28"/>
      <c r="DEP490" s="28"/>
      <c r="DEQ490" s="28"/>
      <c r="DER490" s="28"/>
      <c r="DES490" s="28"/>
      <c r="DET490" s="28"/>
      <c r="DEU490" s="28"/>
      <c r="DEV490" s="28"/>
      <c r="DEW490" s="28"/>
      <c r="DEX490" s="28"/>
      <c r="DEY490" s="28"/>
      <c r="DEZ490" s="28"/>
      <c r="DFA490" s="28"/>
      <c r="DFB490" s="28"/>
      <c r="DFC490" s="28"/>
      <c r="DFD490" s="28"/>
      <c r="DFE490" s="28"/>
      <c r="DFF490" s="28"/>
      <c r="DFG490" s="28"/>
      <c r="DFH490" s="28"/>
      <c r="DFI490" s="28"/>
      <c r="DFJ490" s="28"/>
      <c r="DFK490" s="28"/>
      <c r="DFL490" s="28"/>
      <c r="DFM490" s="28"/>
      <c r="DFN490" s="28"/>
      <c r="DFO490" s="28"/>
      <c r="DFP490" s="28"/>
      <c r="DFQ490" s="28"/>
      <c r="DFR490" s="28"/>
      <c r="DFS490" s="28"/>
      <c r="DFT490" s="28"/>
      <c r="DFU490" s="28"/>
      <c r="DFV490" s="28"/>
      <c r="DFW490" s="28"/>
      <c r="DFX490" s="28"/>
      <c r="DFY490" s="28"/>
      <c r="DFZ490" s="28"/>
      <c r="DGA490" s="28"/>
      <c r="DGB490" s="28"/>
      <c r="DGC490" s="28"/>
      <c r="DGD490" s="28"/>
      <c r="DGE490" s="28"/>
      <c r="DGF490" s="28"/>
      <c r="DGG490" s="28"/>
      <c r="DGH490" s="28"/>
      <c r="DGI490" s="28"/>
      <c r="DGJ490" s="28"/>
      <c r="DGK490" s="28"/>
      <c r="DGL490" s="28"/>
      <c r="DGM490" s="28"/>
      <c r="DGN490" s="28"/>
      <c r="DGO490" s="28"/>
      <c r="DGP490" s="28"/>
      <c r="DGQ490" s="28"/>
      <c r="DGR490" s="28"/>
      <c r="DGS490" s="28"/>
      <c r="DGT490" s="28"/>
      <c r="DGU490" s="28"/>
      <c r="DGV490" s="28"/>
      <c r="DGW490" s="28"/>
      <c r="DGX490" s="28"/>
      <c r="DGY490" s="28"/>
      <c r="DGZ490" s="28"/>
      <c r="DHA490" s="28"/>
      <c r="DHB490" s="28"/>
      <c r="DHC490" s="28"/>
      <c r="DHD490" s="28"/>
      <c r="DHE490" s="28"/>
      <c r="DHF490" s="28"/>
      <c r="DHG490" s="28"/>
      <c r="DHH490" s="28"/>
      <c r="DHI490" s="28"/>
      <c r="DHJ490" s="28"/>
      <c r="DHK490" s="28"/>
      <c r="DHL490" s="28"/>
      <c r="DHM490" s="28"/>
      <c r="DHN490" s="28"/>
      <c r="DHO490" s="28"/>
      <c r="DHP490" s="28"/>
      <c r="DHQ490" s="28"/>
      <c r="DHR490" s="28"/>
      <c r="DHS490" s="28"/>
      <c r="DHT490" s="28"/>
      <c r="DHU490" s="28"/>
      <c r="DHV490" s="28"/>
      <c r="DHW490" s="28"/>
      <c r="DHX490" s="28"/>
      <c r="DHY490" s="28"/>
      <c r="DHZ490" s="28"/>
      <c r="DIA490" s="28"/>
      <c r="DIB490" s="28"/>
      <c r="DIC490" s="28"/>
      <c r="DID490" s="28"/>
      <c r="DIE490" s="28"/>
      <c r="DIF490" s="28"/>
      <c r="DIG490" s="28"/>
      <c r="DIH490" s="28"/>
      <c r="DII490" s="28"/>
      <c r="DIJ490" s="28"/>
      <c r="DIK490" s="28"/>
      <c r="DIL490" s="28"/>
      <c r="DIM490" s="28"/>
      <c r="DIN490" s="28"/>
      <c r="DIO490" s="28"/>
      <c r="DIP490" s="28"/>
      <c r="DIQ490" s="28"/>
      <c r="DIR490" s="28"/>
      <c r="DIS490" s="28"/>
      <c r="DIT490" s="28"/>
      <c r="DIU490" s="28"/>
      <c r="DIV490" s="28"/>
      <c r="DIW490" s="28"/>
      <c r="DIX490" s="28"/>
      <c r="DIY490" s="28"/>
      <c r="DIZ490" s="28"/>
      <c r="DJA490" s="28"/>
      <c r="DJB490" s="28"/>
      <c r="DJC490" s="28"/>
      <c r="DJD490" s="28"/>
      <c r="DJE490" s="28"/>
      <c r="DJF490" s="28"/>
      <c r="DJG490" s="28"/>
      <c r="DJH490" s="28"/>
      <c r="DJI490" s="28"/>
      <c r="DJJ490" s="28"/>
      <c r="DJK490" s="28"/>
      <c r="DJL490" s="28"/>
      <c r="DJM490" s="28"/>
      <c r="DJN490" s="28"/>
      <c r="DJO490" s="28"/>
      <c r="DJP490" s="28"/>
      <c r="DJQ490" s="28"/>
      <c r="DJR490" s="28"/>
      <c r="DJS490" s="28"/>
      <c r="DJT490" s="28"/>
      <c r="DJU490" s="28"/>
      <c r="DJV490" s="28"/>
      <c r="DJW490" s="28"/>
      <c r="DJX490" s="28"/>
      <c r="DJY490" s="28"/>
      <c r="DJZ490" s="28"/>
      <c r="DKA490" s="28"/>
      <c r="DKB490" s="28"/>
      <c r="DKC490" s="28"/>
      <c r="DKD490" s="28"/>
      <c r="DKE490" s="28"/>
      <c r="DKF490" s="28"/>
      <c r="DKG490" s="28"/>
      <c r="DKH490" s="28"/>
      <c r="DKI490" s="28"/>
      <c r="DKJ490" s="28"/>
      <c r="DKK490" s="28"/>
      <c r="DKL490" s="28"/>
      <c r="DKM490" s="28"/>
      <c r="DKN490" s="28"/>
      <c r="DKO490" s="28"/>
      <c r="DKP490" s="28"/>
      <c r="DKQ490" s="28"/>
      <c r="DKR490" s="28"/>
      <c r="DKS490" s="28"/>
      <c r="DKT490" s="28"/>
      <c r="DKU490" s="28"/>
      <c r="DKV490" s="28"/>
      <c r="DKW490" s="28"/>
      <c r="DKX490" s="28"/>
      <c r="DKY490" s="28"/>
      <c r="DKZ490" s="28"/>
      <c r="DLA490" s="28"/>
      <c r="DLB490" s="28"/>
      <c r="DLC490" s="28"/>
      <c r="DLD490" s="28"/>
      <c r="DLE490" s="28"/>
      <c r="DLF490" s="28"/>
      <c r="DLG490" s="28"/>
      <c r="DLH490" s="28"/>
      <c r="DLI490" s="28"/>
      <c r="DLJ490" s="28"/>
      <c r="DLK490" s="28"/>
      <c r="DLL490" s="28"/>
      <c r="DLM490" s="28"/>
      <c r="DLN490" s="28"/>
      <c r="DLO490" s="28"/>
      <c r="DLP490" s="28"/>
      <c r="DLQ490" s="28"/>
      <c r="DLR490" s="28"/>
      <c r="DLS490" s="28"/>
      <c r="DLT490" s="28"/>
      <c r="DLU490" s="28"/>
      <c r="DLV490" s="28"/>
      <c r="DLW490" s="28"/>
      <c r="DLX490" s="28"/>
      <c r="DLY490" s="28"/>
      <c r="DLZ490" s="28"/>
      <c r="DMA490" s="28"/>
      <c r="DMB490" s="28"/>
      <c r="DMC490" s="28"/>
      <c r="DMD490" s="28"/>
      <c r="DME490" s="28"/>
      <c r="DMF490" s="28"/>
      <c r="DMG490" s="28"/>
      <c r="DMH490" s="28"/>
      <c r="DMI490" s="28"/>
      <c r="DMJ490" s="28"/>
      <c r="DMK490" s="28"/>
      <c r="DML490" s="28"/>
      <c r="DMM490" s="28"/>
      <c r="DMN490" s="28"/>
      <c r="DMO490" s="28"/>
      <c r="DMP490" s="28"/>
      <c r="DMQ490" s="28"/>
      <c r="DMR490" s="28"/>
      <c r="DMS490" s="28"/>
      <c r="DMT490" s="28"/>
      <c r="DMU490" s="28"/>
      <c r="DMV490" s="28"/>
      <c r="DMW490" s="28"/>
      <c r="DMX490" s="28"/>
      <c r="DMY490" s="28"/>
      <c r="DMZ490" s="28"/>
      <c r="DNA490" s="28"/>
      <c r="DNB490" s="28"/>
      <c r="DNC490" s="28"/>
      <c r="DND490" s="28"/>
      <c r="DNE490" s="28"/>
      <c r="DNF490" s="28"/>
      <c r="DNG490" s="28"/>
      <c r="DNH490" s="28"/>
      <c r="DNI490" s="28"/>
      <c r="DNJ490" s="28"/>
      <c r="DNK490" s="28"/>
      <c r="DNL490" s="28"/>
      <c r="DNM490" s="28"/>
      <c r="DNN490" s="28"/>
      <c r="DNO490" s="28"/>
      <c r="DNP490" s="28"/>
      <c r="DNQ490" s="28"/>
      <c r="DNR490" s="28"/>
      <c r="DNS490" s="28"/>
      <c r="DNT490" s="28"/>
      <c r="DNU490" s="28"/>
      <c r="DNV490" s="28"/>
      <c r="DNW490" s="28"/>
      <c r="DNX490" s="28"/>
      <c r="DNY490" s="28"/>
      <c r="DNZ490" s="28"/>
      <c r="DOA490" s="28"/>
      <c r="DOB490" s="28"/>
      <c r="DOC490" s="28"/>
      <c r="DOD490" s="28"/>
      <c r="DOE490" s="28"/>
      <c r="DOF490" s="28"/>
      <c r="DOG490" s="28"/>
      <c r="DOH490" s="28"/>
      <c r="DOI490" s="28"/>
      <c r="DOJ490" s="28"/>
      <c r="DOK490" s="28"/>
      <c r="DOL490" s="28"/>
      <c r="DOM490" s="28"/>
      <c r="DON490" s="28"/>
      <c r="DOO490" s="28"/>
      <c r="DOP490" s="28"/>
      <c r="DOQ490" s="28"/>
      <c r="DOR490" s="28"/>
      <c r="DOS490" s="28"/>
      <c r="DOT490" s="28"/>
      <c r="DOU490" s="28"/>
      <c r="DOV490" s="28"/>
      <c r="DOW490" s="28"/>
      <c r="DOX490" s="28"/>
      <c r="DOY490" s="28"/>
      <c r="DOZ490" s="28"/>
      <c r="DPA490" s="28"/>
      <c r="DPB490" s="28"/>
      <c r="DPC490" s="28"/>
      <c r="DPD490" s="28"/>
      <c r="DPE490" s="28"/>
      <c r="DPF490" s="28"/>
      <c r="DPG490" s="28"/>
      <c r="DPH490" s="28"/>
      <c r="DPI490" s="28"/>
      <c r="DPJ490" s="28"/>
      <c r="DPK490" s="28"/>
      <c r="DPL490" s="28"/>
      <c r="DPM490" s="28"/>
      <c r="DPN490" s="28"/>
      <c r="DPO490" s="28"/>
      <c r="DPP490" s="28"/>
      <c r="DPQ490" s="28"/>
      <c r="DPR490" s="28"/>
      <c r="DPS490" s="28"/>
      <c r="DPT490" s="28"/>
      <c r="DPU490" s="28"/>
      <c r="DPV490" s="28"/>
      <c r="DPW490" s="28"/>
      <c r="DPX490" s="28"/>
      <c r="DPY490" s="28"/>
      <c r="DPZ490" s="28"/>
      <c r="DQA490" s="28"/>
      <c r="DQB490" s="28"/>
      <c r="DQC490" s="28"/>
      <c r="DQD490" s="28"/>
      <c r="DQE490" s="28"/>
      <c r="DQF490" s="28"/>
      <c r="DQG490" s="28"/>
      <c r="DQH490" s="28"/>
      <c r="DQI490" s="28"/>
      <c r="DQJ490" s="28"/>
      <c r="DQK490" s="28"/>
      <c r="DQL490" s="28"/>
      <c r="DQM490" s="28"/>
      <c r="DQN490" s="28"/>
      <c r="DQO490" s="28"/>
      <c r="DQP490" s="28"/>
      <c r="DQQ490" s="28"/>
      <c r="DQR490" s="28"/>
      <c r="DQS490" s="28"/>
      <c r="DQT490" s="28"/>
      <c r="DQU490" s="28"/>
      <c r="DQV490" s="28"/>
      <c r="DQW490" s="28"/>
      <c r="DQX490" s="28"/>
      <c r="DQY490" s="28"/>
      <c r="DQZ490" s="28"/>
      <c r="DRA490" s="28"/>
      <c r="DRB490" s="28"/>
      <c r="DRC490" s="28"/>
      <c r="DRD490" s="28"/>
      <c r="DRE490" s="28"/>
      <c r="DRF490" s="28"/>
      <c r="DRG490" s="28"/>
      <c r="DRH490" s="28"/>
      <c r="DRI490" s="28"/>
      <c r="DRJ490" s="28"/>
      <c r="DRK490" s="28"/>
      <c r="DRL490" s="28"/>
      <c r="DRM490" s="28"/>
      <c r="DRN490" s="28"/>
      <c r="DRO490" s="28"/>
      <c r="DRP490" s="28"/>
      <c r="DRQ490" s="28"/>
      <c r="DRR490" s="28"/>
      <c r="DRS490" s="28"/>
      <c r="DRT490" s="28"/>
      <c r="DRU490" s="28"/>
      <c r="DRV490" s="28"/>
      <c r="DRW490" s="28"/>
      <c r="DRX490" s="28"/>
      <c r="DRY490" s="28"/>
      <c r="DRZ490" s="28"/>
      <c r="DSA490" s="28"/>
      <c r="DSB490" s="28"/>
      <c r="DSC490" s="28"/>
      <c r="DSD490" s="28"/>
      <c r="DSE490" s="28"/>
      <c r="DSF490" s="28"/>
      <c r="DSG490" s="28"/>
      <c r="DSH490" s="28"/>
      <c r="DSI490" s="28"/>
      <c r="DSJ490" s="28"/>
      <c r="DSK490" s="28"/>
      <c r="DSL490" s="28"/>
      <c r="DSM490" s="28"/>
      <c r="DSN490" s="28"/>
      <c r="DSO490" s="28"/>
      <c r="DSP490" s="28"/>
      <c r="DSQ490" s="28"/>
      <c r="DSR490" s="28"/>
      <c r="DSS490" s="28"/>
      <c r="DST490" s="28"/>
      <c r="DSU490" s="28"/>
      <c r="DSV490" s="28"/>
      <c r="DSW490" s="28"/>
      <c r="DSX490" s="28"/>
      <c r="DSY490" s="28"/>
      <c r="DSZ490" s="28"/>
      <c r="DTA490" s="28"/>
      <c r="DTB490" s="28"/>
      <c r="DTC490" s="28"/>
      <c r="DTD490" s="28"/>
      <c r="DTE490" s="28"/>
      <c r="DTF490" s="28"/>
      <c r="DTG490" s="28"/>
      <c r="DTH490" s="28"/>
      <c r="DTI490" s="28"/>
      <c r="DTJ490" s="28"/>
      <c r="DTK490" s="28"/>
      <c r="DTL490" s="28"/>
      <c r="DTM490" s="28"/>
      <c r="DTN490" s="28"/>
      <c r="DTO490" s="28"/>
      <c r="DTP490" s="28"/>
      <c r="DTQ490" s="28"/>
      <c r="DTR490" s="28"/>
      <c r="DTS490" s="28"/>
      <c r="DTT490" s="28"/>
      <c r="DTU490" s="28"/>
      <c r="DTV490" s="28"/>
      <c r="DTW490" s="28"/>
      <c r="DTX490" s="28"/>
      <c r="DTY490" s="28"/>
      <c r="DTZ490" s="28"/>
      <c r="DUA490" s="28"/>
      <c r="DUB490" s="28"/>
      <c r="DUC490" s="28"/>
      <c r="DUD490" s="28"/>
      <c r="DUE490" s="28"/>
      <c r="DUF490" s="28"/>
      <c r="DUG490" s="28"/>
      <c r="DUH490" s="28"/>
      <c r="DUI490" s="28"/>
      <c r="DUJ490" s="28"/>
      <c r="DUK490" s="28"/>
      <c r="DUL490" s="28"/>
      <c r="DUM490" s="28"/>
      <c r="DUN490" s="28"/>
      <c r="DUO490" s="28"/>
      <c r="DUP490" s="28"/>
      <c r="DUQ490" s="28"/>
      <c r="DUR490" s="28"/>
      <c r="DUS490" s="28"/>
      <c r="DUT490" s="28"/>
      <c r="DUU490" s="28"/>
      <c r="DUV490" s="28"/>
      <c r="DUW490" s="28"/>
      <c r="DUX490" s="28"/>
      <c r="DUY490" s="28"/>
      <c r="DUZ490" s="28"/>
      <c r="DVA490" s="28"/>
      <c r="DVB490" s="28"/>
      <c r="DVC490" s="28"/>
      <c r="DVD490" s="28"/>
      <c r="DVE490" s="28"/>
      <c r="DVF490" s="28"/>
      <c r="DVG490" s="28"/>
      <c r="DVH490" s="28"/>
      <c r="DVI490" s="28"/>
      <c r="DVJ490" s="28"/>
      <c r="DVK490" s="28"/>
      <c r="DVL490" s="28"/>
      <c r="DVM490" s="28"/>
      <c r="DVN490" s="28"/>
      <c r="DVO490" s="28"/>
      <c r="DVP490" s="28"/>
      <c r="DVQ490" s="28"/>
      <c r="DVR490" s="28"/>
      <c r="DVS490" s="28"/>
      <c r="DVT490" s="28"/>
      <c r="DVU490" s="28"/>
      <c r="DVV490" s="28"/>
      <c r="DVW490" s="28"/>
      <c r="DVX490" s="28"/>
      <c r="DVY490" s="28"/>
      <c r="DVZ490" s="28"/>
      <c r="DWA490" s="28"/>
      <c r="DWB490" s="28"/>
      <c r="DWC490" s="28"/>
      <c r="DWD490" s="28"/>
      <c r="DWE490" s="28"/>
      <c r="DWF490" s="28"/>
      <c r="DWG490" s="28"/>
      <c r="DWH490" s="28"/>
      <c r="DWI490" s="28"/>
      <c r="DWJ490" s="28"/>
      <c r="DWK490" s="28"/>
      <c r="DWL490" s="28"/>
      <c r="DWM490" s="28"/>
      <c r="DWN490" s="28"/>
      <c r="DWO490" s="28"/>
      <c r="DWP490" s="28"/>
      <c r="DWQ490" s="28"/>
      <c r="DWR490" s="28"/>
      <c r="DWS490" s="28"/>
      <c r="DWT490" s="28"/>
      <c r="DWU490" s="28"/>
      <c r="DWV490" s="28"/>
      <c r="DWW490" s="28"/>
      <c r="DWX490" s="28"/>
      <c r="DWY490" s="28"/>
      <c r="DWZ490" s="28"/>
      <c r="DXA490" s="28"/>
      <c r="DXB490" s="28"/>
      <c r="DXC490" s="28"/>
      <c r="DXD490" s="28"/>
      <c r="DXE490" s="28"/>
      <c r="DXF490" s="28"/>
      <c r="DXG490" s="28"/>
      <c r="DXH490" s="28"/>
      <c r="DXI490" s="28"/>
      <c r="DXJ490" s="28"/>
      <c r="DXK490" s="28"/>
      <c r="DXL490" s="28"/>
      <c r="DXM490" s="28"/>
      <c r="DXN490" s="28"/>
      <c r="DXO490" s="28"/>
      <c r="DXP490" s="28"/>
      <c r="DXQ490" s="28"/>
      <c r="DXR490" s="28"/>
      <c r="DXS490" s="28"/>
      <c r="DXT490" s="28"/>
      <c r="DXU490" s="28"/>
      <c r="DXV490" s="28"/>
      <c r="DXW490" s="28"/>
      <c r="DXX490" s="28"/>
      <c r="DXY490" s="28"/>
      <c r="DXZ490" s="28"/>
      <c r="DYA490" s="28"/>
      <c r="DYB490" s="28"/>
      <c r="DYC490" s="28"/>
      <c r="DYD490" s="28"/>
      <c r="DYE490" s="28"/>
      <c r="DYF490" s="28"/>
      <c r="DYG490" s="28"/>
      <c r="DYH490" s="28"/>
      <c r="DYI490" s="28"/>
      <c r="DYJ490" s="28"/>
      <c r="DYK490" s="28"/>
      <c r="DYL490" s="28"/>
      <c r="DYM490" s="28"/>
      <c r="DYN490" s="28"/>
      <c r="DYO490" s="28"/>
      <c r="DYP490" s="28"/>
      <c r="DYQ490" s="28"/>
      <c r="DYR490" s="28"/>
      <c r="DYS490" s="28"/>
      <c r="DYT490" s="28"/>
      <c r="DYU490" s="28"/>
      <c r="DYV490" s="28"/>
      <c r="DYW490" s="28"/>
      <c r="DYX490" s="28"/>
      <c r="DYY490" s="28"/>
      <c r="DYZ490" s="28"/>
      <c r="DZA490" s="28"/>
      <c r="DZB490" s="28"/>
      <c r="DZC490" s="28"/>
      <c r="DZD490" s="28"/>
      <c r="DZE490" s="28"/>
      <c r="DZF490" s="28"/>
      <c r="DZG490" s="28"/>
      <c r="DZH490" s="28"/>
      <c r="DZI490" s="28"/>
      <c r="DZJ490" s="28"/>
      <c r="DZK490" s="28"/>
      <c r="DZL490" s="28"/>
      <c r="DZM490" s="28"/>
      <c r="DZN490" s="28"/>
      <c r="DZO490" s="28"/>
      <c r="DZP490" s="28"/>
      <c r="DZQ490" s="28"/>
      <c r="DZR490" s="28"/>
      <c r="DZS490" s="28"/>
      <c r="DZT490" s="28"/>
      <c r="DZU490" s="28"/>
      <c r="DZV490" s="28"/>
      <c r="DZW490" s="28"/>
      <c r="DZX490" s="28"/>
      <c r="DZY490" s="28"/>
      <c r="DZZ490" s="28"/>
      <c r="EAA490" s="28"/>
      <c r="EAB490" s="28"/>
      <c r="EAC490" s="28"/>
      <c r="EAD490" s="28"/>
      <c r="EAE490" s="28"/>
      <c r="EAF490" s="28"/>
      <c r="EAG490" s="28"/>
      <c r="EAH490" s="28"/>
      <c r="EAI490" s="28"/>
      <c r="EAJ490" s="28"/>
      <c r="EAK490" s="28"/>
      <c r="EAL490" s="28"/>
      <c r="EAM490" s="28"/>
      <c r="EAN490" s="28"/>
      <c r="EAO490" s="28"/>
      <c r="EAP490" s="28"/>
      <c r="EAQ490" s="28"/>
      <c r="EAR490" s="28"/>
      <c r="EAS490" s="28"/>
      <c r="EAT490" s="28"/>
      <c r="EAU490" s="28"/>
      <c r="EAV490" s="28"/>
      <c r="EAW490" s="28"/>
      <c r="EAX490" s="28"/>
      <c r="EAY490" s="28"/>
      <c r="EAZ490" s="28"/>
      <c r="EBA490" s="28"/>
      <c r="EBB490" s="28"/>
      <c r="EBC490" s="28"/>
      <c r="EBD490" s="28"/>
      <c r="EBE490" s="28"/>
      <c r="EBF490" s="28"/>
      <c r="EBG490" s="28"/>
      <c r="EBH490" s="28"/>
      <c r="EBI490" s="28"/>
      <c r="EBJ490" s="28"/>
      <c r="EBK490" s="28"/>
      <c r="EBL490" s="28"/>
      <c r="EBM490" s="28"/>
      <c r="EBN490" s="28"/>
      <c r="EBO490" s="28"/>
      <c r="EBP490" s="28"/>
      <c r="EBQ490" s="28"/>
      <c r="EBR490" s="28"/>
      <c r="EBS490" s="28"/>
      <c r="EBT490" s="28"/>
      <c r="EBU490" s="28"/>
      <c r="EBV490" s="28"/>
      <c r="EBW490" s="28"/>
      <c r="EBX490" s="28"/>
      <c r="EBY490" s="28"/>
      <c r="EBZ490" s="28"/>
      <c r="ECA490" s="28"/>
      <c r="ECB490" s="28"/>
      <c r="ECC490" s="28"/>
      <c r="ECD490" s="28"/>
      <c r="ECE490" s="28"/>
      <c r="ECF490" s="28"/>
      <c r="ECG490" s="28"/>
      <c r="ECH490" s="28"/>
      <c r="ECI490" s="28"/>
      <c r="ECJ490" s="28"/>
      <c r="ECK490" s="28"/>
      <c r="ECL490" s="28"/>
      <c r="ECM490" s="28"/>
      <c r="ECN490" s="28"/>
      <c r="ECO490" s="28"/>
      <c r="ECP490" s="28"/>
      <c r="ECQ490" s="28"/>
      <c r="ECR490" s="28"/>
      <c r="ECS490" s="28"/>
      <c r="ECT490" s="28"/>
      <c r="ECU490" s="28"/>
      <c r="ECV490" s="28"/>
      <c r="ECW490" s="28"/>
      <c r="ECX490" s="28"/>
      <c r="ECY490" s="28"/>
      <c r="ECZ490" s="28"/>
      <c r="EDA490" s="28"/>
      <c r="EDB490" s="28"/>
      <c r="EDC490" s="28"/>
      <c r="EDD490" s="28"/>
      <c r="EDE490" s="28"/>
      <c r="EDF490" s="28"/>
      <c r="EDG490" s="28"/>
      <c r="EDH490" s="28"/>
      <c r="EDI490" s="28"/>
      <c r="EDJ490" s="28"/>
      <c r="EDK490" s="28"/>
      <c r="EDL490" s="28"/>
      <c r="EDM490" s="28"/>
      <c r="EDN490" s="28"/>
      <c r="EDO490" s="28"/>
      <c r="EDP490" s="28"/>
      <c r="EDQ490" s="28"/>
      <c r="EDR490" s="28"/>
      <c r="EDS490" s="28"/>
      <c r="EDT490" s="28"/>
      <c r="EDU490" s="28"/>
      <c r="EDV490" s="28"/>
      <c r="EDW490" s="28"/>
      <c r="EDX490" s="28"/>
      <c r="EDY490" s="28"/>
      <c r="EDZ490" s="28"/>
      <c r="EEA490" s="28"/>
      <c r="EEB490" s="28"/>
      <c r="EEC490" s="28"/>
      <c r="EED490" s="28"/>
      <c r="EEE490" s="28"/>
      <c r="EEF490" s="28"/>
      <c r="EEG490" s="28"/>
      <c r="EEH490" s="28"/>
      <c r="EEI490" s="28"/>
      <c r="EEJ490" s="28"/>
      <c r="EEK490" s="28"/>
      <c r="EEL490" s="28"/>
      <c r="EEM490" s="28"/>
      <c r="EEN490" s="28"/>
      <c r="EEO490" s="28"/>
      <c r="EEP490" s="28"/>
      <c r="EEQ490" s="28"/>
      <c r="EER490" s="28"/>
      <c r="EES490" s="28"/>
      <c r="EET490" s="28"/>
      <c r="EEU490" s="28"/>
      <c r="EEV490" s="28"/>
      <c r="EEW490" s="28"/>
      <c r="EEX490" s="28"/>
      <c r="EEY490" s="28"/>
      <c r="EEZ490" s="28"/>
      <c r="EFA490" s="28"/>
      <c r="EFB490" s="28"/>
      <c r="EFC490" s="28"/>
      <c r="EFD490" s="28"/>
      <c r="EFE490" s="28"/>
      <c r="EFF490" s="28"/>
      <c r="EFG490" s="28"/>
      <c r="EFH490" s="28"/>
      <c r="EFI490" s="28"/>
      <c r="EFJ490" s="28"/>
      <c r="EFK490" s="28"/>
      <c r="EFL490" s="28"/>
      <c r="EFM490" s="28"/>
      <c r="EFN490" s="28"/>
      <c r="EFO490" s="28"/>
      <c r="EFP490" s="28"/>
      <c r="EFQ490" s="28"/>
      <c r="EFR490" s="28"/>
      <c r="EFS490" s="28"/>
      <c r="EFT490" s="28"/>
      <c r="EFU490" s="28"/>
      <c r="EFV490" s="28"/>
      <c r="EFW490" s="28"/>
      <c r="EFX490" s="28"/>
      <c r="EFY490" s="28"/>
      <c r="EFZ490" s="28"/>
      <c r="EGA490" s="28"/>
      <c r="EGB490" s="28"/>
      <c r="EGC490" s="28"/>
      <c r="EGD490" s="28"/>
      <c r="EGE490" s="28"/>
      <c r="EGF490" s="28"/>
      <c r="EGG490" s="28"/>
      <c r="EGH490" s="28"/>
      <c r="EGI490" s="28"/>
      <c r="EGJ490" s="28"/>
      <c r="EGK490" s="28"/>
      <c r="EGL490" s="28"/>
      <c r="EGM490" s="28"/>
      <c r="EGN490" s="28"/>
      <c r="EGO490" s="28"/>
      <c r="EGP490" s="28"/>
      <c r="EGQ490" s="28"/>
      <c r="EGR490" s="28"/>
      <c r="EGS490" s="28"/>
      <c r="EGT490" s="28"/>
      <c r="EGU490" s="28"/>
      <c r="EGV490" s="28"/>
      <c r="EGW490" s="28"/>
      <c r="EGX490" s="28"/>
      <c r="EGY490" s="28"/>
      <c r="EGZ490" s="28"/>
      <c r="EHA490" s="28"/>
      <c r="EHB490" s="28"/>
      <c r="EHC490" s="28"/>
      <c r="EHD490" s="28"/>
      <c r="EHE490" s="28"/>
      <c r="EHF490" s="28"/>
      <c r="EHG490" s="28"/>
      <c r="EHH490" s="28"/>
      <c r="EHI490" s="28"/>
      <c r="EHJ490" s="28"/>
      <c r="EHK490" s="28"/>
      <c r="EHL490" s="28"/>
      <c r="EHM490" s="28"/>
      <c r="EHN490" s="28"/>
      <c r="EHO490" s="28"/>
      <c r="EHP490" s="28"/>
      <c r="EHQ490" s="28"/>
      <c r="EHR490" s="28"/>
      <c r="EHS490" s="28"/>
      <c r="EHT490" s="28"/>
      <c r="EHU490" s="28"/>
      <c r="EHV490" s="28"/>
      <c r="EHW490" s="28"/>
      <c r="EHX490" s="28"/>
      <c r="EHY490" s="28"/>
      <c r="EHZ490" s="28"/>
      <c r="EIA490" s="28"/>
      <c r="EIB490" s="28"/>
      <c r="EIC490" s="28"/>
      <c r="EID490" s="28"/>
      <c r="EIE490" s="28"/>
      <c r="EIF490" s="28"/>
      <c r="EIG490" s="28"/>
      <c r="EIH490" s="28"/>
      <c r="EII490" s="28"/>
      <c r="EIJ490" s="28"/>
      <c r="EIK490" s="28"/>
      <c r="EIL490" s="28"/>
      <c r="EIM490" s="28"/>
      <c r="EIN490" s="28"/>
      <c r="EIO490" s="28"/>
      <c r="EIP490" s="28"/>
      <c r="EIQ490" s="28"/>
      <c r="EIR490" s="28"/>
      <c r="EIS490" s="28"/>
      <c r="EIT490" s="28"/>
      <c r="EIU490" s="28"/>
      <c r="EIV490" s="28"/>
      <c r="EIW490" s="28"/>
      <c r="EIX490" s="28"/>
      <c r="EIY490" s="28"/>
      <c r="EIZ490" s="28"/>
      <c r="EJA490" s="28"/>
      <c r="EJB490" s="28"/>
      <c r="EJC490" s="28"/>
      <c r="EJD490" s="28"/>
      <c r="EJE490" s="28"/>
      <c r="EJF490" s="28"/>
      <c r="EJG490" s="28"/>
      <c r="EJH490" s="28"/>
      <c r="EJI490" s="28"/>
      <c r="EJJ490" s="28"/>
      <c r="EJK490" s="28"/>
      <c r="EJL490" s="28"/>
      <c r="EJM490" s="28"/>
      <c r="EJN490" s="28"/>
      <c r="EJO490" s="28"/>
      <c r="EJP490" s="28"/>
      <c r="EJQ490" s="28"/>
      <c r="EJR490" s="28"/>
      <c r="EJS490" s="28"/>
      <c r="EJT490" s="28"/>
      <c r="EJU490" s="28"/>
      <c r="EJV490" s="28"/>
      <c r="EJW490" s="28"/>
      <c r="EJX490" s="28"/>
      <c r="EJY490" s="28"/>
      <c r="EJZ490" s="28"/>
      <c r="EKA490" s="28"/>
      <c r="EKB490" s="28"/>
      <c r="EKC490" s="28"/>
      <c r="EKD490" s="28"/>
      <c r="EKE490" s="28"/>
      <c r="EKF490" s="28"/>
      <c r="EKG490" s="28"/>
      <c r="EKH490" s="28"/>
      <c r="EKI490" s="28"/>
      <c r="EKJ490" s="28"/>
      <c r="EKK490" s="28"/>
      <c r="EKL490" s="28"/>
      <c r="EKM490" s="28"/>
      <c r="EKN490" s="28"/>
      <c r="EKO490" s="28"/>
      <c r="EKP490" s="28"/>
      <c r="EKQ490" s="28"/>
      <c r="EKR490" s="28"/>
      <c r="EKS490" s="28"/>
      <c r="EKT490" s="28"/>
      <c r="EKU490" s="28"/>
      <c r="EKV490" s="28"/>
      <c r="EKW490" s="28"/>
      <c r="EKX490" s="28"/>
      <c r="EKY490" s="28"/>
      <c r="EKZ490" s="28"/>
      <c r="ELA490" s="28"/>
      <c r="ELB490" s="28"/>
      <c r="ELC490" s="28"/>
      <c r="ELD490" s="28"/>
      <c r="ELE490" s="28"/>
      <c r="ELF490" s="28"/>
      <c r="ELG490" s="28"/>
      <c r="ELH490" s="28"/>
      <c r="ELI490" s="28"/>
      <c r="ELJ490" s="28"/>
      <c r="ELK490" s="28"/>
      <c r="ELL490" s="28"/>
      <c r="ELM490" s="28"/>
      <c r="ELN490" s="28"/>
      <c r="ELO490" s="28"/>
      <c r="ELP490" s="28"/>
      <c r="ELQ490" s="28"/>
      <c r="ELR490" s="28"/>
      <c r="ELS490" s="28"/>
      <c r="ELT490" s="28"/>
      <c r="ELU490" s="28"/>
      <c r="ELV490" s="28"/>
      <c r="ELW490" s="28"/>
      <c r="ELX490" s="28"/>
      <c r="ELY490" s="28"/>
      <c r="ELZ490" s="28"/>
      <c r="EMA490" s="28"/>
      <c r="EMB490" s="28"/>
      <c r="EMC490" s="28"/>
      <c r="EMD490" s="28"/>
      <c r="EME490" s="28"/>
      <c r="EMF490" s="28"/>
      <c r="EMG490" s="28"/>
      <c r="EMH490" s="28"/>
      <c r="EMI490" s="28"/>
      <c r="EMJ490" s="28"/>
      <c r="EMK490" s="28"/>
      <c r="EML490" s="28"/>
      <c r="EMM490" s="28"/>
      <c r="EMN490" s="28"/>
      <c r="EMO490" s="28"/>
      <c r="EMP490" s="28"/>
      <c r="EMQ490" s="28"/>
      <c r="EMR490" s="28"/>
      <c r="EMS490" s="28"/>
      <c r="EMT490" s="28"/>
      <c r="EMU490" s="28"/>
      <c r="EMV490" s="28"/>
      <c r="EMW490" s="28"/>
      <c r="EMX490" s="28"/>
      <c r="EMY490" s="28"/>
      <c r="EMZ490" s="28"/>
      <c r="ENA490" s="28"/>
      <c r="ENB490" s="28"/>
      <c r="ENC490" s="28"/>
      <c r="END490" s="28"/>
      <c r="ENE490" s="28"/>
      <c r="ENF490" s="28"/>
      <c r="ENG490" s="28"/>
      <c r="ENH490" s="28"/>
      <c r="ENI490" s="28"/>
      <c r="ENJ490" s="28"/>
      <c r="ENK490" s="28"/>
      <c r="ENL490" s="28"/>
      <c r="ENM490" s="28"/>
      <c r="ENN490" s="28"/>
      <c r="ENO490" s="28"/>
      <c r="ENP490" s="28"/>
      <c r="ENQ490" s="28"/>
      <c r="ENR490" s="28"/>
      <c r="ENS490" s="28"/>
      <c r="ENT490" s="28"/>
      <c r="ENU490" s="28"/>
      <c r="ENV490" s="28"/>
      <c r="ENW490" s="28"/>
      <c r="ENX490" s="28"/>
      <c r="ENY490" s="28"/>
      <c r="ENZ490" s="28"/>
      <c r="EOA490" s="28"/>
      <c r="EOB490" s="28"/>
      <c r="EOC490" s="28"/>
      <c r="EOD490" s="28"/>
      <c r="EOE490" s="28"/>
      <c r="EOF490" s="28"/>
      <c r="EOG490" s="28"/>
      <c r="EOH490" s="28"/>
      <c r="EOI490" s="28"/>
      <c r="EOJ490" s="28"/>
      <c r="EOK490" s="28"/>
      <c r="EOL490" s="28"/>
      <c r="EOM490" s="28"/>
      <c r="EON490" s="28"/>
      <c r="EOO490" s="28"/>
      <c r="EOP490" s="28"/>
      <c r="EOQ490" s="28"/>
      <c r="EOR490" s="28"/>
      <c r="EOS490" s="28"/>
      <c r="EOT490" s="28"/>
      <c r="EOU490" s="28"/>
      <c r="EOV490" s="28"/>
      <c r="EOW490" s="28"/>
      <c r="EOX490" s="28"/>
      <c r="EOY490" s="28"/>
      <c r="EOZ490" s="28"/>
      <c r="EPA490" s="28"/>
      <c r="EPB490" s="28"/>
      <c r="EPC490" s="28"/>
      <c r="EPD490" s="28"/>
      <c r="EPE490" s="28"/>
      <c r="EPF490" s="28"/>
      <c r="EPG490" s="28"/>
      <c r="EPH490" s="28"/>
      <c r="EPI490" s="28"/>
      <c r="EPJ490" s="28"/>
      <c r="EPK490" s="28"/>
      <c r="EPL490" s="28"/>
      <c r="EPM490" s="28"/>
      <c r="EPN490" s="28"/>
      <c r="EPO490" s="28"/>
      <c r="EPP490" s="28"/>
      <c r="EPQ490" s="28"/>
      <c r="EPR490" s="28"/>
      <c r="EPS490" s="28"/>
      <c r="EPT490" s="28"/>
      <c r="EPU490" s="28"/>
      <c r="EPV490" s="28"/>
      <c r="EPW490" s="28"/>
      <c r="EPX490" s="28"/>
      <c r="EPY490" s="28"/>
      <c r="EPZ490" s="28"/>
      <c r="EQA490" s="28"/>
      <c r="EQB490" s="28"/>
      <c r="EQC490" s="28"/>
      <c r="EQD490" s="28"/>
      <c r="EQE490" s="28"/>
      <c r="EQF490" s="28"/>
      <c r="EQG490" s="28"/>
      <c r="EQH490" s="28"/>
      <c r="EQI490" s="28"/>
      <c r="EQJ490" s="28"/>
      <c r="EQK490" s="28"/>
      <c r="EQL490" s="28"/>
      <c r="EQM490" s="28"/>
      <c r="EQN490" s="28"/>
      <c r="EQO490" s="28"/>
      <c r="EQP490" s="28"/>
      <c r="EQQ490" s="28"/>
      <c r="EQR490" s="28"/>
      <c r="EQS490" s="28"/>
      <c r="EQT490" s="28"/>
      <c r="EQU490" s="28"/>
      <c r="EQV490" s="28"/>
      <c r="EQW490" s="28"/>
      <c r="EQX490" s="28"/>
      <c r="EQY490" s="28"/>
      <c r="EQZ490" s="28"/>
      <c r="ERA490" s="28"/>
      <c r="ERB490" s="28"/>
      <c r="ERC490" s="28"/>
      <c r="ERD490" s="28"/>
      <c r="ERE490" s="28"/>
      <c r="ERF490" s="28"/>
      <c r="ERG490" s="28"/>
      <c r="ERH490" s="28"/>
      <c r="ERI490" s="28"/>
      <c r="ERJ490" s="28"/>
      <c r="ERK490" s="28"/>
      <c r="ERL490" s="28"/>
      <c r="ERM490" s="28"/>
      <c r="ERN490" s="28"/>
      <c r="ERO490" s="28"/>
      <c r="ERP490" s="28"/>
      <c r="ERQ490" s="28"/>
      <c r="ERR490" s="28"/>
      <c r="ERS490" s="28"/>
      <c r="ERT490" s="28"/>
      <c r="ERU490" s="28"/>
      <c r="ERV490" s="28"/>
      <c r="ERW490" s="28"/>
      <c r="ERX490" s="28"/>
      <c r="ERY490" s="28"/>
      <c r="ERZ490" s="28"/>
      <c r="ESA490" s="28"/>
      <c r="ESB490" s="28"/>
      <c r="ESC490" s="28"/>
      <c r="ESD490" s="28"/>
      <c r="ESE490" s="28"/>
      <c r="ESF490" s="28"/>
      <c r="ESG490" s="28"/>
      <c r="ESH490" s="28"/>
      <c r="ESI490" s="28"/>
      <c r="ESJ490" s="28"/>
      <c r="ESK490" s="28"/>
      <c r="ESL490" s="28"/>
      <c r="ESM490" s="28"/>
      <c r="ESN490" s="28"/>
      <c r="ESO490" s="28"/>
      <c r="ESP490" s="28"/>
      <c r="ESQ490" s="28"/>
      <c r="ESR490" s="28"/>
      <c r="ESS490" s="28"/>
      <c r="EST490" s="28"/>
      <c r="ESU490" s="28"/>
      <c r="ESV490" s="28"/>
      <c r="ESW490" s="28"/>
      <c r="ESX490" s="28"/>
      <c r="ESY490" s="28"/>
      <c r="ESZ490" s="28"/>
      <c r="ETA490" s="28"/>
      <c r="ETB490" s="28"/>
      <c r="ETC490" s="28"/>
      <c r="ETD490" s="28"/>
      <c r="ETE490" s="28"/>
      <c r="ETF490" s="28"/>
      <c r="ETG490" s="28"/>
      <c r="ETH490" s="28"/>
      <c r="ETI490" s="28"/>
      <c r="ETJ490" s="28"/>
      <c r="ETK490" s="28"/>
      <c r="ETL490" s="28"/>
      <c r="ETM490" s="28"/>
      <c r="ETN490" s="28"/>
      <c r="ETO490" s="28"/>
      <c r="ETP490" s="28"/>
      <c r="ETQ490" s="28"/>
      <c r="ETR490" s="28"/>
      <c r="ETS490" s="28"/>
      <c r="ETT490" s="28"/>
      <c r="ETU490" s="28"/>
      <c r="ETV490" s="28"/>
      <c r="ETW490" s="28"/>
      <c r="ETX490" s="28"/>
      <c r="ETY490" s="28"/>
      <c r="ETZ490" s="28"/>
      <c r="EUA490" s="28"/>
      <c r="EUB490" s="28"/>
      <c r="EUC490" s="28"/>
      <c r="EUD490" s="28"/>
      <c r="EUE490" s="28"/>
      <c r="EUF490" s="28"/>
      <c r="EUG490" s="28"/>
      <c r="EUH490" s="28"/>
      <c r="EUI490" s="28"/>
      <c r="EUJ490" s="28"/>
      <c r="EUK490" s="28"/>
      <c r="EUL490" s="28"/>
      <c r="EUM490" s="28"/>
      <c r="EUN490" s="28"/>
      <c r="EUO490" s="28"/>
      <c r="EUP490" s="28"/>
      <c r="EUQ490" s="28"/>
      <c r="EUR490" s="28"/>
      <c r="EUS490" s="28"/>
      <c r="EUT490" s="28"/>
      <c r="EUU490" s="28"/>
      <c r="EUV490" s="28"/>
      <c r="EUW490" s="28"/>
      <c r="EUX490" s="28"/>
      <c r="EUY490" s="28"/>
      <c r="EUZ490" s="28"/>
      <c r="EVA490" s="28"/>
      <c r="EVB490" s="28"/>
      <c r="EVC490" s="28"/>
      <c r="EVD490" s="28"/>
      <c r="EVE490" s="28"/>
      <c r="EVF490" s="28"/>
      <c r="EVG490" s="28"/>
      <c r="EVH490" s="28"/>
      <c r="EVI490" s="28"/>
      <c r="EVJ490" s="28"/>
      <c r="EVK490" s="28"/>
      <c r="EVL490" s="28"/>
      <c r="EVM490" s="28"/>
      <c r="EVN490" s="28"/>
      <c r="EVO490" s="28"/>
      <c r="EVP490" s="28"/>
      <c r="EVQ490" s="28"/>
      <c r="EVR490" s="28"/>
      <c r="EVS490" s="28"/>
      <c r="EVT490" s="28"/>
      <c r="EVU490" s="28"/>
      <c r="EVV490" s="28"/>
      <c r="EVW490" s="28"/>
      <c r="EVX490" s="28"/>
      <c r="EVY490" s="28"/>
      <c r="EVZ490" s="28"/>
      <c r="EWA490" s="28"/>
      <c r="EWB490" s="28"/>
      <c r="EWC490" s="28"/>
      <c r="EWD490" s="28"/>
      <c r="EWE490" s="28"/>
      <c r="EWF490" s="28"/>
      <c r="EWG490" s="28"/>
      <c r="EWH490" s="28"/>
      <c r="EWI490" s="28"/>
      <c r="EWJ490" s="28"/>
      <c r="EWK490" s="28"/>
      <c r="EWL490" s="28"/>
      <c r="EWM490" s="28"/>
      <c r="EWN490" s="28"/>
      <c r="EWO490" s="28"/>
      <c r="EWP490" s="28"/>
      <c r="EWQ490" s="28"/>
      <c r="EWR490" s="28"/>
      <c r="EWS490" s="28"/>
      <c r="EWT490" s="28"/>
      <c r="EWU490" s="28"/>
      <c r="EWV490" s="28"/>
      <c r="EWW490" s="28"/>
      <c r="EWX490" s="28"/>
      <c r="EWY490" s="28"/>
      <c r="EWZ490" s="28"/>
      <c r="EXA490" s="28"/>
      <c r="EXB490" s="28"/>
      <c r="EXC490" s="28"/>
      <c r="EXD490" s="28"/>
      <c r="EXE490" s="28"/>
      <c r="EXF490" s="28"/>
      <c r="EXG490" s="28"/>
      <c r="EXH490" s="28"/>
      <c r="EXI490" s="28"/>
      <c r="EXJ490" s="28"/>
      <c r="EXK490" s="28"/>
      <c r="EXL490" s="28"/>
      <c r="EXM490" s="28"/>
      <c r="EXN490" s="28"/>
      <c r="EXO490" s="28"/>
      <c r="EXP490" s="28"/>
      <c r="EXQ490" s="28"/>
      <c r="EXR490" s="28"/>
      <c r="EXS490" s="28"/>
      <c r="EXT490" s="28"/>
      <c r="EXU490" s="28"/>
      <c r="EXV490" s="28"/>
      <c r="EXW490" s="28"/>
      <c r="EXX490" s="28"/>
      <c r="EXY490" s="28"/>
      <c r="EXZ490" s="28"/>
      <c r="EYA490" s="28"/>
      <c r="EYB490" s="28"/>
      <c r="EYC490" s="28"/>
      <c r="EYD490" s="28"/>
      <c r="EYE490" s="28"/>
      <c r="EYF490" s="28"/>
      <c r="EYG490" s="28"/>
      <c r="EYH490" s="28"/>
      <c r="EYI490" s="28"/>
      <c r="EYJ490" s="28"/>
      <c r="EYK490" s="28"/>
      <c r="EYL490" s="28"/>
      <c r="EYM490" s="28"/>
      <c r="EYN490" s="28"/>
      <c r="EYO490" s="28"/>
      <c r="EYP490" s="28"/>
      <c r="EYQ490" s="28"/>
      <c r="EYR490" s="28"/>
      <c r="EYS490" s="28"/>
      <c r="EYT490" s="28"/>
      <c r="EYU490" s="28"/>
      <c r="EYV490" s="28"/>
      <c r="EYW490" s="28"/>
      <c r="EYX490" s="28"/>
      <c r="EYY490" s="28"/>
      <c r="EYZ490" s="28"/>
      <c r="EZA490" s="28"/>
      <c r="EZB490" s="28"/>
      <c r="EZC490" s="28"/>
      <c r="EZD490" s="28"/>
      <c r="EZE490" s="28"/>
      <c r="EZF490" s="28"/>
      <c r="EZG490" s="28"/>
      <c r="EZH490" s="28"/>
      <c r="EZI490" s="28"/>
      <c r="EZJ490" s="28"/>
      <c r="EZK490" s="28"/>
      <c r="EZL490" s="28"/>
      <c r="EZM490" s="28"/>
      <c r="EZN490" s="28"/>
      <c r="EZO490" s="28"/>
      <c r="EZP490" s="28"/>
      <c r="EZQ490" s="28"/>
      <c r="EZR490" s="28"/>
      <c r="EZS490" s="28"/>
      <c r="EZT490" s="28"/>
      <c r="EZU490" s="28"/>
      <c r="EZV490" s="28"/>
      <c r="EZW490" s="28"/>
      <c r="EZX490" s="28"/>
      <c r="EZY490" s="28"/>
      <c r="EZZ490" s="28"/>
      <c r="FAA490" s="28"/>
      <c r="FAB490" s="28"/>
      <c r="FAC490" s="28"/>
      <c r="FAD490" s="28"/>
      <c r="FAE490" s="28"/>
      <c r="FAF490" s="28"/>
      <c r="FAG490" s="28"/>
      <c r="FAH490" s="28"/>
      <c r="FAI490" s="28"/>
      <c r="FAJ490" s="28"/>
      <c r="FAK490" s="28"/>
      <c r="FAL490" s="28"/>
      <c r="FAM490" s="28"/>
      <c r="FAN490" s="28"/>
      <c r="FAO490" s="28"/>
      <c r="FAP490" s="28"/>
      <c r="FAQ490" s="28"/>
      <c r="FAR490" s="28"/>
      <c r="FAS490" s="28"/>
      <c r="FAT490" s="28"/>
      <c r="FAU490" s="28"/>
      <c r="FAV490" s="28"/>
      <c r="FAW490" s="28"/>
      <c r="FAX490" s="28"/>
      <c r="FAY490" s="28"/>
      <c r="FAZ490" s="28"/>
      <c r="FBA490" s="28"/>
      <c r="FBB490" s="28"/>
      <c r="FBC490" s="28"/>
      <c r="FBD490" s="28"/>
      <c r="FBE490" s="28"/>
      <c r="FBF490" s="28"/>
      <c r="FBG490" s="28"/>
      <c r="FBH490" s="28"/>
      <c r="FBI490" s="28"/>
      <c r="FBJ490" s="28"/>
      <c r="FBK490" s="28"/>
      <c r="FBL490" s="28"/>
      <c r="FBM490" s="28"/>
      <c r="FBN490" s="28"/>
      <c r="FBO490" s="28"/>
      <c r="FBP490" s="28"/>
      <c r="FBQ490" s="28"/>
      <c r="FBR490" s="28"/>
      <c r="FBS490" s="28"/>
      <c r="FBT490" s="28"/>
      <c r="FBU490" s="28"/>
      <c r="FBV490" s="28"/>
      <c r="FBW490" s="28"/>
      <c r="FBX490" s="28"/>
      <c r="FBY490" s="28"/>
      <c r="FBZ490" s="28"/>
      <c r="FCA490" s="28"/>
      <c r="FCB490" s="28"/>
      <c r="FCC490" s="28"/>
      <c r="FCD490" s="28"/>
      <c r="FCE490" s="28"/>
      <c r="FCF490" s="28"/>
      <c r="FCG490" s="28"/>
      <c r="FCH490" s="28"/>
      <c r="FCI490" s="28"/>
      <c r="FCJ490" s="28"/>
      <c r="FCK490" s="28"/>
      <c r="FCL490" s="28"/>
      <c r="FCM490" s="28"/>
      <c r="FCN490" s="28"/>
      <c r="FCO490" s="28"/>
      <c r="FCP490" s="28"/>
      <c r="FCQ490" s="28"/>
      <c r="FCR490" s="28"/>
      <c r="FCS490" s="28"/>
      <c r="FCT490" s="28"/>
      <c r="FCU490" s="28"/>
      <c r="FCV490" s="28"/>
      <c r="FCW490" s="28"/>
      <c r="FCX490" s="28"/>
      <c r="FCY490" s="28"/>
      <c r="FCZ490" s="28"/>
      <c r="FDA490" s="28"/>
      <c r="FDB490" s="28"/>
      <c r="FDC490" s="28"/>
      <c r="FDD490" s="28"/>
      <c r="FDE490" s="28"/>
      <c r="FDF490" s="28"/>
      <c r="FDG490" s="28"/>
      <c r="FDH490" s="28"/>
      <c r="FDI490" s="28"/>
      <c r="FDJ490" s="28"/>
      <c r="FDK490" s="28"/>
      <c r="FDL490" s="28"/>
      <c r="FDM490" s="28"/>
      <c r="FDN490" s="28"/>
      <c r="FDO490" s="28"/>
      <c r="FDP490" s="28"/>
      <c r="FDQ490" s="28"/>
      <c r="FDR490" s="28"/>
      <c r="FDS490" s="28"/>
      <c r="FDT490" s="28"/>
      <c r="FDU490" s="28"/>
      <c r="FDV490" s="28"/>
      <c r="FDW490" s="28"/>
      <c r="FDX490" s="28"/>
      <c r="FDY490" s="28"/>
      <c r="FDZ490" s="28"/>
      <c r="FEA490" s="28"/>
      <c r="FEB490" s="28"/>
      <c r="FEC490" s="28"/>
      <c r="FED490" s="28"/>
      <c r="FEE490" s="28"/>
      <c r="FEF490" s="28"/>
      <c r="FEG490" s="28"/>
      <c r="FEH490" s="28"/>
      <c r="FEI490" s="28"/>
      <c r="FEJ490" s="28"/>
      <c r="FEK490" s="28"/>
      <c r="FEL490" s="28"/>
      <c r="FEM490" s="28"/>
      <c r="FEN490" s="28"/>
      <c r="FEO490" s="28"/>
      <c r="FEP490" s="28"/>
      <c r="FEQ490" s="28"/>
      <c r="FER490" s="28"/>
      <c r="FES490" s="28"/>
      <c r="FET490" s="28"/>
      <c r="FEU490" s="28"/>
      <c r="FEV490" s="28"/>
      <c r="FEW490" s="28"/>
      <c r="FEX490" s="28"/>
      <c r="FEY490" s="28"/>
      <c r="FEZ490" s="28"/>
      <c r="FFA490" s="28"/>
      <c r="FFB490" s="28"/>
      <c r="FFC490" s="28"/>
      <c r="FFD490" s="28"/>
      <c r="FFE490" s="28"/>
      <c r="FFF490" s="28"/>
      <c r="FFG490" s="28"/>
      <c r="FFH490" s="28"/>
      <c r="FFI490" s="28"/>
      <c r="FFJ490" s="28"/>
      <c r="FFK490" s="28"/>
      <c r="FFL490" s="28"/>
      <c r="FFM490" s="28"/>
      <c r="FFN490" s="28"/>
      <c r="FFO490" s="28"/>
      <c r="FFP490" s="28"/>
      <c r="FFQ490" s="28"/>
      <c r="FFR490" s="28"/>
      <c r="FFS490" s="28"/>
      <c r="FFT490" s="28"/>
      <c r="FFU490" s="28"/>
      <c r="FFV490" s="28"/>
      <c r="FFW490" s="28"/>
      <c r="FFX490" s="28"/>
      <c r="FFY490" s="28"/>
      <c r="FFZ490" s="28"/>
      <c r="FGA490" s="28"/>
      <c r="FGB490" s="28"/>
      <c r="FGC490" s="28"/>
      <c r="FGD490" s="28"/>
      <c r="FGE490" s="28"/>
      <c r="FGF490" s="28"/>
      <c r="FGG490" s="28"/>
      <c r="FGH490" s="28"/>
      <c r="FGI490" s="28"/>
      <c r="FGJ490" s="28"/>
      <c r="FGK490" s="28"/>
      <c r="FGL490" s="28"/>
      <c r="FGM490" s="28"/>
      <c r="FGN490" s="28"/>
      <c r="FGO490" s="28"/>
      <c r="FGP490" s="28"/>
      <c r="FGQ490" s="28"/>
      <c r="FGR490" s="28"/>
      <c r="FGS490" s="28"/>
      <c r="FGT490" s="28"/>
      <c r="FGU490" s="28"/>
      <c r="FGV490" s="28"/>
      <c r="FGW490" s="28"/>
      <c r="FGX490" s="28"/>
      <c r="FGY490" s="28"/>
      <c r="FGZ490" s="28"/>
      <c r="FHA490" s="28"/>
      <c r="FHB490" s="28"/>
      <c r="FHC490" s="28"/>
      <c r="FHD490" s="28"/>
      <c r="FHE490" s="28"/>
      <c r="FHF490" s="28"/>
      <c r="FHG490" s="28"/>
      <c r="FHH490" s="28"/>
      <c r="FHI490" s="28"/>
      <c r="FHJ490" s="28"/>
      <c r="FHK490" s="28"/>
      <c r="FHL490" s="28"/>
      <c r="FHM490" s="28"/>
      <c r="FHN490" s="28"/>
      <c r="FHO490" s="28"/>
      <c r="FHP490" s="28"/>
      <c r="FHQ490" s="28"/>
      <c r="FHR490" s="28"/>
      <c r="FHS490" s="28"/>
      <c r="FHT490" s="28"/>
      <c r="FHU490" s="28"/>
      <c r="FHV490" s="28"/>
      <c r="FHW490" s="28"/>
      <c r="FHX490" s="28"/>
      <c r="FHY490" s="28"/>
      <c r="FHZ490" s="28"/>
      <c r="FIA490" s="28"/>
      <c r="FIB490" s="28"/>
      <c r="FIC490" s="28"/>
      <c r="FID490" s="28"/>
      <c r="FIE490" s="28"/>
      <c r="FIF490" s="28"/>
      <c r="FIG490" s="28"/>
      <c r="FIH490" s="28"/>
      <c r="FII490" s="28"/>
      <c r="FIJ490" s="28"/>
      <c r="FIK490" s="28"/>
      <c r="FIL490" s="28"/>
      <c r="FIM490" s="28"/>
      <c r="FIN490" s="28"/>
      <c r="FIO490" s="28"/>
      <c r="FIP490" s="28"/>
      <c r="FIQ490" s="28"/>
      <c r="FIR490" s="28"/>
      <c r="FIS490" s="28"/>
      <c r="FIT490" s="28"/>
      <c r="FIU490" s="28"/>
      <c r="FIV490" s="28"/>
      <c r="FIW490" s="28"/>
      <c r="FIX490" s="28"/>
      <c r="FIY490" s="28"/>
      <c r="FIZ490" s="28"/>
      <c r="FJA490" s="28"/>
      <c r="FJB490" s="28"/>
      <c r="FJC490" s="28"/>
      <c r="FJD490" s="28"/>
      <c r="FJE490" s="28"/>
      <c r="FJF490" s="28"/>
      <c r="FJG490" s="28"/>
      <c r="FJH490" s="28"/>
      <c r="FJI490" s="28"/>
      <c r="FJJ490" s="28"/>
      <c r="FJK490" s="28"/>
      <c r="FJL490" s="28"/>
      <c r="FJM490" s="28"/>
      <c r="FJN490" s="28"/>
      <c r="FJO490" s="28"/>
      <c r="FJP490" s="28"/>
      <c r="FJQ490" s="28"/>
      <c r="FJR490" s="28"/>
      <c r="FJS490" s="28"/>
      <c r="FJT490" s="28"/>
      <c r="FJU490" s="28"/>
      <c r="FJV490" s="28"/>
      <c r="FJW490" s="28"/>
      <c r="FJX490" s="28"/>
      <c r="FJY490" s="28"/>
      <c r="FJZ490" s="28"/>
      <c r="FKA490" s="28"/>
      <c r="FKB490" s="28"/>
      <c r="FKC490" s="28"/>
      <c r="FKD490" s="28"/>
      <c r="FKE490" s="28"/>
      <c r="FKF490" s="28"/>
      <c r="FKG490" s="28"/>
      <c r="FKH490" s="28"/>
      <c r="FKI490" s="28"/>
      <c r="FKJ490" s="28"/>
      <c r="FKK490" s="28"/>
      <c r="FKL490" s="28"/>
      <c r="FKM490" s="28"/>
      <c r="FKN490" s="28"/>
      <c r="FKO490" s="28"/>
      <c r="FKP490" s="28"/>
      <c r="FKQ490" s="28"/>
      <c r="FKR490" s="28"/>
      <c r="FKS490" s="28"/>
      <c r="FKT490" s="28"/>
      <c r="FKU490" s="28"/>
      <c r="FKV490" s="28"/>
      <c r="FKW490" s="28"/>
      <c r="FKX490" s="28"/>
      <c r="FKY490" s="28"/>
      <c r="FKZ490" s="28"/>
      <c r="FLA490" s="28"/>
      <c r="FLB490" s="28"/>
      <c r="FLC490" s="28"/>
      <c r="FLD490" s="28"/>
      <c r="FLE490" s="28"/>
      <c r="FLF490" s="28"/>
      <c r="FLG490" s="28"/>
      <c r="FLH490" s="28"/>
      <c r="FLI490" s="28"/>
      <c r="FLJ490" s="28"/>
      <c r="FLK490" s="28"/>
      <c r="FLL490" s="28"/>
      <c r="FLM490" s="28"/>
      <c r="FLN490" s="28"/>
      <c r="FLO490" s="28"/>
      <c r="FLP490" s="28"/>
      <c r="FLQ490" s="28"/>
      <c r="FLR490" s="28"/>
      <c r="FLS490" s="28"/>
      <c r="FLT490" s="28"/>
      <c r="FLU490" s="28"/>
      <c r="FLV490" s="28"/>
      <c r="FLW490" s="28"/>
      <c r="FLX490" s="28"/>
      <c r="FLY490" s="28"/>
      <c r="FLZ490" s="28"/>
      <c r="FMA490" s="28"/>
      <c r="FMB490" s="28"/>
      <c r="FMC490" s="28"/>
      <c r="FMD490" s="28"/>
      <c r="FME490" s="28"/>
      <c r="FMF490" s="28"/>
      <c r="FMG490" s="28"/>
      <c r="FMH490" s="28"/>
      <c r="FMI490" s="28"/>
      <c r="FMJ490" s="28"/>
      <c r="FMK490" s="28"/>
      <c r="FML490" s="28"/>
      <c r="FMM490" s="28"/>
      <c r="FMN490" s="28"/>
      <c r="FMO490" s="28"/>
      <c r="FMP490" s="28"/>
      <c r="FMQ490" s="28"/>
      <c r="FMR490" s="28"/>
      <c r="FMS490" s="28"/>
      <c r="FMT490" s="28"/>
      <c r="FMU490" s="28"/>
      <c r="FMV490" s="28"/>
      <c r="FMW490" s="28"/>
      <c r="FMX490" s="28"/>
      <c r="FMY490" s="28"/>
      <c r="FMZ490" s="28"/>
      <c r="FNA490" s="28"/>
      <c r="FNB490" s="28"/>
      <c r="FNC490" s="28"/>
      <c r="FND490" s="28"/>
      <c r="FNE490" s="28"/>
      <c r="FNF490" s="28"/>
      <c r="FNG490" s="28"/>
      <c r="FNH490" s="28"/>
      <c r="FNI490" s="28"/>
      <c r="FNJ490" s="28"/>
      <c r="FNK490" s="28"/>
      <c r="FNL490" s="28"/>
      <c r="FNM490" s="28"/>
      <c r="FNN490" s="28"/>
      <c r="FNO490" s="28"/>
      <c r="FNP490" s="28"/>
      <c r="FNQ490" s="28"/>
      <c r="FNR490" s="28"/>
      <c r="FNS490" s="28"/>
      <c r="FNT490" s="28"/>
      <c r="FNU490" s="28"/>
      <c r="FNV490" s="28"/>
      <c r="FNW490" s="28"/>
      <c r="FNX490" s="28"/>
      <c r="FNY490" s="28"/>
      <c r="FNZ490" s="28"/>
      <c r="FOA490" s="28"/>
      <c r="FOB490" s="28"/>
      <c r="FOC490" s="28"/>
      <c r="FOD490" s="28"/>
      <c r="FOE490" s="28"/>
      <c r="FOF490" s="28"/>
      <c r="FOG490" s="28"/>
      <c r="FOH490" s="28"/>
      <c r="FOI490" s="28"/>
      <c r="FOJ490" s="28"/>
      <c r="FOK490" s="28"/>
      <c r="FOL490" s="28"/>
      <c r="FOM490" s="28"/>
      <c r="FON490" s="28"/>
      <c r="FOO490" s="28"/>
      <c r="FOP490" s="28"/>
      <c r="FOQ490" s="28"/>
      <c r="FOR490" s="28"/>
      <c r="FOS490" s="28"/>
      <c r="FOT490" s="28"/>
      <c r="FOU490" s="28"/>
      <c r="FOV490" s="28"/>
      <c r="FOW490" s="28"/>
      <c r="FOX490" s="28"/>
      <c r="FOY490" s="28"/>
      <c r="FOZ490" s="28"/>
      <c r="FPA490" s="28"/>
      <c r="FPB490" s="28"/>
      <c r="FPC490" s="28"/>
      <c r="FPD490" s="28"/>
      <c r="FPE490" s="28"/>
      <c r="FPF490" s="28"/>
      <c r="FPG490" s="28"/>
      <c r="FPH490" s="28"/>
      <c r="FPI490" s="28"/>
      <c r="FPJ490" s="28"/>
      <c r="FPK490" s="28"/>
      <c r="FPL490" s="28"/>
      <c r="FPM490" s="28"/>
      <c r="FPN490" s="28"/>
      <c r="FPO490" s="28"/>
      <c r="FPP490" s="28"/>
      <c r="FPQ490" s="28"/>
      <c r="FPR490" s="28"/>
      <c r="FPS490" s="28"/>
      <c r="FPT490" s="28"/>
      <c r="FPU490" s="28"/>
      <c r="FPV490" s="28"/>
      <c r="FPW490" s="28"/>
      <c r="FPX490" s="28"/>
      <c r="FPY490" s="28"/>
      <c r="FPZ490" s="28"/>
      <c r="FQA490" s="28"/>
      <c r="FQB490" s="28"/>
      <c r="FQC490" s="28"/>
      <c r="FQD490" s="28"/>
      <c r="FQE490" s="28"/>
      <c r="FQF490" s="28"/>
      <c r="FQG490" s="28"/>
      <c r="FQH490" s="28"/>
      <c r="FQI490" s="28"/>
      <c r="FQJ490" s="28"/>
      <c r="FQK490" s="28"/>
      <c r="FQL490" s="28"/>
      <c r="FQM490" s="28"/>
      <c r="FQN490" s="28"/>
      <c r="FQO490" s="28"/>
      <c r="FQP490" s="28"/>
      <c r="FQQ490" s="28"/>
      <c r="FQR490" s="28"/>
      <c r="FQS490" s="28"/>
      <c r="FQT490" s="28"/>
      <c r="FQU490" s="28"/>
      <c r="FQV490" s="28"/>
      <c r="FQW490" s="28"/>
      <c r="FQX490" s="28"/>
      <c r="FQY490" s="28"/>
      <c r="FQZ490" s="28"/>
      <c r="FRA490" s="28"/>
      <c r="FRB490" s="28"/>
      <c r="FRC490" s="28"/>
      <c r="FRD490" s="28"/>
      <c r="FRE490" s="28"/>
      <c r="FRF490" s="28"/>
      <c r="FRG490" s="28"/>
      <c r="FRH490" s="28"/>
      <c r="FRI490" s="28"/>
      <c r="FRJ490" s="28"/>
      <c r="FRK490" s="28"/>
      <c r="FRL490" s="28"/>
      <c r="FRM490" s="28"/>
      <c r="FRN490" s="28"/>
      <c r="FRO490" s="28"/>
      <c r="FRP490" s="28"/>
      <c r="FRQ490" s="28"/>
      <c r="FRR490" s="28"/>
      <c r="FRS490" s="28"/>
      <c r="FRT490" s="28"/>
      <c r="FRU490" s="28"/>
      <c r="FRV490" s="28"/>
      <c r="FRW490" s="28"/>
      <c r="FRX490" s="28"/>
      <c r="FRY490" s="28"/>
      <c r="FRZ490" s="28"/>
      <c r="FSA490" s="28"/>
      <c r="FSB490" s="28"/>
      <c r="FSC490" s="28"/>
      <c r="FSD490" s="28"/>
      <c r="FSE490" s="28"/>
      <c r="FSF490" s="28"/>
      <c r="FSG490" s="28"/>
      <c r="FSH490" s="28"/>
      <c r="FSI490" s="28"/>
      <c r="FSJ490" s="28"/>
      <c r="FSK490" s="28"/>
      <c r="FSL490" s="28"/>
      <c r="FSM490" s="28"/>
      <c r="FSN490" s="28"/>
      <c r="FSO490" s="28"/>
      <c r="FSP490" s="28"/>
      <c r="FSQ490" s="28"/>
      <c r="FSR490" s="28"/>
      <c r="FSS490" s="28"/>
      <c r="FST490" s="28"/>
      <c r="FSU490" s="28"/>
      <c r="FSV490" s="28"/>
      <c r="FSW490" s="28"/>
      <c r="FSX490" s="28"/>
      <c r="FSY490" s="28"/>
      <c r="FSZ490" s="28"/>
      <c r="FTA490" s="28"/>
      <c r="FTB490" s="28"/>
      <c r="FTC490" s="28"/>
      <c r="FTD490" s="28"/>
      <c r="FTE490" s="28"/>
      <c r="FTF490" s="28"/>
      <c r="FTG490" s="28"/>
      <c r="FTH490" s="28"/>
      <c r="FTI490" s="28"/>
      <c r="FTJ490" s="28"/>
      <c r="FTK490" s="28"/>
      <c r="FTL490" s="28"/>
      <c r="FTM490" s="28"/>
      <c r="FTN490" s="28"/>
      <c r="FTO490" s="28"/>
      <c r="FTP490" s="28"/>
      <c r="FTQ490" s="28"/>
      <c r="FTR490" s="28"/>
      <c r="FTS490" s="28"/>
      <c r="FTT490" s="28"/>
      <c r="FTU490" s="28"/>
      <c r="FTV490" s="28"/>
      <c r="FTW490" s="28"/>
      <c r="FTX490" s="28"/>
      <c r="FTY490" s="28"/>
      <c r="FTZ490" s="28"/>
      <c r="FUA490" s="28"/>
      <c r="FUB490" s="28"/>
      <c r="FUC490" s="28"/>
      <c r="FUD490" s="28"/>
      <c r="FUE490" s="28"/>
      <c r="FUF490" s="28"/>
      <c r="FUG490" s="28"/>
      <c r="FUH490" s="28"/>
      <c r="FUI490" s="28"/>
      <c r="FUJ490" s="28"/>
      <c r="FUK490" s="28"/>
      <c r="FUL490" s="28"/>
      <c r="FUM490" s="28"/>
      <c r="FUN490" s="28"/>
      <c r="FUO490" s="28"/>
      <c r="FUP490" s="28"/>
      <c r="FUQ490" s="28"/>
      <c r="FUR490" s="28"/>
      <c r="FUS490" s="28"/>
      <c r="FUT490" s="28"/>
      <c r="FUU490" s="28"/>
      <c r="FUV490" s="28"/>
      <c r="FUW490" s="28"/>
      <c r="FUX490" s="28"/>
      <c r="FUY490" s="28"/>
      <c r="FUZ490" s="28"/>
      <c r="FVA490" s="28"/>
      <c r="FVB490" s="28"/>
      <c r="FVC490" s="28"/>
      <c r="FVD490" s="28"/>
      <c r="FVE490" s="28"/>
      <c r="FVF490" s="28"/>
      <c r="FVG490" s="28"/>
      <c r="FVH490" s="28"/>
      <c r="FVI490" s="28"/>
      <c r="FVJ490" s="28"/>
      <c r="FVK490" s="28"/>
      <c r="FVL490" s="28"/>
      <c r="FVM490" s="28"/>
      <c r="FVN490" s="28"/>
      <c r="FVO490" s="28"/>
      <c r="FVP490" s="28"/>
      <c r="FVQ490" s="28"/>
      <c r="FVR490" s="28"/>
      <c r="FVS490" s="28"/>
      <c r="FVT490" s="28"/>
      <c r="FVU490" s="28"/>
      <c r="FVV490" s="28"/>
      <c r="FVW490" s="28"/>
      <c r="FVX490" s="28"/>
      <c r="FVY490" s="28"/>
      <c r="FVZ490" s="28"/>
      <c r="FWA490" s="28"/>
      <c r="FWB490" s="28"/>
      <c r="FWC490" s="28"/>
      <c r="FWD490" s="28"/>
      <c r="FWE490" s="28"/>
      <c r="FWF490" s="28"/>
      <c r="FWG490" s="28"/>
      <c r="FWH490" s="28"/>
      <c r="FWI490" s="28"/>
      <c r="FWJ490" s="28"/>
      <c r="FWK490" s="28"/>
      <c r="FWL490" s="28"/>
      <c r="FWM490" s="28"/>
      <c r="FWN490" s="28"/>
      <c r="FWO490" s="28"/>
      <c r="FWP490" s="28"/>
      <c r="FWQ490" s="28"/>
      <c r="FWR490" s="28"/>
      <c r="FWS490" s="28"/>
      <c r="FWT490" s="28"/>
      <c r="FWU490" s="28"/>
      <c r="FWV490" s="28"/>
      <c r="FWW490" s="28"/>
      <c r="FWX490" s="28"/>
      <c r="FWY490" s="28"/>
      <c r="FWZ490" s="28"/>
      <c r="FXA490" s="28"/>
      <c r="FXB490" s="28"/>
      <c r="FXC490" s="28"/>
      <c r="FXD490" s="28"/>
      <c r="FXE490" s="28"/>
      <c r="FXF490" s="28"/>
      <c r="FXG490" s="28"/>
      <c r="FXH490" s="28"/>
      <c r="FXI490" s="28"/>
      <c r="FXJ490" s="28"/>
      <c r="FXK490" s="28"/>
      <c r="FXL490" s="28"/>
      <c r="FXM490" s="28"/>
      <c r="FXN490" s="28"/>
      <c r="FXO490" s="28"/>
      <c r="FXP490" s="28"/>
      <c r="FXQ490" s="28"/>
      <c r="FXR490" s="28"/>
      <c r="FXS490" s="28"/>
      <c r="FXT490" s="28"/>
      <c r="FXU490" s="28"/>
      <c r="FXV490" s="28"/>
      <c r="FXW490" s="28"/>
      <c r="FXX490" s="28"/>
      <c r="FXY490" s="28"/>
      <c r="FXZ490" s="28"/>
      <c r="FYA490" s="28"/>
      <c r="FYB490" s="28"/>
      <c r="FYC490" s="28"/>
      <c r="FYD490" s="28"/>
      <c r="FYE490" s="28"/>
      <c r="FYF490" s="28"/>
      <c r="FYG490" s="28"/>
      <c r="FYH490" s="28"/>
      <c r="FYI490" s="28"/>
      <c r="FYJ490" s="28"/>
      <c r="FYK490" s="28"/>
      <c r="FYL490" s="28"/>
      <c r="FYM490" s="28"/>
      <c r="FYN490" s="28"/>
      <c r="FYO490" s="28"/>
      <c r="FYP490" s="28"/>
      <c r="FYQ490" s="28"/>
      <c r="FYR490" s="28"/>
      <c r="FYS490" s="28"/>
      <c r="FYT490" s="28"/>
      <c r="FYU490" s="28"/>
      <c r="FYV490" s="28"/>
      <c r="FYW490" s="28"/>
      <c r="FYX490" s="28"/>
      <c r="FYY490" s="28"/>
      <c r="FYZ490" s="28"/>
      <c r="FZA490" s="28"/>
      <c r="FZB490" s="28"/>
      <c r="FZC490" s="28"/>
      <c r="FZD490" s="28"/>
      <c r="FZE490" s="28"/>
      <c r="FZF490" s="28"/>
      <c r="FZG490" s="28"/>
      <c r="FZH490" s="28"/>
      <c r="FZI490" s="28"/>
      <c r="FZJ490" s="28"/>
      <c r="FZK490" s="28"/>
      <c r="FZL490" s="28"/>
      <c r="FZM490" s="28"/>
      <c r="FZN490" s="28"/>
      <c r="FZO490" s="28"/>
      <c r="FZP490" s="28"/>
      <c r="FZQ490" s="28"/>
      <c r="FZR490" s="28"/>
      <c r="FZS490" s="28"/>
      <c r="FZT490" s="28"/>
      <c r="FZU490" s="28"/>
      <c r="FZV490" s="28"/>
      <c r="FZW490" s="28"/>
      <c r="FZX490" s="28"/>
      <c r="FZY490" s="28"/>
      <c r="FZZ490" s="28"/>
      <c r="GAA490" s="28"/>
      <c r="GAB490" s="28"/>
      <c r="GAC490" s="28"/>
      <c r="GAD490" s="28"/>
      <c r="GAE490" s="28"/>
      <c r="GAF490" s="28"/>
      <c r="GAG490" s="28"/>
      <c r="GAH490" s="28"/>
      <c r="GAI490" s="28"/>
      <c r="GAJ490" s="28"/>
      <c r="GAK490" s="28"/>
      <c r="GAL490" s="28"/>
      <c r="GAM490" s="28"/>
      <c r="GAN490" s="28"/>
      <c r="GAO490" s="28"/>
      <c r="GAP490" s="28"/>
      <c r="GAQ490" s="28"/>
      <c r="GAR490" s="28"/>
      <c r="GAS490" s="28"/>
      <c r="GAT490" s="28"/>
      <c r="GAU490" s="28"/>
      <c r="GAV490" s="28"/>
      <c r="GAW490" s="28"/>
      <c r="GAX490" s="28"/>
      <c r="GAY490" s="28"/>
      <c r="GAZ490" s="28"/>
      <c r="GBA490" s="28"/>
      <c r="GBB490" s="28"/>
      <c r="GBC490" s="28"/>
      <c r="GBD490" s="28"/>
      <c r="GBE490" s="28"/>
      <c r="GBF490" s="28"/>
      <c r="GBG490" s="28"/>
      <c r="GBH490" s="28"/>
      <c r="GBI490" s="28"/>
      <c r="GBJ490" s="28"/>
      <c r="GBK490" s="28"/>
      <c r="GBL490" s="28"/>
      <c r="GBM490" s="28"/>
      <c r="GBN490" s="28"/>
      <c r="GBO490" s="28"/>
      <c r="GBP490" s="28"/>
      <c r="GBQ490" s="28"/>
      <c r="GBR490" s="28"/>
      <c r="GBS490" s="28"/>
      <c r="GBT490" s="28"/>
      <c r="GBU490" s="28"/>
      <c r="GBV490" s="28"/>
      <c r="GBW490" s="28"/>
      <c r="GBX490" s="28"/>
      <c r="GBY490" s="28"/>
      <c r="GBZ490" s="28"/>
      <c r="GCA490" s="28"/>
      <c r="GCB490" s="28"/>
      <c r="GCC490" s="28"/>
      <c r="GCD490" s="28"/>
      <c r="GCE490" s="28"/>
      <c r="GCF490" s="28"/>
      <c r="GCG490" s="28"/>
      <c r="GCH490" s="28"/>
      <c r="GCI490" s="28"/>
      <c r="GCJ490" s="28"/>
      <c r="GCK490" s="28"/>
      <c r="GCL490" s="28"/>
      <c r="GCM490" s="28"/>
      <c r="GCN490" s="28"/>
      <c r="GCO490" s="28"/>
      <c r="GCP490" s="28"/>
      <c r="GCQ490" s="28"/>
      <c r="GCR490" s="28"/>
      <c r="GCS490" s="28"/>
      <c r="GCT490" s="28"/>
      <c r="GCU490" s="28"/>
      <c r="GCV490" s="28"/>
      <c r="GCW490" s="28"/>
      <c r="GCX490" s="28"/>
      <c r="GCY490" s="28"/>
      <c r="GCZ490" s="28"/>
      <c r="GDA490" s="28"/>
      <c r="GDB490" s="28"/>
      <c r="GDC490" s="28"/>
      <c r="GDD490" s="28"/>
      <c r="GDE490" s="28"/>
      <c r="GDF490" s="28"/>
      <c r="GDG490" s="28"/>
      <c r="GDH490" s="28"/>
      <c r="GDI490" s="28"/>
      <c r="GDJ490" s="28"/>
      <c r="GDK490" s="28"/>
      <c r="GDL490" s="28"/>
      <c r="GDM490" s="28"/>
      <c r="GDN490" s="28"/>
      <c r="GDO490" s="28"/>
      <c r="GDP490" s="28"/>
      <c r="GDQ490" s="28"/>
      <c r="GDR490" s="28"/>
      <c r="GDS490" s="28"/>
      <c r="GDT490" s="28"/>
      <c r="GDU490" s="28"/>
      <c r="GDV490" s="28"/>
      <c r="GDW490" s="28"/>
      <c r="GDX490" s="28"/>
      <c r="GDY490" s="28"/>
      <c r="GDZ490" s="28"/>
      <c r="GEA490" s="28"/>
      <c r="GEB490" s="28"/>
      <c r="GEC490" s="28"/>
      <c r="GED490" s="28"/>
      <c r="GEE490" s="28"/>
      <c r="GEF490" s="28"/>
      <c r="GEG490" s="28"/>
      <c r="GEH490" s="28"/>
      <c r="GEI490" s="28"/>
      <c r="GEJ490" s="28"/>
      <c r="GEK490" s="28"/>
      <c r="GEL490" s="28"/>
      <c r="GEM490" s="28"/>
      <c r="GEN490" s="28"/>
      <c r="GEO490" s="28"/>
      <c r="GEP490" s="28"/>
      <c r="GEQ490" s="28"/>
      <c r="GER490" s="28"/>
      <c r="GES490" s="28"/>
      <c r="GET490" s="28"/>
      <c r="GEU490" s="28"/>
      <c r="GEV490" s="28"/>
      <c r="GEW490" s="28"/>
      <c r="GEX490" s="28"/>
      <c r="GEY490" s="28"/>
      <c r="GEZ490" s="28"/>
      <c r="GFA490" s="28"/>
      <c r="GFB490" s="28"/>
      <c r="GFC490" s="28"/>
      <c r="GFD490" s="28"/>
      <c r="GFE490" s="28"/>
      <c r="GFF490" s="28"/>
      <c r="GFG490" s="28"/>
      <c r="GFH490" s="28"/>
      <c r="GFI490" s="28"/>
      <c r="GFJ490" s="28"/>
      <c r="GFK490" s="28"/>
      <c r="GFL490" s="28"/>
      <c r="GFM490" s="28"/>
      <c r="GFN490" s="28"/>
      <c r="GFO490" s="28"/>
      <c r="GFP490" s="28"/>
      <c r="GFQ490" s="28"/>
      <c r="GFR490" s="28"/>
      <c r="GFS490" s="28"/>
      <c r="GFT490" s="28"/>
      <c r="GFU490" s="28"/>
      <c r="GFV490" s="28"/>
      <c r="GFW490" s="28"/>
      <c r="GFX490" s="28"/>
      <c r="GFY490" s="28"/>
      <c r="GFZ490" s="28"/>
      <c r="GGA490" s="28"/>
      <c r="GGB490" s="28"/>
      <c r="GGC490" s="28"/>
      <c r="GGD490" s="28"/>
      <c r="GGE490" s="28"/>
      <c r="GGF490" s="28"/>
      <c r="GGG490" s="28"/>
      <c r="GGH490" s="28"/>
      <c r="GGI490" s="28"/>
      <c r="GGJ490" s="28"/>
      <c r="GGK490" s="28"/>
      <c r="GGL490" s="28"/>
      <c r="GGM490" s="28"/>
      <c r="GGN490" s="28"/>
      <c r="GGO490" s="28"/>
      <c r="GGP490" s="28"/>
      <c r="GGQ490" s="28"/>
      <c r="GGR490" s="28"/>
      <c r="GGS490" s="28"/>
      <c r="GGT490" s="28"/>
      <c r="GGU490" s="28"/>
      <c r="GGV490" s="28"/>
      <c r="GGW490" s="28"/>
      <c r="GGX490" s="28"/>
      <c r="GGY490" s="28"/>
      <c r="GGZ490" s="28"/>
      <c r="GHA490" s="28"/>
      <c r="GHB490" s="28"/>
      <c r="GHC490" s="28"/>
      <c r="GHD490" s="28"/>
      <c r="GHE490" s="28"/>
      <c r="GHF490" s="28"/>
      <c r="GHG490" s="28"/>
      <c r="GHH490" s="28"/>
      <c r="GHI490" s="28"/>
      <c r="GHJ490" s="28"/>
      <c r="GHK490" s="28"/>
      <c r="GHL490" s="28"/>
      <c r="GHM490" s="28"/>
      <c r="GHN490" s="28"/>
      <c r="GHO490" s="28"/>
      <c r="GHP490" s="28"/>
      <c r="GHQ490" s="28"/>
      <c r="GHR490" s="28"/>
      <c r="GHS490" s="28"/>
      <c r="GHT490" s="28"/>
      <c r="GHU490" s="28"/>
      <c r="GHV490" s="28"/>
      <c r="GHW490" s="28"/>
      <c r="GHX490" s="28"/>
      <c r="GHY490" s="28"/>
      <c r="GHZ490" s="28"/>
      <c r="GIA490" s="28"/>
      <c r="GIB490" s="28"/>
      <c r="GIC490" s="28"/>
      <c r="GID490" s="28"/>
      <c r="GIE490" s="28"/>
      <c r="GIF490" s="28"/>
      <c r="GIG490" s="28"/>
      <c r="GIH490" s="28"/>
      <c r="GII490" s="28"/>
      <c r="GIJ490" s="28"/>
      <c r="GIK490" s="28"/>
      <c r="GIL490" s="28"/>
      <c r="GIM490" s="28"/>
      <c r="GIN490" s="28"/>
      <c r="GIO490" s="28"/>
      <c r="GIP490" s="28"/>
      <c r="GIQ490" s="28"/>
      <c r="GIR490" s="28"/>
      <c r="GIS490" s="28"/>
      <c r="GIT490" s="28"/>
      <c r="GIU490" s="28"/>
      <c r="GIV490" s="28"/>
      <c r="GIW490" s="28"/>
      <c r="GIX490" s="28"/>
      <c r="GIY490" s="28"/>
      <c r="GIZ490" s="28"/>
      <c r="GJA490" s="28"/>
      <c r="GJB490" s="28"/>
      <c r="GJC490" s="28"/>
      <c r="GJD490" s="28"/>
      <c r="GJE490" s="28"/>
      <c r="GJF490" s="28"/>
      <c r="GJG490" s="28"/>
      <c r="GJH490" s="28"/>
      <c r="GJI490" s="28"/>
      <c r="GJJ490" s="28"/>
      <c r="GJK490" s="28"/>
      <c r="GJL490" s="28"/>
      <c r="GJM490" s="28"/>
      <c r="GJN490" s="28"/>
      <c r="GJO490" s="28"/>
      <c r="GJP490" s="28"/>
      <c r="GJQ490" s="28"/>
      <c r="GJR490" s="28"/>
      <c r="GJS490" s="28"/>
      <c r="GJT490" s="28"/>
      <c r="GJU490" s="28"/>
      <c r="GJV490" s="28"/>
      <c r="GJW490" s="28"/>
      <c r="GJX490" s="28"/>
      <c r="GJY490" s="28"/>
      <c r="GJZ490" s="28"/>
      <c r="GKA490" s="28"/>
      <c r="GKB490" s="28"/>
      <c r="GKC490" s="28"/>
      <c r="GKD490" s="28"/>
      <c r="GKE490" s="28"/>
      <c r="GKF490" s="28"/>
      <c r="GKG490" s="28"/>
      <c r="GKH490" s="28"/>
      <c r="GKI490" s="28"/>
      <c r="GKJ490" s="28"/>
      <c r="GKK490" s="28"/>
      <c r="GKL490" s="28"/>
      <c r="GKM490" s="28"/>
      <c r="GKN490" s="28"/>
      <c r="GKO490" s="28"/>
      <c r="GKP490" s="28"/>
      <c r="GKQ490" s="28"/>
      <c r="GKR490" s="28"/>
      <c r="GKS490" s="28"/>
      <c r="GKT490" s="28"/>
      <c r="GKU490" s="28"/>
      <c r="GKV490" s="28"/>
      <c r="GKW490" s="28"/>
      <c r="GKX490" s="28"/>
      <c r="GKY490" s="28"/>
      <c r="GKZ490" s="28"/>
      <c r="GLA490" s="28"/>
      <c r="GLB490" s="28"/>
      <c r="GLC490" s="28"/>
      <c r="GLD490" s="28"/>
      <c r="GLE490" s="28"/>
      <c r="GLF490" s="28"/>
      <c r="GLG490" s="28"/>
      <c r="GLH490" s="28"/>
      <c r="GLI490" s="28"/>
      <c r="GLJ490" s="28"/>
      <c r="GLK490" s="28"/>
      <c r="GLL490" s="28"/>
      <c r="GLM490" s="28"/>
      <c r="GLN490" s="28"/>
      <c r="GLO490" s="28"/>
      <c r="GLP490" s="28"/>
      <c r="GLQ490" s="28"/>
      <c r="GLR490" s="28"/>
      <c r="GLS490" s="28"/>
      <c r="GLT490" s="28"/>
      <c r="GLU490" s="28"/>
      <c r="GLV490" s="28"/>
      <c r="GLW490" s="28"/>
      <c r="GLX490" s="28"/>
      <c r="GLY490" s="28"/>
      <c r="GLZ490" s="28"/>
      <c r="GMA490" s="28"/>
      <c r="GMB490" s="28"/>
      <c r="GMC490" s="28"/>
      <c r="GMD490" s="28"/>
      <c r="GME490" s="28"/>
      <c r="GMF490" s="28"/>
      <c r="GMG490" s="28"/>
      <c r="GMH490" s="28"/>
      <c r="GMI490" s="28"/>
      <c r="GMJ490" s="28"/>
      <c r="GMK490" s="28"/>
      <c r="GML490" s="28"/>
      <c r="GMM490" s="28"/>
      <c r="GMN490" s="28"/>
      <c r="GMO490" s="28"/>
      <c r="GMP490" s="28"/>
      <c r="GMQ490" s="28"/>
      <c r="GMR490" s="28"/>
      <c r="GMS490" s="28"/>
      <c r="GMT490" s="28"/>
      <c r="GMU490" s="28"/>
      <c r="GMV490" s="28"/>
      <c r="GMW490" s="28"/>
      <c r="GMX490" s="28"/>
      <c r="GMY490" s="28"/>
      <c r="GMZ490" s="28"/>
      <c r="GNA490" s="28"/>
      <c r="GNB490" s="28"/>
      <c r="GNC490" s="28"/>
      <c r="GND490" s="28"/>
      <c r="GNE490" s="28"/>
      <c r="GNF490" s="28"/>
      <c r="GNG490" s="28"/>
      <c r="GNH490" s="28"/>
      <c r="GNI490" s="28"/>
      <c r="GNJ490" s="28"/>
      <c r="GNK490" s="28"/>
      <c r="GNL490" s="28"/>
      <c r="GNM490" s="28"/>
      <c r="GNN490" s="28"/>
      <c r="GNO490" s="28"/>
      <c r="GNP490" s="28"/>
      <c r="GNQ490" s="28"/>
      <c r="GNR490" s="28"/>
      <c r="GNS490" s="28"/>
      <c r="GNT490" s="28"/>
      <c r="GNU490" s="28"/>
      <c r="GNV490" s="28"/>
      <c r="GNW490" s="28"/>
      <c r="GNX490" s="28"/>
      <c r="GNY490" s="28"/>
      <c r="GNZ490" s="28"/>
      <c r="GOA490" s="28"/>
      <c r="GOB490" s="28"/>
      <c r="GOC490" s="28"/>
      <c r="GOD490" s="28"/>
      <c r="GOE490" s="28"/>
      <c r="GOF490" s="28"/>
      <c r="GOG490" s="28"/>
      <c r="GOH490" s="28"/>
      <c r="GOI490" s="28"/>
      <c r="GOJ490" s="28"/>
      <c r="GOK490" s="28"/>
      <c r="GOL490" s="28"/>
      <c r="GOM490" s="28"/>
      <c r="GON490" s="28"/>
      <c r="GOO490" s="28"/>
      <c r="GOP490" s="28"/>
      <c r="GOQ490" s="28"/>
      <c r="GOR490" s="28"/>
      <c r="GOS490" s="28"/>
      <c r="GOT490" s="28"/>
      <c r="GOU490" s="28"/>
      <c r="GOV490" s="28"/>
      <c r="GOW490" s="28"/>
      <c r="GOX490" s="28"/>
      <c r="GOY490" s="28"/>
      <c r="GOZ490" s="28"/>
      <c r="GPA490" s="28"/>
      <c r="GPB490" s="28"/>
      <c r="GPC490" s="28"/>
      <c r="GPD490" s="28"/>
      <c r="GPE490" s="28"/>
      <c r="GPF490" s="28"/>
      <c r="GPG490" s="28"/>
      <c r="GPH490" s="28"/>
      <c r="GPI490" s="28"/>
      <c r="GPJ490" s="28"/>
      <c r="GPK490" s="28"/>
      <c r="GPL490" s="28"/>
      <c r="GPM490" s="28"/>
      <c r="GPN490" s="28"/>
      <c r="GPO490" s="28"/>
      <c r="GPP490" s="28"/>
      <c r="GPQ490" s="28"/>
      <c r="GPR490" s="28"/>
      <c r="GPS490" s="28"/>
      <c r="GPT490" s="28"/>
      <c r="GPU490" s="28"/>
      <c r="GPV490" s="28"/>
      <c r="GPW490" s="28"/>
      <c r="GPX490" s="28"/>
      <c r="GPY490" s="28"/>
      <c r="GPZ490" s="28"/>
      <c r="GQA490" s="28"/>
      <c r="GQB490" s="28"/>
      <c r="GQC490" s="28"/>
      <c r="GQD490" s="28"/>
      <c r="GQE490" s="28"/>
      <c r="GQF490" s="28"/>
      <c r="GQG490" s="28"/>
      <c r="GQH490" s="28"/>
      <c r="GQI490" s="28"/>
      <c r="GQJ490" s="28"/>
      <c r="GQK490" s="28"/>
      <c r="GQL490" s="28"/>
      <c r="GQM490" s="28"/>
      <c r="GQN490" s="28"/>
      <c r="GQO490" s="28"/>
      <c r="GQP490" s="28"/>
      <c r="GQQ490" s="28"/>
      <c r="GQR490" s="28"/>
      <c r="GQS490" s="28"/>
      <c r="GQT490" s="28"/>
      <c r="GQU490" s="28"/>
      <c r="GQV490" s="28"/>
      <c r="GQW490" s="28"/>
      <c r="GQX490" s="28"/>
      <c r="GQY490" s="28"/>
      <c r="GQZ490" s="28"/>
      <c r="GRA490" s="28"/>
      <c r="GRB490" s="28"/>
      <c r="GRC490" s="28"/>
      <c r="GRD490" s="28"/>
      <c r="GRE490" s="28"/>
      <c r="GRF490" s="28"/>
      <c r="GRG490" s="28"/>
      <c r="GRH490" s="28"/>
      <c r="GRI490" s="28"/>
      <c r="GRJ490" s="28"/>
      <c r="GRK490" s="28"/>
      <c r="GRL490" s="28"/>
      <c r="GRM490" s="28"/>
      <c r="GRN490" s="28"/>
      <c r="GRO490" s="28"/>
      <c r="GRP490" s="28"/>
      <c r="GRQ490" s="28"/>
      <c r="GRR490" s="28"/>
      <c r="GRS490" s="28"/>
      <c r="GRT490" s="28"/>
      <c r="GRU490" s="28"/>
      <c r="GRV490" s="28"/>
      <c r="GRW490" s="28"/>
      <c r="GRX490" s="28"/>
      <c r="GRY490" s="28"/>
      <c r="GRZ490" s="28"/>
      <c r="GSA490" s="28"/>
      <c r="GSB490" s="28"/>
      <c r="GSC490" s="28"/>
      <c r="GSD490" s="28"/>
      <c r="GSE490" s="28"/>
      <c r="GSF490" s="28"/>
      <c r="GSG490" s="28"/>
      <c r="GSH490" s="28"/>
      <c r="GSI490" s="28"/>
      <c r="GSJ490" s="28"/>
      <c r="GSK490" s="28"/>
      <c r="GSL490" s="28"/>
      <c r="GSM490" s="28"/>
      <c r="GSN490" s="28"/>
      <c r="GSO490" s="28"/>
      <c r="GSP490" s="28"/>
      <c r="GSQ490" s="28"/>
      <c r="GSR490" s="28"/>
      <c r="GSS490" s="28"/>
      <c r="GST490" s="28"/>
      <c r="GSU490" s="28"/>
      <c r="GSV490" s="28"/>
      <c r="GSW490" s="28"/>
      <c r="GSX490" s="28"/>
      <c r="GSY490" s="28"/>
      <c r="GSZ490" s="28"/>
      <c r="GTA490" s="28"/>
      <c r="GTB490" s="28"/>
      <c r="GTC490" s="28"/>
      <c r="GTD490" s="28"/>
      <c r="GTE490" s="28"/>
      <c r="GTF490" s="28"/>
      <c r="GTG490" s="28"/>
      <c r="GTH490" s="28"/>
      <c r="GTI490" s="28"/>
      <c r="GTJ490" s="28"/>
      <c r="GTK490" s="28"/>
      <c r="GTL490" s="28"/>
      <c r="GTM490" s="28"/>
      <c r="GTN490" s="28"/>
      <c r="GTO490" s="28"/>
      <c r="GTP490" s="28"/>
      <c r="GTQ490" s="28"/>
      <c r="GTR490" s="28"/>
      <c r="GTS490" s="28"/>
      <c r="GTT490" s="28"/>
      <c r="GTU490" s="28"/>
      <c r="GTV490" s="28"/>
      <c r="GTW490" s="28"/>
      <c r="GTX490" s="28"/>
      <c r="GTY490" s="28"/>
      <c r="GTZ490" s="28"/>
      <c r="GUA490" s="28"/>
      <c r="GUB490" s="28"/>
      <c r="GUC490" s="28"/>
      <c r="GUD490" s="28"/>
      <c r="GUE490" s="28"/>
      <c r="GUF490" s="28"/>
      <c r="GUG490" s="28"/>
      <c r="GUH490" s="28"/>
      <c r="GUI490" s="28"/>
      <c r="GUJ490" s="28"/>
      <c r="GUK490" s="28"/>
      <c r="GUL490" s="28"/>
      <c r="GUM490" s="28"/>
      <c r="GUN490" s="28"/>
      <c r="GUO490" s="28"/>
      <c r="GUP490" s="28"/>
      <c r="GUQ490" s="28"/>
      <c r="GUR490" s="28"/>
      <c r="GUS490" s="28"/>
      <c r="GUT490" s="28"/>
      <c r="GUU490" s="28"/>
      <c r="GUV490" s="28"/>
      <c r="GUW490" s="28"/>
      <c r="GUX490" s="28"/>
      <c r="GUY490" s="28"/>
      <c r="GUZ490" s="28"/>
      <c r="GVA490" s="28"/>
      <c r="GVB490" s="28"/>
      <c r="GVC490" s="28"/>
      <c r="GVD490" s="28"/>
      <c r="GVE490" s="28"/>
      <c r="GVF490" s="28"/>
      <c r="GVG490" s="28"/>
      <c r="GVH490" s="28"/>
      <c r="GVI490" s="28"/>
      <c r="GVJ490" s="28"/>
      <c r="GVK490" s="28"/>
      <c r="GVL490" s="28"/>
      <c r="GVM490" s="28"/>
      <c r="GVN490" s="28"/>
      <c r="GVO490" s="28"/>
      <c r="GVP490" s="28"/>
      <c r="GVQ490" s="28"/>
      <c r="GVR490" s="28"/>
      <c r="GVS490" s="28"/>
      <c r="GVT490" s="28"/>
      <c r="GVU490" s="28"/>
      <c r="GVV490" s="28"/>
      <c r="GVW490" s="28"/>
      <c r="GVX490" s="28"/>
      <c r="GVY490" s="28"/>
      <c r="GVZ490" s="28"/>
      <c r="GWA490" s="28"/>
      <c r="GWB490" s="28"/>
      <c r="GWC490" s="28"/>
      <c r="GWD490" s="28"/>
      <c r="GWE490" s="28"/>
      <c r="GWF490" s="28"/>
      <c r="GWG490" s="28"/>
      <c r="GWH490" s="28"/>
      <c r="GWI490" s="28"/>
      <c r="GWJ490" s="28"/>
      <c r="GWK490" s="28"/>
      <c r="GWL490" s="28"/>
      <c r="GWM490" s="28"/>
      <c r="GWN490" s="28"/>
      <c r="GWO490" s="28"/>
      <c r="GWP490" s="28"/>
      <c r="GWQ490" s="28"/>
      <c r="GWR490" s="28"/>
      <c r="GWS490" s="28"/>
      <c r="GWT490" s="28"/>
      <c r="GWU490" s="28"/>
      <c r="GWV490" s="28"/>
      <c r="GWW490" s="28"/>
      <c r="GWX490" s="28"/>
      <c r="GWY490" s="28"/>
      <c r="GWZ490" s="28"/>
      <c r="GXA490" s="28"/>
      <c r="GXB490" s="28"/>
      <c r="GXC490" s="28"/>
      <c r="GXD490" s="28"/>
      <c r="GXE490" s="28"/>
      <c r="GXF490" s="28"/>
      <c r="GXG490" s="28"/>
      <c r="GXH490" s="28"/>
      <c r="GXI490" s="28"/>
      <c r="GXJ490" s="28"/>
      <c r="GXK490" s="28"/>
      <c r="GXL490" s="28"/>
      <c r="GXM490" s="28"/>
      <c r="GXN490" s="28"/>
      <c r="GXO490" s="28"/>
      <c r="GXP490" s="28"/>
      <c r="GXQ490" s="28"/>
      <c r="GXR490" s="28"/>
      <c r="GXS490" s="28"/>
      <c r="GXT490" s="28"/>
      <c r="GXU490" s="28"/>
      <c r="GXV490" s="28"/>
      <c r="GXW490" s="28"/>
      <c r="GXX490" s="28"/>
      <c r="GXY490" s="28"/>
      <c r="GXZ490" s="28"/>
      <c r="GYA490" s="28"/>
      <c r="GYB490" s="28"/>
      <c r="GYC490" s="28"/>
      <c r="GYD490" s="28"/>
      <c r="GYE490" s="28"/>
      <c r="GYF490" s="28"/>
      <c r="GYG490" s="28"/>
      <c r="GYH490" s="28"/>
      <c r="GYI490" s="28"/>
      <c r="GYJ490" s="28"/>
      <c r="GYK490" s="28"/>
      <c r="GYL490" s="28"/>
      <c r="GYM490" s="28"/>
      <c r="GYN490" s="28"/>
      <c r="GYO490" s="28"/>
      <c r="GYP490" s="28"/>
      <c r="GYQ490" s="28"/>
      <c r="GYR490" s="28"/>
      <c r="GYS490" s="28"/>
      <c r="GYT490" s="28"/>
      <c r="GYU490" s="28"/>
      <c r="GYV490" s="28"/>
      <c r="GYW490" s="28"/>
      <c r="GYX490" s="28"/>
      <c r="GYY490" s="28"/>
      <c r="GYZ490" s="28"/>
      <c r="GZA490" s="28"/>
      <c r="GZB490" s="28"/>
      <c r="GZC490" s="28"/>
      <c r="GZD490" s="28"/>
      <c r="GZE490" s="28"/>
      <c r="GZF490" s="28"/>
      <c r="GZG490" s="28"/>
      <c r="GZH490" s="28"/>
      <c r="GZI490" s="28"/>
      <c r="GZJ490" s="28"/>
      <c r="GZK490" s="28"/>
      <c r="GZL490" s="28"/>
      <c r="GZM490" s="28"/>
      <c r="GZN490" s="28"/>
      <c r="GZO490" s="28"/>
      <c r="GZP490" s="28"/>
      <c r="GZQ490" s="28"/>
      <c r="GZR490" s="28"/>
      <c r="GZS490" s="28"/>
      <c r="GZT490" s="28"/>
      <c r="GZU490" s="28"/>
      <c r="GZV490" s="28"/>
      <c r="GZW490" s="28"/>
      <c r="GZX490" s="28"/>
      <c r="GZY490" s="28"/>
      <c r="GZZ490" s="28"/>
      <c r="HAA490" s="28"/>
      <c r="HAB490" s="28"/>
      <c r="HAC490" s="28"/>
      <c r="HAD490" s="28"/>
      <c r="HAE490" s="28"/>
      <c r="HAF490" s="28"/>
      <c r="HAG490" s="28"/>
      <c r="HAH490" s="28"/>
      <c r="HAI490" s="28"/>
      <c r="HAJ490" s="28"/>
      <c r="HAK490" s="28"/>
      <c r="HAL490" s="28"/>
      <c r="HAM490" s="28"/>
      <c r="HAN490" s="28"/>
      <c r="HAO490" s="28"/>
      <c r="HAP490" s="28"/>
      <c r="HAQ490" s="28"/>
      <c r="HAR490" s="28"/>
      <c r="HAS490" s="28"/>
      <c r="HAT490" s="28"/>
      <c r="HAU490" s="28"/>
      <c r="HAV490" s="28"/>
      <c r="HAW490" s="28"/>
      <c r="HAX490" s="28"/>
      <c r="HAY490" s="28"/>
      <c r="HAZ490" s="28"/>
      <c r="HBA490" s="28"/>
      <c r="HBB490" s="28"/>
      <c r="HBC490" s="28"/>
      <c r="HBD490" s="28"/>
      <c r="HBE490" s="28"/>
      <c r="HBF490" s="28"/>
      <c r="HBG490" s="28"/>
      <c r="HBH490" s="28"/>
      <c r="HBI490" s="28"/>
      <c r="HBJ490" s="28"/>
      <c r="HBK490" s="28"/>
      <c r="HBL490" s="28"/>
      <c r="HBM490" s="28"/>
      <c r="HBN490" s="28"/>
      <c r="HBO490" s="28"/>
      <c r="HBP490" s="28"/>
      <c r="HBQ490" s="28"/>
      <c r="HBR490" s="28"/>
      <c r="HBS490" s="28"/>
      <c r="HBT490" s="28"/>
      <c r="HBU490" s="28"/>
      <c r="HBV490" s="28"/>
      <c r="HBW490" s="28"/>
      <c r="HBX490" s="28"/>
      <c r="HBY490" s="28"/>
      <c r="HBZ490" s="28"/>
      <c r="HCA490" s="28"/>
      <c r="HCB490" s="28"/>
      <c r="HCC490" s="28"/>
      <c r="HCD490" s="28"/>
      <c r="HCE490" s="28"/>
      <c r="HCF490" s="28"/>
      <c r="HCG490" s="28"/>
      <c r="HCH490" s="28"/>
      <c r="HCI490" s="28"/>
      <c r="HCJ490" s="28"/>
      <c r="HCK490" s="28"/>
      <c r="HCL490" s="28"/>
      <c r="HCM490" s="28"/>
      <c r="HCN490" s="28"/>
      <c r="HCO490" s="28"/>
      <c r="HCP490" s="28"/>
      <c r="HCQ490" s="28"/>
      <c r="HCR490" s="28"/>
      <c r="HCS490" s="28"/>
      <c r="HCT490" s="28"/>
      <c r="HCU490" s="28"/>
      <c r="HCV490" s="28"/>
      <c r="HCW490" s="28"/>
      <c r="HCX490" s="28"/>
      <c r="HCY490" s="28"/>
      <c r="HCZ490" s="28"/>
      <c r="HDA490" s="28"/>
      <c r="HDB490" s="28"/>
      <c r="HDC490" s="28"/>
      <c r="HDD490" s="28"/>
      <c r="HDE490" s="28"/>
      <c r="HDF490" s="28"/>
      <c r="HDG490" s="28"/>
      <c r="HDH490" s="28"/>
      <c r="HDI490" s="28"/>
      <c r="HDJ490" s="28"/>
      <c r="HDK490" s="28"/>
      <c r="HDL490" s="28"/>
      <c r="HDM490" s="28"/>
      <c r="HDN490" s="28"/>
      <c r="HDO490" s="28"/>
      <c r="HDP490" s="28"/>
      <c r="HDQ490" s="28"/>
      <c r="HDR490" s="28"/>
      <c r="HDS490" s="28"/>
      <c r="HDT490" s="28"/>
      <c r="HDU490" s="28"/>
      <c r="HDV490" s="28"/>
      <c r="HDW490" s="28"/>
      <c r="HDX490" s="28"/>
      <c r="HDY490" s="28"/>
      <c r="HDZ490" s="28"/>
      <c r="HEA490" s="28"/>
      <c r="HEB490" s="28"/>
      <c r="HEC490" s="28"/>
      <c r="HED490" s="28"/>
      <c r="HEE490" s="28"/>
      <c r="HEF490" s="28"/>
      <c r="HEG490" s="28"/>
      <c r="HEH490" s="28"/>
      <c r="HEI490" s="28"/>
      <c r="HEJ490" s="28"/>
      <c r="HEK490" s="28"/>
      <c r="HEL490" s="28"/>
      <c r="HEM490" s="28"/>
      <c r="HEN490" s="28"/>
      <c r="HEO490" s="28"/>
      <c r="HEP490" s="28"/>
      <c r="HEQ490" s="28"/>
      <c r="HER490" s="28"/>
      <c r="HES490" s="28"/>
      <c r="HET490" s="28"/>
      <c r="HEU490" s="28"/>
      <c r="HEV490" s="28"/>
      <c r="HEW490" s="28"/>
      <c r="HEX490" s="28"/>
      <c r="HEY490" s="28"/>
      <c r="HEZ490" s="28"/>
      <c r="HFA490" s="28"/>
      <c r="HFB490" s="28"/>
      <c r="HFC490" s="28"/>
      <c r="HFD490" s="28"/>
      <c r="HFE490" s="28"/>
      <c r="HFF490" s="28"/>
      <c r="HFG490" s="28"/>
      <c r="HFH490" s="28"/>
      <c r="HFI490" s="28"/>
      <c r="HFJ490" s="28"/>
      <c r="HFK490" s="28"/>
      <c r="HFL490" s="28"/>
      <c r="HFM490" s="28"/>
      <c r="HFN490" s="28"/>
      <c r="HFO490" s="28"/>
      <c r="HFP490" s="28"/>
      <c r="HFQ490" s="28"/>
      <c r="HFR490" s="28"/>
      <c r="HFS490" s="28"/>
      <c r="HFT490" s="28"/>
      <c r="HFU490" s="28"/>
      <c r="HFV490" s="28"/>
      <c r="HFW490" s="28"/>
      <c r="HFX490" s="28"/>
      <c r="HFY490" s="28"/>
      <c r="HFZ490" s="28"/>
      <c r="HGA490" s="28"/>
      <c r="HGB490" s="28"/>
      <c r="HGC490" s="28"/>
      <c r="HGD490" s="28"/>
      <c r="HGE490" s="28"/>
      <c r="HGF490" s="28"/>
      <c r="HGG490" s="28"/>
      <c r="HGH490" s="28"/>
      <c r="HGI490" s="28"/>
      <c r="HGJ490" s="28"/>
      <c r="HGK490" s="28"/>
      <c r="HGL490" s="28"/>
      <c r="HGM490" s="28"/>
      <c r="HGN490" s="28"/>
      <c r="HGO490" s="28"/>
      <c r="HGP490" s="28"/>
      <c r="HGQ490" s="28"/>
      <c r="HGR490" s="28"/>
      <c r="HGS490" s="28"/>
      <c r="HGT490" s="28"/>
      <c r="HGU490" s="28"/>
      <c r="HGV490" s="28"/>
      <c r="HGW490" s="28"/>
      <c r="HGX490" s="28"/>
      <c r="HGY490" s="28"/>
      <c r="HGZ490" s="28"/>
      <c r="HHA490" s="28"/>
      <c r="HHB490" s="28"/>
      <c r="HHC490" s="28"/>
      <c r="HHD490" s="28"/>
      <c r="HHE490" s="28"/>
      <c r="HHF490" s="28"/>
      <c r="HHG490" s="28"/>
      <c r="HHH490" s="28"/>
      <c r="HHI490" s="28"/>
      <c r="HHJ490" s="28"/>
      <c r="HHK490" s="28"/>
      <c r="HHL490" s="28"/>
      <c r="HHM490" s="28"/>
      <c r="HHN490" s="28"/>
      <c r="HHO490" s="28"/>
      <c r="HHP490" s="28"/>
      <c r="HHQ490" s="28"/>
      <c r="HHR490" s="28"/>
      <c r="HHS490" s="28"/>
      <c r="HHT490" s="28"/>
      <c r="HHU490" s="28"/>
      <c r="HHV490" s="28"/>
      <c r="HHW490" s="28"/>
      <c r="HHX490" s="28"/>
      <c r="HHY490" s="28"/>
      <c r="HHZ490" s="28"/>
      <c r="HIA490" s="28"/>
      <c r="HIB490" s="28"/>
      <c r="HIC490" s="28"/>
      <c r="HID490" s="28"/>
      <c r="HIE490" s="28"/>
      <c r="HIF490" s="28"/>
      <c r="HIG490" s="28"/>
      <c r="HIH490" s="28"/>
      <c r="HII490" s="28"/>
      <c r="HIJ490" s="28"/>
      <c r="HIK490" s="28"/>
      <c r="HIL490" s="28"/>
      <c r="HIM490" s="28"/>
      <c r="HIN490" s="28"/>
      <c r="HIO490" s="28"/>
      <c r="HIP490" s="28"/>
      <c r="HIQ490" s="28"/>
      <c r="HIR490" s="28"/>
      <c r="HIS490" s="28"/>
      <c r="HIT490" s="28"/>
      <c r="HIU490" s="28"/>
      <c r="HIV490" s="28"/>
      <c r="HIW490" s="28"/>
      <c r="HIX490" s="28"/>
      <c r="HIY490" s="28"/>
      <c r="HIZ490" s="28"/>
      <c r="HJA490" s="28"/>
      <c r="HJB490" s="28"/>
      <c r="HJC490" s="28"/>
      <c r="HJD490" s="28"/>
      <c r="HJE490" s="28"/>
      <c r="HJF490" s="28"/>
      <c r="HJG490" s="28"/>
      <c r="HJH490" s="28"/>
      <c r="HJI490" s="28"/>
      <c r="HJJ490" s="28"/>
      <c r="HJK490" s="28"/>
      <c r="HJL490" s="28"/>
      <c r="HJM490" s="28"/>
      <c r="HJN490" s="28"/>
      <c r="HJO490" s="28"/>
      <c r="HJP490" s="28"/>
      <c r="HJQ490" s="28"/>
      <c r="HJR490" s="28"/>
      <c r="HJS490" s="28"/>
      <c r="HJT490" s="28"/>
      <c r="HJU490" s="28"/>
      <c r="HJV490" s="28"/>
      <c r="HJW490" s="28"/>
      <c r="HJX490" s="28"/>
      <c r="HJY490" s="28"/>
      <c r="HJZ490" s="28"/>
      <c r="HKA490" s="28"/>
      <c r="HKB490" s="28"/>
      <c r="HKC490" s="28"/>
      <c r="HKD490" s="28"/>
      <c r="HKE490" s="28"/>
      <c r="HKF490" s="28"/>
      <c r="HKG490" s="28"/>
      <c r="HKH490" s="28"/>
      <c r="HKI490" s="28"/>
      <c r="HKJ490" s="28"/>
      <c r="HKK490" s="28"/>
      <c r="HKL490" s="28"/>
      <c r="HKM490" s="28"/>
      <c r="HKN490" s="28"/>
      <c r="HKO490" s="28"/>
      <c r="HKP490" s="28"/>
      <c r="HKQ490" s="28"/>
      <c r="HKR490" s="28"/>
      <c r="HKS490" s="28"/>
      <c r="HKT490" s="28"/>
      <c r="HKU490" s="28"/>
      <c r="HKV490" s="28"/>
      <c r="HKW490" s="28"/>
      <c r="HKX490" s="28"/>
      <c r="HKY490" s="28"/>
      <c r="HKZ490" s="28"/>
      <c r="HLA490" s="28"/>
      <c r="HLB490" s="28"/>
      <c r="HLC490" s="28"/>
      <c r="HLD490" s="28"/>
      <c r="HLE490" s="28"/>
      <c r="HLF490" s="28"/>
      <c r="HLG490" s="28"/>
      <c r="HLH490" s="28"/>
      <c r="HLI490" s="28"/>
      <c r="HLJ490" s="28"/>
      <c r="HLK490" s="28"/>
      <c r="HLL490" s="28"/>
      <c r="HLM490" s="28"/>
      <c r="HLN490" s="28"/>
      <c r="HLO490" s="28"/>
      <c r="HLP490" s="28"/>
      <c r="HLQ490" s="28"/>
      <c r="HLR490" s="28"/>
      <c r="HLS490" s="28"/>
      <c r="HLT490" s="28"/>
      <c r="HLU490" s="28"/>
      <c r="HLV490" s="28"/>
      <c r="HLW490" s="28"/>
      <c r="HLX490" s="28"/>
      <c r="HLY490" s="28"/>
      <c r="HLZ490" s="28"/>
      <c r="HMA490" s="28"/>
      <c r="HMB490" s="28"/>
      <c r="HMC490" s="28"/>
      <c r="HMD490" s="28"/>
      <c r="HME490" s="28"/>
      <c r="HMF490" s="28"/>
      <c r="HMG490" s="28"/>
      <c r="HMH490" s="28"/>
      <c r="HMI490" s="28"/>
      <c r="HMJ490" s="28"/>
      <c r="HMK490" s="28"/>
      <c r="HML490" s="28"/>
      <c r="HMM490" s="28"/>
      <c r="HMN490" s="28"/>
      <c r="HMO490" s="28"/>
      <c r="HMP490" s="28"/>
      <c r="HMQ490" s="28"/>
      <c r="HMR490" s="28"/>
      <c r="HMS490" s="28"/>
      <c r="HMT490" s="28"/>
      <c r="HMU490" s="28"/>
      <c r="HMV490" s="28"/>
      <c r="HMW490" s="28"/>
      <c r="HMX490" s="28"/>
      <c r="HMY490" s="28"/>
      <c r="HMZ490" s="28"/>
      <c r="HNA490" s="28"/>
      <c r="HNB490" s="28"/>
      <c r="HNC490" s="28"/>
      <c r="HND490" s="28"/>
      <c r="HNE490" s="28"/>
      <c r="HNF490" s="28"/>
      <c r="HNG490" s="28"/>
      <c r="HNH490" s="28"/>
      <c r="HNI490" s="28"/>
      <c r="HNJ490" s="28"/>
      <c r="HNK490" s="28"/>
      <c r="HNL490" s="28"/>
      <c r="HNM490" s="28"/>
      <c r="HNN490" s="28"/>
      <c r="HNO490" s="28"/>
      <c r="HNP490" s="28"/>
      <c r="HNQ490" s="28"/>
      <c r="HNR490" s="28"/>
      <c r="HNS490" s="28"/>
      <c r="HNT490" s="28"/>
      <c r="HNU490" s="28"/>
      <c r="HNV490" s="28"/>
      <c r="HNW490" s="28"/>
      <c r="HNX490" s="28"/>
      <c r="HNY490" s="28"/>
      <c r="HNZ490" s="28"/>
      <c r="HOA490" s="28"/>
      <c r="HOB490" s="28"/>
      <c r="HOC490" s="28"/>
      <c r="HOD490" s="28"/>
      <c r="HOE490" s="28"/>
      <c r="HOF490" s="28"/>
      <c r="HOG490" s="28"/>
      <c r="HOH490" s="28"/>
      <c r="HOI490" s="28"/>
      <c r="HOJ490" s="28"/>
      <c r="HOK490" s="28"/>
      <c r="HOL490" s="28"/>
      <c r="HOM490" s="28"/>
      <c r="HON490" s="28"/>
      <c r="HOO490" s="28"/>
      <c r="HOP490" s="28"/>
      <c r="HOQ490" s="28"/>
      <c r="HOR490" s="28"/>
      <c r="HOS490" s="28"/>
      <c r="HOT490" s="28"/>
      <c r="HOU490" s="28"/>
      <c r="HOV490" s="28"/>
      <c r="HOW490" s="28"/>
      <c r="HOX490" s="28"/>
      <c r="HOY490" s="28"/>
      <c r="HOZ490" s="28"/>
      <c r="HPA490" s="28"/>
      <c r="HPB490" s="28"/>
      <c r="HPC490" s="28"/>
      <c r="HPD490" s="28"/>
      <c r="HPE490" s="28"/>
      <c r="HPF490" s="28"/>
      <c r="HPG490" s="28"/>
      <c r="HPH490" s="28"/>
      <c r="HPI490" s="28"/>
      <c r="HPJ490" s="28"/>
      <c r="HPK490" s="28"/>
      <c r="HPL490" s="28"/>
      <c r="HPM490" s="28"/>
      <c r="HPN490" s="28"/>
      <c r="HPO490" s="28"/>
      <c r="HPP490" s="28"/>
      <c r="HPQ490" s="28"/>
      <c r="HPR490" s="28"/>
      <c r="HPS490" s="28"/>
      <c r="HPT490" s="28"/>
      <c r="HPU490" s="28"/>
      <c r="HPV490" s="28"/>
      <c r="HPW490" s="28"/>
      <c r="HPX490" s="28"/>
      <c r="HPY490" s="28"/>
      <c r="HPZ490" s="28"/>
      <c r="HQA490" s="28"/>
      <c r="HQB490" s="28"/>
      <c r="HQC490" s="28"/>
      <c r="HQD490" s="28"/>
      <c r="HQE490" s="28"/>
      <c r="HQF490" s="28"/>
      <c r="HQG490" s="28"/>
      <c r="HQH490" s="28"/>
      <c r="HQI490" s="28"/>
      <c r="HQJ490" s="28"/>
      <c r="HQK490" s="28"/>
      <c r="HQL490" s="28"/>
      <c r="HQM490" s="28"/>
      <c r="HQN490" s="28"/>
      <c r="HQO490" s="28"/>
      <c r="HQP490" s="28"/>
      <c r="HQQ490" s="28"/>
      <c r="HQR490" s="28"/>
      <c r="HQS490" s="28"/>
      <c r="HQT490" s="28"/>
      <c r="HQU490" s="28"/>
      <c r="HQV490" s="28"/>
      <c r="HQW490" s="28"/>
      <c r="HQX490" s="28"/>
      <c r="HQY490" s="28"/>
      <c r="HQZ490" s="28"/>
      <c r="HRA490" s="28"/>
      <c r="HRB490" s="28"/>
      <c r="HRC490" s="28"/>
      <c r="HRD490" s="28"/>
      <c r="HRE490" s="28"/>
      <c r="HRF490" s="28"/>
      <c r="HRG490" s="28"/>
      <c r="HRH490" s="28"/>
      <c r="HRI490" s="28"/>
      <c r="HRJ490" s="28"/>
      <c r="HRK490" s="28"/>
      <c r="HRL490" s="28"/>
      <c r="HRM490" s="28"/>
      <c r="HRN490" s="28"/>
      <c r="HRO490" s="28"/>
      <c r="HRP490" s="28"/>
      <c r="HRQ490" s="28"/>
      <c r="HRR490" s="28"/>
      <c r="HRS490" s="28"/>
      <c r="HRT490" s="28"/>
      <c r="HRU490" s="28"/>
      <c r="HRV490" s="28"/>
      <c r="HRW490" s="28"/>
      <c r="HRX490" s="28"/>
      <c r="HRY490" s="28"/>
      <c r="HRZ490" s="28"/>
      <c r="HSA490" s="28"/>
      <c r="HSB490" s="28"/>
      <c r="HSC490" s="28"/>
      <c r="HSD490" s="28"/>
      <c r="HSE490" s="28"/>
      <c r="HSF490" s="28"/>
      <c r="HSG490" s="28"/>
      <c r="HSH490" s="28"/>
      <c r="HSI490" s="28"/>
      <c r="HSJ490" s="28"/>
      <c r="HSK490" s="28"/>
      <c r="HSL490" s="28"/>
      <c r="HSM490" s="28"/>
      <c r="HSN490" s="28"/>
      <c r="HSO490" s="28"/>
      <c r="HSP490" s="28"/>
      <c r="HSQ490" s="28"/>
      <c r="HSR490" s="28"/>
      <c r="HSS490" s="28"/>
      <c r="HST490" s="28"/>
      <c r="HSU490" s="28"/>
      <c r="HSV490" s="28"/>
      <c r="HSW490" s="28"/>
      <c r="HSX490" s="28"/>
      <c r="HSY490" s="28"/>
      <c r="HSZ490" s="28"/>
      <c r="HTA490" s="28"/>
      <c r="HTB490" s="28"/>
      <c r="HTC490" s="28"/>
      <c r="HTD490" s="28"/>
      <c r="HTE490" s="28"/>
      <c r="HTF490" s="28"/>
      <c r="HTG490" s="28"/>
      <c r="HTH490" s="28"/>
      <c r="HTI490" s="28"/>
      <c r="HTJ490" s="28"/>
      <c r="HTK490" s="28"/>
      <c r="HTL490" s="28"/>
      <c r="HTM490" s="28"/>
      <c r="HTN490" s="28"/>
      <c r="HTO490" s="28"/>
      <c r="HTP490" s="28"/>
      <c r="HTQ490" s="28"/>
      <c r="HTR490" s="28"/>
      <c r="HTS490" s="28"/>
      <c r="HTT490" s="28"/>
      <c r="HTU490" s="28"/>
      <c r="HTV490" s="28"/>
      <c r="HTW490" s="28"/>
      <c r="HTX490" s="28"/>
      <c r="HTY490" s="28"/>
      <c r="HTZ490" s="28"/>
      <c r="HUA490" s="28"/>
      <c r="HUB490" s="28"/>
      <c r="HUC490" s="28"/>
      <c r="HUD490" s="28"/>
      <c r="HUE490" s="28"/>
      <c r="HUF490" s="28"/>
      <c r="HUG490" s="28"/>
      <c r="HUH490" s="28"/>
      <c r="HUI490" s="28"/>
      <c r="HUJ490" s="28"/>
      <c r="HUK490" s="28"/>
      <c r="HUL490" s="28"/>
      <c r="HUM490" s="28"/>
      <c r="HUN490" s="28"/>
      <c r="HUO490" s="28"/>
      <c r="HUP490" s="28"/>
      <c r="HUQ490" s="28"/>
      <c r="HUR490" s="28"/>
      <c r="HUS490" s="28"/>
      <c r="HUT490" s="28"/>
      <c r="HUU490" s="28"/>
      <c r="HUV490" s="28"/>
      <c r="HUW490" s="28"/>
      <c r="HUX490" s="28"/>
      <c r="HUY490" s="28"/>
      <c r="HUZ490" s="28"/>
      <c r="HVA490" s="28"/>
      <c r="HVB490" s="28"/>
      <c r="HVC490" s="28"/>
      <c r="HVD490" s="28"/>
      <c r="HVE490" s="28"/>
      <c r="HVF490" s="28"/>
      <c r="HVG490" s="28"/>
      <c r="HVH490" s="28"/>
      <c r="HVI490" s="28"/>
      <c r="HVJ490" s="28"/>
      <c r="HVK490" s="28"/>
      <c r="HVL490" s="28"/>
      <c r="HVM490" s="28"/>
      <c r="HVN490" s="28"/>
      <c r="HVO490" s="28"/>
      <c r="HVP490" s="28"/>
      <c r="HVQ490" s="28"/>
      <c r="HVR490" s="28"/>
      <c r="HVS490" s="28"/>
      <c r="HVT490" s="28"/>
      <c r="HVU490" s="28"/>
      <c r="HVV490" s="28"/>
      <c r="HVW490" s="28"/>
      <c r="HVX490" s="28"/>
      <c r="HVY490" s="28"/>
      <c r="HVZ490" s="28"/>
      <c r="HWA490" s="28"/>
      <c r="HWB490" s="28"/>
      <c r="HWC490" s="28"/>
      <c r="HWD490" s="28"/>
      <c r="HWE490" s="28"/>
      <c r="HWF490" s="28"/>
      <c r="HWG490" s="28"/>
      <c r="HWH490" s="28"/>
      <c r="HWI490" s="28"/>
      <c r="HWJ490" s="28"/>
      <c r="HWK490" s="28"/>
      <c r="HWL490" s="28"/>
      <c r="HWM490" s="28"/>
      <c r="HWN490" s="28"/>
      <c r="HWO490" s="28"/>
      <c r="HWP490" s="28"/>
      <c r="HWQ490" s="28"/>
      <c r="HWR490" s="28"/>
      <c r="HWS490" s="28"/>
      <c r="HWT490" s="28"/>
      <c r="HWU490" s="28"/>
      <c r="HWV490" s="28"/>
      <c r="HWW490" s="28"/>
      <c r="HWX490" s="28"/>
      <c r="HWY490" s="28"/>
      <c r="HWZ490" s="28"/>
      <c r="HXA490" s="28"/>
      <c r="HXB490" s="28"/>
      <c r="HXC490" s="28"/>
      <c r="HXD490" s="28"/>
      <c r="HXE490" s="28"/>
      <c r="HXF490" s="28"/>
      <c r="HXG490" s="28"/>
      <c r="HXH490" s="28"/>
      <c r="HXI490" s="28"/>
      <c r="HXJ490" s="28"/>
      <c r="HXK490" s="28"/>
      <c r="HXL490" s="28"/>
      <c r="HXM490" s="28"/>
      <c r="HXN490" s="28"/>
      <c r="HXO490" s="28"/>
      <c r="HXP490" s="28"/>
      <c r="HXQ490" s="28"/>
      <c r="HXR490" s="28"/>
      <c r="HXS490" s="28"/>
      <c r="HXT490" s="28"/>
      <c r="HXU490" s="28"/>
      <c r="HXV490" s="28"/>
      <c r="HXW490" s="28"/>
      <c r="HXX490" s="28"/>
      <c r="HXY490" s="28"/>
      <c r="HXZ490" s="28"/>
      <c r="HYA490" s="28"/>
      <c r="HYB490" s="28"/>
      <c r="HYC490" s="28"/>
      <c r="HYD490" s="28"/>
      <c r="HYE490" s="28"/>
      <c r="HYF490" s="28"/>
      <c r="HYG490" s="28"/>
      <c r="HYH490" s="28"/>
      <c r="HYI490" s="28"/>
      <c r="HYJ490" s="28"/>
      <c r="HYK490" s="28"/>
      <c r="HYL490" s="28"/>
      <c r="HYM490" s="28"/>
      <c r="HYN490" s="28"/>
      <c r="HYO490" s="28"/>
      <c r="HYP490" s="28"/>
      <c r="HYQ490" s="28"/>
      <c r="HYR490" s="28"/>
      <c r="HYS490" s="28"/>
      <c r="HYT490" s="28"/>
      <c r="HYU490" s="28"/>
      <c r="HYV490" s="28"/>
      <c r="HYW490" s="28"/>
      <c r="HYX490" s="28"/>
      <c r="HYY490" s="28"/>
      <c r="HYZ490" s="28"/>
      <c r="HZA490" s="28"/>
      <c r="HZB490" s="28"/>
      <c r="HZC490" s="28"/>
      <c r="HZD490" s="28"/>
      <c r="HZE490" s="28"/>
      <c r="HZF490" s="28"/>
      <c r="HZG490" s="28"/>
      <c r="HZH490" s="28"/>
      <c r="HZI490" s="28"/>
      <c r="HZJ490" s="28"/>
      <c r="HZK490" s="28"/>
      <c r="HZL490" s="28"/>
      <c r="HZM490" s="28"/>
      <c r="HZN490" s="28"/>
      <c r="HZO490" s="28"/>
      <c r="HZP490" s="28"/>
      <c r="HZQ490" s="28"/>
      <c r="HZR490" s="28"/>
      <c r="HZS490" s="28"/>
      <c r="HZT490" s="28"/>
      <c r="HZU490" s="28"/>
      <c r="HZV490" s="28"/>
      <c r="HZW490" s="28"/>
      <c r="HZX490" s="28"/>
      <c r="HZY490" s="28"/>
      <c r="HZZ490" s="28"/>
      <c r="IAA490" s="28"/>
      <c r="IAB490" s="28"/>
      <c r="IAC490" s="28"/>
      <c r="IAD490" s="28"/>
      <c r="IAE490" s="28"/>
      <c r="IAF490" s="28"/>
      <c r="IAG490" s="28"/>
      <c r="IAH490" s="28"/>
      <c r="IAI490" s="28"/>
      <c r="IAJ490" s="28"/>
      <c r="IAK490" s="28"/>
      <c r="IAL490" s="28"/>
      <c r="IAM490" s="28"/>
      <c r="IAN490" s="28"/>
      <c r="IAO490" s="28"/>
      <c r="IAP490" s="28"/>
      <c r="IAQ490" s="28"/>
      <c r="IAR490" s="28"/>
      <c r="IAS490" s="28"/>
      <c r="IAT490" s="28"/>
      <c r="IAU490" s="28"/>
      <c r="IAV490" s="28"/>
      <c r="IAW490" s="28"/>
      <c r="IAX490" s="28"/>
      <c r="IAY490" s="28"/>
      <c r="IAZ490" s="28"/>
      <c r="IBA490" s="28"/>
      <c r="IBB490" s="28"/>
      <c r="IBC490" s="28"/>
      <c r="IBD490" s="28"/>
      <c r="IBE490" s="28"/>
      <c r="IBF490" s="28"/>
      <c r="IBG490" s="28"/>
      <c r="IBH490" s="28"/>
      <c r="IBI490" s="28"/>
      <c r="IBJ490" s="28"/>
      <c r="IBK490" s="28"/>
      <c r="IBL490" s="28"/>
      <c r="IBM490" s="28"/>
      <c r="IBN490" s="28"/>
      <c r="IBO490" s="28"/>
      <c r="IBP490" s="28"/>
      <c r="IBQ490" s="28"/>
      <c r="IBR490" s="28"/>
      <c r="IBS490" s="28"/>
      <c r="IBT490" s="28"/>
      <c r="IBU490" s="28"/>
      <c r="IBV490" s="28"/>
      <c r="IBW490" s="28"/>
      <c r="IBX490" s="28"/>
      <c r="IBY490" s="28"/>
      <c r="IBZ490" s="28"/>
      <c r="ICA490" s="28"/>
      <c r="ICB490" s="28"/>
      <c r="ICC490" s="28"/>
      <c r="ICD490" s="28"/>
      <c r="ICE490" s="28"/>
      <c r="ICF490" s="28"/>
      <c r="ICG490" s="28"/>
      <c r="ICH490" s="28"/>
      <c r="ICI490" s="28"/>
      <c r="ICJ490" s="28"/>
      <c r="ICK490" s="28"/>
      <c r="ICL490" s="28"/>
      <c r="ICM490" s="28"/>
      <c r="ICN490" s="28"/>
      <c r="ICO490" s="28"/>
      <c r="ICP490" s="28"/>
      <c r="ICQ490" s="28"/>
      <c r="ICR490" s="28"/>
      <c r="ICS490" s="28"/>
      <c r="ICT490" s="28"/>
      <c r="ICU490" s="28"/>
      <c r="ICV490" s="28"/>
      <c r="ICW490" s="28"/>
      <c r="ICX490" s="28"/>
      <c r="ICY490" s="28"/>
      <c r="ICZ490" s="28"/>
      <c r="IDA490" s="28"/>
      <c r="IDB490" s="28"/>
      <c r="IDC490" s="28"/>
      <c r="IDD490" s="28"/>
      <c r="IDE490" s="28"/>
      <c r="IDF490" s="28"/>
      <c r="IDG490" s="28"/>
      <c r="IDH490" s="28"/>
      <c r="IDI490" s="28"/>
      <c r="IDJ490" s="28"/>
      <c r="IDK490" s="28"/>
      <c r="IDL490" s="28"/>
      <c r="IDM490" s="28"/>
      <c r="IDN490" s="28"/>
      <c r="IDO490" s="28"/>
      <c r="IDP490" s="28"/>
      <c r="IDQ490" s="28"/>
      <c r="IDR490" s="28"/>
      <c r="IDS490" s="28"/>
      <c r="IDT490" s="28"/>
      <c r="IDU490" s="28"/>
      <c r="IDV490" s="28"/>
      <c r="IDW490" s="28"/>
      <c r="IDX490" s="28"/>
      <c r="IDY490" s="28"/>
      <c r="IDZ490" s="28"/>
      <c r="IEA490" s="28"/>
      <c r="IEB490" s="28"/>
      <c r="IEC490" s="28"/>
      <c r="IED490" s="28"/>
      <c r="IEE490" s="28"/>
      <c r="IEF490" s="28"/>
      <c r="IEG490" s="28"/>
      <c r="IEH490" s="28"/>
      <c r="IEI490" s="28"/>
      <c r="IEJ490" s="28"/>
      <c r="IEK490" s="28"/>
      <c r="IEL490" s="28"/>
      <c r="IEM490" s="28"/>
      <c r="IEN490" s="28"/>
      <c r="IEO490" s="28"/>
      <c r="IEP490" s="28"/>
      <c r="IEQ490" s="28"/>
      <c r="IER490" s="28"/>
      <c r="IES490" s="28"/>
      <c r="IET490" s="28"/>
      <c r="IEU490" s="28"/>
      <c r="IEV490" s="28"/>
      <c r="IEW490" s="28"/>
      <c r="IEX490" s="28"/>
      <c r="IEY490" s="28"/>
      <c r="IEZ490" s="28"/>
      <c r="IFA490" s="28"/>
      <c r="IFB490" s="28"/>
      <c r="IFC490" s="28"/>
      <c r="IFD490" s="28"/>
      <c r="IFE490" s="28"/>
      <c r="IFF490" s="28"/>
      <c r="IFG490" s="28"/>
      <c r="IFH490" s="28"/>
      <c r="IFI490" s="28"/>
      <c r="IFJ490" s="28"/>
      <c r="IFK490" s="28"/>
      <c r="IFL490" s="28"/>
      <c r="IFM490" s="28"/>
      <c r="IFN490" s="28"/>
      <c r="IFO490" s="28"/>
      <c r="IFP490" s="28"/>
      <c r="IFQ490" s="28"/>
      <c r="IFR490" s="28"/>
      <c r="IFS490" s="28"/>
      <c r="IFT490" s="28"/>
      <c r="IFU490" s="28"/>
      <c r="IFV490" s="28"/>
      <c r="IFW490" s="28"/>
      <c r="IFX490" s="28"/>
      <c r="IFY490" s="28"/>
      <c r="IFZ490" s="28"/>
      <c r="IGA490" s="28"/>
      <c r="IGB490" s="28"/>
      <c r="IGC490" s="28"/>
      <c r="IGD490" s="28"/>
      <c r="IGE490" s="28"/>
      <c r="IGF490" s="28"/>
      <c r="IGG490" s="28"/>
      <c r="IGH490" s="28"/>
      <c r="IGI490" s="28"/>
      <c r="IGJ490" s="28"/>
      <c r="IGK490" s="28"/>
      <c r="IGL490" s="28"/>
      <c r="IGM490" s="28"/>
      <c r="IGN490" s="28"/>
      <c r="IGO490" s="28"/>
      <c r="IGP490" s="28"/>
      <c r="IGQ490" s="28"/>
      <c r="IGR490" s="28"/>
      <c r="IGS490" s="28"/>
      <c r="IGT490" s="28"/>
      <c r="IGU490" s="28"/>
      <c r="IGV490" s="28"/>
      <c r="IGW490" s="28"/>
      <c r="IGX490" s="28"/>
      <c r="IGY490" s="28"/>
      <c r="IGZ490" s="28"/>
      <c r="IHA490" s="28"/>
      <c r="IHB490" s="28"/>
      <c r="IHC490" s="28"/>
      <c r="IHD490" s="28"/>
      <c r="IHE490" s="28"/>
      <c r="IHF490" s="28"/>
      <c r="IHG490" s="28"/>
      <c r="IHH490" s="28"/>
      <c r="IHI490" s="28"/>
      <c r="IHJ490" s="28"/>
      <c r="IHK490" s="28"/>
      <c r="IHL490" s="28"/>
      <c r="IHM490" s="28"/>
      <c r="IHN490" s="28"/>
      <c r="IHO490" s="28"/>
      <c r="IHP490" s="28"/>
      <c r="IHQ490" s="28"/>
      <c r="IHR490" s="28"/>
      <c r="IHS490" s="28"/>
      <c r="IHT490" s="28"/>
      <c r="IHU490" s="28"/>
      <c r="IHV490" s="28"/>
      <c r="IHW490" s="28"/>
      <c r="IHX490" s="28"/>
      <c r="IHY490" s="28"/>
      <c r="IHZ490" s="28"/>
      <c r="IIA490" s="28"/>
      <c r="IIB490" s="28"/>
      <c r="IIC490" s="28"/>
      <c r="IID490" s="28"/>
      <c r="IIE490" s="28"/>
      <c r="IIF490" s="28"/>
      <c r="IIG490" s="28"/>
      <c r="IIH490" s="28"/>
      <c r="III490" s="28"/>
      <c r="IIJ490" s="28"/>
      <c r="IIK490" s="28"/>
      <c r="IIL490" s="28"/>
      <c r="IIM490" s="28"/>
      <c r="IIN490" s="28"/>
      <c r="IIO490" s="28"/>
      <c r="IIP490" s="28"/>
      <c r="IIQ490" s="28"/>
      <c r="IIR490" s="28"/>
      <c r="IIS490" s="28"/>
      <c r="IIT490" s="28"/>
      <c r="IIU490" s="28"/>
      <c r="IIV490" s="28"/>
      <c r="IIW490" s="28"/>
      <c r="IIX490" s="28"/>
      <c r="IIY490" s="28"/>
      <c r="IIZ490" s="28"/>
      <c r="IJA490" s="28"/>
      <c r="IJB490" s="28"/>
      <c r="IJC490" s="28"/>
      <c r="IJD490" s="28"/>
      <c r="IJE490" s="28"/>
      <c r="IJF490" s="28"/>
      <c r="IJG490" s="28"/>
      <c r="IJH490" s="28"/>
      <c r="IJI490" s="28"/>
      <c r="IJJ490" s="28"/>
      <c r="IJK490" s="28"/>
      <c r="IJL490" s="28"/>
      <c r="IJM490" s="28"/>
      <c r="IJN490" s="28"/>
      <c r="IJO490" s="28"/>
      <c r="IJP490" s="28"/>
      <c r="IJQ490" s="28"/>
      <c r="IJR490" s="28"/>
      <c r="IJS490" s="28"/>
      <c r="IJT490" s="28"/>
      <c r="IJU490" s="28"/>
      <c r="IJV490" s="28"/>
      <c r="IJW490" s="28"/>
      <c r="IJX490" s="28"/>
      <c r="IJY490" s="28"/>
      <c r="IJZ490" s="28"/>
      <c r="IKA490" s="28"/>
      <c r="IKB490" s="28"/>
      <c r="IKC490" s="28"/>
      <c r="IKD490" s="28"/>
      <c r="IKE490" s="28"/>
      <c r="IKF490" s="28"/>
      <c r="IKG490" s="28"/>
      <c r="IKH490" s="28"/>
      <c r="IKI490" s="28"/>
      <c r="IKJ490" s="28"/>
      <c r="IKK490" s="28"/>
      <c r="IKL490" s="28"/>
      <c r="IKM490" s="28"/>
      <c r="IKN490" s="28"/>
      <c r="IKO490" s="28"/>
      <c r="IKP490" s="28"/>
      <c r="IKQ490" s="28"/>
      <c r="IKR490" s="28"/>
      <c r="IKS490" s="28"/>
      <c r="IKT490" s="28"/>
      <c r="IKU490" s="28"/>
      <c r="IKV490" s="28"/>
      <c r="IKW490" s="28"/>
      <c r="IKX490" s="28"/>
      <c r="IKY490" s="28"/>
      <c r="IKZ490" s="28"/>
      <c r="ILA490" s="28"/>
      <c r="ILB490" s="28"/>
      <c r="ILC490" s="28"/>
      <c r="ILD490" s="28"/>
      <c r="ILE490" s="28"/>
      <c r="ILF490" s="28"/>
      <c r="ILG490" s="28"/>
      <c r="ILH490" s="28"/>
      <c r="ILI490" s="28"/>
      <c r="ILJ490" s="28"/>
      <c r="ILK490" s="28"/>
      <c r="ILL490" s="28"/>
      <c r="ILM490" s="28"/>
      <c r="ILN490" s="28"/>
      <c r="ILO490" s="28"/>
      <c r="ILP490" s="28"/>
      <c r="ILQ490" s="28"/>
      <c r="ILR490" s="28"/>
      <c r="ILS490" s="28"/>
      <c r="ILT490" s="28"/>
      <c r="ILU490" s="28"/>
      <c r="ILV490" s="28"/>
      <c r="ILW490" s="28"/>
      <c r="ILX490" s="28"/>
      <c r="ILY490" s="28"/>
      <c r="ILZ490" s="28"/>
      <c r="IMA490" s="28"/>
      <c r="IMB490" s="28"/>
      <c r="IMC490" s="28"/>
      <c r="IMD490" s="28"/>
      <c r="IME490" s="28"/>
      <c r="IMF490" s="28"/>
      <c r="IMG490" s="28"/>
      <c r="IMH490" s="28"/>
      <c r="IMI490" s="28"/>
      <c r="IMJ490" s="28"/>
      <c r="IMK490" s="28"/>
      <c r="IML490" s="28"/>
      <c r="IMM490" s="28"/>
      <c r="IMN490" s="28"/>
      <c r="IMO490" s="28"/>
      <c r="IMP490" s="28"/>
      <c r="IMQ490" s="28"/>
      <c r="IMR490" s="28"/>
      <c r="IMS490" s="28"/>
      <c r="IMT490" s="28"/>
      <c r="IMU490" s="28"/>
      <c r="IMV490" s="28"/>
      <c r="IMW490" s="28"/>
      <c r="IMX490" s="28"/>
      <c r="IMY490" s="28"/>
      <c r="IMZ490" s="28"/>
      <c r="INA490" s="28"/>
      <c r="INB490" s="28"/>
      <c r="INC490" s="28"/>
      <c r="IND490" s="28"/>
      <c r="INE490" s="28"/>
      <c r="INF490" s="28"/>
      <c r="ING490" s="28"/>
      <c r="INH490" s="28"/>
      <c r="INI490" s="28"/>
      <c r="INJ490" s="28"/>
      <c r="INK490" s="28"/>
      <c r="INL490" s="28"/>
      <c r="INM490" s="28"/>
      <c r="INN490" s="28"/>
      <c r="INO490" s="28"/>
      <c r="INP490" s="28"/>
      <c r="INQ490" s="28"/>
      <c r="INR490" s="28"/>
      <c r="INS490" s="28"/>
      <c r="INT490" s="28"/>
      <c r="INU490" s="28"/>
      <c r="INV490" s="28"/>
      <c r="INW490" s="28"/>
      <c r="INX490" s="28"/>
      <c r="INY490" s="28"/>
      <c r="INZ490" s="28"/>
      <c r="IOA490" s="28"/>
      <c r="IOB490" s="28"/>
      <c r="IOC490" s="28"/>
      <c r="IOD490" s="28"/>
      <c r="IOE490" s="28"/>
      <c r="IOF490" s="28"/>
      <c r="IOG490" s="28"/>
      <c r="IOH490" s="28"/>
      <c r="IOI490" s="28"/>
      <c r="IOJ490" s="28"/>
      <c r="IOK490" s="28"/>
      <c r="IOL490" s="28"/>
      <c r="IOM490" s="28"/>
      <c r="ION490" s="28"/>
      <c r="IOO490" s="28"/>
      <c r="IOP490" s="28"/>
      <c r="IOQ490" s="28"/>
      <c r="IOR490" s="28"/>
      <c r="IOS490" s="28"/>
      <c r="IOT490" s="28"/>
      <c r="IOU490" s="28"/>
      <c r="IOV490" s="28"/>
      <c r="IOW490" s="28"/>
      <c r="IOX490" s="28"/>
      <c r="IOY490" s="28"/>
      <c r="IOZ490" s="28"/>
      <c r="IPA490" s="28"/>
      <c r="IPB490" s="28"/>
      <c r="IPC490" s="28"/>
      <c r="IPD490" s="28"/>
      <c r="IPE490" s="28"/>
      <c r="IPF490" s="28"/>
      <c r="IPG490" s="28"/>
      <c r="IPH490" s="28"/>
      <c r="IPI490" s="28"/>
      <c r="IPJ490" s="28"/>
      <c r="IPK490" s="28"/>
      <c r="IPL490" s="28"/>
      <c r="IPM490" s="28"/>
      <c r="IPN490" s="28"/>
      <c r="IPO490" s="28"/>
      <c r="IPP490" s="28"/>
      <c r="IPQ490" s="28"/>
      <c r="IPR490" s="28"/>
      <c r="IPS490" s="28"/>
      <c r="IPT490" s="28"/>
      <c r="IPU490" s="28"/>
      <c r="IPV490" s="28"/>
      <c r="IPW490" s="28"/>
      <c r="IPX490" s="28"/>
      <c r="IPY490" s="28"/>
      <c r="IPZ490" s="28"/>
      <c r="IQA490" s="28"/>
      <c r="IQB490" s="28"/>
      <c r="IQC490" s="28"/>
      <c r="IQD490" s="28"/>
      <c r="IQE490" s="28"/>
      <c r="IQF490" s="28"/>
      <c r="IQG490" s="28"/>
      <c r="IQH490" s="28"/>
      <c r="IQI490" s="28"/>
      <c r="IQJ490" s="28"/>
      <c r="IQK490" s="28"/>
      <c r="IQL490" s="28"/>
      <c r="IQM490" s="28"/>
      <c r="IQN490" s="28"/>
      <c r="IQO490" s="28"/>
      <c r="IQP490" s="28"/>
      <c r="IQQ490" s="28"/>
      <c r="IQR490" s="28"/>
      <c r="IQS490" s="28"/>
      <c r="IQT490" s="28"/>
      <c r="IQU490" s="28"/>
      <c r="IQV490" s="28"/>
      <c r="IQW490" s="28"/>
      <c r="IQX490" s="28"/>
      <c r="IQY490" s="28"/>
      <c r="IQZ490" s="28"/>
      <c r="IRA490" s="28"/>
      <c r="IRB490" s="28"/>
      <c r="IRC490" s="28"/>
      <c r="IRD490" s="28"/>
      <c r="IRE490" s="28"/>
      <c r="IRF490" s="28"/>
      <c r="IRG490" s="28"/>
      <c r="IRH490" s="28"/>
      <c r="IRI490" s="28"/>
      <c r="IRJ490" s="28"/>
      <c r="IRK490" s="28"/>
      <c r="IRL490" s="28"/>
      <c r="IRM490" s="28"/>
      <c r="IRN490" s="28"/>
      <c r="IRO490" s="28"/>
      <c r="IRP490" s="28"/>
      <c r="IRQ490" s="28"/>
      <c r="IRR490" s="28"/>
      <c r="IRS490" s="28"/>
      <c r="IRT490" s="28"/>
      <c r="IRU490" s="28"/>
      <c r="IRV490" s="28"/>
      <c r="IRW490" s="28"/>
      <c r="IRX490" s="28"/>
      <c r="IRY490" s="28"/>
      <c r="IRZ490" s="28"/>
      <c r="ISA490" s="28"/>
      <c r="ISB490" s="28"/>
      <c r="ISC490" s="28"/>
      <c r="ISD490" s="28"/>
      <c r="ISE490" s="28"/>
      <c r="ISF490" s="28"/>
      <c r="ISG490" s="28"/>
      <c r="ISH490" s="28"/>
      <c r="ISI490" s="28"/>
      <c r="ISJ490" s="28"/>
      <c r="ISK490" s="28"/>
      <c r="ISL490" s="28"/>
      <c r="ISM490" s="28"/>
      <c r="ISN490" s="28"/>
      <c r="ISO490" s="28"/>
      <c r="ISP490" s="28"/>
      <c r="ISQ490" s="28"/>
      <c r="ISR490" s="28"/>
      <c r="ISS490" s="28"/>
      <c r="IST490" s="28"/>
      <c r="ISU490" s="28"/>
      <c r="ISV490" s="28"/>
      <c r="ISW490" s="28"/>
      <c r="ISX490" s="28"/>
      <c r="ISY490" s="28"/>
      <c r="ISZ490" s="28"/>
      <c r="ITA490" s="28"/>
      <c r="ITB490" s="28"/>
      <c r="ITC490" s="28"/>
      <c r="ITD490" s="28"/>
      <c r="ITE490" s="28"/>
      <c r="ITF490" s="28"/>
      <c r="ITG490" s="28"/>
      <c r="ITH490" s="28"/>
      <c r="ITI490" s="28"/>
      <c r="ITJ490" s="28"/>
      <c r="ITK490" s="28"/>
      <c r="ITL490" s="28"/>
      <c r="ITM490" s="28"/>
      <c r="ITN490" s="28"/>
      <c r="ITO490" s="28"/>
      <c r="ITP490" s="28"/>
      <c r="ITQ490" s="28"/>
      <c r="ITR490" s="28"/>
      <c r="ITS490" s="28"/>
      <c r="ITT490" s="28"/>
      <c r="ITU490" s="28"/>
      <c r="ITV490" s="28"/>
      <c r="ITW490" s="28"/>
      <c r="ITX490" s="28"/>
      <c r="ITY490" s="28"/>
      <c r="ITZ490" s="28"/>
      <c r="IUA490" s="28"/>
      <c r="IUB490" s="28"/>
      <c r="IUC490" s="28"/>
      <c r="IUD490" s="28"/>
      <c r="IUE490" s="28"/>
      <c r="IUF490" s="28"/>
      <c r="IUG490" s="28"/>
      <c r="IUH490" s="28"/>
      <c r="IUI490" s="28"/>
      <c r="IUJ490" s="28"/>
      <c r="IUK490" s="28"/>
      <c r="IUL490" s="28"/>
      <c r="IUM490" s="28"/>
      <c r="IUN490" s="28"/>
      <c r="IUO490" s="28"/>
      <c r="IUP490" s="28"/>
      <c r="IUQ490" s="28"/>
      <c r="IUR490" s="28"/>
      <c r="IUS490" s="28"/>
      <c r="IUT490" s="28"/>
      <c r="IUU490" s="28"/>
      <c r="IUV490" s="28"/>
      <c r="IUW490" s="28"/>
      <c r="IUX490" s="28"/>
      <c r="IUY490" s="28"/>
      <c r="IUZ490" s="28"/>
      <c r="IVA490" s="28"/>
      <c r="IVB490" s="28"/>
      <c r="IVC490" s="28"/>
      <c r="IVD490" s="28"/>
      <c r="IVE490" s="28"/>
      <c r="IVF490" s="28"/>
      <c r="IVG490" s="28"/>
      <c r="IVH490" s="28"/>
      <c r="IVI490" s="28"/>
      <c r="IVJ490" s="28"/>
      <c r="IVK490" s="28"/>
      <c r="IVL490" s="28"/>
      <c r="IVM490" s="28"/>
      <c r="IVN490" s="28"/>
      <c r="IVO490" s="28"/>
      <c r="IVP490" s="28"/>
      <c r="IVQ490" s="28"/>
      <c r="IVR490" s="28"/>
      <c r="IVS490" s="28"/>
      <c r="IVT490" s="28"/>
      <c r="IVU490" s="28"/>
      <c r="IVV490" s="28"/>
      <c r="IVW490" s="28"/>
      <c r="IVX490" s="28"/>
      <c r="IVY490" s="28"/>
      <c r="IVZ490" s="28"/>
      <c r="IWA490" s="28"/>
      <c r="IWB490" s="28"/>
      <c r="IWC490" s="28"/>
      <c r="IWD490" s="28"/>
      <c r="IWE490" s="28"/>
      <c r="IWF490" s="28"/>
      <c r="IWG490" s="28"/>
      <c r="IWH490" s="28"/>
      <c r="IWI490" s="28"/>
      <c r="IWJ490" s="28"/>
      <c r="IWK490" s="28"/>
      <c r="IWL490" s="28"/>
      <c r="IWM490" s="28"/>
      <c r="IWN490" s="28"/>
      <c r="IWO490" s="28"/>
      <c r="IWP490" s="28"/>
      <c r="IWQ490" s="28"/>
      <c r="IWR490" s="28"/>
      <c r="IWS490" s="28"/>
      <c r="IWT490" s="28"/>
      <c r="IWU490" s="28"/>
      <c r="IWV490" s="28"/>
      <c r="IWW490" s="28"/>
      <c r="IWX490" s="28"/>
      <c r="IWY490" s="28"/>
      <c r="IWZ490" s="28"/>
      <c r="IXA490" s="28"/>
      <c r="IXB490" s="28"/>
      <c r="IXC490" s="28"/>
      <c r="IXD490" s="28"/>
      <c r="IXE490" s="28"/>
      <c r="IXF490" s="28"/>
      <c r="IXG490" s="28"/>
      <c r="IXH490" s="28"/>
      <c r="IXI490" s="28"/>
      <c r="IXJ490" s="28"/>
      <c r="IXK490" s="28"/>
      <c r="IXL490" s="28"/>
      <c r="IXM490" s="28"/>
      <c r="IXN490" s="28"/>
      <c r="IXO490" s="28"/>
      <c r="IXP490" s="28"/>
      <c r="IXQ490" s="28"/>
      <c r="IXR490" s="28"/>
      <c r="IXS490" s="28"/>
      <c r="IXT490" s="28"/>
      <c r="IXU490" s="28"/>
      <c r="IXV490" s="28"/>
      <c r="IXW490" s="28"/>
      <c r="IXX490" s="28"/>
      <c r="IXY490" s="28"/>
      <c r="IXZ490" s="28"/>
      <c r="IYA490" s="28"/>
      <c r="IYB490" s="28"/>
      <c r="IYC490" s="28"/>
      <c r="IYD490" s="28"/>
      <c r="IYE490" s="28"/>
      <c r="IYF490" s="28"/>
      <c r="IYG490" s="28"/>
      <c r="IYH490" s="28"/>
      <c r="IYI490" s="28"/>
      <c r="IYJ490" s="28"/>
      <c r="IYK490" s="28"/>
      <c r="IYL490" s="28"/>
      <c r="IYM490" s="28"/>
      <c r="IYN490" s="28"/>
      <c r="IYO490" s="28"/>
      <c r="IYP490" s="28"/>
      <c r="IYQ490" s="28"/>
      <c r="IYR490" s="28"/>
      <c r="IYS490" s="28"/>
      <c r="IYT490" s="28"/>
      <c r="IYU490" s="28"/>
      <c r="IYV490" s="28"/>
      <c r="IYW490" s="28"/>
      <c r="IYX490" s="28"/>
      <c r="IYY490" s="28"/>
      <c r="IYZ490" s="28"/>
      <c r="IZA490" s="28"/>
      <c r="IZB490" s="28"/>
      <c r="IZC490" s="28"/>
      <c r="IZD490" s="28"/>
      <c r="IZE490" s="28"/>
      <c r="IZF490" s="28"/>
      <c r="IZG490" s="28"/>
      <c r="IZH490" s="28"/>
      <c r="IZI490" s="28"/>
      <c r="IZJ490" s="28"/>
      <c r="IZK490" s="28"/>
      <c r="IZL490" s="28"/>
      <c r="IZM490" s="28"/>
      <c r="IZN490" s="28"/>
      <c r="IZO490" s="28"/>
      <c r="IZP490" s="28"/>
      <c r="IZQ490" s="28"/>
      <c r="IZR490" s="28"/>
      <c r="IZS490" s="28"/>
      <c r="IZT490" s="28"/>
      <c r="IZU490" s="28"/>
      <c r="IZV490" s="28"/>
      <c r="IZW490" s="28"/>
      <c r="IZX490" s="28"/>
      <c r="IZY490" s="28"/>
      <c r="IZZ490" s="28"/>
      <c r="JAA490" s="28"/>
      <c r="JAB490" s="28"/>
      <c r="JAC490" s="28"/>
      <c r="JAD490" s="28"/>
      <c r="JAE490" s="28"/>
      <c r="JAF490" s="28"/>
      <c r="JAG490" s="28"/>
      <c r="JAH490" s="28"/>
      <c r="JAI490" s="28"/>
      <c r="JAJ490" s="28"/>
      <c r="JAK490" s="28"/>
      <c r="JAL490" s="28"/>
      <c r="JAM490" s="28"/>
      <c r="JAN490" s="28"/>
      <c r="JAO490" s="28"/>
      <c r="JAP490" s="28"/>
      <c r="JAQ490" s="28"/>
      <c r="JAR490" s="28"/>
      <c r="JAS490" s="28"/>
      <c r="JAT490" s="28"/>
      <c r="JAU490" s="28"/>
      <c r="JAV490" s="28"/>
      <c r="JAW490" s="28"/>
      <c r="JAX490" s="28"/>
      <c r="JAY490" s="28"/>
      <c r="JAZ490" s="28"/>
      <c r="JBA490" s="28"/>
      <c r="JBB490" s="28"/>
      <c r="JBC490" s="28"/>
      <c r="JBD490" s="28"/>
      <c r="JBE490" s="28"/>
      <c r="JBF490" s="28"/>
      <c r="JBG490" s="28"/>
      <c r="JBH490" s="28"/>
      <c r="JBI490" s="28"/>
      <c r="JBJ490" s="28"/>
      <c r="JBK490" s="28"/>
      <c r="JBL490" s="28"/>
      <c r="JBM490" s="28"/>
      <c r="JBN490" s="28"/>
      <c r="JBO490" s="28"/>
      <c r="JBP490" s="28"/>
      <c r="JBQ490" s="28"/>
      <c r="JBR490" s="28"/>
      <c r="JBS490" s="28"/>
      <c r="JBT490" s="28"/>
      <c r="JBU490" s="28"/>
      <c r="JBV490" s="28"/>
      <c r="JBW490" s="28"/>
      <c r="JBX490" s="28"/>
      <c r="JBY490" s="28"/>
      <c r="JBZ490" s="28"/>
      <c r="JCA490" s="28"/>
      <c r="JCB490" s="28"/>
      <c r="JCC490" s="28"/>
      <c r="JCD490" s="28"/>
      <c r="JCE490" s="28"/>
      <c r="JCF490" s="28"/>
      <c r="JCG490" s="28"/>
      <c r="JCH490" s="28"/>
      <c r="JCI490" s="28"/>
      <c r="JCJ490" s="28"/>
      <c r="JCK490" s="28"/>
      <c r="JCL490" s="28"/>
      <c r="JCM490" s="28"/>
      <c r="JCN490" s="28"/>
      <c r="JCO490" s="28"/>
      <c r="JCP490" s="28"/>
      <c r="JCQ490" s="28"/>
      <c r="JCR490" s="28"/>
      <c r="JCS490" s="28"/>
      <c r="JCT490" s="28"/>
      <c r="JCU490" s="28"/>
      <c r="JCV490" s="28"/>
      <c r="JCW490" s="28"/>
      <c r="JCX490" s="28"/>
      <c r="JCY490" s="28"/>
      <c r="JCZ490" s="28"/>
      <c r="JDA490" s="28"/>
      <c r="JDB490" s="28"/>
      <c r="JDC490" s="28"/>
    </row>
    <row r="491" spans="1:6867" x14ac:dyDescent="0.25">
      <c r="A491" s="28"/>
      <c r="B491" t="s">
        <v>3587</v>
      </c>
      <c r="C491" t="s">
        <v>5647</v>
      </c>
      <c r="D491" s="4">
        <v>1989</v>
      </c>
      <c r="E491" s="4" t="s">
        <v>5668</v>
      </c>
      <c r="F491" s="4" t="s">
        <v>2639</v>
      </c>
      <c r="G491" s="4" t="s">
        <v>2803</v>
      </c>
      <c r="I491" s="5">
        <v>138.29</v>
      </c>
      <c r="J491" s="4">
        <v>2014</v>
      </c>
      <c r="K491" s="90">
        <v>851</v>
      </c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  <c r="QN491" s="28"/>
      <c r="QO491" s="28"/>
      <c r="QP491" s="28"/>
      <c r="QQ491" s="28"/>
      <c r="QR491" s="28"/>
      <c r="QS491" s="28"/>
      <c r="QT491" s="28"/>
      <c r="QU491" s="28"/>
      <c r="QV491" s="28"/>
      <c r="QW491" s="28"/>
      <c r="QX491" s="28"/>
      <c r="QY491" s="28"/>
      <c r="QZ491" s="28"/>
      <c r="RA491" s="28"/>
      <c r="RB491" s="28"/>
      <c r="RC491" s="28"/>
      <c r="RD491" s="28"/>
      <c r="RE491" s="28"/>
      <c r="RF491" s="28"/>
      <c r="RG491" s="28"/>
      <c r="RH491" s="28"/>
      <c r="RI491" s="28"/>
      <c r="RJ491" s="28"/>
      <c r="RK491" s="28"/>
      <c r="RL491" s="28"/>
      <c r="RM491" s="28"/>
      <c r="RN491" s="28"/>
      <c r="RO491" s="28"/>
      <c r="RP491" s="28"/>
      <c r="RQ491" s="28"/>
      <c r="RR491" s="28"/>
      <c r="RS491" s="28"/>
      <c r="RT491" s="28"/>
      <c r="RU491" s="28"/>
      <c r="RV491" s="28"/>
      <c r="RW491" s="28"/>
      <c r="RX491" s="28"/>
      <c r="RY491" s="28"/>
      <c r="RZ491" s="28"/>
      <c r="SA491" s="28"/>
      <c r="SB491" s="28"/>
      <c r="SC491" s="28"/>
      <c r="SD491" s="28"/>
      <c r="SE491" s="28"/>
      <c r="SF491" s="28"/>
      <c r="SG491" s="28"/>
      <c r="SH491" s="28"/>
      <c r="SI491" s="28"/>
      <c r="SJ491" s="28"/>
      <c r="SK491" s="28"/>
      <c r="SL491" s="28"/>
      <c r="SM491" s="28"/>
      <c r="SN491" s="28"/>
      <c r="SO491" s="28"/>
      <c r="SP491" s="28"/>
      <c r="SQ491" s="28"/>
      <c r="SR491" s="28"/>
      <c r="SS491" s="28"/>
      <c r="ST491" s="28"/>
      <c r="SU491" s="28"/>
      <c r="SV491" s="28"/>
      <c r="SW491" s="28"/>
      <c r="SX491" s="28"/>
      <c r="SY491" s="28"/>
      <c r="SZ491" s="28"/>
      <c r="TA491" s="28"/>
      <c r="TB491" s="28"/>
      <c r="TC491" s="28"/>
      <c r="TD491" s="28"/>
      <c r="TE491" s="28"/>
      <c r="TF491" s="28"/>
      <c r="TG491" s="28"/>
      <c r="TH491" s="28"/>
      <c r="TI491" s="28"/>
      <c r="TJ491" s="28"/>
      <c r="TK491" s="28"/>
      <c r="TL491" s="28"/>
      <c r="TM491" s="28"/>
      <c r="TN491" s="28"/>
      <c r="TO491" s="28"/>
      <c r="TP491" s="28"/>
      <c r="TQ491" s="28"/>
      <c r="TR491" s="28"/>
      <c r="TS491" s="28"/>
      <c r="TT491" s="28"/>
      <c r="TU491" s="28"/>
      <c r="TV491" s="28"/>
      <c r="TW491" s="28"/>
      <c r="TX491" s="28"/>
      <c r="TY491" s="28"/>
      <c r="TZ491" s="28"/>
      <c r="UA491" s="28"/>
      <c r="UB491" s="28"/>
      <c r="UC491" s="28"/>
      <c r="UD491" s="28"/>
      <c r="UE491" s="28"/>
      <c r="UF491" s="28"/>
      <c r="UG491" s="28"/>
      <c r="UH491" s="28"/>
      <c r="UI491" s="28"/>
      <c r="UJ491" s="28"/>
      <c r="UK491" s="28"/>
      <c r="UL491" s="28"/>
      <c r="UM491" s="28"/>
      <c r="UN491" s="28"/>
      <c r="UO491" s="28"/>
      <c r="UP491" s="28"/>
      <c r="UQ491" s="28"/>
      <c r="UR491" s="28"/>
      <c r="US491" s="28"/>
      <c r="UT491" s="28"/>
      <c r="UU491" s="28"/>
      <c r="UV491" s="28"/>
      <c r="UW491" s="28"/>
      <c r="UX491" s="28"/>
      <c r="UY491" s="28"/>
      <c r="UZ491" s="28"/>
      <c r="VA491" s="28"/>
      <c r="VB491" s="28"/>
      <c r="VC491" s="28"/>
      <c r="VD491" s="28"/>
      <c r="VE491" s="28"/>
      <c r="VF491" s="28"/>
      <c r="VG491" s="28"/>
      <c r="VH491" s="28"/>
      <c r="VI491" s="28"/>
      <c r="VJ491" s="28"/>
      <c r="VK491" s="28"/>
      <c r="VL491" s="28"/>
      <c r="VM491" s="28"/>
      <c r="VN491" s="28"/>
      <c r="VO491" s="28"/>
      <c r="VP491" s="28"/>
      <c r="VQ491" s="28"/>
      <c r="VR491" s="28"/>
      <c r="VS491" s="28"/>
      <c r="VT491" s="28"/>
      <c r="VU491" s="28"/>
      <c r="VV491" s="28"/>
      <c r="VW491" s="28"/>
      <c r="VX491" s="28"/>
      <c r="VY491" s="28"/>
      <c r="VZ491" s="28"/>
      <c r="WA491" s="28"/>
      <c r="WB491" s="28"/>
      <c r="WC491" s="28"/>
      <c r="WD491" s="28"/>
      <c r="WE491" s="28"/>
      <c r="WF491" s="28"/>
      <c r="WG491" s="28"/>
      <c r="WH491" s="28"/>
      <c r="WI491" s="28"/>
      <c r="WJ491" s="28"/>
      <c r="WK491" s="28"/>
      <c r="WL491" s="28"/>
      <c r="WM491" s="28"/>
      <c r="WN491" s="28"/>
      <c r="WO491" s="28"/>
      <c r="WP491" s="28"/>
      <c r="WQ491" s="28"/>
      <c r="WR491" s="28"/>
      <c r="WS491" s="28"/>
      <c r="WT491" s="28"/>
      <c r="WU491" s="28"/>
      <c r="WV491" s="28"/>
      <c r="WW491" s="28"/>
      <c r="WX491" s="28"/>
      <c r="WY491" s="28"/>
      <c r="WZ491" s="28"/>
      <c r="XA491" s="28"/>
      <c r="XB491" s="28"/>
      <c r="XC491" s="28"/>
      <c r="XD491" s="28"/>
      <c r="XE491" s="28"/>
      <c r="XF491" s="28"/>
      <c r="XG491" s="28"/>
      <c r="XH491" s="28"/>
      <c r="XI491" s="28"/>
      <c r="XJ491" s="28"/>
      <c r="XK491" s="28"/>
      <c r="XL491" s="28"/>
      <c r="XM491" s="28"/>
      <c r="XN491" s="28"/>
      <c r="XO491" s="28"/>
      <c r="XP491" s="28"/>
      <c r="XQ491" s="28"/>
      <c r="XR491" s="28"/>
      <c r="XS491" s="28"/>
      <c r="XT491" s="28"/>
      <c r="XU491" s="28"/>
      <c r="XV491" s="28"/>
      <c r="XW491" s="28"/>
      <c r="XX491" s="28"/>
      <c r="XY491" s="28"/>
      <c r="XZ491" s="28"/>
      <c r="YA491" s="28"/>
      <c r="YB491" s="28"/>
      <c r="YC491" s="28"/>
      <c r="YD491" s="28"/>
      <c r="YE491" s="28"/>
      <c r="YF491" s="28"/>
      <c r="YG491" s="28"/>
      <c r="YH491" s="28"/>
      <c r="YI491" s="28"/>
      <c r="YJ491" s="28"/>
      <c r="YK491" s="28"/>
      <c r="YL491" s="28"/>
      <c r="YM491" s="28"/>
      <c r="YN491" s="28"/>
      <c r="YO491" s="28"/>
      <c r="YP491" s="28"/>
      <c r="YQ491" s="28"/>
      <c r="YR491" s="28"/>
      <c r="YS491" s="28"/>
      <c r="YT491" s="28"/>
      <c r="YU491" s="28"/>
      <c r="YV491" s="28"/>
      <c r="YW491" s="28"/>
      <c r="YX491" s="28"/>
      <c r="YY491" s="28"/>
      <c r="YZ491" s="28"/>
      <c r="ZA491" s="28"/>
      <c r="ZB491" s="28"/>
      <c r="ZC491" s="28"/>
      <c r="ZD491" s="28"/>
      <c r="ZE491" s="28"/>
      <c r="ZF491" s="28"/>
      <c r="ZG491" s="28"/>
      <c r="ZH491" s="28"/>
      <c r="ZI491" s="28"/>
      <c r="ZJ491" s="28"/>
      <c r="ZK491" s="28"/>
      <c r="ZL491" s="28"/>
      <c r="ZM491" s="28"/>
      <c r="ZN491" s="28"/>
      <c r="ZO491" s="28"/>
      <c r="ZP491" s="28"/>
      <c r="ZQ491" s="28"/>
      <c r="ZR491" s="28"/>
      <c r="ZS491" s="28"/>
      <c r="ZT491" s="28"/>
      <c r="ZU491" s="28"/>
      <c r="ZV491" s="28"/>
      <c r="ZW491" s="28"/>
      <c r="ZX491" s="28"/>
      <c r="ZY491" s="28"/>
      <c r="ZZ491" s="28"/>
      <c r="AAA491" s="28"/>
      <c r="AAB491" s="28"/>
      <c r="AAC491" s="28"/>
      <c r="AAD491" s="28"/>
      <c r="AAE491" s="28"/>
      <c r="AAF491" s="28"/>
      <c r="AAG491" s="28"/>
      <c r="AAH491" s="28"/>
      <c r="AAI491" s="28"/>
      <c r="AAJ491" s="28"/>
      <c r="AAK491" s="28"/>
      <c r="AAL491" s="28"/>
      <c r="AAM491" s="28"/>
      <c r="AAN491" s="28"/>
      <c r="AAO491" s="28"/>
      <c r="AAP491" s="28"/>
      <c r="AAQ491" s="28"/>
      <c r="AAR491" s="28"/>
      <c r="AAS491" s="28"/>
      <c r="AAT491" s="28"/>
      <c r="AAU491" s="28"/>
      <c r="AAV491" s="28"/>
      <c r="AAW491" s="28"/>
      <c r="AAX491" s="28"/>
      <c r="AAY491" s="28"/>
      <c r="AAZ491" s="28"/>
      <c r="ABA491" s="28"/>
      <c r="ABB491" s="28"/>
      <c r="ABC491" s="28"/>
      <c r="ABD491" s="28"/>
      <c r="ABE491" s="28"/>
      <c r="ABF491" s="28"/>
      <c r="ABG491" s="28"/>
      <c r="ABH491" s="28"/>
      <c r="ABI491" s="28"/>
      <c r="ABJ491" s="28"/>
      <c r="ABK491" s="28"/>
      <c r="ABL491" s="28"/>
      <c r="ABM491" s="28"/>
      <c r="ABN491" s="28"/>
      <c r="ABO491" s="28"/>
      <c r="ABP491" s="28"/>
      <c r="ABQ491" s="28"/>
      <c r="ABR491" s="28"/>
      <c r="ABS491" s="28"/>
      <c r="ABT491" s="28"/>
      <c r="ABU491" s="28"/>
      <c r="ABV491" s="28"/>
      <c r="ABW491" s="28"/>
      <c r="ABX491" s="28"/>
      <c r="ABY491" s="28"/>
      <c r="ABZ491" s="28"/>
      <c r="ACA491" s="28"/>
      <c r="ACB491" s="28"/>
      <c r="ACC491" s="28"/>
      <c r="ACD491" s="28"/>
      <c r="ACE491" s="28"/>
      <c r="ACF491" s="28"/>
      <c r="ACG491" s="28"/>
      <c r="ACH491" s="28"/>
      <c r="ACI491" s="28"/>
      <c r="ACJ491" s="28"/>
      <c r="ACK491" s="28"/>
      <c r="ACL491" s="28"/>
      <c r="ACM491" s="28"/>
      <c r="ACN491" s="28"/>
      <c r="ACO491" s="28"/>
      <c r="ACP491" s="28"/>
      <c r="ACQ491" s="28"/>
      <c r="ACR491" s="28"/>
      <c r="ACS491" s="28"/>
      <c r="ACT491" s="28"/>
      <c r="ACU491" s="28"/>
      <c r="ACV491" s="28"/>
      <c r="ACW491" s="28"/>
      <c r="ACX491" s="28"/>
      <c r="ACY491" s="28"/>
      <c r="ACZ491" s="28"/>
      <c r="ADA491" s="28"/>
      <c r="ADB491" s="28"/>
      <c r="ADC491" s="28"/>
      <c r="ADD491" s="28"/>
      <c r="ADE491" s="28"/>
      <c r="ADF491" s="28"/>
      <c r="ADG491" s="28"/>
      <c r="ADH491" s="28"/>
      <c r="ADI491" s="28"/>
      <c r="ADJ491" s="28"/>
      <c r="ADK491" s="28"/>
      <c r="ADL491" s="28"/>
      <c r="ADM491" s="28"/>
      <c r="ADN491" s="28"/>
      <c r="ADO491" s="28"/>
      <c r="ADP491" s="28"/>
      <c r="ADQ491" s="28"/>
      <c r="ADR491" s="28"/>
      <c r="ADS491" s="28"/>
      <c r="ADT491" s="28"/>
      <c r="ADU491" s="28"/>
      <c r="ADV491" s="28"/>
      <c r="ADW491" s="28"/>
      <c r="ADX491" s="28"/>
      <c r="ADY491" s="28"/>
      <c r="ADZ491" s="28"/>
      <c r="AEA491" s="28"/>
      <c r="AEB491" s="28"/>
      <c r="AEC491" s="28"/>
      <c r="AED491" s="28"/>
      <c r="AEE491" s="28"/>
      <c r="AEF491" s="28"/>
      <c r="AEG491" s="28"/>
      <c r="AEH491" s="28"/>
      <c r="AEI491" s="28"/>
      <c r="AEJ491" s="28"/>
      <c r="AEK491" s="28"/>
      <c r="AEL491" s="28"/>
      <c r="AEM491" s="28"/>
      <c r="AEN491" s="28"/>
      <c r="AEO491" s="28"/>
      <c r="AEP491" s="28"/>
      <c r="AEQ491" s="28"/>
      <c r="AER491" s="28"/>
      <c r="AES491" s="28"/>
      <c r="AET491" s="28"/>
      <c r="AEU491" s="28"/>
      <c r="AEV491" s="28"/>
      <c r="AEW491" s="28"/>
      <c r="AEX491" s="28"/>
      <c r="AEY491" s="28"/>
      <c r="AEZ491" s="28"/>
      <c r="AFA491" s="28"/>
      <c r="AFB491" s="28"/>
      <c r="AFC491" s="28"/>
      <c r="AFD491" s="28"/>
      <c r="AFE491" s="28"/>
      <c r="AFF491" s="28"/>
      <c r="AFG491" s="28"/>
      <c r="AFH491" s="28"/>
      <c r="AFI491" s="28"/>
      <c r="AFJ491" s="28"/>
      <c r="AFK491" s="28"/>
      <c r="AFL491" s="28"/>
      <c r="AFM491" s="28"/>
      <c r="AFN491" s="28"/>
      <c r="AFO491" s="28"/>
      <c r="AFP491" s="28"/>
      <c r="AFQ491" s="28"/>
      <c r="AFR491" s="28"/>
      <c r="AFS491" s="28"/>
      <c r="AFT491" s="28"/>
      <c r="AFU491" s="28"/>
      <c r="AFV491" s="28"/>
      <c r="AFW491" s="28"/>
      <c r="AFX491" s="28"/>
      <c r="AFY491" s="28"/>
      <c r="AFZ491" s="28"/>
      <c r="AGA491" s="28"/>
      <c r="AGB491" s="28"/>
      <c r="AGC491" s="28"/>
      <c r="AGD491" s="28"/>
      <c r="AGE491" s="28"/>
      <c r="AGF491" s="28"/>
      <c r="AGG491" s="28"/>
      <c r="AGH491" s="28"/>
      <c r="AGI491" s="28"/>
      <c r="AGJ491" s="28"/>
      <c r="AGK491" s="28"/>
      <c r="AGL491" s="28"/>
      <c r="AGM491" s="28"/>
      <c r="AGN491" s="28"/>
      <c r="AGO491" s="28"/>
      <c r="AGP491" s="28"/>
      <c r="AGQ491" s="28"/>
      <c r="AGR491" s="28"/>
      <c r="AGS491" s="28"/>
      <c r="AGT491" s="28"/>
      <c r="AGU491" s="28"/>
      <c r="AGV491" s="28"/>
      <c r="AGW491" s="28"/>
      <c r="AGX491" s="28"/>
      <c r="AGY491" s="28"/>
      <c r="AGZ491" s="28"/>
      <c r="AHA491" s="28"/>
      <c r="AHB491" s="28"/>
      <c r="AHC491" s="28"/>
      <c r="AHD491" s="28"/>
      <c r="AHE491" s="28"/>
      <c r="AHF491" s="28"/>
      <c r="AHG491" s="28"/>
      <c r="AHH491" s="28"/>
      <c r="AHI491" s="28"/>
      <c r="AHJ491" s="28"/>
      <c r="AHK491" s="28"/>
      <c r="AHL491" s="28"/>
      <c r="AHM491" s="28"/>
      <c r="AHN491" s="28"/>
      <c r="AHO491" s="28"/>
      <c r="AHP491" s="28"/>
      <c r="AHQ491" s="28"/>
      <c r="AHR491" s="28"/>
      <c r="AHS491" s="28"/>
      <c r="AHT491" s="28"/>
      <c r="AHU491" s="28"/>
      <c r="AHV491" s="28"/>
      <c r="AHW491" s="28"/>
      <c r="AHX491" s="28"/>
      <c r="AHY491" s="28"/>
      <c r="AHZ491" s="28"/>
      <c r="AIA491" s="28"/>
      <c r="AIB491" s="28"/>
      <c r="AIC491" s="28"/>
      <c r="AID491" s="28"/>
      <c r="AIE491" s="28"/>
      <c r="AIF491" s="28"/>
      <c r="AIG491" s="28"/>
      <c r="AIH491" s="28"/>
      <c r="AII491" s="28"/>
      <c r="AIJ491" s="28"/>
      <c r="AIK491" s="28"/>
      <c r="AIL491" s="28"/>
      <c r="AIM491" s="28"/>
      <c r="AIN491" s="28"/>
      <c r="AIO491" s="28"/>
      <c r="AIP491" s="28"/>
      <c r="AIQ491" s="28"/>
      <c r="AIR491" s="28"/>
      <c r="AIS491" s="28"/>
      <c r="AIT491" s="28"/>
      <c r="AIU491" s="28"/>
      <c r="AIV491" s="28"/>
      <c r="AIW491" s="28"/>
      <c r="AIX491" s="28"/>
      <c r="AIY491" s="28"/>
      <c r="AIZ491" s="28"/>
      <c r="AJA491" s="28"/>
      <c r="AJB491" s="28"/>
      <c r="AJC491" s="28"/>
      <c r="AJD491" s="28"/>
      <c r="AJE491" s="28"/>
      <c r="AJF491" s="28"/>
      <c r="AJG491" s="28"/>
      <c r="AJH491" s="28"/>
      <c r="AJI491" s="28"/>
      <c r="AJJ491" s="28"/>
      <c r="AJK491" s="28"/>
      <c r="AJL491" s="28"/>
      <c r="AJM491" s="28"/>
      <c r="AJN491" s="28"/>
      <c r="AJO491" s="28"/>
      <c r="AJP491" s="28"/>
      <c r="AJQ491" s="28"/>
      <c r="AJR491" s="28"/>
      <c r="AJS491" s="28"/>
      <c r="AJT491" s="28"/>
      <c r="AJU491" s="28"/>
      <c r="AJV491" s="28"/>
      <c r="AJW491" s="28"/>
      <c r="AJX491" s="28"/>
      <c r="AJY491" s="28"/>
      <c r="AJZ491" s="28"/>
      <c r="AKA491" s="28"/>
      <c r="AKB491" s="28"/>
      <c r="AKC491" s="28"/>
      <c r="AKD491" s="28"/>
      <c r="AKE491" s="28"/>
      <c r="AKF491" s="28"/>
      <c r="AKG491" s="28"/>
      <c r="AKH491" s="28"/>
      <c r="AKI491" s="28"/>
      <c r="AKJ491" s="28"/>
      <c r="AKK491" s="28"/>
      <c r="AKL491" s="28"/>
      <c r="AKM491" s="28"/>
      <c r="AKN491" s="28"/>
      <c r="AKO491" s="28"/>
      <c r="AKP491" s="28"/>
      <c r="AKQ491" s="28"/>
      <c r="AKR491" s="28"/>
      <c r="AKS491" s="28"/>
      <c r="AKT491" s="28"/>
      <c r="AKU491" s="28"/>
      <c r="AKV491" s="28"/>
      <c r="AKW491" s="28"/>
      <c r="AKX491" s="28"/>
      <c r="AKY491" s="28"/>
      <c r="AKZ491" s="28"/>
      <c r="ALA491" s="28"/>
      <c r="ALB491" s="28"/>
      <c r="ALC491" s="28"/>
      <c r="ALD491" s="28"/>
      <c r="ALE491" s="28"/>
      <c r="ALF491" s="28"/>
      <c r="ALG491" s="28"/>
      <c r="ALH491" s="28"/>
      <c r="ALI491" s="28"/>
      <c r="ALJ491" s="28"/>
      <c r="ALK491" s="28"/>
      <c r="ALL491" s="28"/>
      <c r="ALM491" s="28"/>
      <c r="ALN491" s="28"/>
      <c r="ALO491" s="28"/>
      <c r="ALP491" s="28"/>
      <c r="ALQ491" s="28"/>
      <c r="ALR491" s="28"/>
      <c r="ALS491" s="28"/>
      <c r="ALT491" s="28"/>
      <c r="ALU491" s="28"/>
      <c r="ALV491" s="28"/>
      <c r="ALW491" s="28"/>
      <c r="ALX491" s="28"/>
      <c r="ALY491" s="28"/>
      <c r="ALZ491" s="28"/>
      <c r="AMA491" s="28"/>
      <c r="AMB491" s="28"/>
      <c r="AMC491" s="28"/>
      <c r="AMD491" s="28"/>
      <c r="AME491" s="28"/>
      <c r="AMF491" s="28"/>
      <c r="AMG491" s="28"/>
      <c r="AMH491" s="28"/>
      <c r="AMI491" s="28"/>
      <c r="AMJ491" s="28"/>
      <c r="AMK491" s="28"/>
      <c r="AML491" s="28"/>
      <c r="AMM491" s="28"/>
      <c r="AMN491" s="28"/>
      <c r="AMO491" s="28"/>
      <c r="AMP491" s="28"/>
      <c r="AMQ491" s="28"/>
      <c r="AMR491" s="28"/>
      <c r="AMS491" s="28"/>
      <c r="AMT491" s="28"/>
      <c r="AMU491" s="28"/>
      <c r="AMV491" s="28"/>
      <c r="AMW491" s="28"/>
      <c r="AMX491" s="28"/>
      <c r="AMY491" s="28"/>
      <c r="AMZ491" s="28"/>
      <c r="ANA491" s="28"/>
      <c r="ANB491" s="28"/>
      <c r="ANC491" s="28"/>
      <c r="AND491" s="28"/>
      <c r="ANE491" s="28"/>
      <c r="ANF491" s="28"/>
      <c r="ANG491" s="28"/>
      <c r="ANH491" s="28"/>
      <c r="ANI491" s="28"/>
      <c r="ANJ491" s="28"/>
      <c r="ANK491" s="28"/>
      <c r="ANL491" s="28"/>
      <c r="ANM491" s="28"/>
      <c r="ANN491" s="28"/>
      <c r="ANO491" s="28"/>
      <c r="ANP491" s="28"/>
      <c r="ANQ491" s="28"/>
      <c r="ANR491" s="28"/>
      <c r="ANS491" s="28"/>
      <c r="ANT491" s="28"/>
      <c r="ANU491" s="28"/>
      <c r="ANV491" s="28"/>
      <c r="ANW491" s="28"/>
      <c r="ANX491" s="28"/>
      <c r="ANY491" s="28"/>
      <c r="ANZ491" s="28"/>
      <c r="AOA491" s="28"/>
      <c r="AOB491" s="28"/>
      <c r="AOC491" s="28"/>
      <c r="AOD491" s="28"/>
      <c r="AOE491" s="28"/>
      <c r="AOF491" s="28"/>
      <c r="AOG491" s="28"/>
      <c r="AOH491" s="28"/>
      <c r="AOI491" s="28"/>
      <c r="AOJ491" s="28"/>
      <c r="AOK491" s="28"/>
      <c r="AOL491" s="28"/>
      <c r="AOM491" s="28"/>
      <c r="AON491" s="28"/>
      <c r="AOO491" s="28"/>
      <c r="AOP491" s="28"/>
      <c r="AOQ491" s="28"/>
      <c r="AOR491" s="28"/>
      <c r="AOS491" s="28"/>
      <c r="AOT491" s="28"/>
      <c r="AOU491" s="28"/>
      <c r="AOV491" s="28"/>
      <c r="AOW491" s="28"/>
      <c r="AOX491" s="28"/>
      <c r="AOY491" s="28"/>
      <c r="AOZ491" s="28"/>
      <c r="APA491" s="28"/>
      <c r="APB491" s="28"/>
      <c r="APC491" s="28"/>
      <c r="APD491" s="28"/>
      <c r="APE491" s="28"/>
      <c r="APF491" s="28"/>
      <c r="APG491" s="28"/>
      <c r="APH491" s="28"/>
      <c r="API491" s="28"/>
      <c r="APJ491" s="28"/>
      <c r="APK491" s="28"/>
      <c r="APL491" s="28"/>
      <c r="APM491" s="28"/>
      <c r="APN491" s="28"/>
      <c r="APO491" s="28"/>
      <c r="APP491" s="28"/>
      <c r="APQ491" s="28"/>
      <c r="APR491" s="28"/>
      <c r="APS491" s="28"/>
      <c r="APT491" s="28"/>
      <c r="APU491" s="28"/>
      <c r="APV491" s="28"/>
      <c r="APW491" s="28"/>
      <c r="APX491" s="28"/>
      <c r="APY491" s="28"/>
      <c r="APZ491" s="28"/>
      <c r="AQA491" s="28"/>
      <c r="AQB491" s="28"/>
      <c r="AQC491" s="28"/>
      <c r="AQD491" s="28"/>
      <c r="AQE491" s="28"/>
      <c r="AQF491" s="28"/>
      <c r="AQG491" s="28"/>
      <c r="AQH491" s="28"/>
      <c r="AQI491" s="28"/>
      <c r="AQJ491" s="28"/>
      <c r="AQK491" s="28"/>
      <c r="AQL491" s="28"/>
      <c r="AQM491" s="28"/>
      <c r="AQN491" s="28"/>
      <c r="AQO491" s="28"/>
      <c r="AQP491" s="28"/>
      <c r="AQQ491" s="28"/>
      <c r="AQR491" s="28"/>
      <c r="AQS491" s="28"/>
      <c r="AQT491" s="28"/>
      <c r="AQU491" s="28"/>
      <c r="AQV491" s="28"/>
      <c r="AQW491" s="28"/>
      <c r="AQX491" s="28"/>
      <c r="AQY491" s="28"/>
      <c r="AQZ491" s="28"/>
      <c r="ARA491" s="28"/>
      <c r="ARB491" s="28"/>
      <c r="ARC491" s="28"/>
      <c r="ARD491" s="28"/>
      <c r="ARE491" s="28"/>
      <c r="ARF491" s="28"/>
      <c r="ARG491" s="28"/>
      <c r="ARH491" s="28"/>
      <c r="ARI491" s="28"/>
      <c r="ARJ491" s="28"/>
      <c r="ARK491" s="28"/>
      <c r="ARL491" s="28"/>
      <c r="ARM491" s="28"/>
      <c r="ARN491" s="28"/>
      <c r="ARO491" s="28"/>
      <c r="ARP491" s="28"/>
      <c r="ARQ491" s="28"/>
      <c r="ARR491" s="28"/>
      <c r="ARS491" s="28"/>
      <c r="ART491" s="28"/>
      <c r="ARU491" s="28"/>
      <c r="ARV491" s="28"/>
      <c r="ARW491" s="28"/>
      <c r="ARX491" s="28"/>
      <c r="ARY491" s="28"/>
      <c r="ARZ491" s="28"/>
      <c r="ASA491" s="28"/>
      <c r="ASB491" s="28"/>
      <c r="ASC491" s="28"/>
      <c r="ASD491" s="28"/>
      <c r="ASE491" s="28"/>
      <c r="ASF491" s="28"/>
      <c r="ASG491" s="28"/>
      <c r="ASH491" s="28"/>
      <c r="ASI491" s="28"/>
      <c r="ASJ491" s="28"/>
      <c r="ASK491" s="28"/>
      <c r="ASL491" s="28"/>
      <c r="ASM491" s="28"/>
      <c r="ASN491" s="28"/>
      <c r="ASO491" s="28"/>
      <c r="ASP491" s="28"/>
      <c r="ASQ491" s="28"/>
      <c r="ASR491" s="28"/>
      <c r="ASS491" s="28"/>
      <c r="AST491" s="28"/>
      <c r="ASU491" s="28"/>
      <c r="ASV491" s="28"/>
      <c r="ASW491" s="28"/>
      <c r="ASX491" s="28"/>
      <c r="ASY491" s="28"/>
      <c r="ASZ491" s="28"/>
      <c r="ATA491" s="28"/>
      <c r="ATB491" s="28"/>
      <c r="ATC491" s="28"/>
      <c r="ATD491" s="28"/>
      <c r="ATE491" s="28"/>
      <c r="ATF491" s="28"/>
      <c r="ATG491" s="28"/>
      <c r="ATH491" s="28"/>
      <c r="ATI491" s="28"/>
      <c r="ATJ491" s="28"/>
      <c r="ATK491" s="28"/>
      <c r="ATL491" s="28"/>
      <c r="ATM491" s="28"/>
      <c r="ATN491" s="28"/>
      <c r="ATO491" s="28"/>
      <c r="ATP491" s="28"/>
      <c r="ATQ491" s="28"/>
      <c r="ATR491" s="28"/>
      <c r="ATS491" s="28"/>
      <c r="ATT491" s="28"/>
      <c r="ATU491" s="28"/>
      <c r="ATV491" s="28"/>
      <c r="ATW491" s="28"/>
      <c r="ATX491" s="28"/>
      <c r="ATY491" s="28"/>
      <c r="ATZ491" s="28"/>
      <c r="AUA491" s="28"/>
      <c r="AUB491" s="28"/>
      <c r="AUC491" s="28"/>
      <c r="AUD491" s="28"/>
      <c r="AUE491" s="28"/>
      <c r="AUF491" s="28"/>
      <c r="AUG491" s="28"/>
      <c r="AUH491" s="28"/>
      <c r="AUI491" s="28"/>
      <c r="AUJ491" s="28"/>
      <c r="AUK491" s="28"/>
      <c r="AUL491" s="28"/>
      <c r="AUM491" s="28"/>
      <c r="AUN491" s="28"/>
      <c r="AUO491" s="28"/>
      <c r="AUP491" s="28"/>
      <c r="AUQ491" s="28"/>
      <c r="AUR491" s="28"/>
      <c r="AUS491" s="28"/>
      <c r="AUT491" s="28"/>
      <c r="AUU491" s="28"/>
      <c r="AUV491" s="28"/>
      <c r="AUW491" s="28"/>
      <c r="AUX491" s="28"/>
      <c r="AUY491" s="28"/>
      <c r="AUZ491" s="28"/>
      <c r="AVA491" s="28"/>
      <c r="AVB491" s="28"/>
      <c r="AVC491" s="28"/>
      <c r="AVD491" s="28"/>
      <c r="AVE491" s="28"/>
      <c r="AVF491" s="28"/>
      <c r="AVG491" s="28"/>
      <c r="AVH491" s="28"/>
      <c r="AVI491" s="28"/>
      <c r="AVJ491" s="28"/>
      <c r="AVK491" s="28"/>
      <c r="AVL491" s="28"/>
      <c r="AVM491" s="28"/>
      <c r="AVN491" s="28"/>
      <c r="AVO491" s="28"/>
      <c r="AVP491" s="28"/>
      <c r="AVQ491" s="28"/>
      <c r="AVR491" s="28"/>
      <c r="AVS491" s="28"/>
      <c r="AVT491" s="28"/>
      <c r="AVU491" s="28"/>
      <c r="AVV491" s="28"/>
      <c r="AVW491" s="28"/>
      <c r="AVX491" s="28"/>
      <c r="AVY491" s="28"/>
      <c r="AVZ491" s="28"/>
      <c r="AWA491" s="28"/>
      <c r="AWB491" s="28"/>
      <c r="AWC491" s="28"/>
      <c r="AWD491" s="28"/>
      <c r="AWE491" s="28"/>
      <c r="AWF491" s="28"/>
      <c r="AWG491" s="28"/>
      <c r="AWH491" s="28"/>
      <c r="AWI491" s="28"/>
      <c r="AWJ491" s="28"/>
      <c r="AWK491" s="28"/>
      <c r="AWL491" s="28"/>
      <c r="AWM491" s="28"/>
      <c r="AWN491" s="28"/>
      <c r="AWO491" s="28"/>
      <c r="AWP491" s="28"/>
      <c r="AWQ491" s="28"/>
      <c r="AWR491" s="28"/>
      <c r="AWS491" s="28"/>
      <c r="AWT491" s="28"/>
      <c r="AWU491" s="28"/>
      <c r="AWV491" s="28"/>
      <c r="AWW491" s="28"/>
      <c r="AWX491" s="28"/>
      <c r="AWY491" s="28"/>
      <c r="AWZ491" s="28"/>
      <c r="AXA491" s="28"/>
      <c r="AXB491" s="28"/>
      <c r="AXC491" s="28"/>
      <c r="AXD491" s="28"/>
      <c r="AXE491" s="28"/>
      <c r="AXF491" s="28"/>
      <c r="AXG491" s="28"/>
      <c r="AXH491" s="28"/>
      <c r="AXI491" s="28"/>
      <c r="AXJ491" s="28"/>
      <c r="AXK491" s="28"/>
      <c r="AXL491" s="28"/>
      <c r="AXM491" s="28"/>
      <c r="AXN491" s="28"/>
      <c r="AXO491" s="28"/>
      <c r="AXP491" s="28"/>
      <c r="AXQ491" s="28"/>
      <c r="AXR491" s="28"/>
      <c r="AXS491" s="28"/>
      <c r="AXT491" s="28"/>
      <c r="AXU491" s="28"/>
      <c r="AXV491" s="28"/>
      <c r="AXW491" s="28"/>
      <c r="AXX491" s="28"/>
      <c r="AXY491" s="28"/>
      <c r="AXZ491" s="28"/>
      <c r="AYA491" s="28"/>
      <c r="AYB491" s="28"/>
      <c r="AYC491" s="28"/>
      <c r="AYD491" s="28"/>
      <c r="AYE491" s="28"/>
      <c r="AYF491" s="28"/>
      <c r="AYG491" s="28"/>
      <c r="AYH491" s="28"/>
      <c r="AYI491" s="28"/>
      <c r="AYJ491" s="28"/>
      <c r="AYK491" s="28"/>
      <c r="AYL491" s="28"/>
      <c r="AYM491" s="28"/>
      <c r="AYN491" s="28"/>
      <c r="AYO491" s="28"/>
      <c r="AYP491" s="28"/>
      <c r="AYQ491" s="28"/>
      <c r="AYR491" s="28"/>
      <c r="AYS491" s="28"/>
      <c r="AYT491" s="28"/>
      <c r="AYU491" s="28"/>
      <c r="AYV491" s="28"/>
      <c r="AYW491" s="28"/>
      <c r="AYX491" s="28"/>
      <c r="AYY491" s="28"/>
      <c r="AYZ491" s="28"/>
      <c r="AZA491" s="28"/>
      <c r="AZB491" s="28"/>
      <c r="AZC491" s="28"/>
      <c r="AZD491" s="28"/>
      <c r="AZE491" s="28"/>
      <c r="AZF491" s="28"/>
      <c r="AZG491" s="28"/>
      <c r="AZH491" s="28"/>
      <c r="AZI491" s="28"/>
      <c r="AZJ491" s="28"/>
      <c r="AZK491" s="28"/>
      <c r="AZL491" s="28"/>
      <c r="AZM491" s="28"/>
      <c r="AZN491" s="28"/>
      <c r="AZO491" s="28"/>
      <c r="AZP491" s="28"/>
      <c r="AZQ491" s="28"/>
      <c r="AZR491" s="28"/>
      <c r="AZS491" s="28"/>
      <c r="AZT491" s="28"/>
      <c r="AZU491" s="28"/>
      <c r="AZV491" s="28"/>
      <c r="AZW491" s="28"/>
      <c r="AZX491" s="28"/>
      <c r="AZY491" s="28"/>
      <c r="AZZ491" s="28"/>
      <c r="BAA491" s="28"/>
      <c r="BAB491" s="28"/>
      <c r="BAC491" s="28"/>
      <c r="BAD491" s="28"/>
      <c r="BAE491" s="28"/>
      <c r="BAF491" s="28"/>
      <c r="BAG491" s="28"/>
      <c r="BAH491" s="28"/>
      <c r="BAI491" s="28"/>
      <c r="BAJ491" s="28"/>
      <c r="BAK491" s="28"/>
      <c r="BAL491" s="28"/>
      <c r="BAM491" s="28"/>
      <c r="BAN491" s="28"/>
      <c r="BAO491" s="28"/>
      <c r="BAP491" s="28"/>
      <c r="BAQ491" s="28"/>
      <c r="BAR491" s="28"/>
      <c r="BAS491" s="28"/>
      <c r="BAT491" s="28"/>
      <c r="BAU491" s="28"/>
      <c r="BAV491" s="28"/>
      <c r="BAW491" s="28"/>
      <c r="BAX491" s="28"/>
      <c r="BAY491" s="28"/>
      <c r="BAZ491" s="28"/>
      <c r="BBA491" s="28"/>
      <c r="BBB491" s="28"/>
      <c r="BBC491" s="28"/>
      <c r="BBD491" s="28"/>
      <c r="BBE491" s="28"/>
      <c r="BBF491" s="28"/>
      <c r="BBG491" s="28"/>
      <c r="BBH491" s="28"/>
      <c r="BBI491" s="28"/>
      <c r="BBJ491" s="28"/>
      <c r="BBK491" s="28"/>
      <c r="BBL491" s="28"/>
      <c r="BBM491" s="28"/>
      <c r="BBN491" s="28"/>
      <c r="BBO491" s="28"/>
      <c r="BBP491" s="28"/>
      <c r="BBQ491" s="28"/>
      <c r="BBR491" s="28"/>
      <c r="BBS491" s="28"/>
      <c r="BBT491" s="28"/>
      <c r="BBU491" s="28"/>
      <c r="BBV491" s="28"/>
      <c r="BBW491" s="28"/>
      <c r="BBX491" s="28"/>
      <c r="BBY491" s="28"/>
      <c r="BBZ491" s="28"/>
      <c r="BCA491" s="28"/>
      <c r="BCB491" s="28"/>
      <c r="BCC491" s="28"/>
      <c r="BCD491" s="28"/>
      <c r="BCE491" s="28"/>
      <c r="BCF491" s="28"/>
      <c r="BCG491" s="28"/>
      <c r="BCH491" s="28"/>
      <c r="BCI491" s="28"/>
      <c r="BCJ491" s="28"/>
      <c r="BCK491" s="28"/>
      <c r="BCL491" s="28"/>
      <c r="BCM491" s="28"/>
      <c r="BCN491" s="28"/>
      <c r="BCO491" s="28"/>
      <c r="BCP491" s="28"/>
      <c r="BCQ491" s="28"/>
      <c r="BCR491" s="28"/>
      <c r="BCS491" s="28"/>
      <c r="BCT491" s="28"/>
      <c r="BCU491" s="28"/>
      <c r="BCV491" s="28"/>
      <c r="BCW491" s="28"/>
      <c r="BCX491" s="28"/>
      <c r="BCY491" s="28"/>
      <c r="BCZ491" s="28"/>
      <c r="BDA491" s="28"/>
      <c r="BDB491" s="28"/>
      <c r="BDC491" s="28"/>
      <c r="BDD491" s="28"/>
      <c r="BDE491" s="28"/>
      <c r="BDF491" s="28"/>
      <c r="BDG491" s="28"/>
      <c r="BDH491" s="28"/>
      <c r="BDI491" s="28"/>
      <c r="BDJ491" s="28"/>
      <c r="BDK491" s="28"/>
      <c r="BDL491" s="28"/>
      <c r="BDM491" s="28"/>
      <c r="BDN491" s="28"/>
      <c r="BDO491" s="28"/>
      <c r="BDP491" s="28"/>
      <c r="BDQ491" s="28"/>
      <c r="BDR491" s="28"/>
      <c r="BDS491" s="28"/>
      <c r="BDT491" s="28"/>
      <c r="BDU491" s="28"/>
      <c r="BDV491" s="28"/>
      <c r="BDW491" s="28"/>
      <c r="BDX491" s="28"/>
      <c r="BDY491" s="28"/>
      <c r="BDZ491" s="28"/>
      <c r="BEA491" s="28"/>
      <c r="BEB491" s="28"/>
      <c r="BEC491" s="28"/>
      <c r="BED491" s="28"/>
      <c r="BEE491" s="28"/>
      <c r="BEF491" s="28"/>
      <c r="BEG491" s="28"/>
      <c r="BEH491" s="28"/>
      <c r="BEI491" s="28"/>
      <c r="BEJ491" s="28"/>
      <c r="BEK491" s="28"/>
      <c r="BEL491" s="28"/>
      <c r="BEM491" s="28"/>
      <c r="BEN491" s="28"/>
      <c r="BEO491" s="28"/>
      <c r="BEP491" s="28"/>
      <c r="BEQ491" s="28"/>
      <c r="BER491" s="28"/>
      <c r="BES491" s="28"/>
      <c r="BET491" s="28"/>
      <c r="BEU491" s="28"/>
      <c r="BEV491" s="28"/>
      <c r="BEW491" s="28"/>
      <c r="BEX491" s="28"/>
      <c r="BEY491" s="28"/>
      <c r="BEZ491" s="28"/>
      <c r="BFA491" s="28"/>
      <c r="BFB491" s="28"/>
      <c r="BFC491" s="28"/>
      <c r="BFD491" s="28"/>
      <c r="BFE491" s="28"/>
      <c r="BFF491" s="28"/>
      <c r="BFG491" s="28"/>
      <c r="BFH491" s="28"/>
      <c r="BFI491" s="28"/>
      <c r="BFJ491" s="28"/>
      <c r="BFK491" s="28"/>
      <c r="BFL491" s="28"/>
      <c r="BFM491" s="28"/>
      <c r="BFN491" s="28"/>
      <c r="BFO491" s="28"/>
      <c r="BFP491" s="28"/>
      <c r="BFQ491" s="28"/>
      <c r="BFR491" s="28"/>
      <c r="BFS491" s="28"/>
      <c r="BFT491" s="28"/>
      <c r="BFU491" s="28"/>
      <c r="BFV491" s="28"/>
      <c r="BFW491" s="28"/>
      <c r="BFX491" s="28"/>
      <c r="BFY491" s="28"/>
      <c r="BFZ491" s="28"/>
      <c r="BGA491" s="28"/>
      <c r="BGB491" s="28"/>
      <c r="BGC491" s="28"/>
      <c r="BGD491" s="28"/>
      <c r="BGE491" s="28"/>
      <c r="BGF491" s="28"/>
      <c r="BGG491" s="28"/>
      <c r="BGH491" s="28"/>
      <c r="BGI491" s="28"/>
      <c r="BGJ491" s="28"/>
      <c r="BGK491" s="28"/>
      <c r="BGL491" s="28"/>
      <c r="BGM491" s="28"/>
      <c r="BGN491" s="28"/>
      <c r="BGO491" s="28"/>
      <c r="BGP491" s="28"/>
      <c r="BGQ491" s="28"/>
      <c r="BGR491" s="28"/>
      <c r="BGS491" s="28"/>
      <c r="BGT491" s="28"/>
      <c r="BGU491" s="28"/>
      <c r="BGV491" s="28"/>
      <c r="BGW491" s="28"/>
      <c r="BGX491" s="28"/>
      <c r="BGY491" s="28"/>
      <c r="BGZ491" s="28"/>
      <c r="BHA491" s="28"/>
      <c r="BHB491" s="28"/>
      <c r="BHC491" s="28"/>
      <c r="BHD491" s="28"/>
      <c r="BHE491" s="28"/>
      <c r="BHF491" s="28"/>
      <c r="BHG491" s="28"/>
      <c r="BHH491" s="28"/>
      <c r="BHI491" s="28"/>
      <c r="BHJ491" s="28"/>
      <c r="BHK491" s="28"/>
      <c r="BHL491" s="28"/>
      <c r="BHM491" s="28"/>
      <c r="BHN491" s="28"/>
      <c r="BHO491" s="28"/>
      <c r="BHP491" s="28"/>
      <c r="BHQ491" s="28"/>
      <c r="BHR491" s="28"/>
      <c r="BHS491" s="28"/>
      <c r="BHT491" s="28"/>
      <c r="BHU491" s="28"/>
      <c r="BHV491" s="28"/>
      <c r="BHW491" s="28"/>
      <c r="BHX491" s="28"/>
      <c r="BHY491" s="28"/>
      <c r="BHZ491" s="28"/>
      <c r="BIA491" s="28"/>
      <c r="BIB491" s="28"/>
      <c r="BIC491" s="28"/>
      <c r="BID491" s="28"/>
      <c r="BIE491" s="28"/>
      <c r="BIF491" s="28"/>
      <c r="BIG491" s="28"/>
      <c r="BIH491" s="28"/>
      <c r="BII491" s="28"/>
      <c r="BIJ491" s="28"/>
      <c r="BIK491" s="28"/>
      <c r="BIL491" s="28"/>
      <c r="BIM491" s="28"/>
      <c r="BIN491" s="28"/>
      <c r="BIO491" s="28"/>
      <c r="BIP491" s="28"/>
      <c r="BIQ491" s="28"/>
      <c r="BIR491" s="28"/>
      <c r="BIS491" s="28"/>
      <c r="BIT491" s="28"/>
      <c r="BIU491" s="28"/>
      <c r="BIV491" s="28"/>
      <c r="BIW491" s="28"/>
      <c r="BIX491" s="28"/>
      <c r="BIY491" s="28"/>
      <c r="BIZ491" s="28"/>
      <c r="BJA491" s="28"/>
      <c r="BJB491" s="28"/>
      <c r="BJC491" s="28"/>
      <c r="BJD491" s="28"/>
      <c r="BJE491" s="28"/>
      <c r="BJF491" s="28"/>
      <c r="BJG491" s="28"/>
      <c r="BJH491" s="28"/>
      <c r="BJI491" s="28"/>
      <c r="BJJ491" s="28"/>
      <c r="BJK491" s="28"/>
      <c r="BJL491" s="28"/>
      <c r="BJM491" s="28"/>
      <c r="BJN491" s="28"/>
      <c r="BJO491" s="28"/>
      <c r="BJP491" s="28"/>
      <c r="BJQ491" s="28"/>
      <c r="BJR491" s="28"/>
      <c r="BJS491" s="28"/>
      <c r="BJT491" s="28"/>
      <c r="BJU491" s="28"/>
      <c r="BJV491" s="28"/>
      <c r="BJW491" s="28"/>
      <c r="BJX491" s="28"/>
      <c r="BJY491" s="28"/>
      <c r="BJZ491" s="28"/>
      <c r="BKA491" s="28"/>
      <c r="BKB491" s="28"/>
      <c r="BKC491" s="28"/>
      <c r="BKD491" s="28"/>
      <c r="BKE491" s="28"/>
      <c r="BKF491" s="28"/>
      <c r="BKG491" s="28"/>
      <c r="BKH491" s="28"/>
      <c r="BKI491" s="28"/>
      <c r="BKJ491" s="28"/>
      <c r="BKK491" s="28"/>
      <c r="BKL491" s="28"/>
      <c r="BKM491" s="28"/>
      <c r="BKN491" s="28"/>
      <c r="BKO491" s="28"/>
      <c r="BKP491" s="28"/>
      <c r="BKQ491" s="28"/>
      <c r="BKR491" s="28"/>
      <c r="BKS491" s="28"/>
      <c r="BKT491" s="28"/>
      <c r="BKU491" s="28"/>
      <c r="BKV491" s="28"/>
      <c r="BKW491" s="28"/>
      <c r="BKX491" s="28"/>
      <c r="BKY491" s="28"/>
      <c r="BKZ491" s="28"/>
      <c r="BLA491" s="28"/>
      <c r="BLB491" s="28"/>
      <c r="BLC491" s="28"/>
      <c r="BLD491" s="28"/>
      <c r="BLE491" s="28"/>
      <c r="BLF491" s="28"/>
      <c r="BLG491" s="28"/>
      <c r="BLH491" s="28"/>
      <c r="BLI491" s="28"/>
      <c r="BLJ491" s="28"/>
      <c r="BLK491" s="28"/>
      <c r="BLL491" s="28"/>
      <c r="BLM491" s="28"/>
      <c r="BLN491" s="28"/>
      <c r="BLO491" s="28"/>
      <c r="BLP491" s="28"/>
      <c r="BLQ491" s="28"/>
      <c r="BLR491" s="28"/>
      <c r="BLS491" s="28"/>
      <c r="BLT491" s="28"/>
      <c r="BLU491" s="28"/>
      <c r="BLV491" s="28"/>
      <c r="BLW491" s="28"/>
      <c r="BLX491" s="28"/>
      <c r="BLY491" s="28"/>
      <c r="BLZ491" s="28"/>
      <c r="BMA491" s="28"/>
      <c r="BMB491" s="28"/>
      <c r="BMC491" s="28"/>
      <c r="BMD491" s="28"/>
      <c r="BME491" s="28"/>
      <c r="BMF491" s="28"/>
      <c r="BMG491" s="28"/>
      <c r="BMH491" s="28"/>
      <c r="BMI491" s="28"/>
      <c r="BMJ491" s="28"/>
      <c r="BMK491" s="28"/>
      <c r="BML491" s="28"/>
      <c r="BMM491" s="28"/>
      <c r="BMN491" s="28"/>
      <c r="BMO491" s="28"/>
      <c r="BMP491" s="28"/>
      <c r="BMQ491" s="28"/>
      <c r="BMR491" s="28"/>
      <c r="BMS491" s="28"/>
      <c r="BMT491" s="28"/>
      <c r="BMU491" s="28"/>
      <c r="BMV491" s="28"/>
      <c r="BMW491" s="28"/>
      <c r="BMX491" s="28"/>
      <c r="BMY491" s="28"/>
      <c r="BMZ491" s="28"/>
      <c r="BNA491" s="28"/>
      <c r="BNB491" s="28"/>
      <c r="BNC491" s="28"/>
      <c r="BND491" s="28"/>
      <c r="BNE491" s="28"/>
      <c r="BNF491" s="28"/>
      <c r="BNG491" s="28"/>
      <c r="BNH491" s="28"/>
      <c r="BNI491" s="28"/>
      <c r="BNJ491" s="28"/>
      <c r="BNK491" s="28"/>
      <c r="BNL491" s="28"/>
      <c r="BNM491" s="28"/>
      <c r="BNN491" s="28"/>
      <c r="BNO491" s="28"/>
      <c r="BNP491" s="28"/>
      <c r="BNQ491" s="28"/>
      <c r="BNR491" s="28"/>
      <c r="BNS491" s="28"/>
      <c r="BNT491" s="28"/>
      <c r="BNU491" s="28"/>
      <c r="BNV491" s="28"/>
      <c r="BNW491" s="28"/>
      <c r="BNX491" s="28"/>
      <c r="BNY491" s="28"/>
      <c r="BNZ491" s="28"/>
      <c r="BOA491" s="28"/>
      <c r="BOB491" s="28"/>
      <c r="BOC491" s="28"/>
      <c r="BOD491" s="28"/>
      <c r="BOE491" s="28"/>
      <c r="BOF491" s="28"/>
      <c r="BOG491" s="28"/>
      <c r="BOH491" s="28"/>
      <c r="BOI491" s="28"/>
      <c r="BOJ491" s="28"/>
      <c r="BOK491" s="28"/>
      <c r="BOL491" s="28"/>
      <c r="BOM491" s="28"/>
      <c r="BON491" s="28"/>
      <c r="BOO491" s="28"/>
      <c r="BOP491" s="28"/>
      <c r="BOQ491" s="28"/>
      <c r="BOR491" s="28"/>
      <c r="BOS491" s="28"/>
      <c r="BOT491" s="28"/>
      <c r="BOU491" s="28"/>
      <c r="BOV491" s="28"/>
      <c r="BOW491" s="28"/>
      <c r="BOX491" s="28"/>
      <c r="BOY491" s="28"/>
      <c r="BOZ491" s="28"/>
      <c r="BPA491" s="28"/>
      <c r="BPB491" s="28"/>
      <c r="BPC491" s="28"/>
      <c r="BPD491" s="28"/>
      <c r="BPE491" s="28"/>
      <c r="BPF491" s="28"/>
      <c r="BPG491" s="28"/>
      <c r="BPH491" s="28"/>
      <c r="BPI491" s="28"/>
      <c r="BPJ491" s="28"/>
      <c r="BPK491" s="28"/>
      <c r="BPL491" s="28"/>
      <c r="BPM491" s="28"/>
      <c r="BPN491" s="28"/>
      <c r="BPO491" s="28"/>
      <c r="BPP491" s="28"/>
      <c r="BPQ491" s="28"/>
      <c r="BPR491" s="28"/>
      <c r="BPS491" s="28"/>
      <c r="BPT491" s="28"/>
      <c r="BPU491" s="28"/>
      <c r="BPV491" s="28"/>
      <c r="BPW491" s="28"/>
      <c r="BPX491" s="28"/>
      <c r="BPY491" s="28"/>
      <c r="BPZ491" s="28"/>
      <c r="BQA491" s="28"/>
      <c r="BQB491" s="28"/>
      <c r="BQC491" s="28"/>
      <c r="BQD491" s="28"/>
      <c r="BQE491" s="28"/>
      <c r="BQF491" s="28"/>
      <c r="BQG491" s="28"/>
      <c r="BQH491" s="28"/>
      <c r="BQI491" s="28"/>
      <c r="BQJ491" s="28"/>
      <c r="BQK491" s="28"/>
      <c r="BQL491" s="28"/>
      <c r="BQM491" s="28"/>
      <c r="BQN491" s="28"/>
      <c r="BQO491" s="28"/>
      <c r="BQP491" s="28"/>
      <c r="BQQ491" s="28"/>
      <c r="BQR491" s="28"/>
      <c r="BQS491" s="28"/>
      <c r="BQT491" s="28"/>
      <c r="BQU491" s="28"/>
      <c r="BQV491" s="28"/>
      <c r="BQW491" s="28"/>
      <c r="BQX491" s="28"/>
      <c r="BQY491" s="28"/>
      <c r="BQZ491" s="28"/>
      <c r="BRA491" s="28"/>
      <c r="BRB491" s="28"/>
      <c r="BRC491" s="28"/>
      <c r="BRD491" s="28"/>
      <c r="BRE491" s="28"/>
      <c r="BRF491" s="28"/>
      <c r="BRG491" s="28"/>
      <c r="BRH491" s="28"/>
      <c r="BRI491" s="28"/>
      <c r="BRJ491" s="28"/>
      <c r="BRK491" s="28"/>
      <c r="BRL491" s="28"/>
      <c r="BRM491" s="28"/>
      <c r="BRN491" s="28"/>
      <c r="BRO491" s="28"/>
      <c r="BRP491" s="28"/>
      <c r="BRQ491" s="28"/>
      <c r="BRR491" s="28"/>
      <c r="BRS491" s="28"/>
      <c r="BRT491" s="28"/>
      <c r="BRU491" s="28"/>
      <c r="BRV491" s="28"/>
      <c r="BRW491" s="28"/>
      <c r="BRX491" s="28"/>
      <c r="BRY491" s="28"/>
      <c r="BRZ491" s="28"/>
      <c r="BSA491" s="28"/>
      <c r="BSB491" s="28"/>
      <c r="BSC491" s="28"/>
      <c r="BSD491" s="28"/>
      <c r="BSE491" s="28"/>
      <c r="BSF491" s="28"/>
      <c r="BSG491" s="28"/>
      <c r="BSH491" s="28"/>
      <c r="BSI491" s="28"/>
      <c r="BSJ491" s="28"/>
      <c r="BSK491" s="28"/>
      <c r="BSL491" s="28"/>
      <c r="BSM491" s="28"/>
      <c r="BSN491" s="28"/>
      <c r="BSO491" s="28"/>
      <c r="BSP491" s="28"/>
      <c r="BSQ491" s="28"/>
      <c r="BSR491" s="28"/>
      <c r="BSS491" s="28"/>
      <c r="BST491" s="28"/>
      <c r="BSU491" s="28"/>
      <c r="BSV491" s="28"/>
      <c r="BSW491" s="28"/>
      <c r="BSX491" s="28"/>
      <c r="BSY491" s="28"/>
      <c r="BSZ491" s="28"/>
      <c r="BTA491" s="28"/>
      <c r="BTB491" s="28"/>
      <c r="BTC491" s="28"/>
      <c r="BTD491" s="28"/>
      <c r="BTE491" s="28"/>
      <c r="BTF491" s="28"/>
      <c r="BTG491" s="28"/>
      <c r="BTH491" s="28"/>
      <c r="BTI491" s="28"/>
      <c r="BTJ491" s="28"/>
      <c r="BTK491" s="28"/>
      <c r="BTL491" s="28"/>
      <c r="BTM491" s="28"/>
      <c r="BTN491" s="28"/>
      <c r="BTO491" s="28"/>
      <c r="BTP491" s="28"/>
      <c r="BTQ491" s="28"/>
      <c r="BTR491" s="28"/>
      <c r="BTS491" s="28"/>
      <c r="BTT491" s="28"/>
      <c r="BTU491" s="28"/>
      <c r="BTV491" s="28"/>
      <c r="BTW491" s="28"/>
      <c r="BTX491" s="28"/>
      <c r="BTY491" s="28"/>
      <c r="BTZ491" s="28"/>
      <c r="BUA491" s="28"/>
      <c r="BUB491" s="28"/>
      <c r="BUC491" s="28"/>
      <c r="BUD491" s="28"/>
      <c r="BUE491" s="28"/>
      <c r="BUF491" s="28"/>
      <c r="BUG491" s="28"/>
      <c r="BUH491" s="28"/>
      <c r="BUI491" s="28"/>
      <c r="BUJ491" s="28"/>
      <c r="BUK491" s="28"/>
      <c r="BUL491" s="28"/>
      <c r="BUM491" s="28"/>
      <c r="BUN491" s="28"/>
      <c r="BUO491" s="28"/>
      <c r="BUP491" s="28"/>
      <c r="BUQ491" s="28"/>
      <c r="BUR491" s="28"/>
      <c r="BUS491" s="28"/>
      <c r="BUT491" s="28"/>
      <c r="BUU491" s="28"/>
      <c r="BUV491" s="28"/>
      <c r="BUW491" s="28"/>
      <c r="BUX491" s="28"/>
      <c r="BUY491" s="28"/>
      <c r="BUZ491" s="28"/>
      <c r="BVA491" s="28"/>
      <c r="BVB491" s="28"/>
      <c r="BVC491" s="28"/>
      <c r="BVD491" s="28"/>
      <c r="BVE491" s="28"/>
      <c r="BVF491" s="28"/>
      <c r="BVG491" s="28"/>
      <c r="BVH491" s="28"/>
      <c r="BVI491" s="28"/>
      <c r="BVJ491" s="28"/>
      <c r="BVK491" s="28"/>
      <c r="BVL491" s="28"/>
      <c r="BVM491" s="28"/>
      <c r="BVN491" s="28"/>
      <c r="BVO491" s="28"/>
      <c r="BVP491" s="28"/>
      <c r="BVQ491" s="28"/>
      <c r="BVR491" s="28"/>
      <c r="BVS491" s="28"/>
      <c r="BVT491" s="28"/>
      <c r="BVU491" s="28"/>
      <c r="BVV491" s="28"/>
      <c r="BVW491" s="28"/>
      <c r="BVX491" s="28"/>
      <c r="BVY491" s="28"/>
      <c r="BVZ491" s="28"/>
      <c r="BWA491" s="28"/>
      <c r="BWB491" s="28"/>
      <c r="BWC491" s="28"/>
      <c r="BWD491" s="28"/>
      <c r="BWE491" s="28"/>
      <c r="BWF491" s="28"/>
      <c r="BWG491" s="28"/>
      <c r="BWH491" s="28"/>
      <c r="BWI491" s="28"/>
      <c r="BWJ491" s="28"/>
      <c r="BWK491" s="28"/>
      <c r="BWL491" s="28"/>
      <c r="BWM491" s="28"/>
      <c r="BWN491" s="28"/>
      <c r="BWO491" s="28"/>
      <c r="BWP491" s="28"/>
      <c r="BWQ491" s="28"/>
      <c r="BWR491" s="28"/>
      <c r="BWS491" s="28"/>
      <c r="BWT491" s="28"/>
      <c r="BWU491" s="28"/>
      <c r="BWV491" s="28"/>
      <c r="BWW491" s="28"/>
      <c r="BWX491" s="28"/>
      <c r="BWY491" s="28"/>
      <c r="BWZ491" s="28"/>
      <c r="BXA491" s="28"/>
      <c r="BXB491" s="28"/>
      <c r="BXC491" s="28"/>
      <c r="BXD491" s="28"/>
      <c r="BXE491" s="28"/>
      <c r="BXF491" s="28"/>
      <c r="BXG491" s="28"/>
      <c r="BXH491" s="28"/>
      <c r="BXI491" s="28"/>
      <c r="BXJ491" s="28"/>
      <c r="BXK491" s="28"/>
      <c r="BXL491" s="28"/>
      <c r="BXM491" s="28"/>
      <c r="BXN491" s="28"/>
      <c r="BXO491" s="28"/>
      <c r="BXP491" s="28"/>
      <c r="BXQ491" s="28"/>
      <c r="BXR491" s="28"/>
      <c r="BXS491" s="28"/>
      <c r="BXT491" s="28"/>
      <c r="BXU491" s="28"/>
      <c r="BXV491" s="28"/>
      <c r="BXW491" s="28"/>
      <c r="BXX491" s="28"/>
      <c r="BXY491" s="28"/>
      <c r="BXZ491" s="28"/>
      <c r="BYA491" s="28"/>
      <c r="BYB491" s="28"/>
      <c r="BYC491" s="28"/>
      <c r="BYD491" s="28"/>
      <c r="BYE491" s="28"/>
      <c r="BYF491" s="28"/>
      <c r="BYG491" s="28"/>
      <c r="BYH491" s="28"/>
      <c r="BYI491" s="28"/>
      <c r="BYJ491" s="28"/>
      <c r="BYK491" s="28"/>
      <c r="BYL491" s="28"/>
      <c r="BYM491" s="28"/>
      <c r="BYN491" s="28"/>
      <c r="BYO491" s="28"/>
      <c r="BYP491" s="28"/>
      <c r="BYQ491" s="28"/>
      <c r="BYR491" s="28"/>
      <c r="BYS491" s="28"/>
      <c r="BYT491" s="28"/>
      <c r="BYU491" s="28"/>
      <c r="BYV491" s="28"/>
      <c r="BYW491" s="28"/>
      <c r="BYX491" s="28"/>
      <c r="BYY491" s="28"/>
      <c r="BYZ491" s="28"/>
      <c r="BZA491" s="28"/>
      <c r="BZB491" s="28"/>
      <c r="BZC491" s="28"/>
      <c r="BZD491" s="28"/>
      <c r="BZE491" s="28"/>
      <c r="BZF491" s="28"/>
      <c r="BZG491" s="28"/>
      <c r="BZH491" s="28"/>
      <c r="BZI491" s="28"/>
      <c r="BZJ491" s="28"/>
      <c r="BZK491" s="28"/>
      <c r="BZL491" s="28"/>
      <c r="BZM491" s="28"/>
      <c r="BZN491" s="28"/>
      <c r="BZO491" s="28"/>
      <c r="BZP491" s="28"/>
      <c r="BZQ491" s="28"/>
      <c r="BZR491" s="28"/>
      <c r="BZS491" s="28"/>
      <c r="BZT491" s="28"/>
      <c r="BZU491" s="28"/>
      <c r="BZV491" s="28"/>
      <c r="BZW491" s="28"/>
      <c r="BZX491" s="28"/>
      <c r="BZY491" s="28"/>
      <c r="BZZ491" s="28"/>
      <c r="CAA491" s="28"/>
      <c r="CAB491" s="28"/>
      <c r="CAC491" s="28"/>
      <c r="CAD491" s="28"/>
      <c r="CAE491" s="28"/>
      <c r="CAF491" s="28"/>
      <c r="CAG491" s="28"/>
      <c r="CAH491" s="28"/>
      <c r="CAI491" s="28"/>
      <c r="CAJ491" s="28"/>
      <c r="CAK491" s="28"/>
      <c r="CAL491" s="28"/>
      <c r="CAM491" s="28"/>
      <c r="CAN491" s="28"/>
      <c r="CAO491" s="28"/>
      <c r="CAP491" s="28"/>
      <c r="CAQ491" s="28"/>
      <c r="CAR491" s="28"/>
      <c r="CAS491" s="28"/>
      <c r="CAT491" s="28"/>
      <c r="CAU491" s="28"/>
      <c r="CAV491" s="28"/>
      <c r="CAW491" s="28"/>
      <c r="CAX491" s="28"/>
      <c r="CAY491" s="28"/>
      <c r="CAZ491" s="28"/>
      <c r="CBA491" s="28"/>
      <c r="CBB491" s="28"/>
      <c r="CBC491" s="28"/>
      <c r="CBD491" s="28"/>
      <c r="CBE491" s="28"/>
      <c r="CBF491" s="28"/>
      <c r="CBG491" s="28"/>
      <c r="CBH491" s="28"/>
      <c r="CBI491" s="28"/>
      <c r="CBJ491" s="28"/>
      <c r="CBK491" s="28"/>
      <c r="CBL491" s="28"/>
      <c r="CBM491" s="28"/>
      <c r="CBN491" s="28"/>
      <c r="CBO491" s="28"/>
      <c r="CBP491" s="28"/>
      <c r="CBQ491" s="28"/>
      <c r="CBR491" s="28"/>
      <c r="CBS491" s="28"/>
      <c r="CBT491" s="28"/>
      <c r="CBU491" s="28"/>
      <c r="CBV491" s="28"/>
      <c r="CBW491" s="28"/>
      <c r="CBX491" s="28"/>
      <c r="CBY491" s="28"/>
      <c r="CBZ491" s="28"/>
      <c r="CCA491" s="28"/>
      <c r="CCB491" s="28"/>
      <c r="CCC491" s="28"/>
      <c r="CCD491" s="28"/>
      <c r="CCE491" s="28"/>
      <c r="CCF491" s="28"/>
      <c r="CCG491" s="28"/>
      <c r="CCH491" s="28"/>
      <c r="CCI491" s="28"/>
      <c r="CCJ491" s="28"/>
      <c r="CCK491" s="28"/>
      <c r="CCL491" s="28"/>
      <c r="CCM491" s="28"/>
      <c r="CCN491" s="28"/>
      <c r="CCO491" s="28"/>
      <c r="CCP491" s="28"/>
      <c r="CCQ491" s="28"/>
      <c r="CCR491" s="28"/>
      <c r="CCS491" s="28"/>
      <c r="CCT491" s="28"/>
      <c r="CCU491" s="28"/>
      <c r="CCV491" s="28"/>
      <c r="CCW491" s="28"/>
      <c r="CCX491" s="28"/>
      <c r="CCY491" s="28"/>
      <c r="CCZ491" s="28"/>
      <c r="CDA491" s="28"/>
      <c r="CDB491" s="28"/>
      <c r="CDC491" s="28"/>
      <c r="CDD491" s="28"/>
      <c r="CDE491" s="28"/>
      <c r="CDF491" s="28"/>
      <c r="CDG491" s="28"/>
      <c r="CDH491" s="28"/>
      <c r="CDI491" s="28"/>
      <c r="CDJ491" s="28"/>
      <c r="CDK491" s="28"/>
      <c r="CDL491" s="28"/>
      <c r="CDM491" s="28"/>
      <c r="CDN491" s="28"/>
      <c r="CDO491" s="28"/>
      <c r="CDP491" s="28"/>
      <c r="CDQ491" s="28"/>
      <c r="CDR491" s="28"/>
      <c r="CDS491" s="28"/>
      <c r="CDT491" s="28"/>
      <c r="CDU491" s="28"/>
      <c r="CDV491" s="28"/>
      <c r="CDW491" s="28"/>
      <c r="CDX491" s="28"/>
      <c r="CDY491" s="28"/>
      <c r="CDZ491" s="28"/>
      <c r="CEA491" s="28"/>
      <c r="CEB491" s="28"/>
      <c r="CEC491" s="28"/>
      <c r="CED491" s="28"/>
      <c r="CEE491" s="28"/>
      <c r="CEF491" s="28"/>
      <c r="CEG491" s="28"/>
      <c r="CEH491" s="28"/>
      <c r="CEI491" s="28"/>
      <c r="CEJ491" s="28"/>
      <c r="CEK491" s="28"/>
      <c r="CEL491" s="28"/>
      <c r="CEM491" s="28"/>
      <c r="CEN491" s="28"/>
      <c r="CEO491" s="28"/>
      <c r="CEP491" s="28"/>
      <c r="CEQ491" s="28"/>
      <c r="CER491" s="28"/>
      <c r="CES491" s="28"/>
      <c r="CET491" s="28"/>
      <c r="CEU491" s="28"/>
      <c r="CEV491" s="28"/>
      <c r="CEW491" s="28"/>
      <c r="CEX491" s="28"/>
      <c r="CEY491" s="28"/>
      <c r="CEZ491" s="28"/>
      <c r="CFA491" s="28"/>
      <c r="CFB491" s="28"/>
      <c r="CFC491" s="28"/>
      <c r="CFD491" s="28"/>
      <c r="CFE491" s="28"/>
      <c r="CFF491" s="28"/>
      <c r="CFG491" s="28"/>
      <c r="CFH491" s="28"/>
      <c r="CFI491" s="28"/>
      <c r="CFJ491" s="28"/>
      <c r="CFK491" s="28"/>
      <c r="CFL491" s="28"/>
      <c r="CFM491" s="28"/>
      <c r="CFN491" s="28"/>
      <c r="CFO491" s="28"/>
      <c r="CFP491" s="28"/>
      <c r="CFQ491" s="28"/>
      <c r="CFR491" s="28"/>
      <c r="CFS491" s="28"/>
      <c r="CFT491" s="28"/>
      <c r="CFU491" s="28"/>
      <c r="CFV491" s="28"/>
      <c r="CFW491" s="28"/>
      <c r="CFX491" s="28"/>
      <c r="CFY491" s="28"/>
      <c r="CFZ491" s="28"/>
      <c r="CGA491" s="28"/>
      <c r="CGB491" s="28"/>
      <c r="CGC491" s="28"/>
      <c r="CGD491" s="28"/>
      <c r="CGE491" s="28"/>
      <c r="CGF491" s="28"/>
      <c r="CGG491" s="28"/>
      <c r="CGH491" s="28"/>
      <c r="CGI491" s="28"/>
      <c r="CGJ491" s="28"/>
      <c r="CGK491" s="28"/>
      <c r="CGL491" s="28"/>
      <c r="CGM491" s="28"/>
      <c r="CGN491" s="28"/>
      <c r="CGO491" s="28"/>
      <c r="CGP491" s="28"/>
      <c r="CGQ491" s="28"/>
      <c r="CGR491" s="28"/>
      <c r="CGS491" s="28"/>
      <c r="CGT491" s="28"/>
      <c r="CGU491" s="28"/>
      <c r="CGV491" s="28"/>
      <c r="CGW491" s="28"/>
      <c r="CGX491" s="28"/>
      <c r="CGY491" s="28"/>
      <c r="CGZ491" s="28"/>
      <c r="CHA491" s="28"/>
      <c r="CHB491" s="28"/>
      <c r="CHC491" s="28"/>
      <c r="CHD491" s="28"/>
      <c r="CHE491" s="28"/>
      <c r="CHF491" s="28"/>
      <c r="CHG491" s="28"/>
      <c r="CHH491" s="28"/>
      <c r="CHI491" s="28"/>
      <c r="CHJ491" s="28"/>
      <c r="CHK491" s="28"/>
      <c r="CHL491" s="28"/>
      <c r="CHM491" s="28"/>
      <c r="CHN491" s="28"/>
      <c r="CHO491" s="28"/>
      <c r="CHP491" s="28"/>
      <c r="CHQ491" s="28"/>
      <c r="CHR491" s="28"/>
      <c r="CHS491" s="28"/>
      <c r="CHT491" s="28"/>
      <c r="CHU491" s="28"/>
      <c r="CHV491" s="28"/>
      <c r="CHW491" s="28"/>
      <c r="CHX491" s="28"/>
      <c r="CHY491" s="28"/>
      <c r="CHZ491" s="28"/>
      <c r="CIA491" s="28"/>
      <c r="CIB491" s="28"/>
      <c r="CIC491" s="28"/>
      <c r="CID491" s="28"/>
      <c r="CIE491" s="28"/>
      <c r="CIF491" s="28"/>
      <c r="CIG491" s="28"/>
      <c r="CIH491" s="28"/>
      <c r="CII491" s="28"/>
      <c r="CIJ491" s="28"/>
      <c r="CIK491" s="28"/>
      <c r="CIL491" s="28"/>
      <c r="CIM491" s="28"/>
      <c r="CIN491" s="28"/>
      <c r="CIO491" s="28"/>
      <c r="CIP491" s="28"/>
      <c r="CIQ491" s="28"/>
      <c r="CIR491" s="28"/>
      <c r="CIS491" s="28"/>
      <c r="CIT491" s="28"/>
      <c r="CIU491" s="28"/>
      <c r="CIV491" s="28"/>
      <c r="CIW491" s="28"/>
      <c r="CIX491" s="28"/>
      <c r="CIY491" s="28"/>
      <c r="CIZ491" s="28"/>
      <c r="CJA491" s="28"/>
      <c r="CJB491" s="28"/>
      <c r="CJC491" s="28"/>
      <c r="CJD491" s="28"/>
      <c r="CJE491" s="28"/>
      <c r="CJF491" s="28"/>
      <c r="CJG491" s="28"/>
      <c r="CJH491" s="28"/>
      <c r="CJI491" s="28"/>
      <c r="CJJ491" s="28"/>
      <c r="CJK491" s="28"/>
      <c r="CJL491" s="28"/>
      <c r="CJM491" s="28"/>
      <c r="CJN491" s="28"/>
      <c r="CJO491" s="28"/>
      <c r="CJP491" s="28"/>
      <c r="CJQ491" s="28"/>
      <c r="CJR491" s="28"/>
      <c r="CJS491" s="28"/>
      <c r="CJT491" s="28"/>
      <c r="CJU491" s="28"/>
      <c r="CJV491" s="28"/>
      <c r="CJW491" s="28"/>
      <c r="CJX491" s="28"/>
      <c r="CJY491" s="28"/>
      <c r="CJZ491" s="28"/>
      <c r="CKA491" s="28"/>
      <c r="CKB491" s="28"/>
      <c r="CKC491" s="28"/>
      <c r="CKD491" s="28"/>
      <c r="CKE491" s="28"/>
      <c r="CKF491" s="28"/>
      <c r="CKG491" s="28"/>
      <c r="CKH491" s="28"/>
      <c r="CKI491" s="28"/>
      <c r="CKJ491" s="28"/>
      <c r="CKK491" s="28"/>
      <c r="CKL491" s="28"/>
      <c r="CKM491" s="28"/>
      <c r="CKN491" s="28"/>
      <c r="CKO491" s="28"/>
      <c r="CKP491" s="28"/>
      <c r="CKQ491" s="28"/>
      <c r="CKR491" s="28"/>
      <c r="CKS491" s="28"/>
      <c r="CKT491" s="28"/>
      <c r="CKU491" s="28"/>
      <c r="CKV491" s="28"/>
      <c r="CKW491" s="28"/>
      <c r="CKX491" s="28"/>
      <c r="CKY491" s="28"/>
      <c r="CKZ491" s="28"/>
      <c r="CLA491" s="28"/>
      <c r="CLB491" s="28"/>
      <c r="CLC491" s="28"/>
      <c r="CLD491" s="28"/>
      <c r="CLE491" s="28"/>
      <c r="CLF491" s="28"/>
      <c r="CLG491" s="28"/>
      <c r="CLH491" s="28"/>
      <c r="CLI491" s="28"/>
      <c r="CLJ491" s="28"/>
      <c r="CLK491" s="28"/>
      <c r="CLL491" s="28"/>
      <c r="CLM491" s="28"/>
      <c r="CLN491" s="28"/>
      <c r="CLO491" s="28"/>
      <c r="CLP491" s="28"/>
      <c r="CLQ491" s="28"/>
      <c r="CLR491" s="28"/>
      <c r="CLS491" s="28"/>
      <c r="CLT491" s="28"/>
      <c r="CLU491" s="28"/>
      <c r="CLV491" s="28"/>
      <c r="CLW491" s="28"/>
      <c r="CLX491" s="28"/>
      <c r="CLY491" s="28"/>
      <c r="CLZ491" s="28"/>
      <c r="CMA491" s="28"/>
      <c r="CMB491" s="28"/>
      <c r="CMC491" s="28"/>
      <c r="CMD491" s="28"/>
      <c r="CME491" s="28"/>
      <c r="CMF491" s="28"/>
      <c r="CMG491" s="28"/>
      <c r="CMH491" s="28"/>
      <c r="CMI491" s="28"/>
      <c r="CMJ491" s="28"/>
      <c r="CMK491" s="28"/>
      <c r="CML491" s="28"/>
      <c r="CMM491" s="28"/>
      <c r="CMN491" s="28"/>
      <c r="CMO491" s="28"/>
      <c r="CMP491" s="28"/>
      <c r="CMQ491" s="28"/>
      <c r="CMR491" s="28"/>
      <c r="CMS491" s="28"/>
      <c r="CMT491" s="28"/>
      <c r="CMU491" s="28"/>
      <c r="CMV491" s="28"/>
      <c r="CMW491" s="28"/>
      <c r="CMX491" s="28"/>
      <c r="CMY491" s="28"/>
      <c r="CMZ491" s="28"/>
      <c r="CNA491" s="28"/>
      <c r="CNB491" s="28"/>
      <c r="CNC491" s="28"/>
      <c r="CND491" s="28"/>
      <c r="CNE491" s="28"/>
      <c r="CNF491" s="28"/>
      <c r="CNG491" s="28"/>
      <c r="CNH491" s="28"/>
      <c r="CNI491" s="28"/>
      <c r="CNJ491" s="28"/>
      <c r="CNK491" s="28"/>
      <c r="CNL491" s="28"/>
      <c r="CNM491" s="28"/>
      <c r="CNN491" s="28"/>
      <c r="CNO491" s="28"/>
      <c r="CNP491" s="28"/>
      <c r="CNQ491" s="28"/>
      <c r="CNR491" s="28"/>
      <c r="CNS491" s="28"/>
      <c r="CNT491" s="28"/>
      <c r="CNU491" s="28"/>
      <c r="CNV491" s="28"/>
      <c r="CNW491" s="28"/>
      <c r="CNX491" s="28"/>
      <c r="CNY491" s="28"/>
      <c r="CNZ491" s="28"/>
      <c r="COA491" s="28"/>
      <c r="COB491" s="28"/>
      <c r="COC491" s="28"/>
      <c r="COD491" s="28"/>
      <c r="COE491" s="28"/>
      <c r="COF491" s="28"/>
      <c r="COG491" s="28"/>
      <c r="COH491" s="28"/>
      <c r="COI491" s="28"/>
      <c r="COJ491" s="28"/>
      <c r="COK491" s="28"/>
      <c r="COL491" s="28"/>
      <c r="COM491" s="28"/>
      <c r="CON491" s="28"/>
      <c r="COO491" s="28"/>
      <c r="COP491" s="28"/>
      <c r="COQ491" s="28"/>
      <c r="COR491" s="28"/>
      <c r="COS491" s="28"/>
      <c r="COT491" s="28"/>
      <c r="COU491" s="28"/>
      <c r="COV491" s="28"/>
      <c r="COW491" s="28"/>
      <c r="COX491" s="28"/>
      <c r="COY491" s="28"/>
      <c r="COZ491" s="28"/>
      <c r="CPA491" s="28"/>
      <c r="CPB491" s="28"/>
      <c r="CPC491" s="28"/>
      <c r="CPD491" s="28"/>
      <c r="CPE491" s="28"/>
      <c r="CPF491" s="28"/>
      <c r="CPG491" s="28"/>
      <c r="CPH491" s="28"/>
      <c r="CPI491" s="28"/>
      <c r="CPJ491" s="28"/>
      <c r="CPK491" s="28"/>
      <c r="CPL491" s="28"/>
      <c r="CPM491" s="28"/>
      <c r="CPN491" s="28"/>
      <c r="CPO491" s="28"/>
      <c r="CPP491" s="28"/>
      <c r="CPQ491" s="28"/>
      <c r="CPR491" s="28"/>
      <c r="CPS491" s="28"/>
      <c r="CPT491" s="28"/>
      <c r="CPU491" s="28"/>
      <c r="CPV491" s="28"/>
      <c r="CPW491" s="28"/>
      <c r="CPX491" s="28"/>
      <c r="CPY491" s="28"/>
      <c r="CPZ491" s="28"/>
      <c r="CQA491" s="28"/>
      <c r="CQB491" s="28"/>
      <c r="CQC491" s="28"/>
      <c r="CQD491" s="28"/>
      <c r="CQE491" s="28"/>
      <c r="CQF491" s="28"/>
      <c r="CQG491" s="28"/>
      <c r="CQH491" s="28"/>
      <c r="CQI491" s="28"/>
      <c r="CQJ491" s="28"/>
      <c r="CQK491" s="28"/>
      <c r="CQL491" s="28"/>
      <c r="CQM491" s="28"/>
      <c r="CQN491" s="28"/>
      <c r="CQO491" s="28"/>
      <c r="CQP491" s="28"/>
      <c r="CQQ491" s="28"/>
      <c r="CQR491" s="28"/>
      <c r="CQS491" s="28"/>
      <c r="CQT491" s="28"/>
      <c r="CQU491" s="28"/>
      <c r="CQV491" s="28"/>
      <c r="CQW491" s="28"/>
      <c r="CQX491" s="28"/>
      <c r="CQY491" s="28"/>
      <c r="CQZ491" s="28"/>
      <c r="CRA491" s="28"/>
      <c r="CRB491" s="28"/>
      <c r="CRC491" s="28"/>
      <c r="CRD491" s="28"/>
      <c r="CRE491" s="28"/>
      <c r="CRF491" s="28"/>
      <c r="CRG491" s="28"/>
      <c r="CRH491" s="28"/>
      <c r="CRI491" s="28"/>
      <c r="CRJ491" s="28"/>
      <c r="CRK491" s="28"/>
      <c r="CRL491" s="28"/>
      <c r="CRM491" s="28"/>
      <c r="CRN491" s="28"/>
      <c r="CRO491" s="28"/>
      <c r="CRP491" s="28"/>
      <c r="CRQ491" s="28"/>
      <c r="CRR491" s="28"/>
      <c r="CRS491" s="28"/>
      <c r="CRT491" s="28"/>
      <c r="CRU491" s="28"/>
      <c r="CRV491" s="28"/>
      <c r="CRW491" s="28"/>
      <c r="CRX491" s="28"/>
      <c r="CRY491" s="28"/>
      <c r="CRZ491" s="28"/>
      <c r="CSA491" s="28"/>
      <c r="CSB491" s="28"/>
      <c r="CSC491" s="28"/>
      <c r="CSD491" s="28"/>
      <c r="CSE491" s="28"/>
      <c r="CSF491" s="28"/>
      <c r="CSG491" s="28"/>
      <c r="CSH491" s="28"/>
      <c r="CSI491" s="28"/>
      <c r="CSJ491" s="28"/>
      <c r="CSK491" s="28"/>
      <c r="CSL491" s="28"/>
      <c r="CSM491" s="28"/>
      <c r="CSN491" s="28"/>
      <c r="CSO491" s="28"/>
      <c r="CSP491" s="28"/>
      <c r="CSQ491" s="28"/>
      <c r="CSR491" s="28"/>
      <c r="CSS491" s="28"/>
      <c r="CST491" s="28"/>
      <c r="CSU491" s="28"/>
      <c r="CSV491" s="28"/>
      <c r="CSW491" s="28"/>
      <c r="CSX491" s="28"/>
      <c r="CSY491" s="28"/>
      <c r="CSZ491" s="28"/>
      <c r="CTA491" s="28"/>
      <c r="CTB491" s="28"/>
      <c r="CTC491" s="28"/>
      <c r="CTD491" s="28"/>
      <c r="CTE491" s="28"/>
      <c r="CTF491" s="28"/>
      <c r="CTG491" s="28"/>
      <c r="CTH491" s="28"/>
      <c r="CTI491" s="28"/>
      <c r="CTJ491" s="28"/>
      <c r="CTK491" s="28"/>
      <c r="CTL491" s="28"/>
      <c r="CTM491" s="28"/>
      <c r="CTN491" s="28"/>
      <c r="CTO491" s="28"/>
      <c r="CTP491" s="28"/>
      <c r="CTQ491" s="28"/>
      <c r="CTR491" s="28"/>
      <c r="CTS491" s="28"/>
      <c r="CTT491" s="28"/>
      <c r="CTU491" s="28"/>
      <c r="CTV491" s="28"/>
      <c r="CTW491" s="28"/>
      <c r="CTX491" s="28"/>
      <c r="CTY491" s="28"/>
      <c r="CTZ491" s="28"/>
      <c r="CUA491" s="28"/>
      <c r="CUB491" s="28"/>
      <c r="CUC491" s="28"/>
      <c r="CUD491" s="28"/>
      <c r="CUE491" s="28"/>
      <c r="CUF491" s="28"/>
      <c r="CUG491" s="28"/>
      <c r="CUH491" s="28"/>
      <c r="CUI491" s="28"/>
      <c r="CUJ491" s="28"/>
      <c r="CUK491" s="28"/>
      <c r="CUL491" s="28"/>
      <c r="CUM491" s="28"/>
      <c r="CUN491" s="28"/>
      <c r="CUO491" s="28"/>
      <c r="CUP491" s="28"/>
      <c r="CUQ491" s="28"/>
      <c r="CUR491" s="28"/>
      <c r="CUS491" s="28"/>
      <c r="CUT491" s="28"/>
      <c r="CUU491" s="28"/>
      <c r="CUV491" s="28"/>
      <c r="CUW491" s="28"/>
      <c r="CUX491" s="28"/>
      <c r="CUY491" s="28"/>
      <c r="CUZ491" s="28"/>
      <c r="CVA491" s="28"/>
      <c r="CVB491" s="28"/>
      <c r="CVC491" s="28"/>
      <c r="CVD491" s="28"/>
      <c r="CVE491" s="28"/>
      <c r="CVF491" s="28"/>
      <c r="CVG491" s="28"/>
      <c r="CVH491" s="28"/>
      <c r="CVI491" s="28"/>
      <c r="CVJ491" s="28"/>
      <c r="CVK491" s="28"/>
      <c r="CVL491" s="28"/>
      <c r="CVM491" s="28"/>
      <c r="CVN491" s="28"/>
      <c r="CVO491" s="28"/>
      <c r="CVP491" s="28"/>
      <c r="CVQ491" s="28"/>
      <c r="CVR491" s="28"/>
      <c r="CVS491" s="28"/>
      <c r="CVT491" s="28"/>
      <c r="CVU491" s="28"/>
      <c r="CVV491" s="28"/>
      <c r="CVW491" s="28"/>
      <c r="CVX491" s="28"/>
      <c r="CVY491" s="28"/>
      <c r="CVZ491" s="28"/>
      <c r="CWA491" s="28"/>
      <c r="CWB491" s="28"/>
      <c r="CWC491" s="28"/>
      <c r="CWD491" s="28"/>
      <c r="CWE491" s="28"/>
      <c r="CWF491" s="28"/>
      <c r="CWG491" s="28"/>
      <c r="CWH491" s="28"/>
      <c r="CWI491" s="28"/>
      <c r="CWJ491" s="28"/>
      <c r="CWK491" s="28"/>
      <c r="CWL491" s="28"/>
      <c r="CWM491" s="28"/>
      <c r="CWN491" s="28"/>
      <c r="CWO491" s="28"/>
      <c r="CWP491" s="28"/>
      <c r="CWQ491" s="28"/>
      <c r="CWR491" s="28"/>
      <c r="CWS491" s="28"/>
      <c r="CWT491" s="28"/>
      <c r="CWU491" s="28"/>
      <c r="CWV491" s="28"/>
      <c r="CWW491" s="28"/>
      <c r="CWX491" s="28"/>
      <c r="CWY491" s="28"/>
      <c r="CWZ491" s="28"/>
      <c r="CXA491" s="28"/>
      <c r="CXB491" s="28"/>
      <c r="CXC491" s="28"/>
      <c r="CXD491" s="28"/>
      <c r="CXE491" s="28"/>
      <c r="CXF491" s="28"/>
      <c r="CXG491" s="28"/>
      <c r="CXH491" s="28"/>
      <c r="CXI491" s="28"/>
      <c r="CXJ491" s="28"/>
      <c r="CXK491" s="28"/>
      <c r="CXL491" s="28"/>
      <c r="CXM491" s="28"/>
      <c r="CXN491" s="28"/>
      <c r="CXO491" s="28"/>
      <c r="CXP491" s="28"/>
      <c r="CXQ491" s="28"/>
      <c r="CXR491" s="28"/>
      <c r="CXS491" s="28"/>
      <c r="CXT491" s="28"/>
      <c r="CXU491" s="28"/>
      <c r="CXV491" s="28"/>
      <c r="CXW491" s="28"/>
      <c r="CXX491" s="28"/>
      <c r="CXY491" s="28"/>
      <c r="CXZ491" s="28"/>
      <c r="CYA491" s="28"/>
      <c r="CYB491" s="28"/>
      <c r="CYC491" s="28"/>
      <c r="CYD491" s="28"/>
      <c r="CYE491" s="28"/>
      <c r="CYF491" s="28"/>
      <c r="CYG491" s="28"/>
      <c r="CYH491" s="28"/>
      <c r="CYI491" s="28"/>
      <c r="CYJ491" s="28"/>
      <c r="CYK491" s="28"/>
      <c r="CYL491" s="28"/>
      <c r="CYM491" s="28"/>
      <c r="CYN491" s="28"/>
      <c r="CYO491" s="28"/>
      <c r="CYP491" s="28"/>
      <c r="CYQ491" s="28"/>
      <c r="CYR491" s="28"/>
      <c r="CYS491" s="28"/>
      <c r="CYT491" s="28"/>
      <c r="CYU491" s="28"/>
      <c r="CYV491" s="28"/>
      <c r="CYW491" s="28"/>
      <c r="CYX491" s="28"/>
      <c r="CYY491" s="28"/>
      <c r="CYZ491" s="28"/>
      <c r="CZA491" s="28"/>
      <c r="CZB491" s="28"/>
      <c r="CZC491" s="28"/>
      <c r="CZD491" s="28"/>
      <c r="CZE491" s="28"/>
      <c r="CZF491" s="28"/>
      <c r="CZG491" s="28"/>
      <c r="CZH491" s="28"/>
      <c r="CZI491" s="28"/>
      <c r="CZJ491" s="28"/>
      <c r="CZK491" s="28"/>
      <c r="CZL491" s="28"/>
      <c r="CZM491" s="28"/>
      <c r="CZN491" s="28"/>
      <c r="CZO491" s="28"/>
      <c r="CZP491" s="28"/>
      <c r="CZQ491" s="28"/>
      <c r="CZR491" s="28"/>
      <c r="CZS491" s="28"/>
      <c r="CZT491" s="28"/>
      <c r="CZU491" s="28"/>
      <c r="CZV491" s="28"/>
      <c r="CZW491" s="28"/>
      <c r="CZX491" s="28"/>
      <c r="CZY491" s="28"/>
      <c r="CZZ491" s="28"/>
      <c r="DAA491" s="28"/>
      <c r="DAB491" s="28"/>
      <c r="DAC491" s="28"/>
      <c r="DAD491" s="28"/>
      <c r="DAE491" s="28"/>
      <c r="DAF491" s="28"/>
      <c r="DAG491" s="28"/>
      <c r="DAH491" s="28"/>
      <c r="DAI491" s="28"/>
      <c r="DAJ491" s="28"/>
      <c r="DAK491" s="28"/>
      <c r="DAL491" s="28"/>
      <c r="DAM491" s="28"/>
      <c r="DAN491" s="28"/>
      <c r="DAO491" s="28"/>
      <c r="DAP491" s="28"/>
      <c r="DAQ491" s="28"/>
      <c r="DAR491" s="28"/>
      <c r="DAS491" s="28"/>
      <c r="DAT491" s="28"/>
      <c r="DAU491" s="28"/>
      <c r="DAV491" s="28"/>
      <c r="DAW491" s="28"/>
      <c r="DAX491" s="28"/>
      <c r="DAY491" s="28"/>
      <c r="DAZ491" s="28"/>
      <c r="DBA491" s="28"/>
      <c r="DBB491" s="28"/>
      <c r="DBC491" s="28"/>
      <c r="DBD491" s="28"/>
      <c r="DBE491" s="28"/>
      <c r="DBF491" s="28"/>
      <c r="DBG491" s="28"/>
      <c r="DBH491" s="28"/>
      <c r="DBI491" s="28"/>
      <c r="DBJ491" s="28"/>
      <c r="DBK491" s="28"/>
      <c r="DBL491" s="28"/>
      <c r="DBM491" s="28"/>
      <c r="DBN491" s="28"/>
      <c r="DBO491" s="28"/>
      <c r="DBP491" s="28"/>
      <c r="DBQ491" s="28"/>
      <c r="DBR491" s="28"/>
      <c r="DBS491" s="28"/>
      <c r="DBT491" s="28"/>
      <c r="DBU491" s="28"/>
      <c r="DBV491" s="28"/>
      <c r="DBW491" s="28"/>
      <c r="DBX491" s="28"/>
      <c r="DBY491" s="28"/>
      <c r="DBZ491" s="28"/>
      <c r="DCA491" s="28"/>
      <c r="DCB491" s="28"/>
      <c r="DCC491" s="28"/>
      <c r="DCD491" s="28"/>
      <c r="DCE491" s="28"/>
      <c r="DCF491" s="28"/>
      <c r="DCG491" s="28"/>
      <c r="DCH491" s="28"/>
      <c r="DCI491" s="28"/>
      <c r="DCJ491" s="28"/>
      <c r="DCK491" s="28"/>
      <c r="DCL491" s="28"/>
      <c r="DCM491" s="28"/>
      <c r="DCN491" s="28"/>
      <c r="DCO491" s="28"/>
      <c r="DCP491" s="28"/>
      <c r="DCQ491" s="28"/>
      <c r="DCR491" s="28"/>
      <c r="DCS491" s="28"/>
      <c r="DCT491" s="28"/>
      <c r="DCU491" s="28"/>
      <c r="DCV491" s="28"/>
      <c r="DCW491" s="28"/>
      <c r="DCX491" s="28"/>
      <c r="DCY491" s="28"/>
      <c r="DCZ491" s="28"/>
      <c r="DDA491" s="28"/>
      <c r="DDB491" s="28"/>
      <c r="DDC491" s="28"/>
      <c r="DDD491" s="28"/>
      <c r="DDE491" s="28"/>
      <c r="DDF491" s="28"/>
      <c r="DDG491" s="28"/>
      <c r="DDH491" s="28"/>
      <c r="DDI491" s="28"/>
      <c r="DDJ491" s="28"/>
      <c r="DDK491" s="28"/>
      <c r="DDL491" s="28"/>
      <c r="DDM491" s="28"/>
      <c r="DDN491" s="28"/>
      <c r="DDO491" s="28"/>
      <c r="DDP491" s="28"/>
      <c r="DDQ491" s="28"/>
      <c r="DDR491" s="28"/>
      <c r="DDS491" s="28"/>
      <c r="DDT491" s="28"/>
      <c r="DDU491" s="28"/>
      <c r="DDV491" s="28"/>
      <c r="DDW491" s="28"/>
      <c r="DDX491" s="28"/>
      <c r="DDY491" s="28"/>
      <c r="DDZ491" s="28"/>
      <c r="DEA491" s="28"/>
      <c r="DEB491" s="28"/>
      <c r="DEC491" s="28"/>
      <c r="DED491" s="28"/>
      <c r="DEE491" s="28"/>
      <c r="DEF491" s="28"/>
      <c r="DEG491" s="28"/>
      <c r="DEH491" s="28"/>
      <c r="DEI491" s="28"/>
      <c r="DEJ491" s="28"/>
      <c r="DEK491" s="28"/>
      <c r="DEL491" s="28"/>
      <c r="DEM491" s="28"/>
      <c r="DEN491" s="28"/>
      <c r="DEO491" s="28"/>
      <c r="DEP491" s="28"/>
      <c r="DEQ491" s="28"/>
      <c r="DER491" s="28"/>
      <c r="DES491" s="28"/>
      <c r="DET491" s="28"/>
      <c r="DEU491" s="28"/>
      <c r="DEV491" s="28"/>
      <c r="DEW491" s="28"/>
      <c r="DEX491" s="28"/>
      <c r="DEY491" s="28"/>
      <c r="DEZ491" s="28"/>
      <c r="DFA491" s="28"/>
      <c r="DFB491" s="28"/>
      <c r="DFC491" s="28"/>
      <c r="DFD491" s="28"/>
      <c r="DFE491" s="28"/>
      <c r="DFF491" s="28"/>
      <c r="DFG491" s="28"/>
      <c r="DFH491" s="28"/>
      <c r="DFI491" s="28"/>
      <c r="DFJ491" s="28"/>
      <c r="DFK491" s="28"/>
      <c r="DFL491" s="28"/>
      <c r="DFM491" s="28"/>
      <c r="DFN491" s="28"/>
      <c r="DFO491" s="28"/>
      <c r="DFP491" s="28"/>
      <c r="DFQ491" s="28"/>
      <c r="DFR491" s="28"/>
      <c r="DFS491" s="28"/>
      <c r="DFT491" s="28"/>
      <c r="DFU491" s="28"/>
      <c r="DFV491" s="28"/>
      <c r="DFW491" s="28"/>
      <c r="DFX491" s="28"/>
      <c r="DFY491" s="28"/>
      <c r="DFZ491" s="28"/>
      <c r="DGA491" s="28"/>
      <c r="DGB491" s="28"/>
      <c r="DGC491" s="28"/>
      <c r="DGD491" s="28"/>
      <c r="DGE491" s="28"/>
      <c r="DGF491" s="28"/>
      <c r="DGG491" s="28"/>
      <c r="DGH491" s="28"/>
      <c r="DGI491" s="28"/>
      <c r="DGJ491" s="28"/>
      <c r="DGK491" s="28"/>
      <c r="DGL491" s="28"/>
      <c r="DGM491" s="28"/>
      <c r="DGN491" s="28"/>
      <c r="DGO491" s="28"/>
      <c r="DGP491" s="28"/>
      <c r="DGQ491" s="28"/>
      <c r="DGR491" s="28"/>
      <c r="DGS491" s="28"/>
      <c r="DGT491" s="28"/>
      <c r="DGU491" s="28"/>
      <c r="DGV491" s="28"/>
      <c r="DGW491" s="28"/>
      <c r="DGX491" s="28"/>
      <c r="DGY491" s="28"/>
      <c r="DGZ491" s="28"/>
      <c r="DHA491" s="28"/>
      <c r="DHB491" s="28"/>
      <c r="DHC491" s="28"/>
      <c r="DHD491" s="28"/>
      <c r="DHE491" s="28"/>
      <c r="DHF491" s="28"/>
      <c r="DHG491" s="28"/>
      <c r="DHH491" s="28"/>
      <c r="DHI491" s="28"/>
      <c r="DHJ491" s="28"/>
      <c r="DHK491" s="28"/>
      <c r="DHL491" s="28"/>
      <c r="DHM491" s="28"/>
      <c r="DHN491" s="28"/>
      <c r="DHO491" s="28"/>
      <c r="DHP491" s="28"/>
      <c r="DHQ491" s="28"/>
      <c r="DHR491" s="28"/>
      <c r="DHS491" s="28"/>
      <c r="DHT491" s="28"/>
      <c r="DHU491" s="28"/>
      <c r="DHV491" s="28"/>
      <c r="DHW491" s="28"/>
      <c r="DHX491" s="28"/>
      <c r="DHY491" s="28"/>
      <c r="DHZ491" s="28"/>
      <c r="DIA491" s="28"/>
      <c r="DIB491" s="28"/>
      <c r="DIC491" s="28"/>
      <c r="DID491" s="28"/>
      <c r="DIE491" s="28"/>
      <c r="DIF491" s="28"/>
      <c r="DIG491" s="28"/>
      <c r="DIH491" s="28"/>
      <c r="DII491" s="28"/>
      <c r="DIJ491" s="28"/>
      <c r="DIK491" s="28"/>
      <c r="DIL491" s="28"/>
      <c r="DIM491" s="28"/>
      <c r="DIN491" s="28"/>
      <c r="DIO491" s="28"/>
      <c r="DIP491" s="28"/>
      <c r="DIQ491" s="28"/>
      <c r="DIR491" s="28"/>
      <c r="DIS491" s="28"/>
      <c r="DIT491" s="28"/>
      <c r="DIU491" s="28"/>
      <c r="DIV491" s="28"/>
      <c r="DIW491" s="28"/>
      <c r="DIX491" s="28"/>
      <c r="DIY491" s="28"/>
      <c r="DIZ491" s="28"/>
      <c r="DJA491" s="28"/>
      <c r="DJB491" s="28"/>
      <c r="DJC491" s="28"/>
      <c r="DJD491" s="28"/>
      <c r="DJE491" s="28"/>
      <c r="DJF491" s="28"/>
      <c r="DJG491" s="28"/>
      <c r="DJH491" s="28"/>
      <c r="DJI491" s="28"/>
      <c r="DJJ491" s="28"/>
      <c r="DJK491" s="28"/>
      <c r="DJL491" s="28"/>
      <c r="DJM491" s="28"/>
      <c r="DJN491" s="28"/>
      <c r="DJO491" s="28"/>
      <c r="DJP491" s="28"/>
      <c r="DJQ491" s="28"/>
      <c r="DJR491" s="28"/>
      <c r="DJS491" s="28"/>
      <c r="DJT491" s="28"/>
      <c r="DJU491" s="28"/>
      <c r="DJV491" s="28"/>
      <c r="DJW491" s="28"/>
      <c r="DJX491" s="28"/>
      <c r="DJY491" s="28"/>
      <c r="DJZ491" s="28"/>
      <c r="DKA491" s="28"/>
      <c r="DKB491" s="28"/>
      <c r="DKC491" s="28"/>
      <c r="DKD491" s="28"/>
      <c r="DKE491" s="28"/>
      <c r="DKF491" s="28"/>
      <c r="DKG491" s="28"/>
      <c r="DKH491" s="28"/>
      <c r="DKI491" s="28"/>
      <c r="DKJ491" s="28"/>
      <c r="DKK491" s="28"/>
      <c r="DKL491" s="28"/>
      <c r="DKM491" s="28"/>
      <c r="DKN491" s="28"/>
      <c r="DKO491" s="28"/>
      <c r="DKP491" s="28"/>
      <c r="DKQ491" s="28"/>
      <c r="DKR491" s="28"/>
      <c r="DKS491" s="28"/>
      <c r="DKT491" s="28"/>
      <c r="DKU491" s="28"/>
      <c r="DKV491" s="28"/>
      <c r="DKW491" s="28"/>
      <c r="DKX491" s="28"/>
      <c r="DKY491" s="28"/>
      <c r="DKZ491" s="28"/>
      <c r="DLA491" s="28"/>
      <c r="DLB491" s="28"/>
      <c r="DLC491" s="28"/>
      <c r="DLD491" s="28"/>
      <c r="DLE491" s="28"/>
      <c r="DLF491" s="28"/>
      <c r="DLG491" s="28"/>
      <c r="DLH491" s="28"/>
      <c r="DLI491" s="28"/>
      <c r="DLJ491" s="28"/>
      <c r="DLK491" s="28"/>
      <c r="DLL491" s="28"/>
      <c r="DLM491" s="28"/>
      <c r="DLN491" s="28"/>
      <c r="DLO491" s="28"/>
      <c r="DLP491" s="28"/>
      <c r="DLQ491" s="28"/>
      <c r="DLR491" s="28"/>
      <c r="DLS491" s="28"/>
      <c r="DLT491" s="28"/>
      <c r="DLU491" s="28"/>
      <c r="DLV491" s="28"/>
      <c r="DLW491" s="28"/>
      <c r="DLX491" s="28"/>
      <c r="DLY491" s="28"/>
      <c r="DLZ491" s="28"/>
      <c r="DMA491" s="28"/>
      <c r="DMB491" s="28"/>
      <c r="DMC491" s="28"/>
      <c r="DMD491" s="28"/>
      <c r="DME491" s="28"/>
      <c r="DMF491" s="28"/>
      <c r="DMG491" s="28"/>
      <c r="DMH491" s="28"/>
      <c r="DMI491" s="28"/>
      <c r="DMJ491" s="28"/>
      <c r="DMK491" s="28"/>
      <c r="DML491" s="28"/>
      <c r="DMM491" s="28"/>
      <c r="DMN491" s="28"/>
      <c r="DMO491" s="28"/>
      <c r="DMP491" s="28"/>
      <c r="DMQ491" s="28"/>
      <c r="DMR491" s="28"/>
      <c r="DMS491" s="28"/>
      <c r="DMT491" s="28"/>
      <c r="DMU491" s="28"/>
      <c r="DMV491" s="28"/>
      <c r="DMW491" s="28"/>
      <c r="DMX491" s="28"/>
      <c r="DMY491" s="28"/>
      <c r="DMZ491" s="28"/>
      <c r="DNA491" s="28"/>
      <c r="DNB491" s="28"/>
      <c r="DNC491" s="28"/>
      <c r="DND491" s="28"/>
      <c r="DNE491" s="28"/>
      <c r="DNF491" s="28"/>
      <c r="DNG491" s="28"/>
      <c r="DNH491" s="28"/>
      <c r="DNI491" s="28"/>
      <c r="DNJ491" s="28"/>
      <c r="DNK491" s="28"/>
      <c r="DNL491" s="28"/>
      <c r="DNM491" s="28"/>
      <c r="DNN491" s="28"/>
      <c r="DNO491" s="28"/>
      <c r="DNP491" s="28"/>
      <c r="DNQ491" s="28"/>
      <c r="DNR491" s="28"/>
      <c r="DNS491" s="28"/>
      <c r="DNT491" s="28"/>
      <c r="DNU491" s="28"/>
      <c r="DNV491" s="28"/>
      <c r="DNW491" s="28"/>
      <c r="DNX491" s="28"/>
      <c r="DNY491" s="28"/>
      <c r="DNZ491" s="28"/>
      <c r="DOA491" s="28"/>
      <c r="DOB491" s="28"/>
      <c r="DOC491" s="28"/>
      <c r="DOD491" s="28"/>
      <c r="DOE491" s="28"/>
      <c r="DOF491" s="28"/>
      <c r="DOG491" s="28"/>
      <c r="DOH491" s="28"/>
      <c r="DOI491" s="28"/>
      <c r="DOJ491" s="28"/>
      <c r="DOK491" s="28"/>
      <c r="DOL491" s="28"/>
      <c r="DOM491" s="28"/>
      <c r="DON491" s="28"/>
      <c r="DOO491" s="28"/>
      <c r="DOP491" s="28"/>
      <c r="DOQ491" s="28"/>
      <c r="DOR491" s="28"/>
      <c r="DOS491" s="28"/>
      <c r="DOT491" s="28"/>
      <c r="DOU491" s="28"/>
      <c r="DOV491" s="28"/>
      <c r="DOW491" s="28"/>
      <c r="DOX491" s="28"/>
      <c r="DOY491" s="28"/>
      <c r="DOZ491" s="28"/>
      <c r="DPA491" s="28"/>
      <c r="DPB491" s="28"/>
      <c r="DPC491" s="28"/>
      <c r="DPD491" s="28"/>
      <c r="DPE491" s="28"/>
      <c r="DPF491" s="28"/>
      <c r="DPG491" s="28"/>
      <c r="DPH491" s="28"/>
      <c r="DPI491" s="28"/>
      <c r="DPJ491" s="28"/>
      <c r="DPK491" s="28"/>
      <c r="DPL491" s="28"/>
      <c r="DPM491" s="28"/>
      <c r="DPN491" s="28"/>
      <c r="DPO491" s="28"/>
      <c r="DPP491" s="28"/>
      <c r="DPQ491" s="28"/>
      <c r="DPR491" s="28"/>
      <c r="DPS491" s="28"/>
      <c r="DPT491" s="28"/>
      <c r="DPU491" s="28"/>
      <c r="DPV491" s="28"/>
      <c r="DPW491" s="28"/>
      <c r="DPX491" s="28"/>
      <c r="DPY491" s="28"/>
      <c r="DPZ491" s="28"/>
      <c r="DQA491" s="28"/>
      <c r="DQB491" s="28"/>
      <c r="DQC491" s="28"/>
      <c r="DQD491" s="28"/>
      <c r="DQE491" s="28"/>
      <c r="DQF491" s="28"/>
      <c r="DQG491" s="28"/>
      <c r="DQH491" s="28"/>
      <c r="DQI491" s="28"/>
      <c r="DQJ491" s="28"/>
      <c r="DQK491" s="28"/>
      <c r="DQL491" s="28"/>
      <c r="DQM491" s="28"/>
      <c r="DQN491" s="28"/>
      <c r="DQO491" s="28"/>
      <c r="DQP491" s="28"/>
      <c r="DQQ491" s="28"/>
      <c r="DQR491" s="28"/>
      <c r="DQS491" s="28"/>
      <c r="DQT491" s="28"/>
      <c r="DQU491" s="28"/>
      <c r="DQV491" s="28"/>
      <c r="DQW491" s="28"/>
      <c r="DQX491" s="28"/>
      <c r="DQY491" s="28"/>
      <c r="DQZ491" s="28"/>
      <c r="DRA491" s="28"/>
      <c r="DRB491" s="28"/>
      <c r="DRC491" s="28"/>
      <c r="DRD491" s="28"/>
      <c r="DRE491" s="28"/>
      <c r="DRF491" s="28"/>
      <c r="DRG491" s="28"/>
      <c r="DRH491" s="28"/>
      <c r="DRI491" s="28"/>
      <c r="DRJ491" s="28"/>
      <c r="DRK491" s="28"/>
      <c r="DRL491" s="28"/>
      <c r="DRM491" s="28"/>
      <c r="DRN491" s="28"/>
      <c r="DRO491" s="28"/>
      <c r="DRP491" s="28"/>
      <c r="DRQ491" s="28"/>
      <c r="DRR491" s="28"/>
      <c r="DRS491" s="28"/>
      <c r="DRT491" s="28"/>
      <c r="DRU491" s="28"/>
      <c r="DRV491" s="28"/>
      <c r="DRW491" s="28"/>
      <c r="DRX491" s="28"/>
      <c r="DRY491" s="28"/>
      <c r="DRZ491" s="28"/>
      <c r="DSA491" s="28"/>
      <c r="DSB491" s="28"/>
      <c r="DSC491" s="28"/>
      <c r="DSD491" s="28"/>
      <c r="DSE491" s="28"/>
      <c r="DSF491" s="28"/>
      <c r="DSG491" s="28"/>
      <c r="DSH491" s="28"/>
      <c r="DSI491" s="28"/>
      <c r="DSJ491" s="28"/>
      <c r="DSK491" s="28"/>
      <c r="DSL491" s="28"/>
      <c r="DSM491" s="28"/>
      <c r="DSN491" s="28"/>
      <c r="DSO491" s="28"/>
      <c r="DSP491" s="28"/>
      <c r="DSQ491" s="28"/>
      <c r="DSR491" s="28"/>
      <c r="DSS491" s="28"/>
      <c r="DST491" s="28"/>
      <c r="DSU491" s="28"/>
      <c r="DSV491" s="28"/>
      <c r="DSW491" s="28"/>
      <c r="DSX491" s="28"/>
      <c r="DSY491" s="28"/>
      <c r="DSZ491" s="28"/>
      <c r="DTA491" s="28"/>
      <c r="DTB491" s="28"/>
      <c r="DTC491" s="28"/>
      <c r="DTD491" s="28"/>
      <c r="DTE491" s="28"/>
      <c r="DTF491" s="28"/>
      <c r="DTG491" s="28"/>
      <c r="DTH491" s="28"/>
      <c r="DTI491" s="28"/>
      <c r="DTJ491" s="28"/>
      <c r="DTK491" s="28"/>
      <c r="DTL491" s="28"/>
      <c r="DTM491" s="28"/>
      <c r="DTN491" s="28"/>
      <c r="DTO491" s="28"/>
      <c r="DTP491" s="28"/>
      <c r="DTQ491" s="28"/>
      <c r="DTR491" s="28"/>
      <c r="DTS491" s="28"/>
      <c r="DTT491" s="28"/>
      <c r="DTU491" s="28"/>
      <c r="DTV491" s="28"/>
      <c r="DTW491" s="28"/>
      <c r="DTX491" s="28"/>
      <c r="DTY491" s="28"/>
      <c r="DTZ491" s="28"/>
      <c r="DUA491" s="28"/>
      <c r="DUB491" s="28"/>
      <c r="DUC491" s="28"/>
      <c r="DUD491" s="28"/>
      <c r="DUE491" s="28"/>
      <c r="DUF491" s="28"/>
      <c r="DUG491" s="28"/>
      <c r="DUH491" s="28"/>
      <c r="DUI491" s="28"/>
      <c r="DUJ491" s="28"/>
      <c r="DUK491" s="28"/>
      <c r="DUL491" s="28"/>
      <c r="DUM491" s="28"/>
      <c r="DUN491" s="28"/>
      <c r="DUO491" s="28"/>
      <c r="DUP491" s="28"/>
      <c r="DUQ491" s="28"/>
      <c r="DUR491" s="28"/>
      <c r="DUS491" s="28"/>
      <c r="DUT491" s="28"/>
      <c r="DUU491" s="28"/>
      <c r="DUV491" s="28"/>
      <c r="DUW491" s="28"/>
      <c r="DUX491" s="28"/>
      <c r="DUY491" s="28"/>
      <c r="DUZ491" s="28"/>
      <c r="DVA491" s="28"/>
      <c r="DVB491" s="28"/>
      <c r="DVC491" s="28"/>
      <c r="DVD491" s="28"/>
      <c r="DVE491" s="28"/>
      <c r="DVF491" s="28"/>
      <c r="DVG491" s="28"/>
      <c r="DVH491" s="28"/>
      <c r="DVI491" s="28"/>
      <c r="DVJ491" s="28"/>
      <c r="DVK491" s="28"/>
      <c r="DVL491" s="28"/>
      <c r="DVM491" s="28"/>
      <c r="DVN491" s="28"/>
      <c r="DVO491" s="28"/>
      <c r="DVP491" s="28"/>
      <c r="DVQ491" s="28"/>
      <c r="DVR491" s="28"/>
      <c r="DVS491" s="28"/>
      <c r="DVT491" s="28"/>
      <c r="DVU491" s="28"/>
      <c r="DVV491" s="28"/>
      <c r="DVW491" s="28"/>
      <c r="DVX491" s="28"/>
      <c r="DVY491" s="28"/>
      <c r="DVZ491" s="28"/>
      <c r="DWA491" s="28"/>
      <c r="DWB491" s="28"/>
      <c r="DWC491" s="28"/>
      <c r="DWD491" s="28"/>
      <c r="DWE491" s="28"/>
      <c r="DWF491" s="28"/>
      <c r="DWG491" s="28"/>
      <c r="DWH491" s="28"/>
      <c r="DWI491" s="28"/>
      <c r="DWJ491" s="28"/>
      <c r="DWK491" s="28"/>
      <c r="DWL491" s="28"/>
      <c r="DWM491" s="28"/>
      <c r="DWN491" s="28"/>
      <c r="DWO491" s="28"/>
      <c r="DWP491" s="28"/>
      <c r="DWQ491" s="28"/>
      <c r="DWR491" s="28"/>
      <c r="DWS491" s="28"/>
      <c r="DWT491" s="28"/>
      <c r="DWU491" s="28"/>
      <c r="DWV491" s="28"/>
      <c r="DWW491" s="28"/>
      <c r="DWX491" s="28"/>
      <c r="DWY491" s="28"/>
      <c r="DWZ491" s="28"/>
      <c r="DXA491" s="28"/>
      <c r="DXB491" s="28"/>
      <c r="DXC491" s="28"/>
      <c r="DXD491" s="28"/>
      <c r="DXE491" s="28"/>
      <c r="DXF491" s="28"/>
      <c r="DXG491" s="28"/>
      <c r="DXH491" s="28"/>
      <c r="DXI491" s="28"/>
      <c r="DXJ491" s="28"/>
      <c r="DXK491" s="28"/>
      <c r="DXL491" s="28"/>
      <c r="DXM491" s="28"/>
      <c r="DXN491" s="28"/>
      <c r="DXO491" s="28"/>
      <c r="DXP491" s="28"/>
      <c r="DXQ491" s="28"/>
      <c r="DXR491" s="28"/>
      <c r="DXS491" s="28"/>
      <c r="DXT491" s="28"/>
      <c r="DXU491" s="28"/>
      <c r="DXV491" s="28"/>
      <c r="DXW491" s="28"/>
      <c r="DXX491" s="28"/>
      <c r="DXY491" s="28"/>
      <c r="DXZ491" s="28"/>
      <c r="DYA491" s="28"/>
      <c r="DYB491" s="28"/>
      <c r="DYC491" s="28"/>
      <c r="DYD491" s="28"/>
      <c r="DYE491" s="28"/>
      <c r="DYF491" s="28"/>
      <c r="DYG491" s="28"/>
      <c r="DYH491" s="28"/>
      <c r="DYI491" s="28"/>
      <c r="DYJ491" s="28"/>
      <c r="DYK491" s="28"/>
      <c r="DYL491" s="28"/>
      <c r="DYM491" s="28"/>
      <c r="DYN491" s="28"/>
      <c r="DYO491" s="28"/>
      <c r="DYP491" s="28"/>
      <c r="DYQ491" s="28"/>
      <c r="DYR491" s="28"/>
      <c r="DYS491" s="28"/>
      <c r="DYT491" s="28"/>
      <c r="DYU491" s="28"/>
      <c r="DYV491" s="28"/>
      <c r="DYW491" s="28"/>
      <c r="DYX491" s="28"/>
      <c r="DYY491" s="28"/>
      <c r="DYZ491" s="28"/>
      <c r="DZA491" s="28"/>
      <c r="DZB491" s="28"/>
      <c r="DZC491" s="28"/>
      <c r="DZD491" s="28"/>
      <c r="DZE491" s="28"/>
      <c r="DZF491" s="28"/>
      <c r="DZG491" s="28"/>
      <c r="DZH491" s="28"/>
      <c r="DZI491" s="28"/>
      <c r="DZJ491" s="28"/>
      <c r="DZK491" s="28"/>
      <c r="DZL491" s="28"/>
      <c r="DZM491" s="28"/>
      <c r="DZN491" s="28"/>
      <c r="DZO491" s="28"/>
      <c r="DZP491" s="28"/>
      <c r="DZQ491" s="28"/>
      <c r="DZR491" s="28"/>
      <c r="DZS491" s="28"/>
      <c r="DZT491" s="28"/>
      <c r="DZU491" s="28"/>
      <c r="DZV491" s="28"/>
      <c r="DZW491" s="28"/>
      <c r="DZX491" s="28"/>
      <c r="DZY491" s="28"/>
      <c r="DZZ491" s="28"/>
      <c r="EAA491" s="28"/>
      <c r="EAB491" s="28"/>
      <c r="EAC491" s="28"/>
      <c r="EAD491" s="28"/>
      <c r="EAE491" s="28"/>
      <c r="EAF491" s="28"/>
      <c r="EAG491" s="28"/>
      <c r="EAH491" s="28"/>
      <c r="EAI491" s="28"/>
      <c r="EAJ491" s="28"/>
      <c r="EAK491" s="28"/>
      <c r="EAL491" s="28"/>
      <c r="EAM491" s="28"/>
      <c r="EAN491" s="28"/>
      <c r="EAO491" s="28"/>
      <c r="EAP491" s="28"/>
      <c r="EAQ491" s="28"/>
      <c r="EAR491" s="28"/>
      <c r="EAS491" s="28"/>
      <c r="EAT491" s="28"/>
      <c r="EAU491" s="28"/>
      <c r="EAV491" s="28"/>
      <c r="EAW491" s="28"/>
      <c r="EAX491" s="28"/>
      <c r="EAY491" s="28"/>
      <c r="EAZ491" s="28"/>
      <c r="EBA491" s="28"/>
      <c r="EBB491" s="28"/>
      <c r="EBC491" s="28"/>
      <c r="EBD491" s="28"/>
      <c r="EBE491" s="28"/>
      <c r="EBF491" s="28"/>
      <c r="EBG491" s="28"/>
      <c r="EBH491" s="28"/>
      <c r="EBI491" s="28"/>
      <c r="EBJ491" s="28"/>
      <c r="EBK491" s="28"/>
      <c r="EBL491" s="28"/>
      <c r="EBM491" s="28"/>
      <c r="EBN491" s="28"/>
      <c r="EBO491" s="28"/>
      <c r="EBP491" s="28"/>
      <c r="EBQ491" s="28"/>
      <c r="EBR491" s="28"/>
      <c r="EBS491" s="28"/>
      <c r="EBT491" s="28"/>
      <c r="EBU491" s="28"/>
      <c r="EBV491" s="28"/>
      <c r="EBW491" s="28"/>
      <c r="EBX491" s="28"/>
      <c r="EBY491" s="28"/>
      <c r="EBZ491" s="28"/>
      <c r="ECA491" s="28"/>
      <c r="ECB491" s="28"/>
      <c r="ECC491" s="28"/>
      <c r="ECD491" s="28"/>
      <c r="ECE491" s="28"/>
      <c r="ECF491" s="28"/>
      <c r="ECG491" s="28"/>
      <c r="ECH491" s="28"/>
      <c r="ECI491" s="28"/>
      <c r="ECJ491" s="28"/>
      <c r="ECK491" s="28"/>
      <c r="ECL491" s="28"/>
      <c r="ECM491" s="28"/>
      <c r="ECN491" s="28"/>
      <c r="ECO491" s="28"/>
      <c r="ECP491" s="28"/>
      <c r="ECQ491" s="28"/>
      <c r="ECR491" s="28"/>
      <c r="ECS491" s="28"/>
      <c r="ECT491" s="28"/>
      <c r="ECU491" s="28"/>
      <c r="ECV491" s="28"/>
      <c r="ECW491" s="28"/>
      <c r="ECX491" s="28"/>
      <c r="ECY491" s="28"/>
      <c r="ECZ491" s="28"/>
      <c r="EDA491" s="28"/>
      <c r="EDB491" s="28"/>
      <c r="EDC491" s="28"/>
      <c r="EDD491" s="28"/>
      <c r="EDE491" s="28"/>
      <c r="EDF491" s="28"/>
      <c r="EDG491" s="28"/>
      <c r="EDH491" s="28"/>
      <c r="EDI491" s="28"/>
      <c r="EDJ491" s="28"/>
      <c r="EDK491" s="28"/>
      <c r="EDL491" s="28"/>
      <c r="EDM491" s="28"/>
      <c r="EDN491" s="28"/>
      <c r="EDO491" s="28"/>
      <c r="EDP491" s="28"/>
      <c r="EDQ491" s="28"/>
      <c r="EDR491" s="28"/>
      <c r="EDS491" s="28"/>
      <c r="EDT491" s="28"/>
      <c r="EDU491" s="28"/>
      <c r="EDV491" s="28"/>
      <c r="EDW491" s="28"/>
      <c r="EDX491" s="28"/>
      <c r="EDY491" s="28"/>
      <c r="EDZ491" s="28"/>
      <c r="EEA491" s="28"/>
      <c r="EEB491" s="28"/>
      <c r="EEC491" s="28"/>
      <c r="EED491" s="28"/>
      <c r="EEE491" s="28"/>
      <c r="EEF491" s="28"/>
      <c r="EEG491" s="28"/>
      <c r="EEH491" s="28"/>
      <c r="EEI491" s="28"/>
      <c r="EEJ491" s="28"/>
      <c r="EEK491" s="28"/>
      <c r="EEL491" s="28"/>
      <c r="EEM491" s="28"/>
      <c r="EEN491" s="28"/>
      <c r="EEO491" s="28"/>
      <c r="EEP491" s="28"/>
      <c r="EEQ491" s="28"/>
      <c r="EER491" s="28"/>
      <c r="EES491" s="28"/>
      <c r="EET491" s="28"/>
      <c r="EEU491" s="28"/>
      <c r="EEV491" s="28"/>
      <c r="EEW491" s="28"/>
      <c r="EEX491" s="28"/>
      <c r="EEY491" s="28"/>
      <c r="EEZ491" s="28"/>
      <c r="EFA491" s="28"/>
      <c r="EFB491" s="28"/>
      <c r="EFC491" s="28"/>
      <c r="EFD491" s="28"/>
      <c r="EFE491" s="28"/>
      <c r="EFF491" s="28"/>
      <c r="EFG491" s="28"/>
      <c r="EFH491" s="28"/>
      <c r="EFI491" s="28"/>
      <c r="EFJ491" s="28"/>
      <c r="EFK491" s="28"/>
      <c r="EFL491" s="28"/>
      <c r="EFM491" s="28"/>
      <c r="EFN491" s="28"/>
      <c r="EFO491" s="28"/>
      <c r="EFP491" s="28"/>
      <c r="EFQ491" s="28"/>
      <c r="EFR491" s="28"/>
      <c r="EFS491" s="28"/>
      <c r="EFT491" s="28"/>
      <c r="EFU491" s="28"/>
      <c r="EFV491" s="28"/>
      <c r="EFW491" s="28"/>
      <c r="EFX491" s="28"/>
      <c r="EFY491" s="28"/>
      <c r="EFZ491" s="28"/>
      <c r="EGA491" s="28"/>
      <c r="EGB491" s="28"/>
      <c r="EGC491" s="28"/>
      <c r="EGD491" s="28"/>
      <c r="EGE491" s="28"/>
      <c r="EGF491" s="28"/>
      <c r="EGG491" s="28"/>
      <c r="EGH491" s="28"/>
      <c r="EGI491" s="28"/>
      <c r="EGJ491" s="28"/>
      <c r="EGK491" s="28"/>
      <c r="EGL491" s="28"/>
      <c r="EGM491" s="28"/>
      <c r="EGN491" s="28"/>
      <c r="EGO491" s="28"/>
      <c r="EGP491" s="28"/>
      <c r="EGQ491" s="28"/>
      <c r="EGR491" s="28"/>
      <c r="EGS491" s="28"/>
      <c r="EGT491" s="28"/>
      <c r="EGU491" s="28"/>
      <c r="EGV491" s="28"/>
      <c r="EGW491" s="28"/>
      <c r="EGX491" s="28"/>
      <c r="EGY491" s="28"/>
      <c r="EGZ491" s="28"/>
      <c r="EHA491" s="28"/>
      <c r="EHB491" s="28"/>
      <c r="EHC491" s="28"/>
      <c r="EHD491" s="28"/>
      <c r="EHE491" s="28"/>
      <c r="EHF491" s="28"/>
      <c r="EHG491" s="28"/>
      <c r="EHH491" s="28"/>
      <c r="EHI491" s="28"/>
      <c r="EHJ491" s="28"/>
      <c r="EHK491" s="28"/>
      <c r="EHL491" s="28"/>
      <c r="EHM491" s="28"/>
      <c r="EHN491" s="28"/>
      <c r="EHO491" s="28"/>
      <c r="EHP491" s="28"/>
      <c r="EHQ491" s="28"/>
      <c r="EHR491" s="28"/>
      <c r="EHS491" s="28"/>
      <c r="EHT491" s="28"/>
      <c r="EHU491" s="28"/>
      <c r="EHV491" s="28"/>
      <c r="EHW491" s="28"/>
      <c r="EHX491" s="28"/>
      <c r="EHY491" s="28"/>
      <c r="EHZ491" s="28"/>
      <c r="EIA491" s="28"/>
      <c r="EIB491" s="28"/>
      <c r="EIC491" s="28"/>
      <c r="EID491" s="28"/>
      <c r="EIE491" s="28"/>
      <c r="EIF491" s="28"/>
      <c r="EIG491" s="28"/>
      <c r="EIH491" s="28"/>
      <c r="EII491" s="28"/>
      <c r="EIJ491" s="28"/>
      <c r="EIK491" s="28"/>
      <c r="EIL491" s="28"/>
      <c r="EIM491" s="28"/>
      <c r="EIN491" s="28"/>
      <c r="EIO491" s="28"/>
      <c r="EIP491" s="28"/>
      <c r="EIQ491" s="28"/>
      <c r="EIR491" s="28"/>
      <c r="EIS491" s="28"/>
      <c r="EIT491" s="28"/>
      <c r="EIU491" s="28"/>
      <c r="EIV491" s="28"/>
      <c r="EIW491" s="28"/>
      <c r="EIX491" s="28"/>
      <c r="EIY491" s="28"/>
      <c r="EIZ491" s="28"/>
      <c r="EJA491" s="28"/>
      <c r="EJB491" s="28"/>
      <c r="EJC491" s="28"/>
      <c r="EJD491" s="28"/>
      <c r="EJE491" s="28"/>
      <c r="EJF491" s="28"/>
      <c r="EJG491" s="28"/>
      <c r="EJH491" s="28"/>
      <c r="EJI491" s="28"/>
      <c r="EJJ491" s="28"/>
      <c r="EJK491" s="28"/>
      <c r="EJL491" s="28"/>
      <c r="EJM491" s="28"/>
      <c r="EJN491" s="28"/>
      <c r="EJO491" s="28"/>
      <c r="EJP491" s="28"/>
      <c r="EJQ491" s="28"/>
      <c r="EJR491" s="28"/>
      <c r="EJS491" s="28"/>
      <c r="EJT491" s="28"/>
      <c r="EJU491" s="28"/>
      <c r="EJV491" s="28"/>
      <c r="EJW491" s="28"/>
      <c r="EJX491" s="28"/>
      <c r="EJY491" s="28"/>
      <c r="EJZ491" s="28"/>
      <c r="EKA491" s="28"/>
      <c r="EKB491" s="28"/>
      <c r="EKC491" s="28"/>
      <c r="EKD491" s="28"/>
      <c r="EKE491" s="28"/>
      <c r="EKF491" s="28"/>
      <c r="EKG491" s="28"/>
      <c r="EKH491" s="28"/>
      <c r="EKI491" s="28"/>
      <c r="EKJ491" s="28"/>
      <c r="EKK491" s="28"/>
      <c r="EKL491" s="28"/>
      <c r="EKM491" s="28"/>
      <c r="EKN491" s="28"/>
      <c r="EKO491" s="28"/>
      <c r="EKP491" s="28"/>
      <c r="EKQ491" s="28"/>
      <c r="EKR491" s="28"/>
      <c r="EKS491" s="28"/>
      <c r="EKT491" s="28"/>
      <c r="EKU491" s="28"/>
      <c r="EKV491" s="28"/>
      <c r="EKW491" s="28"/>
      <c r="EKX491" s="28"/>
      <c r="EKY491" s="28"/>
      <c r="EKZ491" s="28"/>
      <c r="ELA491" s="28"/>
      <c r="ELB491" s="28"/>
      <c r="ELC491" s="28"/>
      <c r="ELD491" s="28"/>
      <c r="ELE491" s="28"/>
      <c r="ELF491" s="28"/>
      <c r="ELG491" s="28"/>
      <c r="ELH491" s="28"/>
      <c r="ELI491" s="28"/>
      <c r="ELJ491" s="28"/>
      <c r="ELK491" s="28"/>
      <c r="ELL491" s="28"/>
      <c r="ELM491" s="28"/>
      <c r="ELN491" s="28"/>
      <c r="ELO491" s="28"/>
      <c r="ELP491" s="28"/>
      <c r="ELQ491" s="28"/>
      <c r="ELR491" s="28"/>
      <c r="ELS491" s="28"/>
      <c r="ELT491" s="28"/>
      <c r="ELU491" s="28"/>
      <c r="ELV491" s="28"/>
      <c r="ELW491" s="28"/>
      <c r="ELX491" s="28"/>
      <c r="ELY491" s="28"/>
      <c r="ELZ491" s="28"/>
      <c r="EMA491" s="28"/>
      <c r="EMB491" s="28"/>
      <c r="EMC491" s="28"/>
      <c r="EMD491" s="28"/>
      <c r="EME491" s="28"/>
      <c r="EMF491" s="28"/>
      <c r="EMG491" s="28"/>
      <c r="EMH491" s="28"/>
      <c r="EMI491" s="28"/>
      <c r="EMJ491" s="28"/>
      <c r="EMK491" s="28"/>
      <c r="EML491" s="28"/>
      <c r="EMM491" s="28"/>
      <c r="EMN491" s="28"/>
      <c r="EMO491" s="28"/>
      <c r="EMP491" s="28"/>
      <c r="EMQ491" s="28"/>
      <c r="EMR491" s="28"/>
      <c r="EMS491" s="28"/>
      <c r="EMT491" s="28"/>
      <c r="EMU491" s="28"/>
      <c r="EMV491" s="28"/>
      <c r="EMW491" s="28"/>
      <c r="EMX491" s="28"/>
      <c r="EMY491" s="28"/>
      <c r="EMZ491" s="28"/>
      <c r="ENA491" s="28"/>
      <c r="ENB491" s="28"/>
      <c r="ENC491" s="28"/>
      <c r="END491" s="28"/>
      <c r="ENE491" s="28"/>
      <c r="ENF491" s="28"/>
      <c r="ENG491" s="28"/>
      <c r="ENH491" s="28"/>
      <c r="ENI491" s="28"/>
      <c r="ENJ491" s="28"/>
      <c r="ENK491" s="28"/>
      <c r="ENL491" s="28"/>
      <c r="ENM491" s="28"/>
      <c r="ENN491" s="28"/>
      <c r="ENO491" s="28"/>
      <c r="ENP491" s="28"/>
      <c r="ENQ491" s="28"/>
      <c r="ENR491" s="28"/>
      <c r="ENS491" s="28"/>
      <c r="ENT491" s="28"/>
      <c r="ENU491" s="28"/>
      <c r="ENV491" s="28"/>
      <c r="ENW491" s="28"/>
      <c r="ENX491" s="28"/>
      <c r="ENY491" s="28"/>
      <c r="ENZ491" s="28"/>
      <c r="EOA491" s="28"/>
      <c r="EOB491" s="28"/>
      <c r="EOC491" s="28"/>
      <c r="EOD491" s="28"/>
      <c r="EOE491" s="28"/>
      <c r="EOF491" s="28"/>
      <c r="EOG491" s="28"/>
      <c r="EOH491" s="28"/>
      <c r="EOI491" s="28"/>
      <c r="EOJ491" s="28"/>
      <c r="EOK491" s="28"/>
      <c r="EOL491" s="28"/>
      <c r="EOM491" s="28"/>
      <c r="EON491" s="28"/>
      <c r="EOO491" s="28"/>
      <c r="EOP491" s="28"/>
      <c r="EOQ491" s="28"/>
      <c r="EOR491" s="28"/>
      <c r="EOS491" s="28"/>
      <c r="EOT491" s="28"/>
      <c r="EOU491" s="28"/>
      <c r="EOV491" s="28"/>
      <c r="EOW491" s="28"/>
      <c r="EOX491" s="28"/>
      <c r="EOY491" s="28"/>
      <c r="EOZ491" s="28"/>
      <c r="EPA491" s="28"/>
      <c r="EPB491" s="28"/>
      <c r="EPC491" s="28"/>
      <c r="EPD491" s="28"/>
      <c r="EPE491" s="28"/>
      <c r="EPF491" s="28"/>
      <c r="EPG491" s="28"/>
      <c r="EPH491" s="28"/>
      <c r="EPI491" s="28"/>
      <c r="EPJ491" s="28"/>
      <c r="EPK491" s="28"/>
      <c r="EPL491" s="28"/>
      <c r="EPM491" s="28"/>
      <c r="EPN491" s="28"/>
      <c r="EPO491" s="28"/>
      <c r="EPP491" s="28"/>
      <c r="EPQ491" s="28"/>
      <c r="EPR491" s="28"/>
      <c r="EPS491" s="28"/>
      <c r="EPT491" s="28"/>
      <c r="EPU491" s="28"/>
      <c r="EPV491" s="28"/>
      <c r="EPW491" s="28"/>
      <c r="EPX491" s="28"/>
      <c r="EPY491" s="28"/>
      <c r="EPZ491" s="28"/>
      <c r="EQA491" s="28"/>
      <c r="EQB491" s="28"/>
      <c r="EQC491" s="28"/>
      <c r="EQD491" s="28"/>
      <c r="EQE491" s="28"/>
      <c r="EQF491" s="28"/>
      <c r="EQG491" s="28"/>
      <c r="EQH491" s="28"/>
      <c r="EQI491" s="28"/>
      <c r="EQJ491" s="28"/>
      <c r="EQK491" s="28"/>
      <c r="EQL491" s="28"/>
      <c r="EQM491" s="28"/>
      <c r="EQN491" s="28"/>
      <c r="EQO491" s="28"/>
      <c r="EQP491" s="28"/>
      <c r="EQQ491" s="28"/>
      <c r="EQR491" s="28"/>
      <c r="EQS491" s="28"/>
      <c r="EQT491" s="28"/>
      <c r="EQU491" s="28"/>
      <c r="EQV491" s="28"/>
      <c r="EQW491" s="28"/>
      <c r="EQX491" s="28"/>
      <c r="EQY491" s="28"/>
      <c r="EQZ491" s="28"/>
      <c r="ERA491" s="28"/>
      <c r="ERB491" s="28"/>
      <c r="ERC491" s="28"/>
      <c r="ERD491" s="28"/>
      <c r="ERE491" s="28"/>
      <c r="ERF491" s="28"/>
      <c r="ERG491" s="28"/>
      <c r="ERH491" s="28"/>
      <c r="ERI491" s="28"/>
      <c r="ERJ491" s="28"/>
      <c r="ERK491" s="28"/>
      <c r="ERL491" s="28"/>
      <c r="ERM491" s="28"/>
      <c r="ERN491" s="28"/>
      <c r="ERO491" s="28"/>
      <c r="ERP491" s="28"/>
      <c r="ERQ491" s="28"/>
      <c r="ERR491" s="28"/>
      <c r="ERS491" s="28"/>
      <c r="ERT491" s="28"/>
      <c r="ERU491" s="28"/>
      <c r="ERV491" s="28"/>
      <c r="ERW491" s="28"/>
      <c r="ERX491" s="28"/>
      <c r="ERY491" s="28"/>
      <c r="ERZ491" s="28"/>
      <c r="ESA491" s="28"/>
      <c r="ESB491" s="28"/>
      <c r="ESC491" s="28"/>
      <c r="ESD491" s="28"/>
      <c r="ESE491" s="28"/>
      <c r="ESF491" s="28"/>
      <c r="ESG491" s="28"/>
      <c r="ESH491" s="28"/>
      <c r="ESI491" s="28"/>
      <c r="ESJ491" s="28"/>
      <c r="ESK491" s="28"/>
      <c r="ESL491" s="28"/>
      <c r="ESM491" s="28"/>
      <c r="ESN491" s="28"/>
      <c r="ESO491" s="28"/>
      <c r="ESP491" s="28"/>
      <c r="ESQ491" s="28"/>
      <c r="ESR491" s="28"/>
      <c r="ESS491" s="28"/>
      <c r="EST491" s="28"/>
      <c r="ESU491" s="28"/>
      <c r="ESV491" s="28"/>
      <c r="ESW491" s="28"/>
      <c r="ESX491" s="28"/>
      <c r="ESY491" s="28"/>
      <c r="ESZ491" s="28"/>
      <c r="ETA491" s="28"/>
      <c r="ETB491" s="28"/>
      <c r="ETC491" s="28"/>
      <c r="ETD491" s="28"/>
      <c r="ETE491" s="28"/>
      <c r="ETF491" s="28"/>
      <c r="ETG491" s="28"/>
      <c r="ETH491" s="28"/>
      <c r="ETI491" s="28"/>
      <c r="ETJ491" s="28"/>
      <c r="ETK491" s="28"/>
      <c r="ETL491" s="28"/>
      <c r="ETM491" s="28"/>
      <c r="ETN491" s="28"/>
      <c r="ETO491" s="28"/>
      <c r="ETP491" s="28"/>
      <c r="ETQ491" s="28"/>
      <c r="ETR491" s="28"/>
      <c r="ETS491" s="28"/>
      <c r="ETT491" s="28"/>
      <c r="ETU491" s="28"/>
      <c r="ETV491" s="28"/>
      <c r="ETW491" s="28"/>
      <c r="ETX491" s="28"/>
      <c r="ETY491" s="28"/>
      <c r="ETZ491" s="28"/>
      <c r="EUA491" s="28"/>
      <c r="EUB491" s="28"/>
      <c r="EUC491" s="28"/>
      <c r="EUD491" s="28"/>
      <c r="EUE491" s="28"/>
      <c r="EUF491" s="28"/>
      <c r="EUG491" s="28"/>
      <c r="EUH491" s="28"/>
      <c r="EUI491" s="28"/>
      <c r="EUJ491" s="28"/>
      <c r="EUK491" s="28"/>
      <c r="EUL491" s="28"/>
      <c r="EUM491" s="28"/>
      <c r="EUN491" s="28"/>
      <c r="EUO491" s="28"/>
      <c r="EUP491" s="28"/>
      <c r="EUQ491" s="28"/>
      <c r="EUR491" s="28"/>
      <c r="EUS491" s="28"/>
      <c r="EUT491" s="28"/>
      <c r="EUU491" s="28"/>
      <c r="EUV491" s="28"/>
      <c r="EUW491" s="28"/>
      <c r="EUX491" s="28"/>
      <c r="EUY491" s="28"/>
      <c r="EUZ491" s="28"/>
      <c r="EVA491" s="28"/>
      <c r="EVB491" s="28"/>
      <c r="EVC491" s="28"/>
      <c r="EVD491" s="28"/>
      <c r="EVE491" s="28"/>
      <c r="EVF491" s="28"/>
      <c r="EVG491" s="28"/>
      <c r="EVH491" s="28"/>
      <c r="EVI491" s="28"/>
      <c r="EVJ491" s="28"/>
      <c r="EVK491" s="28"/>
      <c r="EVL491" s="28"/>
      <c r="EVM491" s="28"/>
      <c r="EVN491" s="28"/>
      <c r="EVO491" s="28"/>
      <c r="EVP491" s="28"/>
      <c r="EVQ491" s="28"/>
      <c r="EVR491" s="28"/>
      <c r="EVS491" s="28"/>
      <c r="EVT491" s="28"/>
      <c r="EVU491" s="28"/>
      <c r="EVV491" s="28"/>
      <c r="EVW491" s="28"/>
      <c r="EVX491" s="28"/>
      <c r="EVY491" s="28"/>
      <c r="EVZ491" s="28"/>
      <c r="EWA491" s="28"/>
      <c r="EWB491" s="28"/>
      <c r="EWC491" s="28"/>
      <c r="EWD491" s="28"/>
      <c r="EWE491" s="28"/>
      <c r="EWF491" s="28"/>
      <c r="EWG491" s="28"/>
      <c r="EWH491" s="28"/>
      <c r="EWI491" s="28"/>
      <c r="EWJ491" s="28"/>
      <c r="EWK491" s="28"/>
      <c r="EWL491" s="28"/>
      <c r="EWM491" s="28"/>
      <c r="EWN491" s="28"/>
      <c r="EWO491" s="28"/>
      <c r="EWP491" s="28"/>
      <c r="EWQ491" s="28"/>
      <c r="EWR491" s="28"/>
      <c r="EWS491" s="28"/>
      <c r="EWT491" s="28"/>
      <c r="EWU491" s="28"/>
      <c r="EWV491" s="28"/>
      <c r="EWW491" s="28"/>
      <c r="EWX491" s="28"/>
      <c r="EWY491" s="28"/>
      <c r="EWZ491" s="28"/>
      <c r="EXA491" s="28"/>
      <c r="EXB491" s="28"/>
      <c r="EXC491" s="28"/>
      <c r="EXD491" s="28"/>
      <c r="EXE491" s="28"/>
      <c r="EXF491" s="28"/>
      <c r="EXG491" s="28"/>
      <c r="EXH491" s="28"/>
      <c r="EXI491" s="28"/>
      <c r="EXJ491" s="28"/>
      <c r="EXK491" s="28"/>
      <c r="EXL491" s="28"/>
      <c r="EXM491" s="28"/>
      <c r="EXN491" s="28"/>
      <c r="EXO491" s="28"/>
      <c r="EXP491" s="28"/>
      <c r="EXQ491" s="28"/>
      <c r="EXR491" s="28"/>
      <c r="EXS491" s="28"/>
      <c r="EXT491" s="28"/>
      <c r="EXU491" s="28"/>
      <c r="EXV491" s="28"/>
      <c r="EXW491" s="28"/>
      <c r="EXX491" s="28"/>
      <c r="EXY491" s="28"/>
      <c r="EXZ491" s="28"/>
      <c r="EYA491" s="28"/>
      <c r="EYB491" s="28"/>
      <c r="EYC491" s="28"/>
      <c r="EYD491" s="28"/>
      <c r="EYE491" s="28"/>
      <c r="EYF491" s="28"/>
      <c r="EYG491" s="28"/>
      <c r="EYH491" s="28"/>
      <c r="EYI491" s="28"/>
      <c r="EYJ491" s="28"/>
      <c r="EYK491" s="28"/>
      <c r="EYL491" s="28"/>
      <c r="EYM491" s="28"/>
      <c r="EYN491" s="28"/>
      <c r="EYO491" s="28"/>
      <c r="EYP491" s="28"/>
      <c r="EYQ491" s="28"/>
      <c r="EYR491" s="28"/>
      <c r="EYS491" s="28"/>
      <c r="EYT491" s="28"/>
      <c r="EYU491" s="28"/>
      <c r="EYV491" s="28"/>
      <c r="EYW491" s="28"/>
      <c r="EYX491" s="28"/>
      <c r="EYY491" s="28"/>
      <c r="EYZ491" s="28"/>
      <c r="EZA491" s="28"/>
      <c r="EZB491" s="28"/>
      <c r="EZC491" s="28"/>
      <c r="EZD491" s="28"/>
      <c r="EZE491" s="28"/>
      <c r="EZF491" s="28"/>
      <c r="EZG491" s="28"/>
      <c r="EZH491" s="28"/>
      <c r="EZI491" s="28"/>
      <c r="EZJ491" s="28"/>
      <c r="EZK491" s="28"/>
      <c r="EZL491" s="28"/>
      <c r="EZM491" s="28"/>
      <c r="EZN491" s="28"/>
      <c r="EZO491" s="28"/>
      <c r="EZP491" s="28"/>
      <c r="EZQ491" s="28"/>
      <c r="EZR491" s="28"/>
      <c r="EZS491" s="28"/>
      <c r="EZT491" s="28"/>
      <c r="EZU491" s="28"/>
      <c r="EZV491" s="28"/>
      <c r="EZW491" s="28"/>
      <c r="EZX491" s="28"/>
      <c r="EZY491" s="28"/>
      <c r="EZZ491" s="28"/>
      <c r="FAA491" s="28"/>
      <c r="FAB491" s="28"/>
      <c r="FAC491" s="28"/>
      <c r="FAD491" s="28"/>
      <c r="FAE491" s="28"/>
      <c r="FAF491" s="28"/>
      <c r="FAG491" s="28"/>
      <c r="FAH491" s="28"/>
      <c r="FAI491" s="28"/>
      <c r="FAJ491" s="28"/>
      <c r="FAK491" s="28"/>
      <c r="FAL491" s="28"/>
      <c r="FAM491" s="28"/>
      <c r="FAN491" s="28"/>
      <c r="FAO491" s="28"/>
      <c r="FAP491" s="28"/>
      <c r="FAQ491" s="28"/>
      <c r="FAR491" s="28"/>
      <c r="FAS491" s="28"/>
      <c r="FAT491" s="28"/>
      <c r="FAU491" s="28"/>
      <c r="FAV491" s="28"/>
      <c r="FAW491" s="28"/>
      <c r="FAX491" s="28"/>
      <c r="FAY491" s="28"/>
      <c r="FAZ491" s="28"/>
      <c r="FBA491" s="28"/>
      <c r="FBB491" s="28"/>
      <c r="FBC491" s="28"/>
      <c r="FBD491" s="28"/>
      <c r="FBE491" s="28"/>
      <c r="FBF491" s="28"/>
      <c r="FBG491" s="28"/>
      <c r="FBH491" s="28"/>
      <c r="FBI491" s="28"/>
      <c r="FBJ491" s="28"/>
      <c r="FBK491" s="28"/>
      <c r="FBL491" s="28"/>
      <c r="FBM491" s="28"/>
      <c r="FBN491" s="28"/>
      <c r="FBO491" s="28"/>
      <c r="FBP491" s="28"/>
      <c r="FBQ491" s="28"/>
      <c r="FBR491" s="28"/>
      <c r="FBS491" s="28"/>
      <c r="FBT491" s="28"/>
      <c r="FBU491" s="28"/>
      <c r="FBV491" s="28"/>
      <c r="FBW491" s="28"/>
      <c r="FBX491" s="28"/>
      <c r="FBY491" s="28"/>
      <c r="FBZ491" s="28"/>
      <c r="FCA491" s="28"/>
      <c r="FCB491" s="28"/>
      <c r="FCC491" s="28"/>
      <c r="FCD491" s="28"/>
      <c r="FCE491" s="28"/>
      <c r="FCF491" s="28"/>
      <c r="FCG491" s="28"/>
      <c r="FCH491" s="28"/>
      <c r="FCI491" s="28"/>
      <c r="FCJ491" s="28"/>
      <c r="FCK491" s="28"/>
      <c r="FCL491" s="28"/>
      <c r="FCM491" s="28"/>
      <c r="FCN491" s="28"/>
      <c r="FCO491" s="28"/>
      <c r="FCP491" s="28"/>
      <c r="FCQ491" s="28"/>
      <c r="FCR491" s="28"/>
      <c r="FCS491" s="28"/>
      <c r="FCT491" s="28"/>
      <c r="FCU491" s="28"/>
      <c r="FCV491" s="28"/>
      <c r="FCW491" s="28"/>
      <c r="FCX491" s="28"/>
      <c r="FCY491" s="28"/>
      <c r="FCZ491" s="28"/>
      <c r="FDA491" s="28"/>
      <c r="FDB491" s="28"/>
      <c r="FDC491" s="28"/>
      <c r="FDD491" s="28"/>
      <c r="FDE491" s="28"/>
      <c r="FDF491" s="28"/>
      <c r="FDG491" s="28"/>
      <c r="FDH491" s="28"/>
      <c r="FDI491" s="28"/>
      <c r="FDJ491" s="28"/>
      <c r="FDK491" s="28"/>
      <c r="FDL491" s="28"/>
      <c r="FDM491" s="28"/>
      <c r="FDN491" s="28"/>
      <c r="FDO491" s="28"/>
      <c r="FDP491" s="28"/>
      <c r="FDQ491" s="28"/>
      <c r="FDR491" s="28"/>
      <c r="FDS491" s="28"/>
      <c r="FDT491" s="28"/>
      <c r="FDU491" s="28"/>
      <c r="FDV491" s="28"/>
      <c r="FDW491" s="28"/>
      <c r="FDX491" s="28"/>
      <c r="FDY491" s="28"/>
      <c r="FDZ491" s="28"/>
      <c r="FEA491" s="28"/>
      <c r="FEB491" s="28"/>
      <c r="FEC491" s="28"/>
      <c r="FED491" s="28"/>
      <c r="FEE491" s="28"/>
      <c r="FEF491" s="28"/>
      <c r="FEG491" s="28"/>
      <c r="FEH491" s="28"/>
      <c r="FEI491" s="28"/>
      <c r="FEJ491" s="28"/>
      <c r="FEK491" s="28"/>
      <c r="FEL491" s="28"/>
      <c r="FEM491" s="28"/>
      <c r="FEN491" s="28"/>
      <c r="FEO491" s="28"/>
      <c r="FEP491" s="28"/>
      <c r="FEQ491" s="28"/>
      <c r="FER491" s="28"/>
      <c r="FES491" s="28"/>
      <c r="FET491" s="28"/>
      <c r="FEU491" s="28"/>
      <c r="FEV491" s="28"/>
      <c r="FEW491" s="28"/>
      <c r="FEX491" s="28"/>
      <c r="FEY491" s="28"/>
      <c r="FEZ491" s="28"/>
      <c r="FFA491" s="28"/>
      <c r="FFB491" s="28"/>
      <c r="FFC491" s="28"/>
      <c r="FFD491" s="28"/>
      <c r="FFE491" s="28"/>
      <c r="FFF491" s="28"/>
      <c r="FFG491" s="28"/>
      <c r="FFH491" s="28"/>
      <c r="FFI491" s="28"/>
      <c r="FFJ491" s="28"/>
      <c r="FFK491" s="28"/>
      <c r="FFL491" s="28"/>
      <c r="FFM491" s="28"/>
      <c r="FFN491" s="28"/>
      <c r="FFO491" s="28"/>
      <c r="FFP491" s="28"/>
      <c r="FFQ491" s="28"/>
      <c r="FFR491" s="28"/>
      <c r="FFS491" s="28"/>
      <c r="FFT491" s="28"/>
      <c r="FFU491" s="28"/>
      <c r="FFV491" s="28"/>
      <c r="FFW491" s="28"/>
      <c r="FFX491" s="28"/>
      <c r="FFY491" s="28"/>
      <c r="FFZ491" s="28"/>
      <c r="FGA491" s="28"/>
      <c r="FGB491" s="28"/>
      <c r="FGC491" s="28"/>
      <c r="FGD491" s="28"/>
      <c r="FGE491" s="28"/>
      <c r="FGF491" s="28"/>
      <c r="FGG491" s="28"/>
      <c r="FGH491" s="28"/>
      <c r="FGI491" s="28"/>
      <c r="FGJ491" s="28"/>
      <c r="FGK491" s="28"/>
      <c r="FGL491" s="28"/>
      <c r="FGM491" s="28"/>
      <c r="FGN491" s="28"/>
      <c r="FGO491" s="28"/>
      <c r="FGP491" s="28"/>
      <c r="FGQ491" s="28"/>
      <c r="FGR491" s="28"/>
      <c r="FGS491" s="28"/>
      <c r="FGT491" s="28"/>
      <c r="FGU491" s="28"/>
      <c r="FGV491" s="28"/>
      <c r="FGW491" s="28"/>
      <c r="FGX491" s="28"/>
      <c r="FGY491" s="28"/>
      <c r="FGZ491" s="28"/>
      <c r="FHA491" s="28"/>
      <c r="FHB491" s="28"/>
      <c r="FHC491" s="28"/>
      <c r="FHD491" s="28"/>
      <c r="FHE491" s="28"/>
      <c r="FHF491" s="28"/>
      <c r="FHG491" s="28"/>
      <c r="FHH491" s="28"/>
      <c r="FHI491" s="28"/>
      <c r="FHJ491" s="28"/>
      <c r="FHK491" s="28"/>
      <c r="FHL491" s="28"/>
      <c r="FHM491" s="28"/>
      <c r="FHN491" s="28"/>
      <c r="FHO491" s="28"/>
      <c r="FHP491" s="28"/>
      <c r="FHQ491" s="28"/>
      <c r="FHR491" s="28"/>
      <c r="FHS491" s="28"/>
      <c r="FHT491" s="28"/>
      <c r="FHU491" s="28"/>
      <c r="FHV491" s="28"/>
      <c r="FHW491" s="28"/>
      <c r="FHX491" s="28"/>
      <c r="FHY491" s="28"/>
      <c r="FHZ491" s="28"/>
      <c r="FIA491" s="28"/>
      <c r="FIB491" s="28"/>
      <c r="FIC491" s="28"/>
      <c r="FID491" s="28"/>
      <c r="FIE491" s="28"/>
      <c r="FIF491" s="28"/>
      <c r="FIG491" s="28"/>
      <c r="FIH491" s="28"/>
      <c r="FII491" s="28"/>
      <c r="FIJ491" s="28"/>
      <c r="FIK491" s="28"/>
      <c r="FIL491" s="28"/>
      <c r="FIM491" s="28"/>
      <c r="FIN491" s="28"/>
      <c r="FIO491" s="28"/>
      <c r="FIP491" s="28"/>
      <c r="FIQ491" s="28"/>
      <c r="FIR491" s="28"/>
      <c r="FIS491" s="28"/>
      <c r="FIT491" s="28"/>
      <c r="FIU491" s="28"/>
      <c r="FIV491" s="28"/>
      <c r="FIW491" s="28"/>
      <c r="FIX491" s="28"/>
      <c r="FIY491" s="28"/>
      <c r="FIZ491" s="28"/>
      <c r="FJA491" s="28"/>
      <c r="FJB491" s="28"/>
      <c r="FJC491" s="28"/>
      <c r="FJD491" s="28"/>
      <c r="FJE491" s="28"/>
      <c r="FJF491" s="28"/>
      <c r="FJG491" s="28"/>
      <c r="FJH491" s="28"/>
      <c r="FJI491" s="28"/>
      <c r="FJJ491" s="28"/>
      <c r="FJK491" s="28"/>
      <c r="FJL491" s="28"/>
      <c r="FJM491" s="28"/>
      <c r="FJN491" s="28"/>
      <c r="FJO491" s="28"/>
      <c r="FJP491" s="28"/>
      <c r="FJQ491" s="28"/>
      <c r="FJR491" s="28"/>
      <c r="FJS491" s="28"/>
      <c r="FJT491" s="28"/>
      <c r="FJU491" s="28"/>
      <c r="FJV491" s="28"/>
      <c r="FJW491" s="28"/>
      <c r="FJX491" s="28"/>
      <c r="FJY491" s="28"/>
      <c r="FJZ491" s="28"/>
      <c r="FKA491" s="28"/>
      <c r="FKB491" s="28"/>
      <c r="FKC491" s="28"/>
      <c r="FKD491" s="28"/>
      <c r="FKE491" s="28"/>
      <c r="FKF491" s="28"/>
      <c r="FKG491" s="28"/>
      <c r="FKH491" s="28"/>
      <c r="FKI491" s="28"/>
      <c r="FKJ491" s="28"/>
      <c r="FKK491" s="28"/>
      <c r="FKL491" s="28"/>
      <c r="FKM491" s="28"/>
      <c r="FKN491" s="28"/>
      <c r="FKO491" s="28"/>
      <c r="FKP491" s="28"/>
      <c r="FKQ491" s="28"/>
      <c r="FKR491" s="28"/>
      <c r="FKS491" s="28"/>
      <c r="FKT491" s="28"/>
      <c r="FKU491" s="28"/>
      <c r="FKV491" s="28"/>
      <c r="FKW491" s="28"/>
      <c r="FKX491" s="28"/>
      <c r="FKY491" s="28"/>
      <c r="FKZ491" s="28"/>
      <c r="FLA491" s="28"/>
      <c r="FLB491" s="28"/>
      <c r="FLC491" s="28"/>
      <c r="FLD491" s="28"/>
      <c r="FLE491" s="28"/>
      <c r="FLF491" s="28"/>
      <c r="FLG491" s="28"/>
      <c r="FLH491" s="28"/>
      <c r="FLI491" s="28"/>
      <c r="FLJ491" s="28"/>
      <c r="FLK491" s="28"/>
      <c r="FLL491" s="28"/>
      <c r="FLM491" s="28"/>
      <c r="FLN491" s="28"/>
      <c r="FLO491" s="28"/>
      <c r="FLP491" s="28"/>
      <c r="FLQ491" s="28"/>
      <c r="FLR491" s="28"/>
      <c r="FLS491" s="28"/>
      <c r="FLT491" s="28"/>
      <c r="FLU491" s="28"/>
      <c r="FLV491" s="28"/>
      <c r="FLW491" s="28"/>
      <c r="FLX491" s="28"/>
      <c r="FLY491" s="28"/>
      <c r="FLZ491" s="28"/>
      <c r="FMA491" s="28"/>
      <c r="FMB491" s="28"/>
      <c r="FMC491" s="28"/>
      <c r="FMD491" s="28"/>
      <c r="FME491" s="28"/>
      <c r="FMF491" s="28"/>
      <c r="FMG491" s="28"/>
      <c r="FMH491" s="28"/>
      <c r="FMI491" s="28"/>
      <c r="FMJ491" s="28"/>
      <c r="FMK491" s="28"/>
      <c r="FML491" s="28"/>
      <c r="FMM491" s="28"/>
      <c r="FMN491" s="28"/>
      <c r="FMO491" s="28"/>
      <c r="FMP491" s="28"/>
      <c r="FMQ491" s="28"/>
      <c r="FMR491" s="28"/>
      <c r="FMS491" s="28"/>
      <c r="FMT491" s="28"/>
      <c r="FMU491" s="28"/>
      <c r="FMV491" s="28"/>
      <c r="FMW491" s="28"/>
      <c r="FMX491" s="28"/>
      <c r="FMY491" s="28"/>
      <c r="FMZ491" s="28"/>
      <c r="FNA491" s="28"/>
      <c r="FNB491" s="28"/>
      <c r="FNC491" s="28"/>
      <c r="FND491" s="28"/>
      <c r="FNE491" s="28"/>
      <c r="FNF491" s="28"/>
      <c r="FNG491" s="28"/>
      <c r="FNH491" s="28"/>
      <c r="FNI491" s="28"/>
      <c r="FNJ491" s="28"/>
      <c r="FNK491" s="28"/>
      <c r="FNL491" s="28"/>
      <c r="FNM491" s="28"/>
      <c r="FNN491" s="28"/>
      <c r="FNO491" s="28"/>
      <c r="FNP491" s="28"/>
      <c r="FNQ491" s="28"/>
      <c r="FNR491" s="28"/>
      <c r="FNS491" s="28"/>
      <c r="FNT491" s="28"/>
      <c r="FNU491" s="28"/>
      <c r="FNV491" s="28"/>
      <c r="FNW491" s="28"/>
      <c r="FNX491" s="28"/>
      <c r="FNY491" s="28"/>
      <c r="FNZ491" s="28"/>
      <c r="FOA491" s="28"/>
      <c r="FOB491" s="28"/>
      <c r="FOC491" s="28"/>
      <c r="FOD491" s="28"/>
      <c r="FOE491" s="28"/>
      <c r="FOF491" s="28"/>
      <c r="FOG491" s="28"/>
      <c r="FOH491" s="28"/>
      <c r="FOI491" s="28"/>
      <c r="FOJ491" s="28"/>
      <c r="FOK491" s="28"/>
      <c r="FOL491" s="28"/>
      <c r="FOM491" s="28"/>
      <c r="FON491" s="28"/>
      <c r="FOO491" s="28"/>
      <c r="FOP491" s="28"/>
      <c r="FOQ491" s="28"/>
      <c r="FOR491" s="28"/>
      <c r="FOS491" s="28"/>
      <c r="FOT491" s="28"/>
      <c r="FOU491" s="28"/>
      <c r="FOV491" s="28"/>
      <c r="FOW491" s="28"/>
      <c r="FOX491" s="28"/>
      <c r="FOY491" s="28"/>
      <c r="FOZ491" s="28"/>
      <c r="FPA491" s="28"/>
      <c r="FPB491" s="28"/>
      <c r="FPC491" s="28"/>
      <c r="FPD491" s="28"/>
      <c r="FPE491" s="28"/>
      <c r="FPF491" s="28"/>
      <c r="FPG491" s="28"/>
      <c r="FPH491" s="28"/>
      <c r="FPI491" s="28"/>
      <c r="FPJ491" s="28"/>
      <c r="FPK491" s="28"/>
      <c r="FPL491" s="28"/>
      <c r="FPM491" s="28"/>
      <c r="FPN491" s="28"/>
      <c r="FPO491" s="28"/>
      <c r="FPP491" s="28"/>
      <c r="FPQ491" s="28"/>
      <c r="FPR491" s="28"/>
      <c r="FPS491" s="28"/>
      <c r="FPT491" s="28"/>
      <c r="FPU491" s="28"/>
      <c r="FPV491" s="28"/>
      <c r="FPW491" s="28"/>
      <c r="FPX491" s="28"/>
      <c r="FPY491" s="28"/>
      <c r="FPZ491" s="28"/>
      <c r="FQA491" s="28"/>
      <c r="FQB491" s="28"/>
      <c r="FQC491" s="28"/>
      <c r="FQD491" s="28"/>
      <c r="FQE491" s="28"/>
      <c r="FQF491" s="28"/>
      <c r="FQG491" s="28"/>
      <c r="FQH491" s="28"/>
      <c r="FQI491" s="28"/>
      <c r="FQJ491" s="28"/>
      <c r="FQK491" s="28"/>
      <c r="FQL491" s="28"/>
      <c r="FQM491" s="28"/>
      <c r="FQN491" s="28"/>
      <c r="FQO491" s="28"/>
      <c r="FQP491" s="28"/>
      <c r="FQQ491" s="28"/>
      <c r="FQR491" s="28"/>
      <c r="FQS491" s="28"/>
      <c r="FQT491" s="28"/>
      <c r="FQU491" s="28"/>
      <c r="FQV491" s="28"/>
      <c r="FQW491" s="28"/>
      <c r="FQX491" s="28"/>
      <c r="FQY491" s="28"/>
      <c r="FQZ491" s="28"/>
      <c r="FRA491" s="28"/>
      <c r="FRB491" s="28"/>
      <c r="FRC491" s="28"/>
      <c r="FRD491" s="28"/>
      <c r="FRE491" s="28"/>
      <c r="FRF491" s="28"/>
      <c r="FRG491" s="28"/>
      <c r="FRH491" s="28"/>
      <c r="FRI491" s="28"/>
      <c r="FRJ491" s="28"/>
      <c r="FRK491" s="28"/>
      <c r="FRL491" s="28"/>
      <c r="FRM491" s="28"/>
      <c r="FRN491" s="28"/>
      <c r="FRO491" s="28"/>
      <c r="FRP491" s="28"/>
      <c r="FRQ491" s="28"/>
      <c r="FRR491" s="28"/>
      <c r="FRS491" s="28"/>
      <c r="FRT491" s="28"/>
      <c r="FRU491" s="28"/>
      <c r="FRV491" s="28"/>
      <c r="FRW491" s="28"/>
      <c r="FRX491" s="28"/>
      <c r="FRY491" s="28"/>
      <c r="FRZ491" s="28"/>
      <c r="FSA491" s="28"/>
      <c r="FSB491" s="28"/>
      <c r="FSC491" s="28"/>
      <c r="FSD491" s="28"/>
      <c r="FSE491" s="28"/>
      <c r="FSF491" s="28"/>
      <c r="FSG491" s="28"/>
      <c r="FSH491" s="28"/>
      <c r="FSI491" s="28"/>
      <c r="FSJ491" s="28"/>
      <c r="FSK491" s="28"/>
      <c r="FSL491" s="28"/>
      <c r="FSM491" s="28"/>
      <c r="FSN491" s="28"/>
      <c r="FSO491" s="28"/>
      <c r="FSP491" s="28"/>
      <c r="FSQ491" s="28"/>
      <c r="FSR491" s="28"/>
      <c r="FSS491" s="28"/>
      <c r="FST491" s="28"/>
      <c r="FSU491" s="28"/>
      <c r="FSV491" s="28"/>
      <c r="FSW491" s="28"/>
      <c r="FSX491" s="28"/>
      <c r="FSY491" s="28"/>
      <c r="FSZ491" s="28"/>
      <c r="FTA491" s="28"/>
      <c r="FTB491" s="28"/>
      <c r="FTC491" s="28"/>
      <c r="FTD491" s="28"/>
      <c r="FTE491" s="28"/>
      <c r="FTF491" s="28"/>
      <c r="FTG491" s="28"/>
      <c r="FTH491" s="28"/>
      <c r="FTI491" s="28"/>
      <c r="FTJ491" s="28"/>
      <c r="FTK491" s="28"/>
      <c r="FTL491" s="28"/>
      <c r="FTM491" s="28"/>
      <c r="FTN491" s="28"/>
      <c r="FTO491" s="28"/>
      <c r="FTP491" s="28"/>
      <c r="FTQ491" s="28"/>
      <c r="FTR491" s="28"/>
      <c r="FTS491" s="28"/>
      <c r="FTT491" s="28"/>
      <c r="FTU491" s="28"/>
      <c r="FTV491" s="28"/>
      <c r="FTW491" s="28"/>
      <c r="FTX491" s="28"/>
      <c r="FTY491" s="28"/>
      <c r="FTZ491" s="28"/>
      <c r="FUA491" s="28"/>
      <c r="FUB491" s="28"/>
      <c r="FUC491" s="28"/>
      <c r="FUD491" s="28"/>
      <c r="FUE491" s="28"/>
      <c r="FUF491" s="28"/>
      <c r="FUG491" s="28"/>
      <c r="FUH491" s="28"/>
      <c r="FUI491" s="28"/>
      <c r="FUJ491" s="28"/>
      <c r="FUK491" s="28"/>
      <c r="FUL491" s="28"/>
      <c r="FUM491" s="28"/>
      <c r="FUN491" s="28"/>
      <c r="FUO491" s="28"/>
      <c r="FUP491" s="28"/>
      <c r="FUQ491" s="28"/>
      <c r="FUR491" s="28"/>
      <c r="FUS491" s="28"/>
      <c r="FUT491" s="28"/>
      <c r="FUU491" s="28"/>
      <c r="FUV491" s="28"/>
      <c r="FUW491" s="28"/>
      <c r="FUX491" s="28"/>
      <c r="FUY491" s="28"/>
      <c r="FUZ491" s="28"/>
      <c r="FVA491" s="28"/>
      <c r="FVB491" s="28"/>
      <c r="FVC491" s="28"/>
      <c r="FVD491" s="28"/>
      <c r="FVE491" s="28"/>
      <c r="FVF491" s="28"/>
      <c r="FVG491" s="28"/>
      <c r="FVH491" s="28"/>
      <c r="FVI491" s="28"/>
      <c r="FVJ491" s="28"/>
      <c r="FVK491" s="28"/>
      <c r="FVL491" s="28"/>
      <c r="FVM491" s="28"/>
      <c r="FVN491" s="28"/>
      <c r="FVO491" s="28"/>
      <c r="FVP491" s="28"/>
      <c r="FVQ491" s="28"/>
      <c r="FVR491" s="28"/>
      <c r="FVS491" s="28"/>
      <c r="FVT491" s="28"/>
      <c r="FVU491" s="28"/>
      <c r="FVV491" s="28"/>
      <c r="FVW491" s="28"/>
      <c r="FVX491" s="28"/>
      <c r="FVY491" s="28"/>
      <c r="FVZ491" s="28"/>
      <c r="FWA491" s="28"/>
      <c r="FWB491" s="28"/>
      <c r="FWC491" s="28"/>
      <c r="FWD491" s="28"/>
      <c r="FWE491" s="28"/>
      <c r="FWF491" s="28"/>
      <c r="FWG491" s="28"/>
      <c r="FWH491" s="28"/>
      <c r="FWI491" s="28"/>
      <c r="FWJ491" s="28"/>
      <c r="FWK491" s="28"/>
      <c r="FWL491" s="28"/>
      <c r="FWM491" s="28"/>
      <c r="FWN491" s="28"/>
      <c r="FWO491" s="28"/>
      <c r="FWP491" s="28"/>
      <c r="FWQ491" s="28"/>
      <c r="FWR491" s="28"/>
      <c r="FWS491" s="28"/>
      <c r="FWT491" s="28"/>
      <c r="FWU491" s="28"/>
      <c r="FWV491" s="28"/>
      <c r="FWW491" s="28"/>
      <c r="FWX491" s="28"/>
      <c r="FWY491" s="28"/>
      <c r="FWZ491" s="28"/>
      <c r="FXA491" s="28"/>
      <c r="FXB491" s="28"/>
      <c r="FXC491" s="28"/>
      <c r="FXD491" s="28"/>
      <c r="FXE491" s="28"/>
      <c r="FXF491" s="28"/>
      <c r="FXG491" s="28"/>
      <c r="FXH491" s="28"/>
      <c r="FXI491" s="28"/>
      <c r="FXJ491" s="28"/>
      <c r="FXK491" s="28"/>
      <c r="FXL491" s="28"/>
      <c r="FXM491" s="28"/>
      <c r="FXN491" s="28"/>
      <c r="FXO491" s="28"/>
      <c r="FXP491" s="28"/>
      <c r="FXQ491" s="28"/>
      <c r="FXR491" s="28"/>
      <c r="FXS491" s="28"/>
      <c r="FXT491" s="28"/>
      <c r="FXU491" s="28"/>
      <c r="FXV491" s="28"/>
      <c r="FXW491" s="28"/>
      <c r="FXX491" s="28"/>
      <c r="FXY491" s="28"/>
      <c r="FXZ491" s="28"/>
      <c r="FYA491" s="28"/>
      <c r="FYB491" s="28"/>
      <c r="FYC491" s="28"/>
      <c r="FYD491" s="28"/>
      <c r="FYE491" s="28"/>
      <c r="FYF491" s="28"/>
      <c r="FYG491" s="28"/>
      <c r="FYH491" s="28"/>
      <c r="FYI491" s="28"/>
      <c r="FYJ491" s="28"/>
      <c r="FYK491" s="28"/>
      <c r="FYL491" s="28"/>
      <c r="FYM491" s="28"/>
      <c r="FYN491" s="28"/>
      <c r="FYO491" s="28"/>
      <c r="FYP491" s="28"/>
      <c r="FYQ491" s="28"/>
      <c r="FYR491" s="28"/>
      <c r="FYS491" s="28"/>
      <c r="FYT491" s="28"/>
      <c r="FYU491" s="28"/>
      <c r="FYV491" s="28"/>
      <c r="FYW491" s="28"/>
      <c r="FYX491" s="28"/>
      <c r="FYY491" s="28"/>
      <c r="FYZ491" s="28"/>
      <c r="FZA491" s="28"/>
      <c r="FZB491" s="28"/>
      <c r="FZC491" s="28"/>
      <c r="FZD491" s="28"/>
      <c r="FZE491" s="28"/>
      <c r="FZF491" s="28"/>
      <c r="FZG491" s="28"/>
      <c r="FZH491" s="28"/>
      <c r="FZI491" s="28"/>
      <c r="FZJ491" s="28"/>
      <c r="FZK491" s="28"/>
      <c r="FZL491" s="28"/>
      <c r="FZM491" s="28"/>
      <c r="FZN491" s="28"/>
      <c r="FZO491" s="28"/>
      <c r="FZP491" s="28"/>
      <c r="FZQ491" s="28"/>
      <c r="FZR491" s="28"/>
      <c r="FZS491" s="28"/>
      <c r="FZT491" s="28"/>
      <c r="FZU491" s="28"/>
      <c r="FZV491" s="28"/>
      <c r="FZW491" s="28"/>
      <c r="FZX491" s="28"/>
      <c r="FZY491" s="28"/>
      <c r="FZZ491" s="28"/>
      <c r="GAA491" s="28"/>
      <c r="GAB491" s="28"/>
      <c r="GAC491" s="28"/>
      <c r="GAD491" s="28"/>
      <c r="GAE491" s="28"/>
      <c r="GAF491" s="28"/>
      <c r="GAG491" s="28"/>
      <c r="GAH491" s="28"/>
      <c r="GAI491" s="28"/>
      <c r="GAJ491" s="28"/>
      <c r="GAK491" s="28"/>
      <c r="GAL491" s="28"/>
      <c r="GAM491" s="28"/>
      <c r="GAN491" s="28"/>
      <c r="GAO491" s="28"/>
      <c r="GAP491" s="28"/>
      <c r="GAQ491" s="28"/>
      <c r="GAR491" s="28"/>
      <c r="GAS491" s="28"/>
      <c r="GAT491" s="28"/>
      <c r="GAU491" s="28"/>
      <c r="GAV491" s="28"/>
      <c r="GAW491" s="28"/>
      <c r="GAX491" s="28"/>
      <c r="GAY491" s="28"/>
      <c r="GAZ491" s="28"/>
      <c r="GBA491" s="28"/>
      <c r="GBB491" s="28"/>
      <c r="GBC491" s="28"/>
      <c r="GBD491" s="28"/>
      <c r="GBE491" s="28"/>
      <c r="GBF491" s="28"/>
      <c r="GBG491" s="28"/>
      <c r="GBH491" s="28"/>
      <c r="GBI491" s="28"/>
      <c r="GBJ491" s="28"/>
      <c r="GBK491" s="28"/>
      <c r="GBL491" s="28"/>
      <c r="GBM491" s="28"/>
      <c r="GBN491" s="28"/>
      <c r="GBO491" s="28"/>
      <c r="GBP491" s="28"/>
      <c r="GBQ491" s="28"/>
      <c r="GBR491" s="28"/>
      <c r="GBS491" s="28"/>
      <c r="GBT491" s="28"/>
      <c r="GBU491" s="28"/>
      <c r="GBV491" s="28"/>
      <c r="GBW491" s="28"/>
      <c r="GBX491" s="28"/>
      <c r="GBY491" s="28"/>
      <c r="GBZ491" s="28"/>
      <c r="GCA491" s="28"/>
      <c r="GCB491" s="28"/>
      <c r="GCC491" s="28"/>
      <c r="GCD491" s="28"/>
      <c r="GCE491" s="28"/>
      <c r="GCF491" s="28"/>
      <c r="GCG491" s="28"/>
      <c r="GCH491" s="28"/>
      <c r="GCI491" s="28"/>
      <c r="GCJ491" s="28"/>
      <c r="GCK491" s="28"/>
      <c r="GCL491" s="28"/>
      <c r="GCM491" s="28"/>
      <c r="GCN491" s="28"/>
      <c r="GCO491" s="28"/>
      <c r="GCP491" s="28"/>
      <c r="GCQ491" s="28"/>
      <c r="GCR491" s="28"/>
      <c r="GCS491" s="28"/>
      <c r="GCT491" s="28"/>
      <c r="GCU491" s="28"/>
      <c r="GCV491" s="28"/>
      <c r="GCW491" s="28"/>
      <c r="GCX491" s="28"/>
      <c r="GCY491" s="28"/>
      <c r="GCZ491" s="28"/>
      <c r="GDA491" s="28"/>
      <c r="GDB491" s="28"/>
      <c r="GDC491" s="28"/>
      <c r="GDD491" s="28"/>
      <c r="GDE491" s="28"/>
      <c r="GDF491" s="28"/>
      <c r="GDG491" s="28"/>
      <c r="GDH491" s="28"/>
      <c r="GDI491" s="28"/>
      <c r="GDJ491" s="28"/>
      <c r="GDK491" s="28"/>
      <c r="GDL491" s="28"/>
      <c r="GDM491" s="28"/>
      <c r="GDN491" s="28"/>
      <c r="GDO491" s="28"/>
      <c r="GDP491" s="28"/>
      <c r="GDQ491" s="28"/>
      <c r="GDR491" s="28"/>
      <c r="GDS491" s="28"/>
      <c r="GDT491" s="28"/>
      <c r="GDU491" s="28"/>
      <c r="GDV491" s="28"/>
      <c r="GDW491" s="28"/>
      <c r="GDX491" s="28"/>
      <c r="GDY491" s="28"/>
      <c r="GDZ491" s="28"/>
      <c r="GEA491" s="28"/>
      <c r="GEB491" s="28"/>
      <c r="GEC491" s="28"/>
      <c r="GED491" s="28"/>
      <c r="GEE491" s="28"/>
      <c r="GEF491" s="28"/>
      <c r="GEG491" s="28"/>
      <c r="GEH491" s="28"/>
      <c r="GEI491" s="28"/>
      <c r="GEJ491" s="28"/>
      <c r="GEK491" s="28"/>
      <c r="GEL491" s="28"/>
      <c r="GEM491" s="28"/>
      <c r="GEN491" s="28"/>
      <c r="GEO491" s="28"/>
      <c r="GEP491" s="28"/>
      <c r="GEQ491" s="28"/>
      <c r="GER491" s="28"/>
      <c r="GES491" s="28"/>
      <c r="GET491" s="28"/>
      <c r="GEU491" s="28"/>
      <c r="GEV491" s="28"/>
      <c r="GEW491" s="28"/>
      <c r="GEX491" s="28"/>
      <c r="GEY491" s="28"/>
      <c r="GEZ491" s="28"/>
      <c r="GFA491" s="28"/>
      <c r="GFB491" s="28"/>
      <c r="GFC491" s="28"/>
      <c r="GFD491" s="28"/>
      <c r="GFE491" s="28"/>
      <c r="GFF491" s="28"/>
      <c r="GFG491" s="28"/>
      <c r="GFH491" s="28"/>
      <c r="GFI491" s="28"/>
      <c r="GFJ491" s="28"/>
      <c r="GFK491" s="28"/>
      <c r="GFL491" s="28"/>
      <c r="GFM491" s="28"/>
      <c r="GFN491" s="28"/>
      <c r="GFO491" s="28"/>
      <c r="GFP491" s="28"/>
      <c r="GFQ491" s="28"/>
      <c r="GFR491" s="28"/>
      <c r="GFS491" s="28"/>
      <c r="GFT491" s="28"/>
      <c r="GFU491" s="28"/>
      <c r="GFV491" s="28"/>
      <c r="GFW491" s="28"/>
      <c r="GFX491" s="28"/>
      <c r="GFY491" s="28"/>
      <c r="GFZ491" s="28"/>
      <c r="GGA491" s="28"/>
      <c r="GGB491" s="28"/>
      <c r="GGC491" s="28"/>
      <c r="GGD491" s="28"/>
      <c r="GGE491" s="28"/>
      <c r="GGF491" s="28"/>
      <c r="GGG491" s="28"/>
      <c r="GGH491" s="28"/>
      <c r="GGI491" s="28"/>
      <c r="GGJ491" s="28"/>
      <c r="GGK491" s="28"/>
      <c r="GGL491" s="28"/>
      <c r="GGM491" s="28"/>
      <c r="GGN491" s="28"/>
      <c r="GGO491" s="28"/>
      <c r="GGP491" s="28"/>
      <c r="GGQ491" s="28"/>
      <c r="GGR491" s="28"/>
      <c r="GGS491" s="28"/>
      <c r="GGT491" s="28"/>
      <c r="GGU491" s="28"/>
      <c r="GGV491" s="28"/>
      <c r="GGW491" s="28"/>
      <c r="GGX491" s="28"/>
      <c r="GGY491" s="28"/>
      <c r="GGZ491" s="28"/>
      <c r="GHA491" s="28"/>
      <c r="GHB491" s="28"/>
      <c r="GHC491" s="28"/>
      <c r="GHD491" s="28"/>
      <c r="GHE491" s="28"/>
      <c r="GHF491" s="28"/>
      <c r="GHG491" s="28"/>
      <c r="GHH491" s="28"/>
      <c r="GHI491" s="28"/>
      <c r="GHJ491" s="28"/>
      <c r="GHK491" s="28"/>
      <c r="GHL491" s="28"/>
      <c r="GHM491" s="28"/>
      <c r="GHN491" s="28"/>
      <c r="GHO491" s="28"/>
      <c r="GHP491" s="28"/>
      <c r="GHQ491" s="28"/>
      <c r="GHR491" s="28"/>
      <c r="GHS491" s="28"/>
      <c r="GHT491" s="28"/>
      <c r="GHU491" s="28"/>
      <c r="GHV491" s="28"/>
      <c r="GHW491" s="28"/>
      <c r="GHX491" s="28"/>
      <c r="GHY491" s="28"/>
      <c r="GHZ491" s="28"/>
      <c r="GIA491" s="28"/>
      <c r="GIB491" s="28"/>
      <c r="GIC491" s="28"/>
      <c r="GID491" s="28"/>
      <c r="GIE491" s="28"/>
      <c r="GIF491" s="28"/>
      <c r="GIG491" s="28"/>
      <c r="GIH491" s="28"/>
      <c r="GII491" s="28"/>
      <c r="GIJ491" s="28"/>
      <c r="GIK491" s="28"/>
      <c r="GIL491" s="28"/>
      <c r="GIM491" s="28"/>
      <c r="GIN491" s="28"/>
      <c r="GIO491" s="28"/>
      <c r="GIP491" s="28"/>
      <c r="GIQ491" s="28"/>
      <c r="GIR491" s="28"/>
      <c r="GIS491" s="28"/>
      <c r="GIT491" s="28"/>
      <c r="GIU491" s="28"/>
      <c r="GIV491" s="28"/>
      <c r="GIW491" s="28"/>
      <c r="GIX491" s="28"/>
      <c r="GIY491" s="28"/>
      <c r="GIZ491" s="28"/>
      <c r="GJA491" s="28"/>
      <c r="GJB491" s="28"/>
      <c r="GJC491" s="28"/>
      <c r="GJD491" s="28"/>
      <c r="GJE491" s="28"/>
      <c r="GJF491" s="28"/>
      <c r="GJG491" s="28"/>
      <c r="GJH491" s="28"/>
      <c r="GJI491" s="28"/>
      <c r="GJJ491" s="28"/>
      <c r="GJK491" s="28"/>
      <c r="GJL491" s="28"/>
      <c r="GJM491" s="28"/>
      <c r="GJN491" s="28"/>
      <c r="GJO491" s="28"/>
      <c r="GJP491" s="28"/>
      <c r="GJQ491" s="28"/>
      <c r="GJR491" s="28"/>
      <c r="GJS491" s="28"/>
      <c r="GJT491" s="28"/>
      <c r="GJU491" s="28"/>
      <c r="GJV491" s="28"/>
      <c r="GJW491" s="28"/>
      <c r="GJX491" s="28"/>
      <c r="GJY491" s="28"/>
      <c r="GJZ491" s="28"/>
      <c r="GKA491" s="28"/>
      <c r="GKB491" s="28"/>
      <c r="GKC491" s="28"/>
      <c r="GKD491" s="28"/>
      <c r="GKE491" s="28"/>
      <c r="GKF491" s="28"/>
      <c r="GKG491" s="28"/>
      <c r="GKH491" s="28"/>
      <c r="GKI491" s="28"/>
      <c r="GKJ491" s="28"/>
      <c r="GKK491" s="28"/>
      <c r="GKL491" s="28"/>
      <c r="GKM491" s="28"/>
      <c r="GKN491" s="28"/>
      <c r="GKO491" s="28"/>
      <c r="GKP491" s="28"/>
      <c r="GKQ491" s="28"/>
      <c r="GKR491" s="28"/>
      <c r="GKS491" s="28"/>
      <c r="GKT491" s="28"/>
      <c r="GKU491" s="28"/>
      <c r="GKV491" s="28"/>
      <c r="GKW491" s="28"/>
      <c r="GKX491" s="28"/>
      <c r="GKY491" s="28"/>
      <c r="GKZ491" s="28"/>
      <c r="GLA491" s="28"/>
      <c r="GLB491" s="28"/>
      <c r="GLC491" s="28"/>
      <c r="GLD491" s="28"/>
      <c r="GLE491" s="28"/>
      <c r="GLF491" s="28"/>
      <c r="GLG491" s="28"/>
      <c r="GLH491" s="28"/>
      <c r="GLI491" s="28"/>
      <c r="GLJ491" s="28"/>
      <c r="GLK491" s="28"/>
      <c r="GLL491" s="28"/>
      <c r="GLM491" s="28"/>
      <c r="GLN491" s="28"/>
      <c r="GLO491" s="28"/>
      <c r="GLP491" s="28"/>
      <c r="GLQ491" s="28"/>
      <c r="GLR491" s="28"/>
      <c r="GLS491" s="28"/>
      <c r="GLT491" s="28"/>
      <c r="GLU491" s="28"/>
      <c r="GLV491" s="28"/>
      <c r="GLW491" s="28"/>
      <c r="GLX491" s="28"/>
      <c r="GLY491" s="28"/>
      <c r="GLZ491" s="28"/>
      <c r="GMA491" s="28"/>
      <c r="GMB491" s="28"/>
      <c r="GMC491" s="28"/>
      <c r="GMD491" s="28"/>
      <c r="GME491" s="28"/>
      <c r="GMF491" s="28"/>
      <c r="GMG491" s="28"/>
      <c r="GMH491" s="28"/>
      <c r="GMI491" s="28"/>
      <c r="GMJ491" s="28"/>
      <c r="GMK491" s="28"/>
      <c r="GML491" s="28"/>
      <c r="GMM491" s="28"/>
      <c r="GMN491" s="28"/>
      <c r="GMO491" s="28"/>
      <c r="GMP491" s="28"/>
      <c r="GMQ491" s="28"/>
      <c r="GMR491" s="28"/>
      <c r="GMS491" s="28"/>
      <c r="GMT491" s="28"/>
      <c r="GMU491" s="28"/>
      <c r="GMV491" s="28"/>
      <c r="GMW491" s="28"/>
      <c r="GMX491" s="28"/>
      <c r="GMY491" s="28"/>
      <c r="GMZ491" s="28"/>
      <c r="GNA491" s="28"/>
      <c r="GNB491" s="28"/>
      <c r="GNC491" s="28"/>
      <c r="GND491" s="28"/>
      <c r="GNE491" s="28"/>
      <c r="GNF491" s="28"/>
      <c r="GNG491" s="28"/>
      <c r="GNH491" s="28"/>
      <c r="GNI491" s="28"/>
      <c r="GNJ491" s="28"/>
      <c r="GNK491" s="28"/>
      <c r="GNL491" s="28"/>
      <c r="GNM491" s="28"/>
      <c r="GNN491" s="28"/>
      <c r="GNO491" s="28"/>
      <c r="GNP491" s="28"/>
      <c r="GNQ491" s="28"/>
      <c r="GNR491" s="28"/>
      <c r="GNS491" s="28"/>
      <c r="GNT491" s="28"/>
      <c r="GNU491" s="28"/>
      <c r="GNV491" s="28"/>
      <c r="GNW491" s="28"/>
      <c r="GNX491" s="28"/>
      <c r="GNY491" s="28"/>
      <c r="GNZ491" s="28"/>
      <c r="GOA491" s="28"/>
      <c r="GOB491" s="28"/>
      <c r="GOC491" s="28"/>
      <c r="GOD491" s="28"/>
      <c r="GOE491" s="28"/>
      <c r="GOF491" s="28"/>
      <c r="GOG491" s="28"/>
      <c r="GOH491" s="28"/>
      <c r="GOI491" s="28"/>
      <c r="GOJ491" s="28"/>
      <c r="GOK491" s="28"/>
      <c r="GOL491" s="28"/>
      <c r="GOM491" s="28"/>
      <c r="GON491" s="28"/>
      <c r="GOO491" s="28"/>
      <c r="GOP491" s="28"/>
      <c r="GOQ491" s="28"/>
      <c r="GOR491" s="28"/>
      <c r="GOS491" s="28"/>
      <c r="GOT491" s="28"/>
      <c r="GOU491" s="28"/>
      <c r="GOV491" s="28"/>
      <c r="GOW491" s="28"/>
      <c r="GOX491" s="28"/>
      <c r="GOY491" s="28"/>
      <c r="GOZ491" s="28"/>
      <c r="GPA491" s="28"/>
      <c r="GPB491" s="28"/>
      <c r="GPC491" s="28"/>
      <c r="GPD491" s="28"/>
      <c r="GPE491" s="28"/>
      <c r="GPF491" s="28"/>
      <c r="GPG491" s="28"/>
      <c r="GPH491" s="28"/>
      <c r="GPI491" s="28"/>
      <c r="GPJ491" s="28"/>
      <c r="GPK491" s="28"/>
      <c r="GPL491" s="28"/>
      <c r="GPM491" s="28"/>
      <c r="GPN491" s="28"/>
      <c r="GPO491" s="28"/>
      <c r="GPP491" s="28"/>
      <c r="GPQ491" s="28"/>
      <c r="GPR491" s="28"/>
      <c r="GPS491" s="28"/>
      <c r="GPT491" s="28"/>
      <c r="GPU491" s="28"/>
      <c r="GPV491" s="28"/>
      <c r="GPW491" s="28"/>
      <c r="GPX491" s="28"/>
      <c r="GPY491" s="28"/>
      <c r="GPZ491" s="28"/>
      <c r="GQA491" s="28"/>
      <c r="GQB491" s="28"/>
      <c r="GQC491" s="28"/>
      <c r="GQD491" s="28"/>
      <c r="GQE491" s="28"/>
      <c r="GQF491" s="28"/>
      <c r="GQG491" s="28"/>
      <c r="GQH491" s="28"/>
      <c r="GQI491" s="28"/>
      <c r="GQJ491" s="28"/>
      <c r="GQK491" s="28"/>
      <c r="GQL491" s="28"/>
      <c r="GQM491" s="28"/>
      <c r="GQN491" s="28"/>
      <c r="GQO491" s="28"/>
      <c r="GQP491" s="28"/>
      <c r="GQQ491" s="28"/>
      <c r="GQR491" s="28"/>
      <c r="GQS491" s="28"/>
      <c r="GQT491" s="28"/>
      <c r="GQU491" s="28"/>
      <c r="GQV491" s="28"/>
      <c r="GQW491" s="28"/>
      <c r="GQX491" s="28"/>
      <c r="GQY491" s="28"/>
      <c r="GQZ491" s="28"/>
      <c r="GRA491" s="28"/>
      <c r="GRB491" s="28"/>
      <c r="GRC491" s="28"/>
      <c r="GRD491" s="28"/>
      <c r="GRE491" s="28"/>
      <c r="GRF491" s="28"/>
      <c r="GRG491" s="28"/>
      <c r="GRH491" s="28"/>
      <c r="GRI491" s="28"/>
      <c r="GRJ491" s="28"/>
      <c r="GRK491" s="28"/>
      <c r="GRL491" s="28"/>
      <c r="GRM491" s="28"/>
      <c r="GRN491" s="28"/>
      <c r="GRO491" s="28"/>
      <c r="GRP491" s="28"/>
      <c r="GRQ491" s="28"/>
      <c r="GRR491" s="28"/>
      <c r="GRS491" s="28"/>
      <c r="GRT491" s="28"/>
      <c r="GRU491" s="28"/>
      <c r="GRV491" s="28"/>
      <c r="GRW491" s="28"/>
      <c r="GRX491" s="28"/>
      <c r="GRY491" s="28"/>
      <c r="GRZ491" s="28"/>
      <c r="GSA491" s="28"/>
      <c r="GSB491" s="28"/>
      <c r="GSC491" s="28"/>
      <c r="GSD491" s="28"/>
      <c r="GSE491" s="28"/>
      <c r="GSF491" s="28"/>
      <c r="GSG491" s="28"/>
      <c r="GSH491" s="28"/>
      <c r="GSI491" s="28"/>
      <c r="GSJ491" s="28"/>
      <c r="GSK491" s="28"/>
      <c r="GSL491" s="28"/>
      <c r="GSM491" s="28"/>
      <c r="GSN491" s="28"/>
      <c r="GSO491" s="28"/>
      <c r="GSP491" s="28"/>
      <c r="GSQ491" s="28"/>
      <c r="GSR491" s="28"/>
      <c r="GSS491" s="28"/>
      <c r="GST491" s="28"/>
      <c r="GSU491" s="28"/>
      <c r="GSV491" s="28"/>
      <c r="GSW491" s="28"/>
      <c r="GSX491" s="28"/>
      <c r="GSY491" s="28"/>
      <c r="GSZ491" s="28"/>
      <c r="GTA491" s="28"/>
      <c r="GTB491" s="28"/>
      <c r="GTC491" s="28"/>
      <c r="GTD491" s="28"/>
      <c r="GTE491" s="28"/>
      <c r="GTF491" s="28"/>
      <c r="GTG491" s="28"/>
      <c r="GTH491" s="28"/>
      <c r="GTI491" s="28"/>
      <c r="GTJ491" s="28"/>
      <c r="GTK491" s="28"/>
      <c r="GTL491" s="28"/>
      <c r="GTM491" s="28"/>
      <c r="GTN491" s="28"/>
      <c r="GTO491" s="28"/>
      <c r="GTP491" s="28"/>
      <c r="GTQ491" s="28"/>
      <c r="GTR491" s="28"/>
      <c r="GTS491" s="28"/>
      <c r="GTT491" s="28"/>
      <c r="GTU491" s="28"/>
      <c r="GTV491" s="28"/>
      <c r="GTW491" s="28"/>
      <c r="GTX491" s="28"/>
      <c r="GTY491" s="28"/>
      <c r="GTZ491" s="28"/>
      <c r="GUA491" s="28"/>
      <c r="GUB491" s="28"/>
      <c r="GUC491" s="28"/>
      <c r="GUD491" s="28"/>
      <c r="GUE491" s="28"/>
      <c r="GUF491" s="28"/>
      <c r="GUG491" s="28"/>
      <c r="GUH491" s="28"/>
      <c r="GUI491" s="28"/>
      <c r="GUJ491" s="28"/>
      <c r="GUK491" s="28"/>
      <c r="GUL491" s="28"/>
      <c r="GUM491" s="28"/>
      <c r="GUN491" s="28"/>
      <c r="GUO491" s="28"/>
      <c r="GUP491" s="28"/>
      <c r="GUQ491" s="28"/>
      <c r="GUR491" s="28"/>
      <c r="GUS491" s="28"/>
      <c r="GUT491" s="28"/>
      <c r="GUU491" s="28"/>
      <c r="GUV491" s="28"/>
      <c r="GUW491" s="28"/>
      <c r="GUX491" s="28"/>
      <c r="GUY491" s="28"/>
      <c r="GUZ491" s="28"/>
      <c r="GVA491" s="28"/>
      <c r="GVB491" s="28"/>
      <c r="GVC491" s="28"/>
      <c r="GVD491" s="28"/>
      <c r="GVE491" s="28"/>
      <c r="GVF491" s="28"/>
      <c r="GVG491" s="28"/>
      <c r="GVH491" s="28"/>
      <c r="GVI491" s="28"/>
      <c r="GVJ491" s="28"/>
      <c r="GVK491" s="28"/>
      <c r="GVL491" s="28"/>
      <c r="GVM491" s="28"/>
      <c r="GVN491" s="28"/>
      <c r="GVO491" s="28"/>
      <c r="GVP491" s="28"/>
      <c r="GVQ491" s="28"/>
      <c r="GVR491" s="28"/>
      <c r="GVS491" s="28"/>
      <c r="GVT491" s="28"/>
      <c r="GVU491" s="28"/>
      <c r="GVV491" s="28"/>
      <c r="GVW491" s="28"/>
      <c r="GVX491" s="28"/>
      <c r="GVY491" s="28"/>
      <c r="GVZ491" s="28"/>
      <c r="GWA491" s="28"/>
      <c r="GWB491" s="28"/>
      <c r="GWC491" s="28"/>
      <c r="GWD491" s="28"/>
      <c r="GWE491" s="28"/>
      <c r="GWF491" s="28"/>
      <c r="GWG491" s="28"/>
      <c r="GWH491" s="28"/>
      <c r="GWI491" s="28"/>
      <c r="GWJ491" s="28"/>
      <c r="GWK491" s="28"/>
      <c r="GWL491" s="28"/>
      <c r="GWM491" s="28"/>
      <c r="GWN491" s="28"/>
      <c r="GWO491" s="28"/>
      <c r="GWP491" s="28"/>
      <c r="GWQ491" s="28"/>
      <c r="GWR491" s="28"/>
      <c r="GWS491" s="28"/>
      <c r="GWT491" s="28"/>
      <c r="GWU491" s="28"/>
      <c r="GWV491" s="28"/>
      <c r="GWW491" s="28"/>
      <c r="GWX491" s="28"/>
      <c r="GWY491" s="28"/>
      <c r="GWZ491" s="28"/>
      <c r="GXA491" s="28"/>
      <c r="GXB491" s="28"/>
      <c r="GXC491" s="28"/>
      <c r="GXD491" s="28"/>
      <c r="GXE491" s="28"/>
      <c r="GXF491" s="28"/>
      <c r="GXG491" s="28"/>
      <c r="GXH491" s="28"/>
      <c r="GXI491" s="28"/>
      <c r="GXJ491" s="28"/>
      <c r="GXK491" s="28"/>
      <c r="GXL491" s="28"/>
      <c r="GXM491" s="28"/>
      <c r="GXN491" s="28"/>
      <c r="GXO491" s="28"/>
      <c r="GXP491" s="28"/>
      <c r="GXQ491" s="28"/>
      <c r="GXR491" s="28"/>
      <c r="GXS491" s="28"/>
      <c r="GXT491" s="28"/>
      <c r="GXU491" s="28"/>
      <c r="GXV491" s="28"/>
      <c r="GXW491" s="28"/>
      <c r="GXX491" s="28"/>
      <c r="GXY491" s="28"/>
      <c r="GXZ491" s="28"/>
      <c r="GYA491" s="28"/>
      <c r="GYB491" s="28"/>
      <c r="GYC491" s="28"/>
      <c r="GYD491" s="28"/>
      <c r="GYE491" s="28"/>
      <c r="GYF491" s="28"/>
      <c r="GYG491" s="28"/>
      <c r="GYH491" s="28"/>
      <c r="GYI491" s="28"/>
      <c r="GYJ491" s="28"/>
      <c r="GYK491" s="28"/>
      <c r="GYL491" s="28"/>
      <c r="GYM491" s="28"/>
      <c r="GYN491" s="28"/>
      <c r="GYO491" s="28"/>
      <c r="GYP491" s="28"/>
      <c r="GYQ491" s="28"/>
      <c r="GYR491" s="28"/>
      <c r="GYS491" s="28"/>
      <c r="GYT491" s="28"/>
      <c r="GYU491" s="28"/>
      <c r="GYV491" s="28"/>
      <c r="GYW491" s="28"/>
      <c r="GYX491" s="28"/>
      <c r="GYY491" s="28"/>
      <c r="GYZ491" s="28"/>
      <c r="GZA491" s="28"/>
      <c r="GZB491" s="28"/>
      <c r="GZC491" s="28"/>
      <c r="GZD491" s="28"/>
      <c r="GZE491" s="28"/>
      <c r="GZF491" s="28"/>
      <c r="GZG491" s="28"/>
      <c r="GZH491" s="28"/>
      <c r="GZI491" s="28"/>
      <c r="GZJ491" s="28"/>
      <c r="GZK491" s="28"/>
      <c r="GZL491" s="28"/>
      <c r="GZM491" s="28"/>
      <c r="GZN491" s="28"/>
      <c r="GZO491" s="28"/>
      <c r="GZP491" s="28"/>
      <c r="GZQ491" s="28"/>
      <c r="GZR491" s="28"/>
      <c r="GZS491" s="28"/>
      <c r="GZT491" s="28"/>
      <c r="GZU491" s="28"/>
      <c r="GZV491" s="28"/>
      <c r="GZW491" s="28"/>
      <c r="GZX491" s="28"/>
      <c r="GZY491" s="28"/>
      <c r="GZZ491" s="28"/>
      <c r="HAA491" s="28"/>
      <c r="HAB491" s="28"/>
      <c r="HAC491" s="28"/>
      <c r="HAD491" s="28"/>
      <c r="HAE491" s="28"/>
      <c r="HAF491" s="28"/>
      <c r="HAG491" s="28"/>
      <c r="HAH491" s="28"/>
      <c r="HAI491" s="28"/>
      <c r="HAJ491" s="28"/>
      <c r="HAK491" s="28"/>
      <c r="HAL491" s="28"/>
      <c r="HAM491" s="28"/>
      <c r="HAN491" s="28"/>
      <c r="HAO491" s="28"/>
      <c r="HAP491" s="28"/>
      <c r="HAQ491" s="28"/>
      <c r="HAR491" s="28"/>
      <c r="HAS491" s="28"/>
      <c r="HAT491" s="28"/>
      <c r="HAU491" s="28"/>
      <c r="HAV491" s="28"/>
      <c r="HAW491" s="28"/>
      <c r="HAX491" s="28"/>
      <c r="HAY491" s="28"/>
      <c r="HAZ491" s="28"/>
      <c r="HBA491" s="28"/>
      <c r="HBB491" s="28"/>
      <c r="HBC491" s="28"/>
      <c r="HBD491" s="28"/>
      <c r="HBE491" s="28"/>
      <c r="HBF491" s="28"/>
      <c r="HBG491" s="28"/>
      <c r="HBH491" s="28"/>
      <c r="HBI491" s="28"/>
      <c r="HBJ491" s="28"/>
      <c r="HBK491" s="28"/>
      <c r="HBL491" s="28"/>
      <c r="HBM491" s="28"/>
      <c r="HBN491" s="28"/>
      <c r="HBO491" s="28"/>
      <c r="HBP491" s="28"/>
      <c r="HBQ491" s="28"/>
      <c r="HBR491" s="28"/>
      <c r="HBS491" s="28"/>
      <c r="HBT491" s="28"/>
      <c r="HBU491" s="28"/>
      <c r="HBV491" s="28"/>
      <c r="HBW491" s="28"/>
      <c r="HBX491" s="28"/>
      <c r="HBY491" s="28"/>
      <c r="HBZ491" s="28"/>
      <c r="HCA491" s="28"/>
      <c r="HCB491" s="28"/>
      <c r="HCC491" s="28"/>
      <c r="HCD491" s="28"/>
      <c r="HCE491" s="28"/>
      <c r="HCF491" s="28"/>
      <c r="HCG491" s="28"/>
      <c r="HCH491" s="28"/>
      <c r="HCI491" s="28"/>
      <c r="HCJ491" s="28"/>
      <c r="HCK491" s="28"/>
      <c r="HCL491" s="28"/>
      <c r="HCM491" s="28"/>
      <c r="HCN491" s="28"/>
      <c r="HCO491" s="28"/>
      <c r="HCP491" s="28"/>
      <c r="HCQ491" s="28"/>
      <c r="HCR491" s="28"/>
      <c r="HCS491" s="28"/>
      <c r="HCT491" s="28"/>
      <c r="HCU491" s="28"/>
      <c r="HCV491" s="28"/>
      <c r="HCW491" s="28"/>
      <c r="HCX491" s="28"/>
      <c r="HCY491" s="28"/>
      <c r="HCZ491" s="28"/>
      <c r="HDA491" s="28"/>
      <c r="HDB491" s="28"/>
      <c r="HDC491" s="28"/>
      <c r="HDD491" s="28"/>
      <c r="HDE491" s="28"/>
      <c r="HDF491" s="28"/>
      <c r="HDG491" s="28"/>
      <c r="HDH491" s="28"/>
      <c r="HDI491" s="28"/>
      <c r="HDJ491" s="28"/>
      <c r="HDK491" s="28"/>
      <c r="HDL491" s="28"/>
      <c r="HDM491" s="28"/>
      <c r="HDN491" s="28"/>
      <c r="HDO491" s="28"/>
      <c r="HDP491" s="28"/>
      <c r="HDQ491" s="28"/>
      <c r="HDR491" s="28"/>
      <c r="HDS491" s="28"/>
      <c r="HDT491" s="28"/>
      <c r="HDU491" s="28"/>
      <c r="HDV491" s="28"/>
      <c r="HDW491" s="28"/>
      <c r="HDX491" s="28"/>
      <c r="HDY491" s="28"/>
      <c r="HDZ491" s="28"/>
      <c r="HEA491" s="28"/>
      <c r="HEB491" s="28"/>
      <c r="HEC491" s="28"/>
      <c r="HED491" s="28"/>
      <c r="HEE491" s="28"/>
      <c r="HEF491" s="28"/>
      <c r="HEG491" s="28"/>
      <c r="HEH491" s="28"/>
      <c r="HEI491" s="28"/>
      <c r="HEJ491" s="28"/>
      <c r="HEK491" s="28"/>
      <c r="HEL491" s="28"/>
      <c r="HEM491" s="28"/>
      <c r="HEN491" s="28"/>
      <c r="HEO491" s="28"/>
      <c r="HEP491" s="28"/>
      <c r="HEQ491" s="28"/>
      <c r="HER491" s="28"/>
      <c r="HES491" s="28"/>
      <c r="HET491" s="28"/>
      <c r="HEU491" s="28"/>
      <c r="HEV491" s="28"/>
      <c r="HEW491" s="28"/>
      <c r="HEX491" s="28"/>
      <c r="HEY491" s="28"/>
      <c r="HEZ491" s="28"/>
      <c r="HFA491" s="28"/>
      <c r="HFB491" s="28"/>
      <c r="HFC491" s="28"/>
      <c r="HFD491" s="28"/>
      <c r="HFE491" s="28"/>
      <c r="HFF491" s="28"/>
      <c r="HFG491" s="28"/>
      <c r="HFH491" s="28"/>
      <c r="HFI491" s="28"/>
      <c r="HFJ491" s="28"/>
      <c r="HFK491" s="28"/>
      <c r="HFL491" s="28"/>
      <c r="HFM491" s="28"/>
      <c r="HFN491" s="28"/>
      <c r="HFO491" s="28"/>
      <c r="HFP491" s="28"/>
      <c r="HFQ491" s="28"/>
      <c r="HFR491" s="28"/>
      <c r="HFS491" s="28"/>
      <c r="HFT491" s="28"/>
      <c r="HFU491" s="28"/>
      <c r="HFV491" s="28"/>
      <c r="HFW491" s="28"/>
      <c r="HFX491" s="28"/>
      <c r="HFY491" s="28"/>
      <c r="HFZ491" s="28"/>
      <c r="HGA491" s="28"/>
      <c r="HGB491" s="28"/>
      <c r="HGC491" s="28"/>
      <c r="HGD491" s="28"/>
      <c r="HGE491" s="28"/>
      <c r="HGF491" s="28"/>
      <c r="HGG491" s="28"/>
      <c r="HGH491" s="28"/>
      <c r="HGI491" s="28"/>
      <c r="HGJ491" s="28"/>
      <c r="HGK491" s="28"/>
      <c r="HGL491" s="28"/>
      <c r="HGM491" s="28"/>
      <c r="HGN491" s="28"/>
      <c r="HGO491" s="28"/>
      <c r="HGP491" s="28"/>
      <c r="HGQ491" s="28"/>
      <c r="HGR491" s="28"/>
      <c r="HGS491" s="28"/>
      <c r="HGT491" s="28"/>
      <c r="HGU491" s="28"/>
      <c r="HGV491" s="28"/>
      <c r="HGW491" s="28"/>
      <c r="HGX491" s="28"/>
      <c r="HGY491" s="28"/>
      <c r="HGZ491" s="28"/>
      <c r="HHA491" s="28"/>
      <c r="HHB491" s="28"/>
      <c r="HHC491" s="28"/>
      <c r="HHD491" s="28"/>
      <c r="HHE491" s="28"/>
      <c r="HHF491" s="28"/>
      <c r="HHG491" s="28"/>
      <c r="HHH491" s="28"/>
      <c r="HHI491" s="28"/>
      <c r="HHJ491" s="28"/>
      <c r="HHK491" s="28"/>
      <c r="HHL491" s="28"/>
      <c r="HHM491" s="28"/>
      <c r="HHN491" s="28"/>
      <c r="HHO491" s="28"/>
      <c r="HHP491" s="28"/>
      <c r="HHQ491" s="28"/>
      <c r="HHR491" s="28"/>
      <c r="HHS491" s="28"/>
      <c r="HHT491" s="28"/>
      <c r="HHU491" s="28"/>
      <c r="HHV491" s="28"/>
      <c r="HHW491" s="28"/>
      <c r="HHX491" s="28"/>
      <c r="HHY491" s="28"/>
      <c r="HHZ491" s="28"/>
      <c r="HIA491" s="28"/>
      <c r="HIB491" s="28"/>
      <c r="HIC491" s="28"/>
      <c r="HID491" s="28"/>
      <c r="HIE491" s="28"/>
      <c r="HIF491" s="28"/>
      <c r="HIG491" s="28"/>
      <c r="HIH491" s="28"/>
      <c r="HII491" s="28"/>
      <c r="HIJ491" s="28"/>
      <c r="HIK491" s="28"/>
      <c r="HIL491" s="28"/>
      <c r="HIM491" s="28"/>
      <c r="HIN491" s="28"/>
      <c r="HIO491" s="28"/>
      <c r="HIP491" s="28"/>
      <c r="HIQ491" s="28"/>
      <c r="HIR491" s="28"/>
      <c r="HIS491" s="28"/>
      <c r="HIT491" s="28"/>
      <c r="HIU491" s="28"/>
      <c r="HIV491" s="28"/>
      <c r="HIW491" s="28"/>
      <c r="HIX491" s="28"/>
      <c r="HIY491" s="28"/>
      <c r="HIZ491" s="28"/>
      <c r="HJA491" s="28"/>
      <c r="HJB491" s="28"/>
      <c r="HJC491" s="28"/>
      <c r="HJD491" s="28"/>
      <c r="HJE491" s="28"/>
      <c r="HJF491" s="28"/>
      <c r="HJG491" s="28"/>
      <c r="HJH491" s="28"/>
      <c r="HJI491" s="28"/>
      <c r="HJJ491" s="28"/>
      <c r="HJK491" s="28"/>
      <c r="HJL491" s="28"/>
      <c r="HJM491" s="28"/>
      <c r="HJN491" s="28"/>
      <c r="HJO491" s="28"/>
      <c r="HJP491" s="28"/>
      <c r="HJQ491" s="28"/>
      <c r="HJR491" s="28"/>
      <c r="HJS491" s="28"/>
      <c r="HJT491" s="28"/>
      <c r="HJU491" s="28"/>
      <c r="HJV491" s="28"/>
      <c r="HJW491" s="28"/>
      <c r="HJX491" s="28"/>
      <c r="HJY491" s="28"/>
      <c r="HJZ491" s="28"/>
      <c r="HKA491" s="28"/>
      <c r="HKB491" s="28"/>
      <c r="HKC491" s="28"/>
      <c r="HKD491" s="28"/>
      <c r="HKE491" s="28"/>
      <c r="HKF491" s="28"/>
      <c r="HKG491" s="28"/>
      <c r="HKH491" s="28"/>
      <c r="HKI491" s="28"/>
      <c r="HKJ491" s="28"/>
      <c r="HKK491" s="28"/>
      <c r="HKL491" s="28"/>
      <c r="HKM491" s="28"/>
      <c r="HKN491" s="28"/>
      <c r="HKO491" s="28"/>
      <c r="HKP491" s="28"/>
      <c r="HKQ491" s="28"/>
      <c r="HKR491" s="28"/>
      <c r="HKS491" s="28"/>
      <c r="HKT491" s="28"/>
      <c r="HKU491" s="28"/>
      <c r="HKV491" s="28"/>
      <c r="HKW491" s="28"/>
      <c r="HKX491" s="28"/>
      <c r="HKY491" s="28"/>
      <c r="HKZ491" s="28"/>
      <c r="HLA491" s="28"/>
      <c r="HLB491" s="28"/>
      <c r="HLC491" s="28"/>
      <c r="HLD491" s="28"/>
      <c r="HLE491" s="28"/>
      <c r="HLF491" s="28"/>
      <c r="HLG491" s="28"/>
      <c r="HLH491" s="28"/>
      <c r="HLI491" s="28"/>
      <c r="HLJ491" s="28"/>
      <c r="HLK491" s="28"/>
      <c r="HLL491" s="28"/>
      <c r="HLM491" s="28"/>
      <c r="HLN491" s="28"/>
      <c r="HLO491" s="28"/>
      <c r="HLP491" s="28"/>
      <c r="HLQ491" s="28"/>
      <c r="HLR491" s="28"/>
      <c r="HLS491" s="28"/>
      <c r="HLT491" s="28"/>
      <c r="HLU491" s="28"/>
      <c r="HLV491" s="28"/>
      <c r="HLW491" s="28"/>
      <c r="HLX491" s="28"/>
      <c r="HLY491" s="28"/>
      <c r="HLZ491" s="28"/>
      <c r="HMA491" s="28"/>
      <c r="HMB491" s="28"/>
      <c r="HMC491" s="28"/>
      <c r="HMD491" s="28"/>
      <c r="HME491" s="28"/>
      <c r="HMF491" s="28"/>
      <c r="HMG491" s="28"/>
      <c r="HMH491" s="28"/>
      <c r="HMI491" s="28"/>
      <c r="HMJ491" s="28"/>
      <c r="HMK491" s="28"/>
      <c r="HML491" s="28"/>
      <c r="HMM491" s="28"/>
      <c r="HMN491" s="28"/>
      <c r="HMO491" s="28"/>
      <c r="HMP491" s="28"/>
      <c r="HMQ491" s="28"/>
      <c r="HMR491" s="28"/>
      <c r="HMS491" s="28"/>
      <c r="HMT491" s="28"/>
      <c r="HMU491" s="28"/>
      <c r="HMV491" s="28"/>
      <c r="HMW491" s="28"/>
      <c r="HMX491" s="28"/>
      <c r="HMY491" s="28"/>
      <c r="HMZ491" s="28"/>
      <c r="HNA491" s="28"/>
      <c r="HNB491" s="28"/>
      <c r="HNC491" s="28"/>
      <c r="HND491" s="28"/>
      <c r="HNE491" s="28"/>
      <c r="HNF491" s="28"/>
      <c r="HNG491" s="28"/>
      <c r="HNH491" s="28"/>
      <c r="HNI491" s="28"/>
      <c r="HNJ491" s="28"/>
      <c r="HNK491" s="28"/>
      <c r="HNL491" s="28"/>
      <c r="HNM491" s="28"/>
      <c r="HNN491" s="28"/>
      <c r="HNO491" s="28"/>
      <c r="HNP491" s="28"/>
      <c r="HNQ491" s="28"/>
      <c r="HNR491" s="28"/>
      <c r="HNS491" s="28"/>
      <c r="HNT491" s="28"/>
      <c r="HNU491" s="28"/>
      <c r="HNV491" s="28"/>
      <c r="HNW491" s="28"/>
      <c r="HNX491" s="28"/>
      <c r="HNY491" s="28"/>
      <c r="HNZ491" s="28"/>
      <c r="HOA491" s="28"/>
      <c r="HOB491" s="28"/>
      <c r="HOC491" s="28"/>
      <c r="HOD491" s="28"/>
      <c r="HOE491" s="28"/>
      <c r="HOF491" s="28"/>
      <c r="HOG491" s="28"/>
      <c r="HOH491" s="28"/>
      <c r="HOI491" s="28"/>
      <c r="HOJ491" s="28"/>
      <c r="HOK491" s="28"/>
      <c r="HOL491" s="28"/>
      <c r="HOM491" s="28"/>
      <c r="HON491" s="28"/>
      <c r="HOO491" s="28"/>
      <c r="HOP491" s="28"/>
      <c r="HOQ491" s="28"/>
      <c r="HOR491" s="28"/>
      <c r="HOS491" s="28"/>
      <c r="HOT491" s="28"/>
      <c r="HOU491" s="28"/>
      <c r="HOV491" s="28"/>
      <c r="HOW491" s="28"/>
      <c r="HOX491" s="28"/>
      <c r="HOY491" s="28"/>
      <c r="HOZ491" s="28"/>
      <c r="HPA491" s="28"/>
      <c r="HPB491" s="28"/>
      <c r="HPC491" s="28"/>
      <c r="HPD491" s="28"/>
      <c r="HPE491" s="28"/>
      <c r="HPF491" s="28"/>
      <c r="HPG491" s="28"/>
      <c r="HPH491" s="28"/>
      <c r="HPI491" s="28"/>
      <c r="HPJ491" s="28"/>
      <c r="HPK491" s="28"/>
      <c r="HPL491" s="28"/>
      <c r="HPM491" s="28"/>
      <c r="HPN491" s="28"/>
      <c r="HPO491" s="28"/>
      <c r="HPP491" s="28"/>
      <c r="HPQ491" s="28"/>
      <c r="HPR491" s="28"/>
      <c r="HPS491" s="28"/>
      <c r="HPT491" s="28"/>
      <c r="HPU491" s="28"/>
      <c r="HPV491" s="28"/>
      <c r="HPW491" s="28"/>
      <c r="HPX491" s="28"/>
      <c r="HPY491" s="28"/>
      <c r="HPZ491" s="28"/>
      <c r="HQA491" s="28"/>
      <c r="HQB491" s="28"/>
      <c r="HQC491" s="28"/>
      <c r="HQD491" s="28"/>
      <c r="HQE491" s="28"/>
      <c r="HQF491" s="28"/>
      <c r="HQG491" s="28"/>
      <c r="HQH491" s="28"/>
      <c r="HQI491" s="28"/>
      <c r="HQJ491" s="28"/>
      <c r="HQK491" s="28"/>
      <c r="HQL491" s="28"/>
      <c r="HQM491" s="28"/>
      <c r="HQN491" s="28"/>
      <c r="HQO491" s="28"/>
      <c r="HQP491" s="28"/>
      <c r="HQQ491" s="28"/>
      <c r="HQR491" s="28"/>
      <c r="HQS491" s="28"/>
      <c r="HQT491" s="28"/>
      <c r="HQU491" s="28"/>
      <c r="HQV491" s="28"/>
      <c r="HQW491" s="28"/>
      <c r="HQX491" s="28"/>
      <c r="HQY491" s="28"/>
      <c r="HQZ491" s="28"/>
      <c r="HRA491" s="28"/>
      <c r="HRB491" s="28"/>
      <c r="HRC491" s="28"/>
      <c r="HRD491" s="28"/>
      <c r="HRE491" s="28"/>
      <c r="HRF491" s="28"/>
      <c r="HRG491" s="28"/>
      <c r="HRH491" s="28"/>
      <c r="HRI491" s="28"/>
      <c r="HRJ491" s="28"/>
      <c r="HRK491" s="28"/>
      <c r="HRL491" s="28"/>
      <c r="HRM491" s="28"/>
      <c r="HRN491" s="28"/>
      <c r="HRO491" s="28"/>
      <c r="HRP491" s="28"/>
      <c r="HRQ491" s="28"/>
      <c r="HRR491" s="28"/>
      <c r="HRS491" s="28"/>
      <c r="HRT491" s="28"/>
      <c r="HRU491" s="28"/>
      <c r="HRV491" s="28"/>
      <c r="HRW491" s="28"/>
      <c r="HRX491" s="28"/>
      <c r="HRY491" s="28"/>
      <c r="HRZ491" s="28"/>
      <c r="HSA491" s="28"/>
      <c r="HSB491" s="28"/>
      <c r="HSC491" s="28"/>
      <c r="HSD491" s="28"/>
      <c r="HSE491" s="28"/>
      <c r="HSF491" s="28"/>
      <c r="HSG491" s="28"/>
      <c r="HSH491" s="28"/>
      <c r="HSI491" s="28"/>
      <c r="HSJ491" s="28"/>
      <c r="HSK491" s="28"/>
      <c r="HSL491" s="28"/>
      <c r="HSM491" s="28"/>
      <c r="HSN491" s="28"/>
      <c r="HSO491" s="28"/>
      <c r="HSP491" s="28"/>
      <c r="HSQ491" s="28"/>
      <c r="HSR491" s="28"/>
      <c r="HSS491" s="28"/>
      <c r="HST491" s="28"/>
      <c r="HSU491" s="28"/>
      <c r="HSV491" s="28"/>
      <c r="HSW491" s="28"/>
      <c r="HSX491" s="28"/>
      <c r="HSY491" s="28"/>
      <c r="HSZ491" s="28"/>
      <c r="HTA491" s="28"/>
      <c r="HTB491" s="28"/>
      <c r="HTC491" s="28"/>
      <c r="HTD491" s="28"/>
      <c r="HTE491" s="28"/>
      <c r="HTF491" s="28"/>
      <c r="HTG491" s="28"/>
      <c r="HTH491" s="28"/>
      <c r="HTI491" s="28"/>
      <c r="HTJ491" s="28"/>
      <c r="HTK491" s="28"/>
      <c r="HTL491" s="28"/>
      <c r="HTM491" s="28"/>
      <c r="HTN491" s="28"/>
      <c r="HTO491" s="28"/>
      <c r="HTP491" s="28"/>
      <c r="HTQ491" s="28"/>
      <c r="HTR491" s="28"/>
      <c r="HTS491" s="28"/>
      <c r="HTT491" s="28"/>
      <c r="HTU491" s="28"/>
      <c r="HTV491" s="28"/>
      <c r="HTW491" s="28"/>
      <c r="HTX491" s="28"/>
      <c r="HTY491" s="28"/>
      <c r="HTZ491" s="28"/>
      <c r="HUA491" s="28"/>
      <c r="HUB491" s="28"/>
      <c r="HUC491" s="28"/>
      <c r="HUD491" s="28"/>
      <c r="HUE491" s="28"/>
      <c r="HUF491" s="28"/>
      <c r="HUG491" s="28"/>
      <c r="HUH491" s="28"/>
      <c r="HUI491" s="28"/>
      <c r="HUJ491" s="28"/>
      <c r="HUK491" s="28"/>
      <c r="HUL491" s="28"/>
      <c r="HUM491" s="28"/>
      <c r="HUN491" s="28"/>
      <c r="HUO491" s="28"/>
      <c r="HUP491" s="28"/>
      <c r="HUQ491" s="28"/>
      <c r="HUR491" s="28"/>
      <c r="HUS491" s="28"/>
      <c r="HUT491" s="28"/>
      <c r="HUU491" s="28"/>
      <c r="HUV491" s="28"/>
      <c r="HUW491" s="28"/>
      <c r="HUX491" s="28"/>
      <c r="HUY491" s="28"/>
      <c r="HUZ491" s="28"/>
      <c r="HVA491" s="28"/>
      <c r="HVB491" s="28"/>
      <c r="HVC491" s="28"/>
      <c r="HVD491" s="28"/>
      <c r="HVE491" s="28"/>
      <c r="HVF491" s="28"/>
      <c r="HVG491" s="28"/>
      <c r="HVH491" s="28"/>
      <c r="HVI491" s="28"/>
      <c r="HVJ491" s="28"/>
      <c r="HVK491" s="28"/>
      <c r="HVL491" s="28"/>
      <c r="HVM491" s="28"/>
      <c r="HVN491" s="28"/>
      <c r="HVO491" s="28"/>
      <c r="HVP491" s="28"/>
      <c r="HVQ491" s="28"/>
      <c r="HVR491" s="28"/>
      <c r="HVS491" s="28"/>
      <c r="HVT491" s="28"/>
      <c r="HVU491" s="28"/>
      <c r="HVV491" s="28"/>
      <c r="HVW491" s="28"/>
      <c r="HVX491" s="28"/>
      <c r="HVY491" s="28"/>
      <c r="HVZ491" s="28"/>
      <c r="HWA491" s="28"/>
      <c r="HWB491" s="28"/>
      <c r="HWC491" s="28"/>
      <c r="HWD491" s="28"/>
      <c r="HWE491" s="28"/>
      <c r="HWF491" s="28"/>
      <c r="HWG491" s="28"/>
      <c r="HWH491" s="28"/>
      <c r="HWI491" s="28"/>
      <c r="HWJ491" s="28"/>
      <c r="HWK491" s="28"/>
      <c r="HWL491" s="28"/>
      <c r="HWM491" s="28"/>
      <c r="HWN491" s="28"/>
      <c r="HWO491" s="28"/>
      <c r="HWP491" s="28"/>
      <c r="HWQ491" s="28"/>
      <c r="HWR491" s="28"/>
      <c r="HWS491" s="28"/>
      <c r="HWT491" s="28"/>
      <c r="HWU491" s="28"/>
      <c r="HWV491" s="28"/>
      <c r="HWW491" s="28"/>
      <c r="HWX491" s="28"/>
      <c r="HWY491" s="28"/>
      <c r="HWZ491" s="28"/>
      <c r="HXA491" s="28"/>
      <c r="HXB491" s="28"/>
      <c r="HXC491" s="28"/>
      <c r="HXD491" s="28"/>
      <c r="HXE491" s="28"/>
      <c r="HXF491" s="28"/>
      <c r="HXG491" s="28"/>
      <c r="HXH491" s="28"/>
      <c r="HXI491" s="28"/>
      <c r="HXJ491" s="28"/>
      <c r="HXK491" s="28"/>
      <c r="HXL491" s="28"/>
      <c r="HXM491" s="28"/>
      <c r="HXN491" s="28"/>
      <c r="HXO491" s="28"/>
      <c r="HXP491" s="28"/>
      <c r="HXQ491" s="28"/>
      <c r="HXR491" s="28"/>
      <c r="HXS491" s="28"/>
      <c r="HXT491" s="28"/>
      <c r="HXU491" s="28"/>
      <c r="HXV491" s="28"/>
      <c r="HXW491" s="28"/>
      <c r="HXX491" s="28"/>
      <c r="HXY491" s="28"/>
      <c r="HXZ491" s="28"/>
      <c r="HYA491" s="28"/>
      <c r="HYB491" s="28"/>
      <c r="HYC491" s="28"/>
      <c r="HYD491" s="28"/>
      <c r="HYE491" s="28"/>
      <c r="HYF491" s="28"/>
      <c r="HYG491" s="28"/>
      <c r="HYH491" s="28"/>
      <c r="HYI491" s="28"/>
      <c r="HYJ491" s="28"/>
      <c r="HYK491" s="28"/>
      <c r="HYL491" s="28"/>
      <c r="HYM491" s="28"/>
      <c r="HYN491" s="28"/>
      <c r="HYO491" s="28"/>
      <c r="HYP491" s="28"/>
      <c r="HYQ491" s="28"/>
      <c r="HYR491" s="28"/>
      <c r="HYS491" s="28"/>
      <c r="HYT491" s="28"/>
      <c r="HYU491" s="28"/>
      <c r="HYV491" s="28"/>
      <c r="HYW491" s="28"/>
      <c r="HYX491" s="28"/>
      <c r="HYY491" s="28"/>
      <c r="HYZ491" s="28"/>
      <c r="HZA491" s="28"/>
      <c r="HZB491" s="28"/>
      <c r="HZC491" s="28"/>
      <c r="HZD491" s="28"/>
      <c r="HZE491" s="28"/>
      <c r="HZF491" s="28"/>
      <c r="HZG491" s="28"/>
      <c r="HZH491" s="28"/>
      <c r="HZI491" s="28"/>
      <c r="HZJ491" s="28"/>
      <c r="HZK491" s="28"/>
      <c r="HZL491" s="28"/>
      <c r="HZM491" s="28"/>
      <c r="HZN491" s="28"/>
      <c r="HZO491" s="28"/>
      <c r="HZP491" s="28"/>
      <c r="HZQ491" s="28"/>
      <c r="HZR491" s="28"/>
      <c r="HZS491" s="28"/>
      <c r="HZT491" s="28"/>
      <c r="HZU491" s="28"/>
      <c r="HZV491" s="28"/>
      <c r="HZW491" s="28"/>
      <c r="HZX491" s="28"/>
      <c r="HZY491" s="28"/>
      <c r="HZZ491" s="28"/>
      <c r="IAA491" s="28"/>
      <c r="IAB491" s="28"/>
      <c r="IAC491" s="28"/>
      <c r="IAD491" s="28"/>
      <c r="IAE491" s="28"/>
      <c r="IAF491" s="28"/>
      <c r="IAG491" s="28"/>
      <c r="IAH491" s="28"/>
      <c r="IAI491" s="28"/>
      <c r="IAJ491" s="28"/>
      <c r="IAK491" s="28"/>
      <c r="IAL491" s="28"/>
      <c r="IAM491" s="28"/>
      <c r="IAN491" s="28"/>
      <c r="IAO491" s="28"/>
      <c r="IAP491" s="28"/>
      <c r="IAQ491" s="28"/>
      <c r="IAR491" s="28"/>
      <c r="IAS491" s="28"/>
      <c r="IAT491" s="28"/>
      <c r="IAU491" s="28"/>
      <c r="IAV491" s="28"/>
      <c r="IAW491" s="28"/>
      <c r="IAX491" s="28"/>
      <c r="IAY491" s="28"/>
      <c r="IAZ491" s="28"/>
      <c r="IBA491" s="28"/>
      <c r="IBB491" s="28"/>
      <c r="IBC491" s="28"/>
      <c r="IBD491" s="28"/>
      <c r="IBE491" s="28"/>
      <c r="IBF491" s="28"/>
      <c r="IBG491" s="28"/>
      <c r="IBH491" s="28"/>
      <c r="IBI491" s="28"/>
      <c r="IBJ491" s="28"/>
      <c r="IBK491" s="28"/>
      <c r="IBL491" s="28"/>
      <c r="IBM491" s="28"/>
      <c r="IBN491" s="28"/>
      <c r="IBO491" s="28"/>
      <c r="IBP491" s="28"/>
      <c r="IBQ491" s="28"/>
      <c r="IBR491" s="28"/>
      <c r="IBS491" s="28"/>
      <c r="IBT491" s="28"/>
      <c r="IBU491" s="28"/>
      <c r="IBV491" s="28"/>
      <c r="IBW491" s="28"/>
      <c r="IBX491" s="28"/>
      <c r="IBY491" s="28"/>
      <c r="IBZ491" s="28"/>
      <c r="ICA491" s="28"/>
      <c r="ICB491" s="28"/>
      <c r="ICC491" s="28"/>
      <c r="ICD491" s="28"/>
      <c r="ICE491" s="28"/>
      <c r="ICF491" s="28"/>
      <c r="ICG491" s="28"/>
      <c r="ICH491" s="28"/>
      <c r="ICI491" s="28"/>
      <c r="ICJ491" s="28"/>
      <c r="ICK491" s="28"/>
      <c r="ICL491" s="28"/>
      <c r="ICM491" s="28"/>
      <c r="ICN491" s="28"/>
      <c r="ICO491" s="28"/>
      <c r="ICP491" s="28"/>
      <c r="ICQ491" s="28"/>
      <c r="ICR491" s="28"/>
      <c r="ICS491" s="28"/>
      <c r="ICT491" s="28"/>
      <c r="ICU491" s="28"/>
      <c r="ICV491" s="28"/>
      <c r="ICW491" s="28"/>
      <c r="ICX491" s="28"/>
      <c r="ICY491" s="28"/>
      <c r="ICZ491" s="28"/>
      <c r="IDA491" s="28"/>
      <c r="IDB491" s="28"/>
      <c r="IDC491" s="28"/>
      <c r="IDD491" s="28"/>
      <c r="IDE491" s="28"/>
      <c r="IDF491" s="28"/>
      <c r="IDG491" s="28"/>
      <c r="IDH491" s="28"/>
      <c r="IDI491" s="28"/>
      <c r="IDJ491" s="28"/>
      <c r="IDK491" s="28"/>
      <c r="IDL491" s="28"/>
      <c r="IDM491" s="28"/>
      <c r="IDN491" s="28"/>
      <c r="IDO491" s="28"/>
      <c r="IDP491" s="28"/>
      <c r="IDQ491" s="28"/>
      <c r="IDR491" s="28"/>
      <c r="IDS491" s="28"/>
      <c r="IDT491" s="28"/>
      <c r="IDU491" s="28"/>
      <c r="IDV491" s="28"/>
      <c r="IDW491" s="28"/>
      <c r="IDX491" s="28"/>
      <c r="IDY491" s="28"/>
      <c r="IDZ491" s="28"/>
      <c r="IEA491" s="28"/>
      <c r="IEB491" s="28"/>
      <c r="IEC491" s="28"/>
      <c r="IED491" s="28"/>
      <c r="IEE491" s="28"/>
      <c r="IEF491" s="28"/>
      <c r="IEG491" s="28"/>
      <c r="IEH491" s="28"/>
      <c r="IEI491" s="28"/>
      <c r="IEJ491" s="28"/>
      <c r="IEK491" s="28"/>
      <c r="IEL491" s="28"/>
      <c r="IEM491" s="28"/>
      <c r="IEN491" s="28"/>
      <c r="IEO491" s="28"/>
      <c r="IEP491" s="28"/>
      <c r="IEQ491" s="28"/>
      <c r="IER491" s="28"/>
      <c r="IES491" s="28"/>
      <c r="IET491" s="28"/>
      <c r="IEU491" s="28"/>
      <c r="IEV491" s="28"/>
      <c r="IEW491" s="28"/>
      <c r="IEX491" s="28"/>
      <c r="IEY491" s="28"/>
      <c r="IEZ491" s="28"/>
      <c r="IFA491" s="28"/>
      <c r="IFB491" s="28"/>
      <c r="IFC491" s="28"/>
      <c r="IFD491" s="28"/>
      <c r="IFE491" s="28"/>
      <c r="IFF491" s="28"/>
      <c r="IFG491" s="28"/>
      <c r="IFH491" s="28"/>
      <c r="IFI491" s="28"/>
      <c r="IFJ491" s="28"/>
      <c r="IFK491" s="28"/>
      <c r="IFL491" s="28"/>
      <c r="IFM491" s="28"/>
      <c r="IFN491" s="28"/>
      <c r="IFO491" s="28"/>
      <c r="IFP491" s="28"/>
      <c r="IFQ491" s="28"/>
      <c r="IFR491" s="28"/>
      <c r="IFS491" s="28"/>
      <c r="IFT491" s="28"/>
      <c r="IFU491" s="28"/>
      <c r="IFV491" s="28"/>
      <c r="IFW491" s="28"/>
      <c r="IFX491" s="28"/>
      <c r="IFY491" s="28"/>
      <c r="IFZ491" s="28"/>
      <c r="IGA491" s="28"/>
      <c r="IGB491" s="28"/>
      <c r="IGC491" s="28"/>
      <c r="IGD491" s="28"/>
      <c r="IGE491" s="28"/>
      <c r="IGF491" s="28"/>
      <c r="IGG491" s="28"/>
      <c r="IGH491" s="28"/>
      <c r="IGI491" s="28"/>
      <c r="IGJ491" s="28"/>
      <c r="IGK491" s="28"/>
      <c r="IGL491" s="28"/>
      <c r="IGM491" s="28"/>
      <c r="IGN491" s="28"/>
      <c r="IGO491" s="28"/>
      <c r="IGP491" s="28"/>
      <c r="IGQ491" s="28"/>
      <c r="IGR491" s="28"/>
      <c r="IGS491" s="28"/>
      <c r="IGT491" s="28"/>
      <c r="IGU491" s="28"/>
      <c r="IGV491" s="28"/>
      <c r="IGW491" s="28"/>
      <c r="IGX491" s="28"/>
      <c r="IGY491" s="28"/>
      <c r="IGZ491" s="28"/>
      <c r="IHA491" s="28"/>
      <c r="IHB491" s="28"/>
      <c r="IHC491" s="28"/>
      <c r="IHD491" s="28"/>
      <c r="IHE491" s="28"/>
      <c r="IHF491" s="28"/>
      <c r="IHG491" s="28"/>
      <c r="IHH491" s="28"/>
      <c r="IHI491" s="28"/>
      <c r="IHJ491" s="28"/>
      <c r="IHK491" s="28"/>
      <c r="IHL491" s="28"/>
      <c r="IHM491" s="28"/>
      <c r="IHN491" s="28"/>
      <c r="IHO491" s="28"/>
      <c r="IHP491" s="28"/>
      <c r="IHQ491" s="28"/>
      <c r="IHR491" s="28"/>
      <c r="IHS491" s="28"/>
      <c r="IHT491" s="28"/>
      <c r="IHU491" s="28"/>
      <c r="IHV491" s="28"/>
      <c r="IHW491" s="28"/>
      <c r="IHX491" s="28"/>
      <c r="IHY491" s="28"/>
      <c r="IHZ491" s="28"/>
      <c r="IIA491" s="28"/>
      <c r="IIB491" s="28"/>
      <c r="IIC491" s="28"/>
      <c r="IID491" s="28"/>
      <c r="IIE491" s="28"/>
      <c r="IIF491" s="28"/>
      <c r="IIG491" s="28"/>
      <c r="IIH491" s="28"/>
      <c r="III491" s="28"/>
      <c r="IIJ491" s="28"/>
      <c r="IIK491" s="28"/>
      <c r="IIL491" s="28"/>
      <c r="IIM491" s="28"/>
      <c r="IIN491" s="28"/>
      <c r="IIO491" s="28"/>
      <c r="IIP491" s="28"/>
      <c r="IIQ491" s="28"/>
      <c r="IIR491" s="28"/>
      <c r="IIS491" s="28"/>
      <c r="IIT491" s="28"/>
      <c r="IIU491" s="28"/>
      <c r="IIV491" s="28"/>
      <c r="IIW491" s="28"/>
      <c r="IIX491" s="28"/>
      <c r="IIY491" s="28"/>
      <c r="IIZ491" s="28"/>
      <c r="IJA491" s="28"/>
      <c r="IJB491" s="28"/>
      <c r="IJC491" s="28"/>
      <c r="IJD491" s="28"/>
      <c r="IJE491" s="28"/>
      <c r="IJF491" s="28"/>
      <c r="IJG491" s="28"/>
      <c r="IJH491" s="28"/>
      <c r="IJI491" s="28"/>
      <c r="IJJ491" s="28"/>
      <c r="IJK491" s="28"/>
      <c r="IJL491" s="28"/>
      <c r="IJM491" s="28"/>
      <c r="IJN491" s="28"/>
      <c r="IJO491" s="28"/>
      <c r="IJP491" s="28"/>
      <c r="IJQ491" s="28"/>
      <c r="IJR491" s="28"/>
      <c r="IJS491" s="28"/>
      <c r="IJT491" s="28"/>
      <c r="IJU491" s="28"/>
      <c r="IJV491" s="28"/>
      <c r="IJW491" s="28"/>
      <c r="IJX491" s="28"/>
      <c r="IJY491" s="28"/>
      <c r="IJZ491" s="28"/>
      <c r="IKA491" s="28"/>
      <c r="IKB491" s="28"/>
      <c r="IKC491" s="28"/>
      <c r="IKD491" s="28"/>
      <c r="IKE491" s="28"/>
      <c r="IKF491" s="28"/>
      <c r="IKG491" s="28"/>
      <c r="IKH491" s="28"/>
      <c r="IKI491" s="28"/>
      <c r="IKJ491" s="28"/>
      <c r="IKK491" s="28"/>
      <c r="IKL491" s="28"/>
      <c r="IKM491" s="28"/>
      <c r="IKN491" s="28"/>
      <c r="IKO491" s="28"/>
      <c r="IKP491" s="28"/>
      <c r="IKQ491" s="28"/>
      <c r="IKR491" s="28"/>
      <c r="IKS491" s="28"/>
      <c r="IKT491" s="28"/>
      <c r="IKU491" s="28"/>
      <c r="IKV491" s="28"/>
      <c r="IKW491" s="28"/>
      <c r="IKX491" s="28"/>
      <c r="IKY491" s="28"/>
      <c r="IKZ491" s="28"/>
      <c r="ILA491" s="28"/>
      <c r="ILB491" s="28"/>
      <c r="ILC491" s="28"/>
      <c r="ILD491" s="28"/>
      <c r="ILE491" s="28"/>
      <c r="ILF491" s="28"/>
      <c r="ILG491" s="28"/>
      <c r="ILH491" s="28"/>
      <c r="ILI491" s="28"/>
      <c r="ILJ491" s="28"/>
      <c r="ILK491" s="28"/>
      <c r="ILL491" s="28"/>
      <c r="ILM491" s="28"/>
      <c r="ILN491" s="28"/>
      <c r="ILO491" s="28"/>
      <c r="ILP491" s="28"/>
      <c r="ILQ491" s="28"/>
      <c r="ILR491" s="28"/>
      <c r="ILS491" s="28"/>
      <c r="ILT491" s="28"/>
      <c r="ILU491" s="28"/>
      <c r="ILV491" s="28"/>
      <c r="ILW491" s="28"/>
      <c r="ILX491" s="28"/>
      <c r="ILY491" s="28"/>
      <c r="ILZ491" s="28"/>
      <c r="IMA491" s="28"/>
      <c r="IMB491" s="28"/>
      <c r="IMC491" s="28"/>
      <c r="IMD491" s="28"/>
      <c r="IME491" s="28"/>
      <c r="IMF491" s="28"/>
      <c r="IMG491" s="28"/>
      <c r="IMH491" s="28"/>
      <c r="IMI491" s="28"/>
      <c r="IMJ491" s="28"/>
      <c r="IMK491" s="28"/>
      <c r="IML491" s="28"/>
      <c r="IMM491" s="28"/>
      <c r="IMN491" s="28"/>
      <c r="IMO491" s="28"/>
      <c r="IMP491" s="28"/>
      <c r="IMQ491" s="28"/>
      <c r="IMR491" s="28"/>
      <c r="IMS491" s="28"/>
      <c r="IMT491" s="28"/>
      <c r="IMU491" s="28"/>
      <c r="IMV491" s="28"/>
      <c r="IMW491" s="28"/>
      <c r="IMX491" s="28"/>
      <c r="IMY491" s="28"/>
      <c r="IMZ491" s="28"/>
      <c r="INA491" s="28"/>
      <c r="INB491" s="28"/>
      <c r="INC491" s="28"/>
      <c r="IND491" s="28"/>
      <c r="INE491" s="28"/>
      <c r="INF491" s="28"/>
      <c r="ING491" s="28"/>
      <c r="INH491" s="28"/>
      <c r="INI491" s="28"/>
      <c r="INJ491" s="28"/>
      <c r="INK491" s="28"/>
      <c r="INL491" s="28"/>
      <c r="INM491" s="28"/>
      <c r="INN491" s="28"/>
      <c r="INO491" s="28"/>
      <c r="INP491" s="28"/>
      <c r="INQ491" s="28"/>
      <c r="INR491" s="28"/>
      <c r="INS491" s="28"/>
      <c r="INT491" s="28"/>
      <c r="INU491" s="28"/>
      <c r="INV491" s="28"/>
      <c r="INW491" s="28"/>
      <c r="INX491" s="28"/>
      <c r="INY491" s="28"/>
      <c r="INZ491" s="28"/>
      <c r="IOA491" s="28"/>
      <c r="IOB491" s="28"/>
      <c r="IOC491" s="28"/>
      <c r="IOD491" s="28"/>
      <c r="IOE491" s="28"/>
      <c r="IOF491" s="28"/>
      <c r="IOG491" s="28"/>
      <c r="IOH491" s="28"/>
      <c r="IOI491" s="28"/>
      <c r="IOJ491" s="28"/>
      <c r="IOK491" s="28"/>
      <c r="IOL491" s="28"/>
      <c r="IOM491" s="28"/>
      <c r="ION491" s="28"/>
      <c r="IOO491" s="28"/>
      <c r="IOP491" s="28"/>
      <c r="IOQ491" s="28"/>
      <c r="IOR491" s="28"/>
      <c r="IOS491" s="28"/>
      <c r="IOT491" s="28"/>
      <c r="IOU491" s="28"/>
      <c r="IOV491" s="28"/>
      <c r="IOW491" s="28"/>
      <c r="IOX491" s="28"/>
      <c r="IOY491" s="28"/>
      <c r="IOZ491" s="28"/>
      <c r="IPA491" s="28"/>
      <c r="IPB491" s="28"/>
      <c r="IPC491" s="28"/>
      <c r="IPD491" s="28"/>
      <c r="IPE491" s="28"/>
      <c r="IPF491" s="28"/>
      <c r="IPG491" s="28"/>
      <c r="IPH491" s="28"/>
      <c r="IPI491" s="28"/>
      <c r="IPJ491" s="28"/>
      <c r="IPK491" s="28"/>
      <c r="IPL491" s="28"/>
      <c r="IPM491" s="28"/>
      <c r="IPN491" s="28"/>
      <c r="IPO491" s="28"/>
      <c r="IPP491" s="28"/>
      <c r="IPQ491" s="28"/>
      <c r="IPR491" s="28"/>
      <c r="IPS491" s="28"/>
      <c r="IPT491" s="28"/>
      <c r="IPU491" s="28"/>
      <c r="IPV491" s="28"/>
      <c r="IPW491" s="28"/>
      <c r="IPX491" s="28"/>
      <c r="IPY491" s="28"/>
      <c r="IPZ491" s="28"/>
      <c r="IQA491" s="28"/>
      <c r="IQB491" s="28"/>
      <c r="IQC491" s="28"/>
      <c r="IQD491" s="28"/>
      <c r="IQE491" s="28"/>
      <c r="IQF491" s="28"/>
      <c r="IQG491" s="28"/>
      <c r="IQH491" s="28"/>
      <c r="IQI491" s="28"/>
      <c r="IQJ491" s="28"/>
      <c r="IQK491" s="28"/>
      <c r="IQL491" s="28"/>
      <c r="IQM491" s="28"/>
      <c r="IQN491" s="28"/>
      <c r="IQO491" s="28"/>
      <c r="IQP491" s="28"/>
      <c r="IQQ491" s="28"/>
      <c r="IQR491" s="28"/>
      <c r="IQS491" s="28"/>
      <c r="IQT491" s="28"/>
      <c r="IQU491" s="28"/>
      <c r="IQV491" s="28"/>
      <c r="IQW491" s="28"/>
      <c r="IQX491" s="28"/>
      <c r="IQY491" s="28"/>
      <c r="IQZ491" s="28"/>
      <c r="IRA491" s="28"/>
      <c r="IRB491" s="28"/>
      <c r="IRC491" s="28"/>
      <c r="IRD491" s="28"/>
      <c r="IRE491" s="28"/>
      <c r="IRF491" s="28"/>
      <c r="IRG491" s="28"/>
      <c r="IRH491" s="28"/>
      <c r="IRI491" s="28"/>
      <c r="IRJ491" s="28"/>
      <c r="IRK491" s="28"/>
      <c r="IRL491" s="28"/>
      <c r="IRM491" s="28"/>
      <c r="IRN491" s="28"/>
      <c r="IRO491" s="28"/>
      <c r="IRP491" s="28"/>
      <c r="IRQ491" s="28"/>
      <c r="IRR491" s="28"/>
      <c r="IRS491" s="28"/>
      <c r="IRT491" s="28"/>
      <c r="IRU491" s="28"/>
      <c r="IRV491" s="28"/>
      <c r="IRW491" s="28"/>
      <c r="IRX491" s="28"/>
      <c r="IRY491" s="28"/>
      <c r="IRZ491" s="28"/>
      <c r="ISA491" s="28"/>
      <c r="ISB491" s="28"/>
      <c r="ISC491" s="28"/>
      <c r="ISD491" s="28"/>
      <c r="ISE491" s="28"/>
      <c r="ISF491" s="28"/>
      <c r="ISG491" s="28"/>
      <c r="ISH491" s="28"/>
      <c r="ISI491" s="28"/>
      <c r="ISJ491" s="28"/>
      <c r="ISK491" s="28"/>
      <c r="ISL491" s="28"/>
      <c r="ISM491" s="28"/>
      <c r="ISN491" s="28"/>
      <c r="ISO491" s="28"/>
      <c r="ISP491" s="28"/>
      <c r="ISQ491" s="28"/>
      <c r="ISR491" s="28"/>
      <c r="ISS491" s="28"/>
      <c r="IST491" s="28"/>
      <c r="ISU491" s="28"/>
      <c r="ISV491" s="28"/>
      <c r="ISW491" s="28"/>
      <c r="ISX491" s="28"/>
      <c r="ISY491" s="28"/>
      <c r="ISZ491" s="28"/>
      <c r="ITA491" s="28"/>
      <c r="ITB491" s="28"/>
      <c r="ITC491" s="28"/>
      <c r="ITD491" s="28"/>
      <c r="ITE491" s="28"/>
      <c r="ITF491" s="28"/>
      <c r="ITG491" s="28"/>
      <c r="ITH491" s="28"/>
      <c r="ITI491" s="28"/>
      <c r="ITJ491" s="28"/>
      <c r="ITK491" s="28"/>
      <c r="ITL491" s="28"/>
      <c r="ITM491" s="28"/>
      <c r="ITN491" s="28"/>
      <c r="ITO491" s="28"/>
      <c r="ITP491" s="28"/>
      <c r="ITQ491" s="28"/>
      <c r="ITR491" s="28"/>
      <c r="ITS491" s="28"/>
      <c r="ITT491" s="28"/>
      <c r="ITU491" s="28"/>
      <c r="ITV491" s="28"/>
      <c r="ITW491" s="28"/>
      <c r="ITX491" s="28"/>
      <c r="ITY491" s="28"/>
      <c r="ITZ491" s="28"/>
      <c r="IUA491" s="28"/>
      <c r="IUB491" s="28"/>
      <c r="IUC491" s="28"/>
      <c r="IUD491" s="28"/>
      <c r="IUE491" s="28"/>
      <c r="IUF491" s="28"/>
      <c r="IUG491" s="28"/>
      <c r="IUH491" s="28"/>
      <c r="IUI491" s="28"/>
      <c r="IUJ491" s="28"/>
      <c r="IUK491" s="28"/>
      <c r="IUL491" s="28"/>
      <c r="IUM491" s="28"/>
      <c r="IUN491" s="28"/>
      <c r="IUO491" s="28"/>
      <c r="IUP491" s="28"/>
      <c r="IUQ491" s="28"/>
      <c r="IUR491" s="28"/>
      <c r="IUS491" s="28"/>
      <c r="IUT491" s="28"/>
      <c r="IUU491" s="28"/>
      <c r="IUV491" s="28"/>
      <c r="IUW491" s="28"/>
      <c r="IUX491" s="28"/>
      <c r="IUY491" s="28"/>
      <c r="IUZ491" s="28"/>
      <c r="IVA491" s="28"/>
      <c r="IVB491" s="28"/>
      <c r="IVC491" s="28"/>
      <c r="IVD491" s="28"/>
      <c r="IVE491" s="28"/>
      <c r="IVF491" s="28"/>
      <c r="IVG491" s="28"/>
      <c r="IVH491" s="28"/>
      <c r="IVI491" s="28"/>
      <c r="IVJ491" s="28"/>
      <c r="IVK491" s="28"/>
      <c r="IVL491" s="28"/>
      <c r="IVM491" s="28"/>
      <c r="IVN491" s="28"/>
      <c r="IVO491" s="28"/>
      <c r="IVP491" s="28"/>
      <c r="IVQ491" s="28"/>
      <c r="IVR491" s="28"/>
      <c r="IVS491" s="28"/>
      <c r="IVT491" s="28"/>
      <c r="IVU491" s="28"/>
      <c r="IVV491" s="28"/>
      <c r="IVW491" s="28"/>
      <c r="IVX491" s="28"/>
      <c r="IVY491" s="28"/>
      <c r="IVZ491" s="28"/>
      <c r="IWA491" s="28"/>
      <c r="IWB491" s="28"/>
      <c r="IWC491" s="28"/>
      <c r="IWD491" s="28"/>
      <c r="IWE491" s="28"/>
      <c r="IWF491" s="28"/>
      <c r="IWG491" s="28"/>
      <c r="IWH491" s="28"/>
      <c r="IWI491" s="28"/>
      <c r="IWJ491" s="28"/>
      <c r="IWK491" s="28"/>
      <c r="IWL491" s="28"/>
      <c r="IWM491" s="28"/>
      <c r="IWN491" s="28"/>
      <c r="IWO491" s="28"/>
      <c r="IWP491" s="28"/>
      <c r="IWQ491" s="28"/>
      <c r="IWR491" s="28"/>
      <c r="IWS491" s="28"/>
      <c r="IWT491" s="28"/>
      <c r="IWU491" s="28"/>
      <c r="IWV491" s="28"/>
      <c r="IWW491" s="28"/>
      <c r="IWX491" s="28"/>
      <c r="IWY491" s="28"/>
      <c r="IWZ491" s="28"/>
      <c r="IXA491" s="28"/>
      <c r="IXB491" s="28"/>
      <c r="IXC491" s="28"/>
      <c r="IXD491" s="28"/>
      <c r="IXE491" s="28"/>
      <c r="IXF491" s="28"/>
      <c r="IXG491" s="28"/>
      <c r="IXH491" s="28"/>
      <c r="IXI491" s="28"/>
      <c r="IXJ491" s="28"/>
      <c r="IXK491" s="28"/>
      <c r="IXL491" s="28"/>
      <c r="IXM491" s="28"/>
      <c r="IXN491" s="28"/>
      <c r="IXO491" s="28"/>
      <c r="IXP491" s="28"/>
      <c r="IXQ491" s="28"/>
      <c r="IXR491" s="28"/>
      <c r="IXS491" s="28"/>
      <c r="IXT491" s="28"/>
      <c r="IXU491" s="28"/>
      <c r="IXV491" s="28"/>
      <c r="IXW491" s="28"/>
      <c r="IXX491" s="28"/>
      <c r="IXY491" s="28"/>
      <c r="IXZ491" s="28"/>
      <c r="IYA491" s="28"/>
      <c r="IYB491" s="28"/>
      <c r="IYC491" s="28"/>
      <c r="IYD491" s="28"/>
      <c r="IYE491" s="28"/>
      <c r="IYF491" s="28"/>
      <c r="IYG491" s="28"/>
      <c r="IYH491" s="28"/>
      <c r="IYI491" s="28"/>
      <c r="IYJ491" s="28"/>
      <c r="IYK491" s="28"/>
      <c r="IYL491" s="28"/>
      <c r="IYM491" s="28"/>
      <c r="IYN491" s="28"/>
      <c r="IYO491" s="28"/>
      <c r="IYP491" s="28"/>
      <c r="IYQ491" s="28"/>
      <c r="IYR491" s="28"/>
      <c r="IYS491" s="28"/>
      <c r="IYT491" s="28"/>
      <c r="IYU491" s="28"/>
      <c r="IYV491" s="28"/>
      <c r="IYW491" s="28"/>
      <c r="IYX491" s="28"/>
      <c r="IYY491" s="28"/>
      <c r="IYZ491" s="28"/>
      <c r="IZA491" s="28"/>
      <c r="IZB491" s="28"/>
      <c r="IZC491" s="28"/>
      <c r="IZD491" s="28"/>
      <c r="IZE491" s="28"/>
      <c r="IZF491" s="28"/>
      <c r="IZG491" s="28"/>
      <c r="IZH491" s="28"/>
      <c r="IZI491" s="28"/>
      <c r="IZJ491" s="28"/>
      <c r="IZK491" s="28"/>
      <c r="IZL491" s="28"/>
      <c r="IZM491" s="28"/>
      <c r="IZN491" s="28"/>
      <c r="IZO491" s="28"/>
      <c r="IZP491" s="28"/>
      <c r="IZQ491" s="28"/>
      <c r="IZR491" s="28"/>
      <c r="IZS491" s="28"/>
      <c r="IZT491" s="28"/>
      <c r="IZU491" s="28"/>
      <c r="IZV491" s="28"/>
      <c r="IZW491" s="28"/>
      <c r="IZX491" s="28"/>
      <c r="IZY491" s="28"/>
      <c r="IZZ491" s="28"/>
      <c r="JAA491" s="28"/>
      <c r="JAB491" s="28"/>
      <c r="JAC491" s="28"/>
      <c r="JAD491" s="28"/>
      <c r="JAE491" s="28"/>
      <c r="JAF491" s="28"/>
      <c r="JAG491" s="28"/>
      <c r="JAH491" s="28"/>
      <c r="JAI491" s="28"/>
      <c r="JAJ491" s="28"/>
      <c r="JAK491" s="28"/>
      <c r="JAL491" s="28"/>
      <c r="JAM491" s="28"/>
      <c r="JAN491" s="28"/>
      <c r="JAO491" s="28"/>
      <c r="JAP491" s="28"/>
      <c r="JAQ491" s="28"/>
      <c r="JAR491" s="28"/>
      <c r="JAS491" s="28"/>
      <c r="JAT491" s="28"/>
      <c r="JAU491" s="28"/>
      <c r="JAV491" s="28"/>
      <c r="JAW491" s="28"/>
      <c r="JAX491" s="28"/>
      <c r="JAY491" s="28"/>
      <c r="JAZ491" s="28"/>
      <c r="JBA491" s="28"/>
      <c r="JBB491" s="28"/>
      <c r="JBC491" s="28"/>
      <c r="JBD491" s="28"/>
      <c r="JBE491" s="28"/>
      <c r="JBF491" s="28"/>
      <c r="JBG491" s="28"/>
      <c r="JBH491" s="28"/>
      <c r="JBI491" s="28"/>
      <c r="JBJ491" s="28"/>
      <c r="JBK491" s="28"/>
      <c r="JBL491" s="28"/>
      <c r="JBM491" s="28"/>
      <c r="JBN491" s="28"/>
      <c r="JBO491" s="28"/>
      <c r="JBP491" s="28"/>
      <c r="JBQ491" s="28"/>
      <c r="JBR491" s="28"/>
      <c r="JBS491" s="28"/>
      <c r="JBT491" s="28"/>
      <c r="JBU491" s="28"/>
      <c r="JBV491" s="28"/>
      <c r="JBW491" s="28"/>
      <c r="JBX491" s="28"/>
      <c r="JBY491" s="28"/>
      <c r="JBZ491" s="28"/>
      <c r="JCA491" s="28"/>
      <c r="JCB491" s="28"/>
      <c r="JCC491" s="28"/>
      <c r="JCD491" s="28"/>
      <c r="JCE491" s="28"/>
      <c r="JCF491" s="28"/>
      <c r="JCG491" s="28"/>
      <c r="JCH491" s="28"/>
      <c r="JCI491" s="28"/>
      <c r="JCJ491" s="28"/>
      <c r="JCK491" s="28"/>
      <c r="JCL491" s="28"/>
      <c r="JCM491" s="28"/>
      <c r="JCN491" s="28"/>
      <c r="JCO491" s="28"/>
      <c r="JCP491" s="28"/>
      <c r="JCQ491" s="28"/>
      <c r="JCR491" s="28"/>
      <c r="JCS491" s="28"/>
      <c r="JCT491" s="28"/>
      <c r="JCU491" s="28"/>
      <c r="JCV491" s="28"/>
      <c r="JCW491" s="28"/>
      <c r="JCX491" s="28"/>
      <c r="JCY491" s="28"/>
      <c r="JCZ491" s="28"/>
      <c r="JDA491" s="28"/>
      <c r="JDB491" s="28"/>
      <c r="JDC491" s="28"/>
    </row>
    <row r="492" spans="1:6867" s="74" customFormat="1" x14ac:dyDescent="0.25">
      <c r="A492" s="79"/>
      <c r="B492" s="74" t="s">
        <v>2820</v>
      </c>
      <c r="C492" s="74" t="s">
        <v>2821</v>
      </c>
      <c r="D492" s="83"/>
      <c r="E492" s="83" t="s">
        <v>2829</v>
      </c>
      <c r="F492" s="83" t="s">
        <v>2639</v>
      </c>
      <c r="G492" s="83" t="s">
        <v>2803</v>
      </c>
      <c r="H492" s="134"/>
      <c r="I492" s="83">
        <v>138.68</v>
      </c>
      <c r="J492" s="83">
        <v>2002</v>
      </c>
      <c r="K492" s="91">
        <v>845</v>
      </c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79"/>
      <c r="CC492" s="79"/>
      <c r="CD492" s="79"/>
      <c r="CE492" s="79"/>
      <c r="CF492" s="79"/>
      <c r="CG492" s="79"/>
      <c r="CH492" s="79"/>
      <c r="CI492" s="79"/>
      <c r="CJ492" s="79"/>
      <c r="CK492" s="79"/>
      <c r="CL492" s="79"/>
      <c r="CM492" s="79"/>
      <c r="CN492" s="79"/>
      <c r="CO492" s="79"/>
      <c r="CP492" s="79"/>
      <c r="CQ492" s="79"/>
      <c r="CR492" s="79"/>
      <c r="CS492" s="79"/>
      <c r="CT492" s="79"/>
      <c r="CU492" s="79"/>
      <c r="CV492" s="79"/>
      <c r="CW492" s="79"/>
      <c r="CX492" s="79"/>
      <c r="CY492" s="79"/>
      <c r="CZ492" s="79"/>
      <c r="DA492" s="79"/>
      <c r="DB492" s="79"/>
      <c r="DC492" s="79"/>
      <c r="DD492" s="79"/>
      <c r="DE492" s="79"/>
      <c r="DF492" s="79"/>
      <c r="DG492" s="79"/>
      <c r="DH492" s="79"/>
      <c r="DI492" s="79"/>
      <c r="DJ492" s="79"/>
      <c r="DK492" s="79"/>
      <c r="DL492" s="79"/>
      <c r="DM492" s="79"/>
      <c r="DN492" s="79"/>
      <c r="DO492" s="79"/>
      <c r="DP492" s="79"/>
      <c r="DQ492" s="79"/>
      <c r="DR492" s="79"/>
      <c r="DS492" s="79"/>
      <c r="DT492" s="79"/>
      <c r="DU492" s="79"/>
      <c r="DV492" s="79"/>
      <c r="DW492" s="79"/>
      <c r="DX492" s="79"/>
      <c r="DY492" s="79"/>
      <c r="DZ492" s="79"/>
      <c r="EA492" s="79"/>
      <c r="EB492" s="79"/>
      <c r="EC492" s="79"/>
      <c r="ED492" s="79"/>
      <c r="EE492" s="79"/>
      <c r="EF492" s="79"/>
      <c r="EG492" s="79"/>
      <c r="EH492" s="79"/>
      <c r="EI492" s="79"/>
      <c r="EJ492" s="79"/>
      <c r="EK492" s="79"/>
      <c r="EL492" s="79"/>
      <c r="EM492" s="79"/>
      <c r="EN492" s="79"/>
      <c r="EO492" s="79"/>
      <c r="EP492" s="79"/>
      <c r="EQ492" s="79"/>
      <c r="ER492" s="79"/>
      <c r="ES492" s="79"/>
      <c r="ET492" s="79"/>
      <c r="EU492" s="79"/>
      <c r="EV492" s="79"/>
      <c r="EW492" s="79"/>
      <c r="EX492" s="79"/>
      <c r="EY492" s="79"/>
      <c r="EZ492" s="79"/>
      <c r="FA492" s="79"/>
      <c r="FB492" s="79"/>
      <c r="FC492" s="79"/>
      <c r="FD492" s="79"/>
      <c r="FE492" s="79"/>
      <c r="FF492" s="79"/>
      <c r="FG492" s="79"/>
      <c r="FH492" s="79"/>
      <c r="FI492" s="79"/>
      <c r="FJ492" s="79"/>
      <c r="FK492" s="79"/>
      <c r="FL492" s="79"/>
      <c r="FM492" s="79"/>
      <c r="FN492" s="79"/>
      <c r="FO492" s="79"/>
      <c r="FP492" s="79"/>
      <c r="FQ492" s="79"/>
      <c r="FR492" s="79"/>
      <c r="FS492" s="79"/>
      <c r="FT492" s="79"/>
      <c r="FU492" s="79"/>
      <c r="FV492" s="79"/>
      <c r="FW492" s="79"/>
      <c r="FX492" s="79"/>
      <c r="FY492" s="79"/>
      <c r="FZ492" s="79"/>
      <c r="GA492" s="79"/>
      <c r="GB492" s="79"/>
      <c r="GC492" s="79"/>
      <c r="GD492" s="79"/>
      <c r="GE492" s="79"/>
      <c r="GF492" s="79"/>
      <c r="GG492" s="79"/>
      <c r="GH492" s="79"/>
      <c r="GI492" s="79"/>
      <c r="GJ492" s="79"/>
      <c r="GK492" s="79"/>
      <c r="GL492" s="79"/>
      <c r="GM492" s="79"/>
      <c r="GN492" s="79"/>
      <c r="GO492" s="79"/>
      <c r="GP492" s="79"/>
      <c r="GQ492" s="79"/>
      <c r="GR492" s="79"/>
      <c r="GS492" s="79"/>
      <c r="GT492" s="79"/>
      <c r="GU492" s="79"/>
      <c r="GV492" s="79"/>
      <c r="GW492" s="79"/>
      <c r="GX492" s="79"/>
      <c r="GY492" s="79"/>
      <c r="GZ492" s="79"/>
      <c r="HA492" s="79"/>
      <c r="HB492" s="79"/>
      <c r="HC492" s="79"/>
      <c r="HD492" s="79"/>
      <c r="HE492" s="79"/>
      <c r="HF492" s="79"/>
      <c r="HG492" s="79"/>
      <c r="HH492" s="79"/>
      <c r="HI492" s="79"/>
      <c r="HJ492" s="79"/>
      <c r="HK492" s="79"/>
      <c r="HL492" s="79"/>
      <c r="HM492" s="79"/>
      <c r="HN492" s="79"/>
      <c r="HO492" s="79"/>
      <c r="HP492" s="79"/>
      <c r="HQ492" s="79"/>
      <c r="HR492" s="79"/>
      <c r="HS492" s="79"/>
      <c r="HT492" s="79"/>
      <c r="HU492" s="79"/>
      <c r="HV492" s="79"/>
      <c r="HW492" s="79"/>
      <c r="HX492" s="79"/>
      <c r="HY492" s="79"/>
      <c r="HZ492" s="79"/>
      <c r="IA492" s="79"/>
      <c r="IB492" s="79"/>
      <c r="IC492" s="79"/>
      <c r="ID492" s="79"/>
      <c r="IE492" s="79"/>
      <c r="IF492" s="79"/>
      <c r="IG492" s="79"/>
      <c r="IH492" s="79"/>
      <c r="II492" s="79"/>
      <c r="IJ492" s="79"/>
      <c r="IK492" s="79"/>
      <c r="IL492" s="79"/>
      <c r="IM492" s="79"/>
      <c r="IN492" s="79"/>
      <c r="IO492" s="79"/>
      <c r="IP492" s="79"/>
      <c r="IQ492" s="79"/>
      <c r="IR492" s="79"/>
      <c r="IS492" s="79"/>
      <c r="IT492" s="79"/>
      <c r="IU492" s="79"/>
      <c r="IV492" s="79"/>
      <c r="IW492" s="79"/>
      <c r="IX492" s="79"/>
      <c r="IY492" s="79"/>
      <c r="IZ492" s="79"/>
      <c r="JA492" s="79"/>
      <c r="JB492" s="79"/>
      <c r="JC492" s="79"/>
      <c r="JD492" s="79"/>
      <c r="JE492" s="79"/>
      <c r="JF492" s="79"/>
      <c r="JG492" s="79"/>
      <c r="JH492" s="79"/>
      <c r="JI492" s="79"/>
      <c r="JJ492" s="79"/>
      <c r="JK492" s="79"/>
      <c r="JL492" s="79"/>
      <c r="JM492" s="79"/>
      <c r="JN492" s="79"/>
      <c r="JO492" s="79"/>
      <c r="JP492" s="79"/>
      <c r="JQ492" s="79"/>
      <c r="JR492" s="79"/>
      <c r="JS492" s="79"/>
      <c r="JT492" s="79"/>
      <c r="JU492" s="79"/>
      <c r="JV492" s="79"/>
      <c r="JW492" s="79"/>
      <c r="JX492" s="79"/>
      <c r="JY492" s="79"/>
      <c r="JZ492" s="79"/>
      <c r="KA492" s="79"/>
      <c r="KB492" s="79"/>
      <c r="KC492" s="79"/>
      <c r="KD492" s="79"/>
      <c r="KE492" s="79"/>
      <c r="KF492" s="79"/>
      <c r="KG492" s="79"/>
      <c r="KH492" s="79"/>
      <c r="KI492" s="79"/>
      <c r="KJ492" s="79"/>
      <c r="KK492" s="79"/>
      <c r="KL492" s="79"/>
      <c r="KM492" s="79"/>
      <c r="KN492" s="79"/>
      <c r="KO492" s="79"/>
      <c r="KP492" s="79"/>
      <c r="KQ492" s="79"/>
      <c r="KR492" s="79"/>
      <c r="KS492" s="79"/>
      <c r="KT492" s="79"/>
      <c r="KU492" s="79"/>
      <c r="KV492" s="79"/>
      <c r="KW492" s="79"/>
      <c r="KX492" s="79"/>
      <c r="KY492" s="79"/>
      <c r="KZ492" s="79"/>
      <c r="LA492" s="79"/>
      <c r="LB492" s="79"/>
      <c r="LC492" s="79"/>
      <c r="LD492" s="79"/>
      <c r="LE492" s="79"/>
      <c r="LF492" s="79"/>
      <c r="LG492" s="79"/>
      <c r="LH492" s="79"/>
      <c r="LI492" s="79"/>
      <c r="LJ492" s="79"/>
      <c r="LK492" s="79"/>
      <c r="LL492" s="79"/>
      <c r="LM492" s="79"/>
      <c r="LN492" s="79"/>
      <c r="LO492" s="79"/>
      <c r="LP492" s="79"/>
      <c r="LQ492" s="79"/>
      <c r="LR492" s="79"/>
      <c r="LS492" s="79"/>
      <c r="LT492" s="79"/>
      <c r="LU492" s="79"/>
      <c r="LV492" s="79"/>
      <c r="LW492" s="79"/>
      <c r="LX492" s="79"/>
      <c r="LY492" s="79"/>
      <c r="LZ492" s="79"/>
      <c r="MA492" s="79"/>
      <c r="MB492" s="79"/>
      <c r="MC492" s="79"/>
      <c r="MD492" s="79"/>
      <c r="ME492" s="79"/>
      <c r="MF492" s="79"/>
      <c r="MG492" s="79"/>
      <c r="MH492" s="79"/>
      <c r="MI492" s="79"/>
      <c r="MJ492" s="79"/>
      <c r="MK492" s="79"/>
      <c r="ML492" s="79"/>
      <c r="MM492" s="79"/>
      <c r="MN492" s="79"/>
      <c r="MO492" s="79"/>
      <c r="MP492" s="79"/>
      <c r="MQ492" s="79"/>
      <c r="MR492" s="79"/>
      <c r="MS492" s="79"/>
      <c r="MT492" s="79"/>
      <c r="MU492" s="79"/>
      <c r="MV492" s="79"/>
      <c r="MW492" s="79"/>
      <c r="MX492" s="79"/>
      <c r="MY492" s="79"/>
      <c r="MZ492" s="79"/>
      <c r="NA492" s="79"/>
      <c r="NB492" s="79"/>
      <c r="NC492" s="79"/>
      <c r="ND492" s="79"/>
      <c r="NE492" s="79"/>
      <c r="NF492" s="79"/>
      <c r="NG492" s="79"/>
      <c r="NH492" s="79"/>
      <c r="NI492" s="79"/>
      <c r="NJ492" s="79"/>
      <c r="NK492" s="79"/>
      <c r="NL492" s="79"/>
      <c r="NM492" s="79"/>
      <c r="NN492" s="79"/>
      <c r="NO492" s="79"/>
      <c r="NP492" s="79"/>
      <c r="NQ492" s="79"/>
      <c r="NR492" s="79"/>
      <c r="NS492" s="79"/>
      <c r="NT492" s="79"/>
      <c r="NU492" s="79"/>
      <c r="NV492" s="79"/>
      <c r="NW492" s="79"/>
      <c r="NX492" s="79"/>
      <c r="NY492" s="79"/>
      <c r="NZ492" s="79"/>
      <c r="OA492" s="79"/>
      <c r="OB492" s="79"/>
      <c r="OC492" s="79"/>
      <c r="OD492" s="79"/>
      <c r="OE492" s="79"/>
      <c r="OF492" s="79"/>
      <c r="OG492" s="79"/>
      <c r="OH492" s="79"/>
      <c r="OI492" s="79"/>
      <c r="OJ492" s="79"/>
      <c r="OK492" s="79"/>
      <c r="OL492" s="79"/>
      <c r="OM492" s="79"/>
      <c r="ON492" s="79"/>
      <c r="OO492" s="79"/>
      <c r="OP492" s="79"/>
      <c r="OQ492" s="79"/>
      <c r="OR492" s="79"/>
      <c r="OS492" s="79"/>
      <c r="OT492" s="79"/>
      <c r="OU492" s="79"/>
      <c r="OV492" s="79"/>
      <c r="OW492" s="79"/>
      <c r="OX492" s="79"/>
      <c r="OY492" s="79"/>
      <c r="OZ492" s="79"/>
      <c r="PA492" s="79"/>
      <c r="PB492" s="79"/>
      <c r="PC492" s="79"/>
      <c r="PD492" s="79"/>
      <c r="PE492" s="79"/>
      <c r="PF492" s="79"/>
      <c r="PG492" s="79"/>
      <c r="PH492" s="79"/>
      <c r="PI492" s="79"/>
      <c r="PJ492" s="79"/>
      <c r="PK492" s="79"/>
      <c r="PL492" s="79"/>
      <c r="PM492" s="79"/>
      <c r="PN492" s="79"/>
      <c r="PO492" s="79"/>
      <c r="PP492" s="79"/>
      <c r="PQ492" s="79"/>
      <c r="PR492" s="79"/>
      <c r="PS492" s="79"/>
      <c r="PT492" s="79"/>
      <c r="PU492" s="79"/>
      <c r="PV492" s="79"/>
      <c r="PW492" s="79"/>
      <c r="PX492" s="79"/>
      <c r="PY492" s="79"/>
      <c r="PZ492" s="79"/>
      <c r="QA492" s="79"/>
      <c r="QB492" s="79"/>
      <c r="QC492" s="79"/>
      <c r="QD492" s="79"/>
      <c r="QE492" s="79"/>
      <c r="QF492" s="79"/>
      <c r="QG492" s="79"/>
      <c r="QH492" s="79"/>
      <c r="QI492" s="79"/>
      <c r="QJ492" s="79"/>
      <c r="QK492" s="79"/>
      <c r="QL492" s="79"/>
      <c r="QM492" s="79"/>
      <c r="QN492" s="79"/>
      <c r="QO492" s="79"/>
      <c r="QP492" s="79"/>
      <c r="QQ492" s="79"/>
      <c r="QR492" s="79"/>
      <c r="QS492" s="79"/>
      <c r="QT492" s="79"/>
      <c r="QU492" s="79"/>
      <c r="QV492" s="79"/>
      <c r="QW492" s="79"/>
      <c r="QX492" s="79"/>
      <c r="QY492" s="79"/>
      <c r="QZ492" s="79"/>
      <c r="RA492" s="79"/>
      <c r="RB492" s="79"/>
      <c r="RC492" s="79"/>
      <c r="RD492" s="79"/>
      <c r="RE492" s="79"/>
      <c r="RF492" s="79"/>
      <c r="RG492" s="79"/>
      <c r="RH492" s="79"/>
      <c r="RI492" s="79"/>
      <c r="RJ492" s="79"/>
      <c r="RK492" s="79"/>
      <c r="RL492" s="79"/>
      <c r="RM492" s="79"/>
      <c r="RN492" s="79"/>
      <c r="RO492" s="79"/>
      <c r="RP492" s="79"/>
      <c r="RQ492" s="79"/>
      <c r="RR492" s="79"/>
      <c r="RS492" s="79"/>
      <c r="RT492" s="79"/>
      <c r="RU492" s="79"/>
      <c r="RV492" s="79"/>
      <c r="RW492" s="79"/>
      <c r="RX492" s="79"/>
      <c r="RY492" s="79"/>
      <c r="RZ492" s="79"/>
      <c r="SA492" s="79"/>
      <c r="SB492" s="79"/>
      <c r="SC492" s="79"/>
      <c r="SD492" s="79"/>
      <c r="SE492" s="79"/>
      <c r="SF492" s="79"/>
      <c r="SG492" s="79"/>
      <c r="SH492" s="79"/>
      <c r="SI492" s="79"/>
      <c r="SJ492" s="79"/>
      <c r="SK492" s="79"/>
      <c r="SL492" s="79"/>
      <c r="SM492" s="79"/>
      <c r="SN492" s="79"/>
      <c r="SO492" s="79"/>
      <c r="SP492" s="79"/>
      <c r="SQ492" s="79"/>
      <c r="SR492" s="79"/>
      <c r="SS492" s="79"/>
      <c r="ST492" s="79"/>
      <c r="SU492" s="79"/>
      <c r="SV492" s="79"/>
      <c r="SW492" s="79"/>
      <c r="SX492" s="79"/>
      <c r="SY492" s="79"/>
      <c r="SZ492" s="79"/>
      <c r="TA492" s="79"/>
      <c r="TB492" s="79"/>
      <c r="TC492" s="79"/>
      <c r="TD492" s="79"/>
      <c r="TE492" s="79"/>
      <c r="TF492" s="79"/>
      <c r="TG492" s="79"/>
      <c r="TH492" s="79"/>
      <c r="TI492" s="79"/>
      <c r="TJ492" s="79"/>
      <c r="TK492" s="79"/>
      <c r="TL492" s="79"/>
      <c r="TM492" s="79"/>
      <c r="TN492" s="79"/>
      <c r="TO492" s="79"/>
      <c r="TP492" s="79"/>
      <c r="TQ492" s="79"/>
      <c r="TR492" s="79"/>
      <c r="TS492" s="79"/>
      <c r="TT492" s="79"/>
      <c r="TU492" s="79"/>
      <c r="TV492" s="79"/>
      <c r="TW492" s="79"/>
      <c r="TX492" s="79"/>
      <c r="TY492" s="79"/>
      <c r="TZ492" s="79"/>
      <c r="UA492" s="79"/>
      <c r="UB492" s="79"/>
      <c r="UC492" s="79"/>
      <c r="UD492" s="79"/>
      <c r="UE492" s="79"/>
      <c r="UF492" s="79"/>
      <c r="UG492" s="79"/>
      <c r="UH492" s="79"/>
      <c r="UI492" s="79"/>
      <c r="UJ492" s="79"/>
      <c r="UK492" s="79"/>
      <c r="UL492" s="79"/>
      <c r="UM492" s="79"/>
      <c r="UN492" s="79"/>
      <c r="UO492" s="79"/>
      <c r="UP492" s="79"/>
      <c r="UQ492" s="79"/>
      <c r="UR492" s="79"/>
      <c r="US492" s="79"/>
      <c r="UT492" s="79"/>
      <c r="UU492" s="79"/>
      <c r="UV492" s="79"/>
      <c r="UW492" s="79"/>
      <c r="UX492" s="79"/>
      <c r="UY492" s="79"/>
      <c r="UZ492" s="79"/>
      <c r="VA492" s="79"/>
      <c r="VB492" s="79"/>
      <c r="VC492" s="79"/>
      <c r="VD492" s="79"/>
      <c r="VE492" s="79"/>
      <c r="VF492" s="79"/>
      <c r="VG492" s="79"/>
      <c r="VH492" s="79"/>
      <c r="VI492" s="79"/>
      <c r="VJ492" s="79"/>
      <c r="VK492" s="79"/>
      <c r="VL492" s="79"/>
      <c r="VM492" s="79"/>
      <c r="VN492" s="79"/>
      <c r="VO492" s="79"/>
      <c r="VP492" s="79"/>
      <c r="VQ492" s="79"/>
      <c r="VR492" s="79"/>
      <c r="VS492" s="79"/>
      <c r="VT492" s="79"/>
      <c r="VU492" s="79"/>
      <c r="VV492" s="79"/>
      <c r="VW492" s="79"/>
      <c r="VX492" s="79"/>
      <c r="VY492" s="79"/>
      <c r="VZ492" s="79"/>
      <c r="WA492" s="79"/>
      <c r="WB492" s="79"/>
      <c r="WC492" s="79"/>
      <c r="WD492" s="79"/>
      <c r="WE492" s="79"/>
      <c r="WF492" s="79"/>
      <c r="WG492" s="79"/>
      <c r="WH492" s="79"/>
      <c r="WI492" s="79"/>
      <c r="WJ492" s="79"/>
      <c r="WK492" s="79"/>
      <c r="WL492" s="79"/>
      <c r="WM492" s="79"/>
      <c r="WN492" s="79"/>
      <c r="WO492" s="79"/>
      <c r="WP492" s="79"/>
      <c r="WQ492" s="79"/>
      <c r="WR492" s="79"/>
      <c r="WS492" s="79"/>
      <c r="WT492" s="79"/>
      <c r="WU492" s="79"/>
      <c r="WV492" s="79"/>
      <c r="WW492" s="79"/>
      <c r="WX492" s="79"/>
      <c r="WY492" s="79"/>
      <c r="WZ492" s="79"/>
      <c r="XA492" s="79"/>
      <c r="XB492" s="79"/>
      <c r="XC492" s="79"/>
      <c r="XD492" s="79"/>
      <c r="XE492" s="79"/>
      <c r="XF492" s="79"/>
      <c r="XG492" s="79"/>
      <c r="XH492" s="79"/>
      <c r="XI492" s="79"/>
      <c r="XJ492" s="79"/>
      <c r="XK492" s="79"/>
      <c r="XL492" s="79"/>
      <c r="XM492" s="79"/>
      <c r="XN492" s="79"/>
      <c r="XO492" s="79"/>
      <c r="XP492" s="79"/>
      <c r="XQ492" s="79"/>
      <c r="XR492" s="79"/>
      <c r="XS492" s="79"/>
      <c r="XT492" s="79"/>
      <c r="XU492" s="79"/>
      <c r="XV492" s="79"/>
      <c r="XW492" s="79"/>
      <c r="XX492" s="79"/>
      <c r="XY492" s="79"/>
      <c r="XZ492" s="79"/>
      <c r="YA492" s="79"/>
      <c r="YB492" s="79"/>
      <c r="YC492" s="79"/>
      <c r="YD492" s="79"/>
      <c r="YE492" s="79"/>
      <c r="YF492" s="79"/>
      <c r="YG492" s="79"/>
      <c r="YH492" s="79"/>
      <c r="YI492" s="79"/>
      <c r="YJ492" s="79"/>
      <c r="YK492" s="79"/>
      <c r="YL492" s="79"/>
      <c r="YM492" s="79"/>
      <c r="YN492" s="79"/>
      <c r="YO492" s="79"/>
      <c r="YP492" s="79"/>
      <c r="YQ492" s="79"/>
      <c r="YR492" s="79"/>
      <c r="YS492" s="79"/>
      <c r="YT492" s="79"/>
      <c r="YU492" s="79"/>
      <c r="YV492" s="79"/>
      <c r="YW492" s="79"/>
      <c r="YX492" s="79"/>
      <c r="YY492" s="79"/>
      <c r="YZ492" s="79"/>
      <c r="ZA492" s="79"/>
      <c r="ZB492" s="79"/>
      <c r="ZC492" s="79"/>
      <c r="ZD492" s="79"/>
      <c r="ZE492" s="79"/>
      <c r="ZF492" s="79"/>
      <c r="ZG492" s="79"/>
      <c r="ZH492" s="79"/>
      <c r="ZI492" s="79"/>
      <c r="ZJ492" s="79"/>
      <c r="ZK492" s="79"/>
      <c r="ZL492" s="79"/>
      <c r="ZM492" s="79"/>
      <c r="ZN492" s="79"/>
      <c r="ZO492" s="79"/>
      <c r="ZP492" s="79"/>
      <c r="ZQ492" s="79"/>
      <c r="ZR492" s="79"/>
      <c r="ZS492" s="79"/>
      <c r="ZT492" s="79"/>
      <c r="ZU492" s="79"/>
      <c r="ZV492" s="79"/>
      <c r="ZW492" s="79"/>
      <c r="ZX492" s="79"/>
      <c r="ZY492" s="79"/>
      <c r="ZZ492" s="79"/>
      <c r="AAA492" s="79"/>
      <c r="AAB492" s="79"/>
      <c r="AAC492" s="79"/>
      <c r="AAD492" s="79"/>
      <c r="AAE492" s="79"/>
      <c r="AAF492" s="79"/>
      <c r="AAG492" s="79"/>
      <c r="AAH492" s="79"/>
      <c r="AAI492" s="79"/>
      <c r="AAJ492" s="79"/>
      <c r="AAK492" s="79"/>
      <c r="AAL492" s="79"/>
      <c r="AAM492" s="79"/>
      <c r="AAN492" s="79"/>
      <c r="AAO492" s="79"/>
      <c r="AAP492" s="79"/>
      <c r="AAQ492" s="79"/>
      <c r="AAR492" s="79"/>
      <c r="AAS492" s="79"/>
      <c r="AAT492" s="79"/>
      <c r="AAU492" s="79"/>
      <c r="AAV492" s="79"/>
      <c r="AAW492" s="79"/>
      <c r="AAX492" s="79"/>
      <c r="AAY492" s="79"/>
      <c r="AAZ492" s="79"/>
      <c r="ABA492" s="79"/>
      <c r="ABB492" s="79"/>
      <c r="ABC492" s="79"/>
      <c r="ABD492" s="79"/>
      <c r="ABE492" s="79"/>
      <c r="ABF492" s="79"/>
      <c r="ABG492" s="79"/>
      <c r="ABH492" s="79"/>
      <c r="ABI492" s="79"/>
      <c r="ABJ492" s="79"/>
      <c r="ABK492" s="79"/>
      <c r="ABL492" s="79"/>
      <c r="ABM492" s="79"/>
      <c r="ABN492" s="79"/>
      <c r="ABO492" s="79"/>
      <c r="ABP492" s="79"/>
      <c r="ABQ492" s="79"/>
      <c r="ABR492" s="79"/>
      <c r="ABS492" s="79"/>
      <c r="ABT492" s="79"/>
      <c r="ABU492" s="79"/>
      <c r="ABV492" s="79"/>
      <c r="ABW492" s="79"/>
      <c r="ABX492" s="79"/>
      <c r="ABY492" s="79"/>
      <c r="ABZ492" s="79"/>
      <c r="ACA492" s="79"/>
      <c r="ACB492" s="79"/>
      <c r="ACC492" s="79"/>
      <c r="ACD492" s="79"/>
      <c r="ACE492" s="79"/>
      <c r="ACF492" s="79"/>
      <c r="ACG492" s="79"/>
      <c r="ACH492" s="79"/>
      <c r="ACI492" s="79"/>
      <c r="ACJ492" s="79"/>
      <c r="ACK492" s="79"/>
      <c r="ACL492" s="79"/>
      <c r="ACM492" s="79"/>
      <c r="ACN492" s="79"/>
      <c r="ACO492" s="79"/>
      <c r="ACP492" s="79"/>
      <c r="ACQ492" s="79"/>
      <c r="ACR492" s="79"/>
      <c r="ACS492" s="79"/>
      <c r="ACT492" s="79"/>
      <c r="ACU492" s="79"/>
      <c r="ACV492" s="79"/>
      <c r="ACW492" s="79"/>
      <c r="ACX492" s="79"/>
      <c r="ACY492" s="79"/>
      <c r="ACZ492" s="79"/>
      <c r="ADA492" s="79"/>
      <c r="ADB492" s="79"/>
      <c r="ADC492" s="79"/>
      <c r="ADD492" s="79"/>
      <c r="ADE492" s="79"/>
      <c r="ADF492" s="79"/>
      <c r="ADG492" s="79"/>
      <c r="ADH492" s="79"/>
      <c r="ADI492" s="79"/>
      <c r="ADJ492" s="79"/>
      <c r="ADK492" s="79"/>
      <c r="ADL492" s="79"/>
      <c r="ADM492" s="79"/>
      <c r="ADN492" s="79"/>
      <c r="ADO492" s="79"/>
      <c r="ADP492" s="79"/>
      <c r="ADQ492" s="79"/>
      <c r="ADR492" s="79"/>
      <c r="ADS492" s="79"/>
      <c r="ADT492" s="79"/>
      <c r="ADU492" s="79"/>
      <c r="ADV492" s="79"/>
      <c r="ADW492" s="79"/>
      <c r="ADX492" s="79"/>
      <c r="ADY492" s="79"/>
      <c r="ADZ492" s="79"/>
      <c r="AEA492" s="79"/>
      <c r="AEB492" s="79"/>
      <c r="AEC492" s="79"/>
      <c r="AED492" s="79"/>
      <c r="AEE492" s="79"/>
      <c r="AEF492" s="79"/>
      <c r="AEG492" s="79"/>
      <c r="AEH492" s="79"/>
      <c r="AEI492" s="79"/>
      <c r="AEJ492" s="79"/>
      <c r="AEK492" s="79"/>
      <c r="AEL492" s="79"/>
      <c r="AEM492" s="79"/>
      <c r="AEN492" s="79"/>
      <c r="AEO492" s="79"/>
      <c r="AEP492" s="79"/>
      <c r="AEQ492" s="79"/>
      <c r="AER492" s="79"/>
      <c r="AES492" s="79"/>
      <c r="AET492" s="79"/>
      <c r="AEU492" s="79"/>
      <c r="AEV492" s="79"/>
      <c r="AEW492" s="79"/>
      <c r="AEX492" s="79"/>
      <c r="AEY492" s="79"/>
      <c r="AEZ492" s="79"/>
      <c r="AFA492" s="79"/>
      <c r="AFB492" s="79"/>
      <c r="AFC492" s="79"/>
      <c r="AFD492" s="79"/>
      <c r="AFE492" s="79"/>
      <c r="AFF492" s="79"/>
      <c r="AFG492" s="79"/>
      <c r="AFH492" s="79"/>
      <c r="AFI492" s="79"/>
      <c r="AFJ492" s="79"/>
      <c r="AFK492" s="79"/>
      <c r="AFL492" s="79"/>
      <c r="AFM492" s="79"/>
      <c r="AFN492" s="79"/>
      <c r="AFO492" s="79"/>
      <c r="AFP492" s="79"/>
      <c r="AFQ492" s="79"/>
      <c r="AFR492" s="79"/>
      <c r="AFS492" s="79"/>
      <c r="AFT492" s="79"/>
      <c r="AFU492" s="79"/>
      <c r="AFV492" s="79"/>
      <c r="AFW492" s="79"/>
      <c r="AFX492" s="79"/>
      <c r="AFY492" s="79"/>
      <c r="AFZ492" s="79"/>
      <c r="AGA492" s="79"/>
      <c r="AGB492" s="79"/>
      <c r="AGC492" s="79"/>
      <c r="AGD492" s="79"/>
      <c r="AGE492" s="79"/>
      <c r="AGF492" s="79"/>
      <c r="AGG492" s="79"/>
      <c r="AGH492" s="79"/>
      <c r="AGI492" s="79"/>
      <c r="AGJ492" s="79"/>
      <c r="AGK492" s="79"/>
      <c r="AGL492" s="79"/>
      <c r="AGM492" s="79"/>
      <c r="AGN492" s="79"/>
      <c r="AGO492" s="79"/>
      <c r="AGP492" s="79"/>
      <c r="AGQ492" s="79"/>
      <c r="AGR492" s="79"/>
      <c r="AGS492" s="79"/>
      <c r="AGT492" s="79"/>
      <c r="AGU492" s="79"/>
      <c r="AGV492" s="79"/>
      <c r="AGW492" s="79"/>
      <c r="AGX492" s="79"/>
      <c r="AGY492" s="79"/>
      <c r="AGZ492" s="79"/>
      <c r="AHA492" s="79"/>
      <c r="AHB492" s="79"/>
      <c r="AHC492" s="79"/>
      <c r="AHD492" s="79"/>
      <c r="AHE492" s="79"/>
      <c r="AHF492" s="79"/>
      <c r="AHG492" s="79"/>
      <c r="AHH492" s="79"/>
      <c r="AHI492" s="79"/>
      <c r="AHJ492" s="79"/>
      <c r="AHK492" s="79"/>
      <c r="AHL492" s="79"/>
      <c r="AHM492" s="79"/>
      <c r="AHN492" s="79"/>
      <c r="AHO492" s="79"/>
      <c r="AHP492" s="79"/>
      <c r="AHQ492" s="79"/>
      <c r="AHR492" s="79"/>
      <c r="AHS492" s="79"/>
      <c r="AHT492" s="79"/>
      <c r="AHU492" s="79"/>
      <c r="AHV492" s="79"/>
      <c r="AHW492" s="79"/>
      <c r="AHX492" s="79"/>
      <c r="AHY492" s="79"/>
      <c r="AHZ492" s="79"/>
      <c r="AIA492" s="79"/>
      <c r="AIB492" s="79"/>
      <c r="AIC492" s="79"/>
      <c r="AID492" s="79"/>
      <c r="AIE492" s="79"/>
      <c r="AIF492" s="79"/>
      <c r="AIG492" s="79"/>
      <c r="AIH492" s="79"/>
      <c r="AII492" s="79"/>
      <c r="AIJ492" s="79"/>
      <c r="AIK492" s="79"/>
      <c r="AIL492" s="79"/>
      <c r="AIM492" s="79"/>
      <c r="AIN492" s="79"/>
      <c r="AIO492" s="79"/>
      <c r="AIP492" s="79"/>
      <c r="AIQ492" s="79"/>
      <c r="AIR492" s="79"/>
      <c r="AIS492" s="79"/>
      <c r="AIT492" s="79"/>
      <c r="AIU492" s="79"/>
      <c r="AIV492" s="79"/>
      <c r="AIW492" s="79"/>
      <c r="AIX492" s="79"/>
      <c r="AIY492" s="79"/>
      <c r="AIZ492" s="79"/>
      <c r="AJA492" s="79"/>
      <c r="AJB492" s="79"/>
      <c r="AJC492" s="79"/>
      <c r="AJD492" s="79"/>
      <c r="AJE492" s="79"/>
      <c r="AJF492" s="79"/>
      <c r="AJG492" s="79"/>
      <c r="AJH492" s="79"/>
      <c r="AJI492" s="79"/>
      <c r="AJJ492" s="79"/>
      <c r="AJK492" s="79"/>
      <c r="AJL492" s="79"/>
      <c r="AJM492" s="79"/>
      <c r="AJN492" s="79"/>
      <c r="AJO492" s="79"/>
      <c r="AJP492" s="79"/>
      <c r="AJQ492" s="79"/>
      <c r="AJR492" s="79"/>
      <c r="AJS492" s="79"/>
      <c r="AJT492" s="79"/>
      <c r="AJU492" s="79"/>
      <c r="AJV492" s="79"/>
      <c r="AJW492" s="79"/>
      <c r="AJX492" s="79"/>
      <c r="AJY492" s="79"/>
      <c r="AJZ492" s="79"/>
      <c r="AKA492" s="79"/>
      <c r="AKB492" s="79"/>
      <c r="AKC492" s="79"/>
      <c r="AKD492" s="79"/>
      <c r="AKE492" s="79"/>
      <c r="AKF492" s="79"/>
      <c r="AKG492" s="79"/>
      <c r="AKH492" s="79"/>
      <c r="AKI492" s="79"/>
      <c r="AKJ492" s="79"/>
      <c r="AKK492" s="79"/>
      <c r="AKL492" s="79"/>
      <c r="AKM492" s="79"/>
      <c r="AKN492" s="79"/>
      <c r="AKO492" s="79"/>
      <c r="AKP492" s="79"/>
      <c r="AKQ492" s="79"/>
      <c r="AKR492" s="79"/>
      <c r="AKS492" s="79"/>
      <c r="AKT492" s="79"/>
      <c r="AKU492" s="79"/>
      <c r="AKV492" s="79"/>
      <c r="AKW492" s="79"/>
      <c r="AKX492" s="79"/>
      <c r="AKY492" s="79"/>
      <c r="AKZ492" s="79"/>
      <c r="ALA492" s="79"/>
      <c r="ALB492" s="79"/>
      <c r="ALC492" s="79"/>
      <c r="ALD492" s="79"/>
      <c r="ALE492" s="79"/>
      <c r="ALF492" s="79"/>
      <c r="ALG492" s="79"/>
      <c r="ALH492" s="79"/>
      <c r="ALI492" s="79"/>
      <c r="ALJ492" s="79"/>
      <c r="ALK492" s="79"/>
      <c r="ALL492" s="79"/>
      <c r="ALM492" s="79"/>
      <c r="ALN492" s="79"/>
      <c r="ALO492" s="79"/>
      <c r="ALP492" s="79"/>
      <c r="ALQ492" s="79"/>
      <c r="ALR492" s="79"/>
      <c r="ALS492" s="79"/>
      <c r="ALT492" s="79"/>
      <c r="ALU492" s="79"/>
      <c r="ALV492" s="79"/>
      <c r="ALW492" s="79"/>
      <c r="ALX492" s="79"/>
      <c r="ALY492" s="79"/>
      <c r="ALZ492" s="79"/>
      <c r="AMA492" s="79"/>
      <c r="AMB492" s="79"/>
      <c r="AMC492" s="79"/>
      <c r="AMD492" s="79"/>
      <c r="AME492" s="79"/>
      <c r="AMF492" s="79"/>
      <c r="AMG492" s="79"/>
      <c r="AMH492" s="79"/>
      <c r="AMI492" s="79"/>
      <c r="AMJ492" s="79"/>
      <c r="AMK492" s="79"/>
      <c r="AML492" s="79"/>
      <c r="AMM492" s="79"/>
      <c r="AMN492" s="79"/>
      <c r="AMO492" s="79"/>
      <c r="AMP492" s="79"/>
      <c r="AMQ492" s="79"/>
      <c r="AMR492" s="79"/>
      <c r="AMS492" s="79"/>
      <c r="AMT492" s="79"/>
      <c r="AMU492" s="79"/>
      <c r="AMV492" s="79"/>
      <c r="AMW492" s="79"/>
      <c r="AMX492" s="79"/>
      <c r="AMY492" s="79"/>
      <c r="AMZ492" s="79"/>
      <c r="ANA492" s="79"/>
      <c r="ANB492" s="79"/>
      <c r="ANC492" s="79"/>
      <c r="AND492" s="79"/>
      <c r="ANE492" s="79"/>
      <c r="ANF492" s="79"/>
      <c r="ANG492" s="79"/>
      <c r="ANH492" s="79"/>
      <c r="ANI492" s="79"/>
      <c r="ANJ492" s="79"/>
      <c r="ANK492" s="79"/>
      <c r="ANL492" s="79"/>
      <c r="ANM492" s="79"/>
      <c r="ANN492" s="79"/>
      <c r="ANO492" s="79"/>
      <c r="ANP492" s="79"/>
      <c r="ANQ492" s="79"/>
      <c r="ANR492" s="79"/>
      <c r="ANS492" s="79"/>
      <c r="ANT492" s="79"/>
      <c r="ANU492" s="79"/>
      <c r="ANV492" s="79"/>
      <c r="ANW492" s="79"/>
      <c r="ANX492" s="79"/>
      <c r="ANY492" s="79"/>
      <c r="ANZ492" s="79"/>
      <c r="AOA492" s="79"/>
      <c r="AOB492" s="79"/>
      <c r="AOC492" s="79"/>
      <c r="AOD492" s="79"/>
      <c r="AOE492" s="79"/>
      <c r="AOF492" s="79"/>
      <c r="AOG492" s="79"/>
      <c r="AOH492" s="79"/>
      <c r="AOI492" s="79"/>
      <c r="AOJ492" s="79"/>
      <c r="AOK492" s="79"/>
      <c r="AOL492" s="79"/>
      <c r="AOM492" s="79"/>
      <c r="AON492" s="79"/>
      <c r="AOO492" s="79"/>
      <c r="AOP492" s="79"/>
      <c r="AOQ492" s="79"/>
      <c r="AOR492" s="79"/>
      <c r="AOS492" s="79"/>
      <c r="AOT492" s="79"/>
      <c r="AOU492" s="79"/>
      <c r="AOV492" s="79"/>
      <c r="AOW492" s="79"/>
      <c r="AOX492" s="79"/>
      <c r="AOY492" s="79"/>
      <c r="AOZ492" s="79"/>
      <c r="APA492" s="79"/>
      <c r="APB492" s="79"/>
      <c r="APC492" s="79"/>
      <c r="APD492" s="79"/>
      <c r="APE492" s="79"/>
      <c r="APF492" s="79"/>
      <c r="APG492" s="79"/>
      <c r="APH492" s="79"/>
      <c r="API492" s="79"/>
      <c r="APJ492" s="79"/>
      <c r="APK492" s="79"/>
      <c r="APL492" s="79"/>
      <c r="APM492" s="79"/>
      <c r="APN492" s="79"/>
      <c r="APO492" s="79"/>
      <c r="APP492" s="79"/>
      <c r="APQ492" s="79"/>
      <c r="APR492" s="79"/>
      <c r="APS492" s="79"/>
      <c r="APT492" s="79"/>
      <c r="APU492" s="79"/>
      <c r="APV492" s="79"/>
      <c r="APW492" s="79"/>
      <c r="APX492" s="79"/>
      <c r="APY492" s="79"/>
      <c r="APZ492" s="79"/>
      <c r="AQA492" s="79"/>
      <c r="AQB492" s="79"/>
      <c r="AQC492" s="79"/>
      <c r="AQD492" s="79"/>
      <c r="AQE492" s="79"/>
      <c r="AQF492" s="79"/>
      <c r="AQG492" s="79"/>
      <c r="AQH492" s="79"/>
      <c r="AQI492" s="79"/>
      <c r="AQJ492" s="79"/>
      <c r="AQK492" s="79"/>
      <c r="AQL492" s="79"/>
      <c r="AQM492" s="79"/>
      <c r="AQN492" s="79"/>
      <c r="AQO492" s="79"/>
      <c r="AQP492" s="79"/>
      <c r="AQQ492" s="79"/>
      <c r="AQR492" s="79"/>
      <c r="AQS492" s="79"/>
      <c r="AQT492" s="79"/>
      <c r="AQU492" s="79"/>
      <c r="AQV492" s="79"/>
      <c r="AQW492" s="79"/>
      <c r="AQX492" s="79"/>
      <c r="AQY492" s="79"/>
      <c r="AQZ492" s="79"/>
      <c r="ARA492" s="79"/>
      <c r="ARB492" s="79"/>
      <c r="ARC492" s="79"/>
      <c r="ARD492" s="79"/>
      <c r="ARE492" s="79"/>
      <c r="ARF492" s="79"/>
      <c r="ARG492" s="79"/>
      <c r="ARH492" s="79"/>
      <c r="ARI492" s="79"/>
      <c r="ARJ492" s="79"/>
      <c r="ARK492" s="79"/>
      <c r="ARL492" s="79"/>
      <c r="ARM492" s="79"/>
      <c r="ARN492" s="79"/>
      <c r="ARO492" s="79"/>
      <c r="ARP492" s="79"/>
      <c r="ARQ492" s="79"/>
      <c r="ARR492" s="79"/>
      <c r="ARS492" s="79"/>
      <c r="ART492" s="79"/>
      <c r="ARU492" s="79"/>
      <c r="ARV492" s="79"/>
      <c r="ARW492" s="79"/>
      <c r="ARX492" s="79"/>
      <c r="ARY492" s="79"/>
      <c r="ARZ492" s="79"/>
      <c r="ASA492" s="79"/>
      <c r="ASB492" s="79"/>
      <c r="ASC492" s="79"/>
      <c r="ASD492" s="79"/>
      <c r="ASE492" s="79"/>
      <c r="ASF492" s="79"/>
      <c r="ASG492" s="79"/>
      <c r="ASH492" s="79"/>
      <c r="ASI492" s="79"/>
      <c r="ASJ492" s="79"/>
      <c r="ASK492" s="79"/>
      <c r="ASL492" s="79"/>
      <c r="ASM492" s="79"/>
      <c r="ASN492" s="79"/>
      <c r="ASO492" s="79"/>
      <c r="ASP492" s="79"/>
      <c r="ASQ492" s="79"/>
      <c r="ASR492" s="79"/>
      <c r="ASS492" s="79"/>
      <c r="AST492" s="79"/>
      <c r="ASU492" s="79"/>
      <c r="ASV492" s="79"/>
      <c r="ASW492" s="79"/>
      <c r="ASX492" s="79"/>
      <c r="ASY492" s="79"/>
      <c r="ASZ492" s="79"/>
      <c r="ATA492" s="79"/>
      <c r="ATB492" s="79"/>
      <c r="ATC492" s="79"/>
      <c r="ATD492" s="79"/>
      <c r="ATE492" s="79"/>
      <c r="ATF492" s="79"/>
      <c r="ATG492" s="79"/>
      <c r="ATH492" s="79"/>
      <c r="ATI492" s="79"/>
      <c r="ATJ492" s="79"/>
      <c r="ATK492" s="79"/>
      <c r="ATL492" s="79"/>
      <c r="ATM492" s="79"/>
      <c r="ATN492" s="79"/>
      <c r="ATO492" s="79"/>
      <c r="ATP492" s="79"/>
      <c r="ATQ492" s="79"/>
      <c r="ATR492" s="79"/>
      <c r="ATS492" s="79"/>
      <c r="ATT492" s="79"/>
      <c r="ATU492" s="79"/>
      <c r="ATV492" s="79"/>
      <c r="ATW492" s="79"/>
      <c r="ATX492" s="79"/>
      <c r="ATY492" s="79"/>
      <c r="ATZ492" s="79"/>
      <c r="AUA492" s="79"/>
      <c r="AUB492" s="79"/>
      <c r="AUC492" s="79"/>
      <c r="AUD492" s="79"/>
      <c r="AUE492" s="79"/>
      <c r="AUF492" s="79"/>
      <c r="AUG492" s="79"/>
      <c r="AUH492" s="79"/>
      <c r="AUI492" s="79"/>
      <c r="AUJ492" s="79"/>
      <c r="AUK492" s="79"/>
      <c r="AUL492" s="79"/>
      <c r="AUM492" s="79"/>
      <c r="AUN492" s="79"/>
      <c r="AUO492" s="79"/>
      <c r="AUP492" s="79"/>
      <c r="AUQ492" s="79"/>
      <c r="AUR492" s="79"/>
      <c r="AUS492" s="79"/>
      <c r="AUT492" s="79"/>
      <c r="AUU492" s="79"/>
      <c r="AUV492" s="79"/>
      <c r="AUW492" s="79"/>
      <c r="AUX492" s="79"/>
      <c r="AUY492" s="79"/>
      <c r="AUZ492" s="79"/>
      <c r="AVA492" s="79"/>
      <c r="AVB492" s="79"/>
      <c r="AVC492" s="79"/>
      <c r="AVD492" s="79"/>
      <c r="AVE492" s="79"/>
      <c r="AVF492" s="79"/>
      <c r="AVG492" s="79"/>
      <c r="AVH492" s="79"/>
      <c r="AVI492" s="79"/>
      <c r="AVJ492" s="79"/>
      <c r="AVK492" s="79"/>
      <c r="AVL492" s="79"/>
      <c r="AVM492" s="79"/>
      <c r="AVN492" s="79"/>
      <c r="AVO492" s="79"/>
      <c r="AVP492" s="79"/>
      <c r="AVQ492" s="79"/>
      <c r="AVR492" s="79"/>
      <c r="AVS492" s="79"/>
      <c r="AVT492" s="79"/>
      <c r="AVU492" s="79"/>
      <c r="AVV492" s="79"/>
      <c r="AVW492" s="79"/>
      <c r="AVX492" s="79"/>
      <c r="AVY492" s="79"/>
      <c r="AVZ492" s="79"/>
      <c r="AWA492" s="79"/>
      <c r="AWB492" s="79"/>
      <c r="AWC492" s="79"/>
      <c r="AWD492" s="79"/>
      <c r="AWE492" s="79"/>
      <c r="AWF492" s="79"/>
      <c r="AWG492" s="79"/>
      <c r="AWH492" s="79"/>
      <c r="AWI492" s="79"/>
      <c r="AWJ492" s="79"/>
      <c r="AWK492" s="79"/>
      <c r="AWL492" s="79"/>
      <c r="AWM492" s="79"/>
      <c r="AWN492" s="79"/>
      <c r="AWO492" s="79"/>
      <c r="AWP492" s="79"/>
      <c r="AWQ492" s="79"/>
      <c r="AWR492" s="79"/>
      <c r="AWS492" s="79"/>
      <c r="AWT492" s="79"/>
      <c r="AWU492" s="79"/>
      <c r="AWV492" s="79"/>
      <c r="AWW492" s="79"/>
      <c r="AWX492" s="79"/>
      <c r="AWY492" s="79"/>
      <c r="AWZ492" s="79"/>
      <c r="AXA492" s="79"/>
      <c r="AXB492" s="79"/>
      <c r="AXC492" s="79"/>
      <c r="AXD492" s="79"/>
      <c r="AXE492" s="79"/>
      <c r="AXF492" s="79"/>
      <c r="AXG492" s="79"/>
      <c r="AXH492" s="79"/>
      <c r="AXI492" s="79"/>
      <c r="AXJ492" s="79"/>
      <c r="AXK492" s="79"/>
      <c r="AXL492" s="79"/>
      <c r="AXM492" s="79"/>
      <c r="AXN492" s="79"/>
      <c r="AXO492" s="79"/>
      <c r="AXP492" s="79"/>
      <c r="AXQ492" s="79"/>
      <c r="AXR492" s="79"/>
      <c r="AXS492" s="79"/>
      <c r="AXT492" s="79"/>
      <c r="AXU492" s="79"/>
      <c r="AXV492" s="79"/>
      <c r="AXW492" s="79"/>
      <c r="AXX492" s="79"/>
      <c r="AXY492" s="79"/>
      <c r="AXZ492" s="79"/>
      <c r="AYA492" s="79"/>
      <c r="AYB492" s="79"/>
      <c r="AYC492" s="79"/>
      <c r="AYD492" s="79"/>
      <c r="AYE492" s="79"/>
      <c r="AYF492" s="79"/>
      <c r="AYG492" s="79"/>
      <c r="AYH492" s="79"/>
      <c r="AYI492" s="79"/>
      <c r="AYJ492" s="79"/>
      <c r="AYK492" s="79"/>
      <c r="AYL492" s="79"/>
      <c r="AYM492" s="79"/>
      <c r="AYN492" s="79"/>
      <c r="AYO492" s="79"/>
      <c r="AYP492" s="79"/>
      <c r="AYQ492" s="79"/>
      <c r="AYR492" s="79"/>
      <c r="AYS492" s="79"/>
      <c r="AYT492" s="79"/>
      <c r="AYU492" s="79"/>
      <c r="AYV492" s="79"/>
      <c r="AYW492" s="79"/>
      <c r="AYX492" s="79"/>
      <c r="AYY492" s="79"/>
      <c r="AYZ492" s="79"/>
      <c r="AZA492" s="79"/>
      <c r="AZB492" s="79"/>
      <c r="AZC492" s="79"/>
      <c r="AZD492" s="79"/>
      <c r="AZE492" s="79"/>
      <c r="AZF492" s="79"/>
      <c r="AZG492" s="79"/>
      <c r="AZH492" s="79"/>
      <c r="AZI492" s="79"/>
      <c r="AZJ492" s="79"/>
      <c r="AZK492" s="79"/>
      <c r="AZL492" s="79"/>
      <c r="AZM492" s="79"/>
      <c r="AZN492" s="79"/>
      <c r="AZO492" s="79"/>
      <c r="AZP492" s="79"/>
      <c r="AZQ492" s="79"/>
      <c r="AZR492" s="79"/>
      <c r="AZS492" s="79"/>
      <c r="AZT492" s="79"/>
      <c r="AZU492" s="79"/>
      <c r="AZV492" s="79"/>
      <c r="AZW492" s="79"/>
      <c r="AZX492" s="79"/>
      <c r="AZY492" s="79"/>
      <c r="AZZ492" s="79"/>
      <c r="BAA492" s="79"/>
      <c r="BAB492" s="79"/>
      <c r="BAC492" s="79"/>
      <c r="BAD492" s="79"/>
      <c r="BAE492" s="79"/>
      <c r="BAF492" s="79"/>
      <c r="BAG492" s="79"/>
      <c r="BAH492" s="79"/>
      <c r="BAI492" s="79"/>
      <c r="BAJ492" s="79"/>
      <c r="BAK492" s="79"/>
      <c r="BAL492" s="79"/>
      <c r="BAM492" s="79"/>
      <c r="BAN492" s="79"/>
      <c r="BAO492" s="79"/>
      <c r="BAP492" s="79"/>
      <c r="BAQ492" s="79"/>
      <c r="BAR492" s="79"/>
      <c r="BAS492" s="79"/>
      <c r="BAT492" s="79"/>
      <c r="BAU492" s="79"/>
      <c r="BAV492" s="79"/>
      <c r="BAW492" s="79"/>
      <c r="BAX492" s="79"/>
      <c r="BAY492" s="79"/>
      <c r="BAZ492" s="79"/>
      <c r="BBA492" s="79"/>
      <c r="BBB492" s="79"/>
      <c r="BBC492" s="79"/>
      <c r="BBD492" s="79"/>
      <c r="BBE492" s="79"/>
      <c r="BBF492" s="79"/>
      <c r="BBG492" s="79"/>
      <c r="BBH492" s="79"/>
      <c r="BBI492" s="79"/>
      <c r="BBJ492" s="79"/>
      <c r="BBK492" s="79"/>
      <c r="BBL492" s="79"/>
      <c r="BBM492" s="79"/>
      <c r="BBN492" s="79"/>
      <c r="BBO492" s="79"/>
      <c r="BBP492" s="79"/>
      <c r="BBQ492" s="79"/>
      <c r="BBR492" s="79"/>
      <c r="BBS492" s="79"/>
      <c r="BBT492" s="79"/>
      <c r="BBU492" s="79"/>
      <c r="BBV492" s="79"/>
      <c r="BBW492" s="79"/>
      <c r="BBX492" s="79"/>
      <c r="BBY492" s="79"/>
      <c r="BBZ492" s="79"/>
      <c r="BCA492" s="79"/>
      <c r="BCB492" s="79"/>
      <c r="BCC492" s="79"/>
      <c r="BCD492" s="79"/>
      <c r="BCE492" s="79"/>
      <c r="BCF492" s="79"/>
      <c r="BCG492" s="79"/>
      <c r="BCH492" s="79"/>
      <c r="BCI492" s="79"/>
      <c r="BCJ492" s="79"/>
      <c r="BCK492" s="79"/>
      <c r="BCL492" s="79"/>
      <c r="BCM492" s="79"/>
      <c r="BCN492" s="79"/>
      <c r="BCO492" s="79"/>
      <c r="BCP492" s="79"/>
      <c r="BCQ492" s="79"/>
      <c r="BCR492" s="79"/>
      <c r="BCS492" s="79"/>
      <c r="BCT492" s="79"/>
      <c r="BCU492" s="79"/>
      <c r="BCV492" s="79"/>
      <c r="BCW492" s="79"/>
      <c r="BCX492" s="79"/>
      <c r="BCY492" s="79"/>
      <c r="BCZ492" s="79"/>
      <c r="BDA492" s="79"/>
      <c r="BDB492" s="79"/>
      <c r="BDC492" s="79"/>
      <c r="BDD492" s="79"/>
      <c r="BDE492" s="79"/>
      <c r="BDF492" s="79"/>
      <c r="BDG492" s="79"/>
      <c r="BDH492" s="79"/>
      <c r="BDI492" s="79"/>
      <c r="BDJ492" s="79"/>
      <c r="BDK492" s="79"/>
      <c r="BDL492" s="79"/>
      <c r="BDM492" s="79"/>
      <c r="BDN492" s="79"/>
      <c r="BDO492" s="79"/>
      <c r="BDP492" s="79"/>
      <c r="BDQ492" s="79"/>
      <c r="BDR492" s="79"/>
      <c r="BDS492" s="79"/>
      <c r="BDT492" s="79"/>
      <c r="BDU492" s="79"/>
      <c r="BDV492" s="79"/>
      <c r="BDW492" s="79"/>
      <c r="BDX492" s="79"/>
      <c r="BDY492" s="79"/>
      <c r="BDZ492" s="79"/>
      <c r="BEA492" s="79"/>
      <c r="BEB492" s="79"/>
      <c r="BEC492" s="79"/>
      <c r="BED492" s="79"/>
      <c r="BEE492" s="79"/>
      <c r="BEF492" s="79"/>
      <c r="BEG492" s="79"/>
      <c r="BEH492" s="79"/>
      <c r="BEI492" s="79"/>
      <c r="BEJ492" s="79"/>
      <c r="BEK492" s="79"/>
      <c r="BEL492" s="79"/>
      <c r="BEM492" s="79"/>
      <c r="BEN492" s="79"/>
      <c r="BEO492" s="79"/>
      <c r="BEP492" s="79"/>
      <c r="BEQ492" s="79"/>
      <c r="BER492" s="79"/>
      <c r="BES492" s="79"/>
      <c r="BET492" s="79"/>
      <c r="BEU492" s="79"/>
      <c r="BEV492" s="79"/>
      <c r="BEW492" s="79"/>
      <c r="BEX492" s="79"/>
      <c r="BEY492" s="79"/>
      <c r="BEZ492" s="79"/>
      <c r="BFA492" s="79"/>
      <c r="BFB492" s="79"/>
      <c r="BFC492" s="79"/>
      <c r="BFD492" s="79"/>
      <c r="BFE492" s="79"/>
      <c r="BFF492" s="79"/>
      <c r="BFG492" s="79"/>
      <c r="BFH492" s="79"/>
      <c r="BFI492" s="79"/>
      <c r="BFJ492" s="79"/>
      <c r="BFK492" s="79"/>
      <c r="BFL492" s="79"/>
      <c r="BFM492" s="79"/>
      <c r="BFN492" s="79"/>
      <c r="BFO492" s="79"/>
      <c r="BFP492" s="79"/>
      <c r="BFQ492" s="79"/>
      <c r="BFR492" s="79"/>
      <c r="BFS492" s="79"/>
      <c r="BFT492" s="79"/>
      <c r="BFU492" s="79"/>
      <c r="BFV492" s="79"/>
      <c r="BFW492" s="79"/>
      <c r="BFX492" s="79"/>
      <c r="BFY492" s="79"/>
      <c r="BFZ492" s="79"/>
      <c r="BGA492" s="79"/>
      <c r="BGB492" s="79"/>
      <c r="BGC492" s="79"/>
      <c r="BGD492" s="79"/>
      <c r="BGE492" s="79"/>
      <c r="BGF492" s="79"/>
      <c r="BGG492" s="79"/>
      <c r="BGH492" s="79"/>
      <c r="BGI492" s="79"/>
      <c r="BGJ492" s="79"/>
      <c r="BGK492" s="79"/>
      <c r="BGL492" s="79"/>
      <c r="BGM492" s="79"/>
      <c r="BGN492" s="79"/>
      <c r="BGO492" s="79"/>
      <c r="BGP492" s="79"/>
      <c r="BGQ492" s="79"/>
      <c r="BGR492" s="79"/>
      <c r="BGS492" s="79"/>
      <c r="BGT492" s="79"/>
      <c r="BGU492" s="79"/>
      <c r="BGV492" s="79"/>
      <c r="BGW492" s="79"/>
      <c r="BGX492" s="79"/>
      <c r="BGY492" s="79"/>
      <c r="BGZ492" s="79"/>
      <c r="BHA492" s="79"/>
      <c r="BHB492" s="79"/>
      <c r="BHC492" s="79"/>
      <c r="BHD492" s="79"/>
      <c r="BHE492" s="79"/>
      <c r="BHF492" s="79"/>
      <c r="BHG492" s="79"/>
      <c r="BHH492" s="79"/>
      <c r="BHI492" s="79"/>
      <c r="BHJ492" s="79"/>
      <c r="BHK492" s="79"/>
      <c r="BHL492" s="79"/>
      <c r="BHM492" s="79"/>
      <c r="BHN492" s="79"/>
      <c r="BHO492" s="79"/>
      <c r="BHP492" s="79"/>
      <c r="BHQ492" s="79"/>
      <c r="BHR492" s="79"/>
      <c r="BHS492" s="79"/>
      <c r="BHT492" s="79"/>
      <c r="BHU492" s="79"/>
      <c r="BHV492" s="79"/>
      <c r="BHW492" s="79"/>
      <c r="BHX492" s="79"/>
      <c r="BHY492" s="79"/>
      <c r="BHZ492" s="79"/>
      <c r="BIA492" s="79"/>
      <c r="BIB492" s="79"/>
      <c r="BIC492" s="79"/>
      <c r="BID492" s="79"/>
      <c r="BIE492" s="79"/>
      <c r="BIF492" s="79"/>
      <c r="BIG492" s="79"/>
      <c r="BIH492" s="79"/>
      <c r="BII492" s="79"/>
      <c r="BIJ492" s="79"/>
      <c r="BIK492" s="79"/>
      <c r="BIL492" s="79"/>
      <c r="BIM492" s="79"/>
      <c r="BIN492" s="79"/>
      <c r="BIO492" s="79"/>
      <c r="BIP492" s="79"/>
      <c r="BIQ492" s="79"/>
      <c r="BIR492" s="79"/>
      <c r="BIS492" s="79"/>
      <c r="BIT492" s="79"/>
      <c r="BIU492" s="79"/>
      <c r="BIV492" s="79"/>
      <c r="BIW492" s="79"/>
      <c r="BIX492" s="79"/>
      <c r="BIY492" s="79"/>
      <c r="BIZ492" s="79"/>
      <c r="BJA492" s="79"/>
      <c r="BJB492" s="79"/>
      <c r="BJC492" s="79"/>
      <c r="BJD492" s="79"/>
      <c r="BJE492" s="79"/>
      <c r="BJF492" s="79"/>
      <c r="BJG492" s="79"/>
      <c r="BJH492" s="79"/>
      <c r="BJI492" s="79"/>
      <c r="BJJ492" s="79"/>
      <c r="BJK492" s="79"/>
      <c r="BJL492" s="79"/>
      <c r="BJM492" s="79"/>
      <c r="BJN492" s="79"/>
      <c r="BJO492" s="79"/>
      <c r="BJP492" s="79"/>
      <c r="BJQ492" s="79"/>
      <c r="BJR492" s="79"/>
      <c r="BJS492" s="79"/>
      <c r="BJT492" s="79"/>
      <c r="BJU492" s="79"/>
      <c r="BJV492" s="79"/>
      <c r="BJW492" s="79"/>
      <c r="BJX492" s="79"/>
      <c r="BJY492" s="79"/>
      <c r="BJZ492" s="79"/>
      <c r="BKA492" s="79"/>
      <c r="BKB492" s="79"/>
      <c r="BKC492" s="79"/>
      <c r="BKD492" s="79"/>
      <c r="BKE492" s="79"/>
      <c r="BKF492" s="79"/>
      <c r="BKG492" s="79"/>
      <c r="BKH492" s="79"/>
      <c r="BKI492" s="79"/>
      <c r="BKJ492" s="79"/>
      <c r="BKK492" s="79"/>
      <c r="BKL492" s="79"/>
      <c r="BKM492" s="79"/>
      <c r="BKN492" s="79"/>
      <c r="BKO492" s="79"/>
      <c r="BKP492" s="79"/>
      <c r="BKQ492" s="79"/>
      <c r="BKR492" s="79"/>
      <c r="BKS492" s="79"/>
      <c r="BKT492" s="79"/>
      <c r="BKU492" s="79"/>
      <c r="BKV492" s="79"/>
      <c r="BKW492" s="79"/>
      <c r="BKX492" s="79"/>
      <c r="BKY492" s="79"/>
      <c r="BKZ492" s="79"/>
      <c r="BLA492" s="79"/>
      <c r="BLB492" s="79"/>
      <c r="BLC492" s="79"/>
      <c r="BLD492" s="79"/>
      <c r="BLE492" s="79"/>
      <c r="BLF492" s="79"/>
      <c r="BLG492" s="79"/>
      <c r="BLH492" s="79"/>
      <c r="BLI492" s="79"/>
      <c r="BLJ492" s="79"/>
      <c r="BLK492" s="79"/>
      <c r="BLL492" s="79"/>
      <c r="BLM492" s="79"/>
      <c r="BLN492" s="79"/>
      <c r="BLO492" s="79"/>
      <c r="BLP492" s="79"/>
      <c r="BLQ492" s="79"/>
      <c r="BLR492" s="79"/>
      <c r="BLS492" s="79"/>
      <c r="BLT492" s="79"/>
      <c r="BLU492" s="79"/>
      <c r="BLV492" s="79"/>
      <c r="BLW492" s="79"/>
      <c r="BLX492" s="79"/>
      <c r="BLY492" s="79"/>
      <c r="BLZ492" s="79"/>
      <c r="BMA492" s="79"/>
      <c r="BMB492" s="79"/>
      <c r="BMC492" s="79"/>
      <c r="BMD492" s="79"/>
      <c r="BME492" s="79"/>
      <c r="BMF492" s="79"/>
      <c r="BMG492" s="79"/>
      <c r="BMH492" s="79"/>
      <c r="BMI492" s="79"/>
      <c r="BMJ492" s="79"/>
      <c r="BMK492" s="79"/>
      <c r="BML492" s="79"/>
      <c r="BMM492" s="79"/>
      <c r="BMN492" s="79"/>
      <c r="BMO492" s="79"/>
      <c r="BMP492" s="79"/>
      <c r="BMQ492" s="79"/>
      <c r="BMR492" s="79"/>
      <c r="BMS492" s="79"/>
      <c r="BMT492" s="79"/>
      <c r="BMU492" s="79"/>
      <c r="BMV492" s="79"/>
      <c r="BMW492" s="79"/>
      <c r="BMX492" s="79"/>
      <c r="BMY492" s="79"/>
      <c r="BMZ492" s="79"/>
      <c r="BNA492" s="79"/>
      <c r="BNB492" s="79"/>
      <c r="BNC492" s="79"/>
      <c r="BND492" s="79"/>
      <c r="BNE492" s="79"/>
      <c r="BNF492" s="79"/>
      <c r="BNG492" s="79"/>
      <c r="BNH492" s="79"/>
      <c r="BNI492" s="79"/>
      <c r="BNJ492" s="79"/>
      <c r="BNK492" s="79"/>
      <c r="BNL492" s="79"/>
      <c r="BNM492" s="79"/>
      <c r="BNN492" s="79"/>
      <c r="BNO492" s="79"/>
      <c r="BNP492" s="79"/>
      <c r="BNQ492" s="79"/>
      <c r="BNR492" s="79"/>
      <c r="BNS492" s="79"/>
      <c r="BNT492" s="79"/>
      <c r="BNU492" s="79"/>
      <c r="BNV492" s="79"/>
      <c r="BNW492" s="79"/>
      <c r="BNX492" s="79"/>
      <c r="BNY492" s="79"/>
      <c r="BNZ492" s="79"/>
      <c r="BOA492" s="79"/>
      <c r="BOB492" s="79"/>
      <c r="BOC492" s="79"/>
      <c r="BOD492" s="79"/>
      <c r="BOE492" s="79"/>
      <c r="BOF492" s="79"/>
      <c r="BOG492" s="79"/>
      <c r="BOH492" s="79"/>
      <c r="BOI492" s="79"/>
      <c r="BOJ492" s="79"/>
      <c r="BOK492" s="79"/>
      <c r="BOL492" s="79"/>
      <c r="BOM492" s="79"/>
      <c r="BON492" s="79"/>
      <c r="BOO492" s="79"/>
      <c r="BOP492" s="79"/>
      <c r="BOQ492" s="79"/>
      <c r="BOR492" s="79"/>
      <c r="BOS492" s="79"/>
      <c r="BOT492" s="79"/>
      <c r="BOU492" s="79"/>
      <c r="BOV492" s="79"/>
      <c r="BOW492" s="79"/>
      <c r="BOX492" s="79"/>
      <c r="BOY492" s="79"/>
      <c r="BOZ492" s="79"/>
      <c r="BPA492" s="79"/>
      <c r="BPB492" s="79"/>
      <c r="BPC492" s="79"/>
      <c r="BPD492" s="79"/>
      <c r="BPE492" s="79"/>
      <c r="BPF492" s="79"/>
      <c r="BPG492" s="79"/>
      <c r="BPH492" s="79"/>
      <c r="BPI492" s="79"/>
      <c r="BPJ492" s="79"/>
      <c r="BPK492" s="79"/>
      <c r="BPL492" s="79"/>
      <c r="BPM492" s="79"/>
      <c r="BPN492" s="79"/>
      <c r="BPO492" s="79"/>
      <c r="BPP492" s="79"/>
      <c r="BPQ492" s="79"/>
      <c r="BPR492" s="79"/>
      <c r="BPS492" s="79"/>
      <c r="BPT492" s="79"/>
      <c r="BPU492" s="79"/>
      <c r="BPV492" s="79"/>
      <c r="BPW492" s="79"/>
      <c r="BPX492" s="79"/>
      <c r="BPY492" s="79"/>
      <c r="BPZ492" s="79"/>
      <c r="BQA492" s="79"/>
      <c r="BQB492" s="79"/>
      <c r="BQC492" s="79"/>
      <c r="BQD492" s="79"/>
      <c r="BQE492" s="79"/>
      <c r="BQF492" s="79"/>
      <c r="BQG492" s="79"/>
      <c r="BQH492" s="79"/>
      <c r="BQI492" s="79"/>
      <c r="BQJ492" s="79"/>
      <c r="BQK492" s="79"/>
      <c r="BQL492" s="79"/>
      <c r="BQM492" s="79"/>
      <c r="BQN492" s="79"/>
      <c r="BQO492" s="79"/>
      <c r="BQP492" s="79"/>
      <c r="BQQ492" s="79"/>
      <c r="BQR492" s="79"/>
      <c r="BQS492" s="79"/>
      <c r="BQT492" s="79"/>
      <c r="BQU492" s="79"/>
      <c r="BQV492" s="79"/>
      <c r="BQW492" s="79"/>
      <c r="BQX492" s="79"/>
      <c r="BQY492" s="79"/>
      <c r="BQZ492" s="79"/>
      <c r="BRA492" s="79"/>
      <c r="BRB492" s="79"/>
      <c r="BRC492" s="79"/>
      <c r="BRD492" s="79"/>
      <c r="BRE492" s="79"/>
      <c r="BRF492" s="79"/>
      <c r="BRG492" s="79"/>
      <c r="BRH492" s="79"/>
      <c r="BRI492" s="79"/>
      <c r="BRJ492" s="79"/>
      <c r="BRK492" s="79"/>
      <c r="BRL492" s="79"/>
      <c r="BRM492" s="79"/>
      <c r="BRN492" s="79"/>
      <c r="BRO492" s="79"/>
      <c r="BRP492" s="79"/>
      <c r="BRQ492" s="79"/>
      <c r="BRR492" s="79"/>
      <c r="BRS492" s="79"/>
      <c r="BRT492" s="79"/>
      <c r="BRU492" s="79"/>
      <c r="BRV492" s="79"/>
      <c r="BRW492" s="79"/>
      <c r="BRX492" s="79"/>
      <c r="BRY492" s="79"/>
      <c r="BRZ492" s="79"/>
      <c r="BSA492" s="79"/>
      <c r="BSB492" s="79"/>
      <c r="BSC492" s="79"/>
      <c r="BSD492" s="79"/>
      <c r="BSE492" s="79"/>
      <c r="BSF492" s="79"/>
      <c r="BSG492" s="79"/>
      <c r="BSH492" s="79"/>
      <c r="BSI492" s="79"/>
      <c r="BSJ492" s="79"/>
      <c r="BSK492" s="79"/>
      <c r="BSL492" s="79"/>
      <c r="BSM492" s="79"/>
      <c r="BSN492" s="79"/>
      <c r="BSO492" s="79"/>
      <c r="BSP492" s="79"/>
      <c r="BSQ492" s="79"/>
      <c r="BSR492" s="79"/>
      <c r="BSS492" s="79"/>
      <c r="BST492" s="79"/>
      <c r="BSU492" s="79"/>
      <c r="BSV492" s="79"/>
      <c r="BSW492" s="79"/>
      <c r="BSX492" s="79"/>
      <c r="BSY492" s="79"/>
      <c r="BSZ492" s="79"/>
      <c r="BTA492" s="79"/>
      <c r="BTB492" s="79"/>
      <c r="BTC492" s="79"/>
      <c r="BTD492" s="79"/>
      <c r="BTE492" s="79"/>
      <c r="BTF492" s="79"/>
      <c r="BTG492" s="79"/>
      <c r="BTH492" s="79"/>
      <c r="BTI492" s="79"/>
      <c r="BTJ492" s="79"/>
      <c r="BTK492" s="79"/>
      <c r="BTL492" s="79"/>
      <c r="BTM492" s="79"/>
      <c r="BTN492" s="79"/>
      <c r="BTO492" s="79"/>
      <c r="BTP492" s="79"/>
      <c r="BTQ492" s="79"/>
      <c r="BTR492" s="79"/>
      <c r="BTS492" s="79"/>
      <c r="BTT492" s="79"/>
      <c r="BTU492" s="79"/>
      <c r="BTV492" s="79"/>
      <c r="BTW492" s="79"/>
      <c r="BTX492" s="79"/>
      <c r="BTY492" s="79"/>
      <c r="BTZ492" s="79"/>
      <c r="BUA492" s="79"/>
      <c r="BUB492" s="79"/>
      <c r="BUC492" s="79"/>
      <c r="BUD492" s="79"/>
      <c r="BUE492" s="79"/>
      <c r="BUF492" s="79"/>
      <c r="BUG492" s="79"/>
      <c r="BUH492" s="79"/>
      <c r="BUI492" s="79"/>
      <c r="BUJ492" s="79"/>
      <c r="BUK492" s="79"/>
      <c r="BUL492" s="79"/>
      <c r="BUM492" s="79"/>
      <c r="BUN492" s="79"/>
      <c r="BUO492" s="79"/>
      <c r="BUP492" s="79"/>
      <c r="BUQ492" s="79"/>
      <c r="BUR492" s="79"/>
      <c r="BUS492" s="79"/>
      <c r="BUT492" s="79"/>
      <c r="BUU492" s="79"/>
      <c r="BUV492" s="79"/>
      <c r="BUW492" s="79"/>
      <c r="BUX492" s="79"/>
      <c r="BUY492" s="79"/>
      <c r="BUZ492" s="79"/>
      <c r="BVA492" s="79"/>
      <c r="BVB492" s="79"/>
      <c r="BVC492" s="79"/>
      <c r="BVD492" s="79"/>
      <c r="BVE492" s="79"/>
      <c r="BVF492" s="79"/>
      <c r="BVG492" s="79"/>
      <c r="BVH492" s="79"/>
      <c r="BVI492" s="79"/>
      <c r="BVJ492" s="79"/>
      <c r="BVK492" s="79"/>
      <c r="BVL492" s="79"/>
      <c r="BVM492" s="79"/>
      <c r="BVN492" s="79"/>
      <c r="BVO492" s="79"/>
      <c r="BVP492" s="79"/>
      <c r="BVQ492" s="79"/>
      <c r="BVR492" s="79"/>
      <c r="BVS492" s="79"/>
      <c r="BVT492" s="79"/>
      <c r="BVU492" s="79"/>
      <c r="BVV492" s="79"/>
      <c r="BVW492" s="79"/>
      <c r="BVX492" s="79"/>
      <c r="BVY492" s="79"/>
      <c r="BVZ492" s="79"/>
      <c r="BWA492" s="79"/>
      <c r="BWB492" s="79"/>
      <c r="BWC492" s="79"/>
      <c r="BWD492" s="79"/>
      <c r="BWE492" s="79"/>
      <c r="BWF492" s="79"/>
      <c r="BWG492" s="79"/>
      <c r="BWH492" s="79"/>
      <c r="BWI492" s="79"/>
      <c r="BWJ492" s="79"/>
      <c r="BWK492" s="79"/>
      <c r="BWL492" s="79"/>
      <c r="BWM492" s="79"/>
      <c r="BWN492" s="79"/>
      <c r="BWO492" s="79"/>
      <c r="BWP492" s="79"/>
      <c r="BWQ492" s="79"/>
      <c r="BWR492" s="79"/>
      <c r="BWS492" s="79"/>
      <c r="BWT492" s="79"/>
      <c r="BWU492" s="79"/>
      <c r="BWV492" s="79"/>
      <c r="BWW492" s="79"/>
      <c r="BWX492" s="79"/>
      <c r="BWY492" s="79"/>
      <c r="BWZ492" s="79"/>
      <c r="BXA492" s="79"/>
      <c r="BXB492" s="79"/>
      <c r="BXC492" s="79"/>
      <c r="BXD492" s="79"/>
      <c r="BXE492" s="79"/>
      <c r="BXF492" s="79"/>
      <c r="BXG492" s="79"/>
      <c r="BXH492" s="79"/>
      <c r="BXI492" s="79"/>
      <c r="BXJ492" s="79"/>
      <c r="BXK492" s="79"/>
      <c r="BXL492" s="79"/>
      <c r="BXM492" s="79"/>
      <c r="BXN492" s="79"/>
      <c r="BXO492" s="79"/>
      <c r="BXP492" s="79"/>
      <c r="BXQ492" s="79"/>
      <c r="BXR492" s="79"/>
      <c r="BXS492" s="79"/>
      <c r="BXT492" s="79"/>
      <c r="BXU492" s="79"/>
      <c r="BXV492" s="79"/>
      <c r="BXW492" s="79"/>
      <c r="BXX492" s="79"/>
      <c r="BXY492" s="79"/>
      <c r="BXZ492" s="79"/>
      <c r="BYA492" s="79"/>
      <c r="BYB492" s="79"/>
      <c r="BYC492" s="79"/>
      <c r="BYD492" s="79"/>
      <c r="BYE492" s="79"/>
      <c r="BYF492" s="79"/>
      <c r="BYG492" s="79"/>
      <c r="BYH492" s="79"/>
      <c r="BYI492" s="79"/>
      <c r="BYJ492" s="79"/>
      <c r="BYK492" s="79"/>
      <c r="BYL492" s="79"/>
      <c r="BYM492" s="79"/>
      <c r="BYN492" s="79"/>
      <c r="BYO492" s="79"/>
      <c r="BYP492" s="79"/>
      <c r="BYQ492" s="79"/>
      <c r="BYR492" s="79"/>
      <c r="BYS492" s="79"/>
      <c r="BYT492" s="79"/>
      <c r="BYU492" s="79"/>
      <c r="BYV492" s="79"/>
      <c r="BYW492" s="79"/>
      <c r="BYX492" s="79"/>
      <c r="BYY492" s="79"/>
      <c r="BYZ492" s="79"/>
      <c r="BZA492" s="79"/>
      <c r="BZB492" s="79"/>
      <c r="BZC492" s="79"/>
      <c r="BZD492" s="79"/>
      <c r="BZE492" s="79"/>
      <c r="BZF492" s="79"/>
      <c r="BZG492" s="79"/>
      <c r="BZH492" s="79"/>
      <c r="BZI492" s="79"/>
      <c r="BZJ492" s="79"/>
      <c r="BZK492" s="79"/>
      <c r="BZL492" s="79"/>
      <c r="BZM492" s="79"/>
      <c r="BZN492" s="79"/>
      <c r="BZO492" s="79"/>
      <c r="BZP492" s="79"/>
      <c r="BZQ492" s="79"/>
      <c r="BZR492" s="79"/>
      <c r="BZS492" s="79"/>
      <c r="BZT492" s="79"/>
      <c r="BZU492" s="79"/>
      <c r="BZV492" s="79"/>
      <c r="BZW492" s="79"/>
      <c r="BZX492" s="79"/>
      <c r="BZY492" s="79"/>
      <c r="BZZ492" s="79"/>
      <c r="CAA492" s="79"/>
      <c r="CAB492" s="79"/>
      <c r="CAC492" s="79"/>
      <c r="CAD492" s="79"/>
      <c r="CAE492" s="79"/>
      <c r="CAF492" s="79"/>
      <c r="CAG492" s="79"/>
      <c r="CAH492" s="79"/>
      <c r="CAI492" s="79"/>
      <c r="CAJ492" s="79"/>
      <c r="CAK492" s="79"/>
      <c r="CAL492" s="79"/>
      <c r="CAM492" s="79"/>
      <c r="CAN492" s="79"/>
      <c r="CAO492" s="79"/>
      <c r="CAP492" s="79"/>
      <c r="CAQ492" s="79"/>
      <c r="CAR492" s="79"/>
      <c r="CAS492" s="79"/>
      <c r="CAT492" s="79"/>
      <c r="CAU492" s="79"/>
      <c r="CAV492" s="79"/>
      <c r="CAW492" s="79"/>
      <c r="CAX492" s="79"/>
      <c r="CAY492" s="79"/>
      <c r="CAZ492" s="79"/>
      <c r="CBA492" s="79"/>
      <c r="CBB492" s="79"/>
      <c r="CBC492" s="79"/>
      <c r="CBD492" s="79"/>
      <c r="CBE492" s="79"/>
      <c r="CBF492" s="79"/>
      <c r="CBG492" s="79"/>
      <c r="CBH492" s="79"/>
      <c r="CBI492" s="79"/>
      <c r="CBJ492" s="79"/>
      <c r="CBK492" s="79"/>
      <c r="CBL492" s="79"/>
      <c r="CBM492" s="79"/>
      <c r="CBN492" s="79"/>
      <c r="CBO492" s="79"/>
      <c r="CBP492" s="79"/>
      <c r="CBQ492" s="79"/>
      <c r="CBR492" s="79"/>
      <c r="CBS492" s="79"/>
      <c r="CBT492" s="79"/>
      <c r="CBU492" s="79"/>
      <c r="CBV492" s="79"/>
      <c r="CBW492" s="79"/>
      <c r="CBX492" s="79"/>
      <c r="CBY492" s="79"/>
      <c r="CBZ492" s="79"/>
      <c r="CCA492" s="79"/>
      <c r="CCB492" s="79"/>
      <c r="CCC492" s="79"/>
      <c r="CCD492" s="79"/>
      <c r="CCE492" s="79"/>
      <c r="CCF492" s="79"/>
      <c r="CCG492" s="79"/>
      <c r="CCH492" s="79"/>
      <c r="CCI492" s="79"/>
      <c r="CCJ492" s="79"/>
      <c r="CCK492" s="79"/>
      <c r="CCL492" s="79"/>
      <c r="CCM492" s="79"/>
      <c r="CCN492" s="79"/>
      <c r="CCO492" s="79"/>
      <c r="CCP492" s="79"/>
      <c r="CCQ492" s="79"/>
      <c r="CCR492" s="79"/>
      <c r="CCS492" s="79"/>
      <c r="CCT492" s="79"/>
      <c r="CCU492" s="79"/>
      <c r="CCV492" s="79"/>
      <c r="CCW492" s="79"/>
      <c r="CCX492" s="79"/>
      <c r="CCY492" s="79"/>
      <c r="CCZ492" s="79"/>
      <c r="CDA492" s="79"/>
      <c r="CDB492" s="79"/>
      <c r="CDC492" s="79"/>
      <c r="CDD492" s="79"/>
      <c r="CDE492" s="79"/>
      <c r="CDF492" s="79"/>
      <c r="CDG492" s="79"/>
      <c r="CDH492" s="79"/>
      <c r="CDI492" s="79"/>
      <c r="CDJ492" s="79"/>
      <c r="CDK492" s="79"/>
      <c r="CDL492" s="79"/>
      <c r="CDM492" s="79"/>
      <c r="CDN492" s="79"/>
      <c r="CDO492" s="79"/>
      <c r="CDP492" s="79"/>
      <c r="CDQ492" s="79"/>
      <c r="CDR492" s="79"/>
      <c r="CDS492" s="79"/>
      <c r="CDT492" s="79"/>
      <c r="CDU492" s="79"/>
      <c r="CDV492" s="79"/>
      <c r="CDW492" s="79"/>
      <c r="CDX492" s="79"/>
      <c r="CDY492" s="79"/>
      <c r="CDZ492" s="79"/>
      <c r="CEA492" s="79"/>
      <c r="CEB492" s="79"/>
      <c r="CEC492" s="79"/>
      <c r="CED492" s="79"/>
      <c r="CEE492" s="79"/>
      <c r="CEF492" s="79"/>
      <c r="CEG492" s="79"/>
      <c r="CEH492" s="79"/>
      <c r="CEI492" s="79"/>
      <c r="CEJ492" s="79"/>
      <c r="CEK492" s="79"/>
      <c r="CEL492" s="79"/>
      <c r="CEM492" s="79"/>
      <c r="CEN492" s="79"/>
      <c r="CEO492" s="79"/>
      <c r="CEP492" s="79"/>
      <c r="CEQ492" s="79"/>
      <c r="CER492" s="79"/>
      <c r="CES492" s="79"/>
      <c r="CET492" s="79"/>
      <c r="CEU492" s="79"/>
      <c r="CEV492" s="79"/>
      <c r="CEW492" s="79"/>
      <c r="CEX492" s="79"/>
      <c r="CEY492" s="79"/>
      <c r="CEZ492" s="79"/>
      <c r="CFA492" s="79"/>
      <c r="CFB492" s="79"/>
      <c r="CFC492" s="79"/>
      <c r="CFD492" s="79"/>
      <c r="CFE492" s="79"/>
      <c r="CFF492" s="79"/>
      <c r="CFG492" s="79"/>
      <c r="CFH492" s="79"/>
      <c r="CFI492" s="79"/>
      <c r="CFJ492" s="79"/>
      <c r="CFK492" s="79"/>
      <c r="CFL492" s="79"/>
      <c r="CFM492" s="79"/>
      <c r="CFN492" s="79"/>
      <c r="CFO492" s="79"/>
      <c r="CFP492" s="79"/>
      <c r="CFQ492" s="79"/>
      <c r="CFR492" s="79"/>
      <c r="CFS492" s="79"/>
      <c r="CFT492" s="79"/>
      <c r="CFU492" s="79"/>
      <c r="CFV492" s="79"/>
      <c r="CFW492" s="79"/>
      <c r="CFX492" s="79"/>
      <c r="CFY492" s="79"/>
      <c r="CFZ492" s="79"/>
      <c r="CGA492" s="79"/>
      <c r="CGB492" s="79"/>
      <c r="CGC492" s="79"/>
      <c r="CGD492" s="79"/>
      <c r="CGE492" s="79"/>
      <c r="CGF492" s="79"/>
      <c r="CGG492" s="79"/>
      <c r="CGH492" s="79"/>
      <c r="CGI492" s="79"/>
      <c r="CGJ492" s="79"/>
      <c r="CGK492" s="79"/>
      <c r="CGL492" s="79"/>
      <c r="CGM492" s="79"/>
      <c r="CGN492" s="79"/>
      <c r="CGO492" s="79"/>
      <c r="CGP492" s="79"/>
      <c r="CGQ492" s="79"/>
      <c r="CGR492" s="79"/>
      <c r="CGS492" s="79"/>
      <c r="CGT492" s="79"/>
      <c r="CGU492" s="79"/>
      <c r="CGV492" s="79"/>
      <c r="CGW492" s="79"/>
      <c r="CGX492" s="79"/>
      <c r="CGY492" s="79"/>
      <c r="CGZ492" s="79"/>
      <c r="CHA492" s="79"/>
      <c r="CHB492" s="79"/>
      <c r="CHC492" s="79"/>
      <c r="CHD492" s="79"/>
      <c r="CHE492" s="79"/>
      <c r="CHF492" s="79"/>
      <c r="CHG492" s="79"/>
      <c r="CHH492" s="79"/>
      <c r="CHI492" s="79"/>
      <c r="CHJ492" s="79"/>
      <c r="CHK492" s="79"/>
      <c r="CHL492" s="79"/>
      <c r="CHM492" s="79"/>
      <c r="CHN492" s="79"/>
      <c r="CHO492" s="79"/>
      <c r="CHP492" s="79"/>
      <c r="CHQ492" s="79"/>
      <c r="CHR492" s="79"/>
      <c r="CHS492" s="79"/>
      <c r="CHT492" s="79"/>
      <c r="CHU492" s="79"/>
      <c r="CHV492" s="79"/>
      <c r="CHW492" s="79"/>
      <c r="CHX492" s="79"/>
      <c r="CHY492" s="79"/>
      <c r="CHZ492" s="79"/>
      <c r="CIA492" s="79"/>
      <c r="CIB492" s="79"/>
      <c r="CIC492" s="79"/>
      <c r="CID492" s="79"/>
      <c r="CIE492" s="79"/>
      <c r="CIF492" s="79"/>
      <c r="CIG492" s="79"/>
      <c r="CIH492" s="79"/>
      <c r="CII492" s="79"/>
      <c r="CIJ492" s="79"/>
      <c r="CIK492" s="79"/>
      <c r="CIL492" s="79"/>
      <c r="CIM492" s="79"/>
      <c r="CIN492" s="79"/>
      <c r="CIO492" s="79"/>
      <c r="CIP492" s="79"/>
      <c r="CIQ492" s="79"/>
      <c r="CIR492" s="79"/>
      <c r="CIS492" s="79"/>
      <c r="CIT492" s="79"/>
      <c r="CIU492" s="79"/>
      <c r="CIV492" s="79"/>
      <c r="CIW492" s="79"/>
      <c r="CIX492" s="79"/>
      <c r="CIY492" s="79"/>
      <c r="CIZ492" s="79"/>
      <c r="CJA492" s="79"/>
      <c r="CJB492" s="79"/>
      <c r="CJC492" s="79"/>
      <c r="CJD492" s="79"/>
      <c r="CJE492" s="79"/>
      <c r="CJF492" s="79"/>
      <c r="CJG492" s="79"/>
      <c r="CJH492" s="79"/>
      <c r="CJI492" s="79"/>
      <c r="CJJ492" s="79"/>
      <c r="CJK492" s="79"/>
      <c r="CJL492" s="79"/>
      <c r="CJM492" s="79"/>
      <c r="CJN492" s="79"/>
      <c r="CJO492" s="79"/>
      <c r="CJP492" s="79"/>
      <c r="CJQ492" s="79"/>
      <c r="CJR492" s="79"/>
      <c r="CJS492" s="79"/>
      <c r="CJT492" s="79"/>
      <c r="CJU492" s="79"/>
      <c r="CJV492" s="79"/>
      <c r="CJW492" s="79"/>
      <c r="CJX492" s="79"/>
      <c r="CJY492" s="79"/>
      <c r="CJZ492" s="79"/>
      <c r="CKA492" s="79"/>
      <c r="CKB492" s="79"/>
      <c r="CKC492" s="79"/>
      <c r="CKD492" s="79"/>
      <c r="CKE492" s="79"/>
      <c r="CKF492" s="79"/>
      <c r="CKG492" s="79"/>
      <c r="CKH492" s="79"/>
      <c r="CKI492" s="79"/>
      <c r="CKJ492" s="79"/>
      <c r="CKK492" s="79"/>
      <c r="CKL492" s="79"/>
      <c r="CKM492" s="79"/>
      <c r="CKN492" s="79"/>
      <c r="CKO492" s="79"/>
      <c r="CKP492" s="79"/>
      <c r="CKQ492" s="79"/>
      <c r="CKR492" s="79"/>
      <c r="CKS492" s="79"/>
      <c r="CKT492" s="79"/>
      <c r="CKU492" s="79"/>
      <c r="CKV492" s="79"/>
      <c r="CKW492" s="79"/>
      <c r="CKX492" s="79"/>
      <c r="CKY492" s="79"/>
      <c r="CKZ492" s="79"/>
      <c r="CLA492" s="79"/>
      <c r="CLB492" s="79"/>
      <c r="CLC492" s="79"/>
      <c r="CLD492" s="79"/>
      <c r="CLE492" s="79"/>
      <c r="CLF492" s="79"/>
      <c r="CLG492" s="79"/>
      <c r="CLH492" s="79"/>
      <c r="CLI492" s="79"/>
      <c r="CLJ492" s="79"/>
      <c r="CLK492" s="79"/>
      <c r="CLL492" s="79"/>
      <c r="CLM492" s="79"/>
      <c r="CLN492" s="79"/>
      <c r="CLO492" s="79"/>
      <c r="CLP492" s="79"/>
      <c r="CLQ492" s="79"/>
      <c r="CLR492" s="79"/>
      <c r="CLS492" s="79"/>
      <c r="CLT492" s="79"/>
      <c r="CLU492" s="79"/>
      <c r="CLV492" s="79"/>
      <c r="CLW492" s="79"/>
      <c r="CLX492" s="79"/>
      <c r="CLY492" s="79"/>
      <c r="CLZ492" s="79"/>
      <c r="CMA492" s="79"/>
      <c r="CMB492" s="79"/>
      <c r="CMC492" s="79"/>
      <c r="CMD492" s="79"/>
      <c r="CME492" s="79"/>
      <c r="CMF492" s="79"/>
      <c r="CMG492" s="79"/>
      <c r="CMH492" s="79"/>
      <c r="CMI492" s="79"/>
      <c r="CMJ492" s="79"/>
      <c r="CMK492" s="79"/>
      <c r="CML492" s="79"/>
      <c r="CMM492" s="79"/>
      <c r="CMN492" s="79"/>
      <c r="CMO492" s="79"/>
      <c r="CMP492" s="79"/>
      <c r="CMQ492" s="79"/>
      <c r="CMR492" s="79"/>
      <c r="CMS492" s="79"/>
      <c r="CMT492" s="79"/>
      <c r="CMU492" s="79"/>
      <c r="CMV492" s="79"/>
      <c r="CMW492" s="79"/>
      <c r="CMX492" s="79"/>
      <c r="CMY492" s="79"/>
      <c r="CMZ492" s="79"/>
      <c r="CNA492" s="79"/>
      <c r="CNB492" s="79"/>
      <c r="CNC492" s="79"/>
      <c r="CND492" s="79"/>
      <c r="CNE492" s="79"/>
      <c r="CNF492" s="79"/>
      <c r="CNG492" s="79"/>
      <c r="CNH492" s="79"/>
      <c r="CNI492" s="79"/>
      <c r="CNJ492" s="79"/>
      <c r="CNK492" s="79"/>
      <c r="CNL492" s="79"/>
      <c r="CNM492" s="79"/>
      <c r="CNN492" s="79"/>
      <c r="CNO492" s="79"/>
      <c r="CNP492" s="79"/>
      <c r="CNQ492" s="79"/>
      <c r="CNR492" s="79"/>
      <c r="CNS492" s="79"/>
      <c r="CNT492" s="79"/>
      <c r="CNU492" s="79"/>
      <c r="CNV492" s="79"/>
      <c r="CNW492" s="79"/>
      <c r="CNX492" s="79"/>
      <c r="CNY492" s="79"/>
      <c r="CNZ492" s="79"/>
      <c r="COA492" s="79"/>
      <c r="COB492" s="79"/>
      <c r="COC492" s="79"/>
      <c r="COD492" s="79"/>
      <c r="COE492" s="79"/>
      <c r="COF492" s="79"/>
      <c r="COG492" s="79"/>
      <c r="COH492" s="79"/>
      <c r="COI492" s="79"/>
      <c r="COJ492" s="79"/>
      <c r="COK492" s="79"/>
      <c r="COL492" s="79"/>
      <c r="COM492" s="79"/>
      <c r="CON492" s="79"/>
      <c r="COO492" s="79"/>
      <c r="COP492" s="79"/>
      <c r="COQ492" s="79"/>
      <c r="COR492" s="79"/>
      <c r="COS492" s="79"/>
      <c r="COT492" s="79"/>
      <c r="COU492" s="79"/>
      <c r="COV492" s="79"/>
      <c r="COW492" s="79"/>
      <c r="COX492" s="79"/>
      <c r="COY492" s="79"/>
      <c r="COZ492" s="79"/>
      <c r="CPA492" s="79"/>
      <c r="CPB492" s="79"/>
      <c r="CPC492" s="79"/>
      <c r="CPD492" s="79"/>
      <c r="CPE492" s="79"/>
      <c r="CPF492" s="79"/>
      <c r="CPG492" s="79"/>
      <c r="CPH492" s="79"/>
      <c r="CPI492" s="79"/>
      <c r="CPJ492" s="79"/>
      <c r="CPK492" s="79"/>
      <c r="CPL492" s="79"/>
      <c r="CPM492" s="79"/>
      <c r="CPN492" s="79"/>
      <c r="CPO492" s="79"/>
      <c r="CPP492" s="79"/>
      <c r="CPQ492" s="79"/>
      <c r="CPR492" s="79"/>
      <c r="CPS492" s="79"/>
      <c r="CPT492" s="79"/>
      <c r="CPU492" s="79"/>
      <c r="CPV492" s="79"/>
      <c r="CPW492" s="79"/>
      <c r="CPX492" s="79"/>
      <c r="CPY492" s="79"/>
      <c r="CPZ492" s="79"/>
      <c r="CQA492" s="79"/>
      <c r="CQB492" s="79"/>
      <c r="CQC492" s="79"/>
      <c r="CQD492" s="79"/>
      <c r="CQE492" s="79"/>
      <c r="CQF492" s="79"/>
      <c r="CQG492" s="79"/>
      <c r="CQH492" s="79"/>
      <c r="CQI492" s="79"/>
      <c r="CQJ492" s="79"/>
      <c r="CQK492" s="79"/>
      <c r="CQL492" s="79"/>
      <c r="CQM492" s="79"/>
      <c r="CQN492" s="79"/>
      <c r="CQO492" s="79"/>
      <c r="CQP492" s="79"/>
      <c r="CQQ492" s="79"/>
      <c r="CQR492" s="79"/>
      <c r="CQS492" s="79"/>
      <c r="CQT492" s="79"/>
      <c r="CQU492" s="79"/>
      <c r="CQV492" s="79"/>
      <c r="CQW492" s="79"/>
      <c r="CQX492" s="79"/>
      <c r="CQY492" s="79"/>
      <c r="CQZ492" s="79"/>
      <c r="CRA492" s="79"/>
      <c r="CRB492" s="79"/>
      <c r="CRC492" s="79"/>
      <c r="CRD492" s="79"/>
      <c r="CRE492" s="79"/>
      <c r="CRF492" s="79"/>
      <c r="CRG492" s="79"/>
      <c r="CRH492" s="79"/>
      <c r="CRI492" s="79"/>
      <c r="CRJ492" s="79"/>
      <c r="CRK492" s="79"/>
      <c r="CRL492" s="79"/>
      <c r="CRM492" s="79"/>
      <c r="CRN492" s="79"/>
      <c r="CRO492" s="79"/>
      <c r="CRP492" s="79"/>
      <c r="CRQ492" s="79"/>
      <c r="CRR492" s="79"/>
      <c r="CRS492" s="79"/>
      <c r="CRT492" s="79"/>
      <c r="CRU492" s="79"/>
      <c r="CRV492" s="79"/>
      <c r="CRW492" s="79"/>
      <c r="CRX492" s="79"/>
      <c r="CRY492" s="79"/>
      <c r="CRZ492" s="79"/>
      <c r="CSA492" s="79"/>
      <c r="CSB492" s="79"/>
      <c r="CSC492" s="79"/>
      <c r="CSD492" s="79"/>
      <c r="CSE492" s="79"/>
      <c r="CSF492" s="79"/>
      <c r="CSG492" s="79"/>
      <c r="CSH492" s="79"/>
      <c r="CSI492" s="79"/>
      <c r="CSJ492" s="79"/>
      <c r="CSK492" s="79"/>
      <c r="CSL492" s="79"/>
      <c r="CSM492" s="79"/>
      <c r="CSN492" s="79"/>
      <c r="CSO492" s="79"/>
      <c r="CSP492" s="79"/>
      <c r="CSQ492" s="79"/>
      <c r="CSR492" s="79"/>
      <c r="CSS492" s="79"/>
      <c r="CST492" s="79"/>
      <c r="CSU492" s="79"/>
      <c r="CSV492" s="79"/>
      <c r="CSW492" s="79"/>
      <c r="CSX492" s="79"/>
      <c r="CSY492" s="79"/>
      <c r="CSZ492" s="79"/>
      <c r="CTA492" s="79"/>
      <c r="CTB492" s="79"/>
      <c r="CTC492" s="79"/>
      <c r="CTD492" s="79"/>
      <c r="CTE492" s="79"/>
      <c r="CTF492" s="79"/>
      <c r="CTG492" s="79"/>
      <c r="CTH492" s="79"/>
      <c r="CTI492" s="79"/>
      <c r="CTJ492" s="79"/>
      <c r="CTK492" s="79"/>
      <c r="CTL492" s="79"/>
      <c r="CTM492" s="79"/>
      <c r="CTN492" s="79"/>
      <c r="CTO492" s="79"/>
      <c r="CTP492" s="79"/>
      <c r="CTQ492" s="79"/>
      <c r="CTR492" s="79"/>
      <c r="CTS492" s="79"/>
      <c r="CTT492" s="79"/>
      <c r="CTU492" s="79"/>
      <c r="CTV492" s="79"/>
      <c r="CTW492" s="79"/>
      <c r="CTX492" s="79"/>
      <c r="CTY492" s="79"/>
      <c r="CTZ492" s="79"/>
      <c r="CUA492" s="79"/>
      <c r="CUB492" s="79"/>
      <c r="CUC492" s="79"/>
      <c r="CUD492" s="79"/>
      <c r="CUE492" s="79"/>
      <c r="CUF492" s="79"/>
      <c r="CUG492" s="79"/>
      <c r="CUH492" s="79"/>
      <c r="CUI492" s="79"/>
      <c r="CUJ492" s="79"/>
      <c r="CUK492" s="79"/>
      <c r="CUL492" s="79"/>
      <c r="CUM492" s="79"/>
      <c r="CUN492" s="79"/>
      <c r="CUO492" s="79"/>
      <c r="CUP492" s="79"/>
      <c r="CUQ492" s="79"/>
      <c r="CUR492" s="79"/>
      <c r="CUS492" s="79"/>
      <c r="CUT492" s="79"/>
      <c r="CUU492" s="79"/>
      <c r="CUV492" s="79"/>
      <c r="CUW492" s="79"/>
      <c r="CUX492" s="79"/>
      <c r="CUY492" s="79"/>
      <c r="CUZ492" s="79"/>
      <c r="CVA492" s="79"/>
      <c r="CVB492" s="79"/>
      <c r="CVC492" s="79"/>
      <c r="CVD492" s="79"/>
      <c r="CVE492" s="79"/>
      <c r="CVF492" s="79"/>
      <c r="CVG492" s="79"/>
      <c r="CVH492" s="79"/>
      <c r="CVI492" s="79"/>
      <c r="CVJ492" s="79"/>
      <c r="CVK492" s="79"/>
      <c r="CVL492" s="79"/>
      <c r="CVM492" s="79"/>
      <c r="CVN492" s="79"/>
      <c r="CVO492" s="79"/>
      <c r="CVP492" s="79"/>
      <c r="CVQ492" s="79"/>
      <c r="CVR492" s="79"/>
      <c r="CVS492" s="79"/>
      <c r="CVT492" s="79"/>
      <c r="CVU492" s="79"/>
      <c r="CVV492" s="79"/>
      <c r="CVW492" s="79"/>
      <c r="CVX492" s="79"/>
      <c r="CVY492" s="79"/>
      <c r="CVZ492" s="79"/>
      <c r="CWA492" s="79"/>
      <c r="CWB492" s="79"/>
      <c r="CWC492" s="79"/>
      <c r="CWD492" s="79"/>
      <c r="CWE492" s="79"/>
      <c r="CWF492" s="79"/>
      <c r="CWG492" s="79"/>
      <c r="CWH492" s="79"/>
      <c r="CWI492" s="79"/>
      <c r="CWJ492" s="79"/>
      <c r="CWK492" s="79"/>
      <c r="CWL492" s="79"/>
      <c r="CWM492" s="79"/>
      <c r="CWN492" s="79"/>
      <c r="CWO492" s="79"/>
      <c r="CWP492" s="79"/>
      <c r="CWQ492" s="79"/>
      <c r="CWR492" s="79"/>
      <c r="CWS492" s="79"/>
      <c r="CWT492" s="79"/>
      <c r="CWU492" s="79"/>
      <c r="CWV492" s="79"/>
      <c r="CWW492" s="79"/>
      <c r="CWX492" s="79"/>
      <c r="CWY492" s="79"/>
      <c r="CWZ492" s="79"/>
      <c r="CXA492" s="79"/>
      <c r="CXB492" s="79"/>
      <c r="CXC492" s="79"/>
      <c r="CXD492" s="79"/>
      <c r="CXE492" s="79"/>
      <c r="CXF492" s="79"/>
      <c r="CXG492" s="79"/>
      <c r="CXH492" s="79"/>
      <c r="CXI492" s="79"/>
      <c r="CXJ492" s="79"/>
      <c r="CXK492" s="79"/>
      <c r="CXL492" s="79"/>
      <c r="CXM492" s="79"/>
      <c r="CXN492" s="79"/>
      <c r="CXO492" s="79"/>
      <c r="CXP492" s="79"/>
      <c r="CXQ492" s="79"/>
      <c r="CXR492" s="79"/>
      <c r="CXS492" s="79"/>
      <c r="CXT492" s="79"/>
      <c r="CXU492" s="79"/>
      <c r="CXV492" s="79"/>
      <c r="CXW492" s="79"/>
      <c r="CXX492" s="79"/>
      <c r="CXY492" s="79"/>
      <c r="CXZ492" s="79"/>
      <c r="CYA492" s="79"/>
      <c r="CYB492" s="79"/>
      <c r="CYC492" s="79"/>
      <c r="CYD492" s="79"/>
      <c r="CYE492" s="79"/>
      <c r="CYF492" s="79"/>
      <c r="CYG492" s="79"/>
      <c r="CYH492" s="79"/>
      <c r="CYI492" s="79"/>
      <c r="CYJ492" s="79"/>
      <c r="CYK492" s="79"/>
      <c r="CYL492" s="79"/>
      <c r="CYM492" s="79"/>
      <c r="CYN492" s="79"/>
      <c r="CYO492" s="79"/>
      <c r="CYP492" s="79"/>
      <c r="CYQ492" s="79"/>
      <c r="CYR492" s="79"/>
      <c r="CYS492" s="79"/>
      <c r="CYT492" s="79"/>
      <c r="CYU492" s="79"/>
      <c r="CYV492" s="79"/>
      <c r="CYW492" s="79"/>
      <c r="CYX492" s="79"/>
      <c r="CYY492" s="79"/>
      <c r="CYZ492" s="79"/>
      <c r="CZA492" s="79"/>
      <c r="CZB492" s="79"/>
      <c r="CZC492" s="79"/>
      <c r="CZD492" s="79"/>
      <c r="CZE492" s="79"/>
      <c r="CZF492" s="79"/>
      <c r="CZG492" s="79"/>
      <c r="CZH492" s="79"/>
      <c r="CZI492" s="79"/>
      <c r="CZJ492" s="79"/>
      <c r="CZK492" s="79"/>
      <c r="CZL492" s="79"/>
      <c r="CZM492" s="79"/>
      <c r="CZN492" s="79"/>
      <c r="CZO492" s="79"/>
      <c r="CZP492" s="79"/>
      <c r="CZQ492" s="79"/>
      <c r="CZR492" s="79"/>
      <c r="CZS492" s="79"/>
      <c r="CZT492" s="79"/>
      <c r="CZU492" s="79"/>
      <c r="CZV492" s="79"/>
      <c r="CZW492" s="79"/>
      <c r="CZX492" s="79"/>
      <c r="CZY492" s="79"/>
      <c r="CZZ492" s="79"/>
      <c r="DAA492" s="79"/>
      <c r="DAB492" s="79"/>
      <c r="DAC492" s="79"/>
      <c r="DAD492" s="79"/>
      <c r="DAE492" s="79"/>
      <c r="DAF492" s="79"/>
      <c r="DAG492" s="79"/>
      <c r="DAH492" s="79"/>
      <c r="DAI492" s="79"/>
      <c r="DAJ492" s="79"/>
      <c r="DAK492" s="79"/>
      <c r="DAL492" s="79"/>
      <c r="DAM492" s="79"/>
      <c r="DAN492" s="79"/>
      <c r="DAO492" s="79"/>
      <c r="DAP492" s="79"/>
      <c r="DAQ492" s="79"/>
      <c r="DAR492" s="79"/>
      <c r="DAS492" s="79"/>
      <c r="DAT492" s="79"/>
      <c r="DAU492" s="79"/>
      <c r="DAV492" s="79"/>
      <c r="DAW492" s="79"/>
      <c r="DAX492" s="79"/>
      <c r="DAY492" s="79"/>
      <c r="DAZ492" s="79"/>
      <c r="DBA492" s="79"/>
      <c r="DBB492" s="79"/>
      <c r="DBC492" s="79"/>
      <c r="DBD492" s="79"/>
      <c r="DBE492" s="79"/>
      <c r="DBF492" s="79"/>
      <c r="DBG492" s="79"/>
      <c r="DBH492" s="79"/>
      <c r="DBI492" s="79"/>
      <c r="DBJ492" s="79"/>
      <c r="DBK492" s="79"/>
      <c r="DBL492" s="79"/>
      <c r="DBM492" s="79"/>
      <c r="DBN492" s="79"/>
      <c r="DBO492" s="79"/>
      <c r="DBP492" s="79"/>
      <c r="DBQ492" s="79"/>
      <c r="DBR492" s="79"/>
      <c r="DBS492" s="79"/>
      <c r="DBT492" s="79"/>
      <c r="DBU492" s="79"/>
      <c r="DBV492" s="79"/>
      <c r="DBW492" s="79"/>
      <c r="DBX492" s="79"/>
      <c r="DBY492" s="79"/>
      <c r="DBZ492" s="79"/>
      <c r="DCA492" s="79"/>
      <c r="DCB492" s="79"/>
      <c r="DCC492" s="79"/>
      <c r="DCD492" s="79"/>
      <c r="DCE492" s="79"/>
      <c r="DCF492" s="79"/>
      <c r="DCG492" s="79"/>
      <c r="DCH492" s="79"/>
      <c r="DCI492" s="79"/>
      <c r="DCJ492" s="79"/>
      <c r="DCK492" s="79"/>
      <c r="DCL492" s="79"/>
      <c r="DCM492" s="79"/>
      <c r="DCN492" s="79"/>
      <c r="DCO492" s="79"/>
      <c r="DCP492" s="79"/>
      <c r="DCQ492" s="79"/>
      <c r="DCR492" s="79"/>
      <c r="DCS492" s="79"/>
      <c r="DCT492" s="79"/>
      <c r="DCU492" s="79"/>
      <c r="DCV492" s="79"/>
      <c r="DCW492" s="79"/>
      <c r="DCX492" s="79"/>
      <c r="DCY492" s="79"/>
      <c r="DCZ492" s="79"/>
      <c r="DDA492" s="79"/>
      <c r="DDB492" s="79"/>
      <c r="DDC492" s="79"/>
      <c r="DDD492" s="79"/>
      <c r="DDE492" s="79"/>
      <c r="DDF492" s="79"/>
      <c r="DDG492" s="79"/>
      <c r="DDH492" s="79"/>
      <c r="DDI492" s="79"/>
      <c r="DDJ492" s="79"/>
      <c r="DDK492" s="79"/>
      <c r="DDL492" s="79"/>
      <c r="DDM492" s="79"/>
      <c r="DDN492" s="79"/>
      <c r="DDO492" s="79"/>
      <c r="DDP492" s="79"/>
      <c r="DDQ492" s="79"/>
      <c r="DDR492" s="79"/>
      <c r="DDS492" s="79"/>
      <c r="DDT492" s="79"/>
      <c r="DDU492" s="79"/>
      <c r="DDV492" s="79"/>
      <c r="DDW492" s="79"/>
      <c r="DDX492" s="79"/>
      <c r="DDY492" s="79"/>
      <c r="DDZ492" s="79"/>
      <c r="DEA492" s="79"/>
      <c r="DEB492" s="79"/>
      <c r="DEC492" s="79"/>
      <c r="DED492" s="79"/>
      <c r="DEE492" s="79"/>
      <c r="DEF492" s="79"/>
      <c r="DEG492" s="79"/>
      <c r="DEH492" s="79"/>
      <c r="DEI492" s="79"/>
      <c r="DEJ492" s="79"/>
      <c r="DEK492" s="79"/>
      <c r="DEL492" s="79"/>
      <c r="DEM492" s="79"/>
      <c r="DEN492" s="79"/>
      <c r="DEO492" s="79"/>
      <c r="DEP492" s="79"/>
      <c r="DEQ492" s="79"/>
      <c r="DER492" s="79"/>
      <c r="DES492" s="79"/>
      <c r="DET492" s="79"/>
      <c r="DEU492" s="79"/>
      <c r="DEV492" s="79"/>
      <c r="DEW492" s="79"/>
      <c r="DEX492" s="79"/>
      <c r="DEY492" s="79"/>
      <c r="DEZ492" s="79"/>
      <c r="DFA492" s="79"/>
      <c r="DFB492" s="79"/>
      <c r="DFC492" s="79"/>
      <c r="DFD492" s="79"/>
      <c r="DFE492" s="79"/>
      <c r="DFF492" s="79"/>
      <c r="DFG492" s="79"/>
      <c r="DFH492" s="79"/>
      <c r="DFI492" s="79"/>
      <c r="DFJ492" s="79"/>
      <c r="DFK492" s="79"/>
      <c r="DFL492" s="79"/>
      <c r="DFM492" s="79"/>
      <c r="DFN492" s="79"/>
      <c r="DFO492" s="79"/>
      <c r="DFP492" s="79"/>
      <c r="DFQ492" s="79"/>
      <c r="DFR492" s="79"/>
      <c r="DFS492" s="79"/>
      <c r="DFT492" s="79"/>
      <c r="DFU492" s="79"/>
      <c r="DFV492" s="79"/>
      <c r="DFW492" s="79"/>
      <c r="DFX492" s="79"/>
      <c r="DFY492" s="79"/>
      <c r="DFZ492" s="79"/>
      <c r="DGA492" s="79"/>
      <c r="DGB492" s="79"/>
      <c r="DGC492" s="79"/>
      <c r="DGD492" s="79"/>
      <c r="DGE492" s="79"/>
      <c r="DGF492" s="79"/>
      <c r="DGG492" s="79"/>
      <c r="DGH492" s="79"/>
      <c r="DGI492" s="79"/>
      <c r="DGJ492" s="79"/>
      <c r="DGK492" s="79"/>
      <c r="DGL492" s="79"/>
      <c r="DGM492" s="79"/>
      <c r="DGN492" s="79"/>
      <c r="DGO492" s="79"/>
      <c r="DGP492" s="79"/>
      <c r="DGQ492" s="79"/>
      <c r="DGR492" s="79"/>
      <c r="DGS492" s="79"/>
      <c r="DGT492" s="79"/>
      <c r="DGU492" s="79"/>
      <c r="DGV492" s="79"/>
      <c r="DGW492" s="79"/>
      <c r="DGX492" s="79"/>
      <c r="DGY492" s="79"/>
      <c r="DGZ492" s="79"/>
      <c r="DHA492" s="79"/>
      <c r="DHB492" s="79"/>
      <c r="DHC492" s="79"/>
      <c r="DHD492" s="79"/>
      <c r="DHE492" s="79"/>
      <c r="DHF492" s="79"/>
      <c r="DHG492" s="79"/>
      <c r="DHH492" s="79"/>
      <c r="DHI492" s="79"/>
      <c r="DHJ492" s="79"/>
      <c r="DHK492" s="79"/>
      <c r="DHL492" s="79"/>
      <c r="DHM492" s="79"/>
      <c r="DHN492" s="79"/>
      <c r="DHO492" s="79"/>
      <c r="DHP492" s="79"/>
      <c r="DHQ492" s="79"/>
      <c r="DHR492" s="79"/>
      <c r="DHS492" s="79"/>
      <c r="DHT492" s="79"/>
      <c r="DHU492" s="79"/>
      <c r="DHV492" s="79"/>
      <c r="DHW492" s="79"/>
      <c r="DHX492" s="79"/>
      <c r="DHY492" s="79"/>
      <c r="DHZ492" s="79"/>
      <c r="DIA492" s="79"/>
      <c r="DIB492" s="79"/>
      <c r="DIC492" s="79"/>
      <c r="DID492" s="79"/>
      <c r="DIE492" s="79"/>
      <c r="DIF492" s="79"/>
      <c r="DIG492" s="79"/>
      <c r="DIH492" s="79"/>
      <c r="DII492" s="79"/>
      <c r="DIJ492" s="79"/>
      <c r="DIK492" s="79"/>
      <c r="DIL492" s="79"/>
      <c r="DIM492" s="79"/>
      <c r="DIN492" s="79"/>
      <c r="DIO492" s="79"/>
      <c r="DIP492" s="79"/>
      <c r="DIQ492" s="79"/>
      <c r="DIR492" s="79"/>
      <c r="DIS492" s="79"/>
      <c r="DIT492" s="79"/>
      <c r="DIU492" s="79"/>
      <c r="DIV492" s="79"/>
      <c r="DIW492" s="79"/>
      <c r="DIX492" s="79"/>
      <c r="DIY492" s="79"/>
      <c r="DIZ492" s="79"/>
      <c r="DJA492" s="79"/>
      <c r="DJB492" s="79"/>
      <c r="DJC492" s="79"/>
      <c r="DJD492" s="79"/>
      <c r="DJE492" s="79"/>
      <c r="DJF492" s="79"/>
      <c r="DJG492" s="79"/>
      <c r="DJH492" s="79"/>
      <c r="DJI492" s="79"/>
      <c r="DJJ492" s="79"/>
      <c r="DJK492" s="79"/>
      <c r="DJL492" s="79"/>
      <c r="DJM492" s="79"/>
      <c r="DJN492" s="79"/>
      <c r="DJO492" s="79"/>
      <c r="DJP492" s="79"/>
      <c r="DJQ492" s="79"/>
      <c r="DJR492" s="79"/>
      <c r="DJS492" s="79"/>
      <c r="DJT492" s="79"/>
      <c r="DJU492" s="79"/>
      <c r="DJV492" s="79"/>
      <c r="DJW492" s="79"/>
      <c r="DJX492" s="79"/>
      <c r="DJY492" s="79"/>
      <c r="DJZ492" s="79"/>
      <c r="DKA492" s="79"/>
      <c r="DKB492" s="79"/>
      <c r="DKC492" s="79"/>
      <c r="DKD492" s="79"/>
      <c r="DKE492" s="79"/>
      <c r="DKF492" s="79"/>
      <c r="DKG492" s="79"/>
      <c r="DKH492" s="79"/>
      <c r="DKI492" s="79"/>
      <c r="DKJ492" s="79"/>
      <c r="DKK492" s="79"/>
      <c r="DKL492" s="79"/>
      <c r="DKM492" s="79"/>
      <c r="DKN492" s="79"/>
      <c r="DKO492" s="79"/>
      <c r="DKP492" s="79"/>
      <c r="DKQ492" s="79"/>
      <c r="DKR492" s="79"/>
      <c r="DKS492" s="79"/>
      <c r="DKT492" s="79"/>
      <c r="DKU492" s="79"/>
      <c r="DKV492" s="79"/>
      <c r="DKW492" s="79"/>
      <c r="DKX492" s="79"/>
      <c r="DKY492" s="79"/>
      <c r="DKZ492" s="79"/>
      <c r="DLA492" s="79"/>
      <c r="DLB492" s="79"/>
      <c r="DLC492" s="79"/>
      <c r="DLD492" s="79"/>
      <c r="DLE492" s="79"/>
      <c r="DLF492" s="79"/>
      <c r="DLG492" s="79"/>
      <c r="DLH492" s="79"/>
      <c r="DLI492" s="79"/>
      <c r="DLJ492" s="79"/>
      <c r="DLK492" s="79"/>
      <c r="DLL492" s="79"/>
      <c r="DLM492" s="79"/>
      <c r="DLN492" s="79"/>
      <c r="DLO492" s="79"/>
      <c r="DLP492" s="79"/>
      <c r="DLQ492" s="79"/>
      <c r="DLR492" s="79"/>
      <c r="DLS492" s="79"/>
      <c r="DLT492" s="79"/>
      <c r="DLU492" s="79"/>
      <c r="DLV492" s="79"/>
      <c r="DLW492" s="79"/>
      <c r="DLX492" s="79"/>
      <c r="DLY492" s="79"/>
      <c r="DLZ492" s="79"/>
      <c r="DMA492" s="79"/>
      <c r="DMB492" s="79"/>
      <c r="DMC492" s="79"/>
      <c r="DMD492" s="79"/>
      <c r="DME492" s="79"/>
      <c r="DMF492" s="79"/>
      <c r="DMG492" s="79"/>
      <c r="DMH492" s="79"/>
      <c r="DMI492" s="79"/>
      <c r="DMJ492" s="79"/>
      <c r="DMK492" s="79"/>
      <c r="DML492" s="79"/>
      <c r="DMM492" s="79"/>
      <c r="DMN492" s="79"/>
      <c r="DMO492" s="79"/>
      <c r="DMP492" s="79"/>
      <c r="DMQ492" s="79"/>
      <c r="DMR492" s="79"/>
      <c r="DMS492" s="79"/>
      <c r="DMT492" s="79"/>
      <c r="DMU492" s="79"/>
      <c r="DMV492" s="79"/>
      <c r="DMW492" s="79"/>
      <c r="DMX492" s="79"/>
      <c r="DMY492" s="79"/>
      <c r="DMZ492" s="79"/>
      <c r="DNA492" s="79"/>
      <c r="DNB492" s="79"/>
      <c r="DNC492" s="79"/>
      <c r="DND492" s="79"/>
      <c r="DNE492" s="79"/>
      <c r="DNF492" s="79"/>
      <c r="DNG492" s="79"/>
      <c r="DNH492" s="79"/>
      <c r="DNI492" s="79"/>
      <c r="DNJ492" s="79"/>
      <c r="DNK492" s="79"/>
      <c r="DNL492" s="79"/>
      <c r="DNM492" s="79"/>
      <c r="DNN492" s="79"/>
      <c r="DNO492" s="79"/>
      <c r="DNP492" s="79"/>
      <c r="DNQ492" s="79"/>
      <c r="DNR492" s="79"/>
      <c r="DNS492" s="79"/>
      <c r="DNT492" s="79"/>
      <c r="DNU492" s="79"/>
      <c r="DNV492" s="79"/>
      <c r="DNW492" s="79"/>
      <c r="DNX492" s="79"/>
      <c r="DNY492" s="79"/>
      <c r="DNZ492" s="79"/>
      <c r="DOA492" s="79"/>
      <c r="DOB492" s="79"/>
      <c r="DOC492" s="79"/>
      <c r="DOD492" s="79"/>
      <c r="DOE492" s="79"/>
      <c r="DOF492" s="79"/>
      <c r="DOG492" s="79"/>
      <c r="DOH492" s="79"/>
      <c r="DOI492" s="79"/>
      <c r="DOJ492" s="79"/>
      <c r="DOK492" s="79"/>
      <c r="DOL492" s="79"/>
      <c r="DOM492" s="79"/>
      <c r="DON492" s="79"/>
      <c r="DOO492" s="79"/>
      <c r="DOP492" s="79"/>
      <c r="DOQ492" s="79"/>
      <c r="DOR492" s="79"/>
      <c r="DOS492" s="79"/>
      <c r="DOT492" s="79"/>
      <c r="DOU492" s="79"/>
      <c r="DOV492" s="79"/>
      <c r="DOW492" s="79"/>
      <c r="DOX492" s="79"/>
      <c r="DOY492" s="79"/>
      <c r="DOZ492" s="79"/>
      <c r="DPA492" s="79"/>
      <c r="DPB492" s="79"/>
      <c r="DPC492" s="79"/>
      <c r="DPD492" s="79"/>
      <c r="DPE492" s="79"/>
      <c r="DPF492" s="79"/>
      <c r="DPG492" s="79"/>
      <c r="DPH492" s="79"/>
      <c r="DPI492" s="79"/>
      <c r="DPJ492" s="79"/>
      <c r="DPK492" s="79"/>
      <c r="DPL492" s="79"/>
      <c r="DPM492" s="79"/>
      <c r="DPN492" s="79"/>
      <c r="DPO492" s="79"/>
      <c r="DPP492" s="79"/>
      <c r="DPQ492" s="79"/>
      <c r="DPR492" s="79"/>
      <c r="DPS492" s="79"/>
      <c r="DPT492" s="79"/>
      <c r="DPU492" s="79"/>
      <c r="DPV492" s="79"/>
      <c r="DPW492" s="79"/>
      <c r="DPX492" s="79"/>
      <c r="DPY492" s="79"/>
      <c r="DPZ492" s="79"/>
      <c r="DQA492" s="79"/>
      <c r="DQB492" s="79"/>
      <c r="DQC492" s="79"/>
      <c r="DQD492" s="79"/>
      <c r="DQE492" s="79"/>
      <c r="DQF492" s="79"/>
      <c r="DQG492" s="79"/>
      <c r="DQH492" s="79"/>
      <c r="DQI492" s="79"/>
      <c r="DQJ492" s="79"/>
      <c r="DQK492" s="79"/>
      <c r="DQL492" s="79"/>
      <c r="DQM492" s="79"/>
      <c r="DQN492" s="79"/>
      <c r="DQO492" s="79"/>
      <c r="DQP492" s="79"/>
      <c r="DQQ492" s="79"/>
      <c r="DQR492" s="79"/>
      <c r="DQS492" s="79"/>
      <c r="DQT492" s="79"/>
      <c r="DQU492" s="79"/>
      <c r="DQV492" s="79"/>
      <c r="DQW492" s="79"/>
      <c r="DQX492" s="79"/>
      <c r="DQY492" s="79"/>
      <c r="DQZ492" s="79"/>
      <c r="DRA492" s="79"/>
      <c r="DRB492" s="79"/>
      <c r="DRC492" s="79"/>
      <c r="DRD492" s="79"/>
      <c r="DRE492" s="79"/>
      <c r="DRF492" s="79"/>
      <c r="DRG492" s="79"/>
      <c r="DRH492" s="79"/>
      <c r="DRI492" s="79"/>
      <c r="DRJ492" s="79"/>
      <c r="DRK492" s="79"/>
      <c r="DRL492" s="79"/>
      <c r="DRM492" s="79"/>
      <c r="DRN492" s="79"/>
      <c r="DRO492" s="79"/>
      <c r="DRP492" s="79"/>
      <c r="DRQ492" s="79"/>
      <c r="DRR492" s="79"/>
      <c r="DRS492" s="79"/>
      <c r="DRT492" s="79"/>
      <c r="DRU492" s="79"/>
      <c r="DRV492" s="79"/>
      <c r="DRW492" s="79"/>
      <c r="DRX492" s="79"/>
      <c r="DRY492" s="79"/>
      <c r="DRZ492" s="79"/>
      <c r="DSA492" s="79"/>
      <c r="DSB492" s="79"/>
      <c r="DSC492" s="79"/>
      <c r="DSD492" s="79"/>
      <c r="DSE492" s="79"/>
      <c r="DSF492" s="79"/>
      <c r="DSG492" s="79"/>
      <c r="DSH492" s="79"/>
      <c r="DSI492" s="79"/>
      <c r="DSJ492" s="79"/>
      <c r="DSK492" s="79"/>
      <c r="DSL492" s="79"/>
      <c r="DSM492" s="79"/>
      <c r="DSN492" s="79"/>
      <c r="DSO492" s="79"/>
      <c r="DSP492" s="79"/>
      <c r="DSQ492" s="79"/>
      <c r="DSR492" s="79"/>
      <c r="DSS492" s="79"/>
      <c r="DST492" s="79"/>
      <c r="DSU492" s="79"/>
      <c r="DSV492" s="79"/>
      <c r="DSW492" s="79"/>
      <c r="DSX492" s="79"/>
      <c r="DSY492" s="79"/>
      <c r="DSZ492" s="79"/>
      <c r="DTA492" s="79"/>
      <c r="DTB492" s="79"/>
      <c r="DTC492" s="79"/>
      <c r="DTD492" s="79"/>
      <c r="DTE492" s="79"/>
      <c r="DTF492" s="79"/>
      <c r="DTG492" s="79"/>
      <c r="DTH492" s="79"/>
      <c r="DTI492" s="79"/>
      <c r="DTJ492" s="79"/>
      <c r="DTK492" s="79"/>
      <c r="DTL492" s="79"/>
      <c r="DTM492" s="79"/>
      <c r="DTN492" s="79"/>
      <c r="DTO492" s="79"/>
      <c r="DTP492" s="79"/>
      <c r="DTQ492" s="79"/>
      <c r="DTR492" s="79"/>
      <c r="DTS492" s="79"/>
      <c r="DTT492" s="79"/>
      <c r="DTU492" s="79"/>
      <c r="DTV492" s="79"/>
      <c r="DTW492" s="79"/>
      <c r="DTX492" s="79"/>
      <c r="DTY492" s="79"/>
      <c r="DTZ492" s="79"/>
      <c r="DUA492" s="79"/>
      <c r="DUB492" s="79"/>
      <c r="DUC492" s="79"/>
      <c r="DUD492" s="79"/>
      <c r="DUE492" s="79"/>
      <c r="DUF492" s="79"/>
      <c r="DUG492" s="79"/>
      <c r="DUH492" s="79"/>
      <c r="DUI492" s="79"/>
      <c r="DUJ492" s="79"/>
      <c r="DUK492" s="79"/>
      <c r="DUL492" s="79"/>
      <c r="DUM492" s="79"/>
      <c r="DUN492" s="79"/>
      <c r="DUO492" s="79"/>
      <c r="DUP492" s="79"/>
      <c r="DUQ492" s="79"/>
      <c r="DUR492" s="79"/>
      <c r="DUS492" s="79"/>
      <c r="DUT492" s="79"/>
      <c r="DUU492" s="79"/>
      <c r="DUV492" s="79"/>
      <c r="DUW492" s="79"/>
      <c r="DUX492" s="79"/>
      <c r="DUY492" s="79"/>
      <c r="DUZ492" s="79"/>
      <c r="DVA492" s="79"/>
      <c r="DVB492" s="79"/>
      <c r="DVC492" s="79"/>
      <c r="DVD492" s="79"/>
      <c r="DVE492" s="79"/>
      <c r="DVF492" s="79"/>
      <c r="DVG492" s="79"/>
      <c r="DVH492" s="79"/>
      <c r="DVI492" s="79"/>
      <c r="DVJ492" s="79"/>
      <c r="DVK492" s="79"/>
      <c r="DVL492" s="79"/>
      <c r="DVM492" s="79"/>
      <c r="DVN492" s="79"/>
      <c r="DVO492" s="79"/>
      <c r="DVP492" s="79"/>
      <c r="DVQ492" s="79"/>
      <c r="DVR492" s="79"/>
      <c r="DVS492" s="79"/>
      <c r="DVT492" s="79"/>
      <c r="DVU492" s="79"/>
      <c r="DVV492" s="79"/>
      <c r="DVW492" s="79"/>
      <c r="DVX492" s="79"/>
      <c r="DVY492" s="79"/>
      <c r="DVZ492" s="79"/>
      <c r="DWA492" s="79"/>
      <c r="DWB492" s="79"/>
      <c r="DWC492" s="79"/>
      <c r="DWD492" s="79"/>
      <c r="DWE492" s="79"/>
      <c r="DWF492" s="79"/>
      <c r="DWG492" s="79"/>
      <c r="DWH492" s="79"/>
      <c r="DWI492" s="79"/>
      <c r="DWJ492" s="79"/>
      <c r="DWK492" s="79"/>
      <c r="DWL492" s="79"/>
      <c r="DWM492" s="79"/>
      <c r="DWN492" s="79"/>
      <c r="DWO492" s="79"/>
      <c r="DWP492" s="79"/>
      <c r="DWQ492" s="79"/>
      <c r="DWR492" s="79"/>
      <c r="DWS492" s="79"/>
      <c r="DWT492" s="79"/>
      <c r="DWU492" s="79"/>
      <c r="DWV492" s="79"/>
      <c r="DWW492" s="79"/>
      <c r="DWX492" s="79"/>
      <c r="DWY492" s="79"/>
      <c r="DWZ492" s="79"/>
      <c r="DXA492" s="79"/>
      <c r="DXB492" s="79"/>
      <c r="DXC492" s="79"/>
      <c r="DXD492" s="79"/>
      <c r="DXE492" s="79"/>
      <c r="DXF492" s="79"/>
      <c r="DXG492" s="79"/>
      <c r="DXH492" s="79"/>
      <c r="DXI492" s="79"/>
      <c r="DXJ492" s="79"/>
      <c r="DXK492" s="79"/>
      <c r="DXL492" s="79"/>
      <c r="DXM492" s="79"/>
      <c r="DXN492" s="79"/>
      <c r="DXO492" s="79"/>
      <c r="DXP492" s="79"/>
      <c r="DXQ492" s="79"/>
      <c r="DXR492" s="79"/>
      <c r="DXS492" s="79"/>
      <c r="DXT492" s="79"/>
      <c r="DXU492" s="79"/>
      <c r="DXV492" s="79"/>
      <c r="DXW492" s="79"/>
      <c r="DXX492" s="79"/>
      <c r="DXY492" s="79"/>
      <c r="DXZ492" s="79"/>
      <c r="DYA492" s="79"/>
      <c r="DYB492" s="79"/>
      <c r="DYC492" s="79"/>
      <c r="DYD492" s="79"/>
      <c r="DYE492" s="79"/>
      <c r="DYF492" s="79"/>
      <c r="DYG492" s="79"/>
      <c r="DYH492" s="79"/>
      <c r="DYI492" s="79"/>
      <c r="DYJ492" s="79"/>
      <c r="DYK492" s="79"/>
      <c r="DYL492" s="79"/>
      <c r="DYM492" s="79"/>
      <c r="DYN492" s="79"/>
      <c r="DYO492" s="79"/>
      <c r="DYP492" s="79"/>
      <c r="DYQ492" s="79"/>
      <c r="DYR492" s="79"/>
      <c r="DYS492" s="79"/>
      <c r="DYT492" s="79"/>
      <c r="DYU492" s="79"/>
      <c r="DYV492" s="79"/>
      <c r="DYW492" s="79"/>
      <c r="DYX492" s="79"/>
      <c r="DYY492" s="79"/>
      <c r="DYZ492" s="79"/>
      <c r="DZA492" s="79"/>
      <c r="DZB492" s="79"/>
      <c r="DZC492" s="79"/>
      <c r="DZD492" s="79"/>
      <c r="DZE492" s="79"/>
      <c r="DZF492" s="79"/>
      <c r="DZG492" s="79"/>
      <c r="DZH492" s="79"/>
      <c r="DZI492" s="79"/>
      <c r="DZJ492" s="79"/>
      <c r="DZK492" s="79"/>
      <c r="DZL492" s="79"/>
      <c r="DZM492" s="79"/>
      <c r="DZN492" s="79"/>
      <c r="DZO492" s="79"/>
      <c r="DZP492" s="79"/>
      <c r="DZQ492" s="79"/>
      <c r="DZR492" s="79"/>
      <c r="DZS492" s="79"/>
      <c r="DZT492" s="79"/>
      <c r="DZU492" s="79"/>
      <c r="DZV492" s="79"/>
      <c r="DZW492" s="79"/>
      <c r="DZX492" s="79"/>
      <c r="DZY492" s="79"/>
      <c r="DZZ492" s="79"/>
      <c r="EAA492" s="79"/>
      <c r="EAB492" s="79"/>
      <c r="EAC492" s="79"/>
      <c r="EAD492" s="79"/>
      <c r="EAE492" s="79"/>
      <c r="EAF492" s="79"/>
      <c r="EAG492" s="79"/>
      <c r="EAH492" s="79"/>
      <c r="EAI492" s="79"/>
      <c r="EAJ492" s="79"/>
      <c r="EAK492" s="79"/>
      <c r="EAL492" s="79"/>
      <c r="EAM492" s="79"/>
      <c r="EAN492" s="79"/>
      <c r="EAO492" s="79"/>
      <c r="EAP492" s="79"/>
      <c r="EAQ492" s="79"/>
      <c r="EAR492" s="79"/>
      <c r="EAS492" s="79"/>
      <c r="EAT492" s="79"/>
      <c r="EAU492" s="79"/>
      <c r="EAV492" s="79"/>
      <c r="EAW492" s="79"/>
      <c r="EAX492" s="79"/>
      <c r="EAY492" s="79"/>
      <c r="EAZ492" s="79"/>
      <c r="EBA492" s="79"/>
      <c r="EBB492" s="79"/>
      <c r="EBC492" s="79"/>
      <c r="EBD492" s="79"/>
      <c r="EBE492" s="79"/>
      <c r="EBF492" s="79"/>
      <c r="EBG492" s="79"/>
      <c r="EBH492" s="79"/>
      <c r="EBI492" s="79"/>
      <c r="EBJ492" s="79"/>
      <c r="EBK492" s="79"/>
      <c r="EBL492" s="79"/>
      <c r="EBM492" s="79"/>
      <c r="EBN492" s="79"/>
      <c r="EBO492" s="79"/>
      <c r="EBP492" s="79"/>
      <c r="EBQ492" s="79"/>
      <c r="EBR492" s="79"/>
      <c r="EBS492" s="79"/>
      <c r="EBT492" s="79"/>
      <c r="EBU492" s="79"/>
      <c r="EBV492" s="79"/>
      <c r="EBW492" s="79"/>
      <c r="EBX492" s="79"/>
      <c r="EBY492" s="79"/>
      <c r="EBZ492" s="79"/>
      <c r="ECA492" s="79"/>
      <c r="ECB492" s="79"/>
      <c r="ECC492" s="79"/>
      <c r="ECD492" s="79"/>
      <c r="ECE492" s="79"/>
      <c r="ECF492" s="79"/>
      <c r="ECG492" s="79"/>
      <c r="ECH492" s="79"/>
      <c r="ECI492" s="79"/>
      <c r="ECJ492" s="79"/>
      <c r="ECK492" s="79"/>
      <c r="ECL492" s="79"/>
      <c r="ECM492" s="79"/>
      <c r="ECN492" s="79"/>
      <c r="ECO492" s="79"/>
      <c r="ECP492" s="79"/>
      <c r="ECQ492" s="79"/>
      <c r="ECR492" s="79"/>
      <c r="ECS492" s="79"/>
      <c r="ECT492" s="79"/>
      <c r="ECU492" s="79"/>
      <c r="ECV492" s="79"/>
      <c r="ECW492" s="79"/>
      <c r="ECX492" s="79"/>
      <c r="ECY492" s="79"/>
      <c r="ECZ492" s="79"/>
      <c r="EDA492" s="79"/>
      <c r="EDB492" s="79"/>
      <c r="EDC492" s="79"/>
      <c r="EDD492" s="79"/>
      <c r="EDE492" s="79"/>
      <c r="EDF492" s="79"/>
      <c r="EDG492" s="79"/>
      <c r="EDH492" s="79"/>
      <c r="EDI492" s="79"/>
      <c r="EDJ492" s="79"/>
      <c r="EDK492" s="79"/>
      <c r="EDL492" s="79"/>
      <c r="EDM492" s="79"/>
      <c r="EDN492" s="79"/>
      <c r="EDO492" s="79"/>
      <c r="EDP492" s="79"/>
      <c r="EDQ492" s="79"/>
      <c r="EDR492" s="79"/>
      <c r="EDS492" s="79"/>
      <c r="EDT492" s="79"/>
      <c r="EDU492" s="79"/>
      <c r="EDV492" s="79"/>
      <c r="EDW492" s="79"/>
      <c r="EDX492" s="79"/>
      <c r="EDY492" s="79"/>
      <c r="EDZ492" s="79"/>
      <c r="EEA492" s="79"/>
      <c r="EEB492" s="79"/>
      <c r="EEC492" s="79"/>
      <c r="EED492" s="79"/>
      <c r="EEE492" s="79"/>
      <c r="EEF492" s="79"/>
      <c r="EEG492" s="79"/>
      <c r="EEH492" s="79"/>
      <c r="EEI492" s="79"/>
      <c r="EEJ492" s="79"/>
      <c r="EEK492" s="79"/>
      <c r="EEL492" s="79"/>
      <c r="EEM492" s="79"/>
      <c r="EEN492" s="79"/>
      <c r="EEO492" s="79"/>
      <c r="EEP492" s="79"/>
      <c r="EEQ492" s="79"/>
      <c r="EER492" s="79"/>
      <c r="EES492" s="79"/>
      <c r="EET492" s="79"/>
      <c r="EEU492" s="79"/>
      <c r="EEV492" s="79"/>
      <c r="EEW492" s="79"/>
      <c r="EEX492" s="79"/>
      <c r="EEY492" s="79"/>
      <c r="EEZ492" s="79"/>
      <c r="EFA492" s="79"/>
      <c r="EFB492" s="79"/>
      <c r="EFC492" s="79"/>
      <c r="EFD492" s="79"/>
      <c r="EFE492" s="79"/>
      <c r="EFF492" s="79"/>
      <c r="EFG492" s="79"/>
      <c r="EFH492" s="79"/>
      <c r="EFI492" s="79"/>
      <c r="EFJ492" s="79"/>
      <c r="EFK492" s="79"/>
      <c r="EFL492" s="79"/>
      <c r="EFM492" s="79"/>
      <c r="EFN492" s="79"/>
      <c r="EFO492" s="79"/>
      <c r="EFP492" s="79"/>
      <c r="EFQ492" s="79"/>
      <c r="EFR492" s="79"/>
      <c r="EFS492" s="79"/>
      <c r="EFT492" s="79"/>
      <c r="EFU492" s="79"/>
      <c r="EFV492" s="79"/>
      <c r="EFW492" s="79"/>
      <c r="EFX492" s="79"/>
      <c r="EFY492" s="79"/>
      <c r="EFZ492" s="79"/>
      <c r="EGA492" s="79"/>
      <c r="EGB492" s="79"/>
      <c r="EGC492" s="79"/>
      <c r="EGD492" s="79"/>
      <c r="EGE492" s="79"/>
      <c r="EGF492" s="79"/>
      <c r="EGG492" s="79"/>
      <c r="EGH492" s="79"/>
      <c r="EGI492" s="79"/>
      <c r="EGJ492" s="79"/>
      <c r="EGK492" s="79"/>
      <c r="EGL492" s="79"/>
      <c r="EGM492" s="79"/>
      <c r="EGN492" s="79"/>
      <c r="EGO492" s="79"/>
      <c r="EGP492" s="79"/>
      <c r="EGQ492" s="79"/>
      <c r="EGR492" s="79"/>
      <c r="EGS492" s="79"/>
      <c r="EGT492" s="79"/>
      <c r="EGU492" s="79"/>
      <c r="EGV492" s="79"/>
      <c r="EGW492" s="79"/>
      <c r="EGX492" s="79"/>
      <c r="EGY492" s="79"/>
      <c r="EGZ492" s="79"/>
      <c r="EHA492" s="79"/>
      <c r="EHB492" s="79"/>
      <c r="EHC492" s="79"/>
      <c r="EHD492" s="79"/>
      <c r="EHE492" s="79"/>
      <c r="EHF492" s="79"/>
      <c r="EHG492" s="79"/>
      <c r="EHH492" s="79"/>
      <c r="EHI492" s="79"/>
      <c r="EHJ492" s="79"/>
      <c r="EHK492" s="79"/>
      <c r="EHL492" s="79"/>
      <c r="EHM492" s="79"/>
      <c r="EHN492" s="79"/>
      <c r="EHO492" s="79"/>
      <c r="EHP492" s="79"/>
      <c r="EHQ492" s="79"/>
      <c r="EHR492" s="79"/>
      <c r="EHS492" s="79"/>
      <c r="EHT492" s="79"/>
      <c r="EHU492" s="79"/>
      <c r="EHV492" s="79"/>
      <c r="EHW492" s="79"/>
      <c r="EHX492" s="79"/>
      <c r="EHY492" s="79"/>
      <c r="EHZ492" s="79"/>
      <c r="EIA492" s="79"/>
      <c r="EIB492" s="79"/>
      <c r="EIC492" s="79"/>
      <c r="EID492" s="79"/>
      <c r="EIE492" s="79"/>
      <c r="EIF492" s="79"/>
      <c r="EIG492" s="79"/>
      <c r="EIH492" s="79"/>
      <c r="EII492" s="79"/>
      <c r="EIJ492" s="79"/>
      <c r="EIK492" s="79"/>
      <c r="EIL492" s="79"/>
      <c r="EIM492" s="79"/>
      <c r="EIN492" s="79"/>
      <c r="EIO492" s="79"/>
      <c r="EIP492" s="79"/>
      <c r="EIQ492" s="79"/>
      <c r="EIR492" s="79"/>
      <c r="EIS492" s="79"/>
      <c r="EIT492" s="79"/>
      <c r="EIU492" s="79"/>
      <c r="EIV492" s="79"/>
      <c r="EIW492" s="79"/>
      <c r="EIX492" s="79"/>
      <c r="EIY492" s="79"/>
      <c r="EIZ492" s="79"/>
      <c r="EJA492" s="79"/>
      <c r="EJB492" s="79"/>
      <c r="EJC492" s="79"/>
      <c r="EJD492" s="79"/>
      <c r="EJE492" s="79"/>
      <c r="EJF492" s="79"/>
      <c r="EJG492" s="79"/>
      <c r="EJH492" s="79"/>
      <c r="EJI492" s="79"/>
      <c r="EJJ492" s="79"/>
      <c r="EJK492" s="79"/>
      <c r="EJL492" s="79"/>
      <c r="EJM492" s="79"/>
      <c r="EJN492" s="79"/>
      <c r="EJO492" s="79"/>
      <c r="EJP492" s="79"/>
      <c r="EJQ492" s="79"/>
      <c r="EJR492" s="79"/>
      <c r="EJS492" s="79"/>
      <c r="EJT492" s="79"/>
      <c r="EJU492" s="79"/>
      <c r="EJV492" s="79"/>
      <c r="EJW492" s="79"/>
      <c r="EJX492" s="79"/>
      <c r="EJY492" s="79"/>
      <c r="EJZ492" s="79"/>
      <c r="EKA492" s="79"/>
      <c r="EKB492" s="79"/>
      <c r="EKC492" s="79"/>
      <c r="EKD492" s="79"/>
      <c r="EKE492" s="79"/>
      <c r="EKF492" s="79"/>
      <c r="EKG492" s="79"/>
      <c r="EKH492" s="79"/>
      <c r="EKI492" s="79"/>
      <c r="EKJ492" s="79"/>
      <c r="EKK492" s="79"/>
      <c r="EKL492" s="79"/>
      <c r="EKM492" s="79"/>
      <c r="EKN492" s="79"/>
      <c r="EKO492" s="79"/>
      <c r="EKP492" s="79"/>
      <c r="EKQ492" s="79"/>
      <c r="EKR492" s="79"/>
      <c r="EKS492" s="79"/>
      <c r="EKT492" s="79"/>
      <c r="EKU492" s="79"/>
      <c r="EKV492" s="79"/>
      <c r="EKW492" s="79"/>
      <c r="EKX492" s="79"/>
      <c r="EKY492" s="79"/>
      <c r="EKZ492" s="79"/>
      <c r="ELA492" s="79"/>
      <c r="ELB492" s="79"/>
      <c r="ELC492" s="79"/>
      <c r="ELD492" s="79"/>
      <c r="ELE492" s="79"/>
      <c r="ELF492" s="79"/>
      <c r="ELG492" s="79"/>
      <c r="ELH492" s="79"/>
      <c r="ELI492" s="79"/>
      <c r="ELJ492" s="79"/>
      <c r="ELK492" s="79"/>
      <c r="ELL492" s="79"/>
      <c r="ELM492" s="79"/>
      <c r="ELN492" s="79"/>
      <c r="ELO492" s="79"/>
      <c r="ELP492" s="79"/>
      <c r="ELQ492" s="79"/>
      <c r="ELR492" s="79"/>
      <c r="ELS492" s="79"/>
      <c r="ELT492" s="79"/>
      <c r="ELU492" s="79"/>
      <c r="ELV492" s="79"/>
      <c r="ELW492" s="79"/>
      <c r="ELX492" s="79"/>
      <c r="ELY492" s="79"/>
      <c r="ELZ492" s="79"/>
      <c r="EMA492" s="79"/>
      <c r="EMB492" s="79"/>
      <c r="EMC492" s="79"/>
      <c r="EMD492" s="79"/>
      <c r="EME492" s="79"/>
      <c r="EMF492" s="79"/>
      <c r="EMG492" s="79"/>
      <c r="EMH492" s="79"/>
      <c r="EMI492" s="79"/>
      <c r="EMJ492" s="79"/>
      <c r="EMK492" s="79"/>
      <c r="EML492" s="79"/>
      <c r="EMM492" s="79"/>
      <c r="EMN492" s="79"/>
      <c r="EMO492" s="79"/>
      <c r="EMP492" s="79"/>
      <c r="EMQ492" s="79"/>
      <c r="EMR492" s="79"/>
      <c r="EMS492" s="79"/>
      <c r="EMT492" s="79"/>
      <c r="EMU492" s="79"/>
      <c r="EMV492" s="79"/>
      <c r="EMW492" s="79"/>
      <c r="EMX492" s="79"/>
      <c r="EMY492" s="79"/>
      <c r="EMZ492" s="79"/>
      <c r="ENA492" s="79"/>
      <c r="ENB492" s="79"/>
      <c r="ENC492" s="79"/>
      <c r="END492" s="79"/>
      <c r="ENE492" s="79"/>
      <c r="ENF492" s="79"/>
      <c r="ENG492" s="79"/>
      <c r="ENH492" s="79"/>
      <c r="ENI492" s="79"/>
      <c r="ENJ492" s="79"/>
      <c r="ENK492" s="79"/>
      <c r="ENL492" s="79"/>
      <c r="ENM492" s="79"/>
      <c r="ENN492" s="79"/>
      <c r="ENO492" s="79"/>
      <c r="ENP492" s="79"/>
      <c r="ENQ492" s="79"/>
      <c r="ENR492" s="79"/>
      <c r="ENS492" s="79"/>
      <c r="ENT492" s="79"/>
      <c r="ENU492" s="79"/>
      <c r="ENV492" s="79"/>
      <c r="ENW492" s="79"/>
      <c r="ENX492" s="79"/>
      <c r="ENY492" s="79"/>
      <c r="ENZ492" s="79"/>
      <c r="EOA492" s="79"/>
      <c r="EOB492" s="79"/>
      <c r="EOC492" s="79"/>
      <c r="EOD492" s="79"/>
      <c r="EOE492" s="79"/>
      <c r="EOF492" s="79"/>
      <c r="EOG492" s="79"/>
      <c r="EOH492" s="79"/>
      <c r="EOI492" s="79"/>
      <c r="EOJ492" s="79"/>
      <c r="EOK492" s="79"/>
      <c r="EOL492" s="79"/>
      <c r="EOM492" s="79"/>
      <c r="EON492" s="79"/>
      <c r="EOO492" s="79"/>
      <c r="EOP492" s="79"/>
      <c r="EOQ492" s="79"/>
      <c r="EOR492" s="79"/>
      <c r="EOS492" s="79"/>
      <c r="EOT492" s="79"/>
      <c r="EOU492" s="79"/>
      <c r="EOV492" s="79"/>
      <c r="EOW492" s="79"/>
      <c r="EOX492" s="79"/>
      <c r="EOY492" s="79"/>
      <c r="EOZ492" s="79"/>
      <c r="EPA492" s="79"/>
      <c r="EPB492" s="79"/>
      <c r="EPC492" s="79"/>
      <c r="EPD492" s="79"/>
      <c r="EPE492" s="79"/>
      <c r="EPF492" s="79"/>
      <c r="EPG492" s="79"/>
      <c r="EPH492" s="79"/>
      <c r="EPI492" s="79"/>
      <c r="EPJ492" s="79"/>
      <c r="EPK492" s="79"/>
      <c r="EPL492" s="79"/>
      <c r="EPM492" s="79"/>
      <c r="EPN492" s="79"/>
      <c r="EPO492" s="79"/>
      <c r="EPP492" s="79"/>
      <c r="EPQ492" s="79"/>
      <c r="EPR492" s="79"/>
      <c r="EPS492" s="79"/>
      <c r="EPT492" s="79"/>
      <c r="EPU492" s="79"/>
      <c r="EPV492" s="79"/>
      <c r="EPW492" s="79"/>
      <c r="EPX492" s="79"/>
      <c r="EPY492" s="79"/>
      <c r="EPZ492" s="79"/>
      <c r="EQA492" s="79"/>
      <c r="EQB492" s="79"/>
      <c r="EQC492" s="79"/>
      <c r="EQD492" s="79"/>
      <c r="EQE492" s="79"/>
      <c r="EQF492" s="79"/>
      <c r="EQG492" s="79"/>
      <c r="EQH492" s="79"/>
      <c r="EQI492" s="79"/>
      <c r="EQJ492" s="79"/>
      <c r="EQK492" s="79"/>
      <c r="EQL492" s="79"/>
      <c r="EQM492" s="79"/>
      <c r="EQN492" s="79"/>
      <c r="EQO492" s="79"/>
      <c r="EQP492" s="79"/>
      <c r="EQQ492" s="79"/>
      <c r="EQR492" s="79"/>
      <c r="EQS492" s="79"/>
      <c r="EQT492" s="79"/>
      <c r="EQU492" s="79"/>
      <c r="EQV492" s="79"/>
      <c r="EQW492" s="79"/>
      <c r="EQX492" s="79"/>
      <c r="EQY492" s="79"/>
      <c r="EQZ492" s="79"/>
      <c r="ERA492" s="79"/>
      <c r="ERB492" s="79"/>
      <c r="ERC492" s="79"/>
      <c r="ERD492" s="79"/>
      <c r="ERE492" s="79"/>
      <c r="ERF492" s="79"/>
      <c r="ERG492" s="79"/>
      <c r="ERH492" s="79"/>
      <c r="ERI492" s="79"/>
      <c r="ERJ492" s="79"/>
      <c r="ERK492" s="79"/>
      <c r="ERL492" s="79"/>
      <c r="ERM492" s="79"/>
      <c r="ERN492" s="79"/>
      <c r="ERO492" s="79"/>
      <c r="ERP492" s="79"/>
      <c r="ERQ492" s="79"/>
      <c r="ERR492" s="79"/>
      <c r="ERS492" s="79"/>
      <c r="ERT492" s="79"/>
      <c r="ERU492" s="79"/>
      <c r="ERV492" s="79"/>
      <c r="ERW492" s="79"/>
      <c r="ERX492" s="79"/>
      <c r="ERY492" s="79"/>
      <c r="ERZ492" s="79"/>
      <c r="ESA492" s="79"/>
      <c r="ESB492" s="79"/>
      <c r="ESC492" s="79"/>
      <c r="ESD492" s="79"/>
      <c r="ESE492" s="79"/>
      <c r="ESF492" s="79"/>
      <c r="ESG492" s="79"/>
      <c r="ESH492" s="79"/>
      <c r="ESI492" s="79"/>
      <c r="ESJ492" s="79"/>
      <c r="ESK492" s="79"/>
      <c r="ESL492" s="79"/>
      <c r="ESM492" s="79"/>
      <c r="ESN492" s="79"/>
      <c r="ESO492" s="79"/>
      <c r="ESP492" s="79"/>
      <c r="ESQ492" s="79"/>
      <c r="ESR492" s="79"/>
      <c r="ESS492" s="79"/>
      <c r="EST492" s="79"/>
      <c r="ESU492" s="79"/>
      <c r="ESV492" s="79"/>
      <c r="ESW492" s="79"/>
      <c r="ESX492" s="79"/>
      <c r="ESY492" s="79"/>
      <c r="ESZ492" s="79"/>
      <c r="ETA492" s="79"/>
      <c r="ETB492" s="79"/>
      <c r="ETC492" s="79"/>
      <c r="ETD492" s="79"/>
      <c r="ETE492" s="79"/>
      <c r="ETF492" s="79"/>
      <c r="ETG492" s="79"/>
      <c r="ETH492" s="79"/>
      <c r="ETI492" s="79"/>
      <c r="ETJ492" s="79"/>
      <c r="ETK492" s="79"/>
      <c r="ETL492" s="79"/>
      <c r="ETM492" s="79"/>
      <c r="ETN492" s="79"/>
      <c r="ETO492" s="79"/>
      <c r="ETP492" s="79"/>
      <c r="ETQ492" s="79"/>
      <c r="ETR492" s="79"/>
      <c r="ETS492" s="79"/>
      <c r="ETT492" s="79"/>
      <c r="ETU492" s="79"/>
      <c r="ETV492" s="79"/>
      <c r="ETW492" s="79"/>
      <c r="ETX492" s="79"/>
      <c r="ETY492" s="79"/>
      <c r="ETZ492" s="79"/>
      <c r="EUA492" s="79"/>
      <c r="EUB492" s="79"/>
      <c r="EUC492" s="79"/>
      <c r="EUD492" s="79"/>
      <c r="EUE492" s="79"/>
      <c r="EUF492" s="79"/>
      <c r="EUG492" s="79"/>
      <c r="EUH492" s="79"/>
      <c r="EUI492" s="79"/>
      <c r="EUJ492" s="79"/>
      <c r="EUK492" s="79"/>
      <c r="EUL492" s="79"/>
      <c r="EUM492" s="79"/>
      <c r="EUN492" s="79"/>
      <c r="EUO492" s="79"/>
      <c r="EUP492" s="79"/>
      <c r="EUQ492" s="79"/>
      <c r="EUR492" s="79"/>
      <c r="EUS492" s="79"/>
      <c r="EUT492" s="79"/>
      <c r="EUU492" s="79"/>
      <c r="EUV492" s="79"/>
      <c r="EUW492" s="79"/>
      <c r="EUX492" s="79"/>
      <c r="EUY492" s="79"/>
      <c r="EUZ492" s="79"/>
      <c r="EVA492" s="79"/>
      <c r="EVB492" s="79"/>
      <c r="EVC492" s="79"/>
      <c r="EVD492" s="79"/>
      <c r="EVE492" s="79"/>
      <c r="EVF492" s="79"/>
      <c r="EVG492" s="79"/>
      <c r="EVH492" s="79"/>
      <c r="EVI492" s="79"/>
      <c r="EVJ492" s="79"/>
      <c r="EVK492" s="79"/>
      <c r="EVL492" s="79"/>
      <c r="EVM492" s="79"/>
      <c r="EVN492" s="79"/>
      <c r="EVO492" s="79"/>
      <c r="EVP492" s="79"/>
      <c r="EVQ492" s="79"/>
      <c r="EVR492" s="79"/>
      <c r="EVS492" s="79"/>
      <c r="EVT492" s="79"/>
      <c r="EVU492" s="79"/>
      <c r="EVV492" s="79"/>
      <c r="EVW492" s="79"/>
      <c r="EVX492" s="79"/>
      <c r="EVY492" s="79"/>
      <c r="EVZ492" s="79"/>
      <c r="EWA492" s="79"/>
      <c r="EWB492" s="79"/>
      <c r="EWC492" s="79"/>
      <c r="EWD492" s="79"/>
      <c r="EWE492" s="79"/>
      <c r="EWF492" s="79"/>
      <c r="EWG492" s="79"/>
      <c r="EWH492" s="79"/>
      <c r="EWI492" s="79"/>
      <c r="EWJ492" s="79"/>
      <c r="EWK492" s="79"/>
      <c r="EWL492" s="79"/>
      <c r="EWM492" s="79"/>
      <c r="EWN492" s="79"/>
      <c r="EWO492" s="79"/>
      <c r="EWP492" s="79"/>
      <c r="EWQ492" s="79"/>
      <c r="EWR492" s="79"/>
      <c r="EWS492" s="79"/>
      <c r="EWT492" s="79"/>
      <c r="EWU492" s="79"/>
      <c r="EWV492" s="79"/>
      <c r="EWW492" s="79"/>
      <c r="EWX492" s="79"/>
      <c r="EWY492" s="79"/>
      <c r="EWZ492" s="79"/>
      <c r="EXA492" s="79"/>
      <c r="EXB492" s="79"/>
      <c r="EXC492" s="79"/>
      <c r="EXD492" s="79"/>
      <c r="EXE492" s="79"/>
      <c r="EXF492" s="79"/>
      <c r="EXG492" s="79"/>
      <c r="EXH492" s="79"/>
      <c r="EXI492" s="79"/>
      <c r="EXJ492" s="79"/>
      <c r="EXK492" s="79"/>
      <c r="EXL492" s="79"/>
      <c r="EXM492" s="79"/>
      <c r="EXN492" s="79"/>
      <c r="EXO492" s="79"/>
      <c r="EXP492" s="79"/>
      <c r="EXQ492" s="79"/>
      <c r="EXR492" s="79"/>
      <c r="EXS492" s="79"/>
      <c r="EXT492" s="79"/>
      <c r="EXU492" s="79"/>
      <c r="EXV492" s="79"/>
      <c r="EXW492" s="79"/>
      <c r="EXX492" s="79"/>
      <c r="EXY492" s="79"/>
      <c r="EXZ492" s="79"/>
      <c r="EYA492" s="79"/>
      <c r="EYB492" s="79"/>
      <c r="EYC492" s="79"/>
      <c r="EYD492" s="79"/>
      <c r="EYE492" s="79"/>
      <c r="EYF492" s="79"/>
      <c r="EYG492" s="79"/>
      <c r="EYH492" s="79"/>
      <c r="EYI492" s="79"/>
      <c r="EYJ492" s="79"/>
      <c r="EYK492" s="79"/>
      <c r="EYL492" s="79"/>
      <c r="EYM492" s="79"/>
      <c r="EYN492" s="79"/>
      <c r="EYO492" s="79"/>
      <c r="EYP492" s="79"/>
      <c r="EYQ492" s="79"/>
      <c r="EYR492" s="79"/>
      <c r="EYS492" s="79"/>
      <c r="EYT492" s="79"/>
      <c r="EYU492" s="79"/>
      <c r="EYV492" s="79"/>
      <c r="EYW492" s="79"/>
      <c r="EYX492" s="79"/>
      <c r="EYY492" s="79"/>
      <c r="EYZ492" s="79"/>
      <c r="EZA492" s="79"/>
      <c r="EZB492" s="79"/>
      <c r="EZC492" s="79"/>
      <c r="EZD492" s="79"/>
      <c r="EZE492" s="79"/>
      <c r="EZF492" s="79"/>
      <c r="EZG492" s="79"/>
      <c r="EZH492" s="79"/>
      <c r="EZI492" s="79"/>
      <c r="EZJ492" s="79"/>
      <c r="EZK492" s="79"/>
      <c r="EZL492" s="79"/>
      <c r="EZM492" s="79"/>
      <c r="EZN492" s="79"/>
      <c r="EZO492" s="79"/>
      <c r="EZP492" s="79"/>
      <c r="EZQ492" s="79"/>
      <c r="EZR492" s="79"/>
      <c r="EZS492" s="79"/>
      <c r="EZT492" s="79"/>
      <c r="EZU492" s="79"/>
      <c r="EZV492" s="79"/>
      <c r="EZW492" s="79"/>
      <c r="EZX492" s="79"/>
      <c r="EZY492" s="79"/>
      <c r="EZZ492" s="79"/>
      <c r="FAA492" s="79"/>
      <c r="FAB492" s="79"/>
      <c r="FAC492" s="79"/>
      <c r="FAD492" s="79"/>
      <c r="FAE492" s="79"/>
      <c r="FAF492" s="79"/>
      <c r="FAG492" s="79"/>
      <c r="FAH492" s="79"/>
      <c r="FAI492" s="79"/>
      <c r="FAJ492" s="79"/>
      <c r="FAK492" s="79"/>
      <c r="FAL492" s="79"/>
      <c r="FAM492" s="79"/>
      <c r="FAN492" s="79"/>
      <c r="FAO492" s="79"/>
      <c r="FAP492" s="79"/>
      <c r="FAQ492" s="79"/>
      <c r="FAR492" s="79"/>
      <c r="FAS492" s="79"/>
      <c r="FAT492" s="79"/>
      <c r="FAU492" s="79"/>
      <c r="FAV492" s="79"/>
      <c r="FAW492" s="79"/>
      <c r="FAX492" s="79"/>
      <c r="FAY492" s="79"/>
      <c r="FAZ492" s="79"/>
      <c r="FBA492" s="79"/>
      <c r="FBB492" s="79"/>
      <c r="FBC492" s="79"/>
      <c r="FBD492" s="79"/>
      <c r="FBE492" s="79"/>
      <c r="FBF492" s="79"/>
      <c r="FBG492" s="79"/>
      <c r="FBH492" s="79"/>
      <c r="FBI492" s="79"/>
      <c r="FBJ492" s="79"/>
      <c r="FBK492" s="79"/>
      <c r="FBL492" s="79"/>
      <c r="FBM492" s="79"/>
      <c r="FBN492" s="79"/>
      <c r="FBO492" s="79"/>
      <c r="FBP492" s="79"/>
      <c r="FBQ492" s="79"/>
      <c r="FBR492" s="79"/>
      <c r="FBS492" s="79"/>
      <c r="FBT492" s="79"/>
      <c r="FBU492" s="79"/>
      <c r="FBV492" s="79"/>
      <c r="FBW492" s="79"/>
      <c r="FBX492" s="79"/>
      <c r="FBY492" s="79"/>
      <c r="FBZ492" s="79"/>
      <c r="FCA492" s="79"/>
      <c r="FCB492" s="79"/>
      <c r="FCC492" s="79"/>
      <c r="FCD492" s="79"/>
      <c r="FCE492" s="79"/>
      <c r="FCF492" s="79"/>
      <c r="FCG492" s="79"/>
      <c r="FCH492" s="79"/>
      <c r="FCI492" s="79"/>
      <c r="FCJ492" s="79"/>
      <c r="FCK492" s="79"/>
      <c r="FCL492" s="79"/>
      <c r="FCM492" s="79"/>
      <c r="FCN492" s="79"/>
      <c r="FCO492" s="79"/>
      <c r="FCP492" s="79"/>
      <c r="FCQ492" s="79"/>
      <c r="FCR492" s="79"/>
      <c r="FCS492" s="79"/>
      <c r="FCT492" s="79"/>
      <c r="FCU492" s="79"/>
      <c r="FCV492" s="79"/>
      <c r="FCW492" s="79"/>
      <c r="FCX492" s="79"/>
      <c r="FCY492" s="79"/>
      <c r="FCZ492" s="79"/>
      <c r="FDA492" s="79"/>
      <c r="FDB492" s="79"/>
      <c r="FDC492" s="79"/>
      <c r="FDD492" s="79"/>
      <c r="FDE492" s="79"/>
      <c r="FDF492" s="79"/>
      <c r="FDG492" s="79"/>
      <c r="FDH492" s="79"/>
      <c r="FDI492" s="79"/>
      <c r="FDJ492" s="79"/>
      <c r="FDK492" s="79"/>
      <c r="FDL492" s="79"/>
      <c r="FDM492" s="79"/>
      <c r="FDN492" s="79"/>
      <c r="FDO492" s="79"/>
      <c r="FDP492" s="79"/>
      <c r="FDQ492" s="79"/>
      <c r="FDR492" s="79"/>
      <c r="FDS492" s="79"/>
      <c r="FDT492" s="79"/>
      <c r="FDU492" s="79"/>
      <c r="FDV492" s="79"/>
      <c r="FDW492" s="79"/>
      <c r="FDX492" s="79"/>
      <c r="FDY492" s="79"/>
      <c r="FDZ492" s="79"/>
      <c r="FEA492" s="79"/>
      <c r="FEB492" s="79"/>
      <c r="FEC492" s="79"/>
      <c r="FED492" s="79"/>
      <c r="FEE492" s="79"/>
      <c r="FEF492" s="79"/>
      <c r="FEG492" s="79"/>
      <c r="FEH492" s="79"/>
      <c r="FEI492" s="79"/>
      <c r="FEJ492" s="79"/>
      <c r="FEK492" s="79"/>
      <c r="FEL492" s="79"/>
      <c r="FEM492" s="79"/>
      <c r="FEN492" s="79"/>
      <c r="FEO492" s="79"/>
      <c r="FEP492" s="79"/>
      <c r="FEQ492" s="79"/>
      <c r="FER492" s="79"/>
      <c r="FES492" s="79"/>
      <c r="FET492" s="79"/>
      <c r="FEU492" s="79"/>
      <c r="FEV492" s="79"/>
      <c r="FEW492" s="79"/>
      <c r="FEX492" s="79"/>
      <c r="FEY492" s="79"/>
      <c r="FEZ492" s="79"/>
      <c r="FFA492" s="79"/>
      <c r="FFB492" s="79"/>
      <c r="FFC492" s="79"/>
      <c r="FFD492" s="79"/>
      <c r="FFE492" s="79"/>
      <c r="FFF492" s="79"/>
      <c r="FFG492" s="79"/>
      <c r="FFH492" s="79"/>
      <c r="FFI492" s="79"/>
      <c r="FFJ492" s="79"/>
      <c r="FFK492" s="79"/>
      <c r="FFL492" s="79"/>
      <c r="FFM492" s="79"/>
      <c r="FFN492" s="79"/>
      <c r="FFO492" s="79"/>
      <c r="FFP492" s="79"/>
      <c r="FFQ492" s="79"/>
      <c r="FFR492" s="79"/>
      <c r="FFS492" s="79"/>
      <c r="FFT492" s="79"/>
      <c r="FFU492" s="79"/>
      <c r="FFV492" s="79"/>
      <c r="FFW492" s="79"/>
      <c r="FFX492" s="79"/>
      <c r="FFY492" s="79"/>
      <c r="FFZ492" s="79"/>
      <c r="FGA492" s="79"/>
      <c r="FGB492" s="79"/>
      <c r="FGC492" s="79"/>
      <c r="FGD492" s="79"/>
      <c r="FGE492" s="79"/>
      <c r="FGF492" s="79"/>
      <c r="FGG492" s="79"/>
      <c r="FGH492" s="79"/>
      <c r="FGI492" s="79"/>
      <c r="FGJ492" s="79"/>
      <c r="FGK492" s="79"/>
      <c r="FGL492" s="79"/>
      <c r="FGM492" s="79"/>
      <c r="FGN492" s="79"/>
      <c r="FGO492" s="79"/>
      <c r="FGP492" s="79"/>
      <c r="FGQ492" s="79"/>
      <c r="FGR492" s="79"/>
      <c r="FGS492" s="79"/>
      <c r="FGT492" s="79"/>
      <c r="FGU492" s="79"/>
      <c r="FGV492" s="79"/>
      <c r="FGW492" s="79"/>
      <c r="FGX492" s="79"/>
      <c r="FGY492" s="79"/>
      <c r="FGZ492" s="79"/>
      <c r="FHA492" s="79"/>
      <c r="FHB492" s="79"/>
      <c r="FHC492" s="79"/>
      <c r="FHD492" s="79"/>
      <c r="FHE492" s="79"/>
      <c r="FHF492" s="79"/>
      <c r="FHG492" s="79"/>
      <c r="FHH492" s="79"/>
      <c r="FHI492" s="79"/>
      <c r="FHJ492" s="79"/>
      <c r="FHK492" s="79"/>
      <c r="FHL492" s="79"/>
      <c r="FHM492" s="79"/>
      <c r="FHN492" s="79"/>
      <c r="FHO492" s="79"/>
      <c r="FHP492" s="79"/>
      <c r="FHQ492" s="79"/>
      <c r="FHR492" s="79"/>
      <c r="FHS492" s="79"/>
      <c r="FHT492" s="79"/>
      <c r="FHU492" s="79"/>
      <c r="FHV492" s="79"/>
      <c r="FHW492" s="79"/>
      <c r="FHX492" s="79"/>
      <c r="FHY492" s="79"/>
      <c r="FHZ492" s="79"/>
      <c r="FIA492" s="79"/>
      <c r="FIB492" s="79"/>
      <c r="FIC492" s="79"/>
      <c r="FID492" s="79"/>
      <c r="FIE492" s="79"/>
      <c r="FIF492" s="79"/>
      <c r="FIG492" s="79"/>
      <c r="FIH492" s="79"/>
      <c r="FII492" s="79"/>
      <c r="FIJ492" s="79"/>
      <c r="FIK492" s="79"/>
      <c r="FIL492" s="79"/>
      <c r="FIM492" s="79"/>
      <c r="FIN492" s="79"/>
      <c r="FIO492" s="79"/>
      <c r="FIP492" s="79"/>
      <c r="FIQ492" s="79"/>
      <c r="FIR492" s="79"/>
      <c r="FIS492" s="79"/>
      <c r="FIT492" s="79"/>
      <c r="FIU492" s="79"/>
      <c r="FIV492" s="79"/>
      <c r="FIW492" s="79"/>
      <c r="FIX492" s="79"/>
      <c r="FIY492" s="79"/>
      <c r="FIZ492" s="79"/>
      <c r="FJA492" s="79"/>
      <c r="FJB492" s="79"/>
      <c r="FJC492" s="79"/>
      <c r="FJD492" s="79"/>
      <c r="FJE492" s="79"/>
      <c r="FJF492" s="79"/>
      <c r="FJG492" s="79"/>
      <c r="FJH492" s="79"/>
      <c r="FJI492" s="79"/>
      <c r="FJJ492" s="79"/>
      <c r="FJK492" s="79"/>
      <c r="FJL492" s="79"/>
      <c r="FJM492" s="79"/>
      <c r="FJN492" s="79"/>
      <c r="FJO492" s="79"/>
      <c r="FJP492" s="79"/>
      <c r="FJQ492" s="79"/>
      <c r="FJR492" s="79"/>
      <c r="FJS492" s="79"/>
      <c r="FJT492" s="79"/>
      <c r="FJU492" s="79"/>
      <c r="FJV492" s="79"/>
      <c r="FJW492" s="79"/>
      <c r="FJX492" s="79"/>
      <c r="FJY492" s="79"/>
      <c r="FJZ492" s="79"/>
      <c r="FKA492" s="79"/>
      <c r="FKB492" s="79"/>
      <c r="FKC492" s="79"/>
      <c r="FKD492" s="79"/>
      <c r="FKE492" s="79"/>
      <c r="FKF492" s="79"/>
      <c r="FKG492" s="79"/>
      <c r="FKH492" s="79"/>
      <c r="FKI492" s="79"/>
      <c r="FKJ492" s="79"/>
      <c r="FKK492" s="79"/>
      <c r="FKL492" s="79"/>
      <c r="FKM492" s="79"/>
      <c r="FKN492" s="79"/>
      <c r="FKO492" s="79"/>
      <c r="FKP492" s="79"/>
      <c r="FKQ492" s="79"/>
      <c r="FKR492" s="79"/>
      <c r="FKS492" s="79"/>
      <c r="FKT492" s="79"/>
      <c r="FKU492" s="79"/>
      <c r="FKV492" s="79"/>
      <c r="FKW492" s="79"/>
      <c r="FKX492" s="79"/>
      <c r="FKY492" s="79"/>
      <c r="FKZ492" s="79"/>
      <c r="FLA492" s="79"/>
      <c r="FLB492" s="79"/>
      <c r="FLC492" s="79"/>
      <c r="FLD492" s="79"/>
      <c r="FLE492" s="79"/>
      <c r="FLF492" s="79"/>
      <c r="FLG492" s="79"/>
      <c r="FLH492" s="79"/>
      <c r="FLI492" s="79"/>
      <c r="FLJ492" s="79"/>
      <c r="FLK492" s="79"/>
      <c r="FLL492" s="79"/>
      <c r="FLM492" s="79"/>
      <c r="FLN492" s="79"/>
      <c r="FLO492" s="79"/>
      <c r="FLP492" s="79"/>
      <c r="FLQ492" s="79"/>
      <c r="FLR492" s="79"/>
      <c r="FLS492" s="79"/>
      <c r="FLT492" s="79"/>
      <c r="FLU492" s="79"/>
      <c r="FLV492" s="79"/>
      <c r="FLW492" s="79"/>
      <c r="FLX492" s="79"/>
      <c r="FLY492" s="79"/>
      <c r="FLZ492" s="79"/>
      <c r="FMA492" s="79"/>
      <c r="FMB492" s="79"/>
      <c r="FMC492" s="79"/>
      <c r="FMD492" s="79"/>
      <c r="FME492" s="79"/>
      <c r="FMF492" s="79"/>
      <c r="FMG492" s="79"/>
      <c r="FMH492" s="79"/>
      <c r="FMI492" s="79"/>
      <c r="FMJ492" s="79"/>
      <c r="FMK492" s="79"/>
      <c r="FML492" s="79"/>
      <c r="FMM492" s="79"/>
      <c r="FMN492" s="79"/>
      <c r="FMO492" s="79"/>
      <c r="FMP492" s="79"/>
      <c r="FMQ492" s="79"/>
      <c r="FMR492" s="79"/>
      <c r="FMS492" s="79"/>
      <c r="FMT492" s="79"/>
      <c r="FMU492" s="79"/>
      <c r="FMV492" s="79"/>
      <c r="FMW492" s="79"/>
      <c r="FMX492" s="79"/>
      <c r="FMY492" s="79"/>
      <c r="FMZ492" s="79"/>
      <c r="FNA492" s="79"/>
      <c r="FNB492" s="79"/>
      <c r="FNC492" s="79"/>
      <c r="FND492" s="79"/>
      <c r="FNE492" s="79"/>
      <c r="FNF492" s="79"/>
      <c r="FNG492" s="79"/>
      <c r="FNH492" s="79"/>
      <c r="FNI492" s="79"/>
      <c r="FNJ492" s="79"/>
      <c r="FNK492" s="79"/>
      <c r="FNL492" s="79"/>
      <c r="FNM492" s="79"/>
      <c r="FNN492" s="79"/>
      <c r="FNO492" s="79"/>
      <c r="FNP492" s="79"/>
      <c r="FNQ492" s="79"/>
      <c r="FNR492" s="79"/>
      <c r="FNS492" s="79"/>
      <c r="FNT492" s="79"/>
      <c r="FNU492" s="79"/>
      <c r="FNV492" s="79"/>
      <c r="FNW492" s="79"/>
      <c r="FNX492" s="79"/>
      <c r="FNY492" s="79"/>
      <c r="FNZ492" s="79"/>
      <c r="FOA492" s="79"/>
      <c r="FOB492" s="79"/>
      <c r="FOC492" s="79"/>
      <c r="FOD492" s="79"/>
      <c r="FOE492" s="79"/>
      <c r="FOF492" s="79"/>
      <c r="FOG492" s="79"/>
      <c r="FOH492" s="79"/>
      <c r="FOI492" s="79"/>
      <c r="FOJ492" s="79"/>
      <c r="FOK492" s="79"/>
      <c r="FOL492" s="79"/>
      <c r="FOM492" s="79"/>
      <c r="FON492" s="79"/>
      <c r="FOO492" s="79"/>
      <c r="FOP492" s="79"/>
      <c r="FOQ492" s="79"/>
      <c r="FOR492" s="79"/>
      <c r="FOS492" s="79"/>
      <c r="FOT492" s="79"/>
      <c r="FOU492" s="79"/>
      <c r="FOV492" s="79"/>
      <c r="FOW492" s="79"/>
      <c r="FOX492" s="79"/>
      <c r="FOY492" s="79"/>
      <c r="FOZ492" s="79"/>
      <c r="FPA492" s="79"/>
      <c r="FPB492" s="79"/>
      <c r="FPC492" s="79"/>
      <c r="FPD492" s="79"/>
      <c r="FPE492" s="79"/>
      <c r="FPF492" s="79"/>
      <c r="FPG492" s="79"/>
      <c r="FPH492" s="79"/>
      <c r="FPI492" s="79"/>
      <c r="FPJ492" s="79"/>
      <c r="FPK492" s="79"/>
      <c r="FPL492" s="79"/>
      <c r="FPM492" s="79"/>
      <c r="FPN492" s="79"/>
      <c r="FPO492" s="79"/>
      <c r="FPP492" s="79"/>
      <c r="FPQ492" s="79"/>
      <c r="FPR492" s="79"/>
      <c r="FPS492" s="79"/>
      <c r="FPT492" s="79"/>
      <c r="FPU492" s="79"/>
      <c r="FPV492" s="79"/>
      <c r="FPW492" s="79"/>
      <c r="FPX492" s="79"/>
      <c r="FPY492" s="79"/>
      <c r="FPZ492" s="79"/>
      <c r="FQA492" s="79"/>
      <c r="FQB492" s="79"/>
      <c r="FQC492" s="79"/>
      <c r="FQD492" s="79"/>
      <c r="FQE492" s="79"/>
      <c r="FQF492" s="79"/>
      <c r="FQG492" s="79"/>
      <c r="FQH492" s="79"/>
      <c r="FQI492" s="79"/>
      <c r="FQJ492" s="79"/>
      <c r="FQK492" s="79"/>
      <c r="FQL492" s="79"/>
      <c r="FQM492" s="79"/>
      <c r="FQN492" s="79"/>
      <c r="FQO492" s="79"/>
      <c r="FQP492" s="79"/>
      <c r="FQQ492" s="79"/>
      <c r="FQR492" s="79"/>
      <c r="FQS492" s="79"/>
      <c r="FQT492" s="79"/>
      <c r="FQU492" s="79"/>
      <c r="FQV492" s="79"/>
      <c r="FQW492" s="79"/>
      <c r="FQX492" s="79"/>
      <c r="FQY492" s="79"/>
      <c r="FQZ492" s="79"/>
      <c r="FRA492" s="79"/>
      <c r="FRB492" s="79"/>
      <c r="FRC492" s="79"/>
      <c r="FRD492" s="79"/>
      <c r="FRE492" s="79"/>
      <c r="FRF492" s="79"/>
      <c r="FRG492" s="79"/>
      <c r="FRH492" s="79"/>
      <c r="FRI492" s="79"/>
      <c r="FRJ492" s="79"/>
      <c r="FRK492" s="79"/>
      <c r="FRL492" s="79"/>
      <c r="FRM492" s="79"/>
      <c r="FRN492" s="79"/>
      <c r="FRO492" s="79"/>
      <c r="FRP492" s="79"/>
      <c r="FRQ492" s="79"/>
      <c r="FRR492" s="79"/>
      <c r="FRS492" s="79"/>
      <c r="FRT492" s="79"/>
      <c r="FRU492" s="79"/>
      <c r="FRV492" s="79"/>
      <c r="FRW492" s="79"/>
      <c r="FRX492" s="79"/>
      <c r="FRY492" s="79"/>
      <c r="FRZ492" s="79"/>
      <c r="FSA492" s="79"/>
      <c r="FSB492" s="79"/>
      <c r="FSC492" s="79"/>
      <c r="FSD492" s="79"/>
      <c r="FSE492" s="79"/>
      <c r="FSF492" s="79"/>
      <c r="FSG492" s="79"/>
      <c r="FSH492" s="79"/>
      <c r="FSI492" s="79"/>
      <c r="FSJ492" s="79"/>
      <c r="FSK492" s="79"/>
      <c r="FSL492" s="79"/>
      <c r="FSM492" s="79"/>
      <c r="FSN492" s="79"/>
      <c r="FSO492" s="79"/>
      <c r="FSP492" s="79"/>
      <c r="FSQ492" s="79"/>
      <c r="FSR492" s="79"/>
      <c r="FSS492" s="79"/>
      <c r="FST492" s="79"/>
      <c r="FSU492" s="79"/>
      <c r="FSV492" s="79"/>
      <c r="FSW492" s="79"/>
      <c r="FSX492" s="79"/>
      <c r="FSY492" s="79"/>
      <c r="FSZ492" s="79"/>
      <c r="FTA492" s="79"/>
      <c r="FTB492" s="79"/>
      <c r="FTC492" s="79"/>
      <c r="FTD492" s="79"/>
      <c r="FTE492" s="79"/>
      <c r="FTF492" s="79"/>
      <c r="FTG492" s="79"/>
      <c r="FTH492" s="79"/>
      <c r="FTI492" s="79"/>
      <c r="FTJ492" s="79"/>
      <c r="FTK492" s="79"/>
      <c r="FTL492" s="79"/>
      <c r="FTM492" s="79"/>
      <c r="FTN492" s="79"/>
      <c r="FTO492" s="79"/>
      <c r="FTP492" s="79"/>
      <c r="FTQ492" s="79"/>
      <c r="FTR492" s="79"/>
      <c r="FTS492" s="79"/>
      <c r="FTT492" s="79"/>
      <c r="FTU492" s="79"/>
      <c r="FTV492" s="79"/>
      <c r="FTW492" s="79"/>
      <c r="FTX492" s="79"/>
      <c r="FTY492" s="79"/>
      <c r="FTZ492" s="79"/>
      <c r="FUA492" s="79"/>
      <c r="FUB492" s="79"/>
      <c r="FUC492" s="79"/>
      <c r="FUD492" s="79"/>
      <c r="FUE492" s="79"/>
      <c r="FUF492" s="79"/>
      <c r="FUG492" s="79"/>
      <c r="FUH492" s="79"/>
      <c r="FUI492" s="79"/>
      <c r="FUJ492" s="79"/>
      <c r="FUK492" s="79"/>
      <c r="FUL492" s="79"/>
      <c r="FUM492" s="79"/>
      <c r="FUN492" s="79"/>
      <c r="FUO492" s="79"/>
      <c r="FUP492" s="79"/>
      <c r="FUQ492" s="79"/>
      <c r="FUR492" s="79"/>
      <c r="FUS492" s="79"/>
      <c r="FUT492" s="79"/>
      <c r="FUU492" s="79"/>
      <c r="FUV492" s="79"/>
      <c r="FUW492" s="79"/>
      <c r="FUX492" s="79"/>
      <c r="FUY492" s="79"/>
      <c r="FUZ492" s="79"/>
      <c r="FVA492" s="79"/>
      <c r="FVB492" s="79"/>
      <c r="FVC492" s="79"/>
      <c r="FVD492" s="79"/>
      <c r="FVE492" s="79"/>
      <c r="FVF492" s="79"/>
      <c r="FVG492" s="79"/>
      <c r="FVH492" s="79"/>
      <c r="FVI492" s="79"/>
      <c r="FVJ492" s="79"/>
      <c r="FVK492" s="79"/>
      <c r="FVL492" s="79"/>
      <c r="FVM492" s="79"/>
      <c r="FVN492" s="79"/>
      <c r="FVO492" s="79"/>
      <c r="FVP492" s="79"/>
      <c r="FVQ492" s="79"/>
      <c r="FVR492" s="79"/>
      <c r="FVS492" s="79"/>
      <c r="FVT492" s="79"/>
      <c r="FVU492" s="79"/>
      <c r="FVV492" s="79"/>
      <c r="FVW492" s="79"/>
      <c r="FVX492" s="79"/>
      <c r="FVY492" s="79"/>
      <c r="FVZ492" s="79"/>
      <c r="FWA492" s="79"/>
      <c r="FWB492" s="79"/>
      <c r="FWC492" s="79"/>
      <c r="FWD492" s="79"/>
      <c r="FWE492" s="79"/>
      <c r="FWF492" s="79"/>
      <c r="FWG492" s="79"/>
      <c r="FWH492" s="79"/>
      <c r="FWI492" s="79"/>
      <c r="FWJ492" s="79"/>
      <c r="FWK492" s="79"/>
      <c r="FWL492" s="79"/>
      <c r="FWM492" s="79"/>
      <c r="FWN492" s="79"/>
      <c r="FWO492" s="79"/>
      <c r="FWP492" s="79"/>
      <c r="FWQ492" s="79"/>
      <c r="FWR492" s="79"/>
      <c r="FWS492" s="79"/>
      <c r="FWT492" s="79"/>
      <c r="FWU492" s="79"/>
      <c r="FWV492" s="79"/>
      <c r="FWW492" s="79"/>
      <c r="FWX492" s="79"/>
      <c r="FWY492" s="79"/>
      <c r="FWZ492" s="79"/>
      <c r="FXA492" s="79"/>
      <c r="FXB492" s="79"/>
      <c r="FXC492" s="79"/>
      <c r="FXD492" s="79"/>
      <c r="FXE492" s="79"/>
      <c r="FXF492" s="79"/>
      <c r="FXG492" s="79"/>
      <c r="FXH492" s="79"/>
      <c r="FXI492" s="79"/>
      <c r="FXJ492" s="79"/>
      <c r="FXK492" s="79"/>
      <c r="FXL492" s="79"/>
      <c r="FXM492" s="79"/>
      <c r="FXN492" s="79"/>
      <c r="FXO492" s="79"/>
      <c r="FXP492" s="79"/>
      <c r="FXQ492" s="79"/>
      <c r="FXR492" s="79"/>
      <c r="FXS492" s="79"/>
      <c r="FXT492" s="79"/>
      <c r="FXU492" s="79"/>
      <c r="FXV492" s="79"/>
      <c r="FXW492" s="79"/>
      <c r="FXX492" s="79"/>
      <c r="FXY492" s="79"/>
      <c r="FXZ492" s="79"/>
      <c r="FYA492" s="79"/>
      <c r="FYB492" s="79"/>
      <c r="FYC492" s="79"/>
      <c r="FYD492" s="79"/>
      <c r="FYE492" s="79"/>
      <c r="FYF492" s="79"/>
      <c r="FYG492" s="79"/>
      <c r="FYH492" s="79"/>
      <c r="FYI492" s="79"/>
      <c r="FYJ492" s="79"/>
      <c r="FYK492" s="79"/>
      <c r="FYL492" s="79"/>
      <c r="FYM492" s="79"/>
      <c r="FYN492" s="79"/>
      <c r="FYO492" s="79"/>
      <c r="FYP492" s="79"/>
      <c r="FYQ492" s="79"/>
      <c r="FYR492" s="79"/>
      <c r="FYS492" s="79"/>
      <c r="FYT492" s="79"/>
      <c r="FYU492" s="79"/>
      <c r="FYV492" s="79"/>
      <c r="FYW492" s="79"/>
      <c r="FYX492" s="79"/>
      <c r="FYY492" s="79"/>
      <c r="FYZ492" s="79"/>
      <c r="FZA492" s="79"/>
      <c r="FZB492" s="79"/>
      <c r="FZC492" s="79"/>
      <c r="FZD492" s="79"/>
      <c r="FZE492" s="79"/>
      <c r="FZF492" s="79"/>
      <c r="FZG492" s="79"/>
      <c r="FZH492" s="79"/>
      <c r="FZI492" s="79"/>
      <c r="FZJ492" s="79"/>
      <c r="FZK492" s="79"/>
      <c r="FZL492" s="79"/>
      <c r="FZM492" s="79"/>
      <c r="FZN492" s="79"/>
      <c r="FZO492" s="79"/>
      <c r="FZP492" s="79"/>
      <c r="FZQ492" s="79"/>
      <c r="FZR492" s="79"/>
      <c r="FZS492" s="79"/>
      <c r="FZT492" s="79"/>
      <c r="FZU492" s="79"/>
      <c r="FZV492" s="79"/>
      <c r="FZW492" s="79"/>
      <c r="FZX492" s="79"/>
      <c r="FZY492" s="79"/>
      <c r="FZZ492" s="79"/>
      <c r="GAA492" s="79"/>
      <c r="GAB492" s="79"/>
      <c r="GAC492" s="79"/>
      <c r="GAD492" s="79"/>
      <c r="GAE492" s="79"/>
      <c r="GAF492" s="79"/>
      <c r="GAG492" s="79"/>
      <c r="GAH492" s="79"/>
      <c r="GAI492" s="79"/>
      <c r="GAJ492" s="79"/>
      <c r="GAK492" s="79"/>
      <c r="GAL492" s="79"/>
      <c r="GAM492" s="79"/>
      <c r="GAN492" s="79"/>
      <c r="GAO492" s="79"/>
      <c r="GAP492" s="79"/>
      <c r="GAQ492" s="79"/>
      <c r="GAR492" s="79"/>
      <c r="GAS492" s="79"/>
      <c r="GAT492" s="79"/>
      <c r="GAU492" s="79"/>
      <c r="GAV492" s="79"/>
      <c r="GAW492" s="79"/>
      <c r="GAX492" s="79"/>
      <c r="GAY492" s="79"/>
      <c r="GAZ492" s="79"/>
      <c r="GBA492" s="79"/>
      <c r="GBB492" s="79"/>
      <c r="GBC492" s="79"/>
      <c r="GBD492" s="79"/>
      <c r="GBE492" s="79"/>
      <c r="GBF492" s="79"/>
      <c r="GBG492" s="79"/>
      <c r="GBH492" s="79"/>
      <c r="GBI492" s="79"/>
      <c r="GBJ492" s="79"/>
      <c r="GBK492" s="79"/>
      <c r="GBL492" s="79"/>
      <c r="GBM492" s="79"/>
      <c r="GBN492" s="79"/>
      <c r="GBO492" s="79"/>
      <c r="GBP492" s="79"/>
      <c r="GBQ492" s="79"/>
      <c r="GBR492" s="79"/>
      <c r="GBS492" s="79"/>
      <c r="GBT492" s="79"/>
      <c r="GBU492" s="79"/>
      <c r="GBV492" s="79"/>
      <c r="GBW492" s="79"/>
      <c r="GBX492" s="79"/>
      <c r="GBY492" s="79"/>
      <c r="GBZ492" s="79"/>
      <c r="GCA492" s="79"/>
      <c r="GCB492" s="79"/>
      <c r="GCC492" s="79"/>
      <c r="GCD492" s="79"/>
      <c r="GCE492" s="79"/>
      <c r="GCF492" s="79"/>
      <c r="GCG492" s="79"/>
      <c r="GCH492" s="79"/>
      <c r="GCI492" s="79"/>
      <c r="GCJ492" s="79"/>
      <c r="GCK492" s="79"/>
      <c r="GCL492" s="79"/>
      <c r="GCM492" s="79"/>
      <c r="GCN492" s="79"/>
      <c r="GCO492" s="79"/>
      <c r="GCP492" s="79"/>
      <c r="GCQ492" s="79"/>
      <c r="GCR492" s="79"/>
      <c r="GCS492" s="79"/>
      <c r="GCT492" s="79"/>
      <c r="GCU492" s="79"/>
      <c r="GCV492" s="79"/>
      <c r="GCW492" s="79"/>
      <c r="GCX492" s="79"/>
      <c r="GCY492" s="79"/>
      <c r="GCZ492" s="79"/>
      <c r="GDA492" s="79"/>
      <c r="GDB492" s="79"/>
      <c r="GDC492" s="79"/>
      <c r="GDD492" s="79"/>
      <c r="GDE492" s="79"/>
      <c r="GDF492" s="79"/>
      <c r="GDG492" s="79"/>
      <c r="GDH492" s="79"/>
      <c r="GDI492" s="79"/>
      <c r="GDJ492" s="79"/>
      <c r="GDK492" s="79"/>
      <c r="GDL492" s="79"/>
      <c r="GDM492" s="79"/>
      <c r="GDN492" s="79"/>
      <c r="GDO492" s="79"/>
      <c r="GDP492" s="79"/>
      <c r="GDQ492" s="79"/>
      <c r="GDR492" s="79"/>
      <c r="GDS492" s="79"/>
      <c r="GDT492" s="79"/>
      <c r="GDU492" s="79"/>
      <c r="GDV492" s="79"/>
      <c r="GDW492" s="79"/>
      <c r="GDX492" s="79"/>
      <c r="GDY492" s="79"/>
      <c r="GDZ492" s="79"/>
      <c r="GEA492" s="79"/>
      <c r="GEB492" s="79"/>
      <c r="GEC492" s="79"/>
      <c r="GED492" s="79"/>
      <c r="GEE492" s="79"/>
      <c r="GEF492" s="79"/>
      <c r="GEG492" s="79"/>
      <c r="GEH492" s="79"/>
      <c r="GEI492" s="79"/>
      <c r="GEJ492" s="79"/>
      <c r="GEK492" s="79"/>
      <c r="GEL492" s="79"/>
      <c r="GEM492" s="79"/>
      <c r="GEN492" s="79"/>
      <c r="GEO492" s="79"/>
      <c r="GEP492" s="79"/>
      <c r="GEQ492" s="79"/>
      <c r="GER492" s="79"/>
      <c r="GES492" s="79"/>
      <c r="GET492" s="79"/>
      <c r="GEU492" s="79"/>
      <c r="GEV492" s="79"/>
      <c r="GEW492" s="79"/>
      <c r="GEX492" s="79"/>
      <c r="GEY492" s="79"/>
      <c r="GEZ492" s="79"/>
      <c r="GFA492" s="79"/>
      <c r="GFB492" s="79"/>
      <c r="GFC492" s="79"/>
      <c r="GFD492" s="79"/>
      <c r="GFE492" s="79"/>
      <c r="GFF492" s="79"/>
      <c r="GFG492" s="79"/>
      <c r="GFH492" s="79"/>
      <c r="GFI492" s="79"/>
      <c r="GFJ492" s="79"/>
      <c r="GFK492" s="79"/>
      <c r="GFL492" s="79"/>
      <c r="GFM492" s="79"/>
      <c r="GFN492" s="79"/>
      <c r="GFO492" s="79"/>
      <c r="GFP492" s="79"/>
      <c r="GFQ492" s="79"/>
      <c r="GFR492" s="79"/>
      <c r="GFS492" s="79"/>
      <c r="GFT492" s="79"/>
      <c r="GFU492" s="79"/>
      <c r="GFV492" s="79"/>
      <c r="GFW492" s="79"/>
      <c r="GFX492" s="79"/>
      <c r="GFY492" s="79"/>
      <c r="GFZ492" s="79"/>
      <c r="GGA492" s="79"/>
      <c r="GGB492" s="79"/>
      <c r="GGC492" s="79"/>
      <c r="GGD492" s="79"/>
      <c r="GGE492" s="79"/>
      <c r="GGF492" s="79"/>
      <c r="GGG492" s="79"/>
      <c r="GGH492" s="79"/>
      <c r="GGI492" s="79"/>
      <c r="GGJ492" s="79"/>
      <c r="GGK492" s="79"/>
      <c r="GGL492" s="79"/>
      <c r="GGM492" s="79"/>
      <c r="GGN492" s="79"/>
      <c r="GGO492" s="79"/>
      <c r="GGP492" s="79"/>
      <c r="GGQ492" s="79"/>
      <c r="GGR492" s="79"/>
      <c r="GGS492" s="79"/>
      <c r="GGT492" s="79"/>
      <c r="GGU492" s="79"/>
      <c r="GGV492" s="79"/>
      <c r="GGW492" s="79"/>
      <c r="GGX492" s="79"/>
      <c r="GGY492" s="79"/>
      <c r="GGZ492" s="79"/>
      <c r="GHA492" s="79"/>
      <c r="GHB492" s="79"/>
      <c r="GHC492" s="79"/>
      <c r="GHD492" s="79"/>
      <c r="GHE492" s="79"/>
      <c r="GHF492" s="79"/>
      <c r="GHG492" s="79"/>
      <c r="GHH492" s="79"/>
      <c r="GHI492" s="79"/>
      <c r="GHJ492" s="79"/>
      <c r="GHK492" s="79"/>
      <c r="GHL492" s="79"/>
      <c r="GHM492" s="79"/>
      <c r="GHN492" s="79"/>
      <c r="GHO492" s="79"/>
      <c r="GHP492" s="79"/>
      <c r="GHQ492" s="79"/>
      <c r="GHR492" s="79"/>
      <c r="GHS492" s="79"/>
      <c r="GHT492" s="79"/>
      <c r="GHU492" s="79"/>
      <c r="GHV492" s="79"/>
      <c r="GHW492" s="79"/>
      <c r="GHX492" s="79"/>
      <c r="GHY492" s="79"/>
      <c r="GHZ492" s="79"/>
      <c r="GIA492" s="79"/>
      <c r="GIB492" s="79"/>
      <c r="GIC492" s="79"/>
      <c r="GID492" s="79"/>
      <c r="GIE492" s="79"/>
      <c r="GIF492" s="79"/>
      <c r="GIG492" s="79"/>
      <c r="GIH492" s="79"/>
      <c r="GII492" s="79"/>
      <c r="GIJ492" s="79"/>
      <c r="GIK492" s="79"/>
      <c r="GIL492" s="79"/>
      <c r="GIM492" s="79"/>
      <c r="GIN492" s="79"/>
      <c r="GIO492" s="79"/>
      <c r="GIP492" s="79"/>
      <c r="GIQ492" s="79"/>
      <c r="GIR492" s="79"/>
      <c r="GIS492" s="79"/>
      <c r="GIT492" s="79"/>
      <c r="GIU492" s="79"/>
      <c r="GIV492" s="79"/>
      <c r="GIW492" s="79"/>
      <c r="GIX492" s="79"/>
      <c r="GIY492" s="79"/>
      <c r="GIZ492" s="79"/>
      <c r="GJA492" s="79"/>
      <c r="GJB492" s="79"/>
      <c r="GJC492" s="79"/>
      <c r="GJD492" s="79"/>
      <c r="GJE492" s="79"/>
      <c r="GJF492" s="79"/>
      <c r="GJG492" s="79"/>
      <c r="GJH492" s="79"/>
      <c r="GJI492" s="79"/>
      <c r="GJJ492" s="79"/>
      <c r="GJK492" s="79"/>
      <c r="GJL492" s="79"/>
      <c r="GJM492" s="79"/>
      <c r="GJN492" s="79"/>
      <c r="GJO492" s="79"/>
      <c r="GJP492" s="79"/>
      <c r="GJQ492" s="79"/>
      <c r="GJR492" s="79"/>
      <c r="GJS492" s="79"/>
      <c r="GJT492" s="79"/>
      <c r="GJU492" s="79"/>
      <c r="GJV492" s="79"/>
      <c r="GJW492" s="79"/>
      <c r="GJX492" s="79"/>
      <c r="GJY492" s="79"/>
      <c r="GJZ492" s="79"/>
      <c r="GKA492" s="79"/>
      <c r="GKB492" s="79"/>
      <c r="GKC492" s="79"/>
      <c r="GKD492" s="79"/>
      <c r="GKE492" s="79"/>
      <c r="GKF492" s="79"/>
      <c r="GKG492" s="79"/>
      <c r="GKH492" s="79"/>
      <c r="GKI492" s="79"/>
      <c r="GKJ492" s="79"/>
      <c r="GKK492" s="79"/>
      <c r="GKL492" s="79"/>
      <c r="GKM492" s="79"/>
      <c r="GKN492" s="79"/>
      <c r="GKO492" s="79"/>
      <c r="GKP492" s="79"/>
      <c r="GKQ492" s="79"/>
      <c r="GKR492" s="79"/>
      <c r="GKS492" s="79"/>
      <c r="GKT492" s="79"/>
      <c r="GKU492" s="79"/>
      <c r="GKV492" s="79"/>
      <c r="GKW492" s="79"/>
      <c r="GKX492" s="79"/>
      <c r="GKY492" s="79"/>
      <c r="GKZ492" s="79"/>
      <c r="GLA492" s="79"/>
      <c r="GLB492" s="79"/>
      <c r="GLC492" s="79"/>
      <c r="GLD492" s="79"/>
      <c r="GLE492" s="79"/>
      <c r="GLF492" s="79"/>
      <c r="GLG492" s="79"/>
      <c r="GLH492" s="79"/>
      <c r="GLI492" s="79"/>
      <c r="GLJ492" s="79"/>
      <c r="GLK492" s="79"/>
      <c r="GLL492" s="79"/>
      <c r="GLM492" s="79"/>
      <c r="GLN492" s="79"/>
      <c r="GLO492" s="79"/>
      <c r="GLP492" s="79"/>
      <c r="GLQ492" s="79"/>
      <c r="GLR492" s="79"/>
      <c r="GLS492" s="79"/>
      <c r="GLT492" s="79"/>
      <c r="GLU492" s="79"/>
      <c r="GLV492" s="79"/>
      <c r="GLW492" s="79"/>
      <c r="GLX492" s="79"/>
      <c r="GLY492" s="79"/>
      <c r="GLZ492" s="79"/>
      <c r="GMA492" s="79"/>
      <c r="GMB492" s="79"/>
      <c r="GMC492" s="79"/>
      <c r="GMD492" s="79"/>
      <c r="GME492" s="79"/>
      <c r="GMF492" s="79"/>
      <c r="GMG492" s="79"/>
      <c r="GMH492" s="79"/>
      <c r="GMI492" s="79"/>
      <c r="GMJ492" s="79"/>
      <c r="GMK492" s="79"/>
      <c r="GML492" s="79"/>
      <c r="GMM492" s="79"/>
      <c r="GMN492" s="79"/>
      <c r="GMO492" s="79"/>
      <c r="GMP492" s="79"/>
      <c r="GMQ492" s="79"/>
      <c r="GMR492" s="79"/>
      <c r="GMS492" s="79"/>
      <c r="GMT492" s="79"/>
      <c r="GMU492" s="79"/>
      <c r="GMV492" s="79"/>
      <c r="GMW492" s="79"/>
      <c r="GMX492" s="79"/>
      <c r="GMY492" s="79"/>
      <c r="GMZ492" s="79"/>
      <c r="GNA492" s="79"/>
      <c r="GNB492" s="79"/>
      <c r="GNC492" s="79"/>
      <c r="GND492" s="79"/>
      <c r="GNE492" s="79"/>
      <c r="GNF492" s="79"/>
      <c r="GNG492" s="79"/>
      <c r="GNH492" s="79"/>
      <c r="GNI492" s="79"/>
      <c r="GNJ492" s="79"/>
      <c r="GNK492" s="79"/>
      <c r="GNL492" s="79"/>
      <c r="GNM492" s="79"/>
      <c r="GNN492" s="79"/>
      <c r="GNO492" s="79"/>
      <c r="GNP492" s="79"/>
      <c r="GNQ492" s="79"/>
      <c r="GNR492" s="79"/>
      <c r="GNS492" s="79"/>
      <c r="GNT492" s="79"/>
      <c r="GNU492" s="79"/>
      <c r="GNV492" s="79"/>
      <c r="GNW492" s="79"/>
      <c r="GNX492" s="79"/>
      <c r="GNY492" s="79"/>
      <c r="GNZ492" s="79"/>
      <c r="GOA492" s="79"/>
      <c r="GOB492" s="79"/>
      <c r="GOC492" s="79"/>
      <c r="GOD492" s="79"/>
      <c r="GOE492" s="79"/>
      <c r="GOF492" s="79"/>
      <c r="GOG492" s="79"/>
      <c r="GOH492" s="79"/>
      <c r="GOI492" s="79"/>
      <c r="GOJ492" s="79"/>
      <c r="GOK492" s="79"/>
      <c r="GOL492" s="79"/>
      <c r="GOM492" s="79"/>
      <c r="GON492" s="79"/>
      <c r="GOO492" s="79"/>
      <c r="GOP492" s="79"/>
      <c r="GOQ492" s="79"/>
      <c r="GOR492" s="79"/>
      <c r="GOS492" s="79"/>
      <c r="GOT492" s="79"/>
      <c r="GOU492" s="79"/>
      <c r="GOV492" s="79"/>
      <c r="GOW492" s="79"/>
      <c r="GOX492" s="79"/>
      <c r="GOY492" s="79"/>
      <c r="GOZ492" s="79"/>
      <c r="GPA492" s="79"/>
      <c r="GPB492" s="79"/>
      <c r="GPC492" s="79"/>
      <c r="GPD492" s="79"/>
      <c r="GPE492" s="79"/>
      <c r="GPF492" s="79"/>
      <c r="GPG492" s="79"/>
      <c r="GPH492" s="79"/>
      <c r="GPI492" s="79"/>
      <c r="GPJ492" s="79"/>
      <c r="GPK492" s="79"/>
      <c r="GPL492" s="79"/>
      <c r="GPM492" s="79"/>
      <c r="GPN492" s="79"/>
      <c r="GPO492" s="79"/>
      <c r="GPP492" s="79"/>
      <c r="GPQ492" s="79"/>
      <c r="GPR492" s="79"/>
      <c r="GPS492" s="79"/>
      <c r="GPT492" s="79"/>
      <c r="GPU492" s="79"/>
      <c r="GPV492" s="79"/>
      <c r="GPW492" s="79"/>
      <c r="GPX492" s="79"/>
      <c r="GPY492" s="79"/>
      <c r="GPZ492" s="79"/>
      <c r="GQA492" s="79"/>
      <c r="GQB492" s="79"/>
      <c r="GQC492" s="79"/>
      <c r="GQD492" s="79"/>
      <c r="GQE492" s="79"/>
      <c r="GQF492" s="79"/>
      <c r="GQG492" s="79"/>
      <c r="GQH492" s="79"/>
      <c r="GQI492" s="79"/>
      <c r="GQJ492" s="79"/>
      <c r="GQK492" s="79"/>
      <c r="GQL492" s="79"/>
      <c r="GQM492" s="79"/>
      <c r="GQN492" s="79"/>
      <c r="GQO492" s="79"/>
      <c r="GQP492" s="79"/>
      <c r="GQQ492" s="79"/>
      <c r="GQR492" s="79"/>
      <c r="GQS492" s="79"/>
      <c r="GQT492" s="79"/>
      <c r="GQU492" s="79"/>
      <c r="GQV492" s="79"/>
      <c r="GQW492" s="79"/>
      <c r="GQX492" s="79"/>
      <c r="GQY492" s="79"/>
      <c r="GQZ492" s="79"/>
      <c r="GRA492" s="79"/>
      <c r="GRB492" s="79"/>
      <c r="GRC492" s="79"/>
      <c r="GRD492" s="79"/>
      <c r="GRE492" s="79"/>
      <c r="GRF492" s="79"/>
      <c r="GRG492" s="79"/>
      <c r="GRH492" s="79"/>
      <c r="GRI492" s="79"/>
      <c r="GRJ492" s="79"/>
      <c r="GRK492" s="79"/>
      <c r="GRL492" s="79"/>
      <c r="GRM492" s="79"/>
      <c r="GRN492" s="79"/>
      <c r="GRO492" s="79"/>
      <c r="GRP492" s="79"/>
      <c r="GRQ492" s="79"/>
      <c r="GRR492" s="79"/>
      <c r="GRS492" s="79"/>
      <c r="GRT492" s="79"/>
      <c r="GRU492" s="79"/>
      <c r="GRV492" s="79"/>
      <c r="GRW492" s="79"/>
      <c r="GRX492" s="79"/>
      <c r="GRY492" s="79"/>
      <c r="GRZ492" s="79"/>
      <c r="GSA492" s="79"/>
      <c r="GSB492" s="79"/>
      <c r="GSC492" s="79"/>
      <c r="GSD492" s="79"/>
      <c r="GSE492" s="79"/>
      <c r="GSF492" s="79"/>
      <c r="GSG492" s="79"/>
      <c r="GSH492" s="79"/>
      <c r="GSI492" s="79"/>
      <c r="GSJ492" s="79"/>
      <c r="GSK492" s="79"/>
      <c r="GSL492" s="79"/>
      <c r="GSM492" s="79"/>
      <c r="GSN492" s="79"/>
      <c r="GSO492" s="79"/>
      <c r="GSP492" s="79"/>
      <c r="GSQ492" s="79"/>
      <c r="GSR492" s="79"/>
      <c r="GSS492" s="79"/>
      <c r="GST492" s="79"/>
      <c r="GSU492" s="79"/>
      <c r="GSV492" s="79"/>
      <c r="GSW492" s="79"/>
      <c r="GSX492" s="79"/>
      <c r="GSY492" s="79"/>
      <c r="GSZ492" s="79"/>
      <c r="GTA492" s="79"/>
      <c r="GTB492" s="79"/>
      <c r="GTC492" s="79"/>
      <c r="GTD492" s="79"/>
      <c r="GTE492" s="79"/>
      <c r="GTF492" s="79"/>
      <c r="GTG492" s="79"/>
      <c r="GTH492" s="79"/>
      <c r="GTI492" s="79"/>
      <c r="GTJ492" s="79"/>
      <c r="GTK492" s="79"/>
      <c r="GTL492" s="79"/>
      <c r="GTM492" s="79"/>
      <c r="GTN492" s="79"/>
      <c r="GTO492" s="79"/>
      <c r="GTP492" s="79"/>
      <c r="GTQ492" s="79"/>
      <c r="GTR492" s="79"/>
      <c r="GTS492" s="79"/>
      <c r="GTT492" s="79"/>
      <c r="GTU492" s="79"/>
      <c r="GTV492" s="79"/>
      <c r="GTW492" s="79"/>
      <c r="GTX492" s="79"/>
      <c r="GTY492" s="79"/>
      <c r="GTZ492" s="79"/>
      <c r="GUA492" s="79"/>
      <c r="GUB492" s="79"/>
      <c r="GUC492" s="79"/>
      <c r="GUD492" s="79"/>
      <c r="GUE492" s="79"/>
      <c r="GUF492" s="79"/>
      <c r="GUG492" s="79"/>
      <c r="GUH492" s="79"/>
      <c r="GUI492" s="79"/>
      <c r="GUJ492" s="79"/>
      <c r="GUK492" s="79"/>
      <c r="GUL492" s="79"/>
      <c r="GUM492" s="79"/>
      <c r="GUN492" s="79"/>
      <c r="GUO492" s="79"/>
      <c r="GUP492" s="79"/>
      <c r="GUQ492" s="79"/>
      <c r="GUR492" s="79"/>
      <c r="GUS492" s="79"/>
      <c r="GUT492" s="79"/>
      <c r="GUU492" s="79"/>
      <c r="GUV492" s="79"/>
      <c r="GUW492" s="79"/>
      <c r="GUX492" s="79"/>
      <c r="GUY492" s="79"/>
      <c r="GUZ492" s="79"/>
      <c r="GVA492" s="79"/>
      <c r="GVB492" s="79"/>
      <c r="GVC492" s="79"/>
      <c r="GVD492" s="79"/>
      <c r="GVE492" s="79"/>
      <c r="GVF492" s="79"/>
      <c r="GVG492" s="79"/>
      <c r="GVH492" s="79"/>
      <c r="GVI492" s="79"/>
      <c r="GVJ492" s="79"/>
      <c r="GVK492" s="79"/>
      <c r="GVL492" s="79"/>
      <c r="GVM492" s="79"/>
      <c r="GVN492" s="79"/>
      <c r="GVO492" s="79"/>
      <c r="GVP492" s="79"/>
      <c r="GVQ492" s="79"/>
      <c r="GVR492" s="79"/>
      <c r="GVS492" s="79"/>
      <c r="GVT492" s="79"/>
      <c r="GVU492" s="79"/>
      <c r="GVV492" s="79"/>
      <c r="GVW492" s="79"/>
      <c r="GVX492" s="79"/>
      <c r="GVY492" s="79"/>
      <c r="GVZ492" s="79"/>
      <c r="GWA492" s="79"/>
      <c r="GWB492" s="79"/>
      <c r="GWC492" s="79"/>
      <c r="GWD492" s="79"/>
      <c r="GWE492" s="79"/>
      <c r="GWF492" s="79"/>
      <c r="GWG492" s="79"/>
      <c r="GWH492" s="79"/>
      <c r="GWI492" s="79"/>
      <c r="GWJ492" s="79"/>
      <c r="GWK492" s="79"/>
      <c r="GWL492" s="79"/>
      <c r="GWM492" s="79"/>
      <c r="GWN492" s="79"/>
      <c r="GWO492" s="79"/>
      <c r="GWP492" s="79"/>
      <c r="GWQ492" s="79"/>
      <c r="GWR492" s="79"/>
      <c r="GWS492" s="79"/>
      <c r="GWT492" s="79"/>
      <c r="GWU492" s="79"/>
      <c r="GWV492" s="79"/>
      <c r="GWW492" s="79"/>
      <c r="GWX492" s="79"/>
      <c r="GWY492" s="79"/>
      <c r="GWZ492" s="79"/>
      <c r="GXA492" s="79"/>
      <c r="GXB492" s="79"/>
      <c r="GXC492" s="79"/>
      <c r="GXD492" s="79"/>
      <c r="GXE492" s="79"/>
      <c r="GXF492" s="79"/>
      <c r="GXG492" s="79"/>
      <c r="GXH492" s="79"/>
      <c r="GXI492" s="79"/>
      <c r="GXJ492" s="79"/>
      <c r="GXK492" s="79"/>
      <c r="GXL492" s="79"/>
      <c r="GXM492" s="79"/>
      <c r="GXN492" s="79"/>
      <c r="GXO492" s="79"/>
      <c r="GXP492" s="79"/>
      <c r="GXQ492" s="79"/>
      <c r="GXR492" s="79"/>
      <c r="GXS492" s="79"/>
      <c r="GXT492" s="79"/>
      <c r="GXU492" s="79"/>
      <c r="GXV492" s="79"/>
      <c r="GXW492" s="79"/>
      <c r="GXX492" s="79"/>
      <c r="GXY492" s="79"/>
      <c r="GXZ492" s="79"/>
      <c r="GYA492" s="79"/>
      <c r="GYB492" s="79"/>
      <c r="GYC492" s="79"/>
      <c r="GYD492" s="79"/>
      <c r="GYE492" s="79"/>
      <c r="GYF492" s="79"/>
      <c r="GYG492" s="79"/>
      <c r="GYH492" s="79"/>
      <c r="GYI492" s="79"/>
      <c r="GYJ492" s="79"/>
      <c r="GYK492" s="79"/>
      <c r="GYL492" s="79"/>
      <c r="GYM492" s="79"/>
      <c r="GYN492" s="79"/>
      <c r="GYO492" s="79"/>
      <c r="GYP492" s="79"/>
      <c r="GYQ492" s="79"/>
      <c r="GYR492" s="79"/>
      <c r="GYS492" s="79"/>
      <c r="GYT492" s="79"/>
      <c r="GYU492" s="79"/>
      <c r="GYV492" s="79"/>
      <c r="GYW492" s="79"/>
      <c r="GYX492" s="79"/>
      <c r="GYY492" s="79"/>
      <c r="GYZ492" s="79"/>
      <c r="GZA492" s="79"/>
      <c r="GZB492" s="79"/>
      <c r="GZC492" s="79"/>
      <c r="GZD492" s="79"/>
      <c r="GZE492" s="79"/>
      <c r="GZF492" s="79"/>
      <c r="GZG492" s="79"/>
      <c r="GZH492" s="79"/>
      <c r="GZI492" s="79"/>
      <c r="GZJ492" s="79"/>
      <c r="GZK492" s="79"/>
      <c r="GZL492" s="79"/>
      <c r="GZM492" s="79"/>
      <c r="GZN492" s="79"/>
      <c r="GZO492" s="79"/>
      <c r="GZP492" s="79"/>
      <c r="GZQ492" s="79"/>
      <c r="GZR492" s="79"/>
      <c r="GZS492" s="79"/>
      <c r="GZT492" s="79"/>
      <c r="GZU492" s="79"/>
      <c r="GZV492" s="79"/>
      <c r="GZW492" s="79"/>
      <c r="GZX492" s="79"/>
      <c r="GZY492" s="79"/>
      <c r="GZZ492" s="79"/>
      <c r="HAA492" s="79"/>
      <c r="HAB492" s="79"/>
      <c r="HAC492" s="79"/>
      <c r="HAD492" s="79"/>
      <c r="HAE492" s="79"/>
      <c r="HAF492" s="79"/>
      <c r="HAG492" s="79"/>
      <c r="HAH492" s="79"/>
      <c r="HAI492" s="79"/>
      <c r="HAJ492" s="79"/>
      <c r="HAK492" s="79"/>
      <c r="HAL492" s="79"/>
      <c r="HAM492" s="79"/>
      <c r="HAN492" s="79"/>
      <c r="HAO492" s="79"/>
      <c r="HAP492" s="79"/>
      <c r="HAQ492" s="79"/>
      <c r="HAR492" s="79"/>
      <c r="HAS492" s="79"/>
      <c r="HAT492" s="79"/>
      <c r="HAU492" s="79"/>
      <c r="HAV492" s="79"/>
      <c r="HAW492" s="79"/>
      <c r="HAX492" s="79"/>
      <c r="HAY492" s="79"/>
      <c r="HAZ492" s="79"/>
      <c r="HBA492" s="79"/>
      <c r="HBB492" s="79"/>
      <c r="HBC492" s="79"/>
      <c r="HBD492" s="79"/>
      <c r="HBE492" s="79"/>
      <c r="HBF492" s="79"/>
      <c r="HBG492" s="79"/>
      <c r="HBH492" s="79"/>
      <c r="HBI492" s="79"/>
      <c r="HBJ492" s="79"/>
      <c r="HBK492" s="79"/>
      <c r="HBL492" s="79"/>
      <c r="HBM492" s="79"/>
      <c r="HBN492" s="79"/>
      <c r="HBO492" s="79"/>
      <c r="HBP492" s="79"/>
      <c r="HBQ492" s="79"/>
      <c r="HBR492" s="79"/>
      <c r="HBS492" s="79"/>
      <c r="HBT492" s="79"/>
      <c r="HBU492" s="79"/>
      <c r="HBV492" s="79"/>
      <c r="HBW492" s="79"/>
      <c r="HBX492" s="79"/>
      <c r="HBY492" s="79"/>
      <c r="HBZ492" s="79"/>
      <c r="HCA492" s="79"/>
      <c r="HCB492" s="79"/>
      <c r="HCC492" s="79"/>
      <c r="HCD492" s="79"/>
      <c r="HCE492" s="79"/>
      <c r="HCF492" s="79"/>
      <c r="HCG492" s="79"/>
      <c r="HCH492" s="79"/>
      <c r="HCI492" s="79"/>
      <c r="HCJ492" s="79"/>
      <c r="HCK492" s="79"/>
      <c r="HCL492" s="79"/>
      <c r="HCM492" s="79"/>
      <c r="HCN492" s="79"/>
      <c r="HCO492" s="79"/>
      <c r="HCP492" s="79"/>
      <c r="HCQ492" s="79"/>
      <c r="HCR492" s="79"/>
      <c r="HCS492" s="79"/>
      <c r="HCT492" s="79"/>
      <c r="HCU492" s="79"/>
      <c r="HCV492" s="79"/>
      <c r="HCW492" s="79"/>
      <c r="HCX492" s="79"/>
      <c r="HCY492" s="79"/>
      <c r="HCZ492" s="79"/>
      <c r="HDA492" s="79"/>
      <c r="HDB492" s="79"/>
      <c r="HDC492" s="79"/>
      <c r="HDD492" s="79"/>
      <c r="HDE492" s="79"/>
      <c r="HDF492" s="79"/>
      <c r="HDG492" s="79"/>
      <c r="HDH492" s="79"/>
      <c r="HDI492" s="79"/>
      <c r="HDJ492" s="79"/>
      <c r="HDK492" s="79"/>
      <c r="HDL492" s="79"/>
      <c r="HDM492" s="79"/>
      <c r="HDN492" s="79"/>
      <c r="HDO492" s="79"/>
      <c r="HDP492" s="79"/>
      <c r="HDQ492" s="79"/>
      <c r="HDR492" s="79"/>
      <c r="HDS492" s="79"/>
      <c r="HDT492" s="79"/>
      <c r="HDU492" s="79"/>
      <c r="HDV492" s="79"/>
      <c r="HDW492" s="79"/>
      <c r="HDX492" s="79"/>
      <c r="HDY492" s="79"/>
      <c r="HDZ492" s="79"/>
      <c r="HEA492" s="79"/>
      <c r="HEB492" s="79"/>
      <c r="HEC492" s="79"/>
      <c r="HED492" s="79"/>
      <c r="HEE492" s="79"/>
      <c r="HEF492" s="79"/>
      <c r="HEG492" s="79"/>
      <c r="HEH492" s="79"/>
      <c r="HEI492" s="79"/>
      <c r="HEJ492" s="79"/>
      <c r="HEK492" s="79"/>
      <c r="HEL492" s="79"/>
      <c r="HEM492" s="79"/>
      <c r="HEN492" s="79"/>
      <c r="HEO492" s="79"/>
      <c r="HEP492" s="79"/>
      <c r="HEQ492" s="79"/>
      <c r="HER492" s="79"/>
      <c r="HES492" s="79"/>
      <c r="HET492" s="79"/>
      <c r="HEU492" s="79"/>
      <c r="HEV492" s="79"/>
      <c r="HEW492" s="79"/>
      <c r="HEX492" s="79"/>
      <c r="HEY492" s="79"/>
      <c r="HEZ492" s="79"/>
      <c r="HFA492" s="79"/>
      <c r="HFB492" s="79"/>
      <c r="HFC492" s="79"/>
      <c r="HFD492" s="79"/>
      <c r="HFE492" s="79"/>
      <c r="HFF492" s="79"/>
      <c r="HFG492" s="79"/>
      <c r="HFH492" s="79"/>
      <c r="HFI492" s="79"/>
      <c r="HFJ492" s="79"/>
      <c r="HFK492" s="79"/>
      <c r="HFL492" s="79"/>
      <c r="HFM492" s="79"/>
      <c r="HFN492" s="79"/>
      <c r="HFO492" s="79"/>
      <c r="HFP492" s="79"/>
      <c r="HFQ492" s="79"/>
      <c r="HFR492" s="79"/>
      <c r="HFS492" s="79"/>
      <c r="HFT492" s="79"/>
      <c r="HFU492" s="79"/>
      <c r="HFV492" s="79"/>
      <c r="HFW492" s="79"/>
      <c r="HFX492" s="79"/>
      <c r="HFY492" s="79"/>
      <c r="HFZ492" s="79"/>
      <c r="HGA492" s="79"/>
      <c r="HGB492" s="79"/>
      <c r="HGC492" s="79"/>
      <c r="HGD492" s="79"/>
      <c r="HGE492" s="79"/>
      <c r="HGF492" s="79"/>
      <c r="HGG492" s="79"/>
      <c r="HGH492" s="79"/>
      <c r="HGI492" s="79"/>
      <c r="HGJ492" s="79"/>
      <c r="HGK492" s="79"/>
      <c r="HGL492" s="79"/>
      <c r="HGM492" s="79"/>
      <c r="HGN492" s="79"/>
      <c r="HGO492" s="79"/>
      <c r="HGP492" s="79"/>
      <c r="HGQ492" s="79"/>
      <c r="HGR492" s="79"/>
      <c r="HGS492" s="79"/>
      <c r="HGT492" s="79"/>
      <c r="HGU492" s="79"/>
      <c r="HGV492" s="79"/>
      <c r="HGW492" s="79"/>
      <c r="HGX492" s="79"/>
      <c r="HGY492" s="79"/>
      <c r="HGZ492" s="79"/>
      <c r="HHA492" s="79"/>
      <c r="HHB492" s="79"/>
      <c r="HHC492" s="79"/>
      <c r="HHD492" s="79"/>
      <c r="HHE492" s="79"/>
      <c r="HHF492" s="79"/>
      <c r="HHG492" s="79"/>
      <c r="HHH492" s="79"/>
      <c r="HHI492" s="79"/>
      <c r="HHJ492" s="79"/>
      <c r="HHK492" s="79"/>
      <c r="HHL492" s="79"/>
      <c r="HHM492" s="79"/>
      <c r="HHN492" s="79"/>
      <c r="HHO492" s="79"/>
      <c r="HHP492" s="79"/>
      <c r="HHQ492" s="79"/>
      <c r="HHR492" s="79"/>
      <c r="HHS492" s="79"/>
      <c r="HHT492" s="79"/>
      <c r="HHU492" s="79"/>
      <c r="HHV492" s="79"/>
      <c r="HHW492" s="79"/>
      <c r="HHX492" s="79"/>
      <c r="HHY492" s="79"/>
      <c r="HHZ492" s="79"/>
      <c r="HIA492" s="79"/>
      <c r="HIB492" s="79"/>
      <c r="HIC492" s="79"/>
      <c r="HID492" s="79"/>
      <c r="HIE492" s="79"/>
      <c r="HIF492" s="79"/>
      <c r="HIG492" s="79"/>
      <c r="HIH492" s="79"/>
      <c r="HII492" s="79"/>
      <c r="HIJ492" s="79"/>
      <c r="HIK492" s="79"/>
      <c r="HIL492" s="79"/>
      <c r="HIM492" s="79"/>
      <c r="HIN492" s="79"/>
      <c r="HIO492" s="79"/>
      <c r="HIP492" s="79"/>
      <c r="HIQ492" s="79"/>
      <c r="HIR492" s="79"/>
      <c r="HIS492" s="79"/>
      <c r="HIT492" s="79"/>
      <c r="HIU492" s="79"/>
      <c r="HIV492" s="79"/>
      <c r="HIW492" s="79"/>
      <c r="HIX492" s="79"/>
      <c r="HIY492" s="79"/>
      <c r="HIZ492" s="79"/>
      <c r="HJA492" s="79"/>
      <c r="HJB492" s="79"/>
      <c r="HJC492" s="79"/>
      <c r="HJD492" s="79"/>
      <c r="HJE492" s="79"/>
      <c r="HJF492" s="79"/>
      <c r="HJG492" s="79"/>
      <c r="HJH492" s="79"/>
      <c r="HJI492" s="79"/>
      <c r="HJJ492" s="79"/>
      <c r="HJK492" s="79"/>
      <c r="HJL492" s="79"/>
      <c r="HJM492" s="79"/>
      <c r="HJN492" s="79"/>
      <c r="HJO492" s="79"/>
      <c r="HJP492" s="79"/>
      <c r="HJQ492" s="79"/>
      <c r="HJR492" s="79"/>
      <c r="HJS492" s="79"/>
      <c r="HJT492" s="79"/>
      <c r="HJU492" s="79"/>
      <c r="HJV492" s="79"/>
      <c r="HJW492" s="79"/>
      <c r="HJX492" s="79"/>
      <c r="HJY492" s="79"/>
      <c r="HJZ492" s="79"/>
      <c r="HKA492" s="79"/>
      <c r="HKB492" s="79"/>
      <c r="HKC492" s="79"/>
      <c r="HKD492" s="79"/>
      <c r="HKE492" s="79"/>
      <c r="HKF492" s="79"/>
      <c r="HKG492" s="79"/>
      <c r="HKH492" s="79"/>
      <c r="HKI492" s="79"/>
      <c r="HKJ492" s="79"/>
      <c r="HKK492" s="79"/>
      <c r="HKL492" s="79"/>
      <c r="HKM492" s="79"/>
      <c r="HKN492" s="79"/>
      <c r="HKO492" s="79"/>
      <c r="HKP492" s="79"/>
      <c r="HKQ492" s="79"/>
      <c r="HKR492" s="79"/>
      <c r="HKS492" s="79"/>
      <c r="HKT492" s="79"/>
      <c r="HKU492" s="79"/>
      <c r="HKV492" s="79"/>
      <c r="HKW492" s="79"/>
      <c r="HKX492" s="79"/>
      <c r="HKY492" s="79"/>
      <c r="HKZ492" s="79"/>
      <c r="HLA492" s="79"/>
      <c r="HLB492" s="79"/>
      <c r="HLC492" s="79"/>
      <c r="HLD492" s="79"/>
      <c r="HLE492" s="79"/>
      <c r="HLF492" s="79"/>
      <c r="HLG492" s="79"/>
      <c r="HLH492" s="79"/>
      <c r="HLI492" s="79"/>
      <c r="HLJ492" s="79"/>
      <c r="HLK492" s="79"/>
      <c r="HLL492" s="79"/>
      <c r="HLM492" s="79"/>
      <c r="HLN492" s="79"/>
      <c r="HLO492" s="79"/>
      <c r="HLP492" s="79"/>
      <c r="HLQ492" s="79"/>
      <c r="HLR492" s="79"/>
      <c r="HLS492" s="79"/>
      <c r="HLT492" s="79"/>
      <c r="HLU492" s="79"/>
      <c r="HLV492" s="79"/>
      <c r="HLW492" s="79"/>
      <c r="HLX492" s="79"/>
      <c r="HLY492" s="79"/>
      <c r="HLZ492" s="79"/>
      <c r="HMA492" s="79"/>
      <c r="HMB492" s="79"/>
      <c r="HMC492" s="79"/>
      <c r="HMD492" s="79"/>
      <c r="HME492" s="79"/>
      <c r="HMF492" s="79"/>
      <c r="HMG492" s="79"/>
      <c r="HMH492" s="79"/>
      <c r="HMI492" s="79"/>
      <c r="HMJ492" s="79"/>
      <c r="HMK492" s="79"/>
      <c r="HML492" s="79"/>
      <c r="HMM492" s="79"/>
      <c r="HMN492" s="79"/>
      <c r="HMO492" s="79"/>
      <c r="HMP492" s="79"/>
      <c r="HMQ492" s="79"/>
      <c r="HMR492" s="79"/>
      <c r="HMS492" s="79"/>
      <c r="HMT492" s="79"/>
      <c r="HMU492" s="79"/>
      <c r="HMV492" s="79"/>
      <c r="HMW492" s="79"/>
      <c r="HMX492" s="79"/>
      <c r="HMY492" s="79"/>
      <c r="HMZ492" s="79"/>
      <c r="HNA492" s="79"/>
      <c r="HNB492" s="79"/>
      <c r="HNC492" s="79"/>
      <c r="HND492" s="79"/>
      <c r="HNE492" s="79"/>
      <c r="HNF492" s="79"/>
      <c r="HNG492" s="79"/>
      <c r="HNH492" s="79"/>
      <c r="HNI492" s="79"/>
      <c r="HNJ492" s="79"/>
      <c r="HNK492" s="79"/>
      <c r="HNL492" s="79"/>
      <c r="HNM492" s="79"/>
      <c r="HNN492" s="79"/>
      <c r="HNO492" s="79"/>
      <c r="HNP492" s="79"/>
      <c r="HNQ492" s="79"/>
      <c r="HNR492" s="79"/>
      <c r="HNS492" s="79"/>
      <c r="HNT492" s="79"/>
      <c r="HNU492" s="79"/>
      <c r="HNV492" s="79"/>
      <c r="HNW492" s="79"/>
      <c r="HNX492" s="79"/>
      <c r="HNY492" s="79"/>
      <c r="HNZ492" s="79"/>
      <c r="HOA492" s="79"/>
      <c r="HOB492" s="79"/>
      <c r="HOC492" s="79"/>
      <c r="HOD492" s="79"/>
      <c r="HOE492" s="79"/>
      <c r="HOF492" s="79"/>
      <c r="HOG492" s="79"/>
      <c r="HOH492" s="79"/>
      <c r="HOI492" s="79"/>
      <c r="HOJ492" s="79"/>
      <c r="HOK492" s="79"/>
      <c r="HOL492" s="79"/>
      <c r="HOM492" s="79"/>
      <c r="HON492" s="79"/>
      <c r="HOO492" s="79"/>
      <c r="HOP492" s="79"/>
      <c r="HOQ492" s="79"/>
      <c r="HOR492" s="79"/>
      <c r="HOS492" s="79"/>
      <c r="HOT492" s="79"/>
      <c r="HOU492" s="79"/>
      <c r="HOV492" s="79"/>
      <c r="HOW492" s="79"/>
      <c r="HOX492" s="79"/>
      <c r="HOY492" s="79"/>
      <c r="HOZ492" s="79"/>
      <c r="HPA492" s="79"/>
      <c r="HPB492" s="79"/>
      <c r="HPC492" s="79"/>
      <c r="HPD492" s="79"/>
      <c r="HPE492" s="79"/>
      <c r="HPF492" s="79"/>
      <c r="HPG492" s="79"/>
      <c r="HPH492" s="79"/>
      <c r="HPI492" s="79"/>
      <c r="HPJ492" s="79"/>
      <c r="HPK492" s="79"/>
      <c r="HPL492" s="79"/>
      <c r="HPM492" s="79"/>
      <c r="HPN492" s="79"/>
      <c r="HPO492" s="79"/>
      <c r="HPP492" s="79"/>
      <c r="HPQ492" s="79"/>
      <c r="HPR492" s="79"/>
      <c r="HPS492" s="79"/>
      <c r="HPT492" s="79"/>
      <c r="HPU492" s="79"/>
      <c r="HPV492" s="79"/>
      <c r="HPW492" s="79"/>
      <c r="HPX492" s="79"/>
      <c r="HPY492" s="79"/>
      <c r="HPZ492" s="79"/>
      <c r="HQA492" s="79"/>
      <c r="HQB492" s="79"/>
      <c r="HQC492" s="79"/>
      <c r="HQD492" s="79"/>
      <c r="HQE492" s="79"/>
      <c r="HQF492" s="79"/>
      <c r="HQG492" s="79"/>
      <c r="HQH492" s="79"/>
      <c r="HQI492" s="79"/>
      <c r="HQJ492" s="79"/>
      <c r="HQK492" s="79"/>
      <c r="HQL492" s="79"/>
      <c r="HQM492" s="79"/>
      <c r="HQN492" s="79"/>
      <c r="HQO492" s="79"/>
      <c r="HQP492" s="79"/>
      <c r="HQQ492" s="79"/>
      <c r="HQR492" s="79"/>
      <c r="HQS492" s="79"/>
      <c r="HQT492" s="79"/>
      <c r="HQU492" s="79"/>
      <c r="HQV492" s="79"/>
      <c r="HQW492" s="79"/>
      <c r="HQX492" s="79"/>
      <c r="HQY492" s="79"/>
      <c r="HQZ492" s="79"/>
      <c r="HRA492" s="79"/>
      <c r="HRB492" s="79"/>
      <c r="HRC492" s="79"/>
      <c r="HRD492" s="79"/>
      <c r="HRE492" s="79"/>
      <c r="HRF492" s="79"/>
      <c r="HRG492" s="79"/>
      <c r="HRH492" s="79"/>
      <c r="HRI492" s="79"/>
      <c r="HRJ492" s="79"/>
      <c r="HRK492" s="79"/>
      <c r="HRL492" s="79"/>
      <c r="HRM492" s="79"/>
      <c r="HRN492" s="79"/>
      <c r="HRO492" s="79"/>
      <c r="HRP492" s="79"/>
      <c r="HRQ492" s="79"/>
      <c r="HRR492" s="79"/>
      <c r="HRS492" s="79"/>
      <c r="HRT492" s="79"/>
      <c r="HRU492" s="79"/>
      <c r="HRV492" s="79"/>
      <c r="HRW492" s="79"/>
      <c r="HRX492" s="79"/>
      <c r="HRY492" s="79"/>
      <c r="HRZ492" s="79"/>
      <c r="HSA492" s="79"/>
      <c r="HSB492" s="79"/>
      <c r="HSC492" s="79"/>
      <c r="HSD492" s="79"/>
      <c r="HSE492" s="79"/>
      <c r="HSF492" s="79"/>
      <c r="HSG492" s="79"/>
      <c r="HSH492" s="79"/>
      <c r="HSI492" s="79"/>
      <c r="HSJ492" s="79"/>
      <c r="HSK492" s="79"/>
      <c r="HSL492" s="79"/>
      <c r="HSM492" s="79"/>
      <c r="HSN492" s="79"/>
      <c r="HSO492" s="79"/>
      <c r="HSP492" s="79"/>
      <c r="HSQ492" s="79"/>
      <c r="HSR492" s="79"/>
      <c r="HSS492" s="79"/>
      <c r="HST492" s="79"/>
      <c r="HSU492" s="79"/>
      <c r="HSV492" s="79"/>
      <c r="HSW492" s="79"/>
      <c r="HSX492" s="79"/>
      <c r="HSY492" s="79"/>
      <c r="HSZ492" s="79"/>
      <c r="HTA492" s="79"/>
      <c r="HTB492" s="79"/>
      <c r="HTC492" s="79"/>
      <c r="HTD492" s="79"/>
      <c r="HTE492" s="79"/>
      <c r="HTF492" s="79"/>
      <c r="HTG492" s="79"/>
      <c r="HTH492" s="79"/>
      <c r="HTI492" s="79"/>
      <c r="HTJ492" s="79"/>
      <c r="HTK492" s="79"/>
      <c r="HTL492" s="79"/>
      <c r="HTM492" s="79"/>
      <c r="HTN492" s="79"/>
      <c r="HTO492" s="79"/>
      <c r="HTP492" s="79"/>
      <c r="HTQ492" s="79"/>
      <c r="HTR492" s="79"/>
      <c r="HTS492" s="79"/>
      <c r="HTT492" s="79"/>
      <c r="HTU492" s="79"/>
      <c r="HTV492" s="79"/>
      <c r="HTW492" s="79"/>
      <c r="HTX492" s="79"/>
      <c r="HTY492" s="79"/>
      <c r="HTZ492" s="79"/>
      <c r="HUA492" s="79"/>
      <c r="HUB492" s="79"/>
      <c r="HUC492" s="79"/>
      <c r="HUD492" s="79"/>
      <c r="HUE492" s="79"/>
      <c r="HUF492" s="79"/>
      <c r="HUG492" s="79"/>
      <c r="HUH492" s="79"/>
      <c r="HUI492" s="79"/>
      <c r="HUJ492" s="79"/>
      <c r="HUK492" s="79"/>
      <c r="HUL492" s="79"/>
      <c r="HUM492" s="79"/>
      <c r="HUN492" s="79"/>
      <c r="HUO492" s="79"/>
      <c r="HUP492" s="79"/>
      <c r="HUQ492" s="79"/>
      <c r="HUR492" s="79"/>
      <c r="HUS492" s="79"/>
      <c r="HUT492" s="79"/>
      <c r="HUU492" s="79"/>
      <c r="HUV492" s="79"/>
      <c r="HUW492" s="79"/>
      <c r="HUX492" s="79"/>
      <c r="HUY492" s="79"/>
      <c r="HUZ492" s="79"/>
      <c r="HVA492" s="79"/>
      <c r="HVB492" s="79"/>
      <c r="HVC492" s="79"/>
      <c r="HVD492" s="79"/>
      <c r="HVE492" s="79"/>
      <c r="HVF492" s="79"/>
      <c r="HVG492" s="79"/>
      <c r="HVH492" s="79"/>
      <c r="HVI492" s="79"/>
      <c r="HVJ492" s="79"/>
      <c r="HVK492" s="79"/>
      <c r="HVL492" s="79"/>
      <c r="HVM492" s="79"/>
      <c r="HVN492" s="79"/>
      <c r="HVO492" s="79"/>
      <c r="HVP492" s="79"/>
      <c r="HVQ492" s="79"/>
      <c r="HVR492" s="79"/>
      <c r="HVS492" s="79"/>
      <c r="HVT492" s="79"/>
      <c r="HVU492" s="79"/>
      <c r="HVV492" s="79"/>
      <c r="HVW492" s="79"/>
      <c r="HVX492" s="79"/>
      <c r="HVY492" s="79"/>
      <c r="HVZ492" s="79"/>
      <c r="HWA492" s="79"/>
      <c r="HWB492" s="79"/>
      <c r="HWC492" s="79"/>
      <c r="HWD492" s="79"/>
      <c r="HWE492" s="79"/>
      <c r="HWF492" s="79"/>
      <c r="HWG492" s="79"/>
      <c r="HWH492" s="79"/>
      <c r="HWI492" s="79"/>
      <c r="HWJ492" s="79"/>
      <c r="HWK492" s="79"/>
      <c r="HWL492" s="79"/>
      <c r="HWM492" s="79"/>
      <c r="HWN492" s="79"/>
      <c r="HWO492" s="79"/>
      <c r="HWP492" s="79"/>
      <c r="HWQ492" s="79"/>
      <c r="HWR492" s="79"/>
      <c r="HWS492" s="79"/>
      <c r="HWT492" s="79"/>
      <c r="HWU492" s="79"/>
      <c r="HWV492" s="79"/>
      <c r="HWW492" s="79"/>
      <c r="HWX492" s="79"/>
      <c r="HWY492" s="79"/>
      <c r="HWZ492" s="79"/>
      <c r="HXA492" s="79"/>
      <c r="HXB492" s="79"/>
      <c r="HXC492" s="79"/>
      <c r="HXD492" s="79"/>
      <c r="HXE492" s="79"/>
      <c r="HXF492" s="79"/>
      <c r="HXG492" s="79"/>
      <c r="HXH492" s="79"/>
      <c r="HXI492" s="79"/>
      <c r="HXJ492" s="79"/>
      <c r="HXK492" s="79"/>
      <c r="HXL492" s="79"/>
      <c r="HXM492" s="79"/>
      <c r="HXN492" s="79"/>
      <c r="HXO492" s="79"/>
      <c r="HXP492" s="79"/>
      <c r="HXQ492" s="79"/>
      <c r="HXR492" s="79"/>
      <c r="HXS492" s="79"/>
      <c r="HXT492" s="79"/>
      <c r="HXU492" s="79"/>
      <c r="HXV492" s="79"/>
      <c r="HXW492" s="79"/>
      <c r="HXX492" s="79"/>
      <c r="HXY492" s="79"/>
      <c r="HXZ492" s="79"/>
      <c r="HYA492" s="79"/>
      <c r="HYB492" s="79"/>
      <c r="HYC492" s="79"/>
      <c r="HYD492" s="79"/>
      <c r="HYE492" s="79"/>
      <c r="HYF492" s="79"/>
      <c r="HYG492" s="79"/>
      <c r="HYH492" s="79"/>
      <c r="HYI492" s="79"/>
      <c r="HYJ492" s="79"/>
      <c r="HYK492" s="79"/>
      <c r="HYL492" s="79"/>
      <c r="HYM492" s="79"/>
      <c r="HYN492" s="79"/>
      <c r="HYO492" s="79"/>
      <c r="HYP492" s="79"/>
      <c r="HYQ492" s="79"/>
      <c r="HYR492" s="79"/>
      <c r="HYS492" s="79"/>
      <c r="HYT492" s="79"/>
      <c r="HYU492" s="79"/>
      <c r="HYV492" s="79"/>
      <c r="HYW492" s="79"/>
      <c r="HYX492" s="79"/>
      <c r="HYY492" s="79"/>
      <c r="HYZ492" s="79"/>
      <c r="HZA492" s="79"/>
      <c r="HZB492" s="79"/>
      <c r="HZC492" s="79"/>
      <c r="HZD492" s="79"/>
      <c r="HZE492" s="79"/>
      <c r="HZF492" s="79"/>
      <c r="HZG492" s="79"/>
      <c r="HZH492" s="79"/>
      <c r="HZI492" s="79"/>
      <c r="HZJ492" s="79"/>
      <c r="HZK492" s="79"/>
      <c r="HZL492" s="79"/>
      <c r="HZM492" s="79"/>
      <c r="HZN492" s="79"/>
      <c r="HZO492" s="79"/>
      <c r="HZP492" s="79"/>
      <c r="HZQ492" s="79"/>
      <c r="HZR492" s="79"/>
      <c r="HZS492" s="79"/>
      <c r="HZT492" s="79"/>
      <c r="HZU492" s="79"/>
      <c r="HZV492" s="79"/>
      <c r="HZW492" s="79"/>
      <c r="HZX492" s="79"/>
      <c r="HZY492" s="79"/>
      <c r="HZZ492" s="79"/>
      <c r="IAA492" s="79"/>
      <c r="IAB492" s="79"/>
      <c r="IAC492" s="79"/>
      <c r="IAD492" s="79"/>
      <c r="IAE492" s="79"/>
      <c r="IAF492" s="79"/>
      <c r="IAG492" s="79"/>
      <c r="IAH492" s="79"/>
      <c r="IAI492" s="79"/>
      <c r="IAJ492" s="79"/>
      <c r="IAK492" s="79"/>
      <c r="IAL492" s="79"/>
      <c r="IAM492" s="79"/>
      <c r="IAN492" s="79"/>
      <c r="IAO492" s="79"/>
      <c r="IAP492" s="79"/>
      <c r="IAQ492" s="79"/>
      <c r="IAR492" s="79"/>
      <c r="IAS492" s="79"/>
      <c r="IAT492" s="79"/>
      <c r="IAU492" s="79"/>
      <c r="IAV492" s="79"/>
      <c r="IAW492" s="79"/>
      <c r="IAX492" s="79"/>
      <c r="IAY492" s="79"/>
      <c r="IAZ492" s="79"/>
      <c r="IBA492" s="79"/>
      <c r="IBB492" s="79"/>
      <c r="IBC492" s="79"/>
      <c r="IBD492" s="79"/>
      <c r="IBE492" s="79"/>
      <c r="IBF492" s="79"/>
      <c r="IBG492" s="79"/>
      <c r="IBH492" s="79"/>
      <c r="IBI492" s="79"/>
      <c r="IBJ492" s="79"/>
      <c r="IBK492" s="79"/>
      <c r="IBL492" s="79"/>
      <c r="IBM492" s="79"/>
      <c r="IBN492" s="79"/>
      <c r="IBO492" s="79"/>
      <c r="IBP492" s="79"/>
      <c r="IBQ492" s="79"/>
      <c r="IBR492" s="79"/>
      <c r="IBS492" s="79"/>
      <c r="IBT492" s="79"/>
      <c r="IBU492" s="79"/>
      <c r="IBV492" s="79"/>
      <c r="IBW492" s="79"/>
      <c r="IBX492" s="79"/>
      <c r="IBY492" s="79"/>
      <c r="IBZ492" s="79"/>
      <c r="ICA492" s="79"/>
      <c r="ICB492" s="79"/>
      <c r="ICC492" s="79"/>
      <c r="ICD492" s="79"/>
      <c r="ICE492" s="79"/>
      <c r="ICF492" s="79"/>
      <c r="ICG492" s="79"/>
      <c r="ICH492" s="79"/>
      <c r="ICI492" s="79"/>
      <c r="ICJ492" s="79"/>
      <c r="ICK492" s="79"/>
      <c r="ICL492" s="79"/>
      <c r="ICM492" s="79"/>
      <c r="ICN492" s="79"/>
      <c r="ICO492" s="79"/>
      <c r="ICP492" s="79"/>
      <c r="ICQ492" s="79"/>
      <c r="ICR492" s="79"/>
      <c r="ICS492" s="79"/>
      <c r="ICT492" s="79"/>
      <c r="ICU492" s="79"/>
      <c r="ICV492" s="79"/>
      <c r="ICW492" s="79"/>
      <c r="ICX492" s="79"/>
      <c r="ICY492" s="79"/>
      <c r="ICZ492" s="79"/>
      <c r="IDA492" s="79"/>
      <c r="IDB492" s="79"/>
      <c r="IDC492" s="79"/>
      <c r="IDD492" s="79"/>
      <c r="IDE492" s="79"/>
      <c r="IDF492" s="79"/>
      <c r="IDG492" s="79"/>
      <c r="IDH492" s="79"/>
      <c r="IDI492" s="79"/>
      <c r="IDJ492" s="79"/>
      <c r="IDK492" s="79"/>
      <c r="IDL492" s="79"/>
      <c r="IDM492" s="79"/>
      <c r="IDN492" s="79"/>
      <c r="IDO492" s="79"/>
      <c r="IDP492" s="79"/>
      <c r="IDQ492" s="79"/>
      <c r="IDR492" s="79"/>
      <c r="IDS492" s="79"/>
      <c r="IDT492" s="79"/>
      <c r="IDU492" s="79"/>
      <c r="IDV492" s="79"/>
      <c r="IDW492" s="79"/>
      <c r="IDX492" s="79"/>
      <c r="IDY492" s="79"/>
      <c r="IDZ492" s="79"/>
      <c r="IEA492" s="79"/>
      <c r="IEB492" s="79"/>
      <c r="IEC492" s="79"/>
      <c r="IED492" s="79"/>
      <c r="IEE492" s="79"/>
      <c r="IEF492" s="79"/>
      <c r="IEG492" s="79"/>
      <c r="IEH492" s="79"/>
      <c r="IEI492" s="79"/>
      <c r="IEJ492" s="79"/>
      <c r="IEK492" s="79"/>
      <c r="IEL492" s="79"/>
      <c r="IEM492" s="79"/>
      <c r="IEN492" s="79"/>
      <c r="IEO492" s="79"/>
      <c r="IEP492" s="79"/>
      <c r="IEQ492" s="79"/>
      <c r="IER492" s="79"/>
      <c r="IES492" s="79"/>
      <c r="IET492" s="79"/>
      <c r="IEU492" s="79"/>
      <c r="IEV492" s="79"/>
      <c r="IEW492" s="79"/>
      <c r="IEX492" s="79"/>
      <c r="IEY492" s="79"/>
      <c r="IEZ492" s="79"/>
      <c r="IFA492" s="79"/>
      <c r="IFB492" s="79"/>
      <c r="IFC492" s="79"/>
      <c r="IFD492" s="79"/>
      <c r="IFE492" s="79"/>
      <c r="IFF492" s="79"/>
      <c r="IFG492" s="79"/>
      <c r="IFH492" s="79"/>
      <c r="IFI492" s="79"/>
      <c r="IFJ492" s="79"/>
      <c r="IFK492" s="79"/>
      <c r="IFL492" s="79"/>
      <c r="IFM492" s="79"/>
      <c r="IFN492" s="79"/>
      <c r="IFO492" s="79"/>
      <c r="IFP492" s="79"/>
      <c r="IFQ492" s="79"/>
      <c r="IFR492" s="79"/>
      <c r="IFS492" s="79"/>
      <c r="IFT492" s="79"/>
      <c r="IFU492" s="79"/>
      <c r="IFV492" s="79"/>
      <c r="IFW492" s="79"/>
      <c r="IFX492" s="79"/>
      <c r="IFY492" s="79"/>
      <c r="IFZ492" s="79"/>
      <c r="IGA492" s="79"/>
      <c r="IGB492" s="79"/>
      <c r="IGC492" s="79"/>
      <c r="IGD492" s="79"/>
      <c r="IGE492" s="79"/>
      <c r="IGF492" s="79"/>
      <c r="IGG492" s="79"/>
      <c r="IGH492" s="79"/>
      <c r="IGI492" s="79"/>
      <c r="IGJ492" s="79"/>
      <c r="IGK492" s="79"/>
      <c r="IGL492" s="79"/>
      <c r="IGM492" s="79"/>
      <c r="IGN492" s="79"/>
      <c r="IGO492" s="79"/>
      <c r="IGP492" s="79"/>
      <c r="IGQ492" s="79"/>
      <c r="IGR492" s="79"/>
      <c r="IGS492" s="79"/>
      <c r="IGT492" s="79"/>
      <c r="IGU492" s="79"/>
      <c r="IGV492" s="79"/>
      <c r="IGW492" s="79"/>
      <c r="IGX492" s="79"/>
      <c r="IGY492" s="79"/>
      <c r="IGZ492" s="79"/>
      <c r="IHA492" s="79"/>
      <c r="IHB492" s="79"/>
      <c r="IHC492" s="79"/>
      <c r="IHD492" s="79"/>
      <c r="IHE492" s="79"/>
      <c r="IHF492" s="79"/>
      <c r="IHG492" s="79"/>
      <c r="IHH492" s="79"/>
      <c r="IHI492" s="79"/>
      <c r="IHJ492" s="79"/>
      <c r="IHK492" s="79"/>
      <c r="IHL492" s="79"/>
      <c r="IHM492" s="79"/>
      <c r="IHN492" s="79"/>
      <c r="IHO492" s="79"/>
      <c r="IHP492" s="79"/>
      <c r="IHQ492" s="79"/>
      <c r="IHR492" s="79"/>
      <c r="IHS492" s="79"/>
      <c r="IHT492" s="79"/>
      <c r="IHU492" s="79"/>
      <c r="IHV492" s="79"/>
      <c r="IHW492" s="79"/>
      <c r="IHX492" s="79"/>
      <c r="IHY492" s="79"/>
      <c r="IHZ492" s="79"/>
      <c r="IIA492" s="79"/>
      <c r="IIB492" s="79"/>
      <c r="IIC492" s="79"/>
      <c r="IID492" s="79"/>
      <c r="IIE492" s="79"/>
      <c r="IIF492" s="79"/>
      <c r="IIG492" s="79"/>
      <c r="IIH492" s="79"/>
      <c r="III492" s="79"/>
      <c r="IIJ492" s="79"/>
      <c r="IIK492" s="79"/>
      <c r="IIL492" s="79"/>
      <c r="IIM492" s="79"/>
      <c r="IIN492" s="79"/>
      <c r="IIO492" s="79"/>
      <c r="IIP492" s="79"/>
      <c r="IIQ492" s="79"/>
      <c r="IIR492" s="79"/>
      <c r="IIS492" s="79"/>
      <c r="IIT492" s="79"/>
      <c r="IIU492" s="79"/>
      <c r="IIV492" s="79"/>
      <c r="IIW492" s="79"/>
      <c r="IIX492" s="79"/>
      <c r="IIY492" s="79"/>
      <c r="IIZ492" s="79"/>
      <c r="IJA492" s="79"/>
      <c r="IJB492" s="79"/>
      <c r="IJC492" s="79"/>
      <c r="IJD492" s="79"/>
      <c r="IJE492" s="79"/>
      <c r="IJF492" s="79"/>
      <c r="IJG492" s="79"/>
      <c r="IJH492" s="79"/>
      <c r="IJI492" s="79"/>
      <c r="IJJ492" s="79"/>
      <c r="IJK492" s="79"/>
      <c r="IJL492" s="79"/>
      <c r="IJM492" s="79"/>
      <c r="IJN492" s="79"/>
      <c r="IJO492" s="79"/>
      <c r="IJP492" s="79"/>
      <c r="IJQ492" s="79"/>
      <c r="IJR492" s="79"/>
      <c r="IJS492" s="79"/>
      <c r="IJT492" s="79"/>
      <c r="IJU492" s="79"/>
      <c r="IJV492" s="79"/>
      <c r="IJW492" s="79"/>
      <c r="IJX492" s="79"/>
      <c r="IJY492" s="79"/>
      <c r="IJZ492" s="79"/>
      <c r="IKA492" s="79"/>
      <c r="IKB492" s="79"/>
      <c r="IKC492" s="79"/>
      <c r="IKD492" s="79"/>
      <c r="IKE492" s="79"/>
      <c r="IKF492" s="79"/>
      <c r="IKG492" s="79"/>
      <c r="IKH492" s="79"/>
      <c r="IKI492" s="79"/>
      <c r="IKJ492" s="79"/>
      <c r="IKK492" s="79"/>
      <c r="IKL492" s="79"/>
      <c r="IKM492" s="79"/>
      <c r="IKN492" s="79"/>
      <c r="IKO492" s="79"/>
      <c r="IKP492" s="79"/>
      <c r="IKQ492" s="79"/>
      <c r="IKR492" s="79"/>
      <c r="IKS492" s="79"/>
      <c r="IKT492" s="79"/>
      <c r="IKU492" s="79"/>
      <c r="IKV492" s="79"/>
      <c r="IKW492" s="79"/>
      <c r="IKX492" s="79"/>
      <c r="IKY492" s="79"/>
      <c r="IKZ492" s="79"/>
      <c r="ILA492" s="79"/>
      <c r="ILB492" s="79"/>
      <c r="ILC492" s="79"/>
      <c r="ILD492" s="79"/>
      <c r="ILE492" s="79"/>
      <c r="ILF492" s="79"/>
      <c r="ILG492" s="79"/>
      <c r="ILH492" s="79"/>
      <c r="ILI492" s="79"/>
      <c r="ILJ492" s="79"/>
      <c r="ILK492" s="79"/>
      <c r="ILL492" s="79"/>
      <c r="ILM492" s="79"/>
      <c r="ILN492" s="79"/>
      <c r="ILO492" s="79"/>
      <c r="ILP492" s="79"/>
      <c r="ILQ492" s="79"/>
      <c r="ILR492" s="79"/>
      <c r="ILS492" s="79"/>
      <c r="ILT492" s="79"/>
      <c r="ILU492" s="79"/>
      <c r="ILV492" s="79"/>
      <c r="ILW492" s="79"/>
      <c r="ILX492" s="79"/>
      <c r="ILY492" s="79"/>
      <c r="ILZ492" s="79"/>
      <c r="IMA492" s="79"/>
      <c r="IMB492" s="79"/>
      <c r="IMC492" s="79"/>
      <c r="IMD492" s="79"/>
      <c r="IME492" s="79"/>
      <c r="IMF492" s="79"/>
      <c r="IMG492" s="79"/>
      <c r="IMH492" s="79"/>
      <c r="IMI492" s="79"/>
      <c r="IMJ492" s="79"/>
      <c r="IMK492" s="79"/>
      <c r="IML492" s="79"/>
      <c r="IMM492" s="79"/>
      <c r="IMN492" s="79"/>
      <c r="IMO492" s="79"/>
      <c r="IMP492" s="79"/>
      <c r="IMQ492" s="79"/>
      <c r="IMR492" s="79"/>
      <c r="IMS492" s="79"/>
      <c r="IMT492" s="79"/>
      <c r="IMU492" s="79"/>
      <c r="IMV492" s="79"/>
      <c r="IMW492" s="79"/>
      <c r="IMX492" s="79"/>
      <c r="IMY492" s="79"/>
      <c r="IMZ492" s="79"/>
      <c r="INA492" s="79"/>
      <c r="INB492" s="79"/>
      <c r="INC492" s="79"/>
      <c r="IND492" s="79"/>
      <c r="INE492" s="79"/>
      <c r="INF492" s="79"/>
      <c r="ING492" s="79"/>
      <c r="INH492" s="79"/>
      <c r="INI492" s="79"/>
      <c r="INJ492" s="79"/>
      <c r="INK492" s="79"/>
      <c r="INL492" s="79"/>
      <c r="INM492" s="79"/>
      <c r="INN492" s="79"/>
      <c r="INO492" s="79"/>
      <c r="INP492" s="79"/>
      <c r="INQ492" s="79"/>
      <c r="INR492" s="79"/>
      <c r="INS492" s="79"/>
      <c r="INT492" s="79"/>
      <c r="INU492" s="79"/>
      <c r="INV492" s="79"/>
      <c r="INW492" s="79"/>
      <c r="INX492" s="79"/>
      <c r="INY492" s="79"/>
      <c r="INZ492" s="79"/>
      <c r="IOA492" s="79"/>
      <c r="IOB492" s="79"/>
      <c r="IOC492" s="79"/>
      <c r="IOD492" s="79"/>
      <c r="IOE492" s="79"/>
      <c r="IOF492" s="79"/>
      <c r="IOG492" s="79"/>
      <c r="IOH492" s="79"/>
      <c r="IOI492" s="79"/>
      <c r="IOJ492" s="79"/>
      <c r="IOK492" s="79"/>
      <c r="IOL492" s="79"/>
      <c r="IOM492" s="79"/>
      <c r="ION492" s="79"/>
      <c r="IOO492" s="79"/>
      <c r="IOP492" s="79"/>
      <c r="IOQ492" s="79"/>
      <c r="IOR492" s="79"/>
      <c r="IOS492" s="79"/>
      <c r="IOT492" s="79"/>
      <c r="IOU492" s="79"/>
      <c r="IOV492" s="79"/>
      <c r="IOW492" s="79"/>
      <c r="IOX492" s="79"/>
      <c r="IOY492" s="79"/>
      <c r="IOZ492" s="79"/>
      <c r="IPA492" s="79"/>
      <c r="IPB492" s="79"/>
      <c r="IPC492" s="79"/>
      <c r="IPD492" s="79"/>
      <c r="IPE492" s="79"/>
      <c r="IPF492" s="79"/>
      <c r="IPG492" s="79"/>
      <c r="IPH492" s="79"/>
      <c r="IPI492" s="79"/>
      <c r="IPJ492" s="79"/>
      <c r="IPK492" s="79"/>
      <c r="IPL492" s="79"/>
      <c r="IPM492" s="79"/>
      <c r="IPN492" s="79"/>
      <c r="IPO492" s="79"/>
      <c r="IPP492" s="79"/>
      <c r="IPQ492" s="79"/>
      <c r="IPR492" s="79"/>
      <c r="IPS492" s="79"/>
      <c r="IPT492" s="79"/>
      <c r="IPU492" s="79"/>
      <c r="IPV492" s="79"/>
      <c r="IPW492" s="79"/>
      <c r="IPX492" s="79"/>
      <c r="IPY492" s="79"/>
      <c r="IPZ492" s="79"/>
      <c r="IQA492" s="79"/>
      <c r="IQB492" s="79"/>
      <c r="IQC492" s="79"/>
      <c r="IQD492" s="79"/>
      <c r="IQE492" s="79"/>
      <c r="IQF492" s="79"/>
      <c r="IQG492" s="79"/>
      <c r="IQH492" s="79"/>
      <c r="IQI492" s="79"/>
      <c r="IQJ492" s="79"/>
      <c r="IQK492" s="79"/>
      <c r="IQL492" s="79"/>
      <c r="IQM492" s="79"/>
      <c r="IQN492" s="79"/>
      <c r="IQO492" s="79"/>
      <c r="IQP492" s="79"/>
      <c r="IQQ492" s="79"/>
      <c r="IQR492" s="79"/>
      <c r="IQS492" s="79"/>
      <c r="IQT492" s="79"/>
      <c r="IQU492" s="79"/>
      <c r="IQV492" s="79"/>
      <c r="IQW492" s="79"/>
      <c r="IQX492" s="79"/>
      <c r="IQY492" s="79"/>
      <c r="IQZ492" s="79"/>
      <c r="IRA492" s="79"/>
      <c r="IRB492" s="79"/>
      <c r="IRC492" s="79"/>
      <c r="IRD492" s="79"/>
      <c r="IRE492" s="79"/>
      <c r="IRF492" s="79"/>
      <c r="IRG492" s="79"/>
      <c r="IRH492" s="79"/>
      <c r="IRI492" s="79"/>
      <c r="IRJ492" s="79"/>
      <c r="IRK492" s="79"/>
      <c r="IRL492" s="79"/>
      <c r="IRM492" s="79"/>
      <c r="IRN492" s="79"/>
      <c r="IRO492" s="79"/>
      <c r="IRP492" s="79"/>
      <c r="IRQ492" s="79"/>
      <c r="IRR492" s="79"/>
      <c r="IRS492" s="79"/>
      <c r="IRT492" s="79"/>
      <c r="IRU492" s="79"/>
      <c r="IRV492" s="79"/>
      <c r="IRW492" s="79"/>
      <c r="IRX492" s="79"/>
      <c r="IRY492" s="79"/>
      <c r="IRZ492" s="79"/>
      <c r="ISA492" s="79"/>
      <c r="ISB492" s="79"/>
      <c r="ISC492" s="79"/>
      <c r="ISD492" s="79"/>
      <c r="ISE492" s="79"/>
      <c r="ISF492" s="79"/>
      <c r="ISG492" s="79"/>
      <c r="ISH492" s="79"/>
      <c r="ISI492" s="79"/>
      <c r="ISJ492" s="79"/>
      <c r="ISK492" s="79"/>
      <c r="ISL492" s="79"/>
      <c r="ISM492" s="79"/>
      <c r="ISN492" s="79"/>
      <c r="ISO492" s="79"/>
      <c r="ISP492" s="79"/>
      <c r="ISQ492" s="79"/>
      <c r="ISR492" s="79"/>
      <c r="ISS492" s="79"/>
      <c r="IST492" s="79"/>
      <c r="ISU492" s="79"/>
      <c r="ISV492" s="79"/>
      <c r="ISW492" s="79"/>
      <c r="ISX492" s="79"/>
      <c r="ISY492" s="79"/>
      <c r="ISZ492" s="79"/>
      <c r="ITA492" s="79"/>
      <c r="ITB492" s="79"/>
      <c r="ITC492" s="79"/>
      <c r="ITD492" s="79"/>
      <c r="ITE492" s="79"/>
      <c r="ITF492" s="79"/>
      <c r="ITG492" s="79"/>
      <c r="ITH492" s="79"/>
      <c r="ITI492" s="79"/>
      <c r="ITJ492" s="79"/>
      <c r="ITK492" s="79"/>
      <c r="ITL492" s="79"/>
      <c r="ITM492" s="79"/>
      <c r="ITN492" s="79"/>
      <c r="ITO492" s="79"/>
      <c r="ITP492" s="79"/>
      <c r="ITQ492" s="79"/>
      <c r="ITR492" s="79"/>
      <c r="ITS492" s="79"/>
      <c r="ITT492" s="79"/>
      <c r="ITU492" s="79"/>
      <c r="ITV492" s="79"/>
      <c r="ITW492" s="79"/>
      <c r="ITX492" s="79"/>
      <c r="ITY492" s="79"/>
      <c r="ITZ492" s="79"/>
      <c r="IUA492" s="79"/>
      <c r="IUB492" s="79"/>
      <c r="IUC492" s="79"/>
      <c r="IUD492" s="79"/>
      <c r="IUE492" s="79"/>
      <c r="IUF492" s="79"/>
      <c r="IUG492" s="79"/>
      <c r="IUH492" s="79"/>
      <c r="IUI492" s="79"/>
      <c r="IUJ492" s="79"/>
      <c r="IUK492" s="79"/>
      <c r="IUL492" s="79"/>
      <c r="IUM492" s="79"/>
      <c r="IUN492" s="79"/>
      <c r="IUO492" s="79"/>
      <c r="IUP492" s="79"/>
      <c r="IUQ492" s="79"/>
      <c r="IUR492" s="79"/>
      <c r="IUS492" s="79"/>
      <c r="IUT492" s="79"/>
      <c r="IUU492" s="79"/>
      <c r="IUV492" s="79"/>
      <c r="IUW492" s="79"/>
      <c r="IUX492" s="79"/>
      <c r="IUY492" s="79"/>
      <c r="IUZ492" s="79"/>
      <c r="IVA492" s="79"/>
      <c r="IVB492" s="79"/>
      <c r="IVC492" s="79"/>
      <c r="IVD492" s="79"/>
      <c r="IVE492" s="79"/>
      <c r="IVF492" s="79"/>
      <c r="IVG492" s="79"/>
      <c r="IVH492" s="79"/>
      <c r="IVI492" s="79"/>
      <c r="IVJ492" s="79"/>
      <c r="IVK492" s="79"/>
      <c r="IVL492" s="79"/>
      <c r="IVM492" s="79"/>
      <c r="IVN492" s="79"/>
      <c r="IVO492" s="79"/>
      <c r="IVP492" s="79"/>
      <c r="IVQ492" s="79"/>
      <c r="IVR492" s="79"/>
      <c r="IVS492" s="79"/>
      <c r="IVT492" s="79"/>
      <c r="IVU492" s="79"/>
      <c r="IVV492" s="79"/>
      <c r="IVW492" s="79"/>
      <c r="IVX492" s="79"/>
      <c r="IVY492" s="79"/>
      <c r="IVZ492" s="79"/>
      <c r="IWA492" s="79"/>
      <c r="IWB492" s="79"/>
      <c r="IWC492" s="79"/>
      <c r="IWD492" s="79"/>
      <c r="IWE492" s="79"/>
      <c r="IWF492" s="79"/>
      <c r="IWG492" s="79"/>
      <c r="IWH492" s="79"/>
      <c r="IWI492" s="79"/>
      <c r="IWJ492" s="79"/>
      <c r="IWK492" s="79"/>
      <c r="IWL492" s="79"/>
      <c r="IWM492" s="79"/>
      <c r="IWN492" s="79"/>
      <c r="IWO492" s="79"/>
      <c r="IWP492" s="79"/>
      <c r="IWQ492" s="79"/>
      <c r="IWR492" s="79"/>
      <c r="IWS492" s="79"/>
      <c r="IWT492" s="79"/>
      <c r="IWU492" s="79"/>
      <c r="IWV492" s="79"/>
      <c r="IWW492" s="79"/>
      <c r="IWX492" s="79"/>
      <c r="IWY492" s="79"/>
      <c r="IWZ492" s="79"/>
      <c r="IXA492" s="79"/>
      <c r="IXB492" s="79"/>
      <c r="IXC492" s="79"/>
      <c r="IXD492" s="79"/>
      <c r="IXE492" s="79"/>
      <c r="IXF492" s="79"/>
      <c r="IXG492" s="79"/>
      <c r="IXH492" s="79"/>
      <c r="IXI492" s="79"/>
      <c r="IXJ492" s="79"/>
      <c r="IXK492" s="79"/>
      <c r="IXL492" s="79"/>
      <c r="IXM492" s="79"/>
      <c r="IXN492" s="79"/>
      <c r="IXO492" s="79"/>
      <c r="IXP492" s="79"/>
      <c r="IXQ492" s="79"/>
      <c r="IXR492" s="79"/>
      <c r="IXS492" s="79"/>
      <c r="IXT492" s="79"/>
      <c r="IXU492" s="79"/>
      <c r="IXV492" s="79"/>
      <c r="IXW492" s="79"/>
      <c r="IXX492" s="79"/>
      <c r="IXY492" s="79"/>
      <c r="IXZ492" s="79"/>
      <c r="IYA492" s="79"/>
      <c r="IYB492" s="79"/>
      <c r="IYC492" s="79"/>
      <c r="IYD492" s="79"/>
      <c r="IYE492" s="79"/>
      <c r="IYF492" s="79"/>
      <c r="IYG492" s="79"/>
      <c r="IYH492" s="79"/>
      <c r="IYI492" s="79"/>
      <c r="IYJ492" s="79"/>
      <c r="IYK492" s="79"/>
      <c r="IYL492" s="79"/>
      <c r="IYM492" s="79"/>
      <c r="IYN492" s="79"/>
      <c r="IYO492" s="79"/>
      <c r="IYP492" s="79"/>
      <c r="IYQ492" s="79"/>
      <c r="IYR492" s="79"/>
      <c r="IYS492" s="79"/>
      <c r="IYT492" s="79"/>
      <c r="IYU492" s="79"/>
      <c r="IYV492" s="79"/>
      <c r="IYW492" s="79"/>
      <c r="IYX492" s="79"/>
      <c r="IYY492" s="79"/>
      <c r="IYZ492" s="79"/>
      <c r="IZA492" s="79"/>
      <c r="IZB492" s="79"/>
      <c r="IZC492" s="79"/>
      <c r="IZD492" s="79"/>
      <c r="IZE492" s="79"/>
      <c r="IZF492" s="79"/>
      <c r="IZG492" s="79"/>
      <c r="IZH492" s="79"/>
      <c r="IZI492" s="79"/>
      <c r="IZJ492" s="79"/>
      <c r="IZK492" s="79"/>
      <c r="IZL492" s="79"/>
      <c r="IZM492" s="79"/>
      <c r="IZN492" s="79"/>
      <c r="IZO492" s="79"/>
      <c r="IZP492" s="79"/>
      <c r="IZQ492" s="79"/>
      <c r="IZR492" s="79"/>
      <c r="IZS492" s="79"/>
      <c r="IZT492" s="79"/>
      <c r="IZU492" s="79"/>
      <c r="IZV492" s="79"/>
      <c r="IZW492" s="79"/>
      <c r="IZX492" s="79"/>
      <c r="IZY492" s="79"/>
      <c r="IZZ492" s="79"/>
      <c r="JAA492" s="79"/>
      <c r="JAB492" s="79"/>
      <c r="JAC492" s="79"/>
      <c r="JAD492" s="79"/>
      <c r="JAE492" s="79"/>
      <c r="JAF492" s="79"/>
      <c r="JAG492" s="79"/>
      <c r="JAH492" s="79"/>
      <c r="JAI492" s="79"/>
      <c r="JAJ492" s="79"/>
      <c r="JAK492" s="79"/>
      <c r="JAL492" s="79"/>
      <c r="JAM492" s="79"/>
      <c r="JAN492" s="79"/>
      <c r="JAO492" s="79"/>
      <c r="JAP492" s="79"/>
      <c r="JAQ492" s="79"/>
      <c r="JAR492" s="79"/>
      <c r="JAS492" s="79"/>
      <c r="JAT492" s="79"/>
      <c r="JAU492" s="79"/>
      <c r="JAV492" s="79"/>
      <c r="JAW492" s="79"/>
      <c r="JAX492" s="79"/>
      <c r="JAY492" s="79"/>
      <c r="JAZ492" s="79"/>
      <c r="JBA492" s="79"/>
      <c r="JBB492" s="79"/>
      <c r="JBC492" s="79"/>
      <c r="JBD492" s="79"/>
      <c r="JBE492" s="79"/>
      <c r="JBF492" s="79"/>
      <c r="JBG492" s="79"/>
      <c r="JBH492" s="79"/>
      <c r="JBI492" s="79"/>
      <c r="JBJ492" s="79"/>
      <c r="JBK492" s="79"/>
      <c r="JBL492" s="79"/>
      <c r="JBM492" s="79"/>
      <c r="JBN492" s="79"/>
      <c r="JBO492" s="79"/>
      <c r="JBP492" s="79"/>
      <c r="JBQ492" s="79"/>
      <c r="JBR492" s="79"/>
      <c r="JBS492" s="79"/>
      <c r="JBT492" s="79"/>
      <c r="JBU492" s="79"/>
      <c r="JBV492" s="79"/>
      <c r="JBW492" s="79"/>
      <c r="JBX492" s="79"/>
      <c r="JBY492" s="79"/>
      <c r="JBZ492" s="79"/>
      <c r="JCA492" s="79"/>
      <c r="JCB492" s="79"/>
      <c r="JCC492" s="79"/>
      <c r="JCD492" s="79"/>
      <c r="JCE492" s="79"/>
      <c r="JCF492" s="79"/>
      <c r="JCG492" s="79"/>
      <c r="JCH492" s="79"/>
      <c r="JCI492" s="79"/>
      <c r="JCJ492" s="79"/>
      <c r="JCK492" s="79"/>
      <c r="JCL492" s="79"/>
      <c r="JCM492" s="79"/>
      <c r="JCN492" s="79"/>
      <c r="JCO492" s="79"/>
      <c r="JCP492" s="79"/>
      <c r="JCQ492" s="79"/>
      <c r="JCR492" s="79"/>
      <c r="JCS492" s="79"/>
      <c r="JCT492" s="79"/>
      <c r="JCU492" s="79"/>
      <c r="JCV492" s="79"/>
      <c r="JCW492" s="79"/>
      <c r="JCX492" s="79"/>
      <c r="JCY492" s="79"/>
      <c r="JCZ492" s="79"/>
      <c r="JDA492" s="79"/>
      <c r="JDB492" s="79"/>
      <c r="JDC492" s="79"/>
    </row>
    <row r="493" spans="1:6867" s="74" customFormat="1" x14ac:dyDescent="0.25">
      <c r="A493" s="79"/>
      <c r="B493" s="74" t="s">
        <v>936</v>
      </c>
      <c r="C493" s="74" t="s">
        <v>937</v>
      </c>
      <c r="D493" s="83"/>
      <c r="E493" s="83" t="s">
        <v>949</v>
      </c>
      <c r="F493" s="83"/>
      <c r="G493" s="83"/>
      <c r="H493" s="134"/>
      <c r="I493" s="83">
        <v>139.49</v>
      </c>
      <c r="J493" s="83">
        <v>1991</v>
      </c>
      <c r="K493" s="91">
        <v>833</v>
      </c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  <c r="CB493" s="79"/>
      <c r="CC493" s="79"/>
      <c r="CD493" s="79"/>
      <c r="CE493" s="79"/>
      <c r="CF493" s="79"/>
      <c r="CG493" s="79"/>
      <c r="CH493" s="79"/>
      <c r="CI493" s="79"/>
      <c r="CJ493" s="79"/>
      <c r="CK493" s="79"/>
      <c r="CL493" s="79"/>
      <c r="CM493" s="79"/>
      <c r="CN493" s="79"/>
      <c r="CO493" s="79"/>
      <c r="CP493" s="79"/>
      <c r="CQ493" s="79"/>
      <c r="CR493" s="79"/>
      <c r="CS493" s="79"/>
      <c r="CT493" s="79"/>
      <c r="CU493" s="79"/>
      <c r="CV493" s="79"/>
      <c r="CW493" s="79"/>
      <c r="CX493" s="79"/>
      <c r="CY493" s="79"/>
      <c r="CZ493" s="79"/>
      <c r="DA493" s="79"/>
      <c r="DB493" s="79"/>
      <c r="DC493" s="79"/>
      <c r="DD493" s="79"/>
      <c r="DE493" s="79"/>
      <c r="DF493" s="79"/>
      <c r="DG493" s="79"/>
      <c r="DH493" s="79"/>
      <c r="DI493" s="79"/>
      <c r="DJ493" s="79"/>
      <c r="DK493" s="79"/>
      <c r="DL493" s="79"/>
      <c r="DM493" s="79"/>
      <c r="DN493" s="79"/>
      <c r="DO493" s="79"/>
      <c r="DP493" s="79"/>
      <c r="DQ493" s="79"/>
      <c r="DR493" s="79"/>
      <c r="DS493" s="79"/>
      <c r="DT493" s="79"/>
      <c r="DU493" s="79"/>
      <c r="DV493" s="79"/>
      <c r="DW493" s="79"/>
      <c r="DX493" s="79"/>
      <c r="DY493" s="79"/>
      <c r="DZ493" s="79"/>
      <c r="EA493" s="79"/>
      <c r="EB493" s="79"/>
      <c r="EC493" s="79"/>
      <c r="ED493" s="79"/>
      <c r="EE493" s="79"/>
      <c r="EF493" s="79"/>
      <c r="EG493" s="79"/>
      <c r="EH493" s="79"/>
      <c r="EI493" s="79"/>
      <c r="EJ493" s="79"/>
      <c r="EK493" s="79"/>
      <c r="EL493" s="79"/>
      <c r="EM493" s="79"/>
      <c r="EN493" s="79"/>
      <c r="EO493" s="79"/>
      <c r="EP493" s="79"/>
      <c r="EQ493" s="79"/>
      <c r="ER493" s="79"/>
      <c r="ES493" s="79"/>
      <c r="ET493" s="79"/>
      <c r="EU493" s="79"/>
      <c r="EV493" s="79"/>
      <c r="EW493" s="79"/>
      <c r="EX493" s="79"/>
      <c r="EY493" s="79"/>
      <c r="EZ493" s="79"/>
      <c r="FA493" s="79"/>
      <c r="FB493" s="79"/>
      <c r="FC493" s="79"/>
      <c r="FD493" s="79"/>
      <c r="FE493" s="79"/>
      <c r="FF493" s="79"/>
      <c r="FG493" s="79"/>
      <c r="FH493" s="79"/>
      <c r="FI493" s="79"/>
      <c r="FJ493" s="79"/>
      <c r="FK493" s="79"/>
      <c r="FL493" s="79"/>
      <c r="FM493" s="79"/>
      <c r="FN493" s="79"/>
      <c r="FO493" s="79"/>
      <c r="FP493" s="79"/>
      <c r="FQ493" s="79"/>
      <c r="FR493" s="79"/>
      <c r="FS493" s="79"/>
      <c r="FT493" s="79"/>
      <c r="FU493" s="79"/>
      <c r="FV493" s="79"/>
      <c r="FW493" s="79"/>
      <c r="FX493" s="79"/>
      <c r="FY493" s="79"/>
      <c r="FZ493" s="79"/>
      <c r="GA493" s="79"/>
      <c r="GB493" s="79"/>
      <c r="GC493" s="79"/>
      <c r="GD493" s="79"/>
      <c r="GE493" s="79"/>
      <c r="GF493" s="79"/>
      <c r="GG493" s="79"/>
      <c r="GH493" s="79"/>
      <c r="GI493" s="79"/>
      <c r="GJ493" s="79"/>
      <c r="GK493" s="79"/>
      <c r="GL493" s="79"/>
      <c r="GM493" s="79"/>
      <c r="GN493" s="79"/>
      <c r="GO493" s="79"/>
      <c r="GP493" s="79"/>
      <c r="GQ493" s="79"/>
      <c r="GR493" s="79"/>
      <c r="GS493" s="79"/>
      <c r="GT493" s="79"/>
      <c r="GU493" s="79"/>
      <c r="GV493" s="79"/>
      <c r="GW493" s="79"/>
      <c r="GX493" s="79"/>
      <c r="GY493" s="79"/>
      <c r="GZ493" s="79"/>
      <c r="HA493" s="79"/>
      <c r="HB493" s="79"/>
      <c r="HC493" s="79"/>
      <c r="HD493" s="79"/>
      <c r="HE493" s="79"/>
      <c r="HF493" s="79"/>
      <c r="HG493" s="79"/>
      <c r="HH493" s="79"/>
      <c r="HI493" s="79"/>
      <c r="HJ493" s="79"/>
      <c r="HK493" s="79"/>
      <c r="HL493" s="79"/>
      <c r="HM493" s="79"/>
      <c r="HN493" s="79"/>
      <c r="HO493" s="79"/>
      <c r="HP493" s="79"/>
      <c r="HQ493" s="79"/>
      <c r="HR493" s="79"/>
      <c r="HS493" s="79"/>
      <c r="HT493" s="79"/>
      <c r="HU493" s="79"/>
      <c r="HV493" s="79"/>
      <c r="HW493" s="79"/>
      <c r="HX493" s="79"/>
      <c r="HY493" s="79"/>
      <c r="HZ493" s="79"/>
      <c r="IA493" s="79"/>
      <c r="IB493" s="79"/>
      <c r="IC493" s="79"/>
      <c r="ID493" s="79"/>
      <c r="IE493" s="79"/>
      <c r="IF493" s="79"/>
      <c r="IG493" s="79"/>
      <c r="IH493" s="79"/>
      <c r="II493" s="79"/>
      <c r="IJ493" s="79"/>
      <c r="IK493" s="79"/>
      <c r="IL493" s="79"/>
      <c r="IM493" s="79"/>
      <c r="IN493" s="79"/>
      <c r="IO493" s="79"/>
      <c r="IP493" s="79"/>
      <c r="IQ493" s="79"/>
      <c r="IR493" s="79"/>
      <c r="IS493" s="79"/>
      <c r="IT493" s="79"/>
      <c r="IU493" s="79"/>
      <c r="IV493" s="79"/>
      <c r="IW493" s="79"/>
      <c r="IX493" s="79"/>
      <c r="IY493" s="79"/>
      <c r="IZ493" s="79"/>
      <c r="JA493" s="79"/>
      <c r="JB493" s="79"/>
      <c r="JC493" s="79"/>
      <c r="JD493" s="79"/>
      <c r="JE493" s="79"/>
      <c r="JF493" s="79"/>
      <c r="JG493" s="79"/>
      <c r="JH493" s="79"/>
      <c r="JI493" s="79"/>
      <c r="JJ493" s="79"/>
      <c r="JK493" s="79"/>
      <c r="JL493" s="79"/>
      <c r="JM493" s="79"/>
      <c r="JN493" s="79"/>
      <c r="JO493" s="79"/>
      <c r="JP493" s="79"/>
      <c r="JQ493" s="79"/>
      <c r="JR493" s="79"/>
      <c r="JS493" s="79"/>
      <c r="JT493" s="79"/>
      <c r="JU493" s="79"/>
      <c r="JV493" s="79"/>
      <c r="JW493" s="79"/>
      <c r="JX493" s="79"/>
      <c r="JY493" s="79"/>
      <c r="JZ493" s="79"/>
      <c r="KA493" s="79"/>
      <c r="KB493" s="79"/>
      <c r="KC493" s="79"/>
      <c r="KD493" s="79"/>
      <c r="KE493" s="79"/>
      <c r="KF493" s="79"/>
      <c r="KG493" s="79"/>
      <c r="KH493" s="79"/>
      <c r="KI493" s="79"/>
      <c r="KJ493" s="79"/>
      <c r="KK493" s="79"/>
      <c r="KL493" s="79"/>
      <c r="KM493" s="79"/>
      <c r="KN493" s="79"/>
      <c r="KO493" s="79"/>
      <c r="KP493" s="79"/>
      <c r="KQ493" s="79"/>
      <c r="KR493" s="79"/>
      <c r="KS493" s="79"/>
      <c r="KT493" s="79"/>
      <c r="KU493" s="79"/>
      <c r="KV493" s="79"/>
      <c r="KW493" s="79"/>
      <c r="KX493" s="79"/>
      <c r="KY493" s="79"/>
      <c r="KZ493" s="79"/>
      <c r="LA493" s="79"/>
      <c r="LB493" s="79"/>
      <c r="LC493" s="79"/>
      <c r="LD493" s="79"/>
      <c r="LE493" s="79"/>
      <c r="LF493" s="79"/>
      <c r="LG493" s="79"/>
      <c r="LH493" s="79"/>
      <c r="LI493" s="79"/>
      <c r="LJ493" s="79"/>
      <c r="LK493" s="79"/>
      <c r="LL493" s="79"/>
      <c r="LM493" s="79"/>
      <c r="LN493" s="79"/>
      <c r="LO493" s="79"/>
      <c r="LP493" s="79"/>
      <c r="LQ493" s="79"/>
      <c r="LR493" s="79"/>
      <c r="LS493" s="79"/>
      <c r="LT493" s="79"/>
      <c r="LU493" s="79"/>
      <c r="LV493" s="79"/>
      <c r="LW493" s="79"/>
      <c r="LX493" s="79"/>
      <c r="LY493" s="79"/>
      <c r="LZ493" s="79"/>
      <c r="MA493" s="79"/>
      <c r="MB493" s="79"/>
      <c r="MC493" s="79"/>
      <c r="MD493" s="79"/>
      <c r="ME493" s="79"/>
      <c r="MF493" s="79"/>
      <c r="MG493" s="79"/>
      <c r="MH493" s="79"/>
      <c r="MI493" s="79"/>
      <c r="MJ493" s="79"/>
      <c r="MK493" s="79"/>
      <c r="ML493" s="79"/>
      <c r="MM493" s="79"/>
      <c r="MN493" s="79"/>
      <c r="MO493" s="79"/>
      <c r="MP493" s="79"/>
      <c r="MQ493" s="79"/>
      <c r="MR493" s="79"/>
      <c r="MS493" s="79"/>
      <c r="MT493" s="79"/>
      <c r="MU493" s="79"/>
      <c r="MV493" s="79"/>
      <c r="MW493" s="79"/>
      <c r="MX493" s="79"/>
      <c r="MY493" s="79"/>
      <c r="MZ493" s="79"/>
      <c r="NA493" s="79"/>
      <c r="NB493" s="79"/>
      <c r="NC493" s="79"/>
      <c r="ND493" s="79"/>
      <c r="NE493" s="79"/>
      <c r="NF493" s="79"/>
      <c r="NG493" s="79"/>
      <c r="NH493" s="79"/>
      <c r="NI493" s="79"/>
      <c r="NJ493" s="79"/>
      <c r="NK493" s="79"/>
      <c r="NL493" s="79"/>
      <c r="NM493" s="79"/>
      <c r="NN493" s="79"/>
      <c r="NO493" s="79"/>
      <c r="NP493" s="79"/>
      <c r="NQ493" s="79"/>
      <c r="NR493" s="79"/>
      <c r="NS493" s="79"/>
      <c r="NT493" s="79"/>
      <c r="NU493" s="79"/>
      <c r="NV493" s="79"/>
      <c r="NW493" s="79"/>
      <c r="NX493" s="79"/>
      <c r="NY493" s="79"/>
      <c r="NZ493" s="79"/>
      <c r="OA493" s="79"/>
      <c r="OB493" s="79"/>
      <c r="OC493" s="79"/>
      <c r="OD493" s="79"/>
      <c r="OE493" s="79"/>
      <c r="OF493" s="79"/>
      <c r="OG493" s="79"/>
      <c r="OH493" s="79"/>
      <c r="OI493" s="79"/>
      <c r="OJ493" s="79"/>
      <c r="OK493" s="79"/>
      <c r="OL493" s="79"/>
      <c r="OM493" s="79"/>
      <c r="ON493" s="79"/>
      <c r="OO493" s="79"/>
      <c r="OP493" s="79"/>
      <c r="OQ493" s="79"/>
      <c r="OR493" s="79"/>
      <c r="OS493" s="79"/>
      <c r="OT493" s="79"/>
      <c r="OU493" s="79"/>
      <c r="OV493" s="79"/>
      <c r="OW493" s="79"/>
      <c r="OX493" s="79"/>
      <c r="OY493" s="79"/>
      <c r="OZ493" s="79"/>
      <c r="PA493" s="79"/>
      <c r="PB493" s="79"/>
      <c r="PC493" s="79"/>
      <c r="PD493" s="79"/>
      <c r="PE493" s="79"/>
      <c r="PF493" s="79"/>
      <c r="PG493" s="79"/>
      <c r="PH493" s="79"/>
      <c r="PI493" s="79"/>
      <c r="PJ493" s="79"/>
      <c r="PK493" s="79"/>
      <c r="PL493" s="79"/>
      <c r="PM493" s="79"/>
      <c r="PN493" s="79"/>
      <c r="PO493" s="79"/>
      <c r="PP493" s="79"/>
      <c r="PQ493" s="79"/>
      <c r="PR493" s="79"/>
      <c r="PS493" s="79"/>
      <c r="PT493" s="79"/>
      <c r="PU493" s="79"/>
      <c r="PV493" s="79"/>
      <c r="PW493" s="79"/>
      <c r="PX493" s="79"/>
      <c r="PY493" s="79"/>
      <c r="PZ493" s="79"/>
      <c r="QA493" s="79"/>
      <c r="QB493" s="79"/>
      <c r="QC493" s="79"/>
      <c r="QD493" s="79"/>
      <c r="QE493" s="79"/>
      <c r="QF493" s="79"/>
      <c r="QG493" s="79"/>
      <c r="QH493" s="79"/>
      <c r="QI493" s="79"/>
      <c r="QJ493" s="79"/>
      <c r="QK493" s="79"/>
      <c r="QL493" s="79"/>
      <c r="QM493" s="79"/>
      <c r="QN493" s="79"/>
      <c r="QO493" s="79"/>
      <c r="QP493" s="79"/>
      <c r="QQ493" s="79"/>
      <c r="QR493" s="79"/>
      <c r="QS493" s="79"/>
      <c r="QT493" s="79"/>
      <c r="QU493" s="79"/>
      <c r="QV493" s="79"/>
      <c r="QW493" s="79"/>
      <c r="QX493" s="79"/>
      <c r="QY493" s="79"/>
      <c r="QZ493" s="79"/>
      <c r="RA493" s="79"/>
      <c r="RB493" s="79"/>
      <c r="RC493" s="79"/>
      <c r="RD493" s="79"/>
      <c r="RE493" s="79"/>
      <c r="RF493" s="79"/>
      <c r="RG493" s="79"/>
      <c r="RH493" s="79"/>
      <c r="RI493" s="79"/>
      <c r="RJ493" s="79"/>
      <c r="RK493" s="79"/>
      <c r="RL493" s="79"/>
      <c r="RM493" s="79"/>
      <c r="RN493" s="79"/>
      <c r="RO493" s="79"/>
      <c r="RP493" s="79"/>
      <c r="RQ493" s="79"/>
      <c r="RR493" s="79"/>
      <c r="RS493" s="79"/>
      <c r="RT493" s="79"/>
      <c r="RU493" s="79"/>
      <c r="RV493" s="79"/>
      <c r="RW493" s="79"/>
      <c r="RX493" s="79"/>
      <c r="RY493" s="79"/>
      <c r="RZ493" s="79"/>
      <c r="SA493" s="79"/>
      <c r="SB493" s="79"/>
      <c r="SC493" s="79"/>
      <c r="SD493" s="79"/>
      <c r="SE493" s="79"/>
      <c r="SF493" s="79"/>
      <c r="SG493" s="79"/>
      <c r="SH493" s="79"/>
      <c r="SI493" s="79"/>
      <c r="SJ493" s="79"/>
      <c r="SK493" s="79"/>
      <c r="SL493" s="79"/>
      <c r="SM493" s="79"/>
      <c r="SN493" s="79"/>
      <c r="SO493" s="79"/>
      <c r="SP493" s="79"/>
      <c r="SQ493" s="79"/>
      <c r="SR493" s="79"/>
      <c r="SS493" s="79"/>
      <c r="ST493" s="79"/>
      <c r="SU493" s="79"/>
      <c r="SV493" s="79"/>
      <c r="SW493" s="79"/>
      <c r="SX493" s="79"/>
      <c r="SY493" s="79"/>
      <c r="SZ493" s="79"/>
      <c r="TA493" s="79"/>
      <c r="TB493" s="79"/>
      <c r="TC493" s="79"/>
      <c r="TD493" s="79"/>
      <c r="TE493" s="79"/>
      <c r="TF493" s="79"/>
      <c r="TG493" s="79"/>
      <c r="TH493" s="79"/>
      <c r="TI493" s="79"/>
      <c r="TJ493" s="79"/>
      <c r="TK493" s="79"/>
      <c r="TL493" s="79"/>
      <c r="TM493" s="79"/>
      <c r="TN493" s="79"/>
      <c r="TO493" s="79"/>
      <c r="TP493" s="79"/>
      <c r="TQ493" s="79"/>
      <c r="TR493" s="79"/>
      <c r="TS493" s="79"/>
      <c r="TT493" s="79"/>
      <c r="TU493" s="79"/>
      <c r="TV493" s="79"/>
      <c r="TW493" s="79"/>
      <c r="TX493" s="79"/>
      <c r="TY493" s="79"/>
      <c r="TZ493" s="79"/>
      <c r="UA493" s="79"/>
      <c r="UB493" s="79"/>
      <c r="UC493" s="79"/>
      <c r="UD493" s="79"/>
      <c r="UE493" s="79"/>
      <c r="UF493" s="79"/>
      <c r="UG493" s="79"/>
      <c r="UH493" s="79"/>
      <c r="UI493" s="79"/>
      <c r="UJ493" s="79"/>
      <c r="UK493" s="79"/>
      <c r="UL493" s="79"/>
      <c r="UM493" s="79"/>
      <c r="UN493" s="79"/>
      <c r="UO493" s="79"/>
      <c r="UP493" s="79"/>
      <c r="UQ493" s="79"/>
      <c r="UR493" s="79"/>
      <c r="US493" s="79"/>
      <c r="UT493" s="79"/>
      <c r="UU493" s="79"/>
      <c r="UV493" s="79"/>
      <c r="UW493" s="79"/>
      <c r="UX493" s="79"/>
      <c r="UY493" s="79"/>
      <c r="UZ493" s="79"/>
      <c r="VA493" s="79"/>
      <c r="VB493" s="79"/>
      <c r="VC493" s="79"/>
      <c r="VD493" s="79"/>
      <c r="VE493" s="79"/>
      <c r="VF493" s="79"/>
      <c r="VG493" s="79"/>
      <c r="VH493" s="79"/>
      <c r="VI493" s="79"/>
      <c r="VJ493" s="79"/>
      <c r="VK493" s="79"/>
      <c r="VL493" s="79"/>
      <c r="VM493" s="79"/>
      <c r="VN493" s="79"/>
      <c r="VO493" s="79"/>
      <c r="VP493" s="79"/>
      <c r="VQ493" s="79"/>
      <c r="VR493" s="79"/>
      <c r="VS493" s="79"/>
      <c r="VT493" s="79"/>
      <c r="VU493" s="79"/>
      <c r="VV493" s="79"/>
      <c r="VW493" s="79"/>
      <c r="VX493" s="79"/>
      <c r="VY493" s="79"/>
      <c r="VZ493" s="79"/>
      <c r="WA493" s="79"/>
      <c r="WB493" s="79"/>
      <c r="WC493" s="79"/>
      <c r="WD493" s="79"/>
      <c r="WE493" s="79"/>
      <c r="WF493" s="79"/>
      <c r="WG493" s="79"/>
      <c r="WH493" s="79"/>
      <c r="WI493" s="79"/>
      <c r="WJ493" s="79"/>
      <c r="WK493" s="79"/>
      <c r="WL493" s="79"/>
      <c r="WM493" s="79"/>
      <c r="WN493" s="79"/>
      <c r="WO493" s="79"/>
      <c r="WP493" s="79"/>
      <c r="WQ493" s="79"/>
      <c r="WR493" s="79"/>
      <c r="WS493" s="79"/>
      <c r="WT493" s="79"/>
      <c r="WU493" s="79"/>
      <c r="WV493" s="79"/>
      <c r="WW493" s="79"/>
      <c r="WX493" s="79"/>
      <c r="WY493" s="79"/>
      <c r="WZ493" s="79"/>
      <c r="XA493" s="79"/>
      <c r="XB493" s="79"/>
      <c r="XC493" s="79"/>
      <c r="XD493" s="79"/>
      <c r="XE493" s="79"/>
      <c r="XF493" s="79"/>
      <c r="XG493" s="79"/>
      <c r="XH493" s="79"/>
      <c r="XI493" s="79"/>
      <c r="XJ493" s="79"/>
      <c r="XK493" s="79"/>
      <c r="XL493" s="79"/>
      <c r="XM493" s="79"/>
      <c r="XN493" s="79"/>
      <c r="XO493" s="79"/>
      <c r="XP493" s="79"/>
      <c r="XQ493" s="79"/>
      <c r="XR493" s="79"/>
      <c r="XS493" s="79"/>
      <c r="XT493" s="79"/>
      <c r="XU493" s="79"/>
      <c r="XV493" s="79"/>
      <c r="XW493" s="79"/>
      <c r="XX493" s="79"/>
      <c r="XY493" s="79"/>
      <c r="XZ493" s="79"/>
      <c r="YA493" s="79"/>
      <c r="YB493" s="79"/>
      <c r="YC493" s="79"/>
      <c r="YD493" s="79"/>
      <c r="YE493" s="79"/>
      <c r="YF493" s="79"/>
      <c r="YG493" s="79"/>
      <c r="YH493" s="79"/>
      <c r="YI493" s="79"/>
      <c r="YJ493" s="79"/>
      <c r="YK493" s="79"/>
      <c r="YL493" s="79"/>
      <c r="YM493" s="79"/>
      <c r="YN493" s="79"/>
      <c r="YO493" s="79"/>
      <c r="YP493" s="79"/>
      <c r="YQ493" s="79"/>
      <c r="YR493" s="79"/>
      <c r="YS493" s="79"/>
      <c r="YT493" s="79"/>
      <c r="YU493" s="79"/>
      <c r="YV493" s="79"/>
      <c r="YW493" s="79"/>
      <c r="YX493" s="79"/>
      <c r="YY493" s="79"/>
      <c r="YZ493" s="79"/>
      <c r="ZA493" s="79"/>
      <c r="ZB493" s="79"/>
      <c r="ZC493" s="79"/>
      <c r="ZD493" s="79"/>
      <c r="ZE493" s="79"/>
      <c r="ZF493" s="79"/>
      <c r="ZG493" s="79"/>
      <c r="ZH493" s="79"/>
      <c r="ZI493" s="79"/>
      <c r="ZJ493" s="79"/>
      <c r="ZK493" s="79"/>
      <c r="ZL493" s="79"/>
      <c r="ZM493" s="79"/>
      <c r="ZN493" s="79"/>
      <c r="ZO493" s="79"/>
      <c r="ZP493" s="79"/>
      <c r="ZQ493" s="79"/>
      <c r="ZR493" s="79"/>
      <c r="ZS493" s="79"/>
      <c r="ZT493" s="79"/>
      <c r="ZU493" s="79"/>
      <c r="ZV493" s="79"/>
      <c r="ZW493" s="79"/>
      <c r="ZX493" s="79"/>
      <c r="ZY493" s="79"/>
      <c r="ZZ493" s="79"/>
      <c r="AAA493" s="79"/>
      <c r="AAB493" s="79"/>
      <c r="AAC493" s="79"/>
      <c r="AAD493" s="79"/>
      <c r="AAE493" s="79"/>
      <c r="AAF493" s="79"/>
      <c r="AAG493" s="79"/>
      <c r="AAH493" s="79"/>
      <c r="AAI493" s="79"/>
      <c r="AAJ493" s="79"/>
      <c r="AAK493" s="79"/>
      <c r="AAL493" s="79"/>
      <c r="AAM493" s="79"/>
      <c r="AAN493" s="79"/>
      <c r="AAO493" s="79"/>
      <c r="AAP493" s="79"/>
      <c r="AAQ493" s="79"/>
      <c r="AAR493" s="79"/>
      <c r="AAS493" s="79"/>
      <c r="AAT493" s="79"/>
      <c r="AAU493" s="79"/>
      <c r="AAV493" s="79"/>
      <c r="AAW493" s="79"/>
      <c r="AAX493" s="79"/>
      <c r="AAY493" s="79"/>
      <c r="AAZ493" s="79"/>
      <c r="ABA493" s="79"/>
      <c r="ABB493" s="79"/>
      <c r="ABC493" s="79"/>
      <c r="ABD493" s="79"/>
      <c r="ABE493" s="79"/>
      <c r="ABF493" s="79"/>
      <c r="ABG493" s="79"/>
      <c r="ABH493" s="79"/>
      <c r="ABI493" s="79"/>
      <c r="ABJ493" s="79"/>
      <c r="ABK493" s="79"/>
      <c r="ABL493" s="79"/>
      <c r="ABM493" s="79"/>
      <c r="ABN493" s="79"/>
      <c r="ABO493" s="79"/>
      <c r="ABP493" s="79"/>
      <c r="ABQ493" s="79"/>
      <c r="ABR493" s="79"/>
      <c r="ABS493" s="79"/>
      <c r="ABT493" s="79"/>
      <c r="ABU493" s="79"/>
      <c r="ABV493" s="79"/>
      <c r="ABW493" s="79"/>
      <c r="ABX493" s="79"/>
      <c r="ABY493" s="79"/>
      <c r="ABZ493" s="79"/>
      <c r="ACA493" s="79"/>
      <c r="ACB493" s="79"/>
      <c r="ACC493" s="79"/>
      <c r="ACD493" s="79"/>
      <c r="ACE493" s="79"/>
      <c r="ACF493" s="79"/>
      <c r="ACG493" s="79"/>
      <c r="ACH493" s="79"/>
      <c r="ACI493" s="79"/>
      <c r="ACJ493" s="79"/>
      <c r="ACK493" s="79"/>
      <c r="ACL493" s="79"/>
      <c r="ACM493" s="79"/>
      <c r="ACN493" s="79"/>
      <c r="ACO493" s="79"/>
      <c r="ACP493" s="79"/>
      <c r="ACQ493" s="79"/>
      <c r="ACR493" s="79"/>
      <c r="ACS493" s="79"/>
      <c r="ACT493" s="79"/>
      <c r="ACU493" s="79"/>
      <c r="ACV493" s="79"/>
      <c r="ACW493" s="79"/>
      <c r="ACX493" s="79"/>
      <c r="ACY493" s="79"/>
      <c r="ACZ493" s="79"/>
      <c r="ADA493" s="79"/>
      <c r="ADB493" s="79"/>
      <c r="ADC493" s="79"/>
      <c r="ADD493" s="79"/>
      <c r="ADE493" s="79"/>
      <c r="ADF493" s="79"/>
      <c r="ADG493" s="79"/>
      <c r="ADH493" s="79"/>
      <c r="ADI493" s="79"/>
      <c r="ADJ493" s="79"/>
      <c r="ADK493" s="79"/>
      <c r="ADL493" s="79"/>
      <c r="ADM493" s="79"/>
      <c r="ADN493" s="79"/>
      <c r="ADO493" s="79"/>
      <c r="ADP493" s="79"/>
      <c r="ADQ493" s="79"/>
      <c r="ADR493" s="79"/>
      <c r="ADS493" s="79"/>
      <c r="ADT493" s="79"/>
      <c r="ADU493" s="79"/>
      <c r="ADV493" s="79"/>
      <c r="ADW493" s="79"/>
      <c r="ADX493" s="79"/>
      <c r="ADY493" s="79"/>
      <c r="ADZ493" s="79"/>
      <c r="AEA493" s="79"/>
      <c r="AEB493" s="79"/>
      <c r="AEC493" s="79"/>
      <c r="AED493" s="79"/>
      <c r="AEE493" s="79"/>
      <c r="AEF493" s="79"/>
      <c r="AEG493" s="79"/>
      <c r="AEH493" s="79"/>
      <c r="AEI493" s="79"/>
      <c r="AEJ493" s="79"/>
      <c r="AEK493" s="79"/>
      <c r="AEL493" s="79"/>
      <c r="AEM493" s="79"/>
      <c r="AEN493" s="79"/>
      <c r="AEO493" s="79"/>
      <c r="AEP493" s="79"/>
      <c r="AEQ493" s="79"/>
      <c r="AER493" s="79"/>
      <c r="AES493" s="79"/>
      <c r="AET493" s="79"/>
      <c r="AEU493" s="79"/>
      <c r="AEV493" s="79"/>
      <c r="AEW493" s="79"/>
      <c r="AEX493" s="79"/>
      <c r="AEY493" s="79"/>
      <c r="AEZ493" s="79"/>
      <c r="AFA493" s="79"/>
      <c r="AFB493" s="79"/>
      <c r="AFC493" s="79"/>
      <c r="AFD493" s="79"/>
      <c r="AFE493" s="79"/>
      <c r="AFF493" s="79"/>
      <c r="AFG493" s="79"/>
      <c r="AFH493" s="79"/>
      <c r="AFI493" s="79"/>
      <c r="AFJ493" s="79"/>
      <c r="AFK493" s="79"/>
      <c r="AFL493" s="79"/>
      <c r="AFM493" s="79"/>
      <c r="AFN493" s="79"/>
      <c r="AFO493" s="79"/>
      <c r="AFP493" s="79"/>
      <c r="AFQ493" s="79"/>
      <c r="AFR493" s="79"/>
      <c r="AFS493" s="79"/>
      <c r="AFT493" s="79"/>
      <c r="AFU493" s="79"/>
      <c r="AFV493" s="79"/>
      <c r="AFW493" s="79"/>
      <c r="AFX493" s="79"/>
      <c r="AFY493" s="79"/>
      <c r="AFZ493" s="79"/>
      <c r="AGA493" s="79"/>
      <c r="AGB493" s="79"/>
      <c r="AGC493" s="79"/>
      <c r="AGD493" s="79"/>
      <c r="AGE493" s="79"/>
      <c r="AGF493" s="79"/>
      <c r="AGG493" s="79"/>
      <c r="AGH493" s="79"/>
      <c r="AGI493" s="79"/>
      <c r="AGJ493" s="79"/>
      <c r="AGK493" s="79"/>
      <c r="AGL493" s="79"/>
      <c r="AGM493" s="79"/>
      <c r="AGN493" s="79"/>
      <c r="AGO493" s="79"/>
      <c r="AGP493" s="79"/>
      <c r="AGQ493" s="79"/>
      <c r="AGR493" s="79"/>
      <c r="AGS493" s="79"/>
      <c r="AGT493" s="79"/>
      <c r="AGU493" s="79"/>
      <c r="AGV493" s="79"/>
      <c r="AGW493" s="79"/>
      <c r="AGX493" s="79"/>
      <c r="AGY493" s="79"/>
      <c r="AGZ493" s="79"/>
      <c r="AHA493" s="79"/>
      <c r="AHB493" s="79"/>
      <c r="AHC493" s="79"/>
      <c r="AHD493" s="79"/>
      <c r="AHE493" s="79"/>
      <c r="AHF493" s="79"/>
      <c r="AHG493" s="79"/>
      <c r="AHH493" s="79"/>
      <c r="AHI493" s="79"/>
      <c r="AHJ493" s="79"/>
      <c r="AHK493" s="79"/>
      <c r="AHL493" s="79"/>
      <c r="AHM493" s="79"/>
      <c r="AHN493" s="79"/>
      <c r="AHO493" s="79"/>
      <c r="AHP493" s="79"/>
      <c r="AHQ493" s="79"/>
      <c r="AHR493" s="79"/>
      <c r="AHS493" s="79"/>
      <c r="AHT493" s="79"/>
      <c r="AHU493" s="79"/>
      <c r="AHV493" s="79"/>
      <c r="AHW493" s="79"/>
      <c r="AHX493" s="79"/>
      <c r="AHY493" s="79"/>
      <c r="AHZ493" s="79"/>
      <c r="AIA493" s="79"/>
      <c r="AIB493" s="79"/>
      <c r="AIC493" s="79"/>
      <c r="AID493" s="79"/>
      <c r="AIE493" s="79"/>
      <c r="AIF493" s="79"/>
      <c r="AIG493" s="79"/>
      <c r="AIH493" s="79"/>
      <c r="AII493" s="79"/>
      <c r="AIJ493" s="79"/>
      <c r="AIK493" s="79"/>
      <c r="AIL493" s="79"/>
      <c r="AIM493" s="79"/>
      <c r="AIN493" s="79"/>
      <c r="AIO493" s="79"/>
      <c r="AIP493" s="79"/>
      <c r="AIQ493" s="79"/>
      <c r="AIR493" s="79"/>
      <c r="AIS493" s="79"/>
      <c r="AIT493" s="79"/>
      <c r="AIU493" s="79"/>
      <c r="AIV493" s="79"/>
      <c r="AIW493" s="79"/>
      <c r="AIX493" s="79"/>
      <c r="AIY493" s="79"/>
      <c r="AIZ493" s="79"/>
      <c r="AJA493" s="79"/>
      <c r="AJB493" s="79"/>
      <c r="AJC493" s="79"/>
      <c r="AJD493" s="79"/>
      <c r="AJE493" s="79"/>
      <c r="AJF493" s="79"/>
      <c r="AJG493" s="79"/>
      <c r="AJH493" s="79"/>
      <c r="AJI493" s="79"/>
      <c r="AJJ493" s="79"/>
      <c r="AJK493" s="79"/>
      <c r="AJL493" s="79"/>
      <c r="AJM493" s="79"/>
      <c r="AJN493" s="79"/>
      <c r="AJO493" s="79"/>
      <c r="AJP493" s="79"/>
      <c r="AJQ493" s="79"/>
      <c r="AJR493" s="79"/>
      <c r="AJS493" s="79"/>
      <c r="AJT493" s="79"/>
      <c r="AJU493" s="79"/>
      <c r="AJV493" s="79"/>
      <c r="AJW493" s="79"/>
      <c r="AJX493" s="79"/>
      <c r="AJY493" s="79"/>
      <c r="AJZ493" s="79"/>
      <c r="AKA493" s="79"/>
      <c r="AKB493" s="79"/>
      <c r="AKC493" s="79"/>
      <c r="AKD493" s="79"/>
      <c r="AKE493" s="79"/>
      <c r="AKF493" s="79"/>
      <c r="AKG493" s="79"/>
      <c r="AKH493" s="79"/>
      <c r="AKI493" s="79"/>
      <c r="AKJ493" s="79"/>
      <c r="AKK493" s="79"/>
      <c r="AKL493" s="79"/>
      <c r="AKM493" s="79"/>
      <c r="AKN493" s="79"/>
      <c r="AKO493" s="79"/>
      <c r="AKP493" s="79"/>
      <c r="AKQ493" s="79"/>
      <c r="AKR493" s="79"/>
      <c r="AKS493" s="79"/>
      <c r="AKT493" s="79"/>
      <c r="AKU493" s="79"/>
      <c r="AKV493" s="79"/>
      <c r="AKW493" s="79"/>
      <c r="AKX493" s="79"/>
      <c r="AKY493" s="79"/>
      <c r="AKZ493" s="79"/>
      <c r="ALA493" s="79"/>
      <c r="ALB493" s="79"/>
      <c r="ALC493" s="79"/>
      <c r="ALD493" s="79"/>
      <c r="ALE493" s="79"/>
      <c r="ALF493" s="79"/>
      <c r="ALG493" s="79"/>
      <c r="ALH493" s="79"/>
      <c r="ALI493" s="79"/>
      <c r="ALJ493" s="79"/>
      <c r="ALK493" s="79"/>
      <c r="ALL493" s="79"/>
      <c r="ALM493" s="79"/>
      <c r="ALN493" s="79"/>
      <c r="ALO493" s="79"/>
      <c r="ALP493" s="79"/>
      <c r="ALQ493" s="79"/>
      <c r="ALR493" s="79"/>
      <c r="ALS493" s="79"/>
      <c r="ALT493" s="79"/>
      <c r="ALU493" s="79"/>
      <c r="ALV493" s="79"/>
      <c r="ALW493" s="79"/>
      <c r="ALX493" s="79"/>
      <c r="ALY493" s="79"/>
      <c r="ALZ493" s="79"/>
      <c r="AMA493" s="79"/>
      <c r="AMB493" s="79"/>
      <c r="AMC493" s="79"/>
      <c r="AMD493" s="79"/>
      <c r="AME493" s="79"/>
      <c r="AMF493" s="79"/>
      <c r="AMG493" s="79"/>
      <c r="AMH493" s="79"/>
      <c r="AMI493" s="79"/>
      <c r="AMJ493" s="79"/>
      <c r="AMK493" s="79"/>
      <c r="AML493" s="79"/>
      <c r="AMM493" s="79"/>
      <c r="AMN493" s="79"/>
      <c r="AMO493" s="79"/>
      <c r="AMP493" s="79"/>
      <c r="AMQ493" s="79"/>
      <c r="AMR493" s="79"/>
      <c r="AMS493" s="79"/>
      <c r="AMT493" s="79"/>
      <c r="AMU493" s="79"/>
      <c r="AMV493" s="79"/>
      <c r="AMW493" s="79"/>
      <c r="AMX493" s="79"/>
      <c r="AMY493" s="79"/>
      <c r="AMZ493" s="79"/>
      <c r="ANA493" s="79"/>
      <c r="ANB493" s="79"/>
      <c r="ANC493" s="79"/>
      <c r="AND493" s="79"/>
      <c r="ANE493" s="79"/>
      <c r="ANF493" s="79"/>
      <c r="ANG493" s="79"/>
      <c r="ANH493" s="79"/>
      <c r="ANI493" s="79"/>
      <c r="ANJ493" s="79"/>
      <c r="ANK493" s="79"/>
      <c r="ANL493" s="79"/>
      <c r="ANM493" s="79"/>
      <c r="ANN493" s="79"/>
      <c r="ANO493" s="79"/>
      <c r="ANP493" s="79"/>
      <c r="ANQ493" s="79"/>
      <c r="ANR493" s="79"/>
      <c r="ANS493" s="79"/>
      <c r="ANT493" s="79"/>
      <c r="ANU493" s="79"/>
      <c r="ANV493" s="79"/>
      <c r="ANW493" s="79"/>
      <c r="ANX493" s="79"/>
      <c r="ANY493" s="79"/>
      <c r="ANZ493" s="79"/>
      <c r="AOA493" s="79"/>
      <c r="AOB493" s="79"/>
      <c r="AOC493" s="79"/>
      <c r="AOD493" s="79"/>
      <c r="AOE493" s="79"/>
      <c r="AOF493" s="79"/>
      <c r="AOG493" s="79"/>
      <c r="AOH493" s="79"/>
      <c r="AOI493" s="79"/>
      <c r="AOJ493" s="79"/>
      <c r="AOK493" s="79"/>
      <c r="AOL493" s="79"/>
      <c r="AOM493" s="79"/>
      <c r="AON493" s="79"/>
      <c r="AOO493" s="79"/>
      <c r="AOP493" s="79"/>
      <c r="AOQ493" s="79"/>
      <c r="AOR493" s="79"/>
      <c r="AOS493" s="79"/>
      <c r="AOT493" s="79"/>
      <c r="AOU493" s="79"/>
      <c r="AOV493" s="79"/>
      <c r="AOW493" s="79"/>
      <c r="AOX493" s="79"/>
      <c r="AOY493" s="79"/>
      <c r="AOZ493" s="79"/>
      <c r="APA493" s="79"/>
      <c r="APB493" s="79"/>
      <c r="APC493" s="79"/>
      <c r="APD493" s="79"/>
      <c r="APE493" s="79"/>
      <c r="APF493" s="79"/>
      <c r="APG493" s="79"/>
      <c r="APH493" s="79"/>
      <c r="API493" s="79"/>
      <c r="APJ493" s="79"/>
      <c r="APK493" s="79"/>
      <c r="APL493" s="79"/>
      <c r="APM493" s="79"/>
      <c r="APN493" s="79"/>
      <c r="APO493" s="79"/>
      <c r="APP493" s="79"/>
      <c r="APQ493" s="79"/>
      <c r="APR493" s="79"/>
      <c r="APS493" s="79"/>
      <c r="APT493" s="79"/>
      <c r="APU493" s="79"/>
      <c r="APV493" s="79"/>
      <c r="APW493" s="79"/>
      <c r="APX493" s="79"/>
      <c r="APY493" s="79"/>
      <c r="APZ493" s="79"/>
      <c r="AQA493" s="79"/>
      <c r="AQB493" s="79"/>
      <c r="AQC493" s="79"/>
      <c r="AQD493" s="79"/>
      <c r="AQE493" s="79"/>
      <c r="AQF493" s="79"/>
      <c r="AQG493" s="79"/>
      <c r="AQH493" s="79"/>
      <c r="AQI493" s="79"/>
      <c r="AQJ493" s="79"/>
      <c r="AQK493" s="79"/>
      <c r="AQL493" s="79"/>
      <c r="AQM493" s="79"/>
      <c r="AQN493" s="79"/>
      <c r="AQO493" s="79"/>
      <c r="AQP493" s="79"/>
      <c r="AQQ493" s="79"/>
      <c r="AQR493" s="79"/>
      <c r="AQS493" s="79"/>
      <c r="AQT493" s="79"/>
      <c r="AQU493" s="79"/>
      <c r="AQV493" s="79"/>
      <c r="AQW493" s="79"/>
      <c r="AQX493" s="79"/>
      <c r="AQY493" s="79"/>
      <c r="AQZ493" s="79"/>
      <c r="ARA493" s="79"/>
      <c r="ARB493" s="79"/>
      <c r="ARC493" s="79"/>
      <c r="ARD493" s="79"/>
      <c r="ARE493" s="79"/>
      <c r="ARF493" s="79"/>
      <c r="ARG493" s="79"/>
      <c r="ARH493" s="79"/>
      <c r="ARI493" s="79"/>
      <c r="ARJ493" s="79"/>
      <c r="ARK493" s="79"/>
      <c r="ARL493" s="79"/>
      <c r="ARM493" s="79"/>
      <c r="ARN493" s="79"/>
      <c r="ARO493" s="79"/>
      <c r="ARP493" s="79"/>
      <c r="ARQ493" s="79"/>
      <c r="ARR493" s="79"/>
      <c r="ARS493" s="79"/>
      <c r="ART493" s="79"/>
      <c r="ARU493" s="79"/>
      <c r="ARV493" s="79"/>
      <c r="ARW493" s="79"/>
      <c r="ARX493" s="79"/>
      <c r="ARY493" s="79"/>
      <c r="ARZ493" s="79"/>
      <c r="ASA493" s="79"/>
      <c r="ASB493" s="79"/>
      <c r="ASC493" s="79"/>
      <c r="ASD493" s="79"/>
      <c r="ASE493" s="79"/>
      <c r="ASF493" s="79"/>
      <c r="ASG493" s="79"/>
      <c r="ASH493" s="79"/>
      <c r="ASI493" s="79"/>
      <c r="ASJ493" s="79"/>
      <c r="ASK493" s="79"/>
      <c r="ASL493" s="79"/>
      <c r="ASM493" s="79"/>
      <c r="ASN493" s="79"/>
      <c r="ASO493" s="79"/>
      <c r="ASP493" s="79"/>
      <c r="ASQ493" s="79"/>
      <c r="ASR493" s="79"/>
      <c r="ASS493" s="79"/>
      <c r="AST493" s="79"/>
      <c r="ASU493" s="79"/>
      <c r="ASV493" s="79"/>
      <c r="ASW493" s="79"/>
      <c r="ASX493" s="79"/>
      <c r="ASY493" s="79"/>
      <c r="ASZ493" s="79"/>
      <c r="ATA493" s="79"/>
      <c r="ATB493" s="79"/>
      <c r="ATC493" s="79"/>
      <c r="ATD493" s="79"/>
      <c r="ATE493" s="79"/>
      <c r="ATF493" s="79"/>
      <c r="ATG493" s="79"/>
      <c r="ATH493" s="79"/>
      <c r="ATI493" s="79"/>
      <c r="ATJ493" s="79"/>
      <c r="ATK493" s="79"/>
      <c r="ATL493" s="79"/>
      <c r="ATM493" s="79"/>
      <c r="ATN493" s="79"/>
      <c r="ATO493" s="79"/>
      <c r="ATP493" s="79"/>
      <c r="ATQ493" s="79"/>
      <c r="ATR493" s="79"/>
      <c r="ATS493" s="79"/>
      <c r="ATT493" s="79"/>
      <c r="ATU493" s="79"/>
      <c r="ATV493" s="79"/>
      <c r="ATW493" s="79"/>
      <c r="ATX493" s="79"/>
      <c r="ATY493" s="79"/>
      <c r="ATZ493" s="79"/>
      <c r="AUA493" s="79"/>
      <c r="AUB493" s="79"/>
      <c r="AUC493" s="79"/>
      <c r="AUD493" s="79"/>
      <c r="AUE493" s="79"/>
      <c r="AUF493" s="79"/>
      <c r="AUG493" s="79"/>
      <c r="AUH493" s="79"/>
      <c r="AUI493" s="79"/>
      <c r="AUJ493" s="79"/>
      <c r="AUK493" s="79"/>
      <c r="AUL493" s="79"/>
      <c r="AUM493" s="79"/>
      <c r="AUN493" s="79"/>
      <c r="AUO493" s="79"/>
      <c r="AUP493" s="79"/>
      <c r="AUQ493" s="79"/>
      <c r="AUR493" s="79"/>
      <c r="AUS493" s="79"/>
      <c r="AUT493" s="79"/>
      <c r="AUU493" s="79"/>
      <c r="AUV493" s="79"/>
      <c r="AUW493" s="79"/>
      <c r="AUX493" s="79"/>
      <c r="AUY493" s="79"/>
      <c r="AUZ493" s="79"/>
      <c r="AVA493" s="79"/>
      <c r="AVB493" s="79"/>
      <c r="AVC493" s="79"/>
      <c r="AVD493" s="79"/>
      <c r="AVE493" s="79"/>
      <c r="AVF493" s="79"/>
      <c r="AVG493" s="79"/>
      <c r="AVH493" s="79"/>
      <c r="AVI493" s="79"/>
      <c r="AVJ493" s="79"/>
      <c r="AVK493" s="79"/>
      <c r="AVL493" s="79"/>
      <c r="AVM493" s="79"/>
      <c r="AVN493" s="79"/>
      <c r="AVO493" s="79"/>
      <c r="AVP493" s="79"/>
      <c r="AVQ493" s="79"/>
      <c r="AVR493" s="79"/>
      <c r="AVS493" s="79"/>
      <c r="AVT493" s="79"/>
      <c r="AVU493" s="79"/>
      <c r="AVV493" s="79"/>
      <c r="AVW493" s="79"/>
      <c r="AVX493" s="79"/>
      <c r="AVY493" s="79"/>
      <c r="AVZ493" s="79"/>
      <c r="AWA493" s="79"/>
      <c r="AWB493" s="79"/>
      <c r="AWC493" s="79"/>
      <c r="AWD493" s="79"/>
      <c r="AWE493" s="79"/>
      <c r="AWF493" s="79"/>
      <c r="AWG493" s="79"/>
      <c r="AWH493" s="79"/>
      <c r="AWI493" s="79"/>
      <c r="AWJ493" s="79"/>
      <c r="AWK493" s="79"/>
      <c r="AWL493" s="79"/>
      <c r="AWM493" s="79"/>
      <c r="AWN493" s="79"/>
      <c r="AWO493" s="79"/>
      <c r="AWP493" s="79"/>
      <c r="AWQ493" s="79"/>
      <c r="AWR493" s="79"/>
      <c r="AWS493" s="79"/>
      <c r="AWT493" s="79"/>
      <c r="AWU493" s="79"/>
      <c r="AWV493" s="79"/>
      <c r="AWW493" s="79"/>
      <c r="AWX493" s="79"/>
      <c r="AWY493" s="79"/>
      <c r="AWZ493" s="79"/>
      <c r="AXA493" s="79"/>
      <c r="AXB493" s="79"/>
      <c r="AXC493" s="79"/>
      <c r="AXD493" s="79"/>
      <c r="AXE493" s="79"/>
      <c r="AXF493" s="79"/>
      <c r="AXG493" s="79"/>
      <c r="AXH493" s="79"/>
      <c r="AXI493" s="79"/>
      <c r="AXJ493" s="79"/>
      <c r="AXK493" s="79"/>
      <c r="AXL493" s="79"/>
      <c r="AXM493" s="79"/>
      <c r="AXN493" s="79"/>
      <c r="AXO493" s="79"/>
      <c r="AXP493" s="79"/>
      <c r="AXQ493" s="79"/>
      <c r="AXR493" s="79"/>
      <c r="AXS493" s="79"/>
      <c r="AXT493" s="79"/>
      <c r="AXU493" s="79"/>
      <c r="AXV493" s="79"/>
      <c r="AXW493" s="79"/>
      <c r="AXX493" s="79"/>
      <c r="AXY493" s="79"/>
      <c r="AXZ493" s="79"/>
      <c r="AYA493" s="79"/>
      <c r="AYB493" s="79"/>
      <c r="AYC493" s="79"/>
      <c r="AYD493" s="79"/>
      <c r="AYE493" s="79"/>
      <c r="AYF493" s="79"/>
      <c r="AYG493" s="79"/>
      <c r="AYH493" s="79"/>
      <c r="AYI493" s="79"/>
      <c r="AYJ493" s="79"/>
      <c r="AYK493" s="79"/>
      <c r="AYL493" s="79"/>
      <c r="AYM493" s="79"/>
      <c r="AYN493" s="79"/>
      <c r="AYO493" s="79"/>
      <c r="AYP493" s="79"/>
      <c r="AYQ493" s="79"/>
      <c r="AYR493" s="79"/>
      <c r="AYS493" s="79"/>
      <c r="AYT493" s="79"/>
      <c r="AYU493" s="79"/>
      <c r="AYV493" s="79"/>
      <c r="AYW493" s="79"/>
      <c r="AYX493" s="79"/>
      <c r="AYY493" s="79"/>
      <c r="AYZ493" s="79"/>
      <c r="AZA493" s="79"/>
      <c r="AZB493" s="79"/>
      <c r="AZC493" s="79"/>
      <c r="AZD493" s="79"/>
      <c r="AZE493" s="79"/>
      <c r="AZF493" s="79"/>
      <c r="AZG493" s="79"/>
      <c r="AZH493" s="79"/>
      <c r="AZI493" s="79"/>
      <c r="AZJ493" s="79"/>
      <c r="AZK493" s="79"/>
      <c r="AZL493" s="79"/>
      <c r="AZM493" s="79"/>
      <c r="AZN493" s="79"/>
      <c r="AZO493" s="79"/>
      <c r="AZP493" s="79"/>
      <c r="AZQ493" s="79"/>
      <c r="AZR493" s="79"/>
      <c r="AZS493" s="79"/>
      <c r="AZT493" s="79"/>
      <c r="AZU493" s="79"/>
      <c r="AZV493" s="79"/>
      <c r="AZW493" s="79"/>
      <c r="AZX493" s="79"/>
      <c r="AZY493" s="79"/>
      <c r="AZZ493" s="79"/>
      <c r="BAA493" s="79"/>
      <c r="BAB493" s="79"/>
      <c r="BAC493" s="79"/>
      <c r="BAD493" s="79"/>
      <c r="BAE493" s="79"/>
      <c r="BAF493" s="79"/>
      <c r="BAG493" s="79"/>
      <c r="BAH493" s="79"/>
      <c r="BAI493" s="79"/>
      <c r="BAJ493" s="79"/>
      <c r="BAK493" s="79"/>
      <c r="BAL493" s="79"/>
      <c r="BAM493" s="79"/>
      <c r="BAN493" s="79"/>
      <c r="BAO493" s="79"/>
      <c r="BAP493" s="79"/>
      <c r="BAQ493" s="79"/>
      <c r="BAR493" s="79"/>
      <c r="BAS493" s="79"/>
      <c r="BAT493" s="79"/>
      <c r="BAU493" s="79"/>
      <c r="BAV493" s="79"/>
      <c r="BAW493" s="79"/>
      <c r="BAX493" s="79"/>
      <c r="BAY493" s="79"/>
      <c r="BAZ493" s="79"/>
      <c r="BBA493" s="79"/>
      <c r="BBB493" s="79"/>
      <c r="BBC493" s="79"/>
      <c r="BBD493" s="79"/>
      <c r="BBE493" s="79"/>
      <c r="BBF493" s="79"/>
      <c r="BBG493" s="79"/>
      <c r="BBH493" s="79"/>
      <c r="BBI493" s="79"/>
      <c r="BBJ493" s="79"/>
      <c r="BBK493" s="79"/>
      <c r="BBL493" s="79"/>
      <c r="BBM493" s="79"/>
      <c r="BBN493" s="79"/>
      <c r="BBO493" s="79"/>
      <c r="BBP493" s="79"/>
      <c r="BBQ493" s="79"/>
      <c r="BBR493" s="79"/>
      <c r="BBS493" s="79"/>
      <c r="BBT493" s="79"/>
      <c r="BBU493" s="79"/>
      <c r="BBV493" s="79"/>
      <c r="BBW493" s="79"/>
      <c r="BBX493" s="79"/>
      <c r="BBY493" s="79"/>
      <c r="BBZ493" s="79"/>
      <c r="BCA493" s="79"/>
      <c r="BCB493" s="79"/>
      <c r="BCC493" s="79"/>
      <c r="BCD493" s="79"/>
      <c r="BCE493" s="79"/>
      <c r="BCF493" s="79"/>
      <c r="BCG493" s="79"/>
      <c r="BCH493" s="79"/>
      <c r="BCI493" s="79"/>
      <c r="BCJ493" s="79"/>
      <c r="BCK493" s="79"/>
      <c r="BCL493" s="79"/>
      <c r="BCM493" s="79"/>
      <c r="BCN493" s="79"/>
      <c r="BCO493" s="79"/>
      <c r="BCP493" s="79"/>
      <c r="BCQ493" s="79"/>
      <c r="BCR493" s="79"/>
      <c r="BCS493" s="79"/>
      <c r="BCT493" s="79"/>
      <c r="BCU493" s="79"/>
      <c r="BCV493" s="79"/>
      <c r="BCW493" s="79"/>
      <c r="BCX493" s="79"/>
      <c r="BCY493" s="79"/>
      <c r="BCZ493" s="79"/>
      <c r="BDA493" s="79"/>
      <c r="BDB493" s="79"/>
      <c r="BDC493" s="79"/>
      <c r="BDD493" s="79"/>
      <c r="BDE493" s="79"/>
      <c r="BDF493" s="79"/>
      <c r="BDG493" s="79"/>
      <c r="BDH493" s="79"/>
      <c r="BDI493" s="79"/>
      <c r="BDJ493" s="79"/>
      <c r="BDK493" s="79"/>
      <c r="BDL493" s="79"/>
      <c r="BDM493" s="79"/>
      <c r="BDN493" s="79"/>
      <c r="BDO493" s="79"/>
      <c r="BDP493" s="79"/>
      <c r="BDQ493" s="79"/>
      <c r="BDR493" s="79"/>
      <c r="BDS493" s="79"/>
      <c r="BDT493" s="79"/>
      <c r="BDU493" s="79"/>
      <c r="BDV493" s="79"/>
      <c r="BDW493" s="79"/>
      <c r="BDX493" s="79"/>
      <c r="BDY493" s="79"/>
      <c r="BDZ493" s="79"/>
      <c r="BEA493" s="79"/>
      <c r="BEB493" s="79"/>
      <c r="BEC493" s="79"/>
      <c r="BED493" s="79"/>
      <c r="BEE493" s="79"/>
      <c r="BEF493" s="79"/>
      <c r="BEG493" s="79"/>
      <c r="BEH493" s="79"/>
      <c r="BEI493" s="79"/>
      <c r="BEJ493" s="79"/>
      <c r="BEK493" s="79"/>
      <c r="BEL493" s="79"/>
      <c r="BEM493" s="79"/>
      <c r="BEN493" s="79"/>
      <c r="BEO493" s="79"/>
      <c r="BEP493" s="79"/>
      <c r="BEQ493" s="79"/>
      <c r="BER493" s="79"/>
      <c r="BES493" s="79"/>
      <c r="BET493" s="79"/>
      <c r="BEU493" s="79"/>
      <c r="BEV493" s="79"/>
      <c r="BEW493" s="79"/>
      <c r="BEX493" s="79"/>
      <c r="BEY493" s="79"/>
      <c r="BEZ493" s="79"/>
      <c r="BFA493" s="79"/>
      <c r="BFB493" s="79"/>
      <c r="BFC493" s="79"/>
      <c r="BFD493" s="79"/>
      <c r="BFE493" s="79"/>
      <c r="BFF493" s="79"/>
      <c r="BFG493" s="79"/>
      <c r="BFH493" s="79"/>
      <c r="BFI493" s="79"/>
      <c r="BFJ493" s="79"/>
      <c r="BFK493" s="79"/>
      <c r="BFL493" s="79"/>
      <c r="BFM493" s="79"/>
      <c r="BFN493" s="79"/>
      <c r="BFO493" s="79"/>
      <c r="BFP493" s="79"/>
      <c r="BFQ493" s="79"/>
      <c r="BFR493" s="79"/>
      <c r="BFS493" s="79"/>
      <c r="BFT493" s="79"/>
      <c r="BFU493" s="79"/>
      <c r="BFV493" s="79"/>
      <c r="BFW493" s="79"/>
      <c r="BFX493" s="79"/>
      <c r="BFY493" s="79"/>
      <c r="BFZ493" s="79"/>
      <c r="BGA493" s="79"/>
      <c r="BGB493" s="79"/>
      <c r="BGC493" s="79"/>
      <c r="BGD493" s="79"/>
      <c r="BGE493" s="79"/>
      <c r="BGF493" s="79"/>
      <c r="BGG493" s="79"/>
      <c r="BGH493" s="79"/>
      <c r="BGI493" s="79"/>
      <c r="BGJ493" s="79"/>
      <c r="BGK493" s="79"/>
      <c r="BGL493" s="79"/>
      <c r="BGM493" s="79"/>
      <c r="BGN493" s="79"/>
      <c r="BGO493" s="79"/>
      <c r="BGP493" s="79"/>
      <c r="BGQ493" s="79"/>
      <c r="BGR493" s="79"/>
      <c r="BGS493" s="79"/>
      <c r="BGT493" s="79"/>
      <c r="BGU493" s="79"/>
      <c r="BGV493" s="79"/>
      <c r="BGW493" s="79"/>
      <c r="BGX493" s="79"/>
      <c r="BGY493" s="79"/>
      <c r="BGZ493" s="79"/>
      <c r="BHA493" s="79"/>
      <c r="BHB493" s="79"/>
      <c r="BHC493" s="79"/>
      <c r="BHD493" s="79"/>
      <c r="BHE493" s="79"/>
      <c r="BHF493" s="79"/>
      <c r="BHG493" s="79"/>
      <c r="BHH493" s="79"/>
      <c r="BHI493" s="79"/>
      <c r="BHJ493" s="79"/>
      <c r="BHK493" s="79"/>
      <c r="BHL493" s="79"/>
      <c r="BHM493" s="79"/>
      <c r="BHN493" s="79"/>
      <c r="BHO493" s="79"/>
      <c r="BHP493" s="79"/>
      <c r="BHQ493" s="79"/>
      <c r="BHR493" s="79"/>
      <c r="BHS493" s="79"/>
      <c r="BHT493" s="79"/>
      <c r="BHU493" s="79"/>
      <c r="BHV493" s="79"/>
      <c r="BHW493" s="79"/>
      <c r="BHX493" s="79"/>
      <c r="BHY493" s="79"/>
      <c r="BHZ493" s="79"/>
      <c r="BIA493" s="79"/>
      <c r="BIB493" s="79"/>
      <c r="BIC493" s="79"/>
      <c r="BID493" s="79"/>
      <c r="BIE493" s="79"/>
      <c r="BIF493" s="79"/>
      <c r="BIG493" s="79"/>
      <c r="BIH493" s="79"/>
      <c r="BII493" s="79"/>
      <c r="BIJ493" s="79"/>
      <c r="BIK493" s="79"/>
      <c r="BIL493" s="79"/>
      <c r="BIM493" s="79"/>
      <c r="BIN493" s="79"/>
      <c r="BIO493" s="79"/>
      <c r="BIP493" s="79"/>
      <c r="BIQ493" s="79"/>
      <c r="BIR493" s="79"/>
      <c r="BIS493" s="79"/>
      <c r="BIT493" s="79"/>
      <c r="BIU493" s="79"/>
      <c r="BIV493" s="79"/>
      <c r="BIW493" s="79"/>
      <c r="BIX493" s="79"/>
      <c r="BIY493" s="79"/>
      <c r="BIZ493" s="79"/>
      <c r="BJA493" s="79"/>
      <c r="BJB493" s="79"/>
      <c r="BJC493" s="79"/>
      <c r="BJD493" s="79"/>
      <c r="BJE493" s="79"/>
      <c r="BJF493" s="79"/>
      <c r="BJG493" s="79"/>
      <c r="BJH493" s="79"/>
      <c r="BJI493" s="79"/>
      <c r="BJJ493" s="79"/>
      <c r="BJK493" s="79"/>
      <c r="BJL493" s="79"/>
      <c r="BJM493" s="79"/>
      <c r="BJN493" s="79"/>
      <c r="BJO493" s="79"/>
      <c r="BJP493" s="79"/>
      <c r="BJQ493" s="79"/>
      <c r="BJR493" s="79"/>
      <c r="BJS493" s="79"/>
      <c r="BJT493" s="79"/>
      <c r="BJU493" s="79"/>
      <c r="BJV493" s="79"/>
      <c r="BJW493" s="79"/>
      <c r="BJX493" s="79"/>
      <c r="BJY493" s="79"/>
      <c r="BJZ493" s="79"/>
      <c r="BKA493" s="79"/>
      <c r="BKB493" s="79"/>
      <c r="BKC493" s="79"/>
      <c r="BKD493" s="79"/>
      <c r="BKE493" s="79"/>
      <c r="BKF493" s="79"/>
      <c r="BKG493" s="79"/>
      <c r="BKH493" s="79"/>
      <c r="BKI493" s="79"/>
      <c r="BKJ493" s="79"/>
      <c r="BKK493" s="79"/>
      <c r="BKL493" s="79"/>
      <c r="BKM493" s="79"/>
      <c r="BKN493" s="79"/>
      <c r="BKO493" s="79"/>
      <c r="BKP493" s="79"/>
      <c r="BKQ493" s="79"/>
      <c r="BKR493" s="79"/>
      <c r="BKS493" s="79"/>
      <c r="BKT493" s="79"/>
      <c r="BKU493" s="79"/>
      <c r="BKV493" s="79"/>
      <c r="BKW493" s="79"/>
      <c r="BKX493" s="79"/>
      <c r="BKY493" s="79"/>
      <c r="BKZ493" s="79"/>
      <c r="BLA493" s="79"/>
      <c r="BLB493" s="79"/>
      <c r="BLC493" s="79"/>
      <c r="BLD493" s="79"/>
      <c r="BLE493" s="79"/>
      <c r="BLF493" s="79"/>
      <c r="BLG493" s="79"/>
      <c r="BLH493" s="79"/>
      <c r="BLI493" s="79"/>
      <c r="BLJ493" s="79"/>
      <c r="BLK493" s="79"/>
      <c r="BLL493" s="79"/>
      <c r="BLM493" s="79"/>
      <c r="BLN493" s="79"/>
      <c r="BLO493" s="79"/>
      <c r="BLP493" s="79"/>
      <c r="BLQ493" s="79"/>
      <c r="BLR493" s="79"/>
      <c r="BLS493" s="79"/>
      <c r="BLT493" s="79"/>
      <c r="BLU493" s="79"/>
      <c r="BLV493" s="79"/>
      <c r="BLW493" s="79"/>
      <c r="BLX493" s="79"/>
      <c r="BLY493" s="79"/>
      <c r="BLZ493" s="79"/>
      <c r="BMA493" s="79"/>
      <c r="BMB493" s="79"/>
      <c r="BMC493" s="79"/>
      <c r="BMD493" s="79"/>
      <c r="BME493" s="79"/>
      <c r="BMF493" s="79"/>
      <c r="BMG493" s="79"/>
      <c r="BMH493" s="79"/>
      <c r="BMI493" s="79"/>
      <c r="BMJ493" s="79"/>
      <c r="BMK493" s="79"/>
      <c r="BML493" s="79"/>
      <c r="BMM493" s="79"/>
      <c r="BMN493" s="79"/>
      <c r="BMO493" s="79"/>
      <c r="BMP493" s="79"/>
      <c r="BMQ493" s="79"/>
      <c r="BMR493" s="79"/>
      <c r="BMS493" s="79"/>
      <c r="BMT493" s="79"/>
      <c r="BMU493" s="79"/>
      <c r="BMV493" s="79"/>
      <c r="BMW493" s="79"/>
      <c r="BMX493" s="79"/>
      <c r="BMY493" s="79"/>
      <c r="BMZ493" s="79"/>
      <c r="BNA493" s="79"/>
      <c r="BNB493" s="79"/>
      <c r="BNC493" s="79"/>
      <c r="BND493" s="79"/>
      <c r="BNE493" s="79"/>
      <c r="BNF493" s="79"/>
      <c r="BNG493" s="79"/>
      <c r="BNH493" s="79"/>
      <c r="BNI493" s="79"/>
      <c r="BNJ493" s="79"/>
      <c r="BNK493" s="79"/>
      <c r="BNL493" s="79"/>
      <c r="BNM493" s="79"/>
      <c r="BNN493" s="79"/>
      <c r="BNO493" s="79"/>
      <c r="BNP493" s="79"/>
      <c r="BNQ493" s="79"/>
      <c r="BNR493" s="79"/>
      <c r="BNS493" s="79"/>
      <c r="BNT493" s="79"/>
      <c r="BNU493" s="79"/>
      <c r="BNV493" s="79"/>
      <c r="BNW493" s="79"/>
      <c r="BNX493" s="79"/>
      <c r="BNY493" s="79"/>
      <c r="BNZ493" s="79"/>
      <c r="BOA493" s="79"/>
      <c r="BOB493" s="79"/>
      <c r="BOC493" s="79"/>
      <c r="BOD493" s="79"/>
      <c r="BOE493" s="79"/>
      <c r="BOF493" s="79"/>
      <c r="BOG493" s="79"/>
      <c r="BOH493" s="79"/>
      <c r="BOI493" s="79"/>
      <c r="BOJ493" s="79"/>
      <c r="BOK493" s="79"/>
      <c r="BOL493" s="79"/>
      <c r="BOM493" s="79"/>
      <c r="BON493" s="79"/>
      <c r="BOO493" s="79"/>
      <c r="BOP493" s="79"/>
      <c r="BOQ493" s="79"/>
      <c r="BOR493" s="79"/>
      <c r="BOS493" s="79"/>
      <c r="BOT493" s="79"/>
      <c r="BOU493" s="79"/>
      <c r="BOV493" s="79"/>
      <c r="BOW493" s="79"/>
      <c r="BOX493" s="79"/>
      <c r="BOY493" s="79"/>
      <c r="BOZ493" s="79"/>
      <c r="BPA493" s="79"/>
      <c r="BPB493" s="79"/>
      <c r="BPC493" s="79"/>
      <c r="BPD493" s="79"/>
      <c r="BPE493" s="79"/>
      <c r="BPF493" s="79"/>
      <c r="BPG493" s="79"/>
      <c r="BPH493" s="79"/>
      <c r="BPI493" s="79"/>
      <c r="BPJ493" s="79"/>
      <c r="BPK493" s="79"/>
      <c r="BPL493" s="79"/>
      <c r="BPM493" s="79"/>
      <c r="BPN493" s="79"/>
      <c r="BPO493" s="79"/>
      <c r="BPP493" s="79"/>
      <c r="BPQ493" s="79"/>
      <c r="BPR493" s="79"/>
      <c r="BPS493" s="79"/>
      <c r="BPT493" s="79"/>
      <c r="BPU493" s="79"/>
      <c r="BPV493" s="79"/>
      <c r="BPW493" s="79"/>
      <c r="BPX493" s="79"/>
      <c r="BPY493" s="79"/>
      <c r="BPZ493" s="79"/>
      <c r="BQA493" s="79"/>
      <c r="BQB493" s="79"/>
      <c r="BQC493" s="79"/>
      <c r="BQD493" s="79"/>
      <c r="BQE493" s="79"/>
      <c r="BQF493" s="79"/>
      <c r="BQG493" s="79"/>
      <c r="BQH493" s="79"/>
      <c r="BQI493" s="79"/>
      <c r="BQJ493" s="79"/>
      <c r="BQK493" s="79"/>
      <c r="BQL493" s="79"/>
      <c r="BQM493" s="79"/>
      <c r="BQN493" s="79"/>
      <c r="BQO493" s="79"/>
      <c r="BQP493" s="79"/>
      <c r="BQQ493" s="79"/>
      <c r="BQR493" s="79"/>
      <c r="BQS493" s="79"/>
      <c r="BQT493" s="79"/>
      <c r="BQU493" s="79"/>
      <c r="BQV493" s="79"/>
      <c r="BQW493" s="79"/>
      <c r="BQX493" s="79"/>
      <c r="BQY493" s="79"/>
      <c r="BQZ493" s="79"/>
      <c r="BRA493" s="79"/>
      <c r="BRB493" s="79"/>
      <c r="BRC493" s="79"/>
      <c r="BRD493" s="79"/>
      <c r="BRE493" s="79"/>
      <c r="BRF493" s="79"/>
      <c r="BRG493" s="79"/>
      <c r="BRH493" s="79"/>
      <c r="BRI493" s="79"/>
      <c r="BRJ493" s="79"/>
      <c r="BRK493" s="79"/>
      <c r="BRL493" s="79"/>
      <c r="BRM493" s="79"/>
      <c r="BRN493" s="79"/>
      <c r="BRO493" s="79"/>
      <c r="BRP493" s="79"/>
      <c r="BRQ493" s="79"/>
      <c r="BRR493" s="79"/>
      <c r="BRS493" s="79"/>
      <c r="BRT493" s="79"/>
      <c r="BRU493" s="79"/>
      <c r="BRV493" s="79"/>
      <c r="BRW493" s="79"/>
      <c r="BRX493" s="79"/>
      <c r="BRY493" s="79"/>
      <c r="BRZ493" s="79"/>
      <c r="BSA493" s="79"/>
      <c r="BSB493" s="79"/>
      <c r="BSC493" s="79"/>
      <c r="BSD493" s="79"/>
      <c r="BSE493" s="79"/>
      <c r="BSF493" s="79"/>
      <c r="BSG493" s="79"/>
      <c r="BSH493" s="79"/>
      <c r="BSI493" s="79"/>
      <c r="BSJ493" s="79"/>
      <c r="BSK493" s="79"/>
      <c r="BSL493" s="79"/>
      <c r="BSM493" s="79"/>
      <c r="BSN493" s="79"/>
      <c r="BSO493" s="79"/>
      <c r="BSP493" s="79"/>
      <c r="BSQ493" s="79"/>
      <c r="BSR493" s="79"/>
      <c r="BSS493" s="79"/>
      <c r="BST493" s="79"/>
      <c r="BSU493" s="79"/>
      <c r="BSV493" s="79"/>
      <c r="BSW493" s="79"/>
      <c r="BSX493" s="79"/>
      <c r="BSY493" s="79"/>
      <c r="BSZ493" s="79"/>
      <c r="BTA493" s="79"/>
      <c r="BTB493" s="79"/>
      <c r="BTC493" s="79"/>
      <c r="BTD493" s="79"/>
      <c r="BTE493" s="79"/>
      <c r="BTF493" s="79"/>
      <c r="BTG493" s="79"/>
      <c r="BTH493" s="79"/>
      <c r="BTI493" s="79"/>
      <c r="BTJ493" s="79"/>
      <c r="BTK493" s="79"/>
      <c r="BTL493" s="79"/>
      <c r="BTM493" s="79"/>
      <c r="BTN493" s="79"/>
      <c r="BTO493" s="79"/>
      <c r="BTP493" s="79"/>
      <c r="BTQ493" s="79"/>
      <c r="BTR493" s="79"/>
      <c r="BTS493" s="79"/>
      <c r="BTT493" s="79"/>
      <c r="BTU493" s="79"/>
      <c r="BTV493" s="79"/>
      <c r="BTW493" s="79"/>
      <c r="BTX493" s="79"/>
      <c r="BTY493" s="79"/>
      <c r="BTZ493" s="79"/>
      <c r="BUA493" s="79"/>
      <c r="BUB493" s="79"/>
      <c r="BUC493" s="79"/>
      <c r="BUD493" s="79"/>
      <c r="BUE493" s="79"/>
      <c r="BUF493" s="79"/>
      <c r="BUG493" s="79"/>
      <c r="BUH493" s="79"/>
      <c r="BUI493" s="79"/>
      <c r="BUJ493" s="79"/>
      <c r="BUK493" s="79"/>
      <c r="BUL493" s="79"/>
      <c r="BUM493" s="79"/>
      <c r="BUN493" s="79"/>
      <c r="BUO493" s="79"/>
      <c r="BUP493" s="79"/>
      <c r="BUQ493" s="79"/>
      <c r="BUR493" s="79"/>
      <c r="BUS493" s="79"/>
      <c r="BUT493" s="79"/>
      <c r="BUU493" s="79"/>
      <c r="BUV493" s="79"/>
      <c r="BUW493" s="79"/>
      <c r="BUX493" s="79"/>
      <c r="BUY493" s="79"/>
      <c r="BUZ493" s="79"/>
      <c r="BVA493" s="79"/>
      <c r="BVB493" s="79"/>
      <c r="BVC493" s="79"/>
      <c r="BVD493" s="79"/>
      <c r="BVE493" s="79"/>
      <c r="BVF493" s="79"/>
      <c r="BVG493" s="79"/>
      <c r="BVH493" s="79"/>
      <c r="BVI493" s="79"/>
      <c r="BVJ493" s="79"/>
      <c r="BVK493" s="79"/>
      <c r="BVL493" s="79"/>
      <c r="BVM493" s="79"/>
      <c r="BVN493" s="79"/>
      <c r="BVO493" s="79"/>
      <c r="BVP493" s="79"/>
      <c r="BVQ493" s="79"/>
      <c r="BVR493" s="79"/>
      <c r="BVS493" s="79"/>
      <c r="BVT493" s="79"/>
      <c r="BVU493" s="79"/>
      <c r="BVV493" s="79"/>
      <c r="BVW493" s="79"/>
      <c r="BVX493" s="79"/>
      <c r="BVY493" s="79"/>
      <c r="BVZ493" s="79"/>
      <c r="BWA493" s="79"/>
      <c r="BWB493" s="79"/>
      <c r="BWC493" s="79"/>
      <c r="BWD493" s="79"/>
      <c r="BWE493" s="79"/>
      <c r="BWF493" s="79"/>
      <c r="BWG493" s="79"/>
      <c r="BWH493" s="79"/>
      <c r="BWI493" s="79"/>
      <c r="BWJ493" s="79"/>
      <c r="BWK493" s="79"/>
      <c r="BWL493" s="79"/>
      <c r="BWM493" s="79"/>
      <c r="BWN493" s="79"/>
      <c r="BWO493" s="79"/>
      <c r="BWP493" s="79"/>
      <c r="BWQ493" s="79"/>
      <c r="BWR493" s="79"/>
      <c r="BWS493" s="79"/>
      <c r="BWT493" s="79"/>
      <c r="BWU493" s="79"/>
      <c r="BWV493" s="79"/>
      <c r="BWW493" s="79"/>
      <c r="BWX493" s="79"/>
      <c r="BWY493" s="79"/>
      <c r="BWZ493" s="79"/>
      <c r="BXA493" s="79"/>
      <c r="BXB493" s="79"/>
      <c r="BXC493" s="79"/>
      <c r="BXD493" s="79"/>
      <c r="BXE493" s="79"/>
      <c r="BXF493" s="79"/>
      <c r="BXG493" s="79"/>
      <c r="BXH493" s="79"/>
      <c r="BXI493" s="79"/>
      <c r="BXJ493" s="79"/>
      <c r="BXK493" s="79"/>
      <c r="BXL493" s="79"/>
      <c r="BXM493" s="79"/>
      <c r="BXN493" s="79"/>
      <c r="BXO493" s="79"/>
      <c r="BXP493" s="79"/>
      <c r="BXQ493" s="79"/>
      <c r="BXR493" s="79"/>
      <c r="BXS493" s="79"/>
      <c r="BXT493" s="79"/>
      <c r="BXU493" s="79"/>
      <c r="BXV493" s="79"/>
      <c r="BXW493" s="79"/>
      <c r="BXX493" s="79"/>
      <c r="BXY493" s="79"/>
      <c r="BXZ493" s="79"/>
      <c r="BYA493" s="79"/>
      <c r="BYB493" s="79"/>
      <c r="BYC493" s="79"/>
      <c r="BYD493" s="79"/>
      <c r="BYE493" s="79"/>
      <c r="BYF493" s="79"/>
      <c r="BYG493" s="79"/>
      <c r="BYH493" s="79"/>
      <c r="BYI493" s="79"/>
      <c r="BYJ493" s="79"/>
      <c r="BYK493" s="79"/>
      <c r="BYL493" s="79"/>
      <c r="BYM493" s="79"/>
      <c r="BYN493" s="79"/>
      <c r="BYO493" s="79"/>
      <c r="BYP493" s="79"/>
      <c r="BYQ493" s="79"/>
      <c r="BYR493" s="79"/>
      <c r="BYS493" s="79"/>
      <c r="BYT493" s="79"/>
      <c r="BYU493" s="79"/>
      <c r="BYV493" s="79"/>
      <c r="BYW493" s="79"/>
      <c r="BYX493" s="79"/>
      <c r="BYY493" s="79"/>
      <c r="BYZ493" s="79"/>
      <c r="BZA493" s="79"/>
      <c r="BZB493" s="79"/>
      <c r="BZC493" s="79"/>
      <c r="BZD493" s="79"/>
      <c r="BZE493" s="79"/>
      <c r="BZF493" s="79"/>
      <c r="BZG493" s="79"/>
      <c r="BZH493" s="79"/>
      <c r="BZI493" s="79"/>
      <c r="BZJ493" s="79"/>
      <c r="BZK493" s="79"/>
      <c r="BZL493" s="79"/>
      <c r="BZM493" s="79"/>
      <c r="BZN493" s="79"/>
      <c r="BZO493" s="79"/>
      <c r="BZP493" s="79"/>
      <c r="BZQ493" s="79"/>
      <c r="BZR493" s="79"/>
      <c r="BZS493" s="79"/>
      <c r="BZT493" s="79"/>
      <c r="BZU493" s="79"/>
      <c r="BZV493" s="79"/>
      <c r="BZW493" s="79"/>
      <c r="BZX493" s="79"/>
      <c r="BZY493" s="79"/>
      <c r="BZZ493" s="79"/>
      <c r="CAA493" s="79"/>
      <c r="CAB493" s="79"/>
      <c r="CAC493" s="79"/>
      <c r="CAD493" s="79"/>
      <c r="CAE493" s="79"/>
      <c r="CAF493" s="79"/>
      <c r="CAG493" s="79"/>
      <c r="CAH493" s="79"/>
      <c r="CAI493" s="79"/>
      <c r="CAJ493" s="79"/>
      <c r="CAK493" s="79"/>
      <c r="CAL493" s="79"/>
      <c r="CAM493" s="79"/>
      <c r="CAN493" s="79"/>
      <c r="CAO493" s="79"/>
      <c r="CAP493" s="79"/>
      <c r="CAQ493" s="79"/>
      <c r="CAR493" s="79"/>
      <c r="CAS493" s="79"/>
      <c r="CAT493" s="79"/>
      <c r="CAU493" s="79"/>
      <c r="CAV493" s="79"/>
      <c r="CAW493" s="79"/>
      <c r="CAX493" s="79"/>
      <c r="CAY493" s="79"/>
      <c r="CAZ493" s="79"/>
      <c r="CBA493" s="79"/>
      <c r="CBB493" s="79"/>
      <c r="CBC493" s="79"/>
      <c r="CBD493" s="79"/>
      <c r="CBE493" s="79"/>
      <c r="CBF493" s="79"/>
      <c r="CBG493" s="79"/>
      <c r="CBH493" s="79"/>
      <c r="CBI493" s="79"/>
      <c r="CBJ493" s="79"/>
      <c r="CBK493" s="79"/>
      <c r="CBL493" s="79"/>
      <c r="CBM493" s="79"/>
      <c r="CBN493" s="79"/>
      <c r="CBO493" s="79"/>
      <c r="CBP493" s="79"/>
      <c r="CBQ493" s="79"/>
      <c r="CBR493" s="79"/>
      <c r="CBS493" s="79"/>
      <c r="CBT493" s="79"/>
      <c r="CBU493" s="79"/>
      <c r="CBV493" s="79"/>
      <c r="CBW493" s="79"/>
      <c r="CBX493" s="79"/>
      <c r="CBY493" s="79"/>
      <c r="CBZ493" s="79"/>
      <c r="CCA493" s="79"/>
      <c r="CCB493" s="79"/>
      <c r="CCC493" s="79"/>
      <c r="CCD493" s="79"/>
      <c r="CCE493" s="79"/>
      <c r="CCF493" s="79"/>
      <c r="CCG493" s="79"/>
      <c r="CCH493" s="79"/>
      <c r="CCI493" s="79"/>
      <c r="CCJ493" s="79"/>
      <c r="CCK493" s="79"/>
      <c r="CCL493" s="79"/>
      <c r="CCM493" s="79"/>
      <c r="CCN493" s="79"/>
      <c r="CCO493" s="79"/>
      <c r="CCP493" s="79"/>
      <c r="CCQ493" s="79"/>
      <c r="CCR493" s="79"/>
      <c r="CCS493" s="79"/>
      <c r="CCT493" s="79"/>
      <c r="CCU493" s="79"/>
      <c r="CCV493" s="79"/>
      <c r="CCW493" s="79"/>
      <c r="CCX493" s="79"/>
      <c r="CCY493" s="79"/>
      <c r="CCZ493" s="79"/>
      <c r="CDA493" s="79"/>
      <c r="CDB493" s="79"/>
      <c r="CDC493" s="79"/>
      <c r="CDD493" s="79"/>
      <c r="CDE493" s="79"/>
      <c r="CDF493" s="79"/>
      <c r="CDG493" s="79"/>
      <c r="CDH493" s="79"/>
      <c r="CDI493" s="79"/>
      <c r="CDJ493" s="79"/>
      <c r="CDK493" s="79"/>
      <c r="CDL493" s="79"/>
      <c r="CDM493" s="79"/>
      <c r="CDN493" s="79"/>
      <c r="CDO493" s="79"/>
      <c r="CDP493" s="79"/>
      <c r="CDQ493" s="79"/>
      <c r="CDR493" s="79"/>
      <c r="CDS493" s="79"/>
      <c r="CDT493" s="79"/>
      <c r="CDU493" s="79"/>
      <c r="CDV493" s="79"/>
      <c r="CDW493" s="79"/>
      <c r="CDX493" s="79"/>
      <c r="CDY493" s="79"/>
      <c r="CDZ493" s="79"/>
      <c r="CEA493" s="79"/>
      <c r="CEB493" s="79"/>
      <c r="CEC493" s="79"/>
      <c r="CED493" s="79"/>
      <c r="CEE493" s="79"/>
      <c r="CEF493" s="79"/>
      <c r="CEG493" s="79"/>
      <c r="CEH493" s="79"/>
      <c r="CEI493" s="79"/>
      <c r="CEJ493" s="79"/>
      <c r="CEK493" s="79"/>
      <c r="CEL493" s="79"/>
      <c r="CEM493" s="79"/>
      <c r="CEN493" s="79"/>
      <c r="CEO493" s="79"/>
      <c r="CEP493" s="79"/>
      <c r="CEQ493" s="79"/>
      <c r="CER493" s="79"/>
      <c r="CES493" s="79"/>
      <c r="CET493" s="79"/>
      <c r="CEU493" s="79"/>
      <c r="CEV493" s="79"/>
      <c r="CEW493" s="79"/>
      <c r="CEX493" s="79"/>
      <c r="CEY493" s="79"/>
      <c r="CEZ493" s="79"/>
      <c r="CFA493" s="79"/>
      <c r="CFB493" s="79"/>
      <c r="CFC493" s="79"/>
      <c r="CFD493" s="79"/>
      <c r="CFE493" s="79"/>
      <c r="CFF493" s="79"/>
      <c r="CFG493" s="79"/>
      <c r="CFH493" s="79"/>
      <c r="CFI493" s="79"/>
      <c r="CFJ493" s="79"/>
      <c r="CFK493" s="79"/>
      <c r="CFL493" s="79"/>
      <c r="CFM493" s="79"/>
      <c r="CFN493" s="79"/>
      <c r="CFO493" s="79"/>
      <c r="CFP493" s="79"/>
      <c r="CFQ493" s="79"/>
      <c r="CFR493" s="79"/>
      <c r="CFS493" s="79"/>
      <c r="CFT493" s="79"/>
      <c r="CFU493" s="79"/>
      <c r="CFV493" s="79"/>
      <c r="CFW493" s="79"/>
      <c r="CFX493" s="79"/>
      <c r="CFY493" s="79"/>
      <c r="CFZ493" s="79"/>
      <c r="CGA493" s="79"/>
      <c r="CGB493" s="79"/>
      <c r="CGC493" s="79"/>
      <c r="CGD493" s="79"/>
      <c r="CGE493" s="79"/>
      <c r="CGF493" s="79"/>
      <c r="CGG493" s="79"/>
      <c r="CGH493" s="79"/>
      <c r="CGI493" s="79"/>
      <c r="CGJ493" s="79"/>
      <c r="CGK493" s="79"/>
      <c r="CGL493" s="79"/>
      <c r="CGM493" s="79"/>
      <c r="CGN493" s="79"/>
      <c r="CGO493" s="79"/>
      <c r="CGP493" s="79"/>
      <c r="CGQ493" s="79"/>
      <c r="CGR493" s="79"/>
      <c r="CGS493" s="79"/>
      <c r="CGT493" s="79"/>
      <c r="CGU493" s="79"/>
      <c r="CGV493" s="79"/>
      <c r="CGW493" s="79"/>
      <c r="CGX493" s="79"/>
      <c r="CGY493" s="79"/>
      <c r="CGZ493" s="79"/>
      <c r="CHA493" s="79"/>
      <c r="CHB493" s="79"/>
      <c r="CHC493" s="79"/>
      <c r="CHD493" s="79"/>
      <c r="CHE493" s="79"/>
      <c r="CHF493" s="79"/>
      <c r="CHG493" s="79"/>
      <c r="CHH493" s="79"/>
      <c r="CHI493" s="79"/>
      <c r="CHJ493" s="79"/>
      <c r="CHK493" s="79"/>
      <c r="CHL493" s="79"/>
      <c r="CHM493" s="79"/>
      <c r="CHN493" s="79"/>
      <c r="CHO493" s="79"/>
      <c r="CHP493" s="79"/>
      <c r="CHQ493" s="79"/>
      <c r="CHR493" s="79"/>
      <c r="CHS493" s="79"/>
      <c r="CHT493" s="79"/>
      <c r="CHU493" s="79"/>
      <c r="CHV493" s="79"/>
      <c r="CHW493" s="79"/>
      <c r="CHX493" s="79"/>
      <c r="CHY493" s="79"/>
      <c r="CHZ493" s="79"/>
      <c r="CIA493" s="79"/>
      <c r="CIB493" s="79"/>
      <c r="CIC493" s="79"/>
      <c r="CID493" s="79"/>
      <c r="CIE493" s="79"/>
      <c r="CIF493" s="79"/>
      <c r="CIG493" s="79"/>
      <c r="CIH493" s="79"/>
      <c r="CII493" s="79"/>
      <c r="CIJ493" s="79"/>
      <c r="CIK493" s="79"/>
      <c r="CIL493" s="79"/>
      <c r="CIM493" s="79"/>
      <c r="CIN493" s="79"/>
      <c r="CIO493" s="79"/>
      <c r="CIP493" s="79"/>
      <c r="CIQ493" s="79"/>
      <c r="CIR493" s="79"/>
      <c r="CIS493" s="79"/>
      <c r="CIT493" s="79"/>
      <c r="CIU493" s="79"/>
      <c r="CIV493" s="79"/>
      <c r="CIW493" s="79"/>
      <c r="CIX493" s="79"/>
      <c r="CIY493" s="79"/>
      <c r="CIZ493" s="79"/>
      <c r="CJA493" s="79"/>
      <c r="CJB493" s="79"/>
      <c r="CJC493" s="79"/>
      <c r="CJD493" s="79"/>
      <c r="CJE493" s="79"/>
      <c r="CJF493" s="79"/>
      <c r="CJG493" s="79"/>
      <c r="CJH493" s="79"/>
      <c r="CJI493" s="79"/>
      <c r="CJJ493" s="79"/>
      <c r="CJK493" s="79"/>
      <c r="CJL493" s="79"/>
      <c r="CJM493" s="79"/>
      <c r="CJN493" s="79"/>
      <c r="CJO493" s="79"/>
      <c r="CJP493" s="79"/>
      <c r="CJQ493" s="79"/>
      <c r="CJR493" s="79"/>
      <c r="CJS493" s="79"/>
      <c r="CJT493" s="79"/>
      <c r="CJU493" s="79"/>
      <c r="CJV493" s="79"/>
      <c r="CJW493" s="79"/>
      <c r="CJX493" s="79"/>
      <c r="CJY493" s="79"/>
      <c r="CJZ493" s="79"/>
      <c r="CKA493" s="79"/>
      <c r="CKB493" s="79"/>
      <c r="CKC493" s="79"/>
      <c r="CKD493" s="79"/>
      <c r="CKE493" s="79"/>
      <c r="CKF493" s="79"/>
      <c r="CKG493" s="79"/>
      <c r="CKH493" s="79"/>
      <c r="CKI493" s="79"/>
      <c r="CKJ493" s="79"/>
      <c r="CKK493" s="79"/>
      <c r="CKL493" s="79"/>
      <c r="CKM493" s="79"/>
      <c r="CKN493" s="79"/>
      <c r="CKO493" s="79"/>
      <c r="CKP493" s="79"/>
      <c r="CKQ493" s="79"/>
      <c r="CKR493" s="79"/>
      <c r="CKS493" s="79"/>
      <c r="CKT493" s="79"/>
      <c r="CKU493" s="79"/>
      <c r="CKV493" s="79"/>
      <c r="CKW493" s="79"/>
      <c r="CKX493" s="79"/>
      <c r="CKY493" s="79"/>
      <c r="CKZ493" s="79"/>
      <c r="CLA493" s="79"/>
      <c r="CLB493" s="79"/>
      <c r="CLC493" s="79"/>
      <c r="CLD493" s="79"/>
      <c r="CLE493" s="79"/>
      <c r="CLF493" s="79"/>
      <c r="CLG493" s="79"/>
      <c r="CLH493" s="79"/>
      <c r="CLI493" s="79"/>
      <c r="CLJ493" s="79"/>
      <c r="CLK493" s="79"/>
      <c r="CLL493" s="79"/>
      <c r="CLM493" s="79"/>
      <c r="CLN493" s="79"/>
      <c r="CLO493" s="79"/>
      <c r="CLP493" s="79"/>
      <c r="CLQ493" s="79"/>
      <c r="CLR493" s="79"/>
      <c r="CLS493" s="79"/>
      <c r="CLT493" s="79"/>
      <c r="CLU493" s="79"/>
      <c r="CLV493" s="79"/>
      <c r="CLW493" s="79"/>
      <c r="CLX493" s="79"/>
      <c r="CLY493" s="79"/>
      <c r="CLZ493" s="79"/>
      <c r="CMA493" s="79"/>
      <c r="CMB493" s="79"/>
      <c r="CMC493" s="79"/>
      <c r="CMD493" s="79"/>
      <c r="CME493" s="79"/>
      <c r="CMF493" s="79"/>
      <c r="CMG493" s="79"/>
      <c r="CMH493" s="79"/>
      <c r="CMI493" s="79"/>
      <c r="CMJ493" s="79"/>
      <c r="CMK493" s="79"/>
      <c r="CML493" s="79"/>
      <c r="CMM493" s="79"/>
      <c r="CMN493" s="79"/>
      <c r="CMO493" s="79"/>
      <c r="CMP493" s="79"/>
      <c r="CMQ493" s="79"/>
      <c r="CMR493" s="79"/>
      <c r="CMS493" s="79"/>
      <c r="CMT493" s="79"/>
      <c r="CMU493" s="79"/>
      <c r="CMV493" s="79"/>
      <c r="CMW493" s="79"/>
      <c r="CMX493" s="79"/>
      <c r="CMY493" s="79"/>
      <c r="CMZ493" s="79"/>
      <c r="CNA493" s="79"/>
      <c r="CNB493" s="79"/>
      <c r="CNC493" s="79"/>
      <c r="CND493" s="79"/>
      <c r="CNE493" s="79"/>
      <c r="CNF493" s="79"/>
      <c r="CNG493" s="79"/>
      <c r="CNH493" s="79"/>
      <c r="CNI493" s="79"/>
      <c r="CNJ493" s="79"/>
      <c r="CNK493" s="79"/>
      <c r="CNL493" s="79"/>
      <c r="CNM493" s="79"/>
      <c r="CNN493" s="79"/>
      <c r="CNO493" s="79"/>
      <c r="CNP493" s="79"/>
      <c r="CNQ493" s="79"/>
      <c r="CNR493" s="79"/>
      <c r="CNS493" s="79"/>
      <c r="CNT493" s="79"/>
      <c r="CNU493" s="79"/>
      <c r="CNV493" s="79"/>
      <c r="CNW493" s="79"/>
      <c r="CNX493" s="79"/>
      <c r="CNY493" s="79"/>
      <c r="CNZ493" s="79"/>
      <c r="COA493" s="79"/>
      <c r="COB493" s="79"/>
      <c r="COC493" s="79"/>
      <c r="COD493" s="79"/>
      <c r="COE493" s="79"/>
      <c r="COF493" s="79"/>
      <c r="COG493" s="79"/>
      <c r="COH493" s="79"/>
      <c r="COI493" s="79"/>
      <c r="COJ493" s="79"/>
      <c r="COK493" s="79"/>
      <c r="COL493" s="79"/>
      <c r="COM493" s="79"/>
      <c r="CON493" s="79"/>
      <c r="COO493" s="79"/>
      <c r="COP493" s="79"/>
      <c r="COQ493" s="79"/>
      <c r="COR493" s="79"/>
      <c r="COS493" s="79"/>
      <c r="COT493" s="79"/>
      <c r="COU493" s="79"/>
      <c r="COV493" s="79"/>
      <c r="COW493" s="79"/>
      <c r="COX493" s="79"/>
      <c r="COY493" s="79"/>
      <c r="COZ493" s="79"/>
      <c r="CPA493" s="79"/>
      <c r="CPB493" s="79"/>
      <c r="CPC493" s="79"/>
      <c r="CPD493" s="79"/>
      <c r="CPE493" s="79"/>
      <c r="CPF493" s="79"/>
      <c r="CPG493" s="79"/>
      <c r="CPH493" s="79"/>
      <c r="CPI493" s="79"/>
      <c r="CPJ493" s="79"/>
      <c r="CPK493" s="79"/>
      <c r="CPL493" s="79"/>
      <c r="CPM493" s="79"/>
      <c r="CPN493" s="79"/>
      <c r="CPO493" s="79"/>
      <c r="CPP493" s="79"/>
      <c r="CPQ493" s="79"/>
      <c r="CPR493" s="79"/>
      <c r="CPS493" s="79"/>
      <c r="CPT493" s="79"/>
      <c r="CPU493" s="79"/>
      <c r="CPV493" s="79"/>
      <c r="CPW493" s="79"/>
      <c r="CPX493" s="79"/>
      <c r="CPY493" s="79"/>
      <c r="CPZ493" s="79"/>
      <c r="CQA493" s="79"/>
      <c r="CQB493" s="79"/>
      <c r="CQC493" s="79"/>
      <c r="CQD493" s="79"/>
      <c r="CQE493" s="79"/>
      <c r="CQF493" s="79"/>
      <c r="CQG493" s="79"/>
      <c r="CQH493" s="79"/>
      <c r="CQI493" s="79"/>
      <c r="CQJ493" s="79"/>
      <c r="CQK493" s="79"/>
      <c r="CQL493" s="79"/>
      <c r="CQM493" s="79"/>
      <c r="CQN493" s="79"/>
      <c r="CQO493" s="79"/>
      <c r="CQP493" s="79"/>
      <c r="CQQ493" s="79"/>
      <c r="CQR493" s="79"/>
      <c r="CQS493" s="79"/>
      <c r="CQT493" s="79"/>
      <c r="CQU493" s="79"/>
      <c r="CQV493" s="79"/>
      <c r="CQW493" s="79"/>
      <c r="CQX493" s="79"/>
      <c r="CQY493" s="79"/>
      <c r="CQZ493" s="79"/>
      <c r="CRA493" s="79"/>
      <c r="CRB493" s="79"/>
      <c r="CRC493" s="79"/>
      <c r="CRD493" s="79"/>
      <c r="CRE493" s="79"/>
      <c r="CRF493" s="79"/>
      <c r="CRG493" s="79"/>
      <c r="CRH493" s="79"/>
      <c r="CRI493" s="79"/>
      <c r="CRJ493" s="79"/>
      <c r="CRK493" s="79"/>
      <c r="CRL493" s="79"/>
      <c r="CRM493" s="79"/>
      <c r="CRN493" s="79"/>
      <c r="CRO493" s="79"/>
      <c r="CRP493" s="79"/>
      <c r="CRQ493" s="79"/>
      <c r="CRR493" s="79"/>
      <c r="CRS493" s="79"/>
      <c r="CRT493" s="79"/>
      <c r="CRU493" s="79"/>
      <c r="CRV493" s="79"/>
      <c r="CRW493" s="79"/>
      <c r="CRX493" s="79"/>
      <c r="CRY493" s="79"/>
      <c r="CRZ493" s="79"/>
      <c r="CSA493" s="79"/>
      <c r="CSB493" s="79"/>
      <c r="CSC493" s="79"/>
      <c r="CSD493" s="79"/>
      <c r="CSE493" s="79"/>
      <c r="CSF493" s="79"/>
      <c r="CSG493" s="79"/>
      <c r="CSH493" s="79"/>
      <c r="CSI493" s="79"/>
      <c r="CSJ493" s="79"/>
      <c r="CSK493" s="79"/>
      <c r="CSL493" s="79"/>
      <c r="CSM493" s="79"/>
      <c r="CSN493" s="79"/>
      <c r="CSO493" s="79"/>
      <c r="CSP493" s="79"/>
      <c r="CSQ493" s="79"/>
      <c r="CSR493" s="79"/>
      <c r="CSS493" s="79"/>
      <c r="CST493" s="79"/>
      <c r="CSU493" s="79"/>
      <c r="CSV493" s="79"/>
      <c r="CSW493" s="79"/>
      <c r="CSX493" s="79"/>
      <c r="CSY493" s="79"/>
      <c r="CSZ493" s="79"/>
      <c r="CTA493" s="79"/>
      <c r="CTB493" s="79"/>
      <c r="CTC493" s="79"/>
      <c r="CTD493" s="79"/>
      <c r="CTE493" s="79"/>
      <c r="CTF493" s="79"/>
      <c r="CTG493" s="79"/>
      <c r="CTH493" s="79"/>
      <c r="CTI493" s="79"/>
      <c r="CTJ493" s="79"/>
      <c r="CTK493" s="79"/>
      <c r="CTL493" s="79"/>
      <c r="CTM493" s="79"/>
      <c r="CTN493" s="79"/>
      <c r="CTO493" s="79"/>
      <c r="CTP493" s="79"/>
      <c r="CTQ493" s="79"/>
      <c r="CTR493" s="79"/>
      <c r="CTS493" s="79"/>
      <c r="CTT493" s="79"/>
      <c r="CTU493" s="79"/>
      <c r="CTV493" s="79"/>
      <c r="CTW493" s="79"/>
      <c r="CTX493" s="79"/>
      <c r="CTY493" s="79"/>
      <c r="CTZ493" s="79"/>
      <c r="CUA493" s="79"/>
      <c r="CUB493" s="79"/>
      <c r="CUC493" s="79"/>
      <c r="CUD493" s="79"/>
      <c r="CUE493" s="79"/>
      <c r="CUF493" s="79"/>
      <c r="CUG493" s="79"/>
      <c r="CUH493" s="79"/>
      <c r="CUI493" s="79"/>
      <c r="CUJ493" s="79"/>
      <c r="CUK493" s="79"/>
      <c r="CUL493" s="79"/>
      <c r="CUM493" s="79"/>
      <c r="CUN493" s="79"/>
      <c r="CUO493" s="79"/>
      <c r="CUP493" s="79"/>
      <c r="CUQ493" s="79"/>
      <c r="CUR493" s="79"/>
      <c r="CUS493" s="79"/>
      <c r="CUT493" s="79"/>
      <c r="CUU493" s="79"/>
      <c r="CUV493" s="79"/>
      <c r="CUW493" s="79"/>
      <c r="CUX493" s="79"/>
      <c r="CUY493" s="79"/>
      <c r="CUZ493" s="79"/>
      <c r="CVA493" s="79"/>
      <c r="CVB493" s="79"/>
      <c r="CVC493" s="79"/>
      <c r="CVD493" s="79"/>
      <c r="CVE493" s="79"/>
      <c r="CVF493" s="79"/>
      <c r="CVG493" s="79"/>
      <c r="CVH493" s="79"/>
      <c r="CVI493" s="79"/>
      <c r="CVJ493" s="79"/>
      <c r="CVK493" s="79"/>
      <c r="CVL493" s="79"/>
      <c r="CVM493" s="79"/>
      <c r="CVN493" s="79"/>
      <c r="CVO493" s="79"/>
      <c r="CVP493" s="79"/>
      <c r="CVQ493" s="79"/>
      <c r="CVR493" s="79"/>
      <c r="CVS493" s="79"/>
      <c r="CVT493" s="79"/>
      <c r="CVU493" s="79"/>
      <c r="CVV493" s="79"/>
      <c r="CVW493" s="79"/>
      <c r="CVX493" s="79"/>
      <c r="CVY493" s="79"/>
      <c r="CVZ493" s="79"/>
      <c r="CWA493" s="79"/>
      <c r="CWB493" s="79"/>
      <c r="CWC493" s="79"/>
      <c r="CWD493" s="79"/>
      <c r="CWE493" s="79"/>
      <c r="CWF493" s="79"/>
      <c r="CWG493" s="79"/>
      <c r="CWH493" s="79"/>
      <c r="CWI493" s="79"/>
      <c r="CWJ493" s="79"/>
      <c r="CWK493" s="79"/>
      <c r="CWL493" s="79"/>
      <c r="CWM493" s="79"/>
      <c r="CWN493" s="79"/>
      <c r="CWO493" s="79"/>
      <c r="CWP493" s="79"/>
      <c r="CWQ493" s="79"/>
      <c r="CWR493" s="79"/>
      <c r="CWS493" s="79"/>
      <c r="CWT493" s="79"/>
      <c r="CWU493" s="79"/>
      <c r="CWV493" s="79"/>
      <c r="CWW493" s="79"/>
      <c r="CWX493" s="79"/>
      <c r="CWY493" s="79"/>
      <c r="CWZ493" s="79"/>
      <c r="CXA493" s="79"/>
      <c r="CXB493" s="79"/>
      <c r="CXC493" s="79"/>
      <c r="CXD493" s="79"/>
      <c r="CXE493" s="79"/>
      <c r="CXF493" s="79"/>
      <c r="CXG493" s="79"/>
      <c r="CXH493" s="79"/>
      <c r="CXI493" s="79"/>
      <c r="CXJ493" s="79"/>
      <c r="CXK493" s="79"/>
      <c r="CXL493" s="79"/>
      <c r="CXM493" s="79"/>
      <c r="CXN493" s="79"/>
      <c r="CXO493" s="79"/>
      <c r="CXP493" s="79"/>
      <c r="CXQ493" s="79"/>
      <c r="CXR493" s="79"/>
      <c r="CXS493" s="79"/>
      <c r="CXT493" s="79"/>
      <c r="CXU493" s="79"/>
      <c r="CXV493" s="79"/>
      <c r="CXW493" s="79"/>
      <c r="CXX493" s="79"/>
      <c r="CXY493" s="79"/>
      <c r="CXZ493" s="79"/>
      <c r="CYA493" s="79"/>
      <c r="CYB493" s="79"/>
      <c r="CYC493" s="79"/>
      <c r="CYD493" s="79"/>
      <c r="CYE493" s="79"/>
      <c r="CYF493" s="79"/>
      <c r="CYG493" s="79"/>
      <c r="CYH493" s="79"/>
      <c r="CYI493" s="79"/>
      <c r="CYJ493" s="79"/>
      <c r="CYK493" s="79"/>
      <c r="CYL493" s="79"/>
      <c r="CYM493" s="79"/>
      <c r="CYN493" s="79"/>
      <c r="CYO493" s="79"/>
      <c r="CYP493" s="79"/>
      <c r="CYQ493" s="79"/>
      <c r="CYR493" s="79"/>
      <c r="CYS493" s="79"/>
      <c r="CYT493" s="79"/>
      <c r="CYU493" s="79"/>
      <c r="CYV493" s="79"/>
      <c r="CYW493" s="79"/>
      <c r="CYX493" s="79"/>
      <c r="CYY493" s="79"/>
      <c r="CYZ493" s="79"/>
      <c r="CZA493" s="79"/>
      <c r="CZB493" s="79"/>
      <c r="CZC493" s="79"/>
      <c r="CZD493" s="79"/>
      <c r="CZE493" s="79"/>
      <c r="CZF493" s="79"/>
      <c r="CZG493" s="79"/>
      <c r="CZH493" s="79"/>
      <c r="CZI493" s="79"/>
      <c r="CZJ493" s="79"/>
      <c r="CZK493" s="79"/>
      <c r="CZL493" s="79"/>
      <c r="CZM493" s="79"/>
      <c r="CZN493" s="79"/>
      <c r="CZO493" s="79"/>
      <c r="CZP493" s="79"/>
      <c r="CZQ493" s="79"/>
      <c r="CZR493" s="79"/>
      <c r="CZS493" s="79"/>
      <c r="CZT493" s="79"/>
      <c r="CZU493" s="79"/>
      <c r="CZV493" s="79"/>
      <c r="CZW493" s="79"/>
      <c r="CZX493" s="79"/>
      <c r="CZY493" s="79"/>
      <c r="CZZ493" s="79"/>
      <c r="DAA493" s="79"/>
      <c r="DAB493" s="79"/>
      <c r="DAC493" s="79"/>
      <c r="DAD493" s="79"/>
      <c r="DAE493" s="79"/>
      <c r="DAF493" s="79"/>
      <c r="DAG493" s="79"/>
      <c r="DAH493" s="79"/>
      <c r="DAI493" s="79"/>
      <c r="DAJ493" s="79"/>
      <c r="DAK493" s="79"/>
      <c r="DAL493" s="79"/>
      <c r="DAM493" s="79"/>
      <c r="DAN493" s="79"/>
      <c r="DAO493" s="79"/>
      <c r="DAP493" s="79"/>
      <c r="DAQ493" s="79"/>
      <c r="DAR493" s="79"/>
      <c r="DAS493" s="79"/>
      <c r="DAT493" s="79"/>
      <c r="DAU493" s="79"/>
      <c r="DAV493" s="79"/>
      <c r="DAW493" s="79"/>
      <c r="DAX493" s="79"/>
      <c r="DAY493" s="79"/>
      <c r="DAZ493" s="79"/>
      <c r="DBA493" s="79"/>
      <c r="DBB493" s="79"/>
      <c r="DBC493" s="79"/>
      <c r="DBD493" s="79"/>
      <c r="DBE493" s="79"/>
      <c r="DBF493" s="79"/>
      <c r="DBG493" s="79"/>
      <c r="DBH493" s="79"/>
      <c r="DBI493" s="79"/>
      <c r="DBJ493" s="79"/>
      <c r="DBK493" s="79"/>
      <c r="DBL493" s="79"/>
      <c r="DBM493" s="79"/>
      <c r="DBN493" s="79"/>
      <c r="DBO493" s="79"/>
      <c r="DBP493" s="79"/>
      <c r="DBQ493" s="79"/>
      <c r="DBR493" s="79"/>
      <c r="DBS493" s="79"/>
      <c r="DBT493" s="79"/>
      <c r="DBU493" s="79"/>
      <c r="DBV493" s="79"/>
      <c r="DBW493" s="79"/>
      <c r="DBX493" s="79"/>
      <c r="DBY493" s="79"/>
      <c r="DBZ493" s="79"/>
      <c r="DCA493" s="79"/>
      <c r="DCB493" s="79"/>
      <c r="DCC493" s="79"/>
      <c r="DCD493" s="79"/>
      <c r="DCE493" s="79"/>
      <c r="DCF493" s="79"/>
      <c r="DCG493" s="79"/>
      <c r="DCH493" s="79"/>
      <c r="DCI493" s="79"/>
      <c r="DCJ493" s="79"/>
      <c r="DCK493" s="79"/>
      <c r="DCL493" s="79"/>
      <c r="DCM493" s="79"/>
      <c r="DCN493" s="79"/>
      <c r="DCO493" s="79"/>
      <c r="DCP493" s="79"/>
      <c r="DCQ493" s="79"/>
      <c r="DCR493" s="79"/>
      <c r="DCS493" s="79"/>
      <c r="DCT493" s="79"/>
      <c r="DCU493" s="79"/>
      <c r="DCV493" s="79"/>
      <c r="DCW493" s="79"/>
      <c r="DCX493" s="79"/>
      <c r="DCY493" s="79"/>
      <c r="DCZ493" s="79"/>
      <c r="DDA493" s="79"/>
      <c r="DDB493" s="79"/>
      <c r="DDC493" s="79"/>
      <c r="DDD493" s="79"/>
      <c r="DDE493" s="79"/>
      <c r="DDF493" s="79"/>
      <c r="DDG493" s="79"/>
      <c r="DDH493" s="79"/>
      <c r="DDI493" s="79"/>
      <c r="DDJ493" s="79"/>
      <c r="DDK493" s="79"/>
      <c r="DDL493" s="79"/>
      <c r="DDM493" s="79"/>
      <c r="DDN493" s="79"/>
      <c r="DDO493" s="79"/>
      <c r="DDP493" s="79"/>
      <c r="DDQ493" s="79"/>
      <c r="DDR493" s="79"/>
      <c r="DDS493" s="79"/>
      <c r="DDT493" s="79"/>
      <c r="DDU493" s="79"/>
      <c r="DDV493" s="79"/>
      <c r="DDW493" s="79"/>
      <c r="DDX493" s="79"/>
      <c r="DDY493" s="79"/>
      <c r="DDZ493" s="79"/>
      <c r="DEA493" s="79"/>
      <c r="DEB493" s="79"/>
      <c r="DEC493" s="79"/>
      <c r="DED493" s="79"/>
      <c r="DEE493" s="79"/>
      <c r="DEF493" s="79"/>
      <c r="DEG493" s="79"/>
      <c r="DEH493" s="79"/>
      <c r="DEI493" s="79"/>
      <c r="DEJ493" s="79"/>
      <c r="DEK493" s="79"/>
      <c r="DEL493" s="79"/>
      <c r="DEM493" s="79"/>
      <c r="DEN493" s="79"/>
      <c r="DEO493" s="79"/>
      <c r="DEP493" s="79"/>
      <c r="DEQ493" s="79"/>
      <c r="DER493" s="79"/>
      <c r="DES493" s="79"/>
      <c r="DET493" s="79"/>
      <c r="DEU493" s="79"/>
      <c r="DEV493" s="79"/>
      <c r="DEW493" s="79"/>
      <c r="DEX493" s="79"/>
      <c r="DEY493" s="79"/>
      <c r="DEZ493" s="79"/>
      <c r="DFA493" s="79"/>
      <c r="DFB493" s="79"/>
      <c r="DFC493" s="79"/>
      <c r="DFD493" s="79"/>
      <c r="DFE493" s="79"/>
      <c r="DFF493" s="79"/>
      <c r="DFG493" s="79"/>
      <c r="DFH493" s="79"/>
      <c r="DFI493" s="79"/>
      <c r="DFJ493" s="79"/>
      <c r="DFK493" s="79"/>
      <c r="DFL493" s="79"/>
      <c r="DFM493" s="79"/>
      <c r="DFN493" s="79"/>
      <c r="DFO493" s="79"/>
      <c r="DFP493" s="79"/>
      <c r="DFQ493" s="79"/>
      <c r="DFR493" s="79"/>
      <c r="DFS493" s="79"/>
      <c r="DFT493" s="79"/>
      <c r="DFU493" s="79"/>
      <c r="DFV493" s="79"/>
      <c r="DFW493" s="79"/>
      <c r="DFX493" s="79"/>
      <c r="DFY493" s="79"/>
      <c r="DFZ493" s="79"/>
      <c r="DGA493" s="79"/>
      <c r="DGB493" s="79"/>
      <c r="DGC493" s="79"/>
      <c r="DGD493" s="79"/>
      <c r="DGE493" s="79"/>
      <c r="DGF493" s="79"/>
      <c r="DGG493" s="79"/>
      <c r="DGH493" s="79"/>
      <c r="DGI493" s="79"/>
      <c r="DGJ493" s="79"/>
      <c r="DGK493" s="79"/>
      <c r="DGL493" s="79"/>
      <c r="DGM493" s="79"/>
      <c r="DGN493" s="79"/>
      <c r="DGO493" s="79"/>
      <c r="DGP493" s="79"/>
      <c r="DGQ493" s="79"/>
      <c r="DGR493" s="79"/>
      <c r="DGS493" s="79"/>
      <c r="DGT493" s="79"/>
      <c r="DGU493" s="79"/>
      <c r="DGV493" s="79"/>
      <c r="DGW493" s="79"/>
      <c r="DGX493" s="79"/>
      <c r="DGY493" s="79"/>
      <c r="DGZ493" s="79"/>
      <c r="DHA493" s="79"/>
      <c r="DHB493" s="79"/>
      <c r="DHC493" s="79"/>
      <c r="DHD493" s="79"/>
      <c r="DHE493" s="79"/>
      <c r="DHF493" s="79"/>
      <c r="DHG493" s="79"/>
      <c r="DHH493" s="79"/>
      <c r="DHI493" s="79"/>
      <c r="DHJ493" s="79"/>
      <c r="DHK493" s="79"/>
      <c r="DHL493" s="79"/>
      <c r="DHM493" s="79"/>
      <c r="DHN493" s="79"/>
      <c r="DHO493" s="79"/>
      <c r="DHP493" s="79"/>
      <c r="DHQ493" s="79"/>
      <c r="DHR493" s="79"/>
      <c r="DHS493" s="79"/>
      <c r="DHT493" s="79"/>
      <c r="DHU493" s="79"/>
      <c r="DHV493" s="79"/>
      <c r="DHW493" s="79"/>
      <c r="DHX493" s="79"/>
      <c r="DHY493" s="79"/>
      <c r="DHZ493" s="79"/>
      <c r="DIA493" s="79"/>
      <c r="DIB493" s="79"/>
      <c r="DIC493" s="79"/>
      <c r="DID493" s="79"/>
      <c r="DIE493" s="79"/>
      <c r="DIF493" s="79"/>
      <c r="DIG493" s="79"/>
      <c r="DIH493" s="79"/>
      <c r="DII493" s="79"/>
      <c r="DIJ493" s="79"/>
      <c r="DIK493" s="79"/>
      <c r="DIL493" s="79"/>
      <c r="DIM493" s="79"/>
      <c r="DIN493" s="79"/>
      <c r="DIO493" s="79"/>
      <c r="DIP493" s="79"/>
      <c r="DIQ493" s="79"/>
      <c r="DIR493" s="79"/>
      <c r="DIS493" s="79"/>
      <c r="DIT493" s="79"/>
      <c r="DIU493" s="79"/>
      <c r="DIV493" s="79"/>
      <c r="DIW493" s="79"/>
      <c r="DIX493" s="79"/>
      <c r="DIY493" s="79"/>
      <c r="DIZ493" s="79"/>
      <c r="DJA493" s="79"/>
      <c r="DJB493" s="79"/>
      <c r="DJC493" s="79"/>
      <c r="DJD493" s="79"/>
      <c r="DJE493" s="79"/>
      <c r="DJF493" s="79"/>
      <c r="DJG493" s="79"/>
      <c r="DJH493" s="79"/>
      <c r="DJI493" s="79"/>
      <c r="DJJ493" s="79"/>
      <c r="DJK493" s="79"/>
      <c r="DJL493" s="79"/>
      <c r="DJM493" s="79"/>
      <c r="DJN493" s="79"/>
      <c r="DJO493" s="79"/>
      <c r="DJP493" s="79"/>
      <c r="DJQ493" s="79"/>
      <c r="DJR493" s="79"/>
      <c r="DJS493" s="79"/>
      <c r="DJT493" s="79"/>
      <c r="DJU493" s="79"/>
      <c r="DJV493" s="79"/>
      <c r="DJW493" s="79"/>
      <c r="DJX493" s="79"/>
      <c r="DJY493" s="79"/>
      <c r="DJZ493" s="79"/>
      <c r="DKA493" s="79"/>
      <c r="DKB493" s="79"/>
      <c r="DKC493" s="79"/>
      <c r="DKD493" s="79"/>
      <c r="DKE493" s="79"/>
      <c r="DKF493" s="79"/>
      <c r="DKG493" s="79"/>
      <c r="DKH493" s="79"/>
      <c r="DKI493" s="79"/>
      <c r="DKJ493" s="79"/>
      <c r="DKK493" s="79"/>
      <c r="DKL493" s="79"/>
      <c r="DKM493" s="79"/>
      <c r="DKN493" s="79"/>
      <c r="DKO493" s="79"/>
      <c r="DKP493" s="79"/>
      <c r="DKQ493" s="79"/>
      <c r="DKR493" s="79"/>
      <c r="DKS493" s="79"/>
      <c r="DKT493" s="79"/>
      <c r="DKU493" s="79"/>
      <c r="DKV493" s="79"/>
      <c r="DKW493" s="79"/>
      <c r="DKX493" s="79"/>
      <c r="DKY493" s="79"/>
      <c r="DKZ493" s="79"/>
      <c r="DLA493" s="79"/>
      <c r="DLB493" s="79"/>
      <c r="DLC493" s="79"/>
      <c r="DLD493" s="79"/>
      <c r="DLE493" s="79"/>
      <c r="DLF493" s="79"/>
      <c r="DLG493" s="79"/>
      <c r="DLH493" s="79"/>
      <c r="DLI493" s="79"/>
      <c r="DLJ493" s="79"/>
      <c r="DLK493" s="79"/>
      <c r="DLL493" s="79"/>
      <c r="DLM493" s="79"/>
      <c r="DLN493" s="79"/>
      <c r="DLO493" s="79"/>
      <c r="DLP493" s="79"/>
      <c r="DLQ493" s="79"/>
      <c r="DLR493" s="79"/>
      <c r="DLS493" s="79"/>
      <c r="DLT493" s="79"/>
      <c r="DLU493" s="79"/>
      <c r="DLV493" s="79"/>
      <c r="DLW493" s="79"/>
      <c r="DLX493" s="79"/>
      <c r="DLY493" s="79"/>
      <c r="DLZ493" s="79"/>
      <c r="DMA493" s="79"/>
      <c r="DMB493" s="79"/>
      <c r="DMC493" s="79"/>
      <c r="DMD493" s="79"/>
      <c r="DME493" s="79"/>
      <c r="DMF493" s="79"/>
      <c r="DMG493" s="79"/>
      <c r="DMH493" s="79"/>
      <c r="DMI493" s="79"/>
      <c r="DMJ493" s="79"/>
      <c r="DMK493" s="79"/>
      <c r="DML493" s="79"/>
      <c r="DMM493" s="79"/>
      <c r="DMN493" s="79"/>
      <c r="DMO493" s="79"/>
      <c r="DMP493" s="79"/>
      <c r="DMQ493" s="79"/>
      <c r="DMR493" s="79"/>
      <c r="DMS493" s="79"/>
      <c r="DMT493" s="79"/>
      <c r="DMU493" s="79"/>
      <c r="DMV493" s="79"/>
      <c r="DMW493" s="79"/>
      <c r="DMX493" s="79"/>
      <c r="DMY493" s="79"/>
      <c r="DMZ493" s="79"/>
      <c r="DNA493" s="79"/>
      <c r="DNB493" s="79"/>
      <c r="DNC493" s="79"/>
      <c r="DND493" s="79"/>
      <c r="DNE493" s="79"/>
      <c r="DNF493" s="79"/>
      <c r="DNG493" s="79"/>
      <c r="DNH493" s="79"/>
      <c r="DNI493" s="79"/>
      <c r="DNJ493" s="79"/>
      <c r="DNK493" s="79"/>
      <c r="DNL493" s="79"/>
      <c r="DNM493" s="79"/>
      <c r="DNN493" s="79"/>
      <c r="DNO493" s="79"/>
      <c r="DNP493" s="79"/>
      <c r="DNQ493" s="79"/>
      <c r="DNR493" s="79"/>
      <c r="DNS493" s="79"/>
      <c r="DNT493" s="79"/>
      <c r="DNU493" s="79"/>
      <c r="DNV493" s="79"/>
      <c r="DNW493" s="79"/>
      <c r="DNX493" s="79"/>
      <c r="DNY493" s="79"/>
      <c r="DNZ493" s="79"/>
      <c r="DOA493" s="79"/>
      <c r="DOB493" s="79"/>
      <c r="DOC493" s="79"/>
      <c r="DOD493" s="79"/>
      <c r="DOE493" s="79"/>
      <c r="DOF493" s="79"/>
      <c r="DOG493" s="79"/>
      <c r="DOH493" s="79"/>
      <c r="DOI493" s="79"/>
      <c r="DOJ493" s="79"/>
      <c r="DOK493" s="79"/>
      <c r="DOL493" s="79"/>
      <c r="DOM493" s="79"/>
      <c r="DON493" s="79"/>
      <c r="DOO493" s="79"/>
      <c r="DOP493" s="79"/>
      <c r="DOQ493" s="79"/>
      <c r="DOR493" s="79"/>
      <c r="DOS493" s="79"/>
      <c r="DOT493" s="79"/>
      <c r="DOU493" s="79"/>
      <c r="DOV493" s="79"/>
      <c r="DOW493" s="79"/>
      <c r="DOX493" s="79"/>
      <c r="DOY493" s="79"/>
      <c r="DOZ493" s="79"/>
      <c r="DPA493" s="79"/>
      <c r="DPB493" s="79"/>
      <c r="DPC493" s="79"/>
      <c r="DPD493" s="79"/>
      <c r="DPE493" s="79"/>
      <c r="DPF493" s="79"/>
      <c r="DPG493" s="79"/>
      <c r="DPH493" s="79"/>
      <c r="DPI493" s="79"/>
      <c r="DPJ493" s="79"/>
      <c r="DPK493" s="79"/>
      <c r="DPL493" s="79"/>
      <c r="DPM493" s="79"/>
      <c r="DPN493" s="79"/>
      <c r="DPO493" s="79"/>
      <c r="DPP493" s="79"/>
      <c r="DPQ493" s="79"/>
      <c r="DPR493" s="79"/>
      <c r="DPS493" s="79"/>
      <c r="DPT493" s="79"/>
      <c r="DPU493" s="79"/>
      <c r="DPV493" s="79"/>
      <c r="DPW493" s="79"/>
      <c r="DPX493" s="79"/>
      <c r="DPY493" s="79"/>
      <c r="DPZ493" s="79"/>
      <c r="DQA493" s="79"/>
      <c r="DQB493" s="79"/>
      <c r="DQC493" s="79"/>
      <c r="DQD493" s="79"/>
      <c r="DQE493" s="79"/>
      <c r="DQF493" s="79"/>
      <c r="DQG493" s="79"/>
      <c r="DQH493" s="79"/>
      <c r="DQI493" s="79"/>
      <c r="DQJ493" s="79"/>
      <c r="DQK493" s="79"/>
      <c r="DQL493" s="79"/>
      <c r="DQM493" s="79"/>
      <c r="DQN493" s="79"/>
      <c r="DQO493" s="79"/>
      <c r="DQP493" s="79"/>
      <c r="DQQ493" s="79"/>
      <c r="DQR493" s="79"/>
      <c r="DQS493" s="79"/>
      <c r="DQT493" s="79"/>
      <c r="DQU493" s="79"/>
      <c r="DQV493" s="79"/>
      <c r="DQW493" s="79"/>
      <c r="DQX493" s="79"/>
      <c r="DQY493" s="79"/>
      <c r="DQZ493" s="79"/>
      <c r="DRA493" s="79"/>
      <c r="DRB493" s="79"/>
      <c r="DRC493" s="79"/>
      <c r="DRD493" s="79"/>
      <c r="DRE493" s="79"/>
      <c r="DRF493" s="79"/>
      <c r="DRG493" s="79"/>
      <c r="DRH493" s="79"/>
      <c r="DRI493" s="79"/>
      <c r="DRJ493" s="79"/>
      <c r="DRK493" s="79"/>
      <c r="DRL493" s="79"/>
      <c r="DRM493" s="79"/>
      <c r="DRN493" s="79"/>
      <c r="DRO493" s="79"/>
      <c r="DRP493" s="79"/>
      <c r="DRQ493" s="79"/>
      <c r="DRR493" s="79"/>
      <c r="DRS493" s="79"/>
      <c r="DRT493" s="79"/>
      <c r="DRU493" s="79"/>
      <c r="DRV493" s="79"/>
      <c r="DRW493" s="79"/>
      <c r="DRX493" s="79"/>
      <c r="DRY493" s="79"/>
      <c r="DRZ493" s="79"/>
      <c r="DSA493" s="79"/>
      <c r="DSB493" s="79"/>
      <c r="DSC493" s="79"/>
      <c r="DSD493" s="79"/>
      <c r="DSE493" s="79"/>
      <c r="DSF493" s="79"/>
      <c r="DSG493" s="79"/>
      <c r="DSH493" s="79"/>
      <c r="DSI493" s="79"/>
      <c r="DSJ493" s="79"/>
      <c r="DSK493" s="79"/>
      <c r="DSL493" s="79"/>
      <c r="DSM493" s="79"/>
      <c r="DSN493" s="79"/>
      <c r="DSO493" s="79"/>
      <c r="DSP493" s="79"/>
      <c r="DSQ493" s="79"/>
      <c r="DSR493" s="79"/>
      <c r="DSS493" s="79"/>
      <c r="DST493" s="79"/>
      <c r="DSU493" s="79"/>
      <c r="DSV493" s="79"/>
      <c r="DSW493" s="79"/>
      <c r="DSX493" s="79"/>
      <c r="DSY493" s="79"/>
      <c r="DSZ493" s="79"/>
      <c r="DTA493" s="79"/>
      <c r="DTB493" s="79"/>
      <c r="DTC493" s="79"/>
      <c r="DTD493" s="79"/>
      <c r="DTE493" s="79"/>
      <c r="DTF493" s="79"/>
      <c r="DTG493" s="79"/>
      <c r="DTH493" s="79"/>
      <c r="DTI493" s="79"/>
      <c r="DTJ493" s="79"/>
      <c r="DTK493" s="79"/>
      <c r="DTL493" s="79"/>
      <c r="DTM493" s="79"/>
      <c r="DTN493" s="79"/>
      <c r="DTO493" s="79"/>
      <c r="DTP493" s="79"/>
      <c r="DTQ493" s="79"/>
      <c r="DTR493" s="79"/>
      <c r="DTS493" s="79"/>
      <c r="DTT493" s="79"/>
      <c r="DTU493" s="79"/>
      <c r="DTV493" s="79"/>
      <c r="DTW493" s="79"/>
      <c r="DTX493" s="79"/>
      <c r="DTY493" s="79"/>
      <c r="DTZ493" s="79"/>
      <c r="DUA493" s="79"/>
      <c r="DUB493" s="79"/>
      <c r="DUC493" s="79"/>
      <c r="DUD493" s="79"/>
      <c r="DUE493" s="79"/>
      <c r="DUF493" s="79"/>
      <c r="DUG493" s="79"/>
      <c r="DUH493" s="79"/>
      <c r="DUI493" s="79"/>
      <c r="DUJ493" s="79"/>
      <c r="DUK493" s="79"/>
      <c r="DUL493" s="79"/>
      <c r="DUM493" s="79"/>
      <c r="DUN493" s="79"/>
      <c r="DUO493" s="79"/>
      <c r="DUP493" s="79"/>
      <c r="DUQ493" s="79"/>
      <c r="DUR493" s="79"/>
      <c r="DUS493" s="79"/>
      <c r="DUT493" s="79"/>
      <c r="DUU493" s="79"/>
      <c r="DUV493" s="79"/>
      <c r="DUW493" s="79"/>
      <c r="DUX493" s="79"/>
      <c r="DUY493" s="79"/>
      <c r="DUZ493" s="79"/>
      <c r="DVA493" s="79"/>
      <c r="DVB493" s="79"/>
      <c r="DVC493" s="79"/>
      <c r="DVD493" s="79"/>
      <c r="DVE493" s="79"/>
      <c r="DVF493" s="79"/>
      <c r="DVG493" s="79"/>
      <c r="DVH493" s="79"/>
      <c r="DVI493" s="79"/>
      <c r="DVJ493" s="79"/>
      <c r="DVK493" s="79"/>
      <c r="DVL493" s="79"/>
      <c r="DVM493" s="79"/>
      <c r="DVN493" s="79"/>
      <c r="DVO493" s="79"/>
      <c r="DVP493" s="79"/>
      <c r="DVQ493" s="79"/>
      <c r="DVR493" s="79"/>
      <c r="DVS493" s="79"/>
      <c r="DVT493" s="79"/>
      <c r="DVU493" s="79"/>
      <c r="DVV493" s="79"/>
      <c r="DVW493" s="79"/>
      <c r="DVX493" s="79"/>
      <c r="DVY493" s="79"/>
      <c r="DVZ493" s="79"/>
      <c r="DWA493" s="79"/>
      <c r="DWB493" s="79"/>
      <c r="DWC493" s="79"/>
      <c r="DWD493" s="79"/>
      <c r="DWE493" s="79"/>
      <c r="DWF493" s="79"/>
      <c r="DWG493" s="79"/>
      <c r="DWH493" s="79"/>
      <c r="DWI493" s="79"/>
      <c r="DWJ493" s="79"/>
      <c r="DWK493" s="79"/>
      <c r="DWL493" s="79"/>
      <c r="DWM493" s="79"/>
      <c r="DWN493" s="79"/>
      <c r="DWO493" s="79"/>
      <c r="DWP493" s="79"/>
      <c r="DWQ493" s="79"/>
      <c r="DWR493" s="79"/>
      <c r="DWS493" s="79"/>
      <c r="DWT493" s="79"/>
      <c r="DWU493" s="79"/>
      <c r="DWV493" s="79"/>
      <c r="DWW493" s="79"/>
      <c r="DWX493" s="79"/>
      <c r="DWY493" s="79"/>
      <c r="DWZ493" s="79"/>
      <c r="DXA493" s="79"/>
      <c r="DXB493" s="79"/>
      <c r="DXC493" s="79"/>
      <c r="DXD493" s="79"/>
      <c r="DXE493" s="79"/>
      <c r="DXF493" s="79"/>
      <c r="DXG493" s="79"/>
      <c r="DXH493" s="79"/>
      <c r="DXI493" s="79"/>
      <c r="DXJ493" s="79"/>
      <c r="DXK493" s="79"/>
      <c r="DXL493" s="79"/>
      <c r="DXM493" s="79"/>
      <c r="DXN493" s="79"/>
      <c r="DXO493" s="79"/>
      <c r="DXP493" s="79"/>
      <c r="DXQ493" s="79"/>
      <c r="DXR493" s="79"/>
      <c r="DXS493" s="79"/>
      <c r="DXT493" s="79"/>
      <c r="DXU493" s="79"/>
      <c r="DXV493" s="79"/>
      <c r="DXW493" s="79"/>
      <c r="DXX493" s="79"/>
      <c r="DXY493" s="79"/>
      <c r="DXZ493" s="79"/>
      <c r="DYA493" s="79"/>
      <c r="DYB493" s="79"/>
      <c r="DYC493" s="79"/>
      <c r="DYD493" s="79"/>
      <c r="DYE493" s="79"/>
      <c r="DYF493" s="79"/>
      <c r="DYG493" s="79"/>
      <c r="DYH493" s="79"/>
      <c r="DYI493" s="79"/>
      <c r="DYJ493" s="79"/>
      <c r="DYK493" s="79"/>
      <c r="DYL493" s="79"/>
      <c r="DYM493" s="79"/>
      <c r="DYN493" s="79"/>
      <c r="DYO493" s="79"/>
      <c r="DYP493" s="79"/>
      <c r="DYQ493" s="79"/>
      <c r="DYR493" s="79"/>
      <c r="DYS493" s="79"/>
      <c r="DYT493" s="79"/>
      <c r="DYU493" s="79"/>
      <c r="DYV493" s="79"/>
      <c r="DYW493" s="79"/>
      <c r="DYX493" s="79"/>
      <c r="DYY493" s="79"/>
      <c r="DYZ493" s="79"/>
      <c r="DZA493" s="79"/>
      <c r="DZB493" s="79"/>
      <c r="DZC493" s="79"/>
      <c r="DZD493" s="79"/>
      <c r="DZE493" s="79"/>
      <c r="DZF493" s="79"/>
      <c r="DZG493" s="79"/>
      <c r="DZH493" s="79"/>
      <c r="DZI493" s="79"/>
      <c r="DZJ493" s="79"/>
      <c r="DZK493" s="79"/>
      <c r="DZL493" s="79"/>
      <c r="DZM493" s="79"/>
      <c r="DZN493" s="79"/>
      <c r="DZO493" s="79"/>
      <c r="DZP493" s="79"/>
      <c r="DZQ493" s="79"/>
      <c r="DZR493" s="79"/>
      <c r="DZS493" s="79"/>
      <c r="DZT493" s="79"/>
      <c r="DZU493" s="79"/>
      <c r="DZV493" s="79"/>
      <c r="DZW493" s="79"/>
      <c r="DZX493" s="79"/>
      <c r="DZY493" s="79"/>
      <c r="DZZ493" s="79"/>
      <c r="EAA493" s="79"/>
      <c r="EAB493" s="79"/>
      <c r="EAC493" s="79"/>
      <c r="EAD493" s="79"/>
      <c r="EAE493" s="79"/>
      <c r="EAF493" s="79"/>
      <c r="EAG493" s="79"/>
      <c r="EAH493" s="79"/>
      <c r="EAI493" s="79"/>
      <c r="EAJ493" s="79"/>
      <c r="EAK493" s="79"/>
      <c r="EAL493" s="79"/>
      <c r="EAM493" s="79"/>
      <c r="EAN493" s="79"/>
      <c r="EAO493" s="79"/>
      <c r="EAP493" s="79"/>
      <c r="EAQ493" s="79"/>
      <c r="EAR493" s="79"/>
      <c r="EAS493" s="79"/>
      <c r="EAT493" s="79"/>
      <c r="EAU493" s="79"/>
      <c r="EAV493" s="79"/>
      <c r="EAW493" s="79"/>
      <c r="EAX493" s="79"/>
      <c r="EAY493" s="79"/>
      <c r="EAZ493" s="79"/>
      <c r="EBA493" s="79"/>
      <c r="EBB493" s="79"/>
      <c r="EBC493" s="79"/>
      <c r="EBD493" s="79"/>
      <c r="EBE493" s="79"/>
      <c r="EBF493" s="79"/>
      <c r="EBG493" s="79"/>
      <c r="EBH493" s="79"/>
      <c r="EBI493" s="79"/>
      <c r="EBJ493" s="79"/>
      <c r="EBK493" s="79"/>
      <c r="EBL493" s="79"/>
      <c r="EBM493" s="79"/>
      <c r="EBN493" s="79"/>
      <c r="EBO493" s="79"/>
      <c r="EBP493" s="79"/>
      <c r="EBQ493" s="79"/>
      <c r="EBR493" s="79"/>
      <c r="EBS493" s="79"/>
      <c r="EBT493" s="79"/>
      <c r="EBU493" s="79"/>
      <c r="EBV493" s="79"/>
      <c r="EBW493" s="79"/>
      <c r="EBX493" s="79"/>
      <c r="EBY493" s="79"/>
      <c r="EBZ493" s="79"/>
      <c r="ECA493" s="79"/>
      <c r="ECB493" s="79"/>
      <c r="ECC493" s="79"/>
      <c r="ECD493" s="79"/>
      <c r="ECE493" s="79"/>
      <c r="ECF493" s="79"/>
      <c r="ECG493" s="79"/>
      <c r="ECH493" s="79"/>
      <c r="ECI493" s="79"/>
      <c r="ECJ493" s="79"/>
      <c r="ECK493" s="79"/>
      <c r="ECL493" s="79"/>
      <c r="ECM493" s="79"/>
      <c r="ECN493" s="79"/>
      <c r="ECO493" s="79"/>
      <c r="ECP493" s="79"/>
      <c r="ECQ493" s="79"/>
      <c r="ECR493" s="79"/>
      <c r="ECS493" s="79"/>
      <c r="ECT493" s="79"/>
      <c r="ECU493" s="79"/>
      <c r="ECV493" s="79"/>
      <c r="ECW493" s="79"/>
      <c r="ECX493" s="79"/>
      <c r="ECY493" s="79"/>
      <c r="ECZ493" s="79"/>
      <c r="EDA493" s="79"/>
      <c r="EDB493" s="79"/>
      <c r="EDC493" s="79"/>
      <c r="EDD493" s="79"/>
      <c r="EDE493" s="79"/>
      <c r="EDF493" s="79"/>
      <c r="EDG493" s="79"/>
      <c r="EDH493" s="79"/>
      <c r="EDI493" s="79"/>
      <c r="EDJ493" s="79"/>
      <c r="EDK493" s="79"/>
      <c r="EDL493" s="79"/>
      <c r="EDM493" s="79"/>
      <c r="EDN493" s="79"/>
      <c r="EDO493" s="79"/>
      <c r="EDP493" s="79"/>
      <c r="EDQ493" s="79"/>
      <c r="EDR493" s="79"/>
      <c r="EDS493" s="79"/>
      <c r="EDT493" s="79"/>
      <c r="EDU493" s="79"/>
      <c r="EDV493" s="79"/>
      <c r="EDW493" s="79"/>
      <c r="EDX493" s="79"/>
      <c r="EDY493" s="79"/>
      <c r="EDZ493" s="79"/>
      <c r="EEA493" s="79"/>
      <c r="EEB493" s="79"/>
      <c r="EEC493" s="79"/>
      <c r="EED493" s="79"/>
      <c r="EEE493" s="79"/>
      <c r="EEF493" s="79"/>
      <c r="EEG493" s="79"/>
      <c r="EEH493" s="79"/>
      <c r="EEI493" s="79"/>
      <c r="EEJ493" s="79"/>
      <c r="EEK493" s="79"/>
      <c r="EEL493" s="79"/>
      <c r="EEM493" s="79"/>
      <c r="EEN493" s="79"/>
      <c r="EEO493" s="79"/>
      <c r="EEP493" s="79"/>
      <c r="EEQ493" s="79"/>
      <c r="EER493" s="79"/>
      <c r="EES493" s="79"/>
      <c r="EET493" s="79"/>
      <c r="EEU493" s="79"/>
      <c r="EEV493" s="79"/>
      <c r="EEW493" s="79"/>
      <c r="EEX493" s="79"/>
      <c r="EEY493" s="79"/>
      <c r="EEZ493" s="79"/>
      <c r="EFA493" s="79"/>
      <c r="EFB493" s="79"/>
      <c r="EFC493" s="79"/>
      <c r="EFD493" s="79"/>
      <c r="EFE493" s="79"/>
      <c r="EFF493" s="79"/>
      <c r="EFG493" s="79"/>
      <c r="EFH493" s="79"/>
      <c r="EFI493" s="79"/>
      <c r="EFJ493" s="79"/>
      <c r="EFK493" s="79"/>
      <c r="EFL493" s="79"/>
      <c r="EFM493" s="79"/>
      <c r="EFN493" s="79"/>
      <c r="EFO493" s="79"/>
      <c r="EFP493" s="79"/>
      <c r="EFQ493" s="79"/>
      <c r="EFR493" s="79"/>
      <c r="EFS493" s="79"/>
      <c r="EFT493" s="79"/>
      <c r="EFU493" s="79"/>
      <c r="EFV493" s="79"/>
      <c r="EFW493" s="79"/>
      <c r="EFX493" s="79"/>
      <c r="EFY493" s="79"/>
      <c r="EFZ493" s="79"/>
      <c r="EGA493" s="79"/>
      <c r="EGB493" s="79"/>
      <c r="EGC493" s="79"/>
      <c r="EGD493" s="79"/>
      <c r="EGE493" s="79"/>
      <c r="EGF493" s="79"/>
      <c r="EGG493" s="79"/>
      <c r="EGH493" s="79"/>
      <c r="EGI493" s="79"/>
      <c r="EGJ493" s="79"/>
      <c r="EGK493" s="79"/>
      <c r="EGL493" s="79"/>
      <c r="EGM493" s="79"/>
      <c r="EGN493" s="79"/>
      <c r="EGO493" s="79"/>
      <c r="EGP493" s="79"/>
      <c r="EGQ493" s="79"/>
      <c r="EGR493" s="79"/>
      <c r="EGS493" s="79"/>
      <c r="EGT493" s="79"/>
      <c r="EGU493" s="79"/>
      <c r="EGV493" s="79"/>
      <c r="EGW493" s="79"/>
      <c r="EGX493" s="79"/>
      <c r="EGY493" s="79"/>
      <c r="EGZ493" s="79"/>
      <c r="EHA493" s="79"/>
      <c r="EHB493" s="79"/>
      <c r="EHC493" s="79"/>
      <c r="EHD493" s="79"/>
      <c r="EHE493" s="79"/>
      <c r="EHF493" s="79"/>
      <c r="EHG493" s="79"/>
      <c r="EHH493" s="79"/>
      <c r="EHI493" s="79"/>
      <c r="EHJ493" s="79"/>
      <c r="EHK493" s="79"/>
      <c r="EHL493" s="79"/>
      <c r="EHM493" s="79"/>
      <c r="EHN493" s="79"/>
      <c r="EHO493" s="79"/>
      <c r="EHP493" s="79"/>
      <c r="EHQ493" s="79"/>
      <c r="EHR493" s="79"/>
      <c r="EHS493" s="79"/>
      <c r="EHT493" s="79"/>
      <c r="EHU493" s="79"/>
      <c r="EHV493" s="79"/>
      <c r="EHW493" s="79"/>
      <c r="EHX493" s="79"/>
      <c r="EHY493" s="79"/>
      <c r="EHZ493" s="79"/>
      <c r="EIA493" s="79"/>
      <c r="EIB493" s="79"/>
      <c r="EIC493" s="79"/>
      <c r="EID493" s="79"/>
      <c r="EIE493" s="79"/>
      <c r="EIF493" s="79"/>
      <c r="EIG493" s="79"/>
      <c r="EIH493" s="79"/>
      <c r="EII493" s="79"/>
      <c r="EIJ493" s="79"/>
      <c r="EIK493" s="79"/>
      <c r="EIL493" s="79"/>
      <c r="EIM493" s="79"/>
      <c r="EIN493" s="79"/>
      <c r="EIO493" s="79"/>
      <c r="EIP493" s="79"/>
      <c r="EIQ493" s="79"/>
      <c r="EIR493" s="79"/>
      <c r="EIS493" s="79"/>
      <c r="EIT493" s="79"/>
      <c r="EIU493" s="79"/>
      <c r="EIV493" s="79"/>
      <c r="EIW493" s="79"/>
      <c r="EIX493" s="79"/>
      <c r="EIY493" s="79"/>
      <c r="EIZ493" s="79"/>
      <c r="EJA493" s="79"/>
      <c r="EJB493" s="79"/>
      <c r="EJC493" s="79"/>
      <c r="EJD493" s="79"/>
      <c r="EJE493" s="79"/>
      <c r="EJF493" s="79"/>
      <c r="EJG493" s="79"/>
      <c r="EJH493" s="79"/>
      <c r="EJI493" s="79"/>
      <c r="EJJ493" s="79"/>
      <c r="EJK493" s="79"/>
      <c r="EJL493" s="79"/>
      <c r="EJM493" s="79"/>
      <c r="EJN493" s="79"/>
      <c r="EJO493" s="79"/>
      <c r="EJP493" s="79"/>
      <c r="EJQ493" s="79"/>
      <c r="EJR493" s="79"/>
      <c r="EJS493" s="79"/>
      <c r="EJT493" s="79"/>
      <c r="EJU493" s="79"/>
      <c r="EJV493" s="79"/>
      <c r="EJW493" s="79"/>
      <c r="EJX493" s="79"/>
      <c r="EJY493" s="79"/>
      <c r="EJZ493" s="79"/>
      <c r="EKA493" s="79"/>
      <c r="EKB493" s="79"/>
      <c r="EKC493" s="79"/>
      <c r="EKD493" s="79"/>
      <c r="EKE493" s="79"/>
      <c r="EKF493" s="79"/>
      <c r="EKG493" s="79"/>
      <c r="EKH493" s="79"/>
      <c r="EKI493" s="79"/>
      <c r="EKJ493" s="79"/>
      <c r="EKK493" s="79"/>
      <c r="EKL493" s="79"/>
      <c r="EKM493" s="79"/>
      <c r="EKN493" s="79"/>
      <c r="EKO493" s="79"/>
      <c r="EKP493" s="79"/>
      <c r="EKQ493" s="79"/>
      <c r="EKR493" s="79"/>
      <c r="EKS493" s="79"/>
      <c r="EKT493" s="79"/>
      <c r="EKU493" s="79"/>
      <c r="EKV493" s="79"/>
      <c r="EKW493" s="79"/>
      <c r="EKX493" s="79"/>
      <c r="EKY493" s="79"/>
      <c r="EKZ493" s="79"/>
      <c r="ELA493" s="79"/>
      <c r="ELB493" s="79"/>
      <c r="ELC493" s="79"/>
      <c r="ELD493" s="79"/>
      <c r="ELE493" s="79"/>
      <c r="ELF493" s="79"/>
      <c r="ELG493" s="79"/>
      <c r="ELH493" s="79"/>
      <c r="ELI493" s="79"/>
      <c r="ELJ493" s="79"/>
      <c r="ELK493" s="79"/>
      <c r="ELL493" s="79"/>
      <c r="ELM493" s="79"/>
      <c r="ELN493" s="79"/>
      <c r="ELO493" s="79"/>
      <c r="ELP493" s="79"/>
      <c r="ELQ493" s="79"/>
      <c r="ELR493" s="79"/>
      <c r="ELS493" s="79"/>
      <c r="ELT493" s="79"/>
      <c r="ELU493" s="79"/>
      <c r="ELV493" s="79"/>
      <c r="ELW493" s="79"/>
      <c r="ELX493" s="79"/>
      <c r="ELY493" s="79"/>
      <c r="ELZ493" s="79"/>
      <c r="EMA493" s="79"/>
      <c r="EMB493" s="79"/>
      <c r="EMC493" s="79"/>
      <c r="EMD493" s="79"/>
      <c r="EME493" s="79"/>
      <c r="EMF493" s="79"/>
      <c r="EMG493" s="79"/>
      <c r="EMH493" s="79"/>
      <c r="EMI493" s="79"/>
      <c r="EMJ493" s="79"/>
      <c r="EMK493" s="79"/>
      <c r="EML493" s="79"/>
      <c r="EMM493" s="79"/>
      <c r="EMN493" s="79"/>
      <c r="EMO493" s="79"/>
      <c r="EMP493" s="79"/>
      <c r="EMQ493" s="79"/>
      <c r="EMR493" s="79"/>
      <c r="EMS493" s="79"/>
      <c r="EMT493" s="79"/>
      <c r="EMU493" s="79"/>
      <c r="EMV493" s="79"/>
      <c r="EMW493" s="79"/>
      <c r="EMX493" s="79"/>
      <c r="EMY493" s="79"/>
      <c r="EMZ493" s="79"/>
      <c r="ENA493" s="79"/>
      <c r="ENB493" s="79"/>
      <c r="ENC493" s="79"/>
      <c r="END493" s="79"/>
      <c r="ENE493" s="79"/>
      <c r="ENF493" s="79"/>
      <c r="ENG493" s="79"/>
      <c r="ENH493" s="79"/>
      <c r="ENI493" s="79"/>
      <c r="ENJ493" s="79"/>
      <c r="ENK493" s="79"/>
      <c r="ENL493" s="79"/>
      <c r="ENM493" s="79"/>
      <c r="ENN493" s="79"/>
      <c r="ENO493" s="79"/>
      <c r="ENP493" s="79"/>
      <c r="ENQ493" s="79"/>
      <c r="ENR493" s="79"/>
      <c r="ENS493" s="79"/>
      <c r="ENT493" s="79"/>
      <c r="ENU493" s="79"/>
      <c r="ENV493" s="79"/>
      <c r="ENW493" s="79"/>
      <c r="ENX493" s="79"/>
      <c r="ENY493" s="79"/>
      <c r="ENZ493" s="79"/>
      <c r="EOA493" s="79"/>
      <c r="EOB493" s="79"/>
      <c r="EOC493" s="79"/>
      <c r="EOD493" s="79"/>
      <c r="EOE493" s="79"/>
      <c r="EOF493" s="79"/>
      <c r="EOG493" s="79"/>
      <c r="EOH493" s="79"/>
      <c r="EOI493" s="79"/>
      <c r="EOJ493" s="79"/>
      <c r="EOK493" s="79"/>
      <c r="EOL493" s="79"/>
      <c r="EOM493" s="79"/>
      <c r="EON493" s="79"/>
      <c r="EOO493" s="79"/>
      <c r="EOP493" s="79"/>
      <c r="EOQ493" s="79"/>
      <c r="EOR493" s="79"/>
      <c r="EOS493" s="79"/>
      <c r="EOT493" s="79"/>
      <c r="EOU493" s="79"/>
      <c r="EOV493" s="79"/>
      <c r="EOW493" s="79"/>
      <c r="EOX493" s="79"/>
      <c r="EOY493" s="79"/>
      <c r="EOZ493" s="79"/>
      <c r="EPA493" s="79"/>
      <c r="EPB493" s="79"/>
      <c r="EPC493" s="79"/>
      <c r="EPD493" s="79"/>
      <c r="EPE493" s="79"/>
      <c r="EPF493" s="79"/>
      <c r="EPG493" s="79"/>
      <c r="EPH493" s="79"/>
      <c r="EPI493" s="79"/>
      <c r="EPJ493" s="79"/>
      <c r="EPK493" s="79"/>
      <c r="EPL493" s="79"/>
      <c r="EPM493" s="79"/>
      <c r="EPN493" s="79"/>
      <c r="EPO493" s="79"/>
      <c r="EPP493" s="79"/>
      <c r="EPQ493" s="79"/>
      <c r="EPR493" s="79"/>
      <c r="EPS493" s="79"/>
      <c r="EPT493" s="79"/>
      <c r="EPU493" s="79"/>
      <c r="EPV493" s="79"/>
      <c r="EPW493" s="79"/>
      <c r="EPX493" s="79"/>
      <c r="EPY493" s="79"/>
      <c r="EPZ493" s="79"/>
      <c r="EQA493" s="79"/>
      <c r="EQB493" s="79"/>
      <c r="EQC493" s="79"/>
      <c r="EQD493" s="79"/>
      <c r="EQE493" s="79"/>
      <c r="EQF493" s="79"/>
      <c r="EQG493" s="79"/>
      <c r="EQH493" s="79"/>
      <c r="EQI493" s="79"/>
      <c r="EQJ493" s="79"/>
      <c r="EQK493" s="79"/>
      <c r="EQL493" s="79"/>
      <c r="EQM493" s="79"/>
      <c r="EQN493" s="79"/>
      <c r="EQO493" s="79"/>
      <c r="EQP493" s="79"/>
      <c r="EQQ493" s="79"/>
      <c r="EQR493" s="79"/>
      <c r="EQS493" s="79"/>
      <c r="EQT493" s="79"/>
      <c r="EQU493" s="79"/>
      <c r="EQV493" s="79"/>
      <c r="EQW493" s="79"/>
      <c r="EQX493" s="79"/>
      <c r="EQY493" s="79"/>
      <c r="EQZ493" s="79"/>
      <c r="ERA493" s="79"/>
      <c r="ERB493" s="79"/>
      <c r="ERC493" s="79"/>
      <c r="ERD493" s="79"/>
      <c r="ERE493" s="79"/>
      <c r="ERF493" s="79"/>
      <c r="ERG493" s="79"/>
      <c r="ERH493" s="79"/>
      <c r="ERI493" s="79"/>
      <c r="ERJ493" s="79"/>
      <c r="ERK493" s="79"/>
      <c r="ERL493" s="79"/>
      <c r="ERM493" s="79"/>
      <c r="ERN493" s="79"/>
      <c r="ERO493" s="79"/>
      <c r="ERP493" s="79"/>
      <c r="ERQ493" s="79"/>
      <c r="ERR493" s="79"/>
      <c r="ERS493" s="79"/>
      <c r="ERT493" s="79"/>
      <c r="ERU493" s="79"/>
      <c r="ERV493" s="79"/>
      <c r="ERW493" s="79"/>
      <c r="ERX493" s="79"/>
      <c r="ERY493" s="79"/>
      <c r="ERZ493" s="79"/>
      <c r="ESA493" s="79"/>
      <c r="ESB493" s="79"/>
      <c r="ESC493" s="79"/>
      <c r="ESD493" s="79"/>
      <c r="ESE493" s="79"/>
      <c r="ESF493" s="79"/>
      <c r="ESG493" s="79"/>
      <c r="ESH493" s="79"/>
      <c r="ESI493" s="79"/>
      <c r="ESJ493" s="79"/>
      <c r="ESK493" s="79"/>
      <c r="ESL493" s="79"/>
      <c r="ESM493" s="79"/>
      <c r="ESN493" s="79"/>
      <c r="ESO493" s="79"/>
      <c r="ESP493" s="79"/>
      <c r="ESQ493" s="79"/>
      <c r="ESR493" s="79"/>
      <c r="ESS493" s="79"/>
      <c r="EST493" s="79"/>
      <c r="ESU493" s="79"/>
      <c r="ESV493" s="79"/>
      <c r="ESW493" s="79"/>
      <c r="ESX493" s="79"/>
      <c r="ESY493" s="79"/>
      <c r="ESZ493" s="79"/>
      <c r="ETA493" s="79"/>
      <c r="ETB493" s="79"/>
      <c r="ETC493" s="79"/>
      <c r="ETD493" s="79"/>
      <c r="ETE493" s="79"/>
      <c r="ETF493" s="79"/>
      <c r="ETG493" s="79"/>
      <c r="ETH493" s="79"/>
      <c r="ETI493" s="79"/>
      <c r="ETJ493" s="79"/>
      <c r="ETK493" s="79"/>
      <c r="ETL493" s="79"/>
      <c r="ETM493" s="79"/>
      <c r="ETN493" s="79"/>
      <c r="ETO493" s="79"/>
      <c r="ETP493" s="79"/>
      <c r="ETQ493" s="79"/>
      <c r="ETR493" s="79"/>
      <c r="ETS493" s="79"/>
      <c r="ETT493" s="79"/>
      <c r="ETU493" s="79"/>
      <c r="ETV493" s="79"/>
      <c r="ETW493" s="79"/>
      <c r="ETX493" s="79"/>
      <c r="ETY493" s="79"/>
      <c r="ETZ493" s="79"/>
      <c r="EUA493" s="79"/>
      <c r="EUB493" s="79"/>
      <c r="EUC493" s="79"/>
      <c r="EUD493" s="79"/>
      <c r="EUE493" s="79"/>
      <c r="EUF493" s="79"/>
      <c r="EUG493" s="79"/>
      <c r="EUH493" s="79"/>
      <c r="EUI493" s="79"/>
      <c r="EUJ493" s="79"/>
      <c r="EUK493" s="79"/>
      <c r="EUL493" s="79"/>
      <c r="EUM493" s="79"/>
      <c r="EUN493" s="79"/>
      <c r="EUO493" s="79"/>
      <c r="EUP493" s="79"/>
      <c r="EUQ493" s="79"/>
      <c r="EUR493" s="79"/>
      <c r="EUS493" s="79"/>
      <c r="EUT493" s="79"/>
      <c r="EUU493" s="79"/>
      <c r="EUV493" s="79"/>
      <c r="EUW493" s="79"/>
      <c r="EUX493" s="79"/>
      <c r="EUY493" s="79"/>
      <c r="EUZ493" s="79"/>
      <c r="EVA493" s="79"/>
      <c r="EVB493" s="79"/>
      <c r="EVC493" s="79"/>
      <c r="EVD493" s="79"/>
      <c r="EVE493" s="79"/>
      <c r="EVF493" s="79"/>
      <c r="EVG493" s="79"/>
      <c r="EVH493" s="79"/>
      <c r="EVI493" s="79"/>
      <c r="EVJ493" s="79"/>
      <c r="EVK493" s="79"/>
      <c r="EVL493" s="79"/>
      <c r="EVM493" s="79"/>
      <c r="EVN493" s="79"/>
      <c r="EVO493" s="79"/>
      <c r="EVP493" s="79"/>
      <c r="EVQ493" s="79"/>
      <c r="EVR493" s="79"/>
      <c r="EVS493" s="79"/>
      <c r="EVT493" s="79"/>
      <c r="EVU493" s="79"/>
      <c r="EVV493" s="79"/>
      <c r="EVW493" s="79"/>
      <c r="EVX493" s="79"/>
      <c r="EVY493" s="79"/>
      <c r="EVZ493" s="79"/>
      <c r="EWA493" s="79"/>
      <c r="EWB493" s="79"/>
      <c r="EWC493" s="79"/>
      <c r="EWD493" s="79"/>
      <c r="EWE493" s="79"/>
      <c r="EWF493" s="79"/>
      <c r="EWG493" s="79"/>
      <c r="EWH493" s="79"/>
      <c r="EWI493" s="79"/>
      <c r="EWJ493" s="79"/>
      <c r="EWK493" s="79"/>
      <c r="EWL493" s="79"/>
      <c r="EWM493" s="79"/>
      <c r="EWN493" s="79"/>
      <c r="EWO493" s="79"/>
      <c r="EWP493" s="79"/>
      <c r="EWQ493" s="79"/>
      <c r="EWR493" s="79"/>
      <c r="EWS493" s="79"/>
      <c r="EWT493" s="79"/>
      <c r="EWU493" s="79"/>
      <c r="EWV493" s="79"/>
      <c r="EWW493" s="79"/>
      <c r="EWX493" s="79"/>
      <c r="EWY493" s="79"/>
      <c r="EWZ493" s="79"/>
      <c r="EXA493" s="79"/>
      <c r="EXB493" s="79"/>
      <c r="EXC493" s="79"/>
      <c r="EXD493" s="79"/>
      <c r="EXE493" s="79"/>
      <c r="EXF493" s="79"/>
      <c r="EXG493" s="79"/>
      <c r="EXH493" s="79"/>
      <c r="EXI493" s="79"/>
      <c r="EXJ493" s="79"/>
      <c r="EXK493" s="79"/>
      <c r="EXL493" s="79"/>
      <c r="EXM493" s="79"/>
      <c r="EXN493" s="79"/>
      <c r="EXO493" s="79"/>
      <c r="EXP493" s="79"/>
      <c r="EXQ493" s="79"/>
      <c r="EXR493" s="79"/>
      <c r="EXS493" s="79"/>
      <c r="EXT493" s="79"/>
      <c r="EXU493" s="79"/>
      <c r="EXV493" s="79"/>
      <c r="EXW493" s="79"/>
      <c r="EXX493" s="79"/>
      <c r="EXY493" s="79"/>
      <c r="EXZ493" s="79"/>
      <c r="EYA493" s="79"/>
      <c r="EYB493" s="79"/>
      <c r="EYC493" s="79"/>
      <c r="EYD493" s="79"/>
      <c r="EYE493" s="79"/>
      <c r="EYF493" s="79"/>
      <c r="EYG493" s="79"/>
      <c r="EYH493" s="79"/>
      <c r="EYI493" s="79"/>
      <c r="EYJ493" s="79"/>
      <c r="EYK493" s="79"/>
      <c r="EYL493" s="79"/>
      <c r="EYM493" s="79"/>
      <c r="EYN493" s="79"/>
      <c r="EYO493" s="79"/>
      <c r="EYP493" s="79"/>
      <c r="EYQ493" s="79"/>
      <c r="EYR493" s="79"/>
      <c r="EYS493" s="79"/>
      <c r="EYT493" s="79"/>
      <c r="EYU493" s="79"/>
      <c r="EYV493" s="79"/>
      <c r="EYW493" s="79"/>
      <c r="EYX493" s="79"/>
      <c r="EYY493" s="79"/>
      <c r="EYZ493" s="79"/>
      <c r="EZA493" s="79"/>
      <c r="EZB493" s="79"/>
      <c r="EZC493" s="79"/>
      <c r="EZD493" s="79"/>
      <c r="EZE493" s="79"/>
      <c r="EZF493" s="79"/>
      <c r="EZG493" s="79"/>
      <c r="EZH493" s="79"/>
      <c r="EZI493" s="79"/>
      <c r="EZJ493" s="79"/>
      <c r="EZK493" s="79"/>
      <c r="EZL493" s="79"/>
      <c r="EZM493" s="79"/>
      <c r="EZN493" s="79"/>
      <c r="EZO493" s="79"/>
      <c r="EZP493" s="79"/>
      <c r="EZQ493" s="79"/>
      <c r="EZR493" s="79"/>
      <c r="EZS493" s="79"/>
      <c r="EZT493" s="79"/>
      <c r="EZU493" s="79"/>
      <c r="EZV493" s="79"/>
      <c r="EZW493" s="79"/>
      <c r="EZX493" s="79"/>
      <c r="EZY493" s="79"/>
      <c r="EZZ493" s="79"/>
      <c r="FAA493" s="79"/>
      <c r="FAB493" s="79"/>
      <c r="FAC493" s="79"/>
      <c r="FAD493" s="79"/>
      <c r="FAE493" s="79"/>
      <c r="FAF493" s="79"/>
      <c r="FAG493" s="79"/>
      <c r="FAH493" s="79"/>
      <c r="FAI493" s="79"/>
      <c r="FAJ493" s="79"/>
      <c r="FAK493" s="79"/>
      <c r="FAL493" s="79"/>
      <c r="FAM493" s="79"/>
      <c r="FAN493" s="79"/>
      <c r="FAO493" s="79"/>
      <c r="FAP493" s="79"/>
      <c r="FAQ493" s="79"/>
      <c r="FAR493" s="79"/>
      <c r="FAS493" s="79"/>
      <c r="FAT493" s="79"/>
      <c r="FAU493" s="79"/>
      <c r="FAV493" s="79"/>
      <c r="FAW493" s="79"/>
      <c r="FAX493" s="79"/>
      <c r="FAY493" s="79"/>
      <c r="FAZ493" s="79"/>
      <c r="FBA493" s="79"/>
      <c r="FBB493" s="79"/>
      <c r="FBC493" s="79"/>
      <c r="FBD493" s="79"/>
      <c r="FBE493" s="79"/>
      <c r="FBF493" s="79"/>
      <c r="FBG493" s="79"/>
      <c r="FBH493" s="79"/>
      <c r="FBI493" s="79"/>
      <c r="FBJ493" s="79"/>
      <c r="FBK493" s="79"/>
      <c r="FBL493" s="79"/>
      <c r="FBM493" s="79"/>
      <c r="FBN493" s="79"/>
      <c r="FBO493" s="79"/>
      <c r="FBP493" s="79"/>
      <c r="FBQ493" s="79"/>
      <c r="FBR493" s="79"/>
      <c r="FBS493" s="79"/>
      <c r="FBT493" s="79"/>
      <c r="FBU493" s="79"/>
      <c r="FBV493" s="79"/>
      <c r="FBW493" s="79"/>
      <c r="FBX493" s="79"/>
      <c r="FBY493" s="79"/>
      <c r="FBZ493" s="79"/>
      <c r="FCA493" s="79"/>
      <c r="FCB493" s="79"/>
      <c r="FCC493" s="79"/>
      <c r="FCD493" s="79"/>
      <c r="FCE493" s="79"/>
      <c r="FCF493" s="79"/>
      <c r="FCG493" s="79"/>
      <c r="FCH493" s="79"/>
      <c r="FCI493" s="79"/>
      <c r="FCJ493" s="79"/>
      <c r="FCK493" s="79"/>
      <c r="FCL493" s="79"/>
      <c r="FCM493" s="79"/>
      <c r="FCN493" s="79"/>
      <c r="FCO493" s="79"/>
      <c r="FCP493" s="79"/>
      <c r="FCQ493" s="79"/>
      <c r="FCR493" s="79"/>
      <c r="FCS493" s="79"/>
      <c r="FCT493" s="79"/>
      <c r="FCU493" s="79"/>
      <c r="FCV493" s="79"/>
      <c r="FCW493" s="79"/>
      <c r="FCX493" s="79"/>
      <c r="FCY493" s="79"/>
      <c r="FCZ493" s="79"/>
      <c r="FDA493" s="79"/>
      <c r="FDB493" s="79"/>
      <c r="FDC493" s="79"/>
      <c r="FDD493" s="79"/>
      <c r="FDE493" s="79"/>
      <c r="FDF493" s="79"/>
      <c r="FDG493" s="79"/>
      <c r="FDH493" s="79"/>
      <c r="FDI493" s="79"/>
      <c r="FDJ493" s="79"/>
      <c r="FDK493" s="79"/>
      <c r="FDL493" s="79"/>
      <c r="FDM493" s="79"/>
      <c r="FDN493" s="79"/>
      <c r="FDO493" s="79"/>
      <c r="FDP493" s="79"/>
      <c r="FDQ493" s="79"/>
      <c r="FDR493" s="79"/>
      <c r="FDS493" s="79"/>
      <c r="FDT493" s="79"/>
      <c r="FDU493" s="79"/>
      <c r="FDV493" s="79"/>
      <c r="FDW493" s="79"/>
      <c r="FDX493" s="79"/>
      <c r="FDY493" s="79"/>
      <c r="FDZ493" s="79"/>
      <c r="FEA493" s="79"/>
      <c r="FEB493" s="79"/>
      <c r="FEC493" s="79"/>
      <c r="FED493" s="79"/>
      <c r="FEE493" s="79"/>
      <c r="FEF493" s="79"/>
      <c r="FEG493" s="79"/>
      <c r="FEH493" s="79"/>
      <c r="FEI493" s="79"/>
      <c r="FEJ493" s="79"/>
      <c r="FEK493" s="79"/>
      <c r="FEL493" s="79"/>
      <c r="FEM493" s="79"/>
      <c r="FEN493" s="79"/>
      <c r="FEO493" s="79"/>
      <c r="FEP493" s="79"/>
      <c r="FEQ493" s="79"/>
      <c r="FER493" s="79"/>
      <c r="FES493" s="79"/>
      <c r="FET493" s="79"/>
      <c r="FEU493" s="79"/>
      <c r="FEV493" s="79"/>
      <c r="FEW493" s="79"/>
      <c r="FEX493" s="79"/>
      <c r="FEY493" s="79"/>
      <c r="FEZ493" s="79"/>
      <c r="FFA493" s="79"/>
      <c r="FFB493" s="79"/>
      <c r="FFC493" s="79"/>
      <c r="FFD493" s="79"/>
      <c r="FFE493" s="79"/>
      <c r="FFF493" s="79"/>
      <c r="FFG493" s="79"/>
      <c r="FFH493" s="79"/>
      <c r="FFI493" s="79"/>
      <c r="FFJ493" s="79"/>
      <c r="FFK493" s="79"/>
      <c r="FFL493" s="79"/>
      <c r="FFM493" s="79"/>
      <c r="FFN493" s="79"/>
      <c r="FFO493" s="79"/>
      <c r="FFP493" s="79"/>
      <c r="FFQ493" s="79"/>
      <c r="FFR493" s="79"/>
      <c r="FFS493" s="79"/>
      <c r="FFT493" s="79"/>
      <c r="FFU493" s="79"/>
      <c r="FFV493" s="79"/>
      <c r="FFW493" s="79"/>
      <c r="FFX493" s="79"/>
      <c r="FFY493" s="79"/>
      <c r="FFZ493" s="79"/>
      <c r="FGA493" s="79"/>
      <c r="FGB493" s="79"/>
      <c r="FGC493" s="79"/>
      <c r="FGD493" s="79"/>
      <c r="FGE493" s="79"/>
      <c r="FGF493" s="79"/>
      <c r="FGG493" s="79"/>
      <c r="FGH493" s="79"/>
      <c r="FGI493" s="79"/>
      <c r="FGJ493" s="79"/>
      <c r="FGK493" s="79"/>
      <c r="FGL493" s="79"/>
      <c r="FGM493" s="79"/>
      <c r="FGN493" s="79"/>
      <c r="FGO493" s="79"/>
      <c r="FGP493" s="79"/>
      <c r="FGQ493" s="79"/>
      <c r="FGR493" s="79"/>
      <c r="FGS493" s="79"/>
      <c r="FGT493" s="79"/>
      <c r="FGU493" s="79"/>
      <c r="FGV493" s="79"/>
      <c r="FGW493" s="79"/>
      <c r="FGX493" s="79"/>
      <c r="FGY493" s="79"/>
      <c r="FGZ493" s="79"/>
      <c r="FHA493" s="79"/>
      <c r="FHB493" s="79"/>
      <c r="FHC493" s="79"/>
      <c r="FHD493" s="79"/>
      <c r="FHE493" s="79"/>
      <c r="FHF493" s="79"/>
      <c r="FHG493" s="79"/>
      <c r="FHH493" s="79"/>
      <c r="FHI493" s="79"/>
      <c r="FHJ493" s="79"/>
      <c r="FHK493" s="79"/>
      <c r="FHL493" s="79"/>
      <c r="FHM493" s="79"/>
      <c r="FHN493" s="79"/>
      <c r="FHO493" s="79"/>
      <c r="FHP493" s="79"/>
      <c r="FHQ493" s="79"/>
      <c r="FHR493" s="79"/>
      <c r="FHS493" s="79"/>
      <c r="FHT493" s="79"/>
      <c r="FHU493" s="79"/>
      <c r="FHV493" s="79"/>
      <c r="FHW493" s="79"/>
      <c r="FHX493" s="79"/>
      <c r="FHY493" s="79"/>
      <c r="FHZ493" s="79"/>
      <c r="FIA493" s="79"/>
      <c r="FIB493" s="79"/>
      <c r="FIC493" s="79"/>
      <c r="FID493" s="79"/>
      <c r="FIE493" s="79"/>
      <c r="FIF493" s="79"/>
      <c r="FIG493" s="79"/>
      <c r="FIH493" s="79"/>
      <c r="FII493" s="79"/>
      <c r="FIJ493" s="79"/>
      <c r="FIK493" s="79"/>
      <c r="FIL493" s="79"/>
      <c r="FIM493" s="79"/>
      <c r="FIN493" s="79"/>
      <c r="FIO493" s="79"/>
      <c r="FIP493" s="79"/>
      <c r="FIQ493" s="79"/>
      <c r="FIR493" s="79"/>
      <c r="FIS493" s="79"/>
      <c r="FIT493" s="79"/>
      <c r="FIU493" s="79"/>
      <c r="FIV493" s="79"/>
      <c r="FIW493" s="79"/>
      <c r="FIX493" s="79"/>
      <c r="FIY493" s="79"/>
      <c r="FIZ493" s="79"/>
      <c r="FJA493" s="79"/>
      <c r="FJB493" s="79"/>
      <c r="FJC493" s="79"/>
      <c r="FJD493" s="79"/>
      <c r="FJE493" s="79"/>
      <c r="FJF493" s="79"/>
      <c r="FJG493" s="79"/>
      <c r="FJH493" s="79"/>
      <c r="FJI493" s="79"/>
      <c r="FJJ493" s="79"/>
      <c r="FJK493" s="79"/>
      <c r="FJL493" s="79"/>
      <c r="FJM493" s="79"/>
      <c r="FJN493" s="79"/>
      <c r="FJO493" s="79"/>
      <c r="FJP493" s="79"/>
      <c r="FJQ493" s="79"/>
      <c r="FJR493" s="79"/>
      <c r="FJS493" s="79"/>
      <c r="FJT493" s="79"/>
      <c r="FJU493" s="79"/>
      <c r="FJV493" s="79"/>
      <c r="FJW493" s="79"/>
      <c r="FJX493" s="79"/>
      <c r="FJY493" s="79"/>
      <c r="FJZ493" s="79"/>
      <c r="FKA493" s="79"/>
      <c r="FKB493" s="79"/>
      <c r="FKC493" s="79"/>
      <c r="FKD493" s="79"/>
      <c r="FKE493" s="79"/>
      <c r="FKF493" s="79"/>
      <c r="FKG493" s="79"/>
      <c r="FKH493" s="79"/>
      <c r="FKI493" s="79"/>
      <c r="FKJ493" s="79"/>
      <c r="FKK493" s="79"/>
      <c r="FKL493" s="79"/>
      <c r="FKM493" s="79"/>
      <c r="FKN493" s="79"/>
      <c r="FKO493" s="79"/>
      <c r="FKP493" s="79"/>
      <c r="FKQ493" s="79"/>
      <c r="FKR493" s="79"/>
      <c r="FKS493" s="79"/>
      <c r="FKT493" s="79"/>
      <c r="FKU493" s="79"/>
      <c r="FKV493" s="79"/>
      <c r="FKW493" s="79"/>
      <c r="FKX493" s="79"/>
      <c r="FKY493" s="79"/>
      <c r="FKZ493" s="79"/>
      <c r="FLA493" s="79"/>
      <c r="FLB493" s="79"/>
      <c r="FLC493" s="79"/>
      <c r="FLD493" s="79"/>
      <c r="FLE493" s="79"/>
      <c r="FLF493" s="79"/>
      <c r="FLG493" s="79"/>
      <c r="FLH493" s="79"/>
      <c r="FLI493" s="79"/>
      <c r="FLJ493" s="79"/>
      <c r="FLK493" s="79"/>
      <c r="FLL493" s="79"/>
      <c r="FLM493" s="79"/>
      <c r="FLN493" s="79"/>
      <c r="FLO493" s="79"/>
      <c r="FLP493" s="79"/>
      <c r="FLQ493" s="79"/>
      <c r="FLR493" s="79"/>
      <c r="FLS493" s="79"/>
      <c r="FLT493" s="79"/>
      <c r="FLU493" s="79"/>
      <c r="FLV493" s="79"/>
      <c r="FLW493" s="79"/>
      <c r="FLX493" s="79"/>
      <c r="FLY493" s="79"/>
      <c r="FLZ493" s="79"/>
      <c r="FMA493" s="79"/>
      <c r="FMB493" s="79"/>
      <c r="FMC493" s="79"/>
      <c r="FMD493" s="79"/>
      <c r="FME493" s="79"/>
      <c r="FMF493" s="79"/>
      <c r="FMG493" s="79"/>
      <c r="FMH493" s="79"/>
      <c r="FMI493" s="79"/>
      <c r="FMJ493" s="79"/>
      <c r="FMK493" s="79"/>
      <c r="FML493" s="79"/>
      <c r="FMM493" s="79"/>
      <c r="FMN493" s="79"/>
      <c r="FMO493" s="79"/>
      <c r="FMP493" s="79"/>
      <c r="FMQ493" s="79"/>
      <c r="FMR493" s="79"/>
      <c r="FMS493" s="79"/>
      <c r="FMT493" s="79"/>
      <c r="FMU493" s="79"/>
      <c r="FMV493" s="79"/>
      <c r="FMW493" s="79"/>
      <c r="FMX493" s="79"/>
      <c r="FMY493" s="79"/>
      <c r="FMZ493" s="79"/>
      <c r="FNA493" s="79"/>
      <c r="FNB493" s="79"/>
      <c r="FNC493" s="79"/>
      <c r="FND493" s="79"/>
      <c r="FNE493" s="79"/>
      <c r="FNF493" s="79"/>
      <c r="FNG493" s="79"/>
      <c r="FNH493" s="79"/>
      <c r="FNI493" s="79"/>
      <c r="FNJ493" s="79"/>
      <c r="FNK493" s="79"/>
      <c r="FNL493" s="79"/>
      <c r="FNM493" s="79"/>
      <c r="FNN493" s="79"/>
      <c r="FNO493" s="79"/>
      <c r="FNP493" s="79"/>
      <c r="FNQ493" s="79"/>
      <c r="FNR493" s="79"/>
      <c r="FNS493" s="79"/>
      <c r="FNT493" s="79"/>
      <c r="FNU493" s="79"/>
      <c r="FNV493" s="79"/>
      <c r="FNW493" s="79"/>
      <c r="FNX493" s="79"/>
      <c r="FNY493" s="79"/>
      <c r="FNZ493" s="79"/>
      <c r="FOA493" s="79"/>
      <c r="FOB493" s="79"/>
      <c r="FOC493" s="79"/>
      <c r="FOD493" s="79"/>
      <c r="FOE493" s="79"/>
      <c r="FOF493" s="79"/>
      <c r="FOG493" s="79"/>
      <c r="FOH493" s="79"/>
      <c r="FOI493" s="79"/>
      <c r="FOJ493" s="79"/>
      <c r="FOK493" s="79"/>
      <c r="FOL493" s="79"/>
      <c r="FOM493" s="79"/>
      <c r="FON493" s="79"/>
      <c r="FOO493" s="79"/>
      <c r="FOP493" s="79"/>
      <c r="FOQ493" s="79"/>
      <c r="FOR493" s="79"/>
      <c r="FOS493" s="79"/>
      <c r="FOT493" s="79"/>
      <c r="FOU493" s="79"/>
      <c r="FOV493" s="79"/>
      <c r="FOW493" s="79"/>
      <c r="FOX493" s="79"/>
      <c r="FOY493" s="79"/>
      <c r="FOZ493" s="79"/>
      <c r="FPA493" s="79"/>
      <c r="FPB493" s="79"/>
      <c r="FPC493" s="79"/>
      <c r="FPD493" s="79"/>
      <c r="FPE493" s="79"/>
      <c r="FPF493" s="79"/>
      <c r="FPG493" s="79"/>
      <c r="FPH493" s="79"/>
      <c r="FPI493" s="79"/>
      <c r="FPJ493" s="79"/>
      <c r="FPK493" s="79"/>
      <c r="FPL493" s="79"/>
      <c r="FPM493" s="79"/>
      <c r="FPN493" s="79"/>
      <c r="FPO493" s="79"/>
      <c r="FPP493" s="79"/>
      <c r="FPQ493" s="79"/>
      <c r="FPR493" s="79"/>
      <c r="FPS493" s="79"/>
      <c r="FPT493" s="79"/>
      <c r="FPU493" s="79"/>
      <c r="FPV493" s="79"/>
      <c r="FPW493" s="79"/>
      <c r="FPX493" s="79"/>
      <c r="FPY493" s="79"/>
      <c r="FPZ493" s="79"/>
      <c r="FQA493" s="79"/>
      <c r="FQB493" s="79"/>
      <c r="FQC493" s="79"/>
      <c r="FQD493" s="79"/>
      <c r="FQE493" s="79"/>
      <c r="FQF493" s="79"/>
      <c r="FQG493" s="79"/>
      <c r="FQH493" s="79"/>
      <c r="FQI493" s="79"/>
      <c r="FQJ493" s="79"/>
      <c r="FQK493" s="79"/>
      <c r="FQL493" s="79"/>
      <c r="FQM493" s="79"/>
      <c r="FQN493" s="79"/>
      <c r="FQO493" s="79"/>
      <c r="FQP493" s="79"/>
      <c r="FQQ493" s="79"/>
      <c r="FQR493" s="79"/>
      <c r="FQS493" s="79"/>
      <c r="FQT493" s="79"/>
      <c r="FQU493" s="79"/>
      <c r="FQV493" s="79"/>
      <c r="FQW493" s="79"/>
      <c r="FQX493" s="79"/>
      <c r="FQY493" s="79"/>
      <c r="FQZ493" s="79"/>
      <c r="FRA493" s="79"/>
      <c r="FRB493" s="79"/>
      <c r="FRC493" s="79"/>
      <c r="FRD493" s="79"/>
      <c r="FRE493" s="79"/>
      <c r="FRF493" s="79"/>
      <c r="FRG493" s="79"/>
      <c r="FRH493" s="79"/>
      <c r="FRI493" s="79"/>
      <c r="FRJ493" s="79"/>
      <c r="FRK493" s="79"/>
      <c r="FRL493" s="79"/>
      <c r="FRM493" s="79"/>
      <c r="FRN493" s="79"/>
      <c r="FRO493" s="79"/>
      <c r="FRP493" s="79"/>
      <c r="FRQ493" s="79"/>
      <c r="FRR493" s="79"/>
      <c r="FRS493" s="79"/>
      <c r="FRT493" s="79"/>
      <c r="FRU493" s="79"/>
      <c r="FRV493" s="79"/>
      <c r="FRW493" s="79"/>
      <c r="FRX493" s="79"/>
      <c r="FRY493" s="79"/>
      <c r="FRZ493" s="79"/>
      <c r="FSA493" s="79"/>
      <c r="FSB493" s="79"/>
      <c r="FSC493" s="79"/>
      <c r="FSD493" s="79"/>
      <c r="FSE493" s="79"/>
      <c r="FSF493" s="79"/>
      <c r="FSG493" s="79"/>
      <c r="FSH493" s="79"/>
      <c r="FSI493" s="79"/>
      <c r="FSJ493" s="79"/>
      <c r="FSK493" s="79"/>
      <c r="FSL493" s="79"/>
      <c r="FSM493" s="79"/>
      <c r="FSN493" s="79"/>
      <c r="FSO493" s="79"/>
      <c r="FSP493" s="79"/>
      <c r="FSQ493" s="79"/>
      <c r="FSR493" s="79"/>
      <c r="FSS493" s="79"/>
      <c r="FST493" s="79"/>
      <c r="FSU493" s="79"/>
      <c r="FSV493" s="79"/>
      <c r="FSW493" s="79"/>
      <c r="FSX493" s="79"/>
      <c r="FSY493" s="79"/>
      <c r="FSZ493" s="79"/>
      <c r="FTA493" s="79"/>
      <c r="FTB493" s="79"/>
      <c r="FTC493" s="79"/>
      <c r="FTD493" s="79"/>
      <c r="FTE493" s="79"/>
      <c r="FTF493" s="79"/>
      <c r="FTG493" s="79"/>
      <c r="FTH493" s="79"/>
      <c r="FTI493" s="79"/>
      <c r="FTJ493" s="79"/>
      <c r="FTK493" s="79"/>
      <c r="FTL493" s="79"/>
      <c r="FTM493" s="79"/>
      <c r="FTN493" s="79"/>
      <c r="FTO493" s="79"/>
      <c r="FTP493" s="79"/>
      <c r="FTQ493" s="79"/>
      <c r="FTR493" s="79"/>
      <c r="FTS493" s="79"/>
      <c r="FTT493" s="79"/>
      <c r="FTU493" s="79"/>
      <c r="FTV493" s="79"/>
      <c r="FTW493" s="79"/>
      <c r="FTX493" s="79"/>
      <c r="FTY493" s="79"/>
      <c r="FTZ493" s="79"/>
      <c r="FUA493" s="79"/>
      <c r="FUB493" s="79"/>
      <c r="FUC493" s="79"/>
      <c r="FUD493" s="79"/>
      <c r="FUE493" s="79"/>
      <c r="FUF493" s="79"/>
      <c r="FUG493" s="79"/>
      <c r="FUH493" s="79"/>
      <c r="FUI493" s="79"/>
      <c r="FUJ493" s="79"/>
      <c r="FUK493" s="79"/>
      <c r="FUL493" s="79"/>
      <c r="FUM493" s="79"/>
      <c r="FUN493" s="79"/>
      <c r="FUO493" s="79"/>
      <c r="FUP493" s="79"/>
      <c r="FUQ493" s="79"/>
      <c r="FUR493" s="79"/>
      <c r="FUS493" s="79"/>
      <c r="FUT493" s="79"/>
      <c r="FUU493" s="79"/>
      <c r="FUV493" s="79"/>
      <c r="FUW493" s="79"/>
      <c r="FUX493" s="79"/>
      <c r="FUY493" s="79"/>
      <c r="FUZ493" s="79"/>
      <c r="FVA493" s="79"/>
      <c r="FVB493" s="79"/>
      <c r="FVC493" s="79"/>
      <c r="FVD493" s="79"/>
      <c r="FVE493" s="79"/>
      <c r="FVF493" s="79"/>
      <c r="FVG493" s="79"/>
      <c r="FVH493" s="79"/>
      <c r="FVI493" s="79"/>
      <c r="FVJ493" s="79"/>
      <c r="FVK493" s="79"/>
      <c r="FVL493" s="79"/>
      <c r="FVM493" s="79"/>
      <c r="FVN493" s="79"/>
      <c r="FVO493" s="79"/>
      <c r="FVP493" s="79"/>
      <c r="FVQ493" s="79"/>
      <c r="FVR493" s="79"/>
      <c r="FVS493" s="79"/>
      <c r="FVT493" s="79"/>
      <c r="FVU493" s="79"/>
      <c r="FVV493" s="79"/>
      <c r="FVW493" s="79"/>
      <c r="FVX493" s="79"/>
      <c r="FVY493" s="79"/>
      <c r="FVZ493" s="79"/>
      <c r="FWA493" s="79"/>
      <c r="FWB493" s="79"/>
      <c r="FWC493" s="79"/>
      <c r="FWD493" s="79"/>
      <c r="FWE493" s="79"/>
      <c r="FWF493" s="79"/>
      <c r="FWG493" s="79"/>
      <c r="FWH493" s="79"/>
      <c r="FWI493" s="79"/>
      <c r="FWJ493" s="79"/>
      <c r="FWK493" s="79"/>
      <c r="FWL493" s="79"/>
      <c r="FWM493" s="79"/>
      <c r="FWN493" s="79"/>
      <c r="FWO493" s="79"/>
      <c r="FWP493" s="79"/>
      <c r="FWQ493" s="79"/>
      <c r="FWR493" s="79"/>
      <c r="FWS493" s="79"/>
      <c r="FWT493" s="79"/>
      <c r="FWU493" s="79"/>
      <c r="FWV493" s="79"/>
      <c r="FWW493" s="79"/>
      <c r="FWX493" s="79"/>
      <c r="FWY493" s="79"/>
      <c r="FWZ493" s="79"/>
      <c r="FXA493" s="79"/>
      <c r="FXB493" s="79"/>
      <c r="FXC493" s="79"/>
      <c r="FXD493" s="79"/>
      <c r="FXE493" s="79"/>
      <c r="FXF493" s="79"/>
      <c r="FXG493" s="79"/>
      <c r="FXH493" s="79"/>
      <c r="FXI493" s="79"/>
      <c r="FXJ493" s="79"/>
      <c r="FXK493" s="79"/>
      <c r="FXL493" s="79"/>
      <c r="FXM493" s="79"/>
      <c r="FXN493" s="79"/>
      <c r="FXO493" s="79"/>
      <c r="FXP493" s="79"/>
      <c r="FXQ493" s="79"/>
      <c r="FXR493" s="79"/>
      <c r="FXS493" s="79"/>
      <c r="FXT493" s="79"/>
      <c r="FXU493" s="79"/>
      <c r="FXV493" s="79"/>
      <c r="FXW493" s="79"/>
      <c r="FXX493" s="79"/>
      <c r="FXY493" s="79"/>
      <c r="FXZ493" s="79"/>
      <c r="FYA493" s="79"/>
      <c r="FYB493" s="79"/>
      <c r="FYC493" s="79"/>
      <c r="FYD493" s="79"/>
      <c r="FYE493" s="79"/>
      <c r="FYF493" s="79"/>
      <c r="FYG493" s="79"/>
      <c r="FYH493" s="79"/>
      <c r="FYI493" s="79"/>
      <c r="FYJ493" s="79"/>
      <c r="FYK493" s="79"/>
      <c r="FYL493" s="79"/>
      <c r="FYM493" s="79"/>
      <c r="FYN493" s="79"/>
      <c r="FYO493" s="79"/>
      <c r="FYP493" s="79"/>
      <c r="FYQ493" s="79"/>
      <c r="FYR493" s="79"/>
      <c r="FYS493" s="79"/>
      <c r="FYT493" s="79"/>
      <c r="FYU493" s="79"/>
      <c r="FYV493" s="79"/>
      <c r="FYW493" s="79"/>
      <c r="FYX493" s="79"/>
      <c r="FYY493" s="79"/>
      <c r="FYZ493" s="79"/>
      <c r="FZA493" s="79"/>
      <c r="FZB493" s="79"/>
      <c r="FZC493" s="79"/>
      <c r="FZD493" s="79"/>
      <c r="FZE493" s="79"/>
      <c r="FZF493" s="79"/>
      <c r="FZG493" s="79"/>
      <c r="FZH493" s="79"/>
      <c r="FZI493" s="79"/>
      <c r="FZJ493" s="79"/>
      <c r="FZK493" s="79"/>
      <c r="FZL493" s="79"/>
      <c r="FZM493" s="79"/>
      <c r="FZN493" s="79"/>
      <c r="FZO493" s="79"/>
      <c r="FZP493" s="79"/>
      <c r="FZQ493" s="79"/>
      <c r="FZR493" s="79"/>
      <c r="FZS493" s="79"/>
      <c r="FZT493" s="79"/>
      <c r="FZU493" s="79"/>
      <c r="FZV493" s="79"/>
      <c r="FZW493" s="79"/>
      <c r="FZX493" s="79"/>
      <c r="FZY493" s="79"/>
      <c r="FZZ493" s="79"/>
      <c r="GAA493" s="79"/>
      <c r="GAB493" s="79"/>
      <c r="GAC493" s="79"/>
      <c r="GAD493" s="79"/>
      <c r="GAE493" s="79"/>
      <c r="GAF493" s="79"/>
      <c r="GAG493" s="79"/>
      <c r="GAH493" s="79"/>
      <c r="GAI493" s="79"/>
      <c r="GAJ493" s="79"/>
      <c r="GAK493" s="79"/>
      <c r="GAL493" s="79"/>
      <c r="GAM493" s="79"/>
      <c r="GAN493" s="79"/>
      <c r="GAO493" s="79"/>
      <c r="GAP493" s="79"/>
      <c r="GAQ493" s="79"/>
      <c r="GAR493" s="79"/>
      <c r="GAS493" s="79"/>
      <c r="GAT493" s="79"/>
      <c r="GAU493" s="79"/>
      <c r="GAV493" s="79"/>
      <c r="GAW493" s="79"/>
      <c r="GAX493" s="79"/>
      <c r="GAY493" s="79"/>
      <c r="GAZ493" s="79"/>
      <c r="GBA493" s="79"/>
      <c r="GBB493" s="79"/>
      <c r="GBC493" s="79"/>
      <c r="GBD493" s="79"/>
      <c r="GBE493" s="79"/>
      <c r="GBF493" s="79"/>
      <c r="GBG493" s="79"/>
      <c r="GBH493" s="79"/>
      <c r="GBI493" s="79"/>
      <c r="GBJ493" s="79"/>
      <c r="GBK493" s="79"/>
      <c r="GBL493" s="79"/>
      <c r="GBM493" s="79"/>
      <c r="GBN493" s="79"/>
      <c r="GBO493" s="79"/>
      <c r="GBP493" s="79"/>
      <c r="GBQ493" s="79"/>
      <c r="GBR493" s="79"/>
      <c r="GBS493" s="79"/>
      <c r="GBT493" s="79"/>
      <c r="GBU493" s="79"/>
      <c r="GBV493" s="79"/>
      <c r="GBW493" s="79"/>
      <c r="GBX493" s="79"/>
      <c r="GBY493" s="79"/>
      <c r="GBZ493" s="79"/>
      <c r="GCA493" s="79"/>
      <c r="GCB493" s="79"/>
      <c r="GCC493" s="79"/>
      <c r="GCD493" s="79"/>
      <c r="GCE493" s="79"/>
      <c r="GCF493" s="79"/>
      <c r="GCG493" s="79"/>
      <c r="GCH493" s="79"/>
      <c r="GCI493" s="79"/>
      <c r="GCJ493" s="79"/>
      <c r="GCK493" s="79"/>
      <c r="GCL493" s="79"/>
      <c r="GCM493" s="79"/>
      <c r="GCN493" s="79"/>
      <c r="GCO493" s="79"/>
      <c r="GCP493" s="79"/>
      <c r="GCQ493" s="79"/>
      <c r="GCR493" s="79"/>
      <c r="GCS493" s="79"/>
      <c r="GCT493" s="79"/>
      <c r="GCU493" s="79"/>
      <c r="GCV493" s="79"/>
      <c r="GCW493" s="79"/>
      <c r="GCX493" s="79"/>
      <c r="GCY493" s="79"/>
      <c r="GCZ493" s="79"/>
      <c r="GDA493" s="79"/>
      <c r="GDB493" s="79"/>
      <c r="GDC493" s="79"/>
      <c r="GDD493" s="79"/>
      <c r="GDE493" s="79"/>
      <c r="GDF493" s="79"/>
      <c r="GDG493" s="79"/>
      <c r="GDH493" s="79"/>
      <c r="GDI493" s="79"/>
      <c r="GDJ493" s="79"/>
      <c r="GDK493" s="79"/>
      <c r="GDL493" s="79"/>
      <c r="GDM493" s="79"/>
      <c r="GDN493" s="79"/>
      <c r="GDO493" s="79"/>
      <c r="GDP493" s="79"/>
      <c r="GDQ493" s="79"/>
      <c r="GDR493" s="79"/>
      <c r="GDS493" s="79"/>
      <c r="GDT493" s="79"/>
      <c r="GDU493" s="79"/>
      <c r="GDV493" s="79"/>
      <c r="GDW493" s="79"/>
      <c r="GDX493" s="79"/>
      <c r="GDY493" s="79"/>
      <c r="GDZ493" s="79"/>
      <c r="GEA493" s="79"/>
      <c r="GEB493" s="79"/>
      <c r="GEC493" s="79"/>
      <c r="GED493" s="79"/>
      <c r="GEE493" s="79"/>
      <c r="GEF493" s="79"/>
      <c r="GEG493" s="79"/>
      <c r="GEH493" s="79"/>
      <c r="GEI493" s="79"/>
      <c r="GEJ493" s="79"/>
      <c r="GEK493" s="79"/>
      <c r="GEL493" s="79"/>
      <c r="GEM493" s="79"/>
      <c r="GEN493" s="79"/>
      <c r="GEO493" s="79"/>
      <c r="GEP493" s="79"/>
      <c r="GEQ493" s="79"/>
      <c r="GER493" s="79"/>
      <c r="GES493" s="79"/>
      <c r="GET493" s="79"/>
      <c r="GEU493" s="79"/>
      <c r="GEV493" s="79"/>
      <c r="GEW493" s="79"/>
      <c r="GEX493" s="79"/>
      <c r="GEY493" s="79"/>
      <c r="GEZ493" s="79"/>
      <c r="GFA493" s="79"/>
      <c r="GFB493" s="79"/>
      <c r="GFC493" s="79"/>
      <c r="GFD493" s="79"/>
      <c r="GFE493" s="79"/>
      <c r="GFF493" s="79"/>
      <c r="GFG493" s="79"/>
      <c r="GFH493" s="79"/>
      <c r="GFI493" s="79"/>
      <c r="GFJ493" s="79"/>
      <c r="GFK493" s="79"/>
      <c r="GFL493" s="79"/>
      <c r="GFM493" s="79"/>
      <c r="GFN493" s="79"/>
      <c r="GFO493" s="79"/>
      <c r="GFP493" s="79"/>
      <c r="GFQ493" s="79"/>
      <c r="GFR493" s="79"/>
      <c r="GFS493" s="79"/>
      <c r="GFT493" s="79"/>
      <c r="GFU493" s="79"/>
      <c r="GFV493" s="79"/>
      <c r="GFW493" s="79"/>
      <c r="GFX493" s="79"/>
      <c r="GFY493" s="79"/>
      <c r="GFZ493" s="79"/>
      <c r="GGA493" s="79"/>
      <c r="GGB493" s="79"/>
      <c r="GGC493" s="79"/>
      <c r="GGD493" s="79"/>
      <c r="GGE493" s="79"/>
      <c r="GGF493" s="79"/>
      <c r="GGG493" s="79"/>
      <c r="GGH493" s="79"/>
      <c r="GGI493" s="79"/>
      <c r="GGJ493" s="79"/>
      <c r="GGK493" s="79"/>
      <c r="GGL493" s="79"/>
      <c r="GGM493" s="79"/>
      <c r="GGN493" s="79"/>
      <c r="GGO493" s="79"/>
      <c r="GGP493" s="79"/>
      <c r="GGQ493" s="79"/>
      <c r="GGR493" s="79"/>
      <c r="GGS493" s="79"/>
      <c r="GGT493" s="79"/>
      <c r="GGU493" s="79"/>
      <c r="GGV493" s="79"/>
      <c r="GGW493" s="79"/>
      <c r="GGX493" s="79"/>
      <c r="GGY493" s="79"/>
      <c r="GGZ493" s="79"/>
      <c r="GHA493" s="79"/>
      <c r="GHB493" s="79"/>
      <c r="GHC493" s="79"/>
      <c r="GHD493" s="79"/>
      <c r="GHE493" s="79"/>
      <c r="GHF493" s="79"/>
      <c r="GHG493" s="79"/>
      <c r="GHH493" s="79"/>
      <c r="GHI493" s="79"/>
      <c r="GHJ493" s="79"/>
      <c r="GHK493" s="79"/>
      <c r="GHL493" s="79"/>
      <c r="GHM493" s="79"/>
      <c r="GHN493" s="79"/>
      <c r="GHO493" s="79"/>
      <c r="GHP493" s="79"/>
      <c r="GHQ493" s="79"/>
      <c r="GHR493" s="79"/>
      <c r="GHS493" s="79"/>
      <c r="GHT493" s="79"/>
      <c r="GHU493" s="79"/>
      <c r="GHV493" s="79"/>
      <c r="GHW493" s="79"/>
      <c r="GHX493" s="79"/>
      <c r="GHY493" s="79"/>
      <c r="GHZ493" s="79"/>
      <c r="GIA493" s="79"/>
      <c r="GIB493" s="79"/>
      <c r="GIC493" s="79"/>
      <c r="GID493" s="79"/>
      <c r="GIE493" s="79"/>
      <c r="GIF493" s="79"/>
      <c r="GIG493" s="79"/>
      <c r="GIH493" s="79"/>
      <c r="GII493" s="79"/>
      <c r="GIJ493" s="79"/>
      <c r="GIK493" s="79"/>
      <c r="GIL493" s="79"/>
      <c r="GIM493" s="79"/>
      <c r="GIN493" s="79"/>
      <c r="GIO493" s="79"/>
      <c r="GIP493" s="79"/>
      <c r="GIQ493" s="79"/>
      <c r="GIR493" s="79"/>
      <c r="GIS493" s="79"/>
      <c r="GIT493" s="79"/>
      <c r="GIU493" s="79"/>
      <c r="GIV493" s="79"/>
      <c r="GIW493" s="79"/>
      <c r="GIX493" s="79"/>
      <c r="GIY493" s="79"/>
      <c r="GIZ493" s="79"/>
      <c r="GJA493" s="79"/>
      <c r="GJB493" s="79"/>
      <c r="GJC493" s="79"/>
      <c r="GJD493" s="79"/>
      <c r="GJE493" s="79"/>
      <c r="GJF493" s="79"/>
      <c r="GJG493" s="79"/>
      <c r="GJH493" s="79"/>
      <c r="GJI493" s="79"/>
      <c r="GJJ493" s="79"/>
      <c r="GJK493" s="79"/>
      <c r="GJL493" s="79"/>
      <c r="GJM493" s="79"/>
      <c r="GJN493" s="79"/>
      <c r="GJO493" s="79"/>
      <c r="GJP493" s="79"/>
      <c r="GJQ493" s="79"/>
      <c r="GJR493" s="79"/>
      <c r="GJS493" s="79"/>
      <c r="GJT493" s="79"/>
      <c r="GJU493" s="79"/>
      <c r="GJV493" s="79"/>
      <c r="GJW493" s="79"/>
      <c r="GJX493" s="79"/>
      <c r="GJY493" s="79"/>
      <c r="GJZ493" s="79"/>
      <c r="GKA493" s="79"/>
      <c r="GKB493" s="79"/>
      <c r="GKC493" s="79"/>
      <c r="GKD493" s="79"/>
      <c r="GKE493" s="79"/>
      <c r="GKF493" s="79"/>
      <c r="GKG493" s="79"/>
      <c r="GKH493" s="79"/>
      <c r="GKI493" s="79"/>
      <c r="GKJ493" s="79"/>
      <c r="GKK493" s="79"/>
      <c r="GKL493" s="79"/>
      <c r="GKM493" s="79"/>
      <c r="GKN493" s="79"/>
      <c r="GKO493" s="79"/>
      <c r="GKP493" s="79"/>
      <c r="GKQ493" s="79"/>
      <c r="GKR493" s="79"/>
      <c r="GKS493" s="79"/>
      <c r="GKT493" s="79"/>
      <c r="GKU493" s="79"/>
      <c r="GKV493" s="79"/>
      <c r="GKW493" s="79"/>
      <c r="GKX493" s="79"/>
      <c r="GKY493" s="79"/>
      <c r="GKZ493" s="79"/>
      <c r="GLA493" s="79"/>
      <c r="GLB493" s="79"/>
      <c r="GLC493" s="79"/>
      <c r="GLD493" s="79"/>
      <c r="GLE493" s="79"/>
      <c r="GLF493" s="79"/>
      <c r="GLG493" s="79"/>
      <c r="GLH493" s="79"/>
      <c r="GLI493" s="79"/>
      <c r="GLJ493" s="79"/>
      <c r="GLK493" s="79"/>
      <c r="GLL493" s="79"/>
      <c r="GLM493" s="79"/>
      <c r="GLN493" s="79"/>
      <c r="GLO493" s="79"/>
      <c r="GLP493" s="79"/>
      <c r="GLQ493" s="79"/>
      <c r="GLR493" s="79"/>
      <c r="GLS493" s="79"/>
      <c r="GLT493" s="79"/>
      <c r="GLU493" s="79"/>
      <c r="GLV493" s="79"/>
      <c r="GLW493" s="79"/>
      <c r="GLX493" s="79"/>
      <c r="GLY493" s="79"/>
      <c r="GLZ493" s="79"/>
      <c r="GMA493" s="79"/>
      <c r="GMB493" s="79"/>
      <c r="GMC493" s="79"/>
      <c r="GMD493" s="79"/>
      <c r="GME493" s="79"/>
      <c r="GMF493" s="79"/>
      <c r="GMG493" s="79"/>
      <c r="GMH493" s="79"/>
      <c r="GMI493" s="79"/>
      <c r="GMJ493" s="79"/>
      <c r="GMK493" s="79"/>
      <c r="GML493" s="79"/>
      <c r="GMM493" s="79"/>
      <c r="GMN493" s="79"/>
      <c r="GMO493" s="79"/>
      <c r="GMP493" s="79"/>
      <c r="GMQ493" s="79"/>
      <c r="GMR493" s="79"/>
      <c r="GMS493" s="79"/>
      <c r="GMT493" s="79"/>
      <c r="GMU493" s="79"/>
      <c r="GMV493" s="79"/>
      <c r="GMW493" s="79"/>
      <c r="GMX493" s="79"/>
      <c r="GMY493" s="79"/>
      <c r="GMZ493" s="79"/>
      <c r="GNA493" s="79"/>
      <c r="GNB493" s="79"/>
      <c r="GNC493" s="79"/>
      <c r="GND493" s="79"/>
      <c r="GNE493" s="79"/>
      <c r="GNF493" s="79"/>
      <c r="GNG493" s="79"/>
      <c r="GNH493" s="79"/>
      <c r="GNI493" s="79"/>
      <c r="GNJ493" s="79"/>
      <c r="GNK493" s="79"/>
      <c r="GNL493" s="79"/>
      <c r="GNM493" s="79"/>
      <c r="GNN493" s="79"/>
      <c r="GNO493" s="79"/>
      <c r="GNP493" s="79"/>
      <c r="GNQ493" s="79"/>
      <c r="GNR493" s="79"/>
      <c r="GNS493" s="79"/>
      <c r="GNT493" s="79"/>
      <c r="GNU493" s="79"/>
      <c r="GNV493" s="79"/>
      <c r="GNW493" s="79"/>
      <c r="GNX493" s="79"/>
      <c r="GNY493" s="79"/>
      <c r="GNZ493" s="79"/>
      <c r="GOA493" s="79"/>
      <c r="GOB493" s="79"/>
      <c r="GOC493" s="79"/>
      <c r="GOD493" s="79"/>
      <c r="GOE493" s="79"/>
      <c r="GOF493" s="79"/>
      <c r="GOG493" s="79"/>
      <c r="GOH493" s="79"/>
      <c r="GOI493" s="79"/>
      <c r="GOJ493" s="79"/>
      <c r="GOK493" s="79"/>
      <c r="GOL493" s="79"/>
      <c r="GOM493" s="79"/>
      <c r="GON493" s="79"/>
      <c r="GOO493" s="79"/>
      <c r="GOP493" s="79"/>
      <c r="GOQ493" s="79"/>
      <c r="GOR493" s="79"/>
      <c r="GOS493" s="79"/>
      <c r="GOT493" s="79"/>
      <c r="GOU493" s="79"/>
      <c r="GOV493" s="79"/>
      <c r="GOW493" s="79"/>
      <c r="GOX493" s="79"/>
      <c r="GOY493" s="79"/>
      <c r="GOZ493" s="79"/>
      <c r="GPA493" s="79"/>
      <c r="GPB493" s="79"/>
      <c r="GPC493" s="79"/>
      <c r="GPD493" s="79"/>
      <c r="GPE493" s="79"/>
      <c r="GPF493" s="79"/>
      <c r="GPG493" s="79"/>
      <c r="GPH493" s="79"/>
      <c r="GPI493" s="79"/>
      <c r="GPJ493" s="79"/>
      <c r="GPK493" s="79"/>
      <c r="GPL493" s="79"/>
      <c r="GPM493" s="79"/>
      <c r="GPN493" s="79"/>
      <c r="GPO493" s="79"/>
      <c r="GPP493" s="79"/>
      <c r="GPQ493" s="79"/>
      <c r="GPR493" s="79"/>
      <c r="GPS493" s="79"/>
      <c r="GPT493" s="79"/>
      <c r="GPU493" s="79"/>
      <c r="GPV493" s="79"/>
      <c r="GPW493" s="79"/>
      <c r="GPX493" s="79"/>
      <c r="GPY493" s="79"/>
      <c r="GPZ493" s="79"/>
      <c r="GQA493" s="79"/>
      <c r="GQB493" s="79"/>
      <c r="GQC493" s="79"/>
      <c r="GQD493" s="79"/>
      <c r="GQE493" s="79"/>
      <c r="GQF493" s="79"/>
      <c r="GQG493" s="79"/>
      <c r="GQH493" s="79"/>
      <c r="GQI493" s="79"/>
      <c r="GQJ493" s="79"/>
      <c r="GQK493" s="79"/>
      <c r="GQL493" s="79"/>
      <c r="GQM493" s="79"/>
      <c r="GQN493" s="79"/>
      <c r="GQO493" s="79"/>
      <c r="GQP493" s="79"/>
      <c r="GQQ493" s="79"/>
      <c r="GQR493" s="79"/>
      <c r="GQS493" s="79"/>
      <c r="GQT493" s="79"/>
      <c r="GQU493" s="79"/>
      <c r="GQV493" s="79"/>
      <c r="GQW493" s="79"/>
      <c r="GQX493" s="79"/>
      <c r="GQY493" s="79"/>
      <c r="GQZ493" s="79"/>
      <c r="GRA493" s="79"/>
      <c r="GRB493" s="79"/>
      <c r="GRC493" s="79"/>
      <c r="GRD493" s="79"/>
      <c r="GRE493" s="79"/>
      <c r="GRF493" s="79"/>
      <c r="GRG493" s="79"/>
      <c r="GRH493" s="79"/>
      <c r="GRI493" s="79"/>
      <c r="GRJ493" s="79"/>
      <c r="GRK493" s="79"/>
      <c r="GRL493" s="79"/>
      <c r="GRM493" s="79"/>
      <c r="GRN493" s="79"/>
      <c r="GRO493" s="79"/>
      <c r="GRP493" s="79"/>
      <c r="GRQ493" s="79"/>
      <c r="GRR493" s="79"/>
      <c r="GRS493" s="79"/>
      <c r="GRT493" s="79"/>
      <c r="GRU493" s="79"/>
      <c r="GRV493" s="79"/>
      <c r="GRW493" s="79"/>
      <c r="GRX493" s="79"/>
      <c r="GRY493" s="79"/>
      <c r="GRZ493" s="79"/>
      <c r="GSA493" s="79"/>
      <c r="GSB493" s="79"/>
      <c r="GSC493" s="79"/>
      <c r="GSD493" s="79"/>
      <c r="GSE493" s="79"/>
      <c r="GSF493" s="79"/>
      <c r="GSG493" s="79"/>
      <c r="GSH493" s="79"/>
      <c r="GSI493" s="79"/>
      <c r="GSJ493" s="79"/>
      <c r="GSK493" s="79"/>
      <c r="GSL493" s="79"/>
      <c r="GSM493" s="79"/>
      <c r="GSN493" s="79"/>
      <c r="GSO493" s="79"/>
      <c r="GSP493" s="79"/>
      <c r="GSQ493" s="79"/>
      <c r="GSR493" s="79"/>
      <c r="GSS493" s="79"/>
      <c r="GST493" s="79"/>
      <c r="GSU493" s="79"/>
      <c r="GSV493" s="79"/>
      <c r="GSW493" s="79"/>
      <c r="GSX493" s="79"/>
      <c r="GSY493" s="79"/>
      <c r="GSZ493" s="79"/>
      <c r="GTA493" s="79"/>
      <c r="GTB493" s="79"/>
      <c r="GTC493" s="79"/>
      <c r="GTD493" s="79"/>
      <c r="GTE493" s="79"/>
      <c r="GTF493" s="79"/>
      <c r="GTG493" s="79"/>
      <c r="GTH493" s="79"/>
      <c r="GTI493" s="79"/>
      <c r="GTJ493" s="79"/>
      <c r="GTK493" s="79"/>
      <c r="GTL493" s="79"/>
      <c r="GTM493" s="79"/>
      <c r="GTN493" s="79"/>
      <c r="GTO493" s="79"/>
      <c r="GTP493" s="79"/>
      <c r="GTQ493" s="79"/>
      <c r="GTR493" s="79"/>
      <c r="GTS493" s="79"/>
      <c r="GTT493" s="79"/>
      <c r="GTU493" s="79"/>
      <c r="GTV493" s="79"/>
      <c r="GTW493" s="79"/>
      <c r="GTX493" s="79"/>
      <c r="GTY493" s="79"/>
      <c r="GTZ493" s="79"/>
      <c r="GUA493" s="79"/>
      <c r="GUB493" s="79"/>
      <c r="GUC493" s="79"/>
      <c r="GUD493" s="79"/>
      <c r="GUE493" s="79"/>
      <c r="GUF493" s="79"/>
      <c r="GUG493" s="79"/>
      <c r="GUH493" s="79"/>
      <c r="GUI493" s="79"/>
      <c r="GUJ493" s="79"/>
      <c r="GUK493" s="79"/>
      <c r="GUL493" s="79"/>
      <c r="GUM493" s="79"/>
      <c r="GUN493" s="79"/>
      <c r="GUO493" s="79"/>
      <c r="GUP493" s="79"/>
      <c r="GUQ493" s="79"/>
      <c r="GUR493" s="79"/>
      <c r="GUS493" s="79"/>
      <c r="GUT493" s="79"/>
      <c r="GUU493" s="79"/>
      <c r="GUV493" s="79"/>
      <c r="GUW493" s="79"/>
      <c r="GUX493" s="79"/>
      <c r="GUY493" s="79"/>
      <c r="GUZ493" s="79"/>
      <c r="GVA493" s="79"/>
      <c r="GVB493" s="79"/>
      <c r="GVC493" s="79"/>
      <c r="GVD493" s="79"/>
      <c r="GVE493" s="79"/>
      <c r="GVF493" s="79"/>
      <c r="GVG493" s="79"/>
      <c r="GVH493" s="79"/>
      <c r="GVI493" s="79"/>
      <c r="GVJ493" s="79"/>
      <c r="GVK493" s="79"/>
      <c r="GVL493" s="79"/>
      <c r="GVM493" s="79"/>
      <c r="GVN493" s="79"/>
      <c r="GVO493" s="79"/>
      <c r="GVP493" s="79"/>
      <c r="GVQ493" s="79"/>
      <c r="GVR493" s="79"/>
      <c r="GVS493" s="79"/>
      <c r="GVT493" s="79"/>
      <c r="GVU493" s="79"/>
      <c r="GVV493" s="79"/>
      <c r="GVW493" s="79"/>
      <c r="GVX493" s="79"/>
      <c r="GVY493" s="79"/>
      <c r="GVZ493" s="79"/>
      <c r="GWA493" s="79"/>
      <c r="GWB493" s="79"/>
      <c r="GWC493" s="79"/>
      <c r="GWD493" s="79"/>
      <c r="GWE493" s="79"/>
      <c r="GWF493" s="79"/>
      <c r="GWG493" s="79"/>
      <c r="GWH493" s="79"/>
      <c r="GWI493" s="79"/>
      <c r="GWJ493" s="79"/>
      <c r="GWK493" s="79"/>
      <c r="GWL493" s="79"/>
      <c r="GWM493" s="79"/>
      <c r="GWN493" s="79"/>
      <c r="GWO493" s="79"/>
      <c r="GWP493" s="79"/>
      <c r="GWQ493" s="79"/>
      <c r="GWR493" s="79"/>
      <c r="GWS493" s="79"/>
      <c r="GWT493" s="79"/>
      <c r="GWU493" s="79"/>
      <c r="GWV493" s="79"/>
      <c r="GWW493" s="79"/>
      <c r="GWX493" s="79"/>
      <c r="GWY493" s="79"/>
      <c r="GWZ493" s="79"/>
      <c r="GXA493" s="79"/>
      <c r="GXB493" s="79"/>
      <c r="GXC493" s="79"/>
      <c r="GXD493" s="79"/>
      <c r="GXE493" s="79"/>
      <c r="GXF493" s="79"/>
      <c r="GXG493" s="79"/>
      <c r="GXH493" s="79"/>
      <c r="GXI493" s="79"/>
      <c r="GXJ493" s="79"/>
      <c r="GXK493" s="79"/>
      <c r="GXL493" s="79"/>
      <c r="GXM493" s="79"/>
      <c r="GXN493" s="79"/>
      <c r="GXO493" s="79"/>
      <c r="GXP493" s="79"/>
      <c r="GXQ493" s="79"/>
      <c r="GXR493" s="79"/>
      <c r="GXS493" s="79"/>
      <c r="GXT493" s="79"/>
      <c r="GXU493" s="79"/>
      <c r="GXV493" s="79"/>
      <c r="GXW493" s="79"/>
      <c r="GXX493" s="79"/>
      <c r="GXY493" s="79"/>
      <c r="GXZ493" s="79"/>
      <c r="GYA493" s="79"/>
      <c r="GYB493" s="79"/>
      <c r="GYC493" s="79"/>
      <c r="GYD493" s="79"/>
      <c r="GYE493" s="79"/>
      <c r="GYF493" s="79"/>
      <c r="GYG493" s="79"/>
      <c r="GYH493" s="79"/>
      <c r="GYI493" s="79"/>
      <c r="GYJ493" s="79"/>
      <c r="GYK493" s="79"/>
      <c r="GYL493" s="79"/>
      <c r="GYM493" s="79"/>
      <c r="GYN493" s="79"/>
      <c r="GYO493" s="79"/>
      <c r="GYP493" s="79"/>
      <c r="GYQ493" s="79"/>
      <c r="GYR493" s="79"/>
      <c r="GYS493" s="79"/>
      <c r="GYT493" s="79"/>
      <c r="GYU493" s="79"/>
      <c r="GYV493" s="79"/>
      <c r="GYW493" s="79"/>
      <c r="GYX493" s="79"/>
      <c r="GYY493" s="79"/>
      <c r="GYZ493" s="79"/>
      <c r="GZA493" s="79"/>
      <c r="GZB493" s="79"/>
      <c r="GZC493" s="79"/>
      <c r="GZD493" s="79"/>
      <c r="GZE493" s="79"/>
      <c r="GZF493" s="79"/>
      <c r="GZG493" s="79"/>
      <c r="GZH493" s="79"/>
      <c r="GZI493" s="79"/>
      <c r="GZJ493" s="79"/>
      <c r="GZK493" s="79"/>
      <c r="GZL493" s="79"/>
      <c r="GZM493" s="79"/>
      <c r="GZN493" s="79"/>
      <c r="GZO493" s="79"/>
      <c r="GZP493" s="79"/>
      <c r="GZQ493" s="79"/>
      <c r="GZR493" s="79"/>
      <c r="GZS493" s="79"/>
      <c r="GZT493" s="79"/>
      <c r="GZU493" s="79"/>
      <c r="GZV493" s="79"/>
      <c r="GZW493" s="79"/>
      <c r="GZX493" s="79"/>
      <c r="GZY493" s="79"/>
      <c r="GZZ493" s="79"/>
      <c r="HAA493" s="79"/>
      <c r="HAB493" s="79"/>
      <c r="HAC493" s="79"/>
      <c r="HAD493" s="79"/>
      <c r="HAE493" s="79"/>
      <c r="HAF493" s="79"/>
      <c r="HAG493" s="79"/>
      <c r="HAH493" s="79"/>
      <c r="HAI493" s="79"/>
      <c r="HAJ493" s="79"/>
      <c r="HAK493" s="79"/>
      <c r="HAL493" s="79"/>
      <c r="HAM493" s="79"/>
      <c r="HAN493" s="79"/>
      <c r="HAO493" s="79"/>
      <c r="HAP493" s="79"/>
      <c r="HAQ493" s="79"/>
      <c r="HAR493" s="79"/>
      <c r="HAS493" s="79"/>
      <c r="HAT493" s="79"/>
      <c r="HAU493" s="79"/>
      <c r="HAV493" s="79"/>
      <c r="HAW493" s="79"/>
      <c r="HAX493" s="79"/>
      <c r="HAY493" s="79"/>
      <c r="HAZ493" s="79"/>
      <c r="HBA493" s="79"/>
      <c r="HBB493" s="79"/>
      <c r="HBC493" s="79"/>
      <c r="HBD493" s="79"/>
      <c r="HBE493" s="79"/>
      <c r="HBF493" s="79"/>
      <c r="HBG493" s="79"/>
      <c r="HBH493" s="79"/>
      <c r="HBI493" s="79"/>
      <c r="HBJ493" s="79"/>
      <c r="HBK493" s="79"/>
      <c r="HBL493" s="79"/>
      <c r="HBM493" s="79"/>
      <c r="HBN493" s="79"/>
      <c r="HBO493" s="79"/>
      <c r="HBP493" s="79"/>
      <c r="HBQ493" s="79"/>
      <c r="HBR493" s="79"/>
      <c r="HBS493" s="79"/>
      <c r="HBT493" s="79"/>
      <c r="HBU493" s="79"/>
      <c r="HBV493" s="79"/>
      <c r="HBW493" s="79"/>
      <c r="HBX493" s="79"/>
      <c r="HBY493" s="79"/>
      <c r="HBZ493" s="79"/>
      <c r="HCA493" s="79"/>
      <c r="HCB493" s="79"/>
      <c r="HCC493" s="79"/>
      <c r="HCD493" s="79"/>
      <c r="HCE493" s="79"/>
      <c r="HCF493" s="79"/>
      <c r="HCG493" s="79"/>
      <c r="HCH493" s="79"/>
      <c r="HCI493" s="79"/>
      <c r="HCJ493" s="79"/>
      <c r="HCK493" s="79"/>
      <c r="HCL493" s="79"/>
      <c r="HCM493" s="79"/>
      <c r="HCN493" s="79"/>
      <c r="HCO493" s="79"/>
      <c r="HCP493" s="79"/>
      <c r="HCQ493" s="79"/>
      <c r="HCR493" s="79"/>
      <c r="HCS493" s="79"/>
      <c r="HCT493" s="79"/>
      <c r="HCU493" s="79"/>
      <c r="HCV493" s="79"/>
      <c r="HCW493" s="79"/>
      <c r="HCX493" s="79"/>
      <c r="HCY493" s="79"/>
      <c r="HCZ493" s="79"/>
      <c r="HDA493" s="79"/>
      <c r="HDB493" s="79"/>
      <c r="HDC493" s="79"/>
      <c r="HDD493" s="79"/>
      <c r="HDE493" s="79"/>
      <c r="HDF493" s="79"/>
      <c r="HDG493" s="79"/>
      <c r="HDH493" s="79"/>
      <c r="HDI493" s="79"/>
      <c r="HDJ493" s="79"/>
      <c r="HDK493" s="79"/>
      <c r="HDL493" s="79"/>
      <c r="HDM493" s="79"/>
      <c r="HDN493" s="79"/>
      <c r="HDO493" s="79"/>
      <c r="HDP493" s="79"/>
      <c r="HDQ493" s="79"/>
      <c r="HDR493" s="79"/>
      <c r="HDS493" s="79"/>
      <c r="HDT493" s="79"/>
      <c r="HDU493" s="79"/>
      <c r="HDV493" s="79"/>
      <c r="HDW493" s="79"/>
      <c r="HDX493" s="79"/>
      <c r="HDY493" s="79"/>
      <c r="HDZ493" s="79"/>
      <c r="HEA493" s="79"/>
      <c r="HEB493" s="79"/>
      <c r="HEC493" s="79"/>
      <c r="HED493" s="79"/>
      <c r="HEE493" s="79"/>
      <c r="HEF493" s="79"/>
      <c r="HEG493" s="79"/>
      <c r="HEH493" s="79"/>
      <c r="HEI493" s="79"/>
      <c r="HEJ493" s="79"/>
      <c r="HEK493" s="79"/>
      <c r="HEL493" s="79"/>
      <c r="HEM493" s="79"/>
      <c r="HEN493" s="79"/>
      <c r="HEO493" s="79"/>
      <c r="HEP493" s="79"/>
      <c r="HEQ493" s="79"/>
      <c r="HER493" s="79"/>
      <c r="HES493" s="79"/>
      <c r="HET493" s="79"/>
      <c r="HEU493" s="79"/>
      <c r="HEV493" s="79"/>
      <c r="HEW493" s="79"/>
      <c r="HEX493" s="79"/>
      <c r="HEY493" s="79"/>
      <c r="HEZ493" s="79"/>
      <c r="HFA493" s="79"/>
      <c r="HFB493" s="79"/>
      <c r="HFC493" s="79"/>
      <c r="HFD493" s="79"/>
      <c r="HFE493" s="79"/>
      <c r="HFF493" s="79"/>
      <c r="HFG493" s="79"/>
      <c r="HFH493" s="79"/>
      <c r="HFI493" s="79"/>
      <c r="HFJ493" s="79"/>
      <c r="HFK493" s="79"/>
      <c r="HFL493" s="79"/>
      <c r="HFM493" s="79"/>
      <c r="HFN493" s="79"/>
      <c r="HFO493" s="79"/>
      <c r="HFP493" s="79"/>
      <c r="HFQ493" s="79"/>
      <c r="HFR493" s="79"/>
      <c r="HFS493" s="79"/>
      <c r="HFT493" s="79"/>
      <c r="HFU493" s="79"/>
      <c r="HFV493" s="79"/>
      <c r="HFW493" s="79"/>
      <c r="HFX493" s="79"/>
      <c r="HFY493" s="79"/>
      <c r="HFZ493" s="79"/>
      <c r="HGA493" s="79"/>
      <c r="HGB493" s="79"/>
      <c r="HGC493" s="79"/>
      <c r="HGD493" s="79"/>
      <c r="HGE493" s="79"/>
      <c r="HGF493" s="79"/>
      <c r="HGG493" s="79"/>
      <c r="HGH493" s="79"/>
      <c r="HGI493" s="79"/>
      <c r="HGJ493" s="79"/>
      <c r="HGK493" s="79"/>
      <c r="HGL493" s="79"/>
      <c r="HGM493" s="79"/>
      <c r="HGN493" s="79"/>
      <c r="HGO493" s="79"/>
      <c r="HGP493" s="79"/>
      <c r="HGQ493" s="79"/>
      <c r="HGR493" s="79"/>
      <c r="HGS493" s="79"/>
      <c r="HGT493" s="79"/>
      <c r="HGU493" s="79"/>
      <c r="HGV493" s="79"/>
      <c r="HGW493" s="79"/>
      <c r="HGX493" s="79"/>
      <c r="HGY493" s="79"/>
      <c r="HGZ493" s="79"/>
      <c r="HHA493" s="79"/>
      <c r="HHB493" s="79"/>
      <c r="HHC493" s="79"/>
      <c r="HHD493" s="79"/>
      <c r="HHE493" s="79"/>
      <c r="HHF493" s="79"/>
      <c r="HHG493" s="79"/>
      <c r="HHH493" s="79"/>
      <c r="HHI493" s="79"/>
      <c r="HHJ493" s="79"/>
      <c r="HHK493" s="79"/>
      <c r="HHL493" s="79"/>
      <c r="HHM493" s="79"/>
      <c r="HHN493" s="79"/>
      <c r="HHO493" s="79"/>
      <c r="HHP493" s="79"/>
      <c r="HHQ493" s="79"/>
      <c r="HHR493" s="79"/>
      <c r="HHS493" s="79"/>
      <c r="HHT493" s="79"/>
      <c r="HHU493" s="79"/>
      <c r="HHV493" s="79"/>
      <c r="HHW493" s="79"/>
      <c r="HHX493" s="79"/>
      <c r="HHY493" s="79"/>
      <c r="HHZ493" s="79"/>
      <c r="HIA493" s="79"/>
      <c r="HIB493" s="79"/>
      <c r="HIC493" s="79"/>
      <c r="HID493" s="79"/>
      <c r="HIE493" s="79"/>
      <c r="HIF493" s="79"/>
      <c r="HIG493" s="79"/>
      <c r="HIH493" s="79"/>
      <c r="HII493" s="79"/>
      <c r="HIJ493" s="79"/>
      <c r="HIK493" s="79"/>
      <c r="HIL493" s="79"/>
      <c r="HIM493" s="79"/>
      <c r="HIN493" s="79"/>
      <c r="HIO493" s="79"/>
      <c r="HIP493" s="79"/>
      <c r="HIQ493" s="79"/>
      <c r="HIR493" s="79"/>
      <c r="HIS493" s="79"/>
      <c r="HIT493" s="79"/>
      <c r="HIU493" s="79"/>
      <c r="HIV493" s="79"/>
      <c r="HIW493" s="79"/>
      <c r="HIX493" s="79"/>
      <c r="HIY493" s="79"/>
      <c r="HIZ493" s="79"/>
      <c r="HJA493" s="79"/>
      <c r="HJB493" s="79"/>
      <c r="HJC493" s="79"/>
      <c r="HJD493" s="79"/>
      <c r="HJE493" s="79"/>
      <c r="HJF493" s="79"/>
      <c r="HJG493" s="79"/>
      <c r="HJH493" s="79"/>
      <c r="HJI493" s="79"/>
      <c r="HJJ493" s="79"/>
      <c r="HJK493" s="79"/>
      <c r="HJL493" s="79"/>
      <c r="HJM493" s="79"/>
      <c r="HJN493" s="79"/>
      <c r="HJO493" s="79"/>
      <c r="HJP493" s="79"/>
      <c r="HJQ493" s="79"/>
      <c r="HJR493" s="79"/>
      <c r="HJS493" s="79"/>
      <c r="HJT493" s="79"/>
      <c r="HJU493" s="79"/>
      <c r="HJV493" s="79"/>
      <c r="HJW493" s="79"/>
      <c r="HJX493" s="79"/>
      <c r="HJY493" s="79"/>
      <c r="HJZ493" s="79"/>
      <c r="HKA493" s="79"/>
      <c r="HKB493" s="79"/>
      <c r="HKC493" s="79"/>
      <c r="HKD493" s="79"/>
      <c r="HKE493" s="79"/>
      <c r="HKF493" s="79"/>
      <c r="HKG493" s="79"/>
      <c r="HKH493" s="79"/>
      <c r="HKI493" s="79"/>
      <c r="HKJ493" s="79"/>
      <c r="HKK493" s="79"/>
      <c r="HKL493" s="79"/>
      <c r="HKM493" s="79"/>
      <c r="HKN493" s="79"/>
      <c r="HKO493" s="79"/>
      <c r="HKP493" s="79"/>
      <c r="HKQ493" s="79"/>
      <c r="HKR493" s="79"/>
      <c r="HKS493" s="79"/>
      <c r="HKT493" s="79"/>
      <c r="HKU493" s="79"/>
      <c r="HKV493" s="79"/>
      <c r="HKW493" s="79"/>
      <c r="HKX493" s="79"/>
      <c r="HKY493" s="79"/>
      <c r="HKZ493" s="79"/>
      <c r="HLA493" s="79"/>
      <c r="HLB493" s="79"/>
      <c r="HLC493" s="79"/>
      <c r="HLD493" s="79"/>
      <c r="HLE493" s="79"/>
      <c r="HLF493" s="79"/>
      <c r="HLG493" s="79"/>
      <c r="HLH493" s="79"/>
      <c r="HLI493" s="79"/>
      <c r="HLJ493" s="79"/>
      <c r="HLK493" s="79"/>
      <c r="HLL493" s="79"/>
      <c r="HLM493" s="79"/>
      <c r="HLN493" s="79"/>
      <c r="HLO493" s="79"/>
      <c r="HLP493" s="79"/>
      <c r="HLQ493" s="79"/>
      <c r="HLR493" s="79"/>
      <c r="HLS493" s="79"/>
      <c r="HLT493" s="79"/>
      <c r="HLU493" s="79"/>
      <c r="HLV493" s="79"/>
      <c r="HLW493" s="79"/>
      <c r="HLX493" s="79"/>
      <c r="HLY493" s="79"/>
      <c r="HLZ493" s="79"/>
      <c r="HMA493" s="79"/>
      <c r="HMB493" s="79"/>
      <c r="HMC493" s="79"/>
      <c r="HMD493" s="79"/>
      <c r="HME493" s="79"/>
      <c r="HMF493" s="79"/>
      <c r="HMG493" s="79"/>
      <c r="HMH493" s="79"/>
      <c r="HMI493" s="79"/>
      <c r="HMJ493" s="79"/>
      <c r="HMK493" s="79"/>
      <c r="HML493" s="79"/>
      <c r="HMM493" s="79"/>
      <c r="HMN493" s="79"/>
      <c r="HMO493" s="79"/>
      <c r="HMP493" s="79"/>
      <c r="HMQ493" s="79"/>
      <c r="HMR493" s="79"/>
      <c r="HMS493" s="79"/>
      <c r="HMT493" s="79"/>
      <c r="HMU493" s="79"/>
      <c r="HMV493" s="79"/>
      <c r="HMW493" s="79"/>
      <c r="HMX493" s="79"/>
      <c r="HMY493" s="79"/>
      <c r="HMZ493" s="79"/>
      <c r="HNA493" s="79"/>
      <c r="HNB493" s="79"/>
      <c r="HNC493" s="79"/>
      <c r="HND493" s="79"/>
      <c r="HNE493" s="79"/>
      <c r="HNF493" s="79"/>
      <c r="HNG493" s="79"/>
      <c r="HNH493" s="79"/>
      <c r="HNI493" s="79"/>
      <c r="HNJ493" s="79"/>
      <c r="HNK493" s="79"/>
      <c r="HNL493" s="79"/>
      <c r="HNM493" s="79"/>
      <c r="HNN493" s="79"/>
      <c r="HNO493" s="79"/>
      <c r="HNP493" s="79"/>
      <c r="HNQ493" s="79"/>
      <c r="HNR493" s="79"/>
      <c r="HNS493" s="79"/>
      <c r="HNT493" s="79"/>
      <c r="HNU493" s="79"/>
      <c r="HNV493" s="79"/>
      <c r="HNW493" s="79"/>
      <c r="HNX493" s="79"/>
      <c r="HNY493" s="79"/>
      <c r="HNZ493" s="79"/>
      <c r="HOA493" s="79"/>
      <c r="HOB493" s="79"/>
      <c r="HOC493" s="79"/>
      <c r="HOD493" s="79"/>
      <c r="HOE493" s="79"/>
      <c r="HOF493" s="79"/>
      <c r="HOG493" s="79"/>
      <c r="HOH493" s="79"/>
      <c r="HOI493" s="79"/>
      <c r="HOJ493" s="79"/>
      <c r="HOK493" s="79"/>
      <c r="HOL493" s="79"/>
      <c r="HOM493" s="79"/>
      <c r="HON493" s="79"/>
      <c r="HOO493" s="79"/>
      <c r="HOP493" s="79"/>
      <c r="HOQ493" s="79"/>
      <c r="HOR493" s="79"/>
      <c r="HOS493" s="79"/>
      <c r="HOT493" s="79"/>
      <c r="HOU493" s="79"/>
      <c r="HOV493" s="79"/>
      <c r="HOW493" s="79"/>
      <c r="HOX493" s="79"/>
      <c r="HOY493" s="79"/>
      <c r="HOZ493" s="79"/>
      <c r="HPA493" s="79"/>
      <c r="HPB493" s="79"/>
      <c r="HPC493" s="79"/>
      <c r="HPD493" s="79"/>
      <c r="HPE493" s="79"/>
      <c r="HPF493" s="79"/>
      <c r="HPG493" s="79"/>
      <c r="HPH493" s="79"/>
      <c r="HPI493" s="79"/>
      <c r="HPJ493" s="79"/>
      <c r="HPK493" s="79"/>
      <c r="HPL493" s="79"/>
      <c r="HPM493" s="79"/>
      <c r="HPN493" s="79"/>
      <c r="HPO493" s="79"/>
      <c r="HPP493" s="79"/>
      <c r="HPQ493" s="79"/>
      <c r="HPR493" s="79"/>
      <c r="HPS493" s="79"/>
      <c r="HPT493" s="79"/>
      <c r="HPU493" s="79"/>
      <c r="HPV493" s="79"/>
      <c r="HPW493" s="79"/>
      <c r="HPX493" s="79"/>
      <c r="HPY493" s="79"/>
      <c r="HPZ493" s="79"/>
      <c r="HQA493" s="79"/>
      <c r="HQB493" s="79"/>
      <c r="HQC493" s="79"/>
      <c r="HQD493" s="79"/>
      <c r="HQE493" s="79"/>
      <c r="HQF493" s="79"/>
      <c r="HQG493" s="79"/>
      <c r="HQH493" s="79"/>
      <c r="HQI493" s="79"/>
      <c r="HQJ493" s="79"/>
      <c r="HQK493" s="79"/>
      <c r="HQL493" s="79"/>
      <c r="HQM493" s="79"/>
      <c r="HQN493" s="79"/>
      <c r="HQO493" s="79"/>
      <c r="HQP493" s="79"/>
      <c r="HQQ493" s="79"/>
      <c r="HQR493" s="79"/>
      <c r="HQS493" s="79"/>
      <c r="HQT493" s="79"/>
      <c r="HQU493" s="79"/>
      <c r="HQV493" s="79"/>
      <c r="HQW493" s="79"/>
      <c r="HQX493" s="79"/>
      <c r="HQY493" s="79"/>
      <c r="HQZ493" s="79"/>
      <c r="HRA493" s="79"/>
      <c r="HRB493" s="79"/>
      <c r="HRC493" s="79"/>
      <c r="HRD493" s="79"/>
      <c r="HRE493" s="79"/>
      <c r="HRF493" s="79"/>
      <c r="HRG493" s="79"/>
      <c r="HRH493" s="79"/>
      <c r="HRI493" s="79"/>
      <c r="HRJ493" s="79"/>
      <c r="HRK493" s="79"/>
      <c r="HRL493" s="79"/>
      <c r="HRM493" s="79"/>
      <c r="HRN493" s="79"/>
      <c r="HRO493" s="79"/>
      <c r="HRP493" s="79"/>
      <c r="HRQ493" s="79"/>
      <c r="HRR493" s="79"/>
      <c r="HRS493" s="79"/>
      <c r="HRT493" s="79"/>
      <c r="HRU493" s="79"/>
      <c r="HRV493" s="79"/>
      <c r="HRW493" s="79"/>
      <c r="HRX493" s="79"/>
      <c r="HRY493" s="79"/>
      <c r="HRZ493" s="79"/>
      <c r="HSA493" s="79"/>
      <c r="HSB493" s="79"/>
      <c r="HSC493" s="79"/>
      <c r="HSD493" s="79"/>
      <c r="HSE493" s="79"/>
      <c r="HSF493" s="79"/>
      <c r="HSG493" s="79"/>
      <c r="HSH493" s="79"/>
      <c r="HSI493" s="79"/>
      <c r="HSJ493" s="79"/>
      <c r="HSK493" s="79"/>
      <c r="HSL493" s="79"/>
      <c r="HSM493" s="79"/>
      <c r="HSN493" s="79"/>
      <c r="HSO493" s="79"/>
      <c r="HSP493" s="79"/>
      <c r="HSQ493" s="79"/>
      <c r="HSR493" s="79"/>
      <c r="HSS493" s="79"/>
      <c r="HST493" s="79"/>
      <c r="HSU493" s="79"/>
      <c r="HSV493" s="79"/>
      <c r="HSW493" s="79"/>
      <c r="HSX493" s="79"/>
      <c r="HSY493" s="79"/>
      <c r="HSZ493" s="79"/>
      <c r="HTA493" s="79"/>
      <c r="HTB493" s="79"/>
      <c r="HTC493" s="79"/>
      <c r="HTD493" s="79"/>
      <c r="HTE493" s="79"/>
      <c r="HTF493" s="79"/>
      <c r="HTG493" s="79"/>
      <c r="HTH493" s="79"/>
      <c r="HTI493" s="79"/>
      <c r="HTJ493" s="79"/>
      <c r="HTK493" s="79"/>
      <c r="HTL493" s="79"/>
      <c r="HTM493" s="79"/>
      <c r="HTN493" s="79"/>
      <c r="HTO493" s="79"/>
      <c r="HTP493" s="79"/>
      <c r="HTQ493" s="79"/>
      <c r="HTR493" s="79"/>
      <c r="HTS493" s="79"/>
      <c r="HTT493" s="79"/>
      <c r="HTU493" s="79"/>
      <c r="HTV493" s="79"/>
      <c r="HTW493" s="79"/>
      <c r="HTX493" s="79"/>
      <c r="HTY493" s="79"/>
      <c r="HTZ493" s="79"/>
      <c r="HUA493" s="79"/>
      <c r="HUB493" s="79"/>
      <c r="HUC493" s="79"/>
      <c r="HUD493" s="79"/>
      <c r="HUE493" s="79"/>
      <c r="HUF493" s="79"/>
      <c r="HUG493" s="79"/>
      <c r="HUH493" s="79"/>
      <c r="HUI493" s="79"/>
      <c r="HUJ493" s="79"/>
      <c r="HUK493" s="79"/>
      <c r="HUL493" s="79"/>
      <c r="HUM493" s="79"/>
      <c r="HUN493" s="79"/>
      <c r="HUO493" s="79"/>
      <c r="HUP493" s="79"/>
      <c r="HUQ493" s="79"/>
      <c r="HUR493" s="79"/>
      <c r="HUS493" s="79"/>
      <c r="HUT493" s="79"/>
      <c r="HUU493" s="79"/>
      <c r="HUV493" s="79"/>
      <c r="HUW493" s="79"/>
      <c r="HUX493" s="79"/>
      <c r="HUY493" s="79"/>
      <c r="HUZ493" s="79"/>
      <c r="HVA493" s="79"/>
      <c r="HVB493" s="79"/>
      <c r="HVC493" s="79"/>
      <c r="HVD493" s="79"/>
      <c r="HVE493" s="79"/>
      <c r="HVF493" s="79"/>
      <c r="HVG493" s="79"/>
      <c r="HVH493" s="79"/>
      <c r="HVI493" s="79"/>
      <c r="HVJ493" s="79"/>
      <c r="HVK493" s="79"/>
      <c r="HVL493" s="79"/>
      <c r="HVM493" s="79"/>
      <c r="HVN493" s="79"/>
      <c r="HVO493" s="79"/>
      <c r="HVP493" s="79"/>
      <c r="HVQ493" s="79"/>
      <c r="HVR493" s="79"/>
      <c r="HVS493" s="79"/>
      <c r="HVT493" s="79"/>
      <c r="HVU493" s="79"/>
      <c r="HVV493" s="79"/>
      <c r="HVW493" s="79"/>
      <c r="HVX493" s="79"/>
      <c r="HVY493" s="79"/>
      <c r="HVZ493" s="79"/>
      <c r="HWA493" s="79"/>
      <c r="HWB493" s="79"/>
      <c r="HWC493" s="79"/>
      <c r="HWD493" s="79"/>
      <c r="HWE493" s="79"/>
      <c r="HWF493" s="79"/>
      <c r="HWG493" s="79"/>
      <c r="HWH493" s="79"/>
      <c r="HWI493" s="79"/>
      <c r="HWJ493" s="79"/>
      <c r="HWK493" s="79"/>
      <c r="HWL493" s="79"/>
      <c r="HWM493" s="79"/>
      <c r="HWN493" s="79"/>
      <c r="HWO493" s="79"/>
      <c r="HWP493" s="79"/>
      <c r="HWQ493" s="79"/>
      <c r="HWR493" s="79"/>
      <c r="HWS493" s="79"/>
      <c r="HWT493" s="79"/>
      <c r="HWU493" s="79"/>
      <c r="HWV493" s="79"/>
      <c r="HWW493" s="79"/>
      <c r="HWX493" s="79"/>
      <c r="HWY493" s="79"/>
      <c r="HWZ493" s="79"/>
      <c r="HXA493" s="79"/>
      <c r="HXB493" s="79"/>
      <c r="HXC493" s="79"/>
      <c r="HXD493" s="79"/>
      <c r="HXE493" s="79"/>
      <c r="HXF493" s="79"/>
      <c r="HXG493" s="79"/>
      <c r="HXH493" s="79"/>
      <c r="HXI493" s="79"/>
      <c r="HXJ493" s="79"/>
      <c r="HXK493" s="79"/>
      <c r="HXL493" s="79"/>
      <c r="HXM493" s="79"/>
      <c r="HXN493" s="79"/>
      <c r="HXO493" s="79"/>
      <c r="HXP493" s="79"/>
      <c r="HXQ493" s="79"/>
      <c r="HXR493" s="79"/>
      <c r="HXS493" s="79"/>
      <c r="HXT493" s="79"/>
      <c r="HXU493" s="79"/>
      <c r="HXV493" s="79"/>
      <c r="HXW493" s="79"/>
      <c r="HXX493" s="79"/>
      <c r="HXY493" s="79"/>
      <c r="HXZ493" s="79"/>
      <c r="HYA493" s="79"/>
      <c r="HYB493" s="79"/>
      <c r="HYC493" s="79"/>
      <c r="HYD493" s="79"/>
      <c r="HYE493" s="79"/>
      <c r="HYF493" s="79"/>
      <c r="HYG493" s="79"/>
      <c r="HYH493" s="79"/>
      <c r="HYI493" s="79"/>
      <c r="HYJ493" s="79"/>
      <c r="HYK493" s="79"/>
      <c r="HYL493" s="79"/>
      <c r="HYM493" s="79"/>
      <c r="HYN493" s="79"/>
      <c r="HYO493" s="79"/>
      <c r="HYP493" s="79"/>
      <c r="HYQ493" s="79"/>
      <c r="HYR493" s="79"/>
      <c r="HYS493" s="79"/>
      <c r="HYT493" s="79"/>
      <c r="HYU493" s="79"/>
      <c r="HYV493" s="79"/>
      <c r="HYW493" s="79"/>
      <c r="HYX493" s="79"/>
      <c r="HYY493" s="79"/>
      <c r="HYZ493" s="79"/>
      <c r="HZA493" s="79"/>
      <c r="HZB493" s="79"/>
      <c r="HZC493" s="79"/>
      <c r="HZD493" s="79"/>
      <c r="HZE493" s="79"/>
      <c r="HZF493" s="79"/>
      <c r="HZG493" s="79"/>
      <c r="HZH493" s="79"/>
      <c r="HZI493" s="79"/>
      <c r="HZJ493" s="79"/>
      <c r="HZK493" s="79"/>
      <c r="HZL493" s="79"/>
      <c r="HZM493" s="79"/>
      <c r="HZN493" s="79"/>
      <c r="HZO493" s="79"/>
      <c r="HZP493" s="79"/>
      <c r="HZQ493" s="79"/>
      <c r="HZR493" s="79"/>
      <c r="HZS493" s="79"/>
      <c r="HZT493" s="79"/>
      <c r="HZU493" s="79"/>
      <c r="HZV493" s="79"/>
      <c r="HZW493" s="79"/>
      <c r="HZX493" s="79"/>
      <c r="HZY493" s="79"/>
      <c r="HZZ493" s="79"/>
      <c r="IAA493" s="79"/>
      <c r="IAB493" s="79"/>
      <c r="IAC493" s="79"/>
      <c r="IAD493" s="79"/>
      <c r="IAE493" s="79"/>
      <c r="IAF493" s="79"/>
      <c r="IAG493" s="79"/>
      <c r="IAH493" s="79"/>
      <c r="IAI493" s="79"/>
      <c r="IAJ493" s="79"/>
      <c r="IAK493" s="79"/>
      <c r="IAL493" s="79"/>
      <c r="IAM493" s="79"/>
      <c r="IAN493" s="79"/>
      <c r="IAO493" s="79"/>
      <c r="IAP493" s="79"/>
      <c r="IAQ493" s="79"/>
      <c r="IAR493" s="79"/>
      <c r="IAS493" s="79"/>
      <c r="IAT493" s="79"/>
      <c r="IAU493" s="79"/>
      <c r="IAV493" s="79"/>
      <c r="IAW493" s="79"/>
      <c r="IAX493" s="79"/>
      <c r="IAY493" s="79"/>
      <c r="IAZ493" s="79"/>
      <c r="IBA493" s="79"/>
      <c r="IBB493" s="79"/>
      <c r="IBC493" s="79"/>
      <c r="IBD493" s="79"/>
      <c r="IBE493" s="79"/>
      <c r="IBF493" s="79"/>
      <c r="IBG493" s="79"/>
      <c r="IBH493" s="79"/>
      <c r="IBI493" s="79"/>
      <c r="IBJ493" s="79"/>
      <c r="IBK493" s="79"/>
      <c r="IBL493" s="79"/>
      <c r="IBM493" s="79"/>
      <c r="IBN493" s="79"/>
      <c r="IBO493" s="79"/>
      <c r="IBP493" s="79"/>
      <c r="IBQ493" s="79"/>
      <c r="IBR493" s="79"/>
      <c r="IBS493" s="79"/>
      <c r="IBT493" s="79"/>
      <c r="IBU493" s="79"/>
      <c r="IBV493" s="79"/>
      <c r="IBW493" s="79"/>
      <c r="IBX493" s="79"/>
      <c r="IBY493" s="79"/>
      <c r="IBZ493" s="79"/>
      <c r="ICA493" s="79"/>
      <c r="ICB493" s="79"/>
      <c r="ICC493" s="79"/>
      <c r="ICD493" s="79"/>
      <c r="ICE493" s="79"/>
      <c r="ICF493" s="79"/>
      <c r="ICG493" s="79"/>
      <c r="ICH493" s="79"/>
      <c r="ICI493" s="79"/>
      <c r="ICJ493" s="79"/>
      <c r="ICK493" s="79"/>
      <c r="ICL493" s="79"/>
      <c r="ICM493" s="79"/>
      <c r="ICN493" s="79"/>
      <c r="ICO493" s="79"/>
      <c r="ICP493" s="79"/>
      <c r="ICQ493" s="79"/>
      <c r="ICR493" s="79"/>
      <c r="ICS493" s="79"/>
      <c r="ICT493" s="79"/>
      <c r="ICU493" s="79"/>
      <c r="ICV493" s="79"/>
      <c r="ICW493" s="79"/>
      <c r="ICX493" s="79"/>
      <c r="ICY493" s="79"/>
      <c r="ICZ493" s="79"/>
      <c r="IDA493" s="79"/>
      <c r="IDB493" s="79"/>
      <c r="IDC493" s="79"/>
      <c r="IDD493" s="79"/>
      <c r="IDE493" s="79"/>
      <c r="IDF493" s="79"/>
      <c r="IDG493" s="79"/>
      <c r="IDH493" s="79"/>
      <c r="IDI493" s="79"/>
      <c r="IDJ493" s="79"/>
      <c r="IDK493" s="79"/>
      <c r="IDL493" s="79"/>
      <c r="IDM493" s="79"/>
      <c r="IDN493" s="79"/>
      <c r="IDO493" s="79"/>
      <c r="IDP493" s="79"/>
      <c r="IDQ493" s="79"/>
      <c r="IDR493" s="79"/>
      <c r="IDS493" s="79"/>
      <c r="IDT493" s="79"/>
      <c r="IDU493" s="79"/>
      <c r="IDV493" s="79"/>
      <c r="IDW493" s="79"/>
      <c r="IDX493" s="79"/>
      <c r="IDY493" s="79"/>
      <c r="IDZ493" s="79"/>
      <c r="IEA493" s="79"/>
      <c r="IEB493" s="79"/>
      <c r="IEC493" s="79"/>
      <c r="IED493" s="79"/>
      <c r="IEE493" s="79"/>
      <c r="IEF493" s="79"/>
      <c r="IEG493" s="79"/>
      <c r="IEH493" s="79"/>
      <c r="IEI493" s="79"/>
      <c r="IEJ493" s="79"/>
      <c r="IEK493" s="79"/>
      <c r="IEL493" s="79"/>
      <c r="IEM493" s="79"/>
      <c r="IEN493" s="79"/>
      <c r="IEO493" s="79"/>
      <c r="IEP493" s="79"/>
      <c r="IEQ493" s="79"/>
      <c r="IER493" s="79"/>
      <c r="IES493" s="79"/>
      <c r="IET493" s="79"/>
      <c r="IEU493" s="79"/>
      <c r="IEV493" s="79"/>
      <c r="IEW493" s="79"/>
      <c r="IEX493" s="79"/>
      <c r="IEY493" s="79"/>
      <c r="IEZ493" s="79"/>
      <c r="IFA493" s="79"/>
      <c r="IFB493" s="79"/>
      <c r="IFC493" s="79"/>
      <c r="IFD493" s="79"/>
      <c r="IFE493" s="79"/>
      <c r="IFF493" s="79"/>
      <c r="IFG493" s="79"/>
      <c r="IFH493" s="79"/>
      <c r="IFI493" s="79"/>
      <c r="IFJ493" s="79"/>
      <c r="IFK493" s="79"/>
      <c r="IFL493" s="79"/>
      <c r="IFM493" s="79"/>
      <c r="IFN493" s="79"/>
      <c r="IFO493" s="79"/>
      <c r="IFP493" s="79"/>
      <c r="IFQ493" s="79"/>
      <c r="IFR493" s="79"/>
      <c r="IFS493" s="79"/>
      <c r="IFT493" s="79"/>
      <c r="IFU493" s="79"/>
      <c r="IFV493" s="79"/>
      <c r="IFW493" s="79"/>
      <c r="IFX493" s="79"/>
      <c r="IFY493" s="79"/>
      <c r="IFZ493" s="79"/>
      <c r="IGA493" s="79"/>
      <c r="IGB493" s="79"/>
      <c r="IGC493" s="79"/>
      <c r="IGD493" s="79"/>
      <c r="IGE493" s="79"/>
      <c r="IGF493" s="79"/>
      <c r="IGG493" s="79"/>
      <c r="IGH493" s="79"/>
      <c r="IGI493" s="79"/>
      <c r="IGJ493" s="79"/>
      <c r="IGK493" s="79"/>
      <c r="IGL493" s="79"/>
      <c r="IGM493" s="79"/>
      <c r="IGN493" s="79"/>
      <c r="IGO493" s="79"/>
      <c r="IGP493" s="79"/>
      <c r="IGQ493" s="79"/>
      <c r="IGR493" s="79"/>
      <c r="IGS493" s="79"/>
      <c r="IGT493" s="79"/>
      <c r="IGU493" s="79"/>
      <c r="IGV493" s="79"/>
      <c r="IGW493" s="79"/>
      <c r="IGX493" s="79"/>
      <c r="IGY493" s="79"/>
      <c r="IGZ493" s="79"/>
      <c r="IHA493" s="79"/>
      <c r="IHB493" s="79"/>
      <c r="IHC493" s="79"/>
      <c r="IHD493" s="79"/>
      <c r="IHE493" s="79"/>
      <c r="IHF493" s="79"/>
      <c r="IHG493" s="79"/>
      <c r="IHH493" s="79"/>
      <c r="IHI493" s="79"/>
      <c r="IHJ493" s="79"/>
      <c r="IHK493" s="79"/>
      <c r="IHL493" s="79"/>
      <c r="IHM493" s="79"/>
      <c r="IHN493" s="79"/>
      <c r="IHO493" s="79"/>
      <c r="IHP493" s="79"/>
      <c r="IHQ493" s="79"/>
      <c r="IHR493" s="79"/>
      <c r="IHS493" s="79"/>
      <c r="IHT493" s="79"/>
      <c r="IHU493" s="79"/>
      <c r="IHV493" s="79"/>
      <c r="IHW493" s="79"/>
      <c r="IHX493" s="79"/>
      <c r="IHY493" s="79"/>
      <c r="IHZ493" s="79"/>
      <c r="IIA493" s="79"/>
      <c r="IIB493" s="79"/>
      <c r="IIC493" s="79"/>
      <c r="IID493" s="79"/>
      <c r="IIE493" s="79"/>
      <c r="IIF493" s="79"/>
      <c r="IIG493" s="79"/>
      <c r="IIH493" s="79"/>
      <c r="III493" s="79"/>
      <c r="IIJ493" s="79"/>
      <c r="IIK493" s="79"/>
      <c r="IIL493" s="79"/>
      <c r="IIM493" s="79"/>
      <c r="IIN493" s="79"/>
      <c r="IIO493" s="79"/>
      <c r="IIP493" s="79"/>
      <c r="IIQ493" s="79"/>
      <c r="IIR493" s="79"/>
      <c r="IIS493" s="79"/>
      <c r="IIT493" s="79"/>
      <c r="IIU493" s="79"/>
      <c r="IIV493" s="79"/>
      <c r="IIW493" s="79"/>
      <c r="IIX493" s="79"/>
      <c r="IIY493" s="79"/>
      <c r="IIZ493" s="79"/>
      <c r="IJA493" s="79"/>
      <c r="IJB493" s="79"/>
      <c r="IJC493" s="79"/>
      <c r="IJD493" s="79"/>
      <c r="IJE493" s="79"/>
      <c r="IJF493" s="79"/>
      <c r="IJG493" s="79"/>
      <c r="IJH493" s="79"/>
      <c r="IJI493" s="79"/>
      <c r="IJJ493" s="79"/>
      <c r="IJK493" s="79"/>
      <c r="IJL493" s="79"/>
      <c r="IJM493" s="79"/>
      <c r="IJN493" s="79"/>
      <c r="IJO493" s="79"/>
      <c r="IJP493" s="79"/>
      <c r="IJQ493" s="79"/>
      <c r="IJR493" s="79"/>
      <c r="IJS493" s="79"/>
      <c r="IJT493" s="79"/>
      <c r="IJU493" s="79"/>
      <c r="IJV493" s="79"/>
      <c r="IJW493" s="79"/>
      <c r="IJX493" s="79"/>
      <c r="IJY493" s="79"/>
      <c r="IJZ493" s="79"/>
      <c r="IKA493" s="79"/>
      <c r="IKB493" s="79"/>
      <c r="IKC493" s="79"/>
      <c r="IKD493" s="79"/>
      <c r="IKE493" s="79"/>
      <c r="IKF493" s="79"/>
      <c r="IKG493" s="79"/>
      <c r="IKH493" s="79"/>
      <c r="IKI493" s="79"/>
      <c r="IKJ493" s="79"/>
      <c r="IKK493" s="79"/>
      <c r="IKL493" s="79"/>
      <c r="IKM493" s="79"/>
      <c r="IKN493" s="79"/>
      <c r="IKO493" s="79"/>
      <c r="IKP493" s="79"/>
      <c r="IKQ493" s="79"/>
      <c r="IKR493" s="79"/>
      <c r="IKS493" s="79"/>
      <c r="IKT493" s="79"/>
      <c r="IKU493" s="79"/>
      <c r="IKV493" s="79"/>
      <c r="IKW493" s="79"/>
      <c r="IKX493" s="79"/>
      <c r="IKY493" s="79"/>
      <c r="IKZ493" s="79"/>
      <c r="ILA493" s="79"/>
      <c r="ILB493" s="79"/>
      <c r="ILC493" s="79"/>
      <c r="ILD493" s="79"/>
      <c r="ILE493" s="79"/>
      <c r="ILF493" s="79"/>
      <c r="ILG493" s="79"/>
      <c r="ILH493" s="79"/>
      <c r="ILI493" s="79"/>
      <c r="ILJ493" s="79"/>
      <c r="ILK493" s="79"/>
      <c r="ILL493" s="79"/>
      <c r="ILM493" s="79"/>
      <c r="ILN493" s="79"/>
      <c r="ILO493" s="79"/>
      <c r="ILP493" s="79"/>
      <c r="ILQ493" s="79"/>
      <c r="ILR493" s="79"/>
      <c r="ILS493" s="79"/>
      <c r="ILT493" s="79"/>
      <c r="ILU493" s="79"/>
      <c r="ILV493" s="79"/>
      <c r="ILW493" s="79"/>
      <c r="ILX493" s="79"/>
      <c r="ILY493" s="79"/>
      <c r="ILZ493" s="79"/>
      <c r="IMA493" s="79"/>
      <c r="IMB493" s="79"/>
      <c r="IMC493" s="79"/>
      <c r="IMD493" s="79"/>
      <c r="IME493" s="79"/>
      <c r="IMF493" s="79"/>
      <c r="IMG493" s="79"/>
      <c r="IMH493" s="79"/>
      <c r="IMI493" s="79"/>
      <c r="IMJ493" s="79"/>
      <c r="IMK493" s="79"/>
      <c r="IML493" s="79"/>
      <c r="IMM493" s="79"/>
      <c r="IMN493" s="79"/>
      <c r="IMO493" s="79"/>
      <c r="IMP493" s="79"/>
      <c r="IMQ493" s="79"/>
      <c r="IMR493" s="79"/>
      <c r="IMS493" s="79"/>
      <c r="IMT493" s="79"/>
      <c r="IMU493" s="79"/>
      <c r="IMV493" s="79"/>
      <c r="IMW493" s="79"/>
      <c r="IMX493" s="79"/>
      <c r="IMY493" s="79"/>
      <c r="IMZ493" s="79"/>
      <c r="INA493" s="79"/>
      <c r="INB493" s="79"/>
      <c r="INC493" s="79"/>
      <c r="IND493" s="79"/>
      <c r="INE493" s="79"/>
      <c r="INF493" s="79"/>
      <c r="ING493" s="79"/>
      <c r="INH493" s="79"/>
      <c r="INI493" s="79"/>
      <c r="INJ493" s="79"/>
      <c r="INK493" s="79"/>
      <c r="INL493" s="79"/>
      <c r="INM493" s="79"/>
      <c r="INN493" s="79"/>
      <c r="INO493" s="79"/>
      <c r="INP493" s="79"/>
      <c r="INQ493" s="79"/>
      <c r="INR493" s="79"/>
      <c r="INS493" s="79"/>
      <c r="INT493" s="79"/>
      <c r="INU493" s="79"/>
      <c r="INV493" s="79"/>
      <c r="INW493" s="79"/>
      <c r="INX493" s="79"/>
      <c r="INY493" s="79"/>
      <c r="INZ493" s="79"/>
      <c r="IOA493" s="79"/>
      <c r="IOB493" s="79"/>
      <c r="IOC493" s="79"/>
      <c r="IOD493" s="79"/>
      <c r="IOE493" s="79"/>
      <c r="IOF493" s="79"/>
      <c r="IOG493" s="79"/>
      <c r="IOH493" s="79"/>
      <c r="IOI493" s="79"/>
      <c r="IOJ493" s="79"/>
      <c r="IOK493" s="79"/>
      <c r="IOL493" s="79"/>
      <c r="IOM493" s="79"/>
      <c r="ION493" s="79"/>
      <c r="IOO493" s="79"/>
      <c r="IOP493" s="79"/>
      <c r="IOQ493" s="79"/>
      <c r="IOR493" s="79"/>
      <c r="IOS493" s="79"/>
      <c r="IOT493" s="79"/>
      <c r="IOU493" s="79"/>
      <c r="IOV493" s="79"/>
      <c r="IOW493" s="79"/>
      <c r="IOX493" s="79"/>
      <c r="IOY493" s="79"/>
      <c r="IOZ493" s="79"/>
      <c r="IPA493" s="79"/>
      <c r="IPB493" s="79"/>
      <c r="IPC493" s="79"/>
      <c r="IPD493" s="79"/>
      <c r="IPE493" s="79"/>
      <c r="IPF493" s="79"/>
      <c r="IPG493" s="79"/>
      <c r="IPH493" s="79"/>
      <c r="IPI493" s="79"/>
      <c r="IPJ493" s="79"/>
      <c r="IPK493" s="79"/>
      <c r="IPL493" s="79"/>
      <c r="IPM493" s="79"/>
      <c r="IPN493" s="79"/>
      <c r="IPO493" s="79"/>
      <c r="IPP493" s="79"/>
      <c r="IPQ493" s="79"/>
      <c r="IPR493" s="79"/>
      <c r="IPS493" s="79"/>
      <c r="IPT493" s="79"/>
      <c r="IPU493" s="79"/>
      <c r="IPV493" s="79"/>
      <c r="IPW493" s="79"/>
      <c r="IPX493" s="79"/>
      <c r="IPY493" s="79"/>
      <c r="IPZ493" s="79"/>
      <c r="IQA493" s="79"/>
      <c r="IQB493" s="79"/>
      <c r="IQC493" s="79"/>
      <c r="IQD493" s="79"/>
      <c r="IQE493" s="79"/>
      <c r="IQF493" s="79"/>
      <c r="IQG493" s="79"/>
      <c r="IQH493" s="79"/>
      <c r="IQI493" s="79"/>
      <c r="IQJ493" s="79"/>
      <c r="IQK493" s="79"/>
      <c r="IQL493" s="79"/>
      <c r="IQM493" s="79"/>
      <c r="IQN493" s="79"/>
      <c r="IQO493" s="79"/>
      <c r="IQP493" s="79"/>
      <c r="IQQ493" s="79"/>
      <c r="IQR493" s="79"/>
      <c r="IQS493" s="79"/>
      <c r="IQT493" s="79"/>
      <c r="IQU493" s="79"/>
      <c r="IQV493" s="79"/>
      <c r="IQW493" s="79"/>
      <c r="IQX493" s="79"/>
      <c r="IQY493" s="79"/>
      <c r="IQZ493" s="79"/>
      <c r="IRA493" s="79"/>
      <c r="IRB493" s="79"/>
      <c r="IRC493" s="79"/>
      <c r="IRD493" s="79"/>
      <c r="IRE493" s="79"/>
      <c r="IRF493" s="79"/>
      <c r="IRG493" s="79"/>
      <c r="IRH493" s="79"/>
      <c r="IRI493" s="79"/>
      <c r="IRJ493" s="79"/>
      <c r="IRK493" s="79"/>
      <c r="IRL493" s="79"/>
      <c r="IRM493" s="79"/>
      <c r="IRN493" s="79"/>
      <c r="IRO493" s="79"/>
      <c r="IRP493" s="79"/>
      <c r="IRQ493" s="79"/>
      <c r="IRR493" s="79"/>
      <c r="IRS493" s="79"/>
      <c r="IRT493" s="79"/>
      <c r="IRU493" s="79"/>
      <c r="IRV493" s="79"/>
      <c r="IRW493" s="79"/>
      <c r="IRX493" s="79"/>
      <c r="IRY493" s="79"/>
      <c r="IRZ493" s="79"/>
      <c r="ISA493" s="79"/>
      <c r="ISB493" s="79"/>
      <c r="ISC493" s="79"/>
      <c r="ISD493" s="79"/>
      <c r="ISE493" s="79"/>
      <c r="ISF493" s="79"/>
      <c r="ISG493" s="79"/>
      <c r="ISH493" s="79"/>
      <c r="ISI493" s="79"/>
      <c r="ISJ493" s="79"/>
      <c r="ISK493" s="79"/>
      <c r="ISL493" s="79"/>
      <c r="ISM493" s="79"/>
      <c r="ISN493" s="79"/>
      <c r="ISO493" s="79"/>
      <c r="ISP493" s="79"/>
      <c r="ISQ493" s="79"/>
      <c r="ISR493" s="79"/>
      <c r="ISS493" s="79"/>
      <c r="IST493" s="79"/>
      <c r="ISU493" s="79"/>
      <c r="ISV493" s="79"/>
      <c r="ISW493" s="79"/>
      <c r="ISX493" s="79"/>
      <c r="ISY493" s="79"/>
      <c r="ISZ493" s="79"/>
      <c r="ITA493" s="79"/>
      <c r="ITB493" s="79"/>
      <c r="ITC493" s="79"/>
      <c r="ITD493" s="79"/>
      <c r="ITE493" s="79"/>
      <c r="ITF493" s="79"/>
      <c r="ITG493" s="79"/>
      <c r="ITH493" s="79"/>
      <c r="ITI493" s="79"/>
      <c r="ITJ493" s="79"/>
      <c r="ITK493" s="79"/>
      <c r="ITL493" s="79"/>
      <c r="ITM493" s="79"/>
      <c r="ITN493" s="79"/>
      <c r="ITO493" s="79"/>
      <c r="ITP493" s="79"/>
      <c r="ITQ493" s="79"/>
      <c r="ITR493" s="79"/>
      <c r="ITS493" s="79"/>
      <c r="ITT493" s="79"/>
      <c r="ITU493" s="79"/>
      <c r="ITV493" s="79"/>
      <c r="ITW493" s="79"/>
      <c r="ITX493" s="79"/>
      <c r="ITY493" s="79"/>
      <c r="ITZ493" s="79"/>
      <c r="IUA493" s="79"/>
      <c r="IUB493" s="79"/>
      <c r="IUC493" s="79"/>
      <c r="IUD493" s="79"/>
      <c r="IUE493" s="79"/>
      <c r="IUF493" s="79"/>
      <c r="IUG493" s="79"/>
      <c r="IUH493" s="79"/>
      <c r="IUI493" s="79"/>
      <c r="IUJ493" s="79"/>
      <c r="IUK493" s="79"/>
      <c r="IUL493" s="79"/>
      <c r="IUM493" s="79"/>
      <c r="IUN493" s="79"/>
      <c r="IUO493" s="79"/>
      <c r="IUP493" s="79"/>
      <c r="IUQ493" s="79"/>
      <c r="IUR493" s="79"/>
      <c r="IUS493" s="79"/>
      <c r="IUT493" s="79"/>
      <c r="IUU493" s="79"/>
      <c r="IUV493" s="79"/>
      <c r="IUW493" s="79"/>
      <c r="IUX493" s="79"/>
      <c r="IUY493" s="79"/>
      <c r="IUZ493" s="79"/>
      <c r="IVA493" s="79"/>
      <c r="IVB493" s="79"/>
      <c r="IVC493" s="79"/>
      <c r="IVD493" s="79"/>
      <c r="IVE493" s="79"/>
      <c r="IVF493" s="79"/>
      <c r="IVG493" s="79"/>
      <c r="IVH493" s="79"/>
      <c r="IVI493" s="79"/>
      <c r="IVJ493" s="79"/>
      <c r="IVK493" s="79"/>
      <c r="IVL493" s="79"/>
      <c r="IVM493" s="79"/>
      <c r="IVN493" s="79"/>
      <c r="IVO493" s="79"/>
      <c r="IVP493" s="79"/>
      <c r="IVQ493" s="79"/>
      <c r="IVR493" s="79"/>
      <c r="IVS493" s="79"/>
      <c r="IVT493" s="79"/>
      <c r="IVU493" s="79"/>
      <c r="IVV493" s="79"/>
      <c r="IVW493" s="79"/>
      <c r="IVX493" s="79"/>
      <c r="IVY493" s="79"/>
      <c r="IVZ493" s="79"/>
      <c r="IWA493" s="79"/>
      <c r="IWB493" s="79"/>
      <c r="IWC493" s="79"/>
      <c r="IWD493" s="79"/>
      <c r="IWE493" s="79"/>
      <c r="IWF493" s="79"/>
      <c r="IWG493" s="79"/>
      <c r="IWH493" s="79"/>
      <c r="IWI493" s="79"/>
      <c r="IWJ493" s="79"/>
      <c r="IWK493" s="79"/>
      <c r="IWL493" s="79"/>
      <c r="IWM493" s="79"/>
      <c r="IWN493" s="79"/>
      <c r="IWO493" s="79"/>
      <c r="IWP493" s="79"/>
      <c r="IWQ493" s="79"/>
      <c r="IWR493" s="79"/>
      <c r="IWS493" s="79"/>
      <c r="IWT493" s="79"/>
      <c r="IWU493" s="79"/>
      <c r="IWV493" s="79"/>
      <c r="IWW493" s="79"/>
      <c r="IWX493" s="79"/>
      <c r="IWY493" s="79"/>
      <c r="IWZ493" s="79"/>
      <c r="IXA493" s="79"/>
      <c r="IXB493" s="79"/>
      <c r="IXC493" s="79"/>
      <c r="IXD493" s="79"/>
      <c r="IXE493" s="79"/>
      <c r="IXF493" s="79"/>
      <c r="IXG493" s="79"/>
      <c r="IXH493" s="79"/>
      <c r="IXI493" s="79"/>
      <c r="IXJ493" s="79"/>
      <c r="IXK493" s="79"/>
      <c r="IXL493" s="79"/>
      <c r="IXM493" s="79"/>
      <c r="IXN493" s="79"/>
      <c r="IXO493" s="79"/>
      <c r="IXP493" s="79"/>
      <c r="IXQ493" s="79"/>
      <c r="IXR493" s="79"/>
      <c r="IXS493" s="79"/>
      <c r="IXT493" s="79"/>
      <c r="IXU493" s="79"/>
      <c r="IXV493" s="79"/>
      <c r="IXW493" s="79"/>
      <c r="IXX493" s="79"/>
      <c r="IXY493" s="79"/>
      <c r="IXZ493" s="79"/>
      <c r="IYA493" s="79"/>
      <c r="IYB493" s="79"/>
      <c r="IYC493" s="79"/>
      <c r="IYD493" s="79"/>
      <c r="IYE493" s="79"/>
      <c r="IYF493" s="79"/>
      <c r="IYG493" s="79"/>
      <c r="IYH493" s="79"/>
      <c r="IYI493" s="79"/>
      <c r="IYJ493" s="79"/>
      <c r="IYK493" s="79"/>
      <c r="IYL493" s="79"/>
      <c r="IYM493" s="79"/>
      <c r="IYN493" s="79"/>
      <c r="IYO493" s="79"/>
      <c r="IYP493" s="79"/>
      <c r="IYQ493" s="79"/>
      <c r="IYR493" s="79"/>
      <c r="IYS493" s="79"/>
      <c r="IYT493" s="79"/>
      <c r="IYU493" s="79"/>
      <c r="IYV493" s="79"/>
      <c r="IYW493" s="79"/>
      <c r="IYX493" s="79"/>
      <c r="IYY493" s="79"/>
      <c r="IYZ493" s="79"/>
      <c r="IZA493" s="79"/>
      <c r="IZB493" s="79"/>
      <c r="IZC493" s="79"/>
      <c r="IZD493" s="79"/>
      <c r="IZE493" s="79"/>
      <c r="IZF493" s="79"/>
      <c r="IZG493" s="79"/>
      <c r="IZH493" s="79"/>
      <c r="IZI493" s="79"/>
      <c r="IZJ493" s="79"/>
      <c r="IZK493" s="79"/>
      <c r="IZL493" s="79"/>
      <c r="IZM493" s="79"/>
      <c r="IZN493" s="79"/>
      <c r="IZO493" s="79"/>
      <c r="IZP493" s="79"/>
      <c r="IZQ493" s="79"/>
      <c r="IZR493" s="79"/>
      <c r="IZS493" s="79"/>
      <c r="IZT493" s="79"/>
      <c r="IZU493" s="79"/>
      <c r="IZV493" s="79"/>
      <c r="IZW493" s="79"/>
      <c r="IZX493" s="79"/>
      <c r="IZY493" s="79"/>
      <c r="IZZ493" s="79"/>
      <c r="JAA493" s="79"/>
      <c r="JAB493" s="79"/>
      <c r="JAC493" s="79"/>
      <c r="JAD493" s="79"/>
      <c r="JAE493" s="79"/>
      <c r="JAF493" s="79"/>
      <c r="JAG493" s="79"/>
      <c r="JAH493" s="79"/>
      <c r="JAI493" s="79"/>
      <c r="JAJ493" s="79"/>
      <c r="JAK493" s="79"/>
      <c r="JAL493" s="79"/>
      <c r="JAM493" s="79"/>
      <c r="JAN493" s="79"/>
      <c r="JAO493" s="79"/>
      <c r="JAP493" s="79"/>
      <c r="JAQ493" s="79"/>
      <c r="JAR493" s="79"/>
      <c r="JAS493" s="79"/>
      <c r="JAT493" s="79"/>
      <c r="JAU493" s="79"/>
      <c r="JAV493" s="79"/>
      <c r="JAW493" s="79"/>
      <c r="JAX493" s="79"/>
      <c r="JAY493" s="79"/>
      <c r="JAZ493" s="79"/>
      <c r="JBA493" s="79"/>
      <c r="JBB493" s="79"/>
      <c r="JBC493" s="79"/>
      <c r="JBD493" s="79"/>
      <c r="JBE493" s="79"/>
      <c r="JBF493" s="79"/>
      <c r="JBG493" s="79"/>
      <c r="JBH493" s="79"/>
      <c r="JBI493" s="79"/>
      <c r="JBJ493" s="79"/>
      <c r="JBK493" s="79"/>
      <c r="JBL493" s="79"/>
      <c r="JBM493" s="79"/>
      <c r="JBN493" s="79"/>
      <c r="JBO493" s="79"/>
      <c r="JBP493" s="79"/>
      <c r="JBQ493" s="79"/>
      <c r="JBR493" s="79"/>
      <c r="JBS493" s="79"/>
      <c r="JBT493" s="79"/>
      <c r="JBU493" s="79"/>
      <c r="JBV493" s="79"/>
      <c r="JBW493" s="79"/>
      <c r="JBX493" s="79"/>
      <c r="JBY493" s="79"/>
      <c r="JBZ493" s="79"/>
      <c r="JCA493" s="79"/>
      <c r="JCB493" s="79"/>
      <c r="JCC493" s="79"/>
      <c r="JCD493" s="79"/>
      <c r="JCE493" s="79"/>
      <c r="JCF493" s="79"/>
      <c r="JCG493" s="79"/>
      <c r="JCH493" s="79"/>
      <c r="JCI493" s="79"/>
      <c r="JCJ493" s="79"/>
      <c r="JCK493" s="79"/>
      <c r="JCL493" s="79"/>
      <c r="JCM493" s="79"/>
      <c r="JCN493" s="79"/>
      <c r="JCO493" s="79"/>
      <c r="JCP493" s="79"/>
      <c r="JCQ493" s="79"/>
      <c r="JCR493" s="79"/>
      <c r="JCS493" s="79"/>
      <c r="JCT493" s="79"/>
      <c r="JCU493" s="79"/>
      <c r="JCV493" s="79"/>
      <c r="JCW493" s="79"/>
      <c r="JCX493" s="79"/>
      <c r="JCY493" s="79"/>
      <c r="JCZ493" s="79"/>
      <c r="JDA493" s="79"/>
      <c r="JDB493" s="79"/>
      <c r="JDC493" s="79"/>
    </row>
    <row r="494" spans="1:6867" s="74" customFormat="1" x14ac:dyDescent="0.25">
      <c r="A494" s="79"/>
      <c r="B494" s="74" t="s">
        <v>5051</v>
      </c>
      <c r="C494" s="74" t="s">
        <v>5597</v>
      </c>
      <c r="D494" s="83">
        <v>1995</v>
      </c>
      <c r="E494" s="83" t="s">
        <v>5046</v>
      </c>
      <c r="F494" s="83" t="s">
        <v>2646</v>
      </c>
      <c r="G494" s="83" t="s">
        <v>2805</v>
      </c>
      <c r="H494" s="134"/>
      <c r="I494" s="83">
        <v>140.02000000000001</v>
      </c>
      <c r="J494" s="83">
        <v>2013</v>
      </c>
      <c r="K494" s="91">
        <v>825</v>
      </c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  <c r="CB494" s="79"/>
      <c r="CC494" s="79"/>
      <c r="CD494" s="79"/>
      <c r="CE494" s="79"/>
      <c r="CF494" s="79"/>
      <c r="CG494" s="79"/>
      <c r="CH494" s="79"/>
      <c r="CI494" s="79"/>
      <c r="CJ494" s="79"/>
      <c r="CK494" s="79"/>
      <c r="CL494" s="79"/>
      <c r="CM494" s="79"/>
      <c r="CN494" s="79"/>
      <c r="CO494" s="79"/>
      <c r="CP494" s="79"/>
      <c r="CQ494" s="79"/>
      <c r="CR494" s="79"/>
      <c r="CS494" s="79"/>
      <c r="CT494" s="79"/>
      <c r="CU494" s="79"/>
      <c r="CV494" s="79"/>
      <c r="CW494" s="79"/>
      <c r="CX494" s="79"/>
      <c r="CY494" s="79"/>
      <c r="CZ494" s="79"/>
      <c r="DA494" s="79"/>
      <c r="DB494" s="79"/>
      <c r="DC494" s="79"/>
      <c r="DD494" s="79"/>
      <c r="DE494" s="79"/>
      <c r="DF494" s="79"/>
      <c r="DG494" s="79"/>
      <c r="DH494" s="79"/>
      <c r="DI494" s="79"/>
      <c r="DJ494" s="79"/>
      <c r="DK494" s="79"/>
      <c r="DL494" s="79"/>
      <c r="DM494" s="79"/>
      <c r="DN494" s="79"/>
      <c r="DO494" s="79"/>
      <c r="DP494" s="79"/>
      <c r="DQ494" s="79"/>
      <c r="DR494" s="79"/>
      <c r="DS494" s="79"/>
      <c r="DT494" s="79"/>
      <c r="DU494" s="79"/>
      <c r="DV494" s="79"/>
      <c r="DW494" s="79"/>
      <c r="DX494" s="79"/>
      <c r="DY494" s="79"/>
      <c r="DZ494" s="79"/>
      <c r="EA494" s="79"/>
      <c r="EB494" s="79"/>
      <c r="EC494" s="79"/>
      <c r="ED494" s="79"/>
      <c r="EE494" s="79"/>
      <c r="EF494" s="79"/>
      <c r="EG494" s="79"/>
      <c r="EH494" s="79"/>
      <c r="EI494" s="79"/>
      <c r="EJ494" s="79"/>
      <c r="EK494" s="79"/>
      <c r="EL494" s="79"/>
      <c r="EM494" s="79"/>
      <c r="EN494" s="79"/>
      <c r="EO494" s="79"/>
      <c r="EP494" s="79"/>
      <c r="EQ494" s="79"/>
      <c r="ER494" s="79"/>
      <c r="ES494" s="79"/>
      <c r="ET494" s="79"/>
      <c r="EU494" s="79"/>
      <c r="EV494" s="79"/>
      <c r="EW494" s="79"/>
      <c r="EX494" s="79"/>
      <c r="EY494" s="79"/>
      <c r="EZ494" s="79"/>
      <c r="FA494" s="79"/>
      <c r="FB494" s="79"/>
      <c r="FC494" s="79"/>
      <c r="FD494" s="79"/>
      <c r="FE494" s="79"/>
      <c r="FF494" s="79"/>
      <c r="FG494" s="79"/>
      <c r="FH494" s="79"/>
      <c r="FI494" s="79"/>
      <c r="FJ494" s="79"/>
      <c r="FK494" s="79"/>
      <c r="FL494" s="79"/>
      <c r="FM494" s="79"/>
      <c r="FN494" s="79"/>
      <c r="FO494" s="79"/>
      <c r="FP494" s="79"/>
      <c r="FQ494" s="79"/>
      <c r="FR494" s="79"/>
      <c r="FS494" s="79"/>
      <c r="FT494" s="79"/>
      <c r="FU494" s="79"/>
      <c r="FV494" s="79"/>
      <c r="FW494" s="79"/>
      <c r="FX494" s="79"/>
      <c r="FY494" s="79"/>
      <c r="FZ494" s="79"/>
      <c r="GA494" s="79"/>
      <c r="GB494" s="79"/>
      <c r="GC494" s="79"/>
      <c r="GD494" s="79"/>
      <c r="GE494" s="79"/>
      <c r="GF494" s="79"/>
      <c r="GG494" s="79"/>
      <c r="GH494" s="79"/>
      <c r="GI494" s="79"/>
      <c r="GJ494" s="79"/>
      <c r="GK494" s="79"/>
      <c r="GL494" s="79"/>
      <c r="GM494" s="79"/>
      <c r="GN494" s="79"/>
      <c r="GO494" s="79"/>
      <c r="GP494" s="79"/>
      <c r="GQ494" s="79"/>
      <c r="GR494" s="79"/>
      <c r="GS494" s="79"/>
      <c r="GT494" s="79"/>
      <c r="GU494" s="79"/>
      <c r="GV494" s="79"/>
      <c r="GW494" s="79"/>
      <c r="GX494" s="79"/>
      <c r="GY494" s="79"/>
      <c r="GZ494" s="79"/>
      <c r="HA494" s="79"/>
      <c r="HB494" s="79"/>
      <c r="HC494" s="79"/>
      <c r="HD494" s="79"/>
      <c r="HE494" s="79"/>
      <c r="HF494" s="79"/>
      <c r="HG494" s="79"/>
      <c r="HH494" s="79"/>
      <c r="HI494" s="79"/>
      <c r="HJ494" s="79"/>
      <c r="HK494" s="79"/>
      <c r="HL494" s="79"/>
      <c r="HM494" s="79"/>
      <c r="HN494" s="79"/>
      <c r="HO494" s="79"/>
      <c r="HP494" s="79"/>
      <c r="HQ494" s="79"/>
      <c r="HR494" s="79"/>
      <c r="HS494" s="79"/>
      <c r="HT494" s="79"/>
      <c r="HU494" s="79"/>
      <c r="HV494" s="79"/>
      <c r="HW494" s="79"/>
      <c r="HX494" s="79"/>
      <c r="HY494" s="79"/>
      <c r="HZ494" s="79"/>
      <c r="IA494" s="79"/>
      <c r="IB494" s="79"/>
      <c r="IC494" s="79"/>
      <c r="ID494" s="79"/>
      <c r="IE494" s="79"/>
      <c r="IF494" s="79"/>
      <c r="IG494" s="79"/>
      <c r="IH494" s="79"/>
      <c r="II494" s="79"/>
      <c r="IJ494" s="79"/>
      <c r="IK494" s="79"/>
      <c r="IL494" s="79"/>
      <c r="IM494" s="79"/>
      <c r="IN494" s="79"/>
      <c r="IO494" s="79"/>
      <c r="IP494" s="79"/>
      <c r="IQ494" s="79"/>
      <c r="IR494" s="79"/>
      <c r="IS494" s="79"/>
      <c r="IT494" s="79"/>
      <c r="IU494" s="79"/>
      <c r="IV494" s="79"/>
      <c r="IW494" s="79"/>
      <c r="IX494" s="79"/>
      <c r="IY494" s="79"/>
      <c r="IZ494" s="79"/>
      <c r="JA494" s="79"/>
      <c r="JB494" s="79"/>
      <c r="JC494" s="79"/>
      <c r="JD494" s="79"/>
      <c r="JE494" s="79"/>
      <c r="JF494" s="79"/>
      <c r="JG494" s="79"/>
      <c r="JH494" s="79"/>
      <c r="JI494" s="79"/>
      <c r="JJ494" s="79"/>
      <c r="JK494" s="79"/>
      <c r="JL494" s="79"/>
      <c r="JM494" s="79"/>
      <c r="JN494" s="79"/>
      <c r="JO494" s="79"/>
      <c r="JP494" s="79"/>
      <c r="JQ494" s="79"/>
      <c r="JR494" s="79"/>
      <c r="JS494" s="79"/>
      <c r="JT494" s="79"/>
      <c r="JU494" s="79"/>
      <c r="JV494" s="79"/>
      <c r="JW494" s="79"/>
      <c r="JX494" s="79"/>
      <c r="JY494" s="79"/>
      <c r="JZ494" s="79"/>
      <c r="KA494" s="79"/>
      <c r="KB494" s="79"/>
      <c r="KC494" s="79"/>
      <c r="KD494" s="79"/>
      <c r="KE494" s="79"/>
      <c r="KF494" s="79"/>
      <c r="KG494" s="79"/>
      <c r="KH494" s="79"/>
      <c r="KI494" s="79"/>
      <c r="KJ494" s="79"/>
      <c r="KK494" s="79"/>
      <c r="KL494" s="79"/>
      <c r="KM494" s="79"/>
      <c r="KN494" s="79"/>
      <c r="KO494" s="79"/>
      <c r="KP494" s="79"/>
      <c r="KQ494" s="79"/>
      <c r="KR494" s="79"/>
      <c r="KS494" s="79"/>
      <c r="KT494" s="79"/>
      <c r="KU494" s="79"/>
      <c r="KV494" s="79"/>
      <c r="KW494" s="79"/>
      <c r="KX494" s="79"/>
      <c r="KY494" s="79"/>
      <c r="KZ494" s="79"/>
      <c r="LA494" s="79"/>
      <c r="LB494" s="79"/>
      <c r="LC494" s="79"/>
      <c r="LD494" s="79"/>
      <c r="LE494" s="79"/>
      <c r="LF494" s="79"/>
      <c r="LG494" s="79"/>
      <c r="LH494" s="79"/>
      <c r="LI494" s="79"/>
      <c r="LJ494" s="79"/>
      <c r="LK494" s="79"/>
      <c r="LL494" s="79"/>
      <c r="LM494" s="79"/>
      <c r="LN494" s="79"/>
      <c r="LO494" s="79"/>
      <c r="LP494" s="79"/>
      <c r="LQ494" s="79"/>
      <c r="LR494" s="79"/>
      <c r="LS494" s="79"/>
      <c r="LT494" s="79"/>
      <c r="LU494" s="79"/>
      <c r="LV494" s="79"/>
      <c r="LW494" s="79"/>
      <c r="LX494" s="79"/>
      <c r="LY494" s="79"/>
      <c r="LZ494" s="79"/>
      <c r="MA494" s="79"/>
      <c r="MB494" s="79"/>
      <c r="MC494" s="79"/>
      <c r="MD494" s="79"/>
      <c r="ME494" s="79"/>
      <c r="MF494" s="79"/>
      <c r="MG494" s="79"/>
      <c r="MH494" s="79"/>
      <c r="MI494" s="79"/>
      <c r="MJ494" s="79"/>
      <c r="MK494" s="79"/>
      <c r="ML494" s="79"/>
      <c r="MM494" s="79"/>
      <c r="MN494" s="79"/>
      <c r="MO494" s="79"/>
      <c r="MP494" s="79"/>
      <c r="MQ494" s="79"/>
      <c r="MR494" s="79"/>
      <c r="MS494" s="79"/>
      <c r="MT494" s="79"/>
      <c r="MU494" s="79"/>
      <c r="MV494" s="79"/>
      <c r="MW494" s="79"/>
      <c r="MX494" s="79"/>
      <c r="MY494" s="79"/>
      <c r="MZ494" s="79"/>
      <c r="NA494" s="79"/>
      <c r="NB494" s="79"/>
      <c r="NC494" s="79"/>
      <c r="ND494" s="79"/>
      <c r="NE494" s="79"/>
      <c r="NF494" s="79"/>
      <c r="NG494" s="79"/>
      <c r="NH494" s="79"/>
      <c r="NI494" s="79"/>
      <c r="NJ494" s="79"/>
      <c r="NK494" s="79"/>
      <c r="NL494" s="79"/>
      <c r="NM494" s="79"/>
      <c r="NN494" s="79"/>
      <c r="NO494" s="79"/>
      <c r="NP494" s="79"/>
      <c r="NQ494" s="79"/>
      <c r="NR494" s="79"/>
      <c r="NS494" s="79"/>
      <c r="NT494" s="79"/>
      <c r="NU494" s="79"/>
      <c r="NV494" s="79"/>
      <c r="NW494" s="79"/>
      <c r="NX494" s="79"/>
      <c r="NY494" s="79"/>
      <c r="NZ494" s="79"/>
      <c r="OA494" s="79"/>
      <c r="OB494" s="79"/>
      <c r="OC494" s="79"/>
      <c r="OD494" s="79"/>
      <c r="OE494" s="79"/>
      <c r="OF494" s="79"/>
      <c r="OG494" s="79"/>
      <c r="OH494" s="79"/>
      <c r="OI494" s="79"/>
      <c r="OJ494" s="79"/>
      <c r="OK494" s="79"/>
      <c r="OL494" s="79"/>
      <c r="OM494" s="79"/>
      <c r="ON494" s="79"/>
      <c r="OO494" s="79"/>
      <c r="OP494" s="79"/>
      <c r="OQ494" s="79"/>
      <c r="OR494" s="79"/>
      <c r="OS494" s="79"/>
      <c r="OT494" s="79"/>
      <c r="OU494" s="79"/>
      <c r="OV494" s="79"/>
      <c r="OW494" s="79"/>
      <c r="OX494" s="79"/>
      <c r="OY494" s="79"/>
      <c r="OZ494" s="79"/>
      <c r="PA494" s="79"/>
      <c r="PB494" s="79"/>
      <c r="PC494" s="79"/>
      <c r="PD494" s="79"/>
      <c r="PE494" s="79"/>
      <c r="PF494" s="79"/>
      <c r="PG494" s="79"/>
      <c r="PH494" s="79"/>
      <c r="PI494" s="79"/>
      <c r="PJ494" s="79"/>
      <c r="PK494" s="79"/>
      <c r="PL494" s="79"/>
      <c r="PM494" s="79"/>
      <c r="PN494" s="79"/>
      <c r="PO494" s="79"/>
      <c r="PP494" s="79"/>
      <c r="PQ494" s="79"/>
      <c r="PR494" s="79"/>
      <c r="PS494" s="79"/>
      <c r="PT494" s="79"/>
      <c r="PU494" s="79"/>
      <c r="PV494" s="79"/>
      <c r="PW494" s="79"/>
      <c r="PX494" s="79"/>
      <c r="PY494" s="79"/>
      <c r="PZ494" s="79"/>
      <c r="QA494" s="79"/>
      <c r="QB494" s="79"/>
      <c r="QC494" s="79"/>
      <c r="QD494" s="79"/>
      <c r="QE494" s="79"/>
      <c r="QF494" s="79"/>
      <c r="QG494" s="79"/>
      <c r="QH494" s="79"/>
      <c r="QI494" s="79"/>
      <c r="QJ494" s="79"/>
      <c r="QK494" s="79"/>
      <c r="QL494" s="79"/>
      <c r="QM494" s="79"/>
      <c r="QN494" s="79"/>
      <c r="QO494" s="79"/>
      <c r="QP494" s="79"/>
      <c r="QQ494" s="79"/>
      <c r="QR494" s="79"/>
      <c r="QS494" s="79"/>
      <c r="QT494" s="79"/>
      <c r="QU494" s="79"/>
      <c r="QV494" s="79"/>
      <c r="QW494" s="79"/>
      <c r="QX494" s="79"/>
      <c r="QY494" s="79"/>
      <c r="QZ494" s="79"/>
      <c r="RA494" s="79"/>
      <c r="RB494" s="79"/>
      <c r="RC494" s="79"/>
      <c r="RD494" s="79"/>
      <c r="RE494" s="79"/>
      <c r="RF494" s="79"/>
      <c r="RG494" s="79"/>
      <c r="RH494" s="79"/>
      <c r="RI494" s="79"/>
      <c r="RJ494" s="79"/>
      <c r="RK494" s="79"/>
      <c r="RL494" s="79"/>
      <c r="RM494" s="79"/>
      <c r="RN494" s="79"/>
      <c r="RO494" s="79"/>
      <c r="RP494" s="79"/>
      <c r="RQ494" s="79"/>
      <c r="RR494" s="79"/>
      <c r="RS494" s="79"/>
      <c r="RT494" s="79"/>
      <c r="RU494" s="79"/>
      <c r="RV494" s="79"/>
      <c r="RW494" s="79"/>
      <c r="RX494" s="79"/>
      <c r="RY494" s="79"/>
      <c r="RZ494" s="79"/>
      <c r="SA494" s="79"/>
      <c r="SB494" s="79"/>
      <c r="SC494" s="79"/>
      <c r="SD494" s="79"/>
      <c r="SE494" s="79"/>
      <c r="SF494" s="79"/>
      <c r="SG494" s="79"/>
      <c r="SH494" s="79"/>
      <c r="SI494" s="79"/>
      <c r="SJ494" s="79"/>
      <c r="SK494" s="79"/>
      <c r="SL494" s="79"/>
      <c r="SM494" s="79"/>
      <c r="SN494" s="79"/>
      <c r="SO494" s="79"/>
      <c r="SP494" s="79"/>
      <c r="SQ494" s="79"/>
      <c r="SR494" s="79"/>
      <c r="SS494" s="79"/>
      <c r="ST494" s="79"/>
      <c r="SU494" s="79"/>
      <c r="SV494" s="79"/>
      <c r="SW494" s="79"/>
      <c r="SX494" s="79"/>
      <c r="SY494" s="79"/>
      <c r="SZ494" s="79"/>
      <c r="TA494" s="79"/>
      <c r="TB494" s="79"/>
      <c r="TC494" s="79"/>
      <c r="TD494" s="79"/>
      <c r="TE494" s="79"/>
      <c r="TF494" s="79"/>
      <c r="TG494" s="79"/>
      <c r="TH494" s="79"/>
      <c r="TI494" s="79"/>
      <c r="TJ494" s="79"/>
      <c r="TK494" s="79"/>
      <c r="TL494" s="79"/>
      <c r="TM494" s="79"/>
      <c r="TN494" s="79"/>
      <c r="TO494" s="79"/>
      <c r="TP494" s="79"/>
      <c r="TQ494" s="79"/>
      <c r="TR494" s="79"/>
      <c r="TS494" s="79"/>
      <c r="TT494" s="79"/>
      <c r="TU494" s="79"/>
      <c r="TV494" s="79"/>
      <c r="TW494" s="79"/>
      <c r="TX494" s="79"/>
      <c r="TY494" s="79"/>
      <c r="TZ494" s="79"/>
      <c r="UA494" s="79"/>
      <c r="UB494" s="79"/>
      <c r="UC494" s="79"/>
      <c r="UD494" s="79"/>
      <c r="UE494" s="79"/>
      <c r="UF494" s="79"/>
      <c r="UG494" s="79"/>
      <c r="UH494" s="79"/>
      <c r="UI494" s="79"/>
      <c r="UJ494" s="79"/>
      <c r="UK494" s="79"/>
      <c r="UL494" s="79"/>
      <c r="UM494" s="79"/>
      <c r="UN494" s="79"/>
      <c r="UO494" s="79"/>
      <c r="UP494" s="79"/>
      <c r="UQ494" s="79"/>
      <c r="UR494" s="79"/>
      <c r="US494" s="79"/>
      <c r="UT494" s="79"/>
      <c r="UU494" s="79"/>
      <c r="UV494" s="79"/>
      <c r="UW494" s="79"/>
      <c r="UX494" s="79"/>
      <c r="UY494" s="79"/>
      <c r="UZ494" s="79"/>
      <c r="VA494" s="79"/>
      <c r="VB494" s="79"/>
      <c r="VC494" s="79"/>
      <c r="VD494" s="79"/>
      <c r="VE494" s="79"/>
      <c r="VF494" s="79"/>
      <c r="VG494" s="79"/>
      <c r="VH494" s="79"/>
      <c r="VI494" s="79"/>
      <c r="VJ494" s="79"/>
      <c r="VK494" s="79"/>
      <c r="VL494" s="79"/>
      <c r="VM494" s="79"/>
      <c r="VN494" s="79"/>
      <c r="VO494" s="79"/>
      <c r="VP494" s="79"/>
      <c r="VQ494" s="79"/>
      <c r="VR494" s="79"/>
      <c r="VS494" s="79"/>
      <c r="VT494" s="79"/>
      <c r="VU494" s="79"/>
      <c r="VV494" s="79"/>
      <c r="VW494" s="79"/>
      <c r="VX494" s="79"/>
      <c r="VY494" s="79"/>
      <c r="VZ494" s="79"/>
      <c r="WA494" s="79"/>
      <c r="WB494" s="79"/>
      <c r="WC494" s="79"/>
      <c r="WD494" s="79"/>
      <c r="WE494" s="79"/>
      <c r="WF494" s="79"/>
      <c r="WG494" s="79"/>
      <c r="WH494" s="79"/>
      <c r="WI494" s="79"/>
      <c r="WJ494" s="79"/>
      <c r="WK494" s="79"/>
      <c r="WL494" s="79"/>
      <c r="WM494" s="79"/>
      <c r="WN494" s="79"/>
      <c r="WO494" s="79"/>
      <c r="WP494" s="79"/>
      <c r="WQ494" s="79"/>
      <c r="WR494" s="79"/>
      <c r="WS494" s="79"/>
      <c r="WT494" s="79"/>
      <c r="WU494" s="79"/>
      <c r="WV494" s="79"/>
      <c r="WW494" s="79"/>
      <c r="WX494" s="79"/>
      <c r="WY494" s="79"/>
      <c r="WZ494" s="79"/>
      <c r="XA494" s="79"/>
      <c r="XB494" s="79"/>
      <c r="XC494" s="79"/>
      <c r="XD494" s="79"/>
      <c r="XE494" s="79"/>
      <c r="XF494" s="79"/>
      <c r="XG494" s="79"/>
      <c r="XH494" s="79"/>
      <c r="XI494" s="79"/>
      <c r="XJ494" s="79"/>
      <c r="XK494" s="79"/>
      <c r="XL494" s="79"/>
      <c r="XM494" s="79"/>
      <c r="XN494" s="79"/>
      <c r="XO494" s="79"/>
      <c r="XP494" s="79"/>
      <c r="XQ494" s="79"/>
      <c r="XR494" s="79"/>
      <c r="XS494" s="79"/>
      <c r="XT494" s="79"/>
      <c r="XU494" s="79"/>
      <c r="XV494" s="79"/>
      <c r="XW494" s="79"/>
      <c r="XX494" s="79"/>
      <c r="XY494" s="79"/>
      <c r="XZ494" s="79"/>
      <c r="YA494" s="79"/>
      <c r="YB494" s="79"/>
      <c r="YC494" s="79"/>
      <c r="YD494" s="79"/>
      <c r="YE494" s="79"/>
      <c r="YF494" s="79"/>
      <c r="YG494" s="79"/>
      <c r="YH494" s="79"/>
      <c r="YI494" s="79"/>
      <c r="YJ494" s="79"/>
      <c r="YK494" s="79"/>
      <c r="YL494" s="79"/>
      <c r="YM494" s="79"/>
      <c r="YN494" s="79"/>
      <c r="YO494" s="79"/>
      <c r="YP494" s="79"/>
      <c r="YQ494" s="79"/>
      <c r="YR494" s="79"/>
      <c r="YS494" s="79"/>
      <c r="YT494" s="79"/>
      <c r="YU494" s="79"/>
      <c r="YV494" s="79"/>
      <c r="YW494" s="79"/>
      <c r="YX494" s="79"/>
      <c r="YY494" s="79"/>
      <c r="YZ494" s="79"/>
      <c r="ZA494" s="79"/>
      <c r="ZB494" s="79"/>
      <c r="ZC494" s="79"/>
      <c r="ZD494" s="79"/>
      <c r="ZE494" s="79"/>
      <c r="ZF494" s="79"/>
      <c r="ZG494" s="79"/>
      <c r="ZH494" s="79"/>
      <c r="ZI494" s="79"/>
      <c r="ZJ494" s="79"/>
      <c r="ZK494" s="79"/>
      <c r="ZL494" s="79"/>
      <c r="ZM494" s="79"/>
      <c r="ZN494" s="79"/>
      <c r="ZO494" s="79"/>
      <c r="ZP494" s="79"/>
      <c r="ZQ494" s="79"/>
      <c r="ZR494" s="79"/>
      <c r="ZS494" s="79"/>
      <c r="ZT494" s="79"/>
      <c r="ZU494" s="79"/>
      <c r="ZV494" s="79"/>
      <c r="ZW494" s="79"/>
      <c r="ZX494" s="79"/>
      <c r="ZY494" s="79"/>
      <c r="ZZ494" s="79"/>
      <c r="AAA494" s="79"/>
      <c r="AAB494" s="79"/>
      <c r="AAC494" s="79"/>
      <c r="AAD494" s="79"/>
      <c r="AAE494" s="79"/>
      <c r="AAF494" s="79"/>
      <c r="AAG494" s="79"/>
      <c r="AAH494" s="79"/>
      <c r="AAI494" s="79"/>
      <c r="AAJ494" s="79"/>
      <c r="AAK494" s="79"/>
      <c r="AAL494" s="79"/>
      <c r="AAM494" s="79"/>
      <c r="AAN494" s="79"/>
      <c r="AAO494" s="79"/>
      <c r="AAP494" s="79"/>
      <c r="AAQ494" s="79"/>
      <c r="AAR494" s="79"/>
      <c r="AAS494" s="79"/>
      <c r="AAT494" s="79"/>
      <c r="AAU494" s="79"/>
      <c r="AAV494" s="79"/>
      <c r="AAW494" s="79"/>
      <c r="AAX494" s="79"/>
      <c r="AAY494" s="79"/>
      <c r="AAZ494" s="79"/>
      <c r="ABA494" s="79"/>
      <c r="ABB494" s="79"/>
      <c r="ABC494" s="79"/>
      <c r="ABD494" s="79"/>
      <c r="ABE494" s="79"/>
      <c r="ABF494" s="79"/>
      <c r="ABG494" s="79"/>
      <c r="ABH494" s="79"/>
      <c r="ABI494" s="79"/>
      <c r="ABJ494" s="79"/>
      <c r="ABK494" s="79"/>
      <c r="ABL494" s="79"/>
      <c r="ABM494" s="79"/>
      <c r="ABN494" s="79"/>
      <c r="ABO494" s="79"/>
      <c r="ABP494" s="79"/>
      <c r="ABQ494" s="79"/>
      <c r="ABR494" s="79"/>
      <c r="ABS494" s="79"/>
      <c r="ABT494" s="79"/>
      <c r="ABU494" s="79"/>
      <c r="ABV494" s="79"/>
      <c r="ABW494" s="79"/>
      <c r="ABX494" s="79"/>
      <c r="ABY494" s="79"/>
      <c r="ABZ494" s="79"/>
      <c r="ACA494" s="79"/>
      <c r="ACB494" s="79"/>
      <c r="ACC494" s="79"/>
      <c r="ACD494" s="79"/>
      <c r="ACE494" s="79"/>
      <c r="ACF494" s="79"/>
      <c r="ACG494" s="79"/>
      <c r="ACH494" s="79"/>
      <c r="ACI494" s="79"/>
      <c r="ACJ494" s="79"/>
      <c r="ACK494" s="79"/>
      <c r="ACL494" s="79"/>
      <c r="ACM494" s="79"/>
      <c r="ACN494" s="79"/>
      <c r="ACO494" s="79"/>
      <c r="ACP494" s="79"/>
      <c r="ACQ494" s="79"/>
      <c r="ACR494" s="79"/>
      <c r="ACS494" s="79"/>
      <c r="ACT494" s="79"/>
      <c r="ACU494" s="79"/>
      <c r="ACV494" s="79"/>
      <c r="ACW494" s="79"/>
      <c r="ACX494" s="79"/>
      <c r="ACY494" s="79"/>
      <c r="ACZ494" s="79"/>
      <c r="ADA494" s="79"/>
      <c r="ADB494" s="79"/>
      <c r="ADC494" s="79"/>
      <c r="ADD494" s="79"/>
      <c r="ADE494" s="79"/>
      <c r="ADF494" s="79"/>
      <c r="ADG494" s="79"/>
      <c r="ADH494" s="79"/>
      <c r="ADI494" s="79"/>
      <c r="ADJ494" s="79"/>
      <c r="ADK494" s="79"/>
      <c r="ADL494" s="79"/>
      <c r="ADM494" s="79"/>
      <c r="ADN494" s="79"/>
      <c r="ADO494" s="79"/>
      <c r="ADP494" s="79"/>
      <c r="ADQ494" s="79"/>
      <c r="ADR494" s="79"/>
      <c r="ADS494" s="79"/>
      <c r="ADT494" s="79"/>
      <c r="ADU494" s="79"/>
      <c r="ADV494" s="79"/>
      <c r="ADW494" s="79"/>
      <c r="ADX494" s="79"/>
      <c r="ADY494" s="79"/>
      <c r="ADZ494" s="79"/>
      <c r="AEA494" s="79"/>
      <c r="AEB494" s="79"/>
      <c r="AEC494" s="79"/>
      <c r="AED494" s="79"/>
      <c r="AEE494" s="79"/>
      <c r="AEF494" s="79"/>
      <c r="AEG494" s="79"/>
      <c r="AEH494" s="79"/>
      <c r="AEI494" s="79"/>
      <c r="AEJ494" s="79"/>
      <c r="AEK494" s="79"/>
      <c r="AEL494" s="79"/>
      <c r="AEM494" s="79"/>
      <c r="AEN494" s="79"/>
      <c r="AEO494" s="79"/>
      <c r="AEP494" s="79"/>
      <c r="AEQ494" s="79"/>
      <c r="AER494" s="79"/>
      <c r="AES494" s="79"/>
      <c r="AET494" s="79"/>
      <c r="AEU494" s="79"/>
      <c r="AEV494" s="79"/>
      <c r="AEW494" s="79"/>
      <c r="AEX494" s="79"/>
      <c r="AEY494" s="79"/>
      <c r="AEZ494" s="79"/>
      <c r="AFA494" s="79"/>
      <c r="AFB494" s="79"/>
      <c r="AFC494" s="79"/>
      <c r="AFD494" s="79"/>
      <c r="AFE494" s="79"/>
      <c r="AFF494" s="79"/>
      <c r="AFG494" s="79"/>
      <c r="AFH494" s="79"/>
      <c r="AFI494" s="79"/>
      <c r="AFJ494" s="79"/>
      <c r="AFK494" s="79"/>
      <c r="AFL494" s="79"/>
      <c r="AFM494" s="79"/>
      <c r="AFN494" s="79"/>
      <c r="AFO494" s="79"/>
      <c r="AFP494" s="79"/>
      <c r="AFQ494" s="79"/>
      <c r="AFR494" s="79"/>
      <c r="AFS494" s="79"/>
      <c r="AFT494" s="79"/>
      <c r="AFU494" s="79"/>
      <c r="AFV494" s="79"/>
      <c r="AFW494" s="79"/>
      <c r="AFX494" s="79"/>
      <c r="AFY494" s="79"/>
      <c r="AFZ494" s="79"/>
      <c r="AGA494" s="79"/>
      <c r="AGB494" s="79"/>
      <c r="AGC494" s="79"/>
      <c r="AGD494" s="79"/>
      <c r="AGE494" s="79"/>
      <c r="AGF494" s="79"/>
      <c r="AGG494" s="79"/>
      <c r="AGH494" s="79"/>
      <c r="AGI494" s="79"/>
      <c r="AGJ494" s="79"/>
      <c r="AGK494" s="79"/>
      <c r="AGL494" s="79"/>
      <c r="AGM494" s="79"/>
      <c r="AGN494" s="79"/>
      <c r="AGO494" s="79"/>
      <c r="AGP494" s="79"/>
      <c r="AGQ494" s="79"/>
      <c r="AGR494" s="79"/>
      <c r="AGS494" s="79"/>
      <c r="AGT494" s="79"/>
      <c r="AGU494" s="79"/>
      <c r="AGV494" s="79"/>
      <c r="AGW494" s="79"/>
      <c r="AGX494" s="79"/>
      <c r="AGY494" s="79"/>
      <c r="AGZ494" s="79"/>
      <c r="AHA494" s="79"/>
      <c r="AHB494" s="79"/>
      <c r="AHC494" s="79"/>
      <c r="AHD494" s="79"/>
      <c r="AHE494" s="79"/>
      <c r="AHF494" s="79"/>
      <c r="AHG494" s="79"/>
      <c r="AHH494" s="79"/>
      <c r="AHI494" s="79"/>
      <c r="AHJ494" s="79"/>
      <c r="AHK494" s="79"/>
      <c r="AHL494" s="79"/>
      <c r="AHM494" s="79"/>
      <c r="AHN494" s="79"/>
      <c r="AHO494" s="79"/>
      <c r="AHP494" s="79"/>
      <c r="AHQ494" s="79"/>
      <c r="AHR494" s="79"/>
      <c r="AHS494" s="79"/>
      <c r="AHT494" s="79"/>
      <c r="AHU494" s="79"/>
      <c r="AHV494" s="79"/>
      <c r="AHW494" s="79"/>
      <c r="AHX494" s="79"/>
      <c r="AHY494" s="79"/>
      <c r="AHZ494" s="79"/>
      <c r="AIA494" s="79"/>
      <c r="AIB494" s="79"/>
      <c r="AIC494" s="79"/>
      <c r="AID494" s="79"/>
      <c r="AIE494" s="79"/>
      <c r="AIF494" s="79"/>
      <c r="AIG494" s="79"/>
      <c r="AIH494" s="79"/>
      <c r="AII494" s="79"/>
      <c r="AIJ494" s="79"/>
      <c r="AIK494" s="79"/>
      <c r="AIL494" s="79"/>
      <c r="AIM494" s="79"/>
      <c r="AIN494" s="79"/>
      <c r="AIO494" s="79"/>
      <c r="AIP494" s="79"/>
      <c r="AIQ494" s="79"/>
      <c r="AIR494" s="79"/>
      <c r="AIS494" s="79"/>
      <c r="AIT494" s="79"/>
      <c r="AIU494" s="79"/>
      <c r="AIV494" s="79"/>
      <c r="AIW494" s="79"/>
      <c r="AIX494" s="79"/>
      <c r="AIY494" s="79"/>
      <c r="AIZ494" s="79"/>
      <c r="AJA494" s="79"/>
      <c r="AJB494" s="79"/>
      <c r="AJC494" s="79"/>
      <c r="AJD494" s="79"/>
      <c r="AJE494" s="79"/>
      <c r="AJF494" s="79"/>
      <c r="AJG494" s="79"/>
      <c r="AJH494" s="79"/>
      <c r="AJI494" s="79"/>
      <c r="AJJ494" s="79"/>
      <c r="AJK494" s="79"/>
      <c r="AJL494" s="79"/>
      <c r="AJM494" s="79"/>
      <c r="AJN494" s="79"/>
      <c r="AJO494" s="79"/>
      <c r="AJP494" s="79"/>
      <c r="AJQ494" s="79"/>
      <c r="AJR494" s="79"/>
      <c r="AJS494" s="79"/>
      <c r="AJT494" s="79"/>
      <c r="AJU494" s="79"/>
      <c r="AJV494" s="79"/>
      <c r="AJW494" s="79"/>
      <c r="AJX494" s="79"/>
      <c r="AJY494" s="79"/>
      <c r="AJZ494" s="79"/>
      <c r="AKA494" s="79"/>
      <c r="AKB494" s="79"/>
      <c r="AKC494" s="79"/>
      <c r="AKD494" s="79"/>
      <c r="AKE494" s="79"/>
      <c r="AKF494" s="79"/>
      <c r="AKG494" s="79"/>
      <c r="AKH494" s="79"/>
      <c r="AKI494" s="79"/>
      <c r="AKJ494" s="79"/>
      <c r="AKK494" s="79"/>
      <c r="AKL494" s="79"/>
      <c r="AKM494" s="79"/>
      <c r="AKN494" s="79"/>
      <c r="AKO494" s="79"/>
      <c r="AKP494" s="79"/>
      <c r="AKQ494" s="79"/>
      <c r="AKR494" s="79"/>
      <c r="AKS494" s="79"/>
      <c r="AKT494" s="79"/>
      <c r="AKU494" s="79"/>
      <c r="AKV494" s="79"/>
      <c r="AKW494" s="79"/>
      <c r="AKX494" s="79"/>
      <c r="AKY494" s="79"/>
      <c r="AKZ494" s="79"/>
      <c r="ALA494" s="79"/>
      <c r="ALB494" s="79"/>
      <c r="ALC494" s="79"/>
      <c r="ALD494" s="79"/>
      <c r="ALE494" s="79"/>
      <c r="ALF494" s="79"/>
      <c r="ALG494" s="79"/>
      <c r="ALH494" s="79"/>
      <c r="ALI494" s="79"/>
      <c r="ALJ494" s="79"/>
      <c r="ALK494" s="79"/>
      <c r="ALL494" s="79"/>
      <c r="ALM494" s="79"/>
      <c r="ALN494" s="79"/>
      <c r="ALO494" s="79"/>
      <c r="ALP494" s="79"/>
      <c r="ALQ494" s="79"/>
      <c r="ALR494" s="79"/>
      <c r="ALS494" s="79"/>
      <c r="ALT494" s="79"/>
      <c r="ALU494" s="79"/>
      <c r="ALV494" s="79"/>
      <c r="ALW494" s="79"/>
      <c r="ALX494" s="79"/>
      <c r="ALY494" s="79"/>
      <c r="ALZ494" s="79"/>
      <c r="AMA494" s="79"/>
      <c r="AMB494" s="79"/>
      <c r="AMC494" s="79"/>
      <c r="AMD494" s="79"/>
      <c r="AME494" s="79"/>
      <c r="AMF494" s="79"/>
      <c r="AMG494" s="79"/>
      <c r="AMH494" s="79"/>
      <c r="AMI494" s="79"/>
      <c r="AMJ494" s="79"/>
      <c r="AMK494" s="79"/>
      <c r="AML494" s="79"/>
      <c r="AMM494" s="79"/>
      <c r="AMN494" s="79"/>
      <c r="AMO494" s="79"/>
      <c r="AMP494" s="79"/>
      <c r="AMQ494" s="79"/>
      <c r="AMR494" s="79"/>
      <c r="AMS494" s="79"/>
      <c r="AMT494" s="79"/>
      <c r="AMU494" s="79"/>
      <c r="AMV494" s="79"/>
      <c r="AMW494" s="79"/>
      <c r="AMX494" s="79"/>
      <c r="AMY494" s="79"/>
      <c r="AMZ494" s="79"/>
      <c r="ANA494" s="79"/>
      <c r="ANB494" s="79"/>
      <c r="ANC494" s="79"/>
      <c r="AND494" s="79"/>
      <c r="ANE494" s="79"/>
      <c r="ANF494" s="79"/>
      <c r="ANG494" s="79"/>
      <c r="ANH494" s="79"/>
      <c r="ANI494" s="79"/>
      <c r="ANJ494" s="79"/>
      <c r="ANK494" s="79"/>
      <c r="ANL494" s="79"/>
      <c r="ANM494" s="79"/>
      <c r="ANN494" s="79"/>
      <c r="ANO494" s="79"/>
      <c r="ANP494" s="79"/>
      <c r="ANQ494" s="79"/>
      <c r="ANR494" s="79"/>
      <c r="ANS494" s="79"/>
      <c r="ANT494" s="79"/>
      <c r="ANU494" s="79"/>
      <c r="ANV494" s="79"/>
      <c r="ANW494" s="79"/>
      <c r="ANX494" s="79"/>
      <c r="ANY494" s="79"/>
      <c r="ANZ494" s="79"/>
      <c r="AOA494" s="79"/>
      <c r="AOB494" s="79"/>
      <c r="AOC494" s="79"/>
      <c r="AOD494" s="79"/>
      <c r="AOE494" s="79"/>
      <c r="AOF494" s="79"/>
      <c r="AOG494" s="79"/>
      <c r="AOH494" s="79"/>
      <c r="AOI494" s="79"/>
      <c r="AOJ494" s="79"/>
      <c r="AOK494" s="79"/>
      <c r="AOL494" s="79"/>
      <c r="AOM494" s="79"/>
      <c r="AON494" s="79"/>
      <c r="AOO494" s="79"/>
      <c r="AOP494" s="79"/>
      <c r="AOQ494" s="79"/>
      <c r="AOR494" s="79"/>
      <c r="AOS494" s="79"/>
      <c r="AOT494" s="79"/>
      <c r="AOU494" s="79"/>
      <c r="AOV494" s="79"/>
      <c r="AOW494" s="79"/>
      <c r="AOX494" s="79"/>
      <c r="AOY494" s="79"/>
      <c r="AOZ494" s="79"/>
      <c r="APA494" s="79"/>
      <c r="APB494" s="79"/>
      <c r="APC494" s="79"/>
      <c r="APD494" s="79"/>
      <c r="APE494" s="79"/>
      <c r="APF494" s="79"/>
      <c r="APG494" s="79"/>
      <c r="APH494" s="79"/>
      <c r="API494" s="79"/>
      <c r="APJ494" s="79"/>
      <c r="APK494" s="79"/>
      <c r="APL494" s="79"/>
      <c r="APM494" s="79"/>
      <c r="APN494" s="79"/>
      <c r="APO494" s="79"/>
      <c r="APP494" s="79"/>
      <c r="APQ494" s="79"/>
      <c r="APR494" s="79"/>
      <c r="APS494" s="79"/>
      <c r="APT494" s="79"/>
      <c r="APU494" s="79"/>
      <c r="APV494" s="79"/>
      <c r="APW494" s="79"/>
      <c r="APX494" s="79"/>
      <c r="APY494" s="79"/>
      <c r="APZ494" s="79"/>
      <c r="AQA494" s="79"/>
      <c r="AQB494" s="79"/>
      <c r="AQC494" s="79"/>
      <c r="AQD494" s="79"/>
      <c r="AQE494" s="79"/>
      <c r="AQF494" s="79"/>
      <c r="AQG494" s="79"/>
      <c r="AQH494" s="79"/>
      <c r="AQI494" s="79"/>
      <c r="AQJ494" s="79"/>
      <c r="AQK494" s="79"/>
      <c r="AQL494" s="79"/>
      <c r="AQM494" s="79"/>
      <c r="AQN494" s="79"/>
      <c r="AQO494" s="79"/>
      <c r="AQP494" s="79"/>
      <c r="AQQ494" s="79"/>
      <c r="AQR494" s="79"/>
      <c r="AQS494" s="79"/>
      <c r="AQT494" s="79"/>
      <c r="AQU494" s="79"/>
      <c r="AQV494" s="79"/>
      <c r="AQW494" s="79"/>
      <c r="AQX494" s="79"/>
      <c r="AQY494" s="79"/>
      <c r="AQZ494" s="79"/>
      <c r="ARA494" s="79"/>
      <c r="ARB494" s="79"/>
      <c r="ARC494" s="79"/>
      <c r="ARD494" s="79"/>
      <c r="ARE494" s="79"/>
      <c r="ARF494" s="79"/>
      <c r="ARG494" s="79"/>
      <c r="ARH494" s="79"/>
      <c r="ARI494" s="79"/>
      <c r="ARJ494" s="79"/>
      <c r="ARK494" s="79"/>
      <c r="ARL494" s="79"/>
      <c r="ARM494" s="79"/>
      <c r="ARN494" s="79"/>
      <c r="ARO494" s="79"/>
      <c r="ARP494" s="79"/>
      <c r="ARQ494" s="79"/>
      <c r="ARR494" s="79"/>
      <c r="ARS494" s="79"/>
      <c r="ART494" s="79"/>
      <c r="ARU494" s="79"/>
      <c r="ARV494" s="79"/>
      <c r="ARW494" s="79"/>
      <c r="ARX494" s="79"/>
      <c r="ARY494" s="79"/>
      <c r="ARZ494" s="79"/>
      <c r="ASA494" s="79"/>
      <c r="ASB494" s="79"/>
      <c r="ASC494" s="79"/>
      <c r="ASD494" s="79"/>
      <c r="ASE494" s="79"/>
      <c r="ASF494" s="79"/>
      <c r="ASG494" s="79"/>
      <c r="ASH494" s="79"/>
      <c r="ASI494" s="79"/>
      <c r="ASJ494" s="79"/>
      <c r="ASK494" s="79"/>
      <c r="ASL494" s="79"/>
      <c r="ASM494" s="79"/>
      <c r="ASN494" s="79"/>
      <c r="ASO494" s="79"/>
      <c r="ASP494" s="79"/>
      <c r="ASQ494" s="79"/>
      <c r="ASR494" s="79"/>
      <c r="ASS494" s="79"/>
      <c r="AST494" s="79"/>
      <c r="ASU494" s="79"/>
      <c r="ASV494" s="79"/>
      <c r="ASW494" s="79"/>
      <c r="ASX494" s="79"/>
      <c r="ASY494" s="79"/>
      <c r="ASZ494" s="79"/>
      <c r="ATA494" s="79"/>
      <c r="ATB494" s="79"/>
      <c r="ATC494" s="79"/>
      <c r="ATD494" s="79"/>
      <c r="ATE494" s="79"/>
      <c r="ATF494" s="79"/>
      <c r="ATG494" s="79"/>
      <c r="ATH494" s="79"/>
      <c r="ATI494" s="79"/>
      <c r="ATJ494" s="79"/>
      <c r="ATK494" s="79"/>
      <c r="ATL494" s="79"/>
      <c r="ATM494" s="79"/>
      <c r="ATN494" s="79"/>
      <c r="ATO494" s="79"/>
      <c r="ATP494" s="79"/>
      <c r="ATQ494" s="79"/>
      <c r="ATR494" s="79"/>
      <c r="ATS494" s="79"/>
      <c r="ATT494" s="79"/>
      <c r="ATU494" s="79"/>
      <c r="ATV494" s="79"/>
      <c r="ATW494" s="79"/>
      <c r="ATX494" s="79"/>
      <c r="ATY494" s="79"/>
      <c r="ATZ494" s="79"/>
      <c r="AUA494" s="79"/>
      <c r="AUB494" s="79"/>
      <c r="AUC494" s="79"/>
      <c r="AUD494" s="79"/>
      <c r="AUE494" s="79"/>
      <c r="AUF494" s="79"/>
      <c r="AUG494" s="79"/>
      <c r="AUH494" s="79"/>
      <c r="AUI494" s="79"/>
      <c r="AUJ494" s="79"/>
      <c r="AUK494" s="79"/>
      <c r="AUL494" s="79"/>
      <c r="AUM494" s="79"/>
      <c r="AUN494" s="79"/>
      <c r="AUO494" s="79"/>
      <c r="AUP494" s="79"/>
      <c r="AUQ494" s="79"/>
      <c r="AUR494" s="79"/>
      <c r="AUS494" s="79"/>
      <c r="AUT494" s="79"/>
      <c r="AUU494" s="79"/>
      <c r="AUV494" s="79"/>
      <c r="AUW494" s="79"/>
      <c r="AUX494" s="79"/>
      <c r="AUY494" s="79"/>
      <c r="AUZ494" s="79"/>
      <c r="AVA494" s="79"/>
      <c r="AVB494" s="79"/>
      <c r="AVC494" s="79"/>
      <c r="AVD494" s="79"/>
      <c r="AVE494" s="79"/>
      <c r="AVF494" s="79"/>
      <c r="AVG494" s="79"/>
      <c r="AVH494" s="79"/>
      <c r="AVI494" s="79"/>
      <c r="AVJ494" s="79"/>
      <c r="AVK494" s="79"/>
      <c r="AVL494" s="79"/>
      <c r="AVM494" s="79"/>
      <c r="AVN494" s="79"/>
      <c r="AVO494" s="79"/>
      <c r="AVP494" s="79"/>
      <c r="AVQ494" s="79"/>
      <c r="AVR494" s="79"/>
      <c r="AVS494" s="79"/>
      <c r="AVT494" s="79"/>
      <c r="AVU494" s="79"/>
      <c r="AVV494" s="79"/>
      <c r="AVW494" s="79"/>
      <c r="AVX494" s="79"/>
      <c r="AVY494" s="79"/>
      <c r="AVZ494" s="79"/>
      <c r="AWA494" s="79"/>
      <c r="AWB494" s="79"/>
      <c r="AWC494" s="79"/>
      <c r="AWD494" s="79"/>
      <c r="AWE494" s="79"/>
      <c r="AWF494" s="79"/>
      <c r="AWG494" s="79"/>
      <c r="AWH494" s="79"/>
      <c r="AWI494" s="79"/>
      <c r="AWJ494" s="79"/>
      <c r="AWK494" s="79"/>
      <c r="AWL494" s="79"/>
      <c r="AWM494" s="79"/>
      <c r="AWN494" s="79"/>
      <c r="AWO494" s="79"/>
      <c r="AWP494" s="79"/>
      <c r="AWQ494" s="79"/>
      <c r="AWR494" s="79"/>
      <c r="AWS494" s="79"/>
      <c r="AWT494" s="79"/>
      <c r="AWU494" s="79"/>
      <c r="AWV494" s="79"/>
      <c r="AWW494" s="79"/>
      <c r="AWX494" s="79"/>
      <c r="AWY494" s="79"/>
      <c r="AWZ494" s="79"/>
      <c r="AXA494" s="79"/>
      <c r="AXB494" s="79"/>
      <c r="AXC494" s="79"/>
      <c r="AXD494" s="79"/>
      <c r="AXE494" s="79"/>
      <c r="AXF494" s="79"/>
      <c r="AXG494" s="79"/>
      <c r="AXH494" s="79"/>
      <c r="AXI494" s="79"/>
      <c r="AXJ494" s="79"/>
      <c r="AXK494" s="79"/>
      <c r="AXL494" s="79"/>
      <c r="AXM494" s="79"/>
      <c r="AXN494" s="79"/>
      <c r="AXO494" s="79"/>
      <c r="AXP494" s="79"/>
      <c r="AXQ494" s="79"/>
      <c r="AXR494" s="79"/>
      <c r="AXS494" s="79"/>
      <c r="AXT494" s="79"/>
      <c r="AXU494" s="79"/>
      <c r="AXV494" s="79"/>
      <c r="AXW494" s="79"/>
      <c r="AXX494" s="79"/>
      <c r="AXY494" s="79"/>
      <c r="AXZ494" s="79"/>
      <c r="AYA494" s="79"/>
      <c r="AYB494" s="79"/>
      <c r="AYC494" s="79"/>
      <c r="AYD494" s="79"/>
      <c r="AYE494" s="79"/>
      <c r="AYF494" s="79"/>
      <c r="AYG494" s="79"/>
      <c r="AYH494" s="79"/>
      <c r="AYI494" s="79"/>
      <c r="AYJ494" s="79"/>
      <c r="AYK494" s="79"/>
      <c r="AYL494" s="79"/>
      <c r="AYM494" s="79"/>
      <c r="AYN494" s="79"/>
      <c r="AYO494" s="79"/>
      <c r="AYP494" s="79"/>
      <c r="AYQ494" s="79"/>
      <c r="AYR494" s="79"/>
      <c r="AYS494" s="79"/>
      <c r="AYT494" s="79"/>
      <c r="AYU494" s="79"/>
      <c r="AYV494" s="79"/>
      <c r="AYW494" s="79"/>
      <c r="AYX494" s="79"/>
      <c r="AYY494" s="79"/>
      <c r="AYZ494" s="79"/>
      <c r="AZA494" s="79"/>
      <c r="AZB494" s="79"/>
      <c r="AZC494" s="79"/>
      <c r="AZD494" s="79"/>
      <c r="AZE494" s="79"/>
      <c r="AZF494" s="79"/>
      <c r="AZG494" s="79"/>
      <c r="AZH494" s="79"/>
      <c r="AZI494" s="79"/>
      <c r="AZJ494" s="79"/>
      <c r="AZK494" s="79"/>
      <c r="AZL494" s="79"/>
      <c r="AZM494" s="79"/>
      <c r="AZN494" s="79"/>
      <c r="AZO494" s="79"/>
      <c r="AZP494" s="79"/>
      <c r="AZQ494" s="79"/>
      <c r="AZR494" s="79"/>
      <c r="AZS494" s="79"/>
      <c r="AZT494" s="79"/>
      <c r="AZU494" s="79"/>
      <c r="AZV494" s="79"/>
      <c r="AZW494" s="79"/>
      <c r="AZX494" s="79"/>
      <c r="AZY494" s="79"/>
      <c r="AZZ494" s="79"/>
      <c r="BAA494" s="79"/>
      <c r="BAB494" s="79"/>
      <c r="BAC494" s="79"/>
      <c r="BAD494" s="79"/>
      <c r="BAE494" s="79"/>
      <c r="BAF494" s="79"/>
      <c r="BAG494" s="79"/>
      <c r="BAH494" s="79"/>
      <c r="BAI494" s="79"/>
      <c r="BAJ494" s="79"/>
      <c r="BAK494" s="79"/>
      <c r="BAL494" s="79"/>
      <c r="BAM494" s="79"/>
      <c r="BAN494" s="79"/>
      <c r="BAO494" s="79"/>
      <c r="BAP494" s="79"/>
      <c r="BAQ494" s="79"/>
      <c r="BAR494" s="79"/>
      <c r="BAS494" s="79"/>
      <c r="BAT494" s="79"/>
      <c r="BAU494" s="79"/>
      <c r="BAV494" s="79"/>
      <c r="BAW494" s="79"/>
      <c r="BAX494" s="79"/>
      <c r="BAY494" s="79"/>
      <c r="BAZ494" s="79"/>
      <c r="BBA494" s="79"/>
      <c r="BBB494" s="79"/>
      <c r="BBC494" s="79"/>
      <c r="BBD494" s="79"/>
      <c r="BBE494" s="79"/>
      <c r="BBF494" s="79"/>
      <c r="BBG494" s="79"/>
      <c r="BBH494" s="79"/>
      <c r="BBI494" s="79"/>
      <c r="BBJ494" s="79"/>
      <c r="BBK494" s="79"/>
      <c r="BBL494" s="79"/>
      <c r="BBM494" s="79"/>
      <c r="BBN494" s="79"/>
      <c r="BBO494" s="79"/>
      <c r="BBP494" s="79"/>
      <c r="BBQ494" s="79"/>
      <c r="BBR494" s="79"/>
      <c r="BBS494" s="79"/>
      <c r="BBT494" s="79"/>
      <c r="BBU494" s="79"/>
      <c r="BBV494" s="79"/>
      <c r="BBW494" s="79"/>
      <c r="BBX494" s="79"/>
      <c r="BBY494" s="79"/>
      <c r="BBZ494" s="79"/>
      <c r="BCA494" s="79"/>
      <c r="BCB494" s="79"/>
      <c r="BCC494" s="79"/>
      <c r="BCD494" s="79"/>
      <c r="BCE494" s="79"/>
      <c r="BCF494" s="79"/>
      <c r="BCG494" s="79"/>
      <c r="BCH494" s="79"/>
      <c r="BCI494" s="79"/>
      <c r="BCJ494" s="79"/>
      <c r="BCK494" s="79"/>
      <c r="BCL494" s="79"/>
      <c r="BCM494" s="79"/>
      <c r="BCN494" s="79"/>
      <c r="BCO494" s="79"/>
      <c r="BCP494" s="79"/>
      <c r="BCQ494" s="79"/>
      <c r="BCR494" s="79"/>
      <c r="BCS494" s="79"/>
      <c r="BCT494" s="79"/>
      <c r="BCU494" s="79"/>
      <c r="BCV494" s="79"/>
      <c r="BCW494" s="79"/>
      <c r="BCX494" s="79"/>
      <c r="BCY494" s="79"/>
      <c r="BCZ494" s="79"/>
      <c r="BDA494" s="79"/>
      <c r="BDB494" s="79"/>
      <c r="BDC494" s="79"/>
      <c r="BDD494" s="79"/>
      <c r="BDE494" s="79"/>
      <c r="BDF494" s="79"/>
      <c r="BDG494" s="79"/>
      <c r="BDH494" s="79"/>
      <c r="BDI494" s="79"/>
      <c r="BDJ494" s="79"/>
      <c r="BDK494" s="79"/>
      <c r="BDL494" s="79"/>
      <c r="BDM494" s="79"/>
      <c r="BDN494" s="79"/>
      <c r="BDO494" s="79"/>
      <c r="BDP494" s="79"/>
      <c r="BDQ494" s="79"/>
      <c r="BDR494" s="79"/>
      <c r="BDS494" s="79"/>
      <c r="BDT494" s="79"/>
      <c r="BDU494" s="79"/>
      <c r="BDV494" s="79"/>
      <c r="BDW494" s="79"/>
      <c r="BDX494" s="79"/>
      <c r="BDY494" s="79"/>
      <c r="BDZ494" s="79"/>
      <c r="BEA494" s="79"/>
      <c r="BEB494" s="79"/>
      <c r="BEC494" s="79"/>
      <c r="BED494" s="79"/>
      <c r="BEE494" s="79"/>
      <c r="BEF494" s="79"/>
      <c r="BEG494" s="79"/>
      <c r="BEH494" s="79"/>
      <c r="BEI494" s="79"/>
      <c r="BEJ494" s="79"/>
      <c r="BEK494" s="79"/>
      <c r="BEL494" s="79"/>
      <c r="BEM494" s="79"/>
      <c r="BEN494" s="79"/>
      <c r="BEO494" s="79"/>
      <c r="BEP494" s="79"/>
      <c r="BEQ494" s="79"/>
      <c r="BER494" s="79"/>
      <c r="BES494" s="79"/>
      <c r="BET494" s="79"/>
      <c r="BEU494" s="79"/>
      <c r="BEV494" s="79"/>
      <c r="BEW494" s="79"/>
      <c r="BEX494" s="79"/>
      <c r="BEY494" s="79"/>
      <c r="BEZ494" s="79"/>
      <c r="BFA494" s="79"/>
      <c r="BFB494" s="79"/>
      <c r="BFC494" s="79"/>
      <c r="BFD494" s="79"/>
      <c r="BFE494" s="79"/>
      <c r="BFF494" s="79"/>
      <c r="BFG494" s="79"/>
      <c r="BFH494" s="79"/>
      <c r="BFI494" s="79"/>
      <c r="BFJ494" s="79"/>
      <c r="BFK494" s="79"/>
      <c r="BFL494" s="79"/>
      <c r="BFM494" s="79"/>
      <c r="BFN494" s="79"/>
      <c r="BFO494" s="79"/>
      <c r="BFP494" s="79"/>
      <c r="BFQ494" s="79"/>
      <c r="BFR494" s="79"/>
      <c r="BFS494" s="79"/>
      <c r="BFT494" s="79"/>
      <c r="BFU494" s="79"/>
      <c r="BFV494" s="79"/>
      <c r="BFW494" s="79"/>
      <c r="BFX494" s="79"/>
      <c r="BFY494" s="79"/>
      <c r="BFZ494" s="79"/>
      <c r="BGA494" s="79"/>
      <c r="BGB494" s="79"/>
      <c r="BGC494" s="79"/>
      <c r="BGD494" s="79"/>
      <c r="BGE494" s="79"/>
      <c r="BGF494" s="79"/>
      <c r="BGG494" s="79"/>
      <c r="BGH494" s="79"/>
      <c r="BGI494" s="79"/>
      <c r="BGJ494" s="79"/>
      <c r="BGK494" s="79"/>
      <c r="BGL494" s="79"/>
      <c r="BGM494" s="79"/>
      <c r="BGN494" s="79"/>
      <c r="BGO494" s="79"/>
      <c r="BGP494" s="79"/>
      <c r="BGQ494" s="79"/>
      <c r="BGR494" s="79"/>
      <c r="BGS494" s="79"/>
      <c r="BGT494" s="79"/>
      <c r="BGU494" s="79"/>
      <c r="BGV494" s="79"/>
      <c r="BGW494" s="79"/>
      <c r="BGX494" s="79"/>
      <c r="BGY494" s="79"/>
      <c r="BGZ494" s="79"/>
      <c r="BHA494" s="79"/>
      <c r="BHB494" s="79"/>
      <c r="BHC494" s="79"/>
      <c r="BHD494" s="79"/>
      <c r="BHE494" s="79"/>
      <c r="BHF494" s="79"/>
      <c r="BHG494" s="79"/>
      <c r="BHH494" s="79"/>
      <c r="BHI494" s="79"/>
      <c r="BHJ494" s="79"/>
      <c r="BHK494" s="79"/>
      <c r="BHL494" s="79"/>
      <c r="BHM494" s="79"/>
      <c r="BHN494" s="79"/>
      <c r="BHO494" s="79"/>
      <c r="BHP494" s="79"/>
      <c r="BHQ494" s="79"/>
      <c r="BHR494" s="79"/>
      <c r="BHS494" s="79"/>
      <c r="BHT494" s="79"/>
      <c r="BHU494" s="79"/>
      <c r="BHV494" s="79"/>
      <c r="BHW494" s="79"/>
      <c r="BHX494" s="79"/>
      <c r="BHY494" s="79"/>
      <c r="BHZ494" s="79"/>
      <c r="BIA494" s="79"/>
      <c r="BIB494" s="79"/>
      <c r="BIC494" s="79"/>
      <c r="BID494" s="79"/>
      <c r="BIE494" s="79"/>
      <c r="BIF494" s="79"/>
      <c r="BIG494" s="79"/>
      <c r="BIH494" s="79"/>
      <c r="BII494" s="79"/>
      <c r="BIJ494" s="79"/>
      <c r="BIK494" s="79"/>
      <c r="BIL494" s="79"/>
      <c r="BIM494" s="79"/>
      <c r="BIN494" s="79"/>
      <c r="BIO494" s="79"/>
      <c r="BIP494" s="79"/>
      <c r="BIQ494" s="79"/>
      <c r="BIR494" s="79"/>
      <c r="BIS494" s="79"/>
      <c r="BIT494" s="79"/>
      <c r="BIU494" s="79"/>
      <c r="BIV494" s="79"/>
      <c r="BIW494" s="79"/>
      <c r="BIX494" s="79"/>
      <c r="BIY494" s="79"/>
      <c r="BIZ494" s="79"/>
      <c r="BJA494" s="79"/>
      <c r="BJB494" s="79"/>
      <c r="BJC494" s="79"/>
      <c r="BJD494" s="79"/>
      <c r="BJE494" s="79"/>
      <c r="BJF494" s="79"/>
      <c r="BJG494" s="79"/>
      <c r="BJH494" s="79"/>
      <c r="BJI494" s="79"/>
      <c r="BJJ494" s="79"/>
      <c r="BJK494" s="79"/>
      <c r="BJL494" s="79"/>
      <c r="BJM494" s="79"/>
      <c r="BJN494" s="79"/>
      <c r="BJO494" s="79"/>
      <c r="BJP494" s="79"/>
      <c r="BJQ494" s="79"/>
      <c r="BJR494" s="79"/>
      <c r="BJS494" s="79"/>
      <c r="BJT494" s="79"/>
      <c r="BJU494" s="79"/>
      <c r="BJV494" s="79"/>
      <c r="BJW494" s="79"/>
      <c r="BJX494" s="79"/>
      <c r="BJY494" s="79"/>
      <c r="BJZ494" s="79"/>
      <c r="BKA494" s="79"/>
      <c r="BKB494" s="79"/>
      <c r="BKC494" s="79"/>
      <c r="BKD494" s="79"/>
      <c r="BKE494" s="79"/>
      <c r="BKF494" s="79"/>
      <c r="BKG494" s="79"/>
      <c r="BKH494" s="79"/>
      <c r="BKI494" s="79"/>
      <c r="BKJ494" s="79"/>
      <c r="BKK494" s="79"/>
      <c r="BKL494" s="79"/>
      <c r="BKM494" s="79"/>
      <c r="BKN494" s="79"/>
      <c r="BKO494" s="79"/>
      <c r="BKP494" s="79"/>
      <c r="BKQ494" s="79"/>
      <c r="BKR494" s="79"/>
      <c r="BKS494" s="79"/>
      <c r="BKT494" s="79"/>
      <c r="BKU494" s="79"/>
      <c r="BKV494" s="79"/>
      <c r="BKW494" s="79"/>
      <c r="BKX494" s="79"/>
      <c r="BKY494" s="79"/>
      <c r="BKZ494" s="79"/>
      <c r="BLA494" s="79"/>
      <c r="BLB494" s="79"/>
      <c r="BLC494" s="79"/>
      <c r="BLD494" s="79"/>
      <c r="BLE494" s="79"/>
      <c r="BLF494" s="79"/>
      <c r="BLG494" s="79"/>
      <c r="BLH494" s="79"/>
      <c r="BLI494" s="79"/>
      <c r="BLJ494" s="79"/>
      <c r="BLK494" s="79"/>
      <c r="BLL494" s="79"/>
      <c r="BLM494" s="79"/>
      <c r="BLN494" s="79"/>
      <c r="BLO494" s="79"/>
      <c r="BLP494" s="79"/>
      <c r="BLQ494" s="79"/>
      <c r="BLR494" s="79"/>
      <c r="BLS494" s="79"/>
      <c r="BLT494" s="79"/>
      <c r="BLU494" s="79"/>
      <c r="BLV494" s="79"/>
      <c r="BLW494" s="79"/>
      <c r="BLX494" s="79"/>
      <c r="BLY494" s="79"/>
      <c r="BLZ494" s="79"/>
      <c r="BMA494" s="79"/>
      <c r="BMB494" s="79"/>
      <c r="BMC494" s="79"/>
      <c r="BMD494" s="79"/>
      <c r="BME494" s="79"/>
      <c r="BMF494" s="79"/>
      <c r="BMG494" s="79"/>
      <c r="BMH494" s="79"/>
      <c r="BMI494" s="79"/>
      <c r="BMJ494" s="79"/>
      <c r="BMK494" s="79"/>
      <c r="BML494" s="79"/>
      <c r="BMM494" s="79"/>
      <c r="BMN494" s="79"/>
      <c r="BMO494" s="79"/>
      <c r="BMP494" s="79"/>
      <c r="BMQ494" s="79"/>
      <c r="BMR494" s="79"/>
      <c r="BMS494" s="79"/>
      <c r="BMT494" s="79"/>
      <c r="BMU494" s="79"/>
      <c r="BMV494" s="79"/>
      <c r="BMW494" s="79"/>
      <c r="BMX494" s="79"/>
      <c r="BMY494" s="79"/>
      <c r="BMZ494" s="79"/>
      <c r="BNA494" s="79"/>
      <c r="BNB494" s="79"/>
      <c r="BNC494" s="79"/>
      <c r="BND494" s="79"/>
      <c r="BNE494" s="79"/>
      <c r="BNF494" s="79"/>
      <c r="BNG494" s="79"/>
      <c r="BNH494" s="79"/>
      <c r="BNI494" s="79"/>
      <c r="BNJ494" s="79"/>
      <c r="BNK494" s="79"/>
      <c r="BNL494" s="79"/>
      <c r="BNM494" s="79"/>
      <c r="BNN494" s="79"/>
      <c r="BNO494" s="79"/>
      <c r="BNP494" s="79"/>
      <c r="BNQ494" s="79"/>
      <c r="BNR494" s="79"/>
      <c r="BNS494" s="79"/>
      <c r="BNT494" s="79"/>
      <c r="BNU494" s="79"/>
      <c r="BNV494" s="79"/>
      <c r="BNW494" s="79"/>
      <c r="BNX494" s="79"/>
      <c r="BNY494" s="79"/>
      <c r="BNZ494" s="79"/>
      <c r="BOA494" s="79"/>
      <c r="BOB494" s="79"/>
      <c r="BOC494" s="79"/>
      <c r="BOD494" s="79"/>
      <c r="BOE494" s="79"/>
      <c r="BOF494" s="79"/>
      <c r="BOG494" s="79"/>
      <c r="BOH494" s="79"/>
      <c r="BOI494" s="79"/>
      <c r="BOJ494" s="79"/>
      <c r="BOK494" s="79"/>
      <c r="BOL494" s="79"/>
      <c r="BOM494" s="79"/>
      <c r="BON494" s="79"/>
      <c r="BOO494" s="79"/>
      <c r="BOP494" s="79"/>
      <c r="BOQ494" s="79"/>
      <c r="BOR494" s="79"/>
      <c r="BOS494" s="79"/>
      <c r="BOT494" s="79"/>
      <c r="BOU494" s="79"/>
      <c r="BOV494" s="79"/>
      <c r="BOW494" s="79"/>
      <c r="BOX494" s="79"/>
      <c r="BOY494" s="79"/>
      <c r="BOZ494" s="79"/>
      <c r="BPA494" s="79"/>
      <c r="BPB494" s="79"/>
      <c r="BPC494" s="79"/>
      <c r="BPD494" s="79"/>
      <c r="BPE494" s="79"/>
      <c r="BPF494" s="79"/>
      <c r="BPG494" s="79"/>
      <c r="BPH494" s="79"/>
      <c r="BPI494" s="79"/>
      <c r="BPJ494" s="79"/>
      <c r="BPK494" s="79"/>
      <c r="BPL494" s="79"/>
      <c r="BPM494" s="79"/>
      <c r="BPN494" s="79"/>
      <c r="BPO494" s="79"/>
      <c r="BPP494" s="79"/>
      <c r="BPQ494" s="79"/>
      <c r="BPR494" s="79"/>
      <c r="BPS494" s="79"/>
      <c r="BPT494" s="79"/>
      <c r="BPU494" s="79"/>
      <c r="BPV494" s="79"/>
      <c r="BPW494" s="79"/>
      <c r="BPX494" s="79"/>
      <c r="BPY494" s="79"/>
      <c r="BPZ494" s="79"/>
      <c r="BQA494" s="79"/>
      <c r="BQB494" s="79"/>
      <c r="BQC494" s="79"/>
      <c r="BQD494" s="79"/>
      <c r="BQE494" s="79"/>
      <c r="BQF494" s="79"/>
      <c r="BQG494" s="79"/>
      <c r="BQH494" s="79"/>
      <c r="BQI494" s="79"/>
      <c r="BQJ494" s="79"/>
      <c r="BQK494" s="79"/>
      <c r="BQL494" s="79"/>
      <c r="BQM494" s="79"/>
      <c r="BQN494" s="79"/>
      <c r="BQO494" s="79"/>
      <c r="BQP494" s="79"/>
      <c r="BQQ494" s="79"/>
      <c r="BQR494" s="79"/>
      <c r="BQS494" s="79"/>
      <c r="BQT494" s="79"/>
      <c r="BQU494" s="79"/>
      <c r="BQV494" s="79"/>
      <c r="BQW494" s="79"/>
      <c r="BQX494" s="79"/>
      <c r="BQY494" s="79"/>
      <c r="BQZ494" s="79"/>
      <c r="BRA494" s="79"/>
      <c r="BRB494" s="79"/>
      <c r="BRC494" s="79"/>
      <c r="BRD494" s="79"/>
      <c r="BRE494" s="79"/>
      <c r="BRF494" s="79"/>
      <c r="BRG494" s="79"/>
      <c r="BRH494" s="79"/>
      <c r="BRI494" s="79"/>
      <c r="BRJ494" s="79"/>
      <c r="BRK494" s="79"/>
      <c r="BRL494" s="79"/>
      <c r="BRM494" s="79"/>
      <c r="BRN494" s="79"/>
      <c r="BRO494" s="79"/>
      <c r="BRP494" s="79"/>
      <c r="BRQ494" s="79"/>
      <c r="BRR494" s="79"/>
      <c r="BRS494" s="79"/>
      <c r="BRT494" s="79"/>
      <c r="BRU494" s="79"/>
      <c r="BRV494" s="79"/>
      <c r="BRW494" s="79"/>
      <c r="BRX494" s="79"/>
      <c r="BRY494" s="79"/>
      <c r="BRZ494" s="79"/>
      <c r="BSA494" s="79"/>
      <c r="BSB494" s="79"/>
      <c r="BSC494" s="79"/>
      <c r="BSD494" s="79"/>
      <c r="BSE494" s="79"/>
      <c r="BSF494" s="79"/>
      <c r="BSG494" s="79"/>
      <c r="BSH494" s="79"/>
      <c r="BSI494" s="79"/>
      <c r="BSJ494" s="79"/>
      <c r="BSK494" s="79"/>
      <c r="BSL494" s="79"/>
      <c r="BSM494" s="79"/>
      <c r="BSN494" s="79"/>
      <c r="BSO494" s="79"/>
      <c r="BSP494" s="79"/>
      <c r="BSQ494" s="79"/>
      <c r="BSR494" s="79"/>
      <c r="BSS494" s="79"/>
      <c r="BST494" s="79"/>
      <c r="BSU494" s="79"/>
      <c r="BSV494" s="79"/>
      <c r="BSW494" s="79"/>
      <c r="BSX494" s="79"/>
      <c r="BSY494" s="79"/>
      <c r="BSZ494" s="79"/>
      <c r="BTA494" s="79"/>
      <c r="BTB494" s="79"/>
      <c r="BTC494" s="79"/>
      <c r="BTD494" s="79"/>
      <c r="BTE494" s="79"/>
      <c r="BTF494" s="79"/>
      <c r="BTG494" s="79"/>
      <c r="BTH494" s="79"/>
      <c r="BTI494" s="79"/>
      <c r="BTJ494" s="79"/>
      <c r="BTK494" s="79"/>
      <c r="BTL494" s="79"/>
      <c r="BTM494" s="79"/>
      <c r="BTN494" s="79"/>
      <c r="BTO494" s="79"/>
      <c r="BTP494" s="79"/>
      <c r="BTQ494" s="79"/>
      <c r="BTR494" s="79"/>
      <c r="BTS494" s="79"/>
      <c r="BTT494" s="79"/>
      <c r="BTU494" s="79"/>
      <c r="BTV494" s="79"/>
      <c r="BTW494" s="79"/>
      <c r="BTX494" s="79"/>
      <c r="BTY494" s="79"/>
      <c r="BTZ494" s="79"/>
      <c r="BUA494" s="79"/>
      <c r="BUB494" s="79"/>
      <c r="BUC494" s="79"/>
      <c r="BUD494" s="79"/>
      <c r="BUE494" s="79"/>
      <c r="BUF494" s="79"/>
      <c r="BUG494" s="79"/>
      <c r="BUH494" s="79"/>
      <c r="BUI494" s="79"/>
      <c r="BUJ494" s="79"/>
      <c r="BUK494" s="79"/>
      <c r="BUL494" s="79"/>
      <c r="BUM494" s="79"/>
      <c r="BUN494" s="79"/>
      <c r="BUO494" s="79"/>
      <c r="BUP494" s="79"/>
      <c r="BUQ494" s="79"/>
      <c r="BUR494" s="79"/>
      <c r="BUS494" s="79"/>
      <c r="BUT494" s="79"/>
      <c r="BUU494" s="79"/>
      <c r="BUV494" s="79"/>
      <c r="BUW494" s="79"/>
      <c r="BUX494" s="79"/>
      <c r="BUY494" s="79"/>
      <c r="BUZ494" s="79"/>
      <c r="BVA494" s="79"/>
      <c r="BVB494" s="79"/>
      <c r="BVC494" s="79"/>
      <c r="BVD494" s="79"/>
      <c r="BVE494" s="79"/>
      <c r="BVF494" s="79"/>
      <c r="BVG494" s="79"/>
      <c r="BVH494" s="79"/>
      <c r="BVI494" s="79"/>
      <c r="BVJ494" s="79"/>
      <c r="BVK494" s="79"/>
      <c r="BVL494" s="79"/>
      <c r="BVM494" s="79"/>
      <c r="BVN494" s="79"/>
      <c r="BVO494" s="79"/>
      <c r="BVP494" s="79"/>
      <c r="BVQ494" s="79"/>
      <c r="BVR494" s="79"/>
      <c r="BVS494" s="79"/>
      <c r="BVT494" s="79"/>
      <c r="BVU494" s="79"/>
      <c r="BVV494" s="79"/>
      <c r="BVW494" s="79"/>
      <c r="BVX494" s="79"/>
      <c r="BVY494" s="79"/>
      <c r="BVZ494" s="79"/>
      <c r="BWA494" s="79"/>
      <c r="BWB494" s="79"/>
      <c r="BWC494" s="79"/>
      <c r="BWD494" s="79"/>
      <c r="BWE494" s="79"/>
      <c r="BWF494" s="79"/>
      <c r="BWG494" s="79"/>
      <c r="BWH494" s="79"/>
      <c r="BWI494" s="79"/>
      <c r="BWJ494" s="79"/>
      <c r="BWK494" s="79"/>
      <c r="BWL494" s="79"/>
      <c r="BWM494" s="79"/>
      <c r="BWN494" s="79"/>
      <c r="BWO494" s="79"/>
      <c r="BWP494" s="79"/>
      <c r="BWQ494" s="79"/>
      <c r="BWR494" s="79"/>
      <c r="BWS494" s="79"/>
      <c r="BWT494" s="79"/>
      <c r="BWU494" s="79"/>
      <c r="BWV494" s="79"/>
      <c r="BWW494" s="79"/>
      <c r="BWX494" s="79"/>
      <c r="BWY494" s="79"/>
      <c r="BWZ494" s="79"/>
      <c r="BXA494" s="79"/>
      <c r="BXB494" s="79"/>
      <c r="BXC494" s="79"/>
      <c r="BXD494" s="79"/>
      <c r="BXE494" s="79"/>
      <c r="BXF494" s="79"/>
      <c r="BXG494" s="79"/>
      <c r="BXH494" s="79"/>
      <c r="BXI494" s="79"/>
      <c r="BXJ494" s="79"/>
      <c r="BXK494" s="79"/>
      <c r="BXL494" s="79"/>
      <c r="BXM494" s="79"/>
      <c r="BXN494" s="79"/>
      <c r="BXO494" s="79"/>
      <c r="BXP494" s="79"/>
      <c r="BXQ494" s="79"/>
      <c r="BXR494" s="79"/>
      <c r="BXS494" s="79"/>
      <c r="BXT494" s="79"/>
      <c r="BXU494" s="79"/>
      <c r="BXV494" s="79"/>
      <c r="BXW494" s="79"/>
      <c r="BXX494" s="79"/>
      <c r="BXY494" s="79"/>
      <c r="BXZ494" s="79"/>
      <c r="BYA494" s="79"/>
      <c r="BYB494" s="79"/>
      <c r="BYC494" s="79"/>
      <c r="BYD494" s="79"/>
      <c r="BYE494" s="79"/>
      <c r="BYF494" s="79"/>
      <c r="BYG494" s="79"/>
      <c r="BYH494" s="79"/>
      <c r="BYI494" s="79"/>
      <c r="BYJ494" s="79"/>
      <c r="BYK494" s="79"/>
      <c r="BYL494" s="79"/>
      <c r="BYM494" s="79"/>
      <c r="BYN494" s="79"/>
      <c r="BYO494" s="79"/>
      <c r="BYP494" s="79"/>
      <c r="BYQ494" s="79"/>
      <c r="BYR494" s="79"/>
      <c r="BYS494" s="79"/>
      <c r="BYT494" s="79"/>
      <c r="BYU494" s="79"/>
      <c r="BYV494" s="79"/>
      <c r="BYW494" s="79"/>
      <c r="BYX494" s="79"/>
      <c r="BYY494" s="79"/>
      <c r="BYZ494" s="79"/>
      <c r="BZA494" s="79"/>
      <c r="BZB494" s="79"/>
      <c r="BZC494" s="79"/>
      <c r="BZD494" s="79"/>
      <c r="BZE494" s="79"/>
      <c r="BZF494" s="79"/>
      <c r="BZG494" s="79"/>
      <c r="BZH494" s="79"/>
      <c r="BZI494" s="79"/>
      <c r="BZJ494" s="79"/>
      <c r="BZK494" s="79"/>
      <c r="BZL494" s="79"/>
      <c r="BZM494" s="79"/>
      <c r="BZN494" s="79"/>
      <c r="BZO494" s="79"/>
      <c r="BZP494" s="79"/>
      <c r="BZQ494" s="79"/>
      <c r="BZR494" s="79"/>
      <c r="BZS494" s="79"/>
      <c r="BZT494" s="79"/>
      <c r="BZU494" s="79"/>
      <c r="BZV494" s="79"/>
      <c r="BZW494" s="79"/>
      <c r="BZX494" s="79"/>
      <c r="BZY494" s="79"/>
      <c r="BZZ494" s="79"/>
      <c r="CAA494" s="79"/>
      <c r="CAB494" s="79"/>
      <c r="CAC494" s="79"/>
      <c r="CAD494" s="79"/>
      <c r="CAE494" s="79"/>
      <c r="CAF494" s="79"/>
      <c r="CAG494" s="79"/>
      <c r="CAH494" s="79"/>
      <c r="CAI494" s="79"/>
      <c r="CAJ494" s="79"/>
      <c r="CAK494" s="79"/>
      <c r="CAL494" s="79"/>
      <c r="CAM494" s="79"/>
      <c r="CAN494" s="79"/>
      <c r="CAO494" s="79"/>
      <c r="CAP494" s="79"/>
      <c r="CAQ494" s="79"/>
      <c r="CAR494" s="79"/>
      <c r="CAS494" s="79"/>
      <c r="CAT494" s="79"/>
      <c r="CAU494" s="79"/>
      <c r="CAV494" s="79"/>
      <c r="CAW494" s="79"/>
      <c r="CAX494" s="79"/>
      <c r="CAY494" s="79"/>
      <c r="CAZ494" s="79"/>
      <c r="CBA494" s="79"/>
      <c r="CBB494" s="79"/>
      <c r="CBC494" s="79"/>
      <c r="CBD494" s="79"/>
      <c r="CBE494" s="79"/>
      <c r="CBF494" s="79"/>
      <c r="CBG494" s="79"/>
      <c r="CBH494" s="79"/>
      <c r="CBI494" s="79"/>
      <c r="CBJ494" s="79"/>
      <c r="CBK494" s="79"/>
      <c r="CBL494" s="79"/>
      <c r="CBM494" s="79"/>
      <c r="CBN494" s="79"/>
      <c r="CBO494" s="79"/>
      <c r="CBP494" s="79"/>
      <c r="CBQ494" s="79"/>
      <c r="CBR494" s="79"/>
      <c r="CBS494" s="79"/>
      <c r="CBT494" s="79"/>
      <c r="CBU494" s="79"/>
      <c r="CBV494" s="79"/>
      <c r="CBW494" s="79"/>
      <c r="CBX494" s="79"/>
      <c r="CBY494" s="79"/>
      <c r="CBZ494" s="79"/>
      <c r="CCA494" s="79"/>
      <c r="CCB494" s="79"/>
      <c r="CCC494" s="79"/>
      <c r="CCD494" s="79"/>
      <c r="CCE494" s="79"/>
      <c r="CCF494" s="79"/>
      <c r="CCG494" s="79"/>
      <c r="CCH494" s="79"/>
      <c r="CCI494" s="79"/>
      <c r="CCJ494" s="79"/>
      <c r="CCK494" s="79"/>
      <c r="CCL494" s="79"/>
      <c r="CCM494" s="79"/>
      <c r="CCN494" s="79"/>
      <c r="CCO494" s="79"/>
      <c r="CCP494" s="79"/>
      <c r="CCQ494" s="79"/>
      <c r="CCR494" s="79"/>
      <c r="CCS494" s="79"/>
      <c r="CCT494" s="79"/>
      <c r="CCU494" s="79"/>
      <c r="CCV494" s="79"/>
      <c r="CCW494" s="79"/>
      <c r="CCX494" s="79"/>
      <c r="CCY494" s="79"/>
      <c r="CCZ494" s="79"/>
      <c r="CDA494" s="79"/>
      <c r="CDB494" s="79"/>
      <c r="CDC494" s="79"/>
      <c r="CDD494" s="79"/>
      <c r="CDE494" s="79"/>
      <c r="CDF494" s="79"/>
      <c r="CDG494" s="79"/>
      <c r="CDH494" s="79"/>
      <c r="CDI494" s="79"/>
      <c r="CDJ494" s="79"/>
      <c r="CDK494" s="79"/>
      <c r="CDL494" s="79"/>
      <c r="CDM494" s="79"/>
      <c r="CDN494" s="79"/>
      <c r="CDO494" s="79"/>
      <c r="CDP494" s="79"/>
      <c r="CDQ494" s="79"/>
      <c r="CDR494" s="79"/>
      <c r="CDS494" s="79"/>
      <c r="CDT494" s="79"/>
      <c r="CDU494" s="79"/>
      <c r="CDV494" s="79"/>
      <c r="CDW494" s="79"/>
      <c r="CDX494" s="79"/>
      <c r="CDY494" s="79"/>
      <c r="CDZ494" s="79"/>
      <c r="CEA494" s="79"/>
      <c r="CEB494" s="79"/>
      <c r="CEC494" s="79"/>
      <c r="CED494" s="79"/>
      <c r="CEE494" s="79"/>
      <c r="CEF494" s="79"/>
      <c r="CEG494" s="79"/>
      <c r="CEH494" s="79"/>
      <c r="CEI494" s="79"/>
      <c r="CEJ494" s="79"/>
      <c r="CEK494" s="79"/>
      <c r="CEL494" s="79"/>
      <c r="CEM494" s="79"/>
      <c r="CEN494" s="79"/>
      <c r="CEO494" s="79"/>
      <c r="CEP494" s="79"/>
      <c r="CEQ494" s="79"/>
      <c r="CER494" s="79"/>
      <c r="CES494" s="79"/>
      <c r="CET494" s="79"/>
      <c r="CEU494" s="79"/>
      <c r="CEV494" s="79"/>
      <c r="CEW494" s="79"/>
      <c r="CEX494" s="79"/>
      <c r="CEY494" s="79"/>
      <c r="CEZ494" s="79"/>
      <c r="CFA494" s="79"/>
      <c r="CFB494" s="79"/>
      <c r="CFC494" s="79"/>
      <c r="CFD494" s="79"/>
      <c r="CFE494" s="79"/>
      <c r="CFF494" s="79"/>
      <c r="CFG494" s="79"/>
      <c r="CFH494" s="79"/>
      <c r="CFI494" s="79"/>
      <c r="CFJ494" s="79"/>
      <c r="CFK494" s="79"/>
      <c r="CFL494" s="79"/>
      <c r="CFM494" s="79"/>
      <c r="CFN494" s="79"/>
      <c r="CFO494" s="79"/>
      <c r="CFP494" s="79"/>
      <c r="CFQ494" s="79"/>
      <c r="CFR494" s="79"/>
      <c r="CFS494" s="79"/>
      <c r="CFT494" s="79"/>
      <c r="CFU494" s="79"/>
      <c r="CFV494" s="79"/>
      <c r="CFW494" s="79"/>
      <c r="CFX494" s="79"/>
      <c r="CFY494" s="79"/>
      <c r="CFZ494" s="79"/>
      <c r="CGA494" s="79"/>
      <c r="CGB494" s="79"/>
      <c r="CGC494" s="79"/>
      <c r="CGD494" s="79"/>
      <c r="CGE494" s="79"/>
      <c r="CGF494" s="79"/>
      <c r="CGG494" s="79"/>
      <c r="CGH494" s="79"/>
      <c r="CGI494" s="79"/>
      <c r="CGJ494" s="79"/>
      <c r="CGK494" s="79"/>
      <c r="CGL494" s="79"/>
      <c r="CGM494" s="79"/>
      <c r="CGN494" s="79"/>
      <c r="CGO494" s="79"/>
      <c r="CGP494" s="79"/>
      <c r="CGQ494" s="79"/>
      <c r="CGR494" s="79"/>
      <c r="CGS494" s="79"/>
      <c r="CGT494" s="79"/>
      <c r="CGU494" s="79"/>
      <c r="CGV494" s="79"/>
      <c r="CGW494" s="79"/>
      <c r="CGX494" s="79"/>
      <c r="CGY494" s="79"/>
      <c r="CGZ494" s="79"/>
      <c r="CHA494" s="79"/>
      <c r="CHB494" s="79"/>
      <c r="CHC494" s="79"/>
      <c r="CHD494" s="79"/>
      <c r="CHE494" s="79"/>
      <c r="CHF494" s="79"/>
      <c r="CHG494" s="79"/>
      <c r="CHH494" s="79"/>
      <c r="CHI494" s="79"/>
      <c r="CHJ494" s="79"/>
      <c r="CHK494" s="79"/>
      <c r="CHL494" s="79"/>
      <c r="CHM494" s="79"/>
      <c r="CHN494" s="79"/>
      <c r="CHO494" s="79"/>
      <c r="CHP494" s="79"/>
      <c r="CHQ494" s="79"/>
      <c r="CHR494" s="79"/>
      <c r="CHS494" s="79"/>
      <c r="CHT494" s="79"/>
      <c r="CHU494" s="79"/>
      <c r="CHV494" s="79"/>
      <c r="CHW494" s="79"/>
      <c r="CHX494" s="79"/>
      <c r="CHY494" s="79"/>
      <c r="CHZ494" s="79"/>
      <c r="CIA494" s="79"/>
      <c r="CIB494" s="79"/>
      <c r="CIC494" s="79"/>
      <c r="CID494" s="79"/>
      <c r="CIE494" s="79"/>
      <c r="CIF494" s="79"/>
      <c r="CIG494" s="79"/>
      <c r="CIH494" s="79"/>
      <c r="CII494" s="79"/>
      <c r="CIJ494" s="79"/>
      <c r="CIK494" s="79"/>
      <c r="CIL494" s="79"/>
      <c r="CIM494" s="79"/>
      <c r="CIN494" s="79"/>
      <c r="CIO494" s="79"/>
      <c r="CIP494" s="79"/>
      <c r="CIQ494" s="79"/>
      <c r="CIR494" s="79"/>
      <c r="CIS494" s="79"/>
      <c r="CIT494" s="79"/>
      <c r="CIU494" s="79"/>
      <c r="CIV494" s="79"/>
      <c r="CIW494" s="79"/>
      <c r="CIX494" s="79"/>
      <c r="CIY494" s="79"/>
      <c r="CIZ494" s="79"/>
      <c r="CJA494" s="79"/>
      <c r="CJB494" s="79"/>
      <c r="CJC494" s="79"/>
      <c r="CJD494" s="79"/>
      <c r="CJE494" s="79"/>
      <c r="CJF494" s="79"/>
      <c r="CJG494" s="79"/>
      <c r="CJH494" s="79"/>
      <c r="CJI494" s="79"/>
      <c r="CJJ494" s="79"/>
      <c r="CJK494" s="79"/>
      <c r="CJL494" s="79"/>
      <c r="CJM494" s="79"/>
      <c r="CJN494" s="79"/>
      <c r="CJO494" s="79"/>
      <c r="CJP494" s="79"/>
      <c r="CJQ494" s="79"/>
      <c r="CJR494" s="79"/>
      <c r="CJS494" s="79"/>
      <c r="CJT494" s="79"/>
      <c r="CJU494" s="79"/>
      <c r="CJV494" s="79"/>
      <c r="CJW494" s="79"/>
      <c r="CJX494" s="79"/>
      <c r="CJY494" s="79"/>
      <c r="CJZ494" s="79"/>
      <c r="CKA494" s="79"/>
      <c r="CKB494" s="79"/>
      <c r="CKC494" s="79"/>
      <c r="CKD494" s="79"/>
      <c r="CKE494" s="79"/>
      <c r="CKF494" s="79"/>
      <c r="CKG494" s="79"/>
      <c r="CKH494" s="79"/>
      <c r="CKI494" s="79"/>
      <c r="CKJ494" s="79"/>
      <c r="CKK494" s="79"/>
      <c r="CKL494" s="79"/>
      <c r="CKM494" s="79"/>
      <c r="CKN494" s="79"/>
      <c r="CKO494" s="79"/>
      <c r="CKP494" s="79"/>
      <c r="CKQ494" s="79"/>
      <c r="CKR494" s="79"/>
      <c r="CKS494" s="79"/>
      <c r="CKT494" s="79"/>
      <c r="CKU494" s="79"/>
      <c r="CKV494" s="79"/>
      <c r="CKW494" s="79"/>
      <c r="CKX494" s="79"/>
      <c r="CKY494" s="79"/>
      <c r="CKZ494" s="79"/>
      <c r="CLA494" s="79"/>
      <c r="CLB494" s="79"/>
      <c r="CLC494" s="79"/>
      <c r="CLD494" s="79"/>
      <c r="CLE494" s="79"/>
      <c r="CLF494" s="79"/>
      <c r="CLG494" s="79"/>
      <c r="CLH494" s="79"/>
      <c r="CLI494" s="79"/>
      <c r="CLJ494" s="79"/>
      <c r="CLK494" s="79"/>
      <c r="CLL494" s="79"/>
      <c r="CLM494" s="79"/>
      <c r="CLN494" s="79"/>
      <c r="CLO494" s="79"/>
      <c r="CLP494" s="79"/>
      <c r="CLQ494" s="79"/>
      <c r="CLR494" s="79"/>
      <c r="CLS494" s="79"/>
      <c r="CLT494" s="79"/>
      <c r="CLU494" s="79"/>
      <c r="CLV494" s="79"/>
      <c r="CLW494" s="79"/>
      <c r="CLX494" s="79"/>
      <c r="CLY494" s="79"/>
      <c r="CLZ494" s="79"/>
      <c r="CMA494" s="79"/>
      <c r="CMB494" s="79"/>
      <c r="CMC494" s="79"/>
      <c r="CMD494" s="79"/>
      <c r="CME494" s="79"/>
      <c r="CMF494" s="79"/>
      <c r="CMG494" s="79"/>
      <c r="CMH494" s="79"/>
      <c r="CMI494" s="79"/>
      <c r="CMJ494" s="79"/>
      <c r="CMK494" s="79"/>
      <c r="CML494" s="79"/>
      <c r="CMM494" s="79"/>
      <c r="CMN494" s="79"/>
      <c r="CMO494" s="79"/>
      <c r="CMP494" s="79"/>
      <c r="CMQ494" s="79"/>
      <c r="CMR494" s="79"/>
      <c r="CMS494" s="79"/>
      <c r="CMT494" s="79"/>
      <c r="CMU494" s="79"/>
      <c r="CMV494" s="79"/>
      <c r="CMW494" s="79"/>
      <c r="CMX494" s="79"/>
      <c r="CMY494" s="79"/>
      <c r="CMZ494" s="79"/>
      <c r="CNA494" s="79"/>
      <c r="CNB494" s="79"/>
      <c r="CNC494" s="79"/>
      <c r="CND494" s="79"/>
      <c r="CNE494" s="79"/>
      <c r="CNF494" s="79"/>
      <c r="CNG494" s="79"/>
      <c r="CNH494" s="79"/>
      <c r="CNI494" s="79"/>
      <c r="CNJ494" s="79"/>
      <c r="CNK494" s="79"/>
      <c r="CNL494" s="79"/>
      <c r="CNM494" s="79"/>
      <c r="CNN494" s="79"/>
      <c r="CNO494" s="79"/>
      <c r="CNP494" s="79"/>
      <c r="CNQ494" s="79"/>
      <c r="CNR494" s="79"/>
      <c r="CNS494" s="79"/>
      <c r="CNT494" s="79"/>
      <c r="CNU494" s="79"/>
      <c r="CNV494" s="79"/>
      <c r="CNW494" s="79"/>
      <c r="CNX494" s="79"/>
      <c r="CNY494" s="79"/>
      <c r="CNZ494" s="79"/>
      <c r="COA494" s="79"/>
      <c r="COB494" s="79"/>
      <c r="COC494" s="79"/>
      <c r="COD494" s="79"/>
      <c r="COE494" s="79"/>
      <c r="COF494" s="79"/>
      <c r="COG494" s="79"/>
      <c r="COH494" s="79"/>
      <c r="COI494" s="79"/>
      <c r="COJ494" s="79"/>
      <c r="COK494" s="79"/>
      <c r="COL494" s="79"/>
      <c r="COM494" s="79"/>
      <c r="CON494" s="79"/>
      <c r="COO494" s="79"/>
      <c r="COP494" s="79"/>
      <c r="COQ494" s="79"/>
      <c r="COR494" s="79"/>
      <c r="COS494" s="79"/>
      <c r="COT494" s="79"/>
      <c r="COU494" s="79"/>
      <c r="COV494" s="79"/>
      <c r="COW494" s="79"/>
      <c r="COX494" s="79"/>
      <c r="COY494" s="79"/>
      <c r="COZ494" s="79"/>
      <c r="CPA494" s="79"/>
      <c r="CPB494" s="79"/>
      <c r="CPC494" s="79"/>
      <c r="CPD494" s="79"/>
      <c r="CPE494" s="79"/>
      <c r="CPF494" s="79"/>
      <c r="CPG494" s="79"/>
      <c r="CPH494" s="79"/>
      <c r="CPI494" s="79"/>
      <c r="CPJ494" s="79"/>
      <c r="CPK494" s="79"/>
      <c r="CPL494" s="79"/>
      <c r="CPM494" s="79"/>
      <c r="CPN494" s="79"/>
      <c r="CPO494" s="79"/>
      <c r="CPP494" s="79"/>
      <c r="CPQ494" s="79"/>
      <c r="CPR494" s="79"/>
      <c r="CPS494" s="79"/>
      <c r="CPT494" s="79"/>
      <c r="CPU494" s="79"/>
      <c r="CPV494" s="79"/>
      <c r="CPW494" s="79"/>
      <c r="CPX494" s="79"/>
      <c r="CPY494" s="79"/>
      <c r="CPZ494" s="79"/>
      <c r="CQA494" s="79"/>
      <c r="CQB494" s="79"/>
      <c r="CQC494" s="79"/>
      <c r="CQD494" s="79"/>
      <c r="CQE494" s="79"/>
      <c r="CQF494" s="79"/>
      <c r="CQG494" s="79"/>
      <c r="CQH494" s="79"/>
      <c r="CQI494" s="79"/>
      <c r="CQJ494" s="79"/>
      <c r="CQK494" s="79"/>
      <c r="CQL494" s="79"/>
      <c r="CQM494" s="79"/>
      <c r="CQN494" s="79"/>
      <c r="CQO494" s="79"/>
      <c r="CQP494" s="79"/>
      <c r="CQQ494" s="79"/>
      <c r="CQR494" s="79"/>
      <c r="CQS494" s="79"/>
      <c r="CQT494" s="79"/>
      <c r="CQU494" s="79"/>
      <c r="CQV494" s="79"/>
      <c r="CQW494" s="79"/>
      <c r="CQX494" s="79"/>
      <c r="CQY494" s="79"/>
      <c r="CQZ494" s="79"/>
      <c r="CRA494" s="79"/>
      <c r="CRB494" s="79"/>
      <c r="CRC494" s="79"/>
      <c r="CRD494" s="79"/>
      <c r="CRE494" s="79"/>
      <c r="CRF494" s="79"/>
      <c r="CRG494" s="79"/>
      <c r="CRH494" s="79"/>
      <c r="CRI494" s="79"/>
      <c r="CRJ494" s="79"/>
      <c r="CRK494" s="79"/>
      <c r="CRL494" s="79"/>
      <c r="CRM494" s="79"/>
      <c r="CRN494" s="79"/>
      <c r="CRO494" s="79"/>
      <c r="CRP494" s="79"/>
      <c r="CRQ494" s="79"/>
      <c r="CRR494" s="79"/>
      <c r="CRS494" s="79"/>
      <c r="CRT494" s="79"/>
      <c r="CRU494" s="79"/>
      <c r="CRV494" s="79"/>
      <c r="CRW494" s="79"/>
      <c r="CRX494" s="79"/>
      <c r="CRY494" s="79"/>
      <c r="CRZ494" s="79"/>
      <c r="CSA494" s="79"/>
      <c r="CSB494" s="79"/>
      <c r="CSC494" s="79"/>
      <c r="CSD494" s="79"/>
      <c r="CSE494" s="79"/>
      <c r="CSF494" s="79"/>
      <c r="CSG494" s="79"/>
      <c r="CSH494" s="79"/>
      <c r="CSI494" s="79"/>
      <c r="CSJ494" s="79"/>
      <c r="CSK494" s="79"/>
      <c r="CSL494" s="79"/>
      <c r="CSM494" s="79"/>
      <c r="CSN494" s="79"/>
      <c r="CSO494" s="79"/>
      <c r="CSP494" s="79"/>
      <c r="CSQ494" s="79"/>
      <c r="CSR494" s="79"/>
      <c r="CSS494" s="79"/>
      <c r="CST494" s="79"/>
      <c r="CSU494" s="79"/>
      <c r="CSV494" s="79"/>
      <c r="CSW494" s="79"/>
      <c r="CSX494" s="79"/>
      <c r="CSY494" s="79"/>
      <c r="CSZ494" s="79"/>
      <c r="CTA494" s="79"/>
      <c r="CTB494" s="79"/>
      <c r="CTC494" s="79"/>
      <c r="CTD494" s="79"/>
      <c r="CTE494" s="79"/>
      <c r="CTF494" s="79"/>
      <c r="CTG494" s="79"/>
      <c r="CTH494" s="79"/>
      <c r="CTI494" s="79"/>
      <c r="CTJ494" s="79"/>
      <c r="CTK494" s="79"/>
      <c r="CTL494" s="79"/>
      <c r="CTM494" s="79"/>
      <c r="CTN494" s="79"/>
      <c r="CTO494" s="79"/>
      <c r="CTP494" s="79"/>
      <c r="CTQ494" s="79"/>
      <c r="CTR494" s="79"/>
      <c r="CTS494" s="79"/>
      <c r="CTT494" s="79"/>
      <c r="CTU494" s="79"/>
      <c r="CTV494" s="79"/>
      <c r="CTW494" s="79"/>
      <c r="CTX494" s="79"/>
      <c r="CTY494" s="79"/>
      <c r="CTZ494" s="79"/>
      <c r="CUA494" s="79"/>
      <c r="CUB494" s="79"/>
      <c r="CUC494" s="79"/>
      <c r="CUD494" s="79"/>
      <c r="CUE494" s="79"/>
      <c r="CUF494" s="79"/>
      <c r="CUG494" s="79"/>
      <c r="CUH494" s="79"/>
      <c r="CUI494" s="79"/>
      <c r="CUJ494" s="79"/>
      <c r="CUK494" s="79"/>
      <c r="CUL494" s="79"/>
      <c r="CUM494" s="79"/>
      <c r="CUN494" s="79"/>
      <c r="CUO494" s="79"/>
      <c r="CUP494" s="79"/>
      <c r="CUQ494" s="79"/>
      <c r="CUR494" s="79"/>
      <c r="CUS494" s="79"/>
      <c r="CUT494" s="79"/>
      <c r="CUU494" s="79"/>
      <c r="CUV494" s="79"/>
      <c r="CUW494" s="79"/>
      <c r="CUX494" s="79"/>
      <c r="CUY494" s="79"/>
      <c r="CUZ494" s="79"/>
      <c r="CVA494" s="79"/>
      <c r="CVB494" s="79"/>
      <c r="CVC494" s="79"/>
      <c r="CVD494" s="79"/>
      <c r="CVE494" s="79"/>
      <c r="CVF494" s="79"/>
      <c r="CVG494" s="79"/>
      <c r="CVH494" s="79"/>
      <c r="CVI494" s="79"/>
      <c r="CVJ494" s="79"/>
      <c r="CVK494" s="79"/>
      <c r="CVL494" s="79"/>
      <c r="CVM494" s="79"/>
      <c r="CVN494" s="79"/>
      <c r="CVO494" s="79"/>
      <c r="CVP494" s="79"/>
      <c r="CVQ494" s="79"/>
      <c r="CVR494" s="79"/>
      <c r="CVS494" s="79"/>
      <c r="CVT494" s="79"/>
      <c r="CVU494" s="79"/>
      <c r="CVV494" s="79"/>
      <c r="CVW494" s="79"/>
      <c r="CVX494" s="79"/>
      <c r="CVY494" s="79"/>
      <c r="CVZ494" s="79"/>
      <c r="CWA494" s="79"/>
      <c r="CWB494" s="79"/>
      <c r="CWC494" s="79"/>
      <c r="CWD494" s="79"/>
      <c r="CWE494" s="79"/>
      <c r="CWF494" s="79"/>
      <c r="CWG494" s="79"/>
      <c r="CWH494" s="79"/>
      <c r="CWI494" s="79"/>
      <c r="CWJ494" s="79"/>
      <c r="CWK494" s="79"/>
      <c r="CWL494" s="79"/>
      <c r="CWM494" s="79"/>
      <c r="CWN494" s="79"/>
      <c r="CWO494" s="79"/>
      <c r="CWP494" s="79"/>
      <c r="CWQ494" s="79"/>
      <c r="CWR494" s="79"/>
      <c r="CWS494" s="79"/>
      <c r="CWT494" s="79"/>
      <c r="CWU494" s="79"/>
      <c r="CWV494" s="79"/>
      <c r="CWW494" s="79"/>
      <c r="CWX494" s="79"/>
      <c r="CWY494" s="79"/>
      <c r="CWZ494" s="79"/>
      <c r="CXA494" s="79"/>
      <c r="CXB494" s="79"/>
      <c r="CXC494" s="79"/>
      <c r="CXD494" s="79"/>
      <c r="CXE494" s="79"/>
      <c r="CXF494" s="79"/>
      <c r="CXG494" s="79"/>
      <c r="CXH494" s="79"/>
      <c r="CXI494" s="79"/>
      <c r="CXJ494" s="79"/>
      <c r="CXK494" s="79"/>
      <c r="CXL494" s="79"/>
      <c r="CXM494" s="79"/>
      <c r="CXN494" s="79"/>
      <c r="CXO494" s="79"/>
      <c r="CXP494" s="79"/>
      <c r="CXQ494" s="79"/>
      <c r="CXR494" s="79"/>
      <c r="CXS494" s="79"/>
      <c r="CXT494" s="79"/>
      <c r="CXU494" s="79"/>
      <c r="CXV494" s="79"/>
      <c r="CXW494" s="79"/>
      <c r="CXX494" s="79"/>
      <c r="CXY494" s="79"/>
      <c r="CXZ494" s="79"/>
      <c r="CYA494" s="79"/>
      <c r="CYB494" s="79"/>
      <c r="CYC494" s="79"/>
      <c r="CYD494" s="79"/>
      <c r="CYE494" s="79"/>
      <c r="CYF494" s="79"/>
      <c r="CYG494" s="79"/>
      <c r="CYH494" s="79"/>
      <c r="CYI494" s="79"/>
      <c r="CYJ494" s="79"/>
      <c r="CYK494" s="79"/>
      <c r="CYL494" s="79"/>
      <c r="CYM494" s="79"/>
      <c r="CYN494" s="79"/>
      <c r="CYO494" s="79"/>
      <c r="CYP494" s="79"/>
      <c r="CYQ494" s="79"/>
      <c r="CYR494" s="79"/>
      <c r="CYS494" s="79"/>
      <c r="CYT494" s="79"/>
      <c r="CYU494" s="79"/>
      <c r="CYV494" s="79"/>
      <c r="CYW494" s="79"/>
      <c r="CYX494" s="79"/>
      <c r="CYY494" s="79"/>
      <c r="CYZ494" s="79"/>
      <c r="CZA494" s="79"/>
      <c r="CZB494" s="79"/>
      <c r="CZC494" s="79"/>
      <c r="CZD494" s="79"/>
      <c r="CZE494" s="79"/>
      <c r="CZF494" s="79"/>
      <c r="CZG494" s="79"/>
      <c r="CZH494" s="79"/>
      <c r="CZI494" s="79"/>
      <c r="CZJ494" s="79"/>
      <c r="CZK494" s="79"/>
      <c r="CZL494" s="79"/>
      <c r="CZM494" s="79"/>
      <c r="CZN494" s="79"/>
      <c r="CZO494" s="79"/>
      <c r="CZP494" s="79"/>
      <c r="CZQ494" s="79"/>
      <c r="CZR494" s="79"/>
      <c r="CZS494" s="79"/>
      <c r="CZT494" s="79"/>
      <c r="CZU494" s="79"/>
      <c r="CZV494" s="79"/>
      <c r="CZW494" s="79"/>
      <c r="CZX494" s="79"/>
      <c r="CZY494" s="79"/>
      <c r="CZZ494" s="79"/>
      <c r="DAA494" s="79"/>
      <c r="DAB494" s="79"/>
      <c r="DAC494" s="79"/>
      <c r="DAD494" s="79"/>
      <c r="DAE494" s="79"/>
      <c r="DAF494" s="79"/>
      <c r="DAG494" s="79"/>
      <c r="DAH494" s="79"/>
      <c r="DAI494" s="79"/>
      <c r="DAJ494" s="79"/>
      <c r="DAK494" s="79"/>
      <c r="DAL494" s="79"/>
      <c r="DAM494" s="79"/>
      <c r="DAN494" s="79"/>
      <c r="DAO494" s="79"/>
      <c r="DAP494" s="79"/>
      <c r="DAQ494" s="79"/>
      <c r="DAR494" s="79"/>
      <c r="DAS494" s="79"/>
      <c r="DAT494" s="79"/>
      <c r="DAU494" s="79"/>
      <c r="DAV494" s="79"/>
      <c r="DAW494" s="79"/>
      <c r="DAX494" s="79"/>
      <c r="DAY494" s="79"/>
      <c r="DAZ494" s="79"/>
      <c r="DBA494" s="79"/>
      <c r="DBB494" s="79"/>
      <c r="DBC494" s="79"/>
      <c r="DBD494" s="79"/>
      <c r="DBE494" s="79"/>
      <c r="DBF494" s="79"/>
      <c r="DBG494" s="79"/>
      <c r="DBH494" s="79"/>
      <c r="DBI494" s="79"/>
      <c r="DBJ494" s="79"/>
      <c r="DBK494" s="79"/>
      <c r="DBL494" s="79"/>
      <c r="DBM494" s="79"/>
      <c r="DBN494" s="79"/>
      <c r="DBO494" s="79"/>
      <c r="DBP494" s="79"/>
      <c r="DBQ494" s="79"/>
      <c r="DBR494" s="79"/>
      <c r="DBS494" s="79"/>
      <c r="DBT494" s="79"/>
      <c r="DBU494" s="79"/>
      <c r="DBV494" s="79"/>
      <c r="DBW494" s="79"/>
      <c r="DBX494" s="79"/>
      <c r="DBY494" s="79"/>
      <c r="DBZ494" s="79"/>
      <c r="DCA494" s="79"/>
      <c r="DCB494" s="79"/>
      <c r="DCC494" s="79"/>
      <c r="DCD494" s="79"/>
      <c r="DCE494" s="79"/>
      <c r="DCF494" s="79"/>
      <c r="DCG494" s="79"/>
      <c r="DCH494" s="79"/>
      <c r="DCI494" s="79"/>
      <c r="DCJ494" s="79"/>
      <c r="DCK494" s="79"/>
      <c r="DCL494" s="79"/>
      <c r="DCM494" s="79"/>
      <c r="DCN494" s="79"/>
      <c r="DCO494" s="79"/>
      <c r="DCP494" s="79"/>
      <c r="DCQ494" s="79"/>
      <c r="DCR494" s="79"/>
      <c r="DCS494" s="79"/>
      <c r="DCT494" s="79"/>
      <c r="DCU494" s="79"/>
      <c r="DCV494" s="79"/>
      <c r="DCW494" s="79"/>
      <c r="DCX494" s="79"/>
      <c r="DCY494" s="79"/>
      <c r="DCZ494" s="79"/>
      <c r="DDA494" s="79"/>
      <c r="DDB494" s="79"/>
      <c r="DDC494" s="79"/>
      <c r="DDD494" s="79"/>
      <c r="DDE494" s="79"/>
      <c r="DDF494" s="79"/>
      <c r="DDG494" s="79"/>
      <c r="DDH494" s="79"/>
      <c r="DDI494" s="79"/>
      <c r="DDJ494" s="79"/>
      <c r="DDK494" s="79"/>
      <c r="DDL494" s="79"/>
      <c r="DDM494" s="79"/>
      <c r="DDN494" s="79"/>
      <c r="DDO494" s="79"/>
      <c r="DDP494" s="79"/>
      <c r="DDQ494" s="79"/>
      <c r="DDR494" s="79"/>
      <c r="DDS494" s="79"/>
      <c r="DDT494" s="79"/>
      <c r="DDU494" s="79"/>
      <c r="DDV494" s="79"/>
      <c r="DDW494" s="79"/>
      <c r="DDX494" s="79"/>
      <c r="DDY494" s="79"/>
      <c r="DDZ494" s="79"/>
      <c r="DEA494" s="79"/>
      <c r="DEB494" s="79"/>
      <c r="DEC494" s="79"/>
      <c r="DED494" s="79"/>
      <c r="DEE494" s="79"/>
      <c r="DEF494" s="79"/>
      <c r="DEG494" s="79"/>
      <c r="DEH494" s="79"/>
      <c r="DEI494" s="79"/>
      <c r="DEJ494" s="79"/>
      <c r="DEK494" s="79"/>
      <c r="DEL494" s="79"/>
      <c r="DEM494" s="79"/>
      <c r="DEN494" s="79"/>
      <c r="DEO494" s="79"/>
      <c r="DEP494" s="79"/>
      <c r="DEQ494" s="79"/>
      <c r="DER494" s="79"/>
      <c r="DES494" s="79"/>
      <c r="DET494" s="79"/>
      <c r="DEU494" s="79"/>
      <c r="DEV494" s="79"/>
      <c r="DEW494" s="79"/>
      <c r="DEX494" s="79"/>
      <c r="DEY494" s="79"/>
      <c r="DEZ494" s="79"/>
      <c r="DFA494" s="79"/>
      <c r="DFB494" s="79"/>
      <c r="DFC494" s="79"/>
      <c r="DFD494" s="79"/>
      <c r="DFE494" s="79"/>
      <c r="DFF494" s="79"/>
      <c r="DFG494" s="79"/>
      <c r="DFH494" s="79"/>
      <c r="DFI494" s="79"/>
      <c r="DFJ494" s="79"/>
      <c r="DFK494" s="79"/>
      <c r="DFL494" s="79"/>
      <c r="DFM494" s="79"/>
      <c r="DFN494" s="79"/>
      <c r="DFO494" s="79"/>
      <c r="DFP494" s="79"/>
      <c r="DFQ494" s="79"/>
      <c r="DFR494" s="79"/>
      <c r="DFS494" s="79"/>
      <c r="DFT494" s="79"/>
      <c r="DFU494" s="79"/>
      <c r="DFV494" s="79"/>
      <c r="DFW494" s="79"/>
      <c r="DFX494" s="79"/>
      <c r="DFY494" s="79"/>
      <c r="DFZ494" s="79"/>
      <c r="DGA494" s="79"/>
      <c r="DGB494" s="79"/>
      <c r="DGC494" s="79"/>
      <c r="DGD494" s="79"/>
      <c r="DGE494" s="79"/>
      <c r="DGF494" s="79"/>
      <c r="DGG494" s="79"/>
      <c r="DGH494" s="79"/>
      <c r="DGI494" s="79"/>
      <c r="DGJ494" s="79"/>
      <c r="DGK494" s="79"/>
      <c r="DGL494" s="79"/>
      <c r="DGM494" s="79"/>
      <c r="DGN494" s="79"/>
      <c r="DGO494" s="79"/>
      <c r="DGP494" s="79"/>
      <c r="DGQ494" s="79"/>
      <c r="DGR494" s="79"/>
      <c r="DGS494" s="79"/>
      <c r="DGT494" s="79"/>
      <c r="DGU494" s="79"/>
      <c r="DGV494" s="79"/>
      <c r="DGW494" s="79"/>
      <c r="DGX494" s="79"/>
      <c r="DGY494" s="79"/>
      <c r="DGZ494" s="79"/>
      <c r="DHA494" s="79"/>
      <c r="DHB494" s="79"/>
      <c r="DHC494" s="79"/>
      <c r="DHD494" s="79"/>
      <c r="DHE494" s="79"/>
      <c r="DHF494" s="79"/>
      <c r="DHG494" s="79"/>
      <c r="DHH494" s="79"/>
      <c r="DHI494" s="79"/>
      <c r="DHJ494" s="79"/>
      <c r="DHK494" s="79"/>
      <c r="DHL494" s="79"/>
      <c r="DHM494" s="79"/>
      <c r="DHN494" s="79"/>
      <c r="DHO494" s="79"/>
      <c r="DHP494" s="79"/>
      <c r="DHQ494" s="79"/>
      <c r="DHR494" s="79"/>
      <c r="DHS494" s="79"/>
      <c r="DHT494" s="79"/>
      <c r="DHU494" s="79"/>
      <c r="DHV494" s="79"/>
      <c r="DHW494" s="79"/>
      <c r="DHX494" s="79"/>
      <c r="DHY494" s="79"/>
      <c r="DHZ494" s="79"/>
      <c r="DIA494" s="79"/>
      <c r="DIB494" s="79"/>
      <c r="DIC494" s="79"/>
      <c r="DID494" s="79"/>
      <c r="DIE494" s="79"/>
      <c r="DIF494" s="79"/>
      <c r="DIG494" s="79"/>
      <c r="DIH494" s="79"/>
      <c r="DII494" s="79"/>
      <c r="DIJ494" s="79"/>
      <c r="DIK494" s="79"/>
      <c r="DIL494" s="79"/>
      <c r="DIM494" s="79"/>
      <c r="DIN494" s="79"/>
      <c r="DIO494" s="79"/>
      <c r="DIP494" s="79"/>
      <c r="DIQ494" s="79"/>
      <c r="DIR494" s="79"/>
      <c r="DIS494" s="79"/>
      <c r="DIT494" s="79"/>
      <c r="DIU494" s="79"/>
      <c r="DIV494" s="79"/>
      <c r="DIW494" s="79"/>
      <c r="DIX494" s="79"/>
      <c r="DIY494" s="79"/>
      <c r="DIZ494" s="79"/>
      <c r="DJA494" s="79"/>
      <c r="DJB494" s="79"/>
      <c r="DJC494" s="79"/>
      <c r="DJD494" s="79"/>
      <c r="DJE494" s="79"/>
      <c r="DJF494" s="79"/>
      <c r="DJG494" s="79"/>
      <c r="DJH494" s="79"/>
      <c r="DJI494" s="79"/>
      <c r="DJJ494" s="79"/>
      <c r="DJK494" s="79"/>
      <c r="DJL494" s="79"/>
      <c r="DJM494" s="79"/>
      <c r="DJN494" s="79"/>
      <c r="DJO494" s="79"/>
      <c r="DJP494" s="79"/>
      <c r="DJQ494" s="79"/>
      <c r="DJR494" s="79"/>
      <c r="DJS494" s="79"/>
      <c r="DJT494" s="79"/>
      <c r="DJU494" s="79"/>
      <c r="DJV494" s="79"/>
      <c r="DJW494" s="79"/>
      <c r="DJX494" s="79"/>
      <c r="DJY494" s="79"/>
      <c r="DJZ494" s="79"/>
      <c r="DKA494" s="79"/>
      <c r="DKB494" s="79"/>
      <c r="DKC494" s="79"/>
      <c r="DKD494" s="79"/>
      <c r="DKE494" s="79"/>
      <c r="DKF494" s="79"/>
      <c r="DKG494" s="79"/>
      <c r="DKH494" s="79"/>
      <c r="DKI494" s="79"/>
      <c r="DKJ494" s="79"/>
      <c r="DKK494" s="79"/>
      <c r="DKL494" s="79"/>
      <c r="DKM494" s="79"/>
      <c r="DKN494" s="79"/>
      <c r="DKO494" s="79"/>
      <c r="DKP494" s="79"/>
      <c r="DKQ494" s="79"/>
      <c r="DKR494" s="79"/>
      <c r="DKS494" s="79"/>
      <c r="DKT494" s="79"/>
      <c r="DKU494" s="79"/>
      <c r="DKV494" s="79"/>
      <c r="DKW494" s="79"/>
      <c r="DKX494" s="79"/>
      <c r="DKY494" s="79"/>
      <c r="DKZ494" s="79"/>
      <c r="DLA494" s="79"/>
      <c r="DLB494" s="79"/>
      <c r="DLC494" s="79"/>
      <c r="DLD494" s="79"/>
      <c r="DLE494" s="79"/>
      <c r="DLF494" s="79"/>
      <c r="DLG494" s="79"/>
      <c r="DLH494" s="79"/>
      <c r="DLI494" s="79"/>
      <c r="DLJ494" s="79"/>
      <c r="DLK494" s="79"/>
      <c r="DLL494" s="79"/>
      <c r="DLM494" s="79"/>
      <c r="DLN494" s="79"/>
      <c r="DLO494" s="79"/>
      <c r="DLP494" s="79"/>
      <c r="DLQ494" s="79"/>
      <c r="DLR494" s="79"/>
      <c r="DLS494" s="79"/>
      <c r="DLT494" s="79"/>
      <c r="DLU494" s="79"/>
      <c r="DLV494" s="79"/>
      <c r="DLW494" s="79"/>
      <c r="DLX494" s="79"/>
      <c r="DLY494" s="79"/>
      <c r="DLZ494" s="79"/>
      <c r="DMA494" s="79"/>
      <c r="DMB494" s="79"/>
      <c r="DMC494" s="79"/>
      <c r="DMD494" s="79"/>
      <c r="DME494" s="79"/>
      <c r="DMF494" s="79"/>
      <c r="DMG494" s="79"/>
      <c r="DMH494" s="79"/>
      <c r="DMI494" s="79"/>
      <c r="DMJ494" s="79"/>
      <c r="DMK494" s="79"/>
      <c r="DML494" s="79"/>
      <c r="DMM494" s="79"/>
      <c r="DMN494" s="79"/>
      <c r="DMO494" s="79"/>
      <c r="DMP494" s="79"/>
      <c r="DMQ494" s="79"/>
      <c r="DMR494" s="79"/>
      <c r="DMS494" s="79"/>
      <c r="DMT494" s="79"/>
      <c r="DMU494" s="79"/>
      <c r="DMV494" s="79"/>
      <c r="DMW494" s="79"/>
      <c r="DMX494" s="79"/>
      <c r="DMY494" s="79"/>
      <c r="DMZ494" s="79"/>
      <c r="DNA494" s="79"/>
      <c r="DNB494" s="79"/>
      <c r="DNC494" s="79"/>
      <c r="DND494" s="79"/>
      <c r="DNE494" s="79"/>
      <c r="DNF494" s="79"/>
      <c r="DNG494" s="79"/>
      <c r="DNH494" s="79"/>
      <c r="DNI494" s="79"/>
      <c r="DNJ494" s="79"/>
      <c r="DNK494" s="79"/>
      <c r="DNL494" s="79"/>
      <c r="DNM494" s="79"/>
      <c r="DNN494" s="79"/>
      <c r="DNO494" s="79"/>
      <c r="DNP494" s="79"/>
      <c r="DNQ494" s="79"/>
      <c r="DNR494" s="79"/>
      <c r="DNS494" s="79"/>
      <c r="DNT494" s="79"/>
      <c r="DNU494" s="79"/>
      <c r="DNV494" s="79"/>
      <c r="DNW494" s="79"/>
      <c r="DNX494" s="79"/>
      <c r="DNY494" s="79"/>
      <c r="DNZ494" s="79"/>
      <c r="DOA494" s="79"/>
      <c r="DOB494" s="79"/>
      <c r="DOC494" s="79"/>
      <c r="DOD494" s="79"/>
      <c r="DOE494" s="79"/>
      <c r="DOF494" s="79"/>
      <c r="DOG494" s="79"/>
      <c r="DOH494" s="79"/>
      <c r="DOI494" s="79"/>
      <c r="DOJ494" s="79"/>
      <c r="DOK494" s="79"/>
      <c r="DOL494" s="79"/>
      <c r="DOM494" s="79"/>
      <c r="DON494" s="79"/>
      <c r="DOO494" s="79"/>
      <c r="DOP494" s="79"/>
      <c r="DOQ494" s="79"/>
      <c r="DOR494" s="79"/>
      <c r="DOS494" s="79"/>
      <c r="DOT494" s="79"/>
      <c r="DOU494" s="79"/>
      <c r="DOV494" s="79"/>
      <c r="DOW494" s="79"/>
      <c r="DOX494" s="79"/>
      <c r="DOY494" s="79"/>
      <c r="DOZ494" s="79"/>
      <c r="DPA494" s="79"/>
      <c r="DPB494" s="79"/>
      <c r="DPC494" s="79"/>
      <c r="DPD494" s="79"/>
      <c r="DPE494" s="79"/>
      <c r="DPF494" s="79"/>
      <c r="DPG494" s="79"/>
      <c r="DPH494" s="79"/>
      <c r="DPI494" s="79"/>
      <c r="DPJ494" s="79"/>
      <c r="DPK494" s="79"/>
      <c r="DPL494" s="79"/>
      <c r="DPM494" s="79"/>
      <c r="DPN494" s="79"/>
      <c r="DPO494" s="79"/>
      <c r="DPP494" s="79"/>
      <c r="DPQ494" s="79"/>
      <c r="DPR494" s="79"/>
      <c r="DPS494" s="79"/>
      <c r="DPT494" s="79"/>
      <c r="DPU494" s="79"/>
      <c r="DPV494" s="79"/>
      <c r="DPW494" s="79"/>
      <c r="DPX494" s="79"/>
      <c r="DPY494" s="79"/>
      <c r="DPZ494" s="79"/>
      <c r="DQA494" s="79"/>
      <c r="DQB494" s="79"/>
      <c r="DQC494" s="79"/>
      <c r="DQD494" s="79"/>
      <c r="DQE494" s="79"/>
      <c r="DQF494" s="79"/>
      <c r="DQG494" s="79"/>
      <c r="DQH494" s="79"/>
      <c r="DQI494" s="79"/>
      <c r="DQJ494" s="79"/>
      <c r="DQK494" s="79"/>
      <c r="DQL494" s="79"/>
      <c r="DQM494" s="79"/>
      <c r="DQN494" s="79"/>
      <c r="DQO494" s="79"/>
      <c r="DQP494" s="79"/>
      <c r="DQQ494" s="79"/>
      <c r="DQR494" s="79"/>
      <c r="DQS494" s="79"/>
      <c r="DQT494" s="79"/>
      <c r="DQU494" s="79"/>
      <c r="DQV494" s="79"/>
      <c r="DQW494" s="79"/>
      <c r="DQX494" s="79"/>
      <c r="DQY494" s="79"/>
      <c r="DQZ494" s="79"/>
      <c r="DRA494" s="79"/>
      <c r="DRB494" s="79"/>
      <c r="DRC494" s="79"/>
      <c r="DRD494" s="79"/>
      <c r="DRE494" s="79"/>
      <c r="DRF494" s="79"/>
      <c r="DRG494" s="79"/>
      <c r="DRH494" s="79"/>
      <c r="DRI494" s="79"/>
      <c r="DRJ494" s="79"/>
      <c r="DRK494" s="79"/>
      <c r="DRL494" s="79"/>
      <c r="DRM494" s="79"/>
      <c r="DRN494" s="79"/>
      <c r="DRO494" s="79"/>
      <c r="DRP494" s="79"/>
      <c r="DRQ494" s="79"/>
      <c r="DRR494" s="79"/>
      <c r="DRS494" s="79"/>
      <c r="DRT494" s="79"/>
      <c r="DRU494" s="79"/>
      <c r="DRV494" s="79"/>
      <c r="DRW494" s="79"/>
      <c r="DRX494" s="79"/>
      <c r="DRY494" s="79"/>
      <c r="DRZ494" s="79"/>
      <c r="DSA494" s="79"/>
      <c r="DSB494" s="79"/>
      <c r="DSC494" s="79"/>
      <c r="DSD494" s="79"/>
      <c r="DSE494" s="79"/>
      <c r="DSF494" s="79"/>
      <c r="DSG494" s="79"/>
      <c r="DSH494" s="79"/>
      <c r="DSI494" s="79"/>
      <c r="DSJ494" s="79"/>
      <c r="DSK494" s="79"/>
      <c r="DSL494" s="79"/>
      <c r="DSM494" s="79"/>
      <c r="DSN494" s="79"/>
      <c r="DSO494" s="79"/>
      <c r="DSP494" s="79"/>
      <c r="DSQ494" s="79"/>
      <c r="DSR494" s="79"/>
      <c r="DSS494" s="79"/>
      <c r="DST494" s="79"/>
      <c r="DSU494" s="79"/>
      <c r="DSV494" s="79"/>
      <c r="DSW494" s="79"/>
      <c r="DSX494" s="79"/>
      <c r="DSY494" s="79"/>
      <c r="DSZ494" s="79"/>
      <c r="DTA494" s="79"/>
      <c r="DTB494" s="79"/>
      <c r="DTC494" s="79"/>
      <c r="DTD494" s="79"/>
      <c r="DTE494" s="79"/>
      <c r="DTF494" s="79"/>
      <c r="DTG494" s="79"/>
      <c r="DTH494" s="79"/>
      <c r="DTI494" s="79"/>
      <c r="DTJ494" s="79"/>
      <c r="DTK494" s="79"/>
      <c r="DTL494" s="79"/>
      <c r="DTM494" s="79"/>
      <c r="DTN494" s="79"/>
      <c r="DTO494" s="79"/>
      <c r="DTP494" s="79"/>
      <c r="DTQ494" s="79"/>
      <c r="DTR494" s="79"/>
      <c r="DTS494" s="79"/>
      <c r="DTT494" s="79"/>
      <c r="DTU494" s="79"/>
      <c r="DTV494" s="79"/>
      <c r="DTW494" s="79"/>
      <c r="DTX494" s="79"/>
      <c r="DTY494" s="79"/>
      <c r="DTZ494" s="79"/>
      <c r="DUA494" s="79"/>
      <c r="DUB494" s="79"/>
      <c r="DUC494" s="79"/>
      <c r="DUD494" s="79"/>
      <c r="DUE494" s="79"/>
      <c r="DUF494" s="79"/>
      <c r="DUG494" s="79"/>
      <c r="DUH494" s="79"/>
      <c r="DUI494" s="79"/>
      <c r="DUJ494" s="79"/>
      <c r="DUK494" s="79"/>
      <c r="DUL494" s="79"/>
      <c r="DUM494" s="79"/>
      <c r="DUN494" s="79"/>
      <c r="DUO494" s="79"/>
      <c r="DUP494" s="79"/>
      <c r="DUQ494" s="79"/>
      <c r="DUR494" s="79"/>
      <c r="DUS494" s="79"/>
      <c r="DUT494" s="79"/>
      <c r="DUU494" s="79"/>
      <c r="DUV494" s="79"/>
      <c r="DUW494" s="79"/>
      <c r="DUX494" s="79"/>
      <c r="DUY494" s="79"/>
      <c r="DUZ494" s="79"/>
      <c r="DVA494" s="79"/>
      <c r="DVB494" s="79"/>
      <c r="DVC494" s="79"/>
      <c r="DVD494" s="79"/>
      <c r="DVE494" s="79"/>
      <c r="DVF494" s="79"/>
      <c r="DVG494" s="79"/>
      <c r="DVH494" s="79"/>
      <c r="DVI494" s="79"/>
      <c r="DVJ494" s="79"/>
      <c r="DVK494" s="79"/>
      <c r="DVL494" s="79"/>
      <c r="DVM494" s="79"/>
      <c r="DVN494" s="79"/>
      <c r="DVO494" s="79"/>
      <c r="DVP494" s="79"/>
      <c r="DVQ494" s="79"/>
      <c r="DVR494" s="79"/>
      <c r="DVS494" s="79"/>
      <c r="DVT494" s="79"/>
      <c r="DVU494" s="79"/>
      <c r="DVV494" s="79"/>
      <c r="DVW494" s="79"/>
      <c r="DVX494" s="79"/>
      <c r="DVY494" s="79"/>
      <c r="DVZ494" s="79"/>
      <c r="DWA494" s="79"/>
      <c r="DWB494" s="79"/>
      <c r="DWC494" s="79"/>
      <c r="DWD494" s="79"/>
      <c r="DWE494" s="79"/>
      <c r="DWF494" s="79"/>
      <c r="DWG494" s="79"/>
      <c r="DWH494" s="79"/>
      <c r="DWI494" s="79"/>
      <c r="DWJ494" s="79"/>
      <c r="DWK494" s="79"/>
      <c r="DWL494" s="79"/>
      <c r="DWM494" s="79"/>
      <c r="DWN494" s="79"/>
      <c r="DWO494" s="79"/>
      <c r="DWP494" s="79"/>
      <c r="DWQ494" s="79"/>
      <c r="DWR494" s="79"/>
      <c r="DWS494" s="79"/>
      <c r="DWT494" s="79"/>
      <c r="DWU494" s="79"/>
      <c r="DWV494" s="79"/>
      <c r="DWW494" s="79"/>
      <c r="DWX494" s="79"/>
      <c r="DWY494" s="79"/>
      <c r="DWZ494" s="79"/>
      <c r="DXA494" s="79"/>
      <c r="DXB494" s="79"/>
      <c r="DXC494" s="79"/>
      <c r="DXD494" s="79"/>
      <c r="DXE494" s="79"/>
      <c r="DXF494" s="79"/>
      <c r="DXG494" s="79"/>
      <c r="DXH494" s="79"/>
      <c r="DXI494" s="79"/>
      <c r="DXJ494" s="79"/>
      <c r="DXK494" s="79"/>
      <c r="DXL494" s="79"/>
      <c r="DXM494" s="79"/>
      <c r="DXN494" s="79"/>
      <c r="DXO494" s="79"/>
      <c r="DXP494" s="79"/>
      <c r="DXQ494" s="79"/>
      <c r="DXR494" s="79"/>
      <c r="DXS494" s="79"/>
      <c r="DXT494" s="79"/>
      <c r="DXU494" s="79"/>
      <c r="DXV494" s="79"/>
      <c r="DXW494" s="79"/>
      <c r="DXX494" s="79"/>
      <c r="DXY494" s="79"/>
      <c r="DXZ494" s="79"/>
      <c r="DYA494" s="79"/>
      <c r="DYB494" s="79"/>
      <c r="DYC494" s="79"/>
      <c r="DYD494" s="79"/>
      <c r="DYE494" s="79"/>
      <c r="DYF494" s="79"/>
      <c r="DYG494" s="79"/>
      <c r="DYH494" s="79"/>
      <c r="DYI494" s="79"/>
      <c r="DYJ494" s="79"/>
      <c r="DYK494" s="79"/>
      <c r="DYL494" s="79"/>
      <c r="DYM494" s="79"/>
      <c r="DYN494" s="79"/>
      <c r="DYO494" s="79"/>
      <c r="DYP494" s="79"/>
      <c r="DYQ494" s="79"/>
      <c r="DYR494" s="79"/>
      <c r="DYS494" s="79"/>
      <c r="DYT494" s="79"/>
      <c r="DYU494" s="79"/>
      <c r="DYV494" s="79"/>
      <c r="DYW494" s="79"/>
      <c r="DYX494" s="79"/>
      <c r="DYY494" s="79"/>
      <c r="DYZ494" s="79"/>
      <c r="DZA494" s="79"/>
      <c r="DZB494" s="79"/>
      <c r="DZC494" s="79"/>
      <c r="DZD494" s="79"/>
      <c r="DZE494" s="79"/>
      <c r="DZF494" s="79"/>
      <c r="DZG494" s="79"/>
      <c r="DZH494" s="79"/>
      <c r="DZI494" s="79"/>
      <c r="DZJ494" s="79"/>
      <c r="DZK494" s="79"/>
      <c r="DZL494" s="79"/>
      <c r="DZM494" s="79"/>
      <c r="DZN494" s="79"/>
      <c r="DZO494" s="79"/>
      <c r="DZP494" s="79"/>
      <c r="DZQ494" s="79"/>
      <c r="DZR494" s="79"/>
      <c r="DZS494" s="79"/>
      <c r="DZT494" s="79"/>
      <c r="DZU494" s="79"/>
      <c r="DZV494" s="79"/>
      <c r="DZW494" s="79"/>
      <c r="DZX494" s="79"/>
      <c r="DZY494" s="79"/>
      <c r="DZZ494" s="79"/>
      <c r="EAA494" s="79"/>
      <c r="EAB494" s="79"/>
      <c r="EAC494" s="79"/>
      <c r="EAD494" s="79"/>
      <c r="EAE494" s="79"/>
      <c r="EAF494" s="79"/>
      <c r="EAG494" s="79"/>
      <c r="EAH494" s="79"/>
      <c r="EAI494" s="79"/>
      <c r="EAJ494" s="79"/>
      <c r="EAK494" s="79"/>
      <c r="EAL494" s="79"/>
      <c r="EAM494" s="79"/>
      <c r="EAN494" s="79"/>
      <c r="EAO494" s="79"/>
      <c r="EAP494" s="79"/>
      <c r="EAQ494" s="79"/>
      <c r="EAR494" s="79"/>
      <c r="EAS494" s="79"/>
      <c r="EAT494" s="79"/>
      <c r="EAU494" s="79"/>
      <c r="EAV494" s="79"/>
      <c r="EAW494" s="79"/>
      <c r="EAX494" s="79"/>
      <c r="EAY494" s="79"/>
      <c r="EAZ494" s="79"/>
      <c r="EBA494" s="79"/>
      <c r="EBB494" s="79"/>
      <c r="EBC494" s="79"/>
      <c r="EBD494" s="79"/>
      <c r="EBE494" s="79"/>
      <c r="EBF494" s="79"/>
      <c r="EBG494" s="79"/>
      <c r="EBH494" s="79"/>
      <c r="EBI494" s="79"/>
      <c r="EBJ494" s="79"/>
      <c r="EBK494" s="79"/>
      <c r="EBL494" s="79"/>
      <c r="EBM494" s="79"/>
      <c r="EBN494" s="79"/>
      <c r="EBO494" s="79"/>
      <c r="EBP494" s="79"/>
      <c r="EBQ494" s="79"/>
      <c r="EBR494" s="79"/>
      <c r="EBS494" s="79"/>
      <c r="EBT494" s="79"/>
      <c r="EBU494" s="79"/>
      <c r="EBV494" s="79"/>
      <c r="EBW494" s="79"/>
      <c r="EBX494" s="79"/>
      <c r="EBY494" s="79"/>
      <c r="EBZ494" s="79"/>
      <c r="ECA494" s="79"/>
      <c r="ECB494" s="79"/>
      <c r="ECC494" s="79"/>
      <c r="ECD494" s="79"/>
      <c r="ECE494" s="79"/>
      <c r="ECF494" s="79"/>
      <c r="ECG494" s="79"/>
      <c r="ECH494" s="79"/>
      <c r="ECI494" s="79"/>
      <c r="ECJ494" s="79"/>
      <c r="ECK494" s="79"/>
      <c r="ECL494" s="79"/>
      <c r="ECM494" s="79"/>
      <c r="ECN494" s="79"/>
      <c r="ECO494" s="79"/>
      <c r="ECP494" s="79"/>
      <c r="ECQ494" s="79"/>
      <c r="ECR494" s="79"/>
      <c r="ECS494" s="79"/>
      <c r="ECT494" s="79"/>
      <c r="ECU494" s="79"/>
      <c r="ECV494" s="79"/>
      <c r="ECW494" s="79"/>
      <c r="ECX494" s="79"/>
      <c r="ECY494" s="79"/>
      <c r="ECZ494" s="79"/>
      <c r="EDA494" s="79"/>
      <c r="EDB494" s="79"/>
      <c r="EDC494" s="79"/>
      <c r="EDD494" s="79"/>
      <c r="EDE494" s="79"/>
      <c r="EDF494" s="79"/>
      <c r="EDG494" s="79"/>
      <c r="EDH494" s="79"/>
      <c r="EDI494" s="79"/>
      <c r="EDJ494" s="79"/>
      <c r="EDK494" s="79"/>
      <c r="EDL494" s="79"/>
      <c r="EDM494" s="79"/>
      <c r="EDN494" s="79"/>
      <c r="EDO494" s="79"/>
      <c r="EDP494" s="79"/>
      <c r="EDQ494" s="79"/>
      <c r="EDR494" s="79"/>
      <c r="EDS494" s="79"/>
      <c r="EDT494" s="79"/>
      <c r="EDU494" s="79"/>
      <c r="EDV494" s="79"/>
      <c r="EDW494" s="79"/>
      <c r="EDX494" s="79"/>
      <c r="EDY494" s="79"/>
      <c r="EDZ494" s="79"/>
      <c r="EEA494" s="79"/>
      <c r="EEB494" s="79"/>
      <c r="EEC494" s="79"/>
      <c r="EED494" s="79"/>
      <c r="EEE494" s="79"/>
      <c r="EEF494" s="79"/>
      <c r="EEG494" s="79"/>
      <c r="EEH494" s="79"/>
      <c r="EEI494" s="79"/>
      <c r="EEJ494" s="79"/>
      <c r="EEK494" s="79"/>
      <c r="EEL494" s="79"/>
      <c r="EEM494" s="79"/>
      <c r="EEN494" s="79"/>
      <c r="EEO494" s="79"/>
      <c r="EEP494" s="79"/>
      <c r="EEQ494" s="79"/>
      <c r="EER494" s="79"/>
      <c r="EES494" s="79"/>
      <c r="EET494" s="79"/>
      <c r="EEU494" s="79"/>
      <c r="EEV494" s="79"/>
      <c r="EEW494" s="79"/>
      <c r="EEX494" s="79"/>
      <c r="EEY494" s="79"/>
      <c r="EEZ494" s="79"/>
      <c r="EFA494" s="79"/>
      <c r="EFB494" s="79"/>
      <c r="EFC494" s="79"/>
      <c r="EFD494" s="79"/>
      <c r="EFE494" s="79"/>
      <c r="EFF494" s="79"/>
      <c r="EFG494" s="79"/>
      <c r="EFH494" s="79"/>
      <c r="EFI494" s="79"/>
      <c r="EFJ494" s="79"/>
      <c r="EFK494" s="79"/>
      <c r="EFL494" s="79"/>
      <c r="EFM494" s="79"/>
      <c r="EFN494" s="79"/>
      <c r="EFO494" s="79"/>
      <c r="EFP494" s="79"/>
      <c r="EFQ494" s="79"/>
      <c r="EFR494" s="79"/>
      <c r="EFS494" s="79"/>
      <c r="EFT494" s="79"/>
      <c r="EFU494" s="79"/>
      <c r="EFV494" s="79"/>
      <c r="EFW494" s="79"/>
      <c r="EFX494" s="79"/>
      <c r="EFY494" s="79"/>
      <c r="EFZ494" s="79"/>
      <c r="EGA494" s="79"/>
      <c r="EGB494" s="79"/>
      <c r="EGC494" s="79"/>
      <c r="EGD494" s="79"/>
      <c r="EGE494" s="79"/>
      <c r="EGF494" s="79"/>
      <c r="EGG494" s="79"/>
      <c r="EGH494" s="79"/>
      <c r="EGI494" s="79"/>
      <c r="EGJ494" s="79"/>
      <c r="EGK494" s="79"/>
      <c r="EGL494" s="79"/>
      <c r="EGM494" s="79"/>
      <c r="EGN494" s="79"/>
      <c r="EGO494" s="79"/>
      <c r="EGP494" s="79"/>
      <c r="EGQ494" s="79"/>
      <c r="EGR494" s="79"/>
      <c r="EGS494" s="79"/>
      <c r="EGT494" s="79"/>
      <c r="EGU494" s="79"/>
      <c r="EGV494" s="79"/>
      <c r="EGW494" s="79"/>
      <c r="EGX494" s="79"/>
      <c r="EGY494" s="79"/>
      <c r="EGZ494" s="79"/>
      <c r="EHA494" s="79"/>
      <c r="EHB494" s="79"/>
      <c r="EHC494" s="79"/>
      <c r="EHD494" s="79"/>
      <c r="EHE494" s="79"/>
      <c r="EHF494" s="79"/>
      <c r="EHG494" s="79"/>
      <c r="EHH494" s="79"/>
      <c r="EHI494" s="79"/>
      <c r="EHJ494" s="79"/>
      <c r="EHK494" s="79"/>
      <c r="EHL494" s="79"/>
      <c r="EHM494" s="79"/>
      <c r="EHN494" s="79"/>
      <c r="EHO494" s="79"/>
      <c r="EHP494" s="79"/>
      <c r="EHQ494" s="79"/>
      <c r="EHR494" s="79"/>
      <c r="EHS494" s="79"/>
      <c r="EHT494" s="79"/>
      <c r="EHU494" s="79"/>
      <c r="EHV494" s="79"/>
      <c r="EHW494" s="79"/>
      <c r="EHX494" s="79"/>
      <c r="EHY494" s="79"/>
      <c r="EHZ494" s="79"/>
      <c r="EIA494" s="79"/>
      <c r="EIB494" s="79"/>
      <c r="EIC494" s="79"/>
      <c r="EID494" s="79"/>
      <c r="EIE494" s="79"/>
      <c r="EIF494" s="79"/>
      <c r="EIG494" s="79"/>
      <c r="EIH494" s="79"/>
      <c r="EII494" s="79"/>
      <c r="EIJ494" s="79"/>
      <c r="EIK494" s="79"/>
      <c r="EIL494" s="79"/>
      <c r="EIM494" s="79"/>
      <c r="EIN494" s="79"/>
      <c r="EIO494" s="79"/>
      <c r="EIP494" s="79"/>
      <c r="EIQ494" s="79"/>
      <c r="EIR494" s="79"/>
      <c r="EIS494" s="79"/>
      <c r="EIT494" s="79"/>
      <c r="EIU494" s="79"/>
      <c r="EIV494" s="79"/>
      <c r="EIW494" s="79"/>
      <c r="EIX494" s="79"/>
      <c r="EIY494" s="79"/>
      <c r="EIZ494" s="79"/>
      <c r="EJA494" s="79"/>
      <c r="EJB494" s="79"/>
      <c r="EJC494" s="79"/>
      <c r="EJD494" s="79"/>
      <c r="EJE494" s="79"/>
      <c r="EJF494" s="79"/>
      <c r="EJG494" s="79"/>
      <c r="EJH494" s="79"/>
      <c r="EJI494" s="79"/>
      <c r="EJJ494" s="79"/>
      <c r="EJK494" s="79"/>
      <c r="EJL494" s="79"/>
      <c r="EJM494" s="79"/>
      <c r="EJN494" s="79"/>
      <c r="EJO494" s="79"/>
      <c r="EJP494" s="79"/>
      <c r="EJQ494" s="79"/>
      <c r="EJR494" s="79"/>
      <c r="EJS494" s="79"/>
      <c r="EJT494" s="79"/>
      <c r="EJU494" s="79"/>
      <c r="EJV494" s="79"/>
      <c r="EJW494" s="79"/>
      <c r="EJX494" s="79"/>
      <c r="EJY494" s="79"/>
      <c r="EJZ494" s="79"/>
      <c r="EKA494" s="79"/>
      <c r="EKB494" s="79"/>
      <c r="EKC494" s="79"/>
      <c r="EKD494" s="79"/>
      <c r="EKE494" s="79"/>
      <c r="EKF494" s="79"/>
      <c r="EKG494" s="79"/>
      <c r="EKH494" s="79"/>
      <c r="EKI494" s="79"/>
      <c r="EKJ494" s="79"/>
      <c r="EKK494" s="79"/>
      <c r="EKL494" s="79"/>
      <c r="EKM494" s="79"/>
      <c r="EKN494" s="79"/>
      <c r="EKO494" s="79"/>
      <c r="EKP494" s="79"/>
      <c r="EKQ494" s="79"/>
      <c r="EKR494" s="79"/>
      <c r="EKS494" s="79"/>
      <c r="EKT494" s="79"/>
      <c r="EKU494" s="79"/>
      <c r="EKV494" s="79"/>
      <c r="EKW494" s="79"/>
      <c r="EKX494" s="79"/>
      <c r="EKY494" s="79"/>
      <c r="EKZ494" s="79"/>
      <c r="ELA494" s="79"/>
      <c r="ELB494" s="79"/>
      <c r="ELC494" s="79"/>
      <c r="ELD494" s="79"/>
      <c r="ELE494" s="79"/>
      <c r="ELF494" s="79"/>
      <c r="ELG494" s="79"/>
      <c r="ELH494" s="79"/>
      <c r="ELI494" s="79"/>
      <c r="ELJ494" s="79"/>
      <c r="ELK494" s="79"/>
      <c r="ELL494" s="79"/>
      <c r="ELM494" s="79"/>
      <c r="ELN494" s="79"/>
      <c r="ELO494" s="79"/>
      <c r="ELP494" s="79"/>
      <c r="ELQ494" s="79"/>
      <c r="ELR494" s="79"/>
      <c r="ELS494" s="79"/>
      <c r="ELT494" s="79"/>
      <c r="ELU494" s="79"/>
      <c r="ELV494" s="79"/>
      <c r="ELW494" s="79"/>
      <c r="ELX494" s="79"/>
      <c r="ELY494" s="79"/>
      <c r="ELZ494" s="79"/>
      <c r="EMA494" s="79"/>
      <c r="EMB494" s="79"/>
      <c r="EMC494" s="79"/>
      <c r="EMD494" s="79"/>
      <c r="EME494" s="79"/>
      <c r="EMF494" s="79"/>
      <c r="EMG494" s="79"/>
      <c r="EMH494" s="79"/>
      <c r="EMI494" s="79"/>
      <c r="EMJ494" s="79"/>
      <c r="EMK494" s="79"/>
      <c r="EML494" s="79"/>
      <c r="EMM494" s="79"/>
      <c r="EMN494" s="79"/>
      <c r="EMO494" s="79"/>
      <c r="EMP494" s="79"/>
      <c r="EMQ494" s="79"/>
      <c r="EMR494" s="79"/>
      <c r="EMS494" s="79"/>
      <c r="EMT494" s="79"/>
      <c r="EMU494" s="79"/>
      <c r="EMV494" s="79"/>
      <c r="EMW494" s="79"/>
      <c r="EMX494" s="79"/>
      <c r="EMY494" s="79"/>
      <c r="EMZ494" s="79"/>
      <c r="ENA494" s="79"/>
      <c r="ENB494" s="79"/>
      <c r="ENC494" s="79"/>
      <c r="END494" s="79"/>
      <c r="ENE494" s="79"/>
      <c r="ENF494" s="79"/>
      <c r="ENG494" s="79"/>
      <c r="ENH494" s="79"/>
      <c r="ENI494" s="79"/>
      <c r="ENJ494" s="79"/>
      <c r="ENK494" s="79"/>
      <c r="ENL494" s="79"/>
      <c r="ENM494" s="79"/>
      <c r="ENN494" s="79"/>
      <c r="ENO494" s="79"/>
      <c r="ENP494" s="79"/>
      <c r="ENQ494" s="79"/>
      <c r="ENR494" s="79"/>
      <c r="ENS494" s="79"/>
      <c r="ENT494" s="79"/>
      <c r="ENU494" s="79"/>
      <c r="ENV494" s="79"/>
      <c r="ENW494" s="79"/>
      <c r="ENX494" s="79"/>
      <c r="ENY494" s="79"/>
      <c r="ENZ494" s="79"/>
      <c r="EOA494" s="79"/>
      <c r="EOB494" s="79"/>
      <c r="EOC494" s="79"/>
      <c r="EOD494" s="79"/>
      <c r="EOE494" s="79"/>
      <c r="EOF494" s="79"/>
      <c r="EOG494" s="79"/>
      <c r="EOH494" s="79"/>
      <c r="EOI494" s="79"/>
      <c r="EOJ494" s="79"/>
      <c r="EOK494" s="79"/>
      <c r="EOL494" s="79"/>
      <c r="EOM494" s="79"/>
      <c r="EON494" s="79"/>
      <c r="EOO494" s="79"/>
      <c r="EOP494" s="79"/>
      <c r="EOQ494" s="79"/>
      <c r="EOR494" s="79"/>
      <c r="EOS494" s="79"/>
      <c r="EOT494" s="79"/>
      <c r="EOU494" s="79"/>
      <c r="EOV494" s="79"/>
      <c r="EOW494" s="79"/>
      <c r="EOX494" s="79"/>
      <c r="EOY494" s="79"/>
      <c r="EOZ494" s="79"/>
      <c r="EPA494" s="79"/>
      <c r="EPB494" s="79"/>
      <c r="EPC494" s="79"/>
      <c r="EPD494" s="79"/>
      <c r="EPE494" s="79"/>
      <c r="EPF494" s="79"/>
      <c r="EPG494" s="79"/>
      <c r="EPH494" s="79"/>
      <c r="EPI494" s="79"/>
      <c r="EPJ494" s="79"/>
      <c r="EPK494" s="79"/>
      <c r="EPL494" s="79"/>
      <c r="EPM494" s="79"/>
      <c r="EPN494" s="79"/>
      <c r="EPO494" s="79"/>
      <c r="EPP494" s="79"/>
      <c r="EPQ494" s="79"/>
      <c r="EPR494" s="79"/>
      <c r="EPS494" s="79"/>
      <c r="EPT494" s="79"/>
      <c r="EPU494" s="79"/>
      <c r="EPV494" s="79"/>
      <c r="EPW494" s="79"/>
      <c r="EPX494" s="79"/>
      <c r="EPY494" s="79"/>
      <c r="EPZ494" s="79"/>
      <c r="EQA494" s="79"/>
      <c r="EQB494" s="79"/>
      <c r="EQC494" s="79"/>
      <c r="EQD494" s="79"/>
      <c r="EQE494" s="79"/>
      <c r="EQF494" s="79"/>
      <c r="EQG494" s="79"/>
      <c r="EQH494" s="79"/>
      <c r="EQI494" s="79"/>
      <c r="EQJ494" s="79"/>
      <c r="EQK494" s="79"/>
      <c r="EQL494" s="79"/>
      <c r="EQM494" s="79"/>
      <c r="EQN494" s="79"/>
      <c r="EQO494" s="79"/>
      <c r="EQP494" s="79"/>
      <c r="EQQ494" s="79"/>
      <c r="EQR494" s="79"/>
      <c r="EQS494" s="79"/>
      <c r="EQT494" s="79"/>
      <c r="EQU494" s="79"/>
      <c r="EQV494" s="79"/>
      <c r="EQW494" s="79"/>
      <c r="EQX494" s="79"/>
      <c r="EQY494" s="79"/>
      <c r="EQZ494" s="79"/>
      <c r="ERA494" s="79"/>
      <c r="ERB494" s="79"/>
      <c r="ERC494" s="79"/>
      <c r="ERD494" s="79"/>
      <c r="ERE494" s="79"/>
      <c r="ERF494" s="79"/>
      <c r="ERG494" s="79"/>
      <c r="ERH494" s="79"/>
      <c r="ERI494" s="79"/>
      <c r="ERJ494" s="79"/>
      <c r="ERK494" s="79"/>
      <c r="ERL494" s="79"/>
      <c r="ERM494" s="79"/>
      <c r="ERN494" s="79"/>
      <c r="ERO494" s="79"/>
      <c r="ERP494" s="79"/>
      <c r="ERQ494" s="79"/>
      <c r="ERR494" s="79"/>
      <c r="ERS494" s="79"/>
      <c r="ERT494" s="79"/>
      <c r="ERU494" s="79"/>
      <c r="ERV494" s="79"/>
      <c r="ERW494" s="79"/>
      <c r="ERX494" s="79"/>
      <c r="ERY494" s="79"/>
      <c r="ERZ494" s="79"/>
      <c r="ESA494" s="79"/>
      <c r="ESB494" s="79"/>
      <c r="ESC494" s="79"/>
      <c r="ESD494" s="79"/>
      <c r="ESE494" s="79"/>
      <c r="ESF494" s="79"/>
      <c r="ESG494" s="79"/>
      <c r="ESH494" s="79"/>
      <c r="ESI494" s="79"/>
      <c r="ESJ494" s="79"/>
      <c r="ESK494" s="79"/>
      <c r="ESL494" s="79"/>
      <c r="ESM494" s="79"/>
      <c r="ESN494" s="79"/>
      <c r="ESO494" s="79"/>
      <c r="ESP494" s="79"/>
      <c r="ESQ494" s="79"/>
      <c r="ESR494" s="79"/>
      <c r="ESS494" s="79"/>
      <c r="EST494" s="79"/>
      <c r="ESU494" s="79"/>
      <c r="ESV494" s="79"/>
      <c r="ESW494" s="79"/>
      <c r="ESX494" s="79"/>
      <c r="ESY494" s="79"/>
      <c r="ESZ494" s="79"/>
      <c r="ETA494" s="79"/>
      <c r="ETB494" s="79"/>
      <c r="ETC494" s="79"/>
      <c r="ETD494" s="79"/>
      <c r="ETE494" s="79"/>
      <c r="ETF494" s="79"/>
      <c r="ETG494" s="79"/>
      <c r="ETH494" s="79"/>
      <c r="ETI494" s="79"/>
      <c r="ETJ494" s="79"/>
      <c r="ETK494" s="79"/>
      <c r="ETL494" s="79"/>
      <c r="ETM494" s="79"/>
      <c r="ETN494" s="79"/>
      <c r="ETO494" s="79"/>
      <c r="ETP494" s="79"/>
      <c r="ETQ494" s="79"/>
      <c r="ETR494" s="79"/>
      <c r="ETS494" s="79"/>
      <c r="ETT494" s="79"/>
      <c r="ETU494" s="79"/>
      <c r="ETV494" s="79"/>
      <c r="ETW494" s="79"/>
      <c r="ETX494" s="79"/>
      <c r="ETY494" s="79"/>
      <c r="ETZ494" s="79"/>
      <c r="EUA494" s="79"/>
      <c r="EUB494" s="79"/>
      <c r="EUC494" s="79"/>
      <c r="EUD494" s="79"/>
      <c r="EUE494" s="79"/>
      <c r="EUF494" s="79"/>
      <c r="EUG494" s="79"/>
      <c r="EUH494" s="79"/>
      <c r="EUI494" s="79"/>
      <c r="EUJ494" s="79"/>
      <c r="EUK494" s="79"/>
      <c r="EUL494" s="79"/>
      <c r="EUM494" s="79"/>
      <c r="EUN494" s="79"/>
      <c r="EUO494" s="79"/>
      <c r="EUP494" s="79"/>
      <c r="EUQ494" s="79"/>
      <c r="EUR494" s="79"/>
      <c r="EUS494" s="79"/>
      <c r="EUT494" s="79"/>
      <c r="EUU494" s="79"/>
      <c r="EUV494" s="79"/>
      <c r="EUW494" s="79"/>
      <c r="EUX494" s="79"/>
      <c r="EUY494" s="79"/>
      <c r="EUZ494" s="79"/>
      <c r="EVA494" s="79"/>
      <c r="EVB494" s="79"/>
      <c r="EVC494" s="79"/>
      <c r="EVD494" s="79"/>
      <c r="EVE494" s="79"/>
      <c r="EVF494" s="79"/>
      <c r="EVG494" s="79"/>
      <c r="EVH494" s="79"/>
      <c r="EVI494" s="79"/>
      <c r="EVJ494" s="79"/>
      <c r="EVK494" s="79"/>
      <c r="EVL494" s="79"/>
      <c r="EVM494" s="79"/>
      <c r="EVN494" s="79"/>
      <c r="EVO494" s="79"/>
      <c r="EVP494" s="79"/>
      <c r="EVQ494" s="79"/>
      <c r="EVR494" s="79"/>
      <c r="EVS494" s="79"/>
      <c r="EVT494" s="79"/>
      <c r="EVU494" s="79"/>
      <c r="EVV494" s="79"/>
      <c r="EVW494" s="79"/>
      <c r="EVX494" s="79"/>
      <c r="EVY494" s="79"/>
      <c r="EVZ494" s="79"/>
      <c r="EWA494" s="79"/>
      <c r="EWB494" s="79"/>
      <c r="EWC494" s="79"/>
      <c r="EWD494" s="79"/>
      <c r="EWE494" s="79"/>
      <c r="EWF494" s="79"/>
      <c r="EWG494" s="79"/>
      <c r="EWH494" s="79"/>
      <c r="EWI494" s="79"/>
      <c r="EWJ494" s="79"/>
      <c r="EWK494" s="79"/>
      <c r="EWL494" s="79"/>
      <c r="EWM494" s="79"/>
      <c r="EWN494" s="79"/>
      <c r="EWO494" s="79"/>
      <c r="EWP494" s="79"/>
      <c r="EWQ494" s="79"/>
      <c r="EWR494" s="79"/>
      <c r="EWS494" s="79"/>
      <c r="EWT494" s="79"/>
      <c r="EWU494" s="79"/>
      <c r="EWV494" s="79"/>
      <c r="EWW494" s="79"/>
      <c r="EWX494" s="79"/>
      <c r="EWY494" s="79"/>
      <c r="EWZ494" s="79"/>
      <c r="EXA494" s="79"/>
      <c r="EXB494" s="79"/>
      <c r="EXC494" s="79"/>
      <c r="EXD494" s="79"/>
      <c r="EXE494" s="79"/>
      <c r="EXF494" s="79"/>
      <c r="EXG494" s="79"/>
      <c r="EXH494" s="79"/>
      <c r="EXI494" s="79"/>
      <c r="EXJ494" s="79"/>
      <c r="EXK494" s="79"/>
      <c r="EXL494" s="79"/>
      <c r="EXM494" s="79"/>
      <c r="EXN494" s="79"/>
      <c r="EXO494" s="79"/>
      <c r="EXP494" s="79"/>
      <c r="EXQ494" s="79"/>
      <c r="EXR494" s="79"/>
      <c r="EXS494" s="79"/>
      <c r="EXT494" s="79"/>
      <c r="EXU494" s="79"/>
      <c r="EXV494" s="79"/>
      <c r="EXW494" s="79"/>
      <c r="EXX494" s="79"/>
      <c r="EXY494" s="79"/>
      <c r="EXZ494" s="79"/>
      <c r="EYA494" s="79"/>
      <c r="EYB494" s="79"/>
      <c r="EYC494" s="79"/>
      <c r="EYD494" s="79"/>
      <c r="EYE494" s="79"/>
      <c r="EYF494" s="79"/>
      <c r="EYG494" s="79"/>
      <c r="EYH494" s="79"/>
      <c r="EYI494" s="79"/>
      <c r="EYJ494" s="79"/>
      <c r="EYK494" s="79"/>
      <c r="EYL494" s="79"/>
      <c r="EYM494" s="79"/>
      <c r="EYN494" s="79"/>
      <c r="EYO494" s="79"/>
      <c r="EYP494" s="79"/>
      <c r="EYQ494" s="79"/>
      <c r="EYR494" s="79"/>
      <c r="EYS494" s="79"/>
      <c r="EYT494" s="79"/>
      <c r="EYU494" s="79"/>
      <c r="EYV494" s="79"/>
      <c r="EYW494" s="79"/>
      <c r="EYX494" s="79"/>
      <c r="EYY494" s="79"/>
      <c r="EYZ494" s="79"/>
      <c r="EZA494" s="79"/>
      <c r="EZB494" s="79"/>
      <c r="EZC494" s="79"/>
      <c r="EZD494" s="79"/>
      <c r="EZE494" s="79"/>
      <c r="EZF494" s="79"/>
      <c r="EZG494" s="79"/>
      <c r="EZH494" s="79"/>
      <c r="EZI494" s="79"/>
      <c r="EZJ494" s="79"/>
      <c r="EZK494" s="79"/>
      <c r="EZL494" s="79"/>
      <c r="EZM494" s="79"/>
      <c r="EZN494" s="79"/>
      <c r="EZO494" s="79"/>
      <c r="EZP494" s="79"/>
      <c r="EZQ494" s="79"/>
      <c r="EZR494" s="79"/>
      <c r="EZS494" s="79"/>
      <c r="EZT494" s="79"/>
      <c r="EZU494" s="79"/>
      <c r="EZV494" s="79"/>
      <c r="EZW494" s="79"/>
      <c r="EZX494" s="79"/>
      <c r="EZY494" s="79"/>
      <c r="EZZ494" s="79"/>
      <c r="FAA494" s="79"/>
      <c r="FAB494" s="79"/>
      <c r="FAC494" s="79"/>
      <c r="FAD494" s="79"/>
      <c r="FAE494" s="79"/>
      <c r="FAF494" s="79"/>
      <c r="FAG494" s="79"/>
      <c r="FAH494" s="79"/>
      <c r="FAI494" s="79"/>
      <c r="FAJ494" s="79"/>
      <c r="FAK494" s="79"/>
      <c r="FAL494" s="79"/>
      <c r="FAM494" s="79"/>
      <c r="FAN494" s="79"/>
      <c r="FAO494" s="79"/>
      <c r="FAP494" s="79"/>
      <c r="FAQ494" s="79"/>
      <c r="FAR494" s="79"/>
      <c r="FAS494" s="79"/>
      <c r="FAT494" s="79"/>
      <c r="FAU494" s="79"/>
      <c r="FAV494" s="79"/>
      <c r="FAW494" s="79"/>
      <c r="FAX494" s="79"/>
      <c r="FAY494" s="79"/>
      <c r="FAZ494" s="79"/>
      <c r="FBA494" s="79"/>
      <c r="FBB494" s="79"/>
      <c r="FBC494" s="79"/>
      <c r="FBD494" s="79"/>
      <c r="FBE494" s="79"/>
      <c r="FBF494" s="79"/>
      <c r="FBG494" s="79"/>
      <c r="FBH494" s="79"/>
      <c r="FBI494" s="79"/>
      <c r="FBJ494" s="79"/>
      <c r="FBK494" s="79"/>
      <c r="FBL494" s="79"/>
      <c r="FBM494" s="79"/>
      <c r="FBN494" s="79"/>
      <c r="FBO494" s="79"/>
      <c r="FBP494" s="79"/>
      <c r="FBQ494" s="79"/>
      <c r="FBR494" s="79"/>
      <c r="FBS494" s="79"/>
      <c r="FBT494" s="79"/>
      <c r="FBU494" s="79"/>
      <c r="FBV494" s="79"/>
      <c r="FBW494" s="79"/>
      <c r="FBX494" s="79"/>
      <c r="FBY494" s="79"/>
      <c r="FBZ494" s="79"/>
      <c r="FCA494" s="79"/>
      <c r="FCB494" s="79"/>
      <c r="FCC494" s="79"/>
      <c r="FCD494" s="79"/>
      <c r="FCE494" s="79"/>
      <c r="FCF494" s="79"/>
      <c r="FCG494" s="79"/>
      <c r="FCH494" s="79"/>
      <c r="FCI494" s="79"/>
      <c r="FCJ494" s="79"/>
      <c r="FCK494" s="79"/>
      <c r="FCL494" s="79"/>
      <c r="FCM494" s="79"/>
      <c r="FCN494" s="79"/>
      <c r="FCO494" s="79"/>
      <c r="FCP494" s="79"/>
      <c r="FCQ494" s="79"/>
      <c r="FCR494" s="79"/>
      <c r="FCS494" s="79"/>
      <c r="FCT494" s="79"/>
      <c r="FCU494" s="79"/>
      <c r="FCV494" s="79"/>
      <c r="FCW494" s="79"/>
      <c r="FCX494" s="79"/>
      <c r="FCY494" s="79"/>
      <c r="FCZ494" s="79"/>
      <c r="FDA494" s="79"/>
      <c r="FDB494" s="79"/>
      <c r="FDC494" s="79"/>
      <c r="FDD494" s="79"/>
      <c r="FDE494" s="79"/>
      <c r="FDF494" s="79"/>
      <c r="FDG494" s="79"/>
      <c r="FDH494" s="79"/>
      <c r="FDI494" s="79"/>
      <c r="FDJ494" s="79"/>
      <c r="FDK494" s="79"/>
      <c r="FDL494" s="79"/>
      <c r="FDM494" s="79"/>
      <c r="FDN494" s="79"/>
      <c r="FDO494" s="79"/>
      <c r="FDP494" s="79"/>
      <c r="FDQ494" s="79"/>
      <c r="FDR494" s="79"/>
      <c r="FDS494" s="79"/>
      <c r="FDT494" s="79"/>
      <c r="FDU494" s="79"/>
      <c r="FDV494" s="79"/>
      <c r="FDW494" s="79"/>
      <c r="FDX494" s="79"/>
      <c r="FDY494" s="79"/>
      <c r="FDZ494" s="79"/>
      <c r="FEA494" s="79"/>
      <c r="FEB494" s="79"/>
      <c r="FEC494" s="79"/>
      <c r="FED494" s="79"/>
      <c r="FEE494" s="79"/>
      <c r="FEF494" s="79"/>
      <c r="FEG494" s="79"/>
      <c r="FEH494" s="79"/>
      <c r="FEI494" s="79"/>
      <c r="FEJ494" s="79"/>
      <c r="FEK494" s="79"/>
      <c r="FEL494" s="79"/>
      <c r="FEM494" s="79"/>
      <c r="FEN494" s="79"/>
      <c r="FEO494" s="79"/>
      <c r="FEP494" s="79"/>
      <c r="FEQ494" s="79"/>
      <c r="FER494" s="79"/>
      <c r="FES494" s="79"/>
      <c r="FET494" s="79"/>
      <c r="FEU494" s="79"/>
      <c r="FEV494" s="79"/>
      <c r="FEW494" s="79"/>
      <c r="FEX494" s="79"/>
      <c r="FEY494" s="79"/>
      <c r="FEZ494" s="79"/>
      <c r="FFA494" s="79"/>
      <c r="FFB494" s="79"/>
      <c r="FFC494" s="79"/>
      <c r="FFD494" s="79"/>
      <c r="FFE494" s="79"/>
      <c r="FFF494" s="79"/>
      <c r="FFG494" s="79"/>
      <c r="FFH494" s="79"/>
      <c r="FFI494" s="79"/>
      <c r="FFJ494" s="79"/>
      <c r="FFK494" s="79"/>
      <c r="FFL494" s="79"/>
      <c r="FFM494" s="79"/>
      <c r="FFN494" s="79"/>
      <c r="FFO494" s="79"/>
      <c r="FFP494" s="79"/>
      <c r="FFQ494" s="79"/>
      <c r="FFR494" s="79"/>
      <c r="FFS494" s="79"/>
      <c r="FFT494" s="79"/>
      <c r="FFU494" s="79"/>
      <c r="FFV494" s="79"/>
      <c r="FFW494" s="79"/>
      <c r="FFX494" s="79"/>
      <c r="FFY494" s="79"/>
      <c r="FFZ494" s="79"/>
      <c r="FGA494" s="79"/>
      <c r="FGB494" s="79"/>
      <c r="FGC494" s="79"/>
      <c r="FGD494" s="79"/>
      <c r="FGE494" s="79"/>
      <c r="FGF494" s="79"/>
      <c r="FGG494" s="79"/>
      <c r="FGH494" s="79"/>
      <c r="FGI494" s="79"/>
      <c r="FGJ494" s="79"/>
      <c r="FGK494" s="79"/>
      <c r="FGL494" s="79"/>
      <c r="FGM494" s="79"/>
      <c r="FGN494" s="79"/>
      <c r="FGO494" s="79"/>
      <c r="FGP494" s="79"/>
      <c r="FGQ494" s="79"/>
      <c r="FGR494" s="79"/>
      <c r="FGS494" s="79"/>
      <c r="FGT494" s="79"/>
      <c r="FGU494" s="79"/>
      <c r="FGV494" s="79"/>
      <c r="FGW494" s="79"/>
      <c r="FGX494" s="79"/>
      <c r="FGY494" s="79"/>
      <c r="FGZ494" s="79"/>
      <c r="FHA494" s="79"/>
      <c r="FHB494" s="79"/>
      <c r="FHC494" s="79"/>
      <c r="FHD494" s="79"/>
      <c r="FHE494" s="79"/>
      <c r="FHF494" s="79"/>
      <c r="FHG494" s="79"/>
      <c r="FHH494" s="79"/>
      <c r="FHI494" s="79"/>
      <c r="FHJ494" s="79"/>
      <c r="FHK494" s="79"/>
      <c r="FHL494" s="79"/>
      <c r="FHM494" s="79"/>
      <c r="FHN494" s="79"/>
      <c r="FHO494" s="79"/>
      <c r="FHP494" s="79"/>
      <c r="FHQ494" s="79"/>
      <c r="FHR494" s="79"/>
      <c r="FHS494" s="79"/>
      <c r="FHT494" s="79"/>
      <c r="FHU494" s="79"/>
      <c r="FHV494" s="79"/>
      <c r="FHW494" s="79"/>
      <c r="FHX494" s="79"/>
      <c r="FHY494" s="79"/>
      <c r="FHZ494" s="79"/>
      <c r="FIA494" s="79"/>
      <c r="FIB494" s="79"/>
      <c r="FIC494" s="79"/>
      <c r="FID494" s="79"/>
      <c r="FIE494" s="79"/>
      <c r="FIF494" s="79"/>
      <c r="FIG494" s="79"/>
      <c r="FIH494" s="79"/>
      <c r="FII494" s="79"/>
      <c r="FIJ494" s="79"/>
      <c r="FIK494" s="79"/>
      <c r="FIL494" s="79"/>
      <c r="FIM494" s="79"/>
      <c r="FIN494" s="79"/>
      <c r="FIO494" s="79"/>
      <c r="FIP494" s="79"/>
      <c r="FIQ494" s="79"/>
      <c r="FIR494" s="79"/>
      <c r="FIS494" s="79"/>
      <c r="FIT494" s="79"/>
      <c r="FIU494" s="79"/>
      <c r="FIV494" s="79"/>
      <c r="FIW494" s="79"/>
      <c r="FIX494" s="79"/>
      <c r="FIY494" s="79"/>
      <c r="FIZ494" s="79"/>
      <c r="FJA494" s="79"/>
      <c r="FJB494" s="79"/>
      <c r="FJC494" s="79"/>
      <c r="FJD494" s="79"/>
      <c r="FJE494" s="79"/>
      <c r="FJF494" s="79"/>
      <c r="FJG494" s="79"/>
      <c r="FJH494" s="79"/>
      <c r="FJI494" s="79"/>
      <c r="FJJ494" s="79"/>
      <c r="FJK494" s="79"/>
      <c r="FJL494" s="79"/>
      <c r="FJM494" s="79"/>
      <c r="FJN494" s="79"/>
      <c r="FJO494" s="79"/>
      <c r="FJP494" s="79"/>
      <c r="FJQ494" s="79"/>
      <c r="FJR494" s="79"/>
      <c r="FJS494" s="79"/>
      <c r="FJT494" s="79"/>
      <c r="FJU494" s="79"/>
      <c r="FJV494" s="79"/>
      <c r="FJW494" s="79"/>
      <c r="FJX494" s="79"/>
      <c r="FJY494" s="79"/>
      <c r="FJZ494" s="79"/>
      <c r="FKA494" s="79"/>
      <c r="FKB494" s="79"/>
      <c r="FKC494" s="79"/>
      <c r="FKD494" s="79"/>
      <c r="FKE494" s="79"/>
      <c r="FKF494" s="79"/>
      <c r="FKG494" s="79"/>
      <c r="FKH494" s="79"/>
      <c r="FKI494" s="79"/>
      <c r="FKJ494" s="79"/>
      <c r="FKK494" s="79"/>
      <c r="FKL494" s="79"/>
      <c r="FKM494" s="79"/>
      <c r="FKN494" s="79"/>
      <c r="FKO494" s="79"/>
      <c r="FKP494" s="79"/>
      <c r="FKQ494" s="79"/>
      <c r="FKR494" s="79"/>
      <c r="FKS494" s="79"/>
      <c r="FKT494" s="79"/>
      <c r="FKU494" s="79"/>
      <c r="FKV494" s="79"/>
      <c r="FKW494" s="79"/>
      <c r="FKX494" s="79"/>
      <c r="FKY494" s="79"/>
      <c r="FKZ494" s="79"/>
      <c r="FLA494" s="79"/>
      <c r="FLB494" s="79"/>
      <c r="FLC494" s="79"/>
      <c r="FLD494" s="79"/>
      <c r="FLE494" s="79"/>
      <c r="FLF494" s="79"/>
      <c r="FLG494" s="79"/>
      <c r="FLH494" s="79"/>
      <c r="FLI494" s="79"/>
      <c r="FLJ494" s="79"/>
      <c r="FLK494" s="79"/>
      <c r="FLL494" s="79"/>
      <c r="FLM494" s="79"/>
      <c r="FLN494" s="79"/>
      <c r="FLO494" s="79"/>
      <c r="FLP494" s="79"/>
      <c r="FLQ494" s="79"/>
      <c r="FLR494" s="79"/>
      <c r="FLS494" s="79"/>
      <c r="FLT494" s="79"/>
      <c r="FLU494" s="79"/>
      <c r="FLV494" s="79"/>
      <c r="FLW494" s="79"/>
      <c r="FLX494" s="79"/>
      <c r="FLY494" s="79"/>
      <c r="FLZ494" s="79"/>
      <c r="FMA494" s="79"/>
      <c r="FMB494" s="79"/>
      <c r="FMC494" s="79"/>
      <c r="FMD494" s="79"/>
      <c r="FME494" s="79"/>
      <c r="FMF494" s="79"/>
      <c r="FMG494" s="79"/>
      <c r="FMH494" s="79"/>
      <c r="FMI494" s="79"/>
      <c r="FMJ494" s="79"/>
      <c r="FMK494" s="79"/>
      <c r="FML494" s="79"/>
      <c r="FMM494" s="79"/>
      <c r="FMN494" s="79"/>
      <c r="FMO494" s="79"/>
      <c r="FMP494" s="79"/>
      <c r="FMQ494" s="79"/>
      <c r="FMR494" s="79"/>
      <c r="FMS494" s="79"/>
      <c r="FMT494" s="79"/>
      <c r="FMU494" s="79"/>
      <c r="FMV494" s="79"/>
      <c r="FMW494" s="79"/>
      <c r="FMX494" s="79"/>
      <c r="FMY494" s="79"/>
      <c r="FMZ494" s="79"/>
      <c r="FNA494" s="79"/>
      <c r="FNB494" s="79"/>
      <c r="FNC494" s="79"/>
      <c r="FND494" s="79"/>
      <c r="FNE494" s="79"/>
      <c r="FNF494" s="79"/>
      <c r="FNG494" s="79"/>
      <c r="FNH494" s="79"/>
      <c r="FNI494" s="79"/>
      <c r="FNJ494" s="79"/>
      <c r="FNK494" s="79"/>
      <c r="FNL494" s="79"/>
      <c r="FNM494" s="79"/>
      <c r="FNN494" s="79"/>
      <c r="FNO494" s="79"/>
      <c r="FNP494" s="79"/>
      <c r="FNQ494" s="79"/>
      <c r="FNR494" s="79"/>
      <c r="FNS494" s="79"/>
      <c r="FNT494" s="79"/>
      <c r="FNU494" s="79"/>
      <c r="FNV494" s="79"/>
      <c r="FNW494" s="79"/>
      <c r="FNX494" s="79"/>
      <c r="FNY494" s="79"/>
      <c r="FNZ494" s="79"/>
      <c r="FOA494" s="79"/>
      <c r="FOB494" s="79"/>
      <c r="FOC494" s="79"/>
      <c r="FOD494" s="79"/>
      <c r="FOE494" s="79"/>
      <c r="FOF494" s="79"/>
      <c r="FOG494" s="79"/>
      <c r="FOH494" s="79"/>
      <c r="FOI494" s="79"/>
      <c r="FOJ494" s="79"/>
      <c r="FOK494" s="79"/>
      <c r="FOL494" s="79"/>
      <c r="FOM494" s="79"/>
      <c r="FON494" s="79"/>
      <c r="FOO494" s="79"/>
      <c r="FOP494" s="79"/>
      <c r="FOQ494" s="79"/>
      <c r="FOR494" s="79"/>
      <c r="FOS494" s="79"/>
      <c r="FOT494" s="79"/>
      <c r="FOU494" s="79"/>
      <c r="FOV494" s="79"/>
      <c r="FOW494" s="79"/>
      <c r="FOX494" s="79"/>
      <c r="FOY494" s="79"/>
      <c r="FOZ494" s="79"/>
      <c r="FPA494" s="79"/>
      <c r="FPB494" s="79"/>
      <c r="FPC494" s="79"/>
      <c r="FPD494" s="79"/>
      <c r="FPE494" s="79"/>
      <c r="FPF494" s="79"/>
      <c r="FPG494" s="79"/>
      <c r="FPH494" s="79"/>
      <c r="FPI494" s="79"/>
      <c r="FPJ494" s="79"/>
      <c r="FPK494" s="79"/>
      <c r="FPL494" s="79"/>
      <c r="FPM494" s="79"/>
      <c r="FPN494" s="79"/>
      <c r="FPO494" s="79"/>
      <c r="FPP494" s="79"/>
      <c r="FPQ494" s="79"/>
      <c r="FPR494" s="79"/>
      <c r="FPS494" s="79"/>
      <c r="FPT494" s="79"/>
      <c r="FPU494" s="79"/>
      <c r="FPV494" s="79"/>
      <c r="FPW494" s="79"/>
      <c r="FPX494" s="79"/>
      <c r="FPY494" s="79"/>
      <c r="FPZ494" s="79"/>
      <c r="FQA494" s="79"/>
      <c r="FQB494" s="79"/>
      <c r="FQC494" s="79"/>
      <c r="FQD494" s="79"/>
      <c r="FQE494" s="79"/>
      <c r="FQF494" s="79"/>
      <c r="FQG494" s="79"/>
      <c r="FQH494" s="79"/>
      <c r="FQI494" s="79"/>
      <c r="FQJ494" s="79"/>
      <c r="FQK494" s="79"/>
      <c r="FQL494" s="79"/>
      <c r="FQM494" s="79"/>
      <c r="FQN494" s="79"/>
      <c r="FQO494" s="79"/>
      <c r="FQP494" s="79"/>
      <c r="FQQ494" s="79"/>
      <c r="FQR494" s="79"/>
      <c r="FQS494" s="79"/>
      <c r="FQT494" s="79"/>
      <c r="FQU494" s="79"/>
      <c r="FQV494" s="79"/>
      <c r="FQW494" s="79"/>
      <c r="FQX494" s="79"/>
      <c r="FQY494" s="79"/>
      <c r="FQZ494" s="79"/>
      <c r="FRA494" s="79"/>
      <c r="FRB494" s="79"/>
      <c r="FRC494" s="79"/>
      <c r="FRD494" s="79"/>
      <c r="FRE494" s="79"/>
      <c r="FRF494" s="79"/>
      <c r="FRG494" s="79"/>
      <c r="FRH494" s="79"/>
      <c r="FRI494" s="79"/>
      <c r="FRJ494" s="79"/>
      <c r="FRK494" s="79"/>
      <c r="FRL494" s="79"/>
      <c r="FRM494" s="79"/>
      <c r="FRN494" s="79"/>
      <c r="FRO494" s="79"/>
      <c r="FRP494" s="79"/>
      <c r="FRQ494" s="79"/>
      <c r="FRR494" s="79"/>
      <c r="FRS494" s="79"/>
      <c r="FRT494" s="79"/>
      <c r="FRU494" s="79"/>
      <c r="FRV494" s="79"/>
      <c r="FRW494" s="79"/>
      <c r="FRX494" s="79"/>
      <c r="FRY494" s="79"/>
      <c r="FRZ494" s="79"/>
      <c r="FSA494" s="79"/>
      <c r="FSB494" s="79"/>
      <c r="FSC494" s="79"/>
      <c r="FSD494" s="79"/>
      <c r="FSE494" s="79"/>
      <c r="FSF494" s="79"/>
      <c r="FSG494" s="79"/>
      <c r="FSH494" s="79"/>
      <c r="FSI494" s="79"/>
      <c r="FSJ494" s="79"/>
      <c r="FSK494" s="79"/>
      <c r="FSL494" s="79"/>
      <c r="FSM494" s="79"/>
      <c r="FSN494" s="79"/>
      <c r="FSO494" s="79"/>
      <c r="FSP494" s="79"/>
      <c r="FSQ494" s="79"/>
      <c r="FSR494" s="79"/>
      <c r="FSS494" s="79"/>
      <c r="FST494" s="79"/>
      <c r="FSU494" s="79"/>
      <c r="FSV494" s="79"/>
      <c r="FSW494" s="79"/>
      <c r="FSX494" s="79"/>
      <c r="FSY494" s="79"/>
      <c r="FSZ494" s="79"/>
      <c r="FTA494" s="79"/>
      <c r="FTB494" s="79"/>
      <c r="FTC494" s="79"/>
      <c r="FTD494" s="79"/>
      <c r="FTE494" s="79"/>
      <c r="FTF494" s="79"/>
      <c r="FTG494" s="79"/>
      <c r="FTH494" s="79"/>
      <c r="FTI494" s="79"/>
      <c r="FTJ494" s="79"/>
      <c r="FTK494" s="79"/>
      <c r="FTL494" s="79"/>
      <c r="FTM494" s="79"/>
      <c r="FTN494" s="79"/>
      <c r="FTO494" s="79"/>
      <c r="FTP494" s="79"/>
      <c r="FTQ494" s="79"/>
      <c r="FTR494" s="79"/>
      <c r="FTS494" s="79"/>
      <c r="FTT494" s="79"/>
      <c r="FTU494" s="79"/>
      <c r="FTV494" s="79"/>
      <c r="FTW494" s="79"/>
      <c r="FTX494" s="79"/>
      <c r="FTY494" s="79"/>
      <c r="FTZ494" s="79"/>
      <c r="FUA494" s="79"/>
      <c r="FUB494" s="79"/>
      <c r="FUC494" s="79"/>
      <c r="FUD494" s="79"/>
      <c r="FUE494" s="79"/>
      <c r="FUF494" s="79"/>
      <c r="FUG494" s="79"/>
      <c r="FUH494" s="79"/>
      <c r="FUI494" s="79"/>
      <c r="FUJ494" s="79"/>
      <c r="FUK494" s="79"/>
      <c r="FUL494" s="79"/>
      <c r="FUM494" s="79"/>
      <c r="FUN494" s="79"/>
      <c r="FUO494" s="79"/>
      <c r="FUP494" s="79"/>
      <c r="FUQ494" s="79"/>
      <c r="FUR494" s="79"/>
      <c r="FUS494" s="79"/>
      <c r="FUT494" s="79"/>
      <c r="FUU494" s="79"/>
      <c r="FUV494" s="79"/>
      <c r="FUW494" s="79"/>
      <c r="FUX494" s="79"/>
      <c r="FUY494" s="79"/>
      <c r="FUZ494" s="79"/>
      <c r="FVA494" s="79"/>
      <c r="FVB494" s="79"/>
      <c r="FVC494" s="79"/>
      <c r="FVD494" s="79"/>
      <c r="FVE494" s="79"/>
      <c r="FVF494" s="79"/>
      <c r="FVG494" s="79"/>
      <c r="FVH494" s="79"/>
      <c r="FVI494" s="79"/>
      <c r="FVJ494" s="79"/>
      <c r="FVK494" s="79"/>
      <c r="FVL494" s="79"/>
      <c r="FVM494" s="79"/>
      <c r="FVN494" s="79"/>
      <c r="FVO494" s="79"/>
      <c r="FVP494" s="79"/>
      <c r="FVQ494" s="79"/>
      <c r="FVR494" s="79"/>
      <c r="FVS494" s="79"/>
      <c r="FVT494" s="79"/>
      <c r="FVU494" s="79"/>
      <c r="FVV494" s="79"/>
      <c r="FVW494" s="79"/>
      <c r="FVX494" s="79"/>
      <c r="FVY494" s="79"/>
      <c r="FVZ494" s="79"/>
      <c r="FWA494" s="79"/>
      <c r="FWB494" s="79"/>
      <c r="FWC494" s="79"/>
      <c r="FWD494" s="79"/>
      <c r="FWE494" s="79"/>
      <c r="FWF494" s="79"/>
      <c r="FWG494" s="79"/>
      <c r="FWH494" s="79"/>
      <c r="FWI494" s="79"/>
      <c r="FWJ494" s="79"/>
      <c r="FWK494" s="79"/>
      <c r="FWL494" s="79"/>
      <c r="FWM494" s="79"/>
      <c r="FWN494" s="79"/>
      <c r="FWO494" s="79"/>
      <c r="FWP494" s="79"/>
      <c r="FWQ494" s="79"/>
      <c r="FWR494" s="79"/>
      <c r="FWS494" s="79"/>
      <c r="FWT494" s="79"/>
      <c r="FWU494" s="79"/>
      <c r="FWV494" s="79"/>
      <c r="FWW494" s="79"/>
      <c r="FWX494" s="79"/>
      <c r="FWY494" s="79"/>
      <c r="FWZ494" s="79"/>
      <c r="FXA494" s="79"/>
      <c r="FXB494" s="79"/>
      <c r="FXC494" s="79"/>
      <c r="FXD494" s="79"/>
      <c r="FXE494" s="79"/>
      <c r="FXF494" s="79"/>
      <c r="FXG494" s="79"/>
      <c r="FXH494" s="79"/>
      <c r="FXI494" s="79"/>
      <c r="FXJ494" s="79"/>
      <c r="FXK494" s="79"/>
      <c r="FXL494" s="79"/>
      <c r="FXM494" s="79"/>
      <c r="FXN494" s="79"/>
      <c r="FXO494" s="79"/>
      <c r="FXP494" s="79"/>
      <c r="FXQ494" s="79"/>
      <c r="FXR494" s="79"/>
      <c r="FXS494" s="79"/>
      <c r="FXT494" s="79"/>
      <c r="FXU494" s="79"/>
      <c r="FXV494" s="79"/>
      <c r="FXW494" s="79"/>
      <c r="FXX494" s="79"/>
      <c r="FXY494" s="79"/>
      <c r="FXZ494" s="79"/>
      <c r="FYA494" s="79"/>
      <c r="FYB494" s="79"/>
      <c r="FYC494" s="79"/>
      <c r="FYD494" s="79"/>
      <c r="FYE494" s="79"/>
      <c r="FYF494" s="79"/>
      <c r="FYG494" s="79"/>
      <c r="FYH494" s="79"/>
      <c r="FYI494" s="79"/>
      <c r="FYJ494" s="79"/>
      <c r="FYK494" s="79"/>
      <c r="FYL494" s="79"/>
      <c r="FYM494" s="79"/>
      <c r="FYN494" s="79"/>
      <c r="FYO494" s="79"/>
      <c r="FYP494" s="79"/>
      <c r="FYQ494" s="79"/>
      <c r="FYR494" s="79"/>
      <c r="FYS494" s="79"/>
      <c r="FYT494" s="79"/>
      <c r="FYU494" s="79"/>
      <c r="FYV494" s="79"/>
      <c r="FYW494" s="79"/>
      <c r="FYX494" s="79"/>
      <c r="FYY494" s="79"/>
      <c r="FYZ494" s="79"/>
      <c r="FZA494" s="79"/>
      <c r="FZB494" s="79"/>
      <c r="FZC494" s="79"/>
      <c r="FZD494" s="79"/>
      <c r="FZE494" s="79"/>
      <c r="FZF494" s="79"/>
      <c r="FZG494" s="79"/>
      <c r="FZH494" s="79"/>
      <c r="FZI494" s="79"/>
      <c r="FZJ494" s="79"/>
      <c r="FZK494" s="79"/>
      <c r="FZL494" s="79"/>
      <c r="FZM494" s="79"/>
      <c r="FZN494" s="79"/>
      <c r="FZO494" s="79"/>
      <c r="FZP494" s="79"/>
      <c r="FZQ494" s="79"/>
      <c r="FZR494" s="79"/>
      <c r="FZS494" s="79"/>
      <c r="FZT494" s="79"/>
      <c r="FZU494" s="79"/>
      <c r="FZV494" s="79"/>
      <c r="FZW494" s="79"/>
      <c r="FZX494" s="79"/>
      <c r="FZY494" s="79"/>
      <c r="FZZ494" s="79"/>
      <c r="GAA494" s="79"/>
      <c r="GAB494" s="79"/>
      <c r="GAC494" s="79"/>
      <c r="GAD494" s="79"/>
      <c r="GAE494" s="79"/>
      <c r="GAF494" s="79"/>
      <c r="GAG494" s="79"/>
      <c r="GAH494" s="79"/>
      <c r="GAI494" s="79"/>
      <c r="GAJ494" s="79"/>
      <c r="GAK494" s="79"/>
      <c r="GAL494" s="79"/>
      <c r="GAM494" s="79"/>
      <c r="GAN494" s="79"/>
      <c r="GAO494" s="79"/>
      <c r="GAP494" s="79"/>
      <c r="GAQ494" s="79"/>
      <c r="GAR494" s="79"/>
      <c r="GAS494" s="79"/>
      <c r="GAT494" s="79"/>
      <c r="GAU494" s="79"/>
      <c r="GAV494" s="79"/>
      <c r="GAW494" s="79"/>
      <c r="GAX494" s="79"/>
      <c r="GAY494" s="79"/>
      <c r="GAZ494" s="79"/>
      <c r="GBA494" s="79"/>
      <c r="GBB494" s="79"/>
      <c r="GBC494" s="79"/>
      <c r="GBD494" s="79"/>
      <c r="GBE494" s="79"/>
      <c r="GBF494" s="79"/>
      <c r="GBG494" s="79"/>
      <c r="GBH494" s="79"/>
      <c r="GBI494" s="79"/>
      <c r="GBJ494" s="79"/>
      <c r="GBK494" s="79"/>
      <c r="GBL494" s="79"/>
      <c r="GBM494" s="79"/>
      <c r="GBN494" s="79"/>
      <c r="GBO494" s="79"/>
      <c r="GBP494" s="79"/>
      <c r="GBQ494" s="79"/>
      <c r="GBR494" s="79"/>
      <c r="GBS494" s="79"/>
      <c r="GBT494" s="79"/>
      <c r="GBU494" s="79"/>
      <c r="GBV494" s="79"/>
      <c r="GBW494" s="79"/>
      <c r="GBX494" s="79"/>
      <c r="GBY494" s="79"/>
      <c r="GBZ494" s="79"/>
      <c r="GCA494" s="79"/>
      <c r="GCB494" s="79"/>
      <c r="GCC494" s="79"/>
      <c r="GCD494" s="79"/>
      <c r="GCE494" s="79"/>
      <c r="GCF494" s="79"/>
      <c r="GCG494" s="79"/>
      <c r="GCH494" s="79"/>
      <c r="GCI494" s="79"/>
      <c r="GCJ494" s="79"/>
      <c r="GCK494" s="79"/>
      <c r="GCL494" s="79"/>
      <c r="GCM494" s="79"/>
      <c r="GCN494" s="79"/>
      <c r="GCO494" s="79"/>
      <c r="GCP494" s="79"/>
      <c r="GCQ494" s="79"/>
      <c r="GCR494" s="79"/>
      <c r="GCS494" s="79"/>
      <c r="GCT494" s="79"/>
      <c r="GCU494" s="79"/>
      <c r="GCV494" s="79"/>
      <c r="GCW494" s="79"/>
      <c r="GCX494" s="79"/>
      <c r="GCY494" s="79"/>
      <c r="GCZ494" s="79"/>
      <c r="GDA494" s="79"/>
      <c r="GDB494" s="79"/>
      <c r="GDC494" s="79"/>
      <c r="GDD494" s="79"/>
      <c r="GDE494" s="79"/>
      <c r="GDF494" s="79"/>
      <c r="GDG494" s="79"/>
      <c r="GDH494" s="79"/>
      <c r="GDI494" s="79"/>
      <c r="GDJ494" s="79"/>
      <c r="GDK494" s="79"/>
      <c r="GDL494" s="79"/>
      <c r="GDM494" s="79"/>
      <c r="GDN494" s="79"/>
      <c r="GDO494" s="79"/>
      <c r="GDP494" s="79"/>
      <c r="GDQ494" s="79"/>
      <c r="GDR494" s="79"/>
      <c r="GDS494" s="79"/>
      <c r="GDT494" s="79"/>
      <c r="GDU494" s="79"/>
      <c r="GDV494" s="79"/>
      <c r="GDW494" s="79"/>
      <c r="GDX494" s="79"/>
      <c r="GDY494" s="79"/>
      <c r="GDZ494" s="79"/>
      <c r="GEA494" s="79"/>
      <c r="GEB494" s="79"/>
      <c r="GEC494" s="79"/>
      <c r="GED494" s="79"/>
      <c r="GEE494" s="79"/>
      <c r="GEF494" s="79"/>
      <c r="GEG494" s="79"/>
      <c r="GEH494" s="79"/>
      <c r="GEI494" s="79"/>
      <c r="GEJ494" s="79"/>
      <c r="GEK494" s="79"/>
      <c r="GEL494" s="79"/>
      <c r="GEM494" s="79"/>
      <c r="GEN494" s="79"/>
      <c r="GEO494" s="79"/>
      <c r="GEP494" s="79"/>
      <c r="GEQ494" s="79"/>
      <c r="GER494" s="79"/>
      <c r="GES494" s="79"/>
      <c r="GET494" s="79"/>
      <c r="GEU494" s="79"/>
      <c r="GEV494" s="79"/>
      <c r="GEW494" s="79"/>
      <c r="GEX494" s="79"/>
      <c r="GEY494" s="79"/>
      <c r="GEZ494" s="79"/>
      <c r="GFA494" s="79"/>
      <c r="GFB494" s="79"/>
      <c r="GFC494" s="79"/>
      <c r="GFD494" s="79"/>
      <c r="GFE494" s="79"/>
      <c r="GFF494" s="79"/>
      <c r="GFG494" s="79"/>
      <c r="GFH494" s="79"/>
      <c r="GFI494" s="79"/>
      <c r="GFJ494" s="79"/>
      <c r="GFK494" s="79"/>
      <c r="GFL494" s="79"/>
      <c r="GFM494" s="79"/>
      <c r="GFN494" s="79"/>
      <c r="GFO494" s="79"/>
      <c r="GFP494" s="79"/>
      <c r="GFQ494" s="79"/>
      <c r="GFR494" s="79"/>
      <c r="GFS494" s="79"/>
      <c r="GFT494" s="79"/>
      <c r="GFU494" s="79"/>
      <c r="GFV494" s="79"/>
      <c r="GFW494" s="79"/>
      <c r="GFX494" s="79"/>
      <c r="GFY494" s="79"/>
      <c r="GFZ494" s="79"/>
      <c r="GGA494" s="79"/>
      <c r="GGB494" s="79"/>
      <c r="GGC494" s="79"/>
      <c r="GGD494" s="79"/>
      <c r="GGE494" s="79"/>
      <c r="GGF494" s="79"/>
      <c r="GGG494" s="79"/>
      <c r="GGH494" s="79"/>
      <c r="GGI494" s="79"/>
      <c r="GGJ494" s="79"/>
      <c r="GGK494" s="79"/>
      <c r="GGL494" s="79"/>
      <c r="GGM494" s="79"/>
      <c r="GGN494" s="79"/>
      <c r="GGO494" s="79"/>
      <c r="GGP494" s="79"/>
      <c r="GGQ494" s="79"/>
      <c r="GGR494" s="79"/>
      <c r="GGS494" s="79"/>
      <c r="GGT494" s="79"/>
      <c r="GGU494" s="79"/>
      <c r="GGV494" s="79"/>
      <c r="GGW494" s="79"/>
      <c r="GGX494" s="79"/>
      <c r="GGY494" s="79"/>
      <c r="GGZ494" s="79"/>
      <c r="GHA494" s="79"/>
      <c r="GHB494" s="79"/>
      <c r="GHC494" s="79"/>
      <c r="GHD494" s="79"/>
      <c r="GHE494" s="79"/>
      <c r="GHF494" s="79"/>
      <c r="GHG494" s="79"/>
      <c r="GHH494" s="79"/>
      <c r="GHI494" s="79"/>
      <c r="GHJ494" s="79"/>
      <c r="GHK494" s="79"/>
      <c r="GHL494" s="79"/>
      <c r="GHM494" s="79"/>
      <c r="GHN494" s="79"/>
      <c r="GHO494" s="79"/>
      <c r="GHP494" s="79"/>
      <c r="GHQ494" s="79"/>
      <c r="GHR494" s="79"/>
      <c r="GHS494" s="79"/>
      <c r="GHT494" s="79"/>
      <c r="GHU494" s="79"/>
      <c r="GHV494" s="79"/>
      <c r="GHW494" s="79"/>
      <c r="GHX494" s="79"/>
      <c r="GHY494" s="79"/>
      <c r="GHZ494" s="79"/>
      <c r="GIA494" s="79"/>
      <c r="GIB494" s="79"/>
      <c r="GIC494" s="79"/>
      <c r="GID494" s="79"/>
      <c r="GIE494" s="79"/>
      <c r="GIF494" s="79"/>
      <c r="GIG494" s="79"/>
      <c r="GIH494" s="79"/>
      <c r="GII494" s="79"/>
      <c r="GIJ494" s="79"/>
      <c r="GIK494" s="79"/>
      <c r="GIL494" s="79"/>
      <c r="GIM494" s="79"/>
      <c r="GIN494" s="79"/>
      <c r="GIO494" s="79"/>
      <c r="GIP494" s="79"/>
      <c r="GIQ494" s="79"/>
      <c r="GIR494" s="79"/>
      <c r="GIS494" s="79"/>
      <c r="GIT494" s="79"/>
      <c r="GIU494" s="79"/>
      <c r="GIV494" s="79"/>
      <c r="GIW494" s="79"/>
      <c r="GIX494" s="79"/>
      <c r="GIY494" s="79"/>
      <c r="GIZ494" s="79"/>
      <c r="GJA494" s="79"/>
      <c r="GJB494" s="79"/>
      <c r="GJC494" s="79"/>
      <c r="GJD494" s="79"/>
      <c r="GJE494" s="79"/>
      <c r="GJF494" s="79"/>
      <c r="GJG494" s="79"/>
      <c r="GJH494" s="79"/>
      <c r="GJI494" s="79"/>
      <c r="GJJ494" s="79"/>
      <c r="GJK494" s="79"/>
      <c r="GJL494" s="79"/>
      <c r="GJM494" s="79"/>
      <c r="GJN494" s="79"/>
      <c r="GJO494" s="79"/>
      <c r="GJP494" s="79"/>
      <c r="GJQ494" s="79"/>
      <c r="GJR494" s="79"/>
      <c r="GJS494" s="79"/>
      <c r="GJT494" s="79"/>
      <c r="GJU494" s="79"/>
      <c r="GJV494" s="79"/>
      <c r="GJW494" s="79"/>
      <c r="GJX494" s="79"/>
      <c r="GJY494" s="79"/>
      <c r="GJZ494" s="79"/>
      <c r="GKA494" s="79"/>
      <c r="GKB494" s="79"/>
      <c r="GKC494" s="79"/>
      <c r="GKD494" s="79"/>
      <c r="GKE494" s="79"/>
      <c r="GKF494" s="79"/>
      <c r="GKG494" s="79"/>
      <c r="GKH494" s="79"/>
      <c r="GKI494" s="79"/>
      <c r="GKJ494" s="79"/>
      <c r="GKK494" s="79"/>
      <c r="GKL494" s="79"/>
      <c r="GKM494" s="79"/>
      <c r="GKN494" s="79"/>
      <c r="GKO494" s="79"/>
      <c r="GKP494" s="79"/>
      <c r="GKQ494" s="79"/>
      <c r="GKR494" s="79"/>
      <c r="GKS494" s="79"/>
      <c r="GKT494" s="79"/>
      <c r="GKU494" s="79"/>
      <c r="GKV494" s="79"/>
      <c r="GKW494" s="79"/>
      <c r="GKX494" s="79"/>
      <c r="GKY494" s="79"/>
      <c r="GKZ494" s="79"/>
      <c r="GLA494" s="79"/>
      <c r="GLB494" s="79"/>
      <c r="GLC494" s="79"/>
      <c r="GLD494" s="79"/>
      <c r="GLE494" s="79"/>
      <c r="GLF494" s="79"/>
      <c r="GLG494" s="79"/>
      <c r="GLH494" s="79"/>
      <c r="GLI494" s="79"/>
      <c r="GLJ494" s="79"/>
      <c r="GLK494" s="79"/>
      <c r="GLL494" s="79"/>
      <c r="GLM494" s="79"/>
      <c r="GLN494" s="79"/>
      <c r="GLO494" s="79"/>
      <c r="GLP494" s="79"/>
      <c r="GLQ494" s="79"/>
      <c r="GLR494" s="79"/>
      <c r="GLS494" s="79"/>
      <c r="GLT494" s="79"/>
      <c r="GLU494" s="79"/>
      <c r="GLV494" s="79"/>
      <c r="GLW494" s="79"/>
      <c r="GLX494" s="79"/>
      <c r="GLY494" s="79"/>
      <c r="GLZ494" s="79"/>
      <c r="GMA494" s="79"/>
      <c r="GMB494" s="79"/>
      <c r="GMC494" s="79"/>
      <c r="GMD494" s="79"/>
      <c r="GME494" s="79"/>
      <c r="GMF494" s="79"/>
      <c r="GMG494" s="79"/>
      <c r="GMH494" s="79"/>
      <c r="GMI494" s="79"/>
      <c r="GMJ494" s="79"/>
      <c r="GMK494" s="79"/>
      <c r="GML494" s="79"/>
      <c r="GMM494" s="79"/>
      <c r="GMN494" s="79"/>
      <c r="GMO494" s="79"/>
      <c r="GMP494" s="79"/>
      <c r="GMQ494" s="79"/>
      <c r="GMR494" s="79"/>
      <c r="GMS494" s="79"/>
      <c r="GMT494" s="79"/>
      <c r="GMU494" s="79"/>
      <c r="GMV494" s="79"/>
      <c r="GMW494" s="79"/>
      <c r="GMX494" s="79"/>
      <c r="GMY494" s="79"/>
      <c r="GMZ494" s="79"/>
      <c r="GNA494" s="79"/>
      <c r="GNB494" s="79"/>
      <c r="GNC494" s="79"/>
      <c r="GND494" s="79"/>
      <c r="GNE494" s="79"/>
      <c r="GNF494" s="79"/>
      <c r="GNG494" s="79"/>
      <c r="GNH494" s="79"/>
      <c r="GNI494" s="79"/>
      <c r="GNJ494" s="79"/>
      <c r="GNK494" s="79"/>
      <c r="GNL494" s="79"/>
      <c r="GNM494" s="79"/>
      <c r="GNN494" s="79"/>
      <c r="GNO494" s="79"/>
      <c r="GNP494" s="79"/>
      <c r="GNQ494" s="79"/>
      <c r="GNR494" s="79"/>
      <c r="GNS494" s="79"/>
      <c r="GNT494" s="79"/>
      <c r="GNU494" s="79"/>
      <c r="GNV494" s="79"/>
      <c r="GNW494" s="79"/>
      <c r="GNX494" s="79"/>
      <c r="GNY494" s="79"/>
      <c r="GNZ494" s="79"/>
      <c r="GOA494" s="79"/>
      <c r="GOB494" s="79"/>
      <c r="GOC494" s="79"/>
      <c r="GOD494" s="79"/>
      <c r="GOE494" s="79"/>
      <c r="GOF494" s="79"/>
      <c r="GOG494" s="79"/>
      <c r="GOH494" s="79"/>
      <c r="GOI494" s="79"/>
      <c r="GOJ494" s="79"/>
      <c r="GOK494" s="79"/>
      <c r="GOL494" s="79"/>
      <c r="GOM494" s="79"/>
      <c r="GON494" s="79"/>
      <c r="GOO494" s="79"/>
      <c r="GOP494" s="79"/>
      <c r="GOQ494" s="79"/>
      <c r="GOR494" s="79"/>
      <c r="GOS494" s="79"/>
      <c r="GOT494" s="79"/>
      <c r="GOU494" s="79"/>
      <c r="GOV494" s="79"/>
      <c r="GOW494" s="79"/>
      <c r="GOX494" s="79"/>
      <c r="GOY494" s="79"/>
      <c r="GOZ494" s="79"/>
      <c r="GPA494" s="79"/>
      <c r="GPB494" s="79"/>
      <c r="GPC494" s="79"/>
      <c r="GPD494" s="79"/>
      <c r="GPE494" s="79"/>
      <c r="GPF494" s="79"/>
      <c r="GPG494" s="79"/>
      <c r="GPH494" s="79"/>
      <c r="GPI494" s="79"/>
      <c r="GPJ494" s="79"/>
      <c r="GPK494" s="79"/>
      <c r="GPL494" s="79"/>
      <c r="GPM494" s="79"/>
      <c r="GPN494" s="79"/>
      <c r="GPO494" s="79"/>
      <c r="GPP494" s="79"/>
      <c r="GPQ494" s="79"/>
      <c r="GPR494" s="79"/>
      <c r="GPS494" s="79"/>
      <c r="GPT494" s="79"/>
      <c r="GPU494" s="79"/>
      <c r="GPV494" s="79"/>
      <c r="GPW494" s="79"/>
      <c r="GPX494" s="79"/>
      <c r="GPY494" s="79"/>
      <c r="GPZ494" s="79"/>
      <c r="GQA494" s="79"/>
      <c r="GQB494" s="79"/>
      <c r="GQC494" s="79"/>
      <c r="GQD494" s="79"/>
      <c r="GQE494" s="79"/>
      <c r="GQF494" s="79"/>
      <c r="GQG494" s="79"/>
      <c r="GQH494" s="79"/>
      <c r="GQI494" s="79"/>
      <c r="GQJ494" s="79"/>
      <c r="GQK494" s="79"/>
      <c r="GQL494" s="79"/>
      <c r="GQM494" s="79"/>
      <c r="GQN494" s="79"/>
      <c r="GQO494" s="79"/>
      <c r="GQP494" s="79"/>
      <c r="GQQ494" s="79"/>
      <c r="GQR494" s="79"/>
      <c r="GQS494" s="79"/>
      <c r="GQT494" s="79"/>
      <c r="GQU494" s="79"/>
      <c r="GQV494" s="79"/>
      <c r="GQW494" s="79"/>
      <c r="GQX494" s="79"/>
      <c r="GQY494" s="79"/>
      <c r="GQZ494" s="79"/>
      <c r="GRA494" s="79"/>
      <c r="GRB494" s="79"/>
      <c r="GRC494" s="79"/>
      <c r="GRD494" s="79"/>
      <c r="GRE494" s="79"/>
      <c r="GRF494" s="79"/>
      <c r="GRG494" s="79"/>
      <c r="GRH494" s="79"/>
      <c r="GRI494" s="79"/>
      <c r="GRJ494" s="79"/>
      <c r="GRK494" s="79"/>
      <c r="GRL494" s="79"/>
      <c r="GRM494" s="79"/>
      <c r="GRN494" s="79"/>
      <c r="GRO494" s="79"/>
      <c r="GRP494" s="79"/>
      <c r="GRQ494" s="79"/>
      <c r="GRR494" s="79"/>
      <c r="GRS494" s="79"/>
      <c r="GRT494" s="79"/>
      <c r="GRU494" s="79"/>
      <c r="GRV494" s="79"/>
      <c r="GRW494" s="79"/>
      <c r="GRX494" s="79"/>
      <c r="GRY494" s="79"/>
      <c r="GRZ494" s="79"/>
      <c r="GSA494" s="79"/>
      <c r="GSB494" s="79"/>
      <c r="GSC494" s="79"/>
      <c r="GSD494" s="79"/>
      <c r="GSE494" s="79"/>
      <c r="GSF494" s="79"/>
      <c r="GSG494" s="79"/>
      <c r="GSH494" s="79"/>
      <c r="GSI494" s="79"/>
      <c r="GSJ494" s="79"/>
      <c r="GSK494" s="79"/>
      <c r="GSL494" s="79"/>
      <c r="GSM494" s="79"/>
      <c r="GSN494" s="79"/>
      <c r="GSO494" s="79"/>
      <c r="GSP494" s="79"/>
      <c r="GSQ494" s="79"/>
      <c r="GSR494" s="79"/>
      <c r="GSS494" s="79"/>
      <c r="GST494" s="79"/>
      <c r="GSU494" s="79"/>
      <c r="GSV494" s="79"/>
      <c r="GSW494" s="79"/>
      <c r="GSX494" s="79"/>
      <c r="GSY494" s="79"/>
      <c r="GSZ494" s="79"/>
      <c r="GTA494" s="79"/>
      <c r="GTB494" s="79"/>
      <c r="GTC494" s="79"/>
      <c r="GTD494" s="79"/>
      <c r="GTE494" s="79"/>
      <c r="GTF494" s="79"/>
      <c r="GTG494" s="79"/>
      <c r="GTH494" s="79"/>
      <c r="GTI494" s="79"/>
      <c r="GTJ494" s="79"/>
      <c r="GTK494" s="79"/>
      <c r="GTL494" s="79"/>
      <c r="GTM494" s="79"/>
      <c r="GTN494" s="79"/>
      <c r="GTO494" s="79"/>
      <c r="GTP494" s="79"/>
      <c r="GTQ494" s="79"/>
      <c r="GTR494" s="79"/>
      <c r="GTS494" s="79"/>
      <c r="GTT494" s="79"/>
      <c r="GTU494" s="79"/>
      <c r="GTV494" s="79"/>
      <c r="GTW494" s="79"/>
      <c r="GTX494" s="79"/>
      <c r="GTY494" s="79"/>
      <c r="GTZ494" s="79"/>
      <c r="GUA494" s="79"/>
      <c r="GUB494" s="79"/>
      <c r="GUC494" s="79"/>
      <c r="GUD494" s="79"/>
      <c r="GUE494" s="79"/>
      <c r="GUF494" s="79"/>
      <c r="GUG494" s="79"/>
      <c r="GUH494" s="79"/>
      <c r="GUI494" s="79"/>
      <c r="GUJ494" s="79"/>
      <c r="GUK494" s="79"/>
      <c r="GUL494" s="79"/>
      <c r="GUM494" s="79"/>
      <c r="GUN494" s="79"/>
      <c r="GUO494" s="79"/>
      <c r="GUP494" s="79"/>
      <c r="GUQ494" s="79"/>
      <c r="GUR494" s="79"/>
      <c r="GUS494" s="79"/>
      <c r="GUT494" s="79"/>
      <c r="GUU494" s="79"/>
      <c r="GUV494" s="79"/>
      <c r="GUW494" s="79"/>
      <c r="GUX494" s="79"/>
      <c r="GUY494" s="79"/>
      <c r="GUZ494" s="79"/>
      <c r="GVA494" s="79"/>
      <c r="GVB494" s="79"/>
      <c r="GVC494" s="79"/>
      <c r="GVD494" s="79"/>
      <c r="GVE494" s="79"/>
      <c r="GVF494" s="79"/>
      <c r="GVG494" s="79"/>
      <c r="GVH494" s="79"/>
      <c r="GVI494" s="79"/>
      <c r="GVJ494" s="79"/>
      <c r="GVK494" s="79"/>
      <c r="GVL494" s="79"/>
      <c r="GVM494" s="79"/>
      <c r="GVN494" s="79"/>
      <c r="GVO494" s="79"/>
      <c r="GVP494" s="79"/>
      <c r="GVQ494" s="79"/>
      <c r="GVR494" s="79"/>
      <c r="GVS494" s="79"/>
      <c r="GVT494" s="79"/>
      <c r="GVU494" s="79"/>
      <c r="GVV494" s="79"/>
      <c r="GVW494" s="79"/>
      <c r="GVX494" s="79"/>
      <c r="GVY494" s="79"/>
      <c r="GVZ494" s="79"/>
      <c r="GWA494" s="79"/>
      <c r="GWB494" s="79"/>
      <c r="GWC494" s="79"/>
      <c r="GWD494" s="79"/>
      <c r="GWE494" s="79"/>
      <c r="GWF494" s="79"/>
      <c r="GWG494" s="79"/>
      <c r="GWH494" s="79"/>
      <c r="GWI494" s="79"/>
      <c r="GWJ494" s="79"/>
      <c r="GWK494" s="79"/>
      <c r="GWL494" s="79"/>
      <c r="GWM494" s="79"/>
      <c r="GWN494" s="79"/>
      <c r="GWO494" s="79"/>
      <c r="GWP494" s="79"/>
      <c r="GWQ494" s="79"/>
      <c r="GWR494" s="79"/>
      <c r="GWS494" s="79"/>
      <c r="GWT494" s="79"/>
      <c r="GWU494" s="79"/>
      <c r="GWV494" s="79"/>
      <c r="GWW494" s="79"/>
      <c r="GWX494" s="79"/>
      <c r="GWY494" s="79"/>
      <c r="GWZ494" s="79"/>
      <c r="GXA494" s="79"/>
      <c r="GXB494" s="79"/>
      <c r="GXC494" s="79"/>
      <c r="GXD494" s="79"/>
      <c r="GXE494" s="79"/>
      <c r="GXF494" s="79"/>
      <c r="GXG494" s="79"/>
      <c r="GXH494" s="79"/>
      <c r="GXI494" s="79"/>
      <c r="GXJ494" s="79"/>
      <c r="GXK494" s="79"/>
      <c r="GXL494" s="79"/>
      <c r="GXM494" s="79"/>
      <c r="GXN494" s="79"/>
      <c r="GXO494" s="79"/>
      <c r="GXP494" s="79"/>
      <c r="GXQ494" s="79"/>
      <c r="GXR494" s="79"/>
      <c r="GXS494" s="79"/>
      <c r="GXT494" s="79"/>
      <c r="GXU494" s="79"/>
      <c r="GXV494" s="79"/>
      <c r="GXW494" s="79"/>
      <c r="GXX494" s="79"/>
      <c r="GXY494" s="79"/>
      <c r="GXZ494" s="79"/>
      <c r="GYA494" s="79"/>
      <c r="GYB494" s="79"/>
      <c r="GYC494" s="79"/>
      <c r="GYD494" s="79"/>
      <c r="GYE494" s="79"/>
      <c r="GYF494" s="79"/>
      <c r="GYG494" s="79"/>
      <c r="GYH494" s="79"/>
      <c r="GYI494" s="79"/>
      <c r="GYJ494" s="79"/>
      <c r="GYK494" s="79"/>
      <c r="GYL494" s="79"/>
      <c r="GYM494" s="79"/>
      <c r="GYN494" s="79"/>
      <c r="GYO494" s="79"/>
      <c r="GYP494" s="79"/>
      <c r="GYQ494" s="79"/>
      <c r="GYR494" s="79"/>
      <c r="GYS494" s="79"/>
      <c r="GYT494" s="79"/>
      <c r="GYU494" s="79"/>
      <c r="GYV494" s="79"/>
      <c r="GYW494" s="79"/>
      <c r="GYX494" s="79"/>
      <c r="GYY494" s="79"/>
      <c r="GYZ494" s="79"/>
      <c r="GZA494" s="79"/>
      <c r="GZB494" s="79"/>
      <c r="GZC494" s="79"/>
      <c r="GZD494" s="79"/>
      <c r="GZE494" s="79"/>
      <c r="GZF494" s="79"/>
      <c r="GZG494" s="79"/>
      <c r="GZH494" s="79"/>
      <c r="GZI494" s="79"/>
      <c r="GZJ494" s="79"/>
      <c r="GZK494" s="79"/>
      <c r="GZL494" s="79"/>
      <c r="GZM494" s="79"/>
      <c r="GZN494" s="79"/>
      <c r="GZO494" s="79"/>
      <c r="GZP494" s="79"/>
      <c r="GZQ494" s="79"/>
      <c r="GZR494" s="79"/>
      <c r="GZS494" s="79"/>
      <c r="GZT494" s="79"/>
      <c r="GZU494" s="79"/>
      <c r="GZV494" s="79"/>
      <c r="GZW494" s="79"/>
      <c r="GZX494" s="79"/>
      <c r="GZY494" s="79"/>
      <c r="GZZ494" s="79"/>
      <c r="HAA494" s="79"/>
      <c r="HAB494" s="79"/>
      <c r="HAC494" s="79"/>
      <c r="HAD494" s="79"/>
      <c r="HAE494" s="79"/>
      <c r="HAF494" s="79"/>
      <c r="HAG494" s="79"/>
      <c r="HAH494" s="79"/>
      <c r="HAI494" s="79"/>
      <c r="HAJ494" s="79"/>
      <c r="HAK494" s="79"/>
      <c r="HAL494" s="79"/>
      <c r="HAM494" s="79"/>
      <c r="HAN494" s="79"/>
      <c r="HAO494" s="79"/>
      <c r="HAP494" s="79"/>
      <c r="HAQ494" s="79"/>
      <c r="HAR494" s="79"/>
      <c r="HAS494" s="79"/>
      <c r="HAT494" s="79"/>
      <c r="HAU494" s="79"/>
      <c r="HAV494" s="79"/>
      <c r="HAW494" s="79"/>
      <c r="HAX494" s="79"/>
      <c r="HAY494" s="79"/>
      <c r="HAZ494" s="79"/>
      <c r="HBA494" s="79"/>
      <c r="HBB494" s="79"/>
      <c r="HBC494" s="79"/>
      <c r="HBD494" s="79"/>
      <c r="HBE494" s="79"/>
      <c r="HBF494" s="79"/>
      <c r="HBG494" s="79"/>
      <c r="HBH494" s="79"/>
      <c r="HBI494" s="79"/>
      <c r="HBJ494" s="79"/>
      <c r="HBK494" s="79"/>
      <c r="HBL494" s="79"/>
      <c r="HBM494" s="79"/>
      <c r="HBN494" s="79"/>
      <c r="HBO494" s="79"/>
      <c r="HBP494" s="79"/>
      <c r="HBQ494" s="79"/>
      <c r="HBR494" s="79"/>
      <c r="HBS494" s="79"/>
      <c r="HBT494" s="79"/>
      <c r="HBU494" s="79"/>
      <c r="HBV494" s="79"/>
      <c r="HBW494" s="79"/>
      <c r="HBX494" s="79"/>
      <c r="HBY494" s="79"/>
      <c r="HBZ494" s="79"/>
      <c r="HCA494" s="79"/>
      <c r="HCB494" s="79"/>
      <c r="HCC494" s="79"/>
      <c r="HCD494" s="79"/>
      <c r="HCE494" s="79"/>
      <c r="HCF494" s="79"/>
      <c r="HCG494" s="79"/>
      <c r="HCH494" s="79"/>
      <c r="HCI494" s="79"/>
      <c r="HCJ494" s="79"/>
      <c r="HCK494" s="79"/>
      <c r="HCL494" s="79"/>
      <c r="HCM494" s="79"/>
      <c r="HCN494" s="79"/>
      <c r="HCO494" s="79"/>
      <c r="HCP494" s="79"/>
      <c r="HCQ494" s="79"/>
      <c r="HCR494" s="79"/>
      <c r="HCS494" s="79"/>
      <c r="HCT494" s="79"/>
      <c r="HCU494" s="79"/>
      <c r="HCV494" s="79"/>
      <c r="HCW494" s="79"/>
      <c r="HCX494" s="79"/>
      <c r="HCY494" s="79"/>
      <c r="HCZ494" s="79"/>
      <c r="HDA494" s="79"/>
      <c r="HDB494" s="79"/>
      <c r="HDC494" s="79"/>
      <c r="HDD494" s="79"/>
      <c r="HDE494" s="79"/>
      <c r="HDF494" s="79"/>
      <c r="HDG494" s="79"/>
      <c r="HDH494" s="79"/>
      <c r="HDI494" s="79"/>
      <c r="HDJ494" s="79"/>
      <c r="HDK494" s="79"/>
      <c r="HDL494" s="79"/>
      <c r="HDM494" s="79"/>
      <c r="HDN494" s="79"/>
      <c r="HDO494" s="79"/>
      <c r="HDP494" s="79"/>
      <c r="HDQ494" s="79"/>
      <c r="HDR494" s="79"/>
      <c r="HDS494" s="79"/>
      <c r="HDT494" s="79"/>
      <c r="HDU494" s="79"/>
      <c r="HDV494" s="79"/>
      <c r="HDW494" s="79"/>
      <c r="HDX494" s="79"/>
      <c r="HDY494" s="79"/>
      <c r="HDZ494" s="79"/>
      <c r="HEA494" s="79"/>
      <c r="HEB494" s="79"/>
      <c r="HEC494" s="79"/>
      <c r="HED494" s="79"/>
      <c r="HEE494" s="79"/>
      <c r="HEF494" s="79"/>
      <c r="HEG494" s="79"/>
      <c r="HEH494" s="79"/>
      <c r="HEI494" s="79"/>
      <c r="HEJ494" s="79"/>
      <c r="HEK494" s="79"/>
      <c r="HEL494" s="79"/>
      <c r="HEM494" s="79"/>
      <c r="HEN494" s="79"/>
      <c r="HEO494" s="79"/>
      <c r="HEP494" s="79"/>
      <c r="HEQ494" s="79"/>
      <c r="HER494" s="79"/>
      <c r="HES494" s="79"/>
      <c r="HET494" s="79"/>
      <c r="HEU494" s="79"/>
      <c r="HEV494" s="79"/>
      <c r="HEW494" s="79"/>
      <c r="HEX494" s="79"/>
      <c r="HEY494" s="79"/>
      <c r="HEZ494" s="79"/>
      <c r="HFA494" s="79"/>
      <c r="HFB494" s="79"/>
      <c r="HFC494" s="79"/>
      <c r="HFD494" s="79"/>
      <c r="HFE494" s="79"/>
      <c r="HFF494" s="79"/>
      <c r="HFG494" s="79"/>
      <c r="HFH494" s="79"/>
      <c r="HFI494" s="79"/>
      <c r="HFJ494" s="79"/>
      <c r="HFK494" s="79"/>
      <c r="HFL494" s="79"/>
      <c r="HFM494" s="79"/>
      <c r="HFN494" s="79"/>
      <c r="HFO494" s="79"/>
      <c r="HFP494" s="79"/>
      <c r="HFQ494" s="79"/>
      <c r="HFR494" s="79"/>
      <c r="HFS494" s="79"/>
      <c r="HFT494" s="79"/>
      <c r="HFU494" s="79"/>
      <c r="HFV494" s="79"/>
      <c r="HFW494" s="79"/>
      <c r="HFX494" s="79"/>
      <c r="HFY494" s="79"/>
      <c r="HFZ494" s="79"/>
      <c r="HGA494" s="79"/>
      <c r="HGB494" s="79"/>
      <c r="HGC494" s="79"/>
      <c r="HGD494" s="79"/>
      <c r="HGE494" s="79"/>
      <c r="HGF494" s="79"/>
      <c r="HGG494" s="79"/>
      <c r="HGH494" s="79"/>
      <c r="HGI494" s="79"/>
      <c r="HGJ494" s="79"/>
      <c r="HGK494" s="79"/>
      <c r="HGL494" s="79"/>
      <c r="HGM494" s="79"/>
      <c r="HGN494" s="79"/>
      <c r="HGO494" s="79"/>
      <c r="HGP494" s="79"/>
      <c r="HGQ494" s="79"/>
      <c r="HGR494" s="79"/>
      <c r="HGS494" s="79"/>
      <c r="HGT494" s="79"/>
      <c r="HGU494" s="79"/>
      <c r="HGV494" s="79"/>
      <c r="HGW494" s="79"/>
      <c r="HGX494" s="79"/>
      <c r="HGY494" s="79"/>
      <c r="HGZ494" s="79"/>
      <c r="HHA494" s="79"/>
      <c r="HHB494" s="79"/>
      <c r="HHC494" s="79"/>
      <c r="HHD494" s="79"/>
      <c r="HHE494" s="79"/>
      <c r="HHF494" s="79"/>
      <c r="HHG494" s="79"/>
      <c r="HHH494" s="79"/>
      <c r="HHI494" s="79"/>
      <c r="HHJ494" s="79"/>
      <c r="HHK494" s="79"/>
      <c r="HHL494" s="79"/>
      <c r="HHM494" s="79"/>
      <c r="HHN494" s="79"/>
      <c r="HHO494" s="79"/>
      <c r="HHP494" s="79"/>
      <c r="HHQ494" s="79"/>
      <c r="HHR494" s="79"/>
      <c r="HHS494" s="79"/>
      <c r="HHT494" s="79"/>
      <c r="HHU494" s="79"/>
      <c r="HHV494" s="79"/>
      <c r="HHW494" s="79"/>
      <c r="HHX494" s="79"/>
      <c r="HHY494" s="79"/>
      <c r="HHZ494" s="79"/>
      <c r="HIA494" s="79"/>
      <c r="HIB494" s="79"/>
      <c r="HIC494" s="79"/>
      <c r="HID494" s="79"/>
      <c r="HIE494" s="79"/>
      <c r="HIF494" s="79"/>
      <c r="HIG494" s="79"/>
      <c r="HIH494" s="79"/>
      <c r="HII494" s="79"/>
      <c r="HIJ494" s="79"/>
      <c r="HIK494" s="79"/>
      <c r="HIL494" s="79"/>
      <c r="HIM494" s="79"/>
      <c r="HIN494" s="79"/>
      <c r="HIO494" s="79"/>
      <c r="HIP494" s="79"/>
      <c r="HIQ494" s="79"/>
      <c r="HIR494" s="79"/>
      <c r="HIS494" s="79"/>
      <c r="HIT494" s="79"/>
      <c r="HIU494" s="79"/>
      <c r="HIV494" s="79"/>
      <c r="HIW494" s="79"/>
      <c r="HIX494" s="79"/>
      <c r="HIY494" s="79"/>
      <c r="HIZ494" s="79"/>
      <c r="HJA494" s="79"/>
      <c r="HJB494" s="79"/>
      <c r="HJC494" s="79"/>
      <c r="HJD494" s="79"/>
      <c r="HJE494" s="79"/>
      <c r="HJF494" s="79"/>
      <c r="HJG494" s="79"/>
      <c r="HJH494" s="79"/>
      <c r="HJI494" s="79"/>
      <c r="HJJ494" s="79"/>
      <c r="HJK494" s="79"/>
      <c r="HJL494" s="79"/>
      <c r="HJM494" s="79"/>
      <c r="HJN494" s="79"/>
      <c r="HJO494" s="79"/>
      <c r="HJP494" s="79"/>
      <c r="HJQ494" s="79"/>
      <c r="HJR494" s="79"/>
      <c r="HJS494" s="79"/>
      <c r="HJT494" s="79"/>
      <c r="HJU494" s="79"/>
      <c r="HJV494" s="79"/>
      <c r="HJW494" s="79"/>
      <c r="HJX494" s="79"/>
      <c r="HJY494" s="79"/>
      <c r="HJZ494" s="79"/>
      <c r="HKA494" s="79"/>
      <c r="HKB494" s="79"/>
      <c r="HKC494" s="79"/>
      <c r="HKD494" s="79"/>
      <c r="HKE494" s="79"/>
      <c r="HKF494" s="79"/>
      <c r="HKG494" s="79"/>
      <c r="HKH494" s="79"/>
      <c r="HKI494" s="79"/>
      <c r="HKJ494" s="79"/>
      <c r="HKK494" s="79"/>
      <c r="HKL494" s="79"/>
      <c r="HKM494" s="79"/>
      <c r="HKN494" s="79"/>
      <c r="HKO494" s="79"/>
      <c r="HKP494" s="79"/>
      <c r="HKQ494" s="79"/>
      <c r="HKR494" s="79"/>
      <c r="HKS494" s="79"/>
      <c r="HKT494" s="79"/>
      <c r="HKU494" s="79"/>
      <c r="HKV494" s="79"/>
      <c r="HKW494" s="79"/>
      <c r="HKX494" s="79"/>
      <c r="HKY494" s="79"/>
      <c r="HKZ494" s="79"/>
      <c r="HLA494" s="79"/>
      <c r="HLB494" s="79"/>
      <c r="HLC494" s="79"/>
      <c r="HLD494" s="79"/>
      <c r="HLE494" s="79"/>
      <c r="HLF494" s="79"/>
      <c r="HLG494" s="79"/>
      <c r="HLH494" s="79"/>
      <c r="HLI494" s="79"/>
      <c r="HLJ494" s="79"/>
      <c r="HLK494" s="79"/>
      <c r="HLL494" s="79"/>
      <c r="HLM494" s="79"/>
      <c r="HLN494" s="79"/>
      <c r="HLO494" s="79"/>
      <c r="HLP494" s="79"/>
      <c r="HLQ494" s="79"/>
      <c r="HLR494" s="79"/>
      <c r="HLS494" s="79"/>
      <c r="HLT494" s="79"/>
      <c r="HLU494" s="79"/>
      <c r="HLV494" s="79"/>
      <c r="HLW494" s="79"/>
      <c r="HLX494" s="79"/>
      <c r="HLY494" s="79"/>
      <c r="HLZ494" s="79"/>
      <c r="HMA494" s="79"/>
      <c r="HMB494" s="79"/>
      <c r="HMC494" s="79"/>
      <c r="HMD494" s="79"/>
      <c r="HME494" s="79"/>
      <c r="HMF494" s="79"/>
      <c r="HMG494" s="79"/>
      <c r="HMH494" s="79"/>
      <c r="HMI494" s="79"/>
      <c r="HMJ494" s="79"/>
      <c r="HMK494" s="79"/>
      <c r="HML494" s="79"/>
      <c r="HMM494" s="79"/>
      <c r="HMN494" s="79"/>
      <c r="HMO494" s="79"/>
      <c r="HMP494" s="79"/>
      <c r="HMQ494" s="79"/>
      <c r="HMR494" s="79"/>
      <c r="HMS494" s="79"/>
      <c r="HMT494" s="79"/>
      <c r="HMU494" s="79"/>
      <c r="HMV494" s="79"/>
      <c r="HMW494" s="79"/>
      <c r="HMX494" s="79"/>
      <c r="HMY494" s="79"/>
      <c r="HMZ494" s="79"/>
      <c r="HNA494" s="79"/>
      <c r="HNB494" s="79"/>
      <c r="HNC494" s="79"/>
      <c r="HND494" s="79"/>
      <c r="HNE494" s="79"/>
      <c r="HNF494" s="79"/>
      <c r="HNG494" s="79"/>
      <c r="HNH494" s="79"/>
      <c r="HNI494" s="79"/>
      <c r="HNJ494" s="79"/>
      <c r="HNK494" s="79"/>
      <c r="HNL494" s="79"/>
      <c r="HNM494" s="79"/>
      <c r="HNN494" s="79"/>
      <c r="HNO494" s="79"/>
      <c r="HNP494" s="79"/>
      <c r="HNQ494" s="79"/>
      <c r="HNR494" s="79"/>
      <c r="HNS494" s="79"/>
      <c r="HNT494" s="79"/>
      <c r="HNU494" s="79"/>
      <c r="HNV494" s="79"/>
      <c r="HNW494" s="79"/>
      <c r="HNX494" s="79"/>
      <c r="HNY494" s="79"/>
      <c r="HNZ494" s="79"/>
      <c r="HOA494" s="79"/>
      <c r="HOB494" s="79"/>
      <c r="HOC494" s="79"/>
      <c r="HOD494" s="79"/>
      <c r="HOE494" s="79"/>
      <c r="HOF494" s="79"/>
      <c r="HOG494" s="79"/>
      <c r="HOH494" s="79"/>
      <c r="HOI494" s="79"/>
      <c r="HOJ494" s="79"/>
      <c r="HOK494" s="79"/>
      <c r="HOL494" s="79"/>
      <c r="HOM494" s="79"/>
      <c r="HON494" s="79"/>
      <c r="HOO494" s="79"/>
      <c r="HOP494" s="79"/>
      <c r="HOQ494" s="79"/>
      <c r="HOR494" s="79"/>
      <c r="HOS494" s="79"/>
      <c r="HOT494" s="79"/>
      <c r="HOU494" s="79"/>
      <c r="HOV494" s="79"/>
      <c r="HOW494" s="79"/>
      <c r="HOX494" s="79"/>
      <c r="HOY494" s="79"/>
      <c r="HOZ494" s="79"/>
      <c r="HPA494" s="79"/>
      <c r="HPB494" s="79"/>
      <c r="HPC494" s="79"/>
      <c r="HPD494" s="79"/>
      <c r="HPE494" s="79"/>
      <c r="HPF494" s="79"/>
      <c r="HPG494" s="79"/>
      <c r="HPH494" s="79"/>
      <c r="HPI494" s="79"/>
      <c r="HPJ494" s="79"/>
      <c r="HPK494" s="79"/>
      <c r="HPL494" s="79"/>
      <c r="HPM494" s="79"/>
      <c r="HPN494" s="79"/>
      <c r="HPO494" s="79"/>
      <c r="HPP494" s="79"/>
      <c r="HPQ494" s="79"/>
      <c r="HPR494" s="79"/>
      <c r="HPS494" s="79"/>
      <c r="HPT494" s="79"/>
      <c r="HPU494" s="79"/>
      <c r="HPV494" s="79"/>
      <c r="HPW494" s="79"/>
      <c r="HPX494" s="79"/>
      <c r="HPY494" s="79"/>
      <c r="HPZ494" s="79"/>
      <c r="HQA494" s="79"/>
      <c r="HQB494" s="79"/>
      <c r="HQC494" s="79"/>
      <c r="HQD494" s="79"/>
      <c r="HQE494" s="79"/>
      <c r="HQF494" s="79"/>
      <c r="HQG494" s="79"/>
      <c r="HQH494" s="79"/>
      <c r="HQI494" s="79"/>
      <c r="HQJ494" s="79"/>
      <c r="HQK494" s="79"/>
      <c r="HQL494" s="79"/>
      <c r="HQM494" s="79"/>
      <c r="HQN494" s="79"/>
      <c r="HQO494" s="79"/>
      <c r="HQP494" s="79"/>
      <c r="HQQ494" s="79"/>
      <c r="HQR494" s="79"/>
      <c r="HQS494" s="79"/>
      <c r="HQT494" s="79"/>
      <c r="HQU494" s="79"/>
      <c r="HQV494" s="79"/>
      <c r="HQW494" s="79"/>
      <c r="HQX494" s="79"/>
      <c r="HQY494" s="79"/>
      <c r="HQZ494" s="79"/>
      <c r="HRA494" s="79"/>
      <c r="HRB494" s="79"/>
      <c r="HRC494" s="79"/>
      <c r="HRD494" s="79"/>
      <c r="HRE494" s="79"/>
      <c r="HRF494" s="79"/>
      <c r="HRG494" s="79"/>
      <c r="HRH494" s="79"/>
      <c r="HRI494" s="79"/>
      <c r="HRJ494" s="79"/>
      <c r="HRK494" s="79"/>
      <c r="HRL494" s="79"/>
      <c r="HRM494" s="79"/>
      <c r="HRN494" s="79"/>
      <c r="HRO494" s="79"/>
      <c r="HRP494" s="79"/>
      <c r="HRQ494" s="79"/>
      <c r="HRR494" s="79"/>
      <c r="HRS494" s="79"/>
      <c r="HRT494" s="79"/>
      <c r="HRU494" s="79"/>
      <c r="HRV494" s="79"/>
      <c r="HRW494" s="79"/>
      <c r="HRX494" s="79"/>
      <c r="HRY494" s="79"/>
      <c r="HRZ494" s="79"/>
      <c r="HSA494" s="79"/>
      <c r="HSB494" s="79"/>
      <c r="HSC494" s="79"/>
      <c r="HSD494" s="79"/>
      <c r="HSE494" s="79"/>
      <c r="HSF494" s="79"/>
      <c r="HSG494" s="79"/>
      <c r="HSH494" s="79"/>
      <c r="HSI494" s="79"/>
      <c r="HSJ494" s="79"/>
      <c r="HSK494" s="79"/>
      <c r="HSL494" s="79"/>
      <c r="HSM494" s="79"/>
      <c r="HSN494" s="79"/>
      <c r="HSO494" s="79"/>
      <c r="HSP494" s="79"/>
      <c r="HSQ494" s="79"/>
      <c r="HSR494" s="79"/>
      <c r="HSS494" s="79"/>
      <c r="HST494" s="79"/>
      <c r="HSU494" s="79"/>
      <c r="HSV494" s="79"/>
      <c r="HSW494" s="79"/>
      <c r="HSX494" s="79"/>
      <c r="HSY494" s="79"/>
      <c r="HSZ494" s="79"/>
      <c r="HTA494" s="79"/>
      <c r="HTB494" s="79"/>
      <c r="HTC494" s="79"/>
      <c r="HTD494" s="79"/>
      <c r="HTE494" s="79"/>
      <c r="HTF494" s="79"/>
      <c r="HTG494" s="79"/>
      <c r="HTH494" s="79"/>
      <c r="HTI494" s="79"/>
      <c r="HTJ494" s="79"/>
      <c r="HTK494" s="79"/>
      <c r="HTL494" s="79"/>
      <c r="HTM494" s="79"/>
      <c r="HTN494" s="79"/>
      <c r="HTO494" s="79"/>
      <c r="HTP494" s="79"/>
      <c r="HTQ494" s="79"/>
      <c r="HTR494" s="79"/>
      <c r="HTS494" s="79"/>
      <c r="HTT494" s="79"/>
      <c r="HTU494" s="79"/>
      <c r="HTV494" s="79"/>
      <c r="HTW494" s="79"/>
      <c r="HTX494" s="79"/>
      <c r="HTY494" s="79"/>
      <c r="HTZ494" s="79"/>
      <c r="HUA494" s="79"/>
      <c r="HUB494" s="79"/>
      <c r="HUC494" s="79"/>
      <c r="HUD494" s="79"/>
      <c r="HUE494" s="79"/>
      <c r="HUF494" s="79"/>
      <c r="HUG494" s="79"/>
      <c r="HUH494" s="79"/>
      <c r="HUI494" s="79"/>
      <c r="HUJ494" s="79"/>
      <c r="HUK494" s="79"/>
      <c r="HUL494" s="79"/>
      <c r="HUM494" s="79"/>
      <c r="HUN494" s="79"/>
      <c r="HUO494" s="79"/>
      <c r="HUP494" s="79"/>
      <c r="HUQ494" s="79"/>
      <c r="HUR494" s="79"/>
      <c r="HUS494" s="79"/>
      <c r="HUT494" s="79"/>
      <c r="HUU494" s="79"/>
      <c r="HUV494" s="79"/>
      <c r="HUW494" s="79"/>
      <c r="HUX494" s="79"/>
      <c r="HUY494" s="79"/>
      <c r="HUZ494" s="79"/>
      <c r="HVA494" s="79"/>
      <c r="HVB494" s="79"/>
      <c r="HVC494" s="79"/>
      <c r="HVD494" s="79"/>
      <c r="HVE494" s="79"/>
      <c r="HVF494" s="79"/>
      <c r="HVG494" s="79"/>
      <c r="HVH494" s="79"/>
      <c r="HVI494" s="79"/>
      <c r="HVJ494" s="79"/>
      <c r="HVK494" s="79"/>
      <c r="HVL494" s="79"/>
      <c r="HVM494" s="79"/>
      <c r="HVN494" s="79"/>
      <c r="HVO494" s="79"/>
      <c r="HVP494" s="79"/>
      <c r="HVQ494" s="79"/>
      <c r="HVR494" s="79"/>
      <c r="HVS494" s="79"/>
      <c r="HVT494" s="79"/>
      <c r="HVU494" s="79"/>
      <c r="HVV494" s="79"/>
      <c r="HVW494" s="79"/>
      <c r="HVX494" s="79"/>
      <c r="HVY494" s="79"/>
      <c r="HVZ494" s="79"/>
      <c r="HWA494" s="79"/>
      <c r="HWB494" s="79"/>
      <c r="HWC494" s="79"/>
      <c r="HWD494" s="79"/>
      <c r="HWE494" s="79"/>
      <c r="HWF494" s="79"/>
      <c r="HWG494" s="79"/>
      <c r="HWH494" s="79"/>
      <c r="HWI494" s="79"/>
      <c r="HWJ494" s="79"/>
      <c r="HWK494" s="79"/>
      <c r="HWL494" s="79"/>
      <c r="HWM494" s="79"/>
      <c r="HWN494" s="79"/>
      <c r="HWO494" s="79"/>
      <c r="HWP494" s="79"/>
      <c r="HWQ494" s="79"/>
      <c r="HWR494" s="79"/>
      <c r="HWS494" s="79"/>
      <c r="HWT494" s="79"/>
      <c r="HWU494" s="79"/>
      <c r="HWV494" s="79"/>
      <c r="HWW494" s="79"/>
      <c r="HWX494" s="79"/>
      <c r="HWY494" s="79"/>
      <c r="HWZ494" s="79"/>
      <c r="HXA494" s="79"/>
      <c r="HXB494" s="79"/>
      <c r="HXC494" s="79"/>
      <c r="HXD494" s="79"/>
      <c r="HXE494" s="79"/>
      <c r="HXF494" s="79"/>
      <c r="HXG494" s="79"/>
      <c r="HXH494" s="79"/>
      <c r="HXI494" s="79"/>
      <c r="HXJ494" s="79"/>
      <c r="HXK494" s="79"/>
      <c r="HXL494" s="79"/>
      <c r="HXM494" s="79"/>
      <c r="HXN494" s="79"/>
      <c r="HXO494" s="79"/>
      <c r="HXP494" s="79"/>
      <c r="HXQ494" s="79"/>
      <c r="HXR494" s="79"/>
      <c r="HXS494" s="79"/>
      <c r="HXT494" s="79"/>
      <c r="HXU494" s="79"/>
      <c r="HXV494" s="79"/>
      <c r="HXW494" s="79"/>
      <c r="HXX494" s="79"/>
      <c r="HXY494" s="79"/>
      <c r="HXZ494" s="79"/>
      <c r="HYA494" s="79"/>
      <c r="HYB494" s="79"/>
      <c r="HYC494" s="79"/>
      <c r="HYD494" s="79"/>
      <c r="HYE494" s="79"/>
      <c r="HYF494" s="79"/>
      <c r="HYG494" s="79"/>
      <c r="HYH494" s="79"/>
      <c r="HYI494" s="79"/>
      <c r="HYJ494" s="79"/>
      <c r="HYK494" s="79"/>
      <c r="HYL494" s="79"/>
      <c r="HYM494" s="79"/>
      <c r="HYN494" s="79"/>
      <c r="HYO494" s="79"/>
      <c r="HYP494" s="79"/>
      <c r="HYQ494" s="79"/>
      <c r="HYR494" s="79"/>
      <c r="HYS494" s="79"/>
      <c r="HYT494" s="79"/>
      <c r="HYU494" s="79"/>
      <c r="HYV494" s="79"/>
      <c r="HYW494" s="79"/>
      <c r="HYX494" s="79"/>
      <c r="HYY494" s="79"/>
      <c r="HYZ494" s="79"/>
      <c r="HZA494" s="79"/>
      <c r="HZB494" s="79"/>
      <c r="HZC494" s="79"/>
      <c r="HZD494" s="79"/>
      <c r="HZE494" s="79"/>
      <c r="HZF494" s="79"/>
      <c r="HZG494" s="79"/>
      <c r="HZH494" s="79"/>
      <c r="HZI494" s="79"/>
      <c r="HZJ494" s="79"/>
      <c r="HZK494" s="79"/>
      <c r="HZL494" s="79"/>
      <c r="HZM494" s="79"/>
      <c r="HZN494" s="79"/>
      <c r="HZO494" s="79"/>
      <c r="HZP494" s="79"/>
      <c r="HZQ494" s="79"/>
      <c r="HZR494" s="79"/>
      <c r="HZS494" s="79"/>
      <c r="HZT494" s="79"/>
      <c r="HZU494" s="79"/>
      <c r="HZV494" s="79"/>
      <c r="HZW494" s="79"/>
      <c r="HZX494" s="79"/>
      <c r="HZY494" s="79"/>
      <c r="HZZ494" s="79"/>
      <c r="IAA494" s="79"/>
      <c r="IAB494" s="79"/>
      <c r="IAC494" s="79"/>
      <c r="IAD494" s="79"/>
      <c r="IAE494" s="79"/>
      <c r="IAF494" s="79"/>
      <c r="IAG494" s="79"/>
      <c r="IAH494" s="79"/>
      <c r="IAI494" s="79"/>
      <c r="IAJ494" s="79"/>
      <c r="IAK494" s="79"/>
      <c r="IAL494" s="79"/>
      <c r="IAM494" s="79"/>
      <c r="IAN494" s="79"/>
      <c r="IAO494" s="79"/>
      <c r="IAP494" s="79"/>
      <c r="IAQ494" s="79"/>
      <c r="IAR494" s="79"/>
      <c r="IAS494" s="79"/>
      <c r="IAT494" s="79"/>
      <c r="IAU494" s="79"/>
      <c r="IAV494" s="79"/>
      <c r="IAW494" s="79"/>
      <c r="IAX494" s="79"/>
      <c r="IAY494" s="79"/>
      <c r="IAZ494" s="79"/>
      <c r="IBA494" s="79"/>
      <c r="IBB494" s="79"/>
      <c r="IBC494" s="79"/>
      <c r="IBD494" s="79"/>
      <c r="IBE494" s="79"/>
      <c r="IBF494" s="79"/>
      <c r="IBG494" s="79"/>
      <c r="IBH494" s="79"/>
      <c r="IBI494" s="79"/>
      <c r="IBJ494" s="79"/>
      <c r="IBK494" s="79"/>
      <c r="IBL494" s="79"/>
      <c r="IBM494" s="79"/>
      <c r="IBN494" s="79"/>
      <c r="IBO494" s="79"/>
      <c r="IBP494" s="79"/>
      <c r="IBQ494" s="79"/>
      <c r="IBR494" s="79"/>
      <c r="IBS494" s="79"/>
      <c r="IBT494" s="79"/>
      <c r="IBU494" s="79"/>
      <c r="IBV494" s="79"/>
      <c r="IBW494" s="79"/>
      <c r="IBX494" s="79"/>
      <c r="IBY494" s="79"/>
      <c r="IBZ494" s="79"/>
      <c r="ICA494" s="79"/>
      <c r="ICB494" s="79"/>
      <c r="ICC494" s="79"/>
      <c r="ICD494" s="79"/>
      <c r="ICE494" s="79"/>
      <c r="ICF494" s="79"/>
      <c r="ICG494" s="79"/>
      <c r="ICH494" s="79"/>
      <c r="ICI494" s="79"/>
      <c r="ICJ494" s="79"/>
      <c r="ICK494" s="79"/>
      <c r="ICL494" s="79"/>
      <c r="ICM494" s="79"/>
      <c r="ICN494" s="79"/>
      <c r="ICO494" s="79"/>
      <c r="ICP494" s="79"/>
      <c r="ICQ494" s="79"/>
      <c r="ICR494" s="79"/>
      <c r="ICS494" s="79"/>
      <c r="ICT494" s="79"/>
      <c r="ICU494" s="79"/>
      <c r="ICV494" s="79"/>
      <c r="ICW494" s="79"/>
      <c r="ICX494" s="79"/>
      <c r="ICY494" s="79"/>
      <c r="ICZ494" s="79"/>
      <c r="IDA494" s="79"/>
      <c r="IDB494" s="79"/>
      <c r="IDC494" s="79"/>
      <c r="IDD494" s="79"/>
      <c r="IDE494" s="79"/>
      <c r="IDF494" s="79"/>
      <c r="IDG494" s="79"/>
      <c r="IDH494" s="79"/>
      <c r="IDI494" s="79"/>
      <c r="IDJ494" s="79"/>
      <c r="IDK494" s="79"/>
      <c r="IDL494" s="79"/>
      <c r="IDM494" s="79"/>
      <c r="IDN494" s="79"/>
      <c r="IDO494" s="79"/>
      <c r="IDP494" s="79"/>
      <c r="IDQ494" s="79"/>
      <c r="IDR494" s="79"/>
      <c r="IDS494" s="79"/>
      <c r="IDT494" s="79"/>
      <c r="IDU494" s="79"/>
      <c r="IDV494" s="79"/>
      <c r="IDW494" s="79"/>
      <c r="IDX494" s="79"/>
      <c r="IDY494" s="79"/>
      <c r="IDZ494" s="79"/>
      <c r="IEA494" s="79"/>
      <c r="IEB494" s="79"/>
      <c r="IEC494" s="79"/>
      <c r="IED494" s="79"/>
      <c r="IEE494" s="79"/>
      <c r="IEF494" s="79"/>
      <c r="IEG494" s="79"/>
      <c r="IEH494" s="79"/>
      <c r="IEI494" s="79"/>
      <c r="IEJ494" s="79"/>
      <c r="IEK494" s="79"/>
      <c r="IEL494" s="79"/>
      <c r="IEM494" s="79"/>
      <c r="IEN494" s="79"/>
      <c r="IEO494" s="79"/>
      <c r="IEP494" s="79"/>
      <c r="IEQ494" s="79"/>
      <c r="IER494" s="79"/>
      <c r="IES494" s="79"/>
      <c r="IET494" s="79"/>
      <c r="IEU494" s="79"/>
      <c r="IEV494" s="79"/>
      <c r="IEW494" s="79"/>
      <c r="IEX494" s="79"/>
      <c r="IEY494" s="79"/>
      <c r="IEZ494" s="79"/>
      <c r="IFA494" s="79"/>
      <c r="IFB494" s="79"/>
      <c r="IFC494" s="79"/>
      <c r="IFD494" s="79"/>
      <c r="IFE494" s="79"/>
      <c r="IFF494" s="79"/>
      <c r="IFG494" s="79"/>
      <c r="IFH494" s="79"/>
      <c r="IFI494" s="79"/>
      <c r="IFJ494" s="79"/>
      <c r="IFK494" s="79"/>
      <c r="IFL494" s="79"/>
      <c r="IFM494" s="79"/>
      <c r="IFN494" s="79"/>
      <c r="IFO494" s="79"/>
      <c r="IFP494" s="79"/>
      <c r="IFQ494" s="79"/>
      <c r="IFR494" s="79"/>
      <c r="IFS494" s="79"/>
      <c r="IFT494" s="79"/>
      <c r="IFU494" s="79"/>
      <c r="IFV494" s="79"/>
      <c r="IFW494" s="79"/>
      <c r="IFX494" s="79"/>
      <c r="IFY494" s="79"/>
      <c r="IFZ494" s="79"/>
      <c r="IGA494" s="79"/>
      <c r="IGB494" s="79"/>
      <c r="IGC494" s="79"/>
      <c r="IGD494" s="79"/>
      <c r="IGE494" s="79"/>
      <c r="IGF494" s="79"/>
      <c r="IGG494" s="79"/>
      <c r="IGH494" s="79"/>
      <c r="IGI494" s="79"/>
      <c r="IGJ494" s="79"/>
      <c r="IGK494" s="79"/>
      <c r="IGL494" s="79"/>
      <c r="IGM494" s="79"/>
      <c r="IGN494" s="79"/>
      <c r="IGO494" s="79"/>
      <c r="IGP494" s="79"/>
      <c r="IGQ494" s="79"/>
      <c r="IGR494" s="79"/>
      <c r="IGS494" s="79"/>
      <c r="IGT494" s="79"/>
      <c r="IGU494" s="79"/>
      <c r="IGV494" s="79"/>
      <c r="IGW494" s="79"/>
      <c r="IGX494" s="79"/>
      <c r="IGY494" s="79"/>
      <c r="IGZ494" s="79"/>
      <c r="IHA494" s="79"/>
      <c r="IHB494" s="79"/>
      <c r="IHC494" s="79"/>
      <c r="IHD494" s="79"/>
      <c r="IHE494" s="79"/>
      <c r="IHF494" s="79"/>
      <c r="IHG494" s="79"/>
      <c r="IHH494" s="79"/>
      <c r="IHI494" s="79"/>
      <c r="IHJ494" s="79"/>
      <c r="IHK494" s="79"/>
      <c r="IHL494" s="79"/>
      <c r="IHM494" s="79"/>
      <c r="IHN494" s="79"/>
      <c r="IHO494" s="79"/>
      <c r="IHP494" s="79"/>
      <c r="IHQ494" s="79"/>
      <c r="IHR494" s="79"/>
      <c r="IHS494" s="79"/>
      <c r="IHT494" s="79"/>
      <c r="IHU494" s="79"/>
      <c r="IHV494" s="79"/>
      <c r="IHW494" s="79"/>
      <c r="IHX494" s="79"/>
      <c r="IHY494" s="79"/>
      <c r="IHZ494" s="79"/>
      <c r="IIA494" s="79"/>
      <c r="IIB494" s="79"/>
      <c r="IIC494" s="79"/>
      <c r="IID494" s="79"/>
      <c r="IIE494" s="79"/>
      <c r="IIF494" s="79"/>
      <c r="IIG494" s="79"/>
      <c r="IIH494" s="79"/>
      <c r="III494" s="79"/>
      <c r="IIJ494" s="79"/>
      <c r="IIK494" s="79"/>
      <c r="IIL494" s="79"/>
      <c r="IIM494" s="79"/>
      <c r="IIN494" s="79"/>
      <c r="IIO494" s="79"/>
      <c r="IIP494" s="79"/>
      <c r="IIQ494" s="79"/>
      <c r="IIR494" s="79"/>
      <c r="IIS494" s="79"/>
      <c r="IIT494" s="79"/>
      <c r="IIU494" s="79"/>
      <c r="IIV494" s="79"/>
      <c r="IIW494" s="79"/>
      <c r="IIX494" s="79"/>
      <c r="IIY494" s="79"/>
      <c r="IIZ494" s="79"/>
      <c r="IJA494" s="79"/>
      <c r="IJB494" s="79"/>
      <c r="IJC494" s="79"/>
      <c r="IJD494" s="79"/>
      <c r="IJE494" s="79"/>
      <c r="IJF494" s="79"/>
      <c r="IJG494" s="79"/>
      <c r="IJH494" s="79"/>
      <c r="IJI494" s="79"/>
      <c r="IJJ494" s="79"/>
      <c r="IJK494" s="79"/>
      <c r="IJL494" s="79"/>
      <c r="IJM494" s="79"/>
      <c r="IJN494" s="79"/>
      <c r="IJO494" s="79"/>
      <c r="IJP494" s="79"/>
      <c r="IJQ494" s="79"/>
      <c r="IJR494" s="79"/>
      <c r="IJS494" s="79"/>
      <c r="IJT494" s="79"/>
      <c r="IJU494" s="79"/>
      <c r="IJV494" s="79"/>
      <c r="IJW494" s="79"/>
      <c r="IJX494" s="79"/>
      <c r="IJY494" s="79"/>
      <c r="IJZ494" s="79"/>
      <c r="IKA494" s="79"/>
      <c r="IKB494" s="79"/>
      <c r="IKC494" s="79"/>
      <c r="IKD494" s="79"/>
      <c r="IKE494" s="79"/>
      <c r="IKF494" s="79"/>
      <c r="IKG494" s="79"/>
      <c r="IKH494" s="79"/>
      <c r="IKI494" s="79"/>
      <c r="IKJ494" s="79"/>
      <c r="IKK494" s="79"/>
      <c r="IKL494" s="79"/>
      <c r="IKM494" s="79"/>
      <c r="IKN494" s="79"/>
      <c r="IKO494" s="79"/>
      <c r="IKP494" s="79"/>
      <c r="IKQ494" s="79"/>
      <c r="IKR494" s="79"/>
      <c r="IKS494" s="79"/>
      <c r="IKT494" s="79"/>
      <c r="IKU494" s="79"/>
      <c r="IKV494" s="79"/>
      <c r="IKW494" s="79"/>
      <c r="IKX494" s="79"/>
      <c r="IKY494" s="79"/>
      <c r="IKZ494" s="79"/>
      <c r="ILA494" s="79"/>
      <c r="ILB494" s="79"/>
      <c r="ILC494" s="79"/>
      <c r="ILD494" s="79"/>
      <c r="ILE494" s="79"/>
      <c r="ILF494" s="79"/>
      <c r="ILG494" s="79"/>
      <c r="ILH494" s="79"/>
      <c r="ILI494" s="79"/>
      <c r="ILJ494" s="79"/>
      <c r="ILK494" s="79"/>
      <c r="ILL494" s="79"/>
      <c r="ILM494" s="79"/>
      <c r="ILN494" s="79"/>
      <c r="ILO494" s="79"/>
      <c r="ILP494" s="79"/>
      <c r="ILQ494" s="79"/>
      <c r="ILR494" s="79"/>
      <c r="ILS494" s="79"/>
      <c r="ILT494" s="79"/>
      <c r="ILU494" s="79"/>
      <c r="ILV494" s="79"/>
      <c r="ILW494" s="79"/>
      <c r="ILX494" s="79"/>
      <c r="ILY494" s="79"/>
      <c r="ILZ494" s="79"/>
      <c r="IMA494" s="79"/>
      <c r="IMB494" s="79"/>
      <c r="IMC494" s="79"/>
      <c r="IMD494" s="79"/>
      <c r="IME494" s="79"/>
      <c r="IMF494" s="79"/>
      <c r="IMG494" s="79"/>
      <c r="IMH494" s="79"/>
      <c r="IMI494" s="79"/>
      <c r="IMJ494" s="79"/>
      <c r="IMK494" s="79"/>
      <c r="IML494" s="79"/>
      <c r="IMM494" s="79"/>
      <c r="IMN494" s="79"/>
      <c r="IMO494" s="79"/>
      <c r="IMP494" s="79"/>
      <c r="IMQ494" s="79"/>
      <c r="IMR494" s="79"/>
      <c r="IMS494" s="79"/>
      <c r="IMT494" s="79"/>
      <c r="IMU494" s="79"/>
      <c r="IMV494" s="79"/>
      <c r="IMW494" s="79"/>
      <c r="IMX494" s="79"/>
      <c r="IMY494" s="79"/>
      <c r="IMZ494" s="79"/>
      <c r="INA494" s="79"/>
      <c r="INB494" s="79"/>
      <c r="INC494" s="79"/>
      <c r="IND494" s="79"/>
      <c r="INE494" s="79"/>
      <c r="INF494" s="79"/>
      <c r="ING494" s="79"/>
      <c r="INH494" s="79"/>
      <c r="INI494" s="79"/>
      <c r="INJ494" s="79"/>
      <c r="INK494" s="79"/>
      <c r="INL494" s="79"/>
      <c r="INM494" s="79"/>
      <c r="INN494" s="79"/>
      <c r="INO494" s="79"/>
      <c r="INP494" s="79"/>
      <c r="INQ494" s="79"/>
      <c r="INR494" s="79"/>
      <c r="INS494" s="79"/>
      <c r="INT494" s="79"/>
      <c r="INU494" s="79"/>
      <c r="INV494" s="79"/>
      <c r="INW494" s="79"/>
      <c r="INX494" s="79"/>
      <c r="INY494" s="79"/>
      <c r="INZ494" s="79"/>
      <c r="IOA494" s="79"/>
      <c r="IOB494" s="79"/>
      <c r="IOC494" s="79"/>
      <c r="IOD494" s="79"/>
      <c r="IOE494" s="79"/>
      <c r="IOF494" s="79"/>
      <c r="IOG494" s="79"/>
      <c r="IOH494" s="79"/>
      <c r="IOI494" s="79"/>
      <c r="IOJ494" s="79"/>
      <c r="IOK494" s="79"/>
      <c r="IOL494" s="79"/>
      <c r="IOM494" s="79"/>
      <c r="ION494" s="79"/>
      <c r="IOO494" s="79"/>
      <c r="IOP494" s="79"/>
      <c r="IOQ494" s="79"/>
      <c r="IOR494" s="79"/>
      <c r="IOS494" s="79"/>
      <c r="IOT494" s="79"/>
      <c r="IOU494" s="79"/>
      <c r="IOV494" s="79"/>
      <c r="IOW494" s="79"/>
      <c r="IOX494" s="79"/>
      <c r="IOY494" s="79"/>
      <c r="IOZ494" s="79"/>
      <c r="IPA494" s="79"/>
      <c r="IPB494" s="79"/>
      <c r="IPC494" s="79"/>
      <c r="IPD494" s="79"/>
      <c r="IPE494" s="79"/>
      <c r="IPF494" s="79"/>
      <c r="IPG494" s="79"/>
      <c r="IPH494" s="79"/>
      <c r="IPI494" s="79"/>
      <c r="IPJ494" s="79"/>
      <c r="IPK494" s="79"/>
      <c r="IPL494" s="79"/>
      <c r="IPM494" s="79"/>
      <c r="IPN494" s="79"/>
      <c r="IPO494" s="79"/>
      <c r="IPP494" s="79"/>
      <c r="IPQ494" s="79"/>
      <c r="IPR494" s="79"/>
      <c r="IPS494" s="79"/>
      <c r="IPT494" s="79"/>
      <c r="IPU494" s="79"/>
      <c r="IPV494" s="79"/>
      <c r="IPW494" s="79"/>
      <c r="IPX494" s="79"/>
      <c r="IPY494" s="79"/>
      <c r="IPZ494" s="79"/>
      <c r="IQA494" s="79"/>
      <c r="IQB494" s="79"/>
      <c r="IQC494" s="79"/>
      <c r="IQD494" s="79"/>
      <c r="IQE494" s="79"/>
      <c r="IQF494" s="79"/>
      <c r="IQG494" s="79"/>
      <c r="IQH494" s="79"/>
      <c r="IQI494" s="79"/>
      <c r="IQJ494" s="79"/>
      <c r="IQK494" s="79"/>
      <c r="IQL494" s="79"/>
      <c r="IQM494" s="79"/>
      <c r="IQN494" s="79"/>
      <c r="IQO494" s="79"/>
      <c r="IQP494" s="79"/>
      <c r="IQQ494" s="79"/>
      <c r="IQR494" s="79"/>
      <c r="IQS494" s="79"/>
      <c r="IQT494" s="79"/>
      <c r="IQU494" s="79"/>
      <c r="IQV494" s="79"/>
      <c r="IQW494" s="79"/>
      <c r="IQX494" s="79"/>
      <c r="IQY494" s="79"/>
      <c r="IQZ494" s="79"/>
      <c r="IRA494" s="79"/>
      <c r="IRB494" s="79"/>
      <c r="IRC494" s="79"/>
      <c r="IRD494" s="79"/>
      <c r="IRE494" s="79"/>
      <c r="IRF494" s="79"/>
      <c r="IRG494" s="79"/>
      <c r="IRH494" s="79"/>
      <c r="IRI494" s="79"/>
      <c r="IRJ494" s="79"/>
      <c r="IRK494" s="79"/>
      <c r="IRL494" s="79"/>
      <c r="IRM494" s="79"/>
      <c r="IRN494" s="79"/>
      <c r="IRO494" s="79"/>
      <c r="IRP494" s="79"/>
      <c r="IRQ494" s="79"/>
      <c r="IRR494" s="79"/>
      <c r="IRS494" s="79"/>
      <c r="IRT494" s="79"/>
      <c r="IRU494" s="79"/>
      <c r="IRV494" s="79"/>
      <c r="IRW494" s="79"/>
      <c r="IRX494" s="79"/>
      <c r="IRY494" s="79"/>
      <c r="IRZ494" s="79"/>
      <c r="ISA494" s="79"/>
      <c r="ISB494" s="79"/>
      <c r="ISC494" s="79"/>
      <c r="ISD494" s="79"/>
      <c r="ISE494" s="79"/>
      <c r="ISF494" s="79"/>
      <c r="ISG494" s="79"/>
      <c r="ISH494" s="79"/>
      <c r="ISI494" s="79"/>
      <c r="ISJ494" s="79"/>
      <c r="ISK494" s="79"/>
      <c r="ISL494" s="79"/>
      <c r="ISM494" s="79"/>
      <c r="ISN494" s="79"/>
      <c r="ISO494" s="79"/>
      <c r="ISP494" s="79"/>
      <c r="ISQ494" s="79"/>
      <c r="ISR494" s="79"/>
      <c r="ISS494" s="79"/>
      <c r="IST494" s="79"/>
      <c r="ISU494" s="79"/>
      <c r="ISV494" s="79"/>
      <c r="ISW494" s="79"/>
      <c r="ISX494" s="79"/>
      <c r="ISY494" s="79"/>
      <c r="ISZ494" s="79"/>
      <c r="ITA494" s="79"/>
      <c r="ITB494" s="79"/>
      <c r="ITC494" s="79"/>
      <c r="ITD494" s="79"/>
      <c r="ITE494" s="79"/>
      <c r="ITF494" s="79"/>
      <c r="ITG494" s="79"/>
      <c r="ITH494" s="79"/>
      <c r="ITI494" s="79"/>
      <c r="ITJ494" s="79"/>
      <c r="ITK494" s="79"/>
      <c r="ITL494" s="79"/>
      <c r="ITM494" s="79"/>
      <c r="ITN494" s="79"/>
      <c r="ITO494" s="79"/>
      <c r="ITP494" s="79"/>
      <c r="ITQ494" s="79"/>
      <c r="ITR494" s="79"/>
      <c r="ITS494" s="79"/>
      <c r="ITT494" s="79"/>
      <c r="ITU494" s="79"/>
      <c r="ITV494" s="79"/>
      <c r="ITW494" s="79"/>
      <c r="ITX494" s="79"/>
      <c r="ITY494" s="79"/>
      <c r="ITZ494" s="79"/>
      <c r="IUA494" s="79"/>
      <c r="IUB494" s="79"/>
      <c r="IUC494" s="79"/>
      <c r="IUD494" s="79"/>
      <c r="IUE494" s="79"/>
      <c r="IUF494" s="79"/>
      <c r="IUG494" s="79"/>
      <c r="IUH494" s="79"/>
      <c r="IUI494" s="79"/>
      <c r="IUJ494" s="79"/>
      <c r="IUK494" s="79"/>
      <c r="IUL494" s="79"/>
      <c r="IUM494" s="79"/>
      <c r="IUN494" s="79"/>
      <c r="IUO494" s="79"/>
      <c r="IUP494" s="79"/>
      <c r="IUQ494" s="79"/>
      <c r="IUR494" s="79"/>
      <c r="IUS494" s="79"/>
      <c r="IUT494" s="79"/>
      <c r="IUU494" s="79"/>
      <c r="IUV494" s="79"/>
      <c r="IUW494" s="79"/>
      <c r="IUX494" s="79"/>
      <c r="IUY494" s="79"/>
      <c r="IUZ494" s="79"/>
      <c r="IVA494" s="79"/>
      <c r="IVB494" s="79"/>
      <c r="IVC494" s="79"/>
      <c r="IVD494" s="79"/>
      <c r="IVE494" s="79"/>
      <c r="IVF494" s="79"/>
      <c r="IVG494" s="79"/>
      <c r="IVH494" s="79"/>
      <c r="IVI494" s="79"/>
      <c r="IVJ494" s="79"/>
      <c r="IVK494" s="79"/>
      <c r="IVL494" s="79"/>
      <c r="IVM494" s="79"/>
      <c r="IVN494" s="79"/>
      <c r="IVO494" s="79"/>
      <c r="IVP494" s="79"/>
      <c r="IVQ494" s="79"/>
      <c r="IVR494" s="79"/>
      <c r="IVS494" s="79"/>
      <c r="IVT494" s="79"/>
      <c r="IVU494" s="79"/>
      <c r="IVV494" s="79"/>
      <c r="IVW494" s="79"/>
      <c r="IVX494" s="79"/>
      <c r="IVY494" s="79"/>
      <c r="IVZ494" s="79"/>
      <c r="IWA494" s="79"/>
      <c r="IWB494" s="79"/>
      <c r="IWC494" s="79"/>
      <c r="IWD494" s="79"/>
      <c r="IWE494" s="79"/>
      <c r="IWF494" s="79"/>
      <c r="IWG494" s="79"/>
      <c r="IWH494" s="79"/>
      <c r="IWI494" s="79"/>
      <c r="IWJ494" s="79"/>
      <c r="IWK494" s="79"/>
      <c r="IWL494" s="79"/>
      <c r="IWM494" s="79"/>
      <c r="IWN494" s="79"/>
      <c r="IWO494" s="79"/>
      <c r="IWP494" s="79"/>
      <c r="IWQ494" s="79"/>
      <c r="IWR494" s="79"/>
      <c r="IWS494" s="79"/>
      <c r="IWT494" s="79"/>
      <c r="IWU494" s="79"/>
      <c r="IWV494" s="79"/>
      <c r="IWW494" s="79"/>
      <c r="IWX494" s="79"/>
      <c r="IWY494" s="79"/>
      <c r="IWZ494" s="79"/>
      <c r="IXA494" s="79"/>
      <c r="IXB494" s="79"/>
      <c r="IXC494" s="79"/>
      <c r="IXD494" s="79"/>
      <c r="IXE494" s="79"/>
      <c r="IXF494" s="79"/>
      <c r="IXG494" s="79"/>
      <c r="IXH494" s="79"/>
      <c r="IXI494" s="79"/>
      <c r="IXJ494" s="79"/>
      <c r="IXK494" s="79"/>
      <c r="IXL494" s="79"/>
      <c r="IXM494" s="79"/>
      <c r="IXN494" s="79"/>
      <c r="IXO494" s="79"/>
      <c r="IXP494" s="79"/>
      <c r="IXQ494" s="79"/>
      <c r="IXR494" s="79"/>
      <c r="IXS494" s="79"/>
      <c r="IXT494" s="79"/>
      <c r="IXU494" s="79"/>
      <c r="IXV494" s="79"/>
      <c r="IXW494" s="79"/>
      <c r="IXX494" s="79"/>
      <c r="IXY494" s="79"/>
      <c r="IXZ494" s="79"/>
      <c r="IYA494" s="79"/>
      <c r="IYB494" s="79"/>
      <c r="IYC494" s="79"/>
      <c r="IYD494" s="79"/>
      <c r="IYE494" s="79"/>
      <c r="IYF494" s="79"/>
      <c r="IYG494" s="79"/>
      <c r="IYH494" s="79"/>
      <c r="IYI494" s="79"/>
      <c r="IYJ494" s="79"/>
      <c r="IYK494" s="79"/>
      <c r="IYL494" s="79"/>
      <c r="IYM494" s="79"/>
      <c r="IYN494" s="79"/>
      <c r="IYO494" s="79"/>
      <c r="IYP494" s="79"/>
      <c r="IYQ494" s="79"/>
      <c r="IYR494" s="79"/>
      <c r="IYS494" s="79"/>
      <c r="IYT494" s="79"/>
      <c r="IYU494" s="79"/>
      <c r="IYV494" s="79"/>
      <c r="IYW494" s="79"/>
      <c r="IYX494" s="79"/>
      <c r="IYY494" s="79"/>
      <c r="IYZ494" s="79"/>
      <c r="IZA494" s="79"/>
      <c r="IZB494" s="79"/>
      <c r="IZC494" s="79"/>
      <c r="IZD494" s="79"/>
      <c r="IZE494" s="79"/>
      <c r="IZF494" s="79"/>
      <c r="IZG494" s="79"/>
      <c r="IZH494" s="79"/>
      <c r="IZI494" s="79"/>
      <c r="IZJ494" s="79"/>
      <c r="IZK494" s="79"/>
      <c r="IZL494" s="79"/>
      <c r="IZM494" s="79"/>
      <c r="IZN494" s="79"/>
      <c r="IZO494" s="79"/>
      <c r="IZP494" s="79"/>
      <c r="IZQ494" s="79"/>
      <c r="IZR494" s="79"/>
      <c r="IZS494" s="79"/>
      <c r="IZT494" s="79"/>
      <c r="IZU494" s="79"/>
      <c r="IZV494" s="79"/>
      <c r="IZW494" s="79"/>
      <c r="IZX494" s="79"/>
      <c r="IZY494" s="79"/>
      <c r="IZZ494" s="79"/>
      <c r="JAA494" s="79"/>
      <c r="JAB494" s="79"/>
      <c r="JAC494" s="79"/>
      <c r="JAD494" s="79"/>
      <c r="JAE494" s="79"/>
      <c r="JAF494" s="79"/>
      <c r="JAG494" s="79"/>
      <c r="JAH494" s="79"/>
      <c r="JAI494" s="79"/>
      <c r="JAJ494" s="79"/>
      <c r="JAK494" s="79"/>
      <c r="JAL494" s="79"/>
      <c r="JAM494" s="79"/>
      <c r="JAN494" s="79"/>
      <c r="JAO494" s="79"/>
      <c r="JAP494" s="79"/>
      <c r="JAQ494" s="79"/>
      <c r="JAR494" s="79"/>
      <c r="JAS494" s="79"/>
      <c r="JAT494" s="79"/>
      <c r="JAU494" s="79"/>
      <c r="JAV494" s="79"/>
      <c r="JAW494" s="79"/>
      <c r="JAX494" s="79"/>
      <c r="JAY494" s="79"/>
      <c r="JAZ494" s="79"/>
      <c r="JBA494" s="79"/>
      <c r="JBB494" s="79"/>
      <c r="JBC494" s="79"/>
      <c r="JBD494" s="79"/>
      <c r="JBE494" s="79"/>
      <c r="JBF494" s="79"/>
      <c r="JBG494" s="79"/>
      <c r="JBH494" s="79"/>
      <c r="JBI494" s="79"/>
      <c r="JBJ494" s="79"/>
      <c r="JBK494" s="79"/>
      <c r="JBL494" s="79"/>
      <c r="JBM494" s="79"/>
      <c r="JBN494" s="79"/>
      <c r="JBO494" s="79"/>
      <c r="JBP494" s="79"/>
      <c r="JBQ494" s="79"/>
      <c r="JBR494" s="79"/>
      <c r="JBS494" s="79"/>
      <c r="JBT494" s="79"/>
      <c r="JBU494" s="79"/>
      <c r="JBV494" s="79"/>
      <c r="JBW494" s="79"/>
      <c r="JBX494" s="79"/>
      <c r="JBY494" s="79"/>
      <c r="JBZ494" s="79"/>
      <c r="JCA494" s="79"/>
      <c r="JCB494" s="79"/>
      <c r="JCC494" s="79"/>
      <c r="JCD494" s="79"/>
      <c r="JCE494" s="79"/>
      <c r="JCF494" s="79"/>
      <c r="JCG494" s="79"/>
      <c r="JCH494" s="79"/>
      <c r="JCI494" s="79"/>
      <c r="JCJ494" s="79"/>
      <c r="JCK494" s="79"/>
      <c r="JCL494" s="79"/>
      <c r="JCM494" s="79"/>
      <c r="JCN494" s="79"/>
      <c r="JCO494" s="79"/>
      <c r="JCP494" s="79"/>
      <c r="JCQ494" s="79"/>
      <c r="JCR494" s="79"/>
      <c r="JCS494" s="79"/>
      <c r="JCT494" s="79"/>
      <c r="JCU494" s="79"/>
      <c r="JCV494" s="79"/>
      <c r="JCW494" s="79"/>
      <c r="JCX494" s="79"/>
      <c r="JCY494" s="79"/>
      <c r="JCZ494" s="79"/>
      <c r="JDA494" s="79"/>
      <c r="JDB494" s="79"/>
      <c r="JDC494" s="79"/>
    </row>
    <row r="495" spans="1:6867" s="74" customFormat="1" x14ac:dyDescent="0.25">
      <c r="A495" s="79"/>
      <c r="B495" s="74" t="s">
        <v>938</v>
      </c>
      <c r="C495" s="74" t="s">
        <v>737</v>
      </c>
      <c r="D495" s="83"/>
      <c r="E495" s="83" t="s">
        <v>950</v>
      </c>
      <c r="F495" s="83" t="s">
        <v>2656</v>
      </c>
      <c r="G495" s="83"/>
      <c r="H495" s="134"/>
      <c r="I495" s="83">
        <v>140.19999999999999</v>
      </c>
      <c r="J495" s="83">
        <v>1991</v>
      </c>
      <c r="K495" s="91">
        <v>822</v>
      </c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  <c r="CB495" s="79"/>
      <c r="CC495" s="79"/>
      <c r="CD495" s="79"/>
      <c r="CE495" s="79"/>
      <c r="CF495" s="79"/>
      <c r="CG495" s="79"/>
      <c r="CH495" s="79"/>
      <c r="CI495" s="79"/>
      <c r="CJ495" s="79"/>
      <c r="CK495" s="79"/>
      <c r="CL495" s="79"/>
      <c r="CM495" s="79"/>
      <c r="CN495" s="79"/>
      <c r="CO495" s="79"/>
      <c r="CP495" s="79"/>
      <c r="CQ495" s="79"/>
      <c r="CR495" s="79"/>
      <c r="CS495" s="79"/>
      <c r="CT495" s="79"/>
      <c r="CU495" s="79"/>
      <c r="CV495" s="79"/>
      <c r="CW495" s="79"/>
      <c r="CX495" s="79"/>
      <c r="CY495" s="79"/>
      <c r="CZ495" s="79"/>
      <c r="DA495" s="79"/>
      <c r="DB495" s="79"/>
      <c r="DC495" s="79"/>
      <c r="DD495" s="79"/>
      <c r="DE495" s="79"/>
      <c r="DF495" s="79"/>
      <c r="DG495" s="79"/>
      <c r="DH495" s="79"/>
      <c r="DI495" s="79"/>
      <c r="DJ495" s="79"/>
      <c r="DK495" s="79"/>
      <c r="DL495" s="79"/>
      <c r="DM495" s="79"/>
      <c r="DN495" s="79"/>
      <c r="DO495" s="79"/>
      <c r="DP495" s="79"/>
      <c r="DQ495" s="79"/>
      <c r="DR495" s="79"/>
      <c r="DS495" s="79"/>
      <c r="DT495" s="79"/>
      <c r="DU495" s="79"/>
      <c r="DV495" s="79"/>
      <c r="DW495" s="79"/>
      <c r="DX495" s="79"/>
      <c r="DY495" s="79"/>
      <c r="DZ495" s="79"/>
      <c r="EA495" s="79"/>
      <c r="EB495" s="79"/>
      <c r="EC495" s="79"/>
      <c r="ED495" s="79"/>
      <c r="EE495" s="79"/>
      <c r="EF495" s="79"/>
      <c r="EG495" s="79"/>
      <c r="EH495" s="79"/>
      <c r="EI495" s="79"/>
      <c r="EJ495" s="79"/>
      <c r="EK495" s="79"/>
      <c r="EL495" s="79"/>
      <c r="EM495" s="79"/>
      <c r="EN495" s="79"/>
      <c r="EO495" s="79"/>
      <c r="EP495" s="79"/>
      <c r="EQ495" s="79"/>
      <c r="ER495" s="79"/>
      <c r="ES495" s="79"/>
      <c r="ET495" s="79"/>
      <c r="EU495" s="79"/>
      <c r="EV495" s="79"/>
      <c r="EW495" s="79"/>
      <c r="EX495" s="79"/>
      <c r="EY495" s="79"/>
      <c r="EZ495" s="79"/>
      <c r="FA495" s="79"/>
      <c r="FB495" s="79"/>
      <c r="FC495" s="79"/>
      <c r="FD495" s="79"/>
      <c r="FE495" s="79"/>
      <c r="FF495" s="79"/>
      <c r="FG495" s="79"/>
      <c r="FH495" s="79"/>
      <c r="FI495" s="79"/>
      <c r="FJ495" s="79"/>
      <c r="FK495" s="79"/>
      <c r="FL495" s="79"/>
      <c r="FM495" s="79"/>
      <c r="FN495" s="79"/>
      <c r="FO495" s="79"/>
      <c r="FP495" s="79"/>
      <c r="FQ495" s="79"/>
      <c r="FR495" s="79"/>
      <c r="FS495" s="79"/>
      <c r="FT495" s="79"/>
      <c r="FU495" s="79"/>
      <c r="FV495" s="79"/>
      <c r="FW495" s="79"/>
      <c r="FX495" s="79"/>
      <c r="FY495" s="79"/>
      <c r="FZ495" s="79"/>
      <c r="GA495" s="79"/>
      <c r="GB495" s="79"/>
      <c r="GC495" s="79"/>
      <c r="GD495" s="79"/>
      <c r="GE495" s="79"/>
      <c r="GF495" s="79"/>
      <c r="GG495" s="79"/>
      <c r="GH495" s="79"/>
      <c r="GI495" s="79"/>
      <c r="GJ495" s="79"/>
      <c r="GK495" s="79"/>
      <c r="GL495" s="79"/>
      <c r="GM495" s="79"/>
      <c r="GN495" s="79"/>
      <c r="GO495" s="79"/>
      <c r="GP495" s="79"/>
      <c r="GQ495" s="79"/>
      <c r="GR495" s="79"/>
      <c r="GS495" s="79"/>
      <c r="GT495" s="79"/>
      <c r="GU495" s="79"/>
      <c r="GV495" s="79"/>
      <c r="GW495" s="79"/>
      <c r="GX495" s="79"/>
      <c r="GY495" s="79"/>
      <c r="GZ495" s="79"/>
      <c r="HA495" s="79"/>
      <c r="HB495" s="79"/>
      <c r="HC495" s="79"/>
      <c r="HD495" s="79"/>
      <c r="HE495" s="79"/>
      <c r="HF495" s="79"/>
      <c r="HG495" s="79"/>
      <c r="HH495" s="79"/>
      <c r="HI495" s="79"/>
      <c r="HJ495" s="79"/>
      <c r="HK495" s="79"/>
      <c r="HL495" s="79"/>
      <c r="HM495" s="79"/>
      <c r="HN495" s="79"/>
      <c r="HO495" s="79"/>
      <c r="HP495" s="79"/>
      <c r="HQ495" s="79"/>
      <c r="HR495" s="79"/>
      <c r="HS495" s="79"/>
      <c r="HT495" s="79"/>
      <c r="HU495" s="79"/>
      <c r="HV495" s="79"/>
      <c r="HW495" s="79"/>
      <c r="HX495" s="79"/>
      <c r="HY495" s="79"/>
      <c r="HZ495" s="79"/>
      <c r="IA495" s="79"/>
      <c r="IB495" s="79"/>
      <c r="IC495" s="79"/>
      <c r="ID495" s="79"/>
      <c r="IE495" s="79"/>
      <c r="IF495" s="79"/>
      <c r="IG495" s="79"/>
      <c r="IH495" s="79"/>
      <c r="II495" s="79"/>
      <c r="IJ495" s="79"/>
      <c r="IK495" s="79"/>
      <c r="IL495" s="79"/>
      <c r="IM495" s="79"/>
      <c r="IN495" s="79"/>
      <c r="IO495" s="79"/>
      <c r="IP495" s="79"/>
      <c r="IQ495" s="79"/>
      <c r="IR495" s="79"/>
      <c r="IS495" s="79"/>
      <c r="IT495" s="79"/>
      <c r="IU495" s="79"/>
      <c r="IV495" s="79"/>
      <c r="IW495" s="79"/>
      <c r="IX495" s="79"/>
      <c r="IY495" s="79"/>
      <c r="IZ495" s="79"/>
      <c r="JA495" s="79"/>
      <c r="JB495" s="79"/>
      <c r="JC495" s="79"/>
      <c r="JD495" s="79"/>
      <c r="JE495" s="79"/>
      <c r="JF495" s="79"/>
      <c r="JG495" s="79"/>
      <c r="JH495" s="79"/>
      <c r="JI495" s="79"/>
      <c r="JJ495" s="79"/>
      <c r="JK495" s="79"/>
      <c r="JL495" s="79"/>
      <c r="JM495" s="79"/>
      <c r="JN495" s="79"/>
      <c r="JO495" s="79"/>
      <c r="JP495" s="79"/>
      <c r="JQ495" s="79"/>
      <c r="JR495" s="79"/>
      <c r="JS495" s="79"/>
      <c r="JT495" s="79"/>
      <c r="JU495" s="79"/>
      <c r="JV495" s="79"/>
      <c r="JW495" s="79"/>
      <c r="JX495" s="79"/>
      <c r="JY495" s="79"/>
      <c r="JZ495" s="79"/>
      <c r="KA495" s="79"/>
      <c r="KB495" s="79"/>
      <c r="KC495" s="79"/>
      <c r="KD495" s="79"/>
      <c r="KE495" s="79"/>
      <c r="KF495" s="79"/>
      <c r="KG495" s="79"/>
      <c r="KH495" s="79"/>
      <c r="KI495" s="79"/>
      <c r="KJ495" s="79"/>
      <c r="KK495" s="79"/>
      <c r="KL495" s="79"/>
      <c r="KM495" s="79"/>
      <c r="KN495" s="79"/>
      <c r="KO495" s="79"/>
      <c r="KP495" s="79"/>
      <c r="KQ495" s="79"/>
      <c r="KR495" s="79"/>
      <c r="KS495" s="79"/>
      <c r="KT495" s="79"/>
      <c r="KU495" s="79"/>
      <c r="KV495" s="79"/>
      <c r="KW495" s="79"/>
      <c r="KX495" s="79"/>
      <c r="KY495" s="79"/>
      <c r="KZ495" s="79"/>
      <c r="LA495" s="79"/>
      <c r="LB495" s="79"/>
      <c r="LC495" s="79"/>
      <c r="LD495" s="79"/>
      <c r="LE495" s="79"/>
      <c r="LF495" s="79"/>
      <c r="LG495" s="79"/>
      <c r="LH495" s="79"/>
      <c r="LI495" s="79"/>
      <c r="LJ495" s="79"/>
      <c r="LK495" s="79"/>
      <c r="LL495" s="79"/>
      <c r="LM495" s="79"/>
      <c r="LN495" s="79"/>
      <c r="LO495" s="79"/>
      <c r="LP495" s="79"/>
      <c r="LQ495" s="79"/>
      <c r="LR495" s="79"/>
      <c r="LS495" s="79"/>
      <c r="LT495" s="79"/>
      <c r="LU495" s="79"/>
      <c r="LV495" s="79"/>
      <c r="LW495" s="79"/>
      <c r="LX495" s="79"/>
      <c r="LY495" s="79"/>
      <c r="LZ495" s="79"/>
      <c r="MA495" s="79"/>
      <c r="MB495" s="79"/>
      <c r="MC495" s="79"/>
      <c r="MD495" s="79"/>
      <c r="ME495" s="79"/>
      <c r="MF495" s="79"/>
      <c r="MG495" s="79"/>
      <c r="MH495" s="79"/>
      <c r="MI495" s="79"/>
      <c r="MJ495" s="79"/>
      <c r="MK495" s="79"/>
      <c r="ML495" s="79"/>
      <c r="MM495" s="79"/>
      <c r="MN495" s="79"/>
      <c r="MO495" s="79"/>
      <c r="MP495" s="79"/>
      <c r="MQ495" s="79"/>
      <c r="MR495" s="79"/>
      <c r="MS495" s="79"/>
      <c r="MT495" s="79"/>
      <c r="MU495" s="79"/>
      <c r="MV495" s="79"/>
      <c r="MW495" s="79"/>
      <c r="MX495" s="79"/>
      <c r="MY495" s="79"/>
      <c r="MZ495" s="79"/>
      <c r="NA495" s="79"/>
      <c r="NB495" s="79"/>
      <c r="NC495" s="79"/>
      <c r="ND495" s="79"/>
      <c r="NE495" s="79"/>
      <c r="NF495" s="79"/>
      <c r="NG495" s="79"/>
      <c r="NH495" s="79"/>
      <c r="NI495" s="79"/>
      <c r="NJ495" s="79"/>
      <c r="NK495" s="79"/>
      <c r="NL495" s="79"/>
      <c r="NM495" s="79"/>
      <c r="NN495" s="79"/>
      <c r="NO495" s="79"/>
      <c r="NP495" s="79"/>
      <c r="NQ495" s="79"/>
      <c r="NR495" s="79"/>
      <c r="NS495" s="79"/>
      <c r="NT495" s="79"/>
      <c r="NU495" s="79"/>
      <c r="NV495" s="79"/>
      <c r="NW495" s="79"/>
      <c r="NX495" s="79"/>
      <c r="NY495" s="79"/>
      <c r="NZ495" s="79"/>
      <c r="OA495" s="79"/>
      <c r="OB495" s="79"/>
      <c r="OC495" s="79"/>
      <c r="OD495" s="79"/>
      <c r="OE495" s="79"/>
      <c r="OF495" s="79"/>
      <c r="OG495" s="79"/>
      <c r="OH495" s="79"/>
      <c r="OI495" s="79"/>
      <c r="OJ495" s="79"/>
      <c r="OK495" s="79"/>
      <c r="OL495" s="79"/>
      <c r="OM495" s="79"/>
      <c r="ON495" s="79"/>
      <c r="OO495" s="79"/>
      <c r="OP495" s="79"/>
      <c r="OQ495" s="79"/>
      <c r="OR495" s="79"/>
      <c r="OS495" s="79"/>
      <c r="OT495" s="79"/>
      <c r="OU495" s="79"/>
      <c r="OV495" s="79"/>
      <c r="OW495" s="79"/>
      <c r="OX495" s="79"/>
      <c r="OY495" s="79"/>
      <c r="OZ495" s="79"/>
      <c r="PA495" s="79"/>
      <c r="PB495" s="79"/>
      <c r="PC495" s="79"/>
      <c r="PD495" s="79"/>
      <c r="PE495" s="79"/>
      <c r="PF495" s="79"/>
      <c r="PG495" s="79"/>
      <c r="PH495" s="79"/>
      <c r="PI495" s="79"/>
      <c r="PJ495" s="79"/>
      <c r="PK495" s="79"/>
      <c r="PL495" s="79"/>
      <c r="PM495" s="79"/>
      <c r="PN495" s="79"/>
      <c r="PO495" s="79"/>
      <c r="PP495" s="79"/>
      <c r="PQ495" s="79"/>
      <c r="PR495" s="79"/>
      <c r="PS495" s="79"/>
      <c r="PT495" s="79"/>
      <c r="PU495" s="79"/>
      <c r="PV495" s="79"/>
      <c r="PW495" s="79"/>
      <c r="PX495" s="79"/>
      <c r="PY495" s="79"/>
      <c r="PZ495" s="79"/>
      <c r="QA495" s="79"/>
      <c r="QB495" s="79"/>
      <c r="QC495" s="79"/>
      <c r="QD495" s="79"/>
      <c r="QE495" s="79"/>
      <c r="QF495" s="79"/>
      <c r="QG495" s="79"/>
      <c r="QH495" s="79"/>
      <c r="QI495" s="79"/>
      <c r="QJ495" s="79"/>
      <c r="QK495" s="79"/>
      <c r="QL495" s="79"/>
      <c r="QM495" s="79"/>
      <c r="QN495" s="79"/>
      <c r="QO495" s="79"/>
      <c r="QP495" s="79"/>
      <c r="QQ495" s="79"/>
      <c r="QR495" s="79"/>
      <c r="QS495" s="79"/>
      <c r="QT495" s="79"/>
      <c r="QU495" s="79"/>
      <c r="QV495" s="79"/>
      <c r="QW495" s="79"/>
      <c r="QX495" s="79"/>
      <c r="QY495" s="79"/>
      <c r="QZ495" s="79"/>
      <c r="RA495" s="79"/>
      <c r="RB495" s="79"/>
      <c r="RC495" s="79"/>
      <c r="RD495" s="79"/>
      <c r="RE495" s="79"/>
      <c r="RF495" s="79"/>
      <c r="RG495" s="79"/>
      <c r="RH495" s="79"/>
      <c r="RI495" s="79"/>
      <c r="RJ495" s="79"/>
      <c r="RK495" s="79"/>
      <c r="RL495" s="79"/>
      <c r="RM495" s="79"/>
      <c r="RN495" s="79"/>
      <c r="RO495" s="79"/>
      <c r="RP495" s="79"/>
      <c r="RQ495" s="79"/>
      <c r="RR495" s="79"/>
      <c r="RS495" s="79"/>
      <c r="RT495" s="79"/>
      <c r="RU495" s="79"/>
      <c r="RV495" s="79"/>
      <c r="RW495" s="79"/>
      <c r="RX495" s="79"/>
      <c r="RY495" s="79"/>
      <c r="RZ495" s="79"/>
      <c r="SA495" s="79"/>
      <c r="SB495" s="79"/>
      <c r="SC495" s="79"/>
      <c r="SD495" s="79"/>
      <c r="SE495" s="79"/>
      <c r="SF495" s="79"/>
      <c r="SG495" s="79"/>
      <c r="SH495" s="79"/>
      <c r="SI495" s="79"/>
      <c r="SJ495" s="79"/>
      <c r="SK495" s="79"/>
      <c r="SL495" s="79"/>
      <c r="SM495" s="79"/>
      <c r="SN495" s="79"/>
      <c r="SO495" s="79"/>
      <c r="SP495" s="79"/>
      <c r="SQ495" s="79"/>
      <c r="SR495" s="79"/>
      <c r="SS495" s="79"/>
      <c r="ST495" s="79"/>
      <c r="SU495" s="79"/>
      <c r="SV495" s="79"/>
      <c r="SW495" s="79"/>
      <c r="SX495" s="79"/>
      <c r="SY495" s="79"/>
      <c r="SZ495" s="79"/>
      <c r="TA495" s="79"/>
      <c r="TB495" s="79"/>
      <c r="TC495" s="79"/>
      <c r="TD495" s="79"/>
      <c r="TE495" s="79"/>
      <c r="TF495" s="79"/>
      <c r="TG495" s="79"/>
      <c r="TH495" s="79"/>
      <c r="TI495" s="79"/>
      <c r="TJ495" s="79"/>
      <c r="TK495" s="79"/>
      <c r="TL495" s="79"/>
      <c r="TM495" s="79"/>
      <c r="TN495" s="79"/>
      <c r="TO495" s="79"/>
      <c r="TP495" s="79"/>
      <c r="TQ495" s="79"/>
      <c r="TR495" s="79"/>
      <c r="TS495" s="79"/>
      <c r="TT495" s="79"/>
      <c r="TU495" s="79"/>
      <c r="TV495" s="79"/>
      <c r="TW495" s="79"/>
      <c r="TX495" s="79"/>
      <c r="TY495" s="79"/>
      <c r="TZ495" s="79"/>
      <c r="UA495" s="79"/>
      <c r="UB495" s="79"/>
      <c r="UC495" s="79"/>
      <c r="UD495" s="79"/>
      <c r="UE495" s="79"/>
      <c r="UF495" s="79"/>
      <c r="UG495" s="79"/>
      <c r="UH495" s="79"/>
      <c r="UI495" s="79"/>
      <c r="UJ495" s="79"/>
      <c r="UK495" s="79"/>
      <c r="UL495" s="79"/>
      <c r="UM495" s="79"/>
      <c r="UN495" s="79"/>
      <c r="UO495" s="79"/>
      <c r="UP495" s="79"/>
      <c r="UQ495" s="79"/>
      <c r="UR495" s="79"/>
      <c r="US495" s="79"/>
      <c r="UT495" s="79"/>
      <c r="UU495" s="79"/>
      <c r="UV495" s="79"/>
      <c r="UW495" s="79"/>
      <c r="UX495" s="79"/>
      <c r="UY495" s="79"/>
      <c r="UZ495" s="79"/>
      <c r="VA495" s="79"/>
      <c r="VB495" s="79"/>
      <c r="VC495" s="79"/>
      <c r="VD495" s="79"/>
      <c r="VE495" s="79"/>
      <c r="VF495" s="79"/>
      <c r="VG495" s="79"/>
      <c r="VH495" s="79"/>
      <c r="VI495" s="79"/>
      <c r="VJ495" s="79"/>
      <c r="VK495" s="79"/>
      <c r="VL495" s="79"/>
      <c r="VM495" s="79"/>
      <c r="VN495" s="79"/>
      <c r="VO495" s="79"/>
      <c r="VP495" s="79"/>
      <c r="VQ495" s="79"/>
      <c r="VR495" s="79"/>
      <c r="VS495" s="79"/>
      <c r="VT495" s="79"/>
      <c r="VU495" s="79"/>
      <c r="VV495" s="79"/>
      <c r="VW495" s="79"/>
      <c r="VX495" s="79"/>
      <c r="VY495" s="79"/>
      <c r="VZ495" s="79"/>
      <c r="WA495" s="79"/>
      <c r="WB495" s="79"/>
      <c r="WC495" s="79"/>
      <c r="WD495" s="79"/>
      <c r="WE495" s="79"/>
      <c r="WF495" s="79"/>
      <c r="WG495" s="79"/>
      <c r="WH495" s="79"/>
      <c r="WI495" s="79"/>
      <c r="WJ495" s="79"/>
      <c r="WK495" s="79"/>
      <c r="WL495" s="79"/>
      <c r="WM495" s="79"/>
      <c r="WN495" s="79"/>
      <c r="WO495" s="79"/>
      <c r="WP495" s="79"/>
      <c r="WQ495" s="79"/>
      <c r="WR495" s="79"/>
      <c r="WS495" s="79"/>
      <c r="WT495" s="79"/>
      <c r="WU495" s="79"/>
      <c r="WV495" s="79"/>
      <c r="WW495" s="79"/>
      <c r="WX495" s="79"/>
      <c r="WY495" s="79"/>
      <c r="WZ495" s="79"/>
      <c r="XA495" s="79"/>
      <c r="XB495" s="79"/>
      <c r="XC495" s="79"/>
      <c r="XD495" s="79"/>
      <c r="XE495" s="79"/>
      <c r="XF495" s="79"/>
      <c r="XG495" s="79"/>
      <c r="XH495" s="79"/>
      <c r="XI495" s="79"/>
      <c r="XJ495" s="79"/>
      <c r="XK495" s="79"/>
      <c r="XL495" s="79"/>
      <c r="XM495" s="79"/>
      <c r="XN495" s="79"/>
      <c r="XO495" s="79"/>
      <c r="XP495" s="79"/>
      <c r="XQ495" s="79"/>
      <c r="XR495" s="79"/>
      <c r="XS495" s="79"/>
      <c r="XT495" s="79"/>
      <c r="XU495" s="79"/>
      <c r="XV495" s="79"/>
      <c r="XW495" s="79"/>
      <c r="XX495" s="79"/>
      <c r="XY495" s="79"/>
      <c r="XZ495" s="79"/>
      <c r="YA495" s="79"/>
      <c r="YB495" s="79"/>
      <c r="YC495" s="79"/>
      <c r="YD495" s="79"/>
      <c r="YE495" s="79"/>
      <c r="YF495" s="79"/>
      <c r="YG495" s="79"/>
      <c r="YH495" s="79"/>
      <c r="YI495" s="79"/>
      <c r="YJ495" s="79"/>
      <c r="YK495" s="79"/>
      <c r="YL495" s="79"/>
      <c r="YM495" s="79"/>
      <c r="YN495" s="79"/>
      <c r="YO495" s="79"/>
      <c r="YP495" s="79"/>
      <c r="YQ495" s="79"/>
      <c r="YR495" s="79"/>
      <c r="YS495" s="79"/>
      <c r="YT495" s="79"/>
      <c r="YU495" s="79"/>
      <c r="YV495" s="79"/>
      <c r="YW495" s="79"/>
      <c r="YX495" s="79"/>
      <c r="YY495" s="79"/>
      <c r="YZ495" s="79"/>
      <c r="ZA495" s="79"/>
      <c r="ZB495" s="79"/>
      <c r="ZC495" s="79"/>
      <c r="ZD495" s="79"/>
      <c r="ZE495" s="79"/>
      <c r="ZF495" s="79"/>
      <c r="ZG495" s="79"/>
      <c r="ZH495" s="79"/>
      <c r="ZI495" s="79"/>
      <c r="ZJ495" s="79"/>
      <c r="ZK495" s="79"/>
      <c r="ZL495" s="79"/>
      <c r="ZM495" s="79"/>
      <c r="ZN495" s="79"/>
      <c r="ZO495" s="79"/>
      <c r="ZP495" s="79"/>
      <c r="ZQ495" s="79"/>
      <c r="ZR495" s="79"/>
      <c r="ZS495" s="79"/>
      <c r="ZT495" s="79"/>
      <c r="ZU495" s="79"/>
      <c r="ZV495" s="79"/>
      <c r="ZW495" s="79"/>
      <c r="ZX495" s="79"/>
      <c r="ZY495" s="79"/>
      <c r="ZZ495" s="79"/>
      <c r="AAA495" s="79"/>
      <c r="AAB495" s="79"/>
      <c r="AAC495" s="79"/>
      <c r="AAD495" s="79"/>
      <c r="AAE495" s="79"/>
      <c r="AAF495" s="79"/>
      <c r="AAG495" s="79"/>
      <c r="AAH495" s="79"/>
      <c r="AAI495" s="79"/>
      <c r="AAJ495" s="79"/>
      <c r="AAK495" s="79"/>
      <c r="AAL495" s="79"/>
      <c r="AAM495" s="79"/>
      <c r="AAN495" s="79"/>
      <c r="AAO495" s="79"/>
      <c r="AAP495" s="79"/>
      <c r="AAQ495" s="79"/>
      <c r="AAR495" s="79"/>
      <c r="AAS495" s="79"/>
      <c r="AAT495" s="79"/>
      <c r="AAU495" s="79"/>
      <c r="AAV495" s="79"/>
      <c r="AAW495" s="79"/>
      <c r="AAX495" s="79"/>
      <c r="AAY495" s="79"/>
      <c r="AAZ495" s="79"/>
      <c r="ABA495" s="79"/>
      <c r="ABB495" s="79"/>
      <c r="ABC495" s="79"/>
      <c r="ABD495" s="79"/>
      <c r="ABE495" s="79"/>
      <c r="ABF495" s="79"/>
      <c r="ABG495" s="79"/>
      <c r="ABH495" s="79"/>
      <c r="ABI495" s="79"/>
      <c r="ABJ495" s="79"/>
      <c r="ABK495" s="79"/>
      <c r="ABL495" s="79"/>
      <c r="ABM495" s="79"/>
      <c r="ABN495" s="79"/>
      <c r="ABO495" s="79"/>
      <c r="ABP495" s="79"/>
      <c r="ABQ495" s="79"/>
      <c r="ABR495" s="79"/>
      <c r="ABS495" s="79"/>
      <c r="ABT495" s="79"/>
      <c r="ABU495" s="79"/>
      <c r="ABV495" s="79"/>
      <c r="ABW495" s="79"/>
      <c r="ABX495" s="79"/>
      <c r="ABY495" s="79"/>
      <c r="ABZ495" s="79"/>
      <c r="ACA495" s="79"/>
      <c r="ACB495" s="79"/>
      <c r="ACC495" s="79"/>
      <c r="ACD495" s="79"/>
      <c r="ACE495" s="79"/>
      <c r="ACF495" s="79"/>
      <c r="ACG495" s="79"/>
      <c r="ACH495" s="79"/>
      <c r="ACI495" s="79"/>
      <c r="ACJ495" s="79"/>
      <c r="ACK495" s="79"/>
      <c r="ACL495" s="79"/>
      <c r="ACM495" s="79"/>
      <c r="ACN495" s="79"/>
      <c r="ACO495" s="79"/>
      <c r="ACP495" s="79"/>
      <c r="ACQ495" s="79"/>
      <c r="ACR495" s="79"/>
      <c r="ACS495" s="79"/>
      <c r="ACT495" s="79"/>
      <c r="ACU495" s="79"/>
      <c r="ACV495" s="79"/>
      <c r="ACW495" s="79"/>
      <c r="ACX495" s="79"/>
      <c r="ACY495" s="79"/>
      <c r="ACZ495" s="79"/>
      <c r="ADA495" s="79"/>
      <c r="ADB495" s="79"/>
      <c r="ADC495" s="79"/>
      <c r="ADD495" s="79"/>
      <c r="ADE495" s="79"/>
      <c r="ADF495" s="79"/>
      <c r="ADG495" s="79"/>
      <c r="ADH495" s="79"/>
      <c r="ADI495" s="79"/>
      <c r="ADJ495" s="79"/>
      <c r="ADK495" s="79"/>
      <c r="ADL495" s="79"/>
      <c r="ADM495" s="79"/>
      <c r="ADN495" s="79"/>
      <c r="ADO495" s="79"/>
      <c r="ADP495" s="79"/>
      <c r="ADQ495" s="79"/>
      <c r="ADR495" s="79"/>
      <c r="ADS495" s="79"/>
      <c r="ADT495" s="79"/>
      <c r="ADU495" s="79"/>
      <c r="ADV495" s="79"/>
      <c r="ADW495" s="79"/>
      <c r="ADX495" s="79"/>
      <c r="ADY495" s="79"/>
      <c r="ADZ495" s="79"/>
      <c r="AEA495" s="79"/>
      <c r="AEB495" s="79"/>
      <c r="AEC495" s="79"/>
      <c r="AED495" s="79"/>
      <c r="AEE495" s="79"/>
      <c r="AEF495" s="79"/>
      <c r="AEG495" s="79"/>
      <c r="AEH495" s="79"/>
      <c r="AEI495" s="79"/>
      <c r="AEJ495" s="79"/>
      <c r="AEK495" s="79"/>
      <c r="AEL495" s="79"/>
      <c r="AEM495" s="79"/>
      <c r="AEN495" s="79"/>
      <c r="AEO495" s="79"/>
      <c r="AEP495" s="79"/>
      <c r="AEQ495" s="79"/>
      <c r="AER495" s="79"/>
      <c r="AES495" s="79"/>
      <c r="AET495" s="79"/>
      <c r="AEU495" s="79"/>
      <c r="AEV495" s="79"/>
      <c r="AEW495" s="79"/>
      <c r="AEX495" s="79"/>
      <c r="AEY495" s="79"/>
      <c r="AEZ495" s="79"/>
      <c r="AFA495" s="79"/>
      <c r="AFB495" s="79"/>
      <c r="AFC495" s="79"/>
      <c r="AFD495" s="79"/>
      <c r="AFE495" s="79"/>
      <c r="AFF495" s="79"/>
      <c r="AFG495" s="79"/>
      <c r="AFH495" s="79"/>
      <c r="AFI495" s="79"/>
      <c r="AFJ495" s="79"/>
      <c r="AFK495" s="79"/>
      <c r="AFL495" s="79"/>
      <c r="AFM495" s="79"/>
      <c r="AFN495" s="79"/>
      <c r="AFO495" s="79"/>
      <c r="AFP495" s="79"/>
      <c r="AFQ495" s="79"/>
      <c r="AFR495" s="79"/>
      <c r="AFS495" s="79"/>
      <c r="AFT495" s="79"/>
      <c r="AFU495" s="79"/>
      <c r="AFV495" s="79"/>
      <c r="AFW495" s="79"/>
      <c r="AFX495" s="79"/>
      <c r="AFY495" s="79"/>
      <c r="AFZ495" s="79"/>
      <c r="AGA495" s="79"/>
      <c r="AGB495" s="79"/>
      <c r="AGC495" s="79"/>
      <c r="AGD495" s="79"/>
      <c r="AGE495" s="79"/>
      <c r="AGF495" s="79"/>
      <c r="AGG495" s="79"/>
      <c r="AGH495" s="79"/>
      <c r="AGI495" s="79"/>
      <c r="AGJ495" s="79"/>
      <c r="AGK495" s="79"/>
      <c r="AGL495" s="79"/>
      <c r="AGM495" s="79"/>
      <c r="AGN495" s="79"/>
      <c r="AGO495" s="79"/>
      <c r="AGP495" s="79"/>
      <c r="AGQ495" s="79"/>
      <c r="AGR495" s="79"/>
      <c r="AGS495" s="79"/>
      <c r="AGT495" s="79"/>
      <c r="AGU495" s="79"/>
      <c r="AGV495" s="79"/>
      <c r="AGW495" s="79"/>
      <c r="AGX495" s="79"/>
      <c r="AGY495" s="79"/>
      <c r="AGZ495" s="79"/>
      <c r="AHA495" s="79"/>
      <c r="AHB495" s="79"/>
      <c r="AHC495" s="79"/>
      <c r="AHD495" s="79"/>
      <c r="AHE495" s="79"/>
      <c r="AHF495" s="79"/>
      <c r="AHG495" s="79"/>
      <c r="AHH495" s="79"/>
      <c r="AHI495" s="79"/>
      <c r="AHJ495" s="79"/>
      <c r="AHK495" s="79"/>
      <c r="AHL495" s="79"/>
      <c r="AHM495" s="79"/>
      <c r="AHN495" s="79"/>
      <c r="AHO495" s="79"/>
      <c r="AHP495" s="79"/>
      <c r="AHQ495" s="79"/>
      <c r="AHR495" s="79"/>
      <c r="AHS495" s="79"/>
      <c r="AHT495" s="79"/>
      <c r="AHU495" s="79"/>
      <c r="AHV495" s="79"/>
      <c r="AHW495" s="79"/>
      <c r="AHX495" s="79"/>
      <c r="AHY495" s="79"/>
      <c r="AHZ495" s="79"/>
      <c r="AIA495" s="79"/>
      <c r="AIB495" s="79"/>
      <c r="AIC495" s="79"/>
      <c r="AID495" s="79"/>
      <c r="AIE495" s="79"/>
      <c r="AIF495" s="79"/>
      <c r="AIG495" s="79"/>
      <c r="AIH495" s="79"/>
      <c r="AII495" s="79"/>
      <c r="AIJ495" s="79"/>
      <c r="AIK495" s="79"/>
      <c r="AIL495" s="79"/>
      <c r="AIM495" s="79"/>
      <c r="AIN495" s="79"/>
      <c r="AIO495" s="79"/>
      <c r="AIP495" s="79"/>
      <c r="AIQ495" s="79"/>
      <c r="AIR495" s="79"/>
      <c r="AIS495" s="79"/>
      <c r="AIT495" s="79"/>
      <c r="AIU495" s="79"/>
      <c r="AIV495" s="79"/>
      <c r="AIW495" s="79"/>
      <c r="AIX495" s="79"/>
      <c r="AIY495" s="79"/>
      <c r="AIZ495" s="79"/>
      <c r="AJA495" s="79"/>
      <c r="AJB495" s="79"/>
      <c r="AJC495" s="79"/>
      <c r="AJD495" s="79"/>
      <c r="AJE495" s="79"/>
      <c r="AJF495" s="79"/>
      <c r="AJG495" s="79"/>
      <c r="AJH495" s="79"/>
      <c r="AJI495" s="79"/>
      <c r="AJJ495" s="79"/>
      <c r="AJK495" s="79"/>
      <c r="AJL495" s="79"/>
      <c r="AJM495" s="79"/>
      <c r="AJN495" s="79"/>
      <c r="AJO495" s="79"/>
      <c r="AJP495" s="79"/>
      <c r="AJQ495" s="79"/>
      <c r="AJR495" s="79"/>
      <c r="AJS495" s="79"/>
      <c r="AJT495" s="79"/>
      <c r="AJU495" s="79"/>
      <c r="AJV495" s="79"/>
      <c r="AJW495" s="79"/>
      <c r="AJX495" s="79"/>
      <c r="AJY495" s="79"/>
      <c r="AJZ495" s="79"/>
      <c r="AKA495" s="79"/>
      <c r="AKB495" s="79"/>
      <c r="AKC495" s="79"/>
      <c r="AKD495" s="79"/>
      <c r="AKE495" s="79"/>
      <c r="AKF495" s="79"/>
      <c r="AKG495" s="79"/>
      <c r="AKH495" s="79"/>
      <c r="AKI495" s="79"/>
      <c r="AKJ495" s="79"/>
      <c r="AKK495" s="79"/>
      <c r="AKL495" s="79"/>
      <c r="AKM495" s="79"/>
      <c r="AKN495" s="79"/>
      <c r="AKO495" s="79"/>
      <c r="AKP495" s="79"/>
      <c r="AKQ495" s="79"/>
      <c r="AKR495" s="79"/>
      <c r="AKS495" s="79"/>
      <c r="AKT495" s="79"/>
      <c r="AKU495" s="79"/>
      <c r="AKV495" s="79"/>
      <c r="AKW495" s="79"/>
      <c r="AKX495" s="79"/>
      <c r="AKY495" s="79"/>
      <c r="AKZ495" s="79"/>
      <c r="ALA495" s="79"/>
      <c r="ALB495" s="79"/>
      <c r="ALC495" s="79"/>
      <c r="ALD495" s="79"/>
      <c r="ALE495" s="79"/>
      <c r="ALF495" s="79"/>
      <c r="ALG495" s="79"/>
      <c r="ALH495" s="79"/>
      <c r="ALI495" s="79"/>
      <c r="ALJ495" s="79"/>
      <c r="ALK495" s="79"/>
      <c r="ALL495" s="79"/>
      <c r="ALM495" s="79"/>
      <c r="ALN495" s="79"/>
      <c r="ALO495" s="79"/>
      <c r="ALP495" s="79"/>
      <c r="ALQ495" s="79"/>
      <c r="ALR495" s="79"/>
      <c r="ALS495" s="79"/>
      <c r="ALT495" s="79"/>
      <c r="ALU495" s="79"/>
      <c r="ALV495" s="79"/>
      <c r="ALW495" s="79"/>
      <c r="ALX495" s="79"/>
      <c r="ALY495" s="79"/>
      <c r="ALZ495" s="79"/>
      <c r="AMA495" s="79"/>
      <c r="AMB495" s="79"/>
      <c r="AMC495" s="79"/>
      <c r="AMD495" s="79"/>
      <c r="AME495" s="79"/>
      <c r="AMF495" s="79"/>
      <c r="AMG495" s="79"/>
      <c r="AMH495" s="79"/>
      <c r="AMI495" s="79"/>
      <c r="AMJ495" s="79"/>
      <c r="AMK495" s="79"/>
      <c r="AML495" s="79"/>
      <c r="AMM495" s="79"/>
      <c r="AMN495" s="79"/>
      <c r="AMO495" s="79"/>
      <c r="AMP495" s="79"/>
      <c r="AMQ495" s="79"/>
      <c r="AMR495" s="79"/>
      <c r="AMS495" s="79"/>
      <c r="AMT495" s="79"/>
      <c r="AMU495" s="79"/>
      <c r="AMV495" s="79"/>
      <c r="AMW495" s="79"/>
      <c r="AMX495" s="79"/>
      <c r="AMY495" s="79"/>
      <c r="AMZ495" s="79"/>
      <c r="ANA495" s="79"/>
      <c r="ANB495" s="79"/>
      <c r="ANC495" s="79"/>
      <c r="AND495" s="79"/>
      <c r="ANE495" s="79"/>
      <c r="ANF495" s="79"/>
      <c r="ANG495" s="79"/>
      <c r="ANH495" s="79"/>
      <c r="ANI495" s="79"/>
      <c r="ANJ495" s="79"/>
      <c r="ANK495" s="79"/>
      <c r="ANL495" s="79"/>
      <c r="ANM495" s="79"/>
      <c r="ANN495" s="79"/>
      <c r="ANO495" s="79"/>
      <c r="ANP495" s="79"/>
      <c r="ANQ495" s="79"/>
      <c r="ANR495" s="79"/>
      <c r="ANS495" s="79"/>
      <c r="ANT495" s="79"/>
      <c r="ANU495" s="79"/>
      <c r="ANV495" s="79"/>
      <c r="ANW495" s="79"/>
      <c r="ANX495" s="79"/>
      <c r="ANY495" s="79"/>
      <c r="ANZ495" s="79"/>
      <c r="AOA495" s="79"/>
      <c r="AOB495" s="79"/>
      <c r="AOC495" s="79"/>
      <c r="AOD495" s="79"/>
      <c r="AOE495" s="79"/>
      <c r="AOF495" s="79"/>
      <c r="AOG495" s="79"/>
      <c r="AOH495" s="79"/>
      <c r="AOI495" s="79"/>
      <c r="AOJ495" s="79"/>
      <c r="AOK495" s="79"/>
      <c r="AOL495" s="79"/>
      <c r="AOM495" s="79"/>
      <c r="AON495" s="79"/>
      <c r="AOO495" s="79"/>
      <c r="AOP495" s="79"/>
      <c r="AOQ495" s="79"/>
      <c r="AOR495" s="79"/>
      <c r="AOS495" s="79"/>
      <c r="AOT495" s="79"/>
      <c r="AOU495" s="79"/>
      <c r="AOV495" s="79"/>
      <c r="AOW495" s="79"/>
      <c r="AOX495" s="79"/>
      <c r="AOY495" s="79"/>
      <c r="AOZ495" s="79"/>
      <c r="APA495" s="79"/>
      <c r="APB495" s="79"/>
      <c r="APC495" s="79"/>
      <c r="APD495" s="79"/>
      <c r="APE495" s="79"/>
      <c r="APF495" s="79"/>
      <c r="APG495" s="79"/>
      <c r="APH495" s="79"/>
      <c r="API495" s="79"/>
      <c r="APJ495" s="79"/>
      <c r="APK495" s="79"/>
      <c r="APL495" s="79"/>
      <c r="APM495" s="79"/>
      <c r="APN495" s="79"/>
      <c r="APO495" s="79"/>
      <c r="APP495" s="79"/>
      <c r="APQ495" s="79"/>
      <c r="APR495" s="79"/>
      <c r="APS495" s="79"/>
      <c r="APT495" s="79"/>
      <c r="APU495" s="79"/>
      <c r="APV495" s="79"/>
      <c r="APW495" s="79"/>
      <c r="APX495" s="79"/>
      <c r="APY495" s="79"/>
      <c r="APZ495" s="79"/>
      <c r="AQA495" s="79"/>
      <c r="AQB495" s="79"/>
      <c r="AQC495" s="79"/>
      <c r="AQD495" s="79"/>
      <c r="AQE495" s="79"/>
      <c r="AQF495" s="79"/>
      <c r="AQG495" s="79"/>
      <c r="AQH495" s="79"/>
      <c r="AQI495" s="79"/>
      <c r="AQJ495" s="79"/>
      <c r="AQK495" s="79"/>
      <c r="AQL495" s="79"/>
      <c r="AQM495" s="79"/>
      <c r="AQN495" s="79"/>
      <c r="AQO495" s="79"/>
      <c r="AQP495" s="79"/>
      <c r="AQQ495" s="79"/>
      <c r="AQR495" s="79"/>
      <c r="AQS495" s="79"/>
      <c r="AQT495" s="79"/>
      <c r="AQU495" s="79"/>
      <c r="AQV495" s="79"/>
      <c r="AQW495" s="79"/>
      <c r="AQX495" s="79"/>
      <c r="AQY495" s="79"/>
      <c r="AQZ495" s="79"/>
      <c r="ARA495" s="79"/>
      <c r="ARB495" s="79"/>
      <c r="ARC495" s="79"/>
      <c r="ARD495" s="79"/>
      <c r="ARE495" s="79"/>
      <c r="ARF495" s="79"/>
      <c r="ARG495" s="79"/>
      <c r="ARH495" s="79"/>
      <c r="ARI495" s="79"/>
      <c r="ARJ495" s="79"/>
      <c r="ARK495" s="79"/>
      <c r="ARL495" s="79"/>
      <c r="ARM495" s="79"/>
      <c r="ARN495" s="79"/>
      <c r="ARO495" s="79"/>
      <c r="ARP495" s="79"/>
      <c r="ARQ495" s="79"/>
      <c r="ARR495" s="79"/>
      <c r="ARS495" s="79"/>
      <c r="ART495" s="79"/>
      <c r="ARU495" s="79"/>
      <c r="ARV495" s="79"/>
      <c r="ARW495" s="79"/>
      <c r="ARX495" s="79"/>
      <c r="ARY495" s="79"/>
      <c r="ARZ495" s="79"/>
      <c r="ASA495" s="79"/>
      <c r="ASB495" s="79"/>
      <c r="ASC495" s="79"/>
      <c r="ASD495" s="79"/>
      <c r="ASE495" s="79"/>
      <c r="ASF495" s="79"/>
      <c r="ASG495" s="79"/>
      <c r="ASH495" s="79"/>
      <c r="ASI495" s="79"/>
      <c r="ASJ495" s="79"/>
      <c r="ASK495" s="79"/>
      <c r="ASL495" s="79"/>
      <c r="ASM495" s="79"/>
      <c r="ASN495" s="79"/>
      <c r="ASO495" s="79"/>
      <c r="ASP495" s="79"/>
      <c r="ASQ495" s="79"/>
      <c r="ASR495" s="79"/>
      <c r="ASS495" s="79"/>
      <c r="AST495" s="79"/>
      <c r="ASU495" s="79"/>
      <c r="ASV495" s="79"/>
      <c r="ASW495" s="79"/>
      <c r="ASX495" s="79"/>
      <c r="ASY495" s="79"/>
      <c r="ASZ495" s="79"/>
      <c r="ATA495" s="79"/>
      <c r="ATB495" s="79"/>
      <c r="ATC495" s="79"/>
      <c r="ATD495" s="79"/>
      <c r="ATE495" s="79"/>
      <c r="ATF495" s="79"/>
      <c r="ATG495" s="79"/>
      <c r="ATH495" s="79"/>
      <c r="ATI495" s="79"/>
      <c r="ATJ495" s="79"/>
      <c r="ATK495" s="79"/>
      <c r="ATL495" s="79"/>
      <c r="ATM495" s="79"/>
      <c r="ATN495" s="79"/>
      <c r="ATO495" s="79"/>
      <c r="ATP495" s="79"/>
      <c r="ATQ495" s="79"/>
      <c r="ATR495" s="79"/>
      <c r="ATS495" s="79"/>
      <c r="ATT495" s="79"/>
      <c r="ATU495" s="79"/>
      <c r="ATV495" s="79"/>
      <c r="ATW495" s="79"/>
      <c r="ATX495" s="79"/>
      <c r="ATY495" s="79"/>
      <c r="ATZ495" s="79"/>
      <c r="AUA495" s="79"/>
      <c r="AUB495" s="79"/>
      <c r="AUC495" s="79"/>
      <c r="AUD495" s="79"/>
      <c r="AUE495" s="79"/>
      <c r="AUF495" s="79"/>
      <c r="AUG495" s="79"/>
      <c r="AUH495" s="79"/>
      <c r="AUI495" s="79"/>
      <c r="AUJ495" s="79"/>
      <c r="AUK495" s="79"/>
      <c r="AUL495" s="79"/>
      <c r="AUM495" s="79"/>
      <c r="AUN495" s="79"/>
      <c r="AUO495" s="79"/>
      <c r="AUP495" s="79"/>
      <c r="AUQ495" s="79"/>
      <c r="AUR495" s="79"/>
      <c r="AUS495" s="79"/>
      <c r="AUT495" s="79"/>
      <c r="AUU495" s="79"/>
      <c r="AUV495" s="79"/>
      <c r="AUW495" s="79"/>
      <c r="AUX495" s="79"/>
      <c r="AUY495" s="79"/>
      <c r="AUZ495" s="79"/>
      <c r="AVA495" s="79"/>
      <c r="AVB495" s="79"/>
      <c r="AVC495" s="79"/>
      <c r="AVD495" s="79"/>
      <c r="AVE495" s="79"/>
      <c r="AVF495" s="79"/>
      <c r="AVG495" s="79"/>
      <c r="AVH495" s="79"/>
      <c r="AVI495" s="79"/>
      <c r="AVJ495" s="79"/>
      <c r="AVK495" s="79"/>
      <c r="AVL495" s="79"/>
      <c r="AVM495" s="79"/>
      <c r="AVN495" s="79"/>
      <c r="AVO495" s="79"/>
      <c r="AVP495" s="79"/>
      <c r="AVQ495" s="79"/>
      <c r="AVR495" s="79"/>
      <c r="AVS495" s="79"/>
      <c r="AVT495" s="79"/>
      <c r="AVU495" s="79"/>
      <c r="AVV495" s="79"/>
      <c r="AVW495" s="79"/>
      <c r="AVX495" s="79"/>
      <c r="AVY495" s="79"/>
      <c r="AVZ495" s="79"/>
      <c r="AWA495" s="79"/>
      <c r="AWB495" s="79"/>
      <c r="AWC495" s="79"/>
      <c r="AWD495" s="79"/>
      <c r="AWE495" s="79"/>
      <c r="AWF495" s="79"/>
      <c r="AWG495" s="79"/>
      <c r="AWH495" s="79"/>
      <c r="AWI495" s="79"/>
      <c r="AWJ495" s="79"/>
      <c r="AWK495" s="79"/>
      <c r="AWL495" s="79"/>
      <c r="AWM495" s="79"/>
      <c r="AWN495" s="79"/>
      <c r="AWO495" s="79"/>
      <c r="AWP495" s="79"/>
      <c r="AWQ495" s="79"/>
      <c r="AWR495" s="79"/>
      <c r="AWS495" s="79"/>
      <c r="AWT495" s="79"/>
      <c r="AWU495" s="79"/>
      <c r="AWV495" s="79"/>
      <c r="AWW495" s="79"/>
      <c r="AWX495" s="79"/>
      <c r="AWY495" s="79"/>
      <c r="AWZ495" s="79"/>
      <c r="AXA495" s="79"/>
      <c r="AXB495" s="79"/>
      <c r="AXC495" s="79"/>
      <c r="AXD495" s="79"/>
      <c r="AXE495" s="79"/>
      <c r="AXF495" s="79"/>
      <c r="AXG495" s="79"/>
      <c r="AXH495" s="79"/>
      <c r="AXI495" s="79"/>
      <c r="AXJ495" s="79"/>
      <c r="AXK495" s="79"/>
      <c r="AXL495" s="79"/>
      <c r="AXM495" s="79"/>
      <c r="AXN495" s="79"/>
      <c r="AXO495" s="79"/>
      <c r="AXP495" s="79"/>
      <c r="AXQ495" s="79"/>
      <c r="AXR495" s="79"/>
      <c r="AXS495" s="79"/>
      <c r="AXT495" s="79"/>
      <c r="AXU495" s="79"/>
      <c r="AXV495" s="79"/>
      <c r="AXW495" s="79"/>
      <c r="AXX495" s="79"/>
      <c r="AXY495" s="79"/>
      <c r="AXZ495" s="79"/>
      <c r="AYA495" s="79"/>
      <c r="AYB495" s="79"/>
      <c r="AYC495" s="79"/>
      <c r="AYD495" s="79"/>
      <c r="AYE495" s="79"/>
      <c r="AYF495" s="79"/>
      <c r="AYG495" s="79"/>
      <c r="AYH495" s="79"/>
      <c r="AYI495" s="79"/>
      <c r="AYJ495" s="79"/>
      <c r="AYK495" s="79"/>
      <c r="AYL495" s="79"/>
      <c r="AYM495" s="79"/>
      <c r="AYN495" s="79"/>
      <c r="AYO495" s="79"/>
      <c r="AYP495" s="79"/>
      <c r="AYQ495" s="79"/>
      <c r="AYR495" s="79"/>
      <c r="AYS495" s="79"/>
      <c r="AYT495" s="79"/>
      <c r="AYU495" s="79"/>
      <c r="AYV495" s="79"/>
      <c r="AYW495" s="79"/>
      <c r="AYX495" s="79"/>
      <c r="AYY495" s="79"/>
      <c r="AYZ495" s="79"/>
      <c r="AZA495" s="79"/>
      <c r="AZB495" s="79"/>
      <c r="AZC495" s="79"/>
      <c r="AZD495" s="79"/>
      <c r="AZE495" s="79"/>
      <c r="AZF495" s="79"/>
      <c r="AZG495" s="79"/>
      <c r="AZH495" s="79"/>
      <c r="AZI495" s="79"/>
      <c r="AZJ495" s="79"/>
      <c r="AZK495" s="79"/>
      <c r="AZL495" s="79"/>
      <c r="AZM495" s="79"/>
      <c r="AZN495" s="79"/>
      <c r="AZO495" s="79"/>
      <c r="AZP495" s="79"/>
      <c r="AZQ495" s="79"/>
      <c r="AZR495" s="79"/>
      <c r="AZS495" s="79"/>
      <c r="AZT495" s="79"/>
      <c r="AZU495" s="79"/>
      <c r="AZV495" s="79"/>
      <c r="AZW495" s="79"/>
      <c r="AZX495" s="79"/>
      <c r="AZY495" s="79"/>
      <c r="AZZ495" s="79"/>
      <c r="BAA495" s="79"/>
      <c r="BAB495" s="79"/>
      <c r="BAC495" s="79"/>
      <c r="BAD495" s="79"/>
      <c r="BAE495" s="79"/>
      <c r="BAF495" s="79"/>
      <c r="BAG495" s="79"/>
      <c r="BAH495" s="79"/>
      <c r="BAI495" s="79"/>
      <c r="BAJ495" s="79"/>
      <c r="BAK495" s="79"/>
      <c r="BAL495" s="79"/>
      <c r="BAM495" s="79"/>
      <c r="BAN495" s="79"/>
      <c r="BAO495" s="79"/>
      <c r="BAP495" s="79"/>
      <c r="BAQ495" s="79"/>
      <c r="BAR495" s="79"/>
      <c r="BAS495" s="79"/>
      <c r="BAT495" s="79"/>
      <c r="BAU495" s="79"/>
      <c r="BAV495" s="79"/>
      <c r="BAW495" s="79"/>
      <c r="BAX495" s="79"/>
      <c r="BAY495" s="79"/>
      <c r="BAZ495" s="79"/>
      <c r="BBA495" s="79"/>
      <c r="BBB495" s="79"/>
      <c r="BBC495" s="79"/>
      <c r="BBD495" s="79"/>
      <c r="BBE495" s="79"/>
      <c r="BBF495" s="79"/>
      <c r="BBG495" s="79"/>
      <c r="BBH495" s="79"/>
      <c r="BBI495" s="79"/>
      <c r="BBJ495" s="79"/>
      <c r="BBK495" s="79"/>
      <c r="BBL495" s="79"/>
      <c r="BBM495" s="79"/>
      <c r="BBN495" s="79"/>
      <c r="BBO495" s="79"/>
      <c r="BBP495" s="79"/>
      <c r="BBQ495" s="79"/>
      <c r="BBR495" s="79"/>
      <c r="BBS495" s="79"/>
      <c r="BBT495" s="79"/>
      <c r="BBU495" s="79"/>
      <c r="BBV495" s="79"/>
      <c r="BBW495" s="79"/>
      <c r="BBX495" s="79"/>
      <c r="BBY495" s="79"/>
      <c r="BBZ495" s="79"/>
      <c r="BCA495" s="79"/>
      <c r="BCB495" s="79"/>
      <c r="BCC495" s="79"/>
      <c r="BCD495" s="79"/>
      <c r="BCE495" s="79"/>
      <c r="BCF495" s="79"/>
      <c r="BCG495" s="79"/>
      <c r="BCH495" s="79"/>
      <c r="BCI495" s="79"/>
      <c r="BCJ495" s="79"/>
      <c r="BCK495" s="79"/>
      <c r="BCL495" s="79"/>
      <c r="BCM495" s="79"/>
      <c r="BCN495" s="79"/>
      <c r="BCO495" s="79"/>
      <c r="BCP495" s="79"/>
      <c r="BCQ495" s="79"/>
      <c r="BCR495" s="79"/>
      <c r="BCS495" s="79"/>
      <c r="BCT495" s="79"/>
      <c r="BCU495" s="79"/>
      <c r="BCV495" s="79"/>
      <c r="BCW495" s="79"/>
      <c r="BCX495" s="79"/>
      <c r="BCY495" s="79"/>
      <c r="BCZ495" s="79"/>
      <c r="BDA495" s="79"/>
      <c r="BDB495" s="79"/>
      <c r="BDC495" s="79"/>
      <c r="BDD495" s="79"/>
      <c r="BDE495" s="79"/>
      <c r="BDF495" s="79"/>
      <c r="BDG495" s="79"/>
      <c r="BDH495" s="79"/>
      <c r="BDI495" s="79"/>
      <c r="BDJ495" s="79"/>
      <c r="BDK495" s="79"/>
      <c r="BDL495" s="79"/>
      <c r="BDM495" s="79"/>
      <c r="BDN495" s="79"/>
      <c r="BDO495" s="79"/>
      <c r="BDP495" s="79"/>
      <c r="BDQ495" s="79"/>
      <c r="BDR495" s="79"/>
      <c r="BDS495" s="79"/>
      <c r="BDT495" s="79"/>
      <c r="BDU495" s="79"/>
      <c r="BDV495" s="79"/>
      <c r="BDW495" s="79"/>
      <c r="BDX495" s="79"/>
      <c r="BDY495" s="79"/>
      <c r="BDZ495" s="79"/>
      <c r="BEA495" s="79"/>
      <c r="BEB495" s="79"/>
      <c r="BEC495" s="79"/>
      <c r="BED495" s="79"/>
      <c r="BEE495" s="79"/>
      <c r="BEF495" s="79"/>
      <c r="BEG495" s="79"/>
      <c r="BEH495" s="79"/>
      <c r="BEI495" s="79"/>
      <c r="BEJ495" s="79"/>
      <c r="BEK495" s="79"/>
      <c r="BEL495" s="79"/>
      <c r="BEM495" s="79"/>
      <c r="BEN495" s="79"/>
      <c r="BEO495" s="79"/>
      <c r="BEP495" s="79"/>
      <c r="BEQ495" s="79"/>
      <c r="BER495" s="79"/>
      <c r="BES495" s="79"/>
      <c r="BET495" s="79"/>
      <c r="BEU495" s="79"/>
      <c r="BEV495" s="79"/>
      <c r="BEW495" s="79"/>
      <c r="BEX495" s="79"/>
      <c r="BEY495" s="79"/>
      <c r="BEZ495" s="79"/>
      <c r="BFA495" s="79"/>
      <c r="BFB495" s="79"/>
      <c r="BFC495" s="79"/>
      <c r="BFD495" s="79"/>
      <c r="BFE495" s="79"/>
      <c r="BFF495" s="79"/>
      <c r="BFG495" s="79"/>
      <c r="BFH495" s="79"/>
      <c r="BFI495" s="79"/>
      <c r="BFJ495" s="79"/>
      <c r="BFK495" s="79"/>
      <c r="BFL495" s="79"/>
      <c r="BFM495" s="79"/>
      <c r="BFN495" s="79"/>
      <c r="BFO495" s="79"/>
      <c r="BFP495" s="79"/>
      <c r="BFQ495" s="79"/>
      <c r="BFR495" s="79"/>
      <c r="BFS495" s="79"/>
      <c r="BFT495" s="79"/>
      <c r="BFU495" s="79"/>
      <c r="BFV495" s="79"/>
      <c r="BFW495" s="79"/>
      <c r="BFX495" s="79"/>
      <c r="BFY495" s="79"/>
      <c r="BFZ495" s="79"/>
      <c r="BGA495" s="79"/>
      <c r="BGB495" s="79"/>
      <c r="BGC495" s="79"/>
      <c r="BGD495" s="79"/>
      <c r="BGE495" s="79"/>
      <c r="BGF495" s="79"/>
      <c r="BGG495" s="79"/>
      <c r="BGH495" s="79"/>
      <c r="BGI495" s="79"/>
      <c r="BGJ495" s="79"/>
      <c r="BGK495" s="79"/>
      <c r="BGL495" s="79"/>
      <c r="BGM495" s="79"/>
      <c r="BGN495" s="79"/>
      <c r="BGO495" s="79"/>
      <c r="BGP495" s="79"/>
      <c r="BGQ495" s="79"/>
      <c r="BGR495" s="79"/>
      <c r="BGS495" s="79"/>
      <c r="BGT495" s="79"/>
      <c r="BGU495" s="79"/>
      <c r="BGV495" s="79"/>
      <c r="BGW495" s="79"/>
      <c r="BGX495" s="79"/>
      <c r="BGY495" s="79"/>
      <c r="BGZ495" s="79"/>
      <c r="BHA495" s="79"/>
      <c r="BHB495" s="79"/>
      <c r="BHC495" s="79"/>
      <c r="BHD495" s="79"/>
      <c r="BHE495" s="79"/>
      <c r="BHF495" s="79"/>
      <c r="BHG495" s="79"/>
      <c r="BHH495" s="79"/>
      <c r="BHI495" s="79"/>
      <c r="BHJ495" s="79"/>
      <c r="BHK495" s="79"/>
      <c r="BHL495" s="79"/>
      <c r="BHM495" s="79"/>
      <c r="BHN495" s="79"/>
      <c r="BHO495" s="79"/>
      <c r="BHP495" s="79"/>
      <c r="BHQ495" s="79"/>
      <c r="BHR495" s="79"/>
      <c r="BHS495" s="79"/>
      <c r="BHT495" s="79"/>
      <c r="BHU495" s="79"/>
      <c r="BHV495" s="79"/>
      <c r="BHW495" s="79"/>
      <c r="BHX495" s="79"/>
      <c r="BHY495" s="79"/>
      <c r="BHZ495" s="79"/>
      <c r="BIA495" s="79"/>
      <c r="BIB495" s="79"/>
      <c r="BIC495" s="79"/>
      <c r="BID495" s="79"/>
      <c r="BIE495" s="79"/>
      <c r="BIF495" s="79"/>
      <c r="BIG495" s="79"/>
      <c r="BIH495" s="79"/>
      <c r="BII495" s="79"/>
      <c r="BIJ495" s="79"/>
      <c r="BIK495" s="79"/>
      <c r="BIL495" s="79"/>
      <c r="BIM495" s="79"/>
      <c r="BIN495" s="79"/>
      <c r="BIO495" s="79"/>
      <c r="BIP495" s="79"/>
      <c r="BIQ495" s="79"/>
      <c r="BIR495" s="79"/>
      <c r="BIS495" s="79"/>
      <c r="BIT495" s="79"/>
      <c r="BIU495" s="79"/>
      <c r="BIV495" s="79"/>
      <c r="BIW495" s="79"/>
      <c r="BIX495" s="79"/>
      <c r="BIY495" s="79"/>
      <c r="BIZ495" s="79"/>
      <c r="BJA495" s="79"/>
      <c r="BJB495" s="79"/>
      <c r="BJC495" s="79"/>
      <c r="BJD495" s="79"/>
      <c r="BJE495" s="79"/>
      <c r="BJF495" s="79"/>
      <c r="BJG495" s="79"/>
      <c r="BJH495" s="79"/>
      <c r="BJI495" s="79"/>
      <c r="BJJ495" s="79"/>
      <c r="BJK495" s="79"/>
      <c r="BJL495" s="79"/>
      <c r="BJM495" s="79"/>
      <c r="BJN495" s="79"/>
      <c r="BJO495" s="79"/>
      <c r="BJP495" s="79"/>
      <c r="BJQ495" s="79"/>
      <c r="BJR495" s="79"/>
      <c r="BJS495" s="79"/>
      <c r="BJT495" s="79"/>
      <c r="BJU495" s="79"/>
      <c r="BJV495" s="79"/>
      <c r="BJW495" s="79"/>
      <c r="BJX495" s="79"/>
      <c r="BJY495" s="79"/>
      <c r="BJZ495" s="79"/>
      <c r="BKA495" s="79"/>
      <c r="BKB495" s="79"/>
      <c r="BKC495" s="79"/>
      <c r="BKD495" s="79"/>
      <c r="BKE495" s="79"/>
      <c r="BKF495" s="79"/>
      <c r="BKG495" s="79"/>
      <c r="BKH495" s="79"/>
      <c r="BKI495" s="79"/>
      <c r="BKJ495" s="79"/>
      <c r="BKK495" s="79"/>
      <c r="BKL495" s="79"/>
      <c r="BKM495" s="79"/>
      <c r="BKN495" s="79"/>
      <c r="BKO495" s="79"/>
      <c r="BKP495" s="79"/>
      <c r="BKQ495" s="79"/>
      <c r="BKR495" s="79"/>
      <c r="BKS495" s="79"/>
      <c r="BKT495" s="79"/>
      <c r="BKU495" s="79"/>
      <c r="BKV495" s="79"/>
      <c r="BKW495" s="79"/>
      <c r="BKX495" s="79"/>
      <c r="BKY495" s="79"/>
      <c r="BKZ495" s="79"/>
      <c r="BLA495" s="79"/>
      <c r="BLB495" s="79"/>
      <c r="BLC495" s="79"/>
      <c r="BLD495" s="79"/>
      <c r="BLE495" s="79"/>
      <c r="BLF495" s="79"/>
      <c r="BLG495" s="79"/>
      <c r="BLH495" s="79"/>
      <c r="BLI495" s="79"/>
      <c r="BLJ495" s="79"/>
      <c r="BLK495" s="79"/>
      <c r="BLL495" s="79"/>
      <c r="BLM495" s="79"/>
      <c r="BLN495" s="79"/>
      <c r="BLO495" s="79"/>
      <c r="BLP495" s="79"/>
      <c r="BLQ495" s="79"/>
      <c r="BLR495" s="79"/>
      <c r="BLS495" s="79"/>
      <c r="BLT495" s="79"/>
      <c r="BLU495" s="79"/>
      <c r="BLV495" s="79"/>
      <c r="BLW495" s="79"/>
      <c r="BLX495" s="79"/>
      <c r="BLY495" s="79"/>
      <c r="BLZ495" s="79"/>
      <c r="BMA495" s="79"/>
      <c r="BMB495" s="79"/>
      <c r="BMC495" s="79"/>
      <c r="BMD495" s="79"/>
      <c r="BME495" s="79"/>
      <c r="BMF495" s="79"/>
      <c r="BMG495" s="79"/>
      <c r="BMH495" s="79"/>
      <c r="BMI495" s="79"/>
      <c r="BMJ495" s="79"/>
      <c r="BMK495" s="79"/>
      <c r="BML495" s="79"/>
      <c r="BMM495" s="79"/>
      <c r="BMN495" s="79"/>
      <c r="BMO495" s="79"/>
      <c r="BMP495" s="79"/>
      <c r="BMQ495" s="79"/>
      <c r="BMR495" s="79"/>
      <c r="BMS495" s="79"/>
      <c r="BMT495" s="79"/>
      <c r="BMU495" s="79"/>
      <c r="BMV495" s="79"/>
      <c r="BMW495" s="79"/>
      <c r="BMX495" s="79"/>
      <c r="BMY495" s="79"/>
      <c r="BMZ495" s="79"/>
      <c r="BNA495" s="79"/>
      <c r="BNB495" s="79"/>
      <c r="BNC495" s="79"/>
      <c r="BND495" s="79"/>
      <c r="BNE495" s="79"/>
      <c r="BNF495" s="79"/>
      <c r="BNG495" s="79"/>
      <c r="BNH495" s="79"/>
      <c r="BNI495" s="79"/>
      <c r="BNJ495" s="79"/>
      <c r="BNK495" s="79"/>
      <c r="BNL495" s="79"/>
      <c r="BNM495" s="79"/>
      <c r="BNN495" s="79"/>
      <c r="BNO495" s="79"/>
      <c r="BNP495" s="79"/>
      <c r="BNQ495" s="79"/>
      <c r="BNR495" s="79"/>
      <c r="BNS495" s="79"/>
      <c r="BNT495" s="79"/>
      <c r="BNU495" s="79"/>
      <c r="BNV495" s="79"/>
      <c r="BNW495" s="79"/>
      <c r="BNX495" s="79"/>
      <c r="BNY495" s="79"/>
      <c r="BNZ495" s="79"/>
      <c r="BOA495" s="79"/>
      <c r="BOB495" s="79"/>
      <c r="BOC495" s="79"/>
      <c r="BOD495" s="79"/>
      <c r="BOE495" s="79"/>
      <c r="BOF495" s="79"/>
      <c r="BOG495" s="79"/>
      <c r="BOH495" s="79"/>
      <c r="BOI495" s="79"/>
      <c r="BOJ495" s="79"/>
      <c r="BOK495" s="79"/>
      <c r="BOL495" s="79"/>
      <c r="BOM495" s="79"/>
      <c r="BON495" s="79"/>
      <c r="BOO495" s="79"/>
      <c r="BOP495" s="79"/>
      <c r="BOQ495" s="79"/>
      <c r="BOR495" s="79"/>
      <c r="BOS495" s="79"/>
      <c r="BOT495" s="79"/>
      <c r="BOU495" s="79"/>
      <c r="BOV495" s="79"/>
      <c r="BOW495" s="79"/>
      <c r="BOX495" s="79"/>
      <c r="BOY495" s="79"/>
      <c r="BOZ495" s="79"/>
      <c r="BPA495" s="79"/>
      <c r="BPB495" s="79"/>
      <c r="BPC495" s="79"/>
      <c r="BPD495" s="79"/>
      <c r="BPE495" s="79"/>
      <c r="BPF495" s="79"/>
      <c r="BPG495" s="79"/>
      <c r="BPH495" s="79"/>
      <c r="BPI495" s="79"/>
      <c r="BPJ495" s="79"/>
      <c r="BPK495" s="79"/>
      <c r="BPL495" s="79"/>
      <c r="BPM495" s="79"/>
      <c r="BPN495" s="79"/>
      <c r="BPO495" s="79"/>
      <c r="BPP495" s="79"/>
      <c r="BPQ495" s="79"/>
      <c r="BPR495" s="79"/>
      <c r="BPS495" s="79"/>
      <c r="BPT495" s="79"/>
      <c r="BPU495" s="79"/>
      <c r="BPV495" s="79"/>
      <c r="BPW495" s="79"/>
      <c r="BPX495" s="79"/>
      <c r="BPY495" s="79"/>
      <c r="BPZ495" s="79"/>
      <c r="BQA495" s="79"/>
      <c r="BQB495" s="79"/>
      <c r="BQC495" s="79"/>
      <c r="BQD495" s="79"/>
      <c r="BQE495" s="79"/>
      <c r="BQF495" s="79"/>
      <c r="BQG495" s="79"/>
      <c r="BQH495" s="79"/>
      <c r="BQI495" s="79"/>
      <c r="BQJ495" s="79"/>
      <c r="BQK495" s="79"/>
      <c r="BQL495" s="79"/>
      <c r="BQM495" s="79"/>
      <c r="BQN495" s="79"/>
      <c r="BQO495" s="79"/>
      <c r="BQP495" s="79"/>
      <c r="BQQ495" s="79"/>
      <c r="BQR495" s="79"/>
      <c r="BQS495" s="79"/>
      <c r="BQT495" s="79"/>
      <c r="BQU495" s="79"/>
      <c r="BQV495" s="79"/>
      <c r="BQW495" s="79"/>
      <c r="BQX495" s="79"/>
      <c r="BQY495" s="79"/>
      <c r="BQZ495" s="79"/>
      <c r="BRA495" s="79"/>
      <c r="BRB495" s="79"/>
      <c r="BRC495" s="79"/>
      <c r="BRD495" s="79"/>
      <c r="BRE495" s="79"/>
      <c r="BRF495" s="79"/>
      <c r="BRG495" s="79"/>
      <c r="BRH495" s="79"/>
      <c r="BRI495" s="79"/>
      <c r="BRJ495" s="79"/>
      <c r="BRK495" s="79"/>
      <c r="BRL495" s="79"/>
      <c r="BRM495" s="79"/>
      <c r="BRN495" s="79"/>
      <c r="BRO495" s="79"/>
      <c r="BRP495" s="79"/>
      <c r="BRQ495" s="79"/>
      <c r="BRR495" s="79"/>
      <c r="BRS495" s="79"/>
      <c r="BRT495" s="79"/>
      <c r="BRU495" s="79"/>
      <c r="BRV495" s="79"/>
      <c r="BRW495" s="79"/>
      <c r="BRX495" s="79"/>
      <c r="BRY495" s="79"/>
      <c r="BRZ495" s="79"/>
      <c r="BSA495" s="79"/>
      <c r="BSB495" s="79"/>
      <c r="BSC495" s="79"/>
      <c r="BSD495" s="79"/>
      <c r="BSE495" s="79"/>
      <c r="BSF495" s="79"/>
      <c r="BSG495" s="79"/>
      <c r="BSH495" s="79"/>
      <c r="BSI495" s="79"/>
      <c r="BSJ495" s="79"/>
      <c r="BSK495" s="79"/>
      <c r="BSL495" s="79"/>
      <c r="BSM495" s="79"/>
      <c r="BSN495" s="79"/>
      <c r="BSO495" s="79"/>
      <c r="BSP495" s="79"/>
      <c r="BSQ495" s="79"/>
      <c r="BSR495" s="79"/>
      <c r="BSS495" s="79"/>
      <c r="BST495" s="79"/>
      <c r="BSU495" s="79"/>
      <c r="BSV495" s="79"/>
      <c r="BSW495" s="79"/>
      <c r="BSX495" s="79"/>
      <c r="BSY495" s="79"/>
      <c r="BSZ495" s="79"/>
      <c r="BTA495" s="79"/>
      <c r="BTB495" s="79"/>
      <c r="BTC495" s="79"/>
      <c r="BTD495" s="79"/>
      <c r="BTE495" s="79"/>
      <c r="BTF495" s="79"/>
      <c r="BTG495" s="79"/>
      <c r="BTH495" s="79"/>
      <c r="BTI495" s="79"/>
      <c r="BTJ495" s="79"/>
      <c r="BTK495" s="79"/>
      <c r="BTL495" s="79"/>
      <c r="BTM495" s="79"/>
      <c r="BTN495" s="79"/>
      <c r="BTO495" s="79"/>
      <c r="BTP495" s="79"/>
      <c r="BTQ495" s="79"/>
      <c r="BTR495" s="79"/>
      <c r="BTS495" s="79"/>
      <c r="BTT495" s="79"/>
      <c r="BTU495" s="79"/>
      <c r="BTV495" s="79"/>
      <c r="BTW495" s="79"/>
      <c r="BTX495" s="79"/>
      <c r="BTY495" s="79"/>
      <c r="BTZ495" s="79"/>
      <c r="BUA495" s="79"/>
      <c r="BUB495" s="79"/>
      <c r="BUC495" s="79"/>
      <c r="BUD495" s="79"/>
      <c r="BUE495" s="79"/>
      <c r="BUF495" s="79"/>
      <c r="BUG495" s="79"/>
      <c r="BUH495" s="79"/>
      <c r="BUI495" s="79"/>
      <c r="BUJ495" s="79"/>
      <c r="BUK495" s="79"/>
      <c r="BUL495" s="79"/>
      <c r="BUM495" s="79"/>
      <c r="BUN495" s="79"/>
      <c r="BUO495" s="79"/>
      <c r="BUP495" s="79"/>
      <c r="BUQ495" s="79"/>
      <c r="BUR495" s="79"/>
      <c r="BUS495" s="79"/>
      <c r="BUT495" s="79"/>
      <c r="BUU495" s="79"/>
      <c r="BUV495" s="79"/>
      <c r="BUW495" s="79"/>
      <c r="BUX495" s="79"/>
      <c r="BUY495" s="79"/>
      <c r="BUZ495" s="79"/>
      <c r="BVA495" s="79"/>
      <c r="BVB495" s="79"/>
      <c r="BVC495" s="79"/>
      <c r="BVD495" s="79"/>
      <c r="BVE495" s="79"/>
      <c r="BVF495" s="79"/>
      <c r="BVG495" s="79"/>
      <c r="BVH495" s="79"/>
      <c r="BVI495" s="79"/>
      <c r="BVJ495" s="79"/>
      <c r="BVK495" s="79"/>
      <c r="BVL495" s="79"/>
      <c r="BVM495" s="79"/>
      <c r="BVN495" s="79"/>
      <c r="BVO495" s="79"/>
      <c r="BVP495" s="79"/>
      <c r="BVQ495" s="79"/>
      <c r="BVR495" s="79"/>
      <c r="BVS495" s="79"/>
      <c r="BVT495" s="79"/>
      <c r="BVU495" s="79"/>
      <c r="BVV495" s="79"/>
      <c r="BVW495" s="79"/>
      <c r="BVX495" s="79"/>
      <c r="BVY495" s="79"/>
      <c r="BVZ495" s="79"/>
      <c r="BWA495" s="79"/>
      <c r="BWB495" s="79"/>
      <c r="BWC495" s="79"/>
      <c r="BWD495" s="79"/>
      <c r="BWE495" s="79"/>
      <c r="BWF495" s="79"/>
      <c r="BWG495" s="79"/>
      <c r="BWH495" s="79"/>
      <c r="BWI495" s="79"/>
      <c r="BWJ495" s="79"/>
      <c r="BWK495" s="79"/>
      <c r="BWL495" s="79"/>
      <c r="BWM495" s="79"/>
      <c r="BWN495" s="79"/>
      <c r="BWO495" s="79"/>
      <c r="BWP495" s="79"/>
      <c r="BWQ495" s="79"/>
      <c r="BWR495" s="79"/>
      <c r="BWS495" s="79"/>
      <c r="BWT495" s="79"/>
      <c r="BWU495" s="79"/>
      <c r="BWV495" s="79"/>
      <c r="BWW495" s="79"/>
      <c r="BWX495" s="79"/>
      <c r="BWY495" s="79"/>
      <c r="BWZ495" s="79"/>
      <c r="BXA495" s="79"/>
      <c r="BXB495" s="79"/>
      <c r="BXC495" s="79"/>
      <c r="BXD495" s="79"/>
      <c r="BXE495" s="79"/>
      <c r="BXF495" s="79"/>
      <c r="BXG495" s="79"/>
      <c r="BXH495" s="79"/>
      <c r="BXI495" s="79"/>
      <c r="BXJ495" s="79"/>
      <c r="BXK495" s="79"/>
      <c r="BXL495" s="79"/>
      <c r="BXM495" s="79"/>
      <c r="BXN495" s="79"/>
      <c r="BXO495" s="79"/>
      <c r="BXP495" s="79"/>
      <c r="BXQ495" s="79"/>
      <c r="BXR495" s="79"/>
      <c r="BXS495" s="79"/>
      <c r="BXT495" s="79"/>
      <c r="BXU495" s="79"/>
      <c r="BXV495" s="79"/>
      <c r="BXW495" s="79"/>
      <c r="BXX495" s="79"/>
      <c r="BXY495" s="79"/>
      <c r="BXZ495" s="79"/>
      <c r="BYA495" s="79"/>
      <c r="BYB495" s="79"/>
      <c r="BYC495" s="79"/>
      <c r="BYD495" s="79"/>
      <c r="BYE495" s="79"/>
      <c r="BYF495" s="79"/>
      <c r="BYG495" s="79"/>
      <c r="BYH495" s="79"/>
      <c r="BYI495" s="79"/>
      <c r="BYJ495" s="79"/>
      <c r="BYK495" s="79"/>
      <c r="BYL495" s="79"/>
      <c r="BYM495" s="79"/>
      <c r="BYN495" s="79"/>
      <c r="BYO495" s="79"/>
      <c r="BYP495" s="79"/>
      <c r="BYQ495" s="79"/>
      <c r="BYR495" s="79"/>
      <c r="BYS495" s="79"/>
      <c r="BYT495" s="79"/>
      <c r="BYU495" s="79"/>
      <c r="BYV495" s="79"/>
      <c r="BYW495" s="79"/>
      <c r="BYX495" s="79"/>
      <c r="BYY495" s="79"/>
      <c r="BYZ495" s="79"/>
      <c r="BZA495" s="79"/>
      <c r="BZB495" s="79"/>
      <c r="BZC495" s="79"/>
      <c r="BZD495" s="79"/>
      <c r="BZE495" s="79"/>
      <c r="BZF495" s="79"/>
      <c r="BZG495" s="79"/>
      <c r="BZH495" s="79"/>
      <c r="BZI495" s="79"/>
      <c r="BZJ495" s="79"/>
      <c r="BZK495" s="79"/>
      <c r="BZL495" s="79"/>
      <c r="BZM495" s="79"/>
      <c r="BZN495" s="79"/>
      <c r="BZO495" s="79"/>
      <c r="BZP495" s="79"/>
      <c r="BZQ495" s="79"/>
      <c r="BZR495" s="79"/>
      <c r="BZS495" s="79"/>
      <c r="BZT495" s="79"/>
      <c r="BZU495" s="79"/>
      <c r="BZV495" s="79"/>
      <c r="BZW495" s="79"/>
      <c r="BZX495" s="79"/>
      <c r="BZY495" s="79"/>
      <c r="BZZ495" s="79"/>
      <c r="CAA495" s="79"/>
      <c r="CAB495" s="79"/>
      <c r="CAC495" s="79"/>
      <c r="CAD495" s="79"/>
      <c r="CAE495" s="79"/>
      <c r="CAF495" s="79"/>
      <c r="CAG495" s="79"/>
      <c r="CAH495" s="79"/>
      <c r="CAI495" s="79"/>
      <c r="CAJ495" s="79"/>
      <c r="CAK495" s="79"/>
      <c r="CAL495" s="79"/>
      <c r="CAM495" s="79"/>
      <c r="CAN495" s="79"/>
      <c r="CAO495" s="79"/>
      <c r="CAP495" s="79"/>
      <c r="CAQ495" s="79"/>
      <c r="CAR495" s="79"/>
      <c r="CAS495" s="79"/>
      <c r="CAT495" s="79"/>
      <c r="CAU495" s="79"/>
      <c r="CAV495" s="79"/>
      <c r="CAW495" s="79"/>
      <c r="CAX495" s="79"/>
      <c r="CAY495" s="79"/>
      <c r="CAZ495" s="79"/>
      <c r="CBA495" s="79"/>
      <c r="CBB495" s="79"/>
      <c r="CBC495" s="79"/>
      <c r="CBD495" s="79"/>
      <c r="CBE495" s="79"/>
      <c r="CBF495" s="79"/>
      <c r="CBG495" s="79"/>
      <c r="CBH495" s="79"/>
      <c r="CBI495" s="79"/>
      <c r="CBJ495" s="79"/>
      <c r="CBK495" s="79"/>
      <c r="CBL495" s="79"/>
      <c r="CBM495" s="79"/>
      <c r="CBN495" s="79"/>
      <c r="CBO495" s="79"/>
      <c r="CBP495" s="79"/>
      <c r="CBQ495" s="79"/>
      <c r="CBR495" s="79"/>
      <c r="CBS495" s="79"/>
      <c r="CBT495" s="79"/>
      <c r="CBU495" s="79"/>
      <c r="CBV495" s="79"/>
      <c r="CBW495" s="79"/>
      <c r="CBX495" s="79"/>
      <c r="CBY495" s="79"/>
      <c r="CBZ495" s="79"/>
      <c r="CCA495" s="79"/>
      <c r="CCB495" s="79"/>
      <c r="CCC495" s="79"/>
      <c r="CCD495" s="79"/>
      <c r="CCE495" s="79"/>
      <c r="CCF495" s="79"/>
      <c r="CCG495" s="79"/>
      <c r="CCH495" s="79"/>
      <c r="CCI495" s="79"/>
      <c r="CCJ495" s="79"/>
      <c r="CCK495" s="79"/>
      <c r="CCL495" s="79"/>
      <c r="CCM495" s="79"/>
      <c r="CCN495" s="79"/>
      <c r="CCO495" s="79"/>
      <c r="CCP495" s="79"/>
      <c r="CCQ495" s="79"/>
      <c r="CCR495" s="79"/>
      <c r="CCS495" s="79"/>
      <c r="CCT495" s="79"/>
      <c r="CCU495" s="79"/>
      <c r="CCV495" s="79"/>
      <c r="CCW495" s="79"/>
      <c r="CCX495" s="79"/>
      <c r="CCY495" s="79"/>
      <c r="CCZ495" s="79"/>
      <c r="CDA495" s="79"/>
      <c r="CDB495" s="79"/>
      <c r="CDC495" s="79"/>
      <c r="CDD495" s="79"/>
      <c r="CDE495" s="79"/>
      <c r="CDF495" s="79"/>
      <c r="CDG495" s="79"/>
      <c r="CDH495" s="79"/>
      <c r="CDI495" s="79"/>
      <c r="CDJ495" s="79"/>
      <c r="CDK495" s="79"/>
      <c r="CDL495" s="79"/>
      <c r="CDM495" s="79"/>
      <c r="CDN495" s="79"/>
      <c r="CDO495" s="79"/>
      <c r="CDP495" s="79"/>
      <c r="CDQ495" s="79"/>
      <c r="CDR495" s="79"/>
      <c r="CDS495" s="79"/>
      <c r="CDT495" s="79"/>
      <c r="CDU495" s="79"/>
      <c r="CDV495" s="79"/>
      <c r="CDW495" s="79"/>
      <c r="CDX495" s="79"/>
      <c r="CDY495" s="79"/>
      <c r="CDZ495" s="79"/>
      <c r="CEA495" s="79"/>
      <c r="CEB495" s="79"/>
      <c r="CEC495" s="79"/>
      <c r="CED495" s="79"/>
      <c r="CEE495" s="79"/>
      <c r="CEF495" s="79"/>
      <c r="CEG495" s="79"/>
      <c r="CEH495" s="79"/>
      <c r="CEI495" s="79"/>
      <c r="CEJ495" s="79"/>
      <c r="CEK495" s="79"/>
      <c r="CEL495" s="79"/>
      <c r="CEM495" s="79"/>
      <c r="CEN495" s="79"/>
      <c r="CEO495" s="79"/>
      <c r="CEP495" s="79"/>
      <c r="CEQ495" s="79"/>
      <c r="CER495" s="79"/>
      <c r="CES495" s="79"/>
      <c r="CET495" s="79"/>
      <c r="CEU495" s="79"/>
      <c r="CEV495" s="79"/>
      <c r="CEW495" s="79"/>
      <c r="CEX495" s="79"/>
      <c r="CEY495" s="79"/>
      <c r="CEZ495" s="79"/>
      <c r="CFA495" s="79"/>
      <c r="CFB495" s="79"/>
      <c r="CFC495" s="79"/>
      <c r="CFD495" s="79"/>
      <c r="CFE495" s="79"/>
      <c r="CFF495" s="79"/>
      <c r="CFG495" s="79"/>
      <c r="CFH495" s="79"/>
      <c r="CFI495" s="79"/>
      <c r="CFJ495" s="79"/>
      <c r="CFK495" s="79"/>
      <c r="CFL495" s="79"/>
      <c r="CFM495" s="79"/>
      <c r="CFN495" s="79"/>
      <c r="CFO495" s="79"/>
      <c r="CFP495" s="79"/>
      <c r="CFQ495" s="79"/>
      <c r="CFR495" s="79"/>
      <c r="CFS495" s="79"/>
      <c r="CFT495" s="79"/>
      <c r="CFU495" s="79"/>
      <c r="CFV495" s="79"/>
      <c r="CFW495" s="79"/>
      <c r="CFX495" s="79"/>
      <c r="CFY495" s="79"/>
      <c r="CFZ495" s="79"/>
      <c r="CGA495" s="79"/>
      <c r="CGB495" s="79"/>
      <c r="CGC495" s="79"/>
      <c r="CGD495" s="79"/>
      <c r="CGE495" s="79"/>
      <c r="CGF495" s="79"/>
      <c r="CGG495" s="79"/>
      <c r="CGH495" s="79"/>
      <c r="CGI495" s="79"/>
      <c r="CGJ495" s="79"/>
      <c r="CGK495" s="79"/>
      <c r="CGL495" s="79"/>
      <c r="CGM495" s="79"/>
      <c r="CGN495" s="79"/>
      <c r="CGO495" s="79"/>
      <c r="CGP495" s="79"/>
      <c r="CGQ495" s="79"/>
      <c r="CGR495" s="79"/>
      <c r="CGS495" s="79"/>
      <c r="CGT495" s="79"/>
      <c r="CGU495" s="79"/>
      <c r="CGV495" s="79"/>
      <c r="CGW495" s="79"/>
      <c r="CGX495" s="79"/>
      <c r="CGY495" s="79"/>
      <c r="CGZ495" s="79"/>
      <c r="CHA495" s="79"/>
      <c r="CHB495" s="79"/>
      <c r="CHC495" s="79"/>
      <c r="CHD495" s="79"/>
      <c r="CHE495" s="79"/>
      <c r="CHF495" s="79"/>
      <c r="CHG495" s="79"/>
      <c r="CHH495" s="79"/>
      <c r="CHI495" s="79"/>
      <c r="CHJ495" s="79"/>
      <c r="CHK495" s="79"/>
      <c r="CHL495" s="79"/>
      <c r="CHM495" s="79"/>
      <c r="CHN495" s="79"/>
      <c r="CHO495" s="79"/>
      <c r="CHP495" s="79"/>
      <c r="CHQ495" s="79"/>
      <c r="CHR495" s="79"/>
      <c r="CHS495" s="79"/>
      <c r="CHT495" s="79"/>
      <c r="CHU495" s="79"/>
      <c r="CHV495" s="79"/>
      <c r="CHW495" s="79"/>
      <c r="CHX495" s="79"/>
      <c r="CHY495" s="79"/>
      <c r="CHZ495" s="79"/>
      <c r="CIA495" s="79"/>
      <c r="CIB495" s="79"/>
      <c r="CIC495" s="79"/>
      <c r="CID495" s="79"/>
      <c r="CIE495" s="79"/>
      <c r="CIF495" s="79"/>
      <c r="CIG495" s="79"/>
      <c r="CIH495" s="79"/>
      <c r="CII495" s="79"/>
      <c r="CIJ495" s="79"/>
      <c r="CIK495" s="79"/>
      <c r="CIL495" s="79"/>
      <c r="CIM495" s="79"/>
      <c r="CIN495" s="79"/>
      <c r="CIO495" s="79"/>
      <c r="CIP495" s="79"/>
      <c r="CIQ495" s="79"/>
      <c r="CIR495" s="79"/>
      <c r="CIS495" s="79"/>
      <c r="CIT495" s="79"/>
      <c r="CIU495" s="79"/>
      <c r="CIV495" s="79"/>
      <c r="CIW495" s="79"/>
      <c r="CIX495" s="79"/>
      <c r="CIY495" s="79"/>
      <c r="CIZ495" s="79"/>
      <c r="CJA495" s="79"/>
      <c r="CJB495" s="79"/>
      <c r="CJC495" s="79"/>
      <c r="CJD495" s="79"/>
      <c r="CJE495" s="79"/>
      <c r="CJF495" s="79"/>
      <c r="CJG495" s="79"/>
      <c r="CJH495" s="79"/>
      <c r="CJI495" s="79"/>
      <c r="CJJ495" s="79"/>
      <c r="CJK495" s="79"/>
      <c r="CJL495" s="79"/>
      <c r="CJM495" s="79"/>
      <c r="CJN495" s="79"/>
      <c r="CJO495" s="79"/>
      <c r="CJP495" s="79"/>
      <c r="CJQ495" s="79"/>
      <c r="CJR495" s="79"/>
      <c r="CJS495" s="79"/>
      <c r="CJT495" s="79"/>
      <c r="CJU495" s="79"/>
      <c r="CJV495" s="79"/>
      <c r="CJW495" s="79"/>
      <c r="CJX495" s="79"/>
      <c r="CJY495" s="79"/>
      <c r="CJZ495" s="79"/>
      <c r="CKA495" s="79"/>
      <c r="CKB495" s="79"/>
      <c r="CKC495" s="79"/>
      <c r="CKD495" s="79"/>
      <c r="CKE495" s="79"/>
      <c r="CKF495" s="79"/>
      <c r="CKG495" s="79"/>
      <c r="CKH495" s="79"/>
      <c r="CKI495" s="79"/>
      <c r="CKJ495" s="79"/>
      <c r="CKK495" s="79"/>
      <c r="CKL495" s="79"/>
      <c r="CKM495" s="79"/>
      <c r="CKN495" s="79"/>
      <c r="CKO495" s="79"/>
      <c r="CKP495" s="79"/>
      <c r="CKQ495" s="79"/>
      <c r="CKR495" s="79"/>
      <c r="CKS495" s="79"/>
      <c r="CKT495" s="79"/>
      <c r="CKU495" s="79"/>
      <c r="CKV495" s="79"/>
      <c r="CKW495" s="79"/>
      <c r="CKX495" s="79"/>
      <c r="CKY495" s="79"/>
      <c r="CKZ495" s="79"/>
      <c r="CLA495" s="79"/>
      <c r="CLB495" s="79"/>
      <c r="CLC495" s="79"/>
      <c r="CLD495" s="79"/>
      <c r="CLE495" s="79"/>
      <c r="CLF495" s="79"/>
      <c r="CLG495" s="79"/>
      <c r="CLH495" s="79"/>
      <c r="CLI495" s="79"/>
      <c r="CLJ495" s="79"/>
      <c r="CLK495" s="79"/>
      <c r="CLL495" s="79"/>
      <c r="CLM495" s="79"/>
      <c r="CLN495" s="79"/>
      <c r="CLO495" s="79"/>
      <c r="CLP495" s="79"/>
      <c r="CLQ495" s="79"/>
      <c r="CLR495" s="79"/>
      <c r="CLS495" s="79"/>
      <c r="CLT495" s="79"/>
      <c r="CLU495" s="79"/>
      <c r="CLV495" s="79"/>
      <c r="CLW495" s="79"/>
      <c r="CLX495" s="79"/>
      <c r="CLY495" s="79"/>
      <c r="CLZ495" s="79"/>
      <c r="CMA495" s="79"/>
      <c r="CMB495" s="79"/>
      <c r="CMC495" s="79"/>
      <c r="CMD495" s="79"/>
      <c r="CME495" s="79"/>
      <c r="CMF495" s="79"/>
      <c r="CMG495" s="79"/>
      <c r="CMH495" s="79"/>
      <c r="CMI495" s="79"/>
      <c r="CMJ495" s="79"/>
      <c r="CMK495" s="79"/>
      <c r="CML495" s="79"/>
      <c r="CMM495" s="79"/>
      <c r="CMN495" s="79"/>
      <c r="CMO495" s="79"/>
      <c r="CMP495" s="79"/>
      <c r="CMQ495" s="79"/>
      <c r="CMR495" s="79"/>
      <c r="CMS495" s="79"/>
      <c r="CMT495" s="79"/>
      <c r="CMU495" s="79"/>
      <c r="CMV495" s="79"/>
      <c r="CMW495" s="79"/>
      <c r="CMX495" s="79"/>
      <c r="CMY495" s="79"/>
      <c r="CMZ495" s="79"/>
      <c r="CNA495" s="79"/>
      <c r="CNB495" s="79"/>
      <c r="CNC495" s="79"/>
      <c r="CND495" s="79"/>
      <c r="CNE495" s="79"/>
      <c r="CNF495" s="79"/>
      <c r="CNG495" s="79"/>
      <c r="CNH495" s="79"/>
      <c r="CNI495" s="79"/>
      <c r="CNJ495" s="79"/>
      <c r="CNK495" s="79"/>
      <c r="CNL495" s="79"/>
      <c r="CNM495" s="79"/>
      <c r="CNN495" s="79"/>
      <c r="CNO495" s="79"/>
      <c r="CNP495" s="79"/>
      <c r="CNQ495" s="79"/>
      <c r="CNR495" s="79"/>
      <c r="CNS495" s="79"/>
      <c r="CNT495" s="79"/>
      <c r="CNU495" s="79"/>
      <c r="CNV495" s="79"/>
      <c r="CNW495" s="79"/>
      <c r="CNX495" s="79"/>
      <c r="CNY495" s="79"/>
      <c r="CNZ495" s="79"/>
      <c r="COA495" s="79"/>
      <c r="COB495" s="79"/>
      <c r="COC495" s="79"/>
      <c r="COD495" s="79"/>
      <c r="COE495" s="79"/>
      <c r="COF495" s="79"/>
      <c r="COG495" s="79"/>
      <c r="COH495" s="79"/>
      <c r="COI495" s="79"/>
      <c r="COJ495" s="79"/>
      <c r="COK495" s="79"/>
      <c r="COL495" s="79"/>
      <c r="COM495" s="79"/>
      <c r="CON495" s="79"/>
      <c r="COO495" s="79"/>
      <c r="COP495" s="79"/>
      <c r="COQ495" s="79"/>
      <c r="COR495" s="79"/>
      <c r="COS495" s="79"/>
      <c r="COT495" s="79"/>
      <c r="COU495" s="79"/>
      <c r="COV495" s="79"/>
      <c r="COW495" s="79"/>
      <c r="COX495" s="79"/>
      <c r="COY495" s="79"/>
      <c r="COZ495" s="79"/>
      <c r="CPA495" s="79"/>
      <c r="CPB495" s="79"/>
      <c r="CPC495" s="79"/>
      <c r="CPD495" s="79"/>
      <c r="CPE495" s="79"/>
      <c r="CPF495" s="79"/>
      <c r="CPG495" s="79"/>
      <c r="CPH495" s="79"/>
      <c r="CPI495" s="79"/>
      <c r="CPJ495" s="79"/>
      <c r="CPK495" s="79"/>
      <c r="CPL495" s="79"/>
      <c r="CPM495" s="79"/>
      <c r="CPN495" s="79"/>
      <c r="CPO495" s="79"/>
      <c r="CPP495" s="79"/>
      <c r="CPQ495" s="79"/>
      <c r="CPR495" s="79"/>
      <c r="CPS495" s="79"/>
      <c r="CPT495" s="79"/>
      <c r="CPU495" s="79"/>
      <c r="CPV495" s="79"/>
      <c r="CPW495" s="79"/>
      <c r="CPX495" s="79"/>
      <c r="CPY495" s="79"/>
      <c r="CPZ495" s="79"/>
      <c r="CQA495" s="79"/>
      <c r="CQB495" s="79"/>
      <c r="CQC495" s="79"/>
      <c r="CQD495" s="79"/>
      <c r="CQE495" s="79"/>
      <c r="CQF495" s="79"/>
      <c r="CQG495" s="79"/>
      <c r="CQH495" s="79"/>
      <c r="CQI495" s="79"/>
      <c r="CQJ495" s="79"/>
      <c r="CQK495" s="79"/>
      <c r="CQL495" s="79"/>
      <c r="CQM495" s="79"/>
      <c r="CQN495" s="79"/>
      <c r="CQO495" s="79"/>
      <c r="CQP495" s="79"/>
      <c r="CQQ495" s="79"/>
      <c r="CQR495" s="79"/>
      <c r="CQS495" s="79"/>
      <c r="CQT495" s="79"/>
      <c r="CQU495" s="79"/>
      <c r="CQV495" s="79"/>
      <c r="CQW495" s="79"/>
      <c r="CQX495" s="79"/>
      <c r="CQY495" s="79"/>
      <c r="CQZ495" s="79"/>
      <c r="CRA495" s="79"/>
      <c r="CRB495" s="79"/>
      <c r="CRC495" s="79"/>
      <c r="CRD495" s="79"/>
      <c r="CRE495" s="79"/>
      <c r="CRF495" s="79"/>
      <c r="CRG495" s="79"/>
      <c r="CRH495" s="79"/>
      <c r="CRI495" s="79"/>
      <c r="CRJ495" s="79"/>
      <c r="CRK495" s="79"/>
      <c r="CRL495" s="79"/>
      <c r="CRM495" s="79"/>
      <c r="CRN495" s="79"/>
      <c r="CRO495" s="79"/>
      <c r="CRP495" s="79"/>
      <c r="CRQ495" s="79"/>
      <c r="CRR495" s="79"/>
      <c r="CRS495" s="79"/>
      <c r="CRT495" s="79"/>
      <c r="CRU495" s="79"/>
      <c r="CRV495" s="79"/>
      <c r="CRW495" s="79"/>
      <c r="CRX495" s="79"/>
      <c r="CRY495" s="79"/>
      <c r="CRZ495" s="79"/>
      <c r="CSA495" s="79"/>
      <c r="CSB495" s="79"/>
      <c r="CSC495" s="79"/>
      <c r="CSD495" s="79"/>
      <c r="CSE495" s="79"/>
      <c r="CSF495" s="79"/>
      <c r="CSG495" s="79"/>
      <c r="CSH495" s="79"/>
      <c r="CSI495" s="79"/>
      <c r="CSJ495" s="79"/>
      <c r="CSK495" s="79"/>
      <c r="CSL495" s="79"/>
      <c r="CSM495" s="79"/>
      <c r="CSN495" s="79"/>
      <c r="CSO495" s="79"/>
      <c r="CSP495" s="79"/>
      <c r="CSQ495" s="79"/>
      <c r="CSR495" s="79"/>
      <c r="CSS495" s="79"/>
      <c r="CST495" s="79"/>
      <c r="CSU495" s="79"/>
      <c r="CSV495" s="79"/>
      <c r="CSW495" s="79"/>
      <c r="CSX495" s="79"/>
      <c r="CSY495" s="79"/>
      <c r="CSZ495" s="79"/>
      <c r="CTA495" s="79"/>
      <c r="CTB495" s="79"/>
      <c r="CTC495" s="79"/>
      <c r="CTD495" s="79"/>
      <c r="CTE495" s="79"/>
      <c r="CTF495" s="79"/>
      <c r="CTG495" s="79"/>
      <c r="CTH495" s="79"/>
      <c r="CTI495" s="79"/>
      <c r="CTJ495" s="79"/>
      <c r="CTK495" s="79"/>
      <c r="CTL495" s="79"/>
      <c r="CTM495" s="79"/>
      <c r="CTN495" s="79"/>
      <c r="CTO495" s="79"/>
      <c r="CTP495" s="79"/>
      <c r="CTQ495" s="79"/>
      <c r="CTR495" s="79"/>
      <c r="CTS495" s="79"/>
      <c r="CTT495" s="79"/>
      <c r="CTU495" s="79"/>
      <c r="CTV495" s="79"/>
      <c r="CTW495" s="79"/>
      <c r="CTX495" s="79"/>
      <c r="CTY495" s="79"/>
      <c r="CTZ495" s="79"/>
      <c r="CUA495" s="79"/>
      <c r="CUB495" s="79"/>
      <c r="CUC495" s="79"/>
      <c r="CUD495" s="79"/>
      <c r="CUE495" s="79"/>
      <c r="CUF495" s="79"/>
      <c r="CUG495" s="79"/>
      <c r="CUH495" s="79"/>
      <c r="CUI495" s="79"/>
      <c r="CUJ495" s="79"/>
      <c r="CUK495" s="79"/>
      <c r="CUL495" s="79"/>
      <c r="CUM495" s="79"/>
      <c r="CUN495" s="79"/>
      <c r="CUO495" s="79"/>
      <c r="CUP495" s="79"/>
      <c r="CUQ495" s="79"/>
      <c r="CUR495" s="79"/>
      <c r="CUS495" s="79"/>
      <c r="CUT495" s="79"/>
      <c r="CUU495" s="79"/>
      <c r="CUV495" s="79"/>
      <c r="CUW495" s="79"/>
      <c r="CUX495" s="79"/>
      <c r="CUY495" s="79"/>
      <c r="CUZ495" s="79"/>
      <c r="CVA495" s="79"/>
      <c r="CVB495" s="79"/>
      <c r="CVC495" s="79"/>
      <c r="CVD495" s="79"/>
      <c r="CVE495" s="79"/>
      <c r="CVF495" s="79"/>
      <c r="CVG495" s="79"/>
      <c r="CVH495" s="79"/>
      <c r="CVI495" s="79"/>
      <c r="CVJ495" s="79"/>
      <c r="CVK495" s="79"/>
      <c r="CVL495" s="79"/>
      <c r="CVM495" s="79"/>
      <c r="CVN495" s="79"/>
      <c r="CVO495" s="79"/>
      <c r="CVP495" s="79"/>
      <c r="CVQ495" s="79"/>
      <c r="CVR495" s="79"/>
      <c r="CVS495" s="79"/>
      <c r="CVT495" s="79"/>
      <c r="CVU495" s="79"/>
      <c r="CVV495" s="79"/>
      <c r="CVW495" s="79"/>
      <c r="CVX495" s="79"/>
      <c r="CVY495" s="79"/>
      <c r="CVZ495" s="79"/>
      <c r="CWA495" s="79"/>
      <c r="CWB495" s="79"/>
      <c r="CWC495" s="79"/>
      <c r="CWD495" s="79"/>
      <c r="CWE495" s="79"/>
      <c r="CWF495" s="79"/>
      <c r="CWG495" s="79"/>
      <c r="CWH495" s="79"/>
      <c r="CWI495" s="79"/>
      <c r="CWJ495" s="79"/>
      <c r="CWK495" s="79"/>
      <c r="CWL495" s="79"/>
      <c r="CWM495" s="79"/>
      <c r="CWN495" s="79"/>
      <c r="CWO495" s="79"/>
      <c r="CWP495" s="79"/>
      <c r="CWQ495" s="79"/>
      <c r="CWR495" s="79"/>
      <c r="CWS495" s="79"/>
      <c r="CWT495" s="79"/>
      <c r="CWU495" s="79"/>
      <c r="CWV495" s="79"/>
      <c r="CWW495" s="79"/>
      <c r="CWX495" s="79"/>
      <c r="CWY495" s="79"/>
      <c r="CWZ495" s="79"/>
      <c r="CXA495" s="79"/>
      <c r="CXB495" s="79"/>
      <c r="CXC495" s="79"/>
      <c r="CXD495" s="79"/>
      <c r="CXE495" s="79"/>
      <c r="CXF495" s="79"/>
      <c r="CXG495" s="79"/>
      <c r="CXH495" s="79"/>
      <c r="CXI495" s="79"/>
      <c r="CXJ495" s="79"/>
      <c r="CXK495" s="79"/>
      <c r="CXL495" s="79"/>
      <c r="CXM495" s="79"/>
      <c r="CXN495" s="79"/>
      <c r="CXO495" s="79"/>
      <c r="CXP495" s="79"/>
      <c r="CXQ495" s="79"/>
      <c r="CXR495" s="79"/>
      <c r="CXS495" s="79"/>
      <c r="CXT495" s="79"/>
      <c r="CXU495" s="79"/>
      <c r="CXV495" s="79"/>
      <c r="CXW495" s="79"/>
      <c r="CXX495" s="79"/>
      <c r="CXY495" s="79"/>
      <c r="CXZ495" s="79"/>
      <c r="CYA495" s="79"/>
      <c r="CYB495" s="79"/>
      <c r="CYC495" s="79"/>
      <c r="CYD495" s="79"/>
      <c r="CYE495" s="79"/>
      <c r="CYF495" s="79"/>
      <c r="CYG495" s="79"/>
      <c r="CYH495" s="79"/>
      <c r="CYI495" s="79"/>
      <c r="CYJ495" s="79"/>
      <c r="CYK495" s="79"/>
      <c r="CYL495" s="79"/>
      <c r="CYM495" s="79"/>
      <c r="CYN495" s="79"/>
      <c r="CYO495" s="79"/>
      <c r="CYP495" s="79"/>
      <c r="CYQ495" s="79"/>
      <c r="CYR495" s="79"/>
      <c r="CYS495" s="79"/>
      <c r="CYT495" s="79"/>
      <c r="CYU495" s="79"/>
      <c r="CYV495" s="79"/>
      <c r="CYW495" s="79"/>
      <c r="CYX495" s="79"/>
      <c r="CYY495" s="79"/>
      <c r="CYZ495" s="79"/>
      <c r="CZA495" s="79"/>
      <c r="CZB495" s="79"/>
      <c r="CZC495" s="79"/>
      <c r="CZD495" s="79"/>
      <c r="CZE495" s="79"/>
      <c r="CZF495" s="79"/>
      <c r="CZG495" s="79"/>
      <c r="CZH495" s="79"/>
      <c r="CZI495" s="79"/>
      <c r="CZJ495" s="79"/>
      <c r="CZK495" s="79"/>
      <c r="CZL495" s="79"/>
      <c r="CZM495" s="79"/>
      <c r="CZN495" s="79"/>
      <c r="CZO495" s="79"/>
      <c r="CZP495" s="79"/>
      <c r="CZQ495" s="79"/>
      <c r="CZR495" s="79"/>
      <c r="CZS495" s="79"/>
      <c r="CZT495" s="79"/>
      <c r="CZU495" s="79"/>
      <c r="CZV495" s="79"/>
      <c r="CZW495" s="79"/>
      <c r="CZX495" s="79"/>
      <c r="CZY495" s="79"/>
      <c r="CZZ495" s="79"/>
      <c r="DAA495" s="79"/>
      <c r="DAB495" s="79"/>
      <c r="DAC495" s="79"/>
      <c r="DAD495" s="79"/>
      <c r="DAE495" s="79"/>
      <c r="DAF495" s="79"/>
      <c r="DAG495" s="79"/>
      <c r="DAH495" s="79"/>
      <c r="DAI495" s="79"/>
      <c r="DAJ495" s="79"/>
      <c r="DAK495" s="79"/>
      <c r="DAL495" s="79"/>
      <c r="DAM495" s="79"/>
      <c r="DAN495" s="79"/>
      <c r="DAO495" s="79"/>
      <c r="DAP495" s="79"/>
      <c r="DAQ495" s="79"/>
      <c r="DAR495" s="79"/>
      <c r="DAS495" s="79"/>
      <c r="DAT495" s="79"/>
      <c r="DAU495" s="79"/>
      <c r="DAV495" s="79"/>
      <c r="DAW495" s="79"/>
      <c r="DAX495" s="79"/>
      <c r="DAY495" s="79"/>
      <c r="DAZ495" s="79"/>
      <c r="DBA495" s="79"/>
      <c r="DBB495" s="79"/>
      <c r="DBC495" s="79"/>
      <c r="DBD495" s="79"/>
      <c r="DBE495" s="79"/>
      <c r="DBF495" s="79"/>
      <c r="DBG495" s="79"/>
      <c r="DBH495" s="79"/>
      <c r="DBI495" s="79"/>
      <c r="DBJ495" s="79"/>
      <c r="DBK495" s="79"/>
      <c r="DBL495" s="79"/>
      <c r="DBM495" s="79"/>
      <c r="DBN495" s="79"/>
      <c r="DBO495" s="79"/>
      <c r="DBP495" s="79"/>
      <c r="DBQ495" s="79"/>
      <c r="DBR495" s="79"/>
      <c r="DBS495" s="79"/>
      <c r="DBT495" s="79"/>
      <c r="DBU495" s="79"/>
      <c r="DBV495" s="79"/>
      <c r="DBW495" s="79"/>
      <c r="DBX495" s="79"/>
      <c r="DBY495" s="79"/>
      <c r="DBZ495" s="79"/>
      <c r="DCA495" s="79"/>
      <c r="DCB495" s="79"/>
      <c r="DCC495" s="79"/>
      <c r="DCD495" s="79"/>
      <c r="DCE495" s="79"/>
      <c r="DCF495" s="79"/>
      <c r="DCG495" s="79"/>
      <c r="DCH495" s="79"/>
      <c r="DCI495" s="79"/>
      <c r="DCJ495" s="79"/>
      <c r="DCK495" s="79"/>
      <c r="DCL495" s="79"/>
      <c r="DCM495" s="79"/>
      <c r="DCN495" s="79"/>
      <c r="DCO495" s="79"/>
      <c r="DCP495" s="79"/>
      <c r="DCQ495" s="79"/>
      <c r="DCR495" s="79"/>
      <c r="DCS495" s="79"/>
      <c r="DCT495" s="79"/>
      <c r="DCU495" s="79"/>
      <c r="DCV495" s="79"/>
      <c r="DCW495" s="79"/>
      <c r="DCX495" s="79"/>
      <c r="DCY495" s="79"/>
      <c r="DCZ495" s="79"/>
      <c r="DDA495" s="79"/>
      <c r="DDB495" s="79"/>
      <c r="DDC495" s="79"/>
      <c r="DDD495" s="79"/>
      <c r="DDE495" s="79"/>
      <c r="DDF495" s="79"/>
      <c r="DDG495" s="79"/>
      <c r="DDH495" s="79"/>
      <c r="DDI495" s="79"/>
      <c r="DDJ495" s="79"/>
      <c r="DDK495" s="79"/>
      <c r="DDL495" s="79"/>
      <c r="DDM495" s="79"/>
      <c r="DDN495" s="79"/>
      <c r="DDO495" s="79"/>
      <c r="DDP495" s="79"/>
      <c r="DDQ495" s="79"/>
      <c r="DDR495" s="79"/>
      <c r="DDS495" s="79"/>
      <c r="DDT495" s="79"/>
      <c r="DDU495" s="79"/>
      <c r="DDV495" s="79"/>
      <c r="DDW495" s="79"/>
      <c r="DDX495" s="79"/>
      <c r="DDY495" s="79"/>
      <c r="DDZ495" s="79"/>
      <c r="DEA495" s="79"/>
      <c r="DEB495" s="79"/>
      <c r="DEC495" s="79"/>
      <c r="DED495" s="79"/>
      <c r="DEE495" s="79"/>
      <c r="DEF495" s="79"/>
      <c r="DEG495" s="79"/>
      <c r="DEH495" s="79"/>
      <c r="DEI495" s="79"/>
      <c r="DEJ495" s="79"/>
      <c r="DEK495" s="79"/>
      <c r="DEL495" s="79"/>
      <c r="DEM495" s="79"/>
      <c r="DEN495" s="79"/>
      <c r="DEO495" s="79"/>
      <c r="DEP495" s="79"/>
      <c r="DEQ495" s="79"/>
      <c r="DER495" s="79"/>
      <c r="DES495" s="79"/>
      <c r="DET495" s="79"/>
      <c r="DEU495" s="79"/>
      <c r="DEV495" s="79"/>
      <c r="DEW495" s="79"/>
      <c r="DEX495" s="79"/>
      <c r="DEY495" s="79"/>
      <c r="DEZ495" s="79"/>
      <c r="DFA495" s="79"/>
      <c r="DFB495" s="79"/>
      <c r="DFC495" s="79"/>
      <c r="DFD495" s="79"/>
      <c r="DFE495" s="79"/>
      <c r="DFF495" s="79"/>
      <c r="DFG495" s="79"/>
      <c r="DFH495" s="79"/>
      <c r="DFI495" s="79"/>
      <c r="DFJ495" s="79"/>
      <c r="DFK495" s="79"/>
      <c r="DFL495" s="79"/>
      <c r="DFM495" s="79"/>
      <c r="DFN495" s="79"/>
      <c r="DFO495" s="79"/>
      <c r="DFP495" s="79"/>
      <c r="DFQ495" s="79"/>
      <c r="DFR495" s="79"/>
      <c r="DFS495" s="79"/>
      <c r="DFT495" s="79"/>
      <c r="DFU495" s="79"/>
      <c r="DFV495" s="79"/>
      <c r="DFW495" s="79"/>
      <c r="DFX495" s="79"/>
      <c r="DFY495" s="79"/>
      <c r="DFZ495" s="79"/>
      <c r="DGA495" s="79"/>
      <c r="DGB495" s="79"/>
      <c r="DGC495" s="79"/>
      <c r="DGD495" s="79"/>
      <c r="DGE495" s="79"/>
      <c r="DGF495" s="79"/>
      <c r="DGG495" s="79"/>
      <c r="DGH495" s="79"/>
      <c r="DGI495" s="79"/>
      <c r="DGJ495" s="79"/>
      <c r="DGK495" s="79"/>
      <c r="DGL495" s="79"/>
      <c r="DGM495" s="79"/>
      <c r="DGN495" s="79"/>
      <c r="DGO495" s="79"/>
      <c r="DGP495" s="79"/>
      <c r="DGQ495" s="79"/>
      <c r="DGR495" s="79"/>
      <c r="DGS495" s="79"/>
      <c r="DGT495" s="79"/>
      <c r="DGU495" s="79"/>
      <c r="DGV495" s="79"/>
      <c r="DGW495" s="79"/>
      <c r="DGX495" s="79"/>
      <c r="DGY495" s="79"/>
      <c r="DGZ495" s="79"/>
      <c r="DHA495" s="79"/>
      <c r="DHB495" s="79"/>
      <c r="DHC495" s="79"/>
      <c r="DHD495" s="79"/>
      <c r="DHE495" s="79"/>
      <c r="DHF495" s="79"/>
      <c r="DHG495" s="79"/>
      <c r="DHH495" s="79"/>
      <c r="DHI495" s="79"/>
      <c r="DHJ495" s="79"/>
      <c r="DHK495" s="79"/>
      <c r="DHL495" s="79"/>
      <c r="DHM495" s="79"/>
      <c r="DHN495" s="79"/>
      <c r="DHO495" s="79"/>
      <c r="DHP495" s="79"/>
      <c r="DHQ495" s="79"/>
      <c r="DHR495" s="79"/>
      <c r="DHS495" s="79"/>
      <c r="DHT495" s="79"/>
      <c r="DHU495" s="79"/>
      <c r="DHV495" s="79"/>
      <c r="DHW495" s="79"/>
      <c r="DHX495" s="79"/>
      <c r="DHY495" s="79"/>
      <c r="DHZ495" s="79"/>
      <c r="DIA495" s="79"/>
      <c r="DIB495" s="79"/>
      <c r="DIC495" s="79"/>
      <c r="DID495" s="79"/>
      <c r="DIE495" s="79"/>
      <c r="DIF495" s="79"/>
      <c r="DIG495" s="79"/>
      <c r="DIH495" s="79"/>
      <c r="DII495" s="79"/>
      <c r="DIJ495" s="79"/>
      <c r="DIK495" s="79"/>
      <c r="DIL495" s="79"/>
      <c r="DIM495" s="79"/>
      <c r="DIN495" s="79"/>
      <c r="DIO495" s="79"/>
      <c r="DIP495" s="79"/>
      <c r="DIQ495" s="79"/>
      <c r="DIR495" s="79"/>
      <c r="DIS495" s="79"/>
      <c r="DIT495" s="79"/>
      <c r="DIU495" s="79"/>
      <c r="DIV495" s="79"/>
      <c r="DIW495" s="79"/>
      <c r="DIX495" s="79"/>
      <c r="DIY495" s="79"/>
      <c r="DIZ495" s="79"/>
      <c r="DJA495" s="79"/>
      <c r="DJB495" s="79"/>
      <c r="DJC495" s="79"/>
      <c r="DJD495" s="79"/>
      <c r="DJE495" s="79"/>
      <c r="DJF495" s="79"/>
      <c r="DJG495" s="79"/>
      <c r="DJH495" s="79"/>
      <c r="DJI495" s="79"/>
      <c r="DJJ495" s="79"/>
      <c r="DJK495" s="79"/>
      <c r="DJL495" s="79"/>
      <c r="DJM495" s="79"/>
      <c r="DJN495" s="79"/>
      <c r="DJO495" s="79"/>
      <c r="DJP495" s="79"/>
      <c r="DJQ495" s="79"/>
      <c r="DJR495" s="79"/>
      <c r="DJS495" s="79"/>
      <c r="DJT495" s="79"/>
      <c r="DJU495" s="79"/>
      <c r="DJV495" s="79"/>
      <c r="DJW495" s="79"/>
      <c r="DJX495" s="79"/>
      <c r="DJY495" s="79"/>
      <c r="DJZ495" s="79"/>
      <c r="DKA495" s="79"/>
      <c r="DKB495" s="79"/>
      <c r="DKC495" s="79"/>
      <c r="DKD495" s="79"/>
      <c r="DKE495" s="79"/>
      <c r="DKF495" s="79"/>
      <c r="DKG495" s="79"/>
      <c r="DKH495" s="79"/>
      <c r="DKI495" s="79"/>
      <c r="DKJ495" s="79"/>
      <c r="DKK495" s="79"/>
      <c r="DKL495" s="79"/>
      <c r="DKM495" s="79"/>
      <c r="DKN495" s="79"/>
      <c r="DKO495" s="79"/>
      <c r="DKP495" s="79"/>
      <c r="DKQ495" s="79"/>
      <c r="DKR495" s="79"/>
      <c r="DKS495" s="79"/>
      <c r="DKT495" s="79"/>
      <c r="DKU495" s="79"/>
      <c r="DKV495" s="79"/>
      <c r="DKW495" s="79"/>
      <c r="DKX495" s="79"/>
      <c r="DKY495" s="79"/>
      <c r="DKZ495" s="79"/>
      <c r="DLA495" s="79"/>
      <c r="DLB495" s="79"/>
      <c r="DLC495" s="79"/>
      <c r="DLD495" s="79"/>
      <c r="DLE495" s="79"/>
      <c r="DLF495" s="79"/>
      <c r="DLG495" s="79"/>
      <c r="DLH495" s="79"/>
      <c r="DLI495" s="79"/>
      <c r="DLJ495" s="79"/>
      <c r="DLK495" s="79"/>
      <c r="DLL495" s="79"/>
      <c r="DLM495" s="79"/>
      <c r="DLN495" s="79"/>
      <c r="DLO495" s="79"/>
      <c r="DLP495" s="79"/>
      <c r="DLQ495" s="79"/>
      <c r="DLR495" s="79"/>
      <c r="DLS495" s="79"/>
      <c r="DLT495" s="79"/>
      <c r="DLU495" s="79"/>
      <c r="DLV495" s="79"/>
      <c r="DLW495" s="79"/>
      <c r="DLX495" s="79"/>
      <c r="DLY495" s="79"/>
      <c r="DLZ495" s="79"/>
      <c r="DMA495" s="79"/>
      <c r="DMB495" s="79"/>
      <c r="DMC495" s="79"/>
      <c r="DMD495" s="79"/>
      <c r="DME495" s="79"/>
      <c r="DMF495" s="79"/>
      <c r="DMG495" s="79"/>
      <c r="DMH495" s="79"/>
      <c r="DMI495" s="79"/>
      <c r="DMJ495" s="79"/>
      <c r="DMK495" s="79"/>
      <c r="DML495" s="79"/>
      <c r="DMM495" s="79"/>
      <c r="DMN495" s="79"/>
      <c r="DMO495" s="79"/>
      <c r="DMP495" s="79"/>
      <c r="DMQ495" s="79"/>
      <c r="DMR495" s="79"/>
      <c r="DMS495" s="79"/>
      <c r="DMT495" s="79"/>
      <c r="DMU495" s="79"/>
      <c r="DMV495" s="79"/>
      <c r="DMW495" s="79"/>
      <c r="DMX495" s="79"/>
      <c r="DMY495" s="79"/>
      <c r="DMZ495" s="79"/>
      <c r="DNA495" s="79"/>
      <c r="DNB495" s="79"/>
      <c r="DNC495" s="79"/>
      <c r="DND495" s="79"/>
      <c r="DNE495" s="79"/>
      <c r="DNF495" s="79"/>
      <c r="DNG495" s="79"/>
      <c r="DNH495" s="79"/>
      <c r="DNI495" s="79"/>
      <c r="DNJ495" s="79"/>
      <c r="DNK495" s="79"/>
      <c r="DNL495" s="79"/>
      <c r="DNM495" s="79"/>
      <c r="DNN495" s="79"/>
      <c r="DNO495" s="79"/>
      <c r="DNP495" s="79"/>
      <c r="DNQ495" s="79"/>
      <c r="DNR495" s="79"/>
      <c r="DNS495" s="79"/>
      <c r="DNT495" s="79"/>
      <c r="DNU495" s="79"/>
      <c r="DNV495" s="79"/>
      <c r="DNW495" s="79"/>
      <c r="DNX495" s="79"/>
      <c r="DNY495" s="79"/>
      <c r="DNZ495" s="79"/>
      <c r="DOA495" s="79"/>
      <c r="DOB495" s="79"/>
      <c r="DOC495" s="79"/>
      <c r="DOD495" s="79"/>
      <c r="DOE495" s="79"/>
      <c r="DOF495" s="79"/>
      <c r="DOG495" s="79"/>
      <c r="DOH495" s="79"/>
      <c r="DOI495" s="79"/>
      <c r="DOJ495" s="79"/>
      <c r="DOK495" s="79"/>
      <c r="DOL495" s="79"/>
      <c r="DOM495" s="79"/>
      <c r="DON495" s="79"/>
      <c r="DOO495" s="79"/>
      <c r="DOP495" s="79"/>
      <c r="DOQ495" s="79"/>
      <c r="DOR495" s="79"/>
      <c r="DOS495" s="79"/>
      <c r="DOT495" s="79"/>
      <c r="DOU495" s="79"/>
      <c r="DOV495" s="79"/>
      <c r="DOW495" s="79"/>
      <c r="DOX495" s="79"/>
      <c r="DOY495" s="79"/>
      <c r="DOZ495" s="79"/>
      <c r="DPA495" s="79"/>
      <c r="DPB495" s="79"/>
      <c r="DPC495" s="79"/>
      <c r="DPD495" s="79"/>
      <c r="DPE495" s="79"/>
      <c r="DPF495" s="79"/>
      <c r="DPG495" s="79"/>
      <c r="DPH495" s="79"/>
      <c r="DPI495" s="79"/>
      <c r="DPJ495" s="79"/>
      <c r="DPK495" s="79"/>
      <c r="DPL495" s="79"/>
      <c r="DPM495" s="79"/>
      <c r="DPN495" s="79"/>
      <c r="DPO495" s="79"/>
      <c r="DPP495" s="79"/>
      <c r="DPQ495" s="79"/>
      <c r="DPR495" s="79"/>
      <c r="DPS495" s="79"/>
      <c r="DPT495" s="79"/>
      <c r="DPU495" s="79"/>
      <c r="DPV495" s="79"/>
      <c r="DPW495" s="79"/>
      <c r="DPX495" s="79"/>
      <c r="DPY495" s="79"/>
      <c r="DPZ495" s="79"/>
      <c r="DQA495" s="79"/>
      <c r="DQB495" s="79"/>
      <c r="DQC495" s="79"/>
      <c r="DQD495" s="79"/>
      <c r="DQE495" s="79"/>
      <c r="DQF495" s="79"/>
      <c r="DQG495" s="79"/>
      <c r="DQH495" s="79"/>
      <c r="DQI495" s="79"/>
      <c r="DQJ495" s="79"/>
      <c r="DQK495" s="79"/>
      <c r="DQL495" s="79"/>
      <c r="DQM495" s="79"/>
      <c r="DQN495" s="79"/>
      <c r="DQO495" s="79"/>
      <c r="DQP495" s="79"/>
      <c r="DQQ495" s="79"/>
      <c r="DQR495" s="79"/>
      <c r="DQS495" s="79"/>
      <c r="DQT495" s="79"/>
      <c r="DQU495" s="79"/>
      <c r="DQV495" s="79"/>
      <c r="DQW495" s="79"/>
      <c r="DQX495" s="79"/>
      <c r="DQY495" s="79"/>
      <c r="DQZ495" s="79"/>
      <c r="DRA495" s="79"/>
      <c r="DRB495" s="79"/>
      <c r="DRC495" s="79"/>
      <c r="DRD495" s="79"/>
      <c r="DRE495" s="79"/>
      <c r="DRF495" s="79"/>
      <c r="DRG495" s="79"/>
      <c r="DRH495" s="79"/>
      <c r="DRI495" s="79"/>
      <c r="DRJ495" s="79"/>
      <c r="DRK495" s="79"/>
      <c r="DRL495" s="79"/>
      <c r="DRM495" s="79"/>
      <c r="DRN495" s="79"/>
      <c r="DRO495" s="79"/>
      <c r="DRP495" s="79"/>
      <c r="DRQ495" s="79"/>
      <c r="DRR495" s="79"/>
      <c r="DRS495" s="79"/>
      <c r="DRT495" s="79"/>
      <c r="DRU495" s="79"/>
      <c r="DRV495" s="79"/>
      <c r="DRW495" s="79"/>
      <c r="DRX495" s="79"/>
      <c r="DRY495" s="79"/>
      <c r="DRZ495" s="79"/>
      <c r="DSA495" s="79"/>
      <c r="DSB495" s="79"/>
      <c r="DSC495" s="79"/>
      <c r="DSD495" s="79"/>
      <c r="DSE495" s="79"/>
      <c r="DSF495" s="79"/>
      <c r="DSG495" s="79"/>
      <c r="DSH495" s="79"/>
      <c r="DSI495" s="79"/>
      <c r="DSJ495" s="79"/>
      <c r="DSK495" s="79"/>
      <c r="DSL495" s="79"/>
      <c r="DSM495" s="79"/>
      <c r="DSN495" s="79"/>
      <c r="DSO495" s="79"/>
      <c r="DSP495" s="79"/>
      <c r="DSQ495" s="79"/>
      <c r="DSR495" s="79"/>
      <c r="DSS495" s="79"/>
      <c r="DST495" s="79"/>
      <c r="DSU495" s="79"/>
      <c r="DSV495" s="79"/>
      <c r="DSW495" s="79"/>
      <c r="DSX495" s="79"/>
      <c r="DSY495" s="79"/>
      <c r="DSZ495" s="79"/>
      <c r="DTA495" s="79"/>
      <c r="DTB495" s="79"/>
      <c r="DTC495" s="79"/>
      <c r="DTD495" s="79"/>
      <c r="DTE495" s="79"/>
      <c r="DTF495" s="79"/>
      <c r="DTG495" s="79"/>
      <c r="DTH495" s="79"/>
      <c r="DTI495" s="79"/>
      <c r="DTJ495" s="79"/>
      <c r="DTK495" s="79"/>
      <c r="DTL495" s="79"/>
      <c r="DTM495" s="79"/>
      <c r="DTN495" s="79"/>
      <c r="DTO495" s="79"/>
      <c r="DTP495" s="79"/>
      <c r="DTQ495" s="79"/>
      <c r="DTR495" s="79"/>
      <c r="DTS495" s="79"/>
      <c r="DTT495" s="79"/>
      <c r="DTU495" s="79"/>
      <c r="DTV495" s="79"/>
      <c r="DTW495" s="79"/>
      <c r="DTX495" s="79"/>
      <c r="DTY495" s="79"/>
      <c r="DTZ495" s="79"/>
      <c r="DUA495" s="79"/>
      <c r="DUB495" s="79"/>
      <c r="DUC495" s="79"/>
      <c r="DUD495" s="79"/>
      <c r="DUE495" s="79"/>
      <c r="DUF495" s="79"/>
      <c r="DUG495" s="79"/>
      <c r="DUH495" s="79"/>
      <c r="DUI495" s="79"/>
      <c r="DUJ495" s="79"/>
      <c r="DUK495" s="79"/>
      <c r="DUL495" s="79"/>
      <c r="DUM495" s="79"/>
      <c r="DUN495" s="79"/>
      <c r="DUO495" s="79"/>
      <c r="DUP495" s="79"/>
      <c r="DUQ495" s="79"/>
      <c r="DUR495" s="79"/>
      <c r="DUS495" s="79"/>
      <c r="DUT495" s="79"/>
      <c r="DUU495" s="79"/>
      <c r="DUV495" s="79"/>
      <c r="DUW495" s="79"/>
      <c r="DUX495" s="79"/>
      <c r="DUY495" s="79"/>
      <c r="DUZ495" s="79"/>
      <c r="DVA495" s="79"/>
      <c r="DVB495" s="79"/>
      <c r="DVC495" s="79"/>
      <c r="DVD495" s="79"/>
      <c r="DVE495" s="79"/>
      <c r="DVF495" s="79"/>
      <c r="DVG495" s="79"/>
      <c r="DVH495" s="79"/>
      <c r="DVI495" s="79"/>
      <c r="DVJ495" s="79"/>
      <c r="DVK495" s="79"/>
      <c r="DVL495" s="79"/>
      <c r="DVM495" s="79"/>
      <c r="DVN495" s="79"/>
      <c r="DVO495" s="79"/>
      <c r="DVP495" s="79"/>
      <c r="DVQ495" s="79"/>
      <c r="DVR495" s="79"/>
      <c r="DVS495" s="79"/>
      <c r="DVT495" s="79"/>
      <c r="DVU495" s="79"/>
      <c r="DVV495" s="79"/>
      <c r="DVW495" s="79"/>
      <c r="DVX495" s="79"/>
      <c r="DVY495" s="79"/>
      <c r="DVZ495" s="79"/>
      <c r="DWA495" s="79"/>
      <c r="DWB495" s="79"/>
      <c r="DWC495" s="79"/>
      <c r="DWD495" s="79"/>
      <c r="DWE495" s="79"/>
      <c r="DWF495" s="79"/>
      <c r="DWG495" s="79"/>
      <c r="DWH495" s="79"/>
      <c r="DWI495" s="79"/>
      <c r="DWJ495" s="79"/>
      <c r="DWK495" s="79"/>
      <c r="DWL495" s="79"/>
      <c r="DWM495" s="79"/>
      <c r="DWN495" s="79"/>
      <c r="DWO495" s="79"/>
      <c r="DWP495" s="79"/>
      <c r="DWQ495" s="79"/>
      <c r="DWR495" s="79"/>
      <c r="DWS495" s="79"/>
      <c r="DWT495" s="79"/>
      <c r="DWU495" s="79"/>
      <c r="DWV495" s="79"/>
      <c r="DWW495" s="79"/>
      <c r="DWX495" s="79"/>
      <c r="DWY495" s="79"/>
      <c r="DWZ495" s="79"/>
      <c r="DXA495" s="79"/>
      <c r="DXB495" s="79"/>
      <c r="DXC495" s="79"/>
      <c r="DXD495" s="79"/>
      <c r="DXE495" s="79"/>
      <c r="DXF495" s="79"/>
      <c r="DXG495" s="79"/>
      <c r="DXH495" s="79"/>
      <c r="DXI495" s="79"/>
      <c r="DXJ495" s="79"/>
      <c r="DXK495" s="79"/>
      <c r="DXL495" s="79"/>
      <c r="DXM495" s="79"/>
      <c r="DXN495" s="79"/>
      <c r="DXO495" s="79"/>
      <c r="DXP495" s="79"/>
      <c r="DXQ495" s="79"/>
      <c r="DXR495" s="79"/>
      <c r="DXS495" s="79"/>
      <c r="DXT495" s="79"/>
      <c r="DXU495" s="79"/>
      <c r="DXV495" s="79"/>
      <c r="DXW495" s="79"/>
      <c r="DXX495" s="79"/>
      <c r="DXY495" s="79"/>
      <c r="DXZ495" s="79"/>
      <c r="DYA495" s="79"/>
      <c r="DYB495" s="79"/>
      <c r="DYC495" s="79"/>
      <c r="DYD495" s="79"/>
      <c r="DYE495" s="79"/>
      <c r="DYF495" s="79"/>
      <c r="DYG495" s="79"/>
      <c r="DYH495" s="79"/>
      <c r="DYI495" s="79"/>
      <c r="DYJ495" s="79"/>
      <c r="DYK495" s="79"/>
      <c r="DYL495" s="79"/>
      <c r="DYM495" s="79"/>
      <c r="DYN495" s="79"/>
      <c r="DYO495" s="79"/>
      <c r="DYP495" s="79"/>
      <c r="DYQ495" s="79"/>
      <c r="DYR495" s="79"/>
      <c r="DYS495" s="79"/>
      <c r="DYT495" s="79"/>
      <c r="DYU495" s="79"/>
      <c r="DYV495" s="79"/>
      <c r="DYW495" s="79"/>
      <c r="DYX495" s="79"/>
      <c r="DYY495" s="79"/>
      <c r="DYZ495" s="79"/>
      <c r="DZA495" s="79"/>
      <c r="DZB495" s="79"/>
      <c r="DZC495" s="79"/>
      <c r="DZD495" s="79"/>
      <c r="DZE495" s="79"/>
      <c r="DZF495" s="79"/>
      <c r="DZG495" s="79"/>
      <c r="DZH495" s="79"/>
      <c r="DZI495" s="79"/>
      <c r="DZJ495" s="79"/>
      <c r="DZK495" s="79"/>
      <c r="DZL495" s="79"/>
      <c r="DZM495" s="79"/>
      <c r="DZN495" s="79"/>
      <c r="DZO495" s="79"/>
      <c r="DZP495" s="79"/>
      <c r="DZQ495" s="79"/>
      <c r="DZR495" s="79"/>
      <c r="DZS495" s="79"/>
      <c r="DZT495" s="79"/>
      <c r="DZU495" s="79"/>
      <c r="DZV495" s="79"/>
      <c r="DZW495" s="79"/>
      <c r="DZX495" s="79"/>
      <c r="DZY495" s="79"/>
      <c r="DZZ495" s="79"/>
      <c r="EAA495" s="79"/>
      <c r="EAB495" s="79"/>
      <c r="EAC495" s="79"/>
      <c r="EAD495" s="79"/>
      <c r="EAE495" s="79"/>
      <c r="EAF495" s="79"/>
      <c r="EAG495" s="79"/>
      <c r="EAH495" s="79"/>
      <c r="EAI495" s="79"/>
      <c r="EAJ495" s="79"/>
      <c r="EAK495" s="79"/>
      <c r="EAL495" s="79"/>
      <c r="EAM495" s="79"/>
      <c r="EAN495" s="79"/>
      <c r="EAO495" s="79"/>
      <c r="EAP495" s="79"/>
      <c r="EAQ495" s="79"/>
      <c r="EAR495" s="79"/>
      <c r="EAS495" s="79"/>
      <c r="EAT495" s="79"/>
      <c r="EAU495" s="79"/>
      <c r="EAV495" s="79"/>
      <c r="EAW495" s="79"/>
      <c r="EAX495" s="79"/>
      <c r="EAY495" s="79"/>
      <c r="EAZ495" s="79"/>
      <c r="EBA495" s="79"/>
      <c r="EBB495" s="79"/>
      <c r="EBC495" s="79"/>
      <c r="EBD495" s="79"/>
      <c r="EBE495" s="79"/>
      <c r="EBF495" s="79"/>
      <c r="EBG495" s="79"/>
      <c r="EBH495" s="79"/>
      <c r="EBI495" s="79"/>
      <c r="EBJ495" s="79"/>
      <c r="EBK495" s="79"/>
      <c r="EBL495" s="79"/>
      <c r="EBM495" s="79"/>
      <c r="EBN495" s="79"/>
      <c r="EBO495" s="79"/>
      <c r="EBP495" s="79"/>
      <c r="EBQ495" s="79"/>
      <c r="EBR495" s="79"/>
      <c r="EBS495" s="79"/>
      <c r="EBT495" s="79"/>
      <c r="EBU495" s="79"/>
      <c r="EBV495" s="79"/>
      <c r="EBW495" s="79"/>
      <c r="EBX495" s="79"/>
      <c r="EBY495" s="79"/>
      <c r="EBZ495" s="79"/>
      <c r="ECA495" s="79"/>
      <c r="ECB495" s="79"/>
      <c r="ECC495" s="79"/>
      <c r="ECD495" s="79"/>
      <c r="ECE495" s="79"/>
      <c r="ECF495" s="79"/>
      <c r="ECG495" s="79"/>
      <c r="ECH495" s="79"/>
      <c r="ECI495" s="79"/>
      <c r="ECJ495" s="79"/>
      <c r="ECK495" s="79"/>
      <c r="ECL495" s="79"/>
      <c r="ECM495" s="79"/>
      <c r="ECN495" s="79"/>
      <c r="ECO495" s="79"/>
      <c r="ECP495" s="79"/>
      <c r="ECQ495" s="79"/>
      <c r="ECR495" s="79"/>
      <c r="ECS495" s="79"/>
      <c r="ECT495" s="79"/>
      <c r="ECU495" s="79"/>
      <c r="ECV495" s="79"/>
      <c r="ECW495" s="79"/>
      <c r="ECX495" s="79"/>
      <c r="ECY495" s="79"/>
      <c r="ECZ495" s="79"/>
      <c r="EDA495" s="79"/>
      <c r="EDB495" s="79"/>
      <c r="EDC495" s="79"/>
      <c r="EDD495" s="79"/>
      <c r="EDE495" s="79"/>
      <c r="EDF495" s="79"/>
      <c r="EDG495" s="79"/>
      <c r="EDH495" s="79"/>
      <c r="EDI495" s="79"/>
      <c r="EDJ495" s="79"/>
      <c r="EDK495" s="79"/>
      <c r="EDL495" s="79"/>
      <c r="EDM495" s="79"/>
      <c r="EDN495" s="79"/>
      <c r="EDO495" s="79"/>
      <c r="EDP495" s="79"/>
      <c r="EDQ495" s="79"/>
      <c r="EDR495" s="79"/>
      <c r="EDS495" s="79"/>
      <c r="EDT495" s="79"/>
      <c r="EDU495" s="79"/>
      <c r="EDV495" s="79"/>
      <c r="EDW495" s="79"/>
      <c r="EDX495" s="79"/>
      <c r="EDY495" s="79"/>
      <c r="EDZ495" s="79"/>
      <c r="EEA495" s="79"/>
      <c r="EEB495" s="79"/>
      <c r="EEC495" s="79"/>
      <c r="EED495" s="79"/>
      <c r="EEE495" s="79"/>
      <c r="EEF495" s="79"/>
      <c r="EEG495" s="79"/>
      <c r="EEH495" s="79"/>
      <c r="EEI495" s="79"/>
      <c r="EEJ495" s="79"/>
      <c r="EEK495" s="79"/>
      <c r="EEL495" s="79"/>
      <c r="EEM495" s="79"/>
      <c r="EEN495" s="79"/>
      <c r="EEO495" s="79"/>
      <c r="EEP495" s="79"/>
      <c r="EEQ495" s="79"/>
      <c r="EER495" s="79"/>
      <c r="EES495" s="79"/>
      <c r="EET495" s="79"/>
      <c r="EEU495" s="79"/>
      <c r="EEV495" s="79"/>
      <c r="EEW495" s="79"/>
      <c r="EEX495" s="79"/>
      <c r="EEY495" s="79"/>
      <c r="EEZ495" s="79"/>
      <c r="EFA495" s="79"/>
      <c r="EFB495" s="79"/>
      <c r="EFC495" s="79"/>
      <c r="EFD495" s="79"/>
      <c r="EFE495" s="79"/>
      <c r="EFF495" s="79"/>
      <c r="EFG495" s="79"/>
      <c r="EFH495" s="79"/>
      <c r="EFI495" s="79"/>
      <c r="EFJ495" s="79"/>
      <c r="EFK495" s="79"/>
      <c r="EFL495" s="79"/>
      <c r="EFM495" s="79"/>
      <c r="EFN495" s="79"/>
      <c r="EFO495" s="79"/>
      <c r="EFP495" s="79"/>
      <c r="EFQ495" s="79"/>
      <c r="EFR495" s="79"/>
      <c r="EFS495" s="79"/>
      <c r="EFT495" s="79"/>
      <c r="EFU495" s="79"/>
      <c r="EFV495" s="79"/>
      <c r="EFW495" s="79"/>
      <c r="EFX495" s="79"/>
      <c r="EFY495" s="79"/>
      <c r="EFZ495" s="79"/>
      <c r="EGA495" s="79"/>
      <c r="EGB495" s="79"/>
      <c r="EGC495" s="79"/>
      <c r="EGD495" s="79"/>
      <c r="EGE495" s="79"/>
      <c r="EGF495" s="79"/>
      <c r="EGG495" s="79"/>
      <c r="EGH495" s="79"/>
      <c r="EGI495" s="79"/>
      <c r="EGJ495" s="79"/>
      <c r="EGK495" s="79"/>
      <c r="EGL495" s="79"/>
      <c r="EGM495" s="79"/>
      <c r="EGN495" s="79"/>
      <c r="EGO495" s="79"/>
      <c r="EGP495" s="79"/>
      <c r="EGQ495" s="79"/>
      <c r="EGR495" s="79"/>
      <c r="EGS495" s="79"/>
      <c r="EGT495" s="79"/>
      <c r="EGU495" s="79"/>
      <c r="EGV495" s="79"/>
      <c r="EGW495" s="79"/>
      <c r="EGX495" s="79"/>
      <c r="EGY495" s="79"/>
      <c r="EGZ495" s="79"/>
      <c r="EHA495" s="79"/>
      <c r="EHB495" s="79"/>
      <c r="EHC495" s="79"/>
      <c r="EHD495" s="79"/>
      <c r="EHE495" s="79"/>
      <c r="EHF495" s="79"/>
      <c r="EHG495" s="79"/>
      <c r="EHH495" s="79"/>
      <c r="EHI495" s="79"/>
      <c r="EHJ495" s="79"/>
      <c r="EHK495" s="79"/>
      <c r="EHL495" s="79"/>
      <c r="EHM495" s="79"/>
      <c r="EHN495" s="79"/>
      <c r="EHO495" s="79"/>
      <c r="EHP495" s="79"/>
      <c r="EHQ495" s="79"/>
      <c r="EHR495" s="79"/>
      <c r="EHS495" s="79"/>
      <c r="EHT495" s="79"/>
      <c r="EHU495" s="79"/>
      <c r="EHV495" s="79"/>
      <c r="EHW495" s="79"/>
      <c r="EHX495" s="79"/>
      <c r="EHY495" s="79"/>
      <c r="EHZ495" s="79"/>
      <c r="EIA495" s="79"/>
      <c r="EIB495" s="79"/>
      <c r="EIC495" s="79"/>
      <c r="EID495" s="79"/>
      <c r="EIE495" s="79"/>
      <c r="EIF495" s="79"/>
      <c r="EIG495" s="79"/>
      <c r="EIH495" s="79"/>
      <c r="EII495" s="79"/>
      <c r="EIJ495" s="79"/>
      <c r="EIK495" s="79"/>
      <c r="EIL495" s="79"/>
      <c r="EIM495" s="79"/>
      <c r="EIN495" s="79"/>
      <c r="EIO495" s="79"/>
      <c r="EIP495" s="79"/>
      <c r="EIQ495" s="79"/>
      <c r="EIR495" s="79"/>
      <c r="EIS495" s="79"/>
      <c r="EIT495" s="79"/>
      <c r="EIU495" s="79"/>
      <c r="EIV495" s="79"/>
      <c r="EIW495" s="79"/>
      <c r="EIX495" s="79"/>
      <c r="EIY495" s="79"/>
      <c r="EIZ495" s="79"/>
      <c r="EJA495" s="79"/>
      <c r="EJB495" s="79"/>
      <c r="EJC495" s="79"/>
      <c r="EJD495" s="79"/>
      <c r="EJE495" s="79"/>
      <c r="EJF495" s="79"/>
      <c r="EJG495" s="79"/>
      <c r="EJH495" s="79"/>
      <c r="EJI495" s="79"/>
      <c r="EJJ495" s="79"/>
      <c r="EJK495" s="79"/>
      <c r="EJL495" s="79"/>
      <c r="EJM495" s="79"/>
      <c r="EJN495" s="79"/>
      <c r="EJO495" s="79"/>
      <c r="EJP495" s="79"/>
      <c r="EJQ495" s="79"/>
      <c r="EJR495" s="79"/>
      <c r="EJS495" s="79"/>
      <c r="EJT495" s="79"/>
      <c r="EJU495" s="79"/>
      <c r="EJV495" s="79"/>
      <c r="EJW495" s="79"/>
      <c r="EJX495" s="79"/>
      <c r="EJY495" s="79"/>
      <c r="EJZ495" s="79"/>
      <c r="EKA495" s="79"/>
      <c r="EKB495" s="79"/>
      <c r="EKC495" s="79"/>
      <c r="EKD495" s="79"/>
      <c r="EKE495" s="79"/>
      <c r="EKF495" s="79"/>
      <c r="EKG495" s="79"/>
      <c r="EKH495" s="79"/>
      <c r="EKI495" s="79"/>
      <c r="EKJ495" s="79"/>
      <c r="EKK495" s="79"/>
      <c r="EKL495" s="79"/>
      <c r="EKM495" s="79"/>
      <c r="EKN495" s="79"/>
      <c r="EKO495" s="79"/>
      <c r="EKP495" s="79"/>
      <c r="EKQ495" s="79"/>
      <c r="EKR495" s="79"/>
      <c r="EKS495" s="79"/>
      <c r="EKT495" s="79"/>
      <c r="EKU495" s="79"/>
      <c r="EKV495" s="79"/>
      <c r="EKW495" s="79"/>
      <c r="EKX495" s="79"/>
      <c r="EKY495" s="79"/>
      <c r="EKZ495" s="79"/>
      <c r="ELA495" s="79"/>
      <c r="ELB495" s="79"/>
      <c r="ELC495" s="79"/>
      <c r="ELD495" s="79"/>
      <c r="ELE495" s="79"/>
      <c r="ELF495" s="79"/>
      <c r="ELG495" s="79"/>
      <c r="ELH495" s="79"/>
      <c r="ELI495" s="79"/>
      <c r="ELJ495" s="79"/>
      <c r="ELK495" s="79"/>
      <c r="ELL495" s="79"/>
      <c r="ELM495" s="79"/>
      <c r="ELN495" s="79"/>
      <c r="ELO495" s="79"/>
      <c r="ELP495" s="79"/>
      <c r="ELQ495" s="79"/>
      <c r="ELR495" s="79"/>
      <c r="ELS495" s="79"/>
      <c r="ELT495" s="79"/>
      <c r="ELU495" s="79"/>
      <c r="ELV495" s="79"/>
      <c r="ELW495" s="79"/>
      <c r="ELX495" s="79"/>
      <c r="ELY495" s="79"/>
      <c r="ELZ495" s="79"/>
      <c r="EMA495" s="79"/>
      <c r="EMB495" s="79"/>
      <c r="EMC495" s="79"/>
      <c r="EMD495" s="79"/>
      <c r="EME495" s="79"/>
      <c r="EMF495" s="79"/>
      <c r="EMG495" s="79"/>
      <c r="EMH495" s="79"/>
      <c r="EMI495" s="79"/>
      <c r="EMJ495" s="79"/>
      <c r="EMK495" s="79"/>
      <c r="EML495" s="79"/>
      <c r="EMM495" s="79"/>
      <c r="EMN495" s="79"/>
      <c r="EMO495" s="79"/>
      <c r="EMP495" s="79"/>
      <c r="EMQ495" s="79"/>
      <c r="EMR495" s="79"/>
      <c r="EMS495" s="79"/>
      <c r="EMT495" s="79"/>
      <c r="EMU495" s="79"/>
      <c r="EMV495" s="79"/>
      <c r="EMW495" s="79"/>
      <c r="EMX495" s="79"/>
      <c r="EMY495" s="79"/>
      <c r="EMZ495" s="79"/>
      <c r="ENA495" s="79"/>
      <c r="ENB495" s="79"/>
      <c r="ENC495" s="79"/>
      <c r="END495" s="79"/>
      <c r="ENE495" s="79"/>
      <c r="ENF495" s="79"/>
      <c r="ENG495" s="79"/>
      <c r="ENH495" s="79"/>
      <c r="ENI495" s="79"/>
      <c r="ENJ495" s="79"/>
      <c r="ENK495" s="79"/>
      <c r="ENL495" s="79"/>
      <c r="ENM495" s="79"/>
      <c r="ENN495" s="79"/>
      <c r="ENO495" s="79"/>
      <c r="ENP495" s="79"/>
      <c r="ENQ495" s="79"/>
      <c r="ENR495" s="79"/>
      <c r="ENS495" s="79"/>
      <c r="ENT495" s="79"/>
      <c r="ENU495" s="79"/>
      <c r="ENV495" s="79"/>
      <c r="ENW495" s="79"/>
      <c r="ENX495" s="79"/>
      <c r="ENY495" s="79"/>
      <c r="ENZ495" s="79"/>
      <c r="EOA495" s="79"/>
      <c r="EOB495" s="79"/>
      <c r="EOC495" s="79"/>
      <c r="EOD495" s="79"/>
      <c r="EOE495" s="79"/>
      <c r="EOF495" s="79"/>
      <c r="EOG495" s="79"/>
      <c r="EOH495" s="79"/>
      <c r="EOI495" s="79"/>
      <c r="EOJ495" s="79"/>
      <c r="EOK495" s="79"/>
      <c r="EOL495" s="79"/>
      <c r="EOM495" s="79"/>
      <c r="EON495" s="79"/>
      <c r="EOO495" s="79"/>
      <c r="EOP495" s="79"/>
      <c r="EOQ495" s="79"/>
      <c r="EOR495" s="79"/>
      <c r="EOS495" s="79"/>
      <c r="EOT495" s="79"/>
      <c r="EOU495" s="79"/>
      <c r="EOV495" s="79"/>
      <c r="EOW495" s="79"/>
      <c r="EOX495" s="79"/>
      <c r="EOY495" s="79"/>
      <c r="EOZ495" s="79"/>
      <c r="EPA495" s="79"/>
      <c r="EPB495" s="79"/>
      <c r="EPC495" s="79"/>
      <c r="EPD495" s="79"/>
      <c r="EPE495" s="79"/>
      <c r="EPF495" s="79"/>
      <c r="EPG495" s="79"/>
      <c r="EPH495" s="79"/>
      <c r="EPI495" s="79"/>
      <c r="EPJ495" s="79"/>
      <c r="EPK495" s="79"/>
      <c r="EPL495" s="79"/>
      <c r="EPM495" s="79"/>
      <c r="EPN495" s="79"/>
      <c r="EPO495" s="79"/>
      <c r="EPP495" s="79"/>
      <c r="EPQ495" s="79"/>
      <c r="EPR495" s="79"/>
      <c r="EPS495" s="79"/>
      <c r="EPT495" s="79"/>
      <c r="EPU495" s="79"/>
      <c r="EPV495" s="79"/>
      <c r="EPW495" s="79"/>
      <c r="EPX495" s="79"/>
      <c r="EPY495" s="79"/>
      <c r="EPZ495" s="79"/>
      <c r="EQA495" s="79"/>
      <c r="EQB495" s="79"/>
      <c r="EQC495" s="79"/>
      <c r="EQD495" s="79"/>
      <c r="EQE495" s="79"/>
      <c r="EQF495" s="79"/>
      <c r="EQG495" s="79"/>
      <c r="EQH495" s="79"/>
      <c r="EQI495" s="79"/>
      <c r="EQJ495" s="79"/>
      <c r="EQK495" s="79"/>
      <c r="EQL495" s="79"/>
      <c r="EQM495" s="79"/>
      <c r="EQN495" s="79"/>
      <c r="EQO495" s="79"/>
      <c r="EQP495" s="79"/>
      <c r="EQQ495" s="79"/>
      <c r="EQR495" s="79"/>
      <c r="EQS495" s="79"/>
      <c r="EQT495" s="79"/>
      <c r="EQU495" s="79"/>
      <c r="EQV495" s="79"/>
      <c r="EQW495" s="79"/>
      <c r="EQX495" s="79"/>
      <c r="EQY495" s="79"/>
      <c r="EQZ495" s="79"/>
      <c r="ERA495" s="79"/>
      <c r="ERB495" s="79"/>
      <c r="ERC495" s="79"/>
      <c r="ERD495" s="79"/>
      <c r="ERE495" s="79"/>
      <c r="ERF495" s="79"/>
      <c r="ERG495" s="79"/>
      <c r="ERH495" s="79"/>
      <c r="ERI495" s="79"/>
      <c r="ERJ495" s="79"/>
      <c r="ERK495" s="79"/>
      <c r="ERL495" s="79"/>
      <c r="ERM495" s="79"/>
      <c r="ERN495" s="79"/>
      <c r="ERO495" s="79"/>
      <c r="ERP495" s="79"/>
      <c r="ERQ495" s="79"/>
      <c r="ERR495" s="79"/>
      <c r="ERS495" s="79"/>
      <c r="ERT495" s="79"/>
      <c r="ERU495" s="79"/>
      <c r="ERV495" s="79"/>
      <c r="ERW495" s="79"/>
      <c r="ERX495" s="79"/>
      <c r="ERY495" s="79"/>
      <c r="ERZ495" s="79"/>
      <c r="ESA495" s="79"/>
      <c r="ESB495" s="79"/>
      <c r="ESC495" s="79"/>
      <c r="ESD495" s="79"/>
      <c r="ESE495" s="79"/>
      <c r="ESF495" s="79"/>
      <c r="ESG495" s="79"/>
      <c r="ESH495" s="79"/>
      <c r="ESI495" s="79"/>
      <c r="ESJ495" s="79"/>
      <c r="ESK495" s="79"/>
      <c r="ESL495" s="79"/>
      <c r="ESM495" s="79"/>
      <c r="ESN495" s="79"/>
      <c r="ESO495" s="79"/>
      <c r="ESP495" s="79"/>
      <c r="ESQ495" s="79"/>
      <c r="ESR495" s="79"/>
      <c r="ESS495" s="79"/>
      <c r="EST495" s="79"/>
      <c r="ESU495" s="79"/>
      <c r="ESV495" s="79"/>
      <c r="ESW495" s="79"/>
      <c r="ESX495" s="79"/>
      <c r="ESY495" s="79"/>
      <c r="ESZ495" s="79"/>
      <c r="ETA495" s="79"/>
      <c r="ETB495" s="79"/>
      <c r="ETC495" s="79"/>
      <c r="ETD495" s="79"/>
      <c r="ETE495" s="79"/>
      <c r="ETF495" s="79"/>
      <c r="ETG495" s="79"/>
      <c r="ETH495" s="79"/>
      <c r="ETI495" s="79"/>
      <c r="ETJ495" s="79"/>
      <c r="ETK495" s="79"/>
      <c r="ETL495" s="79"/>
      <c r="ETM495" s="79"/>
      <c r="ETN495" s="79"/>
      <c r="ETO495" s="79"/>
      <c r="ETP495" s="79"/>
      <c r="ETQ495" s="79"/>
      <c r="ETR495" s="79"/>
      <c r="ETS495" s="79"/>
      <c r="ETT495" s="79"/>
      <c r="ETU495" s="79"/>
      <c r="ETV495" s="79"/>
      <c r="ETW495" s="79"/>
      <c r="ETX495" s="79"/>
      <c r="ETY495" s="79"/>
      <c r="ETZ495" s="79"/>
      <c r="EUA495" s="79"/>
      <c r="EUB495" s="79"/>
      <c r="EUC495" s="79"/>
      <c r="EUD495" s="79"/>
      <c r="EUE495" s="79"/>
      <c r="EUF495" s="79"/>
      <c r="EUG495" s="79"/>
      <c r="EUH495" s="79"/>
      <c r="EUI495" s="79"/>
      <c r="EUJ495" s="79"/>
      <c r="EUK495" s="79"/>
      <c r="EUL495" s="79"/>
      <c r="EUM495" s="79"/>
      <c r="EUN495" s="79"/>
      <c r="EUO495" s="79"/>
      <c r="EUP495" s="79"/>
      <c r="EUQ495" s="79"/>
      <c r="EUR495" s="79"/>
      <c r="EUS495" s="79"/>
      <c r="EUT495" s="79"/>
      <c r="EUU495" s="79"/>
      <c r="EUV495" s="79"/>
      <c r="EUW495" s="79"/>
      <c r="EUX495" s="79"/>
      <c r="EUY495" s="79"/>
      <c r="EUZ495" s="79"/>
      <c r="EVA495" s="79"/>
      <c r="EVB495" s="79"/>
      <c r="EVC495" s="79"/>
      <c r="EVD495" s="79"/>
      <c r="EVE495" s="79"/>
      <c r="EVF495" s="79"/>
      <c r="EVG495" s="79"/>
      <c r="EVH495" s="79"/>
      <c r="EVI495" s="79"/>
      <c r="EVJ495" s="79"/>
      <c r="EVK495" s="79"/>
      <c r="EVL495" s="79"/>
      <c r="EVM495" s="79"/>
      <c r="EVN495" s="79"/>
      <c r="EVO495" s="79"/>
      <c r="EVP495" s="79"/>
      <c r="EVQ495" s="79"/>
      <c r="EVR495" s="79"/>
      <c r="EVS495" s="79"/>
      <c r="EVT495" s="79"/>
      <c r="EVU495" s="79"/>
      <c r="EVV495" s="79"/>
      <c r="EVW495" s="79"/>
      <c r="EVX495" s="79"/>
      <c r="EVY495" s="79"/>
      <c r="EVZ495" s="79"/>
      <c r="EWA495" s="79"/>
      <c r="EWB495" s="79"/>
      <c r="EWC495" s="79"/>
      <c r="EWD495" s="79"/>
      <c r="EWE495" s="79"/>
      <c r="EWF495" s="79"/>
      <c r="EWG495" s="79"/>
      <c r="EWH495" s="79"/>
      <c r="EWI495" s="79"/>
      <c r="EWJ495" s="79"/>
      <c r="EWK495" s="79"/>
      <c r="EWL495" s="79"/>
      <c r="EWM495" s="79"/>
      <c r="EWN495" s="79"/>
      <c r="EWO495" s="79"/>
      <c r="EWP495" s="79"/>
      <c r="EWQ495" s="79"/>
      <c r="EWR495" s="79"/>
      <c r="EWS495" s="79"/>
      <c r="EWT495" s="79"/>
      <c r="EWU495" s="79"/>
      <c r="EWV495" s="79"/>
      <c r="EWW495" s="79"/>
      <c r="EWX495" s="79"/>
      <c r="EWY495" s="79"/>
      <c r="EWZ495" s="79"/>
      <c r="EXA495" s="79"/>
      <c r="EXB495" s="79"/>
      <c r="EXC495" s="79"/>
      <c r="EXD495" s="79"/>
      <c r="EXE495" s="79"/>
      <c r="EXF495" s="79"/>
      <c r="EXG495" s="79"/>
      <c r="EXH495" s="79"/>
      <c r="EXI495" s="79"/>
      <c r="EXJ495" s="79"/>
      <c r="EXK495" s="79"/>
      <c r="EXL495" s="79"/>
      <c r="EXM495" s="79"/>
      <c r="EXN495" s="79"/>
      <c r="EXO495" s="79"/>
      <c r="EXP495" s="79"/>
      <c r="EXQ495" s="79"/>
      <c r="EXR495" s="79"/>
      <c r="EXS495" s="79"/>
      <c r="EXT495" s="79"/>
      <c r="EXU495" s="79"/>
      <c r="EXV495" s="79"/>
      <c r="EXW495" s="79"/>
      <c r="EXX495" s="79"/>
      <c r="EXY495" s="79"/>
      <c r="EXZ495" s="79"/>
      <c r="EYA495" s="79"/>
      <c r="EYB495" s="79"/>
      <c r="EYC495" s="79"/>
      <c r="EYD495" s="79"/>
      <c r="EYE495" s="79"/>
      <c r="EYF495" s="79"/>
      <c r="EYG495" s="79"/>
      <c r="EYH495" s="79"/>
      <c r="EYI495" s="79"/>
      <c r="EYJ495" s="79"/>
      <c r="EYK495" s="79"/>
      <c r="EYL495" s="79"/>
      <c r="EYM495" s="79"/>
      <c r="EYN495" s="79"/>
      <c r="EYO495" s="79"/>
      <c r="EYP495" s="79"/>
      <c r="EYQ495" s="79"/>
      <c r="EYR495" s="79"/>
      <c r="EYS495" s="79"/>
      <c r="EYT495" s="79"/>
      <c r="EYU495" s="79"/>
      <c r="EYV495" s="79"/>
      <c r="EYW495" s="79"/>
      <c r="EYX495" s="79"/>
      <c r="EYY495" s="79"/>
      <c r="EYZ495" s="79"/>
      <c r="EZA495" s="79"/>
      <c r="EZB495" s="79"/>
      <c r="EZC495" s="79"/>
      <c r="EZD495" s="79"/>
      <c r="EZE495" s="79"/>
      <c r="EZF495" s="79"/>
      <c r="EZG495" s="79"/>
      <c r="EZH495" s="79"/>
      <c r="EZI495" s="79"/>
      <c r="EZJ495" s="79"/>
      <c r="EZK495" s="79"/>
      <c r="EZL495" s="79"/>
      <c r="EZM495" s="79"/>
      <c r="EZN495" s="79"/>
      <c r="EZO495" s="79"/>
      <c r="EZP495" s="79"/>
      <c r="EZQ495" s="79"/>
      <c r="EZR495" s="79"/>
      <c r="EZS495" s="79"/>
      <c r="EZT495" s="79"/>
      <c r="EZU495" s="79"/>
      <c r="EZV495" s="79"/>
      <c r="EZW495" s="79"/>
      <c r="EZX495" s="79"/>
      <c r="EZY495" s="79"/>
      <c r="EZZ495" s="79"/>
      <c r="FAA495" s="79"/>
      <c r="FAB495" s="79"/>
      <c r="FAC495" s="79"/>
      <c r="FAD495" s="79"/>
      <c r="FAE495" s="79"/>
      <c r="FAF495" s="79"/>
      <c r="FAG495" s="79"/>
      <c r="FAH495" s="79"/>
      <c r="FAI495" s="79"/>
      <c r="FAJ495" s="79"/>
      <c r="FAK495" s="79"/>
      <c r="FAL495" s="79"/>
      <c r="FAM495" s="79"/>
      <c r="FAN495" s="79"/>
      <c r="FAO495" s="79"/>
      <c r="FAP495" s="79"/>
      <c r="FAQ495" s="79"/>
      <c r="FAR495" s="79"/>
      <c r="FAS495" s="79"/>
      <c r="FAT495" s="79"/>
      <c r="FAU495" s="79"/>
      <c r="FAV495" s="79"/>
      <c r="FAW495" s="79"/>
      <c r="FAX495" s="79"/>
      <c r="FAY495" s="79"/>
      <c r="FAZ495" s="79"/>
      <c r="FBA495" s="79"/>
      <c r="FBB495" s="79"/>
      <c r="FBC495" s="79"/>
      <c r="FBD495" s="79"/>
      <c r="FBE495" s="79"/>
      <c r="FBF495" s="79"/>
      <c r="FBG495" s="79"/>
      <c r="FBH495" s="79"/>
      <c r="FBI495" s="79"/>
      <c r="FBJ495" s="79"/>
      <c r="FBK495" s="79"/>
      <c r="FBL495" s="79"/>
      <c r="FBM495" s="79"/>
      <c r="FBN495" s="79"/>
      <c r="FBO495" s="79"/>
      <c r="FBP495" s="79"/>
      <c r="FBQ495" s="79"/>
      <c r="FBR495" s="79"/>
      <c r="FBS495" s="79"/>
      <c r="FBT495" s="79"/>
      <c r="FBU495" s="79"/>
      <c r="FBV495" s="79"/>
      <c r="FBW495" s="79"/>
      <c r="FBX495" s="79"/>
      <c r="FBY495" s="79"/>
      <c r="FBZ495" s="79"/>
      <c r="FCA495" s="79"/>
      <c r="FCB495" s="79"/>
      <c r="FCC495" s="79"/>
      <c r="FCD495" s="79"/>
      <c r="FCE495" s="79"/>
      <c r="FCF495" s="79"/>
      <c r="FCG495" s="79"/>
      <c r="FCH495" s="79"/>
      <c r="FCI495" s="79"/>
      <c r="FCJ495" s="79"/>
      <c r="FCK495" s="79"/>
      <c r="FCL495" s="79"/>
      <c r="FCM495" s="79"/>
      <c r="FCN495" s="79"/>
      <c r="FCO495" s="79"/>
      <c r="FCP495" s="79"/>
      <c r="FCQ495" s="79"/>
      <c r="FCR495" s="79"/>
      <c r="FCS495" s="79"/>
      <c r="FCT495" s="79"/>
      <c r="FCU495" s="79"/>
      <c r="FCV495" s="79"/>
      <c r="FCW495" s="79"/>
      <c r="FCX495" s="79"/>
      <c r="FCY495" s="79"/>
      <c r="FCZ495" s="79"/>
      <c r="FDA495" s="79"/>
      <c r="FDB495" s="79"/>
      <c r="FDC495" s="79"/>
      <c r="FDD495" s="79"/>
      <c r="FDE495" s="79"/>
      <c r="FDF495" s="79"/>
      <c r="FDG495" s="79"/>
      <c r="FDH495" s="79"/>
      <c r="FDI495" s="79"/>
      <c r="FDJ495" s="79"/>
      <c r="FDK495" s="79"/>
      <c r="FDL495" s="79"/>
      <c r="FDM495" s="79"/>
      <c r="FDN495" s="79"/>
      <c r="FDO495" s="79"/>
      <c r="FDP495" s="79"/>
      <c r="FDQ495" s="79"/>
      <c r="FDR495" s="79"/>
      <c r="FDS495" s="79"/>
      <c r="FDT495" s="79"/>
      <c r="FDU495" s="79"/>
      <c r="FDV495" s="79"/>
      <c r="FDW495" s="79"/>
      <c r="FDX495" s="79"/>
      <c r="FDY495" s="79"/>
      <c r="FDZ495" s="79"/>
      <c r="FEA495" s="79"/>
      <c r="FEB495" s="79"/>
      <c r="FEC495" s="79"/>
      <c r="FED495" s="79"/>
      <c r="FEE495" s="79"/>
      <c r="FEF495" s="79"/>
      <c r="FEG495" s="79"/>
      <c r="FEH495" s="79"/>
      <c r="FEI495" s="79"/>
      <c r="FEJ495" s="79"/>
      <c r="FEK495" s="79"/>
      <c r="FEL495" s="79"/>
      <c r="FEM495" s="79"/>
      <c r="FEN495" s="79"/>
      <c r="FEO495" s="79"/>
      <c r="FEP495" s="79"/>
      <c r="FEQ495" s="79"/>
      <c r="FER495" s="79"/>
      <c r="FES495" s="79"/>
      <c r="FET495" s="79"/>
      <c r="FEU495" s="79"/>
      <c r="FEV495" s="79"/>
      <c r="FEW495" s="79"/>
      <c r="FEX495" s="79"/>
      <c r="FEY495" s="79"/>
      <c r="FEZ495" s="79"/>
      <c r="FFA495" s="79"/>
      <c r="FFB495" s="79"/>
      <c r="FFC495" s="79"/>
      <c r="FFD495" s="79"/>
      <c r="FFE495" s="79"/>
      <c r="FFF495" s="79"/>
      <c r="FFG495" s="79"/>
      <c r="FFH495" s="79"/>
      <c r="FFI495" s="79"/>
      <c r="FFJ495" s="79"/>
      <c r="FFK495" s="79"/>
      <c r="FFL495" s="79"/>
      <c r="FFM495" s="79"/>
      <c r="FFN495" s="79"/>
      <c r="FFO495" s="79"/>
      <c r="FFP495" s="79"/>
      <c r="FFQ495" s="79"/>
      <c r="FFR495" s="79"/>
      <c r="FFS495" s="79"/>
      <c r="FFT495" s="79"/>
      <c r="FFU495" s="79"/>
      <c r="FFV495" s="79"/>
      <c r="FFW495" s="79"/>
      <c r="FFX495" s="79"/>
      <c r="FFY495" s="79"/>
      <c r="FFZ495" s="79"/>
      <c r="FGA495" s="79"/>
      <c r="FGB495" s="79"/>
      <c r="FGC495" s="79"/>
      <c r="FGD495" s="79"/>
      <c r="FGE495" s="79"/>
      <c r="FGF495" s="79"/>
      <c r="FGG495" s="79"/>
      <c r="FGH495" s="79"/>
      <c r="FGI495" s="79"/>
      <c r="FGJ495" s="79"/>
      <c r="FGK495" s="79"/>
      <c r="FGL495" s="79"/>
      <c r="FGM495" s="79"/>
      <c r="FGN495" s="79"/>
      <c r="FGO495" s="79"/>
      <c r="FGP495" s="79"/>
      <c r="FGQ495" s="79"/>
      <c r="FGR495" s="79"/>
      <c r="FGS495" s="79"/>
      <c r="FGT495" s="79"/>
      <c r="FGU495" s="79"/>
      <c r="FGV495" s="79"/>
      <c r="FGW495" s="79"/>
      <c r="FGX495" s="79"/>
      <c r="FGY495" s="79"/>
      <c r="FGZ495" s="79"/>
      <c r="FHA495" s="79"/>
      <c r="FHB495" s="79"/>
      <c r="FHC495" s="79"/>
      <c r="FHD495" s="79"/>
      <c r="FHE495" s="79"/>
      <c r="FHF495" s="79"/>
      <c r="FHG495" s="79"/>
      <c r="FHH495" s="79"/>
      <c r="FHI495" s="79"/>
      <c r="FHJ495" s="79"/>
      <c r="FHK495" s="79"/>
      <c r="FHL495" s="79"/>
      <c r="FHM495" s="79"/>
      <c r="FHN495" s="79"/>
      <c r="FHO495" s="79"/>
      <c r="FHP495" s="79"/>
      <c r="FHQ495" s="79"/>
      <c r="FHR495" s="79"/>
      <c r="FHS495" s="79"/>
      <c r="FHT495" s="79"/>
      <c r="FHU495" s="79"/>
      <c r="FHV495" s="79"/>
      <c r="FHW495" s="79"/>
      <c r="FHX495" s="79"/>
      <c r="FHY495" s="79"/>
      <c r="FHZ495" s="79"/>
      <c r="FIA495" s="79"/>
      <c r="FIB495" s="79"/>
      <c r="FIC495" s="79"/>
      <c r="FID495" s="79"/>
      <c r="FIE495" s="79"/>
      <c r="FIF495" s="79"/>
      <c r="FIG495" s="79"/>
      <c r="FIH495" s="79"/>
      <c r="FII495" s="79"/>
      <c r="FIJ495" s="79"/>
      <c r="FIK495" s="79"/>
      <c r="FIL495" s="79"/>
      <c r="FIM495" s="79"/>
      <c r="FIN495" s="79"/>
      <c r="FIO495" s="79"/>
      <c r="FIP495" s="79"/>
      <c r="FIQ495" s="79"/>
      <c r="FIR495" s="79"/>
      <c r="FIS495" s="79"/>
      <c r="FIT495" s="79"/>
      <c r="FIU495" s="79"/>
      <c r="FIV495" s="79"/>
      <c r="FIW495" s="79"/>
      <c r="FIX495" s="79"/>
      <c r="FIY495" s="79"/>
      <c r="FIZ495" s="79"/>
      <c r="FJA495" s="79"/>
      <c r="FJB495" s="79"/>
      <c r="FJC495" s="79"/>
      <c r="FJD495" s="79"/>
      <c r="FJE495" s="79"/>
      <c r="FJF495" s="79"/>
      <c r="FJG495" s="79"/>
      <c r="FJH495" s="79"/>
      <c r="FJI495" s="79"/>
      <c r="FJJ495" s="79"/>
      <c r="FJK495" s="79"/>
      <c r="FJL495" s="79"/>
      <c r="FJM495" s="79"/>
      <c r="FJN495" s="79"/>
      <c r="FJO495" s="79"/>
      <c r="FJP495" s="79"/>
      <c r="FJQ495" s="79"/>
      <c r="FJR495" s="79"/>
      <c r="FJS495" s="79"/>
      <c r="FJT495" s="79"/>
      <c r="FJU495" s="79"/>
      <c r="FJV495" s="79"/>
      <c r="FJW495" s="79"/>
      <c r="FJX495" s="79"/>
      <c r="FJY495" s="79"/>
      <c r="FJZ495" s="79"/>
      <c r="FKA495" s="79"/>
      <c r="FKB495" s="79"/>
      <c r="FKC495" s="79"/>
      <c r="FKD495" s="79"/>
      <c r="FKE495" s="79"/>
      <c r="FKF495" s="79"/>
      <c r="FKG495" s="79"/>
      <c r="FKH495" s="79"/>
      <c r="FKI495" s="79"/>
      <c r="FKJ495" s="79"/>
      <c r="FKK495" s="79"/>
      <c r="FKL495" s="79"/>
      <c r="FKM495" s="79"/>
      <c r="FKN495" s="79"/>
      <c r="FKO495" s="79"/>
      <c r="FKP495" s="79"/>
      <c r="FKQ495" s="79"/>
      <c r="FKR495" s="79"/>
      <c r="FKS495" s="79"/>
      <c r="FKT495" s="79"/>
      <c r="FKU495" s="79"/>
      <c r="FKV495" s="79"/>
      <c r="FKW495" s="79"/>
      <c r="FKX495" s="79"/>
      <c r="FKY495" s="79"/>
      <c r="FKZ495" s="79"/>
      <c r="FLA495" s="79"/>
      <c r="FLB495" s="79"/>
      <c r="FLC495" s="79"/>
      <c r="FLD495" s="79"/>
      <c r="FLE495" s="79"/>
      <c r="FLF495" s="79"/>
      <c r="FLG495" s="79"/>
      <c r="FLH495" s="79"/>
      <c r="FLI495" s="79"/>
      <c r="FLJ495" s="79"/>
      <c r="FLK495" s="79"/>
      <c r="FLL495" s="79"/>
      <c r="FLM495" s="79"/>
      <c r="FLN495" s="79"/>
      <c r="FLO495" s="79"/>
      <c r="FLP495" s="79"/>
      <c r="FLQ495" s="79"/>
      <c r="FLR495" s="79"/>
      <c r="FLS495" s="79"/>
      <c r="FLT495" s="79"/>
      <c r="FLU495" s="79"/>
      <c r="FLV495" s="79"/>
      <c r="FLW495" s="79"/>
      <c r="FLX495" s="79"/>
      <c r="FLY495" s="79"/>
      <c r="FLZ495" s="79"/>
      <c r="FMA495" s="79"/>
      <c r="FMB495" s="79"/>
      <c r="FMC495" s="79"/>
      <c r="FMD495" s="79"/>
      <c r="FME495" s="79"/>
      <c r="FMF495" s="79"/>
      <c r="FMG495" s="79"/>
      <c r="FMH495" s="79"/>
      <c r="FMI495" s="79"/>
      <c r="FMJ495" s="79"/>
      <c r="FMK495" s="79"/>
      <c r="FML495" s="79"/>
      <c r="FMM495" s="79"/>
      <c r="FMN495" s="79"/>
      <c r="FMO495" s="79"/>
      <c r="FMP495" s="79"/>
      <c r="FMQ495" s="79"/>
      <c r="FMR495" s="79"/>
      <c r="FMS495" s="79"/>
      <c r="FMT495" s="79"/>
      <c r="FMU495" s="79"/>
      <c r="FMV495" s="79"/>
      <c r="FMW495" s="79"/>
      <c r="FMX495" s="79"/>
      <c r="FMY495" s="79"/>
      <c r="FMZ495" s="79"/>
      <c r="FNA495" s="79"/>
      <c r="FNB495" s="79"/>
      <c r="FNC495" s="79"/>
      <c r="FND495" s="79"/>
      <c r="FNE495" s="79"/>
      <c r="FNF495" s="79"/>
      <c r="FNG495" s="79"/>
      <c r="FNH495" s="79"/>
      <c r="FNI495" s="79"/>
      <c r="FNJ495" s="79"/>
      <c r="FNK495" s="79"/>
      <c r="FNL495" s="79"/>
      <c r="FNM495" s="79"/>
      <c r="FNN495" s="79"/>
      <c r="FNO495" s="79"/>
      <c r="FNP495" s="79"/>
      <c r="FNQ495" s="79"/>
      <c r="FNR495" s="79"/>
      <c r="FNS495" s="79"/>
      <c r="FNT495" s="79"/>
      <c r="FNU495" s="79"/>
      <c r="FNV495" s="79"/>
      <c r="FNW495" s="79"/>
      <c r="FNX495" s="79"/>
      <c r="FNY495" s="79"/>
      <c r="FNZ495" s="79"/>
      <c r="FOA495" s="79"/>
      <c r="FOB495" s="79"/>
      <c r="FOC495" s="79"/>
      <c r="FOD495" s="79"/>
      <c r="FOE495" s="79"/>
      <c r="FOF495" s="79"/>
      <c r="FOG495" s="79"/>
      <c r="FOH495" s="79"/>
      <c r="FOI495" s="79"/>
      <c r="FOJ495" s="79"/>
      <c r="FOK495" s="79"/>
      <c r="FOL495" s="79"/>
      <c r="FOM495" s="79"/>
      <c r="FON495" s="79"/>
      <c r="FOO495" s="79"/>
      <c r="FOP495" s="79"/>
      <c r="FOQ495" s="79"/>
      <c r="FOR495" s="79"/>
      <c r="FOS495" s="79"/>
      <c r="FOT495" s="79"/>
      <c r="FOU495" s="79"/>
      <c r="FOV495" s="79"/>
      <c r="FOW495" s="79"/>
      <c r="FOX495" s="79"/>
      <c r="FOY495" s="79"/>
      <c r="FOZ495" s="79"/>
      <c r="FPA495" s="79"/>
      <c r="FPB495" s="79"/>
      <c r="FPC495" s="79"/>
      <c r="FPD495" s="79"/>
      <c r="FPE495" s="79"/>
      <c r="FPF495" s="79"/>
      <c r="FPG495" s="79"/>
      <c r="FPH495" s="79"/>
      <c r="FPI495" s="79"/>
      <c r="FPJ495" s="79"/>
      <c r="FPK495" s="79"/>
      <c r="FPL495" s="79"/>
      <c r="FPM495" s="79"/>
      <c r="FPN495" s="79"/>
      <c r="FPO495" s="79"/>
      <c r="FPP495" s="79"/>
      <c r="FPQ495" s="79"/>
      <c r="FPR495" s="79"/>
      <c r="FPS495" s="79"/>
      <c r="FPT495" s="79"/>
      <c r="FPU495" s="79"/>
      <c r="FPV495" s="79"/>
      <c r="FPW495" s="79"/>
      <c r="FPX495" s="79"/>
      <c r="FPY495" s="79"/>
      <c r="FPZ495" s="79"/>
      <c r="FQA495" s="79"/>
      <c r="FQB495" s="79"/>
      <c r="FQC495" s="79"/>
      <c r="FQD495" s="79"/>
      <c r="FQE495" s="79"/>
      <c r="FQF495" s="79"/>
      <c r="FQG495" s="79"/>
      <c r="FQH495" s="79"/>
      <c r="FQI495" s="79"/>
      <c r="FQJ495" s="79"/>
      <c r="FQK495" s="79"/>
      <c r="FQL495" s="79"/>
      <c r="FQM495" s="79"/>
      <c r="FQN495" s="79"/>
      <c r="FQO495" s="79"/>
      <c r="FQP495" s="79"/>
      <c r="FQQ495" s="79"/>
      <c r="FQR495" s="79"/>
      <c r="FQS495" s="79"/>
      <c r="FQT495" s="79"/>
      <c r="FQU495" s="79"/>
      <c r="FQV495" s="79"/>
      <c r="FQW495" s="79"/>
      <c r="FQX495" s="79"/>
      <c r="FQY495" s="79"/>
      <c r="FQZ495" s="79"/>
      <c r="FRA495" s="79"/>
      <c r="FRB495" s="79"/>
      <c r="FRC495" s="79"/>
      <c r="FRD495" s="79"/>
      <c r="FRE495" s="79"/>
      <c r="FRF495" s="79"/>
      <c r="FRG495" s="79"/>
      <c r="FRH495" s="79"/>
      <c r="FRI495" s="79"/>
      <c r="FRJ495" s="79"/>
      <c r="FRK495" s="79"/>
      <c r="FRL495" s="79"/>
      <c r="FRM495" s="79"/>
      <c r="FRN495" s="79"/>
      <c r="FRO495" s="79"/>
      <c r="FRP495" s="79"/>
      <c r="FRQ495" s="79"/>
      <c r="FRR495" s="79"/>
      <c r="FRS495" s="79"/>
      <c r="FRT495" s="79"/>
      <c r="FRU495" s="79"/>
      <c r="FRV495" s="79"/>
      <c r="FRW495" s="79"/>
      <c r="FRX495" s="79"/>
      <c r="FRY495" s="79"/>
      <c r="FRZ495" s="79"/>
      <c r="FSA495" s="79"/>
      <c r="FSB495" s="79"/>
      <c r="FSC495" s="79"/>
      <c r="FSD495" s="79"/>
      <c r="FSE495" s="79"/>
      <c r="FSF495" s="79"/>
      <c r="FSG495" s="79"/>
      <c r="FSH495" s="79"/>
      <c r="FSI495" s="79"/>
      <c r="FSJ495" s="79"/>
      <c r="FSK495" s="79"/>
      <c r="FSL495" s="79"/>
      <c r="FSM495" s="79"/>
      <c r="FSN495" s="79"/>
      <c r="FSO495" s="79"/>
      <c r="FSP495" s="79"/>
      <c r="FSQ495" s="79"/>
      <c r="FSR495" s="79"/>
      <c r="FSS495" s="79"/>
      <c r="FST495" s="79"/>
      <c r="FSU495" s="79"/>
      <c r="FSV495" s="79"/>
      <c r="FSW495" s="79"/>
      <c r="FSX495" s="79"/>
      <c r="FSY495" s="79"/>
      <c r="FSZ495" s="79"/>
      <c r="FTA495" s="79"/>
      <c r="FTB495" s="79"/>
      <c r="FTC495" s="79"/>
      <c r="FTD495" s="79"/>
      <c r="FTE495" s="79"/>
      <c r="FTF495" s="79"/>
      <c r="FTG495" s="79"/>
      <c r="FTH495" s="79"/>
      <c r="FTI495" s="79"/>
      <c r="FTJ495" s="79"/>
      <c r="FTK495" s="79"/>
      <c r="FTL495" s="79"/>
      <c r="FTM495" s="79"/>
      <c r="FTN495" s="79"/>
      <c r="FTO495" s="79"/>
      <c r="FTP495" s="79"/>
      <c r="FTQ495" s="79"/>
      <c r="FTR495" s="79"/>
      <c r="FTS495" s="79"/>
      <c r="FTT495" s="79"/>
      <c r="FTU495" s="79"/>
      <c r="FTV495" s="79"/>
      <c r="FTW495" s="79"/>
      <c r="FTX495" s="79"/>
      <c r="FTY495" s="79"/>
      <c r="FTZ495" s="79"/>
      <c r="FUA495" s="79"/>
      <c r="FUB495" s="79"/>
      <c r="FUC495" s="79"/>
      <c r="FUD495" s="79"/>
      <c r="FUE495" s="79"/>
      <c r="FUF495" s="79"/>
      <c r="FUG495" s="79"/>
      <c r="FUH495" s="79"/>
      <c r="FUI495" s="79"/>
      <c r="FUJ495" s="79"/>
      <c r="FUK495" s="79"/>
      <c r="FUL495" s="79"/>
      <c r="FUM495" s="79"/>
      <c r="FUN495" s="79"/>
      <c r="FUO495" s="79"/>
      <c r="FUP495" s="79"/>
      <c r="FUQ495" s="79"/>
      <c r="FUR495" s="79"/>
      <c r="FUS495" s="79"/>
      <c r="FUT495" s="79"/>
      <c r="FUU495" s="79"/>
      <c r="FUV495" s="79"/>
      <c r="FUW495" s="79"/>
      <c r="FUX495" s="79"/>
      <c r="FUY495" s="79"/>
      <c r="FUZ495" s="79"/>
      <c r="FVA495" s="79"/>
      <c r="FVB495" s="79"/>
      <c r="FVC495" s="79"/>
      <c r="FVD495" s="79"/>
      <c r="FVE495" s="79"/>
      <c r="FVF495" s="79"/>
      <c r="FVG495" s="79"/>
      <c r="FVH495" s="79"/>
      <c r="FVI495" s="79"/>
      <c r="FVJ495" s="79"/>
      <c r="FVK495" s="79"/>
      <c r="FVL495" s="79"/>
      <c r="FVM495" s="79"/>
      <c r="FVN495" s="79"/>
      <c r="FVO495" s="79"/>
      <c r="FVP495" s="79"/>
      <c r="FVQ495" s="79"/>
      <c r="FVR495" s="79"/>
      <c r="FVS495" s="79"/>
      <c r="FVT495" s="79"/>
      <c r="FVU495" s="79"/>
      <c r="FVV495" s="79"/>
      <c r="FVW495" s="79"/>
      <c r="FVX495" s="79"/>
      <c r="FVY495" s="79"/>
      <c r="FVZ495" s="79"/>
      <c r="FWA495" s="79"/>
      <c r="FWB495" s="79"/>
      <c r="FWC495" s="79"/>
      <c r="FWD495" s="79"/>
      <c r="FWE495" s="79"/>
      <c r="FWF495" s="79"/>
      <c r="FWG495" s="79"/>
      <c r="FWH495" s="79"/>
      <c r="FWI495" s="79"/>
      <c r="FWJ495" s="79"/>
      <c r="FWK495" s="79"/>
      <c r="FWL495" s="79"/>
      <c r="FWM495" s="79"/>
      <c r="FWN495" s="79"/>
      <c r="FWO495" s="79"/>
      <c r="FWP495" s="79"/>
      <c r="FWQ495" s="79"/>
      <c r="FWR495" s="79"/>
      <c r="FWS495" s="79"/>
      <c r="FWT495" s="79"/>
      <c r="FWU495" s="79"/>
      <c r="FWV495" s="79"/>
      <c r="FWW495" s="79"/>
      <c r="FWX495" s="79"/>
      <c r="FWY495" s="79"/>
      <c r="FWZ495" s="79"/>
      <c r="FXA495" s="79"/>
      <c r="FXB495" s="79"/>
      <c r="FXC495" s="79"/>
      <c r="FXD495" s="79"/>
      <c r="FXE495" s="79"/>
      <c r="FXF495" s="79"/>
      <c r="FXG495" s="79"/>
      <c r="FXH495" s="79"/>
      <c r="FXI495" s="79"/>
      <c r="FXJ495" s="79"/>
      <c r="FXK495" s="79"/>
      <c r="FXL495" s="79"/>
      <c r="FXM495" s="79"/>
      <c r="FXN495" s="79"/>
      <c r="FXO495" s="79"/>
      <c r="FXP495" s="79"/>
      <c r="FXQ495" s="79"/>
      <c r="FXR495" s="79"/>
      <c r="FXS495" s="79"/>
      <c r="FXT495" s="79"/>
      <c r="FXU495" s="79"/>
      <c r="FXV495" s="79"/>
      <c r="FXW495" s="79"/>
      <c r="FXX495" s="79"/>
      <c r="FXY495" s="79"/>
      <c r="FXZ495" s="79"/>
      <c r="FYA495" s="79"/>
      <c r="FYB495" s="79"/>
      <c r="FYC495" s="79"/>
      <c r="FYD495" s="79"/>
      <c r="FYE495" s="79"/>
      <c r="FYF495" s="79"/>
      <c r="FYG495" s="79"/>
      <c r="FYH495" s="79"/>
      <c r="FYI495" s="79"/>
      <c r="FYJ495" s="79"/>
      <c r="FYK495" s="79"/>
      <c r="FYL495" s="79"/>
      <c r="FYM495" s="79"/>
      <c r="FYN495" s="79"/>
      <c r="FYO495" s="79"/>
      <c r="FYP495" s="79"/>
      <c r="FYQ495" s="79"/>
      <c r="FYR495" s="79"/>
      <c r="FYS495" s="79"/>
      <c r="FYT495" s="79"/>
      <c r="FYU495" s="79"/>
      <c r="FYV495" s="79"/>
      <c r="FYW495" s="79"/>
      <c r="FYX495" s="79"/>
      <c r="FYY495" s="79"/>
      <c r="FYZ495" s="79"/>
      <c r="FZA495" s="79"/>
      <c r="FZB495" s="79"/>
      <c r="FZC495" s="79"/>
      <c r="FZD495" s="79"/>
      <c r="FZE495" s="79"/>
      <c r="FZF495" s="79"/>
      <c r="FZG495" s="79"/>
      <c r="FZH495" s="79"/>
      <c r="FZI495" s="79"/>
      <c r="FZJ495" s="79"/>
      <c r="FZK495" s="79"/>
      <c r="FZL495" s="79"/>
      <c r="FZM495" s="79"/>
      <c r="FZN495" s="79"/>
      <c r="FZO495" s="79"/>
      <c r="FZP495" s="79"/>
      <c r="FZQ495" s="79"/>
      <c r="FZR495" s="79"/>
      <c r="FZS495" s="79"/>
      <c r="FZT495" s="79"/>
      <c r="FZU495" s="79"/>
      <c r="FZV495" s="79"/>
      <c r="FZW495" s="79"/>
      <c r="FZX495" s="79"/>
      <c r="FZY495" s="79"/>
      <c r="FZZ495" s="79"/>
      <c r="GAA495" s="79"/>
      <c r="GAB495" s="79"/>
      <c r="GAC495" s="79"/>
      <c r="GAD495" s="79"/>
      <c r="GAE495" s="79"/>
      <c r="GAF495" s="79"/>
      <c r="GAG495" s="79"/>
      <c r="GAH495" s="79"/>
      <c r="GAI495" s="79"/>
      <c r="GAJ495" s="79"/>
      <c r="GAK495" s="79"/>
      <c r="GAL495" s="79"/>
      <c r="GAM495" s="79"/>
      <c r="GAN495" s="79"/>
      <c r="GAO495" s="79"/>
      <c r="GAP495" s="79"/>
      <c r="GAQ495" s="79"/>
      <c r="GAR495" s="79"/>
      <c r="GAS495" s="79"/>
      <c r="GAT495" s="79"/>
      <c r="GAU495" s="79"/>
      <c r="GAV495" s="79"/>
      <c r="GAW495" s="79"/>
      <c r="GAX495" s="79"/>
      <c r="GAY495" s="79"/>
      <c r="GAZ495" s="79"/>
      <c r="GBA495" s="79"/>
      <c r="GBB495" s="79"/>
      <c r="GBC495" s="79"/>
      <c r="GBD495" s="79"/>
      <c r="GBE495" s="79"/>
      <c r="GBF495" s="79"/>
      <c r="GBG495" s="79"/>
      <c r="GBH495" s="79"/>
      <c r="GBI495" s="79"/>
      <c r="GBJ495" s="79"/>
      <c r="GBK495" s="79"/>
      <c r="GBL495" s="79"/>
      <c r="GBM495" s="79"/>
      <c r="GBN495" s="79"/>
      <c r="GBO495" s="79"/>
      <c r="GBP495" s="79"/>
      <c r="GBQ495" s="79"/>
      <c r="GBR495" s="79"/>
      <c r="GBS495" s="79"/>
      <c r="GBT495" s="79"/>
      <c r="GBU495" s="79"/>
      <c r="GBV495" s="79"/>
      <c r="GBW495" s="79"/>
      <c r="GBX495" s="79"/>
      <c r="GBY495" s="79"/>
      <c r="GBZ495" s="79"/>
      <c r="GCA495" s="79"/>
      <c r="GCB495" s="79"/>
      <c r="GCC495" s="79"/>
      <c r="GCD495" s="79"/>
      <c r="GCE495" s="79"/>
      <c r="GCF495" s="79"/>
      <c r="GCG495" s="79"/>
      <c r="GCH495" s="79"/>
      <c r="GCI495" s="79"/>
      <c r="GCJ495" s="79"/>
      <c r="GCK495" s="79"/>
      <c r="GCL495" s="79"/>
      <c r="GCM495" s="79"/>
      <c r="GCN495" s="79"/>
      <c r="GCO495" s="79"/>
      <c r="GCP495" s="79"/>
      <c r="GCQ495" s="79"/>
      <c r="GCR495" s="79"/>
      <c r="GCS495" s="79"/>
      <c r="GCT495" s="79"/>
      <c r="GCU495" s="79"/>
      <c r="GCV495" s="79"/>
      <c r="GCW495" s="79"/>
      <c r="GCX495" s="79"/>
      <c r="GCY495" s="79"/>
      <c r="GCZ495" s="79"/>
      <c r="GDA495" s="79"/>
      <c r="GDB495" s="79"/>
      <c r="GDC495" s="79"/>
      <c r="GDD495" s="79"/>
      <c r="GDE495" s="79"/>
      <c r="GDF495" s="79"/>
      <c r="GDG495" s="79"/>
      <c r="GDH495" s="79"/>
      <c r="GDI495" s="79"/>
      <c r="GDJ495" s="79"/>
      <c r="GDK495" s="79"/>
      <c r="GDL495" s="79"/>
      <c r="GDM495" s="79"/>
      <c r="GDN495" s="79"/>
      <c r="GDO495" s="79"/>
      <c r="GDP495" s="79"/>
      <c r="GDQ495" s="79"/>
      <c r="GDR495" s="79"/>
      <c r="GDS495" s="79"/>
      <c r="GDT495" s="79"/>
      <c r="GDU495" s="79"/>
      <c r="GDV495" s="79"/>
      <c r="GDW495" s="79"/>
      <c r="GDX495" s="79"/>
      <c r="GDY495" s="79"/>
      <c r="GDZ495" s="79"/>
      <c r="GEA495" s="79"/>
      <c r="GEB495" s="79"/>
      <c r="GEC495" s="79"/>
      <c r="GED495" s="79"/>
      <c r="GEE495" s="79"/>
      <c r="GEF495" s="79"/>
      <c r="GEG495" s="79"/>
      <c r="GEH495" s="79"/>
      <c r="GEI495" s="79"/>
      <c r="GEJ495" s="79"/>
      <c r="GEK495" s="79"/>
      <c r="GEL495" s="79"/>
      <c r="GEM495" s="79"/>
      <c r="GEN495" s="79"/>
      <c r="GEO495" s="79"/>
      <c r="GEP495" s="79"/>
      <c r="GEQ495" s="79"/>
      <c r="GER495" s="79"/>
      <c r="GES495" s="79"/>
      <c r="GET495" s="79"/>
      <c r="GEU495" s="79"/>
      <c r="GEV495" s="79"/>
      <c r="GEW495" s="79"/>
      <c r="GEX495" s="79"/>
      <c r="GEY495" s="79"/>
      <c r="GEZ495" s="79"/>
      <c r="GFA495" s="79"/>
      <c r="GFB495" s="79"/>
      <c r="GFC495" s="79"/>
      <c r="GFD495" s="79"/>
      <c r="GFE495" s="79"/>
      <c r="GFF495" s="79"/>
      <c r="GFG495" s="79"/>
      <c r="GFH495" s="79"/>
      <c r="GFI495" s="79"/>
      <c r="GFJ495" s="79"/>
      <c r="GFK495" s="79"/>
      <c r="GFL495" s="79"/>
      <c r="GFM495" s="79"/>
      <c r="GFN495" s="79"/>
      <c r="GFO495" s="79"/>
      <c r="GFP495" s="79"/>
      <c r="GFQ495" s="79"/>
      <c r="GFR495" s="79"/>
      <c r="GFS495" s="79"/>
      <c r="GFT495" s="79"/>
      <c r="GFU495" s="79"/>
      <c r="GFV495" s="79"/>
      <c r="GFW495" s="79"/>
      <c r="GFX495" s="79"/>
      <c r="GFY495" s="79"/>
      <c r="GFZ495" s="79"/>
      <c r="GGA495" s="79"/>
      <c r="GGB495" s="79"/>
      <c r="GGC495" s="79"/>
      <c r="GGD495" s="79"/>
      <c r="GGE495" s="79"/>
      <c r="GGF495" s="79"/>
      <c r="GGG495" s="79"/>
      <c r="GGH495" s="79"/>
      <c r="GGI495" s="79"/>
      <c r="GGJ495" s="79"/>
      <c r="GGK495" s="79"/>
      <c r="GGL495" s="79"/>
      <c r="GGM495" s="79"/>
      <c r="GGN495" s="79"/>
      <c r="GGO495" s="79"/>
      <c r="GGP495" s="79"/>
      <c r="GGQ495" s="79"/>
      <c r="GGR495" s="79"/>
      <c r="GGS495" s="79"/>
      <c r="GGT495" s="79"/>
      <c r="GGU495" s="79"/>
      <c r="GGV495" s="79"/>
      <c r="GGW495" s="79"/>
      <c r="GGX495" s="79"/>
      <c r="GGY495" s="79"/>
      <c r="GGZ495" s="79"/>
      <c r="GHA495" s="79"/>
      <c r="GHB495" s="79"/>
      <c r="GHC495" s="79"/>
      <c r="GHD495" s="79"/>
      <c r="GHE495" s="79"/>
      <c r="GHF495" s="79"/>
      <c r="GHG495" s="79"/>
      <c r="GHH495" s="79"/>
      <c r="GHI495" s="79"/>
      <c r="GHJ495" s="79"/>
      <c r="GHK495" s="79"/>
      <c r="GHL495" s="79"/>
      <c r="GHM495" s="79"/>
      <c r="GHN495" s="79"/>
      <c r="GHO495" s="79"/>
      <c r="GHP495" s="79"/>
      <c r="GHQ495" s="79"/>
      <c r="GHR495" s="79"/>
      <c r="GHS495" s="79"/>
      <c r="GHT495" s="79"/>
      <c r="GHU495" s="79"/>
      <c r="GHV495" s="79"/>
      <c r="GHW495" s="79"/>
      <c r="GHX495" s="79"/>
      <c r="GHY495" s="79"/>
      <c r="GHZ495" s="79"/>
      <c r="GIA495" s="79"/>
      <c r="GIB495" s="79"/>
      <c r="GIC495" s="79"/>
      <c r="GID495" s="79"/>
      <c r="GIE495" s="79"/>
      <c r="GIF495" s="79"/>
      <c r="GIG495" s="79"/>
      <c r="GIH495" s="79"/>
      <c r="GII495" s="79"/>
      <c r="GIJ495" s="79"/>
      <c r="GIK495" s="79"/>
      <c r="GIL495" s="79"/>
      <c r="GIM495" s="79"/>
      <c r="GIN495" s="79"/>
      <c r="GIO495" s="79"/>
      <c r="GIP495" s="79"/>
      <c r="GIQ495" s="79"/>
      <c r="GIR495" s="79"/>
      <c r="GIS495" s="79"/>
      <c r="GIT495" s="79"/>
      <c r="GIU495" s="79"/>
      <c r="GIV495" s="79"/>
      <c r="GIW495" s="79"/>
      <c r="GIX495" s="79"/>
      <c r="GIY495" s="79"/>
      <c r="GIZ495" s="79"/>
      <c r="GJA495" s="79"/>
      <c r="GJB495" s="79"/>
      <c r="GJC495" s="79"/>
      <c r="GJD495" s="79"/>
      <c r="GJE495" s="79"/>
      <c r="GJF495" s="79"/>
      <c r="GJG495" s="79"/>
      <c r="GJH495" s="79"/>
      <c r="GJI495" s="79"/>
      <c r="GJJ495" s="79"/>
      <c r="GJK495" s="79"/>
      <c r="GJL495" s="79"/>
      <c r="GJM495" s="79"/>
      <c r="GJN495" s="79"/>
      <c r="GJO495" s="79"/>
      <c r="GJP495" s="79"/>
      <c r="GJQ495" s="79"/>
      <c r="GJR495" s="79"/>
      <c r="GJS495" s="79"/>
      <c r="GJT495" s="79"/>
      <c r="GJU495" s="79"/>
      <c r="GJV495" s="79"/>
      <c r="GJW495" s="79"/>
      <c r="GJX495" s="79"/>
      <c r="GJY495" s="79"/>
      <c r="GJZ495" s="79"/>
      <c r="GKA495" s="79"/>
      <c r="GKB495" s="79"/>
      <c r="GKC495" s="79"/>
      <c r="GKD495" s="79"/>
      <c r="GKE495" s="79"/>
      <c r="GKF495" s="79"/>
      <c r="GKG495" s="79"/>
      <c r="GKH495" s="79"/>
      <c r="GKI495" s="79"/>
      <c r="GKJ495" s="79"/>
      <c r="GKK495" s="79"/>
      <c r="GKL495" s="79"/>
      <c r="GKM495" s="79"/>
      <c r="GKN495" s="79"/>
      <c r="GKO495" s="79"/>
      <c r="GKP495" s="79"/>
      <c r="GKQ495" s="79"/>
      <c r="GKR495" s="79"/>
      <c r="GKS495" s="79"/>
      <c r="GKT495" s="79"/>
      <c r="GKU495" s="79"/>
      <c r="GKV495" s="79"/>
      <c r="GKW495" s="79"/>
      <c r="GKX495" s="79"/>
      <c r="GKY495" s="79"/>
      <c r="GKZ495" s="79"/>
      <c r="GLA495" s="79"/>
      <c r="GLB495" s="79"/>
      <c r="GLC495" s="79"/>
      <c r="GLD495" s="79"/>
      <c r="GLE495" s="79"/>
      <c r="GLF495" s="79"/>
      <c r="GLG495" s="79"/>
      <c r="GLH495" s="79"/>
      <c r="GLI495" s="79"/>
      <c r="GLJ495" s="79"/>
      <c r="GLK495" s="79"/>
      <c r="GLL495" s="79"/>
      <c r="GLM495" s="79"/>
      <c r="GLN495" s="79"/>
      <c r="GLO495" s="79"/>
      <c r="GLP495" s="79"/>
      <c r="GLQ495" s="79"/>
      <c r="GLR495" s="79"/>
      <c r="GLS495" s="79"/>
      <c r="GLT495" s="79"/>
      <c r="GLU495" s="79"/>
      <c r="GLV495" s="79"/>
      <c r="GLW495" s="79"/>
      <c r="GLX495" s="79"/>
      <c r="GLY495" s="79"/>
      <c r="GLZ495" s="79"/>
      <c r="GMA495" s="79"/>
      <c r="GMB495" s="79"/>
      <c r="GMC495" s="79"/>
      <c r="GMD495" s="79"/>
      <c r="GME495" s="79"/>
      <c r="GMF495" s="79"/>
      <c r="GMG495" s="79"/>
      <c r="GMH495" s="79"/>
      <c r="GMI495" s="79"/>
      <c r="GMJ495" s="79"/>
      <c r="GMK495" s="79"/>
      <c r="GML495" s="79"/>
      <c r="GMM495" s="79"/>
      <c r="GMN495" s="79"/>
      <c r="GMO495" s="79"/>
      <c r="GMP495" s="79"/>
      <c r="GMQ495" s="79"/>
      <c r="GMR495" s="79"/>
      <c r="GMS495" s="79"/>
      <c r="GMT495" s="79"/>
      <c r="GMU495" s="79"/>
      <c r="GMV495" s="79"/>
      <c r="GMW495" s="79"/>
      <c r="GMX495" s="79"/>
      <c r="GMY495" s="79"/>
      <c r="GMZ495" s="79"/>
      <c r="GNA495" s="79"/>
      <c r="GNB495" s="79"/>
      <c r="GNC495" s="79"/>
      <c r="GND495" s="79"/>
      <c r="GNE495" s="79"/>
      <c r="GNF495" s="79"/>
      <c r="GNG495" s="79"/>
      <c r="GNH495" s="79"/>
      <c r="GNI495" s="79"/>
      <c r="GNJ495" s="79"/>
      <c r="GNK495" s="79"/>
      <c r="GNL495" s="79"/>
      <c r="GNM495" s="79"/>
      <c r="GNN495" s="79"/>
      <c r="GNO495" s="79"/>
      <c r="GNP495" s="79"/>
      <c r="GNQ495" s="79"/>
      <c r="GNR495" s="79"/>
      <c r="GNS495" s="79"/>
      <c r="GNT495" s="79"/>
      <c r="GNU495" s="79"/>
      <c r="GNV495" s="79"/>
      <c r="GNW495" s="79"/>
      <c r="GNX495" s="79"/>
      <c r="GNY495" s="79"/>
      <c r="GNZ495" s="79"/>
      <c r="GOA495" s="79"/>
      <c r="GOB495" s="79"/>
      <c r="GOC495" s="79"/>
      <c r="GOD495" s="79"/>
      <c r="GOE495" s="79"/>
      <c r="GOF495" s="79"/>
      <c r="GOG495" s="79"/>
      <c r="GOH495" s="79"/>
      <c r="GOI495" s="79"/>
      <c r="GOJ495" s="79"/>
      <c r="GOK495" s="79"/>
      <c r="GOL495" s="79"/>
      <c r="GOM495" s="79"/>
      <c r="GON495" s="79"/>
      <c r="GOO495" s="79"/>
      <c r="GOP495" s="79"/>
      <c r="GOQ495" s="79"/>
      <c r="GOR495" s="79"/>
      <c r="GOS495" s="79"/>
      <c r="GOT495" s="79"/>
      <c r="GOU495" s="79"/>
      <c r="GOV495" s="79"/>
      <c r="GOW495" s="79"/>
      <c r="GOX495" s="79"/>
      <c r="GOY495" s="79"/>
      <c r="GOZ495" s="79"/>
      <c r="GPA495" s="79"/>
      <c r="GPB495" s="79"/>
      <c r="GPC495" s="79"/>
      <c r="GPD495" s="79"/>
      <c r="GPE495" s="79"/>
      <c r="GPF495" s="79"/>
      <c r="GPG495" s="79"/>
      <c r="GPH495" s="79"/>
      <c r="GPI495" s="79"/>
      <c r="GPJ495" s="79"/>
      <c r="GPK495" s="79"/>
      <c r="GPL495" s="79"/>
      <c r="GPM495" s="79"/>
      <c r="GPN495" s="79"/>
      <c r="GPO495" s="79"/>
      <c r="GPP495" s="79"/>
      <c r="GPQ495" s="79"/>
      <c r="GPR495" s="79"/>
      <c r="GPS495" s="79"/>
      <c r="GPT495" s="79"/>
      <c r="GPU495" s="79"/>
      <c r="GPV495" s="79"/>
      <c r="GPW495" s="79"/>
      <c r="GPX495" s="79"/>
      <c r="GPY495" s="79"/>
      <c r="GPZ495" s="79"/>
      <c r="GQA495" s="79"/>
      <c r="GQB495" s="79"/>
      <c r="GQC495" s="79"/>
      <c r="GQD495" s="79"/>
      <c r="GQE495" s="79"/>
      <c r="GQF495" s="79"/>
      <c r="GQG495" s="79"/>
      <c r="GQH495" s="79"/>
      <c r="GQI495" s="79"/>
      <c r="GQJ495" s="79"/>
      <c r="GQK495" s="79"/>
      <c r="GQL495" s="79"/>
      <c r="GQM495" s="79"/>
      <c r="GQN495" s="79"/>
      <c r="GQO495" s="79"/>
      <c r="GQP495" s="79"/>
      <c r="GQQ495" s="79"/>
      <c r="GQR495" s="79"/>
      <c r="GQS495" s="79"/>
      <c r="GQT495" s="79"/>
      <c r="GQU495" s="79"/>
      <c r="GQV495" s="79"/>
      <c r="GQW495" s="79"/>
      <c r="GQX495" s="79"/>
      <c r="GQY495" s="79"/>
      <c r="GQZ495" s="79"/>
      <c r="GRA495" s="79"/>
      <c r="GRB495" s="79"/>
      <c r="GRC495" s="79"/>
      <c r="GRD495" s="79"/>
      <c r="GRE495" s="79"/>
      <c r="GRF495" s="79"/>
      <c r="GRG495" s="79"/>
      <c r="GRH495" s="79"/>
      <c r="GRI495" s="79"/>
      <c r="GRJ495" s="79"/>
      <c r="GRK495" s="79"/>
      <c r="GRL495" s="79"/>
      <c r="GRM495" s="79"/>
      <c r="GRN495" s="79"/>
      <c r="GRO495" s="79"/>
      <c r="GRP495" s="79"/>
      <c r="GRQ495" s="79"/>
      <c r="GRR495" s="79"/>
      <c r="GRS495" s="79"/>
      <c r="GRT495" s="79"/>
      <c r="GRU495" s="79"/>
      <c r="GRV495" s="79"/>
      <c r="GRW495" s="79"/>
      <c r="GRX495" s="79"/>
      <c r="GRY495" s="79"/>
      <c r="GRZ495" s="79"/>
      <c r="GSA495" s="79"/>
      <c r="GSB495" s="79"/>
      <c r="GSC495" s="79"/>
      <c r="GSD495" s="79"/>
      <c r="GSE495" s="79"/>
      <c r="GSF495" s="79"/>
      <c r="GSG495" s="79"/>
      <c r="GSH495" s="79"/>
      <c r="GSI495" s="79"/>
      <c r="GSJ495" s="79"/>
      <c r="GSK495" s="79"/>
      <c r="GSL495" s="79"/>
      <c r="GSM495" s="79"/>
      <c r="GSN495" s="79"/>
      <c r="GSO495" s="79"/>
      <c r="GSP495" s="79"/>
      <c r="GSQ495" s="79"/>
      <c r="GSR495" s="79"/>
      <c r="GSS495" s="79"/>
      <c r="GST495" s="79"/>
      <c r="GSU495" s="79"/>
      <c r="GSV495" s="79"/>
      <c r="GSW495" s="79"/>
      <c r="GSX495" s="79"/>
      <c r="GSY495" s="79"/>
      <c r="GSZ495" s="79"/>
      <c r="GTA495" s="79"/>
      <c r="GTB495" s="79"/>
      <c r="GTC495" s="79"/>
      <c r="GTD495" s="79"/>
      <c r="GTE495" s="79"/>
      <c r="GTF495" s="79"/>
      <c r="GTG495" s="79"/>
      <c r="GTH495" s="79"/>
      <c r="GTI495" s="79"/>
      <c r="GTJ495" s="79"/>
      <c r="GTK495" s="79"/>
      <c r="GTL495" s="79"/>
      <c r="GTM495" s="79"/>
      <c r="GTN495" s="79"/>
      <c r="GTO495" s="79"/>
      <c r="GTP495" s="79"/>
      <c r="GTQ495" s="79"/>
      <c r="GTR495" s="79"/>
      <c r="GTS495" s="79"/>
      <c r="GTT495" s="79"/>
      <c r="GTU495" s="79"/>
      <c r="GTV495" s="79"/>
      <c r="GTW495" s="79"/>
      <c r="GTX495" s="79"/>
      <c r="GTY495" s="79"/>
      <c r="GTZ495" s="79"/>
      <c r="GUA495" s="79"/>
      <c r="GUB495" s="79"/>
      <c r="GUC495" s="79"/>
      <c r="GUD495" s="79"/>
      <c r="GUE495" s="79"/>
      <c r="GUF495" s="79"/>
      <c r="GUG495" s="79"/>
      <c r="GUH495" s="79"/>
      <c r="GUI495" s="79"/>
      <c r="GUJ495" s="79"/>
      <c r="GUK495" s="79"/>
      <c r="GUL495" s="79"/>
      <c r="GUM495" s="79"/>
      <c r="GUN495" s="79"/>
      <c r="GUO495" s="79"/>
      <c r="GUP495" s="79"/>
      <c r="GUQ495" s="79"/>
      <c r="GUR495" s="79"/>
      <c r="GUS495" s="79"/>
      <c r="GUT495" s="79"/>
      <c r="GUU495" s="79"/>
      <c r="GUV495" s="79"/>
      <c r="GUW495" s="79"/>
      <c r="GUX495" s="79"/>
      <c r="GUY495" s="79"/>
      <c r="GUZ495" s="79"/>
      <c r="GVA495" s="79"/>
      <c r="GVB495" s="79"/>
      <c r="GVC495" s="79"/>
      <c r="GVD495" s="79"/>
      <c r="GVE495" s="79"/>
      <c r="GVF495" s="79"/>
      <c r="GVG495" s="79"/>
      <c r="GVH495" s="79"/>
      <c r="GVI495" s="79"/>
      <c r="GVJ495" s="79"/>
      <c r="GVK495" s="79"/>
      <c r="GVL495" s="79"/>
      <c r="GVM495" s="79"/>
      <c r="GVN495" s="79"/>
      <c r="GVO495" s="79"/>
      <c r="GVP495" s="79"/>
      <c r="GVQ495" s="79"/>
      <c r="GVR495" s="79"/>
      <c r="GVS495" s="79"/>
      <c r="GVT495" s="79"/>
      <c r="GVU495" s="79"/>
      <c r="GVV495" s="79"/>
      <c r="GVW495" s="79"/>
      <c r="GVX495" s="79"/>
      <c r="GVY495" s="79"/>
      <c r="GVZ495" s="79"/>
      <c r="GWA495" s="79"/>
      <c r="GWB495" s="79"/>
      <c r="GWC495" s="79"/>
      <c r="GWD495" s="79"/>
      <c r="GWE495" s="79"/>
      <c r="GWF495" s="79"/>
      <c r="GWG495" s="79"/>
      <c r="GWH495" s="79"/>
      <c r="GWI495" s="79"/>
      <c r="GWJ495" s="79"/>
      <c r="GWK495" s="79"/>
      <c r="GWL495" s="79"/>
      <c r="GWM495" s="79"/>
      <c r="GWN495" s="79"/>
      <c r="GWO495" s="79"/>
      <c r="GWP495" s="79"/>
      <c r="GWQ495" s="79"/>
      <c r="GWR495" s="79"/>
      <c r="GWS495" s="79"/>
      <c r="GWT495" s="79"/>
      <c r="GWU495" s="79"/>
      <c r="GWV495" s="79"/>
      <c r="GWW495" s="79"/>
      <c r="GWX495" s="79"/>
      <c r="GWY495" s="79"/>
      <c r="GWZ495" s="79"/>
      <c r="GXA495" s="79"/>
      <c r="GXB495" s="79"/>
      <c r="GXC495" s="79"/>
      <c r="GXD495" s="79"/>
      <c r="GXE495" s="79"/>
      <c r="GXF495" s="79"/>
      <c r="GXG495" s="79"/>
      <c r="GXH495" s="79"/>
      <c r="GXI495" s="79"/>
      <c r="GXJ495" s="79"/>
      <c r="GXK495" s="79"/>
      <c r="GXL495" s="79"/>
      <c r="GXM495" s="79"/>
      <c r="GXN495" s="79"/>
      <c r="GXO495" s="79"/>
      <c r="GXP495" s="79"/>
      <c r="GXQ495" s="79"/>
      <c r="GXR495" s="79"/>
      <c r="GXS495" s="79"/>
      <c r="GXT495" s="79"/>
      <c r="GXU495" s="79"/>
      <c r="GXV495" s="79"/>
      <c r="GXW495" s="79"/>
      <c r="GXX495" s="79"/>
      <c r="GXY495" s="79"/>
      <c r="GXZ495" s="79"/>
      <c r="GYA495" s="79"/>
      <c r="GYB495" s="79"/>
      <c r="GYC495" s="79"/>
      <c r="GYD495" s="79"/>
      <c r="GYE495" s="79"/>
      <c r="GYF495" s="79"/>
      <c r="GYG495" s="79"/>
      <c r="GYH495" s="79"/>
      <c r="GYI495" s="79"/>
      <c r="GYJ495" s="79"/>
      <c r="GYK495" s="79"/>
      <c r="GYL495" s="79"/>
      <c r="GYM495" s="79"/>
      <c r="GYN495" s="79"/>
      <c r="GYO495" s="79"/>
      <c r="GYP495" s="79"/>
      <c r="GYQ495" s="79"/>
      <c r="GYR495" s="79"/>
      <c r="GYS495" s="79"/>
      <c r="GYT495" s="79"/>
      <c r="GYU495" s="79"/>
      <c r="GYV495" s="79"/>
      <c r="GYW495" s="79"/>
      <c r="GYX495" s="79"/>
      <c r="GYY495" s="79"/>
      <c r="GYZ495" s="79"/>
      <c r="GZA495" s="79"/>
      <c r="GZB495" s="79"/>
      <c r="GZC495" s="79"/>
      <c r="GZD495" s="79"/>
      <c r="GZE495" s="79"/>
      <c r="GZF495" s="79"/>
      <c r="GZG495" s="79"/>
      <c r="GZH495" s="79"/>
      <c r="GZI495" s="79"/>
      <c r="GZJ495" s="79"/>
      <c r="GZK495" s="79"/>
      <c r="GZL495" s="79"/>
      <c r="GZM495" s="79"/>
      <c r="GZN495" s="79"/>
      <c r="GZO495" s="79"/>
      <c r="GZP495" s="79"/>
      <c r="GZQ495" s="79"/>
      <c r="GZR495" s="79"/>
      <c r="GZS495" s="79"/>
      <c r="GZT495" s="79"/>
      <c r="GZU495" s="79"/>
      <c r="GZV495" s="79"/>
      <c r="GZW495" s="79"/>
      <c r="GZX495" s="79"/>
      <c r="GZY495" s="79"/>
      <c r="GZZ495" s="79"/>
      <c r="HAA495" s="79"/>
      <c r="HAB495" s="79"/>
      <c r="HAC495" s="79"/>
      <c r="HAD495" s="79"/>
      <c r="HAE495" s="79"/>
      <c r="HAF495" s="79"/>
      <c r="HAG495" s="79"/>
      <c r="HAH495" s="79"/>
      <c r="HAI495" s="79"/>
      <c r="HAJ495" s="79"/>
      <c r="HAK495" s="79"/>
      <c r="HAL495" s="79"/>
      <c r="HAM495" s="79"/>
      <c r="HAN495" s="79"/>
      <c r="HAO495" s="79"/>
      <c r="HAP495" s="79"/>
      <c r="HAQ495" s="79"/>
      <c r="HAR495" s="79"/>
      <c r="HAS495" s="79"/>
      <c r="HAT495" s="79"/>
      <c r="HAU495" s="79"/>
      <c r="HAV495" s="79"/>
      <c r="HAW495" s="79"/>
      <c r="HAX495" s="79"/>
      <c r="HAY495" s="79"/>
      <c r="HAZ495" s="79"/>
      <c r="HBA495" s="79"/>
      <c r="HBB495" s="79"/>
      <c r="HBC495" s="79"/>
      <c r="HBD495" s="79"/>
      <c r="HBE495" s="79"/>
      <c r="HBF495" s="79"/>
      <c r="HBG495" s="79"/>
      <c r="HBH495" s="79"/>
      <c r="HBI495" s="79"/>
      <c r="HBJ495" s="79"/>
      <c r="HBK495" s="79"/>
      <c r="HBL495" s="79"/>
      <c r="HBM495" s="79"/>
      <c r="HBN495" s="79"/>
      <c r="HBO495" s="79"/>
      <c r="HBP495" s="79"/>
      <c r="HBQ495" s="79"/>
      <c r="HBR495" s="79"/>
      <c r="HBS495" s="79"/>
      <c r="HBT495" s="79"/>
      <c r="HBU495" s="79"/>
      <c r="HBV495" s="79"/>
      <c r="HBW495" s="79"/>
      <c r="HBX495" s="79"/>
      <c r="HBY495" s="79"/>
      <c r="HBZ495" s="79"/>
      <c r="HCA495" s="79"/>
      <c r="HCB495" s="79"/>
      <c r="HCC495" s="79"/>
      <c r="HCD495" s="79"/>
      <c r="HCE495" s="79"/>
      <c r="HCF495" s="79"/>
      <c r="HCG495" s="79"/>
      <c r="HCH495" s="79"/>
      <c r="HCI495" s="79"/>
      <c r="HCJ495" s="79"/>
      <c r="HCK495" s="79"/>
      <c r="HCL495" s="79"/>
      <c r="HCM495" s="79"/>
      <c r="HCN495" s="79"/>
      <c r="HCO495" s="79"/>
      <c r="HCP495" s="79"/>
      <c r="HCQ495" s="79"/>
      <c r="HCR495" s="79"/>
      <c r="HCS495" s="79"/>
      <c r="HCT495" s="79"/>
      <c r="HCU495" s="79"/>
      <c r="HCV495" s="79"/>
      <c r="HCW495" s="79"/>
      <c r="HCX495" s="79"/>
      <c r="HCY495" s="79"/>
      <c r="HCZ495" s="79"/>
      <c r="HDA495" s="79"/>
      <c r="HDB495" s="79"/>
      <c r="HDC495" s="79"/>
      <c r="HDD495" s="79"/>
      <c r="HDE495" s="79"/>
      <c r="HDF495" s="79"/>
      <c r="HDG495" s="79"/>
      <c r="HDH495" s="79"/>
      <c r="HDI495" s="79"/>
      <c r="HDJ495" s="79"/>
      <c r="HDK495" s="79"/>
      <c r="HDL495" s="79"/>
      <c r="HDM495" s="79"/>
      <c r="HDN495" s="79"/>
      <c r="HDO495" s="79"/>
      <c r="HDP495" s="79"/>
      <c r="HDQ495" s="79"/>
      <c r="HDR495" s="79"/>
      <c r="HDS495" s="79"/>
      <c r="HDT495" s="79"/>
      <c r="HDU495" s="79"/>
      <c r="HDV495" s="79"/>
      <c r="HDW495" s="79"/>
      <c r="HDX495" s="79"/>
      <c r="HDY495" s="79"/>
      <c r="HDZ495" s="79"/>
      <c r="HEA495" s="79"/>
      <c r="HEB495" s="79"/>
      <c r="HEC495" s="79"/>
      <c r="HED495" s="79"/>
      <c r="HEE495" s="79"/>
      <c r="HEF495" s="79"/>
      <c r="HEG495" s="79"/>
      <c r="HEH495" s="79"/>
      <c r="HEI495" s="79"/>
      <c r="HEJ495" s="79"/>
      <c r="HEK495" s="79"/>
      <c r="HEL495" s="79"/>
      <c r="HEM495" s="79"/>
      <c r="HEN495" s="79"/>
      <c r="HEO495" s="79"/>
      <c r="HEP495" s="79"/>
      <c r="HEQ495" s="79"/>
      <c r="HER495" s="79"/>
      <c r="HES495" s="79"/>
      <c r="HET495" s="79"/>
      <c r="HEU495" s="79"/>
      <c r="HEV495" s="79"/>
      <c r="HEW495" s="79"/>
      <c r="HEX495" s="79"/>
      <c r="HEY495" s="79"/>
      <c r="HEZ495" s="79"/>
      <c r="HFA495" s="79"/>
      <c r="HFB495" s="79"/>
      <c r="HFC495" s="79"/>
      <c r="HFD495" s="79"/>
      <c r="HFE495" s="79"/>
      <c r="HFF495" s="79"/>
      <c r="HFG495" s="79"/>
      <c r="HFH495" s="79"/>
      <c r="HFI495" s="79"/>
      <c r="HFJ495" s="79"/>
      <c r="HFK495" s="79"/>
      <c r="HFL495" s="79"/>
      <c r="HFM495" s="79"/>
      <c r="HFN495" s="79"/>
      <c r="HFO495" s="79"/>
      <c r="HFP495" s="79"/>
      <c r="HFQ495" s="79"/>
      <c r="HFR495" s="79"/>
      <c r="HFS495" s="79"/>
      <c r="HFT495" s="79"/>
      <c r="HFU495" s="79"/>
      <c r="HFV495" s="79"/>
      <c r="HFW495" s="79"/>
      <c r="HFX495" s="79"/>
      <c r="HFY495" s="79"/>
      <c r="HFZ495" s="79"/>
      <c r="HGA495" s="79"/>
      <c r="HGB495" s="79"/>
      <c r="HGC495" s="79"/>
      <c r="HGD495" s="79"/>
      <c r="HGE495" s="79"/>
      <c r="HGF495" s="79"/>
      <c r="HGG495" s="79"/>
      <c r="HGH495" s="79"/>
      <c r="HGI495" s="79"/>
      <c r="HGJ495" s="79"/>
      <c r="HGK495" s="79"/>
      <c r="HGL495" s="79"/>
      <c r="HGM495" s="79"/>
      <c r="HGN495" s="79"/>
      <c r="HGO495" s="79"/>
      <c r="HGP495" s="79"/>
      <c r="HGQ495" s="79"/>
      <c r="HGR495" s="79"/>
      <c r="HGS495" s="79"/>
      <c r="HGT495" s="79"/>
      <c r="HGU495" s="79"/>
      <c r="HGV495" s="79"/>
      <c r="HGW495" s="79"/>
      <c r="HGX495" s="79"/>
      <c r="HGY495" s="79"/>
      <c r="HGZ495" s="79"/>
      <c r="HHA495" s="79"/>
      <c r="HHB495" s="79"/>
      <c r="HHC495" s="79"/>
      <c r="HHD495" s="79"/>
      <c r="HHE495" s="79"/>
      <c r="HHF495" s="79"/>
      <c r="HHG495" s="79"/>
      <c r="HHH495" s="79"/>
      <c r="HHI495" s="79"/>
      <c r="HHJ495" s="79"/>
      <c r="HHK495" s="79"/>
      <c r="HHL495" s="79"/>
      <c r="HHM495" s="79"/>
      <c r="HHN495" s="79"/>
      <c r="HHO495" s="79"/>
      <c r="HHP495" s="79"/>
      <c r="HHQ495" s="79"/>
      <c r="HHR495" s="79"/>
      <c r="HHS495" s="79"/>
      <c r="HHT495" s="79"/>
      <c r="HHU495" s="79"/>
      <c r="HHV495" s="79"/>
      <c r="HHW495" s="79"/>
      <c r="HHX495" s="79"/>
      <c r="HHY495" s="79"/>
      <c r="HHZ495" s="79"/>
      <c r="HIA495" s="79"/>
      <c r="HIB495" s="79"/>
      <c r="HIC495" s="79"/>
      <c r="HID495" s="79"/>
      <c r="HIE495" s="79"/>
      <c r="HIF495" s="79"/>
      <c r="HIG495" s="79"/>
      <c r="HIH495" s="79"/>
      <c r="HII495" s="79"/>
      <c r="HIJ495" s="79"/>
      <c r="HIK495" s="79"/>
      <c r="HIL495" s="79"/>
      <c r="HIM495" s="79"/>
      <c r="HIN495" s="79"/>
      <c r="HIO495" s="79"/>
      <c r="HIP495" s="79"/>
      <c r="HIQ495" s="79"/>
      <c r="HIR495" s="79"/>
      <c r="HIS495" s="79"/>
      <c r="HIT495" s="79"/>
      <c r="HIU495" s="79"/>
      <c r="HIV495" s="79"/>
      <c r="HIW495" s="79"/>
      <c r="HIX495" s="79"/>
      <c r="HIY495" s="79"/>
      <c r="HIZ495" s="79"/>
      <c r="HJA495" s="79"/>
      <c r="HJB495" s="79"/>
      <c r="HJC495" s="79"/>
      <c r="HJD495" s="79"/>
      <c r="HJE495" s="79"/>
      <c r="HJF495" s="79"/>
      <c r="HJG495" s="79"/>
      <c r="HJH495" s="79"/>
      <c r="HJI495" s="79"/>
      <c r="HJJ495" s="79"/>
      <c r="HJK495" s="79"/>
      <c r="HJL495" s="79"/>
      <c r="HJM495" s="79"/>
      <c r="HJN495" s="79"/>
      <c r="HJO495" s="79"/>
      <c r="HJP495" s="79"/>
      <c r="HJQ495" s="79"/>
      <c r="HJR495" s="79"/>
      <c r="HJS495" s="79"/>
      <c r="HJT495" s="79"/>
      <c r="HJU495" s="79"/>
      <c r="HJV495" s="79"/>
      <c r="HJW495" s="79"/>
      <c r="HJX495" s="79"/>
      <c r="HJY495" s="79"/>
      <c r="HJZ495" s="79"/>
      <c r="HKA495" s="79"/>
      <c r="HKB495" s="79"/>
      <c r="HKC495" s="79"/>
      <c r="HKD495" s="79"/>
      <c r="HKE495" s="79"/>
      <c r="HKF495" s="79"/>
      <c r="HKG495" s="79"/>
      <c r="HKH495" s="79"/>
      <c r="HKI495" s="79"/>
      <c r="HKJ495" s="79"/>
      <c r="HKK495" s="79"/>
      <c r="HKL495" s="79"/>
      <c r="HKM495" s="79"/>
      <c r="HKN495" s="79"/>
      <c r="HKO495" s="79"/>
      <c r="HKP495" s="79"/>
      <c r="HKQ495" s="79"/>
      <c r="HKR495" s="79"/>
      <c r="HKS495" s="79"/>
      <c r="HKT495" s="79"/>
      <c r="HKU495" s="79"/>
      <c r="HKV495" s="79"/>
      <c r="HKW495" s="79"/>
      <c r="HKX495" s="79"/>
      <c r="HKY495" s="79"/>
      <c r="HKZ495" s="79"/>
      <c r="HLA495" s="79"/>
      <c r="HLB495" s="79"/>
      <c r="HLC495" s="79"/>
      <c r="HLD495" s="79"/>
      <c r="HLE495" s="79"/>
      <c r="HLF495" s="79"/>
      <c r="HLG495" s="79"/>
      <c r="HLH495" s="79"/>
      <c r="HLI495" s="79"/>
      <c r="HLJ495" s="79"/>
      <c r="HLK495" s="79"/>
      <c r="HLL495" s="79"/>
      <c r="HLM495" s="79"/>
      <c r="HLN495" s="79"/>
      <c r="HLO495" s="79"/>
      <c r="HLP495" s="79"/>
      <c r="HLQ495" s="79"/>
      <c r="HLR495" s="79"/>
      <c r="HLS495" s="79"/>
      <c r="HLT495" s="79"/>
      <c r="HLU495" s="79"/>
      <c r="HLV495" s="79"/>
      <c r="HLW495" s="79"/>
      <c r="HLX495" s="79"/>
      <c r="HLY495" s="79"/>
      <c r="HLZ495" s="79"/>
      <c r="HMA495" s="79"/>
      <c r="HMB495" s="79"/>
      <c r="HMC495" s="79"/>
      <c r="HMD495" s="79"/>
      <c r="HME495" s="79"/>
      <c r="HMF495" s="79"/>
      <c r="HMG495" s="79"/>
      <c r="HMH495" s="79"/>
      <c r="HMI495" s="79"/>
      <c r="HMJ495" s="79"/>
      <c r="HMK495" s="79"/>
      <c r="HML495" s="79"/>
      <c r="HMM495" s="79"/>
      <c r="HMN495" s="79"/>
      <c r="HMO495" s="79"/>
      <c r="HMP495" s="79"/>
      <c r="HMQ495" s="79"/>
      <c r="HMR495" s="79"/>
      <c r="HMS495" s="79"/>
      <c r="HMT495" s="79"/>
      <c r="HMU495" s="79"/>
      <c r="HMV495" s="79"/>
      <c r="HMW495" s="79"/>
      <c r="HMX495" s="79"/>
      <c r="HMY495" s="79"/>
      <c r="HMZ495" s="79"/>
      <c r="HNA495" s="79"/>
      <c r="HNB495" s="79"/>
      <c r="HNC495" s="79"/>
      <c r="HND495" s="79"/>
      <c r="HNE495" s="79"/>
      <c r="HNF495" s="79"/>
      <c r="HNG495" s="79"/>
      <c r="HNH495" s="79"/>
      <c r="HNI495" s="79"/>
      <c r="HNJ495" s="79"/>
      <c r="HNK495" s="79"/>
      <c r="HNL495" s="79"/>
      <c r="HNM495" s="79"/>
      <c r="HNN495" s="79"/>
      <c r="HNO495" s="79"/>
      <c r="HNP495" s="79"/>
      <c r="HNQ495" s="79"/>
      <c r="HNR495" s="79"/>
      <c r="HNS495" s="79"/>
      <c r="HNT495" s="79"/>
      <c r="HNU495" s="79"/>
      <c r="HNV495" s="79"/>
      <c r="HNW495" s="79"/>
      <c r="HNX495" s="79"/>
      <c r="HNY495" s="79"/>
      <c r="HNZ495" s="79"/>
      <c r="HOA495" s="79"/>
      <c r="HOB495" s="79"/>
      <c r="HOC495" s="79"/>
      <c r="HOD495" s="79"/>
      <c r="HOE495" s="79"/>
      <c r="HOF495" s="79"/>
      <c r="HOG495" s="79"/>
      <c r="HOH495" s="79"/>
      <c r="HOI495" s="79"/>
      <c r="HOJ495" s="79"/>
      <c r="HOK495" s="79"/>
      <c r="HOL495" s="79"/>
      <c r="HOM495" s="79"/>
      <c r="HON495" s="79"/>
      <c r="HOO495" s="79"/>
      <c r="HOP495" s="79"/>
      <c r="HOQ495" s="79"/>
      <c r="HOR495" s="79"/>
      <c r="HOS495" s="79"/>
      <c r="HOT495" s="79"/>
      <c r="HOU495" s="79"/>
      <c r="HOV495" s="79"/>
      <c r="HOW495" s="79"/>
      <c r="HOX495" s="79"/>
      <c r="HOY495" s="79"/>
      <c r="HOZ495" s="79"/>
      <c r="HPA495" s="79"/>
      <c r="HPB495" s="79"/>
      <c r="HPC495" s="79"/>
      <c r="HPD495" s="79"/>
      <c r="HPE495" s="79"/>
      <c r="HPF495" s="79"/>
      <c r="HPG495" s="79"/>
      <c r="HPH495" s="79"/>
      <c r="HPI495" s="79"/>
      <c r="HPJ495" s="79"/>
      <c r="HPK495" s="79"/>
      <c r="HPL495" s="79"/>
      <c r="HPM495" s="79"/>
      <c r="HPN495" s="79"/>
      <c r="HPO495" s="79"/>
      <c r="HPP495" s="79"/>
      <c r="HPQ495" s="79"/>
      <c r="HPR495" s="79"/>
      <c r="HPS495" s="79"/>
      <c r="HPT495" s="79"/>
      <c r="HPU495" s="79"/>
      <c r="HPV495" s="79"/>
      <c r="HPW495" s="79"/>
      <c r="HPX495" s="79"/>
      <c r="HPY495" s="79"/>
      <c r="HPZ495" s="79"/>
      <c r="HQA495" s="79"/>
      <c r="HQB495" s="79"/>
      <c r="HQC495" s="79"/>
      <c r="HQD495" s="79"/>
      <c r="HQE495" s="79"/>
      <c r="HQF495" s="79"/>
      <c r="HQG495" s="79"/>
      <c r="HQH495" s="79"/>
      <c r="HQI495" s="79"/>
      <c r="HQJ495" s="79"/>
      <c r="HQK495" s="79"/>
      <c r="HQL495" s="79"/>
      <c r="HQM495" s="79"/>
      <c r="HQN495" s="79"/>
      <c r="HQO495" s="79"/>
      <c r="HQP495" s="79"/>
      <c r="HQQ495" s="79"/>
      <c r="HQR495" s="79"/>
      <c r="HQS495" s="79"/>
      <c r="HQT495" s="79"/>
      <c r="HQU495" s="79"/>
      <c r="HQV495" s="79"/>
      <c r="HQW495" s="79"/>
      <c r="HQX495" s="79"/>
      <c r="HQY495" s="79"/>
      <c r="HQZ495" s="79"/>
      <c r="HRA495" s="79"/>
      <c r="HRB495" s="79"/>
      <c r="HRC495" s="79"/>
      <c r="HRD495" s="79"/>
      <c r="HRE495" s="79"/>
      <c r="HRF495" s="79"/>
      <c r="HRG495" s="79"/>
      <c r="HRH495" s="79"/>
      <c r="HRI495" s="79"/>
      <c r="HRJ495" s="79"/>
      <c r="HRK495" s="79"/>
      <c r="HRL495" s="79"/>
      <c r="HRM495" s="79"/>
      <c r="HRN495" s="79"/>
      <c r="HRO495" s="79"/>
      <c r="HRP495" s="79"/>
      <c r="HRQ495" s="79"/>
      <c r="HRR495" s="79"/>
      <c r="HRS495" s="79"/>
      <c r="HRT495" s="79"/>
      <c r="HRU495" s="79"/>
      <c r="HRV495" s="79"/>
      <c r="HRW495" s="79"/>
      <c r="HRX495" s="79"/>
      <c r="HRY495" s="79"/>
      <c r="HRZ495" s="79"/>
      <c r="HSA495" s="79"/>
      <c r="HSB495" s="79"/>
      <c r="HSC495" s="79"/>
      <c r="HSD495" s="79"/>
      <c r="HSE495" s="79"/>
      <c r="HSF495" s="79"/>
      <c r="HSG495" s="79"/>
      <c r="HSH495" s="79"/>
      <c r="HSI495" s="79"/>
      <c r="HSJ495" s="79"/>
      <c r="HSK495" s="79"/>
      <c r="HSL495" s="79"/>
      <c r="HSM495" s="79"/>
      <c r="HSN495" s="79"/>
      <c r="HSO495" s="79"/>
      <c r="HSP495" s="79"/>
      <c r="HSQ495" s="79"/>
      <c r="HSR495" s="79"/>
      <c r="HSS495" s="79"/>
      <c r="HST495" s="79"/>
      <c r="HSU495" s="79"/>
      <c r="HSV495" s="79"/>
      <c r="HSW495" s="79"/>
      <c r="HSX495" s="79"/>
      <c r="HSY495" s="79"/>
      <c r="HSZ495" s="79"/>
      <c r="HTA495" s="79"/>
      <c r="HTB495" s="79"/>
      <c r="HTC495" s="79"/>
      <c r="HTD495" s="79"/>
      <c r="HTE495" s="79"/>
      <c r="HTF495" s="79"/>
      <c r="HTG495" s="79"/>
      <c r="HTH495" s="79"/>
      <c r="HTI495" s="79"/>
      <c r="HTJ495" s="79"/>
      <c r="HTK495" s="79"/>
      <c r="HTL495" s="79"/>
      <c r="HTM495" s="79"/>
      <c r="HTN495" s="79"/>
      <c r="HTO495" s="79"/>
      <c r="HTP495" s="79"/>
      <c r="HTQ495" s="79"/>
      <c r="HTR495" s="79"/>
      <c r="HTS495" s="79"/>
      <c r="HTT495" s="79"/>
      <c r="HTU495" s="79"/>
      <c r="HTV495" s="79"/>
      <c r="HTW495" s="79"/>
      <c r="HTX495" s="79"/>
      <c r="HTY495" s="79"/>
      <c r="HTZ495" s="79"/>
      <c r="HUA495" s="79"/>
      <c r="HUB495" s="79"/>
      <c r="HUC495" s="79"/>
      <c r="HUD495" s="79"/>
      <c r="HUE495" s="79"/>
      <c r="HUF495" s="79"/>
      <c r="HUG495" s="79"/>
      <c r="HUH495" s="79"/>
      <c r="HUI495" s="79"/>
      <c r="HUJ495" s="79"/>
      <c r="HUK495" s="79"/>
      <c r="HUL495" s="79"/>
      <c r="HUM495" s="79"/>
      <c r="HUN495" s="79"/>
      <c r="HUO495" s="79"/>
      <c r="HUP495" s="79"/>
      <c r="HUQ495" s="79"/>
      <c r="HUR495" s="79"/>
      <c r="HUS495" s="79"/>
      <c r="HUT495" s="79"/>
      <c r="HUU495" s="79"/>
      <c r="HUV495" s="79"/>
      <c r="HUW495" s="79"/>
      <c r="HUX495" s="79"/>
      <c r="HUY495" s="79"/>
      <c r="HUZ495" s="79"/>
      <c r="HVA495" s="79"/>
      <c r="HVB495" s="79"/>
      <c r="HVC495" s="79"/>
      <c r="HVD495" s="79"/>
      <c r="HVE495" s="79"/>
      <c r="HVF495" s="79"/>
      <c r="HVG495" s="79"/>
      <c r="HVH495" s="79"/>
      <c r="HVI495" s="79"/>
      <c r="HVJ495" s="79"/>
      <c r="HVK495" s="79"/>
      <c r="HVL495" s="79"/>
      <c r="HVM495" s="79"/>
      <c r="HVN495" s="79"/>
      <c r="HVO495" s="79"/>
      <c r="HVP495" s="79"/>
      <c r="HVQ495" s="79"/>
      <c r="HVR495" s="79"/>
      <c r="HVS495" s="79"/>
      <c r="HVT495" s="79"/>
      <c r="HVU495" s="79"/>
      <c r="HVV495" s="79"/>
      <c r="HVW495" s="79"/>
      <c r="HVX495" s="79"/>
      <c r="HVY495" s="79"/>
      <c r="HVZ495" s="79"/>
      <c r="HWA495" s="79"/>
      <c r="HWB495" s="79"/>
      <c r="HWC495" s="79"/>
      <c r="HWD495" s="79"/>
      <c r="HWE495" s="79"/>
      <c r="HWF495" s="79"/>
      <c r="HWG495" s="79"/>
      <c r="HWH495" s="79"/>
      <c r="HWI495" s="79"/>
      <c r="HWJ495" s="79"/>
      <c r="HWK495" s="79"/>
      <c r="HWL495" s="79"/>
      <c r="HWM495" s="79"/>
      <c r="HWN495" s="79"/>
      <c r="HWO495" s="79"/>
      <c r="HWP495" s="79"/>
      <c r="HWQ495" s="79"/>
      <c r="HWR495" s="79"/>
      <c r="HWS495" s="79"/>
      <c r="HWT495" s="79"/>
      <c r="HWU495" s="79"/>
      <c r="HWV495" s="79"/>
      <c r="HWW495" s="79"/>
      <c r="HWX495" s="79"/>
      <c r="HWY495" s="79"/>
      <c r="HWZ495" s="79"/>
      <c r="HXA495" s="79"/>
      <c r="HXB495" s="79"/>
      <c r="HXC495" s="79"/>
      <c r="HXD495" s="79"/>
      <c r="HXE495" s="79"/>
      <c r="HXF495" s="79"/>
      <c r="HXG495" s="79"/>
      <c r="HXH495" s="79"/>
      <c r="HXI495" s="79"/>
      <c r="HXJ495" s="79"/>
      <c r="HXK495" s="79"/>
      <c r="HXL495" s="79"/>
      <c r="HXM495" s="79"/>
      <c r="HXN495" s="79"/>
      <c r="HXO495" s="79"/>
      <c r="HXP495" s="79"/>
      <c r="HXQ495" s="79"/>
      <c r="HXR495" s="79"/>
      <c r="HXS495" s="79"/>
      <c r="HXT495" s="79"/>
      <c r="HXU495" s="79"/>
      <c r="HXV495" s="79"/>
      <c r="HXW495" s="79"/>
      <c r="HXX495" s="79"/>
      <c r="HXY495" s="79"/>
      <c r="HXZ495" s="79"/>
      <c r="HYA495" s="79"/>
      <c r="HYB495" s="79"/>
      <c r="HYC495" s="79"/>
      <c r="HYD495" s="79"/>
      <c r="HYE495" s="79"/>
      <c r="HYF495" s="79"/>
      <c r="HYG495" s="79"/>
      <c r="HYH495" s="79"/>
      <c r="HYI495" s="79"/>
      <c r="HYJ495" s="79"/>
      <c r="HYK495" s="79"/>
      <c r="HYL495" s="79"/>
      <c r="HYM495" s="79"/>
      <c r="HYN495" s="79"/>
      <c r="HYO495" s="79"/>
      <c r="HYP495" s="79"/>
      <c r="HYQ495" s="79"/>
      <c r="HYR495" s="79"/>
      <c r="HYS495" s="79"/>
      <c r="HYT495" s="79"/>
      <c r="HYU495" s="79"/>
      <c r="HYV495" s="79"/>
      <c r="HYW495" s="79"/>
      <c r="HYX495" s="79"/>
      <c r="HYY495" s="79"/>
      <c r="HYZ495" s="79"/>
      <c r="HZA495" s="79"/>
      <c r="HZB495" s="79"/>
      <c r="HZC495" s="79"/>
      <c r="HZD495" s="79"/>
      <c r="HZE495" s="79"/>
      <c r="HZF495" s="79"/>
      <c r="HZG495" s="79"/>
      <c r="HZH495" s="79"/>
      <c r="HZI495" s="79"/>
      <c r="HZJ495" s="79"/>
      <c r="HZK495" s="79"/>
      <c r="HZL495" s="79"/>
      <c r="HZM495" s="79"/>
      <c r="HZN495" s="79"/>
      <c r="HZO495" s="79"/>
      <c r="HZP495" s="79"/>
      <c r="HZQ495" s="79"/>
      <c r="HZR495" s="79"/>
      <c r="HZS495" s="79"/>
      <c r="HZT495" s="79"/>
      <c r="HZU495" s="79"/>
      <c r="HZV495" s="79"/>
      <c r="HZW495" s="79"/>
      <c r="HZX495" s="79"/>
      <c r="HZY495" s="79"/>
      <c r="HZZ495" s="79"/>
      <c r="IAA495" s="79"/>
      <c r="IAB495" s="79"/>
      <c r="IAC495" s="79"/>
      <c r="IAD495" s="79"/>
      <c r="IAE495" s="79"/>
      <c r="IAF495" s="79"/>
      <c r="IAG495" s="79"/>
      <c r="IAH495" s="79"/>
      <c r="IAI495" s="79"/>
      <c r="IAJ495" s="79"/>
      <c r="IAK495" s="79"/>
      <c r="IAL495" s="79"/>
      <c r="IAM495" s="79"/>
      <c r="IAN495" s="79"/>
      <c r="IAO495" s="79"/>
      <c r="IAP495" s="79"/>
      <c r="IAQ495" s="79"/>
      <c r="IAR495" s="79"/>
      <c r="IAS495" s="79"/>
      <c r="IAT495" s="79"/>
      <c r="IAU495" s="79"/>
      <c r="IAV495" s="79"/>
      <c r="IAW495" s="79"/>
      <c r="IAX495" s="79"/>
      <c r="IAY495" s="79"/>
      <c r="IAZ495" s="79"/>
      <c r="IBA495" s="79"/>
      <c r="IBB495" s="79"/>
      <c r="IBC495" s="79"/>
      <c r="IBD495" s="79"/>
      <c r="IBE495" s="79"/>
      <c r="IBF495" s="79"/>
      <c r="IBG495" s="79"/>
      <c r="IBH495" s="79"/>
      <c r="IBI495" s="79"/>
      <c r="IBJ495" s="79"/>
      <c r="IBK495" s="79"/>
      <c r="IBL495" s="79"/>
      <c r="IBM495" s="79"/>
      <c r="IBN495" s="79"/>
      <c r="IBO495" s="79"/>
      <c r="IBP495" s="79"/>
      <c r="IBQ495" s="79"/>
      <c r="IBR495" s="79"/>
      <c r="IBS495" s="79"/>
      <c r="IBT495" s="79"/>
      <c r="IBU495" s="79"/>
      <c r="IBV495" s="79"/>
      <c r="IBW495" s="79"/>
      <c r="IBX495" s="79"/>
      <c r="IBY495" s="79"/>
      <c r="IBZ495" s="79"/>
      <c r="ICA495" s="79"/>
      <c r="ICB495" s="79"/>
      <c r="ICC495" s="79"/>
      <c r="ICD495" s="79"/>
      <c r="ICE495" s="79"/>
      <c r="ICF495" s="79"/>
      <c r="ICG495" s="79"/>
      <c r="ICH495" s="79"/>
      <c r="ICI495" s="79"/>
      <c r="ICJ495" s="79"/>
      <c r="ICK495" s="79"/>
      <c r="ICL495" s="79"/>
      <c r="ICM495" s="79"/>
      <c r="ICN495" s="79"/>
      <c r="ICO495" s="79"/>
      <c r="ICP495" s="79"/>
      <c r="ICQ495" s="79"/>
      <c r="ICR495" s="79"/>
      <c r="ICS495" s="79"/>
      <c r="ICT495" s="79"/>
      <c r="ICU495" s="79"/>
      <c r="ICV495" s="79"/>
      <c r="ICW495" s="79"/>
      <c r="ICX495" s="79"/>
      <c r="ICY495" s="79"/>
      <c r="ICZ495" s="79"/>
      <c r="IDA495" s="79"/>
      <c r="IDB495" s="79"/>
      <c r="IDC495" s="79"/>
      <c r="IDD495" s="79"/>
      <c r="IDE495" s="79"/>
      <c r="IDF495" s="79"/>
      <c r="IDG495" s="79"/>
      <c r="IDH495" s="79"/>
      <c r="IDI495" s="79"/>
      <c r="IDJ495" s="79"/>
      <c r="IDK495" s="79"/>
      <c r="IDL495" s="79"/>
      <c r="IDM495" s="79"/>
      <c r="IDN495" s="79"/>
      <c r="IDO495" s="79"/>
      <c r="IDP495" s="79"/>
      <c r="IDQ495" s="79"/>
      <c r="IDR495" s="79"/>
      <c r="IDS495" s="79"/>
      <c r="IDT495" s="79"/>
      <c r="IDU495" s="79"/>
      <c r="IDV495" s="79"/>
      <c r="IDW495" s="79"/>
      <c r="IDX495" s="79"/>
      <c r="IDY495" s="79"/>
      <c r="IDZ495" s="79"/>
      <c r="IEA495" s="79"/>
      <c r="IEB495" s="79"/>
      <c r="IEC495" s="79"/>
      <c r="IED495" s="79"/>
      <c r="IEE495" s="79"/>
      <c r="IEF495" s="79"/>
      <c r="IEG495" s="79"/>
      <c r="IEH495" s="79"/>
      <c r="IEI495" s="79"/>
      <c r="IEJ495" s="79"/>
      <c r="IEK495" s="79"/>
      <c r="IEL495" s="79"/>
      <c r="IEM495" s="79"/>
      <c r="IEN495" s="79"/>
      <c r="IEO495" s="79"/>
      <c r="IEP495" s="79"/>
      <c r="IEQ495" s="79"/>
      <c r="IER495" s="79"/>
      <c r="IES495" s="79"/>
      <c r="IET495" s="79"/>
      <c r="IEU495" s="79"/>
      <c r="IEV495" s="79"/>
      <c r="IEW495" s="79"/>
      <c r="IEX495" s="79"/>
      <c r="IEY495" s="79"/>
      <c r="IEZ495" s="79"/>
      <c r="IFA495" s="79"/>
      <c r="IFB495" s="79"/>
      <c r="IFC495" s="79"/>
      <c r="IFD495" s="79"/>
      <c r="IFE495" s="79"/>
      <c r="IFF495" s="79"/>
      <c r="IFG495" s="79"/>
      <c r="IFH495" s="79"/>
      <c r="IFI495" s="79"/>
      <c r="IFJ495" s="79"/>
      <c r="IFK495" s="79"/>
      <c r="IFL495" s="79"/>
      <c r="IFM495" s="79"/>
      <c r="IFN495" s="79"/>
      <c r="IFO495" s="79"/>
      <c r="IFP495" s="79"/>
      <c r="IFQ495" s="79"/>
      <c r="IFR495" s="79"/>
      <c r="IFS495" s="79"/>
      <c r="IFT495" s="79"/>
      <c r="IFU495" s="79"/>
      <c r="IFV495" s="79"/>
      <c r="IFW495" s="79"/>
      <c r="IFX495" s="79"/>
      <c r="IFY495" s="79"/>
      <c r="IFZ495" s="79"/>
      <c r="IGA495" s="79"/>
      <c r="IGB495" s="79"/>
      <c r="IGC495" s="79"/>
      <c r="IGD495" s="79"/>
      <c r="IGE495" s="79"/>
      <c r="IGF495" s="79"/>
      <c r="IGG495" s="79"/>
      <c r="IGH495" s="79"/>
      <c r="IGI495" s="79"/>
      <c r="IGJ495" s="79"/>
      <c r="IGK495" s="79"/>
      <c r="IGL495" s="79"/>
      <c r="IGM495" s="79"/>
      <c r="IGN495" s="79"/>
      <c r="IGO495" s="79"/>
      <c r="IGP495" s="79"/>
      <c r="IGQ495" s="79"/>
      <c r="IGR495" s="79"/>
      <c r="IGS495" s="79"/>
      <c r="IGT495" s="79"/>
      <c r="IGU495" s="79"/>
      <c r="IGV495" s="79"/>
      <c r="IGW495" s="79"/>
      <c r="IGX495" s="79"/>
      <c r="IGY495" s="79"/>
      <c r="IGZ495" s="79"/>
      <c r="IHA495" s="79"/>
      <c r="IHB495" s="79"/>
      <c r="IHC495" s="79"/>
      <c r="IHD495" s="79"/>
      <c r="IHE495" s="79"/>
      <c r="IHF495" s="79"/>
      <c r="IHG495" s="79"/>
      <c r="IHH495" s="79"/>
      <c r="IHI495" s="79"/>
      <c r="IHJ495" s="79"/>
      <c r="IHK495" s="79"/>
      <c r="IHL495" s="79"/>
      <c r="IHM495" s="79"/>
      <c r="IHN495" s="79"/>
      <c r="IHO495" s="79"/>
      <c r="IHP495" s="79"/>
      <c r="IHQ495" s="79"/>
      <c r="IHR495" s="79"/>
      <c r="IHS495" s="79"/>
      <c r="IHT495" s="79"/>
      <c r="IHU495" s="79"/>
      <c r="IHV495" s="79"/>
      <c r="IHW495" s="79"/>
      <c r="IHX495" s="79"/>
      <c r="IHY495" s="79"/>
      <c r="IHZ495" s="79"/>
      <c r="IIA495" s="79"/>
      <c r="IIB495" s="79"/>
      <c r="IIC495" s="79"/>
      <c r="IID495" s="79"/>
      <c r="IIE495" s="79"/>
      <c r="IIF495" s="79"/>
      <c r="IIG495" s="79"/>
      <c r="IIH495" s="79"/>
      <c r="III495" s="79"/>
      <c r="IIJ495" s="79"/>
      <c r="IIK495" s="79"/>
      <c r="IIL495" s="79"/>
      <c r="IIM495" s="79"/>
      <c r="IIN495" s="79"/>
      <c r="IIO495" s="79"/>
      <c r="IIP495" s="79"/>
      <c r="IIQ495" s="79"/>
      <c r="IIR495" s="79"/>
      <c r="IIS495" s="79"/>
      <c r="IIT495" s="79"/>
      <c r="IIU495" s="79"/>
      <c r="IIV495" s="79"/>
      <c r="IIW495" s="79"/>
      <c r="IIX495" s="79"/>
      <c r="IIY495" s="79"/>
      <c r="IIZ495" s="79"/>
      <c r="IJA495" s="79"/>
      <c r="IJB495" s="79"/>
      <c r="IJC495" s="79"/>
      <c r="IJD495" s="79"/>
      <c r="IJE495" s="79"/>
      <c r="IJF495" s="79"/>
      <c r="IJG495" s="79"/>
      <c r="IJH495" s="79"/>
      <c r="IJI495" s="79"/>
      <c r="IJJ495" s="79"/>
      <c r="IJK495" s="79"/>
      <c r="IJL495" s="79"/>
      <c r="IJM495" s="79"/>
      <c r="IJN495" s="79"/>
      <c r="IJO495" s="79"/>
      <c r="IJP495" s="79"/>
      <c r="IJQ495" s="79"/>
      <c r="IJR495" s="79"/>
      <c r="IJS495" s="79"/>
      <c r="IJT495" s="79"/>
      <c r="IJU495" s="79"/>
      <c r="IJV495" s="79"/>
      <c r="IJW495" s="79"/>
      <c r="IJX495" s="79"/>
      <c r="IJY495" s="79"/>
      <c r="IJZ495" s="79"/>
      <c r="IKA495" s="79"/>
      <c r="IKB495" s="79"/>
      <c r="IKC495" s="79"/>
      <c r="IKD495" s="79"/>
      <c r="IKE495" s="79"/>
      <c r="IKF495" s="79"/>
      <c r="IKG495" s="79"/>
      <c r="IKH495" s="79"/>
      <c r="IKI495" s="79"/>
      <c r="IKJ495" s="79"/>
      <c r="IKK495" s="79"/>
      <c r="IKL495" s="79"/>
      <c r="IKM495" s="79"/>
      <c r="IKN495" s="79"/>
      <c r="IKO495" s="79"/>
      <c r="IKP495" s="79"/>
      <c r="IKQ495" s="79"/>
      <c r="IKR495" s="79"/>
      <c r="IKS495" s="79"/>
      <c r="IKT495" s="79"/>
      <c r="IKU495" s="79"/>
      <c r="IKV495" s="79"/>
      <c r="IKW495" s="79"/>
      <c r="IKX495" s="79"/>
      <c r="IKY495" s="79"/>
      <c r="IKZ495" s="79"/>
      <c r="ILA495" s="79"/>
      <c r="ILB495" s="79"/>
      <c r="ILC495" s="79"/>
      <c r="ILD495" s="79"/>
      <c r="ILE495" s="79"/>
      <c r="ILF495" s="79"/>
      <c r="ILG495" s="79"/>
      <c r="ILH495" s="79"/>
      <c r="ILI495" s="79"/>
      <c r="ILJ495" s="79"/>
      <c r="ILK495" s="79"/>
      <c r="ILL495" s="79"/>
      <c r="ILM495" s="79"/>
      <c r="ILN495" s="79"/>
      <c r="ILO495" s="79"/>
      <c r="ILP495" s="79"/>
      <c r="ILQ495" s="79"/>
      <c r="ILR495" s="79"/>
      <c r="ILS495" s="79"/>
      <c r="ILT495" s="79"/>
      <c r="ILU495" s="79"/>
      <c r="ILV495" s="79"/>
      <c r="ILW495" s="79"/>
      <c r="ILX495" s="79"/>
      <c r="ILY495" s="79"/>
      <c r="ILZ495" s="79"/>
      <c r="IMA495" s="79"/>
      <c r="IMB495" s="79"/>
      <c r="IMC495" s="79"/>
      <c r="IMD495" s="79"/>
      <c r="IME495" s="79"/>
      <c r="IMF495" s="79"/>
      <c r="IMG495" s="79"/>
      <c r="IMH495" s="79"/>
      <c r="IMI495" s="79"/>
      <c r="IMJ495" s="79"/>
      <c r="IMK495" s="79"/>
      <c r="IML495" s="79"/>
      <c r="IMM495" s="79"/>
      <c r="IMN495" s="79"/>
      <c r="IMO495" s="79"/>
      <c r="IMP495" s="79"/>
      <c r="IMQ495" s="79"/>
      <c r="IMR495" s="79"/>
      <c r="IMS495" s="79"/>
      <c r="IMT495" s="79"/>
      <c r="IMU495" s="79"/>
      <c r="IMV495" s="79"/>
      <c r="IMW495" s="79"/>
      <c r="IMX495" s="79"/>
      <c r="IMY495" s="79"/>
      <c r="IMZ495" s="79"/>
      <c r="INA495" s="79"/>
      <c r="INB495" s="79"/>
      <c r="INC495" s="79"/>
      <c r="IND495" s="79"/>
      <c r="INE495" s="79"/>
      <c r="INF495" s="79"/>
      <c r="ING495" s="79"/>
      <c r="INH495" s="79"/>
      <c r="INI495" s="79"/>
      <c r="INJ495" s="79"/>
      <c r="INK495" s="79"/>
      <c r="INL495" s="79"/>
      <c r="INM495" s="79"/>
      <c r="INN495" s="79"/>
      <c r="INO495" s="79"/>
      <c r="INP495" s="79"/>
      <c r="INQ495" s="79"/>
      <c r="INR495" s="79"/>
      <c r="INS495" s="79"/>
      <c r="INT495" s="79"/>
      <c r="INU495" s="79"/>
      <c r="INV495" s="79"/>
      <c r="INW495" s="79"/>
      <c r="INX495" s="79"/>
      <c r="INY495" s="79"/>
      <c r="INZ495" s="79"/>
      <c r="IOA495" s="79"/>
      <c r="IOB495" s="79"/>
      <c r="IOC495" s="79"/>
      <c r="IOD495" s="79"/>
      <c r="IOE495" s="79"/>
      <c r="IOF495" s="79"/>
      <c r="IOG495" s="79"/>
      <c r="IOH495" s="79"/>
      <c r="IOI495" s="79"/>
      <c r="IOJ495" s="79"/>
      <c r="IOK495" s="79"/>
      <c r="IOL495" s="79"/>
      <c r="IOM495" s="79"/>
      <c r="ION495" s="79"/>
      <c r="IOO495" s="79"/>
      <c r="IOP495" s="79"/>
      <c r="IOQ495" s="79"/>
      <c r="IOR495" s="79"/>
      <c r="IOS495" s="79"/>
      <c r="IOT495" s="79"/>
      <c r="IOU495" s="79"/>
      <c r="IOV495" s="79"/>
      <c r="IOW495" s="79"/>
      <c r="IOX495" s="79"/>
      <c r="IOY495" s="79"/>
      <c r="IOZ495" s="79"/>
      <c r="IPA495" s="79"/>
      <c r="IPB495" s="79"/>
      <c r="IPC495" s="79"/>
      <c r="IPD495" s="79"/>
      <c r="IPE495" s="79"/>
      <c r="IPF495" s="79"/>
      <c r="IPG495" s="79"/>
      <c r="IPH495" s="79"/>
      <c r="IPI495" s="79"/>
      <c r="IPJ495" s="79"/>
      <c r="IPK495" s="79"/>
      <c r="IPL495" s="79"/>
      <c r="IPM495" s="79"/>
      <c r="IPN495" s="79"/>
      <c r="IPO495" s="79"/>
      <c r="IPP495" s="79"/>
      <c r="IPQ495" s="79"/>
      <c r="IPR495" s="79"/>
      <c r="IPS495" s="79"/>
      <c r="IPT495" s="79"/>
      <c r="IPU495" s="79"/>
      <c r="IPV495" s="79"/>
      <c r="IPW495" s="79"/>
      <c r="IPX495" s="79"/>
      <c r="IPY495" s="79"/>
      <c r="IPZ495" s="79"/>
      <c r="IQA495" s="79"/>
      <c r="IQB495" s="79"/>
      <c r="IQC495" s="79"/>
      <c r="IQD495" s="79"/>
      <c r="IQE495" s="79"/>
      <c r="IQF495" s="79"/>
      <c r="IQG495" s="79"/>
      <c r="IQH495" s="79"/>
      <c r="IQI495" s="79"/>
      <c r="IQJ495" s="79"/>
      <c r="IQK495" s="79"/>
      <c r="IQL495" s="79"/>
      <c r="IQM495" s="79"/>
      <c r="IQN495" s="79"/>
      <c r="IQO495" s="79"/>
      <c r="IQP495" s="79"/>
      <c r="IQQ495" s="79"/>
      <c r="IQR495" s="79"/>
      <c r="IQS495" s="79"/>
      <c r="IQT495" s="79"/>
      <c r="IQU495" s="79"/>
      <c r="IQV495" s="79"/>
      <c r="IQW495" s="79"/>
      <c r="IQX495" s="79"/>
      <c r="IQY495" s="79"/>
      <c r="IQZ495" s="79"/>
      <c r="IRA495" s="79"/>
      <c r="IRB495" s="79"/>
      <c r="IRC495" s="79"/>
      <c r="IRD495" s="79"/>
      <c r="IRE495" s="79"/>
      <c r="IRF495" s="79"/>
      <c r="IRG495" s="79"/>
      <c r="IRH495" s="79"/>
      <c r="IRI495" s="79"/>
      <c r="IRJ495" s="79"/>
      <c r="IRK495" s="79"/>
      <c r="IRL495" s="79"/>
      <c r="IRM495" s="79"/>
      <c r="IRN495" s="79"/>
      <c r="IRO495" s="79"/>
      <c r="IRP495" s="79"/>
      <c r="IRQ495" s="79"/>
      <c r="IRR495" s="79"/>
      <c r="IRS495" s="79"/>
      <c r="IRT495" s="79"/>
      <c r="IRU495" s="79"/>
      <c r="IRV495" s="79"/>
      <c r="IRW495" s="79"/>
      <c r="IRX495" s="79"/>
      <c r="IRY495" s="79"/>
      <c r="IRZ495" s="79"/>
      <c r="ISA495" s="79"/>
      <c r="ISB495" s="79"/>
      <c r="ISC495" s="79"/>
      <c r="ISD495" s="79"/>
      <c r="ISE495" s="79"/>
      <c r="ISF495" s="79"/>
      <c r="ISG495" s="79"/>
      <c r="ISH495" s="79"/>
      <c r="ISI495" s="79"/>
      <c r="ISJ495" s="79"/>
      <c r="ISK495" s="79"/>
      <c r="ISL495" s="79"/>
      <c r="ISM495" s="79"/>
      <c r="ISN495" s="79"/>
      <c r="ISO495" s="79"/>
      <c r="ISP495" s="79"/>
      <c r="ISQ495" s="79"/>
      <c r="ISR495" s="79"/>
      <c r="ISS495" s="79"/>
      <c r="IST495" s="79"/>
      <c r="ISU495" s="79"/>
      <c r="ISV495" s="79"/>
      <c r="ISW495" s="79"/>
      <c r="ISX495" s="79"/>
      <c r="ISY495" s="79"/>
      <c r="ISZ495" s="79"/>
      <c r="ITA495" s="79"/>
      <c r="ITB495" s="79"/>
      <c r="ITC495" s="79"/>
      <c r="ITD495" s="79"/>
      <c r="ITE495" s="79"/>
      <c r="ITF495" s="79"/>
      <c r="ITG495" s="79"/>
      <c r="ITH495" s="79"/>
      <c r="ITI495" s="79"/>
      <c r="ITJ495" s="79"/>
      <c r="ITK495" s="79"/>
      <c r="ITL495" s="79"/>
      <c r="ITM495" s="79"/>
      <c r="ITN495" s="79"/>
      <c r="ITO495" s="79"/>
      <c r="ITP495" s="79"/>
      <c r="ITQ495" s="79"/>
      <c r="ITR495" s="79"/>
      <c r="ITS495" s="79"/>
      <c r="ITT495" s="79"/>
      <c r="ITU495" s="79"/>
      <c r="ITV495" s="79"/>
      <c r="ITW495" s="79"/>
      <c r="ITX495" s="79"/>
      <c r="ITY495" s="79"/>
      <c r="ITZ495" s="79"/>
      <c r="IUA495" s="79"/>
      <c r="IUB495" s="79"/>
      <c r="IUC495" s="79"/>
      <c r="IUD495" s="79"/>
      <c r="IUE495" s="79"/>
      <c r="IUF495" s="79"/>
      <c r="IUG495" s="79"/>
      <c r="IUH495" s="79"/>
      <c r="IUI495" s="79"/>
      <c r="IUJ495" s="79"/>
      <c r="IUK495" s="79"/>
      <c r="IUL495" s="79"/>
      <c r="IUM495" s="79"/>
      <c r="IUN495" s="79"/>
      <c r="IUO495" s="79"/>
      <c r="IUP495" s="79"/>
      <c r="IUQ495" s="79"/>
      <c r="IUR495" s="79"/>
      <c r="IUS495" s="79"/>
      <c r="IUT495" s="79"/>
      <c r="IUU495" s="79"/>
      <c r="IUV495" s="79"/>
      <c r="IUW495" s="79"/>
      <c r="IUX495" s="79"/>
      <c r="IUY495" s="79"/>
      <c r="IUZ495" s="79"/>
      <c r="IVA495" s="79"/>
      <c r="IVB495" s="79"/>
      <c r="IVC495" s="79"/>
      <c r="IVD495" s="79"/>
      <c r="IVE495" s="79"/>
      <c r="IVF495" s="79"/>
      <c r="IVG495" s="79"/>
      <c r="IVH495" s="79"/>
      <c r="IVI495" s="79"/>
      <c r="IVJ495" s="79"/>
      <c r="IVK495" s="79"/>
      <c r="IVL495" s="79"/>
      <c r="IVM495" s="79"/>
      <c r="IVN495" s="79"/>
      <c r="IVO495" s="79"/>
      <c r="IVP495" s="79"/>
      <c r="IVQ495" s="79"/>
      <c r="IVR495" s="79"/>
      <c r="IVS495" s="79"/>
      <c r="IVT495" s="79"/>
      <c r="IVU495" s="79"/>
      <c r="IVV495" s="79"/>
      <c r="IVW495" s="79"/>
      <c r="IVX495" s="79"/>
      <c r="IVY495" s="79"/>
      <c r="IVZ495" s="79"/>
      <c r="IWA495" s="79"/>
      <c r="IWB495" s="79"/>
      <c r="IWC495" s="79"/>
      <c r="IWD495" s="79"/>
      <c r="IWE495" s="79"/>
      <c r="IWF495" s="79"/>
      <c r="IWG495" s="79"/>
      <c r="IWH495" s="79"/>
      <c r="IWI495" s="79"/>
      <c r="IWJ495" s="79"/>
      <c r="IWK495" s="79"/>
      <c r="IWL495" s="79"/>
      <c r="IWM495" s="79"/>
      <c r="IWN495" s="79"/>
      <c r="IWO495" s="79"/>
      <c r="IWP495" s="79"/>
      <c r="IWQ495" s="79"/>
      <c r="IWR495" s="79"/>
      <c r="IWS495" s="79"/>
      <c r="IWT495" s="79"/>
      <c r="IWU495" s="79"/>
      <c r="IWV495" s="79"/>
      <c r="IWW495" s="79"/>
      <c r="IWX495" s="79"/>
      <c r="IWY495" s="79"/>
      <c r="IWZ495" s="79"/>
      <c r="IXA495" s="79"/>
      <c r="IXB495" s="79"/>
      <c r="IXC495" s="79"/>
      <c r="IXD495" s="79"/>
      <c r="IXE495" s="79"/>
      <c r="IXF495" s="79"/>
      <c r="IXG495" s="79"/>
      <c r="IXH495" s="79"/>
      <c r="IXI495" s="79"/>
      <c r="IXJ495" s="79"/>
      <c r="IXK495" s="79"/>
      <c r="IXL495" s="79"/>
      <c r="IXM495" s="79"/>
      <c r="IXN495" s="79"/>
      <c r="IXO495" s="79"/>
      <c r="IXP495" s="79"/>
      <c r="IXQ495" s="79"/>
      <c r="IXR495" s="79"/>
      <c r="IXS495" s="79"/>
      <c r="IXT495" s="79"/>
      <c r="IXU495" s="79"/>
      <c r="IXV495" s="79"/>
      <c r="IXW495" s="79"/>
      <c r="IXX495" s="79"/>
      <c r="IXY495" s="79"/>
      <c r="IXZ495" s="79"/>
      <c r="IYA495" s="79"/>
      <c r="IYB495" s="79"/>
      <c r="IYC495" s="79"/>
      <c r="IYD495" s="79"/>
      <c r="IYE495" s="79"/>
      <c r="IYF495" s="79"/>
      <c r="IYG495" s="79"/>
      <c r="IYH495" s="79"/>
      <c r="IYI495" s="79"/>
      <c r="IYJ495" s="79"/>
      <c r="IYK495" s="79"/>
      <c r="IYL495" s="79"/>
      <c r="IYM495" s="79"/>
      <c r="IYN495" s="79"/>
      <c r="IYO495" s="79"/>
      <c r="IYP495" s="79"/>
      <c r="IYQ495" s="79"/>
      <c r="IYR495" s="79"/>
      <c r="IYS495" s="79"/>
      <c r="IYT495" s="79"/>
      <c r="IYU495" s="79"/>
      <c r="IYV495" s="79"/>
      <c r="IYW495" s="79"/>
      <c r="IYX495" s="79"/>
      <c r="IYY495" s="79"/>
      <c r="IYZ495" s="79"/>
      <c r="IZA495" s="79"/>
      <c r="IZB495" s="79"/>
      <c r="IZC495" s="79"/>
      <c r="IZD495" s="79"/>
      <c r="IZE495" s="79"/>
      <c r="IZF495" s="79"/>
      <c r="IZG495" s="79"/>
      <c r="IZH495" s="79"/>
      <c r="IZI495" s="79"/>
      <c r="IZJ495" s="79"/>
      <c r="IZK495" s="79"/>
      <c r="IZL495" s="79"/>
      <c r="IZM495" s="79"/>
      <c r="IZN495" s="79"/>
      <c r="IZO495" s="79"/>
      <c r="IZP495" s="79"/>
      <c r="IZQ495" s="79"/>
      <c r="IZR495" s="79"/>
      <c r="IZS495" s="79"/>
      <c r="IZT495" s="79"/>
      <c r="IZU495" s="79"/>
      <c r="IZV495" s="79"/>
      <c r="IZW495" s="79"/>
      <c r="IZX495" s="79"/>
      <c r="IZY495" s="79"/>
      <c r="IZZ495" s="79"/>
      <c r="JAA495" s="79"/>
      <c r="JAB495" s="79"/>
      <c r="JAC495" s="79"/>
      <c r="JAD495" s="79"/>
      <c r="JAE495" s="79"/>
      <c r="JAF495" s="79"/>
      <c r="JAG495" s="79"/>
      <c r="JAH495" s="79"/>
      <c r="JAI495" s="79"/>
      <c r="JAJ495" s="79"/>
      <c r="JAK495" s="79"/>
      <c r="JAL495" s="79"/>
      <c r="JAM495" s="79"/>
      <c r="JAN495" s="79"/>
      <c r="JAO495" s="79"/>
      <c r="JAP495" s="79"/>
      <c r="JAQ495" s="79"/>
      <c r="JAR495" s="79"/>
      <c r="JAS495" s="79"/>
      <c r="JAT495" s="79"/>
      <c r="JAU495" s="79"/>
      <c r="JAV495" s="79"/>
      <c r="JAW495" s="79"/>
      <c r="JAX495" s="79"/>
      <c r="JAY495" s="79"/>
      <c r="JAZ495" s="79"/>
      <c r="JBA495" s="79"/>
      <c r="JBB495" s="79"/>
      <c r="JBC495" s="79"/>
      <c r="JBD495" s="79"/>
      <c r="JBE495" s="79"/>
      <c r="JBF495" s="79"/>
      <c r="JBG495" s="79"/>
      <c r="JBH495" s="79"/>
      <c r="JBI495" s="79"/>
      <c r="JBJ495" s="79"/>
      <c r="JBK495" s="79"/>
      <c r="JBL495" s="79"/>
      <c r="JBM495" s="79"/>
      <c r="JBN495" s="79"/>
      <c r="JBO495" s="79"/>
      <c r="JBP495" s="79"/>
      <c r="JBQ495" s="79"/>
      <c r="JBR495" s="79"/>
      <c r="JBS495" s="79"/>
      <c r="JBT495" s="79"/>
      <c r="JBU495" s="79"/>
      <c r="JBV495" s="79"/>
      <c r="JBW495" s="79"/>
      <c r="JBX495" s="79"/>
      <c r="JBY495" s="79"/>
      <c r="JBZ495" s="79"/>
      <c r="JCA495" s="79"/>
      <c r="JCB495" s="79"/>
      <c r="JCC495" s="79"/>
      <c r="JCD495" s="79"/>
      <c r="JCE495" s="79"/>
      <c r="JCF495" s="79"/>
      <c r="JCG495" s="79"/>
      <c r="JCH495" s="79"/>
      <c r="JCI495" s="79"/>
      <c r="JCJ495" s="79"/>
      <c r="JCK495" s="79"/>
      <c r="JCL495" s="79"/>
      <c r="JCM495" s="79"/>
      <c r="JCN495" s="79"/>
      <c r="JCO495" s="79"/>
      <c r="JCP495" s="79"/>
      <c r="JCQ495" s="79"/>
      <c r="JCR495" s="79"/>
      <c r="JCS495" s="79"/>
      <c r="JCT495" s="79"/>
      <c r="JCU495" s="79"/>
      <c r="JCV495" s="79"/>
      <c r="JCW495" s="79"/>
      <c r="JCX495" s="79"/>
      <c r="JCY495" s="79"/>
      <c r="JCZ495" s="79"/>
      <c r="JDA495" s="79"/>
      <c r="JDB495" s="79"/>
      <c r="JDC495" s="79"/>
    </row>
    <row r="496" spans="1:6867" s="74" customFormat="1" x14ac:dyDescent="0.25">
      <c r="A496" s="79"/>
      <c r="B496" s="74" t="s">
        <v>5669</v>
      </c>
      <c r="C496" s="74" t="s">
        <v>5670</v>
      </c>
      <c r="D496" s="83">
        <v>1989</v>
      </c>
      <c r="E496" s="83" t="s">
        <v>5671</v>
      </c>
      <c r="F496" s="83" t="s">
        <v>2868</v>
      </c>
      <c r="G496" s="83" t="s">
        <v>2803</v>
      </c>
      <c r="H496" s="134"/>
      <c r="I496" s="83">
        <v>140.35</v>
      </c>
      <c r="J496" s="83">
        <v>2014</v>
      </c>
      <c r="K496" s="91">
        <v>820</v>
      </c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  <c r="CB496" s="79"/>
      <c r="CC496" s="79"/>
      <c r="CD496" s="79"/>
      <c r="CE496" s="79"/>
      <c r="CF496" s="79"/>
      <c r="CG496" s="79"/>
      <c r="CH496" s="79"/>
      <c r="CI496" s="79"/>
      <c r="CJ496" s="79"/>
      <c r="CK496" s="79"/>
      <c r="CL496" s="79"/>
      <c r="CM496" s="79"/>
      <c r="CN496" s="79"/>
      <c r="CO496" s="79"/>
      <c r="CP496" s="79"/>
      <c r="CQ496" s="79"/>
      <c r="CR496" s="79"/>
      <c r="CS496" s="79"/>
      <c r="CT496" s="79"/>
      <c r="CU496" s="79"/>
      <c r="CV496" s="79"/>
      <c r="CW496" s="79"/>
      <c r="CX496" s="79"/>
      <c r="CY496" s="79"/>
      <c r="CZ496" s="79"/>
      <c r="DA496" s="79"/>
      <c r="DB496" s="79"/>
      <c r="DC496" s="79"/>
      <c r="DD496" s="79"/>
      <c r="DE496" s="79"/>
      <c r="DF496" s="79"/>
      <c r="DG496" s="79"/>
      <c r="DH496" s="79"/>
      <c r="DI496" s="79"/>
      <c r="DJ496" s="79"/>
      <c r="DK496" s="79"/>
      <c r="DL496" s="79"/>
      <c r="DM496" s="79"/>
      <c r="DN496" s="79"/>
      <c r="DO496" s="79"/>
      <c r="DP496" s="79"/>
      <c r="DQ496" s="79"/>
      <c r="DR496" s="79"/>
      <c r="DS496" s="79"/>
      <c r="DT496" s="79"/>
      <c r="DU496" s="79"/>
      <c r="DV496" s="79"/>
      <c r="DW496" s="79"/>
      <c r="DX496" s="79"/>
      <c r="DY496" s="79"/>
      <c r="DZ496" s="79"/>
      <c r="EA496" s="79"/>
      <c r="EB496" s="79"/>
      <c r="EC496" s="79"/>
      <c r="ED496" s="79"/>
      <c r="EE496" s="79"/>
      <c r="EF496" s="79"/>
      <c r="EG496" s="79"/>
      <c r="EH496" s="79"/>
      <c r="EI496" s="79"/>
      <c r="EJ496" s="79"/>
      <c r="EK496" s="79"/>
      <c r="EL496" s="79"/>
      <c r="EM496" s="79"/>
      <c r="EN496" s="79"/>
      <c r="EO496" s="79"/>
      <c r="EP496" s="79"/>
      <c r="EQ496" s="79"/>
      <c r="ER496" s="79"/>
      <c r="ES496" s="79"/>
      <c r="ET496" s="79"/>
      <c r="EU496" s="79"/>
      <c r="EV496" s="79"/>
      <c r="EW496" s="79"/>
      <c r="EX496" s="79"/>
      <c r="EY496" s="79"/>
      <c r="EZ496" s="79"/>
      <c r="FA496" s="79"/>
      <c r="FB496" s="79"/>
      <c r="FC496" s="79"/>
      <c r="FD496" s="79"/>
      <c r="FE496" s="79"/>
      <c r="FF496" s="79"/>
      <c r="FG496" s="79"/>
      <c r="FH496" s="79"/>
      <c r="FI496" s="79"/>
      <c r="FJ496" s="79"/>
      <c r="FK496" s="79"/>
      <c r="FL496" s="79"/>
      <c r="FM496" s="79"/>
      <c r="FN496" s="79"/>
      <c r="FO496" s="79"/>
      <c r="FP496" s="79"/>
      <c r="FQ496" s="79"/>
      <c r="FR496" s="79"/>
      <c r="FS496" s="79"/>
      <c r="FT496" s="79"/>
      <c r="FU496" s="79"/>
      <c r="FV496" s="79"/>
      <c r="FW496" s="79"/>
      <c r="FX496" s="79"/>
      <c r="FY496" s="79"/>
      <c r="FZ496" s="79"/>
      <c r="GA496" s="79"/>
      <c r="GB496" s="79"/>
      <c r="GC496" s="79"/>
      <c r="GD496" s="79"/>
      <c r="GE496" s="79"/>
      <c r="GF496" s="79"/>
      <c r="GG496" s="79"/>
      <c r="GH496" s="79"/>
      <c r="GI496" s="79"/>
      <c r="GJ496" s="79"/>
      <c r="GK496" s="79"/>
      <c r="GL496" s="79"/>
      <c r="GM496" s="79"/>
      <c r="GN496" s="79"/>
      <c r="GO496" s="79"/>
      <c r="GP496" s="79"/>
      <c r="GQ496" s="79"/>
      <c r="GR496" s="79"/>
      <c r="GS496" s="79"/>
      <c r="GT496" s="79"/>
      <c r="GU496" s="79"/>
      <c r="GV496" s="79"/>
      <c r="GW496" s="79"/>
      <c r="GX496" s="79"/>
      <c r="GY496" s="79"/>
      <c r="GZ496" s="79"/>
      <c r="HA496" s="79"/>
      <c r="HB496" s="79"/>
      <c r="HC496" s="79"/>
      <c r="HD496" s="79"/>
      <c r="HE496" s="79"/>
      <c r="HF496" s="79"/>
      <c r="HG496" s="79"/>
      <c r="HH496" s="79"/>
      <c r="HI496" s="79"/>
      <c r="HJ496" s="79"/>
      <c r="HK496" s="79"/>
      <c r="HL496" s="79"/>
      <c r="HM496" s="79"/>
      <c r="HN496" s="79"/>
      <c r="HO496" s="79"/>
      <c r="HP496" s="79"/>
      <c r="HQ496" s="79"/>
      <c r="HR496" s="79"/>
      <c r="HS496" s="79"/>
      <c r="HT496" s="79"/>
      <c r="HU496" s="79"/>
      <c r="HV496" s="79"/>
      <c r="HW496" s="79"/>
      <c r="HX496" s="79"/>
      <c r="HY496" s="79"/>
      <c r="HZ496" s="79"/>
      <c r="IA496" s="79"/>
      <c r="IB496" s="79"/>
      <c r="IC496" s="79"/>
      <c r="ID496" s="79"/>
      <c r="IE496" s="79"/>
      <c r="IF496" s="79"/>
      <c r="IG496" s="79"/>
      <c r="IH496" s="79"/>
      <c r="II496" s="79"/>
      <c r="IJ496" s="79"/>
      <c r="IK496" s="79"/>
      <c r="IL496" s="79"/>
      <c r="IM496" s="79"/>
      <c r="IN496" s="79"/>
      <c r="IO496" s="79"/>
      <c r="IP496" s="79"/>
      <c r="IQ496" s="79"/>
      <c r="IR496" s="79"/>
      <c r="IS496" s="79"/>
      <c r="IT496" s="79"/>
      <c r="IU496" s="79"/>
      <c r="IV496" s="79"/>
      <c r="IW496" s="79"/>
      <c r="IX496" s="79"/>
      <c r="IY496" s="79"/>
      <c r="IZ496" s="79"/>
      <c r="JA496" s="79"/>
      <c r="JB496" s="79"/>
      <c r="JC496" s="79"/>
      <c r="JD496" s="79"/>
      <c r="JE496" s="79"/>
      <c r="JF496" s="79"/>
      <c r="JG496" s="79"/>
      <c r="JH496" s="79"/>
      <c r="JI496" s="79"/>
      <c r="JJ496" s="79"/>
      <c r="JK496" s="79"/>
      <c r="JL496" s="79"/>
      <c r="JM496" s="79"/>
      <c r="JN496" s="79"/>
      <c r="JO496" s="79"/>
      <c r="JP496" s="79"/>
      <c r="JQ496" s="79"/>
      <c r="JR496" s="79"/>
      <c r="JS496" s="79"/>
      <c r="JT496" s="79"/>
      <c r="JU496" s="79"/>
      <c r="JV496" s="79"/>
      <c r="JW496" s="79"/>
      <c r="JX496" s="79"/>
      <c r="JY496" s="79"/>
      <c r="JZ496" s="79"/>
      <c r="KA496" s="79"/>
      <c r="KB496" s="79"/>
      <c r="KC496" s="79"/>
      <c r="KD496" s="79"/>
      <c r="KE496" s="79"/>
      <c r="KF496" s="79"/>
      <c r="KG496" s="79"/>
      <c r="KH496" s="79"/>
      <c r="KI496" s="79"/>
      <c r="KJ496" s="79"/>
      <c r="KK496" s="79"/>
      <c r="KL496" s="79"/>
      <c r="KM496" s="79"/>
      <c r="KN496" s="79"/>
      <c r="KO496" s="79"/>
      <c r="KP496" s="79"/>
      <c r="KQ496" s="79"/>
      <c r="KR496" s="79"/>
      <c r="KS496" s="79"/>
      <c r="KT496" s="79"/>
      <c r="KU496" s="79"/>
      <c r="KV496" s="79"/>
      <c r="KW496" s="79"/>
      <c r="KX496" s="79"/>
      <c r="KY496" s="79"/>
      <c r="KZ496" s="79"/>
      <c r="LA496" s="79"/>
      <c r="LB496" s="79"/>
      <c r="LC496" s="79"/>
      <c r="LD496" s="79"/>
      <c r="LE496" s="79"/>
      <c r="LF496" s="79"/>
      <c r="LG496" s="79"/>
      <c r="LH496" s="79"/>
      <c r="LI496" s="79"/>
      <c r="LJ496" s="79"/>
      <c r="LK496" s="79"/>
      <c r="LL496" s="79"/>
      <c r="LM496" s="79"/>
      <c r="LN496" s="79"/>
      <c r="LO496" s="79"/>
      <c r="LP496" s="79"/>
      <c r="LQ496" s="79"/>
      <c r="LR496" s="79"/>
      <c r="LS496" s="79"/>
      <c r="LT496" s="79"/>
      <c r="LU496" s="79"/>
      <c r="LV496" s="79"/>
      <c r="LW496" s="79"/>
      <c r="LX496" s="79"/>
      <c r="LY496" s="79"/>
      <c r="LZ496" s="79"/>
      <c r="MA496" s="79"/>
      <c r="MB496" s="79"/>
      <c r="MC496" s="79"/>
      <c r="MD496" s="79"/>
      <c r="ME496" s="79"/>
      <c r="MF496" s="79"/>
      <c r="MG496" s="79"/>
      <c r="MH496" s="79"/>
      <c r="MI496" s="79"/>
      <c r="MJ496" s="79"/>
      <c r="MK496" s="79"/>
      <c r="ML496" s="79"/>
      <c r="MM496" s="79"/>
      <c r="MN496" s="79"/>
      <c r="MO496" s="79"/>
      <c r="MP496" s="79"/>
      <c r="MQ496" s="79"/>
      <c r="MR496" s="79"/>
      <c r="MS496" s="79"/>
      <c r="MT496" s="79"/>
      <c r="MU496" s="79"/>
      <c r="MV496" s="79"/>
      <c r="MW496" s="79"/>
      <c r="MX496" s="79"/>
      <c r="MY496" s="79"/>
      <c r="MZ496" s="79"/>
      <c r="NA496" s="79"/>
      <c r="NB496" s="79"/>
      <c r="NC496" s="79"/>
      <c r="ND496" s="79"/>
      <c r="NE496" s="79"/>
      <c r="NF496" s="79"/>
      <c r="NG496" s="79"/>
      <c r="NH496" s="79"/>
      <c r="NI496" s="79"/>
      <c r="NJ496" s="79"/>
      <c r="NK496" s="79"/>
      <c r="NL496" s="79"/>
      <c r="NM496" s="79"/>
      <c r="NN496" s="79"/>
      <c r="NO496" s="79"/>
      <c r="NP496" s="79"/>
      <c r="NQ496" s="79"/>
      <c r="NR496" s="79"/>
      <c r="NS496" s="79"/>
      <c r="NT496" s="79"/>
      <c r="NU496" s="79"/>
      <c r="NV496" s="79"/>
      <c r="NW496" s="79"/>
      <c r="NX496" s="79"/>
      <c r="NY496" s="79"/>
      <c r="NZ496" s="79"/>
      <c r="OA496" s="79"/>
      <c r="OB496" s="79"/>
      <c r="OC496" s="79"/>
      <c r="OD496" s="79"/>
      <c r="OE496" s="79"/>
      <c r="OF496" s="79"/>
      <c r="OG496" s="79"/>
      <c r="OH496" s="79"/>
      <c r="OI496" s="79"/>
      <c r="OJ496" s="79"/>
      <c r="OK496" s="79"/>
      <c r="OL496" s="79"/>
      <c r="OM496" s="79"/>
      <c r="ON496" s="79"/>
      <c r="OO496" s="79"/>
      <c r="OP496" s="79"/>
      <c r="OQ496" s="79"/>
      <c r="OR496" s="79"/>
      <c r="OS496" s="79"/>
      <c r="OT496" s="79"/>
      <c r="OU496" s="79"/>
      <c r="OV496" s="79"/>
      <c r="OW496" s="79"/>
      <c r="OX496" s="79"/>
      <c r="OY496" s="79"/>
      <c r="OZ496" s="79"/>
      <c r="PA496" s="79"/>
      <c r="PB496" s="79"/>
      <c r="PC496" s="79"/>
      <c r="PD496" s="79"/>
      <c r="PE496" s="79"/>
      <c r="PF496" s="79"/>
      <c r="PG496" s="79"/>
      <c r="PH496" s="79"/>
      <c r="PI496" s="79"/>
      <c r="PJ496" s="79"/>
      <c r="PK496" s="79"/>
      <c r="PL496" s="79"/>
      <c r="PM496" s="79"/>
      <c r="PN496" s="79"/>
      <c r="PO496" s="79"/>
      <c r="PP496" s="79"/>
      <c r="PQ496" s="79"/>
      <c r="PR496" s="79"/>
      <c r="PS496" s="79"/>
      <c r="PT496" s="79"/>
      <c r="PU496" s="79"/>
      <c r="PV496" s="79"/>
      <c r="PW496" s="79"/>
      <c r="PX496" s="79"/>
      <c r="PY496" s="79"/>
      <c r="PZ496" s="79"/>
      <c r="QA496" s="79"/>
      <c r="QB496" s="79"/>
      <c r="QC496" s="79"/>
      <c r="QD496" s="79"/>
      <c r="QE496" s="79"/>
      <c r="QF496" s="79"/>
      <c r="QG496" s="79"/>
      <c r="QH496" s="79"/>
      <c r="QI496" s="79"/>
      <c r="QJ496" s="79"/>
      <c r="QK496" s="79"/>
      <c r="QL496" s="79"/>
      <c r="QM496" s="79"/>
      <c r="QN496" s="79"/>
      <c r="QO496" s="79"/>
      <c r="QP496" s="79"/>
      <c r="QQ496" s="79"/>
      <c r="QR496" s="79"/>
      <c r="QS496" s="79"/>
      <c r="QT496" s="79"/>
      <c r="QU496" s="79"/>
      <c r="QV496" s="79"/>
      <c r="QW496" s="79"/>
      <c r="QX496" s="79"/>
      <c r="QY496" s="79"/>
      <c r="QZ496" s="79"/>
      <c r="RA496" s="79"/>
      <c r="RB496" s="79"/>
      <c r="RC496" s="79"/>
      <c r="RD496" s="79"/>
      <c r="RE496" s="79"/>
      <c r="RF496" s="79"/>
      <c r="RG496" s="79"/>
      <c r="RH496" s="79"/>
      <c r="RI496" s="79"/>
      <c r="RJ496" s="79"/>
      <c r="RK496" s="79"/>
      <c r="RL496" s="79"/>
      <c r="RM496" s="79"/>
      <c r="RN496" s="79"/>
      <c r="RO496" s="79"/>
      <c r="RP496" s="79"/>
      <c r="RQ496" s="79"/>
      <c r="RR496" s="79"/>
      <c r="RS496" s="79"/>
      <c r="RT496" s="79"/>
      <c r="RU496" s="79"/>
      <c r="RV496" s="79"/>
      <c r="RW496" s="79"/>
      <c r="RX496" s="79"/>
      <c r="RY496" s="79"/>
      <c r="RZ496" s="79"/>
      <c r="SA496" s="79"/>
      <c r="SB496" s="79"/>
      <c r="SC496" s="79"/>
      <c r="SD496" s="79"/>
      <c r="SE496" s="79"/>
      <c r="SF496" s="79"/>
      <c r="SG496" s="79"/>
      <c r="SH496" s="79"/>
      <c r="SI496" s="79"/>
      <c r="SJ496" s="79"/>
      <c r="SK496" s="79"/>
      <c r="SL496" s="79"/>
      <c r="SM496" s="79"/>
      <c r="SN496" s="79"/>
      <c r="SO496" s="79"/>
      <c r="SP496" s="79"/>
      <c r="SQ496" s="79"/>
      <c r="SR496" s="79"/>
      <c r="SS496" s="79"/>
      <c r="ST496" s="79"/>
      <c r="SU496" s="79"/>
      <c r="SV496" s="79"/>
      <c r="SW496" s="79"/>
      <c r="SX496" s="79"/>
      <c r="SY496" s="79"/>
      <c r="SZ496" s="79"/>
      <c r="TA496" s="79"/>
      <c r="TB496" s="79"/>
      <c r="TC496" s="79"/>
      <c r="TD496" s="79"/>
      <c r="TE496" s="79"/>
      <c r="TF496" s="79"/>
      <c r="TG496" s="79"/>
      <c r="TH496" s="79"/>
      <c r="TI496" s="79"/>
      <c r="TJ496" s="79"/>
      <c r="TK496" s="79"/>
      <c r="TL496" s="79"/>
      <c r="TM496" s="79"/>
      <c r="TN496" s="79"/>
      <c r="TO496" s="79"/>
      <c r="TP496" s="79"/>
      <c r="TQ496" s="79"/>
      <c r="TR496" s="79"/>
      <c r="TS496" s="79"/>
      <c r="TT496" s="79"/>
      <c r="TU496" s="79"/>
      <c r="TV496" s="79"/>
      <c r="TW496" s="79"/>
      <c r="TX496" s="79"/>
      <c r="TY496" s="79"/>
      <c r="TZ496" s="79"/>
      <c r="UA496" s="79"/>
      <c r="UB496" s="79"/>
      <c r="UC496" s="79"/>
      <c r="UD496" s="79"/>
      <c r="UE496" s="79"/>
      <c r="UF496" s="79"/>
      <c r="UG496" s="79"/>
      <c r="UH496" s="79"/>
      <c r="UI496" s="79"/>
      <c r="UJ496" s="79"/>
      <c r="UK496" s="79"/>
      <c r="UL496" s="79"/>
      <c r="UM496" s="79"/>
      <c r="UN496" s="79"/>
      <c r="UO496" s="79"/>
      <c r="UP496" s="79"/>
      <c r="UQ496" s="79"/>
      <c r="UR496" s="79"/>
      <c r="US496" s="79"/>
      <c r="UT496" s="79"/>
      <c r="UU496" s="79"/>
      <c r="UV496" s="79"/>
      <c r="UW496" s="79"/>
      <c r="UX496" s="79"/>
      <c r="UY496" s="79"/>
      <c r="UZ496" s="79"/>
      <c r="VA496" s="79"/>
      <c r="VB496" s="79"/>
      <c r="VC496" s="79"/>
      <c r="VD496" s="79"/>
      <c r="VE496" s="79"/>
      <c r="VF496" s="79"/>
      <c r="VG496" s="79"/>
      <c r="VH496" s="79"/>
      <c r="VI496" s="79"/>
      <c r="VJ496" s="79"/>
      <c r="VK496" s="79"/>
      <c r="VL496" s="79"/>
      <c r="VM496" s="79"/>
      <c r="VN496" s="79"/>
      <c r="VO496" s="79"/>
      <c r="VP496" s="79"/>
      <c r="VQ496" s="79"/>
      <c r="VR496" s="79"/>
      <c r="VS496" s="79"/>
      <c r="VT496" s="79"/>
      <c r="VU496" s="79"/>
      <c r="VV496" s="79"/>
      <c r="VW496" s="79"/>
      <c r="VX496" s="79"/>
      <c r="VY496" s="79"/>
      <c r="VZ496" s="79"/>
      <c r="WA496" s="79"/>
      <c r="WB496" s="79"/>
      <c r="WC496" s="79"/>
      <c r="WD496" s="79"/>
      <c r="WE496" s="79"/>
      <c r="WF496" s="79"/>
      <c r="WG496" s="79"/>
      <c r="WH496" s="79"/>
      <c r="WI496" s="79"/>
      <c r="WJ496" s="79"/>
      <c r="WK496" s="79"/>
      <c r="WL496" s="79"/>
      <c r="WM496" s="79"/>
      <c r="WN496" s="79"/>
      <c r="WO496" s="79"/>
      <c r="WP496" s="79"/>
      <c r="WQ496" s="79"/>
      <c r="WR496" s="79"/>
      <c r="WS496" s="79"/>
      <c r="WT496" s="79"/>
      <c r="WU496" s="79"/>
      <c r="WV496" s="79"/>
      <c r="WW496" s="79"/>
      <c r="WX496" s="79"/>
      <c r="WY496" s="79"/>
      <c r="WZ496" s="79"/>
      <c r="XA496" s="79"/>
      <c r="XB496" s="79"/>
      <c r="XC496" s="79"/>
      <c r="XD496" s="79"/>
      <c r="XE496" s="79"/>
      <c r="XF496" s="79"/>
      <c r="XG496" s="79"/>
      <c r="XH496" s="79"/>
      <c r="XI496" s="79"/>
      <c r="XJ496" s="79"/>
      <c r="XK496" s="79"/>
      <c r="XL496" s="79"/>
      <c r="XM496" s="79"/>
      <c r="XN496" s="79"/>
      <c r="XO496" s="79"/>
      <c r="XP496" s="79"/>
      <c r="XQ496" s="79"/>
      <c r="XR496" s="79"/>
      <c r="XS496" s="79"/>
      <c r="XT496" s="79"/>
      <c r="XU496" s="79"/>
      <c r="XV496" s="79"/>
      <c r="XW496" s="79"/>
      <c r="XX496" s="79"/>
      <c r="XY496" s="79"/>
      <c r="XZ496" s="79"/>
      <c r="YA496" s="79"/>
      <c r="YB496" s="79"/>
      <c r="YC496" s="79"/>
      <c r="YD496" s="79"/>
      <c r="YE496" s="79"/>
      <c r="YF496" s="79"/>
      <c r="YG496" s="79"/>
      <c r="YH496" s="79"/>
      <c r="YI496" s="79"/>
      <c r="YJ496" s="79"/>
      <c r="YK496" s="79"/>
      <c r="YL496" s="79"/>
      <c r="YM496" s="79"/>
      <c r="YN496" s="79"/>
      <c r="YO496" s="79"/>
      <c r="YP496" s="79"/>
      <c r="YQ496" s="79"/>
      <c r="YR496" s="79"/>
      <c r="YS496" s="79"/>
      <c r="YT496" s="79"/>
      <c r="YU496" s="79"/>
      <c r="YV496" s="79"/>
      <c r="YW496" s="79"/>
      <c r="YX496" s="79"/>
      <c r="YY496" s="79"/>
      <c r="YZ496" s="79"/>
      <c r="ZA496" s="79"/>
      <c r="ZB496" s="79"/>
      <c r="ZC496" s="79"/>
      <c r="ZD496" s="79"/>
      <c r="ZE496" s="79"/>
      <c r="ZF496" s="79"/>
      <c r="ZG496" s="79"/>
      <c r="ZH496" s="79"/>
      <c r="ZI496" s="79"/>
      <c r="ZJ496" s="79"/>
      <c r="ZK496" s="79"/>
      <c r="ZL496" s="79"/>
      <c r="ZM496" s="79"/>
      <c r="ZN496" s="79"/>
      <c r="ZO496" s="79"/>
      <c r="ZP496" s="79"/>
      <c r="ZQ496" s="79"/>
      <c r="ZR496" s="79"/>
      <c r="ZS496" s="79"/>
      <c r="ZT496" s="79"/>
      <c r="ZU496" s="79"/>
      <c r="ZV496" s="79"/>
      <c r="ZW496" s="79"/>
      <c r="ZX496" s="79"/>
      <c r="ZY496" s="79"/>
      <c r="ZZ496" s="79"/>
      <c r="AAA496" s="79"/>
      <c r="AAB496" s="79"/>
      <c r="AAC496" s="79"/>
      <c r="AAD496" s="79"/>
      <c r="AAE496" s="79"/>
      <c r="AAF496" s="79"/>
      <c r="AAG496" s="79"/>
      <c r="AAH496" s="79"/>
      <c r="AAI496" s="79"/>
      <c r="AAJ496" s="79"/>
      <c r="AAK496" s="79"/>
      <c r="AAL496" s="79"/>
      <c r="AAM496" s="79"/>
      <c r="AAN496" s="79"/>
      <c r="AAO496" s="79"/>
      <c r="AAP496" s="79"/>
      <c r="AAQ496" s="79"/>
      <c r="AAR496" s="79"/>
      <c r="AAS496" s="79"/>
      <c r="AAT496" s="79"/>
      <c r="AAU496" s="79"/>
      <c r="AAV496" s="79"/>
      <c r="AAW496" s="79"/>
      <c r="AAX496" s="79"/>
      <c r="AAY496" s="79"/>
      <c r="AAZ496" s="79"/>
      <c r="ABA496" s="79"/>
      <c r="ABB496" s="79"/>
      <c r="ABC496" s="79"/>
      <c r="ABD496" s="79"/>
      <c r="ABE496" s="79"/>
      <c r="ABF496" s="79"/>
      <c r="ABG496" s="79"/>
      <c r="ABH496" s="79"/>
      <c r="ABI496" s="79"/>
      <c r="ABJ496" s="79"/>
      <c r="ABK496" s="79"/>
      <c r="ABL496" s="79"/>
      <c r="ABM496" s="79"/>
      <c r="ABN496" s="79"/>
      <c r="ABO496" s="79"/>
      <c r="ABP496" s="79"/>
      <c r="ABQ496" s="79"/>
      <c r="ABR496" s="79"/>
      <c r="ABS496" s="79"/>
      <c r="ABT496" s="79"/>
      <c r="ABU496" s="79"/>
      <c r="ABV496" s="79"/>
      <c r="ABW496" s="79"/>
      <c r="ABX496" s="79"/>
      <c r="ABY496" s="79"/>
      <c r="ABZ496" s="79"/>
      <c r="ACA496" s="79"/>
      <c r="ACB496" s="79"/>
      <c r="ACC496" s="79"/>
      <c r="ACD496" s="79"/>
      <c r="ACE496" s="79"/>
      <c r="ACF496" s="79"/>
      <c r="ACG496" s="79"/>
      <c r="ACH496" s="79"/>
      <c r="ACI496" s="79"/>
      <c r="ACJ496" s="79"/>
      <c r="ACK496" s="79"/>
      <c r="ACL496" s="79"/>
      <c r="ACM496" s="79"/>
      <c r="ACN496" s="79"/>
      <c r="ACO496" s="79"/>
      <c r="ACP496" s="79"/>
      <c r="ACQ496" s="79"/>
      <c r="ACR496" s="79"/>
      <c r="ACS496" s="79"/>
      <c r="ACT496" s="79"/>
      <c r="ACU496" s="79"/>
      <c r="ACV496" s="79"/>
      <c r="ACW496" s="79"/>
      <c r="ACX496" s="79"/>
      <c r="ACY496" s="79"/>
      <c r="ACZ496" s="79"/>
      <c r="ADA496" s="79"/>
      <c r="ADB496" s="79"/>
      <c r="ADC496" s="79"/>
      <c r="ADD496" s="79"/>
      <c r="ADE496" s="79"/>
      <c r="ADF496" s="79"/>
      <c r="ADG496" s="79"/>
      <c r="ADH496" s="79"/>
      <c r="ADI496" s="79"/>
      <c r="ADJ496" s="79"/>
      <c r="ADK496" s="79"/>
      <c r="ADL496" s="79"/>
      <c r="ADM496" s="79"/>
      <c r="ADN496" s="79"/>
      <c r="ADO496" s="79"/>
      <c r="ADP496" s="79"/>
      <c r="ADQ496" s="79"/>
      <c r="ADR496" s="79"/>
      <c r="ADS496" s="79"/>
      <c r="ADT496" s="79"/>
      <c r="ADU496" s="79"/>
      <c r="ADV496" s="79"/>
      <c r="ADW496" s="79"/>
      <c r="ADX496" s="79"/>
      <c r="ADY496" s="79"/>
      <c r="ADZ496" s="79"/>
      <c r="AEA496" s="79"/>
      <c r="AEB496" s="79"/>
      <c r="AEC496" s="79"/>
      <c r="AED496" s="79"/>
      <c r="AEE496" s="79"/>
      <c r="AEF496" s="79"/>
      <c r="AEG496" s="79"/>
      <c r="AEH496" s="79"/>
      <c r="AEI496" s="79"/>
      <c r="AEJ496" s="79"/>
      <c r="AEK496" s="79"/>
      <c r="AEL496" s="79"/>
      <c r="AEM496" s="79"/>
      <c r="AEN496" s="79"/>
      <c r="AEO496" s="79"/>
      <c r="AEP496" s="79"/>
      <c r="AEQ496" s="79"/>
      <c r="AER496" s="79"/>
      <c r="AES496" s="79"/>
      <c r="AET496" s="79"/>
      <c r="AEU496" s="79"/>
      <c r="AEV496" s="79"/>
      <c r="AEW496" s="79"/>
      <c r="AEX496" s="79"/>
      <c r="AEY496" s="79"/>
      <c r="AEZ496" s="79"/>
      <c r="AFA496" s="79"/>
      <c r="AFB496" s="79"/>
      <c r="AFC496" s="79"/>
      <c r="AFD496" s="79"/>
      <c r="AFE496" s="79"/>
      <c r="AFF496" s="79"/>
      <c r="AFG496" s="79"/>
      <c r="AFH496" s="79"/>
      <c r="AFI496" s="79"/>
      <c r="AFJ496" s="79"/>
      <c r="AFK496" s="79"/>
      <c r="AFL496" s="79"/>
      <c r="AFM496" s="79"/>
      <c r="AFN496" s="79"/>
      <c r="AFO496" s="79"/>
      <c r="AFP496" s="79"/>
      <c r="AFQ496" s="79"/>
      <c r="AFR496" s="79"/>
      <c r="AFS496" s="79"/>
      <c r="AFT496" s="79"/>
      <c r="AFU496" s="79"/>
      <c r="AFV496" s="79"/>
      <c r="AFW496" s="79"/>
      <c r="AFX496" s="79"/>
      <c r="AFY496" s="79"/>
      <c r="AFZ496" s="79"/>
      <c r="AGA496" s="79"/>
      <c r="AGB496" s="79"/>
      <c r="AGC496" s="79"/>
      <c r="AGD496" s="79"/>
      <c r="AGE496" s="79"/>
      <c r="AGF496" s="79"/>
      <c r="AGG496" s="79"/>
      <c r="AGH496" s="79"/>
      <c r="AGI496" s="79"/>
      <c r="AGJ496" s="79"/>
      <c r="AGK496" s="79"/>
      <c r="AGL496" s="79"/>
      <c r="AGM496" s="79"/>
      <c r="AGN496" s="79"/>
      <c r="AGO496" s="79"/>
      <c r="AGP496" s="79"/>
      <c r="AGQ496" s="79"/>
      <c r="AGR496" s="79"/>
      <c r="AGS496" s="79"/>
      <c r="AGT496" s="79"/>
      <c r="AGU496" s="79"/>
      <c r="AGV496" s="79"/>
      <c r="AGW496" s="79"/>
      <c r="AGX496" s="79"/>
      <c r="AGY496" s="79"/>
      <c r="AGZ496" s="79"/>
      <c r="AHA496" s="79"/>
      <c r="AHB496" s="79"/>
      <c r="AHC496" s="79"/>
      <c r="AHD496" s="79"/>
      <c r="AHE496" s="79"/>
      <c r="AHF496" s="79"/>
      <c r="AHG496" s="79"/>
      <c r="AHH496" s="79"/>
      <c r="AHI496" s="79"/>
      <c r="AHJ496" s="79"/>
      <c r="AHK496" s="79"/>
      <c r="AHL496" s="79"/>
      <c r="AHM496" s="79"/>
      <c r="AHN496" s="79"/>
      <c r="AHO496" s="79"/>
      <c r="AHP496" s="79"/>
      <c r="AHQ496" s="79"/>
      <c r="AHR496" s="79"/>
      <c r="AHS496" s="79"/>
      <c r="AHT496" s="79"/>
      <c r="AHU496" s="79"/>
      <c r="AHV496" s="79"/>
      <c r="AHW496" s="79"/>
      <c r="AHX496" s="79"/>
      <c r="AHY496" s="79"/>
      <c r="AHZ496" s="79"/>
      <c r="AIA496" s="79"/>
      <c r="AIB496" s="79"/>
      <c r="AIC496" s="79"/>
      <c r="AID496" s="79"/>
      <c r="AIE496" s="79"/>
      <c r="AIF496" s="79"/>
      <c r="AIG496" s="79"/>
      <c r="AIH496" s="79"/>
      <c r="AII496" s="79"/>
      <c r="AIJ496" s="79"/>
      <c r="AIK496" s="79"/>
      <c r="AIL496" s="79"/>
      <c r="AIM496" s="79"/>
      <c r="AIN496" s="79"/>
      <c r="AIO496" s="79"/>
      <c r="AIP496" s="79"/>
      <c r="AIQ496" s="79"/>
      <c r="AIR496" s="79"/>
      <c r="AIS496" s="79"/>
      <c r="AIT496" s="79"/>
      <c r="AIU496" s="79"/>
      <c r="AIV496" s="79"/>
      <c r="AIW496" s="79"/>
      <c r="AIX496" s="79"/>
      <c r="AIY496" s="79"/>
      <c r="AIZ496" s="79"/>
      <c r="AJA496" s="79"/>
      <c r="AJB496" s="79"/>
      <c r="AJC496" s="79"/>
      <c r="AJD496" s="79"/>
      <c r="AJE496" s="79"/>
      <c r="AJF496" s="79"/>
      <c r="AJG496" s="79"/>
      <c r="AJH496" s="79"/>
      <c r="AJI496" s="79"/>
      <c r="AJJ496" s="79"/>
      <c r="AJK496" s="79"/>
      <c r="AJL496" s="79"/>
      <c r="AJM496" s="79"/>
      <c r="AJN496" s="79"/>
      <c r="AJO496" s="79"/>
      <c r="AJP496" s="79"/>
      <c r="AJQ496" s="79"/>
      <c r="AJR496" s="79"/>
      <c r="AJS496" s="79"/>
      <c r="AJT496" s="79"/>
      <c r="AJU496" s="79"/>
      <c r="AJV496" s="79"/>
      <c r="AJW496" s="79"/>
      <c r="AJX496" s="79"/>
      <c r="AJY496" s="79"/>
      <c r="AJZ496" s="79"/>
      <c r="AKA496" s="79"/>
      <c r="AKB496" s="79"/>
      <c r="AKC496" s="79"/>
      <c r="AKD496" s="79"/>
      <c r="AKE496" s="79"/>
      <c r="AKF496" s="79"/>
      <c r="AKG496" s="79"/>
      <c r="AKH496" s="79"/>
      <c r="AKI496" s="79"/>
      <c r="AKJ496" s="79"/>
      <c r="AKK496" s="79"/>
      <c r="AKL496" s="79"/>
      <c r="AKM496" s="79"/>
      <c r="AKN496" s="79"/>
      <c r="AKO496" s="79"/>
      <c r="AKP496" s="79"/>
      <c r="AKQ496" s="79"/>
      <c r="AKR496" s="79"/>
      <c r="AKS496" s="79"/>
      <c r="AKT496" s="79"/>
      <c r="AKU496" s="79"/>
      <c r="AKV496" s="79"/>
      <c r="AKW496" s="79"/>
      <c r="AKX496" s="79"/>
      <c r="AKY496" s="79"/>
      <c r="AKZ496" s="79"/>
      <c r="ALA496" s="79"/>
      <c r="ALB496" s="79"/>
      <c r="ALC496" s="79"/>
      <c r="ALD496" s="79"/>
      <c r="ALE496" s="79"/>
      <c r="ALF496" s="79"/>
      <c r="ALG496" s="79"/>
      <c r="ALH496" s="79"/>
      <c r="ALI496" s="79"/>
      <c r="ALJ496" s="79"/>
      <c r="ALK496" s="79"/>
      <c r="ALL496" s="79"/>
      <c r="ALM496" s="79"/>
      <c r="ALN496" s="79"/>
      <c r="ALO496" s="79"/>
      <c r="ALP496" s="79"/>
      <c r="ALQ496" s="79"/>
      <c r="ALR496" s="79"/>
      <c r="ALS496" s="79"/>
      <c r="ALT496" s="79"/>
      <c r="ALU496" s="79"/>
      <c r="ALV496" s="79"/>
      <c r="ALW496" s="79"/>
      <c r="ALX496" s="79"/>
      <c r="ALY496" s="79"/>
      <c r="ALZ496" s="79"/>
      <c r="AMA496" s="79"/>
      <c r="AMB496" s="79"/>
      <c r="AMC496" s="79"/>
      <c r="AMD496" s="79"/>
      <c r="AME496" s="79"/>
      <c r="AMF496" s="79"/>
      <c r="AMG496" s="79"/>
      <c r="AMH496" s="79"/>
      <c r="AMI496" s="79"/>
      <c r="AMJ496" s="79"/>
      <c r="AMK496" s="79"/>
      <c r="AML496" s="79"/>
      <c r="AMM496" s="79"/>
      <c r="AMN496" s="79"/>
      <c r="AMO496" s="79"/>
      <c r="AMP496" s="79"/>
      <c r="AMQ496" s="79"/>
      <c r="AMR496" s="79"/>
      <c r="AMS496" s="79"/>
      <c r="AMT496" s="79"/>
      <c r="AMU496" s="79"/>
      <c r="AMV496" s="79"/>
      <c r="AMW496" s="79"/>
      <c r="AMX496" s="79"/>
      <c r="AMY496" s="79"/>
      <c r="AMZ496" s="79"/>
      <c r="ANA496" s="79"/>
      <c r="ANB496" s="79"/>
      <c r="ANC496" s="79"/>
      <c r="AND496" s="79"/>
      <c r="ANE496" s="79"/>
      <c r="ANF496" s="79"/>
      <c r="ANG496" s="79"/>
      <c r="ANH496" s="79"/>
      <c r="ANI496" s="79"/>
      <c r="ANJ496" s="79"/>
      <c r="ANK496" s="79"/>
      <c r="ANL496" s="79"/>
      <c r="ANM496" s="79"/>
      <c r="ANN496" s="79"/>
      <c r="ANO496" s="79"/>
      <c r="ANP496" s="79"/>
      <c r="ANQ496" s="79"/>
      <c r="ANR496" s="79"/>
      <c r="ANS496" s="79"/>
      <c r="ANT496" s="79"/>
      <c r="ANU496" s="79"/>
      <c r="ANV496" s="79"/>
      <c r="ANW496" s="79"/>
      <c r="ANX496" s="79"/>
      <c r="ANY496" s="79"/>
      <c r="ANZ496" s="79"/>
      <c r="AOA496" s="79"/>
      <c r="AOB496" s="79"/>
      <c r="AOC496" s="79"/>
      <c r="AOD496" s="79"/>
      <c r="AOE496" s="79"/>
      <c r="AOF496" s="79"/>
      <c r="AOG496" s="79"/>
      <c r="AOH496" s="79"/>
      <c r="AOI496" s="79"/>
      <c r="AOJ496" s="79"/>
      <c r="AOK496" s="79"/>
      <c r="AOL496" s="79"/>
      <c r="AOM496" s="79"/>
      <c r="AON496" s="79"/>
      <c r="AOO496" s="79"/>
      <c r="AOP496" s="79"/>
      <c r="AOQ496" s="79"/>
      <c r="AOR496" s="79"/>
      <c r="AOS496" s="79"/>
      <c r="AOT496" s="79"/>
      <c r="AOU496" s="79"/>
      <c r="AOV496" s="79"/>
      <c r="AOW496" s="79"/>
      <c r="AOX496" s="79"/>
      <c r="AOY496" s="79"/>
      <c r="AOZ496" s="79"/>
      <c r="APA496" s="79"/>
      <c r="APB496" s="79"/>
      <c r="APC496" s="79"/>
      <c r="APD496" s="79"/>
      <c r="APE496" s="79"/>
      <c r="APF496" s="79"/>
      <c r="APG496" s="79"/>
      <c r="APH496" s="79"/>
      <c r="API496" s="79"/>
      <c r="APJ496" s="79"/>
      <c r="APK496" s="79"/>
      <c r="APL496" s="79"/>
      <c r="APM496" s="79"/>
      <c r="APN496" s="79"/>
      <c r="APO496" s="79"/>
      <c r="APP496" s="79"/>
      <c r="APQ496" s="79"/>
      <c r="APR496" s="79"/>
      <c r="APS496" s="79"/>
      <c r="APT496" s="79"/>
      <c r="APU496" s="79"/>
      <c r="APV496" s="79"/>
      <c r="APW496" s="79"/>
      <c r="APX496" s="79"/>
      <c r="APY496" s="79"/>
      <c r="APZ496" s="79"/>
      <c r="AQA496" s="79"/>
      <c r="AQB496" s="79"/>
      <c r="AQC496" s="79"/>
      <c r="AQD496" s="79"/>
      <c r="AQE496" s="79"/>
      <c r="AQF496" s="79"/>
      <c r="AQG496" s="79"/>
      <c r="AQH496" s="79"/>
      <c r="AQI496" s="79"/>
      <c r="AQJ496" s="79"/>
      <c r="AQK496" s="79"/>
      <c r="AQL496" s="79"/>
      <c r="AQM496" s="79"/>
      <c r="AQN496" s="79"/>
      <c r="AQO496" s="79"/>
      <c r="AQP496" s="79"/>
      <c r="AQQ496" s="79"/>
      <c r="AQR496" s="79"/>
      <c r="AQS496" s="79"/>
      <c r="AQT496" s="79"/>
      <c r="AQU496" s="79"/>
      <c r="AQV496" s="79"/>
      <c r="AQW496" s="79"/>
      <c r="AQX496" s="79"/>
      <c r="AQY496" s="79"/>
      <c r="AQZ496" s="79"/>
      <c r="ARA496" s="79"/>
      <c r="ARB496" s="79"/>
      <c r="ARC496" s="79"/>
      <c r="ARD496" s="79"/>
      <c r="ARE496" s="79"/>
      <c r="ARF496" s="79"/>
      <c r="ARG496" s="79"/>
      <c r="ARH496" s="79"/>
      <c r="ARI496" s="79"/>
      <c r="ARJ496" s="79"/>
      <c r="ARK496" s="79"/>
      <c r="ARL496" s="79"/>
      <c r="ARM496" s="79"/>
      <c r="ARN496" s="79"/>
      <c r="ARO496" s="79"/>
      <c r="ARP496" s="79"/>
      <c r="ARQ496" s="79"/>
      <c r="ARR496" s="79"/>
      <c r="ARS496" s="79"/>
      <c r="ART496" s="79"/>
      <c r="ARU496" s="79"/>
      <c r="ARV496" s="79"/>
      <c r="ARW496" s="79"/>
      <c r="ARX496" s="79"/>
      <c r="ARY496" s="79"/>
      <c r="ARZ496" s="79"/>
      <c r="ASA496" s="79"/>
      <c r="ASB496" s="79"/>
      <c r="ASC496" s="79"/>
      <c r="ASD496" s="79"/>
      <c r="ASE496" s="79"/>
      <c r="ASF496" s="79"/>
      <c r="ASG496" s="79"/>
      <c r="ASH496" s="79"/>
      <c r="ASI496" s="79"/>
      <c r="ASJ496" s="79"/>
      <c r="ASK496" s="79"/>
      <c r="ASL496" s="79"/>
      <c r="ASM496" s="79"/>
      <c r="ASN496" s="79"/>
      <c r="ASO496" s="79"/>
      <c r="ASP496" s="79"/>
      <c r="ASQ496" s="79"/>
      <c r="ASR496" s="79"/>
      <c r="ASS496" s="79"/>
      <c r="AST496" s="79"/>
      <c r="ASU496" s="79"/>
      <c r="ASV496" s="79"/>
      <c r="ASW496" s="79"/>
      <c r="ASX496" s="79"/>
      <c r="ASY496" s="79"/>
      <c r="ASZ496" s="79"/>
      <c r="ATA496" s="79"/>
      <c r="ATB496" s="79"/>
      <c r="ATC496" s="79"/>
      <c r="ATD496" s="79"/>
      <c r="ATE496" s="79"/>
      <c r="ATF496" s="79"/>
      <c r="ATG496" s="79"/>
      <c r="ATH496" s="79"/>
      <c r="ATI496" s="79"/>
      <c r="ATJ496" s="79"/>
      <c r="ATK496" s="79"/>
      <c r="ATL496" s="79"/>
      <c r="ATM496" s="79"/>
      <c r="ATN496" s="79"/>
      <c r="ATO496" s="79"/>
      <c r="ATP496" s="79"/>
      <c r="ATQ496" s="79"/>
      <c r="ATR496" s="79"/>
      <c r="ATS496" s="79"/>
      <c r="ATT496" s="79"/>
      <c r="ATU496" s="79"/>
      <c r="ATV496" s="79"/>
      <c r="ATW496" s="79"/>
      <c r="ATX496" s="79"/>
      <c r="ATY496" s="79"/>
      <c r="ATZ496" s="79"/>
      <c r="AUA496" s="79"/>
      <c r="AUB496" s="79"/>
      <c r="AUC496" s="79"/>
      <c r="AUD496" s="79"/>
      <c r="AUE496" s="79"/>
      <c r="AUF496" s="79"/>
      <c r="AUG496" s="79"/>
      <c r="AUH496" s="79"/>
      <c r="AUI496" s="79"/>
      <c r="AUJ496" s="79"/>
      <c r="AUK496" s="79"/>
      <c r="AUL496" s="79"/>
      <c r="AUM496" s="79"/>
      <c r="AUN496" s="79"/>
      <c r="AUO496" s="79"/>
      <c r="AUP496" s="79"/>
      <c r="AUQ496" s="79"/>
      <c r="AUR496" s="79"/>
      <c r="AUS496" s="79"/>
      <c r="AUT496" s="79"/>
      <c r="AUU496" s="79"/>
      <c r="AUV496" s="79"/>
      <c r="AUW496" s="79"/>
      <c r="AUX496" s="79"/>
      <c r="AUY496" s="79"/>
      <c r="AUZ496" s="79"/>
      <c r="AVA496" s="79"/>
      <c r="AVB496" s="79"/>
      <c r="AVC496" s="79"/>
      <c r="AVD496" s="79"/>
      <c r="AVE496" s="79"/>
      <c r="AVF496" s="79"/>
      <c r="AVG496" s="79"/>
      <c r="AVH496" s="79"/>
      <c r="AVI496" s="79"/>
      <c r="AVJ496" s="79"/>
      <c r="AVK496" s="79"/>
      <c r="AVL496" s="79"/>
      <c r="AVM496" s="79"/>
      <c r="AVN496" s="79"/>
      <c r="AVO496" s="79"/>
      <c r="AVP496" s="79"/>
      <c r="AVQ496" s="79"/>
      <c r="AVR496" s="79"/>
      <c r="AVS496" s="79"/>
      <c r="AVT496" s="79"/>
      <c r="AVU496" s="79"/>
      <c r="AVV496" s="79"/>
      <c r="AVW496" s="79"/>
      <c r="AVX496" s="79"/>
      <c r="AVY496" s="79"/>
      <c r="AVZ496" s="79"/>
      <c r="AWA496" s="79"/>
      <c r="AWB496" s="79"/>
      <c r="AWC496" s="79"/>
      <c r="AWD496" s="79"/>
      <c r="AWE496" s="79"/>
      <c r="AWF496" s="79"/>
      <c r="AWG496" s="79"/>
      <c r="AWH496" s="79"/>
      <c r="AWI496" s="79"/>
      <c r="AWJ496" s="79"/>
      <c r="AWK496" s="79"/>
      <c r="AWL496" s="79"/>
      <c r="AWM496" s="79"/>
      <c r="AWN496" s="79"/>
      <c r="AWO496" s="79"/>
      <c r="AWP496" s="79"/>
      <c r="AWQ496" s="79"/>
      <c r="AWR496" s="79"/>
      <c r="AWS496" s="79"/>
      <c r="AWT496" s="79"/>
      <c r="AWU496" s="79"/>
      <c r="AWV496" s="79"/>
      <c r="AWW496" s="79"/>
      <c r="AWX496" s="79"/>
      <c r="AWY496" s="79"/>
      <c r="AWZ496" s="79"/>
      <c r="AXA496" s="79"/>
      <c r="AXB496" s="79"/>
      <c r="AXC496" s="79"/>
      <c r="AXD496" s="79"/>
      <c r="AXE496" s="79"/>
      <c r="AXF496" s="79"/>
      <c r="AXG496" s="79"/>
      <c r="AXH496" s="79"/>
      <c r="AXI496" s="79"/>
      <c r="AXJ496" s="79"/>
      <c r="AXK496" s="79"/>
      <c r="AXL496" s="79"/>
      <c r="AXM496" s="79"/>
      <c r="AXN496" s="79"/>
      <c r="AXO496" s="79"/>
      <c r="AXP496" s="79"/>
      <c r="AXQ496" s="79"/>
      <c r="AXR496" s="79"/>
      <c r="AXS496" s="79"/>
      <c r="AXT496" s="79"/>
      <c r="AXU496" s="79"/>
      <c r="AXV496" s="79"/>
      <c r="AXW496" s="79"/>
      <c r="AXX496" s="79"/>
      <c r="AXY496" s="79"/>
      <c r="AXZ496" s="79"/>
      <c r="AYA496" s="79"/>
      <c r="AYB496" s="79"/>
      <c r="AYC496" s="79"/>
      <c r="AYD496" s="79"/>
      <c r="AYE496" s="79"/>
      <c r="AYF496" s="79"/>
      <c r="AYG496" s="79"/>
      <c r="AYH496" s="79"/>
      <c r="AYI496" s="79"/>
      <c r="AYJ496" s="79"/>
      <c r="AYK496" s="79"/>
      <c r="AYL496" s="79"/>
      <c r="AYM496" s="79"/>
      <c r="AYN496" s="79"/>
      <c r="AYO496" s="79"/>
      <c r="AYP496" s="79"/>
      <c r="AYQ496" s="79"/>
      <c r="AYR496" s="79"/>
      <c r="AYS496" s="79"/>
      <c r="AYT496" s="79"/>
      <c r="AYU496" s="79"/>
      <c r="AYV496" s="79"/>
      <c r="AYW496" s="79"/>
      <c r="AYX496" s="79"/>
      <c r="AYY496" s="79"/>
      <c r="AYZ496" s="79"/>
      <c r="AZA496" s="79"/>
      <c r="AZB496" s="79"/>
      <c r="AZC496" s="79"/>
      <c r="AZD496" s="79"/>
      <c r="AZE496" s="79"/>
      <c r="AZF496" s="79"/>
      <c r="AZG496" s="79"/>
      <c r="AZH496" s="79"/>
      <c r="AZI496" s="79"/>
      <c r="AZJ496" s="79"/>
      <c r="AZK496" s="79"/>
      <c r="AZL496" s="79"/>
      <c r="AZM496" s="79"/>
      <c r="AZN496" s="79"/>
      <c r="AZO496" s="79"/>
      <c r="AZP496" s="79"/>
      <c r="AZQ496" s="79"/>
      <c r="AZR496" s="79"/>
      <c r="AZS496" s="79"/>
      <c r="AZT496" s="79"/>
      <c r="AZU496" s="79"/>
      <c r="AZV496" s="79"/>
      <c r="AZW496" s="79"/>
      <c r="AZX496" s="79"/>
      <c r="AZY496" s="79"/>
      <c r="AZZ496" s="79"/>
      <c r="BAA496" s="79"/>
      <c r="BAB496" s="79"/>
      <c r="BAC496" s="79"/>
      <c r="BAD496" s="79"/>
      <c r="BAE496" s="79"/>
      <c r="BAF496" s="79"/>
      <c r="BAG496" s="79"/>
      <c r="BAH496" s="79"/>
      <c r="BAI496" s="79"/>
      <c r="BAJ496" s="79"/>
      <c r="BAK496" s="79"/>
      <c r="BAL496" s="79"/>
      <c r="BAM496" s="79"/>
      <c r="BAN496" s="79"/>
      <c r="BAO496" s="79"/>
      <c r="BAP496" s="79"/>
      <c r="BAQ496" s="79"/>
      <c r="BAR496" s="79"/>
      <c r="BAS496" s="79"/>
      <c r="BAT496" s="79"/>
      <c r="BAU496" s="79"/>
      <c r="BAV496" s="79"/>
      <c r="BAW496" s="79"/>
      <c r="BAX496" s="79"/>
      <c r="BAY496" s="79"/>
      <c r="BAZ496" s="79"/>
      <c r="BBA496" s="79"/>
      <c r="BBB496" s="79"/>
      <c r="BBC496" s="79"/>
      <c r="BBD496" s="79"/>
      <c r="BBE496" s="79"/>
      <c r="BBF496" s="79"/>
      <c r="BBG496" s="79"/>
      <c r="BBH496" s="79"/>
      <c r="BBI496" s="79"/>
      <c r="BBJ496" s="79"/>
      <c r="BBK496" s="79"/>
      <c r="BBL496" s="79"/>
      <c r="BBM496" s="79"/>
      <c r="BBN496" s="79"/>
      <c r="BBO496" s="79"/>
      <c r="BBP496" s="79"/>
      <c r="BBQ496" s="79"/>
      <c r="BBR496" s="79"/>
      <c r="BBS496" s="79"/>
      <c r="BBT496" s="79"/>
      <c r="BBU496" s="79"/>
      <c r="BBV496" s="79"/>
      <c r="BBW496" s="79"/>
      <c r="BBX496" s="79"/>
      <c r="BBY496" s="79"/>
      <c r="BBZ496" s="79"/>
      <c r="BCA496" s="79"/>
      <c r="BCB496" s="79"/>
      <c r="BCC496" s="79"/>
      <c r="BCD496" s="79"/>
      <c r="BCE496" s="79"/>
      <c r="BCF496" s="79"/>
      <c r="BCG496" s="79"/>
      <c r="BCH496" s="79"/>
      <c r="BCI496" s="79"/>
      <c r="BCJ496" s="79"/>
      <c r="BCK496" s="79"/>
      <c r="BCL496" s="79"/>
      <c r="BCM496" s="79"/>
      <c r="BCN496" s="79"/>
      <c r="BCO496" s="79"/>
      <c r="BCP496" s="79"/>
      <c r="BCQ496" s="79"/>
      <c r="BCR496" s="79"/>
      <c r="BCS496" s="79"/>
      <c r="BCT496" s="79"/>
      <c r="BCU496" s="79"/>
      <c r="BCV496" s="79"/>
      <c r="BCW496" s="79"/>
      <c r="BCX496" s="79"/>
      <c r="BCY496" s="79"/>
      <c r="BCZ496" s="79"/>
      <c r="BDA496" s="79"/>
      <c r="BDB496" s="79"/>
      <c r="BDC496" s="79"/>
      <c r="BDD496" s="79"/>
      <c r="BDE496" s="79"/>
      <c r="BDF496" s="79"/>
      <c r="BDG496" s="79"/>
      <c r="BDH496" s="79"/>
      <c r="BDI496" s="79"/>
      <c r="BDJ496" s="79"/>
      <c r="BDK496" s="79"/>
      <c r="BDL496" s="79"/>
      <c r="BDM496" s="79"/>
      <c r="BDN496" s="79"/>
      <c r="BDO496" s="79"/>
      <c r="BDP496" s="79"/>
      <c r="BDQ496" s="79"/>
      <c r="BDR496" s="79"/>
      <c r="BDS496" s="79"/>
      <c r="BDT496" s="79"/>
      <c r="BDU496" s="79"/>
      <c r="BDV496" s="79"/>
      <c r="BDW496" s="79"/>
      <c r="BDX496" s="79"/>
      <c r="BDY496" s="79"/>
      <c r="BDZ496" s="79"/>
      <c r="BEA496" s="79"/>
      <c r="BEB496" s="79"/>
      <c r="BEC496" s="79"/>
      <c r="BED496" s="79"/>
      <c r="BEE496" s="79"/>
      <c r="BEF496" s="79"/>
      <c r="BEG496" s="79"/>
      <c r="BEH496" s="79"/>
      <c r="BEI496" s="79"/>
      <c r="BEJ496" s="79"/>
      <c r="BEK496" s="79"/>
      <c r="BEL496" s="79"/>
      <c r="BEM496" s="79"/>
      <c r="BEN496" s="79"/>
      <c r="BEO496" s="79"/>
      <c r="BEP496" s="79"/>
      <c r="BEQ496" s="79"/>
      <c r="BER496" s="79"/>
      <c r="BES496" s="79"/>
      <c r="BET496" s="79"/>
      <c r="BEU496" s="79"/>
      <c r="BEV496" s="79"/>
      <c r="BEW496" s="79"/>
      <c r="BEX496" s="79"/>
      <c r="BEY496" s="79"/>
      <c r="BEZ496" s="79"/>
      <c r="BFA496" s="79"/>
      <c r="BFB496" s="79"/>
      <c r="BFC496" s="79"/>
      <c r="BFD496" s="79"/>
      <c r="BFE496" s="79"/>
      <c r="BFF496" s="79"/>
      <c r="BFG496" s="79"/>
      <c r="BFH496" s="79"/>
      <c r="BFI496" s="79"/>
      <c r="BFJ496" s="79"/>
      <c r="BFK496" s="79"/>
      <c r="BFL496" s="79"/>
      <c r="BFM496" s="79"/>
      <c r="BFN496" s="79"/>
      <c r="BFO496" s="79"/>
      <c r="BFP496" s="79"/>
      <c r="BFQ496" s="79"/>
      <c r="BFR496" s="79"/>
      <c r="BFS496" s="79"/>
      <c r="BFT496" s="79"/>
      <c r="BFU496" s="79"/>
      <c r="BFV496" s="79"/>
      <c r="BFW496" s="79"/>
      <c r="BFX496" s="79"/>
      <c r="BFY496" s="79"/>
      <c r="BFZ496" s="79"/>
      <c r="BGA496" s="79"/>
      <c r="BGB496" s="79"/>
      <c r="BGC496" s="79"/>
      <c r="BGD496" s="79"/>
      <c r="BGE496" s="79"/>
      <c r="BGF496" s="79"/>
      <c r="BGG496" s="79"/>
      <c r="BGH496" s="79"/>
      <c r="BGI496" s="79"/>
      <c r="BGJ496" s="79"/>
      <c r="BGK496" s="79"/>
      <c r="BGL496" s="79"/>
      <c r="BGM496" s="79"/>
      <c r="BGN496" s="79"/>
      <c r="BGO496" s="79"/>
      <c r="BGP496" s="79"/>
      <c r="BGQ496" s="79"/>
      <c r="BGR496" s="79"/>
      <c r="BGS496" s="79"/>
      <c r="BGT496" s="79"/>
      <c r="BGU496" s="79"/>
      <c r="BGV496" s="79"/>
      <c r="BGW496" s="79"/>
      <c r="BGX496" s="79"/>
      <c r="BGY496" s="79"/>
      <c r="BGZ496" s="79"/>
      <c r="BHA496" s="79"/>
      <c r="BHB496" s="79"/>
      <c r="BHC496" s="79"/>
      <c r="BHD496" s="79"/>
      <c r="BHE496" s="79"/>
      <c r="BHF496" s="79"/>
      <c r="BHG496" s="79"/>
      <c r="BHH496" s="79"/>
      <c r="BHI496" s="79"/>
      <c r="BHJ496" s="79"/>
      <c r="BHK496" s="79"/>
      <c r="BHL496" s="79"/>
      <c r="BHM496" s="79"/>
      <c r="BHN496" s="79"/>
      <c r="BHO496" s="79"/>
      <c r="BHP496" s="79"/>
      <c r="BHQ496" s="79"/>
      <c r="BHR496" s="79"/>
      <c r="BHS496" s="79"/>
      <c r="BHT496" s="79"/>
      <c r="BHU496" s="79"/>
      <c r="BHV496" s="79"/>
      <c r="BHW496" s="79"/>
      <c r="BHX496" s="79"/>
      <c r="BHY496" s="79"/>
      <c r="BHZ496" s="79"/>
      <c r="BIA496" s="79"/>
      <c r="BIB496" s="79"/>
      <c r="BIC496" s="79"/>
      <c r="BID496" s="79"/>
      <c r="BIE496" s="79"/>
      <c r="BIF496" s="79"/>
      <c r="BIG496" s="79"/>
      <c r="BIH496" s="79"/>
      <c r="BII496" s="79"/>
      <c r="BIJ496" s="79"/>
      <c r="BIK496" s="79"/>
      <c r="BIL496" s="79"/>
      <c r="BIM496" s="79"/>
      <c r="BIN496" s="79"/>
      <c r="BIO496" s="79"/>
      <c r="BIP496" s="79"/>
      <c r="BIQ496" s="79"/>
      <c r="BIR496" s="79"/>
      <c r="BIS496" s="79"/>
      <c r="BIT496" s="79"/>
      <c r="BIU496" s="79"/>
      <c r="BIV496" s="79"/>
      <c r="BIW496" s="79"/>
      <c r="BIX496" s="79"/>
      <c r="BIY496" s="79"/>
      <c r="BIZ496" s="79"/>
      <c r="BJA496" s="79"/>
      <c r="BJB496" s="79"/>
      <c r="BJC496" s="79"/>
      <c r="BJD496" s="79"/>
      <c r="BJE496" s="79"/>
      <c r="BJF496" s="79"/>
      <c r="BJG496" s="79"/>
      <c r="BJH496" s="79"/>
      <c r="BJI496" s="79"/>
      <c r="BJJ496" s="79"/>
      <c r="BJK496" s="79"/>
      <c r="BJL496" s="79"/>
      <c r="BJM496" s="79"/>
      <c r="BJN496" s="79"/>
      <c r="BJO496" s="79"/>
      <c r="BJP496" s="79"/>
      <c r="BJQ496" s="79"/>
      <c r="BJR496" s="79"/>
      <c r="BJS496" s="79"/>
      <c r="BJT496" s="79"/>
      <c r="BJU496" s="79"/>
      <c r="BJV496" s="79"/>
      <c r="BJW496" s="79"/>
      <c r="BJX496" s="79"/>
      <c r="BJY496" s="79"/>
      <c r="BJZ496" s="79"/>
      <c r="BKA496" s="79"/>
      <c r="BKB496" s="79"/>
      <c r="BKC496" s="79"/>
      <c r="BKD496" s="79"/>
      <c r="BKE496" s="79"/>
      <c r="BKF496" s="79"/>
      <c r="BKG496" s="79"/>
      <c r="BKH496" s="79"/>
      <c r="BKI496" s="79"/>
      <c r="BKJ496" s="79"/>
      <c r="BKK496" s="79"/>
      <c r="BKL496" s="79"/>
      <c r="BKM496" s="79"/>
      <c r="BKN496" s="79"/>
      <c r="BKO496" s="79"/>
      <c r="BKP496" s="79"/>
      <c r="BKQ496" s="79"/>
      <c r="BKR496" s="79"/>
      <c r="BKS496" s="79"/>
      <c r="BKT496" s="79"/>
      <c r="BKU496" s="79"/>
      <c r="BKV496" s="79"/>
      <c r="BKW496" s="79"/>
      <c r="BKX496" s="79"/>
      <c r="BKY496" s="79"/>
      <c r="BKZ496" s="79"/>
      <c r="BLA496" s="79"/>
      <c r="BLB496" s="79"/>
      <c r="BLC496" s="79"/>
      <c r="BLD496" s="79"/>
      <c r="BLE496" s="79"/>
      <c r="BLF496" s="79"/>
      <c r="BLG496" s="79"/>
      <c r="BLH496" s="79"/>
      <c r="BLI496" s="79"/>
      <c r="BLJ496" s="79"/>
      <c r="BLK496" s="79"/>
      <c r="BLL496" s="79"/>
      <c r="BLM496" s="79"/>
      <c r="BLN496" s="79"/>
      <c r="BLO496" s="79"/>
      <c r="BLP496" s="79"/>
      <c r="BLQ496" s="79"/>
      <c r="BLR496" s="79"/>
      <c r="BLS496" s="79"/>
      <c r="BLT496" s="79"/>
      <c r="BLU496" s="79"/>
      <c r="BLV496" s="79"/>
      <c r="BLW496" s="79"/>
      <c r="BLX496" s="79"/>
      <c r="BLY496" s="79"/>
      <c r="BLZ496" s="79"/>
      <c r="BMA496" s="79"/>
      <c r="BMB496" s="79"/>
      <c r="BMC496" s="79"/>
      <c r="BMD496" s="79"/>
      <c r="BME496" s="79"/>
      <c r="BMF496" s="79"/>
      <c r="BMG496" s="79"/>
      <c r="BMH496" s="79"/>
      <c r="BMI496" s="79"/>
      <c r="BMJ496" s="79"/>
      <c r="BMK496" s="79"/>
      <c r="BML496" s="79"/>
      <c r="BMM496" s="79"/>
      <c r="BMN496" s="79"/>
      <c r="BMO496" s="79"/>
      <c r="BMP496" s="79"/>
      <c r="BMQ496" s="79"/>
      <c r="BMR496" s="79"/>
      <c r="BMS496" s="79"/>
      <c r="BMT496" s="79"/>
      <c r="BMU496" s="79"/>
      <c r="BMV496" s="79"/>
      <c r="BMW496" s="79"/>
      <c r="BMX496" s="79"/>
      <c r="BMY496" s="79"/>
      <c r="BMZ496" s="79"/>
      <c r="BNA496" s="79"/>
      <c r="BNB496" s="79"/>
      <c r="BNC496" s="79"/>
      <c r="BND496" s="79"/>
      <c r="BNE496" s="79"/>
      <c r="BNF496" s="79"/>
      <c r="BNG496" s="79"/>
      <c r="BNH496" s="79"/>
      <c r="BNI496" s="79"/>
      <c r="BNJ496" s="79"/>
      <c r="BNK496" s="79"/>
      <c r="BNL496" s="79"/>
      <c r="BNM496" s="79"/>
      <c r="BNN496" s="79"/>
      <c r="BNO496" s="79"/>
      <c r="BNP496" s="79"/>
      <c r="BNQ496" s="79"/>
      <c r="BNR496" s="79"/>
      <c r="BNS496" s="79"/>
      <c r="BNT496" s="79"/>
      <c r="BNU496" s="79"/>
      <c r="BNV496" s="79"/>
      <c r="BNW496" s="79"/>
      <c r="BNX496" s="79"/>
      <c r="BNY496" s="79"/>
      <c r="BNZ496" s="79"/>
      <c r="BOA496" s="79"/>
      <c r="BOB496" s="79"/>
      <c r="BOC496" s="79"/>
      <c r="BOD496" s="79"/>
      <c r="BOE496" s="79"/>
      <c r="BOF496" s="79"/>
      <c r="BOG496" s="79"/>
      <c r="BOH496" s="79"/>
      <c r="BOI496" s="79"/>
      <c r="BOJ496" s="79"/>
      <c r="BOK496" s="79"/>
      <c r="BOL496" s="79"/>
      <c r="BOM496" s="79"/>
      <c r="BON496" s="79"/>
      <c r="BOO496" s="79"/>
      <c r="BOP496" s="79"/>
      <c r="BOQ496" s="79"/>
      <c r="BOR496" s="79"/>
      <c r="BOS496" s="79"/>
      <c r="BOT496" s="79"/>
      <c r="BOU496" s="79"/>
      <c r="BOV496" s="79"/>
      <c r="BOW496" s="79"/>
      <c r="BOX496" s="79"/>
      <c r="BOY496" s="79"/>
      <c r="BOZ496" s="79"/>
      <c r="BPA496" s="79"/>
      <c r="BPB496" s="79"/>
      <c r="BPC496" s="79"/>
      <c r="BPD496" s="79"/>
      <c r="BPE496" s="79"/>
      <c r="BPF496" s="79"/>
      <c r="BPG496" s="79"/>
      <c r="BPH496" s="79"/>
      <c r="BPI496" s="79"/>
      <c r="BPJ496" s="79"/>
      <c r="BPK496" s="79"/>
      <c r="BPL496" s="79"/>
      <c r="BPM496" s="79"/>
      <c r="BPN496" s="79"/>
      <c r="BPO496" s="79"/>
      <c r="BPP496" s="79"/>
      <c r="BPQ496" s="79"/>
      <c r="BPR496" s="79"/>
      <c r="BPS496" s="79"/>
      <c r="BPT496" s="79"/>
      <c r="BPU496" s="79"/>
      <c r="BPV496" s="79"/>
      <c r="BPW496" s="79"/>
      <c r="BPX496" s="79"/>
      <c r="BPY496" s="79"/>
      <c r="BPZ496" s="79"/>
      <c r="BQA496" s="79"/>
      <c r="BQB496" s="79"/>
      <c r="BQC496" s="79"/>
      <c r="BQD496" s="79"/>
      <c r="BQE496" s="79"/>
      <c r="BQF496" s="79"/>
      <c r="BQG496" s="79"/>
      <c r="BQH496" s="79"/>
      <c r="BQI496" s="79"/>
      <c r="BQJ496" s="79"/>
      <c r="BQK496" s="79"/>
      <c r="BQL496" s="79"/>
      <c r="BQM496" s="79"/>
      <c r="BQN496" s="79"/>
      <c r="BQO496" s="79"/>
      <c r="BQP496" s="79"/>
      <c r="BQQ496" s="79"/>
      <c r="BQR496" s="79"/>
      <c r="BQS496" s="79"/>
      <c r="BQT496" s="79"/>
      <c r="BQU496" s="79"/>
      <c r="BQV496" s="79"/>
      <c r="BQW496" s="79"/>
      <c r="BQX496" s="79"/>
      <c r="BQY496" s="79"/>
      <c r="BQZ496" s="79"/>
      <c r="BRA496" s="79"/>
      <c r="BRB496" s="79"/>
      <c r="BRC496" s="79"/>
      <c r="BRD496" s="79"/>
      <c r="BRE496" s="79"/>
      <c r="BRF496" s="79"/>
      <c r="BRG496" s="79"/>
      <c r="BRH496" s="79"/>
      <c r="BRI496" s="79"/>
      <c r="BRJ496" s="79"/>
      <c r="BRK496" s="79"/>
      <c r="BRL496" s="79"/>
      <c r="BRM496" s="79"/>
      <c r="BRN496" s="79"/>
      <c r="BRO496" s="79"/>
      <c r="BRP496" s="79"/>
      <c r="BRQ496" s="79"/>
      <c r="BRR496" s="79"/>
      <c r="BRS496" s="79"/>
      <c r="BRT496" s="79"/>
      <c r="BRU496" s="79"/>
      <c r="BRV496" s="79"/>
      <c r="BRW496" s="79"/>
      <c r="BRX496" s="79"/>
      <c r="BRY496" s="79"/>
      <c r="BRZ496" s="79"/>
      <c r="BSA496" s="79"/>
      <c r="BSB496" s="79"/>
      <c r="BSC496" s="79"/>
      <c r="BSD496" s="79"/>
      <c r="BSE496" s="79"/>
      <c r="BSF496" s="79"/>
      <c r="BSG496" s="79"/>
      <c r="BSH496" s="79"/>
      <c r="BSI496" s="79"/>
      <c r="BSJ496" s="79"/>
      <c r="BSK496" s="79"/>
      <c r="BSL496" s="79"/>
      <c r="BSM496" s="79"/>
      <c r="BSN496" s="79"/>
      <c r="BSO496" s="79"/>
      <c r="BSP496" s="79"/>
      <c r="BSQ496" s="79"/>
      <c r="BSR496" s="79"/>
      <c r="BSS496" s="79"/>
      <c r="BST496" s="79"/>
      <c r="BSU496" s="79"/>
      <c r="BSV496" s="79"/>
      <c r="BSW496" s="79"/>
      <c r="BSX496" s="79"/>
      <c r="BSY496" s="79"/>
      <c r="BSZ496" s="79"/>
      <c r="BTA496" s="79"/>
      <c r="BTB496" s="79"/>
      <c r="BTC496" s="79"/>
      <c r="BTD496" s="79"/>
      <c r="BTE496" s="79"/>
      <c r="BTF496" s="79"/>
      <c r="BTG496" s="79"/>
      <c r="BTH496" s="79"/>
      <c r="BTI496" s="79"/>
      <c r="BTJ496" s="79"/>
      <c r="BTK496" s="79"/>
      <c r="BTL496" s="79"/>
      <c r="BTM496" s="79"/>
      <c r="BTN496" s="79"/>
      <c r="BTO496" s="79"/>
      <c r="BTP496" s="79"/>
      <c r="BTQ496" s="79"/>
      <c r="BTR496" s="79"/>
      <c r="BTS496" s="79"/>
      <c r="BTT496" s="79"/>
      <c r="BTU496" s="79"/>
      <c r="BTV496" s="79"/>
      <c r="BTW496" s="79"/>
      <c r="BTX496" s="79"/>
      <c r="BTY496" s="79"/>
      <c r="BTZ496" s="79"/>
      <c r="BUA496" s="79"/>
      <c r="BUB496" s="79"/>
      <c r="BUC496" s="79"/>
      <c r="BUD496" s="79"/>
      <c r="BUE496" s="79"/>
      <c r="BUF496" s="79"/>
      <c r="BUG496" s="79"/>
      <c r="BUH496" s="79"/>
      <c r="BUI496" s="79"/>
      <c r="BUJ496" s="79"/>
      <c r="BUK496" s="79"/>
      <c r="BUL496" s="79"/>
      <c r="BUM496" s="79"/>
      <c r="BUN496" s="79"/>
      <c r="BUO496" s="79"/>
      <c r="BUP496" s="79"/>
      <c r="BUQ496" s="79"/>
      <c r="BUR496" s="79"/>
      <c r="BUS496" s="79"/>
      <c r="BUT496" s="79"/>
      <c r="BUU496" s="79"/>
      <c r="BUV496" s="79"/>
      <c r="BUW496" s="79"/>
      <c r="BUX496" s="79"/>
      <c r="BUY496" s="79"/>
      <c r="BUZ496" s="79"/>
      <c r="BVA496" s="79"/>
      <c r="BVB496" s="79"/>
      <c r="BVC496" s="79"/>
      <c r="BVD496" s="79"/>
      <c r="BVE496" s="79"/>
      <c r="BVF496" s="79"/>
      <c r="BVG496" s="79"/>
      <c r="BVH496" s="79"/>
      <c r="BVI496" s="79"/>
      <c r="BVJ496" s="79"/>
      <c r="BVK496" s="79"/>
      <c r="BVL496" s="79"/>
      <c r="BVM496" s="79"/>
      <c r="BVN496" s="79"/>
      <c r="BVO496" s="79"/>
      <c r="BVP496" s="79"/>
      <c r="BVQ496" s="79"/>
      <c r="BVR496" s="79"/>
      <c r="BVS496" s="79"/>
      <c r="BVT496" s="79"/>
      <c r="BVU496" s="79"/>
      <c r="BVV496" s="79"/>
      <c r="BVW496" s="79"/>
      <c r="BVX496" s="79"/>
      <c r="BVY496" s="79"/>
      <c r="BVZ496" s="79"/>
      <c r="BWA496" s="79"/>
      <c r="BWB496" s="79"/>
      <c r="BWC496" s="79"/>
      <c r="BWD496" s="79"/>
      <c r="BWE496" s="79"/>
      <c r="BWF496" s="79"/>
      <c r="BWG496" s="79"/>
      <c r="BWH496" s="79"/>
      <c r="BWI496" s="79"/>
      <c r="BWJ496" s="79"/>
      <c r="BWK496" s="79"/>
      <c r="BWL496" s="79"/>
      <c r="BWM496" s="79"/>
      <c r="BWN496" s="79"/>
      <c r="BWO496" s="79"/>
      <c r="BWP496" s="79"/>
      <c r="BWQ496" s="79"/>
      <c r="BWR496" s="79"/>
      <c r="BWS496" s="79"/>
      <c r="BWT496" s="79"/>
      <c r="BWU496" s="79"/>
      <c r="BWV496" s="79"/>
      <c r="BWW496" s="79"/>
      <c r="BWX496" s="79"/>
      <c r="BWY496" s="79"/>
      <c r="BWZ496" s="79"/>
      <c r="BXA496" s="79"/>
      <c r="BXB496" s="79"/>
      <c r="BXC496" s="79"/>
      <c r="BXD496" s="79"/>
      <c r="BXE496" s="79"/>
      <c r="BXF496" s="79"/>
      <c r="BXG496" s="79"/>
      <c r="BXH496" s="79"/>
      <c r="BXI496" s="79"/>
      <c r="BXJ496" s="79"/>
      <c r="BXK496" s="79"/>
      <c r="BXL496" s="79"/>
      <c r="BXM496" s="79"/>
      <c r="BXN496" s="79"/>
      <c r="BXO496" s="79"/>
      <c r="BXP496" s="79"/>
      <c r="BXQ496" s="79"/>
      <c r="BXR496" s="79"/>
      <c r="BXS496" s="79"/>
      <c r="BXT496" s="79"/>
      <c r="BXU496" s="79"/>
      <c r="BXV496" s="79"/>
      <c r="BXW496" s="79"/>
      <c r="BXX496" s="79"/>
      <c r="BXY496" s="79"/>
      <c r="BXZ496" s="79"/>
      <c r="BYA496" s="79"/>
      <c r="BYB496" s="79"/>
      <c r="BYC496" s="79"/>
      <c r="BYD496" s="79"/>
      <c r="BYE496" s="79"/>
      <c r="BYF496" s="79"/>
      <c r="BYG496" s="79"/>
      <c r="BYH496" s="79"/>
      <c r="BYI496" s="79"/>
      <c r="BYJ496" s="79"/>
      <c r="BYK496" s="79"/>
      <c r="BYL496" s="79"/>
      <c r="BYM496" s="79"/>
      <c r="BYN496" s="79"/>
      <c r="BYO496" s="79"/>
      <c r="BYP496" s="79"/>
      <c r="BYQ496" s="79"/>
      <c r="BYR496" s="79"/>
      <c r="BYS496" s="79"/>
      <c r="BYT496" s="79"/>
      <c r="BYU496" s="79"/>
      <c r="BYV496" s="79"/>
      <c r="BYW496" s="79"/>
      <c r="BYX496" s="79"/>
      <c r="BYY496" s="79"/>
      <c r="BYZ496" s="79"/>
      <c r="BZA496" s="79"/>
      <c r="BZB496" s="79"/>
      <c r="BZC496" s="79"/>
      <c r="BZD496" s="79"/>
      <c r="BZE496" s="79"/>
      <c r="BZF496" s="79"/>
      <c r="BZG496" s="79"/>
      <c r="BZH496" s="79"/>
      <c r="BZI496" s="79"/>
      <c r="BZJ496" s="79"/>
      <c r="BZK496" s="79"/>
      <c r="BZL496" s="79"/>
      <c r="BZM496" s="79"/>
      <c r="BZN496" s="79"/>
      <c r="BZO496" s="79"/>
      <c r="BZP496" s="79"/>
      <c r="BZQ496" s="79"/>
      <c r="BZR496" s="79"/>
      <c r="BZS496" s="79"/>
      <c r="BZT496" s="79"/>
      <c r="BZU496" s="79"/>
      <c r="BZV496" s="79"/>
      <c r="BZW496" s="79"/>
      <c r="BZX496" s="79"/>
      <c r="BZY496" s="79"/>
      <c r="BZZ496" s="79"/>
      <c r="CAA496" s="79"/>
      <c r="CAB496" s="79"/>
      <c r="CAC496" s="79"/>
      <c r="CAD496" s="79"/>
      <c r="CAE496" s="79"/>
      <c r="CAF496" s="79"/>
      <c r="CAG496" s="79"/>
      <c r="CAH496" s="79"/>
      <c r="CAI496" s="79"/>
      <c r="CAJ496" s="79"/>
      <c r="CAK496" s="79"/>
      <c r="CAL496" s="79"/>
      <c r="CAM496" s="79"/>
      <c r="CAN496" s="79"/>
      <c r="CAO496" s="79"/>
      <c r="CAP496" s="79"/>
      <c r="CAQ496" s="79"/>
      <c r="CAR496" s="79"/>
      <c r="CAS496" s="79"/>
      <c r="CAT496" s="79"/>
      <c r="CAU496" s="79"/>
      <c r="CAV496" s="79"/>
      <c r="CAW496" s="79"/>
      <c r="CAX496" s="79"/>
      <c r="CAY496" s="79"/>
      <c r="CAZ496" s="79"/>
      <c r="CBA496" s="79"/>
      <c r="CBB496" s="79"/>
      <c r="CBC496" s="79"/>
      <c r="CBD496" s="79"/>
      <c r="CBE496" s="79"/>
      <c r="CBF496" s="79"/>
      <c r="CBG496" s="79"/>
      <c r="CBH496" s="79"/>
      <c r="CBI496" s="79"/>
      <c r="CBJ496" s="79"/>
      <c r="CBK496" s="79"/>
      <c r="CBL496" s="79"/>
      <c r="CBM496" s="79"/>
      <c r="CBN496" s="79"/>
      <c r="CBO496" s="79"/>
      <c r="CBP496" s="79"/>
      <c r="CBQ496" s="79"/>
      <c r="CBR496" s="79"/>
      <c r="CBS496" s="79"/>
      <c r="CBT496" s="79"/>
      <c r="CBU496" s="79"/>
      <c r="CBV496" s="79"/>
      <c r="CBW496" s="79"/>
      <c r="CBX496" s="79"/>
      <c r="CBY496" s="79"/>
      <c r="CBZ496" s="79"/>
      <c r="CCA496" s="79"/>
      <c r="CCB496" s="79"/>
      <c r="CCC496" s="79"/>
      <c r="CCD496" s="79"/>
      <c r="CCE496" s="79"/>
      <c r="CCF496" s="79"/>
      <c r="CCG496" s="79"/>
      <c r="CCH496" s="79"/>
      <c r="CCI496" s="79"/>
      <c r="CCJ496" s="79"/>
      <c r="CCK496" s="79"/>
      <c r="CCL496" s="79"/>
      <c r="CCM496" s="79"/>
      <c r="CCN496" s="79"/>
      <c r="CCO496" s="79"/>
      <c r="CCP496" s="79"/>
      <c r="CCQ496" s="79"/>
      <c r="CCR496" s="79"/>
      <c r="CCS496" s="79"/>
      <c r="CCT496" s="79"/>
      <c r="CCU496" s="79"/>
      <c r="CCV496" s="79"/>
      <c r="CCW496" s="79"/>
      <c r="CCX496" s="79"/>
      <c r="CCY496" s="79"/>
      <c r="CCZ496" s="79"/>
      <c r="CDA496" s="79"/>
      <c r="CDB496" s="79"/>
      <c r="CDC496" s="79"/>
      <c r="CDD496" s="79"/>
      <c r="CDE496" s="79"/>
      <c r="CDF496" s="79"/>
      <c r="CDG496" s="79"/>
      <c r="CDH496" s="79"/>
      <c r="CDI496" s="79"/>
      <c r="CDJ496" s="79"/>
      <c r="CDK496" s="79"/>
      <c r="CDL496" s="79"/>
      <c r="CDM496" s="79"/>
      <c r="CDN496" s="79"/>
      <c r="CDO496" s="79"/>
      <c r="CDP496" s="79"/>
      <c r="CDQ496" s="79"/>
      <c r="CDR496" s="79"/>
      <c r="CDS496" s="79"/>
      <c r="CDT496" s="79"/>
      <c r="CDU496" s="79"/>
      <c r="CDV496" s="79"/>
      <c r="CDW496" s="79"/>
      <c r="CDX496" s="79"/>
      <c r="CDY496" s="79"/>
      <c r="CDZ496" s="79"/>
      <c r="CEA496" s="79"/>
      <c r="CEB496" s="79"/>
      <c r="CEC496" s="79"/>
      <c r="CED496" s="79"/>
      <c r="CEE496" s="79"/>
      <c r="CEF496" s="79"/>
      <c r="CEG496" s="79"/>
      <c r="CEH496" s="79"/>
      <c r="CEI496" s="79"/>
      <c r="CEJ496" s="79"/>
      <c r="CEK496" s="79"/>
      <c r="CEL496" s="79"/>
      <c r="CEM496" s="79"/>
      <c r="CEN496" s="79"/>
      <c r="CEO496" s="79"/>
      <c r="CEP496" s="79"/>
      <c r="CEQ496" s="79"/>
      <c r="CER496" s="79"/>
      <c r="CES496" s="79"/>
      <c r="CET496" s="79"/>
      <c r="CEU496" s="79"/>
      <c r="CEV496" s="79"/>
      <c r="CEW496" s="79"/>
      <c r="CEX496" s="79"/>
      <c r="CEY496" s="79"/>
      <c r="CEZ496" s="79"/>
      <c r="CFA496" s="79"/>
      <c r="CFB496" s="79"/>
      <c r="CFC496" s="79"/>
      <c r="CFD496" s="79"/>
      <c r="CFE496" s="79"/>
      <c r="CFF496" s="79"/>
      <c r="CFG496" s="79"/>
      <c r="CFH496" s="79"/>
      <c r="CFI496" s="79"/>
      <c r="CFJ496" s="79"/>
      <c r="CFK496" s="79"/>
      <c r="CFL496" s="79"/>
      <c r="CFM496" s="79"/>
      <c r="CFN496" s="79"/>
      <c r="CFO496" s="79"/>
      <c r="CFP496" s="79"/>
      <c r="CFQ496" s="79"/>
      <c r="CFR496" s="79"/>
      <c r="CFS496" s="79"/>
      <c r="CFT496" s="79"/>
      <c r="CFU496" s="79"/>
      <c r="CFV496" s="79"/>
      <c r="CFW496" s="79"/>
      <c r="CFX496" s="79"/>
      <c r="CFY496" s="79"/>
      <c r="CFZ496" s="79"/>
      <c r="CGA496" s="79"/>
      <c r="CGB496" s="79"/>
      <c r="CGC496" s="79"/>
      <c r="CGD496" s="79"/>
      <c r="CGE496" s="79"/>
      <c r="CGF496" s="79"/>
      <c r="CGG496" s="79"/>
      <c r="CGH496" s="79"/>
      <c r="CGI496" s="79"/>
      <c r="CGJ496" s="79"/>
      <c r="CGK496" s="79"/>
      <c r="CGL496" s="79"/>
      <c r="CGM496" s="79"/>
      <c r="CGN496" s="79"/>
      <c r="CGO496" s="79"/>
      <c r="CGP496" s="79"/>
      <c r="CGQ496" s="79"/>
      <c r="CGR496" s="79"/>
      <c r="CGS496" s="79"/>
      <c r="CGT496" s="79"/>
      <c r="CGU496" s="79"/>
      <c r="CGV496" s="79"/>
      <c r="CGW496" s="79"/>
      <c r="CGX496" s="79"/>
      <c r="CGY496" s="79"/>
      <c r="CGZ496" s="79"/>
      <c r="CHA496" s="79"/>
      <c r="CHB496" s="79"/>
      <c r="CHC496" s="79"/>
      <c r="CHD496" s="79"/>
      <c r="CHE496" s="79"/>
      <c r="CHF496" s="79"/>
      <c r="CHG496" s="79"/>
      <c r="CHH496" s="79"/>
      <c r="CHI496" s="79"/>
      <c r="CHJ496" s="79"/>
      <c r="CHK496" s="79"/>
      <c r="CHL496" s="79"/>
      <c r="CHM496" s="79"/>
      <c r="CHN496" s="79"/>
      <c r="CHO496" s="79"/>
      <c r="CHP496" s="79"/>
      <c r="CHQ496" s="79"/>
      <c r="CHR496" s="79"/>
      <c r="CHS496" s="79"/>
      <c r="CHT496" s="79"/>
      <c r="CHU496" s="79"/>
      <c r="CHV496" s="79"/>
      <c r="CHW496" s="79"/>
      <c r="CHX496" s="79"/>
      <c r="CHY496" s="79"/>
      <c r="CHZ496" s="79"/>
      <c r="CIA496" s="79"/>
      <c r="CIB496" s="79"/>
      <c r="CIC496" s="79"/>
      <c r="CID496" s="79"/>
      <c r="CIE496" s="79"/>
      <c r="CIF496" s="79"/>
      <c r="CIG496" s="79"/>
      <c r="CIH496" s="79"/>
      <c r="CII496" s="79"/>
      <c r="CIJ496" s="79"/>
      <c r="CIK496" s="79"/>
      <c r="CIL496" s="79"/>
      <c r="CIM496" s="79"/>
      <c r="CIN496" s="79"/>
      <c r="CIO496" s="79"/>
      <c r="CIP496" s="79"/>
      <c r="CIQ496" s="79"/>
      <c r="CIR496" s="79"/>
      <c r="CIS496" s="79"/>
      <c r="CIT496" s="79"/>
      <c r="CIU496" s="79"/>
      <c r="CIV496" s="79"/>
      <c r="CIW496" s="79"/>
      <c r="CIX496" s="79"/>
      <c r="CIY496" s="79"/>
      <c r="CIZ496" s="79"/>
      <c r="CJA496" s="79"/>
      <c r="CJB496" s="79"/>
      <c r="CJC496" s="79"/>
      <c r="CJD496" s="79"/>
      <c r="CJE496" s="79"/>
      <c r="CJF496" s="79"/>
      <c r="CJG496" s="79"/>
      <c r="CJH496" s="79"/>
      <c r="CJI496" s="79"/>
      <c r="CJJ496" s="79"/>
      <c r="CJK496" s="79"/>
      <c r="CJL496" s="79"/>
      <c r="CJM496" s="79"/>
      <c r="CJN496" s="79"/>
      <c r="CJO496" s="79"/>
      <c r="CJP496" s="79"/>
      <c r="CJQ496" s="79"/>
      <c r="CJR496" s="79"/>
      <c r="CJS496" s="79"/>
      <c r="CJT496" s="79"/>
      <c r="CJU496" s="79"/>
      <c r="CJV496" s="79"/>
      <c r="CJW496" s="79"/>
      <c r="CJX496" s="79"/>
      <c r="CJY496" s="79"/>
      <c r="CJZ496" s="79"/>
      <c r="CKA496" s="79"/>
      <c r="CKB496" s="79"/>
      <c r="CKC496" s="79"/>
      <c r="CKD496" s="79"/>
      <c r="CKE496" s="79"/>
      <c r="CKF496" s="79"/>
      <c r="CKG496" s="79"/>
      <c r="CKH496" s="79"/>
      <c r="CKI496" s="79"/>
      <c r="CKJ496" s="79"/>
      <c r="CKK496" s="79"/>
      <c r="CKL496" s="79"/>
      <c r="CKM496" s="79"/>
      <c r="CKN496" s="79"/>
      <c r="CKO496" s="79"/>
      <c r="CKP496" s="79"/>
      <c r="CKQ496" s="79"/>
      <c r="CKR496" s="79"/>
      <c r="CKS496" s="79"/>
      <c r="CKT496" s="79"/>
      <c r="CKU496" s="79"/>
      <c r="CKV496" s="79"/>
      <c r="CKW496" s="79"/>
      <c r="CKX496" s="79"/>
      <c r="CKY496" s="79"/>
      <c r="CKZ496" s="79"/>
      <c r="CLA496" s="79"/>
      <c r="CLB496" s="79"/>
      <c r="CLC496" s="79"/>
      <c r="CLD496" s="79"/>
      <c r="CLE496" s="79"/>
      <c r="CLF496" s="79"/>
      <c r="CLG496" s="79"/>
      <c r="CLH496" s="79"/>
      <c r="CLI496" s="79"/>
      <c r="CLJ496" s="79"/>
      <c r="CLK496" s="79"/>
      <c r="CLL496" s="79"/>
      <c r="CLM496" s="79"/>
      <c r="CLN496" s="79"/>
      <c r="CLO496" s="79"/>
      <c r="CLP496" s="79"/>
      <c r="CLQ496" s="79"/>
      <c r="CLR496" s="79"/>
      <c r="CLS496" s="79"/>
      <c r="CLT496" s="79"/>
      <c r="CLU496" s="79"/>
      <c r="CLV496" s="79"/>
      <c r="CLW496" s="79"/>
      <c r="CLX496" s="79"/>
      <c r="CLY496" s="79"/>
      <c r="CLZ496" s="79"/>
      <c r="CMA496" s="79"/>
      <c r="CMB496" s="79"/>
      <c r="CMC496" s="79"/>
      <c r="CMD496" s="79"/>
      <c r="CME496" s="79"/>
      <c r="CMF496" s="79"/>
      <c r="CMG496" s="79"/>
      <c r="CMH496" s="79"/>
      <c r="CMI496" s="79"/>
      <c r="CMJ496" s="79"/>
      <c r="CMK496" s="79"/>
      <c r="CML496" s="79"/>
      <c r="CMM496" s="79"/>
      <c r="CMN496" s="79"/>
      <c r="CMO496" s="79"/>
      <c r="CMP496" s="79"/>
      <c r="CMQ496" s="79"/>
      <c r="CMR496" s="79"/>
      <c r="CMS496" s="79"/>
      <c r="CMT496" s="79"/>
      <c r="CMU496" s="79"/>
      <c r="CMV496" s="79"/>
      <c r="CMW496" s="79"/>
      <c r="CMX496" s="79"/>
      <c r="CMY496" s="79"/>
      <c r="CMZ496" s="79"/>
      <c r="CNA496" s="79"/>
      <c r="CNB496" s="79"/>
      <c r="CNC496" s="79"/>
      <c r="CND496" s="79"/>
      <c r="CNE496" s="79"/>
      <c r="CNF496" s="79"/>
      <c r="CNG496" s="79"/>
      <c r="CNH496" s="79"/>
      <c r="CNI496" s="79"/>
      <c r="CNJ496" s="79"/>
      <c r="CNK496" s="79"/>
      <c r="CNL496" s="79"/>
      <c r="CNM496" s="79"/>
      <c r="CNN496" s="79"/>
      <c r="CNO496" s="79"/>
      <c r="CNP496" s="79"/>
      <c r="CNQ496" s="79"/>
      <c r="CNR496" s="79"/>
      <c r="CNS496" s="79"/>
      <c r="CNT496" s="79"/>
      <c r="CNU496" s="79"/>
      <c r="CNV496" s="79"/>
      <c r="CNW496" s="79"/>
      <c r="CNX496" s="79"/>
      <c r="CNY496" s="79"/>
      <c r="CNZ496" s="79"/>
      <c r="COA496" s="79"/>
      <c r="COB496" s="79"/>
      <c r="COC496" s="79"/>
      <c r="COD496" s="79"/>
      <c r="COE496" s="79"/>
      <c r="COF496" s="79"/>
      <c r="COG496" s="79"/>
      <c r="COH496" s="79"/>
      <c r="COI496" s="79"/>
      <c r="COJ496" s="79"/>
      <c r="COK496" s="79"/>
      <c r="COL496" s="79"/>
      <c r="COM496" s="79"/>
      <c r="CON496" s="79"/>
      <c r="COO496" s="79"/>
      <c r="COP496" s="79"/>
      <c r="COQ496" s="79"/>
      <c r="COR496" s="79"/>
      <c r="COS496" s="79"/>
      <c r="COT496" s="79"/>
      <c r="COU496" s="79"/>
      <c r="COV496" s="79"/>
      <c r="COW496" s="79"/>
      <c r="COX496" s="79"/>
      <c r="COY496" s="79"/>
      <c r="COZ496" s="79"/>
      <c r="CPA496" s="79"/>
      <c r="CPB496" s="79"/>
      <c r="CPC496" s="79"/>
      <c r="CPD496" s="79"/>
      <c r="CPE496" s="79"/>
      <c r="CPF496" s="79"/>
      <c r="CPG496" s="79"/>
      <c r="CPH496" s="79"/>
      <c r="CPI496" s="79"/>
      <c r="CPJ496" s="79"/>
      <c r="CPK496" s="79"/>
      <c r="CPL496" s="79"/>
      <c r="CPM496" s="79"/>
      <c r="CPN496" s="79"/>
      <c r="CPO496" s="79"/>
      <c r="CPP496" s="79"/>
      <c r="CPQ496" s="79"/>
      <c r="CPR496" s="79"/>
      <c r="CPS496" s="79"/>
      <c r="CPT496" s="79"/>
      <c r="CPU496" s="79"/>
      <c r="CPV496" s="79"/>
      <c r="CPW496" s="79"/>
      <c r="CPX496" s="79"/>
      <c r="CPY496" s="79"/>
      <c r="CPZ496" s="79"/>
      <c r="CQA496" s="79"/>
      <c r="CQB496" s="79"/>
      <c r="CQC496" s="79"/>
      <c r="CQD496" s="79"/>
      <c r="CQE496" s="79"/>
      <c r="CQF496" s="79"/>
      <c r="CQG496" s="79"/>
      <c r="CQH496" s="79"/>
      <c r="CQI496" s="79"/>
      <c r="CQJ496" s="79"/>
      <c r="CQK496" s="79"/>
      <c r="CQL496" s="79"/>
      <c r="CQM496" s="79"/>
      <c r="CQN496" s="79"/>
      <c r="CQO496" s="79"/>
      <c r="CQP496" s="79"/>
      <c r="CQQ496" s="79"/>
      <c r="CQR496" s="79"/>
      <c r="CQS496" s="79"/>
      <c r="CQT496" s="79"/>
      <c r="CQU496" s="79"/>
      <c r="CQV496" s="79"/>
      <c r="CQW496" s="79"/>
      <c r="CQX496" s="79"/>
      <c r="CQY496" s="79"/>
      <c r="CQZ496" s="79"/>
      <c r="CRA496" s="79"/>
      <c r="CRB496" s="79"/>
      <c r="CRC496" s="79"/>
      <c r="CRD496" s="79"/>
      <c r="CRE496" s="79"/>
      <c r="CRF496" s="79"/>
      <c r="CRG496" s="79"/>
      <c r="CRH496" s="79"/>
      <c r="CRI496" s="79"/>
      <c r="CRJ496" s="79"/>
      <c r="CRK496" s="79"/>
      <c r="CRL496" s="79"/>
      <c r="CRM496" s="79"/>
      <c r="CRN496" s="79"/>
      <c r="CRO496" s="79"/>
      <c r="CRP496" s="79"/>
      <c r="CRQ496" s="79"/>
      <c r="CRR496" s="79"/>
      <c r="CRS496" s="79"/>
      <c r="CRT496" s="79"/>
      <c r="CRU496" s="79"/>
      <c r="CRV496" s="79"/>
      <c r="CRW496" s="79"/>
      <c r="CRX496" s="79"/>
      <c r="CRY496" s="79"/>
      <c r="CRZ496" s="79"/>
      <c r="CSA496" s="79"/>
      <c r="CSB496" s="79"/>
      <c r="CSC496" s="79"/>
      <c r="CSD496" s="79"/>
      <c r="CSE496" s="79"/>
      <c r="CSF496" s="79"/>
      <c r="CSG496" s="79"/>
      <c r="CSH496" s="79"/>
      <c r="CSI496" s="79"/>
      <c r="CSJ496" s="79"/>
      <c r="CSK496" s="79"/>
      <c r="CSL496" s="79"/>
      <c r="CSM496" s="79"/>
      <c r="CSN496" s="79"/>
      <c r="CSO496" s="79"/>
      <c r="CSP496" s="79"/>
      <c r="CSQ496" s="79"/>
      <c r="CSR496" s="79"/>
      <c r="CSS496" s="79"/>
      <c r="CST496" s="79"/>
      <c r="CSU496" s="79"/>
      <c r="CSV496" s="79"/>
      <c r="CSW496" s="79"/>
      <c r="CSX496" s="79"/>
      <c r="CSY496" s="79"/>
      <c r="CSZ496" s="79"/>
      <c r="CTA496" s="79"/>
      <c r="CTB496" s="79"/>
      <c r="CTC496" s="79"/>
      <c r="CTD496" s="79"/>
      <c r="CTE496" s="79"/>
      <c r="CTF496" s="79"/>
      <c r="CTG496" s="79"/>
      <c r="CTH496" s="79"/>
      <c r="CTI496" s="79"/>
      <c r="CTJ496" s="79"/>
      <c r="CTK496" s="79"/>
      <c r="CTL496" s="79"/>
      <c r="CTM496" s="79"/>
      <c r="CTN496" s="79"/>
      <c r="CTO496" s="79"/>
      <c r="CTP496" s="79"/>
      <c r="CTQ496" s="79"/>
      <c r="CTR496" s="79"/>
      <c r="CTS496" s="79"/>
      <c r="CTT496" s="79"/>
      <c r="CTU496" s="79"/>
      <c r="CTV496" s="79"/>
      <c r="CTW496" s="79"/>
      <c r="CTX496" s="79"/>
      <c r="CTY496" s="79"/>
      <c r="CTZ496" s="79"/>
      <c r="CUA496" s="79"/>
      <c r="CUB496" s="79"/>
      <c r="CUC496" s="79"/>
      <c r="CUD496" s="79"/>
      <c r="CUE496" s="79"/>
      <c r="CUF496" s="79"/>
      <c r="CUG496" s="79"/>
      <c r="CUH496" s="79"/>
      <c r="CUI496" s="79"/>
      <c r="CUJ496" s="79"/>
      <c r="CUK496" s="79"/>
      <c r="CUL496" s="79"/>
      <c r="CUM496" s="79"/>
      <c r="CUN496" s="79"/>
      <c r="CUO496" s="79"/>
      <c r="CUP496" s="79"/>
      <c r="CUQ496" s="79"/>
      <c r="CUR496" s="79"/>
      <c r="CUS496" s="79"/>
      <c r="CUT496" s="79"/>
      <c r="CUU496" s="79"/>
      <c r="CUV496" s="79"/>
      <c r="CUW496" s="79"/>
      <c r="CUX496" s="79"/>
      <c r="CUY496" s="79"/>
      <c r="CUZ496" s="79"/>
      <c r="CVA496" s="79"/>
      <c r="CVB496" s="79"/>
      <c r="CVC496" s="79"/>
      <c r="CVD496" s="79"/>
      <c r="CVE496" s="79"/>
      <c r="CVF496" s="79"/>
      <c r="CVG496" s="79"/>
      <c r="CVH496" s="79"/>
      <c r="CVI496" s="79"/>
      <c r="CVJ496" s="79"/>
      <c r="CVK496" s="79"/>
      <c r="CVL496" s="79"/>
      <c r="CVM496" s="79"/>
      <c r="CVN496" s="79"/>
      <c r="CVO496" s="79"/>
      <c r="CVP496" s="79"/>
      <c r="CVQ496" s="79"/>
      <c r="CVR496" s="79"/>
      <c r="CVS496" s="79"/>
      <c r="CVT496" s="79"/>
      <c r="CVU496" s="79"/>
      <c r="CVV496" s="79"/>
      <c r="CVW496" s="79"/>
      <c r="CVX496" s="79"/>
      <c r="CVY496" s="79"/>
      <c r="CVZ496" s="79"/>
      <c r="CWA496" s="79"/>
      <c r="CWB496" s="79"/>
      <c r="CWC496" s="79"/>
      <c r="CWD496" s="79"/>
      <c r="CWE496" s="79"/>
      <c r="CWF496" s="79"/>
      <c r="CWG496" s="79"/>
      <c r="CWH496" s="79"/>
      <c r="CWI496" s="79"/>
      <c r="CWJ496" s="79"/>
      <c r="CWK496" s="79"/>
      <c r="CWL496" s="79"/>
      <c r="CWM496" s="79"/>
      <c r="CWN496" s="79"/>
      <c r="CWO496" s="79"/>
      <c r="CWP496" s="79"/>
      <c r="CWQ496" s="79"/>
      <c r="CWR496" s="79"/>
      <c r="CWS496" s="79"/>
      <c r="CWT496" s="79"/>
      <c r="CWU496" s="79"/>
      <c r="CWV496" s="79"/>
      <c r="CWW496" s="79"/>
      <c r="CWX496" s="79"/>
      <c r="CWY496" s="79"/>
      <c r="CWZ496" s="79"/>
      <c r="CXA496" s="79"/>
      <c r="CXB496" s="79"/>
      <c r="CXC496" s="79"/>
      <c r="CXD496" s="79"/>
      <c r="CXE496" s="79"/>
      <c r="CXF496" s="79"/>
      <c r="CXG496" s="79"/>
      <c r="CXH496" s="79"/>
      <c r="CXI496" s="79"/>
      <c r="CXJ496" s="79"/>
      <c r="CXK496" s="79"/>
      <c r="CXL496" s="79"/>
      <c r="CXM496" s="79"/>
      <c r="CXN496" s="79"/>
      <c r="CXO496" s="79"/>
      <c r="CXP496" s="79"/>
      <c r="CXQ496" s="79"/>
      <c r="CXR496" s="79"/>
      <c r="CXS496" s="79"/>
      <c r="CXT496" s="79"/>
      <c r="CXU496" s="79"/>
      <c r="CXV496" s="79"/>
      <c r="CXW496" s="79"/>
      <c r="CXX496" s="79"/>
      <c r="CXY496" s="79"/>
      <c r="CXZ496" s="79"/>
      <c r="CYA496" s="79"/>
      <c r="CYB496" s="79"/>
      <c r="CYC496" s="79"/>
      <c r="CYD496" s="79"/>
      <c r="CYE496" s="79"/>
      <c r="CYF496" s="79"/>
      <c r="CYG496" s="79"/>
      <c r="CYH496" s="79"/>
      <c r="CYI496" s="79"/>
      <c r="CYJ496" s="79"/>
      <c r="CYK496" s="79"/>
      <c r="CYL496" s="79"/>
      <c r="CYM496" s="79"/>
      <c r="CYN496" s="79"/>
      <c r="CYO496" s="79"/>
      <c r="CYP496" s="79"/>
      <c r="CYQ496" s="79"/>
      <c r="CYR496" s="79"/>
      <c r="CYS496" s="79"/>
      <c r="CYT496" s="79"/>
      <c r="CYU496" s="79"/>
      <c r="CYV496" s="79"/>
      <c r="CYW496" s="79"/>
      <c r="CYX496" s="79"/>
      <c r="CYY496" s="79"/>
      <c r="CYZ496" s="79"/>
      <c r="CZA496" s="79"/>
      <c r="CZB496" s="79"/>
      <c r="CZC496" s="79"/>
      <c r="CZD496" s="79"/>
      <c r="CZE496" s="79"/>
      <c r="CZF496" s="79"/>
      <c r="CZG496" s="79"/>
      <c r="CZH496" s="79"/>
      <c r="CZI496" s="79"/>
      <c r="CZJ496" s="79"/>
      <c r="CZK496" s="79"/>
      <c r="CZL496" s="79"/>
      <c r="CZM496" s="79"/>
      <c r="CZN496" s="79"/>
      <c r="CZO496" s="79"/>
      <c r="CZP496" s="79"/>
      <c r="CZQ496" s="79"/>
      <c r="CZR496" s="79"/>
      <c r="CZS496" s="79"/>
      <c r="CZT496" s="79"/>
      <c r="CZU496" s="79"/>
      <c r="CZV496" s="79"/>
      <c r="CZW496" s="79"/>
      <c r="CZX496" s="79"/>
      <c r="CZY496" s="79"/>
      <c r="CZZ496" s="79"/>
      <c r="DAA496" s="79"/>
      <c r="DAB496" s="79"/>
      <c r="DAC496" s="79"/>
      <c r="DAD496" s="79"/>
      <c r="DAE496" s="79"/>
      <c r="DAF496" s="79"/>
      <c r="DAG496" s="79"/>
      <c r="DAH496" s="79"/>
      <c r="DAI496" s="79"/>
      <c r="DAJ496" s="79"/>
      <c r="DAK496" s="79"/>
      <c r="DAL496" s="79"/>
      <c r="DAM496" s="79"/>
      <c r="DAN496" s="79"/>
      <c r="DAO496" s="79"/>
      <c r="DAP496" s="79"/>
      <c r="DAQ496" s="79"/>
      <c r="DAR496" s="79"/>
      <c r="DAS496" s="79"/>
      <c r="DAT496" s="79"/>
      <c r="DAU496" s="79"/>
      <c r="DAV496" s="79"/>
      <c r="DAW496" s="79"/>
      <c r="DAX496" s="79"/>
      <c r="DAY496" s="79"/>
      <c r="DAZ496" s="79"/>
      <c r="DBA496" s="79"/>
      <c r="DBB496" s="79"/>
      <c r="DBC496" s="79"/>
      <c r="DBD496" s="79"/>
      <c r="DBE496" s="79"/>
      <c r="DBF496" s="79"/>
      <c r="DBG496" s="79"/>
      <c r="DBH496" s="79"/>
      <c r="DBI496" s="79"/>
      <c r="DBJ496" s="79"/>
      <c r="DBK496" s="79"/>
      <c r="DBL496" s="79"/>
      <c r="DBM496" s="79"/>
      <c r="DBN496" s="79"/>
      <c r="DBO496" s="79"/>
      <c r="DBP496" s="79"/>
      <c r="DBQ496" s="79"/>
      <c r="DBR496" s="79"/>
      <c r="DBS496" s="79"/>
      <c r="DBT496" s="79"/>
      <c r="DBU496" s="79"/>
      <c r="DBV496" s="79"/>
      <c r="DBW496" s="79"/>
      <c r="DBX496" s="79"/>
      <c r="DBY496" s="79"/>
      <c r="DBZ496" s="79"/>
      <c r="DCA496" s="79"/>
      <c r="DCB496" s="79"/>
      <c r="DCC496" s="79"/>
      <c r="DCD496" s="79"/>
      <c r="DCE496" s="79"/>
      <c r="DCF496" s="79"/>
      <c r="DCG496" s="79"/>
      <c r="DCH496" s="79"/>
      <c r="DCI496" s="79"/>
      <c r="DCJ496" s="79"/>
      <c r="DCK496" s="79"/>
      <c r="DCL496" s="79"/>
      <c r="DCM496" s="79"/>
      <c r="DCN496" s="79"/>
      <c r="DCO496" s="79"/>
      <c r="DCP496" s="79"/>
      <c r="DCQ496" s="79"/>
      <c r="DCR496" s="79"/>
      <c r="DCS496" s="79"/>
      <c r="DCT496" s="79"/>
      <c r="DCU496" s="79"/>
      <c r="DCV496" s="79"/>
      <c r="DCW496" s="79"/>
      <c r="DCX496" s="79"/>
      <c r="DCY496" s="79"/>
      <c r="DCZ496" s="79"/>
      <c r="DDA496" s="79"/>
      <c r="DDB496" s="79"/>
      <c r="DDC496" s="79"/>
      <c r="DDD496" s="79"/>
      <c r="DDE496" s="79"/>
      <c r="DDF496" s="79"/>
      <c r="DDG496" s="79"/>
      <c r="DDH496" s="79"/>
      <c r="DDI496" s="79"/>
      <c r="DDJ496" s="79"/>
      <c r="DDK496" s="79"/>
      <c r="DDL496" s="79"/>
      <c r="DDM496" s="79"/>
      <c r="DDN496" s="79"/>
      <c r="DDO496" s="79"/>
      <c r="DDP496" s="79"/>
      <c r="DDQ496" s="79"/>
      <c r="DDR496" s="79"/>
      <c r="DDS496" s="79"/>
      <c r="DDT496" s="79"/>
      <c r="DDU496" s="79"/>
      <c r="DDV496" s="79"/>
      <c r="DDW496" s="79"/>
      <c r="DDX496" s="79"/>
      <c r="DDY496" s="79"/>
      <c r="DDZ496" s="79"/>
      <c r="DEA496" s="79"/>
      <c r="DEB496" s="79"/>
      <c r="DEC496" s="79"/>
      <c r="DED496" s="79"/>
      <c r="DEE496" s="79"/>
      <c r="DEF496" s="79"/>
      <c r="DEG496" s="79"/>
      <c r="DEH496" s="79"/>
      <c r="DEI496" s="79"/>
      <c r="DEJ496" s="79"/>
      <c r="DEK496" s="79"/>
      <c r="DEL496" s="79"/>
      <c r="DEM496" s="79"/>
      <c r="DEN496" s="79"/>
      <c r="DEO496" s="79"/>
      <c r="DEP496" s="79"/>
      <c r="DEQ496" s="79"/>
      <c r="DER496" s="79"/>
      <c r="DES496" s="79"/>
      <c r="DET496" s="79"/>
      <c r="DEU496" s="79"/>
      <c r="DEV496" s="79"/>
      <c r="DEW496" s="79"/>
      <c r="DEX496" s="79"/>
      <c r="DEY496" s="79"/>
      <c r="DEZ496" s="79"/>
      <c r="DFA496" s="79"/>
      <c r="DFB496" s="79"/>
      <c r="DFC496" s="79"/>
      <c r="DFD496" s="79"/>
      <c r="DFE496" s="79"/>
      <c r="DFF496" s="79"/>
      <c r="DFG496" s="79"/>
      <c r="DFH496" s="79"/>
      <c r="DFI496" s="79"/>
      <c r="DFJ496" s="79"/>
      <c r="DFK496" s="79"/>
      <c r="DFL496" s="79"/>
      <c r="DFM496" s="79"/>
      <c r="DFN496" s="79"/>
      <c r="DFO496" s="79"/>
      <c r="DFP496" s="79"/>
      <c r="DFQ496" s="79"/>
      <c r="DFR496" s="79"/>
      <c r="DFS496" s="79"/>
      <c r="DFT496" s="79"/>
      <c r="DFU496" s="79"/>
      <c r="DFV496" s="79"/>
      <c r="DFW496" s="79"/>
      <c r="DFX496" s="79"/>
      <c r="DFY496" s="79"/>
      <c r="DFZ496" s="79"/>
      <c r="DGA496" s="79"/>
      <c r="DGB496" s="79"/>
      <c r="DGC496" s="79"/>
      <c r="DGD496" s="79"/>
      <c r="DGE496" s="79"/>
      <c r="DGF496" s="79"/>
      <c r="DGG496" s="79"/>
      <c r="DGH496" s="79"/>
      <c r="DGI496" s="79"/>
      <c r="DGJ496" s="79"/>
      <c r="DGK496" s="79"/>
      <c r="DGL496" s="79"/>
      <c r="DGM496" s="79"/>
      <c r="DGN496" s="79"/>
      <c r="DGO496" s="79"/>
      <c r="DGP496" s="79"/>
      <c r="DGQ496" s="79"/>
      <c r="DGR496" s="79"/>
      <c r="DGS496" s="79"/>
      <c r="DGT496" s="79"/>
      <c r="DGU496" s="79"/>
      <c r="DGV496" s="79"/>
      <c r="DGW496" s="79"/>
      <c r="DGX496" s="79"/>
      <c r="DGY496" s="79"/>
      <c r="DGZ496" s="79"/>
      <c r="DHA496" s="79"/>
      <c r="DHB496" s="79"/>
      <c r="DHC496" s="79"/>
      <c r="DHD496" s="79"/>
      <c r="DHE496" s="79"/>
      <c r="DHF496" s="79"/>
      <c r="DHG496" s="79"/>
      <c r="DHH496" s="79"/>
      <c r="DHI496" s="79"/>
      <c r="DHJ496" s="79"/>
      <c r="DHK496" s="79"/>
      <c r="DHL496" s="79"/>
      <c r="DHM496" s="79"/>
      <c r="DHN496" s="79"/>
      <c r="DHO496" s="79"/>
      <c r="DHP496" s="79"/>
      <c r="DHQ496" s="79"/>
      <c r="DHR496" s="79"/>
      <c r="DHS496" s="79"/>
      <c r="DHT496" s="79"/>
      <c r="DHU496" s="79"/>
      <c r="DHV496" s="79"/>
      <c r="DHW496" s="79"/>
      <c r="DHX496" s="79"/>
      <c r="DHY496" s="79"/>
      <c r="DHZ496" s="79"/>
      <c r="DIA496" s="79"/>
      <c r="DIB496" s="79"/>
      <c r="DIC496" s="79"/>
      <c r="DID496" s="79"/>
      <c r="DIE496" s="79"/>
      <c r="DIF496" s="79"/>
      <c r="DIG496" s="79"/>
      <c r="DIH496" s="79"/>
      <c r="DII496" s="79"/>
      <c r="DIJ496" s="79"/>
      <c r="DIK496" s="79"/>
      <c r="DIL496" s="79"/>
      <c r="DIM496" s="79"/>
      <c r="DIN496" s="79"/>
      <c r="DIO496" s="79"/>
      <c r="DIP496" s="79"/>
      <c r="DIQ496" s="79"/>
      <c r="DIR496" s="79"/>
      <c r="DIS496" s="79"/>
      <c r="DIT496" s="79"/>
      <c r="DIU496" s="79"/>
      <c r="DIV496" s="79"/>
      <c r="DIW496" s="79"/>
      <c r="DIX496" s="79"/>
      <c r="DIY496" s="79"/>
      <c r="DIZ496" s="79"/>
      <c r="DJA496" s="79"/>
      <c r="DJB496" s="79"/>
      <c r="DJC496" s="79"/>
      <c r="DJD496" s="79"/>
      <c r="DJE496" s="79"/>
      <c r="DJF496" s="79"/>
      <c r="DJG496" s="79"/>
      <c r="DJH496" s="79"/>
      <c r="DJI496" s="79"/>
      <c r="DJJ496" s="79"/>
      <c r="DJK496" s="79"/>
      <c r="DJL496" s="79"/>
      <c r="DJM496" s="79"/>
      <c r="DJN496" s="79"/>
      <c r="DJO496" s="79"/>
      <c r="DJP496" s="79"/>
      <c r="DJQ496" s="79"/>
      <c r="DJR496" s="79"/>
      <c r="DJS496" s="79"/>
      <c r="DJT496" s="79"/>
      <c r="DJU496" s="79"/>
      <c r="DJV496" s="79"/>
      <c r="DJW496" s="79"/>
      <c r="DJX496" s="79"/>
      <c r="DJY496" s="79"/>
      <c r="DJZ496" s="79"/>
      <c r="DKA496" s="79"/>
      <c r="DKB496" s="79"/>
      <c r="DKC496" s="79"/>
      <c r="DKD496" s="79"/>
      <c r="DKE496" s="79"/>
      <c r="DKF496" s="79"/>
      <c r="DKG496" s="79"/>
      <c r="DKH496" s="79"/>
      <c r="DKI496" s="79"/>
      <c r="DKJ496" s="79"/>
      <c r="DKK496" s="79"/>
      <c r="DKL496" s="79"/>
      <c r="DKM496" s="79"/>
      <c r="DKN496" s="79"/>
      <c r="DKO496" s="79"/>
      <c r="DKP496" s="79"/>
      <c r="DKQ496" s="79"/>
      <c r="DKR496" s="79"/>
      <c r="DKS496" s="79"/>
      <c r="DKT496" s="79"/>
      <c r="DKU496" s="79"/>
      <c r="DKV496" s="79"/>
      <c r="DKW496" s="79"/>
      <c r="DKX496" s="79"/>
      <c r="DKY496" s="79"/>
      <c r="DKZ496" s="79"/>
      <c r="DLA496" s="79"/>
      <c r="DLB496" s="79"/>
      <c r="DLC496" s="79"/>
      <c r="DLD496" s="79"/>
      <c r="DLE496" s="79"/>
      <c r="DLF496" s="79"/>
      <c r="DLG496" s="79"/>
      <c r="DLH496" s="79"/>
      <c r="DLI496" s="79"/>
      <c r="DLJ496" s="79"/>
      <c r="DLK496" s="79"/>
      <c r="DLL496" s="79"/>
      <c r="DLM496" s="79"/>
      <c r="DLN496" s="79"/>
      <c r="DLO496" s="79"/>
      <c r="DLP496" s="79"/>
      <c r="DLQ496" s="79"/>
      <c r="DLR496" s="79"/>
      <c r="DLS496" s="79"/>
      <c r="DLT496" s="79"/>
      <c r="DLU496" s="79"/>
      <c r="DLV496" s="79"/>
      <c r="DLW496" s="79"/>
      <c r="DLX496" s="79"/>
      <c r="DLY496" s="79"/>
      <c r="DLZ496" s="79"/>
      <c r="DMA496" s="79"/>
      <c r="DMB496" s="79"/>
      <c r="DMC496" s="79"/>
      <c r="DMD496" s="79"/>
      <c r="DME496" s="79"/>
      <c r="DMF496" s="79"/>
      <c r="DMG496" s="79"/>
      <c r="DMH496" s="79"/>
      <c r="DMI496" s="79"/>
      <c r="DMJ496" s="79"/>
      <c r="DMK496" s="79"/>
      <c r="DML496" s="79"/>
      <c r="DMM496" s="79"/>
      <c r="DMN496" s="79"/>
      <c r="DMO496" s="79"/>
      <c r="DMP496" s="79"/>
      <c r="DMQ496" s="79"/>
      <c r="DMR496" s="79"/>
      <c r="DMS496" s="79"/>
      <c r="DMT496" s="79"/>
      <c r="DMU496" s="79"/>
      <c r="DMV496" s="79"/>
      <c r="DMW496" s="79"/>
      <c r="DMX496" s="79"/>
      <c r="DMY496" s="79"/>
      <c r="DMZ496" s="79"/>
      <c r="DNA496" s="79"/>
      <c r="DNB496" s="79"/>
      <c r="DNC496" s="79"/>
      <c r="DND496" s="79"/>
      <c r="DNE496" s="79"/>
      <c r="DNF496" s="79"/>
      <c r="DNG496" s="79"/>
      <c r="DNH496" s="79"/>
      <c r="DNI496" s="79"/>
      <c r="DNJ496" s="79"/>
      <c r="DNK496" s="79"/>
      <c r="DNL496" s="79"/>
      <c r="DNM496" s="79"/>
      <c r="DNN496" s="79"/>
      <c r="DNO496" s="79"/>
      <c r="DNP496" s="79"/>
      <c r="DNQ496" s="79"/>
      <c r="DNR496" s="79"/>
      <c r="DNS496" s="79"/>
      <c r="DNT496" s="79"/>
      <c r="DNU496" s="79"/>
      <c r="DNV496" s="79"/>
      <c r="DNW496" s="79"/>
      <c r="DNX496" s="79"/>
      <c r="DNY496" s="79"/>
      <c r="DNZ496" s="79"/>
      <c r="DOA496" s="79"/>
      <c r="DOB496" s="79"/>
      <c r="DOC496" s="79"/>
      <c r="DOD496" s="79"/>
      <c r="DOE496" s="79"/>
      <c r="DOF496" s="79"/>
      <c r="DOG496" s="79"/>
      <c r="DOH496" s="79"/>
      <c r="DOI496" s="79"/>
      <c r="DOJ496" s="79"/>
      <c r="DOK496" s="79"/>
      <c r="DOL496" s="79"/>
      <c r="DOM496" s="79"/>
      <c r="DON496" s="79"/>
      <c r="DOO496" s="79"/>
      <c r="DOP496" s="79"/>
      <c r="DOQ496" s="79"/>
      <c r="DOR496" s="79"/>
      <c r="DOS496" s="79"/>
      <c r="DOT496" s="79"/>
      <c r="DOU496" s="79"/>
      <c r="DOV496" s="79"/>
      <c r="DOW496" s="79"/>
      <c r="DOX496" s="79"/>
      <c r="DOY496" s="79"/>
      <c r="DOZ496" s="79"/>
      <c r="DPA496" s="79"/>
      <c r="DPB496" s="79"/>
      <c r="DPC496" s="79"/>
      <c r="DPD496" s="79"/>
      <c r="DPE496" s="79"/>
      <c r="DPF496" s="79"/>
      <c r="DPG496" s="79"/>
      <c r="DPH496" s="79"/>
      <c r="DPI496" s="79"/>
      <c r="DPJ496" s="79"/>
      <c r="DPK496" s="79"/>
      <c r="DPL496" s="79"/>
      <c r="DPM496" s="79"/>
      <c r="DPN496" s="79"/>
      <c r="DPO496" s="79"/>
      <c r="DPP496" s="79"/>
      <c r="DPQ496" s="79"/>
      <c r="DPR496" s="79"/>
      <c r="DPS496" s="79"/>
      <c r="DPT496" s="79"/>
      <c r="DPU496" s="79"/>
      <c r="DPV496" s="79"/>
      <c r="DPW496" s="79"/>
      <c r="DPX496" s="79"/>
      <c r="DPY496" s="79"/>
      <c r="DPZ496" s="79"/>
      <c r="DQA496" s="79"/>
      <c r="DQB496" s="79"/>
      <c r="DQC496" s="79"/>
      <c r="DQD496" s="79"/>
      <c r="DQE496" s="79"/>
      <c r="DQF496" s="79"/>
      <c r="DQG496" s="79"/>
      <c r="DQH496" s="79"/>
      <c r="DQI496" s="79"/>
      <c r="DQJ496" s="79"/>
      <c r="DQK496" s="79"/>
      <c r="DQL496" s="79"/>
      <c r="DQM496" s="79"/>
      <c r="DQN496" s="79"/>
      <c r="DQO496" s="79"/>
      <c r="DQP496" s="79"/>
      <c r="DQQ496" s="79"/>
      <c r="DQR496" s="79"/>
      <c r="DQS496" s="79"/>
      <c r="DQT496" s="79"/>
      <c r="DQU496" s="79"/>
      <c r="DQV496" s="79"/>
      <c r="DQW496" s="79"/>
      <c r="DQX496" s="79"/>
      <c r="DQY496" s="79"/>
      <c r="DQZ496" s="79"/>
      <c r="DRA496" s="79"/>
      <c r="DRB496" s="79"/>
      <c r="DRC496" s="79"/>
      <c r="DRD496" s="79"/>
      <c r="DRE496" s="79"/>
      <c r="DRF496" s="79"/>
      <c r="DRG496" s="79"/>
      <c r="DRH496" s="79"/>
      <c r="DRI496" s="79"/>
      <c r="DRJ496" s="79"/>
      <c r="DRK496" s="79"/>
      <c r="DRL496" s="79"/>
      <c r="DRM496" s="79"/>
      <c r="DRN496" s="79"/>
      <c r="DRO496" s="79"/>
      <c r="DRP496" s="79"/>
      <c r="DRQ496" s="79"/>
      <c r="DRR496" s="79"/>
      <c r="DRS496" s="79"/>
      <c r="DRT496" s="79"/>
      <c r="DRU496" s="79"/>
      <c r="DRV496" s="79"/>
      <c r="DRW496" s="79"/>
      <c r="DRX496" s="79"/>
      <c r="DRY496" s="79"/>
      <c r="DRZ496" s="79"/>
      <c r="DSA496" s="79"/>
      <c r="DSB496" s="79"/>
      <c r="DSC496" s="79"/>
      <c r="DSD496" s="79"/>
      <c r="DSE496" s="79"/>
      <c r="DSF496" s="79"/>
      <c r="DSG496" s="79"/>
      <c r="DSH496" s="79"/>
      <c r="DSI496" s="79"/>
      <c r="DSJ496" s="79"/>
      <c r="DSK496" s="79"/>
      <c r="DSL496" s="79"/>
      <c r="DSM496" s="79"/>
      <c r="DSN496" s="79"/>
      <c r="DSO496" s="79"/>
      <c r="DSP496" s="79"/>
      <c r="DSQ496" s="79"/>
      <c r="DSR496" s="79"/>
      <c r="DSS496" s="79"/>
      <c r="DST496" s="79"/>
      <c r="DSU496" s="79"/>
      <c r="DSV496" s="79"/>
      <c r="DSW496" s="79"/>
      <c r="DSX496" s="79"/>
      <c r="DSY496" s="79"/>
      <c r="DSZ496" s="79"/>
      <c r="DTA496" s="79"/>
      <c r="DTB496" s="79"/>
      <c r="DTC496" s="79"/>
      <c r="DTD496" s="79"/>
      <c r="DTE496" s="79"/>
      <c r="DTF496" s="79"/>
      <c r="DTG496" s="79"/>
      <c r="DTH496" s="79"/>
      <c r="DTI496" s="79"/>
      <c r="DTJ496" s="79"/>
      <c r="DTK496" s="79"/>
      <c r="DTL496" s="79"/>
      <c r="DTM496" s="79"/>
      <c r="DTN496" s="79"/>
      <c r="DTO496" s="79"/>
      <c r="DTP496" s="79"/>
      <c r="DTQ496" s="79"/>
      <c r="DTR496" s="79"/>
      <c r="DTS496" s="79"/>
      <c r="DTT496" s="79"/>
      <c r="DTU496" s="79"/>
      <c r="DTV496" s="79"/>
      <c r="DTW496" s="79"/>
      <c r="DTX496" s="79"/>
      <c r="DTY496" s="79"/>
      <c r="DTZ496" s="79"/>
      <c r="DUA496" s="79"/>
      <c r="DUB496" s="79"/>
      <c r="DUC496" s="79"/>
      <c r="DUD496" s="79"/>
      <c r="DUE496" s="79"/>
      <c r="DUF496" s="79"/>
      <c r="DUG496" s="79"/>
      <c r="DUH496" s="79"/>
      <c r="DUI496" s="79"/>
      <c r="DUJ496" s="79"/>
      <c r="DUK496" s="79"/>
      <c r="DUL496" s="79"/>
      <c r="DUM496" s="79"/>
      <c r="DUN496" s="79"/>
      <c r="DUO496" s="79"/>
      <c r="DUP496" s="79"/>
      <c r="DUQ496" s="79"/>
      <c r="DUR496" s="79"/>
      <c r="DUS496" s="79"/>
      <c r="DUT496" s="79"/>
      <c r="DUU496" s="79"/>
      <c r="DUV496" s="79"/>
      <c r="DUW496" s="79"/>
      <c r="DUX496" s="79"/>
      <c r="DUY496" s="79"/>
      <c r="DUZ496" s="79"/>
      <c r="DVA496" s="79"/>
      <c r="DVB496" s="79"/>
      <c r="DVC496" s="79"/>
      <c r="DVD496" s="79"/>
      <c r="DVE496" s="79"/>
      <c r="DVF496" s="79"/>
      <c r="DVG496" s="79"/>
      <c r="DVH496" s="79"/>
      <c r="DVI496" s="79"/>
      <c r="DVJ496" s="79"/>
      <c r="DVK496" s="79"/>
      <c r="DVL496" s="79"/>
      <c r="DVM496" s="79"/>
      <c r="DVN496" s="79"/>
      <c r="DVO496" s="79"/>
      <c r="DVP496" s="79"/>
      <c r="DVQ496" s="79"/>
      <c r="DVR496" s="79"/>
      <c r="DVS496" s="79"/>
      <c r="DVT496" s="79"/>
      <c r="DVU496" s="79"/>
      <c r="DVV496" s="79"/>
      <c r="DVW496" s="79"/>
      <c r="DVX496" s="79"/>
      <c r="DVY496" s="79"/>
      <c r="DVZ496" s="79"/>
      <c r="DWA496" s="79"/>
      <c r="DWB496" s="79"/>
      <c r="DWC496" s="79"/>
      <c r="DWD496" s="79"/>
      <c r="DWE496" s="79"/>
      <c r="DWF496" s="79"/>
      <c r="DWG496" s="79"/>
      <c r="DWH496" s="79"/>
      <c r="DWI496" s="79"/>
      <c r="DWJ496" s="79"/>
      <c r="DWK496" s="79"/>
      <c r="DWL496" s="79"/>
      <c r="DWM496" s="79"/>
      <c r="DWN496" s="79"/>
      <c r="DWO496" s="79"/>
      <c r="DWP496" s="79"/>
      <c r="DWQ496" s="79"/>
      <c r="DWR496" s="79"/>
      <c r="DWS496" s="79"/>
      <c r="DWT496" s="79"/>
      <c r="DWU496" s="79"/>
      <c r="DWV496" s="79"/>
      <c r="DWW496" s="79"/>
      <c r="DWX496" s="79"/>
      <c r="DWY496" s="79"/>
      <c r="DWZ496" s="79"/>
      <c r="DXA496" s="79"/>
      <c r="DXB496" s="79"/>
      <c r="DXC496" s="79"/>
      <c r="DXD496" s="79"/>
      <c r="DXE496" s="79"/>
      <c r="DXF496" s="79"/>
      <c r="DXG496" s="79"/>
      <c r="DXH496" s="79"/>
      <c r="DXI496" s="79"/>
      <c r="DXJ496" s="79"/>
      <c r="DXK496" s="79"/>
      <c r="DXL496" s="79"/>
      <c r="DXM496" s="79"/>
      <c r="DXN496" s="79"/>
      <c r="DXO496" s="79"/>
      <c r="DXP496" s="79"/>
      <c r="DXQ496" s="79"/>
      <c r="DXR496" s="79"/>
      <c r="DXS496" s="79"/>
      <c r="DXT496" s="79"/>
      <c r="DXU496" s="79"/>
      <c r="DXV496" s="79"/>
      <c r="DXW496" s="79"/>
      <c r="DXX496" s="79"/>
      <c r="DXY496" s="79"/>
      <c r="DXZ496" s="79"/>
      <c r="DYA496" s="79"/>
      <c r="DYB496" s="79"/>
      <c r="DYC496" s="79"/>
      <c r="DYD496" s="79"/>
      <c r="DYE496" s="79"/>
      <c r="DYF496" s="79"/>
      <c r="DYG496" s="79"/>
      <c r="DYH496" s="79"/>
      <c r="DYI496" s="79"/>
      <c r="DYJ496" s="79"/>
      <c r="DYK496" s="79"/>
      <c r="DYL496" s="79"/>
      <c r="DYM496" s="79"/>
      <c r="DYN496" s="79"/>
      <c r="DYO496" s="79"/>
      <c r="DYP496" s="79"/>
      <c r="DYQ496" s="79"/>
      <c r="DYR496" s="79"/>
      <c r="DYS496" s="79"/>
      <c r="DYT496" s="79"/>
      <c r="DYU496" s="79"/>
      <c r="DYV496" s="79"/>
      <c r="DYW496" s="79"/>
      <c r="DYX496" s="79"/>
      <c r="DYY496" s="79"/>
      <c r="DYZ496" s="79"/>
      <c r="DZA496" s="79"/>
      <c r="DZB496" s="79"/>
      <c r="DZC496" s="79"/>
      <c r="DZD496" s="79"/>
      <c r="DZE496" s="79"/>
      <c r="DZF496" s="79"/>
      <c r="DZG496" s="79"/>
      <c r="DZH496" s="79"/>
      <c r="DZI496" s="79"/>
      <c r="DZJ496" s="79"/>
      <c r="DZK496" s="79"/>
      <c r="DZL496" s="79"/>
      <c r="DZM496" s="79"/>
      <c r="DZN496" s="79"/>
      <c r="DZO496" s="79"/>
      <c r="DZP496" s="79"/>
      <c r="DZQ496" s="79"/>
      <c r="DZR496" s="79"/>
      <c r="DZS496" s="79"/>
      <c r="DZT496" s="79"/>
      <c r="DZU496" s="79"/>
      <c r="DZV496" s="79"/>
      <c r="DZW496" s="79"/>
      <c r="DZX496" s="79"/>
      <c r="DZY496" s="79"/>
      <c r="DZZ496" s="79"/>
      <c r="EAA496" s="79"/>
      <c r="EAB496" s="79"/>
      <c r="EAC496" s="79"/>
      <c r="EAD496" s="79"/>
      <c r="EAE496" s="79"/>
      <c r="EAF496" s="79"/>
      <c r="EAG496" s="79"/>
      <c r="EAH496" s="79"/>
      <c r="EAI496" s="79"/>
      <c r="EAJ496" s="79"/>
      <c r="EAK496" s="79"/>
      <c r="EAL496" s="79"/>
      <c r="EAM496" s="79"/>
      <c r="EAN496" s="79"/>
      <c r="EAO496" s="79"/>
      <c r="EAP496" s="79"/>
      <c r="EAQ496" s="79"/>
      <c r="EAR496" s="79"/>
      <c r="EAS496" s="79"/>
      <c r="EAT496" s="79"/>
      <c r="EAU496" s="79"/>
      <c r="EAV496" s="79"/>
      <c r="EAW496" s="79"/>
      <c r="EAX496" s="79"/>
      <c r="EAY496" s="79"/>
      <c r="EAZ496" s="79"/>
      <c r="EBA496" s="79"/>
      <c r="EBB496" s="79"/>
      <c r="EBC496" s="79"/>
      <c r="EBD496" s="79"/>
      <c r="EBE496" s="79"/>
      <c r="EBF496" s="79"/>
      <c r="EBG496" s="79"/>
      <c r="EBH496" s="79"/>
      <c r="EBI496" s="79"/>
      <c r="EBJ496" s="79"/>
      <c r="EBK496" s="79"/>
      <c r="EBL496" s="79"/>
      <c r="EBM496" s="79"/>
      <c r="EBN496" s="79"/>
      <c r="EBO496" s="79"/>
      <c r="EBP496" s="79"/>
      <c r="EBQ496" s="79"/>
      <c r="EBR496" s="79"/>
      <c r="EBS496" s="79"/>
      <c r="EBT496" s="79"/>
      <c r="EBU496" s="79"/>
      <c r="EBV496" s="79"/>
      <c r="EBW496" s="79"/>
      <c r="EBX496" s="79"/>
      <c r="EBY496" s="79"/>
      <c r="EBZ496" s="79"/>
      <c r="ECA496" s="79"/>
      <c r="ECB496" s="79"/>
      <c r="ECC496" s="79"/>
      <c r="ECD496" s="79"/>
      <c r="ECE496" s="79"/>
      <c r="ECF496" s="79"/>
      <c r="ECG496" s="79"/>
      <c r="ECH496" s="79"/>
      <c r="ECI496" s="79"/>
      <c r="ECJ496" s="79"/>
      <c r="ECK496" s="79"/>
      <c r="ECL496" s="79"/>
      <c r="ECM496" s="79"/>
      <c r="ECN496" s="79"/>
      <c r="ECO496" s="79"/>
      <c r="ECP496" s="79"/>
      <c r="ECQ496" s="79"/>
      <c r="ECR496" s="79"/>
      <c r="ECS496" s="79"/>
      <c r="ECT496" s="79"/>
      <c r="ECU496" s="79"/>
      <c r="ECV496" s="79"/>
      <c r="ECW496" s="79"/>
      <c r="ECX496" s="79"/>
      <c r="ECY496" s="79"/>
      <c r="ECZ496" s="79"/>
      <c r="EDA496" s="79"/>
      <c r="EDB496" s="79"/>
      <c r="EDC496" s="79"/>
      <c r="EDD496" s="79"/>
      <c r="EDE496" s="79"/>
      <c r="EDF496" s="79"/>
      <c r="EDG496" s="79"/>
      <c r="EDH496" s="79"/>
      <c r="EDI496" s="79"/>
      <c r="EDJ496" s="79"/>
      <c r="EDK496" s="79"/>
      <c r="EDL496" s="79"/>
      <c r="EDM496" s="79"/>
      <c r="EDN496" s="79"/>
      <c r="EDO496" s="79"/>
      <c r="EDP496" s="79"/>
      <c r="EDQ496" s="79"/>
      <c r="EDR496" s="79"/>
      <c r="EDS496" s="79"/>
      <c r="EDT496" s="79"/>
      <c r="EDU496" s="79"/>
      <c r="EDV496" s="79"/>
      <c r="EDW496" s="79"/>
      <c r="EDX496" s="79"/>
      <c r="EDY496" s="79"/>
      <c r="EDZ496" s="79"/>
      <c r="EEA496" s="79"/>
      <c r="EEB496" s="79"/>
      <c r="EEC496" s="79"/>
      <c r="EED496" s="79"/>
      <c r="EEE496" s="79"/>
      <c r="EEF496" s="79"/>
      <c r="EEG496" s="79"/>
      <c r="EEH496" s="79"/>
      <c r="EEI496" s="79"/>
      <c r="EEJ496" s="79"/>
      <c r="EEK496" s="79"/>
      <c r="EEL496" s="79"/>
      <c r="EEM496" s="79"/>
      <c r="EEN496" s="79"/>
      <c r="EEO496" s="79"/>
      <c r="EEP496" s="79"/>
      <c r="EEQ496" s="79"/>
      <c r="EER496" s="79"/>
      <c r="EES496" s="79"/>
      <c r="EET496" s="79"/>
      <c r="EEU496" s="79"/>
      <c r="EEV496" s="79"/>
      <c r="EEW496" s="79"/>
      <c r="EEX496" s="79"/>
      <c r="EEY496" s="79"/>
      <c r="EEZ496" s="79"/>
      <c r="EFA496" s="79"/>
      <c r="EFB496" s="79"/>
      <c r="EFC496" s="79"/>
      <c r="EFD496" s="79"/>
      <c r="EFE496" s="79"/>
      <c r="EFF496" s="79"/>
      <c r="EFG496" s="79"/>
      <c r="EFH496" s="79"/>
      <c r="EFI496" s="79"/>
      <c r="EFJ496" s="79"/>
      <c r="EFK496" s="79"/>
      <c r="EFL496" s="79"/>
      <c r="EFM496" s="79"/>
      <c r="EFN496" s="79"/>
      <c r="EFO496" s="79"/>
      <c r="EFP496" s="79"/>
      <c r="EFQ496" s="79"/>
      <c r="EFR496" s="79"/>
      <c r="EFS496" s="79"/>
      <c r="EFT496" s="79"/>
      <c r="EFU496" s="79"/>
      <c r="EFV496" s="79"/>
      <c r="EFW496" s="79"/>
      <c r="EFX496" s="79"/>
      <c r="EFY496" s="79"/>
      <c r="EFZ496" s="79"/>
      <c r="EGA496" s="79"/>
      <c r="EGB496" s="79"/>
      <c r="EGC496" s="79"/>
      <c r="EGD496" s="79"/>
      <c r="EGE496" s="79"/>
      <c r="EGF496" s="79"/>
      <c r="EGG496" s="79"/>
      <c r="EGH496" s="79"/>
      <c r="EGI496" s="79"/>
      <c r="EGJ496" s="79"/>
      <c r="EGK496" s="79"/>
      <c r="EGL496" s="79"/>
      <c r="EGM496" s="79"/>
      <c r="EGN496" s="79"/>
      <c r="EGO496" s="79"/>
      <c r="EGP496" s="79"/>
      <c r="EGQ496" s="79"/>
      <c r="EGR496" s="79"/>
      <c r="EGS496" s="79"/>
      <c r="EGT496" s="79"/>
      <c r="EGU496" s="79"/>
      <c r="EGV496" s="79"/>
      <c r="EGW496" s="79"/>
      <c r="EGX496" s="79"/>
      <c r="EGY496" s="79"/>
      <c r="EGZ496" s="79"/>
      <c r="EHA496" s="79"/>
      <c r="EHB496" s="79"/>
      <c r="EHC496" s="79"/>
      <c r="EHD496" s="79"/>
      <c r="EHE496" s="79"/>
      <c r="EHF496" s="79"/>
      <c r="EHG496" s="79"/>
      <c r="EHH496" s="79"/>
      <c r="EHI496" s="79"/>
      <c r="EHJ496" s="79"/>
      <c r="EHK496" s="79"/>
      <c r="EHL496" s="79"/>
      <c r="EHM496" s="79"/>
      <c r="EHN496" s="79"/>
      <c r="EHO496" s="79"/>
      <c r="EHP496" s="79"/>
      <c r="EHQ496" s="79"/>
      <c r="EHR496" s="79"/>
      <c r="EHS496" s="79"/>
      <c r="EHT496" s="79"/>
      <c r="EHU496" s="79"/>
      <c r="EHV496" s="79"/>
      <c r="EHW496" s="79"/>
      <c r="EHX496" s="79"/>
      <c r="EHY496" s="79"/>
      <c r="EHZ496" s="79"/>
      <c r="EIA496" s="79"/>
      <c r="EIB496" s="79"/>
      <c r="EIC496" s="79"/>
      <c r="EID496" s="79"/>
      <c r="EIE496" s="79"/>
      <c r="EIF496" s="79"/>
      <c r="EIG496" s="79"/>
      <c r="EIH496" s="79"/>
      <c r="EII496" s="79"/>
      <c r="EIJ496" s="79"/>
      <c r="EIK496" s="79"/>
      <c r="EIL496" s="79"/>
      <c r="EIM496" s="79"/>
      <c r="EIN496" s="79"/>
      <c r="EIO496" s="79"/>
      <c r="EIP496" s="79"/>
      <c r="EIQ496" s="79"/>
      <c r="EIR496" s="79"/>
      <c r="EIS496" s="79"/>
      <c r="EIT496" s="79"/>
      <c r="EIU496" s="79"/>
      <c r="EIV496" s="79"/>
      <c r="EIW496" s="79"/>
      <c r="EIX496" s="79"/>
      <c r="EIY496" s="79"/>
      <c r="EIZ496" s="79"/>
      <c r="EJA496" s="79"/>
      <c r="EJB496" s="79"/>
      <c r="EJC496" s="79"/>
      <c r="EJD496" s="79"/>
      <c r="EJE496" s="79"/>
      <c r="EJF496" s="79"/>
      <c r="EJG496" s="79"/>
      <c r="EJH496" s="79"/>
      <c r="EJI496" s="79"/>
      <c r="EJJ496" s="79"/>
      <c r="EJK496" s="79"/>
      <c r="EJL496" s="79"/>
      <c r="EJM496" s="79"/>
      <c r="EJN496" s="79"/>
      <c r="EJO496" s="79"/>
      <c r="EJP496" s="79"/>
      <c r="EJQ496" s="79"/>
      <c r="EJR496" s="79"/>
      <c r="EJS496" s="79"/>
      <c r="EJT496" s="79"/>
      <c r="EJU496" s="79"/>
      <c r="EJV496" s="79"/>
      <c r="EJW496" s="79"/>
      <c r="EJX496" s="79"/>
      <c r="EJY496" s="79"/>
      <c r="EJZ496" s="79"/>
      <c r="EKA496" s="79"/>
      <c r="EKB496" s="79"/>
      <c r="EKC496" s="79"/>
      <c r="EKD496" s="79"/>
      <c r="EKE496" s="79"/>
      <c r="EKF496" s="79"/>
      <c r="EKG496" s="79"/>
      <c r="EKH496" s="79"/>
      <c r="EKI496" s="79"/>
      <c r="EKJ496" s="79"/>
      <c r="EKK496" s="79"/>
      <c r="EKL496" s="79"/>
      <c r="EKM496" s="79"/>
      <c r="EKN496" s="79"/>
      <c r="EKO496" s="79"/>
      <c r="EKP496" s="79"/>
      <c r="EKQ496" s="79"/>
      <c r="EKR496" s="79"/>
      <c r="EKS496" s="79"/>
      <c r="EKT496" s="79"/>
      <c r="EKU496" s="79"/>
      <c r="EKV496" s="79"/>
      <c r="EKW496" s="79"/>
      <c r="EKX496" s="79"/>
      <c r="EKY496" s="79"/>
      <c r="EKZ496" s="79"/>
      <c r="ELA496" s="79"/>
      <c r="ELB496" s="79"/>
      <c r="ELC496" s="79"/>
      <c r="ELD496" s="79"/>
      <c r="ELE496" s="79"/>
      <c r="ELF496" s="79"/>
      <c r="ELG496" s="79"/>
      <c r="ELH496" s="79"/>
      <c r="ELI496" s="79"/>
      <c r="ELJ496" s="79"/>
      <c r="ELK496" s="79"/>
      <c r="ELL496" s="79"/>
      <c r="ELM496" s="79"/>
      <c r="ELN496" s="79"/>
      <c r="ELO496" s="79"/>
      <c r="ELP496" s="79"/>
      <c r="ELQ496" s="79"/>
      <c r="ELR496" s="79"/>
      <c r="ELS496" s="79"/>
      <c r="ELT496" s="79"/>
      <c r="ELU496" s="79"/>
      <c r="ELV496" s="79"/>
      <c r="ELW496" s="79"/>
      <c r="ELX496" s="79"/>
      <c r="ELY496" s="79"/>
      <c r="ELZ496" s="79"/>
      <c r="EMA496" s="79"/>
      <c r="EMB496" s="79"/>
      <c r="EMC496" s="79"/>
      <c r="EMD496" s="79"/>
      <c r="EME496" s="79"/>
      <c r="EMF496" s="79"/>
      <c r="EMG496" s="79"/>
      <c r="EMH496" s="79"/>
      <c r="EMI496" s="79"/>
      <c r="EMJ496" s="79"/>
      <c r="EMK496" s="79"/>
      <c r="EML496" s="79"/>
      <c r="EMM496" s="79"/>
      <c r="EMN496" s="79"/>
      <c r="EMO496" s="79"/>
      <c r="EMP496" s="79"/>
      <c r="EMQ496" s="79"/>
      <c r="EMR496" s="79"/>
      <c r="EMS496" s="79"/>
      <c r="EMT496" s="79"/>
      <c r="EMU496" s="79"/>
      <c r="EMV496" s="79"/>
      <c r="EMW496" s="79"/>
      <c r="EMX496" s="79"/>
      <c r="EMY496" s="79"/>
      <c r="EMZ496" s="79"/>
      <c r="ENA496" s="79"/>
      <c r="ENB496" s="79"/>
      <c r="ENC496" s="79"/>
      <c r="END496" s="79"/>
      <c r="ENE496" s="79"/>
      <c r="ENF496" s="79"/>
      <c r="ENG496" s="79"/>
      <c r="ENH496" s="79"/>
      <c r="ENI496" s="79"/>
      <c r="ENJ496" s="79"/>
      <c r="ENK496" s="79"/>
      <c r="ENL496" s="79"/>
      <c r="ENM496" s="79"/>
      <c r="ENN496" s="79"/>
      <c r="ENO496" s="79"/>
      <c r="ENP496" s="79"/>
      <c r="ENQ496" s="79"/>
      <c r="ENR496" s="79"/>
      <c r="ENS496" s="79"/>
      <c r="ENT496" s="79"/>
      <c r="ENU496" s="79"/>
      <c r="ENV496" s="79"/>
      <c r="ENW496" s="79"/>
      <c r="ENX496" s="79"/>
      <c r="ENY496" s="79"/>
      <c r="ENZ496" s="79"/>
      <c r="EOA496" s="79"/>
      <c r="EOB496" s="79"/>
      <c r="EOC496" s="79"/>
      <c r="EOD496" s="79"/>
      <c r="EOE496" s="79"/>
      <c r="EOF496" s="79"/>
      <c r="EOG496" s="79"/>
      <c r="EOH496" s="79"/>
      <c r="EOI496" s="79"/>
      <c r="EOJ496" s="79"/>
      <c r="EOK496" s="79"/>
      <c r="EOL496" s="79"/>
      <c r="EOM496" s="79"/>
      <c r="EON496" s="79"/>
      <c r="EOO496" s="79"/>
      <c r="EOP496" s="79"/>
      <c r="EOQ496" s="79"/>
      <c r="EOR496" s="79"/>
      <c r="EOS496" s="79"/>
      <c r="EOT496" s="79"/>
      <c r="EOU496" s="79"/>
      <c r="EOV496" s="79"/>
      <c r="EOW496" s="79"/>
      <c r="EOX496" s="79"/>
      <c r="EOY496" s="79"/>
      <c r="EOZ496" s="79"/>
      <c r="EPA496" s="79"/>
      <c r="EPB496" s="79"/>
      <c r="EPC496" s="79"/>
      <c r="EPD496" s="79"/>
      <c r="EPE496" s="79"/>
      <c r="EPF496" s="79"/>
      <c r="EPG496" s="79"/>
      <c r="EPH496" s="79"/>
      <c r="EPI496" s="79"/>
      <c r="EPJ496" s="79"/>
      <c r="EPK496" s="79"/>
      <c r="EPL496" s="79"/>
      <c r="EPM496" s="79"/>
      <c r="EPN496" s="79"/>
      <c r="EPO496" s="79"/>
      <c r="EPP496" s="79"/>
      <c r="EPQ496" s="79"/>
      <c r="EPR496" s="79"/>
      <c r="EPS496" s="79"/>
      <c r="EPT496" s="79"/>
      <c r="EPU496" s="79"/>
      <c r="EPV496" s="79"/>
      <c r="EPW496" s="79"/>
      <c r="EPX496" s="79"/>
      <c r="EPY496" s="79"/>
      <c r="EPZ496" s="79"/>
      <c r="EQA496" s="79"/>
      <c r="EQB496" s="79"/>
      <c r="EQC496" s="79"/>
      <c r="EQD496" s="79"/>
      <c r="EQE496" s="79"/>
      <c r="EQF496" s="79"/>
      <c r="EQG496" s="79"/>
      <c r="EQH496" s="79"/>
      <c r="EQI496" s="79"/>
      <c r="EQJ496" s="79"/>
      <c r="EQK496" s="79"/>
      <c r="EQL496" s="79"/>
      <c r="EQM496" s="79"/>
      <c r="EQN496" s="79"/>
      <c r="EQO496" s="79"/>
      <c r="EQP496" s="79"/>
      <c r="EQQ496" s="79"/>
      <c r="EQR496" s="79"/>
      <c r="EQS496" s="79"/>
      <c r="EQT496" s="79"/>
      <c r="EQU496" s="79"/>
      <c r="EQV496" s="79"/>
      <c r="EQW496" s="79"/>
      <c r="EQX496" s="79"/>
      <c r="EQY496" s="79"/>
      <c r="EQZ496" s="79"/>
      <c r="ERA496" s="79"/>
      <c r="ERB496" s="79"/>
      <c r="ERC496" s="79"/>
      <c r="ERD496" s="79"/>
      <c r="ERE496" s="79"/>
      <c r="ERF496" s="79"/>
      <c r="ERG496" s="79"/>
      <c r="ERH496" s="79"/>
      <c r="ERI496" s="79"/>
      <c r="ERJ496" s="79"/>
      <c r="ERK496" s="79"/>
      <c r="ERL496" s="79"/>
      <c r="ERM496" s="79"/>
      <c r="ERN496" s="79"/>
      <c r="ERO496" s="79"/>
      <c r="ERP496" s="79"/>
      <c r="ERQ496" s="79"/>
      <c r="ERR496" s="79"/>
      <c r="ERS496" s="79"/>
      <c r="ERT496" s="79"/>
      <c r="ERU496" s="79"/>
      <c r="ERV496" s="79"/>
      <c r="ERW496" s="79"/>
      <c r="ERX496" s="79"/>
      <c r="ERY496" s="79"/>
      <c r="ERZ496" s="79"/>
      <c r="ESA496" s="79"/>
      <c r="ESB496" s="79"/>
      <c r="ESC496" s="79"/>
      <c r="ESD496" s="79"/>
      <c r="ESE496" s="79"/>
      <c r="ESF496" s="79"/>
      <c r="ESG496" s="79"/>
      <c r="ESH496" s="79"/>
      <c r="ESI496" s="79"/>
      <c r="ESJ496" s="79"/>
      <c r="ESK496" s="79"/>
      <c r="ESL496" s="79"/>
      <c r="ESM496" s="79"/>
      <c r="ESN496" s="79"/>
      <c r="ESO496" s="79"/>
      <c r="ESP496" s="79"/>
      <c r="ESQ496" s="79"/>
      <c r="ESR496" s="79"/>
      <c r="ESS496" s="79"/>
      <c r="EST496" s="79"/>
      <c r="ESU496" s="79"/>
      <c r="ESV496" s="79"/>
      <c r="ESW496" s="79"/>
      <c r="ESX496" s="79"/>
      <c r="ESY496" s="79"/>
      <c r="ESZ496" s="79"/>
      <c r="ETA496" s="79"/>
      <c r="ETB496" s="79"/>
      <c r="ETC496" s="79"/>
      <c r="ETD496" s="79"/>
      <c r="ETE496" s="79"/>
      <c r="ETF496" s="79"/>
      <c r="ETG496" s="79"/>
      <c r="ETH496" s="79"/>
      <c r="ETI496" s="79"/>
      <c r="ETJ496" s="79"/>
      <c r="ETK496" s="79"/>
      <c r="ETL496" s="79"/>
      <c r="ETM496" s="79"/>
      <c r="ETN496" s="79"/>
      <c r="ETO496" s="79"/>
      <c r="ETP496" s="79"/>
      <c r="ETQ496" s="79"/>
      <c r="ETR496" s="79"/>
      <c r="ETS496" s="79"/>
      <c r="ETT496" s="79"/>
      <c r="ETU496" s="79"/>
      <c r="ETV496" s="79"/>
      <c r="ETW496" s="79"/>
      <c r="ETX496" s="79"/>
      <c r="ETY496" s="79"/>
      <c r="ETZ496" s="79"/>
      <c r="EUA496" s="79"/>
      <c r="EUB496" s="79"/>
      <c r="EUC496" s="79"/>
      <c r="EUD496" s="79"/>
      <c r="EUE496" s="79"/>
      <c r="EUF496" s="79"/>
      <c r="EUG496" s="79"/>
      <c r="EUH496" s="79"/>
      <c r="EUI496" s="79"/>
      <c r="EUJ496" s="79"/>
      <c r="EUK496" s="79"/>
      <c r="EUL496" s="79"/>
      <c r="EUM496" s="79"/>
      <c r="EUN496" s="79"/>
      <c r="EUO496" s="79"/>
      <c r="EUP496" s="79"/>
      <c r="EUQ496" s="79"/>
      <c r="EUR496" s="79"/>
      <c r="EUS496" s="79"/>
      <c r="EUT496" s="79"/>
      <c r="EUU496" s="79"/>
      <c r="EUV496" s="79"/>
      <c r="EUW496" s="79"/>
      <c r="EUX496" s="79"/>
      <c r="EUY496" s="79"/>
      <c r="EUZ496" s="79"/>
      <c r="EVA496" s="79"/>
      <c r="EVB496" s="79"/>
      <c r="EVC496" s="79"/>
      <c r="EVD496" s="79"/>
      <c r="EVE496" s="79"/>
      <c r="EVF496" s="79"/>
      <c r="EVG496" s="79"/>
      <c r="EVH496" s="79"/>
      <c r="EVI496" s="79"/>
      <c r="EVJ496" s="79"/>
      <c r="EVK496" s="79"/>
      <c r="EVL496" s="79"/>
      <c r="EVM496" s="79"/>
      <c r="EVN496" s="79"/>
      <c r="EVO496" s="79"/>
      <c r="EVP496" s="79"/>
      <c r="EVQ496" s="79"/>
      <c r="EVR496" s="79"/>
      <c r="EVS496" s="79"/>
      <c r="EVT496" s="79"/>
      <c r="EVU496" s="79"/>
      <c r="EVV496" s="79"/>
      <c r="EVW496" s="79"/>
      <c r="EVX496" s="79"/>
      <c r="EVY496" s="79"/>
      <c r="EVZ496" s="79"/>
      <c r="EWA496" s="79"/>
      <c r="EWB496" s="79"/>
      <c r="EWC496" s="79"/>
      <c r="EWD496" s="79"/>
      <c r="EWE496" s="79"/>
      <c r="EWF496" s="79"/>
      <c r="EWG496" s="79"/>
      <c r="EWH496" s="79"/>
      <c r="EWI496" s="79"/>
      <c r="EWJ496" s="79"/>
      <c r="EWK496" s="79"/>
      <c r="EWL496" s="79"/>
      <c r="EWM496" s="79"/>
      <c r="EWN496" s="79"/>
      <c r="EWO496" s="79"/>
      <c r="EWP496" s="79"/>
      <c r="EWQ496" s="79"/>
      <c r="EWR496" s="79"/>
      <c r="EWS496" s="79"/>
      <c r="EWT496" s="79"/>
      <c r="EWU496" s="79"/>
      <c r="EWV496" s="79"/>
      <c r="EWW496" s="79"/>
      <c r="EWX496" s="79"/>
      <c r="EWY496" s="79"/>
      <c r="EWZ496" s="79"/>
      <c r="EXA496" s="79"/>
      <c r="EXB496" s="79"/>
      <c r="EXC496" s="79"/>
      <c r="EXD496" s="79"/>
      <c r="EXE496" s="79"/>
      <c r="EXF496" s="79"/>
      <c r="EXG496" s="79"/>
      <c r="EXH496" s="79"/>
      <c r="EXI496" s="79"/>
      <c r="EXJ496" s="79"/>
      <c r="EXK496" s="79"/>
      <c r="EXL496" s="79"/>
      <c r="EXM496" s="79"/>
      <c r="EXN496" s="79"/>
      <c r="EXO496" s="79"/>
      <c r="EXP496" s="79"/>
      <c r="EXQ496" s="79"/>
      <c r="EXR496" s="79"/>
      <c r="EXS496" s="79"/>
      <c r="EXT496" s="79"/>
      <c r="EXU496" s="79"/>
      <c r="EXV496" s="79"/>
      <c r="EXW496" s="79"/>
      <c r="EXX496" s="79"/>
      <c r="EXY496" s="79"/>
      <c r="EXZ496" s="79"/>
      <c r="EYA496" s="79"/>
      <c r="EYB496" s="79"/>
      <c r="EYC496" s="79"/>
      <c r="EYD496" s="79"/>
      <c r="EYE496" s="79"/>
      <c r="EYF496" s="79"/>
      <c r="EYG496" s="79"/>
      <c r="EYH496" s="79"/>
      <c r="EYI496" s="79"/>
      <c r="EYJ496" s="79"/>
      <c r="EYK496" s="79"/>
      <c r="EYL496" s="79"/>
      <c r="EYM496" s="79"/>
      <c r="EYN496" s="79"/>
      <c r="EYO496" s="79"/>
      <c r="EYP496" s="79"/>
      <c r="EYQ496" s="79"/>
      <c r="EYR496" s="79"/>
      <c r="EYS496" s="79"/>
      <c r="EYT496" s="79"/>
      <c r="EYU496" s="79"/>
      <c r="EYV496" s="79"/>
      <c r="EYW496" s="79"/>
      <c r="EYX496" s="79"/>
      <c r="EYY496" s="79"/>
      <c r="EYZ496" s="79"/>
      <c r="EZA496" s="79"/>
      <c r="EZB496" s="79"/>
      <c r="EZC496" s="79"/>
      <c r="EZD496" s="79"/>
      <c r="EZE496" s="79"/>
      <c r="EZF496" s="79"/>
      <c r="EZG496" s="79"/>
      <c r="EZH496" s="79"/>
      <c r="EZI496" s="79"/>
      <c r="EZJ496" s="79"/>
      <c r="EZK496" s="79"/>
      <c r="EZL496" s="79"/>
      <c r="EZM496" s="79"/>
      <c r="EZN496" s="79"/>
      <c r="EZO496" s="79"/>
      <c r="EZP496" s="79"/>
      <c r="EZQ496" s="79"/>
      <c r="EZR496" s="79"/>
      <c r="EZS496" s="79"/>
      <c r="EZT496" s="79"/>
      <c r="EZU496" s="79"/>
      <c r="EZV496" s="79"/>
      <c r="EZW496" s="79"/>
      <c r="EZX496" s="79"/>
      <c r="EZY496" s="79"/>
      <c r="EZZ496" s="79"/>
      <c r="FAA496" s="79"/>
      <c r="FAB496" s="79"/>
      <c r="FAC496" s="79"/>
      <c r="FAD496" s="79"/>
      <c r="FAE496" s="79"/>
      <c r="FAF496" s="79"/>
      <c r="FAG496" s="79"/>
      <c r="FAH496" s="79"/>
      <c r="FAI496" s="79"/>
      <c r="FAJ496" s="79"/>
      <c r="FAK496" s="79"/>
      <c r="FAL496" s="79"/>
      <c r="FAM496" s="79"/>
      <c r="FAN496" s="79"/>
      <c r="FAO496" s="79"/>
      <c r="FAP496" s="79"/>
      <c r="FAQ496" s="79"/>
      <c r="FAR496" s="79"/>
      <c r="FAS496" s="79"/>
      <c r="FAT496" s="79"/>
      <c r="FAU496" s="79"/>
      <c r="FAV496" s="79"/>
      <c r="FAW496" s="79"/>
      <c r="FAX496" s="79"/>
      <c r="FAY496" s="79"/>
      <c r="FAZ496" s="79"/>
      <c r="FBA496" s="79"/>
      <c r="FBB496" s="79"/>
      <c r="FBC496" s="79"/>
      <c r="FBD496" s="79"/>
      <c r="FBE496" s="79"/>
      <c r="FBF496" s="79"/>
      <c r="FBG496" s="79"/>
      <c r="FBH496" s="79"/>
      <c r="FBI496" s="79"/>
      <c r="FBJ496" s="79"/>
      <c r="FBK496" s="79"/>
      <c r="FBL496" s="79"/>
      <c r="FBM496" s="79"/>
      <c r="FBN496" s="79"/>
      <c r="FBO496" s="79"/>
      <c r="FBP496" s="79"/>
      <c r="FBQ496" s="79"/>
      <c r="FBR496" s="79"/>
      <c r="FBS496" s="79"/>
      <c r="FBT496" s="79"/>
      <c r="FBU496" s="79"/>
      <c r="FBV496" s="79"/>
      <c r="FBW496" s="79"/>
      <c r="FBX496" s="79"/>
      <c r="FBY496" s="79"/>
      <c r="FBZ496" s="79"/>
      <c r="FCA496" s="79"/>
      <c r="FCB496" s="79"/>
      <c r="FCC496" s="79"/>
      <c r="FCD496" s="79"/>
      <c r="FCE496" s="79"/>
      <c r="FCF496" s="79"/>
      <c r="FCG496" s="79"/>
      <c r="FCH496" s="79"/>
      <c r="FCI496" s="79"/>
      <c r="FCJ496" s="79"/>
      <c r="FCK496" s="79"/>
      <c r="FCL496" s="79"/>
      <c r="FCM496" s="79"/>
      <c r="FCN496" s="79"/>
      <c r="FCO496" s="79"/>
      <c r="FCP496" s="79"/>
      <c r="FCQ496" s="79"/>
      <c r="FCR496" s="79"/>
      <c r="FCS496" s="79"/>
      <c r="FCT496" s="79"/>
      <c r="FCU496" s="79"/>
      <c r="FCV496" s="79"/>
      <c r="FCW496" s="79"/>
      <c r="FCX496" s="79"/>
      <c r="FCY496" s="79"/>
      <c r="FCZ496" s="79"/>
      <c r="FDA496" s="79"/>
      <c r="FDB496" s="79"/>
      <c r="FDC496" s="79"/>
      <c r="FDD496" s="79"/>
      <c r="FDE496" s="79"/>
      <c r="FDF496" s="79"/>
      <c r="FDG496" s="79"/>
      <c r="FDH496" s="79"/>
      <c r="FDI496" s="79"/>
      <c r="FDJ496" s="79"/>
      <c r="FDK496" s="79"/>
      <c r="FDL496" s="79"/>
      <c r="FDM496" s="79"/>
      <c r="FDN496" s="79"/>
      <c r="FDO496" s="79"/>
      <c r="FDP496" s="79"/>
      <c r="FDQ496" s="79"/>
      <c r="FDR496" s="79"/>
      <c r="FDS496" s="79"/>
      <c r="FDT496" s="79"/>
      <c r="FDU496" s="79"/>
      <c r="FDV496" s="79"/>
      <c r="FDW496" s="79"/>
      <c r="FDX496" s="79"/>
      <c r="FDY496" s="79"/>
      <c r="FDZ496" s="79"/>
      <c r="FEA496" s="79"/>
      <c r="FEB496" s="79"/>
      <c r="FEC496" s="79"/>
      <c r="FED496" s="79"/>
      <c r="FEE496" s="79"/>
      <c r="FEF496" s="79"/>
      <c r="FEG496" s="79"/>
      <c r="FEH496" s="79"/>
      <c r="FEI496" s="79"/>
      <c r="FEJ496" s="79"/>
      <c r="FEK496" s="79"/>
      <c r="FEL496" s="79"/>
      <c r="FEM496" s="79"/>
      <c r="FEN496" s="79"/>
      <c r="FEO496" s="79"/>
      <c r="FEP496" s="79"/>
      <c r="FEQ496" s="79"/>
      <c r="FER496" s="79"/>
      <c r="FES496" s="79"/>
      <c r="FET496" s="79"/>
      <c r="FEU496" s="79"/>
      <c r="FEV496" s="79"/>
      <c r="FEW496" s="79"/>
      <c r="FEX496" s="79"/>
      <c r="FEY496" s="79"/>
      <c r="FEZ496" s="79"/>
      <c r="FFA496" s="79"/>
      <c r="FFB496" s="79"/>
      <c r="FFC496" s="79"/>
      <c r="FFD496" s="79"/>
      <c r="FFE496" s="79"/>
      <c r="FFF496" s="79"/>
      <c r="FFG496" s="79"/>
      <c r="FFH496" s="79"/>
      <c r="FFI496" s="79"/>
      <c r="FFJ496" s="79"/>
      <c r="FFK496" s="79"/>
      <c r="FFL496" s="79"/>
      <c r="FFM496" s="79"/>
      <c r="FFN496" s="79"/>
      <c r="FFO496" s="79"/>
      <c r="FFP496" s="79"/>
      <c r="FFQ496" s="79"/>
      <c r="FFR496" s="79"/>
      <c r="FFS496" s="79"/>
      <c r="FFT496" s="79"/>
      <c r="FFU496" s="79"/>
      <c r="FFV496" s="79"/>
      <c r="FFW496" s="79"/>
      <c r="FFX496" s="79"/>
      <c r="FFY496" s="79"/>
      <c r="FFZ496" s="79"/>
      <c r="FGA496" s="79"/>
      <c r="FGB496" s="79"/>
      <c r="FGC496" s="79"/>
      <c r="FGD496" s="79"/>
      <c r="FGE496" s="79"/>
      <c r="FGF496" s="79"/>
      <c r="FGG496" s="79"/>
      <c r="FGH496" s="79"/>
      <c r="FGI496" s="79"/>
      <c r="FGJ496" s="79"/>
      <c r="FGK496" s="79"/>
      <c r="FGL496" s="79"/>
      <c r="FGM496" s="79"/>
      <c r="FGN496" s="79"/>
      <c r="FGO496" s="79"/>
      <c r="FGP496" s="79"/>
      <c r="FGQ496" s="79"/>
      <c r="FGR496" s="79"/>
      <c r="FGS496" s="79"/>
      <c r="FGT496" s="79"/>
      <c r="FGU496" s="79"/>
      <c r="FGV496" s="79"/>
      <c r="FGW496" s="79"/>
      <c r="FGX496" s="79"/>
      <c r="FGY496" s="79"/>
      <c r="FGZ496" s="79"/>
      <c r="FHA496" s="79"/>
      <c r="FHB496" s="79"/>
      <c r="FHC496" s="79"/>
      <c r="FHD496" s="79"/>
      <c r="FHE496" s="79"/>
      <c r="FHF496" s="79"/>
      <c r="FHG496" s="79"/>
      <c r="FHH496" s="79"/>
      <c r="FHI496" s="79"/>
      <c r="FHJ496" s="79"/>
      <c r="FHK496" s="79"/>
      <c r="FHL496" s="79"/>
      <c r="FHM496" s="79"/>
      <c r="FHN496" s="79"/>
      <c r="FHO496" s="79"/>
      <c r="FHP496" s="79"/>
      <c r="FHQ496" s="79"/>
      <c r="FHR496" s="79"/>
      <c r="FHS496" s="79"/>
      <c r="FHT496" s="79"/>
      <c r="FHU496" s="79"/>
      <c r="FHV496" s="79"/>
      <c r="FHW496" s="79"/>
      <c r="FHX496" s="79"/>
      <c r="FHY496" s="79"/>
      <c r="FHZ496" s="79"/>
      <c r="FIA496" s="79"/>
      <c r="FIB496" s="79"/>
      <c r="FIC496" s="79"/>
      <c r="FID496" s="79"/>
      <c r="FIE496" s="79"/>
      <c r="FIF496" s="79"/>
      <c r="FIG496" s="79"/>
      <c r="FIH496" s="79"/>
      <c r="FII496" s="79"/>
      <c r="FIJ496" s="79"/>
      <c r="FIK496" s="79"/>
      <c r="FIL496" s="79"/>
      <c r="FIM496" s="79"/>
      <c r="FIN496" s="79"/>
      <c r="FIO496" s="79"/>
      <c r="FIP496" s="79"/>
      <c r="FIQ496" s="79"/>
      <c r="FIR496" s="79"/>
      <c r="FIS496" s="79"/>
      <c r="FIT496" s="79"/>
      <c r="FIU496" s="79"/>
      <c r="FIV496" s="79"/>
      <c r="FIW496" s="79"/>
      <c r="FIX496" s="79"/>
      <c r="FIY496" s="79"/>
      <c r="FIZ496" s="79"/>
      <c r="FJA496" s="79"/>
      <c r="FJB496" s="79"/>
      <c r="FJC496" s="79"/>
      <c r="FJD496" s="79"/>
      <c r="FJE496" s="79"/>
      <c r="FJF496" s="79"/>
      <c r="FJG496" s="79"/>
      <c r="FJH496" s="79"/>
      <c r="FJI496" s="79"/>
      <c r="FJJ496" s="79"/>
      <c r="FJK496" s="79"/>
      <c r="FJL496" s="79"/>
      <c r="FJM496" s="79"/>
      <c r="FJN496" s="79"/>
      <c r="FJO496" s="79"/>
      <c r="FJP496" s="79"/>
      <c r="FJQ496" s="79"/>
      <c r="FJR496" s="79"/>
      <c r="FJS496" s="79"/>
      <c r="FJT496" s="79"/>
      <c r="FJU496" s="79"/>
      <c r="FJV496" s="79"/>
      <c r="FJW496" s="79"/>
      <c r="FJX496" s="79"/>
      <c r="FJY496" s="79"/>
      <c r="FJZ496" s="79"/>
      <c r="FKA496" s="79"/>
      <c r="FKB496" s="79"/>
      <c r="FKC496" s="79"/>
      <c r="FKD496" s="79"/>
      <c r="FKE496" s="79"/>
      <c r="FKF496" s="79"/>
      <c r="FKG496" s="79"/>
      <c r="FKH496" s="79"/>
      <c r="FKI496" s="79"/>
      <c r="FKJ496" s="79"/>
      <c r="FKK496" s="79"/>
      <c r="FKL496" s="79"/>
      <c r="FKM496" s="79"/>
      <c r="FKN496" s="79"/>
      <c r="FKO496" s="79"/>
      <c r="FKP496" s="79"/>
      <c r="FKQ496" s="79"/>
      <c r="FKR496" s="79"/>
      <c r="FKS496" s="79"/>
      <c r="FKT496" s="79"/>
      <c r="FKU496" s="79"/>
      <c r="FKV496" s="79"/>
      <c r="FKW496" s="79"/>
      <c r="FKX496" s="79"/>
      <c r="FKY496" s="79"/>
      <c r="FKZ496" s="79"/>
      <c r="FLA496" s="79"/>
      <c r="FLB496" s="79"/>
      <c r="FLC496" s="79"/>
      <c r="FLD496" s="79"/>
      <c r="FLE496" s="79"/>
      <c r="FLF496" s="79"/>
      <c r="FLG496" s="79"/>
      <c r="FLH496" s="79"/>
      <c r="FLI496" s="79"/>
      <c r="FLJ496" s="79"/>
      <c r="FLK496" s="79"/>
      <c r="FLL496" s="79"/>
      <c r="FLM496" s="79"/>
      <c r="FLN496" s="79"/>
      <c r="FLO496" s="79"/>
      <c r="FLP496" s="79"/>
      <c r="FLQ496" s="79"/>
      <c r="FLR496" s="79"/>
      <c r="FLS496" s="79"/>
      <c r="FLT496" s="79"/>
      <c r="FLU496" s="79"/>
      <c r="FLV496" s="79"/>
      <c r="FLW496" s="79"/>
      <c r="FLX496" s="79"/>
      <c r="FLY496" s="79"/>
      <c r="FLZ496" s="79"/>
      <c r="FMA496" s="79"/>
      <c r="FMB496" s="79"/>
      <c r="FMC496" s="79"/>
      <c r="FMD496" s="79"/>
      <c r="FME496" s="79"/>
      <c r="FMF496" s="79"/>
      <c r="FMG496" s="79"/>
      <c r="FMH496" s="79"/>
      <c r="FMI496" s="79"/>
      <c r="FMJ496" s="79"/>
      <c r="FMK496" s="79"/>
      <c r="FML496" s="79"/>
      <c r="FMM496" s="79"/>
      <c r="FMN496" s="79"/>
      <c r="FMO496" s="79"/>
      <c r="FMP496" s="79"/>
      <c r="FMQ496" s="79"/>
      <c r="FMR496" s="79"/>
      <c r="FMS496" s="79"/>
      <c r="FMT496" s="79"/>
      <c r="FMU496" s="79"/>
      <c r="FMV496" s="79"/>
      <c r="FMW496" s="79"/>
      <c r="FMX496" s="79"/>
      <c r="FMY496" s="79"/>
      <c r="FMZ496" s="79"/>
      <c r="FNA496" s="79"/>
      <c r="FNB496" s="79"/>
      <c r="FNC496" s="79"/>
      <c r="FND496" s="79"/>
      <c r="FNE496" s="79"/>
      <c r="FNF496" s="79"/>
      <c r="FNG496" s="79"/>
      <c r="FNH496" s="79"/>
      <c r="FNI496" s="79"/>
      <c r="FNJ496" s="79"/>
      <c r="FNK496" s="79"/>
      <c r="FNL496" s="79"/>
      <c r="FNM496" s="79"/>
      <c r="FNN496" s="79"/>
      <c r="FNO496" s="79"/>
      <c r="FNP496" s="79"/>
      <c r="FNQ496" s="79"/>
      <c r="FNR496" s="79"/>
      <c r="FNS496" s="79"/>
      <c r="FNT496" s="79"/>
      <c r="FNU496" s="79"/>
      <c r="FNV496" s="79"/>
      <c r="FNW496" s="79"/>
      <c r="FNX496" s="79"/>
      <c r="FNY496" s="79"/>
      <c r="FNZ496" s="79"/>
      <c r="FOA496" s="79"/>
      <c r="FOB496" s="79"/>
      <c r="FOC496" s="79"/>
      <c r="FOD496" s="79"/>
      <c r="FOE496" s="79"/>
      <c r="FOF496" s="79"/>
      <c r="FOG496" s="79"/>
      <c r="FOH496" s="79"/>
      <c r="FOI496" s="79"/>
      <c r="FOJ496" s="79"/>
      <c r="FOK496" s="79"/>
      <c r="FOL496" s="79"/>
      <c r="FOM496" s="79"/>
      <c r="FON496" s="79"/>
      <c r="FOO496" s="79"/>
      <c r="FOP496" s="79"/>
      <c r="FOQ496" s="79"/>
      <c r="FOR496" s="79"/>
      <c r="FOS496" s="79"/>
      <c r="FOT496" s="79"/>
      <c r="FOU496" s="79"/>
      <c r="FOV496" s="79"/>
      <c r="FOW496" s="79"/>
      <c r="FOX496" s="79"/>
      <c r="FOY496" s="79"/>
      <c r="FOZ496" s="79"/>
      <c r="FPA496" s="79"/>
      <c r="FPB496" s="79"/>
      <c r="FPC496" s="79"/>
      <c r="FPD496" s="79"/>
      <c r="FPE496" s="79"/>
      <c r="FPF496" s="79"/>
      <c r="FPG496" s="79"/>
      <c r="FPH496" s="79"/>
      <c r="FPI496" s="79"/>
      <c r="FPJ496" s="79"/>
      <c r="FPK496" s="79"/>
      <c r="FPL496" s="79"/>
      <c r="FPM496" s="79"/>
      <c r="FPN496" s="79"/>
      <c r="FPO496" s="79"/>
      <c r="FPP496" s="79"/>
      <c r="FPQ496" s="79"/>
      <c r="FPR496" s="79"/>
      <c r="FPS496" s="79"/>
      <c r="FPT496" s="79"/>
      <c r="FPU496" s="79"/>
      <c r="FPV496" s="79"/>
      <c r="FPW496" s="79"/>
      <c r="FPX496" s="79"/>
      <c r="FPY496" s="79"/>
      <c r="FPZ496" s="79"/>
      <c r="FQA496" s="79"/>
      <c r="FQB496" s="79"/>
      <c r="FQC496" s="79"/>
      <c r="FQD496" s="79"/>
      <c r="FQE496" s="79"/>
      <c r="FQF496" s="79"/>
      <c r="FQG496" s="79"/>
      <c r="FQH496" s="79"/>
      <c r="FQI496" s="79"/>
      <c r="FQJ496" s="79"/>
      <c r="FQK496" s="79"/>
      <c r="FQL496" s="79"/>
      <c r="FQM496" s="79"/>
      <c r="FQN496" s="79"/>
      <c r="FQO496" s="79"/>
      <c r="FQP496" s="79"/>
      <c r="FQQ496" s="79"/>
      <c r="FQR496" s="79"/>
      <c r="FQS496" s="79"/>
      <c r="FQT496" s="79"/>
      <c r="FQU496" s="79"/>
      <c r="FQV496" s="79"/>
      <c r="FQW496" s="79"/>
      <c r="FQX496" s="79"/>
      <c r="FQY496" s="79"/>
      <c r="FQZ496" s="79"/>
      <c r="FRA496" s="79"/>
      <c r="FRB496" s="79"/>
      <c r="FRC496" s="79"/>
      <c r="FRD496" s="79"/>
      <c r="FRE496" s="79"/>
      <c r="FRF496" s="79"/>
      <c r="FRG496" s="79"/>
      <c r="FRH496" s="79"/>
      <c r="FRI496" s="79"/>
      <c r="FRJ496" s="79"/>
      <c r="FRK496" s="79"/>
      <c r="FRL496" s="79"/>
      <c r="FRM496" s="79"/>
      <c r="FRN496" s="79"/>
      <c r="FRO496" s="79"/>
      <c r="FRP496" s="79"/>
      <c r="FRQ496" s="79"/>
      <c r="FRR496" s="79"/>
      <c r="FRS496" s="79"/>
      <c r="FRT496" s="79"/>
      <c r="FRU496" s="79"/>
      <c r="FRV496" s="79"/>
      <c r="FRW496" s="79"/>
      <c r="FRX496" s="79"/>
      <c r="FRY496" s="79"/>
      <c r="FRZ496" s="79"/>
      <c r="FSA496" s="79"/>
      <c r="FSB496" s="79"/>
      <c r="FSC496" s="79"/>
      <c r="FSD496" s="79"/>
      <c r="FSE496" s="79"/>
      <c r="FSF496" s="79"/>
      <c r="FSG496" s="79"/>
      <c r="FSH496" s="79"/>
      <c r="FSI496" s="79"/>
      <c r="FSJ496" s="79"/>
      <c r="FSK496" s="79"/>
      <c r="FSL496" s="79"/>
      <c r="FSM496" s="79"/>
      <c r="FSN496" s="79"/>
      <c r="FSO496" s="79"/>
      <c r="FSP496" s="79"/>
      <c r="FSQ496" s="79"/>
      <c r="FSR496" s="79"/>
      <c r="FSS496" s="79"/>
      <c r="FST496" s="79"/>
      <c r="FSU496" s="79"/>
      <c r="FSV496" s="79"/>
      <c r="FSW496" s="79"/>
      <c r="FSX496" s="79"/>
      <c r="FSY496" s="79"/>
      <c r="FSZ496" s="79"/>
      <c r="FTA496" s="79"/>
      <c r="FTB496" s="79"/>
      <c r="FTC496" s="79"/>
      <c r="FTD496" s="79"/>
      <c r="FTE496" s="79"/>
      <c r="FTF496" s="79"/>
      <c r="FTG496" s="79"/>
      <c r="FTH496" s="79"/>
      <c r="FTI496" s="79"/>
      <c r="FTJ496" s="79"/>
      <c r="FTK496" s="79"/>
      <c r="FTL496" s="79"/>
      <c r="FTM496" s="79"/>
      <c r="FTN496" s="79"/>
      <c r="FTO496" s="79"/>
      <c r="FTP496" s="79"/>
      <c r="FTQ496" s="79"/>
      <c r="FTR496" s="79"/>
      <c r="FTS496" s="79"/>
      <c r="FTT496" s="79"/>
      <c r="FTU496" s="79"/>
      <c r="FTV496" s="79"/>
      <c r="FTW496" s="79"/>
      <c r="FTX496" s="79"/>
      <c r="FTY496" s="79"/>
      <c r="FTZ496" s="79"/>
      <c r="FUA496" s="79"/>
      <c r="FUB496" s="79"/>
      <c r="FUC496" s="79"/>
      <c r="FUD496" s="79"/>
      <c r="FUE496" s="79"/>
      <c r="FUF496" s="79"/>
      <c r="FUG496" s="79"/>
      <c r="FUH496" s="79"/>
      <c r="FUI496" s="79"/>
      <c r="FUJ496" s="79"/>
      <c r="FUK496" s="79"/>
      <c r="FUL496" s="79"/>
      <c r="FUM496" s="79"/>
      <c r="FUN496" s="79"/>
      <c r="FUO496" s="79"/>
      <c r="FUP496" s="79"/>
      <c r="FUQ496" s="79"/>
      <c r="FUR496" s="79"/>
      <c r="FUS496" s="79"/>
      <c r="FUT496" s="79"/>
      <c r="FUU496" s="79"/>
      <c r="FUV496" s="79"/>
      <c r="FUW496" s="79"/>
      <c r="FUX496" s="79"/>
      <c r="FUY496" s="79"/>
      <c r="FUZ496" s="79"/>
      <c r="FVA496" s="79"/>
      <c r="FVB496" s="79"/>
      <c r="FVC496" s="79"/>
      <c r="FVD496" s="79"/>
      <c r="FVE496" s="79"/>
      <c r="FVF496" s="79"/>
      <c r="FVG496" s="79"/>
      <c r="FVH496" s="79"/>
      <c r="FVI496" s="79"/>
      <c r="FVJ496" s="79"/>
      <c r="FVK496" s="79"/>
      <c r="FVL496" s="79"/>
      <c r="FVM496" s="79"/>
      <c r="FVN496" s="79"/>
      <c r="FVO496" s="79"/>
      <c r="FVP496" s="79"/>
      <c r="FVQ496" s="79"/>
      <c r="FVR496" s="79"/>
      <c r="FVS496" s="79"/>
      <c r="FVT496" s="79"/>
      <c r="FVU496" s="79"/>
      <c r="FVV496" s="79"/>
      <c r="FVW496" s="79"/>
      <c r="FVX496" s="79"/>
      <c r="FVY496" s="79"/>
      <c r="FVZ496" s="79"/>
      <c r="FWA496" s="79"/>
      <c r="FWB496" s="79"/>
      <c r="FWC496" s="79"/>
      <c r="FWD496" s="79"/>
      <c r="FWE496" s="79"/>
      <c r="FWF496" s="79"/>
      <c r="FWG496" s="79"/>
      <c r="FWH496" s="79"/>
      <c r="FWI496" s="79"/>
      <c r="FWJ496" s="79"/>
      <c r="FWK496" s="79"/>
      <c r="FWL496" s="79"/>
      <c r="FWM496" s="79"/>
      <c r="FWN496" s="79"/>
      <c r="FWO496" s="79"/>
      <c r="FWP496" s="79"/>
      <c r="FWQ496" s="79"/>
      <c r="FWR496" s="79"/>
      <c r="FWS496" s="79"/>
      <c r="FWT496" s="79"/>
      <c r="FWU496" s="79"/>
      <c r="FWV496" s="79"/>
      <c r="FWW496" s="79"/>
      <c r="FWX496" s="79"/>
      <c r="FWY496" s="79"/>
      <c r="FWZ496" s="79"/>
      <c r="FXA496" s="79"/>
      <c r="FXB496" s="79"/>
      <c r="FXC496" s="79"/>
      <c r="FXD496" s="79"/>
      <c r="FXE496" s="79"/>
      <c r="FXF496" s="79"/>
      <c r="FXG496" s="79"/>
      <c r="FXH496" s="79"/>
      <c r="FXI496" s="79"/>
      <c r="FXJ496" s="79"/>
      <c r="FXK496" s="79"/>
      <c r="FXL496" s="79"/>
      <c r="FXM496" s="79"/>
      <c r="FXN496" s="79"/>
      <c r="FXO496" s="79"/>
      <c r="FXP496" s="79"/>
      <c r="FXQ496" s="79"/>
      <c r="FXR496" s="79"/>
      <c r="FXS496" s="79"/>
      <c r="FXT496" s="79"/>
      <c r="FXU496" s="79"/>
      <c r="FXV496" s="79"/>
      <c r="FXW496" s="79"/>
      <c r="FXX496" s="79"/>
      <c r="FXY496" s="79"/>
      <c r="FXZ496" s="79"/>
      <c r="FYA496" s="79"/>
      <c r="FYB496" s="79"/>
      <c r="FYC496" s="79"/>
      <c r="FYD496" s="79"/>
      <c r="FYE496" s="79"/>
      <c r="FYF496" s="79"/>
      <c r="FYG496" s="79"/>
      <c r="FYH496" s="79"/>
      <c r="FYI496" s="79"/>
      <c r="FYJ496" s="79"/>
      <c r="FYK496" s="79"/>
      <c r="FYL496" s="79"/>
      <c r="FYM496" s="79"/>
      <c r="FYN496" s="79"/>
      <c r="FYO496" s="79"/>
      <c r="FYP496" s="79"/>
      <c r="FYQ496" s="79"/>
      <c r="FYR496" s="79"/>
      <c r="FYS496" s="79"/>
      <c r="FYT496" s="79"/>
      <c r="FYU496" s="79"/>
      <c r="FYV496" s="79"/>
      <c r="FYW496" s="79"/>
      <c r="FYX496" s="79"/>
      <c r="FYY496" s="79"/>
      <c r="FYZ496" s="79"/>
      <c r="FZA496" s="79"/>
      <c r="FZB496" s="79"/>
      <c r="FZC496" s="79"/>
      <c r="FZD496" s="79"/>
      <c r="FZE496" s="79"/>
      <c r="FZF496" s="79"/>
      <c r="FZG496" s="79"/>
      <c r="FZH496" s="79"/>
      <c r="FZI496" s="79"/>
      <c r="FZJ496" s="79"/>
      <c r="FZK496" s="79"/>
      <c r="FZL496" s="79"/>
      <c r="FZM496" s="79"/>
      <c r="FZN496" s="79"/>
      <c r="FZO496" s="79"/>
      <c r="FZP496" s="79"/>
      <c r="FZQ496" s="79"/>
      <c r="FZR496" s="79"/>
      <c r="FZS496" s="79"/>
      <c r="FZT496" s="79"/>
      <c r="FZU496" s="79"/>
      <c r="FZV496" s="79"/>
      <c r="FZW496" s="79"/>
      <c r="FZX496" s="79"/>
      <c r="FZY496" s="79"/>
      <c r="FZZ496" s="79"/>
      <c r="GAA496" s="79"/>
      <c r="GAB496" s="79"/>
      <c r="GAC496" s="79"/>
      <c r="GAD496" s="79"/>
      <c r="GAE496" s="79"/>
      <c r="GAF496" s="79"/>
      <c r="GAG496" s="79"/>
      <c r="GAH496" s="79"/>
      <c r="GAI496" s="79"/>
      <c r="GAJ496" s="79"/>
      <c r="GAK496" s="79"/>
      <c r="GAL496" s="79"/>
      <c r="GAM496" s="79"/>
      <c r="GAN496" s="79"/>
      <c r="GAO496" s="79"/>
      <c r="GAP496" s="79"/>
      <c r="GAQ496" s="79"/>
      <c r="GAR496" s="79"/>
      <c r="GAS496" s="79"/>
      <c r="GAT496" s="79"/>
      <c r="GAU496" s="79"/>
      <c r="GAV496" s="79"/>
      <c r="GAW496" s="79"/>
      <c r="GAX496" s="79"/>
      <c r="GAY496" s="79"/>
      <c r="GAZ496" s="79"/>
      <c r="GBA496" s="79"/>
      <c r="GBB496" s="79"/>
      <c r="GBC496" s="79"/>
      <c r="GBD496" s="79"/>
      <c r="GBE496" s="79"/>
      <c r="GBF496" s="79"/>
      <c r="GBG496" s="79"/>
      <c r="GBH496" s="79"/>
      <c r="GBI496" s="79"/>
      <c r="GBJ496" s="79"/>
      <c r="GBK496" s="79"/>
      <c r="GBL496" s="79"/>
      <c r="GBM496" s="79"/>
      <c r="GBN496" s="79"/>
      <c r="GBO496" s="79"/>
      <c r="GBP496" s="79"/>
      <c r="GBQ496" s="79"/>
      <c r="GBR496" s="79"/>
      <c r="GBS496" s="79"/>
      <c r="GBT496" s="79"/>
      <c r="GBU496" s="79"/>
      <c r="GBV496" s="79"/>
      <c r="GBW496" s="79"/>
      <c r="GBX496" s="79"/>
      <c r="GBY496" s="79"/>
      <c r="GBZ496" s="79"/>
      <c r="GCA496" s="79"/>
      <c r="GCB496" s="79"/>
      <c r="GCC496" s="79"/>
      <c r="GCD496" s="79"/>
      <c r="GCE496" s="79"/>
      <c r="GCF496" s="79"/>
      <c r="GCG496" s="79"/>
      <c r="GCH496" s="79"/>
      <c r="GCI496" s="79"/>
      <c r="GCJ496" s="79"/>
      <c r="GCK496" s="79"/>
      <c r="GCL496" s="79"/>
      <c r="GCM496" s="79"/>
      <c r="GCN496" s="79"/>
      <c r="GCO496" s="79"/>
      <c r="GCP496" s="79"/>
      <c r="GCQ496" s="79"/>
      <c r="GCR496" s="79"/>
      <c r="GCS496" s="79"/>
      <c r="GCT496" s="79"/>
      <c r="GCU496" s="79"/>
      <c r="GCV496" s="79"/>
      <c r="GCW496" s="79"/>
      <c r="GCX496" s="79"/>
      <c r="GCY496" s="79"/>
      <c r="GCZ496" s="79"/>
      <c r="GDA496" s="79"/>
      <c r="GDB496" s="79"/>
      <c r="GDC496" s="79"/>
      <c r="GDD496" s="79"/>
      <c r="GDE496" s="79"/>
      <c r="GDF496" s="79"/>
      <c r="GDG496" s="79"/>
      <c r="GDH496" s="79"/>
      <c r="GDI496" s="79"/>
      <c r="GDJ496" s="79"/>
      <c r="GDK496" s="79"/>
      <c r="GDL496" s="79"/>
      <c r="GDM496" s="79"/>
      <c r="GDN496" s="79"/>
      <c r="GDO496" s="79"/>
      <c r="GDP496" s="79"/>
      <c r="GDQ496" s="79"/>
      <c r="GDR496" s="79"/>
      <c r="GDS496" s="79"/>
      <c r="GDT496" s="79"/>
      <c r="GDU496" s="79"/>
      <c r="GDV496" s="79"/>
      <c r="GDW496" s="79"/>
      <c r="GDX496" s="79"/>
      <c r="GDY496" s="79"/>
      <c r="GDZ496" s="79"/>
      <c r="GEA496" s="79"/>
      <c r="GEB496" s="79"/>
      <c r="GEC496" s="79"/>
      <c r="GED496" s="79"/>
      <c r="GEE496" s="79"/>
      <c r="GEF496" s="79"/>
      <c r="GEG496" s="79"/>
      <c r="GEH496" s="79"/>
      <c r="GEI496" s="79"/>
      <c r="GEJ496" s="79"/>
      <c r="GEK496" s="79"/>
      <c r="GEL496" s="79"/>
      <c r="GEM496" s="79"/>
      <c r="GEN496" s="79"/>
      <c r="GEO496" s="79"/>
      <c r="GEP496" s="79"/>
      <c r="GEQ496" s="79"/>
      <c r="GER496" s="79"/>
      <c r="GES496" s="79"/>
      <c r="GET496" s="79"/>
      <c r="GEU496" s="79"/>
      <c r="GEV496" s="79"/>
      <c r="GEW496" s="79"/>
      <c r="GEX496" s="79"/>
      <c r="GEY496" s="79"/>
      <c r="GEZ496" s="79"/>
      <c r="GFA496" s="79"/>
      <c r="GFB496" s="79"/>
      <c r="GFC496" s="79"/>
      <c r="GFD496" s="79"/>
      <c r="GFE496" s="79"/>
      <c r="GFF496" s="79"/>
      <c r="GFG496" s="79"/>
      <c r="GFH496" s="79"/>
      <c r="GFI496" s="79"/>
      <c r="GFJ496" s="79"/>
      <c r="GFK496" s="79"/>
      <c r="GFL496" s="79"/>
      <c r="GFM496" s="79"/>
      <c r="GFN496" s="79"/>
      <c r="GFO496" s="79"/>
      <c r="GFP496" s="79"/>
      <c r="GFQ496" s="79"/>
      <c r="GFR496" s="79"/>
      <c r="GFS496" s="79"/>
      <c r="GFT496" s="79"/>
      <c r="GFU496" s="79"/>
      <c r="GFV496" s="79"/>
      <c r="GFW496" s="79"/>
      <c r="GFX496" s="79"/>
      <c r="GFY496" s="79"/>
      <c r="GFZ496" s="79"/>
      <c r="GGA496" s="79"/>
      <c r="GGB496" s="79"/>
      <c r="GGC496" s="79"/>
      <c r="GGD496" s="79"/>
      <c r="GGE496" s="79"/>
      <c r="GGF496" s="79"/>
      <c r="GGG496" s="79"/>
      <c r="GGH496" s="79"/>
      <c r="GGI496" s="79"/>
      <c r="GGJ496" s="79"/>
      <c r="GGK496" s="79"/>
      <c r="GGL496" s="79"/>
      <c r="GGM496" s="79"/>
      <c r="GGN496" s="79"/>
      <c r="GGO496" s="79"/>
      <c r="GGP496" s="79"/>
      <c r="GGQ496" s="79"/>
      <c r="GGR496" s="79"/>
      <c r="GGS496" s="79"/>
      <c r="GGT496" s="79"/>
      <c r="GGU496" s="79"/>
      <c r="GGV496" s="79"/>
      <c r="GGW496" s="79"/>
      <c r="GGX496" s="79"/>
      <c r="GGY496" s="79"/>
      <c r="GGZ496" s="79"/>
      <c r="GHA496" s="79"/>
      <c r="GHB496" s="79"/>
      <c r="GHC496" s="79"/>
      <c r="GHD496" s="79"/>
      <c r="GHE496" s="79"/>
      <c r="GHF496" s="79"/>
      <c r="GHG496" s="79"/>
      <c r="GHH496" s="79"/>
      <c r="GHI496" s="79"/>
      <c r="GHJ496" s="79"/>
      <c r="GHK496" s="79"/>
      <c r="GHL496" s="79"/>
      <c r="GHM496" s="79"/>
      <c r="GHN496" s="79"/>
      <c r="GHO496" s="79"/>
      <c r="GHP496" s="79"/>
      <c r="GHQ496" s="79"/>
      <c r="GHR496" s="79"/>
      <c r="GHS496" s="79"/>
      <c r="GHT496" s="79"/>
      <c r="GHU496" s="79"/>
      <c r="GHV496" s="79"/>
      <c r="GHW496" s="79"/>
      <c r="GHX496" s="79"/>
      <c r="GHY496" s="79"/>
      <c r="GHZ496" s="79"/>
      <c r="GIA496" s="79"/>
      <c r="GIB496" s="79"/>
      <c r="GIC496" s="79"/>
      <c r="GID496" s="79"/>
      <c r="GIE496" s="79"/>
      <c r="GIF496" s="79"/>
      <c r="GIG496" s="79"/>
      <c r="GIH496" s="79"/>
      <c r="GII496" s="79"/>
      <c r="GIJ496" s="79"/>
      <c r="GIK496" s="79"/>
      <c r="GIL496" s="79"/>
      <c r="GIM496" s="79"/>
      <c r="GIN496" s="79"/>
      <c r="GIO496" s="79"/>
      <c r="GIP496" s="79"/>
      <c r="GIQ496" s="79"/>
      <c r="GIR496" s="79"/>
      <c r="GIS496" s="79"/>
      <c r="GIT496" s="79"/>
      <c r="GIU496" s="79"/>
      <c r="GIV496" s="79"/>
      <c r="GIW496" s="79"/>
      <c r="GIX496" s="79"/>
      <c r="GIY496" s="79"/>
      <c r="GIZ496" s="79"/>
      <c r="GJA496" s="79"/>
      <c r="GJB496" s="79"/>
      <c r="GJC496" s="79"/>
      <c r="GJD496" s="79"/>
      <c r="GJE496" s="79"/>
      <c r="GJF496" s="79"/>
      <c r="GJG496" s="79"/>
      <c r="GJH496" s="79"/>
      <c r="GJI496" s="79"/>
      <c r="GJJ496" s="79"/>
      <c r="GJK496" s="79"/>
      <c r="GJL496" s="79"/>
      <c r="GJM496" s="79"/>
      <c r="GJN496" s="79"/>
      <c r="GJO496" s="79"/>
      <c r="GJP496" s="79"/>
      <c r="GJQ496" s="79"/>
      <c r="GJR496" s="79"/>
      <c r="GJS496" s="79"/>
      <c r="GJT496" s="79"/>
      <c r="GJU496" s="79"/>
      <c r="GJV496" s="79"/>
      <c r="GJW496" s="79"/>
      <c r="GJX496" s="79"/>
      <c r="GJY496" s="79"/>
      <c r="GJZ496" s="79"/>
      <c r="GKA496" s="79"/>
      <c r="GKB496" s="79"/>
      <c r="GKC496" s="79"/>
      <c r="GKD496" s="79"/>
      <c r="GKE496" s="79"/>
      <c r="GKF496" s="79"/>
      <c r="GKG496" s="79"/>
      <c r="GKH496" s="79"/>
      <c r="GKI496" s="79"/>
      <c r="GKJ496" s="79"/>
      <c r="GKK496" s="79"/>
      <c r="GKL496" s="79"/>
      <c r="GKM496" s="79"/>
      <c r="GKN496" s="79"/>
      <c r="GKO496" s="79"/>
      <c r="GKP496" s="79"/>
      <c r="GKQ496" s="79"/>
      <c r="GKR496" s="79"/>
      <c r="GKS496" s="79"/>
      <c r="GKT496" s="79"/>
      <c r="GKU496" s="79"/>
      <c r="GKV496" s="79"/>
      <c r="GKW496" s="79"/>
      <c r="GKX496" s="79"/>
      <c r="GKY496" s="79"/>
      <c r="GKZ496" s="79"/>
      <c r="GLA496" s="79"/>
      <c r="GLB496" s="79"/>
      <c r="GLC496" s="79"/>
      <c r="GLD496" s="79"/>
      <c r="GLE496" s="79"/>
      <c r="GLF496" s="79"/>
      <c r="GLG496" s="79"/>
      <c r="GLH496" s="79"/>
      <c r="GLI496" s="79"/>
      <c r="GLJ496" s="79"/>
      <c r="GLK496" s="79"/>
      <c r="GLL496" s="79"/>
      <c r="GLM496" s="79"/>
      <c r="GLN496" s="79"/>
      <c r="GLO496" s="79"/>
      <c r="GLP496" s="79"/>
      <c r="GLQ496" s="79"/>
      <c r="GLR496" s="79"/>
      <c r="GLS496" s="79"/>
      <c r="GLT496" s="79"/>
      <c r="GLU496" s="79"/>
      <c r="GLV496" s="79"/>
      <c r="GLW496" s="79"/>
      <c r="GLX496" s="79"/>
      <c r="GLY496" s="79"/>
      <c r="GLZ496" s="79"/>
      <c r="GMA496" s="79"/>
      <c r="GMB496" s="79"/>
      <c r="GMC496" s="79"/>
      <c r="GMD496" s="79"/>
      <c r="GME496" s="79"/>
      <c r="GMF496" s="79"/>
      <c r="GMG496" s="79"/>
      <c r="GMH496" s="79"/>
      <c r="GMI496" s="79"/>
      <c r="GMJ496" s="79"/>
      <c r="GMK496" s="79"/>
      <c r="GML496" s="79"/>
      <c r="GMM496" s="79"/>
      <c r="GMN496" s="79"/>
      <c r="GMO496" s="79"/>
      <c r="GMP496" s="79"/>
      <c r="GMQ496" s="79"/>
      <c r="GMR496" s="79"/>
      <c r="GMS496" s="79"/>
      <c r="GMT496" s="79"/>
      <c r="GMU496" s="79"/>
      <c r="GMV496" s="79"/>
      <c r="GMW496" s="79"/>
      <c r="GMX496" s="79"/>
      <c r="GMY496" s="79"/>
      <c r="GMZ496" s="79"/>
      <c r="GNA496" s="79"/>
      <c r="GNB496" s="79"/>
      <c r="GNC496" s="79"/>
      <c r="GND496" s="79"/>
      <c r="GNE496" s="79"/>
      <c r="GNF496" s="79"/>
      <c r="GNG496" s="79"/>
      <c r="GNH496" s="79"/>
      <c r="GNI496" s="79"/>
      <c r="GNJ496" s="79"/>
      <c r="GNK496" s="79"/>
      <c r="GNL496" s="79"/>
      <c r="GNM496" s="79"/>
      <c r="GNN496" s="79"/>
      <c r="GNO496" s="79"/>
      <c r="GNP496" s="79"/>
      <c r="GNQ496" s="79"/>
      <c r="GNR496" s="79"/>
      <c r="GNS496" s="79"/>
      <c r="GNT496" s="79"/>
      <c r="GNU496" s="79"/>
      <c r="GNV496" s="79"/>
      <c r="GNW496" s="79"/>
      <c r="GNX496" s="79"/>
      <c r="GNY496" s="79"/>
      <c r="GNZ496" s="79"/>
      <c r="GOA496" s="79"/>
      <c r="GOB496" s="79"/>
      <c r="GOC496" s="79"/>
      <c r="GOD496" s="79"/>
      <c r="GOE496" s="79"/>
      <c r="GOF496" s="79"/>
      <c r="GOG496" s="79"/>
      <c r="GOH496" s="79"/>
      <c r="GOI496" s="79"/>
      <c r="GOJ496" s="79"/>
      <c r="GOK496" s="79"/>
      <c r="GOL496" s="79"/>
      <c r="GOM496" s="79"/>
      <c r="GON496" s="79"/>
      <c r="GOO496" s="79"/>
      <c r="GOP496" s="79"/>
      <c r="GOQ496" s="79"/>
      <c r="GOR496" s="79"/>
      <c r="GOS496" s="79"/>
      <c r="GOT496" s="79"/>
      <c r="GOU496" s="79"/>
      <c r="GOV496" s="79"/>
      <c r="GOW496" s="79"/>
      <c r="GOX496" s="79"/>
      <c r="GOY496" s="79"/>
      <c r="GOZ496" s="79"/>
      <c r="GPA496" s="79"/>
      <c r="GPB496" s="79"/>
      <c r="GPC496" s="79"/>
      <c r="GPD496" s="79"/>
      <c r="GPE496" s="79"/>
      <c r="GPF496" s="79"/>
      <c r="GPG496" s="79"/>
      <c r="GPH496" s="79"/>
      <c r="GPI496" s="79"/>
      <c r="GPJ496" s="79"/>
      <c r="GPK496" s="79"/>
      <c r="GPL496" s="79"/>
      <c r="GPM496" s="79"/>
      <c r="GPN496" s="79"/>
      <c r="GPO496" s="79"/>
      <c r="GPP496" s="79"/>
      <c r="GPQ496" s="79"/>
      <c r="GPR496" s="79"/>
      <c r="GPS496" s="79"/>
      <c r="GPT496" s="79"/>
      <c r="GPU496" s="79"/>
      <c r="GPV496" s="79"/>
      <c r="GPW496" s="79"/>
      <c r="GPX496" s="79"/>
      <c r="GPY496" s="79"/>
      <c r="GPZ496" s="79"/>
      <c r="GQA496" s="79"/>
      <c r="GQB496" s="79"/>
      <c r="GQC496" s="79"/>
      <c r="GQD496" s="79"/>
      <c r="GQE496" s="79"/>
      <c r="GQF496" s="79"/>
      <c r="GQG496" s="79"/>
      <c r="GQH496" s="79"/>
      <c r="GQI496" s="79"/>
      <c r="GQJ496" s="79"/>
      <c r="GQK496" s="79"/>
      <c r="GQL496" s="79"/>
      <c r="GQM496" s="79"/>
      <c r="GQN496" s="79"/>
      <c r="GQO496" s="79"/>
      <c r="GQP496" s="79"/>
      <c r="GQQ496" s="79"/>
      <c r="GQR496" s="79"/>
      <c r="GQS496" s="79"/>
      <c r="GQT496" s="79"/>
      <c r="GQU496" s="79"/>
      <c r="GQV496" s="79"/>
      <c r="GQW496" s="79"/>
      <c r="GQX496" s="79"/>
      <c r="GQY496" s="79"/>
      <c r="GQZ496" s="79"/>
      <c r="GRA496" s="79"/>
      <c r="GRB496" s="79"/>
      <c r="GRC496" s="79"/>
      <c r="GRD496" s="79"/>
      <c r="GRE496" s="79"/>
      <c r="GRF496" s="79"/>
      <c r="GRG496" s="79"/>
      <c r="GRH496" s="79"/>
      <c r="GRI496" s="79"/>
      <c r="GRJ496" s="79"/>
      <c r="GRK496" s="79"/>
      <c r="GRL496" s="79"/>
      <c r="GRM496" s="79"/>
      <c r="GRN496" s="79"/>
      <c r="GRO496" s="79"/>
      <c r="GRP496" s="79"/>
      <c r="GRQ496" s="79"/>
      <c r="GRR496" s="79"/>
      <c r="GRS496" s="79"/>
      <c r="GRT496" s="79"/>
      <c r="GRU496" s="79"/>
      <c r="GRV496" s="79"/>
      <c r="GRW496" s="79"/>
      <c r="GRX496" s="79"/>
      <c r="GRY496" s="79"/>
      <c r="GRZ496" s="79"/>
      <c r="GSA496" s="79"/>
      <c r="GSB496" s="79"/>
      <c r="GSC496" s="79"/>
      <c r="GSD496" s="79"/>
      <c r="GSE496" s="79"/>
      <c r="GSF496" s="79"/>
      <c r="GSG496" s="79"/>
      <c r="GSH496" s="79"/>
      <c r="GSI496" s="79"/>
      <c r="GSJ496" s="79"/>
      <c r="GSK496" s="79"/>
      <c r="GSL496" s="79"/>
      <c r="GSM496" s="79"/>
      <c r="GSN496" s="79"/>
      <c r="GSO496" s="79"/>
      <c r="GSP496" s="79"/>
      <c r="GSQ496" s="79"/>
      <c r="GSR496" s="79"/>
      <c r="GSS496" s="79"/>
      <c r="GST496" s="79"/>
      <c r="GSU496" s="79"/>
      <c r="GSV496" s="79"/>
      <c r="GSW496" s="79"/>
      <c r="GSX496" s="79"/>
      <c r="GSY496" s="79"/>
      <c r="GSZ496" s="79"/>
      <c r="GTA496" s="79"/>
      <c r="GTB496" s="79"/>
      <c r="GTC496" s="79"/>
      <c r="GTD496" s="79"/>
      <c r="GTE496" s="79"/>
      <c r="GTF496" s="79"/>
      <c r="GTG496" s="79"/>
      <c r="GTH496" s="79"/>
      <c r="GTI496" s="79"/>
      <c r="GTJ496" s="79"/>
      <c r="GTK496" s="79"/>
      <c r="GTL496" s="79"/>
      <c r="GTM496" s="79"/>
      <c r="GTN496" s="79"/>
      <c r="GTO496" s="79"/>
      <c r="GTP496" s="79"/>
      <c r="GTQ496" s="79"/>
      <c r="GTR496" s="79"/>
      <c r="GTS496" s="79"/>
      <c r="GTT496" s="79"/>
      <c r="GTU496" s="79"/>
      <c r="GTV496" s="79"/>
      <c r="GTW496" s="79"/>
      <c r="GTX496" s="79"/>
      <c r="GTY496" s="79"/>
      <c r="GTZ496" s="79"/>
      <c r="GUA496" s="79"/>
      <c r="GUB496" s="79"/>
      <c r="GUC496" s="79"/>
      <c r="GUD496" s="79"/>
      <c r="GUE496" s="79"/>
      <c r="GUF496" s="79"/>
      <c r="GUG496" s="79"/>
      <c r="GUH496" s="79"/>
      <c r="GUI496" s="79"/>
      <c r="GUJ496" s="79"/>
      <c r="GUK496" s="79"/>
      <c r="GUL496" s="79"/>
      <c r="GUM496" s="79"/>
      <c r="GUN496" s="79"/>
      <c r="GUO496" s="79"/>
      <c r="GUP496" s="79"/>
      <c r="GUQ496" s="79"/>
      <c r="GUR496" s="79"/>
      <c r="GUS496" s="79"/>
      <c r="GUT496" s="79"/>
      <c r="GUU496" s="79"/>
      <c r="GUV496" s="79"/>
      <c r="GUW496" s="79"/>
      <c r="GUX496" s="79"/>
      <c r="GUY496" s="79"/>
      <c r="GUZ496" s="79"/>
      <c r="GVA496" s="79"/>
      <c r="GVB496" s="79"/>
      <c r="GVC496" s="79"/>
      <c r="GVD496" s="79"/>
      <c r="GVE496" s="79"/>
      <c r="GVF496" s="79"/>
      <c r="GVG496" s="79"/>
      <c r="GVH496" s="79"/>
      <c r="GVI496" s="79"/>
      <c r="GVJ496" s="79"/>
      <c r="GVK496" s="79"/>
      <c r="GVL496" s="79"/>
      <c r="GVM496" s="79"/>
      <c r="GVN496" s="79"/>
      <c r="GVO496" s="79"/>
      <c r="GVP496" s="79"/>
      <c r="GVQ496" s="79"/>
      <c r="GVR496" s="79"/>
      <c r="GVS496" s="79"/>
      <c r="GVT496" s="79"/>
      <c r="GVU496" s="79"/>
      <c r="GVV496" s="79"/>
      <c r="GVW496" s="79"/>
      <c r="GVX496" s="79"/>
      <c r="GVY496" s="79"/>
      <c r="GVZ496" s="79"/>
      <c r="GWA496" s="79"/>
      <c r="GWB496" s="79"/>
      <c r="GWC496" s="79"/>
      <c r="GWD496" s="79"/>
      <c r="GWE496" s="79"/>
      <c r="GWF496" s="79"/>
      <c r="GWG496" s="79"/>
      <c r="GWH496" s="79"/>
      <c r="GWI496" s="79"/>
      <c r="GWJ496" s="79"/>
      <c r="GWK496" s="79"/>
      <c r="GWL496" s="79"/>
      <c r="GWM496" s="79"/>
      <c r="GWN496" s="79"/>
      <c r="GWO496" s="79"/>
      <c r="GWP496" s="79"/>
      <c r="GWQ496" s="79"/>
      <c r="GWR496" s="79"/>
      <c r="GWS496" s="79"/>
      <c r="GWT496" s="79"/>
      <c r="GWU496" s="79"/>
      <c r="GWV496" s="79"/>
      <c r="GWW496" s="79"/>
      <c r="GWX496" s="79"/>
      <c r="GWY496" s="79"/>
      <c r="GWZ496" s="79"/>
      <c r="GXA496" s="79"/>
      <c r="GXB496" s="79"/>
      <c r="GXC496" s="79"/>
      <c r="GXD496" s="79"/>
      <c r="GXE496" s="79"/>
      <c r="GXF496" s="79"/>
      <c r="GXG496" s="79"/>
      <c r="GXH496" s="79"/>
      <c r="GXI496" s="79"/>
      <c r="GXJ496" s="79"/>
      <c r="GXK496" s="79"/>
      <c r="GXL496" s="79"/>
      <c r="GXM496" s="79"/>
      <c r="GXN496" s="79"/>
      <c r="GXO496" s="79"/>
      <c r="GXP496" s="79"/>
      <c r="GXQ496" s="79"/>
      <c r="GXR496" s="79"/>
      <c r="GXS496" s="79"/>
      <c r="GXT496" s="79"/>
      <c r="GXU496" s="79"/>
      <c r="GXV496" s="79"/>
      <c r="GXW496" s="79"/>
      <c r="GXX496" s="79"/>
      <c r="GXY496" s="79"/>
      <c r="GXZ496" s="79"/>
      <c r="GYA496" s="79"/>
      <c r="GYB496" s="79"/>
      <c r="GYC496" s="79"/>
      <c r="GYD496" s="79"/>
      <c r="GYE496" s="79"/>
      <c r="GYF496" s="79"/>
      <c r="GYG496" s="79"/>
      <c r="GYH496" s="79"/>
      <c r="GYI496" s="79"/>
      <c r="GYJ496" s="79"/>
      <c r="GYK496" s="79"/>
      <c r="GYL496" s="79"/>
      <c r="GYM496" s="79"/>
      <c r="GYN496" s="79"/>
      <c r="GYO496" s="79"/>
      <c r="GYP496" s="79"/>
      <c r="GYQ496" s="79"/>
      <c r="GYR496" s="79"/>
      <c r="GYS496" s="79"/>
      <c r="GYT496" s="79"/>
      <c r="GYU496" s="79"/>
      <c r="GYV496" s="79"/>
      <c r="GYW496" s="79"/>
      <c r="GYX496" s="79"/>
      <c r="GYY496" s="79"/>
      <c r="GYZ496" s="79"/>
      <c r="GZA496" s="79"/>
      <c r="GZB496" s="79"/>
      <c r="GZC496" s="79"/>
      <c r="GZD496" s="79"/>
      <c r="GZE496" s="79"/>
      <c r="GZF496" s="79"/>
      <c r="GZG496" s="79"/>
      <c r="GZH496" s="79"/>
      <c r="GZI496" s="79"/>
      <c r="GZJ496" s="79"/>
      <c r="GZK496" s="79"/>
      <c r="GZL496" s="79"/>
      <c r="GZM496" s="79"/>
      <c r="GZN496" s="79"/>
      <c r="GZO496" s="79"/>
      <c r="GZP496" s="79"/>
      <c r="GZQ496" s="79"/>
      <c r="GZR496" s="79"/>
      <c r="GZS496" s="79"/>
      <c r="GZT496" s="79"/>
      <c r="GZU496" s="79"/>
      <c r="GZV496" s="79"/>
      <c r="GZW496" s="79"/>
      <c r="GZX496" s="79"/>
      <c r="GZY496" s="79"/>
      <c r="GZZ496" s="79"/>
      <c r="HAA496" s="79"/>
      <c r="HAB496" s="79"/>
      <c r="HAC496" s="79"/>
      <c r="HAD496" s="79"/>
      <c r="HAE496" s="79"/>
      <c r="HAF496" s="79"/>
      <c r="HAG496" s="79"/>
      <c r="HAH496" s="79"/>
      <c r="HAI496" s="79"/>
      <c r="HAJ496" s="79"/>
      <c r="HAK496" s="79"/>
      <c r="HAL496" s="79"/>
      <c r="HAM496" s="79"/>
      <c r="HAN496" s="79"/>
      <c r="HAO496" s="79"/>
      <c r="HAP496" s="79"/>
      <c r="HAQ496" s="79"/>
      <c r="HAR496" s="79"/>
      <c r="HAS496" s="79"/>
      <c r="HAT496" s="79"/>
      <c r="HAU496" s="79"/>
      <c r="HAV496" s="79"/>
      <c r="HAW496" s="79"/>
      <c r="HAX496" s="79"/>
      <c r="HAY496" s="79"/>
      <c r="HAZ496" s="79"/>
      <c r="HBA496" s="79"/>
      <c r="HBB496" s="79"/>
      <c r="HBC496" s="79"/>
      <c r="HBD496" s="79"/>
      <c r="HBE496" s="79"/>
      <c r="HBF496" s="79"/>
      <c r="HBG496" s="79"/>
      <c r="HBH496" s="79"/>
      <c r="HBI496" s="79"/>
      <c r="HBJ496" s="79"/>
      <c r="HBK496" s="79"/>
      <c r="HBL496" s="79"/>
      <c r="HBM496" s="79"/>
      <c r="HBN496" s="79"/>
      <c r="HBO496" s="79"/>
      <c r="HBP496" s="79"/>
      <c r="HBQ496" s="79"/>
      <c r="HBR496" s="79"/>
      <c r="HBS496" s="79"/>
      <c r="HBT496" s="79"/>
      <c r="HBU496" s="79"/>
      <c r="HBV496" s="79"/>
      <c r="HBW496" s="79"/>
      <c r="HBX496" s="79"/>
      <c r="HBY496" s="79"/>
      <c r="HBZ496" s="79"/>
      <c r="HCA496" s="79"/>
      <c r="HCB496" s="79"/>
      <c r="HCC496" s="79"/>
      <c r="HCD496" s="79"/>
      <c r="HCE496" s="79"/>
      <c r="HCF496" s="79"/>
      <c r="HCG496" s="79"/>
      <c r="HCH496" s="79"/>
      <c r="HCI496" s="79"/>
      <c r="HCJ496" s="79"/>
      <c r="HCK496" s="79"/>
      <c r="HCL496" s="79"/>
      <c r="HCM496" s="79"/>
      <c r="HCN496" s="79"/>
      <c r="HCO496" s="79"/>
      <c r="HCP496" s="79"/>
      <c r="HCQ496" s="79"/>
      <c r="HCR496" s="79"/>
      <c r="HCS496" s="79"/>
      <c r="HCT496" s="79"/>
      <c r="HCU496" s="79"/>
      <c r="HCV496" s="79"/>
      <c r="HCW496" s="79"/>
      <c r="HCX496" s="79"/>
      <c r="HCY496" s="79"/>
      <c r="HCZ496" s="79"/>
      <c r="HDA496" s="79"/>
      <c r="HDB496" s="79"/>
      <c r="HDC496" s="79"/>
      <c r="HDD496" s="79"/>
      <c r="HDE496" s="79"/>
      <c r="HDF496" s="79"/>
      <c r="HDG496" s="79"/>
      <c r="HDH496" s="79"/>
      <c r="HDI496" s="79"/>
      <c r="HDJ496" s="79"/>
      <c r="HDK496" s="79"/>
      <c r="HDL496" s="79"/>
      <c r="HDM496" s="79"/>
      <c r="HDN496" s="79"/>
      <c r="HDO496" s="79"/>
      <c r="HDP496" s="79"/>
      <c r="HDQ496" s="79"/>
      <c r="HDR496" s="79"/>
      <c r="HDS496" s="79"/>
      <c r="HDT496" s="79"/>
      <c r="HDU496" s="79"/>
      <c r="HDV496" s="79"/>
      <c r="HDW496" s="79"/>
      <c r="HDX496" s="79"/>
      <c r="HDY496" s="79"/>
      <c r="HDZ496" s="79"/>
      <c r="HEA496" s="79"/>
      <c r="HEB496" s="79"/>
      <c r="HEC496" s="79"/>
      <c r="HED496" s="79"/>
      <c r="HEE496" s="79"/>
      <c r="HEF496" s="79"/>
      <c r="HEG496" s="79"/>
      <c r="HEH496" s="79"/>
      <c r="HEI496" s="79"/>
      <c r="HEJ496" s="79"/>
      <c r="HEK496" s="79"/>
      <c r="HEL496" s="79"/>
      <c r="HEM496" s="79"/>
      <c r="HEN496" s="79"/>
      <c r="HEO496" s="79"/>
      <c r="HEP496" s="79"/>
      <c r="HEQ496" s="79"/>
      <c r="HER496" s="79"/>
      <c r="HES496" s="79"/>
      <c r="HET496" s="79"/>
      <c r="HEU496" s="79"/>
      <c r="HEV496" s="79"/>
      <c r="HEW496" s="79"/>
      <c r="HEX496" s="79"/>
      <c r="HEY496" s="79"/>
      <c r="HEZ496" s="79"/>
      <c r="HFA496" s="79"/>
      <c r="HFB496" s="79"/>
      <c r="HFC496" s="79"/>
      <c r="HFD496" s="79"/>
      <c r="HFE496" s="79"/>
      <c r="HFF496" s="79"/>
      <c r="HFG496" s="79"/>
      <c r="HFH496" s="79"/>
      <c r="HFI496" s="79"/>
      <c r="HFJ496" s="79"/>
      <c r="HFK496" s="79"/>
      <c r="HFL496" s="79"/>
      <c r="HFM496" s="79"/>
      <c r="HFN496" s="79"/>
      <c r="HFO496" s="79"/>
      <c r="HFP496" s="79"/>
      <c r="HFQ496" s="79"/>
      <c r="HFR496" s="79"/>
      <c r="HFS496" s="79"/>
      <c r="HFT496" s="79"/>
      <c r="HFU496" s="79"/>
      <c r="HFV496" s="79"/>
      <c r="HFW496" s="79"/>
      <c r="HFX496" s="79"/>
      <c r="HFY496" s="79"/>
      <c r="HFZ496" s="79"/>
      <c r="HGA496" s="79"/>
      <c r="HGB496" s="79"/>
      <c r="HGC496" s="79"/>
      <c r="HGD496" s="79"/>
      <c r="HGE496" s="79"/>
      <c r="HGF496" s="79"/>
      <c r="HGG496" s="79"/>
      <c r="HGH496" s="79"/>
      <c r="HGI496" s="79"/>
      <c r="HGJ496" s="79"/>
      <c r="HGK496" s="79"/>
      <c r="HGL496" s="79"/>
      <c r="HGM496" s="79"/>
      <c r="HGN496" s="79"/>
      <c r="HGO496" s="79"/>
      <c r="HGP496" s="79"/>
      <c r="HGQ496" s="79"/>
      <c r="HGR496" s="79"/>
      <c r="HGS496" s="79"/>
      <c r="HGT496" s="79"/>
      <c r="HGU496" s="79"/>
      <c r="HGV496" s="79"/>
      <c r="HGW496" s="79"/>
      <c r="HGX496" s="79"/>
      <c r="HGY496" s="79"/>
      <c r="HGZ496" s="79"/>
      <c r="HHA496" s="79"/>
      <c r="HHB496" s="79"/>
      <c r="HHC496" s="79"/>
      <c r="HHD496" s="79"/>
      <c r="HHE496" s="79"/>
      <c r="HHF496" s="79"/>
      <c r="HHG496" s="79"/>
      <c r="HHH496" s="79"/>
      <c r="HHI496" s="79"/>
      <c r="HHJ496" s="79"/>
      <c r="HHK496" s="79"/>
      <c r="HHL496" s="79"/>
      <c r="HHM496" s="79"/>
      <c r="HHN496" s="79"/>
      <c r="HHO496" s="79"/>
      <c r="HHP496" s="79"/>
      <c r="HHQ496" s="79"/>
      <c r="HHR496" s="79"/>
      <c r="HHS496" s="79"/>
      <c r="HHT496" s="79"/>
      <c r="HHU496" s="79"/>
      <c r="HHV496" s="79"/>
      <c r="HHW496" s="79"/>
      <c r="HHX496" s="79"/>
      <c r="HHY496" s="79"/>
      <c r="HHZ496" s="79"/>
      <c r="HIA496" s="79"/>
      <c r="HIB496" s="79"/>
      <c r="HIC496" s="79"/>
      <c r="HID496" s="79"/>
      <c r="HIE496" s="79"/>
      <c r="HIF496" s="79"/>
      <c r="HIG496" s="79"/>
      <c r="HIH496" s="79"/>
      <c r="HII496" s="79"/>
      <c r="HIJ496" s="79"/>
      <c r="HIK496" s="79"/>
      <c r="HIL496" s="79"/>
      <c r="HIM496" s="79"/>
      <c r="HIN496" s="79"/>
      <c r="HIO496" s="79"/>
      <c r="HIP496" s="79"/>
      <c r="HIQ496" s="79"/>
      <c r="HIR496" s="79"/>
      <c r="HIS496" s="79"/>
      <c r="HIT496" s="79"/>
      <c r="HIU496" s="79"/>
      <c r="HIV496" s="79"/>
      <c r="HIW496" s="79"/>
      <c r="HIX496" s="79"/>
      <c r="HIY496" s="79"/>
      <c r="HIZ496" s="79"/>
      <c r="HJA496" s="79"/>
      <c r="HJB496" s="79"/>
      <c r="HJC496" s="79"/>
      <c r="HJD496" s="79"/>
      <c r="HJE496" s="79"/>
      <c r="HJF496" s="79"/>
      <c r="HJG496" s="79"/>
      <c r="HJH496" s="79"/>
      <c r="HJI496" s="79"/>
      <c r="HJJ496" s="79"/>
      <c r="HJK496" s="79"/>
      <c r="HJL496" s="79"/>
      <c r="HJM496" s="79"/>
      <c r="HJN496" s="79"/>
      <c r="HJO496" s="79"/>
      <c r="HJP496" s="79"/>
      <c r="HJQ496" s="79"/>
      <c r="HJR496" s="79"/>
      <c r="HJS496" s="79"/>
      <c r="HJT496" s="79"/>
      <c r="HJU496" s="79"/>
      <c r="HJV496" s="79"/>
      <c r="HJW496" s="79"/>
      <c r="HJX496" s="79"/>
      <c r="HJY496" s="79"/>
      <c r="HJZ496" s="79"/>
      <c r="HKA496" s="79"/>
      <c r="HKB496" s="79"/>
      <c r="HKC496" s="79"/>
      <c r="HKD496" s="79"/>
      <c r="HKE496" s="79"/>
      <c r="HKF496" s="79"/>
      <c r="HKG496" s="79"/>
      <c r="HKH496" s="79"/>
      <c r="HKI496" s="79"/>
      <c r="HKJ496" s="79"/>
      <c r="HKK496" s="79"/>
      <c r="HKL496" s="79"/>
      <c r="HKM496" s="79"/>
      <c r="HKN496" s="79"/>
      <c r="HKO496" s="79"/>
      <c r="HKP496" s="79"/>
      <c r="HKQ496" s="79"/>
      <c r="HKR496" s="79"/>
      <c r="HKS496" s="79"/>
      <c r="HKT496" s="79"/>
      <c r="HKU496" s="79"/>
      <c r="HKV496" s="79"/>
      <c r="HKW496" s="79"/>
      <c r="HKX496" s="79"/>
      <c r="HKY496" s="79"/>
      <c r="HKZ496" s="79"/>
      <c r="HLA496" s="79"/>
      <c r="HLB496" s="79"/>
      <c r="HLC496" s="79"/>
      <c r="HLD496" s="79"/>
      <c r="HLE496" s="79"/>
      <c r="HLF496" s="79"/>
      <c r="HLG496" s="79"/>
      <c r="HLH496" s="79"/>
      <c r="HLI496" s="79"/>
      <c r="HLJ496" s="79"/>
      <c r="HLK496" s="79"/>
      <c r="HLL496" s="79"/>
      <c r="HLM496" s="79"/>
      <c r="HLN496" s="79"/>
      <c r="HLO496" s="79"/>
      <c r="HLP496" s="79"/>
      <c r="HLQ496" s="79"/>
      <c r="HLR496" s="79"/>
      <c r="HLS496" s="79"/>
      <c r="HLT496" s="79"/>
      <c r="HLU496" s="79"/>
      <c r="HLV496" s="79"/>
      <c r="HLW496" s="79"/>
      <c r="HLX496" s="79"/>
      <c r="HLY496" s="79"/>
      <c r="HLZ496" s="79"/>
      <c r="HMA496" s="79"/>
      <c r="HMB496" s="79"/>
      <c r="HMC496" s="79"/>
      <c r="HMD496" s="79"/>
      <c r="HME496" s="79"/>
      <c r="HMF496" s="79"/>
      <c r="HMG496" s="79"/>
      <c r="HMH496" s="79"/>
      <c r="HMI496" s="79"/>
      <c r="HMJ496" s="79"/>
      <c r="HMK496" s="79"/>
      <c r="HML496" s="79"/>
      <c r="HMM496" s="79"/>
      <c r="HMN496" s="79"/>
      <c r="HMO496" s="79"/>
      <c r="HMP496" s="79"/>
      <c r="HMQ496" s="79"/>
      <c r="HMR496" s="79"/>
      <c r="HMS496" s="79"/>
      <c r="HMT496" s="79"/>
      <c r="HMU496" s="79"/>
      <c r="HMV496" s="79"/>
      <c r="HMW496" s="79"/>
      <c r="HMX496" s="79"/>
      <c r="HMY496" s="79"/>
      <c r="HMZ496" s="79"/>
      <c r="HNA496" s="79"/>
      <c r="HNB496" s="79"/>
      <c r="HNC496" s="79"/>
      <c r="HND496" s="79"/>
      <c r="HNE496" s="79"/>
      <c r="HNF496" s="79"/>
      <c r="HNG496" s="79"/>
      <c r="HNH496" s="79"/>
      <c r="HNI496" s="79"/>
      <c r="HNJ496" s="79"/>
      <c r="HNK496" s="79"/>
      <c r="HNL496" s="79"/>
      <c r="HNM496" s="79"/>
      <c r="HNN496" s="79"/>
      <c r="HNO496" s="79"/>
      <c r="HNP496" s="79"/>
      <c r="HNQ496" s="79"/>
      <c r="HNR496" s="79"/>
      <c r="HNS496" s="79"/>
      <c r="HNT496" s="79"/>
      <c r="HNU496" s="79"/>
      <c r="HNV496" s="79"/>
      <c r="HNW496" s="79"/>
      <c r="HNX496" s="79"/>
      <c r="HNY496" s="79"/>
      <c r="HNZ496" s="79"/>
      <c r="HOA496" s="79"/>
      <c r="HOB496" s="79"/>
      <c r="HOC496" s="79"/>
      <c r="HOD496" s="79"/>
      <c r="HOE496" s="79"/>
      <c r="HOF496" s="79"/>
      <c r="HOG496" s="79"/>
      <c r="HOH496" s="79"/>
      <c r="HOI496" s="79"/>
      <c r="HOJ496" s="79"/>
      <c r="HOK496" s="79"/>
      <c r="HOL496" s="79"/>
      <c r="HOM496" s="79"/>
      <c r="HON496" s="79"/>
      <c r="HOO496" s="79"/>
      <c r="HOP496" s="79"/>
      <c r="HOQ496" s="79"/>
      <c r="HOR496" s="79"/>
      <c r="HOS496" s="79"/>
      <c r="HOT496" s="79"/>
      <c r="HOU496" s="79"/>
      <c r="HOV496" s="79"/>
      <c r="HOW496" s="79"/>
      <c r="HOX496" s="79"/>
      <c r="HOY496" s="79"/>
      <c r="HOZ496" s="79"/>
      <c r="HPA496" s="79"/>
      <c r="HPB496" s="79"/>
      <c r="HPC496" s="79"/>
      <c r="HPD496" s="79"/>
      <c r="HPE496" s="79"/>
      <c r="HPF496" s="79"/>
      <c r="HPG496" s="79"/>
      <c r="HPH496" s="79"/>
      <c r="HPI496" s="79"/>
      <c r="HPJ496" s="79"/>
      <c r="HPK496" s="79"/>
      <c r="HPL496" s="79"/>
      <c r="HPM496" s="79"/>
      <c r="HPN496" s="79"/>
      <c r="HPO496" s="79"/>
      <c r="HPP496" s="79"/>
      <c r="HPQ496" s="79"/>
      <c r="HPR496" s="79"/>
      <c r="HPS496" s="79"/>
      <c r="HPT496" s="79"/>
      <c r="HPU496" s="79"/>
      <c r="HPV496" s="79"/>
      <c r="HPW496" s="79"/>
      <c r="HPX496" s="79"/>
      <c r="HPY496" s="79"/>
      <c r="HPZ496" s="79"/>
      <c r="HQA496" s="79"/>
      <c r="HQB496" s="79"/>
      <c r="HQC496" s="79"/>
      <c r="HQD496" s="79"/>
      <c r="HQE496" s="79"/>
      <c r="HQF496" s="79"/>
      <c r="HQG496" s="79"/>
      <c r="HQH496" s="79"/>
      <c r="HQI496" s="79"/>
      <c r="HQJ496" s="79"/>
      <c r="HQK496" s="79"/>
      <c r="HQL496" s="79"/>
      <c r="HQM496" s="79"/>
      <c r="HQN496" s="79"/>
      <c r="HQO496" s="79"/>
      <c r="HQP496" s="79"/>
      <c r="HQQ496" s="79"/>
      <c r="HQR496" s="79"/>
      <c r="HQS496" s="79"/>
      <c r="HQT496" s="79"/>
      <c r="HQU496" s="79"/>
      <c r="HQV496" s="79"/>
      <c r="HQW496" s="79"/>
      <c r="HQX496" s="79"/>
      <c r="HQY496" s="79"/>
      <c r="HQZ496" s="79"/>
      <c r="HRA496" s="79"/>
      <c r="HRB496" s="79"/>
      <c r="HRC496" s="79"/>
      <c r="HRD496" s="79"/>
      <c r="HRE496" s="79"/>
      <c r="HRF496" s="79"/>
      <c r="HRG496" s="79"/>
      <c r="HRH496" s="79"/>
      <c r="HRI496" s="79"/>
      <c r="HRJ496" s="79"/>
      <c r="HRK496" s="79"/>
      <c r="HRL496" s="79"/>
      <c r="HRM496" s="79"/>
      <c r="HRN496" s="79"/>
      <c r="HRO496" s="79"/>
      <c r="HRP496" s="79"/>
      <c r="HRQ496" s="79"/>
      <c r="HRR496" s="79"/>
      <c r="HRS496" s="79"/>
      <c r="HRT496" s="79"/>
      <c r="HRU496" s="79"/>
      <c r="HRV496" s="79"/>
      <c r="HRW496" s="79"/>
      <c r="HRX496" s="79"/>
      <c r="HRY496" s="79"/>
      <c r="HRZ496" s="79"/>
      <c r="HSA496" s="79"/>
      <c r="HSB496" s="79"/>
      <c r="HSC496" s="79"/>
      <c r="HSD496" s="79"/>
      <c r="HSE496" s="79"/>
      <c r="HSF496" s="79"/>
      <c r="HSG496" s="79"/>
      <c r="HSH496" s="79"/>
      <c r="HSI496" s="79"/>
      <c r="HSJ496" s="79"/>
      <c r="HSK496" s="79"/>
      <c r="HSL496" s="79"/>
      <c r="HSM496" s="79"/>
      <c r="HSN496" s="79"/>
      <c r="HSO496" s="79"/>
      <c r="HSP496" s="79"/>
      <c r="HSQ496" s="79"/>
      <c r="HSR496" s="79"/>
      <c r="HSS496" s="79"/>
      <c r="HST496" s="79"/>
      <c r="HSU496" s="79"/>
      <c r="HSV496" s="79"/>
      <c r="HSW496" s="79"/>
      <c r="HSX496" s="79"/>
      <c r="HSY496" s="79"/>
      <c r="HSZ496" s="79"/>
      <c r="HTA496" s="79"/>
      <c r="HTB496" s="79"/>
      <c r="HTC496" s="79"/>
      <c r="HTD496" s="79"/>
      <c r="HTE496" s="79"/>
      <c r="HTF496" s="79"/>
      <c r="HTG496" s="79"/>
      <c r="HTH496" s="79"/>
      <c r="HTI496" s="79"/>
      <c r="HTJ496" s="79"/>
      <c r="HTK496" s="79"/>
      <c r="HTL496" s="79"/>
      <c r="HTM496" s="79"/>
      <c r="HTN496" s="79"/>
      <c r="HTO496" s="79"/>
      <c r="HTP496" s="79"/>
      <c r="HTQ496" s="79"/>
      <c r="HTR496" s="79"/>
      <c r="HTS496" s="79"/>
      <c r="HTT496" s="79"/>
      <c r="HTU496" s="79"/>
      <c r="HTV496" s="79"/>
      <c r="HTW496" s="79"/>
      <c r="HTX496" s="79"/>
      <c r="HTY496" s="79"/>
      <c r="HTZ496" s="79"/>
      <c r="HUA496" s="79"/>
      <c r="HUB496" s="79"/>
      <c r="HUC496" s="79"/>
      <c r="HUD496" s="79"/>
      <c r="HUE496" s="79"/>
      <c r="HUF496" s="79"/>
      <c r="HUG496" s="79"/>
      <c r="HUH496" s="79"/>
      <c r="HUI496" s="79"/>
      <c r="HUJ496" s="79"/>
      <c r="HUK496" s="79"/>
      <c r="HUL496" s="79"/>
      <c r="HUM496" s="79"/>
      <c r="HUN496" s="79"/>
      <c r="HUO496" s="79"/>
      <c r="HUP496" s="79"/>
      <c r="HUQ496" s="79"/>
      <c r="HUR496" s="79"/>
      <c r="HUS496" s="79"/>
      <c r="HUT496" s="79"/>
      <c r="HUU496" s="79"/>
      <c r="HUV496" s="79"/>
      <c r="HUW496" s="79"/>
      <c r="HUX496" s="79"/>
      <c r="HUY496" s="79"/>
      <c r="HUZ496" s="79"/>
      <c r="HVA496" s="79"/>
      <c r="HVB496" s="79"/>
      <c r="HVC496" s="79"/>
      <c r="HVD496" s="79"/>
      <c r="HVE496" s="79"/>
      <c r="HVF496" s="79"/>
      <c r="HVG496" s="79"/>
      <c r="HVH496" s="79"/>
      <c r="HVI496" s="79"/>
      <c r="HVJ496" s="79"/>
      <c r="HVK496" s="79"/>
      <c r="HVL496" s="79"/>
      <c r="HVM496" s="79"/>
      <c r="HVN496" s="79"/>
      <c r="HVO496" s="79"/>
      <c r="HVP496" s="79"/>
      <c r="HVQ496" s="79"/>
      <c r="HVR496" s="79"/>
      <c r="HVS496" s="79"/>
      <c r="HVT496" s="79"/>
      <c r="HVU496" s="79"/>
      <c r="HVV496" s="79"/>
      <c r="HVW496" s="79"/>
      <c r="HVX496" s="79"/>
      <c r="HVY496" s="79"/>
      <c r="HVZ496" s="79"/>
      <c r="HWA496" s="79"/>
      <c r="HWB496" s="79"/>
      <c r="HWC496" s="79"/>
      <c r="HWD496" s="79"/>
      <c r="HWE496" s="79"/>
      <c r="HWF496" s="79"/>
      <c r="HWG496" s="79"/>
      <c r="HWH496" s="79"/>
      <c r="HWI496" s="79"/>
      <c r="HWJ496" s="79"/>
      <c r="HWK496" s="79"/>
      <c r="HWL496" s="79"/>
      <c r="HWM496" s="79"/>
      <c r="HWN496" s="79"/>
      <c r="HWO496" s="79"/>
      <c r="HWP496" s="79"/>
      <c r="HWQ496" s="79"/>
      <c r="HWR496" s="79"/>
      <c r="HWS496" s="79"/>
      <c r="HWT496" s="79"/>
      <c r="HWU496" s="79"/>
      <c r="HWV496" s="79"/>
      <c r="HWW496" s="79"/>
      <c r="HWX496" s="79"/>
      <c r="HWY496" s="79"/>
      <c r="HWZ496" s="79"/>
      <c r="HXA496" s="79"/>
      <c r="HXB496" s="79"/>
      <c r="HXC496" s="79"/>
      <c r="HXD496" s="79"/>
      <c r="HXE496" s="79"/>
      <c r="HXF496" s="79"/>
      <c r="HXG496" s="79"/>
      <c r="HXH496" s="79"/>
      <c r="HXI496" s="79"/>
      <c r="HXJ496" s="79"/>
      <c r="HXK496" s="79"/>
      <c r="HXL496" s="79"/>
      <c r="HXM496" s="79"/>
      <c r="HXN496" s="79"/>
      <c r="HXO496" s="79"/>
      <c r="HXP496" s="79"/>
      <c r="HXQ496" s="79"/>
      <c r="HXR496" s="79"/>
      <c r="HXS496" s="79"/>
      <c r="HXT496" s="79"/>
      <c r="HXU496" s="79"/>
      <c r="HXV496" s="79"/>
      <c r="HXW496" s="79"/>
      <c r="HXX496" s="79"/>
      <c r="HXY496" s="79"/>
      <c r="HXZ496" s="79"/>
      <c r="HYA496" s="79"/>
      <c r="HYB496" s="79"/>
      <c r="HYC496" s="79"/>
      <c r="HYD496" s="79"/>
      <c r="HYE496" s="79"/>
      <c r="HYF496" s="79"/>
      <c r="HYG496" s="79"/>
      <c r="HYH496" s="79"/>
      <c r="HYI496" s="79"/>
      <c r="HYJ496" s="79"/>
      <c r="HYK496" s="79"/>
      <c r="HYL496" s="79"/>
      <c r="HYM496" s="79"/>
      <c r="HYN496" s="79"/>
      <c r="HYO496" s="79"/>
      <c r="HYP496" s="79"/>
      <c r="HYQ496" s="79"/>
      <c r="HYR496" s="79"/>
      <c r="HYS496" s="79"/>
      <c r="HYT496" s="79"/>
      <c r="HYU496" s="79"/>
      <c r="HYV496" s="79"/>
      <c r="HYW496" s="79"/>
      <c r="HYX496" s="79"/>
      <c r="HYY496" s="79"/>
      <c r="HYZ496" s="79"/>
      <c r="HZA496" s="79"/>
      <c r="HZB496" s="79"/>
      <c r="HZC496" s="79"/>
      <c r="HZD496" s="79"/>
      <c r="HZE496" s="79"/>
      <c r="HZF496" s="79"/>
      <c r="HZG496" s="79"/>
      <c r="HZH496" s="79"/>
      <c r="HZI496" s="79"/>
      <c r="HZJ496" s="79"/>
      <c r="HZK496" s="79"/>
      <c r="HZL496" s="79"/>
      <c r="HZM496" s="79"/>
      <c r="HZN496" s="79"/>
      <c r="HZO496" s="79"/>
      <c r="HZP496" s="79"/>
      <c r="HZQ496" s="79"/>
      <c r="HZR496" s="79"/>
      <c r="HZS496" s="79"/>
      <c r="HZT496" s="79"/>
      <c r="HZU496" s="79"/>
      <c r="HZV496" s="79"/>
      <c r="HZW496" s="79"/>
      <c r="HZX496" s="79"/>
      <c r="HZY496" s="79"/>
      <c r="HZZ496" s="79"/>
      <c r="IAA496" s="79"/>
      <c r="IAB496" s="79"/>
      <c r="IAC496" s="79"/>
      <c r="IAD496" s="79"/>
      <c r="IAE496" s="79"/>
      <c r="IAF496" s="79"/>
      <c r="IAG496" s="79"/>
      <c r="IAH496" s="79"/>
      <c r="IAI496" s="79"/>
      <c r="IAJ496" s="79"/>
      <c r="IAK496" s="79"/>
      <c r="IAL496" s="79"/>
      <c r="IAM496" s="79"/>
      <c r="IAN496" s="79"/>
      <c r="IAO496" s="79"/>
      <c r="IAP496" s="79"/>
      <c r="IAQ496" s="79"/>
      <c r="IAR496" s="79"/>
      <c r="IAS496" s="79"/>
      <c r="IAT496" s="79"/>
      <c r="IAU496" s="79"/>
      <c r="IAV496" s="79"/>
      <c r="IAW496" s="79"/>
      <c r="IAX496" s="79"/>
      <c r="IAY496" s="79"/>
      <c r="IAZ496" s="79"/>
      <c r="IBA496" s="79"/>
      <c r="IBB496" s="79"/>
      <c r="IBC496" s="79"/>
      <c r="IBD496" s="79"/>
      <c r="IBE496" s="79"/>
      <c r="IBF496" s="79"/>
      <c r="IBG496" s="79"/>
      <c r="IBH496" s="79"/>
      <c r="IBI496" s="79"/>
      <c r="IBJ496" s="79"/>
      <c r="IBK496" s="79"/>
      <c r="IBL496" s="79"/>
      <c r="IBM496" s="79"/>
      <c r="IBN496" s="79"/>
      <c r="IBO496" s="79"/>
      <c r="IBP496" s="79"/>
      <c r="IBQ496" s="79"/>
      <c r="IBR496" s="79"/>
      <c r="IBS496" s="79"/>
      <c r="IBT496" s="79"/>
      <c r="IBU496" s="79"/>
      <c r="IBV496" s="79"/>
      <c r="IBW496" s="79"/>
      <c r="IBX496" s="79"/>
      <c r="IBY496" s="79"/>
      <c r="IBZ496" s="79"/>
      <c r="ICA496" s="79"/>
      <c r="ICB496" s="79"/>
      <c r="ICC496" s="79"/>
      <c r="ICD496" s="79"/>
      <c r="ICE496" s="79"/>
      <c r="ICF496" s="79"/>
      <c r="ICG496" s="79"/>
      <c r="ICH496" s="79"/>
      <c r="ICI496" s="79"/>
      <c r="ICJ496" s="79"/>
      <c r="ICK496" s="79"/>
      <c r="ICL496" s="79"/>
      <c r="ICM496" s="79"/>
      <c r="ICN496" s="79"/>
      <c r="ICO496" s="79"/>
      <c r="ICP496" s="79"/>
      <c r="ICQ496" s="79"/>
      <c r="ICR496" s="79"/>
      <c r="ICS496" s="79"/>
      <c r="ICT496" s="79"/>
      <c r="ICU496" s="79"/>
      <c r="ICV496" s="79"/>
      <c r="ICW496" s="79"/>
      <c r="ICX496" s="79"/>
      <c r="ICY496" s="79"/>
      <c r="ICZ496" s="79"/>
      <c r="IDA496" s="79"/>
      <c r="IDB496" s="79"/>
      <c r="IDC496" s="79"/>
      <c r="IDD496" s="79"/>
      <c r="IDE496" s="79"/>
      <c r="IDF496" s="79"/>
      <c r="IDG496" s="79"/>
      <c r="IDH496" s="79"/>
      <c r="IDI496" s="79"/>
      <c r="IDJ496" s="79"/>
      <c r="IDK496" s="79"/>
      <c r="IDL496" s="79"/>
      <c r="IDM496" s="79"/>
      <c r="IDN496" s="79"/>
      <c r="IDO496" s="79"/>
      <c r="IDP496" s="79"/>
      <c r="IDQ496" s="79"/>
      <c r="IDR496" s="79"/>
      <c r="IDS496" s="79"/>
      <c r="IDT496" s="79"/>
      <c r="IDU496" s="79"/>
      <c r="IDV496" s="79"/>
      <c r="IDW496" s="79"/>
      <c r="IDX496" s="79"/>
      <c r="IDY496" s="79"/>
      <c r="IDZ496" s="79"/>
      <c r="IEA496" s="79"/>
      <c r="IEB496" s="79"/>
      <c r="IEC496" s="79"/>
      <c r="IED496" s="79"/>
      <c r="IEE496" s="79"/>
      <c r="IEF496" s="79"/>
      <c r="IEG496" s="79"/>
      <c r="IEH496" s="79"/>
      <c r="IEI496" s="79"/>
      <c r="IEJ496" s="79"/>
      <c r="IEK496" s="79"/>
      <c r="IEL496" s="79"/>
      <c r="IEM496" s="79"/>
      <c r="IEN496" s="79"/>
      <c r="IEO496" s="79"/>
      <c r="IEP496" s="79"/>
      <c r="IEQ496" s="79"/>
      <c r="IER496" s="79"/>
      <c r="IES496" s="79"/>
      <c r="IET496" s="79"/>
      <c r="IEU496" s="79"/>
      <c r="IEV496" s="79"/>
      <c r="IEW496" s="79"/>
      <c r="IEX496" s="79"/>
      <c r="IEY496" s="79"/>
      <c r="IEZ496" s="79"/>
      <c r="IFA496" s="79"/>
      <c r="IFB496" s="79"/>
      <c r="IFC496" s="79"/>
      <c r="IFD496" s="79"/>
      <c r="IFE496" s="79"/>
      <c r="IFF496" s="79"/>
      <c r="IFG496" s="79"/>
      <c r="IFH496" s="79"/>
      <c r="IFI496" s="79"/>
      <c r="IFJ496" s="79"/>
      <c r="IFK496" s="79"/>
      <c r="IFL496" s="79"/>
      <c r="IFM496" s="79"/>
      <c r="IFN496" s="79"/>
      <c r="IFO496" s="79"/>
      <c r="IFP496" s="79"/>
      <c r="IFQ496" s="79"/>
      <c r="IFR496" s="79"/>
      <c r="IFS496" s="79"/>
      <c r="IFT496" s="79"/>
      <c r="IFU496" s="79"/>
      <c r="IFV496" s="79"/>
      <c r="IFW496" s="79"/>
      <c r="IFX496" s="79"/>
      <c r="IFY496" s="79"/>
      <c r="IFZ496" s="79"/>
      <c r="IGA496" s="79"/>
      <c r="IGB496" s="79"/>
      <c r="IGC496" s="79"/>
      <c r="IGD496" s="79"/>
      <c r="IGE496" s="79"/>
      <c r="IGF496" s="79"/>
      <c r="IGG496" s="79"/>
      <c r="IGH496" s="79"/>
      <c r="IGI496" s="79"/>
      <c r="IGJ496" s="79"/>
      <c r="IGK496" s="79"/>
      <c r="IGL496" s="79"/>
      <c r="IGM496" s="79"/>
      <c r="IGN496" s="79"/>
      <c r="IGO496" s="79"/>
      <c r="IGP496" s="79"/>
      <c r="IGQ496" s="79"/>
      <c r="IGR496" s="79"/>
      <c r="IGS496" s="79"/>
      <c r="IGT496" s="79"/>
      <c r="IGU496" s="79"/>
      <c r="IGV496" s="79"/>
      <c r="IGW496" s="79"/>
      <c r="IGX496" s="79"/>
      <c r="IGY496" s="79"/>
      <c r="IGZ496" s="79"/>
      <c r="IHA496" s="79"/>
      <c r="IHB496" s="79"/>
      <c r="IHC496" s="79"/>
      <c r="IHD496" s="79"/>
      <c r="IHE496" s="79"/>
      <c r="IHF496" s="79"/>
      <c r="IHG496" s="79"/>
      <c r="IHH496" s="79"/>
      <c r="IHI496" s="79"/>
      <c r="IHJ496" s="79"/>
      <c r="IHK496" s="79"/>
      <c r="IHL496" s="79"/>
      <c r="IHM496" s="79"/>
      <c r="IHN496" s="79"/>
      <c r="IHO496" s="79"/>
      <c r="IHP496" s="79"/>
      <c r="IHQ496" s="79"/>
      <c r="IHR496" s="79"/>
      <c r="IHS496" s="79"/>
      <c r="IHT496" s="79"/>
      <c r="IHU496" s="79"/>
      <c r="IHV496" s="79"/>
      <c r="IHW496" s="79"/>
      <c r="IHX496" s="79"/>
      <c r="IHY496" s="79"/>
      <c r="IHZ496" s="79"/>
      <c r="IIA496" s="79"/>
      <c r="IIB496" s="79"/>
      <c r="IIC496" s="79"/>
      <c r="IID496" s="79"/>
      <c r="IIE496" s="79"/>
      <c r="IIF496" s="79"/>
      <c r="IIG496" s="79"/>
      <c r="IIH496" s="79"/>
      <c r="III496" s="79"/>
      <c r="IIJ496" s="79"/>
      <c r="IIK496" s="79"/>
      <c r="IIL496" s="79"/>
      <c r="IIM496" s="79"/>
      <c r="IIN496" s="79"/>
      <c r="IIO496" s="79"/>
      <c r="IIP496" s="79"/>
      <c r="IIQ496" s="79"/>
      <c r="IIR496" s="79"/>
      <c r="IIS496" s="79"/>
      <c r="IIT496" s="79"/>
      <c r="IIU496" s="79"/>
      <c r="IIV496" s="79"/>
      <c r="IIW496" s="79"/>
      <c r="IIX496" s="79"/>
      <c r="IIY496" s="79"/>
      <c r="IIZ496" s="79"/>
      <c r="IJA496" s="79"/>
      <c r="IJB496" s="79"/>
      <c r="IJC496" s="79"/>
      <c r="IJD496" s="79"/>
      <c r="IJE496" s="79"/>
      <c r="IJF496" s="79"/>
      <c r="IJG496" s="79"/>
      <c r="IJH496" s="79"/>
      <c r="IJI496" s="79"/>
      <c r="IJJ496" s="79"/>
      <c r="IJK496" s="79"/>
      <c r="IJL496" s="79"/>
      <c r="IJM496" s="79"/>
      <c r="IJN496" s="79"/>
      <c r="IJO496" s="79"/>
      <c r="IJP496" s="79"/>
      <c r="IJQ496" s="79"/>
      <c r="IJR496" s="79"/>
      <c r="IJS496" s="79"/>
      <c r="IJT496" s="79"/>
      <c r="IJU496" s="79"/>
      <c r="IJV496" s="79"/>
      <c r="IJW496" s="79"/>
      <c r="IJX496" s="79"/>
      <c r="IJY496" s="79"/>
      <c r="IJZ496" s="79"/>
      <c r="IKA496" s="79"/>
      <c r="IKB496" s="79"/>
      <c r="IKC496" s="79"/>
      <c r="IKD496" s="79"/>
      <c r="IKE496" s="79"/>
      <c r="IKF496" s="79"/>
      <c r="IKG496" s="79"/>
      <c r="IKH496" s="79"/>
      <c r="IKI496" s="79"/>
      <c r="IKJ496" s="79"/>
      <c r="IKK496" s="79"/>
      <c r="IKL496" s="79"/>
      <c r="IKM496" s="79"/>
      <c r="IKN496" s="79"/>
      <c r="IKO496" s="79"/>
      <c r="IKP496" s="79"/>
      <c r="IKQ496" s="79"/>
      <c r="IKR496" s="79"/>
      <c r="IKS496" s="79"/>
      <c r="IKT496" s="79"/>
      <c r="IKU496" s="79"/>
      <c r="IKV496" s="79"/>
      <c r="IKW496" s="79"/>
      <c r="IKX496" s="79"/>
      <c r="IKY496" s="79"/>
      <c r="IKZ496" s="79"/>
      <c r="ILA496" s="79"/>
      <c r="ILB496" s="79"/>
      <c r="ILC496" s="79"/>
      <c r="ILD496" s="79"/>
      <c r="ILE496" s="79"/>
      <c r="ILF496" s="79"/>
      <c r="ILG496" s="79"/>
      <c r="ILH496" s="79"/>
      <c r="ILI496" s="79"/>
      <c r="ILJ496" s="79"/>
      <c r="ILK496" s="79"/>
      <c r="ILL496" s="79"/>
      <c r="ILM496" s="79"/>
      <c r="ILN496" s="79"/>
      <c r="ILO496" s="79"/>
      <c r="ILP496" s="79"/>
      <c r="ILQ496" s="79"/>
      <c r="ILR496" s="79"/>
      <c r="ILS496" s="79"/>
      <c r="ILT496" s="79"/>
      <c r="ILU496" s="79"/>
      <c r="ILV496" s="79"/>
      <c r="ILW496" s="79"/>
      <c r="ILX496" s="79"/>
      <c r="ILY496" s="79"/>
      <c r="ILZ496" s="79"/>
      <c r="IMA496" s="79"/>
      <c r="IMB496" s="79"/>
      <c r="IMC496" s="79"/>
      <c r="IMD496" s="79"/>
      <c r="IME496" s="79"/>
      <c r="IMF496" s="79"/>
      <c r="IMG496" s="79"/>
      <c r="IMH496" s="79"/>
      <c r="IMI496" s="79"/>
      <c r="IMJ496" s="79"/>
      <c r="IMK496" s="79"/>
      <c r="IML496" s="79"/>
      <c r="IMM496" s="79"/>
      <c r="IMN496" s="79"/>
      <c r="IMO496" s="79"/>
      <c r="IMP496" s="79"/>
      <c r="IMQ496" s="79"/>
      <c r="IMR496" s="79"/>
      <c r="IMS496" s="79"/>
      <c r="IMT496" s="79"/>
      <c r="IMU496" s="79"/>
      <c r="IMV496" s="79"/>
      <c r="IMW496" s="79"/>
      <c r="IMX496" s="79"/>
      <c r="IMY496" s="79"/>
      <c r="IMZ496" s="79"/>
      <c r="INA496" s="79"/>
      <c r="INB496" s="79"/>
      <c r="INC496" s="79"/>
      <c r="IND496" s="79"/>
      <c r="INE496" s="79"/>
      <c r="INF496" s="79"/>
      <c r="ING496" s="79"/>
      <c r="INH496" s="79"/>
      <c r="INI496" s="79"/>
      <c r="INJ496" s="79"/>
      <c r="INK496" s="79"/>
      <c r="INL496" s="79"/>
      <c r="INM496" s="79"/>
      <c r="INN496" s="79"/>
      <c r="INO496" s="79"/>
      <c r="INP496" s="79"/>
      <c r="INQ496" s="79"/>
      <c r="INR496" s="79"/>
      <c r="INS496" s="79"/>
      <c r="INT496" s="79"/>
      <c r="INU496" s="79"/>
      <c r="INV496" s="79"/>
      <c r="INW496" s="79"/>
      <c r="INX496" s="79"/>
      <c r="INY496" s="79"/>
      <c r="INZ496" s="79"/>
      <c r="IOA496" s="79"/>
      <c r="IOB496" s="79"/>
      <c r="IOC496" s="79"/>
      <c r="IOD496" s="79"/>
      <c r="IOE496" s="79"/>
      <c r="IOF496" s="79"/>
      <c r="IOG496" s="79"/>
      <c r="IOH496" s="79"/>
      <c r="IOI496" s="79"/>
      <c r="IOJ496" s="79"/>
      <c r="IOK496" s="79"/>
      <c r="IOL496" s="79"/>
      <c r="IOM496" s="79"/>
      <c r="ION496" s="79"/>
      <c r="IOO496" s="79"/>
      <c r="IOP496" s="79"/>
      <c r="IOQ496" s="79"/>
      <c r="IOR496" s="79"/>
      <c r="IOS496" s="79"/>
      <c r="IOT496" s="79"/>
      <c r="IOU496" s="79"/>
      <c r="IOV496" s="79"/>
      <c r="IOW496" s="79"/>
      <c r="IOX496" s="79"/>
      <c r="IOY496" s="79"/>
      <c r="IOZ496" s="79"/>
      <c r="IPA496" s="79"/>
      <c r="IPB496" s="79"/>
      <c r="IPC496" s="79"/>
      <c r="IPD496" s="79"/>
      <c r="IPE496" s="79"/>
      <c r="IPF496" s="79"/>
      <c r="IPG496" s="79"/>
      <c r="IPH496" s="79"/>
      <c r="IPI496" s="79"/>
      <c r="IPJ496" s="79"/>
      <c r="IPK496" s="79"/>
      <c r="IPL496" s="79"/>
      <c r="IPM496" s="79"/>
      <c r="IPN496" s="79"/>
      <c r="IPO496" s="79"/>
      <c r="IPP496" s="79"/>
      <c r="IPQ496" s="79"/>
      <c r="IPR496" s="79"/>
      <c r="IPS496" s="79"/>
      <c r="IPT496" s="79"/>
      <c r="IPU496" s="79"/>
      <c r="IPV496" s="79"/>
      <c r="IPW496" s="79"/>
      <c r="IPX496" s="79"/>
      <c r="IPY496" s="79"/>
      <c r="IPZ496" s="79"/>
      <c r="IQA496" s="79"/>
      <c r="IQB496" s="79"/>
      <c r="IQC496" s="79"/>
      <c r="IQD496" s="79"/>
      <c r="IQE496" s="79"/>
      <c r="IQF496" s="79"/>
      <c r="IQG496" s="79"/>
      <c r="IQH496" s="79"/>
      <c r="IQI496" s="79"/>
      <c r="IQJ496" s="79"/>
      <c r="IQK496" s="79"/>
      <c r="IQL496" s="79"/>
      <c r="IQM496" s="79"/>
      <c r="IQN496" s="79"/>
      <c r="IQO496" s="79"/>
      <c r="IQP496" s="79"/>
      <c r="IQQ496" s="79"/>
      <c r="IQR496" s="79"/>
      <c r="IQS496" s="79"/>
      <c r="IQT496" s="79"/>
      <c r="IQU496" s="79"/>
      <c r="IQV496" s="79"/>
      <c r="IQW496" s="79"/>
      <c r="IQX496" s="79"/>
      <c r="IQY496" s="79"/>
      <c r="IQZ496" s="79"/>
      <c r="IRA496" s="79"/>
      <c r="IRB496" s="79"/>
      <c r="IRC496" s="79"/>
      <c r="IRD496" s="79"/>
      <c r="IRE496" s="79"/>
      <c r="IRF496" s="79"/>
      <c r="IRG496" s="79"/>
      <c r="IRH496" s="79"/>
      <c r="IRI496" s="79"/>
      <c r="IRJ496" s="79"/>
      <c r="IRK496" s="79"/>
      <c r="IRL496" s="79"/>
      <c r="IRM496" s="79"/>
      <c r="IRN496" s="79"/>
      <c r="IRO496" s="79"/>
      <c r="IRP496" s="79"/>
      <c r="IRQ496" s="79"/>
      <c r="IRR496" s="79"/>
      <c r="IRS496" s="79"/>
      <c r="IRT496" s="79"/>
      <c r="IRU496" s="79"/>
      <c r="IRV496" s="79"/>
      <c r="IRW496" s="79"/>
      <c r="IRX496" s="79"/>
      <c r="IRY496" s="79"/>
      <c r="IRZ496" s="79"/>
      <c r="ISA496" s="79"/>
      <c r="ISB496" s="79"/>
      <c r="ISC496" s="79"/>
      <c r="ISD496" s="79"/>
      <c r="ISE496" s="79"/>
      <c r="ISF496" s="79"/>
      <c r="ISG496" s="79"/>
      <c r="ISH496" s="79"/>
      <c r="ISI496" s="79"/>
      <c r="ISJ496" s="79"/>
      <c r="ISK496" s="79"/>
      <c r="ISL496" s="79"/>
      <c r="ISM496" s="79"/>
      <c r="ISN496" s="79"/>
      <c r="ISO496" s="79"/>
      <c r="ISP496" s="79"/>
      <c r="ISQ496" s="79"/>
      <c r="ISR496" s="79"/>
      <c r="ISS496" s="79"/>
      <c r="IST496" s="79"/>
      <c r="ISU496" s="79"/>
      <c r="ISV496" s="79"/>
      <c r="ISW496" s="79"/>
      <c r="ISX496" s="79"/>
      <c r="ISY496" s="79"/>
      <c r="ISZ496" s="79"/>
      <c r="ITA496" s="79"/>
      <c r="ITB496" s="79"/>
      <c r="ITC496" s="79"/>
      <c r="ITD496" s="79"/>
      <c r="ITE496" s="79"/>
      <c r="ITF496" s="79"/>
      <c r="ITG496" s="79"/>
      <c r="ITH496" s="79"/>
      <c r="ITI496" s="79"/>
      <c r="ITJ496" s="79"/>
      <c r="ITK496" s="79"/>
      <c r="ITL496" s="79"/>
      <c r="ITM496" s="79"/>
      <c r="ITN496" s="79"/>
      <c r="ITO496" s="79"/>
      <c r="ITP496" s="79"/>
      <c r="ITQ496" s="79"/>
      <c r="ITR496" s="79"/>
      <c r="ITS496" s="79"/>
      <c r="ITT496" s="79"/>
      <c r="ITU496" s="79"/>
      <c r="ITV496" s="79"/>
      <c r="ITW496" s="79"/>
      <c r="ITX496" s="79"/>
      <c r="ITY496" s="79"/>
      <c r="ITZ496" s="79"/>
      <c r="IUA496" s="79"/>
      <c r="IUB496" s="79"/>
      <c r="IUC496" s="79"/>
      <c r="IUD496" s="79"/>
      <c r="IUE496" s="79"/>
      <c r="IUF496" s="79"/>
      <c r="IUG496" s="79"/>
      <c r="IUH496" s="79"/>
      <c r="IUI496" s="79"/>
      <c r="IUJ496" s="79"/>
      <c r="IUK496" s="79"/>
      <c r="IUL496" s="79"/>
      <c r="IUM496" s="79"/>
      <c r="IUN496" s="79"/>
      <c r="IUO496" s="79"/>
      <c r="IUP496" s="79"/>
      <c r="IUQ496" s="79"/>
      <c r="IUR496" s="79"/>
      <c r="IUS496" s="79"/>
      <c r="IUT496" s="79"/>
      <c r="IUU496" s="79"/>
      <c r="IUV496" s="79"/>
      <c r="IUW496" s="79"/>
      <c r="IUX496" s="79"/>
      <c r="IUY496" s="79"/>
      <c r="IUZ496" s="79"/>
      <c r="IVA496" s="79"/>
      <c r="IVB496" s="79"/>
      <c r="IVC496" s="79"/>
      <c r="IVD496" s="79"/>
      <c r="IVE496" s="79"/>
      <c r="IVF496" s="79"/>
      <c r="IVG496" s="79"/>
      <c r="IVH496" s="79"/>
      <c r="IVI496" s="79"/>
      <c r="IVJ496" s="79"/>
      <c r="IVK496" s="79"/>
      <c r="IVL496" s="79"/>
      <c r="IVM496" s="79"/>
      <c r="IVN496" s="79"/>
      <c r="IVO496" s="79"/>
      <c r="IVP496" s="79"/>
      <c r="IVQ496" s="79"/>
      <c r="IVR496" s="79"/>
      <c r="IVS496" s="79"/>
      <c r="IVT496" s="79"/>
      <c r="IVU496" s="79"/>
      <c r="IVV496" s="79"/>
      <c r="IVW496" s="79"/>
      <c r="IVX496" s="79"/>
      <c r="IVY496" s="79"/>
      <c r="IVZ496" s="79"/>
      <c r="IWA496" s="79"/>
      <c r="IWB496" s="79"/>
      <c r="IWC496" s="79"/>
      <c r="IWD496" s="79"/>
      <c r="IWE496" s="79"/>
      <c r="IWF496" s="79"/>
      <c r="IWG496" s="79"/>
      <c r="IWH496" s="79"/>
      <c r="IWI496" s="79"/>
      <c r="IWJ496" s="79"/>
      <c r="IWK496" s="79"/>
      <c r="IWL496" s="79"/>
      <c r="IWM496" s="79"/>
      <c r="IWN496" s="79"/>
      <c r="IWO496" s="79"/>
      <c r="IWP496" s="79"/>
      <c r="IWQ496" s="79"/>
      <c r="IWR496" s="79"/>
      <c r="IWS496" s="79"/>
      <c r="IWT496" s="79"/>
      <c r="IWU496" s="79"/>
      <c r="IWV496" s="79"/>
      <c r="IWW496" s="79"/>
      <c r="IWX496" s="79"/>
      <c r="IWY496" s="79"/>
      <c r="IWZ496" s="79"/>
      <c r="IXA496" s="79"/>
      <c r="IXB496" s="79"/>
      <c r="IXC496" s="79"/>
      <c r="IXD496" s="79"/>
      <c r="IXE496" s="79"/>
      <c r="IXF496" s="79"/>
      <c r="IXG496" s="79"/>
      <c r="IXH496" s="79"/>
      <c r="IXI496" s="79"/>
      <c r="IXJ496" s="79"/>
      <c r="IXK496" s="79"/>
      <c r="IXL496" s="79"/>
      <c r="IXM496" s="79"/>
      <c r="IXN496" s="79"/>
      <c r="IXO496" s="79"/>
      <c r="IXP496" s="79"/>
      <c r="IXQ496" s="79"/>
      <c r="IXR496" s="79"/>
      <c r="IXS496" s="79"/>
      <c r="IXT496" s="79"/>
      <c r="IXU496" s="79"/>
      <c r="IXV496" s="79"/>
      <c r="IXW496" s="79"/>
      <c r="IXX496" s="79"/>
      <c r="IXY496" s="79"/>
      <c r="IXZ496" s="79"/>
      <c r="IYA496" s="79"/>
      <c r="IYB496" s="79"/>
      <c r="IYC496" s="79"/>
      <c r="IYD496" s="79"/>
      <c r="IYE496" s="79"/>
      <c r="IYF496" s="79"/>
      <c r="IYG496" s="79"/>
      <c r="IYH496" s="79"/>
      <c r="IYI496" s="79"/>
      <c r="IYJ496" s="79"/>
      <c r="IYK496" s="79"/>
      <c r="IYL496" s="79"/>
      <c r="IYM496" s="79"/>
      <c r="IYN496" s="79"/>
      <c r="IYO496" s="79"/>
      <c r="IYP496" s="79"/>
      <c r="IYQ496" s="79"/>
      <c r="IYR496" s="79"/>
      <c r="IYS496" s="79"/>
      <c r="IYT496" s="79"/>
      <c r="IYU496" s="79"/>
      <c r="IYV496" s="79"/>
      <c r="IYW496" s="79"/>
      <c r="IYX496" s="79"/>
      <c r="IYY496" s="79"/>
      <c r="IYZ496" s="79"/>
      <c r="IZA496" s="79"/>
      <c r="IZB496" s="79"/>
      <c r="IZC496" s="79"/>
      <c r="IZD496" s="79"/>
      <c r="IZE496" s="79"/>
      <c r="IZF496" s="79"/>
      <c r="IZG496" s="79"/>
      <c r="IZH496" s="79"/>
      <c r="IZI496" s="79"/>
      <c r="IZJ496" s="79"/>
      <c r="IZK496" s="79"/>
      <c r="IZL496" s="79"/>
      <c r="IZM496" s="79"/>
      <c r="IZN496" s="79"/>
      <c r="IZO496" s="79"/>
      <c r="IZP496" s="79"/>
      <c r="IZQ496" s="79"/>
      <c r="IZR496" s="79"/>
      <c r="IZS496" s="79"/>
      <c r="IZT496" s="79"/>
      <c r="IZU496" s="79"/>
      <c r="IZV496" s="79"/>
      <c r="IZW496" s="79"/>
      <c r="IZX496" s="79"/>
      <c r="IZY496" s="79"/>
      <c r="IZZ496" s="79"/>
      <c r="JAA496" s="79"/>
      <c r="JAB496" s="79"/>
      <c r="JAC496" s="79"/>
      <c r="JAD496" s="79"/>
      <c r="JAE496" s="79"/>
      <c r="JAF496" s="79"/>
      <c r="JAG496" s="79"/>
      <c r="JAH496" s="79"/>
      <c r="JAI496" s="79"/>
      <c r="JAJ496" s="79"/>
      <c r="JAK496" s="79"/>
      <c r="JAL496" s="79"/>
      <c r="JAM496" s="79"/>
      <c r="JAN496" s="79"/>
      <c r="JAO496" s="79"/>
      <c r="JAP496" s="79"/>
      <c r="JAQ496" s="79"/>
      <c r="JAR496" s="79"/>
      <c r="JAS496" s="79"/>
      <c r="JAT496" s="79"/>
      <c r="JAU496" s="79"/>
      <c r="JAV496" s="79"/>
      <c r="JAW496" s="79"/>
      <c r="JAX496" s="79"/>
      <c r="JAY496" s="79"/>
      <c r="JAZ496" s="79"/>
      <c r="JBA496" s="79"/>
      <c r="JBB496" s="79"/>
      <c r="JBC496" s="79"/>
      <c r="JBD496" s="79"/>
      <c r="JBE496" s="79"/>
      <c r="JBF496" s="79"/>
      <c r="JBG496" s="79"/>
      <c r="JBH496" s="79"/>
      <c r="JBI496" s="79"/>
      <c r="JBJ496" s="79"/>
      <c r="JBK496" s="79"/>
      <c r="JBL496" s="79"/>
      <c r="JBM496" s="79"/>
      <c r="JBN496" s="79"/>
      <c r="JBO496" s="79"/>
      <c r="JBP496" s="79"/>
      <c r="JBQ496" s="79"/>
      <c r="JBR496" s="79"/>
      <c r="JBS496" s="79"/>
      <c r="JBT496" s="79"/>
      <c r="JBU496" s="79"/>
      <c r="JBV496" s="79"/>
      <c r="JBW496" s="79"/>
      <c r="JBX496" s="79"/>
      <c r="JBY496" s="79"/>
      <c r="JBZ496" s="79"/>
      <c r="JCA496" s="79"/>
      <c r="JCB496" s="79"/>
      <c r="JCC496" s="79"/>
      <c r="JCD496" s="79"/>
      <c r="JCE496" s="79"/>
      <c r="JCF496" s="79"/>
      <c r="JCG496" s="79"/>
      <c r="JCH496" s="79"/>
      <c r="JCI496" s="79"/>
      <c r="JCJ496" s="79"/>
      <c r="JCK496" s="79"/>
      <c r="JCL496" s="79"/>
      <c r="JCM496" s="79"/>
      <c r="JCN496" s="79"/>
      <c r="JCO496" s="79"/>
      <c r="JCP496" s="79"/>
      <c r="JCQ496" s="79"/>
      <c r="JCR496" s="79"/>
      <c r="JCS496" s="79"/>
      <c r="JCT496" s="79"/>
      <c r="JCU496" s="79"/>
      <c r="JCV496" s="79"/>
      <c r="JCW496" s="79"/>
      <c r="JCX496" s="79"/>
      <c r="JCY496" s="79"/>
      <c r="JCZ496" s="79"/>
      <c r="JDA496" s="79"/>
      <c r="JDB496" s="79"/>
      <c r="JDC496" s="79"/>
    </row>
    <row r="497" spans="1:6867" s="74" customFormat="1" x14ac:dyDescent="0.25">
      <c r="A497" s="79"/>
      <c r="B497" s="74" t="s">
        <v>5052</v>
      </c>
      <c r="C497" s="74" t="s">
        <v>5048</v>
      </c>
      <c r="D497" s="83">
        <v>1981</v>
      </c>
      <c r="E497" s="83" t="s">
        <v>5047</v>
      </c>
      <c r="F497" s="83" t="s">
        <v>2656</v>
      </c>
      <c r="G497" s="83" t="s">
        <v>2803</v>
      </c>
      <c r="H497" s="134"/>
      <c r="I497" s="83">
        <v>140.46</v>
      </c>
      <c r="J497" s="83">
        <v>2013</v>
      </c>
      <c r="K497" s="91">
        <v>819</v>
      </c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  <c r="CB497" s="79"/>
      <c r="CC497" s="79"/>
      <c r="CD497" s="79"/>
      <c r="CE497" s="79"/>
      <c r="CF497" s="79"/>
      <c r="CG497" s="79"/>
      <c r="CH497" s="79"/>
      <c r="CI497" s="79"/>
      <c r="CJ497" s="79"/>
      <c r="CK497" s="79"/>
      <c r="CL497" s="79"/>
      <c r="CM497" s="79"/>
      <c r="CN497" s="79"/>
      <c r="CO497" s="79"/>
      <c r="CP497" s="79"/>
      <c r="CQ497" s="79"/>
      <c r="CR497" s="79"/>
      <c r="CS497" s="79"/>
      <c r="CT497" s="79"/>
      <c r="CU497" s="79"/>
      <c r="CV497" s="79"/>
      <c r="CW497" s="79"/>
      <c r="CX497" s="79"/>
      <c r="CY497" s="79"/>
      <c r="CZ497" s="79"/>
      <c r="DA497" s="79"/>
      <c r="DB497" s="79"/>
      <c r="DC497" s="79"/>
      <c r="DD497" s="79"/>
      <c r="DE497" s="79"/>
      <c r="DF497" s="79"/>
      <c r="DG497" s="79"/>
      <c r="DH497" s="79"/>
      <c r="DI497" s="79"/>
      <c r="DJ497" s="79"/>
      <c r="DK497" s="79"/>
      <c r="DL497" s="79"/>
      <c r="DM497" s="79"/>
      <c r="DN497" s="79"/>
      <c r="DO497" s="79"/>
      <c r="DP497" s="79"/>
      <c r="DQ497" s="79"/>
      <c r="DR497" s="79"/>
      <c r="DS497" s="79"/>
      <c r="DT497" s="79"/>
      <c r="DU497" s="79"/>
      <c r="DV497" s="79"/>
      <c r="DW497" s="79"/>
      <c r="DX497" s="79"/>
      <c r="DY497" s="79"/>
      <c r="DZ497" s="79"/>
      <c r="EA497" s="79"/>
      <c r="EB497" s="79"/>
      <c r="EC497" s="79"/>
      <c r="ED497" s="79"/>
      <c r="EE497" s="79"/>
      <c r="EF497" s="79"/>
      <c r="EG497" s="79"/>
      <c r="EH497" s="79"/>
      <c r="EI497" s="79"/>
      <c r="EJ497" s="79"/>
      <c r="EK497" s="79"/>
      <c r="EL497" s="79"/>
      <c r="EM497" s="79"/>
      <c r="EN497" s="79"/>
      <c r="EO497" s="79"/>
      <c r="EP497" s="79"/>
      <c r="EQ497" s="79"/>
      <c r="ER497" s="79"/>
      <c r="ES497" s="79"/>
      <c r="ET497" s="79"/>
      <c r="EU497" s="79"/>
      <c r="EV497" s="79"/>
      <c r="EW497" s="79"/>
      <c r="EX497" s="79"/>
      <c r="EY497" s="79"/>
      <c r="EZ497" s="79"/>
      <c r="FA497" s="79"/>
      <c r="FB497" s="79"/>
      <c r="FC497" s="79"/>
      <c r="FD497" s="79"/>
      <c r="FE497" s="79"/>
      <c r="FF497" s="79"/>
      <c r="FG497" s="79"/>
      <c r="FH497" s="79"/>
      <c r="FI497" s="79"/>
      <c r="FJ497" s="79"/>
      <c r="FK497" s="79"/>
      <c r="FL497" s="79"/>
      <c r="FM497" s="79"/>
      <c r="FN497" s="79"/>
      <c r="FO497" s="79"/>
      <c r="FP497" s="79"/>
      <c r="FQ497" s="79"/>
      <c r="FR497" s="79"/>
      <c r="FS497" s="79"/>
      <c r="FT497" s="79"/>
      <c r="FU497" s="79"/>
      <c r="FV497" s="79"/>
      <c r="FW497" s="79"/>
      <c r="FX497" s="79"/>
      <c r="FY497" s="79"/>
      <c r="FZ497" s="79"/>
      <c r="GA497" s="79"/>
      <c r="GB497" s="79"/>
      <c r="GC497" s="79"/>
      <c r="GD497" s="79"/>
      <c r="GE497" s="79"/>
      <c r="GF497" s="79"/>
      <c r="GG497" s="79"/>
      <c r="GH497" s="79"/>
      <c r="GI497" s="79"/>
      <c r="GJ497" s="79"/>
      <c r="GK497" s="79"/>
      <c r="GL497" s="79"/>
      <c r="GM497" s="79"/>
      <c r="GN497" s="79"/>
      <c r="GO497" s="79"/>
      <c r="GP497" s="79"/>
      <c r="GQ497" s="79"/>
      <c r="GR497" s="79"/>
      <c r="GS497" s="79"/>
      <c r="GT497" s="79"/>
      <c r="GU497" s="79"/>
      <c r="GV497" s="79"/>
      <c r="GW497" s="79"/>
      <c r="GX497" s="79"/>
      <c r="GY497" s="79"/>
      <c r="GZ497" s="79"/>
      <c r="HA497" s="79"/>
      <c r="HB497" s="79"/>
      <c r="HC497" s="79"/>
      <c r="HD497" s="79"/>
      <c r="HE497" s="79"/>
      <c r="HF497" s="79"/>
      <c r="HG497" s="79"/>
      <c r="HH497" s="79"/>
      <c r="HI497" s="79"/>
      <c r="HJ497" s="79"/>
      <c r="HK497" s="79"/>
      <c r="HL497" s="79"/>
      <c r="HM497" s="79"/>
      <c r="HN497" s="79"/>
      <c r="HO497" s="79"/>
      <c r="HP497" s="79"/>
      <c r="HQ497" s="79"/>
      <c r="HR497" s="79"/>
      <c r="HS497" s="79"/>
      <c r="HT497" s="79"/>
      <c r="HU497" s="79"/>
      <c r="HV497" s="79"/>
      <c r="HW497" s="79"/>
      <c r="HX497" s="79"/>
      <c r="HY497" s="79"/>
      <c r="HZ497" s="79"/>
      <c r="IA497" s="79"/>
      <c r="IB497" s="79"/>
      <c r="IC497" s="79"/>
      <c r="ID497" s="79"/>
      <c r="IE497" s="79"/>
      <c r="IF497" s="79"/>
      <c r="IG497" s="79"/>
      <c r="IH497" s="79"/>
      <c r="II497" s="79"/>
      <c r="IJ497" s="79"/>
      <c r="IK497" s="79"/>
      <c r="IL497" s="79"/>
      <c r="IM497" s="79"/>
      <c r="IN497" s="79"/>
      <c r="IO497" s="79"/>
      <c r="IP497" s="79"/>
      <c r="IQ497" s="79"/>
      <c r="IR497" s="79"/>
      <c r="IS497" s="79"/>
      <c r="IT497" s="79"/>
      <c r="IU497" s="79"/>
      <c r="IV497" s="79"/>
      <c r="IW497" s="79"/>
      <c r="IX497" s="79"/>
      <c r="IY497" s="79"/>
      <c r="IZ497" s="79"/>
      <c r="JA497" s="79"/>
      <c r="JB497" s="79"/>
      <c r="JC497" s="79"/>
      <c r="JD497" s="79"/>
      <c r="JE497" s="79"/>
      <c r="JF497" s="79"/>
      <c r="JG497" s="79"/>
      <c r="JH497" s="79"/>
      <c r="JI497" s="79"/>
      <c r="JJ497" s="79"/>
      <c r="JK497" s="79"/>
      <c r="JL497" s="79"/>
      <c r="JM497" s="79"/>
      <c r="JN497" s="79"/>
      <c r="JO497" s="79"/>
      <c r="JP497" s="79"/>
      <c r="JQ497" s="79"/>
      <c r="JR497" s="79"/>
      <c r="JS497" s="79"/>
      <c r="JT497" s="79"/>
      <c r="JU497" s="79"/>
      <c r="JV497" s="79"/>
      <c r="JW497" s="79"/>
      <c r="JX497" s="79"/>
      <c r="JY497" s="79"/>
      <c r="JZ497" s="79"/>
      <c r="KA497" s="79"/>
      <c r="KB497" s="79"/>
      <c r="KC497" s="79"/>
      <c r="KD497" s="79"/>
      <c r="KE497" s="79"/>
      <c r="KF497" s="79"/>
      <c r="KG497" s="79"/>
      <c r="KH497" s="79"/>
      <c r="KI497" s="79"/>
      <c r="KJ497" s="79"/>
      <c r="KK497" s="79"/>
      <c r="KL497" s="79"/>
      <c r="KM497" s="79"/>
      <c r="KN497" s="79"/>
      <c r="KO497" s="79"/>
      <c r="KP497" s="79"/>
      <c r="KQ497" s="79"/>
      <c r="KR497" s="79"/>
      <c r="KS497" s="79"/>
      <c r="KT497" s="79"/>
      <c r="KU497" s="79"/>
      <c r="KV497" s="79"/>
      <c r="KW497" s="79"/>
      <c r="KX497" s="79"/>
      <c r="KY497" s="79"/>
      <c r="KZ497" s="79"/>
      <c r="LA497" s="79"/>
      <c r="LB497" s="79"/>
      <c r="LC497" s="79"/>
      <c r="LD497" s="79"/>
      <c r="LE497" s="79"/>
      <c r="LF497" s="79"/>
      <c r="LG497" s="79"/>
      <c r="LH497" s="79"/>
      <c r="LI497" s="79"/>
      <c r="LJ497" s="79"/>
      <c r="LK497" s="79"/>
      <c r="LL497" s="79"/>
      <c r="LM497" s="79"/>
      <c r="LN497" s="79"/>
      <c r="LO497" s="79"/>
      <c r="LP497" s="79"/>
      <c r="LQ497" s="79"/>
      <c r="LR497" s="79"/>
      <c r="LS497" s="79"/>
      <c r="LT497" s="79"/>
      <c r="LU497" s="79"/>
      <c r="LV497" s="79"/>
      <c r="LW497" s="79"/>
      <c r="LX497" s="79"/>
      <c r="LY497" s="79"/>
      <c r="LZ497" s="79"/>
      <c r="MA497" s="79"/>
      <c r="MB497" s="79"/>
      <c r="MC497" s="79"/>
      <c r="MD497" s="79"/>
      <c r="ME497" s="79"/>
      <c r="MF497" s="79"/>
      <c r="MG497" s="79"/>
      <c r="MH497" s="79"/>
      <c r="MI497" s="79"/>
      <c r="MJ497" s="79"/>
      <c r="MK497" s="79"/>
      <c r="ML497" s="79"/>
      <c r="MM497" s="79"/>
      <c r="MN497" s="79"/>
      <c r="MO497" s="79"/>
      <c r="MP497" s="79"/>
      <c r="MQ497" s="79"/>
      <c r="MR497" s="79"/>
      <c r="MS497" s="79"/>
      <c r="MT497" s="79"/>
      <c r="MU497" s="79"/>
      <c r="MV497" s="79"/>
      <c r="MW497" s="79"/>
      <c r="MX497" s="79"/>
      <c r="MY497" s="79"/>
      <c r="MZ497" s="79"/>
      <c r="NA497" s="79"/>
      <c r="NB497" s="79"/>
      <c r="NC497" s="79"/>
      <c r="ND497" s="79"/>
      <c r="NE497" s="79"/>
      <c r="NF497" s="79"/>
      <c r="NG497" s="79"/>
      <c r="NH497" s="79"/>
      <c r="NI497" s="79"/>
      <c r="NJ497" s="79"/>
      <c r="NK497" s="79"/>
      <c r="NL497" s="79"/>
      <c r="NM497" s="79"/>
      <c r="NN497" s="79"/>
      <c r="NO497" s="79"/>
      <c r="NP497" s="79"/>
      <c r="NQ497" s="79"/>
      <c r="NR497" s="79"/>
      <c r="NS497" s="79"/>
      <c r="NT497" s="79"/>
      <c r="NU497" s="79"/>
      <c r="NV497" s="79"/>
      <c r="NW497" s="79"/>
      <c r="NX497" s="79"/>
      <c r="NY497" s="79"/>
      <c r="NZ497" s="79"/>
      <c r="OA497" s="79"/>
      <c r="OB497" s="79"/>
      <c r="OC497" s="79"/>
      <c r="OD497" s="79"/>
      <c r="OE497" s="79"/>
      <c r="OF497" s="79"/>
      <c r="OG497" s="79"/>
      <c r="OH497" s="79"/>
      <c r="OI497" s="79"/>
      <c r="OJ497" s="79"/>
      <c r="OK497" s="79"/>
      <c r="OL497" s="79"/>
      <c r="OM497" s="79"/>
      <c r="ON497" s="79"/>
      <c r="OO497" s="79"/>
      <c r="OP497" s="79"/>
      <c r="OQ497" s="79"/>
      <c r="OR497" s="79"/>
      <c r="OS497" s="79"/>
      <c r="OT497" s="79"/>
      <c r="OU497" s="79"/>
      <c r="OV497" s="79"/>
      <c r="OW497" s="79"/>
      <c r="OX497" s="79"/>
      <c r="OY497" s="79"/>
      <c r="OZ497" s="79"/>
      <c r="PA497" s="79"/>
      <c r="PB497" s="79"/>
      <c r="PC497" s="79"/>
      <c r="PD497" s="79"/>
      <c r="PE497" s="79"/>
      <c r="PF497" s="79"/>
      <c r="PG497" s="79"/>
      <c r="PH497" s="79"/>
      <c r="PI497" s="79"/>
      <c r="PJ497" s="79"/>
      <c r="PK497" s="79"/>
      <c r="PL497" s="79"/>
      <c r="PM497" s="79"/>
      <c r="PN497" s="79"/>
      <c r="PO497" s="79"/>
      <c r="PP497" s="79"/>
      <c r="PQ497" s="79"/>
      <c r="PR497" s="79"/>
      <c r="PS497" s="79"/>
      <c r="PT497" s="79"/>
      <c r="PU497" s="79"/>
      <c r="PV497" s="79"/>
      <c r="PW497" s="79"/>
      <c r="PX497" s="79"/>
      <c r="PY497" s="79"/>
      <c r="PZ497" s="79"/>
      <c r="QA497" s="79"/>
      <c r="QB497" s="79"/>
      <c r="QC497" s="79"/>
      <c r="QD497" s="79"/>
      <c r="QE497" s="79"/>
      <c r="QF497" s="79"/>
      <c r="QG497" s="79"/>
      <c r="QH497" s="79"/>
      <c r="QI497" s="79"/>
      <c r="QJ497" s="79"/>
      <c r="QK497" s="79"/>
      <c r="QL497" s="79"/>
      <c r="QM497" s="79"/>
      <c r="QN497" s="79"/>
      <c r="QO497" s="79"/>
      <c r="QP497" s="79"/>
      <c r="QQ497" s="79"/>
      <c r="QR497" s="79"/>
      <c r="QS497" s="79"/>
      <c r="QT497" s="79"/>
      <c r="QU497" s="79"/>
      <c r="QV497" s="79"/>
      <c r="QW497" s="79"/>
      <c r="QX497" s="79"/>
      <c r="QY497" s="79"/>
      <c r="QZ497" s="79"/>
      <c r="RA497" s="79"/>
      <c r="RB497" s="79"/>
      <c r="RC497" s="79"/>
      <c r="RD497" s="79"/>
      <c r="RE497" s="79"/>
      <c r="RF497" s="79"/>
      <c r="RG497" s="79"/>
      <c r="RH497" s="79"/>
      <c r="RI497" s="79"/>
      <c r="RJ497" s="79"/>
      <c r="RK497" s="79"/>
      <c r="RL497" s="79"/>
      <c r="RM497" s="79"/>
      <c r="RN497" s="79"/>
      <c r="RO497" s="79"/>
      <c r="RP497" s="79"/>
      <c r="RQ497" s="79"/>
      <c r="RR497" s="79"/>
      <c r="RS497" s="79"/>
      <c r="RT497" s="79"/>
      <c r="RU497" s="79"/>
      <c r="RV497" s="79"/>
      <c r="RW497" s="79"/>
      <c r="RX497" s="79"/>
      <c r="RY497" s="79"/>
      <c r="RZ497" s="79"/>
      <c r="SA497" s="79"/>
      <c r="SB497" s="79"/>
      <c r="SC497" s="79"/>
      <c r="SD497" s="79"/>
      <c r="SE497" s="79"/>
      <c r="SF497" s="79"/>
      <c r="SG497" s="79"/>
      <c r="SH497" s="79"/>
      <c r="SI497" s="79"/>
      <c r="SJ497" s="79"/>
      <c r="SK497" s="79"/>
      <c r="SL497" s="79"/>
      <c r="SM497" s="79"/>
      <c r="SN497" s="79"/>
      <c r="SO497" s="79"/>
      <c r="SP497" s="79"/>
      <c r="SQ497" s="79"/>
      <c r="SR497" s="79"/>
      <c r="SS497" s="79"/>
      <c r="ST497" s="79"/>
      <c r="SU497" s="79"/>
      <c r="SV497" s="79"/>
      <c r="SW497" s="79"/>
      <c r="SX497" s="79"/>
      <c r="SY497" s="79"/>
      <c r="SZ497" s="79"/>
      <c r="TA497" s="79"/>
      <c r="TB497" s="79"/>
      <c r="TC497" s="79"/>
      <c r="TD497" s="79"/>
      <c r="TE497" s="79"/>
      <c r="TF497" s="79"/>
      <c r="TG497" s="79"/>
      <c r="TH497" s="79"/>
      <c r="TI497" s="79"/>
      <c r="TJ497" s="79"/>
      <c r="TK497" s="79"/>
      <c r="TL497" s="79"/>
      <c r="TM497" s="79"/>
      <c r="TN497" s="79"/>
      <c r="TO497" s="79"/>
      <c r="TP497" s="79"/>
      <c r="TQ497" s="79"/>
      <c r="TR497" s="79"/>
      <c r="TS497" s="79"/>
      <c r="TT497" s="79"/>
      <c r="TU497" s="79"/>
      <c r="TV497" s="79"/>
      <c r="TW497" s="79"/>
      <c r="TX497" s="79"/>
      <c r="TY497" s="79"/>
      <c r="TZ497" s="79"/>
      <c r="UA497" s="79"/>
      <c r="UB497" s="79"/>
      <c r="UC497" s="79"/>
      <c r="UD497" s="79"/>
      <c r="UE497" s="79"/>
      <c r="UF497" s="79"/>
      <c r="UG497" s="79"/>
      <c r="UH497" s="79"/>
      <c r="UI497" s="79"/>
      <c r="UJ497" s="79"/>
      <c r="UK497" s="79"/>
      <c r="UL497" s="79"/>
      <c r="UM497" s="79"/>
      <c r="UN497" s="79"/>
      <c r="UO497" s="79"/>
      <c r="UP497" s="79"/>
      <c r="UQ497" s="79"/>
      <c r="UR497" s="79"/>
      <c r="US497" s="79"/>
      <c r="UT497" s="79"/>
      <c r="UU497" s="79"/>
      <c r="UV497" s="79"/>
      <c r="UW497" s="79"/>
      <c r="UX497" s="79"/>
      <c r="UY497" s="79"/>
      <c r="UZ497" s="79"/>
      <c r="VA497" s="79"/>
      <c r="VB497" s="79"/>
      <c r="VC497" s="79"/>
      <c r="VD497" s="79"/>
      <c r="VE497" s="79"/>
      <c r="VF497" s="79"/>
      <c r="VG497" s="79"/>
      <c r="VH497" s="79"/>
      <c r="VI497" s="79"/>
      <c r="VJ497" s="79"/>
      <c r="VK497" s="79"/>
      <c r="VL497" s="79"/>
      <c r="VM497" s="79"/>
      <c r="VN497" s="79"/>
      <c r="VO497" s="79"/>
      <c r="VP497" s="79"/>
      <c r="VQ497" s="79"/>
      <c r="VR497" s="79"/>
      <c r="VS497" s="79"/>
      <c r="VT497" s="79"/>
      <c r="VU497" s="79"/>
      <c r="VV497" s="79"/>
      <c r="VW497" s="79"/>
      <c r="VX497" s="79"/>
      <c r="VY497" s="79"/>
      <c r="VZ497" s="79"/>
      <c r="WA497" s="79"/>
      <c r="WB497" s="79"/>
      <c r="WC497" s="79"/>
      <c r="WD497" s="79"/>
      <c r="WE497" s="79"/>
      <c r="WF497" s="79"/>
      <c r="WG497" s="79"/>
      <c r="WH497" s="79"/>
      <c r="WI497" s="79"/>
      <c r="WJ497" s="79"/>
      <c r="WK497" s="79"/>
      <c r="WL497" s="79"/>
      <c r="WM497" s="79"/>
      <c r="WN497" s="79"/>
      <c r="WO497" s="79"/>
      <c r="WP497" s="79"/>
      <c r="WQ497" s="79"/>
      <c r="WR497" s="79"/>
      <c r="WS497" s="79"/>
      <c r="WT497" s="79"/>
      <c r="WU497" s="79"/>
      <c r="WV497" s="79"/>
      <c r="WW497" s="79"/>
      <c r="WX497" s="79"/>
      <c r="WY497" s="79"/>
      <c r="WZ497" s="79"/>
      <c r="XA497" s="79"/>
      <c r="XB497" s="79"/>
      <c r="XC497" s="79"/>
      <c r="XD497" s="79"/>
      <c r="XE497" s="79"/>
      <c r="XF497" s="79"/>
      <c r="XG497" s="79"/>
      <c r="XH497" s="79"/>
      <c r="XI497" s="79"/>
      <c r="XJ497" s="79"/>
      <c r="XK497" s="79"/>
      <c r="XL497" s="79"/>
      <c r="XM497" s="79"/>
      <c r="XN497" s="79"/>
      <c r="XO497" s="79"/>
      <c r="XP497" s="79"/>
      <c r="XQ497" s="79"/>
      <c r="XR497" s="79"/>
      <c r="XS497" s="79"/>
      <c r="XT497" s="79"/>
      <c r="XU497" s="79"/>
      <c r="XV497" s="79"/>
      <c r="XW497" s="79"/>
      <c r="XX497" s="79"/>
      <c r="XY497" s="79"/>
      <c r="XZ497" s="79"/>
      <c r="YA497" s="79"/>
      <c r="YB497" s="79"/>
      <c r="YC497" s="79"/>
      <c r="YD497" s="79"/>
      <c r="YE497" s="79"/>
      <c r="YF497" s="79"/>
      <c r="YG497" s="79"/>
      <c r="YH497" s="79"/>
      <c r="YI497" s="79"/>
      <c r="YJ497" s="79"/>
      <c r="YK497" s="79"/>
      <c r="YL497" s="79"/>
      <c r="YM497" s="79"/>
      <c r="YN497" s="79"/>
      <c r="YO497" s="79"/>
      <c r="YP497" s="79"/>
      <c r="YQ497" s="79"/>
      <c r="YR497" s="79"/>
      <c r="YS497" s="79"/>
      <c r="YT497" s="79"/>
      <c r="YU497" s="79"/>
      <c r="YV497" s="79"/>
      <c r="YW497" s="79"/>
      <c r="YX497" s="79"/>
      <c r="YY497" s="79"/>
      <c r="YZ497" s="79"/>
      <c r="ZA497" s="79"/>
      <c r="ZB497" s="79"/>
      <c r="ZC497" s="79"/>
      <c r="ZD497" s="79"/>
      <c r="ZE497" s="79"/>
      <c r="ZF497" s="79"/>
      <c r="ZG497" s="79"/>
      <c r="ZH497" s="79"/>
      <c r="ZI497" s="79"/>
      <c r="ZJ497" s="79"/>
      <c r="ZK497" s="79"/>
      <c r="ZL497" s="79"/>
      <c r="ZM497" s="79"/>
      <c r="ZN497" s="79"/>
      <c r="ZO497" s="79"/>
      <c r="ZP497" s="79"/>
      <c r="ZQ497" s="79"/>
      <c r="ZR497" s="79"/>
      <c r="ZS497" s="79"/>
      <c r="ZT497" s="79"/>
      <c r="ZU497" s="79"/>
      <c r="ZV497" s="79"/>
      <c r="ZW497" s="79"/>
      <c r="ZX497" s="79"/>
      <c r="ZY497" s="79"/>
      <c r="ZZ497" s="79"/>
      <c r="AAA497" s="79"/>
      <c r="AAB497" s="79"/>
      <c r="AAC497" s="79"/>
      <c r="AAD497" s="79"/>
      <c r="AAE497" s="79"/>
      <c r="AAF497" s="79"/>
      <c r="AAG497" s="79"/>
      <c r="AAH497" s="79"/>
      <c r="AAI497" s="79"/>
      <c r="AAJ497" s="79"/>
      <c r="AAK497" s="79"/>
      <c r="AAL497" s="79"/>
      <c r="AAM497" s="79"/>
      <c r="AAN497" s="79"/>
      <c r="AAO497" s="79"/>
      <c r="AAP497" s="79"/>
      <c r="AAQ497" s="79"/>
      <c r="AAR497" s="79"/>
      <c r="AAS497" s="79"/>
      <c r="AAT497" s="79"/>
      <c r="AAU497" s="79"/>
      <c r="AAV497" s="79"/>
      <c r="AAW497" s="79"/>
      <c r="AAX497" s="79"/>
      <c r="AAY497" s="79"/>
      <c r="AAZ497" s="79"/>
      <c r="ABA497" s="79"/>
      <c r="ABB497" s="79"/>
      <c r="ABC497" s="79"/>
      <c r="ABD497" s="79"/>
      <c r="ABE497" s="79"/>
      <c r="ABF497" s="79"/>
      <c r="ABG497" s="79"/>
      <c r="ABH497" s="79"/>
      <c r="ABI497" s="79"/>
      <c r="ABJ497" s="79"/>
      <c r="ABK497" s="79"/>
      <c r="ABL497" s="79"/>
      <c r="ABM497" s="79"/>
      <c r="ABN497" s="79"/>
      <c r="ABO497" s="79"/>
      <c r="ABP497" s="79"/>
      <c r="ABQ497" s="79"/>
      <c r="ABR497" s="79"/>
      <c r="ABS497" s="79"/>
      <c r="ABT497" s="79"/>
      <c r="ABU497" s="79"/>
      <c r="ABV497" s="79"/>
      <c r="ABW497" s="79"/>
      <c r="ABX497" s="79"/>
      <c r="ABY497" s="79"/>
      <c r="ABZ497" s="79"/>
      <c r="ACA497" s="79"/>
      <c r="ACB497" s="79"/>
      <c r="ACC497" s="79"/>
      <c r="ACD497" s="79"/>
      <c r="ACE497" s="79"/>
      <c r="ACF497" s="79"/>
      <c r="ACG497" s="79"/>
      <c r="ACH497" s="79"/>
      <c r="ACI497" s="79"/>
      <c r="ACJ497" s="79"/>
      <c r="ACK497" s="79"/>
      <c r="ACL497" s="79"/>
      <c r="ACM497" s="79"/>
      <c r="ACN497" s="79"/>
      <c r="ACO497" s="79"/>
      <c r="ACP497" s="79"/>
      <c r="ACQ497" s="79"/>
      <c r="ACR497" s="79"/>
      <c r="ACS497" s="79"/>
      <c r="ACT497" s="79"/>
      <c r="ACU497" s="79"/>
      <c r="ACV497" s="79"/>
      <c r="ACW497" s="79"/>
      <c r="ACX497" s="79"/>
      <c r="ACY497" s="79"/>
      <c r="ACZ497" s="79"/>
      <c r="ADA497" s="79"/>
      <c r="ADB497" s="79"/>
      <c r="ADC497" s="79"/>
      <c r="ADD497" s="79"/>
      <c r="ADE497" s="79"/>
      <c r="ADF497" s="79"/>
      <c r="ADG497" s="79"/>
      <c r="ADH497" s="79"/>
      <c r="ADI497" s="79"/>
      <c r="ADJ497" s="79"/>
      <c r="ADK497" s="79"/>
      <c r="ADL497" s="79"/>
      <c r="ADM497" s="79"/>
      <c r="ADN497" s="79"/>
      <c r="ADO497" s="79"/>
      <c r="ADP497" s="79"/>
      <c r="ADQ497" s="79"/>
      <c r="ADR497" s="79"/>
      <c r="ADS497" s="79"/>
      <c r="ADT497" s="79"/>
      <c r="ADU497" s="79"/>
      <c r="ADV497" s="79"/>
      <c r="ADW497" s="79"/>
      <c r="ADX497" s="79"/>
      <c r="ADY497" s="79"/>
      <c r="ADZ497" s="79"/>
      <c r="AEA497" s="79"/>
      <c r="AEB497" s="79"/>
      <c r="AEC497" s="79"/>
      <c r="AED497" s="79"/>
      <c r="AEE497" s="79"/>
      <c r="AEF497" s="79"/>
      <c r="AEG497" s="79"/>
      <c r="AEH497" s="79"/>
      <c r="AEI497" s="79"/>
      <c r="AEJ497" s="79"/>
      <c r="AEK497" s="79"/>
      <c r="AEL497" s="79"/>
      <c r="AEM497" s="79"/>
      <c r="AEN497" s="79"/>
      <c r="AEO497" s="79"/>
      <c r="AEP497" s="79"/>
      <c r="AEQ497" s="79"/>
      <c r="AER497" s="79"/>
      <c r="AES497" s="79"/>
      <c r="AET497" s="79"/>
      <c r="AEU497" s="79"/>
      <c r="AEV497" s="79"/>
      <c r="AEW497" s="79"/>
      <c r="AEX497" s="79"/>
      <c r="AEY497" s="79"/>
      <c r="AEZ497" s="79"/>
      <c r="AFA497" s="79"/>
      <c r="AFB497" s="79"/>
      <c r="AFC497" s="79"/>
      <c r="AFD497" s="79"/>
      <c r="AFE497" s="79"/>
      <c r="AFF497" s="79"/>
      <c r="AFG497" s="79"/>
      <c r="AFH497" s="79"/>
      <c r="AFI497" s="79"/>
      <c r="AFJ497" s="79"/>
      <c r="AFK497" s="79"/>
      <c r="AFL497" s="79"/>
      <c r="AFM497" s="79"/>
      <c r="AFN497" s="79"/>
      <c r="AFO497" s="79"/>
      <c r="AFP497" s="79"/>
      <c r="AFQ497" s="79"/>
      <c r="AFR497" s="79"/>
      <c r="AFS497" s="79"/>
      <c r="AFT497" s="79"/>
      <c r="AFU497" s="79"/>
      <c r="AFV497" s="79"/>
      <c r="AFW497" s="79"/>
      <c r="AFX497" s="79"/>
      <c r="AFY497" s="79"/>
      <c r="AFZ497" s="79"/>
      <c r="AGA497" s="79"/>
      <c r="AGB497" s="79"/>
      <c r="AGC497" s="79"/>
      <c r="AGD497" s="79"/>
      <c r="AGE497" s="79"/>
      <c r="AGF497" s="79"/>
      <c r="AGG497" s="79"/>
      <c r="AGH497" s="79"/>
      <c r="AGI497" s="79"/>
      <c r="AGJ497" s="79"/>
      <c r="AGK497" s="79"/>
      <c r="AGL497" s="79"/>
      <c r="AGM497" s="79"/>
      <c r="AGN497" s="79"/>
      <c r="AGO497" s="79"/>
      <c r="AGP497" s="79"/>
      <c r="AGQ497" s="79"/>
      <c r="AGR497" s="79"/>
      <c r="AGS497" s="79"/>
      <c r="AGT497" s="79"/>
      <c r="AGU497" s="79"/>
      <c r="AGV497" s="79"/>
      <c r="AGW497" s="79"/>
      <c r="AGX497" s="79"/>
      <c r="AGY497" s="79"/>
      <c r="AGZ497" s="79"/>
      <c r="AHA497" s="79"/>
      <c r="AHB497" s="79"/>
      <c r="AHC497" s="79"/>
      <c r="AHD497" s="79"/>
      <c r="AHE497" s="79"/>
      <c r="AHF497" s="79"/>
      <c r="AHG497" s="79"/>
      <c r="AHH497" s="79"/>
      <c r="AHI497" s="79"/>
      <c r="AHJ497" s="79"/>
      <c r="AHK497" s="79"/>
      <c r="AHL497" s="79"/>
      <c r="AHM497" s="79"/>
      <c r="AHN497" s="79"/>
      <c r="AHO497" s="79"/>
      <c r="AHP497" s="79"/>
      <c r="AHQ497" s="79"/>
      <c r="AHR497" s="79"/>
      <c r="AHS497" s="79"/>
      <c r="AHT497" s="79"/>
      <c r="AHU497" s="79"/>
      <c r="AHV497" s="79"/>
      <c r="AHW497" s="79"/>
      <c r="AHX497" s="79"/>
      <c r="AHY497" s="79"/>
      <c r="AHZ497" s="79"/>
      <c r="AIA497" s="79"/>
      <c r="AIB497" s="79"/>
      <c r="AIC497" s="79"/>
      <c r="AID497" s="79"/>
      <c r="AIE497" s="79"/>
      <c r="AIF497" s="79"/>
      <c r="AIG497" s="79"/>
      <c r="AIH497" s="79"/>
      <c r="AII497" s="79"/>
      <c r="AIJ497" s="79"/>
      <c r="AIK497" s="79"/>
      <c r="AIL497" s="79"/>
      <c r="AIM497" s="79"/>
      <c r="AIN497" s="79"/>
      <c r="AIO497" s="79"/>
      <c r="AIP497" s="79"/>
      <c r="AIQ497" s="79"/>
      <c r="AIR497" s="79"/>
      <c r="AIS497" s="79"/>
      <c r="AIT497" s="79"/>
      <c r="AIU497" s="79"/>
      <c r="AIV497" s="79"/>
      <c r="AIW497" s="79"/>
      <c r="AIX497" s="79"/>
      <c r="AIY497" s="79"/>
      <c r="AIZ497" s="79"/>
      <c r="AJA497" s="79"/>
      <c r="AJB497" s="79"/>
      <c r="AJC497" s="79"/>
      <c r="AJD497" s="79"/>
      <c r="AJE497" s="79"/>
      <c r="AJF497" s="79"/>
      <c r="AJG497" s="79"/>
      <c r="AJH497" s="79"/>
      <c r="AJI497" s="79"/>
      <c r="AJJ497" s="79"/>
      <c r="AJK497" s="79"/>
      <c r="AJL497" s="79"/>
      <c r="AJM497" s="79"/>
      <c r="AJN497" s="79"/>
      <c r="AJO497" s="79"/>
      <c r="AJP497" s="79"/>
      <c r="AJQ497" s="79"/>
      <c r="AJR497" s="79"/>
      <c r="AJS497" s="79"/>
      <c r="AJT497" s="79"/>
      <c r="AJU497" s="79"/>
      <c r="AJV497" s="79"/>
      <c r="AJW497" s="79"/>
      <c r="AJX497" s="79"/>
      <c r="AJY497" s="79"/>
      <c r="AJZ497" s="79"/>
      <c r="AKA497" s="79"/>
      <c r="AKB497" s="79"/>
      <c r="AKC497" s="79"/>
      <c r="AKD497" s="79"/>
      <c r="AKE497" s="79"/>
      <c r="AKF497" s="79"/>
      <c r="AKG497" s="79"/>
      <c r="AKH497" s="79"/>
      <c r="AKI497" s="79"/>
      <c r="AKJ497" s="79"/>
      <c r="AKK497" s="79"/>
      <c r="AKL497" s="79"/>
      <c r="AKM497" s="79"/>
      <c r="AKN497" s="79"/>
      <c r="AKO497" s="79"/>
      <c r="AKP497" s="79"/>
      <c r="AKQ497" s="79"/>
      <c r="AKR497" s="79"/>
      <c r="AKS497" s="79"/>
      <c r="AKT497" s="79"/>
      <c r="AKU497" s="79"/>
      <c r="AKV497" s="79"/>
      <c r="AKW497" s="79"/>
      <c r="AKX497" s="79"/>
      <c r="AKY497" s="79"/>
      <c r="AKZ497" s="79"/>
      <c r="ALA497" s="79"/>
      <c r="ALB497" s="79"/>
      <c r="ALC497" s="79"/>
      <c r="ALD497" s="79"/>
      <c r="ALE497" s="79"/>
      <c r="ALF497" s="79"/>
      <c r="ALG497" s="79"/>
      <c r="ALH497" s="79"/>
      <c r="ALI497" s="79"/>
      <c r="ALJ497" s="79"/>
      <c r="ALK497" s="79"/>
      <c r="ALL497" s="79"/>
      <c r="ALM497" s="79"/>
      <c r="ALN497" s="79"/>
      <c r="ALO497" s="79"/>
      <c r="ALP497" s="79"/>
      <c r="ALQ497" s="79"/>
      <c r="ALR497" s="79"/>
      <c r="ALS497" s="79"/>
      <c r="ALT497" s="79"/>
      <c r="ALU497" s="79"/>
      <c r="ALV497" s="79"/>
      <c r="ALW497" s="79"/>
      <c r="ALX497" s="79"/>
      <c r="ALY497" s="79"/>
      <c r="ALZ497" s="79"/>
      <c r="AMA497" s="79"/>
      <c r="AMB497" s="79"/>
      <c r="AMC497" s="79"/>
      <c r="AMD497" s="79"/>
      <c r="AME497" s="79"/>
      <c r="AMF497" s="79"/>
      <c r="AMG497" s="79"/>
      <c r="AMH497" s="79"/>
      <c r="AMI497" s="79"/>
      <c r="AMJ497" s="79"/>
      <c r="AMK497" s="79"/>
      <c r="AML497" s="79"/>
      <c r="AMM497" s="79"/>
      <c r="AMN497" s="79"/>
      <c r="AMO497" s="79"/>
      <c r="AMP497" s="79"/>
      <c r="AMQ497" s="79"/>
      <c r="AMR497" s="79"/>
      <c r="AMS497" s="79"/>
      <c r="AMT497" s="79"/>
      <c r="AMU497" s="79"/>
      <c r="AMV497" s="79"/>
      <c r="AMW497" s="79"/>
      <c r="AMX497" s="79"/>
      <c r="AMY497" s="79"/>
      <c r="AMZ497" s="79"/>
      <c r="ANA497" s="79"/>
      <c r="ANB497" s="79"/>
      <c r="ANC497" s="79"/>
      <c r="AND497" s="79"/>
      <c r="ANE497" s="79"/>
      <c r="ANF497" s="79"/>
      <c r="ANG497" s="79"/>
      <c r="ANH497" s="79"/>
      <c r="ANI497" s="79"/>
      <c r="ANJ497" s="79"/>
      <c r="ANK497" s="79"/>
      <c r="ANL497" s="79"/>
      <c r="ANM497" s="79"/>
      <c r="ANN497" s="79"/>
      <c r="ANO497" s="79"/>
      <c r="ANP497" s="79"/>
      <c r="ANQ497" s="79"/>
      <c r="ANR497" s="79"/>
      <c r="ANS497" s="79"/>
      <c r="ANT497" s="79"/>
      <c r="ANU497" s="79"/>
      <c r="ANV497" s="79"/>
      <c r="ANW497" s="79"/>
      <c r="ANX497" s="79"/>
      <c r="ANY497" s="79"/>
      <c r="ANZ497" s="79"/>
      <c r="AOA497" s="79"/>
      <c r="AOB497" s="79"/>
      <c r="AOC497" s="79"/>
      <c r="AOD497" s="79"/>
      <c r="AOE497" s="79"/>
      <c r="AOF497" s="79"/>
      <c r="AOG497" s="79"/>
      <c r="AOH497" s="79"/>
      <c r="AOI497" s="79"/>
      <c r="AOJ497" s="79"/>
      <c r="AOK497" s="79"/>
      <c r="AOL497" s="79"/>
      <c r="AOM497" s="79"/>
      <c r="AON497" s="79"/>
      <c r="AOO497" s="79"/>
      <c r="AOP497" s="79"/>
      <c r="AOQ497" s="79"/>
      <c r="AOR497" s="79"/>
      <c r="AOS497" s="79"/>
      <c r="AOT497" s="79"/>
      <c r="AOU497" s="79"/>
      <c r="AOV497" s="79"/>
      <c r="AOW497" s="79"/>
      <c r="AOX497" s="79"/>
      <c r="AOY497" s="79"/>
      <c r="AOZ497" s="79"/>
      <c r="APA497" s="79"/>
      <c r="APB497" s="79"/>
      <c r="APC497" s="79"/>
      <c r="APD497" s="79"/>
      <c r="APE497" s="79"/>
      <c r="APF497" s="79"/>
      <c r="APG497" s="79"/>
      <c r="APH497" s="79"/>
      <c r="API497" s="79"/>
      <c r="APJ497" s="79"/>
      <c r="APK497" s="79"/>
      <c r="APL497" s="79"/>
      <c r="APM497" s="79"/>
      <c r="APN497" s="79"/>
      <c r="APO497" s="79"/>
      <c r="APP497" s="79"/>
      <c r="APQ497" s="79"/>
      <c r="APR497" s="79"/>
      <c r="APS497" s="79"/>
      <c r="APT497" s="79"/>
      <c r="APU497" s="79"/>
      <c r="APV497" s="79"/>
      <c r="APW497" s="79"/>
      <c r="APX497" s="79"/>
      <c r="APY497" s="79"/>
      <c r="APZ497" s="79"/>
      <c r="AQA497" s="79"/>
      <c r="AQB497" s="79"/>
      <c r="AQC497" s="79"/>
      <c r="AQD497" s="79"/>
      <c r="AQE497" s="79"/>
      <c r="AQF497" s="79"/>
      <c r="AQG497" s="79"/>
      <c r="AQH497" s="79"/>
      <c r="AQI497" s="79"/>
      <c r="AQJ497" s="79"/>
      <c r="AQK497" s="79"/>
      <c r="AQL497" s="79"/>
      <c r="AQM497" s="79"/>
      <c r="AQN497" s="79"/>
      <c r="AQO497" s="79"/>
      <c r="AQP497" s="79"/>
      <c r="AQQ497" s="79"/>
      <c r="AQR497" s="79"/>
      <c r="AQS497" s="79"/>
      <c r="AQT497" s="79"/>
      <c r="AQU497" s="79"/>
      <c r="AQV497" s="79"/>
      <c r="AQW497" s="79"/>
      <c r="AQX497" s="79"/>
      <c r="AQY497" s="79"/>
      <c r="AQZ497" s="79"/>
      <c r="ARA497" s="79"/>
      <c r="ARB497" s="79"/>
      <c r="ARC497" s="79"/>
      <c r="ARD497" s="79"/>
      <c r="ARE497" s="79"/>
      <c r="ARF497" s="79"/>
      <c r="ARG497" s="79"/>
      <c r="ARH497" s="79"/>
      <c r="ARI497" s="79"/>
      <c r="ARJ497" s="79"/>
      <c r="ARK497" s="79"/>
      <c r="ARL497" s="79"/>
      <c r="ARM497" s="79"/>
      <c r="ARN497" s="79"/>
      <c r="ARO497" s="79"/>
      <c r="ARP497" s="79"/>
      <c r="ARQ497" s="79"/>
      <c r="ARR497" s="79"/>
      <c r="ARS497" s="79"/>
      <c r="ART497" s="79"/>
      <c r="ARU497" s="79"/>
      <c r="ARV497" s="79"/>
      <c r="ARW497" s="79"/>
      <c r="ARX497" s="79"/>
      <c r="ARY497" s="79"/>
      <c r="ARZ497" s="79"/>
      <c r="ASA497" s="79"/>
      <c r="ASB497" s="79"/>
      <c r="ASC497" s="79"/>
      <c r="ASD497" s="79"/>
      <c r="ASE497" s="79"/>
      <c r="ASF497" s="79"/>
      <c r="ASG497" s="79"/>
      <c r="ASH497" s="79"/>
      <c r="ASI497" s="79"/>
      <c r="ASJ497" s="79"/>
      <c r="ASK497" s="79"/>
      <c r="ASL497" s="79"/>
      <c r="ASM497" s="79"/>
      <c r="ASN497" s="79"/>
      <c r="ASO497" s="79"/>
      <c r="ASP497" s="79"/>
      <c r="ASQ497" s="79"/>
      <c r="ASR497" s="79"/>
      <c r="ASS497" s="79"/>
      <c r="AST497" s="79"/>
      <c r="ASU497" s="79"/>
      <c r="ASV497" s="79"/>
      <c r="ASW497" s="79"/>
      <c r="ASX497" s="79"/>
      <c r="ASY497" s="79"/>
      <c r="ASZ497" s="79"/>
      <c r="ATA497" s="79"/>
      <c r="ATB497" s="79"/>
      <c r="ATC497" s="79"/>
      <c r="ATD497" s="79"/>
      <c r="ATE497" s="79"/>
      <c r="ATF497" s="79"/>
      <c r="ATG497" s="79"/>
      <c r="ATH497" s="79"/>
      <c r="ATI497" s="79"/>
      <c r="ATJ497" s="79"/>
      <c r="ATK497" s="79"/>
      <c r="ATL497" s="79"/>
      <c r="ATM497" s="79"/>
      <c r="ATN497" s="79"/>
      <c r="ATO497" s="79"/>
      <c r="ATP497" s="79"/>
      <c r="ATQ497" s="79"/>
      <c r="ATR497" s="79"/>
      <c r="ATS497" s="79"/>
      <c r="ATT497" s="79"/>
      <c r="ATU497" s="79"/>
      <c r="ATV497" s="79"/>
      <c r="ATW497" s="79"/>
      <c r="ATX497" s="79"/>
      <c r="ATY497" s="79"/>
      <c r="ATZ497" s="79"/>
      <c r="AUA497" s="79"/>
      <c r="AUB497" s="79"/>
      <c r="AUC497" s="79"/>
      <c r="AUD497" s="79"/>
      <c r="AUE497" s="79"/>
      <c r="AUF497" s="79"/>
      <c r="AUG497" s="79"/>
      <c r="AUH497" s="79"/>
      <c r="AUI497" s="79"/>
      <c r="AUJ497" s="79"/>
      <c r="AUK497" s="79"/>
      <c r="AUL497" s="79"/>
      <c r="AUM497" s="79"/>
      <c r="AUN497" s="79"/>
      <c r="AUO497" s="79"/>
      <c r="AUP497" s="79"/>
      <c r="AUQ497" s="79"/>
      <c r="AUR497" s="79"/>
      <c r="AUS497" s="79"/>
      <c r="AUT497" s="79"/>
      <c r="AUU497" s="79"/>
      <c r="AUV497" s="79"/>
      <c r="AUW497" s="79"/>
      <c r="AUX497" s="79"/>
      <c r="AUY497" s="79"/>
      <c r="AUZ497" s="79"/>
      <c r="AVA497" s="79"/>
      <c r="AVB497" s="79"/>
      <c r="AVC497" s="79"/>
      <c r="AVD497" s="79"/>
      <c r="AVE497" s="79"/>
      <c r="AVF497" s="79"/>
      <c r="AVG497" s="79"/>
      <c r="AVH497" s="79"/>
      <c r="AVI497" s="79"/>
      <c r="AVJ497" s="79"/>
      <c r="AVK497" s="79"/>
      <c r="AVL497" s="79"/>
      <c r="AVM497" s="79"/>
      <c r="AVN497" s="79"/>
      <c r="AVO497" s="79"/>
      <c r="AVP497" s="79"/>
      <c r="AVQ497" s="79"/>
      <c r="AVR497" s="79"/>
      <c r="AVS497" s="79"/>
      <c r="AVT497" s="79"/>
      <c r="AVU497" s="79"/>
      <c r="AVV497" s="79"/>
      <c r="AVW497" s="79"/>
      <c r="AVX497" s="79"/>
      <c r="AVY497" s="79"/>
      <c r="AVZ497" s="79"/>
      <c r="AWA497" s="79"/>
      <c r="AWB497" s="79"/>
      <c r="AWC497" s="79"/>
      <c r="AWD497" s="79"/>
      <c r="AWE497" s="79"/>
      <c r="AWF497" s="79"/>
      <c r="AWG497" s="79"/>
      <c r="AWH497" s="79"/>
      <c r="AWI497" s="79"/>
      <c r="AWJ497" s="79"/>
      <c r="AWK497" s="79"/>
      <c r="AWL497" s="79"/>
      <c r="AWM497" s="79"/>
      <c r="AWN497" s="79"/>
      <c r="AWO497" s="79"/>
      <c r="AWP497" s="79"/>
      <c r="AWQ497" s="79"/>
      <c r="AWR497" s="79"/>
      <c r="AWS497" s="79"/>
      <c r="AWT497" s="79"/>
      <c r="AWU497" s="79"/>
      <c r="AWV497" s="79"/>
      <c r="AWW497" s="79"/>
      <c r="AWX497" s="79"/>
      <c r="AWY497" s="79"/>
      <c r="AWZ497" s="79"/>
      <c r="AXA497" s="79"/>
      <c r="AXB497" s="79"/>
      <c r="AXC497" s="79"/>
      <c r="AXD497" s="79"/>
      <c r="AXE497" s="79"/>
      <c r="AXF497" s="79"/>
      <c r="AXG497" s="79"/>
      <c r="AXH497" s="79"/>
      <c r="AXI497" s="79"/>
      <c r="AXJ497" s="79"/>
      <c r="AXK497" s="79"/>
      <c r="AXL497" s="79"/>
      <c r="AXM497" s="79"/>
      <c r="AXN497" s="79"/>
      <c r="AXO497" s="79"/>
      <c r="AXP497" s="79"/>
      <c r="AXQ497" s="79"/>
      <c r="AXR497" s="79"/>
      <c r="AXS497" s="79"/>
      <c r="AXT497" s="79"/>
      <c r="AXU497" s="79"/>
      <c r="AXV497" s="79"/>
      <c r="AXW497" s="79"/>
      <c r="AXX497" s="79"/>
      <c r="AXY497" s="79"/>
      <c r="AXZ497" s="79"/>
      <c r="AYA497" s="79"/>
      <c r="AYB497" s="79"/>
      <c r="AYC497" s="79"/>
      <c r="AYD497" s="79"/>
      <c r="AYE497" s="79"/>
      <c r="AYF497" s="79"/>
      <c r="AYG497" s="79"/>
      <c r="AYH497" s="79"/>
      <c r="AYI497" s="79"/>
      <c r="AYJ497" s="79"/>
      <c r="AYK497" s="79"/>
      <c r="AYL497" s="79"/>
      <c r="AYM497" s="79"/>
      <c r="AYN497" s="79"/>
      <c r="AYO497" s="79"/>
      <c r="AYP497" s="79"/>
      <c r="AYQ497" s="79"/>
      <c r="AYR497" s="79"/>
      <c r="AYS497" s="79"/>
      <c r="AYT497" s="79"/>
      <c r="AYU497" s="79"/>
      <c r="AYV497" s="79"/>
      <c r="AYW497" s="79"/>
      <c r="AYX497" s="79"/>
      <c r="AYY497" s="79"/>
      <c r="AYZ497" s="79"/>
      <c r="AZA497" s="79"/>
      <c r="AZB497" s="79"/>
      <c r="AZC497" s="79"/>
      <c r="AZD497" s="79"/>
      <c r="AZE497" s="79"/>
      <c r="AZF497" s="79"/>
      <c r="AZG497" s="79"/>
      <c r="AZH497" s="79"/>
      <c r="AZI497" s="79"/>
      <c r="AZJ497" s="79"/>
      <c r="AZK497" s="79"/>
      <c r="AZL497" s="79"/>
      <c r="AZM497" s="79"/>
      <c r="AZN497" s="79"/>
      <c r="AZO497" s="79"/>
      <c r="AZP497" s="79"/>
      <c r="AZQ497" s="79"/>
      <c r="AZR497" s="79"/>
      <c r="AZS497" s="79"/>
      <c r="AZT497" s="79"/>
      <c r="AZU497" s="79"/>
      <c r="AZV497" s="79"/>
      <c r="AZW497" s="79"/>
      <c r="AZX497" s="79"/>
      <c r="AZY497" s="79"/>
      <c r="AZZ497" s="79"/>
      <c r="BAA497" s="79"/>
      <c r="BAB497" s="79"/>
      <c r="BAC497" s="79"/>
      <c r="BAD497" s="79"/>
      <c r="BAE497" s="79"/>
      <c r="BAF497" s="79"/>
      <c r="BAG497" s="79"/>
      <c r="BAH497" s="79"/>
      <c r="BAI497" s="79"/>
      <c r="BAJ497" s="79"/>
      <c r="BAK497" s="79"/>
      <c r="BAL497" s="79"/>
      <c r="BAM497" s="79"/>
      <c r="BAN497" s="79"/>
      <c r="BAO497" s="79"/>
      <c r="BAP497" s="79"/>
      <c r="BAQ497" s="79"/>
      <c r="BAR497" s="79"/>
      <c r="BAS497" s="79"/>
      <c r="BAT497" s="79"/>
      <c r="BAU497" s="79"/>
      <c r="BAV497" s="79"/>
      <c r="BAW497" s="79"/>
      <c r="BAX497" s="79"/>
      <c r="BAY497" s="79"/>
      <c r="BAZ497" s="79"/>
      <c r="BBA497" s="79"/>
      <c r="BBB497" s="79"/>
      <c r="BBC497" s="79"/>
      <c r="BBD497" s="79"/>
      <c r="BBE497" s="79"/>
      <c r="BBF497" s="79"/>
      <c r="BBG497" s="79"/>
      <c r="BBH497" s="79"/>
      <c r="BBI497" s="79"/>
      <c r="BBJ497" s="79"/>
      <c r="BBK497" s="79"/>
      <c r="BBL497" s="79"/>
      <c r="BBM497" s="79"/>
      <c r="BBN497" s="79"/>
      <c r="BBO497" s="79"/>
      <c r="BBP497" s="79"/>
      <c r="BBQ497" s="79"/>
      <c r="BBR497" s="79"/>
      <c r="BBS497" s="79"/>
      <c r="BBT497" s="79"/>
      <c r="BBU497" s="79"/>
      <c r="BBV497" s="79"/>
      <c r="BBW497" s="79"/>
      <c r="BBX497" s="79"/>
      <c r="BBY497" s="79"/>
      <c r="BBZ497" s="79"/>
      <c r="BCA497" s="79"/>
      <c r="BCB497" s="79"/>
      <c r="BCC497" s="79"/>
      <c r="BCD497" s="79"/>
      <c r="BCE497" s="79"/>
      <c r="BCF497" s="79"/>
      <c r="BCG497" s="79"/>
      <c r="BCH497" s="79"/>
      <c r="BCI497" s="79"/>
      <c r="BCJ497" s="79"/>
      <c r="BCK497" s="79"/>
      <c r="BCL497" s="79"/>
      <c r="BCM497" s="79"/>
      <c r="BCN497" s="79"/>
      <c r="BCO497" s="79"/>
      <c r="BCP497" s="79"/>
      <c r="BCQ497" s="79"/>
      <c r="BCR497" s="79"/>
      <c r="BCS497" s="79"/>
      <c r="BCT497" s="79"/>
      <c r="BCU497" s="79"/>
      <c r="BCV497" s="79"/>
      <c r="BCW497" s="79"/>
      <c r="BCX497" s="79"/>
      <c r="BCY497" s="79"/>
      <c r="BCZ497" s="79"/>
      <c r="BDA497" s="79"/>
      <c r="BDB497" s="79"/>
      <c r="BDC497" s="79"/>
      <c r="BDD497" s="79"/>
      <c r="BDE497" s="79"/>
      <c r="BDF497" s="79"/>
      <c r="BDG497" s="79"/>
      <c r="BDH497" s="79"/>
      <c r="BDI497" s="79"/>
      <c r="BDJ497" s="79"/>
      <c r="BDK497" s="79"/>
      <c r="BDL497" s="79"/>
      <c r="BDM497" s="79"/>
      <c r="BDN497" s="79"/>
      <c r="BDO497" s="79"/>
      <c r="BDP497" s="79"/>
      <c r="BDQ497" s="79"/>
      <c r="BDR497" s="79"/>
      <c r="BDS497" s="79"/>
      <c r="BDT497" s="79"/>
      <c r="BDU497" s="79"/>
      <c r="BDV497" s="79"/>
      <c r="BDW497" s="79"/>
      <c r="BDX497" s="79"/>
      <c r="BDY497" s="79"/>
      <c r="BDZ497" s="79"/>
      <c r="BEA497" s="79"/>
      <c r="BEB497" s="79"/>
      <c r="BEC497" s="79"/>
      <c r="BED497" s="79"/>
      <c r="BEE497" s="79"/>
      <c r="BEF497" s="79"/>
      <c r="BEG497" s="79"/>
      <c r="BEH497" s="79"/>
      <c r="BEI497" s="79"/>
      <c r="BEJ497" s="79"/>
      <c r="BEK497" s="79"/>
      <c r="BEL497" s="79"/>
      <c r="BEM497" s="79"/>
      <c r="BEN497" s="79"/>
      <c r="BEO497" s="79"/>
      <c r="BEP497" s="79"/>
      <c r="BEQ497" s="79"/>
      <c r="BER497" s="79"/>
      <c r="BES497" s="79"/>
      <c r="BET497" s="79"/>
      <c r="BEU497" s="79"/>
      <c r="BEV497" s="79"/>
      <c r="BEW497" s="79"/>
      <c r="BEX497" s="79"/>
      <c r="BEY497" s="79"/>
      <c r="BEZ497" s="79"/>
      <c r="BFA497" s="79"/>
      <c r="BFB497" s="79"/>
      <c r="BFC497" s="79"/>
      <c r="BFD497" s="79"/>
      <c r="BFE497" s="79"/>
      <c r="BFF497" s="79"/>
      <c r="BFG497" s="79"/>
      <c r="BFH497" s="79"/>
      <c r="BFI497" s="79"/>
      <c r="BFJ497" s="79"/>
      <c r="BFK497" s="79"/>
      <c r="BFL497" s="79"/>
      <c r="BFM497" s="79"/>
      <c r="BFN497" s="79"/>
      <c r="BFO497" s="79"/>
      <c r="BFP497" s="79"/>
      <c r="BFQ497" s="79"/>
      <c r="BFR497" s="79"/>
      <c r="BFS497" s="79"/>
      <c r="BFT497" s="79"/>
      <c r="BFU497" s="79"/>
      <c r="BFV497" s="79"/>
      <c r="BFW497" s="79"/>
      <c r="BFX497" s="79"/>
      <c r="BFY497" s="79"/>
      <c r="BFZ497" s="79"/>
      <c r="BGA497" s="79"/>
      <c r="BGB497" s="79"/>
      <c r="BGC497" s="79"/>
      <c r="BGD497" s="79"/>
      <c r="BGE497" s="79"/>
      <c r="BGF497" s="79"/>
      <c r="BGG497" s="79"/>
      <c r="BGH497" s="79"/>
      <c r="BGI497" s="79"/>
      <c r="BGJ497" s="79"/>
      <c r="BGK497" s="79"/>
      <c r="BGL497" s="79"/>
      <c r="BGM497" s="79"/>
      <c r="BGN497" s="79"/>
      <c r="BGO497" s="79"/>
      <c r="BGP497" s="79"/>
      <c r="BGQ497" s="79"/>
      <c r="BGR497" s="79"/>
      <c r="BGS497" s="79"/>
      <c r="BGT497" s="79"/>
      <c r="BGU497" s="79"/>
      <c r="BGV497" s="79"/>
      <c r="BGW497" s="79"/>
      <c r="BGX497" s="79"/>
      <c r="BGY497" s="79"/>
      <c r="BGZ497" s="79"/>
      <c r="BHA497" s="79"/>
      <c r="BHB497" s="79"/>
      <c r="BHC497" s="79"/>
      <c r="BHD497" s="79"/>
      <c r="BHE497" s="79"/>
      <c r="BHF497" s="79"/>
      <c r="BHG497" s="79"/>
      <c r="BHH497" s="79"/>
      <c r="BHI497" s="79"/>
      <c r="BHJ497" s="79"/>
      <c r="BHK497" s="79"/>
      <c r="BHL497" s="79"/>
      <c r="BHM497" s="79"/>
      <c r="BHN497" s="79"/>
      <c r="BHO497" s="79"/>
      <c r="BHP497" s="79"/>
      <c r="BHQ497" s="79"/>
      <c r="BHR497" s="79"/>
      <c r="BHS497" s="79"/>
      <c r="BHT497" s="79"/>
      <c r="BHU497" s="79"/>
      <c r="BHV497" s="79"/>
      <c r="BHW497" s="79"/>
      <c r="BHX497" s="79"/>
      <c r="BHY497" s="79"/>
      <c r="BHZ497" s="79"/>
      <c r="BIA497" s="79"/>
      <c r="BIB497" s="79"/>
      <c r="BIC497" s="79"/>
      <c r="BID497" s="79"/>
      <c r="BIE497" s="79"/>
      <c r="BIF497" s="79"/>
      <c r="BIG497" s="79"/>
      <c r="BIH497" s="79"/>
      <c r="BII497" s="79"/>
      <c r="BIJ497" s="79"/>
      <c r="BIK497" s="79"/>
      <c r="BIL497" s="79"/>
      <c r="BIM497" s="79"/>
      <c r="BIN497" s="79"/>
      <c r="BIO497" s="79"/>
      <c r="BIP497" s="79"/>
      <c r="BIQ497" s="79"/>
      <c r="BIR497" s="79"/>
      <c r="BIS497" s="79"/>
      <c r="BIT497" s="79"/>
      <c r="BIU497" s="79"/>
      <c r="BIV497" s="79"/>
      <c r="BIW497" s="79"/>
      <c r="BIX497" s="79"/>
      <c r="BIY497" s="79"/>
      <c r="BIZ497" s="79"/>
      <c r="BJA497" s="79"/>
      <c r="BJB497" s="79"/>
      <c r="BJC497" s="79"/>
      <c r="BJD497" s="79"/>
      <c r="BJE497" s="79"/>
      <c r="BJF497" s="79"/>
      <c r="BJG497" s="79"/>
      <c r="BJH497" s="79"/>
      <c r="BJI497" s="79"/>
      <c r="BJJ497" s="79"/>
      <c r="BJK497" s="79"/>
      <c r="BJL497" s="79"/>
      <c r="BJM497" s="79"/>
      <c r="BJN497" s="79"/>
      <c r="BJO497" s="79"/>
      <c r="BJP497" s="79"/>
      <c r="BJQ497" s="79"/>
      <c r="BJR497" s="79"/>
      <c r="BJS497" s="79"/>
      <c r="BJT497" s="79"/>
      <c r="BJU497" s="79"/>
      <c r="BJV497" s="79"/>
      <c r="BJW497" s="79"/>
      <c r="BJX497" s="79"/>
      <c r="BJY497" s="79"/>
      <c r="BJZ497" s="79"/>
      <c r="BKA497" s="79"/>
      <c r="BKB497" s="79"/>
      <c r="BKC497" s="79"/>
      <c r="BKD497" s="79"/>
      <c r="BKE497" s="79"/>
      <c r="BKF497" s="79"/>
      <c r="BKG497" s="79"/>
      <c r="BKH497" s="79"/>
      <c r="BKI497" s="79"/>
      <c r="BKJ497" s="79"/>
      <c r="BKK497" s="79"/>
      <c r="BKL497" s="79"/>
      <c r="BKM497" s="79"/>
      <c r="BKN497" s="79"/>
      <c r="BKO497" s="79"/>
      <c r="BKP497" s="79"/>
      <c r="BKQ497" s="79"/>
      <c r="BKR497" s="79"/>
      <c r="BKS497" s="79"/>
      <c r="BKT497" s="79"/>
      <c r="BKU497" s="79"/>
      <c r="BKV497" s="79"/>
      <c r="BKW497" s="79"/>
      <c r="BKX497" s="79"/>
      <c r="BKY497" s="79"/>
      <c r="BKZ497" s="79"/>
      <c r="BLA497" s="79"/>
      <c r="BLB497" s="79"/>
      <c r="BLC497" s="79"/>
      <c r="BLD497" s="79"/>
      <c r="BLE497" s="79"/>
      <c r="BLF497" s="79"/>
      <c r="BLG497" s="79"/>
      <c r="BLH497" s="79"/>
      <c r="BLI497" s="79"/>
      <c r="BLJ497" s="79"/>
      <c r="BLK497" s="79"/>
      <c r="BLL497" s="79"/>
      <c r="BLM497" s="79"/>
      <c r="BLN497" s="79"/>
      <c r="BLO497" s="79"/>
      <c r="BLP497" s="79"/>
      <c r="BLQ497" s="79"/>
      <c r="BLR497" s="79"/>
      <c r="BLS497" s="79"/>
      <c r="BLT497" s="79"/>
      <c r="BLU497" s="79"/>
      <c r="BLV497" s="79"/>
      <c r="BLW497" s="79"/>
      <c r="BLX497" s="79"/>
      <c r="BLY497" s="79"/>
      <c r="BLZ497" s="79"/>
      <c r="BMA497" s="79"/>
      <c r="BMB497" s="79"/>
      <c r="BMC497" s="79"/>
      <c r="BMD497" s="79"/>
      <c r="BME497" s="79"/>
      <c r="BMF497" s="79"/>
      <c r="BMG497" s="79"/>
      <c r="BMH497" s="79"/>
      <c r="BMI497" s="79"/>
      <c r="BMJ497" s="79"/>
      <c r="BMK497" s="79"/>
      <c r="BML497" s="79"/>
      <c r="BMM497" s="79"/>
      <c r="BMN497" s="79"/>
      <c r="BMO497" s="79"/>
      <c r="BMP497" s="79"/>
      <c r="BMQ497" s="79"/>
      <c r="BMR497" s="79"/>
      <c r="BMS497" s="79"/>
      <c r="BMT497" s="79"/>
      <c r="BMU497" s="79"/>
      <c r="BMV497" s="79"/>
      <c r="BMW497" s="79"/>
      <c r="BMX497" s="79"/>
      <c r="BMY497" s="79"/>
      <c r="BMZ497" s="79"/>
      <c r="BNA497" s="79"/>
      <c r="BNB497" s="79"/>
      <c r="BNC497" s="79"/>
      <c r="BND497" s="79"/>
      <c r="BNE497" s="79"/>
      <c r="BNF497" s="79"/>
      <c r="BNG497" s="79"/>
      <c r="BNH497" s="79"/>
      <c r="BNI497" s="79"/>
      <c r="BNJ497" s="79"/>
      <c r="BNK497" s="79"/>
      <c r="BNL497" s="79"/>
      <c r="BNM497" s="79"/>
      <c r="BNN497" s="79"/>
      <c r="BNO497" s="79"/>
      <c r="BNP497" s="79"/>
      <c r="BNQ497" s="79"/>
      <c r="BNR497" s="79"/>
      <c r="BNS497" s="79"/>
      <c r="BNT497" s="79"/>
      <c r="BNU497" s="79"/>
      <c r="BNV497" s="79"/>
      <c r="BNW497" s="79"/>
      <c r="BNX497" s="79"/>
      <c r="BNY497" s="79"/>
      <c r="BNZ497" s="79"/>
      <c r="BOA497" s="79"/>
      <c r="BOB497" s="79"/>
      <c r="BOC497" s="79"/>
      <c r="BOD497" s="79"/>
      <c r="BOE497" s="79"/>
      <c r="BOF497" s="79"/>
      <c r="BOG497" s="79"/>
      <c r="BOH497" s="79"/>
      <c r="BOI497" s="79"/>
      <c r="BOJ497" s="79"/>
      <c r="BOK497" s="79"/>
      <c r="BOL497" s="79"/>
      <c r="BOM497" s="79"/>
      <c r="BON497" s="79"/>
      <c r="BOO497" s="79"/>
      <c r="BOP497" s="79"/>
      <c r="BOQ497" s="79"/>
      <c r="BOR497" s="79"/>
      <c r="BOS497" s="79"/>
      <c r="BOT497" s="79"/>
      <c r="BOU497" s="79"/>
      <c r="BOV497" s="79"/>
      <c r="BOW497" s="79"/>
      <c r="BOX497" s="79"/>
      <c r="BOY497" s="79"/>
      <c r="BOZ497" s="79"/>
      <c r="BPA497" s="79"/>
      <c r="BPB497" s="79"/>
      <c r="BPC497" s="79"/>
      <c r="BPD497" s="79"/>
      <c r="BPE497" s="79"/>
      <c r="BPF497" s="79"/>
      <c r="BPG497" s="79"/>
      <c r="BPH497" s="79"/>
      <c r="BPI497" s="79"/>
      <c r="BPJ497" s="79"/>
      <c r="BPK497" s="79"/>
      <c r="BPL497" s="79"/>
      <c r="BPM497" s="79"/>
      <c r="BPN497" s="79"/>
      <c r="BPO497" s="79"/>
      <c r="BPP497" s="79"/>
      <c r="BPQ497" s="79"/>
      <c r="BPR497" s="79"/>
      <c r="BPS497" s="79"/>
      <c r="BPT497" s="79"/>
      <c r="BPU497" s="79"/>
      <c r="BPV497" s="79"/>
      <c r="BPW497" s="79"/>
      <c r="BPX497" s="79"/>
      <c r="BPY497" s="79"/>
      <c r="BPZ497" s="79"/>
      <c r="BQA497" s="79"/>
      <c r="BQB497" s="79"/>
      <c r="BQC497" s="79"/>
      <c r="BQD497" s="79"/>
      <c r="BQE497" s="79"/>
      <c r="BQF497" s="79"/>
      <c r="BQG497" s="79"/>
      <c r="BQH497" s="79"/>
      <c r="BQI497" s="79"/>
      <c r="BQJ497" s="79"/>
      <c r="BQK497" s="79"/>
      <c r="BQL497" s="79"/>
      <c r="BQM497" s="79"/>
      <c r="BQN497" s="79"/>
      <c r="BQO497" s="79"/>
      <c r="BQP497" s="79"/>
      <c r="BQQ497" s="79"/>
      <c r="BQR497" s="79"/>
      <c r="BQS497" s="79"/>
      <c r="BQT497" s="79"/>
      <c r="BQU497" s="79"/>
      <c r="BQV497" s="79"/>
      <c r="BQW497" s="79"/>
      <c r="BQX497" s="79"/>
      <c r="BQY497" s="79"/>
      <c r="BQZ497" s="79"/>
      <c r="BRA497" s="79"/>
      <c r="BRB497" s="79"/>
      <c r="BRC497" s="79"/>
      <c r="BRD497" s="79"/>
      <c r="BRE497" s="79"/>
      <c r="BRF497" s="79"/>
      <c r="BRG497" s="79"/>
      <c r="BRH497" s="79"/>
      <c r="BRI497" s="79"/>
      <c r="BRJ497" s="79"/>
      <c r="BRK497" s="79"/>
      <c r="BRL497" s="79"/>
      <c r="BRM497" s="79"/>
      <c r="BRN497" s="79"/>
      <c r="BRO497" s="79"/>
      <c r="BRP497" s="79"/>
      <c r="BRQ497" s="79"/>
      <c r="BRR497" s="79"/>
      <c r="BRS497" s="79"/>
      <c r="BRT497" s="79"/>
      <c r="BRU497" s="79"/>
      <c r="BRV497" s="79"/>
      <c r="BRW497" s="79"/>
      <c r="BRX497" s="79"/>
      <c r="BRY497" s="79"/>
      <c r="BRZ497" s="79"/>
      <c r="BSA497" s="79"/>
      <c r="BSB497" s="79"/>
      <c r="BSC497" s="79"/>
      <c r="BSD497" s="79"/>
      <c r="BSE497" s="79"/>
      <c r="BSF497" s="79"/>
      <c r="BSG497" s="79"/>
      <c r="BSH497" s="79"/>
      <c r="BSI497" s="79"/>
      <c r="BSJ497" s="79"/>
      <c r="BSK497" s="79"/>
      <c r="BSL497" s="79"/>
      <c r="BSM497" s="79"/>
      <c r="BSN497" s="79"/>
      <c r="BSO497" s="79"/>
      <c r="BSP497" s="79"/>
      <c r="BSQ497" s="79"/>
      <c r="BSR497" s="79"/>
      <c r="BSS497" s="79"/>
      <c r="BST497" s="79"/>
      <c r="BSU497" s="79"/>
      <c r="BSV497" s="79"/>
      <c r="BSW497" s="79"/>
      <c r="BSX497" s="79"/>
      <c r="BSY497" s="79"/>
      <c r="BSZ497" s="79"/>
      <c r="BTA497" s="79"/>
      <c r="BTB497" s="79"/>
      <c r="BTC497" s="79"/>
      <c r="BTD497" s="79"/>
      <c r="BTE497" s="79"/>
      <c r="BTF497" s="79"/>
      <c r="BTG497" s="79"/>
      <c r="BTH497" s="79"/>
      <c r="BTI497" s="79"/>
      <c r="BTJ497" s="79"/>
      <c r="BTK497" s="79"/>
      <c r="BTL497" s="79"/>
      <c r="BTM497" s="79"/>
      <c r="BTN497" s="79"/>
      <c r="BTO497" s="79"/>
      <c r="BTP497" s="79"/>
      <c r="BTQ497" s="79"/>
      <c r="BTR497" s="79"/>
      <c r="BTS497" s="79"/>
      <c r="BTT497" s="79"/>
      <c r="BTU497" s="79"/>
      <c r="BTV497" s="79"/>
      <c r="BTW497" s="79"/>
      <c r="BTX497" s="79"/>
      <c r="BTY497" s="79"/>
      <c r="BTZ497" s="79"/>
      <c r="BUA497" s="79"/>
      <c r="BUB497" s="79"/>
      <c r="BUC497" s="79"/>
      <c r="BUD497" s="79"/>
      <c r="BUE497" s="79"/>
      <c r="BUF497" s="79"/>
      <c r="BUG497" s="79"/>
      <c r="BUH497" s="79"/>
      <c r="BUI497" s="79"/>
      <c r="BUJ497" s="79"/>
      <c r="BUK497" s="79"/>
      <c r="BUL497" s="79"/>
      <c r="BUM497" s="79"/>
      <c r="BUN497" s="79"/>
      <c r="BUO497" s="79"/>
      <c r="BUP497" s="79"/>
      <c r="BUQ497" s="79"/>
      <c r="BUR497" s="79"/>
      <c r="BUS497" s="79"/>
      <c r="BUT497" s="79"/>
      <c r="BUU497" s="79"/>
      <c r="BUV497" s="79"/>
      <c r="BUW497" s="79"/>
      <c r="BUX497" s="79"/>
      <c r="BUY497" s="79"/>
      <c r="BUZ497" s="79"/>
      <c r="BVA497" s="79"/>
      <c r="BVB497" s="79"/>
      <c r="BVC497" s="79"/>
      <c r="BVD497" s="79"/>
      <c r="BVE497" s="79"/>
      <c r="BVF497" s="79"/>
      <c r="BVG497" s="79"/>
      <c r="BVH497" s="79"/>
      <c r="BVI497" s="79"/>
      <c r="BVJ497" s="79"/>
      <c r="BVK497" s="79"/>
      <c r="BVL497" s="79"/>
      <c r="BVM497" s="79"/>
      <c r="BVN497" s="79"/>
      <c r="BVO497" s="79"/>
      <c r="BVP497" s="79"/>
      <c r="BVQ497" s="79"/>
      <c r="BVR497" s="79"/>
      <c r="BVS497" s="79"/>
      <c r="BVT497" s="79"/>
      <c r="BVU497" s="79"/>
      <c r="BVV497" s="79"/>
      <c r="BVW497" s="79"/>
      <c r="BVX497" s="79"/>
      <c r="BVY497" s="79"/>
      <c r="BVZ497" s="79"/>
      <c r="BWA497" s="79"/>
      <c r="BWB497" s="79"/>
      <c r="BWC497" s="79"/>
      <c r="BWD497" s="79"/>
      <c r="BWE497" s="79"/>
      <c r="BWF497" s="79"/>
      <c r="BWG497" s="79"/>
      <c r="BWH497" s="79"/>
      <c r="BWI497" s="79"/>
      <c r="BWJ497" s="79"/>
      <c r="BWK497" s="79"/>
      <c r="BWL497" s="79"/>
      <c r="BWM497" s="79"/>
      <c r="BWN497" s="79"/>
      <c r="BWO497" s="79"/>
      <c r="BWP497" s="79"/>
      <c r="BWQ497" s="79"/>
      <c r="BWR497" s="79"/>
      <c r="BWS497" s="79"/>
      <c r="BWT497" s="79"/>
      <c r="BWU497" s="79"/>
      <c r="BWV497" s="79"/>
      <c r="BWW497" s="79"/>
      <c r="BWX497" s="79"/>
      <c r="BWY497" s="79"/>
      <c r="BWZ497" s="79"/>
      <c r="BXA497" s="79"/>
      <c r="BXB497" s="79"/>
      <c r="BXC497" s="79"/>
      <c r="BXD497" s="79"/>
      <c r="BXE497" s="79"/>
      <c r="BXF497" s="79"/>
      <c r="BXG497" s="79"/>
      <c r="BXH497" s="79"/>
      <c r="BXI497" s="79"/>
      <c r="BXJ497" s="79"/>
      <c r="BXK497" s="79"/>
      <c r="BXL497" s="79"/>
      <c r="BXM497" s="79"/>
      <c r="BXN497" s="79"/>
      <c r="BXO497" s="79"/>
      <c r="BXP497" s="79"/>
      <c r="BXQ497" s="79"/>
      <c r="BXR497" s="79"/>
      <c r="BXS497" s="79"/>
      <c r="BXT497" s="79"/>
      <c r="BXU497" s="79"/>
      <c r="BXV497" s="79"/>
      <c r="BXW497" s="79"/>
      <c r="BXX497" s="79"/>
      <c r="BXY497" s="79"/>
      <c r="BXZ497" s="79"/>
      <c r="BYA497" s="79"/>
      <c r="BYB497" s="79"/>
      <c r="BYC497" s="79"/>
      <c r="BYD497" s="79"/>
      <c r="BYE497" s="79"/>
      <c r="BYF497" s="79"/>
      <c r="BYG497" s="79"/>
      <c r="BYH497" s="79"/>
      <c r="BYI497" s="79"/>
      <c r="BYJ497" s="79"/>
      <c r="BYK497" s="79"/>
      <c r="BYL497" s="79"/>
      <c r="BYM497" s="79"/>
      <c r="BYN497" s="79"/>
      <c r="BYO497" s="79"/>
      <c r="BYP497" s="79"/>
      <c r="BYQ497" s="79"/>
      <c r="BYR497" s="79"/>
      <c r="BYS497" s="79"/>
      <c r="BYT497" s="79"/>
      <c r="BYU497" s="79"/>
      <c r="BYV497" s="79"/>
      <c r="BYW497" s="79"/>
      <c r="BYX497" s="79"/>
      <c r="BYY497" s="79"/>
      <c r="BYZ497" s="79"/>
      <c r="BZA497" s="79"/>
      <c r="BZB497" s="79"/>
      <c r="BZC497" s="79"/>
      <c r="BZD497" s="79"/>
      <c r="BZE497" s="79"/>
      <c r="BZF497" s="79"/>
      <c r="BZG497" s="79"/>
      <c r="BZH497" s="79"/>
      <c r="BZI497" s="79"/>
      <c r="BZJ497" s="79"/>
      <c r="BZK497" s="79"/>
      <c r="BZL497" s="79"/>
      <c r="BZM497" s="79"/>
      <c r="BZN497" s="79"/>
      <c r="BZO497" s="79"/>
      <c r="BZP497" s="79"/>
      <c r="BZQ497" s="79"/>
      <c r="BZR497" s="79"/>
      <c r="BZS497" s="79"/>
      <c r="BZT497" s="79"/>
      <c r="BZU497" s="79"/>
      <c r="BZV497" s="79"/>
      <c r="BZW497" s="79"/>
      <c r="BZX497" s="79"/>
      <c r="BZY497" s="79"/>
      <c r="BZZ497" s="79"/>
      <c r="CAA497" s="79"/>
      <c r="CAB497" s="79"/>
      <c r="CAC497" s="79"/>
      <c r="CAD497" s="79"/>
      <c r="CAE497" s="79"/>
      <c r="CAF497" s="79"/>
      <c r="CAG497" s="79"/>
      <c r="CAH497" s="79"/>
      <c r="CAI497" s="79"/>
      <c r="CAJ497" s="79"/>
      <c r="CAK497" s="79"/>
      <c r="CAL497" s="79"/>
      <c r="CAM497" s="79"/>
      <c r="CAN497" s="79"/>
      <c r="CAO497" s="79"/>
      <c r="CAP497" s="79"/>
      <c r="CAQ497" s="79"/>
      <c r="CAR497" s="79"/>
      <c r="CAS497" s="79"/>
      <c r="CAT497" s="79"/>
      <c r="CAU497" s="79"/>
      <c r="CAV497" s="79"/>
      <c r="CAW497" s="79"/>
      <c r="CAX497" s="79"/>
      <c r="CAY497" s="79"/>
      <c r="CAZ497" s="79"/>
      <c r="CBA497" s="79"/>
      <c r="CBB497" s="79"/>
      <c r="CBC497" s="79"/>
      <c r="CBD497" s="79"/>
      <c r="CBE497" s="79"/>
      <c r="CBF497" s="79"/>
      <c r="CBG497" s="79"/>
      <c r="CBH497" s="79"/>
      <c r="CBI497" s="79"/>
      <c r="CBJ497" s="79"/>
      <c r="CBK497" s="79"/>
      <c r="CBL497" s="79"/>
      <c r="CBM497" s="79"/>
      <c r="CBN497" s="79"/>
      <c r="CBO497" s="79"/>
      <c r="CBP497" s="79"/>
      <c r="CBQ497" s="79"/>
      <c r="CBR497" s="79"/>
      <c r="CBS497" s="79"/>
      <c r="CBT497" s="79"/>
      <c r="CBU497" s="79"/>
      <c r="CBV497" s="79"/>
      <c r="CBW497" s="79"/>
      <c r="CBX497" s="79"/>
      <c r="CBY497" s="79"/>
      <c r="CBZ497" s="79"/>
      <c r="CCA497" s="79"/>
      <c r="CCB497" s="79"/>
      <c r="CCC497" s="79"/>
      <c r="CCD497" s="79"/>
      <c r="CCE497" s="79"/>
      <c r="CCF497" s="79"/>
      <c r="CCG497" s="79"/>
      <c r="CCH497" s="79"/>
      <c r="CCI497" s="79"/>
      <c r="CCJ497" s="79"/>
      <c r="CCK497" s="79"/>
      <c r="CCL497" s="79"/>
      <c r="CCM497" s="79"/>
      <c r="CCN497" s="79"/>
      <c r="CCO497" s="79"/>
      <c r="CCP497" s="79"/>
      <c r="CCQ497" s="79"/>
      <c r="CCR497" s="79"/>
      <c r="CCS497" s="79"/>
      <c r="CCT497" s="79"/>
      <c r="CCU497" s="79"/>
      <c r="CCV497" s="79"/>
      <c r="CCW497" s="79"/>
      <c r="CCX497" s="79"/>
      <c r="CCY497" s="79"/>
      <c r="CCZ497" s="79"/>
      <c r="CDA497" s="79"/>
      <c r="CDB497" s="79"/>
      <c r="CDC497" s="79"/>
      <c r="CDD497" s="79"/>
      <c r="CDE497" s="79"/>
      <c r="CDF497" s="79"/>
      <c r="CDG497" s="79"/>
      <c r="CDH497" s="79"/>
      <c r="CDI497" s="79"/>
      <c r="CDJ497" s="79"/>
      <c r="CDK497" s="79"/>
      <c r="CDL497" s="79"/>
      <c r="CDM497" s="79"/>
      <c r="CDN497" s="79"/>
      <c r="CDO497" s="79"/>
      <c r="CDP497" s="79"/>
      <c r="CDQ497" s="79"/>
      <c r="CDR497" s="79"/>
      <c r="CDS497" s="79"/>
      <c r="CDT497" s="79"/>
      <c r="CDU497" s="79"/>
      <c r="CDV497" s="79"/>
      <c r="CDW497" s="79"/>
      <c r="CDX497" s="79"/>
      <c r="CDY497" s="79"/>
      <c r="CDZ497" s="79"/>
      <c r="CEA497" s="79"/>
      <c r="CEB497" s="79"/>
      <c r="CEC497" s="79"/>
      <c r="CED497" s="79"/>
      <c r="CEE497" s="79"/>
      <c r="CEF497" s="79"/>
      <c r="CEG497" s="79"/>
      <c r="CEH497" s="79"/>
      <c r="CEI497" s="79"/>
      <c r="CEJ497" s="79"/>
      <c r="CEK497" s="79"/>
      <c r="CEL497" s="79"/>
      <c r="CEM497" s="79"/>
      <c r="CEN497" s="79"/>
      <c r="CEO497" s="79"/>
      <c r="CEP497" s="79"/>
      <c r="CEQ497" s="79"/>
      <c r="CER497" s="79"/>
      <c r="CES497" s="79"/>
      <c r="CET497" s="79"/>
      <c r="CEU497" s="79"/>
      <c r="CEV497" s="79"/>
      <c r="CEW497" s="79"/>
      <c r="CEX497" s="79"/>
      <c r="CEY497" s="79"/>
      <c r="CEZ497" s="79"/>
      <c r="CFA497" s="79"/>
      <c r="CFB497" s="79"/>
      <c r="CFC497" s="79"/>
      <c r="CFD497" s="79"/>
      <c r="CFE497" s="79"/>
      <c r="CFF497" s="79"/>
      <c r="CFG497" s="79"/>
      <c r="CFH497" s="79"/>
      <c r="CFI497" s="79"/>
      <c r="CFJ497" s="79"/>
      <c r="CFK497" s="79"/>
      <c r="CFL497" s="79"/>
      <c r="CFM497" s="79"/>
      <c r="CFN497" s="79"/>
      <c r="CFO497" s="79"/>
      <c r="CFP497" s="79"/>
      <c r="CFQ497" s="79"/>
      <c r="CFR497" s="79"/>
      <c r="CFS497" s="79"/>
      <c r="CFT497" s="79"/>
      <c r="CFU497" s="79"/>
      <c r="CFV497" s="79"/>
      <c r="CFW497" s="79"/>
      <c r="CFX497" s="79"/>
      <c r="CFY497" s="79"/>
      <c r="CFZ497" s="79"/>
      <c r="CGA497" s="79"/>
      <c r="CGB497" s="79"/>
      <c r="CGC497" s="79"/>
      <c r="CGD497" s="79"/>
      <c r="CGE497" s="79"/>
      <c r="CGF497" s="79"/>
      <c r="CGG497" s="79"/>
      <c r="CGH497" s="79"/>
      <c r="CGI497" s="79"/>
      <c r="CGJ497" s="79"/>
      <c r="CGK497" s="79"/>
      <c r="CGL497" s="79"/>
      <c r="CGM497" s="79"/>
      <c r="CGN497" s="79"/>
      <c r="CGO497" s="79"/>
      <c r="CGP497" s="79"/>
      <c r="CGQ497" s="79"/>
      <c r="CGR497" s="79"/>
      <c r="CGS497" s="79"/>
      <c r="CGT497" s="79"/>
      <c r="CGU497" s="79"/>
      <c r="CGV497" s="79"/>
      <c r="CGW497" s="79"/>
      <c r="CGX497" s="79"/>
      <c r="CGY497" s="79"/>
      <c r="CGZ497" s="79"/>
      <c r="CHA497" s="79"/>
      <c r="CHB497" s="79"/>
      <c r="CHC497" s="79"/>
      <c r="CHD497" s="79"/>
      <c r="CHE497" s="79"/>
      <c r="CHF497" s="79"/>
      <c r="CHG497" s="79"/>
      <c r="CHH497" s="79"/>
      <c r="CHI497" s="79"/>
      <c r="CHJ497" s="79"/>
      <c r="CHK497" s="79"/>
      <c r="CHL497" s="79"/>
      <c r="CHM497" s="79"/>
      <c r="CHN497" s="79"/>
      <c r="CHO497" s="79"/>
      <c r="CHP497" s="79"/>
      <c r="CHQ497" s="79"/>
      <c r="CHR497" s="79"/>
      <c r="CHS497" s="79"/>
      <c r="CHT497" s="79"/>
      <c r="CHU497" s="79"/>
      <c r="CHV497" s="79"/>
      <c r="CHW497" s="79"/>
      <c r="CHX497" s="79"/>
      <c r="CHY497" s="79"/>
      <c r="CHZ497" s="79"/>
      <c r="CIA497" s="79"/>
      <c r="CIB497" s="79"/>
      <c r="CIC497" s="79"/>
      <c r="CID497" s="79"/>
      <c r="CIE497" s="79"/>
      <c r="CIF497" s="79"/>
      <c r="CIG497" s="79"/>
      <c r="CIH497" s="79"/>
      <c r="CII497" s="79"/>
      <c r="CIJ497" s="79"/>
      <c r="CIK497" s="79"/>
      <c r="CIL497" s="79"/>
      <c r="CIM497" s="79"/>
      <c r="CIN497" s="79"/>
      <c r="CIO497" s="79"/>
      <c r="CIP497" s="79"/>
      <c r="CIQ497" s="79"/>
      <c r="CIR497" s="79"/>
      <c r="CIS497" s="79"/>
      <c r="CIT497" s="79"/>
      <c r="CIU497" s="79"/>
      <c r="CIV497" s="79"/>
      <c r="CIW497" s="79"/>
      <c r="CIX497" s="79"/>
      <c r="CIY497" s="79"/>
      <c r="CIZ497" s="79"/>
      <c r="CJA497" s="79"/>
      <c r="CJB497" s="79"/>
      <c r="CJC497" s="79"/>
      <c r="CJD497" s="79"/>
      <c r="CJE497" s="79"/>
      <c r="CJF497" s="79"/>
      <c r="CJG497" s="79"/>
      <c r="CJH497" s="79"/>
      <c r="CJI497" s="79"/>
      <c r="CJJ497" s="79"/>
      <c r="CJK497" s="79"/>
      <c r="CJL497" s="79"/>
      <c r="CJM497" s="79"/>
      <c r="CJN497" s="79"/>
      <c r="CJO497" s="79"/>
      <c r="CJP497" s="79"/>
      <c r="CJQ497" s="79"/>
      <c r="CJR497" s="79"/>
      <c r="CJS497" s="79"/>
      <c r="CJT497" s="79"/>
      <c r="CJU497" s="79"/>
      <c r="CJV497" s="79"/>
      <c r="CJW497" s="79"/>
      <c r="CJX497" s="79"/>
      <c r="CJY497" s="79"/>
      <c r="CJZ497" s="79"/>
      <c r="CKA497" s="79"/>
      <c r="CKB497" s="79"/>
      <c r="CKC497" s="79"/>
      <c r="CKD497" s="79"/>
      <c r="CKE497" s="79"/>
      <c r="CKF497" s="79"/>
      <c r="CKG497" s="79"/>
      <c r="CKH497" s="79"/>
      <c r="CKI497" s="79"/>
      <c r="CKJ497" s="79"/>
      <c r="CKK497" s="79"/>
      <c r="CKL497" s="79"/>
      <c r="CKM497" s="79"/>
      <c r="CKN497" s="79"/>
      <c r="CKO497" s="79"/>
      <c r="CKP497" s="79"/>
      <c r="CKQ497" s="79"/>
      <c r="CKR497" s="79"/>
      <c r="CKS497" s="79"/>
      <c r="CKT497" s="79"/>
      <c r="CKU497" s="79"/>
      <c r="CKV497" s="79"/>
      <c r="CKW497" s="79"/>
      <c r="CKX497" s="79"/>
      <c r="CKY497" s="79"/>
      <c r="CKZ497" s="79"/>
      <c r="CLA497" s="79"/>
      <c r="CLB497" s="79"/>
      <c r="CLC497" s="79"/>
      <c r="CLD497" s="79"/>
      <c r="CLE497" s="79"/>
      <c r="CLF497" s="79"/>
      <c r="CLG497" s="79"/>
      <c r="CLH497" s="79"/>
      <c r="CLI497" s="79"/>
      <c r="CLJ497" s="79"/>
      <c r="CLK497" s="79"/>
      <c r="CLL497" s="79"/>
      <c r="CLM497" s="79"/>
      <c r="CLN497" s="79"/>
      <c r="CLO497" s="79"/>
      <c r="CLP497" s="79"/>
      <c r="CLQ497" s="79"/>
      <c r="CLR497" s="79"/>
      <c r="CLS497" s="79"/>
      <c r="CLT497" s="79"/>
      <c r="CLU497" s="79"/>
      <c r="CLV497" s="79"/>
      <c r="CLW497" s="79"/>
      <c r="CLX497" s="79"/>
      <c r="CLY497" s="79"/>
      <c r="CLZ497" s="79"/>
      <c r="CMA497" s="79"/>
      <c r="CMB497" s="79"/>
      <c r="CMC497" s="79"/>
      <c r="CMD497" s="79"/>
      <c r="CME497" s="79"/>
      <c r="CMF497" s="79"/>
      <c r="CMG497" s="79"/>
      <c r="CMH497" s="79"/>
      <c r="CMI497" s="79"/>
      <c r="CMJ497" s="79"/>
      <c r="CMK497" s="79"/>
      <c r="CML497" s="79"/>
      <c r="CMM497" s="79"/>
      <c r="CMN497" s="79"/>
      <c r="CMO497" s="79"/>
      <c r="CMP497" s="79"/>
      <c r="CMQ497" s="79"/>
      <c r="CMR497" s="79"/>
      <c r="CMS497" s="79"/>
      <c r="CMT497" s="79"/>
      <c r="CMU497" s="79"/>
      <c r="CMV497" s="79"/>
      <c r="CMW497" s="79"/>
      <c r="CMX497" s="79"/>
      <c r="CMY497" s="79"/>
      <c r="CMZ497" s="79"/>
      <c r="CNA497" s="79"/>
      <c r="CNB497" s="79"/>
      <c r="CNC497" s="79"/>
      <c r="CND497" s="79"/>
      <c r="CNE497" s="79"/>
      <c r="CNF497" s="79"/>
      <c r="CNG497" s="79"/>
      <c r="CNH497" s="79"/>
      <c r="CNI497" s="79"/>
      <c r="CNJ497" s="79"/>
      <c r="CNK497" s="79"/>
      <c r="CNL497" s="79"/>
      <c r="CNM497" s="79"/>
      <c r="CNN497" s="79"/>
      <c r="CNO497" s="79"/>
      <c r="CNP497" s="79"/>
      <c r="CNQ497" s="79"/>
      <c r="CNR497" s="79"/>
      <c r="CNS497" s="79"/>
      <c r="CNT497" s="79"/>
      <c r="CNU497" s="79"/>
      <c r="CNV497" s="79"/>
      <c r="CNW497" s="79"/>
      <c r="CNX497" s="79"/>
      <c r="CNY497" s="79"/>
      <c r="CNZ497" s="79"/>
      <c r="COA497" s="79"/>
      <c r="COB497" s="79"/>
      <c r="COC497" s="79"/>
      <c r="COD497" s="79"/>
      <c r="COE497" s="79"/>
      <c r="COF497" s="79"/>
      <c r="COG497" s="79"/>
      <c r="COH497" s="79"/>
      <c r="COI497" s="79"/>
      <c r="COJ497" s="79"/>
      <c r="COK497" s="79"/>
      <c r="COL497" s="79"/>
      <c r="COM497" s="79"/>
      <c r="CON497" s="79"/>
      <c r="COO497" s="79"/>
      <c r="COP497" s="79"/>
      <c r="COQ497" s="79"/>
      <c r="COR497" s="79"/>
      <c r="COS497" s="79"/>
      <c r="COT497" s="79"/>
      <c r="COU497" s="79"/>
      <c r="COV497" s="79"/>
      <c r="COW497" s="79"/>
      <c r="COX497" s="79"/>
      <c r="COY497" s="79"/>
      <c r="COZ497" s="79"/>
      <c r="CPA497" s="79"/>
      <c r="CPB497" s="79"/>
      <c r="CPC497" s="79"/>
      <c r="CPD497" s="79"/>
      <c r="CPE497" s="79"/>
      <c r="CPF497" s="79"/>
      <c r="CPG497" s="79"/>
      <c r="CPH497" s="79"/>
      <c r="CPI497" s="79"/>
      <c r="CPJ497" s="79"/>
      <c r="CPK497" s="79"/>
      <c r="CPL497" s="79"/>
      <c r="CPM497" s="79"/>
      <c r="CPN497" s="79"/>
      <c r="CPO497" s="79"/>
      <c r="CPP497" s="79"/>
      <c r="CPQ497" s="79"/>
      <c r="CPR497" s="79"/>
      <c r="CPS497" s="79"/>
      <c r="CPT497" s="79"/>
      <c r="CPU497" s="79"/>
      <c r="CPV497" s="79"/>
      <c r="CPW497" s="79"/>
      <c r="CPX497" s="79"/>
      <c r="CPY497" s="79"/>
      <c r="CPZ497" s="79"/>
      <c r="CQA497" s="79"/>
      <c r="CQB497" s="79"/>
      <c r="CQC497" s="79"/>
      <c r="CQD497" s="79"/>
      <c r="CQE497" s="79"/>
      <c r="CQF497" s="79"/>
      <c r="CQG497" s="79"/>
      <c r="CQH497" s="79"/>
      <c r="CQI497" s="79"/>
      <c r="CQJ497" s="79"/>
      <c r="CQK497" s="79"/>
      <c r="CQL497" s="79"/>
      <c r="CQM497" s="79"/>
      <c r="CQN497" s="79"/>
      <c r="CQO497" s="79"/>
      <c r="CQP497" s="79"/>
      <c r="CQQ497" s="79"/>
      <c r="CQR497" s="79"/>
      <c r="CQS497" s="79"/>
      <c r="CQT497" s="79"/>
      <c r="CQU497" s="79"/>
      <c r="CQV497" s="79"/>
      <c r="CQW497" s="79"/>
      <c r="CQX497" s="79"/>
      <c r="CQY497" s="79"/>
      <c r="CQZ497" s="79"/>
      <c r="CRA497" s="79"/>
      <c r="CRB497" s="79"/>
      <c r="CRC497" s="79"/>
      <c r="CRD497" s="79"/>
      <c r="CRE497" s="79"/>
      <c r="CRF497" s="79"/>
      <c r="CRG497" s="79"/>
      <c r="CRH497" s="79"/>
      <c r="CRI497" s="79"/>
      <c r="CRJ497" s="79"/>
      <c r="CRK497" s="79"/>
      <c r="CRL497" s="79"/>
      <c r="CRM497" s="79"/>
      <c r="CRN497" s="79"/>
      <c r="CRO497" s="79"/>
      <c r="CRP497" s="79"/>
      <c r="CRQ497" s="79"/>
      <c r="CRR497" s="79"/>
      <c r="CRS497" s="79"/>
      <c r="CRT497" s="79"/>
      <c r="CRU497" s="79"/>
      <c r="CRV497" s="79"/>
      <c r="CRW497" s="79"/>
      <c r="CRX497" s="79"/>
      <c r="CRY497" s="79"/>
      <c r="CRZ497" s="79"/>
      <c r="CSA497" s="79"/>
      <c r="CSB497" s="79"/>
      <c r="CSC497" s="79"/>
      <c r="CSD497" s="79"/>
      <c r="CSE497" s="79"/>
      <c r="CSF497" s="79"/>
      <c r="CSG497" s="79"/>
      <c r="CSH497" s="79"/>
      <c r="CSI497" s="79"/>
      <c r="CSJ497" s="79"/>
      <c r="CSK497" s="79"/>
      <c r="CSL497" s="79"/>
      <c r="CSM497" s="79"/>
      <c r="CSN497" s="79"/>
      <c r="CSO497" s="79"/>
      <c r="CSP497" s="79"/>
      <c r="CSQ497" s="79"/>
      <c r="CSR497" s="79"/>
      <c r="CSS497" s="79"/>
      <c r="CST497" s="79"/>
      <c r="CSU497" s="79"/>
      <c r="CSV497" s="79"/>
      <c r="CSW497" s="79"/>
      <c r="CSX497" s="79"/>
      <c r="CSY497" s="79"/>
      <c r="CSZ497" s="79"/>
      <c r="CTA497" s="79"/>
      <c r="CTB497" s="79"/>
      <c r="CTC497" s="79"/>
      <c r="CTD497" s="79"/>
      <c r="CTE497" s="79"/>
      <c r="CTF497" s="79"/>
      <c r="CTG497" s="79"/>
      <c r="CTH497" s="79"/>
      <c r="CTI497" s="79"/>
      <c r="CTJ497" s="79"/>
      <c r="CTK497" s="79"/>
      <c r="CTL497" s="79"/>
      <c r="CTM497" s="79"/>
      <c r="CTN497" s="79"/>
      <c r="CTO497" s="79"/>
      <c r="CTP497" s="79"/>
      <c r="CTQ497" s="79"/>
      <c r="CTR497" s="79"/>
      <c r="CTS497" s="79"/>
      <c r="CTT497" s="79"/>
      <c r="CTU497" s="79"/>
      <c r="CTV497" s="79"/>
      <c r="CTW497" s="79"/>
      <c r="CTX497" s="79"/>
      <c r="CTY497" s="79"/>
      <c r="CTZ497" s="79"/>
      <c r="CUA497" s="79"/>
      <c r="CUB497" s="79"/>
      <c r="CUC497" s="79"/>
      <c r="CUD497" s="79"/>
      <c r="CUE497" s="79"/>
      <c r="CUF497" s="79"/>
      <c r="CUG497" s="79"/>
      <c r="CUH497" s="79"/>
      <c r="CUI497" s="79"/>
      <c r="CUJ497" s="79"/>
      <c r="CUK497" s="79"/>
      <c r="CUL497" s="79"/>
      <c r="CUM497" s="79"/>
      <c r="CUN497" s="79"/>
      <c r="CUO497" s="79"/>
      <c r="CUP497" s="79"/>
      <c r="CUQ497" s="79"/>
      <c r="CUR497" s="79"/>
      <c r="CUS497" s="79"/>
      <c r="CUT497" s="79"/>
      <c r="CUU497" s="79"/>
      <c r="CUV497" s="79"/>
      <c r="CUW497" s="79"/>
      <c r="CUX497" s="79"/>
      <c r="CUY497" s="79"/>
      <c r="CUZ497" s="79"/>
      <c r="CVA497" s="79"/>
      <c r="CVB497" s="79"/>
      <c r="CVC497" s="79"/>
      <c r="CVD497" s="79"/>
      <c r="CVE497" s="79"/>
      <c r="CVF497" s="79"/>
      <c r="CVG497" s="79"/>
      <c r="CVH497" s="79"/>
      <c r="CVI497" s="79"/>
      <c r="CVJ497" s="79"/>
      <c r="CVK497" s="79"/>
      <c r="CVL497" s="79"/>
      <c r="CVM497" s="79"/>
      <c r="CVN497" s="79"/>
      <c r="CVO497" s="79"/>
      <c r="CVP497" s="79"/>
      <c r="CVQ497" s="79"/>
      <c r="CVR497" s="79"/>
      <c r="CVS497" s="79"/>
      <c r="CVT497" s="79"/>
      <c r="CVU497" s="79"/>
      <c r="CVV497" s="79"/>
      <c r="CVW497" s="79"/>
      <c r="CVX497" s="79"/>
      <c r="CVY497" s="79"/>
      <c r="CVZ497" s="79"/>
      <c r="CWA497" s="79"/>
      <c r="CWB497" s="79"/>
      <c r="CWC497" s="79"/>
      <c r="CWD497" s="79"/>
      <c r="CWE497" s="79"/>
      <c r="CWF497" s="79"/>
      <c r="CWG497" s="79"/>
      <c r="CWH497" s="79"/>
      <c r="CWI497" s="79"/>
      <c r="CWJ497" s="79"/>
      <c r="CWK497" s="79"/>
      <c r="CWL497" s="79"/>
      <c r="CWM497" s="79"/>
      <c r="CWN497" s="79"/>
      <c r="CWO497" s="79"/>
      <c r="CWP497" s="79"/>
      <c r="CWQ497" s="79"/>
      <c r="CWR497" s="79"/>
      <c r="CWS497" s="79"/>
      <c r="CWT497" s="79"/>
      <c r="CWU497" s="79"/>
      <c r="CWV497" s="79"/>
      <c r="CWW497" s="79"/>
      <c r="CWX497" s="79"/>
      <c r="CWY497" s="79"/>
      <c r="CWZ497" s="79"/>
      <c r="CXA497" s="79"/>
      <c r="CXB497" s="79"/>
      <c r="CXC497" s="79"/>
      <c r="CXD497" s="79"/>
      <c r="CXE497" s="79"/>
      <c r="CXF497" s="79"/>
      <c r="CXG497" s="79"/>
      <c r="CXH497" s="79"/>
      <c r="CXI497" s="79"/>
      <c r="CXJ497" s="79"/>
      <c r="CXK497" s="79"/>
      <c r="CXL497" s="79"/>
      <c r="CXM497" s="79"/>
      <c r="CXN497" s="79"/>
      <c r="CXO497" s="79"/>
      <c r="CXP497" s="79"/>
      <c r="CXQ497" s="79"/>
      <c r="CXR497" s="79"/>
      <c r="CXS497" s="79"/>
      <c r="CXT497" s="79"/>
      <c r="CXU497" s="79"/>
      <c r="CXV497" s="79"/>
      <c r="CXW497" s="79"/>
      <c r="CXX497" s="79"/>
      <c r="CXY497" s="79"/>
      <c r="CXZ497" s="79"/>
      <c r="CYA497" s="79"/>
      <c r="CYB497" s="79"/>
      <c r="CYC497" s="79"/>
      <c r="CYD497" s="79"/>
      <c r="CYE497" s="79"/>
      <c r="CYF497" s="79"/>
      <c r="CYG497" s="79"/>
      <c r="CYH497" s="79"/>
      <c r="CYI497" s="79"/>
      <c r="CYJ497" s="79"/>
      <c r="CYK497" s="79"/>
      <c r="CYL497" s="79"/>
      <c r="CYM497" s="79"/>
      <c r="CYN497" s="79"/>
      <c r="CYO497" s="79"/>
      <c r="CYP497" s="79"/>
      <c r="CYQ497" s="79"/>
      <c r="CYR497" s="79"/>
      <c r="CYS497" s="79"/>
      <c r="CYT497" s="79"/>
      <c r="CYU497" s="79"/>
      <c r="CYV497" s="79"/>
      <c r="CYW497" s="79"/>
      <c r="CYX497" s="79"/>
      <c r="CYY497" s="79"/>
      <c r="CYZ497" s="79"/>
      <c r="CZA497" s="79"/>
      <c r="CZB497" s="79"/>
      <c r="CZC497" s="79"/>
      <c r="CZD497" s="79"/>
      <c r="CZE497" s="79"/>
      <c r="CZF497" s="79"/>
      <c r="CZG497" s="79"/>
      <c r="CZH497" s="79"/>
      <c r="CZI497" s="79"/>
      <c r="CZJ497" s="79"/>
      <c r="CZK497" s="79"/>
      <c r="CZL497" s="79"/>
      <c r="CZM497" s="79"/>
      <c r="CZN497" s="79"/>
      <c r="CZO497" s="79"/>
      <c r="CZP497" s="79"/>
      <c r="CZQ497" s="79"/>
      <c r="CZR497" s="79"/>
      <c r="CZS497" s="79"/>
      <c r="CZT497" s="79"/>
      <c r="CZU497" s="79"/>
      <c r="CZV497" s="79"/>
      <c r="CZW497" s="79"/>
      <c r="CZX497" s="79"/>
      <c r="CZY497" s="79"/>
      <c r="CZZ497" s="79"/>
      <c r="DAA497" s="79"/>
      <c r="DAB497" s="79"/>
      <c r="DAC497" s="79"/>
      <c r="DAD497" s="79"/>
      <c r="DAE497" s="79"/>
      <c r="DAF497" s="79"/>
      <c r="DAG497" s="79"/>
      <c r="DAH497" s="79"/>
      <c r="DAI497" s="79"/>
      <c r="DAJ497" s="79"/>
      <c r="DAK497" s="79"/>
      <c r="DAL497" s="79"/>
      <c r="DAM497" s="79"/>
      <c r="DAN497" s="79"/>
      <c r="DAO497" s="79"/>
      <c r="DAP497" s="79"/>
      <c r="DAQ497" s="79"/>
      <c r="DAR497" s="79"/>
      <c r="DAS497" s="79"/>
      <c r="DAT497" s="79"/>
      <c r="DAU497" s="79"/>
      <c r="DAV497" s="79"/>
      <c r="DAW497" s="79"/>
      <c r="DAX497" s="79"/>
      <c r="DAY497" s="79"/>
      <c r="DAZ497" s="79"/>
      <c r="DBA497" s="79"/>
      <c r="DBB497" s="79"/>
      <c r="DBC497" s="79"/>
      <c r="DBD497" s="79"/>
      <c r="DBE497" s="79"/>
      <c r="DBF497" s="79"/>
      <c r="DBG497" s="79"/>
      <c r="DBH497" s="79"/>
      <c r="DBI497" s="79"/>
      <c r="DBJ497" s="79"/>
      <c r="DBK497" s="79"/>
      <c r="DBL497" s="79"/>
      <c r="DBM497" s="79"/>
      <c r="DBN497" s="79"/>
      <c r="DBO497" s="79"/>
      <c r="DBP497" s="79"/>
      <c r="DBQ497" s="79"/>
      <c r="DBR497" s="79"/>
      <c r="DBS497" s="79"/>
      <c r="DBT497" s="79"/>
      <c r="DBU497" s="79"/>
      <c r="DBV497" s="79"/>
      <c r="DBW497" s="79"/>
      <c r="DBX497" s="79"/>
      <c r="DBY497" s="79"/>
      <c r="DBZ497" s="79"/>
      <c r="DCA497" s="79"/>
      <c r="DCB497" s="79"/>
      <c r="DCC497" s="79"/>
      <c r="DCD497" s="79"/>
      <c r="DCE497" s="79"/>
      <c r="DCF497" s="79"/>
      <c r="DCG497" s="79"/>
      <c r="DCH497" s="79"/>
      <c r="DCI497" s="79"/>
      <c r="DCJ497" s="79"/>
      <c r="DCK497" s="79"/>
      <c r="DCL497" s="79"/>
      <c r="DCM497" s="79"/>
      <c r="DCN497" s="79"/>
      <c r="DCO497" s="79"/>
      <c r="DCP497" s="79"/>
      <c r="DCQ497" s="79"/>
      <c r="DCR497" s="79"/>
      <c r="DCS497" s="79"/>
      <c r="DCT497" s="79"/>
      <c r="DCU497" s="79"/>
      <c r="DCV497" s="79"/>
      <c r="DCW497" s="79"/>
      <c r="DCX497" s="79"/>
      <c r="DCY497" s="79"/>
      <c r="DCZ497" s="79"/>
      <c r="DDA497" s="79"/>
      <c r="DDB497" s="79"/>
      <c r="DDC497" s="79"/>
      <c r="DDD497" s="79"/>
      <c r="DDE497" s="79"/>
      <c r="DDF497" s="79"/>
      <c r="DDG497" s="79"/>
      <c r="DDH497" s="79"/>
      <c r="DDI497" s="79"/>
      <c r="DDJ497" s="79"/>
      <c r="DDK497" s="79"/>
      <c r="DDL497" s="79"/>
      <c r="DDM497" s="79"/>
      <c r="DDN497" s="79"/>
      <c r="DDO497" s="79"/>
      <c r="DDP497" s="79"/>
      <c r="DDQ497" s="79"/>
      <c r="DDR497" s="79"/>
      <c r="DDS497" s="79"/>
      <c r="DDT497" s="79"/>
      <c r="DDU497" s="79"/>
      <c r="DDV497" s="79"/>
      <c r="DDW497" s="79"/>
      <c r="DDX497" s="79"/>
      <c r="DDY497" s="79"/>
      <c r="DDZ497" s="79"/>
      <c r="DEA497" s="79"/>
      <c r="DEB497" s="79"/>
      <c r="DEC497" s="79"/>
      <c r="DED497" s="79"/>
      <c r="DEE497" s="79"/>
      <c r="DEF497" s="79"/>
      <c r="DEG497" s="79"/>
      <c r="DEH497" s="79"/>
      <c r="DEI497" s="79"/>
      <c r="DEJ497" s="79"/>
      <c r="DEK497" s="79"/>
      <c r="DEL497" s="79"/>
      <c r="DEM497" s="79"/>
      <c r="DEN497" s="79"/>
      <c r="DEO497" s="79"/>
      <c r="DEP497" s="79"/>
      <c r="DEQ497" s="79"/>
      <c r="DER497" s="79"/>
      <c r="DES497" s="79"/>
      <c r="DET497" s="79"/>
      <c r="DEU497" s="79"/>
      <c r="DEV497" s="79"/>
      <c r="DEW497" s="79"/>
      <c r="DEX497" s="79"/>
      <c r="DEY497" s="79"/>
      <c r="DEZ497" s="79"/>
      <c r="DFA497" s="79"/>
      <c r="DFB497" s="79"/>
      <c r="DFC497" s="79"/>
      <c r="DFD497" s="79"/>
      <c r="DFE497" s="79"/>
      <c r="DFF497" s="79"/>
      <c r="DFG497" s="79"/>
      <c r="DFH497" s="79"/>
      <c r="DFI497" s="79"/>
      <c r="DFJ497" s="79"/>
      <c r="DFK497" s="79"/>
      <c r="DFL497" s="79"/>
      <c r="DFM497" s="79"/>
      <c r="DFN497" s="79"/>
      <c r="DFO497" s="79"/>
      <c r="DFP497" s="79"/>
      <c r="DFQ497" s="79"/>
      <c r="DFR497" s="79"/>
      <c r="DFS497" s="79"/>
      <c r="DFT497" s="79"/>
      <c r="DFU497" s="79"/>
      <c r="DFV497" s="79"/>
      <c r="DFW497" s="79"/>
      <c r="DFX497" s="79"/>
      <c r="DFY497" s="79"/>
      <c r="DFZ497" s="79"/>
      <c r="DGA497" s="79"/>
      <c r="DGB497" s="79"/>
      <c r="DGC497" s="79"/>
      <c r="DGD497" s="79"/>
      <c r="DGE497" s="79"/>
      <c r="DGF497" s="79"/>
      <c r="DGG497" s="79"/>
      <c r="DGH497" s="79"/>
      <c r="DGI497" s="79"/>
      <c r="DGJ497" s="79"/>
      <c r="DGK497" s="79"/>
      <c r="DGL497" s="79"/>
      <c r="DGM497" s="79"/>
      <c r="DGN497" s="79"/>
      <c r="DGO497" s="79"/>
      <c r="DGP497" s="79"/>
      <c r="DGQ497" s="79"/>
      <c r="DGR497" s="79"/>
      <c r="DGS497" s="79"/>
      <c r="DGT497" s="79"/>
      <c r="DGU497" s="79"/>
      <c r="DGV497" s="79"/>
      <c r="DGW497" s="79"/>
      <c r="DGX497" s="79"/>
      <c r="DGY497" s="79"/>
      <c r="DGZ497" s="79"/>
      <c r="DHA497" s="79"/>
      <c r="DHB497" s="79"/>
      <c r="DHC497" s="79"/>
      <c r="DHD497" s="79"/>
      <c r="DHE497" s="79"/>
      <c r="DHF497" s="79"/>
      <c r="DHG497" s="79"/>
      <c r="DHH497" s="79"/>
      <c r="DHI497" s="79"/>
      <c r="DHJ497" s="79"/>
      <c r="DHK497" s="79"/>
      <c r="DHL497" s="79"/>
      <c r="DHM497" s="79"/>
      <c r="DHN497" s="79"/>
      <c r="DHO497" s="79"/>
      <c r="DHP497" s="79"/>
      <c r="DHQ497" s="79"/>
      <c r="DHR497" s="79"/>
      <c r="DHS497" s="79"/>
      <c r="DHT497" s="79"/>
      <c r="DHU497" s="79"/>
      <c r="DHV497" s="79"/>
      <c r="DHW497" s="79"/>
      <c r="DHX497" s="79"/>
      <c r="DHY497" s="79"/>
      <c r="DHZ497" s="79"/>
      <c r="DIA497" s="79"/>
      <c r="DIB497" s="79"/>
      <c r="DIC497" s="79"/>
      <c r="DID497" s="79"/>
      <c r="DIE497" s="79"/>
      <c r="DIF497" s="79"/>
      <c r="DIG497" s="79"/>
      <c r="DIH497" s="79"/>
      <c r="DII497" s="79"/>
      <c r="DIJ497" s="79"/>
      <c r="DIK497" s="79"/>
      <c r="DIL497" s="79"/>
      <c r="DIM497" s="79"/>
      <c r="DIN497" s="79"/>
      <c r="DIO497" s="79"/>
      <c r="DIP497" s="79"/>
      <c r="DIQ497" s="79"/>
      <c r="DIR497" s="79"/>
      <c r="DIS497" s="79"/>
      <c r="DIT497" s="79"/>
      <c r="DIU497" s="79"/>
      <c r="DIV497" s="79"/>
      <c r="DIW497" s="79"/>
      <c r="DIX497" s="79"/>
      <c r="DIY497" s="79"/>
      <c r="DIZ497" s="79"/>
      <c r="DJA497" s="79"/>
      <c r="DJB497" s="79"/>
      <c r="DJC497" s="79"/>
      <c r="DJD497" s="79"/>
      <c r="DJE497" s="79"/>
      <c r="DJF497" s="79"/>
      <c r="DJG497" s="79"/>
      <c r="DJH497" s="79"/>
      <c r="DJI497" s="79"/>
      <c r="DJJ497" s="79"/>
      <c r="DJK497" s="79"/>
      <c r="DJL497" s="79"/>
      <c r="DJM497" s="79"/>
      <c r="DJN497" s="79"/>
      <c r="DJO497" s="79"/>
      <c r="DJP497" s="79"/>
      <c r="DJQ497" s="79"/>
      <c r="DJR497" s="79"/>
      <c r="DJS497" s="79"/>
      <c r="DJT497" s="79"/>
      <c r="DJU497" s="79"/>
      <c r="DJV497" s="79"/>
      <c r="DJW497" s="79"/>
      <c r="DJX497" s="79"/>
      <c r="DJY497" s="79"/>
      <c r="DJZ497" s="79"/>
      <c r="DKA497" s="79"/>
      <c r="DKB497" s="79"/>
      <c r="DKC497" s="79"/>
      <c r="DKD497" s="79"/>
      <c r="DKE497" s="79"/>
      <c r="DKF497" s="79"/>
      <c r="DKG497" s="79"/>
      <c r="DKH497" s="79"/>
      <c r="DKI497" s="79"/>
      <c r="DKJ497" s="79"/>
      <c r="DKK497" s="79"/>
      <c r="DKL497" s="79"/>
      <c r="DKM497" s="79"/>
      <c r="DKN497" s="79"/>
      <c r="DKO497" s="79"/>
      <c r="DKP497" s="79"/>
      <c r="DKQ497" s="79"/>
      <c r="DKR497" s="79"/>
      <c r="DKS497" s="79"/>
      <c r="DKT497" s="79"/>
      <c r="DKU497" s="79"/>
      <c r="DKV497" s="79"/>
      <c r="DKW497" s="79"/>
      <c r="DKX497" s="79"/>
      <c r="DKY497" s="79"/>
      <c r="DKZ497" s="79"/>
      <c r="DLA497" s="79"/>
      <c r="DLB497" s="79"/>
      <c r="DLC497" s="79"/>
      <c r="DLD497" s="79"/>
      <c r="DLE497" s="79"/>
      <c r="DLF497" s="79"/>
      <c r="DLG497" s="79"/>
      <c r="DLH497" s="79"/>
      <c r="DLI497" s="79"/>
      <c r="DLJ497" s="79"/>
      <c r="DLK497" s="79"/>
      <c r="DLL497" s="79"/>
      <c r="DLM497" s="79"/>
      <c r="DLN497" s="79"/>
      <c r="DLO497" s="79"/>
      <c r="DLP497" s="79"/>
      <c r="DLQ497" s="79"/>
      <c r="DLR497" s="79"/>
      <c r="DLS497" s="79"/>
      <c r="DLT497" s="79"/>
      <c r="DLU497" s="79"/>
      <c r="DLV497" s="79"/>
      <c r="DLW497" s="79"/>
      <c r="DLX497" s="79"/>
      <c r="DLY497" s="79"/>
      <c r="DLZ497" s="79"/>
      <c r="DMA497" s="79"/>
      <c r="DMB497" s="79"/>
      <c r="DMC497" s="79"/>
      <c r="DMD497" s="79"/>
      <c r="DME497" s="79"/>
      <c r="DMF497" s="79"/>
      <c r="DMG497" s="79"/>
      <c r="DMH497" s="79"/>
      <c r="DMI497" s="79"/>
      <c r="DMJ497" s="79"/>
      <c r="DMK497" s="79"/>
      <c r="DML497" s="79"/>
      <c r="DMM497" s="79"/>
      <c r="DMN497" s="79"/>
      <c r="DMO497" s="79"/>
      <c r="DMP497" s="79"/>
      <c r="DMQ497" s="79"/>
      <c r="DMR497" s="79"/>
      <c r="DMS497" s="79"/>
      <c r="DMT497" s="79"/>
      <c r="DMU497" s="79"/>
      <c r="DMV497" s="79"/>
      <c r="DMW497" s="79"/>
      <c r="DMX497" s="79"/>
      <c r="DMY497" s="79"/>
      <c r="DMZ497" s="79"/>
      <c r="DNA497" s="79"/>
      <c r="DNB497" s="79"/>
      <c r="DNC497" s="79"/>
      <c r="DND497" s="79"/>
      <c r="DNE497" s="79"/>
      <c r="DNF497" s="79"/>
      <c r="DNG497" s="79"/>
      <c r="DNH497" s="79"/>
      <c r="DNI497" s="79"/>
      <c r="DNJ497" s="79"/>
      <c r="DNK497" s="79"/>
      <c r="DNL497" s="79"/>
      <c r="DNM497" s="79"/>
      <c r="DNN497" s="79"/>
      <c r="DNO497" s="79"/>
      <c r="DNP497" s="79"/>
      <c r="DNQ497" s="79"/>
      <c r="DNR497" s="79"/>
      <c r="DNS497" s="79"/>
      <c r="DNT497" s="79"/>
      <c r="DNU497" s="79"/>
      <c r="DNV497" s="79"/>
      <c r="DNW497" s="79"/>
      <c r="DNX497" s="79"/>
      <c r="DNY497" s="79"/>
      <c r="DNZ497" s="79"/>
      <c r="DOA497" s="79"/>
      <c r="DOB497" s="79"/>
      <c r="DOC497" s="79"/>
      <c r="DOD497" s="79"/>
      <c r="DOE497" s="79"/>
      <c r="DOF497" s="79"/>
      <c r="DOG497" s="79"/>
      <c r="DOH497" s="79"/>
      <c r="DOI497" s="79"/>
      <c r="DOJ497" s="79"/>
      <c r="DOK497" s="79"/>
      <c r="DOL497" s="79"/>
      <c r="DOM497" s="79"/>
      <c r="DON497" s="79"/>
      <c r="DOO497" s="79"/>
      <c r="DOP497" s="79"/>
      <c r="DOQ497" s="79"/>
      <c r="DOR497" s="79"/>
      <c r="DOS497" s="79"/>
      <c r="DOT497" s="79"/>
      <c r="DOU497" s="79"/>
      <c r="DOV497" s="79"/>
      <c r="DOW497" s="79"/>
      <c r="DOX497" s="79"/>
      <c r="DOY497" s="79"/>
      <c r="DOZ497" s="79"/>
      <c r="DPA497" s="79"/>
      <c r="DPB497" s="79"/>
      <c r="DPC497" s="79"/>
      <c r="DPD497" s="79"/>
      <c r="DPE497" s="79"/>
      <c r="DPF497" s="79"/>
      <c r="DPG497" s="79"/>
      <c r="DPH497" s="79"/>
      <c r="DPI497" s="79"/>
      <c r="DPJ497" s="79"/>
      <c r="DPK497" s="79"/>
      <c r="DPL497" s="79"/>
      <c r="DPM497" s="79"/>
      <c r="DPN497" s="79"/>
      <c r="DPO497" s="79"/>
      <c r="DPP497" s="79"/>
      <c r="DPQ497" s="79"/>
      <c r="DPR497" s="79"/>
      <c r="DPS497" s="79"/>
      <c r="DPT497" s="79"/>
      <c r="DPU497" s="79"/>
      <c r="DPV497" s="79"/>
      <c r="DPW497" s="79"/>
      <c r="DPX497" s="79"/>
      <c r="DPY497" s="79"/>
      <c r="DPZ497" s="79"/>
      <c r="DQA497" s="79"/>
      <c r="DQB497" s="79"/>
      <c r="DQC497" s="79"/>
      <c r="DQD497" s="79"/>
      <c r="DQE497" s="79"/>
      <c r="DQF497" s="79"/>
      <c r="DQG497" s="79"/>
      <c r="DQH497" s="79"/>
      <c r="DQI497" s="79"/>
      <c r="DQJ497" s="79"/>
      <c r="DQK497" s="79"/>
      <c r="DQL497" s="79"/>
      <c r="DQM497" s="79"/>
      <c r="DQN497" s="79"/>
      <c r="DQO497" s="79"/>
      <c r="DQP497" s="79"/>
      <c r="DQQ497" s="79"/>
      <c r="DQR497" s="79"/>
      <c r="DQS497" s="79"/>
      <c r="DQT497" s="79"/>
      <c r="DQU497" s="79"/>
      <c r="DQV497" s="79"/>
      <c r="DQW497" s="79"/>
      <c r="DQX497" s="79"/>
      <c r="DQY497" s="79"/>
      <c r="DQZ497" s="79"/>
      <c r="DRA497" s="79"/>
      <c r="DRB497" s="79"/>
      <c r="DRC497" s="79"/>
      <c r="DRD497" s="79"/>
      <c r="DRE497" s="79"/>
      <c r="DRF497" s="79"/>
      <c r="DRG497" s="79"/>
      <c r="DRH497" s="79"/>
      <c r="DRI497" s="79"/>
      <c r="DRJ497" s="79"/>
      <c r="DRK497" s="79"/>
      <c r="DRL497" s="79"/>
      <c r="DRM497" s="79"/>
      <c r="DRN497" s="79"/>
      <c r="DRO497" s="79"/>
      <c r="DRP497" s="79"/>
      <c r="DRQ497" s="79"/>
      <c r="DRR497" s="79"/>
      <c r="DRS497" s="79"/>
      <c r="DRT497" s="79"/>
      <c r="DRU497" s="79"/>
      <c r="DRV497" s="79"/>
      <c r="DRW497" s="79"/>
      <c r="DRX497" s="79"/>
      <c r="DRY497" s="79"/>
      <c r="DRZ497" s="79"/>
      <c r="DSA497" s="79"/>
      <c r="DSB497" s="79"/>
      <c r="DSC497" s="79"/>
      <c r="DSD497" s="79"/>
      <c r="DSE497" s="79"/>
      <c r="DSF497" s="79"/>
      <c r="DSG497" s="79"/>
      <c r="DSH497" s="79"/>
      <c r="DSI497" s="79"/>
      <c r="DSJ497" s="79"/>
      <c r="DSK497" s="79"/>
      <c r="DSL497" s="79"/>
      <c r="DSM497" s="79"/>
      <c r="DSN497" s="79"/>
      <c r="DSO497" s="79"/>
      <c r="DSP497" s="79"/>
      <c r="DSQ497" s="79"/>
      <c r="DSR497" s="79"/>
      <c r="DSS497" s="79"/>
      <c r="DST497" s="79"/>
      <c r="DSU497" s="79"/>
      <c r="DSV497" s="79"/>
      <c r="DSW497" s="79"/>
      <c r="DSX497" s="79"/>
      <c r="DSY497" s="79"/>
      <c r="DSZ497" s="79"/>
      <c r="DTA497" s="79"/>
      <c r="DTB497" s="79"/>
      <c r="DTC497" s="79"/>
      <c r="DTD497" s="79"/>
      <c r="DTE497" s="79"/>
      <c r="DTF497" s="79"/>
      <c r="DTG497" s="79"/>
      <c r="DTH497" s="79"/>
      <c r="DTI497" s="79"/>
      <c r="DTJ497" s="79"/>
      <c r="DTK497" s="79"/>
      <c r="DTL497" s="79"/>
      <c r="DTM497" s="79"/>
      <c r="DTN497" s="79"/>
      <c r="DTO497" s="79"/>
      <c r="DTP497" s="79"/>
      <c r="DTQ497" s="79"/>
      <c r="DTR497" s="79"/>
      <c r="DTS497" s="79"/>
      <c r="DTT497" s="79"/>
      <c r="DTU497" s="79"/>
      <c r="DTV497" s="79"/>
      <c r="DTW497" s="79"/>
      <c r="DTX497" s="79"/>
      <c r="DTY497" s="79"/>
      <c r="DTZ497" s="79"/>
      <c r="DUA497" s="79"/>
      <c r="DUB497" s="79"/>
      <c r="DUC497" s="79"/>
      <c r="DUD497" s="79"/>
      <c r="DUE497" s="79"/>
      <c r="DUF497" s="79"/>
      <c r="DUG497" s="79"/>
      <c r="DUH497" s="79"/>
      <c r="DUI497" s="79"/>
      <c r="DUJ497" s="79"/>
      <c r="DUK497" s="79"/>
      <c r="DUL497" s="79"/>
      <c r="DUM497" s="79"/>
      <c r="DUN497" s="79"/>
      <c r="DUO497" s="79"/>
      <c r="DUP497" s="79"/>
      <c r="DUQ497" s="79"/>
      <c r="DUR497" s="79"/>
      <c r="DUS497" s="79"/>
      <c r="DUT497" s="79"/>
      <c r="DUU497" s="79"/>
      <c r="DUV497" s="79"/>
      <c r="DUW497" s="79"/>
      <c r="DUX497" s="79"/>
      <c r="DUY497" s="79"/>
      <c r="DUZ497" s="79"/>
      <c r="DVA497" s="79"/>
      <c r="DVB497" s="79"/>
      <c r="DVC497" s="79"/>
      <c r="DVD497" s="79"/>
      <c r="DVE497" s="79"/>
      <c r="DVF497" s="79"/>
      <c r="DVG497" s="79"/>
      <c r="DVH497" s="79"/>
      <c r="DVI497" s="79"/>
      <c r="DVJ497" s="79"/>
      <c r="DVK497" s="79"/>
      <c r="DVL497" s="79"/>
      <c r="DVM497" s="79"/>
      <c r="DVN497" s="79"/>
      <c r="DVO497" s="79"/>
      <c r="DVP497" s="79"/>
      <c r="DVQ497" s="79"/>
      <c r="DVR497" s="79"/>
      <c r="DVS497" s="79"/>
      <c r="DVT497" s="79"/>
      <c r="DVU497" s="79"/>
      <c r="DVV497" s="79"/>
      <c r="DVW497" s="79"/>
      <c r="DVX497" s="79"/>
      <c r="DVY497" s="79"/>
      <c r="DVZ497" s="79"/>
      <c r="DWA497" s="79"/>
      <c r="DWB497" s="79"/>
      <c r="DWC497" s="79"/>
      <c r="DWD497" s="79"/>
      <c r="DWE497" s="79"/>
      <c r="DWF497" s="79"/>
      <c r="DWG497" s="79"/>
      <c r="DWH497" s="79"/>
      <c r="DWI497" s="79"/>
      <c r="DWJ497" s="79"/>
      <c r="DWK497" s="79"/>
      <c r="DWL497" s="79"/>
      <c r="DWM497" s="79"/>
      <c r="DWN497" s="79"/>
      <c r="DWO497" s="79"/>
      <c r="DWP497" s="79"/>
      <c r="DWQ497" s="79"/>
      <c r="DWR497" s="79"/>
      <c r="DWS497" s="79"/>
      <c r="DWT497" s="79"/>
      <c r="DWU497" s="79"/>
      <c r="DWV497" s="79"/>
      <c r="DWW497" s="79"/>
      <c r="DWX497" s="79"/>
      <c r="DWY497" s="79"/>
      <c r="DWZ497" s="79"/>
      <c r="DXA497" s="79"/>
      <c r="DXB497" s="79"/>
      <c r="DXC497" s="79"/>
      <c r="DXD497" s="79"/>
      <c r="DXE497" s="79"/>
      <c r="DXF497" s="79"/>
      <c r="DXG497" s="79"/>
      <c r="DXH497" s="79"/>
      <c r="DXI497" s="79"/>
      <c r="DXJ497" s="79"/>
      <c r="DXK497" s="79"/>
      <c r="DXL497" s="79"/>
      <c r="DXM497" s="79"/>
      <c r="DXN497" s="79"/>
      <c r="DXO497" s="79"/>
      <c r="DXP497" s="79"/>
      <c r="DXQ497" s="79"/>
      <c r="DXR497" s="79"/>
      <c r="DXS497" s="79"/>
      <c r="DXT497" s="79"/>
      <c r="DXU497" s="79"/>
      <c r="DXV497" s="79"/>
      <c r="DXW497" s="79"/>
      <c r="DXX497" s="79"/>
      <c r="DXY497" s="79"/>
      <c r="DXZ497" s="79"/>
      <c r="DYA497" s="79"/>
      <c r="DYB497" s="79"/>
      <c r="DYC497" s="79"/>
      <c r="DYD497" s="79"/>
      <c r="DYE497" s="79"/>
      <c r="DYF497" s="79"/>
      <c r="DYG497" s="79"/>
      <c r="DYH497" s="79"/>
      <c r="DYI497" s="79"/>
      <c r="DYJ497" s="79"/>
      <c r="DYK497" s="79"/>
      <c r="DYL497" s="79"/>
      <c r="DYM497" s="79"/>
      <c r="DYN497" s="79"/>
      <c r="DYO497" s="79"/>
      <c r="DYP497" s="79"/>
      <c r="DYQ497" s="79"/>
      <c r="DYR497" s="79"/>
      <c r="DYS497" s="79"/>
      <c r="DYT497" s="79"/>
      <c r="DYU497" s="79"/>
      <c r="DYV497" s="79"/>
      <c r="DYW497" s="79"/>
      <c r="DYX497" s="79"/>
      <c r="DYY497" s="79"/>
      <c r="DYZ497" s="79"/>
      <c r="DZA497" s="79"/>
      <c r="DZB497" s="79"/>
      <c r="DZC497" s="79"/>
      <c r="DZD497" s="79"/>
      <c r="DZE497" s="79"/>
      <c r="DZF497" s="79"/>
      <c r="DZG497" s="79"/>
      <c r="DZH497" s="79"/>
      <c r="DZI497" s="79"/>
      <c r="DZJ497" s="79"/>
      <c r="DZK497" s="79"/>
      <c r="DZL497" s="79"/>
      <c r="DZM497" s="79"/>
      <c r="DZN497" s="79"/>
      <c r="DZO497" s="79"/>
      <c r="DZP497" s="79"/>
      <c r="DZQ497" s="79"/>
      <c r="DZR497" s="79"/>
      <c r="DZS497" s="79"/>
      <c r="DZT497" s="79"/>
      <c r="DZU497" s="79"/>
      <c r="DZV497" s="79"/>
      <c r="DZW497" s="79"/>
      <c r="DZX497" s="79"/>
      <c r="DZY497" s="79"/>
      <c r="DZZ497" s="79"/>
      <c r="EAA497" s="79"/>
      <c r="EAB497" s="79"/>
      <c r="EAC497" s="79"/>
      <c r="EAD497" s="79"/>
      <c r="EAE497" s="79"/>
      <c r="EAF497" s="79"/>
      <c r="EAG497" s="79"/>
      <c r="EAH497" s="79"/>
      <c r="EAI497" s="79"/>
      <c r="EAJ497" s="79"/>
      <c r="EAK497" s="79"/>
      <c r="EAL497" s="79"/>
      <c r="EAM497" s="79"/>
      <c r="EAN497" s="79"/>
      <c r="EAO497" s="79"/>
      <c r="EAP497" s="79"/>
      <c r="EAQ497" s="79"/>
      <c r="EAR497" s="79"/>
      <c r="EAS497" s="79"/>
      <c r="EAT497" s="79"/>
      <c r="EAU497" s="79"/>
      <c r="EAV497" s="79"/>
      <c r="EAW497" s="79"/>
      <c r="EAX497" s="79"/>
      <c r="EAY497" s="79"/>
      <c r="EAZ497" s="79"/>
      <c r="EBA497" s="79"/>
      <c r="EBB497" s="79"/>
      <c r="EBC497" s="79"/>
      <c r="EBD497" s="79"/>
      <c r="EBE497" s="79"/>
      <c r="EBF497" s="79"/>
      <c r="EBG497" s="79"/>
      <c r="EBH497" s="79"/>
      <c r="EBI497" s="79"/>
      <c r="EBJ497" s="79"/>
      <c r="EBK497" s="79"/>
      <c r="EBL497" s="79"/>
      <c r="EBM497" s="79"/>
      <c r="EBN497" s="79"/>
      <c r="EBO497" s="79"/>
      <c r="EBP497" s="79"/>
      <c r="EBQ497" s="79"/>
      <c r="EBR497" s="79"/>
      <c r="EBS497" s="79"/>
      <c r="EBT497" s="79"/>
      <c r="EBU497" s="79"/>
      <c r="EBV497" s="79"/>
      <c r="EBW497" s="79"/>
      <c r="EBX497" s="79"/>
      <c r="EBY497" s="79"/>
      <c r="EBZ497" s="79"/>
      <c r="ECA497" s="79"/>
      <c r="ECB497" s="79"/>
      <c r="ECC497" s="79"/>
      <c r="ECD497" s="79"/>
      <c r="ECE497" s="79"/>
      <c r="ECF497" s="79"/>
      <c r="ECG497" s="79"/>
      <c r="ECH497" s="79"/>
      <c r="ECI497" s="79"/>
      <c r="ECJ497" s="79"/>
      <c r="ECK497" s="79"/>
      <c r="ECL497" s="79"/>
      <c r="ECM497" s="79"/>
      <c r="ECN497" s="79"/>
      <c r="ECO497" s="79"/>
      <c r="ECP497" s="79"/>
      <c r="ECQ497" s="79"/>
      <c r="ECR497" s="79"/>
      <c r="ECS497" s="79"/>
      <c r="ECT497" s="79"/>
      <c r="ECU497" s="79"/>
      <c r="ECV497" s="79"/>
      <c r="ECW497" s="79"/>
      <c r="ECX497" s="79"/>
      <c r="ECY497" s="79"/>
      <c r="ECZ497" s="79"/>
      <c r="EDA497" s="79"/>
      <c r="EDB497" s="79"/>
      <c r="EDC497" s="79"/>
      <c r="EDD497" s="79"/>
      <c r="EDE497" s="79"/>
      <c r="EDF497" s="79"/>
      <c r="EDG497" s="79"/>
      <c r="EDH497" s="79"/>
      <c r="EDI497" s="79"/>
      <c r="EDJ497" s="79"/>
      <c r="EDK497" s="79"/>
      <c r="EDL497" s="79"/>
      <c r="EDM497" s="79"/>
      <c r="EDN497" s="79"/>
      <c r="EDO497" s="79"/>
      <c r="EDP497" s="79"/>
      <c r="EDQ497" s="79"/>
      <c r="EDR497" s="79"/>
      <c r="EDS497" s="79"/>
      <c r="EDT497" s="79"/>
      <c r="EDU497" s="79"/>
      <c r="EDV497" s="79"/>
      <c r="EDW497" s="79"/>
      <c r="EDX497" s="79"/>
      <c r="EDY497" s="79"/>
      <c r="EDZ497" s="79"/>
      <c r="EEA497" s="79"/>
      <c r="EEB497" s="79"/>
      <c r="EEC497" s="79"/>
      <c r="EED497" s="79"/>
      <c r="EEE497" s="79"/>
      <c r="EEF497" s="79"/>
      <c r="EEG497" s="79"/>
      <c r="EEH497" s="79"/>
      <c r="EEI497" s="79"/>
      <c r="EEJ497" s="79"/>
      <c r="EEK497" s="79"/>
      <c r="EEL497" s="79"/>
      <c r="EEM497" s="79"/>
      <c r="EEN497" s="79"/>
      <c r="EEO497" s="79"/>
      <c r="EEP497" s="79"/>
      <c r="EEQ497" s="79"/>
      <c r="EER497" s="79"/>
      <c r="EES497" s="79"/>
      <c r="EET497" s="79"/>
      <c r="EEU497" s="79"/>
      <c r="EEV497" s="79"/>
      <c r="EEW497" s="79"/>
      <c r="EEX497" s="79"/>
      <c r="EEY497" s="79"/>
      <c r="EEZ497" s="79"/>
      <c r="EFA497" s="79"/>
      <c r="EFB497" s="79"/>
      <c r="EFC497" s="79"/>
      <c r="EFD497" s="79"/>
      <c r="EFE497" s="79"/>
      <c r="EFF497" s="79"/>
      <c r="EFG497" s="79"/>
      <c r="EFH497" s="79"/>
      <c r="EFI497" s="79"/>
      <c r="EFJ497" s="79"/>
      <c r="EFK497" s="79"/>
      <c r="EFL497" s="79"/>
      <c r="EFM497" s="79"/>
      <c r="EFN497" s="79"/>
      <c r="EFO497" s="79"/>
      <c r="EFP497" s="79"/>
      <c r="EFQ497" s="79"/>
      <c r="EFR497" s="79"/>
      <c r="EFS497" s="79"/>
      <c r="EFT497" s="79"/>
      <c r="EFU497" s="79"/>
      <c r="EFV497" s="79"/>
      <c r="EFW497" s="79"/>
      <c r="EFX497" s="79"/>
      <c r="EFY497" s="79"/>
      <c r="EFZ497" s="79"/>
      <c r="EGA497" s="79"/>
      <c r="EGB497" s="79"/>
      <c r="EGC497" s="79"/>
      <c r="EGD497" s="79"/>
      <c r="EGE497" s="79"/>
      <c r="EGF497" s="79"/>
      <c r="EGG497" s="79"/>
      <c r="EGH497" s="79"/>
      <c r="EGI497" s="79"/>
      <c r="EGJ497" s="79"/>
      <c r="EGK497" s="79"/>
      <c r="EGL497" s="79"/>
      <c r="EGM497" s="79"/>
      <c r="EGN497" s="79"/>
      <c r="EGO497" s="79"/>
      <c r="EGP497" s="79"/>
      <c r="EGQ497" s="79"/>
      <c r="EGR497" s="79"/>
      <c r="EGS497" s="79"/>
      <c r="EGT497" s="79"/>
      <c r="EGU497" s="79"/>
      <c r="EGV497" s="79"/>
      <c r="EGW497" s="79"/>
      <c r="EGX497" s="79"/>
      <c r="EGY497" s="79"/>
      <c r="EGZ497" s="79"/>
      <c r="EHA497" s="79"/>
      <c r="EHB497" s="79"/>
      <c r="EHC497" s="79"/>
      <c r="EHD497" s="79"/>
      <c r="EHE497" s="79"/>
      <c r="EHF497" s="79"/>
      <c r="EHG497" s="79"/>
      <c r="EHH497" s="79"/>
      <c r="EHI497" s="79"/>
      <c r="EHJ497" s="79"/>
      <c r="EHK497" s="79"/>
      <c r="EHL497" s="79"/>
      <c r="EHM497" s="79"/>
      <c r="EHN497" s="79"/>
      <c r="EHO497" s="79"/>
      <c r="EHP497" s="79"/>
      <c r="EHQ497" s="79"/>
      <c r="EHR497" s="79"/>
      <c r="EHS497" s="79"/>
      <c r="EHT497" s="79"/>
      <c r="EHU497" s="79"/>
      <c r="EHV497" s="79"/>
      <c r="EHW497" s="79"/>
      <c r="EHX497" s="79"/>
      <c r="EHY497" s="79"/>
      <c r="EHZ497" s="79"/>
      <c r="EIA497" s="79"/>
      <c r="EIB497" s="79"/>
      <c r="EIC497" s="79"/>
      <c r="EID497" s="79"/>
      <c r="EIE497" s="79"/>
      <c r="EIF497" s="79"/>
      <c r="EIG497" s="79"/>
      <c r="EIH497" s="79"/>
      <c r="EII497" s="79"/>
      <c r="EIJ497" s="79"/>
      <c r="EIK497" s="79"/>
      <c r="EIL497" s="79"/>
      <c r="EIM497" s="79"/>
      <c r="EIN497" s="79"/>
      <c r="EIO497" s="79"/>
      <c r="EIP497" s="79"/>
      <c r="EIQ497" s="79"/>
      <c r="EIR497" s="79"/>
      <c r="EIS497" s="79"/>
      <c r="EIT497" s="79"/>
      <c r="EIU497" s="79"/>
      <c r="EIV497" s="79"/>
      <c r="EIW497" s="79"/>
      <c r="EIX497" s="79"/>
      <c r="EIY497" s="79"/>
      <c r="EIZ497" s="79"/>
      <c r="EJA497" s="79"/>
      <c r="EJB497" s="79"/>
      <c r="EJC497" s="79"/>
      <c r="EJD497" s="79"/>
      <c r="EJE497" s="79"/>
      <c r="EJF497" s="79"/>
      <c r="EJG497" s="79"/>
      <c r="EJH497" s="79"/>
      <c r="EJI497" s="79"/>
      <c r="EJJ497" s="79"/>
      <c r="EJK497" s="79"/>
      <c r="EJL497" s="79"/>
      <c r="EJM497" s="79"/>
      <c r="EJN497" s="79"/>
      <c r="EJO497" s="79"/>
      <c r="EJP497" s="79"/>
      <c r="EJQ497" s="79"/>
      <c r="EJR497" s="79"/>
      <c r="EJS497" s="79"/>
      <c r="EJT497" s="79"/>
      <c r="EJU497" s="79"/>
      <c r="EJV497" s="79"/>
      <c r="EJW497" s="79"/>
      <c r="EJX497" s="79"/>
      <c r="EJY497" s="79"/>
      <c r="EJZ497" s="79"/>
      <c r="EKA497" s="79"/>
      <c r="EKB497" s="79"/>
      <c r="EKC497" s="79"/>
      <c r="EKD497" s="79"/>
      <c r="EKE497" s="79"/>
      <c r="EKF497" s="79"/>
      <c r="EKG497" s="79"/>
      <c r="EKH497" s="79"/>
      <c r="EKI497" s="79"/>
      <c r="EKJ497" s="79"/>
      <c r="EKK497" s="79"/>
      <c r="EKL497" s="79"/>
      <c r="EKM497" s="79"/>
      <c r="EKN497" s="79"/>
      <c r="EKO497" s="79"/>
      <c r="EKP497" s="79"/>
      <c r="EKQ497" s="79"/>
      <c r="EKR497" s="79"/>
      <c r="EKS497" s="79"/>
      <c r="EKT497" s="79"/>
      <c r="EKU497" s="79"/>
      <c r="EKV497" s="79"/>
      <c r="EKW497" s="79"/>
      <c r="EKX497" s="79"/>
      <c r="EKY497" s="79"/>
      <c r="EKZ497" s="79"/>
      <c r="ELA497" s="79"/>
      <c r="ELB497" s="79"/>
      <c r="ELC497" s="79"/>
      <c r="ELD497" s="79"/>
      <c r="ELE497" s="79"/>
      <c r="ELF497" s="79"/>
      <c r="ELG497" s="79"/>
      <c r="ELH497" s="79"/>
      <c r="ELI497" s="79"/>
      <c r="ELJ497" s="79"/>
      <c r="ELK497" s="79"/>
      <c r="ELL497" s="79"/>
      <c r="ELM497" s="79"/>
      <c r="ELN497" s="79"/>
      <c r="ELO497" s="79"/>
      <c r="ELP497" s="79"/>
      <c r="ELQ497" s="79"/>
      <c r="ELR497" s="79"/>
      <c r="ELS497" s="79"/>
      <c r="ELT497" s="79"/>
      <c r="ELU497" s="79"/>
      <c r="ELV497" s="79"/>
      <c r="ELW497" s="79"/>
      <c r="ELX497" s="79"/>
      <c r="ELY497" s="79"/>
      <c r="ELZ497" s="79"/>
      <c r="EMA497" s="79"/>
      <c r="EMB497" s="79"/>
      <c r="EMC497" s="79"/>
      <c r="EMD497" s="79"/>
      <c r="EME497" s="79"/>
      <c r="EMF497" s="79"/>
      <c r="EMG497" s="79"/>
      <c r="EMH497" s="79"/>
      <c r="EMI497" s="79"/>
      <c r="EMJ497" s="79"/>
      <c r="EMK497" s="79"/>
      <c r="EML497" s="79"/>
      <c r="EMM497" s="79"/>
      <c r="EMN497" s="79"/>
      <c r="EMO497" s="79"/>
      <c r="EMP497" s="79"/>
      <c r="EMQ497" s="79"/>
      <c r="EMR497" s="79"/>
      <c r="EMS497" s="79"/>
      <c r="EMT497" s="79"/>
      <c r="EMU497" s="79"/>
      <c r="EMV497" s="79"/>
      <c r="EMW497" s="79"/>
      <c r="EMX497" s="79"/>
      <c r="EMY497" s="79"/>
      <c r="EMZ497" s="79"/>
      <c r="ENA497" s="79"/>
      <c r="ENB497" s="79"/>
      <c r="ENC497" s="79"/>
      <c r="END497" s="79"/>
      <c r="ENE497" s="79"/>
      <c r="ENF497" s="79"/>
      <c r="ENG497" s="79"/>
      <c r="ENH497" s="79"/>
      <c r="ENI497" s="79"/>
      <c r="ENJ497" s="79"/>
      <c r="ENK497" s="79"/>
      <c r="ENL497" s="79"/>
      <c r="ENM497" s="79"/>
      <c r="ENN497" s="79"/>
      <c r="ENO497" s="79"/>
      <c r="ENP497" s="79"/>
      <c r="ENQ497" s="79"/>
      <c r="ENR497" s="79"/>
      <c r="ENS497" s="79"/>
      <c r="ENT497" s="79"/>
      <c r="ENU497" s="79"/>
      <c r="ENV497" s="79"/>
      <c r="ENW497" s="79"/>
      <c r="ENX497" s="79"/>
      <c r="ENY497" s="79"/>
      <c r="ENZ497" s="79"/>
      <c r="EOA497" s="79"/>
      <c r="EOB497" s="79"/>
      <c r="EOC497" s="79"/>
      <c r="EOD497" s="79"/>
      <c r="EOE497" s="79"/>
      <c r="EOF497" s="79"/>
      <c r="EOG497" s="79"/>
      <c r="EOH497" s="79"/>
      <c r="EOI497" s="79"/>
      <c r="EOJ497" s="79"/>
      <c r="EOK497" s="79"/>
      <c r="EOL497" s="79"/>
      <c r="EOM497" s="79"/>
      <c r="EON497" s="79"/>
      <c r="EOO497" s="79"/>
      <c r="EOP497" s="79"/>
      <c r="EOQ497" s="79"/>
      <c r="EOR497" s="79"/>
      <c r="EOS497" s="79"/>
      <c r="EOT497" s="79"/>
      <c r="EOU497" s="79"/>
      <c r="EOV497" s="79"/>
      <c r="EOW497" s="79"/>
      <c r="EOX497" s="79"/>
      <c r="EOY497" s="79"/>
      <c r="EOZ497" s="79"/>
      <c r="EPA497" s="79"/>
      <c r="EPB497" s="79"/>
      <c r="EPC497" s="79"/>
      <c r="EPD497" s="79"/>
      <c r="EPE497" s="79"/>
      <c r="EPF497" s="79"/>
      <c r="EPG497" s="79"/>
      <c r="EPH497" s="79"/>
      <c r="EPI497" s="79"/>
      <c r="EPJ497" s="79"/>
      <c r="EPK497" s="79"/>
      <c r="EPL497" s="79"/>
      <c r="EPM497" s="79"/>
      <c r="EPN497" s="79"/>
      <c r="EPO497" s="79"/>
      <c r="EPP497" s="79"/>
      <c r="EPQ497" s="79"/>
      <c r="EPR497" s="79"/>
      <c r="EPS497" s="79"/>
      <c r="EPT497" s="79"/>
      <c r="EPU497" s="79"/>
      <c r="EPV497" s="79"/>
      <c r="EPW497" s="79"/>
      <c r="EPX497" s="79"/>
      <c r="EPY497" s="79"/>
      <c r="EPZ497" s="79"/>
      <c r="EQA497" s="79"/>
      <c r="EQB497" s="79"/>
      <c r="EQC497" s="79"/>
      <c r="EQD497" s="79"/>
      <c r="EQE497" s="79"/>
      <c r="EQF497" s="79"/>
      <c r="EQG497" s="79"/>
      <c r="EQH497" s="79"/>
      <c r="EQI497" s="79"/>
      <c r="EQJ497" s="79"/>
      <c r="EQK497" s="79"/>
      <c r="EQL497" s="79"/>
      <c r="EQM497" s="79"/>
      <c r="EQN497" s="79"/>
      <c r="EQO497" s="79"/>
      <c r="EQP497" s="79"/>
      <c r="EQQ497" s="79"/>
      <c r="EQR497" s="79"/>
      <c r="EQS497" s="79"/>
      <c r="EQT497" s="79"/>
      <c r="EQU497" s="79"/>
      <c r="EQV497" s="79"/>
      <c r="EQW497" s="79"/>
      <c r="EQX497" s="79"/>
      <c r="EQY497" s="79"/>
      <c r="EQZ497" s="79"/>
      <c r="ERA497" s="79"/>
      <c r="ERB497" s="79"/>
      <c r="ERC497" s="79"/>
      <c r="ERD497" s="79"/>
      <c r="ERE497" s="79"/>
      <c r="ERF497" s="79"/>
      <c r="ERG497" s="79"/>
      <c r="ERH497" s="79"/>
      <c r="ERI497" s="79"/>
      <c r="ERJ497" s="79"/>
      <c r="ERK497" s="79"/>
      <c r="ERL497" s="79"/>
      <c r="ERM497" s="79"/>
      <c r="ERN497" s="79"/>
      <c r="ERO497" s="79"/>
      <c r="ERP497" s="79"/>
      <c r="ERQ497" s="79"/>
      <c r="ERR497" s="79"/>
      <c r="ERS497" s="79"/>
      <c r="ERT497" s="79"/>
      <c r="ERU497" s="79"/>
      <c r="ERV497" s="79"/>
      <c r="ERW497" s="79"/>
      <c r="ERX497" s="79"/>
      <c r="ERY497" s="79"/>
      <c r="ERZ497" s="79"/>
      <c r="ESA497" s="79"/>
      <c r="ESB497" s="79"/>
      <c r="ESC497" s="79"/>
      <c r="ESD497" s="79"/>
      <c r="ESE497" s="79"/>
      <c r="ESF497" s="79"/>
      <c r="ESG497" s="79"/>
      <c r="ESH497" s="79"/>
      <c r="ESI497" s="79"/>
      <c r="ESJ497" s="79"/>
      <c r="ESK497" s="79"/>
      <c r="ESL497" s="79"/>
      <c r="ESM497" s="79"/>
      <c r="ESN497" s="79"/>
      <c r="ESO497" s="79"/>
      <c r="ESP497" s="79"/>
      <c r="ESQ497" s="79"/>
      <c r="ESR497" s="79"/>
      <c r="ESS497" s="79"/>
      <c r="EST497" s="79"/>
      <c r="ESU497" s="79"/>
      <c r="ESV497" s="79"/>
      <c r="ESW497" s="79"/>
      <c r="ESX497" s="79"/>
      <c r="ESY497" s="79"/>
      <c r="ESZ497" s="79"/>
      <c r="ETA497" s="79"/>
      <c r="ETB497" s="79"/>
      <c r="ETC497" s="79"/>
      <c r="ETD497" s="79"/>
      <c r="ETE497" s="79"/>
      <c r="ETF497" s="79"/>
      <c r="ETG497" s="79"/>
      <c r="ETH497" s="79"/>
      <c r="ETI497" s="79"/>
      <c r="ETJ497" s="79"/>
      <c r="ETK497" s="79"/>
      <c r="ETL497" s="79"/>
      <c r="ETM497" s="79"/>
      <c r="ETN497" s="79"/>
      <c r="ETO497" s="79"/>
      <c r="ETP497" s="79"/>
      <c r="ETQ497" s="79"/>
      <c r="ETR497" s="79"/>
      <c r="ETS497" s="79"/>
      <c r="ETT497" s="79"/>
      <c r="ETU497" s="79"/>
      <c r="ETV497" s="79"/>
      <c r="ETW497" s="79"/>
      <c r="ETX497" s="79"/>
      <c r="ETY497" s="79"/>
      <c r="ETZ497" s="79"/>
      <c r="EUA497" s="79"/>
      <c r="EUB497" s="79"/>
      <c r="EUC497" s="79"/>
      <c r="EUD497" s="79"/>
      <c r="EUE497" s="79"/>
      <c r="EUF497" s="79"/>
      <c r="EUG497" s="79"/>
      <c r="EUH497" s="79"/>
      <c r="EUI497" s="79"/>
      <c r="EUJ497" s="79"/>
      <c r="EUK497" s="79"/>
      <c r="EUL497" s="79"/>
      <c r="EUM497" s="79"/>
      <c r="EUN497" s="79"/>
      <c r="EUO497" s="79"/>
      <c r="EUP497" s="79"/>
      <c r="EUQ497" s="79"/>
      <c r="EUR497" s="79"/>
      <c r="EUS497" s="79"/>
      <c r="EUT497" s="79"/>
      <c r="EUU497" s="79"/>
      <c r="EUV497" s="79"/>
      <c r="EUW497" s="79"/>
      <c r="EUX497" s="79"/>
      <c r="EUY497" s="79"/>
      <c r="EUZ497" s="79"/>
      <c r="EVA497" s="79"/>
      <c r="EVB497" s="79"/>
      <c r="EVC497" s="79"/>
      <c r="EVD497" s="79"/>
      <c r="EVE497" s="79"/>
      <c r="EVF497" s="79"/>
      <c r="EVG497" s="79"/>
      <c r="EVH497" s="79"/>
      <c r="EVI497" s="79"/>
      <c r="EVJ497" s="79"/>
      <c r="EVK497" s="79"/>
      <c r="EVL497" s="79"/>
      <c r="EVM497" s="79"/>
      <c r="EVN497" s="79"/>
      <c r="EVO497" s="79"/>
      <c r="EVP497" s="79"/>
      <c r="EVQ497" s="79"/>
      <c r="EVR497" s="79"/>
      <c r="EVS497" s="79"/>
      <c r="EVT497" s="79"/>
      <c r="EVU497" s="79"/>
      <c r="EVV497" s="79"/>
      <c r="EVW497" s="79"/>
      <c r="EVX497" s="79"/>
      <c r="EVY497" s="79"/>
      <c r="EVZ497" s="79"/>
      <c r="EWA497" s="79"/>
      <c r="EWB497" s="79"/>
      <c r="EWC497" s="79"/>
      <c r="EWD497" s="79"/>
      <c r="EWE497" s="79"/>
      <c r="EWF497" s="79"/>
      <c r="EWG497" s="79"/>
      <c r="EWH497" s="79"/>
      <c r="EWI497" s="79"/>
      <c r="EWJ497" s="79"/>
      <c r="EWK497" s="79"/>
      <c r="EWL497" s="79"/>
      <c r="EWM497" s="79"/>
      <c r="EWN497" s="79"/>
      <c r="EWO497" s="79"/>
      <c r="EWP497" s="79"/>
      <c r="EWQ497" s="79"/>
      <c r="EWR497" s="79"/>
      <c r="EWS497" s="79"/>
      <c r="EWT497" s="79"/>
      <c r="EWU497" s="79"/>
      <c r="EWV497" s="79"/>
      <c r="EWW497" s="79"/>
      <c r="EWX497" s="79"/>
      <c r="EWY497" s="79"/>
      <c r="EWZ497" s="79"/>
      <c r="EXA497" s="79"/>
      <c r="EXB497" s="79"/>
      <c r="EXC497" s="79"/>
      <c r="EXD497" s="79"/>
      <c r="EXE497" s="79"/>
      <c r="EXF497" s="79"/>
      <c r="EXG497" s="79"/>
      <c r="EXH497" s="79"/>
      <c r="EXI497" s="79"/>
      <c r="EXJ497" s="79"/>
      <c r="EXK497" s="79"/>
      <c r="EXL497" s="79"/>
      <c r="EXM497" s="79"/>
      <c r="EXN497" s="79"/>
      <c r="EXO497" s="79"/>
      <c r="EXP497" s="79"/>
      <c r="EXQ497" s="79"/>
      <c r="EXR497" s="79"/>
      <c r="EXS497" s="79"/>
      <c r="EXT497" s="79"/>
      <c r="EXU497" s="79"/>
      <c r="EXV497" s="79"/>
      <c r="EXW497" s="79"/>
      <c r="EXX497" s="79"/>
      <c r="EXY497" s="79"/>
      <c r="EXZ497" s="79"/>
      <c r="EYA497" s="79"/>
      <c r="EYB497" s="79"/>
      <c r="EYC497" s="79"/>
      <c r="EYD497" s="79"/>
      <c r="EYE497" s="79"/>
      <c r="EYF497" s="79"/>
      <c r="EYG497" s="79"/>
      <c r="EYH497" s="79"/>
      <c r="EYI497" s="79"/>
      <c r="EYJ497" s="79"/>
      <c r="EYK497" s="79"/>
      <c r="EYL497" s="79"/>
      <c r="EYM497" s="79"/>
      <c r="EYN497" s="79"/>
      <c r="EYO497" s="79"/>
      <c r="EYP497" s="79"/>
      <c r="EYQ497" s="79"/>
      <c r="EYR497" s="79"/>
      <c r="EYS497" s="79"/>
      <c r="EYT497" s="79"/>
      <c r="EYU497" s="79"/>
      <c r="EYV497" s="79"/>
      <c r="EYW497" s="79"/>
      <c r="EYX497" s="79"/>
      <c r="EYY497" s="79"/>
      <c r="EYZ497" s="79"/>
      <c r="EZA497" s="79"/>
      <c r="EZB497" s="79"/>
      <c r="EZC497" s="79"/>
      <c r="EZD497" s="79"/>
      <c r="EZE497" s="79"/>
      <c r="EZF497" s="79"/>
      <c r="EZG497" s="79"/>
      <c r="EZH497" s="79"/>
      <c r="EZI497" s="79"/>
      <c r="EZJ497" s="79"/>
      <c r="EZK497" s="79"/>
      <c r="EZL497" s="79"/>
      <c r="EZM497" s="79"/>
      <c r="EZN497" s="79"/>
      <c r="EZO497" s="79"/>
      <c r="EZP497" s="79"/>
      <c r="EZQ497" s="79"/>
      <c r="EZR497" s="79"/>
      <c r="EZS497" s="79"/>
      <c r="EZT497" s="79"/>
      <c r="EZU497" s="79"/>
      <c r="EZV497" s="79"/>
      <c r="EZW497" s="79"/>
      <c r="EZX497" s="79"/>
      <c r="EZY497" s="79"/>
      <c r="EZZ497" s="79"/>
      <c r="FAA497" s="79"/>
      <c r="FAB497" s="79"/>
      <c r="FAC497" s="79"/>
      <c r="FAD497" s="79"/>
      <c r="FAE497" s="79"/>
      <c r="FAF497" s="79"/>
      <c r="FAG497" s="79"/>
      <c r="FAH497" s="79"/>
      <c r="FAI497" s="79"/>
      <c r="FAJ497" s="79"/>
      <c r="FAK497" s="79"/>
      <c r="FAL497" s="79"/>
      <c r="FAM497" s="79"/>
      <c r="FAN497" s="79"/>
      <c r="FAO497" s="79"/>
      <c r="FAP497" s="79"/>
      <c r="FAQ497" s="79"/>
      <c r="FAR497" s="79"/>
      <c r="FAS497" s="79"/>
      <c r="FAT497" s="79"/>
      <c r="FAU497" s="79"/>
      <c r="FAV497" s="79"/>
      <c r="FAW497" s="79"/>
      <c r="FAX497" s="79"/>
      <c r="FAY497" s="79"/>
      <c r="FAZ497" s="79"/>
      <c r="FBA497" s="79"/>
      <c r="FBB497" s="79"/>
      <c r="FBC497" s="79"/>
      <c r="FBD497" s="79"/>
      <c r="FBE497" s="79"/>
      <c r="FBF497" s="79"/>
      <c r="FBG497" s="79"/>
      <c r="FBH497" s="79"/>
      <c r="FBI497" s="79"/>
      <c r="FBJ497" s="79"/>
      <c r="FBK497" s="79"/>
      <c r="FBL497" s="79"/>
      <c r="FBM497" s="79"/>
      <c r="FBN497" s="79"/>
      <c r="FBO497" s="79"/>
      <c r="FBP497" s="79"/>
      <c r="FBQ497" s="79"/>
      <c r="FBR497" s="79"/>
      <c r="FBS497" s="79"/>
      <c r="FBT497" s="79"/>
      <c r="FBU497" s="79"/>
      <c r="FBV497" s="79"/>
      <c r="FBW497" s="79"/>
      <c r="FBX497" s="79"/>
      <c r="FBY497" s="79"/>
      <c r="FBZ497" s="79"/>
      <c r="FCA497" s="79"/>
      <c r="FCB497" s="79"/>
      <c r="FCC497" s="79"/>
      <c r="FCD497" s="79"/>
      <c r="FCE497" s="79"/>
      <c r="FCF497" s="79"/>
      <c r="FCG497" s="79"/>
      <c r="FCH497" s="79"/>
      <c r="FCI497" s="79"/>
      <c r="FCJ497" s="79"/>
      <c r="FCK497" s="79"/>
      <c r="FCL497" s="79"/>
      <c r="FCM497" s="79"/>
      <c r="FCN497" s="79"/>
      <c r="FCO497" s="79"/>
      <c r="FCP497" s="79"/>
      <c r="FCQ497" s="79"/>
      <c r="FCR497" s="79"/>
      <c r="FCS497" s="79"/>
      <c r="FCT497" s="79"/>
      <c r="FCU497" s="79"/>
      <c r="FCV497" s="79"/>
      <c r="FCW497" s="79"/>
      <c r="FCX497" s="79"/>
      <c r="FCY497" s="79"/>
      <c r="FCZ497" s="79"/>
      <c r="FDA497" s="79"/>
      <c r="FDB497" s="79"/>
      <c r="FDC497" s="79"/>
      <c r="FDD497" s="79"/>
      <c r="FDE497" s="79"/>
      <c r="FDF497" s="79"/>
      <c r="FDG497" s="79"/>
      <c r="FDH497" s="79"/>
      <c r="FDI497" s="79"/>
      <c r="FDJ497" s="79"/>
      <c r="FDK497" s="79"/>
      <c r="FDL497" s="79"/>
      <c r="FDM497" s="79"/>
      <c r="FDN497" s="79"/>
      <c r="FDO497" s="79"/>
      <c r="FDP497" s="79"/>
      <c r="FDQ497" s="79"/>
      <c r="FDR497" s="79"/>
      <c r="FDS497" s="79"/>
      <c r="FDT497" s="79"/>
      <c r="FDU497" s="79"/>
      <c r="FDV497" s="79"/>
      <c r="FDW497" s="79"/>
      <c r="FDX497" s="79"/>
      <c r="FDY497" s="79"/>
      <c r="FDZ497" s="79"/>
      <c r="FEA497" s="79"/>
      <c r="FEB497" s="79"/>
      <c r="FEC497" s="79"/>
      <c r="FED497" s="79"/>
      <c r="FEE497" s="79"/>
      <c r="FEF497" s="79"/>
      <c r="FEG497" s="79"/>
      <c r="FEH497" s="79"/>
      <c r="FEI497" s="79"/>
      <c r="FEJ497" s="79"/>
      <c r="FEK497" s="79"/>
      <c r="FEL497" s="79"/>
      <c r="FEM497" s="79"/>
      <c r="FEN497" s="79"/>
      <c r="FEO497" s="79"/>
      <c r="FEP497" s="79"/>
      <c r="FEQ497" s="79"/>
      <c r="FER497" s="79"/>
      <c r="FES497" s="79"/>
      <c r="FET497" s="79"/>
      <c r="FEU497" s="79"/>
      <c r="FEV497" s="79"/>
      <c r="FEW497" s="79"/>
      <c r="FEX497" s="79"/>
      <c r="FEY497" s="79"/>
      <c r="FEZ497" s="79"/>
      <c r="FFA497" s="79"/>
      <c r="FFB497" s="79"/>
      <c r="FFC497" s="79"/>
      <c r="FFD497" s="79"/>
      <c r="FFE497" s="79"/>
      <c r="FFF497" s="79"/>
      <c r="FFG497" s="79"/>
      <c r="FFH497" s="79"/>
      <c r="FFI497" s="79"/>
      <c r="FFJ497" s="79"/>
      <c r="FFK497" s="79"/>
      <c r="FFL497" s="79"/>
      <c r="FFM497" s="79"/>
      <c r="FFN497" s="79"/>
      <c r="FFO497" s="79"/>
      <c r="FFP497" s="79"/>
      <c r="FFQ497" s="79"/>
      <c r="FFR497" s="79"/>
      <c r="FFS497" s="79"/>
      <c r="FFT497" s="79"/>
      <c r="FFU497" s="79"/>
      <c r="FFV497" s="79"/>
      <c r="FFW497" s="79"/>
      <c r="FFX497" s="79"/>
      <c r="FFY497" s="79"/>
      <c r="FFZ497" s="79"/>
      <c r="FGA497" s="79"/>
      <c r="FGB497" s="79"/>
      <c r="FGC497" s="79"/>
      <c r="FGD497" s="79"/>
      <c r="FGE497" s="79"/>
      <c r="FGF497" s="79"/>
      <c r="FGG497" s="79"/>
      <c r="FGH497" s="79"/>
      <c r="FGI497" s="79"/>
      <c r="FGJ497" s="79"/>
      <c r="FGK497" s="79"/>
      <c r="FGL497" s="79"/>
      <c r="FGM497" s="79"/>
      <c r="FGN497" s="79"/>
      <c r="FGO497" s="79"/>
      <c r="FGP497" s="79"/>
      <c r="FGQ497" s="79"/>
      <c r="FGR497" s="79"/>
      <c r="FGS497" s="79"/>
      <c r="FGT497" s="79"/>
      <c r="FGU497" s="79"/>
      <c r="FGV497" s="79"/>
      <c r="FGW497" s="79"/>
      <c r="FGX497" s="79"/>
      <c r="FGY497" s="79"/>
      <c r="FGZ497" s="79"/>
      <c r="FHA497" s="79"/>
      <c r="FHB497" s="79"/>
      <c r="FHC497" s="79"/>
      <c r="FHD497" s="79"/>
      <c r="FHE497" s="79"/>
      <c r="FHF497" s="79"/>
      <c r="FHG497" s="79"/>
      <c r="FHH497" s="79"/>
      <c r="FHI497" s="79"/>
      <c r="FHJ497" s="79"/>
      <c r="FHK497" s="79"/>
      <c r="FHL497" s="79"/>
      <c r="FHM497" s="79"/>
      <c r="FHN497" s="79"/>
      <c r="FHO497" s="79"/>
      <c r="FHP497" s="79"/>
      <c r="FHQ497" s="79"/>
      <c r="FHR497" s="79"/>
      <c r="FHS497" s="79"/>
      <c r="FHT497" s="79"/>
      <c r="FHU497" s="79"/>
      <c r="FHV497" s="79"/>
      <c r="FHW497" s="79"/>
      <c r="FHX497" s="79"/>
      <c r="FHY497" s="79"/>
      <c r="FHZ497" s="79"/>
      <c r="FIA497" s="79"/>
      <c r="FIB497" s="79"/>
      <c r="FIC497" s="79"/>
      <c r="FID497" s="79"/>
      <c r="FIE497" s="79"/>
      <c r="FIF497" s="79"/>
      <c r="FIG497" s="79"/>
      <c r="FIH497" s="79"/>
      <c r="FII497" s="79"/>
      <c r="FIJ497" s="79"/>
      <c r="FIK497" s="79"/>
      <c r="FIL497" s="79"/>
      <c r="FIM497" s="79"/>
      <c r="FIN497" s="79"/>
      <c r="FIO497" s="79"/>
      <c r="FIP497" s="79"/>
      <c r="FIQ497" s="79"/>
      <c r="FIR497" s="79"/>
      <c r="FIS497" s="79"/>
      <c r="FIT497" s="79"/>
      <c r="FIU497" s="79"/>
      <c r="FIV497" s="79"/>
      <c r="FIW497" s="79"/>
      <c r="FIX497" s="79"/>
      <c r="FIY497" s="79"/>
      <c r="FIZ497" s="79"/>
      <c r="FJA497" s="79"/>
      <c r="FJB497" s="79"/>
      <c r="FJC497" s="79"/>
      <c r="FJD497" s="79"/>
      <c r="FJE497" s="79"/>
      <c r="FJF497" s="79"/>
      <c r="FJG497" s="79"/>
      <c r="FJH497" s="79"/>
      <c r="FJI497" s="79"/>
      <c r="FJJ497" s="79"/>
      <c r="FJK497" s="79"/>
      <c r="FJL497" s="79"/>
      <c r="FJM497" s="79"/>
      <c r="FJN497" s="79"/>
      <c r="FJO497" s="79"/>
      <c r="FJP497" s="79"/>
      <c r="FJQ497" s="79"/>
      <c r="FJR497" s="79"/>
      <c r="FJS497" s="79"/>
      <c r="FJT497" s="79"/>
      <c r="FJU497" s="79"/>
      <c r="FJV497" s="79"/>
      <c r="FJW497" s="79"/>
      <c r="FJX497" s="79"/>
      <c r="FJY497" s="79"/>
      <c r="FJZ497" s="79"/>
      <c r="FKA497" s="79"/>
      <c r="FKB497" s="79"/>
      <c r="FKC497" s="79"/>
      <c r="FKD497" s="79"/>
      <c r="FKE497" s="79"/>
      <c r="FKF497" s="79"/>
      <c r="FKG497" s="79"/>
      <c r="FKH497" s="79"/>
      <c r="FKI497" s="79"/>
      <c r="FKJ497" s="79"/>
      <c r="FKK497" s="79"/>
      <c r="FKL497" s="79"/>
      <c r="FKM497" s="79"/>
      <c r="FKN497" s="79"/>
      <c r="FKO497" s="79"/>
      <c r="FKP497" s="79"/>
      <c r="FKQ497" s="79"/>
      <c r="FKR497" s="79"/>
      <c r="FKS497" s="79"/>
      <c r="FKT497" s="79"/>
      <c r="FKU497" s="79"/>
      <c r="FKV497" s="79"/>
      <c r="FKW497" s="79"/>
      <c r="FKX497" s="79"/>
      <c r="FKY497" s="79"/>
      <c r="FKZ497" s="79"/>
      <c r="FLA497" s="79"/>
      <c r="FLB497" s="79"/>
      <c r="FLC497" s="79"/>
      <c r="FLD497" s="79"/>
      <c r="FLE497" s="79"/>
      <c r="FLF497" s="79"/>
      <c r="FLG497" s="79"/>
      <c r="FLH497" s="79"/>
      <c r="FLI497" s="79"/>
      <c r="FLJ497" s="79"/>
      <c r="FLK497" s="79"/>
      <c r="FLL497" s="79"/>
      <c r="FLM497" s="79"/>
      <c r="FLN497" s="79"/>
      <c r="FLO497" s="79"/>
      <c r="FLP497" s="79"/>
      <c r="FLQ497" s="79"/>
      <c r="FLR497" s="79"/>
      <c r="FLS497" s="79"/>
      <c r="FLT497" s="79"/>
      <c r="FLU497" s="79"/>
      <c r="FLV497" s="79"/>
      <c r="FLW497" s="79"/>
      <c r="FLX497" s="79"/>
      <c r="FLY497" s="79"/>
      <c r="FLZ497" s="79"/>
      <c r="FMA497" s="79"/>
      <c r="FMB497" s="79"/>
      <c r="FMC497" s="79"/>
      <c r="FMD497" s="79"/>
      <c r="FME497" s="79"/>
      <c r="FMF497" s="79"/>
      <c r="FMG497" s="79"/>
      <c r="FMH497" s="79"/>
      <c r="FMI497" s="79"/>
      <c r="FMJ497" s="79"/>
      <c r="FMK497" s="79"/>
      <c r="FML497" s="79"/>
      <c r="FMM497" s="79"/>
      <c r="FMN497" s="79"/>
      <c r="FMO497" s="79"/>
      <c r="FMP497" s="79"/>
      <c r="FMQ497" s="79"/>
      <c r="FMR497" s="79"/>
      <c r="FMS497" s="79"/>
      <c r="FMT497" s="79"/>
      <c r="FMU497" s="79"/>
      <c r="FMV497" s="79"/>
      <c r="FMW497" s="79"/>
      <c r="FMX497" s="79"/>
      <c r="FMY497" s="79"/>
      <c r="FMZ497" s="79"/>
      <c r="FNA497" s="79"/>
      <c r="FNB497" s="79"/>
      <c r="FNC497" s="79"/>
      <c r="FND497" s="79"/>
      <c r="FNE497" s="79"/>
      <c r="FNF497" s="79"/>
      <c r="FNG497" s="79"/>
      <c r="FNH497" s="79"/>
      <c r="FNI497" s="79"/>
      <c r="FNJ497" s="79"/>
      <c r="FNK497" s="79"/>
      <c r="FNL497" s="79"/>
      <c r="FNM497" s="79"/>
      <c r="FNN497" s="79"/>
      <c r="FNO497" s="79"/>
      <c r="FNP497" s="79"/>
      <c r="FNQ497" s="79"/>
      <c r="FNR497" s="79"/>
      <c r="FNS497" s="79"/>
      <c r="FNT497" s="79"/>
      <c r="FNU497" s="79"/>
      <c r="FNV497" s="79"/>
      <c r="FNW497" s="79"/>
      <c r="FNX497" s="79"/>
      <c r="FNY497" s="79"/>
      <c r="FNZ497" s="79"/>
      <c r="FOA497" s="79"/>
      <c r="FOB497" s="79"/>
      <c r="FOC497" s="79"/>
      <c r="FOD497" s="79"/>
      <c r="FOE497" s="79"/>
      <c r="FOF497" s="79"/>
      <c r="FOG497" s="79"/>
      <c r="FOH497" s="79"/>
      <c r="FOI497" s="79"/>
      <c r="FOJ497" s="79"/>
      <c r="FOK497" s="79"/>
      <c r="FOL497" s="79"/>
      <c r="FOM497" s="79"/>
      <c r="FON497" s="79"/>
      <c r="FOO497" s="79"/>
      <c r="FOP497" s="79"/>
      <c r="FOQ497" s="79"/>
      <c r="FOR497" s="79"/>
      <c r="FOS497" s="79"/>
      <c r="FOT497" s="79"/>
      <c r="FOU497" s="79"/>
      <c r="FOV497" s="79"/>
      <c r="FOW497" s="79"/>
      <c r="FOX497" s="79"/>
      <c r="FOY497" s="79"/>
      <c r="FOZ497" s="79"/>
      <c r="FPA497" s="79"/>
      <c r="FPB497" s="79"/>
      <c r="FPC497" s="79"/>
      <c r="FPD497" s="79"/>
      <c r="FPE497" s="79"/>
      <c r="FPF497" s="79"/>
      <c r="FPG497" s="79"/>
      <c r="FPH497" s="79"/>
      <c r="FPI497" s="79"/>
      <c r="FPJ497" s="79"/>
      <c r="FPK497" s="79"/>
      <c r="FPL497" s="79"/>
      <c r="FPM497" s="79"/>
      <c r="FPN497" s="79"/>
      <c r="FPO497" s="79"/>
      <c r="FPP497" s="79"/>
      <c r="FPQ497" s="79"/>
      <c r="FPR497" s="79"/>
      <c r="FPS497" s="79"/>
      <c r="FPT497" s="79"/>
      <c r="FPU497" s="79"/>
      <c r="FPV497" s="79"/>
      <c r="FPW497" s="79"/>
      <c r="FPX497" s="79"/>
      <c r="FPY497" s="79"/>
      <c r="FPZ497" s="79"/>
      <c r="FQA497" s="79"/>
      <c r="FQB497" s="79"/>
      <c r="FQC497" s="79"/>
      <c r="FQD497" s="79"/>
      <c r="FQE497" s="79"/>
      <c r="FQF497" s="79"/>
      <c r="FQG497" s="79"/>
      <c r="FQH497" s="79"/>
      <c r="FQI497" s="79"/>
      <c r="FQJ497" s="79"/>
      <c r="FQK497" s="79"/>
      <c r="FQL497" s="79"/>
      <c r="FQM497" s="79"/>
      <c r="FQN497" s="79"/>
      <c r="FQO497" s="79"/>
      <c r="FQP497" s="79"/>
      <c r="FQQ497" s="79"/>
      <c r="FQR497" s="79"/>
      <c r="FQS497" s="79"/>
      <c r="FQT497" s="79"/>
      <c r="FQU497" s="79"/>
      <c r="FQV497" s="79"/>
      <c r="FQW497" s="79"/>
      <c r="FQX497" s="79"/>
      <c r="FQY497" s="79"/>
      <c r="FQZ497" s="79"/>
      <c r="FRA497" s="79"/>
      <c r="FRB497" s="79"/>
      <c r="FRC497" s="79"/>
      <c r="FRD497" s="79"/>
      <c r="FRE497" s="79"/>
      <c r="FRF497" s="79"/>
      <c r="FRG497" s="79"/>
      <c r="FRH497" s="79"/>
      <c r="FRI497" s="79"/>
      <c r="FRJ497" s="79"/>
      <c r="FRK497" s="79"/>
      <c r="FRL497" s="79"/>
      <c r="FRM497" s="79"/>
      <c r="FRN497" s="79"/>
      <c r="FRO497" s="79"/>
      <c r="FRP497" s="79"/>
      <c r="FRQ497" s="79"/>
      <c r="FRR497" s="79"/>
      <c r="FRS497" s="79"/>
      <c r="FRT497" s="79"/>
      <c r="FRU497" s="79"/>
      <c r="FRV497" s="79"/>
      <c r="FRW497" s="79"/>
      <c r="FRX497" s="79"/>
      <c r="FRY497" s="79"/>
      <c r="FRZ497" s="79"/>
      <c r="FSA497" s="79"/>
      <c r="FSB497" s="79"/>
      <c r="FSC497" s="79"/>
      <c r="FSD497" s="79"/>
      <c r="FSE497" s="79"/>
      <c r="FSF497" s="79"/>
      <c r="FSG497" s="79"/>
      <c r="FSH497" s="79"/>
      <c r="FSI497" s="79"/>
      <c r="FSJ497" s="79"/>
      <c r="FSK497" s="79"/>
      <c r="FSL497" s="79"/>
      <c r="FSM497" s="79"/>
      <c r="FSN497" s="79"/>
      <c r="FSO497" s="79"/>
      <c r="FSP497" s="79"/>
      <c r="FSQ497" s="79"/>
      <c r="FSR497" s="79"/>
      <c r="FSS497" s="79"/>
      <c r="FST497" s="79"/>
      <c r="FSU497" s="79"/>
      <c r="FSV497" s="79"/>
      <c r="FSW497" s="79"/>
      <c r="FSX497" s="79"/>
      <c r="FSY497" s="79"/>
      <c r="FSZ497" s="79"/>
      <c r="FTA497" s="79"/>
      <c r="FTB497" s="79"/>
      <c r="FTC497" s="79"/>
      <c r="FTD497" s="79"/>
      <c r="FTE497" s="79"/>
      <c r="FTF497" s="79"/>
      <c r="FTG497" s="79"/>
      <c r="FTH497" s="79"/>
      <c r="FTI497" s="79"/>
      <c r="FTJ497" s="79"/>
      <c r="FTK497" s="79"/>
      <c r="FTL497" s="79"/>
      <c r="FTM497" s="79"/>
      <c r="FTN497" s="79"/>
      <c r="FTO497" s="79"/>
      <c r="FTP497" s="79"/>
      <c r="FTQ497" s="79"/>
      <c r="FTR497" s="79"/>
      <c r="FTS497" s="79"/>
      <c r="FTT497" s="79"/>
      <c r="FTU497" s="79"/>
      <c r="FTV497" s="79"/>
      <c r="FTW497" s="79"/>
      <c r="FTX497" s="79"/>
      <c r="FTY497" s="79"/>
      <c r="FTZ497" s="79"/>
      <c r="FUA497" s="79"/>
      <c r="FUB497" s="79"/>
      <c r="FUC497" s="79"/>
      <c r="FUD497" s="79"/>
      <c r="FUE497" s="79"/>
      <c r="FUF497" s="79"/>
      <c r="FUG497" s="79"/>
      <c r="FUH497" s="79"/>
      <c r="FUI497" s="79"/>
      <c r="FUJ497" s="79"/>
      <c r="FUK497" s="79"/>
      <c r="FUL497" s="79"/>
      <c r="FUM497" s="79"/>
      <c r="FUN497" s="79"/>
      <c r="FUO497" s="79"/>
      <c r="FUP497" s="79"/>
      <c r="FUQ497" s="79"/>
      <c r="FUR497" s="79"/>
      <c r="FUS497" s="79"/>
      <c r="FUT497" s="79"/>
      <c r="FUU497" s="79"/>
      <c r="FUV497" s="79"/>
      <c r="FUW497" s="79"/>
      <c r="FUX497" s="79"/>
      <c r="FUY497" s="79"/>
      <c r="FUZ497" s="79"/>
      <c r="FVA497" s="79"/>
      <c r="FVB497" s="79"/>
      <c r="FVC497" s="79"/>
      <c r="FVD497" s="79"/>
      <c r="FVE497" s="79"/>
      <c r="FVF497" s="79"/>
      <c r="FVG497" s="79"/>
      <c r="FVH497" s="79"/>
      <c r="FVI497" s="79"/>
      <c r="FVJ497" s="79"/>
      <c r="FVK497" s="79"/>
      <c r="FVL497" s="79"/>
      <c r="FVM497" s="79"/>
      <c r="FVN497" s="79"/>
      <c r="FVO497" s="79"/>
      <c r="FVP497" s="79"/>
      <c r="FVQ497" s="79"/>
      <c r="FVR497" s="79"/>
      <c r="FVS497" s="79"/>
      <c r="FVT497" s="79"/>
      <c r="FVU497" s="79"/>
      <c r="FVV497" s="79"/>
      <c r="FVW497" s="79"/>
      <c r="FVX497" s="79"/>
      <c r="FVY497" s="79"/>
      <c r="FVZ497" s="79"/>
      <c r="FWA497" s="79"/>
      <c r="FWB497" s="79"/>
      <c r="FWC497" s="79"/>
      <c r="FWD497" s="79"/>
      <c r="FWE497" s="79"/>
      <c r="FWF497" s="79"/>
      <c r="FWG497" s="79"/>
      <c r="FWH497" s="79"/>
      <c r="FWI497" s="79"/>
      <c r="FWJ497" s="79"/>
      <c r="FWK497" s="79"/>
      <c r="FWL497" s="79"/>
      <c r="FWM497" s="79"/>
      <c r="FWN497" s="79"/>
      <c r="FWO497" s="79"/>
      <c r="FWP497" s="79"/>
      <c r="FWQ497" s="79"/>
      <c r="FWR497" s="79"/>
      <c r="FWS497" s="79"/>
      <c r="FWT497" s="79"/>
      <c r="FWU497" s="79"/>
      <c r="FWV497" s="79"/>
      <c r="FWW497" s="79"/>
      <c r="FWX497" s="79"/>
      <c r="FWY497" s="79"/>
      <c r="FWZ497" s="79"/>
      <c r="FXA497" s="79"/>
      <c r="FXB497" s="79"/>
      <c r="FXC497" s="79"/>
      <c r="FXD497" s="79"/>
      <c r="FXE497" s="79"/>
      <c r="FXF497" s="79"/>
      <c r="FXG497" s="79"/>
      <c r="FXH497" s="79"/>
      <c r="FXI497" s="79"/>
      <c r="FXJ497" s="79"/>
      <c r="FXK497" s="79"/>
      <c r="FXL497" s="79"/>
      <c r="FXM497" s="79"/>
      <c r="FXN497" s="79"/>
      <c r="FXO497" s="79"/>
      <c r="FXP497" s="79"/>
      <c r="FXQ497" s="79"/>
      <c r="FXR497" s="79"/>
      <c r="FXS497" s="79"/>
      <c r="FXT497" s="79"/>
      <c r="FXU497" s="79"/>
      <c r="FXV497" s="79"/>
      <c r="FXW497" s="79"/>
      <c r="FXX497" s="79"/>
      <c r="FXY497" s="79"/>
      <c r="FXZ497" s="79"/>
      <c r="FYA497" s="79"/>
      <c r="FYB497" s="79"/>
      <c r="FYC497" s="79"/>
      <c r="FYD497" s="79"/>
      <c r="FYE497" s="79"/>
      <c r="FYF497" s="79"/>
      <c r="FYG497" s="79"/>
      <c r="FYH497" s="79"/>
      <c r="FYI497" s="79"/>
      <c r="FYJ497" s="79"/>
      <c r="FYK497" s="79"/>
      <c r="FYL497" s="79"/>
      <c r="FYM497" s="79"/>
      <c r="FYN497" s="79"/>
      <c r="FYO497" s="79"/>
      <c r="FYP497" s="79"/>
      <c r="FYQ497" s="79"/>
      <c r="FYR497" s="79"/>
      <c r="FYS497" s="79"/>
      <c r="FYT497" s="79"/>
      <c r="FYU497" s="79"/>
      <c r="FYV497" s="79"/>
      <c r="FYW497" s="79"/>
      <c r="FYX497" s="79"/>
      <c r="FYY497" s="79"/>
      <c r="FYZ497" s="79"/>
      <c r="FZA497" s="79"/>
      <c r="FZB497" s="79"/>
      <c r="FZC497" s="79"/>
      <c r="FZD497" s="79"/>
      <c r="FZE497" s="79"/>
      <c r="FZF497" s="79"/>
      <c r="FZG497" s="79"/>
      <c r="FZH497" s="79"/>
      <c r="FZI497" s="79"/>
      <c r="FZJ497" s="79"/>
      <c r="FZK497" s="79"/>
      <c r="FZL497" s="79"/>
      <c r="FZM497" s="79"/>
      <c r="FZN497" s="79"/>
      <c r="FZO497" s="79"/>
      <c r="FZP497" s="79"/>
      <c r="FZQ497" s="79"/>
      <c r="FZR497" s="79"/>
      <c r="FZS497" s="79"/>
      <c r="FZT497" s="79"/>
      <c r="FZU497" s="79"/>
      <c r="FZV497" s="79"/>
      <c r="FZW497" s="79"/>
      <c r="FZX497" s="79"/>
      <c r="FZY497" s="79"/>
      <c r="FZZ497" s="79"/>
      <c r="GAA497" s="79"/>
      <c r="GAB497" s="79"/>
      <c r="GAC497" s="79"/>
      <c r="GAD497" s="79"/>
      <c r="GAE497" s="79"/>
      <c r="GAF497" s="79"/>
      <c r="GAG497" s="79"/>
      <c r="GAH497" s="79"/>
      <c r="GAI497" s="79"/>
      <c r="GAJ497" s="79"/>
      <c r="GAK497" s="79"/>
      <c r="GAL497" s="79"/>
      <c r="GAM497" s="79"/>
      <c r="GAN497" s="79"/>
      <c r="GAO497" s="79"/>
      <c r="GAP497" s="79"/>
      <c r="GAQ497" s="79"/>
      <c r="GAR497" s="79"/>
      <c r="GAS497" s="79"/>
      <c r="GAT497" s="79"/>
      <c r="GAU497" s="79"/>
      <c r="GAV497" s="79"/>
      <c r="GAW497" s="79"/>
      <c r="GAX497" s="79"/>
      <c r="GAY497" s="79"/>
      <c r="GAZ497" s="79"/>
      <c r="GBA497" s="79"/>
      <c r="GBB497" s="79"/>
      <c r="GBC497" s="79"/>
      <c r="GBD497" s="79"/>
      <c r="GBE497" s="79"/>
      <c r="GBF497" s="79"/>
      <c r="GBG497" s="79"/>
      <c r="GBH497" s="79"/>
      <c r="GBI497" s="79"/>
      <c r="GBJ497" s="79"/>
      <c r="GBK497" s="79"/>
      <c r="GBL497" s="79"/>
      <c r="GBM497" s="79"/>
      <c r="GBN497" s="79"/>
      <c r="GBO497" s="79"/>
      <c r="GBP497" s="79"/>
      <c r="GBQ497" s="79"/>
      <c r="GBR497" s="79"/>
      <c r="GBS497" s="79"/>
      <c r="GBT497" s="79"/>
      <c r="GBU497" s="79"/>
      <c r="GBV497" s="79"/>
      <c r="GBW497" s="79"/>
      <c r="GBX497" s="79"/>
      <c r="GBY497" s="79"/>
      <c r="GBZ497" s="79"/>
      <c r="GCA497" s="79"/>
      <c r="GCB497" s="79"/>
      <c r="GCC497" s="79"/>
      <c r="GCD497" s="79"/>
      <c r="GCE497" s="79"/>
      <c r="GCF497" s="79"/>
      <c r="GCG497" s="79"/>
      <c r="GCH497" s="79"/>
      <c r="GCI497" s="79"/>
      <c r="GCJ497" s="79"/>
      <c r="GCK497" s="79"/>
      <c r="GCL497" s="79"/>
      <c r="GCM497" s="79"/>
      <c r="GCN497" s="79"/>
      <c r="GCO497" s="79"/>
      <c r="GCP497" s="79"/>
      <c r="GCQ497" s="79"/>
      <c r="GCR497" s="79"/>
      <c r="GCS497" s="79"/>
      <c r="GCT497" s="79"/>
      <c r="GCU497" s="79"/>
      <c r="GCV497" s="79"/>
      <c r="GCW497" s="79"/>
      <c r="GCX497" s="79"/>
      <c r="GCY497" s="79"/>
      <c r="GCZ497" s="79"/>
      <c r="GDA497" s="79"/>
      <c r="GDB497" s="79"/>
      <c r="GDC497" s="79"/>
      <c r="GDD497" s="79"/>
      <c r="GDE497" s="79"/>
      <c r="GDF497" s="79"/>
      <c r="GDG497" s="79"/>
      <c r="GDH497" s="79"/>
      <c r="GDI497" s="79"/>
      <c r="GDJ497" s="79"/>
      <c r="GDK497" s="79"/>
      <c r="GDL497" s="79"/>
      <c r="GDM497" s="79"/>
      <c r="GDN497" s="79"/>
      <c r="GDO497" s="79"/>
      <c r="GDP497" s="79"/>
      <c r="GDQ497" s="79"/>
      <c r="GDR497" s="79"/>
      <c r="GDS497" s="79"/>
      <c r="GDT497" s="79"/>
      <c r="GDU497" s="79"/>
      <c r="GDV497" s="79"/>
      <c r="GDW497" s="79"/>
      <c r="GDX497" s="79"/>
      <c r="GDY497" s="79"/>
      <c r="GDZ497" s="79"/>
      <c r="GEA497" s="79"/>
      <c r="GEB497" s="79"/>
      <c r="GEC497" s="79"/>
      <c r="GED497" s="79"/>
      <c r="GEE497" s="79"/>
      <c r="GEF497" s="79"/>
      <c r="GEG497" s="79"/>
      <c r="GEH497" s="79"/>
      <c r="GEI497" s="79"/>
      <c r="GEJ497" s="79"/>
      <c r="GEK497" s="79"/>
      <c r="GEL497" s="79"/>
      <c r="GEM497" s="79"/>
      <c r="GEN497" s="79"/>
      <c r="GEO497" s="79"/>
      <c r="GEP497" s="79"/>
      <c r="GEQ497" s="79"/>
      <c r="GER497" s="79"/>
      <c r="GES497" s="79"/>
      <c r="GET497" s="79"/>
      <c r="GEU497" s="79"/>
      <c r="GEV497" s="79"/>
      <c r="GEW497" s="79"/>
      <c r="GEX497" s="79"/>
      <c r="GEY497" s="79"/>
      <c r="GEZ497" s="79"/>
      <c r="GFA497" s="79"/>
      <c r="GFB497" s="79"/>
      <c r="GFC497" s="79"/>
      <c r="GFD497" s="79"/>
      <c r="GFE497" s="79"/>
      <c r="GFF497" s="79"/>
      <c r="GFG497" s="79"/>
      <c r="GFH497" s="79"/>
      <c r="GFI497" s="79"/>
      <c r="GFJ497" s="79"/>
      <c r="GFK497" s="79"/>
      <c r="GFL497" s="79"/>
      <c r="GFM497" s="79"/>
      <c r="GFN497" s="79"/>
      <c r="GFO497" s="79"/>
      <c r="GFP497" s="79"/>
      <c r="GFQ497" s="79"/>
      <c r="GFR497" s="79"/>
      <c r="GFS497" s="79"/>
      <c r="GFT497" s="79"/>
      <c r="GFU497" s="79"/>
      <c r="GFV497" s="79"/>
      <c r="GFW497" s="79"/>
      <c r="GFX497" s="79"/>
      <c r="GFY497" s="79"/>
      <c r="GFZ497" s="79"/>
      <c r="GGA497" s="79"/>
      <c r="GGB497" s="79"/>
      <c r="GGC497" s="79"/>
      <c r="GGD497" s="79"/>
      <c r="GGE497" s="79"/>
      <c r="GGF497" s="79"/>
      <c r="GGG497" s="79"/>
      <c r="GGH497" s="79"/>
      <c r="GGI497" s="79"/>
      <c r="GGJ497" s="79"/>
      <c r="GGK497" s="79"/>
      <c r="GGL497" s="79"/>
      <c r="GGM497" s="79"/>
      <c r="GGN497" s="79"/>
      <c r="GGO497" s="79"/>
      <c r="GGP497" s="79"/>
      <c r="GGQ497" s="79"/>
      <c r="GGR497" s="79"/>
      <c r="GGS497" s="79"/>
      <c r="GGT497" s="79"/>
      <c r="GGU497" s="79"/>
      <c r="GGV497" s="79"/>
      <c r="GGW497" s="79"/>
      <c r="GGX497" s="79"/>
      <c r="GGY497" s="79"/>
      <c r="GGZ497" s="79"/>
      <c r="GHA497" s="79"/>
      <c r="GHB497" s="79"/>
      <c r="GHC497" s="79"/>
      <c r="GHD497" s="79"/>
      <c r="GHE497" s="79"/>
      <c r="GHF497" s="79"/>
      <c r="GHG497" s="79"/>
      <c r="GHH497" s="79"/>
      <c r="GHI497" s="79"/>
      <c r="GHJ497" s="79"/>
      <c r="GHK497" s="79"/>
      <c r="GHL497" s="79"/>
      <c r="GHM497" s="79"/>
      <c r="GHN497" s="79"/>
      <c r="GHO497" s="79"/>
      <c r="GHP497" s="79"/>
      <c r="GHQ497" s="79"/>
      <c r="GHR497" s="79"/>
      <c r="GHS497" s="79"/>
      <c r="GHT497" s="79"/>
      <c r="GHU497" s="79"/>
      <c r="GHV497" s="79"/>
      <c r="GHW497" s="79"/>
      <c r="GHX497" s="79"/>
      <c r="GHY497" s="79"/>
      <c r="GHZ497" s="79"/>
      <c r="GIA497" s="79"/>
      <c r="GIB497" s="79"/>
      <c r="GIC497" s="79"/>
      <c r="GID497" s="79"/>
      <c r="GIE497" s="79"/>
      <c r="GIF497" s="79"/>
      <c r="GIG497" s="79"/>
      <c r="GIH497" s="79"/>
      <c r="GII497" s="79"/>
      <c r="GIJ497" s="79"/>
      <c r="GIK497" s="79"/>
      <c r="GIL497" s="79"/>
      <c r="GIM497" s="79"/>
      <c r="GIN497" s="79"/>
      <c r="GIO497" s="79"/>
      <c r="GIP497" s="79"/>
      <c r="GIQ497" s="79"/>
      <c r="GIR497" s="79"/>
      <c r="GIS497" s="79"/>
      <c r="GIT497" s="79"/>
      <c r="GIU497" s="79"/>
      <c r="GIV497" s="79"/>
      <c r="GIW497" s="79"/>
      <c r="GIX497" s="79"/>
      <c r="GIY497" s="79"/>
      <c r="GIZ497" s="79"/>
      <c r="GJA497" s="79"/>
      <c r="GJB497" s="79"/>
      <c r="GJC497" s="79"/>
      <c r="GJD497" s="79"/>
      <c r="GJE497" s="79"/>
      <c r="GJF497" s="79"/>
      <c r="GJG497" s="79"/>
      <c r="GJH497" s="79"/>
      <c r="GJI497" s="79"/>
      <c r="GJJ497" s="79"/>
      <c r="GJK497" s="79"/>
      <c r="GJL497" s="79"/>
      <c r="GJM497" s="79"/>
      <c r="GJN497" s="79"/>
      <c r="GJO497" s="79"/>
      <c r="GJP497" s="79"/>
      <c r="GJQ497" s="79"/>
      <c r="GJR497" s="79"/>
      <c r="GJS497" s="79"/>
      <c r="GJT497" s="79"/>
      <c r="GJU497" s="79"/>
      <c r="GJV497" s="79"/>
      <c r="GJW497" s="79"/>
      <c r="GJX497" s="79"/>
      <c r="GJY497" s="79"/>
      <c r="GJZ497" s="79"/>
      <c r="GKA497" s="79"/>
      <c r="GKB497" s="79"/>
      <c r="GKC497" s="79"/>
      <c r="GKD497" s="79"/>
      <c r="GKE497" s="79"/>
      <c r="GKF497" s="79"/>
      <c r="GKG497" s="79"/>
      <c r="GKH497" s="79"/>
      <c r="GKI497" s="79"/>
      <c r="GKJ497" s="79"/>
      <c r="GKK497" s="79"/>
      <c r="GKL497" s="79"/>
      <c r="GKM497" s="79"/>
      <c r="GKN497" s="79"/>
      <c r="GKO497" s="79"/>
      <c r="GKP497" s="79"/>
      <c r="GKQ497" s="79"/>
      <c r="GKR497" s="79"/>
      <c r="GKS497" s="79"/>
      <c r="GKT497" s="79"/>
      <c r="GKU497" s="79"/>
      <c r="GKV497" s="79"/>
      <c r="GKW497" s="79"/>
      <c r="GKX497" s="79"/>
      <c r="GKY497" s="79"/>
      <c r="GKZ497" s="79"/>
      <c r="GLA497" s="79"/>
      <c r="GLB497" s="79"/>
      <c r="GLC497" s="79"/>
      <c r="GLD497" s="79"/>
      <c r="GLE497" s="79"/>
      <c r="GLF497" s="79"/>
      <c r="GLG497" s="79"/>
      <c r="GLH497" s="79"/>
      <c r="GLI497" s="79"/>
      <c r="GLJ497" s="79"/>
      <c r="GLK497" s="79"/>
      <c r="GLL497" s="79"/>
      <c r="GLM497" s="79"/>
      <c r="GLN497" s="79"/>
      <c r="GLO497" s="79"/>
      <c r="GLP497" s="79"/>
      <c r="GLQ497" s="79"/>
      <c r="GLR497" s="79"/>
      <c r="GLS497" s="79"/>
      <c r="GLT497" s="79"/>
      <c r="GLU497" s="79"/>
      <c r="GLV497" s="79"/>
      <c r="GLW497" s="79"/>
      <c r="GLX497" s="79"/>
      <c r="GLY497" s="79"/>
      <c r="GLZ497" s="79"/>
      <c r="GMA497" s="79"/>
      <c r="GMB497" s="79"/>
      <c r="GMC497" s="79"/>
      <c r="GMD497" s="79"/>
      <c r="GME497" s="79"/>
      <c r="GMF497" s="79"/>
      <c r="GMG497" s="79"/>
      <c r="GMH497" s="79"/>
      <c r="GMI497" s="79"/>
      <c r="GMJ497" s="79"/>
      <c r="GMK497" s="79"/>
      <c r="GML497" s="79"/>
      <c r="GMM497" s="79"/>
      <c r="GMN497" s="79"/>
      <c r="GMO497" s="79"/>
      <c r="GMP497" s="79"/>
      <c r="GMQ497" s="79"/>
      <c r="GMR497" s="79"/>
      <c r="GMS497" s="79"/>
      <c r="GMT497" s="79"/>
      <c r="GMU497" s="79"/>
      <c r="GMV497" s="79"/>
      <c r="GMW497" s="79"/>
      <c r="GMX497" s="79"/>
      <c r="GMY497" s="79"/>
      <c r="GMZ497" s="79"/>
      <c r="GNA497" s="79"/>
      <c r="GNB497" s="79"/>
      <c r="GNC497" s="79"/>
      <c r="GND497" s="79"/>
      <c r="GNE497" s="79"/>
      <c r="GNF497" s="79"/>
      <c r="GNG497" s="79"/>
      <c r="GNH497" s="79"/>
      <c r="GNI497" s="79"/>
      <c r="GNJ497" s="79"/>
      <c r="GNK497" s="79"/>
      <c r="GNL497" s="79"/>
      <c r="GNM497" s="79"/>
      <c r="GNN497" s="79"/>
      <c r="GNO497" s="79"/>
      <c r="GNP497" s="79"/>
      <c r="GNQ497" s="79"/>
      <c r="GNR497" s="79"/>
      <c r="GNS497" s="79"/>
      <c r="GNT497" s="79"/>
      <c r="GNU497" s="79"/>
      <c r="GNV497" s="79"/>
      <c r="GNW497" s="79"/>
      <c r="GNX497" s="79"/>
      <c r="GNY497" s="79"/>
      <c r="GNZ497" s="79"/>
      <c r="GOA497" s="79"/>
      <c r="GOB497" s="79"/>
      <c r="GOC497" s="79"/>
      <c r="GOD497" s="79"/>
      <c r="GOE497" s="79"/>
      <c r="GOF497" s="79"/>
      <c r="GOG497" s="79"/>
      <c r="GOH497" s="79"/>
      <c r="GOI497" s="79"/>
      <c r="GOJ497" s="79"/>
      <c r="GOK497" s="79"/>
      <c r="GOL497" s="79"/>
      <c r="GOM497" s="79"/>
      <c r="GON497" s="79"/>
      <c r="GOO497" s="79"/>
      <c r="GOP497" s="79"/>
      <c r="GOQ497" s="79"/>
      <c r="GOR497" s="79"/>
      <c r="GOS497" s="79"/>
      <c r="GOT497" s="79"/>
      <c r="GOU497" s="79"/>
      <c r="GOV497" s="79"/>
      <c r="GOW497" s="79"/>
      <c r="GOX497" s="79"/>
      <c r="GOY497" s="79"/>
      <c r="GOZ497" s="79"/>
      <c r="GPA497" s="79"/>
      <c r="GPB497" s="79"/>
      <c r="GPC497" s="79"/>
      <c r="GPD497" s="79"/>
      <c r="GPE497" s="79"/>
      <c r="GPF497" s="79"/>
      <c r="GPG497" s="79"/>
      <c r="GPH497" s="79"/>
      <c r="GPI497" s="79"/>
      <c r="GPJ497" s="79"/>
      <c r="GPK497" s="79"/>
      <c r="GPL497" s="79"/>
      <c r="GPM497" s="79"/>
      <c r="GPN497" s="79"/>
      <c r="GPO497" s="79"/>
      <c r="GPP497" s="79"/>
      <c r="GPQ497" s="79"/>
      <c r="GPR497" s="79"/>
      <c r="GPS497" s="79"/>
      <c r="GPT497" s="79"/>
      <c r="GPU497" s="79"/>
      <c r="GPV497" s="79"/>
      <c r="GPW497" s="79"/>
      <c r="GPX497" s="79"/>
      <c r="GPY497" s="79"/>
      <c r="GPZ497" s="79"/>
      <c r="GQA497" s="79"/>
      <c r="GQB497" s="79"/>
      <c r="GQC497" s="79"/>
      <c r="GQD497" s="79"/>
      <c r="GQE497" s="79"/>
      <c r="GQF497" s="79"/>
      <c r="GQG497" s="79"/>
      <c r="GQH497" s="79"/>
      <c r="GQI497" s="79"/>
      <c r="GQJ497" s="79"/>
      <c r="GQK497" s="79"/>
      <c r="GQL497" s="79"/>
      <c r="GQM497" s="79"/>
      <c r="GQN497" s="79"/>
      <c r="GQO497" s="79"/>
      <c r="GQP497" s="79"/>
      <c r="GQQ497" s="79"/>
      <c r="GQR497" s="79"/>
      <c r="GQS497" s="79"/>
      <c r="GQT497" s="79"/>
      <c r="GQU497" s="79"/>
      <c r="GQV497" s="79"/>
      <c r="GQW497" s="79"/>
      <c r="GQX497" s="79"/>
      <c r="GQY497" s="79"/>
      <c r="GQZ497" s="79"/>
      <c r="GRA497" s="79"/>
      <c r="GRB497" s="79"/>
      <c r="GRC497" s="79"/>
      <c r="GRD497" s="79"/>
      <c r="GRE497" s="79"/>
      <c r="GRF497" s="79"/>
      <c r="GRG497" s="79"/>
      <c r="GRH497" s="79"/>
      <c r="GRI497" s="79"/>
      <c r="GRJ497" s="79"/>
      <c r="GRK497" s="79"/>
      <c r="GRL497" s="79"/>
      <c r="GRM497" s="79"/>
      <c r="GRN497" s="79"/>
      <c r="GRO497" s="79"/>
      <c r="GRP497" s="79"/>
      <c r="GRQ497" s="79"/>
      <c r="GRR497" s="79"/>
      <c r="GRS497" s="79"/>
      <c r="GRT497" s="79"/>
      <c r="GRU497" s="79"/>
      <c r="GRV497" s="79"/>
      <c r="GRW497" s="79"/>
      <c r="GRX497" s="79"/>
      <c r="GRY497" s="79"/>
      <c r="GRZ497" s="79"/>
      <c r="GSA497" s="79"/>
      <c r="GSB497" s="79"/>
      <c r="GSC497" s="79"/>
      <c r="GSD497" s="79"/>
      <c r="GSE497" s="79"/>
      <c r="GSF497" s="79"/>
      <c r="GSG497" s="79"/>
      <c r="GSH497" s="79"/>
      <c r="GSI497" s="79"/>
      <c r="GSJ497" s="79"/>
      <c r="GSK497" s="79"/>
      <c r="GSL497" s="79"/>
      <c r="GSM497" s="79"/>
      <c r="GSN497" s="79"/>
      <c r="GSO497" s="79"/>
      <c r="GSP497" s="79"/>
      <c r="GSQ497" s="79"/>
      <c r="GSR497" s="79"/>
      <c r="GSS497" s="79"/>
      <c r="GST497" s="79"/>
      <c r="GSU497" s="79"/>
      <c r="GSV497" s="79"/>
      <c r="GSW497" s="79"/>
      <c r="GSX497" s="79"/>
      <c r="GSY497" s="79"/>
      <c r="GSZ497" s="79"/>
      <c r="GTA497" s="79"/>
      <c r="GTB497" s="79"/>
      <c r="GTC497" s="79"/>
      <c r="GTD497" s="79"/>
      <c r="GTE497" s="79"/>
      <c r="GTF497" s="79"/>
      <c r="GTG497" s="79"/>
      <c r="GTH497" s="79"/>
      <c r="GTI497" s="79"/>
      <c r="GTJ497" s="79"/>
      <c r="GTK497" s="79"/>
      <c r="GTL497" s="79"/>
      <c r="GTM497" s="79"/>
      <c r="GTN497" s="79"/>
      <c r="GTO497" s="79"/>
      <c r="GTP497" s="79"/>
      <c r="GTQ497" s="79"/>
      <c r="GTR497" s="79"/>
      <c r="GTS497" s="79"/>
      <c r="GTT497" s="79"/>
      <c r="GTU497" s="79"/>
      <c r="GTV497" s="79"/>
      <c r="GTW497" s="79"/>
      <c r="GTX497" s="79"/>
      <c r="GTY497" s="79"/>
      <c r="GTZ497" s="79"/>
      <c r="GUA497" s="79"/>
      <c r="GUB497" s="79"/>
      <c r="GUC497" s="79"/>
      <c r="GUD497" s="79"/>
      <c r="GUE497" s="79"/>
      <c r="GUF497" s="79"/>
      <c r="GUG497" s="79"/>
      <c r="GUH497" s="79"/>
      <c r="GUI497" s="79"/>
      <c r="GUJ497" s="79"/>
      <c r="GUK497" s="79"/>
      <c r="GUL497" s="79"/>
      <c r="GUM497" s="79"/>
      <c r="GUN497" s="79"/>
      <c r="GUO497" s="79"/>
      <c r="GUP497" s="79"/>
      <c r="GUQ497" s="79"/>
      <c r="GUR497" s="79"/>
      <c r="GUS497" s="79"/>
      <c r="GUT497" s="79"/>
      <c r="GUU497" s="79"/>
      <c r="GUV497" s="79"/>
      <c r="GUW497" s="79"/>
      <c r="GUX497" s="79"/>
      <c r="GUY497" s="79"/>
      <c r="GUZ497" s="79"/>
      <c r="GVA497" s="79"/>
      <c r="GVB497" s="79"/>
      <c r="GVC497" s="79"/>
      <c r="GVD497" s="79"/>
      <c r="GVE497" s="79"/>
      <c r="GVF497" s="79"/>
      <c r="GVG497" s="79"/>
      <c r="GVH497" s="79"/>
      <c r="GVI497" s="79"/>
      <c r="GVJ497" s="79"/>
      <c r="GVK497" s="79"/>
      <c r="GVL497" s="79"/>
      <c r="GVM497" s="79"/>
      <c r="GVN497" s="79"/>
      <c r="GVO497" s="79"/>
      <c r="GVP497" s="79"/>
      <c r="GVQ497" s="79"/>
      <c r="GVR497" s="79"/>
      <c r="GVS497" s="79"/>
      <c r="GVT497" s="79"/>
      <c r="GVU497" s="79"/>
      <c r="GVV497" s="79"/>
      <c r="GVW497" s="79"/>
      <c r="GVX497" s="79"/>
      <c r="GVY497" s="79"/>
      <c r="GVZ497" s="79"/>
      <c r="GWA497" s="79"/>
      <c r="GWB497" s="79"/>
      <c r="GWC497" s="79"/>
      <c r="GWD497" s="79"/>
      <c r="GWE497" s="79"/>
      <c r="GWF497" s="79"/>
      <c r="GWG497" s="79"/>
      <c r="GWH497" s="79"/>
      <c r="GWI497" s="79"/>
      <c r="GWJ497" s="79"/>
      <c r="GWK497" s="79"/>
      <c r="GWL497" s="79"/>
      <c r="GWM497" s="79"/>
      <c r="GWN497" s="79"/>
      <c r="GWO497" s="79"/>
      <c r="GWP497" s="79"/>
      <c r="GWQ497" s="79"/>
      <c r="GWR497" s="79"/>
      <c r="GWS497" s="79"/>
      <c r="GWT497" s="79"/>
      <c r="GWU497" s="79"/>
      <c r="GWV497" s="79"/>
      <c r="GWW497" s="79"/>
      <c r="GWX497" s="79"/>
      <c r="GWY497" s="79"/>
      <c r="GWZ497" s="79"/>
      <c r="GXA497" s="79"/>
      <c r="GXB497" s="79"/>
      <c r="GXC497" s="79"/>
      <c r="GXD497" s="79"/>
      <c r="GXE497" s="79"/>
      <c r="GXF497" s="79"/>
      <c r="GXG497" s="79"/>
      <c r="GXH497" s="79"/>
      <c r="GXI497" s="79"/>
      <c r="GXJ497" s="79"/>
      <c r="GXK497" s="79"/>
      <c r="GXL497" s="79"/>
      <c r="GXM497" s="79"/>
      <c r="GXN497" s="79"/>
      <c r="GXO497" s="79"/>
      <c r="GXP497" s="79"/>
      <c r="GXQ497" s="79"/>
      <c r="GXR497" s="79"/>
      <c r="GXS497" s="79"/>
      <c r="GXT497" s="79"/>
      <c r="GXU497" s="79"/>
      <c r="GXV497" s="79"/>
      <c r="GXW497" s="79"/>
      <c r="GXX497" s="79"/>
      <c r="GXY497" s="79"/>
      <c r="GXZ497" s="79"/>
      <c r="GYA497" s="79"/>
      <c r="GYB497" s="79"/>
      <c r="GYC497" s="79"/>
      <c r="GYD497" s="79"/>
      <c r="GYE497" s="79"/>
      <c r="GYF497" s="79"/>
      <c r="GYG497" s="79"/>
      <c r="GYH497" s="79"/>
      <c r="GYI497" s="79"/>
      <c r="GYJ497" s="79"/>
      <c r="GYK497" s="79"/>
      <c r="GYL497" s="79"/>
      <c r="GYM497" s="79"/>
      <c r="GYN497" s="79"/>
      <c r="GYO497" s="79"/>
      <c r="GYP497" s="79"/>
      <c r="GYQ497" s="79"/>
      <c r="GYR497" s="79"/>
      <c r="GYS497" s="79"/>
      <c r="GYT497" s="79"/>
      <c r="GYU497" s="79"/>
      <c r="GYV497" s="79"/>
      <c r="GYW497" s="79"/>
      <c r="GYX497" s="79"/>
      <c r="GYY497" s="79"/>
      <c r="GYZ497" s="79"/>
      <c r="GZA497" s="79"/>
      <c r="GZB497" s="79"/>
      <c r="GZC497" s="79"/>
      <c r="GZD497" s="79"/>
      <c r="GZE497" s="79"/>
      <c r="GZF497" s="79"/>
      <c r="GZG497" s="79"/>
      <c r="GZH497" s="79"/>
      <c r="GZI497" s="79"/>
      <c r="GZJ497" s="79"/>
      <c r="GZK497" s="79"/>
      <c r="GZL497" s="79"/>
      <c r="GZM497" s="79"/>
      <c r="GZN497" s="79"/>
      <c r="GZO497" s="79"/>
      <c r="GZP497" s="79"/>
      <c r="GZQ497" s="79"/>
      <c r="GZR497" s="79"/>
      <c r="GZS497" s="79"/>
      <c r="GZT497" s="79"/>
      <c r="GZU497" s="79"/>
      <c r="GZV497" s="79"/>
      <c r="GZW497" s="79"/>
      <c r="GZX497" s="79"/>
      <c r="GZY497" s="79"/>
      <c r="GZZ497" s="79"/>
      <c r="HAA497" s="79"/>
      <c r="HAB497" s="79"/>
      <c r="HAC497" s="79"/>
      <c r="HAD497" s="79"/>
      <c r="HAE497" s="79"/>
      <c r="HAF497" s="79"/>
      <c r="HAG497" s="79"/>
      <c r="HAH497" s="79"/>
      <c r="HAI497" s="79"/>
      <c r="HAJ497" s="79"/>
      <c r="HAK497" s="79"/>
      <c r="HAL497" s="79"/>
      <c r="HAM497" s="79"/>
      <c r="HAN497" s="79"/>
      <c r="HAO497" s="79"/>
      <c r="HAP497" s="79"/>
      <c r="HAQ497" s="79"/>
      <c r="HAR497" s="79"/>
      <c r="HAS497" s="79"/>
      <c r="HAT497" s="79"/>
      <c r="HAU497" s="79"/>
      <c r="HAV497" s="79"/>
      <c r="HAW497" s="79"/>
      <c r="HAX497" s="79"/>
      <c r="HAY497" s="79"/>
      <c r="HAZ497" s="79"/>
      <c r="HBA497" s="79"/>
      <c r="HBB497" s="79"/>
      <c r="HBC497" s="79"/>
      <c r="HBD497" s="79"/>
      <c r="HBE497" s="79"/>
      <c r="HBF497" s="79"/>
      <c r="HBG497" s="79"/>
      <c r="HBH497" s="79"/>
      <c r="HBI497" s="79"/>
      <c r="HBJ497" s="79"/>
      <c r="HBK497" s="79"/>
      <c r="HBL497" s="79"/>
      <c r="HBM497" s="79"/>
      <c r="HBN497" s="79"/>
      <c r="HBO497" s="79"/>
      <c r="HBP497" s="79"/>
      <c r="HBQ497" s="79"/>
      <c r="HBR497" s="79"/>
      <c r="HBS497" s="79"/>
      <c r="HBT497" s="79"/>
      <c r="HBU497" s="79"/>
      <c r="HBV497" s="79"/>
      <c r="HBW497" s="79"/>
      <c r="HBX497" s="79"/>
      <c r="HBY497" s="79"/>
      <c r="HBZ497" s="79"/>
      <c r="HCA497" s="79"/>
      <c r="HCB497" s="79"/>
      <c r="HCC497" s="79"/>
      <c r="HCD497" s="79"/>
      <c r="HCE497" s="79"/>
      <c r="HCF497" s="79"/>
      <c r="HCG497" s="79"/>
      <c r="HCH497" s="79"/>
      <c r="HCI497" s="79"/>
      <c r="HCJ497" s="79"/>
      <c r="HCK497" s="79"/>
      <c r="HCL497" s="79"/>
      <c r="HCM497" s="79"/>
      <c r="HCN497" s="79"/>
      <c r="HCO497" s="79"/>
      <c r="HCP497" s="79"/>
      <c r="HCQ497" s="79"/>
      <c r="HCR497" s="79"/>
      <c r="HCS497" s="79"/>
      <c r="HCT497" s="79"/>
      <c r="HCU497" s="79"/>
      <c r="HCV497" s="79"/>
      <c r="HCW497" s="79"/>
      <c r="HCX497" s="79"/>
      <c r="HCY497" s="79"/>
      <c r="HCZ497" s="79"/>
      <c r="HDA497" s="79"/>
      <c r="HDB497" s="79"/>
      <c r="HDC497" s="79"/>
      <c r="HDD497" s="79"/>
      <c r="HDE497" s="79"/>
      <c r="HDF497" s="79"/>
      <c r="HDG497" s="79"/>
      <c r="HDH497" s="79"/>
      <c r="HDI497" s="79"/>
      <c r="HDJ497" s="79"/>
      <c r="HDK497" s="79"/>
      <c r="HDL497" s="79"/>
      <c r="HDM497" s="79"/>
      <c r="HDN497" s="79"/>
      <c r="HDO497" s="79"/>
      <c r="HDP497" s="79"/>
      <c r="HDQ497" s="79"/>
      <c r="HDR497" s="79"/>
      <c r="HDS497" s="79"/>
      <c r="HDT497" s="79"/>
      <c r="HDU497" s="79"/>
      <c r="HDV497" s="79"/>
      <c r="HDW497" s="79"/>
      <c r="HDX497" s="79"/>
      <c r="HDY497" s="79"/>
      <c r="HDZ497" s="79"/>
      <c r="HEA497" s="79"/>
      <c r="HEB497" s="79"/>
      <c r="HEC497" s="79"/>
      <c r="HED497" s="79"/>
      <c r="HEE497" s="79"/>
      <c r="HEF497" s="79"/>
      <c r="HEG497" s="79"/>
      <c r="HEH497" s="79"/>
      <c r="HEI497" s="79"/>
      <c r="HEJ497" s="79"/>
      <c r="HEK497" s="79"/>
      <c r="HEL497" s="79"/>
      <c r="HEM497" s="79"/>
      <c r="HEN497" s="79"/>
      <c r="HEO497" s="79"/>
      <c r="HEP497" s="79"/>
      <c r="HEQ497" s="79"/>
      <c r="HER497" s="79"/>
      <c r="HES497" s="79"/>
      <c r="HET497" s="79"/>
      <c r="HEU497" s="79"/>
      <c r="HEV497" s="79"/>
      <c r="HEW497" s="79"/>
      <c r="HEX497" s="79"/>
      <c r="HEY497" s="79"/>
      <c r="HEZ497" s="79"/>
      <c r="HFA497" s="79"/>
      <c r="HFB497" s="79"/>
      <c r="HFC497" s="79"/>
      <c r="HFD497" s="79"/>
      <c r="HFE497" s="79"/>
      <c r="HFF497" s="79"/>
      <c r="HFG497" s="79"/>
      <c r="HFH497" s="79"/>
      <c r="HFI497" s="79"/>
      <c r="HFJ497" s="79"/>
      <c r="HFK497" s="79"/>
      <c r="HFL497" s="79"/>
      <c r="HFM497" s="79"/>
      <c r="HFN497" s="79"/>
      <c r="HFO497" s="79"/>
      <c r="HFP497" s="79"/>
      <c r="HFQ497" s="79"/>
      <c r="HFR497" s="79"/>
      <c r="HFS497" s="79"/>
      <c r="HFT497" s="79"/>
      <c r="HFU497" s="79"/>
      <c r="HFV497" s="79"/>
      <c r="HFW497" s="79"/>
      <c r="HFX497" s="79"/>
      <c r="HFY497" s="79"/>
      <c r="HFZ497" s="79"/>
      <c r="HGA497" s="79"/>
      <c r="HGB497" s="79"/>
      <c r="HGC497" s="79"/>
      <c r="HGD497" s="79"/>
      <c r="HGE497" s="79"/>
      <c r="HGF497" s="79"/>
      <c r="HGG497" s="79"/>
      <c r="HGH497" s="79"/>
      <c r="HGI497" s="79"/>
      <c r="HGJ497" s="79"/>
      <c r="HGK497" s="79"/>
      <c r="HGL497" s="79"/>
      <c r="HGM497" s="79"/>
      <c r="HGN497" s="79"/>
      <c r="HGO497" s="79"/>
      <c r="HGP497" s="79"/>
      <c r="HGQ497" s="79"/>
      <c r="HGR497" s="79"/>
      <c r="HGS497" s="79"/>
      <c r="HGT497" s="79"/>
      <c r="HGU497" s="79"/>
      <c r="HGV497" s="79"/>
      <c r="HGW497" s="79"/>
      <c r="HGX497" s="79"/>
      <c r="HGY497" s="79"/>
      <c r="HGZ497" s="79"/>
      <c r="HHA497" s="79"/>
      <c r="HHB497" s="79"/>
      <c r="HHC497" s="79"/>
      <c r="HHD497" s="79"/>
      <c r="HHE497" s="79"/>
      <c r="HHF497" s="79"/>
      <c r="HHG497" s="79"/>
      <c r="HHH497" s="79"/>
      <c r="HHI497" s="79"/>
      <c r="HHJ497" s="79"/>
      <c r="HHK497" s="79"/>
      <c r="HHL497" s="79"/>
      <c r="HHM497" s="79"/>
      <c r="HHN497" s="79"/>
      <c r="HHO497" s="79"/>
      <c r="HHP497" s="79"/>
      <c r="HHQ497" s="79"/>
      <c r="HHR497" s="79"/>
      <c r="HHS497" s="79"/>
      <c r="HHT497" s="79"/>
      <c r="HHU497" s="79"/>
      <c r="HHV497" s="79"/>
      <c r="HHW497" s="79"/>
      <c r="HHX497" s="79"/>
      <c r="HHY497" s="79"/>
      <c r="HHZ497" s="79"/>
      <c r="HIA497" s="79"/>
      <c r="HIB497" s="79"/>
      <c r="HIC497" s="79"/>
      <c r="HID497" s="79"/>
      <c r="HIE497" s="79"/>
      <c r="HIF497" s="79"/>
      <c r="HIG497" s="79"/>
      <c r="HIH497" s="79"/>
      <c r="HII497" s="79"/>
      <c r="HIJ497" s="79"/>
      <c r="HIK497" s="79"/>
      <c r="HIL497" s="79"/>
      <c r="HIM497" s="79"/>
      <c r="HIN497" s="79"/>
      <c r="HIO497" s="79"/>
      <c r="HIP497" s="79"/>
      <c r="HIQ497" s="79"/>
      <c r="HIR497" s="79"/>
      <c r="HIS497" s="79"/>
      <c r="HIT497" s="79"/>
      <c r="HIU497" s="79"/>
      <c r="HIV497" s="79"/>
      <c r="HIW497" s="79"/>
      <c r="HIX497" s="79"/>
      <c r="HIY497" s="79"/>
      <c r="HIZ497" s="79"/>
      <c r="HJA497" s="79"/>
      <c r="HJB497" s="79"/>
      <c r="HJC497" s="79"/>
      <c r="HJD497" s="79"/>
      <c r="HJE497" s="79"/>
      <c r="HJF497" s="79"/>
      <c r="HJG497" s="79"/>
      <c r="HJH497" s="79"/>
      <c r="HJI497" s="79"/>
      <c r="HJJ497" s="79"/>
      <c r="HJK497" s="79"/>
      <c r="HJL497" s="79"/>
      <c r="HJM497" s="79"/>
      <c r="HJN497" s="79"/>
      <c r="HJO497" s="79"/>
      <c r="HJP497" s="79"/>
      <c r="HJQ497" s="79"/>
      <c r="HJR497" s="79"/>
      <c r="HJS497" s="79"/>
      <c r="HJT497" s="79"/>
      <c r="HJU497" s="79"/>
      <c r="HJV497" s="79"/>
      <c r="HJW497" s="79"/>
      <c r="HJX497" s="79"/>
      <c r="HJY497" s="79"/>
      <c r="HJZ497" s="79"/>
      <c r="HKA497" s="79"/>
      <c r="HKB497" s="79"/>
      <c r="HKC497" s="79"/>
      <c r="HKD497" s="79"/>
      <c r="HKE497" s="79"/>
      <c r="HKF497" s="79"/>
      <c r="HKG497" s="79"/>
      <c r="HKH497" s="79"/>
      <c r="HKI497" s="79"/>
      <c r="HKJ497" s="79"/>
      <c r="HKK497" s="79"/>
      <c r="HKL497" s="79"/>
      <c r="HKM497" s="79"/>
      <c r="HKN497" s="79"/>
      <c r="HKO497" s="79"/>
      <c r="HKP497" s="79"/>
      <c r="HKQ497" s="79"/>
      <c r="HKR497" s="79"/>
      <c r="HKS497" s="79"/>
      <c r="HKT497" s="79"/>
      <c r="HKU497" s="79"/>
      <c r="HKV497" s="79"/>
      <c r="HKW497" s="79"/>
      <c r="HKX497" s="79"/>
      <c r="HKY497" s="79"/>
      <c r="HKZ497" s="79"/>
      <c r="HLA497" s="79"/>
      <c r="HLB497" s="79"/>
      <c r="HLC497" s="79"/>
      <c r="HLD497" s="79"/>
      <c r="HLE497" s="79"/>
      <c r="HLF497" s="79"/>
      <c r="HLG497" s="79"/>
      <c r="HLH497" s="79"/>
      <c r="HLI497" s="79"/>
      <c r="HLJ497" s="79"/>
      <c r="HLK497" s="79"/>
      <c r="HLL497" s="79"/>
      <c r="HLM497" s="79"/>
      <c r="HLN497" s="79"/>
      <c r="HLO497" s="79"/>
      <c r="HLP497" s="79"/>
      <c r="HLQ497" s="79"/>
      <c r="HLR497" s="79"/>
      <c r="HLS497" s="79"/>
      <c r="HLT497" s="79"/>
      <c r="HLU497" s="79"/>
      <c r="HLV497" s="79"/>
      <c r="HLW497" s="79"/>
      <c r="HLX497" s="79"/>
      <c r="HLY497" s="79"/>
      <c r="HLZ497" s="79"/>
      <c r="HMA497" s="79"/>
      <c r="HMB497" s="79"/>
      <c r="HMC497" s="79"/>
      <c r="HMD497" s="79"/>
      <c r="HME497" s="79"/>
      <c r="HMF497" s="79"/>
      <c r="HMG497" s="79"/>
      <c r="HMH497" s="79"/>
      <c r="HMI497" s="79"/>
      <c r="HMJ497" s="79"/>
      <c r="HMK497" s="79"/>
      <c r="HML497" s="79"/>
      <c r="HMM497" s="79"/>
      <c r="HMN497" s="79"/>
      <c r="HMO497" s="79"/>
      <c r="HMP497" s="79"/>
      <c r="HMQ497" s="79"/>
      <c r="HMR497" s="79"/>
      <c r="HMS497" s="79"/>
      <c r="HMT497" s="79"/>
      <c r="HMU497" s="79"/>
      <c r="HMV497" s="79"/>
      <c r="HMW497" s="79"/>
      <c r="HMX497" s="79"/>
      <c r="HMY497" s="79"/>
      <c r="HMZ497" s="79"/>
      <c r="HNA497" s="79"/>
      <c r="HNB497" s="79"/>
      <c r="HNC497" s="79"/>
      <c r="HND497" s="79"/>
      <c r="HNE497" s="79"/>
      <c r="HNF497" s="79"/>
      <c r="HNG497" s="79"/>
      <c r="HNH497" s="79"/>
      <c r="HNI497" s="79"/>
      <c r="HNJ497" s="79"/>
      <c r="HNK497" s="79"/>
      <c r="HNL497" s="79"/>
      <c r="HNM497" s="79"/>
      <c r="HNN497" s="79"/>
      <c r="HNO497" s="79"/>
      <c r="HNP497" s="79"/>
      <c r="HNQ497" s="79"/>
      <c r="HNR497" s="79"/>
      <c r="HNS497" s="79"/>
      <c r="HNT497" s="79"/>
      <c r="HNU497" s="79"/>
      <c r="HNV497" s="79"/>
      <c r="HNW497" s="79"/>
      <c r="HNX497" s="79"/>
      <c r="HNY497" s="79"/>
      <c r="HNZ497" s="79"/>
      <c r="HOA497" s="79"/>
      <c r="HOB497" s="79"/>
      <c r="HOC497" s="79"/>
      <c r="HOD497" s="79"/>
      <c r="HOE497" s="79"/>
      <c r="HOF497" s="79"/>
      <c r="HOG497" s="79"/>
      <c r="HOH497" s="79"/>
      <c r="HOI497" s="79"/>
      <c r="HOJ497" s="79"/>
      <c r="HOK497" s="79"/>
      <c r="HOL497" s="79"/>
      <c r="HOM497" s="79"/>
      <c r="HON497" s="79"/>
      <c r="HOO497" s="79"/>
      <c r="HOP497" s="79"/>
      <c r="HOQ497" s="79"/>
      <c r="HOR497" s="79"/>
      <c r="HOS497" s="79"/>
      <c r="HOT497" s="79"/>
      <c r="HOU497" s="79"/>
      <c r="HOV497" s="79"/>
      <c r="HOW497" s="79"/>
      <c r="HOX497" s="79"/>
      <c r="HOY497" s="79"/>
      <c r="HOZ497" s="79"/>
      <c r="HPA497" s="79"/>
      <c r="HPB497" s="79"/>
      <c r="HPC497" s="79"/>
      <c r="HPD497" s="79"/>
      <c r="HPE497" s="79"/>
      <c r="HPF497" s="79"/>
      <c r="HPG497" s="79"/>
      <c r="HPH497" s="79"/>
      <c r="HPI497" s="79"/>
      <c r="HPJ497" s="79"/>
      <c r="HPK497" s="79"/>
      <c r="HPL497" s="79"/>
      <c r="HPM497" s="79"/>
      <c r="HPN497" s="79"/>
      <c r="HPO497" s="79"/>
      <c r="HPP497" s="79"/>
      <c r="HPQ497" s="79"/>
      <c r="HPR497" s="79"/>
      <c r="HPS497" s="79"/>
      <c r="HPT497" s="79"/>
      <c r="HPU497" s="79"/>
      <c r="HPV497" s="79"/>
      <c r="HPW497" s="79"/>
      <c r="HPX497" s="79"/>
      <c r="HPY497" s="79"/>
      <c r="HPZ497" s="79"/>
      <c r="HQA497" s="79"/>
      <c r="HQB497" s="79"/>
      <c r="HQC497" s="79"/>
      <c r="HQD497" s="79"/>
      <c r="HQE497" s="79"/>
      <c r="HQF497" s="79"/>
      <c r="HQG497" s="79"/>
      <c r="HQH497" s="79"/>
      <c r="HQI497" s="79"/>
      <c r="HQJ497" s="79"/>
      <c r="HQK497" s="79"/>
      <c r="HQL497" s="79"/>
      <c r="HQM497" s="79"/>
      <c r="HQN497" s="79"/>
      <c r="HQO497" s="79"/>
      <c r="HQP497" s="79"/>
      <c r="HQQ497" s="79"/>
      <c r="HQR497" s="79"/>
      <c r="HQS497" s="79"/>
      <c r="HQT497" s="79"/>
      <c r="HQU497" s="79"/>
      <c r="HQV497" s="79"/>
      <c r="HQW497" s="79"/>
      <c r="HQX497" s="79"/>
      <c r="HQY497" s="79"/>
      <c r="HQZ497" s="79"/>
      <c r="HRA497" s="79"/>
      <c r="HRB497" s="79"/>
      <c r="HRC497" s="79"/>
      <c r="HRD497" s="79"/>
      <c r="HRE497" s="79"/>
      <c r="HRF497" s="79"/>
      <c r="HRG497" s="79"/>
      <c r="HRH497" s="79"/>
      <c r="HRI497" s="79"/>
      <c r="HRJ497" s="79"/>
      <c r="HRK497" s="79"/>
      <c r="HRL497" s="79"/>
      <c r="HRM497" s="79"/>
      <c r="HRN497" s="79"/>
      <c r="HRO497" s="79"/>
      <c r="HRP497" s="79"/>
      <c r="HRQ497" s="79"/>
      <c r="HRR497" s="79"/>
      <c r="HRS497" s="79"/>
      <c r="HRT497" s="79"/>
      <c r="HRU497" s="79"/>
      <c r="HRV497" s="79"/>
      <c r="HRW497" s="79"/>
      <c r="HRX497" s="79"/>
      <c r="HRY497" s="79"/>
      <c r="HRZ497" s="79"/>
      <c r="HSA497" s="79"/>
      <c r="HSB497" s="79"/>
      <c r="HSC497" s="79"/>
      <c r="HSD497" s="79"/>
      <c r="HSE497" s="79"/>
      <c r="HSF497" s="79"/>
      <c r="HSG497" s="79"/>
      <c r="HSH497" s="79"/>
      <c r="HSI497" s="79"/>
      <c r="HSJ497" s="79"/>
      <c r="HSK497" s="79"/>
      <c r="HSL497" s="79"/>
      <c r="HSM497" s="79"/>
      <c r="HSN497" s="79"/>
      <c r="HSO497" s="79"/>
      <c r="HSP497" s="79"/>
      <c r="HSQ497" s="79"/>
      <c r="HSR497" s="79"/>
      <c r="HSS497" s="79"/>
      <c r="HST497" s="79"/>
      <c r="HSU497" s="79"/>
      <c r="HSV497" s="79"/>
      <c r="HSW497" s="79"/>
      <c r="HSX497" s="79"/>
      <c r="HSY497" s="79"/>
      <c r="HSZ497" s="79"/>
      <c r="HTA497" s="79"/>
      <c r="HTB497" s="79"/>
      <c r="HTC497" s="79"/>
      <c r="HTD497" s="79"/>
      <c r="HTE497" s="79"/>
      <c r="HTF497" s="79"/>
      <c r="HTG497" s="79"/>
      <c r="HTH497" s="79"/>
      <c r="HTI497" s="79"/>
      <c r="HTJ497" s="79"/>
      <c r="HTK497" s="79"/>
      <c r="HTL497" s="79"/>
      <c r="HTM497" s="79"/>
      <c r="HTN497" s="79"/>
      <c r="HTO497" s="79"/>
      <c r="HTP497" s="79"/>
      <c r="HTQ497" s="79"/>
      <c r="HTR497" s="79"/>
      <c r="HTS497" s="79"/>
      <c r="HTT497" s="79"/>
      <c r="HTU497" s="79"/>
      <c r="HTV497" s="79"/>
      <c r="HTW497" s="79"/>
      <c r="HTX497" s="79"/>
      <c r="HTY497" s="79"/>
      <c r="HTZ497" s="79"/>
      <c r="HUA497" s="79"/>
      <c r="HUB497" s="79"/>
      <c r="HUC497" s="79"/>
      <c r="HUD497" s="79"/>
      <c r="HUE497" s="79"/>
      <c r="HUF497" s="79"/>
      <c r="HUG497" s="79"/>
      <c r="HUH497" s="79"/>
      <c r="HUI497" s="79"/>
      <c r="HUJ497" s="79"/>
      <c r="HUK497" s="79"/>
      <c r="HUL497" s="79"/>
      <c r="HUM497" s="79"/>
      <c r="HUN497" s="79"/>
      <c r="HUO497" s="79"/>
      <c r="HUP497" s="79"/>
      <c r="HUQ497" s="79"/>
      <c r="HUR497" s="79"/>
      <c r="HUS497" s="79"/>
      <c r="HUT497" s="79"/>
      <c r="HUU497" s="79"/>
      <c r="HUV497" s="79"/>
      <c r="HUW497" s="79"/>
      <c r="HUX497" s="79"/>
      <c r="HUY497" s="79"/>
      <c r="HUZ497" s="79"/>
      <c r="HVA497" s="79"/>
      <c r="HVB497" s="79"/>
      <c r="HVC497" s="79"/>
      <c r="HVD497" s="79"/>
      <c r="HVE497" s="79"/>
      <c r="HVF497" s="79"/>
      <c r="HVG497" s="79"/>
      <c r="HVH497" s="79"/>
      <c r="HVI497" s="79"/>
      <c r="HVJ497" s="79"/>
      <c r="HVK497" s="79"/>
      <c r="HVL497" s="79"/>
      <c r="HVM497" s="79"/>
      <c r="HVN497" s="79"/>
      <c r="HVO497" s="79"/>
      <c r="HVP497" s="79"/>
      <c r="HVQ497" s="79"/>
      <c r="HVR497" s="79"/>
      <c r="HVS497" s="79"/>
      <c r="HVT497" s="79"/>
      <c r="HVU497" s="79"/>
      <c r="HVV497" s="79"/>
      <c r="HVW497" s="79"/>
      <c r="HVX497" s="79"/>
      <c r="HVY497" s="79"/>
      <c r="HVZ497" s="79"/>
      <c r="HWA497" s="79"/>
      <c r="HWB497" s="79"/>
      <c r="HWC497" s="79"/>
      <c r="HWD497" s="79"/>
      <c r="HWE497" s="79"/>
      <c r="HWF497" s="79"/>
      <c r="HWG497" s="79"/>
      <c r="HWH497" s="79"/>
      <c r="HWI497" s="79"/>
      <c r="HWJ497" s="79"/>
      <c r="HWK497" s="79"/>
      <c r="HWL497" s="79"/>
      <c r="HWM497" s="79"/>
      <c r="HWN497" s="79"/>
      <c r="HWO497" s="79"/>
      <c r="HWP497" s="79"/>
      <c r="HWQ497" s="79"/>
      <c r="HWR497" s="79"/>
      <c r="HWS497" s="79"/>
      <c r="HWT497" s="79"/>
      <c r="HWU497" s="79"/>
      <c r="HWV497" s="79"/>
      <c r="HWW497" s="79"/>
      <c r="HWX497" s="79"/>
      <c r="HWY497" s="79"/>
      <c r="HWZ497" s="79"/>
      <c r="HXA497" s="79"/>
      <c r="HXB497" s="79"/>
      <c r="HXC497" s="79"/>
      <c r="HXD497" s="79"/>
      <c r="HXE497" s="79"/>
      <c r="HXF497" s="79"/>
      <c r="HXG497" s="79"/>
      <c r="HXH497" s="79"/>
      <c r="HXI497" s="79"/>
      <c r="HXJ497" s="79"/>
      <c r="HXK497" s="79"/>
      <c r="HXL497" s="79"/>
      <c r="HXM497" s="79"/>
      <c r="HXN497" s="79"/>
      <c r="HXO497" s="79"/>
      <c r="HXP497" s="79"/>
      <c r="HXQ497" s="79"/>
      <c r="HXR497" s="79"/>
      <c r="HXS497" s="79"/>
      <c r="HXT497" s="79"/>
      <c r="HXU497" s="79"/>
      <c r="HXV497" s="79"/>
      <c r="HXW497" s="79"/>
      <c r="HXX497" s="79"/>
      <c r="HXY497" s="79"/>
      <c r="HXZ497" s="79"/>
      <c r="HYA497" s="79"/>
      <c r="HYB497" s="79"/>
      <c r="HYC497" s="79"/>
      <c r="HYD497" s="79"/>
      <c r="HYE497" s="79"/>
      <c r="HYF497" s="79"/>
      <c r="HYG497" s="79"/>
      <c r="HYH497" s="79"/>
      <c r="HYI497" s="79"/>
      <c r="HYJ497" s="79"/>
      <c r="HYK497" s="79"/>
      <c r="HYL497" s="79"/>
      <c r="HYM497" s="79"/>
      <c r="HYN497" s="79"/>
      <c r="HYO497" s="79"/>
      <c r="HYP497" s="79"/>
      <c r="HYQ497" s="79"/>
      <c r="HYR497" s="79"/>
      <c r="HYS497" s="79"/>
      <c r="HYT497" s="79"/>
      <c r="HYU497" s="79"/>
      <c r="HYV497" s="79"/>
      <c r="HYW497" s="79"/>
      <c r="HYX497" s="79"/>
      <c r="HYY497" s="79"/>
      <c r="HYZ497" s="79"/>
      <c r="HZA497" s="79"/>
      <c r="HZB497" s="79"/>
      <c r="HZC497" s="79"/>
      <c r="HZD497" s="79"/>
      <c r="HZE497" s="79"/>
      <c r="HZF497" s="79"/>
      <c r="HZG497" s="79"/>
      <c r="HZH497" s="79"/>
      <c r="HZI497" s="79"/>
      <c r="HZJ497" s="79"/>
      <c r="HZK497" s="79"/>
      <c r="HZL497" s="79"/>
      <c r="HZM497" s="79"/>
      <c r="HZN497" s="79"/>
      <c r="HZO497" s="79"/>
      <c r="HZP497" s="79"/>
      <c r="HZQ497" s="79"/>
      <c r="HZR497" s="79"/>
      <c r="HZS497" s="79"/>
      <c r="HZT497" s="79"/>
      <c r="HZU497" s="79"/>
      <c r="HZV497" s="79"/>
      <c r="HZW497" s="79"/>
      <c r="HZX497" s="79"/>
      <c r="HZY497" s="79"/>
      <c r="HZZ497" s="79"/>
      <c r="IAA497" s="79"/>
      <c r="IAB497" s="79"/>
      <c r="IAC497" s="79"/>
      <c r="IAD497" s="79"/>
      <c r="IAE497" s="79"/>
      <c r="IAF497" s="79"/>
      <c r="IAG497" s="79"/>
      <c r="IAH497" s="79"/>
      <c r="IAI497" s="79"/>
      <c r="IAJ497" s="79"/>
      <c r="IAK497" s="79"/>
      <c r="IAL497" s="79"/>
      <c r="IAM497" s="79"/>
      <c r="IAN497" s="79"/>
      <c r="IAO497" s="79"/>
      <c r="IAP497" s="79"/>
      <c r="IAQ497" s="79"/>
      <c r="IAR497" s="79"/>
      <c r="IAS497" s="79"/>
      <c r="IAT497" s="79"/>
      <c r="IAU497" s="79"/>
      <c r="IAV497" s="79"/>
      <c r="IAW497" s="79"/>
      <c r="IAX497" s="79"/>
      <c r="IAY497" s="79"/>
      <c r="IAZ497" s="79"/>
      <c r="IBA497" s="79"/>
      <c r="IBB497" s="79"/>
      <c r="IBC497" s="79"/>
      <c r="IBD497" s="79"/>
      <c r="IBE497" s="79"/>
      <c r="IBF497" s="79"/>
      <c r="IBG497" s="79"/>
      <c r="IBH497" s="79"/>
      <c r="IBI497" s="79"/>
      <c r="IBJ497" s="79"/>
      <c r="IBK497" s="79"/>
      <c r="IBL497" s="79"/>
      <c r="IBM497" s="79"/>
      <c r="IBN497" s="79"/>
      <c r="IBO497" s="79"/>
      <c r="IBP497" s="79"/>
      <c r="IBQ497" s="79"/>
      <c r="IBR497" s="79"/>
      <c r="IBS497" s="79"/>
      <c r="IBT497" s="79"/>
      <c r="IBU497" s="79"/>
      <c r="IBV497" s="79"/>
      <c r="IBW497" s="79"/>
      <c r="IBX497" s="79"/>
      <c r="IBY497" s="79"/>
      <c r="IBZ497" s="79"/>
      <c r="ICA497" s="79"/>
      <c r="ICB497" s="79"/>
      <c r="ICC497" s="79"/>
      <c r="ICD497" s="79"/>
      <c r="ICE497" s="79"/>
      <c r="ICF497" s="79"/>
      <c r="ICG497" s="79"/>
      <c r="ICH497" s="79"/>
      <c r="ICI497" s="79"/>
      <c r="ICJ497" s="79"/>
      <c r="ICK497" s="79"/>
      <c r="ICL497" s="79"/>
      <c r="ICM497" s="79"/>
      <c r="ICN497" s="79"/>
      <c r="ICO497" s="79"/>
      <c r="ICP497" s="79"/>
      <c r="ICQ497" s="79"/>
      <c r="ICR497" s="79"/>
      <c r="ICS497" s="79"/>
      <c r="ICT497" s="79"/>
      <c r="ICU497" s="79"/>
      <c r="ICV497" s="79"/>
      <c r="ICW497" s="79"/>
      <c r="ICX497" s="79"/>
      <c r="ICY497" s="79"/>
      <c r="ICZ497" s="79"/>
      <c r="IDA497" s="79"/>
      <c r="IDB497" s="79"/>
      <c r="IDC497" s="79"/>
      <c r="IDD497" s="79"/>
      <c r="IDE497" s="79"/>
      <c r="IDF497" s="79"/>
      <c r="IDG497" s="79"/>
      <c r="IDH497" s="79"/>
      <c r="IDI497" s="79"/>
      <c r="IDJ497" s="79"/>
      <c r="IDK497" s="79"/>
      <c r="IDL497" s="79"/>
      <c r="IDM497" s="79"/>
      <c r="IDN497" s="79"/>
      <c r="IDO497" s="79"/>
      <c r="IDP497" s="79"/>
      <c r="IDQ497" s="79"/>
      <c r="IDR497" s="79"/>
      <c r="IDS497" s="79"/>
      <c r="IDT497" s="79"/>
      <c r="IDU497" s="79"/>
      <c r="IDV497" s="79"/>
      <c r="IDW497" s="79"/>
      <c r="IDX497" s="79"/>
      <c r="IDY497" s="79"/>
      <c r="IDZ497" s="79"/>
      <c r="IEA497" s="79"/>
      <c r="IEB497" s="79"/>
      <c r="IEC497" s="79"/>
      <c r="IED497" s="79"/>
      <c r="IEE497" s="79"/>
      <c r="IEF497" s="79"/>
      <c r="IEG497" s="79"/>
      <c r="IEH497" s="79"/>
      <c r="IEI497" s="79"/>
      <c r="IEJ497" s="79"/>
      <c r="IEK497" s="79"/>
      <c r="IEL497" s="79"/>
      <c r="IEM497" s="79"/>
      <c r="IEN497" s="79"/>
      <c r="IEO497" s="79"/>
      <c r="IEP497" s="79"/>
      <c r="IEQ497" s="79"/>
      <c r="IER497" s="79"/>
      <c r="IES497" s="79"/>
      <c r="IET497" s="79"/>
      <c r="IEU497" s="79"/>
      <c r="IEV497" s="79"/>
      <c r="IEW497" s="79"/>
      <c r="IEX497" s="79"/>
      <c r="IEY497" s="79"/>
      <c r="IEZ497" s="79"/>
      <c r="IFA497" s="79"/>
      <c r="IFB497" s="79"/>
      <c r="IFC497" s="79"/>
      <c r="IFD497" s="79"/>
      <c r="IFE497" s="79"/>
      <c r="IFF497" s="79"/>
      <c r="IFG497" s="79"/>
      <c r="IFH497" s="79"/>
      <c r="IFI497" s="79"/>
      <c r="IFJ497" s="79"/>
      <c r="IFK497" s="79"/>
      <c r="IFL497" s="79"/>
      <c r="IFM497" s="79"/>
      <c r="IFN497" s="79"/>
      <c r="IFO497" s="79"/>
      <c r="IFP497" s="79"/>
      <c r="IFQ497" s="79"/>
      <c r="IFR497" s="79"/>
      <c r="IFS497" s="79"/>
      <c r="IFT497" s="79"/>
      <c r="IFU497" s="79"/>
      <c r="IFV497" s="79"/>
      <c r="IFW497" s="79"/>
      <c r="IFX497" s="79"/>
      <c r="IFY497" s="79"/>
      <c r="IFZ497" s="79"/>
      <c r="IGA497" s="79"/>
      <c r="IGB497" s="79"/>
      <c r="IGC497" s="79"/>
      <c r="IGD497" s="79"/>
      <c r="IGE497" s="79"/>
      <c r="IGF497" s="79"/>
      <c r="IGG497" s="79"/>
      <c r="IGH497" s="79"/>
      <c r="IGI497" s="79"/>
      <c r="IGJ497" s="79"/>
      <c r="IGK497" s="79"/>
      <c r="IGL497" s="79"/>
      <c r="IGM497" s="79"/>
      <c r="IGN497" s="79"/>
      <c r="IGO497" s="79"/>
      <c r="IGP497" s="79"/>
      <c r="IGQ497" s="79"/>
      <c r="IGR497" s="79"/>
      <c r="IGS497" s="79"/>
      <c r="IGT497" s="79"/>
      <c r="IGU497" s="79"/>
      <c r="IGV497" s="79"/>
      <c r="IGW497" s="79"/>
      <c r="IGX497" s="79"/>
      <c r="IGY497" s="79"/>
      <c r="IGZ497" s="79"/>
      <c r="IHA497" s="79"/>
      <c r="IHB497" s="79"/>
      <c r="IHC497" s="79"/>
      <c r="IHD497" s="79"/>
      <c r="IHE497" s="79"/>
      <c r="IHF497" s="79"/>
      <c r="IHG497" s="79"/>
      <c r="IHH497" s="79"/>
      <c r="IHI497" s="79"/>
      <c r="IHJ497" s="79"/>
      <c r="IHK497" s="79"/>
      <c r="IHL497" s="79"/>
      <c r="IHM497" s="79"/>
      <c r="IHN497" s="79"/>
      <c r="IHO497" s="79"/>
      <c r="IHP497" s="79"/>
      <c r="IHQ497" s="79"/>
      <c r="IHR497" s="79"/>
      <c r="IHS497" s="79"/>
      <c r="IHT497" s="79"/>
      <c r="IHU497" s="79"/>
      <c r="IHV497" s="79"/>
      <c r="IHW497" s="79"/>
      <c r="IHX497" s="79"/>
      <c r="IHY497" s="79"/>
      <c r="IHZ497" s="79"/>
      <c r="IIA497" s="79"/>
      <c r="IIB497" s="79"/>
      <c r="IIC497" s="79"/>
      <c r="IID497" s="79"/>
      <c r="IIE497" s="79"/>
      <c r="IIF497" s="79"/>
      <c r="IIG497" s="79"/>
      <c r="IIH497" s="79"/>
      <c r="III497" s="79"/>
      <c r="IIJ497" s="79"/>
      <c r="IIK497" s="79"/>
      <c r="IIL497" s="79"/>
      <c r="IIM497" s="79"/>
      <c r="IIN497" s="79"/>
      <c r="IIO497" s="79"/>
      <c r="IIP497" s="79"/>
      <c r="IIQ497" s="79"/>
      <c r="IIR497" s="79"/>
      <c r="IIS497" s="79"/>
      <c r="IIT497" s="79"/>
      <c r="IIU497" s="79"/>
      <c r="IIV497" s="79"/>
      <c r="IIW497" s="79"/>
      <c r="IIX497" s="79"/>
      <c r="IIY497" s="79"/>
      <c r="IIZ497" s="79"/>
      <c r="IJA497" s="79"/>
      <c r="IJB497" s="79"/>
      <c r="IJC497" s="79"/>
      <c r="IJD497" s="79"/>
      <c r="IJE497" s="79"/>
      <c r="IJF497" s="79"/>
      <c r="IJG497" s="79"/>
      <c r="IJH497" s="79"/>
      <c r="IJI497" s="79"/>
      <c r="IJJ497" s="79"/>
      <c r="IJK497" s="79"/>
      <c r="IJL497" s="79"/>
      <c r="IJM497" s="79"/>
      <c r="IJN497" s="79"/>
      <c r="IJO497" s="79"/>
      <c r="IJP497" s="79"/>
      <c r="IJQ497" s="79"/>
      <c r="IJR497" s="79"/>
      <c r="IJS497" s="79"/>
      <c r="IJT497" s="79"/>
      <c r="IJU497" s="79"/>
      <c r="IJV497" s="79"/>
      <c r="IJW497" s="79"/>
      <c r="IJX497" s="79"/>
      <c r="IJY497" s="79"/>
      <c r="IJZ497" s="79"/>
      <c r="IKA497" s="79"/>
      <c r="IKB497" s="79"/>
      <c r="IKC497" s="79"/>
      <c r="IKD497" s="79"/>
      <c r="IKE497" s="79"/>
      <c r="IKF497" s="79"/>
      <c r="IKG497" s="79"/>
      <c r="IKH497" s="79"/>
      <c r="IKI497" s="79"/>
      <c r="IKJ497" s="79"/>
      <c r="IKK497" s="79"/>
      <c r="IKL497" s="79"/>
      <c r="IKM497" s="79"/>
      <c r="IKN497" s="79"/>
      <c r="IKO497" s="79"/>
      <c r="IKP497" s="79"/>
      <c r="IKQ497" s="79"/>
      <c r="IKR497" s="79"/>
      <c r="IKS497" s="79"/>
      <c r="IKT497" s="79"/>
      <c r="IKU497" s="79"/>
      <c r="IKV497" s="79"/>
      <c r="IKW497" s="79"/>
      <c r="IKX497" s="79"/>
      <c r="IKY497" s="79"/>
      <c r="IKZ497" s="79"/>
      <c r="ILA497" s="79"/>
      <c r="ILB497" s="79"/>
      <c r="ILC497" s="79"/>
      <c r="ILD497" s="79"/>
      <c r="ILE497" s="79"/>
      <c r="ILF497" s="79"/>
      <c r="ILG497" s="79"/>
      <c r="ILH497" s="79"/>
      <c r="ILI497" s="79"/>
      <c r="ILJ497" s="79"/>
      <c r="ILK497" s="79"/>
      <c r="ILL497" s="79"/>
      <c r="ILM497" s="79"/>
      <c r="ILN497" s="79"/>
      <c r="ILO497" s="79"/>
      <c r="ILP497" s="79"/>
      <c r="ILQ497" s="79"/>
      <c r="ILR497" s="79"/>
      <c r="ILS497" s="79"/>
      <c r="ILT497" s="79"/>
      <c r="ILU497" s="79"/>
      <c r="ILV497" s="79"/>
      <c r="ILW497" s="79"/>
      <c r="ILX497" s="79"/>
      <c r="ILY497" s="79"/>
      <c r="ILZ497" s="79"/>
      <c r="IMA497" s="79"/>
      <c r="IMB497" s="79"/>
      <c r="IMC497" s="79"/>
      <c r="IMD497" s="79"/>
      <c r="IME497" s="79"/>
      <c r="IMF497" s="79"/>
      <c r="IMG497" s="79"/>
      <c r="IMH497" s="79"/>
      <c r="IMI497" s="79"/>
      <c r="IMJ497" s="79"/>
      <c r="IMK497" s="79"/>
      <c r="IML497" s="79"/>
      <c r="IMM497" s="79"/>
      <c r="IMN497" s="79"/>
      <c r="IMO497" s="79"/>
      <c r="IMP497" s="79"/>
      <c r="IMQ497" s="79"/>
      <c r="IMR497" s="79"/>
      <c r="IMS497" s="79"/>
      <c r="IMT497" s="79"/>
      <c r="IMU497" s="79"/>
      <c r="IMV497" s="79"/>
      <c r="IMW497" s="79"/>
      <c r="IMX497" s="79"/>
      <c r="IMY497" s="79"/>
      <c r="IMZ497" s="79"/>
      <c r="INA497" s="79"/>
      <c r="INB497" s="79"/>
      <c r="INC497" s="79"/>
      <c r="IND497" s="79"/>
      <c r="INE497" s="79"/>
      <c r="INF497" s="79"/>
      <c r="ING497" s="79"/>
      <c r="INH497" s="79"/>
      <c r="INI497" s="79"/>
      <c r="INJ497" s="79"/>
      <c r="INK497" s="79"/>
      <c r="INL497" s="79"/>
      <c r="INM497" s="79"/>
      <c r="INN497" s="79"/>
      <c r="INO497" s="79"/>
      <c r="INP497" s="79"/>
      <c r="INQ497" s="79"/>
      <c r="INR497" s="79"/>
      <c r="INS497" s="79"/>
      <c r="INT497" s="79"/>
      <c r="INU497" s="79"/>
      <c r="INV497" s="79"/>
      <c r="INW497" s="79"/>
      <c r="INX497" s="79"/>
      <c r="INY497" s="79"/>
      <c r="INZ497" s="79"/>
      <c r="IOA497" s="79"/>
      <c r="IOB497" s="79"/>
      <c r="IOC497" s="79"/>
      <c r="IOD497" s="79"/>
      <c r="IOE497" s="79"/>
      <c r="IOF497" s="79"/>
      <c r="IOG497" s="79"/>
      <c r="IOH497" s="79"/>
      <c r="IOI497" s="79"/>
      <c r="IOJ497" s="79"/>
      <c r="IOK497" s="79"/>
      <c r="IOL497" s="79"/>
      <c r="IOM497" s="79"/>
      <c r="ION497" s="79"/>
      <c r="IOO497" s="79"/>
      <c r="IOP497" s="79"/>
      <c r="IOQ497" s="79"/>
      <c r="IOR497" s="79"/>
      <c r="IOS497" s="79"/>
      <c r="IOT497" s="79"/>
      <c r="IOU497" s="79"/>
      <c r="IOV497" s="79"/>
      <c r="IOW497" s="79"/>
      <c r="IOX497" s="79"/>
      <c r="IOY497" s="79"/>
      <c r="IOZ497" s="79"/>
      <c r="IPA497" s="79"/>
      <c r="IPB497" s="79"/>
      <c r="IPC497" s="79"/>
      <c r="IPD497" s="79"/>
      <c r="IPE497" s="79"/>
      <c r="IPF497" s="79"/>
      <c r="IPG497" s="79"/>
      <c r="IPH497" s="79"/>
      <c r="IPI497" s="79"/>
      <c r="IPJ497" s="79"/>
      <c r="IPK497" s="79"/>
      <c r="IPL497" s="79"/>
      <c r="IPM497" s="79"/>
      <c r="IPN497" s="79"/>
      <c r="IPO497" s="79"/>
      <c r="IPP497" s="79"/>
      <c r="IPQ497" s="79"/>
      <c r="IPR497" s="79"/>
      <c r="IPS497" s="79"/>
      <c r="IPT497" s="79"/>
      <c r="IPU497" s="79"/>
      <c r="IPV497" s="79"/>
      <c r="IPW497" s="79"/>
      <c r="IPX497" s="79"/>
      <c r="IPY497" s="79"/>
      <c r="IPZ497" s="79"/>
      <c r="IQA497" s="79"/>
      <c r="IQB497" s="79"/>
      <c r="IQC497" s="79"/>
      <c r="IQD497" s="79"/>
      <c r="IQE497" s="79"/>
      <c r="IQF497" s="79"/>
      <c r="IQG497" s="79"/>
      <c r="IQH497" s="79"/>
      <c r="IQI497" s="79"/>
      <c r="IQJ497" s="79"/>
      <c r="IQK497" s="79"/>
      <c r="IQL497" s="79"/>
      <c r="IQM497" s="79"/>
      <c r="IQN497" s="79"/>
      <c r="IQO497" s="79"/>
      <c r="IQP497" s="79"/>
      <c r="IQQ497" s="79"/>
      <c r="IQR497" s="79"/>
      <c r="IQS497" s="79"/>
      <c r="IQT497" s="79"/>
      <c r="IQU497" s="79"/>
      <c r="IQV497" s="79"/>
      <c r="IQW497" s="79"/>
      <c r="IQX497" s="79"/>
      <c r="IQY497" s="79"/>
      <c r="IQZ497" s="79"/>
      <c r="IRA497" s="79"/>
      <c r="IRB497" s="79"/>
      <c r="IRC497" s="79"/>
      <c r="IRD497" s="79"/>
      <c r="IRE497" s="79"/>
      <c r="IRF497" s="79"/>
      <c r="IRG497" s="79"/>
      <c r="IRH497" s="79"/>
      <c r="IRI497" s="79"/>
      <c r="IRJ497" s="79"/>
      <c r="IRK497" s="79"/>
      <c r="IRL497" s="79"/>
      <c r="IRM497" s="79"/>
      <c r="IRN497" s="79"/>
      <c r="IRO497" s="79"/>
      <c r="IRP497" s="79"/>
      <c r="IRQ497" s="79"/>
      <c r="IRR497" s="79"/>
      <c r="IRS497" s="79"/>
      <c r="IRT497" s="79"/>
      <c r="IRU497" s="79"/>
      <c r="IRV497" s="79"/>
      <c r="IRW497" s="79"/>
      <c r="IRX497" s="79"/>
      <c r="IRY497" s="79"/>
      <c r="IRZ497" s="79"/>
      <c r="ISA497" s="79"/>
      <c r="ISB497" s="79"/>
      <c r="ISC497" s="79"/>
      <c r="ISD497" s="79"/>
      <c r="ISE497" s="79"/>
      <c r="ISF497" s="79"/>
      <c r="ISG497" s="79"/>
      <c r="ISH497" s="79"/>
      <c r="ISI497" s="79"/>
      <c r="ISJ497" s="79"/>
      <c r="ISK497" s="79"/>
      <c r="ISL497" s="79"/>
      <c r="ISM497" s="79"/>
      <c r="ISN497" s="79"/>
      <c r="ISO497" s="79"/>
      <c r="ISP497" s="79"/>
      <c r="ISQ497" s="79"/>
      <c r="ISR497" s="79"/>
      <c r="ISS497" s="79"/>
      <c r="IST497" s="79"/>
      <c r="ISU497" s="79"/>
      <c r="ISV497" s="79"/>
      <c r="ISW497" s="79"/>
      <c r="ISX497" s="79"/>
      <c r="ISY497" s="79"/>
      <c r="ISZ497" s="79"/>
      <c r="ITA497" s="79"/>
      <c r="ITB497" s="79"/>
      <c r="ITC497" s="79"/>
      <c r="ITD497" s="79"/>
      <c r="ITE497" s="79"/>
      <c r="ITF497" s="79"/>
      <c r="ITG497" s="79"/>
      <c r="ITH497" s="79"/>
      <c r="ITI497" s="79"/>
      <c r="ITJ497" s="79"/>
      <c r="ITK497" s="79"/>
      <c r="ITL497" s="79"/>
      <c r="ITM497" s="79"/>
      <c r="ITN497" s="79"/>
      <c r="ITO497" s="79"/>
      <c r="ITP497" s="79"/>
      <c r="ITQ497" s="79"/>
      <c r="ITR497" s="79"/>
      <c r="ITS497" s="79"/>
      <c r="ITT497" s="79"/>
      <c r="ITU497" s="79"/>
      <c r="ITV497" s="79"/>
      <c r="ITW497" s="79"/>
      <c r="ITX497" s="79"/>
      <c r="ITY497" s="79"/>
      <c r="ITZ497" s="79"/>
      <c r="IUA497" s="79"/>
      <c r="IUB497" s="79"/>
      <c r="IUC497" s="79"/>
      <c r="IUD497" s="79"/>
      <c r="IUE497" s="79"/>
      <c r="IUF497" s="79"/>
      <c r="IUG497" s="79"/>
      <c r="IUH497" s="79"/>
      <c r="IUI497" s="79"/>
      <c r="IUJ497" s="79"/>
      <c r="IUK497" s="79"/>
      <c r="IUL497" s="79"/>
      <c r="IUM497" s="79"/>
      <c r="IUN497" s="79"/>
      <c r="IUO497" s="79"/>
      <c r="IUP497" s="79"/>
      <c r="IUQ497" s="79"/>
      <c r="IUR497" s="79"/>
      <c r="IUS497" s="79"/>
      <c r="IUT497" s="79"/>
      <c r="IUU497" s="79"/>
      <c r="IUV497" s="79"/>
      <c r="IUW497" s="79"/>
      <c r="IUX497" s="79"/>
      <c r="IUY497" s="79"/>
      <c r="IUZ497" s="79"/>
      <c r="IVA497" s="79"/>
      <c r="IVB497" s="79"/>
      <c r="IVC497" s="79"/>
      <c r="IVD497" s="79"/>
      <c r="IVE497" s="79"/>
      <c r="IVF497" s="79"/>
      <c r="IVG497" s="79"/>
      <c r="IVH497" s="79"/>
      <c r="IVI497" s="79"/>
      <c r="IVJ497" s="79"/>
      <c r="IVK497" s="79"/>
      <c r="IVL497" s="79"/>
      <c r="IVM497" s="79"/>
      <c r="IVN497" s="79"/>
      <c r="IVO497" s="79"/>
      <c r="IVP497" s="79"/>
      <c r="IVQ497" s="79"/>
      <c r="IVR497" s="79"/>
      <c r="IVS497" s="79"/>
      <c r="IVT497" s="79"/>
      <c r="IVU497" s="79"/>
      <c r="IVV497" s="79"/>
      <c r="IVW497" s="79"/>
      <c r="IVX497" s="79"/>
      <c r="IVY497" s="79"/>
      <c r="IVZ497" s="79"/>
      <c r="IWA497" s="79"/>
      <c r="IWB497" s="79"/>
      <c r="IWC497" s="79"/>
      <c r="IWD497" s="79"/>
      <c r="IWE497" s="79"/>
      <c r="IWF497" s="79"/>
      <c r="IWG497" s="79"/>
      <c r="IWH497" s="79"/>
      <c r="IWI497" s="79"/>
      <c r="IWJ497" s="79"/>
      <c r="IWK497" s="79"/>
      <c r="IWL497" s="79"/>
      <c r="IWM497" s="79"/>
      <c r="IWN497" s="79"/>
      <c r="IWO497" s="79"/>
      <c r="IWP497" s="79"/>
      <c r="IWQ497" s="79"/>
      <c r="IWR497" s="79"/>
      <c r="IWS497" s="79"/>
      <c r="IWT497" s="79"/>
      <c r="IWU497" s="79"/>
      <c r="IWV497" s="79"/>
      <c r="IWW497" s="79"/>
      <c r="IWX497" s="79"/>
      <c r="IWY497" s="79"/>
      <c r="IWZ497" s="79"/>
      <c r="IXA497" s="79"/>
      <c r="IXB497" s="79"/>
      <c r="IXC497" s="79"/>
      <c r="IXD497" s="79"/>
      <c r="IXE497" s="79"/>
      <c r="IXF497" s="79"/>
      <c r="IXG497" s="79"/>
      <c r="IXH497" s="79"/>
      <c r="IXI497" s="79"/>
      <c r="IXJ497" s="79"/>
      <c r="IXK497" s="79"/>
      <c r="IXL497" s="79"/>
      <c r="IXM497" s="79"/>
      <c r="IXN497" s="79"/>
      <c r="IXO497" s="79"/>
      <c r="IXP497" s="79"/>
      <c r="IXQ497" s="79"/>
      <c r="IXR497" s="79"/>
      <c r="IXS497" s="79"/>
      <c r="IXT497" s="79"/>
      <c r="IXU497" s="79"/>
      <c r="IXV497" s="79"/>
      <c r="IXW497" s="79"/>
      <c r="IXX497" s="79"/>
      <c r="IXY497" s="79"/>
      <c r="IXZ497" s="79"/>
      <c r="IYA497" s="79"/>
      <c r="IYB497" s="79"/>
      <c r="IYC497" s="79"/>
      <c r="IYD497" s="79"/>
      <c r="IYE497" s="79"/>
      <c r="IYF497" s="79"/>
      <c r="IYG497" s="79"/>
      <c r="IYH497" s="79"/>
      <c r="IYI497" s="79"/>
      <c r="IYJ497" s="79"/>
      <c r="IYK497" s="79"/>
      <c r="IYL497" s="79"/>
      <c r="IYM497" s="79"/>
      <c r="IYN497" s="79"/>
      <c r="IYO497" s="79"/>
      <c r="IYP497" s="79"/>
      <c r="IYQ497" s="79"/>
      <c r="IYR497" s="79"/>
      <c r="IYS497" s="79"/>
      <c r="IYT497" s="79"/>
      <c r="IYU497" s="79"/>
      <c r="IYV497" s="79"/>
      <c r="IYW497" s="79"/>
      <c r="IYX497" s="79"/>
      <c r="IYY497" s="79"/>
      <c r="IYZ497" s="79"/>
      <c r="IZA497" s="79"/>
      <c r="IZB497" s="79"/>
      <c r="IZC497" s="79"/>
      <c r="IZD497" s="79"/>
      <c r="IZE497" s="79"/>
      <c r="IZF497" s="79"/>
      <c r="IZG497" s="79"/>
      <c r="IZH497" s="79"/>
      <c r="IZI497" s="79"/>
      <c r="IZJ497" s="79"/>
      <c r="IZK497" s="79"/>
      <c r="IZL497" s="79"/>
      <c r="IZM497" s="79"/>
      <c r="IZN497" s="79"/>
      <c r="IZO497" s="79"/>
      <c r="IZP497" s="79"/>
      <c r="IZQ497" s="79"/>
      <c r="IZR497" s="79"/>
      <c r="IZS497" s="79"/>
      <c r="IZT497" s="79"/>
      <c r="IZU497" s="79"/>
      <c r="IZV497" s="79"/>
      <c r="IZW497" s="79"/>
      <c r="IZX497" s="79"/>
      <c r="IZY497" s="79"/>
      <c r="IZZ497" s="79"/>
      <c r="JAA497" s="79"/>
      <c r="JAB497" s="79"/>
      <c r="JAC497" s="79"/>
      <c r="JAD497" s="79"/>
      <c r="JAE497" s="79"/>
      <c r="JAF497" s="79"/>
      <c r="JAG497" s="79"/>
      <c r="JAH497" s="79"/>
      <c r="JAI497" s="79"/>
      <c r="JAJ497" s="79"/>
      <c r="JAK497" s="79"/>
      <c r="JAL497" s="79"/>
      <c r="JAM497" s="79"/>
      <c r="JAN497" s="79"/>
      <c r="JAO497" s="79"/>
      <c r="JAP497" s="79"/>
      <c r="JAQ497" s="79"/>
      <c r="JAR497" s="79"/>
      <c r="JAS497" s="79"/>
      <c r="JAT497" s="79"/>
      <c r="JAU497" s="79"/>
      <c r="JAV497" s="79"/>
      <c r="JAW497" s="79"/>
      <c r="JAX497" s="79"/>
      <c r="JAY497" s="79"/>
      <c r="JAZ497" s="79"/>
      <c r="JBA497" s="79"/>
      <c r="JBB497" s="79"/>
      <c r="JBC497" s="79"/>
      <c r="JBD497" s="79"/>
      <c r="JBE497" s="79"/>
      <c r="JBF497" s="79"/>
      <c r="JBG497" s="79"/>
      <c r="JBH497" s="79"/>
      <c r="JBI497" s="79"/>
      <c r="JBJ497" s="79"/>
      <c r="JBK497" s="79"/>
      <c r="JBL497" s="79"/>
      <c r="JBM497" s="79"/>
      <c r="JBN497" s="79"/>
      <c r="JBO497" s="79"/>
      <c r="JBP497" s="79"/>
      <c r="JBQ497" s="79"/>
      <c r="JBR497" s="79"/>
      <c r="JBS497" s="79"/>
      <c r="JBT497" s="79"/>
      <c r="JBU497" s="79"/>
      <c r="JBV497" s="79"/>
      <c r="JBW497" s="79"/>
      <c r="JBX497" s="79"/>
      <c r="JBY497" s="79"/>
      <c r="JBZ497" s="79"/>
      <c r="JCA497" s="79"/>
      <c r="JCB497" s="79"/>
      <c r="JCC497" s="79"/>
      <c r="JCD497" s="79"/>
      <c r="JCE497" s="79"/>
      <c r="JCF497" s="79"/>
      <c r="JCG497" s="79"/>
      <c r="JCH497" s="79"/>
      <c r="JCI497" s="79"/>
      <c r="JCJ497" s="79"/>
      <c r="JCK497" s="79"/>
      <c r="JCL497" s="79"/>
      <c r="JCM497" s="79"/>
      <c r="JCN497" s="79"/>
      <c r="JCO497" s="79"/>
      <c r="JCP497" s="79"/>
      <c r="JCQ497" s="79"/>
      <c r="JCR497" s="79"/>
      <c r="JCS497" s="79"/>
      <c r="JCT497" s="79"/>
      <c r="JCU497" s="79"/>
      <c r="JCV497" s="79"/>
      <c r="JCW497" s="79"/>
      <c r="JCX497" s="79"/>
      <c r="JCY497" s="79"/>
      <c r="JCZ497" s="79"/>
      <c r="JDA497" s="79"/>
      <c r="JDB497" s="79"/>
      <c r="JDC497" s="79"/>
    </row>
    <row r="498" spans="1:6867" s="74" customFormat="1" x14ac:dyDescent="0.25">
      <c r="A498" s="79"/>
      <c r="B498" s="74" t="s">
        <v>5672</v>
      </c>
      <c r="C498" s="74" t="s">
        <v>737</v>
      </c>
      <c r="D498" s="83">
        <v>1994</v>
      </c>
      <c r="E498" s="83" t="s">
        <v>5673</v>
      </c>
      <c r="F498" s="83" t="s">
        <v>2656</v>
      </c>
      <c r="G498" s="83" t="s">
        <v>2818</v>
      </c>
      <c r="H498" s="134"/>
      <c r="I498" s="83">
        <v>141.29</v>
      </c>
      <c r="J498" s="83">
        <v>2014</v>
      </c>
      <c r="K498" s="91">
        <v>806</v>
      </c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  <c r="CB498" s="79"/>
      <c r="CC498" s="79"/>
      <c r="CD498" s="79"/>
      <c r="CE498" s="79"/>
      <c r="CF498" s="79"/>
      <c r="CG498" s="79"/>
      <c r="CH498" s="79"/>
      <c r="CI498" s="79"/>
      <c r="CJ498" s="79"/>
      <c r="CK498" s="79"/>
      <c r="CL498" s="79"/>
      <c r="CM498" s="79"/>
      <c r="CN498" s="79"/>
      <c r="CO498" s="79"/>
      <c r="CP498" s="79"/>
      <c r="CQ498" s="79"/>
      <c r="CR498" s="79"/>
      <c r="CS498" s="79"/>
      <c r="CT498" s="79"/>
      <c r="CU498" s="79"/>
      <c r="CV498" s="79"/>
      <c r="CW498" s="79"/>
      <c r="CX498" s="79"/>
      <c r="CY498" s="79"/>
      <c r="CZ498" s="79"/>
      <c r="DA498" s="79"/>
      <c r="DB498" s="79"/>
      <c r="DC498" s="79"/>
      <c r="DD498" s="79"/>
      <c r="DE498" s="79"/>
      <c r="DF498" s="79"/>
      <c r="DG498" s="79"/>
      <c r="DH498" s="79"/>
      <c r="DI498" s="79"/>
      <c r="DJ498" s="79"/>
      <c r="DK498" s="79"/>
      <c r="DL498" s="79"/>
      <c r="DM498" s="79"/>
      <c r="DN498" s="79"/>
      <c r="DO498" s="79"/>
      <c r="DP498" s="79"/>
      <c r="DQ498" s="79"/>
      <c r="DR498" s="79"/>
      <c r="DS498" s="79"/>
      <c r="DT498" s="79"/>
      <c r="DU498" s="79"/>
      <c r="DV498" s="79"/>
      <c r="DW498" s="79"/>
      <c r="DX498" s="79"/>
      <c r="DY498" s="79"/>
      <c r="DZ498" s="79"/>
      <c r="EA498" s="79"/>
      <c r="EB498" s="79"/>
      <c r="EC498" s="79"/>
      <c r="ED498" s="79"/>
      <c r="EE498" s="79"/>
      <c r="EF498" s="79"/>
      <c r="EG498" s="79"/>
      <c r="EH498" s="79"/>
      <c r="EI498" s="79"/>
      <c r="EJ498" s="79"/>
      <c r="EK498" s="79"/>
      <c r="EL498" s="79"/>
      <c r="EM498" s="79"/>
      <c r="EN498" s="79"/>
      <c r="EO498" s="79"/>
      <c r="EP498" s="79"/>
      <c r="EQ498" s="79"/>
      <c r="ER498" s="79"/>
      <c r="ES498" s="79"/>
      <c r="ET498" s="79"/>
      <c r="EU498" s="79"/>
      <c r="EV498" s="79"/>
      <c r="EW498" s="79"/>
      <c r="EX498" s="79"/>
      <c r="EY498" s="79"/>
      <c r="EZ498" s="79"/>
      <c r="FA498" s="79"/>
      <c r="FB498" s="79"/>
      <c r="FC498" s="79"/>
      <c r="FD498" s="79"/>
      <c r="FE498" s="79"/>
      <c r="FF498" s="79"/>
      <c r="FG498" s="79"/>
      <c r="FH498" s="79"/>
      <c r="FI498" s="79"/>
      <c r="FJ498" s="79"/>
      <c r="FK498" s="79"/>
      <c r="FL498" s="79"/>
      <c r="FM498" s="79"/>
      <c r="FN498" s="79"/>
      <c r="FO498" s="79"/>
      <c r="FP498" s="79"/>
      <c r="FQ498" s="79"/>
      <c r="FR498" s="79"/>
      <c r="FS498" s="79"/>
      <c r="FT498" s="79"/>
      <c r="FU498" s="79"/>
      <c r="FV498" s="79"/>
      <c r="FW498" s="79"/>
      <c r="FX498" s="79"/>
      <c r="FY498" s="79"/>
      <c r="FZ498" s="79"/>
      <c r="GA498" s="79"/>
      <c r="GB498" s="79"/>
      <c r="GC498" s="79"/>
      <c r="GD498" s="79"/>
      <c r="GE498" s="79"/>
      <c r="GF498" s="79"/>
      <c r="GG498" s="79"/>
      <c r="GH498" s="79"/>
      <c r="GI498" s="79"/>
      <c r="GJ498" s="79"/>
      <c r="GK498" s="79"/>
      <c r="GL498" s="79"/>
      <c r="GM498" s="79"/>
      <c r="GN498" s="79"/>
      <c r="GO498" s="79"/>
      <c r="GP498" s="79"/>
      <c r="GQ498" s="79"/>
      <c r="GR498" s="79"/>
      <c r="GS498" s="79"/>
      <c r="GT498" s="79"/>
      <c r="GU498" s="79"/>
      <c r="GV498" s="79"/>
      <c r="GW498" s="79"/>
      <c r="GX498" s="79"/>
      <c r="GY498" s="79"/>
      <c r="GZ498" s="79"/>
      <c r="HA498" s="79"/>
      <c r="HB498" s="79"/>
      <c r="HC498" s="79"/>
      <c r="HD498" s="79"/>
      <c r="HE498" s="79"/>
      <c r="HF498" s="79"/>
      <c r="HG498" s="79"/>
      <c r="HH498" s="79"/>
      <c r="HI498" s="79"/>
      <c r="HJ498" s="79"/>
      <c r="HK498" s="79"/>
      <c r="HL498" s="79"/>
      <c r="HM498" s="79"/>
      <c r="HN498" s="79"/>
      <c r="HO498" s="79"/>
      <c r="HP498" s="79"/>
      <c r="HQ498" s="79"/>
      <c r="HR498" s="79"/>
      <c r="HS498" s="79"/>
      <c r="HT498" s="79"/>
      <c r="HU498" s="79"/>
      <c r="HV498" s="79"/>
      <c r="HW498" s="79"/>
      <c r="HX498" s="79"/>
      <c r="HY498" s="79"/>
      <c r="HZ498" s="79"/>
      <c r="IA498" s="79"/>
      <c r="IB498" s="79"/>
      <c r="IC498" s="79"/>
      <c r="ID498" s="79"/>
      <c r="IE498" s="79"/>
      <c r="IF498" s="79"/>
      <c r="IG498" s="79"/>
      <c r="IH498" s="79"/>
      <c r="II498" s="79"/>
      <c r="IJ498" s="79"/>
      <c r="IK498" s="79"/>
      <c r="IL498" s="79"/>
      <c r="IM498" s="79"/>
      <c r="IN498" s="79"/>
      <c r="IO498" s="79"/>
      <c r="IP498" s="79"/>
      <c r="IQ498" s="79"/>
      <c r="IR498" s="79"/>
      <c r="IS498" s="79"/>
      <c r="IT498" s="79"/>
      <c r="IU498" s="79"/>
      <c r="IV498" s="79"/>
      <c r="IW498" s="79"/>
      <c r="IX498" s="79"/>
      <c r="IY498" s="79"/>
      <c r="IZ498" s="79"/>
      <c r="JA498" s="79"/>
      <c r="JB498" s="79"/>
      <c r="JC498" s="79"/>
      <c r="JD498" s="79"/>
      <c r="JE498" s="79"/>
      <c r="JF498" s="79"/>
      <c r="JG498" s="79"/>
      <c r="JH498" s="79"/>
      <c r="JI498" s="79"/>
      <c r="JJ498" s="79"/>
      <c r="JK498" s="79"/>
      <c r="JL498" s="79"/>
      <c r="JM498" s="79"/>
      <c r="JN498" s="79"/>
      <c r="JO498" s="79"/>
      <c r="JP498" s="79"/>
      <c r="JQ498" s="79"/>
      <c r="JR498" s="79"/>
      <c r="JS498" s="79"/>
      <c r="JT498" s="79"/>
      <c r="JU498" s="79"/>
      <c r="JV498" s="79"/>
      <c r="JW498" s="79"/>
      <c r="JX498" s="79"/>
      <c r="JY498" s="79"/>
      <c r="JZ498" s="79"/>
      <c r="KA498" s="79"/>
      <c r="KB498" s="79"/>
      <c r="KC498" s="79"/>
      <c r="KD498" s="79"/>
      <c r="KE498" s="79"/>
      <c r="KF498" s="79"/>
      <c r="KG498" s="79"/>
      <c r="KH498" s="79"/>
      <c r="KI498" s="79"/>
      <c r="KJ498" s="79"/>
      <c r="KK498" s="79"/>
      <c r="KL498" s="79"/>
      <c r="KM498" s="79"/>
      <c r="KN498" s="79"/>
      <c r="KO498" s="79"/>
      <c r="KP498" s="79"/>
      <c r="KQ498" s="79"/>
      <c r="KR498" s="79"/>
      <c r="KS498" s="79"/>
      <c r="KT498" s="79"/>
      <c r="KU498" s="79"/>
      <c r="KV498" s="79"/>
      <c r="KW498" s="79"/>
      <c r="KX498" s="79"/>
      <c r="KY498" s="79"/>
      <c r="KZ498" s="79"/>
      <c r="LA498" s="79"/>
      <c r="LB498" s="79"/>
      <c r="LC498" s="79"/>
      <c r="LD498" s="79"/>
      <c r="LE498" s="79"/>
      <c r="LF498" s="79"/>
      <c r="LG498" s="79"/>
      <c r="LH498" s="79"/>
      <c r="LI498" s="79"/>
      <c r="LJ498" s="79"/>
      <c r="LK498" s="79"/>
      <c r="LL498" s="79"/>
      <c r="LM498" s="79"/>
      <c r="LN498" s="79"/>
      <c r="LO498" s="79"/>
      <c r="LP498" s="79"/>
      <c r="LQ498" s="79"/>
      <c r="LR498" s="79"/>
      <c r="LS498" s="79"/>
      <c r="LT498" s="79"/>
      <c r="LU498" s="79"/>
      <c r="LV498" s="79"/>
      <c r="LW498" s="79"/>
      <c r="LX498" s="79"/>
      <c r="LY498" s="79"/>
      <c r="LZ498" s="79"/>
      <c r="MA498" s="79"/>
      <c r="MB498" s="79"/>
      <c r="MC498" s="79"/>
      <c r="MD498" s="79"/>
      <c r="ME498" s="79"/>
      <c r="MF498" s="79"/>
      <c r="MG498" s="79"/>
      <c r="MH498" s="79"/>
      <c r="MI498" s="79"/>
      <c r="MJ498" s="79"/>
      <c r="MK498" s="79"/>
      <c r="ML498" s="79"/>
      <c r="MM498" s="79"/>
      <c r="MN498" s="79"/>
      <c r="MO498" s="79"/>
      <c r="MP498" s="79"/>
      <c r="MQ498" s="79"/>
      <c r="MR498" s="79"/>
      <c r="MS498" s="79"/>
      <c r="MT498" s="79"/>
      <c r="MU498" s="79"/>
      <c r="MV498" s="79"/>
      <c r="MW498" s="79"/>
      <c r="MX498" s="79"/>
      <c r="MY498" s="79"/>
      <c r="MZ498" s="79"/>
      <c r="NA498" s="79"/>
      <c r="NB498" s="79"/>
      <c r="NC498" s="79"/>
      <c r="ND498" s="79"/>
      <c r="NE498" s="79"/>
      <c r="NF498" s="79"/>
      <c r="NG498" s="79"/>
      <c r="NH498" s="79"/>
      <c r="NI498" s="79"/>
      <c r="NJ498" s="79"/>
      <c r="NK498" s="79"/>
      <c r="NL498" s="79"/>
      <c r="NM498" s="79"/>
      <c r="NN498" s="79"/>
      <c r="NO498" s="79"/>
      <c r="NP498" s="79"/>
      <c r="NQ498" s="79"/>
      <c r="NR498" s="79"/>
      <c r="NS498" s="79"/>
      <c r="NT498" s="79"/>
      <c r="NU498" s="79"/>
      <c r="NV498" s="79"/>
      <c r="NW498" s="79"/>
      <c r="NX498" s="79"/>
      <c r="NY498" s="79"/>
      <c r="NZ498" s="79"/>
      <c r="OA498" s="79"/>
      <c r="OB498" s="79"/>
      <c r="OC498" s="79"/>
      <c r="OD498" s="79"/>
      <c r="OE498" s="79"/>
      <c r="OF498" s="79"/>
      <c r="OG498" s="79"/>
      <c r="OH498" s="79"/>
      <c r="OI498" s="79"/>
      <c r="OJ498" s="79"/>
      <c r="OK498" s="79"/>
      <c r="OL498" s="79"/>
      <c r="OM498" s="79"/>
      <c r="ON498" s="79"/>
      <c r="OO498" s="79"/>
      <c r="OP498" s="79"/>
      <c r="OQ498" s="79"/>
      <c r="OR498" s="79"/>
      <c r="OS498" s="79"/>
      <c r="OT498" s="79"/>
      <c r="OU498" s="79"/>
      <c r="OV498" s="79"/>
      <c r="OW498" s="79"/>
      <c r="OX498" s="79"/>
      <c r="OY498" s="79"/>
      <c r="OZ498" s="79"/>
      <c r="PA498" s="79"/>
      <c r="PB498" s="79"/>
      <c r="PC498" s="79"/>
      <c r="PD498" s="79"/>
      <c r="PE498" s="79"/>
      <c r="PF498" s="79"/>
      <c r="PG498" s="79"/>
      <c r="PH498" s="79"/>
      <c r="PI498" s="79"/>
      <c r="PJ498" s="79"/>
      <c r="PK498" s="79"/>
      <c r="PL498" s="79"/>
      <c r="PM498" s="79"/>
      <c r="PN498" s="79"/>
      <c r="PO498" s="79"/>
      <c r="PP498" s="79"/>
      <c r="PQ498" s="79"/>
      <c r="PR498" s="79"/>
      <c r="PS498" s="79"/>
      <c r="PT498" s="79"/>
      <c r="PU498" s="79"/>
      <c r="PV498" s="79"/>
      <c r="PW498" s="79"/>
      <c r="PX498" s="79"/>
      <c r="PY498" s="79"/>
      <c r="PZ498" s="79"/>
      <c r="QA498" s="79"/>
      <c r="QB498" s="79"/>
      <c r="QC498" s="79"/>
      <c r="QD498" s="79"/>
      <c r="QE498" s="79"/>
      <c r="QF498" s="79"/>
      <c r="QG498" s="79"/>
      <c r="QH498" s="79"/>
      <c r="QI498" s="79"/>
      <c r="QJ498" s="79"/>
      <c r="QK498" s="79"/>
      <c r="QL498" s="79"/>
      <c r="QM498" s="79"/>
      <c r="QN498" s="79"/>
      <c r="QO498" s="79"/>
      <c r="QP498" s="79"/>
      <c r="QQ498" s="79"/>
      <c r="QR498" s="79"/>
      <c r="QS498" s="79"/>
      <c r="QT498" s="79"/>
      <c r="QU498" s="79"/>
      <c r="QV498" s="79"/>
      <c r="QW498" s="79"/>
      <c r="QX498" s="79"/>
      <c r="QY498" s="79"/>
      <c r="QZ498" s="79"/>
      <c r="RA498" s="79"/>
      <c r="RB498" s="79"/>
      <c r="RC498" s="79"/>
      <c r="RD498" s="79"/>
      <c r="RE498" s="79"/>
      <c r="RF498" s="79"/>
      <c r="RG498" s="79"/>
      <c r="RH498" s="79"/>
      <c r="RI498" s="79"/>
      <c r="RJ498" s="79"/>
      <c r="RK498" s="79"/>
      <c r="RL498" s="79"/>
      <c r="RM498" s="79"/>
      <c r="RN498" s="79"/>
      <c r="RO498" s="79"/>
      <c r="RP498" s="79"/>
      <c r="RQ498" s="79"/>
      <c r="RR498" s="79"/>
      <c r="RS498" s="79"/>
      <c r="RT498" s="79"/>
      <c r="RU498" s="79"/>
      <c r="RV498" s="79"/>
      <c r="RW498" s="79"/>
      <c r="RX498" s="79"/>
      <c r="RY498" s="79"/>
      <c r="RZ498" s="79"/>
      <c r="SA498" s="79"/>
      <c r="SB498" s="79"/>
      <c r="SC498" s="79"/>
      <c r="SD498" s="79"/>
      <c r="SE498" s="79"/>
      <c r="SF498" s="79"/>
      <c r="SG498" s="79"/>
      <c r="SH498" s="79"/>
      <c r="SI498" s="79"/>
      <c r="SJ498" s="79"/>
      <c r="SK498" s="79"/>
      <c r="SL498" s="79"/>
      <c r="SM498" s="79"/>
      <c r="SN498" s="79"/>
      <c r="SO498" s="79"/>
      <c r="SP498" s="79"/>
      <c r="SQ498" s="79"/>
      <c r="SR498" s="79"/>
      <c r="SS498" s="79"/>
      <c r="ST498" s="79"/>
      <c r="SU498" s="79"/>
      <c r="SV498" s="79"/>
      <c r="SW498" s="79"/>
      <c r="SX498" s="79"/>
      <c r="SY498" s="79"/>
      <c r="SZ498" s="79"/>
      <c r="TA498" s="79"/>
      <c r="TB498" s="79"/>
      <c r="TC498" s="79"/>
      <c r="TD498" s="79"/>
      <c r="TE498" s="79"/>
      <c r="TF498" s="79"/>
      <c r="TG498" s="79"/>
      <c r="TH498" s="79"/>
      <c r="TI498" s="79"/>
      <c r="TJ498" s="79"/>
      <c r="TK498" s="79"/>
      <c r="TL498" s="79"/>
      <c r="TM498" s="79"/>
      <c r="TN498" s="79"/>
      <c r="TO498" s="79"/>
      <c r="TP498" s="79"/>
      <c r="TQ498" s="79"/>
      <c r="TR498" s="79"/>
      <c r="TS498" s="79"/>
      <c r="TT498" s="79"/>
      <c r="TU498" s="79"/>
      <c r="TV498" s="79"/>
      <c r="TW498" s="79"/>
      <c r="TX498" s="79"/>
      <c r="TY498" s="79"/>
      <c r="TZ498" s="79"/>
      <c r="UA498" s="79"/>
      <c r="UB498" s="79"/>
      <c r="UC498" s="79"/>
      <c r="UD498" s="79"/>
      <c r="UE498" s="79"/>
      <c r="UF498" s="79"/>
      <c r="UG498" s="79"/>
      <c r="UH498" s="79"/>
      <c r="UI498" s="79"/>
      <c r="UJ498" s="79"/>
      <c r="UK498" s="79"/>
      <c r="UL498" s="79"/>
      <c r="UM498" s="79"/>
      <c r="UN498" s="79"/>
      <c r="UO498" s="79"/>
      <c r="UP498" s="79"/>
      <c r="UQ498" s="79"/>
      <c r="UR498" s="79"/>
      <c r="US498" s="79"/>
      <c r="UT498" s="79"/>
      <c r="UU498" s="79"/>
      <c r="UV498" s="79"/>
      <c r="UW498" s="79"/>
      <c r="UX498" s="79"/>
      <c r="UY498" s="79"/>
      <c r="UZ498" s="79"/>
      <c r="VA498" s="79"/>
      <c r="VB498" s="79"/>
      <c r="VC498" s="79"/>
      <c r="VD498" s="79"/>
      <c r="VE498" s="79"/>
      <c r="VF498" s="79"/>
      <c r="VG498" s="79"/>
      <c r="VH498" s="79"/>
      <c r="VI498" s="79"/>
      <c r="VJ498" s="79"/>
      <c r="VK498" s="79"/>
      <c r="VL498" s="79"/>
      <c r="VM498" s="79"/>
      <c r="VN498" s="79"/>
      <c r="VO498" s="79"/>
      <c r="VP498" s="79"/>
      <c r="VQ498" s="79"/>
      <c r="VR498" s="79"/>
      <c r="VS498" s="79"/>
      <c r="VT498" s="79"/>
      <c r="VU498" s="79"/>
      <c r="VV498" s="79"/>
      <c r="VW498" s="79"/>
      <c r="VX498" s="79"/>
      <c r="VY498" s="79"/>
      <c r="VZ498" s="79"/>
      <c r="WA498" s="79"/>
      <c r="WB498" s="79"/>
      <c r="WC498" s="79"/>
      <c r="WD498" s="79"/>
      <c r="WE498" s="79"/>
      <c r="WF498" s="79"/>
      <c r="WG498" s="79"/>
      <c r="WH498" s="79"/>
      <c r="WI498" s="79"/>
      <c r="WJ498" s="79"/>
      <c r="WK498" s="79"/>
      <c r="WL498" s="79"/>
      <c r="WM498" s="79"/>
      <c r="WN498" s="79"/>
      <c r="WO498" s="79"/>
      <c r="WP498" s="79"/>
      <c r="WQ498" s="79"/>
      <c r="WR498" s="79"/>
      <c r="WS498" s="79"/>
      <c r="WT498" s="79"/>
      <c r="WU498" s="79"/>
      <c r="WV498" s="79"/>
      <c r="WW498" s="79"/>
      <c r="WX498" s="79"/>
      <c r="WY498" s="79"/>
      <c r="WZ498" s="79"/>
      <c r="XA498" s="79"/>
      <c r="XB498" s="79"/>
      <c r="XC498" s="79"/>
      <c r="XD498" s="79"/>
      <c r="XE498" s="79"/>
      <c r="XF498" s="79"/>
      <c r="XG498" s="79"/>
      <c r="XH498" s="79"/>
      <c r="XI498" s="79"/>
      <c r="XJ498" s="79"/>
      <c r="XK498" s="79"/>
      <c r="XL498" s="79"/>
      <c r="XM498" s="79"/>
      <c r="XN498" s="79"/>
      <c r="XO498" s="79"/>
      <c r="XP498" s="79"/>
      <c r="XQ498" s="79"/>
      <c r="XR498" s="79"/>
      <c r="XS498" s="79"/>
      <c r="XT498" s="79"/>
      <c r="XU498" s="79"/>
      <c r="XV498" s="79"/>
      <c r="XW498" s="79"/>
      <c r="XX498" s="79"/>
      <c r="XY498" s="79"/>
      <c r="XZ498" s="79"/>
      <c r="YA498" s="79"/>
      <c r="YB498" s="79"/>
      <c r="YC498" s="79"/>
      <c r="YD498" s="79"/>
      <c r="YE498" s="79"/>
      <c r="YF498" s="79"/>
      <c r="YG498" s="79"/>
      <c r="YH498" s="79"/>
      <c r="YI498" s="79"/>
      <c r="YJ498" s="79"/>
      <c r="YK498" s="79"/>
      <c r="YL498" s="79"/>
      <c r="YM498" s="79"/>
      <c r="YN498" s="79"/>
      <c r="YO498" s="79"/>
      <c r="YP498" s="79"/>
      <c r="YQ498" s="79"/>
      <c r="YR498" s="79"/>
      <c r="YS498" s="79"/>
      <c r="YT498" s="79"/>
      <c r="YU498" s="79"/>
      <c r="YV498" s="79"/>
      <c r="YW498" s="79"/>
      <c r="YX498" s="79"/>
      <c r="YY498" s="79"/>
      <c r="YZ498" s="79"/>
      <c r="ZA498" s="79"/>
      <c r="ZB498" s="79"/>
      <c r="ZC498" s="79"/>
      <c r="ZD498" s="79"/>
      <c r="ZE498" s="79"/>
      <c r="ZF498" s="79"/>
      <c r="ZG498" s="79"/>
      <c r="ZH498" s="79"/>
      <c r="ZI498" s="79"/>
      <c r="ZJ498" s="79"/>
      <c r="ZK498" s="79"/>
      <c r="ZL498" s="79"/>
      <c r="ZM498" s="79"/>
      <c r="ZN498" s="79"/>
      <c r="ZO498" s="79"/>
      <c r="ZP498" s="79"/>
      <c r="ZQ498" s="79"/>
      <c r="ZR498" s="79"/>
      <c r="ZS498" s="79"/>
      <c r="ZT498" s="79"/>
      <c r="ZU498" s="79"/>
      <c r="ZV498" s="79"/>
      <c r="ZW498" s="79"/>
      <c r="ZX498" s="79"/>
      <c r="ZY498" s="79"/>
      <c r="ZZ498" s="79"/>
      <c r="AAA498" s="79"/>
      <c r="AAB498" s="79"/>
      <c r="AAC498" s="79"/>
      <c r="AAD498" s="79"/>
      <c r="AAE498" s="79"/>
      <c r="AAF498" s="79"/>
      <c r="AAG498" s="79"/>
      <c r="AAH498" s="79"/>
      <c r="AAI498" s="79"/>
      <c r="AAJ498" s="79"/>
      <c r="AAK498" s="79"/>
      <c r="AAL498" s="79"/>
      <c r="AAM498" s="79"/>
      <c r="AAN498" s="79"/>
      <c r="AAO498" s="79"/>
      <c r="AAP498" s="79"/>
      <c r="AAQ498" s="79"/>
      <c r="AAR498" s="79"/>
      <c r="AAS498" s="79"/>
      <c r="AAT498" s="79"/>
      <c r="AAU498" s="79"/>
      <c r="AAV498" s="79"/>
      <c r="AAW498" s="79"/>
      <c r="AAX498" s="79"/>
      <c r="AAY498" s="79"/>
      <c r="AAZ498" s="79"/>
      <c r="ABA498" s="79"/>
      <c r="ABB498" s="79"/>
      <c r="ABC498" s="79"/>
      <c r="ABD498" s="79"/>
      <c r="ABE498" s="79"/>
      <c r="ABF498" s="79"/>
      <c r="ABG498" s="79"/>
      <c r="ABH498" s="79"/>
      <c r="ABI498" s="79"/>
      <c r="ABJ498" s="79"/>
      <c r="ABK498" s="79"/>
      <c r="ABL498" s="79"/>
      <c r="ABM498" s="79"/>
      <c r="ABN498" s="79"/>
      <c r="ABO498" s="79"/>
      <c r="ABP498" s="79"/>
      <c r="ABQ498" s="79"/>
      <c r="ABR498" s="79"/>
      <c r="ABS498" s="79"/>
      <c r="ABT498" s="79"/>
      <c r="ABU498" s="79"/>
      <c r="ABV498" s="79"/>
      <c r="ABW498" s="79"/>
      <c r="ABX498" s="79"/>
      <c r="ABY498" s="79"/>
      <c r="ABZ498" s="79"/>
      <c r="ACA498" s="79"/>
      <c r="ACB498" s="79"/>
      <c r="ACC498" s="79"/>
      <c r="ACD498" s="79"/>
      <c r="ACE498" s="79"/>
      <c r="ACF498" s="79"/>
      <c r="ACG498" s="79"/>
      <c r="ACH498" s="79"/>
      <c r="ACI498" s="79"/>
      <c r="ACJ498" s="79"/>
      <c r="ACK498" s="79"/>
      <c r="ACL498" s="79"/>
      <c r="ACM498" s="79"/>
      <c r="ACN498" s="79"/>
      <c r="ACO498" s="79"/>
      <c r="ACP498" s="79"/>
      <c r="ACQ498" s="79"/>
      <c r="ACR498" s="79"/>
      <c r="ACS498" s="79"/>
      <c r="ACT498" s="79"/>
      <c r="ACU498" s="79"/>
      <c r="ACV498" s="79"/>
      <c r="ACW498" s="79"/>
      <c r="ACX498" s="79"/>
      <c r="ACY498" s="79"/>
      <c r="ACZ498" s="79"/>
      <c r="ADA498" s="79"/>
      <c r="ADB498" s="79"/>
      <c r="ADC498" s="79"/>
      <c r="ADD498" s="79"/>
      <c r="ADE498" s="79"/>
      <c r="ADF498" s="79"/>
      <c r="ADG498" s="79"/>
      <c r="ADH498" s="79"/>
      <c r="ADI498" s="79"/>
      <c r="ADJ498" s="79"/>
      <c r="ADK498" s="79"/>
      <c r="ADL498" s="79"/>
      <c r="ADM498" s="79"/>
      <c r="ADN498" s="79"/>
      <c r="ADO498" s="79"/>
      <c r="ADP498" s="79"/>
      <c r="ADQ498" s="79"/>
      <c r="ADR498" s="79"/>
      <c r="ADS498" s="79"/>
      <c r="ADT498" s="79"/>
      <c r="ADU498" s="79"/>
      <c r="ADV498" s="79"/>
      <c r="ADW498" s="79"/>
      <c r="ADX498" s="79"/>
      <c r="ADY498" s="79"/>
      <c r="ADZ498" s="79"/>
      <c r="AEA498" s="79"/>
      <c r="AEB498" s="79"/>
      <c r="AEC498" s="79"/>
      <c r="AED498" s="79"/>
      <c r="AEE498" s="79"/>
      <c r="AEF498" s="79"/>
      <c r="AEG498" s="79"/>
      <c r="AEH498" s="79"/>
      <c r="AEI498" s="79"/>
      <c r="AEJ498" s="79"/>
      <c r="AEK498" s="79"/>
      <c r="AEL498" s="79"/>
      <c r="AEM498" s="79"/>
      <c r="AEN498" s="79"/>
      <c r="AEO498" s="79"/>
      <c r="AEP498" s="79"/>
      <c r="AEQ498" s="79"/>
      <c r="AER498" s="79"/>
      <c r="AES498" s="79"/>
      <c r="AET498" s="79"/>
      <c r="AEU498" s="79"/>
      <c r="AEV498" s="79"/>
      <c r="AEW498" s="79"/>
      <c r="AEX498" s="79"/>
      <c r="AEY498" s="79"/>
      <c r="AEZ498" s="79"/>
      <c r="AFA498" s="79"/>
      <c r="AFB498" s="79"/>
      <c r="AFC498" s="79"/>
      <c r="AFD498" s="79"/>
      <c r="AFE498" s="79"/>
      <c r="AFF498" s="79"/>
      <c r="AFG498" s="79"/>
      <c r="AFH498" s="79"/>
      <c r="AFI498" s="79"/>
      <c r="AFJ498" s="79"/>
      <c r="AFK498" s="79"/>
      <c r="AFL498" s="79"/>
      <c r="AFM498" s="79"/>
      <c r="AFN498" s="79"/>
      <c r="AFO498" s="79"/>
      <c r="AFP498" s="79"/>
      <c r="AFQ498" s="79"/>
      <c r="AFR498" s="79"/>
      <c r="AFS498" s="79"/>
      <c r="AFT498" s="79"/>
      <c r="AFU498" s="79"/>
      <c r="AFV498" s="79"/>
      <c r="AFW498" s="79"/>
      <c r="AFX498" s="79"/>
      <c r="AFY498" s="79"/>
      <c r="AFZ498" s="79"/>
      <c r="AGA498" s="79"/>
      <c r="AGB498" s="79"/>
      <c r="AGC498" s="79"/>
      <c r="AGD498" s="79"/>
      <c r="AGE498" s="79"/>
      <c r="AGF498" s="79"/>
      <c r="AGG498" s="79"/>
      <c r="AGH498" s="79"/>
      <c r="AGI498" s="79"/>
      <c r="AGJ498" s="79"/>
      <c r="AGK498" s="79"/>
      <c r="AGL498" s="79"/>
      <c r="AGM498" s="79"/>
      <c r="AGN498" s="79"/>
      <c r="AGO498" s="79"/>
      <c r="AGP498" s="79"/>
      <c r="AGQ498" s="79"/>
      <c r="AGR498" s="79"/>
      <c r="AGS498" s="79"/>
      <c r="AGT498" s="79"/>
      <c r="AGU498" s="79"/>
      <c r="AGV498" s="79"/>
      <c r="AGW498" s="79"/>
      <c r="AGX498" s="79"/>
      <c r="AGY498" s="79"/>
      <c r="AGZ498" s="79"/>
      <c r="AHA498" s="79"/>
      <c r="AHB498" s="79"/>
      <c r="AHC498" s="79"/>
      <c r="AHD498" s="79"/>
      <c r="AHE498" s="79"/>
      <c r="AHF498" s="79"/>
      <c r="AHG498" s="79"/>
      <c r="AHH498" s="79"/>
      <c r="AHI498" s="79"/>
      <c r="AHJ498" s="79"/>
      <c r="AHK498" s="79"/>
      <c r="AHL498" s="79"/>
      <c r="AHM498" s="79"/>
      <c r="AHN498" s="79"/>
      <c r="AHO498" s="79"/>
      <c r="AHP498" s="79"/>
      <c r="AHQ498" s="79"/>
      <c r="AHR498" s="79"/>
      <c r="AHS498" s="79"/>
      <c r="AHT498" s="79"/>
      <c r="AHU498" s="79"/>
      <c r="AHV498" s="79"/>
      <c r="AHW498" s="79"/>
      <c r="AHX498" s="79"/>
      <c r="AHY498" s="79"/>
      <c r="AHZ498" s="79"/>
      <c r="AIA498" s="79"/>
      <c r="AIB498" s="79"/>
      <c r="AIC498" s="79"/>
      <c r="AID498" s="79"/>
      <c r="AIE498" s="79"/>
      <c r="AIF498" s="79"/>
      <c r="AIG498" s="79"/>
      <c r="AIH498" s="79"/>
      <c r="AII498" s="79"/>
      <c r="AIJ498" s="79"/>
      <c r="AIK498" s="79"/>
      <c r="AIL498" s="79"/>
      <c r="AIM498" s="79"/>
      <c r="AIN498" s="79"/>
      <c r="AIO498" s="79"/>
      <c r="AIP498" s="79"/>
      <c r="AIQ498" s="79"/>
      <c r="AIR498" s="79"/>
      <c r="AIS498" s="79"/>
      <c r="AIT498" s="79"/>
      <c r="AIU498" s="79"/>
      <c r="AIV498" s="79"/>
      <c r="AIW498" s="79"/>
      <c r="AIX498" s="79"/>
      <c r="AIY498" s="79"/>
      <c r="AIZ498" s="79"/>
      <c r="AJA498" s="79"/>
      <c r="AJB498" s="79"/>
      <c r="AJC498" s="79"/>
      <c r="AJD498" s="79"/>
      <c r="AJE498" s="79"/>
      <c r="AJF498" s="79"/>
      <c r="AJG498" s="79"/>
      <c r="AJH498" s="79"/>
      <c r="AJI498" s="79"/>
      <c r="AJJ498" s="79"/>
      <c r="AJK498" s="79"/>
      <c r="AJL498" s="79"/>
      <c r="AJM498" s="79"/>
      <c r="AJN498" s="79"/>
      <c r="AJO498" s="79"/>
      <c r="AJP498" s="79"/>
      <c r="AJQ498" s="79"/>
      <c r="AJR498" s="79"/>
      <c r="AJS498" s="79"/>
      <c r="AJT498" s="79"/>
      <c r="AJU498" s="79"/>
      <c r="AJV498" s="79"/>
      <c r="AJW498" s="79"/>
      <c r="AJX498" s="79"/>
      <c r="AJY498" s="79"/>
      <c r="AJZ498" s="79"/>
      <c r="AKA498" s="79"/>
      <c r="AKB498" s="79"/>
      <c r="AKC498" s="79"/>
      <c r="AKD498" s="79"/>
      <c r="AKE498" s="79"/>
      <c r="AKF498" s="79"/>
      <c r="AKG498" s="79"/>
      <c r="AKH498" s="79"/>
      <c r="AKI498" s="79"/>
      <c r="AKJ498" s="79"/>
      <c r="AKK498" s="79"/>
      <c r="AKL498" s="79"/>
      <c r="AKM498" s="79"/>
      <c r="AKN498" s="79"/>
      <c r="AKO498" s="79"/>
      <c r="AKP498" s="79"/>
      <c r="AKQ498" s="79"/>
      <c r="AKR498" s="79"/>
      <c r="AKS498" s="79"/>
      <c r="AKT498" s="79"/>
      <c r="AKU498" s="79"/>
      <c r="AKV498" s="79"/>
      <c r="AKW498" s="79"/>
      <c r="AKX498" s="79"/>
      <c r="AKY498" s="79"/>
      <c r="AKZ498" s="79"/>
      <c r="ALA498" s="79"/>
      <c r="ALB498" s="79"/>
      <c r="ALC498" s="79"/>
      <c r="ALD498" s="79"/>
      <c r="ALE498" s="79"/>
      <c r="ALF498" s="79"/>
      <c r="ALG498" s="79"/>
      <c r="ALH498" s="79"/>
      <c r="ALI498" s="79"/>
      <c r="ALJ498" s="79"/>
      <c r="ALK498" s="79"/>
      <c r="ALL498" s="79"/>
      <c r="ALM498" s="79"/>
      <c r="ALN498" s="79"/>
      <c r="ALO498" s="79"/>
      <c r="ALP498" s="79"/>
      <c r="ALQ498" s="79"/>
      <c r="ALR498" s="79"/>
      <c r="ALS498" s="79"/>
      <c r="ALT498" s="79"/>
      <c r="ALU498" s="79"/>
      <c r="ALV498" s="79"/>
      <c r="ALW498" s="79"/>
      <c r="ALX498" s="79"/>
      <c r="ALY498" s="79"/>
      <c r="ALZ498" s="79"/>
      <c r="AMA498" s="79"/>
      <c r="AMB498" s="79"/>
      <c r="AMC498" s="79"/>
      <c r="AMD498" s="79"/>
      <c r="AME498" s="79"/>
      <c r="AMF498" s="79"/>
      <c r="AMG498" s="79"/>
      <c r="AMH498" s="79"/>
      <c r="AMI498" s="79"/>
      <c r="AMJ498" s="79"/>
      <c r="AMK498" s="79"/>
      <c r="AML498" s="79"/>
      <c r="AMM498" s="79"/>
      <c r="AMN498" s="79"/>
      <c r="AMO498" s="79"/>
      <c r="AMP498" s="79"/>
      <c r="AMQ498" s="79"/>
      <c r="AMR498" s="79"/>
      <c r="AMS498" s="79"/>
      <c r="AMT498" s="79"/>
      <c r="AMU498" s="79"/>
      <c r="AMV498" s="79"/>
      <c r="AMW498" s="79"/>
      <c r="AMX498" s="79"/>
      <c r="AMY498" s="79"/>
      <c r="AMZ498" s="79"/>
      <c r="ANA498" s="79"/>
      <c r="ANB498" s="79"/>
      <c r="ANC498" s="79"/>
      <c r="AND498" s="79"/>
      <c r="ANE498" s="79"/>
      <c r="ANF498" s="79"/>
      <c r="ANG498" s="79"/>
      <c r="ANH498" s="79"/>
      <c r="ANI498" s="79"/>
      <c r="ANJ498" s="79"/>
      <c r="ANK498" s="79"/>
      <c r="ANL498" s="79"/>
      <c r="ANM498" s="79"/>
      <c r="ANN498" s="79"/>
      <c r="ANO498" s="79"/>
      <c r="ANP498" s="79"/>
      <c r="ANQ498" s="79"/>
      <c r="ANR498" s="79"/>
      <c r="ANS498" s="79"/>
      <c r="ANT498" s="79"/>
      <c r="ANU498" s="79"/>
      <c r="ANV498" s="79"/>
      <c r="ANW498" s="79"/>
      <c r="ANX498" s="79"/>
      <c r="ANY498" s="79"/>
      <c r="ANZ498" s="79"/>
      <c r="AOA498" s="79"/>
      <c r="AOB498" s="79"/>
      <c r="AOC498" s="79"/>
      <c r="AOD498" s="79"/>
      <c r="AOE498" s="79"/>
      <c r="AOF498" s="79"/>
      <c r="AOG498" s="79"/>
      <c r="AOH498" s="79"/>
      <c r="AOI498" s="79"/>
      <c r="AOJ498" s="79"/>
      <c r="AOK498" s="79"/>
      <c r="AOL498" s="79"/>
      <c r="AOM498" s="79"/>
      <c r="AON498" s="79"/>
      <c r="AOO498" s="79"/>
      <c r="AOP498" s="79"/>
      <c r="AOQ498" s="79"/>
      <c r="AOR498" s="79"/>
      <c r="AOS498" s="79"/>
      <c r="AOT498" s="79"/>
      <c r="AOU498" s="79"/>
      <c r="AOV498" s="79"/>
      <c r="AOW498" s="79"/>
      <c r="AOX498" s="79"/>
      <c r="AOY498" s="79"/>
      <c r="AOZ498" s="79"/>
      <c r="APA498" s="79"/>
      <c r="APB498" s="79"/>
      <c r="APC498" s="79"/>
      <c r="APD498" s="79"/>
      <c r="APE498" s="79"/>
      <c r="APF498" s="79"/>
      <c r="APG498" s="79"/>
      <c r="APH498" s="79"/>
      <c r="API498" s="79"/>
      <c r="APJ498" s="79"/>
      <c r="APK498" s="79"/>
      <c r="APL498" s="79"/>
      <c r="APM498" s="79"/>
      <c r="APN498" s="79"/>
      <c r="APO498" s="79"/>
      <c r="APP498" s="79"/>
      <c r="APQ498" s="79"/>
      <c r="APR498" s="79"/>
      <c r="APS498" s="79"/>
      <c r="APT498" s="79"/>
      <c r="APU498" s="79"/>
      <c r="APV498" s="79"/>
      <c r="APW498" s="79"/>
      <c r="APX498" s="79"/>
      <c r="APY498" s="79"/>
      <c r="APZ498" s="79"/>
      <c r="AQA498" s="79"/>
      <c r="AQB498" s="79"/>
      <c r="AQC498" s="79"/>
      <c r="AQD498" s="79"/>
      <c r="AQE498" s="79"/>
      <c r="AQF498" s="79"/>
      <c r="AQG498" s="79"/>
      <c r="AQH498" s="79"/>
      <c r="AQI498" s="79"/>
      <c r="AQJ498" s="79"/>
      <c r="AQK498" s="79"/>
      <c r="AQL498" s="79"/>
      <c r="AQM498" s="79"/>
      <c r="AQN498" s="79"/>
      <c r="AQO498" s="79"/>
      <c r="AQP498" s="79"/>
      <c r="AQQ498" s="79"/>
      <c r="AQR498" s="79"/>
      <c r="AQS498" s="79"/>
      <c r="AQT498" s="79"/>
      <c r="AQU498" s="79"/>
      <c r="AQV498" s="79"/>
      <c r="AQW498" s="79"/>
      <c r="AQX498" s="79"/>
      <c r="AQY498" s="79"/>
      <c r="AQZ498" s="79"/>
      <c r="ARA498" s="79"/>
      <c r="ARB498" s="79"/>
      <c r="ARC498" s="79"/>
      <c r="ARD498" s="79"/>
      <c r="ARE498" s="79"/>
      <c r="ARF498" s="79"/>
      <c r="ARG498" s="79"/>
      <c r="ARH498" s="79"/>
      <c r="ARI498" s="79"/>
      <c r="ARJ498" s="79"/>
      <c r="ARK498" s="79"/>
      <c r="ARL498" s="79"/>
      <c r="ARM498" s="79"/>
      <c r="ARN498" s="79"/>
      <c r="ARO498" s="79"/>
      <c r="ARP498" s="79"/>
      <c r="ARQ498" s="79"/>
      <c r="ARR498" s="79"/>
      <c r="ARS498" s="79"/>
      <c r="ART498" s="79"/>
      <c r="ARU498" s="79"/>
      <c r="ARV498" s="79"/>
      <c r="ARW498" s="79"/>
      <c r="ARX498" s="79"/>
      <c r="ARY498" s="79"/>
      <c r="ARZ498" s="79"/>
      <c r="ASA498" s="79"/>
      <c r="ASB498" s="79"/>
      <c r="ASC498" s="79"/>
      <c r="ASD498" s="79"/>
      <c r="ASE498" s="79"/>
      <c r="ASF498" s="79"/>
      <c r="ASG498" s="79"/>
      <c r="ASH498" s="79"/>
      <c r="ASI498" s="79"/>
      <c r="ASJ498" s="79"/>
      <c r="ASK498" s="79"/>
      <c r="ASL498" s="79"/>
      <c r="ASM498" s="79"/>
      <c r="ASN498" s="79"/>
      <c r="ASO498" s="79"/>
      <c r="ASP498" s="79"/>
      <c r="ASQ498" s="79"/>
      <c r="ASR498" s="79"/>
      <c r="ASS498" s="79"/>
      <c r="AST498" s="79"/>
      <c r="ASU498" s="79"/>
      <c r="ASV498" s="79"/>
      <c r="ASW498" s="79"/>
      <c r="ASX498" s="79"/>
      <c r="ASY498" s="79"/>
      <c r="ASZ498" s="79"/>
      <c r="ATA498" s="79"/>
      <c r="ATB498" s="79"/>
      <c r="ATC498" s="79"/>
      <c r="ATD498" s="79"/>
      <c r="ATE498" s="79"/>
      <c r="ATF498" s="79"/>
      <c r="ATG498" s="79"/>
      <c r="ATH498" s="79"/>
      <c r="ATI498" s="79"/>
      <c r="ATJ498" s="79"/>
      <c r="ATK498" s="79"/>
      <c r="ATL498" s="79"/>
      <c r="ATM498" s="79"/>
      <c r="ATN498" s="79"/>
      <c r="ATO498" s="79"/>
      <c r="ATP498" s="79"/>
      <c r="ATQ498" s="79"/>
      <c r="ATR498" s="79"/>
      <c r="ATS498" s="79"/>
      <c r="ATT498" s="79"/>
      <c r="ATU498" s="79"/>
      <c r="ATV498" s="79"/>
      <c r="ATW498" s="79"/>
      <c r="ATX498" s="79"/>
      <c r="ATY498" s="79"/>
      <c r="ATZ498" s="79"/>
      <c r="AUA498" s="79"/>
      <c r="AUB498" s="79"/>
      <c r="AUC498" s="79"/>
      <c r="AUD498" s="79"/>
      <c r="AUE498" s="79"/>
      <c r="AUF498" s="79"/>
      <c r="AUG498" s="79"/>
      <c r="AUH498" s="79"/>
      <c r="AUI498" s="79"/>
      <c r="AUJ498" s="79"/>
      <c r="AUK498" s="79"/>
      <c r="AUL498" s="79"/>
      <c r="AUM498" s="79"/>
      <c r="AUN498" s="79"/>
      <c r="AUO498" s="79"/>
      <c r="AUP498" s="79"/>
      <c r="AUQ498" s="79"/>
      <c r="AUR498" s="79"/>
      <c r="AUS498" s="79"/>
      <c r="AUT498" s="79"/>
      <c r="AUU498" s="79"/>
      <c r="AUV498" s="79"/>
      <c r="AUW498" s="79"/>
      <c r="AUX498" s="79"/>
      <c r="AUY498" s="79"/>
      <c r="AUZ498" s="79"/>
      <c r="AVA498" s="79"/>
      <c r="AVB498" s="79"/>
      <c r="AVC498" s="79"/>
      <c r="AVD498" s="79"/>
      <c r="AVE498" s="79"/>
      <c r="AVF498" s="79"/>
      <c r="AVG498" s="79"/>
      <c r="AVH498" s="79"/>
      <c r="AVI498" s="79"/>
      <c r="AVJ498" s="79"/>
      <c r="AVK498" s="79"/>
      <c r="AVL498" s="79"/>
      <c r="AVM498" s="79"/>
      <c r="AVN498" s="79"/>
      <c r="AVO498" s="79"/>
      <c r="AVP498" s="79"/>
      <c r="AVQ498" s="79"/>
      <c r="AVR498" s="79"/>
      <c r="AVS498" s="79"/>
      <c r="AVT498" s="79"/>
      <c r="AVU498" s="79"/>
      <c r="AVV498" s="79"/>
      <c r="AVW498" s="79"/>
      <c r="AVX498" s="79"/>
      <c r="AVY498" s="79"/>
      <c r="AVZ498" s="79"/>
      <c r="AWA498" s="79"/>
      <c r="AWB498" s="79"/>
      <c r="AWC498" s="79"/>
      <c r="AWD498" s="79"/>
      <c r="AWE498" s="79"/>
      <c r="AWF498" s="79"/>
      <c r="AWG498" s="79"/>
      <c r="AWH498" s="79"/>
      <c r="AWI498" s="79"/>
      <c r="AWJ498" s="79"/>
      <c r="AWK498" s="79"/>
      <c r="AWL498" s="79"/>
      <c r="AWM498" s="79"/>
      <c r="AWN498" s="79"/>
      <c r="AWO498" s="79"/>
      <c r="AWP498" s="79"/>
      <c r="AWQ498" s="79"/>
      <c r="AWR498" s="79"/>
      <c r="AWS498" s="79"/>
      <c r="AWT498" s="79"/>
      <c r="AWU498" s="79"/>
      <c r="AWV498" s="79"/>
      <c r="AWW498" s="79"/>
      <c r="AWX498" s="79"/>
      <c r="AWY498" s="79"/>
      <c r="AWZ498" s="79"/>
      <c r="AXA498" s="79"/>
      <c r="AXB498" s="79"/>
      <c r="AXC498" s="79"/>
      <c r="AXD498" s="79"/>
      <c r="AXE498" s="79"/>
      <c r="AXF498" s="79"/>
      <c r="AXG498" s="79"/>
      <c r="AXH498" s="79"/>
      <c r="AXI498" s="79"/>
      <c r="AXJ498" s="79"/>
      <c r="AXK498" s="79"/>
      <c r="AXL498" s="79"/>
      <c r="AXM498" s="79"/>
      <c r="AXN498" s="79"/>
      <c r="AXO498" s="79"/>
      <c r="AXP498" s="79"/>
      <c r="AXQ498" s="79"/>
      <c r="AXR498" s="79"/>
      <c r="AXS498" s="79"/>
      <c r="AXT498" s="79"/>
      <c r="AXU498" s="79"/>
      <c r="AXV498" s="79"/>
      <c r="AXW498" s="79"/>
      <c r="AXX498" s="79"/>
      <c r="AXY498" s="79"/>
      <c r="AXZ498" s="79"/>
      <c r="AYA498" s="79"/>
      <c r="AYB498" s="79"/>
      <c r="AYC498" s="79"/>
      <c r="AYD498" s="79"/>
      <c r="AYE498" s="79"/>
      <c r="AYF498" s="79"/>
      <c r="AYG498" s="79"/>
      <c r="AYH498" s="79"/>
      <c r="AYI498" s="79"/>
      <c r="AYJ498" s="79"/>
      <c r="AYK498" s="79"/>
      <c r="AYL498" s="79"/>
      <c r="AYM498" s="79"/>
      <c r="AYN498" s="79"/>
      <c r="AYO498" s="79"/>
      <c r="AYP498" s="79"/>
      <c r="AYQ498" s="79"/>
      <c r="AYR498" s="79"/>
      <c r="AYS498" s="79"/>
      <c r="AYT498" s="79"/>
      <c r="AYU498" s="79"/>
      <c r="AYV498" s="79"/>
      <c r="AYW498" s="79"/>
      <c r="AYX498" s="79"/>
      <c r="AYY498" s="79"/>
      <c r="AYZ498" s="79"/>
      <c r="AZA498" s="79"/>
      <c r="AZB498" s="79"/>
      <c r="AZC498" s="79"/>
      <c r="AZD498" s="79"/>
      <c r="AZE498" s="79"/>
      <c r="AZF498" s="79"/>
      <c r="AZG498" s="79"/>
      <c r="AZH498" s="79"/>
      <c r="AZI498" s="79"/>
      <c r="AZJ498" s="79"/>
      <c r="AZK498" s="79"/>
      <c r="AZL498" s="79"/>
      <c r="AZM498" s="79"/>
      <c r="AZN498" s="79"/>
      <c r="AZO498" s="79"/>
      <c r="AZP498" s="79"/>
      <c r="AZQ498" s="79"/>
      <c r="AZR498" s="79"/>
      <c r="AZS498" s="79"/>
      <c r="AZT498" s="79"/>
      <c r="AZU498" s="79"/>
      <c r="AZV498" s="79"/>
      <c r="AZW498" s="79"/>
      <c r="AZX498" s="79"/>
      <c r="AZY498" s="79"/>
      <c r="AZZ498" s="79"/>
      <c r="BAA498" s="79"/>
      <c r="BAB498" s="79"/>
      <c r="BAC498" s="79"/>
      <c r="BAD498" s="79"/>
      <c r="BAE498" s="79"/>
      <c r="BAF498" s="79"/>
      <c r="BAG498" s="79"/>
      <c r="BAH498" s="79"/>
      <c r="BAI498" s="79"/>
      <c r="BAJ498" s="79"/>
      <c r="BAK498" s="79"/>
      <c r="BAL498" s="79"/>
      <c r="BAM498" s="79"/>
      <c r="BAN498" s="79"/>
      <c r="BAO498" s="79"/>
      <c r="BAP498" s="79"/>
      <c r="BAQ498" s="79"/>
      <c r="BAR498" s="79"/>
      <c r="BAS498" s="79"/>
      <c r="BAT498" s="79"/>
      <c r="BAU498" s="79"/>
      <c r="BAV498" s="79"/>
      <c r="BAW498" s="79"/>
      <c r="BAX498" s="79"/>
      <c r="BAY498" s="79"/>
      <c r="BAZ498" s="79"/>
      <c r="BBA498" s="79"/>
      <c r="BBB498" s="79"/>
      <c r="BBC498" s="79"/>
      <c r="BBD498" s="79"/>
      <c r="BBE498" s="79"/>
      <c r="BBF498" s="79"/>
      <c r="BBG498" s="79"/>
      <c r="BBH498" s="79"/>
      <c r="BBI498" s="79"/>
      <c r="BBJ498" s="79"/>
      <c r="BBK498" s="79"/>
      <c r="BBL498" s="79"/>
      <c r="BBM498" s="79"/>
      <c r="BBN498" s="79"/>
      <c r="BBO498" s="79"/>
      <c r="BBP498" s="79"/>
      <c r="BBQ498" s="79"/>
      <c r="BBR498" s="79"/>
      <c r="BBS498" s="79"/>
      <c r="BBT498" s="79"/>
      <c r="BBU498" s="79"/>
      <c r="BBV498" s="79"/>
      <c r="BBW498" s="79"/>
      <c r="BBX498" s="79"/>
      <c r="BBY498" s="79"/>
      <c r="BBZ498" s="79"/>
      <c r="BCA498" s="79"/>
      <c r="BCB498" s="79"/>
      <c r="BCC498" s="79"/>
      <c r="BCD498" s="79"/>
      <c r="BCE498" s="79"/>
      <c r="BCF498" s="79"/>
      <c r="BCG498" s="79"/>
      <c r="BCH498" s="79"/>
      <c r="BCI498" s="79"/>
      <c r="BCJ498" s="79"/>
      <c r="BCK498" s="79"/>
      <c r="BCL498" s="79"/>
      <c r="BCM498" s="79"/>
      <c r="BCN498" s="79"/>
      <c r="BCO498" s="79"/>
      <c r="BCP498" s="79"/>
      <c r="BCQ498" s="79"/>
      <c r="BCR498" s="79"/>
      <c r="BCS498" s="79"/>
      <c r="BCT498" s="79"/>
      <c r="BCU498" s="79"/>
      <c r="BCV498" s="79"/>
      <c r="BCW498" s="79"/>
      <c r="BCX498" s="79"/>
      <c r="BCY498" s="79"/>
      <c r="BCZ498" s="79"/>
      <c r="BDA498" s="79"/>
      <c r="BDB498" s="79"/>
      <c r="BDC498" s="79"/>
      <c r="BDD498" s="79"/>
      <c r="BDE498" s="79"/>
      <c r="BDF498" s="79"/>
      <c r="BDG498" s="79"/>
      <c r="BDH498" s="79"/>
      <c r="BDI498" s="79"/>
      <c r="BDJ498" s="79"/>
      <c r="BDK498" s="79"/>
      <c r="BDL498" s="79"/>
      <c r="BDM498" s="79"/>
      <c r="BDN498" s="79"/>
      <c r="BDO498" s="79"/>
      <c r="BDP498" s="79"/>
      <c r="BDQ498" s="79"/>
      <c r="BDR498" s="79"/>
      <c r="BDS498" s="79"/>
      <c r="BDT498" s="79"/>
      <c r="BDU498" s="79"/>
      <c r="BDV498" s="79"/>
      <c r="BDW498" s="79"/>
      <c r="BDX498" s="79"/>
      <c r="BDY498" s="79"/>
      <c r="BDZ498" s="79"/>
      <c r="BEA498" s="79"/>
      <c r="BEB498" s="79"/>
      <c r="BEC498" s="79"/>
      <c r="BED498" s="79"/>
      <c r="BEE498" s="79"/>
      <c r="BEF498" s="79"/>
      <c r="BEG498" s="79"/>
      <c r="BEH498" s="79"/>
      <c r="BEI498" s="79"/>
      <c r="BEJ498" s="79"/>
      <c r="BEK498" s="79"/>
      <c r="BEL498" s="79"/>
      <c r="BEM498" s="79"/>
      <c r="BEN498" s="79"/>
      <c r="BEO498" s="79"/>
      <c r="BEP498" s="79"/>
      <c r="BEQ498" s="79"/>
      <c r="BER498" s="79"/>
      <c r="BES498" s="79"/>
      <c r="BET498" s="79"/>
      <c r="BEU498" s="79"/>
      <c r="BEV498" s="79"/>
      <c r="BEW498" s="79"/>
      <c r="BEX498" s="79"/>
      <c r="BEY498" s="79"/>
      <c r="BEZ498" s="79"/>
      <c r="BFA498" s="79"/>
      <c r="BFB498" s="79"/>
      <c r="BFC498" s="79"/>
      <c r="BFD498" s="79"/>
      <c r="BFE498" s="79"/>
      <c r="BFF498" s="79"/>
      <c r="BFG498" s="79"/>
      <c r="BFH498" s="79"/>
      <c r="BFI498" s="79"/>
      <c r="BFJ498" s="79"/>
      <c r="BFK498" s="79"/>
      <c r="BFL498" s="79"/>
      <c r="BFM498" s="79"/>
      <c r="BFN498" s="79"/>
      <c r="BFO498" s="79"/>
      <c r="BFP498" s="79"/>
      <c r="BFQ498" s="79"/>
      <c r="BFR498" s="79"/>
      <c r="BFS498" s="79"/>
      <c r="BFT498" s="79"/>
      <c r="BFU498" s="79"/>
      <c r="BFV498" s="79"/>
      <c r="BFW498" s="79"/>
      <c r="BFX498" s="79"/>
      <c r="BFY498" s="79"/>
      <c r="BFZ498" s="79"/>
      <c r="BGA498" s="79"/>
      <c r="BGB498" s="79"/>
      <c r="BGC498" s="79"/>
      <c r="BGD498" s="79"/>
      <c r="BGE498" s="79"/>
      <c r="BGF498" s="79"/>
      <c r="BGG498" s="79"/>
      <c r="BGH498" s="79"/>
      <c r="BGI498" s="79"/>
      <c r="BGJ498" s="79"/>
      <c r="BGK498" s="79"/>
      <c r="BGL498" s="79"/>
      <c r="BGM498" s="79"/>
      <c r="BGN498" s="79"/>
      <c r="BGO498" s="79"/>
      <c r="BGP498" s="79"/>
      <c r="BGQ498" s="79"/>
      <c r="BGR498" s="79"/>
      <c r="BGS498" s="79"/>
      <c r="BGT498" s="79"/>
      <c r="BGU498" s="79"/>
      <c r="BGV498" s="79"/>
      <c r="BGW498" s="79"/>
      <c r="BGX498" s="79"/>
      <c r="BGY498" s="79"/>
      <c r="BGZ498" s="79"/>
      <c r="BHA498" s="79"/>
      <c r="BHB498" s="79"/>
      <c r="BHC498" s="79"/>
      <c r="BHD498" s="79"/>
      <c r="BHE498" s="79"/>
      <c r="BHF498" s="79"/>
      <c r="BHG498" s="79"/>
      <c r="BHH498" s="79"/>
      <c r="BHI498" s="79"/>
      <c r="BHJ498" s="79"/>
      <c r="BHK498" s="79"/>
      <c r="BHL498" s="79"/>
      <c r="BHM498" s="79"/>
      <c r="BHN498" s="79"/>
      <c r="BHO498" s="79"/>
      <c r="BHP498" s="79"/>
      <c r="BHQ498" s="79"/>
      <c r="BHR498" s="79"/>
      <c r="BHS498" s="79"/>
      <c r="BHT498" s="79"/>
      <c r="BHU498" s="79"/>
      <c r="BHV498" s="79"/>
      <c r="BHW498" s="79"/>
      <c r="BHX498" s="79"/>
      <c r="BHY498" s="79"/>
      <c r="BHZ498" s="79"/>
      <c r="BIA498" s="79"/>
      <c r="BIB498" s="79"/>
      <c r="BIC498" s="79"/>
      <c r="BID498" s="79"/>
      <c r="BIE498" s="79"/>
      <c r="BIF498" s="79"/>
      <c r="BIG498" s="79"/>
      <c r="BIH498" s="79"/>
      <c r="BII498" s="79"/>
      <c r="BIJ498" s="79"/>
      <c r="BIK498" s="79"/>
      <c r="BIL498" s="79"/>
      <c r="BIM498" s="79"/>
      <c r="BIN498" s="79"/>
      <c r="BIO498" s="79"/>
      <c r="BIP498" s="79"/>
      <c r="BIQ498" s="79"/>
      <c r="BIR498" s="79"/>
      <c r="BIS498" s="79"/>
      <c r="BIT498" s="79"/>
      <c r="BIU498" s="79"/>
      <c r="BIV498" s="79"/>
      <c r="BIW498" s="79"/>
      <c r="BIX498" s="79"/>
      <c r="BIY498" s="79"/>
      <c r="BIZ498" s="79"/>
      <c r="BJA498" s="79"/>
      <c r="BJB498" s="79"/>
      <c r="BJC498" s="79"/>
      <c r="BJD498" s="79"/>
      <c r="BJE498" s="79"/>
      <c r="BJF498" s="79"/>
      <c r="BJG498" s="79"/>
      <c r="BJH498" s="79"/>
      <c r="BJI498" s="79"/>
      <c r="BJJ498" s="79"/>
      <c r="BJK498" s="79"/>
      <c r="BJL498" s="79"/>
      <c r="BJM498" s="79"/>
      <c r="BJN498" s="79"/>
      <c r="BJO498" s="79"/>
      <c r="BJP498" s="79"/>
      <c r="BJQ498" s="79"/>
      <c r="BJR498" s="79"/>
      <c r="BJS498" s="79"/>
      <c r="BJT498" s="79"/>
      <c r="BJU498" s="79"/>
      <c r="BJV498" s="79"/>
      <c r="BJW498" s="79"/>
      <c r="BJX498" s="79"/>
      <c r="BJY498" s="79"/>
      <c r="BJZ498" s="79"/>
      <c r="BKA498" s="79"/>
      <c r="BKB498" s="79"/>
      <c r="BKC498" s="79"/>
      <c r="BKD498" s="79"/>
      <c r="BKE498" s="79"/>
      <c r="BKF498" s="79"/>
      <c r="BKG498" s="79"/>
      <c r="BKH498" s="79"/>
      <c r="BKI498" s="79"/>
      <c r="BKJ498" s="79"/>
      <c r="BKK498" s="79"/>
      <c r="BKL498" s="79"/>
      <c r="BKM498" s="79"/>
      <c r="BKN498" s="79"/>
      <c r="BKO498" s="79"/>
      <c r="BKP498" s="79"/>
      <c r="BKQ498" s="79"/>
      <c r="BKR498" s="79"/>
      <c r="BKS498" s="79"/>
      <c r="BKT498" s="79"/>
      <c r="BKU498" s="79"/>
      <c r="BKV498" s="79"/>
      <c r="BKW498" s="79"/>
      <c r="BKX498" s="79"/>
      <c r="BKY498" s="79"/>
      <c r="BKZ498" s="79"/>
      <c r="BLA498" s="79"/>
      <c r="BLB498" s="79"/>
      <c r="BLC498" s="79"/>
      <c r="BLD498" s="79"/>
      <c r="BLE498" s="79"/>
      <c r="BLF498" s="79"/>
      <c r="BLG498" s="79"/>
      <c r="BLH498" s="79"/>
      <c r="BLI498" s="79"/>
      <c r="BLJ498" s="79"/>
      <c r="BLK498" s="79"/>
      <c r="BLL498" s="79"/>
      <c r="BLM498" s="79"/>
      <c r="BLN498" s="79"/>
      <c r="BLO498" s="79"/>
      <c r="BLP498" s="79"/>
      <c r="BLQ498" s="79"/>
      <c r="BLR498" s="79"/>
      <c r="BLS498" s="79"/>
      <c r="BLT498" s="79"/>
      <c r="BLU498" s="79"/>
      <c r="BLV498" s="79"/>
      <c r="BLW498" s="79"/>
      <c r="BLX498" s="79"/>
      <c r="BLY498" s="79"/>
      <c r="BLZ498" s="79"/>
      <c r="BMA498" s="79"/>
      <c r="BMB498" s="79"/>
      <c r="BMC498" s="79"/>
      <c r="BMD498" s="79"/>
      <c r="BME498" s="79"/>
      <c r="BMF498" s="79"/>
      <c r="BMG498" s="79"/>
      <c r="BMH498" s="79"/>
      <c r="BMI498" s="79"/>
      <c r="BMJ498" s="79"/>
      <c r="BMK498" s="79"/>
      <c r="BML498" s="79"/>
      <c r="BMM498" s="79"/>
      <c r="BMN498" s="79"/>
      <c r="BMO498" s="79"/>
      <c r="BMP498" s="79"/>
      <c r="BMQ498" s="79"/>
      <c r="BMR498" s="79"/>
      <c r="BMS498" s="79"/>
      <c r="BMT498" s="79"/>
      <c r="BMU498" s="79"/>
      <c r="BMV498" s="79"/>
      <c r="BMW498" s="79"/>
      <c r="BMX498" s="79"/>
      <c r="BMY498" s="79"/>
      <c r="BMZ498" s="79"/>
      <c r="BNA498" s="79"/>
      <c r="BNB498" s="79"/>
      <c r="BNC498" s="79"/>
      <c r="BND498" s="79"/>
      <c r="BNE498" s="79"/>
      <c r="BNF498" s="79"/>
      <c r="BNG498" s="79"/>
      <c r="BNH498" s="79"/>
      <c r="BNI498" s="79"/>
      <c r="BNJ498" s="79"/>
      <c r="BNK498" s="79"/>
      <c r="BNL498" s="79"/>
      <c r="BNM498" s="79"/>
      <c r="BNN498" s="79"/>
      <c r="BNO498" s="79"/>
      <c r="BNP498" s="79"/>
      <c r="BNQ498" s="79"/>
      <c r="BNR498" s="79"/>
      <c r="BNS498" s="79"/>
      <c r="BNT498" s="79"/>
      <c r="BNU498" s="79"/>
      <c r="BNV498" s="79"/>
      <c r="BNW498" s="79"/>
      <c r="BNX498" s="79"/>
      <c r="BNY498" s="79"/>
      <c r="BNZ498" s="79"/>
      <c r="BOA498" s="79"/>
      <c r="BOB498" s="79"/>
      <c r="BOC498" s="79"/>
      <c r="BOD498" s="79"/>
      <c r="BOE498" s="79"/>
      <c r="BOF498" s="79"/>
      <c r="BOG498" s="79"/>
      <c r="BOH498" s="79"/>
      <c r="BOI498" s="79"/>
      <c r="BOJ498" s="79"/>
      <c r="BOK498" s="79"/>
      <c r="BOL498" s="79"/>
      <c r="BOM498" s="79"/>
      <c r="BON498" s="79"/>
      <c r="BOO498" s="79"/>
      <c r="BOP498" s="79"/>
      <c r="BOQ498" s="79"/>
      <c r="BOR498" s="79"/>
      <c r="BOS498" s="79"/>
      <c r="BOT498" s="79"/>
      <c r="BOU498" s="79"/>
      <c r="BOV498" s="79"/>
      <c r="BOW498" s="79"/>
      <c r="BOX498" s="79"/>
      <c r="BOY498" s="79"/>
      <c r="BOZ498" s="79"/>
      <c r="BPA498" s="79"/>
      <c r="BPB498" s="79"/>
      <c r="BPC498" s="79"/>
      <c r="BPD498" s="79"/>
      <c r="BPE498" s="79"/>
      <c r="BPF498" s="79"/>
      <c r="BPG498" s="79"/>
      <c r="BPH498" s="79"/>
      <c r="BPI498" s="79"/>
      <c r="BPJ498" s="79"/>
      <c r="BPK498" s="79"/>
      <c r="BPL498" s="79"/>
      <c r="BPM498" s="79"/>
      <c r="BPN498" s="79"/>
      <c r="BPO498" s="79"/>
      <c r="BPP498" s="79"/>
      <c r="BPQ498" s="79"/>
      <c r="BPR498" s="79"/>
      <c r="BPS498" s="79"/>
      <c r="BPT498" s="79"/>
      <c r="BPU498" s="79"/>
      <c r="BPV498" s="79"/>
      <c r="BPW498" s="79"/>
      <c r="BPX498" s="79"/>
      <c r="BPY498" s="79"/>
      <c r="BPZ498" s="79"/>
      <c r="BQA498" s="79"/>
      <c r="BQB498" s="79"/>
      <c r="BQC498" s="79"/>
      <c r="BQD498" s="79"/>
      <c r="BQE498" s="79"/>
      <c r="BQF498" s="79"/>
      <c r="BQG498" s="79"/>
      <c r="BQH498" s="79"/>
      <c r="BQI498" s="79"/>
      <c r="BQJ498" s="79"/>
      <c r="BQK498" s="79"/>
      <c r="BQL498" s="79"/>
      <c r="BQM498" s="79"/>
      <c r="BQN498" s="79"/>
      <c r="BQO498" s="79"/>
      <c r="BQP498" s="79"/>
      <c r="BQQ498" s="79"/>
      <c r="BQR498" s="79"/>
      <c r="BQS498" s="79"/>
      <c r="BQT498" s="79"/>
      <c r="BQU498" s="79"/>
      <c r="BQV498" s="79"/>
      <c r="BQW498" s="79"/>
      <c r="BQX498" s="79"/>
      <c r="BQY498" s="79"/>
      <c r="BQZ498" s="79"/>
      <c r="BRA498" s="79"/>
      <c r="BRB498" s="79"/>
      <c r="BRC498" s="79"/>
      <c r="BRD498" s="79"/>
      <c r="BRE498" s="79"/>
      <c r="BRF498" s="79"/>
      <c r="BRG498" s="79"/>
      <c r="BRH498" s="79"/>
      <c r="BRI498" s="79"/>
      <c r="BRJ498" s="79"/>
      <c r="BRK498" s="79"/>
      <c r="BRL498" s="79"/>
      <c r="BRM498" s="79"/>
      <c r="BRN498" s="79"/>
      <c r="BRO498" s="79"/>
      <c r="BRP498" s="79"/>
      <c r="BRQ498" s="79"/>
      <c r="BRR498" s="79"/>
      <c r="BRS498" s="79"/>
      <c r="BRT498" s="79"/>
      <c r="BRU498" s="79"/>
      <c r="BRV498" s="79"/>
      <c r="BRW498" s="79"/>
      <c r="BRX498" s="79"/>
      <c r="BRY498" s="79"/>
      <c r="BRZ498" s="79"/>
      <c r="BSA498" s="79"/>
      <c r="BSB498" s="79"/>
      <c r="BSC498" s="79"/>
      <c r="BSD498" s="79"/>
      <c r="BSE498" s="79"/>
      <c r="BSF498" s="79"/>
      <c r="BSG498" s="79"/>
      <c r="BSH498" s="79"/>
      <c r="BSI498" s="79"/>
      <c r="BSJ498" s="79"/>
      <c r="BSK498" s="79"/>
      <c r="BSL498" s="79"/>
      <c r="BSM498" s="79"/>
      <c r="BSN498" s="79"/>
      <c r="BSO498" s="79"/>
      <c r="BSP498" s="79"/>
      <c r="BSQ498" s="79"/>
      <c r="BSR498" s="79"/>
      <c r="BSS498" s="79"/>
      <c r="BST498" s="79"/>
      <c r="BSU498" s="79"/>
      <c r="BSV498" s="79"/>
      <c r="BSW498" s="79"/>
      <c r="BSX498" s="79"/>
      <c r="BSY498" s="79"/>
      <c r="BSZ498" s="79"/>
      <c r="BTA498" s="79"/>
      <c r="BTB498" s="79"/>
      <c r="BTC498" s="79"/>
      <c r="BTD498" s="79"/>
      <c r="BTE498" s="79"/>
      <c r="BTF498" s="79"/>
      <c r="BTG498" s="79"/>
      <c r="BTH498" s="79"/>
      <c r="BTI498" s="79"/>
      <c r="BTJ498" s="79"/>
      <c r="BTK498" s="79"/>
      <c r="BTL498" s="79"/>
      <c r="BTM498" s="79"/>
      <c r="BTN498" s="79"/>
      <c r="BTO498" s="79"/>
      <c r="BTP498" s="79"/>
      <c r="BTQ498" s="79"/>
      <c r="BTR498" s="79"/>
      <c r="BTS498" s="79"/>
      <c r="BTT498" s="79"/>
      <c r="BTU498" s="79"/>
      <c r="BTV498" s="79"/>
      <c r="BTW498" s="79"/>
      <c r="BTX498" s="79"/>
      <c r="BTY498" s="79"/>
      <c r="BTZ498" s="79"/>
      <c r="BUA498" s="79"/>
      <c r="BUB498" s="79"/>
      <c r="BUC498" s="79"/>
      <c r="BUD498" s="79"/>
      <c r="BUE498" s="79"/>
      <c r="BUF498" s="79"/>
      <c r="BUG498" s="79"/>
      <c r="BUH498" s="79"/>
      <c r="BUI498" s="79"/>
      <c r="BUJ498" s="79"/>
      <c r="BUK498" s="79"/>
      <c r="BUL498" s="79"/>
      <c r="BUM498" s="79"/>
      <c r="BUN498" s="79"/>
      <c r="BUO498" s="79"/>
      <c r="BUP498" s="79"/>
      <c r="BUQ498" s="79"/>
      <c r="BUR498" s="79"/>
      <c r="BUS498" s="79"/>
      <c r="BUT498" s="79"/>
      <c r="BUU498" s="79"/>
      <c r="BUV498" s="79"/>
      <c r="BUW498" s="79"/>
      <c r="BUX498" s="79"/>
      <c r="BUY498" s="79"/>
      <c r="BUZ498" s="79"/>
      <c r="BVA498" s="79"/>
      <c r="BVB498" s="79"/>
      <c r="BVC498" s="79"/>
      <c r="BVD498" s="79"/>
      <c r="BVE498" s="79"/>
      <c r="BVF498" s="79"/>
      <c r="BVG498" s="79"/>
      <c r="BVH498" s="79"/>
      <c r="BVI498" s="79"/>
      <c r="BVJ498" s="79"/>
      <c r="BVK498" s="79"/>
      <c r="BVL498" s="79"/>
      <c r="BVM498" s="79"/>
      <c r="BVN498" s="79"/>
      <c r="BVO498" s="79"/>
      <c r="BVP498" s="79"/>
      <c r="BVQ498" s="79"/>
      <c r="BVR498" s="79"/>
      <c r="BVS498" s="79"/>
      <c r="BVT498" s="79"/>
      <c r="BVU498" s="79"/>
      <c r="BVV498" s="79"/>
      <c r="BVW498" s="79"/>
      <c r="BVX498" s="79"/>
      <c r="BVY498" s="79"/>
      <c r="BVZ498" s="79"/>
      <c r="BWA498" s="79"/>
      <c r="BWB498" s="79"/>
      <c r="BWC498" s="79"/>
      <c r="BWD498" s="79"/>
      <c r="BWE498" s="79"/>
      <c r="BWF498" s="79"/>
      <c r="BWG498" s="79"/>
      <c r="BWH498" s="79"/>
      <c r="BWI498" s="79"/>
      <c r="BWJ498" s="79"/>
      <c r="BWK498" s="79"/>
      <c r="BWL498" s="79"/>
      <c r="BWM498" s="79"/>
      <c r="BWN498" s="79"/>
      <c r="BWO498" s="79"/>
      <c r="BWP498" s="79"/>
      <c r="BWQ498" s="79"/>
      <c r="BWR498" s="79"/>
      <c r="BWS498" s="79"/>
      <c r="BWT498" s="79"/>
      <c r="BWU498" s="79"/>
      <c r="BWV498" s="79"/>
      <c r="BWW498" s="79"/>
      <c r="BWX498" s="79"/>
      <c r="BWY498" s="79"/>
      <c r="BWZ498" s="79"/>
      <c r="BXA498" s="79"/>
      <c r="BXB498" s="79"/>
      <c r="BXC498" s="79"/>
      <c r="BXD498" s="79"/>
      <c r="BXE498" s="79"/>
      <c r="BXF498" s="79"/>
      <c r="BXG498" s="79"/>
      <c r="BXH498" s="79"/>
      <c r="BXI498" s="79"/>
      <c r="BXJ498" s="79"/>
      <c r="BXK498" s="79"/>
      <c r="BXL498" s="79"/>
      <c r="BXM498" s="79"/>
      <c r="BXN498" s="79"/>
      <c r="BXO498" s="79"/>
      <c r="BXP498" s="79"/>
      <c r="BXQ498" s="79"/>
      <c r="BXR498" s="79"/>
      <c r="BXS498" s="79"/>
      <c r="BXT498" s="79"/>
      <c r="BXU498" s="79"/>
      <c r="BXV498" s="79"/>
      <c r="BXW498" s="79"/>
      <c r="BXX498" s="79"/>
      <c r="BXY498" s="79"/>
      <c r="BXZ498" s="79"/>
      <c r="BYA498" s="79"/>
      <c r="BYB498" s="79"/>
      <c r="BYC498" s="79"/>
      <c r="BYD498" s="79"/>
      <c r="BYE498" s="79"/>
      <c r="BYF498" s="79"/>
      <c r="BYG498" s="79"/>
      <c r="BYH498" s="79"/>
      <c r="BYI498" s="79"/>
      <c r="BYJ498" s="79"/>
      <c r="BYK498" s="79"/>
      <c r="BYL498" s="79"/>
      <c r="BYM498" s="79"/>
      <c r="BYN498" s="79"/>
      <c r="BYO498" s="79"/>
      <c r="BYP498" s="79"/>
      <c r="BYQ498" s="79"/>
      <c r="BYR498" s="79"/>
      <c r="BYS498" s="79"/>
      <c r="BYT498" s="79"/>
      <c r="BYU498" s="79"/>
      <c r="BYV498" s="79"/>
      <c r="BYW498" s="79"/>
      <c r="BYX498" s="79"/>
      <c r="BYY498" s="79"/>
      <c r="BYZ498" s="79"/>
      <c r="BZA498" s="79"/>
      <c r="BZB498" s="79"/>
      <c r="BZC498" s="79"/>
      <c r="BZD498" s="79"/>
      <c r="BZE498" s="79"/>
      <c r="BZF498" s="79"/>
      <c r="BZG498" s="79"/>
      <c r="BZH498" s="79"/>
      <c r="BZI498" s="79"/>
      <c r="BZJ498" s="79"/>
      <c r="BZK498" s="79"/>
      <c r="BZL498" s="79"/>
      <c r="BZM498" s="79"/>
      <c r="BZN498" s="79"/>
      <c r="BZO498" s="79"/>
      <c r="BZP498" s="79"/>
      <c r="BZQ498" s="79"/>
      <c r="BZR498" s="79"/>
      <c r="BZS498" s="79"/>
      <c r="BZT498" s="79"/>
      <c r="BZU498" s="79"/>
      <c r="BZV498" s="79"/>
      <c r="BZW498" s="79"/>
      <c r="BZX498" s="79"/>
      <c r="BZY498" s="79"/>
      <c r="BZZ498" s="79"/>
      <c r="CAA498" s="79"/>
      <c r="CAB498" s="79"/>
      <c r="CAC498" s="79"/>
      <c r="CAD498" s="79"/>
      <c r="CAE498" s="79"/>
      <c r="CAF498" s="79"/>
      <c r="CAG498" s="79"/>
      <c r="CAH498" s="79"/>
      <c r="CAI498" s="79"/>
      <c r="CAJ498" s="79"/>
      <c r="CAK498" s="79"/>
      <c r="CAL498" s="79"/>
      <c r="CAM498" s="79"/>
      <c r="CAN498" s="79"/>
      <c r="CAO498" s="79"/>
      <c r="CAP498" s="79"/>
      <c r="CAQ498" s="79"/>
      <c r="CAR498" s="79"/>
      <c r="CAS498" s="79"/>
      <c r="CAT498" s="79"/>
      <c r="CAU498" s="79"/>
      <c r="CAV498" s="79"/>
      <c r="CAW498" s="79"/>
      <c r="CAX498" s="79"/>
      <c r="CAY498" s="79"/>
      <c r="CAZ498" s="79"/>
      <c r="CBA498" s="79"/>
      <c r="CBB498" s="79"/>
      <c r="CBC498" s="79"/>
      <c r="CBD498" s="79"/>
      <c r="CBE498" s="79"/>
      <c r="CBF498" s="79"/>
      <c r="CBG498" s="79"/>
      <c r="CBH498" s="79"/>
      <c r="CBI498" s="79"/>
      <c r="CBJ498" s="79"/>
      <c r="CBK498" s="79"/>
      <c r="CBL498" s="79"/>
      <c r="CBM498" s="79"/>
      <c r="CBN498" s="79"/>
      <c r="CBO498" s="79"/>
      <c r="CBP498" s="79"/>
      <c r="CBQ498" s="79"/>
      <c r="CBR498" s="79"/>
      <c r="CBS498" s="79"/>
      <c r="CBT498" s="79"/>
      <c r="CBU498" s="79"/>
      <c r="CBV498" s="79"/>
      <c r="CBW498" s="79"/>
      <c r="CBX498" s="79"/>
      <c r="CBY498" s="79"/>
      <c r="CBZ498" s="79"/>
      <c r="CCA498" s="79"/>
      <c r="CCB498" s="79"/>
      <c r="CCC498" s="79"/>
      <c r="CCD498" s="79"/>
      <c r="CCE498" s="79"/>
      <c r="CCF498" s="79"/>
      <c r="CCG498" s="79"/>
      <c r="CCH498" s="79"/>
      <c r="CCI498" s="79"/>
      <c r="CCJ498" s="79"/>
      <c r="CCK498" s="79"/>
      <c r="CCL498" s="79"/>
      <c r="CCM498" s="79"/>
      <c r="CCN498" s="79"/>
      <c r="CCO498" s="79"/>
      <c r="CCP498" s="79"/>
      <c r="CCQ498" s="79"/>
      <c r="CCR498" s="79"/>
      <c r="CCS498" s="79"/>
      <c r="CCT498" s="79"/>
      <c r="CCU498" s="79"/>
      <c r="CCV498" s="79"/>
      <c r="CCW498" s="79"/>
      <c r="CCX498" s="79"/>
      <c r="CCY498" s="79"/>
      <c r="CCZ498" s="79"/>
      <c r="CDA498" s="79"/>
      <c r="CDB498" s="79"/>
      <c r="CDC498" s="79"/>
      <c r="CDD498" s="79"/>
      <c r="CDE498" s="79"/>
      <c r="CDF498" s="79"/>
      <c r="CDG498" s="79"/>
      <c r="CDH498" s="79"/>
      <c r="CDI498" s="79"/>
      <c r="CDJ498" s="79"/>
      <c r="CDK498" s="79"/>
      <c r="CDL498" s="79"/>
      <c r="CDM498" s="79"/>
      <c r="CDN498" s="79"/>
      <c r="CDO498" s="79"/>
      <c r="CDP498" s="79"/>
      <c r="CDQ498" s="79"/>
      <c r="CDR498" s="79"/>
      <c r="CDS498" s="79"/>
      <c r="CDT498" s="79"/>
      <c r="CDU498" s="79"/>
      <c r="CDV498" s="79"/>
      <c r="CDW498" s="79"/>
      <c r="CDX498" s="79"/>
      <c r="CDY498" s="79"/>
      <c r="CDZ498" s="79"/>
      <c r="CEA498" s="79"/>
      <c r="CEB498" s="79"/>
      <c r="CEC498" s="79"/>
      <c r="CED498" s="79"/>
      <c r="CEE498" s="79"/>
      <c r="CEF498" s="79"/>
      <c r="CEG498" s="79"/>
      <c r="CEH498" s="79"/>
      <c r="CEI498" s="79"/>
      <c r="CEJ498" s="79"/>
      <c r="CEK498" s="79"/>
      <c r="CEL498" s="79"/>
      <c r="CEM498" s="79"/>
      <c r="CEN498" s="79"/>
      <c r="CEO498" s="79"/>
      <c r="CEP498" s="79"/>
      <c r="CEQ498" s="79"/>
      <c r="CER498" s="79"/>
      <c r="CES498" s="79"/>
      <c r="CET498" s="79"/>
      <c r="CEU498" s="79"/>
      <c r="CEV498" s="79"/>
      <c r="CEW498" s="79"/>
      <c r="CEX498" s="79"/>
      <c r="CEY498" s="79"/>
      <c r="CEZ498" s="79"/>
      <c r="CFA498" s="79"/>
      <c r="CFB498" s="79"/>
      <c r="CFC498" s="79"/>
      <c r="CFD498" s="79"/>
      <c r="CFE498" s="79"/>
      <c r="CFF498" s="79"/>
      <c r="CFG498" s="79"/>
      <c r="CFH498" s="79"/>
      <c r="CFI498" s="79"/>
      <c r="CFJ498" s="79"/>
      <c r="CFK498" s="79"/>
      <c r="CFL498" s="79"/>
      <c r="CFM498" s="79"/>
      <c r="CFN498" s="79"/>
      <c r="CFO498" s="79"/>
      <c r="CFP498" s="79"/>
      <c r="CFQ498" s="79"/>
      <c r="CFR498" s="79"/>
      <c r="CFS498" s="79"/>
      <c r="CFT498" s="79"/>
      <c r="CFU498" s="79"/>
      <c r="CFV498" s="79"/>
      <c r="CFW498" s="79"/>
      <c r="CFX498" s="79"/>
      <c r="CFY498" s="79"/>
      <c r="CFZ498" s="79"/>
      <c r="CGA498" s="79"/>
      <c r="CGB498" s="79"/>
      <c r="CGC498" s="79"/>
      <c r="CGD498" s="79"/>
      <c r="CGE498" s="79"/>
      <c r="CGF498" s="79"/>
      <c r="CGG498" s="79"/>
      <c r="CGH498" s="79"/>
      <c r="CGI498" s="79"/>
      <c r="CGJ498" s="79"/>
      <c r="CGK498" s="79"/>
      <c r="CGL498" s="79"/>
      <c r="CGM498" s="79"/>
      <c r="CGN498" s="79"/>
      <c r="CGO498" s="79"/>
      <c r="CGP498" s="79"/>
      <c r="CGQ498" s="79"/>
      <c r="CGR498" s="79"/>
      <c r="CGS498" s="79"/>
      <c r="CGT498" s="79"/>
      <c r="CGU498" s="79"/>
      <c r="CGV498" s="79"/>
      <c r="CGW498" s="79"/>
      <c r="CGX498" s="79"/>
      <c r="CGY498" s="79"/>
      <c r="CGZ498" s="79"/>
      <c r="CHA498" s="79"/>
      <c r="CHB498" s="79"/>
      <c r="CHC498" s="79"/>
      <c r="CHD498" s="79"/>
      <c r="CHE498" s="79"/>
      <c r="CHF498" s="79"/>
      <c r="CHG498" s="79"/>
      <c r="CHH498" s="79"/>
      <c r="CHI498" s="79"/>
      <c r="CHJ498" s="79"/>
      <c r="CHK498" s="79"/>
      <c r="CHL498" s="79"/>
      <c r="CHM498" s="79"/>
      <c r="CHN498" s="79"/>
      <c r="CHO498" s="79"/>
      <c r="CHP498" s="79"/>
      <c r="CHQ498" s="79"/>
      <c r="CHR498" s="79"/>
      <c r="CHS498" s="79"/>
      <c r="CHT498" s="79"/>
      <c r="CHU498" s="79"/>
      <c r="CHV498" s="79"/>
      <c r="CHW498" s="79"/>
      <c r="CHX498" s="79"/>
      <c r="CHY498" s="79"/>
      <c r="CHZ498" s="79"/>
      <c r="CIA498" s="79"/>
      <c r="CIB498" s="79"/>
      <c r="CIC498" s="79"/>
      <c r="CID498" s="79"/>
      <c r="CIE498" s="79"/>
      <c r="CIF498" s="79"/>
      <c r="CIG498" s="79"/>
      <c r="CIH498" s="79"/>
      <c r="CII498" s="79"/>
      <c r="CIJ498" s="79"/>
      <c r="CIK498" s="79"/>
      <c r="CIL498" s="79"/>
      <c r="CIM498" s="79"/>
      <c r="CIN498" s="79"/>
      <c r="CIO498" s="79"/>
      <c r="CIP498" s="79"/>
      <c r="CIQ498" s="79"/>
      <c r="CIR498" s="79"/>
      <c r="CIS498" s="79"/>
      <c r="CIT498" s="79"/>
      <c r="CIU498" s="79"/>
      <c r="CIV498" s="79"/>
      <c r="CIW498" s="79"/>
      <c r="CIX498" s="79"/>
      <c r="CIY498" s="79"/>
      <c r="CIZ498" s="79"/>
      <c r="CJA498" s="79"/>
      <c r="CJB498" s="79"/>
      <c r="CJC498" s="79"/>
      <c r="CJD498" s="79"/>
      <c r="CJE498" s="79"/>
      <c r="CJF498" s="79"/>
      <c r="CJG498" s="79"/>
      <c r="CJH498" s="79"/>
      <c r="CJI498" s="79"/>
      <c r="CJJ498" s="79"/>
      <c r="CJK498" s="79"/>
      <c r="CJL498" s="79"/>
      <c r="CJM498" s="79"/>
      <c r="CJN498" s="79"/>
      <c r="CJO498" s="79"/>
      <c r="CJP498" s="79"/>
      <c r="CJQ498" s="79"/>
      <c r="CJR498" s="79"/>
      <c r="CJS498" s="79"/>
      <c r="CJT498" s="79"/>
      <c r="CJU498" s="79"/>
      <c r="CJV498" s="79"/>
      <c r="CJW498" s="79"/>
      <c r="CJX498" s="79"/>
      <c r="CJY498" s="79"/>
      <c r="CJZ498" s="79"/>
      <c r="CKA498" s="79"/>
      <c r="CKB498" s="79"/>
      <c r="CKC498" s="79"/>
      <c r="CKD498" s="79"/>
      <c r="CKE498" s="79"/>
      <c r="CKF498" s="79"/>
      <c r="CKG498" s="79"/>
      <c r="CKH498" s="79"/>
      <c r="CKI498" s="79"/>
      <c r="CKJ498" s="79"/>
      <c r="CKK498" s="79"/>
      <c r="CKL498" s="79"/>
      <c r="CKM498" s="79"/>
      <c r="CKN498" s="79"/>
      <c r="CKO498" s="79"/>
      <c r="CKP498" s="79"/>
      <c r="CKQ498" s="79"/>
      <c r="CKR498" s="79"/>
      <c r="CKS498" s="79"/>
      <c r="CKT498" s="79"/>
      <c r="CKU498" s="79"/>
      <c r="CKV498" s="79"/>
      <c r="CKW498" s="79"/>
      <c r="CKX498" s="79"/>
      <c r="CKY498" s="79"/>
      <c r="CKZ498" s="79"/>
      <c r="CLA498" s="79"/>
      <c r="CLB498" s="79"/>
      <c r="CLC498" s="79"/>
      <c r="CLD498" s="79"/>
      <c r="CLE498" s="79"/>
      <c r="CLF498" s="79"/>
      <c r="CLG498" s="79"/>
      <c r="CLH498" s="79"/>
      <c r="CLI498" s="79"/>
      <c r="CLJ498" s="79"/>
      <c r="CLK498" s="79"/>
      <c r="CLL498" s="79"/>
      <c r="CLM498" s="79"/>
      <c r="CLN498" s="79"/>
      <c r="CLO498" s="79"/>
      <c r="CLP498" s="79"/>
      <c r="CLQ498" s="79"/>
      <c r="CLR498" s="79"/>
      <c r="CLS498" s="79"/>
      <c r="CLT498" s="79"/>
      <c r="CLU498" s="79"/>
      <c r="CLV498" s="79"/>
      <c r="CLW498" s="79"/>
      <c r="CLX498" s="79"/>
      <c r="CLY498" s="79"/>
      <c r="CLZ498" s="79"/>
      <c r="CMA498" s="79"/>
      <c r="CMB498" s="79"/>
      <c r="CMC498" s="79"/>
      <c r="CMD498" s="79"/>
      <c r="CME498" s="79"/>
      <c r="CMF498" s="79"/>
      <c r="CMG498" s="79"/>
      <c r="CMH498" s="79"/>
      <c r="CMI498" s="79"/>
      <c r="CMJ498" s="79"/>
      <c r="CMK498" s="79"/>
      <c r="CML498" s="79"/>
      <c r="CMM498" s="79"/>
      <c r="CMN498" s="79"/>
      <c r="CMO498" s="79"/>
      <c r="CMP498" s="79"/>
      <c r="CMQ498" s="79"/>
      <c r="CMR498" s="79"/>
      <c r="CMS498" s="79"/>
      <c r="CMT498" s="79"/>
      <c r="CMU498" s="79"/>
      <c r="CMV498" s="79"/>
      <c r="CMW498" s="79"/>
      <c r="CMX498" s="79"/>
      <c r="CMY498" s="79"/>
      <c r="CMZ498" s="79"/>
      <c r="CNA498" s="79"/>
      <c r="CNB498" s="79"/>
      <c r="CNC498" s="79"/>
      <c r="CND498" s="79"/>
      <c r="CNE498" s="79"/>
      <c r="CNF498" s="79"/>
      <c r="CNG498" s="79"/>
      <c r="CNH498" s="79"/>
      <c r="CNI498" s="79"/>
      <c r="CNJ498" s="79"/>
      <c r="CNK498" s="79"/>
      <c r="CNL498" s="79"/>
      <c r="CNM498" s="79"/>
      <c r="CNN498" s="79"/>
      <c r="CNO498" s="79"/>
      <c r="CNP498" s="79"/>
      <c r="CNQ498" s="79"/>
      <c r="CNR498" s="79"/>
      <c r="CNS498" s="79"/>
      <c r="CNT498" s="79"/>
      <c r="CNU498" s="79"/>
      <c r="CNV498" s="79"/>
      <c r="CNW498" s="79"/>
      <c r="CNX498" s="79"/>
      <c r="CNY498" s="79"/>
      <c r="CNZ498" s="79"/>
      <c r="COA498" s="79"/>
      <c r="COB498" s="79"/>
      <c r="COC498" s="79"/>
      <c r="COD498" s="79"/>
      <c r="COE498" s="79"/>
      <c r="COF498" s="79"/>
      <c r="COG498" s="79"/>
      <c r="COH498" s="79"/>
      <c r="COI498" s="79"/>
      <c r="COJ498" s="79"/>
      <c r="COK498" s="79"/>
      <c r="COL498" s="79"/>
      <c r="COM498" s="79"/>
      <c r="CON498" s="79"/>
      <c r="COO498" s="79"/>
      <c r="COP498" s="79"/>
      <c r="COQ498" s="79"/>
      <c r="COR498" s="79"/>
      <c r="COS498" s="79"/>
      <c r="COT498" s="79"/>
      <c r="COU498" s="79"/>
      <c r="COV498" s="79"/>
      <c r="COW498" s="79"/>
      <c r="COX498" s="79"/>
      <c r="COY498" s="79"/>
      <c r="COZ498" s="79"/>
      <c r="CPA498" s="79"/>
      <c r="CPB498" s="79"/>
      <c r="CPC498" s="79"/>
      <c r="CPD498" s="79"/>
      <c r="CPE498" s="79"/>
      <c r="CPF498" s="79"/>
      <c r="CPG498" s="79"/>
      <c r="CPH498" s="79"/>
      <c r="CPI498" s="79"/>
      <c r="CPJ498" s="79"/>
      <c r="CPK498" s="79"/>
      <c r="CPL498" s="79"/>
      <c r="CPM498" s="79"/>
      <c r="CPN498" s="79"/>
      <c r="CPO498" s="79"/>
      <c r="CPP498" s="79"/>
      <c r="CPQ498" s="79"/>
      <c r="CPR498" s="79"/>
      <c r="CPS498" s="79"/>
      <c r="CPT498" s="79"/>
      <c r="CPU498" s="79"/>
      <c r="CPV498" s="79"/>
      <c r="CPW498" s="79"/>
      <c r="CPX498" s="79"/>
      <c r="CPY498" s="79"/>
      <c r="CPZ498" s="79"/>
      <c r="CQA498" s="79"/>
      <c r="CQB498" s="79"/>
      <c r="CQC498" s="79"/>
      <c r="CQD498" s="79"/>
      <c r="CQE498" s="79"/>
      <c r="CQF498" s="79"/>
      <c r="CQG498" s="79"/>
      <c r="CQH498" s="79"/>
      <c r="CQI498" s="79"/>
      <c r="CQJ498" s="79"/>
      <c r="CQK498" s="79"/>
      <c r="CQL498" s="79"/>
      <c r="CQM498" s="79"/>
      <c r="CQN498" s="79"/>
      <c r="CQO498" s="79"/>
      <c r="CQP498" s="79"/>
      <c r="CQQ498" s="79"/>
      <c r="CQR498" s="79"/>
      <c r="CQS498" s="79"/>
      <c r="CQT498" s="79"/>
      <c r="CQU498" s="79"/>
      <c r="CQV498" s="79"/>
      <c r="CQW498" s="79"/>
      <c r="CQX498" s="79"/>
      <c r="CQY498" s="79"/>
      <c r="CQZ498" s="79"/>
      <c r="CRA498" s="79"/>
      <c r="CRB498" s="79"/>
      <c r="CRC498" s="79"/>
      <c r="CRD498" s="79"/>
      <c r="CRE498" s="79"/>
      <c r="CRF498" s="79"/>
      <c r="CRG498" s="79"/>
      <c r="CRH498" s="79"/>
      <c r="CRI498" s="79"/>
      <c r="CRJ498" s="79"/>
      <c r="CRK498" s="79"/>
      <c r="CRL498" s="79"/>
      <c r="CRM498" s="79"/>
      <c r="CRN498" s="79"/>
      <c r="CRO498" s="79"/>
      <c r="CRP498" s="79"/>
      <c r="CRQ498" s="79"/>
      <c r="CRR498" s="79"/>
      <c r="CRS498" s="79"/>
      <c r="CRT498" s="79"/>
      <c r="CRU498" s="79"/>
      <c r="CRV498" s="79"/>
      <c r="CRW498" s="79"/>
      <c r="CRX498" s="79"/>
      <c r="CRY498" s="79"/>
      <c r="CRZ498" s="79"/>
      <c r="CSA498" s="79"/>
      <c r="CSB498" s="79"/>
      <c r="CSC498" s="79"/>
      <c r="CSD498" s="79"/>
      <c r="CSE498" s="79"/>
      <c r="CSF498" s="79"/>
      <c r="CSG498" s="79"/>
      <c r="CSH498" s="79"/>
      <c r="CSI498" s="79"/>
      <c r="CSJ498" s="79"/>
      <c r="CSK498" s="79"/>
      <c r="CSL498" s="79"/>
      <c r="CSM498" s="79"/>
      <c r="CSN498" s="79"/>
      <c r="CSO498" s="79"/>
      <c r="CSP498" s="79"/>
      <c r="CSQ498" s="79"/>
      <c r="CSR498" s="79"/>
      <c r="CSS498" s="79"/>
      <c r="CST498" s="79"/>
      <c r="CSU498" s="79"/>
      <c r="CSV498" s="79"/>
      <c r="CSW498" s="79"/>
      <c r="CSX498" s="79"/>
      <c r="CSY498" s="79"/>
      <c r="CSZ498" s="79"/>
      <c r="CTA498" s="79"/>
      <c r="CTB498" s="79"/>
      <c r="CTC498" s="79"/>
      <c r="CTD498" s="79"/>
      <c r="CTE498" s="79"/>
      <c r="CTF498" s="79"/>
      <c r="CTG498" s="79"/>
      <c r="CTH498" s="79"/>
      <c r="CTI498" s="79"/>
      <c r="CTJ498" s="79"/>
      <c r="CTK498" s="79"/>
      <c r="CTL498" s="79"/>
      <c r="CTM498" s="79"/>
      <c r="CTN498" s="79"/>
      <c r="CTO498" s="79"/>
      <c r="CTP498" s="79"/>
      <c r="CTQ498" s="79"/>
      <c r="CTR498" s="79"/>
      <c r="CTS498" s="79"/>
      <c r="CTT498" s="79"/>
      <c r="CTU498" s="79"/>
      <c r="CTV498" s="79"/>
      <c r="CTW498" s="79"/>
      <c r="CTX498" s="79"/>
      <c r="CTY498" s="79"/>
      <c r="CTZ498" s="79"/>
      <c r="CUA498" s="79"/>
      <c r="CUB498" s="79"/>
      <c r="CUC498" s="79"/>
      <c r="CUD498" s="79"/>
      <c r="CUE498" s="79"/>
      <c r="CUF498" s="79"/>
      <c r="CUG498" s="79"/>
      <c r="CUH498" s="79"/>
      <c r="CUI498" s="79"/>
      <c r="CUJ498" s="79"/>
      <c r="CUK498" s="79"/>
      <c r="CUL498" s="79"/>
      <c r="CUM498" s="79"/>
      <c r="CUN498" s="79"/>
      <c r="CUO498" s="79"/>
      <c r="CUP498" s="79"/>
      <c r="CUQ498" s="79"/>
      <c r="CUR498" s="79"/>
      <c r="CUS498" s="79"/>
      <c r="CUT498" s="79"/>
      <c r="CUU498" s="79"/>
      <c r="CUV498" s="79"/>
      <c r="CUW498" s="79"/>
      <c r="CUX498" s="79"/>
      <c r="CUY498" s="79"/>
      <c r="CUZ498" s="79"/>
      <c r="CVA498" s="79"/>
      <c r="CVB498" s="79"/>
      <c r="CVC498" s="79"/>
      <c r="CVD498" s="79"/>
      <c r="CVE498" s="79"/>
      <c r="CVF498" s="79"/>
      <c r="CVG498" s="79"/>
      <c r="CVH498" s="79"/>
      <c r="CVI498" s="79"/>
      <c r="CVJ498" s="79"/>
      <c r="CVK498" s="79"/>
      <c r="CVL498" s="79"/>
      <c r="CVM498" s="79"/>
      <c r="CVN498" s="79"/>
      <c r="CVO498" s="79"/>
      <c r="CVP498" s="79"/>
      <c r="CVQ498" s="79"/>
      <c r="CVR498" s="79"/>
      <c r="CVS498" s="79"/>
      <c r="CVT498" s="79"/>
      <c r="CVU498" s="79"/>
      <c r="CVV498" s="79"/>
      <c r="CVW498" s="79"/>
      <c r="CVX498" s="79"/>
      <c r="CVY498" s="79"/>
      <c r="CVZ498" s="79"/>
      <c r="CWA498" s="79"/>
      <c r="CWB498" s="79"/>
      <c r="CWC498" s="79"/>
      <c r="CWD498" s="79"/>
      <c r="CWE498" s="79"/>
      <c r="CWF498" s="79"/>
      <c r="CWG498" s="79"/>
      <c r="CWH498" s="79"/>
      <c r="CWI498" s="79"/>
      <c r="CWJ498" s="79"/>
      <c r="CWK498" s="79"/>
      <c r="CWL498" s="79"/>
      <c r="CWM498" s="79"/>
      <c r="CWN498" s="79"/>
      <c r="CWO498" s="79"/>
      <c r="CWP498" s="79"/>
      <c r="CWQ498" s="79"/>
      <c r="CWR498" s="79"/>
      <c r="CWS498" s="79"/>
      <c r="CWT498" s="79"/>
      <c r="CWU498" s="79"/>
      <c r="CWV498" s="79"/>
      <c r="CWW498" s="79"/>
      <c r="CWX498" s="79"/>
      <c r="CWY498" s="79"/>
      <c r="CWZ498" s="79"/>
      <c r="CXA498" s="79"/>
      <c r="CXB498" s="79"/>
      <c r="CXC498" s="79"/>
      <c r="CXD498" s="79"/>
      <c r="CXE498" s="79"/>
      <c r="CXF498" s="79"/>
      <c r="CXG498" s="79"/>
      <c r="CXH498" s="79"/>
      <c r="CXI498" s="79"/>
      <c r="CXJ498" s="79"/>
      <c r="CXK498" s="79"/>
      <c r="CXL498" s="79"/>
      <c r="CXM498" s="79"/>
      <c r="CXN498" s="79"/>
      <c r="CXO498" s="79"/>
      <c r="CXP498" s="79"/>
      <c r="CXQ498" s="79"/>
      <c r="CXR498" s="79"/>
      <c r="CXS498" s="79"/>
      <c r="CXT498" s="79"/>
      <c r="CXU498" s="79"/>
      <c r="CXV498" s="79"/>
      <c r="CXW498" s="79"/>
      <c r="CXX498" s="79"/>
      <c r="CXY498" s="79"/>
      <c r="CXZ498" s="79"/>
      <c r="CYA498" s="79"/>
      <c r="CYB498" s="79"/>
      <c r="CYC498" s="79"/>
      <c r="CYD498" s="79"/>
      <c r="CYE498" s="79"/>
      <c r="CYF498" s="79"/>
      <c r="CYG498" s="79"/>
      <c r="CYH498" s="79"/>
      <c r="CYI498" s="79"/>
      <c r="CYJ498" s="79"/>
      <c r="CYK498" s="79"/>
      <c r="CYL498" s="79"/>
      <c r="CYM498" s="79"/>
      <c r="CYN498" s="79"/>
      <c r="CYO498" s="79"/>
      <c r="CYP498" s="79"/>
      <c r="CYQ498" s="79"/>
      <c r="CYR498" s="79"/>
      <c r="CYS498" s="79"/>
      <c r="CYT498" s="79"/>
      <c r="CYU498" s="79"/>
      <c r="CYV498" s="79"/>
      <c r="CYW498" s="79"/>
      <c r="CYX498" s="79"/>
      <c r="CYY498" s="79"/>
      <c r="CYZ498" s="79"/>
      <c r="CZA498" s="79"/>
      <c r="CZB498" s="79"/>
      <c r="CZC498" s="79"/>
      <c r="CZD498" s="79"/>
      <c r="CZE498" s="79"/>
      <c r="CZF498" s="79"/>
      <c r="CZG498" s="79"/>
      <c r="CZH498" s="79"/>
      <c r="CZI498" s="79"/>
      <c r="CZJ498" s="79"/>
      <c r="CZK498" s="79"/>
      <c r="CZL498" s="79"/>
      <c r="CZM498" s="79"/>
      <c r="CZN498" s="79"/>
      <c r="CZO498" s="79"/>
      <c r="CZP498" s="79"/>
      <c r="CZQ498" s="79"/>
      <c r="CZR498" s="79"/>
      <c r="CZS498" s="79"/>
      <c r="CZT498" s="79"/>
      <c r="CZU498" s="79"/>
      <c r="CZV498" s="79"/>
      <c r="CZW498" s="79"/>
      <c r="CZX498" s="79"/>
      <c r="CZY498" s="79"/>
      <c r="CZZ498" s="79"/>
      <c r="DAA498" s="79"/>
      <c r="DAB498" s="79"/>
      <c r="DAC498" s="79"/>
      <c r="DAD498" s="79"/>
      <c r="DAE498" s="79"/>
      <c r="DAF498" s="79"/>
      <c r="DAG498" s="79"/>
      <c r="DAH498" s="79"/>
      <c r="DAI498" s="79"/>
      <c r="DAJ498" s="79"/>
      <c r="DAK498" s="79"/>
      <c r="DAL498" s="79"/>
      <c r="DAM498" s="79"/>
      <c r="DAN498" s="79"/>
      <c r="DAO498" s="79"/>
      <c r="DAP498" s="79"/>
      <c r="DAQ498" s="79"/>
      <c r="DAR498" s="79"/>
      <c r="DAS498" s="79"/>
      <c r="DAT498" s="79"/>
      <c r="DAU498" s="79"/>
      <c r="DAV498" s="79"/>
      <c r="DAW498" s="79"/>
      <c r="DAX498" s="79"/>
      <c r="DAY498" s="79"/>
      <c r="DAZ498" s="79"/>
      <c r="DBA498" s="79"/>
      <c r="DBB498" s="79"/>
      <c r="DBC498" s="79"/>
      <c r="DBD498" s="79"/>
      <c r="DBE498" s="79"/>
      <c r="DBF498" s="79"/>
      <c r="DBG498" s="79"/>
      <c r="DBH498" s="79"/>
      <c r="DBI498" s="79"/>
      <c r="DBJ498" s="79"/>
      <c r="DBK498" s="79"/>
      <c r="DBL498" s="79"/>
      <c r="DBM498" s="79"/>
      <c r="DBN498" s="79"/>
      <c r="DBO498" s="79"/>
      <c r="DBP498" s="79"/>
      <c r="DBQ498" s="79"/>
      <c r="DBR498" s="79"/>
      <c r="DBS498" s="79"/>
      <c r="DBT498" s="79"/>
      <c r="DBU498" s="79"/>
      <c r="DBV498" s="79"/>
      <c r="DBW498" s="79"/>
      <c r="DBX498" s="79"/>
      <c r="DBY498" s="79"/>
      <c r="DBZ498" s="79"/>
      <c r="DCA498" s="79"/>
      <c r="DCB498" s="79"/>
      <c r="DCC498" s="79"/>
      <c r="DCD498" s="79"/>
      <c r="DCE498" s="79"/>
      <c r="DCF498" s="79"/>
      <c r="DCG498" s="79"/>
      <c r="DCH498" s="79"/>
      <c r="DCI498" s="79"/>
      <c r="DCJ498" s="79"/>
      <c r="DCK498" s="79"/>
      <c r="DCL498" s="79"/>
      <c r="DCM498" s="79"/>
      <c r="DCN498" s="79"/>
      <c r="DCO498" s="79"/>
      <c r="DCP498" s="79"/>
      <c r="DCQ498" s="79"/>
      <c r="DCR498" s="79"/>
      <c r="DCS498" s="79"/>
      <c r="DCT498" s="79"/>
      <c r="DCU498" s="79"/>
      <c r="DCV498" s="79"/>
      <c r="DCW498" s="79"/>
      <c r="DCX498" s="79"/>
      <c r="DCY498" s="79"/>
      <c r="DCZ498" s="79"/>
      <c r="DDA498" s="79"/>
      <c r="DDB498" s="79"/>
      <c r="DDC498" s="79"/>
      <c r="DDD498" s="79"/>
      <c r="DDE498" s="79"/>
      <c r="DDF498" s="79"/>
      <c r="DDG498" s="79"/>
      <c r="DDH498" s="79"/>
      <c r="DDI498" s="79"/>
      <c r="DDJ498" s="79"/>
      <c r="DDK498" s="79"/>
      <c r="DDL498" s="79"/>
      <c r="DDM498" s="79"/>
      <c r="DDN498" s="79"/>
      <c r="DDO498" s="79"/>
      <c r="DDP498" s="79"/>
      <c r="DDQ498" s="79"/>
      <c r="DDR498" s="79"/>
      <c r="DDS498" s="79"/>
      <c r="DDT498" s="79"/>
      <c r="DDU498" s="79"/>
      <c r="DDV498" s="79"/>
      <c r="DDW498" s="79"/>
      <c r="DDX498" s="79"/>
      <c r="DDY498" s="79"/>
      <c r="DDZ498" s="79"/>
      <c r="DEA498" s="79"/>
      <c r="DEB498" s="79"/>
      <c r="DEC498" s="79"/>
      <c r="DED498" s="79"/>
      <c r="DEE498" s="79"/>
      <c r="DEF498" s="79"/>
      <c r="DEG498" s="79"/>
      <c r="DEH498" s="79"/>
      <c r="DEI498" s="79"/>
      <c r="DEJ498" s="79"/>
      <c r="DEK498" s="79"/>
      <c r="DEL498" s="79"/>
      <c r="DEM498" s="79"/>
      <c r="DEN498" s="79"/>
      <c r="DEO498" s="79"/>
      <c r="DEP498" s="79"/>
      <c r="DEQ498" s="79"/>
      <c r="DER498" s="79"/>
      <c r="DES498" s="79"/>
      <c r="DET498" s="79"/>
      <c r="DEU498" s="79"/>
      <c r="DEV498" s="79"/>
      <c r="DEW498" s="79"/>
      <c r="DEX498" s="79"/>
      <c r="DEY498" s="79"/>
      <c r="DEZ498" s="79"/>
      <c r="DFA498" s="79"/>
      <c r="DFB498" s="79"/>
      <c r="DFC498" s="79"/>
      <c r="DFD498" s="79"/>
      <c r="DFE498" s="79"/>
      <c r="DFF498" s="79"/>
      <c r="DFG498" s="79"/>
      <c r="DFH498" s="79"/>
      <c r="DFI498" s="79"/>
      <c r="DFJ498" s="79"/>
      <c r="DFK498" s="79"/>
      <c r="DFL498" s="79"/>
      <c r="DFM498" s="79"/>
      <c r="DFN498" s="79"/>
      <c r="DFO498" s="79"/>
      <c r="DFP498" s="79"/>
      <c r="DFQ498" s="79"/>
      <c r="DFR498" s="79"/>
      <c r="DFS498" s="79"/>
      <c r="DFT498" s="79"/>
      <c r="DFU498" s="79"/>
      <c r="DFV498" s="79"/>
      <c r="DFW498" s="79"/>
      <c r="DFX498" s="79"/>
      <c r="DFY498" s="79"/>
      <c r="DFZ498" s="79"/>
      <c r="DGA498" s="79"/>
      <c r="DGB498" s="79"/>
      <c r="DGC498" s="79"/>
      <c r="DGD498" s="79"/>
      <c r="DGE498" s="79"/>
      <c r="DGF498" s="79"/>
      <c r="DGG498" s="79"/>
      <c r="DGH498" s="79"/>
      <c r="DGI498" s="79"/>
      <c r="DGJ498" s="79"/>
      <c r="DGK498" s="79"/>
      <c r="DGL498" s="79"/>
      <c r="DGM498" s="79"/>
      <c r="DGN498" s="79"/>
      <c r="DGO498" s="79"/>
      <c r="DGP498" s="79"/>
      <c r="DGQ498" s="79"/>
      <c r="DGR498" s="79"/>
      <c r="DGS498" s="79"/>
      <c r="DGT498" s="79"/>
      <c r="DGU498" s="79"/>
      <c r="DGV498" s="79"/>
      <c r="DGW498" s="79"/>
      <c r="DGX498" s="79"/>
      <c r="DGY498" s="79"/>
      <c r="DGZ498" s="79"/>
      <c r="DHA498" s="79"/>
      <c r="DHB498" s="79"/>
      <c r="DHC498" s="79"/>
      <c r="DHD498" s="79"/>
      <c r="DHE498" s="79"/>
      <c r="DHF498" s="79"/>
      <c r="DHG498" s="79"/>
      <c r="DHH498" s="79"/>
      <c r="DHI498" s="79"/>
      <c r="DHJ498" s="79"/>
      <c r="DHK498" s="79"/>
      <c r="DHL498" s="79"/>
      <c r="DHM498" s="79"/>
      <c r="DHN498" s="79"/>
      <c r="DHO498" s="79"/>
      <c r="DHP498" s="79"/>
      <c r="DHQ498" s="79"/>
      <c r="DHR498" s="79"/>
      <c r="DHS498" s="79"/>
      <c r="DHT498" s="79"/>
      <c r="DHU498" s="79"/>
      <c r="DHV498" s="79"/>
      <c r="DHW498" s="79"/>
      <c r="DHX498" s="79"/>
      <c r="DHY498" s="79"/>
      <c r="DHZ498" s="79"/>
      <c r="DIA498" s="79"/>
      <c r="DIB498" s="79"/>
      <c r="DIC498" s="79"/>
      <c r="DID498" s="79"/>
      <c r="DIE498" s="79"/>
      <c r="DIF498" s="79"/>
      <c r="DIG498" s="79"/>
      <c r="DIH498" s="79"/>
      <c r="DII498" s="79"/>
      <c r="DIJ498" s="79"/>
      <c r="DIK498" s="79"/>
      <c r="DIL498" s="79"/>
      <c r="DIM498" s="79"/>
      <c r="DIN498" s="79"/>
      <c r="DIO498" s="79"/>
      <c r="DIP498" s="79"/>
      <c r="DIQ498" s="79"/>
      <c r="DIR498" s="79"/>
      <c r="DIS498" s="79"/>
      <c r="DIT498" s="79"/>
      <c r="DIU498" s="79"/>
      <c r="DIV498" s="79"/>
      <c r="DIW498" s="79"/>
      <c r="DIX498" s="79"/>
      <c r="DIY498" s="79"/>
      <c r="DIZ498" s="79"/>
      <c r="DJA498" s="79"/>
      <c r="DJB498" s="79"/>
      <c r="DJC498" s="79"/>
      <c r="DJD498" s="79"/>
      <c r="DJE498" s="79"/>
      <c r="DJF498" s="79"/>
      <c r="DJG498" s="79"/>
      <c r="DJH498" s="79"/>
      <c r="DJI498" s="79"/>
      <c r="DJJ498" s="79"/>
      <c r="DJK498" s="79"/>
      <c r="DJL498" s="79"/>
      <c r="DJM498" s="79"/>
      <c r="DJN498" s="79"/>
      <c r="DJO498" s="79"/>
      <c r="DJP498" s="79"/>
      <c r="DJQ498" s="79"/>
      <c r="DJR498" s="79"/>
      <c r="DJS498" s="79"/>
      <c r="DJT498" s="79"/>
      <c r="DJU498" s="79"/>
      <c r="DJV498" s="79"/>
      <c r="DJW498" s="79"/>
      <c r="DJX498" s="79"/>
      <c r="DJY498" s="79"/>
      <c r="DJZ498" s="79"/>
      <c r="DKA498" s="79"/>
      <c r="DKB498" s="79"/>
      <c r="DKC498" s="79"/>
      <c r="DKD498" s="79"/>
      <c r="DKE498" s="79"/>
      <c r="DKF498" s="79"/>
      <c r="DKG498" s="79"/>
      <c r="DKH498" s="79"/>
      <c r="DKI498" s="79"/>
      <c r="DKJ498" s="79"/>
      <c r="DKK498" s="79"/>
      <c r="DKL498" s="79"/>
      <c r="DKM498" s="79"/>
      <c r="DKN498" s="79"/>
      <c r="DKO498" s="79"/>
      <c r="DKP498" s="79"/>
      <c r="DKQ498" s="79"/>
      <c r="DKR498" s="79"/>
      <c r="DKS498" s="79"/>
      <c r="DKT498" s="79"/>
      <c r="DKU498" s="79"/>
      <c r="DKV498" s="79"/>
      <c r="DKW498" s="79"/>
      <c r="DKX498" s="79"/>
      <c r="DKY498" s="79"/>
      <c r="DKZ498" s="79"/>
      <c r="DLA498" s="79"/>
      <c r="DLB498" s="79"/>
      <c r="DLC498" s="79"/>
      <c r="DLD498" s="79"/>
      <c r="DLE498" s="79"/>
      <c r="DLF498" s="79"/>
      <c r="DLG498" s="79"/>
      <c r="DLH498" s="79"/>
      <c r="DLI498" s="79"/>
      <c r="DLJ498" s="79"/>
      <c r="DLK498" s="79"/>
      <c r="DLL498" s="79"/>
      <c r="DLM498" s="79"/>
      <c r="DLN498" s="79"/>
      <c r="DLO498" s="79"/>
      <c r="DLP498" s="79"/>
      <c r="DLQ498" s="79"/>
      <c r="DLR498" s="79"/>
      <c r="DLS498" s="79"/>
      <c r="DLT498" s="79"/>
      <c r="DLU498" s="79"/>
      <c r="DLV498" s="79"/>
      <c r="DLW498" s="79"/>
      <c r="DLX498" s="79"/>
      <c r="DLY498" s="79"/>
      <c r="DLZ498" s="79"/>
      <c r="DMA498" s="79"/>
      <c r="DMB498" s="79"/>
      <c r="DMC498" s="79"/>
      <c r="DMD498" s="79"/>
      <c r="DME498" s="79"/>
      <c r="DMF498" s="79"/>
      <c r="DMG498" s="79"/>
      <c r="DMH498" s="79"/>
      <c r="DMI498" s="79"/>
      <c r="DMJ498" s="79"/>
      <c r="DMK498" s="79"/>
      <c r="DML498" s="79"/>
      <c r="DMM498" s="79"/>
      <c r="DMN498" s="79"/>
      <c r="DMO498" s="79"/>
      <c r="DMP498" s="79"/>
      <c r="DMQ498" s="79"/>
      <c r="DMR498" s="79"/>
      <c r="DMS498" s="79"/>
      <c r="DMT498" s="79"/>
      <c r="DMU498" s="79"/>
      <c r="DMV498" s="79"/>
      <c r="DMW498" s="79"/>
      <c r="DMX498" s="79"/>
      <c r="DMY498" s="79"/>
      <c r="DMZ498" s="79"/>
      <c r="DNA498" s="79"/>
      <c r="DNB498" s="79"/>
      <c r="DNC498" s="79"/>
      <c r="DND498" s="79"/>
      <c r="DNE498" s="79"/>
      <c r="DNF498" s="79"/>
      <c r="DNG498" s="79"/>
      <c r="DNH498" s="79"/>
      <c r="DNI498" s="79"/>
      <c r="DNJ498" s="79"/>
      <c r="DNK498" s="79"/>
      <c r="DNL498" s="79"/>
      <c r="DNM498" s="79"/>
      <c r="DNN498" s="79"/>
      <c r="DNO498" s="79"/>
      <c r="DNP498" s="79"/>
      <c r="DNQ498" s="79"/>
      <c r="DNR498" s="79"/>
      <c r="DNS498" s="79"/>
      <c r="DNT498" s="79"/>
      <c r="DNU498" s="79"/>
      <c r="DNV498" s="79"/>
      <c r="DNW498" s="79"/>
      <c r="DNX498" s="79"/>
      <c r="DNY498" s="79"/>
      <c r="DNZ498" s="79"/>
      <c r="DOA498" s="79"/>
      <c r="DOB498" s="79"/>
      <c r="DOC498" s="79"/>
      <c r="DOD498" s="79"/>
      <c r="DOE498" s="79"/>
      <c r="DOF498" s="79"/>
      <c r="DOG498" s="79"/>
      <c r="DOH498" s="79"/>
      <c r="DOI498" s="79"/>
      <c r="DOJ498" s="79"/>
      <c r="DOK498" s="79"/>
      <c r="DOL498" s="79"/>
      <c r="DOM498" s="79"/>
      <c r="DON498" s="79"/>
      <c r="DOO498" s="79"/>
      <c r="DOP498" s="79"/>
      <c r="DOQ498" s="79"/>
      <c r="DOR498" s="79"/>
      <c r="DOS498" s="79"/>
      <c r="DOT498" s="79"/>
      <c r="DOU498" s="79"/>
      <c r="DOV498" s="79"/>
      <c r="DOW498" s="79"/>
      <c r="DOX498" s="79"/>
      <c r="DOY498" s="79"/>
      <c r="DOZ498" s="79"/>
      <c r="DPA498" s="79"/>
      <c r="DPB498" s="79"/>
      <c r="DPC498" s="79"/>
      <c r="DPD498" s="79"/>
      <c r="DPE498" s="79"/>
      <c r="DPF498" s="79"/>
      <c r="DPG498" s="79"/>
      <c r="DPH498" s="79"/>
      <c r="DPI498" s="79"/>
      <c r="DPJ498" s="79"/>
      <c r="DPK498" s="79"/>
      <c r="DPL498" s="79"/>
      <c r="DPM498" s="79"/>
      <c r="DPN498" s="79"/>
      <c r="DPO498" s="79"/>
      <c r="DPP498" s="79"/>
      <c r="DPQ498" s="79"/>
      <c r="DPR498" s="79"/>
      <c r="DPS498" s="79"/>
      <c r="DPT498" s="79"/>
      <c r="DPU498" s="79"/>
      <c r="DPV498" s="79"/>
      <c r="DPW498" s="79"/>
      <c r="DPX498" s="79"/>
      <c r="DPY498" s="79"/>
      <c r="DPZ498" s="79"/>
      <c r="DQA498" s="79"/>
      <c r="DQB498" s="79"/>
      <c r="DQC498" s="79"/>
      <c r="DQD498" s="79"/>
      <c r="DQE498" s="79"/>
      <c r="DQF498" s="79"/>
      <c r="DQG498" s="79"/>
      <c r="DQH498" s="79"/>
      <c r="DQI498" s="79"/>
      <c r="DQJ498" s="79"/>
      <c r="DQK498" s="79"/>
      <c r="DQL498" s="79"/>
      <c r="DQM498" s="79"/>
      <c r="DQN498" s="79"/>
      <c r="DQO498" s="79"/>
      <c r="DQP498" s="79"/>
      <c r="DQQ498" s="79"/>
      <c r="DQR498" s="79"/>
      <c r="DQS498" s="79"/>
      <c r="DQT498" s="79"/>
      <c r="DQU498" s="79"/>
      <c r="DQV498" s="79"/>
      <c r="DQW498" s="79"/>
      <c r="DQX498" s="79"/>
      <c r="DQY498" s="79"/>
      <c r="DQZ498" s="79"/>
      <c r="DRA498" s="79"/>
      <c r="DRB498" s="79"/>
      <c r="DRC498" s="79"/>
      <c r="DRD498" s="79"/>
      <c r="DRE498" s="79"/>
      <c r="DRF498" s="79"/>
      <c r="DRG498" s="79"/>
      <c r="DRH498" s="79"/>
      <c r="DRI498" s="79"/>
      <c r="DRJ498" s="79"/>
      <c r="DRK498" s="79"/>
      <c r="DRL498" s="79"/>
      <c r="DRM498" s="79"/>
      <c r="DRN498" s="79"/>
      <c r="DRO498" s="79"/>
      <c r="DRP498" s="79"/>
      <c r="DRQ498" s="79"/>
      <c r="DRR498" s="79"/>
      <c r="DRS498" s="79"/>
      <c r="DRT498" s="79"/>
      <c r="DRU498" s="79"/>
      <c r="DRV498" s="79"/>
      <c r="DRW498" s="79"/>
      <c r="DRX498" s="79"/>
      <c r="DRY498" s="79"/>
      <c r="DRZ498" s="79"/>
      <c r="DSA498" s="79"/>
      <c r="DSB498" s="79"/>
      <c r="DSC498" s="79"/>
      <c r="DSD498" s="79"/>
      <c r="DSE498" s="79"/>
      <c r="DSF498" s="79"/>
      <c r="DSG498" s="79"/>
      <c r="DSH498" s="79"/>
      <c r="DSI498" s="79"/>
      <c r="DSJ498" s="79"/>
      <c r="DSK498" s="79"/>
      <c r="DSL498" s="79"/>
      <c r="DSM498" s="79"/>
      <c r="DSN498" s="79"/>
      <c r="DSO498" s="79"/>
      <c r="DSP498" s="79"/>
      <c r="DSQ498" s="79"/>
      <c r="DSR498" s="79"/>
      <c r="DSS498" s="79"/>
      <c r="DST498" s="79"/>
      <c r="DSU498" s="79"/>
      <c r="DSV498" s="79"/>
      <c r="DSW498" s="79"/>
      <c r="DSX498" s="79"/>
      <c r="DSY498" s="79"/>
      <c r="DSZ498" s="79"/>
      <c r="DTA498" s="79"/>
      <c r="DTB498" s="79"/>
      <c r="DTC498" s="79"/>
      <c r="DTD498" s="79"/>
      <c r="DTE498" s="79"/>
      <c r="DTF498" s="79"/>
      <c r="DTG498" s="79"/>
      <c r="DTH498" s="79"/>
      <c r="DTI498" s="79"/>
      <c r="DTJ498" s="79"/>
      <c r="DTK498" s="79"/>
      <c r="DTL498" s="79"/>
      <c r="DTM498" s="79"/>
      <c r="DTN498" s="79"/>
      <c r="DTO498" s="79"/>
      <c r="DTP498" s="79"/>
      <c r="DTQ498" s="79"/>
      <c r="DTR498" s="79"/>
      <c r="DTS498" s="79"/>
      <c r="DTT498" s="79"/>
      <c r="DTU498" s="79"/>
      <c r="DTV498" s="79"/>
      <c r="DTW498" s="79"/>
      <c r="DTX498" s="79"/>
      <c r="DTY498" s="79"/>
      <c r="DTZ498" s="79"/>
      <c r="DUA498" s="79"/>
      <c r="DUB498" s="79"/>
      <c r="DUC498" s="79"/>
      <c r="DUD498" s="79"/>
      <c r="DUE498" s="79"/>
      <c r="DUF498" s="79"/>
      <c r="DUG498" s="79"/>
      <c r="DUH498" s="79"/>
      <c r="DUI498" s="79"/>
      <c r="DUJ498" s="79"/>
      <c r="DUK498" s="79"/>
      <c r="DUL498" s="79"/>
      <c r="DUM498" s="79"/>
      <c r="DUN498" s="79"/>
      <c r="DUO498" s="79"/>
      <c r="DUP498" s="79"/>
      <c r="DUQ498" s="79"/>
      <c r="DUR498" s="79"/>
      <c r="DUS498" s="79"/>
      <c r="DUT498" s="79"/>
      <c r="DUU498" s="79"/>
      <c r="DUV498" s="79"/>
      <c r="DUW498" s="79"/>
      <c r="DUX498" s="79"/>
      <c r="DUY498" s="79"/>
      <c r="DUZ498" s="79"/>
      <c r="DVA498" s="79"/>
      <c r="DVB498" s="79"/>
      <c r="DVC498" s="79"/>
      <c r="DVD498" s="79"/>
      <c r="DVE498" s="79"/>
      <c r="DVF498" s="79"/>
      <c r="DVG498" s="79"/>
      <c r="DVH498" s="79"/>
      <c r="DVI498" s="79"/>
      <c r="DVJ498" s="79"/>
      <c r="DVK498" s="79"/>
      <c r="DVL498" s="79"/>
      <c r="DVM498" s="79"/>
      <c r="DVN498" s="79"/>
      <c r="DVO498" s="79"/>
      <c r="DVP498" s="79"/>
      <c r="DVQ498" s="79"/>
      <c r="DVR498" s="79"/>
      <c r="DVS498" s="79"/>
      <c r="DVT498" s="79"/>
      <c r="DVU498" s="79"/>
      <c r="DVV498" s="79"/>
      <c r="DVW498" s="79"/>
      <c r="DVX498" s="79"/>
      <c r="DVY498" s="79"/>
      <c r="DVZ498" s="79"/>
      <c r="DWA498" s="79"/>
      <c r="DWB498" s="79"/>
      <c r="DWC498" s="79"/>
      <c r="DWD498" s="79"/>
      <c r="DWE498" s="79"/>
      <c r="DWF498" s="79"/>
      <c r="DWG498" s="79"/>
      <c r="DWH498" s="79"/>
      <c r="DWI498" s="79"/>
      <c r="DWJ498" s="79"/>
      <c r="DWK498" s="79"/>
      <c r="DWL498" s="79"/>
      <c r="DWM498" s="79"/>
      <c r="DWN498" s="79"/>
      <c r="DWO498" s="79"/>
      <c r="DWP498" s="79"/>
      <c r="DWQ498" s="79"/>
      <c r="DWR498" s="79"/>
      <c r="DWS498" s="79"/>
      <c r="DWT498" s="79"/>
      <c r="DWU498" s="79"/>
      <c r="DWV498" s="79"/>
      <c r="DWW498" s="79"/>
      <c r="DWX498" s="79"/>
      <c r="DWY498" s="79"/>
      <c r="DWZ498" s="79"/>
      <c r="DXA498" s="79"/>
      <c r="DXB498" s="79"/>
      <c r="DXC498" s="79"/>
      <c r="DXD498" s="79"/>
      <c r="DXE498" s="79"/>
      <c r="DXF498" s="79"/>
      <c r="DXG498" s="79"/>
      <c r="DXH498" s="79"/>
      <c r="DXI498" s="79"/>
      <c r="DXJ498" s="79"/>
      <c r="DXK498" s="79"/>
      <c r="DXL498" s="79"/>
      <c r="DXM498" s="79"/>
      <c r="DXN498" s="79"/>
      <c r="DXO498" s="79"/>
      <c r="DXP498" s="79"/>
      <c r="DXQ498" s="79"/>
      <c r="DXR498" s="79"/>
      <c r="DXS498" s="79"/>
      <c r="DXT498" s="79"/>
      <c r="DXU498" s="79"/>
      <c r="DXV498" s="79"/>
      <c r="DXW498" s="79"/>
      <c r="DXX498" s="79"/>
      <c r="DXY498" s="79"/>
      <c r="DXZ498" s="79"/>
      <c r="DYA498" s="79"/>
      <c r="DYB498" s="79"/>
      <c r="DYC498" s="79"/>
      <c r="DYD498" s="79"/>
      <c r="DYE498" s="79"/>
      <c r="DYF498" s="79"/>
      <c r="DYG498" s="79"/>
      <c r="DYH498" s="79"/>
      <c r="DYI498" s="79"/>
      <c r="DYJ498" s="79"/>
      <c r="DYK498" s="79"/>
      <c r="DYL498" s="79"/>
      <c r="DYM498" s="79"/>
      <c r="DYN498" s="79"/>
      <c r="DYO498" s="79"/>
      <c r="DYP498" s="79"/>
      <c r="DYQ498" s="79"/>
      <c r="DYR498" s="79"/>
      <c r="DYS498" s="79"/>
      <c r="DYT498" s="79"/>
      <c r="DYU498" s="79"/>
      <c r="DYV498" s="79"/>
      <c r="DYW498" s="79"/>
      <c r="DYX498" s="79"/>
      <c r="DYY498" s="79"/>
      <c r="DYZ498" s="79"/>
      <c r="DZA498" s="79"/>
      <c r="DZB498" s="79"/>
      <c r="DZC498" s="79"/>
      <c r="DZD498" s="79"/>
      <c r="DZE498" s="79"/>
      <c r="DZF498" s="79"/>
      <c r="DZG498" s="79"/>
      <c r="DZH498" s="79"/>
      <c r="DZI498" s="79"/>
      <c r="DZJ498" s="79"/>
      <c r="DZK498" s="79"/>
      <c r="DZL498" s="79"/>
      <c r="DZM498" s="79"/>
      <c r="DZN498" s="79"/>
      <c r="DZO498" s="79"/>
      <c r="DZP498" s="79"/>
      <c r="DZQ498" s="79"/>
      <c r="DZR498" s="79"/>
      <c r="DZS498" s="79"/>
      <c r="DZT498" s="79"/>
      <c r="DZU498" s="79"/>
      <c r="DZV498" s="79"/>
      <c r="DZW498" s="79"/>
      <c r="DZX498" s="79"/>
      <c r="DZY498" s="79"/>
      <c r="DZZ498" s="79"/>
      <c r="EAA498" s="79"/>
      <c r="EAB498" s="79"/>
      <c r="EAC498" s="79"/>
      <c r="EAD498" s="79"/>
      <c r="EAE498" s="79"/>
      <c r="EAF498" s="79"/>
      <c r="EAG498" s="79"/>
      <c r="EAH498" s="79"/>
      <c r="EAI498" s="79"/>
      <c r="EAJ498" s="79"/>
      <c r="EAK498" s="79"/>
      <c r="EAL498" s="79"/>
      <c r="EAM498" s="79"/>
      <c r="EAN498" s="79"/>
      <c r="EAO498" s="79"/>
      <c r="EAP498" s="79"/>
      <c r="EAQ498" s="79"/>
      <c r="EAR498" s="79"/>
      <c r="EAS498" s="79"/>
      <c r="EAT498" s="79"/>
      <c r="EAU498" s="79"/>
      <c r="EAV498" s="79"/>
      <c r="EAW498" s="79"/>
      <c r="EAX498" s="79"/>
      <c r="EAY498" s="79"/>
      <c r="EAZ498" s="79"/>
      <c r="EBA498" s="79"/>
      <c r="EBB498" s="79"/>
      <c r="EBC498" s="79"/>
      <c r="EBD498" s="79"/>
      <c r="EBE498" s="79"/>
      <c r="EBF498" s="79"/>
      <c r="EBG498" s="79"/>
      <c r="EBH498" s="79"/>
      <c r="EBI498" s="79"/>
      <c r="EBJ498" s="79"/>
      <c r="EBK498" s="79"/>
      <c r="EBL498" s="79"/>
      <c r="EBM498" s="79"/>
      <c r="EBN498" s="79"/>
      <c r="EBO498" s="79"/>
      <c r="EBP498" s="79"/>
      <c r="EBQ498" s="79"/>
      <c r="EBR498" s="79"/>
      <c r="EBS498" s="79"/>
      <c r="EBT498" s="79"/>
      <c r="EBU498" s="79"/>
      <c r="EBV498" s="79"/>
      <c r="EBW498" s="79"/>
      <c r="EBX498" s="79"/>
      <c r="EBY498" s="79"/>
      <c r="EBZ498" s="79"/>
      <c r="ECA498" s="79"/>
      <c r="ECB498" s="79"/>
      <c r="ECC498" s="79"/>
      <c r="ECD498" s="79"/>
      <c r="ECE498" s="79"/>
      <c r="ECF498" s="79"/>
      <c r="ECG498" s="79"/>
      <c r="ECH498" s="79"/>
      <c r="ECI498" s="79"/>
      <c r="ECJ498" s="79"/>
      <c r="ECK498" s="79"/>
      <c r="ECL498" s="79"/>
      <c r="ECM498" s="79"/>
      <c r="ECN498" s="79"/>
      <c r="ECO498" s="79"/>
      <c r="ECP498" s="79"/>
      <c r="ECQ498" s="79"/>
      <c r="ECR498" s="79"/>
      <c r="ECS498" s="79"/>
      <c r="ECT498" s="79"/>
      <c r="ECU498" s="79"/>
      <c r="ECV498" s="79"/>
      <c r="ECW498" s="79"/>
      <c r="ECX498" s="79"/>
      <c r="ECY498" s="79"/>
      <c r="ECZ498" s="79"/>
      <c r="EDA498" s="79"/>
      <c r="EDB498" s="79"/>
      <c r="EDC498" s="79"/>
      <c r="EDD498" s="79"/>
      <c r="EDE498" s="79"/>
      <c r="EDF498" s="79"/>
      <c r="EDG498" s="79"/>
      <c r="EDH498" s="79"/>
      <c r="EDI498" s="79"/>
      <c r="EDJ498" s="79"/>
      <c r="EDK498" s="79"/>
      <c r="EDL498" s="79"/>
      <c r="EDM498" s="79"/>
      <c r="EDN498" s="79"/>
      <c r="EDO498" s="79"/>
      <c r="EDP498" s="79"/>
      <c r="EDQ498" s="79"/>
      <c r="EDR498" s="79"/>
      <c r="EDS498" s="79"/>
      <c r="EDT498" s="79"/>
      <c r="EDU498" s="79"/>
      <c r="EDV498" s="79"/>
      <c r="EDW498" s="79"/>
      <c r="EDX498" s="79"/>
      <c r="EDY498" s="79"/>
      <c r="EDZ498" s="79"/>
      <c r="EEA498" s="79"/>
      <c r="EEB498" s="79"/>
      <c r="EEC498" s="79"/>
      <c r="EED498" s="79"/>
      <c r="EEE498" s="79"/>
      <c r="EEF498" s="79"/>
      <c r="EEG498" s="79"/>
      <c r="EEH498" s="79"/>
      <c r="EEI498" s="79"/>
      <c r="EEJ498" s="79"/>
      <c r="EEK498" s="79"/>
      <c r="EEL498" s="79"/>
      <c r="EEM498" s="79"/>
      <c r="EEN498" s="79"/>
      <c r="EEO498" s="79"/>
      <c r="EEP498" s="79"/>
      <c r="EEQ498" s="79"/>
      <c r="EER498" s="79"/>
      <c r="EES498" s="79"/>
      <c r="EET498" s="79"/>
      <c r="EEU498" s="79"/>
      <c r="EEV498" s="79"/>
      <c r="EEW498" s="79"/>
      <c r="EEX498" s="79"/>
      <c r="EEY498" s="79"/>
      <c r="EEZ498" s="79"/>
      <c r="EFA498" s="79"/>
      <c r="EFB498" s="79"/>
      <c r="EFC498" s="79"/>
      <c r="EFD498" s="79"/>
      <c r="EFE498" s="79"/>
      <c r="EFF498" s="79"/>
      <c r="EFG498" s="79"/>
      <c r="EFH498" s="79"/>
      <c r="EFI498" s="79"/>
      <c r="EFJ498" s="79"/>
      <c r="EFK498" s="79"/>
      <c r="EFL498" s="79"/>
      <c r="EFM498" s="79"/>
      <c r="EFN498" s="79"/>
      <c r="EFO498" s="79"/>
      <c r="EFP498" s="79"/>
      <c r="EFQ498" s="79"/>
      <c r="EFR498" s="79"/>
      <c r="EFS498" s="79"/>
      <c r="EFT498" s="79"/>
      <c r="EFU498" s="79"/>
      <c r="EFV498" s="79"/>
      <c r="EFW498" s="79"/>
      <c r="EFX498" s="79"/>
      <c r="EFY498" s="79"/>
      <c r="EFZ498" s="79"/>
      <c r="EGA498" s="79"/>
      <c r="EGB498" s="79"/>
      <c r="EGC498" s="79"/>
      <c r="EGD498" s="79"/>
      <c r="EGE498" s="79"/>
      <c r="EGF498" s="79"/>
      <c r="EGG498" s="79"/>
      <c r="EGH498" s="79"/>
      <c r="EGI498" s="79"/>
      <c r="EGJ498" s="79"/>
      <c r="EGK498" s="79"/>
      <c r="EGL498" s="79"/>
      <c r="EGM498" s="79"/>
      <c r="EGN498" s="79"/>
      <c r="EGO498" s="79"/>
      <c r="EGP498" s="79"/>
      <c r="EGQ498" s="79"/>
      <c r="EGR498" s="79"/>
      <c r="EGS498" s="79"/>
      <c r="EGT498" s="79"/>
      <c r="EGU498" s="79"/>
      <c r="EGV498" s="79"/>
      <c r="EGW498" s="79"/>
      <c r="EGX498" s="79"/>
      <c r="EGY498" s="79"/>
      <c r="EGZ498" s="79"/>
      <c r="EHA498" s="79"/>
      <c r="EHB498" s="79"/>
      <c r="EHC498" s="79"/>
      <c r="EHD498" s="79"/>
      <c r="EHE498" s="79"/>
      <c r="EHF498" s="79"/>
      <c r="EHG498" s="79"/>
      <c r="EHH498" s="79"/>
      <c r="EHI498" s="79"/>
      <c r="EHJ498" s="79"/>
      <c r="EHK498" s="79"/>
      <c r="EHL498" s="79"/>
      <c r="EHM498" s="79"/>
      <c r="EHN498" s="79"/>
      <c r="EHO498" s="79"/>
      <c r="EHP498" s="79"/>
      <c r="EHQ498" s="79"/>
      <c r="EHR498" s="79"/>
      <c r="EHS498" s="79"/>
      <c r="EHT498" s="79"/>
      <c r="EHU498" s="79"/>
      <c r="EHV498" s="79"/>
      <c r="EHW498" s="79"/>
      <c r="EHX498" s="79"/>
      <c r="EHY498" s="79"/>
      <c r="EHZ498" s="79"/>
      <c r="EIA498" s="79"/>
      <c r="EIB498" s="79"/>
      <c r="EIC498" s="79"/>
      <c r="EID498" s="79"/>
      <c r="EIE498" s="79"/>
      <c r="EIF498" s="79"/>
      <c r="EIG498" s="79"/>
      <c r="EIH498" s="79"/>
      <c r="EII498" s="79"/>
      <c r="EIJ498" s="79"/>
      <c r="EIK498" s="79"/>
      <c r="EIL498" s="79"/>
      <c r="EIM498" s="79"/>
      <c r="EIN498" s="79"/>
      <c r="EIO498" s="79"/>
      <c r="EIP498" s="79"/>
      <c r="EIQ498" s="79"/>
      <c r="EIR498" s="79"/>
      <c r="EIS498" s="79"/>
      <c r="EIT498" s="79"/>
      <c r="EIU498" s="79"/>
      <c r="EIV498" s="79"/>
      <c r="EIW498" s="79"/>
      <c r="EIX498" s="79"/>
      <c r="EIY498" s="79"/>
      <c r="EIZ498" s="79"/>
      <c r="EJA498" s="79"/>
      <c r="EJB498" s="79"/>
      <c r="EJC498" s="79"/>
      <c r="EJD498" s="79"/>
      <c r="EJE498" s="79"/>
      <c r="EJF498" s="79"/>
      <c r="EJG498" s="79"/>
      <c r="EJH498" s="79"/>
      <c r="EJI498" s="79"/>
      <c r="EJJ498" s="79"/>
      <c r="EJK498" s="79"/>
      <c r="EJL498" s="79"/>
      <c r="EJM498" s="79"/>
      <c r="EJN498" s="79"/>
      <c r="EJO498" s="79"/>
      <c r="EJP498" s="79"/>
      <c r="EJQ498" s="79"/>
      <c r="EJR498" s="79"/>
      <c r="EJS498" s="79"/>
      <c r="EJT498" s="79"/>
      <c r="EJU498" s="79"/>
      <c r="EJV498" s="79"/>
      <c r="EJW498" s="79"/>
      <c r="EJX498" s="79"/>
      <c r="EJY498" s="79"/>
      <c r="EJZ498" s="79"/>
      <c r="EKA498" s="79"/>
      <c r="EKB498" s="79"/>
      <c r="EKC498" s="79"/>
      <c r="EKD498" s="79"/>
      <c r="EKE498" s="79"/>
      <c r="EKF498" s="79"/>
      <c r="EKG498" s="79"/>
      <c r="EKH498" s="79"/>
      <c r="EKI498" s="79"/>
      <c r="EKJ498" s="79"/>
      <c r="EKK498" s="79"/>
      <c r="EKL498" s="79"/>
      <c r="EKM498" s="79"/>
      <c r="EKN498" s="79"/>
      <c r="EKO498" s="79"/>
      <c r="EKP498" s="79"/>
      <c r="EKQ498" s="79"/>
      <c r="EKR498" s="79"/>
      <c r="EKS498" s="79"/>
      <c r="EKT498" s="79"/>
      <c r="EKU498" s="79"/>
      <c r="EKV498" s="79"/>
      <c r="EKW498" s="79"/>
      <c r="EKX498" s="79"/>
      <c r="EKY498" s="79"/>
      <c r="EKZ498" s="79"/>
      <c r="ELA498" s="79"/>
      <c r="ELB498" s="79"/>
      <c r="ELC498" s="79"/>
      <c r="ELD498" s="79"/>
      <c r="ELE498" s="79"/>
      <c r="ELF498" s="79"/>
      <c r="ELG498" s="79"/>
      <c r="ELH498" s="79"/>
      <c r="ELI498" s="79"/>
      <c r="ELJ498" s="79"/>
      <c r="ELK498" s="79"/>
      <c r="ELL498" s="79"/>
      <c r="ELM498" s="79"/>
      <c r="ELN498" s="79"/>
      <c r="ELO498" s="79"/>
      <c r="ELP498" s="79"/>
      <c r="ELQ498" s="79"/>
      <c r="ELR498" s="79"/>
      <c r="ELS498" s="79"/>
      <c r="ELT498" s="79"/>
      <c r="ELU498" s="79"/>
      <c r="ELV498" s="79"/>
      <c r="ELW498" s="79"/>
      <c r="ELX498" s="79"/>
      <c r="ELY498" s="79"/>
      <c r="ELZ498" s="79"/>
      <c r="EMA498" s="79"/>
      <c r="EMB498" s="79"/>
      <c r="EMC498" s="79"/>
      <c r="EMD498" s="79"/>
      <c r="EME498" s="79"/>
      <c r="EMF498" s="79"/>
      <c r="EMG498" s="79"/>
      <c r="EMH498" s="79"/>
      <c r="EMI498" s="79"/>
      <c r="EMJ498" s="79"/>
      <c r="EMK498" s="79"/>
      <c r="EML498" s="79"/>
      <c r="EMM498" s="79"/>
      <c r="EMN498" s="79"/>
      <c r="EMO498" s="79"/>
      <c r="EMP498" s="79"/>
      <c r="EMQ498" s="79"/>
      <c r="EMR498" s="79"/>
      <c r="EMS498" s="79"/>
      <c r="EMT498" s="79"/>
      <c r="EMU498" s="79"/>
      <c r="EMV498" s="79"/>
      <c r="EMW498" s="79"/>
      <c r="EMX498" s="79"/>
      <c r="EMY498" s="79"/>
      <c r="EMZ498" s="79"/>
      <c r="ENA498" s="79"/>
      <c r="ENB498" s="79"/>
      <c r="ENC498" s="79"/>
      <c r="END498" s="79"/>
      <c r="ENE498" s="79"/>
      <c r="ENF498" s="79"/>
      <c r="ENG498" s="79"/>
      <c r="ENH498" s="79"/>
      <c r="ENI498" s="79"/>
      <c r="ENJ498" s="79"/>
      <c r="ENK498" s="79"/>
      <c r="ENL498" s="79"/>
      <c r="ENM498" s="79"/>
      <c r="ENN498" s="79"/>
      <c r="ENO498" s="79"/>
      <c r="ENP498" s="79"/>
      <c r="ENQ498" s="79"/>
      <c r="ENR498" s="79"/>
      <c r="ENS498" s="79"/>
      <c r="ENT498" s="79"/>
      <c r="ENU498" s="79"/>
      <c r="ENV498" s="79"/>
      <c r="ENW498" s="79"/>
      <c r="ENX498" s="79"/>
      <c r="ENY498" s="79"/>
      <c r="ENZ498" s="79"/>
      <c r="EOA498" s="79"/>
      <c r="EOB498" s="79"/>
      <c r="EOC498" s="79"/>
      <c r="EOD498" s="79"/>
      <c r="EOE498" s="79"/>
      <c r="EOF498" s="79"/>
      <c r="EOG498" s="79"/>
      <c r="EOH498" s="79"/>
      <c r="EOI498" s="79"/>
      <c r="EOJ498" s="79"/>
      <c r="EOK498" s="79"/>
      <c r="EOL498" s="79"/>
      <c r="EOM498" s="79"/>
      <c r="EON498" s="79"/>
      <c r="EOO498" s="79"/>
      <c r="EOP498" s="79"/>
      <c r="EOQ498" s="79"/>
      <c r="EOR498" s="79"/>
      <c r="EOS498" s="79"/>
      <c r="EOT498" s="79"/>
      <c r="EOU498" s="79"/>
      <c r="EOV498" s="79"/>
      <c r="EOW498" s="79"/>
      <c r="EOX498" s="79"/>
      <c r="EOY498" s="79"/>
      <c r="EOZ498" s="79"/>
      <c r="EPA498" s="79"/>
      <c r="EPB498" s="79"/>
      <c r="EPC498" s="79"/>
      <c r="EPD498" s="79"/>
      <c r="EPE498" s="79"/>
      <c r="EPF498" s="79"/>
      <c r="EPG498" s="79"/>
      <c r="EPH498" s="79"/>
      <c r="EPI498" s="79"/>
      <c r="EPJ498" s="79"/>
      <c r="EPK498" s="79"/>
      <c r="EPL498" s="79"/>
      <c r="EPM498" s="79"/>
      <c r="EPN498" s="79"/>
      <c r="EPO498" s="79"/>
      <c r="EPP498" s="79"/>
      <c r="EPQ498" s="79"/>
      <c r="EPR498" s="79"/>
      <c r="EPS498" s="79"/>
      <c r="EPT498" s="79"/>
      <c r="EPU498" s="79"/>
      <c r="EPV498" s="79"/>
      <c r="EPW498" s="79"/>
      <c r="EPX498" s="79"/>
      <c r="EPY498" s="79"/>
      <c r="EPZ498" s="79"/>
      <c r="EQA498" s="79"/>
      <c r="EQB498" s="79"/>
      <c r="EQC498" s="79"/>
      <c r="EQD498" s="79"/>
      <c r="EQE498" s="79"/>
      <c r="EQF498" s="79"/>
      <c r="EQG498" s="79"/>
      <c r="EQH498" s="79"/>
      <c r="EQI498" s="79"/>
      <c r="EQJ498" s="79"/>
      <c r="EQK498" s="79"/>
      <c r="EQL498" s="79"/>
      <c r="EQM498" s="79"/>
      <c r="EQN498" s="79"/>
      <c r="EQO498" s="79"/>
      <c r="EQP498" s="79"/>
      <c r="EQQ498" s="79"/>
      <c r="EQR498" s="79"/>
      <c r="EQS498" s="79"/>
      <c r="EQT498" s="79"/>
      <c r="EQU498" s="79"/>
      <c r="EQV498" s="79"/>
      <c r="EQW498" s="79"/>
      <c r="EQX498" s="79"/>
      <c r="EQY498" s="79"/>
      <c r="EQZ498" s="79"/>
      <c r="ERA498" s="79"/>
      <c r="ERB498" s="79"/>
      <c r="ERC498" s="79"/>
      <c r="ERD498" s="79"/>
      <c r="ERE498" s="79"/>
      <c r="ERF498" s="79"/>
      <c r="ERG498" s="79"/>
      <c r="ERH498" s="79"/>
      <c r="ERI498" s="79"/>
      <c r="ERJ498" s="79"/>
      <c r="ERK498" s="79"/>
      <c r="ERL498" s="79"/>
      <c r="ERM498" s="79"/>
      <c r="ERN498" s="79"/>
      <c r="ERO498" s="79"/>
      <c r="ERP498" s="79"/>
      <c r="ERQ498" s="79"/>
      <c r="ERR498" s="79"/>
      <c r="ERS498" s="79"/>
      <c r="ERT498" s="79"/>
      <c r="ERU498" s="79"/>
      <c r="ERV498" s="79"/>
      <c r="ERW498" s="79"/>
      <c r="ERX498" s="79"/>
      <c r="ERY498" s="79"/>
      <c r="ERZ498" s="79"/>
      <c r="ESA498" s="79"/>
      <c r="ESB498" s="79"/>
      <c r="ESC498" s="79"/>
      <c r="ESD498" s="79"/>
      <c r="ESE498" s="79"/>
      <c r="ESF498" s="79"/>
      <c r="ESG498" s="79"/>
      <c r="ESH498" s="79"/>
      <c r="ESI498" s="79"/>
      <c r="ESJ498" s="79"/>
      <c r="ESK498" s="79"/>
      <c r="ESL498" s="79"/>
      <c r="ESM498" s="79"/>
      <c r="ESN498" s="79"/>
      <c r="ESO498" s="79"/>
      <c r="ESP498" s="79"/>
      <c r="ESQ498" s="79"/>
      <c r="ESR498" s="79"/>
      <c r="ESS498" s="79"/>
      <c r="EST498" s="79"/>
      <c r="ESU498" s="79"/>
      <c r="ESV498" s="79"/>
      <c r="ESW498" s="79"/>
      <c r="ESX498" s="79"/>
      <c r="ESY498" s="79"/>
      <c r="ESZ498" s="79"/>
      <c r="ETA498" s="79"/>
      <c r="ETB498" s="79"/>
      <c r="ETC498" s="79"/>
      <c r="ETD498" s="79"/>
      <c r="ETE498" s="79"/>
      <c r="ETF498" s="79"/>
      <c r="ETG498" s="79"/>
      <c r="ETH498" s="79"/>
      <c r="ETI498" s="79"/>
      <c r="ETJ498" s="79"/>
      <c r="ETK498" s="79"/>
      <c r="ETL498" s="79"/>
      <c r="ETM498" s="79"/>
      <c r="ETN498" s="79"/>
      <c r="ETO498" s="79"/>
      <c r="ETP498" s="79"/>
      <c r="ETQ498" s="79"/>
      <c r="ETR498" s="79"/>
      <c r="ETS498" s="79"/>
      <c r="ETT498" s="79"/>
      <c r="ETU498" s="79"/>
      <c r="ETV498" s="79"/>
      <c r="ETW498" s="79"/>
      <c r="ETX498" s="79"/>
      <c r="ETY498" s="79"/>
      <c r="ETZ498" s="79"/>
      <c r="EUA498" s="79"/>
      <c r="EUB498" s="79"/>
      <c r="EUC498" s="79"/>
      <c r="EUD498" s="79"/>
      <c r="EUE498" s="79"/>
      <c r="EUF498" s="79"/>
      <c r="EUG498" s="79"/>
      <c r="EUH498" s="79"/>
      <c r="EUI498" s="79"/>
      <c r="EUJ498" s="79"/>
      <c r="EUK498" s="79"/>
      <c r="EUL498" s="79"/>
      <c r="EUM498" s="79"/>
      <c r="EUN498" s="79"/>
      <c r="EUO498" s="79"/>
      <c r="EUP498" s="79"/>
      <c r="EUQ498" s="79"/>
      <c r="EUR498" s="79"/>
      <c r="EUS498" s="79"/>
      <c r="EUT498" s="79"/>
      <c r="EUU498" s="79"/>
      <c r="EUV498" s="79"/>
      <c r="EUW498" s="79"/>
      <c r="EUX498" s="79"/>
      <c r="EUY498" s="79"/>
      <c r="EUZ498" s="79"/>
      <c r="EVA498" s="79"/>
      <c r="EVB498" s="79"/>
      <c r="EVC498" s="79"/>
      <c r="EVD498" s="79"/>
      <c r="EVE498" s="79"/>
      <c r="EVF498" s="79"/>
      <c r="EVG498" s="79"/>
      <c r="EVH498" s="79"/>
      <c r="EVI498" s="79"/>
      <c r="EVJ498" s="79"/>
      <c r="EVK498" s="79"/>
      <c r="EVL498" s="79"/>
      <c r="EVM498" s="79"/>
      <c r="EVN498" s="79"/>
      <c r="EVO498" s="79"/>
      <c r="EVP498" s="79"/>
      <c r="EVQ498" s="79"/>
      <c r="EVR498" s="79"/>
      <c r="EVS498" s="79"/>
      <c r="EVT498" s="79"/>
      <c r="EVU498" s="79"/>
      <c r="EVV498" s="79"/>
      <c r="EVW498" s="79"/>
      <c r="EVX498" s="79"/>
      <c r="EVY498" s="79"/>
      <c r="EVZ498" s="79"/>
      <c r="EWA498" s="79"/>
      <c r="EWB498" s="79"/>
      <c r="EWC498" s="79"/>
      <c r="EWD498" s="79"/>
      <c r="EWE498" s="79"/>
      <c r="EWF498" s="79"/>
      <c r="EWG498" s="79"/>
      <c r="EWH498" s="79"/>
      <c r="EWI498" s="79"/>
      <c r="EWJ498" s="79"/>
      <c r="EWK498" s="79"/>
      <c r="EWL498" s="79"/>
      <c r="EWM498" s="79"/>
      <c r="EWN498" s="79"/>
      <c r="EWO498" s="79"/>
      <c r="EWP498" s="79"/>
      <c r="EWQ498" s="79"/>
      <c r="EWR498" s="79"/>
      <c r="EWS498" s="79"/>
      <c r="EWT498" s="79"/>
      <c r="EWU498" s="79"/>
      <c r="EWV498" s="79"/>
      <c r="EWW498" s="79"/>
      <c r="EWX498" s="79"/>
      <c r="EWY498" s="79"/>
      <c r="EWZ498" s="79"/>
      <c r="EXA498" s="79"/>
      <c r="EXB498" s="79"/>
      <c r="EXC498" s="79"/>
      <c r="EXD498" s="79"/>
      <c r="EXE498" s="79"/>
      <c r="EXF498" s="79"/>
      <c r="EXG498" s="79"/>
      <c r="EXH498" s="79"/>
      <c r="EXI498" s="79"/>
      <c r="EXJ498" s="79"/>
      <c r="EXK498" s="79"/>
      <c r="EXL498" s="79"/>
      <c r="EXM498" s="79"/>
      <c r="EXN498" s="79"/>
      <c r="EXO498" s="79"/>
      <c r="EXP498" s="79"/>
      <c r="EXQ498" s="79"/>
      <c r="EXR498" s="79"/>
      <c r="EXS498" s="79"/>
      <c r="EXT498" s="79"/>
      <c r="EXU498" s="79"/>
      <c r="EXV498" s="79"/>
      <c r="EXW498" s="79"/>
      <c r="EXX498" s="79"/>
      <c r="EXY498" s="79"/>
      <c r="EXZ498" s="79"/>
      <c r="EYA498" s="79"/>
      <c r="EYB498" s="79"/>
      <c r="EYC498" s="79"/>
      <c r="EYD498" s="79"/>
      <c r="EYE498" s="79"/>
      <c r="EYF498" s="79"/>
      <c r="EYG498" s="79"/>
      <c r="EYH498" s="79"/>
      <c r="EYI498" s="79"/>
      <c r="EYJ498" s="79"/>
      <c r="EYK498" s="79"/>
      <c r="EYL498" s="79"/>
      <c r="EYM498" s="79"/>
      <c r="EYN498" s="79"/>
      <c r="EYO498" s="79"/>
      <c r="EYP498" s="79"/>
      <c r="EYQ498" s="79"/>
      <c r="EYR498" s="79"/>
      <c r="EYS498" s="79"/>
      <c r="EYT498" s="79"/>
      <c r="EYU498" s="79"/>
      <c r="EYV498" s="79"/>
      <c r="EYW498" s="79"/>
      <c r="EYX498" s="79"/>
      <c r="EYY498" s="79"/>
      <c r="EYZ498" s="79"/>
      <c r="EZA498" s="79"/>
      <c r="EZB498" s="79"/>
      <c r="EZC498" s="79"/>
      <c r="EZD498" s="79"/>
      <c r="EZE498" s="79"/>
      <c r="EZF498" s="79"/>
      <c r="EZG498" s="79"/>
      <c r="EZH498" s="79"/>
      <c r="EZI498" s="79"/>
      <c r="EZJ498" s="79"/>
      <c r="EZK498" s="79"/>
      <c r="EZL498" s="79"/>
      <c r="EZM498" s="79"/>
      <c r="EZN498" s="79"/>
      <c r="EZO498" s="79"/>
      <c r="EZP498" s="79"/>
      <c r="EZQ498" s="79"/>
      <c r="EZR498" s="79"/>
      <c r="EZS498" s="79"/>
      <c r="EZT498" s="79"/>
      <c r="EZU498" s="79"/>
      <c r="EZV498" s="79"/>
      <c r="EZW498" s="79"/>
      <c r="EZX498" s="79"/>
      <c r="EZY498" s="79"/>
      <c r="EZZ498" s="79"/>
      <c r="FAA498" s="79"/>
      <c r="FAB498" s="79"/>
      <c r="FAC498" s="79"/>
      <c r="FAD498" s="79"/>
      <c r="FAE498" s="79"/>
      <c r="FAF498" s="79"/>
      <c r="FAG498" s="79"/>
      <c r="FAH498" s="79"/>
      <c r="FAI498" s="79"/>
      <c r="FAJ498" s="79"/>
      <c r="FAK498" s="79"/>
      <c r="FAL498" s="79"/>
      <c r="FAM498" s="79"/>
      <c r="FAN498" s="79"/>
      <c r="FAO498" s="79"/>
      <c r="FAP498" s="79"/>
      <c r="FAQ498" s="79"/>
      <c r="FAR498" s="79"/>
      <c r="FAS498" s="79"/>
      <c r="FAT498" s="79"/>
      <c r="FAU498" s="79"/>
      <c r="FAV498" s="79"/>
      <c r="FAW498" s="79"/>
      <c r="FAX498" s="79"/>
      <c r="FAY498" s="79"/>
      <c r="FAZ498" s="79"/>
      <c r="FBA498" s="79"/>
      <c r="FBB498" s="79"/>
      <c r="FBC498" s="79"/>
      <c r="FBD498" s="79"/>
      <c r="FBE498" s="79"/>
      <c r="FBF498" s="79"/>
      <c r="FBG498" s="79"/>
      <c r="FBH498" s="79"/>
      <c r="FBI498" s="79"/>
      <c r="FBJ498" s="79"/>
      <c r="FBK498" s="79"/>
      <c r="FBL498" s="79"/>
      <c r="FBM498" s="79"/>
      <c r="FBN498" s="79"/>
      <c r="FBO498" s="79"/>
      <c r="FBP498" s="79"/>
      <c r="FBQ498" s="79"/>
      <c r="FBR498" s="79"/>
      <c r="FBS498" s="79"/>
      <c r="FBT498" s="79"/>
      <c r="FBU498" s="79"/>
      <c r="FBV498" s="79"/>
      <c r="FBW498" s="79"/>
      <c r="FBX498" s="79"/>
      <c r="FBY498" s="79"/>
      <c r="FBZ498" s="79"/>
      <c r="FCA498" s="79"/>
      <c r="FCB498" s="79"/>
      <c r="FCC498" s="79"/>
      <c r="FCD498" s="79"/>
      <c r="FCE498" s="79"/>
      <c r="FCF498" s="79"/>
      <c r="FCG498" s="79"/>
      <c r="FCH498" s="79"/>
      <c r="FCI498" s="79"/>
      <c r="FCJ498" s="79"/>
      <c r="FCK498" s="79"/>
      <c r="FCL498" s="79"/>
      <c r="FCM498" s="79"/>
      <c r="FCN498" s="79"/>
      <c r="FCO498" s="79"/>
      <c r="FCP498" s="79"/>
      <c r="FCQ498" s="79"/>
      <c r="FCR498" s="79"/>
      <c r="FCS498" s="79"/>
      <c r="FCT498" s="79"/>
      <c r="FCU498" s="79"/>
      <c r="FCV498" s="79"/>
      <c r="FCW498" s="79"/>
      <c r="FCX498" s="79"/>
      <c r="FCY498" s="79"/>
      <c r="FCZ498" s="79"/>
      <c r="FDA498" s="79"/>
      <c r="FDB498" s="79"/>
      <c r="FDC498" s="79"/>
      <c r="FDD498" s="79"/>
      <c r="FDE498" s="79"/>
      <c r="FDF498" s="79"/>
      <c r="FDG498" s="79"/>
      <c r="FDH498" s="79"/>
      <c r="FDI498" s="79"/>
      <c r="FDJ498" s="79"/>
      <c r="FDK498" s="79"/>
      <c r="FDL498" s="79"/>
      <c r="FDM498" s="79"/>
      <c r="FDN498" s="79"/>
      <c r="FDO498" s="79"/>
      <c r="FDP498" s="79"/>
      <c r="FDQ498" s="79"/>
      <c r="FDR498" s="79"/>
      <c r="FDS498" s="79"/>
      <c r="FDT498" s="79"/>
      <c r="FDU498" s="79"/>
      <c r="FDV498" s="79"/>
      <c r="FDW498" s="79"/>
      <c r="FDX498" s="79"/>
      <c r="FDY498" s="79"/>
      <c r="FDZ498" s="79"/>
      <c r="FEA498" s="79"/>
      <c r="FEB498" s="79"/>
      <c r="FEC498" s="79"/>
      <c r="FED498" s="79"/>
      <c r="FEE498" s="79"/>
      <c r="FEF498" s="79"/>
      <c r="FEG498" s="79"/>
      <c r="FEH498" s="79"/>
      <c r="FEI498" s="79"/>
      <c r="FEJ498" s="79"/>
      <c r="FEK498" s="79"/>
      <c r="FEL498" s="79"/>
      <c r="FEM498" s="79"/>
      <c r="FEN498" s="79"/>
      <c r="FEO498" s="79"/>
      <c r="FEP498" s="79"/>
      <c r="FEQ498" s="79"/>
      <c r="FER498" s="79"/>
      <c r="FES498" s="79"/>
      <c r="FET498" s="79"/>
      <c r="FEU498" s="79"/>
      <c r="FEV498" s="79"/>
      <c r="FEW498" s="79"/>
      <c r="FEX498" s="79"/>
      <c r="FEY498" s="79"/>
      <c r="FEZ498" s="79"/>
      <c r="FFA498" s="79"/>
      <c r="FFB498" s="79"/>
      <c r="FFC498" s="79"/>
      <c r="FFD498" s="79"/>
      <c r="FFE498" s="79"/>
      <c r="FFF498" s="79"/>
      <c r="FFG498" s="79"/>
      <c r="FFH498" s="79"/>
      <c r="FFI498" s="79"/>
      <c r="FFJ498" s="79"/>
      <c r="FFK498" s="79"/>
      <c r="FFL498" s="79"/>
      <c r="FFM498" s="79"/>
      <c r="FFN498" s="79"/>
      <c r="FFO498" s="79"/>
      <c r="FFP498" s="79"/>
      <c r="FFQ498" s="79"/>
      <c r="FFR498" s="79"/>
      <c r="FFS498" s="79"/>
      <c r="FFT498" s="79"/>
      <c r="FFU498" s="79"/>
      <c r="FFV498" s="79"/>
      <c r="FFW498" s="79"/>
      <c r="FFX498" s="79"/>
      <c r="FFY498" s="79"/>
      <c r="FFZ498" s="79"/>
      <c r="FGA498" s="79"/>
      <c r="FGB498" s="79"/>
      <c r="FGC498" s="79"/>
      <c r="FGD498" s="79"/>
      <c r="FGE498" s="79"/>
      <c r="FGF498" s="79"/>
      <c r="FGG498" s="79"/>
      <c r="FGH498" s="79"/>
      <c r="FGI498" s="79"/>
      <c r="FGJ498" s="79"/>
      <c r="FGK498" s="79"/>
      <c r="FGL498" s="79"/>
      <c r="FGM498" s="79"/>
      <c r="FGN498" s="79"/>
      <c r="FGO498" s="79"/>
      <c r="FGP498" s="79"/>
      <c r="FGQ498" s="79"/>
      <c r="FGR498" s="79"/>
      <c r="FGS498" s="79"/>
      <c r="FGT498" s="79"/>
      <c r="FGU498" s="79"/>
      <c r="FGV498" s="79"/>
      <c r="FGW498" s="79"/>
      <c r="FGX498" s="79"/>
      <c r="FGY498" s="79"/>
      <c r="FGZ498" s="79"/>
      <c r="FHA498" s="79"/>
      <c r="FHB498" s="79"/>
      <c r="FHC498" s="79"/>
      <c r="FHD498" s="79"/>
      <c r="FHE498" s="79"/>
      <c r="FHF498" s="79"/>
      <c r="FHG498" s="79"/>
      <c r="FHH498" s="79"/>
      <c r="FHI498" s="79"/>
      <c r="FHJ498" s="79"/>
      <c r="FHK498" s="79"/>
      <c r="FHL498" s="79"/>
      <c r="FHM498" s="79"/>
      <c r="FHN498" s="79"/>
      <c r="FHO498" s="79"/>
      <c r="FHP498" s="79"/>
      <c r="FHQ498" s="79"/>
      <c r="FHR498" s="79"/>
      <c r="FHS498" s="79"/>
      <c r="FHT498" s="79"/>
      <c r="FHU498" s="79"/>
      <c r="FHV498" s="79"/>
      <c r="FHW498" s="79"/>
      <c r="FHX498" s="79"/>
      <c r="FHY498" s="79"/>
      <c r="FHZ498" s="79"/>
      <c r="FIA498" s="79"/>
      <c r="FIB498" s="79"/>
      <c r="FIC498" s="79"/>
      <c r="FID498" s="79"/>
      <c r="FIE498" s="79"/>
      <c r="FIF498" s="79"/>
      <c r="FIG498" s="79"/>
      <c r="FIH498" s="79"/>
      <c r="FII498" s="79"/>
      <c r="FIJ498" s="79"/>
      <c r="FIK498" s="79"/>
      <c r="FIL498" s="79"/>
      <c r="FIM498" s="79"/>
      <c r="FIN498" s="79"/>
      <c r="FIO498" s="79"/>
      <c r="FIP498" s="79"/>
      <c r="FIQ498" s="79"/>
      <c r="FIR498" s="79"/>
      <c r="FIS498" s="79"/>
      <c r="FIT498" s="79"/>
      <c r="FIU498" s="79"/>
      <c r="FIV498" s="79"/>
      <c r="FIW498" s="79"/>
      <c r="FIX498" s="79"/>
      <c r="FIY498" s="79"/>
      <c r="FIZ498" s="79"/>
      <c r="FJA498" s="79"/>
      <c r="FJB498" s="79"/>
      <c r="FJC498" s="79"/>
      <c r="FJD498" s="79"/>
      <c r="FJE498" s="79"/>
      <c r="FJF498" s="79"/>
      <c r="FJG498" s="79"/>
      <c r="FJH498" s="79"/>
      <c r="FJI498" s="79"/>
      <c r="FJJ498" s="79"/>
      <c r="FJK498" s="79"/>
      <c r="FJL498" s="79"/>
      <c r="FJM498" s="79"/>
      <c r="FJN498" s="79"/>
      <c r="FJO498" s="79"/>
      <c r="FJP498" s="79"/>
      <c r="FJQ498" s="79"/>
      <c r="FJR498" s="79"/>
      <c r="FJS498" s="79"/>
      <c r="FJT498" s="79"/>
      <c r="FJU498" s="79"/>
      <c r="FJV498" s="79"/>
      <c r="FJW498" s="79"/>
      <c r="FJX498" s="79"/>
      <c r="FJY498" s="79"/>
      <c r="FJZ498" s="79"/>
      <c r="FKA498" s="79"/>
      <c r="FKB498" s="79"/>
      <c r="FKC498" s="79"/>
      <c r="FKD498" s="79"/>
      <c r="FKE498" s="79"/>
      <c r="FKF498" s="79"/>
      <c r="FKG498" s="79"/>
      <c r="FKH498" s="79"/>
      <c r="FKI498" s="79"/>
      <c r="FKJ498" s="79"/>
      <c r="FKK498" s="79"/>
      <c r="FKL498" s="79"/>
      <c r="FKM498" s="79"/>
      <c r="FKN498" s="79"/>
      <c r="FKO498" s="79"/>
      <c r="FKP498" s="79"/>
      <c r="FKQ498" s="79"/>
      <c r="FKR498" s="79"/>
      <c r="FKS498" s="79"/>
      <c r="FKT498" s="79"/>
      <c r="FKU498" s="79"/>
      <c r="FKV498" s="79"/>
      <c r="FKW498" s="79"/>
      <c r="FKX498" s="79"/>
      <c r="FKY498" s="79"/>
      <c r="FKZ498" s="79"/>
      <c r="FLA498" s="79"/>
      <c r="FLB498" s="79"/>
      <c r="FLC498" s="79"/>
      <c r="FLD498" s="79"/>
      <c r="FLE498" s="79"/>
      <c r="FLF498" s="79"/>
      <c r="FLG498" s="79"/>
      <c r="FLH498" s="79"/>
      <c r="FLI498" s="79"/>
      <c r="FLJ498" s="79"/>
      <c r="FLK498" s="79"/>
      <c r="FLL498" s="79"/>
      <c r="FLM498" s="79"/>
      <c r="FLN498" s="79"/>
      <c r="FLO498" s="79"/>
      <c r="FLP498" s="79"/>
      <c r="FLQ498" s="79"/>
      <c r="FLR498" s="79"/>
      <c r="FLS498" s="79"/>
      <c r="FLT498" s="79"/>
      <c r="FLU498" s="79"/>
      <c r="FLV498" s="79"/>
      <c r="FLW498" s="79"/>
      <c r="FLX498" s="79"/>
      <c r="FLY498" s="79"/>
      <c r="FLZ498" s="79"/>
      <c r="FMA498" s="79"/>
      <c r="FMB498" s="79"/>
      <c r="FMC498" s="79"/>
      <c r="FMD498" s="79"/>
      <c r="FME498" s="79"/>
      <c r="FMF498" s="79"/>
      <c r="FMG498" s="79"/>
      <c r="FMH498" s="79"/>
      <c r="FMI498" s="79"/>
      <c r="FMJ498" s="79"/>
      <c r="FMK498" s="79"/>
      <c r="FML498" s="79"/>
      <c r="FMM498" s="79"/>
      <c r="FMN498" s="79"/>
      <c r="FMO498" s="79"/>
      <c r="FMP498" s="79"/>
      <c r="FMQ498" s="79"/>
      <c r="FMR498" s="79"/>
      <c r="FMS498" s="79"/>
      <c r="FMT498" s="79"/>
      <c r="FMU498" s="79"/>
      <c r="FMV498" s="79"/>
      <c r="FMW498" s="79"/>
      <c r="FMX498" s="79"/>
      <c r="FMY498" s="79"/>
      <c r="FMZ498" s="79"/>
      <c r="FNA498" s="79"/>
      <c r="FNB498" s="79"/>
      <c r="FNC498" s="79"/>
      <c r="FND498" s="79"/>
      <c r="FNE498" s="79"/>
      <c r="FNF498" s="79"/>
      <c r="FNG498" s="79"/>
      <c r="FNH498" s="79"/>
      <c r="FNI498" s="79"/>
      <c r="FNJ498" s="79"/>
      <c r="FNK498" s="79"/>
      <c r="FNL498" s="79"/>
      <c r="FNM498" s="79"/>
      <c r="FNN498" s="79"/>
      <c r="FNO498" s="79"/>
      <c r="FNP498" s="79"/>
      <c r="FNQ498" s="79"/>
      <c r="FNR498" s="79"/>
      <c r="FNS498" s="79"/>
      <c r="FNT498" s="79"/>
      <c r="FNU498" s="79"/>
      <c r="FNV498" s="79"/>
      <c r="FNW498" s="79"/>
      <c r="FNX498" s="79"/>
      <c r="FNY498" s="79"/>
      <c r="FNZ498" s="79"/>
      <c r="FOA498" s="79"/>
      <c r="FOB498" s="79"/>
      <c r="FOC498" s="79"/>
      <c r="FOD498" s="79"/>
      <c r="FOE498" s="79"/>
      <c r="FOF498" s="79"/>
      <c r="FOG498" s="79"/>
      <c r="FOH498" s="79"/>
      <c r="FOI498" s="79"/>
      <c r="FOJ498" s="79"/>
      <c r="FOK498" s="79"/>
      <c r="FOL498" s="79"/>
      <c r="FOM498" s="79"/>
      <c r="FON498" s="79"/>
      <c r="FOO498" s="79"/>
      <c r="FOP498" s="79"/>
      <c r="FOQ498" s="79"/>
      <c r="FOR498" s="79"/>
      <c r="FOS498" s="79"/>
      <c r="FOT498" s="79"/>
      <c r="FOU498" s="79"/>
      <c r="FOV498" s="79"/>
      <c r="FOW498" s="79"/>
      <c r="FOX498" s="79"/>
      <c r="FOY498" s="79"/>
      <c r="FOZ498" s="79"/>
      <c r="FPA498" s="79"/>
      <c r="FPB498" s="79"/>
      <c r="FPC498" s="79"/>
      <c r="FPD498" s="79"/>
      <c r="FPE498" s="79"/>
      <c r="FPF498" s="79"/>
      <c r="FPG498" s="79"/>
      <c r="FPH498" s="79"/>
      <c r="FPI498" s="79"/>
      <c r="FPJ498" s="79"/>
      <c r="FPK498" s="79"/>
      <c r="FPL498" s="79"/>
      <c r="FPM498" s="79"/>
      <c r="FPN498" s="79"/>
      <c r="FPO498" s="79"/>
      <c r="FPP498" s="79"/>
      <c r="FPQ498" s="79"/>
      <c r="FPR498" s="79"/>
      <c r="FPS498" s="79"/>
      <c r="FPT498" s="79"/>
      <c r="FPU498" s="79"/>
      <c r="FPV498" s="79"/>
      <c r="FPW498" s="79"/>
      <c r="FPX498" s="79"/>
      <c r="FPY498" s="79"/>
      <c r="FPZ498" s="79"/>
      <c r="FQA498" s="79"/>
      <c r="FQB498" s="79"/>
      <c r="FQC498" s="79"/>
      <c r="FQD498" s="79"/>
      <c r="FQE498" s="79"/>
      <c r="FQF498" s="79"/>
      <c r="FQG498" s="79"/>
      <c r="FQH498" s="79"/>
      <c r="FQI498" s="79"/>
      <c r="FQJ498" s="79"/>
      <c r="FQK498" s="79"/>
      <c r="FQL498" s="79"/>
      <c r="FQM498" s="79"/>
      <c r="FQN498" s="79"/>
      <c r="FQO498" s="79"/>
      <c r="FQP498" s="79"/>
      <c r="FQQ498" s="79"/>
      <c r="FQR498" s="79"/>
      <c r="FQS498" s="79"/>
      <c r="FQT498" s="79"/>
      <c r="FQU498" s="79"/>
      <c r="FQV498" s="79"/>
      <c r="FQW498" s="79"/>
      <c r="FQX498" s="79"/>
      <c r="FQY498" s="79"/>
      <c r="FQZ498" s="79"/>
      <c r="FRA498" s="79"/>
      <c r="FRB498" s="79"/>
      <c r="FRC498" s="79"/>
      <c r="FRD498" s="79"/>
      <c r="FRE498" s="79"/>
      <c r="FRF498" s="79"/>
      <c r="FRG498" s="79"/>
      <c r="FRH498" s="79"/>
      <c r="FRI498" s="79"/>
      <c r="FRJ498" s="79"/>
      <c r="FRK498" s="79"/>
      <c r="FRL498" s="79"/>
      <c r="FRM498" s="79"/>
      <c r="FRN498" s="79"/>
      <c r="FRO498" s="79"/>
      <c r="FRP498" s="79"/>
      <c r="FRQ498" s="79"/>
      <c r="FRR498" s="79"/>
      <c r="FRS498" s="79"/>
      <c r="FRT498" s="79"/>
      <c r="FRU498" s="79"/>
      <c r="FRV498" s="79"/>
      <c r="FRW498" s="79"/>
      <c r="FRX498" s="79"/>
      <c r="FRY498" s="79"/>
      <c r="FRZ498" s="79"/>
      <c r="FSA498" s="79"/>
      <c r="FSB498" s="79"/>
      <c r="FSC498" s="79"/>
      <c r="FSD498" s="79"/>
      <c r="FSE498" s="79"/>
      <c r="FSF498" s="79"/>
      <c r="FSG498" s="79"/>
      <c r="FSH498" s="79"/>
      <c r="FSI498" s="79"/>
      <c r="FSJ498" s="79"/>
      <c r="FSK498" s="79"/>
      <c r="FSL498" s="79"/>
      <c r="FSM498" s="79"/>
      <c r="FSN498" s="79"/>
      <c r="FSO498" s="79"/>
      <c r="FSP498" s="79"/>
      <c r="FSQ498" s="79"/>
      <c r="FSR498" s="79"/>
      <c r="FSS498" s="79"/>
      <c r="FST498" s="79"/>
      <c r="FSU498" s="79"/>
      <c r="FSV498" s="79"/>
      <c r="FSW498" s="79"/>
      <c r="FSX498" s="79"/>
      <c r="FSY498" s="79"/>
      <c r="FSZ498" s="79"/>
      <c r="FTA498" s="79"/>
      <c r="FTB498" s="79"/>
      <c r="FTC498" s="79"/>
      <c r="FTD498" s="79"/>
      <c r="FTE498" s="79"/>
      <c r="FTF498" s="79"/>
      <c r="FTG498" s="79"/>
      <c r="FTH498" s="79"/>
      <c r="FTI498" s="79"/>
      <c r="FTJ498" s="79"/>
      <c r="FTK498" s="79"/>
      <c r="FTL498" s="79"/>
      <c r="FTM498" s="79"/>
      <c r="FTN498" s="79"/>
      <c r="FTO498" s="79"/>
      <c r="FTP498" s="79"/>
      <c r="FTQ498" s="79"/>
      <c r="FTR498" s="79"/>
      <c r="FTS498" s="79"/>
      <c r="FTT498" s="79"/>
      <c r="FTU498" s="79"/>
      <c r="FTV498" s="79"/>
      <c r="FTW498" s="79"/>
      <c r="FTX498" s="79"/>
      <c r="FTY498" s="79"/>
      <c r="FTZ498" s="79"/>
      <c r="FUA498" s="79"/>
      <c r="FUB498" s="79"/>
      <c r="FUC498" s="79"/>
      <c r="FUD498" s="79"/>
      <c r="FUE498" s="79"/>
      <c r="FUF498" s="79"/>
      <c r="FUG498" s="79"/>
      <c r="FUH498" s="79"/>
      <c r="FUI498" s="79"/>
      <c r="FUJ498" s="79"/>
      <c r="FUK498" s="79"/>
      <c r="FUL498" s="79"/>
      <c r="FUM498" s="79"/>
      <c r="FUN498" s="79"/>
      <c r="FUO498" s="79"/>
      <c r="FUP498" s="79"/>
      <c r="FUQ498" s="79"/>
      <c r="FUR498" s="79"/>
      <c r="FUS498" s="79"/>
      <c r="FUT498" s="79"/>
      <c r="FUU498" s="79"/>
      <c r="FUV498" s="79"/>
      <c r="FUW498" s="79"/>
      <c r="FUX498" s="79"/>
      <c r="FUY498" s="79"/>
      <c r="FUZ498" s="79"/>
      <c r="FVA498" s="79"/>
      <c r="FVB498" s="79"/>
      <c r="FVC498" s="79"/>
      <c r="FVD498" s="79"/>
      <c r="FVE498" s="79"/>
      <c r="FVF498" s="79"/>
      <c r="FVG498" s="79"/>
      <c r="FVH498" s="79"/>
      <c r="FVI498" s="79"/>
      <c r="FVJ498" s="79"/>
      <c r="FVK498" s="79"/>
      <c r="FVL498" s="79"/>
      <c r="FVM498" s="79"/>
      <c r="FVN498" s="79"/>
      <c r="FVO498" s="79"/>
      <c r="FVP498" s="79"/>
      <c r="FVQ498" s="79"/>
      <c r="FVR498" s="79"/>
      <c r="FVS498" s="79"/>
      <c r="FVT498" s="79"/>
      <c r="FVU498" s="79"/>
      <c r="FVV498" s="79"/>
      <c r="FVW498" s="79"/>
      <c r="FVX498" s="79"/>
      <c r="FVY498" s="79"/>
      <c r="FVZ498" s="79"/>
      <c r="FWA498" s="79"/>
      <c r="FWB498" s="79"/>
      <c r="FWC498" s="79"/>
      <c r="FWD498" s="79"/>
      <c r="FWE498" s="79"/>
      <c r="FWF498" s="79"/>
      <c r="FWG498" s="79"/>
      <c r="FWH498" s="79"/>
      <c r="FWI498" s="79"/>
      <c r="FWJ498" s="79"/>
      <c r="FWK498" s="79"/>
      <c r="FWL498" s="79"/>
      <c r="FWM498" s="79"/>
      <c r="FWN498" s="79"/>
      <c r="FWO498" s="79"/>
      <c r="FWP498" s="79"/>
      <c r="FWQ498" s="79"/>
      <c r="FWR498" s="79"/>
      <c r="FWS498" s="79"/>
      <c r="FWT498" s="79"/>
      <c r="FWU498" s="79"/>
      <c r="FWV498" s="79"/>
      <c r="FWW498" s="79"/>
      <c r="FWX498" s="79"/>
      <c r="FWY498" s="79"/>
      <c r="FWZ498" s="79"/>
      <c r="FXA498" s="79"/>
      <c r="FXB498" s="79"/>
      <c r="FXC498" s="79"/>
      <c r="FXD498" s="79"/>
      <c r="FXE498" s="79"/>
      <c r="FXF498" s="79"/>
      <c r="FXG498" s="79"/>
      <c r="FXH498" s="79"/>
      <c r="FXI498" s="79"/>
      <c r="FXJ498" s="79"/>
      <c r="FXK498" s="79"/>
      <c r="FXL498" s="79"/>
      <c r="FXM498" s="79"/>
      <c r="FXN498" s="79"/>
      <c r="FXO498" s="79"/>
      <c r="FXP498" s="79"/>
      <c r="FXQ498" s="79"/>
      <c r="FXR498" s="79"/>
      <c r="FXS498" s="79"/>
      <c r="FXT498" s="79"/>
      <c r="FXU498" s="79"/>
      <c r="FXV498" s="79"/>
      <c r="FXW498" s="79"/>
      <c r="FXX498" s="79"/>
      <c r="FXY498" s="79"/>
      <c r="FXZ498" s="79"/>
      <c r="FYA498" s="79"/>
      <c r="FYB498" s="79"/>
      <c r="FYC498" s="79"/>
      <c r="FYD498" s="79"/>
      <c r="FYE498" s="79"/>
      <c r="FYF498" s="79"/>
      <c r="FYG498" s="79"/>
      <c r="FYH498" s="79"/>
      <c r="FYI498" s="79"/>
      <c r="FYJ498" s="79"/>
      <c r="FYK498" s="79"/>
      <c r="FYL498" s="79"/>
      <c r="FYM498" s="79"/>
      <c r="FYN498" s="79"/>
      <c r="FYO498" s="79"/>
      <c r="FYP498" s="79"/>
      <c r="FYQ498" s="79"/>
      <c r="FYR498" s="79"/>
      <c r="FYS498" s="79"/>
      <c r="FYT498" s="79"/>
      <c r="FYU498" s="79"/>
      <c r="FYV498" s="79"/>
      <c r="FYW498" s="79"/>
      <c r="FYX498" s="79"/>
      <c r="FYY498" s="79"/>
      <c r="FYZ498" s="79"/>
      <c r="FZA498" s="79"/>
      <c r="FZB498" s="79"/>
      <c r="FZC498" s="79"/>
      <c r="FZD498" s="79"/>
      <c r="FZE498" s="79"/>
      <c r="FZF498" s="79"/>
      <c r="FZG498" s="79"/>
      <c r="FZH498" s="79"/>
      <c r="FZI498" s="79"/>
      <c r="FZJ498" s="79"/>
      <c r="FZK498" s="79"/>
      <c r="FZL498" s="79"/>
      <c r="FZM498" s="79"/>
      <c r="FZN498" s="79"/>
      <c r="FZO498" s="79"/>
      <c r="FZP498" s="79"/>
      <c r="FZQ498" s="79"/>
      <c r="FZR498" s="79"/>
      <c r="FZS498" s="79"/>
      <c r="FZT498" s="79"/>
      <c r="FZU498" s="79"/>
      <c r="FZV498" s="79"/>
      <c r="FZW498" s="79"/>
      <c r="FZX498" s="79"/>
      <c r="FZY498" s="79"/>
      <c r="FZZ498" s="79"/>
      <c r="GAA498" s="79"/>
      <c r="GAB498" s="79"/>
      <c r="GAC498" s="79"/>
      <c r="GAD498" s="79"/>
      <c r="GAE498" s="79"/>
      <c r="GAF498" s="79"/>
      <c r="GAG498" s="79"/>
      <c r="GAH498" s="79"/>
      <c r="GAI498" s="79"/>
      <c r="GAJ498" s="79"/>
      <c r="GAK498" s="79"/>
      <c r="GAL498" s="79"/>
      <c r="GAM498" s="79"/>
      <c r="GAN498" s="79"/>
      <c r="GAO498" s="79"/>
      <c r="GAP498" s="79"/>
      <c r="GAQ498" s="79"/>
      <c r="GAR498" s="79"/>
      <c r="GAS498" s="79"/>
      <c r="GAT498" s="79"/>
      <c r="GAU498" s="79"/>
      <c r="GAV498" s="79"/>
      <c r="GAW498" s="79"/>
      <c r="GAX498" s="79"/>
      <c r="GAY498" s="79"/>
      <c r="GAZ498" s="79"/>
      <c r="GBA498" s="79"/>
      <c r="GBB498" s="79"/>
      <c r="GBC498" s="79"/>
      <c r="GBD498" s="79"/>
      <c r="GBE498" s="79"/>
      <c r="GBF498" s="79"/>
      <c r="GBG498" s="79"/>
      <c r="GBH498" s="79"/>
      <c r="GBI498" s="79"/>
      <c r="GBJ498" s="79"/>
      <c r="GBK498" s="79"/>
      <c r="GBL498" s="79"/>
      <c r="GBM498" s="79"/>
      <c r="GBN498" s="79"/>
      <c r="GBO498" s="79"/>
      <c r="GBP498" s="79"/>
      <c r="GBQ498" s="79"/>
      <c r="GBR498" s="79"/>
      <c r="GBS498" s="79"/>
      <c r="GBT498" s="79"/>
      <c r="GBU498" s="79"/>
      <c r="GBV498" s="79"/>
      <c r="GBW498" s="79"/>
      <c r="GBX498" s="79"/>
      <c r="GBY498" s="79"/>
      <c r="GBZ498" s="79"/>
      <c r="GCA498" s="79"/>
      <c r="GCB498" s="79"/>
      <c r="GCC498" s="79"/>
      <c r="GCD498" s="79"/>
      <c r="GCE498" s="79"/>
      <c r="GCF498" s="79"/>
      <c r="GCG498" s="79"/>
      <c r="GCH498" s="79"/>
      <c r="GCI498" s="79"/>
      <c r="GCJ498" s="79"/>
      <c r="GCK498" s="79"/>
      <c r="GCL498" s="79"/>
      <c r="GCM498" s="79"/>
      <c r="GCN498" s="79"/>
      <c r="GCO498" s="79"/>
      <c r="GCP498" s="79"/>
      <c r="GCQ498" s="79"/>
      <c r="GCR498" s="79"/>
      <c r="GCS498" s="79"/>
      <c r="GCT498" s="79"/>
      <c r="GCU498" s="79"/>
      <c r="GCV498" s="79"/>
      <c r="GCW498" s="79"/>
      <c r="GCX498" s="79"/>
      <c r="GCY498" s="79"/>
      <c r="GCZ498" s="79"/>
      <c r="GDA498" s="79"/>
      <c r="GDB498" s="79"/>
      <c r="GDC498" s="79"/>
      <c r="GDD498" s="79"/>
      <c r="GDE498" s="79"/>
      <c r="GDF498" s="79"/>
      <c r="GDG498" s="79"/>
      <c r="GDH498" s="79"/>
      <c r="GDI498" s="79"/>
      <c r="GDJ498" s="79"/>
      <c r="GDK498" s="79"/>
      <c r="GDL498" s="79"/>
      <c r="GDM498" s="79"/>
      <c r="GDN498" s="79"/>
      <c r="GDO498" s="79"/>
      <c r="GDP498" s="79"/>
      <c r="GDQ498" s="79"/>
      <c r="GDR498" s="79"/>
      <c r="GDS498" s="79"/>
      <c r="GDT498" s="79"/>
      <c r="GDU498" s="79"/>
      <c r="GDV498" s="79"/>
      <c r="GDW498" s="79"/>
      <c r="GDX498" s="79"/>
      <c r="GDY498" s="79"/>
      <c r="GDZ498" s="79"/>
      <c r="GEA498" s="79"/>
      <c r="GEB498" s="79"/>
      <c r="GEC498" s="79"/>
      <c r="GED498" s="79"/>
      <c r="GEE498" s="79"/>
      <c r="GEF498" s="79"/>
      <c r="GEG498" s="79"/>
      <c r="GEH498" s="79"/>
      <c r="GEI498" s="79"/>
      <c r="GEJ498" s="79"/>
      <c r="GEK498" s="79"/>
      <c r="GEL498" s="79"/>
      <c r="GEM498" s="79"/>
      <c r="GEN498" s="79"/>
      <c r="GEO498" s="79"/>
      <c r="GEP498" s="79"/>
      <c r="GEQ498" s="79"/>
      <c r="GER498" s="79"/>
      <c r="GES498" s="79"/>
      <c r="GET498" s="79"/>
      <c r="GEU498" s="79"/>
      <c r="GEV498" s="79"/>
      <c r="GEW498" s="79"/>
      <c r="GEX498" s="79"/>
      <c r="GEY498" s="79"/>
      <c r="GEZ498" s="79"/>
      <c r="GFA498" s="79"/>
      <c r="GFB498" s="79"/>
      <c r="GFC498" s="79"/>
      <c r="GFD498" s="79"/>
      <c r="GFE498" s="79"/>
      <c r="GFF498" s="79"/>
      <c r="GFG498" s="79"/>
      <c r="GFH498" s="79"/>
      <c r="GFI498" s="79"/>
      <c r="GFJ498" s="79"/>
      <c r="GFK498" s="79"/>
      <c r="GFL498" s="79"/>
      <c r="GFM498" s="79"/>
      <c r="GFN498" s="79"/>
      <c r="GFO498" s="79"/>
      <c r="GFP498" s="79"/>
      <c r="GFQ498" s="79"/>
      <c r="GFR498" s="79"/>
      <c r="GFS498" s="79"/>
      <c r="GFT498" s="79"/>
      <c r="GFU498" s="79"/>
      <c r="GFV498" s="79"/>
      <c r="GFW498" s="79"/>
      <c r="GFX498" s="79"/>
      <c r="GFY498" s="79"/>
      <c r="GFZ498" s="79"/>
      <c r="GGA498" s="79"/>
      <c r="GGB498" s="79"/>
      <c r="GGC498" s="79"/>
      <c r="GGD498" s="79"/>
      <c r="GGE498" s="79"/>
      <c r="GGF498" s="79"/>
      <c r="GGG498" s="79"/>
      <c r="GGH498" s="79"/>
      <c r="GGI498" s="79"/>
      <c r="GGJ498" s="79"/>
      <c r="GGK498" s="79"/>
      <c r="GGL498" s="79"/>
      <c r="GGM498" s="79"/>
      <c r="GGN498" s="79"/>
      <c r="GGO498" s="79"/>
      <c r="GGP498" s="79"/>
      <c r="GGQ498" s="79"/>
      <c r="GGR498" s="79"/>
      <c r="GGS498" s="79"/>
      <c r="GGT498" s="79"/>
      <c r="GGU498" s="79"/>
      <c r="GGV498" s="79"/>
      <c r="GGW498" s="79"/>
      <c r="GGX498" s="79"/>
      <c r="GGY498" s="79"/>
      <c r="GGZ498" s="79"/>
      <c r="GHA498" s="79"/>
      <c r="GHB498" s="79"/>
      <c r="GHC498" s="79"/>
      <c r="GHD498" s="79"/>
      <c r="GHE498" s="79"/>
      <c r="GHF498" s="79"/>
      <c r="GHG498" s="79"/>
      <c r="GHH498" s="79"/>
      <c r="GHI498" s="79"/>
      <c r="GHJ498" s="79"/>
      <c r="GHK498" s="79"/>
      <c r="GHL498" s="79"/>
      <c r="GHM498" s="79"/>
      <c r="GHN498" s="79"/>
      <c r="GHO498" s="79"/>
      <c r="GHP498" s="79"/>
      <c r="GHQ498" s="79"/>
      <c r="GHR498" s="79"/>
      <c r="GHS498" s="79"/>
      <c r="GHT498" s="79"/>
      <c r="GHU498" s="79"/>
      <c r="GHV498" s="79"/>
      <c r="GHW498" s="79"/>
      <c r="GHX498" s="79"/>
      <c r="GHY498" s="79"/>
      <c r="GHZ498" s="79"/>
      <c r="GIA498" s="79"/>
      <c r="GIB498" s="79"/>
      <c r="GIC498" s="79"/>
      <c r="GID498" s="79"/>
      <c r="GIE498" s="79"/>
      <c r="GIF498" s="79"/>
      <c r="GIG498" s="79"/>
      <c r="GIH498" s="79"/>
      <c r="GII498" s="79"/>
      <c r="GIJ498" s="79"/>
      <c r="GIK498" s="79"/>
      <c r="GIL498" s="79"/>
      <c r="GIM498" s="79"/>
      <c r="GIN498" s="79"/>
      <c r="GIO498" s="79"/>
      <c r="GIP498" s="79"/>
      <c r="GIQ498" s="79"/>
      <c r="GIR498" s="79"/>
      <c r="GIS498" s="79"/>
      <c r="GIT498" s="79"/>
      <c r="GIU498" s="79"/>
      <c r="GIV498" s="79"/>
      <c r="GIW498" s="79"/>
      <c r="GIX498" s="79"/>
      <c r="GIY498" s="79"/>
      <c r="GIZ498" s="79"/>
      <c r="GJA498" s="79"/>
      <c r="GJB498" s="79"/>
      <c r="GJC498" s="79"/>
      <c r="GJD498" s="79"/>
      <c r="GJE498" s="79"/>
      <c r="GJF498" s="79"/>
      <c r="GJG498" s="79"/>
      <c r="GJH498" s="79"/>
      <c r="GJI498" s="79"/>
      <c r="GJJ498" s="79"/>
      <c r="GJK498" s="79"/>
      <c r="GJL498" s="79"/>
      <c r="GJM498" s="79"/>
      <c r="GJN498" s="79"/>
      <c r="GJO498" s="79"/>
      <c r="GJP498" s="79"/>
      <c r="GJQ498" s="79"/>
      <c r="GJR498" s="79"/>
      <c r="GJS498" s="79"/>
      <c r="GJT498" s="79"/>
      <c r="GJU498" s="79"/>
      <c r="GJV498" s="79"/>
      <c r="GJW498" s="79"/>
      <c r="GJX498" s="79"/>
      <c r="GJY498" s="79"/>
      <c r="GJZ498" s="79"/>
      <c r="GKA498" s="79"/>
      <c r="GKB498" s="79"/>
      <c r="GKC498" s="79"/>
      <c r="GKD498" s="79"/>
      <c r="GKE498" s="79"/>
      <c r="GKF498" s="79"/>
      <c r="GKG498" s="79"/>
      <c r="GKH498" s="79"/>
      <c r="GKI498" s="79"/>
      <c r="GKJ498" s="79"/>
      <c r="GKK498" s="79"/>
      <c r="GKL498" s="79"/>
      <c r="GKM498" s="79"/>
      <c r="GKN498" s="79"/>
      <c r="GKO498" s="79"/>
      <c r="GKP498" s="79"/>
      <c r="GKQ498" s="79"/>
      <c r="GKR498" s="79"/>
      <c r="GKS498" s="79"/>
      <c r="GKT498" s="79"/>
      <c r="GKU498" s="79"/>
      <c r="GKV498" s="79"/>
      <c r="GKW498" s="79"/>
      <c r="GKX498" s="79"/>
      <c r="GKY498" s="79"/>
      <c r="GKZ498" s="79"/>
      <c r="GLA498" s="79"/>
      <c r="GLB498" s="79"/>
      <c r="GLC498" s="79"/>
      <c r="GLD498" s="79"/>
      <c r="GLE498" s="79"/>
      <c r="GLF498" s="79"/>
      <c r="GLG498" s="79"/>
      <c r="GLH498" s="79"/>
      <c r="GLI498" s="79"/>
      <c r="GLJ498" s="79"/>
      <c r="GLK498" s="79"/>
      <c r="GLL498" s="79"/>
      <c r="GLM498" s="79"/>
      <c r="GLN498" s="79"/>
      <c r="GLO498" s="79"/>
      <c r="GLP498" s="79"/>
      <c r="GLQ498" s="79"/>
      <c r="GLR498" s="79"/>
      <c r="GLS498" s="79"/>
      <c r="GLT498" s="79"/>
      <c r="GLU498" s="79"/>
      <c r="GLV498" s="79"/>
      <c r="GLW498" s="79"/>
      <c r="GLX498" s="79"/>
      <c r="GLY498" s="79"/>
      <c r="GLZ498" s="79"/>
      <c r="GMA498" s="79"/>
      <c r="GMB498" s="79"/>
      <c r="GMC498" s="79"/>
      <c r="GMD498" s="79"/>
      <c r="GME498" s="79"/>
      <c r="GMF498" s="79"/>
      <c r="GMG498" s="79"/>
      <c r="GMH498" s="79"/>
      <c r="GMI498" s="79"/>
      <c r="GMJ498" s="79"/>
      <c r="GMK498" s="79"/>
      <c r="GML498" s="79"/>
      <c r="GMM498" s="79"/>
      <c r="GMN498" s="79"/>
      <c r="GMO498" s="79"/>
      <c r="GMP498" s="79"/>
      <c r="GMQ498" s="79"/>
      <c r="GMR498" s="79"/>
      <c r="GMS498" s="79"/>
      <c r="GMT498" s="79"/>
      <c r="GMU498" s="79"/>
      <c r="GMV498" s="79"/>
      <c r="GMW498" s="79"/>
      <c r="GMX498" s="79"/>
      <c r="GMY498" s="79"/>
      <c r="GMZ498" s="79"/>
      <c r="GNA498" s="79"/>
      <c r="GNB498" s="79"/>
      <c r="GNC498" s="79"/>
      <c r="GND498" s="79"/>
      <c r="GNE498" s="79"/>
      <c r="GNF498" s="79"/>
      <c r="GNG498" s="79"/>
      <c r="GNH498" s="79"/>
      <c r="GNI498" s="79"/>
      <c r="GNJ498" s="79"/>
      <c r="GNK498" s="79"/>
      <c r="GNL498" s="79"/>
      <c r="GNM498" s="79"/>
      <c r="GNN498" s="79"/>
      <c r="GNO498" s="79"/>
      <c r="GNP498" s="79"/>
      <c r="GNQ498" s="79"/>
      <c r="GNR498" s="79"/>
      <c r="GNS498" s="79"/>
      <c r="GNT498" s="79"/>
      <c r="GNU498" s="79"/>
      <c r="GNV498" s="79"/>
      <c r="GNW498" s="79"/>
      <c r="GNX498" s="79"/>
      <c r="GNY498" s="79"/>
      <c r="GNZ498" s="79"/>
      <c r="GOA498" s="79"/>
      <c r="GOB498" s="79"/>
      <c r="GOC498" s="79"/>
      <c r="GOD498" s="79"/>
      <c r="GOE498" s="79"/>
      <c r="GOF498" s="79"/>
      <c r="GOG498" s="79"/>
      <c r="GOH498" s="79"/>
      <c r="GOI498" s="79"/>
      <c r="GOJ498" s="79"/>
      <c r="GOK498" s="79"/>
      <c r="GOL498" s="79"/>
      <c r="GOM498" s="79"/>
      <c r="GON498" s="79"/>
      <c r="GOO498" s="79"/>
      <c r="GOP498" s="79"/>
      <c r="GOQ498" s="79"/>
      <c r="GOR498" s="79"/>
      <c r="GOS498" s="79"/>
      <c r="GOT498" s="79"/>
      <c r="GOU498" s="79"/>
      <c r="GOV498" s="79"/>
      <c r="GOW498" s="79"/>
      <c r="GOX498" s="79"/>
      <c r="GOY498" s="79"/>
      <c r="GOZ498" s="79"/>
      <c r="GPA498" s="79"/>
      <c r="GPB498" s="79"/>
      <c r="GPC498" s="79"/>
      <c r="GPD498" s="79"/>
      <c r="GPE498" s="79"/>
      <c r="GPF498" s="79"/>
      <c r="GPG498" s="79"/>
      <c r="GPH498" s="79"/>
      <c r="GPI498" s="79"/>
      <c r="GPJ498" s="79"/>
      <c r="GPK498" s="79"/>
      <c r="GPL498" s="79"/>
      <c r="GPM498" s="79"/>
      <c r="GPN498" s="79"/>
      <c r="GPO498" s="79"/>
      <c r="GPP498" s="79"/>
      <c r="GPQ498" s="79"/>
      <c r="GPR498" s="79"/>
      <c r="GPS498" s="79"/>
      <c r="GPT498" s="79"/>
      <c r="GPU498" s="79"/>
      <c r="GPV498" s="79"/>
      <c r="GPW498" s="79"/>
      <c r="GPX498" s="79"/>
      <c r="GPY498" s="79"/>
      <c r="GPZ498" s="79"/>
      <c r="GQA498" s="79"/>
      <c r="GQB498" s="79"/>
      <c r="GQC498" s="79"/>
      <c r="GQD498" s="79"/>
      <c r="GQE498" s="79"/>
      <c r="GQF498" s="79"/>
      <c r="GQG498" s="79"/>
      <c r="GQH498" s="79"/>
      <c r="GQI498" s="79"/>
      <c r="GQJ498" s="79"/>
      <c r="GQK498" s="79"/>
      <c r="GQL498" s="79"/>
      <c r="GQM498" s="79"/>
      <c r="GQN498" s="79"/>
      <c r="GQO498" s="79"/>
      <c r="GQP498" s="79"/>
      <c r="GQQ498" s="79"/>
      <c r="GQR498" s="79"/>
      <c r="GQS498" s="79"/>
      <c r="GQT498" s="79"/>
      <c r="GQU498" s="79"/>
      <c r="GQV498" s="79"/>
      <c r="GQW498" s="79"/>
      <c r="GQX498" s="79"/>
      <c r="GQY498" s="79"/>
      <c r="GQZ498" s="79"/>
      <c r="GRA498" s="79"/>
      <c r="GRB498" s="79"/>
      <c r="GRC498" s="79"/>
      <c r="GRD498" s="79"/>
      <c r="GRE498" s="79"/>
      <c r="GRF498" s="79"/>
      <c r="GRG498" s="79"/>
      <c r="GRH498" s="79"/>
      <c r="GRI498" s="79"/>
      <c r="GRJ498" s="79"/>
      <c r="GRK498" s="79"/>
      <c r="GRL498" s="79"/>
      <c r="GRM498" s="79"/>
      <c r="GRN498" s="79"/>
      <c r="GRO498" s="79"/>
      <c r="GRP498" s="79"/>
      <c r="GRQ498" s="79"/>
      <c r="GRR498" s="79"/>
      <c r="GRS498" s="79"/>
      <c r="GRT498" s="79"/>
      <c r="GRU498" s="79"/>
      <c r="GRV498" s="79"/>
      <c r="GRW498" s="79"/>
      <c r="GRX498" s="79"/>
      <c r="GRY498" s="79"/>
      <c r="GRZ498" s="79"/>
      <c r="GSA498" s="79"/>
      <c r="GSB498" s="79"/>
      <c r="GSC498" s="79"/>
      <c r="GSD498" s="79"/>
      <c r="GSE498" s="79"/>
      <c r="GSF498" s="79"/>
      <c r="GSG498" s="79"/>
      <c r="GSH498" s="79"/>
      <c r="GSI498" s="79"/>
      <c r="GSJ498" s="79"/>
      <c r="GSK498" s="79"/>
      <c r="GSL498" s="79"/>
      <c r="GSM498" s="79"/>
      <c r="GSN498" s="79"/>
      <c r="GSO498" s="79"/>
      <c r="GSP498" s="79"/>
      <c r="GSQ498" s="79"/>
      <c r="GSR498" s="79"/>
      <c r="GSS498" s="79"/>
      <c r="GST498" s="79"/>
      <c r="GSU498" s="79"/>
      <c r="GSV498" s="79"/>
      <c r="GSW498" s="79"/>
      <c r="GSX498" s="79"/>
      <c r="GSY498" s="79"/>
      <c r="GSZ498" s="79"/>
      <c r="GTA498" s="79"/>
      <c r="GTB498" s="79"/>
      <c r="GTC498" s="79"/>
      <c r="GTD498" s="79"/>
      <c r="GTE498" s="79"/>
      <c r="GTF498" s="79"/>
      <c r="GTG498" s="79"/>
      <c r="GTH498" s="79"/>
      <c r="GTI498" s="79"/>
      <c r="GTJ498" s="79"/>
      <c r="GTK498" s="79"/>
      <c r="GTL498" s="79"/>
      <c r="GTM498" s="79"/>
      <c r="GTN498" s="79"/>
      <c r="GTO498" s="79"/>
      <c r="GTP498" s="79"/>
      <c r="GTQ498" s="79"/>
      <c r="GTR498" s="79"/>
      <c r="GTS498" s="79"/>
      <c r="GTT498" s="79"/>
      <c r="GTU498" s="79"/>
      <c r="GTV498" s="79"/>
      <c r="GTW498" s="79"/>
      <c r="GTX498" s="79"/>
      <c r="GTY498" s="79"/>
      <c r="GTZ498" s="79"/>
      <c r="GUA498" s="79"/>
      <c r="GUB498" s="79"/>
      <c r="GUC498" s="79"/>
      <c r="GUD498" s="79"/>
      <c r="GUE498" s="79"/>
      <c r="GUF498" s="79"/>
      <c r="GUG498" s="79"/>
      <c r="GUH498" s="79"/>
      <c r="GUI498" s="79"/>
      <c r="GUJ498" s="79"/>
      <c r="GUK498" s="79"/>
      <c r="GUL498" s="79"/>
      <c r="GUM498" s="79"/>
      <c r="GUN498" s="79"/>
      <c r="GUO498" s="79"/>
      <c r="GUP498" s="79"/>
      <c r="GUQ498" s="79"/>
      <c r="GUR498" s="79"/>
      <c r="GUS498" s="79"/>
      <c r="GUT498" s="79"/>
      <c r="GUU498" s="79"/>
      <c r="GUV498" s="79"/>
      <c r="GUW498" s="79"/>
      <c r="GUX498" s="79"/>
      <c r="GUY498" s="79"/>
      <c r="GUZ498" s="79"/>
      <c r="GVA498" s="79"/>
      <c r="GVB498" s="79"/>
      <c r="GVC498" s="79"/>
      <c r="GVD498" s="79"/>
      <c r="GVE498" s="79"/>
      <c r="GVF498" s="79"/>
      <c r="GVG498" s="79"/>
      <c r="GVH498" s="79"/>
      <c r="GVI498" s="79"/>
      <c r="GVJ498" s="79"/>
      <c r="GVK498" s="79"/>
      <c r="GVL498" s="79"/>
      <c r="GVM498" s="79"/>
      <c r="GVN498" s="79"/>
      <c r="GVO498" s="79"/>
      <c r="GVP498" s="79"/>
      <c r="GVQ498" s="79"/>
      <c r="GVR498" s="79"/>
      <c r="GVS498" s="79"/>
      <c r="GVT498" s="79"/>
      <c r="GVU498" s="79"/>
      <c r="GVV498" s="79"/>
      <c r="GVW498" s="79"/>
      <c r="GVX498" s="79"/>
      <c r="GVY498" s="79"/>
      <c r="GVZ498" s="79"/>
      <c r="GWA498" s="79"/>
      <c r="GWB498" s="79"/>
      <c r="GWC498" s="79"/>
      <c r="GWD498" s="79"/>
      <c r="GWE498" s="79"/>
      <c r="GWF498" s="79"/>
      <c r="GWG498" s="79"/>
      <c r="GWH498" s="79"/>
      <c r="GWI498" s="79"/>
      <c r="GWJ498" s="79"/>
      <c r="GWK498" s="79"/>
      <c r="GWL498" s="79"/>
      <c r="GWM498" s="79"/>
      <c r="GWN498" s="79"/>
      <c r="GWO498" s="79"/>
      <c r="GWP498" s="79"/>
      <c r="GWQ498" s="79"/>
      <c r="GWR498" s="79"/>
      <c r="GWS498" s="79"/>
      <c r="GWT498" s="79"/>
      <c r="GWU498" s="79"/>
      <c r="GWV498" s="79"/>
      <c r="GWW498" s="79"/>
      <c r="GWX498" s="79"/>
      <c r="GWY498" s="79"/>
      <c r="GWZ498" s="79"/>
      <c r="GXA498" s="79"/>
      <c r="GXB498" s="79"/>
      <c r="GXC498" s="79"/>
      <c r="GXD498" s="79"/>
      <c r="GXE498" s="79"/>
      <c r="GXF498" s="79"/>
      <c r="GXG498" s="79"/>
      <c r="GXH498" s="79"/>
      <c r="GXI498" s="79"/>
      <c r="GXJ498" s="79"/>
      <c r="GXK498" s="79"/>
      <c r="GXL498" s="79"/>
      <c r="GXM498" s="79"/>
      <c r="GXN498" s="79"/>
      <c r="GXO498" s="79"/>
      <c r="GXP498" s="79"/>
      <c r="GXQ498" s="79"/>
      <c r="GXR498" s="79"/>
      <c r="GXS498" s="79"/>
      <c r="GXT498" s="79"/>
      <c r="GXU498" s="79"/>
      <c r="GXV498" s="79"/>
      <c r="GXW498" s="79"/>
      <c r="GXX498" s="79"/>
      <c r="GXY498" s="79"/>
      <c r="GXZ498" s="79"/>
      <c r="GYA498" s="79"/>
      <c r="GYB498" s="79"/>
      <c r="GYC498" s="79"/>
      <c r="GYD498" s="79"/>
      <c r="GYE498" s="79"/>
      <c r="GYF498" s="79"/>
      <c r="GYG498" s="79"/>
      <c r="GYH498" s="79"/>
      <c r="GYI498" s="79"/>
      <c r="GYJ498" s="79"/>
      <c r="GYK498" s="79"/>
      <c r="GYL498" s="79"/>
      <c r="GYM498" s="79"/>
      <c r="GYN498" s="79"/>
      <c r="GYO498" s="79"/>
      <c r="GYP498" s="79"/>
      <c r="GYQ498" s="79"/>
      <c r="GYR498" s="79"/>
      <c r="GYS498" s="79"/>
      <c r="GYT498" s="79"/>
      <c r="GYU498" s="79"/>
      <c r="GYV498" s="79"/>
      <c r="GYW498" s="79"/>
      <c r="GYX498" s="79"/>
      <c r="GYY498" s="79"/>
      <c r="GYZ498" s="79"/>
      <c r="GZA498" s="79"/>
      <c r="GZB498" s="79"/>
      <c r="GZC498" s="79"/>
      <c r="GZD498" s="79"/>
      <c r="GZE498" s="79"/>
      <c r="GZF498" s="79"/>
      <c r="GZG498" s="79"/>
      <c r="GZH498" s="79"/>
      <c r="GZI498" s="79"/>
      <c r="GZJ498" s="79"/>
      <c r="GZK498" s="79"/>
      <c r="GZL498" s="79"/>
      <c r="GZM498" s="79"/>
      <c r="GZN498" s="79"/>
      <c r="GZO498" s="79"/>
      <c r="GZP498" s="79"/>
      <c r="GZQ498" s="79"/>
      <c r="GZR498" s="79"/>
      <c r="GZS498" s="79"/>
      <c r="GZT498" s="79"/>
      <c r="GZU498" s="79"/>
      <c r="GZV498" s="79"/>
      <c r="GZW498" s="79"/>
      <c r="GZX498" s="79"/>
      <c r="GZY498" s="79"/>
      <c r="GZZ498" s="79"/>
      <c r="HAA498" s="79"/>
      <c r="HAB498" s="79"/>
      <c r="HAC498" s="79"/>
      <c r="HAD498" s="79"/>
      <c r="HAE498" s="79"/>
      <c r="HAF498" s="79"/>
      <c r="HAG498" s="79"/>
      <c r="HAH498" s="79"/>
      <c r="HAI498" s="79"/>
      <c r="HAJ498" s="79"/>
      <c r="HAK498" s="79"/>
      <c r="HAL498" s="79"/>
      <c r="HAM498" s="79"/>
      <c r="HAN498" s="79"/>
      <c r="HAO498" s="79"/>
      <c r="HAP498" s="79"/>
      <c r="HAQ498" s="79"/>
      <c r="HAR498" s="79"/>
      <c r="HAS498" s="79"/>
      <c r="HAT498" s="79"/>
      <c r="HAU498" s="79"/>
      <c r="HAV498" s="79"/>
      <c r="HAW498" s="79"/>
      <c r="HAX498" s="79"/>
      <c r="HAY498" s="79"/>
      <c r="HAZ498" s="79"/>
      <c r="HBA498" s="79"/>
      <c r="HBB498" s="79"/>
      <c r="HBC498" s="79"/>
      <c r="HBD498" s="79"/>
      <c r="HBE498" s="79"/>
      <c r="HBF498" s="79"/>
      <c r="HBG498" s="79"/>
      <c r="HBH498" s="79"/>
      <c r="HBI498" s="79"/>
      <c r="HBJ498" s="79"/>
      <c r="HBK498" s="79"/>
      <c r="HBL498" s="79"/>
      <c r="HBM498" s="79"/>
      <c r="HBN498" s="79"/>
      <c r="HBO498" s="79"/>
      <c r="HBP498" s="79"/>
      <c r="HBQ498" s="79"/>
      <c r="HBR498" s="79"/>
      <c r="HBS498" s="79"/>
      <c r="HBT498" s="79"/>
      <c r="HBU498" s="79"/>
      <c r="HBV498" s="79"/>
      <c r="HBW498" s="79"/>
      <c r="HBX498" s="79"/>
      <c r="HBY498" s="79"/>
      <c r="HBZ498" s="79"/>
      <c r="HCA498" s="79"/>
      <c r="HCB498" s="79"/>
      <c r="HCC498" s="79"/>
      <c r="HCD498" s="79"/>
      <c r="HCE498" s="79"/>
      <c r="HCF498" s="79"/>
      <c r="HCG498" s="79"/>
      <c r="HCH498" s="79"/>
      <c r="HCI498" s="79"/>
      <c r="HCJ498" s="79"/>
      <c r="HCK498" s="79"/>
      <c r="HCL498" s="79"/>
      <c r="HCM498" s="79"/>
      <c r="HCN498" s="79"/>
      <c r="HCO498" s="79"/>
      <c r="HCP498" s="79"/>
      <c r="HCQ498" s="79"/>
      <c r="HCR498" s="79"/>
      <c r="HCS498" s="79"/>
      <c r="HCT498" s="79"/>
      <c r="HCU498" s="79"/>
      <c r="HCV498" s="79"/>
      <c r="HCW498" s="79"/>
      <c r="HCX498" s="79"/>
      <c r="HCY498" s="79"/>
      <c r="HCZ498" s="79"/>
      <c r="HDA498" s="79"/>
      <c r="HDB498" s="79"/>
      <c r="HDC498" s="79"/>
      <c r="HDD498" s="79"/>
      <c r="HDE498" s="79"/>
      <c r="HDF498" s="79"/>
      <c r="HDG498" s="79"/>
      <c r="HDH498" s="79"/>
      <c r="HDI498" s="79"/>
      <c r="HDJ498" s="79"/>
      <c r="HDK498" s="79"/>
      <c r="HDL498" s="79"/>
      <c r="HDM498" s="79"/>
      <c r="HDN498" s="79"/>
      <c r="HDO498" s="79"/>
      <c r="HDP498" s="79"/>
      <c r="HDQ498" s="79"/>
      <c r="HDR498" s="79"/>
      <c r="HDS498" s="79"/>
      <c r="HDT498" s="79"/>
      <c r="HDU498" s="79"/>
      <c r="HDV498" s="79"/>
      <c r="HDW498" s="79"/>
      <c r="HDX498" s="79"/>
      <c r="HDY498" s="79"/>
      <c r="HDZ498" s="79"/>
      <c r="HEA498" s="79"/>
      <c r="HEB498" s="79"/>
      <c r="HEC498" s="79"/>
      <c r="HED498" s="79"/>
      <c r="HEE498" s="79"/>
      <c r="HEF498" s="79"/>
      <c r="HEG498" s="79"/>
      <c r="HEH498" s="79"/>
      <c r="HEI498" s="79"/>
      <c r="HEJ498" s="79"/>
      <c r="HEK498" s="79"/>
      <c r="HEL498" s="79"/>
      <c r="HEM498" s="79"/>
      <c r="HEN498" s="79"/>
      <c r="HEO498" s="79"/>
      <c r="HEP498" s="79"/>
      <c r="HEQ498" s="79"/>
      <c r="HER498" s="79"/>
      <c r="HES498" s="79"/>
      <c r="HET498" s="79"/>
      <c r="HEU498" s="79"/>
      <c r="HEV498" s="79"/>
      <c r="HEW498" s="79"/>
      <c r="HEX498" s="79"/>
      <c r="HEY498" s="79"/>
      <c r="HEZ498" s="79"/>
      <c r="HFA498" s="79"/>
      <c r="HFB498" s="79"/>
      <c r="HFC498" s="79"/>
      <c r="HFD498" s="79"/>
      <c r="HFE498" s="79"/>
      <c r="HFF498" s="79"/>
      <c r="HFG498" s="79"/>
      <c r="HFH498" s="79"/>
      <c r="HFI498" s="79"/>
      <c r="HFJ498" s="79"/>
      <c r="HFK498" s="79"/>
      <c r="HFL498" s="79"/>
      <c r="HFM498" s="79"/>
      <c r="HFN498" s="79"/>
      <c r="HFO498" s="79"/>
      <c r="HFP498" s="79"/>
      <c r="HFQ498" s="79"/>
      <c r="HFR498" s="79"/>
      <c r="HFS498" s="79"/>
      <c r="HFT498" s="79"/>
      <c r="HFU498" s="79"/>
      <c r="HFV498" s="79"/>
      <c r="HFW498" s="79"/>
      <c r="HFX498" s="79"/>
      <c r="HFY498" s="79"/>
      <c r="HFZ498" s="79"/>
      <c r="HGA498" s="79"/>
      <c r="HGB498" s="79"/>
      <c r="HGC498" s="79"/>
      <c r="HGD498" s="79"/>
      <c r="HGE498" s="79"/>
      <c r="HGF498" s="79"/>
      <c r="HGG498" s="79"/>
      <c r="HGH498" s="79"/>
      <c r="HGI498" s="79"/>
      <c r="HGJ498" s="79"/>
      <c r="HGK498" s="79"/>
      <c r="HGL498" s="79"/>
      <c r="HGM498" s="79"/>
      <c r="HGN498" s="79"/>
      <c r="HGO498" s="79"/>
      <c r="HGP498" s="79"/>
      <c r="HGQ498" s="79"/>
      <c r="HGR498" s="79"/>
      <c r="HGS498" s="79"/>
      <c r="HGT498" s="79"/>
      <c r="HGU498" s="79"/>
      <c r="HGV498" s="79"/>
      <c r="HGW498" s="79"/>
      <c r="HGX498" s="79"/>
      <c r="HGY498" s="79"/>
      <c r="HGZ498" s="79"/>
      <c r="HHA498" s="79"/>
      <c r="HHB498" s="79"/>
      <c r="HHC498" s="79"/>
      <c r="HHD498" s="79"/>
      <c r="HHE498" s="79"/>
      <c r="HHF498" s="79"/>
      <c r="HHG498" s="79"/>
      <c r="HHH498" s="79"/>
      <c r="HHI498" s="79"/>
      <c r="HHJ498" s="79"/>
      <c r="HHK498" s="79"/>
      <c r="HHL498" s="79"/>
      <c r="HHM498" s="79"/>
      <c r="HHN498" s="79"/>
      <c r="HHO498" s="79"/>
      <c r="HHP498" s="79"/>
      <c r="HHQ498" s="79"/>
      <c r="HHR498" s="79"/>
      <c r="HHS498" s="79"/>
      <c r="HHT498" s="79"/>
      <c r="HHU498" s="79"/>
      <c r="HHV498" s="79"/>
      <c r="HHW498" s="79"/>
      <c r="HHX498" s="79"/>
      <c r="HHY498" s="79"/>
      <c r="HHZ498" s="79"/>
      <c r="HIA498" s="79"/>
      <c r="HIB498" s="79"/>
      <c r="HIC498" s="79"/>
      <c r="HID498" s="79"/>
      <c r="HIE498" s="79"/>
      <c r="HIF498" s="79"/>
      <c r="HIG498" s="79"/>
      <c r="HIH498" s="79"/>
      <c r="HII498" s="79"/>
      <c r="HIJ498" s="79"/>
      <c r="HIK498" s="79"/>
      <c r="HIL498" s="79"/>
      <c r="HIM498" s="79"/>
      <c r="HIN498" s="79"/>
      <c r="HIO498" s="79"/>
      <c r="HIP498" s="79"/>
      <c r="HIQ498" s="79"/>
      <c r="HIR498" s="79"/>
      <c r="HIS498" s="79"/>
      <c r="HIT498" s="79"/>
      <c r="HIU498" s="79"/>
      <c r="HIV498" s="79"/>
      <c r="HIW498" s="79"/>
      <c r="HIX498" s="79"/>
      <c r="HIY498" s="79"/>
      <c r="HIZ498" s="79"/>
      <c r="HJA498" s="79"/>
      <c r="HJB498" s="79"/>
      <c r="HJC498" s="79"/>
      <c r="HJD498" s="79"/>
      <c r="HJE498" s="79"/>
      <c r="HJF498" s="79"/>
      <c r="HJG498" s="79"/>
      <c r="HJH498" s="79"/>
      <c r="HJI498" s="79"/>
      <c r="HJJ498" s="79"/>
      <c r="HJK498" s="79"/>
      <c r="HJL498" s="79"/>
      <c r="HJM498" s="79"/>
      <c r="HJN498" s="79"/>
      <c r="HJO498" s="79"/>
      <c r="HJP498" s="79"/>
      <c r="HJQ498" s="79"/>
      <c r="HJR498" s="79"/>
      <c r="HJS498" s="79"/>
      <c r="HJT498" s="79"/>
      <c r="HJU498" s="79"/>
      <c r="HJV498" s="79"/>
      <c r="HJW498" s="79"/>
      <c r="HJX498" s="79"/>
      <c r="HJY498" s="79"/>
      <c r="HJZ498" s="79"/>
      <c r="HKA498" s="79"/>
      <c r="HKB498" s="79"/>
      <c r="HKC498" s="79"/>
      <c r="HKD498" s="79"/>
      <c r="HKE498" s="79"/>
      <c r="HKF498" s="79"/>
      <c r="HKG498" s="79"/>
      <c r="HKH498" s="79"/>
      <c r="HKI498" s="79"/>
      <c r="HKJ498" s="79"/>
      <c r="HKK498" s="79"/>
      <c r="HKL498" s="79"/>
      <c r="HKM498" s="79"/>
      <c r="HKN498" s="79"/>
      <c r="HKO498" s="79"/>
      <c r="HKP498" s="79"/>
      <c r="HKQ498" s="79"/>
      <c r="HKR498" s="79"/>
      <c r="HKS498" s="79"/>
      <c r="HKT498" s="79"/>
      <c r="HKU498" s="79"/>
      <c r="HKV498" s="79"/>
      <c r="HKW498" s="79"/>
      <c r="HKX498" s="79"/>
      <c r="HKY498" s="79"/>
      <c r="HKZ498" s="79"/>
      <c r="HLA498" s="79"/>
      <c r="HLB498" s="79"/>
      <c r="HLC498" s="79"/>
      <c r="HLD498" s="79"/>
      <c r="HLE498" s="79"/>
      <c r="HLF498" s="79"/>
      <c r="HLG498" s="79"/>
      <c r="HLH498" s="79"/>
      <c r="HLI498" s="79"/>
      <c r="HLJ498" s="79"/>
      <c r="HLK498" s="79"/>
      <c r="HLL498" s="79"/>
      <c r="HLM498" s="79"/>
      <c r="HLN498" s="79"/>
      <c r="HLO498" s="79"/>
      <c r="HLP498" s="79"/>
      <c r="HLQ498" s="79"/>
      <c r="HLR498" s="79"/>
      <c r="HLS498" s="79"/>
      <c r="HLT498" s="79"/>
      <c r="HLU498" s="79"/>
      <c r="HLV498" s="79"/>
      <c r="HLW498" s="79"/>
      <c r="HLX498" s="79"/>
      <c r="HLY498" s="79"/>
      <c r="HLZ498" s="79"/>
      <c r="HMA498" s="79"/>
      <c r="HMB498" s="79"/>
      <c r="HMC498" s="79"/>
      <c r="HMD498" s="79"/>
      <c r="HME498" s="79"/>
      <c r="HMF498" s="79"/>
      <c r="HMG498" s="79"/>
      <c r="HMH498" s="79"/>
      <c r="HMI498" s="79"/>
      <c r="HMJ498" s="79"/>
      <c r="HMK498" s="79"/>
      <c r="HML498" s="79"/>
      <c r="HMM498" s="79"/>
      <c r="HMN498" s="79"/>
      <c r="HMO498" s="79"/>
      <c r="HMP498" s="79"/>
      <c r="HMQ498" s="79"/>
      <c r="HMR498" s="79"/>
      <c r="HMS498" s="79"/>
      <c r="HMT498" s="79"/>
      <c r="HMU498" s="79"/>
      <c r="HMV498" s="79"/>
      <c r="HMW498" s="79"/>
      <c r="HMX498" s="79"/>
      <c r="HMY498" s="79"/>
      <c r="HMZ498" s="79"/>
      <c r="HNA498" s="79"/>
      <c r="HNB498" s="79"/>
      <c r="HNC498" s="79"/>
      <c r="HND498" s="79"/>
      <c r="HNE498" s="79"/>
      <c r="HNF498" s="79"/>
      <c r="HNG498" s="79"/>
      <c r="HNH498" s="79"/>
      <c r="HNI498" s="79"/>
      <c r="HNJ498" s="79"/>
      <c r="HNK498" s="79"/>
      <c r="HNL498" s="79"/>
      <c r="HNM498" s="79"/>
      <c r="HNN498" s="79"/>
      <c r="HNO498" s="79"/>
      <c r="HNP498" s="79"/>
      <c r="HNQ498" s="79"/>
      <c r="HNR498" s="79"/>
      <c r="HNS498" s="79"/>
      <c r="HNT498" s="79"/>
      <c r="HNU498" s="79"/>
      <c r="HNV498" s="79"/>
      <c r="HNW498" s="79"/>
      <c r="HNX498" s="79"/>
      <c r="HNY498" s="79"/>
      <c r="HNZ498" s="79"/>
      <c r="HOA498" s="79"/>
      <c r="HOB498" s="79"/>
      <c r="HOC498" s="79"/>
      <c r="HOD498" s="79"/>
      <c r="HOE498" s="79"/>
      <c r="HOF498" s="79"/>
      <c r="HOG498" s="79"/>
      <c r="HOH498" s="79"/>
      <c r="HOI498" s="79"/>
      <c r="HOJ498" s="79"/>
      <c r="HOK498" s="79"/>
      <c r="HOL498" s="79"/>
      <c r="HOM498" s="79"/>
      <c r="HON498" s="79"/>
      <c r="HOO498" s="79"/>
      <c r="HOP498" s="79"/>
      <c r="HOQ498" s="79"/>
      <c r="HOR498" s="79"/>
      <c r="HOS498" s="79"/>
      <c r="HOT498" s="79"/>
      <c r="HOU498" s="79"/>
      <c r="HOV498" s="79"/>
      <c r="HOW498" s="79"/>
      <c r="HOX498" s="79"/>
      <c r="HOY498" s="79"/>
      <c r="HOZ498" s="79"/>
      <c r="HPA498" s="79"/>
      <c r="HPB498" s="79"/>
      <c r="HPC498" s="79"/>
      <c r="HPD498" s="79"/>
      <c r="HPE498" s="79"/>
      <c r="HPF498" s="79"/>
      <c r="HPG498" s="79"/>
      <c r="HPH498" s="79"/>
      <c r="HPI498" s="79"/>
      <c r="HPJ498" s="79"/>
      <c r="HPK498" s="79"/>
      <c r="HPL498" s="79"/>
      <c r="HPM498" s="79"/>
      <c r="HPN498" s="79"/>
      <c r="HPO498" s="79"/>
      <c r="HPP498" s="79"/>
      <c r="HPQ498" s="79"/>
      <c r="HPR498" s="79"/>
      <c r="HPS498" s="79"/>
      <c r="HPT498" s="79"/>
      <c r="HPU498" s="79"/>
      <c r="HPV498" s="79"/>
      <c r="HPW498" s="79"/>
      <c r="HPX498" s="79"/>
      <c r="HPY498" s="79"/>
      <c r="HPZ498" s="79"/>
      <c r="HQA498" s="79"/>
      <c r="HQB498" s="79"/>
      <c r="HQC498" s="79"/>
      <c r="HQD498" s="79"/>
      <c r="HQE498" s="79"/>
      <c r="HQF498" s="79"/>
      <c r="HQG498" s="79"/>
      <c r="HQH498" s="79"/>
      <c r="HQI498" s="79"/>
      <c r="HQJ498" s="79"/>
      <c r="HQK498" s="79"/>
      <c r="HQL498" s="79"/>
      <c r="HQM498" s="79"/>
      <c r="HQN498" s="79"/>
      <c r="HQO498" s="79"/>
      <c r="HQP498" s="79"/>
      <c r="HQQ498" s="79"/>
      <c r="HQR498" s="79"/>
      <c r="HQS498" s="79"/>
      <c r="HQT498" s="79"/>
      <c r="HQU498" s="79"/>
      <c r="HQV498" s="79"/>
      <c r="HQW498" s="79"/>
      <c r="HQX498" s="79"/>
      <c r="HQY498" s="79"/>
      <c r="HQZ498" s="79"/>
      <c r="HRA498" s="79"/>
      <c r="HRB498" s="79"/>
      <c r="HRC498" s="79"/>
      <c r="HRD498" s="79"/>
      <c r="HRE498" s="79"/>
      <c r="HRF498" s="79"/>
      <c r="HRG498" s="79"/>
      <c r="HRH498" s="79"/>
      <c r="HRI498" s="79"/>
      <c r="HRJ498" s="79"/>
      <c r="HRK498" s="79"/>
      <c r="HRL498" s="79"/>
      <c r="HRM498" s="79"/>
      <c r="HRN498" s="79"/>
      <c r="HRO498" s="79"/>
      <c r="HRP498" s="79"/>
      <c r="HRQ498" s="79"/>
      <c r="HRR498" s="79"/>
      <c r="HRS498" s="79"/>
      <c r="HRT498" s="79"/>
      <c r="HRU498" s="79"/>
      <c r="HRV498" s="79"/>
      <c r="HRW498" s="79"/>
      <c r="HRX498" s="79"/>
      <c r="HRY498" s="79"/>
      <c r="HRZ498" s="79"/>
      <c r="HSA498" s="79"/>
      <c r="HSB498" s="79"/>
      <c r="HSC498" s="79"/>
      <c r="HSD498" s="79"/>
      <c r="HSE498" s="79"/>
      <c r="HSF498" s="79"/>
      <c r="HSG498" s="79"/>
      <c r="HSH498" s="79"/>
      <c r="HSI498" s="79"/>
      <c r="HSJ498" s="79"/>
      <c r="HSK498" s="79"/>
      <c r="HSL498" s="79"/>
      <c r="HSM498" s="79"/>
      <c r="HSN498" s="79"/>
      <c r="HSO498" s="79"/>
      <c r="HSP498" s="79"/>
      <c r="HSQ498" s="79"/>
      <c r="HSR498" s="79"/>
      <c r="HSS498" s="79"/>
      <c r="HST498" s="79"/>
      <c r="HSU498" s="79"/>
      <c r="HSV498" s="79"/>
      <c r="HSW498" s="79"/>
      <c r="HSX498" s="79"/>
      <c r="HSY498" s="79"/>
      <c r="HSZ498" s="79"/>
      <c r="HTA498" s="79"/>
      <c r="HTB498" s="79"/>
      <c r="HTC498" s="79"/>
      <c r="HTD498" s="79"/>
      <c r="HTE498" s="79"/>
      <c r="HTF498" s="79"/>
      <c r="HTG498" s="79"/>
      <c r="HTH498" s="79"/>
      <c r="HTI498" s="79"/>
      <c r="HTJ498" s="79"/>
      <c r="HTK498" s="79"/>
      <c r="HTL498" s="79"/>
      <c r="HTM498" s="79"/>
      <c r="HTN498" s="79"/>
      <c r="HTO498" s="79"/>
      <c r="HTP498" s="79"/>
      <c r="HTQ498" s="79"/>
      <c r="HTR498" s="79"/>
      <c r="HTS498" s="79"/>
      <c r="HTT498" s="79"/>
      <c r="HTU498" s="79"/>
      <c r="HTV498" s="79"/>
      <c r="HTW498" s="79"/>
      <c r="HTX498" s="79"/>
      <c r="HTY498" s="79"/>
      <c r="HTZ498" s="79"/>
      <c r="HUA498" s="79"/>
      <c r="HUB498" s="79"/>
      <c r="HUC498" s="79"/>
      <c r="HUD498" s="79"/>
      <c r="HUE498" s="79"/>
      <c r="HUF498" s="79"/>
      <c r="HUG498" s="79"/>
      <c r="HUH498" s="79"/>
      <c r="HUI498" s="79"/>
      <c r="HUJ498" s="79"/>
      <c r="HUK498" s="79"/>
      <c r="HUL498" s="79"/>
      <c r="HUM498" s="79"/>
      <c r="HUN498" s="79"/>
      <c r="HUO498" s="79"/>
      <c r="HUP498" s="79"/>
      <c r="HUQ498" s="79"/>
      <c r="HUR498" s="79"/>
      <c r="HUS498" s="79"/>
      <c r="HUT498" s="79"/>
      <c r="HUU498" s="79"/>
      <c r="HUV498" s="79"/>
      <c r="HUW498" s="79"/>
      <c r="HUX498" s="79"/>
      <c r="HUY498" s="79"/>
      <c r="HUZ498" s="79"/>
      <c r="HVA498" s="79"/>
      <c r="HVB498" s="79"/>
      <c r="HVC498" s="79"/>
      <c r="HVD498" s="79"/>
      <c r="HVE498" s="79"/>
      <c r="HVF498" s="79"/>
      <c r="HVG498" s="79"/>
      <c r="HVH498" s="79"/>
      <c r="HVI498" s="79"/>
      <c r="HVJ498" s="79"/>
      <c r="HVK498" s="79"/>
      <c r="HVL498" s="79"/>
      <c r="HVM498" s="79"/>
      <c r="HVN498" s="79"/>
      <c r="HVO498" s="79"/>
      <c r="HVP498" s="79"/>
      <c r="HVQ498" s="79"/>
      <c r="HVR498" s="79"/>
      <c r="HVS498" s="79"/>
      <c r="HVT498" s="79"/>
      <c r="HVU498" s="79"/>
      <c r="HVV498" s="79"/>
      <c r="HVW498" s="79"/>
      <c r="HVX498" s="79"/>
      <c r="HVY498" s="79"/>
      <c r="HVZ498" s="79"/>
      <c r="HWA498" s="79"/>
      <c r="HWB498" s="79"/>
      <c r="HWC498" s="79"/>
      <c r="HWD498" s="79"/>
      <c r="HWE498" s="79"/>
      <c r="HWF498" s="79"/>
      <c r="HWG498" s="79"/>
      <c r="HWH498" s="79"/>
      <c r="HWI498" s="79"/>
      <c r="HWJ498" s="79"/>
      <c r="HWK498" s="79"/>
      <c r="HWL498" s="79"/>
      <c r="HWM498" s="79"/>
      <c r="HWN498" s="79"/>
      <c r="HWO498" s="79"/>
      <c r="HWP498" s="79"/>
      <c r="HWQ498" s="79"/>
      <c r="HWR498" s="79"/>
      <c r="HWS498" s="79"/>
      <c r="HWT498" s="79"/>
      <c r="HWU498" s="79"/>
      <c r="HWV498" s="79"/>
      <c r="HWW498" s="79"/>
      <c r="HWX498" s="79"/>
      <c r="HWY498" s="79"/>
      <c r="HWZ498" s="79"/>
      <c r="HXA498" s="79"/>
      <c r="HXB498" s="79"/>
      <c r="HXC498" s="79"/>
      <c r="HXD498" s="79"/>
      <c r="HXE498" s="79"/>
      <c r="HXF498" s="79"/>
      <c r="HXG498" s="79"/>
      <c r="HXH498" s="79"/>
      <c r="HXI498" s="79"/>
      <c r="HXJ498" s="79"/>
      <c r="HXK498" s="79"/>
      <c r="HXL498" s="79"/>
      <c r="HXM498" s="79"/>
      <c r="HXN498" s="79"/>
      <c r="HXO498" s="79"/>
      <c r="HXP498" s="79"/>
      <c r="HXQ498" s="79"/>
      <c r="HXR498" s="79"/>
      <c r="HXS498" s="79"/>
      <c r="HXT498" s="79"/>
      <c r="HXU498" s="79"/>
      <c r="HXV498" s="79"/>
      <c r="HXW498" s="79"/>
      <c r="HXX498" s="79"/>
      <c r="HXY498" s="79"/>
      <c r="HXZ498" s="79"/>
      <c r="HYA498" s="79"/>
      <c r="HYB498" s="79"/>
      <c r="HYC498" s="79"/>
      <c r="HYD498" s="79"/>
      <c r="HYE498" s="79"/>
      <c r="HYF498" s="79"/>
      <c r="HYG498" s="79"/>
      <c r="HYH498" s="79"/>
      <c r="HYI498" s="79"/>
      <c r="HYJ498" s="79"/>
      <c r="HYK498" s="79"/>
      <c r="HYL498" s="79"/>
      <c r="HYM498" s="79"/>
      <c r="HYN498" s="79"/>
      <c r="HYO498" s="79"/>
      <c r="HYP498" s="79"/>
      <c r="HYQ498" s="79"/>
      <c r="HYR498" s="79"/>
      <c r="HYS498" s="79"/>
      <c r="HYT498" s="79"/>
      <c r="HYU498" s="79"/>
      <c r="HYV498" s="79"/>
      <c r="HYW498" s="79"/>
      <c r="HYX498" s="79"/>
      <c r="HYY498" s="79"/>
      <c r="HYZ498" s="79"/>
      <c r="HZA498" s="79"/>
      <c r="HZB498" s="79"/>
      <c r="HZC498" s="79"/>
      <c r="HZD498" s="79"/>
      <c r="HZE498" s="79"/>
      <c r="HZF498" s="79"/>
      <c r="HZG498" s="79"/>
      <c r="HZH498" s="79"/>
      <c r="HZI498" s="79"/>
      <c r="HZJ498" s="79"/>
      <c r="HZK498" s="79"/>
      <c r="HZL498" s="79"/>
      <c r="HZM498" s="79"/>
      <c r="HZN498" s="79"/>
      <c r="HZO498" s="79"/>
      <c r="HZP498" s="79"/>
      <c r="HZQ498" s="79"/>
      <c r="HZR498" s="79"/>
      <c r="HZS498" s="79"/>
      <c r="HZT498" s="79"/>
      <c r="HZU498" s="79"/>
      <c r="HZV498" s="79"/>
      <c r="HZW498" s="79"/>
      <c r="HZX498" s="79"/>
      <c r="HZY498" s="79"/>
      <c r="HZZ498" s="79"/>
      <c r="IAA498" s="79"/>
      <c r="IAB498" s="79"/>
      <c r="IAC498" s="79"/>
      <c r="IAD498" s="79"/>
      <c r="IAE498" s="79"/>
      <c r="IAF498" s="79"/>
      <c r="IAG498" s="79"/>
      <c r="IAH498" s="79"/>
      <c r="IAI498" s="79"/>
      <c r="IAJ498" s="79"/>
      <c r="IAK498" s="79"/>
      <c r="IAL498" s="79"/>
      <c r="IAM498" s="79"/>
      <c r="IAN498" s="79"/>
      <c r="IAO498" s="79"/>
      <c r="IAP498" s="79"/>
      <c r="IAQ498" s="79"/>
      <c r="IAR498" s="79"/>
      <c r="IAS498" s="79"/>
      <c r="IAT498" s="79"/>
      <c r="IAU498" s="79"/>
      <c r="IAV498" s="79"/>
      <c r="IAW498" s="79"/>
      <c r="IAX498" s="79"/>
      <c r="IAY498" s="79"/>
      <c r="IAZ498" s="79"/>
      <c r="IBA498" s="79"/>
      <c r="IBB498" s="79"/>
      <c r="IBC498" s="79"/>
      <c r="IBD498" s="79"/>
      <c r="IBE498" s="79"/>
      <c r="IBF498" s="79"/>
      <c r="IBG498" s="79"/>
      <c r="IBH498" s="79"/>
      <c r="IBI498" s="79"/>
      <c r="IBJ498" s="79"/>
      <c r="IBK498" s="79"/>
      <c r="IBL498" s="79"/>
      <c r="IBM498" s="79"/>
      <c r="IBN498" s="79"/>
      <c r="IBO498" s="79"/>
      <c r="IBP498" s="79"/>
      <c r="IBQ498" s="79"/>
      <c r="IBR498" s="79"/>
      <c r="IBS498" s="79"/>
      <c r="IBT498" s="79"/>
      <c r="IBU498" s="79"/>
      <c r="IBV498" s="79"/>
      <c r="IBW498" s="79"/>
      <c r="IBX498" s="79"/>
      <c r="IBY498" s="79"/>
      <c r="IBZ498" s="79"/>
      <c r="ICA498" s="79"/>
      <c r="ICB498" s="79"/>
      <c r="ICC498" s="79"/>
      <c r="ICD498" s="79"/>
      <c r="ICE498" s="79"/>
      <c r="ICF498" s="79"/>
      <c r="ICG498" s="79"/>
      <c r="ICH498" s="79"/>
      <c r="ICI498" s="79"/>
      <c r="ICJ498" s="79"/>
      <c r="ICK498" s="79"/>
      <c r="ICL498" s="79"/>
      <c r="ICM498" s="79"/>
      <c r="ICN498" s="79"/>
      <c r="ICO498" s="79"/>
      <c r="ICP498" s="79"/>
      <c r="ICQ498" s="79"/>
      <c r="ICR498" s="79"/>
      <c r="ICS498" s="79"/>
      <c r="ICT498" s="79"/>
      <c r="ICU498" s="79"/>
      <c r="ICV498" s="79"/>
      <c r="ICW498" s="79"/>
      <c r="ICX498" s="79"/>
      <c r="ICY498" s="79"/>
      <c r="ICZ498" s="79"/>
      <c r="IDA498" s="79"/>
      <c r="IDB498" s="79"/>
      <c r="IDC498" s="79"/>
      <c r="IDD498" s="79"/>
      <c r="IDE498" s="79"/>
      <c r="IDF498" s="79"/>
      <c r="IDG498" s="79"/>
      <c r="IDH498" s="79"/>
      <c r="IDI498" s="79"/>
      <c r="IDJ498" s="79"/>
      <c r="IDK498" s="79"/>
      <c r="IDL498" s="79"/>
      <c r="IDM498" s="79"/>
      <c r="IDN498" s="79"/>
      <c r="IDO498" s="79"/>
      <c r="IDP498" s="79"/>
      <c r="IDQ498" s="79"/>
      <c r="IDR498" s="79"/>
      <c r="IDS498" s="79"/>
      <c r="IDT498" s="79"/>
      <c r="IDU498" s="79"/>
      <c r="IDV498" s="79"/>
      <c r="IDW498" s="79"/>
      <c r="IDX498" s="79"/>
      <c r="IDY498" s="79"/>
      <c r="IDZ498" s="79"/>
      <c r="IEA498" s="79"/>
      <c r="IEB498" s="79"/>
      <c r="IEC498" s="79"/>
      <c r="IED498" s="79"/>
      <c r="IEE498" s="79"/>
      <c r="IEF498" s="79"/>
      <c r="IEG498" s="79"/>
      <c r="IEH498" s="79"/>
      <c r="IEI498" s="79"/>
      <c r="IEJ498" s="79"/>
      <c r="IEK498" s="79"/>
      <c r="IEL498" s="79"/>
      <c r="IEM498" s="79"/>
      <c r="IEN498" s="79"/>
      <c r="IEO498" s="79"/>
      <c r="IEP498" s="79"/>
      <c r="IEQ498" s="79"/>
      <c r="IER498" s="79"/>
      <c r="IES498" s="79"/>
      <c r="IET498" s="79"/>
      <c r="IEU498" s="79"/>
      <c r="IEV498" s="79"/>
      <c r="IEW498" s="79"/>
      <c r="IEX498" s="79"/>
      <c r="IEY498" s="79"/>
      <c r="IEZ498" s="79"/>
      <c r="IFA498" s="79"/>
      <c r="IFB498" s="79"/>
      <c r="IFC498" s="79"/>
      <c r="IFD498" s="79"/>
      <c r="IFE498" s="79"/>
      <c r="IFF498" s="79"/>
      <c r="IFG498" s="79"/>
      <c r="IFH498" s="79"/>
      <c r="IFI498" s="79"/>
      <c r="IFJ498" s="79"/>
      <c r="IFK498" s="79"/>
      <c r="IFL498" s="79"/>
      <c r="IFM498" s="79"/>
      <c r="IFN498" s="79"/>
      <c r="IFO498" s="79"/>
      <c r="IFP498" s="79"/>
      <c r="IFQ498" s="79"/>
      <c r="IFR498" s="79"/>
      <c r="IFS498" s="79"/>
      <c r="IFT498" s="79"/>
      <c r="IFU498" s="79"/>
      <c r="IFV498" s="79"/>
      <c r="IFW498" s="79"/>
      <c r="IFX498" s="79"/>
      <c r="IFY498" s="79"/>
      <c r="IFZ498" s="79"/>
      <c r="IGA498" s="79"/>
      <c r="IGB498" s="79"/>
      <c r="IGC498" s="79"/>
      <c r="IGD498" s="79"/>
      <c r="IGE498" s="79"/>
      <c r="IGF498" s="79"/>
      <c r="IGG498" s="79"/>
      <c r="IGH498" s="79"/>
      <c r="IGI498" s="79"/>
      <c r="IGJ498" s="79"/>
      <c r="IGK498" s="79"/>
      <c r="IGL498" s="79"/>
      <c r="IGM498" s="79"/>
      <c r="IGN498" s="79"/>
      <c r="IGO498" s="79"/>
      <c r="IGP498" s="79"/>
      <c r="IGQ498" s="79"/>
      <c r="IGR498" s="79"/>
      <c r="IGS498" s="79"/>
      <c r="IGT498" s="79"/>
      <c r="IGU498" s="79"/>
      <c r="IGV498" s="79"/>
      <c r="IGW498" s="79"/>
      <c r="IGX498" s="79"/>
      <c r="IGY498" s="79"/>
      <c r="IGZ498" s="79"/>
      <c r="IHA498" s="79"/>
      <c r="IHB498" s="79"/>
      <c r="IHC498" s="79"/>
      <c r="IHD498" s="79"/>
      <c r="IHE498" s="79"/>
      <c r="IHF498" s="79"/>
      <c r="IHG498" s="79"/>
      <c r="IHH498" s="79"/>
      <c r="IHI498" s="79"/>
      <c r="IHJ498" s="79"/>
      <c r="IHK498" s="79"/>
      <c r="IHL498" s="79"/>
      <c r="IHM498" s="79"/>
      <c r="IHN498" s="79"/>
      <c r="IHO498" s="79"/>
      <c r="IHP498" s="79"/>
      <c r="IHQ498" s="79"/>
      <c r="IHR498" s="79"/>
      <c r="IHS498" s="79"/>
      <c r="IHT498" s="79"/>
      <c r="IHU498" s="79"/>
      <c r="IHV498" s="79"/>
      <c r="IHW498" s="79"/>
      <c r="IHX498" s="79"/>
      <c r="IHY498" s="79"/>
      <c r="IHZ498" s="79"/>
      <c r="IIA498" s="79"/>
      <c r="IIB498" s="79"/>
      <c r="IIC498" s="79"/>
      <c r="IID498" s="79"/>
      <c r="IIE498" s="79"/>
      <c r="IIF498" s="79"/>
      <c r="IIG498" s="79"/>
      <c r="IIH498" s="79"/>
      <c r="III498" s="79"/>
      <c r="IIJ498" s="79"/>
      <c r="IIK498" s="79"/>
      <c r="IIL498" s="79"/>
      <c r="IIM498" s="79"/>
      <c r="IIN498" s="79"/>
      <c r="IIO498" s="79"/>
      <c r="IIP498" s="79"/>
      <c r="IIQ498" s="79"/>
      <c r="IIR498" s="79"/>
      <c r="IIS498" s="79"/>
      <c r="IIT498" s="79"/>
      <c r="IIU498" s="79"/>
      <c r="IIV498" s="79"/>
      <c r="IIW498" s="79"/>
      <c r="IIX498" s="79"/>
      <c r="IIY498" s="79"/>
      <c r="IIZ498" s="79"/>
      <c r="IJA498" s="79"/>
      <c r="IJB498" s="79"/>
      <c r="IJC498" s="79"/>
      <c r="IJD498" s="79"/>
      <c r="IJE498" s="79"/>
      <c r="IJF498" s="79"/>
      <c r="IJG498" s="79"/>
      <c r="IJH498" s="79"/>
      <c r="IJI498" s="79"/>
      <c r="IJJ498" s="79"/>
      <c r="IJK498" s="79"/>
      <c r="IJL498" s="79"/>
      <c r="IJM498" s="79"/>
      <c r="IJN498" s="79"/>
      <c r="IJO498" s="79"/>
      <c r="IJP498" s="79"/>
      <c r="IJQ498" s="79"/>
      <c r="IJR498" s="79"/>
      <c r="IJS498" s="79"/>
      <c r="IJT498" s="79"/>
      <c r="IJU498" s="79"/>
      <c r="IJV498" s="79"/>
      <c r="IJW498" s="79"/>
      <c r="IJX498" s="79"/>
      <c r="IJY498" s="79"/>
      <c r="IJZ498" s="79"/>
      <c r="IKA498" s="79"/>
      <c r="IKB498" s="79"/>
      <c r="IKC498" s="79"/>
      <c r="IKD498" s="79"/>
      <c r="IKE498" s="79"/>
      <c r="IKF498" s="79"/>
      <c r="IKG498" s="79"/>
      <c r="IKH498" s="79"/>
      <c r="IKI498" s="79"/>
      <c r="IKJ498" s="79"/>
      <c r="IKK498" s="79"/>
      <c r="IKL498" s="79"/>
      <c r="IKM498" s="79"/>
      <c r="IKN498" s="79"/>
      <c r="IKO498" s="79"/>
      <c r="IKP498" s="79"/>
      <c r="IKQ498" s="79"/>
      <c r="IKR498" s="79"/>
      <c r="IKS498" s="79"/>
      <c r="IKT498" s="79"/>
      <c r="IKU498" s="79"/>
      <c r="IKV498" s="79"/>
      <c r="IKW498" s="79"/>
      <c r="IKX498" s="79"/>
      <c r="IKY498" s="79"/>
      <c r="IKZ498" s="79"/>
      <c r="ILA498" s="79"/>
      <c r="ILB498" s="79"/>
      <c r="ILC498" s="79"/>
      <c r="ILD498" s="79"/>
      <c r="ILE498" s="79"/>
      <c r="ILF498" s="79"/>
      <c r="ILG498" s="79"/>
      <c r="ILH498" s="79"/>
      <c r="ILI498" s="79"/>
      <c r="ILJ498" s="79"/>
      <c r="ILK498" s="79"/>
      <c r="ILL498" s="79"/>
      <c r="ILM498" s="79"/>
      <c r="ILN498" s="79"/>
      <c r="ILO498" s="79"/>
      <c r="ILP498" s="79"/>
      <c r="ILQ498" s="79"/>
      <c r="ILR498" s="79"/>
      <c r="ILS498" s="79"/>
      <c r="ILT498" s="79"/>
      <c r="ILU498" s="79"/>
      <c r="ILV498" s="79"/>
      <c r="ILW498" s="79"/>
      <c r="ILX498" s="79"/>
      <c r="ILY498" s="79"/>
      <c r="ILZ498" s="79"/>
      <c r="IMA498" s="79"/>
      <c r="IMB498" s="79"/>
      <c r="IMC498" s="79"/>
      <c r="IMD498" s="79"/>
      <c r="IME498" s="79"/>
      <c r="IMF498" s="79"/>
      <c r="IMG498" s="79"/>
      <c r="IMH498" s="79"/>
      <c r="IMI498" s="79"/>
      <c r="IMJ498" s="79"/>
      <c r="IMK498" s="79"/>
      <c r="IML498" s="79"/>
      <c r="IMM498" s="79"/>
      <c r="IMN498" s="79"/>
      <c r="IMO498" s="79"/>
      <c r="IMP498" s="79"/>
      <c r="IMQ498" s="79"/>
      <c r="IMR498" s="79"/>
      <c r="IMS498" s="79"/>
      <c r="IMT498" s="79"/>
      <c r="IMU498" s="79"/>
      <c r="IMV498" s="79"/>
      <c r="IMW498" s="79"/>
      <c r="IMX498" s="79"/>
      <c r="IMY498" s="79"/>
      <c r="IMZ498" s="79"/>
      <c r="INA498" s="79"/>
      <c r="INB498" s="79"/>
      <c r="INC498" s="79"/>
      <c r="IND498" s="79"/>
      <c r="INE498" s="79"/>
      <c r="INF498" s="79"/>
      <c r="ING498" s="79"/>
      <c r="INH498" s="79"/>
      <c r="INI498" s="79"/>
      <c r="INJ498" s="79"/>
      <c r="INK498" s="79"/>
      <c r="INL498" s="79"/>
      <c r="INM498" s="79"/>
      <c r="INN498" s="79"/>
      <c r="INO498" s="79"/>
      <c r="INP498" s="79"/>
      <c r="INQ498" s="79"/>
      <c r="INR498" s="79"/>
      <c r="INS498" s="79"/>
      <c r="INT498" s="79"/>
      <c r="INU498" s="79"/>
      <c r="INV498" s="79"/>
      <c r="INW498" s="79"/>
      <c r="INX498" s="79"/>
      <c r="INY498" s="79"/>
      <c r="INZ498" s="79"/>
      <c r="IOA498" s="79"/>
      <c r="IOB498" s="79"/>
      <c r="IOC498" s="79"/>
      <c r="IOD498" s="79"/>
      <c r="IOE498" s="79"/>
      <c r="IOF498" s="79"/>
      <c r="IOG498" s="79"/>
      <c r="IOH498" s="79"/>
      <c r="IOI498" s="79"/>
      <c r="IOJ498" s="79"/>
      <c r="IOK498" s="79"/>
      <c r="IOL498" s="79"/>
      <c r="IOM498" s="79"/>
      <c r="ION498" s="79"/>
      <c r="IOO498" s="79"/>
      <c r="IOP498" s="79"/>
      <c r="IOQ498" s="79"/>
      <c r="IOR498" s="79"/>
      <c r="IOS498" s="79"/>
      <c r="IOT498" s="79"/>
      <c r="IOU498" s="79"/>
      <c r="IOV498" s="79"/>
      <c r="IOW498" s="79"/>
      <c r="IOX498" s="79"/>
      <c r="IOY498" s="79"/>
      <c r="IOZ498" s="79"/>
      <c r="IPA498" s="79"/>
      <c r="IPB498" s="79"/>
      <c r="IPC498" s="79"/>
      <c r="IPD498" s="79"/>
      <c r="IPE498" s="79"/>
      <c r="IPF498" s="79"/>
      <c r="IPG498" s="79"/>
      <c r="IPH498" s="79"/>
      <c r="IPI498" s="79"/>
      <c r="IPJ498" s="79"/>
      <c r="IPK498" s="79"/>
      <c r="IPL498" s="79"/>
      <c r="IPM498" s="79"/>
      <c r="IPN498" s="79"/>
      <c r="IPO498" s="79"/>
      <c r="IPP498" s="79"/>
      <c r="IPQ498" s="79"/>
      <c r="IPR498" s="79"/>
      <c r="IPS498" s="79"/>
      <c r="IPT498" s="79"/>
      <c r="IPU498" s="79"/>
      <c r="IPV498" s="79"/>
      <c r="IPW498" s="79"/>
      <c r="IPX498" s="79"/>
      <c r="IPY498" s="79"/>
      <c r="IPZ498" s="79"/>
      <c r="IQA498" s="79"/>
      <c r="IQB498" s="79"/>
      <c r="IQC498" s="79"/>
      <c r="IQD498" s="79"/>
      <c r="IQE498" s="79"/>
      <c r="IQF498" s="79"/>
      <c r="IQG498" s="79"/>
      <c r="IQH498" s="79"/>
      <c r="IQI498" s="79"/>
      <c r="IQJ498" s="79"/>
      <c r="IQK498" s="79"/>
      <c r="IQL498" s="79"/>
      <c r="IQM498" s="79"/>
      <c r="IQN498" s="79"/>
      <c r="IQO498" s="79"/>
      <c r="IQP498" s="79"/>
      <c r="IQQ498" s="79"/>
      <c r="IQR498" s="79"/>
      <c r="IQS498" s="79"/>
      <c r="IQT498" s="79"/>
      <c r="IQU498" s="79"/>
      <c r="IQV498" s="79"/>
      <c r="IQW498" s="79"/>
      <c r="IQX498" s="79"/>
      <c r="IQY498" s="79"/>
      <c r="IQZ498" s="79"/>
      <c r="IRA498" s="79"/>
      <c r="IRB498" s="79"/>
      <c r="IRC498" s="79"/>
      <c r="IRD498" s="79"/>
      <c r="IRE498" s="79"/>
      <c r="IRF498" s="79"/>
      <c r="IRG498" s="79"/>
      <c r="IRH498" s="79"/>
      <c r="IRI498" s="79"/>
      <c r="IRJ498" s="79"/>
      <c r="IRK498" s="79"/>
      <c r="IRL498" s="79"/>
      <c r="IRM498" s="79"/>
      <c r="IRN498" s="79"/>
      <c r="IRO498" s="79"/>
      <c r="IRP498" s="79"/>
      <c r="IRQ498" s="79"/>
      <c r="IRR498" s="79"/>
      <c r="IRS498" s="79"/>
      <c r="IRT498" s="79"/>
      <c r="IRU498" s="79"/>
      <c r="IRV498" s="79"/>
      <c r="IRW498" s="79"/>
      <c r="IRX498" s="79"/>
      <c r="IRY498" s="79"/>
      <c r="IRZ498" s="79"/>
      <c r="ISA498" s="79"/>
      <c r="ISB498" s="79"/>
      <c r="ISC498" s="79"/>
      <c r="ISD498" s="79"/>
      <c r="ISE498" s="79"/>
      <c r="ISF498" s="79"/>
      <c r="ISG498" s="79"/>
      <c r="ISH498" s="79"/>
      <c r="ISI498" s="79"/>
      <c r="ISJ498" s="79"/>
      <c r="ISK498" s="79"/>
      <c r="ISL498" s="79"/>
      <c r="ISM498" s="79"/>
      <c r="ISN498" s="79"/>
      <c r="ISO498" s="79"/>
      <c r="ISP498" s="79"/>
      <c r="ISQ498" s="79"/>
      <c r="ISR498" s="79"/>
      <c r="ISS498" s="79"/>
      <c r="IST498" s="79"/>
      <c r="ISU498" s="79"/>
      <c r="ISV498" s="79"/>
      <c r="ISW498" s="79"/>
      <c r="ISX498" s="79"/>
      <c r="ISY498" s="79"/>
      <c r="ISZ498" s="79"/>
      <c r="ITA498" s="79"/>
      <c r="ITB498" s="79"/>
      <c r="ITC498" s="79"/>
      <c r="ITD498" s="79"/>
      <c r="ITE498" s="79"/>
      <c r="ITF498" s="79"/>
      <c r="ITG498" s="79"/>
      <c r="ITH498" s="79"/>
      <c r="ITI498" s="79"/>
      <c r="ITJ498" s="79"/>
      <c r="ITK498" s="79"/>
      <c r="ITL498" s="79"/>
      <c r="ITM498" s="79"/>
      <c r="ITN498" s="79"/>
      <c r="ITO498" s="79"/>
      <c r="ITP498" s="79"/>
      <c r="ITQ498" s="79"/>
      <c r="ITR498" s="79"/>
      <c r="ITS498" s="79"/>
      <c r="ITT498" s="79"/>
      <c r="ITU498" s="79"/>
      <c r="ITV498" s="79"/>
      <c r="ITW498" s="79"/>
      <c r="ITX498" s="79"/>
      <c r="ITY498" s="79"/>
      <c r="ITZ498" s="79"/>
      <c r="IUA498" s="79"/>
      <c r="IUB498" s="79"/>
      <c r="IUC498" s="79"/>
      <c r="IUD498" s="79"/>
      <c r="IUE498" s="79"/>
      <c r="IUF498" s="79"/>
      <c r="IUG498" s="79"/>
      <c r="IUH498" s="79"/>
      <c r="IUI498" s="79"/>
      <c r="IUJ498" s="79"/>
      <c r="IUK498" s="79"/>
      <c r="IUL498" s="79"/>
      <c r="IUM498" s="79"/>
      <c r="IUN498" s="79"/>
      <c r="IUO498" s="79"/>
      <c r="IUP498" s="79"/>
      <c r="IUQ498" s="79"/>
      <c r="IUR498" s="79"/>
      <c r="IUS498" s="79"/>
      <c r="IUT498" s="79"/>
      <c r="IUU498" s="79"/>
      <c r="IUV498" s="79"/>
      <c r="IUW498" s="79"/>
      <c r="IUX498" s="79"/>
      <c r="IUY498" s="79"/>
      <c r="IUZ498" s="79"/>
      <c r="IVA498" s="79"/>
      <c r="IVB498" s="79"/>
      <c r="IVC498" s="79"/>
      <c r="IVD498" s="79"/>
      <c r="IVE498" s="79"/>
      <c r="IVF498" s="79"/>
      <c r="IVG498" s="79"/>
      <c r="IVH498" s="79"/>
      <c r="IVI498" s="79"/>
      <c r="IVJ498" s="79"/>
      <c r="IVK498" s="79"/>
      <c r="IVL498" s="79"/>
      <c r="IVM498" s="79"/>
      <c r="IVN498" s="79"/>
      <c r="IVO498" s="79"/>
      <c r="IVP498" s="79"/>
      <c r="IVQ498" s="79"/>
      <c r="IVR498" s="79"/>
      <c r="IVS498" s="79"/>
      <c r="IVT498" s="79"/>
      <c r="IVU498" s="79"/>
      <c r="IVV498" s="79"/>
      <c r="IVW498" s="79"/>
      <c r="IVX498" s="79"/>
      <c r="IVY498" s="79"/>
      <c r="IVZ498" s="79"/>
      <c r="IWA498" s="79"/>
      <c r="IWB498" s="79"/>
      <c r="IWC498" s="79"/>
      <c r="IWD498" s="79"/>
      <c r="IWE498" s="79"/>
      <c r="IWF498" s="79"/>
      <c r="IWG498" s="79"/>
      <c r="IWH498" s="79"/>
      <c r="IWI498" s="79"/>
      <c r="IWJ498" s="79"/>
      <c r="IWK498" s="79"/>
      <c r="IWL498" s="79"/>
      <c r="IWM498" s="79"/>
      <c r="IWN498" s="79"/>
      <c r="IWO498" s="79"/>
      <c r="IWP498" s="79"/>
      <c r="IWQ498" s="79"/>
      <c r="IWR498" s="79"/>
      <c r="IWS498" s="79"/>
      <c r="IWT498" s="79"/>
      <c r="IWU498" s="79"/>
      <c r="IWV498" s="79"/>
      <c r="IWW498" s="79"/>
      <c r="IWX498" s="79"/>
      <c r="IWY498" s="79"/>
      <c r="IWZ498" s="79"/>
      <c r="IXA498" s="79"/>
      <c r="IXB498" s="79"/>
      <c r="IXC498" s="79"/>
      <c r="IXD498" s="79"/>
      <c r="IXE498" s="79"/>
      <c r="IXF498" s="79"/>
      <c r="IXG498" s="79"/>
      <c r="IXH498" s="79"/>
      <c r="IXI498" s="79"/>
      <c r="IXJ498" s="79"/>
      <c r="IXK498" s="79"/>
      <c r="IXL498" s="79"/>
      <c r="IXM498" s="79"/>
      <c r="IXN498" s="79"/>
      <c r="IXO498" s="79"/>
      <c r="IXP498" s="79"/>
      <c r="IXQ498" s="79"/>
      <c r="IXR498" s="79"/>
      <c r="IXS498" s="79"/>
      <c r="IXT498" s="79"/>
      <c r="IXU498" s="79"/>
      <c r="IXV498" s="79"/>
      <c r="IXW498" s="79"/>
      <c r="IXX498" s="79"/>
      <c r="IXY498" s="79"/>
      <c r="IXZ498" s="79"/>
      <c r="IYA498" s="79"/>
      <c r="IYB498" s="79"/>
      <c r="IYC498" s="79"/>
      <c r="IYD498" s="79"/>
      <c r="IYE498" s="79"/>
      <c r="IYF498" s="79"/>
      <c r="IYG498" s="79"/>
      <c r="IYH498" s="79"/>
      <c r="IYI498" s="79"/>
      <c r="IYJ498" s="79"/>
      <c r="IYK498" s="79"/>
      <c r="IYL498" s="79"/>
      <c r="IYM498" s="79"/>
      <c r="IYN498" s="79"/>
      <c r="IYO498" s="79"/>
      <c r="IYP498" s="79"/>
      <c r="IYQ498" s="79"/>
      <c r="IYR498" s="79"/>
      <c r="IYS498" s="79"/>
      <c r="IYT498" s="79"/>
      <c r="IYU498" s="79"/>
      <c r="IYV498" s="79"/>
      <c r="IYW498" s="79"/>
      <c r="IYX498" s="79"/>
      <c r="IYY498" s="79"/>
      <c r="IYZ498" s="79"/>
      <c r="IZA498" s="79"/>
      <c r="IZB498" s="79"/>
      <c r="IZC498" s="79"/>
      <c r="IZD498" s="79"/>
      <c r="IZE498" s="79"/>
      <c r="IZF498" s="79"/>
      <c r="IZG498" s="79"/>
      <c r="IZH498" s="79"/>
      <c r="IZI498" s="79"/>
      <c r="IZJ498" s="79"/>
      <c r="IZK498" s="79"/>
      <c r="IZL498" s="79"/>
      <c r="IZM498" s="79"/>
      <c r="IZN498" s="79"/>
      <c r="IZO498" s="79"/>
      <c r="IZP498" s="79"/>
      <c r="IZQ498" s="79"/>
      <c r="IZR498" s="79"/>
      <c r="IZS498" s="79"/>
      <c r="IZT498" s="79"/>
      <c r="IZU498" s="79"/>
      <c r="IZV498" s="79"/>
      <c r="IZW498" s="79"/>
      <c r="IZX498" s="79"/>
      <c r="IZY498" s="79"/>
      <c r="IZZ498" s="79"/>
      <c r="JAA498" s="79"/>
      <c r="JAB498" s="79"/>
      <c r="JAC498" s="79"/>
      <c r="JAD498" s="79"/>
      <c r="JAE498" s="79"/>
      <c r="JAF498" s="79"/>
      <c r="JAG498" s="79"/>
      <c r="JAH498" s="79"/>
      <c r="JAI498" s="79"/>
      <c r="JAJ498" s="79"/>
      <c r="JAK498" s="79"/>
      <c r="JAL498" s="79"/>
      <c r="JAM498" s="79"/>
      <c r="JAN498" s="79"/>
      <c r="JAO498" s="79"/>
      <c r="JAP498" s="79"/>
      <c r="JAQ498" s="79"/>
      <c r="JAR498" s="79"/>
      <c r="JAS498" s="79"/>
      <c r="JAT498" s="79"/>
      <c r="JAU498" s="79"/>
      <c r="JAV498" s="79"/>
      <c r="JAW498" s="79"/>
      <c r="JAX498" s="79"/>
      <c r="JAY498" s="79"/>
      <c r="JAZ498" s="79"/>
      <c r="JBA498" s="79"/>
      <c r="JBB498" s="79"/>
      <c r="JBC498" s="79"/>
      <c r="JBD498" s="79"/>
      <c r="JBE498" s="79"/>
      <c r="JBF498" s="79"/>
      <c r="JBG498" s="79"/>
      <c r="JBH498" s="79"/>
      <c r="JBI498" s="79"/>
      <c r="JBJ498" s="79"/>
      <c r="JBK498" s="79"/>
      <c r="JBL498" s="79"/>
      <c r="JBM498" s="79"/>
      <c r="JBN498" s="79"/>
      <c r="JBO498" s="79"/>
      <c r="JBP498" s="79"/>
      <c r="JBQ498" s="79"/>
      <c r="JBR498" s="79"/>
      <c r="JBS498" s="79"/>
      <c r="JBT498" s="79"/>
      <c r="JBU498" s="79"/>
      <c r="JBV498" s="79"/>
      <c r="JBW498" s="79"/>
      <c r="JBX498" s="79"/>
      <c r="JBY498" s="79"/>
      <c r="JBZ498" s="79"/>
      <c r="JCA498" s="79"/>
      <c r="JCB498" s="79"/>
      <c r="JCC498" s="79"/>
      <c r="JCD498" s="79"/>
      <c r="JCE498" s="79"/>
      <c r="JCF498" s="79"/>
      <c r="JCG498" s="79"/>
      <c r="JCH498" s="79"/>
      <c r="JCI498" s="79"/>
      <c r="JCJ498" s="79"/>
      <c r="JCK498" s="79"/>
      <c r="JCL498" s="79"/>
      <c r="JCM498" s="79"/>
      <c r="JCN498" s="79"/>
      <c r="JCO498" s="79"/>
      <c r="JCP498" s="79"/>
      <c r="JCQ498" s="79"/>
      <c r="JCR498" s="79"/>
      <c r="JCS498" s="79"/>
      <c r="JCT498" s="79"/>
      <c r="JCU498" s="79"/>
      <c r="JCV498" s="79"/>
      <c r="JCW498" s="79"/>
      <c r="JCX498" s="79"/>
      <c r="JCY498" s="79"/>
      <c r="JCZ498" s="79"/>
      <c r="JDA498" s="79"/>
      <c r="JDB498" s="79"/>
      <c r="JDC498" s="79"/>
    </row>
    <row r="499" spans="1:6867" x14ac:dyDescent="0.25">
      <c r="A499" s="28"/>
      <c r="B499" s="74" t="s">
        <v>939</v>
      </c>
      <c r="C499" s="74" t="s">
        <v>45</v>
      </c>
      <c r="D499" s="83"/>
      <c r="E499" s="83" t="s">
        <v>951</v>
      </c>
      <c r="F499" s="83" t="s">
        <v>2656</v>
      </c>
      <c r="G499" s="83"/>
      <c r="H499" s="134"/>
      <c r="I499" s="83">
        <v>142.04</v>
      </c>
      <c r="J499" s="83">
        <v>1991</v>
      </c>
      <c r="K499" s="91">
        <v>795</v>
      </c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  <c r="QN499" s="28"/>
      <c r="QO499" s="28"/>
      <c r="QP499" s="28"/>
      <c r="QQ499" s="28"/>
      <c r="QR499" s="28"/>
      <c r="QS499" s="28"/>
      <c r="QT499" s="28"/>
      <c r="QU499" s="28"/>
      <c r="QV499" s="28"/>
      <c r="QW499" s="28"/>
      <c r="QX499" s="28"/>
      <c r="QY499" s="28"/>
      <c r="QZ499" s="28"/>
      <c r="RA499" s="28"/>
      <c r="RB499" s="28"/>
      <c r="RC499" s="28"/>
      <c r="RD499" s="28"/>
      <c r="RE499" s="28"/>
      <c r="RF499" s="28"/>
      <c r="RG499" s="28"/>
      <c r="RH499" s="28"/>
      <c r="RI499" s="28"/>
      <c r="RJ499" s="28"/>
      <c r="RK499" s="28"/>
      <c r="RL499" s="28"/>
      <c r="RM499" s="28"/>
      <c r="RN499" s="28"/>
      <c r="RO499" s="28"/>
      <c r="RP499" s="28"/>
      <c r="RQ499" s="28"/>
      <c r="RR499" s="28"/>
      <c r="RS499" s="28"/>
      <c r="RT499" s="28"/>
      <c r="RU499" s="28"/>
      <c r="RV499" s="28"/>
      <c r="RW499" s="28"/>
      <c r="RX499" s="28"/>
      <c r="RY499" s="28"/>
      <c r="RZ499" s="28"/>
      <c r="SA499" s="28"/>
      <c r="SB499" s="28"/>
      <c r="SC499" s="28"/>
      <c r="SD499" s="28"/>
      <c r="SE499" s="28"/>
      <c r="SF499" s="28"/>
      <c r="SG499" s="28"/>
      <c r="SH499" s="28"/>
      <c r="SI499" s="28"/>
      <c r="SJ499" s="28"/>
      <c r="SK499" s="28"/>
      <c r="SL499" s="28"/>
      <c r="SM499" s="28"/>
      <c r="SN499" s="28"/>
      <c r="SO499" s="28"/>
      <c r="SP499" s="28"/>
      <c r="SQ499" s="28"/>
      <c r="SR499" s="28"/>
      <c r="SS499" s="28"/>
      <c r="ST499" s="28"/>
      <c r="SU499" s="28"/>
      <c r="SV499" s="28"/>
      <c r="SW499" s="28"/>
      <c r="SX499" s="28"/>
      <c r="SY499" s="28"/>
      <c r="SZ499" s="28"/>
      <c r="TA499" s="28"/>
      <c r="TB499" s="28"/>
      <c r="TC499" s="28"/>
      <c r="TD499" s="28"/>
      <c r="TE499" s="28"/>
      <c r="TF499" s="28"/>
      <c r="TG499" s="28"/>
      <c r="TH499" s="28"/>
      <c r="TI499" s="28"/>
      <c r="TJ499" s="28"/>
      <c r="TK499" s="28"/>
      <c r="TL499" s="28"/>
      <c r="TM499" s="28"/>
      <c r="TN499" s="28"/>
      <c r="TO499" s="28"/>
      <c r="TP499" s="28"/>
      <c r="TQ499" s="28"/>
      <c r="TR499" s="28"/>
      <c r="TS499" s="28"/>
      <c r="TT499" s="28"/>
      <c r="TU499" s="28"/>
      <c r="TV499" s="28"/>
      <c r="TW499" s="28"/>
      <c r="TX499" s="28"/>
      <c r="TY499" s="28"/>
      <c r="TZ499" s="28"/>
      <c r="UA499" s="28"/>
      <c r="UB499" s="28"/>
      <c r="UC499" s="28"/>
      <c r="UD499" s="28"/>
      <c r="UE499" s="28"/>
      <c r="UF499" s="28"/>
      <c r="UG499" s="28"/>
      <c r="UH499" s="28"/>
      <c r="UI499" s="28"/>
      <c r="UJ499" s="28"/>
      <c r="UK499" s="28"/>
      <c r="UL499" s="28"/>
      <c r="UM499" s="28"/>
      <c r="UN499" s="28"/>
      <c r="UO499" s="28"/>
      <c r="UP499" s="28"/>
      <c r="UQ499" s="28"/>
      <c r="UR499" s="28"/>
      <c r="US499" s="28"/>
      <c r="UT499" s="28"/>
      <c r="UU499" s="28"/>
      <c r="UV499" s="28"/>
      <c r="UW499" s="28"/>
      <c r="UX499" s="28"/>
      <c r="UY499" s="28"/>
      <c r="UZ499" s="28"/>
      <c r="VA499" s="28"/>
      <c r="VB499" s="28"/>
      <c r="VC499" s="28"/>
      <c r="VD499" s="28"/>
      <c r="VE499" s="28"/>
      <c r="VF499" s="28"/>
      <c r="VG499" s="28"/>
      <c r="VH499" s="28"/>
      <c r="VI499" s="28"/>
      <c r="VJ499" s="28"/>
      <c r="VK499" s="28"/>
      <c r="VL499" s="28"/>
      <c r="VM499" s="28"/>
      <c r="VN499" s="28"/>
      <c r="VO499" s="28"/>
      <c r="VP499" s="28"/>
      <c r="VQ499" s="28"/>
      <c r="VR499" s="28"/>
      <c r="VS499" s="28"/>
      <c r="VT499" s="28"/>
      <c r="VU499" s="28"/>
      <c r="VV499" s="28"/>
      <c r="VW499" s="28"/>
      <c r="VX499" s="28"/>
      <c r="VY499" s="28"/>
      <c r="VZ499" s="28"/>
      <c r="WA499" s="28"/>
      <c r="WB499" s="28"/>
      <c r="WC499" s="28"/>
      <c r="WD499" s="28"/>
      <c r="WE499" s="28"/>
      <c r="WF499" s="28"/>
      <c r="WG499" s="28"/>
      <c r="WH499" s="28"/>
      <c r="WI499" s="28"/>
      <c r="WJ499" s="28"/>
      <c r="WK499" s="28"/>
      <c r="WL499" s="28"/>
      <c r="WM499" s="28"/>
      <c r="WN499" s="28"/>
      <c r="WO499" s="28"/>
      <c r="WP499" s="28"/>
      <c r="WQ499" s="28"/>
      <c r="WR499" s="28"/>
      <c r="WS499" s="28"/>
      <c r="WT499" s="28"/>
      <c r="WU499" s="28"/>
      <c r="WV499" s="28"/>
      <c r="WW499" s="28"/>
      <c r="WX499" s="28"/>
      <c r="WY499" s="28"/>
      <c r="WZ499" s="28"/>
      <c r="XA499" s="28"/>
      <c r="XB499" s="28"/>
      <c r="XC499" s="28"/>
      <c r="XD499" s="28"/>
      <c r="XE499" s="28"/>
      <c r="XF499" s="28"/>
      <c r="XG499" s="28"/>
      <c r="XH499" s="28"/>
      <c r="XI499" s="28"/>
      <c r="XJ499" s="28"/>
      <c r="XK499" s="28"/>
      <c r="XL499" s="28"/>
      <c r="XM499" s="28"/>
      <c r="XN499" s="28"/>
      <c r="XO499" s="28"/>
      <c r="XP499" s="28"/>
      <c r="XQ499" s="28"/>
      <c r="XR499" s="28"/>
      <c r="XS499" s="28"/>
      <c r="XT499" s="28"/>
      <c r="XU499" s="28"/>
      <c r="XV499" s="28"/>
      <c r="XW499" s="28"/>
      <c r="XX499" s="28"/>
      <c r="XY499" s="28"/>
      <c r="XZ499" s="28"/>
      <c r="YA499" s="28"/>
      <c r="YB499" s="28"/>
      <c r="YC499" s="28"/>
      <c r="YD499" s="28"/>
      <c r="YE499" s="28"/>
      <c r="YF499" s="28"/>
      <c r="YG499" s="28"/>
      <c r="YH499" s="28"/>
      <c r="YI499" s="28"/>
      <c r="YJ499" s="28"/>
      <c r="YK499" s="28"/>
      <c r="YL499" s="28"/>
      <c r="YM499" s="28"/>
      <c r="YN499" s="28"/>
      <c r="YO499" s="28"/>
      <c r="YP499" s="28"/>
      <c r="YQ499" s="28"/>
      <c r="YR499" s="28"/>
      <c r="YS499" s="28"/>
      <c r="YT499" s="28"/>
      <c r="YU499" s="28"/>
      <c r="YV499" s="28"/>
      <c r="YW499" s="28"/>
      <c r="YX499" s="28"/>
      <c r="YY499" s="28"/>
      <c r="YZ499" s="28"/>
      <c r="ZA499" s="28"/>
      <c r="ZB499" s="28"/>
      <c r="ZC499" s="28"/>
      <c r="ZD499" s="28"/>
      <c r="ZE499" s="28"/>
      <c r="ZF499" s="28"/>
      <c r="ZG499" s="28"/>
      <c r="ZH499" s="28"/>
      <c r="ZI499" s="28"/>
      <c r="ZJ499" s="28"/>
      <c r="ZK499" s="28"/>
      <c r="ZL499" s="28"/>
      <c r="ZM499" s="28"/>
      <c r="ZN499" s="28"/>
      <c r="ZO499" s="28"/>
      <c r="ZP499" s="28"/>
      <c r="ZQ499" s="28"/>
      <c r="ZR499" s="28"/>
      <c r="ZS499" s="28"/>
      <c r="ZT499" s="28"/>
      <c r="ZU499" s="28"/>
      <c r="ZV499" s="28"/>
      <c r="ZW499" s="28"/>
      <c r="ZX499" s="28"/>
      <c r="ZY499" s="28"/>
      <c r="ZZ499" s="28"/>
      <c r="AAA499" s="28"/>
      <c r="AAB499" s="28"/>
      <c r="AAC499" s="28"/>
      <c r="AAD499" s="28"/>
      <c r="AAE499" s="28"/>
      <c r="AAF499" s="28"/>
      <c r="AAG499" s="28"/>
      <c r="AAH499" s="28"/>
      <c r="AAI499" s="28"/>
      <c r="AAJ499" s="28"/>
      <c r="AAK499" s="28"/>
      <c r="AAL499" s="28"/>
      <c r="AAM499" s="28"/>
      <c r="AAN499" s="28"/>
      <c r="AAO499" s="28"/>
      <c r="AAP499" s="28"/>
      <c r="AAQ499" s="28"/>
      <c r="AAR499" s="28"/>
      <c r="AAS499" s="28"/>
      <c r="AAT499" s="28"/>
      <c r="AAU499" s="28"/>
      <c r="AAV499" s="28"/>
      <c r="AAW499" s="28"/>
      <c r="AAX499" s="28"/>
      <c r="AAY499" s="28"/>
      <c r="AAZ499" s="28"/>
      <c r="ABA499" s="28"/>
      <c r="ABB499" s="28"/>
      <c r="ABC499" s="28"/>
      <c r="ABD499" s="28"/>
      <c r="ABE499" s="28"/>
      <c r="ABF499" s="28"/>
      <c r="ABG499" s="28"/>
      <c r="ABH499" s="28"/>
      <c r="ABI499" s="28"/>
      <c r="ABJ499" s="28"/>
      <c r="ABK499" s="28"/>
      <c r="ABL499" s="28"/>
      <c r="ABM499" s="28"/>
      <c r="ABN499" s="28"/>
      <c r="ABO499" s="28"/>
      <c r="ABP499" s="28"/>
      <c r="ABQ499" s="28"/>
      <c r="ABR499" s="28"/>
      <c r="ABS499" s="28"/>
      <c r="ABT499" s="28"/>
      <c r="ABU499" s="28"/>
      <c r="ABV499" s="28"/>
      <c r="ABW499" s="28"/>
      <c r="ABX499" s="28"/>
      <c r="ABY499" s="28"/>
      <c r="ABZ499" s="28"/>
      <c r="ACA499" s="28"/>
      <c r="ACB499" s="28"/>
      <c r="ACC499" s="28"/>
      <c r="ACD499" s="28"/>
      <c r="ACE499" s="28"/>
      <c r="ACF499" s="28"/>
      <c r="ACG499" s="28"/>
      <c r="ACH499" s="28"/>
      <c r="ACI499" s="28"/>
      <c r="ACJ499" s="28"/>
      <c r="ACK499" s="28"/>
      <c r="ACL499" s="28"/>
      <c r="ACM499" s="28"/>
      <c r="ACN499" s="28"/>
      <c r="ACO499" s="28"/>
      <c r="ACP499" s="28"/>
      <c r="ACQ499" s="28"/>
      <c r="ACR499" s="28"/>
      <c r="ACS499" s="28"/>
      <c r="ACT499" s="28"/>
      <c r="ACU499" s="28"/>
      <c r="ACV499" s="28"/>
      <c r="ACW499" s="28"/>
      <c r="ACX499" s="28"/>
      <c r="ACY499" s="28"/>
      <c r="ACZ499" s="28"/>
      <c r="ADA499" s="28"/>
      <c r="ADB499" s="28"/>
      <c r="ADC499" s="28"/>
      <c r="ADD499" s="28"/>
      <c r="ADE499" s="28"/>
      <c r="ADF499" s="28"/>
      <c r="ADG499" s="28"/>
      <c r="ADH499" s="28"/>
      <c r="ADI499" s="28"/>
      <c r="ADJ499" s="28"/>
      <c r="ADK499" s="28"/>
      <c r="ADL499" s="28"/>
      <c r="ADM499" s="28"/>
      <c r="ADN499" s="28"/>
      <c r="ADO499" s="28"/>
      <c r="ADP499" s="28"/>
      <c r="ADQ499" s="28"/>
      <c r="ADR499" s="28"/>
      <c r="ADS499" s="28"/>
      <c r="ADT499" s="28"/>
      <c r="ADU499" s="28"/>
      <c r="ADV499" s="28"/>
      <c r="ADW499" s="28"/>
      <c r="ADX499" s="28"/>
      <c r="ADY499" s="28"/>
      <c r="ADZ499" s="28"/>
      <c r="AEA499" s="28"/>
      <c r="AEB499" s="28"/>
      <c r="AEC499" s="28"/>
      <c r="AED499" s="28"/>
      <c r="AEE499" s="28"/>
      <c r="AEF499" s="28"/>
      <c r="AEG499" s="28"/>
      <c r="AEH499" s="28"/>
      <c r="AEI499" s="28"/>
      <c r="AEJ499" s="28"/>
      <c r="AEK499" s="28"/>
      <c r="AEL499" s="28"/>
      <c r="AEM499" s="28"/>
      <c r="AEN499" s="28"/>
      <c r="AEO499" s="28"/>
      <c r="AEP499" s="28"/>
      <c r="AEQ499" s="28"/>
      <c r="AER499" s="28"/>
      <c r="AES499" s="28"/>
      <c r="AET499" s="28"/>
      <c r="AEU499" s="28"/>
      <c r="AEV499" s="28"/>
      <c r="AEW499" s="28"/>
      <c r="AEX499" s="28"/>
      <c r="AEY499" s="28"/>
      <c r="AEZ499" s="28"/>
      <c r="AFA499" s="28"/>
      <c r="AFB499" s="28"/>
      <c r="AFC499" s="28"/>
      <c r="AFD499" s="28"/>
      <c r="AFE499" s="28"/>
      <c r="AFF499" s="28"/>
      <c r="AFG499" s="28"/>
      <c r="AFH499" s="28"/>
      <c r="AFI499" s="28"/>
      <c r="AFJ499" s="28"/>
      <c r="AFK499" s="28"/>
      <c r="AFL499" s="28"/>
      <c r="AFM499" s="28"/>
      <c r="AFN499" s="28"/>
      <c r="AFO499" s="28"/>
      <c r="AFP499" s="28"/>
      <c r="AFQ499" s="28"/>
      <c r="AFR499" s="28"/>
      <c r="AFS499" s="28"/>
      <c r="AFT499" s="28"/>
      <c r="AFU499" s="28"/>
      <c r="AFV499" s="28"/>
      <c r="AFW499" s="28"/>
      <c r="AFX499" s="28"/>
      <c r="AFY499" s="28"/>
      <c r="AFZ499" s="28"/>
      <c r="AGA499" s="28"/>
      <c r="AGB499" s="28"/>
      <c r="AGC499" s="28"/>
      <c r="AGD499" s="28"/>
      <c r="AGE499" s="28"/>
      <c r="AGF499" s="28"/>
      <c r="AGG499" s="28"/>
      <c r="AGH499" s="28"/>
      <c r="AGI499" s="28"/>
      <c r="AGJ499" s="28"/>
      <c r="AGK499" s="28"/>
      <c r="AGL499" s="28"/>
      <c r="AGM499" s="28"/>
      <c r="AGN499" s="28"/>
      <c r="AGO499" s="28"/>
      <c r="AGP499" s="28"/>
      <c r="AGQ499" s="28"/>
      <c r="AGR499" s="28"/>
      <c r="AGS499" s="28"/>
      <c r="AGT499" s="28"/>
      <c r="AGU499" s="28"/>
      <c r="AGV499" s="28"/>
      <c r="AGW499" s="28"/>
      <c r="AGX499" s="28"/>
      <c r="AGY499" s="28"/>
      <c r="AGZ499" s="28"/>
      <c r="AHA499" s="28"/>
      <c r="AHB499" s="28"/>
      <c r="AHC499" s="28"/>
      <c r="AHD499" s="28"/>
      <c r="AHE499" s="28"/>
      <c r="AHF499" s="28"/>
      <c r="AHG499" s="28"/>
      <c r="AHH499" s="28"/>
      <c r="AHI499" s="28"/>
      <c r="AHJ499" s="28"/>
      <c r="AHK499" s="28"/>
      <c r="AHL499" s="28"/>
      <c r="AHM499" s="28"/>
      <c r="AHN499" s="28"/>
      <c r="AHO499" s="28"/>
      <c r="AHP499" s="28"/>
      <c r="AHQ499" s="28"/>
      <c r="AHR499" s="28"/>
      <c r="AHS499" s="28"/>
      <c r="AHT499" s="28"/>
      <c r="AHU499" s="28"/>
      <c r="AHV499" s="28"/>
      <c r="AHW499" s="28"/>
      <c r="AHX499" s="28"/>
      <c r="AHY499" s="28"/>
      <c r="AHZ499" s="28"/>
      <c r="AIA499" s="28"/>
      <c r="AIB499" s="28"/>
      <c r="AIC499" s="28"/>
      <c r="AID499" s="28"/>
      <c r="AIE499" s="28"/>
      <c r="AIF499" s="28"/>
      <c r="AIG499" s="28"/>
      <c r="AIH499" s="28"/>
      <c r="AII499" s="28"/>
      <c r="AIJ499" s="28"/>
      <c r="AIK499" s="28"/>
      <c r="AIL499" s="28"/>
      <c r="AIM499" s="28"/>
      <c r="AIN499" s="28"/>
      <c r="AIO499" s="28"/>
      <c r="AIP499" s="28"/>
      <c r="AIQ499" s="28"/>
      <c r="AIR499" s="28"/>
      <c r="AIS499" s="28"/>
      <c r="AIT499" s="28"/>
      <c r="AIU499" s="28"/>
      <c r="AIV499" s="28"/>
      <c r="AIW499" s="28"/>
      <c r="AIX499" s="28"/>
      <c r="AIY499" s="28"/>
      <c r="AIZ499" s="28"/>
      <c r="AJA499" s="28"/>
      <c r="AJB499" s="28"/>
      <c r="AJC499" s="28"/>
      <c r="AJD499" s="28"/>
      <c r="AJE499" s="28"/>
      <c r="AJF499" s="28"/>
      <c r="AJG499" s="28"/>
      <c r="AJH499" s="28"/>
      <c r="AJI499" s="28"/>
      <c r="AJJ499" s="28"/>
      <c r="AJK499" s="28"/>
      <c r="AJL499" s="28"/>
      <c r="AJM499" s="28"/>
      <c r="AJN499" s="28"/>
      <c r="AJO499" s="28"/>
      <c r="AJP499" s="28"/>
      <c r="AJQ499" s="28"/>
      <c r="AJR499" s="28"/>
      <c r="AJS499" s="28"/>
      <c r="AJT499" s="28"/>
      <c r="AJU499" s="28"/>
      <c r="AJV499" s="28"/>
      <c r="AJW499" s="28"/>
      <c r="AJX499" s="28"/>
      <c r="AJY499" s="28"/>
      <c r="AJZ499" s="28"/>
      <c r="AKA499" s="28"/>
      <c r="AKB499" s="28"/>
      <c r="AKC499" s="28"/>
      <c r="AKD499" s="28"/>
      <c r="AKE499" s="28"/>
      <c r="AKF499" s="28"/>
      <c r="AKG499" s="28"/>
      <c r="AKH499" s="28"/>
      <c r="AKI499" s="28"/>
      <c r="AKJ499" s="28"/>
      <c r="AKK499" s="28"/>
      <c r="AKL499" s="28"/>
      <c r="AKM499" s="28"/>
      <c r="AKN499" s="28"/>
      <c r="AKO499" s="28"/>
      <c r="AKP499" s="28"/>
      <c r="AKQ499" s="28"/>
      <c r="AKR499" s="28"/>
      <c r="AKS499" s="28"/>
      <c r="AKT499" s="28"/>
      <c r="AKU499" s="28"/>
      <c r="AKV499" s="28"/>
      <c r="AKW499" s="28"/>
      <c r="AKX499" s="28"/>
      <c r="AKY499" s="28"/>
      <c r="AKZ499" s="28"/>
      <c r="ALA499" s="28"/>
      <c r="ALB499" s="28"/>
      <c r="ALC499" s="28"/>
      <c r="ALD499" s="28"/>
      <c r="ALE499" s="28"/>
      <c r="ALF499" s="28"/>
      <c r="ALG499" s="28"/>
      <c r="ALH499" s="28"/>
      <c r="ALI499" s="28"/>
      <c r="ALJ499" s="28"/>
      <c r="ALK499" s="28"/>
      <c r="ALL499" s="28"/>
      <c r="ALM499" s="28"/>
      <c r="ALN499" s="28"/>
      <c r="ALO499" s="28"/>
      <c r="ALP499" s="28"/>
      <c r="ALQ499" s="28"/>
      <c r="ALR499" s="28"/>
      <c r="ALS499" s="28"/>
      <c r="ALT499" s="28"/>
      <c r="ALU499" s="28"/>
      <c r="ALV499" s="28"/>
      <c r="ALW499" s="28"/>
      <c r="ALX499" s="28"/>
      <c r="ALY499" s="28"/>
      <c r="ALZ499" s="28"/>
      <c r="AMA499" s="28"/>
      <c r="AMB499" s="28"/>
      <c r="AMC499" s="28"/>
      <c r="AMD499" s="28"/>
      <c r="AME499" s="28"/>
      <c r="AMF499" s="28"/>
      <c r="AMG499" s="28"/>
      <c r="AMH499" s="28"/>
      <c r="AMI499" s="28"/>
      <c r="AMJ499" s="28"/>
      <c r="AMK499" s="28"/>
      <c r="AML499" s="28"/>
      <c r="AMM499" s="28"/>
      <c r="AMN499" s="28"/>
      <c r="AMO499" s="28"/>
      <c r="AMP499" s="28"/>
      <c r="AMQ499" s="28"/>
      <c r="AMR499" s="28"/>
      <c r="AMS499" s="28"/>
      <c r="AMT499" s="28"/>
      <c r="AMU499" s="28"/>
      <c r="AMV499" s="28"/>
      <c r="AMW499" s="28"/>
      <c r="AMX499" s="28"/>
      <c r="AMY499" s="28"/>
      <c r="AMZ499" s="28"/>
      <c r="ANA499" s="28"/>
      <c r="ANB499" s="28"/>
      <c r="ANC499" s="28"/>
      <c r="AND499" s="28"/>
      <c r="ANE499" s="28"/>
      <c r="ANF499" s="28"/>
      <c r="ANG499" s="28"/>
      <c r="ANH499" s="28"/>
      <c r="ANI499" s="28"/>
      <c r="ANJ499" s="28"/>
      <c r="ANK499" s="28"/>
      <c r="ANL499" s="28"/>
      <c r="ANM499" s="28"/>
      <c r="ANN499" s="28"/>
      <c r="ANO499" s="28"/>
      <c r="ANP499" s="28"/>
      <c r="ANQ499" s="28"/>
      <c r="ANR499" s="28"/>
      <c r="ANS499" s="28"/>
      <c r="ANT499" s="28"/>
      <c r="ANU499" s="28"/>
      <c r="ANV499" s="28"/>
      <c r="ANW499" s="28"/>
      <c r="ANX499" s="28"/>
      <c r="ANY499" s="28"/>
      <c r="ANZ499" s="28"/>
      <c r="AOA499" s="28"/>
      <c r="AOB499" s="28"/>
      <c r="AOC499" s="28"/>
      <c r="AOD499" s="28"/>
      <c r="AOE499" s="28"/>
      <c r="AOF499" s="28"/>
      <c r="AOG499" s="28"/>
      <c r="AOH499" s="28"/>
      <c r="AOI499" s="28"/>
      <c r="AOJ499" s="28"/>
      <c r="AOK499" s="28"/>
      <c r="AOL499" s="28"/>
      <c r="AOM499" s="28"/>
      <c r="AON499" s="28"/>
      <c r="AOO499" s="28"/>
      <c r="AOP499" s="28"/>
      <c r="AOQ499" s="28"/>
      <c r="AOR499" s="28"/>
      <c r="AOS499" s="28"/>
      <c r="AOT499" s="28"/>
      <c r="AOU499" s="28"/>
      <c r="AOV499" s="28"/>
      <c r="AOW499" s="28"/>
      <c r="AOX499" s="28"/>
      <c r="AOY499" s="28"/>
      <c r="AOZ499" s="28"/>
      <c r="APA499" s="28"/>
      <c r="APB499" s="28"/>
      <c r="APC499" s="28"/>
      <c r="APD499" s="28"/>
      <c r="APE499" s="28"/>
      <c r="APF499" s="28"/>
      <c r="APG499" s="28"/>
      <c r="APH499" s="28"/>
      <c r="API499" s="28"/>
      <c r="APJ499" s="28"/>
      <c r="APK499" s="28"/>
      <c r="APL499" s="28"/>
      <c r="APM499" s="28"/>
      <c r="APN499" s="28"/>
      <c r="APO499" s="28"/>
      <c r="APP499" s="28"/>
      <c r="APQ499" s="28"/>
      <c r="APR499" s="28"/>
      <c r="APS499" s="28"/>
      <c r="APT499" s="28"/>
      <c r="APU499" s="28"/>
      <c r="APV499" s="28"/>
      <c r="APW499" s="28"/>
      <c r="APX499" s="28"/>
      <c r="APY499" s="28"/>
      <c r="APZ499" s="28"/>
      <c r="AQA499" s="28"/>
      <c r="AQB499" s="28"/>
      <c r="AQC499" s="28"/>
      <c r="AQD499" s="28"/>
      <c r="AQE499" s="28"/>
      <c r="AQF499" s="28"/>
      <c r="AQG499" s="28"/>
      <c r="AQH499" s="28"/>
      <c r="AQI499" s="28"/>
      <c r="AQJ499" s="28"/>
      <c r="AQK499" s="28"/>
      <c r="AQL499" s="28"/>
      <c r="AQM499" s="28"/>
      <c r="AQN499" s="28"/>
      <c r="AQO499" s="28"/>
      <c r="AQP499" s="28"/>
      <c r="AQQ499" s="28"/>
      <c r="AQR499" s="28"/>
      <c r="AQS499" s="28"/>
      <c r="AQT499" s="28"/>
      <c r="AQU499" s="28"/>
      <c r="AQV499" s="28"/>
      <c r="AQW499" s="28"/>
      <c r="AQX499" s="28"/>
      <c r="AQY499" s="28"/>
      <c r="AQZ499" s="28"/>
      <c r="ARA499" s="28"/>
      <c r="ARB499" s="28"/>
      <c r="ARC499" s="28"/>
      <c r="ARD499" s="28"/>
      <c r="ARE499" s="28"/>
      <c r="ARF499" s="28"/>
      <c r="ARG499" s="28"/>
      <c r="ARH499" s="28"/>
      <c r="ARI499" s="28"/>
      <c r="ARJ499" s="28"/>
      <c r="ARK499" s="28"/>
      <c r="ARL499" s="28"/>
      <c r="ARM499" s="28"/>
      <c r="ARN499" s="28"/>
      <c r="ARO499" s="28"/>
      <c r="ARP499" s="28"/>
      <c r="ARQ499" s="28"/>
      <c r="ARR499" s="28"/>
      <c r="ARS499" s="28"/>
      <c r="ART499" s="28"/>
      <c r="ARU499" s="28"/>
      <c r="ARV499" s="28"/>
      <c r="ARW499" s="28"/>
      <c r="ARX499" s="28"/>
      <c r="ARY499" s="28"/>
      <c r="ARZ499" s="28"/>
      <c r="ASA499" s="28"/>
      <c r="ASB499" s="28"/>
      <c r="ASC499" s="28"/>
      <c r="ASD499" s="28"/>
      <c r="ASE499" s="28"/>
      <c r="ASF499" s="28"/>
      <c r="ASG499" s="28"/>
      <c r="ASH499" s="28"/>
      <c r="ASI499" s="28"/>
      <c r="ASJ499" s="28"/>
      <c r="ASK499" s="28"/>
      <c r="ASL499" s="28"/>
      <c r="ASM499" s="28"/>
      <c r="ASN499" s="28"/>
      <c r="ASO499" s="28"/>
      <c r="ASP499" s="28"/>
      <c r="ASQ499" s="28"/>
      <c r="ASR499" s="28"/>
      <c r="ASS499" s="28"/>
      <c r="AST499" s="28"/>
      <c r="ASU499" s="28"/>
      <c r="ASV499" s="28"/>
      <c r="ASW499" s="28"/>
      <c r="ASX499" s="28"/>
      <c r="ASY499" s="28"/>
      <c r="ASZ499" s="28"/>
      <c r="ATA499" s="28"/>
      <c r="ATB499" s="28"/>
      <c r="ATC499" s="28"/>
      <c r="ATD499" s="28"/>
      <c r="ATE499" s="28"/>
      <c r="ATF499" s="28"/>
      <c r="ATG499" s="28"/>
      <c r="ATH499" s="28"/>
      <c r="ATI499" s="28"/>
      <c r="ATJ499" s="28"/>
      <c r="ATK499" s="28"/>
      <c r="ATL499" s="28"/>
      <c r="ATM499" s="28"/>
      <c r="ATN499" s="28"/>
      <c r="ATO499" s="28"/>
      <c r="ATP499" s="28"/>
      <c r="ATQ499" s="28"/>
      <c r="ATR499" s="28"/>
      <c r="ATS499" s="28"/>
      <c r="ATT499" s="28"/>
      <c r="ATU499" s="28"/>
      <c r="ATV499" s="28"/>
      <c r="ATW499" s="28"/>
      <c r="ATX499" s="28"/>
      <c r="ATY499" s="28"/>
      <c r="ATZ499" s="28"/>
      <c r="AUA499" s="28"/>
      <c r="AUB499" s="28"/>
      <c r="AUC499" s="28"/>
      <c r="AUD499" s="28"/>
      <c r="AUE499" s="28"/>
      <c r="AUF499" s="28"/>
      <c r="AUG499" s="28"/>
      <c r="AUH499" s="28"/>
      <c r="AUI499" s="28"/>
      <c r="AUJ499" s="28"/>
      <c r="AUK499" s="28"/>
      <c r="AUL499" s="28"/>
      <c r="AUM499" s="28"/>
      <c r="AUN499" s="28"/>
      <c r="AUO499" s="28"/>
      <c r="AUP499" s="28"/>
      <c r="AUQ499" s="28"/>
      <c r="AUR499" s="28"/>
      <c r="AUS499" s="28"/>
      <c r="AUT499" s="28"/>
      <c r="AUU499" s="28"/>
      <c r="AUV499" s="28"/>
      <c r="AUW499" s="28"/>
      <c r="AUX499" s="28"/>
      <c r="AUY499" s="28"/>
      <c r="AUZ499" s="28"/>
      <c r="AVA499" s="28"/>
      <c r="AVB499" s="28"/>
      <c r="AVC499" s="28"/>
      <c r="AVD499" s="28"/>
      <c r="AVE499" s="28"/>
      <c r="AVF499" s="28"/>
      <c r="AVG499" s="28"/>
      <c r="AVH499" s="28"/>
      <c r="AVI499" s="28"/>
      <c r="AVJ499" s="28"/>
      <c r="AVK499" s="28"/>
      <c r="AVL499" s="28"/>
      <c r="AVM499" s="28"/>
      <c r="AVN499" s="28"/>
      <c r="AVO499" s="28"/>
      <c r="AVP499" s="28"/>
      <c r="AVQ499" s="28"/>
      <c r="AVR499" s="28"/>
      <c r="AVS499" s="28"/>
      <c r="AVT499" s="28"/>
      <c r="AVU499" s="28"/>
      <c r="AVV499" s="28"/>
      <c r="AVW499" s="28"/>
      <c r="AVX499" s="28"/>
      <c r="AVY499" s="28"/>
      <c r="AVZ499" s="28"/>
      <c r="AWA499" s="28"/>
      <c r="AWB499" s="28"/>
      <c r="AWC499" s="28"/>
      <c r="AWD499" s="28"/>
      <c r="AWE499" s="28"/>
      <c r="AWF499" s="28"/>
      <c r="AWG499" s="28"/>
      <c r="AWH499" s="28"/>
      <c r="AWI499" s="28"/>
      <c r="AWJ499" s="28"/>
      <c r="AWK499" s="28"/>
      <c r="AWL499" s="28"/>
      <c r="AWM499" s="28"/>
      <c r="AWN499" s="28"/>
      <c r="AWO499" s="28"/>
      <c r="AWP499" s="28"/>
      <c r="AWQ499" s="28"/>
      <c r="AWR499" s="28"/>
      <c r="AWS499" s="28"/>
      <c r="AWT499" s="28"/>
      <c r="AWU499" s="28"/>
      <c r="AWV499" s="28"/>
      <c r="AWW499" s="28"/>
      <c r="AWX499" s="28"/>
      <c r="AWY499" s="28"/>
      <c r="AWZ499" s="28"/>
      <c r="AXA499" s="28"/>
      <c r="AXB499" s="28"/>
      <c r="AXC499" s="28"/>
      <c r="AXD499" s="28"/>
      <c r="AXE499" s="28"/>
      <c r="AXF499" s="28"/>
      <c r="AXG499" s="28"/>
      <c r="AXH499" s="28"/>
      <c r="AXI499" s="28"/>
      <c r="AXJ499" s="28"/>
      <c r="AXK499" s="28"/>
      <c r="AXL499" s="28"/>
      <c r="AXM499" s="28"/>
      <c r="AXN499" s="28"/>
      <c r="AXO499" s="28"/>
      <c r="AXP499" s="28"/>
      <c r="AXQ499" s="28"/>
      <c r="AXR499" s="28"/>
      <c r="AXS499" s="28"/>
      <c r="AXT499" s="28"/>
      <c r="AXU499" s="28"/>
      <c r="AXV499" s="28"/>
      <c r="AXW499" s="28"/>
      <c r="AXX499" s="28"/>
      <c r="AXY499" s="28"/>
      <c r="AXZ499" s="28"/>
      <c r="AYA499" s="28"/>
      <c r="AYB499" s="28"/>
      <c r="AYC499" s="28"/>
      <c r="AYD499" s="28"/>
      <c r="AYE499" s="28"/>
      <c r="AYF499" s="28"/>
      <c r="AYG499" s="28"/>
      <c r="AYH499" s="28"/>
      <c r="AYI499" s="28"/>
      <c r="AYJ499" s="28"/>
      <c r="AYK499" s="28"/>
      <c r="AYL499" s="28"/>
      <c r="AYM499" s="28"/>
      <c r="AYN499" s="28"/>
      <c r="AYO499" s="28"/>
      <c r="AYP499" s="28"/>
      <c r="AYQ499" s="28"/>
      <c r="AYR499" s="28"/>
      <c r="AYS499" s="28"/>
      <c r="AYT499" s="28"/>
      <c r="AYU499" s="28"/>
      <c r="AYV499" s="28"/>
      <c r="AYW499" s="28"/>
      <c r="AYX499" s="28"/>
      <c r="AYY499" s="28"/>
      <c r="AYZ499" s="28"/>
      <c r="AZA499" s="28"/>
      <c r="AZB499" s="28"/>
      <c r="AZC499" s="28"/>
      <c r="AZD499" s="28"/>
      <c r="AZE499" s="28"/>
      <c r="AZF499" s="28"/>
      <c r="AZG499" s="28"/>
      <c r="AZH499" s="28"/>
      <c r="AZI499" s="28"/>
      <c r="AZJ499" s="28"/>
      <c r="AZK499" s="28"/>
      <c r="AZL499" s="28"/>
      <c r="AZM499" s="28"/>
      <c r="AZN499" s="28"/>
      <c r="AZO499" s="28"/>
      <c r="AZP499" s="28"/>
      <c r="AZQ499" s="28"/>
      <c r="AZR499" s="28"/>
      <c r="AZS499" s="28"/>
      <c r="AZT499" s="28"/>
      <c r="AZU499" s="28"/>
      <c r="AZV499" s="28"/>
      <c r="AZW499" s="28"/>
      <c r="AZX499" s="28"/>
      <c r="AZY499" s="28"/>
      <c r="AZZ499" s="28"/>
      <c r="BAA499" s="28"/>
      <c r="BAB499" s="28"/>
      <c r="BAC499" s="28"/>
      <c r="BAD499" s="28"/>
      <c r="BAE499" s="28"/>
      <c r="BAF499" s="28"/>
      <c r="BAG499" s="28"/>
      <c r="BAH499" s="28"/>
      <c r="BAI499" s="28"/>
      <c r="BAJ499" s="28"/>
      <c r="BAK499" s="28"/>
      <c r="BAL499" s="28"/>
      <c r="BAM499" s="28"/>
      <c r="BAN499" s="28"/>
      <c r="BAO499" s="28"/>
      <c r="BAP499" s="28"/>
      <c r="BAQ499" s="28"/>
      <c r="BAR499" s="28"/>
      <c r="BAS499" s="28"/>
      <c r="BAT499" s="28"/>
      <c r="BAU499" s="28"/>
      <c r="BAV499" s="28"/>
      <c r="BAW499" s="28"/>
      <c r="BAX499" s="28"/>
      <c r="BAY499" s="28"/>
      <c r="BAZ499" s="28"/>
      <c r="BBA499" s="28"/>
      <c r="BBB499" s="28"/>
      <c r="BBC499" s="28"/>
      <c r="BBD499" s="28"/>
      <c r="BBE499" s="28"/>
      <c r="BBF499" s="28"/>
      <c r="BBG499" s="28"/>
      <c r="BBH499" s="28"/>
      <c r="BBI499" s="28"/>
      <c r="BBJ499" s="28"/>
      <c r="BBK499" s="28"/>
      <c r="BBL499" s="28"/>
      <c r="BBM499" s="28"/>
      <c r="BBN499" s="28"/>
      <c r="BBO499" s="28"/>
      <c r="BBP499" s="28"/>
      <c r="BBQ499" s="28"/>
      <c r="BBR499" s="28"/>
      <c r="BBS499" s="28"/>
      <c r="BBT499" s="28"/>
      <c r="BBU499" s="28"/>
      <c r="BBV499" s="28"/>
      <c r="BBW499" s="28"/>
      <c r="BBX499" s="28"/>
      <c r="BBY499" s="28"/>
      <c r="BBZ499" s="28"/>
      <c r="BCA499" s="28"/>
      <c r="BCB499" s="28"/>
      <c r="BCC499" s="28"/>
      <c r="BCD499" s="28"/>
      <c r="BCE499" s="28"/>
      <c r="BCF499" s="28"/>
      <c r="BCG499" s="28"/>
      <c r="BCH499" s="28"/>
      <c r="BCI499" s="28"/>
      <c r="BCJ499" s="28"/>
      <c r="BCK499" s="28"/>
      <c r="BCL499" s="28"/>
      <c r="BCM499" s="28"/>
      <c r="BCN499" s="28"/>
      <c r="BCO499" s="28"/>
      <c r="BCP499" s="28"/>
      <c r="BCQ499" s="28"/>
      <c r="BCR499" s="28"/>
      <c r="BCS499" s="28"/>
      <c r="BCT499" s="28"/>
      <c r="BCU499" s="28"/>
      <c r="BCV499" s="28"/>
      <c r="BCW499" s="28"/>
      <c r="BCX499" s="28"/>
      <c r="BCY499" s="28"/>
      <c r="BCZ499" s="28"/>
      <c r="BDA499" s="28"/>
      <c r="BDB499" s="28"/>
      <c r="BDC499" s="28"/>
      <c r="BDD499" s="28"/>
      <c r="BDE499" s="28"/>
      <c r="BDF499" s="28"/>
      <c r="BDG499" s="28"/>
      <c r="BDH499" s="28"/>
      <c r="BDI499" s="28"/>
      <c r="BDJ499" s="28"/>
      <c r="BDK499" s="28"/>
      <c r="BDL499" s="28"/>
      <c r="BDM499" s="28"/>
      <c r="BDN499" s="28"/>
      <c r="BDO499" s="28"/>
      <c r="BDP499" s="28"/>
      <c r="BDQ499" s="28"/>
      <c r="BDR499" s="28"/>
      <c r="BDS499" s="28"/>
      <c r="BDT499" s="28"/>
      <c r="BDU499" s="28"/>
      <c r="BDV499" s="28"/>
      <c r="BDW499" s="28"/>
      <c r="BDX499" s="28"/>
      <c r="BDY499" s="28"/>
      <c r="BDZ499" s="28"/>
      <c r="BEA499" s="28"/>
      <c r="BEB499" s="28"/>
      <c r="BEC499" s="28"/>
      <c r="BED499" s="28"/>
      <c r="BEE499" s="28"/>
      <c r="BEF499" s="28"/>
      <c r="BEG499" s="28"/>
      <c r="BEH499" s="28"/>
      <c r="BEI499" s="28"/>
      <c r="BEJ499" s="28"/>
      <c r="BEK499" s="28"/>
      <c r="BEL499" s="28"/>
      <c r="BEM499" s="28"/>
      <c r="BEN499" s="28"/>
      <c r="BEO499" s="28"/>
      <c r="BEP499" s="28"/>
      <c r="BEQ499" s="28"/>
      <c r="BER499" s="28"/>
      <c r="BES499" s="28"/>
      <c r="BET499" s="28"/>
      <c r="BEU499" s="28"/>
      <c r="BEV499" s="28"/>
      <c r="BEW499" s="28"/>
      <c r="BEX499" s="28"/>
      <c r="BEY499" s="28"/>
      <c r="BEZ499" s="28"/>
      <c r="BFA499" s="28"/>
      <c r="BFB499" s="28"/>
      <c r="BFC499" s="28"/>
      <c r="BFD499" s="28"/>
      <c r="BFE499" s="28"/>
      <c r="BFF499" s="28"/>
      <c r="BFG499" s="28"/>
      <c r="BFH499" s="28"/>
      <c r="BFI499" s="28"/>
      <c r="BFJ499" s="28"/>
      <c r="BFK499" s="28"/>
      <c r="BFL499" s="28"/>
      <c r="BFM499" s="28"/>
      <c r="BFN499" s="28"/>
      <c r="BFO499" s="28"/>
      <c r="BFP499" s="28"/>
      <c r="BFQ499" s="28"/>
      <c r="BFR499" s="28"/>
      <c r="BFS499" s="28"/>
      <c r="BFT499" s="28"/>
      <c r="BFU499" s="28"/>
      <c r="BFV499" s="28"/>
      <c r="BFW499" s="28"/>
      <c r="BFX499" s="28"/>
      <c r="BFY499" s="28"/>
      <c r="BFZ499" s="28"/>
      <c r="BGA499" s="28"/>
      <c r="BGB499" s="28"/>
      <c r="BGC499" s="28"/>
      <c r="BGD499" s="28"/>
      <c r="BGE499" s="28"/>
      <c r="BGF499" s="28"/>
      <c r="BGG499" s="28"/>
      <c r="BGH499" s="28"/>
      <c r="BGI499" s="28"/>
      <c r="BGJ499" s="28"/>
      <c r="BGK499" s="28"/>
      <c r="BGL499" s="28"/>
      <c r="BGM499" s="28"/>
      <c r="BGN499" s="28"/>
      <c r="BGO499" s="28"/>
      <c r="BGP499" s="28"/>
      <c r="BGQ499" s="28"/>
      <c r="BGR499" s="28"/>
      <c r="BGS499" s="28"/>
      <c r="BGT499" s="28"/>
      <c r="BGU499" s="28"/>
      <c r="BGV499" s="28"/>
      <c r="BGW499" s="28"/>
      <c r="BGX499" s="28"/>
      <c r="BGY499" s="28"/>
      <c r="BGZ499" s="28"/>
      <c r="BHA499" s="28"/>
      <c r="BHB499" s="28"/>
      <c r="BHC499" s="28"/>
      <c r="BHD499" s="28"/>
      <c r="BHE499" s="28"/>
      <c r="BHF499" s="28"/>
      <c r="BHG499" s="28"/>
      <c r="BHH499" s="28"/>
      <c r="BHI499" s="28"/>
      <c r="BHJ499" s="28"/>
      <c r="BHK499" s="28"/>
      <c r="BHL499" s="28"/>
      <c r="BHM499" s="28"/>
      <c r="BHN499" s="28"/>
      <c r="BHO499" s="28"/>
      <c r="BHP499" s="28"/>
      <c r="BHQ499" s="28"/>
      <c r="BHR499" s="28"/>
      <c r="BHS499" s="28"/>
      <c r="BHT499" s="28"/>
      <c r="BHU499" s="28"/>
      <c r="BHV499" s="28"/>
      <c r="BHW499" s="28"/>
      <c r="BHX499" s="28"/>
      <c r="BHY499" s="28"/>
      <c r="BHZ499" s="28"/>
      <c r="BIA499" s="28"/>
      <c r="BIB499" s="28"/>
      <c r="BIC499" s="28"/>
      <c r="BID499" s="28"/>
      <c r="BIE499" s="28"/>
      <c r="BIF499" s="28"/>
      <c r="BIG499" s="28"/>
      <c r="BIH499" s="28"/>
      <c r="BII499" s="28"/>
      <c r="BIJ499" s="28"/>
      <c r="BIK499" s="28"/>
      <c r="BIL499" s="28"/>
      <c r="BIM499" s="28"/>
      <c r="BIN499" s="28"/>
      <c r="BIO499" s="28"/>
      <c r="BIP499" s="28"/>
      <c r="BIQ499" s="28"/>
      <c r="BIR499" s="28"/>
      <c r="BIS499" s="28"/>
      <c r="BIT499" s="28"/>
      <c r="BIU499" s="28"/>
      <c r="BIV499" s="28"/>
      <c r="BIW499" s="28"/>
      <c r="BIX499" s="28"/>
      <c r="BIY499" s="28"/>
      <c r="BIZ499" s="28"/>
      <c r="BJA499" s="28"/>
      <c r="BJB499" s="28"/>
      <c r="BJC499" s="28"/>
      <c r="BJD499" s="28"/>
      <c r="BJE499" s="28"/>
      <c r="BJF499" s="28"/>
      <c r="BJG499" s="28"/>
      <c r="BJH499" s="28"/>
      <c r="BJI499" s="28"/>
      <c r="BJJ499" s="28"/>
      <c r="BJK499" s="28"/>
      <c r="BJL499" s="28"/>
      <c r="BJM499" s="28"/>
      <c r="BJN499" s="28"/>
      <c r="BJO499" s="28"/>
      <c r="BJP499" s="28"/>
      <c r="BJQ499" s="28"/>
      <c r="BJR499" s="28"/>
      <c r="BJS499" s="28"/>
      <c r="BJT499" s="28"/>
      <c r="BJU499" s="28"/>
      <c r="BJV499" s="28"/>
      <c r="BJW499" s="28"/>
      <c r="BJX499" s="28"/>
      <c r="BJY499" s="28"/>
      <c r="BJZ499" s="28"/>
      <c r="BKA499" s="28"/>
      <c r="BKB499" s="28"/>
      <c r="BKC499" s="28"/>
      <c r="BKD499" s="28"/>
      <c r="BKE499" s="28"/>
      <c r="BKF499" s="28"/>
      <c r="BKG499" s="28"/>
      <c r="BKH499" s="28"/>
      <c r="BKI499" s="28"/>
      <c r="BKJ499" s="28"/>
      <c r="BKK499" s="28"/>
      <c r="BKL499" s="28"/>
      <c r="BKM499" s="28"/>
      <c r="BKN499" s="28"/>
      <c r="BKO499" s="28"/>
      <c r="BKP499" s="28"/>
      <c r="BKQ499" s="28"/>
      <c r="BKR499" s="28"/>
      <c r="BKS499" s="28"/>
      <c r="BKT499" s="28"/>
      <c r="BKU499" s="28"/>
      <c r="BKV499" s="28"/>
      <c r="BKW499" s="28"/>
      <c r="BKX499" s="28"/>
      <c r="BKY499" s="28"/>
      <c r="BKZ499" s="28"/>
      <c r="BLA499" s="28"/>
      <c r="BLB499" s="28"/>
      <c r="BLC499" s="28"/>
      <c r="BLD499" s="28"/>
      <c r="BLE499" s="28"/>
      <c r="BLF499" s="28"/>
      <c r="BLG499" s="28"/>
      <c r="BLH499" s="28"/>
      <c r="BLI499" s="28"/>
      <c r="BLJ499" s="28"/>
      <c r="BLK499" s="28"/>
      <c r="BLL499" s="28"/>
      <c r="BLM499" s="28"/>
      <c r="BLN499" s="28"/>
      <c r="BLO499" s="28"/>
      <c r="BLP499" s="28"/>
      <c r="BLQ499" s="28"/>
      <c r="BLR499" s="28"/>
      <c r="BLS499" s="28"/>
      <c r="BLT499" s="28"/>
      <c r="BLU499" s="28"/>
      <c r="BLV499" s="28"/>
      <c r="BLW499" s="28"/>
      <c r="BLX499" s="28"/>
      <c r="BLY499" s="28"/>
      <c r="BLZ499" s="28"/>
      <c r="BMA499" s="28"/>
      <c r="BMB499" s="28"/>
      <c r="BMC499" s="28"/>
      <c r="BMD499" s="28"/>
      <c r="BME499" s="28"/>
      <c r="BMF499" s="28"/>
      <c r="BMG499" s="28"/>
      <c r="BMH499" s="28"/>
      <c r="BMI499" s="28"/>
      <c r="BMJ499" s="28"/>
      <c r="BMK499" s="28"/>
      <c r="BML499" s="28"/>
      <c r="BMM499" s="28"/>
      <c r="BMN499" s="28"/>
      <c r="BMO499" s="28"/>
      <c r="BMP499" s="28"/>
      <c r="BMQ499" s="28"/>
      <c r="BMR499" s="28"/>
      <c r="BMS499" s="28"/>
      <c r="BMT499" s="28"/>
      <c r="BMU499" s="28"/>
      <c r="BMV499" s="28"/>
      <c r="BMW499" s="28"/>
      <c r="BMX499" s="28"/>
      <c r="BMY499" s="28"/>
      <c r="BMZ499" s="28"/>
      <c r="BNA499" s="28"/>
      <c r="BNB499" s="28"/>
      <c r="BNC499" s="28"/>
      <c r="BND499" s="28"/>
      <c r="BNE499" s="28"/>
      <c r="BNF499" s="28"/>
      <c r="BNG499" s="28"/>
      <c r="BNH499" s="28"/>
      <c r="BNI499" s="28"/>
      <c r="BNJ499" s="28"/>
      <c r="BNK499" s="28"/>
      <c r="BNL499" s="28"/>
      <c r="BNM499" s="28"/>
      <c r="BNN499" s="28"/>
      <c r="BNO499" s="28"/>
      <c r="BNP499" s="28"/>
      <c r="BNQ499" s="28"/>
      <c r="BNR499" s="28"/>
      <c r="BNS499" s="28"/>
      <c r="BNT499" s="28"/>
      <c r="BNU499" s="28"/>
      <c r="BNV499" s="28"/>
      <c r="BNW499" s="28"/>
      <c r="BNX499" s="28"/>
      <c r="BNY499" s="28"/>
      <c r="BNZ499" s="28"/>
      <c r="BOA499" s="28"/>
      <c r="BOB499" s="28"/>
      <c r="BOC499" s="28"/>
      <c r="BOD499" s="28"/>
      <c r="BOE499" s="28"/>
      <c r="BOF499" s="28"/>
      <c r="BOG499" s="28"/>
      <c r="BOH499" s="28"/>
      <c r="BOI499" s="28"/>
      <c r="BOJ499" s="28"/>
      <c r="BOK499" s="28"/>
      <c r="BOL499" s="28"/>
      <c r="BOM499" s="28"/>
      <c r="BON499" s="28"/>
      <c r="BOO499" s="28"/>
      <c r="BOP499" s="28"/>
      <c r="BOQ499" s="28"/>
      <c r="BOR499" s="28"/>
      <c r="BOS499" s="28"/>
      <c r="BOT499" s="28"/>
      <c r="BOU499" s="28"/>
      <c r="BOV499" s="28"/>
      <c r="BOW499" s="28"/>
      <c r="BOX499" s="28"/>
      <c r="BOY499" s="28"/>
      <c r="BOZ499" s="28"/>
      <c r="BPA499" s="28"/>
      <c r="BPB499" s="28"/>
      <c r="BPC499" s="28"/>
      <c r="BPD499" s="28"/>
      <c r="BPE499" s="28"/>
      <c r="BPF499" s="28"/>
      <c r="BPG499" s="28"/>
      <c r="BPH499" s="28"/>
      <c r="BPI499" s="28"/>
      <c r="BPJ499" s="28"/>
      <c r="BPK499" s="28"/>
      <c r="BPL499" s="28"/>
      <c r="BPM499" s="28"/>
      <c r="BPN499" s="28"/>
      <c r="BPO499" s="28"/>
      <c r="BPP499" s="28"/>
      <c r="BPQ499" s="28"/>
      <c r="BPR499" s="28"/>
      <c r="BPS499" s="28"/>
      <c r="BPT499" s="28"/>
      <c r="BPU499" s="28"/>
      <c r="BPV499" s="28"/>
      <c r="BPW499" s="28"/>
      <c r="BPX499" s="28"/>
      <c r="BPY499" s="28"/>
      <c r="BPZ499" s="28"/>
      <c r="BQA499" s="28"/>
      <c r="BQB499" s="28"/>
      <c r="BQC499" s="28"/>
      <c r="BQD499" s="28"/>
      <c r="BQE499" s="28"/>
      <c r="BQF499" s="28"/>
      <c r="BQG499" s="28"/>
      <c r="BQH499" s="28"/>
      <c r="BQI499" s="28"/>
      <c r="BQJ499" s="28"/>
      <c r="BQK499" s="28"/>
      <c r="BQL499" s="28"/>
      <c r="BQM499" s="28"/>
      <c r="BQN499" s="28"/>
      <c r="BQO499" s="28"/>
      <c r="BQP499" s="28"/>
      <c r="BQQ499" s="28"/>
      <c r="BQR499" s="28"/>
      <c r="BQS499" s="28"/>
      <c r="BQT499" s="28"/>
      <c r="BQU499" s="28"/>
      <c r="BQV499" s="28"/>
      <c r="BQW499" s="28"/>
      <c r="BQX499" s="28"/>
      <c r="BQY499" s="28"/>
      <c r="BQZ499" s="28"/>
      <c r="BRA499" s="28"/>
      <c r="BRB499" s="28"/>
      <c r="BRC499" s="28"/>
      <c r="BRD499" s="28"/>
      <c r="BRE499" s="28"/>
      <c r="BRF499" s="28"/>
      <c r="BRG499" s="28"/>
      <c r="BRH499" s="28"/>
      <c r="BRI499" s="28"/>
      <c r="BRJ499" s="28"/>
      <c r="BRK499" s="28"/>
      <c r="BRL499" s="28"/>
      <c r="BRM499" s="28"/>
      <c r="BRN499" s="28"/>
      <c r="BRO499" s="28"/>
      <c r="BRP499" s="28"/>
      <c r="BRQ499" s="28"/>
      <c r="BRR499" s="28"/>
      <c r="BRS499" s="28"/>
      <c r="BRT499" s="28"/>
      <c r="BRU499" s="28"/>
      <c r="BRV499" s="28"/>
      <c r="BRW499" s="28"/>
      <c r="BRX499" s="28"/>
      <c r="BRY499" s="28"/>
      <c r="BRZ499" s="28"/>
      <c r="BSA499" s="28"/>
      <c r="BSB499" s="28"/>
      <c r="BSC499" s="28"/>
      <c r="BSD499" s="28"/>
      <c r="BSE499" s="28"/>
      <c r="BSF499" s="28"/>
      <c r="BSG499" s="28"/>
      <c r="BSH499" s="28"/>
      <c r="BSI499" s="28"/>
      <c r="BSJ499" s="28"/>
      <c r="BSK499" s="28"/>
      <c r="BSL499" s="28"/>
      <c r="BSM499" s="28"/>
      <c r="BSN499" s="28"/>
      <c r="BSO499" s="28"/>
      <c r="BSP499" s="28"/>
      <c r="BSQ499" s="28"/>
      <c r="BSR499" s="28"/>
      <c r="BSS499" s="28"/>
      <c r="BST499" s="28"/>
      <c r="BSU499" s="28"/>
      <c r="BSV499" s="28"/>
      <c r="BSW499" s="28"/>
      <c r="BSX499" s="28"/>
      <c r="BSY499" s="28"/>
      <c r="BSZ499" s="28"/>
      <c r="BTA499" s="28"/>
      <c r="BTB499" s="28"/>
      <c r="BTC499" s="28"/>
      <c r="BTD499" s="28"/>
      <c r="BTE499" s="28"/>
      <c r="BTF499" s="28"/>
      <c r="BTG499" s="28"/>
      <c r="BTH499" s="28"/>
      <c r="BTI499" s="28"/>
      <c r="BTJ499" s="28"/>
      <c r="BTK499" s="28"/>
      <c r="BTL499" s="28"/>
      <c r="BTM499" s="28"/>
      <c r="BTN499" s="28"/>
      <c r="BTO499" s="28"/>
      <c r="BTP499" s="28"/>
      <c r="BTQ499" s="28"/>
      <c r="BTR499" s="28"/>
      <c r="BTS499" s="28"/>
      <c r="BTT499" s="28"/>
      <c r="BTU499" s="28"/>
      <c r="BTV499" s="28"/>
      <c r="BTW499" s="28"/>
      <c r="BTX499" s="28"/>
      <c r="BTY499" s="28"/>
      <c r="BTZ499" s="28"/>
      <c r="BUA499" s="28"/>
      <c r="BUB499" s="28"/>
      <c r="BUC499" s="28"/>
      <c r="BUD499" s="28"/>
      <c r="BUE499" s="28"/>
      <c r="BUF499" s="28"/>
      <c r="BUG499" s="28"/>
      <c r="BUH499" s="28"/>
      <c r="BUI499" s="28"/>
      <c r="BUJ499" s="28"/>
      <c r="BUK499" s="28"/>
      <c r="BUL499" s="28"/>
      <c r="BUM499" s="28"/>
      <c r="BUN499" s="28"/>
      <c r="BUO499" s="28"/>
      <c r="BUP499" s="28"/>
      <c r="BUQ499" s="28"/>
      <c r="BUR499" s="28"/>
      <c r="BUS499" s="28"/>
      <c r="BUT499" s="28"/>
      <c r="BUU499" s="28"/>
      <c r="BUV499" s="28"/>
      <c r="BUW499" s="28"/>
      <c r="BUX499" s="28"/>
      <c r="BUY499" s="28"/>
      <c r="BUZ499" s="28"/>
      <c r="BVA499" s="28"/>
      <c r="BVB499" s="28"/>
      <c r="BVC499" s="28"/>
      <c r="BVD499" s="28"/>
      <c r="BVE499" s="28"/>
      <c r="BVF499" s="28"/>
      <c r="BVG499" s="28"/>
      <c r="BVH499" s="28"/>
      <c r="BVI499" s="28"/>
      <c r="BVJ499" s="28"/>
      <c r="BVK499" s="28"/>
      <c r="BVL499" s="28"/>
      <c r="BVM499" s="28"/>
      <c r="BVN499" s="28"/>
      <c r="BVO499" s="28"/>
      <c r="BVP499" s="28"/>
      <c r="BVQ499" s="28"/>
      <c r="BVR499" s="28"/>
      <c r="BVS499" s="28"/>
      <c r="BVT499" s="28"/>
      <c r="BVU499" s="28"/>
      <c r="BVV499" s="28"/>
      <c r="BVW499" s="28"/>
      <c r="BVX499" s="28"/>
      <c r="BVY499" s="28"/>
      <c r="BVZ499" s="28"/>
      <c r="BWA499" s="28"/>
      <c r="BWB499" s="28"/>
      <c r="BWC499" s="28"/>
      <c r="BWD499" s="28"/>
      <c r="BWE499" s="28"/>
      <c r="BWF499" s="28"/>
      <c r="BWG499" s="28"/>
      <c r="BWH499" s="28"/>
      <c r="BWI499" s="28"/>
      <c r="BWJ499" s="28"/>
      <c r="BWK499" s="28"/>
      <c r="BWL499" s="28"/>
      <c r="BWM499" s="28"/>
      <c r="BWN499" s="28"/>
      <c r="BWO499" s="28"/>
      <c r="BWP499" s="28"/>
      <c r="BWQ499" s="28"/>
      <c r="BWR499" s="28"/>
      <c r="BWS499" s="28"/>
      <c r="BWT499" s="28"/>
      <c r="BWU499" s="28"/>
      <c r="BWV499" s="28"/>
      <c r="BWW499" s="28"/>
      <c r="BWX499" s="28"/>
      <c r="BWY499" s="28"/>
      <c r="BWZ499" s="28"/>
      <c r="BXA499" s="28"/>
      <c r="BXB499" s="28"/>
      <c r="BXC499" s="28"/>
      <c r="BXD499" s="28"/>
      <c r="BXE499" s="28"/>
      <c r="BXF499" s="28"/>
      <c r="BXG499" s="28"/>
      <c r="BXH499" s="28"/>
      <c r="BXI499" s="28"/>
      <c r="BXJ499" s="28"/>
      <c r="BXK499" s="28"/>
      <c r="BXL499" s="28"/>
      <c r="BXM499" s="28"/>
      <c r="BXN499" s="28"/>
      <c r="BXO499" s="28"/>
      <c r="BXP499" s="28"/>
      <c r="BXQ499" s="28"/>
      <c r="BXR499" s="28"/>
      <c r="BXS499" s="28"/>
      <c r="BXT499" s="28"/>
      <c r="BXU499" s="28"/>
      <c r="BXV499" s="28"/>
      <c r="BXW499" s="28"/>
      <c r="BXX499" s="28"/>
      <c r="BXY499" s="28"/>
      <c r="BXZ499" s="28"/>
      <c r="BYA499" s="28"/>
      <c r="BYB499" s="28"/>
      <c r="BYC499" s="28"/>
      <c r="BYD499" s="28"/>
      <c r="BYE499" s="28"/>
      <c r="BYF499" s="28"/>
      <c r="BYG499" s="28"/>
      <c r="BYH499" s="28"/>
      <c r="BYI499" s="28"/>
      <c r="BYJ499" s="28"/>
      <c r="BYK499" s="28"/>
      <c r="BYL499" s="28"/>
      <c r="BYM499" s="28"/>
      <c r="BYN499" s="28"/>
      <c r="BYO499" s="28"/>
      <c r="BYP499" s="28"/>
      <c r="BYQ499" s="28"/>
      <c r="BYR499" s="28"/>
      <c r="BYS499" s="28"/>
      <c r="BYT499" s="28"/>
      <c r="BYU499" s="28"/>
      <c r="BYV499" s="28"/>
      <c r="BYW499" s="28"/>
      <c r="BYX499" s="28"/>
      <c r="BYY499" s="28"/>
      <c r="BYZ499" s="28"/>
      <c r="BZA499" s="28"/>
      <c r="BZB499" s="28"/>
      <c r="BZC499" s="28"/>
      <c r="BZD499" s="28"/>
      <c r="BZE499" s="28"/>
      <c r="BZF499" s="28"/>
      <c r="BZG499" s="28"/>
      <c r="BZH499" s="28"/>
      <c r="BZI499" s="28"/>
      <c r="BZJ499" s="28"/>
      <c r="BZK499" s="28"/>
      <c r="BZL499" s="28"/>
      <c r="BZM499" s="28"/>
      <c r="BZN499" s="28"/>
      <c r="BZO499" s="28"/>
      <c r="BZP499" s="28"/>
      <c r="BZQ499" s="28"/>
      <c r="BZR499" s="28"/>
      <c r="BZS499" s="28"/>
      <c r="BZT499" s="28"/>
      <c r="BZU499" s="28"/>
      <c r="BZV499" s="28"/>
      <c r="BZW499" s="28"/>
      <c r="BZX499" s="28"/>
      <c r="BZY499" s="28"/>
      <c r="BZZ499" s="28"/>
      <c r="CAA499" s="28"/>
      <c r="CAB499" s="28"/>
      <c r="CAC499" s="28"/>
      <c r="CAD499" s="28"/>
      <c r="CAE499" s="28"/>
      <c r="CAF499" s="28"/>
      <c r="CAG499" s="28"/>
      <c r="CAH499" s="28"/>
      <c r="CAI499" s="28"/>
      <c r="CAJ499" s="28"/>
      <c r="CAK499" s="28"/>
      <c r="CAL499" s="28"/>
      <c r="CAM499" s="28"/>
      <c r="CAN499" s="28"/>
      <c r="CAO499" s="28"/>
      <c r="CAP499" s="28"/>
      <c r="CAQ499" s="28"/>
      <c r="CAR499" s="28"/>
      <c r="CAS499" s="28"/>
      <c r="CAT499" s="28"/>
      <c r="CAU499" s="28"/>
      <c r="CAV499" s="28"/>
      <c r="CAW499" s="28"/>
      <c r="CAX499" s="28"/>
      <c r="CAY499" s="28"/>
      <c r="CAZ499" s="28"/>
      <c r="CBA499" s="28"/>
      <c r="CBB499" s="28"/>
      <c r="CBC499" s="28"/>
      <c r="CBD499" s="28"/>
      <c r="CBE499" s="28"/>
      <c r="CBF499" s="28"/>
      <c r="CBG499" s="28"/>
      <c r="CBH499" s="28"/>
      <c r="CBI499" s="28"/>
      <c r="CBJ499" s="28"/>
      <c r="CBK499" s="28"/>
      <c r="CBL499" s="28"/>
      <c r="CBM499" s="28"/>
      <c r="CBN499" s="28"/>
      <c r="CBO499" s="28"/>
      <c r="CBP499" s="28"/>
      <c r="CBQ499" s="28"/>
      <c r="CBR499" s="28"/>
      <c r="CBS499" s="28"/>
      <c r="CBT499" s="28"/>
      <c r="CBU499" s="28"/>
      <c r="CBV499" s="28"/>
      <c r="CBW499" s="28"/>
      <c r="CBX499" s="28"/>
      <c r="CBY499" s="28"/>
      <c r="CBZ499" s="28"/>
      <c r="CCA499" s="28"/>
      <c r="CCB499" s="28"/>
      <c r="CCC499" s="28"/>
      <c r="CCD499" s="28"/>
      <c r="CCE499" s="28"/>
      <c r="CCF499" s="28"/>
      <c r="CCG499" s="28"/>
      <c r="CCH499" s="28"/>
      <c r="CCI499" s="28"/>
      <c r="CCJ499" s="28"/>
      <c r="CCK499" s="28"/>
      <c r="CCL499" s="28"/>
      <c r="CCM499" s="28"/>
      <c r="CCN499" s="28"/>
      <c r="CCO499" s="28"/>
      <c r="CCP499" s="28"/>
      <c r="CCQ499" s="28"/>
      <c r="CCR499" s="28"/>
      <c r="CCS499" s="28"/>
      <c r="CCT499" s="28"/>
      <c r="CCU499" s="28"/>
      <c r="CCV499" s="28"/>
      <c r="CCW499" s="28"/>
      <c r="CCX499" s="28"/>
      <c r="CCY499" s="28"/>
      <c r="CCZ499" s="28"/>
      <c r="CDA499" s="28"/>
      <c r="CDB499" s="28"/>
      <c r="CDC499" s="28"/>
      <c r="CDD499" s="28"/>
      <c r="CDE499" s="28"/>
      <c r="CDF499" s="28"/>
      <c r="CDG499" s="28"/>
      <c r="CDH499" s="28"/>
      <c r="CDI499" s="28"/>
      <c r="CDJ499" s="28"/>
      <c r="CDK499" s="28"/>
      <c r="CDL499" s="28"/>
      <c r="CDM499" s="28"/>
      <c r="CDN499" s="28"/>
      <c r="CDO499" s="28"/>
      <c r="CDP499" s="28"/>
      <c r="CDQ499" s="28"/>
      <c r="CDR499" s="28"/>
      <c r="CDS499" s="28"/>
      <c r="CDT499" s="28"/>
      <c r="CDU499" s="28"/>
      <c r="CDV499" s="28"/>
      <c r="CDW499" s="28"/>
      <c r="CDX499" s="28"/>
      <c r="CDY499" s="28"/>
      <c r="CDZ499" s="28"/>
      <c r="CEA499" s="28"/>
      <c r="CEB499" s="28"/>
      <c r="CEC499" s="28"/>
      <c r="CED499" s="28"/>
      <c r="CEE499" s="28"/>
      <c r="CEF499" s="28"/>
      <c r="CEG499" s="28"/>
      <c r="CEH499" s="28"/>
      <c r="CEI499" s="28"/>
      <c r="CEJ499" s="28"/>
      <c r="CEK499" s="28"/>
      <c r="CEL499" s="28"/>
      <c r="CEM499" s="28"/>
      <c r="CEN499" s="28"/>
      <c r="CEO499" s="28"/>
      <c r="CEP499" s="28"/>
      <c r="CEQ499" s="28"/>
      <c r="CER499" s="28"/>
      <c r="CES499" s="28"/>
      <c r="CET499" s="28"/>
      <c r="CEU499" s="28"/>
      <c r="CEV499" s="28"/>
      <c r="CEW499" s="28"/>
      <c r="CEX499" s="28"/>
      <c r="CEY499" s="28"/>
      <c r="CEZ499" s="28"/>
      <c r="CFA499" s="28"/>
      <c r="CFB499" s="28"/>
      <c r="CFC499" s="28"/>
      <c r="CFD499" s="28"/>
      <c r="CFE499" s="28"/>
      <c r="CFF499" s="28"/>
      <c r="CFG499" s="28"/>
      <c r="CFH499" s="28"/>
      <c r="CFI499" s="28"/>
      <c r="CFJ499" s="28"/>
      <c r="CFK499" s="28"/>
      <c r="CFL499" s="28"/>
      <c r="CFM499" s="28"/>
      <c r="CFN499" s="28"/>
      <c r="CFO499" s="28"/>
      <c r="CFP499" s="28"/>
      <c r="CFQ499" s="28"/>
      <c r="CFR499" s="28"/>
      <c r="CFS499" s="28"/>
      <c r="CFT499" s="28"/>
      <c r="CFU499" s="28"/>
      <c r="CFV499" s="28"/>
      <c r="CFW499" s="28"/>
      <c r="CFX499" s="28"/>
      <c r="CFY499" s="28"/>
      <c r="CFZ499" s="28"/>
      <c r="CGA499" s="28"/>
      <c r="CGB499" s="28"/>
      <c r="CGC499" s="28"/>
      <c r="CGD499" s="28"/>
      <c r="CGE499" s="28"/>
      <c r="CGF499" s="28"/>
      <c r="CGG499" s="28"/>
      <c r="CGH499" s="28"/>
      <c r="CGI499" s="28"/>
      <c r="CGJ499" s="28"/>
      <c r="CGK499" s="28"/>
      <c r="CGL499" s="28"/>
      <c r="CGM499" s="28"/>
      <c r="CGN499" s="28"/>
      <c r="CGO499" s="28"/>
      <c r="CGP499" s="28"/>
      <c r="CGQ499" s="28"/>
      <c r="CGR499" s="28"/>
      <c r="CGS499" s="28"/>
      <c r="CGT499" s="28"/>
      <c r="CGU499" s="28"/>
      <c r="CGV499" s="28"/>
      <c r="CGW499" s="28"/>
      <c r="CGX499" s="28"/>
      <c r="CGY499" s="28"/>
      <c r="CGZ499" s="28"/>
      <c r="CHA499" s="28"/>
      <c r="CHB499" s="28"/>
      <c r="CHC499" s="28"/>
      <c r="CHD499" s="28"/>
      <c r="CHE499" s="28"/>
      <c r="CHF499" s="28"/>
      <c r="CHG499" s="28"/>
      <c r="CHH499" s="28"/>
      <c r="CHI499" s="28"/>
      <c r="CHJ499" s="28"/>
      <c r="CHK499" s="28"/>
      <c r="CHL499" s="28"/>
      <c r="CHM499" s="28"/>
      <c r="CHN499" s="28"/>
      <c r="CHO499" s="28"/>
      <c r="CHP499" s="28"/>
      <c r="CHQ499" s="28"/>
      <c r="CHR499" s="28"/>
      <c r="CHS499" s="28"/>
      <c r="CHT499" s="28"/>
      <c r="CHU499" s="28"/>
      <c r="CHV499" s="28"/>
      <c r="CHW499" s="28"/>
      <c r="CHX499" s="28"/>
      <c r="CHY499" s="28"/>
      <c r="CHZ499" s="28"/>
      <c r="CIA499" s="28"/>
      <c r="CIB499" s="28"/>
      <c r="CIC499" s="28"/>
      <c r="CID499" s="28"/>
      <c r="CIE499" s="28"/>
      <c r="CIF499" s="28"/>
      <c r="CIG499" s="28"/>
      <c r="CIH499" s="28"/>
      <c r="CII499" s="28"/>
      <c r="CIJ499" s="28"/>
      <c r="CIK499" s="28"/>
      <c r="CIL499" s="28"/>
      <c r="CIM499" s="28"/>
      <c r="CIN499" s="28"/>
      <c r="CIO499" s="28"/>
      <c r="CIP499" s="28"/>
      <c r="CIQ499" s="28"/>
      <c r="CIR499" s="28"/>
      <c r="CIS499" s="28"/>
      <c r="CIT499" s="28"/>
      <c r="CIU499" s="28"/>
      <c r="CIV499" s="28"/>
      <c r="CIW499" s="28"/>
      <c r="CIX499" s="28"/>
      <c r="CIY499" s="28"/>
      <c r="CIZ499" s="28"/>
      <c r="CJA499" s="28"/>
      <c r="CJB499" s="28"/>
      <c r="CJC499" s="28"/>
      <c r="CJD499" s="28"/>
      <c r="CJE499" s="28"/>
      <c r="CJF499" s="28"/>
      <c r="CJG499" s="28"/>
      <c r="CJH499" s="28"/>
      <c r="CJI499" s="28"/>
      <c r="CJJ499" s="28"/>
      <c r="CJK499" s="28"/>
      <c r="CJL499" s="28"/>
      <c r="CJM499" s="28"/>
      <c r="CJN499" s="28"/>
      <c r="CJO499" s="28"/>
      <c r="CJP499" s="28"/>
      <c r="CJQ499" s="28"/>
      <c r="CJR499" s="28"/>
      <c r="CJS499" s="28"/>
      <c r="CJT499" s="28"/>
      <c r="CJU499" s="28"/>
      <c r="CJV499" s="28"/>
      <c r="CJW499" s="28"/>
      <c r="CJX499" s="28"/>
      <c r="CJY499" s="28"/>
      <c r="CJZ499" s="28"/>
      <c r="CKA499" s="28"/>
      <c r="CKB499" s="28"/>
      <c r="CKC499" s="28"/>
      <c r="CKD499" s="28"/>
      <c r="CKE499" s="28"/>
      <c r="CKF499" s="28"/>
      <c r="CKG499" s="28"/>
      <c r="CKH499" s="28"/>
      <c r="CKI499" s="28"/>
      <c r="CKJ499" s="28"/>
      <c r="CKK499" s="28"/>
      <c r="CKL499" s="28"/>
      <c r="CKM499" s="28"/>
      <c r="CKN499" s="28"/>
      <c r="CKO499" s="28"/>
      <c r="CKP499" s="28"/>
      <c r="CKQ499" s="28"/>
      <c r="CKR499" s="28"/>
      <c r="CKS499" s="28"/>
      <c r="CKT499" s="28"/>
      <c r="CKU499" s="28"/>
      <c r="CKV499" s="28"/>
      <c r="CKW499" s="28"/>
      <c r="CKX499" s="28"/>
      <c r="CKY499" s="28"/>
      <c r="CKZ499" s="28"/>
      <c r="CLA499" s="28"/>
      <c r="CLB499" s="28"/>
      <c r="CLC499" s="28"/>
      <c r="CLD499" s="28"/>
      <c r="CLE499" s="28"/>
      <c r="CLF499" s="28"/>
      <c r="CLG499" s="28"/>
      <c r="CLH499" s="28"/>
      <c r="CLI499" s="28"/>
      <c r="CLJ499" s="28"/>
      <c r="CLK499" s="28"/>
      <c r="CLL499" s="28"/>
      <c r="CLM499" s="28"/>
      <c r="CLN499" s="28"/>
      <c r="CLO499" s="28"/>
      <c r="CLP499" s="28"/>
      <c r="CLQ499" s="28"/>
      <c r="CLR499" s="28"/>
      <c r="CLS499" s="28"/>
      <c r="CLT499" s="28"/>
      <c r="CLU499" s="28"/>
      <c r="CLV499" s="28"/>
      <c r="CLW499" s="28"/>
      <c r="CLX499" s="28"/>
      <c r="CLY499" s="28"/>
      <c r="CLZ499" s="28"/>
      <c r="CMA499" s="28"/>
      <c r="CMB499" s="28"/>
      <c r="CMC499" s="28"/>
      <c r="CMD499" s="28"/>
      <c r="CME499" s="28"/>
      <c r="CMF499" s="28"/>
      <c r="CMG499" s="28"/>
      <c r="CMH499" s="28"/>
      <c r="CMI499" s="28"/>
      <c r="CMJ499" s="28"/>
      <c r="CMK499" s="28"/>
      <c r="CML499" s="28"/>
      <c r="CMM499" s="28"/>
      <c r="CMN499" s="28"/>
      <c r="CMO499" s="28"/>
      <c r="CMP499" s="28"/>
      <c r="CMQ499" s="28"/>
      <c r="CMR499" s="28"/>
      <c r="CMS499" s="28"/>
      <c r="CMT499" s="28"/>
      <c r="CMU499" s="28"/>
      <c r="CMV499" s="28"/>
      <c r="CMW499" s="28"/>
      <c r="CMX499" s="28"/>
      <c r="CMY499" s="28"/>
      <c r="CMZ499" s="28"/>
      <c r="CNA499" s="28"/>
      <c r="CNB499" s="28"/>
      <c r="CNC499" s="28"/>
      <c r="CND499" s="28"/>
      <c r="CNE499" s="28"/>
      <c r="CNF499" s="28"/>
      <c r="CNG499" s="28"/>
      <c r="CNH499" s="28"/>
      <c r="CNI499" s="28"/>
      <c r="CNJ499" s="28"/>
      <c r="CNK499" s="28"/>
      <c r="CNL499" s="28"/>
      <c r="CNM499" s="28"/>
      <c r="CNN499" s="28"/>
      <c r="CNO499" s="28"/>
      <c r="CNP499" s="28"/>
      <c r="CNQ499" s="28"/>
      <c r="CNR499" s="28"/>
      <c r="CNS499" s="28"/>
      <c r="CNT499" s="28"/>
      <c r="CNU499" s="28"/>
      <c r="CNV499" s="28"/>
      <c r="CNW499" s="28"/>
      <c r="CNX499" s="28"/>
      <c r="CNY499" s="28"/>
      <c r="CNZ499" s="28"/>
      <c r="COA499" s="28"/>
      <c r="COB499" s="28"/>
      <c r="COC499" s="28"/>
      <c r="COD499" s="28"/>
      <c r="COE499" s="28"/>
      <c r="COF499" s="28"/>
      <c r="COG499" s="28"/>
      <c r="COH499" s="28"/>
      <c r="COI499" s="28"/>
      <c r="COJ499" s="28"/>
      <c r="COK499" s="28"/>
      <c r="COL499" s="28"/>
      <c r="COM499" s="28"/>
      <c r="CON499" s="28"/>
      <c r="COO499" s="28"/>
      <c r="COP499" s="28"/>
      <c r="COQ499" s="28"/>
      <c r="COR499" s="28"/>
      <c r="COS499" s="28"/>
      <c r="COT499" s="28"/>
      <c r="COU499" s="28"/>
      <c r="COV499" s="28"/>
      <c r="COW499" s="28"/>
      <c r="COX499" s="28"/>
      <c r="COY499" s="28"/>
      <c r="COZ499" s="28"/>
      <c r="CPA499" s="28"/>
      <c r="CPB499" s="28"/>
      <c r="CPC499" s="28"/>
      <c r="CPD499" s="28"/>
      <c r="CPE499" s="28"/>
      <c r="CPF499" s="28"/>
      <c r="CPG499" s="28"/>
      <c r="CPH499" s="28"/>
      <c r="CPI499" s="28"/>
      <c r="CPJ499" s="28"/>
      <c r="CPK499" s="28"/>
      <c r="CPL499" s="28"/>
      <c r="CPM499" s="28"/>
      <c r="CPN499" s="28"/>
      <c r="CPO499" s="28"/>
      <c r="CPP499" s="28"/>
      <c r="CPQ499" s="28"/>
      <c r="CPR499" s="28"/>
      <c r="CPS499" s="28"/>
      <c r="CPT499" s="28"/>
      <c r="CPU499" s="28"/>
      <c r="CPV499" s="28"/>
      <c r="CPW499" s="28"/>
      <c r="CPX499" s="28"/>
      <c r="CPY499" s="28"/>
      <c r="CPZ499" s="28"/>
      <c r="CQA499" s="28"/>
      <c r="CQB499" s="28"/>
      <c r="CQC499" s="28"/>
      <c r="CQD499" s="28"/>
      <c r="CQE499" s="28"/>
      <c r="CQF499" s="28"/>
      <c r="CQG499" s="28"/>
      <c r="CQH499" s="28"/>
      <c r="CQI499" s="28"/>
      <c r="CQJ499" s="28"/>
      <c r="CQK499" s="28"/>
      <c r="CQL499" s="28"/>
      <c r="CQM499" s="28"/>
      <c r="CQN499" s="28"/>
      <c r="CQO499" s="28"/>
      <c r="CQP499" s="28"/>
      <c r="CQQ499" s="28"/>
      <c r="CQR499" s="28"/>
      <c r="CQS499" s="28"/>
      <c r="CQT499" s="28"/>
      <c r="CQU499" s="28"/>
      <c r="CQV499" s="28"/>
      <c r="CQW499" s="28"/>
      <c r="CQX499" s="28"/>
      <c r="CQY499" s="28"/>
      <c r="CQZ499" s="28"/>
      <c r="CRA499" s="28"/>
      <c r="CRB499" s="28"/>
      <c r="CRC499" s="28"/>
      <c r="CRD499" s="28"/>
      <c r="CRE499" s="28"/>
      <c r="CRF499" s="28"/>
      <c r="CRG499" s="28"/>
      <c r="CRH499" s="28"/>
      <c r="CRI499" s="28"/>
      <c r="CRJ499" s="28"/>
      <c r="CRK499" s="28"/>
      <c r="CRL499" s="28"/>
      <c r="CRM499" s="28"/>
      <c r="CRN499" s="28"/>
      <c r="CRO499" s="28"/>
      <c r="CRP499" s="28"/>
      <c r="CRQ499" s="28"/>
      <c r="CRR499" s="28"/>
      <c r="CRS499" s="28"/>
      <c r="CRT499" s="28"/>
      <c r="CRU499" s="28"/>
      <c r="CRV499" s="28"/>
      <c r="CRW499" s="28"/>
      <c r="CRX499" s="28"/>
      <c r="CRY499" s="28"/>
      <c r="CRZ499" s="28"/>
      <c r="CSA499" s="28"/>
      <c r="CSB499" s="28"/>
      <c r="CSC499" s="28"/>
      <c r="CSD499" s="28"/>
      <c r="CSE499" s="28"/>
      <c r="CSF499" s="28"/>
      <c r="CSG499" s="28"/>
      <c r="CSH499" s="28"/>
      <c r="CSI499" s="28"/>
      <c r="CSJ499" s="28"/>
      <c r="CSK499" s="28"/>
      <c r="CSL499" s="28"/>
      <c r="CSM499" s="28"/>
      <c r="CSN499" s="28"/>
      <c r="CSO499" s="28"/>
      <c r="CSP499" s="28"/>
      <c r="CSQ499" s="28"/>
      <c r="CSR499" s="28"/>
      <c r="CSS499" s="28"/>
      <c r="CST499" s="28"/>
      <c r="CSU499" s="28"/>
      <c r="CSV499" s="28"/>
      <c r="CSW499" s="28"/>
      <c r="CSX499" s="28"/>
      <c r="CSY499" s="28"/>
      <c r="CSZ499" s="28"/>
      <c r="CTA499" s="28"/>
      <c r="CTB499" s="28"/>
      <c r="CTC499" s="28"/>
      <c r="CTD499" s="28"/>
      <c r="CTE499" s="28"/>
      <c r="CTF499" s="28"/>
      <c r="CTG499" s="28"/>
      <c r="CTH499" s="28"/>
      <c r="CTI499" s="28"/>
      <c r="CTJ499" s="28"/>
      <c r="CTK499" s="28"/>
      <c r="CTL499" s="28"/>
      <c r="CTM499" s="28"/>
      <c r="CTN499" s="28"/>
      <c r="CTO499" s="28"/>
      <c r="CTP499" s="28"/>
      <c r="CTQ499" s="28"/>
      <c r="CTR499" s="28"/>
      <c r="CTS499" s="28"/>
      <c r="CTT499" s="28"/>
      <c r="CTU499" s="28"/>
      <c r="CTV499" s="28"/>
      <c r="CTW499" s="28"/>
      <c r="CTX499" s="28"/>
      <c r="CTY499" s="28"/>
      <c r="CTZ499" s="28"/>
      <c r="CUA499" s="28"/>
      <c r="CUB499" s="28"/>
      <c r="CUC499" s="28"/>
      <c r="CUD499" s="28"/>
      <c r="CUE499" s="28"/>
      <c r="CUF499" s="28"/>
      <c r="CUG499" s="28"/>
      <c r="CUH499" s="28"/>
      <c r="CUI499" s="28"/>
      <c r="CUJ499" s="28"/>
      <c r="CUK499" s="28"/>
      <c r="CUL499" s="28"/>
      <c r="CUM499" s="28"/>
      <c r="CUN499" s="28"/>
      <c r="CUO499" s="28"/>
      <c r="CUP499" s="28"/>
      <c r="CUQ499" s="28"/>
      <c r="CUR499" s="28"/>
      <c r="CUS499" s="28"/>
      <c r="CUT499" s="28"/>
      <c r="CUU499" s="28"/>
      <c r="CUV499" s="28"/>
      <c r="CUW499" s="28"/>
      <c r="CUX499" s="28"/>
      <c r="CUY499" s="28"/>
      <c r="CUZ499" s="28"/>
      <c r="CVA499" s="28"/>
      <c r="CVB499" s="28"/>
      <c r="CVC499" s="28"/>
      <c r="CVD499" s="28"/>
      <c r="CVE499" s="28"/>
      <c r="CVF499" s="28"/>
      <c r="CVG499" s="28"/>
      <c r="CVH499" s="28"/>
      <c r="CVI499" s="28"/>
      <c r="CVJ499" s="28"/>
      <c r="CVK499" s="28"/>
      <c r="CVL499" s="28"/>
      <c r="CVM499" s="28"/>
      <c r="CVN499" s="28"/>
      <c r="CVO499" s="28"/>
      <c r="CVP499" s="28"/>
      <c r="CVQ499" s="28"/>
      <c r="CVR499" s="28"/>
      <c r="CVS499" s="28"/>
      <c r="CVT499" s="28"/>
      <c r="CVU499" s="28"/>
      <c r="CVV499" s="28"/>
      <c r="CVW499" s="28"/>
      <c r="CVX499" s="28"/>
      <c r="CVY499" s="28"/>
      <c r="CVZ499" s="28"/>
      <c r="CWA499" s="28"/>
      <c r="CWB499" s="28"/>
      <c r="CWC499" s="28"/>
      <c r="CWD499" s="28"/>
      <c r="CWE499" s="28"/>
      <c r="CWF499" s="28"/>
      <c r="CWG499" s="28"/>
      <c r="CWH499" s="28"/>
      <c r="CWI499" s="28"/>
      <c r="CWJ499" s="28"/>
      <c r="CWK499" s="28"/>
      <c r="CWL499" s="28"/>
      <c r="CWM499" s="28"/>
      <c r="CWN499" s="28"/>
      <c r="CWO499" s="28"/>
      <c r="CWP499" s="28"/>
      <c r="CWQ499" s="28"/>
      <c r="CWR499" s="28"/>
      <c r="CWS499" s="28"/>
      <c r="CWT499" s="28"/>
      <c r="CWU499" s="28"/>
      <c r="CWV499" s="28"/>
      <c r="CWW499" s="28"/>
      <c r="CWX499" s="28"/>
      <c r="CWY499" s="28"/>
      <c r="CWZ499" s="28"/>
      <c r="CXA499" s="28"/>
      <c r="CXB499" s="28"/>
      <c r="CXC499" s="28"/>
      <c r="CXD499" s="28"/>
      <c r="CXE499" s="28"/>
      <c r="CXF499" s="28"/>
      <c r="CXG499" s="28"/>
      <c r="CXH499" s="28"/>
      <c r="CXI499" s="28"/>
      <c r="CXJ499" s="28"/>
      <c r="CXK499" s="28"/>
      <c r="CXL499" s="28"/>
      <c r="CXM499" s="28"/>
      <c r="CXN499" s="28"/>
      <c r="CXO499" s="28"/>
      <c r="CXP499" s="28"/>
      <c r="CXQ499" s="28"/>
      <c r="CXR499" s="28"/>
      <c r="CXS499" s="28"/>
      <c r="CXT499" s="28"/>
      <c r="CXU499" s="28"/>
      <c r="CXV499" s="28"/>
      <c r="CXW499" s="28"/>
      <c r="CXX499" s="28"/>
      <c r="CXY499" s="28"/>
      <c r="CXZ499" s="28"/>
      <c r="CYA499" s="28"/>
      <c r="CYB499" s="28"/>
      <c r="CYC499" s="28"/>
      <c r="CYD499" s="28"/>
      <c r="CYE499" s="28"/>
      <c r="CYF499" s="28"/>
      <c r="CYG499" s="28"/>
      <c r="CYH499" s="28"/>
      <c r="CYI499" s="28"/>
      <c r="CYJ499" s="28"/>
      <c r="CYK499" s="28"/>
      <c r="CYL499" s="28"/>
      <c r="CYM499" s="28"/>
      <c r="CYN499" s="28"/>
      <c r="CYO499" s="28"/>
      <c r="CYP499" s="28"/>
      <c r="CYQ499" s="28"/>
      <c r="CYR499" s="28"/>
      <c r="CYS499" s="28"/>
      <c r="CYT499" s="28"/>
      <c r="CYU499" s="28"/>
      <c r="CYV499" s="28"/>
      <c r="CYW499" s="28"/>
      <c r="CYX499" s="28"/>
      <c r="CYY499" s="28"/>
      <c r="CYZ499" s="28"/>
      <c r="CZA499" s="28"/>
      <c r="CZB499" s="28"/>
      <c r="CZC499" s="28"/>
      <c r="CZD499" s="28"/>
      <c r="CZE499" s="28"/>
      <c r="CZF499" s="28"/>
      <c r="CZG499" s="28"/>
      <c r="CZH499" s="28"/>
      <c r="CZI499" s="28"/>
      <c r="CZJ499" s="28"/>
      <c r="CZK499" s="28"/>
      <c r="CZL499" s="28"/>
      <c r="CZM499" s="28"/>
      <c r="CZN499" s="28"/>
      <c r="CZO499" s="28"/>
      <c r="CZP499" s="28"/>
      <c r="CZQ499" s="28"/>
      <c r="CZR499" s="28"/>
      <c r="CZS499" s="28"/>
      <c r="CZT499" s="28"/>
      <c r="CZU499" s="28"/>
      <c r="CZV499" s="28"/>
      <c r="CZW499" s="28"/>
      <c r="CZX499" s="28"/>
      <c r="CZY499" s="28"/>
      <c r="CZZ499" s="28"/>
      <c r="DAA499" s="28"/>
      <c r="DAB499" s="28"/>
      <c r="DAC499" s="28"/>
      <c r="DAD499" s="28"/>
      <c r="DAE499" s="28"/>
      <c r="DAF499" s="28"/>
      <c r="DAG499" s="28"/>
      <c r="DAH499" s="28"/>
      <c r="DAI499" s="28"/>
      <c r="DAJ499" s="28"/>
      <c r="DAK499" s="28"/>
      <c r="DAL499" s="28"/>
      <c r="DAM499" s="28"/>
      <c r="DAN499" s="28"/>
      <c r="DAO499" s="28"/>
      <c r="DAP499" s="28"/>
      <c r="DAQ499" s="28"/>
      <c r="DAR499" s="28"/>
      <c r="DAS499" s="28"/>
      <c r="DAT499" s="28"/>
      <c r="DAU499" s="28"/>
      <c r="DAV499" s="28"/>
      <c r="DAW499" s="28"/>
      <c r="DAX499" s="28"/>
      <c r="DAY499" s="28"/>
      <c r="DAZ499" s="28"/>
      <c r="DBA499" s="28"/>
      <c r="DBB499" s="28"/>
      <c r="DBC499" s="28"/>
      <c r="DBD499" s="28"/>
      <c r="DBE499" s="28"/>
      <c r="DBF499" s="28"/>
      <c r="DBG499" s="28"/>
      <c r="DBH499" s="28"/>
      <c r="DBI499" s="28"/>
      <c r="DBJ499" s="28"/>
      <c r="DBK499" s="28"/>
      <c r="DBL499" s="28"/>
      <c r="DBM499" s="28"/>
      <c r="DBN499" s="28"/>
      <c r="DBO499" s="28"/>
      <c r="DBP499" s="28"/>
      <c r="DBQ499" s="28"/>
      <c r="DBR499" s="28"/>
      <c r="DBS499" s="28"/>
      <c r="DBT499" s="28"/>
      <c r="DBU499" s="28"/>
      <c r="DBV499" s="28"/>
      <c r="DBW499" s="28"/>
      <c r="DBX499" s="28"/>
      <c r="DBY499" s="28"/>
      <c r="DBZ499" s="28"/>
      <c r="DCA499" s="28"/>
      <c r="DCB499" s="28"/>
      <c r="DCC499" s="28"/>
      <c r="DCD499" s="28"/>
      <c r="DCE499" s="28"/>
      <c r="DCF499" s="28"/>
      <c r="DCG499" s="28"/>
      <c r="DCH499" s="28"/>
      <c r="DCI499" s="28"/>
      <c r="DCJ499" s="28"/>
      <c r="DCK499" s="28"/>
      <c r="DCL499" s="28"/>
      <c r="DCM499" s="28"/>
      <c r="DCN499" s="28"/>
      <c r="DCO499" s="28"/>
      <c r="DCP499" s="28"/>
      <c r="DCQ499" s="28"/>
      <c r="DCR499" s="28"/>
      <c r="DCS499" s="28"/>
      <c r="DCT499" s="28"/>
      <c r="DCU499" s="28"/>
      <c r="DCV499" s="28"/>
      <c r="DCW499" s="28"/>
      <c r="DCX499" s="28"/>
      <c r="DCY499" s="28"/>
      <c r="DCZ499" s="28"/>
      <c r="DDA499" s="28"/>
      <c r="DDB499" s="28"/>
      <c r="DDC499" s="28"/>
      <c r="DDD499" s="28"/>
      <c r="DDE499" s="28"/>
      <c r="DDF499" s="28"/>
      <c r="DDG499" s="28"/>
      <c r="DDH499" s="28"/>
      <c r="DDI499" s="28"/>
      <c r="DDJ499" s="28"/>
      <c r="DDK499" s="28"/>
      <c r="DDL499" s="28"/>
      <c r="DDM499" s="28"/>
      <c r="DDN499" s="28"/>
      <c r="DDO499" s="28"/>
      <c r="DDP499" s="28"/>
      <c r="DDQ499" s="28"/>
      <c r="DDR499" s="28"/>
      <c r="DDS499" s="28"/>
      <c r="DDT499" s="28"/>
      <c r="DDU499" s="28"/>
      <c r="DDV499" s="28"/>
      <c r="DDW499" s="28"/>
      <c r="DDX499" s="28"/>
      <c r="DDY499" s="28"/>
      <c r="DDZ499" s="28"/>
      <c r="DEA499" s="28"/>
      <c r="DEB499" s="28"/>
      <c r="DEC499" s="28"/>
      <c r="DED499" s="28"/>
      <c r="DEE499" s="28"/>
      <c r="DEF499" s="28"/>
      <c r="DEG499" s="28"/>
      <c r="DEH499" s="28"/>
      <c r="DEI499" s="28"/>
      <c r="DEJ499" s="28"/>
      <c r="DEK499" s="28"/>
      <c r="DEL499" s="28"/>
      <c r="DEM499" s="28"/>
      <c r="DEN499" s="28"/>
      <c r="DEO499" s="28"/>
      <c r="DEP499" s="28"/>
      <c r="DEQ499" s="28"/>
      <c r="DER499" s="28"/>
      <c r="DES499" s="28"/>
      <c r="DET499" s="28"/>
      <c r="DEU499" s="28"/>
      <c r="DEV499" s="28"/>
      <c r="DEW499" s="28"/>
      <c r="DEX499" s="28"/>
      <c r="DEY499" s="28"/>
      <c r="DEZ499" s="28"/>
      <c r="DFA499" s="28"/>
      <c r="DFB499" s="28"/>
      <c r="DFC499" s="28"/>
      <c r="DFD499" s="28"/>
      <c r="DFE499" s="28"/>
      <c r="DFF499" s="28"/>
      <c r="DFG499" s="28"/>
      <c r="DFH499" s="28"/>
      <c r="DFI499" s="28"/>
      <c r="DFJ499" s="28"/>
      <c r="DFK499" s="28"/>
      <c r="DFL499" s="28"/>
      <c r="DFM499" s="28"/>
      <c r="DFN499" s="28"/>
      <c r="DFO499" s="28"/>
      <c r="DFP499" s="28"/>
      <c r="DFQ499" s="28"/>
      <c r="DFR499" s="28"/>
      <c r="DFS499" s="28"/>
      <c r="DFT499" s="28"/>
      <c r="DFU499" s="28"/>
      <c r="DFV499" s="28"/>
      <c r="DFW499" s="28"/>
      <c r="DFX499" s="28"/>
      <c r="DFY499" s="28"/>
      <c r="DFZ499" s="28"/>
      <c r="DGA499" s="28"/>
      <c r="DGB499" s="28"/>
      <c r="DGC499" s="28"/>
      <c r="DGD499" s="28"/>
      <c r="DGE499" s="28"/>
      <c r="DGF499" s="28"/>
      <c r="DGG499" s="28"/>
      <c r="DGH499" s="28"/>
      <c r="DGI499" s="28"/>
      <c r="DGJ499" s="28"/>
      <c r="DGK499" s="28"/>
      <c r="DGL499" s="28"/>
      <c r="DGM499" s="28"/>
      <c r="DGN499" s="28"/>
      <c r="DGO499" s="28"/>
      <c r="DGP499" s="28"/>
      <c r="DGQ499" s="28"/>
      <c r="DGR499" s="28"/>
      <c r="DGS499" s="28"/>
      <c r="DGT499" s="28"/>
      <c r="DGU499" s="28"/>
      <c r="DGV499" s="28"/>
      <c r="DGW499" s="28"/>
      <c r="DGX499" s="28"/>
      <c r="DGY499" s="28"/>
      <c r="DGZ499" s="28"/>
      <c r="DHA499" s="28"/>
      <c r="DHB499" s="28"/>
      <c r="DHC499" s="28"/>
      <c r="DHD499" s="28"/>
      <c r="DHE499" s="28"/>
      <c r="DHF499" s="28"/>
      <c r="DHG499" s="28"/>
      <c r="DHH499" s="28"/>
      <c r="DHI499" s="28"/>
      <c r="DHJ499" s="28"/>
      <c r="DHK499" s="28"/>
      <c r="DHL499" s="28"/>
      <c r="DHM499" s="28"/>
      <c r="DHN499" s="28"/>
      <c r="DHO499" s="28"/>
      <c r="DHP499" s="28"/>
      <c r="DHQ499" s="28"/>
      <c r="DHR499" s="28"/>
      <c r="DHS499" s="28"/>
      <c r="DHT499" s="28"/>
      <c r="DHU499" s="28"/>
      <c r="DHV499" s="28"/>
      <c r="DHW499" s="28"/>
      <c r="DHX499" s="28"/>
      <c r="DHY499" s="28"/>
      <c r="DHZ499" s="28"/>
      <c r="DIA499" s="28"/>
      <c r="DIB499" s="28"/>
      <c r="DIC499" s="28"/>
      <c r="DID499" s="28"/>
      <c r="DIE499" s="28"/>
      <c r="DIF499" s="28"/>
      <c r="DIG499" s="28"/>
      <c r="DIH499" s="28"/>
      <c r="DII499" s="28"/>
      <c r="DIJ499" s="28"/>
      <c r="DIK499" s="28"/>
      <c r="DIL499" s="28"/>
      <c r="DIM499" s="28"/>
      <c r="DIN499" s="28"/>
      <c r="DIO499" s="28"/>
      <c r="DIP499" s="28"/>
      <c r="DIQ499" s="28"/>
      <c r="DIR499" s="28"/>
      <c r="DIS499" s="28"/>
      <c r="DIT499" s="28"/>
      <c r="DIU499" s="28"/>
      <c r="DIV499" s="28"/>
      <c r="DIW499" s="28"/>
      <c r="DIX499" s="28"/>
      <c r="DIY499" s="28"/>
      <c r="DIZ499" s="28"/>
      <c r="DJA499" s="28"/>
      <c r="DJB499" s="28"/>
      <c r="DJC499" s="28"/>
      <c r="DJD499" s="28"/>
      <c r="DJE499" s="28"/>
      <c r="DJF499" s="28"/>
      <c r="DJG499" s="28"/>
      <c r="DJH499" s="28"/>
      <c r="DJI499" s="28"/>
      <c r="DJJ499" s="28"/>
      <c r="DJK499" s="28"/>
      <c r="DJL499" s="28"/>
      <c r="DJM499" s="28"/>
      <c r="DJN499" s="28"/>
      <c r="DJO499" s="28"/>
      <c r="DJP499" s="28"/>
      <c r="DJQ499" s="28"/>
      <c r="DJR499" s="28"/>
      <c r="DJS499" s="28"/>
      <c r="DJT499" s="28"/>
      <c r="DJU499" s="28"/>
      <c r="DJV499" s="28"/>
      <c r="DJW499" s="28"/>
      <c r="DJX499" s="28"/>
      <c r="DJY499" s="28"/>
      <c r="DJZ499" s="28"/>
      <c r="DKA499" s="28"/>
      <c r="DKB499" s="28"/>
      <c r="DKC499" s="28"/>
      <c r="DKD499" s="28"/>
      <c r="DKE499" s="28"/>
      <c r="DKF499" s="28"/>
      <c r="DKG499" s="28"/>
      <c r="DKH499" s="28"/>
      <c r="DKI499" s="28"/>
      <c r="DKJ499" s="28"/>
      <c r="DKK499" s="28"/>
      <c r="DKL499" s="28"/>
      <c r="DKM499" s="28"/>
      <c r="DKN499" s="28"/>
      <c r="DKO499" s="28"/>
      <c r="DKP499" s="28"/>
      <c r="DKQ499" s="28"/>
      <c r="DKR499" s="28"/>
      <c r="DKS499" s="28"/>
      <c r="DKT499" s="28"/>
      <c r="DKU499" s="28"/>
      <c r="DKV499" s="28"/>
      <c r="DKW499" s="28"/>
      <c r="DKX499" s="28"/>
      <c r="DKY499" s="28"/>
      <c r="DKZ499" s="28"/>
      <c r="DLA499" s="28"/>
      <c r="DLB499" s="28"/>
      <c r="DLC499" s="28"/>
      <c r="DLD499" s="28"/>
      <c r="DLE499" s="28"/>
      <c r="DLF499" s="28"/>
      <c r="DLG499" s="28"/>
      <c r="DLH499" s="28"/>
      <c r="DLI499" s="28"/>
      <c r="DLJ499" s="28"/>
      <c r="DLK499" s="28"/>
      <c r="DLL499" s="28"/>
      <c r="DLM499" s="28"/>
      <c r="DLN499" s="28"/>
      <c r="DLO499" s="28"/>
      <c r="DLP499" s="28"/>
      <c r="DLQ499" s="28"/>
      <c r="DLR499" s="28"/>
      <c r="DLS499" s="28"/>
      <c r="DLT499" s="28"/>
      <c r="DLU499" s="28"/>
      <c r="DLV499" s="28"/>
      <c r="DLW499" s="28"/>
      <c r="DLX499" s="28"/>
      <c r="DLY499" s="28"/>
      <c r="DLZ499" s="28"/>
      <c r="DMA499" s="28"/>
      <c r="DMB499" s="28"/>
      <c r="DMC499" s="28"/>
      <c r="DMD499" s="28"/>
      <c r="DME499" s="28"/>
      <c r="DMF499" s="28"/>
      <c r="DMG499" s="28"/>
      <c r="DMH499" s="28"/>
      <c r="DMI499" s="28"/>
      <c r="DMJ499" s="28"/>
      <c r="DMK499" s="28"/>
      <c r="DML499" s="28"/>
      <c r="DMM499" s="28"/>
      <c r="DMN499" s="28"/>
      <c r="DMO499" s="28"/>
      <c r="DMP499" s="28"/>
      <c r="DMQ499" s="28"/>
      <c r="DMR499" s="28"/>
      <c r="DMS499" s="28"/>
      <c r="DMT499" s="28"/>
      <c r="DMU499" s="28"/>
      <c r="DMV499" s="28"/>
      <c r="DMW499" s="28"/>
      <c r="DMX499" s="28"/>
      <c r="DMY499" s="28"/>
      <c r="DMZ499" s="28"/>
      <c r="DNA499" s="28"/>
      <c r="DNB499" s="28"/>
      <c r="DNC499" s="28"/>
      <c r="DND499" s="28"/>
      <c r="DNE499" s="28"/>
      <c r="DNF499" s="28"/>
      <c r="DNG499" s="28"/>
      <c r="DNH499" s="28"/>
      <c r="DNI499" s="28"/>
      <c r="DNJ499" s="28"/>
      <c r="DNK499" s="28"/>
      <c r="DNL499" s="28"/>
      <c r="DNM499" s="28"/>
      <c r="DNN499" s="28"/>
      <c r="DNO499" s="28"/>
      <c r="DNP499" s="28"/>
      <c r="DNQ499" s="28"/>
      <c r="DNR499" s="28"/>
      <c r="DNS499" s="28"/>
      <c r="DNT499" s="28"/>
      <c r="DNU499" s="28"/>
      <c r="DNV499" s="28"/>
      <c r="DNW499" s="28"/>
      <c r="DNX499" s="28"/>
      <c r="DNY499" s="28"/>
      <c r="DNZ499" s="28"/>
      <c r="DOA499" s="28"/>
      <c r="DOB499" s="28"/>
      <c r="DOC499" s="28"/>
      <c r="DOD499" s="28"/>
      <c r="DOE499" s="28"/>
      <c r="DOF499" s="28"/>
      <c r="DOG499" s="28"/>
      <c r="DOH499" s="28"/>
      <c r="DOI499" s="28"/>
      <c r="DOJ499" s="28"/>
      <c r="DOK499" s="28"/>
      <c r="DOL499" s="28"/>
      <c r="DOM499" s="28"/>
      <c r="DON499" s="28"/>
      <c r="DOO499" s="28"/>
      <c r="DOP499" s="28"/>
      <c r="DOQ499" s="28"/>
      <c r="DOR499" s="28"/>
      <c r="DOS499" s="28"/>
      <c r="DOT499" s="28"/>
      <c r="DOU499" s="28"/>
      <c r="DOV499" s="28"/>
      <c r="DOW499" s="28"/>
      <c r="DOX499" s="28"/>
      <c r="DOY499" s="28"/>
      <c r="DOZ499" s="28"/>
      <c r="DPA499" s="28"/>
      <c r="DPB499" s="28"/>
      <c r="DPC499" s="28"/>
      <c r="DPD499" s="28"/>
      <c r="DPE499" s="28"/>
      <c r="DPF499" s="28"/>
      <c r="DPG499" s="28"/>
      <c r="DPH499" s="28"/>
      <c r="DPI499" s="28"/>
      <c r="DPJ499" s="28"/>
      <c r="DPK499" s="28"/>
      <c r="DPL499" s="28"/>
      <c r="DPM499" s="28"/>
      <c r="DPN499" s="28"/>
      <c r="DPO499" s="28"/>
      <c r="DPP499" s="28"/>
      <c r="DPQ499" s="28"/>
      <c r="DPR499" s="28"/>
      <c r="DPS499" s="28"/>
      <c r="DPT499" s="28"/>
      <c r="DPU499" s="28"/>
      <c r="DPV499" s="28"/>
      <c r="DPW499" s="28"/>
      <c r="DPX499" s="28"/>
      <c r="DPY499" s="28"/>
      <c r="DPZ499" s="28"/>
      <c r="DQA499" s="28"/>
      <c r="DQB499" s="28"/>
      <c r="DQC499" s="28"/>
      <c r="DQD499" s="28"/>
      <c r="DQE499" s="28"/>
      <c r="DQF499" s="28"/>
      <c r="DQG499" s="28"/>
      <c r="DQH499" s="28"/>
      <c r="DQI499" s="28"/>
      <c r="DQJ499" s="28"/>
      <c r="DQK499" s="28"/>
      <c r="DQL499" s="28"/>
      <c r="DQM499" s="28"/>
      <c r="DQN499" s="28"/>
      <c r="DQO499" s="28"/>
      <c r="DQP499" s="28"/>
      <c r="DQQ499" s="28"/>
      <c r="DQR499" s="28"/>
      <c r="DQS499" s="28"/>
      <c r="DQT499" s="28"/>
      <c r="DQU499" s="28"/>
      <c r="DQV499" s="28"/>
      <c r="DQW499" s="28"/>
      <c r="DQX499" s="28"/>
      <c r="DQY499" s="28"/>
      <c r="DQZ499" s="28"/>
      <c r="DRA499" s="28"/>
      <c r="DRB499" s="28"/>
      <c r="DRC499" s="28"/>
      <c r="DRD499" s="28"/>
      <c r="DRE499" s="28"/>
      <c r="DRF499" s="28"/>
      <c r="DRG499" s="28"/>
      <c r="DRH499" s="28"/>
      <c r="DRI499" s="28"/>
      <c r="DRJ499" s="28"/>
      <c r="DRK499" s="28"/>
      <c r="DRL499" s="28"/>
      <c r="DRM499" s="28"/>
      <c r="DRN499" s="28"/>
      <c r="DRO499" s="28"/>
      <c r="DRP499" s="28"/>
      <c r="DRQ499" s="28"/>
      <c r="DRR499" s="28"/>
      <c r="DRS499" s="28"/>
      <c r="DRT499" s="28"/>
      <c r="DRU499" s="28"/>
      <c r="DRV499" s="28"/>
      <c r="DRW499" s="28"/>
      <c r="DRX499" s="28"/>
      <c r="DRY499" s="28"/>
      <c r="DRZ499" s="28"/>
      <c r="DSA499" s="28"/>
      <c r="DSB499" s="28"/>
      <c r="DSC499" s="28"/>
      <c r="DSD499" s="28"/>
      <c r="DSE499" s="28"/>
      <c r="DSF499" s="28"/>
      <c r="DSG499" s="28"/>
      <c r="DSH499" s="28"/>
      <c r="DSI499" s="28"/>
      <c r="DSJ499" s="28"/>
      <c r="DSK499" s="28"/>
      <c r="DSL499" s="28"/>
      <c r="DSM499" s="28"/>
      <c r="DSN499" s="28"/>
      <c r="DSO499" s="28"/>
      <c r="DSP499" s="28"/>
      <c r="DSQ499" s="28"/>
      <c r="DSR499" s="28"/>
      <c r="DSS499" s="28"/>
      <c r="DST499" s="28"/>
      <c r="DSU499" s="28"/>
      <c r="DSV499" s="28"/>
      <c r="DSW499" s="28"/>
      <c r="DSX499" s="28"/>
      <c r="DSY499" s="28"/>
      <c r="DSZ499" s="28"/>
      <c r="DTA499" s="28"/>
      <c r="DTB499" s="28"/>
      <c r="DTC499" s="28"/>
      <c r="DTD499" s="28"/>
      <c r="DTE499" s="28"/>
      <c r="DTF499" s="28"/>
      <c r="DTG499" s="28"/>
      <c r="DTH499" s="28"/>
      <c r="DTI499" s="28"/>
      <c r="DTJ499" s="28"/>
      <c r="DTK499" s="28"/>
      <c r="DTL499" s="28"/>
      <c r="DTM499" s="28"/>
      <c r="DTN499" s="28"/>
      <c r="DTO499" s="28"/>
      <c r="DTP499" s="28"/>
      <c r="DTQ499" s="28"/>
      <c r="DTR499" s="28"/>
      <c r="DTS499" s="28"/>
      <c r="DTT499" s="28"/>
      <c r="DTU499" s="28"/>
      <c r="DTV499" s="28"/>
      <c r="DTW499" s="28"/>
      <c r="DTX499" s="28"/>
      <c r="DTY499" s="28"/>
      <c r="DTZ499" s="28"/>
      <c r="DUA499" s="28"/>
      <c r="DUB499" s="28"/>
      <c r="DUC499" s="28"/>
      <c r="DUD499" s="28"/>
      <c r="DUE499" s="28"/>
      <c r="DUF499" s="28"/>
      <c r="DUG499" s="28"/>
      <c r="DUH499" s="28"/>
      <c r="DUI499" s="28"/>
      <c r="DUJ499" s="28"/>
      <c r="DUK499" s="28"/>
      <c r="DUL499" s="28"/>
      <c r="DUM499" s="28"/>
      <c r="DUN499" s="28"/>
      <c r="DUO499" s="28"/>
      <c r="DUP499" s="28"/>
      <c r="DUQ499" s="28"/>
      <c r="DUR499" s="28"/>
      <c r="DUS499" s="28"/>
      <c r="DUT499" s="28"/>
      <c r="DUU499" s="28"/>
      <c r="DUV499" s="28"/>
      <c r="DUW499" s="28"/>
      <c r="DUX499" s="28"/>
      <c r="DUY499" s="28"/>
      <c r="DUZ499" s="28"/>
      <c r="DVA499" s="28"/>
      <c r="DVB499" s="28"/>
      <c r="DVC499" s="28"/>
      <c r="DVD499" s="28"/>
      <c r="DVE499" s="28"/>
      <c r="DVF499" s="28"/>
      <c r="DVG499" s="28"/>
      <c r="DVH499" s="28"/>
      <c r="DVI499" s="28"/>
      <c r="DVJ499" s="28"/>
      <c r="DVK499" s="28"/>
      <c r="DVL499" s="28"/>
      <c r="DVM499" s="28"/>
      <c r="DVN499" s="28"/>
      <c r="DVO499" s="28"/>
      <c r="DVP499" s="28"/>
      <c r="DVQ499" s="28"/>
      <c r="DVR499" s="28"/>
      <c r="DVS499" s="28"/>
      <c r="DVT499" s="28"/>
      <c r="DVU499" s="28"/>
      <c r="DVV499" s="28"/>
      <c r="DVW499" s="28"/>
      <c r="DVX499" s="28"/>
      <c r="DVY499" s="28"/>
      <c r="DVZ499" s="28"/>
      <c r="DWA499" s="28"/>
      <c r="DWB499" s="28"/>
      <c r="DWC499" s="28"/>
      <c r="DWD499" s="28"/>
      <c r="DWE499" s="28"/>
      <c r="DWF499" s="28"/>
      <c r="DWG499" s="28"/>
      <c r="DWH499" s="28"/>
      <c r="DWI499" s="28"/>
      <c r="DWJ499" s="28"/>
      <c r="DWK499" s="28"/>
      <c r="DWL499" s="28"/>
      <c r="DWM499" s="28"/>
      <c r="DWN499" s="28"/>
      <c r="DWO499" s="28"/>
      <c r="DWP499" s="28"/>
      <c r="DWQ499" s="28"/>
      <c r="DWR499" s="28"/>
      <c r="DWS499" s="28"/>
      <c r="DWT499" s="28"/>
      <c r="DWU499" s="28"/>
      <c r="DWV499" s="28"/>
      <c r="DWW499" s="28"/>
      <c r="DWX499" s="28"/>
      <c r="DWY499" s="28"/>
      <c r="DWZ499" s="28"/>
      <c r="DXA499" s="28"/>
      <c r="DXB499" s="28"/>
      <c r="DXC499" s="28"/>
      <c r="DXD499" s="28"/>
      <c r="DXE499" s="28"/>
      <c r="DXF499" s="28"/>
      <c r="DXG499" s="28"/>
      <c r="DXH499" s="28"/>
      <c r="DXI499" s="28"/>
      <c r="DXJ499" s="28"/>
      <c r="DXK499" s="28"/>
      <c r="DXL499" s="28"/>
      <c r="DXM499" s="28"/>
      <c r="DXN499" s="28"/>
      <c r="DXO499" s="28"/>
      <c r="DXP499" s="28"/>
      <c r="DXQ499" s="28"/>
      <c r="DXR499" s="28"/>
      <c r="DXS499" s="28"/>
      <c r="DXT499" s="28"/>
      <c r="DXU499" s="28"/>
      <c r="DXV499" s="28"/>
      <c r="DXW499" s="28"/>
      <c r="DXX499" s="28"/>
      <c r="DXY499" s="28"/>
      <c r="DXZ499" s="28"/>
      <c r="DYA499" s="28"/>
      <c r="DYB499" s="28"/>
      <c r="DYC499" s="28"/>
      <c r="DYD499" s="28"/>
      <c r="DYE499" s="28"/>
      <c r="DYF499" s="28"/>
      <c r="DYG499" s="28"/>
      <c r="DYH499" s="28"/>
      <c r="DYI499" s="28"/>
      <c r="DYJ499" s="28"/>
      <c r="DYK499" s="28"/>
      <c r="DYL499" s="28"/>
      <c r="DYM499" s="28"/>
      <c r="DYN499" s="28"/>
      <c r="DYO499" s="28"/>
      <c r="DYP499" s="28"/>
      <c r="DYQ499" s="28"/>
      <c r="DYR499" s="28"/>
      <c r="DYS499" s="28"/>
      <c r="DYT499" s="28"/>
      <c r="DYU499" s="28"/>
      <c r="DYV499" s="28"/>
      <c r="DYW499" s="28"/>
      <c r="DYX499" s="28"/>
      <c r="DYY499" s="28"/>
      <c r="DYZ499" s="28"/>
      <c r="DZA499" s="28"/>
      <c r="DZB499" s="28"/>
      <c r="DZC499" s="28"/>
      <c r="DZD499" s="28"/>
      <c r="DZE499" s="28"/>
      <c r="DZF499" s="28"/>
      <c r="DZG499" s="28"/>
      <c r="DZH499" s="28"/>
      <c r="DZI499" s="28"/>
      <c r="DZJ499" s="28"/>
      <c r="DZK499" s="28"/>
      <c r="DZL499" s="28"/>
      <c r="DZM499" s="28"/>
      <c r="DZN499" s="28"/>
      <c r="DZO499" s="28"/>
      <c r="DZP499" s="28"/>
      <c r="DZQ499" s="28"/>
      <c r="DZR499" s="28"/>
      <c r="DZS499" s="28"/>
      <c r="DZT499" s="28"/>
      <c r="DZU499" s="28"/>
      <c r="DZV499" s="28"/>
      <c r="DZW499" s="28"/>
      <c r="DZX499" s="28"/>
      <c r="DZY499" s="28"/>
      <c r="DZZ499" s="28"/>
      <c r="EAA499" s="28"/>
      <c r="EAB499" s="28"/>
      <c r="EAC499" s="28"/>
      <c r="EAD499" s="28"/>
      <c r="EAE499" s="28"/>
      <c r="EAF499" s="28"/>
      <c r="EAG499" s="28"/>
      <c r="EAH499" s="28"/>
      <c r="EAI499" s="28"/>
      <c r="EAJ499" s="28"/>
      <c r="EAK499" s="28"/>
      <c r="EAL499" s="28"/>
      <c r="EAM499" s="28"/>
      <c r="EAN499" s="28"/>
      <c r="EAO499" s="28"/>
      <c r="EAP499" s="28"/>
      <c r="EAQ499" s="28"/>
      <c r="EAR499" s="28"/>
      <c r="EAS499" s="28"/>
      <c r="EAT499" s="28"/>
      <c r="EAU499" s="28"/>
      <c r="EAV499" s="28"/>
      <c r="EAW499" s="28"/>
      <c r="EAX499" s="28"/>
      <c r="EAY499" s="28"/>
      <c r="EAZ499" s="28"/>
      <c r="EBA499" s="28"/>
      <c r="EBB499" s="28"/>
      <c r="EBC499" s="28"/>
      <c r="EBD499" s="28"/>
      <c r="EBE499" s="28"/>
      <c r="EBF499" s="28"/>
      <c r="EBG499" s="28"/>
      <c r="EBH499" s="28"/>
      <c r="EBI499" s="28"/>
      <c r="EBJ499" s="28"/>
      <c r="EBK499" s="28"/>
      <c r="EBL499" s="28"/>
      <c r="EBM499" s="28"/>
      <c r="EBN499" s="28"/>
      <c r="EBO499" s="28"/>
      <c r="EBP499" s="28"/>
      <c r="EBQ499" s="28"/>
      <c r="EBR499" s="28"/>
      <c r="EBS499" s="28"/>
      <c r="EBT499" s="28"/>
      <c r="EBU499" s="28"/>
      <c r="EBV499" s="28"/>
      <c r="EBW499" s="28"/>
      <c r="EBX499" s="28"/>
      <c r="EBY499" s="28"/>
      <c r="EBZ499" s="28"/>
      <c r="ECA499" s="28"/>
      <c r="ECB499" s="28"/>
      <c r="ECC499" s="28"/>
      <c r="ECD499" s="28"/>
      <c r="ECE499" s="28"/>
      <c r="ECF499" s="28"/>
      <c r="ECG499" s="28"/>
      <c r="ECH499" s="28"/>
      <c r="ECI499" s="28"/>
      <c r="ECJ499" s="28"/>
      <c r="ECK499" s="28"/>
      <c r="ECL499" s="28"/>
      <c r="ECM499" s="28"/>
      <c r="ECN499" s="28"/>
      <c r="ECO499" s="28"/>
      <c r="ECP499" s="28"/>
      <c r="ECQ499" s="28"/>
      <c r="ECR499" s="28"/>
      <c r="ECS499" s="28"/>
      <c r="ECT499" s="28"/>
      <c r="ECU499" s="28"/>
      <c r="ECV499" s="28"/>
      <c r="ECW499" s="28"/>
      <c r="ECX499" s="28"/>
      <c r="ECY499" s="28"/>
      <c r="ECZ499" s="28"/>
      <c r="EDA499" s="28"/>
      <c r="EDB499" s="28"/>
      <c r="EDC499" s="28"/>
      <c r="EDD499" s="28"/>
      <c r="EDE499" s="28"/>
      <c r="EDF499" s="28"/>
      <c r="EDG499" s="28"/>
      <c r="EDH499" s="28"/>
      <c r="EDI499" s="28"/>
      <c r="EDJ499" s="28"/>
      <c r="EDK499" s="28"/>
      <c r="EDL499" s="28"/>
      <c r="EDM499" s="28"/>
      <c r="EDN499" s="28"/>
      <c r="EDO499" s="28"/>
      <c r="EDP499" s="28"/>
      <c r="EDQ499" s="28"/>
      <c r="EDR499" s="28"/>
      <c r="EDS499" s="28"/>
      <c r="EDT499" s="28"/>
      <c r="EDU499" s="28"/>
      <c r="EDV499" s="28"/>
      <c r="EDW499" s="28"/>
      <c r="EDX499" s="28"/>
      <c r="EDY499" s="28"/>
      <c r="EDZ499" s="28"/>
      <c r="EEA499" s="28"/>
      <c r="EEB499" s="28"/>
      <c r="EEC499" s="28"/>
      <c r="EED499" s="28"/>
      <c r="EEE499" s="28"/>
      <c r="EEF499" s="28"/>
      <c r="EEG499" s="28"/>
      <c r="EEH499" s="28"/>
      <c r="EEI499" s="28"/>
      <c r="EEJ499" s="28"/>
      <c r="EEK499" s="28"/>
      <c r="EEL499" s="28"/>
      <c r="EEM499" s="28"/>
      <c r="EEN499" s="28"/>
      <c r="EEO499" s="28"/>
      <c r="EEP499" s="28"/>
      <c r="EEQ499" s="28"/>
      <c r="EER499" s="28"/>
      <c r="EES499" s="28"/>
      <c r="EET499" s="28"/>
      <c r="EEU499" s="28"/>
      <c r="EEV499" s="28"/>
      <c r="EEW499" s="28"/>
      <c r="EEX499" s="28"/>
      <c r="EEY499" s="28"/>
      <c r="EEZ499" s="28"/>
      <c r="EFA499" s="28"/>
      <c r="EFB499" s="28"/>
      <c r="EFC499" s="28"/>
      <c r="EFD499" s="28"/>
      <c r="EFE499" s="28"/>
      <c r="EFF499" s="28"/>
      <c r="EFG499" s="28"/>
      <c r="EFH499" s="28"/>
      <c r="EFI499" s="28"/>
      <c r="EFJ499" s="28"/>
      <c r="EFK499" s="28"/>
      <c r="EFL499" s="28"/>
      <c r="EFM499" s="28"/>
      <c r="EFN499" s="28"/>
      <c r="EFO499" s="28"/>
      <c r="EFP499" s="28"/>
      <c r="EFQ499" s="28"/>
      <c r="EFR499" s="28"/>
      <c r="EFS499" s="28"/>
      <c r="EFT499" s="28"/>
      <c r="EFU499" s="28"/>
      <c r="EFV499" s="28"/>
      <c r="EFW499" s="28"/>
      <c r="EFX499" s="28"/>
      <c r="EFY499" s="28"/>
      <c r="EFZ499" s="28"/>
      <c r="EGA499" s="28"/>
      <c r="EGB499" s="28"/>
      <c r="EGC499" s="28"/>
      <c r="EGD499" s="28"/>
      <c r="EGE499" s="28"/>
      <c r="EGF499" s="28"/>
      <c r="EGG499" s="28"/>
      <c r="EGH499" s="28"/>
      <c r="EGI499" s="28"/>
      <c r="EGJ499" s="28"/>
      <c r="EGK499" s="28"/>
      <c r="EGL499" s="28"/>
      <c r="EGM499" s="28"/>
      <c r="EGN499" s="28"/>
      <c r="EGO499" s="28"/>
      <c r="EGP499" s="28"/>
      <c r="EGQ499" s="28"/>
      <c r="EGR499" s="28"/>
      <c r="EGS499" s="28"/>
      <c r="EGT499" s="28"/>
      <c r="EGU499" s="28"/>
      <c r="EGV499" s="28"/>
      <c r="EGW499" s="28"/>
      <c r="EGX499" s="28"/>
      <c r="EGY499" s="28"/>
      <c r="EGZ499" s="28"/>
      <c r="EHA499" s="28"/>
      <c r="EHB499" s="28"/>
      <c r="EHC499" s="28"/>
      <c r="EHD499" s="28"/>
      <c r="EHE499" s="28"/>
      <c r="EHF499" s="28"/>
      <c r="EHG499" s="28"/>
      <c r="EHH499" s="28"/>
      <c r="EHI499" s="28"/>
      <c r="EHJ499" s="28"/>
      <c r="EHK499" s="28"/>
      <c r="EHL499" s="28"/>
      <c r="EHM499" s="28"/>
      <c r="EHN499" s="28"/>
      <c r="EHO499" s="28"/>
      <c r="EHP499" s="28"/>
      <c r="EHQ499" s="28"/>
      <c r="EHR499" s="28"/>
      <c r="EHS499" s="28"/>
      <c r="EHT499" s="28"/>
      <c r="EHU499" s="28"/>
      <c r="EHV499" s="28"/>
      <c r="EHW499" s="28"/>
      <c r="EHX499" s="28"/>
      <c r="EHY499" s="28"/>
      <c r="EHZ499" s="28"/>
      <c r="EIA499" s="28"/>
      <c r="EIB499" s="28"/>
      <c r="EIC499" s="28"/>
      <c r="EID499" s="28"/>
      <c r="EIE499" s="28"/>
      <c r="EIF499" s="28"/>
      <c r="EIG499" s="28"/>
      <c r="EIH499" s="28"/>
      <c r="EII499" s="28"/>
      <c r="EIJ499" s="28"/>
      <c r="EIK499" s="28"/>
      <c r="EIL499" s="28"/>
      <c r="EIM499" s="28"/>
      <c r="EIN499" s="28"/>
      <c r="EIO499" s="28"/>
      <c r="EIP499" s="28"/>
      <c r="EIQ499" s="28"/>
      <c r="EIR499" s="28"/>
      <c r="EIS499" s="28"/>
      <c r="EIT499" s="28"/>
      <c r="EIU499" s="28"/>
      <c r="EIV499" s="28"/>
      <c r="EIW499" s="28"/>
      <c r="EIX499" s="28"/>
      <c r="EIY499" s="28"/>
      <c r="EIZ499" s="28"/>
      <c r="EJA499" s="28"/>
      <c r="EJB499" s="28"/>
      <c r="EJC499" s="28"/>
      <c r="EJD499" s="28"/>
      <c r="EJE499" s="28"/>
      <c r="EJF499" s="28"/>
      <c r="EJG499" s="28"/>
      <c r="EJH499" s="28"/>
      <c r="EJI499" s="28"/>
      <c r="EJJ499" s="28"/>
      <c r="EJK499" s="28"/>
      <c r="EJL499" s="28"/>
      <c r="EJM499" s="28"/>
      <c r="EJN499" s="28"/>
      <c r="EJO499" s="28"/>
      <c r="EJP499" s="28"/>
      <c r="EJQ499" s="28"/>
      <c r="EJR499" s="28"/>
      <c r="EJS499" s="28"/>
      <c r="EJT499" s="28"/>
      <c r="EJU499" s="28"/>
      <c r="EJV499" s="28"/>
      <c r="EJW499" s="28"/>
      <c r="EJX499" s="28"/>
      <c r="EJY499" s="28"/>
      <c r="EJZ499" s="28"/>
      <c r="EKA499" s="28"/>
      <c r="EKB499" s="28"/>
      <c r="EKC499" s="28"/>
      <c r="EKD499" s="28"/>
      <c r="EKE499" s="28"/>
      <c r="EKF499" s="28"/>
      <c r="EKG499" s="28"/>
      <c r="EKH499" s="28"/>
      <c r="EKI499" s="28"/>
      <c r="EKJ499" s="28"/>
      <c r="EKK499" s="28"/>
      <c r="EKL499" s="28"/>
      <c r="EKM499" s="28"/>
      <c r="EKN499" s="28"/>
      <c r="EKO499" s="28"/>
      <c r="EKP499" s="28"/>
      <c r="EKQ499" s="28"/>
      <c r="EKR499" s="28"/>
      <c r="EKS499" s="28"/>
      <c r="EKT499" s="28"/>
      <c r="EKU499" s="28"/>
      <c r="EKV499" s="28"/>
      <c r="EKW499" s="28"/>
      <c r="EKX499" s="28"/>
      <c r="EKY499" s="28"/>
      <c r="EKZ499" s="28"/>
      <c r="ELA499" s="28"/>
      <c r="ELB499" s="28"/>
      <c r="ELC499" s="28"/>
      <c r="ELD499" s="28"/>
      <c r="ELE499" s="28"/>
      <c r="ELF499" s="28"/>
      <c r="ELG499" s="28"/>
      <c r="ELH499" s="28"/>
      <c r="ELI499" s="28"/>
      <c r="ELJ499" s="28"/>
      <c r="ELK499" s="28"/>
      <c r="ELL499" s="28"/>
      <c r="ELM499" s="28"/>
      <c r="ELN499" s="28"/>
      <c r="ELO499" s="28"/>
      <c r="ELP499" s="28"/>
      <c r="ELQ499" s="28"/>
      <c r="ELR499" s="28"/>
      <c r="ELS499" s="28"/>
      <c r="ELT499" s="28"/>
      <c r="ELU499" s="28"/>
      <c r="ELV499" s="28"/>
      <c r="ELW499" s="28"/>
      <c r="ELX499" s="28"/>
      <c r="ELY499" s="28"/>
      <c r="ELZ499" s="28"/>
      <c r="EMA499" s="28"/>
      <c r="EMB499" s="28"/>
      <c r="EMC499" s="28"/>
      <c r="EMD499" s="28"/>
      <c r="EME499" s="28"/>
      <c r="EMF499" s="28"/>
      <c r="EMG499" s="28"/>
      <c r="EMH499" s="28"/>
      <c r="EMI499" s="28"/>
      <c r="EMJ499" s="28"/>
      <c r="EMK499" s="28"/>
      <c r="EML499" s="28"/>
      <c r="EMM499" s="28"/>
      <c r="EMN499" s="28"/>
      <c r="EMO499" s="28"/>
      <c r="EMP499" s="28"/>
      <c r="EMQ499" s="28"/>
      <c r="EMR499" s="28"/>
      <c r="EMS499" s="28"/>
      <c r="EMT499" s="28"/>
      <c r="EMU499" s="28"/>
      <c r="EMV499" s="28"/>
      <c r="EMW499" s="28"/>
      <c r="EMX499" s="28"/>
      <c r="EMY499" s="28"/>
      <c r="EMZ499" s="28"/>
      <c r="ENA499" s="28"/>
      <c r="ENB499" s="28"/>
      <c r="ENC499" s="28"/>
      <c r="END499" s="28"/>
      <c r="ENE499" s="28"/>
      <c r="ENF499" s="28"/>
      <c r="ENG499" s="28"/>
      <c r="ENH499" s="28"/>
      <c r="ENI499" s="28"/>
      <c r="ENJ499" s="28"/>
      <c r="ENK499" s="28"/>
      <c r="ENL499" s="28"/>
      <c r="ENM499" s="28"/>
      <c r="ENN499" s="28"/>
      <c r="ENO499" s="28"/>
      <c r="ENP499" s="28"/>
      <c r="ENQ499" s="28"/>
      <c r="ENR499" s="28"/>
      <c r="ENS499" s="28"/>
      <c r="ENT499" s="28"/>
      <c r="ENU499" s="28"/>
      <c r="ENV499" s="28"/>
      <c r="ENW499" s="28"/>
      <c r="ENX499" s="28"/>
      <c r="ENY499" s="28"/>
      <c r="ENZ499" s="28"/>
      <c r="EOA499" s="28"/>
      <c r="EOB499" s="28"/>
      <c r="EOC499" s="28"/>
      <c r="EOD499" s="28"/>
      <c r="EOE499" s="28"/>
      <c r="EOF499" s="28"/>
      <c r="EOG499" s="28"/>
      <c r="EOH499" s="28"/>
      <c r="EOI499" s="28"/>
      <c r="EOJ499" s="28"/>
      <c r="EOK499" s="28"/>
      <c r="EOL499" s="28"/>
      <c r="EOM499" s="28"/>
      <c r="EON499" s="28"/>
      <c r="EOO499" s="28"/>
      <c r="EOP499" s="28"/>
      <c r="EOQ499" s="28"/>
      <c r="EOR499" s="28"/>
      <c r="EOS499" s="28"/>
      <c r="EOT499" s="28"/>
      <c r="EOU499" s="28"/>
      <c r="EOV499" s="28"/>
      <c r="EOW499" s="28"/>
      <c r="EOX499" s="28"/>
      <c r="EOY499" s="28"/>
      <c r="EOZ499" s="28"/>
      <c r="EPA499" s="28"/>
      <c r="EPB499" s="28"/>
      <c r="EPC499" s="28"/>
      <c r="EPD499" s="28"/>
      <c r="EPE499" s="28"/>
      <c r="EPF499" s="28"/>
      <c r="EPG499" s="28"/>
      <c r="EPH499" s="28"/>
      <c r="EPI499" s="28"/>
      <c r="EPJ499" s="28"/>
      <c r="EPK499" s="28"/>
      <c r="EPL499" s="28"/>
      <c r="EPM499" s="28"/>
      <c r="EPN499" s="28"/>
      <c r="EPO499" s="28"/>
      <c r="EPP499" s="28"/>
      <c r="EPQ499" s="28"/>
      <c r="EPR499" s="28"/>
      <c r="EPS499" s="28"/>
      <c r="EPT499" s="28"/>
      <c r="EPU499" s="28"/>
      <c r="EPV499" s="28"/>
      <c r="EPW499" s="28"/>
      <c r="EPX499" s="28"/>
      <c r="EPY499" s="28"/>
      <c r="EPZ499" s="28"/>
      <c r="EQA499" s="28"/>
      <c r="EQB499" s="28"/>
      <c r="EQC499" s="28"/>
      <c r="EQD499" s="28"/>
      <c r="EQE499" s="28"/>
      <c r="EQF499" s="28"/>
      <c r="EQG499" s="28"/>
      <c r="EQH499" s="28"/>
      <c r="EQI499" s="28"/>
      <c r="EQJ499" s="28"/>
      <c r="EQK499" s="28"/>
      <c r="EQL499" s="28"/>
      <c r="EQM499" s="28"/>
      <c r="EQN499" s="28"/>
      <c r="EQO499" s="28"/>
      <c r="EQP499" s="28"/>
      <c r="EQQ499" s="28"/>
      <c r="EQR499" s="28"/>
      <c r="EQS499" s="28"/>
      <c r="EQT499" s="28"/>
      <c r="EQU499" s="28"/>
      <c r="EQV499" s="28"/>
      <c r="EQW499" s="28"/>
      <c r="EQX499" s="28"/>
      <c r="EQY499" s="28"/>
      <c r="EQZ499" s="28"/>
      <c r="ERA499" s="28"/>
      <c r="ERB499" s="28"/>
      <c r="ERC499" s="28"/>
      <c r="ERD499" s="28"/>
      <c r="ERE499" s="28"/>
      <c r="ERF499" s="28"/>
      <c r="ERG499" s="28"/>
      <c r="ERH499" s="28"/>
      <c r="ERI499" s="28"/>
      <c r="ERJ499" s="28"/>
      <c r="ERK499" s="28"/>
      <c r="ERL499" s="28"/>
      <c r="ERM499" s="28"/>
      <c r="ERN499" s="28"/>
      <c r="ERO499" s="28"/>
      <c r="ERP499" s="28"/>
      <c r="ERQ499" s="28"/>
      <c r="ERR499" s="28"/>
      <c r="ERS499" s="28"/>
      <c r="ERT499" s="28"/>
      <c r="ERU499" s="28"/>
      <c r="ERV499" s="28"/>
      <c r="ERW499" s="28"/>
      <c r="ERX499" s="28"/>
      <c r="ERY499" s="28"/>
      <c r="ERZ499" s="28"/>
      <c r="ESA499" s="28"/>
      <c r="ESB499" s="28"/>
      <c r="ESC499" s="28"/>
      <c r="ESD499" s="28"/>
      <c r="ESE499" s="28"/>
      <c r="ESF499" s="28"/>
      <c r="ESG499" s="28"/>
      <c r="ESH499" s="28"/>
      <c r="ESI499" s="28"/>
      <c r="ESJ499" s="28"/>
      <c r="ESK499" s="28"/>
      <c r="ESL499" s="28"/>
      <c r="ESM499" s="28"/>
      <c r="ESN499" s="28"/>
      <c r="ESO499" s="28"/>
      <c r="ESP499" s="28"/>
      <c r="ESQ499" s="28"/>
      <c r="ESR499" s="28"/>
      <c r="ESS499" s="28"/>
      <c r="EST499" s="28"/>
      <c r="ESU499" s="28"/>
      <c r="ESV499" s="28"/>
      <c r="ESW499" s="28"/>
      <c r="ESX499" s="28"/>
      <c r="ESY499" s="28"/>
      <c r="ESZ499" s="28"/>
      <c r="ETA499" s="28"/>
      <c r="ETB499" s="28"/>
      <c r="ETC499" s="28"/>
      <c r="ETD499" s="28"/>
      <c r="ETE499" s="28"/>
      <c r="ETF499" s="28"/>
      <c r="ETG499" s="28"/>
      <c r="ETH499" s="28"/>
      <c r="ETI499" s="28"/>
      <c r="ETJ499" s="28"/>
      <c r="ETK499" s="28"/>
      <c r="ETL499" s="28"/>
      <c r="ETM499" s="28"/>
      <c r="ETN499" s="28"/>
      <c r="ETO499" s="28"/>
      <c r="ETP499" s="28"/>
      <c r="ETQ499" s="28"/>
      <c r="ETR499" s="28"/>
      <c r="ETS499" s="28"/>
      <c r="ETT499" s="28"/>
      <c r="ETU499" s="28"/>
      <c r="ETV499" s="28"/>
      <c r="ETW499" s="28"/>
      <c r="ETX499" s="28"/>
      <c r="ETY499" s="28"/>
      <c r="ETZ499" s="28"/>
      <c r="EUA499" s="28"/>
      <c r="EUB499" s="28"/>
      <c r="EUC499" s="28"/>
      <c r="EUD499" s="28"/>
      <c r="EUE499" s="28"/>
      <c r="EUF499" s="28"/>
      <c r="EUG499" s="28"/>
      <c r="EUH499" s="28"/>
      <c r="EUI499" s="28"/>
      <c r="EUJ499" s="28"/>
      <c r="EUK499" s="28"/>
      <c r="EUL499" s="28"/>
      <c r="EUM499" s="28"/>
      <c r="EUN499" s="28"/>
      <c r="EUO499" s="28"/>
      <c r="EUP499" s="28"/>
      <c r="EUQ499" s="28"/>
      <c r="EUR499" s="28"/>
      <c r="EUS499" s="28"/>
      <c r="EUT499" s="28"/>
      <c r="EUU499" s="28"/>
      <c r="EUV499" s="28"/>
      <c r="EUW499" s="28"/>
      <c r="EUX499" s="28"/>
      <c r="EUY499" s="28"/>
      <c r="EUZ499" s="28"/>
      <c r="EVA499" s="28"/>
      <c r="EVB499" s="28"/>
      <c r="EVC499" s="28"/>
      <c r="EVD499" s="28"/>
      <c r="EVE499" s="28"/>
      <c r="EVF499" s="28"/>
      <c r="EVG499" s="28"/>
      <c r="EVH499" s="28"/>
      <c r="EVI499" s="28"/>
      <c r="EVJ499" s="28"/>
      <c r="EVK499" s="28"/>
      <c r="EVL499" s="28"/>
      <c r="EVM499" s="28"/>
      <c r="EVN499" s="28"/>
      <c r="EVO499" s="28"/>
      <c r="EVP499" s="28"/>
      <c r="EVQ499" s="28"/>
      <c r="EVR499" s="28"/>
      <c r="EVS499" s="28"/>
      <c r="EVT499" s="28"/>
      <c r="EVU499" s="28"/>
      <c r="EVV499" s="28"/>
      <c r="EVW499" s="28"/>
      <c r="EVX499" s="28"/>
      <c r="EVY499" s="28"/>
      <c r="EVZ499" s="28"/>
      <c r="EWA499" s="28"/>
      <c r="EWB499" s="28"/>
      <c r="EWC499" s="28"/>
      <c r="EWD499" s="28"/>
      <c r="EWE499" s="28"/>
      <c r="EWF499" s="28"/>
      <c r="EWG499" s="28"/>
      <c r="EWH499" s="28"/>
      <c r="EWI499" s="28"/>
      <c r="EWJ499" s="28"/>
      <c r="EWK499" s="28"/>
      <c r="EWL499" s="28"/>
      <c r="EWM499" s="28"/>
      <c r="EWN499" s="28"/>
      <c r="EWO499" s="28"/>
      <c r="EWP499" s="28"/>
      <c r="EWQ499" s="28"/>
      <c r="EWR499" s="28"/>
      <c r="EWS499" s="28"/>
      <c r="EWT499" s="28"/>
      <c r="EWU499" s="28"/>
      <c r="EWV499" s="28"/>
      <c r="EWW499" s="28"/>
      <c r="EWX499" s="28"/>
      <c r="EWY499" s="28"/>
      <c r="EWZ499" s="28"/>
      <c r="EXA499" s="28"/>
      <c r="EXB499" s="28"/>
      <c r="EXC499" s="28"/>
      <c r="EXD499" s="28"/>
      <c r="EXE499" s="28"/>
      <c r="EXF499" s="28"/>
      <c r="EXG499" s="28"/>
      <c r="EXH499" s="28"/>
      <c r="EXI499" s="28"/>
      <c r="EXJ499" s="28"/>
      <c r="EXK499" s="28"/>
      <c r="EXL499" s="28"/>
      <c r="EXM499" s="28"/>
      <c r="EXN499" s="28"/>
      <c r="EXO499" s="28"/>
      <c r="EXP499" s="28"/>
      <c r="EXQ499" s="28"/>
      <c r="EXR499" s="28"/>
      <c r="EXS499" s="28"/>
      <c r="EXT499" s="28"/>
      <c r="EXU499" s="28"/>
      <c r="EXV499" s="28"/>
      <c r="EXW499" s="28"/>
      <c r="EXX499" s="28"/>
      <c r="EXY499" s="28"/>
      <c r="EXZ499" s="28"/>
      <c r="EYA499" s="28"/>
      <c r="EYB499" s="28"/>
      <c r="EYC499" s="28"/>
      <c r="EYD499" s="28"/>
      <c r="EYE499" s="28"/>
      <c r="EYF499" s="28"/>
      <c r="EYG499" s="28"/>
      <c r="EYH499" s="28"/>
      <c r="EYI499" s="28"/>
      <c r="EYJ499" s="28"/>
      <c r="EYK499" s="28"/>
      <c r="EYL499" s="28"/>
      <c r="EYM499" s="28"/>
      <c r="EYN499" s="28"/>
      <c r="EYO499" s="28"/>
      <c r="EYP499" s="28"/>
      <c r="EYQ499" s="28"/>
      <c r="EYR499" s="28"/>
      <c r="EYS499" s="28"/>
      <c r="EYT499" s="28"/>
      <c r="EYU499" s="28"/>
      <c r="EYV499" s="28"/>
      <c r="EYW499" s="28"/>
      <c r="EYX499" s="28"/>
      <c r="EYY499" s="28"/>
      <c r="EYZ499" s="28"/>
      <c r="EZA499" s="28"/>
      <c r="EZB499" s="28"/>
      <c r="EZC499" s="28"/>
      <c r="EZD499" s="28"/>
      <c r="EZE499" s="28"/>
      <c r="EZF499" s="28"/>
      <c r="EZG499" s="28"/>
      <c r="EZH499" s="28"/>
      <c r="EZI499" s="28"/>
      <c r="EZJ499" s="28"/>
      <c r="EZK499" s="28"/>
      <c r="EZL499" s="28"/>
      <c r="EZM499" s="28"/>
      <c r="EZN499" s="28"/>
      <c r="EZO499" s="28"/>
      <c r="EZP499" s="28"/>
      <c r="EZQ499" s="28"/>
      <c r="EZR499" s="28"/>
      <c r="EZS499" s="28"/>
      <c r="EZT499" s="28"/>
      <c r="EZU499" s="28"/>
      <c r="EZV499" s="28"/>
      <c r="EZW499" s="28"/>
      <c r="EZX499" s="28"/>
      <c r="EZY499" s="28"/>
      <c r="EZZ499" s="28"/>
      <c r="FAA499" s="28"/>
      <c r="FAB499" s="28"/>
      <c r="FAC499" s="28"/>
      <c r="FAD499" s="28"/>
      <c r="FAE499" s="28"/>
      <c r="FAF499" s="28"/>
      <c r="FAG499" s="28"/>
      <c r="FAH499" s="28"/>
      <c r="FAI499" s="28"/>
      <c r="FAJ499" s="28"/>
      <c r="FAK499" s="28"/>
      <c r="FAL499" s="28"/>
      <c r="FAM499" s="28"/>
      <c r="FAN499" s="28"/>
      <c r="FAO499" s="28"/>
      <c r="FAP499" s="28"/>
      <c r="FAQ499" s="28"/>
      <c r="FAR499" s="28"/>
      <c r="FAS499" s="28"/>
      <c r="FAT499" s="28"/>
      <c r="FAU499" s="28"/>
      <c r="FAV499" s="28"/>
      <c r="FAW499" s="28"/>
      <c r="FAX499" s="28"/>
      <c r="FAY499" s="28"/>
      <c r="FAZ499" s="28"/>
      <c r="FBA499" s="28"/>
      <c r="FBB499" s="28"/>
      <c r="FBC499" s="28"/>
      <c r="FBD499" s="28"/>
      <c r="FBE499" s="28"/>
      <c r="FBF499" s="28"/>
      <c r="FBG499" s="28"/>
      <c r="FBH499" s="28"/>
      <c r="FBI499" s="28"/>
      <c r="FBJ499" s="28"/>
      <c r="FBK499" s="28"/>
      <c r="FBL499" s="28"/>
      <c r="FBM499" s="28"/>
      <c r="FBN499" s="28"/>
      <c r="FBO499" s="28"/>
      <c r="FBP499" s="28"/>
      <c r="FBQ499" s="28"/>
      <c r="FBR499" s="28"/>
      <c r="FBS499" s="28"/>
      <c r="FBT499" s="28"/>
      <c r="FBU499" s="28"/>
      <c r="FBV499" s="28"/>
      <c r="FBW499" s="28"/>
      <c r="FBX499" s="28"/>
      <c r="FBY499" s="28"/>
      <c r="FBZ499" s="28"/>
      <c r="FCA499" s="28"/>
      <c r="FCB499" s="28"/>
      <c r="FCC499" s="28"/>
      <c r="FCD499" s="28"/>
      <c r="FCE499" s="28"/>
      <c r="FCF499" s="28"/>
      <c r="FCG499" s="28"/>
      <c r="FCH499" s="28"/>
      <c r="FCI499" s="28"/>
      <c r="FCJ499" s="28"/>
      <c r="FCK499" s="28"/>
      <c r="FCL499" s="28"/>
      <c r="FCM499" s="28"/>
      <c r="FCN499" s="28"/>
      <c r="FCO499" s="28"/>
      <c r="FCP499" s="28"/>
      <c r="FCQ499" s="28"/>
      <c r="FCR499" s="28"/>
      <c r="FCS499" s="28"/>
      <c r="FCT499" s="28"/>
      <c r="FCU499" s="28"/>
      <c r="FCV499" s="28"/>
      <c r="FCW499" s="28"/>
      <c r="FCX499" s="28"/>
      <c r="FCY499" s="28"/>
      <c r="FCZ499" s="28"/>
      <c r="FDA499" s="28"/>
      <c r="FDB499" s="28"/>
      <c r="FDC499" s="28"/>
      <c r="FDD499" s="28"/>
      <c r="FDE499" s="28"/>
      <c r="FDF499" s="28"/>
      <c r="FDG499" s="28"/>
      <c r="FDH499" s="28"/>
      <c r="FDI499" s="28"/>
      <c r="FDJ499" s="28"/>
      <c r="FDK499" s="28"/>
      <c r="FDL499" s="28"/>
      <c r="FDM499" s="28"/>
      <c r="FDN499" s="28"/>
      <c r="FDO499" s="28"/>
      <c r="FDP499" s="28"/>
      <c r="FDQ499" s="28"/>
      <c r="FDR499" s="28"/>
      <c r="FDS499" s="28"/>
      <c r="FDT499" s="28"/>
      <c r="FDU499" s="28"/>
      <c r="FDV499" s="28"/>
      <c r="FDW499" s="28"/>
      <c r="FDX499" s="28"/>
      <c r="FDY499" s="28"/>
      <c r="FDZ499" s="28"/>
      <c r="FEA499" s="28"/>
      <c r="FEB499" s="28"/>
      <c r="FEC499" s="28"/>
      <c r="FED499" s="28"/>
      <c r="FEE499" s="28"/>
      <c r="FEF499" s="28"/>
      <c r="FEG499" s="28"/>
      <c r="FEH499" s="28"/>
      <c r="FEI499" s="28"/>
      <c r="FEJ499" s="28"/>
      <c r="FEK499" s="28"/>
      <c r="FEL499" s="28"/>
      <c r="FEM499" s="28"/>
      <c r="FEN499" s="28"/>
      <c r="FEO499" s="28"/>
      <c r="FEP499" s="28"/>
      <c r="FEQ499" s="28"/>
      <c r="FER499" s="28"/>
      <c r="FES499" s="28"/>
      <c r="FET499" s="28"/>
      <c r="FEU499" s="28"/>
      <c r="FEV499" s="28"/>
      <c r="FEW499" s="28"/>
      <c r="FEX499" s="28"/>
      <c r="FEY499" s="28"/>
      <c r="FEZ499" s="28"/>
      <c r="FFA499" s="28"/>
      <c r="FFB499" s="28"/>
      <c r="FFC499" s="28"/>
      <c r="FFD499" s="28"/>
      <c r="FFE499" s="28"/>
      <c r="FFF499" s="28"/>
      <c r="FFG499" s="28"/>
      <c r="FFH499" s="28"/>
      <c r="FFI499" s="28"/>
      <c r="FFJ499" s="28"/>
      <c r="FFK499" s="28"/>
      <c r="FFL499" s="28"/>
      <c r="FFM499" s="28"/>
      <c r="FFN499" s="28"/>
      <c r="FFO499" s="28"/>
      <c r="FFP499" s="28"/>
      <c r="FFQ499" s="28"/>
      <c r="FFR499" s="28"/>
      <c r="FFS499" s="28"/>
      <c r="FFT499" s="28"/>
      <c r="FFU499" s="28"/>
      <c r="FFV499" s="28"/>
      <c r="FFW499" s="28"/>
      <c r="FFX499" s="28"/>
      <c r="FFY499" s="28"/>
      <c r="FFZ499" s="28"/>
      <c r="FGA499" s="28"/>
      <c r="FGB499" s="28"/>
      <c r="FGC499" s="28"/>
      <c r="FGD499" s="28"/>
      <c r="FGE499" s="28"/>
      <c r="FGF499" s="28"/>
      <c r="FGG499" s="28"/>
      <c r="FGH499" s="28"/>
      <c r="FGI499" s="28"/>
      <c r="FGJ499" s="28"/>
      <c r="FGK499" s="28"/>
      <c r="FGL499" s="28"/>
      <c r="FGM499" s="28"/>
      <c r="FGN499" s="28"/>
      <c r="FGO499" s="28"/>
      <c r="FGP499" s="28"/>
      <c r="FGQ499" s="28"/>
      <c r="FGR499" s="28"/>
      <c r="FGS499" s="28"/>
      <c r="FGT499" s="28"/>
      <c r="FGU499" s="28"/>
      <c r="FGV499" s="28"/>
      <c r="FGW499" s="28"/>
      <c r="FGX499" s="28"/>
      <c r="FGY499" s="28"/>
      <c r="FGZ499" s="28"/>
      <c r="FHA499" s="28"/>
      <c r="FHB499" s="28"/>
      <c r="FHC499" s="28"/>
      <c r="FHD499" s="28"/>
      <c r="FHE499" s="28"/>
      <c r="FHF499" s="28"/>
      <c r="FHG499" s="28"/>
      <c r="FHH499" s="28"/>
      <c r="FHI499" s="28"/>
      <c r="FHJ499" s="28"/>
      <c r="FHK499" s="28"/>
      <c r="FHL499" s="28"/>
      <c r="FHM499" s="28"/>
      <c r="FHN499" s="28"/>
      <c r="FHO499" s="28"/>
      <c r="FHP499" s="28"/>
      <c r="FHQ499" s="28"/>
      <c r="FHR499" s="28"/>
      <c r="FHS499" s="28"/>
      <c r="FHT499" s="28"/>
      <c r="FHU499" s="28"/>
      <c r="FHV499" s="28"/>
      <c r="FHW499" s="28"/>
      <c r="FHX499" s="28"/>
      <c r="FHY499" s="28"/>
      <c r="FHZ499" s="28"/>
      <c r="FIA499" s="28"/>
      <c r="FIB499" s="28"/>
      <c r="FIC499" s="28"/>
      <c r="FID499" s="28"/>
      <c r="FIE499" s="28"/>
      <c r="FIF499" s="28"/>
      <c r="FIG499" s="28"/>
      <c r="FIH499" s="28"/>
      <c r="FII499" s="28"/>
      <c r="FIJ499" s="28"/>
      <c r="FIK499" s="28"/>
      <c r="FIL499" s="28"/>
      <c r="FIM499" s="28"/>
      <c r="FIN499" s="28"/>
      <c r="FIO499" s="28"/>
      <c r="FIP499" s="28"/>
      <c r="FIQ499" s="28"/>
      <c r="FIR499" s="28"/>
      <c r="FIS499" s="28"/>
      <c r="FIT499" s="28"/>
      <c r="FIU499" s="28"/>
      <c r="FIV499" s="28"/>
      <c r="FIW499" s="28"/>
      <c r="FIX499" s="28"/>
      <c r="FIY499" s="28"/>
      <c r="FIZ499" s="28"/>
      <c r="FJA499" s="28"/>
      <c r="FJB499" s="28"/>
      <c r="FJC499" s="28"/>
      <c r="FJD499" s="28"/>
      <c r="FJE499" s="28"/>
      <c r="FJF499" s="28"/>
      <c r="FJG499" s="28"/>
      <c r="FJH499" s="28"/>
      <c r="FJI499" s="28"/>
      <c r="FJJ499" s="28"/>
      <c r="FJK499" s="28"/>
      <c r="FJL499" s="28"/>
      <c r="FJM499" s="28"/>
      <c r="FJN499" s="28"/>
      <c r="FJO499" s="28"/>
      <c r="FJP499" s="28"/>
      <c r="FJQ499" s="28"/>
      <c r="FJR499" s="28"/>
      <c r="FJS499" s="28"/>
      <c r="FJT499" s="28"/>
      <c r="FJU499" s="28"/>
      <c r="FJV499" s="28"/>
      <c r="FJW499" s="28"/>
      <c r="FJX499" s="28"/>
      <c r="FJY499" s="28"/>
      <c r="FJZ499" s="28"/>
      <c r="FKA499" s="28"/>
      <c r="FKB499" s="28"/>
      <c r="FKC499" s="28"/>
      <c r="FKD499" s="28"/>
      <c r="FKE499" s="28"/>
      <c r="FKF499" s="28"/>
      <c r="FKG499" s="28"/>
      <c r="FKH499" s="28"/>
      <c r="FKI499" s="28"/>
      <c r="FKJ499" s="28"/>
      <c r="FKK499" s="28"/>
      <c r="FKL499" s="28"/>
      <c r="FKM499" s="28"/>
      <c r="FKN499" s="28"/>
      <c r="FKO499" s="28"/>
      <c r="FKP499" s="28"/>
      <c r="FKQ499" s="28"/>
      <c r="FKR499" s="28"/>
      <c r="FKS499" s="28"/>
      <c r="FKT499" s="28"/>
      <c r="FKU499" s="28"/>
      <c r="FKV499" s="28"/>
      <c r="FKW499" s="28"/>
      <c r="FKX499" s="28"/>
      <c r="FKY499" s="28"/>
      <c r="FKZ499" s="28"/>
      <c r="FLA499" s="28"/>
      <c r="FLB499" s="28"/>
      <c r="FLC499" s="28"/>
      <c r="FLD499" s="28"/>
      <c r="FLE499" s="28"/>
      <c r="FLF499" s="28"/>
      <c r="FLG499" s="28"/>
      <c r="FLH499" s="28"/>
      <c r="FLI499" s="28"/>
      <c r="FLJ499" s="28"/>
      <c r="FLK499" s="28"/>
      <c r="FLL499" s="28"/>
      <c r="FLM499" s="28"/>
      <c r="FLN499" s="28"/>
      <c r="FLO499" s="28"/>
      <c r="FLP499" s="28"/>
      <c r="FLQ499" s="28"/>
      <c r="FLR499" s="28"/>
      <c r="FLS499" s="28"/>
      <c r="FLT499" s="28"/>
      <c r="FLU499" s="28"/>
      <c r="FLV499" s="28"/>
      <c r="FLW499" s="28"/>
      <c r="FLX499" s="28"/>
      <c r="FLY499" s="28"/>
      <c r="FLZ499" s="28"/>
      <c r="FMA499" s="28"/>
      <c r="FMB499" s="28"/>
      <c r="FMC499" s="28"/>
      <c r="FMD499" s="28"/>
      <c r="FME499" s="28"/>
      <c r="FMF499" s="28"/>
      <c r="FMG499" s="28"/>
      <c r="FMH499" s="28"/>
      <c r="FMI499" s="28"/>
      <c r="FMJ499" s="28"/>
      <c r="FMK499" s="28"/>
      <c r="FML499" s="28"/>
      <c r="FMM499" s="28"/>
      <c r="FMN499" s="28"/>
      <c r="FMO499" s="28"/>
      <c r="FMP499" s="28"/>
      <c r="FMQ499" s="28"/>
      <c r="FMR499" s="28"/>
      <c r="FMS499" s="28"/>
      <c r="FMT499" s="28"/>
      <c r="FMU499" s="28"/>
      <c r="FMV499" s="28"/>
      <c r="FMW499" s="28"/>
      <c r="FMX499" s="28"/>
      <c r="FMY499" s="28"/>
      <c r="FMZ499" s="28"/>
      <c r="FNA499" s="28"/>
      <c r="FNB499" s="28"/>
      <c r="FNC499" s="28"/>
      <c r="FND499" s="28"/>
      <c r="FNE499" s="28"/>
      <c r="FNF499" s="28"/>
      <c r="FNG499" s="28"/>
      <c r="FNH499" s="28"/>
      <c r="FNI499" s="28"/>
      <c r="FNJ499" s="28"/>
      <c r="FNK499" s="28"/>
      <c r="FNL499" s="28"/>
      <c r="FNM499" s="28"/>
      <c r="FNN499" s="28"/>
      <c r="FNO499" s="28"/>
      <c r="FNP499" s="28"/>
      <c r="FNQ499" s="28"/>
      <c r="FNR499" s="28"/>
      <c r="FNS499" s="28"/>
      <c r="FNT499" s="28"/>
      <c r="FNU499" s="28"/>
      <c r="FNV499" s="28"/>
      <c r="FNW499" s="28"/>
      <c r="FNX499" s="28"/>
      <c r="FNY499" s="28"/>
      <c r="FNZ499" s="28"/>
      <c r="FOA499" s="28"/>
      <c r="FOB499" s="28"/>
      <c r="FOC499" s="28"/>
      <c r="FOD499" s="28"/>
      <c r="FOE499" s="28"/>
      <c r="FOF499" s="28"/>
      <c r="FOG499" s="28"/>
      <c r="FOH499" s="28"/>
      <c r="FOI499" s="28"/>
      <c r="FOJ499" s="28"/>
      <c r="FOK499" s="28"/>
      <c r="FOL499" s="28"/>
      <c r="FOM499" s="28"/>
      <c r="FON499" s="28"/>
      <c r="FOO499" s="28"/>
      <c r="FOP499" s="28"/>
      <c r="FOQ499" s="28"/>
      <c r="FOR499" s="28"/>
      <c r="FOS499" s="28"/>
      <c r="FOT499" s="28"/>
      <c r="FOU499" s="28"/>
      <c r="FOV499" s="28"/>
      <c r="FOW499" s="28"/>
      <c r="FOX499" s="28"/>
      <c r="FOY499" s="28"/>
      <c r="FOZ499" s="28"/>
      <c r="FPA499" s="28"/>
      <c r="FPB499" s="28"/>
      <c r="FPC499" s="28"/>
      <c r="FPD499" s="28"/>
      <c r="FPE499" s="28"/>
      <c r="FPF499" s="28"/>
      <c r="FPG499" s="28"/>
      <c r="FPH499" s="28"/>
      <c r="FPI499" s="28"/>
      <c r="FPJ499" s="28"/>
      <c r="FPK499" s="28"/>
      <c r="FPL499" s="28"/>
      <c r="FPM499" s="28"/>
      <c r="FPN499" s="28"/>
      <c r="FPO499" s="28"/>
      <c r="FPP499" s="28"/>
      <c r="FPQ499" s="28"/>
      <c r="FPR499" s="28"/>
      <c r="FPS499" s="28"/>
      <c r="FPT499" s="28"/>
      <c r="FPU499" s="28"/>
      <c r="FPV499" s="28"/>
      <c r="FPW499" s="28"/>
      <c r="FPX499" s="28"/>
      <c r="FPY499" s="28"/>
      <c r="FPZ499" s="28"/>
      <c r="FQA499" s="28"/>
      <c r="FQB499" s="28"/>
      <c r="FQC499" s="28"/>
      <c r="FQD499" s="28"/>
      <c r="FQE499" s="28"/>
      <c r="FQF499" s="28"/>
      <c r="FQG499" s="28"/>
      <c r="FQH499" s="28"/>
      <c r="FQI499" s="28"/>
      <c r="FQJ499" s="28"/>
      <c r="FQK499" s="28"/>
      <c r="FQL499" s="28"/>
      <c r="FQM499" s="28"/>
      <c r="FQN499" s="28"/>
      <c r="FQO499" s="28"/>
      <c r="FQP499" s="28"/>
      <c r="FQQ499" s="28"/>
      <c r="FQR499" s="28"/>
      <c r="FQS499" s="28"/>
      <c r="FQT499" s="28"/>
      <c r="FQU499" s="28"/>
      <c r="FQV499" s="28"/>
      <c r="FQW499" s="28"/>
      <c r="FQX499" s="28"/>
      <c r="FQY499" s="28"/>
      <c r="FQZ499" s="28"/>
      <c r="FRA499" s="28"/>
      <c r="FRB499" s="28"/>
      <c r="FRC499" s="28"/>
      <c r="FRD499" s="28"/>
      <c r="FRE499" s="28"/>
      <c r="FRF499" s="28"/>
      <c r="FRG499" s="28"/>
      <c r="FRH499" s="28"/>
      <c r="FRI499" s="28"/>
      <c r="FRJ499" s="28"/>
      <c r="FRK499" s="28"/>
      <c r="FRL499" s="28"/>
      <c r="FRM499" s="28"/>
      <c r="FRN499" s="28"/>
      <c r="FRO499" s="28"/>
      <c r="FRP499" s="28"/>
      <c r="FRQ499" s="28"/>
      <c r="FRR499" s="28"/>
      <c r="FRS499" s="28"/>
      <c r="FRT499" s="28"/>
      <c r="FRU499" s="28"/>
      <c r="FRV499" s="28"/>
      <c r="FRW499" s="28"/>
      <c r="FRX499" s="28"/>
      <c r="FRY499" s="28"/>
      <c r="FRZ499" s="28"/>
      <c r="FSA499" s="28"/>
      <c r="FSB499" s="28"/>
      <c r="FSC499" s="28"/>
      <c r="FSD499" s="28"/>
      <c r="FSE499" s="28"/>
      <c r="FSF499" s="28"/>
      <c r="FSG499" s="28"/>
      <c r="FSH499" s="28"/>
      <c r="FSI499" s="28"/>
      <c r="FSJ499" s="28"/>
      <c r="FSK499" s="28"/>
      <c r="FSL499" s="28"/>
      <c r="FSM499" s="28"/>
      <c r="FSN499" s="28"/>
      <c r="FSO499" s="28"/>
      <c r="FSP499" s="28"/>
      <c r="FSQ499" s="28"/>
      <c r="FSR499" s="28"/>
      <c r="FSS499" s="28"/>
      <c r="FST499" s="28"/>
      <c r="FSU499" s="28"/>
      <c r="FSV499" s="28"/>
      <c r="FSW499" s="28"/>
      <c r="FSX499" s="28"/>
      <c r="FSY499" s="28"/>
      <c r="FSZ499" s="28"/>
      <c r="FTA499" s="28"/>
      <c r="FTB499" s="28"/>
      <c r="FTC499" s="28"/>
      <c r="FTD499" s="28"/>
      <c r="FTE499" s="28"/>
      <c r="FTF499" s="28"/>
      <c r="FTG499" s="28"/>
      <c r="FTH499" s="28"/>
      <c r="FTI499" s="28"/>
      <c r="FTJ499" s="28"/>
      <c r="FTK499" s="28"/>
      <c r="FTL499" s="28"/>
      <c r="FTM499" s="28"/>
      <c r="FTN499" s="28"/>
      <c r="FTO499" s="28"/>
      <c r="FTP499" s="28"/>
      <c r="FTQ499" s="28"/>
      <c r="FTR499" s="28"/>
      <c r="FTS499" s="28"/>
      <c r="FTT499" s="28"/>
      <c r="FTU499" s="28"/>
      <c r="FTV499" s="28"/>
      <c r="FTW499" s="28"/>
      <c r="FTX499" s="28"/>
      <c r="FTY499" s="28"/>
      <c r="FTZ499" s="28"/>
      <c r="FUA499" s="28"/>
      <c r="FUB499" s="28"/>
      <c r="FUC499" s="28"/>
      <c r="FUD499" s="28"/>
      <c r="FUE499" s="28"/>
      <c r="FUF499" s="28"/>
      <c r="FUG499" s="28"/>
      <c r="FUH499" s="28"/>
      <c r="FUI499" s="28"/>
      <c r="FUJ499" s="28"/>
      <c r="FUK499" s="28"/>
      <c r="FUL499" s="28"/>
      <c r="FUM499" s="28"/>
      <c r="FUN499" s="28"/>
      <c r="FUO499" s="28"/>
      <c r="FUP499" s="28"/>
      <c r="FUQ499" s="28"/>
      <c r="FUR499" s="28"/>
      <c r="FUS499" s="28"/>
      <c r="FUT499" s="28"/>
      <c r="FUU499" s="28"/>
      <c r="FUV499" s="28"/>
      <c r="FUW499" s="28"/>
      <c r="FUX499" s="28"/>
      <c r="FUY499" s="28"/>
      <c r="FUZ499" s="28"/>
      <c r="FVA499" s="28"/>
      <c r="FVB499" s="28"/>
      <c r="FVC499" s="28"/>
      <c r="FVD499" s="28"/>
      <c r="FVE499" s="28"/>
      <c r="FVF499" s="28"/>
      <c r="FVG499" s="28"/>
      <c r="FVH499" s="28"/>
      <c r="FVI499" s="28"/>
      <c r="FVJ499" s="28"/>
      <c r="FVK499" s="28"/>
      <c r="FVL499" s="28"/>
      <c r="FVM499" s="28"/>
      <c r="FVN499" s="28"/>
      <c r="FVO499" s="28"/>
      <c r="FVP499" s="28"/>
      <c r="FVQ499" s="28"/>
      <c r="FVR499" s="28"/>
      <c r="FVS499" s="28"/>
      <c r="FVT499" s="28"/>
      <c r="FVU499" s="28"/>
      <c r="FVV499" s="28"/>
      <c r="FVW499" s="28"/>
      <c r="FVX499" s="28"/>
      <c r="FVY499" s="28"/>
      <c r="FVZ499" s="28"/>
      <c r="FWA499" s="28"/>
      <c r="FWB499" s="28"/>
      <c r="FWC499" s="28"/>
      <c r="FWD499" s="28"/>
      <c r="FWE499" s="28"/>
      <c r="FWF499" s="28"/>
      <c r="FWG499" s="28"/>
      <c r="FWH499" s="28"/>
      <c r="FWI499" s="28"/>
      <c r="FWJ499" s="28"/>
      <c r="FWK499" s="28"/>
      <c r="FWL499" s="28"/>
      <c r="FWM499" s="28"/>
      <c r="FWN499" s="28"/>
      <c r="FWO499" s="28"/>
      <c r="FWP499" s="28"/>
      <c r="FWQ499" s="28"/>
      <c r="FWR499" s="28"/>
      <c r="FWS499" s="28"/>
      <c r="FWT499" s="28"/>
      <c r="FWU499" s="28"/>
      <c r="FWV499" s="28"/>
      <c r="FWW499" s="28"/>
      <c r="FWX499" s="28"/>
      <c r="FWY499" s="28"/>
      <c r="FWZ499" s="28"/>
      <c r="FXA499" s="28"/>
      <c r="FXB499" s="28"/>
      <c r="FXC499" s="28"/>
      <c r="FXD499" s="28"/>
      <c r="FXE499" s="28"/>
      <c r="FXF499" s="28"/>
      <c r="FXG499" s="28"/>
      <c r="FXH499" s="28"/>
      <c r="FXI499" s="28"/>
      <c r="FXJ499" s="28"/>
      <c r="FXK499" s="28"/>
      <c r="FXL499" s="28"/>
      <c r="FXM499" s="28"/>
      <c r="FXN499" s="28"/>
      <c r="FXO499" s="28"/>
      <c r="FXP499" s="28"/>
      <c r="FXQ499" s="28"/>
      <c r="FXR499" s="28"/>
      <c r="FXS499" s="28"/>
      <c r="FXT499" s="28"/>
      <c r="FXU499" s="28"/>
      <c r="FXV499" s="28"/>
      <c r="FXW499" s="28"/>
      <c r="FXX499" s="28"/>
      <c r="FXY499" s="28"/>
      <c r="FXZ499" s="28"/>
      <c r="FYA499" s="28"/>
      <c r="FYB499" s="28"/>
      <c r="FYC499" s="28"/>
      <c r="FYD499" s="28"/>
      <c r="FYE499" s="28"/>
      <c r="FYF499" s="28"/>
      <c r="FYG499" s="28"/>
      <c r="FYH499" s="28"/>
      <c r="FYI499" s="28"/>
      <c r="FYJ499" s="28"/>
      <c r="FYK499" s="28"/>
      <c r="FYL499" s="28"/>
      <c r="FYM499" s="28"/>
      <c r="FYN499" s="28"/>
      <c r="FYO499" s="28"/>
      <c r="FYP499" s="28"/>
      <c r="FYQ499" s="28"/>
      <c r="FYR499" s="28"/>
      <c r="FYS499" s="28"/>
      <c r="FYT499" s="28"/>
      <c r="FYU499" s="28"/>
      <c r="FYV499" s="28"/>
      <c r="FYW499" s="28"/>
      <c r="FYX499" s="28"/>
      <c r="FYY499" s="28"/>
      <c r="FYZ499" s="28"/>
      <c r="FZA499" s="28"/>
      <c r="FZB499" s="28"/>
      <c r="FZC499" s="28"/>
      <c r="FZD499" s="28"/>
      <c r="FZE499" s="28"/>
      <c r="FZF499" s="28"/>
      <c r="FZG499" s="28"/>
      <c r="FZH499" s="28"/>
      <c r="FZI499" s="28"/>
      <c r="FZJ499" s="28"/>
      <c r="FZK499" s="28"/>
      <c r="FZL499" s="28"/>
      <c r="FZM499" s="28"/>
      <c r="FZN499" s="28"/>
      <c r="FZO499" s="28"/>
      <c r="FZP499" s="28"/>
      <c r="FZQ499" s="28"/>
      <c r="FZR499" s="28"/>
      <c r="FZS499" s="28"/>
      <c r="FZT499" s="28"/>
      <c r="FZU499" s="28"/>
      <c r="FZV499" s="28"/>
      <c r="FZW499" s="28"/>
      <c r="FZX499" s="28"/>
      <c r="FZY499" s="28"/>
      <c r="FZZ499" s="28"/>
      <c r="GAA499" s="28"/>
      <c r="GAB499" s="28"/>
      <c r="GAC499" s="28"/>
      <c r="GAD499" s="28"/>
      <c r="GAE499" s="28"/>
      <c r="GAF499" s="28"/>
      <c r="GAG499" s="28"/>
      <c r="GAH499" s="28"/>
      <c r="GAI499" s="28"/>
      <c r="GAJ499" s="28"/>
      <c r="GAK499" s="28"/>
      <c r="GAL499" s="28"/>
      <c r="GAM499" s="28"/>
      <c r="GAN499" s="28"/>
      <c r="GAO499" s="28"/>
      <c r="GAP499" s="28"/>
      <c r="GAQ499" s="28"/>
      <c r="GAR499" s="28"/>
      <c r="GAS499" s="28"/>
      <c r="GAT499" s="28"/>
      <c r="GAU499" s="28"/>
      <c r="GAV499" s="28"/>
      <c r="GAW499" s="28"/>
      <c r="GAX499" s="28"/>
      <c r="GAY499" s="28"/>
      <c r="GAZ499" s="28"/>
      <c r="GBA499" s="28"/>
      <c r="GBB499" s="28"/>
      <c r="GBC499" s="28"/>
      <c r="GBD499" s="28"/>
      <c r="GBE499" s="28"/>
      <c r="GBF499" s="28"/>
      <c r="GBG499" s="28"/>
      <c r="GBH499" s="28"/>
      <c r="GBI499" s="28"/>
      <c r="GBJ499" s="28"/>
      <c r="GBK499" s="28"/>
      <c r="GBL499" s="28"/>
      <c r="GBM499" s="28"/>
      <c r="GBN499" s="28"/>
      <c r="GBO499" s="28"/>
      <c r="GBP499" s="28"/>
      <c r="GBQ499" s="28"/>
      <c r="GBR499" s="28"/>
      <c r="GBS499" s="28"/>
      <c r="GBT499" s="28"/>
      <c r="GBU499" s="28"/>
      <c r="GBV499" s="28"/>
      <c r="GBW499" s="28"/>
      <c r="GBX499" s="28"/>
      <c r="GBY499" s="28"/>
      <c r="GBZ499" s="28"/>
      <c r="GCA499" s="28"/>
      <c r="GCB499" s="28"/>
      <c r="GCC499" s="28"/>
      <c r="GCD499" s="28"/>
      <c r="GCE499" s="28"/>
      <c r="GCF499" s="28"/>
      <c r="GCG499" s="28"/>
      <c r="GCH499" s="28"/>
      <c r="GCI499" s="28"/>
      <c r="GCJ499" s="28"/>
      <c r="GCK499" s="28"/>
      <c r="GCL499" s="28"/>
      <c r="GCM499" s="28"/>
      <c r="GCN499" s="28"/>
      <c r="GCO499" s="28"/>
      <c r="GCP499" s="28"/>
      <c r="GCQ499" s="28"/>
      <c r="GCR499" s="28"/>
      <c r="GCS499" s="28"/>
      <c r="GCT499" s="28"/>
      <c r="GCU499" s="28"/>
      <c r="GCV499" s="28"/>
      <c r="GCW499" s="28"/>
      <c r="GCX499" s="28"/>
      <c r="GCY499" s="28"/>
      <c r="GCZ499" s="28"/>
      <c r="GDA499" s="28"/>
      <c r="GDB499" s="28"/>
      <c r="GDC499" s="28"/>
      <c r="GDD499" s="28"/>
      <c r="GDE499" s="28"/>
      <c r="GDF499" s="28"/>
      <c r="GDG499" s="28"/>
      <c r="GDH499" s="28"/>
      <c r="GDI499" s="28"/>
      <c r="GDJ499" s="28"/>
      <c r="GDK499" s="28"/>
      <c r="GDL499" s="28"/>
      <c r="GDM499" s="28"/>
      <c r="GDN499" s="28"/>
      <c r="GDO499" s="28"/>
      <c r="GDP499" s="28"/>
      <c r="GDQ499" s="28"/>
      <c r="GDR499" s="28"/>
      <c r="GDS499" s="28"/>
      <c r="GDT499" s="28"/>
      <c r="GDU499" s="28"/>
      <c r="GDV499" s="28"/>
      <c r="GDW499" s="28"/>
      <c r="GDX499" s="28"/>
      <c r="GDY499" s="28"/>
      <c r="GDZ499" s="28"/>
      <c r="GEA499" s="28"/>
      <c r="GEB499" s="28"/>
      <c r="GEC499" s="28"/>
      <c r="GED499" s="28"/>
      <c r="GEE499" s="28"/>
      <c r="GEF499" s="28"/>
      <c r="GEG499" s="28"/>
      <c r="GEH499" s="28"/>
      <c r="GEI499" s="28"/>
      <c r="GEJ499" s="28"/>
      <c r="GEK499" s="28"/>
      <c r="GEL499" s="28"/>
      <c r="GEM499" s="28"/>
      <c r="GEN499" s="28"/>
      <c r="GEO499" s="28"/>
      <c r="GEP499" s="28"/>
      <c r="GEQ499" s="28"/>
      <c r="GER499" s="28"/>
      <c r="GES499" s="28"/>
      <c r="GET499" s="28"/>
      <c r="GEU499" s="28"/>
      <c r="GEV499" s="28"/>
      <c r="GEW499" s="28"/>
      <c r="GEX499" s="28"/>
      <c r="GEY499" s="28"/>
      <c r="GEZ499" s="28"/>
      <c r="GFA499" s="28"/>
      <c r="GFB499" s="28"/>
      <c r="GFC499" s="28"/>
      <c r="GFD499" s="28"/>
      <c r="GFE499" s="28"/>
      <c r="GFF499" s="28"/>
      <c r="GFG499" s="28"/>
      <c r="GFH499" s="28"/>
      <c r="GFI499" s="28"/>
      <c r="GFJ499" s="28"/>
      <c r="GFK499" s="28"/>
      <c r="GFL499" s="28"/>
      <c r="GFM499" s="28"/>
      <c r="GFN499" s="28"/>
      <c r="GFO499" s="28"/>
      <c r="GFP499" s="28"/>
      <c r="GFQ499" s="28"/>
      <c r="GFR499" s="28"/>
      <c r="GFS499" s="28"/>
      <c r="GFT499" s="28"/>
      <c r="GFU499" s="28"/>
      <c r="GFV499" s="28"/>
      <c r="GFW499" s="28"/>
      <c r="GFX499" s="28"/>
      <c r="GFY499" s="28"/>
      <c r="GFZ499" s="28"/>
      <c r="GGA499" s="28"/>
      <c r="GGB499" s="28"/>
      <c r="GGC499" s="28"/>
      <c r="GGD499" s="28"/>
      <c r="GGE499" s="28"/>
      <c r="GGF499" s="28"/>
      <c r="GGG499" s="28"/>
      <c r="GGH499" s="28"/>
      <c r="GGI499" s="28"/>
      <c r="GGJ499" s="28"/>
      <c r="GGK499" s="28"/>
      <c r="GGL499" s="28"/>
      <c r="GGM499" s="28"/>
      <c r="GGN499" s="28"/>
      <c r="GGO499" s="28"/>
      <c r="GGP499" s="28"/>
      <c r="GGQ499" s="28"/>
      <c r="GGR499" s="28"/>
      <c r="GGS499" s="28"/>
      <c r="GGT499" s="28"/>
      <c r="GGU499" s="28"/>
      <c r="GGV499" s="28"/>
      <c r="GGW499" s="28"/>
      <c r="GGX499" s="28"/>
      <c r="GGY499" s="28"/>
      <c r="GGZ499" s="28"/>
      <c r="GHA499" s="28"/>
      <c r="GHB499" s="28"/>
      <c r="GHC499" s="28"/>
      <c r="GHD499" s="28"/>
      <c r="GHE499" s="28"/>
      <c r="GHF499" s="28"/>
      <c r="GHG499" s="28"/>
      <c r="GHH499" s="28"/>
      <c r="GHI499" s="28"/>
      <c r="GHJ499" s="28"/>
      <c r="GHK499" s="28"/>
      <c r="GHL499" s="28"/>
      <c r="GHM499" s="28"/>
      <c r="GHN499" s="28"/>
      <c r="GHO499" s="28"/>
      <c r="GHP499" s="28"/>
      <c r="GHQ499" s="28"/>
      <c r="GHR499" s="28"/>
      <c r="GHS499" s="28"/>
      <c r="GHT499" s="28"/>
      <c r="GHU499" s="28"/>
      <c r="GHV499" s="28"/>
      <c r="GHW499" s="28"/>
      <c r="GHX499" s="28"/>
      <c r="GHY499" s="28"/>
      <c r="GHZ499" s="28"/>
      <c r="GIA499" s="28"/>
      <c r="GIB499" s="28"/>
      <c r="GIC499" s="28"/>
      <c r="GID499" s="28"/>
      <c r="GIE499" s="28"/>
      <c r="GIF499" s="28"/>
      <c r="GIG499" s="28"/>
      <c r="GIH499" s="28"/>
      <c r="GII499" s="28"/>
      <c r="GIJ499" s="28"/>
      <c r="GIK499" s="28"/>
      <c r="GIL499" s="28"/>
      <c r="GIM499" s="28"/>
      <c r="GIN499" s="28"/>
      <c r="GIO499" s="28"/>
      <c r="GIP499" s="28"/>
      <c r="GIQ499" s="28"/>
      <c r="GIR499" s="28"/>
      <c r="GIS499" s="28"/>
      <c r="GIT499" s="28"/>
      <c r="GIU499" s="28"/>
      <c r="GIV499" s="28"/>
      <c r="GIW499" s="28"/>
      <c r="GIX499" s="28"/>
      <c r="GIY499" s="28"/>
      <c r="GIZ499" s="28"/>
      <c r="GJA499" s="28"/>
      <c r="GJB499" s="28"/>
      <c r="GJC499" s="28"/>
      <c r="GJD499" s="28"/>
      <c r="GJE499" s="28"/>
      <c r="GJF499" s="28"/>
      <c r="GJG499" s="28"/>
      <c r="GJH499" s="28"/>
      <c r="GJI499" s="28"/>
      <c r="GJJ499" s="28"/>
      <c r="GJK499" s="28"/>
      <c r="GJL499" s="28"/>
      <c r="GJM499" s="28"/>
      <c r="GJN499" s="28"/>
      <c r="GJO499" s="28"/>
      <c r="GJP499" s="28"/>
      <c r="GJQ499" s="28"/>
      <c r="GJR499" s="28"/>
      <c r="GJS499" s="28"/>
      <c r="GJT499" s="28"/>
      <c r="GJU499" s="28"/>
      <c r="GJV499" s="28"/>
      <c r="GJW499" s="28"/>
      <c r="GJX499" s="28"/>
      <c r="GJY499" s="28"/>
      <c r="GJZ499" s="28"/>
      <c r="GKA499" s="28"/>
      <c r="GKB499" s="28"/>
      <c r="GKC499" s="28"/>
      <c r="GKD499" s="28"/>
      <c r="GKE499" s="28"/>
      <c r="GKF499" s="28"/>
      <c r="GKG499" s="28"/>
      <c r="GKH499" s="28"/>
      <c r="GKI499" s="28"/>
      <c r="GKJ499" s="28"/>
      <c r="GKK499" s="28"/>
      <c r="GKL499" s="28"/>
      <c r="GKM499" s="28"/>
      <c r="GKN499" s="28"/>
      <c r="GKO499" s="28"/>
      <c r="GKP499" s="28"/>
      <c r="GKQ499" s="28"/>
      <c r="GKR499" s="28"/>
      <c r="GKS499" s="28"/>
      <c r="GKT499" s="28"/>
      <c r="GKU499" s="28"/>
      <c r="GKV499" s="28"/>
      <c r="GKW499" s="28"/>
      <c r="GKX499" s="28"/>
      <c r="GKY499" s="28"/>
      <c r="GKZ499" s="28"/>
      <c r="GLA499" s="28"/>
      <c r="GLB499" s="28"/>
      <c r="GLC499" s="28"/>
      <c r="GLD499" s="28"/>
      <c r="GLE499" s="28"/>
      <c r="GLF499" s="28"/>
      <c r="GLG499" s="28"/>
      <c r="GLH499" s="28"/>
      <c r="GLI499" s="28"/>
      <c r="GLJ499" s="28"/>
      <c r="GLK499" s="28"/>
      <c r="GLL499" s="28"/>
      <c r="GLM499" s="28"/>
      <c r="GLN499" s="28"/>
      <c r="GLO499" s="28"/>
      <c r="GLP499" s="28"/>
      <c r="GLQ499" s="28"/>
      <c r="GLR499" s="28"/>
      <c r="GLS499" s="28"/>
      <c r="GLT499" s="28"/>
      <c r="GLU499" s="28"/>
      <c r="GLV499" s="28"/>
      <c r="GLW499" s="28"/>
      <c r="GLX499" s="28"/>
      <c r="GLY499" s="28"/>
      <c r="GLZ499" s="28"/>
      <c r="GMA499" s="28"/>
      <c r="GMB499" s="28"/>
      <c r="GMC499" s="28"/>
      <c r="GMD499" s="28"/>
      <c r="GME499" s="28"/>
      <c r="GMF499" s="28"/>
      <c r="GMG499" s="28"/>
      <c r="GMH499" s="28"/>
      <c r="GMI499" s="28"/>
      <c r="GMJ499" s="28"/>
      <c r="GMK499" s="28"/>
      <c r="GML499" s="28"/>
      <c r="GMM499" s="28"/>
      <c r="GMN499" s="28"/>
      <c r="GMO499" s="28"/>
      <c r="GMP499" s="28"/>
      <c r="GMQ499" s="28"/>
      <c r="GMR499" s="28"/>
      <c r="GMS499" s="28"/>
      <c r="GMT499" s="28"/>
      <c r="GMU499" s="28"/>
      <c r="GMV499" s="28"/>
      <c r="GMW499" s="28"/>
      <c r="GMX499" s="28"/>
      <c r="GMY499" s="28"/>
      <c r="GMZ499" s="28"/>
      <c r="GNA499" s="28"/>
      <c r="GNB499" s="28"/>
      <c r="GNC499" s="28"/>
      <c r="GND499" s="28"/>
      <c r="GNE499" s="28"/>
      <c r="GNF499" s="28"/>
      <c r="GNG499" s="28"/>
      <c r="GNH499" s="28"/>
      <c r="GNI499" s="28"/>
      <c r="GNJ499" s="28"/>
      <c r="GNK499" s="28"/>
      <c r="GNL499" s="28"/>
      <c r="GNM499" s="28"/>
      <c r="GNN499" s="28"/>
      <c r="GNO499" s="28"/>
      <c r="GNP499" s="28"/>
      <c r="GNQ499" s="28"/>
      <c r="GNR499" s="28"/>
      <c r="GNS499" s="28"/>
      <c r="GNT499" s="28"/>
      <c r="GNU499" s="28"/>
      <c r="GNV499" s="28"/>
      <c r="GNW499" s="28"/>
      <c r="GNX499" s="28"/>
      <c r="GNY499" s="28"/>
      <c r="GNZ499" s="28"/>
      <c r="GOA499" s="28"/>
      <c r="GOB499" s="28"/>
      <c r="GOC499" s="28"/>
      <c r="GOD499" s="28"/>
      <c r="GOE499" s="28"/>
      <c r="GOF499" s="28"/>
      <c r="GOG499" s="28"/>
      <c r="GOH499" s="28"/>
      <c r="GOI499" s="28"/>
      <c r="GOJ499" s="28"/>
      <c r="GOK499" s="28"/>
      <c r="GOL499" s="28"/>
      <c r="GOM499" s="28"/>
      <c r="GON499" s="28"/>
      <c r="GOO499" s="28"/>
      <c r="GOP499" s="28"/>
      <c r="GOQ499" s="28"/>
      <c r="GOR499" s="28"/>
      <c r="GOS499" s="28"/>
      <c r="GOT499" s="28"/>
      <c r="GOU499" s="28"/>
      <c r="GOV499" s="28"/>
      <c r="GOW499" s="28"/>
      <c r="GOX499" s="28"/>
      <c r="GOY499" s="28"/>
      <c r="GOZ499" s="28"/>
      <c r="GPA499" s="28"/>
      <c r="GPB499" s="28"/>
      <c r="GPC499" s="28"/>
      <c r="GPD499" s="28"/>
      <c r="GPE499" s="28"/>
      <c r="GPF499" s="28"/>
      <c r="GPG499" s="28"/>
      <c r="GPH499" s="28"/>
      <c r="GPI499" s="28"/>
      <c r="GPJ499" s="28"/>
      <c r="GPK499" s="28"/>
      <c r="GPL499" s="28"/>
      <c r="GPM499" s="28"/>
      <c r="GPN499" s="28"/>
      <c r="GPO499" s="28"/>
      <c r="GPP499" s="28"/>
      <c r="GPQ499" s="28"/>
      <c r="GPR499" s="28"/>
      <c r="GPS499" s="28"/>
      <c r="GPT499" s="28"/>
      <c r="GPU499" s="28"/>
      <c r="GPV499" s="28"/>
      <c r="GPW499" s="28"/>
      <c r="GPX499" s="28"/>
      <c r="GPY499" s="28"/>
      <c r="GPZ499" s="28"/>
      <c r="GQA499" s="28"/>
      <c r="GQB499" s="28"/>
      <c r="GQC499" s="28"/>
      <c r="GQD499" s="28"/>
      <c r="GQE499" s="28"/>
      <c r="GQF499" s="28"/>
      <c r="GQG499" s="28"/>
      <c r="GQH499" s="28"/>
      <c r="GQI499" s="28"/>
      <c r="GQJ499" s="28"/>
      <c r="GQK499" s="28"/>
      <c r="GQL499" s="28"/>
      <c r="GQM499" s="28"/>
      <c r="GQN499" s="28"/>
      <c r="GQO499" s="28"/>
      <c r="GQP499" s="28"/>
      <c r="GQQ499" s="28"/>
      <c r="GQR499" s="28"/>
      <c r="GQS499" s="28"/>
      <c r="GQT499" s="28"/>
      <c r="GQU499" s="28"/>
      <c r="GQV499" s="28"/>
      <c r="GQW499" s="28"/>
      <c r="GQX499" s="28"/>
      <c r="GQY499" s="28"/>
      <c r="GQZ499" s="28"/>
      <c r="GRA499" s="28"/>
      <c r="GRB499" s="28"/>
      <c r="GRC499" s="28"/>
      <c r="GRD499" s="28"/>
      <c r="GRE499" s="28"/>
      <c r="GRF499" s="28"/>
      <c r="GRG499" s="28"/>
      <c r="GRH499" s="28"/>
      <c r="GRI499" s="28"/>
      <c r="GRJ499" s="28"/>
      <c r="GRK499" s="28"/>
      <c r="GRL499" s="28"/>
      <c r="GRM499" s="28"/>
      <c r="GRN499" s="28"/>
      <c r="GRO499" s="28"/>
      <c r="GRP499" s="28"/>
      <c r="GRQ499" s="28"/>
      <c r="GRR499" s="28"/>
      <c r="GRS499" s="28"/>
      <c r="GRT499" s="28"/>
      <c r="GRU499" s="28"/>
      <c r="GRV499" s="28"/>
      <c r="GRW499" s="28"/>
      <c r="GRX499" s="28"/>
      <c r="GRY499" s="28"/>
      <c r="GRZ499" s="28"/>
      <c r="GSA499" s="28"/>
      <c r="GSB499" s="28"/>
      <c r="GSC499" s="28"/>
      <c r="GSD499" s="28"/>
      <c r="GSE499" s="28"/>
      <c r="GSF499" s="28"/>
      <c r="GSG499" s="28"/>
      <c r="GSH499" s="28"/>
      <c r="GSI499" s="28"/>
      <c r="GSJ499" s="28"/>
      <c r="GSK499" s="28"/>
      <c r="GSL499" s="28"/>
      <c r="GSM499" s="28"/>
      <c r="GSN499" s="28"/>
      <c r="GSO499" s="28"/>
      <c r="GSP499" s="28"/>
      <c r="GSQ499" s="28"/>
      <c r="GSR499" s="28"/>
      <c r="GSS499" s="28"/>
      <c r="GST499" s="28"/>
      <c r="GSU499" s="28"/>
      <c r="GSV499" s="28"/>
      <c r="GSW499" s="28"/>
      <c r="GSX499" s="28"/>
      <c r="GSY499" s="28"/>
      <c r="GSZ499" s="28"/>
      <c r="GTA499" s="28"/>
      <c r="GTB499" s="28"/>
      <c r="GTC499" s="28"/>
      <c r="GTD499" s="28"/>
      <c r="GTE499" s="28"/>
      <c r="GTF499" s="28"/>
      <c r="GTG499" s="28"/>
      <c r="GTH499" s="28"/>
      <c r="GTI499" s="28"/>
      <c r="GTJ499" s="28"/>
      <c r="GTK499" s="28"/>
      <c r="GTL499" s="28"/>
      <c r="GTM499" s="28"/>
      <c r="GTN499" s="28"/>
      <c r="GTO499" s="28"/>
      <c r="GTP499" s="28"/>
      <c r="GTQ499" s="28"/>
      <c r="GTR499" s="28"/>
      <c r="GTS499" s="28"/>
      <c r="GTT499" s="28"/>
      <c r="GTU499" s="28"/>
      <c r="GTV499" s="28"/>
      <c r="GTW499" s="28"/>
      <c r="GTX499" s="28"/>
      <c r="GTY499" s="28"/>
      <c r="GTZ499" s="28"/>
      <c r="GUA499" s="28"/>
      <c r="GUB499" s="28"/>
      <c r="GUC499" s="28"/>
      <c r="GUD499" s="28"/>
      <c r="GUE499" s="28"/>
      <c r="GUF499" s="28"/>
      <c r="GUG499" s="28"/>
      <c r="GUH499" s="28"/>
      <c r="GUI499" s="28"/>
      <c r="GUJ499" s="28"/>
      <c r="GUK499" s="28"/>
      <c r="GUL499" s="28"/>
      <c r="GUM499" s="28"/>
      <c r="GUN499" s="28"/>
      <c r="GUO499" s="28"/>
      <c r="GUP499" s="28"/>
      <c r="GUQ499" s="28"/>
      <c r="GUR499" s="28"/>
      <c r="GUS499" s="28"/>
      <c r="GUT499" s="28"/>
      <c r="GUU499" s="28"/>
      <c r="GUV499" s="28"/>
      <c r="GUW499" s="28"/>
      <c r="GUX499" s="28"/>
      <c r="GUY499" s="28"/>
      <c r="GUZ499" s="28"/>
      <c r="GVA499" s="28"/>
      <c r="GVB499" s="28"/>
      <c r="GVC499" s="28"/>
      <c r="GVD499" s="28"/>
      <c r="GVE499" s="28"/>
      <c r="GVF499" s="28"/>
      <c r="GVG499" s="28"/>
      <c r="GVH499" s="28"/>
      <c r="GVI499" s="28"/>
      <c r="GVJ499" s="28"/>
      <c r="GVK499" s="28"/>
      <c r="GVL499" s="28"/>
      <c r="GVM499" s="28"/>
      <c r="GVN499" s="28"/>
      <c r="GVO499" s="28"/>
      <c r="GVP499" s="28"/>
      <c r="GVQ499" s="28"/>
      <c r="GVR499" s="28"/>
      <c r="GVS499" s="28"/>
      <c r="GVT499" s="28"/>
      <c r="GVU499" s="28"/>
      <c r="GVV499" s="28"/>
      <c r="GVW499" s="28"/>
      <c r="GVX499" s="28"/>
      <c r="GVY499" s="28"/>
      <c r="GVZ499" s="28"/>
      <c r="GWA499" s="28"/>
      <c r="GWB499" s="28"/>
      <c r="GWC499" s="28"/>
      <c r="GWD499" s="28"/>
      <c r="GWE499" s="28"/>
      <c r="GWF499" s="28"/>
      <c r="GWG499" s="28"/>
      <c r="GWH499" s="28"/>
      <c r="GWI499" s="28"/>
      <c r="GWJ499" s="28"/>
      <c r="GWK499" s="28"/>
      <c r="GWL499" s="28"/>
      <c r="GWM499" s="28"/>
      <c r="GWN499" s="28"/>
      <c r="GWO499" s="28"/>
      <c r="GWP499" s="28"/>
      <c r="GWQ499" s="28"/>
      <c r="GWR499" s="28"/>
      <c r="GWS499" s="28"/>
      <c r="GWT499" s="28"/>
      <c r="GWU499" s="28"/>
      <c r="GWV499" s="28"/>
      <c r="GWW499" s="28"/>
      <c r="GWX499" s="28"/>
      <c r="GWY499" s="28"/>
      <c r="GWZ499" s="28"/>
      <c r="GXA499" s="28"/>
      <c r="GXB499" s="28"/>
      <c r="GXC499" s="28"/>
      <c r="GXD499" s="28"/>
      <c r="GXE499" s="28"/>
      <c r="GXF499" s="28"/>
      <c r="GXG499" s="28"/>
      <c r="GXH499" s="28"/>
      <c r="GXI499" s="28"/>
      <c r="GXJ499" s="28"/>
      <c r="GXK499" s="28"/>
      <c r="GXL499" s="28"/>
      <c r="GXM499" s="28"/>
      <c r="GXN499" s="28"/>
      <c r="GXO499" s="28"/>
      <c r="GXP499" s="28"/>
      <c r="GXQ499" s="28"/>
      <c r="GXR499" s="28"/>
      <c r="GXS499" s="28"/>
      <c r="GXT499" s="28"/>
      <c r="GXU499" s="28"/>
      <c r="GXV499" s="28"/>
      <c r="GXW499" s="28"/>
      <c r="GXX499" s="28"/>
      <c r="GXY499" s="28"/>
      <c r="GXZ499" s="28"/>
      <c r="GYA499" s="28"/>
      <c r="GYB499" s="28"/>
      <c r="GYC499" s="28"/>
      <c r="GYD499" s="28"/>
      <c r="GYE499" s="28"/>
      <c r="GYF499" s="28"/>
      <c r="GYG499" s="28"/>
      <c r="GYH499" s="28"/>
      <c r="GYI499" s="28"/>
      <c r="GYJ499" s="28"/>
      <c r="GYK499" s="28"/>
      <c r="GYL499" s="28"/>
      <c r="GYM499" s="28"/>
      <c r="GYN499" s="28"/>
      <c r="GYO499" s="28"/>
      <c r="GYP499" s="28"/>
      <c r="GYQ499" s="28"/>
      <c r="GYR499" s="28"/>
      <c r="GYS499" s="28"/>
      <c r="GYT499" s="28"/>
      <c r="GYU499" s="28"/>
      <c r="GYV499" s="28"/>
      <c r="GYW499" s="28"/>
      <c r="GYX499" s="28"/>
      <c r="GYY499" s="28"/>
      <c r="GYZ499" s="28"/>
      <c r="GZA499" s="28"/>
      <c r="GZB499" s="28"/>
      <c r="GZC499" s="28"/>
      <c r="GZD499" s="28"/>
      <c r="GZE499" s="28"/>
      <c r="GZF499" s="28"/>
      <c r="GZG499" s="28"/>
      <c r="GZH499" s="28"/>
      <c r="GZI499" s="28"/>
      <c r="GZJ499" s="28"/>
      <c r="GZK499" s="28"/>
      <c r="GZL499" s="28"/>
      <c r="GZM499" s="28"/>
      <c r="GZN499" s="28"/>
      <c r="GZO499" s="28"/>
      <c r="GZP499" s="28"/>
      <c r="GZQ499" s="28"/>
      <c r="GZR499" s="28"/>
      <c r="GZS499" s="28"/>
      <c r="GZT499" s="28"/>
      <c r="GZU499" s="28"/>
      <c r="GZV499" s="28"/>
      <c r="GZW499" s="28"/>
      <c r="GZX499" s="28"/>
      <c r="GZY499" s="28"/>
      <c r="GZZ499" s="28"/>
      <c r="HAA499" s="28"/>
      <c r="HAB499" s="28"/>
      <c r="HAC499" s="28"/>
      <c r="HAD499" s="28"/>
      <c r="HAE499" s="28"/>
      <c r="HAF499" s="28"/>
      <c r="HAG499" s="28"/>
      <c r="HAH499" s="28"/>
      <c r="HAI499" s="28"/>
      <c r="HAJ499" s="28"/>
      <c r="HAK499" s="28"/>
      <c r="HAL499" s="28"/>
      <c r="HAM499" s="28"/>
      <c r="HAN499" s="28"/>
      <c r="HAO499" s="28"/>
      <c r="HAP499" s="28"/>
      <c r="HAQ499" s="28"/>
      <c r="HAR499" s="28"/>
      <c r="HAS499" s="28"/>
      <c r="HAT499" s="28"/>
      <c r="HAU499" s="28"/>
      <c r="HAV499" s="28"/>
      <c r="HAW499" s="28"/>
      <c r="HAX499" s="28"/>
      <c r="HAY499" s="28"/>
      <c r="HAZ499" s="28"/>
      <c r="HBA499" s="28"/>
      <c r="HBB499" s="28"/>
      <c r="HBC499" s="28"/>
      <c r="HBD499" s="28"/>
      <c r="HBE499" s="28"/>
      <c r="HBF499" s="28"/>
      <c r="HBG499" s="28"/>
      <c r="HBH499" s="28"/>
      <c r="HBI499" s="28"/>
      <c r="HBJ499" s="28"/>
      <c r="HBK499" s="28"/>
      <c r="HBL499" s="28"/>
      <c r="HBM499" s="28"/>
      <c r="HBN499" s="28"/>
      <c r="HBO499" s="28"/>
      <c r="HBP499" s="28"/>
      <c r="HBQ499" s="28"/>
      <c r="HBR499" s="28"/>
      <c r="HBS499" s="28"/>
      <c r="HBT499" s="28"/>
      <c r="HBU499" s="28"/>
      <c r="HBV499" s="28"/>
      <c r="HBW499" s="28"/>
      <c r="HBX499" s="28"/>
      <c r="HBY499" s="28"/>
      <c r="HBZ499" s="28"/>
      <c r="HCA499" s="28"/>
      <c r="HCB499" s="28"/>
      <c r="HCC499" s="28"/>
      <c r="HCD499" s="28"/>
      <c r="HCE499" s="28"/>
      <c r="HCF499" s="28"/>
      <c r="HCG499" s="28"/>
      <c r="HCH499" s="28"/>
      <c r="HCI499" s="28"/>
      <c r="HCJ499" s="28"/>
      <c r="HCK499" s="28"/>
      <c r="HCL499" s="28"/>
      <c r="HCM499" s="28"/>
      <c r="HCN499" s="28"/>
      <c r="HCO499" s="28"/>
      <c r="HCP499" s="28"/>
      <c r="HCQ499" s="28"/>
      <c r="HCR499" s="28"/>
      <c r="HCS499" s="28"/>
      <c r="HCT499" s="28"/>
      <c r="HCU499" s="28"/>
      <c r="HCV499" s="28"/>
      <c r="HCW499" s="28"/>
      <c r="HCX499" s="28"/>
      <c r="HCY499" s="28"/>
      <c r="HCZ499" s="28"/>
      <c r="HDA499" s="28"/>
      <c r="HDB499" s="28"/>
      <c r="HDC499" s="28"/>
      <c r="HDD499" s="28"/>
      <c r="HDE499" s="28"/>
      <c r="HDF499" s="28"/>
      <c r="HDG499" s="28"/>
      <c r="HDH499" s="28"/>
      <c r="HDI499" s="28"/>
      <c r="HDJ499" s="28"/>
      <c r="HDK499" s="28"/>
      <c r="HDL499" s="28"/>
      <c r="HDM499" s="28"/>
      <c r="HDN499" s="28"/>
      <c r="HDO499" s="28"/>
      <c r="HDP499" s="28"/>
      <c r="HDQ499" s="28"/>
      <c r="HDR499" s="28"/>
      <c r="HDS499" s="28"/>
      <c r="HDT499" s="28"/>
      <c r="HDU499" s="28"/>
      <c r="HDV499" s="28"/>
      <c r="HDW499" s="28"/>
      <c r="HDX499" s="28"/>
      <c r="HDY499" s="28"/>
      <c r="HDZ499" s="28"/>
      <c r="HEA499" s="28"/>
      <c r="HEB499" s="28"/>
      <c r="HEC499" s="28"/>
      <c r="HED499" s="28"/>
      <c r="HEE499" s="28"/>
      <c r="HEF499" s="28"/>
      <c r="HEG499" s="28"/>
      <c r="HEH499" s="28"/>
      <c r="HEI499" s="28"/>
      <c r="HEJ499" s="28"/>
      <c r="HEK499" s="28"/>
      <c r="HEL499" s="28"/>
      <c r="HEM499" s="28"/>
      <c r="HEN499" s="28"/>
      <c r="HEO499" s="28"/>
      <c r="HEP499" s="28"/>
      <c r="HEQ499" s="28"/>
      <c r="HER499" s="28"/>
      <c r="HES499" s="28"/>
      <c r="HET499" s="28"/>
      <c r="HEU499" s="28"/>
      <c r="HEV499" s="28"/>
      <c r="HEW499" s="28"/>
      <c r="HEX499" s="28"/>
      <c r="HEY499" s="28"/>
      <c r="HEZ499" s="28"/>
      <c r="HFA499" s="28"/>
      <c r="HFB499" s="28"/>
      <c r="HFC499" s="28"/>
      <c r="HFD499" s="28"/>
      <c r="HFE499" s="28"/>
      <c r="HFF499" s="28"/>
      <c r="HFG499" s="28"/>
      <c r="HFH499" s="28"/>
      <c r="HFI499" s="28"/>
      <c r="HFJ499" s="28"/>
      <c r="HFK499" s="28"/>
      <c r="HFL499" s="28"/>
      <c r="HFM499" s="28"/>
      <c r="HFN499" s="28"/>
      <c r="HFO499" s="28"/>
      <c r="HFP499" s="28"/>
      <c r="HFQ499" s="28"/>
      <c r="HFR499" s="28"/>
      <c r="HFS499" s="28"/>
      <c r="HFT499" s="28"/>
      <c r="HFU499" s="28"/>
      <c r="HFV499" s="28"/>
      <c r="HFW499" s="28"/>
      <c r="HFX499" s="28"/>
      <c r="HFY499" s="28"/>
      <c r="HFZ499" s="28"/>
      <c r="HGA499" s="28"/>
      <c r="HGB499" s="28"/>
      <c r="HGC499" s="28"/>
      <c r="HGD499" s="28"/>
      <c r="HGE499" s="28"/>
      <c r="HGF499" s="28"/>
      <c r="HGG499" s="28"/>
      <c r="HGH499" s="28"/>
      <c r="HGI499" s="28"/>
      <c r="HGJ499" s="28"/>
      <c r="HGK499" s="28"/>
      <c r="HGL499" s="28"/>
      <c r="HGM499" s="28"/>
      <c r="HGN499" s="28"/>
      <c r="HGO499" s="28"/>
      <c r="HGP499" s="28"/>
      <c r="HGQ499" s="28"/>
      <c r="HGR499" s="28"/>
      <c r="HGS499" s="28"/>
      <c r="HGT499" s="28"/>
      <c r="HGU499" s="28"/>
      <c r="HGV499" s="28"/>
      <c r="HGW499" s="28"/>
      <c r="HGX499" s="28"/>
      <c r="HGY499" s="28"/>
      <c r="HGZ499" s="28"/>
      <c r="HHA499" s="28"/>
      <c r="HHB499" s="28"/>
      <c r="HHC499" s="28"/>
      <c r="HHD499" s="28"/>
      <c r="HHE499" s="28"/>
      <c r="HHF499" s="28"/>
      <c r="HHG499" s="28"/>
      <c r="HHH499" s="28"/>
      <c r="HHI499" s="28"/>
      <c r="HHJ499" s="28"/>
      <c r="HHK499" s="28"/>
      <c r="HHL499" s="28"/>
      <c r="HHM499" s="28"/>
      <c r="HHN499" s="28"/>
      <c r="HHO499" s="28"/>
      <c r="HHP499" s="28"/>
      <c r="HHQ499" s="28"/>
      <c r="HHR499" s="28"/>
      <c r="HHS499" s="28"/>
      <c r="HHT499" s="28"/>
      <c r="HHU499" s="28"/>
      <c r="HHV499" s="28"/>
      <c r="HHW499" s="28"/>
      <c r="HHX499" s="28"/>
      <c r="HHY499" s="28"/>
      <c r="HHZ499" s="28"/>
      <c r="HIA499" s="28"/>
      <c r="HIB499" s="28"/>
      <c r="HIC499" s="28"/>
      <c r="HID499" s="28"/>
      <c r="HIE499" s="28"/>
      <c r="HIF499" s="28"/>
      <c r="HIG499" s="28"/>
      <c r="HIH499" s="28"/>
      <c r="HII499" s="28"/>
      <c r="HIJ499" s="28"/>
      <c r="HIK499" s="28"/>
      <c r="HIL499" s="28"/>
      <c r="HIM499" s="28"/>
      <c r="HIN499" s="28"/>
      <c r="HIO499" s="28"/>
      <c r="HIP499" s="28"/>
      <c r="HIQ499" s="28"/>
      <c r="HIR499" s="28"/>
      <c r="HIS499" s="28"/>
      <c r="HIT499" s="28"/>
      <c r="HIU499" s="28"/>
      <c r="HIV499" s="28"/>
      <c r="HIW499" s="28"/>
      <c r="HIX499" s="28"/>
      <c r="HIY499" s="28"/>
      <c r="HIZ499" s="28"/>
      <c r="HJA499" s="28"/>
      <c r="HJB499" s="28"/>
      <c r="HJC499" s="28"/>
      <c r="HJD499" s="28"/>
      <c r="HJE499" s="28"/>
      <c r="HJF499" s="28"/>
      <c r="HJG499" s="28"/>
      <c r="HJH499" s="28"/>
      <c r="HJI499" s="28"/>
      <c r="HJJ499" s="28"/>
      <c r="HJK499" s="28"/>
      <c r="HJL499" s="28"/>
      <c r="HJM499" s="28"/>
      <c r="HJN499" s="28"/>
      <c r="HJO499" s="28"/>
      <c r="HJP499" s="28"/>
      <c r="HJQ499" s="28"/>
      <c r="HJR499" s="28"/>
      <c r="HJS499" s="28"/>
      <c r="HJT499" s="28"/>
      <c r="HJU499" s="28"/>
      <c r="HJV499" s="28"/>
      <c r="HJW499" s="28"/>
      <c r="HJX499" s="28"/>
      <c r="HJY499" s="28"/>
      <c r="HJZ499" s="28"/>
      <c r="HKA499" s="28"/>
      <c r="HKB499" s="28"/>
      <c r="HKC499" s="28"/>
      <c r="HKD499" s="28"/>
      <c r="HKE499" s="28"/>
      <c r="HKF499" s="28"/>
      <c r="HKG499" s="28"/>
      <c r="HKH499" s="28"/>
      <c r="HKI499" s="28"/>
      <c r="HKJ499" s="28"/>
      <c r="HKK499" s="28"/>
      <c r="HKL499" s="28"/>
      <c r="HKM499" s="28"/>
      <c r="HKN499" s="28"/>
      <c r="HKO499" s="28"/>
      <c r="HKP499" s="28"/>
      <c r="HKQ499" s="28"/>
      <c r="HKR499" s="28"/>
      <c r="HKS499" s="28"/>
      <c r="HKT499" s="28"/>
      <c r="HKU499" s="28"/>
      <c r="HKV499" s="28"/>
      <c r="HKW499" s="28"/>
      <c r="HKX499" s="28"/>
      <c r="HKY499" s="28"/>
      <c r="HKZ499" s="28"/>
      <c r="HLA499" s="28"/>
      <c r="HLB499" s="28"/>
      <c r="HLC499" s="28"/>
      <c r="HLD499" s="28"/>
      <c r="HLE499" s="28"/>
      <c r="HLF499" s="28"/>
      <c r="HLG499" s="28"/>
      <c r="HLH499" s="28"/>
      <c r="HLI499" s="28"/>
      <c r="HLJ499" s="28"/>
      <c r="HLK499" s="28"/>
      <c r="HLL499" s="28"/>
      <c r="HLM499" s="28"/>
      <c r="HLN499" s="28"/>
      <c r="HLO499" s="28"/>
      <c r="HLP499" s="28"/>
      <c r="HLQ499" s="28"/>
      <c r="HLR499" s="28"/>
      <c r="HLS499" s="28"/>
      <c r="HLT499" s="28"/>
      <c r="HLU499" s="28"/>
      <c r="HLV499" s="28"/>
      <c r="HLW499" s="28"/>
      <c r="HLX499" s="28"/>
      <c r="HLY499" s="28"/>
      <c r="HLZ499" s="28"/>
      <c r="HMA499" s="28"/>
      <c r="HMB499" s="28"/>
      <c r="HMC499" s="28"/>
      <c r="HMD499" s="28"/>
      <c r="HME499" s="28"/>
      <c r="HMF499" s="28"/>
      <c r="HMG499" s="28"/>
      <c r="HMH499" s="28"/>
      <c r="HMI499" s="28"/>
      <c r="HMJ499" s="28"/>
      <c r="HMK499" s="28"/>
      <c r="HML499" s="28"/>
      <c r="HMM499" s="28"/>
      <c r="HMN499" s="28"/>
      <c r="HMO499" s="28"/>
      <c r="HMP499" s="28"/>
      <c r="HMQ499" s="28"/>
      <c r="HMR499" s="28"/>
      <c r="HMS499" s="28"/>
      <c r="HMT499" s="28"/>
      <c r="HMU499" s="28"/>
      <c r="HMV499" s="28"/>
      <c r="HMW499" s="28"/>
      <c r="HMX499" s="28"/>
      <c r="HMY499" s="28"/>
      <c r="HMZ499" s="28"/>
      <c r="HNA499" s="28"/>
      <c r="HNB499" s="28"/>
      <c r="HNC499" s="28"/>
      <c r="HND499" s="28"/>
      <c r="HNE499" s="28"/>
      <c r="HNF499" s="28"/>
      <c r="HNG499" s="28"/>
      <c r="HNH499" s="28"/>
      <c r="HNI499" s="28"/>
      <c r="HNJ499" s="28"/>
      <c r="HNK499" s="28"/>
      <c r="HNL499" s="28"/>
      <c r="HNM499" s="28"/>
      <c r="HNN499" s="28"/>
      <c r="HNO499" s="28"/>
      <c r="HNP499" s="28"/>
      <c r="HNQ499" s="28"/>
      <c r="HNR499" s="28"/>
      <c r="HNS499" s="28"/>
      <c r="HNT499" s="28"/>
      <c r="HNU499" s="28"/>
      <c r="HNV499" s="28"/>
      <c r="HNW499" s="28"/>
      <c r="HNX499" s="28"/>
      <c r="HNY499" s="28"/>
      <c r="HNZ499" s="28"/>
      <c r="HOA499" s="28"/>
      <c r="HOB499" s="28"/>
      <c r="HOC499" s="28"/>
      <c r="HOD499" s="28"/>
      <c r="HOE499" s="28"/>
      <c r="HOF499" s="28"/>
      <c r="HOG499" s="28"/>
      <c r="HOH499" s="28"/>
      <c r="HOI499" s="28"/>
      <c r="HOJ499" s="28"/>
      <c r="HOK499" s="28"/>
      <c r="HOL499" s="28"/>
      <c r="HOM499" s="28"/>
      <c r="HON499" s="28"/>
      <c r="HOO499" s="28"/>
      <c r="HOP499" s="28"/>
      <c r="HOQ499" s="28"/>
      <c r="HOR499" s="28"/>
      <c r="HOS499" s="28"/>
      <c r="HOT499" s="28"/>
      <c r="HOU499" s="28"/>
      <c r="HOV499" s="28"/>
      <c r="HOW499" s="28"/>
      <c r="HOX499" s="28"/>
      <c r="HOY499" s="28"/>
      <c r="HOZ499" s="28"/>
      <c r="HPA499" s="28"/>
      <c r="HPB499" s="28"/>
      <c r="HPC499" s="28"/>
      <c r="HPD499" s="28"/>
      <c r="HPE499" s="28"/>
      <c r="HPF499" s="28"/>
      <c r="HPG499" s="28"/>
      <c r="HPH499" s="28"/>
      <c r="HPI499" s="28"/>
      <c r="HPJ499" s="28"/>
      <c r="HPK499" s="28"/>
      <c r="HPL499" s="28"/>
      <c r="HPM499" s="28"/>
      <c r="HPN499" s="28"/>
      <c r="HPO499" s="28"/>
      <c r="HPP499" s="28"/>
      <c r="HPQ499" s="28"/>
      <c r="HPR499" s="28"/>
      <c r="HPS499" s="28"/>
      <c r="HPT499" s="28"/>
      <c r="HPU499" s="28"/>
      <c r="HPV499" s="28"/>
      <c r="HPW499" s="28"/>
      <c r="HPX499" s="28"/>
      <c r="HPY499" s="28"/>
      <c r="HPZ499" s="28"/>
      <c r="HQA499" s="28"/>
      <c r="HQB499" s="28"/>
      <c r="HQC499" s="28"/>
      <c r="HQD499" s="28"/>
      <c r="HQE499" s="28"/>
      <c r="HQF499" s="28"/>
      <c r="HQG499" s="28"/>
      <c r="HQH499" s="28"/>
      <c r="HQI499" s="28"/>
      <c r="HQJ499" s="28"/>
      <c r="HQK499" s="28"/>
      <c r="HQL499" s="28"/>
      <c r="HQM499" s="28"/>
      <c r="HQN499" s="28"/>
      <c r="HQO499" s="28"/>
      <c r="HQP499" s="28"/>
      <c r="HQQ499" s="28"/>
      <c r="HQR499" s="28"/>
      <c r="HQS499" s="28"/>
      <c r="HQT499" s="28"/>
      <c r="HQU499" s="28"/>
      <c r="HQV499" s="28"/>
      <c r="HQW499" s="28"/>
      <c r="HQX499" s="28"/>
      <c r="HQY499" s="28"/>
      <c r="HQZ499" s="28"/>
      <c r="HRA499" s="28"/>
      <c r="HRB499" s="28"/>
      <c r="HRC499" s="28"/>
      <c r="HRD499" s="28"/>
      <c r="HRE499" s="28"/>
      <c r="HRF499" s="28"/>
      <c r="HRG499" s="28"/>
      <c r="HRH499" s="28"/>
      <c r="HRI499" s="28"/>
      <c r="HRJ499" s="28"/>
      <c r="HRK499" s="28"/>
      <c r="HRL499" s="28"/>
      <c r="HRM499" s="28"/>
      <c r="HRN499" s="28"/>
      <c r="HRO499" s="28"/>
      <c r="HRP499" s="28"/>
      <c r="HRQ499" s="28"/>
      <c r="HRR499" s="28"/>
      <c r="HRS499" s="28"/>
      <c r="HRT499" s="28"/>
      <c r="HRU499" s="28"/>
      <c r="HRV499" s="28"/>
      <c r="HRW499" s="28"/>
      <c r="HRX499" s="28"/>
      <c r="HRY499" s="28"/>
      <c r="HRZ499" s="28"/>
      <c r="HSA499" s="28"/>
      <c r="HSB499" s="28"/>
      <c r="HSC499" s="28"/>
      <c r="HSD499" s="28"/>
      <c r="HSE499" s="28"/>
      <c r="HSF499" s="28"/>
      <c r="HSG499" s="28"/>
      <c r="HSH499" s="28"/>
      <c r="HSI499" s="28"/>
      <c r="HSJ499" s="28"/>
      <c r="HSK499" s="28"/>
      <c r="HSL499" s="28"/>
      <c r="HSM499" s="28"/>
      <c r="HSN499" s="28"/>
      <c r="HSO499" s="28"/>
      <c r="HSP499" s="28"/>
      <c r="HSQ499" s="28"/>
      <c r="HSR499" s="28"/>
      <c r="HSS499" s="28"/>
      <c r="HST499" s="28"/>
      <c r="HSU499" s="28"/>
      <c r="HSV499" s="28"/>
      <c r="HSW499" s="28"/>
      <c r="HSX499" s="28"/>
      <c r="HSY499" s="28"/>
      <c r="HSZ499" s="28"/>
      <c r="HTA499" s="28"/>
      <c r="HTB499" s="28"/>
      <c r="HTC499" s="28"/>
      <c r="HTD499" s="28"/>
      <c r="HTE499" s="28"/>
      <c r="HTF499" s="28"/>
      <c r="HTG499" s="28"/>
      <c r="HTH499" s="28"/>
      <c r="HTI499" s="28"/>
      <c r="HTJ499" s="28"/>
      <c r="HTK499" s="28"/>
      <c r="HTL499" s="28"/>
      <c r="HTM499" s="28"/>
      <c r="HTN499" s="28"/>
      <c r="HTO499" s="28"/>
      <c r="HTP499" s="28"/>
      <c r="HTQ499" s="28"/>
      <c r="HTR499" s="28"/>
      <c r="HTS499" s="28"/>
      <c r="HTT499" s="28"/>
      <c r="HTU499" s="28"/>
      <c r="HTV499" s="28"/>
      <c r="HTW499" s="28"/>
      <c r="HTX499" s="28"/>
      <c r="HTY499" s="28"/>
      <c r="HTZ499" s="28"/>
      <c r="HUA499" s="28"/>
      <c r="HUB499" s="28"/>
      <c r="HUC499" s="28"/>
      <c r="HUD499" s="28"/>
      <c r="HUE499" s="28"/>
      <c r="HUF499" s="28"/>
      <c r="HUG499" s="28"/>
      <c r="HUH499" s="28"/>
      <c r="HUI499" s="28"/>
      <c r="HUJ499" s="28"/>
      <c r="HUK499" s="28"/>
      <c r="HUL499" s="28"/>
      <c r="HUM499" s="28"/>
      <c r="HUN499" s="28"/>
      <c r="HUO499" s="28"/>
      <c r="HUP499" s="28"/>
      <c r="HUQ499" s="28"/>
      <c r="HUR499" s="28"/>
      <c r="HUS499" s="28"/>
      <c r="HUT499" s="28"/>
      <c r="HUU499" s="28"/>
      <c r="HUV499" s="28"/>
      <c r="HUW499" s="28"/>
      <c r="HUX499" s="28"/>
      <c r="HUY499" s="28"/>
      <c r="HUZ499" s="28"/>
      <c r="HVA499" s="28"/>
      <c r="HVB499" s="28"/>
      <c r="HVC499" s="28"/>
      <c r="HVD499" s="28"/>
      <c r="HVE499" s="28"/>
      <c r="HVF499" s="28"/>
      <c r="HVG499" s="28"/>
      <c r="HVH499" s="28"/>
      <c r="HVI499" s="28"/>
      <c r="HVJ499" s="28"/>
      <c r="HVK499" s="28"/>
      <c r="HVL499" s="28"/>
      <c r="HVM499" s="28"/>
      <c r="HVN499" s="28"/>
      <c r="HVO499" s="28"/>
      <c r="HVP499" s="28"/>
      <c r="HVQ499" s="28"/>
      <c r="HVR499" s="28"/>
      <c r="HVS499" s="28"/>
      <c r="HVT499" s="28"/>
      <c r="HVU499" s="28"/>
      <c r="HVV499" s="28"/>
      <c r="HVW499" s="28"/>
      <c r="HVX499" s="28"/>
      <c r="HVY499" s="28"/>
      <c r="HVZ499" s="28"/>
      <c r="HWA499" s="28"/>
      <c r="HWB499" s="28"/>
      <c r="HWC499" s="28"/>
      <c r="HWD499" s="28"/>
      <c r="HWE499" s="28"/>
      <c r="HWF499" s="28"/>
      <c r="HWG499" s="28"/>
      <c r="HWH499" s="28"/>
      <c r="HWI499" s="28"/>
      <c r="HWJ499" s="28"/>
      <c r="HWK499" s="28"/>
      <c r="HWL499" s="28"/>
      <c r="HWM499" s="28"/>
      <c r="HWN499" s="28"/>
      <c r="HWO499" s="28"/>
      <c r="HWP499" s="28"/>
      <c r="HWQ499" s="28"/>
      <c r="HWR499" s="28"/>
      <c r="HWS499" s="28"/>
      <c r="HWT499" s="28"/>
      <c r="HWU499" s="28"/>
      <c r="HWV499" s="28"/>
      <c r="HWW499" s="28"/>
      <c r="HWX499" s="28"/>
      <c r="HWY499" s="28"/>
      <c r="HWZ499" s="28"/>
      <c r="HXA499" s="28"/>
      <c r="HXB499" s="28"/>
      <c r="HXC499" s="28"/>
      <c r="HXD499" s="28"/>
      <c r="HXE499" s="28"/>
      <c r="HXF499" s="28"/>
      <c r="HXG499" s="28"/>
      <c r="HXH499" s="28"/>
      <c r="HXI499" s="28"/>
      <c r="HXJ499" s="28"/>
      <c r="HXK499" s="28"/>
      <c r="HXL499" s="28"/>
      <c r="HXM499" s="28"/>
      <c r="HXN499" s="28"/>
      <c r="HXO499" s="28"/>
      <c r="HXP499" s="28"/>
      <c r="HXQ499" s="28"/>
      <c r="HXR499" s="28"/>
      <c r="HXS499" s="28"/>
      <c r="HXT499" s="28"/>
      <c r="HXU499" s="28"/>
      <c r="HXV499" s="28"/>
      <c r="HXW499" s="28"/>
      <c r="HXX499" s="28"/>
      <c r="HXY499" s="28"/>
      <c r="HXZ499" s="28"/>
      <c r="HYA499" s="28"/>
      <c r="HYB499" s="28"/>
      <c r="HYC499" s="28"/>
      <c r="HYD499" s="28"/>
      <c r="HYE499" s="28"/>
      <c r="HYF499" s="28"/>
      <c r="HYG499" s="28"/>
      <c r="HYH499" s="28"/>
      <c r="HYI499" s="28"/>
      <c r="HYJ499" s="28"/>
      <c r="HYK499" s="28"/>
      <c r="HYL499" s="28"/>
      <c r="HYM499" s="28"/>
      <c r="HYN499" s="28"/>
      <c r="HYO499" s="28"/>
      <c r="HYP499" s="28"/>
      <c r="HYQ499" s="28"/>
      <c r="HYR499" s="28"/>
      <c r="HYS499" s="28"/>
      <c r="HYT499" s="28"/>
      <c r="HYU499" s="28"/>
      <c r="HYV499" s="28"/>
      <c r="HYW499" s="28"/>
      <c r="HYX499" s="28"/>
      <c r="HYY499" s="28"/>
      <c r="HYZ499" s="28"/>
      <c r="HZA499" s="28"/>
      <c r="HZB499" s="28"/>
      <c r="HZC499" s="28"/>
      <c r="HZD499" s="28"/>
      <c r="HZE499" s="28"/>
      <c r="HZF499" s="28"/>
      <c r="HZG499" s="28"/>
      <c r="HZH499" s="28"/>
      <c r="HZI499" s="28"/>
      <c r="HZJ499" s="28"/>
      <c r="HZK499" s="28"/>
      <c r="HZL499" s="28"/>
      <c r="HZM499" s="28"/>
      <c r="HZN499" s="28"/>
      <c r="HZO499" s="28"/>
      <c r="HZP499" s="28"/>
      <c r="HZQ499" s="28"/>
      <c r="HZR499" s="28"/>
      <c r="HZS499" s="28"/>
      <c r="HZT499" s="28"/>
      <c r="HZU499" s="28"/>
      <c r="HZV499" s="28"/>
      <c r="HZW499" s="28"/>
      <c r="HZX499" s="28"/>
      <c r="HZY499" s="28"/>
      <c r="HZZ499" s="28"/>
      <c r="IAA499" s="28"/>
      <c r="IAB499" s="28"/>
      <c r="IAC499" s="28"/>
      <c r="IAD499" s="28"/>
      <c r="IAE499" s="28"/>
      <c r="IAF499" s="28"/>
      <c r="IAG499" s="28"/>
      <c r="IAH499" s="28"/>
      <c r="IAI499" s="28"/>
      <c r="IAJ499" s="28"/>
      <c r="IAK499" s="28"/>
      <c r="IAL499" s="28"/>
      <c r="IAM499" s="28"/>
      <c r="IAN499" s="28"/>
      <c r="IAO499" s="28"/>
      <c r="IAP499" s="28"/>
      <c r="IAQ499" s="28"/>
      <c r="IAR499" s="28"/>
      <c r="IAS499" s="28"/>
      <c r="IAT499" s="28"/>
      <c r="IAU499" s="28"/>
      <c r="IAV499" s="28"/>
      <c r="IAW499" s="28"/>
      <c r="IAX499" s="28"/>
      <c r="IAY499" s="28"/>
      <c r="IAZ499" s="28"/>
      <c r="IBA499" s="28"/>
      <c r="IBB499" s="28"/>
      <c r="IBC499" s="28"/>
      <c r="IBD499" s="28"/>
      <c r="IBE499" s="28"/>
      <c r="IBF499" s="28"/>
      <c r="IBG499" s="28"/>
      <c r="IBH499" s="28"/>
      <c r="IBI499" s="28"/>
      <c r="IBJ499" s="28"/>
      <c r="IBK499" s="28"/>
      <c r="IBL499" s="28"/>
      <c r="IBM499" s="28"/>
      <c r="IBN499" s="28"/>
      <c r="IBO499" s="28"/>
      <c r="IBP499" s="28"/>
      <c r="IBQ499" s="28"/>
      <c r="IBR499" s="28"/>
      <c r="IBS499" s="28"/>
      <c r="IBT499" s="28"/>
      <c r="IBU499" s="28"/>
      <c r="IBV499" s="28"/>
      <c r="IBW499" s="28"/>
      <c r="IBX499" s="28"/>
      <c r="IBY499" s="28"/>
      <c r="IBZ499" s="28"/>
      <c r="ICA499" s="28"/>
      <c r="ICB499" s="28"/>
      <c r="ICC499" s="28"/>
      <c r="ICD499" s="28"/>
      <c r="ICE499" s="28"/>
      <c r="ICF499" s="28"/>
      <c r="ICG499" s="28"/>
      <c r="ICH499" s="28"/>
      <c r="ICI499" s="28"/>
      <c r="ICJ499" s="28"/>
      <c r="ICK499" s="28"/>
      <c r="ICL499" s="28"/>
      <c r="ICM499" s="28"/>
      <c r="ICN499" s="28"/>
      <c r="ICO499" s="28"/>
      <c r="ICP499" s="28"/>
      <c r="ICQ499" s="28"/>
      <c r="ICR499" s="28"/>
      <c r="ICS499" s="28"/>
      <c r="ICT499" s="28"/>
      <c r="ICU499" s="28"/>
      <c r="ICV499" s="28"/>
      <c r="ICW499" s="28"/>
      <c r="ICX499" s="28"/>
      <c r="ICY499" s="28"/>
      <c r="ICZ499" s="28"/>
      <c r="IDA499" s="28"/>
      <c r="IDB499" s="28"/>
      <c r="IDC499" s="28"/>
      <c r="IDD499" s="28"/>
      <c r="IDE499" s="28"/>
      <c r="IDF499" s="28"/>
      <c r="IDG499" s="28"/>
      <c r="IDH499" s="28"/>
      <c r="IDI499" s="28"/>
      <c r="IDJ499" s="28"/>
      <c r="IDK499" s="28"/>
      <c r="IDL499" s="28"/>
      <c r="IDM499" s="28"/>
      <c r="IDN499" s="28"/>
      <c r="IDO499" s="28"/>
      <c r="IDP499" s="28"/>
      <c r="IDQ499" s="28"/>
      <c r="IDR499" s="28"/>
      <c r="IDS499" s="28"/>
      <c r="IDT499" s="28"/>
      <c r="IDU499" s="28"/>
      <c r="IDV499" s="28"/>
      <c r="IDW499" s="28"/>
      <c r="IDX499" s="28"/>
      <c r="IDY499" s="28"/>
      <c r="IDZ499" s="28"/>
      <c r="IEA499" s="28"/>
      <c r="IEB499" s="28"/>
      <c r="IEC499" s="28"/>
      <c r="IED499" s="28"/>
      <c r="IEE499" s="28"/>
      <c r="IEF499" s="28"/>
      <c r="IEG499" s="28"/>
      <c r="IEH499" s="28"/>
      <c r="IEI499" s="28"/>
      <c r="IEJ499" s="28"/>
      <c r="IEK499" s="28"/>
      <c r="IEL499" s="28"/>
      <c r="IEM499" s="28"/>
      <c r="IEN499" s="28"/>
      <c r="IEO499" s="28"/>
      <c r="IEP499" s="28"/>
      <c r="IEQ499" s="28"/>
      <c r="IER499" s="28"/>
      <c r="IES499" s="28"/>
      <c r="IET499" s="28"/>
      <c r="IEU499" s="28"/>
      <c r="IEV499" s="28"/>
      <c r="IEW499" s="28"/>
      <c r="IEX499" s="28"/>
      <c r="IEY499" s="28"/>
      <c r="IEZ499" s="28"/>
      <c r="IFA499" s="28"/>
      <c r="IFB499" s="28"/>
      <c r="IFC499" s="28"/>
      <c r="IFD499" s="28"/>
      <c r="IFE499" s="28"/>
      <c r="IFF499" s="28"/>
      <c r="IFG499" s="28"/>
      <c r="IFH499" s="28"/>
      <c r="IFI499" s="28"/>
      <c r="IFJ499" s="28"/>
      <c r="IFK499" s="28"/>
      <c r="IFL499" s="28"/>
      <c r="IFM499" s="28"/>
      <c r="IFN499" s="28"/>
      <c r="IFO499" s="28"/>
      <c r="IFP499" s="28"/>
      <c r="IFQ499" s="28"/>
      <c r="IFR499" s="28"/>
      <c r="IFS499" s="28"/>
      <c r="IFT499" s="28"/>
      <c r="IFU499" s="28"/>
      <c r="IFV499" s="28"/>
      <c r="IFW499" s="28"/>
      <c r="IFX499" s="28"/>
      <c r="IFY499" s="28"/>
      <c r="IFZ499" s="28"/>
      <c r="IGA499" s="28"/>
      <c r="IGB499" s="28"/>
      <c r="IGC499" s="28"/>
      <c r="IGD499" s="28"/>
      <c r="IGE499" s="28"/>
      <c r="IGF499" s="28"/>
      <c r="IGG499" s="28"/>
      <c r="IGH499" s="28"/>
      <c r="IGI499" s="28"/>
      <c r="IGJ499" s="28"/>
      <c r="IGK499" s="28"/>
      <c r="IGL499" s="28"/>
      <c r="IGM499" s="28"/>
      <c r="IGN499" s="28"/>
      <c r="IGO499" s="28"/>
      <c r="IGP499" s="28"/>
      <c r="IGQ499" s="28"/>
      <c r="IGR499" s="28"/>
      <c r="IGS499" s="28"/>
      <c r="IGT499" s="28"/>
      <c r="IGU499" s="28"/>
      <c r="IGV499" s="28"/>
      <c r="IGW499" s="28"/>
      <c r="IGX499" s="28"/>
      <c r="IGY499" s="28"/>
      <c r="IGZ499" s="28"/>
      <c r="IHA499" s="28"/>
      <c r="IHB499" s="28"/>
      <c r="IHC499" s="28"/>
      <c r="IHD499" s="28"/>
      <c r="IHE499" s="28"/>
      <c r="IHF499" s="28"/>
      <c r="IHG499" s="28"/>
      <c r="IHH499" s="28"/>
      <c r="IHI499" s="28"/>
      <c r="IHJ499" s="28"/>
      <c r="IHK499" s="28"/>
      <c r="IHL499" s="28"/>
      <c r="IHM499" s="28"/>
      <c r="IHN499" s="28"/>
      <c r="IHO499" s="28"/>
      <c r="IHP499" s="28"/>
      <c r="IHQ499" s="28"/>
      <c r="IHR499" s="28"/>
      <c r="IHS499" s="28"/>
      <c r="IHT499" s="28"/>
      <c r="IHU499" s="28"/>
      <c r="IHV499" s="28"/>
      <c r="IHW499" s="28"/>
      <c r="IHX499" s="28"/>
      <c r="IHY499" s="28"/>
      <c r="IHZ499" s="28"/>
      <c r="IIA499" s="28"/>
      <c r="IIB499" s="28"/>
      <c r="IIC499" s="28"/>
      <c r="IID499" s="28"/>
      <c r="IIE499" s="28"/>
      <c r="IIF499" s="28"/>
      <c r="IIG499" s="28"/>
      <c r="IIH499" s="28"/>
      <c r="III499" s="28"/>
      <c r="IIJ499" s="28"/>
      <c r="IIK499" s="28"/>
      <c r="IIL499" s="28"/>
      <c r="IIM499" s="28"/>
      <c r="IIN499" s="28"/>
      <c r="IIO499" s="28"/>
      <c r="IIP499" s="28"/>
      <c r="IIQ499" s="28"/>
      <c r="IIR499" s="28"/>
      <c r="IIS499" s="28"/>
      <c r="IIT499" s="28"/>
      <c r="IIU499" s="28"/>
      <c r="IIV499" s="28"/>
      <c r="IIW499" s="28"/>
      <c r="IIX499" s="28"/>
      <c r="IIY499" s="28"/>
      <c r="IIZ499" s="28"/>
      <c r="IJA499" s="28"/>
      <c r="IJB499" s="28"/>
      <c r="IJC499" s="28"/>
      <c r="IJD499" s="28"/>
      <c r="IJE499" s="28"/>
      <c r="IJF499" s="28"/>
      <c r="IJG499" s="28"/>
      <c r="IJH499" s="28"/>
      <c r="IJI499" s="28"/>
      <c r="IJJ499" s="28"/>
      <c r="IJK499" s="28"/>
      <c r="IJL499" s="28"/>
      <c r="IJM499" s="28"/>
      <c r="IJN499" s="28"/>
      <c r="IJO499" s="28"/>
      <c r="IJP499" s="28"/>
      <c r="IJQ499" s="28"/>
      <c r="IJR499" s="28"/>
      <c r="IJS499" s="28"/>
      <c r="IJT499" s="28"/>
      <c r="IJU499" s="28"/>
      <c r="IJV499" s="28"/>
      <c r="IJW499" s="28"/>
      <c r="IJX499" s="28"/>
      <c r="IJY499" s="28"/>
      <c r="IJZ499" s="28"/>
      <c r="IKA499" s="28"/>
      <c r="IKB499" s="28"/>
      <c r="IKC499" s="28"/>
      <c r="IKD499" s="28"/>
      <c r="IKE499" s="28"/>
      <c r="IKF499" s="28"/>
      <c r="IKG499" s="28"/>
      <c r="IKH499" s="28"/>
      <c r="IKI499" s="28"/>
      <c r="IKJ499" s="28"/>
      <c r="IKK499" s="28"/>
      <c r="IKL499" s="28"/>
      <c r="IKM499" s="28"/>
      <c r="IKN499" s="28"/>
      <c r="IKO499" s="28"/>
      <c r="IKP499" s="28"/>
      <c r="IKQ499" s="28"/>
      <c r="IKR499" s="28"/>
      <c r="IKS499" s="28"/>
      <c r="IKT499" s="28"/>
      <c r="IKU499" s="28"/>
      <c r="IKV499" s="28"/>
      <c r="IKW499" s="28"/>
      <c r="IKX499" s="28"/>
      <c r="IKY499" s="28"/>
      <c r="IKZ499" s="28"/>
      <c r="ILA499" s="28"/>
      <c r="ILB499" s="28"/>
      <c r="ILC499" s="28"/>
      <c r="ILD499" s="28"/>
      <c r="ILE499" s="28"/>
      <c r="ILF499" s="28"/>
      <c r="ILG499" s="28"/>
      <c r="ILH499" s="28"/>
      <c r="ILI499" s="28"/>
      <c r="ILJ499" s="28"/>
      <c r="ILK499" s="28"/>
      <c r="ILL499" s="28"/>
      <c r="ILM499" s="28"/>
      <c r="ILN499" s="28"/>
      <c r="ILO499" s="28"/>
      <c r="ILP499" s="28"/>
      <c r="ILQ499" s="28"/>
      <c r="ILR499" s="28"/>
      <c r="ILS499" s="28"/>
      <c r="ILT499" s="28"/>
      <c r="ILU499" s="28"/>
      <c r="ILV499" s="28"/>
      <c r="ILW499" s="28"/>
      <c r="ILX499" s="28"/>
      <c r="ILY499" s="28"/>
      <c r="ILZ499" s="28"/>
      <c r="IMA499" s="28"/>
      <c r="IMB499" s="28"/>
      <c r="IMC499" s="28"/>
      <c r="IMD499" s="28"/>
      <c r="IME499" s="28"/>
      <c r="IMF499" s="28"/>
      <c r="IMG499" s="28"/>
      <c r="IMH499" s="28"/>
      <c r="IMI499" s="28"/>
      <c r="IMJ499" s="28"/>
      <c r="IMK499" s="28"/>
      <c r="IML499" s="28"/>
      <c r="IMM499" s="28"/>
      <c r="IMN499" s="28"/>
      <c r="IMO499" s="28"/>
      <c r="IMP499" s="28"/>
      <c r="IMQ499" s="28"/>
      <c r="IMR499" s="28"/>
      <c r="IMS499" s="28"/>
      <c r="IMT499" s="28"/>
      <c r="IMU499" s="28"/>
      <c r="IMV499" s="28"/>
      <c r="IMW499" s="28"/>
      <c r="IMX499" s="28"/>
      <c r="IMY499" s="28"/>
      <c r="IMZ499" s="28"/>
      <c r="INA499" s="28"/>
      <c r="INB499" s="28"/>
      <c r="INC499" s="28"/>
      <c r="IND499" s="28"/>
      <c r="INE499" s="28"/>
      <c r="INF499" s="28"/>
      <c r="ING499" s="28"/>
      <c r="INH499" s="28"/>
      <c r="INI499" s="28"/>
      <c r="INJ499" s="28"/>
      <c r="INK499" s="28"/>
      <c r="INL499" s="28"/>
      <c r="INM499" s="28"/>
      <c r="INN499" s="28"/>
      <c r="INO499" s="28"/>
      <c r="INP499" s="28"/>
      <c r="INQ499" s="28"/>
      <c r="INR499" s="28"/>
      <c r="INS499" s="28"/>
      <c r="INT499" s="28"/>
      <c r="INU499" s="28"/>
      <c r="INV499" s="28"/>
      <c r="INW499" s="28"/>
      <c r="INX499" s="28"/>
      <c r="INY499" s="28"/>
      <c r="INZ499" s="28"/>
      <c r="IOA499" s="28"/>
      <c r="IOB499" s="28"/>
      <c r="IOC499" s="28"/>
      <c r="IOD499" s="28"/>
      <c r="IOE499" s="28"/>
      <c r="IOF499" s="28"/>
      <c r="IOG499" s="28"/>
      <c r="IOH499" s="28"/>
      <c r="IOI499" s="28"/>
      <c r="IOJ499" s="28"/>
      <c r="IOK499" s="28"/>
      <c r="IOL499" s="28"/>
      <c r="IOM499" s="28"/>
      <c r="ION499" s="28"/>
      <c r="IOO499" s="28"/>
      <c r="IOP499" s="28"/>
      <c r="IOQ499" s="28"/>
      <c r="IOR499" s="28"/>
      <c r="IOS499" s="28"/>
      <c r="IOT499" s="28"/>
      <c r="IOU499" s="28"/>
      <c r="IOV499" s="28"/>
      <c r="IOW499" s="28"/>
      <c r="IOX499" s="28"/>
      <c r="IOY499" s="28"/>
      <c r="IOZ499" s="28"/>
      <c r="IPA499" s="28"/>
      <c r="IPB499" s="28"/>
      <c r="IPC499" s="28"/>
      <c r="IPD499" s="28"/>
      <c r="IPE499" s="28"/>
      <c r="IPF499" s="28"/>
      <c r="IPG499" s="28"/>
      <c r="IPH499" s="28"/>
      <c r="IPI499" s="28"/>
      <c r="IPJ499" s="28"/>
      <c r="IPK499" s="28"/>
      <c r="IPL499" s="28"/>
      <c r="IPM499" s="28"/>
      <c r="IPN499" s="28"/>
      <c r="IPO499" s="28"/>
      <c r="IPP499" s="28"/>
      <c r="IPQ499" s="28"/>
      <c r="IPR499" s="28"/>
      <c r="IPS499" s="28"/>
      <c r="IPT499" s="28"/>
      <c r="IPU499" s="28"/>
      <c r="IPV499" s="28"/>
      <c r="IPW499" s="28"/>
      <c r="IPX499" s="28"/>
      <c r="IPY499" s="28"/>
      <c r="IPZ499" s="28"/>
      <c r="IQA499" s="28"/>
      <c r="IQB499" s="28"/>
      <c r="IQC499" s="28"/>
      <c r="IQD499" s="28"/>
      <c r="IQE499" s="28"/>
      <c r="IQF499" s="28"/>
      <c r="IQG499" s="28"/>
      <c r="IQH499" s="28"/>
      <c r="IQI499" s="28"/>
      <c r="IQJ499" s="28"/>
      <c r="IQK499" s="28"/>
      <c r="IQL499" s="28"/>
      <c r="IQM499" s="28"/>
      <c r="IQN499" s="28"/>
      <c r="IQO499" s="28"/>
      <c r="IQP499" s="28"/>
      <c r="IQQ499" s="28"/>
      <c r="IQR499" s="28"/>
      <c r="IQS499" s="28"/>
      <c r="IQT499" s="28"/>
      <c r="IQU499" s="28"/>
      <c r="IQV499" s="28"/>
      <c r="IQW499" s="28"/>
      <c r="IQX499" s="28"/>
      <c r="IQY499" s="28"/>
      <c r="IQZ499" s="28"/>
      <c r="IRA499" s="28"/>
      <c r="IRB499" s="28"/>
      <c r="IRC499" s="28"/>
      <c r="IRD499" s="28"/>
      <c r="IRE499" s="28"/>
      <c r="IRF499" s="28"/>
      <c r="IRG499" s="28"/>
      <c r="IRH499" s="28"/>
      <c r="IRI499" s="28"/>
      <c r="IRJ499" s="28"/>
      <c r="IRK499" s="28"/>
      <c r="IRL499" s="28"/>
      <c r="IRM499" s="28"/>
      <c r="IRN499" s="28"/>
      <c r="IRO499" s="28"/>
      <c r="IRP499" s="28"/>
      <c r="IRQ499" s="28"/>
      <c r="IRR499" s="28"/>
      <c r="IRS499" s="28"/>
      <c r="IRT499" s="28"/>
      <c r="IRU499" s="28"/>
      <c r="IRV499" s="28"/>
      <c r="IRW499" s="28"/>
      <c r="IRX499" s="28"/>
      <c r="IRY499" s="28"/>
      <c r="IRZ499" s="28"/>
      <c r="ISA499" s="28"/>
      <c r="ISB499" s="28"/>
      <c r="ISC499" s="28"/>
      <c r="ISD499" s="28"/>
      <c r="ISE499" s="28"/>
      <c r="ISF499" s="28"/>
      <c r="ISG499" s="28"/>
      <c r="ISH499" s="28"/>
      <c r="ISI499" s="28"/>
      <c r="ISJ499" s="28"/>
      <c r="ISK499" s="28"/>
      <c r="ISL499" s="28"/>
      <c r="ISM499" s="28"/>
      <c r="ISN499" s="28"/>
      <c r="ISO499" s="28"/>
      <c r="ISP499" s="28"/>
      <c r="ISQ499" s="28"/>
      <c r="ISR499" s="28"/>
      <c r="ISS499" s="28"/>
      <c r="IST499" s="28"/>
      <c r="ISU499" s="28"/>
      <c r="ISV499" s="28"/>
      <c r="ISW499" s="28"/>
      <c r="ISX499" s="28"/>
      <c r="ISY499" s="28"/>
      <c r="ISZ499" s="28"/>
      <c r="ITA499" s="28"/>
      <c r="ITB499" s="28"/>
      <c r="ITC499" s="28"/>
      <c r="ITD499" s="28"/>
      <c r="ITE499" s="28"/>
      <c r="ITF499" s="28"/>
      <c r="ITG499" s="28"/>
      <c r="ITH499" s="28"/>
      <c r="ITI499" s="28"/>
      <c r="ITJ499" s="28"/>
      <c r="ITK499" s="28"/>
      <c r="ITL499" s="28"/>
      <c r="ITM499" s="28"/>
      <c r="ITN499" s="28"/>
      <c r="ITO499" s="28"/>
      <c r="ITP499" s="28"/>
      <c r="ITQ499" s="28"/>
      <c r="ITR499" s="28"/>
      <c r="ITS499" s="28"/>
      <c r="ITT499" s="28"/>
      <c r="ITU499" s="28"/>
      <c r="ITV499" s="28"/>
      <c r="ITW499" s="28"/>
      <c r="ITX499" s="28"/>
      <c r="ITY499" s="28"/>
      <c r="ITZ499" s="28"/>
      <c r="IUA499" s="28"/>
      <c r="IUB499" s="28"/>
      <c r="IUC499" s="28"/>
      <c r="IUD499" s="28"/>
      <c r="IUE499" s="28"/>
      <c r="IUF499" s="28"/>
      <c r="IUG499" s="28"/>
      <c r="IUH499" s="28"/>
      <c r="IUI499" s="28"/>
      <c r="IUJ499" s="28"/>
      <c r="IUK499" s="28"/>
      <c r="IUL499" s="28"/>
      <c r="IUM499" s="28"/>
      <c r="IUN499" s="28"/>
      <c r="IUO499" s="28"/>
      <c r="IUP499" s="28"/>
      <c r="IUQ499" s="28"/>
      <c r="IUR499" s="28"/>
      <c r="IUS499" s="28"/>
      <c r="IUT499" s="28"/>
      <c r="IUU499" s="28"/>
      <c r="IUV499" s="28"/>
      <c r="IUW499" s="28"/>
      <c r="IUX499" s="28"/>
      <c r="IUY499" s="28"/>
      <c r="IUZ499" s="28"/>
      <c r="IVA499" s="28"/>
      <c r="IVB499" s="28"/>
      <c r="IVC499" s="28"/>
      <c r="IVD499" s="28"/>
      <c r="IVE499" s="28"/>
      <c r="IVF499" s="28"/>
      <c r="IVG499" s="28"/>
      <c r="IVH499" s="28"/>
      <c r="IVI499" s="28"/>
      <c r="IVJ499" s="28"/>
      <c r="IVK499" s="28"/>
      <c r="IVL499" s="28"/>
      <c r="IVM499" s="28"/>
      <c r="IVN499" s="28"/>
      <c r="IVO499" s="28"/>
      <c r="IVP499" s="28"/>
      <c r="IVQ499" s="28"/>
      <c r="IVR499" s="28"/>
      <c r="IVS499" s="28"/>
      <c r="IVT499" s="28"/>
      <c r="IVU499" s="28"/>
      <c r="IVV499" s="28"/>
      <c r="IVW499" s="28"/>
      <c r="IVX499" s="28"/>
      <c r="IVY499" s="28"/>
      <c r="IVZ499" s="28"/>
      <c r="IWA499" s="28"/>
      <c r="IWB499" s="28"/>
      <c r="IWC499" s="28"/>
      <c r="IWD499" s="28"/>
      <c r="IWE499" s="28"/>
      <c r="IWF499" s="28"/>
      <c r="IWG499" s="28"/>
      <c r="IWH499" s="28"/>
      <c r="IWI499" s="28"/>
      <c r="IWJ499" s="28"/>
      <c r="IWK499" s="28"/>
      <c r="IWL499" s="28"/>
      <c r="IWM499" s="28"/>
      <c r="IWN499" s="28"/>
      <c r="IWO499" s="28"/>
      <c r="IWP499" s="28"/>
      <c r="IWQ499" s="28"/>
      <c r="IWR499" s="28"/>
      <c r="IWS499" s="28"/>
      <c r="IWT499" s="28"/>
      <c r="IWU499" s="28"/>
      <c r="IWV499" s="28"/>
      <c r="IWW499" s="28"/>
      <c r="IWX499" s="28"/>
      <c r="IWY499" s="28"/>
      <c r="IWZ499" s="28"/>
      <c r="IXA499" s="28"/>
      <c r="IXB499" s="28"/>
      <c r="IXC499" s="28"/>
      <c r="IXD499" s="28"/>
      <c r="IXE499" s="28"/>
      <c r="IXF499" s="28"/>
      <c r="IXG499" s="28"/>
      <c r="IXH499" s="28"/>
      <c r="IXI499" s="28"/>
      <c r="IXJ499" s="28"/>
      <c r="IXK499" s="28"/>
      <c r="IXL499" s="28"/>
      <c r="IXM499" s="28"/>
      <c r="IXN499" s="28"/>
      <c r="IXO499" s="28"/>
      <c r="IXP499" s="28"/>
      <c r="IXQ499" s="28"/>
      <c r="IXR499" s="28"/>
      <c r="IXS499" s="28"/>
      <c r="IXT499" s="28"/>
      <c r="IXU499" s="28"/>
      <c r="IXV499" s="28"/>
      <c r="IXW499" s="28"/>
      <c r="IXX499" s="28"/>
      <c r="IXY499" s="28"/>
      <c r="IXZ499" s="28"/>
      <c r="IYA499" s="28"/>
      <c r="IYB499" s="28"/>
      <c r="IYC499" s="28"/>
      <c r="IYD499" s="28"/>
      <c r="IYE499" s="28"/>
      <c r="IYF499" s="28"/>
      <c r="IYG499" s="28"/>
      <c r="IYH499" s="28"/>
      <c r="IYI499" s="28"/>
      <c r="IYJ499" s="28"/>
      <c r="IYK499" s="28"/>
      <c r="IYL499" s="28"/>
      <c r="IYM499" s="28"/>
      <c r="IYN499" s="28"/>
      <c r="IYO499" s="28"/>
      <c r="IYP499" s="28"/>
      <c r="IYQ499" s="28"/>
      <c r="IYR499" s="28"/>
      <c r="IYS499" s="28"/>
      <c r="IYT499" s="28"/>
      <c r="IYU499" s="28"/>
      <c r="IYV499" s="28"/>
      <c r="IYW499" s="28"/>
      <c r="IYX499" s="28"/>
      <c r="IYY499" s="28"/>
      <c r="IYZ499" s="28"/>
      <c r="IZA499" s="28"/>
      <c r="IZB499" s="28"/>
      <c r="IZC499" s="28"/>
      <c r="IZD499" s="28"/>
      <c r="IZE499" s="28"/>
      <c r="IZF499" s="28"/>
      <c r="IZG499" s="28"/>
      <c r="IZH499" s="28"/>
      <c r="IZI499" s="28"/>
      <c r="IZJ499" s="28"/>
      <c r="IZK499" s="28"/>
      <c r="IZL499" s="28"/>
      <c r="IZM499" s="28"/>
      <c r="IZN499" s="28"/>
      <c r="IZO499" s="28"/>
      <c r="IZP499" s="28"/>
      <c r="IZQ499" s="28"/>
      <c r="IZR499" s="28"/>
      <c r="IZS499" s="28"/>
      <c r="IZT499" s="28"/>
      <c r="IZU499" s="28"/>
      <c r="IZV499" s="28"/>
      <c r="IZW499" s="28"/>
      <c r="IZX499" s="28"/>
      <c r="IZY499" s="28"/>
      <c r="IZZ499" s="28"/>
      <c r="JAA499" s="28"/>
      <c r="JAB499" s="28"/>
      <c r="JAC499" s="28"/>
      <c r="JAD499" s="28"/>
      <c r="JAE499" s="28"/>
      <c r="JAF499" s="28"/>
      <c r="JAG499" s="28"/>
      <c r="JAH499" s="28"/>
      <c r="JAI499" s="28"/>
      <c r="JAJ499" s="28"/>
      <c r="JAK499" s="28"/>
      <c r="JAL499" s="28"/>
      <c r="JAM499" s="28"/>
      <c r="JAN499" s="28"/>
      <c r="JAO499" s="28"/>
      <c r="JAP499" s="28"/>
      <c r="JAQ499" s="28"/>
      <c r="JAR499" s="28"/>
      <c r="JAS499" s="28"/>
      <c r="JAT499" s="28"/>
      <c r="JAU499" s="28"/>
      <c r="JAV499" s="28"/>
      <c r="JAW499" s="28"/>
      <c r="JAX499" s="28"/>
      <c r="JAY499" s="28"/>
      <c r="JAZ499" s="28"/>
      <c r="JBA499" s="28"/>
      <c r="JBB499" s="28"/>
      <c r="JBC499" s="28"/>
      <c r="JBD499" s="28"/>
      <c r="JBE499" s="28"/>
      <c r="JBF499" s="28"/>
      <c r="JBG499" s="28"/>
      <c r="JBH499" s="28"/>
      <c r="JBI499" s="28"/>
      <c r="JBJ499" s="28"/>
      <c r="JBK499" s="28"/>
      <c r="JBL499" s="28"/>
      <c r="JBM499" s="28"/>
      <c r="JBN499" s="28"/>
      <c r="JBO499" s="28"/>
      <c r="JBP499" s="28"/>
      <c r="JBQ499" s="28"/>
      <c r="JBR499" s="28"/>
      <c r="JBS499" s="28"/>
      <c r="JBT499" s="28"/>
      <c r="JBU499" s="28"/>
      <c r="JBV499" s="28"/>
      <c r="JBW499" s="28"/>
      <c r="JBX499" s="28"/>
      <c r="JBY499" s="28"/>
      <c r="JBZ499" s="28"/>
      <c r="JCA499" s="28"/>
      <c r="JCB499" s="28"/>
      <c r="JCC499" s="28"/>
      <c r="JCD499" s="28"/>
      <c r="JCE499" s="28"/>
      <c r="JCF499" s="28"/>
      <c r="JCG499" s="28"/>
      <c r="JCH499" s="28"/>
      <c r="JCI499" s="28"/>
      <c r="JCJ499" s="28"/>
      <c r="JCK499" s="28"/>
      <c r="JCL499" s="28"/>
      <c r="JCM499" s="28"/>
      <c r="JCN499" s="28"/>
      <c r="JCO499" s="28"/>
      <c r="JCP499" s="28"/>
      <c r="JCQ499" s="28"/>
      <c r="JCR499" s="28"/>
      <c r="JCS499" s="28"/>
      <c r="JCT499" s="28"/>
      <c r="JCU499" s="28"/>
      <c r="JCV499" s="28"/>
      <c r="JCW499" s="28"/>
      <c r="JCX499" s="28"/>
      <c r="JCY499" s="28"/>
      <c r="JCZ499" s="28"/>
      <c r="JDA499" s="28"/>
      <c r="JDB499" s="28"/>
      <c r="JDC499" s="28"/>
    </row>
    <row r="500" spans="1:6867" s="74" customFormat="1" x14ac:dyDescent="0.25">
      <c r="A500" s="79"/>
      <c r="B500" s="74" t="s">
        <v>3065</v>
      </c>
      <c r="C500" s="74" t="s">
        <v>758</v>
      </c>
      <c r="D500" s="83">
        <v>1971</v>
      </c>
      <c r="E500" s="83" t="s">
        <v>952</v>
      </c>
      <c r="F500" s="83" t="s">
        <v>2672</v>
      </c>
      <c r="G500" s="83" t="s">
        <v>2818</v>
      </c>
      <c r="H500" s="134"/>
      <c r="I500" s="83">
        <v>142.15</v>
      </c>
      <c r="J500" s="83">
        <v>1991</v>
      </c>
      <c r="K500" s="91">
        <v>793</v>
      </c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  <c r="CB500" s="79"/>
      <c r="CC500" s="79"/>
      <c r="CD500" s="79"/>
      <c r="CE500" s="79"/>
      <c r="CF500" s="79"/>
      <c r="CG500" s="79"/>
      <c r="CH500" s="79"/>
      <c r="CI500" s="79"/>
      <c r="CJ500" s="79"/>
      <c r="CK500" s="79"/>
      <c r="CL500" s="79"/>
      <c r="CM500" s="79"/>
      <c r="CN500" s="79"/>
      <c r="CO500" s="79"/>
      <c r="CP500" s="79"/>
      <c r="CQ500" s="79"/>
      <c r="CR500" s="79"/>
      <c r="CS500" s="79"/>
      <c r="CT500" s="79"/>
      <c r="CU500" s="79"/>
      <c r="CV500" s="79"/>
      <c r="CW500" s="79"/>
      <c r="CX500" s="79"/>
      <c r="CY500" s="79"/>
      <c r="CZ500" s="79"/>
      <c r="DA500" s="79"/>
      <c r="DB500" s="79"/>
      <c r="DC500" s="79"/>
      <c r="DD500" s="79"/>
      <c r="DE500" s="79"/>
      <c r="DF500" s="79"/>
      <c r="DG500" s="79"/>
      <c r="DH500" s="79"/>
      <c r="DI500" s="79"/>
      <c r="DJ500" s="79"/>
      <c r="DK500" s="79"/>
      <c r="DL500" s="79"/>
      <c r="DM500" s="79"/>
      <c r="DN500" s="79"/>
      <c r="DO500" s="79"/>
      <c r="DP500" s="79"/>
      <c r="DQ500" s="79"/>
      <c r="DR500" s="79"/>
      <c r="DS500" s="79"/>
      <c r="DT500" s="79"/>
      <c r="DU500" s="79"/>
      <c r="DV500" s="79"/>
      <c r="DW500" s="79"/>
      <c r="DX500" s="79"/>
      <c r="DY500" s="79"/>
      <c r="DZ500" s="79"/>
      <c r="EA500" s="79"/>
      <c r="EB500" s="79"/>
      <c r="EC500" s="79"/>
      <c r="ED500" s="79"/>
      <c r="EE500" s="79"/>
      <c r="EF500" s="79"/>
      <c r="EG500" s="79"/>
      <c r="EH500" s="79"/>
      <c r="EI500" s="79"/>
      <c r="EJ500" s="79"/>
      <c r="EK500" s="79"/>
      <c r="EL500" s="79"/>
      <c r="EM500" s="79"/>
      <c r="EN500" s="79"/>
      <c r="EO500" s="79"/>
      <c r="EP500" s="79"/>
      <c r="EQ500" s="79"/>
      <c r="ER500" s="79"/>
      <c r="ES500" s="79"/>
      <c r="ET500" s="79"/>
      <c r="EU500" s="79"/>
      <c r="EV500" s="79"/>
      <c r="EW500" s="79"/>
      <c r="EX500" s="79"/>
      <c r="EY500" s="79"/>
      <c r="EZ500" s="79"/>
      <c r="FA500" s="79"/>
      <c r="FB500" s="79"/>
      <c r="FC500" s="79"/>
      <c r="FD500" s="79"/>
      <c r="FE500" s="79"/>
      <c r="FF500" s="79"/>
      <c r="FG500" s="79"/>
      <c r="FH500" s="79"/>
      <c r="FI500" s="79"/>
      <c r="FJ500" s="79"/>
      <c r="FK500" s="79"/>
      <c r="FL500" s="79"/>
      <c r="FM500" s="79"/>
      <c r="FN500" s="79"/>
      <c r="FO500" s="79"/>
      <c r="FP500" s="79"/>
      <c r="FQ500" s="79"/>
      <c r="FR500" s="79"/>
      <c r="FS500" s="79"/>
      <c r="FT500" s="79"/>
      <c r="FU500" s="79"/>
      <c r="FV500" s="79"/>
      <c r="FW500" s="79"/>
      <c r="FX500" s="79"/>
      <c r="FY500" s="79"/>
      <c r="FZ500" s="79"/>
      <c r="GA500" s="79"/>
      <c r="GB500" s="79"/>
      <c r="GC500" s="79"/>
      <c r="GD500" s="79"/>
      <c r="GE500" s="79"/>
      <c r="GF500" s="79"/>
      <c r="GG500" s="79"/>
      <c r="GH500" s="79"/>
      <c r="GI500" s="79"/>
      <c r="GJ500" s="79"/>
      <c r="GK500" s="79"/>
      <c r="GL500" s="79"/>
      <c r="GM500" s="79"/>
      <c r="GN500" s="79"/>
      <c r="GO500" s="79"/>
      <c r="GP500" s="79"/>
      <c r="GQ500" s="79"/>
      <c r="GR500" s="79"/>
      <c r="GS500" s="79"/>
      <c r="GT500" s="79"/>
      <c r="GU500" s="79"/>
      <c r="GV500" s="79"/>
      <c r="GW500" s="79"/>
      <c r="GX500" s="79"/>
      <c r="GY500" s="79"/>
      <c r="GZ500" s="79"/>
      <c r="HA500" s="79"/>
      <c r="HB500" s="79"/>
      <c r="HC500" s="79"/>
      <c r="HD500" s="79"/>
      <c r="HE500" s="79"/>
      <c r="HF500" s="79"/>
      <c r="HG500" s="79"/>
      <c r="HH500" s="79"/>
      <c r="HI500" s="79"/>
      <c r="HJ500" s="79"/>
      <c r="HK500" s="79"/>
      <c r="HL500" s="79"/>
      <c r="HM500" s="79"/>
      <c r="HN500" s="79"/>
      <c r="HO500" s="79"/>
      <c r="HP500" s="79"/>
      <c r="HQ500" s="79"/>
      <c r="HR500" s="79"/>
      <c r="HS500" s="79"/>
      <c r="HT500" s="79"/>
      <c r="HU500" s="79"/>
      <c r="HV500" s="79"/>
      <c r="HW500" s="79"/>
      <c r="HX500" s="79"/>
      <c r="HY500" s="79"/>
      <c r="HZ500" s="79"/>
      <c r="IA500" s="79"/>
      <c r="IB500" s="79"/>
      <c r="IC500" s="79"/>
      <c r="ID500" s="79"/>
      <c r="IE500" s="79"/>
      <c r="IF500" s="79"/>
      <c r="IG500" s="79"/>
      <c r="IH500" s="79"/>
      <c r="II500" s="79"/>
      <c r="IJ500" s="79"/>
      <c r="IK500" s="79"/>
      <c r="IL500" s="79"/>
      <c r="IM500" s="79"/>
      <c r="IN500" s="79"/>
      <c r="IO500" s="79"/>
      <c r="IP500" s="79"/>
      <c r="IQ500" s="79"/>
      <c r="IR500" s="79"/>
      <c r="IS500" s="79"/>
      <c r="IT500" s="79"/>
      <c r="IU500" s="79"/>
      <c r="IV500" s="79"/>
      <c r="IW500" s="79"/>
      <c r="IX500" s="79"/>
      <c r="IY500" s="79"/>
      <c r="IZ500" s="79"/>
      <c r="JA500" s="79"/>
      <c r="JB500" s="79"/>
      <c r="JC500" s="79"/>
      <c r="JD500" s="79"/>
      <c r="JE500" s="79"/>
      <c r="JF500" s="79"/>
      <c r="JG500" s="79"/>
      <c r="JH500" s="79"/>
      <c r="JI500" s="79"/>
      <c r="JJ500" s="79"/>
      <c r="JK500" s="79"/>
      <c r="JL500" s="79"/>
      <c r="JM500" s="79"/>
      <c r="JN500" s="79"/>
      <c r="JO500" s="79"/>
      <c r="JP500" s="79"/>
      <c r="JQ500" s="79"/>
      <c r="JR500" s="79"/>
      <c r="JS500" s="79"/>
      <c r="JT500" s="79"/>
      <c r="JU500" s="79"/>
      <c r="JV500" s="79"/>
      <c r="JW500" s="79"/>
      <c r="JX500" s="79"/>
      <c r="JY500" s="79"/>
      <c r="JZ500" s="79"/>
      <c r="KA500" s="79"/>
      <c r="KB500" s="79"/>
      <c r="KC500" s="79"/>
      <c r="KD500" s="79"/>
      <c r="KE500" s="79"/>
      <c r="KF500" s="79"/>
      <c r="KG500" s="79"/>
      <c r="KH500" s="79"/>
      <c r="KI500" s="79"/>
      <c r="KJ500" s="79"/>
      <c r="KK500" s="79"/>
      <c r="KL500" s="79"/>
      <c r="KM500" s="79"/>
      <c r="KN500" s="79"/>
      <c r="KO500" s="79"/>
      <c r="KP500" s="79"/>
      <c r="KQ500" s="79"/>
      <c r="KR500" s="79"/>
      <c r="KS500" s="79"/>
      <c r="KT500" s="79"/>
      <c r="KU500" s="79"/>
      <c r="KV500" s="79"/>
      <c r="KW500" s="79"/>
      <c r="KX500" s="79"/>
      <c r="KY500" s="79"/>
      <c r="KZ500" s="79"/>
      <c r="LA500" s="79"/>
      <c r="LB500" s="79"/>
      <c r="LC500" s="79"/>
      <c r="LD500" s="79"/>
      <c r="LE500" s="79"/>
      <c r="LF500" s="79"/>
      <c r="LG500" s="79"/>
      <c r="LH500" s="79"/>
      <c r="LI500" s="79"/>
      <c r="LJ500" s="79"/>
      <c r="LK500" s="79"/>
      <c r="LL500" s="79"/>
      <c r="LM500" s="79"/>
      <c r="LN500" s="79"/>
      <c r="LO500" s="79"/>
      <c r="LP500" s="79"/>
      <c r="LQ500" s="79"/>
      <c r="LR500" s="79"/>
      <c r="LS500" s="79"/>
      <c r="LT500" s="79"/>
      <c r="LU500" s="79"/>
      <c r="LV500" s="79"/>
      <c r="LW500" s="79"/>
      <c r="LX500" s="79"/>
      <c r="LY500" s="79"/>
      <c r="LZ500" s="79"/>
      <c r="MA500" s="79"/>
      <c r="MB500" s="79"/>
      <c r="MC500" s="79"/>
      <c r="MD500" s="79"/>
      <c r="ME500" s="79"/>
      <c r="MF500" s="79"/>
      <c r="MG500" s="79"/>
      <c r="MH500" s="79"/>
      <c r="MI500" s="79"/>
      <c r="MJ500" s="79"/>
      <c r="MK500" s="79"/>
      <c r="ML500" s="79"/>
      <c r="MM500" s="79"/>
      <c r="MN500" s="79"/>
      <c r="MO500" s="79"/>
      <c r="MP500" s="79"/>
      <c r="MQ500" s="79"/>
      <c r="MR500" s="79"/>
      <c r="MS500" s="79"/>
      <c r="MT500" s="79"/>
      <c r="MU500" s="79"/>
      <c r="MV500" s="79"/>
      <c r="MW500" s="79"/>
      <c r="MX500" s="79"/>
      <c r="MY500" s="79"/>
      <c r="MZ500" s="79"/>
      <c r="NA500" s="79"/>
      <c r="NB500" s="79"/>
      <c r="NC500" s="79"/>
      <c r="ND500" s="79"/>
      <c r="NE500" s="79"/>
      <c r="NF500" s="79"/>
      <c r="NG500" s="79"/>
      <c r="NH500" s="79"/>
      <c r="NI500" s="79"/>
      <c r="NJ500" s="79"/>
      <c r="NK500" s="79"/>
      <c r="NL500" s="79"/>
      <c r="NM500" s="79"/>
      <c r="NN500" s="79"/>
      <c r="NO500" s="79"/>
      <c r="NP500" s="79"/>
      <c r="NQ500" s="79"/>
      <c r="NR500" s="79"/>
      <c r="NS500" s="79"/>
      <c r="NT500" s="79"/>
      <c r="NU500" s="79"/>
      <c r="NV500" s="79"/>
      <c r="NW500" s="79"/>
      <c r="NX500" s="79"/>
      <c r="NY500" s="79"/>
      <c r="NZ500" s="79"/>
      <c r="OA500" s="79"/>
      <c r="OB500" s="79"/>
      <c r="OC500" s="79"/>
      <c r="OD500" s="79"/>
      <c r="OE500" s="79"/>
      <c r="OF500" s="79"/>
      <c r="OG500" s="79"/>
      <c r="OH500" s="79"/>
      <c r="OI500" s="79"/>
      <c r="OJ500" s="79"/>
      <c r="OK500" s="79"/>
      <c r="OL500" s="79"/>
      <c r="OM500" s="79"/>
      <c r="ON500" s="79"/>
      <c r="OO500" s="79"/>
      <c r="OP500" s="79"/>
      <c r="OQ500" s="79"/>
      <c r="OR500" s="79"/>
      <c r="OS500" s="79"/>
      <c r="OT500" s="79"/>
      <c r="OU500" s="79"/>
      <c r="OV500" s="79"/>
      <c r="OW500" s="79"/>
      <c r="OX500" s="79"/>
      <c r="OY500" s="79"/>
      <c r="OZ500" s="79"/>
      <c r="PA500" s="79"/>
      <c r="PB500" s="79"/>
      <c r="PC500" s="79"/>
      <c r="PD500" s="79"/>
      <c r="PE500" s="79"/>
      <c r="PF500" s="79"/>
      <c r="PG500" s="79"/>
      <c r="PH500" s="79"/>
      <c r="PI500" s="79"/>
      <c r="PJ500" s="79"/>
      <c r="PK500" s="79"/>
      <c r="PL500" s="79"/>
      <c r="PM500" s="79"/>
      <c r="PN500" s="79"/>
      <c r="PO500" s="79"/>
      <c r="PP500" s="79"/>
      <c r="PQ500" s="79"/>
      <c r="PR500" s="79"/>
      <c r="PS500" s="79"/>
      <c r="PT500" s="79"/>
      <c r="PU500" s="79"/>
      <c r="PV500" s="79"/>
      <c r="PW500" s="79"/>
      <c r="PX500" s="79"/>
      <c r="PY500" s="79"/>
      <c r="PZ500" s="79"/>
      <c r="QA500" s="79"/>
      <c r="QB500" s="79"/>
      <c r="QC500" s="79"/>
      <c r="QD500" s="79"/>
      <c r="QE500" s="79"/>
      <c r="QF500" s="79"/>
      <c r="QG500" s="79"/>
      <c r="QH500" s="79"/>
      <c r="QI500" s="79"/>
      <c r="QJ500" s="79"/>
      <c r="QK500" s="79"/>
      <c r="QL500" s="79"/>
      <c r="QM500" s="79"/>
      <c r="QN500" s="79"/>
      <c r="QO500" s="79"/>
      <c r="QP500" s="79"/>
      <c r="QQ500" s="79"/>
      <c r="QR500" s="79"/>
      <c r="QS500" s="79"/>
      <c r="QT500" s="79"/>
      <c r="QU500" s="79"/>
      <c r="QV500" s="79"/>
      <c r="QW500" s="79"/>
      <c r="QX500" s="79"/>
      <c r="QY500" s="79"/>
      <c r="QZ500" s="79"/>
      <c r="RA500" s="79"/>
      <c r="RB500" s="79"/>
      <c r="RC500" s="79"/>
      <c r="RD500" s="79"/>
      <c r="RE500" s="79"/>
      <c r="RF500" s="79"/>
      <c r="RG500" s="79"/>
      <c r="RH500" s="79"/>
      <c r="RI500" s="79"/>
      <c r="RJ500" s="79"/>
      <c r="RK500" s="79"/>
      <c r="RL500" s="79"/>
      <c r="RM500" s="79"/>
      <c r="RN500" s="79"/>
      <c r="RO500" s="79"/>
      <c r="RP500" s="79"/>
      <c r="RQ500" s="79"/>
      <c r="RR500" s="79"/>
      <c r="RS500" s="79"/>
      <c r="RT500" s="79"/>
      <c r="RU500" s="79"/>
      <c r="RV500" s="79"/>
      <c r="RW500" s="79"/>
      <c r="RX500" s="79"/>
      <c r="RY500" s="79"/>
      <c r="RZ500" s="79"/>
      <c r="SA500" s="79"/>
      <c r="SB500" s="79"/>
      <c r="SC500" s="79"/>
      <c r="SD500" s="79"/>
      <c r="SE500" s="79"/>
      <c r="SF500" s="79"/>
      <c r="SG500" s="79"/>
      <c r="SH500" s="79"/>
      <c r="SI500" s="79"/>
      <c r="SJ500" s="79"/>
      <c r="SK500" s="79"/>
      <c r="SL500" s="79"/>
      <c r="SM500" s="79"/>
      <c r="SN500" s="79"/>
      <c r="SO500" s="79"/>
      <c r="SP500" s="79"/>
      <c r="SQ500" s="79"/>
      <c r="SR500" s="79"/>
      <c r="SS500" s="79"/>
      <c r="ST500" s="79"/>
      <c r="SU500" s="79"/>
      <c r="SV500" s="79"/>
      <c r="SW500" s="79"/>
      <c r="SX500" s="79"/>
      <c r="SY500" s="79"/>
      <c r="SZ500" s="79"/>
      <c r="TA500" s="79"/>
      <c r="TB500" s="79"/>
      <c r="TC500" s="79"/>
      <c r="TD500" s="79"/>
      <c r="TE500" s="79"/>
      <c r="TF500" s="79"/>
      <c r="TG500" s="79"/>
      <c r="TH500" s="79"/>
      <c r="TI500" s="79"/>
      <c r="TJ500" s="79"/>
      <c r="TK500" s="79"/>
      <c r="TL500" s="79"/>
      <c r="TM500" s="79"/>
      <c r="TN500" s="79"/>
      <c r="TO500" s="79"/>
      <c r="TP500" s="79"/>
      <c r="TQ500" s="79"/>
      <c r="TR500" s="79"/>
      <c r="TS500" s="79"/>
      <c r="TT500" s="79"/>
      <c r="TU500" s="79"/>
      <c r="TV500" s="79"/>
      <c r="TW500" s="79"/>
      <c r="TX500" s="79"/>
      <c r="TY500" s="79"/>
      <c r="TZ500" s="79"/>
      <c r="UA500" s="79"/>
      <c r="UB500" s="79"/>
      <c r="UC500" s="79"/>
      <c r="UD500" s="79"/>
      <c r="UE500" s="79"/>
      <c r="UF500" s="79"/>
      <c r="UG500" s="79"/>
      <c r="UH500" s="79"/>
      <c r="UI500" s="79"/>
      <c r="UJ500" s="79"/>
      <c r="UK500" s="79"/>
      <c r="UL500" s="79"/>
      <c r="UM500" s="79"/>
      <c r="UN500" s="79"/>
      <c r="UO500" s="79"/>
      <c r="UP500" s="79"/>
      <c r="UQ500" s="79"/>
      <c r="UR500" s="79"/>
      <c r="US500" s="79"/>
      <c r="UT500" s="79"/>
      <c r="UU500" s="79"/>
      <c r="UV500" s="79"/>
      <c r="UW500" s="79"/>
      <c r="UX500" s="79"/>
      <c r="UY500" s="79"/>
      <c r="UZ500" s="79"/>
      <c r="VA500" s="79"/>
      <c r="VB500" s="79"/>
      <c r="VC500" s="79"/>
      <c r="VD500" s="79"/>
      <c r="VE500" s="79"/>
      <c r="VF500" s="79"/>
      <c r="VG500" s="79"/>
      <c r="VH500" s="79"/>
      <c r="VI500" s="79"/>
      <c r="VJ500" s="79"/>
      <c r="VK500" s="79"/>
      <c r="VL500" s="79"/>
      <c r="VM500" s="79"/>
      <c r="VN500" s="79"/>
      <c r="VO500" s="79"/>
      <c r="VP500" s="79"/>
      <c r="VQ500" s="79"/>
      <c r="VR500" s="79"/>
      <c r="VS500" s="79"/>
      <c r="VT500" s="79"/>
      <c r="VU500" s="79"/>
      <c r="VV500" s="79"/>
      <c r="VW500" s="79"/>
      <c r="VX500" s="79"/>
      <c r="VY500" s="79"/>
      <c r="VZ500" s="79"/>
      <c r="WA500" s="79"/>
      <c r="WB500" s="79"/>
      <c r="WC500" s="79"/>
      <c r="WD500" s="79"/>
      <c r="WE500" s="79"/>
      <c r="WF500" s="79"/>
      <c r="WG500" s="79"/>
      <c r="WH500" s="79"/>
      <c r="WI500" s="79"/>
      <c r="WJ500" s="79"/>
      <c r="WK500" s="79"/>
      <c r="WL500" s="79"/>
      <c r="WM500" s="79"/>
      <c r="WN500" s="79"/>
      <c r="WO500" s="79"/>
      <c r="WP500" s="79"/>
      <c r="WQ500" s="79"/>
      <c r="WR500" s="79"/>
      <c r="WS500" s="79"/>
      <c r="WT500" s="79"/>
      <c r="WU500" s="79"/>
      <c r="WV500" s="79"/>
      <c r="WW500" s="79"/>
      <c r="WX500" s="79"/>
      <c r="WY500" s="79"/>
      <c r="WZ500" s="79"/>
      <c r="XA500" s="79"/>
      <c r="XB500" s="79"/>
      <c r="XC500" s="79"/>
      <c r="XD500" s="79"/>
      <c r="XE500" s="79"/>
      <c r="XF500" s="79"/>
      <c r="XG500" s="79"/>
      <c r="XH500" s="79"/>
      <c r="XI500" s="79"/>
      <c r="XJ500" s="79"/>
      <c r="XK500" s="79"/>
      <c r="XL500" s="79"/>
      <c r="XM500" s="79"/>
      <c r="XN500" s="79"/>
      <c r="XO500" s="79"/>
      <c r="XP500" s="79"/>
      <c r="XQ500" s="79"/>
      <c r="XR500" s="79"/>
      <c r="XS500" s="79"/>
      <c r="XT500" s="79"/>
      <c r="XU500" s="79"/>
      <c r="XV500" s="79"/>
      <c r="XW500" s="79"/>
      <c r="XX500" s="79"/>
      <c r="XY500" s="79"/>
      <c r="XZ500" s="79"/>
      <c r="YA500" s="79"/>
      <c r="YB500" s="79"/>
      <c r="YC500" s="79"/>
      <c r="YD500" s="79"/>
      <c r="YE500" s="79"/>
      <c r="YF500" s="79"/>
      <c r="YG500" s="79"/>
      <c r="YH500" s="79"/>
      <c r="YI500" s="79"/>
      <c r="YJ500" s="79"/>
      <c r="YK500" s="79"/>
      <c r="YL500" s="79"/>
      <c r="YM500" s="79"/>
      <c r="YN500" s="79"/>
      <c r="YO500" s="79"/>
      <c r="YP500" s="79"/>
      <c r="YQ500" s="79"/>
      <c r="YR500" s="79"/>
      <c r="YS500" s="79"/>
      <c r="YT500" s="79"/>
      <c r="YU500" s="79"/>
      <c r="YV500" s="79"/>
      <c r="YW500" s="79"/>
      <c r="YX500" s="79"/>
      <c r="YY500" s="79"/>
      <c r="YZ500" s="79"/>
      <c r="ZA500" s="79"/>
      <c r="ZB500" s="79"/>
      <c r="ZC500" s="79"/>
      <c r="ZD500" s="79"/>
      <c r="ZE500" s="79"/>
      <c r="ZF500" s="79"/>
      <c r="ZG500" s="79"/>
      <c r="ZH500" s="79"/>
      <c r="ZI500" s="79"/>
      <c r="ZJ500" s="79"/>
      <c r="ZK500" s="79"/>
      <c r="ZL500" s="79"/>
      <c r="ZM500" s="79"/>
      <c r="ZN500" s="79"/>
      <c r="ZO500" s="79"/>
      <c r="ZP500" s="79"/>
      <c r="ZQ500" s="79"/>
      <c r="ZR500" s="79"/>
      <c r="ZS500" s="79"/>
      <c r="ZT500" s="79"/>
      <c r="ZU500" s="79"/>
      <c r="ZV500" s="79"/>
      <c r="ZW500" s="79"/>
      <c r="ZX500" s="79"/>
      <c r="ZY500" s="79"/>
      <c r="ZZ500" s="79"/>
      <c r="AAA500" s="79"/>
      <c r="AAB500" s="79"/>
      <c r="AAC500" s="79"/>
      <c r="AAD500" s="79"/>
      <c r="AAE500" s="79"/>
      <c r="AAF500" s="79"/>
      <c r="AAG500" s="79"/>
      <c r="AAH500" s="79"/>
      <c r="AAI500" s="79"/>
      <c r="AAJ500" s="79"/>
      <c r="AAK500" s="79"/>
      <c r="AAL500" s="79"/>
      <c r="AAM500" s="79"/>
      <c r="AAN500" s="79"/>
      <c r="AAO500" s="79"/>
      <c r="AAP500" s="79"/>
      <c r="AAQ500" s="79"/>
      <c r="AAR500" s="79"/>
      <c r="AAS500" s="79"/>
      <c r="AAT500" s="79"/>
      <c r="AAU500" s="79"/>
      <c r="AAV500" s="79"/>
      <c r="AAW500" s="79"/>
      <c r="AAX500" s="79"/>
      <c r="AAY500" s="79"/>
      <c r="AAZ500" s="79"/>
      <c r="ABA500" s="79"/>
      <c r="ABB500" s="79"/>
      <c r="ABC500" s="79"/>
      <c r="ABD500" s="79"/>
      <c r="ABE500" s="79"/>
      <c r="ABF500" s="79"/>
      <c r="ABG500" s="79"/>
      <c r="ABH500" s="79"/>
      <c r="ABI500" s="79"/>
      <c r="ABJ500" s="79"/>
      <c r="ABK500" s="79"/>
      <c r="ABL500" s="79"/>
      <c r="ABM500" s="79"/>
      <c r="ABN500" s="79"/>
      <c r="ABO500" s="79"/>
      <c r="ABP500" s="79"/>
      <c r="ABQ500" s="79"/>
      <c r="ABR500" s="79"/>
      <c r="ABS500" s="79"/>
      <c r="ABT500" s="79"/>
      <c r="ABU500" s="79"/>
      <c r="ABV500" s="79"/>
      <c r="ABW500" s="79"/>
      <c r="ABX500" s="79"/>
      <c r="ABY500" s="79"/>
      <c r="ABZ500" s="79"/>
      <c r="ACA500" s="79"/>
      <c r="ACB500" s="79"/>
      <c r="ACC500" s="79"/>
      <c r="ACD500" s="79"/>
      <c r="ACE500" s="79"/>
      <c r="ACF500" s="79"/>
      <c r="ACG500" s="79"/>
      <c r="ACH500" s="79"/>
      <c r="ACI500" s="79"/>
      <c r="ACJ500" s="79"/>
      <c r="ACK500" s="79"/>
      <c r="ACL500" s="79"/>
      <c r="ACM500" s="79"/>
      <c r="ACN500" s="79"/>
      <c r="ACO500" s="79"/>
      <c r="ACP500" s="79"/>
      <c r="ACQ500" s="79"/>
      <c r="ACR500" s="79"/>
      <c r="ACS500" s="79"/>
      <c r="ACT500" s="79"/>
      <c r="ACU500" s="79"/>
      <c r="ACV500" s="79"/>
      <c r="ACW500" s="79"/>
      <c r="ACX500" s="79"/>
      <c r="ACY500" s="79"/>
      <c r="ACZ500" s="79"/>
      <c r="ADA500" s="79"/>
      <c r="ADB500" s="79"/>
      <c r="ADC500" s="79"/>
      <c r="ADD500" s="79"/>
      <c r="ADE500" s="79"/>
      <c r="ADF500" s="79"/>
      <c r="ADG500" s="79"/>
      <c r="ADH500" s="79"/>
      <c r="ADI500" s="79"/>
      <c r="ADJ500" s="79"/>
      <c r="ADK500" s="79"/>
      <c r="ADL500" s="79"/>
      <c r="ADM500" s="79"/>
      <c r="ADN500" s="79"/>
      <c r="ADO500" s="79"/>
      <c r="ADP500" s="79"/>
      <c r="ADQ500" s="79"/>
      <c r="ADR500" s="79"/>
      <c r="ADS500" s="79"/>
      <c r="ADT500" s="79"/>
      <c r="ADU500" s="79"/>
      <c r="ADV500" s="79"/>
      <c r="ADW500" s="79"/>
      <c r="ADX500" s="79"/>
      <c r="ADY500" s="79"/>
      <c r="ADZ500" s="79"/>
      <c r="AEA500" s="79"/>
      <c r="AEB500" s="79"/>
      <c r="AEC500" s="79"/>
      <c r="AED500" s="79"/>
      <c r="AEE500" s="79"/>
      <c r="AEF500" s="79"/>
      <c r="AEG500" s="79"/>
      <c r="AEH500" s="79"/>
      <c r="AEI500" s="79"/>
      <c r="AEJ500" s="79"/>
      <c r="AEK500" s="79"/>
      <c r="AEL500" s="79"/>
      <c r="AEM500" s="79"/>
      <c r="AEN500" s="79"/>
      <c r="AEO500" s="79"/>
      <c r="AEP500" s="79"/>
      <c r="AEQ500" s="79"/>
      <c r="AER500" s="79"/>
      <c r="AES500" s="79"/>
      <c r="AET500" s="79"/>
      <c r="AEU500" s="79"/>
      <c r="AEV500" s="79"/>
      <c r="AEW500" s="79"/>
      <c r="AEX500" s="79"/>
      <c r="AEY500" s="79"/>
      <c r="AEZ500" s="79"/>
      <c r="AFA500" s="79"/>
      <c r="AFB500" s="79"/>
      <c r="AFC500" s="79"/>
      <c r="AFD500" s="79"/>
      <c r="AFE500" s="79"/>
      <c r="AFF500" s="79"/>
      <c r="AFG500" s="79"/>
      <c r="AFH500" s="79"/>
      <c r="AFI500" s="79"/>
      <c r="AFJ500" s="79"/>
      <c r="AFK500" s="79"/>
      <c r="AFL500" s="79"/>
      <c r="AFM500" s="79"/>
      <c r="AFN500" s="79"/>
      <c r="AFO500" s="79"/>
      <c r="AFP500" s="79"/>
      <c r="AFQ500" s="79"/>
      <c r="AFR500" s="79"/>
      <c r="AFS500" s="79"/>
      <c r="AFT500" s="79"/>
      <c r="AFU500" s="79"/>
      <c r="AFV500" s="79"/>
      <c r="AFW500" s="79"/>
      <c r="AFX500" s="79"/>
      <c r="AFY500" s="79"/>
      <c r="AFZ500" s="79"/>
      <c r="AGA500" s="79"/>
      <c r="AGB500" s="79"/>
      <c r="AGC500" s="79"/>
      <c r="AGD500" s="79"/>
      <c r="AGE500" s="79"/>
      <c r="AGF500" s="79"/>
      <c r="AGG500" s="79"/>
      <c r="AGH500" s="79"/>
      <c r="AGI500" s="79"/>
      <c r="AGJ500" s="79"/>
      <c r="AGK500" s="79"/>
      <c r="AGL500" s="79"/>
      <c r="AGM500" s="79"/>
      <c r="AGN500" s="79"/>
      <c r="AGO500" s="79"/>
      <c r="AGP500" s="79"/>
      <c r="AGQ500" s="79"/>
      <c r="AGR500" s="79"/>
      <c r="AGS500" s="79"/>
      <c r="AGT500" s="79"/>
      <c r="AGU500" s="79"/>
      <c r="AGV500" s="79"/>
      <c r="AGW500" s="79"/>
      <c r="AGX500" s="79"/>
      <c r="AGY500" s="79"/>
      <c r="AGZ500" s="79"/>
      <c r="AHA500" s="79"/>
      <c r="AHB500" s="79"/>
      <c r="AHC500" s="79"/>
      <c r="AHD500" s="79"/>
      <c r="AHE500" s="79"/>
      <c r="AHF500" s="79"/>
      <c r="AHG500" s="79"/>
      <c r="AHH500" s="79"/>
      <c r="AHI500" s="79"/>
      <c r="AHJ500" s="79"/>
      <c r="AHK500" s="79"/>
      <c r="AHL500" s="79"/>
      <c r="AHM500" s="79"/>
      <c r="AHN500" s="79"/>
      <c r="AHO500" s="79"/>
      <c r="AHP500" s="79"/>
      <c r="AHQ500" s="79"/>
      <c r="AHR500" s="79"/>
      <c r="AHS500" s="79"/>
      <c r="AHT500" s="79"/>
      <c r="AHU500" s="79"/>
      <c r="AHV500" s="79"/>
      <c r="AHW500" s="79"/>
      <c r="AHX500" s="79"/>
      <c r="AHY500" s="79"/>
      <c r="AHZ500" s="79"/>
      <c r="AIA500" s="79"/>
      <c r="AIB500" s="79"/>
      <c r="AIC500" s="79"/>
      <c r="AID500" s="79"/>
      <c r="AIE500" s="79"/>
      <c r="AIF500" s="79"/>
      <c r="AIG500" s="79"/>
      <c r="AIH500" s="79"/>
      <c r="AII500" s="79"/>
      <c r="AIJ500" s="79"/>
      <c r="AIK500" s="79"/>
      <c r="AIL500" s="79"/>
      <c r="AIM500" s="79"/>
      <c r="AIN500" s="79"/>
      <c r="AIO500" s="79"/>
      <c r="AIP500" s="79"/>
      <c r="AIQ500" s="79"/>
      <c r="AIR500" s="79"/>
      <c r="AIS500" s="79"/>
      <c r="AIT500" s="79"/>
      <c r="AIU500" s="79"/>
      <c r="AIV500" s="79"/>
      <c r="AIW500" s="79"/>
      <c r="AIX500" s="79"/>
      <c r="AIY500" s="79"/>
      <c r="AIZ500" s="79"/>
      <c r="AJA500" s="79"/>
      <c r="AJB500" s="79"/>
      <c r="AJC500" s="79"/>
      <c r="AJD500" s="79"/>
      <c r="AJE500" s="79"/>
      <c r="AJF500" s="79"/>
      <c r="AJG500" s="79"/>
      <c r="AJH500" s="79"/>
      <c r="AJI500" s="79"/>
      <c r="AJJ500" s="79"/>
      <c r="AJK500" s="79"/>
      <c r="AJL500" s="79"/>
      <c r="AJM500" s="79"/>
      <c r="AJN500" s="79"/>
      <c r="AJO500" s="79"/>
      <c r="AJP500" s="79"/>
      <c r="AJQ500" s="79"/>
      <c r="AJR500" s="79"/>
      <c r="AJS500" s="79"/>
      <c r="AJT500" s="79"/>
      <c r="AJU500" s="79"/>
      <c r="AJV500" s="79"/>
      <c r="AJW500" s="79"/>
      <c r="AJX500" s="79"/>
      <c r="AJY500" s="79"/>
      <c r="AJZ500" s="79"/>
      <c r="AKA500" s="79"/>
      <c r="AKB500" s="79"/>
      <c r="AKC500" s="79"/>
      <c r="AKD500" s="79"/>
      <c r="AKE500" s="79"/>
      <c r="AKF500" s="79"/>
      <c r="AKG500" s="79"/>
      <c r="AKH500" s="79"/>
      <c r="AKI500" s="79"/>
      <c r="AKJ500" s="79"/>
      <c r="AKK500" s="79"/>
      <c r="AKL500" s="79"/>
      <c r="AKM500" s="79"/>
      <c r="AKN500" s="79"/>
      <c r="AKO500" s="79"/>
      <c r="AKP500" s="79"/>
      <c r="AKQ500" s="79"/>
      <c r="AKR500" s="79"/>
      <c r="AKS500" s="79"/>
      <c r="AKT500" s="79"/>
      <c r="AKU500" s="79"/>
      <c r="AKV500" s="79"/>
      <c r="AKW500" s="79"/>
      <c r="AKX500" s="79"/>
      <c r="AKY500" s="79"/>
      <c r="AKZ500" s="79"/>
      <c r="ALA500" s="79"/>
      <c r="ALB500" s="79"/>
      <c r="ALC500" s="79"/>
      <c r="ALD500" s="79"/>
      <c r="ALE500" s="79"/>
      <c r="ALF500" s="79"/>
      <c r="ALG500" s="79"/>
      <c r="ALH500" s="79"/>
      <c r="ALI500" s="79"/>
      <c r="ALJ500" s="79"/>
      <c r="ALK500" s="79"/>
      <c r="ALL500" s="79"/>
      <c r="ALM500" s="79"/>
      <c r="ALN500" s="79"/>
      <c r="ALO500" s="79"/>
      <c r="ALP500" s="79"/>
      <c r="ALQ500" s="79"/>
      <c r="ALR500" s="79"/>
      <c r="ALS500" s="79"/>
      <c r="ALT500" s="79"/>
      <c r="ALU500" s="79"/>
      <c r="ALV500" s="79"/>
      <c r="ALW500" s="79"/>
      <c r="ALX500" s="79"/>
      <c r="ALY500" s="79"/>
      <c r="ALZ500" s="79"/>
      <c r="AMA500" s="79"/>
      <c r="AMB500" s="79"/>
      <c r="AMC500" s="79"/>
      <c r="AMD500" s="79"/>
      <c r="AME500" s="79"/>
      <c r="AMF500" s="79"/>
      <c r="AMG500" s="79"/>
      <c r="AMH500" s="79"/>
      <c r="AMI500" s="79"/>
      <c r="AMJ500" s="79"/>
      <c r="AMK500" s="79"/>
      <c r="AML500" s="79"/>
      <c r="AMM500" s="79"/>
      <c r="AMN500" s="79"/>
      <c r="AMO500" s="79"/>
      <c r="AMP500" s="79"/>
      <c r="AMQ500" s="79"/>
      <c r="AMR500" s="79"/>
      <c r="AMS500" s="79"/>
      <c r="AMT500" s="79"/>
      <c r="AMU500" s="79"/>
      <c r="AMV500" s="79"/>
      <c r="AMW500" s="79"/>
      <c r="AMX500" s="79"/>
      <c r="AMY500" s="79"/>
      <c r="AMZ500" s="79"/>
      <c r="ANA500" s="79"/>
      <c r="ANB500" s="79"/>
      <c r="ANC500" s="79"/>
      <c r="AND500" s="79"/>
      <c r="ANE500" s="79"/>
      <c r="ANF500" s="79"/>
      <c r="ANG500" s="79"/>
      <c r="ANH500" s="79"/>
      <c r="ANI500" s="79"/>
      <c r="ANJ500" s="79"/>
      <c r="ANK500" s="79"/>
      <c r="ANL500" s="79"/>
      <c r="ANM500" s="79"/>
      <c r="ANN500" s="79"/>
      <c r="ANO500" s="79"/>
      <c r="ANP500" s="79"/>
      <c r="ANQ500" s="79"/>
      <c r="ANR500" s="79"/>
      <c r="ANS500" s="79"/>
      <c r="ANT500" s="79"/>
      <c r="ANU500" s="79"/>
      <c r="ANV500" s="79"/>
      <c r="ANW500" s="79"/>
      <c r="ANX500" s="79"/>
      <c r="ANY500" s="79"/>
      <c r="ANZ500" s="79"/>
      <c r="AOA500" s="79"/>
      <c r="AOB500" s="79"/>
      <c r="AOC500" s="79"/>
      <c r="AOD500" s="79"/>
      <c r="AOE500" s="79"/>
      <c r="AOF500" s="79"/>
      <c r="AOG500" s="79"/>
      <c r="AOH500" s="79"/>
      <c r="AOI500" s="79"/>
      <c r="AOJ500" s="79"/>
      <c r="AOK500" s="79"/>
      <c r="AOL500" s="79"/>
      <c r="AOM500" s="79"/>
      <c r="AON500" s="79"/>
      <c r="AOO500" s="79"/>
      <c r="AOP500" s="79"/>
      <c r="AOQ500" s="79"/>
      <c r="AOR500" s="79"/>
      <c r="AOS500" s="79"/>
      <c r="AOT500" s="79"/>
      <c r="AOU500" s="79"/>
      <c r="AOV500" s="79"/>
      <c r="AOW500" s="79"/>
      <c r="AOX500" s="79"/>
      <c r="AOY500" s="79"/>
      <c r="AOZ500" s="79"/>
      <c r="APA500" s="79"/>
      <c r="APB500" s="79"/>
      <c r="APC500" s="79"/>
      <c r="APD500" s="79"/>
      <c r="APE500" s="79"/>
      <c r="APF500" s="79"/>
      <c r="APG500" s="79"/>
      <c r="APH500" s="79"/>
      <c r="API500" s="79"/>
      <c r="APJ500" s="79"/>
      <c r="APK500" s="79"/>
      <c r="APL500" s="79"/>
      <c r="APM500" s="79"/>
      <c r="APN500" s="79"/>
      <c r="APO500" s="79"/>
      <c r="APP500" s="79"/>
      <c r="APQ500" s="79"/>
      <c r="APR500" s="79"/>
      <c r="APS500" s="79"/>
      <c r="APT500" s="79"/>
      <c r="APU500" s="79"/>
      <c r="APV500" s="79"/>
      <c r="APW500" s="79"/>
      <c r="APX500" s="79"/>
      <c r="APY500" s="79"/>
      <c r="APZ500" s="79"/>
      <c r="AQA500" s="79"/>
      <c r="AQB500" s="79"/>
      <c r="AQC500" s="79"/>
      <c r="AQD500" s="79"/>
      <c r="AQE500" s="79"/>
      <c r="AQF500" s="79"/>
      <c r="AQG500" s="79"/>
      <c r="AQH500" s="79"/>
      <c r="AQI500" s="79"/>
      <c r="AQJ500" s="79"/>
      <c r="AQK500" s="79"/>
      <c r="AQL500" s="79"/>
      <c r="AQM500" s="79"/>
      <c r="AQN500" s="79"/>
      <c r="AQO500" s="79"/>
      <c r="AQP500" s="79"/>
      <c r="AQQ500" s="79"/>
      <c r="AQR500" s="79"/>
      <c r="AQS500" s="79"/>
      <c r="AQT500" s="79"/>
      <c r="AQU500" s="79"/>
      <c r="AQV500" s="79"/>
      <c r="AQW500" s="79"/>
      <c r="AQX500" s="79"/>
      <c r="AQY500" s="79"/>
      <c r="AQZ500" s="79"/>
      <c r="ARA500" s="79"/>
      <c r="ARB500" s="79"/>
      <c r="ARC500" s="79"/>
      <c r="ARD500" s="79"/>
      <c r="ARE500" s="79"/>
      <c r="ARF500" s="79"/>
      <c r="ARG500" s="79"/>
      <c r="ARH500" s="79"/>
      <c r="ARI500" s="79"/>
      <c r="ARJ500" s="79"/>
      <c r="ARK500" s="79"/>
      <c r="ARL500" s="79"/>
      <c r="ARM500" s="79"/>
      <c r="ARN500" s="79"/>
      <c r="ARO500" s="79"/>
      <c r="ARP500" s="79"/>
      <c r="ARQ500" s="79"/>
      <c r="ARR500" s="79"/>
      <c r="ARS500" s="79"/>
      <c r="ART500" s="79"/>
      <c r="ARU500" s="79"/>
      <c r="ARV500" s="79"/>
      <c r="ARW500" s="79"/>
      <c r="ARX500" s="79"/>
      <c r="ARY500" s="79"/>
      <c r="ARZ500" s="79"/>
      <c r="ASA500" s="79"/>
      <c r="ASB500" s="79"/>
      <c r="ASC500" s="79"/>
      <c r="ASD500" s="79"/>
      <c r="ASE500" s="79"/>
      <c r="ASF500" s="79"/>
      <c r="ASG500" s="79"/>
      <c r="ASH500" s="79"/>
      <c r="ASI500" s="79"/>
      <c r="ASJ500" s="79"/>
      <c r="ASK500" s="79"/>
      <c r="ASL500" s="79"/>
      <c r="ASM500" s="79"/>
      <c r="ASN500" s="79"/>
      <c r="ASO500" s="79"/>
      <c r="ASP500" s="79"/>
      <c r="ASQ500" s="79"/>
      <c r="ASR500" s="79"/>
      <c r="ASS500" s="79"/>
      <c r="AST500" s="79"/>
      <c r="ASU500" s="79"/>
      <c r="ASV500" s="79"/>
      <c r="ASW500" s="79"/>
      <c r="ASX500" s="79"/>
      <c r="ASY500" s="79"/>
      <c r="ASZ500" s="79"/>
      <c r="ATA500" s="79"/>
      <c r="ATB500" s="79"/>
      <c r="ATC500" s="79"/>
      <c r="ATD500" s="79"/>
      <c r="ATE500" s="79"/>
      <c r="ATF500" s="79"/>
      <c r="ATG500" s="79"/>
      <c r="ATH500" s="79"/>
      <c r="ATI500" s="79"/>
      <c r="ATJ500" s="79"/>
      <c r="ATK500" s="79"/>
      <c r="ATL500" s="79"/>
      <c r="ATM500" s="79"/>
      <c r="ATN500" s="79"/>
      <c r="ATO500" s="79"/>
      <c r="ATP500" s="79"/>
      <c r="ATQ500" s="79"/>
      <c r="ATR500" s="79"/>
      <c r="ATS500" s="79"/>
      <c r="ATT500" s="79"/>
      <c r="ATU500" s="79"/>
      <c r="ATV500" s="79"/>
      <c r="ATW500" s="79"/>
      <c r="ATX500" s="79"/>
      <c r="ATY500" s="79"/>
      <c r="ATZ500" s="79"/>
      <c r="AUA500" s="79"/>
      <c r="AUB500" s="79"/>
      <c r="AUC500" s="79"/>
      <c r="AUD500" s="79"/>
      <c r="AUE500" s="79"/>
      <c r="AUF500" s="79"/>
      <c r="AUG500" s="79"/>
      <c r="AUH500" s="79"/>
      <c r="AUI500" s="79"/>
      <c r="AUJ500" s="79"/>
      <c r="AUK500" s="79"/>
      <c r="AUL500" s="79"/>
      <c r="AUM500" s="79"/>
      <c r="AUN500" s="79"/>
      <c r="AUO500" s="79"/>
      <c r="AUP500" s="79"/>
      <c r="AUQ500" s="79"/>
      <c r="AUR500" s="79"/>
      <c r="AUS500" s="79"/>
      <c r="AUT500" s="79"/>
      <c r="AUU500" s="79"/>
      <c r="AUV500" s="79"/>
      <c r="AUW500" s="79"/>
      <c r="AUX500" s="79"/>
      <c r="AUY500" s="79"/>
      <c r="AUZ500" s="79"/>
      <c r="AVA500" s="79"/>
      <c r="AVB500" s="79"/>
      <c r="AVC500" s="79"/>
      <c r="AVD500" s="79"/>
      <c r="AVE500" s="79"/>
      <c r="AVF500" s="79"/>
      <c r="AVG500" s="79"/>
      <c r="AVH500" s="79"/>
      <c r="AVI500" s="79"/>
      <c r="AVJ500" s="79"/>
      <c r="AVK500" s="79"/>
      <c r="AVL500" s="79"/>
      <c r="AVM500" s="79"/>
      <c r="AVN500" s="79"/>
      <c r="AVO500" s="79"/>
      <c r="AVP500" s="79"/>
      <c r="AVQ500" s="79"/>
      <c r="AVR500" s="79"/>
      <c r="AVS500" s="79"/>
      <c r="AVT500" s="79"/>
      <c r="AVU500" s="79"/>
      <c r="AVV500" s="79"/>
      <c r="AVW500" s="79"/>
      <c r="AVX500" s="79"/>
      <c r="AVY500" s="79"/>
      <c r="AVZ500" s="79"/>
      <c r="AWA500" s="79"/>
      <c r="AWB500" s="79"/>
      <c r="AWC500" s="79"/>
      <c r="AWD500" s="79"/>
      <c r="AWE500" s="79"/>
      <c r="AWF500" s="79"/>
      <c r="AWG500" s="79"/>
      <c r="AWH500" s="79"/>
      <c r="AWI500" s="79"/>
      <c r="AWJ500" s="79"/>
      <c r="AWK500" s="79"/>
      <c r="AWL500" s="79"/>
      <c r="AWM500" s="79"/>
      <c r="AWN500" s="79"/>
      <c r="AWO500" s="79"/>
      <c r="AWP500" s="79"/>
      <c r="AWQ500" s="79"/>
      <c r="AWR500" s="79"/>
      <c r="AWS500" s="79"/>
      <c r="AWT500" s="79"/>
      <c r="AWU500" s="79"/>
      <c r="AWV500" s="79"/>
      <c r="AWW500" s="79"/>
      <c r="AWX500" s="79"/>
      <c r="AWY500" s="79"/>
      <c r="AWZ500" s="79"/>
      <c r="AXA500" s="79"/>
      <c r="AXB500" s="79"/>
      <c r="AXC500" s="79"/>
      <c r="AXD500" s="79"/>
      <c r="AXE500" s="79"/>
      <c r="AXF500" s="79"/>
      <c r="AXG500" s="79"/>
      <c r="AXH500" s="79"/>
      <c r="AXI500" s="79"/>
      <c r="AXJ500" s="79"/>
      <c r="AXK500" s="79"/>
      <c r="AXL500" s="79"/>
      <c r="AXM500" s="79"/>
      <c r="AXN500" s="79"/>
      <c r="AXO500" s="79"/>
      <c r="AXP500" s="79"/>
      <c r="AXQ500" s="79"/>
      <c r="AXR500" s="79"/>
      <c r="AXS500" s="79"/>
      <c r="AXT500" s="79"/>
      <c r="AXU500" s="79"/>
      <c r="AXV500" s="79"/>
      <c r="AXW500" s="79"/>
      <c r="AXX500" s="79"/>
      <c r="AXY500" s="79"/>
      <c r="AXZ500" s="79"/>
      <c r="AYA500" s="79"/>
      <c r="AYB500" s="79"/>
      <c r="AYC500" s="79"/>
      <c r="AYD500" s="79"/>
      <c r="AYE500" s="79"/>
      <c r="AYF500" s="79"/>
      <c r="AYG500" s="79"/>
      <c r="AYH500" s="79"/>
      <c r="AYI500" s="79"/>
      <c r="AYJ500" s="79"/>
      <c r="AYK500" s="79"/>
      <c r="AYL500" s="79"/>
      <c r="AYM500" s="79"/>
      <c r="AYN500" s="79"/>
      <c r="AYO500" s="79"/>
      <c r="AYP500" s="79"/>
      <c r="AYQ500" s="79"/>
      <c r="AYR500" s="79"/>
      <c r="AYS500" s="79"/>
      <c r="AYT500" s="79"/>
      <c r="AYU500" s="79"/>
      <c r="AYV500" s="79"/>
      <c r="AYW500" s="79"/>
      <c r="AYX500" s="79"/>
      <c r="AYY500" s="79"/>
      <c r="AYZ500" s="79"/>
      <c r="AZA500" s="79"/>
      <c r="AZB500" s="79"/>
      <c r="AZC500" s="79"/>
      <c r="AZD500" s="79"/>
      <c r="AZE500" s="79"/>
      <c r="AZF500" s="79"/>
      <c r="AZG500" s="79"/>
      <c r="AZH500" s="79"/>
      <c r="AZI500" s="79"/>
      <c r="AZJ500" s="79"/>
      <c r="AZK500" s="79"/>
      <c r="AZL500" s="79"/>
      <c r="AZM500" s="79"/>
      <c r="AZN500" s="79"/>
      <c r="AZO500" s="79"/>
      <c r="AZP500" s="79"/>
      <c r="AZQ500" s="79"/>
      <c r="AZR500" s="79"/>
      <c r="AZS500" s="79"/>
      <c r="AZT500" s="79"/>
      <c r="AZU500" s="79"/>
      <c r="AZV500" s="79"/>
      <c r="AZW500" s="79"/>
      <c r="AZX500" s="79"/>
      <c r="AZY500" s="79"/>
      <c r="AZZ500" s="79"/>
      <c r="BAA500" s="79"/>
      <c r="BAB500" s="79"/>
      <c r="BAC500" s="79"/>
      <c r="BAD500" s="79"/>
      <c r="BAE500" s="79"/>
      <c r="BAF500" s="79"/>
      <c r="BAG500" s="79"/>
      <c r="BAH500" s="79"/>
      <c r="BAI500" s="79"/>
      <c r="BAJ500" s="79"/>
      <c r="BAK500" s="79"/>
      <c r="BAL500" s="79"/>
      <c r="BAM500" s="79"/>
      <c r="BAN500" s="79"/>
      <c r="BAO500" s="79"/>
      <c r="BAP500" s="79"/>
      <c r="BAQ500" s="79"/>
      <c r="BAR500" s="79"/>
      <c r="BAS500" s="79"/>
      <c r="BAT500" s="79"/>
      <c r="BAU500" s="79"/>
      <c r="BAV500" s="79"/>
      <c r="BAW500" s="79"/>
      <c r="BAX500" s="79"/>
      <c r="BAY500" s="79"/>
      <c r="BAZ500" s="79"/>
      <c r="BBA500" s="79"/>
      <c r="BBB500" s="79"/>
      <c r="BBC500" s="79"/>
      <c r="BBD500" s="79"/>
      <c r="BBE500" s="79"/>
      <c r="BBF500" s="79"/>
      <c r="BBG500" s="79"/>
      <c r="BBH500" s="79"/>
      <c r="BBI500" s="79"/>
      <c r="BBJ500" s="79"/>
      <c r="BBK500" s="79"/>
      <c r="BBL500" s="79"/>
      <c r="BBM500" s="79"/>
      <c r="BBN500" s="79"/>
      <c r="BBO500" s="79"/>
      <c r="BBP500" s="79"/>
      <c r="BBQ500" s="79"/>
      <c r="BBR500" s="79"/>
      <c r="BBS500" s="79"/>
      <c r="BBT500" s="79"/>
      <c r="BBU500" s="79"/>
      <c r="BBV500" s="79"/>
      <c r="BBW500" s="79"/>
      <c r="BBX500" s="79"/>
      <c r="BBY500" s="79"/>
      <c r="BBZ500" s="79"/>
      <c r="BCA500" s="79"/>
      <c r="BCB500" s="79"/>
      <c r="BCC500" s="79"/>
      <c r="BCD500" s="79"/>
      <c r="BCE500" s="79"/>
      <c r="BCF500" s="79"/>
      <c r="BCG500" s="79"/>
      <c r="BCH500" s="79"/>
      <c r="BCI500" s="79"/>
      <c r="BCJ500" s="79"/>
      <c r="BCK500" s="79"/>
      <c r="BCL500" s="79"/>
      <c r="BCM500" s="79"/>
      <c r="BCN500" s="79"/>
      <c r="BCO500" s="79"/>
      <c r="BCP500" s="79"/>
      <c r="BCQ500" s="79"/>
      <c r="BCR500" s="79"/>
      <c r="BCS500" s="79"/>
      <c r="BCT500" s="79"/>
      <c r="BCU500" s="79"/>
      <c r="BCV500" s="79"/>
      <c r="BCW500" s="79"/>
      <c r="BCX500" s="79"/>
      <c r="BCY500" s="79"/>
      <c r="BCZ500" s="79"/>
      <c r="BDA500" s="79"/>
      <c r="BDB500" s="79"/>
      <c r="BDC500" s="79"/>
      <c r="BDD500" s="79"/>
      <c r="BDE500" s="79"/>
      <c r="BDF500" s="79"/>
      <c r="BDG500" s="79"/>
      <c r="BDH500" s="79"/>
      <c r="BDI500" s="79"/>
      <c r="BDJ500" s="79"/>
      <c r="BDK500" s="79"/>
      <c r="BDL500" s="79"/>
      <c r="BDM500" s="79"/>
      <c r="BDN500" s="79"/>
      <c r="BDO500" s="79"/>
      <c r="BDP500" s="79"/>
      <c r="BDQ500" s="79"/>
      <c r="BDR500" s="79"/>
      <c r="BDS500" s="79"/>
      <c r="BDT500" s="79"/>
      <c r="BDU500" s="79"/>
      <c r="BDV500" s="79"/>
      <c r="BDW500" s="79"/>
      <c r="BDX500" s="79"/>
      <c r="BDY500" s="79"/>
      <c r="BDZ500" s="79"/>
      <c r="BEA500" s="79"/>
      <c r="BEB500" s="79"/>
      <c r="BEC500" s="79"/>
      <c r="BED500" s="79"/>
      <c r="BEE500" s="79"/>
      <c r="BEF500" s="79"/>
      <c r="BEG500" s="79"/>
      <c r="BEH500" s="79"/>
      <c r="BEI500" s="79"/>
      <c r="BEJ500" s="79"/>
      <c r="BEK500" s="79"/>
      <c r="BEL500" s="79"/>
      <c r="BEM500" s="79"/>
      <c r="BEN500" s="79"/>
      <c r="BEO500" s="79"/>
      <c r="BEP500" s="79"/>
      <c r="BEQ500" s="79"/>
      <c r="BER500" s="79"/>
      <c r="BES500" s="79"/>
      <c r="BET500" s="79"/>
      <c r="BEU500" s="79"/>
      <c r="BEV500" s="79"/>
      <c r="BEW500" s="79"/>
      <c r="BEX500" s="79"/>
      <c r="BEY500" s="79"/>
      <c r="BEZ500" s="79"/>
      <c r="BFA500" s="79"/>
      <c r="BFB500" s="79"/>
      <c r="BFC500" s="79"/>
      <c r="BFD500" s="79"/>
      <c r="BFE500" s="79"/>
      <c r="BFF500" s="79"/>
      <c r="BFG500" s="79"/>
      <c r="BFH500" s="79"/>
      <c r="BFI500" s="79"/>
      <c r="BFJ500" s="79"/>
      <c r="BFK500" s="79"/>
      <c r="BFL500" s="79"/>
      <c r="BFM500" s="79"/>
      <c r="BFN500" s="79"/>
      <c r="BFO500" s="79"/>
      <c r="BFP500" s="79"/>
      <c r="BFQ500" s="79"/>
      <c r="BFR500" s="79"/>
      <c r="BFS500" s="79"/>
      <c r="BFT500" s="79"/>
      <c r="BFU500" s="79"/>
      <c r="BFV500" s="79"/>
      <c r="BFW500" s="79"/>
      <c r="BFX500" s="79"/>
      <c r="BFY500" s="79"/>
      <c r="BFZ500" s="79"/>
      <c r="BGA500" s="79"/>
      <c r="BGB500" s="79"/>
      <c r="BGC500" s="79"/>
      <c r="BGD500" s="79"/>
      <c r="BGE500" s="79"/>
      <c r="BGF500" s="79"/>
      <c r="BGG500" s="79"/>
      <c r="BGH500" s="79"/>
      <c r="BGI500" s="79"/>
      <c r="BGJ500" s="79"/>
      <c r="BGK500" s="79"/>
      <c r="BGL500" s="79"/>
      <c r="BGM500" s="79"/>
      <c r="BGN500" s="79"/>
      <c r="BGO500" s="79"/>
      <c r="BGP500" s="79"/>
      <c r="BGQ500" s="79"/>
      <c r="BGR500" s="79"/>
      <c r="BGS500" s="79"/>
      <c r="BGT500" s="79"/>
      <c r="BGU500" s="79"/>
      <c r="BGV500" s="79"/>
      <c r="BGW500" s="79"/>
      <c r="BGX500" s="79"/>
      <c r="BGY500" s="79"/>
      <c r="BGZ500" s="79"/>
      <c r="BHA500" s="79"/>
      <c r="BHB500" s="79"/>
      <c r="BHC500" s="79"/>
      <c r="BHD500" s="79"/>
      <c r="BHE500" s="79"/>
      <c r="BHF500" s="79"/>
      <c r="BHG500" s="79"/>
      <c r="BHH500" s="79"/>
      <c r="BHI500" s="79"/>
      <c r="BHJ500" s="79"/>
      <c r="BHK500" s="79"/>
      <c r="BHL500" s="79"/>
      <c r="BHM500" s="79"/>
      <c r="BHN500" s="79"/>
      <c r="BHO500" s="79"/>
      <c r="BHP500" s="79"/>
      <c r="BHQ500" s="79"/>
      <c r="BHR500" s="79"/>
      <c r="BHS500" s="79"/>
      <c r="BHT500" s="79"/>
      <c r="BHU500" s="79"/>
      <c r="BHV500" s="79"/>
      <c r="BHW500" s="79"/>
      <c r="BHX500" s="79"/>
      <c r="BHY500" s="79"/>
      <c r="BHZ500" s="79"/>
      <c r="BIA500" s="79"/>
      <c r="BIB500" s="79"/>
      <c r="BIC500" s="79"/>
      <c r="BID500" s="79"/>
      <c r="BIE500" s="79"/>
      <c r="BIF500" s="79"/>
      <c r="BIG500" s="79"/>
      <c r="BIH500" s="79"/>
      <c r="BII500" s="79"/>
      <c r="BIJ500" s="79"/>
      <c r="BIK500" s="79"/>
      <c r="BIL500" s="79"/>
      <c r="BIM500" s="79"/>
      <c r="BIN500" s="79"/>
      <c r="BIO500" s="79"/>
      <c r="BIP500" s="79"/>
      <c r="BIQ500" s="79"/>
      <c r="BIR500" s="79"/>
      <c r="BIS500" s="79"/>
      <c r="BIT500" s="79"/>
      <c r="BIU500" s="79"/>
      <c r="BIV500" s="79"/>
      <c r="BIW500" s="79"/>
      <c r="BIX500" s="79"/>
      <c r="BIY500" s="79"/>
      <c r="BIZ500" s="79"/>
      <c r="BJA500" s="79"/>
      <c r="BJB500" s="79"/>
      <c r="BJC500" s="79"/>
      <c r="BJD500" s="79"/>
      <c r="BJE500" s="79"/>
      <c r="BJF500" s="79"/>
      <c r="BJG500" s="79"/>
      <c r="BJH500" s="79"/>
      <c r="BJI500" s="79"/>
      <c r="BJJ500" s="79"/>
      <c r="BJK500" s="79"/>
      <c r="BJL500" s="79"/>
      <c r="BJM500" s="79"/>
      <c r="BJN500" s="79"/>
      <c r="BJO500" s="79"/>
      <c r="BJP500" s="79"/>
      <c r="BJQ500" s="79"/>
      <c r="BJR500" s="79"/>
      <c r="BJS500" s="79"/>
      <c r="BJT500" s="79"/>
      <c r="BJU500" s="79"/>
      <c r="BJV500" s="79"/>
      <c r="BJW500" s="79"/>
      <c r="BJX500" s="79"/>
      <c r="BJY500" s="79"/>
      <c r="BJZ500" s="79"/>
      <c r="BKA500" s="79"/>
      <c r="BKB500" s="79"/>
      <c r="BKC500" s="79"/>
      <c r="BKD500" s="79"/>
      <c r="BKE500" s="79"/>
      <c r="BKF500" s="79"/>
      <c r="BKG500" s="79"/>
      <c r="BKH500" s="79"/>
      <c r="BKI500" s="79"/>
      <c r="BKJ500" s="79"/>
      <c r="BKK500" s="79"/>
      <c r="BKL500" s="79"/>
      <c r="BKM500" s="79"/>
      <c r="BKN500" s="79"/>
      <c r="BKO500" s="79"/>
      <c r="BKP500" s="79"/>
      <c r="BKQ500" s="79"/>
      <c r="BKR500" s="79"/>
      <c r="BKS500" s="79"/>
      <c r="BKT500" s="79"/>
      <c r="BKU500" s="79"/>
      <c r="BKV500" s="79"/>
      <c r="BKW500" s="79"/>
      <c r="BKX500" s="79"/>
      <c r="BKY500" s="79"/>
      <c r="BKZ500" s="79"/>
      <c r="BLA500" s="79"/>
      <c r="BLB500" s="79"/>
      <c r="BLC500" s="79"/>
      <c r="BLD500" s="79"/>
      <c r="BLE500" s="79"/>
      <c r="BLF500" s="79"/>
      <c r="BLG500" s="79"/>
      <c r="BLH500" s="79"/>
      <c r="BLI500" s="79"/>
      <c r="BLJ500" s="79"/>
      <c r="BLK500" s="79"/>
      <c r="BLL500" s="79"/>
      <c r="BLM500" s="79"/>
      <c r="BLN500" s="79"/>
      <c r="BLO500" s="79"/>
      <c r="BLP500" s="79"/>
      <c r="BLQ500" s="79"/>
      <c r="BLR500" s="79"/>
      <c r="BLS500" s="79"/>
      <c r="BLT500" s="79"/>
      <c r="BLU500" s="79"/>
      <c r="BLV500" s="79"/>
      <c r="BLW500" s="79"/>
      <c r="BLX500" s="79"/>
      <c r="BLY500" s="79"/>
      <c r="BLZ500" s="79"/>
      <c r="BMA500" s="79"/>
      <c r="BMB500" s="79"/>
      <c r="BMC500" s="79"/>
      <c r="BMD500" s="79"/>
      <c r="BME500" s="79"/>
      <c r="BMF500" s="79"/>
      <c r="BMG500" s="79"/>
      <c r="BMH500" s="79"/>
      <c r="BMI500" s="79"/>
      <c r="BMJ500" s="79"/>
      <c r="BMK500" s="79"/>
      <c r="BML500" s="79"/>
      <c r="BMM500" s="79"/>
      <c r="BMN500" s="79"/>
      <c r="BMO500" s="79"/>
      <c r="BMP500" s="79"/>
      <c r="BMQ500" s="79"/>
      <c r="BMR500" s="79"/>
      <c r="BMS500" s="79"/>
      <c r="BMT500" s="79"/>
      <c r="BMU500" s="79"/>
      <c r="BMV500" s="79"/>
      <c r="BMW500" s="79"/>
      <c r="BMX500" s="79"/>
      <c r="BMY500" s="79"/>
      <c r="BMZ500" s="79"/>
      <c r="BNA500" s="79"/>
      <c r="BNB500" s="79"/>
      <c r="BNC500" s="79"/>
      <c r="BND500" s="79"/>
      <c r="BNE500" s="79"/>
      <c r="BNF500" s="79"/>
      <c r="BNG500" s="79"/>
      <c r="BNH500" s="79"/>
      <c r="BNI500" s="79"/>
      <c r="BNJ500" s="79"/>
      <c r="BNK500" s="79"/>
      <c r="BNL500" s="79"/>
      <c r="BNM500" s="79"/>
      <c r="BNN500" s="79"/>
      <c r="BNO500" s="79"/>
      <c r="BNP500" s="79"/>
      <c r="BNQ500" s="79"/>
      <c r="BNR500" s="79"/>
      <c r="BNS500" s="79"/>
      <c r="BNT500" s="79"/>
      <c r="BNU500" s="79"/>
      <c r="BNV500" s="79"/>
      <c r="BNW500" s="79"/>
      <c r="BNX500" s="79"/>
      <c r="BNY500" s="79"/>
      <c r="BNZ500" s="79"/>
      <c r="BOA500" s="79"/>
      <c r="BOB500" s="79"/>
      <c r="BOC500" s="79"/>
      <c r="BOD500" s="79"/>
      <c r="BOE500" s="79"/>
      <c r="BOF500" s="79"/>
      <c r="BOG500" s="79"/>
      <c r="BOH500" s="79"/>
      <c r="BOI500" s="79"/>
      <c r="BOJ500" s="79"/>
      <c r="BOK500" s="79"/>
      <c r="BOL500" s="79"/>
      <c r="BOM500" s="79"/>
      <c r="BON500" s="79"/>
      <c r="BOO500" s="79"/>
      <c r="BOP500" s="79"/>
      <c r="BOQ500" s="79"/>
      <c r="BOR500" s="79"/>
      <c r="BOS500" s="79"/>
      <c r="BOT500" s="79"/>
      <c r="BOU500" s="79"/>
      <c r="BOV500" s="79"/>
      <c r="BOW500" s="79"/>
      <c r="BOX500" s="79"/>
      <c r="BOY500" s="79"/>
      <c r="BOZ500" s="79"/>
      <c r="BPA500" s="79"/>
      <c r="BPB500" s="79"/>
      <c r="BPC500" s="79"/>
      <c r="BPD500" s="79"/>
      <c r="BPE500" s="79"/>
      <c r="BPF500" s="79"/>
      <c r="BPG500" s="79"/>
      <c r="BPH500" s="79"/>
      <c r="BPI500" s="79"/>
      <c r="BPJ500" s="79"/>
      <c r="BPK500" s="79"/>
      <c r="BPL500" s="79"/>
      <c r="BPM500" s="79"/>
      <c r="BPN500" s="79"/>
      <c r="BPO500" s="79"/>
      <c r="BPP500" s="79"/>
      <c r="BPQ500" s="79"/>
      <c r="BPR500" s="79"/>
      <c r="BPS500" s="79"/>
      <c r="BPT500" s="79"/>
      <c r="BPU500" s="79"/>
      <c r="BPV500" s="79"/>
      <c r="BPW500" s="79"/>
      <c r="BPX500" s="79"/>
      <c r="BPY500" s="79"/>
      <c r="BPZ500" s="79"/>
      <c r="BQA500" s="79"/>
      <c r="BQB500" s="79"/>
      <c r="BQC500" s="79"/>
      <c r="BQD500" s="79"/>
      <c r="BQE500" s="79"/>
      <c r="BQF500" s="79"/>
      <c r="BQG500" s="79"/>
      <c r="BQH500" s="79"/>
      <c r="BQI500" s="79"/>
      <c r="BQJ500" s="79"/>
      <c r="BQK500" s="79"/>
      <c r="BQL500" s="79"/>
      <c r="BQM500" s="79"/>
      <c r="BQN500" s="79"/>
      <c r="BQO500" s="79"/>
      <c r="BQP500" s="79"/>
      <c r="BQQ500" s="79"/>
      <c r="BQR500" s="79"/>
      <c r="BQS500" s="79"/>
      <c r="BQT500" s="79"/>
      <c r="BQU500" s="79"/>
      <c r="BQV500" s="79"/>
      <c r="BQW500" s="79"/>
      <c r="BQX500" s="79"/>
      <c r="BQY500" s="79"/>
      <c r="BQZ500" s="79"/>
      <c r="BRA500" s="79"/>
      <c r="BRB500" s="79"/>
      <c r="BRC500" s="79"/>
      <c r="BRD500" s="79"/>
      <c r="BRE500" s="79"/>
      <c r="BRF500" s="79"/>
      <c r="BRG500" s="79"/>
      <c r="BRH500" s="79"/>
      <c r="BRI500" s="79"/>
      <c r="BRJ500" s="79"/>
      <c r="BRK500" s="79"/>
      <c r="BRL500" s="79"/>
      <c r="BRM500" s="79"/>
      <c r="BRN500" s="79"/>
      <c r="BRO500" s="79"/>
      <c r="BRP500" s="79"/>
      <c r="BRQ500" s="79"/>
      <c r="BRR500" s="79"/>
      <c r="BRS500" s="79"/>
      <c r="BRT500" s="79"/>
      <c r="BRU500" s="79"/>
      <c r="BRV500" s="79"/>
      <c r="BRW500" s="79"/>
      <c r="BRX500" s="79"/>
      <c r="BRY500" s="79"/>
      <c r="BRZ500" s="79"/>
      <c r="BSA500" s="79"/>
      <c r="BSB500" s="79"/>
      <c r="BSC500" s="79"/>
      <c r="BSD500" s="79"/>
      <c r="BSE500" s="79"/>
      <c r="BSF500" s="79"/>
      <c r="BSG500" s="79"/>
      <c r="BSH500" s="79"/>
      <c r="BSI500" s="79"/>
      <c r="BSJ500" s="79"/>
      <c r="BSK500" s="79"/>
      <c r="BSL500" s="79"/>
      <c r="BSM500" s="79"/>
      <c r="BSN500" s="79"/>
      <c r="BSO500" s="79"/>
      <c r="BSP500" s="79"/>
      <c r="BSQ500" s="79"/>
      <c r="BSR500" s="79"/>
      <c r="BSS500" s="79"/>
      <c r="BST500" s="79"/>
      <c r="BSU500" s="79"/>
      <c r="BSV500" s="79"/>
      <c r="BSW500" s="79"/>
      <c r="BSX500" s="79"/>
      <c r="BSY500" s="79"/>
      <c r="BSZ500" s="79"/>
      <c r="BTA500" s="79"/>
      <c r="BTB500" s="79"/>
      <c r="BTC500" s="79"/>
      <c r="BTD500" s="79"/>
      <c r="BTE500" s="79"/>
      <c r="BTF500" s="79"/>
      <c r="BTG500" s="79"/>
      <c r="BTH500" s="79"/>
      <c r="BTI500" s="79"/>
      <c r="BTJ500" s="79"/>
      <c r="BTK500" s="79"/>
      <c r="BTL500" s="79"/>
      <c r="BTM500" s="79"/>
      <c r="BTN500" s="79"/>
      <c r="BTO500" s="79"/>
      <c r="BTP500" s="79"/>
      <c r="BTQ500" s="79"/>
      <c r="BTR500" s="79"/>
      <c r="BTS500" s="79"/>
      <c r="BTT500" s="79"/>
      <c r="BTU500" s="79"/>
      <c r="BTV500" s="79"/>
      <c r="BTW500" s="79"/>
      <c r="BTX500" s="79"/>
      <c r="BTY500" s="79"/>
      <c r="BTZ500" s="79"/>
      <c r="BUA500" s="79"/>
      <c r="BUB500" s="79"/>
      <c r="BUC500" s="79"/>
      <c r="BUD500" s="79"/>
      <c r="BUE500" s="79"/>
      <c r="BUF500" s="79"/>
      <c r="BUG500" s="79"/>
      <c r="BUH500" s="79"/>
      <c r="BUI500" s="79"/>
      <c r="BUJ500" s="79"/>
      <c r="BUK500" s="79"/>
      <c r="BUL500" s="79"/>
      <c r="BUM500" s="79"/>
      <c r="BUN500" s="79"/>
      <c r="BUO500" s="79"/>
      <c r="BUP500" s="79"/>
      <c r="BUQ500" s="79"/>
      <c r="BUR500" s="79"/>
      <c r="BUS500" s="79"/>
      <c r="BUT500" s="79"/>
      <c r="BUU500" s="79"/>
      <c r="BUV500" s="79"/>
      <c r="BUW500" s="79"/>
      <c r="BUX500" s="79"/>
      <c r="BUY500" s="79"/>
      <c r="BUZ500" s="79"/>
      <c r="BVA500" s="79"/>
      <c r="BVB500" s="79"/>
      <c r="BVC500" s="79"/>
      <c r="BVD500" s="79"/>
      <c r="BVE500" s="79"/>
      <c r="BVF500" s="79"/>
      <c r="BVG500" s="79"/>
      <c r="BVH500" s="79"/>
      <c r="BVI500" s="79"/>
      <c r="BVJ500" s="79"/>
      <c r="BVK500" s="79"/>
      <c r="BVL500" s="79"/>
      <c r="BVM500" s="79"/>
      <c r="BVN500" s="79"/>
      <c r="BVO500" s="79"/>
      <c r="BVP500" s="79"/>
      <c r="BVQ500" s="79"/>
      <c r="BVR500" s="79"/>
      <c r="BVS500" s="79"/>
      <c r="BVT500" s="79"/>
      <c r="BVU500" s="79"/>
      <c r="BVV500" s="79"/>
      <c r="BVW500" s="79"/>
      <c r="BVX500" s="79"/>
      <c r="BVY500" s="79"/>
      <c r="BVZ500" s="79"/>
      <c r="BWA500" s="79"/>
      <c r="BWB500" s="79"/>
      <c r="BWC500" s="79"/>
      <c r="BWD500" s="79"/>
      <c r="BWE500" s="79"/>
      <c r="BWF500" s="79"/>
      <c r="BWG500" s="79"/>
      <c r="BWH500" s="79"/>
      <c r="BWI500" s="79"/>
      <c r="BWJ500" s="79"/>
      <c r="BWK500" s="79"/>
      <c r="BWL500" s="79"/>
      <c r="BWM500" s="79"/>
      <c r="BWN500" s="79"/>
      <c r="BWO500" s="79"/>
      <c r="BWP500" s="79"/>
      <c r="BWQ500" s="79"/>
      <c r="BWR500" s="79"/>
      <c r="BWS500" s="79"/>
      <c r="BWT500" s="79"/>
      <c r="BWU500" s="79"/>
      <c r="BWV500" s="79"/>
      <c r="BWW500" s="79"/>
      <c r="BWX500" s="79"/>
      <c r="BWY500" s="79"/>
      <c r="BWZ500" s="79"/>
      <c r="BXA500" s="79"/>
      <c r="BXB500" s="79"/>
      <c r="BXC500" s="79"/>
      <c r="BXD500" s="79"/>
      <c r="BXE500" s="79"/>
      <c r="BXF500" s="79"/>
      <c r="BXG500" s="79"/>
      <c r="BXH500" s="79"/>
      <c r="BXI500" s="79"/>
      <c r="BXJ500" s="79"/>
      <c r="BXK500" s="79"/>
      <c r="BXL500" s="79"/>
      <c r="BXM500" s="79"/>
      <c r="BXN500" s="79"/>
      <c r="BXO500" s="79"/>
      <c r="BXP500" s="79"/>
      <c r="BXQ500" s="79"/>
      <c r="BXR500" s="79"/>
      <c r="BXS500" s="79"/>
      <c r="BXT500" s="79"/>
      <c r="BXU500" s="79"/>
      <c r="BXV500" s="79"/>
      <c r="BXW500" s="79"/>
      <c r="BXX500" s="79"/>
      <c r="BXY500" s="79"/>
      <c r="BXZ500" s="79"/>
      <c r="BYA500" s="79"/>
      <c r="BYB500" s="79"/>
      <c r="BYC500" s="79"/>
      <c r="BYD500" s="79"/>
      <c r="BYE500" s="79"/>
      <c r="BYF500" s="79"/>
      <c r="BYG500" s="79"/>
      <c r="BYH500" s="79"/>
      <c r="BYI500" s="79"/>
      <c r="BYJ500" s="79"/>
      <c r="BYK500" s="79"/>
      <c r="BYL500" s="79"/>
      <c r="BYM500" s="79"/>
      <c r="BYN500" s="79"/>
      <c r="BYO500" s="79"/>
      <c r="BYP500" s="79"/>
      <c r="BYQ500" s="79"/>
      <c r="BYR500" s="79"/>
      <c r="BYS500" s="79"/>
      <c r="BYT500" s="79"/>
      <c r="BYU500" s="79"/>
      <c r="BYV500" s="79"/>
      <c r="BYW500" s="79"/>
      <c r="BYX500" s="79"/>
      <c r="BYY500" s="79"/>
      <c r="BYZ500" s="79"/>
      <c r="BZA500" s="79"/>
      <c r="BZB500" s="79"/>
      <c r="BZC500" s="79"/>
      <c r="BZD500" s="79"/>
      <c r="BZE500" s="79"/>
      <c r="BZF500" s="79"/>
      <c r="BZG500" s="79"/>
      <c r="BZH500" s="79"/>
      <c r="BZI500" s="79"/>
      <c r="BZJ500" s="79"/>
      <c r="BZK500" s="79"/>
      <c r="BZL500" s="79"/>
      <c r="BZM500" s="79"/>
      <c r="BZN500" s="79"/>
      <c r="BZO500" s="79"/>
      <c r="BZP500" s="79"/>
      <c r="BZQ500" s="79"/>
      <c r="BZR500" s="79"/>
      <c r="BZS500" s="79"/>
      <c r="BZT500" s="79"/>
      <c r="BZU500" s="79"/>
      <c r="BZV500" s="79"/>
      <c r="BZW500" s="79"/>
      <c r="BZX500" s="79"/>
      <c r="BZY500" s="79"/>
      <c r="BZZ500" s="79"/>
      <c r="CAA500" s="79"/>
      <c r="CAB500" s="79"/>
      <c r="CAC500" s="79"/>
      <c r="CAD500" s="79"/>
      <c r="CAE500" s="79"/>
      <c r="CAF500" s="79"/>
      <c r="CAG500" s="79"/>
      <c r="CAH500" s="79"/>
      <c r="CAI500" s="79"/>
      <c r="CAJ500" s="79"/>
      <c r="CAK500" s="79"/>
      <c r="CAL500" s="79"/>
      <c r="CAM500" s="79"/>
      <c r="CAN500" s="79"/>
      <c r="CAO500" s="79"/>
      <c r="CAP500" s="79"/>
      <c r="CAQ500" s="79"/>
      <c r="CAR500" s="79"/>
      <c r="CAS500" s="79"/>
      <c r="CAT500" s="79"/>
      <c r="CAU500" s="79"/>
      <c r="CAV500" s="79"/>
      <c r="CAW500" s="79"/>
      <c r="CAX500" s="79"/>
      <c r="CAY500" s="79"/>
      <c r="CAZ500" s="79"/>
      <c r="CBA500" s="79"/>
      <c r="CBB500" s="79"/>
      <c r="CBC500" s="79"/>
      <c r="CBD500" s="79"/>
      <c r="CBE500" s="79"/>
      <c r="CBF500" s="79"/>
      <c r="CBG500" s="79"/>
      <c r="CBH500" s="79"/>
      <c r="CBI500" s="79"/>
      <c r="CBJ500" s="79"/>
      <c r="CBK500" s="79"/>
      <c r="CBL500" s="79"/>
      <c r="CBM500" s="79"/>
      <c r="CBN500" s="79"/>
      <c r="CBO500" s="79"/>
      <c r="CBP500" s="79"/>
      <c r="CBQ500" s="79"/>
      <c r="CBR500" s="79"/>
      <c r="CBS500" s="79"/>
      <c r="CBT500" s="79"/>
      <c r="CBU500" s="79"/>
      <c r="CBV500" s="79"/>
      <c r="CBW500" s="79"/>
      <c r="CBX500" s="79"/>
      <c r="CBY500" s="79"/>
      <c r="CBZ500" s="79"/>
      <c r="CCA500" s="79"/>
      <c r="CCB500" s="79"/>
      <c r="CCC500" s="79"/>
      <c r="CCD500" s="79"/>
      <c r="CCE500" s="79"/>
      <c r="CCF500" s="79"/>
      <c r="CCG500" s="79"/>
      <c r="CCH500" s="79"/>
      <c r="CCI500" s="79"/>
      <c r="CCJ500" s="79"/>
      <c r="CCK500" s="79"/>
      <c r="CCL500" s="79"/>
      <c r="CCM500" s="79"/>
      <c r="CCN500" s="79"/>
      <c r="CCO500" s="79"/>
      <c r="CCP500" s="79"/>
      <c r="CCQ500" s="79"/>
      <c r="CCR500" s="79"/>
      <c r="CCS500" s="79"/>
      <c r="CCT500" s="79"/>
      <c r="CCU500" s="79"/>
      <c r="CCV500" s="79"/>
      <c r="CCW500" s="79"/>
      <c r="CCX500" s="79"/>
      <c r="CCY500" s="79"/>
      <c r="CCZ500" s="79"/>
      <c r="CDA500" s="79"/>
      <c r="CDB500" s="79"/>
      <c r="CDC500" s="79"/>
      <c r="CDD500" s="79"/>
      <c r="CDE500" s="79"/>
      <c r="CDF500" s="79"/>
      <c r="CDG500" s="79"/>
      <c r="CDH500" s="79"/>
      <c r="CDI500" s="79"/>
      <c r="CDJ500" s="79"/>
      <c r="CDK500" s="79"/>
      <c r="CDL500" s="79"/>
      <c r="CDM500" s="79"/>
      <c r="CDN500" s="79"/>
      <c r="CDO500" s="79"/>
      <c r="CDP500" s="79"/>
      <c r="CDQ500" s="79"/>
      <c r="CDR500" s="79"/>
      <c r="CDS500" s="79"/>
      <c r="CDT500" s="79"/>
      <c r="CDU500" s="79"/>
      <c r="CDV500" s="79"/>
      <c r="CDW500" s="79"/>
      <c r="CDX500" s="79"/>
      <c r="CDY500" s="79"/>
      <c r="CDZ500" s="79"/>
      <c r="CEA500" s="79"/>
      <c r="CEB500" s="79"/>
      <c r="CEC500" s="79"/>
      <c r="CED500" s="79"/>
      <c r="CEE500" s="79"/>
      <c r="CEF500" s="79"/>
      <c r="CEG500" s="79"/>
      <c r="CEH500" s="79"/>
      <c r="CEI500" s="79"/>
      <c r="CEJ500" s="79"/>
      <c r="CEK500" s="79"/>
      <c r="CEL500" s="79"/>
      <c r="CEM500" s="79"/>
      <c r="CEN500" s="79"/>
      <c r="CEO500" s="79"/>
      <c r="CEP500" s="79"/>
      <c r="CEQ500" s="79"/>
      <c r="CER500" s="79"/>
      <c r="CES500" s="79"/>
      <c r="CET500" s="79"/>
      <c r="CEU500" s="79"/>
      <c r="CEV500" s="79"/>
      <c r="CEW500" s="79"/>
      <c r="CEX500" s="79"/>
      <c r="CEY500" s="79"/>
      <c r="CEZ500" s="79"/>
      <c r="CFA500" s="79"/>
      <c r="CFB500" s="79"/>
      <c r="CFC500" s="79"/>
      <c r="CFD500" s="79"/>
      <c r="CFE500" s="79"/>
      <c r="CFF500" s="79"/>
      <c r="CFG500" s="79"/>
      <c r="CFH500" s="79"/>
      <c r="CFI500" s="79"/>
      <c r="CFJ500" s="79"/>
      <c r="CFK500" s="79"/>
      <c r="CFL500" s="79"/>
      <c r="CFM500" s="79"/>
      <c r="CFN500" s="79"/>
      <c r="CFO500" s="79"/>
      <c r="CFP500" s="79"/>
      <c r="CFQ500" s="79"/>
      <c r="CFR500" s="79"/>
      <c r="CFS500" s="79"/>
      <c r="CFT500" s="79"/>
      <c r="CFU500" s="79"/>
      <c r="CFV500" s="79"/>
      <c r="CFW500" s="79"/>
      <c r="CFX500" s="79"/>
      <c r="CFY500" s="79"/>
      <c r="CFZ500" s="79"/>
      <c r="CGA500" s="79"/>
      <c r="CGB500" s="79"/>
      <c r="CGC500" s="79"/>
      <c r="CGD500" s="79"/>
      <c r="CGE500" s="79"/>
      <c r="CGF500" s="79"/>
      <c r="CGG500" s="79"/>
      <c r="CGH500" s="79"/>
      <c r="CGI500" s="79"/>
      <c r="CGJ500" s="79"/>
      <c r="CGK500" s="79"/>
      <c r="CGL500" s="79"/>
      <c r="CGM500" s="79"/>
      <c r="CGN500" s="79"/>
      <c r="CGO500" s="79"/>
      <c r="CGP500" s="79"/>
      <c r="CGQ500" s="79"/>
      <c r="CGR500" s="79"/>
      <c r="CGS500" s="79"/>
      <c r="CGT500" s="79"/>
      <c r="CGU500" s="79"/>
      <c r="CGV500" s="79"/>
      <c r="CGW500" s="79"/>
      <c r="CGX500" s="79"/>
      <c r="CGY500" s="79"/>
      <c r="CGZ500" s="79"/>
      <c r="CHA500" s="79"/>
      <c r="CHB500" s="79"/>
      <c r="CHC500" s="79"/>
      <c r="CHD500" s="79"/>
      <c r="CHE500" s="79"/>
      <c r="CHF500" s="79"/>
      <c r="CHG500" s="79"/>
      <c r="CHH500" s="79"/>
      <c r="CHI500" s="79"/>
      <c r="CHJ500" s="79"/>
      <c r="CHK500" s="79"/>
      <c r="CHL500" s="79"/>
      <c r="CHM500" s="79"/>
      <c r="CHN500" s="79"/>
      <c r="CHO500" s="79"/>
      <c r="CHP500" s="79"/>
      <c r="CHQ500" s="79"/>
      <c r="CHR500" s="79"/>
      <c r="CHS500" s="79"/>
      <c r="CHT500" s="79"/>
      <c r="CHU500" s="79"/>
      <c r="CHV500" s="79"/>
      <c r="CHW500" s="79"/>
      <c r="CHX500" s="79"/>
      <c r="CHY500" s="79"/>
      <c r="CHZ500" s="79"/>
      <c r="CIA500" s="79"/>
      <c r="CIB500" s="79"/>
      <c r="CIC500" s="79"/>
      <c r="CID500" s="79"/>
      <c r="CIE500" s="79"/>
      <c r="CIF500" s="79"/>
      <c r="CIG500" s="79"/>
      <c r="CIH500" s="79"/>
      <c r="CII500" s="79"/>
      <c r="CIJ500" s="79"/>
      <c r="CIK500" s="79"/>
      <c r="CIL500" s="79"/>
      <c r="CIM500" s="79"/>
      <c r="CIN500" s="79"/>
      <c r="CIO500" s="79"/>
      <c r="CIP500" s="79"/>
      <c r="CIQ500" s="79"/>
      <c r="CIR500" s="79"/>
      <c r="CIS500" s="79"/>
      <c r="CIT500" s="79"/>
      <c r="CIU500" s="79"/>
      <c r="CIV500" s="79"/>
      <c r="CIW500" s="79"/>
      <c r="CIX500" s="79"/>
      <c r="CIY500" s="79"/>
      <c r="CIZ500" s="79"/>
      <c r="CJA500" s="79"/>
      <c r="CJB500" s="79"/>
      <c r="CJC500" s="79"/>
      <c r="CJD500" s="79"/>
      <c r="CJE500" s="79"/>
      <c r="CJF500" s="79"/>
      <c r="CJG500" s="79"/>
      <c r="CJH500" s="79"/>
      <c r="CJI500" s="79"/>
      <c r="CJJ500" s="79"/>
      <c r="CJK500" s="79"/>
      <c r="CJL500" s="79"/>
      <c r="CJM500" s="79"/>
      <c r="CJN500" s="79"/>
      <c r="CJO500" s="79"/>
      <c r="CJP500" s="79"/>
      <c r="CJQ500" s="79"/>
      <c r="CJR500" s="79"/>
      <c r="CJS500" s="79"/>
      <c r="CJT500" s="79"/>
      <c r="CJU500" s="79"/>
      <c r="CJV500" s="79"/>
      <c r="CJW500" s="79"/>
      <c r="CJX500" s="79"/>
      <c r="CJY500" s="79"/>
      <c r="CJZ500" s="79"/>
      <c r="CKA500" s="79"/>
      <c r="CKB500" s="79"/>
      <c r="CKC500" s="79"/>
      <c r="CKD500" s="79"/>
      <c r="CKE500" s="79"/>
      <c r="CKF500" s="79"/>
      <c r="CKG500" s="79"/>
      <c r="CKH500" s="79"/>
      <c r="CKI500" s="79"/>
      <c r="CKJ500" s="79"/>
      <c r="CKK500" s="79"/>
      <c r="CKL500" s="79"/>
      <c r="CKM500" s="79"/>
      <c r="CKN500" s="79"/>
      <c r="CKO500" s="79"/>
      <c r="CKP500" s="79"/>
      <c r="CKQ500" s="79"/>
      <c r="CKR500" s="79"/>
      <c r="CKS500" s="79"/>
      <c r="CKT500" s="79"/>
      <c r="CKU500" s="79"/>
      <c r="CKV500" s="79"/>
      <c r="CKW500" s="79"/>
      <c r="CKX500" s="79"/>
      <c r="CKY500" s="79"/>
      <c r="CKZ500" s="79"/>
      <c r="CLA500" s="79"/>
      <c r="CLB500" s="79"/>
      <c r="CLC500" s="79"/>
      <c r="CLD500" s="79"/>
      <c r="CLE500" s="79"/>
      <c r="CLF500" s="79"/>
      <c r="CLG500" s="79"/>
      <c r="CLH500" s="79"/>
      <c r="CLI500" s="79"/>
      <c r="CLJ500" s="79"/>
      <c r="CLK500" s="79"/>
      <c r="CLL500" s="79"/>
      <c r="CLM500" s="79"/>
      <c r="CLN500" s="79"/>
      <c r="CLO500" s="79"/>
      <c r="CLP500" s="79"/>
      <c r="CLQ500" s="79"/>
      <c r="CLR500" s="79"/>
      <c r="CLS500" s="79"/>
      <c r="CLT500" s="79"/>
      <c r="CLU500" s="79"/>
      <c r="CLV500" s="79"/>
      <c r="CLW500" s="79"/>
      <c r="CLX500" s="79"/>
      <c r="CLY500" s="79"/>
      <c r="CLZ500" s="79"/>
      <c r="CMA500" s="79"/>
      <c r="CMB500" s="79"/>
      <c r="CMC500" s="79"/>
      <c r="CMD500" s="79"/>
      <c r="CME500" s="79"/>
      <c r="CMF500" s="79"/>
      <c r="CMG500" s="79"/>
      <c r="CMH500" s="79"/>
      <c r="CMI500" s="79"/>
      <c r="CMJ500" s="79"/>
      <c r="CMK500" s="79"/>
      <c r="CML500" s="79"/>
      <c r="CMM500" s="79"/>
      <c r="CMN500" s="79"/>
      <c r="CMO500" s="79"/>
      <c r="CMP500" s="79"/>
      <c r="CMQ500" s="79"/>
      <c r="CMR500" s="79"/>
      <c r="CMS500" s="79"/>
      <c r="CMT500" s="79"/>
      <c r="CMU500" s="79"/>
      <c r="CMV500" s="79"/>
      <c r="CMW500" s="79"/>
      <c r="CMX500" s="79"/>
      <c r="CMY500" s="79"/>
      <c r="CMZ500" s="79"/>
      <c r="CNA500" s="79"/>
      <c r="CNB500" s="79"/>
      <c r="CNC500" s="79"/>
      <c r="CND500" s="79"/>
      <c r="CNE500" s="79"/>
      <c r="CNF500" s="79"/>
      <c r="CNG500" s="79"/>
      <c r="CNH500" s="79"/>
      <c r="CNI500" s="79"/>
      <c r="CNJ500" s="79"/>
      <c r="CNK500" s="79"/>
      <c r="CNL500" s="79"/>
      <c r="CNM500" s="79"/>
      <c r="CNN500" s="79"/>
      <c r="CNO500" s="79"/>
      <c r="CNP500" s="79"/>
      <c r="CNQ500" s="79"/>
      <c r="CNR500" s="79"/>
      <c r="CNS500" s="79"/>
      <c r="CNT500" s="79"/>
      <c r="CNU500" s="79"/>
      <c r="CNV500" s="79"/>
      <c r="CNW500" s="79"/>
      <c r="CNX500" s="79"/>
      <c r="CNY500" s="79"/>
      <c r="CNZ500" s="79"/>
      <c r="COA500" s="79"/>
      <c r="COB500" s="79"/>
      <c r="COC500" s="79"/>
      <c r="COD500" s="79"/>
      <c r="COE500" s="79"/>
      <c r="COF500" s="79"/>
      <c r="COG500" s="79"/>
      <c r="COH500" s="79"/>
      <c r="COI500" s="79"/>
      <c r="COJ500" s="79"/>
      <c r="COK500" s="79"/>
      <c r="COL500" s="79"/>
      <c r="COM500" s="79"/>
      <c r="CON500" s="79"/>
      <c r="COO500" s="79"/>
      <c r="COP500" s="79"/>
      <c r="COQ500" s="79"/>
      <c r="COR500" s="79"/>
      <c r="COS500" s="79"/>
      <c r="COT500" s="79"/>
      <c r="COU500" s="79"/>
      <c r="COV500" s="79"/>
      <c r="COW500" s="79"/>
      <c r="COX500" s="79"/>
      <c r="COY500" s="79"/>
      <c r="COZ500" s="79"/>
      <c r="CPA500" s="79"/>
      <c r="CPB500" s="79"/>
      <c r="CPC500" s="79"/>
      <c r="CPD500" s="79"/>
      <c r="CPE500" s="79"/>
      <c r="CPF500" s="79"/>
      <c r="CPG500" s="79"/>
      <c r="CPH500" s="79"/>
      <c r="CPI500" s="79"/>
      <c r="CPJ500" s="79"/>
      <c r="CPK500" s="79"/>
      <c r="CPL500" s="79"/>
      <c r="CPM500" s="79"/>
      <c r="CPN500" s="79"/>
      <c r="CPO500" s="79"/>
      <c r="CPP500" s="79"/>
      <c r="CPQ500" s="79"/>
      <c r="CPR500" s="79"/>
      <c r="CPS500" s="79"/>
      <c r="CPT500" s="79"/>
      <c r="CPU500" s="79"/>
      <c r="CPV500" s="79"/>
      <c r="CPW500" s="79"/>
      <c r="CPX500" s="79"/>
      <c r="CPY500" s="79"/>
      <c r="CPZ500" s="79"/>
      <c r="CQA500" s="79"/>
      <c r="CQB500" s="79"/>
      <c r="CQC500" s="79"/>
      <c r="CQD500" s="79"/>
      <c r="CQE500" s="79"/>
      <c r="CQF500" s="79"/>
      <c r="CQG500" s="79"/>
      <c r="CQH500" s="79"/>
      <c r="CQI500" s="79"/>
      <c r="CQJ500" s="79"/>
      <c r="CQK500" s="79"/>
      <c r="CQL500" s="79"/>
      <c r="CQM500" s="79"/>
      <c r="CQN500" s="79"/>
      <c r="CQO500" s="79"/>
      <c r="CQP500" s="79"/>
      <c r="CQQ500" s="79"/>
      <c r="CQR500" s="79"/>
      <c r="CQS500" s="79"/>
      <c r="CQT500" s="79"/>
      <c r="CQU500" s="79"/>
      <c r="CQV500" s="79"/>
      <c r="CQW500" s="79"/>
      <c r="CQX500" s="79"/>
      <c r="CQY500" s="79"/>
      <c r="CQZ500" s="79"/>
      <c r="CRA500" s="79"/>
      <c r="CRB500" s="79"/>
      <c r="CRC500" s="79"/>
      <c r="CRD500" s="79"/>
      <c r="CRE500" s="79"/>
      <c r="CRF500" s="79"/>
      <c r="CRG500" s="79"/>
      <c r="CRH500" s="79"/>
      <c r="CRI500" s="79"/>
      <c r="CRJ500" s="79"/>
      <c r="CRK500" s="79"/>
      <c r="CRL500" s="79"/>
      <c r="CRM500" s="79"/>
      <c r="CRN500" s="79"/>
      <c r="CRO500" s="79"/>
      <c r="CRP500" s="79"/>
      <c r="CRQ500" s="79"/>
      <c r="CRR500" s="79"/>
      <c r="CRS500" s="79"/>
      <c r="CRT500" s="79"/>
      <c r="CRU500" s="79"/>
      <c r="CRV500" s="79"/>
      <c r="CRW500" s="79"/>
      <c r="CRX500" s="79"/>
      <c r="CRY500" s="79"/>
      <c r="CRZ500" s="79"/>
      <c r="CSA500" s="79"/>
      <c r="CSB500" s="79"/>
      <c r="CSC500" s="79"/>
      <c r="CSD500" s="79"/>
      <c r="CSE500" s="79"/>
      <c r="CSF500" s="79"/>
      <c r="CSG500" s="79"/>
      <c r="CSH500" s="79"/>
      <c r="CSI500" s="79"/>
      <c r="CSJ500" s="79"/>
      <c r="CSK500" s="79"/>
      <c r="CSL500" s="79"/>
      <c r="CSM500" s="79"/>
      <c r="CSN500" s="79"/>
      <c r="CSO500" s="79"/>
      <c r="CSP500" s="79"/>
      <c r="CSQ500" s="79"/>
      <c r="CSR500" s="79"/>
      <c r="CSS500" s="79"/>
      <c r="CST500" s="79"/>
      <c r="CSU500" s="79"/>
      <c r="CSV500" s="79"/>
      <c r="CSW500" s="79"/>
      <c r="CSX500" s="79"/>
      <c r="CSY500" s="79"/>
      <c r="CSZ500" s="79"/>
      <c r="CTA500" s="79"/>
      <c r="CTB500" s="79"/>
      <c r="CTC500" s="79"/>
      <c r="CTD500" s="79"/>
      <c r="CTE500" s="79"/>
      <c r="CTF500" s="79"/>
      <c r="CTG500" s="79"/>
      <c r="CTH500" s="79"/>
      <c r="CTI500" s="79"/>
      <c r="CTJ500" s="79"/>
      <c r="CTK500" s="79"/>
      <c r="CTL500" s="79"/>
      <c r="CTM500" s="79"/>
      <c r="CTN500" s="79"/>
      <c r="CTO500" s="79"/>
      <c r="CTP500" s="79"/>
      <c r="CTQ500" s="79"/>
      <c r="CTR500" s="79"/>
      <c r="CTS500" s="79"/>
      <c r="CTT500" s="79"/>
      <c r="CTU500" s="79"/>
      <c r="CTV500" s="79"/>
      <c r="CTW500" s="79"/>
      <c r="CTX500" s="79"/>
      <c r="CTY500" s="79"/>
      <c r="CTZ500" s="79"/>
      <c r="CUA500" s="79"/>
      <c r="CUB500" s="79"/>
      <c r="CUC500" s="79"/>
      <c r="CUD500" s="79"/>
      <c r="CUE500" s="79"/>
      <c r="CUF500" s="79"/>
      <c r="CUG500" s="79"/>
      <c r="CUH500" s="79"/>
      <c r="CUI500" s="79"/>
      <c r="CUJ500" s="79"/>
      <c r="CUK500" s="79"/>
      <c r="CUL500" s="79"/>
      <c r="CUM500" s="79"/>
      <c r="CUN500" s="79"/>
      <c r="CUO500" s="79"/>
      <c r="CUP500" s="79"/>
      <c r="CUQ500" s="79"/>
      <c r="CUR500" s="79"/>
      <c r="CUS500" s="79"/>
      <c r="CUT500" s="79"/>
      <c r="CUU500" s="79"/>
      <c r="CUV500" s="79"/>
      <c r="CUW500" s="79"/>
      <c r="CUX500" s="79"/>
      <c r="CUY500" s="79"/>
      <c r="CUZ500" s="79"/>
      <c r="CVA500" s="79"/>
      <c r="CVB500" s="79"/>
      <c r="CVC500" s="79"/>
      <c r="CVD500" s="79"/>
      <c r="CVE500" s="79"/>
      <c r="CVF500" s="79"/>
      <c r="CVG500" s="79"/>
      <c r="CVH500" s="79"/>
      <c r="CVI500" s="79"/>
      <c r="CVJ500" s="79"/>
      <c r="CVK500" s="79"/>
      <c r="CVL500" s="79"/>
      <c r="CVM500" s="79"/>
      <c r="CVN500" s="79"/>
      <c r="CVO500" s="79"/>
      <c r="CVP500" s="79"/>
      <c r="CVQ500" s="79"/>
      <c r="CVR500" s="79"/>
      <c r="CVS500" s="79"/>
      <c r="CVT500" s="79"/>
      <c r="CVU500" s="79"/>
      <c r="CVV500" s="79"/>
      <c r="CVW500" s="79"/>
      <c r="CVX500" s="79"/>
      <c r="CVY500" s="79"/>
      <c r="CVZ500" s="79"/>
      <c r="CWA500" s="79"/>
      <c r="CWB500" s="79"/>
      <c r="CWC500" s="79"/>
      <c r="CWD500" s="79"/>
      <c r="CWE500" s="79"/>
      <c r="CWF500" s="79"/>
      <c r="CWG500" s="79"/>
      <c r="CWH500" s="79"/>
      <c r="CWI500" s="79"/>
      <c r="CWJ500" s="79"/>
      <c r="CWK500" s="79"/>
      <c r="CWL500" s="79"/>
      <c r="CWM500" s="79"/>
      <c r="CWN500" s="79"/>
      <c r="CWO500" s="79"/>
      <c r="CWP500" s="79"/>
      <c r="CWQ500" s="79"/>
      <c r="CWR500" s="79"/>
      <c r="CWS500" s="79"/>
      <c r="CWT500" s="79"/>
      <c r="CWU500" s="79"/>
      <c r="CWV500" s="79"/>
      <c r="CWW500" s="79"/>
      <c r="CWX500" s="79"/>
      <c r="CWY500" s="79"/>
      <c r="CWZ500" s="79"/>
      <c r="CXA500" s="79"/>
      <c r="CXB500" s="79"/>
      <c r="CXC500" s="79"/>
      <c r="CXD500" s="79"/>
      <c r="CXE500" s="79"/>
      <c r="CXF500" s="79"/>
      <c r="CXG500" s="79"/>
      <c r="CXH500" s="79"/>
      <c r="CXI500" s="79"/>
      <c r="CXJ500" s="79"/>
      <c r="CXK500" s="79"/>
      <c r="CXL500" s="79"/>
      <c r="CXM500" s="79"/>
      <c r="CXN500" s="79"/>
      <c r="CXO500" s="79"/>
      <c r="CXP500" s="79"/>
      <c r="CXQ500" s="79"/>
      <c r="CXR500" s="79"/>
      <c r="CXS500" s="79"/>
      <c r="CXT500" s="79"/>
      <c r="CXU500" s="79"/>
      <c r="CXV500" s="79"/>
      <c r="CXW500" s="79"/>
      <c r="CXX500" s="79"/>
      <c r="CXY500" s="79"/>
      <c r="CXZ500" s="79"/>
      <c r="CYA500" s="79"/>
      <c r="CYB500" s="79"/>
      <c r="CYC500" s="79"/>
      <c r="CYD500" s="79"/>
      <c r="CYE500" s="79"/>
      <c r="CYF500" s="79"/>
      <c r="CYG500" s="79"/>
      <c r="CYH500" s="79"/>
      <c r="CYI500" s="79"/>
      <c r="CYJ500" s="79"/>
      <c r="CYK500" s="79"/>
      <c r="CYL500" s="79"/>
      <c r="CYM500" s="79"/>
      <c r="CYN500" s="79"/>
      <c r="CYO500" s="79"/>
      <c r="CYP500" s="79"/>
      <c r="CYQ500" s="79"/>
      <c r="CYR500" s="79"/>
      <c r="CYS500" s="79"/>
      <c r="CYT500" s="79"/>
      <c r="CYU500" s="79"/>
      <c r="CYV500" s="79"/>
      <c r="CYW500" s="79"/>
      <c r="CYX500" s="79"/>
      <c r="CYY500" s="79"/>
      <c r="CYZ500" s="79"/>
      <c r="CZA500" s="79"/>
      <c r="CZB500" s="79"/>
      <c r="CZC500" s="79"/>
      <c r="CZD500" s="79"/>
      <c r="CZE500" s="79"/>
      <c r="CZF500" s="79"/>
      <c r="CZG500" s="79"/>
      <c r="CZH500" s="79"/>
      <c r="CZI500" s="79"/>
      <c r="CZJ500" s="79"/>
      <c r="CZK500" s="79"/>
      <c r="CZL500" s="79"/>
      <c r="CZM500" s="79"/>
      <c r="CZN500" s="79"/>
      <c r="CZO500" s="79"/>
      <c r="CZP500" s="79"/>
      <c r="CZQ500" s="79"/>
      <c r="CZR500" s="79"/>
      <c r="CZS500" s="79"/>
      <c r="CZT500" s="79"/>
      <c r="CZU500" s="79"/>
      <c r="CZV500" s="79"/>
      <c r="CZW500" s="79"/>
      <c r="CZX500" s="79"/>
      <c r="CZY500" s="79"/>
      <c r="CZZ500" s="79"/>
      <c r="DAA500" s="79"/>
      <c r="DAB500" s="79"/>
      <c r="DAC500" s="79"/>
      <c r="DAD500" s="79"/>
      <c r="DAE500" s="79"/>
      <c r="DAF500" s="79"/>
      <c r="DAG500" s="79"/>
      <c r="DAH500" s="79"/>
      <c r="DAI500" s="79"/>
      <c r="DAJ500" s="79"/>
      <c r="DAK500" s="79"/>
      <c r="DAL500" s="79"/>
      <c r="DAM500" s="79"/>
      <c r="DAN500" s="79"/>
      <c r="DAO500" s="79"/>
      <c r="DAP500" s="79"/>
      <c r="DAQ500" s="79"/>
      <c r="DAR500" s="79"/>
      <c r="DAS500" s="79"/>
      <c r="DAT500" s="79"/>
      <c r="DAU500" s="79"/>
      <c r="DAV500" s="79"/>
      <c r="DAW500" s="79"/>
      <c r="DAX500" s="79"/>
      <c r="DAY500" s="79"/>
      <c r="DAZ500" s="79"/>
      <c r="DBA500" s="79"/>
      <c r="DBB500" s="79"/>
      <c r="DBC500" s="79"/>
      <c r="DBD500" s="79"/>
      <c r="DBE500" s="79"/>
      <c r="DBF500" s="79"/>
      <c r="DBG500" s="79"/>
      <c r="DBH500" s="79"/>
      <c r="DBI500" s="79"/>
      <c r="DBJ500" s="79"/>
      <c r="DBK500" s="79"/>
      <c r="DBL500" s="79"/>
      <c r="DBM500" s="79"/>
      <c r="DBN500" s="79"/>
      <c r="DBO500" s="79"/>
      <c r="DBP500" s="79"/>
      <c r="DBQ500" s="79"/>
      <c r="DBR500" s="79"/>
      <c r="DBS500" s="79"/>
      <c r="DBT500" s="79"/>
      <c r="DBU500" s="79"/>
      <c r="DBV500" s="79"/>
      <c r="DBW500" s="79"/>
      <c r="DBX500" s="79"/>
      <c r="DBY500" s="79"/>
      <c r="DBZ500" s="79"/>
      <c r="DCA500" s="79"/>
      <c r="DCB500" s="79"/>
      <c r="DCC500" s="79"/>
      <c r="DCD500" s="79"/>
      <c r="DCE500" s="79"/>
      <c r="DCF500" s="79"/>
      <c r="DCG500" s="79"/>
      <c r="DCH500" s="79"/>
      <c r="DCI500" s="79"/>
      <c r="DCJ500" s="79"/>
      <c r="DCK500" s="79"/>
      <c r="DCL500" s="79"/>
      <c r="DCM500" s="79"/>
      <c r="DCN500" s="79"/>
      <c r="DCO500" s="79"/>
      <c r="DCP500" s="79"/>
      <c r="DCQ500" s="79"/>
      <c r="DCR500" s="79"/>
      <c r="DCS500" s="79"/>
      <c r="DCT500" s="79"/>
      <c r="DCU500" s="79"/>
      <c r="DCV500" s="79"/>
      <c r="DCW500" s="79"/>
      <c r="DCX500" s="79"/>
      <c r="DCY500" s="79"/>
      <c r="DCZ500" s="79"/>
      <c r="DDA500" s="79"/>
      <c r="DDB500" s="79"/>
      <c r="DDC500" s="79"/>
      <c r="DDD500" s="79"/>
      <c r="DDE500" s="79"/>
      <c r="DDF500" s="79"/>
      <c r="DDG500" s="79"/>
      <c r="DDH500" s="79"/>
      <c r="DDI500" s="79"/>
      <c r="DDJ500" s="79"/>
      <c r="DDK500" s="79"/>
      <c r="DDL500" s="79"/>
      <c r="DDM500" s="79"/>
      <c r="DDN500" s="79"/>
      <c r="DDO500" s="79"/>
      <c r="DDP500" s="79"/>
      <c r="DDQ500" s="79"/>
      <c r="DDR500" s="79"/>
      <c r="DDS500" s="79"/>
      <c r="DDT500" s="79"/>
      <c r="DDU500" s="79"/>
      <c r="DDV500" s="79"/>
      <c r="DDW500" s="79"/>
      <c r="DDX500" s="79"/>
      <c r="DDY500" s="79"/>
      <c r="DDZ500" s="79"/>
      <c r="DEA500" s="79"/>
      <c r="DEB500" s="79"/>
      <c r="DEC500" s="79"/>
      <c r="DED500" s="79"/>
      <c r="DEE500" s="79"/>
      <c r="DEF500" s="79"/>
      <c r="DEG500" s="79"/>
      <c r="DEH500" s="79"/>
      <c r="DEI500" s="79"/>
      <c r="DEJ500" s="79"/>
      <c r="DEK500" s="79"/>
      <c r="DEL500" s="79"/>
      <c r="DEM500" s="79"/>
      <c r="DEN500" s="79"/>
      <c r="DEO500" s="79"/>
      <c r="DEP500" s="79"/>
      <c r="DEQ500" s="79"/>
      <c r="DER500" s="79"/>
      <c r="DES500" s="79"/>
      <c r="DET500" s="79"/>
      <c r="DEU500" s="79"/>
      <c r="DEV500" s="79"/>
      <c r="DEW500" s="79"/>
      <c r="DEX500" s="79"/>
      <c r="DEY500" s="79"/>
      <c r="DEZ500" s="79"/>
      <c r="DFA500" s="79"/>
      <c r="DFB500" s="79"/>
      <c r="DFC500" s="79"/>
      <c r="DFD500" s="79"/>
      <c r="DFE500" s="79"/>
      <c r="DFF500" s="79"/>
      <c r="DFG500" s="79"/>
      <c r="DFH500" s="79"/>
      <c r="DFI500" s="79"/>
      <c r="DFJ500" s="79"/>
      <c r="DFK500" s="79"/>
      <c r="DFL500" s="79"/>
      <c r="DFM500" s="79"/>
      <c r="DFN500" s="79"/>
      <c r="DFO500" s="79"/>
      <c r="DFP500" s="79"/>
      <c r="DFQ500" s="79"/>
      <c r="DFR500" s="79"/>
      <c r="DFS500" s="79"/>
      <c r="DFT500" s="79"/>
      <c r="DFU500" s="79"/>
      <c r="DFV500" s="79"/>
      <c r="DFW500" s="79"/>
      <c r="DFX500" s="79"/>
      <c r="DFY500" s="79"/>
      <c r="DFZ500" s="79"/>
      <c r="DGA500" s="79"/>
      <c r="DGB500" s="79"/>
      <c r="DGC500" s="79"/>
      <c r="DGD500" s="79"/>
      <c r="DGE500" s="79"/>
      <c r="DGF500" s="79"/>
      <c r="DGG500" s="79"/>
      <c r="DGH500" s="79"/>
      <c r="DGI500" s="79"/>
      <c r="DGJ500" s="79"/>
      <c r="DGK500" s="79"/>
      <c r="DGL500" s="79"/>
      <c r="DGM500" s="79"/>
      <c r="DGN500" s="79"/>
      <c r="DGO500" s="79"/>
      <c r="DGP500" s="79"/>
      <c r="DGQ500" s="79"/>
      <c r="DGR500" s="79"/>
      <c r="DGS500" s="79"/>
      <c r="DGT500" s="79"/>
      <c r="DGU500" s="79"/>
      <c r="DGV500" s="79"/>
      <c r="DGW500" s="79"/>
      <c r="DGX500" s="79"/>
      <c r="DGY500" s="79"/>
      <c r="DGZ500" s="79"/>
      <c r="DHA500" s="79"/>
      <c r="DHB500" s="79"/>
      <c r="DHC500" s="79"/>
      <c r="DHD500" s="79"/>
      <c r="DHE500" s="79"/>
      <c r="DHF500" s="79"/>
      <c r="DHG500" s="79"/>
      <c r="DHH500" s="79"/>
      <c r="DHI500" s="79"/>
      <c r="DHJ500" s="79"/>
      <c r="DHK500" s="79"/>
      <c r="DHL500" s="79"/>
      <c r="DHM500" s="79"/>
      <c r="DHN500" s="79"/>
      <c r="DHO500" s="79"/>
      <c r="DHP500" s="79"/>
      <c r="DHQ500" s="79"/>
      <c r="DHR500" s="79"/>
      <c r="DHS500" s="79"/>
      <c r="DHT500" s="79"/>
      <c r="DHU500" s="79"/>
      <c r="DHV500" s="79"/>
      <c r="DHW500" s="79"/>
      <c r="DHX500" s="79"/>
      <c r="DHY500" s="79"/>
      <c r="DHZ500" s="79"/>
      <c r="DIA500" s="79"/>
      <c r="DIB500" s="79"/>
      <c r="DIC500" s="79"/>
      <c r="DID500" s="79"/>
      <c r="DIE500" s="79"/>
      <c r="DIF500" s="79"/>
      <c r="DIG500" s="79"/>
      <c r="DIH500" s="79"/>
      <c r="DII500" s="79"/>
      <c r="DIJ500" s="79"/>
      <c r="DIK500" s="79"/>
      <c r="DIL500" s="79"/>
      <c r="DIM500" s="79"/>
      <c r="DIN500" s="79"/>
      <c r="DIO500" s="79"/>
      <c r="DIP500" s="79"/>
      <c r="DIQ500" s="79"/>
      <c r="DIR500" s="79"/>
      <c r="DIS500" s="79"/>
      <c r="DIT500" s="79"/>
      <c r="DIU500" s="79"/>
      <c r="DIV500" s="79"/>
      <c r="DIW500" s="79"/>
      <c r="DIX500" s="79"/>
      <c r="DIY500" s="79"/>
      <c r="DIZ500" s="79"/>
      <c r="DJA500" s="79"/>
      <c r="DJB500" s="79"/>
      <c r="DJC500" s="79"/>
      <c r="DJD500" s="79"/>
      <c r="DJE500" s="79"/>
      <c r="DJF500" s="79"/>
      <c r="DJG500" s="79"/>
      <c r="DJH500" s="79"/>
      <c r="DJI500" s="79"/>
      <c r="DJJ500" s="79"/>
      <c r="DJK500" s="79"/>
      <c r="DJL500" s="79"/>
      <c r="DJM500" s="79"/>
      <c r="DJN500" s="79"/>
      <c r="DJO500" s="79"/>
      <c r="DJP500" s="79"/>
      <c r="DJQ500" s="79"/>
      <c r="DJR500" s="79"/>
      <c r="DJS500" s="79"/>
      <c r="DJT500" s="79"/>
      <c r="DJU500" s="79"/>
      <c r="DJV500" s="79"/>
      <c r="DJW500" s="79"/>
      <c r="DJX500" s="79"/>
      <c r="DJY500" s="79"/>
      <c r="DJZ500" s="79"/>
      <c r="DKA500" s="79"/>
      <c r="DKB500" s="79"/>
      <c r="DKC500" s="79"/>
      <c r="DKD500" s="79"/>
      <c r="DKE500" s="79"/>
      <c r="DKF500" s="79"/>
      <c r="DKG500" s="79"/>
      <c r="DKH500" s="79"/>
      <c r="DKI500" s="79"/>
      <c r="DKJ500" s="79"/>
      <c r="DKK500" s="79"/>
      <c r="DKL500" s="79"/>
      <c r="DKM500" s="79"/>
      <c r="DKN500" s="79"/>
      <c r="DKO500" s="79"/>
      <c r="DKP500" s="79"/>
      <c r="DKQ500" s="79"/>
      <c r="DKR500" s="79"/>
      <c r="DKS500" s="79"/>
      <c r="DKT500" s="79"/>
      <c r="DKU500" s="79"/>
      <c r="DKV500" s="79"/>
      <c r="DKW500" s="79"/>
      <c r="DKX500" s="79"/>
      <c r="DKY500" s="79"/>
      <c r="DKZ500" s="79"/>
      <c r="DLA500" s="79"/>
      <c r="DLB500" s="79"/>
      <c r="DLC500" s="79"/>
      <c r="DLD500" s="79"/>
      <c r="DLE500" s="79"/>
      <c r="DLF500" s="79"/>
      <c r="DLG500" s="79"/>
      <c r="DLH500" s="79"/>
      <c r="DLI500" s="79"/>
      <c r="DLJ500" s="79"/>
      <c r="DLK500" s="79"/>
      <c r="DLL500" s="79"/>
      <c r="DLM500" s="79"/>
      <c r="DLN500" s="79"/>
      <c r="DLO500" s="79"/>
      <c r="DLP500" s="79"/>
      <c r="DLQ500" s="79"/>
      <c r="DLR500" s="79"/>
      <c r="DLS500" s="79"/>
      <c r="DLT500" s="79"/>
      <c r="DLU500" s="79"/>
      <c r="DLV500" s="79"/>
      <c r="DLW500" s="79"/>
      <c r="DLX500" s="79"/>
      <c r="DLY500" s="79"/>
      <c r="DLZ500" s="79"/>
      <c r="DMA500" s="79"/>
      <c r="DMB500" s="79"/>
      <c r="DMC500" s="79"/>
      <c r="DMD500" s="79"/>
      <c r="DME500" s="79"/>
      <c r="DMF500" s="79"/>
      <c r="DMG500" s="79"/>
      <c r="DMH500" s="79"/>
      <c r="DMI500" s="79"/>
      <c r="DMJ500" s="79"/>
      <c r="DMK500" s="79"/>
      <c r="DML500" s="79"/>
      <c r="DMM500" s="79"/>
      <c r="DMN500" s="79"/>
      <c r="DMO500" s="79"/>
      <c r="DMP500" s="79"/>
      <c r="DMQ500" s="79"/>
      <c r="DMR500" s="79"/>
      <c r="DMS500" s="79"/>
      <c r="DMT500" s="79"/>
      <c r="DMU500" s="79"/>
      <c r="DMV500" s="79"/>
      <c r="DMW500" s="79"/>
      <c r="DMX500" s="79"/>
      <c r="DMY500" s="79"/>
      <c r="DMZ500" s="79"/>
      <c r="DNA500" s="79"/>
      <c r="DNB500" s="79"/>
      <c r="DNC500" s="79"/>
      <c r="DND500" s="79"/>
      <c r="DNE500" s="79"/>
      <c r="DNF500" s="79"/>
      <c r="DNG500" s="79"/>
      <c r="DNH500" s="79"/>
      <c r="DNI500" s="79"/>
      <c r="DNJ500" s="79"/>
      <c r="DNK500" s="79"/>
      <c r="DNL500" s="79"/>
      <c r="DNM500" s="79"/>
      <c r="DNN500" s="79"/>
      <c r="DNO500" s="79"/>
      <c r="DNP500" s="79"/>
      <c r="DNQ500" s="79"/>
      <c r="DNR500" s="79"/>
      <c r="DNS500" s="79"/>
      <c r="DNT500" s="79"/>
      <c r="DNU500" s="79"/>
      <c r="DNV500" s="79"/>
      <c r="DNW500" s="79"/>
      <c r="DNX500" s="79"/>
      <c r="DNY500" s="79"/>
      <c r="DNZ500" s="79"/>
      <c r="DOA500" s="79"/>
      <c r="DOB500" s="79"/>
      <c r="DOC500" s="79"/>
      <c r="DOD500" s="79"/>
      <c r="DOE500" s="79"/>
      <c r="DOF500" s="79"/>
      <c r="DOG500" s="79"/>
      <c r="DOH500" s="79"/>
      <c r="DOI500" s="79"/>
      <c r="DOJ500" s="79"/>
      <c r="DOK500" s="79"/>
      <c r="DOL500" s="79"/>
      <c r="DOM500" s="79"/>
      <c r="DON500" s="79"/>
      <c r="DOO500" s="79"/>
      <c r="DOP500" s="79"/>
      <c r="DOQ500" s="79"/>
      <c r="DOR500" s="79"/>
      <c r="DOS500" s="79"/>
      <c r="DOT500" s="79"/>
      <c r="DOU500" s="79"/>
      <c r="DOV500" s="79"/>
      <c r="DOW500" s="79"/>
      <c r="DOX500" s="79"/>
      <c r="DOY500" s="79"/>
      <c r="DOZ500" s="79"/>
      <c r="DPA500" s="79"/>
      <c r="DPB500" s="79"/>
      <c r="DPC500" s="79"/>
      <c r="DPD500" s="79"/>
      <c r="DPE500" s="79"/>
      <c r="DPF500" s="79"/>
      <c r="DPG500" s="79"/>
      <c r="DPH500" s="79"/>
      <c r="DPI500" s="79"/>
      <c r="DPJ500" s="79"/>
      <c r="DPK500" s="79"/>
      <c r="DPL500" s="79"/>
      <c r="DPM500" s="79"/>
      <c r="DPN500" s="79"/>
      <c r="DPO500" s="79"/>
      <c r="DPP500" s="79"/>
      <c r="DPQ500" s="79"/>
      <c r="DPR500" s="79"/>
      <c r="DPS500" s="79"/>
      <c r="DPT500" s="79"/>
      <c r="DPU500" s="79"/>
      <c r="DPV500" s="79"/>
      <c r="DPW500" s="79"/>
      <c r="DPX500" s="79"/>
      <c r="DPY500" s="79"/>
      <c r="DPZ500" s="79"/>
      <c r="DQA500" s="79"/>
      <c r="DQB500" s="79"/>
      <c r="DQC500" s="79"/>
      <c r="DQD500" s="79"/>
      <c r="DQE500" s="79"/>
      <c r="DQF500" s="79"/>
      <c r="DQG500" s="79"/>
      <c r="DQH500" s="79"/>
      <c r="DQI500" s="79"/>
      <c r="DQJ500" s="79"/>
      <c r="DQK500" s="79"/>
      <c r="DQL500" s="79"/>
      <c r="DQM500" s="79"/>
      <c r="DQN500" s="79"/>
      <c r="DQO500" s="79"/>
      <c r="DQP500" s="79"/>
      <c r="DQQ500" s="79"/>
      <c r="DQR500" s="79"/>
      <c r="DQS500" s="79"/>
      <c r="DQT500" s="79"/>
      <c r="DQU500" s="79"/>
      <c r="DQV500" s="79"/>
      <c r="DQW500" s="79"/>
      <c r="DQX500" s="79"/>
      <c r="DQY500" s="79"/>
      <c r="DQZ500" s="79"/>
      <c r="DRA500" s="79"/>
      <c r="DRB500" s="79"/>
      <c r="DRC500" s="79"/>
      <c r="DRD500" s="79"/>
      <c r="DRE500" s="79"/>
      <c r="DRF500" s="79"/>
      <c r="DRG500" s="79"/>
      <c r="DRH500" s="79"/>
      <c r="DRI500" s="79"/>
      <c r="DRJ500" s="79"/>
      <c r="DRK500" s="79"/>
      <c r="DRL500" s="79"/>
      <c r="DRM500" s="79"/>
      <c r="DRN500" s="79"/>
      <c r="DRO500" s="79"/>
      <c r="DRP500" s="79"/>
      <c r="DRQ500" s="79"/>
      <c r="DRR500" s="79"/>
      <c r="DRS500" s="79"/>
      <c r="DRT500" s="79"/>
      <c r="DRU500" s="79"/>
      <c r="DRV500" s="79"/>
      <c r="DRW500" s="79"/>
      <c r="DRX500" s="79"/>
      <c r="DRY500" s="79"/>
      <c r="DRZ500" s="79"/>
      <c r="DSA500" s="79"/>
      <c r="DSB500" s="79"/>
      <c r="DSC500" s="79"/>
      <c r="DSD500" s="79"/>
      <c r="DSE500" s="79"/>
      <c r="DSF500" s="79"/>
      <c r="DSG500" s="79"/>
      <c r="DSH500" s="79"/>
      <c r="DSI500" s="79"/>
      <c r="DSJ500" s="79"/>
      <c r="DSK500" s="79"/>
      <c r="DSL500" s="79"/>
      <c r="DSM500" s="79"/>
      <c r="DSN500" s="79"/>
      <c r="DSO500" s="79"/>
      <c r="DSP500" s="79"/>
      <c r="DSQ500" s="79"/>
      <c r="DSR500" s="79"/>
      <c r="DSS500" s="79"/>
      <c r="DST500" s="79"/>
      <c r="DSU500" s="79"/>
      <c r="DSV500" s="79"/>
      <c r="DSW500" s="79"/>
      <c r="DSX500" s="79"/>
      <c r="DSY500" s="79"/>
      <c r="DSZ500" s="79"/>
      <c r="DTA500" s="79"/>
      <c r="DTB500" s="79"/>
      <c r="DTC500" s="79"/>
      <c r="DTD500" s="79"/>
      <c r="DTE500" s="79"/>
      <c r="DTF500" s="79"/>
      <c r="DTG500" s="79"/>
      <c r="DTH500" s="79"/>
      <c r="DTI500" s="79"/>
      <c r="DTJ500" s="79"/>
      <c r="DTK500" s="79"/>
      <c r="DTL500" s="79"/>
      <c r="DTM500" s="79"/>
      <c r="DTN500" s="79"/>
      <c r="DTO500" s="79"/>
      <c r="DTP500" s="79"/>
      <c r="DTQ500" s="79"/>
      <c r="DTR500" s="79"/>
      <c r="DTS500" s="79"/>
      <c r="DTT500" s="79"/>
      <c r="DTU500" s="79"/>
      <c r="DTV500" s="79"/>
      <c r="DTW500" s="79"/>
      <c r="DTX500" s="79"/>
      <c r="DTY500" s="79"/>
      <c r="DTZ500" s="79"/>
      <c r="DUA500" s="79"/>
      <c r="DUB500" s="79"/>
      <c r="DUC500" s="79"/>
      <c r="DUD500" s="79"/>
      <c r="DUE500" s="79"/>
      <c r="DUF500" s="79"/>
      <c r="DUG500" s="79"/>
      <c r="DUH500" s="79"/>
      <c r="DUI500" s="79"/>
      <c r="DUJ500" s="79"/>
      <c r="DUK500" s="79"/>
      <c r="DUL500" s="79"/>
      <c r="DUM500" s="79"/>
      <c r="DUN500" s="79"/>
      <c r="DUO500" s="79"/>
      <c r="DUP500" s="79"/>
      <c r="DUQ500" s="79"/>
      <c r="DUR500" s="79"/>
      <c r="DUS500" s="79"/>
      <c r="DUT500" s="79"/>
      <c r="DUU500" s="79"/>
      <c r="DUV500" s="79"/>
      <c r="DUW500" s="79"/>
      <c r="DUX500" s="79"/>
      <c r="DUY500" s="79"/>
      <c r="DUZ500" s="79"/>
      <c r="DVA500" s="79"/>
      <c r="DVB500" s="79"/>
      <c r="DVC500" s="79"/>
      <c r="DVD500" s="79"/>
      <c r="DVE500" s="79"/>
      <c r="DVF500" s="79"/>
      <c r="DVG500" s="79"/>
      <c r="DVH500" s="79"/>
      <c r="DVI500" s="79"/>
      <c r="DVJ500" s="79"/>
      <c r="DVK500" s="79"/>
      <c r="DVL500" s="79"/>
      <c r="DVM500" s="79"/>
      <c r="DVN500" s="79"/>
      <c r="DVO500" s="79"/>
      <c r="DVP500" s="79"/>
      <c r="DVQ500" s="79"/>
      <c r="DVR500" s="79"/>
      <c r="DVS500" s="79"/>
      <c r="DVT500" s="79"/>
      <c r="DVU500" s="79"/>
      <c r="DVV500" s="79"/>
      <c r="DVW500" s="79"/>
      <c r="DVX500" s="79"/>
      <c r="DVY500" s="79"/>
      <c r="DVZ500" s="79"/>
      <c r="DWA500" s="79"/>
      <c r="DWB500" s="79"/>
      <c r="DWC500" s="79"/>
      <c r="DWD500" s="79"/>
      <c r="DWE500" s="79"/>
      <c r="DWF500" s="79"/>
      <c r="DWG500" s="79"/>
      <c r="DWH500" s="79"/>
      <c r="DWI500" s="79"/>
      <c r="DWJ500" s="79"/>
      <c r="DWK500" s="79"/>
      <c r="DWL500" s="79"/>
      <c r="DWM500" s="79"/>
      <c r="DWN500" s="79"/>
      <c r="DWO500" s="79"/>
      <c r="DWP500" s="79"/>
      <c r="DWQ500" s="79"/>
      <c r="DWR500" s="79"/>
      <c r="DWS500" s="79"/>
      <c r="DWT500" s="79"/>
      <c r="DWU500" s="79"/>
      <c r="DWV500" s="79"/>
      <c r="DWW500" s="79"/>
      <c r="DWX500" s="79"/>
      <c r="DWY500" s="79"/>
      <c r="DWZ500" s="79"/>
      <c r="DXA500" s="79"/>
      <c r="DXB500" s="79"/>
      <c r="DXC500" s="79"/>
      <c r="DXD500" s="79"/>
      <c r="DXE500" s="79"/>
      <c r="DXF500" s="79"/>
      <c r="DXG500" s="79"/>
      <c r="DXH500" s="79"/>
      <c r="DXI500" s="79"/>
      <c r="DXJ500" s="79"/>
      <c r="DXK500" s="79"/>
      <c r="DXL500" s="79"/>
      <c r="DXM500" s="79"/>
      <c r="DXN500" s="79"/>
      <c r="DXO500" s="79"/>
      <c r="DXP500" s="79"/>
      <c r="DXQ500" s="79"/>
      <c r="DXR500" s="79"/>
      <c r="DXS500" s="79"/>
      <c r="DXT500" s="79"/>
      <c r="DXU500" s="79"/>
      <c r="DXV500" s="79"/>
      <c r="DXW500" s="79"/>
      <c r="DXX500" s="79"/>
      <c r="DXY500" s="79"/>
      <c r="DXZ500" s="79"/>
      <c r="DYA500" s="79"/>
      <c r="DYB500" s="79"/>
      <c r="DYC500" s="79"/>
      <c r="DYD500" s="79"/>
      <c r="DYE500" s="79"/>
      <c r="DYF500" s="79"/>
      <c r="DYG500" s="79"/>
      <c r="DYH500" s="79"/>
      <c r="DYI500" s="79"/>
      <c r="DYJ500" s="79"/>
      <c r="DYK500" s="79"/>
      <c r="DYL500" s="79"/>
      <c r="DYM500" s="79"/>
      <c r="DYN500" s="79"/>
      <c r="DYO500" s="79"/>
      <c r="DYP500" s="79"/>
      <c r="DYQ500" s="79"/>
      <c r="DYR500" s="79"/>
      <c r="DYS500" s="79"/>
      <c r="DYT500" s="79"/>
      <c r="DYU500" s="79"/>
      <c r="DYV500" s="79"/>
      <c r="DYW500" s="79"/>
      <c r="DYX500" s="79"/>
      <c r="DYY500" s="79"/>
      <c r="DYZ500" s="79"/>
      <c r="DZA500" s="79"/>
      <c r="DZB500" s="79"/>
      <c r="DZC500" s="79"/>
      <c r="DZD500" s="79"/>
      <c r="DZE500" s="79"/>
      <c r="DZF500" s="79"/>
      <c r="DZG500" s="79"/>
      <c r="DZH500" s="79"/>
      <c r="DZI500" s="79"/>
      <c r="DZJ500" s="79"/>
      <c r="DZK500" s="79"/>
      <c r="DZL500" s="79"/>
      <c r="DZM500" s="79"/>
      <c r="DZN500" s="79"/>
      <c r="DZO500" s="79"/>
      <c r="DZP500" s="79"/>
      <c r="DZQ500" s="79"/>
      <c r="DZR500" s="79"/>
      <c r="DZS500" s="79"/>
      <c r="DZT500" s="79"/>
      <c r="DZU500" s="79"/>
      <c r="DZV500" s="79"/>
      <c r="DZW500" s="79"/>
      <c r="DZX500" s="79"/>
      <c r="DZY500" s="79"/>
      <c r="DZZ500" s="79"/>
      <c r="EAA500" s="79"/>
      <c r="EAB500" s="79"/>
      <c r="EAC500" s="79"/>
      <c r="EAD500" s="79"/>
      <c r="EAE500" s="79"/>
      <c r="EAF500" s="79"/>
      <c r="EAG500" s="79"/>
      <c r="EAH500" s="79"/>
      <c r="EAI500" s="79"/>
      <c r="EAJ500" s="79"/>
      <c r="EAK500" s="79"/>
      <c r="EAL500" s="79"/>
      <c r="EAM500" s="79"/>
      <c r="EAN500" s="79"/>
      <c r="EAO500" s="79"/>
      <c r="EAP500" s="79"/>
      <c r="EAQ500" s="79"/>
      <c r="EAR500" s="79"/>
      <c r="EAS500" s="79"/>
      <c r="EAT500" s="79"/>
      <c r="EAU500" s="79"/>
      <c r="EAV500" s="79"/>
      <c r="EAW500" s="79"/>
      <c r="EAX500" s="79"/>
      <c r="EAY500" s="79"/>
      <c r="EAZ500" s="79"/>
      <c r="EBA500" s="79"/>
      <c r="EBB500" s="79"/>
      <c r="EBC500" s="79"/>
      <c r="EBD500" s="79"/>
      <c r="EBE500" s="79"/>
      <c r="EBF500" s="79"/>
      <c r="EBG500" s="79"/>
      <c r="EBH500" s="79"/>
      <c r="EBI500" s="79"/>
      <c r="EBJ500" s="79"/>
      <c r="EBK500" s="79"/>
      <c r="EBL500" s="79"/>
      <c r="EBM500" s="79"/>
      <c r="EBN500" s="79"/>
      <c r="EBO500" s="79"/>
      <c r="EBP500" s="79"/>
      <c r="EBQ500" s="79"/>
      <c r="EBR500" s="79"/>
      <c r="EBS500" s="79"/>
      <c r="EBT500" s="79"/>
      <c r="EBU500" s="79"/>
      <c r="EBV500" s="79"/>
      <c r="EBW500" s="79"/>
      <c r="EBX500" s="79"/>
      <c r="EBY500" s="79"/>
      <c r="EBZ500" s="79"/>
      <c r="ECA500" s="79"/>
      <c r="ECB500" s="79"/>
      <c r="ECC500" s="79"/>
      <c r="ECD500" s="79"/>
      <c r="ECE500" s="79"/>
      <c r="ECF500" s="79"/>
      <c r="ECG500" s="79"/>
      <c r="ECH500" s="79"/>
      <c r="ECI500" s="79"/>
      <c r="ECJ500" s="79"/>
      <c r="ECK500" s="79"/>
      <c r="ECL500" s="79"/>
      <c r="ECM500" s="79"/>
      <c r="ECN500" s="79"/>
      <c r="ECO500" s="79"/>
      <c r="ECP500" s="79"/>
      <c r="ECQ500" s="79"/>
      <c r="ECR500" s="79"/>
      <c r="ECS500" s="79"/>
      <c r="ECT500" s="79"/>
      <c r="ECU500" s="79"/>
      <c r="ECV500" s="79"/>
      <c r="ECW500" s="79"/>
      <c r="ECX500" s="79"/>
      <c r="ECY500" s="79"/>
      <c r="ECZ500" s="79"/>
      <c r="EDA500" s="79"/>
      <c r="EDB500" s="79"/>
      <c r="EDC500" s="79"/>
      <c r="EDD500" s="79"/>
      <c r="EDE500" s="79"/>
      <c r="EDF500" s="79"/>
      <c r="EDG500" s="79"/>
      <c r="EDH500" s="79"/>
      <c r="EDI500" s="79"/>
      <c r="EDJ500" s="79"/>
      <c r="EDK500" s="79"/>
      <c r="EDL500" s="79"/>
      <c r="EDM500" s="79"/>
      <c r="EDN500" s="79"/>
      <c r="EDO500" s="79"/>
      <c r="EDP500" s="79"/>
      <c r="EDQ500" s="79"/>
      <c r="EDR500" s="79"/>
      <c r="EDS500" s="79"/>
      <c r="EDT500" s="79"/>
      <c r="EDU500" s="79"/>
      <c r="EDV500" s="79"/>
      <c r="EDW500" s="79"/>
      <c r="EDX500" s="79"/>
      <c r="EDY500" s="79"/>
      <c r="EDZ500" s="79"/>
      <c r="EEA500" s="79"/>
      <c r="EEB500" s="79"/>
      <c r="EEC500" s="79"/>
      <c r="EED500" s="79"/>
      <c r="EEE500" s="79"/>
      <c r="EEF500" s="79"/>
      <c r="EEG500" s="79"/>
      <c r="EEH500" s="79"/>
      <c r="EEI500" s="79"/>
      <c r="EEJ500" s="79"/>
      <c r="EEK500" s="79"/>
      <c r="EEL500" s="79"/>
      <c r="EEM500" s="79"/>
      <c r="EEN500" s="79"/>
      <c r="EEO500" s="79"/>
      <c r="EEP500" s="79"/>
      <c r="EEQ500" s="79"/>
      <c r="EER500" s="79"/>
      <c r="EES500" s="79"/>
      <c r="EET500" s="79"/>
      <c r="EEU500" s="79"/>
      <c r="EEV500" s="79"/>
      <c r="EEW500" s="79"/>
      <c r="EEX500" s="79"/>
      <c r="EEY500" s="79"/>
      <c r="EEZ500" s="79"/>
      <c r="EFA500" s="79"/>
      <c r="EFB500" s="79"/>
      <c r="EFC500" s="79"/>
      <c r="EFD500" s="79"/>
      <c r="EFE500" s="79"/>
      <c r="EFF500" s="79"/>
      <c r="EFG500" s="79"/>
      <c r="EFH500" s="79"/>
      <c r="EFI500" s="79"/>
      <c r="EFJ500" s="79"/>
      <c r="EFK500" s="79"/>
      <c r="EFL500" s="79"/>
      <c r="EFM500" s="79"/>
      <c r="EFN500" s="79"/>
      <c r="EFO500" s="79"/>
      <c r="EFP500" s="79"/>
      <c r="EFQ500" s="79"/>
      <c r="EFR500" s="79"/>
      <c r="EFS500" s="79"/>
      <c r="EFT500" s="79"/>
      <c r="EFU500" s="79"/>
      <c r="EFV500" s="79"/>
      <c r="EFW500" s="79"/>
      <c r="EFX500" s="79"/>
      <c r="EFY500" s="79"/>
      <c r="EFZ500" s="79"/>
      <c r="EGA500" s="79"/>
      <c r="EGB500" s="79"/>
      <c r="EGC500" s="79"/>
      <c r="EGD500" s="79"/>
      <c r="EGE500" s="79"/>
      <c r="EGF500" s="79"/>
      <c r="EGG500" s="79"/>
      <c r="EGH500" s="79"/>
      <c r="EGI500" s="79"/>
      <c r="EGJ500" s="79"/>
      <c r="EGK500" s="79"/>
      <c r="EGL500" s="79"/>
      <c r="EGM500" s="79"/>
      <c r="EGN500" s="79"/>
      <c r="EGO500" s="79"/>
      <c r="EGP500" s="79"/>
      <c r="EGQ500" s="79"/>
      <c r="EGR500" s="79"/>
      <c r="EGS500" s="79"/>
      <c r="EGT500" s="79"/>
      <c r="EGU500" s="79"/>
      <c r="EGV500" s="79"/>
      <c r="EGW500" s="79"/>
      <c r="EGX500" s="79"/>
      <c r="EGY500" s="79"/>
      <c r="EGZ500" s="79"/>
      <c r="EHA500" s="79"/>
      <c r="EHB500" s="79"/>
      <c r="EHC500" s="79"/>
      <c r="EHD500" s="79"/>
      <c r="EHE500" s="79"/>
      <c r="EHF500" s="79"/>
      <c r="EHG500" s="79"/>
      <c r="EHH500" s="79"/>
      <c r="EHI500" s="79"/>
      <c r="EHJ500" s="79"/>
      <c r="EHK500" s="79"/>
      <c r="EHL500" s="79"/>
      <c r="EHM500" s="79"/>
      <c r="EHN500" s="79"/>
      <c r="EHO500" s="79"/>
      <c r="EHP500" s="79"/>
      <c r="EHQ500" s="79"/>
      <c r="EHR500" s="79"/>
      <c r="EHS500" s="79"/>
      <c r="EHT500" s="79"/>
      <c r="EHU500" s="79"/>
      <c r="EHV500" s="79"/>
      <c r="EHW500" s="79"/>
      <c r="EHX500" s="79"/>
      <c r="EHY500" s="79"/>
      <c r="EHZ500" s="79"/>
      <c r="EIA500" s="79"/>
      <c r="EIB500" s="79"/>
      <c r="EIC500" s="79"/>
      <c r="EID500" s="79"/>
      <c r="EIE500" s="79"/>
      <c r="EIF500" s="79"/>
      <c r="EIG500" s="79"/>
      <c r="EIH500" s="79"/>
      <c r="EII500" s="79"/>
      <c r="EIJ500" s="79"/>
      <c r="EIK500" s="79"/>
      <c r="EIL500" s="79"/>
      <c r="EIM500" s="79"/>
      <c r="EIN500" s="79"/>
      <c r="EIO500" s="79"/>
      <c r="EIP500" s="79"/>
      <c r="EIQ500" s="79"/>
      <c r="EIR500" s="79"/>
      <c r="EIS500" s="79"/>
      <c r="EIT500" s="79"/>
      <c r="EIU500" s="79"/>
      <c r="EIV500" s="79"/>
      <c r="EIW500" s="79"/>
      <c r="EIX500" s="79"/>
      <c r="EIY500" s="79"/>
      <c r="EIZ500" s="79"/>
      <c r="EJA500" s="79"/>
      <c r="EJB500" s="79"/>
      <c r="EJC500" s="79"/>
      <c r="EJD500" s="79"/>
      <c r="EJE500" s="79"/>
      <c r="EJF500" s="79"/>
      <c r="EJG500" s="79"/>
      <c r="EJH500" s="79"/>
      <c r="EJI500" s="79"/>
      <c r="EJJ500" s="79"/>
      <c r="EJK500" s="79"/>
      <c r="EJL500" s="79"/>
      <c r="EJM500" s="79"/>
      <c r="EJN500" s="79"/>
      <c r="EJO500" s="79"/>
      <c r="EJP500" s="79"/>
      <c r="EJQ500" s="79"/>
      <c r="EJR500" s="79"/>
      <c r="EJS500" s="79"/>
      <c r="EJT500" s="79"/>
      <c r="EJU500" s="79"/>
      <c r="EJV500" s="79"/>
      <c r="EJW500" s="79"/>
      <c r="EJX500" s="79"/>
      <c r="EJY500" s="79"/>
      <c r="EJZ500" s="79"/>
      <c r="EKA500" s="79"/>
      <c r="EKB500" s="79"/>
      <c r="EKC500" s="79"/>
      <c r="EKD500" s="79"/>
      <c r="EKE500" s="79"/>
      <c r="EKF500" s="79"/>
      <c r="EKG500" s="79"/>
      <c r="EKH500" s="79"/>
      <c r="EKI500" s="79"/>
      <c r="EKJ500" s="79"/>
      <c r="EKK500" s="79"/>
      <c r="EKL500" s="79"/>
      <c r="EKM500" s="79"/>
      <c r="EKN500" s="79"/>
      <c r="EKO500" s="79"/>
      <c r="EKP500" s="79"/>
      <c r="EKQ500" s="79"/>
      <c r="EKR500" s="79"/>
      <c r="EKS500" s="79"/>
      <c r="EKT500" s="79"/>
      <c r="EKU500" s="79"/>
      <c r="EKV500" s="79"/>
      <c r="EKW500" s="79"/>
      <c r="EKX500" s="79"/>
      <c r="EKY500" s="79"/>
      <c r="EKZ500" s="79"/>
      <c r="ELA500" s="79"/>
      <c r="ELB500" s="79"/>
      <c r="ELC500" s="79"/>
      <c r="ELD500" s="79"/>
      <c r="ELE500" s="79"/>
      <c r="ELF500" s="79"/>
      <c r="ELG500" s="79"/>
      <c r="ELH500" s="79"/>
      <c r="ELI500" s="79"/>
      <c r="ELJ500" s="79"/>
      <c r="ELK500" s="79"/>
      <c r="ELL500" s="79"/>
      <c r="ELM500" s="79"/>
      <c r="ELN500" s="79"/>
      <c r="ELO500" s="79"/>
      <c r="ELP500" s="79"/>
      <c r="ELQ500" s="79"/>
      <c r="ELR500" s="79"/>
      <c r="ELS500" s="79"/>
      <c r="ELT500" s="79"/>
      <c r="ELU500" s="79"/>
      <c r="ELV500" s="79"/>
      <c r="ELW500" s="79"/>
      <c r="ELX500" s="79"/>
      <c r="ELY500" s="79"/>
      <c r="ELZ500" s="79"/>
      <c r="EMA500" s="79"/>
      <c r="EMB500" s="79"/>
      <c r="EMC500" s="79"/>
      <c r="EMD500" s="79"/>
      <c r="EME500" s="79"/>
      <c r="EMF500" s="79"/>
      <c r="EMG500" s="79"/>
      <c r="EMH500" s="79"/>
      <c r="EMI500" s="79"/>
      <c r="EMJ500" s="79"/>
      <c r="EMK500" s="79"/>
      <c r="EML500" s="79"/>
      <c r="EMM500" s="79"/>
      <c r="EMN500" s="79"/>
      <c r="EMO500" s="79"/>
      <c r="EMP500" s="79"/>
      <c r="EMQ500" s="79"/>
      <c r="EMR500" s="79"/>
      <c r="EMS500" s="79"/>
      <c r="EMT500" s="79"/>
      <c r="EMU500" s="79"/>
      <c r="EMV500" s="79"/>
      <c r="EMW500" s="79"/>
      <c r="EMX500" s="79"/>
      <c r="EMY500" s="79"/>
      <c r="EMZ500" s="79"/>
      <c r="ENA500" s="79"/>
      <c r="ENB500" s="79"/>
      <c r="ENC500" s="79"/>
      <c r="END500" s="79"/>
      <c r="ENE500" s="79"/>
      <c r="ENF500" s="79"/>
      <c r="ENG500" s="79"/>
      <c r="ENH500" s="79"/>
      <c r="ENI500" s="79"/>
      <c r="ENJ500" s="79"/>
      <c r="ENK500" s="79"/>
      <c r="ENL500" s="79"/>
      <c r="ENM500" s="79"/>
      <c r="ENN500" s="79"/>
      <c r="ENO500" s="79"/>
      <c r="ENP500" s="79"/>
      <c r="ENQ500" s="79"/>
      <c r="ENR500" s="79"/>
      <c r="ENS500" s="79"/>
      <c r="ENT500" s="79"/>
      <c r="ENU500" s="79"/>
      <c r="ENV500" s="79"/>
      <c r="ENW500" s="79"/>
      <c r="ENX500" s="79"/>
      <c r="ENY500" s="79"/>
      <c r="ENZ500" s="79"/>
      <c r="EOA500" s="79"/>
      <c r="EOB500" s="79"/>
      <c r="EOC500" s="79"/>
      <c r="EOD500" s="79"/>
      <c r="EOE500" s="79"/>
      <c r="EOF500" s="79"/>
      <c r="EOG500" s="79"/>
      <c r="EOH500" s="79"/>
      <c r="EOI500" s="79"/>
      <c r="EOJ500" s="79"/>
      <c r="EOK500" s="79"/>
      <c r="EOL500" s="79"/>
      <c r="EOM500" s="79"/>
      <c r="EON500" s="79"/>
      <c r="EOO500" s="79"/>
      <c r="EOP500" s="79"/>
      <c r="EOQ500" s="79"/>
      <c r="EOR500" s="79"/>
      <c r="EOS500" s="79"/>
      <c r="EOT500" s="79"/>
      <c r="EOU500" s="79"/>
      <c r="EOV500" s="79"/>
      <c r="EOW500" s="79"/>
      <c r="EOX500" s="79"/>
      <c r="EOY500" s="79"/>
      <c r="EOZ500" s="79"/>
      <c r="EPA500" s="79"/>
      <c r="EPB500" s="79"/>
      <c r="EPC500" s="79"/>
      <c r="EPD500" s="79"/>
      <c r="EPE500" s="79"/>
      <c r="EPF500" s="79"/>
      <c r="EPG500" s="79"/>
      <c r="EPH500" s="79"/>
      <c r="EPI500" s="79"/>
      <c r="EPJ500" s="79"/>
      <c r="EPK500" s="79"/>
      <c r="EPL500" s="79"/>
      <c r="EPM500" s="79"/>
      <c r="EPN500" s="79"/>
      <c r="EPO500" s="79"/>
      <c r="EPP500" s="79"/>
      <c r="EPQ500" s="79"/>
      <c r="EPR500" s="79"/>
      <c r="EPS500" s="79"/>
      <c r="EPT500" s="79"/>
      <c r="EPU500" s="79"/>
      <c r="EPV500" s="79"/>
      <c r="EPW500" s="79"/>
      <c r="EPX500" s="79"/>
      <c r="EPY500" s="79"/>
      <c r="EPZ500" s="79"/>
      <c r="EQA500" s="79"/>
      <c r="EQB500" s="79"/>
      <c r="EQC500" s="79"/>
      <c r="EQD500" s="79"/>
      <c r="EQE500" s="79"/>
      <c r="EQF500" s="79"/>
      <c r="EQG500" s="79"/>
      <c r="EQH500" s="79"/>
      <c r="EQI500" s="79"/>
      <c r="EQJ500" s="79"/>
      <c r="EQK500" s="79"/>
      <c r="EQL500" s="79"/>
      <c r="EQM500" s="79"/>
      <c r="EQN500" s="79"/>
      <c r="EQO500" s="79"/>
      <c r="EQP500" s="79"/>
      <c r="EQQ500" s="79"/>
      <c r="EQR500" s="79"/>
      <c r="EQS500" s="79"/>
      <c r="EQT500" s="79"/>
      <c r="EQU500" s="79"/>
      <c r="EQV500" s="79"/>
      <c r="EQW500" s="79"/>
      <c r="EQX500" s="79"/>
      <c r="EQY500" s="79"/>
      <c r="EQZ500" s="79"/>
      <c r="ERA500" s="79"/>
      <c r="ERB500" s="79"/>
      <c r="ERC500" s="79"/>
      <c r="ERD500" s="79"/>
      <c r="ERE500" s="79"/>
      <c r="ERF500" s="79"/>
      <c r="ERG500" s="79"/>
      <c r="ERH500" s="79"/>
      <c r="ERI500" s="79"/>
      <c r="ERJ500" s="79"/>
      <c r="ERK500" s="79"/>
      <c r="ERL500" s="79"/>
      <c r="ERM500" s="79"/>
      <c r="ERN500" s="79"/>
      <c r="ERO500" s="79"/>
      <c r="ERP500" s="79"/>
      <c r="ERQ500" s="79"/>
      <c r="ERR500" s="79"/>
      <c r="ERS500" s="79"/>
      <c r="ERT500" s="79"/>
      <c r="ERU500" s="79"/>
      <c r="ERV500" s="79"/>
      <c r="ERW500" s="79"/>
      <c r="ERX500" s="79"/>
      <c r="ERY500" s="79"/>
      <c r="ERZ500" s="79"/>
      <c r="ESA500" s="79"/>
      <c r="ESB500" s="79"/>
      <c r="ESC500" s="79"/>
      <c r="ESD500" s="79"/>
      <c r="ESE500" s="79"/>
      <c r="ESF500" s="79"/>
      <c r="ESG500" s="79"/>
      <c r="ESH500" s="79"/>
      <c r="ESI500" s="79"/>
      <c r="ESJ500" s="79"/>
      <c r="ESK500" s="79"/>
      <c r="ESL500" s="79"/>
      <c r="ESM500" s="79"/>
      <c r="ESN500" s="79"/>
      <c r="ESO500" s="79"/>
      <c r="ESP500" s="79"/>
      <c r="ESQ500" s="79"/>
      <c r="ESR500" s="79"/>
      <c r="ESS500" s="79"/>
      <c r="EST500" s="79"/>
      <c r="ESU500" s="79"/>
      <c r="ESV500" s="79"/>
      <c r="ESW500" s="79"/>
      <c r="ESX500" s="79"/>
      <c r="ESY500" s="79"/>
      <c r="ESZ500" s="79"/>
      <c r="ETA500" s="79"/>
      <c r="ETB500" s="79"/>
      <c r="ETC500" s="79"/>
      <c r="ETD500" s="79"/>
      <c r="ETE500" s="79"/>
      <c r="ETF500" s="79"/>
      <c r="ETG500" s="79"/>
      <c r="ETH500" s="79"/>
      <c r="ETI500" s="79"/>
      <c r="ETJ500" s="79"/>
      <c r="ETK500" s="79"/>
      <c r="ETL500" s="79"/>
      <c r="ETM500" s="79"/>
      <c r="ETN500" s="79"/>
      <c r="ETO500" s="79"/>
      <c r="ETP500" s="79"/>
      <c r="ETQ500" s="79"/>
      <c r="ETR500" s="79"/>
      <c r="ETS500" s="79"/>
      <c r="ETT500" s="79"/>
      <c r="ETU500" s="79"/>
      <c r="ETV500" s="79"/>
      <c r="ETW500" s="79"/>
      <c r="ETX500" s="79"/>
      <c r="ETY500" s="79"/>
      <c r="ETZ500" s="79"/>
      <c r="EUA500" s="79"/>
      <c r="EUB500" s="79"/>
      <c r="EUC500" s="79"/>
      <c r="EUD500" s="79"/>
      <c r="EUE500" s="79"/>
      <c r="EUF500" s="79"/>
      <c r="EUG500" s="79"/>
      <c r="EUH500" s="79"/>
      <c r="EUI500" s="79"/>
      <c r="EUJ500" s="79"/>
      <c r="EUK500" s="79"/>
      <c r="EUL500" s="79"/>
      <c r="EUM500" s="79"/>
      <c r="EUN500" s="79"/>
      <c r="EUO500" s="79"/>
      <c r="EUP500" s="79"/>
      <c r="EUQ500" s="79"/>
      <c r="EUR500" s="79"/>
      <c r="EUS500" s="79"/>
      <c r="EUT500" s="79"/>
      <c r="EUU500" s="79"/>
      <c r="EUV500" s="79"/>
      <c r="EUW500" s="79"/>
      <c r="EUX500" s="79"/>
      <c r="EUY500" s="79"/>
      <c r="EUZ500" s="79"/>
      <c r="EVA500" s="79"/>
      <c r="EVB500" s="79"/>
      <c r="EVC500" s="79"/>
      <c r="EVD500" s="79"/>
      <c r="EVE500" s="79"/>
      <c r="EVF500" s="79"/>
      <c r="EVG500" s="79"/>
      <c r="EVH500" s="79"/>
      <c r="EVI500" s="79"/>
      <c r="EVJ500" s="79"/>
      <c r="EVK500" s="79"/>
      <c r="EVL500" s="79"/>
      <c r="EVM500" s="79"/>
      <c r="EVN500" s="79"/>
      <c r="EVO500" s="79"/>
      <c r="EVP500" s="79"/>
      <c r="EVQ500" s="79"/>
      <c r="EVR500" s="79"/>
      <c r="EVS500" s="79"/>
      <c r="EVT500" s="79"/>
      <c r="EVU500" s="79"/>
      <c r="EVV500" s="79"/>
      <c r="EVW500" s="79"/>
      <c r="EVX500" s="79"/>
      <c r="EVY500" s="79"/>
      <c r="EVZ500" s="79"/>
      <c r="EWA500" s="79"/>
      <c r="EWB500" s="79"/>
      <c r="EWC500" s="79"/>
      <c r="EWD500" s="79"/>
      <c r="EWE500" s="79"/>
      <c r="EWF500" s="79"/>
      <c r="EWG500" s="79"/>
      <c r="EWH500" s="79"/>
      <c r="EWI500" s="79"/>
      <c r="EWJ500" s="79"/>
      <c r="EWK500" s="79"/>
      <c r="EWL500" s="79"/>
      <c r="EWM500" s="79"/>
      <c r="EWN500" s="79"/>
      <c r="EWO500" s="79"/>
      <c r="EWP500" s="79"/>
      <c r="EWQ500" s="79"/>
      <c r="EWR500" s="79"/>
      <c r="EWS500" s="79"/>
      <c r="EWT500" s="79"/>
      <c r="EWU500" s="79"/>
      <c r="EWV500" s="79"/>
      <c r="EWW500" s="79"/>
      <c r="EWX500" s="79"/>
      <c r="EWY500" s="79"/>
      <c r="EWZ500" s="79"/>
      <c r="EXA500" s="79"/>
      <c r="EXB500" s="79"/>
      <c r="EXC500" s="79"/>
      <c r="EXD500" s="79"/>
      <c r="EXE500" s="79"/>
      <c r="EXF500" s="79"/>
      <c r="EXG500" s="79"/>
      <c r="EXH500" s="79"/>
      <c r="EXI500" s="79"/>
      <c r="EXJ500" s="79"/>
      <c r="EXK500" s="79"/>
      <c r="EXL500" s="79"/>
      <c r="EXM500" s="79"/>
      <c r="EXN500" s="79"/>
      <c r="EXO500" s="79"/>
      <c r="EXP500" s="79"/>
      <c r="EXQ500" s="79"/>
      <c r="EXR500" s="79"/>
      <c r="EXS500" s="79"/>
      <c r="EXT500" s="79"/>
      <c r="EXU500" s="79"/>
      <c r="EXV500" s="79"/>
      <c r="EXW500" s="79"/>
      <c r="EXX500" s="79"/>
      <c r="EXY500" s="79"/>
      <c r="EXZ500" s="79"/>
      <c r="EYA500" s="79"/>
      <c r="EYB500" s="79"/>
      <c r="EYC500" s="79"/>
      <c r="EYD500" s="79"/>
      <c r="EYE500" s="79"/>
      <c r="EYF500" s="79"/>
      <c r="EYG500" s="79"/>
      <c r="EYH500" s="79"/>
      <c r="EYI500" s="79"/>
      <c r="EYJ500" s="79"/>
      <c r="EYK500" s="79"/>
      <c r="EYL500" s="79"/>
      <c r="EYM500" s="79"/>
      <c r="EYN500" s="79"/>
      <c r="EYO500" s="79"/>
      <c r="EYP500" s="79"/>
      <c r="EYQ500" s="79"/>
      <c r="EYR500" s="79"/>
      <c r="EYS500" s="79"/>
      <c r="EYT500" s="79"/>
      <c r="EYU500" s="79"/>
      <c r="EYV500" s="79"/>
      <c r="EYW500" s="79"/>
      <c r="EYX500" s="79"/>
      <c r="EYY500" s="79"/>
      <c r="EYZ500" s="79"/>
      <c r="EZA500" s="79"/>
      <c r="EZB500" s="79"/>
      <c r="EZC500" s="79"/>
      <c r="EZD500" s="79"/>
      <c r="EZE500" s="79"/>
      <c r="EZF500" s="79"/>
      <c r="EZG500" s="79"/>
      <c r="EZH500" s="79"/>
      <c r="EZI500" s="79"/>
      <c r="EZJ500" s="79"/>
      <c r="EZK500" s="79"/>
      <c r="EZL500" s="79"/>
      <c r="EZM500" s="79"/>
      <c r="EZN500" s="79"/>
      <c r="EZO500" s="79"/>
      <c r="EZP500" s="79"/>
      <c r="EZQ500" s="79"/>
      <c r="EZR500" s="79"/>
      <c r="EZS500" s="79"/>
      <c r="EZT500" s="79"/>
      <c r="EZU500" s="79"/>
      <c r="EZV500" s="79"/>
      <c r="EZW500" s="79"/>
      <c r="EZX500" s="79"/>
      <c r="EZY500" s="79"/>
      <c r="EZZ500" s="79"/>
      <c r="FAA500" s="79"/>
      <c r="FAB500" s="79"/>
      <c r="FAC500" s="79"/>
      <c r="FAD500" s="79"/>
      <c r="FAE500" s="79"/>
      <c r="FAF500" s="79"/>
      <c r="FAG500" s="79"/>
      <c r="FAH500" s="79"/>
      <c r="FAI500" s="79"/>
      <c r="FAJ500" s="79"/>
      <c r="FAK500" s="79"/>
      <c r="FAL500" s="79"/>
      <c r="FAM500" s="79"/>
      <c r="FAN500" s="79"/>
      <c r="FAO500" s="79"/>
      <c r="FAP500" s="79"/>
      <c r="FAQ500" s="79"/>
      <c r="FAR500" s="79"/>
      <c r="FAS500" s="79"/>
      <c r="FAT500" s="79"/>
      <c r="FAU500" s="79"/>
      <c r="FAV500" s="79"/>
      <c r="FAW500" s="79"/>
      <c r="FAX500" s="79"/>
      <c r="FAY500" s="79"/>
      <c r="FAZ500" s="79"/>
      <c r="FBA500" s="79"/>
      <c r="FBB500" s="79"/>
      <c r="FBC500" s="79"/>
      <c r="FBD500" s="79"/>
      <c r="FBE500" s="79"/>
      <c r="FBF500" s="79"/>
      <c r="FBG500" s="79"/>
      <c r="FBH500" s="79"/>
      <c r="FBI500" s="79"/>
      <c r="FBJ500" s="79"/>
      <c r="FBK500" s="79"/>
      <c r="FBL500" s="79"/>
      <c r="FBM500" s="79"/>
      <c r="FBN500" s="79"/>
      <c r="FBO500" s="79"/>
      <c r="FBP500" s="79"/>
      <c r="FBQ500" s="79"/>
      <c r="FBR500" s="79"/>
      <c r="FBS500" s="79"/>
      <c r="FBT500" s="79"/>
      <c r="FBU500" s="79"/>
      <c r="FBV500" s="79"/>
      <c r="FBW500" s="79"/>
      <c r="FBX500" s="79"/>
      <c r="FBY500" s="79"/>
      <c r="FBZ500" s="79"/>
      <c r="FCA500" s="79"/>
      <c r="FCB500" s="79"/>
      <c r="FCC500" s="79"/>
      <c r="FCD500" s="79"/>
      <c r="FCE500" s="79"/>
      <c r="FCF500" s="79"/>
      <c r="FCG500" s="79"/>
      <c r="FCH500" s="79"/>
      <c r="FCI500" s="79"/>
      <c r="FCJ500" s="79"/>
      <c r="FCK500" s="79"/>
      <c r="FCL500" s="79"/>
      <c r="FCM500" s="79"/>
      <c r="FCN500" s="79"/>
      <c r="FCO500" s="79"/>
      <c r="FCP500" s="79"/>
      <c r="FCQ500" s="79"/>
      <c r="FCR500" s="79"/>
      <c r="FCS500" s="79"/>
      <c r="FCT500" s="79"/>
      <c r="FCU500" s="79"/>
      <c r="FCV500" s="79"/>
      <c r="FCW500" s="79"/>
      <c r="FCX500" s="79"/>
      <c r="FCY500" s="79"/>
      <c r="FCZ500" s="79"/>
      <c r="FDA500" s="79"/>
      <c r="FDB500" s="79"/>
      <c r="FDC500" s="79"/>
      <c r="FDD500" s="79"/>
      <c r="FDE500" s="79"/>
      <c r="FDF500" s="79"/>
      <c r="FDG500" s="79"/>
      <c r="FDH500" s="79"/>
      <c r="FDI500" s="79"/>
      <c r="FDJ500" s="79"/>
      <c r="FDK500" s="79"/>
      <c r="FDL500" s="79"/>
      <c r="FDM500" s="79"/>
      <c r="FDN500" s="79"/>
      <c r="FDO500" s="79"/>
      <c r="FDP500" s="79"/>
      <c r="FDQ500" s="79"/>
      <c r="FDR500" s="79"/>
      <c r="FDS500" s="79"/>
      <c r="FDT500" s="79"/>
      <c r="FDU500" s="79"/>
      <c r="FDV500" s="79"/>
      <c r="FDW500" s="79"/>
      <c r="FDX500" s="79"/>
      <c r="FDY500" s="79"/>
      <c r="FDZ500" s="79"/>
      <c r="FEA500" s="79"/>
      <c r="FEB500" s="79"/>
      <c r="FEC500" s="79"/>
      <c r="FED500" s="79"/>
      <c r="FEE500" s="79"/>
      <c r="FEF500" s="79"/>
      <c r="FEG500" s="79"/>
      <c r="FEH500" s="79"/>
      <c r="FEI500" s="79"/>
      <c r="FEJ500" s="79"/>
      <c r="FEK500" s="79"/>
      <c r="FEL500" s="79"/>
      <c r="FEM500" s="79"/>
      <c r="FEN500" s="79"/>
      <c r="FEO500" s="79"/>
      <c r="FEP500" s="79"/>
      <c r="FEQ500" s="79"/>
      <c r="FER500" s="79"/>
      <c r="FES500" s="79"/>
      <c r="FET500" s="79"/>
      <c r="FEU500" s="79"/>
      <c r="FEV500" s="79"/>
      <c r="FEW500" s="79"/>
      <c r="FEX500" s="79"/>
      <c r="FEY500" s="79"/>
      <c r="FEZ500" s="79"/>
      <c r="FFA500" s="79"/>
      <c r="FFB500" s="79"/>
      <c r="FFC500" s="79"/>
      <c r="FFD500" s="79"/>
      <c r="FFE500" s="79"/>
      <c r="FFF500" s="79"/>
      <c r="FFG500" s="79"/>
      <c r="FFH500" s="79"/>
      <c r="FFI500" s="79"/>
      <c r="FFJ500" s="79"/>
      <c r="FFK500" s="79"/>
      <c r="FFL500" s="79"/>
      <c r="FFM500" s="79"/>
      <c r="FFN500" s="79"/>
      <c r="FFO500" s="79"/>
      <c r="FFP500" s="79"/>
      <c r="FFQ500" s="79"/>
      <c r="FFR500" s="79"/>
      <c r="FFS500" s="79"/>
      <c r="FFT500" s="79"/>
      <c r="FFU500" s="79"/>
      <c r="FFV500" s="79"/>
      <c r="FFW500" s="79"/>
      <c r="FFX500" s="79"/>
      <c r="FFY500" s="79"/>
      <c r="FFZ500" s="79"/>
      <c r="FGA500" s="79"/>
      <c r="FGB500" s="79"/>
      <c r="FGC500" s="79"/>
      <c r="FGD500" s="79"/>
      <c r="FGE500" s="79"/>
      <c r="FGF500" s="79"/>
      <c r="FGG500" s="79"/>
      <c r="FGH500" s="79"/>
      <c r="FGI500" s="79"/>
      <c r="FGJ500" s="79"/>
      <c r="FGK500" s="79"/>
      <c r="FGL500" s="79"/>
      <c r="FGM500" s="79"/>
      <c r="FGN500" s="79"/>
      <c r="FGO500" s="79"/>
      <c r="FGP500" s="79"/>
      <c r="FGQ500" s="79"/>
      <c r="FGR500" s="79"/>
      <c r="FGS500" s="79"/>
      <c r="FGT500" s="79"/>
      <c r="FGU500" s="79"/>
      <c r="FGV500" s="79"/>
      <c r="FGW500" s="79"/>
      <c r="FGX500" s="79"/>
      <c r="FGY500" s="79"/>
      <c r="FGZ500" s="79"/>
      <c r="FHA500" s="79"/>
      <c r="FHB500" s="79"/>
      <c r="FHC500" s="79"/>
      <c r="FHD500" s="79"/>
      <c r="FHE500" s="79"/>
      <c r="FHF500" s="79"/>
      <c r="FHG500" s="79"/>
      <c r="FHH500" s="79"/>
      <c r="FHI500" s="79"/>
      <c r="FHJ500" s="79"/>
      <c r="FHK500" s="79"/>
      <c r="FHL500" s="79"/>
      <c r="FHM500" s="79"/>
      <c r="FHN500" s="79"/>
      <c r="FHO500" s="79"/>
      <c r="FHP500" s="79"/>
      <c r="FHQ500" s="79"/>
      <c r="FHR500" s="79"/>
      <c r="FHS500" s="79"/>
      <c r="FHT500" s="79"/>
      <c r="FHU500" s="79"/>
      <c r="FHV500" s="79"/>
      <c r="FHW500" s="79"/>
      <c r="FHX500" s="79"/>
      <c r="FHY500" s="79"/>
      <c r="FHZ500" s="79"/>
      <c r="FIA500" s="79"/>
      <c r="FIB500" s="79"/>
      <c r="FIC500" s="79"/>
      <c r="FID500" s="79"/>
      <c r="FIE500" s="79"/>
      <c r="FIF500" s="79"/>
      <c r="FIG500" s="79"/>
      <c r="FIH500" s="79"/>
      <c r="FII500" s="79"/>
      <c r="FIJ500" s="79"/>
      <c r="FIK500" s="79"/>
      <c r="FIL500" s="79"/>
      <c r="FIM500" s="79"/>
      <c r="FIN500" s="79"/>
      <c r="FIO500" s="79"/>
      <c r="FIP500" s="79"/>
      <c r="FIQ500" s="79"/>
      <c r="FIR500" s="79"/>
      <c r="FIS500" s="79"/>
      <c r="FIT500" s="79"/>
      <c r="FIU500" s="79"/>
      <c r="FIV500" s="79"/>
      <c r="FIW500" s="79"/>
      <c r="FIX500" s="79"/>
      <c r="FIY500" s="79"/>
      <c r="FIZ500" s="79"/>
      <c r="FJA500" s="79"/>
      <c r="FJB500" s="79"/>
      <c r="FJC500" s="79"/>
      <c r="FJD500" s="79"/>
      <c r="FJE500" s="79"/>
      <c r="FJF500" s="79"/>
      <c r="FJG500" s="79"/>
      <c r="FJH500" s="79"/>
      <c r="FJI500" s="79"/>
      <c r="FJJ500" s="79"/>
      <c r="FJK500" s="79"/>
      <c r="FJL500" s="79"/>
      <c r="FJM500" s="79"/>
      <c r="FJN500" s="79"/>
      <c r="FJO500" s="79"/>
      <c r="FJP500" s="79"/>
      <c r="FJQ500" s="79"/>
      <c r="FJR500" s="79"/>
      <c r="FJS500" s="79"/>
      <c r="FJT500" s="79"/>
      <c r="FJU500" s="79"/>
      <c r="FJV500" s="79"/>
      <c r="FJW500" s="79"/>
      <c r="FJX500" s="79"/>
      <c r="FJY500" s="79"/>
      <c r="FJZ500" s="79"/>
      <c r="FKA500" s="79"/>
      <c r="FKB500" s="79"/>
      <c r="FKC500" s="79"/>
      <c r="FKD500" s="79"/>
      <c r="FKE500" s="79"/>
      <c r="FKF500" s="79"/>
      <c r="FKG500" s="79"/>
      <c r="FKH500" s="79"/>
      <c r="FKI500" s="79"/>
      <c r="FKJ500" s="79"/>
      <c r="FKK500" s="79"/>
      <c r="FKL500" s="79"/>
      <c r="FKM500" s="79"/>
      <c r="FKN500" s="79"/>
      <c r="FKO500" s="79"/>
      <c r="FKP500" s="79"/>
      <c r="FKQ500" s="79"/>
      <c r="FKR500" s="79"/>
      <c r="FKS500" s="79"/>
      <c r="FKT500" s="79"/>
      <c r="FKU500" s="79"/>
      <c r="FKV500" s="79"/>
      <c r="FKW500" s="79"/>
      <c r="FKX500" s="79"/>
      <c r="FKY500" s="79"/>
      <c r="FKZ500" s="79"/>
      <c r="FLA500" s="79"/>
      <c r="FLB500" s="79"/>
      <c r="FLC500" s="79"/>
      <c r="FLD500" s="79"/>
      <c r="FLE500" s="79"/>
      <c r="FLF500" s="79"/>
      <c r="FLG500" s="79"/>
      <c r="FLH500" s="79"/>
      <c r="FLI500" s="79"/>
      <c r="FLJ500" s="79"/>
      <c r="FLK500" s="79"/>
      <c r="FLL500" s="79"/>
      <c r="FLM500" s="79"/>
      <c r="FLN500" s="79"/>
      <c r="FLO500" s="79"/>
      <c r="FLP500" s="79"/>
      <c r="FLQ500" s="79"/>
      <c r="FLR500" s="79"/>
      <c r="FLS500" s="79"/>
      <c r="FLT500" s="79"/>
      <c r="FLU500" s="79"/>
      <c r="FLV500" s="79"/>
      <c r="FLW500" s="79"/>
      <c r="FLX500" s="79"/>
      <c r="FLY500" s="79"/>
      <c r="FLZ500" s="79"/>
      <c r="FMA500" s="79"/>
      <c r="FMB500" s="79"/>
      <c r="FMC500" s="79"/>
      <c r="FMD500" s="79"/>
      <c r="FME500" s="79"/>
      <c r="FMF500" s="79"/>
      <c r="FMG500" s="79"/>
      <c r="FMH500" s="79"/>
      <c r="FMI500" s="79"/>
      <c r="FMJ500" s="79"/>
      <c r="FMK500" s="79"/>
      <c r="FML500" s="79"/>
      <c r="FMM500" s="79"/>
      <c r="FMN500" s="79"/>
      <c r="FMO500" s="79"/>
      <c r="FMP500" s="79"/>
      <c r="FMQ500" s="79"/>
      <c r="FMR500" s="79"/>
      <c r="FMS500" s="79"/>
      <c r="FMT500" s="79"/>
      <c r="FMU500" s="79"/>
      <c r="FMV500" s="79"/>
      <c r="FMW500" s="79"/>
      <c r="FMX500" s="79"/>
      <c r="FMY500" s="79"/>
      <c r="FMZ500" s="79"/>
      <c r="FNA500" s="79"/>
      <c r="FNB500" s="79"/>
      <c r="FNC500" s="79"/>
      <c r="FND500" s="79"/>
      <c r="FNE500" s="79"/>
      <c r="FNF500" s="79"/>
      <c r="FNG500" s="79"/>
      <c r="FNH500" s="79"/>
      <c r="FNI500" s="79"/>
      <c r="FNJ500" s="79"/>
      <c r="FNK500" s="79"/>
      <c r="FNL500" s="79"/>
      <c r="FNM500" s="79"/>
      <c r="FNN500" s="79"/>
      <c r="FNO500" s="79"/>
      <c r="FNP500" s="79"/>
      <c r="FNQ500" s="79"/>
      <c r="FNR500" s="79"/>
      <c r="FNS500" s="79"/>
      <c r="FNT500" s="79"/>
      <c r="FNU500" s="79"/>
      <c r="FNV500" s="79"/>
      <c r="FNW500" s="79"/>
      <c r="FNX500" s="79"/>
      <c r="FNY500" s="79"/>
      <c r="FNZ500" s="79"/>
      <c r="FOA500" s="79"/>
      <c r="FOB500" s="79"/>
      <c r="FOC500" s="79"/>
      <c r="FOD500" s="79"/>
      <c r="FOE500" s="79"/>
      <c r="FOF500" s="79"/>
      <c r="FOG500" s="79"/>
      <c r="FOH500" s="79"/>
      <c r="FOI500" s="79"/>
      <c r="FOJ500" s="79"/>
      <c r="FOK500" s="79"/>
      <c r="FOL500" s="79"/>
      <c r="FOM500" s="79"/>
      <c r="FON500" s="79"/>
      <c r="FOO500" s="79"/>
      <c r="FOP500" s="79"/>
      <c r="FOQ500" s="79"/>
      <c r="FOR500" s="79"/>
      <c r="FOS500" s="79"/>
      <c r="FOT500" s="79"/>
      <c r="FOU500" s="79"/>
      <c r="FOV500" s="79"/>
      <c r="FOW500" s="79"/>
      <c r="FOX500" s="79"/>
      <c r="FOY500" s="79"/>
      <c r="FOZ500" s="79"/>
      <c r="FPA500" s="79"/>
      <c r="FPB500" s="79"/>
      <c r="FPC500" s="79"/>
      <c r="FPD500" s="79"/>
      <c r="FPE500" s="79"/>
      <c r="FPF500" s="79"/>
      <c r="FPG500" s="79"/>
      <c r="FPH500" s="79"/>
      <c r="FPI500" s="79"/>
      <c r="FPJ500" s="79"/>
      <c r="FPK500" s="79"/>
      <c r="FPL500" s="79"/>
      <c r="FPM500" s="79"/>
      <c r="FPN500" s="79"/>
      <c r="FPO500" s="79"/>
      <c r="FPP500" s="79"/>
      <c r="FPQ500" s="79"/>
      <c r="FPR500" s="79"/>
      <c r="FPS500" s="79"/>
      <c r="FPT500" s="79"/>
      <c r="FPU500" s="79"/>
      <c r="FPV500" s="79"/>
      <c r="FPW500" s="79"/>
      <c r="FPX500" s="79"/>
      <c r="FPY500" s="79"/>
      <c r="FPZ500" s="79"/>
      <c r="FQA500" s="79"/>
      <c r="FQB500" s="79"/>
      <c r="FQC500" s="79"/>
      <c r="FQD500" s="79"/>
      <c r="FQE500" s="79"/>
      <c r="FQF500" s="79"/>
      <c r="FQG500" s="79"/>
      <c r="FQH500" s="79"/>
      <c r="FQI500" s="79"/>
      <c r="FQJ500" s="79"/>
      <c r="FQK500" s="79"/>
      <c r="FQL500" s="79"/>
      <c r="FQM500" s="79"/>
      <c r="FQN500" s="79"/>
      <c r="FQO500" s="79"/>
      <c r="FQP500" s="79"/>
      <c r="FQQ500" s="79"/>
      <c r="FQR500" s="79"/>
      <c r="FQS500" s="79"/>
      <c r="FQT500" s="79"/>
      <c r="FQU500" s="79"/>
      <c r="FQV500" s="79"/>
      <c r="FQW500" s="79"/>
      <c r="FQX500" s="79"/>
      <c r="FQY500" s="79"/>
      <c r="FQZ500" s="79"/>
      <c r="FRA500" s="79"/>
      <c r="FRB500" s="79"/>
      <c r="FRC500" s="79"/>
      <c r="FRD500" s="79"/>
      <c r="FRE500" s="79"/>
      <c r="FRF500" s="79"/>
      <c r="FRG500" s="79"/>
      <c r="FRH500" s="79"/>
      <c r="FRI500" s="79"/>
      <c r="FRJ500" s="79"/>
      <c r="FRK500" s="79"/>
      <c r="FRL500" s="79"/>
      <c r="FRM500" s="79"/>
      <c r="FRN500" s="79"/>
      <c r="FRO500" s="79"/>
      <c r="FRP500" s="79"/>
      <c r="FRQ500" s="79"/>
      <c r="FRR500" s="79"/>
      <c r="FRS500" s="79"/>
      <c r="FRT500" s="79"/>
      <c r="FRU500" s="79"/>
      <c r="FRV500" s="79"/>
      <c r="FRW500" s="79"/>
      <c r="FRX500" s="79"/>
      <c r="FRY500" s="79"/>
      <c r="FRZ500" s="79"/>
      <c r="FSA500" s="79"/>
      <c r="FSB500" s="79"/>
      <c r="FSC500" s="79"/>
      <c r="FSD500" s="79"/>
      <c r="FSE500" s="79"/>
      <c r="FSF500" s="79"/>
      <c r="FSG500" s="79"/>
      <c r="FSH500" s="79"/>
      <c r="FSI500" s="79"/>
      <c r="FSJ500" s="79"/>
      <c r="FSK500" s="79"/>
      <c r="FSL500" s="79"/>
      <c r="FSM500" s="79"/>
      <c r="FSN500" s="79"/>
      <c r="FSO500" s="79"/>
      <c r="FSP500" s="79"/>
      <c r="FSQ500" s="79"/>
      <c r="FSR500" s="79"/>
      <c r="FSS500" s="79"/>
      <c r="FST500" s="79"/>
      <c r="FSU500" s="79"/>
      <c r="FSV500" s="79"/>
      <c r="FSW500" s="79"/>
      <c r="FSX500" s="79"/>
      <c r="FSY500" s="79"/>
      <c r="FSZ500" s="79"/>
      <c r="FTA500" s="79"/>
      <c r="FTB500" s="79"/>
      <c r="FTC500" s="79"/>
      <c r="FTD500" s="79"/>
      <c r="FTE500" s="79"/>
      <c r="FTF500" s="79"/>
      <c r="FTG500" s="79"/>
      <c r="FTH500" s="79"/>
      <c r="FTI500" s="79"/>
      <c r="FTJ500" s="79"/>
      <c r="FTK500" s="79"/>
      <c r="FTL500" s="79"/>
      <c r="FTM500" s="79"/>
      <c r="FTN500" s="79"/>
      <c r="FTO500" s="79"/>
      <c r="FTP500" s="79"/>
      <c r="FTQ500" s="79"/>
      <c r="FTR500" s="79"/>
      <c r="FTS500" s="79"/>
      <c r="FTT500" s="79"/>
      <c r="FTU500" s="79"/>
      <c r="FTV500" s="79"/>
      <c r="FTW500" s="79"/>
      <c r="FTX500" s="79"/>
      <c r="FTY500" s="79"/>
      <c r="FTZ500" s="79"/>
      <c r="FUA500" s="79"/>
      <c r="FUB500" s="79"/>
      <c r="FUC500" s="79"/>
      <c r="FUD500" s="79"/>
      <c r="FUE500" s="79"/>
      <c r="FUF500" s="79"/>
      <c r="FUG500" s="79"/>
      <c r="FUH500" s="79"/>
      <c r="FUI500" s="79"/>
      <c r="FUJ500" s="79"/>
      <c r="FUK500" s="79"/>
      <c r="FUL500" s="79"/>
      <c r="FUM500" s="79"/>
      <c r="FUN500" s="79"/>
      <c r="FUO500" s="79"/>
      <c r="FUP500" s="79"/>
      <c r="FUQ500" s="79"/>
      <c r="FUR500" s="79"/>
      <c r="FUS500" s="79"/>
      <c r="FUT500" s="79"/>
      <c r="FUU500" s="79"/>
      <c r="FUV500" s="79"/>
      <c r="FUW500" s="79"/>
      <c r="FUX500" s="79"/>
      <c r="FUY500" s="79"/>
      <c r="FUZ500" s="79"/>
      <c r="FVA500" s="79"/>
      <c r="FVB500" s="79"/>
      <c r="FVC500" s="79"/>
      <c r="FVD500" s="79"/>
      <c r="FVE500" s="79"/>
      <c r="FVF500" s="79"/>
      <c r="FVG500" s="79"/>
      <c r="FVH500" s="79"/>
      <c r="FVI500" s="79"/>
      <c r="FVJ500" s="79"/>
      <c r="FVK500" s="79"/>
      <c r="FVL500" s="79"/>
      <c r="FVM500" s="79"/>
      <c r="FVN500" s="79"/>
      <c r="FVO500" s="79"/>
      <c r="FVP500" s="79"/>
      <c r="FVQ500" s="79"/>
      <c r="FVR500" s="79"/>
      <c r="FVS500" s="79"/>
      <c r="FVT500" s="79"/>
      <c r="FVU500" s="79"/>
      <c r="FVV500" s="79"/>
      <c r="FVW500" s="79"/>
      <c r="FVX500" s="79"/>
      <c r="FVY500" s="79"/>
      <c r="FVZ500" s="79"/>
      <c r="FWA500" s="79"/>
      <c r="FWB500" s="79"/>
      <c r="FWC500" s="79"/>
      <c r="FWD500" s="79"/>
      <c r="FWE500" s="79"/>
      <c r="FWF500" s="79"/>
      <c r="FWG500" s="79"/>
      <c r="FWH500" s="79"/>
      <c r="FWI500" s="79"/>
      <c r="FWJ500" s="79"/>
      <c r="FWK500" s="79"/>
      <c r="FWL500" s="79"/>
      <c r="FWM500" s="79"/>
      <c r="FWN500" s="79"/>
      <c r="FWO500" s="79"/>
      <c r="FWP500" s="79"/>
      <c r="FWQ500" s="79"/>
      <c r="FWR500" s="79"/>
      <c r="FWS500" s="79"/>
      <c r="FWT500" s="79"/>
      <c r="FWU500" s="79"/>
      <c r="FWV500" s="79"/>
      <c r="FWW500" s="79"/>
      <c r="FWX500" s="79"/>
      <c r="FWY500" s="79"/>
      <c r="FWZ500" s="79"/>
      <c r="FXA500" s="79"/>
      <c r="FXB500" s="79"/>
      <c r="FXC500" s="79"/>
      <c r="FXD500" s="79"/>
      <c r="FXE500" s="79"/>
      <c r="FXF500" s="79"/>
      <c r="FXG500" s="79"/>
      <c r="FXH500" s="79"/>
      <c r="FXI500" s="79"/>
      <c r="FXJ500" s="79"/>
      <c r="FXK500" s="79"/>
      <c r="FXL500" s="79"/>
      <c r="FXM500" s="79"/>
      <c r="FXN500" s="79"/>
      <c r="FXO500" s="79"/>
      <c r="FXP500" s="79"/>
      <c r="FXQ500" s="79"/>
      <c r="FXR500" s="79"/>
      <c r="FXS500" s="79"/>
      <c r="FXT500" s="79"/>
      <c r="FXU500" s="79"/>
      <c r="FXV500" s="79"/>
      <c r="FXW500" s="79"/>
      <c r="FXX500" s="79"/>
      <c r="FXY500" s="79"/>
      <c r="FXZ500" s="79"/>
      <c r="FYA500" s="79"/>
      <c r="FYB500" s="79"/>
      <c r="FYC500" s="79"/>
      <c r="FYD500" s="79"/>
      <c r="FYE500" s="79"/>
      <c r="FYF500" s="79"/>
      <c r="FYG500" s="79"/>
      <c r="FYH500" s="79"/>
      <c r="FYI500" s="79"/>
      <c r="FYJ500" s="79"/>
      <c r="FYK500" s="79"/>
      <c r="FYL500" s="79"/>
      <c r="FYM500" s="79"/>
      <c r="FYN500" s="79"/>
      <c r="FYO500" s="79"/>
      <c r="FYP500" s="79"/>
      <c r="FYQ500" s="79"/>
      <c r="FYR500" s="79"/>
      <c r="FYS500" s="79"/>
      <c r="FYT500" s="79"/>
      <c r="FYU500" s="79"/>
      <c r="FYV500" s="79"/>
      <c r="FYW500" s="79"/>
      <c r="FYX500" s="79"/>
      <c r="FYY500" s="79"/>
      <c r="FYZ500" s="79"/>
      <c r="FZA500" s="79"/>
      <c r="FZB500" s="79"/>
      <c r="FZC500" s="79"/>
      <c r="FZD500" s="79"/>
      <c r="FZE500" s="79"/>
      <c r="FZF500" s="79"/>
      <c r="FZG500" s="79"/>
      <c r="FZH500" s="79"/>
      <c r="FZI500" s="79"/>
      <c r="FZJ500" s="79"/>
      <c r="FZK500" s="79"/>
      <c r="FZL500" s="79"/>
      <c r="FZM500" s="79"/>
      <c r="FZN500" s="79"/>
      <c r="FZO500" s="79"/>
      <c r="FZP500" s="79"/>
      <c r="FZQ500" s="79"/>
      <c r="FZR500" s="79"/>
      <c r="FZS500" s="79"/>
      <c r="FZT500" s="79"/>
      <c r="FZU500" s="79"/>
      <c r="FZV500" s="79"/>
      <c r="FZW500" s="79"/>
      <c r="FZX500" s="79"/>
      <c r="FZY500" s="79"/>
      <c r="FZZ500" s="79"/>
      <c r="GAA500" s="79"/>
      <c r="GAB500" s="79"/>
      <c r="GAC500" s="79"/>
      <c r="GAD500" s="79"/>
      <c r="GAE500" s="79"/>
      <c r="GAF500" s="79"/>
      <c r="GAG500" s="79"/>
      <c r="GAH500" s="79"/>
      <c r="GAI500" s="79"/>
      <c r="GAJ500" s="79"/>
      <c r="GAK500" s="79"/>
      <c r="GAL500" s="79"/>
      <c r="GAM500" s="79"/>
      <c r="GAN500" s="79"/>
      <c r="GAO500" s="79"/>
      <c r="GAP500" s="79"/>
      <c r="GAQ500" s="79"/>
      <c r="GAR500" s="79"/>
      <c r="GAS500" s="79"/>
      <c r="GAT500" s="79"/>
      <c r="GAU500" s="79"/>
      <c r="GAV500" s="79"/>
      <c r="GAW500" s="79"/>
      <c r="GAX500" s="79"/>
      <c r="GAY500" s="79"/>
      <c r="GAZ500" s="79"/>
      <c r="GBA500" s="79"/>
      <c r="GBB500" s="79"/>
      <c r="GBC500" s="79"/>
      <c r="GBD500" s="79"/>
      <c r="GBE500" s="79"/>
      <c r="GBF500" s="79"/>
      <c r="GBG500" s="79"/>
      <c r="GBH500" s="79"/>
      <c r="GBI500" s="79"/>
      <c r="GBJ500" s="79"/>
      <c r="GBK500" s="79"/>
      <c r="GBL500" s="79"/>
      <c r="GBM500" s="79"/>
      <c r="GBN500" s="79"/>
      <c r="GBO500" s="79"/>
      <c r="GBP500" s="79"/>
      <c r="GBQ500" s="79"/>
      <c r="GBR500" s="79"/>
      <c r="GBS500" s="79"/>
      <c r="GBT500" s="79"/>
      <c r="GBU500" s="79"/>
      <c r="GBV500" s="79"/>
      <c r="GBW500" s="79"/>
      <c r="GBX500" s="79"/>
      <c r="GBY500" s="79"/>
      <c r="GBZ500" s="79"/>
      <c r="GCA500" s="79"/>
      <c r="GCB500" s="79"/>
      <c r="GCC500" s="79"/>
      <c r="GCD500" s="79"/>
      <c r="GCE500" s="79"/>
      <c r="GCF500" s="79"/>
      <c r="GCG500" s="79"/>
      <c r="GCH500" s="79"/>
      <c r="GCI500" s="79"/>
      <c r="GCJ500" s="79"/>
      <c r="GCK500" s="79"/>
      <c r="GCL500" s="79"/>
      <c r="GCM500" s="79"/>
      <c r="GCN500" s="79"/>
      <c r="GCO500" s="79"/>
      <c r="GCP500" s="79"/>
      <c r="GCQ500" s="79"/>
      <c r="GCR500" s="79"/>
      <c r="GCS500" s="79"/>
      <c r="GCT500" s="79"/>
      <c r="GCU500" s="79"/>
      <c r="GCV500" s="79"/>
      <c r="GCW500" s="79"/>
      <c r="GCX500" s="79"/>
      <c r="GCY500" s="79"/>
      <c r="GCZ500" s="79"/>
      <c r="GDA500" s="79"/>
      <c r="GDB500" s="79"/>
      <c r="GDC500" s="79"/>
      <c r="GDD500" s="79"/>
      <c r="GDE500" s="79"/>
      <c r="GDF500" s="79"/>
      <c r="GDG500" s="79"/>
      <c r="GDH500" s="79"/>
      <c r="GDI500" s="79"/>
      <c r="GDJ500" s="79"/>
      <c r="GDK500" s="79"/>
      <c r="GDL500" s="79"/>
      <c r="GDM500" s="79"/>
      <c r="GDN500" s="79"/>
      <c r="GDO500" s="79"/>
      <c r="GDP500" s="79"/>
      <c r="GDQ500" s="79"/>
      <c r="GDR500" s="79"/>
      <c r="GDS500" s="79"/>
      <c r="GDT500" s="79"/>
      <c r="GDU500" s="79"/>
      <c r="GDV500" s="79"/>
      <c r="GDW500" s="79"/>
      <c r="GDX500" s="79"/>
      <c r="GDY500" s="79"/>
      <c r="GDZ500" s="79"/>
      <c r="GEA500" s="79"/>
      <c r="GEB500" s="79"/>
      <c r="GEC500" s="79"/>
      <c r="GED500" s="79"/>
      <c r="GEE500" s="79"/>
      <c r="GEF500" s="79"/>
      <c r="GEG500" s="79"/>
      <c r="GEH500" s="79"/>
      <c r="GEI500" s="79"/>
      <c r="GEJ500" s="79"/>
      <c r="GEK500" s="79"/>
      <c r="GEL500" s="79"/>
      <c r="GEM500" s="79"/>
      <c r="GEN500" s="79"/>
      <c r="GEO500" s="79"/>
      <c r="GEP500" s="79"/>
      <c r="GEQ500" s="79"/>
      <c r="GER500" s="79"/>
      <c r="GES500" s="79"/>
      <c r="GET500" s="79"/>
      <c r="GEU500" s="79"/>
      <c r="GEV500" s="79"/>
      <c r="GEW500" s="79"/>
      <c r="GEX500" s="79"/>
      <c r="GEY500" s="79"/>
      <c r="GEZ500" s="79"/>
      <c r="GFA500" s="79"/>
      <c r="GFB500" s="79"/>
      <c r="GFC500" s="79"/>
      <c r="GFD500" s="79"/>
      <c r="GFE500" s="79"/>
      <c r="GFF500" s="79"/>
      <c r="GFG500" s="79"/>
      <c r="GFH500" s="79"/>
      <c r="GFI500" s="79"/>
      <c r="GFJ500" s="79"/>
      <c r="GFK500" s="79"/>
      <c r="GFL500" s="79"/>
      <c r="GFM500" s="79"/>
      <c r="GFN500" s="79"/>
      <c r="GFO500" s="79"/>
      <c r="GFP500" s="79"/>
      <c r="GFQ500" s="79"/>
      <c r="GFR500" s="79"/>
      <c r="GFS500" s="79"/>
      <c r="GFT500" s="79"/>
      <c r="GFU500" s="79"/>
      <c r="GFV500" s="79"/>
      <c r="GFW500" s="79"/>
      <c r="GFX500" s="79"/>
      <c r="GFY500" s="79"/>
      <c r="GFZ500" s="79"/>
      <c r="GGA500" s="79"/>
      <c r="GGB500" s="79"/>
      <c r="GGC500" s="79"/>
      <c r="GGD500" s="79"/>
      <c r="GGE500" s="79"/>
      <c r="GGF500" s="79"/>
      <c r="GGG500" s="79"/>
      <c r="GGH500" s="79"/>
      <c r="GGI500" s="79"/>
      <c r="GGJ500" s="79"/>
      <c r="GGK500" s="79"/>
      <c r="GGL500" s="79"/>
      <c r="GGM500" s="79"/>
      <c r="GGN500" s="79"/>
      <c r="GGO500" s="79"/>
      <c r="GGP500" s="79"/>
      <c r="GGQ500" s="79"/>
      <c r="GGR500" s="79"/>
      <c r="GGS500" s="79"/>
      <c r="GGT500" s="79"/>
      <c r="GGU500" s="79"/>
      <c r="GGV500" s="79"/>
      <c r="GGW500" s="79"/>
      <c r="GGX500" s="79"/>
      <c r="GGY500" s="79"/>
      <c r="GGZ500" s="79"/>
      <c r="GHA500" s="79"/>
      <c r="GHB500" s="79"/>
      <c r="GHC500" s="79"/>
      <c r="GHD500" s="79"/>
      <c r="GHE500" s="79"/>
      <c r="GHF500" s="79"/>
      <c r="GHG500" s="79"/>
      <c r="GHH500" s="79"/>
      <c r="GHI500" s="79"/>
      <c r="GHJ500" s="79"/>
      <c r="GHK500" s="79"/>
      <c r="GHL500" s="79"/>
      <c r="GHM500" s="79"/>
      <c r="GHN500" s="79"/>
      <c r="GHO500" s="79"/>
      <c r="GHP500" s="79"/>
      <c r="GHQ500" s="79"/>
      <c r="GHR500" s="79"/>
      <c r="GHS500" s="79"/>
      <c r="GHT500" s="79"/>
      <c r="GHU500" s="79"/>
      <c r="GHV500" s="79"/>
      <c r="GHW500" s="79"/>
      <c r="GHX500" s="79"/>
      <c r="GHY500" s="79"/>
      <c r="GHZ500" s="79"/>
      <c r="GIA500" s="79"/>
      <c r="GIB500" s="79"/>
      <c r="GIC500" s="79"/>
      <c r="GID500" s="79"/>
      <c r="GIE500" s="79"/>
      <c r="GIF500" s="79"/>
      <c r="GIG500" s="79"/>
      <c r="GIH500" s="79"/>
      <c r="GII500" s="79"/>
      <c r="GIJ500" s="79"/>
      <c r="GIK500" s="79"/>
      <c r="GIL500" s="79"/>
      <c r="GIM500" s="79"/>
      <c r="GIN500" s="79"/>
      <c r="GIO500" s="79"/>
      <c r="GIP500" s="79"/>
      <c r="GIQ500" s="79"/>
      <c r="GIR500" s="79"/>
      <c r="GIS500" s="79"/>
      <c r="GIT500" s="79"/>
      <c r="GIU500" s="79"/>
      <c r="GIV500" s="79"/>
      <c r="GIW500" s="79"/>
      <c r="GIX500" s="79"/>
      <c r="GIY500" s="79"/>
      <c r="GIZ500" s="79"/>
      <c r="GJA500" s="79"/>
      <c r="GJB500" s="79"/>
      <c r="GJC500" s="79"/>
      <c r="GJD500" s="79"/>
      <c r="GJE500" s="79"/>
      <c r="GJF500" s="79"/>
      <c r="GJG500" s="79"/>
      <c r="GJH500" s="79"/>
      <c r="GJI500" s="79"/>
      <c r="GJJ500" s="79"/>
      <c r="GJK500" s="79"/>
      <c r="GJL500" s="79"/>
      <c r="GJM500" s="79"/>
      <c r="GJN500" s="79"/>
      <c r="GJO500" s="79"/>
      <c r="GJP500" s="79"/>
      <c r="GJQ500" s="79"/>
      <c r="GJR500" s="79"/>
      <c r="GJS500" s="79"/>
      <c r="GJT500" s="79"/>
      <c r="GJU500" s="79"/>
      <c r="GJV500" s="79"/>
      <c r="GJW500" s="79"/>
      <c r="GJX500" s="79"/>
      <c r="GJY500" s="79"/>
      <c r="GJZ500" s="79"/>
      <c r="GKA500" s="79"/>
      <c r="GKB500" s="79"/>
      <c r="GKC500" s="79"/>
      <c r="GKD500" s="79"/>
      <c r="GKE500" s="79"/>
      <c r="GKF500" s="79"/>
      <c r="GKG500" s="79"/>
      <c r="GKH500" s="79"/>
      <c r="GKI500" s="79"/>
      <c r="GKJ500" s="79"/>
      <c r="GKK500" s="79"/>
      <c r="GKL500" s="79"/>
      <c r="GKM500" s="79"/>
      <c r="GKN500" s="79"/>
      <c r="GKO500" s="79"/>
      <c r="GKP500" s="79"/>
      <c r="GKQ500" s="79"/>
      <c r="GKR500" s="79"/>
      <c r="GKS500" s="79"/>
      <c r="GKT500" s="79"/>
      <c r="GKU500" s="79"/>
      <c r="GKV500" s="79"/>
      <c r="GKW500" s="79"/>
      <c r="GKX500" s="79"/>
      <c r="GKY500" s="79"/>
      <c r="GKZ500" s="79"/>
      <c r="GLA500" s="79"/>
      <c r="GLB500" s="79"/>
      <c r="GLC500" s="79"/>
      <c r="GLD500" s="79"/>
      <c r="GLE500" s="79"/>
      <c r="GLF500" s="79"/>
      <c r="GLG500" s="79"/>
      <c r="GLH500" s="79"/>
      <c r="GLI500" s="79"/>
      <c r="GLJ500" s="79"/>
      <c r="GLK500" s="79"/>
      <c r="GLL500" s="79"/>
      <c r="GLM500" s="79"/>
      <c r="GLN500" s="79"/>
      <c r="GLO500" s="79"/>
      <c r="GLP500" s="79"/>
      <c r="GLQ500" s="79"/>
      <c r="GLR500" s="79"/>
      <c r="GLS500" s="79"/>
      <c r="GLT500" s="79"/>
      <c r="GLU500" s="79"/>
      <c r="GLV500" s="79"/>
      <c r="GLW500" s="79"/>
      <c r="GLX500" s="79"/>
      <c r="GLY500" s="79"/>
      <c r="GLZ500" s="79"/>
      <c r="GMA500" s="79"/>
      <c r="GMB500" s="79"/>
      <c r="GMC500" s="79"/>
      <c r="GMD500" s="79"/>
      <c r="GME500" s="79"/>
      <c r="GMF500" s="79"/>
      <c r="GMG500" s="79"/>
      <c r="GMH500" s="79"/>
      <c r="GMI500" s="79"/>
      <c r="GMJ500" s="79"/>
      <c r="GMK500" s="79"/>
      <c r="GML500" s="79"/>
      <c r="GMM500" s="79"/>
      <c r="GMN500" s="79"/>
      <c r="GMO500" s="79"/>
      <c r="GMP500" s="79"/>
      <c r="GMQ500" s="79"/>
      <c r="GMR500" s="79"/>
      <c r="GMS500" s="79"/>
      <c r="GMT500" s="79"/>
      <c r="GMU500" s="79"/>
      <c r="GMV500" s="79"/>
      <c r="GMW500" s="79"/>
      <c r="GMX500" s="79"/>
      <c r="GMY500" s="79"/>
      <c r="GMZ500" s="79"/>
      <c r="GNA500" s="79"/>
      <c r="GNB500" s="79"/>
      <c r="GNC500" s="79"/>
      <c r="GND500" s="79"/>
      <c r="GNE500" s="79"/>
      <c r="GNF500" s="79"/>
      <c r="GNG500" s="79"/>
      <c r="GNH500" s="79"/>
      <c r="GNI500" s="79"/>
      <c r="GNJ500" s="79"/>
      <c r="GNK500" s="79"/>
      <c r="GNL500" s="79"/>
      <c r="GNM500" s="79"/>
      <c r="GNN500" s="79"/>
      <c r="GNO500" s="79"/>
      <c r="GNP500" s="79"/>
      <c r="GNQ500" s="79"/>
      <c r="GNR500" s="79"/>
      <c r="GNS500" s="79"/>
      <c r="GNT500" s="79"/>
      <c r="GNU500" s="79"/>
      <c r="GNV500" s="79"/>
      <c r="GNW500" s="79"/>
      <c r="GNX500" s="79"/>
      <c r="GNY500" s="79"/>
      <c r="GNZ500" s="79"/>
      <c r="GOA500" s="79"/>
      <c r="GOB500" s="79"/>
      <c r="GOC500" s="79"/>
      <c r="GOD500" s="79"/>
      <c r="GOE500" s="79"/>
      <c r="GOF500" s="79"/>
      <c r="GOG500" s="79"/>
      <c r="GOH500" s="79"/>
      <c r="GOI500" s="79"/>
      <c r="GOJ500" s="79"/>
      <c r="GOK500" s="79"/>
      <c r="GOL500" s="79"/>
      <c r="GOM500" s="79"/>
      <c r="GON500" s="79"/>
      <c r="GOO500" s="79"/>
      <c r="GOP500" s="79"/>
      <c r="GOQ500" s="79"/>
      <c r="GOR500" s="79"/>
      <c r="GOS500" s="79"/>
      <c r="GOT500" s="79"/>
      <c r="GOU500" s="79"/>
      <c r="GOV500" s="79"/>
      <c r="GOW500" s="79"/>
      <c r="GOX500" s="79"/>
      <c r="GOY500" s="79"/>
      <c r="GOZ500" s="79"/>
      <c r="GPA500" s="79"/>
      <c r="GPB500" s="79"/>
      <c r="GPC500" s="79"/>
      <c r="GPD500" s="79"/>
      <c r="GPE500" s="79"/>
      <c r="GPF500" s="79"/>
      <c r="GPG500" s="79"/>
      <c r="GPH500" s="79"/>
      <c r="GPI500" s="79"/>
      <c r="GPJ500" s="79"/>
      <c r="GPK500" s="79"/>
      <c r="GPL500" s="79"/>
      <c r="GPM500" s="79"/>
      <c r="GPN500" s="79"/>
      <c r="GPO500" s="79"/>
      <c r="GPP500" s="79"/>
      <c r="GPQ500" s="79"/>
      <c r="GPR500" s="79"/>
      <c r="GPS500" s="79"/>
      <c r="GPT500" s="79"/>
      <c r="GPU500" s="79"/>
      <c r="GPV500" s="79"/>
      <c r="GPW500" s="79"/>
      <c r="GPX500" s="79"/>
      <c r="GPY500" s="79"/>
      <c r="GPZ500" s="79"/>
      <c r="GQA500" s="79"/>
      <c r="GQB500" s="79"/>
      <c r="GQC500" s="79"/>
      <c r="GQD500" s="79"/>
      <c r="GQE500" s="79"/>
      <c r="GQF500" s="79"/>
      <c r="GQG500" s="79"/>
      <c r="GQH500" s="79"/>
      <c r="GQI500" s="79"/>
      <c r="GQJ500" s="79"/>
      <c r="GQK500" s="79"/>
      <c r="GQL500" s="79"/>
      <c r="GQM500" s="79"/>
      <c r="GQN500" s="79"/>
      <c r="GQO500" s="79"/>
      <c r="GQP500" s="79"/>
      <c r="GQQ500" s="79"/>
      <c r="GQR500" s="79"/>
      <c r="GQS500" s="79"/>
      <c r="GQT500" s="79"/>
      <c r="GQU500" s="79"/>
      <c r="GQV500" s="79"/>
      <c r="GQW500" s="79"/>
      <c r="GQX500" s="79"/>
      <c r="GQY500" s="79"/>
      <c r="GQZ500" s="79"/>
      <c r="GRA500" s="79"/>
      <c r="GRB500" s="79"/>
      <c r="GRC500" s="79"/>
      <c r="GRD500" s="79"/>
      <c r="GRE500" s="79"/>
      <c r="GRF500" s="79"/>
      <c r="GRG500" s="79"/>
      <c r="GRH500" s="79"/>
      <c r="GRI500" s="79"/>
      <c r="GRJ500" s="79"/>
      <c r="GRK500" s="79"/>
      <c r="GRL500" s="79"/>
      <c r="GRM500" s="79"/>
      <c r="GRN500" s="79"/>
      <c r="GRO500" s="79"/>
      <c r="GRP500" s="79"/>
      <c r="GRQ500" s="79"/>
      <c r="GRR500" s="79"/>
      <c r="GRS500" s="79"/>
      <c r="GRT500" s="79"/>
      <c r="GRU500" s="79"/>
      <c r="GRV500" s="79"/>
      <c r="GRW500" s="79"/>
      <c r="GRX500" s="79"/>
      <c r="GRY500" s="79"/>
      <c r="GRZ500" s="79"/>
      <c r="GSA500" s="79"/>
      <c r="GSB500" s="79"/>
      <c r="GSC500" s="79"/>
      <c r="GSD500" s="79"/>
      <c r="GSE500" s="79"/>
      <c r="GSF500" s="79"/>
      <c r="GSG500" s="79"/>
      <c r="GSH500" s="79"/>
      <c r="GSI500" s="79"/>
      <c r="GSJ500" s="79"/>
      <c r="GSK500" s="79"/>
      <c r="GSL500" s="79"/>
      <c r="GSM500" s="79"/>
      <c r="GSN500" s="79"/>
      <c r="GSO500" s="79"/>
      <c r="GSP500" s="79"/>
      <c r="GSQ500" s="79"/>
      <c r="GSR500" s="79"/>
      <c r="GSS500" s="79"/>
      <c r="GST500" s="79"/>
      <c r="GSU500" s="79"/>
      <c r="GSV500" s="79"/>
      <c r="GSW500" s="79"/>
      <c r="GSX500" s="79"/>
      <c r="GSY500" s="79"/>
      <c r="GSZ500" s="79"/>
      <c r="GTA500" s="79"/>
      <c r="GTB500" s="79"/>
      <c r="GTC500" s="79"/>
      <c r="GTD500" s="79"/>
      <c r="GTE500" s="79"/>
      <c r="GTF500" s="79"/>
      <c r="GTG500" s="79"/>
      <c r="GTH500" s="79"/>
      <c r="GTI500" s="79"/>
      <c r="GTJ500" s="79"/>
      <c r="GTK500" s="79"/>
      <c r="GTL500" s="79"/>
      <c r="GTM500" s="79"/>
      <c r="GTN500" s="79"/>
      <c r="GTO500" s="79"/>
      <c r="GTP500" s="79"/>
      <c r="GTQ500" s="79"/>
      <c r="GTR500" s="79"/>
      <c r="GTS500" s="79"/>
      <c r="GTT500" s="79"/>
      <c r="GTU500" s="79"/>
      <c r="GTV500" s="79"/>
      <c r="GTW500" s="79"/>
      <c r="GTX500" s="79"/>
      <c r="GTY500" s="79"/>
      <c r="GTZ500" s="79"/>
      <c r="GUA500" s="79"/>
      <c r="GUB500" s="79"/>
      <c r="GUC500" s="79"/>
      <c r="GUD500" s="79"/>
      <c r="GUE500" s="79"/>
      <c r="GUF500" s="79"/>
      <c r="GUG500" s="79"/>
      <c r="GUH500" s="79"/>
      <c r="GUI500" s="79"/>
      <c r="GUJ500" s="79"/>
      <c r="GUK500" s="79"/>
      <c r="GUL500" s="79"/>
      <c r="GUM500" s="79"/>
      <c r="GUN500" s="79"/>
      <c r="GUO500" s="79"/>
      <c r="GUP500" s="79"/>
      <c r="GUQ500" s="79"/>
      <c r="GUR500" s="79"/>
      <c r="GUS500" s="79"/>
      <c r="GUT500" s="79"/>
      <c r="GUU500" s="79"/>
      <c r="GUV500" s="79"/>
      <c r="GUW500" s="79"/>
      <c r="GUX500" s="79"/>
      <c r="GUY500" s="79"/>
      <c r="GUZ500" s="79"/>
      <c r="GVA500" s="79"/>
      <c r="GVB500" s="79"/>
      <c r="GVC500" s="79"/>
      <c r="GVD500" s="79"/>
      <c r="GVE500" s="79"/>
      <c r="GVF500" s="79"/>
      <c r="GVG500" s="79"/>
      <c r="GVH500" s="79"/>
      <c r="GVI500" s="79"/>
      <c r="GVJ500" s="79"/>
      <c r="GVK500" s="79"/>
      <c r="GVL500" s="79"/>
      <c r="GVM500" s="79"/>
      <c r="GVN500" s="79"/>
      <c r="GVO500" s="79"/>
      <c r="GVP500" s="79"/>
      <c r="GVQ500" s="79"/>
      <c r="GVR500" s="79"/>
      <c r="GVS500" s="79"/>
      <c r="GVT500" s="79"/>
      <c r="GVU500" s="79"/>
      <c r="GVV500" s="79"/>
      <c r="GVW500" s="79"/>
      <c r="GVX500" s="79"/>
      <c r="GVY500" s="79"/>
      <c r="GVZ500" s="79"/>
      <c r="GWA500" s="79"/>
      <c r="GWB500" s="79"/>
      <c r="GWC500" s="79"/>
      <c r="GWD500" s="79"/>
      <c r="GWE500" s="79"/>
      <c r="GWF500" s="79"/>
      <c r="GWG500" s="79"/>
      <c r="GWH500" s="79"/>
      <c r="GWI500" s="79"/>
      <c r="GWJ500" s="79"/>
      <c r="GWK500" s="79"/>
      <c r="GWL500" s="79"/>
      <c r="GWM500" s="79"/>
      <c r="GWN500" s="79"/>
      <c r="GWO500" s="79"/>
      <c r="GWP500" s="79"/>
      <c r="GWQ500" s="79"/>
      <c r="GWR500" s="79"/>
      <c r="GWS500" s="79"/>
      <c r="GWT500" s="79"/>
      <c r="GWU500" s="79"/>
      <c r="GWV500" s="79"/>
      <c r="GWW500" s="79"/>
      <c r="GWX500" s="79"/>
      <c r="GWY500" s="79"/>
      <c r="GWZ500" s="79"/>
      <c r="GXA500" s="79"/>
      <c r="GXB500" s="79"/>
      <c r="GXC500" s="79"/>
      <c r="GXD500" s="79"/>
      <c r="GXE500" s="79"/>
      <c r="GXF500" s="79"/>
      <c r="GXG500" s="79"/>
      <c r="GXH500" s="79"/>
      <c r="GXI500" s="79"/>
      <c r="GXJ500" s="79"/>
      <c r="GXK500" s="79"/>
      <c r="GXL500" s="79"/>
      <c r="GXM500" s="79"/>
      <c r="GXN500" s="79"/>
      <c r="GXO500" s="79"/>
      <c r="GXP500" s="79"/>
      <c r="GXQ500" s="79"/>
      <c r="GXR500" s="79"/>
      <c r="GXS500" s="79"/>
      <c r="GXT500" s="79"/>
      <c r="GXU500" s="79"/>
      <c r="GXV500" s="79"/>
      <c r="GXW500" s="79"/>
      <c r="GXX500" s="79"/>
      <c r="GXY500" s="79"/>
      <c r="GXZ500" s="79"/>
      <c r="GYA500" s="79"/>
      <c r="GYB500" s="79"/>
      <c r="GYC500" s="79"/>
      <c r="GYD500" s="79"/>
      <c r="GYE500" s="79"/>
      <c r="GYF500" s="79"/>
      <c r="GYG500" s="79"/>
      <c r="GYH500" s="79"/>
      <c r="GYI500" s="79"/>
      <c r="GYJ500" s="79"/>
      <c r="GYK500" s="79"/>
      <c r="GYL500" s="79"/>
      <c r="GYM500" s="79"/>
      <c r="GYN500" s="79"/>
      <c r="GYO500" s="79"/>
      <c r="GYP500" s="79"/>
      <c r="GYQ500" s="79"/>
      <c r="GYR500" s="79"/>
      <c r="GYS500" s="79"/>
      <c r="GYT500" s="79"/>
      <c r="GYU500" s="79"/>
      <c r="GYV500" s="79"/>
      <c r="GYW500" s="79"/>
      <c r="GYX500" s="79"/>
      <c r="GYY500" s="79"/>
      <c r="GYZ500" s="79"/>
      <c r="GZA500" s="79"/>
      <c r="GZB500" s="79"/>
      <c r="GZC500" s="79"/>
      <c r="GZD500" s="79"/>
      <c r="GZE500" s="79"/>
      <c r="GZF500" s="79"/>
      <c r="GZG500" s="79"/>
      <c r="GZH500" s="79"/>
      <c r="GZI500" s="79"/>
      <c r="GZJ500" s="79"/>
      <c r="GZK500" s="79"/>
      <c r="GZL500" s="79"/>
      <c r="GZM500" s="79"/>
      <c r="GZN500" s="79"/>
      <c r="GZO500" s="79"/>
      <c r="GZP500" s="79"/>
      <c r="GZQ500" s="79"/>
      <c r="GZR500" s="79"/>
      <c r="GZS500" s="79"/>
      <c r="GZT500" s="79"/>
      <c r="GZU500" s="79"/>
      <c r="GZV500" s="79"/>
      <c r="GZW500" s="79"/>
      <c r="GZX500" s="79"/>
      <c r="GZY500" s="79"/>
      <c r="GZZ500" s="79"/>
      <c r="HAA500" s="79"/>
      <c r="HAB500" s="79"/>
      <c r="HAC500" s="79"/>
      <c r="HAD500" s="79"/>
      <c r="HAE500" s="79"/>
      <c r="HAF500" s="79"/>
      <c r="HAG500" s="79"/>
      <c r="HAH500" s="79"/>
      <c r="HAI500" s="79"/>
      <c r="HAJ500" s="79"/>
      <c r="HAK500" s="79"/>
      <c r="HAL500" s="79"/>
      <c r="HAM500" s="79"/>
      <c r="HAN500" s="79"/>
      <c r="HAO500" s="79"/>
      <c r="HAP500" s="79"/>
      <c r="HAQ500" s="79"/>
      <c r="HAR500" s="79"/>
      <c r="HAS500" s="79"/>
      <c r="HAT500" s="79"/>
      <c r="HAU500" s="79"/>
      <c r="HAV500" s="79"/>
      <c r="HAW500" s="79"/>
      <c r="HAX500" s="79"/>
      <c r="HAY500" s="79"/>
      <c r="HAZ500" s="79"/>
      <c r="HBA500" s="79"/>
      <c r="HBB500" s="79"/>
      <c r="HBC500" s="79"/>
      <c r="HBD500" s="79"/>
      <c r="HBE500" s="79"/>
      <c r="HBF500" s="79"/>
      <c r="HBG500" s="79"/>
      <c r="HBH500" s="79"/>
      <c r="HBI500" s="79"/>
      <c r="HBJ500" s="79"/>
      <c r="HBK500" s="79"/>
      <c r="HBL500" s="79"/>
      <c r="HBM500" s="79"/>
      <c r="HBN500" s="79"/>
      <c r="HBO500" s="79"/>
      <c r="HBP500" s="79"/>
      <c r="HBQ500" s="79"/>
      <c r="HBR500" s="79"/>
      <c r="HBS500" s="79"/>
      <c r="HBT500" s="79"/>
      <c r="HBU500" s="79"/>
      <c r="HBV500" s="79"/>
      <c r="HBW500" s="79"/>
      <c r="HBX500" s="79"/>
      <c r="HBY500" s="79"/>
      <c r="HBZ500" s="79"/>
      <c r="HCA500" s="79"/>
      <c r="HCB500" s="79"/>
      <c r="HCC500" s="79"/>
      <c r="HCD500" s="79"/>
      <c r="HCE500" s="79"/>
      <c r="HCF500" s="79"/>
      <c r="HCG500" s="79"/>
      <c r="HCH500" s="79"/>
      <c r="HCI500" s="79"/>
      <c r="HCJ500" s="79"/>
      <c r="HCK500" s="79"/>
      <c r="HCL500" s="79"/>
      <c r="HCM500" s="79"/>
      <c r="HCN500" s="79"/>
      <c r="HCO500" s="79"/>
      <c r="HCP500" s="79"/>
      <c r="HCQ500" s="79"/>
      <c r="HCR500" s="79"/>
      <c r="HCS500" s="79"/>
      <c r="HCT500" s="79"/>
      <c r="HCU500" s="79"/>
      <c r="HCV500" s="79"/>
      <c r="HCW500" s="79"/>
      <c r="HCX500" s="79"/>
      <c r="HCY500" s="79"/>
      <c r="HCZ500" s="79"/>
      <c r="HDA500" s="79"/>
      <c r="HDB500" s="79"/>
      <c r="HDC500" s="79"/>
      <c r="HDD500" s="79"/>
      <c r="HDE500" s="79"/>
      <c r="HDF500" s="79"/>
      <c r="HDG500" s="79"/>
      <c r="HDH500" s="79"/>
      <c r="HDI500" s="79"/>
      <c r="HDJ500" s="79"/>
      <c r="HDK500" s="79"/>
      <c r="HDL500" s="79"/>
      <c r="HDM500" s="79"/>
      <c r="HDN500" s="79"/>
      <c r="HDO500" s="79"/>
      <c r="HDP500" s="79"/>
      <c r="HDQ500" s="79"/>
      <c r="HDR500" s="79"/>
      <c r="HDS500" s="79"/>
      <c r="HDT500" s="79"/>
      <c r="HDU500" s="79"/>
      <c r="HDV500" s="79"/>
      <c r="HDW500" s="79"/>
      <c r="HDX500" s="79"/>
      <c r="HDY500" s="79"/>
      <c r="HDZ500" s="79"/>
      <c r="HEA500" s="79"/>
      <c r="HEB500" s="79"/>
      <c r="HEC500" s="79"/>
      <c r="HED500" s="79"/>
      <c r="HEE500" s="79"/>
      <c r="HEF500" s="79"/>
      <c r="HEG500" s="79"/>
      <c r="HEH500" s="79"/>
      <c r="HEI500" s="79"/>
      <c r="HEJ500" s="79"/>
      <c r="HEK500" s="79"/>
      <c r="HEL500" s="79"/>
      <c r="HEM500" s="79"/>
      <c r="HEN500" s="79"/>
      <c r="HEO500" s="79"/>
      <c r="HEP500" s="79"/>
      <c r="HEQ500" s="79"/>
      <c r="HER500" s="79"/>
      <c r="HES500" s="79"/>
      <c r="HET500" s="79"/>
      <c r="HEU500" s="79"/>
      <c r="HEV500" s="79"/>
      <c r="HEW500" s="79"/>
      <c r="HEX500" s="79"/>
      <c r="HEY500" s="79"/>
      <c r="HEZ500" s="79"/>
      <c r="HFA500" s="79"/>
      <c r="HFB500" s="79"/>
      <c r="HFC500" s="79"/>
      <c r="HFD500" s="79"/>
      <c r="HFE500" s="79"/>
      <c r="HFF500" s="79"/>
      <c r="HFG500" s="79"/>
      <c r="HFH500" s="79"/>
      <c r="HFI500" s="79"/>
      <c r="HFJ500" s="79"/>
      <c r="HFK500" s="79"/>
      <c r="HFL500" s="79"/>
      <c r="HFM500" s="79"/>
      <c r="HFN500" s="79"/>
      <c r="HFO500" s="79"/>
      <c r="HFP500" s="79"/>
      <c r="HFQ500" s="79"/>
      <c r="HFR500" s="79"/>
      <c r="HFS500" s="79"/>
      <c r="HFT500" s="79"/>
      <c r="HFU500" s="79"/>
      <c r="HFV500" s="79"/>
      <c r="HFW500" s="79"/>
      <c r="HFX500" s="79"/>
      <c r="HFY500" s="79"/>
      <c r="HFZ500" s="79"/>
      <c r="HGA500" s="79"/>
      <c r="HGB500" s="79"/>
      <c r="HGC500" s="79"/>
      <c r="HGD500" s="79"/>
      <c r="HGE500" s="79"/>
      <c r="HGF500" s="79"/>
      <c r="HGG500" s="79"/>
      <c r="HGH500" s="79"/>
      <c r="HGI500" s="79"/>
      <c r="HGJ500" s="79"/>
      <c r="HGK500" s="79"/>
      <c r="HGL500" s="79"/>
      <c r="HGM500" s="79"/>
      <c r="HGN500" s="79"/>
      <c r="HGO500" s="79"/>
      <c r="HGP500" s="79"/>
      <c r="HGQ500" s="79"/>
      <c r="HGR500" s="79"/>
      <c r="HGS500" s="79"/>
      <c r="HGT500" s="79"/>
      <c r="HGU500" s="79"/>
      <c r="HGV500" s="79"/>
      <c r="HGW500" s="79"/>
      <c r="HGX500" s="79"/>
      <c r="HGY500" s="79"/>
      <c r="HGZ500" s="79"/>
      <c r="HHA500" s="79"/>
      <c r="HHB500" s="79"/>
      <c r="HHC500" s="79"/>
      <c r="HHD500" s="79"/>
      <c r="HHE500" s="79"/>
      <c r="HHF500" s="79"/>
      <c r="HHG500" s="79"/>
      <c r="HHH500" s="79"/>
      <c r="HHI500" s="79"/>
      <c r="HHJ500" s="79"/>
      <c r="HHK500" s="79"/>
      <c r="HHL500" s="79"/>
      <c r="HHM500" s="79"/>
      <c r="HHN500" s="79"/>
      <c r="HHO500" s="79"/>
      <c r="HHP500" s="79"/>
      <c r="HHQ500" s="79"/>
      <c r="HHR500" s="79"/>
      <c r="HHS500" s="79"/>
      <c r="HHT500" s="79"/>
      <c r="HHU500" s="79"/>
      <c r="HHV500" s="79"/>
      <c r="HHW500" s="79"/>
      <c r="HHX500" s="79"/>
      <c r="HHY500" s="79"/>
      <c r="HHZ500" s="79"/>
      <c r="HIA500" s="79"/>
      <c r="HIB500" s="79"/>
      <c r="HIC500" s="79"/>
      <c r="HID500" s="79"/>
      <c r="HIE500" s="79"/>
      <c r="HIF500" s="79"/>
      <c r="HIG500" s="79"/>
      <c r="HIH500" s="79"/>
      <c r="HII500" s="79"/>
      <c r="HIJ500" s="79"/>
      <c r="HIK500" s="79"/>
      <c r="HIL500" s="79"/>
      <c r="HIM500" s="79"/>
      <c r="HIN500" s="79"/>
      <c r="HIO500" s="79"/>
      <c r="HIP500" s="79"/>
      <c r="HIQ500" s="79"/>
      <c r="HIR500" s="79"/>
      <c r="HIS500" s="79"/>
      <c r="HIT500" s="79"/>
      <c r="HIU500" s="79"/>
      <c r="HIV500" s="79"/>
      <c r="HIW500" s="79"/>
      <c r="HIX500" s="79"/>
      <c r="HIY500" s="79"/>
      <c r="HIZ500" s="79"/>
      <c r="HJA500" s="79"/>
      <c r="HJB500" s="79"/>
      <c r="HJC500" s="79"/>
      <c r="HJD500" s="79"/>
      <c r="HJE500" s="79"/>
      <c r="HJF500" s="79"/>
      <c r="HJG500" s="79"/>
      <c r="HJH500" s="79"/>
      <c r="HJI500" s="79"/>
      <c r="HJJ500" s="79"/>
      <c r="HJK500" s="79"/>
      <c r="HJL500" s="79"/>
      <c r="HJM500" s="79"/>
      <c r="HJN500" s="79"/>
      <c r="HJO500" s="79"/>
      <c r="HJP500" s="79"/>
      <c r="HJQ500" s="79"/>
      <c r="HJR500" s="79"/>
      <c r="HJS500" s="79"/>
      <c r="HJT500" s="79"/>
      <c r="HJU500" s="79"/>
      <c r="HJV500" s="79"/>
      <c r="HJW500" s="79"/>
      <c r="HJX500" s="79"/>
      <c r="HJY500" s="79"/>
      <c r="HJZ500" s="79"/>
      <c r="HKA500" s="79"/>
      <c r="HKB500" s="79"/>
      <c r="HKC500" s="79"/>
      <c r="HKD500" s="79"/>
      <c r="HKE500" s="79"/>
      <c r="HKF500" s="79"/>
      <c r="HKG500" s="79"/>
      <c r="HKH500" s="79"/>
      <c r="HKI500" s="79"/>
      <c r="HKJ500" s="79"/>
      <c r="HKK500" s="79"/>
      <c r="HKL500" s="79"/>
      <c r="HKM500" s="79"/>
      <c r="HKN500" s="79"/>
      <c r="HKO500" s="79"/>
      <c r="HKP500" s="79"/>
      <c r="HKQ500" s="79"/>
      <c r="HKR500" s="79"/>
      <c r="HKS500" s="79"/>
      <c r="HKT500" s="79"/>
      <c r="HKU500" s="79"/>
      <c r="HKV500" s="79"/>
      <c r="HKW500" s="79"/>
      <c r="HKX500" s="79"/>
      <c r="HKY500" s="79"/>
      <c r="HKZ500" s="79"/>
      <c r="HLA500" s="79"/>
      <c r="HLB500" s="79"/>
      <c r="HLC500" s="79"/>
      <c r="HLD500" s="79"/>
      <c r="HLE500" s="79"/>
      <c r="HLF500" s="79"/>
      <c r="HLG500" s="79"/>
      <c r="HLH500" s="79"/>
      <c r="HLI500" s="79"/>
      <c r="HLJ500" s="79"/>
      <c r="HLK500" s="79"/>
      <c r="HLL500" s="79"/>
      <c r="HLM500" s="79"/>
      <c r="HLN500" s="79"/>
      <c r="HLO500" s="79"/>
      <c r="HLP500" s="79"/>
      <c r="HLQ500" s="79"/>
      <c r="HLR500" s="79"/>
      <c r="HLS500" s="79"/>
      <c r="HLT500" s="79"/>
      <c r="HLU500" s="79"/>
      <c r="HLV500" s="79"/>
      <c r="HLW500" s="79"/>
      <c r="HLX500" s="79"/>
      <c r="HLY500" s="79"/>
      <c r="HLZ500" s="79"/>
      <c r="HMA500" s="79"/>
      <c r="HMB500" s="79"/>
      <c r="HMC500" s="79"/>
      <c r="HMD500" s="79"/>
      <c r="HME500" s="79"/>
      <c r="HMF500" s="79"/>
      <c r="HMG500" s="79"/>
      <c r="HMH500" s="79"/>
      <c r="HMI500" s="79"/>
      <c r="HMJ500" s="79"/>
      <c r="HMK500" s="79"/>
      <c r="HML500" s="79"/>
      <c r="HMM500" s="79"/>
      <c r="HMN500" s="79"/>
      <c r="HMO500" s="79"/>
      <c r="HMP500" s="79"/>
      <c r="HMQ500" s="79"/>
      <c r="HMR500" s="79"/>
      <c r="HMS500" s="79"/>
      <c r="HMT500" s="79"/>
      <c r="HMU500" s="79"/>
      <c r="HMV500" s="79"/>
      <c r="HMW500" s="79"/>
      <c r="HMX500" s="79"/>
      <c r="HMY500" s="79"/>
      <c r="HMZ500" s="79"/>
      <c r="HNA500" s="79"/>
      <c r="HNB500" s="79"/>
      <c r="HNC500" s="79"/>
      <c r="HND500" s="79"/>
      <c r="HNE500" s="79"/>
      <c r="HNF500" s="79"/>
      <c r="HNG500" s="79"/>
      <c r="HNH500" s="79"/>
      <c r="HNI500" s="79"/>
      <c r="HNJ500" s="79"/>
      <c r="HNK500" s="79"/>
      <c r="HNL500" s="79"/>
      <c r="HNM500" s="79"/>
      <c r="HNN500" s="79"/>
      <c r="HNO500" s="79"/>
      <c r="HNP500" s="79"/>
      <c r="HNQ500" s="79"/>
      <c r="HNR500" s="79"/>
      <c r="HNS500" s="79"/>
      <c r="HNT500" s="79"/>
      <c r="HNU500" s="79"/>
      <c r="HNV500" s="79"/>
      <c r="HNW500" s="79"/>
      <c r="HNX500" s="79"/>
      <c r="HNY500" s="79"/>
      <c r="HNZ500" s="79"/>
      <c r="HOA500" s="79"/>
      <c r="HOB500" s="79"/>
      <c r="HOC500" s="79"/>
      <c r="HOD500" s="79"/>
      <c r="HOE500" s="79"/>
      <c r="HOF500" s="79"/>
      <c r="HOG500" s="79"/>
      <c r="HOH500" s="79"/>
      <c r="HOI500" s="79"/>
      <c r="HOJ500" s="79"/>
      <c r="HOK500" s="79"/>
      <c r="HOL500" s="79"/>
      <c r="HOM500" s="79"/>
      <c r="HON500" s="79"/>
      <c r="HOO500" s="79"/>
      <c r="HOP500" s="79"/>
      <c r="HOQ500" s="79"/>
      <c r="HOR500" s="79"/>
      <c r="HOS500" s="79"/>
      <c r="HOT500" s="79"/>
      <c r="HOU500" s="79"/>
      <c r="HOV500" s="79"/>
      <c r="HOW500" s="79"/>
      <c r="HOX500" s="79"/>
      <c r="HOY500" s="79"/>
      <c r="HOZ500" s="79"/>
      <c r="HPA500" s="79"/>
      <c r="HPB500" s="79"/>
      <c r="HPC500" s="79"/>
      <c r="HPD500" s="79"/>
      <c r="HPE500" s="79"/>
      <c r="HPF500" s="79"/>
      <c r="HPG500" s="79"/>
      <c r="HPH500" s="79"/>
      <c r="HPI500" s="79"/>
      <c r="HPJ500" s="79"/>
      <c r="HPK500" s="79"/>
      <c r="HPL500" s="79"/>
      <c r="HPM500" s="79"/>
      <c r="HPN500" s="79"/>
      <c r="HPO500" s="79"/>
      <c r="HPP500" s="79"/>
      <c r="HPQ500" s="79"/>
      <c r="HPR500" s="79"/>
      <c r="HPS500" s="79"/>
      <c r="HPT500" s="79"/>
      <c r="HPU500" s="79"/>
      <c r="HPV500" s="79"/>
      <c r="HPW500" s="79"/>
      <c r="HPX500" s="79"/>
      <c r="HPY500" s="79"/>
      <c r="HPZ500" s="79"/>
      <c r="HQA500" s="79"/>
      <c r="HQB500" s="79"/>
      <c r="HQC500" s="79"/>
      <c r="HQD500" s="79"/>
      <c r="HQE500" s="79"/>
      <c r="HQF500" s="79"/>
      <c r="HQG500" s="79"/>
      <c r="HQH500" s="79"/>
      <c r="HQI500" s="79"/>
      <c r="HQJ500" s="79"/>
      <c r="HQK500" s="79"/>
      <c r="HQL500" s="79"/>
      <c r="HQM500" s="79"/>
      <c r="HQN500" s="79"/>
      <c r="HQO500" s="79"/>
      <c r="HQP500" s="79"/>
      <c r="HQQ500" s="79"/>
      <c r="HQR500" s="79"/>
      <c r="HQS500" s="79"/>
      <c r="HQT500" s="79"/>
      <c r="HQU500" s="79"/>
      <c r="HQV500" s="79"/>
      <c r="HQW500" s="79"/>
      <c r="HQX500" s="79"/>
      <c r="HQY500" s="79"/>
      <c r="HQZ500" s="79"/>
      <c r="HRA500" s="79"/>
      <c r="HRB500" s="79"/>
      <c r="HRC500" s="79"/>
      <c r="HRD500" s="79"/>
      <c r="HRE500" s="79"/>
      <c r="HRF500" s="79"/>
      <c r="HRG500" s="79"/>
      <c r="HRH500" s="79"/>
      <c r="HRI500" s="79"/>
      <c r="HRJ500" s="79"/>
      <c r="HRK500" s="79"/>
      <c r="HRL500" s="79"/>
      <c r="HRM500" s="79"/>
      <c r="HRN500" s="79"/>
      <c r="HRO500" s="79"/>
      <c r="HRP500" s="79"/>
      <c r="HRQ500" s="79"/>
      <c r="HRR500" s="79"/>
      <c r="HRS500" s="79"/>
      <c r="HRT500" s="79"/>
      <c r="HRU500" s="79"/>
      <c r="HRV500" s="79"/>
      <c r="HRW500" s="79"/>
      <c r="HRX500" s="79"/>
      <c r="HRY500" s="79"/>
      <c r="HRZ500" s="79"/>
      <c r="HSA500" s="79"/>
      <c r="HSB500" s="79"/>
      <c r="HSC500" s="79"/>
      <c r="HSD500" s="79"/>
      <c r="HSE500" s="79"/>
      <c r="HSF500" s="79"/>
      <c r="HSG500" s="79"/>
      <c r="HSH500" s="79"/>
      <c r="HSI500" s="79"/>
      <c r="HSJ500" s="79"/>
      <c r="HSK500" s="79"/>
      <c r="HSL500" s="79"/>
      <c r="HSM500" s="79"/>
      <c r="HSN500" s="79"/>
      <c r="HSO500" s="79"/>
      <c r="HSP500" s="79"/>
      <c r="HSQ500" s="79"/>
      <c r="HSR500" s="79"/>
      <c r="HSS500" s="79"/>
      <c r="HST500" s="79"/>
      <c r="HSU500" s="79"/>
      <c r="HSV500" s="79"/>
      <c r="HSW500" s="79"/>
      <c r="HSX500" s="79"/>
      <c r="HSY500" s="79"/>
      <c r="HSZ500" s="79"/>
      <c r="HTA500" s="79"/>
      <c r="HTB500" s="79"/>
      <c r="HTC500" s="79"/>
      <c r="HTD500" s="79"/>
      <c r="HTE500" s="79"/>
      <c r="HTF500" s="79"/>
      <c r="HTG500" s="79"/>
      <c r="HTH500" s="79"/>
      <c r="HTI500" s="79"/>
      <c r="HTJ500" s="79"/>
      <c r="HTK500" s="79"/>
      <c r="HTL500" s="79"/>
      <c r="HTM500" s="79"/>
      <c r="HTN500" s="79"/>
      <c r="HTO500" s="79"/>
      <c r="HTP500" s="79"/>
      <c r="HTQ500" s="79"/>
      <c r="HTR500" s="79"/>
      <c r="HTS500" s="79"/>
      <c r="HTT500" s="79"/>
      <c r="HTU500" s="79"/>
      <c r="HTV500" s="79"/>
      <c r="HTW500" s="79"/>
      <c r="HTX500" s="79"/>
      <c r="HTY500" s="79"/>
      <c r="HTZ500" s="79"/>
      <c r="HUA500" s="79"/>
      <c r="HUB500" s="79"/>
      <c r="HUC500" s="79"/>
      <c r="HUD500" s="79"/>
      <c r="HUE500" s="79"/>
      <c r="HUF500" s="79"/>
      <c r="HUG500" s="79"/>
      <c r="HUH500" s="79"/>
      <c r="HUI500" s="79"/>
      <c r="HUJ500" s="79"/>
      <c r="HUK500" s="79"/>
      <c r="HUL500" s="79"/>
      <c r="HUM500" s="79"/>
      <c r="HUN500" s="79"/>
      <c r="HUO500" s="79"/>
      <c r="HUP500" s="79"/>
      <c r="HUQ500" s="79"/>
      <c r="HUR500" s="79"/>
      <c r="HUS500" s="79"/>
      <c r="HUT500" s="79"/>
      <c r="HUU500" s="79"/>
      <c r="HUV500" s="79"/>
      <c r="HUW500" s="79"/>
      <c r="HUX500" s="79"/>
      <c r="HUY500" s="79"/>
      <c r="HUZ500" s="79"/>
      <c r="HVA500" s="79"/>
      <c r="HVB500" s="79"/>
      <c r="HVC500" s="79"/>
      <c r="HVD500" s="79"/>
      <c r="HVE500" s="79"/>
      <c r="HVF500" s="79"/>
      <c r="HVG500" s="79"/>
      <c r="HVH500" s="79"/>
      <c r="HVI500" s="79"/>
      <c r="HVJ500" s="79"/>
      <c r="HVK500" s="79"/>
      <c r="HVL500" s="79"/>
      <c r="HVM500" s="79"/>
      <c r="HVN500" s="79"/>
      <c r="HVO500" s="79"/>
      <c r="HVP500" s="79"/>
      <c r="HVQ500" s="79"/>
      <c r="HVR500" s="79"/>
      <c r="HVS500" s="79"/>
      <c r="HVT500" s="79"/>
      <c r="HVU500" s="79"/>
      <c r="HVV500" s="79"/>
      <c r="HVW500" s="79"/>
      <c r="HVX500" s="79"/>
      <c r="HVY500" s="79"/>
      <c r="HVZ500" s="79"/>
      <c r="HWA500" s="79"/>
      <c r="HWB500" s="79"/>
      <c r="HWC500" s="79"/>
      <c r="HWD500" s="79"/>
      <c r="HWE500" s="79"/>
      <c r="HWF500" s="79"/>
      <c r="HWG500" s="79"/>
      <c r="HWH500" s="79"/>
      <c r="HWI500" s="79"/>
      <c r="HWJ500" s="79"/>
      <c r="HWK500" s="79"/>
      <c r="HWL500" s="79"/>
      <c r="HWM500" s="79"/>
      <c r="HWN500" s="79"/>
      <c r="HWO500" s="79"/>
      <c r="HWP500" s="79"/>
      <c r="HWQ500" s="79"/>
      <c r="HWR500" s="79"/>
      <c r="HWS500" s="79"/>
      <c r="HWT500" s="79"/>
      <c r="HWU500" s="79"/>
      <c r="HWV500" s="79"/>
      <c r="HWW500" s="79"/>
      <c r="HWX500" s="79"/>
      <c r="HWY500" s="79"/>
      <c r="HWZ500" s="79"/>
      <c r="HXA500" s="79"/>
      <c r="HXB500" s="79"/>
      <c r="HXC500" s="79"/>
      <c r="HXD500" s="79"/>
      <c r="HXE500" s="79"/>
      <c r="HXF500" s="79"/>
      <c r="HXG500" s="79"/>
      <c r="HXH500" s="79"/>
      <c r="HXI500" s="79"/>
      <c r="HXJ500" s="79"/>
      <c r="HXK500" s="79"/>
      <c r="HXL500" s="79"/>
      <c r="HXM500" s="79"/>
      <c r="HXN500" s="79"/>
      <c r="HXO500" s="79"/>
      <c r="HXP500" s="79"/>
      <c r="HXQ500" s="79"/>
      <c r="HXR500" s="79"/>
      <c r="HXS500" s="79"/>
      <c r="HXT500" s="79"/>
      <c r="HXU500" s="79"/>
      <c r="HXV500" s="79"/>
      <c r="HXW500" s="79"/>
      <c r="HXX500" s="79"/>
      <c r="HXY500" s="79"/>
      <c r="HXZ500" s="79"/>
      <c r="HYA500" s="79"/>
      <c r="HYB500" s="79"/>
      <c r="HYC500" s="79"/>
      <c r="HYD500" s="79"/>
      <c r="HYE500" s="79"/>
      <c r="HYF500" s="79"/>
      <c r="HYG500" s="79"/>
      <c r="HYH500" s="79"/>
      <c r="HYI500" s="79"/>
      <c r="HYJ500" s="79"/>
      <c r="HYK500" s="79"/>
      <c r="HYL500" s="79"/>
      <c r="HYM500" s="79"/>
      <c r="HYN500" s="79"/>
      <c r="HYO500" s="79"/>
      <c r="HYP500" s="79"/>
      <c r="HYQ500" s="79"/>
      <c r="HYR500" s="79"/>
      <c r="HYS500" s="79"/>
      <c r="HYT500" s="79"/>
      <c r="HYU500" s="79"/>
      <c r="HYV500" s="79"/>
      <c r="HYW500" s="79"/>
      <c r="HYX500" s="79"/>
      <c r="HYY500" s="79"/>
      <c r="HYZ500" s="79"/>
      <c r="HZA500" s="79"/>
      <c r="HZB500" s="79"/>
      <c r="HZC500" s="79"/>
      <c r="HZD500" s="79"/>
      <c r="HZE500" s="79"/>
      <c r="HZF500" s="79"/>
      <c r="HZG500" s="79"/>
      <c r="HZH500" s="79"/>
      <c r="HZI500" s="79"/>
      <c r="HZJ500" s="79"/>
      <c r="HZK500" s="79"/>
      <c r="HZL500" s="79"/>
      <c r="HZM500" s="79"/>
      <c r="HZN500" s="79"/>
      <c r="HZO500" s="79"/>
      <c r="HZP500" s="79"/>
      <c r="HZQ500" s="79"/>
      <c r="HZR500" s="79"/>
      <c r="HZS500" s="79"/>
      <c r="HZT500" s="79"/>
      <c r="HZU500" s="79"/>
      <c r="HZV500" s="79"/>
      <c r="HZW500" s="79"/>
      <c r="HZX500" s="79"/>
      <c r="HZY500" s="79"/>
      <c r="HZZ500" s="79"/>
      <c r="IAA500" s="79"/>
      <c r="IAB500" s="79"/>
      <c r="IAC500" s="79"/>
      <c r="IAD500" s="79"/>
      <c r="IAE500" s="79"/>
      <c r="IAF500" s="79"/>
      <c r="IAG500" s="79"/>
      <c r="IAH500" s="79"/>
      <c r="IAI500" s="79"/>
      <c r="IAJ500" s="79"/>
      <c r="IAK500" s="79"/>
      <c r="IAL500" s="79"/>
      <c r="IAM500" s="79"/>
      <c r="IAN500" s="79"/>
      <c r="IAO500" s="79"/>
      <c r="IAP500" s="79"/>
      <c r="IAQ500" s="79"/>
      <c r="IAR500" s="79"/>
      <c r="IAS500" s="79"/>
      <c r="IAT500" s="79"/>
      <c r="IAU500" s="79"/>
      <c r="IAV500" s="79"/>
      <c r="IAW500" s="79"/>
      <c r="IAX500" s="79"/>
      <c r="IAY500" s="79"/>
      <c r="IAZ500" s="79"/>
      <c r="IBA500" s="79"/>
      <c r="IBB500" s="79"/>
      <c r="IBC500" s="79"/>
      <c r="IBD500" s="79"/>
      <c r="IBE500" s="79"/>
      <c r="IBF500" s="79"/>
      <c r="IBG500" s="79"/>
      <c r="IBH500" s="79"/>
      <c r="IBI500" s="79"/>
      <c r="IBJ500" s="79"/>
      <c r="IBK500" s="79"/>
      <c r="IBL500" s="79"/>
      <c r="IBM500" s="79"/>
      <c r="IBN500" s="79"/>
      <c r="IBO500" s="79"/>
      <c r="IBP500" s="79"/>
      <c r="IBQ500" s="79"/>
      <c r="IBR500" s="79"/>
      <c r="IBS500" s="79"/>
      <c r="IBT500" s="79"/>
      <c r="IBU500" s="79"/>
      <c r="IBV500" s="79"/>
      <c r="IBW500" s="79"/>
      <c r="IBX500" s="79"/>
      <c r="IBY500" s="79"/>
      <c r="IBZ500" s="79"/>
      <c r="ICA500" s="79"/>
      <c r="ICB500" s="79"/>
      <c r="ICC500" s="79"/>
      <c r="ICD500" s="79"/>
      <c r="ICE500" s="79"/>
      <c r="ICF500" s="79"/>
      <c r="ICG500" s="79"/>
      <c r="ICH500" s="79"/>
      <c r="ICI500" s="79"/>
      <c r="ICJ500" s="79"/>
      <c r="ICK500" s="79"/>
      <c r="ICL500" s="79"/>
      <c r="ICM500" s="79"/>
      <c r="ICN500" s="79"/>
      <c r="ICO500" s="79"/>
      <c r="ICP500" s="79"/>
      <c r="ICQ500" s="79"/>
      <c r="ICR500" s="79"/>
      <c r="ICS500" s="79"/>
      <c r="ICT500" s="79"/>
      <c r="ICU500" s="79"/>
      <c r="ICV500" s="79"/>
      <c r="ICW500" s="79"/>
      <c r="ICX500" s="79"/>
      <c r="ICY500" s="79"/>
      <c r="ICZ500" s="79"/>
      <c r="IDA500" s="79"/>
      <c r="IDB500" s="79"/>
      <c r="IDC500" s="79"/>
      <c r="IDD500" s="79"/>
      <c r="IDE500" s="79"/>
      <c r="IDF500" s="79"/>
      <c r="IDG500" s="79"/>
      <c r="IDH500" s="79"/>
      <c r="IDI500" s="79"/>
      <c r="IDJ500" s="79"/>
      <c r="IDK500" s="79"/>
      <c r="IDL500" s="79"/>
      <c r="IDM500" s="79"/>
      <c r="IDN500" s="79"/>
      <c r="IDO500" s="79"/>
      <c r="IDP500" s="79"/>
      <c r="IDQ500" s="79"/>
      <c r="IDR500" s="79"/>
      <c r="IDS500" s="79"/>
      <c r="IDT500" s="79"/>
      <c r="IDU500" s="79"/>
      <c r="IDV500" s="79"/>
      <c r="IDW500" s="79"/>
      <c r="IDX500" s="79"/>
      <c r="IDY500" s="79"/>
      <c r="IDZ500" s="79"/>
      <c r="IEA500" s="79"/>
      <c r="IEB500" s="79"/>
      <c r="IEC500" s="79"/>
      <c r="IED500" s="79"/>
      <c r="IEE500" s="79"/>
      <c r="IEF500" s="79"/>
      <c r="IEG500" s="79"/>
      <c r="IEH500" s="79"/>
      <c r="IEI500" s="79"/>
      <c r="IEJ500" s="79"/>
      <c r="IEK500" s="79"/>
      <c r="IEL500" s="79"/>
      <c r="IEM500" s="79"/>
      <c r="IEN500" s="79"/>
      <c r="IEO500" s="79"/>
      <c r="IEP500" s="79"/>
      <c r="IEQ500" s="79"/>
      <c r="IER500" s="79"/>
      <c r="IES500" s="79"/>
      <c r="IET500" s="79"/>
      <c r="IEU500" s="79"/>
      <c r="IEV500" s="79"/>
      <c r="IEW500" s="79"/>
      <c r="IEX500" s="79"/>
      <c r="IEY500" s="79"/>
      <c r="IEZ500" s="79"/>
      <c r="IFA500" s="79"/>
      <c r="IFB500" s="79"/>
      <c r="IFC500" s="79"/>
      <c r="IFD500" s="79"/>
      <c r="IFE500" s="79"/>
      <c r="IFF500" s="79"/>
      <c r="IFG500" s="79"/>
      <c r="IFH500" s="79"/>
      <c r="IFI500" s="79"/>
      <c r="IFJ500" s="79"/>
      <c r="IFK500" s="79"/>
      <c r="IFL500" s="79"/>
      <c r="IFM500" s="79"/>
      <c r="IFN500" s="79"/>
      <c r="IFO500" s="79"/>
      <c r="IFP500" s="79"/>
      <c r="IFQ500" s="79"/>
      <c r="IFR500" s="79"/>
      <c r="IFS500" s="79"/>
      <c r="IFT500" s="79"/>
      <c r="IFU500" s="79"/>
      <c r="IFV500" s="79"/>
      <c r="IFW500" s="79"/>
      <c r="IFX500" s="79"/>
      <c r="IFY500" s="79"/>
      <c r="IFZ500" s="79"/>
      <c r="IGA500" s="79"/>
      <c r="IGB500" s="79"/>
      <c r="IGC500" s="79"/>
      <c r="IGD500" s="79"/>
      <c r="IGE500" s="79"/>
      <c r="IGF500" s="79"/>
      <c r="IGG500" s="79"/>
      <c r="IGH500" s="79"/>
      <c r="IGI500" s="79"/>
      <c r="IGJ500" s="79"/>
      <c r="IGK500" s="79"/>
      <c r="IGL500" s="79"/>
      <c r="IGM500" s="79"/>
      <c r="IGN500" s="79"/>
      <c r="IGO500" s="79"/>
      <c r="IGP500" s="79"/>
      <c r="IGQ500" s="79"/>
      <c r="IGR500" s="79"/>
      <c r="IGS500" s="79"/>
      <c r="IGT500" s="79"/>
      <c r="IGU500" s="79"/>
      <c r="IGV500" s="79"/>
      <c r="IGW500" s="79"/>
      <c r="IGX500" s="79"/>
      <c r="IGY500" s="79"/>
      <c r="IGZ500" s="79"/>
      <c r="IHA500" s="79"/>
      <c r="IHB500" s="79"/>
      <c r="IHC500" s="79"/>
      <c r="IHD500" s="79"/>
      <c r="IHE500" s="79"/>
      <c r="IHF500" s="79"/>
      <c r="IHG500" s="79"/>
      <c r="IHH500" s="79"/>
      <c r="IHI500" s="79"/>
      <c r="IHJ500" s="79"/>
      <c r="IHK500" s="79"/>
      <c r="IHL500" s="79"/>
      <c r="IHM500" s="79"/>
      <c r="IHN500" s="79"/>
      <c r="IHO500" s="79"/>
      <c r="IHP500" s="79"/>
      <c r="IHQ500" s="79"/>
      <c r="IHR500" s="79"/>
      <c r="IHS500" s="79"/>
      <c r="IHT500" s="79"/>
      <c r="IHU500" s="79"/>
      <c r="IHV500" s="79"/>
      <c r="IHW500" s="79"/>
      <c r="IHX500" s="79"/>
      <c r="IHY500" s="79"/>
      <c r="IHZ500" s="79"/>
      <c r="IIA500" s="79"/>
      <c r="IIB500" s="79"/>
      <c r="IIC500" s="79"/>
      <c r="IID500" s="79"/>
      <c r="IIE500" s="79"/>
      <c r="IIF500" s="79"/>
      <c r="IIG500" s="79"/>
      <c r="IIH500" s="79"/>
      <c r="III500" s="79"/>
      <c r="IIJ500" s="79"/>
      <c r="IIK500" s="79"/>
      <c r="IIL500" s="79"/>
      <c r="IIM500" s="79"/>
      <c r="IIN500" s="79"/>
      <c r="IIO500" s="79"/>
      <c r="IIP500" s="79"/>
      <c r="IIQ500" s="79"/>
      <c r="IIR500" s="79"/>
      <c r="IIS500" s="79"/>
      <c r="IIT500" s="79"/>
      <c r="IIU500" s="79"/>
      <c r="IIV500" s="79"/>
      <c r="IIW500" s="79"/>
      <c r="IIX500" s="79"/>
      <c r="IIY500" s="79"/>
      <c r="IIZ500" s="79"/>
      <c r="IJA500" s="79"/>
      <c r="IJB500" s="79"/>
      <c r="IJC500" s="79"/>
      <c r="IJD500" s="79"/>
      <c r="IJE500" s="79"/>
      <c r="IJF500" s="79"/>
      <c r="IJG500" s="79"/>
      <c r="IJH500" s="79"/>
      <c r="IJI500" s="79"/>
      <c r="IJJ500" s="79"/>
      <c r="IJK500" s="79"/>
      <c r="IJL500" s="79"/>
      <c r="IJM500" s="79"/>
      <c r="IJN500" s="79"/>
      <c r="IJO500" s="79"/>
      <c r="IJP500" s="79"/>
      <c r="IJQ500" s="79"/>
      <c r="IJR500" s="79"/>
      <c r="IJS500" s="79"/>
      <c r="IJT500" s="79"/>
      <c r="IJU500" s="79"/>
      <c r="IJV500" s="79"/>
      <c r="IJW500" s="79"/>
      <c r="IJX500" s="79"/>
      <c r="IJY500" s="79"/>
      <c r="IJZ500" s="79"/>
      <c r="IKA500" s="79"/>
      <c r="IKB500" s="79"/>
      <c r="IKC500" s="79"/>
      <c r="IKD500" s="79"/>
      <c r="IKE500" s="79"/>
      <c r="IKF500" s="79"/>
      <c r="IKG500" s="79"/>
      <c r="IKH500" s="79"/>
      <c r="IKI500" s="79"/>
      <c r="IKJ500" s="79"/>
      <c r="IKK500" s="79"/>
      <c r="IKL500" s="79"/>
      <c r="IKM500" s="79"/>
      <c r="IKN500" s="79"/>
      <c r="IKO500" s="79"/>
      <c r="IKP500" s="79"/>
      <c r="IKQ500" s="79"/>
      <c r="IKR500" s="79"/>
      <c r="IKS500" s="79"/>
      <c r="IKT500" s="79"/>
      <c r="IKU500" s="79"/>
      <c r="IKV500" s="79"/>
      <c r="IKW500" s="79"/>
      <c r="IKX500" s="79"/>
      <c r="IKY500" s="79"/>
      <c r="IKZ500" s="79"/>
      <c r="ILA500" s="79"/>
      <c r="ILB500" s="79"/>
      <c r="ILC500" s="79"/>
      <c r="ILD500" s="79"/>
      <c r="ILE500" s="79"/>
      <c r="ILF500" s="79"/>
      <c r="ILG500" s="79"/>
      <c r="ILH500" s="79"/>
      <c r="ILI500" s="79"/>
      <c r="ILJ500" s="79"/>
      <c r="ILK500" s="79"/>
      <c r="ILL500" s="79"/>
      <c r="ILM500" s="79"/>
      <c r="ILN500" s="79"/>
      <c r="ILO500" s="79"/>
      <c r="ILP500" s="79"/>
      <c r="ILQ500" s="79"/>
      <c r="ILR500" s="79"/>
      <c r="ILS500" s="79"/>
      <c r="ILT500" s="79"/>
      <c r="ILU500" s="79"/>
      <c r="ILV500" s="79"/>
      <c r="ILW500" s="79"/>
      <c r="ILX500" s="79"/>
      <c r="ILY500" s="79"/>
      <c r="ILZ500" s="79"/>
      <c r="IMA500" s="79"/>
      <c r="IMB500" s="79"/>
      <c r="IMC500" s="79"/>
      <c r="IMD500" s="79"/>
      <c r="IME500" s="79"/>
      <c r="IMF500" s="79"/>
      <c r="IMG500" s="79"/>
      <c r="IMH500" s="79"/>
      <c r="IMI500" s="79"/>
      <c r="IMJ500" s="79"/>
      <c r="IMK500" s="79"/>
      <c r="IML500" s="79"/>
      <c r="IMM500" s="79"/>
      <c r="IMN500" s="79"/>
      <c r="IMO500" s="79"/>
      <c r="IMP500" s="79"/>
      <c r="IMQ500" s="79"/>
      <c r="IMR500" s="79"/>
      <c r="IMS500" s="79"/>
      <c r="IMT500" s="79"/>
      <c r="IMU500" s="79"/>
      <c r="IMV500" s="79"/>
      <c r="IMW500" s="79"/>
      <c r="IMX500" s="79"/>
      <c r="IMY500" s="79"/>
      <c r="IMZ500" s="79"/>
      <c r="INA500" s="79"/>
      <c r="INB500" s="79"/>
      <c r="INC500" s="79"/>
      <c r="IND500" s="79"/>
      <c r="INE500" s="79"/>
      <c r="INF500" s="79"/>
      <c r="ING500" s="79"/>
      <c r="INH500" s="79"/>
      <c r="INI500" s="79"/>
      <c r="INJ500" s="79"/>
      <c r="INK500" s="79"/>
      <c r="INL500" s="79"/>
      <c r="INM500" s="79"/>
      <c r="INN500" s="79"/>
      <c r="INO500" s="79"/>
      <c r="INP500" s="79"/>
      <c r="INQ500" s="79"/>
      <c r="INR500" s="79"/>
      <c r="INS500" s="79"/>
      <c r="INT500" s="79"/>
      <c r="INU500" s="79"/>
      <c r="INV500" s="79"/>
      <c r="INW500" s="79"/>
      <c r="INX500" s="79"/>
      <c r="INY500" s="79"/>
      <c r="INZ500" s="79"/>
      <c r="IOA500" s="79"/>
      <c r="IOB500" s="79"/>
      <c r="IOC500" s="79"/>
      <c r="IOD500" s="79"/>
      <c r="IOE500" s="79"/>
      <c r="IOF500" s="79"/>
      <c r="IOG500" s="79"/>
      <c r="IOH500" s="79"/>
      <c r="IOI500" s="79"/>
      <c r="IOJ500" s="79"/>
      <c r="IOK500" s="79"/>
      <c r="IOL500" s="79"/>
      <c r="IOM500" s="79"/>
      <c r="ION500" s="79"/>
      <c r="IOO500" s="79"/>
      <c r="IOP500" s="79"/>
      <c r="IOQ500" s="79"/>
      <c r="IOR500" s="79"/>
      <c r="IOS500" s="79"/>
      <c r="IOT500" s="79"/>
      <c r="IOU500" s="79"/>
      <c r="IOV500" s="79"/>
      <c r="IOW500" s="79"/>
      <c r="IOX500" s="79"/>
      <c r="IOY500" s="79"/>
      <c r="IOZ500" s="79"/>
      <c r="IPA500" s="79"/>
      <c r="IPB500" s="79"/>
      <c r="IPC500" s="79"/>
      <c r="IPD500" s="79"/>
      <c r="IPE500" s="79"/>
      <c r="IPF500" s="79"/>
      <c r="IPG500" s="79"/>
      <c r="IPH500" s="79"/>
      <c r="IPI500" s="79"/>
      <c r="IPJ500" s="79"/>
      <c r="IPK500" s="79"/>
      <c r="IPL500" s="79"/>
      <c r="IPM500" s="79"/>
      <c r="IPN500" s="79"/>
      <c r="IPO500" s="79"/>
      <c r="IPP500" s="79"/>
      <c r="IPQ500" s="79"/>
      <c r="IPR500" s="79"/>
      <c r="IPS500" s="79"/>
      <c r="IPT500" s="79"/>
      <c r="IPU500" s="79"/>
      <c r="IPV500" s="79"/>
      <c r="IPW500" s="79"/>
      <c r="IPX500" s="79"/>
      <c r="IPY500" s="79"/>
      <c r="IPZ500" s="79"/>
      <c r="IQA500" s="79"/>
      <c r="IQB500" s="79"/>
      <c r="IQC500" s="79"/>
      <c r="IQD500" s="79"/>
      <c r="IQE500" s="79"/>
      <c r="IQF500" s="79"/>
      <c r="IQG500" s="79"/>
      <c r="IQH500" s="79"/>
      <c r="IQI500" s="79"/>
      <c r="IQJ500" s="79"/>
      <c r="IQK500" s="79"/>
      <c r="IQL500" s="79"/>
      <c r="IQM500" s="79"/>
      <c r="IQN500" s="79"/>
      <c r="IQO500" s="79"/>
      <c r="IQP500" s="79"/>
      <c r="IQQ500" s="79"/>
      <c r="IQR500" s="79"/>
      <c r="IQS500" s="79"/>
      <c r="IQT500" s="79"/>
      <c r="IQU500" s="79"/>
      <c r="IQV500" s="79"/>
      <c r="IQW500" s="79"/>
      <c r="IQX500" s="79"/>
      <c r="IQY500" s="79"/>
      <c r="IQZ500" s="79"/>
      <c r="IRA500" s="79"/>
      <c r="IRB500" s="79"/>
      <c r="IRC500" s="79"/>
      <c r="IRD500" s="79"/>
      <c r="IRE500" s="79"/>
      <c r="IRF500" s="79"/>
      <c r="IRG500" s="79"/>
      <c r="IRH500" s="79"/>
      <c r="IRI500" s="79"/>
      <c r="IRJ500" s="79"/>
      <c r="IRK500" s="79"/>
      <c r="IRL500" s="79"/>
      <c r="IRM500" s="79"/>
      <c r="IRN500" s="79"/>
      <c r="IRO500" s="79"/>
      <c r="IRP500" s="79"/>
      <c r="IRQ500" s="79"/>
      <c r="IRR500" s="79"/>
      <c r="IRS500" s="79"/>
      <c r="IRT500" s="79"/>
      <c r="IRU500" s="79"/>
      <c r="IRV500" s="79"/>
      <c r="IRW500" s="79"/>
      <c r="IRX500" s="79"/>
      <c r="IRY500" s="79"/>
      <c r="IRZ500" s="79"/>
      <c r="ISA500" s="79"/>
      <c r="ISB500" s="79"/>
      <c r="ISC500" s="79"/>
      <c r="ISD500" s="79"/>
      <c r="ISE500" s="79"/>
      <c r="ISF500" s="79"/>
      <c r="ISG500" s="79"/>
      <c r="ISH500" s="79"/>
      <c r="ISI500" s="79"/>
      <c r="ISJ500" s="79"/>
      <c r="ISK500" s="79"/>
      <c r="ISL500" s="79"/>
      <c r="ISM500" s="79"/>
      <c r="ISN500" s="79"/>
      <c r="ISO500" s="79"/>
      <c r="ISP500" s="79"/>
      <c r="ISQ500" s="79"/>
      <c r="ISR500" s="79"/>
      <c r="ISS500" s="79"/>
      <c r="IST500" s="79"/>
      <c r="ISU500" s="79"/>
      <c r="ISV500" s="79"/>
      <c r="ISW500" s="79"/>
      <c r="ISX500" s="79"/>
      <c r="ISY500" s="79"/>
      <c r="ISZ500" s="79"/>
      <c r="ITA500" s="79"/>
      <c r="ITB500" s="79"/>
      <c r="ITC500" s="79"/>
      <c r="ITD500" s="79"/>
      <c r="ITE500" s="79"/>
      <c r="ITF500" s="79"/>
      <c r="ITG500" s="79"/>
      <c r="ITH500" s="79"/>
      <c r="ITI500" s="79"/>
      <c r="ITJ500" s="79"/>
      <c r="ITK500" s="79"/>
      <c r="ITL500" s="79"/>
      <c r="ITM500" s="79"/>
      <c r="ITN500" s="79"/>
      <c r="ITO500" s="79"/>
      <c r="ITP500" s="79"/>
      <c r="ITQ500" s="79"/>
      <c r="ITR500" s="79"/>
      <c r="ITS500" s="79"/>
      <c r="ITT500" s="79"/>
      <c r="ITU500" s="79"/>
      <c r="ITV500" s="79"/>
      <c r="ITW500" s="79"/>
      <c r="ITX500" s="79"/>
      <c r="ITY500" s="79"/>
      <c r="ITZ500" s="79"/>
      <c r="IUA500" s="79"/>
      <c r="IUB500" s="79"/>
      <c r="IUC500" s="79"/>
      <c r="IUD500" s="79"/>
      <c r="IUE500" s="79"/>
      <c r="IUF500" s="79"/>
      <c r="IUG500" s="79"/>
      <c r="IUH500" s="79"/>
      <c r="IUI500" s="79"/>
      <c r="IUJ500" s="79"/>
      <c r="IUK500" s="79"/>
      <c r="IUL500" s="79"/>
      <c r="IUM500" s="79"/>
      <c r="IUN500" s="79"/>
      <c r="IUO500" s="79"/>
      <c r="IUP500" s="79"/>
      <c r="IUQ500" s="79"/>
      <c r="IUR500" s="79"/>
      <c r="IUS500" s="79"/>
      <c r="IUT500" s="79"/>
      <c r="IUU500" s="79"/>
      <c r="IUV500" s="79"/>
      <c r="IUW500" s="79"/>
      <c r="IUX500" s="79"/>
      <c r="IUY500" s="79"/>
      <c r="IUZ500" s="79"/>
      <c r="IVA500" s="79"/>
      <c r="IVB500" s="79"/>
      <c r="IVC500" s="79"/>
      <c r="IVD500" s="79"/>
      <c r="IVE500" s="79"/>
      <c r="IVF500" s="79"/>
      <c r="IVG500" s="79"/>
      <c r="IVH500" s="79"/>
      <c r="IVI500" s="79"/>
      <c r="IVJ500" s="79"/>
      <c r="IVK500" s="79"/>
      <c r="IVL500" s="79"/>
      <c r="IVM500" s="79"/>
      <c r="IVN500" s="79"/>
      <c r="IVO500" s="79"/>
      <c r="IVP500" s="79"/>
      <c r="IVQ500" s="79"/>
      <c r="IVR500" s="79"/>
      <c r="IVS500" s="79"/>
      <c r="IVT500" s="79"/>
      <c r="IVU500" s="79"/>
      <c r="IVV500" s="79"/>
      <c r="IVW500" s="79"/>
      <c r="IVX500" s="79"/>
      <c r="IVY500" s="79"/>
      <c r="IVZ500" s="79"/>
      <c r="IWA500" s="79"/>
      <c r="IWB500" s="79"/>
      <c r="IWC500" s="79"/>
      <c r="IWD500" s="79"/>
      <c r="IWE500" s="79"/>
      <c r="IWF500" s="79"/>
      <c r="IWG500" s="79"/>
      <c r="IWH500" s="79"/>
      <c r="IWI500" s="79"/>
      <c r="IWJ500" s="79"/>
      <c r="IWK500" s="79"/>
      <c r="IWL500" s="79"/>
      <c r="IWM500" s="79"/>
      <c r="IWN500" s="79"/>
      <c r="IWO500" s="79"/>
      <c r="IWP500" s="79"/>
      <c r="IWQ500" s="79"/>
      <c r="IWR500" s="79"/>
      <c r="IWS500" s="79"/>
      <c r="IWT500" s="79"/>
      <c r="IWU500" s="79"/>
      <c r="IWV500" s="79"/>
      <c r="IWW500" s="79"/>
      <c r="IWX500" s="79"/>
      <c r="IWY500" s="79"/>
      <c r="IWZ500" s="79"/>
      <c r="IXA500" s="79"/>
      <c r="IXB500" s="79"/>
      <c r="IXC500" s="79"/>
      <c r="IXD500" s="79"/>
      <c r="IXE500" s="79"/>
      <c r="IXF500" s="79"/>
      <c r="IXG500" s="79"/>
      <c r="IXH500" s="79"/>
      <c r="IXI500" s="79"/>
      <c r="IXJ500" s="79"/>
      <c r="IXK500" s="79"/>
      <c r="IXL500" s="79"/>
      <c r="IXM500" s="79"/>
      <c r="IXN500" s="79"/>
      <c r="IXO500" s="79"/>
      <c r="IXP500" s="79"/>
      <c r="IXQ500" s="79"/>
      <c r="IXR500" s="79"/>
      <c r="IXS500" s="79"/>
      <c r="IXT500" s="79"/>
      <c r="IXU500" s="79"/>
      <c r="IXV500" s="79"/>
      <c r="IXW500" s="79"/>
      <c r="IXX500" s="79"/>
      <c r="IXY500" s="79"/>
      <c r="IXZ500" s="79"/>
      <c r="IYA500" s="79"/>
      <c r="IYB500" s="79"/>
      <c r="IYC500" s="79"/>
      <c r="IYD500" s="79"/>
      <c r="IYE500" s="79"/>
      <c r="IYF500" s="79"/>
      <c r="IYG500" s="79"/>
      <c r="IYH500" s="79"/>
      <c r="IYI500" s="79"/>
      <c r="IYJ500" s="79"/>
      <c r="IYK500" s="79"/>
      <c r="IYL500" s="79"/>
      <c r="IYM500" s="79"/>
      <c r="IYN500" s="79"/>
      <c r="IYO500" s="79"/>
      <c r="IYP500" s="79"/>
      <c r="IYQ500" s="79"/>
      <c r="IYR500" s="79"/>
      <c r="IYS500" s="79"/>
      <c r="IYT500" s="79"/>
      <c r="IYU500" s="79"/>
      <c r="IYV500" s="79"/>
      <c r="IYW500" s="79"/>
      <c r="IYX500" s="79"/>
      <c r="IYY500" s="79"/>
      <c r="IYZ500" s="79"/>
      <c r="IZA500" s="79"/>
      <c r="IZB500" s="79"/>
      <c r="IZC500" s="79"/>
      <c r="IZD500" s="79"/>
      <c r="IZE500" s="79"/>
      <c r="IZF500" s="79"/>
      <c r="IZG500" s="79"/>
      <c r="IZH500" s="79"/>
      <c r="IZI500" s="79"/>
      <c r="IZJ500" s="79"/>
      <c r="IZK500" s="79"/>
      <c r="IZL500" s="79"/>
      <c r="IZM500" s="79"/>
      <c r="IZN500" s="79"/>
      <c r="IZO500" s="79"/>
      <c r="IZP500" s="79"/>
      <c r="IZQ500" s="79"/>
      <c r="IZR500" s="79"/>
      <c r="IZS500" s="79"/>
      <c r="IZT500" s="79"/>
      <c r="IZU500" s="79"/>
      <c r="IZV500" s="79"/>
      <c r="IZW500" s="79"/>
      <c r="IZX500" s="79"/>
      <c r="IZY500" s="79"/>
      <c r="IZZ500" s="79"/>
      <c r="JAA500" s="79"/>
      <c r="JAB500" s="79"/>
      <c r="JAC500" s="79"/>
      <c r="JAD500" s="79"/>
      <c r="JAE500" s="79"/>
      <c r="JAF500" s="79"/>
      <c r="JAG500" s="79"/>
      <c r="JAH500" s="79"/>
      <c r="JAI500" s="79"/>
      <c r="JAJ500" s="79"/>
      <c r="JAK500" s="79"/>
      <c r="JAL500" s="79"/>
      <c r="JAM500" s="79"/>
      <c r="JAN500" s="79"/>
      <c r="JAO500" s="79"/>
      <c r="JAP500" s="79"/>
      <c r="JAQ500" s="79"/>
      <c r="JAR500" s="79"/>
      <c r="JAS500" s="79"/>
      <c r="JAT500" s="79"/>
      <c r="JAU500" s="79"/>
      <c r="JAV500" s="79"/>
      <c r="JAW500" s="79"/>
      <c r="JAX500" s="79"/>
      <c r="JAY500" s="79"/>
      <c r="JAZ500" s="79"/>
      <c r="JBA500" s="79"/>
      <c r="JBB500" s="79"/>
      <c r="JBC500" s="79"/>
      <c r="JBD500" s="79"/>
      <c r="JBE500" s="79"/>
      <c r="JBF500" s="79"/>
      <c r="JBG500" s="79"/>
      <c r="JBH500" s="79"/>
      <c r="JBI500" s="79"/>
      <c r="JBJ500" s="79"/>
      <c r="JBK500" s="79"/>
      <c r="JBL500" s="79"/>
      <c r="JBM500" s="79"/>
      <c r="JBN500" s="79"/>
      <c r="JBO500" s="79"/>
      <c r="JBP500" s="79"/>
      <c r="JBQ500" s="79"/>
      <c r="JBR500" s="79"/>
      <c r="JBS500" s="79"/>
      <c r="JBT500" s="79"/>
      <c r="JBU500" s="79"/>
      <c r="JBV500" s="79"/>
      <c r="JBW500" s="79"/>
      <c r="JBX500" s="79"/>
      <c r="JBY500" s="79"/>
      <c r="JBZ500" s="79"/>
      <c r="JCA500" s="79"/>
      <c r="JCB500" s="79"/>
      <c r="JCC500" s="79"/>
      <c r="JCD500" s="79"/>
      <c r="JCE500" s="79"/>
      <c r="JCF500" s="79"/>
      <c r="JCG500" s="79"/>
      <c r="JCH500" s="79"/>
      <c r="JCI500" s="79"/>
      <c r="JCJ500" s="79"/>
      <c r="JCK500" s="79"/>
      <c r="JCL500" s="79"/>
      <c r="JCM500" s="79"/>
      <c r="JCN500" s="79"/>
      <c r="JCO500" s="79"/>
      <c r="JCP500" s="79"/>
      <c r="JCQ500" s="79"/>
      <c r="JCR500" s="79"/>
      <c r="JCS500" s="79"/>
      <c r="JCT500" s="79"/>
      <c r="JCU500" s="79"/>
      <c r="JCV500" s="79"/>
      <c r="JCW500" s="79"/>
      <c r="JCX500" s="79"/>
      <c r="JCY500" s="79"/>
      <c r="JCZ500" s="79"/>
      <c r="JDA500" s="79"/>
      <c r="JDB500" s="79"/>
      <c r="JDC500" s="79"/>
    </row>
    <row r="501" spans="1:6867" s="74" customFormat="1" x14ac:dyDescent="0.25">
      <c r="A501" s="79"/>
      <c r="B501" t="s">
        <v>1283</v>
      </c>
      <c r="C501" t="s">
        <v>737</v>
      </c>
      <c r="D501" s="4">
        <v>1970</v>
      </c>
      <c r="E501" s="4" t="s">
        <v>953</v>
      </c>
      <c r="F501" s="4" t="s">
        <v>2656</v>
      </c>
      <c r="G501" s="4"/>
      <c r="H501" s="132"/>
      <c r="I501" s="5">
        <v>142.29</v>
      </c>
      <c r="J501" s="4">
        <v>1991</v>
      </c>
      <c r="K501" s="90">
        <v>791</v>
      </c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  <c r="BK501" s="79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79"/>
      <c r="BX501" s="79"/>
      <c r="BY501" s="79"/>
      <c r="BZ501" s="79"/>
      <c r="CA501" s="79"/>
      <c r="CB501" s="79"/>
      <c r="CC501" s="79"/>
      <c r="CD501" s="79"/>
      <c r="CE501" s="79"/>
      <c r="CF501" s="79"/>
      <c r="CG501" s="79"/>
      <c r="CH501" s="79"/>
      <c r="CI501" s="79"/>
      <c r="CJ501" s="79"/>
      <c r="CK501" s="79"/>
      <c r="CL501" s="79"/>
      <c r="CM501" s="79"/>
      <c r="CN501" s="79"/>
      <c r="CO501" s="79"/>
      <c r="CP501" s="79"/>
      <c r="CQ501" s="79"/>
      <c r="CR501" s="79"/>
      <c r="CS501" s="79"/>
      <c r="CT501" s="79"/>
      <c r="CU501" s="79"/>
      <c r="CV501" s="79"/>
      <c r="CW501" s="79"/>
      <c r="CX501" s="79"/>
      <c r="CY501" s="79"/>
      <c r="CZ501" s="79"/>
      <c r="DA501" s="79"/>
      <c r="DB501" s="79"/>
      <c r="DC501" s="79"/>
      <c r="DD501" s="79"/>
      <c r="DE501" s="79"/>
      <c r="DF501" s="79"/>
      <c r="DG501" s="79"/>
      <c r="DH501" s="79"/>
      <c r="DI501" s="79"/>
      <c r="DJ501" s="79"/>
      <c r="DK501" s="79"/>
      <c r="DL501" s="79"/>
      <c r="DM501" s="79"/>
      <c r="DN501" s="79"/>
      <c r="DO501" s="79"/>
      <c r="DP501" s="79"/>
      <c r="DQ501" s="79"/>
      <c r="DR501" s="79"/>
      <c r="DS501" s="79"/>
      <c r="DT501" s="79"/>
      <c r="DU501" s="79"/>
      <c r="DV501" s="79"/>
      <c r="DW501" s="79"/>
      <c r="DX501" s="79"/>
      <c r="DY501" s="79"/>
      <c r="DZ501" s="79"/>
      <c r="EA501" s="79"/>
      <c r="EB501" s="79"/>
      <c r="EC501" s="79"/>
      <c r="ED501" s="79"/>
      <c r="EE501" s="79"/>
      <c r="EF501" s="79"/>
      <c r="EG501" s="79"/>
      <c r="EH501" s="79"/>
      <c r="EI501" s="79"/>
      <c r="EJ501" s="79"/>
      <c r="EK501" s="79"/>
      <c r="EL501" s="79"/>
      <c r="EM501" s="79"/>
      <c r="EN501" s="79"/>
      <c r="EO501" s="79"/>
      <c r="EP501" s="79"/>
      <c r="EQ501" s="79"/>
      <c r="ER501" s="79"/>
      <c r="ES501" s="79"/>
      <c r="ET501" s="79"/>
      <c r="EU501" s="79"/>
      <c r="EV501" s="79"/>
      <c r="EW501" s="79"/>
      <c r="EX501" s="79"/>
      <c r="EY501" s="79"/>
      <c r="EZ501" s="79"/>
      <c r="FA501" s="79"/>
      <c r="FB501" s="79"/>
      <c r="FC501" s="79"/>
      <c r="FD501" s="79"/>
      <c r="FE501" s="79"/>
      <c r="FF501" s="79"/>
      <c r="FG501" s="79"/>
      <c r="FH501" s="79"/>
      <c r="FI501" s="79"/>
      <c r="FJ501" s="79"/>
      <c r="FK501" s="79"/>
      <c r="FL501" s="79"/>
      <c r="FM501" s="79"/>
      <c r="FN501" s="79"/>
      <c r="FO501" s="79"/>
      <c r="FP501" s="79"/>
      <c r="FQ501" s="79"/>
      <c r="FR501" s="79"/>
      <c r="FS501" s="79"/>
      <c r="FT501" s="79"/>
      <c r="FU501" s="79"/>
      <c r="FV501" s="79"/>
      <c r="FW501" s="79"/>
      <c r="FX501" s="79"/>
      <c r="FY501" s="79"/>
      <c r="FZ501" s="79"/>
      <c r="GA501" s="79"/>
      <c r="GB501" s="79"/>
      <c r="GC501" s="79"/>
      <c r="GD501" s="79"/>
      <c r="GE501" s="79"/>
      <c r="GF501" s="79"/>
      <c r="GG501" s="79"/>
      <c r="GH501" s="79"/>
      <c r="GI501" s="79"/>
      <c r="GJ501" s="79"/>
      <c r="GK501" s="79"/>
      <c r="GL501" s="79"/>
      <c r="GM501" s="79"/>
      <c r="GN501" s="79"/>
      <c r="GO501" s="79"/>
      <c r="GP501" s="79"/>
      <c r="GQ501" s="79"/>
      <c r="GR501" s="79"/>
      <c r="GS501" s="79"/>
      <c r="GT501" s="79"/>
      <c r="GU501" s="79"/>
      <c r="GV501" s="79"/>
      <c r="GW501" s="79"/>
      <c r="GX501" s="79"/>
      <c r="GY501" s="79"/>
      <c r="GZ501" s="79"/>
      <c r="HA501" s="79"/>
      <c r="HB501" s="79"/>
      <c r="HC501" s="79"/>
      <c r="HD501" s="79"/>
      <c r="HE501" s="79"/>
      <c r="HF501" s="79"/>
      <c r="HG501" s="79"/>
      <c r="HH501" s="79"/>
      <c r="HI501" s="79"/>
      <c r="HJ501" s="79"/>
      <c r="HK501" s="79"/>
      <c r="HL501" s="79"/>
      <c r="HM501" s="79"/>
      <c r="HN501" s="79"/>
      <c r="HO501" s="79"/>
      <c r="HP501" s="79"/>
      <c r="HQ501" s="79"/>
      <c r="HR501" s="79"/>
      <c r="HS501" s="79"/>
      <c r="HT501" s="79"/>
      <c r="HU501" s="79"/>
      <c r="HV501" s="79"/>
      <c r="HW501" s="79"/>
      <c r="HX501" s="79"/>
      <c r="HY501" s="79"/>
      <c r="HZ501" s="79"/>
      <c r="IA501" s="79"/>
      <c r="IB501" s="79"/>
      <c r="IC501" s="79"/>
      <c r="ID501" s="79"/>
      <c r="IE501" s="79"/>
      <c r="IF501" s="79"/>
      <c r="IG501" s="79"/>
      <c r="IH501" s="79"/>
      <c r="II501" s="79"/>
      <c r="IJ501" s="79"/>
      <c r="IK501" s="79"/>
      <c r="IL501" s="79"/>
      <c r="IM501" s="79"/>
      <c r="IN501" s="79"/>
      <c r="IO501" s="79"/>
      <c r="IP501" s="79"/>
      <c r="IQ501" s="79"/>
      <c r="IR501" s="79"/>
      <c r="IS501" s="79"/>
      <c r="IT501" s="79"/>
      <c r="IU501" s="79"/>
      <c r="IV501" s="79"/>
      <c r="IW501" s="79"/>
      <c r="IX501" s="79"/>
      <c r="IY501" s="79"/>
      <c r="IZ501" s="79"/>
      <c r="JA501" s="79"/>
      <c r="JB501" s="79"/>
      <c r="JC501" s="79"/>
      <c r="JD501" s="79"/>
      <c r="JE501" s="79"/>
      <c r="JF501" s="79"/>
      <c r="JG501" s="79"/>
      <c r="JH501" s="79"/>
      <c r="JI501" s="79"/>
      <c r="JJ501" s="79"/>
      <c r="JK501" s="79"/>
      <c r="JL501" s="79"/>
      <c r="JM501" s="79"/>
      <c r="JN501" s="79"/>
      <c r="JO501" s="79"/>
      <c r="JP501" s="79"/>
      <c r="JQ501" s="79"/>
      <c r="JR501" s="79"/>
      <c r="JS501" s="79"/>
      <c r="JT501" s="79"/>
      <c r="JU501" s="79"/>
      <c r="JV501" s="79"/>
      <c r="JW501" s="79"/>
      <c r="JX501" s="79"/>
      <c r="JY501" s="79"/>
      <c r="JZ501" s="79"/>
      <c r="KA501" s="79"/>
      <c r="KB501" s="79"/>
      <c r="KC501" s="79"/>
      <c r="KD501" s="79"/>
      <c r="KE501" s="79"/>
      <c r="KF501" s="79"/>
      <c r="KG501" s="79"/>
      <c r="KH501" s="79"/>
      <c r="KI501" s="79"/>
      <c r="KJ501" s="79"/>
      <c r="KK501" s="79"/>
      <c r="KL501" s="79"/>
      <c r="KM501" s="79"/>
      <c r="KN501" s="79"/>
      <c r="KO501" s="79"/>
      <c r="KP501" s="79"/>
      <c r="KQ501" s="79"/>
      <c r="KR501" s="79"/>
      <c r="KS501" s="79"/>
      <c r="KT501" s="79"/>
      <c r="KU501" s="79"/>
      <c r="KV501" s="79"/>
      <c r="KW501" s="79"/>
      <c r="KX501" s="79"/>
      <c r="KY501" s="79"/>
      <c r="KZ501" s="79"/>
      <c r="LA501" s="79"/>
      <c r="LB501" s="79"/>
      <c r="LC501" s="79"/>
      <c r="LD501" s="79"/>
      <c r="LE501" s="79"/>
      <c r="LF501" s="79"/>
      <c r="LG501" s="79"/>
      <c r="LH501" s="79"/>
      <c r="LI501" s="79"/>
      <c r="LJ501" s="79"/>
      <c r="LK501" s="79"/>
      <c r="LL501" s="79"/>
      <c r="LM501" s="79"/>
      <c r="LN501" s="79"/>
      <c r="LO501" s="79"/>
      <c r="LP501" s="79"/>
      <c r="LQ501" s="79"/>
      <c r="LR501" s="79"/>
      <c r="LS501" s="79"/>
      <c r="LT501" s="79"/>
      <c r="LU501" s="79"/>
      <c r="LV501" s="79"/>
      <c r="LW501" s="79"/>
      <c r="LX501" s="79"/>
      <c r="LY501" s="79"/>
      <c r="LZ501" s="79"/>
      <c r="MA501" s="79"/>
      <c r="MB501" s="79"/>
      <c r="MC501" s="79"/>
      <c r="MD501" s="79"/>
      <c r="ME501" s="79"/>
      <c r="MF501" s="79"/>
      <c r="MG501" s="79"/>
      <c r="MH501" s="79"/>
      <c r="MI501" s="79"/>
      <c r="MJ501" s="79"/>
      <c r="MK501" s="79"/>
      <c r="ML501" s="79"/>
      <c r="MM501" s="79"/>
      <c r="MN501" s="79"/>
      <c r="MO501" s="79"/>
      <c r="MP501" s="79"/>
      <c r="MQ501" s="79"/>
      <c r="MR501" s="79"/>
      <c r="MS501" s="79"/>
      <c r="MT501" s="79"/>
      <c r="MU501" s="79"/>
      <c r="MV501" s="79"/>
      <c r="MW501" s="79"/>
      <c r="MX501" s="79"/>
      <c r="MY501" s="79"/>
      <c r="MZ501" s="79"/>
      <c r="NA501" s="79"/>
      <c r="NB501" s="79"/>
      <c r="NC501" s="79"/>
      <c r="ND501" s="79"/>
      <c r="NE501" s="79"/>
      <c r="NF501" s="79"/>
      <c r="NG501" s="79"/>
      <c r="NH501" s="79"/>
      <c r="NI501" s="79"/>
      <c r="NJ501" s="79"/>
      <c r="NK501" s="79"/>
      <c r="NL501" s="79"/>
      <c r="NM501" s="79"/>
      <c r="NN501" s="79"/>
      <c r="NO501" s="79"/>
      <c r="NP501" s="79"/>
      <c r="NQ501" s="79"/>
      <c r="NR501" s="79"/>
      <c r="NS501" s="79"/>
      <c r="NT501" s="79"/>
      <c r="NU501" s="79"/>
      <c r="NV501" s="79"/>
      <c r="NW501" s="79"/>
      <c r="NX501" s="79"/>
      <c r="NY501" s="79"/>
      <c r="NZ501" s="79"/>
      <c r="OA501" s="79"/>
      <c r="OB501" s="79"/>
      <c r="OC501" s="79"/>
      <c r="OD501" s="79"/>
      <c r="OE501" s="79"/>
      <c r="OF501" s="79"/>
      <c r="OG501" s="79"/>
      <c r="OH501" s="79"/>
      <c r="OI501" s="79"/>
      <c r="OJ501" s="79"/>
      <c r="OK501" s="79"/>
      <c r="OL501" s="79"/>
      <c r="OM501" s="79"/>
      <c r="ON501" s="79"/>
      <c r="OO501" s="79"/>
      <c r="OP501" s="79"/>
      <c r="OQ501" s="79"/>
      <c r="OR501" s="79"/>
      <c r="OS501" s="79"/>
      <c r="OT501" s="79"/>
      <c r="OU501" s="79"/>
      <c r="OV501" s="79"/>
      <c r="OW501" s="79"/>
      <c r="OX501" s="79"/>
      <c r="OY501" s="79"/>
      <c r="OZ501" s="79"/>
      <c r="PA501" s="79"/>
      <c r="PB501" s="79"/>
      <c r="PC501" s="79"/>
      <c r="PD501" s="79"/>
      <c r="PE501" s="79"/>
      <c r="PF501" s="79"/>
      <c r="PG501" s="79"/>
      <c r="PH501" s="79"/>
      <c r="PI501" s="79"/>
      <c r="PJ501" s="79"/>
      <c r="PK501" s="79"/>
      <c r="PL501" s="79"/>
      <c r="PM501" s="79"/>
      <c r="PN501" s="79"/>
      <c r="PO501" s="79"/>
      <c r="PP501" s="79"/>
      <c r="PQ501" s="79"/>
      <c r="PR501" s="79"/>
      <c r="PS501" s="79"/>
      <c r="PT501" s="79"/>
      <c r="PU501" s="79"/>
      <c r="PV501" s="79"/>
      <c r="PW501" s="79"/>
      <c r="PX501" s="79"/>
      <c r="PY501" s="79"/>
      <c r="PZ501" s="79"/>
      <c r="QA501" s="79"/>
      <c r="QB501" s="79"/>
      <c r="QC501" s="79"/>
      <c r="QD501" s="79"/>
      <c r="QE501" s="79"/>
      <c r="QF501" s="79"/>
      <c r="QG501" s="79"/>
      <c r="QH501" s="79"/>
      <c r="QI501" s="79"/>
      <c r="QJ501" s="79"/>
      <c r="QK501" s="79"/>
      <c r="QL501" s="79"/>
      <c r="QM501" s="79"/>
      <c r="QN501" s="79"/>
      <c r="QO501" s="79"/>
      <c r="QP501" s="79"/>
      <c r="QQ501" s="79"/>
      <c r="QR501" s="79"/>
      <c r="QS501" s="79"/>
      <c r="QT501" s="79"/>
      <c r="QU501" s="79"/>
      <c r="QV501" s="79"/>
      <c r="QW501" s="79"/>
      <c r="QX501" s="79"/>
      <c r="QY501" s="79"/>
      <c r="QZ501" s="79"/>
      <c r="RA501" s="79"/>
      <c r="RB501" s="79"/>
      <c r="RC501" s="79"/>
      <c r="RD501" s="79"/>
      <c r="RE501" s="79"/>
      <c r="RF501" s="79"/>
      <c r="RG501" s="79"/>
      <c r="RH501" s="79"/>
      <c r="RI501" s="79"/>
      <c r="RJ501" s="79"/>
      <c r="RK501" s="79"/>
      <c r="RL501" s="79"/>
      <c r="RM501" s="79"/>
      <c r="RN501" s="79"/>
      <c r="RO501" s="79"/>
      <c r="RP501" s="79"/>
      <c r="RQ501" s="79"/>
      <c r="RR501" s="79"/>
      <c r="RS501" s="79"/>
      <c r="RT501" s="79"/>
      <c r="RU501" s="79"/>
      <c r="RV501" s="79"/>
      <c r="RW501" s="79"/>
      <c r="RX501" s="79"/>
      <c r="RY501" s="79"/>
      <c r="RZ501" s="79"/>
      <c r="SA501" s="79"/>
      <c r="SB501" s="79"/>
      <c r="SC501" s="79"/>
      <c r="SD501" s="79"/>
      <c r="SE501" s="79"/>
      <c r="SF501" s="79"/>
      <c r="SG501" s="79"/>
      <c r="SH501" s="79"/>
      <c r="SI501" s="79"/>
      <c r="SJ501" s="79"/>
      <c r="SK501" s="79"/>
      <c r="SL501" s="79"/>
      <c r="SM501" s="79"/>
      <c r="SN501" s="79"/>
      <c r="SO501" s="79"/>
      <c r="SP501" s="79"/>
      <c r="SQ501" s="79"/>
      <c r="SR501" s="79"/>
      <c r="SS501" s="79"/>
      <c r="ST501" s="79"/>
      <c r="SU501" s="79"/>
      <c r="SV501" s="79"/>
      <c r="SW501" s="79"/>
      <c r="SX501" s="79"/>
      <c r="SY501" s="79"/>
      <c r="SZ501" s="79"/>
      <c r="TA501" s="79"/>
      <c r="TB501" s="79"/>
      <c r="TC501" s="79"/>
      <c r="TD501" s="79"/>
      <c r="TE501" s="79"/>
      <c r="TF501" s="79"/>
      <c r="TG501" s="79"/>
      <c r="TH501" s="79"/>
      <c r="TI501" s="79"/>
      <c r="TJ501" s="79"/>
      <c r="TK501" s="79"/>
      <c r="TL501" s="79"/>
      <c r="TM501" s="79"/>
      <c r="TN501" s="79"/>
      <c r="TO501" s="79"/>
      <c r="TP501" s="79"/>
      <c r="TQ501" s="79"/>
      <c r="TR501" s="79"/>
      <c r="TS501" s="79"/>
      <c r="TT501" s="79"/>
      <c r="TU501" s="79"/>
      <c r="TV501" s="79"/>
      <c r="TW501" s="79"/>
      <c r="TX501" s="79"/>
      <c r="TY501" s="79"/>
      <c r="TZ501" s="79"/>
      <c r="UA501" s="79"/>
      <c r="UB501" s="79"/>
      <c r="UC501" s="79"/>
      <c r="UD501" s="79"/>
      <c r="UE501" s="79"/>
      <c r="UF501" s="79"/>
      <c r="UG501" s="79"/>
      <c r="UH501" s="79"/>
      <c r="UI501" s="79"/>
      <c r="UJ501" s="79"/>
      <c r="UK501" s="79"/>
      <c r="UL501" s="79"/>
      <c r="UM501" s="79"/>
      <c r="UN501" s="79"/>
      <c r="UO501" s="79"/>
      <c r="UP501" s="79"/>
      <c r="UQ501" s="79"/>
      <c r="UR501" s="79"/>
      <c r="US501" s="79"/>
      <c r="UT501" s="79"/>
      <c r="UU501" s="79"/>
      <c r="UV501" s="79"/>
      <c r="UW501" s="79"/>
      <c r="UX501" s="79"/>
      <c r="UY501" s="79"/>
      <c r="UZ501" s="79"/>
      <c r="VA501" s="79"/>
      <c r="VB501" s="79"/>
      <c r="VC501" s="79"/>
      <c r="VD501" s="79"/>
      <c r="VE501" s="79"/>
      <c r="VF501" s="79"/>
      <c r="VG501" s="79"/>
      <c r="VH501" s="79"/>
      <c r="VI501" s="79"/>
      <c r="VJ501" s="79"/>
      <c r="VK501" s="79"/>
      <c r="VL501" s="79"/>
      <c r="VM501" s="79"/>
      <c r="VN501" s="79"/>
      <c r="VO501" s="79"/>
      <c r="VP501" s="79"/>
      <c r="VQ501" s="79"/>
      <c r="VR501" s="79"/>
      <c r="VS501" s="79"/>
      <c r="VT501" s="79"/>
      <c r="VU501" s="79"/>
      <c r="VV501" s="79"/>
      <c r="VW501" s="79"/>
      <c r="VX501" s="79"/>
      <c r="VY501" s="79"/>
      <c r="VZ501" s="79"/>
      <c r="WA501" s="79"/>
      <c r="WB501" s="79"/>
      <c r="WC501" s="79"/>
      <c r="WD501" s="79"/>
      <c r="WE501" s="79"/>
      <c r="WF501" s="79"/>
      <c r="WG501" s="79"/>
      <c r="WH501" s="79"/>
      <c r="WI501" s="79"/>
      <c r="WJ501" s="79"/>
      <c r="WK501" s="79"/>
      <c r="WL501" s="79"/>
      <c r="WM501" s="79"/>
      <c r="WN501" s="79"/>
      <c r="WO501" s="79"/>
      <c r="WP501" s="79"/>
      <c r="WQ501" s="79"/>
      <c r="WR501" s="79"/>
      <c r="WS501" s="79"/>
      <c r="WT501" s="79"/>
      <c r="WU501" s="79"/>
      <c r="WV501" s="79"/>
      <c r="WW501" s="79"/>
      <c r="WX501" s="79"/>
      <c r="WY501" s="79"/>
      <c r="WZ501" s="79"/>
      <c r="XA501" s="79"/>
      <c r="XB501" s="79"/>
      <c r="XC501" s="79"/>
      <c r="XD501" s="79"/>
      <c r="XE501" s="79"/>
      <c r="XF501" s="79"/>
      <c r="XG501" s="79"/>
      <c r="XH501" s="79"/>
      <c r="XI501" s="79"/>
      <c r="XJ501" s="79"/>
      <c r="XK501" s="79"/>
      <c r="XL501" s="79"/>
      <c r="XM501" s="79"/>
      <c r="XN501" s="79"/>
      <c r="XO501" s="79"/>
      <c r="XP501" s="79"/>
      <c r="XQ501" s="79"/>
      <c r="XR501" s="79"/>
      <c r="XS501" s="79"/>
      <c r="XT501" s="79"/>
      <c r="XU501" s="79"/>
      <c r="XV501" s="79"/>
      <c r="XW501" s="79"/>
      <c r="XX501" s="79"/>
      <c r="XY501" s="79"/>
      <c r="XZ501" s="79"/>
      <c r="YA501" s="79"/>
      <c r="YB501" s="79"/>
      <c r="YC501" s="79"/>
      <c r="YD501" s="79"/>
      <c r="YE501" s="79"/>
      <c r="YF501" s="79"/>
      <c r="YG501" s="79"/>
      <c r="YH501" s="79"/>
      <c r="YI501" s="79"/>
      <c r="YJ501" s="79"/>
      <c r="YK501" s="79"/>
      <c r="YL501" s="79"/>
      <c r="YM501" s="79"/>
      <c r="YN501" s="79"/>
      <c r="YO501" s="79"/>
      <c r="YP501" s="79"/>
      <c r="YQ501" s="79"/>
      <c r="YR501" s="79"/>
      <c r="YS501" s="79"/>
      <c r="YT501" s="79"/>
      <c r="YU501" s="79"/>
      <c r="YV501" s="79"/>
      <c r="YW501" s="79"/>
      <c r="YX501" s="79"/>
      <c r="YY501" s="79"/>
      <c r="YZ501" s="79"/>
      <c r="ZA501" s="79"/>
      <c r="ZB501" s="79"/>
      <c r="ZC501" s="79"/>
      <c r="ZD501" s="79"/>
      <c r="ZE501" s="79"/>
      <c r="ZF501" s="79"/>
      <c r="ZG501" s="79"/>
      <c r="ZH501" s="79"/>
      <c r="ZI501" s="79"/>
      <c r="ZJ501" s="79"/>
      <c r="ZK501" s="79"/>
      <c r="ZL501" s="79"/>
      <c r="ZM501" s="79"/>
      <c r="ZN501" s="79"/>
      <c r="ZO501" s="79"/>
      <c r="ZP501" s="79"/>
      <c r="ZQ501" s="79"/>
      <c r="ZR501" s="79"/>
      <c r="ZS501" s="79"/>
      <c r="ZT501" s="79"/>
      <c r="ZU501" s="79"/>
      <c r="ZV501" s="79"/>
      <c r="ZW501" s="79"/>
      <c r="ZX501" s="79"/>
      <c r="ZY501" s="79"/>
      <c r="ZZ501" s="79"/>
      <c r="AAA501" s="79"/>
      <c r="AAB501" s="79"/>
      <c r="AAC501" s="79"/>
      <c r="AAD501" s="79"/>
      <c r="AAE501" s="79"/>
      <c r="AAF501" s="79"/>
      <c r="AAG501" s="79"/>
      <c r="AAH501" s="79"/>
      <c r="AAI501" s="79"/>
      <c r="AAJ501" s="79"/>
      <c r="AAK501" s="79"/>
      <c r="AAL501" s="79"/>
      <c r="AAM501" s="79"/>
      <c r="AAN501" s="79"/>
      <c r="AAO501" s="79"/>
      <c r="AAP501" s="79"/>
      <c r="AAQ501" s="79"/>
      <c r="AAR501" s="79"/>
      <c r="AAS501" s="79"/>
      <c r="AAT501" s="79"/>
      <c r="AAU501" s="79"/>
      <c r="AAV501" s="79"/>
      <c r="AAW501" s="79"/>
      <c r="AAX501" s="79"/>
      <c r="AAY501" s="79"/>
      <c r="AAZ501" s="79"/>
      <c r="ABA501" s="79"/>
      <c r="ABB501" s="79"/>
      <c r="ABC501" s="79"/>
      <c r="ABD501" s="79"/>
      <c r="ABE501" s="79"/>
      <c r="ABF501" s="79"/>
      <c r="ABG501" s="79"/>
      <c r="ABH501" s="79"/>
      <c r="ABI501" s="79"/>
      <c r="ABJ501" s="79"/>
      <c r="ABK501" s="79"/>
      <c r="ABL501" s="79"/>
      <c r="ABM501" s="79"/>
      <c r="ABN501" s="79"/>
      <c r="ABO501" s="79"/>
      <c r="ABP501" s="79"/>
      <c r="ABQ501" s="79"/>
      <c r="ABR501" s="79"/>
      <c r="ABS501" s="79"/>
      <c r="ABT501" s="79"/>
      <c r="ABU501" s="79"/>
      <c r="ABV501" s="79"/>
      <c r="ABW501" s="79"/>
      <c r="ABX501" s="79"/>
      <c r="ABY501" s="79"/>
      <c r="ABZ501" s="79"/>
      <c r="ACA501" s="79"/>
      <c r="ACB501" s="79"/>
      <c r="ACC501" s="79"/>
      <c r="ACD501" s="79"/>
      <c r="ACE501" s="79"/>
      <c r="ACF501" s="79"/>
      <c r="ACG501" s="79"/>
      <c r="ACH501" s="79"/>
      <c r="ACI501" s="79"/>
      <c r="ACJ501" s="79"/>
      <c r="ACK501" s="79"/>
      <c r="ACL501" s="79"/>
      <c r="ACM501" s="79"/>
      <c r="ACN501" s="79"/>
      <c r="ACO501" s="79"/>
      <c r="ACP501" s="79"/>
      <c r="ACQ501" s="79"/>
      <c r="ACR501" s="79"/>
      <c r="ACS501" s="79"/>
      <c r="ACT501" s="79"/>
      <c r="ACU501" s="79"/>
      <c r="ACV501" s="79"/>
      <c r="ACW501" s="79"/>
      <c r="ACX501" s="79"/>
      <c r="ACY501" s="79"/>
      <c r="ACZ501" s="79"/>
      <c r="ADA501" s="79"/>
      <c r="ADB501" s="79"/>
      <c r="ADC501" s="79"/>
      <c r="ADD501" s="79"/>
      <c r="ADE501" s="79"/>
      <c r="ADF501" s="79"/>
      <c r="ADG501" s="79"/>
      <c r="ADH501" s="79"/>
      <c r="ADI501" s="79"/>
      <c r="ADJ501" s="79"/>
      <c r="ADK501" s="79"/>
      <c r="ADL501" s="79"/>
      <c r="ADM501" s="79"/>
      <c r="ADN501" s="79"/>
      <c r="ADO501" s="79"/>
      <c r="ADP501" s="79"/>
      <c r="ADQ501" s="79"/>
      <c r="ADR501" s="79"/>
      <c r="ADS501" s="79"/>
      <c r="ADT501" s="79"/>
      <c r="ADU501" s="79"/>
      <c r="ADV501" s="79"/>
      <c r="ADW501" s="79"/>
      <c r="ADX501" s="79"/>
      <c r="ADY501" s="79"/>
      <c r="ADZ501" s="79"/>
      <c r="AEA501" s="79"/>
      <c r="AEB501" s="79"/>
      <c r="AEC501" s="79"/>
      <c r="AED501" s="79"/>
      <c r="AEE501" s="79"/>
      <c r="AEF501" s="79"/>
      <c r="AEG501" s="79"/>
      <c r="AEH501" s="79"/>
      <c r="AEI501" s="79"/>
      <c r="AEJ501" s="79"/>
      <c r="AEK501" s="79"/>
      <c r="AEL501" s="79"/>
      <c r="AEM501" s="79"/>
      <c r="AEN501" s="79"/>
      <c r="AEO501" s="79"/>
      <c r="AEP501" s="79"/>
      <c r="AEQ501" s="79"/>
      <c r="AER501" s="79"/>
      <c r="AES501" s="79"/>
      <c r="AET501" s="79"/>
      <c r="AEU501" s="79"/>
      <c r="AEV501" s="79"/>
      <c r="AEW501" s="79"/>
      <c r="AEX501" s="79"/>
      <c r="AEY501" s="79"/>
      <c r="AEZ501" s="79"/>
      <c r="AFA501" s="79"/>
      <c r="AFB501" s="79"/>
      <c r="AFC501" s="79"/>
      <c r="AFD501" s="79"/>
      <c r="AFE501" s="79"/>
      <c r="AFF501" s="79"/>
      <c r="AFG501" s="79"/>
      <c r="AFH501" s="79"/>
      <c r="AFI501" s="79"/>
      <c r="AFJ501" s="79"/>
      <c r="AFK501" s="79"/>
      <c r="AFL501" s="79"/>
      <c r="AFM501" s="79"/>
      <c r="AFN501" s="79"/>
      <c r="AFO501" s="79"/>
      <c r="AFP501" s="79"/>
      <c r="AFQ501" s="79"/>
      <c r="AFR501" s="79"/>
      <c r="AFS501" s="79"/>
      <c r="AFT501" s="79"/>
      <c r="AFU501" s="79"/>
      <c r="AFV501" s="79"/>
      <c r="AFW501" s="79"/>
      <c r="AFX501" s="79"/>
      <c r="AFY501" s="79"/>
      <c r="AFZ501" s="79"/>
      <c r="AGA501" s="79"/>
      <c r="AGB501" s="79"/>
      <c r="AGC501" s="79"/>
      <c r="AGD501" s="79"/>
      <c r="AGE501" s="79"/>
      <c r="AGF501" s="79"/>
      <c r="AGG501" s="79"/>
      <c r="AGH501" s="79"/>
      <c r="AGI501" s="79"/>
      <c r="AGJ501" s="79"/>
      <c r="AGK501" s="79"/>
      <c r="AGL501" s="79"/>
      <c r="AGM501" s="79"/>
      <c r="AGN501" s="79"/>
      <c r="AGO501" s="79"/>
      <c r="AGP501" s="79"/>
      <c r="AGQ501" s="79"/>
      <c r="AGR501" s="79"/>
      <c r="AGS501" s="79"/>
      <c r="AGT501" s="79"/>
      <c r="AGU501" s="79"/>
      <c r="AGV501" s="79"/>
      <c r="AGW501" s="79"/>
      <c r="AGX501" s="79"/>
      <c r="AGY501" s="79"/>
      <c r="AGZ501" s="79"/>
      <c r="AHA501" s="79"/>
      <c r="AHB501" s="79"/>
      <c r="AHC501" s="79"/>
      <c r="AHD501" s="79"/>
      <c r="AHE501" s="79"/>
      <c r="AHF501" s="79"/>
      <c r="AHG501" s="79"/>
      <c r="AHH501" s="79"/>
      <c r="AHI501" s="79"/>
      <c r="AHJ501" s="79"/>
      <c r="AHK501" s="79"/>
      <c r="AHL501" s="79"/>
      <c r="AHM501" s="79"/>
      <c r="AHN501" s="79"/>
      <c r="AHO501" s="79"/>
      <c r="AHP501" s="79"/>
      <c r="AHQ501" s="79"/>
      <c r="AHR501" s="79"/>
      <c r="AHS501" s="79"/>
      <c r="AHT501" s="79"/>
      <c r="AHU501" s="79"/>
      <c r="AHV501" s="79"/>
      <c r="AHW501" s="79"/>
      <c r="AHX501" s="79"/>
      <c r="AHY501" s="79"/>
      <c r="AHZ501" s="79"/>
      <c r="AIA501" s="79"/>
      <c r="AIB501" s="79"/>
      <c r="AIC501" s="79"/>
      <c r="AID501" s="79"/>
      <c r="AIE501" s="79"/>
      <c r="AIF501" s="79"/>
      <c r="AIG501" s="79"/>
      <c r="AIH501" s="79"/>
      <c r="AII501" s="79"/>
      <c r="AIJ501" s="79"/>
      <c r="AIK501" s="79"/>
      <c r="AIL501" s="79"/>
      <c r="AIM501" s="79"/>
      <c r="AIN501" s="79"/>
      <c r="AIO501" s="79"/>
      <c r="AIP501" s="79"/>
      <c r="AIQ501" s="79"/>
      <c r="AIR501" s="79"/>
      <c r="AIS501" s="79"/>
      <c r="AIT501" s="79"/>
      <c r="AIU501" s="79"/>
      <c r="AIV501" s="79"/>
      <c r="AIW501" s="79"/>
      <c r="AIX501" s="79"/>
      <c r="AIY501" s="79"/>
      <c r="AIZ501" s="79"/>
      <c r="AJA501" s="79"/>
      <c r="AJB501" s="79"/>
      <c r="AJC501" s="79"/>
      <c r="AJD501" s="79"/>
      <c r="AJE501" s="79"/>
      <c r="AJF501" s="79"/>
      <c r="AJG501" s="79"/>
      <c r="AJH501" s="79"/>
      <c r="AJI501" s="79"/>
      <c r="AJJ501" s="79"/>
      <c r="AJK501" s="79"/>
      <c r="AJL501" s="79"/>
      <c r="AJM501" s="79"/>
      <c r="AJN501" s="79"/>
      <c r="AJO501" s="79"/>
      <c r="AJP501" s="79"/>
      <c r="AJQ501" s="79"/>
      <c r="AJR501" s="79"/>
      <c r="AJS501" s="79"/>
      <c r="AJT501" s="79"/>
      <c r="AJU501" s="79"/>
      <c r="AJV501" s="79"/>
      <c r="AJW501" s="79"/>
      <c r="AJX501" s="79"/>
      <c r="AJY501" s="79"/>
      <c r="AJZ501" s="79"/>
      <c r="AKA501" s="79"/>
      <c r="AKB501" s="79"/>
      <c r="AKC501" s="79"/>
      <c r="AKD501" s="79"/>
      <c r="AKE501" s="79"/>
      <c r="AKF501" s="79"/>
      <c r="AKG501" s="79"/>
      <c r="AKH501" s="79"/>
      <c r="AKI501" s="79"/>
      <c r="AKJ501" s="79"/>
      <c r="AKK501" s="79"/>
      <c r="AKL501" s="79"/>
      <c r="AKM501" s="79"/>
      <c r="AKN501" s="79"/>
      <c r="AKO501" s="79"/>
      <c r="AKP501" s="79"/>
      <c r="AKQ501" s="79"/>
      <c r="AKR501" s="79"/>
      <c r="AKS501" s="79"/>
      <c r="AKT501" s="79"/>
      <c r="AKU501" s="79"/>
      <c r="AKV501" s="79"/>
      <c r="AKW501" s="79"/>
      <c r="AKX501" s="79"/>
      <c r="AKY501" s="79"/>
      <c r="AKZ501" s="79"/>
      <c r="ALA501" s="79"/>
      <c r="ALB501" s="79"/>
      <c r="ALC501" s="79"/>
      <c r="ALD501" s="79"/>
      <c r="ALE501" s="79"/>
      <c r="ALF501" s="79"/>
      <c r="ALG501" s="79"/>
      <c r="ALH501" s="79"/>
      <c r="ALI501" s="79"/>
      <c r="ALJ501" s="79"/>
      <c r="ALK501" s="79"/>
      <c r="ALL501" s="79"/>
      <c r="ALM501" s="79"/>
      <c r="ALN501" s="79"/>
      <c r="ALO501" s="79"/>
      <c r="ALP501" s="79"/>
      <c r="ALQ501" s="79"/>
      <c r="ALR501" s="79"/>
      <c r="ALS501" s="79"/>
      <c r="ALT501" s="79"/>
      <c r="ALU501" s="79"/>
      <c r="ALV501" s="79"/>
      <c r="ALW501" s="79"/>
      <c r="ALX501" s="79"/>
      <c r="ALY501" s="79"/>
      <c r="ALZ501" s="79"/>
      <c r="AMA501" s="79"/>
      <c r="AMB501" s="79"/>
      <c r="AMC501" s="79"/>
      <c r="AMD501" s="79"/>
      <c r="AME501" s="79"/>
      <c r="AMF501" s="79"/>
      <c r="AMG501" s="79"/>
      <c r="AMH501" s="79"/>
      <c r="AMI501" s="79"/>
      <c r="AMJ501" s="79"/>
      <c r="AMK501" s="79"/>
      <c r="AML501" s="79"/>
      <c r="AMM501" s="79"/>
      <c r="AMN501" s="79"/>
      <c r="AMO501" s="79"/>
      <c r="AMP501" s="79"/>
      <c r="AMQ501" s="79"/>
      <c r="AMR501" s="79"/>
      <c r="AMS501" s="79"/>
      <c r="AMT501" s="79"/>
      <c r="AMU501" s="79"/>
      <c r="AMV501" s="79"/>
      <c r="AMW501" s="79"/>
      <c r="AMX501" s="79"/>
      <c r="AMY501" s="79"/>
      <c r="AMZ501" s="79"/>
      <c r="ANA501" s="79"/>
      <c r="ANB501" s="79"/>
      <c r="ANC501" s="79"/>
      <c r="AND501" s="79"/>
      <c r="ANE501" s="79"/>
      <c r="ANF501" s="79"/>
      <c r="ANG501" s="79"/>
      <c r="ANH501" s="79"/>
      <c r="ANI501" s="79"/>
      <c r="ANJ501" s="79"/>
      <c r="ANK501" s="79"/>
      <c r="ANL501" s="79"/>
      <c r="ANM501" s="79"/>
      <c r="ANN501" s="79"/>
      <c r="ANO501" s="79"/>
      <c r="ANP501" s="79"/>
      <c r="ANQ501" s="79"/>
      <c r="ANR501" s="79"/>
      <c r="ANS501" s="79"/>
      <c r="ANT501" s="79"/>
      <c r="ANU501" s="79"/>
      <c r="ANV501" s="79"/>
      <c r="ANW501" s="79"/>
      <c r="ANX501" s="79"/>
      <c r="ANY501" s="79"/>
      <c r="ANZ501" s="79"/>
      <c r="AOA501" s="79"/>
      <c r="AOB501" s="79"/>
      <c r="AOC501" s="79"/>
      <c r="AOD501" s="79"/>
      <c r="AOE501" s="79"/>
      <c r="AOF501" s="79"/>
      <c r="AOG501" s="79"/>
      <c r="AOH501" s="79"/>
      <c r="AOI501" s="79"/>
      <c r="AOJ501" s="79"/>
      <c r="AOK501" s="79"/>
      <c r="AOL501" s="79"/>
      <c r="AOM501" s="79"/>
      <c r="AON501" s="79"/>
      <c r="AOO501" s="79"/>
      <c r="AOP501" s="79"/>
      <c r="AOQ501" s="79"/>
      <c r="AOR501" s="79"/>
      <c r="AOS501" s="79"/>
      <c r="AOT501" s="79"/>
      <c r="AOU501" s="79"/>
      <c r="AOV501" s="79"/>
      <c r="AOW501" s="79"/>
      <c r="AOX501" s="79"/>
      <c r="AOY501" s="79"/>
      <c r="AOZ501" s="79"/>
      <c r="APA501" s="79"/>
      <c r="APB501" s="79"/>
      <c r="APC501" s="79"/>
      <c r="APD501" s="79"/>
      <c r="APE501" s="79"/>
      <c r="APF501" s="79"/>
      <c r="APG501" s="79"/>
      <c r="APH501" s="79"/>
      <c r="API501" s="79"/>
      <c r="APJ501" s="79"/>
      <c r="APK501" s="79"/>
      <c r="APL501" s="79"/>
      <c r="APM501" s="79"/>
      <c r="APN501" s="79"/>
      <c r="APO501" s="79"/>
      <c r="APP501" s="79"/>
      <c r="APQ501" s="79"/>
      <c r="APR501" s="79"/>
      <c r="APS501" s="79"/>
      <c r="APT501" s="79"/>
      <c r="APU501" s="79"/>
      <c r="APV501" s="79"/>
      <c r="APW501" s="79"/>
      <c r="APX501" s="79"/>
      <c r="APY501" s="79"/>
      <c r="APZ501" s="79"/>
      <c r="AQA501" s="79"/>
      <c r="AQB501" s="79"/>
      <c r="AQC501" s="79"/>
      <c r="AQD501" s="79"/>
      <c r="AQE501" s="79"/>
      <c r="AQF501" s="79"/>
      <c r="AQG501" s="79"/>
      <c r="AQH501" s="79"/>
      <c r="AQI501" s="79"/>
      <c r="AQJ501" s="79"/>
      <c r="AQK501" s="79"/>
      <c r="AQL501" s="79"/>
      <c r="AQM501" s="79"/>
      <c r="AQN501" s="79"/>
      <c r="AQO501" s="79"/>
      <c r="AQP501" s="79"/>
      <c r="AQQ501" s="79"/>
      <c r="AQR501" s="79"/>
      <c r="AQS501" s="79"/>
      <c r="AQT501" s="79"/>
      <c r="AQU501" s="79"/>
      <c r="AQV501" s="79"/>
      <c r="AQW501" s="79"/>
      <c r="AQX501" s="79"/>
      <c r="AQY501" s="79"/>
      <c r="AQZ501" s="79"/>
      <c r="ARA501" s="79"/>
      <c r="ARB501" s="79"/>
      <c r="ARC501" s="79"/>
      <c r="ARD501" s="79"/>
      <c r="ARE501" s="79"/>
      <c r="ARF501" s="79"/>
      <c r="ARG501" s="79"/>
      <c r="ARH501" s="79"/>
      <c r="ARI501" s="79"/>
      <c r="ARJ501" s="79"/>
      <c r="ARK501" s="79"/>
      <c r="ARL501" s="79"/>
      <c r="ARM501" s="79"/>
      <c r="ARN501" s="79"/>
      <c r="ARO501" s="79"/>
      <c r="ARP501" s="79"/>
      <c r="ARQ501" s="79"/>
      <c r="ARR501" s="79"/>
      <c r="ARS501" s="79"/>
      <c r="ART501" s="79"/>
      <c r="ARU501" s="79"/>
      <c r="ARV501" s="79"/>
      <c r="ARW501" s="79"/>
      <c r="ARX501" s="79"/>
      <c r="ARY501" s="79"/>
      <c r="ARZ501" s="79"/>
      <c r="ASA501" s="79"/>
      <c r="ASB501" s="79"/>
      <c r="ASC501" s="79"/>
      <c r="ASD501" s="79"/>
      <c r="ASE501" s="79"/>
      <c r="ASF501" s="79"/>
      <c r="ASG501" s="79"/>
      <c r="ASH501" s="79"/>
      <c r="ASI501" s="79"/>
      <c r="ASJ501" s="79"/>
      <c r="ASK501" s="79"/>
      <c r="ASL501" s="79"/>
      <c r="ASM501" s="79"/>
      <c r="ASN501" s="79"/>
      <c r="ASO501" s="79"/>
      <c r="ASP501" s="79"/>
      <c r="ASQ501" s="79"/>
      <c r="ASR501" s="79"/>
      <c r="ASS501" s="79"/>
      <c r="AST501" s="79"/>
      <c r="ASU501" s="79"/>
      <c r="ASV501" s="79"/>
      <c r="ASW501" s="79"/>
      <c r="ASX501" s="79"/>
      <c r="ASY501" s="79"/>
      <c r="ASZ501" s="79"/>
      <c r="ATA501" s="79"/>
      <c r="ATB501" s="79"/>
      <c r="ATC501" s="79"/>
      <c r="ATD501" s="79"/>
      <c r="ATE501" s="79"/>
      <c r="ATF501" s="79"/>
      <c r="ATG501" s="79"/>
      <c r="ATH501" s="79"/>
      <c r="ATI501" s="79"/>
      <c r="ATJ501" s="79"/>
      <c r="ATK501" s="79"/>
      <c r="ATL501" s="79"/>
      <c r="ATM501" s="79"/>
      <c r="ATN501" s="79"/>
      <c r="ATO501" s="79"/>
      <c r="ATP501" s="79"/>
      <c r="ATQ501" s="79"/>
      <c r="ATR501" s="79"/>
      <c r="ATS501" s="79"/>
      <c r="ATT501" s="79"/>
      <c r="ATU501" s="79"/>
      <c r="ATV501" s="79"/>
      <c r="ATW501" s="79"/>
      <c r="ATX501" s="79"/>
      <c r="ATY501" s="79"/>
      <c r="ATZ501" s="79"/>
      <c r="AUA501" s="79"/>
      <c r="AUB501" s="79"/>
      <c r="AUC501" s="79"/>
      <c r="AUD501" s="79"/>
      <c r="AUE501" s="79"/>
      <c r="AUF501" s="79"/>
      <c r="AUG501" s="79"/>
      <c r="AUH501" s="79"/>
      <c r="AUI501" s="79"/>
      <c r="AUJ501" s="79"/>
      <c r="AUK501" s="79"/>
      <c r="AUL501" s="79"/>
      <c r="AUM501" s="79"/>
      <c r="AUN501" s="79"/>
      <c r="AUO501" s="79"/>
      <c r="AUP501" s="79"/>
      <c r="AUQ501" s="79"/>
      <c r="AUR501" s="79"/>
      <c r="AUS501" s="79"/>
      <c r="AUT501" s="79"/>
      <c r="AUU501" s="79"/>
      <c r="AUV501" s="79"/>
      <c r="AUW501" s="79"/>
      <c r="AUX501" s="79"/>
      <c r="AUY501" s="79"/>
      <c r="AUZ501" s="79"/>
      <c r="AVA501" s="79"/>
      <c r="AVB501" s="79"/>
      <c r="AVC501" s="79"/>
      <c r="AVD501" s="79"/>
      <c r="AVE501" s="79"/>
      <c r="AVF501" s="79"/>
      <c r="AVG501" s="79"/>
      <c r="AVH501" s="79"/>
      <c r="AVI501" s="79"/>
      <c r="AVJ501" s="79"/>
      <c r="AVK501" s="79"/>
      <c r="AVL501" s="79"/>
      <c r="AVM501" s="79"/>
      <c r="AVN501" s="79"/>
      <c r="AVO501" s="79"/>
      <c r="AVP501" s="79"/>
      <c r="AVQ501" s="79"/>
      <c r="AVR501" s="79"/>
      <c r="AVS501" s="79"/>
      <c r="AVT501" s="79"/>
      <c r="AVU501" s="79"/>
      <c r="AVV501" s="79"/>
      <c r="AVW501" s="79"/>
      <c r="AVX501" s="79"/>
      <c r="AVY501" s="79"/>
      <c r="AVZ501" s="79"/>
      <c r="AWA501" s="79"/>
      <c r="AWB501" s="79"/>
      <c r="AWC501" s="79"/>
      <c r="AWD501" s="79"/>
      <c r="AWE501" s="79"/>
      <c r="AWF501" s="79"/>
      <c r="AWG501" s="79"/>
      <c r="AWH501" s="79"/>
      <c r="AWI501" s="79"/>
      <c r="AWJ501" s="79"/>
      <c r="AWK501" s="79"/>
      <c r="AWL501" s="79"/>
      <c r="AWM501" s="79"/>
      <c r="AWN501" s="79"/>
      <c r="AWO501" s="79"/>
      <c r="AWP501" s="79"/>
      <c r="AWQ501" s="79"/>
      <c r="AWR501" s="79"/>
      <c r="AWS501" s="79"/>
      <c r="AWT501" s="79"/>
      <c r="AWU501" s="79"/>
      <c r="AWV501" s="79"/>
      <c r="AWW501" s="79"/>
      <c r="AWX501" s="79"/>
      <c r="AWY501" s="79"/>
      <c r="AWZ501" s="79"/>
      <c r="AXA501" s="79"/>
      <c r="AXB501" s="79"/>
      <c r="AXC501" s="79"/>
      <c r="AXD501" s="79"/>
      <c r="AXE501" s="79"/>
      <c r="AXF501" s="79"/>
      <c r="AXG501" s="79"/>
      <c r="AXH501" s="79"/>
      <c r="AXI501" s="79"/>
      <c r="AXJ501" s="79"/>
      <c r="AXK501" s="79"/>
      <c r="AXL501" s="79"/>
      <c r="AXM501" s="79"/>
      <c r="AXN501" s="79"/>
      <c r="AXO501" s="79"/>
      <c r="AXP501" s="79"/>
      <c r="AXQ501" s="79"/>
      <c r="AXR501" s="79"/>
      <c r="AXS501" s="79"/>
      <c r="AXT501" s="79"/>
      <c r="AXU501" s="79"/>
      <c r="AXV501" s="79"/>
      <c r="AXW501" s="79"/>
      <c r="AXX501" s="79"/>
      <c r="AXY501" s="79"/>
      <c r="AXZ501" s="79"/>
      <c r="AYA501" s="79"/>
      <c r="AYB501" s="79"/>
      <c r="AYC501" s="79"/>
      <c r="AYD501" s="79"/>
      <c r="AYE501" s="79"/>
      <c r="AYF501" s="79"/>
      <c r="AYG501" s="79"/>
      <c r="AYH501" s="79"/>
      <c r="AYI501" s="79"/>
      <c r="AYJ501" s="79"/>
      <c r="AYK501" s="79"/>
      <c r="AYL501" s="79"/>
      <c r="AYM501" s="79"/>
      <c r="AYN501" s="79"/>
      <c r="AYO501" s="79"/>
      <c r="AYP501" s="79"/>
      <c r="AYQ501" s="79"/>
      <c r="AYR501" s="79"/>
      <c r="AYS501" s="79"/>
      <c r="AYT501" s="79"/>
      <c r="AYU501" s="79"/>
      <c r="AYV501" s="79"/>
      <c r="AYW501" s="79"/>
      <c r="AYX501" s="79"/>
      <c r="AYY501" s="79"/>
      <c r="AYZ501" s="79"/>
      <c r="AZA501" s="79"/>
      <c r="AZB501" s="79"/>
      <c r="AZC501" s="79"/>
      <c r="AZD501" s="79"/>
      <c r="AZE501" s="79"/>
      <c r="AZF501" s="79"/>
      <c r="AZG501" s="79"/>
      <c r="AZH501" s="79"/>
      <c r="AZI501" s="79"/>
      <c r="AZJ501" s="79"/>
      <c r="AZK501" s="79"/>
      <c r="AZL501" s="79"/>
      <c r="AZM501" s="79"/>
      <c r="AZN501" s="79"/>
      <c r="AZO501" s="79"/>
      <c r="AZP501" s="79"/>
      <c r="AZQ501" s="79"/>
      <c r="AZR501" s="79"/>
      <c r="AZS501" s="79"/>
      <c r="AZT501" s="79"/>
      <c r="AZU501" s="79"/>
      <c r="AZV501" s="79"/>
      <c r="AZW501" s="79"/>
      <c r="AZX501" s="79"/>
      <c r="AZY501" s="79"/>
      <c r="AZZ501" s="79"/>
      <c r="BAA501" s="79"/>
      <c r="BAB501" s="79"/>
      <c r="BAC501" s="79"/>
      <c r="BAD501" s="79"/>
      <c r="BAE501" s="79"/>
      <c r="BAF501" s="79"/>
      <c r="BAG501" s="79"/>
      <c r="BAH501" s="79"/>
      <c r="BAI501" s="79"/>
      <c r="BAJ501" s="79"/>
      <c r="BAK501" s="79"/>
      <c r="BAL501" s="79"/>
      <c r="BAM501" s="79"/>
      <c r="BAN501" s="79"/>
      <c r="BAO501" s="79"/>
      <c r="BAP501" s="79"/>
      <c r="BAQ501" s="79"/>
      <c r="BAR501" s="79"/>
      <c r="BAS501" s="79"/>
      <c r="BAT501" s="79"/>
      <c r="BAU501" s="79"/>
      <c r="BAV501" s="79"/>
      <c r="BAW501" s="79"/>
      <c r="BAX501" s="79"/>
      <c r="BAY501" s="79"/>
      <c r="BAZ501" s="79"/>
      <c r="BBA501" s="79"/>
      <c r="BBB501" s="79"/>
      <c r="BBC501" s="79"/>
      <c r="BBD501" s="79"/>
      <c r="BBE501" s="79"/>
      <c r="BBF501" s="79"/>
      <c r="BBG501" s="79"/>
      <c r="BBH501" s="79"/>
      <c r="BBI501" s="79"/>
      <c r="BBJ501" s="79"/>
      <c r="BBK501" s="79"/>
      <c r="BBL501" s="79"/>
      <c r="BBM501" s="79"/>
      <c r="BBN501" s="79"/>
      <c r="BBO501" s="79"/>
      <c r="BBP501" s="79"/>
      <c r="BBQ501" s="79"/>
      <c r="BBR501" s="79"/>
      <c r="BBS501" s="79"/>
      <c r="BBT501" s="79"/>
      <c r="BBU501" s="79"/>
      <c r="BBV501" s="79"/>
      <c r="BBW501" s="79"/>
      <c r="BBX501" s="79"/>
      <c r="BBY501" s="79"/>
      <c r="BBZ501" s="79"/>
      <c r="BCA501" s="79"/>
      <c r="BCB501" s="79"/>
      <c r="BCC501" s="79"/>
      <c r="BCD501" s="79"/>
      <c r="BCE501" s="79"/>
      <c r="BCF501" s="79"/>
      <c r="BCG501" s="79"/>
      <c r="BCH501" s="79"/>
      <c r="BCI501" s="79"/>
      <c r="BCJ501" s="79"/>
      <c r="BCK501" s="79"/>
      <c r="BCL501" s="79"/>
      <c r="BCM501" s="79"/>
      <c r="BCN501" s="79"/>
      <c r="BCO501" s="79"/>
      <c r="BCP501" s="79"/>
      <c r="BCQ501" s="79"/>
      <c r="BCR501" s="79"/>
      <c r="BCS501" s="79"/>
      <c r="BCT501" s="79"/>
      <c r="BCU501" s="79"/>
      <c r="BCV501" s="79"/>
      <c r="BCW501" s="79"/>
      <c r="BCX501" s="79"/>
      <c r="BCY501" s="79"/>
      <c r="BCZ501" s="79"/>
      <c r="BDA501" s="79"/>
      <c r="BDB501" s="79"/>
      <c r="BDC501" s="79"/>
      <c r="BDD501" s="79"/>
      <c r="BDE501" s="79"/>
      <c r="BDF501" s="79"/>
      <c r="BDG501" s="79"/>
      <c r="BDH501" s="79"/>
      <c r="BDI501" s="79"/>
      <c r="BDJ501" s="79"/>
      <c r="BDK501" s="79"/>
      <c r="BDL501" s="79"/>
      <c r="BDM501" s="79"/>
      <c r="BDN501" s="79"/>
      <c r="BDO501" s="79"/>
      <c r="BDP501" s="79"/>
      <c r="BDQ501" s="79"/>
      <c r="BDR501" s="79"/>
      <c r="BDS501" s="79"/>
      <c r="BDT501" s="79"/>
      <c r="BDU501" s="79"/>
      <c r="BDV501" s="79"/>
      <c r="BDW501" s="79"/>
      <c r="BDX501" s="79"/>
      <c r="BDY501" s="79"/>
      <c r="BDZ501" s="79"/>
      <c r="BEA501" s="79"/>
      <c r="BEB501" s="79"/>
      <c r="BEC501" s="79"/>
      <c r="BED501" s="79"/>
      <c r="BEE501" s="79"/>
      <c r="BEF501" s="79"/>
      <c r="BEG501" s="79"/>
      <c r="BEH501" s="79"/>
      <c r="BEI501" s="79"/>
      <c r="BEJ501" s="79"/>
      <c r="BEK501" s="79"/>
      <c r="BEL501" s="79"/>
      <c r="BEM501" s="79"/>
      <c r="BEN501" s="79"/>
      <c r="BEO501" s="79"/>
      <c r="BEP501" s="79"/>
      <c r="BEQ501" s="79"/>
      <c r="BER501" s="79"/>
      <c r="BES501" s="79"/>
      <c r="BET501" s="79"/>
      <c r="BEU501" s="79"/>
      <c r="BEV501" s="79"/>
      <c r="BEW501" s="79"/>
      <c r="BEX501" s="79"/>
      <c r="BEY501" s="79"/>
      <c r="BEZ501" s="79"/>
      <c r="BFA501" s="79"/>
      <c r="BFB501" s="79"/>
      <c r="BFC501" s="79"/>
      <c r="BFD501" s="79"/>
      <c r="BFE501" s="79"/>
      <c r="BFF501" s="79"/>
      <c r="BFG501" s="79"/>
      <c r="BFH501" s="79"/>
      <c r="BFI501" s="79"/>
      <c r="BFJ501" s="79"/>
      <c r="BFK501" s="79"/>
      <c r="BFL501" s="79"/>
      <c r="BFM501" s="79"/>
      <c r="BFN501" s="79"/>
      <c r="BFO501" s="79"/>
      <c r="BFP501" s="79"/>
      <c r="BFQ501" s="79"/>
      <c r="BFR501" s="79"/>
      <c r="BFS501" s="79"/>
      <c r="BFT501" s="79"/>
      <c r="BFU501" s="79"/>
      <c r="BFV501" s="79"/>
      <c r="BFW501" s="79"/>
      <c r="BFX501" s="79"/>
      <c r="BFY501" s="79"/>
      <c r="BFZ501" s="79"/>
      <c r="BGA501" s="79"/>
      <c r="BGB501" s="79"/>
      <c r="BGC501" s="79"/>
      <c r="BGD501" s="79"/>
      <c r="BGE501" s="79"/>
      <c r="BGF501" s="79"/>
      <c r="BGG501" s="79"/>
      <c r="BGH501" s="79"/>
      <c r="BGI501" s="79"/>
      <c r="BGJ501" s="79"/>
      <c r="BGK501" s="79"/>
      <c r="BGL501" s="79"/>
      <c r="BGM501" s="79"/>
      <c r="BGN501" s="79"/>
      <c r="BGO501" s="79"/>
      <c r="BGP501" s="79"/>
      <c r="BGQ501" s="79"/>
      <c r="BGR501" s="79"/>
      <c r="BGS501" s="79"/>
      <c r="BGT501" s="79"/>
      <c r="BGU501" s="79"/>
      <c r="BGV501" s="79"/>
      <c r="BGW501" s="79"/>
      <c r="BGX501" s="79"/>
      <c r="BGY501" s="79"/>
      <c r="BGZ501" s="79"/>
      <c r="BHA501" s="79"/>
      <c r="BHB501" s="79"/>
      <c r="BHC501" s="79"/>
      <c r="BHD501" s="79"/>
      <c r="BHE501" s="79"/>
      <c r="BHF501" s="79"/>
      <c r="BHG501" s="79"/>
      <c r="BHH501" s="79"/>
      <c r="BHI501" s="79"/>
      <c r="BHJ501" s="79"/>
      <c r="BHK501" s="79"/>
      <c r="BHL501" s="79"/>
      <c r="BHM501" s="79"/>
      <c r="BHN501" s="79"/>
      <c r="BHO501" s="79"/>
      <c r="BHP501" s="79"/>
      <c r="BHQ501" s="79"/>
      <c r="BHR501" s="79"/>
      <c r="BHS501" s="79"/>
      <c r="BHT501" s="79"/>
      <c r="BHU501" s="79"/>
      <c r="BHV501" s="79"/>
      <c r="BHW501" s="79"/>
      <c r="BHX501" s="79"/>
      <c r="BHY501" s="79"/>
      <c r="BHZ501" s="79"/>
      <c r="BIA501" s="79"/>
      <c r="BIB501" s="79"/>
      <c r="BIC501" s="79"/>
      <c r="BID501" s="79"/>
      <c r="BIE501" s="79"/>
      <c r="BIF501" s="79"/>
      <c r="BIG501" s="79"/>
      <c r="BIH501" s="79"/>
      <c r="BII501" s="79"/>
      <c r="BIJ501" s="79"/>
      <c r="BIK501" s="79"/>
      <c r="BIL501" s="79"/>
      <c r="BIM501" s="79"/>
      <c r="BIN501" s="79"/>
      <c r="BIO501" s="79"/>
      <c r="BIP501" s="79"/>
      <c r="BIQ501" s="79"/>
      <c r="BIR501" s="79"/>
      <c r="BIS501" s="79"/>
      <c r="BIT501" s="79"/>
      <c r="BIU501" s="79"/>
      <c r="BIV501" s="79"/>
      <c r="BIW501" s="79"/>
      <c r="BIX501" s="79"/>
      <c r="BIY501" s="79"/>
      <c r="BIZ501" s="79"/>
      <c r="BJA501" s="79"/>
      <c r="BJB501" s="79"/>
      <c r="BJC501" s="79"/>
      <c r="BJD501" s="79"/>
      <c r="BJE501" s="79"/>
      <c r="BJF501" s="79"/>
      <c r="BJG501" s="79"/>
      <c r="BJH501" s="79"/>
      <c r="BJI501" s="79"/>
      <c r="BJJ501" s="79"/>
      <c r="BJK501" s="79"/>
      <c r="BJL501" s="79"/>
      <c r="BJM501" s="79"/>
      <c r="BJN501" s="79"/>
      <c r="BJO501" s="79"/>
      <c r="BJP501" s="79"/>
      <c r="BJQ501" s="79"/>
      <c r="BJR501" s="79"/>
      <c r="BJS501" s="79"/>
      <c r="BJT501" s="79"/>
      <c r="BJU501" s="79"/>
      <c r="BJV501" s="79"/>
      <c r="BJW501" s="79"/>
      <c r="BJX501" s="79"/>
      <c r="BJY501" s="79"/>
      <c r="BJZ501" s="79"/>
      <c r="BKA501" s="79"/>
      <c r="BKB501" s="79"/>
      <c r="BKC501" s="79"/>
      <c r="BKD501" s="79"/>
      <c r="BKE501" s="79"/>
      <c r="BKF501" s="79"/>
      <c r="BKG501" s="79"/>
      <c r="BKH501" s="79"/>
      <c r="BKI501" s="79"/>
      <c r="BKJ501" s="79"/>
      <c r="BKK501" s="79"/>
      <c r="BKL501" s="79"/>
      <c r="BKM501" s="79"/>
      <c r="BKN501" s="79"/>
      <c r="BKO501" s="79"/>
      <c r="BKP501" s="79"/>
      <c r="BKQ501" s="79"/>
      <c r="BKR501" s="79"/>
      <c r="BKS501" s="79"/>
      <c r="BKT501" s="79"/>
      <c r="BKU501" s="79"/>
      <c r="BKV501" s="79"/>
      <c r="BKW501" s="79"/>
      <c r="BKX501" s="79"/>
      <c r="BKY501" s="79"/>
      <c r="BKZ501" s="79"/>
      <c r="BLA501" s="79"/>
      <c r="BLB501" s="79"/>
      <c r="BLC501" s="79"/>
      <c r="BLD501" s="79"/>
      <c r="BLE501" s="79"/>
      <c r="BLF501" s="79"/>
      <c r="BLG501" s="79"/>
      <c r="BLH501" s="79"/>
      <c r="BLI501" s="79"/>
      <c r="BLJ501" s="79"/>
      <c r="BLK501" s="79"/>
      <c r="BLL501" s="79"/>
      <c r="BLM501" s="79"/>
      <c r="BLN501" s="79"/>
      <c r="BLO501" s="79"/>
      <c r="BLP501" s="79"/>
      <c r="BLQ501" s="79"/>
      <c r="BLR501" s="79"/>
      <c r="BLS501" s="79"/>
      <c r="BLT501" s="79"/>
      <c r="BLU501" s="79"/>
      <c r="BLV501" s="79"/>
      <c r="BLW501" s="79"/>
      <c r="BLX501" s="79"/>
      <c r="BLY501" s="79"/>
      <c r="BLZ501" s="79"/>
      <c r="BMA501" s="79"/>
      <c r="BMB501" s="79"/>
      <c r="BMC501" s="79"/>
      <c r="BMD501" s="79"/>
      <c r="BME501" s="79"/>
      <c r="BMF501" s="79"/>
      <c r="BMG501" s="79"/>
      <c r="BMH501" s="79"/>
      <c r="BMI501" s="79"/>
      <c r="BMJ501" s="79"/>
      <c r="BMK501" s="79"/>
      <c r="BML501" s="79"/>
      <c r="BMM501" s="79"/>
      <c r="BMN501" s="79"/>
      <c r="BMO501" s="79"/>
      <c r="BMP501" s="79"/>
      <c r="BMQ501" s="79"/>
      <c r="BMR501" s="79"/>
      <c r="BMS501" s="79"/>
      <c r="BMT501" s="79"/>
      <c r="BMU501" s="79"/>
      <c r="BMV501" s="79"/>
      <c r="BMW501" s="79"/>
      <c r="BMX501" s="79"/>
      <c r="BMY501" s="79"/>
      <c r="BMZ501" s="79"/>
      <c r="BNA501" s="79"/>
      <c r="BNB501" s="79"/>
      <c r="BNC501" s="79"/>
      <c r="BND501" s="79"/>
      <c r="BNE501" s="79"/>
      <c r="BNF501" s="79"/>
      <c r="BNG501" s="79"/>
      <c r="BNH501" s="79"/>
      <c r="BNI501" s="79"/>
      <c r="BNJ501" s="79"/>
      <c r="BNK501" s="79"/>
      <c r="BNL501" s="79"/>
      <c r="BNM501" s="79"/>
      <c r="BNN501" s="79"/>
      <c r="BNO501" s="79"/>
      <c r="BNP501" s="79"/>
      <c r="BNQ501" s="79"/>
      <c r="BNR501" s="79"/>
      <c r="BNS501" s="79"/>
      <c r="BNT501" s="79"/>
      <c r="BNU501" s="79"/>
      <c r="BNV501" s="79"/>
      <c r="BNW501" s="79"/>
      <c r="BNX501" s="79"/>
      <c r="BNY501" s="79"/>
      <c r="BNZ501" s="79"/>
      <c r="BOA501" s="79"/>
      <c r="BOB501" s="79"/>
      <c r="BOC501" s="79"/>
      <c r="BOD501" s="79"/>
      <c r="BOE501" s="79"/>
      <c r="BOF501" s="79"/>
      <c r="BOG501" s="79"/>
      <c r="BOH501" s="79"/>
      <c r="BOI501" s="79"/>
      <c r="BOJ501" s="79"/>
      <c r="BOK501" s="79"/>
      <c r="BOL501" s="79"/>
      <c r="BOM501" s="79"/>
      <c r="BON501" s="79"/>
      <c r="BOO501" s="79"/>
      <c r="BOP501" s="79"/>
      <c r="BOQ501" s="79"/>
      <c r="BOR501" s="79"/>
      <c r="BOS501" s="79"/>
      <c r="BOT501" s="79"/>
      <c r="BOU501" s="79"/>
      <c r="BOV501" s="79"/>
      <c r="BOW501" s="79"/>
      <c r="BOX501" s="79"/>
      <c r="BOY501" s="79"/>
      <c r="BOZ501" s="79"/>
      <c r="BPA501" s="79"/>
      <c r="BPB501" s="79"/>
      <c r="BPC501" s="79"/>
      <c r="BPD501" s="79"/>
      <c r="BPE501" s="79"/>
      <c r="BPF501" s="79"/>
      <c r="BPG501" s="79"/>
      <c r="BPH501" s="79"/>
      <c r="BPI501" s="79"/>
      <c r="BPJ501" s="79"/>
      <c r="BPK501" s="79"/>
      <c r="BPL501" s="79"/>
      <c r="BPM501" s="79"/>
      <c r="BPN501" s="79"/>
      <c r="BPO501" s="79"/>
      <c r="BPP501" s="79"/>
      <c r="BPQ501" s="79"/>
      <c r="BPR501" s="79"/>
      <c r="BPS501" s="79"/>
      <c r="BPT501" s="79"/>
      <c r="BPU501" s="79"/>
      <c r="BPV501" s="79"/>
      <c r="BPW501" s="79"/>
      <c r="BPX501" s="79"/>
      <c r="BPY501" s="79"/>
      <c r="BPZ501" s="79"/>
      <c r="BQA501" s="79"/>
      <c r="BQB501" s="79"/>
      <c r="BQC501" s="79"/>
      <c r="BQD501" s="79"/>
      <c r="BQE501" s="79"/>
      <c r="BQF501" s="79"/>
      <c r="BQG501" s="79"/>
      <c r="BQH501" s="79"/>
      <c r="BQI501" s="79"/>
      <c r="BQJ501" s="79"/>
      <c r="BQK501" s="79"/>
      <c r="BQL501" s="79"/>
      <c r="BQM501" s="79"/>
      <c r="BQN501" s="79"/>
      <c r="BQO501" s="79"/>
      <c r="BQP501" s="79"/>
      <c r="BQQ501" s="79"/>
      <c r="BQR501" s="79"/>
      <c r="BQS501" s="79"/>
      <c r="BQT501" s="79"/>
      <c r="BQU501" s="79"/>
      <c r="BQV501" s="79"/>
      <c r="BQW501" s="79"/>
      <c r="BQX501" s="79"/>
      <c r="BQY501" s="79"/>
      <c r="BQZ501" s="79"/>
      <c r="BRA501" s="79"/>
      <c r="BRB501" s="79"/>
      <c r="BRC501" s="79"/>
      <c r="BRD501" s="79"/>
      <c r="BRE501" s="79"/>
      <c r="BRF501" s="79"/>
      <c r="BRG501" s="79"/>
      <c r="BRH501" s="79"/>
      <c r="BRI501" s="79"/>
      <c r="BRJ501" s="79"/>
      <c r="BRK501" s="79"/>
      <c r="BRL501" s="79"/>
      <c r="BRM501" s="79"/>
      <c r="BRN501" s="79"/>
      <c r="BRO501" s="79"/>
      <c r="BRP501" s="79"/>
      <c r="BRQ501" s="79"/>
      <c r="BRR501" s="79"/>
      <c r="BRS501" s="79"/>
      <c r="BRT501" s="79"/>
      <c r="BRU501" s="79"/>
      <c r="BRV501" s="79"/>
      <c r="BRW501" s="79"/>
      <c r="BRX501" s="79"/>
      <c r="BRY501" s="79"/>
      <c r="BRZ501" s="79"/>
      <c r="BSA501" s="79"/>
      <c r="BSB501" s="79"/>
      <c r="BSC501" s="79"/>
      <c r="BSD501" s="79"/>
      <c r="BSE501" s="79"/>
      <c r="BSF501" s="79"/>
      <c r="BSG501" s="79"/>
      <c r="BSH501" s="79"/>
      <c r="BSI501" s="79"/>
      <c r="BSJ501" s="79"/>
      <c r="BSK501" s="79"/>
      <c r="BSL501" s="79"/>
      <c r="BSM501" s="79"/>
      <c r="BSN501" s="79"/>
      <c r="BSO501" s="79"/>
      <c r="BSP501" s="79"/>
      <c r="BSQ501" s="79"/>
      <c r="BSR501" s="79"/>
      <c r="BSS501" s="79"/>
      <c r="BST501" s="79"/>
      <c r="BSU501" s="79"/>
      <c r="BSV501" s="79"/>
      <c r="BSW501" s="79"/>
      <c r="BSX501" s="79"/>
      <c r="BSY501" s="79"/>
      <c r="BSZ501" s="79"/>
      <c r="BTA501" s="79"/>
      <c r="BTB501" s="79"/>
      <c r="BTC501" s="79"/>
      <c r="BTD501" s="79"/>
      <c r="BTE501" s="79"/>
      <c r="BTF501" s="79"/>
      <c r="BTG501" s="79"/>
      <c r="BTH501" s="79"/>
      <c r="BTI501" s="79"/>
      <c r="BTJ501" s="79"/>
      <c r="BTK501" s="79"/>
      <c r="BTL501" s="79"/>
      <c r="BTM501" s="79"/>
      <c r="BTN501" s="79"/>
      <c r="BTO501" s="79"/>
      <c r="BTP501" s="79"/>
      <c r="BTQ501" s="79"/>
      <c r="BTR501" s="79"/>
      <c r="BTS501" s="79"/>
      <c r="BTT501" s="79"/>
      <c r="BTU501" s="79"/>
      <c r="BTV501" s="79"/>
      <c r="BTW501" s="79"/>
      <c r="BTX501" s="79"/>
      <c r="BTY501" s="79"/>
      <c r="BTZ501" s="79"/>
      <c r="BUA501" s="79"/>
      <c r="BUB501" s="79"/>
      <c r="BUC501" s="79"/>
      <c r="BUD501" s="79"/>
      <c r="BUE501" s="79"/>
      <c r="BUF501" s="79"/>
      <c r="BUG501" s="79"/>
      <c r="BUH501" s="79"/>
      <c r="BUI501" s="79"/>
      <c r="BUJ501" s="79"/>
      <c r="BUK501" s="79"/>
      <c r="BUL501" s="79"/>
      <c r="BUM501" s="79"/>
      <c r="BUN501" s="79"/>
      <c r="BUO501" s="79"/>
      <c r="BUP501" s="79"/>
      <c r="BUQ501" s="79"/>
      <c r="BUR501" s="79"/>
      <c r="BUS501" s="79"/>
      <c r="BUT501" s="79"/>
      <c r="BUU501" s="79"/>
      <c r="BUV501" s="79"/>
      <c r="BUW501" s="79"/>
      <c r="BUX501" s="79"/>
      <c r="BUY501" s="79"/>
      <c r="BUZ501" s="79"/>
      <c r="BVA501" s="79"/>
      <c r="BVB501" s="79"/>
      <c r="BVC501" s="79"/>
      <c r="BVD501" s="79"/>
      <c r="BVE501" s="79"/>
      <c r="BVF501" s="79"/>
      <c r="BVG501" s="79"/>
      <c r="BVH501" s="79"/>
      <c r="BVI501" s="79"/>
      <c r="BVJ501" s="79"/>
      <c r="BVK501" s="79"/>
      <c r="BVL501" s="79"/>
      <c r="BVM501" s="79"/>
      <c r="BVN501" s="79"/>
      <c r="BVO501" s="79"/>
      <c r="BVP501" s="79"/>
      <c r="BVQ501" s="79"/>
      <c r="BVR501" s="79"/>
      <c r="BVS501" s="79"/>
      <c r="BVT501" s="79"/>
      <c r="BVU501" s="79"/>
      <c r="BVV501" s="79"/>
      <c r="BVW501" s="79"/>
      <c r="BVX501" s="79"/>
      <c r="BVY501" s="79"/>
      <c r="BVZ501" s="79"/>
      <c r="BWA501" s="79"/>
      <c r="BWB501" s="79"/>
      <c r="BWC501" s="79"/>
      <c r="BWD501" s="79"/>
      <c r="BWE501" s="79"/>
      <c r="BWF501" s="79"/>
      <c r="BWG501" s="79"/>
      <c r="BWH501" s="79"/>
      <c r="BWI501" s="79"/>
      <c r="BWJ501" s="79"/>
      <c r="BWK501" s="79"/>
      <c r="BWL501" s="79"/>
      <c r="BWM501" s="79"/>
      <c r="BWN501" s="79"/>
      <c r="BWO501" s="79"/>
      <c r="BWP501" s="79"/>
      <c r="BWQ501" s="79"/>
      <c r="BWR501" s="79"/>
      <c r="BWS501" s="79"/>
      <c r="BWT501" s="79"/>
      <c r="BWU501" s="79"/>
      <c r="BWV501" s="79"/>
      <c r="BWW501" s="79"/>
      <c r="BWX501" s="79"/>
      <c r="BWY501" s="79"/>
      <c r="BWZ501" s="79"/>
      <c r="BXA501" s="79"/>
      <c r="BXB501" s="79"/>
      <c r="BXC501" s="79"/>
      <c r="BXD501" s="79"/>
      <c r="BXE501" s="79"/>
      <c r="BXF501" s="79"/>
      <c r="BXG501" s="79"/>
      <c r="BXH501" s="79"/>
      <c r="BXI501" s="79"/>
      <c r="BXJ501" s="79"/>
      <c r="BXK501" s="79"/>
      <c r="BXL501" s="79"/>
      <c r="BXM501" s="79"/>
      <c r="BXN501" s="79"/>
      <c r="BXO501" s="79"/>
      <c r="BXP501" s="79"/>
      <c r="BXQ501" s="79"/>
      <c r="BXR501" s="79"/>
      <c r="BXS501" s="79"/>
      <c r="BXT501" s="79"/>
      <c r="BXU501" s="79"/>
      <c r="BXV501" s="79"/>
      <c r="BXW501" s="79"/>
      <c r="BXX501" s="79"/>
      <c r="BXY501" s="79"/>
      <c r="BXZ501" s="79"/>
      <c r="BYA501" s="79"/>
      <c r="BYB501" s="79"/>
      <c r="BYC501" s="79"/>
      <c r="BYD501" s="79"/>
      <c r="BYE501" s="79"/>
      <c r="BYF501" s="79"/>
      <c r="BYG501" s="79"/>
      <c r="BYH501" s="79"/>
      <c r="BYI501" s="79"/>
      <c r="BYJ501" s="79"/>
      <c r="BYK501" s="79"/>
      <c r="BYL501" s="79"/>
      <c r="BYM501" s="79"/>
      <c r="BYN501" s="79"/>
      <c r="BYO501" s="79"/>
      <c r="BYP501" s="79"/>
      <c r="BYQ501" s="79"/>
      <c r="BYR501" s="79"/>
      <c r="BYS501" s="79"/>
      <c r="BYT501" s="79"/>
      <c r="BYU501" s="79"/>
      <c r="BYV501" s="79"/>
      <c r="BYW501" s="79"/>
      <c r="BYX501" s="79"/>
      <c r="BYY501" s="79"/>
      <c r="BYZ501" s="79"/>
      <c r="BZA501" s="79"/>
      <c r="BZB501" s="79"/>
      <c r="BZC501" s="79"/>
      <c r="BZD501" s="79"/>
      <c r="BZE501" s="79"/>
      <c r="BZF501" s="79"/>
      <c r="BZG501" s="79"/>
      <c r="BZH501" s="79"/>
      <c r="BZI501" s="79"/>
      <c r="BZJ501" s="79"/>
      <c r="BZK501" s="79"/>
      <c r="BZL501" s="79"/>
      <c r="BZM501" s="79"/>
      <c r="BZN501" s="79"/>
      <c r="BZO501" s="79"/>
      <c r="BZP501" s="79"/>
      <c r="BZQ501" s="79"/>
      <c r="BZR501" s="79"/>
      <c r="BZS501" s="79"/>
      <c r="BZT501" s="79"/>
      <c r="BZU501" s="79"/>
      <c r="BZV501" s="79"/>
      <c r="BZW501" s="79"/>
      <c r="BZX501" s="79"/>
      <c r="BZY501" s="79"/>
      <c r="BZZ501" s="79"/>
      <c r="CAA501" s="79"/>
      <c r="CAB501" s="79"/>
      <c r="CAC501" s="79"/>
      <c r="CAD501" s="79"/>
      <c r="CAE501" s="79"/>
      <c r="CAF501" s="79"/>
      <c r="CAG501" s="79"/>
      <c r="CAH501" s="79"/>
      <c r="CAI501" s="79"/>
      <c r="CAJ501" s="79"/>
      <c r="CAK501" s="79"/>
      <c r="CAL501" s="79"/>
      <c r="CAM501" s="79"/>
      <c r="CAN501" s="79"/>
      <c r="CAO501" s="79"/>
      <c r="CAP501" s="79"/>
      <c r="CAQ501" s="79"/>
      <c r="CAR501" s="79"/>
      <c r="CAS501" s="79"/>
      <c r="CAT501" s="79"/>
      <c r="CAU501" s="79"/>
      <c r="CAV501" s="79"/>
      <c r="CAW501" s="79"/>
      <c r="CAX501" s="79"/>
      <c r="CAY501" s="79"/>
      <c r="CAZ501" s="79"/>
      <c r="CBA501" s="79"/>
      <c r="CBB501" s="79"/>
      <c r="CBC501" s="79"/>
      <c r="CBD501" s="79"/>
      <c r="CBE501" s="79"/>
      <c r="CBF501" s="79"/>
      <c r="CBG501" s="79"/>
      <c r="CBH501" s="79"/>
      <c r="CBI501" s="79"/>
      <c r="CBJ501" s="79"/>
      <c r="CBK501" s="79"/>
      <c r="CBL501" s="79"/>
      <c r="CBM501" s="79"/>
      <c r="CBN501" s="79"/>
      <c r="CBO501" s="79"/>
      <c r="CBP501" s="79"/>
      <c r="CBQ501" s="79"/>
      <c r="CBR501" s="79"/>
      <c r="CBS501" s="79"/>
      <c r="CBT501" s="79"/>
      <c r="CBU501" s="79"/>
      <c r="CBV501" s="79"/>
      <c r="CBW501" s="79"/>
      <c r="CBX501" s="79"/>
      <c r="CBY501" s="79"/>
      <c r="CBZ501" s="79"/>
      <c r="CCA501" s="79"/>
      <c r="CCB501" s="79"/>
      <c r="CCC501" s="79"/>
      <c r="CCD501" s="79"/>
      <c r="CCE501" s="79"/>
      <c r="CCF501" s="79"/>
      <c r="CCG501" s="79"/>
      <c r="CCH501" s="79"/>
      <c r="CCI501" s="79"/>
      <c r="CCJ501" s="79"/>
      <c r="CCK501" s="79"/>
      <c r="CCL501" s="79"/>
      <c r="CCM501" s="79"/>
      <c r="CCN501" s="79"/>
      <c r="CCO501" s="79"/>
      <c r="CCP501" s="79"/>
      <c r="CCQ501" s="79"/>
      <c r="CCR501" s="79"/>
      <c r="CCS501" s="79"/>
      <c r="CCT501" s="79"/>
      <c r="CCU501" s="79"/>
      <c r="CCV501" s="79"/>
      <c r="CCW501" s="79"/>
      <c r="CCX501" s="79"/>
      <c r="CCY501" s="79"/>
      <c r="CCZ501" s="79"/>
      <c r="CDA501" s="79"/>
      <c r="CDB501" s="79"/>
      <c r="CDC501" s="79"/>
      <c r="CDD501" s="79"/>
      <c r="CDE501" s="79"/>
      <c r="CDF501" s="79"/>
      <c r="CDG501" s="79"/>
      <c r="CDH501" s="79"/>
      <c r="CDI501" s="79"/>
      <c r="CDJ501" s="79"/>
      <c r="CDK501" s="79"/>
      <c r="CDL501" s="79"/>
      <c r="CDM501" s="79"/>
      <c r="CDN501" s="79"/>
      <c r="CDO501" s="79"/>
      <c r="CDP501" s="79"/>
      <c r="CDQ501" s="79"/>
      <c r="CDR501" s="79"/>
      <c r="CDS501" s="79"/>
      <c r="CDT501" s="79"/>
      <c r="CDU501" s="79"/>
      <c r="CDV501" s="79"/>
      <c r="CDW501" s="79"/>
      <c r="CDX501" s="79"/>
      <c r="CDY501" s="79"/>
      <c r="CDZ501" s="79"/>
      <c r="CEA501" s="79"/>
      <c r="CEB501" s="79"/>
      <c r="CEC501" s="79"/>
      <c r="CED501" s="79"/>
      <c r="CEE501" s="79"/>
      <c r="CEF501" s="79"/>
      <c r="CEG501" s="79"/>
      <c r="CEH501" s="79"/>
      <c r="CEI501" s="79"/>
      <c r="CEJ501" s="79"/>
      <c r="CEK501" s="79"/>
      <c r="CEL501" s="79"/>
      <c r="CEM501" s="79"/>
      <c r="CEN501" s="79"/>
      <c r="CEO501" s="79"/>
      <c r="CEP501" s="79"/>
      <c r="CEQ501" s="79"/>
      <c r="CER501" s="79"/>
      <c r="CES501" s="79"/>
      <c r="CET501" s="79"/>
      <c r="CEU501" s="79"/>
      <c r="CEV501" s="79"/>
      <c r="CEW501" s="79"/>
      <c r="CEX501" s="79"/>
      <c r="CEY501" s="79"/>
      <c r="CEZ501" s="79"/>
      <c r="CFA501" s="79"/>
      <c r="CFB501" s="79"/>
      <c r="CFC501" s="79"/>
      <c r="CFD501" s="79"/>
      <c r="CFE501" s="79"/>
      <c r="CFF501" s="79"/>
      <c r="CFG501" s="79"/>
      <c r="CFH501" s="79"/>
      <c r="CFI501" s="79"/>
      <c r="CFJ501" s="79"/>
      <c r="CFK501" s="79"/>
      <c r="CFL501" s="79"/>
      <c r="CFM501" s="79"/>
      <c r="CFN501" s="79"/>
      <c r="CFO501" s="79"/>
      <c r="CFP501" s="79"/>
      <c r="CFQ501" s="79"/>
      <c r="CFR501" s="79"/>
      <c r="CFS501" s="79"/>
      <c r="CFT501" s="79"/>
      <c r="CFU501" s="79"/>
      <c r="CFV501" s="79"/>
      <c r="CFW501" s="79"/>
      <c r="CFX501" s="79"/>
      <c r="CFY501" s="79"/>
      <c r="CFZ501" s="79"/>
      <c r="CGA501" s="79"/>
      <c r="CGB501" s="79"/>
      <c r="CGC501" s="79"/>
      <c r="CGD501" s="79"/>
      <c r="CGE501" s="79"/>
      <c r="CGF501" s="79"/>
      <c r="CGG501" s="79"/>
      <c r="CGH501" s="79"/>
      <c r="CGI501" s="79"/>
      <c r="CGJ501" s="79"/>
      <c r="CGK501" s="79"/>
      <c r="CGL501" s="79"/>
      <c r="CGM501" s="79"/>
      <c r="CGN501" s="79"/>
      <c r="CGO501" s="79"/>
      <c r="CGP501" s="79"/>
      <c r="CGQ501" s="79"/>
      <c r="CGR501" s="79"/>
      <c r="CGS501" s="79"/>
      <c r="CGT501" s="79"/>
      <c r="CGU501" s="79"/>
      <c r="CGV501" s="79"/>
      <c r="CGW501" s="79"/>
      <c r="CGX501" s="79"/>
      <c r="CGY501" s="79"/>
      <c r="CGZ501" s="79"/>
      <c r="CHA501" s="79"/>
      <c r="CHB501" s="79"/>
      <c r="CHC501" s="79"/>
      <c r="CHD501" s="79"/>
      <c r="CHE501" s="79"/>
      <c r="CHF501" s="79"/>
      <c r="CHG501" s="79"/>
      <c r="CHH501" s="79"/>
      <c r="CHI501" s="79"/>
      <c r="CHJ501" s="79"/>
      <c r="CHK501" s="79"/>
      <c r="CHL501" s="79"/>
      <c r="CHM501" s="79"/>
      <c r="CHN501" s="79"/>
      <c r="CHO501" s="79"/>
      <c r="CHP501" s="79"/>
      <c r="CHQ501" s="79"/>
      <c r="CHR501" s="79"/>
      <c r="CHS501" s="79"/>
      <c r="CHT501" s="79"/>
      <c r="CHU501" s="79"/>
      <c r="CHV501" s="79"/>
      <c r="CHW501" s="79"/>
      <c r="CHX501" s="79"/>
      <c r="CHY501" s="79"/>
      <c r="CHZ501" s="79"/>
      <c r="CIA501" s="79"/>
      <c r="CIB501" s="79"/>
      <c r="CIC501" s="79"/>
      <c r="CID501" s="79"/>
      <c r="CIE501" s="79"/>
      <c r="CIF501" s="79"/>
      <c r="CIG501" s="79"/>
      <c r="CIH501" s="79"/>
      <c r="CII501" s="79"/>
      <c r="CIJ501" s="79"/>
      <c r="CIK501" s="79"/>
      <c r="CIL501" s="79"/>
      <c r="CIM501" s="79"/>
      <c r="CIN501" s="79"/>
      <c r="CIO501" s="79"/>
      <c r="CIP501" s="79"/>
      <c r="CIQ501" s="79"/>
      <c r="CIR501" s="79"/>
      <c r="CIS501" s="79"/>
      <c r="CIT501" s="79"/>
      <c r="CIU501" s="79"/>
      <c r="CIV501" s="79"/>
      <c r="CIW501" s="79"/>
      <c r="CIX501" s="79"/>
      <c r="CIY501" s="79"/>
      <c r="CIZ501" s="79"/>
      <c r="CJA501" s="79"/>
      <c r="CJB501" s="79"/>
      <c r="CJC501" s="79"/>
      <c r="CJD501" s="79"/>
      <c r="CJE501" s="79"/>
      <c r="CJF501" s="79"/>
      <c r="CJG501" s="79"/>
      <c r="CJH501" s="79"/>
      <c r="CJI501" s="79"/>
      <c r="CJJ501" s="79"/>
      <c r="CJK501" s="79"/>
      <c r="CJL501" s="79"/>
      <c r="CJM501" s="79"/>
      <c r="CJN501" s="79"/>
      <c r="CJO501" s="79"/>
      <c r="CJP501" s="79"/>
      <c r="CJQ501" s="79"/>
      <c r="CJR501" s="79"/>
      <c r="CJS501" s="79"/>
      <c r="CJT501" s="79"/>
      <c r="CJU501" s="79"/>
      <c r="CJV501" s="79"/>
      <c r="CJW501" s="79"/>
      <c r="CJX501" s="79"/>
      <c r="CJY501" s="79"/>
      <c r="CJZ501" s="79"/>
      <c r="CKA501" s="79"/>
      <c r="CKB501" s="79"/>
      <c r="CKC501" s="79"/>
      <c r="CKD501" s="79"/>
      <c r="CKE501" s="79"/>
      <c r="CKF501" s="79"/>
      <c r="CKG501" s="79"/>
      <c r="CKH501" s="79"/>
      <c r="CKI501" s="79"/>
      <c r="CKJ501" s="79"/>
      <c r="CKK501" s="79"/>
      <c r="CKL501" s="79"/>
      <c r="CKM501" s="79"/>
      <c r="CKN501" s="79"/>
      <c r="CKO501" s="79"/>
      <c r="CKP501" s="79"/>
      <c r="CKQ501" s="79"/>
      <c r="CKR501" s="79"/>
      <c r="CKS501" s="79"/>
      <c r="CKT501" s="79"/>
      <c r="CKU501" s="79"/>
      <c r="CKV501" s="79"/>
      <c r="CKW501" s="79"/>
      <c r="CKX501" s="79"/>
      <c r="CKY501" s="79"/>
      <c r="CKZ501" s="79"/>
      <c r="CLA501" s="79"/>
      <c r="CLB501" s="79"/>
      <c r="CLC501" s="79"/>
      <c r="CLD501" s="79"/>
      <c r="CLE501" s="79"/>
      <c r="CLF501" s="79"/>
      <c r="CLG501" s="79"/>
      <c r="CLH501" s="79"/>
      <c r="CLI501" s="79"/>
      <c r="CLJ501" s="79"/>
      <c r="CLK501" s="79"/>
      <c r="CLL501" s="79"/>
      <c r="CLM501" s="79"/>
      <c r="CLN501" s="79"/>
      <c r="CLO501" s="79"/>
      <c r="CLP501" s="79"/>
      <c r="CLQ501" s="79"/>
      <c r="CLR501" s="79"/>
      <c r="CLS501" s="79"/>
      <c r="CLT501" s="79"/>
      <c r="CLU501" s="79"/>
      <c r="CLV501" s="79"/>
      <c r="CLW501" s="79"/>
      <c r="CLX501" s="79"/>
      <c r="CLY501" s="79"/>
      <c r="CLZ501" s="79"/>
      <c r="CMA501" s="79"/>
      <c r="CMB501" s="79"/>
      <c r="CMC501" s="79"/>
      <c r="CMD501" s="79"/>
      <c r="CME501" s="79"/>
      <c r="CMF501" s="79"/>
      <c r="CMG501" s="79"/>
      <c r="CMH501" s="79"/>
      <c r="CMI501" s="79"/>
      <c r="CMJ501" s="79"/>
      <c r="CMK501" s="79"/>
      <c r="CML501" s="79"/>
      <c r="CMM501" s="79"/>
      <c r="CMN501" s="79"/>
      <c r="CMO501" s="79"/>
      <c r="CMP501" s="79"/>
      <c r="CMQ501" s="79"/>
      <c r="CMR501" s="79"/>
      <c r="CMS501" s="79"/>
      <c r="CMT501" s="79"/>
      <c r="CMU501" s="79"/>
      <c r="CMV501" s="79"/>
      <c r="CMW501" s="79"/>
      <c r="CMX501" s="79"/>
      <c r="CMY501" s="79"/>
      <c r="CMZ501" s="79"/>
      <c r="CNA501" s="79"/>
      <c r="CNB501" s="79"/>
      <c r="CNC501" s="79"/>
      <c r="CND501" s="79"/>
      <c r="CNE501" s="79"/>
      <c r="CNF501" s="79"/>
      <c r="CNG501" s="79"/>
      <c r="CNH501" s="79"/>
      <c r="CNI501" s="79"/>
      <c r="CNJ501" s="79"/>
      <c r="CNK501" s="79"/>
      <c r="CNL501" s="79"/>
      <c r="CNM501" s="79"/>
      <c r="CNN501" s="79"/>
      <c r="CNO501" s="79"/>
      <c r="CNP501" s="79"/>
      <c r="CNQ501" s="79"/>
      <c r="CNR501" s="79"/>
      <c r="CNS501" s="79"/>
      <c r="CNT501" s="79"/>
      <c r="CNU501" s="79"/>
      <c r="CNV501" s="79"/>
      <c r="CNW501" s="79"/>
      <c r="CNX501" s="79"/>
      <c r="CNY501" s="79"/>
      <c r="CNZ501" s="79"/>
      <c r="COA501" s="79"/>
      <c r="COB501" s="79"/>
      <c r="COC501" s="79"/>
      <c r="COD501" s="79"/>
      <c r="COE501" s="79"/>
      <c r="COF501" s="79"/>
      <c r="COG501" s="79"/>
      <c r="COH501" s="79"/>
      <c r="COI501" s="79"/>
      <c r="COJ501" s="79"/>
      <c r="COK501" s="79"/>
      <c r="COL501" s="79"/>
      <c r="COM501" s="79"/>
      <c r="CON501" s="79"/>
      <c r="COO501" s="79"/>
      <c r="COP501" s="79"/>
      <c r="COQ501" s="79"/>
      <c r="COR501" s="79"/>
      <c r="COS501" s="79"/>
      <c r="COT501" s="79"/>
      <c r="COU501" s="79"/>
      <c r="COV501" s="79"/>
      <c r="COW501" s="79"/>
      <c r="COX501" s="79"/>
      <c r="COY501" s="79"/>
      <c r="COZ501" s="79"/>
      <c r="CPA501" s="79"/>
      <c r="CPB501" s="79"/>
      <c r="CPC501" s="79"/>
      <c r="CPD501" s="79"/>
      <c r="CPE501" s="79"/>
      <c r="CPF501" s="79"/>
      <c r="CPG501" s="79"/>
      <c r="CPH501" s="79"/>
      <c r="CPI501" s="79"/>
      <c r="CPJ501" s="79"/>
      <c r="CPK501" s="79"/>
      <c r="CPL501" s="79"/>
      <c r="CPM501" s="79"/>
      <c r="CPN501" s="79"/>
      <c r="CPO501" s="79"/>
      <c r="CPP501" s="79"/>
      <c r="CPQ501" s="79"/>
      <c r="CPR501" s="79"/>
      <c r="CPS501" s="79"/>
      <c r="CPT501" s="79"/>
      <c r="CPU501" s="79"/>
      <c r="CPV501" s="79"/>
      <c r="CPW501" s="79"/>
      <c r="CPX501" s="79"/>
      <c r="CPY501" s="79"/>
      <c r="CPZ501" s="79"/>
      <c r="CQA501" s="79"/>
      <c r="CQB501" s="79"/>
      <c r="CQC501" s="79"/>
      <c r="CQD501" s="79"/>
      <c r="CQE501" s="79"/>
      <c r="CQF501" s="79"/>
      <c r="CQG501" s="79"/>
      <c r="CQH501" s="79"/>
      <c r="CQI501" s="79"/>
      <c r="CQJ501" s="79"/>
      <c r="CQK501" s="79"/>
      <c r="CQL501" s="79"/>
      <c r="CQM501" s="79"/>
      <c r="CQN501" s="79"/>
      <c r="CQO501" s="79"/>
      <c r="CQP501" s="79"/>
      <c r="CQQ501" s="79"/>
      <c r="CQR501" s="79"/>
      <c r="CQS501" s="79"/>
      <c r="CQT501" s="79"/>
      <c r="CQU501" s="79"/>
      <c r="CQV501" s="79"/>
      <c r="CQW501" s="79"/>
      <c r="CQX501" s="79"/>
      <c r="CQY501" s="79"/>
      <c r="CQZ501" s="79"/>
      <c r="CRA501" s="79"/>
      <c r="CRB501" s="79"/>
      <c r="CRC501" s="79"/>
      <c r="CRD501" s="79"/>
      <c r="CRE501" s="79"/>
      <c r="CRF501" s="79"/>
      <c r="CRG501" s="79"/>
      <c r="CRH501" s="79"/>
      <c r="CRI501" s="79"/>
      <c r="CRJ501" s="79"/>
      <c r="CRK501" s="79"/>
      <c r="CRL501" s="79"/>
      <c r="CRM501" s="79"/>
      <c r="CRN501" s="79"/>
      <c r="CRO501" s="79"/>
      <c r="CRP501" s="79"/>
      <c r="CRQ501" s="79"/>
      <c r="CRR501" s="79"/>
      <c r="CRS501" s="79"/>
      <c r="CRT501" s="79"/>
      <c r="CRU501" s="79"/>
      <c r="CRV501" s="79"/>
      <c r="CRW501" s="79"/>
      <c r="CRX501" s="79"/>
      <c r="CRY501" s="79"/>
      <c r="CRZ501" s="79"/>
      <c r="CSA501" s="79"/>
      <c r="CSB501" s="79"/>
      <c r="CSC501" s="79"/>
      <c r="CSD501" s="79"/>
      <c r="CSE501" s="79"/>
      <c r="CSF501" s="79"/>
      <c r="CSG501" s="79"/>
      <c r="CSH501" s="79"/>
      <c r="CSI501" s="79"/>
      <c r="CSJ501" s="79"/>
      <c r="CSK501" s="79"/>
      <c r="CSL501" s="79"/>
      <c r="CSM501" s="79"/>
      <c r="CSN501" s="79"/>
      <c r="CSO501" s="79"/>
      <c r="CSP501" s="79"/>
      <c r="CSQ501" s="79"/>
      <c r="CSR501" s="79"/>
      <c r="CSS501" s="79"/>
      <c r="CST501" s="79"/>
      <c r="CSU501" s="79"/>
      <c r="CSV501" s="79"/>
      <c r="CSW501" s="79"/>
      <c r="CSX501" s="79"/>
      <c r="CSY501" s="79"/>
      <c r="CSZ501" s="79"/>
      <c r="CTA501" s="79"/>
      <c r="CTB501" s="79"/>
      <c r="CTC501" s="79"/>
      <c r="CTD501" s="79"/>
      <c r="CTE501" s="79"/>
      <c r="CTF501" s="79"/>
      <c r="CTG501" s="79"/>
      <c r="CTH501" s="79"/>
      <c r="CTI501" s="79"/>
      <c r="CTJ501" s="79"/>
      <c r="CTK501" s="79"/>
      <c r="CTL501" s="79"/>
      <c r="CTM501" s="79"/>
      <c r="CTN501" s="79"/>
      <c r="CTO501" s="79"/>
      <c r="CTP501" s="79"/>
      <c r="CTQ501" s="79"/>
      <c r="CTR501" s="79"/>
      <c r="CTS501" s="79"/>
      <c r="CTT501" s="79"/>
      <c r="CTU501" s="79"/>
      <c r="CTV501" s="79"/>
      <c r="CTW501" s="79"/>
      <c r="CTX501" s="79"/>
      <c r="CTY501" s="79"/>
      <c r="CTZ501" s="79"/>
      <c r="CUA501" s="79"/>
      <c r="CUB501" s="79"/>
      <c r="CUC501" s="79"/>
      <c r="CUD501" s="79"/>
      <c r="CUE501" s="79"/>
      <c r="CUF501" s="79"/>
      <c r="CUG501" s="79"/>
      <c r="CUH501" s="79"/>
      <c r="CUI501" s="79"/>
      <c r="CUJ501" s="79"/>
      <c r="CUK501" s="79"/>
      <c r="CUL501" s="79"/>
      <c r="CUM501" s="79"/>
      <c r="CUN501" s="79"/>
      <c r="CUO501" s="79"/>
      <c r="CUP501" s="79"/>
      <c r="CUQ501" s="79"/>
      <c r="CUR501" s="79"/>
      <c r="CUS501" s="79"/>
      <c r="CUT501" s="79"/>
      <c r="CUU501" s="79"/>
      <c r="CUV501" s="79"/>
      <c r="CUW501" s="79"/>
      <c r="CUX501" s="79"/>
      <c r="CUY501" s="79"/>
      <c r="CUZ501" s="79"/>
      <c r="CVA501" s="79"/>
      <c r="CVB501" s="79"/>
      <c r="CVC501" s="79"/>
      <c r="CVD501" s="79"/>
      <c r="CVE501" s="79"/>
      <c r="CVF501" s="79"/>
      <c r="CVG501" s="79"/>
      <c r="CVH501" s="79"/>
      <c r="CVI501" s="79"/>
      <c r="CVJ501" s="79"/>
      <c r="CVK501" s="79"/>
      <c r="CVL501" s="79"/>
      <c r="CVM501" s="79"/>
      <c r="CVN501" s="79"/>
      <c r="CVO501" s="79"/>
      <c r="CVP501" s="79"/>
      <c r="CVQ501" s="79"/>
      <c r="CVR501" s="79"/>
      <c r="CVS501" s="79"/>
      <c r="CVT501" s="79"/>
      <c r="CVU501" s="79"/>
      <c r="CVV501" s="79"/>
      <c r="CVW501" s="79"/>
      <c r="CVX501" s="79"/>
      <c r="CVY501" s="79"/>
      <c r="CVZ501" s="79"/>
      <c r="CWA501" s="79"/>
      <c r="CWB501" s="79"/>
      <c r="CWC501" s="79"/>
      <c r="CWD501" s="79"/>
      <c r="CWE501" s="79"/>
      <c r="CWF501" s="79"/>
      <c r="CWG501" s="79"/>
      <c r="CWH501" s="79"/>
      <c r="CWI501" s="79"/>
      <c r="CWJ501" s="79"/>
      <c r="CWK501" s="79"/>
      <c r="CWL501" s="79"/>
      <c r="CWM501" s="79"/>
      <c r="CWN501" s="79"/>
      <c r="CWO501" s="79"/>
      <c r="CWP501" s="79"/>
      <c r="CWQ501" s="79"/>
      <c r="CWR501" s="79"/>
      <c r="CWS501" s="79"/>
      <c r="CWT501" s="79"/>
      <c r="CWU501" s="79"/>
      <c r="CWV501" s="79"/>
      <c r="CWW501" s="79"/>
      <c r="CWX501" s="79"/>
      <c r="CWY501" s="79"/>
      <c r="CWZ501" s="79"/>
      <c r="CXA501" s="79"/>
      <c r="CXB501" s="79"/>
      <c r="CXC501" s="79"/>
      <c r="CXD501" s="79"/>
      <c r="CXE501" s="79"/>
      <c r="CXF501" s="79"/>
      <c r="CXG501" s="79"/>
      <c r="CXH501" s="79"/>
      <c r="CXI501" s="79"/>
      <c r="CXJ501" s="79"/>
      <c r="CXK501" s="79"/>
      <c r="CXL501" s="79"/>
      <c r="CXM501" s="79"/>
      <c r="CXN501" s="79"/>
      <c r="CXO501" s="79"/>
      <c r="CXP501" s="79"/>
      <c r="CXQ501" s="79"/>
      <c r="CXR501" s="79"/>
      <c r="CXS501" s="79"/>
      <c r="CXT501" s="79"/>
      <c r="CXU501" s="79"/>
      <c r="CXV501" s="79"/>
      <c r="CXW501" s="79"/>
      <c r="CXX501" s="79"/>
      <c r="CXY501" s="79"/>
      <c r="CXZ501" s="79"/>
      <c r="CYA501" s="79"/>
      <c r="CYB501" s="79"/>
      <c r="CYC501" s="79"/>
      <c r="CYD501" s="79"/>
      <c r="CYE501" s="79"/>
      <c r="CYF501" s="79"/>
      <c r="CYG501" s="79"/>
      <c r="CYH501" s="79"/>
      <c r="CYI501" s="79"/>
      <c r="CYJ501" s="79"/>
      <c r="CYK501" s="79"/>
      <c r="CYL501" s="79"/>
      <c r="CYM501" s="79"/>
      <c r="CYN501" s="79"/>
      <c r="CYO501" s="79"/>
      <c r="CYP501" s="79"/>
      <c r="CYQ501" s="79"/>
      <c r="CYR501" s="79"/>
      <c r="CYS501" s="79"/>
      <c r="CYT501" s="79"/>
      <c r="CYU501" s="79"/>
      <c r="CYV501" s="79"/>
      <c r="CYW501" s="79"/>
      <c r="CYX501" s="79"/>
      <c r="CYY501" s="79"/>
      <c r="CYZ501" s="79"/>
      <c r="CZA501" s="79"/>
      <c r="CZB501" s="79"/>
      <c r="CZC501" s="79"/>
      <c r="CZD501" s="79"/>
      <c r="CZE501" s="79"/>
      <c r="CZF501" s="79"/>
      <c r="CZG501" s="79"/>
      <c r="CZH501" s="79"/>
      <c r="CZI501" s="79"/>
      <c r="CZJ501" s="79"/>
      <c r="CZK501" s="79"/>
      <c r="CZL501" s="79"/>
      <c r="CZM501" s="79"/>
      <c r="CZN501" s="79"/>
      <c r="CZO501" s="79"/>
      <c r="CZP501" s="79"/>
      <c r="CZQ501" s="79"/>
      <c r="CZR501" s="79"/>
      <c r="CZS501" s="79"/>
      <c r="CZT501" s="79"/>
      <c r="CZU501" s="79"/>
      <c r="CZV501" s="79"/>
      <c r="CZW501" s="79"/>
      <c r="CZX501" s="79"/>
      <c r="CZY501" s="79"/>
      <c r="CZZ501" s="79"/>
      <c r="DAA501" s="79"/>
      <c r="DAB501" s="79"/>
      <c r="DAC501" s="79"/>
      <c r="DAD501" s="79"/>
      <c r="DAE501" s="79"/>
      <c r="DAF501" s="79"/>
      <c r="DAG501" s="79"/>
      <c r="DAH501" s="79"/>
      <c r="DAI501" s="79"/>
      <c r="DAJ501" s="79"/>
      <c r="DAK501" s="79"/>
      <c r="DAL501" s="79"/>
      <c r="DAM501" s="79"/>
      <c r="DAN501" s="79"/>
      <c r="DAO501" s="79"/>
      <c r="DAP501" s="79"/>
      <c r="DAQ501" s="79"/>
      <c r="DAR501" s="79"/>
      <c r="DAS501" s="79"/>
      <c r="DAT501" s="79"/>
      <c r="DAU501" s="79"/>
      <c r="DAV501" s="79"/>
      <c r="DAW501" s="79"/>
      <c r="DAX501" s="79"/>
      <c r="DAY501" s="79"/>
      <c r="DAZ501" s="79"/>
      <c r="DBA501" s="79"/>
      <c r="DBB501" s="79"/>
      <c r="DBC501" s="79"/>
      <c r="DBD501" s="79"/>
      <c r="DBE501" s="79"/>
      <c r="DBF501" s="79"/>
      <c r="DBG501" s="79"/>
      <c r="DBH501" s="79"/>
      <c r="DBI501" s="79"/>
      <c r="DBJ501" s="79"/>
      <c r="DBK501" s="79"/>
      <c r="DBL501" s="79"/>
      <c r="DBM501" s="79"/>
      <c r="DBN501" s="79"/>
      <c r="DBO501" s="79"/>
      <c r="DBP501" s="79"/>
      <c r="DBQ501" s="79"/>
      <c r="DBR501" s="79"/>
      <c r="DBS501" s="79"/>
      <c r="DBT501" s="79"/>
      <c r="DBU501" s="79"/>
      <c r="DBV501" s="79"/>
      <c r="DBW501" s="79"/>
      <c r="DBX501" s="79"/>
      <c r="DBY501" s="79"/>
      <c r="DBZ501" s="79"/>
      <c r="DCA501" s="79"/>
      <c r="DCB501" s="79"/>
      <c r="DCC501" s="79"/>
      <c r="DCD501" s="79"/>
      <c r="DCE501" s="79"/>
      <c r="DCF501" s="79"/>
      <c r="DCG501" s="79"/>
      <c r="DCH501" s="79"/>
      <c r="DCI501" s="79"/>
      <c r="DCJ501" s="79"/>
      <c r="DCK501" s="79"/>
      <c r="DCL501" s="79"/>
      <c r="DCM501" s="79"/>
      <c r="DCN501" s="79"/>
      <c r="DCO501" s="79"/>
      <c r="DCP501" s="79"/>
      <c r="DCQ501" s="79"/>
      <c r="DCR501" s="79"/>
      <c r="DCS501" s="79"/>
      <c r="DCT501" s="79"/>
      <c r="DCU501" s="79"/>
      <c r="DCV501" s="79"/>
      <c r="DCW501" s="79"/>
      <c r="DCX501" s="79"/>
      <c r="DCY501" s="79"/>
      <c r="DCZ501" s="79"/>
      <c r="DDA501" s="79"/>
      <c r="DDB501" s="79"/>
      <c r="DDC501" s="79"/>
      <c r="DDD501" s="79"/>
      <c r="DDE501" s="79"/>
      <c r="DDF501" s="79"/>
      <c r="DDG501" s="79"/>
      <c r="DDH501" s="79"/>
      <c r="DDI501" s="79"/>
      <c r="DDJ501" s="79"/>
      <c r="DDK501" s="79"/>
      <c r="DDL501" s="79"/>
      <c r="DDM501" s="79"/>
      <c r="DDN501" s="79"/>
      <c r="DDO501" s="79"/>
      <c r="DDP501" s="79"/>
      <c r="DDQ501" s="79"/>
      <c r="DDR501" s="79"/>
      <c r="DDS501" s="79"/>
      <c r="DDT501" s="79"/>
      <c r="DDU501" s="79"/>
      <c r="DDV501" s="79"/>
      <c r="DDW501" s="79"/>
      <c r="DDX501" s="79"/>
      <c r="DDY501" s="79"/>
      <c r="DDZ501" s="79"/>
      <c r="DEA501" s="79"/>
      <c r="DEB501" s="79"/>
      <c r="DEC501" s="79"/>
      <c r="DED501" s="79"/>
      <c r="DEE501" s="79"/>
      <c r="DEF501" s="79"/>
      <c r="DEG501" s="79"/>
      <c r="DEH501" s="79"/>
      <c r="DEI501" s="79"/>
      <c r="DEJ501" s="79"/>
      <c r="DEK501" s="79"/>
      <c r="DEL501" s="79"/>
      <c r="DEM501" s="79"/>
      <c r="DEN501" s="79"/>
      <c r="DEO501" s="79"/>
      <c r="DEP501" s="79"/>
      <c r="DEQ501" s="79"/>
      <c r="DER501" s="79"/>
      <c r="DES501" s="79"/>
      <c r="DET501" s="79"/>
      <c r="DEU501" s="79"/>
      <c r="DEV501" s="79"/>
      <c r="DEW501" s="79"/>
      <c r="DEX501" s="79"/>
      <c r="DEY501" s="79"/>
      <c r="DEZ501" s="79"/>
      <c r="DFA501" s="79"/>
      <c r="DFB501" s="79"/>
      <c r="DFC501" s="79"/>
      <c r="DFD501" s="79"/>
      <c r="DFE501" s="79"/>
      <c r="DFF501" s="79"/>
      <c r="DFG501" s="79"/>
      <c r="DFH501" s="79"/>
      <c r="DFI501" s="79"/>
      <c r="DFJ501" s="79"/>
      <c r="DFK501" s="79"/>
      <c r="DFL501" s="79"/>
      <c r="DFM501" s="79"/>
      <c r="DFN501" s="79"/>
      <c r="DFO501" s="79"/>
      <c r="DFP501" s="79"/>
      <c r="DFQ501" s="79"/>
      <c r="DFR501" s="79"/>
      <c r="DFS501" s="79"/>
      <c r="DFT501" s="79"/>
      <c r="DFU501" s="79"/>
      <c r="DFV501" s="79"/>
      <c r="DFW501" s="79"/>
      <c r="DFX501" s="79"/>
      <c r="DFY501" s="79"/>
      <c r="DFZ501" s="79"/>
      <c r="DGA501" s="79"/>
      <c r="DGB501" s="79"/>
      <c r="DGC501" s="79"/>
      <c r="DGD501" s="79"/>
      <c r="DGE501" s="79"/>
      <c r="DGF501" s="79"/>
      <c r="DGG501" s="79"/>
      <c r="DGH501" s="79"/>
      <c r="DGI501" s="79"/>
      <c r="DGJ501" s="79"/>
      <c r="DGK501" s="79"/>
      <c r="DGL501" s="79"/>
      <c r="DGM501" s="79"/>
      <c r="DGN501" s="79"/>
      <c r="DGO501" s="79"/>
      <c r="DGP501" s="79"/>
      <c r="DGQ501" s="79"/>
      <c r="DGR501" s="79"/>
      <c r="DGS501" s="79"/>
      <c r="DGT501" s="79"/>
      <c r="DGU501" s="79"/>
      <c r="DGV501" s="79"/>
      <c r="DGW501" s="79"/>
      <c r="DGX501" s="79"/>
      <c r="DGY501" s="79"/>
      <c r="DGZ501" s="79"/>
      <c r="DHA501" s="79"/>
      <c r="DHB501" s="79"/>
      <c r="DHC501" s="79"/>
      <c r="DHD501" s="79"/>
      <c r="DHE501" s="79"/>
      <c r="DHF501" s="79"/>
      <c r="DHG501" s="79"/>
      <c r="DHH501" s="79"/>
      <c r="DHI501" s="79"/>
      <c r="DHJ501" s="79"/>
      <c r="DHK501" s="79"/>
      <c r="DHL501" s="79"/>
      <c r="DHM501" s="79"/>
      <c r="DHN501" s="79"/>
      <c r="DHO501" s="79"/>
      <c r="DHP501" s="79"/>
      <c r="DHQ501" s="79"/>
      <c r="DHR501" s="79"/>
      <c r="DHS501" s="79"/>
      <c r="DHT501" s="79"/>
      <c r="DHU501" s="79"/>
      <c r="DHV501" s="79"/>
      <c r="DHW501" s="79"/>
      <c r="DHX501" s="79"/>
      <c r="DHY501" s="79"/>
      <c r="DHZ501" s="79"/>
      <c r="DIA501" s="79"/>
      <c r="DIB501" s="79"/>
      <c r="DIC501" s="79"/>
      <c r="DID501" s="79"/>
      <c r="DIE501" s="79"/>
      <c r="DIF501" s="79"/>
      <c r="DIG501" s="79"/>
      <c r="DIH501" s="79"/>
      <c r="DII501" s="79"/>
      <c r="DIJ501" s="79"/>
      <c r="DIK501" s="79"/>
      <c r="DIL501" s="79"/>
      <c r="DIM501" s="79"/>
      <c r="DIN501" s="79"/>
      <c r="DIO501" s="79"/>
      <c r="DIP501" s="79"/>
      <c r="DIQ501" s="79"/>
      <c r="DIR501" s="79"/>
      <c r="DIS501" s="79"/>
      <c r="DIT501" s="79"/>
      <c r="DIU501" s="79"/>
      <c r="DIV501" s="79"/>
      <c r="DIW501" s="79"/>
      <c r="DIX501" s="79"/>
      <c r="DIY501" s="79"/>
      <c r="DIZ501" s="79"/>
      <c r="DJA501" s="79"/>
      <c r="DJB501" s="79"/>
      <c r="DJC501" s="79"/>
      <c r="DJD501" s="79"/>
      <c r="DJE501" s="79"/>
      <c r="DJF501" s="79"/>
      <c r="DJG501" s="79"/>
      <c r="DJH501" s="79"/>
      <c r="DJI501" s="79"/>
      <c r="DJJ501" s="79"/>
      <c r="DJK501" s="79"/>
      <c r="DJL501" s="79"/>
      <c r="DJM501" s="79"/>
      <c r="DJN501" s="79"/>
      <c r="DJO501" s="79"/>
      <c r="DJP501" s="79"/>
      <c r="DJQ501" s="79"/>
      <c r="DJR501" s="79"/>
      <c r="DJS501" s="79"/>
      <c r="DJT501" s="79"/>
      <c r="DJU501" s="79"/>
      <c r="DJV501" s="79"/>
      <c r="DJW501" s="79"/>
      <c r="DJX501" s="79"/>
      <c r="DJY501" s="79"/>
      <c r="DJZ501" s="79"/>
      <c r="DKA501" s="79"/>
      <c r="DKB501" s="79"/>
      <c r="DKC501" s="79"/>
      <c r="DKD501" s="79"/>
      <c r="DKE501" s="79"/>
      <c r="DKF501" s="79"/>
      <c r="DKG501" s="79"/>
      <c r="DKH501" s="79"/>
      <c r="DKI501" s="79"/>
      <c r="DKJ501" s="79"/>
      <c r="DKK501" s="79"/>
      <c r="DKL501" s="79"/>
      <c r="DKM501" s="79"/>
      <c r="DKN501" s="79"/>
      <c r="DKO501" s="79"/>
      <c r="DKP501" s="79"/>
      <c r="DKQ501" s="79"/>
      <c r="DKR501" s="79"/>
      <c r="DKS501" s="79"/>
      <c r="DKT501" s="79"/>
      <c r="DKU501" s="79"/>
      <c r="DKV501" s="79"/>
      <c r="DKW501" s="79"/>
      <c r="DKX501" s="79"/>
      <c r="DKY501" s="79"/>
      <c r="DKZ501" s="79"/>
      <c r="DLA501" s="79"/>
      <c r="DLB501" s="79"/>
      <c r="DLC501" s="79"/>
      <c r="DLD501" s="79"/>
      <c r="DLE501" s="79"/>
      <c r="DLF501" s="79"/>
      <c r="DLG501" s="79"/>
      <c r="DLH501" s="79"/>
      <c r="DLI501" s="79"/>
      <c r="DLJ501" s="79"/>
      <c r="DLK501" s="79"/>
      <c r="DLL501" s="79"/>
      <c r="DLM501" s="79"/>
      <c r="DLN501" s="79"/>
      <c r="DLO501" s="79"/>
      <c r="DLP501" s="79"/>
      <c r="DLQ501" s="79"/>
      <c r="DLR501" s="79"/>
      <c r="DLS501" s="79"/>
      <c r="DLT501" s="79"/>
      <c r="DLU501" s="79"/>
      <c r="DLV501" s="79"/>
      <c r="DLW501" s="79"/>
      <c r="DLX501" s="79"/>
      <c r="DLY501" s="79"/>
      <c r="DLZ501" s="79"/>
      <c r="DMA501" s="79"/>
      <c r="DMB501" s="79"/>
      <c r="DMC501" s="79"/>
      <c r="DMD501" s="79"/>
      <c r="DME501" s="79"/>
      <c r="DMF501" s="79"/>
      <c r="DMG501" s="79"/>
      <c r="DMH501" s="79"/>
      <c r="DMI501" s="79"/>
      <c r="DMJ501" s="79"/>
      <c r="DMK501" s="79"/>
      <c r="DML501" s="79"/>
      <c r="DMM501" s="79"/>
      <c r="DMN501" s="79"/>
      <c r="DMO501" s="79"/>
      <c r="DMP501" s="79"/>
      <c r="DMQ501" s="79"/>
      <c r="DMR501" s="79"/>
      <c r="DMS501" s="79"/>
      <c r="DMT501" s="79"/>
      <c r="DMU501" s="79"/>
      <c r="DMV501" s="79"/>
      <c r="DMW501" s="79"/>
      <c r="DMX501" s="79"/>
      <c r="DMY501" s="79"/>
      <c r="DMZ501" s="79"/>
      <c r="DNA501" s="79"/>
      <c r="DNB501" s="79"/>
      <c r="DNC501" s="79"/>
      <c r="DND501" s="79"/>
      <c r="DNE501" s="79"/>
      <c r="DNF501" s="79"/>
      <c r="DNG501" s="79"/>
      <c r="DNH501" s="79"/>
      <c r="DNI501" s="79"/>
      <c r="DNJ501" s="79"/>
      <c r="DNK501" s="79"/>
      <c r="DNL501" s="79"/>
      <c r="DNM501" s="79"/>
      <c r="DNN501" s="79"/>
      <c r="DNO501" s="79"/>
      <c r="DNP501" s="79"/>
      <c r="DNQ501" s="79"/>
      <c r="DNR501" s="79"/>
      <c r="DNS501" s="79"/>
      <c r="DNT501" s="79"/>
      <c r="DNU501" s="79"/>
      <c r="DNV501" s="79"/>
      <c r="DNW501" s="79"/>
      <c r="DNX501" s="79"/>
      <c r="DNY501" s="79"/>
      <c r="DNZ501" s="79"/>
      <c r="DOA501" s="79"/>
      <c r="DOB501" s="79"/>
      <c r="DOC501" s="79"/>
      <c r="DOD501" s="79"/>
      <c r="DOE501" s="79"/>
      <c r="DOF501" s="79"/>
      <c r="DOG501" s="79"/>
      <c r="DOH501" s="79"/>
      <c r="DOI501" s="79"/>
      <c r="DOJ501" s="79"/>
      <c r="DOK501" s="79"/>
      <c r="DOL501" s="79"/>
      <c r="DOM501" s="79"/>
      <c r="DON501" s="79"/>
      <c r="DOO501" s="79"/>
      <c r="DOP501" s="79"/>
      <c r="DOQ501" s="79"/>
      <c r="DOR501" s="79"/>
      <c r="DOS501" s="79"/>
      <c r="DOT501" s="79"/>
      <c r="DOU501" s="79"/>
      <c r="DOV501" s="79"/>
      <c r="DOW501" s="79"/>
      <c r="DOX501" s="79"/>
      <c r="DOY501" s="79"/>
      <c r="DOZ501" s="79"/>
      <c r="DPA501" s="79"/>
      <c r="DPB501" s="79"/>
      <c r="DPC501" s="79"/>
      <c r="DPD501" s="79"/>
      <c r="DPE501" s="79"/>
      <c r="DPF501" s="79"/>
      <c r="DPG501" s="79"/>
      <c r="DPH501" s="79"/>
      <c r="DPI501" s="79"/>
      <c r="DPJ501" s="79"/>
      <c r="DPK501" s="79"/>
      <c r="DPL501" s="79"/>
      <c r="DPM501" s="79"/>
      <c r="DPN501" s="79"/>
      <c r="DPO501" s="79"/>
      <c r="DPP501" s="79"/>
      <c r="DPQ501" s="79"/>
      <c r="DPR501" s="79"/>
      <c r="DPS501" s="79"/>
      <c r="DPT501" s="79"/>
      <c r="DPU501" s="79"/>
      <c r="DPV501" s="79"/>
      <c r="DPW501" s="79"/>
      <c r="DPX501" s="79"/>
      <c r="DPY501" s="79"/>
      <c r="DPZ501" s="79"/>
      <c r="DQA501" s="79"/>
      <c r="DQB501" s="79"/>
      <c r="DQC501" s="79"/>
      <c r="DQD501" s="79"/>
      <c r="DQE501" s="79"/>
      <c r="DQF501" s="79"/>
      <c r="DQG501" s="79"/>
      <c r="DQH501" s="79"/>
      <c r="DQI501" s="79"/>
      <c r="DQJ501" s="79"/>
      <c r="DQK501" s="79"/>
      <c r="DQL501" s="79"/>
      <c r="DQM501" s="79"/>
      <c r="DQN501" s="79"/>
      <c r="DQO501" s="79"/>
      <c r="DQP501" s="79"/>
      <c r="DQQ501" s="79"/>
      <c r="DQR501" s="79"/>
      <c r="DQS501" s="79"/>
      <c r="DQT501" s="79"/>
      <c r="DQU501" s="79"/>
      <c r="DQV501" s="79"/>
      <c r="DQW501" s="79"/>
      <c r="DQX501" s="79"/>
      <c r="DQY501" s="79"/>
      <c r="DQZ501" s="79"/>
      <c r="DRA501" s="79"/>
      <c r="DRB501" s="79"/>
      <c r="DRC501" s="79"/>
      <c r="DRD501" s="79"/>
      <c r="DRE501" s="79"/>
      <c r="DRF501" s="79"/>
      <c r="DRG501" s="79"/>
      <c r="DRH501" s="79"/>
      <c r="DRI501" s="79"/>
      <c r="DRJ501" s="79"/>
      <c r="DRK501" s="79"/>
      <c r="DRL501" s="79"/>
      <c r="DRM501" s="79"/>
      <c r="DRN501" s="79"/>
      <c r="DRO501" s="79"/>
      <c r="DRP501" s="79"/>
      <c r="DRQ501" s="79"/>
      <c r="DRR501" s="79"/>
      <c r="DRS501" s="79"/>
      <c r="DRT501" s="79"/>
      <c r="DRU501" s="79"/>
      <c r="DRV501" s="79"/>
      <c r="DRW501" s="79"/>
      <c r="DRX501" s="79"/>
      <c r="DRY501" s="79"/>
      <c r="DRZ501" s="79"/>
      <c r="DSA501" s="79"/>
      <c r="DSB501" s="79"/>
      <c r="DSC501" s="79"/>
      <c r="DSD501" s="79"/>
      <c r="DSE501" s="79"/>
      <c r="DSF501" s="79"/>
      <c r="DSG501" s="79"/>
      <c r="DSH501" s="79"/>
      <c r="DSI501" s="79"/>
      <c r="DSJ501" s="79"/>
      <c r="DSK501" s="79"/>
      <c r="DSL501" s="79"/>
      <c r="DSM501" s="79"/>
      <c r="DSN501" s="79"/>
      <c r="DSO501" s="79"/>
      <c r="DSP501" s="79"/>
      <c r="DSQ501" s="79"/>
      <c r="DSR501" s="79"/>
      <c r="DSS501" s="79"/>
      <c r="DST501" s="79"/>
      <c r="DSU501" s="79"/>
      <c r="DSV501" s="79"/>
      <c r="DSW501" s="79"/>
      <c r="DSX501" s="79"/>
      <c r="DSY501" s="79"/>
      <c r="DSZ501" s="79"/>
      <c r="DTA501" s="79"/>
      <c r="DTB501" s="79"/>
      <c r="DTC501" s="79"/>
      <c r="DTD501" s="79"/>
      <c r="DTE501" s="79"/>
      <c r="DTF501" s="79"/>
      <c r="DTG501" s="79"/>
      <c r="DTH501" s="79"/>
      <c r="DTI501" s="79"/>
      <c r="DTJ501" s="79"/>
      <c r="DTK501" s="79"/>
      <c r="DTL501" s="79"/>
      <c r="DTM501" s="79"/>
      <c r="DTN501" s="79"/>
      <c r="DTO501" s="79"/>
      <c r="DTP501" s="79"/>
      <c r="DTQ501" s="79"/>
      <c r="DTR501" s="79"/>
      <c r="DTS501" s="79"/>
      <c r="DTT501" s="79"/>
      <c r="DTU501" s="79"/>
      <c r="DTV501" s="79"/>
      <c r="DTW501" s="79"/>
      <c r="DTX501" s="79"/>
      <c r="DTY501" s="79"/>
      <c r="DTZ501" s="79"/>
      <c r="DUA501" s="79"/>
      <c r="DUB501" s="79"/>
      <c r="DUC501" s="79"/>
      <c r="DUD501" s="79"/>
      <c r="DUE501" s="79"/>
      <c r="DUF501" s="79"/>
      <c r="DUG501" s="79"/>
      <c r="DUH501" s="79"/>
      <c r="DUI501" s="79"/>
      <c r="DUJ501" s="79"/>
      <c r="DUK501" s="79"/>
      <c r="DUL501" s="79"/>
      <c r="DUM501" s="79"/>
      <c r="DUN501" s="79"/>
      <c r="DUO501" s="79"/>
      <c r="DUP501" s="79"/>
      <c r="DUQ501" s="79"/>
      <c r="DUR501" s="79"/>
      <c r="DUS501" s="79"/>
      <c r="DUT501" s="79"/>
      <c r="DUU501" s="79"/>
      <c r="DUV501" s="79"/>
      <c r="DUW501" s="79"/>
      <c r="DUX501" s="79"/>
      <c r="DUY501" s="79"/>
      <c r="DUZ501" s="79"/>
      <c r="DVA501" s="79"/>
      <c r="DVB501" s="79"/>
      <c r="DVC501" s="79"/>
      <c r="DVD501" s="79"/>
      <c r="DVE501" s="79"/>
      <c r="DVF501" s="79"/>
      <c r="DVG501" s="79"/>
      <c r="DVH501" s="79"/>
      <c r="DVI501" s="79"/>
      <c r="DVJ501" s="79"/>
      <c r="DVK501" s="79"/>
      <c r="DVL501" s="79"/>
      <c r="DVM501" s="79"/>
      <c r="DVN501" s="79"/>
      <c r="DVO501" s="79"/>
      <c r="DVP501" s="79"/>
      <c r="DVQ501" s="79"/>
      <c r="DVR501" s="79"/>
      <c r="DVS501" s="79"/>
      <c r="DVT501" s="79"/>
      <c r="DVU501" s="79"/>
      <c r="DVV501" s="79"/>
      <c r="DVW501" s="79"/>
      <c r="DVX501" s="79"/>
      <c r="DVY501" s="79"/>
      <c r="DVZ501" s="79"/>
      <c r="DWA501" s="79"/>
      <c r="DWB501" s="79"/>
      <c r="DWC501" s="79"/>
      <c r="DWD501" s="79"/>
      <c r="DWE501" s="79"/>
      <c r="DWF501" s="79"/>
      <c r="DWG501" s="79"/>
      <c r="DWH501" s="79"/>
      <c r="DWI501" s="79"/>
      <c r="DWJ501" s="79"/>
      <c r="DWK501" s="79"/>
      <c r="DWL501" s="79"/>
      <c r="DWM501" s="79"/>
      <c r="DWN501" s="79"/>
      <c r="DWO501" s="79"/>
      <c r="DWP501" s="79"/>
      <c r="DWQ501" s="79"/>
      <c r="DWR501" s="79"/>
      <c r="DWS501" s="79"/>
      <c r="DWT501" s="79"/>
      <c r="DWU501" s="79"/>
      <c r="DWV501" s="79"/>
      <c r="DWW501" s="79"/>
      <c r="DWX501" s="79"/>
      <c r="DWY501" s="79"/>
      <c r="DWZ501" s="79"/>
      <c r="DXA501" s="79"/>
      <c r="DXB501" s="79"/>
      <c r="DXC501" s="79"/>
      <c r="DXD501" s="79"/>
      <c r="DXE501" s="79"/>
      <c r="DXF501" s="79"/>
      <c r="DXG501" s="79"/>
      <c r="DXH501" s="79"/>
      <c r="DXI501" s="79"/>
      <c r="DXJ501" s="79"/>
      <c r="DXK501" s="79"/>
      <c r="DXL501" s="79"/>
      <c r="DXM501" s="79"/>
      <c r="DXN501" s="79"/>
      <c r="DXO501" s="79"/>
      <c r="DXP501" s="79"/>
      <c r="DXQ501" s="79"/>
      <c r="DXR501" s="79"/>
      <c r="DXS501" s="79"/>
      <c r="DXT501" s="79"/>
      <c r="DXU501" s="79"/>
      <c r="DXV501" s="79"/>
      <c r="DXW501" s="79"/>
      <c r="DXX501" s="79"/>
      <c r="DXY501" s="79"/>
      <c r="DXZ501" s="79"/>
      <c r="DYA501" s="79"/>
      <c r="DYB501" s="79"/>
      <c r="DYC501" s="79"/>
      <c r="DYD501" s="79"/>
      <c r="DYE501" s="79"/>
      <c r="DYF501" s="79"/>
      <c r="DYG501" s="79"/>
      <c r="DYH501" s="79"/>
      <c r="DYI501" s="79"/>
      <c r="DYJ501" s="79"/>
      <c r="DYK501" s="79"/>
      <c r="DYL501" s="79"/>
      <c r="DYM501" s="79"/>
      <c r="DYN501" s="79"/>
      <c r="DYO501" s="79"/>
      <c r="DYP501" s="79"/>
      <c r="DYQ501" s="79"/>
      <c r="DYR501" s="79"/>
      <c r="DYS501" s="79"/>
      <c r="DYT501" s="79"/>
      <c r="DYU501" s="79"/>
      <c r="DYV501" s="79"/>
      <c r="DYW501" s="79"/>
      <c r="DYX501" s="79"/>
      <c r="DYY501" s="79"/>
      <c r="DYZ501" s="79"/>
      <c r="DZA501" s="79"/>
      <c r="DZB501" s="79"/>
      <c r="DZC501" s="79"/>
      <c r="DZD501" s="79"/>
      <c r="DZE501" s="79"/>
      <c r="DZF501" s="79"/>
      <c r="DZG501" s="79"/>
      <c r="DZH501" s="79"/>
      <c r="DZI501" s="79"/>
      <c r="DZJ501" s="79"/>
      <c r="DZK501" s="79"/>
      <c r="DZL501" s="79"/>
      <c r="DZM501" s="79"/>
      <c r="DZN501" s="79"/>
      <c r="DZO501" s="79"/>
      <c r="DZP501" s="79"/>
      <c r="DZQ501" s="79"/>
      <c r="DZR501" s="79"/>
      <c r="DZS501" s="79"/>
      <c r="DZT501" s="79"/>
      <c r="DZU501" s="79"/>
      <c r="DZV501" s="79"/>
      <c r="DZW501" s="79"/>
      <c r="DZX501" s="79"/>
      <c r="DZY501" s="79"/>
      <c r="DZZ501" s="79"/>
      <c r="EAA501" s="79"/>
      <c r="EAB501" s="79"/>
      <c r="EAC501" s="79"/>
      <c r="EAD501" s="79"/>
      <c r="EAE501" s="79"/>
      <c r="EAF501" s="79"/>
      <c r="EAG501" s="79"/>
      <c r="EAH501" s="79"/>
      <c r="EAI501" s="79"/>
      <c r="EAJ501" s="79"/>
      <c r="EAK501" s="79"/>
      <c r="EAL501" s="79"/>
      <c r="EAM501" s="79"/>
      <c r="EAN501" s="79"/>
      <c r="EAO501" s="79"/>
      <c r="EAP501" s="79"/>
      <c r="EAQ501" s="79"/>
      <c r="EAR501" s="79"/>
      <c r="EAS501" s="79"/>
      <c r="EAT501" s="79"/>
      <c r="EAU501" s="79"/>
      <c r="EAV501" s="79"/>
      <c r="EAW501" s="79"/>
      <c r="EAX501" s="79"/>
      <c r="EAY501" s="79"/>
      <c r="EAZ501" s="79"/>
      <c r="EBA501" s="79"/>
      <c r="EBB501" s="79"/>
      <c r="EBC501" s="79"/>
      <c r="EBD501" s="79"/>
      <c r="EBE501" s="79"/>
      <c r="EBF501" s="79"/>
      <c r="EBG501" s="79"/>
      <c r="EBH501" s="79"/>
      <c r="EBI501" s="79"/>
      <c r="EBJ501" s="79"/>
      <c r="EBK501" s="79"/>
      <c r="EBL501" s="79"/>
      <c r="EBM501" s="79"/>
      <c r="EBN501" s="79"/>
      <c r="EBO501" s="79"/>
      <c r="EBP501" s="79"/>
      <c r="EBQ501" s="79"/>
      <c r="EBR501" s="79"/>
      <c r="EBS501" s="79"/>
      <c r="EBT501" s="79"/>
      <c r="EBU501" s="79"/>
      <c r="EBV501" s="79"/>
      <c r="EBW501" s="79"/>
      <c r="EBX501" s="79"/>
      <c r="EBY501" s="79"/>
      <c r="EBZ501" s="79"/>
      <c r="ECA501" s="79"/>
      <c r="ECB501" s="79"/>
      <c r="ECC501" s="79"/>
      <c r="ECD501" s="79"/>
      <c r="ECE501" s="79"/>
      <c r="ECF501" s="79"/>
      <c r="ECG501" s="79"/>
      <c r="ECH501" s="79"/>
      <c r="ECI501" s="79"/>
      <c r="ECJ501" s="79"/>
      <c r="ECK501" s="79"/>
      <c r="ECL501" s="79"/>
      <c r="ECM501" s="79"/>
      <c r="ECN501" s="79"/>
      <c r="ECO501" s="79"/>
      <c r="ECP501" s="79"/>
      <c r="ECQ501" s="79"/>
      <c r="ECR501" s="79"/>
      <c r="ECS501" s="79"/>
      <c r="ECT501" s="79"/>
      <c r="ECU501" s="79"/>
      <c r="ECV501" s="79"/>
      <c r="ECW501" s="79"/>
      <c r="ECX501" s="79"/>
      <c r="ECY501" s="79"/>
      <c r="ECZ501" s="79"/>
      <c r="EDA501" s="79"/>
      <c r="EDB501" s="79"/>
      <c r="EDC501" s="79"/>
      <c r="EDD501" s="79"/>
      <c r="EDE501" s="79"/>
      <c r="EDF501" s="79"/>
      <c r="EDG501" s="79"/>
      <c r="EDH501" s="79"/>
      <c r="EDI501" s="79"/>
      <c r="EDJ501" s="79"/>
      <c r="EDK501" s="79"/>
      <c r="EDL501" s="79"/>
      <c r="EDM501" s="79"/>
      <c r="EDN501" s="79"/>
      <c r="EDO501" s="79"/>
      <c r="EDP501" s="79"/>
      <c r="EDQ501" s="79"/>
      <c r="EDR501" s="79"/>
      <c r="EDS501" s="79"/>
      <c r="EDT501" s="79"/>
      <c r="EDU501" s="79"/>
      <c r="EDV501" s="79"/>
      <c r="EDW501" s="79"/>
      <c r="EDX501" s="79"/>
      <c r="EDY501" s="79"/>
      <c r="EDZ501" s="79"/>
      <c r="EEA501" s="79"/>
      <c r="EEB501" s="79"/>
      <c r="EEC501" s="79"/>
      <c r="EED501" s="79"/>
      <c r="EEE501" s="79"/>
      <c r="EEF501" s="79"/>
      <c r="EEG501" s="79"/>
      <c r="EEH501" s="79"/>
      <c r="EEI501" s="79"/>
      <c r="EEJ501" s="79"/>
      <c r="EEK501" s="79"/>
      <c r="EEL501" s="79"/>
      <c r="EEM501" s="79"/>
      <c r="EEN501" s="79"/>
      <c r="EEO501" s="79"/>
      <c r="EEP501" s="79"/>
      <c r="EEQ501" s="79"/>
      <c r="EER501" s="79"/>
      <c r="EES501" s="79"/>
      <c r="EET501" s="79"/>
      <c r="EEU501" s="79"/>
      <c r="EEV501" s="79"/>
      <c r="EEW501" s="79"/>
      <c r="EEX501" s="79"/>
      <c r="EEY501" s="79"/>
      <c r="EEZ501" s="79"/>
      <c r="EFA501" s="79"/>
      <c r="EFB501" s="79"/>
      <c r="EFC501" s="79"/>
      <c r="EFD501" s="79"/>
      <c r="EFE501" s="79"/>
      <c r="EFF501" s="79"/>
      <c r="EFG501" s="79"/>
      <c r="EFH501" s="79"/>
      <c r="EFI501" s="79"/>
      <c r="EFJ501" s="79"/>
      <c r="EFK501" s="79"/>
      <c r="EFL501" s="79"/>
      <c r="EFM501" s="79"/>
      <c r="EFN501" s="79"/>
      <c r="EFO501" s="79"/>
      <c r="EFP501" s="79"/>
      <c r="EFQ501" s="79"/>
      <c r="EFR501" s="79"/>
      <c r="EFS501" s="79"/>
      <c r="EFT501" s="79"/>
      <c r="EFU501" s="79"/>
      <c r="EFV501" s="79"/>
      <c r="EFW501" s="79"/>
      <c r="EFX501" s="79"/>
      <c r="EFY501" s="79"/>
      <c r="EFZ501" s="79"/>
      <c r="EGA501" s="79"/>
      <c r="EGB501" s="79"/>
      <c r="EGC501" s="79"/>
      <c r="EGD501" s="79"/>
      <c r="EGE501" s="79"/>
      <c r="EGF501" s="79"/>
      <c r="EGG501" s="79"/>
      <c r="EGH501" s="79"/>
      <c r="EGI501" s="79"/>
      <c r="EGJ501" s="79"/>
      <c r="EGK501" s="79"/>
      <c r="EGL501" s="79"/>
      <c r="EGM501" s="79"/>
      <c r="EGN501" s="79"/>
      <c r="EGO501" s="79"/>
      <c r="EGP501" s="79"/>
      <c r="EGQ501" s="79"/>
      <c r="EGR501" s="79"/>
      <c r="EGS501" s="79"/>
      <c r="EGT501" s="79"/>
      <c r="EGU501" s="79"/>
      <c r="EGV501" s="79"/>
      <c r="EGW501" s="79"/>
      <c r="EGX501" s="79"/>
      <c r="EGY501" s="79"/>
      <c r="EGZ501" s="79"/>
      <c r="EHA501" s="79"/>
      <c r="EHB501" s="79"/>
      <c r="EHC501" s="79"/>
      <c r="EHD501" s="79"/>
      <c r="EHE501" s="79"/>
      <c r="EHF501" s="79"/>
      <c r="EHG501" s="79"/>
      <c r="EHH501" s="79"/>
      <c r="EHI501" s="79"/>
      <c r="EHJ501" s="79"/>
      <c r="EHK501" s="79"/>
      <c r="EHL501" s="79"/>
      <c r="EHM501" s="79"/>
      <c r="EHN501" s="79"/>
      <c r="EHO501" s="79"/>
      <c r="EHP501" s="79"/>
      <c r="EHQ501" s="79"/>
      <c r="EHR501" s="79"/>
      <c r="EHS501" s="79"/>
      <c r="EHT501" s="79"/>
      <c r="EHU501" s="79"/>
      <c r="EHV501" s="79"/>
      <c r="EHW501" s="79"/>
      <c r="EHX501" s="79"/>
      <c r="EHY501" s="79"/>
      <c r="EHZ501" s="79"/>
      <c r="EIA501" s="79"/>
      <c r="EIB501" s="79"/>
      <c r="EIC501" s="79"/>
      <c r="EID501" s="79"/>
      <c r="EIE501" s="79"/>
      <c r="EIF501" s="79"/>
      <c r="EIG501" s="79"/>
      <c r="EIH501" s="79"/>
      <c r="EII501" s="79"/>
      <c r="EIJ501" s="79"/>
      <c r="EIK501" s="79"/>
      <c r="EIL501" s="79"/>
      <c r="EIM501" s="79"/>
      <c r="EIN501" s="79"/>
      <c r="EIO501" s="79"/>
      <c r="EIP501" s="79"/>
      <c r="EIQ501" s="79"/>
      <c r="EIR501" s="79"/>
      <c r="EIS501" s="79"/>
      <c r="EIT501" s="79"/>
      <c r="EIU501" s="79"/>
      <c r="EIV501" s="79"/>
      <c r="EIW501" s="79"/>
      <c r="EIX501" s="79"/>
      <c r="EIY501" s="79"/>
      <c r="EIZ501" s="79"/>
      <c r="EJA501" s="79"/>
      <c r="EJB501" s="79"/>
      <c r="EJC501" s="79"/>
      <c r="EJD501" s="79"/>
      <c r="EJE501" s="79"/>
      <c r="EJF501" s="79"/>
      <c r="EJG501" s="79"/>
      <c r="EJH501" s="79"/>
      <c r="EJI501" s="79"/>
      <c r="EJJ501" s="79"/>
      <c r="EJK501" s="79"/>
      <c r="EJL501" s="79"/>
      <c r="EJM501" s="79"/>
      <c r="EJN501" s="79"/>
      <c r="EJO501" s="79"/>
      <c r="EJP501" s="79"/>
      <c r="EJQ501" s="79"/>
      <c r="EJR501" s="79"/>
      <c r="EJS501" s="79"/>
      <c r="EJT501" s="79"/>
      <c r="EJU501" s="79"/>
      <c r="EJV501" s="79"/>
      <c r="EJW501" s="79"/>
      <c r="EJX501" s="79"/>
      <c r="EJY501" s="79"/>
      <c r="EJZ501" s="79"/>
      <c r="EKA501" s="79"/>
      <c r="EKB501" s="79"/>
      <c r="EKC501" s="79"/>
      <c r="EKD501" s="79"/>
      <c r="EKE501" s="79"/>
      <c r="EKF501" s="79"/>
      <c r="EKG501" s="79"/>
      <c r="EKH501" s="79"/>
      <c r="EKI501" s="79"/>
      <c r="EKJ501" s="79"/>
      <c r="EKK501" s="79"/>
      <c r="EKL501" s="79"/>
      <c r="EKM501" s="79"/>
      <c r="EKN501" s="79"/>
      <c r="EKO501" s="79"/>
      <c r="EKP501" s="79"/>
      <c r="EKQ501" s="79"/>
      <c r="EKR501" s="79"/>
      <c r="EKS501" s="79"/>
      <c r="EKT501" s="79"/>
      <c r="EKU501" s="79"/>
      <c r="EKV501" s="79"/>
      <c r="EKW501" s="79"/>
      <c r="EKX501" s="79"/>
      <c r="EKY501" s="79"/>
      <c r="EKZ501" s="79"/>
      <c r="ELA501" s="79"/>
      <c r="ELB501" s="79"/>
      <c r="ELC501" s="79"/>
      <c r="ELD501" s="79"/>
      <c r="ELE501" s="79"/>
      <c r="ELF501" s="79"/>
      <c r="ELG501" s="79"/>
      <c r="ELH501" s="79"/>
      <c r="ELI501" s="79"/>
      <c r="ELJ501" s="79"/>
      <c r="ELK501" s="79"/>
      <c r="ELL501" s="79"/>
      <c r="ELM501" s="79"/>
      <c r="ELN501" s="79"/>
      <c r="ELO501" s="79"/>
      <c r="ELP501" s="79"/>
      <c r="ELQ501" s="79"/>
      <c r="ELR501" s="79"/>
      <c r="ELS501" s="79"/>
      <c r="ELT501" s="79"/>
      <c r="ELU501" s="79"/>
      <c r="ELV501" s="79"/>
      <c r="ELW501" s="79"/>
      <c r="ELX501" s="79"/>
      <c r="ELY501" s="79"/>
      <c r="ELZ501" s="79"/>
      <c r="EMA501" s="79"/>
      <c r="EMB501" s="79"/>
      <c r="EMC501" s="79"/>
      <c r="EMD501" s="79"/>
      <c r="EME501" s="79"/>
      <c r="EMF501" s="79"/>
      <c r="EMG501" s="79"/>
      <c r="EMH501" s="79"/>
      <c r="EMI501" s="79"/>
      <c r="EMJ501" s="79"/>
      <c r="EMK501" s="79"/>
      <c r="EML501" s="79"/>
      <c r="EMM501" s="79"/>
      <c r="EMN501" s="79"/>
      <c r="EMO501" s="79"/>
      <c r="EMP501" s="79"/>
      <c r="EMQ501" s="79"/>
      <c r="EMR501" s="79"/>
      <c r="EMS501" s="79"/>
      <c r="EMT501" s="79"/>
      <c r="EMU501" s="79"/>
      <c r="EMV501" s="79"/>
      <c r="EMW501" s="79"/>
      <c r="EMX501" s="79"/>
      <c r="EMY501" s="79"/>
      <c r="EMZ501" s="79"/>
      <c r="ENA501" s="79"/>
      <c r="ENB501" s="79"/>
      <c r="ENC501" s="79"/>
      <c r="END501" s="79"/>
      <c r="ENE501" s="79"/>
      <c r="ENF501" s="79"/>
      <c r="ENG501" s="79"/>
      <c r="ENH501" s="79"/>
      <c r="ENI501" s="79"/>
      <c r="ENJ501" s="79"/>
      <c r="ENK501" s="79"/>
      <c r="ENL501" s="79"/>
      <c r="ENM501" s="79"/>
      <c r="ENN501" s="79"/>
      <c r="ENO501" s="79"/>
      <c r="ENP501" s="79"/>
      <c r="ENQ501" s="79"/>
      <c r="ENR501" s="79"/>
      <c r="ENS501" s="79"/>
      <c r="ENT501" s="79"/>
      <c r="ENU501" s="79"/>
      <c r="ENV501" s="79"/>
      <c r="ENW501" s="79"/>
      <c r="ENX501" s="79"/>
      <c r="ENY501" s="79"/>
      <c r="ENZ501" s="79"/>
      <c r="EOA501" s="79"/>
      <c r="EOB501" s="79"/>
      <c r="EOC501" s="79"/>
      <c r="EOD501" s="79"/>
      <c r="EOE501" s="79"/>
      <c r="EOF501" s="79"/>
      <c r="EOG501" s="79"/>
      <c r="EOH501" s="79"/>
      <c r="EOI501" s="79"/>
      <c r="EOJ501" s="79"/>
      <c r="EOK501" s="79"/>
      <c r="EOL501" s="79"/>
      <c r="EOM501" s="79"/>
      <c r="EON501" s="79"/>
      <c r="EOO501" s="79"/>
      <c r="EOP501" s="79"/>
      <c r="EOQ501" s="79"/>
      <c r="EOR501" s="79"/>
      <c r="EOS501" s="79"/>
      <c r="EOT501" s="79"/>
      <c r="EOU501" s="79"/>
      <c r="EOV501" s="79"/>
      <c r="EOW501" s="79"/>
      <c r="EOX501" s="79"/>
      <c r="EOY501" s="79"/>
      <c r="EOZ501" s="79"/>
      <c r="EPA501" s="79"/>
      <c r="EPB501" s="79"/>
      <c r="EPC501" s="79"/>
      <c r="EPD501" s="79"/>
      <c r="EPE501" s="79"/>
      <c r="EPF501" s="79"/>
      <c r="EPG501" s="79"/>
      <c r="EPH501" s="79"/>
      <c r="EPI501" s="79"/>
      <c r="EPJ501" s="79"/>
      <c r="EPK501" s="79"/>
      <c r="EPL501" s="79"/>
      <c r="EPM501" s="79"/>
      <c r="EPN501" s="79"/>
      <c r="EPO501" s="79"/>
      <c r="EPP501" s="79"/>
      <c r="EPQ501" s="79"/>
      <c r="EPR501" s="79"/>
      <c r="EPS501" s="79"/>
      <c r="EPT501" s="79"/>
      <c r="EPU501" s="79"/>
      <c r="EPV501" s="79"/>
      <c r="EPW501" s="79"/>
      <c r="EPX501" s="79"/>
      <c r="EPY501" s="79"/>
      <c r="EPZ501" s="79"/>
      <c r="EQA501" s="79"/>
      <c r="EQB501" s="79"/>
      <c r="EQC501" s="79"/>
      <c r="EQD501" s="79"/>
      <c r="EQE501" s="79"/>
      <c r="EQF501" s="79"/>
      <c r="EQG501" s="79"/>
      <c r="EQH501" s="79"/>
      <c r="EQI501" s="79"/>
      <c r="EQJ501" s="79"/>
      <c r="EQK501" s="79"/>
      <c r="EQL501" s="79"/>
      <c r="EQM501" s="79"/>
      <c r="EQN501" s="79"/>
      <c r="EQO501" s="79"/>
      <c r="EQP501" s="79"/>
      <c r="EQQ501" s="79"/>
      <c r="EQR501" s="79"/>
      <c r="EQS501" s="79"/>
      <c r="EQT501" s="79"/>
      <c r="EQU501" s="79"/>
      <c r="EQV501" s="79"/>
      <c r="EQW501" s="79"/>
      <c r="EQX501" s="79"/>
      <c r="EQY501" s="79"/>
      <c r="EQZ501" s="79"/>
      <c r="ERA501" s="79"/>
      <c r="ERB501" s="79"/>
      <c r="ERC501" s="79"/>
      <c r="ERD501" s="79"/>
      <c r="ERE501" s="79"/>
      <c r="ERF501" s="79"/>
      <c r="ERG501" s="79"/>
      <c r="ERH501" s="79"/>
      <c r="ERI501" s="79"/>
      <c r="ERJ501" s="79"/>
      <c r="ERK501" s="79"/>
      <c r="ERL501" s="79"/>
      <c r="ERM501" s="79"/>
      <c r="ERN501" s="79"/>
      <c r="ERO501" s="79"/>
      <c r="ERP501" s="79"/>
      <c r="ERQ501" s="79"/>
      <c r="ERR501" s="79"/>
      <c r="ERS501" s="79"/>
      <c r="ERT501" s="79"/>
      <c r="ERU501" s="79"/>
      <c r="ERV501" s="79"/>
      <c r="ERW501" s="79"/>
      <c r="ERX501" s="79"/>
      <c r="ERY501" s="79"/>
      <c r="ERZ501" s="79"/>
      <c r="ESA501" s="79"/>
      <c r="ESB501" s="79"/>
      <c r="ESC501" s="79"/>
      <c r="ESD501" s="79"/>
      <c r="ESE501" s="79"/>
      <c r="ESF501" s="79"/>
      <c r="ESG501" s="79"/>
      <c r="ESH501" s="79"/>
      <c r="ESI501" s="79"/>
      <c r="ESJ501" s="79"/>
      <c r="ESK501" s="79"/>
      <c r="ESL501" s="79"/>
      <c r="ESM501" s="79"/>
      <c r="ESN501" s="79"/>
      <c r="ESO501" s="79"/>
      <c r="ESP501" s="79"/>
      <c r="ESQ501" s="79"/>
      <c r="ESR501" s="79"/>
      <c r="ESS501" s="79"/>
      <c r="EST501" s="79"/>
      <c r="ESU501" s="79"/>
      <c r="ESV501" s="79"/>
      <c r="ESW501" s="79"/>
      <c r="ESX501" s="79"/>
      <c r="ESY501" s="79"/>
      <c r="ESZ501" s="79"/>
      <c r="ETA501" s="79"/>
      <c r="ETB501" s="79"/>
      <c r="ETC501" s="79"/>
      <c r="ETD501" s="79"/>
      <c r="ETE501" s="79"/>
      <c r="ETF501" s="79"/>
      <c r="ETG501" s="79"/>
      <c r="ETH501" s="79"/>
      <c r="ETI501" s="79"/>
      <c r="ETJ501" s="79"/>
      <c r="ETK501" s="79"/>
      <c r="ETL501" s="79"/>
      <c r="ETM501" s="79"/>
      <c r="ETN501" s="79"/>
      <c r="ETO501" s="79"/>
      <c r="ETP501" s="79"/>
      <c r="ETQ501" s="79"/>
      <c r="ETR501" s="79"/>
      <c r="ETS501" s="79"/>
      <c r="ETT501" s="79"/>
      <c r="ETU501" s="79"/>
      <c r="ETV501" s="79"/>
      <c r="ETW501" s="79"/>
      <c r="ETX501" s="79"/>
      <c r="ETY501" s="79"/>
      <c r="ETZ501" s="79"/>
      <c r="EUA501" s="79"/>
      <c r="EUB501" s="79"/>
      <c r="EUC501" s="79"/>
      <c r="EUD501" s="79"/>
      <c r="EUE501" s="79"/>
      <c r="EUF501" s="79"/>
      <c r="EUG501" s="79"/>
      <c r="EUH501" s="79"/>
      <c r="EUI501" s="79"/>
      <c r="EUJ501" s="79"/>
      <c r="EUK501" s="79"/>
      <c r="EUL501" s="79"/>
      <c r="EUM501" s="79"/>
      <c r="EUN501" s="79"/>
      <c r="EUO501" s="79"/>
      <c r="EUP501" s="79"/>
      <c r="EUQ501" s="79"/>
      <c r="EUR501" s="79"/>
      <c r="EUS501" s="79"/>
      <c r="EUT501" s="79"/>
      <c r="EUU501" s="79"/>
      <c r="EUV501" s="79"/>
      <c r="EUW501" s="79"/>
      <c r="EUX501" s="79"/>
      <c r="EUY501" s="79"/>
      <c r="EUZ501" s="79"/>
      <c r="EVA501" s="79"/>
      <c r="EVB501" s="79"/>
      <c r="EVC501" s="79"/>
      <c r="EVD501" s="79"/>
      <c r="EVE501" s="79"/>
      <c r="EVF501" s="79"/>
      <c r="EVG501" s="79"/>
      <c r="EVH501" s="79"/>
      <c r="EVI501" s="79"/>
      <c r="EVJ501" s="79"/>
      <c r="EVK501" s="79"/>
      <c r="EVL501" s="79"/>
      <c r="EVM501" s="79"/>
      <c r="EVN501" s="79"/>
      <c r="EVO501" s="79"/>
      <c r="EVP501" s="79"/>
      <c r="EVQ501" s="79"/>
      <c r="EVR501" s="79"/>
      <c r="EVS501" s="79"/>
      <c r="EVT501" s="79"/>
      <c r="EVU501" s="79"/>
      <c r="EVV501" s="79"/>
      <c r="EVW501" s="79"/>
      <c r="EVX501" s="79"/>
      <c r="EVY501" s="79"/>
      <c r="EVZ501" s="79"/>
      <c r="EWA501" s="79"/>
      <c r="EWB501" s="79"/>
      <c r="EWC501" s="79"/>
      <c r="EWD501" s="79"/>
      <c r="EWE501" s="79"/>
      <c r="EWF501" s="79"/>
      <c r="EWG501" s="79"/>
      <c r="EWH501" s="79"/>
      <c r="EWI501" s="79"/>
      <c r="EWJ501" s="79"/>
      <c r="EWK501" s="79"/>
      <c r="EWL501" s="79"/>
      <c r="EWM501" s="79"/>
      <c r="EWN501" s="79"/>
      <c r="EWO501" s="79"/>
      <c r="EWP501" s="79"/>
      <c r="EWQ501" s="79"/>
      <c r="EWR501" s="79"/>
      <c r="EWS501" s="79"/>
      <c r="EWT501" s="79"/>
      <c r="EWU501" s="79"/>
      <c r="EWV501" s="79"/>
      <c r="EWW501" s="79"/>
      <c r="EWX501" s="79"/>
      <c r="EWY501" s="79"/>
      <c r="EWZ501" s="79"/>
      <c r="EXA501" s="79"/>
      <c r="EXB501" s="79"/>
      <c r="EXC501" s="79"/>
      <c r="EXD501" s="79"/>
      <c r="EXE501" s="79"/>
      <c r="EXF501" s="79"/>
      <c r="EXG501" s="79"/>
      <c r="EXH501" s="79"/>
      <c r="EXI501" s="79"/>
      <c r="EXJ501" s="79"/>
      <c r="EXK501" s="79"/>
      <c r="EXL501" s="79"/>
      <c r="EXM501" s="79"/>
      <c r="EXN501" s="79"/>
      <c r="EXO501" s="79"/>
      <c r="EXP501" s="79"/>
      <c r="EXQ501" s="79"/>
      <c r="EXR501" s="79"/>
      <c r="EXS501" s="79"/>
      <c r="EXT501" s="79"/>
      <c r="EXU501" s="79"/>
      <c r="EXV501" s="79"/>
      <c r="EXW501" s="79"/>
      <c r="EXX501" s="79"/>
      <c r="EXY501" s="79"/>
      <c r="EXZ501" s="79"/>
      <c r="EYA501" s="79"/>
      <c r="EYB501" s="79"/>
      <c r="EYC501" s="79"/>
      <c r="EYD501" s="79"/>
      <c r="EYE501" s="79"/>
      <c r="EYF501" s="79"/>
      <c r="EYG501" s="79"/>
      <c r="EYH501" s="79"/>
      <c r="EYI501" s="79"/>
      <c r="EYJ501" s="79"/>
      <c r="EYK501" s="79"/>
      <c r="EYL501" s="79"/>
      <c r="EYM501" s="79"/>
      <c r="EYN501" s="79"/>
      <c r="EYO501" s="79"/>
      <c r="EYP501" s="79"/>
      <c r="EYQ501" s="79"/>
      <c r="EYR501" s="79"/>
      <c r="EYS501" s="79"/>
      <c r="EYT501" s="79"/>
      <c r="EYU501" s="79"/>
      <c r="EYV501" s="79"/>
      <c r="EYW501" s="79"/>
      <c r="EYX501" s="79"/>
      <c r="EYY501" s="79"/>
      <c r="EYZ501" s="79"/>
      <c r="EZA501" s="79"/>
      <c r="EZB501" s="79"/>
      <c r="EZC501" s="79"/>
      <c r="EZD501" s="79"/>
      <c r="EZE501" s="79"/>
      <c r="EZF501" s="79"/>
      <c r="EZG501" s="79"/>
      <c r="EZH501" s="79"/>
      <c r="EZI501" s="79"/>
      <c r="EZJ501" s="79"/>
      <c r="EZK501" s="79"/>
      <c r="EZL501" s="79"/>
      <c r="EZM501" s="79"/>
      <c r="EZN501" s="79"/>
      <c r="EZO501" s="79"/>
      <c r="EZP501" s="79"/>
      <c r="EZQ501" s="79"/>
      <c r="EZR501" s="79"/>
      <c r="EZS501" s="79"/>
      <c r="EZT501" s="79"/>
      <c r="EZU501" s="79"/>
      <c r="EZV501" s="79"/>
      <c r="EZW501" s="79"/>
      <c r="EZX501" s="79"/>
      <c r="EZY501" s="79"/>
      <c r="EZZ501" s="79"/>
      <c r="FAA501" s="79"/>
      <c r="FAB501" s="79"/>
      <c r="FAC501" s="79"/>
      <c r="FAD501" s="79"/>
      <c r="FAE501" s="79"/>
      <c r="FAF501" s="79"/>
      <c r="FAG501" s="79"/>
      <c r="FAH501" s="79"/>
      <c r="FAI501" s="79"/>
      <c r="FAJ501" s="79"/>
      <c r="FAK501" s="79"/>
      <c r="FAL501" s="79"/>
      <c r="FAM501" s="79"/>
      <c r="FAN501" s="79"/>
      <c r="FAO501" s="79"/>
      <c r="FAP501" s="79"/>
      <c r="FAQ501" s="79"/>
      <c r="FAR501" s="79"/>
      <c r="FAS501" s="79"/>
      <c r="FAT501" s="79"/>
      <c r="FAU501" s="79"/>
      <c r="FAV501" s="79"/>
      <c r="FAW501" s="79"/>
      <c r="FAX501" s="79"/>
      <c r="FAY501" s="79"/>
      <c r="FAZ501" s="79"/>
      <c r="FBA501" s="79"/>
      <c r="FBB501" s="79"/>
      <c r="FBC501" s="79"/>
      <c r="FBD501" s="79"/>
      <c r="FBE501" s="79"/>
      <c r="FBF501" s="79"/>
      <c r="FBG501" s="79"/>
      <c r="FBH501" s="79"/>
      <c r="FBI501" s="79"/>
      <c r="FBJ501" s="79"/>
      <c r="FBK501" s="79"/>
      <c r="FBL501" s="79"/>
      <c r="FBM501" s="79"/>
      <c r="FBN501" s="79"/>
      <c r="FBO501" s="79"/>
      <c r="FBP501" s="79"/>
      <c r="FBQ501" s="79"/>
      <c r="FBR501" s="79"/>
      <c r="FBS501" s="79"/>
      <c r="FBT501" s="79"/>
      <c r="FBU501" s="79"/>
      <c r="FBV501" s="79"/>
      <c r="FBW501" s="79"/>
      <c r="FBX501" s="79"/>
      <c r="FBY501" s="79"/>
      <c r="FBZ501" s="79"/>
      <c r="FCA501" s="79"/>
      <c r="FCB501" s="79"/>
      <c r="FCC501" s="79"/>
      <c r="FCD501" s="79"/>
      <c r="FCE501" s="79"/>
      <c r="FCF501" s="79"/>
      <c r="FCG501" s="79"/>
      <c r="FCH501" s="79"/>
      <c r="FCI501" s="79"/>
      <c r="FCJ501" s="79"/>
      <c r="FCK501" s="79"/>
      <c r="FCL501" s="79"/>
      <c r="FCM501" s="79"/>
      <c r="FCN501" s="79"/>
      <c r="FCO501" s="79"/>
      <c r="FCP501" s="79"/>
      <c r="FCQ501" s="79"/>
      <c r="FCR501" s="79"/>
      <c r="FCS501" s="79"/>
      <c r="FCT501" s="79"/>
      <c r="FCU501" s="79"/>
      <c r="FCV501" s="79"/>
      <c r="FCW501" s="79"/>
      <c r="FCX501" s="79"/>
      <c r="FCY501" s="79"/>
      <c r="FCZ501" s="79"/>
      <c r="FDA501" s="79"/>
      <c r="FDB501" s="79"/>
      <c r="FDC501" s="79"/>
      <c r="FDD501" s="79"/>
      <c r="FDE501" s="79"/>
      <c r="FDF501" s="79"/>
      <c r="FDG501" s="79"/>
      <c r="FDH501" s="79"/>
      <c r="FDI501" s="79"/>
      <c r="FDJ501" s="79"/>
      <c r="FDK501" s="79"/>
      <c r="FDL501" s="79"/>
      <c r="FDM501" s="79"/>
      <c r="FDN501" s="79"/>
      <c r="FDO501" s="79"/>
      <c r="FDP501" s="79"/>
      <c r="FDQ501" s="79"/>
      <c r="FDR501" s="79"/>
      <c r="FDS501" s="79"/>
      <c r="FDT501" s="79"/>
      <c r="FDU501" s="79"/>
      <c r="FDV501" s="79"/>
      <c r="FDW501" s="79"/>
      <c r="FDX501" s="79"/>
      <c r="FDY501" s="79"/>
      <c r="FDZ501" s="79"/>
      <c r="FEA501" s="79"/>
      <c r="FEB501" s="79"/>
      <c r="FEC501" s="79"/>
      <c r="FED501" s="79"/>
      <c r="FEE501" s="79"/>
      <c r="FEF501" s="79"/>
      <c r="FEG501" s="79"/>
      <c r="FEH501" s="79"/>
      <c r="FEI501" s="79"/>
      <c r="FEJ501" s="79"/>
      <c r="FEK501" s="79"/>
      <c r="FEL501" s="79"/>
      <c r="FEM501" s="79"/>
      <c r="FEN501" s="79"/>
      <c r="FEO501" s="79"/>
      <c r="FEP501" s="79"/>
      <c r="FEQ501" s="79"/>
      <c r="FER501" s="79"/>
      <c r="FES501" s="79"/>
      <c r="FET501" s="79"/>
      <c r="FEU501" s="79"/>
      <c r="FEV501" s="79"/>
      <c r="FEW501" s="79"/>
      <c r="FEX501" s="79"/>
      <c r="FEY501" s="79"/>
      <c r="FEZ501" s="79"/>
      <c r="FFA501" s="79"/>
      <c r="FFB501" s="79"/>
      <c r="FFC501" s="79"/>
      <c r="FFD501" s="79"/>
      <c r="FFE501" s="79"/>
      <c r="FFF501" s="79"/>
      <c r="FFG501" s="79"/>
      <c r="FFH501" s="79"/>
      <c r="FFI501" s="79"/>
      <c r="FFJ501" s="79"/>
      <c r="FFK501" s="79"/>
      <c r="FFL501" s="79"/>
      <c r="FFM501" s="79"/>
      <c r="FFN501" s="79"/>
      <c r="FFO501" s="79"/>
      <c r="FFP501" s="79"/>
      <c r="FFQ501" s="79"/>
      <c r="FFR501" s="79"/>
      <c r="FFS501" s="79"/>
      <c r="FFT501" s="79"/>
      <c r="FFU501" s="79"/>
      <c r="FFV501" s="79"/>
      <c r="FFW501" s="79"/>
      <c r="FFX501" s="79"/>
      <c r="FFY501" s="79"/>
      <c r="FFZ501" s="79"/>
      <c r="FGA501" s="79"/>
      <c r="FGB501" s="79"/>
      <c r="FGC501" s="79"/>
      <c r="FGD501" s="79"/>
      <c r="FGE501" s="79"/>
      <c r="FGF501" s="79"/>
      <c r="FGG501" s="79"/>
      <c r="FGH501" s="79"/>
      <c r="FGI501" s="79"/>
      <c r="FGJ501" s="79"/>
      <c r="FGK501" s="79"/>
      <c r="FGL501" s="79"/>
      <c r="FGM501" s="79"/>
      <c r="FGN501" s="79"/>
      <c r="FGO501" s="79"/>
      <c r="FGP501" s="79"/>
      <c r="FGQ501" s="79"/>
      <c r="FGR501" s="79"/>
      <c r="FGS501" s="79"/>
      <c r="FGT501" s="79"/>
      <c r="FGU501" s="79"/>
      <c r="FGV501" s="79"/>
      <c r="FGW501" s="79"/>
      <c r="FGX501" s="79"/>
      <c r="FGY501" s="79"/>
      <c r="FGZ501" s="79"/>
      <c r="FHA501" s="79"/>
      <c r="FHB501" s="79"/>
      <c r="FHC501" s="79"/>
      <c r="FHD501" s="79"/>
      <c r="FHE501" s="79"/>
      <c r="FHF501" s="79"/>
      <c r="FHG501" s="79"/>
      <c r="FHH501" s="79"/>
      <c r="FHI501" s="79"/>
      <c r="FHJ501" s="79"/>
      <c r="FHK501" s="79"/>
      <c r="FHL501" s="79"/>
      <c r="FHM501" s="79"/>
      <c r="FHN501" s="79"/>
      <c r="FHO501" s="79"/>
      <c r="FHP501" s="79"/>
      <c r="FHQ501" s="79"/>
      <c r="FHR501" s="79"/>
      <c r="FHS501" s="79"/>
      <c r="FHT501" s="79"/>
      <c r="FHU501" s="79"/>
      <c r="FHV501" s="79"/>
      <c r="FHW501" s="79"/>
      <c r="FHX501" s="79"/>
      <c r="FHY501" s="79"/>
      <c r="FHZ501" s="79"/>
      <c r="FIA501" s="79"/>
      <c r="FIB501" s="79"/>
      <c r="FIC501" s="79"/>
      <c r="FID501" s="79"/>
      <c r="FIE501" s="79"/>
      <c r="FIF501" s="79"/>
      <c r="FIG501" s="79"/>
      <c r="FIH501" s="79"/>
      <c r="FII501" s="79"/>
      <c r="FIJ501" s="79"/>
      <c r="FIK501" s="79"/>
      <c r="FIL501" s="79"/>
      <c r="FIM501" s="79"/>
      <c r="FIN501" s="79"/>
      <c r="FIO501" s="79"/>
      <c r="FIP501" s="79"/>
      <c r="FIQ501" s="79"/>
      <c r="FIR501" s="79"/>
      <c r="FIS501" s="79"/>
      <c r="FIT501" s="79"/>
      <c r="FIU501" s="79"/>
      <c r="FIV501" s="79"/>
      <c r="FIW501" s="79"/>
      <c r="FIX501" s="79"/>
      <c r="FIY501" s="79"/>
      <c r="FIZ501" s="79"/>
      <c r="FJA501" s="79"/>
      <c r="FJB501" s="79"/>
      <c r="FJC501" s="79"/>
      <c r="FJD501" s="79"/>
      <c r="FJE501" s="79"/>
      <c r="FJF501" s="79"/>
      <c r="FJG501" s="79"/>
      <c r="FJH501" s="79"/>
      <c r="FJI501" s="79"/>
      <c r="FJJ501" s="79"/>
      <c r="FJK501" s="79"/>
      <c r="FJL501" s="79"/>
      <c r="FJM501" s="79"/>
      <c r="FJN501" s="79"/>
      <c r="FJO501" s="79"/>
      <c r="FJP501" s="79"/>
      <c r="FJQ501" s="79"/>
      <c r="FJR501" s="79"/>
      <c r="FJS501" s="79"/>
      <c r="FJT501" s="79"/>
      <c r="FJU501" s="79"/>
      <c r="FJV501" s="79"/>
      <c r="FJW501" s="79"/>
      <c r="FJX501" s="79"/>
      <c r="FJY501" s="79"/>
      <c r="FJZ501" s="79"/>
      <c r="FKA501" s="79"/>
      <c r="FKB501" s="79"/>
      <c r="FKC501" s="79"/>
      <c r="FKD501" s="79"/>
      <c r="FKE501" s="79"/>
      <c r="FKF501" s="79"/>
      <c r="FKG501" s="79"/>
      <c r="FKH501" s="79"/>
      <c r="FKI501" s="79"/>
      <c r="FKJ501" s="79"/>
      <c r="FKK501" s="79"/>
      <c r="FKL501" s="79"/>
      <c r="FKM501" s="79"/>
      <c r="FKN501" s="79"/>
      <c r="FKO501" s="79"/>
      <c r="FKP501" s="79"/>
      <c r="FKQ501" s="79"/>
      <c r="FKR501" s="79"/>
      <c r="FKS501" s="79"/>
      <c r="FKT501" s="79"/>
      <c r="FKU501" s="79"/>
      <c r="FKV501" s="79"/>
      <c r="FKW501" s="79"/>
      <c r="FKX501" s="79"/>
      <c r="FKY501" s="79"/>
      <c r="FKZ501" s="79"/>
      <c r="FLA501" s="79"/>
      <c r="FLB501" s="79"/>
      <c r="FLC501" s="79"/>
      <c r="FLD501" s="79"/>
      <c r="FLE501" s="79"/>
      <c r="FLF501" s="79"/>
      <c r="FLG501" s="79"/>
      <c r="FLH501" s="79"/>
      <c r="FLI501" s="79"/>
      <c r="FLJ501" s="79"/>
      <c r="FLK501" s="79"/>
      <c r="FLL501" s="79"/>
      <c r="FLM501" s="79"/>
      <c r="FLN501" s="79"/>
      <c r="FLO501" s="79"/>
      <c r="FLP501" s="79"/>
      <c r="FLQ501" s="79"/>
      <c r="FLR501" s="79"/>
      <c r="FLS501" s="79"/>
      <c r="FLT501" s="79"/>
      <c r="FLU501" s="79"/>
      <c r="FLV501" s="79"/>
      <c r="FLW501" s="79"/>
      <c r="FLX501" s="79"/>
      <c r="FLY501" s="79"/>
      <c r="FLZ501" s="79"/>
      <c r="FMA501" s="79"/>
      <c r="FMB501" s="79"/>
      <c r="FMC501" s="79"/>
      <c r="FMD501" s="79"/>
      <c r="FME501" s="79"/>
      <c r="FMF501" s="79"/>
      <c r="FMG501" s="79"/>
      <c r="FMH501" s="79"/>
      <c r="FMI501" s="79"/>
      <c r="FMJ501" s="79"/>
      <c r="FMK501" s="79"/>
      <c r="FML501" s="79"/>
      <c r="FMM501" s="79"/>
      <c r="FMN501" s="79"/>
      <c r="FMO501" s="79"/>
      <c r="FMP501" s="79"/>
      <c r="FMQ501" s="79"/>
      <c r="FMR501" s="79"/>
      <c r="FMS501" s="79"/>
      <c r="FMT501" s="79"/>
      <c r="FMU501" s="79"/>
      <c r="FMV501" s="79"/>
      <c r="FMW501" s="79"/>
      <c r="FMX501" s="79"/>
      <c r="FMY501" s="79"/>
      <c r="FMZ501" s="79"/>
      <c r="FNA501" s="79"/>
      <c r="FNB501" s="79"/>
      <c r="FNC501" s="79"/>
      <c r="FND501" s="79"/>
      <c r="FNE501" s="79"/>
      <c r="FNF501" s="79"/>
      <c r="FNG501" s="79"/>
      <c r="FNH501" s="79"/>
      <c r="FNI501" s="79"/>
      <c r="FNJ501" s="79"/>
      <c r="FNK501" s="79"/>
      <c r="FNL501" s="79"/>
      <c r="FNM501" s="79"/>
      <c r="FNN501" s="79"/>
      <c r="FNO501" s="79"/>
      <c r="FNP501" s="79"/>
      <c r="FNQ501" s="79"/>
      <c r="FNR501" s="79"/>
      <c r="FNS501" s="79"/>
      <c r="FNT501" s="79"/>
      <c r="FNU501" s="79"/>
      <c r="FNV501" s="79"/>
      <c r="FNW501" s="79"/>
      <c r="FNX501" s="79"/>
      <c r="FNY501" s="79"/>
      <c r="FNZ501" s="79"/>
      <c r="FOA501" s="79"/>
      <c r="FOB501" s="79"/>
      <c r="FOC501" s="79"/>
      <c r="FOD501" s="79"/>
      <c r="FOE501" s="79"/>
      <c r="FOF501" s="79"/>
      <c r="FOG501" s="79"/>
      <c r="FOH501" s="79"/>
      <c r="FOI501" s="79"/>
      <c r="FOJ501" s="79"/>
      <c r="FOK501" s="79"/>
      <c r="FOL501" s="79"/>
      <c r="FOM501" s="79"/>
      <c r="FON501" s="79"/>
      <c r="FOO501" s="79"/>
      <c r="FOP501" s="79"/>
      <c r="FOQ501" s="79"/>
      <c r="FOR501" s="79"/>
      <c r="FOS501" s="79"/>
      <c r="FOT501" s="79"/>
      <c r="FOU501" s="79"/>
      <c r="FOV501" s="79"/>
      <c r="FOW501" s="79"/>
      <c r="FOX501" s="79"/>
      <c r="FOY501" s="79"/>
      <c r="FOZ501" s="79"/>
      <c r="FPA501" s="79"/>
      <c r="FPB501" s="79"/>
      <c r="FPC501" s="79"/>
      <c r="FPD501" s="79"/>
      <c r="FPE501" s="79"/>
      <c r="FPF501" s="79"/>
      <c r="FPG501" s="79"/>
      <c r="FPH501" s="79"/>
      <c r="FPI501" s="79"/>
      <c r="FPJ501" s="79"/>
      <c r="FPK501" s="79"/>
      <c r="FPL501" s="79"/>
      <c r="FPM501" s="79"/>
      <c r="FPN501" s="79"/>
      <c r="FPO501" s="79"/>
      <c r="FPP501" s="79"/>
      <c r="FPQ501" s="79"/>
      <c r="FPR501" s="79"/>
      <c r="FPS501" s="79"/>
      <c r="FPT501" s="79"/>
      <c r="FPU501" s="79"/>
      <c r="FPV501" s="79"/>
      <c r="FPW501" s="79"/>
      <c r="FPX501" s="79"/>
      <c r="FPY501" s="79"/>
      <c r="FPZ501" s="79"/>
      <c r="FQA501" s="79"/>
      <c r="FQB501" s="79"/>
      <c r="FQC501" s="79"/>
      <c r="FQD501" s="79"/>
      <c r="FQE501" s="79"/>
      <c r="FQF501" s="79"/>
      <c r="FQG501" s="79"/>
      <c r="FQH501" s="79"/>
      <c r="FQI501" s="79"/>
      <c r="FQJ501" s="79"/>
      <c r="FQK501" s="79"/>
      <c r="FQL501" s="79"/>
      <c r="FQM501" s="79"/>
      <c r="FQN501" s="79"/>
      <c r="FQO501" s="79"/>
      <c r="FQP501" s="79"/>
      <c r="FQQ501" s="79"/>
      <c r="FQR501" s="79"/>
      <c r="FQS501" s="79"/>
      <c r="FQT501" s="79"/>
      <c r="FQU501" s="79"/>
      <c r="FQV501" s="79"/>
      <c r="FQW501" s="79"/>
      <c r="FQX501" s="79"/>
      <c r="FQY501" s="79"/>
      <c r="FQZ501" s="79"/>
      <c r="FRA501" s="79"/>
      <c r="FRB501" s="79"/>
      <c r="FRC501" s="79"/>
      <c r="FRD501" s="79"/>
      <c r="FRE501" s="79"/>
      <c r="FRF501" s="79"/>
      <c r="FRG501" s="79"/>
      <c r="FRH501" s="79"/>
      <c r="FRI501" s="79"/>
      <c r="FRJ501" s="79"/>
      <c r="FRK501" s="79"/>
      <c r="FRL501" s="79"/>
      <c r="FRM501" s="79"/>
      <c r="FRN501" s="79"/>
      <c r="FRO501" s="79"/>
      <c r="FRP501" s="79"/>
      <c r="FRQ501" s="79"/>
      <c r="FRR501" s="79"/>
      <c r="FRS501" s="79"/>
      <c r="FRT501" s="79"/>
      <c r="FRU501" s="79"/>
      <c r="FRV501" s="79"/>
      <c r="FRW501" s="79"/>
      <c r="FRX501" s="79"/>
      <c r="FRY501" s="79"/>
      <c r="FRZ501" s="79"/>
      <c r="FSA501" s="79"/>
      <c r="FSB501" s="79"/>
      <c r="FSC501" s="79"/>
      <c r="FSD501" s="79"/>
      <c r="FSE501" s="79"/>
      <c r="FSF501" s="79"/>
      <c r="FSG501" s="79"/>
      <c r="FSH501" s="79"/>
      <c r="FSI501" s="79"/>
      <c r="FSJ501" s="79"/>
      <c r="FSK501" s="79"/>
      <c r="FSL501" s="79"/>
      <c r="FSM501" s="79"/>
      <c r="FSN501" s="79"/>
      <c r="FSO501" s="79"/>
      <c r="FSP501" s="79"/>
      <c r="FSQ501" s="79"/>
      <c r="FSR501" s="79"/>
      <c r="FSS501" s="79"/>
      <c r="FST501" s="79"/>
      <c r="FSU501" s="79"/>
      <c r="FSV501" s="79"/>
      <c r="FSW501" s="79"/>
      <c r="FSX501" s="79"/>
      <c r="FSY501" s="79"/>
      <c r="FSZ501" s="79"/>
      <c r="FTA501" s="79"/>
      <c r="FTB501" s="79"/>
      <c r="FTC501" s="79"/>
      <c r="FTD501" s="79"/>
      <c r="FTE501" s="79"/>
      <c r="FTF501" s="79"/>
      <c r="FTG501" s="79"/>
      <c r="FTH501" s="79"/>
      <c r="FTI501" s="79"/>
      <c r="FTJ501" s="79"/>
      <c r="FTK501" s="79"/>
      <c r="FTL501" s="79"/>
      <c r="FTM501" s="79"/>
      <c r="FTN501" s="79"/>
      <c r="FTO501" s="79"/>
      <c r="FTP501" s="79"/>
      <c r="FTQ501" s="79"/>
      <c r="FTR501" s="79"/>
      <c r="FTS501" s="79"/>
      <c r="FTT501" s="79"/>
      <c r="FTU501" s="79"/>
      <c r="FTV501" s="79"/>
      <c r="FTW501" s="79"/>
      <c r="FTX501" s="79"/>
      <c r="FTY501" s="79"/>
      <c r="FTZ501" s="79"/>
      <c r="FUA501" s="79"/>
      <c r="FUB501" s="79"/>
      <c r="FUC501" s="79"/>
      <c r="FUD501" s="79"/>
      <c r="FUE501" s="79"/>
      <c r="FUF501" s="79"/>
      <c r="FUG501" s="79"/>
      <c r="FUH501" s="79"/>
      <c r="FUI501" s="79"/>
      <c r="FUJ501" s="79"/>
      <c r="FUK501" s="79"/>
      <c r="FUL501" s="79"/>
      <c r="FUM501" s="79"/>
      <c r="FUN501" s="79"/>
      <c r="FUO501" s="79"/>
      <c r="FUP501" s="79"/>
      <c r="FUQ501" s="79"/>
      <c r="FUR501" s="79"/>
      <c r="FUS501" s="79"/>
      <c r="FUT501" s="79"/>
      <c r="FUU501" s="79"/>
      <c r="FUV501" s="79"/>
      <c r="FUW501" s="79"/>
      <c r="FUX501" s="79"/>
      <c r="FUY501" s="79"/>
      <c r="FUZ501" s="79"/>
      <c r="FVA501" s="79"/>
      <c r="FVB501" s="79"/>
      <c r="FVC501" s="79"/>
      <c r="FVD501" s="79"/>
      <c r="FVE501" s="79"/>
      <c r="FVF501" s="79"/>
      <c r="FVG501" s="79"/>
      <c r="FVH501" s="79"/>
      <c r="FVI501" s="79"/>
      <c r="FVJ501" s="79"/>
      <c r="FVK501" s="79"/>
      <c r="FVL501" s="79"/>
      <c r="FVM501" s="79"/>
      <c r="FVN501" s="79"/>
      <c r="FVO501" s="79"/>
      <c r="FVP501" s="79"/>
      <c r="FVQ501" s="79"/>
      <c r="FVR501" s="79"/>
      <c r="FVS501" s="79"/>
      <c r="FVT501" s="79"/>
      <c r="FVU501" s="79"/>
      <c r="FVV501" s="79"/>
      <c r="FVW501" s="79"/>
      <c r="FVX501" s="79"/>
      <c r="FVY501" s="79"/>
      <c r="FVZ501" s="79"/>
      <c r="FWA501" s="79"/>
      <c r="FWB501" s="79"/>
      <c r="FWC501" s="79"/>
      <c r="FWD501" s="79"/>
      <c r="FWE501" s="79"/>
      <c r="FWF501" s="79"/>
      <c r="FWG501" s="79"/>
      <c r="FWH501" s="79"/>
      <c r="FWI501" s="79"/>
      <c r="FWJ501" s="79"/>
      <c r="FWK501" s="79"/>
      <c r="FWL501" s="79"/>
      <c r="FWM501" s="79"/>
      <c r="FWN501" s="79"/>
      <c r="FWO501" s="79"/>
      <c r="FWP501" s="79"/>
      <c r="FWQ501" s="79"/>
      <c r="FWR501" s="79"/>
      <c r="FWS501" s="79"/>
      <c r="FWT501" s="79"/>
      <c r="FWU501" s="79"/>
      <c r="FWV501" s="79"/>
      <c r="FWW501" s="79"/>
      <c r="FWX501" s="79"/>
      <c r="FWY501" s="79"/>
      <c r="FWZ501" s="79"/>
      <c r="FXA501" s="79"/>
      <c r="FXB501" s="79"/>
      <c r="FXC501" s="79"/>
      <c r="FXD501" s="79"/>
      <c r="FXE501" s="79"/>
      <c r="FXF501" s="79"/>
      <c r="FXG501" s="79"/>
      <c r="FXH501" s="79"/>
      <c r="FXI501" s="79"/>
      <c r="FXJ501" s="79"/>
      <c r="FXK501" s="79"/>
      <c r="FXL501" s="79"/>
      <c r="FXM501" s="79"/>
      <c r="FXN501" s="79"/>
      <c r="FXO501" s="79"/>
      <c r="FXP501" s="79"/>
      <c r="FXQ501" s="79"/>
      <c r="FXR501" s="79"/>
      <c r="FXS501" s="79"/>
      <c r="FXT501" s="79"/>
      <c r="FXU501" s="79"/>
      <c r="FXV501" s="79"/>
      <c r="FXW501" s="79"/>
      <c r="FXX501" s="79"/>
      <c r="FXY501" s="79"/>
      <c r="FXZ501" s="79"/>
      <c r="FYA501" s="79"/>
      <c r="FYB501" s="79"/>
      <c r="FYC501" s="79"/>
      <c r="FYD501" s="79"/>
      <c r="FYE501" s="79"/>
      <c r="FYF501" s="79"/>
      <c r="FYG501" s="79"/>
      <c r="FYH501" s="79"/>
      <c r="FYI501" s="79"/>
      <c r="FYJ501" s="79"/>
      <c r="FYK501" s="79"/>
      <c r="FYL501" s="79"/>
      <c r="FYM501" s="79"/>
      <c r="FYN501" s="79"/>
      <c r="FYO501" s="79"/>
      <c r="FYP501" s="79"/>
      <c r="FYQ501" s="79"/>
      <c r="FYR501" s="79"/>
      <c r="FYS501" s="79"/>
      <c r="FYT501" s="79"/>
      <c r="FYU501" s="79"/>
      <c r="FYV501" s="79"/>
      <c r="FYW501" s="79"/>
      <c r="FYX501" s="79"/>
      <c r="FYY501" s="79"/>
      <c r="FYZ501" s="79"/>
      <c r="FZA501" s="79"/>
      <c r="FZB501" s="79"/>
      <c r="FZC501" s="79"/>
      <c r="FZD501" s="79"/>
      <c r="FZE501" s="79"/>
      <c r="FZF501" s="79"/>
      <c r="FZG501" s="79"/>
      <c r="FZH501" s="79"/>
      <c r="FZI501" s="79"/>
      <c r="FZJ501" s="79"/>
      <c r="FZK501" s="79"/>
      <c r="FZL501" s="79"/>
      <c r="FZM501" s="79"/>
      <c r="FZN501" s="79"/>
      <c r="FZO501" s="79"/>
      <c r="FZP501" s="79"/>
      <c r="FZQ501" s="79"/>
      <c r="FZR501" s="79"/>
      <c r="FZS501" s="79"/>
      <c r="FZT501" s="79"/>
      <c r="FZU501" s="79"/>
      <c r="FZV501" s="79"/>
      <c r="FZW501" s="79"/>
      <c r="FZX501" s="79"/>
      <c r="FZY501" s="79"/>
      <c r="FZZ501" s="79"/>
      <c r="GAA501" s="79"/>
      <c r="GAB501" s="79"/>
      <c r="GAC501" s="79"/>
      <c r="GAD501" s="79"/>
      <c r="GAE501" s="79"/>
      <c r="GAF501" s="79"/>
      <c r="GAG501" s="79"/>
      <c r="GAH501" s="79"/>
      <c r="GAI501" s="79"/>
      <c r="GAJ501" s="79"/>
      <c r="GAK501" s="79"/>
      <c r="GAL501" s="79"/>
      <c r="GAM501" s="79"/>
      <c r="GAN501" s="79"/>
      <c r="GAO501" s="79"/>
      <c r="GAP501" s="79"/>
      <c r="GAQ501" s="79"/>
      <c r="GAR501" s="79"/>
      <c r="GAS501" s="79"/>
      <c r="GAT501" s="79"/>
      <c r="GAU501" s="79"/>
      <c r="GAV501" s="79"/>
      <c r="GAW501" s="79"/>
      <c r="GAX501" s="79"/>
      <c r="GAY501" s="79"/>
      <c r="GAZ501" s="79"/>
      <c r="GBA501" s="79"/>
      <c r="GBB501" s="79"/>
      <c r="GBC501" s="79"/>
      <c r="GBD501" s="79"/>
      <c r="GBE501" s="79"/>
      <c r="GBF501" s="79"/>
      <c r="GBG501" s="79"/>
      <c r="GBH501" s="79"/>
      <c r="GBI501" s="79"/>
      <c r="GBJ501" s="79"/>
      <c r="GBK501" s="79"/>
      <c r="GBL501" s="79"/>
      <c r="GBM501" s="79"/>
      <c r="GBN501" s="79"/>
      <c r="GBO501" s="79"/>
      <c r="GBP501" s="79"/>
      <c r="GBQ501" s="79"/>
      <c r="GBR501" s="79"/>
      <c r="GBS501" s="79"/>
      <c r="GBT501" s="79"/>
      <c r="GBU501" s="79"/>
      <c r="GBV501" s="79"/>
      <c r="GBW501" s="79"/>
      <c r="GBX501" s="79"/>
      <c r="GBY501" s="79"/>
      <c r="GBZ501" s="79"/>
      <c r="GCA501" s="79"/>
      <c r="GCB501" s="79"/>
      <c r="GCC501" s="79"/>
      <c r="GCD501" s="79"/>
      <c r="GCE501" s="79"/>
      <c r="GCF501" s="79"/>
      <c r="GCG501" s="79"/>
      <c r="GCH501" s="79"/>
      <c r="GCI501" s="79"/>
      <c r="GCJ501" s="79"/>
      <c r="GCK501" s="79"/>
      <c r="GCL501" s="79"/>
      <c r="GCM501" s="79"/>
      <c r="GCN501" s="79"/>
      <c r="GCO501" s="79"/>
      <c r="GCP501" s="79"/>
      <c r="GCQ501" s="79"/>
      <c r="GCR501" s="79"/>
      <c r="GCS501" s="79"/>
      <c r="GCT501" s="79"/>
      <c r="GCU501" s="79"/>
      <c r="GCV501" s="79"/>
      <c r="GCW501" s="79"/>
      <c r="GCX501" s="79"/>
      <c r="GCY501" s="79"/>
      <c r="GCZ501" s="79"/>
      <c r="GDA501" s="79"/>
      <c r="GDB501" s="79"/>
      <c r="GDC501" s="79"/>
      <c r="GDD501" s="79"/>
      <c r="GDE501" s="79"/>
      <c r="GDF501" s="79"/>
      <c r="GDG501" s="79"/>
      <c r="GDH501" s="79"/>
      <c r="GDI501" s="79"/>
      <c r="GDJ501" s="79"/>
      <c r="GDK501" s="79"/>
      <c r="GDL501" s="79"/>
      <c r="GDM501" s="79"/>
      <c r="GDN501" s="79"/>
      <c r="GDO501" s="79"/>
      <c r="GDP501" s="79"/>
      <c r="GDQ501" s="79"/>
      <c r="GDR501" s="79"/>
      <c r="GDS501" s="79"/>
      <c r="GDT501" s="79"/>
      <c r="GDU501" s="79"/>
      <c r="GDV501" s="79"/>
      <c r="GDW501" s="79"/>
      <c r="GDX501" s="79"/>
      <c r="GDY501" s="79"/>
      <c r="GDZ501" s="79"/>
      <c r="GEA501" s="79"/>
      <c r="GEB501" s="79"/>
      <c r="GEC501" s="79"/>
      <c r="GED501" s="79"/>
      <c r="GEE501" s="79"/>
      <c r="GEF501" s="79"/>
      <c r="GEG501" s="79"/>
      <c r="GEH501" s="79"/>
      <c r="GEI501" s="79"/>
      <c r="GEJ501" s="79"/>
      <c r="GEK501" s="79"/>
      <c r="GEL501" s="79"/>
      <c r="GEM501" s="79"/>
      <c r="GEN501" s="79"/>
      <c r="GEO501" s="79"/>
      <c r="GEP501" s="79"/>
      <c r="GEQ501" s="79"/>
      <c r="GER501" s="79"/>
      <c r="GES501" s="79"/>
      <c r="GET501" s="79"/>
      <c r="GEU501" s="79"/>
      <c r="GEV501" s="79"/>
      <c r="GEW501" s="79"/>
      <c r="GEX501" s="79"/>
      <c r="GEY501" s="79"/>
      <c r="GEZ501" s="79"/>
      <c r="GFA501" s="79"/>
      <c r="GFB501" s="79"/>
      <c r="GFC501" s="79"/>
      <c r="GFD501" s="79"/>
      <c r="GFE501" s="79"/>
      <c r="GFF501" s="79"/>
      <c r="GFG501" s="79"/>
      <c r="GFH501" s="79"/>
      <c r="GFI501" s="79"/>
      <c r="GFJ501" s="79"/>
      <c r="GFK501" s="79"/>
      <c r="GFL501" s="79"/>
      <c r="GFM501" s="79"/>
      <c r="GFN501" s="79"/>
      <c r="GFO501" s="79"/>
      <c r="GFP501" s="79"/>
      <c r="GFQ501" s="79"/>
      <c r="GFR501" s="79"/>
      <c r="GFS501" s="79"/>
      <c r="GFT501" s="79"/>
      <c r="GFU501" s="79"/>
      <c r="GFV501" s="79"/>
      <c r="GFW501" s="79"/>
      <c r="GFX501" s="79"/>
      <c r="GFY501" s="79"/>
      <c r="GFZ501" s="79"/>
      <c r="GGA501" s="79"/>
      <c r="GGB501" s="79"/>
      <c r="GGC501" s="79"/>
      <c r="GGD501" s="79"/>
      <c r="GGE501" s="79"/>
      <c r="GGF501" s="79"/>
      <c r="GGG501" s="79"/>
      <c r="GGH501" s="79"/>
      <c r="GGI501" s="79"/>
      <c r="GGJ501" s="79"/>
      <c r="GGK501" s="79"/>
      <c r="GGL501" s="79"/>
      <c r="GGM501" s="79"/>
      <c r="GGN501" s="79"/>
      <c r="GGO501" s="79"/>
      <c r="GGP501" s="79"/>
      <c r="GGQ501" s="79"/>
      <c r="GGR501" s="79"/>
      <c r="GGS501" s="79"/>
      <c r="GGT501" s="79"/>
      <c r="GGU501" s="79"/>
      <c r="GGV501" s="79"/>
      <c r="GGW501" s="79"/>
      <c r="GGX501" s="79"/>
      <c r="GGY501" s="79"/>
      <c r="GGZ501" s="79"/>
      <c r="GHA501" s="79"/>
      <c r="GHB501" s="79"/>
      <c r="GHC501" s="79"/>
      <c r="GHD501" s="79"/>
      <c r="GHE501" s="79"/>
      <c r="GHF501" s="79"/>
      <c r="GHG501" s="79"/>
      <c r="GHH501" s="79"/>
      <c r="GHI501" s="79"/>
      <c r="GHJ501" s="79"/>
      <c r="GHK501" s="79"/>
      <c r="GHL501" s="79"/>
      <c r="GHM501" s="79"/>
      <c r="GHN501" s="79"/>
      <c r="GHO501" s="79"/>
      <c r="GHP501" s="79"/>
      <c r="GHQ501" s="79"/>
      <c r="GHR501" s="79"/>
      <c r="GHS501" s="79"/>
      <c r="GHT501" s="79"/>
      <c r="GHU501" s="79"/>
      <c r="GHV501" s="79"/>
      <c r="GHW501" s="79"/>
      <c r="GHX501" s="79"/>
      <c r="GHY501" s="79"/>
      <c r="GHZ501" s="79"/>
      <c r="GIA501" s="79"/>
      <c r="GIB501" s="79"/>
      <c r="GIC501" s="79"/>
      <c r="GID501" s="79"/>
      <c r="GIE501" s="79"/>
      <c r="GIF501" s="79"/>
      <c r="GIG501" s="79"/>
      <c r="GIH501" s="79"/>
      <c r="GII501" s="79"/>
      <c r="GIJ501" s="79"/>
      <c r="GIK501" s="79"/>
      <c r="GIL501" s="79"/>
      <c r="GIM501" s="79"/>
      <c r="GIN501" s="79"/>
      <c r="GIO501" s="79"/>
      <c r="GIP501" s="79"/>
      <c r="GIQ501" s="79"/>
      <c r="GIR501" s="79"/>
      <c r="GIS501" s="79"/>
      <c r="GIT501" s="79"/>
      <c r="GIU501" s="79"/>
      <c r="GIV501" s="79"/>
      <c r="GIW501" s="79"/>
      <c r="GIX501" s="79"/>
      <c r="GIY501" s="79"/>
      <c r="GIZ501" s="79"/>
      <c r="GJA501" s="79"/>
      <c r="GJB501" s="79"/>
      <c r="GJC501" s="79"/>
      <c r="GJD501" s="79"/>
      <c r="GJE501" s="79"/>
      <c r="GJF501" s="79"/>
      <c r="GJG501" s="79"/>
      <c r="GJH501" s="79"/>
      <c r="GJI501" s="79"/>
      <c r="GJJ501" s="79"/>
      <c r="GJK501" s="79"/>
      <c r="GJL501" s="79"/>
      <c r="GJM501" s="79"/>
      <c r="GJN501" s="79"/>
      <c r="GJO501" s="79"/>
      <c r="GJP501" s="79"/>
      <c r="GJQ501" s="79"/>
      <c r="GJR501" s="79"/>
      <c r="GJS501" s="79"/>
      <c r="GJT501" s="79"/>
      <c r="GJU501" s="79"/>
      <c r="GJV501" s="79"/>
      <c r="GJW501" s="79"/>
      <c r="GJX501" s="79"/>
      <c r="GJY501" s="79"/>
      <c r="GJZ501" s="79"/>
      <c r="GKA501" s="79"/>
      <c r="GKB501" s="79"/>
      <c r="GKC501" s="79"/>
      <c r="GKD501" s="79"/>
      <c r="GKE501" s="79"/>
      <c r="GKF501" s="79"/>
      <c r="GKG501" s="79"/>
      <c r="GKH501" s="79"/>
      <c r="GKI501" s="79"/>
      <c r="GKJ501" s="79"/>
      <c r="GKK501" s="79"/>
      <c r="GKL501" s="79"/>
      <c r="GKM501" s="79"/>
      <c r="GKN501" s="79"/>
      <c r="GKO501" s="79"/>
      <c r="GKP501" s="79"/>
      <c r="GKQ501" s="79"/>
      <c r="GKR501" s="79"/>
      <c r="GKS501" s="79"/>
      <c r="GKT501" s="79"/>
      <c r="GKU501" s="79"/>
      <c r="GKV501" s="79"/>
      <c r="GKW501" s="79"/>
      <c r="GKX501" s="79"/>
      <c r="GKY501" s="79"/>
      <c r="GKZ501" s="79"/>
      <c r="GLA501" s="79"/>
      <c r="GLB501" s="79"/>
      <c r="GLC501" s="79"/>
      <c r="GLD501" s="79"/>
      <c r="GLE501" s="79"/>
      <c r="GLF501" s="79"/>
      <c r="GLG501" s="79"/>
      <c r="GLH501" s="79"/>
      <c r="GLI501" s="79"/>
      <c r="GLJ501" s="79"/>
      <c r="GLK501" s="79"/>
      <c r="GLL501" s="79"/>
      <c r="GLM501" s="79"/>
      <c r="GLN501" s="79"/>
      <c r="GLO501" s="79"/>
      <c r="GLP501" s="79"/>
      <c r="GLQ501" s="79"/>
      <c r="GLR501" s="79"/>
      <c r="GLS501" s="79"/>
      <c r="GLT501" s="79"/>
      <c r="GLU501" s="79"/>
      <c r="GLV501" s="79"/>
      <c r="GLW501" s="79"/>
      <c r="GLX501" s="79"/>
      <c r="GLY501" s="79"/>
      <c r="GLZ501" s="79"/>
      <c r="GMA501" s="79"/>
      <c r="GMB501" s="79"/>
      <c r="GMC501" s="79"/>
      <c r="GMD501" s="79"/>
      <c r="GME501" s="79"/>
      <c r="GMF501" s="79"/>
      <c r="GMG501" s="79"/>
      <c r="GMH501" s="79"/>
      <c r="GMI501" s="79"/>
      <c r="GMJ501" s="79"/>
      <c r="GMK501" s="79"/>
      <c r="GML501" s="79"/>
      <c r="GMM501" s="79"/>
      <c r="GMN501" s="79"/>
      <c r="GMO501" s="79"/>
      <c r="GMP501" s="79"/>
      <c r="GMQ501" s="79"/>
      <c r="GMR501" s="79"/>
      <c r="GMS501" s="79"/>
      <c r="GMT501" s="79"/>
      <c r="GMU501" s="79"/>
      <c r="GMV501" s="79"/>
      <c r="GMW501" s="79"/>
      <c r="GMX501" s="79"/>
      <c r="GMY501" s="79"/>
      <c r="GMZ501" s="79"/>
      <c r="GNA501" s="79"/>
      <c r="GNB501" s="79"/>
      <c r="GNC501" s="79"/>
      <c r="GND501" s="79"/>
      <c r="GNE501" s="79"/>
      <c r="GNF501" s="79"/>
      <c r="GNG501" s="79"/>
      <c r="GNH501" s="79"/>
      <c r="GNI501" s="79"/>
      <c r="GNJ501" s="79"/>
      <c r="GNK501" s="79"/>
      <c r="GNL501" s="79"/>
      <c r="GNM501" s="79"/>
      <c r="GNN501" s="79"/>
      <c r="GNO501" s="79"/>
      <c r="GNP501" s="79"/>
      <c r="GNQ501" s="79"/>
      <c r="GNR501" s="79"/>
      <c r="GNS501" s="79"/>
      <c r="GNT501" s="79"/>
      <c r="GNU501" s="79"/>
      <c r="GNV501" s="79"/>
      <c r="GNW501" s="79"/>
      <c r="GNX501" s="79"/>
      <c r="GNY501" s="79"/>
      <c r="GNZ501" s="79"/>
      <c r="GOA501" s="79"/>
      <c r="GOB501" s="79"/>
      <c r="GOC501" s="79"/>
      <c r="GOD501" s="79"/>
      <c r="GOE501" s="79"/>
      <c r="GOF501" s="79"/>
      <c r="GOG501" s="79"/>
      <c r="GOH501" s="79"/>
      <c r="GOI501" s="79"/>
      <c r="GOJ501" s="79"/>
      <c r="GOK501" s="79"/>
      <c r="GOL501" s="79"/>
      <c r="GOM501" s="79"/>
      <c r="GON501" s="79"/>
      <c r="GOO501" s="79"/>
      <c r="GOP501" s="79"/>
      <c r="GOQ501" s="79"/>
      <c r="GOR501" s="79"/>
      <c r="GOS501" s="79"/>
      <c r="GOT501" s="79"/>
      <c r="GOU501" s="79"/>
      <c r="GOV501" s="79"/>
      <c r="GOW501" s="79"/>
      <c r="GOX501" s="79"/>
      <c r="GOY501" s="79"/>
      <c r="GOZ501" s="79"/>
      <c r="GPA501" s="79"/>
      <c r="GPB501" s="79"/>
      <c r="GPC501" s="79"/>
      <c r="GPD501" s="79"/>
      <c r="GPE501" s="79"/>
      <c r="GPF501" s="79"/>
      <c r="GPG501" s="79"/>
      <c r="GPH501" s="79"/>
      <c r="GPI501" s="79"/>
      <c r="GPJ501" s="79"/>
      <c r="GPK501" s="79"/>
      <c r="GPL501" s="79"/>
      <c r="GPM501" s="79"/>
      <c r="GPN501" s="79"/>
      <c r="GPO501" s="79"/>
      <c r="GPP501" s="79"/>
      <c r="GPQ501" s="79"/>
      <c r="GPR501" s="79"/>
      <c r="GPS501" s="79"/>
      <c r="GPT501" s="79"/>
      <c r="GPU501" s="79"/>
      <c r="GPV501" s="79"/>
      <c r="GPW501" s="79"/>
      <c r="GPX501" s="79"/>
      <c r="GPY501" s="79"/>
      <c r="GPZ501" s="79"/>
      <c r="GQA501" s="79"/>
      <c r="GQB501" s="79"/>
      <c r="GQC501" s="79"/>
      <c r="GQD501" s="79"/>
      <c r="GQE501" s="79"/>
      <c r="GQF501" s="79"/>
      <c r="GQG501" s="79"/>
      <c r="GQH501" s="79"/>
      <c r="GQI501" s="79"/>
      <c r="GQJ501" s="79"/>
      <c r="GQK501" s="79"/>
      <c r="GQL501" s="79"/>
      <c r="GQM501" s="79"/>
      <c r="GQN501" s="79"/>
      <c r="GQO501" s="79"/>
      <c r="GQP501" s="79"/>
      <c r="GQQ501" s="79"/>
      <c r="GQR501" s="79"/>
      <c r="GQS501" s="79"/>
      <c r="GQT501" s="79"/>
      <c r="GQU501" s="79"/>
      <c r="GQV501" s="79"/>
      <c r="GQW501" s="79"/>
      <c r="GQX501" s="79"/>
      <c r="GQY501" s="79"/>
      <c r="GQZ501" s="79"/>
      <c r="GRA501" s="79"/>
      <c r="GRB501" s="79"/>
      <c r="GRC501" s="79"/>
      <c r="GRD501" s="79"/>
      <c r="GRE501" s="79"/>
      <c r="GRF501" s="79"/>
      <c r="GRG501" s="79"/>
      <c r="GRH501" s="79"/>
      <c r="GRI501" s="79"/>
      <c r="GRJ501" s="79"/>
      <c r="GRK501" s="79"/>
      <c r="GRL501" s="79"/>
      <c r="GRM501" s="79"/>
      <c r="GRN501" s="79"/>
      <c r="GRO501" s="79"/>
      <c r="GRP501" s="79"/>
      <c r="GRQ501" s="79"/>
      <c r="GRR501" s="79"/>
      <c r="GRS501" s="79"/>
      <c r="GRT501" s="79"/>
      <c r="GRU501" s="79"/>
      <c r="GRV501" s="79"/>
      <c r="GRW501" s="79"/>
      <c r="GRX501" s="79"/>
      <c r="GRY501" s="79"/>
      <c r="GRZ501" s="79"/>
      <c r="GSA501" s="79"/>
      <c r="GSB501" s="79"/>
      <c r="GSC501" s="79"/>
      <c r="GSD501" s="79"/>
      <c r="GSE501" s="79"/>
      <c r="GSF501" s="79"/>
      <c r="GSG501" s="79"/>
      <c r="GSH501" s="79"/>
      <c r="GSI501" s="79"/>
      <c r="GSJ501" s="79"/>
      <c r="GSK501" s="79"/>
      <c r="GSL501" s="79"/>
      <c r="GSM501" s="79"/>
      <c r="GSN501" s="79"/>
      <c r="GSO501" s="79"/>
      <c r="GSP501" s="79"/>
      <c r="GSQ501" s="79"/>
      <c r="GSR501" s="79"/>
      <c r="GSS501" s="79"/>
      <c r="GST501" s="79"/>
      <c r="GSU501" s="79"/>
      <c r="GSV501" s="79"/>
      <c r="GSW501" s="79"/>
      <c r="GSX501" s="79"/>
      <c r="GSY501" s="79"/>
      <c r="GSZ501" s="79"/>
      <c r="GTA501" s="79"/>
      <c r="GTB501" s="79"/>
      <c r="GTC501" s="79"/>
      <c r="GTD501" s="79"/>
      <c r="GTE501" s="79"/>
      <c r="GTF501" s="79"/>
      <c r="GTG501" s="79"/>
      <c r="GTH501" s="79"/>
      <c r="GTI501" s="79"/>
      <c r="GTJ501" s="79"/>
      <c r="GTK501" s="79"/>
      <c r="GTL501" s="79"/>
      <c r="GTM501" s="79"/>
      <c r="GTN501" s="79"/>
      <c r="GTO501" s="79"/>
      <c r="GTP501" s="79"/>
      <c r="GTQ501" s="79"/>
      <c r="GTR501" s="79"/>
      <c r="GTS501" s="79"/>
      <c r="GTT501" s="79"/>
      <c r="GTU501" s="79"/>
      <c r="GTV501" s="79"/>
      <c r="GTW501" s="79"/>
      <c r="GTX501" s="79"/>
      <c r="GTY501" s="79"/>
      <c r="GTZ501" s="79"/>
      <c r="GUA501" s="79"/>
      <c r="GUB501" s="79"/>
      <c r="GUC501" s="79"/>
      <c r="GUD501" s="79"/>
      <c r="GUE501" s="79"/>
      <c r="GUF501" s="79"/>
      <c r="GUG501" s="79"/>
      <c r="GUH501" s="79"/>
      <c r="GUI501" s="79"/>
      <c r="GUJ501" s="79"/>
      <c r="GUK501" s="79"/>
      <c r="GUL501" s="79"/>
      <c r="GUM501" s="79"/>
      <c r="GUN501" s="79"/>
      <c r="GUO501" s="79"/>
      <c r="GUP501" s="79"/>
      <c r="GUQ501" s="79"/>
      <c r="GUR501" s="79"/>
      <c r="GUS501" s="79"/>
      <c r="GUT501" s="79"/>
      <c r="GUU501" s="79"/>
      <c r="GUV501" s="79"/>
      <c r="GUW501" s="79"/>
      <c r="GUX501" s="79"/>
      <c r="GUY501" s="79"/>
      <c r="GUZ501" s="79"/>
      <c r="GVA501" s="79"/>
      <c r="GVB501" s="79"/>
      <c r="GVC501" s="79"/>
      <c r="GVD501" s="79"/>
      <c r="GVE501" s="79"/>
      <c r="GVF501" s="79"/>
      <c r="GVG501" s="79"/>
      <c r="GVH501" s="79"/>
      <c r="GVI501" s="79"/>
      <c r="GVJ501" s="79"/>
      <c r="GVK501" s="79"/>
      <c r="GVL501" s="79"/>
      <c r="GVM501" s="79"/>
      <c r="GVN501" s="79"/>
      <c r="GVO501" s="79"/>
      <c r="GVP501" s="79"/>
      <c r="GVQ501" s="79"/>
      <c r="GVR501" s="79"/>
      <c r="GVS501" s="79"/>
      <c r="GVT501" s="79"/>
      <c r="GVU501" s="79"/>
      <c r="GVV501" s="79"/>
      <c r="GVW501" s="79"/>
      <c r="GVX501" s="79"/>
      <c r="GVY501" s="79"/>
      <c r="GVZ501" s="79"/>
      <c r="GWA501" s="79"/>
      <c r="GWB501" s="79"/>
      <c r="GWC501" s="79"/>
      <c r="GWD501" s="79"/>
      <c r="GWE501" s="79"/>
      <c r="GWF501" s="79"/>
      <c r="GWG501" s="79"/>
      <c r="GWH501" s="79"/>
      <c r="GWI501" s="79"/>
      <c r="GWJ501" s="79"/>
      <c r="GWK501" s="79"/>
      <c r="GWL501" s="79"/>
      <c r="GWM501" s="79"/>
      <c r="GWN501" s="79"/>
      <c r="GWO501" s="79"/>
      <c r="GWP501" s="79"/>
      <c r="GWQ501" s="79"/>
      <c r="GWR501" s="79"/>
      <c r="GWS501" s="79"/>
      <c r="GWT501" s="79"/>
      <c r="GWU501" s="79"/>
      <c r="GWV501" s="79"/>
      <c r="GWW501" s="79"/>
      <c r="GWX501" s="79"/>
      <c r="GWY501" s="79"/>
      <c r="GWZ501" s="79"/>
      <c r="GXA501" s="79"/>
      <c r="GXB501" s="79"/>
      <c r="GXC501" s="79"/>
      <c r="GXD501" s="79"/>
      <c r="GXE501" s="79"/>
      <c r="GXF501" s="79"/>
      <c r="GXG501" s="79"/>
      <c r="GXH501" s="79"/>
      <c r="GXI501" s="79"/>
      <c r="GXJ501" s="79"/>
      <c r="GXK501" s="79"/>
      <c r="GXL501" s="79"/>
      <c r="GXM501" s="79"/>
      <c r="GXN501" s="79"/>
      <c r="GXO501" s="79"/>
      <c r="GXP501" s="79"/>
      <c r="GXQ501" s="79"/>
      <c r="GXR501" s="79"/>
      <c r="GXS501" s="79"/>
      <c r="GXT501" s="79"/>
      <c r="GXU501" s="79"/>
      <c r="GXV501" s="79"/>
      <c r="GXW501" s="79"/>
      <c r="GXX501" s="79"/>
      <c r="GXY501" s="79"/>
      <c r="GXZ501" s="79"/>
      <c r="GYA501" s="79"/>
      <c r="GYB501" s="79"/>
      <c r="GYC501" s="79"/>
      <c r="GYD501" s="79"/>
      <c r="GYE501" s="79"/>
      <c r="GYF501" s="79"/>
      <c r="GYG501" s="79"/>
      <c r="GYH501" s="79"/>
      <c r="GYI501" s="79"/>
      <c r="GYJ501" s="79"/>
      <c r="GYK501" s="79"/>
      <c r="GYL501" s="79"/>
      <c r="GYM501" s="79"/>
      <c r="GYN501" s="79"/>
      <c r="GYO501" s="79"/>
      <c r="GYP501" s="79"/>
      <c r="GYQ501" s="79"/>
      <c r="GYR501" s="79"/>
      <c r="GYS501" s="79"/>
      <c r="GYT501" s="79"/>
      <c r="GYU501" s="79"/>
      <c r="GYV501" s="79"/>
      <c r="GYW501" s="79"/>
      <c r="GYX501" s="79"/>
      <c r="GYY501" s="79"/>
      <c r="GYZ501" s="79"/>
      <c r="GZA501" s="79"/>
      <c r="GZB501" s="79"/>
      <c r="GZC501" s="79"/>
      <c r="GZD501" s="79"/>
      <c r="GZE501" s="79"/>
      <c r="GZF501" s="79"/>
      <c r="GZG501" s="79"/>
      <c r="GZH501" s="79"/>
      <c r="GZI501" s="79"/>
      <c r="GZJ501" s="79"/>
      <c r="GZK501" s="79"/>
      <c r="GZL501" s="79"/>
      <c r="GZM501" s="79"/>
      <c r="GZN501" s="79"/>
      <c r="GZO501" s="79"/>
      <c r="GZP501" s="79"/>
      <c r="GZQ501" s="79"/>
      <c r="GZR501" s="79"/>
      <c r="GZS501" s="79"/>
      <c r="GZT501" s="79"/>
      <c r="GZU501" s="79"/>
      <c r="GZV501" s="79"/>
      <c r="GZW501" s="79"/>
      <c r="GZX501" s="79"/>
      <c r="GZY501" s="79"/>
      <c r="GZZ501" s="79"/>
      <c r="HAA501" s="79"/>
      <c r="HAB501" s="79"/>
      <c r="HAC501" s="79"/>
      <c r="HAD501" s="79"/>
      <c r="HAE501" s="79"/>
      <c r="HAF501" s="79"/>
      <c r="HAG501" s="79"/>
      <c r="HAH501" s="79"/>
      <c r="HAI501" s="79"/>
      <c r="HAJ501" s="79"/>
      <c r="HAK501" s="79"/>
      <c r="HAL501" s="79"/>
      <c r="HAM501" s="79"/>
      <c r="HAN501" s="79"/>
      <c r="HAO501" s="79"/>
      <c r="HAP501" s="79"/>
      <c r="HAQ501" s="79"/>
      <c r="HAR501" s="79"/>
      <c r="HAS501" s="79"/>
      <c r="HAT501" s="79"/>
      <c r="HAU501" s="79"/>
      <c r="HAV501" s="79"/>
      <c r="HAW501" s="79"/>
      <c r="HAX501" s="79"/>
      <c r="HAY501" s="79"/>
      <c r="HAZ501" s="79"/>
      <c r="HBA501" s="79"/>
      <c r="HBB501" s="79"/>
      <c r="HBC501" s="79"/>
      <c r="HBD501" s="79"/>
      <c r="HBE501" s="79"/>
      <c r="HBF501" s="79"/>
      <c r="HBG501" s="79"/>
      <c r="HBH501" s="79"/>
      <c r="HBI501" s="79"/>
      <c r="HBJ501" s="79"/>
      <c r="HBK501" s="79"/>
      <c r="HBL501" s="79"/>
      <c r="HBM501" s="79"/>
      <c r="HBN501" s="79"/>
      <c r="HBO501" s="79"/>
      <c r="HBP501" s="79"/>
      <c r="HBQ501" s="79"/>
      <c r="HBR501" s="79"/>
      <c r="HBS501" s="79"/>
      <c r="HBT501" s="79"/>
      <c r="HBU501" s="79"/>
      <c r="HBV501" s="79"/>
      <c r="HBW501" s="79"/>
      <c r="HBX501" s="79"/>
      <c r="HBY501" s="79"/>
      <c r="HBZ501" s="79"/>
      <c r="HCA501" s="79"/>
      <c r="HCB501" s="79"/>
      <c r="HCC501" s="79"/>
      <c r="HCD501" s="79"/>
      <c r="HCE501" s="79"/>
      <c r="HCF501" s="79"/>
      <c r="HCG501" s="79"/>
      <c r="HCH501" s="79"/>
      <c r="HCI501" s="79"/>
      <c r="HCJ501" s="79"/>
      <c r="HCK501" s="79"/>
      <c r="HCL501" s="79"/>
      <c r="HCM501" s="79"/>
      <c r="HCN501" s="79"/>
      <c r="HCO501" s="79"/>
      <c r="HCP501" s="79"/>
      <c r="HCQ501" s="79"/>
      <c r="HCR501" s="79"/>
      <c r="HCS501" s="79"/>
      <c r="HCT501" s="79"/>
      <c r="HCU501" s="79"/>
      <c r="HCV501" s="79"/>
      <c r="HCW501" s="79"/>
      <c r="HCX501" s="79"/>
      <c r="HCY501" s="79"/>
      <c r="HCZ501" s="79"/>
      <c r="HDA501" s="79"/>
      <c r="HDB501" s="79"/>
      <c r="HDC501" s="79"/>
      <c r="HDD501" s="79"/>
      <c r="HDE501" s="79"/>
      <c r="HDF501" s="79"/>
      <c r="HDG501" s="79"/>
      <c r="HDH501" s="79"/>
      <c r="HDI501" s="79"/>
      <c r="HDJ501" s="79"/>
      <c r="HDK501" s="79"/>
      <c r="HDL501" s="79"/>
      <c r="HDM501" s="79"/>
      <c r="HDN501" s="79"/>
      <c r="HDO501" s="79"/>
      <c r="HDP501" s="79"/>
      <c r="HDQ501" s="79"/>
      <c r="HDR501" s="79"/>
      <c r="HDS501" s="79"/>
      <c r="HDT501" s="79"/>
      <c r="HDU501" s="79"/>
      <c r="HDV501" s="79"/>
      <c r="HDW501" s="79"/>
      <c r="HDX501" s="79"/>
      <c r="HDY501" s="79"/>
      <c r="HDZ501" s="79"/>
      <c r="HEA501" s="79"/>
      <c r="HEB501" s="79"/>
      <c r="HEC501" s="79"/>
      <c r="HED501" s="79"/>
      <c r="HEE501" s="79"/>
      <c r="HEF501" s="79"/>
      <c r="HEG501" s="79"/>
      <c r="HEH501" s="79"/>
      <c r="HEI501" s="79"/>
      <c r="HEJ501" s="79"/>
      <c r="HEK501" s="79"/>
      <c r="HEL501" s="79"/>
      <c r="HEM501" s="79"/>
      <c r="HEN501" s="79"/>
      <c r="HEO501" s="79"/>
      <c r="HEP501" s="79"/>
      <c r="HEQ501" s="79"/>
      <c r="HER501" s="79"/>
      <c r="HES501" s="79"/>
      <c r="HET501" s="79"/>
      <c r="HEU501" s="79"/>
      <c r="HEV501" s="79"/>
      <c r="HEW501" s="79"/>
      <c r="HEX501" s="79"/>
      <c r="HEY501" s="79"/>
      <c r="HEZ501" s="79"/>
      <c r="HFA501" s="79"/>
      <c r="HFB501" s="79"/>
      <c r="HFC501" s="79"/>
      <c r="HFD501" s="79"/>
      <c r="HFE501" s="79"/>
      <c r="HFF501" s="79"/>
      <c r="HFG501" s="79"/>
      <c r="HFH501" s="79"/>
      <c r="HFI501" s="79"/>
      <c r="HFJ501" s="79"/>
      <c r="HFK501" s="79"/>
      <c r="HFL501" s="79"/>
      <c r="HFM501" s="79"/>
      <c r="HFN501" s="79"/>
      <c r="HFO501" s="79"/>
      <c r="HFP501" s="79"/>
      <c r="HFQ501" s="79"/>
      <c r="HFR501" s="79"/>
      <c r="HFS501" s="79"/>
      <c r="HFT501" s="79"/>
      <c r="HFU501" s="79"/>
      <c r="HFV501" s="79"/>
      <c r="HFW501" s="79"/>
      <c r="HFX501" s="79"/>
      <c r="HFY501" s="79"/>
      <c r="HFZ501" s="79"/>
      <c r="HGA501" s="79"/>
      <c r="HGB501" s="79"/>
      <c r="HGC501" s="79"/>
      <c r="HGD501" s="79"/>
      <c r="HGE501" s="79"/>
      <c r="HGF501" s="79"/>
      <c r="HGG501" s="79"/>
      <c r="HGH501" s="79"/>
      <c r="HGI501" s="79"/>
      <c r="HGJ501" s="79"/>
      <c r="HGK501" s="79"/>
      <c r="HGL501" s="79"/>
      <c r="HGM501" s="79"/>
      <c r="HGN501" s="79"/>
      <c r="HGO501" s="79"/>
      <c r="HGP501" s="79"/>
      <c r="HGQ501" s="79"/>
      <c r="HGR501" s="79"/>
      <c r="HGS501" s="79"/>
      <c r="HGT501" s="79"/>
      <c r="HGU501" s="79"/>
      <c r="HGV501" s="79"/>
      <c r="HGW501" s="79"/>
      <c r="HGX501" s="79"/>
      <c r="HGY501" s="79"/>
      <c r="HGZ501" s="79"/>
      <c r="HHA501" s="79"/>
      <c r="HHB501" s="79"/>
      <c r="HHC501" s="79"/>
      <c r="HHD501" s="79"/>
      <c r="HHE501" s="79"/>
      <c r="HHF501" s="79"/>
      <c r="HHG501" s="79"/>
      <c r="HHH501" s="79"/>
      <c r="HHI501" s="79"/>
      <c r="HHJ501" s="79"/>
      <c r="HHK501" s="79"/>
      <c r="HHL501" s="79"/>
      <c r="HHM501" s="79"/>
      <c r="HHN501" s="79"/>
      <c r="HHO501" s="79"/>
      <c r="HHP501" s="79"/>
      <c r="HHQ501" s="79"/>
      <c r="HHR501" s="79"/>
      <c r="HHS501" s="79"/>
      <c r="HHT501" s="79"/>
      <c r="HHU501" s="79"/>
      <c r="HHV501" s="79"/>
      <c r="HHW501" s="79"/>
      <c r="HHX501" s="79"/>
      <c r="HHY501" s="79"/>
      <c r="HHZ501" s="79"/>
      <c r="HIA501" s="79"/>
      <c r="HIB501" s="79"/>
      <c r="HIC501" s="79"/>
      <c r="HID501" s="79"/>
      <c r="HIE501" s="79"/>
      <c r="HIF501" s="79"/>
      <c r="HIG501" s="79"/>
      <c r="HIH501" s="79"/>
      <c r="HII501" s="79"/>
      <c r="HIJ501" s="79"/>
      <c r="HIK501" s="79"/>
      <c r="HIL501" s="79"/>
      <c r="HIM501" s="79"/>
      <c r="HIN501" s="79"/>
      <c r="HIO501" s="79"/>
      <c r="HIP501" s="79"/>
      <c r="HIQ501" s="79"/>
      <c r="HIR501" s="79"/>
      <c r="HIS501" s="79"/>
      <c r="HIT501" s="79"/>
      <c r="HIU501" s="79"/>
      <c r="HIV501" s="79"/>
      <c r="HIW501" s="79"/>
      <c r="HIX501" s="79"/>
      <c r="HIY501" s="79"/>
      <c r="HIZ501" s="79"/>
      <c r="HJA501" s="79"/>
      <c r="HJB501" s="79"/>
      <c r="HJC501" s="79"/>
      <c r="HJD501" s="79"/>
      <c r="HJE501" s="79"/>
      <c r="HJF501" s="79"/>
      <c r="HJG501" s="79"/>
      <c r="HJH501" s="79"/>
      <c r="HJI501" s="79"/>
      <c r="HJJ501" s="79"/>
      <c r="HJK501" s="79"/>
      <c r="HJL501" s="79"/>
      <c r="HJM501" s="79"/>
      <c r="HJN501" s="79"/>
      <c r="HJO501" s="79"/>
      <c r="HJP501" s="79"/>
      <c r="HJQ501" s="79"/>
      <c r="HJR501" s="79"/>
      <c r="HJS501" s="79"/>
      <c r="HJT501" s="79"/>
      <c r="HJU501" s="79"/>
      <c r="HJV501" s="79"/>
      <c r="HJW501" s="79"/>
      <c r="HJX501" s="79"/>
      <c r="HJY501" s="79"/>
      <c r="HJZ501" s="79"/>
      <c r="HKA501" s="79"/>
      <c r="HKB501" s="79"/>
      <c r="HKC501" s="79"/>
      <c r="HKD501" s="79"/>
      <c r="HKE501" s="79"/>
      <c r="HKF501" s="79"/>
      <c r="HKG501" s="79"/>
      <c r="HKH501" s="79"/>
      <c r="HKI501" s="79"/>
      <c r="HKJ501" s="79"/>
      <c r="HKK501" s="79"/>
      <c r="HKL501" s="79"/>
      <c r="HKM501" s="79"/>
      <c r="HKN501" s="79"/>
      <c r="HKO501" s="79"/>
      <c r="HKP501" s="79"/>
      <c r="HKQ501" s="79"/>
      <c r="HKR501" s="79"/>
      <c r="HKS501" s="79"/>
      <c r="HKT501" s="79"/>
      <c r="HKU501" s="79"/>
      <c r="HKV501" s="79"/>
      <c r="HKW501" s="79"/>
      <c r="HKX501" s="79"/>
      <c r="HKY501" s="79"/>
      <c r="HKZ501" s="79"/>
      <c r="HLA501" s="79"/>
      <c r="HLB501" s="79"/>
      <c r="HLC501" s="79"/>
      <c r="HLD501" s="79"/>
      <c r="HLE501" s="79"/>
      <c r="HLF501" s="79"/>
      <c r="HLG501" s="79"/>
      <c r="HLH501" s="79"/>
      <c r="HLI501" s="79"/>
      <c r="HLJ501" s="79"/>
      <c r="HLK501" s="79"/>
      <c r="HLL501" s="79"/>
      <c r="HLM501" s="79"/>
      <c r="HLN501" s="79"/>
      <c r="HLO501" s="79"/>
      <c r="HLP501" s="79"/>
      <c r="HLQ501" s="79"/>
      <c r="HLR501" s="79"/>
      <c r="HLS501" s="79"/>
      <c r="HLT501" s="79"/>
      <c r="HLU501" s="79"/>
      <c r="HLV501" s="79"/>
      <c r="HLW501" s="79"/>
      <c r="HLX501" s="79"/>
      <c r="HLY501" s="79"/>
      <c r="HLZ501" s="79"/>
      <c r="HMA501" s="79"/>
      <c r="HMB501" s="79"/>
      <c r="HMC501" s="79"/>
      <c r="HMD501" s="79"/>
      <c r="HME501" s="79"/>
      <c r="HMF501" s="79"/>
      <c r="HMG501" s="79"/>
      <c r="HMH501" s="79"/>
      <c r="HMI501" s="79"/>
      <c r="HMJ501" s="79"/>
      <c r="HMK501" s="79"/>
      <c r="HML501" s="79"/>
      <c r="HMM501" s="79"/>
      <c r="HMN501" s="79"/>
      <c r="HMO501" s="79"/>
      <c r="HMP501" s="79"/>
      <c r="HMQ501" s="79"/>
      <c r="HMR501" s="79"/>
      <c r="HMS501" s="79"/>
      <c r="HMT501" s="79"/>
      <c r="HMU501" s="79"/>
      <c r="HMV501" s="79"/>
      <c r="HMW501" s="79"/>
      <c r="HMX501" s="79"/>
      <c r="HMY501" s="79"/>
      <c r="HMZ501" s="79"/>
      <c r="HNA501" s="79"/>
      <c r="HNB501" s="79"/>
      <c r="HNC501" s="79"/>
      <c r="HND501" s="79"/>
      <c r="HNE501" s="79"/>
      <c r="HNF501" s="79"/>
      <c r="HNG501" s="79"/>
      <c r="HNH501" s="79"/>
      <c r="HNI501" s="79"/>
      <c r="HNJ501" s="79"/>
      <c r="HNK501" s="79"/>
      <c r="HNL501" s="79"/>
      <c r="HNM501" s="79"/>
      <c r="HNN501" s="79"/>
      <c r="HNO501" s="79"/>
      <c r="HNP501" s="79"/>
      <c r="HNQ501" s="79"/>
      <c r="HNR501" s="79"/>
      <c r="HNS501" s="79"/>
      <c r="HNT501" s="79"/>
      <c r="HNU501" s="79"/>
      <c r="HNV501" s="79"/>
      <c r="HNW501" s="79"/>
      <c r="HNX501" s="79"/>
      <c r="HNY501" s="79"/>
      <c r="HNZ501" s="79"/>
      <c r="HOA501" s="79"/>
      <c r="HOB501" s="79"/>
      <c r="HOC501" s="79"/>
      <c r="HOD501" s="79"/>
      <c r="HOE501" s="79"/>
      <c r="HOF501" s="79"/>
      <c r="HOG501" s="79"/>
      <c r="HOH501" s="79"/>
      <c r="HOI501" s="79"/>
      <c r="HOJ501" s="79"/>
      <c r="HOK501" s="79"/>
      <c r="HOL501" s="79"/>
      <c r="HOM501" s="79"/>
      <c r="HON501" s="79"/>
      <c r="HOO501" s="79"/>
      <c r="HOP501" s="79"/>
      <c r="HOQ501" s="79"/>
      <c r="HOR501" s="79"/>
      <c r="HOS501" s="79"/>
      <c r="HOT501" s="79"/>
      <c r="HOU501" s="79"/>
      <c r="HOV501" s="79"/>
      <c r="HOW501" s="79"/>
      <c r="HOX501" s="79"/>
      <c r="HOY501" s="79"/>
      <c r="HOZ501" s="79"/>
      <c r="HPA501" s="79"/>
      <c r="HPB501" s="79"/>
      <c r="HPC501" s="79"/>
      <c r="HPD501" s="79"/>
      <c r="HPE501" s="79"/>
      <c r="HPF501" s="79"/>
      <c r="HPG501" s="79"/>
      <c r="HPH501" s="79"/>
      <c r="HPI501" s="79"/>
      <c r="HPJ501" s="79"/>
      <c r="HPK501" s="79"/>
      <c r="HPL501" s="79"/>
      <c r="HPM501" s="79"/>
      <c r="HPN501" s="79"/>
      <c r="HPO501" s="79"/>
      <c r="HPP501" s="79"/>
      <c r="HPQ501" s="79"/>
      <c r="HPR501" s="79"/>
      <c r="HPS501" s="79"/>
      <c r="HPT501" s="79"/>
      <c r="HPU501" s="79"/>
      <c r="HPV501" s="79"/>
      <c r="HPW501" s="79"/>
      <c r="HPX501" s="79"/>
      <c r="HPY501" s="79"/>
      <c r="HPZ501" s="79"/>
      <c r="HQA501" s="79"/>
      <c r="HQB501" s="79"/>
      <c r="HQC501" s="79"/>
      <c r="HQD501" s="79"/>
      <c r="HQE501" s="79"/>
      <c r="HQF501" s="79"/>
      <c r="HQG501" s="79"/>
      <c r="HQH501" s="79"/>
      <c r="HQI501" s="79"/>
      <c r="HQJ501" s="79"/>
      <c r="HQK501" s="79"/>
      <c r="HQL501" s="79"/>
      <c r="HQM501" s="79"/>
      <c r="HQN501" s="79"/>
      <c r="HQO501" s="79"/>
      <c r="HQP501" s="79"/>
      <c r="HQQ501" s="79"/>
      <c r="HQR501" s="79"/>
      <c r="HQS501" s="79"/>
      <c r="HQT501" s="79"/>
      <c r="HQU501" s="79"/>
      <c r="HQV501" s="79"/>
      <c r="HQW501" s="79"/>
      <c r="HQX501" s="79"/>
      <c r="HQY501" s="79"/>
      <c r="HQZ501" s="79"/>
      <c r="HRA501" s="79"/>
      <c r="HRB501" s="79"/>
      <c r="HRC501" s="79"/>
      <c r="HRD501" s="79"/>
      <c r="HRE501" s="79"/>
      <c r="HRF501" s="79"/>
      <c r="HRG501" s="79"/>
      <c r="HRH501" s="79"/>
      <c r="HRI501" s="79"/>
      <c r="HRJ501" s="79"/>
      <c r="HRK501" s="79"/>
      <c r="HRL501" s="79"/>
      <c r="HRM501" s="79"/>
      <c r="HRN501" s="79"/>
      <c r="HRO501" s="79"/>
      <c r="HRP501" s="79"/>
      <c r="HRQ501" s="79"/>
      <c r="HRR501" s="79"/>
      <c r="HRS501" s="79"/>
      <c r="HRT501" s="79"/>
      <c r="HRU501" s="79"/>
      <c r="HRV501" s="79"/>
      <c r="HRW501" s="79"/>
      <c r="HRX501" s="79"/>
      <c r="HRY501" s="79"/>
      <c r="HRZ501" s="79"/>
      <c r="HSA501" s="79"/>
      <c r="HSB501" s="79"/>
      <c r="HSC501" s="79"/>
      <c r="HSD501" s="79"/>
      <c r="HSE501" s="79"/>
      <c r="HSF501" s="79"/>
      <c r="HSG501" s="79"/>
      <c r="HSH501" s="79"/>
      <c r="HSI501" s="79"/>
      <c r="HSJ501" s="79"/>
      <c r="HSK501" s="79"/>
      <c r="HSL501" s="79"/>
      <c r="HSM501" s="79"/>
      <c r="HSN501" s="79"/>
      <c r="HSO501" s="79"/>
      <c r="HSP501" s="79"/>
      <c r="HSQ501" s="79"/>
      <c r="HSR501" s="79"/>
      <c r="HSS501" s="79"/>
      <c r="HST501" s="79"/>
      <c r="HSU501" s="79"/>
      <c r="HSV501" s="79"/>
      <c r="HSW501" s="79"/>
      <c r="HSX501" s="79"/>
      <c r="HSY501" s="79"/>
      <c r="HSZ501" s="79"/>
      <c r="HTA501" s="79"/>
      <c r="HTB501" s="79"/>
      <c r="HTC501" s="79"/>
      <c r="HTD501" s="79"/>
      <c r="HTE501" s="79"/>
      <c r="HTF501" s="79"/>
      <c r="HTG501" s="79"/>
      <c r="HTH501" s="79"/>
      <c r="HTI501" s="79"/>
      <c r="HTJ501" s="79"/>
      <c r="HTK501" s="79"/>
      <c r="HTL501" s="79"/>
      <c r="HTM501" s="79"/>
      <c r="HTN501" s="79"/>
      <c r="HTO501" s="79"/>
      <c r="HTP501" s="79"/>
      <c r="HTQ501" s="79"/>
      <c r="HTR501" s="79"/>
      <c r="HTS501" s="79"/>
      <c r="HTT501" s="79"/>
      <c r="HTU501" s="79"/>
      <c r="HTV501" s="79"/>
      <c r="HTW501" s="79"/>
      <c r="HTX501" s="79"/>
      <c r="HTY501" s="79"/>
      <c r="HTZ501" s="79"/>
      <c r="HUA501" s="79"/>
      <c r="HUB501" s="79"/>
      <c r="HUC501" s="79"/>
      <c r="HUD501" s="79"/>
      <c r="HUE501" s="79"/>
      <c r="HUF501" s="79"/>
      <c r="HUG501" s="79"/>
      <c r="HUH501" s="79"/>
      <c r="HUI501" s="79"/>
      <c r="HUJ501" s="79"/>
      <c r="HUK501" s="79"/>
      <c r="HUL501" s="79"/>
      <c r="HUM501" s="79"/>
      <c r="HUN501" s="79"/>
      <c r="HUO501" s="79"/>
      <c r="HUP501" s="79"/>
      <c r="HUQ501" s="79"/>
      <c r="HUR501" s="79"/>
      <c r="HUS501" s="79"/>
      <c r="HUT501" s="79"/>
      <c r="HUU501" s="79"/>
      <c r="HUV501" s="79"/>
      <c r="HUW501" s="79"/>
      <c r="HUX501" s="79"/>
      <c r="HUY501" s="79"/>
      <c r="HUZ501" s="79"/>
      <c r="HVA501" s="79"/>
      <c r="HVB501" s="79"/>
      <c r="HVC501" s="79"/>
      <c r="HVD501" s="79"/>
      <c r="HVE501" s="79"/>
      <c r="HVF501" s="79"/>
      <c r="HVG501" s="79"/>
      <c r="HVH501" s="79"/>
      <c r="HVI501" s="79"/>
      <c r="HVJ501" s="79"/>
      <c r="HVK501" s="79"/>
      <c r="HVL501" s="79"/>
      <c r="HVM501" s="79"/>
      <c r="HVN501" s="79"/>
      <c r="HVO501" s="79"/>
      <c r="HVP501" s="79"/>
      <c r="HVQ501" s="79"/>
      <c r="HVR501" s="79"/>
      <c r="HVS501" s="79"/>
      <c r="HVT501" s="79"/>
      <c r="HVU501" s="79"/>
      <c r="HVV501" s="79"/>
      <c r="HVW501" s="79"/>
      <c r="HVX501" s="79"/>
      <c r="HVY501" s="79"/>
      <c r="HVZ501" s="79"/>
      <c r="HWA501" s="79"/>
      <c r="HWB501" s="79"/>
      <c r="HWC501" s="79"/>
      <c r="HWD501" s="79"/>
      <c r="HWE501" s="79"/>
      <c r="HWF501" s="79"/>
      <c r="HWG501" s="79"/>
      <c r="HWH501" s="79"/>
      <c r="HWI501" s="79"/>
      <c r="HWJ501" s="79"/>
      <c r="HWK501" s="79"/>
      <c r="HWL501" s="79"/>
      <c r="HWM501" s="79"/>
      <c r="HWN501" s="79"/>
      <c r="HWO501" s="79"/>
      <c r="HWP501" s="79"/>
      <c r="HWQ501" s="79"/>
      <c r="HWR501" s="79"/>
      <c r="HWS501" s="79"/>
      <c r="HWT501" s="79"/>
      <c r="HWU501" s="79"/>
      <c r="HWV501" s="79"/>
      <c r="HWW501" s="79"/>
      <c r="HWX501" s="79"/>
      <c r="HWY501" s="79"/>
      <c r="HWZ501" s="79"/>
      <c r="HXA501" s="79"/>
      <c r="HXB501" s="79"/>
      <c r="HXC501" s="79"/>
      <c r="HXD501" s="79"/>
      <c r="HXE501" s="79"/>
      <c r="HXF501" s="79"/>
      <c r="HXG501" s="79"/>
      <c r="HXH501" s="79"/>
      <c r="HXI501" s="79"/>
      <c r="HXJ501" s="79"/>
      <c r="HXK501" s="79"/>
      <c r="HXL501" s="79"/>
      <c r="HXM501" s="79"/>
      <c r="HXN501" s="79"/>
      <c r="HXO501" s="79"/>
      <c r="HXP501" s="79"/>
      <c r="HXQ501" s="79"/>
      <c r="HXR501" s="79"/>
      <c r="HXS501" s="79"/>
      <c r="HXT501" s="79"/>
      <c r="HXU501" s="79"/>
      <c r="HXV501" s="79"/>
      <c r="HXW501" s="79"/>
      <c r="HXX501" s="79"/>
      <c r="HXY501" s="79"/>
      <c r="HXZ501" s="79"/>
      <c r="HYA501" s="79"/>
      <c r="HYB501" s="79"/>
      <c r="HYC501" s="79"/>
      <c r="HYD501" s="79"/>
      <c r="HYE501" s="79"/>
      <c r="HYF501" s="79"/>
      <c r="HYG501" s="79"/>
      <c r="HYH501" s="79"/>
      <c r="HYI501" s="79"/>
      <c r="HYJ501" s="79"/>
      <c r="HYK501" s="79"/>
      <c r="HYL501" s="79"/>
      <c r="HYM501" s="79"/>
      <c r="HYN501" s="79"/>
      <c r="HYO501" s="79"/>
      <c r="HYP501" s="79"/>
      <c r="HYQ501" s="79"/>
      <c r="HYR501" s="79"/>
      <c r="HYS501" s="79"/>
      <c r="HYT501" s="79"/>
      <c r="HYU501" s="79"/>
      <c r="HYV501" s="79"/>
      <c r="HYW501" s="79"/>
      <c r="HYX501" s="79"/>
      <c r="HYY501" s="79"/>
      <c r="HYZ501" s="79"/>
      <c r="HZA501" s="79"/>
      <c r="HZB501" s="79"/>
      <c r="HZC501" s="79"/>
      <c r="HZD501" s="79"/>
      <c r="HZE501" s="79"/>
      <c r="HZF501" s="79"/>
      <c r="HZG501" s="79"/>
      <c r="HZH501" s="79"/>
      <c r="HZI501" s="79"/>
      <c r="HZJ501" s="79"/>
      <c r="HZK501" s="79"/>
      <c r="HZL501" s="79"/>
      <c r="HZM501" s="79"/>
      <c r="HZN501" s="79"/>
      <c r="HZO501" s="79"/>
      <c r="HZP501" s="79"/>
      <c r="HZQ501" s="79"/>
      <c r="HZR501" s="79"/>
      <c r="HZS501" s="79"/>
      <c r="HZT501" s="79"/>
      <c r="HZU501" s="79"/>
      <c r="HZV501" s="79"/>
      <c r="HZW501" s="79"/>
      <c r="HZX501" s="79"/>
      <c r="HZY501" s="79"/>
      <c r="HZZ501" s="79"/>
      <c r="IAA501" s="79"/>
      <c r="IAB501" s="79"/>
      <c r="IAC501" s="79"/>
      <c r="IAD501" s="79"/>
      <c r="IAE501" s="79"/>
      <c r="IAF501" s="79"/>
      <c r="IAG501" s="79"/>
      <c r="IAH501" s="79"/>
      <c r="IAI501" s="79"/>
      <c r="IAJ501" s="79"/>
      <c r="IAK501" s="79"/>
      <c r="IAL501" s="79"/>
      <c r="IAM501" s="79"/>
      <c r="IAN501" s="79"/>
      <c r="IAO501" s="79"/>
      <c r="IAP501" s="79"/>
      <c r="IAQ501" s="79"/>
      <c r="IAR501" s="79"/>
      <c r="IAS501" s="79"/>
      <c r="IAT501" s="79"/>
      <c r="IAU501" s="79"/>
      <c r="IAV501" s="79"/>
      <c r="IAW501" s="79"/>
      <c r="IAX501" s="79"/>
      <c r="IAY501" s="79"/>
      <c r="IAZ501" s="79"/>
      <c r="IBA501" s="79"/>
      <c r="IBB501" s="79"/>
      <c r="IBC501" s="79"/>
      <c r="IBD501" s="79"/>
      <c r="IBE501" s="79"/>
      <c r="IBF501" s="79"/>
      <c r="IBG501" s="79"/>
      <c r="IBH501" s="79"/>
      <c r="IBI501" s="79"/>
      <c r="IBJ501" s="79"/>
      <c r="IBK501" s="79"/>
      <c r="IBL501" s="79"/>
      <c r="IBM501" s="79"/>
      <c r="IBN501" s="79"/>
      <c r="IBO501" s="79"/>
      <c r="IBP501" s="79"/>
      <c r="IBQ501" s="79"/>
      <c r="IBR501" s="79"/>
      <c r="IBS501" s="79"/>
      <c r="IBT501" s="79"/>
      <c r="IBU501" s="79"/>
      <c r="IBV501" s="79"/>
      <c r="IBW501" s="79"/>
      <c r="IBX501" s="79"/>
      <c r="IBY501" s="79"/>
      <c r="IBZ501" s="79"/>
      <c r="ICA501" s="79"/>
      <c r="ICB501" s="79"/>
      <c r="ICC501" s="79"/>
      <c r="ICD501" s="79"/>
      <c r="ICE501" s="79"/>
      <c r="ICF501" s="79"/>
      <c r="ICG501" s="79"/>
      <c r="ICH501" s="79"/>
      <c r="ICI501" s="79"/>
      <c r="ICJ501" s="79"/>
      <c r="ICK501" s="79"/>
      <c r="ICL501" s="79"/>
      <c r="ICM501" s="79"/>
      <c r="ICN501" s="79"/>
      <c r="ICO501" s="79"/>
      <c r="ICP501" s="79"/>
      <c r="ICQ501" s="79"/>
      <c r="ICR501" s="79"/>
      <c r="ICS501" s="79"/>
      <c r="ICT501" s="79"/>
      <c r="ICU501" s="79"/>
      <c r="ICV501" s="79"/>
      <c r="ICW501" s="79"/>
      <c r="ICX501" s="79"/>
      <c r="ICY501" s="79"/>
      <c r="ICZ501" s="79"/>
      <c r="IDA501" s="79"/>
      <c r="IDB501" s="79"/>
      <c r="IDC501" s="79"/>
      <c r="IDD501" s="79"/>
      <c r="IDE501" s="79"/>
      <c r="IDF501" s="79"/>
      <c r="IDG501" s="79"/>
      <c r="IDH501" s="79"/>
      <c r="IDI501" s="79"/>
      <c r="IDJ501" s="79"/>
      <c r="IDK501" s="79"/>
      <c r="IDL501" s="79"/>
      <c r="IDM501" s="79"/>
      <c r="IDN501" s="79"/>
      <c r="IDO501" s="79"/>
      <c r="IDP501" s="79"/>
      <c r="IDQ501" s="79"/>
      <c r="IDR501" s="79"/>
      <c r="IDS501" s="79"/>
      <c r="IDT501" s="79"/>
      <c r="IDU501" s="79"/>
      <c r="IDV501" s="79"/>
      <c r="IDW501" s="79"/>
      <c r="IDX501" s="79"/>
      <c r="IDY501" s="79"/>
      <c r="IDZ501" s="79"/>
      <c r="IEA501" s="79"/>
      <c r="IEB501" s="79"/>
      <c r="IEC501" s="79"/>
      <c r="IED501" s="79"/>
      <c r="IEE501" s="79"/>
      <c r="IEF501" s="79"/>
      <c r="IEG501" s="79"/>
      <c r="IEH501" s="79"/>
      <c r="IEI501" s="79"/>
      <c r="IEJ501" s="79"/>
      <c r="IEK501" s="79"/>
      <c r="IEL501" s="79"/>
      <c r="IEM501" s="79"/>
      <c r="IEN501" s="79"/>
      <c r="IEO501" s="79"/>
      <c r="IEP501" s="79"/>
      <c r="IEQ501" s="79"/>
      <c r="IER501" s="79"/>
      <c r="IES501" s="79"/>
      <c r="IET501" s="79"/>
      <c r="IEU501" s="79"/>
      <c r="IEV501" s="79"/>
      <c r="IEW501" s="79"/>
      <c r="IEX501" s="79"/>
      <c r="IEY501" s="79"/>
      <c r="IEZ501" s="79"/>
      <c r="IFA501" s="79"/>
      <c r="IFB501" s="79"/>
      <c r="IFC501" s="79"/>
      <c r="IFD501" s="79"/>
      <c r="IFE501" s="79"/>
      <c r="IFF501" s="79"/>
      <c r="IFG501" s="79"/>
      <c r="IFH501" s="79"/>
      <c r="IFI501" s="79"/>
      <c r="IFJ501" s="79"/>
      <c r="IFK501" s="79"/>
      <c r="IFL501" s="79"/>
      <c r="IFM501" s="79"/>
      <c r="IFN501" s="79"/>
      <c r="IFO501" s="79"/>
      <c r="IFP501" s="79"/>
      <c r="IFQ501" s="79"/>
      <c r="IFR501" s="79"/>
      <c r="IFS501" s="79"/>
      <c r="IFT501" s="79"/>
      <c r="IFU501" s="79"/>
      <c r="IFV501" s="79"/>
      <c r="IFW501" s="79"/>
      <c r="IFX501" s="79"/>
      <c r="IFY501" s="79"/>
      <c r="IFZ501" s="79"/>
      <c r="IGA501" s="79"/>
      <c r="IGB501" s="79"/>
      <c r="IGC501" s="79"/>
      <c r="IGD501" s="79"/>
      <c r="IGE501" s="79"/>
      <c r="IGF501" s="79"/>
      <c r="IGG501" s="79"/>
      <c r="IGH501" s="79"/>
      <c r="IGI501" s="79"/>
      <c r="IGJ501" s="79"/>
      <c r="IGK501" s="79"/>
      <c r="IGL501" s="79"/>
      <c r="IGM501" s="79"/>
      <c r="IGN501" s="79"/>
      <c r="IGO501" s="79"/>
      <c r="IGP501" s="79"/>
      <c r="IGQ501" s="79"/>
      <c r="IGR501" s="79"/>
      <c r="IGS501" s="79"/>
      <c r="IGT501" s="79"/>
      <c r="IGU501" s="79"/>
      <c r="IGV501" s="79"/>
      <c r="IGW501" s="79"/>
      <c r="IGX501" s="79"/>
      <c r="IGY501" s="79"/>
      <c r="IGZ501" s="79"/>
      <c r="IHA501" s="79"/>
      <c r="IHB501" s="79"/>
      <c r="IHC501" s="79"/>
      <c r="IHD501" s="79"/>
      <c r="IHE501" s="79"/>
      <c r="IHF501" s="79"/>
      <c r="IHG501" s="79"/>
      <c r="IHH501" s="79"/>
      <c r="IHI501" s="79"/>
      <c r="IHJ501" s="79"/>
      <c r="IHK501" s="79"/>
      <c r="IHL501" s="79"/>
      <c r="IHM501" s="79"/>
      <c r="IHN501" s="79"/>
      <c r="IHO501" s="79"/>
      <c r="IHP501" s="79"/>
      <c r="IHQ501" s="79"/>
      <c r="IHR501" s="79"/>
      <c r="IHS501" s="79"/>
      <c r="IHT501" s="79"/>
      <c r="IHU501" s="79"/>
      <c r="IHV501" s="79"/>
      <c r="IHW501" s="79"/>
      <c r="IHX501" s="79"/>
      <c r="IHY501" s="79"/>
      <c r="IHZ501" s="79"/>
      <c r="IIA501" s="79"/>
      <c r="IIB501" s="79"/>
      <c r="IIC501" s="79"/>
      <c r="IID501" s="79"/>
      <c r="IIE501" s="79"/>
      <c r="IIF501" s="79"/>
      <c r="IIG501" s="79"/>
      <c r="IIH501" s="79"/>
      <c r="III501" s="79"/>
      <c r="IIJ501" s="79"/>
      <c r="IIK501" s="79"/>
      <c r="IIL501" s="79"/>
      <c r="IIM501" s="79"/>
      <c r="IIN501" s="79"/>
      <c r="IIO501" s="79"/>
      <c r="IIP501" s="79"/>
      <c r="IIQ501" s="79"/>
      <c r="IIR501" s="79"/>
      <c r="IIS501" s="79"/>
      <c r="IIT501" s="79"/>
      <c r="IIU501" s="79"/>
      <c r="IIV501" s="79"/>
      <c r="IIW501" s="79"/>
      <c r="IIX501" s="79"/>
      <c r="IIY501" s="79"/>
      <c r="IIZ501" s="79"/>
      <c r="IJA501" s="79"/>
      <c r="IJB501" s="79"/>
      <c r="IJC501" s="79"/>
      <c r="IJD501" s="79"/>
      <c r="IJE501" s="79"/>
      <c r="IJF501" s="79"/>
      <c r="IJG501" s="79"/>
      <c r="IJH501" s="79"/>
      <c r="IJI501" s="79"/>
      <c r="IJJ501" s="79"/>
      <c r="IJK501" s="79"/>
      <c r="IJL501" s="79"/>
      <c r="IJM501" s="79"/>
      <c r="IJN501" s="79"/>
      <c r="IJO501" s="79"/>
      <c r="IJP501" s="79"/>
      <c r="IJQ501" s="79"/>
      <c r="IJR501" s="79"/>
      <c r="IJS501" s="79"/>
      <c r="IJT501" s="79"/>
      <c r="IJU501" s="79"/>
      <c r="IJV501" s="79"/>
      <c r="IJW501" s="79"/>
      <c r="IJX501" s="79"/>
      <c r="IJY501" s="79"/>
      <c r="IJZ501" s="79"/>
      <c r="IKA501" s="79"/>
      <c r="IKB501" s="79"/>
      <c r="IKC501" s="79"/>
      <c r="IKD501" s="79"/>
      <c r="IKE501" s="79"/>
      <c r="IKF501" s="79"/>
      <c r="IKG501" s="79"/>
      <c r="IKH501" s="79"/>
      <c r="IKI501" s="79"/>
      <c r="IKJ501" s="79"/>
      <c r="IKK501" s="79"/>
      <c r="IKL501" s="79"/>
      <c r="IKM501" s="79"/>
      <c r="IKN501" s="79"/>
      <c r="IKO501" s="79"/>
      <c r="IKP501" s="79"/>
      <c r="IKQ501" s="79"/>
      <c r="IKR501" s="79"/>
      <c r="IKS501" s="79"/>
      <c r="IKT501" s="79"/>
      <c r="IKU501" s="79"/>
      <c r="IKV501" s="79"/>
      <c r="IKW501" s="79"/>
      <c r="IKX501" s="79"/>
      <c r="IKY501" s="79"/>
      <c r="IKZ501" s="79"/>
      <c r="ILA501" s="79"/>
      <c r="ILB501" s="79"/>
      <c r="ILC501" s="79"/>
      <c r="ILD501" s="79"/>
      <c r="ILE501" s="79"/>
      <c r="ILF501" s="79"/>
      <c r="ILG501" s="79"/>
      <c r="ILH501" s="79"/>
      <c r="ILI501" s="79"/>
      <c r="ILJ501" s="79"/>
      <c r="ILK501" s="79"/>
      <c r="ILL501" s="79"/>
      <c r="ILM501" s="79"/>
      <c r="ILN501" s="79"/>
      <c r="ILO501" s="79"/>
      <c r="ILP501" s="79"/>
      <c r="ILQ501" s="79"/>
      <c r="ILR501" s="79"/>
      <c r="ILS501" s="79"/>
      <c r="ILT501" s="79"/>
      <c r="ILU501" s="79"/>
      <c r="ILV501" s="79"/>
      <c r="ILW501" s="79"/>
      <c r="ILX501" s="79"/>
      <c r="ILY501" s="79"/>
      <c r="ILZ501" s="79"/>
      <c r="IMA501" s="79"/>
      <c r="IMB501" s="79"/>
      <c r="IMC501" s="79"/>
      <c r="IMD501" s="79"/>
      <c r="IME501" s="79"/>
      <c r="IMF501" s="79"/>
      <c r="IMG501" s="79"/>
      <c r="IMH501" s="79"/>
      <c r="IMI501" s="79"/>
      <c r="IMJ501" s="79"/>
      <c r="IMK501" s="79"/>
      <c r="IML501" s="79"/>
      <c r="IMM501" s="79"/>
      <c r="IMN501" s="79"/>
      <c r="IMO501" s="79"/>
      <c r="IMP501" s="79"/>
      <c r="IMQ501" s="79"/>
      <c r="IMR501" s="79"/>
      <c r="IMS501" s="79"/>
      <c r="IMT501" s="79"/>
      <c r="IMU501" s="79"/>
      <c r="IMV501" s="79"/>
      <c r="IMW501" s="79"/>
      <c r="IMX501" s="79"/>
      <c r="IMY501" s="79"/>
      <c r="IMZ501" s="79"/>
      <c r="INA501" s="79"/>
      <c r="INB501" s="79"/>
      <c r="INC501" s="79"/>
      <c r="IND501" s="79"/>
      <c r="INE501" s="79"/>
      <c r="INF501" s="79"/>
      <c r="ING501" s="79"/>
      <c r="INH501" s="79"/>
      <c r="INI501" s="79"/>
      <c r="INJ501" s="79"/>
      <c r="INK501" s="79"/>
      <c r="INL501" s="79"/>
      <c r="INM501" s="79"/>
      <c r="INN501" s="79"/>
      <c r="INO501" s="79"/>
      <c r="INP501" s="79"/>
      <c r="INQ501" s="79"/>
      <c r="INR501" s="79"/>
      <c r="INS501" s="79"/>
      <c r="INT501" s="79"/>
      <c r="INU501" s="79"/>
      <c r="INV501" s="79"/>
      <c r="INW501" s="79"/>
      <c r="INX501" s="79"/>
      <c r="INY501" s="79"/>
      <c r="INZ501" s="79"/>
      <c r="IOA501" s="79"/>
      <c r="IOB501" s="79"/>
      <c r="IOC501" s="79"/>
      <c r="IOD501" s="79"/>
      <c r="IOE501" s="79"/>
      <c r="IOF501" s="79"/>
      <c r="IOG501" s="79"/>
      <c r="IOH501" s="79"/>
      <c r="IOI501" s="79"/>
      <c r="IOJ501" s="79"/>
      <c r="IOK501" s="79"/>
      <c r="IOL501" s="79"/>
      <c r="IOM501" s="79"/>
      <c r="ION501" s="79"/>
      <c r="IOO501" s="79"/>
      <c r="IOP501" s="79"/>
      <c r="IOQ501" s="79"/>
      <c r="IOR501" s="79"/>
      <c r="IOS501" s="79"/>
      <c r="IOT501" s="79"/>
      <c r="IOU501" s="79"/>
      <c r="IOV501" s="79"/>
      <c r="IOW501" s="79"/>
      <c r="IOX501" s="79"/>
      <c r="IOY501" s="79"/>
      <c r="IOZ501" s="79"/>
      <c r="IPA501" s="79"/>
      <c r="IPB501" s="79"/>
      <c r="IPC501" s="79"/>
      <c r="IPD501" s="79"/>
      <c r="IPE501" s="79"/>
      <c r="IPF501" s="79"/>
      <c r="IPG501" s="79"/>
      <c r="IPH501" s="79"/>
      <c r="IPI501" s="79"/>
      <c r="IPJ501" s="79"/>
      <c r="IPK501" s="79"/>
      <c r="IPL501" s="79"/>
      <c r="IPM501" s="79"/>
      <c r="IPN501" s="79"/>
      <c r="IPO501" s="79"/>
      <c r="IPP501" s="79"/>
      <c r="IPQ501" s="79"/>
      <c r="IPR501" s="79"/>
      <c r="IPS501" s="79"/>
      <c r="IPT501" s="79"/>
      <c r="IPU501" s="79"/>
      <c r="IPV501" s="79"/>
      <c r="IPW501" s="79"/>
      <c r="IPX501" s="79"/>
      <c r="IPY501" s="79"/>
      <c r="IPZ501" s="79"/>
      <c r="IQA501" s="79"/>
      <c r="IQB501" s="79"/>
      <c r="IQC501" s="79"/>
      <c r="IQD501" s="79"/>
      <c r="IQE501" s="79"/>
      <c r="IQF501" s="79"/>
      <c r="IQG501" s="79"/>
      <c r="IQH501" s="79"/>
      <c r="IQI501" s="79"/>
      <c r="IQJ501" s="79"/>
      <c r="IQK501" s="79"/>
      <c r="IQL501" s="79"/>
      <c r="IQM501" s="79"/>
      <c r="IQN501" s="79"/>
      <c r="IQO501" s="79"/>
      <c r="IQP501" s="79"/>
      <c r="IQQ501" s="79"/>
      <c r="IQR501" s="79"/>
      <c r="IQS501" s="79"/>
      <c r="IQT501" s="79"/>
      <c r="IQU501" s="79"/>
      <c r="IQV501" s="79"/>
      <c r="IQW501" s="79"/>
      <c r="IQX501" s="79"/>
      <c r="IQY501" s="79"/>
      <c r="IQZ501" s="79"/>
      <c r="IRA501" s="79"/>
      <c r="IRB501" s="79"/>
      <c r="IRC501" s="79"/>
      <c r="IRD501" s="79"/>
      <c r="IRE501" s="79"/>
      <c r="IRF501" s="79"/>
      <c r="IRG501" s="79"/>
      <c r="IRH501" s="79"/>
      <c r="IRI501" s="79"/>
      <c r="IRJ501" s="79"/>
      <c r="IRK501" s="79"/>
      <c r="IRL501" s="79"/>
      <c r="IRM501" s="79"/>
      <c r="IRN501" s="79"/>
      <c r="IRO501" s="79"/>
      <c r="IRP501" s="79"/>
      <c r="IRQ501" s="79"/>
      <c r="IRR501" s="79"/>
      <c r="IRS501" s="79"/>
      <c r="IRT501" s="79"/>
      <c r="IRU501" s="79"/>
      <c r="IRV501" s="79"/>
      <c r="IRW501" s="79"/>
      <c r="IRX501" s="79"/>
      <c r="IRY501" s="79"/>
      <c r="IRZ501" s="79"/>
      <c r="ISA501" s="79"/>
      <c r="ISB501" s="79"/>
      <c r="ISC501" s="79"/>
      <c r="ISD501" s="79"/>
      <c r="ISE501" s="79"/>
      <c r="ISF501" s="79"/>
      <c r="ISG501" s="79"/>
      <c r="ISH501" s="79"/>
      <c r="ISI501" s="79"/>
      <c r="ISJ501" s="79"/>
      <c r="ISK501" s="79"/>
      <c r="ISL501" s="79"/>
      <c r="ISM501" s="79"/>
      <c r="ISN501" s="79"/>
      <c r="ISO501" s="79"/>
      <c r="ISP501" s="79"/>
      <c r="ISQ501" s="79"/>
      <c r="ISR501" s="79"/>
      <c r="ISS501" s="79"/>
      <c r="IST501" s="79"/>
      <c r="ISU501" s="79"/>
      <c r="ISV501" s="79"/>
      <c r="ISW501" s="79"/>
      <c r="ISX501" s="79"/>
      <c r="ISY501" s="79"/>
      <c r="ISZ501" s="79"/>
      <c r="ITA501" s="79"/>
      <c r="ITB501" s="79"/>
      <c r="ITC501" s="79"/>
      <c r="ITD501" s="79"/>
      <c r="ITE501" s="79"/>
      <c r="ITF501" s="79"/>
      <c r="ITG501" s="79"/>
      <c r="ITH501" s="79"/>
      <c r="ITI501" s="79"/>
      <c r="ITJ501" s="79"/>
      <c r="ITK501" s="79"/>
      <c r="ITL501" s="79"/>
      <c r="ITM501" s="79"/>
      <c r="ITN501" s="79"/>
      <c r="ITO501" s="79"/>
      <c r="ITP501" s="79"/>
      <c r="ITQ501" s="79"/>
      <c r="ITR501" s="79"/>
      <c r="ITS501" s="79"/>
      <c r="ITT501" s="79"/>
      <c r="ITU501" s="79"/>
      <c r="ITV501" s="79"/>
      <c r="ITW501" s="79"/>
      <c r="ITX501" s="79"/>
      <c r="ITY501" s="79"/>
      <c r="ITZ501" s="79"/>
      <c r="IUA501" s="79"/>
      <c r="IUB501" s="79"/>
      <c r="IUC501" s="79"/>
      <c r="IUD501" s="79"/>
      <c r="IUE501" s="79"/>
      <c r="IUF501" s="79"/>
      <c r="IUG501" s="79"/>
      <c r="IUH501" s="79"/>
      <c r="IUI501" s="79"/>
      <c r="IUJ501" s="79"/>
      <c r="IUK501" s="79"/>
      <c r="IUL501" s="79"/>
      <c r="IUM501" s="79"/>
      <c r="IUN501" s="79"/>
      <c r="IUO501" s="79"/>
      <c r="IUP501" s="79"/>
      <c r="IUQ501" s="79"/>
      <c r="IUR501" s="79"/>
      <c r="IUS501" s="79"/>
      <c r="IUT501" s="79"/>
      <c r="IUU501" s="79"/>
      <c r="IUV501" s="79"/>
      <c r="IUW501" s="79"/>
      <c r="IUX501" s="79"/>
      <c r="IUY501" s="79"/>
      <c r="IUZ501" s="79"/>
      <c r="IVA501" s="79"/>
      <c r="IVB501" s="79"/>
      <c r="IVC501" s="79"/>
      <c r="IVD501" s="79"/>
      <c r="IVE501" s="79"/>
      <c r="IVF501" s="79"/>
      <c r="IVG501" s="79"/>
      <c r="IVH501" s="79"/>
      <c r="IVI501" s="79"/>
      <c r="IVJ501" s="79"/>
      <c r="IVK501" s="79"/>
      <c r="IVL501" s="79"/>
      <c r="IVM501" s="79"/>
      <c r="IVN501" s="79"/>
      <c r="IVO501" s="79"/>
      <c r="IVP501" s="79"/>
      <c r="IVQ501" s="79"/>
      <c r="IVR501" s="79"/>
      <c r="IVS501" s="79"/>
      <c r="IVT501" s="79"/>
      <c r="IVU501" s="79"/>
      <c r="IVV501" s="79"/>
      <c r="IVW501" s="79"/>
      <c r="IVX501" s="79"/>
      <c r="IVY501" s="79"/>
      <c r="IVZ501" s="79"/>
      <c r="IWA501" s="79"/>
      <c r="IWB501" s="79"/>
      <c r="IWC501" s="79"/>
      <c r="IWD501" s="79"/>
      <c r="IWE501" s="79"/>
      <c r="IWF501" s="79"/>
      <c r="IWG501" s="79"/>
      <c r="IWH501" s="79"/>
      <c r="IWI501" s="79"/>
      <c r="IWJ501" s="79"/>
      <c r="IWK501" s="79"/>
      <c r="IWL501" s="79"/>
      <c r="IWM501" s="79"/>
      <c r="IWN501" s="79"/>
      <c r="IWO501" s="79"/>
      <c r="IWP501" s="79"/>
      <c r="IWQ501" s="79"/>
      <c r="IWR501" s="79"/>
      <c r="IWS501" s="79"/>
      <c r="IWT501" s="79"/>
      <c r="IWU501" s="79"/>
      <c r="IWV501" s="79"/>
      <c r="IWW501" s="79"/>
      <c r="IWX501" s="79"/>
      <c r="IWY501" s="79"/>
      <c r="IWZ501" s="79"/>
      <c r="IXA501" s="79"/>
      <c r="IXB501" s="79"/>
      <c r="IXC501" s="79"/>
      <c r="IXD501" s="79"/>
      <c r="IXE501" s="79"/>
      <c r="IXF501" s="79"/>
      <c r="IXG501" s="79"/>
      <c r="IXH501" s="79"/>
      <c r="IXI501" s="79"/>
      <c r="IXJ501" s="79"/>
      <c r="IXK501" s="79"/>
      <c r="IXL501" s="79"/>
      <c r="IXM501" s="79"/>
      <c r="IXN501" s="79"/>
      <c r="IXO501" s="79"/>
      <c r="IXP501" s="79"/>
      <c r="IXQ501" s="79"/>
      <c r="IXR501" s="79"/>
      <c r="IXS501" s="79"/>
      <c r="IXT501" s="79"/>
      <c r="IXU501" s="79"/>
      <c r="IXV501" s="79"/>
      <c r="IXW501" s="79"/>
      <c r="IXX501" s="79"/>
      <c r="IXY501" s="79"/>
      <c r="IXZ501" s="79"/>
      <c r="IYA501" s="79"/>
      <c r="IYB501" s="79"/>
      <c r="IYC501" s="79"/>
      <c r="IYD501" s="79"/>
      <c r="IYE501" s="79"/>
      <c r="IYF501" s="79"/>
      <c r="IYG501" s="79"/>
      <c r="IYH501" s="79"/>
      <c r="IYI501" s="79"/>
      <c r="IYJ501" s="79"/>
      <c r="IYK501" s="79"/>
      <c r="IYL501" s="79"/>
      <c r="IYM501" s="79"/>
      <c r="IYN501" s="79"/>
      <c r="IYO501" s="79"/>
      <c r="IYP501" s="79"/>
      <c r="IYQ501" s="79"/>
      <c r="IYR501" s="79"/>
      <c r="IYS501" s="79"/>
      <c r="IYT501" s="79"/>
      <c r="IYU501" s="79"/>
      <c r="IYV501" s="79"/>
      <c r="IYW501" s="79"/>
      <c r="IYX501" s="79"/>
      <c r="IYY501" s="79"/>
      <c r="IYZ501" s="79"/>
      <c r="IZA501" s="79"/>
      <c r="IZB501" s="79"/>
      <c r="IZC501" s="79"/>
      <c r="IZD501" s="79"/>
      <c r="IZE501" s="79"/>
      <c r="IZF501" s="79"/>
      <c r="IZG501" s="79"/>
      <c r="IZH501" s="79"/>
      <c r="IZI501" s="79"/>
      <c r="IZJ501" s="79"/>
      <c r="IZK501" s="79"/>
      <c r="IZL501" s="79"/>
      <c r="IZM501" s="79"/>
      <c r="IZN501" s="79"/>
      <c r="IZO501" s="79"/>
      <c r="IZP501" s="79"/>
      <c r="IZQ501" s="79"/>
      <c r="IZR501" s="79"/>
      <c r="IZS501" s="79"/>
      <c r="IZT501" s="79"/>
      <c r="IZU501" s="79"/>
      <c r="IZV501" s="79"/>
      <c r="IZW501" s="79"/>
      <c r="IZX501" s="79"/>
      <c r="IZY501" s="79"/>
      <c r="IZZ501" s="79"/>
      <c r="JAA501" s="79"/>
      <c r="JAB501" s="79"/>
      <c r="JAC501" s="79"/>
      <c r="JAD501" s="79"/>
      <c r="JAE501" s="79"/>
      <c r="JAF501" s="79"/>
      <c r="JAG501" s="79"/>
      <c r="JAH501" s="79"/>
      <c r="JAI501" s="79"/>
      <c r="JAJ501" s="79"/>
      <c r="JAK501" s="79"/>
      <c r="JAL501" s="79"/>
      <c r="JAM501" s="79"/>
      <c r="JAN501" s="79"/>
      <c r="JAO501" s="79"/>
      <c r="JAP501" s="79"/>
      <c r="JAQ501" s="79"/>
      <c r="JAR501" s="79"/>
      <c r="JAS501" s="79"/>
      <c r="JAT501" s="79"/>
      <c r="JAU501" s="79"/>
      <c r="JAV501" s="79"/>
      <c r="JAW501" s="79"/>
      <c r="JAX501" s="79"/>
      <c r="JAY501" s="79"/>
      <c r="JAZ501" s="79"/>
      <c r="JBA501" s="79"/>
      <c r="JBB501" s="79"/>
      <c r="JBC501" s="79"/>
      <c r="JBD501" s="79"/>
      <c r="JBE501" s="79"/>
      <c r="JBF501" s="79"/>
      <c r="JBG501" s="79"/>
      <c r="JBH501" s="79"/>
      <c r="JBI501" s="79"/>
      <c r="JBJ501" s="79"/>
      <c r="JBK501" s="79"/>
      <c r="JBL501" s="79"/>
      <c r="JBM501" s="79"/>
      <c r="JBN501" s="79"/>
      <c r="JBO501" s="79"/>
      <c r="JBP501" s="79"/>
      <c r="JBQ501" s="79"/>
      <c r="JBR501" s="79"/>
      <c r="JBS501" s="79"/>
      <c r="JBT501" s="79"/>
      <c r="JBU501" s="79"/>
      <c r="JBV501" s="79"/>
      <c r="JBW501" s="79"/>
      <c r="JBX501" s="79"/>
      <c r="JBY501" s="79"/>
      <c r="JBZ501" s="79"/>
      <c r="JCA501" s="79"/>
      <c r="JCB501" s="79"/>
      <c r="JCC501" s="79"/>
      <c r="JCD501" s="79"/>
      <c r="JCE501" s="79"/>
      <c r="JCF501" s="79"/>
      <c r="JCG501" s="79"/>
      <c r="JCH501" s="79"/>
      <c r="JCI501" s="79"/>
      <c r="JCJ501" s="79"/>
      <c r="JCK501" s="79"/>
      <c r="JCL501" s="79"/>
      <c r="JCM501" s="79"/>
      <c r="JCN501" s="79"/>
      <c r="JCO501" s="79"/>
      <c r="JCP501" s="79"/>
      <c r="JCQ501" s="79"/>
      <c r="JCR501" s="79"/>
      <c r="JCS501" s="79"/>
      <c r="JCT501" s="79"/>
      <c r="JCU501" s="79"/>
      <c r="JCV501" s="79"/>
      <c r="JCW501" s="79"/>
      <c r="JCX501" s="79"/>
      <c r="JCY501" s="79"/>
      <c r="JCZ501" s="79"/>
      <c r="JDA501" s="79"/>
      <c r="JDB501" s="79"/>
      <c r="JDC501" s="79"/>
    </row>
    <row r="502" spans="1:6867" x14ac:dyDescent="0.25">
      <c r="A502" s="28">
        <v>120</v>
      </c>
      <c r="B502" s="74" t="s">
        <v>5674</v>
      </c>
      <c r="C502" s="74" t="s">
        <v>4633</v>
      </c>
      <c r="D502" s="83">
        <v>1993</v>
      </c>
      <c r="E502" s="83" t="s">
        <v>5675</v>
      </c>
      <c r="F502" s="83" t="s">
        <v>2678</v>
      </c>
      <c r="G502" s="83" t="s">
        <v>2818</v>
      </c>
      <c r="H502" s="134"/>
      <c r="I502" s="83">
        <v>142.62</v>
      </c>
      <c r="J502" s="83">
        <v>2014</v>
      </c>
      <c r="K502" s="91">
        <v>787</v>
      </c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  <c r="QN502" s="28"/>
      <c r="QO502" s="28"/>
      <c r="QP502" s="28"/>
      <c r="QQ502" s="28"/>
      <c r="QR502" s="28"/>
      <c r="QS502" s="28"/>
      <c r="QT502" s="28"/>
      <c r="QU502" s="28"/>
      <c r="QV502" s="28"/>
      <c r="QW502" s="28"/>
      <c r="QX502" s="28"/>
      <c r="QY502" s="28"/>
      <c r="QZ502" s="28"/>
      <c r="RA502" s="28"/>
      <c r="RB502" s="28"/>
      <c r="RC502" s="28"/>
      <c r="RD502" s="28"/>
      <c r="RE502" s="28"/>
      <c r="RF502" s="28"/>
      <c r="RG502" s="28"/>
      <c r="RH502" s="28"/>
      <c r="RI502" s="28"/>
      <c r="RJ502" s="28"/>
      <c r="RK502" s="28"/>
      <c r="RL502" s="28"/>
      <c r="RM502" s="28"/>
      <c r="RN502" s="28"/>
      <c r="RO502" s="28"/>
      <c r="RP502" s="28"/>
      <c r="RQ502" s="28"/>
      <c r="RR502" s="28"/>
      <c r="RS502" s="28"/>
      <c r="RT502" s="28"/>
      <c r="RU502" s="28"/>
      <c r="RV502" s="28"/>
      <c r="RW502" s="28"/>
      <c r="RX502" s="28"/>
      <c r="RY502" s="28"/>
      <c r="RZ502" s="28"/>
      <c r="SA502" s="28"/>
      <c r="SB502" s="28"/>
      <c r="SC502" s="28"/>
      <c r="SD502" s="28"/>
      <c r="SE502" s="28"/>
      <c r="SF502" s="28"/>
      <c r="SG502" s="28"/>
      <c r="SH502" s="28"/>
      <c r="SI502" s="28"/>
      <c r="SJ502" s="28"/>
      <c r="SK502" s="28"/>
      <c r="SL502" s="28"/>
      <c r="SM502" s="28"/>
      <c r="SN502" s="28"/>
      <c r="SO502" s="28"/>
      <c r="SP502" s="28"/>
      <c r="SQ502" s="28"/>
      <c r="SR502" s="28"/>
      <c r="SS502" s="28"/>
      <c r="ST502" s="28"/>
      <c r="SU502" s="28"/>
      <c r="SV502" s="28"/>
      <c r="SW502" s="28"/>
      <c r="SX502" s="28"/>
      <c r="SY502" s="28"/>
      <c r="SZ502" s="28"/>
      <c r="TA502" s="28"/>
      <c r="TB502" s="28"/>
      <c r="TC502" s="28"/>
      <c r="TD502" s="28"/>
      <c r="TE502" s="28"/>
      <c r="TF502" s="28"/>
      <c r="TG502" s="28"/>
      <c r="TH502" s="28"/>
      <c r="TI502" s="28"/>
      <c r="TJ502" s="28"/>
      <c r="TK502" s="28"/>
      <c r="TL502" s="28"/>
      <c r="TM502" s="28"/>
      <c r="TN502" s="28"/>
      <c r="TO502" s="28"/>
      <c r="TP502" s="28"/>
      <c r="TQ502" s="28"/>
      <c r="TR502" s="28"/>
      <c r="TS502" s="28"/>
      <c r="TT502" s="28"/>
      <c r="TU502" s="28"/>
      <c r="TV502" s="28"/>
      <c r="TW502" s="28"/>
      <c r="TX502" s="28"/>
      <c r="TY502" s="28"/>
      <c r="TZ502" s="28"/>
      <c r="UA502" s="28"/>
      <c r="UB502" s="28"/>
      <c r="UC502" s="28"/>
      <c r="UD502" s="28"/>
      <c r="UE502" s="28"/>
      <c r="UF502" s="28"/>
      <c r="UG502" s="28"/>
      <c r="UH502" s="28"/>
      <c r="UI502" s="28"/>
      <c r="UJ502" s="28"/>
      <c r="UK502" s="28"/>
      <c r="UL502" s="28"/>
      <c r="UM502" s="28"/>
      <c r="UN502" s="28"/>
      <c r="UO502" s="28"/>
      <c r="UP502" s="28"/>
      <c r="UQ502" s="28"/>
      <c r="UR502" s="28"/>
      <c r="US502" s="28"/>
      <c r="UT502" s="28"/>
      <c r="UU502" s="28"/>
      <c r="UV502" s="28"/>
      <c r="UW502" s="28"/>
      <c r="UX502" s="28"/>
      <c r="UY502" s="28"/>
      <c r="UZ502" s="28"/>
      <c r="VA502" s="28"/>
      <c r="VB502" s="28"/>
      <c r="VC502" s="28"/>
      <c r="VD502" s="28"/>
      <c r="VE502" s="28"/>
      <c r="VF502" s="28"/>
      <c r="VG502" s="28"/>
      <c r="VH502" s="28"/>
      <c r="VI502" s="28"/>
      <c r="VJ502" s="28"/>
      <c r="VK502" s="28"/>
      <c r="VL502" s="28"/>
      <c r="VM502" s="28"/>
      <c r="VN502" s="28"/>
      <c r="VO502" s="28"/>
      <c r="VP502" s="28"/>
      <c r="VQ502" s="28"/>
      <c r="VR502" s="28"/>
      <c r="VS502" s="28"/>
      <c r="VT502" s="28"/>
      <c r="VU502" s="28"/>
      <c r="VV502" s="28"/>
      <c r="VW502" s="28"/>
      <c r="VX502" s="28"/>
      <c r="VY502" s="28"/>
      <c r="VZ502" s="28"/>
      <c r="WA502" s="28"/>
      <c r="WB502" s="28"/>
      <c r="WC502" s="28"/>
      <c r="WD502" s="28"/>
      <c r="WE502" s="28"/>
      <c r="WF502" s="28"/>
      <c r="WG502" s="28"/>
      <c r="WH502" s="28"/>
      <c r="WI502" s="28"/>
      <c r="WJ502" s="28"/>
      <c r="WK502" s="28"/>
      <c r="WL502" s="28"/>
      <c r="WM502" s="28"/>
      <c r="WN502" s="28"/>
      <c r="WO502" s="28"/>
      <c r="WP502" s="28"/>
      <c r="WQ502" s="28"/>
      <c r="WR502" s="28"/>
      <c r="WS502" s="28"/>
      <c r="WT502" s="28"/>
      <c r="WU502" s="28"/>
      <c r="WV502" s="28"/>
      <c r="WW502" s="28"/>
      <c r="WX502" s="28"/>
      <c r="WY502" s="28"/>
      <c r="WZ502" s="28"/>
      <c r="XA502" s="28"/>
      <c r="XB502" s="28"/>
      <c r="XC502" s="28"/>
      <c r="XD502" s="28"/>
      <c r="XE502" s="28"/>
      <c r="XF502" s="28"/>
      <c r="XG502" s="28"/>
      <c r="XH502" s="28"/>
      <c r="XI502" s="28"/>
      <c r="XJ502" s="28"/>
      <c r="XK502" s="28"/>
      <c r="XL502" s="28"/>
      <c r="XM502" s="28"/>
      <c r="XN502" s="28"/>
      <c r="XO502" s="28"/>
      <c r="XP502" s="28"/>
      <c r="XQ502" s="28"/>
      <c r="XR502" s="28"/>
      <c r="XS502" s="28"/>
      <c r="XT502" s="28"/>
      <c r="XU502" s="28"/>
      <c r="XV502" s="28"/>
      <c r="XW502" s="28"/>
      <c r="XX502" s="28"/>
      <c r="XY502" s="28"/>
      <c r="XZ502" s="28"/>
      <c r="YA502" s="28"/>
      <c r="YB502" s="28"/>
      <c r="YC502" s="28"/>
      <c r="YD502" s="28"/>
      <c r="YE502" s="28"/>
      <c r="YF502" s="28"/>
      <c r="YG502" s="28"/>
      <c r="YH502" s="28"/>
      <c r="YI502" s="28"/>
      <c r="YJ502" s="28"/>
      <c r="YK502" s="28"/>
      <c r="YL502" s="28"/>
      <c r="YM502" s="28"/>
      <c r="YN502" s="28"/>
      <c r="YO502" s="28"/>
      <c r="YP502" s="28"/>
      <c r="YQ502" s="28"/>
      <c r="YR502" s="28"/>
      <c r="YS502" s="28"/>
      <c r="YT502" s="28"/>
      <c r="YU502" s="28"/>
      <c r="YV502" s="28"/>
      <c r="YW502" s="28"/>
      <c r="YX502" s="28"/>
      <c r="YY502" s="28"/>
      <c r="YZ502" s="28"/>
      <c r="ZA502" s="28"/>
      <c r="ZB502" s="28"/>
      <c r="ZC502" s="28"/>
      <c r="ZD502" s="28"/>
      <c r="ZE502" s="28"/>
      <c r="ZF502" s="28"/>
      <c r="ZG502" s="28"/>
      <c r="ZH502" s="28"/>
      <c r="ZI502" s="28"/>
      <c r="ZJ502" s="28"/>
      <c r="ZK502" s="28"/>
      <c r="ZL502" s="28"/>
      <c r="ZM502" s="28"/>
      <c r="ZN502" s="28"/>
      <c r="ZO502" s="28"/>
      <c r="ZP502" s="28"/>
      <c r="ZQ502" s="28"/>
      <c r="ZR502" s="28"/>
      <c r="ZS502" s="28"/>
      <c r="ZT502" s="28"/>
      <c r="ZU502" s="28"/>
      <c r="ZV502" s="28"/>
      <c r="ZW502" s="28"/>
      <c r="ZX502" s="28"/>
      <c r="ZY502" s="28"/>
      <c r="ZZ502" s="28"/>
      <c r="AAA502" s="28"/>
      <c r="AAB502" s="28"/>
      <c r="AAC502" s="28"/>
      <c r="AAD502" s="28"/>
      <c r="AAE502" s="28"/>
      <c r="AAF502" s="28"/>
      <c r="AAG502" s="28"/>
      <c r="AAH502" s="28"/>
      <c r="AAI502" s="28"/>
      <c r="AAJ502" s="28"/>
      <c r="AAK502" s="28"/>
      <c r="AAL502" s="28"/>
      <c r="AAM502" s="28"/>
      <c r="AAN502" s="28"/>
      <c r="AAO502" s="28"/>
      <c r="AAP502" s="28"/>
      <c r="AAQ502" s="28"/>
      <c r="AAR502" s="28"/>
      <c r="AAS502" s="28"/>
      <c r="AAT502" s="28"/>
      <c r="AAU502" s="28"/>
      <c r="AAV502" s="28"/>
      <c r="AAW502" s="28"/>
      <c r="AAX502" s="28"/>
      <c r="AAY502" s="28"/>
      <c r="AAZ502" s="28"/>
      <c r="ABA502" s="28"/>
      <c r="ABB502" s="28"/>
      <c r="ABC502" s="28"/>
      <c r="ABD502" s="28"/>
      <c r="ABE502" s="28"/>
      <c r="ABF502" s="28"/>
      <c r="ABG502" s="28"/>
      <c r="ABH502" s="28"/>
      <c r="ABI502" s="28"/>
      <c r="ABJ502" s="28"/>
      <c r="ABK502" s="28"/>
      <c r="ABL502" s="28"/>
      <c r="ABM502" s="28"/>
      <c r="ABN502" s="28"/>
      <c r="ABO502" s="28"/>
      <c r="ABP502" s="28"/>
      <c r="ABQ502" s="28"/>
      <c r="ABR502" s="28"/>
      <c r="ABS502" s="28"/>
      <c r="ABT502" s="28"/>
      <c r="ABU502" s="28"/>
      <c r="ABV502" s="28"/>
      <c r="ABW502" s="28"/>
      <c r="ABX502" s="28"/>
      <c r="ABY502" s="28"/>
      <c r="ABZ502" s="28"/>
      <c r="ACA502" s="28"/>
      <c r="ACB502" s="28"/>
      <c r="ACC502" s="28"/>
      <c r="ACD502" s="28"/>
      <c r="ACE502" s="28"/>
      <c r="ACF502" s="28"/>
      <c r="ACG502" s="28"/>
      <c r="ACH502" s="28"/>
      <c r="ACI502" s="28"/>
      <c r="ACJ502" s="28"/>
      <c r="ACK502" s="28"/>
      <c r="ACL502" s="28"/>
      <c r="ACM502" s="28"/>
      <c r="ACN502" s="28"/>
      <c r="ACO502" s="28"/>
      <c r="ACP502" s="28"/>
      <c r="ACQ502" s="28"/>
      <c r="ACR502" s="28"/>
      <c r="ACS502" s="28"/>
      <c r="ACT502" s="28"/>
      <c r="ACU502" s="28"/>
      <c r="ACV502" s="28"/>
      <c r="ACW502" s="28"/>
      <c r="ACX502" s="28"/>
      <c r="ACY502" s="28"/>
      <c r="ACZ502" s="28"/>
      <c r="ADA502" s="28"/>
      <c r="ADB502" s="28"/>
      <c r="ADC502" s="28"/>
      <c r="ADD502" s="28"/>
      <c r="ADE502" s="28"/>
      <c r="ADF502" s="28"/>
      <c r="ADG502" s="28"/>
      <c r="ADH502" s="28"/>
      <c r="ADI502" s="28"/>
      <c r="ADJ502" s="28"/>
      <c r="ADK502" s="28"/>
      <c r="ADL502" s="28"/>
      <c r="ADM502" s="28"/>
      <c r="ADN502" s="28"/>
      <c r="ADO502" s="28"/>
      <c r="ADP502" s="28"/>
      <c r="ADQ502" s="28"/>
      <c r="ADR502" s="28"/>
      <c r="ADS502" s="28"/>
      <c r="ADT502" s="28"/>
      <c r="ADU502" s="28"/>
      <c r="ADV502" s="28"/>
      <c r="ADW502" s="28"/>
      <c r="ADX502" s="28"/>
      <c r="ADY502" s="28"/>
      <c r="ADZ502" s="28"/>
      <c r="AEA502" s="28"/>
      <c r="AEB502" s="28"/>
      <c r="AEC502" s="28"/>
      <c r="AED502" s="28"/>
      <c r="AEE502" s="28"/>
      <c r="AEF502" s="28"/>
      <c r="AEG502" s="28"/>
      <c r="AEH502" s="28"/>
      <c r="AEI502" s="28"/>
      <c r="AEJ502" s="28"/>
      <c r="AEK502" s="28"/>
      <c r="AEL502" s="28"/>
      <c r="AEM502" s="28"/>
      <c r="AEN502" s="28"/>
      <c r="AEO502" s="28"/>
      <c r="AEP502" s="28"/>
      <c r="AEQ502" s="28"/>
      <c r="AER502" s="28"/>
      <c r="AES502" s="28"/>
      <c r="AET502" s="28"/>
      <c r="AEU502" s="28"/>
      <c r="AEV502" s="28"/>
      <c r="AEW502" s="28"/>
      <c r="AEX502" s="28"/>
      <c r="AEY502" s="28"/>
      <c r="AEZ502" s="28"/>
      <c r="AFA502" s="28"/>
      <c r="AFB502" s="28"/>
      <c r="AFC502" s="28"/>
      <c r="AFD502" s="28"/>
      <c r="AFE502" s="28"/>
      <c r="AFF502" s="28"/>
      <c r="AFG502" s="28"/>
      <c r="AFH502" s="28"/>
      <c r="AFI502" s="28"/>
      <c r="AFJ502" s="28"/>
      <c r="AFK502" s="28"/>
      <c r="AFL502" s="28"/>
      <c r="AFM502" s="28"/>
      <c r="AFN502" s="28"/>
      <c r="AFO502" s="28"/>
      <c r="AFP502" s="28"/>
      <c r="AFQ502" s="28"/>
      <c r="AFR502" s="28"/>
      <c r="AFS502" s="28"/>
      <c r="AFT502" s="28"/>
      <c r="AFU502" s="28"/>
      <c r="AFV502" s="28"/>
      <c r="AFW502" s="28"/>
      <c r="AFX502" s="28"/>
      <c r="AFY502" s="28"/>
      <c r="AFZ502" s="28"/>
      <c r="AGA502" s="28"/>
      <c r="AGB502" s="28"/>
      <c r="AGC502" s="28"/>
      <c r="AGD502" s="28"/>
      <c r="AGE502" s="28"/>
      <c r="AGF502" s="28"/>
      <c r="AGG502" s="28"/>
      <c r="AGH502" s="28"/>
      <c r="AGI502" s="28"/>
      <c r="AGJ502" s="28"/>
      <c r="AGK502" s="28"/>
      <c r="AGL502" s="28"/>
      <c r="AGM502" s="28"/>
      <c r="AGN502" s="28"/>
      <c r="AGO502" s="28"/>
      <c r="AGP502" s="28"/>
      <c r="AGQ502" s="28"/>
      <c r="AGR502" s="28"/>
      <c r="AGS502" s="28"/>
      <c r="AGT502" s="28"/>
      <c r="AGU502" s="28"/>
      <c r="AGV502" s="28"/>
      <c r="AGW502" s="28"/>
      <c r="AGX502" s="28"/>
      <c r="AGY502" s="28"/>
      <c r="AGZ502" s="28"/>
      <c r="AHA502" s="28"/>
      <c r="AHB502" s="28"/>
      <c r="AHC502" s="28"/>
      <c r="AHD502" s="28"/>
      <c r="AHE502" s="28"/>
      <c r="AHF502" s="28"/>
      <c r="AHG502" s="28"/>
      <c r="AHH502" s="28"/>
      <c r="AHI502" s="28"/>
      <c r="AHJ502" s="28"/>
      <c r="AHK502" s="28"/>
      <c r="AHL502" s="28"/>
      <c r="AHM502" s="28"/>
      <c r="AHN502" s="28"/>
      <c r="AHO502" s="28"/>
      <c r="AHP502" s="28"/>
      <c r="AHQ502" s="28"/>
      <c r="AHR502" s="28"/>
      <c r="AHS502" s="28"/>
      <c r="AHT502" s="28"/>
      <c r="AHU502" s="28"/>
      <c r="AHV502" s="28"/>
      <c r="AHW502" s="28"/>
      <c r="AHX502" s="28"/>
      <c r="AHY502" s="28"/>
      <c r="AHZ502" s="28"/>
      <c r="AIA502" s="28"/>
      <c r="AIB502" s="28"/>
      <c r="AIC502" s="28"/>
      <c r="AID502" s="28"/>
      <c r="AIE502" s="28"/>
      <c r="AIF502" s="28"/>
      <c r="AIG502" s="28"/>
      <c r="AIH502" s="28"/>
      <c r="AII502" s="28"/>
      <c r="AIJ502" s="28"/>
      <c r="AIK502" s="28"/>
      <c r="AIL502" s="28"/>
      <c r="AIM502" s="28"/>
      <c r="AIN502" s="28"/>
      <c r="AIO502" s="28"/>
      <c r="AIP502" s="28"/>
      <c r="AIQ502" s="28"/>
      <c r="AIR502" s="28"/>
      <c r="AIS502" s="28"/>
      <c r="AIT502" s="28"/>
      <c r="AIU502" s="28"/>
      <c r="AIV502" s="28"/>
      <c r="AIW502" s="28"/>
      <c r="AIX502" s="28"/>
      <c r="AIY502" s="28"/>
      <c r="AIZ502" s="28"/>
      <c r="AJA502" s="28"/>
      <c r="AJB502" s="28"/>
      <c r="AJC502" s="28"/>
      <c r="AJD502" s="28"/>
      <c r="AJE502" s="28"/>
      <c r="AJF502" s="28"/>
      <c r="AJG502" s="28"/>
      <c r="AJH502" s="28"/>
      <c r="AJI502" s="28"/>
      <c r="AJJ502" s="28"/>
      <c r="AJK502" s="28"/>
      <c r="AJL502" s="28"/>
      <c r="AJM502" s="28"/>
      <c r="AJN502" s="28"/>
      <c r="AJO502" s="28"/>
      <c r="AJP502" s="28"/>
      <c r="AJQ502" s="28"/>
      <c r="AJR502" s="28"/>
      <c r="AJS502" s="28"/>
      <c r="AJT502" s="28"/>
      <c r="AJU502" s="28"/>
      <c r="AJV502" s="28"/>
      <c r="AJW502" s="28"/>
      <c r="AJX502" s="28"/>
      <c r="AJY502" s="28"/>
      <c r="AJZ502" s="28"/>
      <c r="AKA502" s="28"/>
      <c r="AKB502" s="28"/>
      <c r="AKC502" s="28"/>
      <c r="AKD502" s="28"/>
      <c r="AKE502" s="28"/>
      <c r="AKF502" s="28"/>
      <c r="AKG502" s="28"/>
      <c r="AKH502" s="28"/>
      <c r="AKI502" s="28"/>
      <c r="AKJ502" s="28"/>
      <c r="AKK502" s="28"/>
      <c r="AKL502" s="28"/>
      <c r="AKM502" s="28"/>
      <c r="AKN502" s="28"/>
      <c r="AKO502" s="28"/>
      <c r="AKP502" s="28"/>
      <c r="AKQ502" s="28"/>
      <c r="AKR502" s="28"/>
      <c r="AKS502" s="28"/>
      <c r="AKT502" s="28"/>
      <c r="AKU502" s="28"/>
      <c r="AKV502" s="28"/>
      <c r="AKW502" s="28"/>
      <c r="AKX502" s="28"/>
      <c r="AKY502" s="28"/>
      <c r="AKZ502" s="28"/>
      <c r="ALA502" s="28"/>
      <c r="ALB502" s="28"/>
      <c r="ALC502" s="28"/>
      <c r="ALD502" s="28"/>
      <c r="ALE502" s="28"/>
      <c r="ALF502" s="28"/>
      <c r="ALG502" s="28"/>
      <c r="ALH502" s="28"/>
      <c r="ALI502" s="28"/>
      <c r="ALJ502" s="28"/>
      <c r="ALK502" s="28"/>
      <c r="ALL502" s="28"/>
      <c r="ALM502" s="28"/>
      <c r="ALN502" s="28"/>
      <c r="ALO502" s="28"/>
      <c r="ALP502" s="28"/>
      <c r="ALQ502" s="28"/>
      <c r="ALR502" s="28"/>
      <c r="ALS502" s="28"/>
      <c r="ALT502" s="28"/>
      <c r="ALU502" s="28"/>
      <c r="ALV502" s="28"/>
      <c r="ALW502" s="28"/>
      <c r="ALX502" s="28"/>
      <c r="ALY502" s="28"/>
      <c r="ALZ502" s="28"/>
      <c r="AMA502" s="28"/>
      <c r="AMB502" s="28"/>
      <c r="AMC502" s="28"/>
      <c r="AMD502" s="28"/>
      <c r="AME502" s="28"/>
      <c r="AMF502" s="28"/>
      <c r="AMG502" s="28"/>
      <c r="AMH502" s="28"/>
      <c r="AMI502" s="28"/>
      <c r="AMJ502" s="28"/>
      <c r="AMK502" s="28"/>
      <c r="AML502" s="28"/>
      <c r="AMM502" s="28"/>
      <c r="AMN502" s="28"/>
      <c r="AMO502" s="28"/>
      <c r="AMP502" s="28"/>
      <c r="AMQ502" s="28"/>
      <c r="AMR502" s="28"/>
      <c r="AMS502" s="28"/>
      <c r="AMT502" s="28"/>
      <c r="AMU502" s="28"/>
      <c r="AMV502" s="28"/>
      <c r="AMW502" s="28"/>
      <c r="AMX502" s="28"/>
      <c r="AMY502" s="28"/>
      <c r="AMZ502" s="28"/>
      <c r="ANA502" s="28"/>
      <c r="ANB502" s="28"/>
      <c r="ANC502" s="28"/>
      <c r="AND502" s="28"/>
      <c r="ANE502" s="28"/>
      <c r="ANF502" s="28"/>
      <c r="ANG502" s="28"/>
      <c r="ANH502" s="28"/>
      <c r="ANI502" s="28"/>
      <c r="ANJ502" s="28"/>
      <c r="ANK502" s="28"/>
      <c r="ANL502" s="28"/>
      <c r="ANM502" s="28"/>
      <c r="ANN502" s="28"/>
      <c r="ANO502" s="28"/>
      <c r="ANP502" s="28"/>
      <c r="ANQ502" s="28"/>
      <c r="ANR502" s="28"/>
      <c r="ANS502" s="28"/>
      <c r="ANT502" s="28"/>
      <c r="ANU502" s="28"/>
      <c r="ANV502" s="28"/>
      <c r="ANW502" s="28"/>
      <c r="ANX502" s="28"/>
      <c r="ANY502" s="28"/>
      <c r="ANZ502" s="28"/>
      <c r="AOA502" s="28"/>
      <c r="AOB502" s="28"/>
      <c r="AOC502" s="28"/>
      <c r="AOD502" s="28"/>
      <c r="AOE502" s="28"/>
      <c r="AOF502" s="28"/>
      <c r="AOG502" s="28"/>
      <c r="AOH502" s="28"/>
      <c r="AOI502" s="28"/>
      <c r="AOJ502" s="28"/>
      <c r="AOK502" s="28"/>
      <c r="AOL502" s="28"/>
      <c r="AOM502" s="28"/>
      <c r="AON502" s="28"/>
      <c r="AOO502" s="28"/>
      <c r="AOP502" s="28"/>
      <c r="AOQ502" s="28"/>
      <c r="AOR502" s="28"/>
      <c r="AOS502" s="28"/>
      <c r="AOT502" s="28"/>
      <c r="AOU502" s="28"/>
      <c r="AOV502" s="28"/>
      <c r="AOW502" s="28"/>
      <c r="AOX502" s="28"/>
      <c r="AOY502" s="28"/>
      <c r="AOZ502" s="28"/>
      <c r="APA502" s="28"/>
      <c r="APB502" s="28"/>
      <c r="APC502" s="28"/>
      <c r="APD502" s="28"/>
      <c r="APE502" s="28"/>
      <c r="APF502" s="28"/>
      <c r="APG502" s="28"/>
      <c r="APH502" s="28"/>
      <c r="API502" s="28"/>
      <c r="APJ502" s="28"/>
      <c r="APK502" s="28"/>
      <c r="APL502" s="28"/>
      <c r="APM502" s="28"/>
      <c r="APN502" s="28"/>
      <c r="APO502" s="28"/>
      <c r="APP502" s="28"/>
      <c r="APQ502" s="28"/>
      <c r="APR502" s="28"/>
      <c r="APS502" s="28"/>
      <c r="APT502" s="28"/>
      <c r="APU502" s="28"/>
      <c r="APV502" s="28"/>
      <c r="APW502" s="28"/>
      <c r="APX502" s="28"/>
      <c r="APY502" s="28"/>
      <c r="APZ502" s="28"/>
      <c r="AQA502" s="28"/>
      <c r="AQB502" s="28"/>
      <c r="AQC502" s="28"/>
      <c r="AQD502" s="28"/>
      <c r="AQE502" s="28"/>
      <c r="AQF502" s="28"/>
      <c r="AQG502" s="28"/>
      <c r="AQH502" s="28"/>
      <c r="AQI502" s="28"/>
      <c r="AQJ502" s="28"/>
      <c r="AQK502" s="28"/>
      <c r="AQL502" s="28"/>
      <c r="AQM502" s="28"/>
      <c r="AQN502" s="28"/>
      <c r="AQO502" s="28"/>
      <c r="AQP502" s="28"/>
      <c r="AQQ502" s="28"/>
      <c r="AQR502" s="28"/>
      <c r="AQS502" s="28"/>
      <c r="AQT502" s="28"/>
      <c r="AQU502" s="28"/>
      <c r="AQV502" s="28"/>
      <c r="AQW502" s="28"/>
      <c r="AQX502" s="28"/>
      <c r="AQY502" s="28"/>
      <c r="AQZ502" s="28"/>
      <c r="ARA502" s="28"/>
      <c r="ARB502" s="28"/>
      <c r="ARC502" s="28"/>
      <c r="ARD502" s="28"/>
      <c r="ARE502" s="28"/>
      <c r="ARF502" s="28"/>
      <c r="ARG502" s="28"/>
      <c r="ARH502" s="28"/>
      <c r="ARI502" s="28"/>
      <c r="ARJ502" s="28"/>
      <c r="ARK502" s="28"/>
      <c r="ARL502" s="28"/>
      <c r="ARM502" s="28"/>
      <c r="ARN502" s="28"/>
      <c r="ARO502" s="28"/>
      <c r="ARP502" s="28"/>
      <c r="ARQ502" s="28"/>
      <c r="ARR502" s="28"/>
      <c r="ARS502" s="28"/>
      <c r="ART502" s="28"/>
      <c r="ARU502" s="28"/>
      <c r="ARV502" s="28"/>
      <c r="ARW502" s="28"/>
      <c r="ARX502" s="28"/>
      <c r="ARY502" s="28"/>
      <c r="ARZ502" s="28"/>
      <c r="ASA502" s="28"/>
      <c r="ASB502" s="28"/>
      <c r="ASC502" s="28"/>
      <c r="ASD502" s="28"/>
      <c r="ASE502" s="28"/>
      <c r="ASF502" s="28"/>
      <c r="ASG502" s="28"/>
      <c r="ASH502" s="28"/>
      <c r="ASI502" s="28"/>
      <c r="ASJ502" s="28"/>
      <c r="ASK502" s="28"/>
      <c r="ASL502" s="28"/>
      <c r="ASM502" s="28"/>
      <c r="ASN502" s="28"/>
      <c r="ASO502" s="28"/>
      <c r="ASP502" s="28"/>
      <c r="ASQ502" s="28"/>
      <c r="ASR502" s="28"/>
      <c r="ASS502" s="28"/>
      <c r="AST502" s="28"/>
      <c r="ASU502" s="28"/>
      <c r="ASV502" s="28"/>
      <c r="ASW502" s="28"/>
      <c r="ASX502" s="28"/>
      <c r="ASY502" s="28"/>
      <c r="ASZ502" s="28"/>
      <c r="ATA502" s="28"/>
      <c r="ATB502" s="28"/>
      <c r="ATC502" s="28"/>
      <c r="ATD502" s="28"/>
      <c r="ATE502" s="28"/>
      <c r="ATF502" s="28"/>
      <c r="ATG502" s="28"/>
      <c r="ATH502" s="28"/>
      <c r="ATI502" s="28"/>
      <c r="ATJ502" s="28"/>
      <c r="ATK502" s="28"/>
      <c r="ATL502" s="28"/>
      <c r="ATM502" s="28"/>
      <c r="ATN502" s="28"/>
      <c r="ATO502" s="28"/>
      <c r="ATP502" s="28"/>
      <c r="ATQ502" s="28"/>
      <c r="ATR502" s="28"/>
      <c r="ATS502" s="28"/>
      <c r="ATT502" s="28"/>
      <c r="ATU502" s="28"/>
      <c r="ATV502" s="28"/>
      <c r="ATW502" s="28"/>
      <c r="ATX502" s="28"/>
      <c r="ATY502" s="28"/>
      <c r="ATZ502" s="28"/>
      <c r="AUA502" s="28"/>
      <c r="AUB502" s="28"/>
      <c r="AUC502" s="28"/>
      <c r="AUD502" s="28"/>
      <c r="AUE502" s="28"/>
      <c r="AUF502" s="28"/>
      <c r="AUG502" s="28"/>
      <c r="AUH502" s="28"/>
      <c r="AUI502" s="28"/>
      <c r="AUJ502" s="28"/>
      <c r="AUK502" s="28"/>
      <c r="AUL502" s="28"/>
      <c r="AUM502" s="28"/>
      <c r="AUN502" s="28"/>
      <c r="AUO502" s="28"/>
      <c r="AUP502" s="28"/>
      <c r="AUQ502" s="28"/>
      <c r="AUR502" s="28"/>
      <c r="AUS502" s="28"/>
      <c r="AUT502" s="28"/>
      <c r="AUU502" s="28"/>
      <c r="AUV502" s="28"/>
      <c r="AUW502" s="28"/>
      <c r="AUX502" s="28"/>
      <c r="AUY502" s="28"/>
      <c r="AUZ502" s="28"/>
      <c r="AVA502" s="28"/>
      <c r="AVB502" s="28"/>
      <c r="AVC502" s="28"/>
      <c r="AVD502" s="28"/>
      <c r="AVE502" s="28"/>
      <c r="AVF502" s="28"/>
      <c r="AVG502" s="28"/>
      <c r="AVH502" s="28"/>
      <c r="AVI502" s="28"/>
      <c r="AVJ502" s="28"/>
      <c r="AVK502" s="28"/>
      <c r="AVL502" s="28"/>
      <c r="AVM502" s="28"/>
      <c r="AVN502" s="28"/>
      <c r="AVO502" s="28"/>
      <c r="AVP502" s="28"/>
      <c r="AVQ502" s="28"/>
      <c r="AVR502" s="28"/>
      <c r="AVS502" s="28"/>
      <c r="AVT502" s="28"/>
      <c r="AVU502" s="28"/>
      <c r="AVV502" s="28"/>
      <c r="AVW502" s="28"/>
      <c r="AVX502" s="28"/>
      <c r="AVY502" s="28"/>
      <c r="AVZ502" s="28"/>
      <c r="AWA502" s="28"/>
      <c r="AWB502" s="28"/>
      <c r="AWC502" s="28"/>
      <c r="AWD502" s="28"/>
      <c r="AWE502" s="28"/>
      <c r="AWF502" s="28"/>
      <c r="AWG502" s="28"/>
      <c r="AWH502" s="28"/>
      <c r="AWI502" s="28"/>
      <c r="AWJ502" s="28"/>
      <c r="AWK502" s="28"/>
      <c r="AWL502" s="28"/>
      <c r="AWM502" s="28"/>
      <c r="AWN502" s="28"/>
      <c r="AWO502" s="28"/>
      <c r="AWP502" s="28"/>
      <c r="AWQ502" s="28"/>
      <c r="AWR502" s="28"/>
      <c r="AWS502" s="28"/>
      <c r="AWT502" s="28"/>
      <c r="AWU502" s="28"/>
      <c r="AWV502" s="28"/>
      <c r="AWW502" s="28"/>
      <c r="AWX502" s="28"/>
      <c r="AWY502" s="28"/>
      <c r="AWZ502" s="28"/>
      <c r="AXA502" s="28"/>
      <c r="AXB502" s="28"/>
      <c r="AXC502" s="28"/>
      <c r="AXD502" s="28"/>
      <c r="AXE502" s="28"/>
      <c r="AXF502" s="28"/>
      <c r="AXG502" s="28"/>
      <c r="AXH502" s="28"/>
      <c r="AXI502" s="28"/>
      <c r="AXJ502" s="28"/>
      <c r="AXK502" s="28"/>
      <c r="AXL502" s="28"/>
      <c r="AXM502" s="28"/>
      <c r="AXN502" s="28"/>
      <c r="AXO502" s="28"/>
      <c r="AXP502" s="28"/>
      <c r="AXQ502" s="28"/>
      <c r="AXR502" s="28"/>
      <c r="AXS502" s="28"/>
      <c r="AXT502" s="28"/>
      <c r="AXU502" s="28"/>
      <c r="AXV502" s="28"/>
      <c r="AXW502" s="28"/>
      <c r="AXX502" s="28"/>
      <c r="AXY502" s="28"/>
      <c r="AXZ502" s="28"/>
      <c r="AYA502" s="28"/>
      <c r="AYB502" s="28"/>
      <c r="AYC502" s="28"/>
      <c r="AYD502" s="28"/>
      <c r="AYE502" s="28"/>
      <c r="AYF502" s="28"/>
      <c r="AYG502" s="28"/>
      <c r="AYH502" s="28"/>
      <c r="AYI502" s="28"/>
      <c r="AYJ502" s="28"/>
      <c r="AYK502" s="28"/>
      <c r="AYL502" s="28"/>
      <c r="AYM502" s="28"/>
      <c r="AYN502" s="28"/>
      <c r="AYO502" s="28"/>
      <c r="AYP502" s="28"/>
      <c r="AYQ502" s="28"/>
      <c r="AYR502" s="28"/>
      <c r="AYS502" s="28"/>
      <c r="AYT502" s="28"/>
      <c r="AYU502" s="28"/>
      <c r="AYV502" s="28"/>
      <c r="AYW502" s="28"/>
      <c r="AYX502" s="28"/>
      <c r="AYY502" s="28"/>
      <c r="AYZ502" s="28"/>
      <c r="AZA502" s="28"/>
      <c r="AZB502" s="28"/>
      <c r="AZC502" s="28"/>
      <c r="AZD502" s="28"/>
      <c r="AZE502" s="28"/>
      <c r="AZF502" s="28"/>
      <c r="AZG502" s="28"/>
      <c r="AZH502" s="28"/>
      <c r="AZI502" s="28"/>
      <c r="AZJ502" s="28"/>
      <c r="AZK502" s="28"/>
      <c r="AZL502" s="28"/>
      <c r="AZM502" s="28"/>
      <c r="AZN502" s="28"/>
      <c r="AZO502" s="28"/>
      <c r="AZP502" s="28"/>
      <c r="AZQ502" s="28"/>
      <c r="AZR502" s="28"/>
      <c r="AZS502" s="28"/>
      <c r="AZT502" s="28"/>
      <c r="AZU502" s="28"/>
      <c r="AZV502" s="28"/>
      <c r="AZW502" s="28"/>
      <c r="AZX502" s="28"/>
      <c r="AZY502" s="28"/>
      <c r="AZZ502" s="28"/>
      <c r="BAA502" s="28"/>
      <c r="BAB502" s="28"/>
      <c r="BAC502" s="28"/>
      <c r="BAD502" s="28"/>
      <c r="BAE502" s="28"/>
      <c r="BAF502" s="28"/>
      <c r="BAG502" s="28"/>
      <c r="BAH502" s="28"/>
      <c r="BAI502" s="28"/>
      <c r="BAJ502" s="28"/>
      <c r="BAK502" s="28"/>
      <c r="BAL502" s="28"/>
      <c r="BAM502" s="28"/>
      <c r="BAN502" s="28"/>
      <c r="BAO502" s="28"/>
      <c r="BAP502" s="28"/>
      <c r="BAQ502" s="28"/>
      <c r="BAR502" s="28"/>
      <c r="BAS502" s="28"/>
      <c r="BAT502" s="28"/>
      <c r="BAU502" s="28"/>
      <c r="BAV502" s="28"/>
      <c r="BAW502" s="28"/>
      <c r="BAX502" s="28"/>
      <c r="BAY502" s="28"/>
      <c r="BAZ502" s="28"/>
      <c r="BBA502" s="28"/>
      <c r="BBB502" s="28"/>
      <c r="BBC502" s="28"/>
      <c r="BBD502" s="28"/>
      <c r="BBE502" s="28"/>
      <c r="BBF502" s="28"/>
      <c r="BBG502" s="28"/>
      <c r="BBH502" s="28"/>
      <c r="BBI502" s="28"/>
      <c r="BBJ502" s="28"/>
      <c r="BBK502" s="28"/>
      <c r="BBL502" s="28"/>
      <c r="BBM502" s="28"/>
      <c r="BBN502" s="28"/>
      <c r="BBO502" s="28"/>
      <c r="BBP502" s="28"/>
      <c r="BBQ502" s="28"/>
      <c r="BBR502" s="28"/>
      <c r="BBS502" s="28"/>
      <c r="BBT502" s="28"/>
      <c r="BBU502" s="28"/>
      <c r="BBV502" s="28"/>
      <c r="BBW502" s="28"/>
      <c r="BBX502" s="28"/>
      <c r="BBY502" s="28"/>
      <c r="BBZ502" s="28"/>
      <c r="BCA502" s="28"/>
      <c r="BCB502" s="28"/>
      <c r="BCC502" s="28"/>
      <c r="BCD502" s="28"/>
      <c r="BCE502" s="28"/>
      <c r="BCF502" s="28"/>
      <c r="BCG502" s="28"/>
      <c r="BCH502" s="28"/>
      <c r="BCI502" s="28"/>
      <c r="BCJ502" s="28"/>
      <c r="BCK502" s="28"/>
      <c r="BCL502" s="28"/>
      <c r="BCM502" s="28"/>
      <c r="BCN502" s="28"/>
      <c r="BCO502" s="28"/>
      <c r="BCP502" s="28"/>
      <c r="BCQ502" s="28"/>
      <c r="BCR502" s="28"/>
      <c r="BCS502" s="28"/>
      <c r="BCT502" s="28"/>
      <c r="BCU502" s="28"/>
      <c r="BCV502" s="28"/>
      <c r="BCW502" s="28"/>
      <c r="BCX502" s="28"/>
      <c r="BCY502" s="28"/>
      <c r="BCZ502" s="28"/>
      <c r="BDA502" s="28"/>
      <c r="BDB502" s="28"/>
      <c r="BDC502" s="28"/>
      <c r="BDD502" s="28"/>
      <c r="BDE502" s="28"/>
      <c r="BDF502" s="28"/>
      <c r="BDG502" s="28"/>
      <c r="BDH502" s="28"/>
      <c r="BDI502" s="28"/>
      <c r="BDJ502" s="28"/>
      <c r="BDK502" s="28"/>
      <c r="BDL502" s="28"/>
      <c r="BDM502" s="28"/>
      <c r="BDN502" s="28"/>
      <c r="BDO502" s="28"/>
      <c r="BDP502" s="28"/>
      <c r="BDQ502" s="28"/>
      <c r="BDR502" s="28"/>
      <c r="BDS502" s="28"/>
      <c r="BDT502" s="28"/>
      <c r="BDU502" s="28"/>
      <c r="BDV502" s="28"/>
      <c r="BDW502" s="28"/>
      <c r="BDX502" s="28"/>
      <c r="BDY502" s="28"/>
      <c r="BDZ502" s="28"/>
      <c r="BEA502" s="28"/>
      <c r="BEB502" s="28"/>
      <c r="BEC502" s="28"/>
      <c r="BED502" s="28"/>
      <c r="BEE502" s="28"/>
      <c r="BEF502" s="28"/>
      <c r="BEG502" s="28"/>
      <c r="BEH502" s="28"/>
      <c r="BEI502" s="28"/>
      <c r="BEJ502" s="28"/>
      <c r="BEK502" s="28"/>
      <c r="BEL502" s="28"/>
      <c r="BEM502" s="28"/>
      <c r="BEN502" s="28"/>
      <c r="BEO502" s="28"/>
      <c r="BEP502" s="28"/>
      <c r="BEQ502" s="28"/>
      <c r="BER502" s="28"/>
      <c r="BES502" s="28"/>
      <c r="BET502" s="28"/>
      <c r="BEU502" s="28"/>
      <c r="BEV502" s="28"/>
      <c r="BEW502" s="28"/>
      <c r="BEX502" s="28"/>
      <c r="BEY502" s="28"/>
      <c r="BEZ502" s="28"/>
      <c r="BFA502" s="28"/>
      <c r="BFB502" s="28"/>
      <c r="BFC502" s="28"/>
      <c r="BFD502" s="28"/>
      <c r="BFE502" s="28"/>
      <c r="BFF502" s="28"/>
      <c r="BFG502" s="28"/>
      <c r="BFH502" s="28"/>
      <c r="BFI502" s="28"/>
      <c r="BFJ502" s="28"/>
      <c r="BFK502" s="28"/>
      <c r="BFL502" s="28"/>
      <c r="BFM502" s="28"/>
      <c r="BFN502" s="28"/>
      <c r="BFO502" s="28"/>
      <c r="BFP502" s="28"/>
      <c r="BFQ502" s="28"/>
      <c r="BFR502" s="28"/>
      <c r="BFS502" s="28"/>
      <c r="BFT502" s="28"/>
      <c r="BFU502" s="28"/>
      <c r="BFV502" s="28"/>
      <c r="BFW502" s="28"/>
      <c r="BFX502" s="28"/>
      <c r="BFY502" s="28"/>
      <c r="BFZ502" s="28"/>
      <c r="BGA502" s="28"/>
      <c r="BGB502" s="28"/>
      <c r="BGC502" s="28"/>
      <c r="BGD502" s="28"/>
      <c r="BGE502" s="28"/>
      <c r="BGF502" s="28"/>
      <c r="BGG502" s="28"/>
      <c r="BGH502" s="28"/>
      <c r="BGI502" s="28"/>
      <c r="BGJ502" s="28"/>
      <c r="BGK502" s="28"/>
      <c r="BGL502" s="28"/>
      <c r="BGM502" s="28"/>
      <c r="BGN502" s="28"/>
      <c r="BGO502" s="28"/>
      <c r="BGP502" s="28"/>
      <c r="BGQ502" s="28"/>
      <c r="BGR502" s="28"/>
      <c r="BGS502" s="28"/>
      <c r="BGT502" s="28"/>
      <c r="BGU502" s="28"/>
      <c r="BGV502" s="28"/>
      <c r="BGW502" s="28"/>
      <c r="BGX502" s="28"/>
      <c r="BGY502" s="28"/>
      <c r="BGZ502" s="28"/>
      <c r="BHA502" s="28"/>
      <c r="BHB502" s="28"/>
      <c r="BHC502" s="28"/>
      <c r="BHD502" s="28"/>
      <c r="BHE502" s="28"/>
      <c r="BHF502" s="28"/>
      <c r="BHG502" s="28"/>
      <c r="BHH502" s="28"/>
      <c r="BHI502" s="28"/>
      <c r="BHJ502" s="28"/>
      <c r="BHK502" s="28"/>
      <c r="BHL502" s="28"/>
      <c r="BHM502" s="28"/>
      <c r="BHN502" s="28"/>
      <c r="BHO502" s="28"/>
      <c r="BHP502" s="28"/>
      <c r="BHQ502" s="28"/>
      <c r="BHR502" s="28"/>
      <c r="BHS502" s="28"/>
      <c r="BHT502" s="28"/>
      <c r="BHU502" s="28"/>
      <c r="BHV502" s="28"/>
      <c r="BHW502" s="28"/>
      <c r="BHX502" s="28"/>
      <c r="BHY502" s="28"/>
      <c r="BHZ502" s="28"/>
      <c r="BIA502" s="28"/>
      <c r="BIB502" s="28"/>
      <c r="BIC502" s="28"/>
      <c r="BID502" s="28"/>
      <c r="BIE502" s="28"/>
      <c r="BIF502" s="28"/>
      <c r="BIG502" s="28"/>
      <c r="BIH502" s="28"/>
      <c r="BII502" s="28"/>
      <c r="BIJ502" s="28"/>
      <c r="BIK502" s="28"/>
      <c r="BIL502" s="28"/>
      <c r="BIM502" s="28"/>
      <c r="BIN502" s="28"/>
      <c r="BIO502" s="28"/>
      <c r="BIP502" s="28"/>
      <c r="BIQ502" s="28"/>
      <c r="BIR502" s="28"/>
      <c r="BIS502" s="28"/>
      <c r="BIT502" s="28"/>
      <c r="BIU502" s="28"/>
      <c r="BIV502" s="28"/>
      <c r="BIW502" s="28"/>
      <c r="BIX502" s="28"/>
      <c r="BIY502" s="28"/>
      <c r="BIZ502" s="28"/>
      <c r="BJA502" s="28"/>
      <c r="BJB502" s="28"/>
      <c r="BJC502" s="28"/>
      <c r="BJD502" s="28"/>
      <c r="BJE502" s="28"/>
      <c r="BJF502" s="28"/>
      <c r="BJG502" s="28"/>
      <c r="BJH502" s="28"/>
      <c r="BJI502" s="28"/>
      <c r="BJJ502" s="28"/>
      <c r="BJK502" s="28"/>
      <c r="BJL502" s="28"/>
      <c r="BJM502" s="28"/>
      <c r="BJN502" s="28"/>
      <c r="BJO502" s="28"/>
      <c r="BJP502" s="28"/>
      <c r="BJQ502" s="28"/>
      <c r="BJR502" s="28"/>
      <c r="BJS502" s="28"/>
      <c r="BJT502" s="28"/>
      <c r="BJU502" s="28"/>
      <c r="BJV502" s="28"/>
      <c r="BJW502" s="28"/>
      <c r="BJX502" s="28"/>
      <c r="BJY502" s="28"/>
      <c r="BJZ502" s="28"/>
      <c r="BKA502" s="28"/>
      <c r="BKB502" s="28"/>
      <c r="BKC502" s="28"/>
      <c r="BKD502" s="28"/>
      <c r="BKE502" s="28"/>
      <c r="BKF502" s="28"/>
      <c r="BKG502" s="28"/>
      <c r="BKH502" s="28"/>
      <c r="BKI502" s="28"/>
      <c r="BKJ502" s="28"/>
      <c r="BKK502" s="28"/>
      <c r="BKL502" s="28"/>
      <c r="BKM502" s="28"/>
      <c r="BKN502" s="28"/>
      <c r="BKO502" s="28"/>
      <c r="BKP502" s="28"/>
      <c r="BKQ502" s="28"/>
      <c r="BKR502" s="28"/>
      <c r="BKS502" s="28"/>
      <c r="BKT502" s="28"/>
      <c r="BKU502" s="28"/>
      <c r="BKV502" s="28"/>
      <c r="BKW502" s="28"/>
      <c r="BKX502" s="28"/>
      <c r="BKY502" s="28"/>
      <c r="BKZ502" s="28"/>
      <c r="BLA502" s="28"/>
      <c r="BLB502" s="28"/>
      <c r="BLC502" s="28"/>
      <c r="BLD502" s="28"/>
      <c r="BLE502" s="28"/>
      <c r="BLF502" s="28"/>
      <c r="BLG502" s="28"/>
      <c r="BLH502" s="28"/>
      <c r="BLI502" s="28"/>
      <c r="BLJ502" s="28"/>
      <c r="BLK502" s="28"/>
      <c r="BLL502" s="28"/>
      <c r="BLM502" s="28"/>
      <c r="BLN502" s="28"/>
      <c r="BLO502" s="28"/>
      <c r="BLP502" s="28"/>
      <c r="BLQ502" s="28"/>
      <c r="BLR502" s="28"/>
      <c r="BLS502" s="28"/>
      <c r="BLT502" s="28"/>
      <c r="BLU502" s="28"/>
      <c r="BLV502" s="28"/>
      <c r="BLW502" s="28"/>
      <c r="BLX502" s="28"/>
      <c r="BLY502" s="28"/>
      <c r="BLZ502" s="28"/>
      <c r="BMA502" s="28"/>
      <c r="BMB502" s="28"/>
      <c r="BMC502" s="28"/>
      <c r="BMD502" s="28"/>
      <c r="BME502" s="28"/>
      <c r="BMF502" s="28"/>
      <c r="BMG502" s="28"/>
      <c r="BMH502" s="28"/>
      <c r="BMI502" s="28"/>
      <c r="BMJ502" s="28"/>
      <c r="BMK502" s="28"/>
      <c r="BML502" s="28"/>
      <c r="BMM502" s="28"/>
      <c r="BMN502" s="28"/>
      <c r="BMO502" s="28"/>
      <c r="BMP502" s="28"/>
      <c r="BMQ502" s="28"/>
      <c r="BMR502" s="28"/>
      <c r="BMS502" s="28"/>
      <c r="BMT502" s="28"/>
      <c r="BMU502" s="28"/>
      <c r="BMV502" s="28"/>
      <c r="BMW502" s="28"/>
      <c r="BMX502" s="28"/>
      <c r="BMY502" s="28"/>
      <c r="BMZ502" s="28"/>
      <c r="BNA502" s="28"/>
      <c r="BNB502" s="28"/>
      <c r="BNC502" s="28"/>
      <c r="BND502" s="28"/>
      <c r="BNE502" s="28"/>
      <c r="BNF502" s="28"/>
      <c r="BNG502" s="28"/>
      <c r="BNH502" s="28"/>
      <c r="BNI502" s="28"/>
      <c r="BNJ502" s="28"/>
      <c r="BNK502" s="28"/>
      <c r="BNL502" s="28"/>
      <c r="BNM502" s="28"/>
      <c r="BNN502" s="28"/>
      <c r="BNO502" s="28"/>
      <c r="BNP502" s="28"/>
      <c r="BNQ502" s="28"/>
      <c r="BNR502" s="28"/>
      <c r="BNS502" s="28"/>
      <c r="BNT502" s="28"/>
      <c r="BNU502" s="28"/>
      <c r="BNV502" s="28"/>
      <c r="BNW502" s="28"/>
      <c r="BNX502" s="28"/>
      <c r="BNY502" s="28"/>
      <c r="BNZ502" s="28"/>
      <c r="BOA502" s="28"/>
      <c r="BOB502" s="28"/>
      <c r="BOC502" s="28"/>
      <c r="BOD502" s="28"/>
      <c r="BOE502" s="28"/>
      <c r="BOF502" s="28"/>
      <c r="BOG502" s="28"/>
      <c r="BOH502" s="28"/>
      <c r="BOI502" s="28"/>
      <c r="BOJ502" s="28"/>
      <c r="BOK502" s="28"/>
      <c r="BOL502" s="28"/>
      <c r="BOM502" s="28"/>
      <c r="BON502" s="28"/>
      <c r="BOO502" s="28"/>
      <c r="BOP502" s="28"/>
      <c r="BOQ502" s="28"/>
      <c r="BOR502" s="28"/>
      <c r="BOS502" s="28"/>
      <c r="BOT502" s="28"/>
      <c r="BOU502" s="28"/>
      <c r="BOV502" s="28"/>
      <c r="BOW502" s="28"/>
      <c r="BOX502" s="28"/>
      <c r="BOY502" s="28"/>
      <c r="BOZ502" s="28"/>
      <c r="BPA502" s="28"/>
      <c r="BPB502" s="28"/>
      <c r="BPC502" s="28"/>
      <c r="BPD502" s="28"/>
      <c r="BPE502" s="28"/>
      <c r="BPF502" s="28"/>
      <c r="BPG502" s="28"/>
      <c r="BPH502" s="28"/>
      <c r="BPI502" s="28"/>
      <c r="BPJ502" s="28"/>
      <c r="BPK502" s="28"/>
      <c r="BPL502" s="28"/>
      <c r="BPM502" s="28"/>
      <c r="BPN502" s="28"/>
      <c r="BPO502" s="28"/>
      <c r="BPP502" s="28"/>
      <c r="BPQ502" s="28"/>
      <c r="BPR502" s="28"/>
      <c r="BPS502" s="28"/>
      <c r="BPT502" s="28"/>
      <c r="BPU502" s="28"/>
      <c r="BPV502" s="28"/>
      <c r="BPW502" s="28"/>
      <c r="BPX502" s="28"/>
      <c r="BPY502" s="28"/>
      <c r="BPZ502" s="28"/>
      <c r="BQA502" s="28"/>
      <c r="BQB502" s="28"/>
      <c r="BQC502" s="28"/>
      <c r="BQD502" s="28"/>
      <c r="BQE502" s="28"/>
      <c r="BQF502" s="28"/>
      <c r="BQG502" s="28"/>
      <c r="BQH502" s="28"/>
      <c r="BQI502" s="28"/>
      <c r="BQJ502" s="28"/>
      <c r="BQK502" s="28"/>
      <c r="BQL502" s="28"/>
      <c r="BQM502" s="28"/>
      <c r="BQN502" s="28"/>
      <c r="BQO502" s="28"/>
      <c r="BQP502" s="28"/>
      <c r="BQQ502" s="28"/>
      <c r="BQR502" s="28"/>
      <c r="BQS502" s="28"/>
      <c r="BQT502" s="28"/>
      <c r="BQU502" s="28"/>
      <c r="BQV502" s="28"/>
      <c r="BQW502" s="28"/>
      <c r="BQX502" s="28"/>
      <c r="BQY502" s="28"/>
      <c r="BQZ502" s="28"/>
      <c r="BRA502" s="28"/>
      <c r="BRB502" s="28"/>
      <c r="BRC502" s="28"/>
      <c r="BRD502" s="28"/>
      <c r="BRE502" s="28"/>
      <c r="BRF502" s="28"/>
      <c r="BRG502" s="28"/>
      <c r="BRH502" s="28"/>
      <c r="BRI502" s="28"/>
      <c r="BRJ502" s="28"/>
      <c r="BRK502" s="28"/>
      <c r="BRL502" s="28"/>
      <c r="BRM502" s="28"/>
      <c r="BRN502" s="28"/>
      <c r="BRO502" s="28"/>
      <c r="BRP502" s="28"/>
      <c r="BRQ502" s="28"/>
      <c r="BRR502" s="28"/>
      <c r="BRS502" s="28"/>
      <c r="BRT502" s="28"/>
      <c r="BRU502" s="28"/>
      <c r="BRV502" s="28"/>
      <c r="BRW502" s="28"/>
      <c r="BRX502" s="28"/>
      <c r="BRY502" s="28"/>
      <c r="BRZ502" s="28"/>
      <c r="BSA502" s="28"/>
      <c r="BSB502" s="28"/>
      <c r="BSC502" s="28"/>
      <c r="BSD502" s="28"/>
      <c r="BSE502" s="28"/>
      <c r="BSF502" s="28"/>
      <c r="BSG502" s="28"/>
      <c r="BSH502" s="28"/>
      <c r="BSI502" s="28"/>
      <c r="BSJ502" s="28"/>
      <c r="BSK502" s="28"/>
      <c r="BSL502" s="28"/>
      <c r="BSM502" s="28"/>
      <c r="BSN502" s="28"/>
      <c r="BSO502" s="28"/>
      <c r="BSP502" s="28"/>
      <c r="BSQ502" s="28"/>
      <c r="BSR502" s="28"/>
      <c r="BSS502" s="28"/>
      <c r="BST502" s="28"/>
      <c r="BSU502" s="28"/>
      <c r="BSV502" s="28"/>
      <c r="BSW502" s="28"/>
      <c r="BSX502" s="28"/>
      <c r="BSY502" s="28"/>
      <c r="BSZ502" s="28"/>
      <c r="BTA502" s="28"/>
      <c r="BTB502" s="28"/>
      <c r="BTC502" s="28"/>
      <c r="BTD502" s="28"/>
      <c r="BTE502" s="28"/>
      <c r="BTF502" s="28"/>
      <c r="BTG502" s="28"/>
      <c r="BTH502" s="28"/>
      <c r="BTI502" s="28"/>
      <c r="BTJ502" s="28"/>
      <c r="BTK502" s="28"/>
      <c r="BTL502" s="28"/>
      <c r="BTM502" s="28"/>
      <c r="BTN502" s="28"/>
      <c r="BTO502" s="28"/>
      <c r="BTP502" s="28"/>
      <c r="BTQ502" s="28"/>
      <c r="BTR502" s="28"/>
      <c r="BTS502" s="28"/>
      <c r="BTT502" s="28"/>
      <c r="BTU502" s="28"/>
      <c r="BTV502" s="28"/>
      <c r="BTW502" s="28"/>
      <c r="BTX502" s="28"/>
      <c r="BTY502" s="28"/>
      <c r="BTZ502" s="28"/>
      <c r="BUA502" s="28"/>
      <c r="BUB502" s="28"/>
      <c r="BUC502" s="28"/>
      <c r="BUD502" s="28"/>
      <c r="BUE502" s="28"/>
      <c r="BUF502" s="28"/>
      <c r="BUG502" s="28"/>
      <c r="BUH502" s="28"/>
      <c r="BUI502" s="28"/>
      <c r="BUJ502" s="28"/>
      <c r="BUK502" s="28"/>
      <c r="BUL502" s="28"/>
      <c r="BUM502" s="28"/>
      <c r="BUN502" s="28"/>
      <c r="BUO502" s="28"/>
      <c r="BUP502" s="28"/>
      <c r="BUQ502" s="28"/>
      <c r="BUR502" s="28"/>
      <c r="BUS502" s="28"/>
      <c r="BUT502" s="28"/>
      <c r="BUU502" s="28"/>
      <c r="BUV502" s="28"/>
      <c r="BUW502" s="28"/>
      <c r="BUX502" s="28"/>
      <c r="BUY502" s="28"/>
      <c r="BUZ502" s="28"/>
      <c r="BVA502" s="28"/>
      <c r="BVB502" s="28"/>
      <c r="BVC502" s="28"/>
      <c r="BVD502" s="28"/>
      <c r="BVE502" s="28"/>
      <c r="BVF502" s="28"/>
      <c r="BVG502" s="28"/>
      <c r="BVH502" s="28"/>
      <c r="BVI502" s="28"/>
      <c r="BVJ502" s="28"/>
      <c r="BVK502" s="28"/>
      <c r="BVL502" s="28"/>
      <c r="BVM502" s="28"/>
      <c r="BVN502" s="28"/>
      <c r="BVO502" s="28"/>
      <c r="BVP502" s="28"/>
      <c r="BVQ502" s="28"/>
      <c r="BVR502" s="28"/>
      <c r="BVS502" s="28"/>
      <c r="BVT502" s="28"/>
      <c r="BVU502" s="28"/>
      <c r="BVV502" s="28"/>
      <c r="BVW502" s="28"/>
      <c r="BVX502" s="28"/>
      <c r="BVY502" s="28"/>
      <c r="BVZ502" s="28"/>
      <c r="BWA502" s="28"/>
      <c r="BWB502" s="28"/>
      <c r="BWC502" s="28"/>
      <c r="BWD502" s="28"/>
      <c r="BWE502" s="28"/>
      <c r="BWF502" s="28"/>
      <c r="BWG502" s="28"/>
      <c r="BWH502" s="28"/>
      <c r="BWI502" s="28"/>
      <c r="BWJ502" s="28"/>
      <c r="BWK502" s="28"/>
      <c r="BWL502" s="28"/>
      <c r="BWM502" s="28"/>
      <c r="BWN502" s="28"/>
      <c r="BWO502" s="28"/>
      <c r="BWP502" s="28"/>
      <c r="BWQ502" s="28"/>
      <c r="BWR502" s="28"/>
      <c r="BWS502" s="28"/>
      <c r="BWT502" s="28"/>
      <c r="BWU502" s="28"/>
      <c r="BWV502" s="28"/>
      <c r="BWW502" s="28"/>
      <c r="BWX502" s="28"/>
      <c r="BWY502" s="28"/>
      <c r="BWZ502" s="28"/>
      <c r="BXA502" s="28"/>
      <c r="BXB502" s="28"/>
      <c r="BXC502" s="28"/>
      <c r="BXD502" s="28"/>
      <c r="BXE502" s="28"/>
      <c r="BXF502" s="28"/>
      <c r="BXG502" s="28"/>
      <c r="BXH502" s="28"/>
      <c r="BXI502" s="28"/>
      <c r="BXJ502" s="28"/>
      <c r="BXK502" s="28"/>
      <c r="BXL502" s="28"/>
      <c r="BXM502" s="28"/>
      <c r="BXN502" s="28"/>
      <c r="BXO502" s="28"/>
      <c r="BXP502" s="28"/>
      <c r="BXQ502" s="28"/>
      <c r="BXR502" s="28"/>
      <c r="BXS502" s="28"/>
      <c r="BXT502" s="28"/>
      <c r="BXU502" s="28"/>
      <c r="BXV502" s="28"/>
      <c r="BXW502" s="28"/>
      <c r="BXX502" s="28"/>
      <c r="BXY502" s="28"/>
      <c r="BXZ502" s="28"/>
      <c r="BYA502" s="28"/>
      <c r="BYB502" s="28"/>
      <c r="BYC502" s="28"/>
      <c r="BYD502" s="28"/>
      <c r="BYE502" s="28"/>
      <c r="BYF502" s="28"/>
      <c r="BYG502" s="28"/>
      <c r="BYH502" s="28"/>
      <c r="BYI502" s="28"/>
      <c r="BYJ502" s="28"/>
      <c r="BYK502" s="28"/>
      <c r="BYL502" s="28"/>
      <c r="BYM502" s="28"/>
      <c r="BYN502" s="28"/>
      <c r="BYO502" s="28"/>
      <c r="BYP502" s="28"/>
      <c r="BYQ502" s="28"/>
      <c r="BYR502" s="28"/>
      <c r="BYS502" s="28"/>
      <c r="BYT502" s="28"/>
      <c r="BYU502" s="28"/>
      <c r="BYV502" s="28"/>
      <c r="BYW502" s="28"/>
      <c r="BYX502" s="28"/>
      <c r="BYY502" s="28"/>
      <c r="BYZ502" s="28"/>
      <c r="BZA502" s="28"/>
      <c r="BZB502" s="28"/>
      <c r="BZC502" s="28"/>
      <c r="BZD502" s="28"/>
      <c r="BZE502" s="28"/>
      <c r="BZF502" s="28"/>
      <c r="BZG502" s="28"/>
      <c r="BZH502" s="28"/>
      <c r="BZI502" s="28"/>
      <c r="BZJ502" s="28"/>
      <c r="BZK502" s="28"/>
      <c r="BZL502" s="28"/>
      <c r="BZM502" s="28"/>
      <c r="BZN502" s="28"/>
      <c r="BZO502" s="28"/>
      <c r="BZP502" s="28"/>
      <c r="BZQ502" s="28"/>
      <c r="BZR502" s="28"/>
      <c r="BZS502" s="28"/>
      <c r="BZT502" s="28"/>
      <c r="BZU502" s="28"/>
      <c r="BZV502" s="28"/>
      <c r="BZW502" s="28"/>
      <c r="BZX502" s="28"/>
      <c r="BZY502" s="28"/>
      <c r="BZZ502" s="28"/>
      <c r="CAA502" s="28"/>
      <c r="CAB502" s="28"/>
      <c r="CAC502" s="28"/>
      <c r="CAD502" s="28"/>
      <c r="CAE502" s="28"/>
      <c r="CAF502" s="28"/>
      <c r="CAG502" s="28"/>
      <c r="CAH502" s="28"/>
      <c r="CAI502" s="28"/>
      <c r="CAJ502" s="28"/>
      <c r="CAK502" s="28"/>
      <c r="CAL502" s="28"/>
      <c r="CAM502" s="28"/>
      <c r="CAN502" s="28"/>
      <c r="CAO502" s="28"/>
      <c r="CAP502" s="28"/>
      <c r="CAQ502" s="28"/>
      <c r="CAR502" s="28"/>
      <c r="CAS502" s="28"/>
      <c r="CAT502" s="28"/>
      <c r="CAU502" s="28"/>
      <c r="CAV502" s="28"/>
      <c r="CAW502" s="28"/>
      <c r="CAX502" s="28"/>
      <c r="CAY502" s="28"/>
      <c r="CAZ502" s="28"/>
      <c r="CBA502" s="28"/>
      <c r="CBB502" s="28"/>
      <c r="CBC502" s="28"/>
      <c r="CBD502" s="28"/>
      <c r="CBE502" s="28"/>
      <c r="CBF502" s="28"/>
      <c r="CBG502" s="28"/>
      <c r="CBH502" s="28"/>
      <c r="CBI502" s="28"/>
      <c r="CBJ502" s="28"/>
      <c r="CBK502" s="28"/>
      <c r="CBL502" s="28"/>
      <c r="CBM502" s="28"/>
      <c r="CBN502" s="28"/>
      <c r="CBO502" s="28"/>
      <c r="CBP502" s="28"/>
      <c r="CBQ502" s="28"/>
      <c r="CBR502" s="28"/>
      <c r="CBS502" s="28"/>
      <c r="CBT502" s="28"/>
      <c r="CBU502" s="28"/>
      <c r="CBV502" s="28"/>
      <c r="CBW502" s="28"/>
      <c r="CBX502" s="28"/>
      <c r="CBY502" s="28"/>
      <c r="CBZ502" s="28"/>
      <c r="CCA502" s="28"/>
      <c r="CCB502" s="28"/>
      <c r="CCC502" s="28"/>
      <c r="CCD502" s="28"/>
      <c r="CCE502" s="28"/>
      <c r="CCF502" s="28"/>
      <c r="CCG502" s="28"/>
      <c r="CCH502" s="28"/>
      <c r="CCI502" s="28"/>
      <c r="CCJ502" s="28"/>
      <c r="CCK502" s="28"/>
      <c r="CCL502" s="28"/>
      <c r="CCM502" s="28"/>
      <c r="CCN502" s="28"/>
      <c r="CCO502" s="28"/>
      <c r="CCP502" s="28"/>
      <c r="CCQ502" s="28"/>
      <c r="CCR502" s="28"/>
      <c r="CCS502" s="28"/>
      <c r="CCT502" s="28"/>
      <c r="CCU502" s="28"/>
      <c r="CCV502" s="28"/>
      <c r="CCW502" s="28"/>
      <c r="CCX502" s="28"/>
      <c r="CCY502" s="28"/>
      <c r="CCZ502" s="28"/>
      <c r="CDA502" s="28"/>
      <c r="CDB502" s="28"/>
      <c r="CDC502" s="28"/>
      <c r="CDD502" s="28"/>
      <c r="CDE502" s="28"/>
      <c r="CDF502" s="28"/>
      <c r="CDG502" s="28"/>
      <c r="CDH502" s="28"/>
      <c r="CDI502" s="28"/>
      <c r="CDJ502" s="28"/>
      <c r="CDK502" s="28"/>
      <c r="CDL502" s="28"/>
      <c r="CDM502" s="28"/>
      <c r="CDN502" s="28"/>
      <c r="CDO502" s="28"/>
      <c r="CDP502" s="28"/>
      <c r="CDQ502" s="28"/>
      <c r="CDR502" s="28"/>
      <c r="CDS502" s="28"/>
      <c r="CDT502" s="28"/>
      <c r="CDU502" s="28"/>
      <c r="CDV502" s="28"/>
      <c r="CDW502" s="28"/>
      <c r="CDX502" s="28"/>
      <c r="CDY502" s="28"/>
      <c r="CDZ502" s="28"/>
      <c r="CEA502" s="28"/>
      <c r="CEB502" s="28"/>
      <c r="CEC502" s="28"/>
      <c r="CED502" s="28"/>
      <c r="CEE502" s="28"/>
      <c r="CEF502" s="28"/>
      <c r="CEG502" s="28"/>
      <c r="CEH502" s="28"/>
      <c r="CEI502" s="28"/>
      <c r="CEJ502" s="28"/>
      <c r="CEK502" s="28"/>
      <c r="CEL502" s="28"/>
      <c r="CEM502" s="28"/>
      <c r="CEN502" s="28"/>
      <c r="CEO502" s="28"/>
      <c r="CEP502" s="28"/>
      <c r="CEQ502" s="28"/>
      <c r="CER502" s="28"/>
      <c r="CES502" s="28"/>
      <c r="CET502" s="28"/>
      <c r="CEU502" s="28"/>
      <c r="CEV502" s="28"/>
      <c r="CEW502" s="28"/>
      <c r="CEX502" s="28"/>
      <c r="CEY502" s="28"/>
      <c r="CEZ502" s="28"/>
      <c r="CFA502" s="28"/>
      <c r="CFB502" s="28"/>
      <c r="CFC502" s="28"/>
      <c r="CFD502" s="28"/>
      <c r="CFE502" s="28"/>
      <c r="CFF502" s="28"/>
      <c r="CFG502" s="28"/>
      <c r="CFH502" s="28"/>
      <c r="CFI502" s="28"/>
      <c r="CFJ502" s="28"/>
      <c r="CFK502" s="28"/>
      <c r="CFL502" s="28"/>
      <c r="CFM502" s="28"/>
      <c r="CFN502" s="28"/>
      <c r="CFO502" s="28"/>
      <c r="CFP502" s="28"/>
      <c r="CFQ502" s="28"/>
      <c r="CFR502" s="28"/>
      <c r="CFS502" s="28"/>
      <c r="CFT502" s="28"/>
      <c r="CFU502" s="28"/>
      <c r="CFV502" s="28"/>
      <c r="CFW502" s="28"/>
      <c r="CFX502" s="28"/>
      <c r="CFY502" s="28"/>
      <c r="CFZ502" s="28"/>
      <c r="CGA502" s="28"/>
      <c r="CGB502" s="28"/>
      <c r="CGC502" s="28"/>
      <c r="CGD502" s="28"/>
      <c r="CGE502" s="28"/>
      <c r="CGF502" s="28"/>
      <c r="CGG502" s="28"/>
      <c r="CGH502" s="28"/>
      <c r="CGI502" s="28"/>
      <c r="CGJ502" s="28"/>
      <c r="CGK502" s="28"/>
      <c r="CGL502" s="28"/>
      <c r="CGM502" s="28"/>
      <c r="CGN502" s="28"/>
      <c r="CGO502" s="28"/>
      <c r="CGP502" s="28"/>
      <c r="CGQ502" s="28"/>
      <c r="CGR502" s="28"/>
      <c r="CGS502" s="28"/>
      <c r="CGT502" s="28"/>
      <c r="CGU502" s="28"/>
      <c r="CGV502" s="28"/>
      <c r="CGW502" s="28"/>
      <c r="CGX502" s="28"/>
      <c r="CGY502" s="28"/>
      <c r="CGZ502" s="28"/>
      <c r="CHA502" s="28"/>
      <c r="CHB502" s="28"/>
      <c r="CHC502" s="28"/>
      <c r="CHD502" s="28"/>
      <c r="CHE502" s="28"/>
      <c r="CHF502" s="28"/>
      <c r="CHG502" s="28"/>
      <c r="CHH502" s="28"/>
      <c r="CHI502" s="28"/>
      <c r="CHJ502" s="28"/>
      <c r="CHK502" s="28"/>
      <c r="CHL502" s="28"/>
      <c r="CHM502" s="28"/>
      <c r="CHN502" s="28"/>
      <c r="CHO502" s="28"/>
      <c r="CHP502" s="28"/>
      <c r="CHQ502" s="28"/>
      <c r="CHR502" s="28"/>
      <c r="CHS502" s="28"/>
      <c r="CHT502" s="28"/>
      <c r="CHU502" s="28"/>
      <c r="CHV502" s="28"/>
      <c r="CHW502" s="28"/>
      <c r="CHX502" s="28"/>
      <c r="CHY502" s="28"/>
      <c r="CHZ502" s="28"/>
      <c r="CIA502" s="28"/>
      <c r="CIB502" s="28"/>
      <c r="CIC502" s="28"/>
      <c r="CID502" s="28"/>
      <c r="CIE502" s="28"/>
      <c r="CIF502" s="28"/>
      <c r="CIG502" s="28"/>
      <c r="CIH502" s="28"/>
      <c r="CII502" s="28"/>
      <c r="CIJ502" s="28"/>
      <c r="CIK502" s="28"/>
      <c r="CIL502" s="28"/>
      <c r="CIM502" s="28"/>
      <c r="CIN502" s="28"/>
      <c r="CIO502" s="28"/>
      <c r="CIP502" s="28"/>
      <c r="CIQ502" s="28"/>
      <c r="CIR502" s="28"/>
      <c r="CIS502" s="28"/>
      <c r="CIT502" s="28"/>
      <c r="CIU502" s="28"/>
      <c r="CIV502" s="28"/>
      <c r="CIW502" s="28"/>
      <c r="CIX502" s="28"/>
      <c r="CIY502" s="28"/>
      <c r="CIZ502" s="28"/>
      <c r="CJA502" s="28"/>
      <c r="CJB502" s="28"/>
      <c r="CJC502" s="28"/>
      <c r="CJD502" s="28"/>
      <c r="CJE502" s="28"/>
      <c r="CJF502" s="28"/>
      <c r="CJG502" s="28"/>
      <c r="CJH502" s="28"/>
      <c r="CJI502" s="28"/>
      <c r="CJJ502" s="28"/>
      <c r="CJK502" s="28"/>
      <c r="CJL502" s="28"/>
      <c r="CJM502" s="28"/>
      <c r="CJN502" s="28"/>
      <c r="CJO502" s="28"/>
      <c r="CJP502" s="28"/>
      <c r="CJQ502" s="28"/>
      <c r="CJR502" s="28"/>
      <c r="CJS502" s="28"/>
      <c r="CJT502" s="28"/>
      <c r="CJU502" s="28"/>
      <c r="CJV502" s="28"/>
      <c r="CJW502" s="28"/>
      <c r="CJX502" s="28"/>
      <c r="CJY502" s="28"/>
      <c r="CJZ502" s="28"/>
      <c r="CKA502" s="28"/>
      <c r="CKB502" s="28"/>
      <c r="CKC502" s="28"/>
      <c r="CKD502" s="28"/>
      <c r="CKE502" s="28"/>
      <c r="CKF502" s="28"/>
      <c r="CKG502" s="28"/>
      <c r="CKH502" s="28"/>
      <c r="CKI502" s="28"/>
      <c r="CKJ502" s="28"/>
      <c r="CKK502" s="28"/>
      <c r="CKL502" s="28"/>
      <c r="CKM502" s="28"/>
      <c r="CKN502" s="28"/>
      <c r="CKO502" s="28"/>
      <c r="CKP502" s="28"/>
      <c r="CKQ502" s="28"/>
      <c r="CKR502" s="28"/>
      <c r="CKS502" s="28"/>
      <c r="CKT502" s="28"/>
      <c r="CKU502" s="28"/>
      <c r="CKV502" s="28"/>
      <c r="CKW502" s="28"/>
      <c r="CKX502" s="28"/>
      <c r="CKY502" s="28"/>
      <c r="CKZ502" s="28"/>
      <c r="CLA502" s="28"/>
      <c r="CLB502" s="28"/>
      <c r="CLC502" s="28"/>
      <c r="CLD502" s="28"/>
      <c r="CLE502" s="28"/>
      <c r="CLF502" s="28"/>
      <c r="CLG502" s="28"/>
      <c r="CLH502" s="28"/>
      <c r="CLI502" s="28"/>
      <c r="CLJ502" s="28"/>
      <c r="CLK502" s="28"/>
      <c r="CLL502" s="28"/>
      <c r="CLM502" s="28"/>
      <c r="CLN502" s="28"/>
      <c r="CLO502" s="28"/>
      <c r="CLP502" s="28"/>
      <c r="CLQ502" s="28"/>
      <c r="CLR502" s="28"/>
      <c r="CLS502" s="28"/>
      <c r="CLT502" s="28"/>
      <c r="CLU502" s="28"/>
      <c r="CLV502" s="28"/>
      <c r="CLW502" s="28"/>
      <c r="CLX502" s="28"/>
      <c r="CLY502" s="28"/>
      <c r="CLZ502" s="28"/>
      <c r="CMA502" s="28"/>
      <c r="CMB502" s="28"/>
      <c r="CMC502" s="28"/>
      <c r="CMD502" s="28"/>
      <c r="CME502" s="28"/>
      <c r="CMF502" s="28"/>
      <c r="CMG502" s="28"/>
      <c r="CMH502" s="28"/>
      <c r="CMI502" s="28"/>
      <c r="CMJ502" s="28"/>
      <c r="CMK502" s="28"/>
      <c r="CML502" s="28"/>
      <c r="CMM502" s="28"/>
      <c r="CMN502" s="28"/>
      <c r="CMO502" s="28"/>
      <c r="CMP502" s="28"/>
      <c r="CMQ502" s="28"/>
      <c r="CMR502" s="28"/>
      <c r="CMS502" s="28"/>
      <c r="CMT502" s="28"/>
      <c r="CMU502" s="28"/>
      <c r="CMV502" s="28"/>
      <c r="CMW502" s="28"/>
      <c r="CMX502" s="28"/>
      <c r="CMY502" s="28"/>
      <c r="CMZ502" s="28"/>
      <c r="CNA502" s="28"/>
      <c r="CNB502" s="28"/>
      <c r="CNC502" s="28"/>
      <c r="CND502" s="28"/>
      <c r="CNE502" s="28"/>
      <c r="CNF502" s="28"/>
      <c r="CNG502" s="28"/>
      <c r="CNH502" s="28"/>
      <c r="CNI502" s="28"/>
      <c r="CNJ502" s="28"/>
      <c r="CNK502" s="28"/>
      <c r="CNL502" s="28"/>
      <c r="CNM502" s="28"/>
      <c r="CNN502" s="28"/>
      <c r="CNO502" s="28"/>
      <c r="CNP502" s="28"/>
      <c r="CNQ502" s="28"/>
      <c r="CNR502" s="28"/>
      <c r="CNS502" s="28"/>
      <c r="CNT502" s="28"/>
      <c r="CNU502" s="28"/>
      <c r="CNV502" s="28"/>
      <c r="CNW502" s="28"/>
      <c r="CNX502" s="28"/>
      <c r="CNY502" s="28"/>
      <c r="CNZ502" s="28"/>
      <c r="COA502" s="28"/>
      <c r="COB502" s="28"/>
      <c r="COC502" s="28"/>
      <c r="COD502" s="28"/>
      <c r="COE502" s="28"/>
      <c r="COF502" s="28"/>
      <c r="COG502" s="28"/>
      <c r="COH502" s="28"/>
      <c r="COI502" s="28"/>
      <c r="COJ502" s="28"/>
      <c r="COK502" s="28"/>
      <c r="COL502" s="28"/>
      <c r="COM502" s="28"/>
      <c r="CON502" s="28"/>
      <c r="COO502" s="28"/>
      <c r="COP502" s="28"/>
      <c r="COQ502" s="28"/>
      <c r="COR502" s="28"/>
      <c r="COS502" s="28"/>
      <c r="COT502" s="28"/>
      <c r="COU502" s="28"/>
      <c r="COV502" s="28"/>
      <c r="COW502" s="28"/>
      <c r="COX502" s="28"/>
      <c r="COY502" s="28"/>
      <c r="COZ502" s="28"/>
      <c r="CPA502" s="28"/>
      <c r="CPB502" s="28"/>
      <c r="CPC502" s="28"/>
      <c r="CPD502" s="28"/>
      <c r="CPE502" s="28"/>
      <c r="CPF502" s="28"/>
      <c r="CPG502" s="28"/>
      <c r="CPH502" s="28"/>
      <c r="CPI502" s="28"/>
      <c r="CPJ502" s="28"/>
      <c r="CPK502" s="28"/>
      <c r="CPL502" s="28"/>
      <c r="CPM502" s="28"/>
      <c r="CPN502" s="28"/>
      <c r="CPO502" s="28"/>
      <c r="CPP502" s="28"/>
      <c r="CPQ502" s="28"/>
      <c r="CPR502" s="28"/>
      <c r="CPS502" s="28"/>
      <c r="CPT502" s="28"/>
      <c r="CPU502" s="28"/>
      <c r="CPV502" s="28"/>
      <c r="CPW502" s="28"/>
      <c r="CPX502" s="28"/>
      <c r="CPY502" s="28"/>
      <c r="CPZ502" s="28"/>
      <c r="CQA502" s="28"/>
      <c r="CQB502" s="28"/>
      <c r="CQC502" s="28"/>
      <c r="CQD502" s="28"/>
      <c r="CQE502" s="28"/>
      <c r="CQF502" s="28"/>
      <c r="CQG502" s="28"/>
      <c r="CQH502" s="28"/>
      <c r="CQI502" s="28"/>
      <c r="CQJ502" s="28"/>
      <c r="CQK502" s="28"/>
      <c r="CQL502" s="28"/>
      <c r="CQM502" s="28"/>
      <c r="CQN502" s="28"/>
      <c r="CQO502" s="28"/>
      <c r="CQP502" s="28"/>
      <c r="CQQ502" s="28"/>
      <c r="CQR502" s="28"/>
      <c r="CQS502" s="28"/>
      <c r="CQT502" s="28"/>
      <c r="CQU502" s="28"/>
      <c r="CQV502" s="28"/>
      <c r="CQW502" s="28"/>
      <c r="CQX502" s="28"/>
      <c r="CQY502" s="28"/>
      <c r="CQZ502" s="28"/>
      <c r="CRA502" s="28"/>
      <c r="CRB502" s="28"/>
      <c r="CRC502" s="28"/>
      <c r="CRD502" s="28"/>
      <c r="CRE502" s="28"/>
      <c r="CRF502" s="28"/>
      <c r="CRG502" s="28"/>
      <c r="CRH502" s="28"/>
      <c r="CRI502" s="28"/>
      <c r="CRJ502" s="28"/>
      <c r="CRK502" s="28"/>
      <c r="CRL502" s="28"/>
      <c r="CRM502" s="28"/>
      <c r="CRN502" s="28"/>
      <c r="CRO502" s="28"/>
      <c r="CRP502" s="28"/>
      <c r="CRQ502" s="28"/>
      <c r="CRR502" s="28"/>
      <c r="CRS502" s="28"/>
      <c r="CRT502" s="28"/>
      <c r="CRU502" s="28"/>
      <c r="CRV502" s="28"/>
      <c r="CRW502" s="28"/>
      <c r="CRX502" s="28"/>
      <c r="CRY502" s="28"/>
      <c r="CRZ502" s="28"/>
      <c r="CSA502" s="28"/>
      <c r="CSB502" s="28"/>
      <c r="CSC502" s="28"/>
      <c r="CSD502" s="28"/>
      <c r="CSE502" s="28"/>
      <c r="CSF502" s="28"/>
      <c r="CSG502" s="28"/>
      <c r="CSH502" s="28"/>
      <c r="CSI502" s="28"/>
      <c r="CSJ502" s="28"/>
      <c r="CSK502" s="28"/>
      <c r="CSL502" s="28"/>
      <c r="CSM502" s="28"/>
      <c r="CSN502" s="28"/>
      <c r="CSO502" s="28"/>
      <c r="CSP502" s="28"/>
      <c r="CSQ502" s="28"/>
      <c r="CSR502" s="28"/>
      <c r="CSS502" s="28"/>
      <c r="CST502" s="28"/>
      <c r="CSU502" s="28"/>
      <c r="CSV502" s="28"/>
      <c r="CSW502" s="28"/>
      <c r="CSX502" s="28"/>
      <c r="CSY502" s="28"/>
      <c r="CSZ502" s="28"/>
      <c r="CTA502" s="28"/>
      <c r="CTB502" s="28"/>
      <c r="CTC502" s="28"/>
      <c r="CTD502" s="28"/>
      <c r="CTE502" s="28"/>
      <c r="CTF502" s="28"/>
      <c r="CTG502" s="28"/>
      <c r="CTH502" s="28"/>
      <c r="CTI502" s="28"/>
      <c r="CTJ502" s="28"/>
      <c r="CTK502" s="28"/>
      <c r="CTL502" s="28"/>
      <c r="CTM502" s="28"/>
      <c r="CTN502" s="28"/>
      <c r="CTO502" s="28"/>
      <c r="CTP502" s="28"/>
      <c r="CTQ502" s="28"/>
      <c r="CTR502" s="28"/>
      <c r="CTS502" s="28"/>
      <c r="CTT502" s="28"/>
      <c r="CTU502" s="28"/>
      <c r="CTV502" s="28"/>
      <c r="CTW502" s="28"/>
      <c r="CTX502" s="28"/>
      <c r="CTY502" s="28"/>
      <c r="CTZ502" s="28"/>
      <c r="CUA502" s="28"/>
      <c r="CUB502" s="28"/>
      <c r="CUC502" s="28"/>
      <c r="CUD502" s="28"/>
      <c r="CUE502" s="28"/>
      <c r="CUF502" s="28"/>
      <c r="CUG502" s="28"/>
      <c r="CUH502" s="28"/>
      <c r="CUI502" s="28"/>
      <c r="CUJ502" s="28"/>
      <c r="CUK502" s="28"/>
      <c r="CUL502" s="28"/>
      <c r="CUM502" s="28"/>
      <c r="CUN502" s="28"/>
      <c r="CUO502" s="28"/>
      <c r="CUP502" s="28"/>
      <c r="CUQ502" s="28"/>
      <c r="CUR502" s="28"/>
      <c r="CUS502" s="28"/>
      <c r="CUT502" s="28"/>
      <c r="CUU502" s="28"/>
      <c r="CUV502" s="28"/>
      <c r="CUW502" s="28"/>
      <c r="CUX502" s="28"/>
      <c r="CUY502" s="28"/>
      <c r="CUZ502" s="28"/>
      <c r="CVA502" s="28"/>
      <c r="CVB502" s="28"/>
      <c r="CVC502" s="28"/>
      <c r="CVD502" s="28"/>
      <c r="CVE502" s="28"/>
      <c r="CVF502" s="28"/>
      <c r="CVG502" s="28"/>
      <c r="CVH502" s="28"/>
      <c r="CVI502" s="28"/>
      <c r="CVJ502" s="28"/>
      <c r="CVK502" s="28"/>
      <c r="CVL502" s="28"/>
      <c r="CVM502" s="28"/>
      <c r="CVN502" s="28"/>
      <c r="CVO502" s="28"/>
      <c r="CVP502" s="28"/>
      <c r="CVQ502" s="28"/>
      <c r="CVR502" s="28"/>
      <c r="CVS502" s="28"/>
      <c r="CVT502" s="28"/>
      <c r="CVU502" s="28"/>
      <c r="CVV502" s="28"/>
      <c r="CVW502" s="28"/>
      <c r="CVX502" s="28"/>
      <c r="CVY502" s="28"/>
      <c r="CVZ502" s="28"/>
      <c r="CWA502" s="28"/>
      <c r="CWB502" s="28"/>
      <c r="CWC502" s="28"/>
      <c r="CWD502" s="28"/>
      <c r="CWE502" s="28"/>
      <c r="CWF502" s="28"/>
      <c r="CWG502" s="28"/>
      <c r="CWH502" s="28"/>
      <c r="CWI502" s="28"/>
      <c r="CWJ502" s="28"/>
      <c r="CWK502" s="28"/>
      <c r="CWL502" s="28"/>
      <c r="CWM502" s="28"/>
      <c r="CWN502" s="28"/>
      <c r="CWO502" s="28"/>
      <c r="CWP502" s="28"/>
      <c r="CWQ502" s="28"/>
      <c r="CWR502" s="28"/>
      <c r="CWS502" s="28"/>
      <c r="CWT502" s="28"/>
      <c r="CWU502" s="28"/>
      <c r="CWV502" s="28"/>
      <c r="CWW502" s="28"/>
      <c r="CWX502" s="28"/>
      <c r="CWY502" s="28"/>
      <c r="CWZ502" s="28"/>
      <c r="CXA502" s="28"/>
      <c r="CXB502" s="28"/>
      <c r="CXC502" s="28"/>
      <c r="CXD502" s="28"/>
      <c r="CXE502" s="28"/>
      <c r="CXF502" s="28"/>
      <c r="CXG502" s="28"/>
      <c r="CXH502" s="28"/>
      <c r="CXI502" s="28"/>
      <c r="CXJ502" s="28"/>
      <c r="CXK502" s="28"/>
      <c r="CXL502" s="28"/>
      <c r="CXM502" s="28"/>
      <c r="CXN502" s="28"/>
      <c r="CXO502" s="28"/>
      <c r="CXP502" s="28"/>
      <c r="CXQ502" s="28"/>
      <c r="CXR502" s="28"/>
      <c r="CXS502" s="28"/>
      <c r="CXT502" s="28"/>
      <c r="CXU502" s="28"/>
      <c r="CXV502" s="28"/>
      <c r="CXW502" s="28"/>
      <c r="CXX502" s="28"/>
      <c r="CXY502" s="28"/>
      <c r="CXZ502" s="28"/>
      <c r="CYA502" s="28"/>
      <c r="CYB502" s="28"/>
      <c r="CYC502" s="28"/>
      <c r="CYD502" s="28"/>
      <c r="CYE502" s="28"/>
      <c r="CYF502" s="28"/>
      <c r="CYG502" s="28"/>
      <c r="CYH502" s="28"/>
      <c r="CYI502" s="28"/>
      <c r="CYJ502" s="28"/>
      <c r="CYK502" s="28"/>
      <c r="CYL502" s="28"/>
      <c r="CYM502" s="28"/>
      <c r="CYN502" s="28"/>
      <c r="CYO502" s="28"/>
      <c r="CYP502" s="28"/>
      <c r="CYQ502" s="28"/>
      <c r="CYR502" s="28"/>
      <c r="CYS502" s="28"/>
      <c r="CYT502" s="28"/>
      <c r="CYU502" s="28"/>
      <c r="CYV502" s="28"/>
      <c r="CYW502" s="28"/>
      <c r="CYX502" s="28"/>
      <c r="CYY502" s="28"/>
      <c r="CYZ502" s="28"/>
      <c r="CZA502" s="28"/>
      <c r="CZB502" s="28"/>
      <c r="CZC502" s="28"/>
      <c r="CZD502" s="28"/>
      <c r="CZE502" s="28"/>
      <c r="CZF502" s="28"/>
      <c r="CZG502" s="28"/>
      <c r="CZH502" s="28"/>
      <c r="CZI502" s="28"/>
      <c r="CZJ502" s="28"/>
      <c r="CZK502" s="28"/>
      <c r="CZL502" s="28"/>
      <c r="CZM502" s="28"/>
      <c r="CZN502" s="28"/>
      <c r="CZO502" s="28"/>
      <c r="CZP502" s="28"/>
      <c r="CZQ502" s="28"/>
      <c r="CZR502" s="28"/>
      <c r="CZS502" s="28"/>
      <c r="CZT502" s="28"/>
      <c r="CZU502" s="28"/>
      <c r="CZV502" s="28"/>
      <c r="CZW502" s="28"/>
      <c r="CZX502" s="28"/>
      <c r="CZY502" s="28"/>
      <c r="CZZ502" s="28"/>
      <c r="DAA502" s="28"/>
      <c r="DAB502" s="28"/>
      <c r="DAC502" s="28"/>
      <c r="DAD502" s="28"/>
      <c r="DAE502" s="28"/>
      <c r="DAF502" s="28"/>
      <c r="DAG502" s="28"/>
      <c r="DAH502" s="28"/>
      <c r="DAI502" s="28"/>
      <c r="DAJ502" s="28"/>
      <c r="DAK502" s="28"/>
      <c r="DAL502" s="28"/>
      <c r="DAM502" s="28"/>
      <c r="DAN502" s="28"/>
      <c r="DAO502" s="28"/>
      <c r="DAP502" s="28"/>
      <c r="DAQ502" s="28"/>
      <c r="DAR502" s="28"/>
      <c r="DAS502" s="28"/>
      <c r="DAT502" s="28"/>
      <c r="DAU502" s="28"/>
      <c r="DAV502" s="28"/>
      <c r="DAW502" s="28"/>
      <c r="DAX502" s="28"/>
      <c r="DAY502" s="28"/>
      <c r="DAZ502" s="28"/>
      <c r="DBA502" s="28"/>
      <c r="DBB502" s="28"/>
      <c r="DBC502" s="28"/>
      <c r="DBD502" s="28"/>
      <c r="DBE502" s="28"/>
      <c r="DBF502" s="28"/>
      <c r="DBG502" s="28"/>
      <c r="DBH502" s="28"/>
      <c r="DBI502" s="28"/>
      <c r="DBJ502" s="28"/>
      <c r="DBK502" s="28"/>
      <c r="DBL502" s="28"/>
      <c r="DBM502" s="28"/>
      <c r="DBN502" s="28"/>
      <c r="DBO502" s="28"/>
      <c r="DBP502" s="28"/>
      <c r="DBQ502" s="28"/>
      <c r="DBR502" s="28"/>
      <c r="DBS502" s="28"/>
      <c r="DBT502" s="28"/>
      <c r="DBU502" s="28"/>
      <c r="DBV502" s="28"/>
      <c r="DBW502" s="28"/>
      <c r="DBX502" s="28"/>
      <c r="DBY502" s="28"/>
      <c r="DBZ502" s="28"/>
      <c r="DCA502" s="28"/>
      <c r="DCB502" s="28"/>
      <c r="DCC502" s="28"/>
      <c r="DCD502" s="28"/>
      <c r="DCE502" s="28"/>
      <c r="DCF502" s="28"/>
      <c r="DCG502" s="28"/>
      <c r="DCH502" s="28"/>
      <c r="DCI502" s="28"/>
      <c r="DCJ502" s="28"/>
      <c r="DCK502" s="28"/>
      <c r="DCL502" s="28"/>
      <c r="DCM502" s="28"/>
      <c r="DCN502" s="28"/>
      <c r="DCO502" s="28"/>
      <c r="DCP502" s="28"/>
      <c r="DCQ502" s="28"/>
      <c r="DCR502" s="28"/>
      <c r="DCS502" s="28"/>
      <c r="DCT502" s="28"/>
      <c r="DCU502" s="28"/>
      <c r="DCV502" s="28"/>
      <c r="DCW502" s="28"/>
      <c r="DCX502" s="28"/>
      <c r="DCY502" s="28"/>
      <c r="DCZ502" s="28"/>
      <c r="DDA502" s="28"/>
      <c r="DDB502" s="28"/>
      <c r="DDC502" s="28"/>
      <c r="DDD502" s="28"/>
      <c r="DDE502" s="28"/>
      <c r="DDF502" s="28"/>
      <c r="DDG502" s="28"/>
      <c r="DDH502" s="28"/>
      <c r="DDI502" s="28"/>
      <c r="DDJ502" s="28"/>
      <c r="DDK502" s="28"/>
      <c r="DDL502" s="28"/>
      <c r="DDM502" s="28"/>
      <c r="DDN502" s="28"/>
      <c r="DDO502" s="28"/>
      <c r="DDP502" s="28"/>
      <c r="DDQ502" s="28"/>
      <c r="DDR502" s="28"/>
      <c r="DDS502" s="28"/>
      <c r="DDT502" s="28"/>
      <c r="DDU502" s="28"/>
      <c r="DDV502" s="28"/>
      <c r="DDW502" s="28"/>
      <c r="DDX502" s="28"/>
      <c r="DDY502" s="28"/>
      <c r="DDZ502" s="28"/>
      <c r="DEA502" s="28"/>
      <c r="DEB502" s="28"/>
      <c r="DEC502" s="28"/>
      <c r="DED502" s="28"/>
      <c r="DEE502" s="28"/>
      <c r="DEF502" s="28"/>
      <c r="DEG502" s="28"/>
      <c r="DEH502" s="28"/>
      <c r="DEI502" s="28"/>
      <c r="DEJ502" s="28"/>
      <c r="DEK502" s="28"/>
      <c r="DEL502" s="28"/>
      <c r="DEM502" s="28"/>
      <c r="DEN502" s="28"/>
      <c r="DEO502" s="28"/>
      <c r="DEP502" s="28"/>
      <c r="DEQ502" s="28"/>
      <c r="DER502" s="28"/>
      <c r="DES502" s="28"/>
      <c r="DET502" s="28"/>
      <c r="DEU502" s="28"/>
      <c r="DEV502" s="28"/>
      <c r="DEW502" s="28"/>
      <c r="DEX502" s="28"/>
      <c r="DEY502" s="28"/>
      <c r="DEZ502" s="28"/>
      <c r="DFA502" s="28"/>
      <c r="DFB502" s="28"/>
      <c r="DFC502" s="28"/>
      <c r="DFD502" s="28"/>
      <c r="DFE502" s="28"/>
      <c r="DFF502" s="28"/>
      <c r="DFG502" s="28"/>
      <c r="DFH502" s="28"/>
      <c r="DFI502" s="28"/>
      <c r="DFJ502" s="28"/>
      <c r="DFK502" s="28"/>
      <c r="DFL502" s="28"/>
      <c r="DFM502" s="28"/>
      <c r="DFN502" s="28"/>
      <c r="DFO502" s="28"/>
      <c r="DFP502" s="28"/>
      <c r="DFQ502" s="28"/>
      <c r="DFR502" s="28"/>
      <c r="DFS502" s="28"/>
      <c r="DFT502" s="28"/>
      <c r="DFU502" s="28"/>
      <c r="DFV502" s="28"/>
      <c r="DFW502" s="28"/>
      <c r="DFX502" s="28"/>
      <c r="DFY502" s="28"/>
      <c r="DFZ502" s="28"/>
      <c r="DGA502" s="28"/>
      <c r="DGB502" s="28"/>
      <c r="DGC502" s="28"/>
      <c r="DGD502" s="28"/>
      <c r="DGE502" s="28"/>
      <c r="DGF502" s="28"/>
      <c r="DGG502" s="28"/>
      <c r="DGH502" s="28"/>
      <c r="DGI502" s="28"/>
      <c r="DGJ502" s="28"/>
      <c r="DGK502" s="28"/>
      <c r="DGL502" s="28"/>
      <c r="DGM502" s="28"/>
      <c r="DGN502" s="28"/>
      <c r="DGO502" s="28"/>
      <c r="DGP502" s="28"/>
      <c r="DGQ502" s="28"/>
      <c r="DGR502" s="28"/>
      <c r="DGS502" s="28"/>
      <c r="DGT502" s="28"/>
      <c r="DGU502" s="28"/>
      <c r="DGV502" s="28"/>
      <c r="DGW502" s="28"/>
      <c r="DGX502" s="28"/>
      <c r="DGY502" s="28"/>
      <c r="DGZ502" s="28"/>
      <c r="DHA502" s="28"/>
      <c r="DHB502" s="28"/>
      <c r="DHC502" s="28"/>
      <c r="DHD502" s="28"/>
      <c r="DHE502" s="28"/>
      <c r="DHF502" s="28"/>
      <c r="DHG502" s="28"/>
      <c r="DHH502" s="28"/>
      <c r="DHI502" s="28"/>
      <c r="DHJ502" s="28"/>
      <c r="DHK502" s="28"/>
      <c r="DHL502" s="28"/>
      <c r="DHM502" s="28"/>
      <c r="DHN502" s="28"/>
      <c r="DHO502" s="28"/>
      <c r="DHP502" s="28"/>
      <c r="DHQ502" s="28"/>
      <c r="DHR502" s="28"/>
      <c r="DHS502" s="28"/>
      <c r="DHT502" s="28"/>
      <c r="DHU502" s="28"/>
      <c r="DHV502" s="28"/>
      <c r="DHW502" s="28"/>
      <c r="DHX502" s="28"/>
      <c r="DHY502" s="28"/>
      <c r="DHZ502" s="28"/>
      <c r="DIA502" s="28"/>
      <c r="DIB502" s="28"/>
      <c r="DIC502" s="28"/>
      <c r="DID502" s="28"/>
      <c r="DIE502" s="28"/>
      <c r="DIF502" s="28"/>
      <c r="DIG502" s="28"/>
      <c r="DIH502" s="28"/>
      <c r="DII502" s="28"/>
      <c r="DIJ502" s="28"/>
      <c r="DIK502" s="28"/>
      <c r="DIL502" s="28"/>
      <c r="DIM502" s="28"/>
      <c r="DIN502" s="28"/>
      <c r="DIO502" s="28"/>
      <c r="DIP502" s="28"/>
      <c r="DIQ502" s="28"/>
      <c r="DIR502" s="28"/>
      <c r="DIS502" s="28"/>
      <c r="DIT502" s="28"/>
      <c r="DIU502" s="28"/>
      <c r="DIV502" s="28"/>
      <c r="DIW502" s="28"/>
      <c r="DIX502" s="28"/>
      <c r="DIY502" s="28"/>
      <c r="DIZ502" s="28"/>
      <c r="DJA502" s="28"/>
      <c r="DJB502" s="28"/>
      <c r="DJC502" s="28"/>
      <c r="DJD502" s="28"/>
      <c r="DJE502" s="28"/>
      <c r="DJF502" s="28"/>
      <c r="DJG502" s="28"/>
      <c r="DJH502" s="28"/>
      <c r="DJI502" s="28"/>
      <c r="DJJ502" s="28"/>
      <c r="DJK502" s="28"/>
      <c r="DJL502" s="28"/>
      <c r="DJM502" s="28"/>
      <c r="DJN502" s="28"/>
      <c r="DJO502" s="28"/>
      <c r="DJP502" s="28"/>
      <c r="DJQ502" s="28"/>
      <c r="DJR502" s="28"/>
      <c r="DJS502" s="28"/>
      <c r="DJT502" s="28"/>
      <c r="DJU502" s="28"/>
      <c r="DJV502" s="28"/>
      <c r="DJW502" s="28"/>
      <c r="DJX502" s="28"/>
      <c r="DJY502" s="28"/>
      <c r="DJZ502" s="28"/>
      <c r="DKA502" s="28"/>
      <c r="DKB502" s="28"/>
      <c r="DKC502" s="28"/>
      <c r="DKD502" s="28"/>
      <c r="DKE502" s="28"/>
      <c r="DKF502" s="28"/>
      <c r="DKG502" s="28"/>
      <c r="DKH502" s="28"/>
      <c r="DKI502" s="28"/>
      <c r="DKJ502" s="28"/>
      <c r="DKK502" s="28"/>
      <c r="DKL502" s="28"/>
      <c r="DKM502" s="28"/>
      <c r="DKN502" s="28"/>
      <c r="DKO502" s="28"/>
      <c r="DKP502" s="28"/>
      <c r="DKQ502" s="28"/>
      <c r="DKR502" s="28"/>
      <c r="DKS502" s="28"/>
      <c r="DKT502" s="28"/>
      <c r="DKU502" s="28"/>
      <c r="DKV502" s="28"/>
      <c r="DKW502" s="28"/>
      <c r="DKX502" s="28"/>
      <c r="DKY502" s="28"/>
      <c r="DKZ502" s="28"/>
      <c r="DLA502" s="28"/>
      <c r="DLB502" s="28"/>
      <c r="DLC502" s="28"/>
      <c r="DLD502" s="28"/>
      <c r="DLE502" s="28"/>
      <c r="DLF502" s="28"/>
      <c r="DLG502" s="28"/>
      <c r="DLH502" s="28"/>
      <c r="DLI502" s="28"/>
      <c r="DLJ502" s="28"/>
      <c r="DLK502" s="28"/>
      <c r="DLL502" s="28"/>
      <c r="DLM502" s="28"/>
      <c r="DLN502" s="28"/>
      <c r="DLO502" s="28"/>
      <c r="DLP502" s="28"/>
      <c r="DLQ502" s="28"/>
      <c r="DLR502" s="28"/>
      <c r="DLS502" s="28"/>
      <c r="DLT502" s="28"/>
      <c r="DLU502" s="28"/>
      <c r="DLV502" s="28"/>
      <c r="DLW502" s="28"/>
      <c r="DLX502" s="28"/>
      <c r="DLY502" s="28"/>
      <c r="DLZ502" s="28"/>
      <c r="DMA502" s="28"/>
      <c r="DMB502" s="28"/>
      <c r="DMC502" s="28"/>
      <c r="DMD502" s="28"/>
      <c r="DME502" s="28"/>
      <c r="DMF502" s="28"/>
      <c r="DMG502" s="28"/>
      <c r="DMH502" s="28"/>
      <c r="DMI502" s="28"/>
      <c r="DMJ502" s="28"/>
      <c r="DMK502" s="28"/>
      <c r="DML502" s="28"/>
      <c r="DMM502" s="28"/>
      <c r="DMN502" s="28"/>
      <c r="DMO502" s="28"/>
      <c r="DMP502" s="28"/>
      <c r="DMQ502" s="28"/>
      <c r="DMR502" s="28"/>
      <c r="DMS502" s="28"/>
      <c r="DMT502" s="28"/>
      <c r="DMU502" s="28"/>
      <c r="DMV502" s="28"/>
      <c r="DMW502" s="28"/>
      <c r="DMX502" s="28"/>
      <c r="DMY502" s="28"/>
      <c r="DMZ502" s="28"/>
      <c r="DNA502" s="28"/>
      <c r="DNB502" s="28"/>
      <c r="DNC502" s="28"/>
      <c r="DND502" s="28"/>
      <c r="DNE502" s="28"/>
      <c r="DNF502" s="28"/>
      <c r="DNG502" s="28"/>
      <c r="DNH502" s="28"/>
      <c r="DNI502" s="28"/>
      <c r="DNJ502" s="28"/>
      <c r="DNK502" s="28"/>
      <c r="DNL502" s="28"/>
      <c r="DNM502" s="28"/>
      <c r="DNN502" s="28"/>
      <c r="DNO502" s="28"/>
      <c r="DNP502" s="28"/>
      <c r="DNQ502" s="28"/>
      <c r="DNR502" s="28"/>
      <c r="DNS502" s="28"/>
      <c r="DNT502" s="28"/>
      <c r="DNU502" s="28"/>
      <c r="DNV502" s="28"/>
      <c r="DNW502" s="28"/>
      <c r="DNX502" s="28"/>
      <c r="DNY502" s="28"/>
      <c r="DNZ502" s="28"/>
      <c r="DOA502" s="28"/>
      <c r="DOB502" s="28"/>
      <c r="DOC502" s="28"/>
      <c r="DOD502" s="28"/>
      <c r="DOE502" s="28"/>
      <c r="DOF502" s="28"/>
      <c r="DOG502" s="28"/>
      <c r="DOH502" s="28"/>
      <c r="DOI502" s="28"/>
      <c r="DOJ502" s="28"/>
      <c r="DOK502" s="28"/>
      <c r="DOL502" s="28"/>
      <c r="DOM502" s="28"/>
      <c r="DON502" s="28"/>
      <c r="DOO502" s="28"/>
      <c r="DOP502" s="28"/>
      <c r="DOQ502" s="28"/>
      <c r="DOR502" s="28"/>
      <c r="DOS502" s="28"/>
      <c r="DOT502" s="28"/>
      <c r="DOU502" s="28"/>
      <c r="DOV502" s="28"/>
      <c r="DOW502" s="28"/>
      <c r="DOX502" s="28"/>
      <c r="DOY502" s="28"/>
      <c r="DOZ502" s="28"/>
      <c r="DPA502" s="28"/>
      <c r="DPB502" s="28"/>
      <c r="DPC502" s="28"/>
      <c r="DPD502" s="28"/>
      <c r="DPE502" s="28"/>
      <c r="DPF502" s="28"/>
      <c r="DPG502" s="28"/>
      <c r="DPH502" s="28"/>
      <c r="DPI502" s="28"/>
      <c r="DPJ502" s="28"/>
      <c r="DPK502" s="28"/>
      <c r="DPL502" s="28"/>
      <c r="DPM502" s="28"/>
      <c r="DPN502" s="28"/>
      <c r="DPO502" s="28"/>
      <c r="DPP502" s="28"/>
      <c r="DPQ502" s="28"/>
      <c r="DPR502" s="28"/>
      <c r="DPS502" s="28"/>
      <c r="DPT502" s="28"/>
      <c r="DPU502" s="28"/>
      <c r="DPV502" s="28"/>
      <c r="DPW502" s="28"/>
      <c r="DPX502" s="28"/>
      <c r="DPY502" s="28"/>
      <c r="DPZ502" s="28"/>
      <c r="DQA502" s="28"/>
      <c r="DQB502" s="28"/>
      <c r="DQC502" s="28"/>
      <c r="DQD502" s="28"/>
      <c r="DQE502" s="28"/>
      <c r="DQF502" s="28"/>
      <c r="DQG502" s="28"/>
      <c r="DQH502" s="28"/>
      <c r="DQI502" s="28"/>
      <c r="DQJ502" s="28"/>
      <c r="DQK502" s="28"/>
      <c r="DQL502" s="28"/>
      <c r="DQM502" s="28"/>
      <c r="DQN502" s="28"/>
      <c r="DQO502" s="28"/>
      <c r="DQP502" s="28"/>
      <c r="DQQ502" s="28"/>
      <c r="DQR502" s="28"/>
      <c r="DQS502" s="28"/>
      <c r="DQT502" s="28"/>
      <c r="DQU502" s="28"/>
      <c r="DQV502" s="28"/>
      <c r="DQW502" s="28"/>
      <c r="DQX502" s="28"/>
      <c r="DQY502" s="28"/>
      <c r="DQZ502" s="28"/>
      <c r="DRA502" s="28"/>
      <c r="DRB502" s="28"/>
      <c r="DRC502" s="28"/>
      <c r="DRD502" s="28"/>
      <c r="DRE502" s="28"/>
      <c r="DRF502" s="28"/>
      <c r="DRG502" s="28"/>
      <c r="DRH502" s="28"/>
      <c r="DRI502" s="28"/>
      <c r="DRJ502" s="28"/>
      <c r="DRK502" s="28"/>
      <c r="DRL502" s="28"/>
      <c r="DRM502" s="28"/>
      <c r="DRN502" s="28"/>
      <c r="DRO502" s="28"/>
      <c r="DRP502" s="28"/>
      <c r="DRQ502" s="28"/>
      <c r="DRR502" s="28"/>
      <c r="DRS502" s="28"/>
      <c r="DRT502" s="28"/>
      <c r="DRU502" s="28"/>
      <c r="DRV502" s="28"/>
      <c r="DRW502" s="28"/>
      <c r="DRX502" s="28"/>
      <c r="DRY502" s="28"/>
      <c r="DRZ502" s="28"/>
      <c r="DSA502" s="28"/>
      <c r="DSB502" s="28"/>
      <c r="DSC502" s="28"/>
      <c r="DSD502" s="28"/>
      <c r="DSE502" s="28"/>
      <c r="DSF502" s="28"/>
      <c r="DSG502" s="28"/>
      <c r="DSH502" s="28"/>
      <c r="DSI502" s="28"/>
      <c r="DSJ502" s="28"/>
      <c r="DSK502" s="28"/>
      <c r="DSL502" s="28"/>
      <c r="DSM502" s="28"/>
      <c r="DSN502" s="28"/>
      <c r="DSO502" s="28"/>
      <c r="DSP502" s="28"/>
      <c r="DSQ502" s="28"/>
      <c r="DSR502" s="28"/>
      <c r="DSS502" s="28"/>
      <c r="DST502" s="28"/>
      <c r="DSU502" s="28"/>
      <c r="DSV502" s="28"/>
      <c r="DSW502" s="28"/>
      <c r="DSX502" s="28"/>
      <c r="DSY502" s="28"/>
      <c r="DSZ502" s="28"/>
      <c r="DTA502" s="28"/>
      <c r="DTB502" s="28"/>
      <c r="DTC502" s="28"/>
      <c r="DTD502" s="28"/>
      <c r="DTE502" s="28"/>
      <c r="DTF502" s="28"/>
      <c r="DTG502" s="28"/>
      <c r="DTH502" s="28"/>
      <c r="DTI502" s="28"/>
      <c r="DTJ502" s="28"/>
      <c r="DTK502" s="28"/>
      <c r="DTL502" s="28"/>
      <c r="DTM502" s="28"/>
      <c r="DTN502" s="28"/>
      <c r="DTO502" s="28"/>
      <c r="DTP502" s="28"/>
      <c r="DTQ502" s="28"/>
      <c r="DTR502" s="28"/>
      <c r="DTS502" s="28"/>
      <c r="DTT502" s="28"/>
      <c r="DTU502" s="28"/>
      <c r="DTV502" s="28"/>
      <c r="DTW502" s="28"/>
      <c r="DTX502" s="28"/>
      <c r="DTY502" s="28"/>
      <c r="DTZ502" s="28"/>
      <c r="DUA502" s="28"/>
      <c r="DUB502" s="28"/>
      <c r="DUC502" s="28"/>
      <c r="DUD502" s="28"/>
      <c r="DUE502" s="28"/>
      <c r="DUF502" s="28"/>
      <c r="DUG502" s="28"/>
      <c r="DUH502" s="28"/>
      <c r="DUI502" s="28"/>
      <c r="DUJ502" s="28"/>
      <c r="DUK502" s="28"/>
      <c r="DUL502" s="28"/>
      <c r="DUM502" s="28"/>
      <c r="DUN502" s="28"/>
      <c r="DUO502" s="28"/>
      <c r="DUP502" s="28"/>
      <c r="DUQ502" s="28"/>
      <c r="DUR502" s="28"/>
      <c r="DUS502" s="28"/>
      <c r="DUT502" s="28"/>
      <c r="DUU502" s="28"/>
      <c r="DUV502" s="28"/>
      <c r="DUW502" s="28"/>
      <c r="DUX502" s="28"/>
      <c r="DUY502" s="28"/>
      <c r="DUZ502" s="28"/>
      <c r="DVA502" s="28"/>
      <c r="DVB502" s="28"/>
      <c r="DVC502" s="28"/>
      <c r="DVD502" s="28"/>
      <c r="DVE502" s="28"/>
      <c r="DVF502" s="28"/>
      <c r="DVG502" s="28"/>
      <c r="DVH502" s="28"/>
      <c r="DVI502" s="28"/>
      <c r="DVJ502" s="28"/>
      <c r="DVK502" s="28"/>
      <c r="DVL502" s="28"/>
      <c r="DVM502" s="28"/>
      <c r="DVN502" s="28"/>
      <c r="DVO502" s="28"/>
      <c r="DVP502" s="28"/>
      <c r="DVQ502" s="28"/>
      <c r="DVR502" s="28"/>
      <c r="DVS502" s="28"/>
      <c r="DVT502" s="28"/>
      <c r="DVU502" s="28"/>
      <c r="DVV502" s="28"/>
      <c r="DVW502" s="28"/>
      <c r="DVX502" s="28"/>
      <c r="DVY502" s="28"/>
      <c r="DVZ502" s="28"/>
      <c r="DWA502" s="28"/>
      <c r="DWB502" s="28"/>
      <c r="DWC502" s="28"/>
      <c r="DWD502" s="28"/>
      <c r="DWE502" s="28"/>
      <c r="DWF502" s="28"/>
      <c r="DWG502" s="28"/>
      <c r="DWH502" s="28"/>
      <c r="DWI502" s="28"/>
      <c r="DWJ502" s="28"/>
      <c r="DWK502" s="28"/>
      <c r="DWL502" s="28"/>
      <c r="DWM502" s="28"/>
      <c r="DWN502" s="28"/>
      <c r="DWO502" s="28"/>
      <c r="DWP502" s="28"/>
      <c r="DWQ502" s="28"/>
      <c r="DWR502" s="28"/>
      <c r="DWS502" s="28"/>
      <c r="DWT502" s="28"/>
      <c r="DWU502" s="28"/>
      <c r="DWV502" s="28"/>
      <c r="DWW502" s="28"/>
      <c r="DWX502" s="28"/>
      <c r="DWY502" s="28"/>
      <c r="DWZ502" s="28"/>
      <c r="DXA502" s="28"/>
      <c r="DXB502" s="28"/>
      <c r="DXC502" s="28"/>
      <c r="DXD502" s="28"/>
      <c r="DXE502" s="28"/>
      <c r="DXF502" s="28"/>
      <c r="DXG502" s="28"/>
      <c r="DXH502" s="28"/>
      <c r="DXI502" s="28"/>
      <c r="DXJ502" s="28"/>
      <c r="DXK502" s="28"/>
      <c r="DXL502" s="28"/>
      <c r="DXM502" s="28"/>
      <c r="DXN502" s="28"/>
      <c r="DXO502" s="28"/>
      <c r="DXP502" s="28"/>
      <c r="DXQ502" s="28"/>
      <c r="DXR502" s="28"/>
      <c r="DXS502" s="28"/>
      <c r="DXT502" s="28"/>
      <c r="DXU502" s="28"/>
      <c r="DXV502" s="28"/>
      <c r="DXW502" s="28"/>
      <c r="DXX502" s="28"/>
      <c r="DXY502" s="28"/>
      <c r="DXZ502" s="28"/>
      <c r="DYA502" s="28"/>
      <c r="DYB502" s="28"/>
      <c r="DYC502" s="28"/>
      <c r="DYD502" s="28"/>
      <c r="DYE502" s="28"/>
      <c r="DYF502" s="28"/>
      <c r="DYG502" s="28"/>
      <c r="DYH502" s="28"/>
      <c r="DYI502" s="28"/>
      <c r="DYJ502" s="28"/>
      <c r="DYK502" s="28"/>
      <c r="DYL502" s="28"/>
      <c r="DYM502" s="28"/>
      <c r="DYN502" s="28"/>
      <c r="DYO502" s="28"/>
      <c r="DYP502" s="28"/>
      <c r="DYQ502" s="28"/>
      <c r="DYR502" s="28"/>
      <c r="DYS502" s="28"/>
      <c r="DYT502" s="28"/>
      <c r="DYU502" s="28"/>
      <c r="DYV502" s="28"/>
      <c r="DYW502" s="28"/>
      <c r="DYX502" s="28"/>
      <c r="DYY502" s="28"/>
      <c r="DYZ502" s="28"/>
      <c r="DZA502" s="28"/>
      <c r="DZB502" s="28"/>
      <c r="DZC502" s="28"/>
      <c r="DZD502" s="28"/>
      <c r="DZE502" s="28"/>
      <c r="DZF502" s="28"/>
      <c r="DZG502" s="28"/>
      <c r="DZH502" s="28"/>
      <c r="DZI502" s="28"/>
      <c r="DZJ502" s="28"/>
      <c r="DZK502" s="28"/>
      <c r="DZL502" s="28"/>
      <c r="DZM502" s="28"/>
      <c r="DZN502" s="28"/>
      <c r="DZO502" s="28"/>
      <c r="DZP502" s="28"/>
      <c r="DZQ502" s="28"/>
      <c r="DZR502" s="28"/>
      <c r="DZS502" s="28"/>
      <c r="DZT502" s="28"/>
      <c r="DZU502" s="28"/>
      <c r="DZV502" s="28"/>
      <c r="DZW502" s="28"/>
      <c r="DZX502" s="28"/>
      <c r="DZY502" s="28"/>
      <c r="DZZ502" s="28"/>
      <c r="EAA502" s="28"/>
      <c r="EAB502" s="28"/>
      <c r="EAC502" s="28"/>
      <c r="EAD502" s="28"/>
      <c r="EAE502" s="28"/>
      <c r="EAF502" s="28"/>
      <c r="EAG502" s="28"/>
      <c r="EAH502" s="28"/>
      <c r="EAI502" s="28"/>
      <c r="EAJ502" s="28"/>
      <c r="EAK502" s="28"/>
      <c r="EAL502" s="28"/>
      <c r="EAM502" s="28"/>
      <c r="EAN502" s="28"/>
      <c r="EAO502" s="28"/>
      <c r="EAP502" s="28"/>
      <c r="EAQ502" s="28"/>
      <c r="EAR502" s="28"/>
      <c r="EAS502" s="28"/>
      <c r="EAT502" s="28"/>
      <c r="EAU502" s="28"/>
      <c r="EAV502" s="28"/>
      <c r="EAW502" s="28"/>
      <c r="EAX502" s="28"/>
      <c r="EAY502" s="28"/>
      <c r="EAZ502" s="28"/>
      <c r="EBA502" s="28"/>
      <c r="EBB502" s="28"/>
      <c r="EBC502" s="28"/>
      <c r="EBD502" s="28"/>
      <c r="EBE502" s="28"/>
      <c r="EBF502" s="28"/>
      <c r="EBG502" s="28"/>
      <c r="EBH502" s="28"/>
      <c r="EBI502" s="28"/>
      <c r="EBJ502" s="28"/>
      <c r="EBK502" s="28"/>
      <c r="EBL502" s="28"/>
      <c r="EBM502" s="28"/>
      <c r="EBN502" s="28"/>
      <c r="EBO502" s="28"/>
      <c r="EBP502" s="28"/>
      <c r="EBQ502" s="28"/>
      <c r="EBR502" s="28"/>
      <c r="EBS502" s="28"/>
      <c r="EBT502" s="28"/>
      <c r="EBU502" s="28"/>
      <c r="EBV502" s="28"/>
      <c r="EBW502" s="28"/>
      <c r="EBX502" s="28"/>
      <c r="EBY502" s="28"/>
      <c r="EBZ502" s="28"/>
      <c r="ECA502" s="28"/>
      <c r="ECB502" s="28"/>
      <c r="ECC502" s="28"/>
      <c r="ECD502" s="28"/>
      <c r="ECE502" s="28"/>
      <c r="ECF502" s="28"/>
      <c r="ECG502" s="28"/>
      <c r="ECH502" s="28"/>
      <c r="ECI502" s="28"/>
      <c r="ECJ502" s="28"/>
      <c r="ECK502" s="28"/>
      <c r="ECL502" s="28"/>
      <c r="ECM502" s="28"/>
      <c r="ECN502" s="28"/>
      <c r="ECO502" s="28"/>
      <c r="ECP502" s="28"/>
      <c r="ECQ502" s="28"/>
      <c r="ECR502" s="28"/>
      <c r="ECS502" s="28"/>
      <c r="ECT502" s="28"/>
      <c r="ECU502" s="28"/>
      <c r="ECV502" s="28"/>
      <c r="ECW502" s="28"/>
      <c r="ECX502" s="28"/>
      <c r="ECY502" s="28"/>
      <c r="ECZ502" s="28"/>
      <c r="EDA502" s="28"/>
      <c r="EDB502" s="28"/>
      <c r="EDC502" s="28"/>
      <c r="EDD502" s="28"/>
      <c r="EDE502" s="28"/>
      <c r="EDF502" s="28"/>
      <c r="EDG502" s="28"/>
      <c r="EDH502" s="28"/>
      <c r="EDI502" s="28"/>
      <c r="EDJ502" s="28"/>
      <c r="EDK502" s="28"/>
      <c r="EDL502" s="28"/>
      <c r="EDM502" s="28"/>
      <c r="EDN502" s="28"/>
      <c r="EDO502" s="28"/>
      <c r="EDP502" s="28"/>
      <c r="EDQ502" s="28"/>
      <c r="EDR502" s="28"/>
      <c r="EDS502" s="28"/>
      <c r="EDT502" s="28"/>
      <c r="EDU502" s="28"/>
      <c r="EDV502" s="28"/>
      <c r="EDW502" s="28"/>
      <c r="EDX502" s="28"/>
      <c r="EDY502" s="28"/>
      <c r="EDZ502" s="28"/>
      <c r="EEA502" s="28"/>
      <c r="EEB502" s="28"/>
      <c r="EEC502" s="28"/>
      <c r="EED502" s="28"/>
      <c r="EEE502" s="28"/>
      <c r="EEF502" s="28"/>
      <c r="EEG502" s="28"/>
      <c r="EEH502" s="28"/>
      <c r="EEI502" s="28"/>
      <c r="EEJ502" s="28"/>
      <c r="EEK502" s="28"/>
      <c r="EEL502" s="28"/>
      <c r="EEM502" s="28"/>
      <c r="EEN502" s="28"/>
      <c r="EEO502" s="28"/>
      <c r="EEP502" s="28"/>
      <c r="EEQ502" s="28"/>
      <c r="EER502" s="28"/>
      <c r="EES502" s="28"/>
      <c r="EET502" s="28"/>
      <c r="EEU502" s="28"/>
      <c r="EEV502" s="28"/>
      <c r="EEW502" s="28"/>
      <c r="EEX502" s="28"/>
      <c r="EEY502" s="28"/>
      <c r="EEZ502" s="28"/>
      <c r="EFA502" s="28"/>
      <c r="EFB502" s="28"/>
      <c r="EFC502" s="28"/>
      <c r="EFD502" s="28"/>
      <c r="EFE502" s="28"/>
      <c r="EFF502" s="28"/>
      <c r="EFG502" s="28"/>
      <c r="EFH502" s="28"/>
      <c r="EFI502" s="28"/>
      <c r="EFJ502" s="28"/>
      <c r="EFK502" s="28"/>
      <c r="EFL502" s="28"/>
      <c r="EFM502" s="28"/>
      <c r="EFN502" s="28"/>
      <c r="EFO502" s="28"/>
      <c r="EFP502" s="28"/>
      <c r="EFQ502" s="28"/>
      <c r="EFR502" s="28"/>
      <c r="EFS502" s="28"/>
      <c r="EFT502" s="28"/>
      <c r="EFU502" s="28"/>
      <c r="EFV502" s="28"/>
      <c r="EFW502" s="28"/>
      <c r="EFX502" s="28"/>
      <c r="EFY502" s="28"/>
      <c r="EFZ502" s="28"/>
      <c r="EGA502" s="28"/>
      <c r="EGB502" s="28"/>
      <c r="EGC502" s="28"/>
      <c r="EGD502" s="28"/>
      <c r="EGE502" s="28"/>
      <c r="EGF502" s="28"/>
      <c r="EGG502" s="28"/>
      <c r="EGH502" s="28"/>
      <c r="EGI502" s="28"/>
      <c r="EGJ502" s="28"/>
      <c r="EGK502" s="28"/>
      <c r="EGL502" s="28"/>
      <c r="EGM502" s="28"/>
      <c r="EGN502" s="28"/>
      <c r="EGO502" s="28"/>
      <c r="EGP502" s="28"/>
      <c r="EGQ502" s="28"/>
      <c r="EGR502" s="28"/>
      <c r="EGS502" s="28"/>
      <c r="EGT502" s="28"/>
      <c r="EGU502" s="28"/>
      <c r="EGV502" s="28"/>
      <c r="EGW502" s="28"/>
      <c r="EGX502" s="28"/>
      <c r="EGY502" s="28"/>
      <c r="EGZ502" s="28"/>
      <c r="EHA502" s="28"/>
      <c r="EHB502" s="28"/>
      <c r="EHC502" s="28"/>
      <c r="EHD502" s="28"/>
      <c r="EHE502" s="28"/>
      <c r="EHF502" s="28"/>
      <c r="EHG502" s="28"/>
      <c r="EHH502" s="28"/>
      <c r="EHI502" s="28"/>
      <c r="EHJ502" s="28"/>
      <c r="EHK502" s="28"/>
      <c r="EHL502" s="28"/>
      <c r="EHM502" s="28"/>
      <c r="EHN502" s="28"/>
      <c r="EHO502" s="28"/>
      <c r="EHP502" s="28"/>
      <c r="EHQ502" s="28"/>
      <c r="EHR502" s="28"/>
      <c r="EHS502" s="28"/>
      <c r="EHT502" s="28"/>
      <c r="EHU502" s="28"/>
      <c r="EHV502" s="28"/>
      <c r="EHW502" s="28"/>
      <c r="EHX502" s="28"/>
      <c r="EHY502" s="28"/>
      <c r="EHZ502" s="28"/>
      <c r="EIA502" s="28"/>
      <c r="EIB502" s="28"/>
      <c r="EIC502" s="28"/>
      <c r="EID502" s="28"/>
      <c r="EIE502" s="28"/>
      <c r="EIF502" s="28"/>
      <c r="EIG502" s="28"/>
      <c r="EIH502" s="28"/>
      <c r="EII502" s="28"/>
      <c r="EIJ502" s="28"/>
      <c r="EIK502" s="28"/>
      <c r="EIL502" s="28"/>
      <c r="EIM502" s="28"/>
      <c r="EIN502" s="28"/>
      <c r="EIO502" s="28"/>
      <c r="EIP502" s="28"/>
      <c r="EIQ502" s="28"/>
      <c r="EIR502" s="28"/>
      <c r="EIS502" s="28"/>
      <c r="EIT502" s="28"/>
      <c r="EIU502" s="28"/>
      <c r="EIV502" s="28"/>
      <c r="EIW502" s="28"/>
      <c r="EIX502" s="28"/>
      <c r="EIY502" s="28"/>
      <c r="EIZ502" s="28"/>
      <c r="EJA502" s="28"/>
      <c r="EJB502" s="28"/>
      <c r="EJC502" s="28"/>
      <c r="EJD502" s="28"/>
      <c r="EJE502" s="28"/>
      <c r="EJF502" s="28"/>
      <c r="EJG502" s="28"/>
      <c r="EJH502" s="28"/>
      <c r="EJI502" s="28"/>
      <c r="EJJ502" s="28"/>
      <c r="EJK502" s="28"/>
      <c r="EJL502" s="28"/>
      <c r="EJM502" s="28"/>
      <c r="EJN502" s="28"/>
      <c r="EJO502" s="28"/>
      <c r="EJP502" s="28"/>
      <c r="EJQ502" s="28"/>
      <c r="EJR502" s="28"/>
      <c r="EJS502" s="28"/>
      <c r="EJT502" s="28"/>
      <c r="EJU502" s="28"/>
      <c r="EJV502" s="28"/>
      <c r="EJW502" s="28"/>
      <c r="EJX502" s="28"/>
      <c r="EJY502" s="28"/>
      <c r="EJZ502" s="28"/>
      <c r="EKA502" s="28"/>
      <c r="EKB502" s="28"/>
      <c r="EKC502" s="28"/>
      <c r="EKD502" s="28"/>
      <c r="EKE502" s="28"/>
      <c r="EKF502" s="28"/>
      <c r="EKG502" s="28"/>
      <c r="EKH502" s="28"/>
      <c r="EKI502" s="28"/>
      <c r="EKJ502" s="28"/>
      <c r="EKK502" s="28"/>
      <c r="EKL502" s="28"/>
      <c r="EKM502" s="28"/>
      <c r="EKN502" s="28"/>
      <c r="EKO502" s="28"/>
      <c r="EKP502" s="28"/>
      <c r="EKQ502" s="28"/>
      <c r="EKR502" s="28"/>
      <c r="EKS502" s="28"/>
      <c r="EKT502" s="28"/>
      <c r="EKU502" s="28"/>
      <c r="EKV502" s="28"/>
      <c r="EKW502" s="28"/>
      <c r="EKX502" s="28"/>
      <c r="EKY502" s="28"/>
      <c r="EKZ502" s="28"/>
      <c r="ELA502" s="28"/>
      <c r="ELB502" s="28"/>
      <c r="ELC502" s="28"/>
      <c r="ELD502" s="28"/>
      <c r="ELE502" s="28"/>
      <c r="ELF502" s="28"/>
      <c r="ELG502" s="28"/>
      <c r="ELH502" s="28"/>
      <c r="ELI502" s="28"/>
      <c r="ELJ502" s="28"/>
      <c r="ELK502" s="28"/>
      <c r="ELL502" s="28"/>
      <c r="ELM502" s="28"/>
      <c r="ELN502" s="28"/>
      <c r="ELO502" s="28"/>
      <c r="ELP502" s="28"/>
      <c r="ELQ502" s="28"/>
      <c r="ELR502" s="28"/>
      <c r="ELS502" s="28"/>
      <c r="ELT502" s="28"/>
      <c r="ELU502" s="28"/>
      <c r="ELV502" s="28"/>
      <c r="ELW502" s="28"/>
      <c r="ELX502" s="28"/>
      <c r="ELY502" s="28"/>
      <c r="ELZ502" s="28"/>
      <c r="EMA502" s="28"/>
      <c r="EMB502" s="28"/>
      <c r="EMC502" s="28"/>
      <c r="EMD502" s="28"/>
      <c r="EME502" s="28"/>
      <c r="EMF502" s="28"/>
      <c r="EMG502" s="28"/>
      <c r="EMH502" s="28"/>
      <c r="EMI502" s="28"/>
      <c r="EMJ502" s="28"/>
      <c r="EMK502" s="28"/>
      <c r="EML502" s="28"/>
      <c r="EMM502" s="28"/>
      <c r="EMN502" s="28"/>
      <c r="EMO502" s="28"/>
      <c r="EMP502" s="28"/>
      <c r="EMQ502" s="28"/>
      <c r="EMR502" s="28"/>
      <c r="EMS502" s="28"/>
      <c r="EMT502" s="28"/>
      <c r="EMU502" s="28"/>
      <c r="EMV502" s="28"/>
      <c r="EMW502" s="28"/>
      <c r="EMX502" s="28"/>
      <c r="EMY502" s="28"/>
      <c r="EMZ502" s="28"/>
      <c r="ENA502" s="28"/>
      <c r="ENB502" s="28"/>
      <c r="ENC502" s="28"/>
      <c r="END502" s="28"/>
      <c r="ENE502" s="28"/>
      <c r="ENF502" s="28"/>
      <c r="ENG502" s="28"/>
      <c r="ENH502" s="28"/>
      <c r="ENI502" s="28"/>
      <c r="ENJ502" s="28"/>
      <c r="ENK502" s="28"/>
      <c r="ENL502" s="28"/>
      <c r="ENM502" s="28"/>
      <c r="ENN502" s="28"/>
      <c r="ENO502" s="28"/>
      <c r="ENP502" s="28"/>
      <c r="ENQ502" s="28"/>
      <c r="ENR502" s="28"/>
      <c r="ENS502" s="28"/>
      <c r="ENT502" s="28"/>
      <c r="ENU502" s="28"/>
      <c r="ENV502" s="28"/>
      <c r="ENW502" s="28"/>
      <c r="ENX502" s="28"/>
      <c r="ENY502" s="28"/>
      <c r="ENZ502" s="28"/>
      <c r="EOA502" s="28"/>
      <c r="EOB502" s="28"/>
      <c r="EOC502" s="28"/>
      <c r="EOD502" s="28"/>
      <c r="EOE502" s="28"/>
      <c r="EOF502" s="28"/>
      <c r="EOG502" s="28"/>
      <c r="EOH502" s="28"/>
      <c r="EOI502" s="28"/>
      <c r="EOJ502" s="28"/>
      <c r="EOK502" s="28"/>
      <c r="EOL502" s="28"/>
      <c r="EOM502" s="28"/>
      <c r="EON502" s="28"/>
      <c r="EOO502" s="28"/>
      <c r="EOP502" s="28"/>
      <c r="EOQ502" s="28"/>
      <c r="EOR502" s="28"/>
      <c r="EOS502" s="28"/>
      <c r="EOT502" s="28"/>
      <c r="EOU502" s="28"/>
      <c r="EOV502" s="28"/>
      <c r="EOW502" s="28"/>
      <c r="EOX502" s="28"/>
      <c r="EOY502" s="28"/>
      <c r="EOZ502" s="28"/>
      <c r="EPA502" s="28"/>
      <c r="EPB502" s="28"/>
      <c r="EPC502" s="28"/>
      <c r="EPD502" s="28"/>
      <c r="EPE502" s="28"/>
      <c r="EPF502" s="28"/>
      <c r="EPG502" s="28"/>
      <c r="EPH502" s="28"/>
      <c r="EPI502" s="28"/>
      <c r="EPJ502" s="28"/>
      <c r="EPK502" s="28"/>
      <c r="EPL502" s="28"/>
      <c r="EPM502" s="28"/>
      <c r="EPN502" s="28"/>
      <c r="EPO502" s="28"/>
      <c r="EPP502" s="28"/>
      <c r="EPQ502" s="28"/>
      <c r="EPR502" s="28"/>
      <c r="EPS502" s="28"/>
      <c r="EPT502" s="28"/>
      <c r="EPU502" s="28"/>
      <c r="EPV502" s="28"/>
      <c r="EPW502" s="28"/>
      <c r="EPX502" s="28"/>
      <c r="EPY502" s="28"/>
      <c r="EPZ502" s="28"/>
      <c r="EQA502" s="28"/>
      <c r="EQB502" s="28"/>
      <c r="EQC502" s="28"/>
      <c r="EQD502" s="28"/>
      <c r="EQE502" s="28"/>
      <c r="EQF502" s="28"/>
      <c r="EQG502" s="28"/>
      <c r="EQH502" s="28"/>
      <c r="EQI502" s="28"/>
      <c r="EQJ502" s="28"/>
      <c r="EQK502" s="28"/>
      <c r="EQL502" s="28"/>
      <c r="EQM502" s="28"/>
      <c r="EQN502" s="28"/>
      <c r="EQO502" s="28"/>
      <c r="EQP502" s="28"/>
      <c r="EQQ502" s="28"/>
      <c r="EQR502" s="28"/>
      <c r="EQS502" s="28"/>
      <c r="EQT502" s="28"/>
      <c r="EQU502" s="28"/>
      <c r="EQV502" s="28"/>
      <c r="EQW502" s="28"/>
      <c r="EQX502" s="28"/>
      <c r="EQY502" s="28"/>
      <c r="EQZ502" s="28"/>
      <c r="ERA502" s="28"/>
      <c r="ERB502" s="28"/>
      <c r="ERC502" s="28"/>
      <c r="ERD502" s="28"/>
      <c r="ERE502" s="28"/>
      <c r="ERF502" s="28"/>
      <c r="ERG502" s="28"/>
      <c r="ERH502" s="28"/>
      <c r="ERI502" s="28"/>
      <c r="ERJ502" s="28"/>
      <c r="ERK502" s="28"/>
      <c r="ERL502" s="28"/>
      <c r="ERM502" s="28"/>
      <c r="ERN502" s="28"/>
      <c r="ERO502" s="28"/>
      <c r="ERP502" s="28"/>
      <c r="ERQ502" s="28"/>
      <c r="ERR502" s="28"/>
      <c r="ERS502" s="28"/>
      <c r="ERT502" s="28"/>
      <c r="ERU502" s="28"/>
      <c r="ERV502" s="28"/>
      <c r="ERW502" s="28"/>
      <c r="ERX502" s="28"/>
      <c r="ERY502" s="28"/>
      <c r="ERZ502" s="28"/>
      <c r="ESA502" s="28"/>
      <c r="ESB502" s="28"/>
      <c r="ESC502" s="28"/>
      <c r="ESD502" s="28"/>
      <c r="ESE502" s="28"/>
      <c r="ESF502" s="28"/>
      <c r="ESG502" s="28"/>
      <c r="ESH502" s="28"/>
      <c r="ESI502" s="28"/>
      <c r="ESJ502" s="28"/>
      <c r="ESK502" s="28"/>
      <c r="ESL502" s="28"/>
      <c r="ESM502" s="28"/>
      <c r="ESN502" s="28"/>
      <c r="ESO502" s="28"/>
      <c r="ESP502" s="28"/>
      <c r="ESQ502" s="28"/>
      <c r="ESR502" s="28"/>
      <c r="ESS502" s="28"/>
      <c r="EST502" s="28"/>
      <c r="ESU502" s="28"/>
      <c r="ESV502" s="28"/>
      <c r="ESW502" s="28"/>
      <c r="ESX502" s="28"/>
      <c r="ESY502" s="28"/>
      <c r="ESZ502" s="28"/>
      <c r="ETA502" s="28"/>
      <c r="ETB502" s="28"/>
      <c r="ETC502" s="28"/>
      <c r="ETD502" s="28"/>
      <c r="ETE502" s="28"/>
      <c r="ETF502" s="28"/>
      <c r="ETG502" s="28"/>
      <c r="ETH502" s="28"/>
      <c r="ETI502" s="28"/>
      <c r="ETJ502" s="28"/>
      <c r="ETK502" s="28"/>
      <c r="ETL502" s="28"/>
      <c r="ETM502" s="28"/>
      <c r="ETN502" s="28"/>
      <c r="ETO502" s="28"/>
      <c r="ETP502" s="28"/>
      <c r="ETQ502" s="28"/>
      <c r="ETR502" s="28"/>
      <c r="ETS502" s="28"/>
      <c r="ETT502" s="28"/>
      <c r="ETU502" s="28"/>
      <c r="ETV502" s="28"/>
      <c r="ETW502" s="28"/>
      <c r="ETX502" s="28"/>
      <c r="ETY502" s="28"/>
      <c r="ETZ502" s="28"/>
      <c r="EUA502" s="28"/>
      <c r="EUB502" s="28"/>
      <c r="EUC502" s="28"/>
      <c r="EUD502" s="28"/>
      <c r="EUE502" s="28"/>
      <c r="EUF502" s="28"/>
      <c r="EUG502" s="28"/>
      <c r="EUH502" s="28"/>
      <c r="EUI502" s="28"/>
      <c r="EUJ502" s="28"/>
      <c r="EUK502" s="28"/>
      <c r="EUL502" s="28"/>
      <c r="EUM502" s="28"/>
      <c r="EUN502" s="28"/>
      <c r="EUO502" s="28"/>
      <c r="EUP502" s="28"/>
      <c r="EUQ502" s="28"/>
      <c r="EUR502" s="28"/>
      <c r="EUS502" s="28"/>
      <c r="EUT502" s="28"/>
      <c r="EUU502" s="28"/>
      <c r="EUV502" s="28"/>
      <c r="EUW502" s="28"/>
      <c r="EUX502" s="28"/>
      <c r="EUY502" s="28"/>
      <c r="EUZ502" s="28"/>
      <c r="EVA502" s="28"/>
      <c r="EVB502" s="28"/>
      <c r="EVC502" s="28"/>
      <c r="EVD502" s="28"/>
      <c r="EVE502" s="28"/>
      <c r="EVF502" s="28"/>
      <c r="EVG502" s="28"/>
      <c r="EVH502" s="28"/>
      <c r="EVI502" s="28"/>
      <c r="EVJ502" s="28"/>
      <c r="EVK502" s="28"/>
      <c r="EVL502" s="28"/>
      <c r="EVM502" s="28"/>
      <c r="EVN502" s="28"/>
      <c r="EVO502" s="28"/>
      <c r="EVP502" s="28"/>
      <c r="EVQ502" s="28"/>
      <c r="EVR502" s="28"/>
      <c r="EVS502" s="28"/>
      <c r="EVT502" s="28"/>
      <c r="EVU502" s="28"/>
      <c r="EVV502" s="28"/>
      <c r="EVW502" s="28"/>
      <c r="EVX502" s="28"/>
      <c r="EVY502" s="28"/>
      <c r="EVZ502" s="28"/>
      <c r="EWA502" s="28"/>
      <c r="EWB502" s="28"/>
      <c r="EWC502" s="28"/>
      <c r="EWD502" s="28"/>
      <c r="EWE502" s="28"/>
      <c r="EWF502" s="28"/>
      <c r="EWG502" s="28"/>
      <c r="EWH502" s="28"/>
      <c r="EWI502" s="28"/>
      <c r="EWJ502" s="28"/>
      <c r="EWK502" s="28"/>
      <c r="EWL502" s="28"/>
      <c r="EWM502" s="28"/>
      <c r="EWN502" s="28"/>
      <c r="EWO502" s="28"/>
      <c r="EWP502" s="28"/>
      <c r="EWQ502" s="28"/>
      <c r="EWR502" s="28"/>
      <c r="EWS502" s="28"/>
      <c r="EWT502" s="28"/>
      <c r="EWU502" s="28"/>
      <c r="EWV502" s="28"/>
      <c r="EWW502" s="28"/>
      <c r="EWX502" s="28"/>
      <c r="EWY502" s="28"/>
      <c r="EWZ502" s="28"/>
      <c r="EXA502" s="28"/>
      <c r="EXB502" s="28"/>
      <c r="EXC502" s="28"/>
      <c r="EXD502" s="28"/>
      <c r="EXE502" s="28"/>
      <c r="EXF502" s="28"/>
      <c r="EXG502" s="28"/>
      <c r="EXH502" s="28"/>
      <c r="EXI502" s="28"/>
      <c r="EXJ502" s="28"/>
      <c r="EXK502" s="28"/>
      <c r="EXL502" s="28"/>
      <c r="EXM502" s="28"/>
      <c r="EXN502" s="28"/>
      <c r="EXO502" s="28"/>
      <c r="EXP502" s="28"/>
      <c r="EXQ502" s="28"/>
      <c r="EXR502" s="28"/>
      <c r="EXS502" s="28"/>
      <c r="EXT502" s="28"/>
      <c r="EXU502" s="28"/>
      <c r="EXV502" s="28"/>
      <c r="EXW502" s="28"/>
      <c r="EXX502" s="28"/>
      <c r="EXY502" s="28"/>
      <c r="EXZ502" s="28"/>
      <c r="EYA502" s="28"/>
      <c r="EYB502" s="28"/>
      <c r="EYC502" s="28"/>
      <c r="EYD502" s="28"/>
      <c r="EYE502" s="28"/>
      <c r="EYF502" s="28"/>
      <c r="EYG502" s="28"/>
      <c r="EYH502" s="28"/>
      <c r="EYI502" s="28"/>
      <c r="EYJ502" s="28"/>
      <c r="EYK502" s="28"/>
      <c r="EYL502" s="28"/>
      <c r="EYM502" s="28"/>
      <c r="EYN502" s="28"/>
      <c r="EYO502" s="28"/>
      <c r="EYP502" s="28"/>
      <c r="EYQ502" s="28"/>
      <c r="EYR502" s="28"/>
      <c r="EYS502" s="28"/>
      <c r="EYT502" s="28"/>
      <c r="EYU502" s="28"/>
      <c r="EYV502" s="28"/>
      <c r="EYW502" s="28"/>
      <c r="EYX502" s="28"/>
      <c r="EYY502" s="28"/>
      <c r="EYZ502" s="28"/>
      <c r="EZA502" s="28"/>
      <c r="EZB502" s="28"/>
      <c r="EZC502" s="28"/>
      <c r="EZD502" s="28"/>
      <c r="EZE502" s="28"/>
      <c r="EZF502" s="28"/>
      <c r="EZG502" s="28"/>
      <c r="EZH502" s="28"/>
      <c r="EZI502" s="28"/>
      <c r="EZJ502" s="28"/>
      <c r="EZK502" s="28"/>
      <c r="EZL502" s="28"/>
      <c r="EZM502" s="28"/>
      <c r="EZN502" s="28"/>
      <c r="EZO502" s="28"/>
      <c r="EZP502" s="28"/>
      <c r="EZQ502" s="28"/>
      <c r="EZR502" s="28"/>
      <c r="EZS502" s="28"/>
      <c r="EZT502" s="28"/>
      <c r="EZU502" s="28"/>
      <c r="EZV502" s="28"/>
      <c r="EZW502" s="28"/>
      <c r="EZX502" s="28"/>
      <c r="EZY502" s="28"/>
      <c r="EZZ502" s="28"/>
      <c r="FAA502" s="28"/>
      <c r="FAB502" s="28"/>
      <c r="FAC502" s="28"/>
      <c r="FAD502" s="28"/>
      <c r="FAE502" s="28"/>
      <c r="FAF502" s="28"/>
      <c r="FAG502" s="28"/>
      <c r="FAH502" s="28"/>
      <c r="FAI502" s="28"/>
      <c r="FAJ502" s="28"/>
      <c r="FAK502" s="28"/>
      <c r="FAL502" s="28"/>
      <c r="FAM502" s="28"/>
      <c r="FAN502" s="28"/>
      <c r="FAO502" s="28"/>
      <c r="FAP502" s="28"/>
      <c r="FAQ502" s="28"/>
      <c r="FAR502" s="28"/>
      <c r="FAS502" s="28"/>
      <c r="FAT502" s="28"/>
      <c r="FAU502" s="28"/>
      <c r="FAV502" s="28"/>
      <c r="FAW502" s="28"/>
      <c r="FAX502" s="28"/>
      <c r="FAY502" s="28"/>
      <c r="FAZ502" s="28"/>
      <c r="FBA502" s="28"/>
      <c r="FBB502" s="28"/>
      <c r="FBC502" s="28"/>
      <c r="FBD502" s="28"/>
      <c r="FBE502" s="28"/>
      <c r="FBF502" s="28"/>
      <c r="FBG502" s="28"/>
      <c r="FBH502" s="28"/>
      <c r="FBI502" s="28"/>
      <c r="FBJ502" s="28"/>
      <c r="FBK502" s="28"/>
      <c r="FBL502" s="28"/>
      <c r="FBM502" s="28"/>
      <c r="FBN502" s="28"/>
      <c r="FBO502" s="28"/>
      <c r="FBP502" s="28"/>
      <c r="FBQ502" s="28"/>
      <c r="FBR502" s="28"/>
      <c r="FBS502" s="28"/>
      <c r="FBT502" s="28"/>
      <c r="FBU502" s="28"/>
      <c r="FBV502" s="28"/>
      <c r="FBW502" s="28"/>
      <c r="FBX502" s="28"/>
      <c r="FBY502" s="28"/>
      <c r="FBZ502" s="28"/>
      <c r="FCA502" s="28"/>
      <c r="FCB502" s="28"/>
      <c r="FCC502" s="28"/>
      <c r="FCD502" s="28"/>
      <c r="FCE502" s="28"/>
      <c r="FCF502" s="28"/>
      <c r="FCG502" s="28"/>
      <c r="FCH502" s="28"/>
      <c r="FCI502" s="28"/>
      <c r="FCJ502" s="28"/>
      <c r="FCK502" s="28"/>
      <c r="FCL502" s="28"/>
      <c r="FCM502" s="28"/>
      <c r="FCN502" s="28"/>
      <c r="FCO502" s="28"/>
      <c r="FCP502" s="28"/>
      <c r="FCQ502" s="28"/>
      <c r="FCR502" s="28"/>
      <c r="FCS502" s="28"/>
      <c r="FCT502" s="28"/>
      <c r="FCU502" s="28"/>
      <c r="FCV502" s="28"/>
      <c r="FCW502" s="28"/>
      <c r="FCX502" s="28"/>
      <c r="FCY502" s="28"/>
      <c r="FCZ502" s="28"/>
      <c r="FDA502" s="28"/>
      <c r="FDB502" s="28"/>
      <c r="FDC502" s="28"/>
      <c r="FDD502" s="28"/>
      <c r="FDE502" s="28"/>
      <c r="FDF502" s="28"/>
      <c r="FDG502" s="28"/>
      <c r="FDH502" s="28"/>
      <c r="FDI502" s="28"/>
      <c r="FDJ502" s="28"/>
      <c r="FDK502" s="28"/>
      <c r="FDL502" s="28"/>
      <c r="FDM502" s="28"/>
      <c r="FDN502" s="28"/>
      <c r="FDO502" s="28"/>
      <c r="FDP502" s="28"/>
      <c r="FDQ502" s="28"/>
      <c r="FDR502" s="28"/>
      <c r="FDS502" s="28"/>
      <c r="FDT502" s="28"/>
      <c r="FDU502" s="28"/>
      <c r="FDV502" s="28"/>
      <c r="FDW502" s="28"/>
      <c r="FDX502" s="28"/>
      <c r="FDY502" s="28"/>
      <c r="FDZ502" s="28"/>
      <c r="FEA502" s="28"/>
      <c r="FEB502" s="28"/>
      <c r="FEC502" s="28"/>
      <c r="FED502" s="28"/>
      <c r="FEE502" s="28"/>
      <c r="FEF502" s="28"/>
      <c r="FEG502" s="28"/>
      <c r="FEH502" s="28"/>
      <c r="FEI502" s="28"/>
      <c r="FEJ502" s="28"/>
      <c r="FEK502" s="28"/>
      <c r="FEL502" s="28"/>
      <c r="FEM502" s="28"/>
      <c r="FEN502" s="28"/>
      <c r="FEO502" s="28"/>
      <c r="FEP502" s="28"/>
      <c r="FEQ502" s="28"/>
      <c r="FER502" s="28"/>
      <c r="FES502" s="28"/>
      <c r="FET502" s="28"/>
      <c r="FEU502" s="28"/>
      <c r="FEV502" s="28"/>
      <c r="FEW502" s="28"/>
      <c r="FEX502" s="28"/>
      <c r="FEY502" s="28"/>
      <c r="FEZ502" s="28"/>
      <c r="FFA502" s="28"/>
      <c r="FFB502" s="28"/>
      <c r="FFC502" s="28"/>
      <c r="FFD502" s="28"/>
      <c r="FFE502" s="28"/>
      <c r="FFF502" s="28"/>
      <c r="FFG502" s="28"/>
      <c r="FFH502" s="28"/>
      <c r="FFI502" s="28"/>
      <c r="FFJ502" s="28"/>
      <c r="FFK502" s="28"/>
      <c r="FFL502" s="28"/>
      <c r="FFM502" s="28"/>
      <c r="FFN502" s="28"/>
      <c r="FFO502" s="28"/>
      <c r="FFP502" s="28"/>
      <c r="FFQ502" s="28"/>
      <c r="FFR502" s="28"/>
      <c r="FFS502" s="28"/>
      <c r="FFT502" s="28"/>
      <c r="FFU502" s="28"/>
      <c r="FFV502" s="28"/>
      <c r="FFW502" s="28"/>
      <c r="FFX502" s="28"/>
      <c r="FFY502" s="28"/>
      <c r="FFZ502" s="28"/>
      <c r="FGA502" s="28"/>
      <c r="FGB502" s="28"/>
      <c r="FGC502" s="28"/>
      <c r="FGD502" s="28"/>
      <c r="FGE502" s="28"/>
      <c r="FGF502" s="28"/>
      <c r="FGG502" s="28"/>
      <c r="FGH502" s="28"/>
      <c r="FGI502" s="28"/>
      <c r="FGJ502" s="28"/>
      <c r="FGK502" s="28"/>
      <c r="FGL502" s="28"/>
      <c r="FGM502" s="28"/>
      <c r="FGN502" s="28"/>
      <c r="FGO502" s="28"/>
      <c r="FGP502" s="28"/>
      <c r="FGQ502" s="28"/>
      <c r="FGR502" s="28"/>
      <c r="FGS502" s="28"/>
      <c r="FGT502" s="28"/>
      <c r="FGU502" s="28"/>
      <c r="FGV502" s="28"/>
      <c r="FGW502" s="28"/>
      <c r="FGX502" s="28"/>
      <c r="FGY502" s="28"/>
      <c r="FGZ502" s="28"/>
      <c r="FHA502" s="28"/>
      <c r="FHB502" s="28"/>
      <c r="FHC502" s="28"/>
      <c r="FHD502" s="28"/>
      <c r="FHE502" s="28"/>
      <c r="FHF502" s="28"/>
      <c r="FHG502" s="28"/>
      <c r="FHH502" s="28"/>
      <c r="FHI502" s="28"/>
      <c r="FHJ502" s="28"/>
      <c r="FHK502" s="28"/>
      <c r="FHL502" s="28"/>
      <c r="FHM502" s="28"/>
      <c r="FHN502" s="28"/>
      <c r="FHO502" s="28"/>
      <c r="FHP502" s="28"/>
      <c r="FHQ502" s="28"/>
      <c r="FHR502" s="28"/>
      <c r="FHS502" s="28"/>
      <c r="FHT502" s="28"/>
      <c r="FHU502" s="28"/>
      <c r="FHV502" s="28"/>
      <c r="FHW502" s="28"/>
      <c r="FHX502" s="28"/>
      <c r="FHY502" s="28"/>
      <c r="FHZ502" s="28"/>
      <c r="FIA502" s="28"/>
      <c r="FIB502" s="28"/>
      <c r="FIC502" s="28"/>
      <c r="FID502" s="28"/>
      <c r="FIE502" s="28"/>
      <c r="FIF502" s="28"/>
      <c r="FIG502" s="28"/>
      <c r="FIH502" s="28"/>
      <c r="FII502" s="28"/>
      <c r="FIJ502" s="28"/>
      <c r="FIK502" s="28"/>
      <c r="FIL502" s="28"/>
      <c r="FIM502" s="28"/>
      <c r="FIN502" s="28"/>
      <c r="FIO502" s="28"/>
      <c r="FIP502" s="28"/>
      <c r="FIQ502" s="28"/>
      <c r="FIR502" s="28"/>
      <c r="FIS502" s="28"/>
      <c r="FIT502" s="28"/>
      <c r="FIU502" s="28"/>
      <c r="FIV502" s="28"/>
      <c r="FIW502" s="28"/>
      <c r="FIX502" s="28"/>
      <c r="FIY502" s="28"/>
      <c r="FIZ502" s="28"/>
      <c r="FJA502" s="28"/>
      <c r="FJB502" s="28"/>
      <c r="FJC502" s="28"/>
      <c r="FJD502" s="28"/>
      <c r="FJE502" s="28"/>
      <c r="FJF502" s="28"/>
      <c r="FJG502" s="28"/>
      <c r="FJH502" s="28"/>
      <c r="FJI502" s="28"/>
      <c r="FJJ502" s="28"/>
      <c r="FJK502" s="28"/>
      <c r="FJL502" s="28"/>
      <c r="FJM502" s="28"/>
      <c r="FJN502" s="28"/>
      <c r="FJO502" s="28"/>
      <c r="FJP502" s="28"/>
      <c r="FJQ502" s="28"/>
      <c r="FJR502" s="28"/>
      <c r="FJS502" s="28"/>
      <c r="FJT502" s="28"/>
      <c r="FJU502" s="28"/>
      <c r="FJV502" s="28"/>
      <c r="FJW502" s="28"/>
      <c r="FJX502" s="28"/>
      <c r="FJY502" s="28"/>
      <c r="FJZ502" s="28"/>
      <c r="FKA502" s="28"/>
      <c r="FKB502" s="28"/>
      <c r="FKC502" s="28"/>
      <c r="FKD502" s="28"/>
      <c r="FKE502" s="28"/>
      <c r="FKF502" s="28"/>
      <c r="FKG502" s="28"/>
      <c r="FKH502" s="28"/>
      <c r="FKI502" s="28"/>
      <c r="FKJ502" s="28"/>
      <c r="FKK502" s="28"/>
      <c r="FKL502" s="28"/>
      <c r="FKM502" s="28"/>
      <c r="FKN502" s="28"/>
      <c r="FKO502" s="28"/>
      <c r="FKP502" s="28"/>
      <c r="FKQ502" s="28"/>
      <c r="FKR502" s="28"/>
      <c r="FKS502" s="28"/>
      <c r="FKT502" s="28"/>
      <c r="FKU502" s="28"/>
      <c r="FKV502" s="28"/>
      <c r="FKW502" s="28"/>
      <c r="FKX502" s="28"/>
      <c r="FKY502" s="28"/>
      <c r="FKZ502" s="28"/>
      <c r="FLA502" s="28"/>
      <c r="FLB502" s="28"/>
      <c r="FLC502" s="28"/>
      <c r="FLD502" s="28"/>
      <c r="FLE502" s="28"/>
      <c r="FLF502" s="28"/>
      <c r="FLG502" s="28"/>
      <c r="FLH502" s="28"/>
      <c r="FLI502" s="28"/>
      <c r="FLJ502" s="28"/>
      <c r="FLK502" s="28"/>
      <c r="FLL502" s="28"/>
      <c r="FLM502" s="28"/>
      <c r="FLN502" s="28"/>
      <c r="FLO502" s="28"/>
      <c r="FLP502" s="28"/>
      <c r="FLQ502" s="28"/>
      <c r="FLR502" s="28"/>
      <c r="FLS502" s="28"/>
      <c r="FLT502" s="28"/>
      <c r="FLU502" s="28"/>
      <c r="FLV502" s="28"/>
      <c r="FLW502" s="28"/>
      <c r="FLX502" s="28"/>
      <c r="FLY502" s="28"/>
      <c r="FLZ502" s="28"/>
      <c r="FMA502" s="28"/>
      <c r="FMB502" s="28"/>
      <c r="FMC502" s="28"/>
      <c r="FMD502" s="28"/>
      <c r="FME502" s="28"/>
      <c r="FMF502" s="28"/>
      <c r="FMG502" s="28"/>
      <c r="FMH502" s="28"/>
      <c r="FMI502" s="28"/>
      <c r="FMJ502" s="28"/>
      <c r="FMK502" s="28"/>
      <c r="FML502" s="28"/>
      <c r="FMM502" s="28"/>
      <c r="FMN502" s="28"/>
      <c r="FMO502" s="28"/>
      <c r="FMP502" s="28"/>
      <c r="FMQ502" s="28"/>
      <c r="FMR502" s="28"/>
      <c r="FMS502" s="28"/>
      <c r="FMT502" s="28"/>
      <c r="FMU502" s="28"/>
      <c r="FMV502" s="28"/>
      <c r="FMW502" s="28"/>
      <c r="FMX502" s="28"/>
      <c r="FMY502" s="28"/>
      <c r="FMZ502" s="28"/>
      <c r="FNA502" s="28"/>
      <c r="FNB502" s="28"/>
      <c r="FNC502" s="28"/>
      <c r="FND502" s="28"/>
      <c r="FNE502" s="28"/>
      <c r="FNF502" s="28"/>
      <c r="FNG502" s="28"/>
      <c r="FNH502" s="28"/>
      <c r="FNI502" s="28"/>
      <c r="FNJ502" s="28"/>
      <c r="FNK502" s="28"/>
      <c r="FNL502" s="28"/>
      <c r="FNM502" s="28"/>
      <c r="FNN502" s="28"/>
      <c r="FNO502" s="28"/>
      <c r="FNP502" s="28"/>
      <c r="FNQ502" s="28"/>
      <c r="FNR502" s="28"/>
      <c r="FNS502" s="28"/>
      <c r="FNT502" s="28"/>
      <c r="FNU502" s="28"/>
      <c r="FNV502" s="28"/>
      <c r="FNW502" s="28"/>
      <c r="FNX502" s="28"/>
      <c r="FNY502" s="28"/>
      <c r="FNZ502" s="28"/>
      <c r="FOA502" s="28"/>
      <c r="FOB502" s="28"/>
      <c r="FOC502" s="28"/>
      <c r="FOD502" s="28"/>
      <c r="FOE502" s="28"/>
      <c r="FOF502" s="28"/>
      <c r="FOG502" s="28"/>
      <c r="FOH502" s="28"/>
      <c r="FOI502" s="28"/>
      <c r="FOJ502" s="28"/>
      <c r="FOK502" s="28"/>
      <c r="FOL502" s="28"/>
      <c r="FOM502" s="28"/>
      <c r="FON502" s="28"/>
      <c r="FOO502" s="28"/>
      <c r="FOP502" s="28"/>
      <c r="FOQ502" s="28"/>
      <c r="FOR502" s="28"/>
      <c r="FOS502" s="28"/>
      <c r="FOT502" s="28"/>
      <c r="FOU502" s="28"/>
      <c r="FOV502" s="28"/>
      <c r="FOW502" s="28"/>
      <c r="FOX502" s="28"/>
      <c r="FOY502" s="28"/>
      <c r="FOZ502" s="28"/>
      <c r="FPA502" s="28"/>
      <c r="FPB502" s="28"/>
      <c r="FPC502" s="28"/>
      <c r="FPD502" s="28"/>
      <c r="FPE502" s="28"/>
      <c r="FPF502" s="28"/>
      <c r="FPG502" s="28"/>
      <c r="FPH502" s="28"/>
      <c r="FPI502" s="28"/>
      <c r="FPJ502" s="28"/>
      <c r="FPK502" s="28"/>
      <c r="FPL502" s="28"/>
      <c r="FPM502" s="28"/>
      <c r="FPN502" s="28"/>
      <c r="FPO502" s="28"/>
      <c r="FPP502" s="28"/>
      <c r="FPQ502" s="28"/>
      <c r="FPR502" s="28"/>
      <c r="FPS502" s="28"/>
      <c r="FPT502" s="28"/>
      <c r="FPU502" s="28"/>
      <c r="FPV502" s="28"/>
      <c r="FPW502" s="28"/>
      <c r="FPX502" s="28"/>
      <c r="FPY502" s="28"/>
      <c r="FPZ502" s="28"/>
      <c r="FQA502" s="28"/>
      <c r="FQB502" s="28"/>
      <c r="FQC502" s="28"/>
      <c r="FQD502" s="28"/>
      <c r="FQE502" s="28"/>
      <c r="FQF502" s="28"/>
      <c r="FQG502" s="28"/>
      <c r="FQH502" s="28"/>
      <c r="FQI502" s="28"/>
      <c r="FQJ502" s="28"/>
      <c r="FQK502" s="28"/>
      <c r="FQL502" s="28"/>
      <c r="FQM502" s="28"/>
      <c r="FQN502" s="28"/>
      <c r="FQO502" s="28"/>
      <c r="FQP502" s="28"/>
      <c r="FQQ502" s="28"/>
      <c r="FQR502" s="28"/>
      <c r="FQS502" s="28"/>
      <c r="FQT502" s="28"/>
      <c r="FQU502" s="28"/>
      <c r="FQV502" s="28"/>
      <c r="FQW502" s="28"/>
      <c r="FQX502" s="28"/>
      <c r="FQY502" s="28"/>
      <c r="FQZ502" s="28"/>
      <c r="FRA502" s="28"/>
      <c r="FRB502" s="28"/>
      <c r="FRC502" s="28"/>
      <c r="FRD502" s="28"/>
      <c r="FRE502" s="28"/>
      <c r="FRF502" s="28"/>
      <c r="FRG502" s="28"/>
      <c r="FRH502" s="28"/>
      <c r="FRI502" s="28"/>
      <c r="FRJ502" s="28"/>
      <c r="FRK502" s="28"/>
      <c r="FRL502" s="28"/>
      <c r="FRM502" s="28"/>
      <c r="FRN502" s="28"/>
      <c r="FRO502" s="28"/>
      <c r="FRP502" s="28"/>
      <c r="FRQ502" s="28"/>
      <c r="FRR502" s="28"/>
      <c r="FRS502" s="28"/>
      <c r="FRT502" s="28"/>
      <c r="FRU502" s="28"/>
      <c r="FRV502" s="28"/>
      <c r="FRW502" s="28"/>
      <c r="FRX502" s="28"/>
      <c r="FRY502" s="28"/>
      <c r="FRZ502" s="28"/>
      <c r="FSA502" s="28"/>
      <c r="FSB502" s="28"/>
      <c r="FSC502" s="28"/>
      <c r="FSD502" s="28"/>
      <c r="FSE502" s="28"/>
      <c r="FSF502" s="28"/>
      <c r="FSG502" s="28"/>
      <c r="FSH502" s="28"/>
      <c r="FSI502" s="28"/>
      <c r="FSJ502" s="28"/>
      <c r="FSK502" s="28"/>
      <c r="FSL502" s="28"/>
      <c r="FSM502" s="28"/>
      <c r="FSN502" s="28"/>
      <c r="FSO502" s="28"/>
      <c r="FSP502" s="28"/>
      <c r="FSQ502" s="28"/>
      <c r="FSR502" s="28"/>
      <c r="FSS502" s="28"/>
      <c r="FST502" s="28"/>
      <c r="FSU502" s="28"/>
      <c r="FSV502" s="28"/>
      <c r="FSW502" s="28"/>
      <c r="FSX502" s="28"/>
      <c r="FSY502" s="28"/>
      <c r="FSZ502" s="28"/>
      <c r="FTA502" s="28"/>
      <c r="FTB502" s="28"/>
      <c r="FTC502" s="28"/>
      <c r="FTD502" s="28"/>
      <c r="FTE502" s="28"/>
      <c r="FTF502" s="28"/>
      <c r="FTG502" s="28"/>
      <c r="FTH502" s="28"/>
      <c r="FTI502" s="28"/>
      <c r="FTJ502" s="28"/>
      <c r="FTK502" s="28"/>
      <c r="FTL502" s="28"/>
      <c r="FTM502" s="28"/>
      <c r="FTN502" s="28"/>
      <c r="FTO502" s="28"/>
      <c r="FTP502" s="28"/>
      <c r="FTQ502" s="28"/>
      <c r="FTR502" s="28"/>
      <c r="FTS502" s="28"/>
      <c r="FTT502" s="28"/>
      <c r="FTU502" s="28"/>
      <c r="FTV502" s="28"/>
      <c r="FTW502" s="28"/>
      <c r="FTX502" s="28"/>
      <c r="FTY502" s="28"/>
      <c r="FTZ502" s="28"/>
      <c r="FUA502" s="28"/>
      <c r="FUB502" s="28"/>
      <c r="FUC502" s="28"/>
      <c r="FUD502" s="28"/>
      <c r="FUE502" s="28"/>
      <c r="FUF502" s="28"/>
      <c r="FUG502" s="28"/>
      <c r="FUH502" s="28"/>
      <c r="FUI502" s="28"/>
      <c r="FUJ502" s="28"/>
      <c r="FUK502" s="28"/>
      <c r="FUL502" s="28"/>
      <c r="FUM502" s="28"/>
      <c r="FUN502" s="28"/>
      <c r="FUO502" s="28"/>
      <c r="FUP502" s="28"/>
      <c r="FUQ502" s="28"/>
      <c r="FUR502" s="28"/>
      <c r="FUS502" s="28"/>
      <c r="FUT502" s="28"/>
      <c r="FUU502" s="28"/>
      <c r="FUV502" s="28"/>
      <c r="FUW502" s="28"/>
      <c r="FUX502" s="28"/>
      <c r="FUY502" s="28"/>
      <c r="FUZ502" s="28"/>
      <c r="FVA502" s="28"/>
      <c r="FVB502" s="28"/>
      <c r="FVC502" s="28"/>
      <c r="FVD502" s="28"/>
      <c r="FVE502" s="28"/>
      <c r="FVF502" s="28"/>
      <c r="FVG502" s="28"/>
      <c r="FVH502" s="28"/>
      <c r="FVI502" s="28"/>
      <c r="FVJ502" s="28"/>
      <c r="FVK502" s="28"/>
      <c r="FVL502" s="28"/>
      <c r="FVM502" s="28"/>
      <c r="FVN502" s="28"/>
      <c r="FVO502" s="28"/>
      <c r="FVP502" s="28"/>
      <c r="FVQ502" s="28"/>
      <c r="FVR502" s="28"/>
      <c r="FVS502" s="28"/>
      <c r="FVT502" s="28"/>
      <c r="FVU502" s="28"/>
      <c r="FVV502" s="28"/>
      <c r="FVW502" s="28"/>
      <c r="FVX502" s="28"/>
      <c r="FVY502" s="28"/>
      <c r="FVZ502" s="28"/>
      <c r="FWA502" s="28"/>
      <c r="FWB502" s="28"/>
      <c r="FWC502" s="28"/>
      <c r="FWD502" s="28"/>
      <c r="FWE502" s="28"/>
      <c r="FWF502" s="28"/>
      <c r="FWG502" s="28"/>
      <c r="FWH502" s="28"/>
      <c r="FWI502" s="28"/>
      <c r="FWJ502" s="28"/>
      <c r="FWK502" s="28"/>
      <c r="FWL502" s="28"/>
      <c r="FWM502" s="28"/>
      <c r="FWN502" s="28"/>
      <c r="FWO502" s="28"/>
      <c r="FWP502" s="28"/>
      <c r="FWQ502" s="28"/>
      <c r="FWR502" s="28"/>
      <c r="FWS502" s="28"/>
      <c r="FWT502" s="28"/>
      <c r="FWU502" s="28"/>
      <c r="FWV502" s="28"/>
      <c r="FWW502" s="28"/>
      <c r="FWX502" s="28"/>
      <c r="FWY502" s="28"/>
      <c r="FWZ502" s="28"/>
      <c r="FXA502" s="28"/>
      <c r="FXB502" s="28"/>
      <c r="FXC502" s="28"/>
      <c r="FXD502" s="28"/>
      <c r="FXE502" s="28"/>
      <c r="FXF502" s="28"/>
      <c r="FXG502" s="28"/>
      <c r="FXH502" s="28"/>
      <c r="FXI502" s="28"/>
      <c r="FXJ502" s="28"/>
      <c r="FXK502" s="28"/>
      <c r="FXL502" s="28"/>
      <c r="FXM502" s="28"/>
      <c r="FXN502" s="28"/>
      <c r="FXO502" s="28"/>
      <c r="FXP502" s="28"/>
      <c r="FXQ502" s="28"/>
      <c r="FXR502" s="28"/>
      <c r="FXS502" s="28"/>
      <c r="FXT502" s="28"/>
      <c r="FXU502" s="28"/>
      <c r="FXV502" s="28"/>
      <c r="FXW502" s="28"/>
      <c r="FXX502" s="28"/>
      <c r="FXY502" s="28"/>
      <c r="FXZ502" s="28"/>
      <c r="FYA502" s="28"/>
      <c r="FYB502" s="28"/>
      <c r="FYC502" s="28"/>
      <c r="FYD502" s="28"/>
      <c r="FYE502" s="28"/>
      <c r="FYF502" s="28"/>
      <c r="FYG502" s="28"/>
      <c r="FYH502" s="28"/>
      <c r="FYI502" s="28"/>
      <c r="FYJ502" s="28"/>
      <c r="FYK502" s="28"/>
      <c r="FYL502" s="28"/>
      <c r="FYM502" s="28"/>
      <c r="FYN502" s="28"/>
      <c r="FYO502" s="28"/>
      <c r="FYP502" s="28"/>
      <c r="FYQ502" s="28"/>
      <c r="FYR502" s="28"/>
      <c r="FYS502" s="28"/>
      <c r="FYT502" s="28"/>
      <c r="FYU502" s="28"/>
      <c r="FYV502" s="28"/>
      <c r="FYW502" s="28"/>
      <c r="FYX502" s="28"/>
      <c r="FYY502" s="28"/>
      <c r="FYZ502" s="28"/>
      <c r="FZA502" s="28"/>
      <c r="FZB502" s="28"/>
      <c r="FZC502" s="28"/>
      <c r="FZD502" s="28"/>
      <c r="FZE502" s="28"/>
      <c r="FZF502" s="28"/>
      <c r="FZG502" s="28"/>
      <c r="FZH502" s="28"/>
      <c r="FZI502" s="28"/>
      <c r="FZJ502" s="28"/>
      <c r="FZK502" s="28"/>
      <c r="FZL502" s="28"/>
      <c r="FZM502" s="28"/>
      <c r="FZN502" s="28"/>
      <c r="FZO502" s="28"/>
      <c r="FZP502" s="28"/>
      <c r="FZQ502" s="28"/>
      <c r="FZR502" s="28"/>
      <c r="FZS502" s="28"/>
      <c r="FZT502" s="28"/>
      <c r="FZU502" s="28"/>
      <c r="FZV502" s="28"/>
      <c r="FZW502" s="28"/>
      <c r="FZX502" s="28"/>
      <c r="FZY502" s="28"/>
      <c r="FZZ502" s="28"/>
      <c r="GAA502" s="28"/>
      <c r="GAB502" s="28"/>
      <c r="GAC502" s="28"/>
      <c r="GAD502" s="28"/>
      <c r="GAE502" s="28"/>
      <c r="GAF502" s="28"/>
      <c r="GAG502" s="28"/>
      <c r="GAH502" s="28"/>
      <c r="GAI502" s="28"/>
      <c r="GAJ502" s="28"/>
      <c r="GAK502" s="28"/>
      <c r="GAL502" s="28"/>
      <c r="GAM502" s="28"/>
      <c r="GAN502" s="28"/>
      <c r="GAO502" s="28"/>
      <c r="GAP502" s="28"/>
      <c r="GAQ502" s="28"/>
      <c r="GAR502" s="28"/>
      <c r="GAS502" s="28"/>
      <c r="GAT502" s="28"/>
      <c r="GAU502" s="28"/>
      <c r="GAV502" s="28"/>
      <c r="GAW502" s="28"/>
      <c r="GAX502" s="28"/>
      <c r="GAY502" s="28"/>
      <c r="GAZ502" s="28"/>
      <c r="GBA502" s="28"/>
      <c r="GBB502" s="28"/>
      <c r="GBC502" s="28"/>
      <c r="GBD502" s="28"/>
      <c r="GBE502" s="28"/>
      <c r="GBF502" s="28"/>
      <c r="GBG502" s="28"/>
      <c r="GBH502" s="28"/>
      <c r="GBI502" s="28"/>
      <c r="GBJ502" s="28"/>
      <c r="GBK502" s="28"/>
      <c r="GBL502" s="28"/>
      <c r="GBM502" s="28"/>
      <c r="GBN502" s="28"/>
      <c r="GBO502" s="28"/>
      <c r="GBP502" s="28"/>
      <c r="GBQ502" s="28"/>
      <c r="GBR502" s="28"/>
      <c r="GBS502" s="28"/>
      <c r="GBT502" s="28"/>
      <c r="GBU502" s="28"/>
      <c r="GBV502" s="28"/>
      <c r="GBW502" s="28"/>
      <c r="GBX502" s="28"/>
      <c r="GBY502" s="28"/>
      <c r="GBZ502" s="28"/>
      <c r="GCA502" s="28"/>
      <c r="GCB502" s="28"/>
      <c r="GCC502" s="28"/>
      <c r="GCD502" s="28"/>
      <c r="GCE502" s="28"/>
      <c r="GCF502" s="28"/>
      <c r="GCG502" s="28"/>
      <c r="GCH502" s="28"/>
      <c r="GCI502" s="28"/>
      <c r="GCJ502" s="28"/>
      <c r="GCK502" s="28"/>
      <c r="GCL502" s="28"/>
      <c r="GCM502" s="28"/>
      <c r="GCN502" s="28"/>
      <c r="GCO502" s="28"/>
      <c r="GCP502" s="28"/>
      <c r="GCQ502" s="28"/>
      <c r="GCR502" s="28"/>
      <c r="GCS502" s="28"/>
      <c r="GCT502" s="28"/>
      <c r="GCU502" s="28"/>
      <c r="GCV502" s="28"/>
      <c r="GCW502" s="28"/>
      <c r="GCX502" s="28"/>
      <c r="GCY502" s="28"/>
      <c r="GCZ502" s="28"/>
      <c r="GDA502" s="28"/>
      <c r="GDB502" s="28"/>
      <c r="GDC502" s="28"/>
      <c r="GDD502" s="28"/>
      <c r="GDE502" s="28"/>
      <c r="GDF502" s="28"/>
      <c r="GDG502" s="28"/>
      <c r="GDH502" s="28"/>
      <c r="GDI502" s="28"/>
      <c r="GDJ502" s="28"/>
      <c r="GDK502" s="28"/>
      <c r="GDL502" s="28"/>
      <c r="GDM502" s="28"/>
      <c r="GDN502" s="28"/>
      <c r="GDO502" s="28"/>
      <c r="GDP502" s="28"/>
      <c r="GDQ502" s="28"/>
      <c r="GDR502" s="28"/>
      <c r="GDS502" s="28"/>
      <c r="GDT502" s="28"/>
      <c r="GDU502" s="28"/>
      <c r="GDV502" s="28"/>
      <c r="GDW502" s="28"/>
      <c r="GDX502" s="28"/>
      <c r="GDY502" s="28"/>
      <c r="GDZ502" s="28"/>
      <c r="GEA502" s="28"/>
      <c r="GEB502" s="28"/>
      <c r="GEC502" s="28"/>
      <c r="GED502" s="28"/>
      <c r="GEE502" s="28"/>
      <c r="GEF502" s="28"/>
      <c r="GEG502" s="28"/>
      <c r="GEH502" s="28"/>
      <c r="GEI502" s="28"/>
      <c r="GEJ502" s="28"/>
      <c r="GEK502" s="28"/>
      <c r="GEL502" s="28"/>
      <c r="GEM502" s="28"/>
      <c r="GEN502" s="28"/>
      <c r="GEO502" s="28"/>
      <c r="GEP502" s="28"/>
      <c r="GEQ502" s="28"/>
      <c r="GER502" s="28"/>
      <c r="GES502" s="28"/>
      <c r="GET502" s="28"/>
      <c r="GEU502" s="28"/>
      <c r="GEV502" s="28"/>
      <c r="GEW502" s="28"/>
      <c r="GEX502" s="28"/>
      <c r="GEY502" s="28"/>
      <c r="GEZ502" s="28"/>
      <c r="GFA502" s="28"/>
      <c r="GFB502" s="28"/>
      <c r="GFC502" s="28"/>
      <c r="GFD502" s="28"/>
      <c r="GFE502" s="28"/>
      <c r="GFF502" s="28"/>
      <c r="GFG502" s="28"/>
      <c r="GFH502" s="28"/>
      <c r="GFI502" s="28"/>
      <c r="GFJ502" s="28"/>
      <c r="GFK502" s="28"/>
      <c r="GFL502" s="28"/>
      <c r="GFM502" s="28"/>
      <c r="GFN502" s="28"/>
      <c r="GFO502" s="28"/>
      <c r="GFP502" s="28"/>
      <c r="GFQ502" s="28"/>
      <c r="GFR502" s="28"/>
      <c r="GFS502" s="28"/>
      <c r="GFT502" s="28"/>
      <c r="GFU502" s="28"/>
      <c r="GFV502" s="28"/>
      <c r="GFW502" s="28"/>
      <c r="GFX502" s="28"/>
      <c r="GFY502" s="28"/>
      <c r="GFZ502" s="28"/>
      <c r="GGA502" s="28"/>
      <c r="GGB502" s="28"/>
      <c r="GGC502" s="28"/>
      <c r="GGD502" s="28"/>
      <c r="GGE502" s="28"/>
      <c r="GGF502" s="28"/>
      <c r="GGG502" s="28"/>
      <c r="GGH502" s="28"/>
      <c r="GGI502" s="28"/>
      <c r="GGJ502" s="28"/>
      <c r="GGK502" s="28"/>
      <c r="GGL502" s="28"/>
      <c r="GGM502" s="28"/>
      <c r="GGN502" s="28"/>
      <c r="GGO502" s="28"/>
      <c r="GGP502" s="28"/>
      <c r="GGQ502" s="28"/>
      <c r="GGR502" s="28"/>
      <c r="GGS502" s="28"/>
      <c r="GGT502" s="28"/>
      <c r="GGU502" s="28"/>
      <c r="GGV502" s="28"/>
      <c r="GGW502" s="28"/>
      <c r="GGX502" s="28"/>
      <c r="GGY502" s="28"/>
      <c r="GGZ502" s="28"/>
      <c r="GHA502" s="28"/>
      <c r="GHB502" s="28"/>
      <c r="GHC502" s="28"/>
      <c r="GHD502" s="28"/>
      <c r="GHE502" s="28"/>
      <c r="GHF502" s="28"/>
      <c r="GHG502" s="28"/>
      <c r="GHH502" s="28"/>
      <c r="GHI502" s="28"/>
      <c r="GHJ502" s="28"/>
      <c r="GHK502" s="28"/>
      <c r="GHL502" s="28"/>
      <c r="GHM502" s="28"/>
      <c r="GHN502" s="28"/>
      <c r="GHO502" s="28"/>
      <c r="GHP502" s="28"/>
      <c r="GHQ502" s="28"/>
      <c r="GHR502" s="28"/>
      <c r="GHS502" s="28"/>
      <c r="GHT502" s="28"/>
      <c r="GHU502" s="28"/>
      <c r="GHV502" s="28"/>
      <c r="GHW502" s="28"/>
      <c r="GHX502" s="28"/>
      <c r="GHY502" s="28"/>
      <c r="GHZ502" s="28"/>
      <c r="GIA502" s="28"/>
      <c r="GIB502" s="28"/>
      <c r="GIC502" s="28"/>
      <c r="GID502" s="28"/>
      <c r="GIE502" s="28"/>
      <c r="GIF502" s="28"/>
      <c r="GIG502" s="28"/>
      <c r="GIH502" s="28"/>
      <c r="GII502" s="28"/>
      <c r="GIJ502" s="28"/>
      <c r="GIK502" s="28"/>
      <c r="GIL502" s="28"/>
      <c r="GIM502" s="28"/>
      <c r="GIN502" s="28"/>
      <c r="GIO502" s="28"/>
      <c r="GIP502" s="28"/>
      <c r="GIQ502" s="28"/>
      <c r="GIR502" s="28"/>
      <c r="GIS502" s="28"/>
      <c r="GIT502" s="28"/>
      <c r="GIU502" s="28"/>
      <c r="GIV502" s="28"/>
      <c r="GIW502" s="28"/>
      <c r="GIX502" s="28"/>
      <c r="GIY502" s="28"/>
      <c r="GIZ502" s="28"/>
      <c r="GJA502" s="28"/>
      <c r="GJB502" s="28"/>
      <c r="GJC502" s="28"/>
      <c r="GJD502" s="28"/>
      <c r="GJE502" s="28"/>
      <c r="GJF502" s="28"/>
      <c r="GJG502" s="28"/>
      <c r="GJH502" s="28"/>
      <c r="GJI502" s="28"/>
      <c r="GJJ502" s="28"/>
      <c r="GJK502" s="28"/>
      <c r="GJL502" s="28"/>
      <c r="GJM502" s="28"/>
      <c r="GJN502" s="28"/>
      <c r="GJO502" s="28"/>
      <c r="GJP502" s="28"/>
      <c r="GJQ502" s="28"/>
      <c r="GJR502" s="28"/>
      <c r="GJS502" s="28"/>
      <c r="GJT502" s="28"/>
      <c r="GJU502" s="28"/>
      <c r="GJV502" s="28"/>
      <c r="GJW502" s="28"/>
      <c r="GJX502" s="28"/>
      <c r="GJY502" s="28"/>
      <c r="GJZ502" s="28"/>
      <c r="GKA502" s="28"/>
      <c r="GKB502" s="28"/>
      <c r="GKC502" s="28"/>
      <c r="GKD502" s="28"/>
      <c r="GKE502" s="28"/>
      <c r="GKF502" s="28"/>
      <c r="GKG502" s="28"/>
      <c r="GKH502" s="28"/>
      <c r="GKI502" s="28"/>
      <c r="GKJ502" s="28"/>
      <c r="GKK502" s="28"/>
      <c r="GKL502" s="28"/>
      <c r="GKM502" s="28"/>
      <c r="GKN502" s="28"/>
      <c r="GKO502" s="28"/>
      <c r="GKP502" s="28"/>
      <c r="GKQ502" s="28"/>
      <c r="GKR502" s="28"/>
      <c r="GKS502" s="28"/>
      <c r="GKT502" s="28"/>
      <c r="GKU502" s="28"/>
      <c r="GKV502" s="28"/>
      <c r="GKW502" s="28"/>
      <c r="GKX502" s="28"/>
      <c r="GKY502" s="28"/>
      <c r="GKZ502" s="28"/>
      <c r="GLA502" s="28"/>
      <c r="GLB502" s="28"/>
      <c r="GLC502" s="28"/>
      <c r="GLD502" s="28"/>
      <c r="GLE502" s="28"/>
      <c r="GLF502" s="28"/>
      <c r="GLG502" s="28"/>
      <c r="GLH502" s="28"/>
      <c r="GLI502" s="28"/>
      <c r="GLJ502" s="28"/>
      <c r="GLK502" s="28"/>
      <c r="GLL502" s="28"/>
      <c r="GLM502" s="28"/>
      <c r="GLN502" s="28"/>
      <c r="GLO502" s="28"/>
      <c r="GLP502" s="28"/>
      <c r="GLQ502" s="28"/>
      <c r="GLR502" s="28"/>
      <c r="GLS502" s="28"/>
      <c r="GLT502" s="28"/>
      <c r="GLU502" s="28"/>
      <c r="GLV502" s="28"/>
      <c r="GLW502" s="28"/>
      <c r="GLX502" s="28"/>
      <c r="GLY502" s="28"/>
      <c r="GLZ502" s="28"/>
      <c r="GMA502" s="28"/>
      <c r="GMB502" s="28"/>
      <c r="GMC502" s="28"/>
      <c r="GMD502" s="28"/>
      <c r="GME502" s="28"/>
      <c r="GMF502" s="28"/>
      <c r="GMG502" s="28"/>
      <c r="GMH502" s="28"/>
      <c r="GMI502" s="28"/>
      <c r="GMJ502" s="28"/>
      <c r="GMK502" s="28"/>
      <c r="GML502" s="28"/>
      <c r="GMM502" s="28"/>
      <c r="GMN502" s="28"/>
      <c r="GMO502" s="28"/>
      <c r="GMP502" s="28"/>
      <c r="GMQ502" s="28"/>
      <c r="GMR502" s="28"/>
      <c r="GMS502" s="28"/>
      <c r="GMT502" s="28"/>
      <c r="GMU502" s="28"/>
      <c r="GMV502" s="28"/>
      <c r="GMW502" s="28"/>
      <c r="GMX502" s="28"/>
      <c r="GMY502" s="28"/>
      <c r="GMZ502" s="28"/>
      <c r="GNA502" s="28"/>
      <c r="GNB502" s="28"/>
      <c r="GNC502" s="28"/>
      <c r="GND502" s="28"/>
      <c r="GNE502" s="28"/>
      <c r="GNF502" s="28"/>
      <c r="GNG502" s="28"/>
      <c r="GNH502" s="28"/>
      <c r="GNI502" s="28"/>
      <c r="GNJ502" s="28"/>
      <c r="GNK502" s="28"/>
      <c r="GNL502" s="28"/>
      <c r="GNM502" s="28"/>
      <c r="GNN502" s="28"/>
      <c r="GNO502" s="28"/>
      <c r="GNP502" s="28"/>
      <c r="GNQ502" s="28"/>
      <c r="GNR502" s="28"/>
      <c r="GNS502" s="28"/>
      <c r="GNT502" s="28"/>
      <c r="GNU502" s="28"/>
      <c r="GNV502" s="28"/>
      <c r="GNW502" s="28"/>
      <c r="GNX502" s="28"/>
      <c r="GNY502" s="28"/>
      <c r="GNZ502" s="28"/>
      <c r="GOA502" s="28"/>
      <c r="GOB502" s="28"/>
      <c r="GOC502" s="28"/>
      <c r="GOD502" s="28"/>
      <c r="GOE502" s="28"/>
      <c r="GOF502" s="28"/>
      <c r="GOG502" s="28"/>
      <c r="GOH502" s="28"/>
      <c r="GOI502" s="28"/>
      <c r="GOJ502" s="28"/>
      <c r="GOK502" s="28"/>
      <c r="GOL502" s="28"/>
      <c r="GOM502" s="28"/>
      <c r="GON502" s="28"/>
      <c r="GOO502" s="28"/>
      <c r="GOP502" s="28"/>
      <c r="GOQ502" s="28"/>
      <c r="GOR502" s="28"/>
      <c r="GOS502" s="28"/>
      <c r="GOT502" s="28"/>
      <c r="GOU502" s="28"/>
      <c r="GOV502" s="28"/>
      <c r="GOW502" s="28"/>
      <c r="GOX502" s="28"/>
      <c r="GOY502" s="28"/>
      <c r="GOZ502" s="28"/>
      <c r="GPA502" s="28"/>
      <c r="GPB502" s="28"/>
      <c r="GPC502" s="28"/>
      <c r="GPD502" s="28"/>
      <c r="GPE502" s="28"/>
      <c r="GPF502" s="28"/>
      <c r="GPG502" s="28"/>
      <c r="GPH502" s="28"/>
      <c r="GPI502" s="28"/>
      <c r="GPJ502" s="28"/>
      <c r="GPK502" s="28"/>
      <c r="GPL502" s="28"/>
      <c r="GPM502" s="28"/>
      <c r="GPN502" s="28"/>
      <c r="GPO502" s="28"/>
      <c r="GPP502" s="28"/>
      <c r="GPQ502" s="28"/>
      <c r="GPR502" s="28"/>
      <c r="GPS502" s="28"/>
      <c r="GPT502" s="28"/>
      <c r="GPU502" s="28"/>
      <c r="GPV502" s="28"/>
      <c r="GPW502" s="28"/>
      <c r="GPX502" s="28"/>
      <c r="GPY502" s="28"/>
      <c r="GPZ502" s="28"/>
      <c r="GQA502" s="28"/>
      <c r="GQB502" s="28"/>
      <c r="GQC502" s="28"/>
      <c r="GQD502" s="28"/>
      <c r="GQE502" s="28"/>
      <c r="GQF502" s="28"/>
      <c r="GQG502" s="28"/>
      <c r="GQH502" s="28"/>
      <c r="GQI502" s="28"/>
      <c r="GQJ502" s="28"/>
      <c r="GQK502" s="28"/>
      <c r="GQL502" s="28"/>
      <c r="GQM502" s="28"/>
      <c r="GQN502" s="28"/>
      <c r="GQO502" s="28"/>
      <c r="GQP502" s="28"/>
      <c r="GQQ502" s="28"/>
      <c r="GQR502" s="28"/>
      <c r="GQS502" s="28"/>
      <c r="GQT502" s="28"/>
      <c r="GQU502" s="28"/>
      <c r="GQV502" s="28"/>
      <c r="GQW502" s="28"/>
      <c r="GQX502" s="28"/>
      <c r="GQY502" s="28"/>
      <c r="GQZ502" s="28"/>
      <c r="GRA502" s="28"/>
      <c r="GRB502" s="28"/>
      <c r="GRC502" s="28"/>
      <c r="GRD502" s="28"/>
      <c r="GRE502" s="28"/>
      <c r="GRF502" s="28"/>
      <c r="GRG502" s="28"/>
      <c r="GRH502" s="28"/>
      <c r="GRI502" s="28"/>
      <c r="GRJ502" s="28"/>
      <c r="GRK502" s="28"/>
      <c r="GRL502" s="28"/>
      <c r="GRM502" s="28"/>
      <c r="GRN502" s="28"/>
      <c r="GRO502" s="28"/>
      <c r="GRP502" s="28"/>
      <c r="GRQ502" s="28"/>
      <c r="GRR502" s="28"/>
      <c r="GRS502" s="28"/>
      <c r="GRT502" s="28"/>
      <c r="GRU502" s="28"/>
      <c r="GRV502" s="28"/>
      <c r="GRW502" s="28"/>
      <c r="GRX502" s="28"/>
      <c r="GRY502" s="28"/>
      <c r="GRZ502" s="28"/>
      <c r="GSA502" s="28"/>
      <c r="GSB502" s="28"/>
      <c r="GSC502" s="28"/>
      <c r="GSD502" s="28"/>
      <c r="GSE502" s="28"/>
      <c r="GSF502" s="28"/>
      <c r="GSG502" s="28"/>
      <c r="GSH502" s="28"/>
      <c r="GSI502" s="28"/>
      <c r="GSJ502" s="28"/>
      <c r="GSK502" s="28"/>
      <c r="GSL502" s="28"/>
      <c r="GSM502" s="28"/>
      <c r="GSN502" s="28"/>
      <c r="GSO502" s="28"/>
      <c r="GSP502" s="28"/>
      <c r="GSQ502" s="28"/>
      <c r="GSR502" s="28"/>
      <c r="GSS502" s="28"/>
      <c r="GST502" s="28"/>
      <c r="GSU502" s="28"/>
      <c r="GSV502" s="28"/>
      <c r="GSW502" s="28"/>
      <c r="GSX502" s="28"/>
      <c r="GSY502" s="28"/>
      <c r="GSZ502" s="28"/>
      <c r="GTA502" s="28"/>
      <c r="GTB502" s="28"/>
      <c r="GTC502" s="28"/>
      <c r="GTD502" s="28"/>
      <c r="GTE502" s="28"/>
      <c r="GTF502" s="28"/>
      <c r="GTG502" s="28"/>
      <c r="GTH502" s="28"/>
      <c r="GTI502" s="28"/>
      <c r="GTJ502" s="28"/>
      <c r="GTK502" s="28"/>
      <c r="GTL502" s="28"/>
      <c r="GTM502" s="28"/>
      <c r="GTN502" s="28"/>
      <c r="GTO502" s="28"/>
      <c r="GTP502" s="28"/>
      <c r="GTQ502" s="28"/>
      <c r="GTR502" s="28"/>
      <c r="GTS502" s="28"/>
      <c r="GTT502" s="28"/>
      <c r="GTU502" s="28"/>
      <c r="GTV502" s="28"/>
      <c r="GTW502" s="28"/>
      <c r="GTX502" s="28"/>
      <c r="GTY502" s="28"/>
      <c r="GTZ502" s="28"/>
      <c r="GUA502" s="28"/>
      <c r="GUB502" s="28"/>
      <c r="GUC502" s="28"/>
      <c r="GUD502" s="28"/>
      <c r="GUE502" s="28"/>
      <c r="GUF502" s="28"/>
      <c r="GUG502" s="28"/>
      <c r="GUH502" s="28"/>
      <c r="GUI502" s="28"/>
      <c r="GUJ502" s="28"/>
      <c r="GUK502" s="28"/>
      <c r="GUL502" s="28"/>
      <c r="GUM502" s="28"/>
      <c r="GUN502" s="28"/>
      <c r="GUO502" s="28"/>
      <c r="GUP502" s="28"/>
      <c r="GUQ502" s="28"/>
      <c r="GUR502" s="28"/>
      <c r="GUS502" s="28"/>
      <c r="GUT502" s="28"/>
      <c r="GUU502" s="28"/>
      <c r="GUV502" s="28"/>
      <c r="GUW502" s="28"/>
      <c r="GUX502" s="28"/>
      <c r="GUY502" s="28"/>
      <c r="GUZ502" s="28"/>
      <c r="GVA502" s="28"/>
      <c r="GVB502" s="28"/>
      <c r="GVC502" s="28"/>
      <c r="GVD502" s="28"/>
      <c r="GVE502" s="28"/>
      <c r="GVF502" s="28"/>
      <c r="GVG502" s="28"/>
      <c r="GVH502" s="28"/>
      <c r="GVI502" s="28"/>
      <c r="GVJ502" s="28"/>
      <c r="GVK502" s="28"/>
      <c r="GVL502" s="28"/>
      <c r="GVM502" s="28"/>
      <c r="GVN502" s="28"/>
      <c r="GVO502" s="28"/>
      <c r="GVP502" s="28"/>
      <c r="GVQ502" s="28"/>
      <c r="GVR502" s="28"/>
      <c r="GVS502" s="28"/>
      <c r="GVT502" s="28"/>
      <c r="GVU502" s="28"/>
      <c r="GVV502" s="28"/>
      <c r="GVW502" s="28"/>
      <c r="GVX502" s="28"/>
      <c r="GVY502" s="28"/>
      <c r="GVZ502" s="28"/>
      <c r="GWA502" s="28"/>
      <c r="GWB502" s="28"/>
      <c r="GWC502" s="28"/>
      <c r="GWD502" s="28"/>
      <c r="GWE502" s="28"/>
      <c r="GWF502" s="28"/>
      <c r="GWG502" s="28"/>
      <c r="GWH502" s="28"/>
      <c r="GWI502" s="28"/>
      <c r="GWJ502" s="28"/>
      <c r="GWK502" s="28"/>
      <c r="GWL502" s="28"/>
      <c r="GWM502" s="28"/>
      <c r="GWN502" s="28"/>
      <c r="GWO502" s="28"/>
      <c r="GWP502" s="28"/>
      <c r="GWQ502" s="28"/>
      <c r="GWR502" s="28"/>
      <c r="GWS502" s="28"/>
      <c r="GWT502" s="28"/>
      <c r="GWU502" s="28"/>
      <c r="GWV502" s="28"/>
      <c r="GWW502" s="28"/>
      <c r="GWX502" s="28"/>
      <c r="GWY502" s="28"/>
      <c r="GWZ502" s="28"/>
      <c r="GXA502" s="28"/>
      <c r="GXB502" s="28"/>
      <c r="GXC502" s="28"/>
      <c r="GXD502" s="28"/>
      <c r="GXE502" s="28"/>
      <c r="GXF502" s="28"/>
      <c r="GXG502" s="28"/>
      <c r="GXH502" s="28"/>
      <c r="GXI502" s="28"/>
      <c r="GXJ502" s="28"/>
      <c r="GXK502" s="28"/>
      <c r="GXL502" s="28"/>
      <c r="GXM502" s="28"/>
      <c r="GXN502" s="28"/>
      <c r="GXO502" s="28"/>
      <c r="GXP502" s="28"/>
      <c r="GXQ502" s="28"/>
      <c r="GXR502" s="28"/>
      <c r="GXS502" s="28"/>
      <c r="GXT502" s="28"/>
      <c r="GXU502" s="28"/>
      <c r="GXV502" s="28"/>
      <c r="GXW502" s="28"/>
      <c r="GXX502" s="28"/>
      <c r="GXY502" s="28"/>
      <c r="GXZ502" s="28"/>
      <c r="GYA502" s="28"/>
      <c r="GYB502" s="28"/>
      <c r="GYC502" s="28"/>
      <c r="GYD502" s="28"/>
      <c r="GYE502" s="28"/>
      <c r="GYF502" s="28"/>
      <c r="GYG502" s="28"/>
      <c r="GYH502" s="28"/>
      <c r="GYI502" s="28"/>
      <c r="GYJ502" s="28"/>
      <c r="GYK502" s="28"/>
      <c r="GYL502" s="28"/>
      <c r="GYM502" s="28"/>
      <c r="GYN502" s="28"/>
      <c r="GYO502" s="28"/>
      <c r="GYP502" s="28"/>
      <c r="GYQ502" s="28"/>
      <c r="GYR502" s="28"/>
      <c r="GYS502" s="28"/>
      <c r="GYT502" s="28"/>
      <c r="GYU502" s="28"/>
      <c r="GYV502" s="28"/>
      <c r="GYW502" s="28"/>
      <c r="GYX502" s="28"/>
      <c r="GYY502" s="28"/>
      <c r="GYZ502" s="28"/>
      <c r="GZA502" s="28"/>
      <c r="GZB502" s="28"/>
      <c r="GZC502" s="28"/>
      <c r="GZD502" s="28"/>
      <c r="GZE502" s="28"/>
      <c r="GZF502" s="28"/>
      <c r="GZG502" s="28"/>
      <c r="GZH502" s="28"/>
      <c r="GZI502" s="28"/>
      <c r="GZJ502" s="28"/>
      <c r="GZK502" s="28"/>
      <c r="GZL502" s="28"/>
      <c r="GZM502" s="28"/>
      <c r="GZN502" s="28"/>
      <c r="GZO502" s="28"/>
      <c r="GZP502" s="28"/>
      <c r="GZQ502" s="28"/>
      <c r="GZR502" s="28"/>
      <c r="GZS502" s="28"/>
      <c r="GZT502" s="28"/>
      <c r="GZU502" s="28"/>
      <c r="GZV502" s="28"/>
      <c r="GZW502" s="28"/>
      <c r="GZX502" s="28"/>
      <c r="GZY502" s="28"/>
      <c r="GZZ502" s="28"/>
      <c r="HAA502" s="28"/>
      <c r="HAB502" s="28"/>
      <c r="HAC502" s="28"/>
      <c r="HAD502" s="28"/>
      <c r="HAE502" s="28"/>
      <c r="HAF502" s="28"/>
      <c r="HAG502" s="28"/>
      <c r="HAH502" s="28"/>
      <c r="HAI502" s="28"/>
      <c r="HAJ502" s="28"/>
      <c r="HAK502" s="28"/>
      <c r="HAL502" s="28"/>
      <c r="HAM502" s="28"/>
      <c r="HAN502" s="28"/>
      <c r="HAO502" s="28"/>
      <c r="HAP502" s="28"/>
      <c r="HAQ502" s="28"/>
      <c r="HAR502" s="28"/>
      <c r="HAS502" s="28"/>
      <c r="HAT502" s="28"/>
      <c r="HAU502" s="28"/>
      <c r="HAV502" s="28"/>
      <c r="HAW502" s="28"/>
      <c r="HAX502" s="28"/>
      <c r="HAY502" s="28"/>
      <c r="HAZ502" s="28"/>
      <c r="HBA502" s="28"/>
      <c r="HBB502" s="28"/>
      <c r="HBC502" s="28"/>
      <c r="HBD502" s="28"/>
      <c r="HBE502" s="28"/>
      <c r="HBF502" s="28"/>
      <c r="HBG502" s="28"/>
      <c r="HBH502" s="28"/>
      <c r="HBI502" s="28"/>
      <c r="HBJ502" s="28"/>
      <c r="HBK502" s="28"/>
      <c r="HBL502" s="28"/>
      <c r="HBM502" s="28"/>
      <c r="HBN502" s="28"/>
      <c r="HBO502" s="28"/>
      <c r="HBP502" s="28"/>
      <c r="HBQ502" s="28"/>
      <c r="HBR502" s="28"/>
      <c r="HBS502" s="28"/>
      <c r="HBT502" s="28"/>
      <c r="HBU502" s="28"/>
      <c r="HBV502" s="28"/>
      <c r="HBW502" s="28"/>
      <c r="HBX502" s="28"/>
      <c r="HBY502" s="28"/>
      <c r="HBZ502" s="28"/>
      <c r="HCA502" s="28"/>
      <c r="HCB502" s="28"/>
      <c r="HCC502" s="28"/>
      <c r="HCD502" s="28"/>
      <c r="HCE502" s="28"/>
      <c r="HCF502" s="28"/>
      <c r="HCG502" s="28"/>
      <c r="HCH502" s="28"/>
      <c r="HCI502" s="28"/>
      <c r="HCJ502" s="28"/>
      <c r="HCK502" s="28"/>
      <c r="HCL502" s="28"/>
      <c r="HCM502" s="28"/>
      <c r="HCN502" s="28"/>
      <c r="HCO502" s="28"/>
      <c r="HCP502" s="28"/>
      <c r="HCQ502" s="28"/>
      <c r="HCR502" s="28"/>
      <c r="HCS502" s="28"/>
      <c r="HCT502" s="28"/>
      <c r="HCU502" s="28"/>
      <c r="HCV502" s="28"/>
      <c r="HCW502" s="28"/>
      <c r="HCX502" s="28"/>
      <c r="HCY502" s="28"/>
      <c r="HCZ502" s="28"/>
      <c r="HDA502" s="28"/>
      <c r="HDB502" s="28"/>
      <c r="HDC502" s="28"/>
      <c r="HDD502" s="28"/>
      <c r="HDE502" s="28"/>
      <c r="HDF502" s="28"/>
      <c r="HDG502" s="28"/>
      <c r="HDH502" s="28"/>
      <c r="HDI502" s="28"/>
      <c r="HDJ502" s="28"/>
      <c r="HDK502" s="28"/>
      <c r="HDL502" s="28"/>
      <c r="HDM502" s="28"/>
      <c r="HDN502" s="28"/>
      <c r="HDO502" s="28"/>
      <c r="HDP502" s="28"/>
      <c r="HDQ502" s="28"/>
      <c r="HDR502" s="28"/>
      <c r="HDS502" s="28"/>
      <c r="HDT502" s="28"/>
      <c r="HDU502" s="28"/>
      <c r="HDV502" s="28"/>
      <c r="HDW502" s="28"/>
      <c r="HDX502" s="28"/>
      <c r="HDY502" s="28"/>
      <c r="HDZ502" s="28"/>
      <c r="HEA502" s="28"/>
      <c r="HEB502" s="28"/>
      <c r="HEC502" s="28"/>
      <c r="HED502" s="28"/>
      <c r="HEE502" s="28"/>
      <c r="HEF502" s="28"/>
      <c r="HEG502" s="28"/>
      <c r="HEH502" s="28"/>
      <c r="HEI502" s="28"/>
      <c r="HEJ502" s="28"/>
      <c r="HEK502" s="28"/>
      <c r="HEL502" s="28"/>
      <c r="HEM502" s="28"/>
      <c r="HEN502" s="28"/>
      <c r="HEO502" s="28"/>
      <c r="HEP502" s="28"/>
      <c r="HEQ502" s="28"/>
      <c r="HER502" s="28"/>
      <c r="HES502" s="28"/>
      <c r="HET502" s="28"/>
      <c r="HEU502" s="28"/>
      <c r="HEV502" s="28"/>
      <c r="HEW502" s="28"/>
      <c r="HEX502" s="28"/>
      <c r="HEY502" s="28"/>
      <c r="HEZ502" s="28"/>
      <c r="HFA502" s="28"/>
      <c r="HFB502" s="28"/>
      <c r="HFC502" s="28"/>
      <c r="HFD502" s="28"/>
      <c r="HFE502" s="28"/>
      <c r="HFF502" s="28"/>
      <c r="HFG502" s="28"/>
      <c r="HFH502" s="28"/>
      <c r="HFI502" s="28"/>
      <c r="HFJ502" s="28"/>
      <c r="HFK502" s="28"/>
      <c r="HFL502" s="28"/>
      <c r="HFM502" s="28"/>
      <c r="HFN502" s="28"/>
      <c r="HFO502" s="28"/>
      <c r="HFP502" s="28"/>
      <c r="HFQ502" s="28"/>
      <c r="HFR502" s="28"/>
      <c r="HFS502" s="28"/>
      <c r="HFT502" s="28"/>
      <c r="HFU502" s="28"/>
      <c r="HFV502" s="28"/>
      <c r="HFW502" s="28"/>
      <c r="HFX502" s="28"/>
      <c r="HFY502" s="28"/>
      <c r="HFZ502" s="28"/>
      <c r="HGA502" s="28"/>
      <c r="HGB502" s="28"/>
      <c r="HGC502" s="28"/>
      <c r="HGD502" s="28"/>
      <c r="HGE502" s="28"/>
      <c r="HGF502" s="28"/>
      <c r="HGG502" s="28"/>
      <c r="HGH502" s="28"/>
      <c r="HGI502" s="28"/>
      <c r="HGJ502" s="28"/>
      <c r="HGK502" s="28"/>
      <c r="HGL502" s="28"/>
      <c r="HGM502" s="28"/>
      <c r="HGN502" s="28"/>
      <c r="HGO502" s="28"/>
      <c r="HGP502" s="28"/>
      <c r="HGQ502" s="28"/>
      <c r="HGR502" s="28"/>
      <c r="HGS502" s="28"/>
      <c r="HGT502" s="28"/>
      <c r="HGU502" s="28"/>
      <c r="HGV502" s="28"/>
      <c r="HGW502" s="28"/>
      <c r="HGX502" s="28"/>
      <c r="HGY502" s="28"/>
      <c r="HGZ502" s="28"/>
      <c r="HHA502" s="28"/>
      <c r="HHB502" s="28"/>
      <c r="HHC502" s="28"/>
      <c r="HHD502" s="28"/>
      <c r="HHE502" s="28"/>
      <c r="HHF502" s="28"/>
      <c r="HHG502" s="28"/>
      <c r="HHH502" s="28"/>
      <c r="HHI502" s="28"/>
      <c r="HHJ502" s="28"/>
      <c r="HHK502" s="28"/>
      <c r="HHL502" s="28"/>
      <c r="HHM502" s="28"/>
      <c r="HHN502" s="28"/>
      <c r="HHO502" s="28"/>
      <c r="HHP502" s="28"/>
      <c r="HHQ502" s="28"/>
      <c r="HHR502" s="28"/>
      <c r="HHS502" s="28"/>
      <c r="HHT502" s="28"/>
      <c r="HHU502" s="28"/>
      <c r="HHV502" s="28"/>
      <c r="HHW502" s="28"/>
      <c r="HHX502" s="28"/>
      <c r="HHY502" s="28"/>
      <c r="HHZ502" s="28"/>
      <c r="HIA502" s="28"/>
      <c r="HIB502" s="28"/>
      <c r="HIC502" s="28"/>
      <c r="HID502" s="28"/>
      <c r="HIE502" s="28"/>
      <c r="HIF502" s="28"/>
      <c r="HIG502" s="28"/>
      <c r="HIH502" s="28"/>
      <c r="HII502" s="28"/>
      <c r="HIJ502" s="28"/>
      <c r="HIK502" s="28"/>
      <c r="HIL502" s="28"/>
      <c r="HIM502" s="28"/>
      <c r="HIN502" s="28"/>
      <c r="HIO502" s="28"/>
      <c r="HIP502" s="28"/>
      <c r="HIQ502" s="28"/>
      <c r="HIR502" s="28"/>
      <c r="HIS502" s="28"/>
      <c r="HIT502" s="28"/>
      <c r="HIU502" s="28"/>
      <c r="HIV502" s="28"/>
      <c r="HIW502" s="28"/>
      <c r="HIX502" s="28"/>
      <c r="HIY502" s="28"/>
      <c r="HIZ502" s="28"/>
      <c r="HJA502" s="28"/>
      <c r="HJB502" s="28"/>
      <c r="HJC502" s="28"/>
      <c r="HJD502" s="28"/>
      <c r="HJE502" s="28"/>
      <c r="HJF502" s="28"/>
      <c r="HJG502" s="28"/>
      <c r="HJH502" s="28"/>
      <c r="HJI502" s="28"/>
      <c r="HJJ502" s="28"/>
      <c r="HJK502" s="28"/>
      <c r="HJL502" s="28"/>
      <c r="HJM502" s="28"/>
      <c r="HJN502" s="28"/>
      <c r="HJO502" s="28"/>
      <c r="HJP502" s="28"/>
      <c r="HJQ502" s="28"/>
      <c r="HJR502" s="28"/>
      <c r="HJS502" s="28"/>
      <c r="HJT502" s="28"/>
      <c r="HJU502" s="28"/>
      <c r="HJV502" s="28"/>
      <c r="HJW502" s="28"/>
      <c r="HJX502" s="28"/>
      <c r="HJY502" s="28"/>
      <c r="HJZ502" s="28"/>
      <c r="HKA502" s="28"/>
      <c r="HKB502" s="28"/>
      <c r="HKC502" s="28"/>
      <c r="HKD502" s="28"/>
      <c r="HKE502" s="28"/>
      <c r="HKF502" s="28"/>
      <c r="HKG502" s="28"/>
      <c r="HKH502" s="28"/>
      <c r="HKI502" s="28"/>
      <c r="HKJ502" s="28"/>
      <c r="HKK502" s="28"/>
      <c r="HKL502" s="28"/>
      <c r="HKM502" s="28"/>
      <c r="HKN502" s="28"/>
      <c r="HKO502" s="28"/>
      <c r="HKP502" s="28"/>
      <c r="HKQ502" s="28"/>
      <c r="HKR502" s="28"/>
      <c r="HKS502" s="28"/>
      <c r="HKT502" s="28"/>
      <c r="HKU502" s="28"/>
      <c r="HKV502" s="28"/>
      <c r="HKW502" s="28"/>
      <c r="HKX502" s="28"/>
      <c r="HKY502" s="28"/>
      <c r="HKZ502" s="28"/>
      <c r="HLA502" s="28"/>
      <c r="HLB502" s="28"/>
      <c r="HLC502" s="28"/>
      <c r="HLD502" s="28"/>
      <c r="HLE502" s="28"/>
      <c r="HLF502" s="28"/>
      <c r="HLG502" s="28"/>
      <c r="HLH502" s="28"/>
      <c r="HLI502" s="28"/>
      <c r="HLJ502" s="28"/>
      <c r="HLK502" s="28"/>
      <c r="HLL502" s="28"/>
      <c r="HLM502" s="28"/>
      <c r="HLN502" s="28"/>
      <c r="HLO502" s="28"/>
      <c r="HLP502" s="28"/>
      <c r="HLQ502" s="28"/>
      <c r="HLR502" s="28"/>
      <c r="HLS502" s="28"/>
      <c r="HLT502" s="28"/>
      <c r="HLU502" s="28"/>
      <c r="HLV502" s="28"/>
      <c r="HLW502" s="28"/>
      <c r="HLX502" s="28"/>
      <c r="HLY502" s="28"/>
      <c r="HLZ502" s="28"/>
      <c r="HMA502" s="28"/>
      <c r="HMB502" s="28"/>
      <c r="HMC502" s="28"/>
      <c r="HMD502" s="28"/>
      <c r="HME502" s="28"/>
      <c r="HMF502" s="28"/>
      <c r="HMG502" s="28"/>
      <c r="HMH502" s="28"/>
      <c r="HMI502" s="28"/>
      <c r="HMJ502" s="28"/>
      <c r="HMK502" s="28"/>
      <c r="HML502" s="28"/>
      <c r="HMM502" s="28"/>
      <c r="HMN502" s="28"/>
      <c r="HMO502" s="28"/>
      <c r="HMP502" s="28"/>
      <c r="HMQ502" s="28"/>
      <c r="HMR502" s="28"/>
      <c r="HMS502" s="28"/>
      <c r="HMT502" s="28"/>
      <c r="HMU502" s="28"/>
      <c r="HMV502" s="28"/>
      <c r="HMW502" s="28"/>
      <c r="HMX502" s="28"/>
      <c r="HMY502" s="28"/>
      <c r="HMZ502" s="28"/>
      <c r="HNA502" s="28"/>
      <c r="HNB502" s="28"/>
      <c r="HNC502" s="28"/>
      <c r="HND502" s="28"/>
      <c r="HNE502" s="28"/>
      <c r="HNF502" s="28"/>
      <c r="HNG502" s="28"/>
      <c r="HNH502" s="28"/>
      <c r="HNI502" s="28"/>
      <c r="HNJ502" s="28"/>
      <c r="HNK502" s="28"/>
      <c r="HNL502" s="28"/>
      <c r="HNM502" s="28"/>
      <c r="HNN502" s="28"/>
      <c r="HNO502" s="28"/>
      <c r="HNP502" s="28"/>
      <c r="HNQ502" s="28"/>
      <c r="HNR502" s="28"/>
      <c r="HNS502" s="28"/>
      <c r="HNT502" s="28"/>
      <c r="HNU502" s="28"/>
      <c r="HNV502" s="28"/>
      <c r="HNW502" s="28"/>
      <c r="HNX502" s="28"/>
      <c r="HNY502" s="28"/>
      <c r="HNZ502" s="28"/>
      <c r="HOA502" s="28"/>
      <c r="HOB502" s="28"/>
      <c r="HOC502" s="28"/>
      <c r="HOD502" s="28"/>
      <c r="HOE502" s="28"/>
      <c r="HOF502" s="28"/>
      <c r="HOG502" s="28"/>
      <c r="HOH502" s="28"/>
      <c r="HOI502" s="28"/>
      <c r="HOJ502" s="28"/>
      <c r="HOK502" s="28"/>
      <c r="HOL502" s="28"/>
      <c r="HOM502" s="28"/>
      <c r="HON502" s="28"/>
      <c r="HOO502" s="28"/>
      <c r="HOP502" s="28"/>
      <c r="HOQ502" s="28"/>
      <c r="HOR502" s="28"/>
      <c r="HOS502" s="28"/>
      <c r="HOT502" s="28"/>
      <c r="HOU502" s="28"/>
      <c r="HOV502" s="28"/>
      <c r="HOW502" s="28"/>
      <c r="HOX502" s="28"/>
      <c r="HOY502" s="28"/>
      <c r="HOZ502" s="28"/>
      <c r="HPA502" s="28"/>
      <c r="HPB502" s="28"/>
      <c r="HPC502" s="28"/>
      <c r="HPD502" s="28"/>
      <c r="HPE502" s="28"/>
      <c r="HPF502" s="28"/>
      <c r="HPG502" s="28"/>
      <c r="HPH502" s="28"/>
      <c r="HPI502" s="28"/>
      <c r="HPJ502" s="28"/>
      <c r="HPK502" s="28"/>
      <c r="HPL502" s="28"/>
      <c r="HPM502" s="28"/>
      <c r="HPN502" s="28"/>
      <c r="HPO502" s="28"/>
      <c r="HPP502" s="28"/>
      <c r="HPQ502" s="28"/>
      <c r="HPR502" s="28"/>
      <c r="HPS502" s="28"/>
      <c r="HPT502" s="28"/>
      <c r="HPU502" s="28"/>
      <c r="HPV502" s="28"/>
      <c r="HPW502" s="28"/>
      <c r="HPX502" s="28"/>
      <c r="HPY502" s="28"/>
      <c r="HPZ502" s="28"/>
      <c r="HQA502" s="28"/>
      <c r="HQB502" s="28"/>
      <c r="HQC502" s="28"/>
      <c r="HQD502" s="28"/>
      <c r="HQE502" s="28"/>
      <c r="HQF502" s="28"/>
      <c r="HQG502" s="28"/>
      <c r="HQH502" s="28"/>
      <c r="HQI502" s="28"/>
      <c r="HQJ502" s="28"/>
      <c r="HQK502" s="28"/>
      <c r="HQL502" s="28"/>
      <c r="HQM502" s="28"/>
      <c r="HQN502" s="28"/>
      <c r="HQO502" s="28"/>
      <c r="HQP502" s="28"/>
      <c r="HQQ502" s="28"/>
      <c r="HQR502" s="28"/>
      <c r="HQS502" s="28"/>
      <c r="HQT502" s="28"/>
      <c r="HQU502" s="28"/>
      <c r="HQV502" s="28"/>
      <c r="HQW502" s="28"/>
      <c r="HQX502" s="28"/>
      <c r="HQY502" s="28"/>
      <c r="HQZ502" s="28"/>
      <c r="HRA502" s="28"/>
      <c r="HRB502" s="28"/>
      <c r="HRC502" s="28"/>
      <c r="HRD502" s="28"/>
      <c r="HRE502" s="28"/>
      <c r="HRF502" s="28"/>
      <c r="HRG502" s="28"/>
      <c r="HRH502" s="28"/>
      <c r="HRI502" s="28"/>
      <c r="HRJ502" s="28"/>
      <c r="HRK502" s="28"/>
      <c r="HRL502" s="28"/>
      <c r="HRM502" s="28"/>
      <c r="HRN502" s="28"/>
      <c r="HRO502" s="28"/>
      <c r="HRP502" s="28"/>
      <c r="HRQ502" s="28"/>
      <c r="HRR502" s="28"/>
      <c r="HRS502" s="28"/>
      <c r="HRT502" s="28"/>
      <c r="HRU502" s="28"/>
      <c r="HRV502" s="28"/>
      <c r="HRW502" s="28"/>
      <c r="HRX502" s="28"/>
      <c r="HRY502" s="28"/>
      <c r="HRZ502" s="28"/>
      <c r="HSA502" s="28"/>
      <c r="HSB502" s="28"/>
      <c r="HSC502" s="28"/>
      <c r="HSD502" s="28"/>
      <c r="HSE502" s="28"/>
      <c r="HSF502" s="28"/>
      <c r="HSG502" s="28"/>
      <c r="HSH502" s="28"/>
      <c r="HSI502" s="28"/>
      <c r="HSJ502" s="28"/>
      <c r="HSK502" s="28"/>
      <c r="HSL502" s="28"/>
      <c r="HSM502" s="28"/>
      <c r="HSN502" s="28"/>
      <c r="HSO502" s="28"/>
      <c r="HSP502" s="28"/>
      <c r="HSQ502" s="28"/>
      <c r="HSR502" s="28"/>
      <c r="HSS502" s="28"/>
      <c r="HST502" s="28"/>
      <c r="HSU502" s="28"/>
      <c r="HSV502" s="28"/>
      <c r="HSW502" s="28"/>
      <c r="HSX502" s="28"/>
      <c r="HSY502" s="28"/>
      <c r="HSZ502" s="28"/>
      <c r="HTA502" s="28"/>
      <c r="HTB502" s="28"/>
      <c r="HTC502" s="28"/>
      <c r="HTD502" s="28"/>
      <c r="HTE502" s="28"/>
      <c r="HTF502" s="28"/>
      <c r="HTG502" s="28"/>
      <c r="HTH502" s="28"/>
      <c r="HTI502" s="28"/>
      <c r="HTJ502" s="28"/>
      <c r="HTK502" s="28"/>
      <c r="HTL502" s="28"/>
      <c r="HTM502" s="28"/>
      <c r="HTN502" s="28"/>
      <c r="HTO502" s="28"/>
      <c r="HTP502" s="28"/>
      <c r="HTQ502" s="28"/>
      <c r="HTR502" s="28"/>
      <c r="HTS502" s="28"/>
      <c r="HTT502" s="28"/>
      <c r="HTU502" s="28"/>
      <c r="HTV502" s="28"/>
      <c r="HTW502" s="28"/>
      <c r="HTX502" s="28"/>
      <c r="HTY502" s="28"/>
      <c r="HTZ502" s="28"/>
      <c r="HUA502" s="28"/>
      <c r="HUB502" s="28"/>
      <c r="HUC502" s="28"/>
      <c r="HUD502" s="28"/>
      <c r="HUE502" s="28"/>
      <c r="HUF502" s="28"/>
      <c r="HUG502" s="28"/>
      <c r="HUH502" s="28"/>
      <c r="HUI502" s="28"/>
      <c r="HUJ502" s="28"/>
      <c r="HUK502" s="28"/>
      <c r="HUL502" s="28"/>
      <c r="HUM502" s="28"/>
      <c r="HUN502" s="28"/>
      <c r="HUO502" s="28"/>
      <c r="HUP502" s="28"/>
      <c r="HUQ502" s="28"/>
      <c r="HUR502" s="28"/>
      <c r="HUS502" s="28"/>
      <c r="HUT502" s="28"/>
      <c r="HUU502" s="28"/>
      <c r="HUV502" s="28"/>
      <c r="HUW502" s="28"/>
      <c r="HUX502" s="28"/>
      <c r="HUY502" s="28"/>
      <c r="HUZ502" s="28"/>
      <c r="HVA502" s="28"/>
      <c r="HVB502" s="28"/>
      <c r="HVC502" s="28"/>
      <c r="HVD502" s="28"/>
      <c r="HVE502" s="28"/>
      <c r="HVF502" s="28"/>
      <c r="HVG502" s="28"/>
      <c r="HVH502" s="28"/>
      <c r="HVI502" s="28"/>
      <c r="HVJ502" s="28"/>
      <c r="HVK502" s="28"/>
      <c r="HVL502" s="28"/>
      <c r="HVM502" s="28"/>
      <c r="HVN502" s="28"/>
      <c r="HVO502" s="28"/>
      <c r="HVP502" s="28"/>
      <c r="HVQ502" s="28"/>
      <c r="HVR502" s="28"/>
      <c r="HVS502" s="28"/>
      <c r="HVT502" s="28"/>
      <c r="HVU502" s="28"/>
      <c r="HVV502" s="28"/>
      <c r="HVW502" s="28"/>
      <c r="HVX502" s="28"/>
      <c r="HVY502" s="28"/>
      <c r="HVZ502" s="28"/>
      <c r="HWA502" s="28"/>
      <c r="HWB502" s="28"/>
      <c r="HWC502" s="28"/>
      <c r="HWD502" s="28"/>
      <c r="HWE502" s="28"/>
      <c r="HWF502" s="28"/>
      <c r="HWG502" s="28"/>
      <c r="HWH502" s="28"/>
      <c r="HWI502" s="28"/>
      <c r="HWJ502" s="28"/>
      <c r="HWK502" s="28"/>
      <c r="HWL502" s="28"/>
      <c r="HWM502" s="28"/>
      <c r="HWN502" s="28"/>
      <c r="HWO502" s="28"/>
      <c r="HWP502" s="28"/>
      <c r="HWQ502" s="28"/>
      <c r="HWR502" s="28"/>
      <c r="HWS502" s="28"/>
      <c r="HWT502" s="28"/>
      <c r="HWU502" s="28"/>
      <c r="HWV502" s="28"/>
      <c r="HWW502" s="28"/>
      <c r="HWX502" s="28"/>
      <c r="HWY502" s="28"/>
      <c r="HWZ502" s="28"/>
      <c r="HXA502" s="28"/>
      <c r="HXB502" s="28"/>
      <c r="HXC502" s="28"/>
      <c r="HXD502" s="28"/>
      <c r="HXE502" s="28"/>
      <c r="HXF502" s="28"/>
      <c r="HXG502" s="28"/>
      <c r="HXH502" s="28"/>
      <c r="HXI502" s="28"/>
      <c r="HXJ502" s="28"/>
      <c r="HXK502" s="28"/>
      <c r="HXL502" s="28"/>
      <c r="HXM502" s="28"/>
      <c r="HXN502" s="28"/>
      <c r="HXO502" s="28"/>
      <c r="HXP502" s="28"/>
      <c r="HXQ502" s="28"/>
      <c r="HXR502" s="28"/>
      <c r="HXS502" s="28"/>
      <c r="HXT502" s="28"/>
      <c r="HXU502" s="28"/>
      <c r="HXV502" s="28"/>
      <c r="HXW502" s="28"/>
      <c r="HXX502" s="28"/>
      <c r="HXY502" s="28"/>
      <c r="HXZ502" s="28"/>
      <c r="HYA502" s="28"/>
      <c r="HYB502" s="28"/>
      <c r="HYC502" s="28"/>
      <c r="HYD502" s="28"/>
      <c r="HYE502" s="28"/>
      <c r="HYF502" s="28"/>
      <c r="HYG502" s="28"/>
      <c r="HYH502" s="28"/>
      <c r="HYI502" s="28"/>
      <c r="HYJ502" s="28"/>
      <c r="HYK502" s="28"/>
      <c r="HYL502" s="28"/>
      <c r="HYM502" s="28"/>
      <c r="HYN502" s="28"/>
      <c r="HYO502" s="28"/>
      <c r="HYP502" s="28"/>
      <c r="HYQ502" s="28"/>
      <c r="HYR502" s="28"/>
      <c r="HYS502" s="28"/>
      <c r="HYT502" s="28"/>
      <c r="HYU502" s="28"/>
      <c r="HYV502" s="28"/>
      <c r="HYW502" s="28"/>
      <c r="HYX502" s="28"/>
      <c r="HYY502" s="28"/>
      <c r="HYZ502" s="28"/>
      <c r="HZA502" s="28"/>
      <c r="HZB502" s="28"/>
      <c r="HZC502" s="28"/>
      <c r="HZD502" s="28"/>
      <c r="HZE502" s="28"/>
      <c r="HZF502" s="28"/>
      <c r="HZG502" s="28"/>
      <c r="HZH502" s="28"/>
      <c r="HZI502" s="28"/>
      <c r="HZJ502" s="28"/>
      <c r="HZK502" s="28"/>
      <c r="HZL502" s="28"/>
      <c r="HZM502" s="28"/>
      <c r="HZN502" s="28"/>
      <c r="HZO502" s="28"/>
      <c r="HZP502" s="28"/>
      <c r="HZQ502" s="28"/>
      <c r="HZR502" s="28"/>
      <c r="HZS502" s="28"/>
      <c r="HZT502" s="28"/>
      <c r="HZU502" s="28"/>
      <c r="HZV502" s="28"/>
      <c r="HZW502" s="28"/>
      <c r="HZX502" s="28"/>
      <c r="HZY502" s="28"/>
      <c r="HZZ502" s="28"/>
      <c r="IAA502" s="28"/>
      <c r="IAB502" s="28"/>
      <c r="IAC502" s="28"/>
      <c r="IAD502" s="28"/>
      <c r="IAE502" s="28"/>
      <c r="IAF502" s="28"/>
      <c r="IAG502" s="28"/>
      <c r="IAH502" s="28"/>
      <c r="IAI502" s="28"/>
      <c r="IAJ502" s="28"/>
      <c r="IAK502" s="28"/>
      <c r="IAL502" s="28"/>
      <c r="IAM502" s="28"/>
      <c r="IAN502" s="28"/>
      <c r="IAO502" s="28"/>
      <c r="IAP502" s="28"/>
      <c r="IAQ502" s="28"/>
      <c r="IAR502" s="28"/>
      <c r="IAS502" s="28"/>
      <c r="IAT502" s="28"/>
      <c r="IAU502" s="28"/>
      <c r="IAV502" s="28"/>
      <c r="IAW502" s="28"/>
      <c r="IAX502" s="28"/>
      <c r="IAY502" s="28"/>
      <c r="IAZ502" s="28"/>
      <c r="IBA502" s="28"/>
      <c r="IBB502" s="28"/>
      <c r="IBC502" s="28"/>
      <c r="IBD502" s="28"/>
      <c r="IBE502" s="28"/>
      <c r="IBF502" s="28"/>
      <c r="IBG502" s="28"/>
      <c r="IBH502" s="28"/>
      <c r="IBI502" s="28"/>
      <c r="IBJ502" s="28"/>
      <c r="IBK502" s="28"/>
      <c r="IBL502" s="28"/>
      <c r="IBM502" s="28"/>
      <c r="IBN502" s="28"/>
      <c r="IBO502" s="28"/>
      <c r="IBP502" s="28"/>
      <c r="IBQ502" s="28"/>
      <c r="IBR502" s="28"/>
      <c r="IBS502" s="28"/>
      <c r="IBT502" s="28"/>
      <c r="IBU502" s="28"/>
      <c r="IBV502" s="28"/>
      <c r="IBW502" s="28"/>
      <c r="IBX502" s="28"/>
      <c r="IBY502" s="28"/>
      <c r="IBZ502" s="28"/>
      <c r="ICA502" s="28"/>
      <c r="ICB502" s="28"/>
      <c r="ICC502" s="28"/>
      <c r="ICD502" s="28"/>
      <c r="ICE502" s="28"/>
      <c r="ICF502" s="28"/>
      <c r="ICG502" s="28"/>
      <c r="ICH502" s="28"/>
      <c r="ICI502" s="28"/>
      <c r="ICJ502" s="28"/>
      <c r="ICK502" s="28"/>
      <c r="ICL502" s="28"/>
      <c r="ICM502" s="28"/>
      <c r="ICN502" s="28"/>
      <c r="ICO502" s="28"/>
      <c r="ICP502" s="28"/>
      <c r="ICQ502" s="28"/>
      <c r="ICR502" s="28"/>
      <c r="ICS502" s="28"/>
      <c r="ICT502" s="28"/>
      <c r="ICU502" s="28"/>
      <c r="ICV502" s="28"/>
      <c r="ICW502" s="28"/>
      <c r="ICX502" s="28"/>
      <c r="ICY502" s="28"/>
      <c r="ICZ502" s="28"/>
      <c r="IDA502" s="28"/>
      <c r="IDB502" s="28"/>
      <c r="IDC502" s="28"/>
      <c r="IDD502" s="28"/>
      <c r="IDE502" s="28"/>
      <c r="IDF502" s="28"/>
      <c r="IDG502" s="28"/>
      <c r="IDH502" s="28"/>
      <c r="IDI502" s="28"/>
      <c r="IDJ502" s="28"/>
      <c r="IDK502" s="28"/>
      <c r="IDL502" s="28"/>
      <c r="IDM502" s="28"/>
      <c r="IDN502" s="28"/>
      <c r="IDO502" s="28"/>
      <c r="IDP502" s="28"/>
      <c r="IDQ502" s="28"/>
      <c r="IDR502" s="28"/>
      <c r="IDS502" s="28"/>
      <c r="IDT502" s="28"/>
      <c r="IDU502" s="28"/>
      <c r="IDV502" s="28"/>
      <c r="IDW502" s="28"/>
      <c r="IDX502" s="28"/>
      <c r="IDY502" s="28"/>
      <c r="IDZ502" s="28"/>
      <c r="IEA502" s="28"/>
      <c r="IEB502" s="28"/>
      <c r="IEC502" s="28"/>
      <c r="IED502" s="28"/>
      <c r="IEE502" s="28"/>
      <c r="IEF502" s="28"/>
      <c r="IEG502" s="28"/>
      <c r="IEH502" s="28"/>
      <c r="IEI502" s="28"/>
      <c r="IEJ502" s="28"/>
      <c r="IEK502" s="28"/>
      <c r="IEL502" s="28"/>
      <c r="IEM502" s="28"/>
      <c r="IEN502" s="28"/>
      <c r="IEO502" s="28"/>
      <c r="IEP502" s="28"/>
      <c r="IEQ502" s="28"/>
      <c r="IER502" s="28"/>
      <c r="IES502" s="28"/>
      <c r="IET502" s="28"/>
      <c r="IEU502" s="28"/>
      <c r="IEV502" s="28"/>
      <c r="IEW502" s="28"/>
      <c r="IEX502" s="28"/>
      <c r="IEY502" s="28"/>
      <c r="IEZ502" s="28"/>
      <c r="IFA502" s="28"/>
      <c r="IFB502" s="28"/>
      <c r="IFC502" s="28"/>
      <c r="IFD502" s="28"/>
      <c r="IFE502" s="28"/>
      <c r="IFF502" s="28"/>
      <c r="IFG502" s="28"/>
      <c r="IFH502" s="28"/>
      <c r="IFI502" s="28"/>
      <c r="IFJ502" s="28"/>
      <c r="IFK502" s="28"/>
      <c r="IFL502" s="28"/>
      <c r="IFM502" s="28"/>
      <c r="IFN502" s="28"/>
      <c r="IFO502" s="28"/>
      <c r="IFP502" s="28"/>
      <c r="IFQ502" s="28"/>
      <c r="IFR502" s="28"/>
      <c r="IFS502" s="28"/>
      <c r="IFT502" s="28"/>
      <c r="IFU502" s="28"/>
      <c r="IFV502" s="28"/>
      <c r="IFW502" s="28"/>
      <c r="IFX502" s="28"/>
      <c r="IFY502" s="28"/>
      <c r="IFZ502" s="28"/>
      <c r="IGA502" s="28"/>
      <c r="IGB502" s="28"/>
      <c r="IGC502" s="28"/>
      <c r="IGD502" s="28"/>
      <c r="IGE502" s="28"/>
      <c r="IGF502" s="28"/>
      <c r="IGG502" s="28"/>
      <c r="IGH502" s="28"/>
      <c r="IGI502" s="28"/>
      <c r="IGJ502" s="28"/>
      <c r="IGK502" s="28"/>
      <c r="IGL502" s="28"/>
      <c r="IGM502" s="28"/>
      <c r="IGN502" s="28"/>
      <c r="IGO502" s="28"/>
      <c r="IGP502" s="28"/>
      <c r="IGQ502" s="28"/>
      <c r="IGR502" s="28"/>
      <c r="IGS502" s="28"/>
      <c r="IGT502" s="28"/>
      <c r="IGU502" s="28"/>
      <c r="IGV502" s="28"/>
      <c r="IGW502" s="28"/>
      <c r="IGX502" s="28"/>
      <c r="IGY502" s="28"/>
      <c r="IGZ502" s="28"/>
      <c r="IHA502" s="28"/>
      <c r="IHB502" s="28"/>
      <c r="IHC502" s="28"/>
      <c r="IHD502" s="28"/>
      <c r="IHE502" s="28"/>
      <c r="IHF502" s="28"/>
      <c r="IHG502" s="28"/>
      <c r="IHH502" s="28"/>
      <c r="IHI502" s="28"/>
      <c r="IHJ502" s="28"/>
      <c r="IHK502" s="28"/>
      <c r="IHL502" s="28"/>
      <c r="IHM502" s="28"/>
      <c r="IHN502" s="28"/>
      <c r="IHO502" s="28"/>
      <c r="IHP502" s="28"/>
      <c r="IHQ502" s="28"/>
      <c r="IHR502" s="28"/>
      <c r="IHS502" s="28"/>
      <c r="IHT502" s="28"/>
      <c r="IHU502" s="28"/>
      <c r="IHV502" s="28"/>
      <c r="IHW502" s="28"/>
      <c r="IHX502" s="28"/>
      <c r="IHY502" s="28"/>
      <c r="IHZ502" s="28"/>
      <c r="IIA502" s="28"/>
      <c r="IIB502" s="28"/>
      <c r="IIC502" s="28"/>
      <c r="IID502" s="28"/>
      <c r="IIE502" s="28"/>
      <c r="IIF502" s="28"/>
      <c r="IIG502" s="28"/>
      <c r="IIH502" s="28"/>
      <c r="III502" s="28"/>
      <c r="IIJ502" s="28"/>
      <c r="IIK502" s="28"/>
      <c r="IIL502" s="28"/>
      <c r="IIM502" s="28"/>
      <c r="IIN502" s="28"/>
      <c r="IIO502" s="28"/>
      <c r="IIP502" s="28"/>
      <c r="IIQ502" s="28"/>
      <c r="IIR502" s="28"/>
      <c r="IIS502" s="28"/>
      <c r="IIT502" s="28"/>
      <c r="IIU502" s="28"/>
      <c r="IIV502" s="28"/>
      <c r="IIW502" s="28"/>
      <c r="IIX502" s="28"/>
      <c r="IIY502" s="28"/>
      <c r="IIZ502" s="28"/>
      <c r="IJA502" s="28"/>
      <c r="IJB502" s="28"/>
      <c r="IJC502" s="28"/>
      <c r="IJD502" s="28"/>
      <c r="IJE502" s="28"/>
      <c r="IJF502" s="28"/>
      <c r="IJG502" s="28"/>
      <c r="IJH502" s="28"/>
      <c r="IJI502" s="28"/>
      <c r="IJJ502" s="28"/>
      <c r="IJK502" s="28"/>
      <c r="IJL502" s="28"/>
      <c r="IJM502" s="28"/>
      <c r="IJN502" s="28"/>
      <c r="IJO502" s="28"/>
      <c r="IJP502" s="28"/>
      <c r="IJQ502" s="28"/>
      <c r="IJR502" s="28"/>
      <c r="IJS502" s="28"/>
      <c r="IJT502" s="28"/>
      <c r="IJU502" s="28"/>
      <c r="IJV502" s="28"/>
      <c r="IJW502" s="28"/>
      <c r="IJX502" s="28"/>
      <c r="IJY502" s="28"/>
      <c r="IJZ502" s="28"/>
      <c r="IKA502" s="28"/>
      <c r="IKB502" s="28"/>
      <c r="IKC502" s="28"/>
      <c r="IKD502" s="28"/>
      <c r="IKE502" s="28"/>
      <c r="IKF502" s="28"/>
      <c r="IKG502" s="28"/>
      <c r="IKH502" s="28"/>
      <c r="IKI502" s="28"/>
      <c r="IKJ502" s="28"/>
      <c r="IKK502" s="28"/>
      <c r="IKL502" s="28"/>
      <c r="IKM502" s="28"/>
      <c r="IKN502" s="28"/>
      <c r="IKO502" s="28"/>
      <c r="IKP502" s="28"/>
      <c r="IKQ502" s="28"/>
      <c r="IKR502" s="28"/>
      <c r="IKS502" s="28"/>
      <c r="IKT502" s="28"/>
      <c r="IKU502" s="28"/>
      <c r="IKV502" s="28"/>
      <c r="IKW502" s="28"/>
      <c r="IKX502" s="28"/>
      <c r="IKY502" s="28"/>
      <c r="IKZ502" s="28"/>
      <c r="ILA502" s="28"/>
      <c r="ILB502" s="28"/>
      <c r="ILC502" s="28"/>
      <c r="ILD502" s="28"/>
      <c r="ILE502" s="28"/>
      <c r="ILF502" s="28"/>
      <c r="ILG502" s="28"/>
      <c r="ILH502" s="28"/>
      <c r="ILI502" s="28"/>
      <c r="ILJ502" s="28"/>
      <c r="ILK502" s="28"/>
      <c r="ILL502" s="28"/>
      <c r="ILM502" s="28"/>
      <c r="ILN502" s="28"/>
      <c r="ILO502" s="28"/>
      <c r="ILP502" s="28"/>
      <c r="ILQ502" s="28"/>
      <c r="ILR502" s="28"/>
      <c r="ILS502" s="28"/>
      <c r="ILT502" s="28"/>
      <c r="ILU502" s="28"/>
      <c r="ILV502" s="28"/>
      <c r="ILW502" s="28"/>
      <c r="ILX502" s="28"/>
      <c r="ILY502" s="28"/>
      <c r="ILZ502" s="28"/>
      <c r="IMA502" s="28"/>
      <c r="IMB502" s="28"/>
      <c r="IMC502" s="28"/>
      <c r="IMD502" s="28"/>
      <c r="IME502" s="28"/>
      <c r="IMF502" s="28"/>
      <c r="IMG502" s="28"/>
      <c r="IMH502" s="28"/>
      <c r="IMI502" s="28"/>
      <c r="IMJ502" s="28"/>
      <c r="IMK502" s="28"/>
      <c r="IML502" s="28"/>
      <c r="IMM502" s="28"/>
      <c r="IMN502" s="28"/>
      <c r="IMO502" s="28"/>
      <c r="IMP502" s="28"/>
      <c r="IMQ502" s="28"/>
      <c r="IMR502" s="28"/>
      <c r="IMS502" s="28"/>
      <c r="IMT502" s="28"/>
      <c r="IMU502" s="28"/>
      <c r="IMV502" s="28"/>
      <c r="IMW502" s="28"/>
      <c r="IMX502" s="28"/>
      <c r="IMY502" s="28"/>
      <c r="IMZ502" s="28"/>
      <c r="INA502" s="28"/>
      <c r="INB502" s="28"/>
      <c r="INC502" s="28"/>
      <c r="IND502" s="28"/>
      <c r="INE502" s="28"/>
      <c r="INF502" s="28"/>
      <c r="ING502" s="28"/>
      <c r="INH502" s="28"/>
      <c r="INI502" s="28"/>
      <c r="INJ502" s="28"/>
      <c r="INK502" s="28"/>
      <c r="INL502" s="28"/>
      <c r="INM502" s="28"/>
      <c r="INN502" s="28"/>
      <c r="INO502" s="28"/>
      <c r="INP502" s="28"/>
      <c r="INQ502" s="28"/>
      <c r="INR502" s="28"/>
      <c r="INS502" s="28"/>
      <c r="INT502" s="28"/>
      <c r="INU502" s="28"/>
      <c r="INV502" s="28"/>
      <c r="INW502" s="28"/>
      <c r="INX502" s="28"/>
      <c r="INY502" s="28"/>
      <c r="INZ502" s="28"/>
      <c r="IOA502" s="28"/>
      <c r="IOB502" s="28"/>
      <c r="IOC502" s="28"/>
      <c r="IOD502" s="28"/>
      <c r="IOE502" s="28"/>
      <c r="IOF502" s="28"/>
      <c r="IOG502" s="28"/>
      <c r="IOH502" s="28"/>
      <c r="IOI502" s="28"/>
      <c r="IOJ502" s="28"/>
      <c r="IOK502" s="28"/>
      <c r="IOL502" s="28"/>
      <c r="IOM502" s="28"/>
      <c r="ION502" s="28"/>
      <c r="IOO502" s="28"/>
      <c r="IOP502" s="28"/>
      <c r="IOQ502" s="28"/>
      <c r="IOR502" s="28"/>
      <c r="IOS502" s="28"/>
      <c r="IOT502" s="28"/>
      <c r="IOU502" s="28"/>
      <c r="IOV502" s="28"/>
      <c r="IOW502" s="28"/>
      <c r="IOX502" s="28"/>
      <c r="IOY502" s="28"/>
      <c r="IOZ502" s="28"/>
      <c r="IPA502" s="28"/>
      <c r="IPB502" s="28"/>
      <c r="IPC502" s="28"/>
      <c r="IPD502" s="28"/>
      <c r="IPE502" s="28"/>
      <c r="IPF502" s="28"/>
      <c r="IPG502" s="28"/>
      <c r="IPH502" s="28"/>
      <c r="IPI502" s="28"/>
      <c r="IPJ502" s="28"/>
      <c r="IPK502" s="28"/>
      <c r="IPL502" s="28"/>
      <c r="IPM502" s="28"/>
      <c r="IPN502" s="28"/>
      <c r="IPO502" s="28"/>
      <c r="IPP502" s="28"/>
      <c r="IPQ502" s="28"/>
      <c r="IPR502" s="28"/>
      <c r="IPS502" s="28"/>
      <c r="IPT502" s="28"/>
      <c r="IPU502" s="28"/>
      <c r="IPV502" s="28"/>
      <c r="IPW502" s="28"/>
      <c r="IPX502" s="28"/>
      <c r="IPY502" s="28"/>
      <c r="IPZ502" s="28"/>
      <c r="IQA502" s="28"/>
      <c r="IQB502" s="28"/>
      <c r="IQC502" s="28"/>
      <c r="IQD502" s="28"/>
      <c r="IQE502" s="28"/>
      <c r="IQF502" s="28"/>
      <c r="IQG502" s="28"/>
      <c r="IQH502" s="28"/>
      <c r="IQI502" s="28"/>
      <c r="IQJ502" s="28"/>
      <c r="IQK502" s="28"/>
      <c r="IQL502" s="28"/>
      <c r="IQM502" s="28"/>
      <c r="IQN502" s="28"/>
      <c r="IQO502" s="28"/>
      <c r="IQP502" s="28"/>
      <c r="IQQ502" s="28"/>
      <c r="IQR502" s="28"/>
      <c r="IQS502" s="28"/>
      <c r="IQT502" s="28"/>
      <c r="IQU502" s="28"/>
      <c r="IQV502" s="28"/>
      <c r="IQW502" s="28"/>
      <c r="IQX502" s="28"/>
      <c r="IQY502" s="28"/>
      <c r="IQZ502" s="28"/>
      <c r="IRA502" s="28"/>
      <c r="IRB502" s="28"/>
      <c r="IRC502" s="28"/>
      <c r="IRD502" s="28"/>
      <c r="IRE502" s="28"/>
      <c r="IRF502" s="28"/>
      <c r="IRG502" s="28"/>
      <c r="IRH502" s="28"/>
      <c r="IRI502" s="28"/>
      <c r="IRJ502" s="28"/>
      <c r="IRK502" s="28"/>
      <c r="IRL502" s="28"/>
      <c r="IRM502" s="28"/>
      <c r="IRN502" s="28"/>
      <c r="IRO502" s="28"/>
      <c r="IRP502" s="28"/>
      <c r="IRQ502" s="28"/>
      <c r="IRR502" s="28"/>
      <c r="IRS502" s="28"/>
      <c r="IRT502" s="28"/>
      <c r="IRU502" s="28"/>
      <c r="IRV502" s="28"/>
      <c r="IRW502" s="28"/>
      <c r="IRX502" s="28"/>
      <c r="IRY502" s="28"/>
      <c r="IRZ502" s="28"/>
      <c r="ISA502" s="28"/>
      <c r="ISB502" s="28"/>
      <c r="ISC502" s="28"/>
      <c r="ISD502" s="28"/>
      <c r="ISE502" s="28"/>
      <c r="ISF502" s="28"/>
      <c r="ISG502" s="28"/>
      <c r="ISH502" s="28"/>
      <c r="ISI502" s="28"/>
      <c r="ISJ502" s="28"/>
      <c r="ISK502" s="28"/>
      <c r="ISL502" s="28"/>
      <c r="ISM502" s="28"/>
      <c r="ISN502" s="28"/>
      <c r="ISO502" s="28"/>
      <c r="ISP502" s="28"/>
      <c r="ISQ502" s="28"/>
      <c r="ISR502" s="28"/>
      <c r="ISS502" s="28"/>
      <c r="IST502" s="28"/>
      <c r="ISU502" s="28"/>
      <c r="ISV502" s="28"/>
      <c r="ISW502" s="28"/>
      <c r="ISX502" s="28"/>
      <c r="ISY502" s="28"/>
      <c r="ISZ502" s="28"/>
      <c r="ITA502" s="28"/>
      <c r="ITB502" s="28"/>
      <c r="ITC502" s="28"/>
      <c r="ITD502" s="28"/>
      <c r="ITE502" s="28"/>
      <c r="ITF502" s="28"/>
      <c r="ITG502" s="28"/>
      <c r="ITH502" s="28"/>
      <c r="ITI502" s="28"/>
      <c r="ITJ502" s="28"/>
      <c r="ITK502" s="28"/>
      <c r="ITL502" s="28"/>
      <c r="ITM502" s="28"/>
      <c r="ITN502" s="28"/>
      <c r="ITO502" s="28"/>
      <c r="ITP502" s="28"/>
      <c r="ITQ502" s="28"/>
      <c r="ITR502" s="28"/>
      <c r="ITS502" s="28"/>
      <c r="ITT502" s="28"/>
      <c r="ITU502" s="28"/>
      <c r="ITV502" s="28"/>
      <c r="ITW502" s="28"/>
      <c r="ITX502" s="28"/>
      <c r="ITY502" s="28"/>
      <c r="ITZ502" s="28"/>
      <c r="IUA502" s="28"/>
      <c r="IUB502" s="28"/>
      <c r="IUC502" s="28"/>
      <c r="IUD502" s="28"/>
      <c r="IUE502" s="28"/>
      <c r="IUF502" s="28"/>
      <c r="IUG502" s="28"/>
      <c r="IUH502" s="28"/>
      <c r="IUI502" s="28"/>
      <c r="IUJ502" s="28"/>
      <c r="IUK502" s="28"/>
      <c r="IUL502" s="28"/>
      <c r="IUM502" s="28"/>
      <c r="IUN502" s="28"/>
      <c r="IUO502" s="28"/>
      <c r="IUP502" s="28"/>
      <c r="IUQ502" s="28"/>
      <c r="IUR502" s="28"/>
      <c r="IUS502" s="28"/>
      <c r="IUT502" s="28"/>
      <c r="IUU502" s="28"/>
      <c r="IUV502" s="28"/>
      <c r="IUW502" s="28"/>
      <c r="IUX502" s="28"/>
      <c r="IUY502" s="28"/>
      <c r="IUZ502" s="28"/>
      <c r="IVA502" s="28"/>
      <c r="IVB502" s="28"/>
      <c r="IVC502" s="28"/>
      <c r="IVD502" s="28"/>
      <c r="IVE502" s="28"/>
      <c r="IVF502" s="28"/>
      <c r="IVG502" s="28"/>
      <c r="IVH502" s="28"/>
      <c r="IVI502" s="28"/>
      <c r="IVJ502" s="28"/>
      <c r="IVK502" s="28"/>
      <c r="IVL502" s="28"/>
      <c r="IVM502" s="28"/>
      <c r="IVN502" s="28"/>
      <c r="IVO502" s="28"/>
      <c r="IVP502" s="28"/>
      <c r="IVQ502" s="28"/>
      <c r="IVR502" s="28"/>
      <c r="IVS502" s="28"/>
      <c r="IVT502" s="28"/>
      <c r="IVU502" s="28"/>
      <c r="IVV502" s="28"/>
      <c r="IVW502" s="28"/>
      <c r="IVX502" s="28"/>
      <c r="IVY502" s="28"/>
      <c r="IVZ502" s="28"/>
      <c r="IWA502" s="28"/>
      <c r="IWB502" s="28"/>
      <c r="IWC502" s="28"/>
      <c r="IWD502" s="28"/>
      <c r="IWE502" s="28"/>
      <c r="IWF502" s="28"/>
      <c r="IWG502" s="28"/>
      <c r="IWH502" s="28"/>
      <c r="IWI502" s="28"/>
      <c r="IWJ502" s="28"/>
      <c r="IWK502" s="28"/>
      <c r="IWL502" s="28"/>
      <c r="IWM502" s="28"/>
      <c r="IWN502" s="28"/>
      <c r="IWO502" s="28"/>
      <c r="IWP502" s="28"/>
      <c r="IWQ502" s="28"/>
      <c r="IWR502" s="28"/>
      <c r="IWS502" s="28"/>
      <c r="IWT502" s="28"/>
      <c r="IWU502" s="28"/>
      <c r="IWV502" s="28"/>
      <c r="IWW502" s="28"/>
      <c r="IWX502" s="28"/>
      <c r="IWY502" s="28"/>
      <c r="IWZ502" s="28"/>
      <c r="IXA502" s="28"/>
      <c r="IXB502" s="28"/>
      <c r="IXC502" s="28"/>
      <c r="IXD502" s="28"/>
      <c r="IXE502" s="28"/>
      <c r="IXF502" s="28"/>
      <c r="IXG502" s="28"/>
      <c r="IXH502" s="28"/>
      <c r="IXI502" s="28"/>
      <c r="IXJ502" s="28"/>
      <c r="IXK502" s="28"/>
      <c r="IXL502" s="28"/>
      <c r="IXM502" s="28"/>
      <c r="IXN502" s="28"/>
      <c r="IXO502" s="28"/>
      <c r="IXP502" s="28"/>
      <c r="IXQ502" s="28"/>
      <c r="IXR502" s="28"/>
      <c r="IXS502" s="28"/>
      <c r="IXT502" s="28"/>
      <c r="IXU502" s="28"/>
      <c r="IXV502" s="28"/>
      <c r="IXW502" s="28"/>
      <c r="IXX502" s="28"/>
      <c r="IXY502" s="28"/>
      <c r="IXZ502" s="28"/>
      <c r="IYA502" s="28"/>
      <c r="IYB502" s="28"/>
      <c r="IYC502" s="28"/>
      <c r="IYD502" s="28"/>
      <c r="IYE502" s="28"/>
      <c r="IYF502" s="28"/>
      <c r="IYG502" s="28"/>
      <c r="IYH502" s="28"/>
      <c r="IYI502" s="28"/>
      <c r="IYJ502" s="28"/>
      <c r="IYK502" s="28"/>
      <c r="IYL502" s="28"/>
      <c r="IYM502" s="28"/>
      <c r="IYN502" s="28"/>
      <c r="IYO502" s="28"/>
      <c r="IYP502" s="28"/>
      <c r="IYQ502" s="28"/>
      <c r="IYR502" s="28"/>
      <c r="IYS502" s="28"/>
      <c r="IYT502" s="28"/>
      <c r="IYU502" s="28"/>
      <c r="IYV502" s="28"/>
      <c r="IYW502" s="28"/>
      <c r="IYX502" s="28"/>
      <c r="IYY502" s="28"/>
      <c r="IYZ502" s="28"/>
      <c r="IZA502" s="28"/>
      <c r="IZB502" s="28"/>
      <c r="IZC502" s="28"/>
      <c r="IZD502" s="28"/>
      <c r="IZE502" s="28"/>
      <c r="IZF502" s="28"/>
      <c r="IZG502" s="28"/>
      <c r="IZH502" s="28"/>
      <c r="IZI502" s="28"/>
      <c r="IZJ502" s="28"/>
      <c r="IZK502" s="28"/>
      <c r="IZL502" s="28"/>
      <c r="IZM502" s="28"/>
      <c r="IZN502" s="28"/>
      <c r="IZO502" s="28"/>
      <c r="IZP502" s="28"/>
      <c r="IZQ502" s="28"/>
      <c r="IZR502" s="28"/>
      <c r="IZS502" s="28"/>
      <c r="IZT502" s="28"/>
      <c r="IZU502" s="28"/>
      <c r="IZV502" s="28"/>
      <c r="IZW502" s="28"/>
      <c r="IZX502" s="28"/>
      <c r="IZY502" s="28"/>
      <c r="IZZ502" s="28"/>
      <c r="JAA502" s="28"/>
      <c r="JAB502" s="28"/>
      <c r="JAC502" s="28"/>
      <c r="JAD502" s="28"/>
      <c r="JAE502" s="28"/>
      <c r="JAF502" s="28"/>
      <c r="JAG502" s="28"/>
      <c r="JAH502" s="28"/>
      <c r="JAI502" s="28"/>
      <c r="JAJ502" s="28"/>
      <c r="JAK502" s="28"/>
      <c r="JAL502" s="28"/>
      <c r="JAM502" s="28"/>
      <c r="JAN502" s="28"/>
      <c r="JAO502" s="28"/>
      <c r="JAP502" s="28"/>
      <c r="JAQ502" s="28"/>
      <c r="JAR502" s="28"/>
      <c r="JAS502" s="28"/>
      <c r="JAT502" s="28"/>
      <c r="JAU502" s="28"/>
      <c r="JAV502" s="28"/>
      <c r="JAW502" s="28"/>
      <c r="JAX502" s="28"/>
      <c r="JAY502" s="28"/>
      <c r="JAZ502" s="28"/>
      <c r="JBA502" s="28"/>
      <c r="JBB502" s="28"/>
      <c r="JBC502" s="28"/>
      <c r="JBD502" s="28"/>
      <c r="JBE502" s="28"/>
      <c r="JBF502" s="28"/>
      <c r="JBG502" s="28"/>
      <c r="JBH502" s="28"/>
      <c r="JBI502" s="28"/>
      <c r="JBJ502" s="28"/>
      <c r="JBK502" s="28"/>
      <c r="JBL502" s="28"/>
      <c r="JBM502" s="28"/>
      <c r="JBN502" s="28"/>
      <c r="JBO502" s="28"/>
      <c r="JBP502" s="28"/>
      <c r="JBQ502" s="28"/>
      <c r="JBR502" s="28"/>
      <c r="JBS502" s="28"/>
      <c r="JBT502" s="28"/>
      <c r="JBU502" s="28"/>
      <c r="JBV502" s="28"/>
      <c r="JBW502" s="28"/>
      <c r="JBX502" s="28"/>
      <c r="JBY502" s="28"/>
      <c r="JBZ502" s="28"/>
      <c r="JCA502" s="28"/>
      <c r="JCB502" s="28"/>
      <c r="JCC502" s="28"/>
      <c r="JCD502" s="28"/>
      <c r="JCE502" s="28"/>
      <c r="JCF502" s="28"/>
      <c r="JCG502" s="28"/>
      <c r="JCH502" s="28"/>
      <c r="JCI502" s="28"/>
      <c r="JCJ502" s="28"/>
      <c r="JCK502" s="28"/>
      <c r="JCL502" s="28"/>
      <c r="JCM502" s="28"/>
      <c r="JCN502" s="28"/>
      <c r="JCO502" s="28"/>
      <c r="JCP502" s="28"/>
      <c r="JCQ502" s="28"/>
      <c r="JCR502" s="28"/>
      <c r="JCS502" s="28"/>
      <c r="JCT502" s="28"/>
      <c r="JCU502" s="28"/>
      <c r="JCV502" s="28"/>
      <c r="JCW502" s="28"/>
      <c r="JCX502" s="28"/>
      <c r="JCY502" s="28"/>
      <c r="JCZ502" s="28"/>
      <c r="JDA502" s="28"/>
      <c r="JDB502" s="28"/>
      <c r="JDC502" s="28"/>
    </row>
    <row r="503" spans="1:6867" s="74" customFormat="1" x14ac:dyDescent="0.25">
      <c r="A503" s="79"/>
      <c r="B503" t="s">
        <v>5052</v>
      </c>
      <c r="C503" t="s">
        <v>5647</v>
      </c>
      <c r="D503" s="4">
        <v>1981</v>
      </c>
      <c r="E503" s="4" t="s">
        <v>5676</v>
      </c>
      <c r="F503" s="4" t="s">
        <v>2656</v>
      </c>
      <c r="G503" s="4" t="s">
        <v>2803</v>
      </c>
      <c r="H503" s="132"/>
      <c r="I503" s="5">
        <v>143.97999999999999</v>
      </c>
      <c r="J503" s="4">
        <v>2014</v>
      </c>
      <c r="K503" s="90">
        <v>767</v>
      </c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  <c r="BK503" s="79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79"/>
      <c r="BX503" s="79"/>
      <c r="BY503" s="79"/>
      <c r="BZ503" s="79"/>
      <c r="CA503" s="79"/>
      <c r="CB503" s="79"/>
      <c r="CC503" s="79"/>
      <c r="CD503" s="79"/>
      <c r="CE503" s="79"/>
      <c r="CF503" s="79"/>
      <c r="CG503" s="79"/>
      <c r="CH503" s="79"/>
      <c r="CI503" s="79"/>
      <c r="CJ503" s="79"/>
      <c r="CK503" s="79"/>
      <c r="CL503" s="79"/>
      <c r="CM503" s="79"/>
      <c r="CN503" s="79"/>
      <c r="CO503" s="79"/>
      <c r="CP503" s="79"/>
      <c r="CQ503" s="79"/>
      <c r="CR503" s="79"/>
      <c r="CS503" s="79"/>
      <c r="CT503" s="79"/>
      <c r="CU503" s="79"/>
      <c r="CV503" s="79"/>
      <c r="CW503" s="79"/>
      <c r="CX503" s="79"/>
      <c r="CY503" s="79"/>
      <c r="CZ503" s="79"/>
      <c r="DA503" s="79"/>
      <c r="DB503" s="79"/>
      <c r="DC503" s="79"/>
      <c r="DD503" s="79"/>
      <c r="DE503" s="79"/>
      <c r="DF503" s="79"/>
      <c r="DG503" s="79"/>
      <c r="DH503" s="79"/>
      <c r="DI503" s="79"/>
      <c r="DJ503" s="79"/>
      <c r="DK503" s="79"/>
      <c r="DL503" s="79"/>
      <c r="DM503" s="79"/>
      <c r="DN503" s="79"/>
      <c r="DO503" s="79"/>
      <c r="DP503" s="79"/>
      <c r="DQ503" s="79"/>
      <c r="DR503" s="79"/>
      <c r="DS503" s="79"/>
      <c r="DT503" s="79"/>
      <c r="DU503" s="79"/>
      <c r="DV503" s="79"/>
      <c r="DW503" s="79"/>
      <c r="DX503" s="79"/>
      <c r="DY503" s="79"/>
      <c r="DZ503" s="79"/>
      <c r="EA503" s="79"/>
      <c r="EB503" s="79"/>
      <c r="EC503" s="79"/>
      <c r="ED503" s="79"/>
      <c r="EE503" s="79"/>
      <c r="EF503" s="79"/>
      <c r="EG503" s="79"/>
      <c r="EH503" s="79"/>
      <c r="EI503" s="79"/>
      <c r="EJ503" s="79"/>
      <c r="EK503" s="79"/>
      <c r="EL503" s="79"/>
      <c r="EM503" s="79"/>
      <c r="EN503" s="79"/>
      <c r="EO503" s="79"/>
      <c r="EP503" s="79"/>
      <c r="EQ503" s="79"/>
      <c r="ER503" s="79"/>
      <c r="ES503" s="79"/>
      <c r="ET503" s="79"/>
      <c r="EU503" s="79"/>
      <c r="EV503" s="79"/>
      <c r="EW503" s="79"/>
      <c r="EX503" s="79"/>
      <c r="EY503" s="79"/>
      <c r="EZ503" s="79"/>
      <c r="FA503" s="79"/>
      <c r="FB503" s="79"/>
      <c r="FC503" s="79"/>
      <c r="FD503" s="79"/>
      <c r="FE503" s="79"/>
      <c r="FF503" s="79"/>
      <c r="FG503" s="79"/>
      <c r="FH503" s="79"/>
      <c r="FI503" s="79"/>
      <c r="FJ503" s="79"/>
      <c r="FK503" s="79"/>
      <c r="FL503" s="79"/>
      <c r="FM503" s="79"/>
      <c r="FN503" s="79"/>
      <c r="FO503" s="79"/>
      <c r="FP503" s="79"/>
      <c r="FQ503" s="79"/>
      <c r="FR503" s="79"/>
      <c r="FS503" s="79"/>
      <c r="FT503" s="79"/>
      <c r="FU503" s="79"/>
      <c r="FV503" s="79"/>
      <c r="FW503" s="79"/>
      <c r="FX503" s="79"/>
      <c r="FY503" s="79"/>
      <c r="FZ503" s="79"/>
      <c r="GA503" s="79"/>
      <c r="GB503" s="79"/>
      <c r="GC503" s="79"/>
      <c r="GD503" s="79"/>
      <c r="GE503" s="79"/>
      <c r="GF503" s="79"/>
      <c r="GG503" s="79"/>
      <c r="GH503" s="79"/>
      <c r="GI503" s="79"/>
      <c r="GJ503" s="79"/>
      <c r="GK503" s="79"/>
      <c r="GL503" s="79"/>
      <c r="GM503" s="79"/>
      <c r="GN503" s="79"/>
      <c r="GO503" s="79"/>
      <c r="GP503" s="79"/>
      <c r="GQ503" s="79"/>
      <c r="GR503" s="79"/>
      <c r="GS503" s="79"/>
      <c r="GT503" s="79"/>
      <c r="GU503" s="79"/>
      <c r="GV503" s="79"/>
      <c r="GW503" s="79"/>
      <c r="GX503" s="79"/>
      <c r="GY503" s="79"/>
      <c r="GZ503" s="79"/>
      <c r="HA503" s="79"/>
      <c r="HB503" s="79"/>
      <c r="HC503" s="79"/>
      <c r="HD503" s="79"/>
      <c r="HE503" s="79"/>
      <c r="HF503" s="79"/>
      <c r="HG503" s="79"/>
      <c r="HH503" s="79"/>
      <c r="HI503" s="79"/>
      <c r="HJ503" s="79"/>
      <c r="HK503" s="79"/>
      <c r="HL503" s="79"/>
      <c r="HM503" s="79"/>
      <c r="HN503" s="79"/>
      <c r="HO503" s="79"/>
      <c r="HP503" s="79"/>
      <c r="HQ503" s="79"/>
      <c r="HR503" s="79"/>
      <c r="HS503" s="79"/>
      <c r="HT503" s="79"/>
      <c r="HU503" s="79"/>
      <c r="HV503" s="79"/>
      <c r="HW503" s="79"/>
      <c r="HX503" s="79"/>
      <c r="HY503" s="79"/>
      <c r="HZ503" s="79"/>
      <c r="IA503" s="79"/>
      <c r="IB503" s="79"/>
      <c r="IC503" s="79"/>
      <c r="ID503" s="79"/>
      <c r="IE503" s="79"/>
      <c r="IF503" s="79"/>
      <c r="IG503" s="79"/>
      <c r="IH503" s="79"/>
      <c r="II503" s="79"/>
      <c r="IJ503" s="79"/>
      <c r="IK503" s="79"/>
      <c r="IL503" s="79"/>
      <c r="IM503" s="79"/>
      <c r="IN503" s="79"/>
      <c r="IO503" s="79"/>
      <c r="IP503" s="79"/>
      <c r="IQ503" s="79"/>
      <c r="IR503" s="79"/>
      <c r="IS503" s="79"/>
      <c r="IT503" s="79"/>
      <c r="IU503" s="79"/>
      <c r="IV503" s="79"/>
      <c r="IW503" s="79"/>
      <c r="IX503" s="79"/>
      <c r="IY503" s="79"/>
      <c r="IZ503" s="79"/>
      <c r="JA503" s="79"/>
      <c r="JB503" s="79"/>
      <c r="JC503" s="79"/>
      <c r="JD503" s="79"/>
      <c r="JE503" s="79"/>
      <c r="JF503" s="79"/>
      <c r="JG503" s="79"/>
      <c r="JH503" s="79"/>
      <c r="JI503" s="79"/>
      <c r="JJ503" s="79"/>
      <c r="JK503" s="79"/>
      <c r="JL503" s="79"/>
      <c r="JM503" s="79"/>
      <c r="JN503" s="79"/>
      <c r="JO503" s="79"/>
      <c r="JP503" s="79"/>
      <c r="JQ503" s="79"/>
      <c r="JR503" s="79"/>
      <c r="JS503" s="79"/>
      <c r="JT503" s="79"/>
      <c r="JU503" s="79"/>
      <c r="JV503" s="79"/>
      <c r="JW503" s="79"/>
      <c r="JX503" s="79"/>
      <c r="JY503" s="79"/>
      <c r="JZ503" s="79"/>
      <c r="KA503" s="79"/>
      <c r="KB503" s="79"/>
      <c r="KC503" s="79"/>
      <c r="KD503" s="79"/>
      <c r="KE503" s="79"/>
      <c r="KF503" s="79"/>
      <c r="KG503" s="79"/>
      <c r="KH503" s="79"/>
      <c r="KI503" s="79"/>
      <c r="KJ503" s="79"/>
      <c r="KK503" s="79"/>
      <c r="KL503" s="79"/>
      <c r="KM503" s="79"/>
      <c r="KN503" s="79"/>
      <c r="KO503" s="79"/>
      <c r="KP503" s="79"/>
      <c r="KQ503" s="79"/>
      <c r="KR503" s="79"/>
      <c r="KS503" s="79"/>
      <c r="KT503" s="79"/>
      <c r="KU503" s="79"/>
      <c r="KV503" s="79"/>
      <c r="KW503" s="79"/>
      <c r="KX503" s="79"/>
      <c r="KY503" s="79"/>
      <c r="KZ503" s="79"/>
      <c r="LA503" s="79"/>
      <c r="LB503" s="79"/>
      <c r="LC503" s="79"/>
      <c r="LD503" s="79"/>
      <c r="LE503" s="79"/>
      <c r="LF503" s="79"/>
      <c r="LG503" s="79"/>
      <c r="LH503" s="79"/>
      <c r="LI503" s="79"/>
      <c r="LJ503" s="79"/>
      <c r="LK503" s="79"/>
      <c r="LL503" s="79"/>
      <c r="LM503" s="79"/>
      <c r="LN503" s="79"/>
      <c r="LO503" s="79"/>
      <c r="LP503" s="79"/>
      <c r="LQ503" s="79"/>
      <c r="LR503" s="79"/>
      <c r="LS503" s="79"/>
      <c r="LT503" s="79"/>
      <c r="LU503" s="79"/>
      <c r="LV503" s="79"/>
      <c r="LW503" s="79"/>
      <c r="LX503" s="79"/>
      <c r="LY503" s="79"/>
      <c r="LZ503" s="79"/>
      <c r="MA503" s="79"/>
      <c r="MB503" s="79"/>
      <c r="MC503" s="79"/>
      <c r="MD503" s="79"/>
      <c r="ME503" s="79"/>
      <c r="MF503" s="79"/>
      <c r="MG503" s="79"/>
      <c r="MH503" s="79"/>
      <c r="MI503" s="79"/>
      <c r="MJ503" s="79"/>
      <c r="MK503" s="79"/>
      <c r="ML503" s="79"/>
      <c r="MM503" s="79"/>
      <c r="MN503" s="79"/>
      <c r="MO503" s="79"/>
      <c r="MP503" s="79"/>
      <c r="MQ503" s="79"/>
      <c r="MR503" s="79"/>
      <c r="MS503" s="79"/>
      <c r="MT503" s="79"/>
      <c r="MU503" s="79"/>
      <c r="MV503" s="79"/>
      <c r="MW503" s="79"/>
      <c r="MX503" s="79"/>
      <c r="MY503" s="79"/>
      <c r="MZ503" s="79"/>
      <c r="NA503" s="79"/>
      <c r="NB503" s="79"/>
      <c r="NC503" s="79"/>
      <c r="ND503" s="79"/>
      <c r="NE503" s="79"/>
      <c r="NF503" s="79"/>
      <c r="NG503" s="79"/>
      <c r="NH503" s="79"/>
      <c r="NI503" s="79"/>
      <c r="NJ503" s="79"/>
      <c r="NK503" s="79"/>
      <c r="NL503" s="79"/>
      <c r="NM503" s="79"/>
      <c r="NN503" s="79"/>
      <c r="NO503" s="79"/>
      <c r="NP503" s="79"/>
      <c r="NQ503" s="79"/>
      <c r="NR503" s="79"/>
      <c r="NS503" s="79"/>
      <c r="NT503" s="79"/>
      <c r="NU503" s="79"/>
      <c r="NV503" s="79"/>
      <c r="NW503" s="79"/>
      <c r="NX503" s="79"/>
      <c r="NY503" s="79"/>
      <c r="NZ503" s="79"/>
      <c r="OA503" s="79"/>
      <c r="OB503" s="79"/>
      <c r="OC503" s="79"/>
      <c r="OD503" s="79"/>
      <c r="OE503" s="79"/>
      <c r="OF503" s="79"/>
      <c r="OG503" s="79"/>
      <c r="OH503" s="79"/>
      <c r="OI503" s="79"/>
      <c r="OJ503" s="79"/>
      <c r="OK503" s="79"/>
      <c r="OL503" s="79"/>
      <c r="OM503" s="79"/>
      <c r="ON503" s="79"/>
      <c r="OO503" s="79"/>
      <c r="OP503" s="79"/>
      <c r="OQ503" s="79"/>
      <c r="OR503" s="79"/>
      <c r="OS503" s="79"/>
      <c r="OT503" s="79"/>
      <c r="OU503" s="79"/>
      <c r="OV503" s="79"/>
      <c r="OW503" s="79"/>
      <c r="OX503" s="79"/>
      <c r="OY503" s="79"/>
      <c r="OZ503" s="79"/>
      <c r="PA503" s="79"/>
      <c r="PB503" s="79"/>
      <c r="PC503" s="79"/>
      <c r="PD503" s="79"/>
      <c r="PE503" s="79"/>
      <c r="PF503" s="79"/>
      <c r="PG503" s="79"/>
      <c r="PH503" s="79"/>
      <c r="PI503" s="79"/>
      <c r="PJ503" s="79"/>
      <c r="PK503" s="79"/>
      <c r="PL503" s="79"/>
      <c r="PM503" s="79"/>
      <c r="PN503" s="79"/>
      <c r="PO503" s="79"/>
      <c r="PP503" s="79"/>
      <c r="PQ503" s="79"/>
      <c r="PR503" s="79"/>
      <c r="PS503" s="79"/>
      <c r="PT503" s="79"/>
      <c r="PU503" s="79"/>
      <c r="PV503" s="79"/>
      <c r="PW503" s="79"/>
      <c r="PX503" s="79"/>
      <c r="PY503" s="79"/>
      <c r="PZ503" s="79"/>
      <c r="QA503" s="79"/>
      <c r="QB503" s="79"/>
      <c r="QC503" s="79"/>
      <c r="QD503" s="79"/>
      <c r="QE503" s="79"/>
      <c r="QF503" s="79"/>
      <c r="QG503" s="79"/>
      <c r="QH503" s="79"/>
      <c r="QI503" s="79"/>
      <c r="QJ503" s="79"/>
      <c r="QK503" s="79"/>
      <c r="QL503" s="79"/>
      <c r="QM503" s="79"/>
      <c r="QN503" s="79"/>
      <c r="QO503" s="79"/>
      <c r="QP503" s="79"/>
      <c r="QQ503" s="79"/>
      <c r="QR503" s="79"/>
      <c r="QS503" s="79"/>
      <c r="QT503" s="79"/>
      <c r="QU503" s="79"/>
      <c r="QV503" s="79"/>
      <c r="QW503" s="79"/>
      <c r="QX503" s="79"/>
      <c r="QY503" s="79"/>
      <c r="QZ503" s="79"/>
      <c r="RA503" s="79"/>
      <c r="RB503" s="79"/>
      <c r="RC503" s="79"/>
      <c r="RD503" s="79"/>
      <c r="RE503" s="79"/>
      <c r="RF503" s="79"/>
      <c r="RG503" s="79"/>
      <c r="RH503" s="79"/>
      <c r="RI503" s="79"/>
      <c r="RJ503" s="79"/>
      <c r="RK503" s="79"/>
      <c r="RL503" s="79"/>
      <c r="RM503" s="79"/>
      <c r="RN503" s="79"/>
      <c r="RO503" s="79"/>
      <c r="RP503" s="79"/>
      <c r="RQ503" s="79"/>
      <c r="RR503" s="79"/>
      <c r="RS503" s="79"/>
      <c r="RT503" s="79"/>
      <c r="RU503" s="79"/>
      <c r="RV503" s="79"/>
      <c r="RW503" s="79"/>
      <c r="RX503" s="79"/>
      <c r="RY503" s="79"/>
      <c r="RZ503" s="79"/>
      <c r="SA503" s="79"/>
      <c r="SB503" s="79"/>
      <c r="SC503" s="79"/>
      <c r="SD503" s="79"/>
      <c r="SE503" s="79"/>
      <c r="SF503" s="79"/>
      <c r="SG503" s="79"/>
      <c r="SH503" s="79"/>
      <c r="SI503" s="79"/>
      <c r="SJ503" s="79"/>
      <c r="SK503" s="79"/>
      <c r="SL503" s="79"/>
      <c r="SM503" s="79"/>
      <c r="SN503" s="79"/>
      <c r="SO503" s="79"/>
      <c r="SP503" s="79"/>
      <c r="SQ503" s="79"/>
      <c r="SR503" s="79"/>
      <c r="SS503" s="79"/>
      <c r="ST503" s="79"/>
      <c r="SU503" s="79"/>
      <c r="SV503" s="79"/>
      <c r="SW503" s="79"/>
      <c r="SX503" s="79"/>
      <c r="SY503" s="79"/>
      <c r="SZ503" s="79"/>
      <c r="TA503" s="79"/>
      <c r="TB503" s="79"/>
      <c r="TC503" s="79"/>
      <c r="TD503" s="79"/>
      <c r="TE503" s="79"/>
      <c r="TF503" s="79"/>
      <c r="TG503" s="79"/>
      <c r="TH503" s="79"/>
      <c r="TI503" s="79"/>
      <c r="TJ503" s="79"/>
      <c r="TK503" s="79"/>
      <c r="TL503" s="79"/>
      <c r="TM503" s="79"/>
      <c r="TN503" s="79"/>
      <c r="TO503" s="79"/>
      <c r="TP503" s="79"/>
      <c r="TQ503" s="79"/>
      <c r="TR503" s="79"/>
      <c r="TS503" s="79"/>
      <c r="TT503" s="79"/>
      <c r="TU503" s="79"/>
      <c r="TV503" s="79"/>
      <c r="TW503" s="79"/>
      <c r="TX503" s="79"/>
      <c r="TY503" s="79"/>
      <c r="TZ503" s="79"/>
      <c r="UA503" s="79"/>
      <c r="UB503" s="79"/>
      <c r="UC503" s="79"/>
      <c r="UD503" s="79"/>
      <c r="UE503" s="79"/>
      <c r="UF503" s="79"/>
      <c r="UG503" s="79"/>
      <c r="UH503" s="79"/>
      <c r="UI503" s="79"/>
      <c r="UJ503" s="79"/>
      <c r="UK503" s="79"/>
      <c r="UL503" s="79"/>
      <c r="UM503" s="79"/>
      <c r="UN503" s="79"/>
      <c r="UO503" s="79"/>
      <c r="UP503" s="79"/>
      <c r="UQ503" s="79"/>
      <c r="UR503" s="79"/>
      <c r="US503" s="79"/>
      <c r="UT503" s="79"/>
      <c r="UU503" s="79"/>
      <c r="UV503" s="79"/>
      <c r="UW503" s="79"/>
      <c r="UX503" s="79"/>
      <c r="UY503" s="79"/>
      <c r="UZ503" s="79"/>
      <c r="VA503" s="79"/>
      <c r="VB503" s="79"/>
      <c r="VC503" s="79"/>
      <c r="VD503" s="79"/>
      <c r="VE503" s="79"/>
      <c r="VF503" s="79"/>
      <c r="VG503" s="79"/>
      <c r="VH503" s="79"/>
      <c r="VI503" s="79"/>
      <c r="VJ503" s="79"/>
      <c r="VK503" s="79"/>
      <c r="VL503" s="79"/>
      <c r="VM503" s="79"/>
      <c r="VN503" s="79"/>
      <c r="VO503" s="79"/>
      <c r="VP503" s="79"/>
      <c r="VQ503" s="79"/>
      <c r="VR503" s="79"/>
      <c r="VS503" s="79"/>
      <c r="VT503" s="79"/>
      <c r="VU503" s="79"/>
      <c r="VV503" s="79"/>
      <c r="VW503" s="79"/>
      <c r="VX503" s="79"/>
      <c r="VY503" s="79"/>
      <c r="VZ503" s="79"/>
      <c r="WA503" s="79"/>
      <c r="WB503" s="79"/>
      <c r="WC503" s="79"/>
      <c r="WD503" s="79"/>
      <c r="WE503" s="79"/>
      <c r="WF503" s="79"/>
      <c r="WG503" s="79"/>
      <c r="WH503" s="79"/>
      <c r="WI503" s="79"/>
      <c r="WJ503" s="79"/>
      <c r="WK503" s="79"/>
      <c r="WL503" s="79"/>
      <c r="WM503" s="79"/>
      <c r="WN503" s="79"/>
      <c r="WO503" s="79"/>
      <c r="WP503" s="79"/>
      <c r="WQ503" s="79"/>
      <c r="WR503" s="79"/>
      <c r="WS503" s="79"/>
      <c r="WT503" s="79"/>
      <c r="WU503" s="79"/>
      <c r="WV503" s="79"/>
      <c r="WW503" s="79"/>
      <c r="WX503" s="79"/>
      <c r="WY503" s="79"/>
      <c r="WZ503" s="79"/>
      <c r="XA503" s="79"/>
      <c r="XB503" s="79"/>
      <c r="XC503" s="79"/>
      <c r="XD503" s="79"/>
      <c r="XE503" s="79"/>
      <c r="XF503" s="79"/>
      <c r="XG503" s="79"/>
      <c r="XH503" s="79"/>
      <c r="XI503" s="79"/>
      <c r="XJ503" s="79"/>
      <c r="XK503" s="79"/>
      <c r="XL503" s="79"/>
      <c r="XM503" s="79"/>
      <c r="XN503" s="79"/>
      <c r="XO503" s="79"/>
      <c r="XP503" s="79"/>
      <c r="XQ503" s="79"/>
      <c r="XR503" s="79"/>
      <c r="XS503" s="79"/>
      <c r="XT503" s="79"/>
      <c r="XU503" s="79"/>
      <c r="XV503" s="79"/>
      <c r="XW503" s="79"/>
      <c r="XX503" s="79"/>
      <c r="XY503" s="79"/>
      <c r="XZ503" s="79"/>
      <c r="YA503" s="79"/>
      <c r="YB503" s="79"/>
      <c r="YC503" s="79"/>
      <c r="YD503" s="79"/>
      <c r="YE503" s="79"/>
      <c r="YF503" s="79"/>
      <c r="YG503" s="79"/>
      <c r="YH503" s="79"/>
      <c r="YI503" s="79"/>
      <c r="YJ503" s="79"/>
      <c r="YK503" s="79"/>
      <c r="YL503" s="79"/>
      <c r="YM503" s="79"/>
      <c r="YN503" s="79"/>
      <c r="YO503" s="79"/>
      <c r="YP503" s="79"/>
      <c r="YQ503" s="79"/>
      <c r="YR503" s="79"/>
      <c r="YS503" s="79"/>
      <c r="YT503" s="79"/>
      <c r="YU503" s="79"/>
      <c r="YV503" s="79"/>
      <c r="YW503" s="79"/>
      <c r="YX503" s="79"/>
      <c r="YY503" s="79"/>
      <c r="YZ503" s="79"/>
      <c r="ZA503" s="79"/>
      <c r="ZB503" s="79"/>
      <c r="ZC503" s="79"/>
      <c r="ZD503" s="79"/>
      <c r="ZE503" s="79"/>
      <c r="ZF503" s="79"/>
      <c r="ZG503" s="79"/>
      <c r="ZH503" s="79"/>
      <c r="ZI503" s="79"/>
      <c r="ZJ503" s="79"/>
      <c r="ZK503" s="79"/>
      <c r="ZL503" s="79"/>
      <c r="ZM503" s="79"/>
      <c r="ZN503" s="79"/>
      <c r="ZO503" s="79"/>
      <c r="ZP503" s="79"/>
      <c r="ZQ503" s="79"/>
      <c r="ZR503" s="79"/>
      <c r="ZS503" s="79"/>
      <c r="ZT503" s="79"/>
      <c r="ZU503" s="79"/>
      <c r="ZV503" s="79"/>
      <c r="ZW503" s="79"/>
      <c r="ZX503" s="79"/>
      <c r="ZY503" s="79"/>
      <c r="ZZ503" s="79"/>
      <c r="AAA503" s="79"/>
      <c r="AAB503" s="79"/>
      <c r="AAC503" s="79"/>
      <c r="AAD503" s="79"/>
      <c r="AAE503" s="79"/>
      <c r="AAF503" s="79"/>
      <c r="AAG503" s="79"/>
      <c r="AAH503" s="79"/>
      <c r="AAI503" s="79"/>
      <c r="AAJ503" s="79"/>
      <c r="AAK503" s="79"/>
      <c r="AAL503" s="79"/>
      <c r="AAM503" s="79"/>
      <c r="AAN503" s="79"/>
      <c r="AAO503" s="79"/>
      <c r="AAP503" s="79"/>
      <c r="AAQ503" s="79"/>
      <c r="AAR503" s="79"/>
      <c r="AAS503" s="79"/>
      <c r="AAT503" s="79"/>
      <c r="AAU503" s="79"/>
      <c r="AAV503" s="79"/>
      <c r="AAW503" s="79"/>
      <c r="AAX503" s="79"/>
      <c r="AAY503" s="79"/>
      <c r="AAZ503" s="79"/>
      <c r="ABA503" s="79"/>
      <c r="ABB503" s="79"/>
      <c r="ABC503" s="79"/>
      <c r="ABD503" s="79"/>
      <c r="ABE503" s="79"/>
      <c r="ABF503" s="79"/>
      <c r="ABG503" s="79"/>
      <c r="ABH503" s="79"/>
      <c r="ABI503" s="79"/>
      <c r="ABJ503" s="79"/>
      <c r="ABK503" s="79"/>
      <c r="ABL503" s="79"/>
      <c r="ABM503" s="79"/>
      <c r="ABN503" s="79"/>
      <c r="ABO503" s="79"/>
      <c r="ABP503" s="79"/>
      <c r="ABQ503" s="79"/>
      <c r="ABR503" s="79"/>
      <c r="ABS503" s="79"/>
      <c r="ABT503" s="79"/>
      <c r="ABU503" s="79"/>
      <c r="ABV503" s="79"/>
      <c r="ABW503" s="79"/>
      <c r="ABX503" s="79"/>
      <c r="ABY503" s="79"/>
      <c r="ABZ503" s="79"/>
      <c r="ACA503" s="79"/>
      <c r="ACB503" s="79"/>
      <c r="ACC503" s="79"/>
      <c r="ACD503" s="79"/>
      <c r="ACE503" s="79"/>
      <c r="ACF503" s="79"/>
      <c r="ACG503" s="79"/>
      <c r="ACH503" s="79"/>
      <c r="ACI503" s="79"/>
      <c r="ACJ503" s="79"/>
      <c r="ACK503" s="79"/>
      <c r="ACL503" s="79"/>
      <c r="ACM503" s="79"/>
      <c r="ACN503" s="79"/>
      <c r="ACO503" s="79"/>
      <c r="ACP503" s="79"/>
      <c r="ACQ503" s="79"/>
      <c r="ACR503" s="79"/>
      <c r="ACS503" s="79"/>
      <c r="ACT503" s="79"/>
      <c r="ACU503" s="79"/>
      <c r="ACV503" s="79"/>
      <c r="ACW503" s="79"/>
      <c r="ACX503" s="79"/>
      <c r="ACY503" s="79"/>
      <c r="ACZ503" s="79"/>
      <c r="ADA503" s="79"/>
      <c r="ADB503" s="79"/>
      <c r="ADC503" s="79"/>
      <c r="ADD503" s="79"/>
      <c r="ADE503" s="79"/>
      <c r="ADF503" s="79"/>
      <c r="ADG503" s="79"/>
      <c r="ADH503" s="79"/>
      <c r="ADI503" s="79"/>
      <c r="ADJ503" s="79"/>
      <c r="ADK503" s="79"/>
      <c r="ADL503" s="79"/>
      <c r="ADM503" s="79"/>
      <c r="ADN503" s="79"/>
      <c r="ADO503" s="79"/>
      <c r="ADP503" s="79"/>
      <c r="ADQ503" s="79"/>
      <c r="ADR503" s="79"/>
      <c r="ADS503" s="79"/>
      <c r="ADT503" s="79"/>
      <c r="ADU503" s="79"/>
      <c r="ADV503" s="79"/>
      <c r="ADW503" s="79"/>
      <c r="ADX503" s="79"/>
      <c r="ADY503" s="79"/>
      <c r="ADZ503" s="79"/>
      <c r="AEA503" s="79"/>
      <c r="AEB503" s="79"/>
      <c r="AEC503" s="79"/>
      <c r="AED503" s="79"/>
      <c r="AEE503" s="79"/>
      <c r="AEF503" s="79"/>
      <c r="AEG503" s="79"/>
      <c r="AEH503" s="79"/>
      <c r="AEI503" s="79"/>
      <c r="AEJ503" s="79"/>
      <c r="AEK503" s="79"/>
      <c r="AEL503" s="79"/>
      <c r="AEM503" s="79"/>
      <c r="AEN503" s="79"/>
      <c r="AEO503" s="79"/>
      <c r="AEP503" s="79"/>
      <c r="AEQ503" s="79"/>
      <c r="AER503" s="79"/>
      <c r="AES503" s="79"/>
      <c r="AET503" s="79"/>
      <c r="AEU503" s="79"/>
      <c r="AEV503" s="79"/>
      <c r="AEW503" s="79"/>
      <c r="AEX503" s="79"/>
      <c r="AEY503" s="79"/>
      <c r="AEZ503" s="79"/>
      <c r="AFA503" s="79"/>
      <c r="AFB503" s="79"/>
      <c r="AFC503" s="79"/>
      <c r="AFD503" s="79"/>
      <c r="AFE503" s="79"/>
      <c r="AFF503" s="79"/>
      <c r="AFG503" s="79"/>
      <c r="AFH503" s="79"/>
      <c r="AFI503" s="79"/>
      <c r="AFJ503" s="79"/>
      <c r="AFK503" s="79"/>
      <c r="AFL503" s="79"/>
      <c r="AFM503" s="79"/>
      <c r="AFN503" s="79"/>
      <c r="AFO503" s="79"/>
      <c r="AFP503" s="79"/>
      <c r="AFQ503" s="79"/>
      <c r="AFR503" s="79"/>
      <c r="AFS503" s="79"/>
      <c r="AFT503" s="79"/>
      <c r="AFU503" s="79"/>
      <c r="AFV503" s="79"/>
      <c r="AFW503" s="79"/>
      <c r="AFX503" s="79"/>
      <c r="AFY503" s="79"/>
      <c r="AFZ503" s="79"/>
      <c r="AGA503" s="79"/>
      <c r="AGB503" s="79"/>
      <c r="AGC503" s="79"/>
      <c r="AGD503" s="79"/>
      <c r="AGE503" s="79"/>
      <c r="AGF503" s="79"/>
      <c r="AGG503" s="79"/>
      <c r="AGH503" s="79"/>
      <c r="AGI503" s="79"/>
      <c r="AGJ503" s="79"/>
      <c r="AGK503" s="79"/>
      <c r="AGL503" s="79"/>
      <c r="AGM503" s="79"/>
      <c r="AGN503" s="79"/>
      <c r="AGO503" s="79"/>
      <c r="AGP503" s="79"/>
      <c r="AGQ503" s="79"/>
      <c r="AGR503" s="79"/>
      <c r="AGS503" s="79"/>
      <c r="AGT503" s="79"/>
      <c r="AGU503" s="79"/>
      <c r="AGV503" s="79"/>
      <c r="AGW503" s="79"/>
      <c r="AGX503" s="79"/>
      <c r="AGY503" s="79"/>
      <c r="AGZ503" s="79"/>
      <c r="AHA503" s="79"/>
      <c r="AHB503" s="79"/>
      <c r="AHC503" s="79"/>
      <c r="AHD503" s="79"/>
      <c r="AHE503" s="79"/>
      <c r="AHF503" s="79"/>
      <c r="AHG503" s="79"/>
      <c r="AHH503" s="79"/>
      <c r="AHI503" s="79"/>
      <c r="AHJ503" s="79"/>
      <c r="AHK503" s="79"/>
      <c r="AHL503" s="79"/>
      <c r="AHM503" s="79"/>
      <c r="AHN503" s="79"/>
      <c r="AHO503" s="79"/>
      <c r="AHP503" s="79"/>
      <c r="AHQ503" s="79"/>
      <c r="AHR503" s="79"/>
      <c r="AHS503" s="79"/>
      <c r="AHT503" s="79"/>
      <c r="AHU503" s="79"/>
      <c r="AHV503" s="79"/>
      <c r="AHW503" s="79"/>
      <c r="AHX503" s="79"/>
      <c r="AHY503" s="79"/>
      <c r="AHZ503" s="79"/>
      <c r="AIA503" s="79"/>
      <c r="AIB503" s="79"/>
      <c r="AIC503" s="79"/>
      <c r="AID503" s="79"/>
      <c r="AIE503" s="79"/>
      <c r="AIF503" s="79"/>
      <c r="AIG503" s="79"/>
      <c r="AIH503" s="79"/>
      <c r="AII503" s="79"/>
      <c r="AIJ503" s="79"/>
      <c r="AIK503" s="79"/>
      <c r="AIL503" s="79"/>
      <c r="AIM503" s="79"/>
      <c r="AIN503" s="79"/>
      <c r="AIO503" s="79"/>
      <c r="AIP503" s="79"/>
      <c r="AIQ503" s="79"/>
      <c r="AIR503" s="79"/>
      <c r="AIS503" s="79"/>
      <c r="AIT503" s="79"/>
      <c r="AIU503" s="79"/>
      <c r="AIV503" s="79"/>
      <c r="AIW503" s="79"/>
      <c r="AIX503" s="79"/>
      <c r="AIY503" s="79"/>
      <c r="AIZ503" s="79"/>
      <c r="AJA503" s="79"/>
      <c r="AJB503" s="79"/>
      <c r="AJC503" s="79"/>
      <c r="AJD503" s="79"/>
      <c r="AJE503" s="79"/>
      <c r="AJF503" s="79"/>
      <c r="AJG503" s="79"/>
      <c r="AJH503" s="79"/>
      <c r="AJI503" s="79"/>
      <c r="AJJ503" s="79"/>
      <c r="AJK503" s="79"/>
      <c r="AJL503" s="79"/>
      <c r="AJM503" s="79"/>
      <c r="AJN503" s="79"/>
      <c r="AJO503" s="79"/>
      <c r="AJP503" s="79"/>
      <c r="AJQ503" s="79"/>
      <c r="AJR503" s="79"/>
      <c r="AJS503" s="79"/>
      <c r="AJT503" s="79"/>
      <c r="AJU503" s="79"/>
      <c r="AJV503" s="79"/>
      <c r="AJW503" s="79"/>
      <c r="AJX503" s="79"/>
      <c r="AJY503" s="79"/>
      <c r="AJZ503" s="79"/>
      <c r="AKA503" s="79"/>
      <c r="AKB503" s="79"/>
      <c r="AKC503" s="79"/>
      <c r="AKD503" s="79"/>
      <c r="AKE503" s="79"/>
      <c r="AKF503" s="79"/>
      <c r="AKG503" s="79"/>
      <c r="AKH503" s="79"/>
      <c r="AKI503" s="79"/>
      <c r="AKJ503" s="79"/>
      <c r="AKK503" s="79"/>
      <c r="AKL503" s="79"/>
      <c r="AKM503" s="79"/>
      <c r="AKN503" s="79"/>
      <c r="AKO503" s="79"/>
      <c r="AKP503" s="79"/>
      <c r="AKQ503" s="79"/>
      <c r="AKR503" s="79"/>
      <c r="AKS503" s="79"/>
      <c r="AKT503" s="79"/>
      <c r="AKU503" s="79"/>
      <c r="AKV503" s="79"/>
      <c r="AKW503" s="79"/>
      <c r="AKX503" s="79"/>
      <c r="AKY503" s="79"/>
      <c r="AKZ503" s="79"/>
      <c r="ALA503" s="79"/>
      <c r="ALB503" s="79"/>
      <c r="ALC503" s="79"/>
      <c r="ALD503" s="79"/>
      <c r="ALE503" s="79"/>
      <c r="ALF503" s="79"/>
      <c r="ALG503" s="79"/>
      <c r="ALH503" s="79"/>
      <c r="ALI503" s="79"/>
      <c r="ALJ503" s="79"/>
      <c r="ALK503" s="79"/>
      <c r="ALL503" s="79"/>
      <c r="ALM503" s="79"/>
      <c r="ALN503" s="79"/>
      <c r="ALO503" s="79"/>
      <c r="ALP503" s="79"/>
      <c r="ALQ503" s="79"/>
      <c r="ALR503" s="79"/>
      <c r="ALS503" s="79"/>
      <c r="ALT503" s="79"/>
      <c r="ALU503" s="79"/>
      <c r="ALV503" s="79"/>
      <c r="ALW503" s="79"/>
      <c r="ALX503" s="79"/>
      <c r="ALY503" s="79"/>
      <c r="ALZ503" s="79"/>
      <c r="AMA503" s="79"/>
      <c r="AMB503" s="79"/>
      <c r="AMC503" s="79"/>
      <c r="AMD503" s="79"/>
      <c r="AME503" s="79"/>
      <c r="AMF503" s="79"/>
      <c r="AMG503" s="79"/>
      <c r="AMH503" s="79"/>
      <c r="AMI503" s="79"/>
      <c r="AMJ503" s="79"/>
      <c r="AMK503" s="79"/>
      <c r="AML503" s="79"/>
      <c r="AMM503" s="79"/>
      <c r="AMN503" s="79"/>
      <c r="AMO503" s="79"/>
      <c r="AMP503" s="79"/>
      <c r="AMQ503" s="79"/>
      <c r="AMR503" s="79"/>
      <c r="AMS503" s="79"/>
      <c r="AMT503" s="79"/>
      <c r="AMU503" s="79"/>
      <c r="AMV503" s="79"/>
      <c r="AMW503" s="79"/>
      <c r="AMX503" s="79"/>
      <c r="AMY503" s="79"/>
      <c r="AMZ503" s="79"/>
      <c r="ANA503" s="79"/>
      <c r="ANB503" s="79"/>
      <c r="ANC503" s="79"/>
      <c r="AND503" s="79"/>
      <c r="ANE503" s="79"/>
      <c r="ANF503" s="79"/>
      <c r="ANG503" s="79"/>
      <c r="ANH503" s="79"/>
      <c r="ANI503" s="79"/>
      <c r="ANJ503" s="79"/>
      <c r="ANK503" s="79"/>
      <c r="ANL503" s="79"/>
      <c r="ANM503" s="79"/>
      <c r="ANN503" s="79"/>
      <c r="ANO503" s="79"/>
      <c r="ANP503" s="79"/>
      <c r="ANQ503" s="79"/>
      <c r="ANR503" s="79"/>
      <c r="ANS503" s="79"/>
      <c r="ANT503" s="79"/>
      <c r="ANU503" s="79"/>
      <c r="ANV503" s="79"/>
      <c r="ANW503" s="79"/>
      <c r="ANX503" s="79"/>
      <c r="ANY503" s="79"/>
      <c r="ANZ503" s="79"/>
      <c r="AOA503" s="79"/>
      <c r="AOB503" s="79"/>
      <c r="AOC503" s="79"/>
      <c r="AOD503" s="79"/>
      <c r="AOE503" s="79"/>
      <c r="AOF503" s="79"/>
      <c r="AOG503" s="79"/>
      <c r="AOH503" s="79"/>
      <c r="AOI503" s="79"/>
      <c r="AOJ503" s="79"/>
      <c r="AOK503" s="79"/>
      <c r="AOL503" s="79"/>
      <c r="AOM503" s="79"/>
      <c r="AON503" s="79"/>
      <c r="AOO503" s="79"/>
      <c r="AOP503" s="79"/>
      <c r="AOQ503" s="79"/>
      <c r="AOR503" s="79"/>
      <c r="AOS503" s="79"/>
      <c r="AOT503" s="79"/>
      <c r="AOU503" s="79"/>
      <c r="AOV503" s="79"/>
      <c r="AOW503" s="79"/>
      <c r="AOX503" s="79"/>
      <c r="AOY503" s="79"/>
      <c r="AOZ503" s="79"/>
      <c r="APA503" s="79"/>
      <c r="APB503" s="79"/>
      <c r="APC503" s="79"/>
      <c r="APD503" s="79"/>
      <c r="APE503" s="79"/>
      <c r="APF503" s="79"/>
      <c r="APG503" s="79"/>
      <c r="APH503" s="79"/>
      <c r="API503" s="79"/>
      <c r="APJ503" s="79"/>
      <c r="APK503" s="79"/>
      <c r="APL503" s="79"/>
      <c r="APM503" s="79"/>
      <c r="APN503" s="79"/>
      <c r="APO503" s="79"/>
      <c r="APP503" s="79"/>
      <c r="APQ503" s="79"/>
      <c r="APR503" s="79"/>
      <c r="APS503" s="79"/>
      <c r="APT503" s="79"/>
      <c r="APU503" s="79"/>
      <c r="APV503" s="79"/>
      <c r="APW503" s="79"/>
      <c r="APX503" s="79"/>
      <c r="APY503" s="79"/>
      <c r="APZ503" s="79"/>
      <c r="AQA503" s="79"/>
      <c r="AQB503" s="79"/>
      <c r="AQC503" s="79"/>
      <c r="AQD503" s="79"/>
      <c r="AQE503" s="79"/>
      <c r="AQF503" s="79"/>
      <c r="AQG503" s="79"/>
      <c r="AQH503" s="79"/>
      <c r="AQI503" s="79"/>
      <c r="AQJ503" s="79"/>
      <c r="AQK503" s="79"/>
      <c r="AQL503" s="79"/>
      <c r="AQM503" s="79"/>
      <c r="AQN503" s="79"/>
      <c r="AQO503" s="79"/>
      <c r="AQP503" s="79"/>
      <c r="AQQ503" s="79"/>
      <c r="AQR503" s="79"/>
      <c r="AQS503" s="79"/>
      <c r="AQT503" s="79"/>
      <c r="AQU503" s="79"/>
      <c r="AQV503" s="79"/>
      <c r="AQW503" s="79"/>
      <c r="AQX503" s="79"/>
      <c r="AQY503" s="79"/>
      <c r="AQZ503" s="79"/>
      <c r="ARA503" s="79"/>
      <c r="ARB503" s="79"/>
      <c r="ARC503" s="79"/>
      <c r="ARD503" s="79"/>
      <c r="ARE503" s="79"/>
      <c r="ARF503" s="79"/>
      <c r="ARG503" s="79"/>
      <c r="ARH503" s="79"/>
      <c r="ARI503" s="79"/>
      <c r="ARJ503" s="79"/>
      <c r="ARK503" s="79"/>
      <c r="ARL503" s="79"/>
      <c r="ARM503" s="79"/>
      <c r="ARN503" s="79"/>
      <c r="ARO503" s="79"/>
      <c r="ARP503" s="79"/>
      <c r="ARQ503" s="79"/>
      <c r="ARR503" s="79"/>
      <c r="ARS503" s="79"/>
      <c r="ART503" s="79"/>
      <c r="ARU503" s="79"/>
      <c r="ARV503" s="79"/>
      <c r="ARW503" s="79"/>
      <c r="ARX503" s="79"/>
      <c r="ARY503" s="79"/>
      <c r="ARZ503" s="79"/>
      <c r="ASA503" s="79"/>
      <c r="ASB503" s="79"/>
      <c r="ASC503" s="79"/>
      <c r="ASD503" s="79"/>
      <c r="ASE503" s="79"/>
      <c r="ASF503" s="79"/>
      <c r="ASG503" s="79"/>
      <c r="ASH503" s="79"/>
      <c r="ASI503" s="79"/>
      <c r="ASJ503" s="79"/>
      <c r="ASK503" s="79"/>
      <c r="ASL503" s="79"/>
      <c r="ASM503" s="79"/>
      <c r="ASN503" s="79"/>
      <c r="ASO503" s="79"/>
      <c r="ASP503" s="79"/>
      <c r="ASQ503" s="79"/>
      <c r="ASR503" s="79"/>
      <c r="ASS503" s="79"/>
      <c r="AST503" s="79"/>
      <c r="ASU503" s="79"/>
      <c r="ASV503" s="79"/>
      <c r="ASW503" s="79"/>
      <c r="ASX503" s="79"/>
      <c r="ASY503" s="79"/>
      <c r="ASZ503" s="79"/>
      <c r="ATA503" s="79"/>
      <c r="ATB503" s="79"/>
      <c r="ATC503" s="79"/>
      <c r="ATD503" s="79"/>
      <c r="ATE503" s="79"/>
      <c r="ATF503" s="79"/>
      <c r="ATG503" s="79"/>
      <c r="ATH503" s="79"/>
      <c r="ATI503" s="79"/>
      <c r="ATJ503" s="79"/>
      <c r="ATK503" s="79"/>
      <c r="ATL503" s="79"/>
      <c r="ATM503" s="79"/>
      <c r="ATN503" s="79"/>
      <c r="ATO503" s="79"/>
      <c r="ATP503" s="79"/>
      <c r="ATQ503" s="79"/>
      <c r="ATR503" s="79"/>
      <c r="ATS503" s="79"/>
      <c r="ATT503" s="79"/>
      <c r="ATU503" s="79"/>
      <c r="ATV503" s="79"/>
      <c r="ATW503" s="79"/>
      <c r="ATX503" s="79"/>
      <c r="ATY503" s="79"/>
      <c r="ATZ503" s="79"/>
      <c r="AUA503" s="79"/>
      <c r="AUB503" s="79"/>
      <c r="AUC503" s="79"/>
      <c r="AUD503" s="79"/>
      <c r="AUE503" s="79"/>
      <c r="AUF503" s="79"/>
      <c r="AUG503" s="79"/>
      <c r="AUH503" s="79"/>
      <c r="AUI503" s="79"/>
      <c r="AUJ503" s="79"/>
      <c r="AUK503" s="79"/>
      <c r="AUL503" s="79"/>
      <c r="AUM503" s="79"/>
      <c r="AUN503" s="79"/>
      <c r="AUO503" s="79"/>
      <c r="AUP503" s="79"/>
      <c r="AUQ503" s="79"/>
      <c r="AUR503" s="79"/>
      <c r="AUS503" s="79"/>
      <c r="AUT503" s="79"/>
      <c r="AUU503" s="79"/>
      <c r="AUV503" s="79"/>
      <c r="AUW503" s="79"/>
      <c r="AUX503" s="79"/>
      <c r="AUY503" s="79"/>
      <c r="AUZ503" s="79"/>
      <c r="AVA503" s="79"/>
      <c r="AVB503" s="79"/>
      <c r="AVC503" s="79"/>
      <c r="AVD503" s="79"/>
      <c r="AVE503" s="79"/>
      <c r="AVF503" s="79"/>
      <c r="AVG503" s="79"/>
      <c r="AVH503" s="79"/>
      <c r="AVI503" s="79"/>
      <c r="AVJ503" s="79"/>
      <c r="AVK503" s="79"/>
      <c r="AVL503" s="79"/>
      <c r="AVM503" s="79"/>
      <c r="AVN503" s="79"/>
      <c r="AVO503" s="79"/>
      <c r="AVP503" s="79"/>
      <c r="AVQ503" s="79"/>
      <c r="AVR503" s="79"/>
      <c r="AVS503" s="79"/>
      <c r="AVT503" s="79"/>
      <c r="AVU503" s="79"/>
      <c r="AVV503" s="79"/>
      <c r="AVW503" s="79"/>
      <c r="AVX503" s="79"/>
      <c r="AVY503" s="79"/>
      <c r="AVZ503" s="79"/>
      <c r="AWA503" s="79"/>
      <c r="AWB503" s="79"/>
      <c r="AWC503" s="79"/>
      <c r="AWD503" s="79"/>
      <c r="AWE503" s="79"/>
      <c r="AWF503" s="79"/>
      <c r="AWG503" s="79"/>
      <c r="AWH503" s="79"/>
      <c r="AWI503" s="79"/>
      <c r="AWJ503" s="79"/>
      <c r="AWK503" s="79"/>
      <c r="AWL503" s="79"/>
      <c r="AWM503" s="79"/>
      <c r="AWN503" s="79"/>
      <c r="AWO503" s="79"/>
      <c r="AWP503" s="79"/>
      <c r="AWQ503" s="79"/>
      <c r="AWR503" s="79"/>
      <c r="AWS503" s="79"/>
      <c r="AWT503" s="79"/>
      <c r="AWU503" s="79"/>
      <c r="AWV503" s="79"/>
      <c r="AWW503" s="79"/>
      <c r="AWX503" s="79"/>
      <c r="AWY503" s="79"/>
      <c r="AWZ503" s="79"/>
      <c r="AXA503" s="79"/>
      <c r="AXB503" s="79"/>
      <c r="AXC503" s="79"/>
      <c r="AXD503" s="79"/>
      <c r="AXE503" s="79"/>
      <c r="AXF503" s="79"/>
      <c r="AXG503" s="79"/>
      <c r="AXH503" s="79"/>
      <c r="AXI503" s="79"/>
      <c r="AXJ503" s="79"/>
      <c r="AXK503" s="79"/>
      <c r="AXL503" s="79"/>
      <c r="AXM503" s="79"/>
      <c r="AXN503" s="79"/>
      <c r="AXO503" s="79"/>
      <c r="AXP503" s="79"/>
      <c r="AXQ503" s="79"/>
      <c r="AXR503" s="79"/>
      <c r="AXS503" s="79"/>
      <c r="AXT503" s="79"/>
      <c r="AXU503" s="79"/>
      <c r="AXV503" s="79"/>
      <c r="AXW503" s="79"/>
      <c r="AXX503" s="79"/>
      <c r="AXY503" s="79"/>
      <c r="AXZ503" s="79"/>
      <c r="AYA503" s="79"/>
      <c r="AYB503" s="79"/>
      <c r="AYC503" s="79"/>
      <c r="AYD503" s="79"/>
      <c r="AYE503" s="79"/>
      <c r="AYF503" s="79"/>
      <c r="AYG503" s="79"/>
      <c r="AYH503" s="79"/>
      <c r="AYI503" s="79"/>
      <c r="AYJ503" s="79"/>
      <c r="AYK503" s="79"/>
      <c r="AYL503" s="79"/>
      <c r="AYM503" s="79"/>
      <c r="AYN503" s="79"/>
      <c r="AYO503" s="79"/>
      <c r="AYP503" s="79"/>
      <c r="AYQ503" s="79"/>
      <c r="AYR503" s="79"/>
      <c r="AYS503" s="79"/>
      <c r="AYT503" s="79"/>
      <c r="AYU503" s="79"/>
      <c r="AYV503" s="79"/>
      <c r="AYW503" s="79"/>
      <c r="AYX503" s="79"/>
      <c r="AYY503" s="79"/>
      <c r="AYZ503" s="79"/>
      <c r="AZA503" s="79"/>
      <c r="AZB503" s="79"/>
      <c r="AZC503" s="79"/>
      <c r="AZD503" s="79"/>
      <c r="AZE503" s="79"/>
      <c r="AZF503" s="79"/>
      <c r="AZG503" s="79"/>
      <c r="AZH503" s="79"/>
      <c r="AZI503" s="79"/>
      <c r="AZJ503" s="79"/>
      <c r="AZK503" s="79"/>
      <c r="AZL503" s="79"/>
      <c r="AZM503" s="79"/>
      <c r="AZN503" s="79"/>
      <c r="AZO503" s="79"/>
      <c r="AZP503" s="79"/>
      <c r="AZQ503" s="79"/>
      <c r="AZR503" s="79"/>
      <c r="AZS503" s="79"/>
      <c r="AZT503" s="79"/>
      <c r="AZU503" s="79"/>
      <c r="AZV503" s="79"/>
      <c r="AZW503" s="79"/>
      <c r="AZX503" s="79"/>
      <c r="AZY503" s="79"/>
      <c r="AZZ503" s="79"/>
      <c r="BAA503" s="79"/>
      <c r="BAB503" s="79"/>
      <c r="BAC503" s="79"/>
      <c r="BAD503" s="79"/>
      <c r="BAE503" s="79"/>
      <c r="BAF503" s="79"/>
      <c r="BAG503" s="79"/>
      <c r="BAH503" s="79"/>
      <c r="BAI503" s="79"/>
      <c r="BAJ503" s="79"/>
      <c r="BAK503" s="79"/>
      <c r="BAL503" s="79"/>
      <c r="BAM503" s="79"/>
      <c r="BAN503" s="79"/>
      <c r="BAO503" s="79"/>
      <c r="BAP503" s="79"/>
      <c r="BAQ503" s="79"/>
      <c r="BAR503" s="79"/>
      <c r="BAS503" s="79"/>
      <c r="BAT503" s="79"/>
      <c r="BAU503" s="79"/>
      <c r="BAV503" s="79"/>
      <c r="BAW503" s="79"/>
      <c r="BAX503" s="79"/>
      <c r="BAY503" s="79"/>
      <c r="BAZ503" s="79"/>
      <c r="BBA503" s="79"/>
      <c r="BBB503" s="79"/>
      <c r="BBC503" s="79"/>
      <c r="BBD503" s="79"/>
      <c r="BBE503" s="79"/>
      <c r="BBF503" s="79"/>
      <c r="BBG503" s="79"/>
      <c r="BBH503" s="79"/>
      <c r="BBI503" s="79"/>
      <c r="BBJ503" s="79"/>
      <c r="BBK503" s="79"/>
      <c r="BBL503" s="79"/>
      <c r="BBM503" s="79"/>
      <c r="BBN503" s="79"/>
      <c r="BBO503" s="79"/>
      <c r="BBP503" s="79"/>
      <c r="BBQ503" s="79"/>
      <c r="BBR503" s="79"/>
      <c r="BBS503" s="79"/>
      <c r="BBT503" s="79"/>
      <c r="BBU503" s="79"/>
      <c r="BBV503" s="79"/>
      <c r="BBW503" s="79"/>
      <c r="BBX503" s="79"/>
      <c r="BBY503" s="79"/>
      <c r="BBZ503" s="79"/>
      <c r="BCA503" s="79"/>
      <c r="BCB503" s="79"/>
      <c r="BCC503" s="79"/>
      <c r="BCD503" s="79"/>
      <c r="BCE503" s="79"/>
      <c r="BCF503" s="79"/>
      <c r="BCG503" s="79"/>
      <c r="BCH503" s="79"/>
      <c r="BCI503" s="79"/>
      <c r="BCJ503" s="79"/>
      <c r="BCK503" s="79"/>
      <c r="BCL503" s="79"/>
      <c r="BCM503" s="79"/>
      <c r="BCN503" s="79"/>
      <c r="BCO503" s="79"/>
      <c r="BCP503" s="79"/>
      <c r="BCQ503" s="79"/>
      <c r="BCR503" s="79"/>
      <c r="BCS503" s="79"/>
      <c r="BCT503" s="79"/>
      <c r="BCU503" s="79"/>
      <c r="BCV503" s="79"/>
      <c r="BCW503" s="79"/>
      <c r="BCX503" s="79"/>
      <c r="BCY503" s="79"/>
      <c r="BCZ503" s="79"/>
      <c r="BDA503" s="79"/>
      <c r="BDB503" s="79"/>
      <c r="BDC503" s="79"/>
      <c r="BDD503" s="79"/>
      <c r="BDE503" s="79"/>
      <c r="BDF503" s="79"/>
      <c r="BDG503" s="79"/>
      <c r="BDH503" s="79"/>
      <c r="BDI503" s="79"/>
      <c r="BDJ503" s="79"/>
      <c r="BDK503" s="79"/>
      <c r="BDL503" s="79"/>
      <c r="BDM503" s="79"/>
      <c r="BDN503" s="79"/>
      <c r="BDO503" s="79"/>
      <c r="BDP503" s="79"/>
      <c r="BDQ503" s="79"/>
      <c r="BDR503" s="79"/>
      <c r="BDS503" s="79"/>
      <c r="BDT503" s="79"/>
      <c r="BDU503" s="79"/>
      <c r="BDV503" s="79"/>
      <c r="BDW503" s="79"/>
      <c r="BDX503" s="79"/>
      <c r="BDY503" s="79"/>
      <c r="BDZ503" s="79"/>
      <c r="BEA503" s="79"/>
      <c r="BEB503" s="79"/>
      <c r="BEC503" s="79"/>
      <c r="BED503" s="79"/>
      <c r="BEE503" s="79"/>
      <c r="BEF503" s="79"/>
      <c r="BEG503" s="79"/>
      <c r="BEH503" s="79"/>
      <c r="BEI503" s="79"/>
      <c r="BEJ503" s="79"/>
      <c r="BEK503" s="79"/>
      <c r="BEL503" s="79"/>
      <c r="BEM503" s="79"/>
      <c r="BEN503" s="79"/>
      <c r="BEO503" s="79"/>
      <c r="BEP503" s="79"/>
      <c r="BEQ503" s="79"/>
      <c r="BER503" s="79"/>
      <c r="BES503" s="79"/>
      <c r="BET503" s="79"/>
      <c r="BEU503" s="79"/>
      <c r="BEV503" s="79"/>
      <c r="BEW503" s="79"/>
      <c r="BEX503" s="79"/>
      <c r="BEY503" s="79"/>
      <c r="BEZ503" s="79"/>
      <c r="BFA503" s="79"/>
      <c r="BFB503" s="79"/>
      <c r="BFC503" s="79"/>
      <c r="BFD503" s="79"/>
      <c r="BFE503" s="79"/>
      <c r="BFF503" s="79"/>
      <c r="BFG503" s="79"/>
      <c r="BFH503" s="79"/>
      <c r="BFI503" s="79"/>
      <c r="BFJ503" s="79"/>
      <c r="BFK503" s="79"/>
      <c r="BFL503" s="79"/>
      <c r="BFM503" s="79"/>
      <c r="BFN503" s="79"/>
      <c r="BFO503" s="79"/>
      <c r="BFP503" s="79"/>
      <c r="BFQ503" s="79"/>
      <c r="BFR503" s="79"/>
      <c r="BFS503" s="79"/>
      <c r="BFT503" s="79"/>
      <c r="BFU503" s="79"/>
      <c r="BFV503" s="79"/>
      <c r="BFW503" s="79"/>
      <c r="BFX503" s="79"/>
      <c r="BFY503" s="79"/>
      <c r="BFZ503" s="79"/>
      <c r="BGA503" s="79"/>
      <c r="BGB503" s="79"/>
      <c r="BGC503" s="79"/>
      <c r="BGD503" s="79"/>
      <c r="BGE503" s="79"/>
      <c r="BGF503" s="79"/>
      <c r="BGG503" s="79"/>
      <c r="BGH503" s="79"/>
      <c r="BGI503" s="79"/>
      <c r="BGJ503" s="79"/>
      <c r="BGK503" s="79"/>
      <c r="BGL503" s="79"/>
      <c r="BGM503" s="79"/>
      <c r="BGN503" s="79"/>
      <c r="BGO503" s="79"/>
      <c r="BGP503" s="79"/>
      <c r="BGQ503" s="79"/>
      <c r="BGR503" s="79"/>
      <c r="BGS503" s="79"/>
      <c r="BGT503" s="79"/>
      <c r="BGU503" s="79"/>
      <c r="BGV503" s="79"/>
      <c r="BGW503" s="79"/>
      <c r="BGX503" s="79"/>
      <c r="BGY503" s="79"/>
      <c r="BGZ503" s="79"/>
      <c r="BHA503" s="79"/>
      <c r="BHB503" s="79"/>
      <c r="BHC503" s="79"/>
      <c r="BHD503" s="79"/>
      <c r="BHE503" s="79"/>
      <c r="BHF503" s="79"/>
      <c r="BHG503" s="79"/>
      <c r="BHH503" s="79"/>
      <c r="BHI503" s="79"/>
      <c r="BHJ503" s="79"/>
      <c r="BHK503" s="79"/>
      <c r="BHL503" s="79"/>
      <c r="BHM503" s="79"/>
      <c r="BHN503" s="79"/>
      <c r="BHO503" s="79"/>
      <c r="BHP503" s="79"/>
      <c r="BHQ503" s="79"/>
      <c r="BHR503" s="79"/>
      <c r="BHS503" s="79"/>
      <c r="BHT503" s="79"/>
      <c r="BHU503" s="79"/>
      <c r="BHV503" s="79"/>
      <c r="BHW503" s="79"/>
      <c r="BHX503" s="79"/>
      <c r="BHY503" s="79"/>
      <c r="BHZ503" s="79"/>
      <c r="BIA503" s="79"/>
      <c r="BIB503" s="79"/>
      <c r="BIC503" s="79"/>
      <c r="BID503" s="79"/>
      <c r="BIE503" s="79"/>
      <c r="BIF503" s="79"/>
      <c r="BIG503" s="79"/>
      <c r="BIH503" s="79"/>
      <c r="BII503" s="79"/>
      <c r="BIJ503" s="79"/>
      <c r="BIK503" s="79"/>
      <c r="BIL503" s="79"/>
      <c r="BIM503" s="79"/>
      <c r="BIN503" s="79"/>
      <c r="BIO503" s="79"/>
      <c r="BIP503" s="79"/>
      <c r="BIQ503" s="79"/>
      <c r="BIR503" s="79"/>
      <c r="BIS503" s="79"/>
      <c r="BIT503" s="79"/>
      <c r="BIU503" s="79"/>
      <c r="BIV503" s="79"/>
      <c r="BIW503" s="79"/>
      <c r="BIX503" s="79"/>
      <c r="BIY503" s="79"/>
      <c r="BIZ503" s="79"/>
      <c r="BJA503" s="79"/>
      <c r="BJB503" s="79"/>
      <c r="BJC503" s="79"/>
      <c r="BJD503" s="79"/>
      <c r="BJE503" s="79"/>
      <c r="BJF503" s="79"/>
      <c r="BJG503" s="79"/>
      <c r="BJH503" s="79"/>
      <c r="BJI503" s="79"/>
      <c r="BJJ503" s="79"/>
      <c r="BJK503" s="79"/>
      <c r="BJL503" s="79"/>
      <c r="BJM503" s="79"/>
      <c r="BJN503" s="79"/>
      <c r="BJO503" s="79"/>
      <c r="BJP503" s="79"/>
      <c r="BJQ503" s="79"/>
      <c r="BJR503" s="79"/>
      <c r="BJS503" s="79"/>
      <c r="BJT503" s="79"/>
      <c r="BJU503" s="79"/>
      <c r="BJV503" s="79"/>
      <c r="BJW503" s="79"/>
      <c r="BJX503" s="79"/>
      <c r="BJY503" s="79"/>
      <c r="BJZ503" s="79"/>
      <c r="BKA503" s="79"/>
      <c r="BKB503" s="79"/>
      <c r="BKC503" s="79"/>
      <c r="BKD503" s="79"/>
      <c r="BKE503" s="79"/>
      <c r="BKF503" s="79"/>
      <c r="BKG503" s="79"/>
      <c r="BKH503" s="79"/>
      <c r="BKI503" s="79"/>
      <c r="BKJ503" s="79"/>
      <c r="BKK503" s="79"/>
      <c r="BKL503" s="79"/>
      <c r="BKM503" s="79"/>
      <c r="BKN503" s="79"/>
      <c r="BKO503" s="79"/>
      <c r="BKP503" s="79"/>
      <c r="BKQ503" s="79"/>
      <c r="BKR503" s="79"/>
      <c r="BKS503" s="79"/>
      <c r="BKT503" s="79"/>
      <c r="BKU503" s="79"/>
      <c r="BKV503" s="79"/>
      <c r="BKW503" s="79"/>
      <c r="BKX503" s="79"/>
      <c r="BKY503" s="79"/>
      <c r="BKZ503" s="79"/>
      <c r="BLA503" s="79"/>
      <c r="BLB503" s="79"/>
      <c r="BLC503" s="79"/>
      <c r="BLD503" s="79"/>
      <c r="BLE503" s="79"/>
      <c r="BLF503" s="79"/>
      <c r="BLG503" s="79"/>
      <c r="BLH503" s="79"/>
      <c r="BLI503" s="79"/>
      <c r="BLJ503" s="79"/>
      <c r="BLK503" s="79"/>
      <c r="BLL503" s="79"/>
      <c r="BLM503" s="79"/>
      <c r="BLN503" s="79"/>
      <c r="BLO503" s="79"/>
      <c r="BLP503" s="79"/>
      <c r="BLQ503" s="79"/>
      <c r="BLR503" s="79"/>
      <c r="BLS503" s="79"/>
      <c r="BLT503" s="79"/>
      <c r="BLU503" s="79"/>
      <c r="BLV503" s="79"/>
      <c r="BLW503" s="79"/>
      <c r="BLX503" s="79"/>
      <c r="BLY503" s="79"/>
      <c r="BLZ503" s="79"/>
      <c r="BMA503" s="79"/>
      <c r="BMB503" s="79"/>
      <c r="BMC503" s="79"/>
      <c r="BMD503" s="79"/>
      <c r="BME503" s="79"/>
      <c r="BMF503" s="79"/>
      <c r="BMG503" s="79"/>
      <c r="BMH503" s="79"/>
      <c r="BMI503" s="79"/>
      <c r="BMJ503" s="79"/>
      <c r="BMK503" s="79"/>
      <c r="BML503" s="79"/>
      <c r="BMM503" s="79"/>
      <c r="BMN503" s="79"/>
      <c r="BMO503" s="79"/>
      <c r="BMP503" s="79"/>
      <c r="BMQ503" s="79"/>
      <c r="BMR503" s="79"/>
      <c r="BMS503" s="79"/>
      <c r="BMT503" s="79"/>
      <c r="BMU503" s="79"/>
      <c r="BMV503" s="79"/>
      <c r="BMW503" s="79"/>
      <c r="BMX503" s="79"/>
      <c r="BMY503" s="79"/>
      <c r="BMZ503" s="79"/>
      <c r="BNA503" s="79"/>
      <c r="BNB503" s="79"/>
      <c r="BNC503" s="79"/>
      <c r="BND503" s="79"/>
      <c r="BNE503" s="79"/>
      <c r="BNF503" s="79"/>
      <c r="BNG503" s="79"/>
      <c r="BNH503" s="79"/>
      <c r="BNI503" s="79"/>
      <c r="BNJ503" s="79"/>
      <c r="BNK503" s="79"/>
      <c r="BNL503" s="79"/>
      <c r="BNM503" s="79"/>
      <c r="BNN503" s="79"/>
      <c r="BNO503" s="79"/>
      <c r="BNP503" s="79"/>
      <c r="BNQ503" s="79"/>
      <c r="BNR503" s="79"/>
      <c r="BNS503" s="79"/>
      <c r="BNT503" s="79"/>
      <c r="BNU503" s="79"/>
      <c r="BNV503" s="79"/>
      <c r="BNW503" s="79"/>
      <c r="BNX503" s="79"/>
      <c r="BNY503" s="79"/>
      <c r="BNZ503" s="79"/>
      <c r="BOA503" s="79"/>
      <c r="BOB503" s="79"/>
      <c r="BOC503" s="79"/>
      <c r="BOD503" s="79"/>
      <c r="BOE503" s="79"/>
      <c r="BOF503" s="79"/>
      <c r="BOG503" s="79"/>
      <c r="BOH503" s="79"/>
      <c r="BOI503" s="79"/>
      <c r="BOJ503" s="79"/>
      <c r="BOK503" s="79"/>
      <c r="BOL503" s="79"/>
      <c r="BOM503" s="79"/>
      <c r="BON503" s="79"/>
      <c r="BOO503" s="79"/>
      <c r="BOP503" s="79"/>
      <c r="BOQ503" s="79"/>
      <c r="BOR503" s="79"/>
      <c r="BOS503" s="79"/>
      <c r="BOT503" s="79"/>
      <c r="BOU503" s="79"/>
      <c r="BOV503" s="79"/>
      <c r="BOW503" s="79"/>
      <c r="BOX503" s="79"/>
      <c r="BOY503" s="79"/>
      <c r="BOZ503" s="79"/>
      <c r="BPA503" s="79"/>
      <c r="BPB503" s="79"/>
      <c r="BPC503" s="79"/>
      <c r="BPD503" s="79"/>
      <c r="BPE503" s="79"/>
      <c r="BPF503" s="79"/>
      <c r="BPG503" s="79"/>
      <c r="BPH503" s="79"/>
      <c r="BPI503" s="79"/>
      <c r="BPJ503" s="79"/>
      <c r="BPK503" s="79"/>
      <c r="BPL503" s="79"/>
      <c r="BPM503" s="79"/>
      <c r="BPN503" s="79"/>
      <c r="BPO503" s="79"/>
      <c r="BPP503" s="79"/>
      <c r="BPQ503" s="79"/>
      <c r="BPR503" s="79"/>
      <c r="BPS503" s="79"/>
      <c r="BPT503" s="79"/>
      <c r="BPU503" s="79"/>
      <c r="BPV503" s="79"/>
      <c r="BPW503" s="79"/>
      <c r="BPX503" s="79"/>
      <c r="BPY503" s="79"/>
      <c r="BPZ503" s="79"/>
      <c r="BQA503" s="79"/>
      <c r="BQB503" s="79"/>
      <c r="BQC503" s="79"/>
      <c r="BQD503" s="79"/>
      <c r="BQE503" s="79"/>
      <c r="BQF503" s="79"/>
      <c r="BQG503" s="79"/>
      <c r="BQH503" s="79"/>
      <c r="BQI503" s="79"/>
      <c r="BQJ503" s="79"/>
      <c r="BQK503" s="79"/>
      <c r="BQL503" s="79"/>
      <c r="BQM503" s="79"/>
      <c r="BQN503" s="79"/>
      <c r="BQO503" s="79"/>
      <c r="BQP503" s="79"/>
      <c r="BQQ503" s="79"/>
      <c r="BQR503" s="79"/>
      <c r="BQS503" s="79"/>
      <c r="BQT503" s="79"/>
      <c r="BQU503" s="79"/>
      <c r="BQV503" s="79"/>
      <c r="BQW503" s="79"/>
      <c r="BQX503" s="79"/>
      <c r="BQY503" s="79"/>
      <c r="BQZ503" s="79"/>
      <c r="BRA503" s="79"/>
      <c r="BRB503" s="79"/>
      <c r="BRC503" s="79"/>
      <c r="BRD503" s="79"/>
      <c r="BRE503" s="79"/>
      <c r="BRF503" s="79"/>
      <c r="BRG503" s="79"/>
      <c r="BRH503" s="79"/>
      <c r="BRI503" s="79"/>
      <c r="BRJ503" s="79"/>
      <c r="BRK503" s="79"/>
      <c r="BRL503" s="79"/>
      <c r="BRM503" s="79"/>
      <c r="BRN503" s="79"/>
      <c r="BRO503" s="79"/>
      <c r="BRP503" s="79"/>
      <c r="BRQ503" s="79"/>
      <c r="BRR503" s="79"/>
      <c r="BRS503" s="79"/>
      <c r="BRT503" s="79"/>
      <c r="BRU503" s="79"/>
      <c r="BRV503" s="79"/>
      <c r="BRW503" s="79"/>
      <c r="BRX503" s="79"/>
      <c r="BRY503" s="79"/>
      <c r="BRZ503" s="79"/>
      <c r="BSA503" s="79"/>
      <c r="BSB503" s="79"/>
      <c r="BSC503" s="79"/>
      <c r="BSD503" s="79"/>
      <c r="BSE503" s="79"/>
      <c r="BSF503" s="79"/>
      <c r="BSG503" s="79"/>
      <c r="BSH503" s="79"/>
      <c r="BSI503" s="79"/>
      <c r="BSJ503" s="79"/>
      <c r="BSK503" s="79"/>
      <c r="BSL503" s="79"/>
      <c r="BSM503" s="79"/>
      <c r="BSN503" s="79"/>
      <c r="BSO503" s="79"/>
      <c r="BSP503" s="79"/>
      <c r="BSQ503" s="79"/>
      <c r="BSR503" s="79"/>
      <c r="BSS503" s="79"/>
      <c r="BST503" s="79"/>
      <c r="BSU503" s="79"/>
      <c r="BSV503" s="79"/>
      <c r="BSW503" s="79"/>
      <c r="BSX503" s="79"/>
      <c r="BSY503" s="79"/>
      <c r="BSZ503" s="79"/>
      <c r="BTA503" s="79"/>
      <c r="BTB503" s="79"/>
      <c r="BTC503" s="79"/>
      <c r="BTD503" s="79"/>
      <c r="BTE503" s="79"/>
      <c r="BTF503" s="79"/>
      <c r="BTG503" s="79"/>
      <c r="BTH503" s="79"/>
      <c r="BTI503" s="79"/>
      <c r="BTJ503" s="79"/>
      <c r="BTK503" s="79"/>
      <c r="BTL503" s="79"/>
      <c r="BTM503" s="79"/>
      <c r="BTN503" s="79"/>
      <c r="BTO503" s="79"/>
      <c r="BTP503" s="79"/>
      <c r="BTQ503" s="79"/>
      <c r="BTR503" s="79"/>
      <c r="BTS503" s="79"/>
      <c r="BTT503" s="79"/>
      <c r="BTU503" s="79"/>
      <c r="BTV503" s="79"/>
      <c r="BTW503" s="79"/>
      <c r="BTX503" s="79"/>
      <c r="BTY503" s="79"/>
      <c r="BTZ503" s="79"/>
      <c r="BUA503" s="79"/>
      <c r="BUB503" s="79"/>
      <c r="BUC503" s="79"/>
      <c r="BUD503" s="79"/>
      <c r="BUE503" s="79"/>
      <c r="BUF503" s="79"/>
      <c r="BUG503" s="79"/>
      <c r="BUH503" s="79"/>
      <c r="BUI503" s="79"/>
      <c r="BUJ503" s="79"/>
      <c r="BUK503" s="79"/>
      <c r="BUL503" s="79"/>
      <c r="BUM503" s="79"/>
      <c r="BUN503" s="79"/>
      <c r="BUO503" s="79"/>
      <c r="BUP503" s="79"/>
      <c r="BUQ503" s="79"/>
      <c r="BUR503" s="79"/>
      <c r="BUS503" s="79"/>
      <c r="BUT503" s="79"/>
      <c r="BUU503" s="79"/>
      <c r="BUV503" s="79"/>
      <c r="BUW503" s="79"/>
      <c r="BUX503" s="79"/>
      <c r="BUY503" s="79"/>
      <c r="BUZ503" s="79"/>
      <c r="BVA503" s="79"/>
      <c r="BVB503" s="79"/>
      <c r="BVC503" s="79"/>
      <c r="BVD503" s="79"/>
      <c r="BVE503" s="79"/>
      <c r="BVF503" s="79"/>
      <c r="BVG503" s="79"/>
      <c r="BVH503" s="79"/>
      <c r="BVI503" s="79"/>
      <c r="BVJ503" s="79"/>
      <c r="BVK503" s="79"/>
      <c r="BVL503" s="79"/>
      <c r="BVM503" s="79"/>
      <c r="BVN503" s="79"/>
      <c r="BVO503" s="79"/>
      <c r="BVP503" s="79"/>
      <c r="BVQ503" s="79"/>
      <c r="BVR503" s="79"/>
      <c r="BVS503" s="79"/>
      <c r="BVT503" s="79"/>
      <c r="BVU503" s="79"/>
      <c r="BVV503" s="79"/>
      <c r="BVW503" s="79"/>
      <c r="BVX503" s="79"/>
      <c r="BVY503" s="79"/>
      <c r="BVZ503" s="79"/>
      <c r="BWA503" s="79"/>
      <c r="BWB503" s="79"/>
      <c r="BWC503" s="79"/>
      <c r="BWD503" s="79"/>
      <c r="BWE503" s="79"/>
      <c r="BWF503" s="79"/>
      <c r="BWG503" s="79"/>
      <c r="BWH503" s="79"/>
      <c r="BWI503" s="79"/>
      <c r="BWJ503" s="79"/>
      <c r="BWK503" s="79"/>
      <c r="BWL503" s="79"/>
      <c r="BWM503" s="79"/>
      <c r="BWN503" s="79"/>
      <c r="BWO503" s="79"/>
      <c r="BWP503" s="79"/>
      <c r="BWQ503" s="79"/>
      <c r="BWR503" s="79"/>
      <c r="BWS503" s="79"/>
      <c r="BWT503" s="79"/>
      <c r="BWU503" s="79"/>
      <c r="BWV503" s="79"/>
      <c r="BWW503" s="79"/>
      <c r="BWX503" s="79"/>
      <c r="BWY503" s="79"/>
      <c r="BWZ503" s="79"/>
      <c r="BXA503" s="79"/>
      <c r="BXB503" s="79"/>
      <c r="BXC503" s="79"/>
      <c r="BXD503" s="79"/>
      <c r="BXE503" s="79"/>
      <c r="BXF503" s="79"/>
      <c r="BXG503" s="79"/>
      <c r="BXH503" s="79"/>
      <c r="BXI503" s="79"/>
      <c r="BXJ503" s="79"/>
      <c r="BXK503" s="79"/>
      <c r="BXL503" s="79"/>
      <c r="BXM503" s="79"/>
      <c r="BXN503" s="79"/>
      <c r="BXO503" s="79"/>
      <c r="BXP503" s="79"/>
      <c r="BXQ503" s="79"/>
      <c r="BXR503" s="79"/>
      <c r="BXS503" s="79"/>
      <c r="BXT503" s="79"/>
      <c r="BXU503" s="79"/>
      <c r="BXV503" s="79"/>
      <c r="BXW503" s="79"/>
      <c r="BXX503" s="79"/>
      <c r="BXY503" s="79"/>
      <c r="BXZ503" s="79"/>
      <c r="BYA503" s="79"/>
      <c r="BYB503" s="79"/>
      <c r="BYC503" s="79"/>
      <c r="BYD503" s="79"/>
      <c r="BYE503" s="79"/>
      <c r="BYF503" s="79"/>
      <c r="BYG503" s="79"/>
      <c r="BYH503" s="79"/>
      <c r="BYI503" s="79"/>
      <c r="BYJ503" s="79"/>
      <c r="BYK503" s="79"/>
      <c r="BYL503" s="79"/>
      <c r="BYM503" s="79"/>
      <c r="BYN503" s="79"/>
      <c r="BYO503" s="79"/>
      <c r="BYP503" s="79"/>
      <c r="BYQ503" s="79"/>
      <c r="BYR503" s="79"/>
      <c r="BYS503" s="79"/>
      <c r="BYT503" s="79"/>
      <c r="BYU503" s="79"/>
      <c r="BYV503" s="79"/>
      <c r="BYW503" s="79"/>
      <c r="BYX503" s="79"/>
      <c r="BYY503" s="79"/>
      <c r="BYZ503" s="79"/>
      <c r="BZA503" s="79"/>
      <c r="BZB503" s="79"/>
      <c r="BZC503" s="79"/>
      <c r="BZD503" s="79"/>
      <c r="BZE503" s="79"/>
      <c r="BZF503" s="79"/>
      <c r="BZG503" s="79"/>
      <c r="BZH503" s="79"/>
      <c r="BZI503" s="79"/>
      <c r="BZJ503" s="79"/>
      <c r="BZK503" s="79"/>
      <c r="BZL503" s="79"/>
      <c r="BZM503" s="79"/>
      <c r="BZN503" s="79"/>
      <c r="BZO503" s="79"/>
      <c r="BZP503" s="79"/>
      <c r="BZQ503" s="79"/>
      <c r="BZR503" s="79"/>
      <c r="BZS503" s="79"/>
      <c r="BZT503" s="79"/>
      <c r="BZU503" s="79"/>
      <c r="BZV503" s="79"/>
      <c r="BZW503" s="79"/>
      <c r="BZX503" s="79"/>
      <c r="BZY503" s="79"/>
      <c r="BZZ503" s="79"/>
      <c r="CAA503" s="79"/>
      <c r="CAB503" s="79"/>
      <c r="CAC503" s="79"/>
      <c r="CAD503" s="79"/>
      <c r="CAE503" s="79"/>
      <c r="CAF503" s="79"/>
      <c r="CAG503" s="79"/>
      <c r="CAH503" s="79"/>
      <c r="CAI503" s="79"/>
      <c r="CAJ503" s="79"/>
      <c r="CAK503" s="79"/>
      <c r="CAL503" s="79"/>
      <c r="CAM503" s="79"/>
      <c r="CAN503" s="79"/>
      <c r="CAO503" s="79"/>
      <c r="CAP503" s="79"/>
      <c r="CAQ503" s="79"/>
      <c r="CAR503" s="79"/>
      <c r="CAS503" s="79"/>
      <c r="CAT503" s="79"/>
      <c r="CAU503" s="79"/>
      <c r="CAV503" s="79"/>
      <c r="CAW503" s="79"/>
      <c r="CAX503" s="79"/>
      <c r="CAY503" s="79"/>
      <c r="CAZ503" s="79"/>
      <c r="CBA503" s="79"/>
      <c r="CBB503" s="79"/>
      <c r="CBC503" s="79"/>
      <c r="CBD503" s="79"/>
      <c r="CBE503" s="79"/>
      <c r="CBF503" s="79"/>
      <c r="CBG503" s="79"/>
      <c r="CBH503" s="79"/>
      <c r="CBI503" s="79"/>
      <c r="CBJ503" s="79"/>
      <c r="CBK503" s="79"/>
      <c r="CBL503" s="79"/>
      <c r="CBM503" s="79"/>
      <c r="CBN503" s="79"/>
      <c r="CBO503" s="79"/>
      <c r="CBP503" s="79"/>
      <c r="CBQ503" s="79"/>
      <c r="CBR503" s="79"/>
      <c r="CBS503" s="79"/>
      <c r="CBT503" s="79"/>
      <c r="CBU503" s="79"/>
      <c r="CBV503" s="79"/>
      <c r="CBW503" s="79"/>
      <c r="CBX503" s="79"/>
      <c r="CBY503" s="79"/>
      <c r="CBZ503" s="79"/>
      <c r="CCA503" s="79"/>
      <c r="CCB503" s="79"/>
      <c r="CCC503" s="79"/>
      <c r="CCD503" s="79"/>
      <c r="CCE503" s="79"/>
      <c r="CCF503" s="79"/>
      <c r="CCG503" s="79"/>
      <c r="CCH503" s="79"/>
      <c r="CCI503" s="79"/>
      <c r="CCJ503" s="79"/>
      <c r="CCK503" s="79"/>
      <c r="CCL503" s="79"/>
      <c r="CCM503" s="79"/>
      <c r="CCN503" s="79"/>
      <c r="CCO503" s="79"/>
      <c r="CCP503" s="79"/>
      <c r="CCQ503" s="79"/>
      <c r="CCR503" s="79"/>
      <c r="CCS503" s="79"/>
      <c r="CCT503" s="79"/>
      <c r="CCU503" s="79"/>
      <c r="CCV503" s="79"/>
      <c r="CCW503" s="79"/>
      <c r="CCX503" s="79"/>
      <c r="CCY503" s="79"/>
      <c r="CCZ503" s="79"/>
      <c r="CDA503" s="79"/>
      <c r="CDB503" s="79"/>
      <c r="CDC503" s="79"/>
      <c r="CDD503" s="79"/>
      <c r="CDE503" s="79"/>
      <c r="CDF503" s="79"/>
      <c r="CDG503" s="79"/>
      <c r="CDH503" s="79"/>
      <c r="CDI503" s="79"/>
      <c r="CDJ503" s="79"/>
      <c r="CDK503" s="79"/>
      <c r="CDL503" s="79"/>
      <c r="CDM503" s="79"/>
      <c r="CDN503" s="79"/>
      <c r="CDO503" s="79"/>
      <c r="CDP503" s="79"/>
      <c r="CDQ503" s="79"/>
      <c r="CDR503" s="79"/>
      <c r="CDS503" s="79"/>
      <c r="CDT503" s="79"/>
      <c r="CDU503" s="79"/>
      <c r="CDV503" s="79"/>
      <c r="CDW503" s="79"/>
      <c r="CDX503" s="79"/>
      <c r="CDY503" s="79"/>
      <c r="CDZ503" s="79"/>
      <c r="CEA503" s="79"/>
      <c r="CEB503" s="79"/>
      <c r="CEC503" s="79"/>
      <c r="CED503" s="79"/>
      <c r="CEE503" s="79"/>
      <c r="CEF503" s="79"/>
      <c r="CEG503" s="79"/>
      <c r="CEH503" s="79"/>
      <c r="CEI503" s="79"/>
      <c r="CEJ503" s="79"/>
      <c r="CEK503" s="79"/>
      <c r="CEL503" s="79"/>
      <c r="CEM503" s="79"/>
      <c r="CEN503" s="79"/>
      <c r="CEO503" s="79"/>
      <c r="CEP503" s="79"/>
      <c r="CEQ503" s="79"/>
      <c r="CER503" s="79"/>
      <c r="CES503" s="79"/>
      <c r="CET503" s="79"/>
      <c r="CEU503" s="79"/>
      <c r="CEV503" s="79"/>
      <c r="CEW503" s="79"/>
      <c r="CEX503" s="79"/>
      <c r="CEY503" s="79"/>
      <c r="CEZ503" s="79"/>
      <c r="CFA503" s="79"/>
      <c r="CFB503" s="79"/>
      <c r="CFC503" s="79"/>
      <c r="CFD503" s="79"/>
      <c r="CFE503" s="79"/>
      <c r="CFF503" s="79"/>
      <c r="CFG503" s="79"/>
      <c r="CFH503" s="79"/>
      <c r="CFI503" s="79"/>
      <c r="CFJ503" s="79"/>
      <c r="CFK503" s="79"/>
      <c r="CFL503" s="79"/>
      <c r="CFM503" s="79"/>
      <c r="CFN503" s="79"/>
      <c r="CFO503" s="79"/>
      <c r="CFP503" s="79"/>
      <c r="CFQ503" s="79"/>
      <c r="CFR503" s="79"/>
      <c r="CFS503" s="79"/>
      <c r="CFT503" s="79"/>
      <c r="CFU503" s="79"/>
      <c r="CFV503" s="79"/>
      <c r="CFW503" s="79"/>
      <c r="CFX503" s="79"/>
      <c r="CFY503" s="79"/>
      <c r="CFZ503" s="79"/>
      <c r="CGA503" s="79"/>
      <c r="CGB503" s="79"/>
      <c r="CGC503" s="79"/>
      <c r="CGD503" s="79"/>
      <c r="CGE503" s="79"/>
      <c r="CGF503" s="79"/>
      <c r="CGG503" s="79"/>
      <c r="CGH503" s="79"/>
      <c r="CGI503" s="79"/>
      <c r="CGJ503" s="79"/>
      <c r="CGK503" s="79"/>
      <c r="CGL503" s="79"/>
      <c r="CGM503" s="79"/>
      <c r="CGN503" s="79"/>
      <c r="CGO503" s="79"/>
      <c r="CGP503" s="79"/>
      <c r="CGQ503" s="79"/>
      <c r="CGR503" s="79"/>
      <c r="CGS503" s="79"/>
      <c r="CGT503" s="79"/>
      <c r="CGU503" s="79"/>
      <c r="CGV503" s="79"/>
      <c r="CGW503" s="79"/>
      <c r="CGX503" s="79"/>
      <c r="CGY503" s="79"/>
      <c r="CGZ503" s="79"/>
      <c r="CHA503" s="79"/>
      <c r="CHB503" s="79"/>
      <c r="CHC503" s="79"/>
      <c r="CHD503" s="79"/>
      <c r="CHE503" s="79"/>
      <c r="CHF503" s="79"/>
      <c r="CHG503" s="79"/>
      <c r="CHH503" s="79"/>
      <c r="CHI503" s="79"/>
      <c r="CHJ503" s="79"/>
      <c r="CHK503" s="79"/>
      <c r="CHL503" s="79"/>
      <c r="CHM503" s="79"/>
      <c r="CHN503" s="79"/>
      <c r="CHO503" s="79"/>
      <c r="CHP503" s="79"/>
      <c r="CHQ503" s="79"/>
      <c r="CHR503" s="79"/>
      <c r="CHS503" s="79"/>
      <c r="CHT503" s="79"/>
      <c r="CHU503" s="79"/>
      <c r="CHV503" s="79"/>
      <c r="CHW503" s="79"/>
      <c r="CHX503" s="79"/>
      <c r="CHY503" s="79"/>
      <c r="CHZ503" s="79"/>
      <c r="CIA503" s="79"/>
      <c r="CIB503" s="79"/>
      <c r="CIC503" s="79"/>
      <c r="CID503" s="79"/>
      <c r="CIE503" s="79"/>
      <c r="CIF503" s="79"/>
      <c r="CIG503" s="79"/>
      <c r="CIH503" s="79"/>
      <c r="CII503" s="79"/>
      <c r="CIJ503" s="79"/>
      <c r="CIK503" s="79"/>
      <c r="CIL503" s="79"/>
      <c r="CIM503" s="79"/>
      <c r="CIN503" s="79"/>
      <c r="CIO503" s="79"/>
      <c r="CIP503" s="79"/>
      <c r="CIQ503" s="79"/>
      <c r="CIR503" s="79"/>
      <c r="CIS503" s="79"/>
      <c r="CIT503" s="79"/>
      <c r="CIU503" s="79"/>
      <c r="CIV503" s="79"/>
      <c r="CIW503" s="79"/>
      <c r="CIX503" s="79"/>
      <c r="CIY503" s="79"/>
      <c r="CIZ503" s="79"/>
      <c r="CJA503" s="79"/>
      <c r="CJB503" s="79"/>
      <c r="CJC503" s="79"/>
      <c r="CJD503" s="79"/>
      <c r="CJE503" s="79"/>
      <c r="CJF503" s="79"/>
      <c r="CJG503" s="79"/>
      <c r="CJH503" s="79"/>
      <c r="CJI503" s="79"/>
      <c r="CJJ503" s="79"/>
      <c r="CJK503" s="79"/>
      <c r="CJL503" s="79"/>
      <c r="CJM503" s="79"/>
      <c r="CJN503" s="79"/>
      <c r="CJO503" s="79"/>
      <c r="CJP503" s="79"/>
      <c r="CJQ503" s="79"/>
      <c r="CJR503" s="79"/>
      <c r="CJS503" s="79"/>
      <c r="CJT503" s="79"/>
      <c r="CJU503" s="79"/>
      <c r="CJV503" s="79"/>
      <c r="CJW503" s="79"/>
      <c r="CJX503" s="79"/>
      <c r="CJY503" s="79"/>
      <c r="CJZ503" s="79"/>
      <c r="CKA503" s="79"/>
      <c r="CKB503" s="79"/>
      <c r="CKC503" s="79"/>
      <c r="CKD503" s="79"/>
      <c r="CKE503" s="79"/>
      <c r="CKF503" s="79"/>
      <c r="CKG503" s="79"/>
      <c r="CKH503" s="79"/>
      <c r="CKI503" s="79"/>
      <c r="CKJ503" s="79"/>
      <c r="CKK503" s="79"/>
      <c r="CKL503" s="79"/>
      <c r="CKM503" s="79"/>
      <c r="CKN503" s="79"/>
      <c r="CKO503" s="79"/>
      <c r="CKP503" s="79"/>
      <c r="CKQ503" s="79"/>
      <c r="CKR503" s="79"/>
      <c r="CKS503" s="79"/>
      <c r="CKT503" s="79"/>
      <c r="CKU503" s="79"/>
      <c r="CKV503" s="79"/>
      <c r="CKW503" s="79"/>
      <c r="CKX503" s="79"/>
      <c r="CKY503" s="79"/>
      <c r="CKZ503" s="79"/>
      <c r="CLA503" s="79"/>
      <c r="CLB503" s="79"/>
      <c r="CLC503" s="79"/>
      <c r="CLD503" s="79"/>
      <c r="CLE503" s="79"/>
      <c r="CLF503" s="79"/>
      <c r="CLG503" s="79"/>
      <c r="CLH503" s="79"/>
      <c r="CLI503" s="79"/>
      <c r="CLJ503" s="79"/>
      <c r="CLK503" s="79"/>
      <c r="CLL503" s="79"/>
      <c r="CLM503" s="79"/>
      <c r="CLN503" s="79"/>
      <c r="CLO503" s="79"/>
      <c r="CLP503" s="79"/>
      <c r="CLQ503" s="79"/>
      <c r="CLR503" s="79"/>
      <c r="CLS503" s="79"/>
      <c r="CLT503" s="79"/>
      <c r="CLU503" s="79"/>
      <c r="CLV503" s="79"/>
      <c r="CLW503" s="79"/>
      <c r="CLX503" s="79"/>
      <c r="CLY503" s="79"/>
      <c r="CLZ503" s="79"/>
      <c r="CMA503" s="79"/>
      <c r="CMB503" s="79"/>
      <c r="CMC503" s="79"/>
      <c r="CMD503" s="79"/>
      <c r="CME503" s="79"/>
      <c r="CMF503" s="79"/>
      <c r="CMG503" s="79"/>
      <c r="CMH503" s="79"/>
      <c r="CMI503" s="79"/>
      <c r="CMJ503" s="79"/>
      <c r="CMK503" s="79"/>
      <c r="CML503" s="79"/>
      <c r="CMM503" s="79"/>
      <c r="CMN503" s="79"/>
      <c r="CMO503" s="79"/>
      <c r="CMP503" s="79"/>
      <c r="CMQ503" s="79"/>
      <c r="CMR503" s="79"/>
      <c r="CMS503" s="79"/>
      <c r="CMT503" s="79"/>
      <c r="CMU503" s="79"/>
      <c r="CMV503" s="79"/>
      <c r="CMW503" s="79"/>
      <c r="CMX503" s="79"/>
      <c r="CMY503" s="79"/>
      <c r="CMZ503" s="79"/>
      <c r="CNA503" s="79"/>
      <c r="CNB503" s="79"/>
      <c r="CNC503" s="79"/>
      <c r="CND503" s="79"/>
      <c r="CNE503" s="79"/>
      <c r="CNF503" s="79"/>
      <c r="CNG503" s="79"/>
      <c r="CNH503" s="79"/>
      <c r="CNI503" s="79"/>
      <c r="CNJ503" s="79"/>
      <c r="CNK503" s="79"/>
      <c r="CNL503" s="79"/>
      <c r="CNM503" s="79"/>
      <c r="CNN503" s="79"/>
      <c r="CNO503" s="79"/>
      <c r="CNP503" s="79"/>
      <c r="CNQ503" s="79"/>
      <c r="CNR503" s="79"/>
      <c r="CNS503" s="79"/>
      <c r="CNT503" s="79"/>
      <c r="CNU503" s="79"/>
      <c r="CNV503" s="79"/>
      <c r="CNW503" s="79"/>
      <c r="CNX503" s="79"/>
      <c r="CNY503" s="79"/>
      <c r="CNZ503" s="79"/>
      <c r="COA503" s="79"/>
      <c r="COB503" s="79"/>
      <c r="COC503" s="79"/>
      <c r="COD503" s="79"/>
      <c r="COE503" s="79"/>
      <c r="COF503" s="79"/>
      <c r="COG503" s="79"/>
      <c r="COH503" s="79"/>
      <c r="COI503" s="79"/>
      <c r="COJ503" s="79"/>
      <c r="COK503" s="79"/>
      <c r="COL503" s="79"/>
      <c r="COM503" s="79"/>
      <c r="CON503" s="79"/>
      <c r="COO503" s="79"/>
      <c r="COP503" s="79"/>
      <c r="COQ503" s="79"/>
      <c r="COR503" s="79"/>
      <c r="COS503" s="79"/>
      <c r="COT503" s="79"/>
      <c r="COU503" s="79"/>
      <c r="COV503" s="79"/>
      <c r="COW503" s="79"/>
      <c r="COX503" s="79"/>
      <c r="COY503" s="79"/>
      <c r="COZ503" s="79"/>
      <c r="CPA503" s="79"/>
      <c r="CPB503" s="79"/>
      <c r="CPC503" s="79"/>
      <c r="CPD503" s="79"/>
      <c r="CPE503" s="79"/>
      <c r="CPF503" s="79"/>
      <c r="CPG503" s="79"/>
      <c r="CPH503" s="79"/>
      <c r="CPI503" s="79"/>
      <c r="CPJ503" s="79"/>
      <c r="CPK503" s="79"/>
      <c r="CPL503" s="79"/>
      <c r="CPM503" s="79"/>
      <c r="CPN503" s="79"/>
      <c r="CPO503" s="79"/>
      <c r="CPP503" s="79"/>
      <c r="CPQ503" s="79"/>
      <c r="CPR503" s="79"/>
      <c r="CPS503" s="79"/>
      <c r="CPT503" s="79"/>
      <c r="CPU503" s="79"/>
      <c r="CPV503" s="79"/>
      <c r="CPW503" s="79"/>
      <c r="CPX503" s="79"/>
      <c r="CPY503" s="79"/>
      <c r="CPZ503" s="79"/>
      <c r="CQA503" s="79"/>
      <c r="CQB503" s="79"/>
      <c r="CQC503" s="79"/>
      <c r="CQD503" s="79"/>
      <c r="CQE503" s="79"/>
      <c r="CQF503" s="79"/>
      <c r="CQG503" s="79"/>
      <c r="CQH503" s="79"/>
      <c r="CQI503" s="79"/>
      <c r="CQJ503" s="79"/>
      <c r="CQK503" s="79"/>
      <c r="CQL503" s="79"/>
      <c r="CQM503" s="79"/>
      <c r="CQN503" s="79"/>
      <c r="CQO503" s="79"/>
      <c r="CQP503" s="79"/>
      <c r="CQQ503" s="79"/>
      <c r="CQR503" s="79"/>
      <c r="CQS503" s="79"/>
      <c r="CQT503" s="79"/>
      <c r="CQU503" s="79"/>
      <c r="CQV503" s="79"/>
      <c r="CQW503" s="79"/>
      <c r="CQX503" s="79"/>
      <c r="CQY503" s="79"/>
      <c r="CQZ503" s="79"/>
      <c r="CRA503" s="79"/>
      <c r="CRB503" s="79"/>
      <c r="CRC503" s="79"/>
      <c r="CRD503" s="79"/>
      <c r="CRE503" s="79"/>
      <c r="CRF503" s="79"/>
      <c r="CRG503" s="79"/>
      <c r="CRH503" s="79"/>
      <c r="CRI503" s="79"/>
      <c r="CRJ503" s="79"/>
      <c r="CRK503" s="79"/>
      <c r="CRL503" s="79"/>
      <c r="CRM503" s="79"/>
      <c r="CRN503" s="79"/>
      <c r="CRO503" s="79"/>
      <c r="CRP503" s="79"/>
      <c r="CRQ503" s="79"/>
      <c r="CRR503" s="79"/>
      <c r="CRS503" s="79"/>
      <c r="CRT503" s="79"/>
      <c r="CRU503" s="79"/>
      <c r="CRV503" s="79"/>
      <c r="CRW503" s="79"/>
      <c r="CRX503" s="79"/>
      <c r="CRY503" s="79"/>
      <c r="CRZ503" s="79"/>
      <c r="CSA503" s="79"/>
      <c r="CSB503" s="79"/>
      <c r="CSC503" s="79"/>
      <c r="CSD503" s="79"/>
      <c r="CSE503" s="79"/>
      <c r="CSF503" s="79"/>
      <c r="CSG503" s="79"/>
      <c r="CSH503" s="79"/>
      <c r="CSI503" s="79"/>
      <c r="CSJ503" s="79"/>
      <c r="CSK503" s="79"/>
      <c r="CSL503" s="79"/>
      <c r="CSM503" s="79"/>
      <c r="CSN503" s="79"/>
      <c r="CSO503" s="79"/>
      <c r="CSP503" s="79"/>
      <c r="CSQ503" s="79"/>
      <c r="CSR503" s="79"/>
      <c r="CSS503" s="79"/>
      <c r="CST503" s="79"/>
      <c r="CSU503" s="79"/>
      <c r="CSV503" s="79"/>
      <c r="CSW503" s="79"/>
      <c r="CSX503" s="79"/>
      <c r="CSY503" s="79"/>
      <c r="CSZ503" s="79"/>
      <c r="CTA503" s="79"/>
      <c r="CTB503" s="79"/>
      <c r="CTC503" s="79"/>
      <c r="CTD503" s="79"/>
      <c r="CTE503" s="79"/>
      <c r="CTF503" s="79"/>
      <c r="CTG503" s="79"/>
      <c r="CTH503" s="79"/>
      <c r="CTI503" s="79"/>
      <c r="CTJ503" s="79"/>
      <c r="CTK503" s="79"/>
      <c r="CTL503" s="79"/>
      <c r="CTM503" s="79"/>
      <c r="CTN503" s="79"/>
      <c r="CTO503" s="79"/>
      <c r="CTP503" s="79"/>
      <c r="CTQ503" s="79"/>
      <c r="CTR503" s="79"/>
      <c r="CTS503" s="79"/>
      <c r="CTT503" s="79"/>
      <c r="CTU503" s="79"/>
      <c r="CTV503" s="79"/>
      <c r="CTW503" s="79"/>
      <c r="CTX503" s="79"/>
      <c r="CTY503" s="79"/>
      <c r="CTZ503" s="79"/>
      <c r="CUA503" s="79"/>
      <c r="CUB503" s="79"/>
      <c r="CUC503" s="79"/>
      <c r="CUD503" s="79"/>
      <c r="CUE503" s="79"/>
      <c r="CUF503" s="79"/>
      <c r="CUG503" s="79"/>
      <c r="CUH503" s="79"/>
      <c r="CUI503" s="79"/>
      <c r="CUJ503" s="79"/>
      <c r="CUK503" s="79"/>
      <c r="CUL503" s="79"/>
      <c r="CUM503" s="79"/>
      <c r="CUN503" s="79"/>
      <c r="CUO503" s="79"/>
      <c r="CUP503" s="79"/>
      <c r="CUQ503" s="79"/>
      <c r="CUR503" s="79"/>
      <c r="CUS503" s="79"/>
      <c r="CUT503" s="79"/>
      <c r="CUU503" s="79"/>
      <c r="CUV503" s="79"/>
      <c r="CUW503" s="79"/>
      <c r="CUX503" s="79"/>
      <c r="CUY503" s="79"/>
      <c r="CUZ503" s="79"/>
      <c r="CVA503" s="79"/>
      <c r="CVB503" s="79"/>
      <c r="CVC503" s="79"/>
      <c r="CVD503" s="79"/>
      <c r="CVE503" s="79"/>
      <c r="CVF503" s="79"/>
      <c r="CVG503" s="79"/>
      <c r="CVH503" s="79"/>
      <c r="CVI503" s="79"/>
      <c r="CVJ503" s="79"/>
      <c r="CVK503" s="79"/>
      <c r="CVL503" s="79"/>
      <c r="CVM503" s="79"/>
      <c r="CVN503" s="79"/>
      <c r="CVO503" s="79"/>
      <c r="CVP503" s="79"/>
      <c r="CVQ503" s="79"/>
      <c r="CVR503" s="79"/>
      <c r="CVS503" s="79"/>
      <c r="CVT503" s="79"/>
      <c r="CVU503" s="79"/>
      <c r="CVV503" s="79"/>
      <c r="CVW503" s="79"/>
      <c r="CVX503" s="79"/>
      <c r="CVY503" s="79"/>
      <c r="CVZ503" s="79"/>
      <c r="CWA503" s="79"/>
      <c r="CWB503" s="79"/>
      <c r="CWC503" s="79"/>
      <c r="CWD503" s="79"/>
      <c r="CWE503" s="79"/>
      <c r="CWF503" s="79"/>
      <c r="CWG503" s="79"/>
      <c r="CWH503" s="79"/>
      <c r="CWI503" s="79"/>
      <c r="CWJ503" s="79"/>
      <c r="CWK503" s="79"/>
      <c r="CWL503" s="79"/>
      <c r="CWM503" s="79"/>
      <c r="CWN503" s="79"/>
      <c r="CWO503" s="79"/>
      <c r="CWP503" s="79"/>
      <c r="CWQ503" s="79"/>
      <c r="CWR503" s="79"/>
      <c r="CWS503" s="79"/>
      <c r="CWT503" s="79"/>
      <c r="CWU503" s="79"/>
      <c r="CWV503" s="79"/>
      <c r="CWW503" s="79"/>
      <c r="CWX503" s="79"/>
      <c r="CWY503" s="79"/>
      <c r="CWZ503" s="79"/>
      <c r="CXA503" s="79"/>
      <c r="CXB503" s="79"/>
      <c r="CXC503" s="79"/>
      <c r="CXD503" s="79"/>
      <c r="CXE503" s="79"/>
      <c r="CXF503" s="79"/>
      <c r="CXG503" s="79"/>
      <c r="CXH503" s="79"/>
      <c r="CXI503" s="79"/>
      <c r="CXJ503" s="79"/>
      <c r="CXK503" s="79"/>
      <c r="CXL503" s="79"/>
      <c r="CXM503" s="79"/>
      <c r="CXN503" s="79"/>
      <c r="CXO503" s="79"/>
      <c r="CXP503" s="79"/>
      <c r="CXQ503" s="79"/>
      <c r="CXR503" s="79"/>
      <c r="CXS503" s="79"/>
      <c r="CXT503" s="79"/>
      <c r="CXU503" s="79"/>
      <c r="CXV503" s="79"/>
      <c r="CXW503" s="79"/>
      <c r="CXX503" s="79"/>
      <c r="CXY503" s="79"/>
      <c r="CXZ503" s="79"/>
      <c r="CYA503" s="79"/>
      <c r="CYB503" s="79"/>
      <c r="CYC503" s="79"/>
      <c r="CYD503" s="79"/>
      <c r="CYE503" s="79"/>
      <c r="CYF503" s="79"/>
      <c r="CYG503" s="79"/>
      <c r="CYH503" s="79"/>
      <c r="CYI503" s="79"/>
      <c r="CYJ503" s="79"/>
      <c r="CYK503" s="79"/>
      <c r="CYL503" s="79"/>
      <c r="CYM503" s="79"/>
      <c r="CYN503" s="79"/>
      <c r="CYO503" s="79"/>
      <c r="CYP503" s="79"/>
      <c r="CYQ503" s="79"/>
      <c r="CYR503" s="79"/>
      <c r="CYS503" s="79"/>
      <c r="CYT503" s="79"/>
      <c r="CYU503" s="79"/>
      <c r="CYV503" s="79"/>
      <c r="CYW503" s="79"/>
      <c r="CYX503" s="79"/>
      <c r="CYY503" s="79"/>
      <c r="CYZ503" s="79"/>
      <c r="CZA503" s="79"/>
      <c r="CZB503" s="79"/>
      <c r="CZC503" s="79"/>
      <c r="CZD503" s="79"/>
      <c r="CZE503" s="79"/>
      <c r="CZF503" s="79"/>
      <c r="CZG503" s="79"/>
      <c r="CZH503" s="79"/>
      <c r="CZI503" s="79"/>
      <c r="CZJ503" s="79"/>
      <c r="CZK503" s="79"/>
      <c r="CZL503" s="79"/>
      <c r="CZM503" s="79"/>
      <c r="CZN503" s="79"/>
      <c r="CZO503" s="79"/>
      <c r="CZP503" s="79"/>
      <c r="CZQ503" s="79"/>
      <c r="CZR503" s="79"/>
      <c r="CZS503" s="79"/>
      <c r="CZT503" s="79"/>
      <c r="CZU503" s="79"/>
      <c r="CZV503" s="79"/>
      <c r="CZW503" s="79"/>
      <c r="CZX503" s="79"/>
      <c r="CZY503" s="79"/>
      <c r="CZZ503" s="79"/>
      <c r="DAA503" s="79"/>
      <c r="DAB503" s="79"/>
      <c r="DAC503" s="79"/>
      <c r="DAD503" s="79"/>
      <c r="DAE503" s="79"/>
      <c r="DAF503" s="79"/>
      <c r="DAG503" s="79"/>
      <c r="DAH503" s="79"/>
      <c r="DAI503" s="79"/>
      <c r="DAJ503" s="79"/>
      <c r="DAK503" s="79"/>
      <c r="DAL503" s="79"/>
      <c r="DAM503" s="79"/>
      <c r="DAN503" s="79"/>
      <c r="DAO503" s="79"/>
      <c r="DAP503" s="79"/>
      <c r="DAQ503" s="79"/>
      <c r="DAR503" s="79"/>
      <c r="DAS503" s="79"/>
      <c r="DAT503" s="79"/>
      <c r="DAU503" s="79"/>
      <c r="DAV503" s="79"/>
      <c r="DAW503" s="79"/>
      <c r="DAX503" s="79"/>
      <c r="DAY503" s="79"/>
      <c r="DAZ503" s="79"/>
      <c r="DBA503" s="79"/>
      <c r="DBB503" s="79"/>
      <c r="DBC503" s="79"/>
      <c r="DBD503" s="79"/>
      <c r="DBE503" s="79"/>
      <c r="DBF503" s="79"/>
      <c r="DBG503" s="79"/>
      <c r="DBH503" s="79"/>
      <c r="DBI503" s="79"/>
      <c r="DBJ503" s="79"/>
      <c r="DBK503" s="79"/>
      <c r="DBL503" s="79"/>
      <c r="DBM503" s="79"/>
      <c r="DBN503" s="79"/>
      <c r="DBO503" s="79"/>
      <c r="DBP503" s="79"/>
      <c r="DBQ503" s="79"/>
      <c r="DBR503" s="79"/>
      <c r="DBS503" s="79"/>
      <c r="DBT503" s="79"/>
      <c r="DBU503" s="79"/>
      <c r="DBV503" s="79"/>
      <c r="DBW503" s="79"/>
      <c r="DBX503" s="79"/>
      <c r="DBY503" s="79"/>
      <c r="DBZ503" s="79"/>
      <c r="DCA503" s="79"/>
      <c r="DCB503" s="79"/>
      <c r="DCC503" s="79"/>
      <c r="DCD503" s="79"/>
      <c r="DCE503" s="79"/>
      <c r="DCF503" s="79"/>
      <c r="DCG503" s="79"/>
      <c r="DCH503" s="79"/>
      <c r="DCI503" s="79"/>
      <c r="DCJ503" s="79"/>
      <c r="DCK503" s="79"/>
      <c r="DCL503" s="79"/>
      <c r="DCM503" s="79"/>
      <c r="DCN503" s="79"/>
      <c r="DCO503" s="79"/>
      <c r="DCP503" s="79"/>
      <c r="DCQ503" s="79"/>
      <c r="DCR503" s="79"/>
      <c r="DCS503" s="79"/>
      <c r="DCT503" s="79"/>
      <c r="DCU503" s="79"/>
      <c r="DCV503" s="79"/>
      <c r="DCW503" s="79"/>
      <c r="DCX503" s="79"/>
      <c r="DCY503" s="79"/>
      <c r="DCZ503" s="79"/>
      <c r="DDA503" s="79"/>
      <c r="DDB503" s="79"/>
      <c r="DDC503" s="79"/>
      <c r="DDD503" s="79"/>
      <c r="DDE503" s="79"/>
      <c r="DDF503" s="79"/>
      <c r="DDG503" s="79"/>
      <c r="DDH503" s="79"/>
      <c r="DDI503" s="79"/>
      <c r="DDJ503" s="79"/>
      <c r="DDK503" s="79"/>
      <c r="DDL503" s="79"/>
      <c r="DDM503" s="79"/>
      <c r="DDN503" s="79"/>
      <c r="DDO503" s="79"/>
      <c r="DDP503" s="79"/>
      <c r="DDQ503" s="79"/>
      <c r="DDR503" s="79"/>
      <c r="DDS503" s="79"/>
      <c r="DDT503" s="79"/>
      <c r="DDU503" s="79"/>
      <c r="DDV503" s="79"/>
      <c r="DDW503" s="79"/>
      <c r="DDX503" s="79"/>
      <c r="DDY503" s="79"/>
      <c r="DDZ503" s="79"/>
      <c r="DEA503" s="79"/>
      <c r="DEB503" s="79"/>
      <c r="DEC503" s="79"/>
      <c r="DED503" s="79"/>
      <c r="DEE503" s="79"/>
      <c r="DEF503" s="79"/>
      <c r="DEG503" s="79"/>
      <c r="DEH503" s="79"/>
      <c r="DEI503" s="79"/>
      <c r="DEJ503" s="79"/>
      <c r="DEK503" s="79"/>
      <c r="DEL503" s="79"/>
      <c r="DEM503" s="79"/>
      <c r="DEN503" s="79"/>
      <c r="DEO503" s="79"/>
      <c r="DEP503" s="79"/>
      <c r="DEQ503" s="79"/>
      <c r="DER503" s="79"/>
      <c r="DES503" s="79"/>
      <c r="DET503" s="79"/>
      <c r="DEU503" s="79"/>
      <c r="DEV503" s="79"/>
      <c r="DEW503" s="79"/>
      <c r="DEX503" s="79"/>
      <c r="DEY503" s="79"/>
      <c r="DEZ503" s="79"/>
      <c r="DFA503" s="79"/>
      <c r="DFB503" s="79"/>
      <c r="DFC503" s="79"/>
      <c r="DFD503" s="79"/>
      <c r="DFE503" s="79"/>
      <c r="DFF503" s="79"/>
      <c r="DFG503" s="79"/>
      <c r="DFH503" s="79"/>
      <c r="DFI503" s="79"/>
      <c r="DFJ503" s="79"/>
      <c r="DFK503" s="79"/>
      <c r="DFL503" s="79"/>
      <c r="DFM503" s="79"/>
      <c r="DFN503" s="79"/>
      <c r="DFO503" s="79"/>
      <c r="DFP503" s="79"/>
      <c r="DFQ503" s="79"/>
      <c r="DFR503" s="79"/>
      <c r="DFS503" s="79"/>
      <c r="DFT503" s="79"/>
      <c r="DFU503" s="79"/>
      <c r="DFV503" s="79"/>
      <c r="DFW503" s="79"/>
      <c r="DFX503" s="79"/>
      <c r="DFY503" s="79"/>
      <c r="DFZ503" s="79"/>
      <c r="DGA503" s="79"/>
      <c r="DGB503" s="79"/>
      <c r="DGC503" s="79"/>
      <c r="DGD503" s="79"/>
      <c r="DGE503" s="79"/>
      <c r="DGF503" s="79"/>
      <c r="DGG503" s="79"/>
      <c r="DGH503" s="79"/>
      <c r="DGI503" s="79"/>
      <c r="DGJ503" s="79"/>
      <c r="DGK503" s="79"/>
      <c r="DGL503" s="79"/>
      <c r="DGM503" s="79"/>
      <c r="DGN503" s="79"/>
      <c r="DGO503" s="79"/>
      <c r="DGP503" s="79"/>
      <c r="DGQ503" s="79"/>
      <c r="DGR503" s="79"/>
      <c r="DGS503" s="79"/>
      <c r="DGT503" s="79"/>
      <c r="DGU503" s="79"/>
      <c r="DGV503" s="79"/>
      <c r="DGW503" s="79"/>
      <c r="DGX503" s="79"/>
      <c r="DGY503" s="79"/>
      <c r="DGZ503" s="79"/>
      <c r="DHA503" s="79"/>
      <c r="DHB503" s="79"/>
      <c r="DHC503" s="79"/>
      <c r="DHD503" s="79"/>
      <c r="DHE503" s="79"/>
      <c r="DHF503" s="79"/>
      <c r="DHG503" s="79"/>
      <c r="DHH503" s="79"/>
      <c r="DHI503" s="79"/>
      <c r="DHJ503" s="79"/>
      <c r="DHK503" s="79"/>
      <c r="DHL503" s="79"/>
      <c r="DHM503" s="79"/>
      <c r="DHN503" s="79"/>
      <c r="DHO503" s="79"/>
      <c r="DHP503" s="79"/>
      <c r="DHQ503" s="79"/>
      <c r="DHR503" s="79"/>
      <c r="DHS503" s="79"/>
      <c r="DHT503" s="79"/>
      <c r="DHU503" s="79"/>
      <c r="DHV503" s="79"/>
      <c r="DHW503" s="79"/>
      <c r="DHX503" s="79"/>
      <c r="DHY503" s="79"/>
      <c r="DHZ503" s="79"/>
      <c r="DIA503" s="79"/>
      <c r="DIB503" s="79"/>
      <c r="DIC503" s="79"/>
      <c r="DID503" s="79"/>
      <c r="DIE503" s="79"/>
      <c r="DIF503" s="79"/>
      <c r="DIG503" s="79"/>
      <c r="DIH503" s="79"/>
      <c r="DII503" s="79"/>
      <c r="DIJ503" s="79"/>
      <c r="DIK503" s="79"/>
      <c r="DIL503" s="79"/>
      <c r="DIM503" s="79"/>
      <c r="DIN503" s="79"/>
      <c r="DIO503" s="79"/>
      <c r="DIP503" s="79"/>
      <c r="DIQ503" s="79"/>
      <c r="DIR503" s="79"/>
      <c r="DIS503" s="79"/>
      <c r="DIT503" s="79"/>
      <c r="DIU503" s="79"/>
      <c r="DIV503" s="79"/>
      <c r="DIW503" s="79"/>
      <c r="DIX503" s="79"/>
      <c r="DIY503" s="79"/>
      <c r="DIZ503" s="79"/>
      <c r="DJA503" s="79"/>
      <c r="DJB503" s="79"/>
      <c r="DJC503" s="79"/>
      <c r="DJD503" s="79"/>
      <c r="DJE503" s="79"/>
      <c r="DJF503" s="79"/>
      <c r="DJG503" s="79"/>
      <c r="DJH503" s="79"/>
      <c r="DJI503" s="79"/>
      <c r="DJJ503" s="79"/>
      <c r="DJK503" s="79"/>
      <c r="DJL503" s="79"/>
      <c r="DJM503" s="79"/>
      <c r="DJN503" s="79"/>
      <c r="DJO503" s="79"/>
      <c r="DJP503" s="79"/>
      <c r="DJQ503" s="79"/>
      <c r="DJR503" s="79"/>
      <c r="DJS503" s="79"/>
      <c r="DJT503" s="79"/>
      <c r="DJU503" s="79"/>
      <c r="DJV503" s="79"/>
      <c r="DJW503" s="79"/>
      <c r="DJX503" s="79"/>
      <c r="DJY503" s="79"/>
      <c r="DJZ503" s="79"/>
      <c r="DKA503" s="79"/>
      <c r="DKB503" s="79"/>
      <c r="DKC503" s="79"/>
      <c r="DKD503" s="79"/>
      <c r="DKE503" s="79"/>
      <c r="DKF503" s="79"/>
      <c r="DKG503" s="79"/>
      <c r="DKH503" s="79"/>
      <c r="DKI503" s="79"/>
      <c r="DKJ503" s="79"/>
      <c r="DKK503" s="79"/>
      <c r="DKL503" s="79"/>
      <c r="DKM503" s="79"/>
      <c r="DKN503" s="79"/>
      <c r="DKO503" s="79"/>
      <c r="DKP503" s="79"/>
      <c r="DKQ503" s="79"/>
      <c r="DKR503" s="79"/>
      <c r="DKS503" s="79"/>
      <c r="DKT503" s="79"/>
      <c r="DKU503" s="79"/>
      <c r="DKV503" s="79"/>
      <c r="DKW503" s="79"/>
      <c r="DKX503" s="79"/>
      <c r="DKY503" s="79"/>
      <c r="DKZ503" s="79"/>
      <c r="DLA503" s="79"/>
      <c r="DLB503" s="79"/>
      <c r="DLC503" s="79"/>
      <c r="DLD503" s="79"/>
      <c r="DLE503" s="79"/>
      <c r="DLF503" s="79"/>
      <c r="DLG503" s="79"/>
      <c r="DLH503" s="79"/>
      <c r="DLI503" s="79"/>
      <c r="DLJ503" s="79"/>
      <c r="DLK503" s="79"/>
      <c r="DLL503" s="79"/>
      <c r="DLM503" s="79"/>
      <c r="DLN503" s="79"/>
      <c r="DLO503" s="79"/>
      <c r="DLP503" s="79"/>
      <c r="DLQ503" s="79"/>
      <c r="DLR503" s="79"/>
      <c r="DLS503" s="79"/>
      <c r="DLT503" s="79"/>
      <c r="DLU503" s="79"/>
      <c r="DLV503" s="79"/>
      <c r="DLW503" s="79"/>
      <c r="DLX503" s="79"/>
      <c r="DLY503" s="79"/>
      <c r="DLZ503" s="79"/>
      <c r="DMA503" s="79"/>
      <c r="DMB503" s="79"/>
      <c r="DMC503" s="79"/>
      <c r="DMD503" s="79"/>
      <c r="DME503" s="79"/>
      <c r="DMF503" s="79"/>
      <c r="DMG503" s="79"/>
      <c r="DMH503" s="79"/>
      <c r="DMI503" s="79"/>
      <c r="DMJ503" s="79"/>
      <c r="DMK503" s="79"/>
      <c r="DML503" s="79"/>
      <c r="DMM503" s="79"/>
      <c r="DMN503" s="79"/>
      <c r="DMO503" s="79"/>
      <c r="DMP503" s="79"/>
      <c r="DMQ503" s="79"/>
      <c r="DMR503" s="79"/>
      <c r="DMS503" s="79"/>
      <c r="DMT503" s="79"/>
      <c r="DMU503" s="79"/>
      <c r="DMV503" s="79"/>
      <c r="DMW503" s="79"/>
      <c r="DMX503" s="79"/>
      <c r="DMY503" s="79"/>
      <c r="DMZ503" s="79"/>
      <c r="DNA503" s="79"/>
      <c r="DNB503" s="79"/>
      <c r="DNC503" s="79"/>
      <c r="DND503" s="79"/>
      <c r="DNE503" s="79"/>
      <c r="DNF503" s="79"/>
      <c r="DNG503" s="79"/>
      <c r="DNH503" s="79"/>
      <c r="DNI503" s="79"/>
      <c r="DNJ503" s="79"/>
      <c r="DNK503" s="79"/>
      <c r="DNL503" s="79"/>
      <c r="DNM503" s="79"/>
      <c r="DNN503" s="79"/>
      <c r="DNO503" s="79"/>
      <c r="DNP503" s="79"/>
      <c r="DNQ503" s="79"/>
      <c r="DNR503" s="79"/>
      <c r="DNS503" s="79"/>
      <c r="DNT503" s="79"/>
      <c r="DNU503" s="79"/>
      <c r="DNV503" s="79"/>
      <c r="DNW503" s="79"/>
      <c r="DNX503" s="79"/>
      <c r="DNY503" s="79"/>
      <c r="DNZ503" s="79"/>
      <c r="DOA503" s="79"/>
      <c r="DOB503" s="79"/>
      <c r="DOC503" s="79"/>
      <c r="DOD503" s="79"/>
      <c r="DOE503" s="79"/>
      <c r="DOF503" s="79"/>
      <c r="DOG503" s="79"/>
      <c r="DOH503" s="79"/>
      <c r="DOI503" s="79"/>
      <c r="DOJ503" s="79"/>
      <c r="DOK503" s="79"/>
      <c r="DOL503" s="79"/>
      <c r="DOM503" s="79"/>
      <c r="DON503" s="79"/>
      <c r="DOO503" s="79"/>
      <c r="DOP503" s="79"/>
      <c r="DOQ503" s="79"/>
      <c r="DOR503" s="79"/>
      <c r="DOS503" s="79"/>
      <c r="DOT503" s="79"/>
      <c r="DOU503" s="79"/>
      <c r="DOV503" s="79"/>
      <c r="DOW503" s="79"/>
      <c r="DOX503" s="79"/>
      <c r="DOY503" s="79"/>
      <c r="DOZ503" s="79"/>
      <c r="DPA503" s="79"/>
      <c r="DPB503" s="79"/>
      <c r="DPC503" s="79"/>
      <c r="DPD503" s="79"/>
      <c r="DPE503" s="79"/>
      <c r="DPF503" s="79"/>
      <c r="DPG503" s="79"/>
      <c r="DPH503" s="79"/>
      <c r="DPI503" s="79"/>
      <c r="DPJ503" s="79"/>
      <c r="DPK503" s="79"/>
      <c r="DPL503" s="79"/>
      <c r="DPM503" s="79"/>
      <c r="DPN503" s="79"/>
      <c r="DPO503" s="79"/>
      <c r="DPP503" s="79"/>
      <c r="DPQ503" s="79"/>
      <c r="DPR503" s="79"/>
      <c r="DPS503" s="79"/>
      <c r="DPT503" s="79"/>
      <c r="DPU503" s="79"/>
      <c r="DPV503" s="79"/>
      <c r="DPW503" s="79"/>
      <c r="DPX503" s="79"/>
      <c r="DPY503" s="79"/>
      <c r="DPZ503" s="79"/>
      <c r="DQA503" s="79"/>
      <c r="DQB503" s="79"/>
      <c r="DQC503" s="79"/>
      <c r="DQD503" s="79"/>
      <c r="DQE503" s="79"/>
      <c r="DQF503" s="79"/>
      <c r="DQG503" s="79"/>
      <c r="DQH503" s="79"/>
      <c r="DQI503" s="79"/>
      <c r="DQJ503" s="79"/>
      <c r="DQK503" s="79"/>
      <c r="DQL503" s="79"/>
      <c r="DQM503" s="79"/>
      <c r="DQN503" s="79"/>
      <c r="DQO503" s="79"/>
      <c r="DQP503" s="79"/>
      <c r="DQQ503" s="79"/>
      <c r="DQR503" s="79"/>
      <c r="DQS503" s="79"/>
      <c r="DQT503" s="79"/>
      <c r="DQU503" s="79"/>
      <c r="DQV503" s="79"/>
      <c r="DQW503" s="79"/>
      <c r="DQX503" s="79"/>
      <c r="DQY503" s="79"/>
      <c r="DQZ503" s="79"/>
      <c r="DRA503" s="79"/>
      <c r="DRB503" s="79"/>
      <c r="DRC503" s="79"/>
      <c r="DRD503" s="79"/>
      <c r="DRE503" s="79"/>
      <c r="DRF503" s="79"/>
      <c r="DRG503" s="79"/>
      <c r="DRH503" s="79"/>
      <c r="DRI503" s="79"/>
      <c r="DRJ503" s="79"/>
      <c r="DRK503" s="79"/>
      <c r="DRL503" s="79"/>
      <c r="DRM503" s="79"/>
      <c r="DRN503" s="79"/>
      <c r="DRO503" s="79"/>
      <c r="DRP503" s="79"/>
      <c r="DRQ503" s="79"/>
      <c r="DRR503" s="79"/>
      <c r="DRS503" s="79"/>
      <c r="DRT503" s="79"/>
      <c r="DRU503" s="79"/>
      <c r="DRV503" s="79"/>
      <c r="DRW503" s="79"/>
      <c r="DRX503" s="79"/>
      <c r="DRY503" s="79"/>
      <c r="DRZ503" s="79"/>
      <c r="DSA503" s="79"/>
      <c r="DSB503" s="79"/>
      <c r="DSC503" s="79"/>
      <c r="DSD503" s="79"/>
      <c r="DSE503" s="79"/>
      <c r="DSF503" s="79"/>
      <c r="DSG503" s="79"/>
      <c r="DSH503" s="79"/>
      <c r="DSI503" s="79"/>
      <c r="DSJ503" s="79"/>
      <c r="DSK503" s="79"/>
      <c r="DSL503" s="79"/>
      <c r="DSM503" s="79"/>
      <c r="DSN503" s="79"/>
      <c r="DSO503" s="79"/>
      <c r="DSP503" s="79"/>
      <c r="DSQ503" s="79"/>
      <c r="DSR503" s="79"/>
      <c r="DSS503" s="79"/>
      <c r="DST503" s="79"/>
      <c r="DSU503" s="79"/>
      <c r="DSV503" s="79"/>
      <c r="DSW503" s="79"/>
      <c r="DSX503" s="79"/>
      <c r="DSY503" s="79"/>
      <c r="DSZ503" s="79"/>
      <c r="DTA503" s="79"/>
      <c r="DTB503" s="79"/>
      <c r="DTC503" s="79"/>
      <c r="DTD503" s="79"/>
      <c r="DTE503" s="79"/>
      <c r="DTF503" s="79"/>
      <c r="DTG503" s="79"/>
      <c r="DTH503" s="79"/>
      <c r="DTI503" s="79"/>
      <c r="DTJ503" s="79"/>
      <c r="DTK503" s="79"/>
      <c r="DTL503" s="79"/>
      <c r="DTM503" s="79"/>
      <c r="DTN503" s="79"/>
      <c r="DTO503" s="79"/>
      <c r="DTP503" s="79"/>
      <c r="DTQ503" s="79"/>
      <c r="DTR503" s="79"/>
      <c r="DTS503" s="79"/>
      <c r="DTT503" s="79"/>
      <c r="DTU503" s="79"/>
      <c r="DTV503" s="79"/>
      <c r="DTW503" s="79"/>
      <c r="DTX503" s="79"/>
      <c r="DTY503" s="79"/>
      <c r="DTZ503" s="79"/>
      <c r="DUA503" s="79"/>
      <c r="DUB503" s="79"/>
      <c r="DUC503" s="79"/>
      <c r="DUD503" s="79"/>
      <c r="DUE503" s="79"/>
      <c r="DUF503" s="79"/>
      <c r="DUG503" s="79"/>
      <c r="DUH503" s="79"/>
      <c r="DUI503" s="79"/>
      <c r="DUJ503" s="79"/>
      <c r="DUK503" s="79"/>
      <c r="DUL503" s="79"/>
      <c r="DUM503" s="79"/>
      <c r="DUN503" s="79"/>
      <c r="DUO503" s="79"/>
      <c r="DUP503" s="79"/>
      <c r="DUQ503" s="79"/>
      <c r="DUR503" s="79"/>
      <c r="DUS503" s="79"/>
      <c r="DUT503" s="79"/>
      <c r="DUU503" s="79"/>
      <c r="DUV503" s="79"/>
      <c r="DUW503" s="79"/>
      <c r="DUX503" s="79"/>
      <c r="DUY503" s="79"/>
      <c r="DUZ503" s="79"/>
      <c r="DVA503" s="79"/>
      <c r="DVB503" s="79"/>
      <c r="DVC503" s="79"/>
      <c r="DVD503" s="79"/>
      <c r="DVE503" s="79"/>
      <c r="DVF503" s="79"/>
      <c r="DVG503" s="79"/>
      <c r="DVH503" s="79"/>
      <c r="DVI503" s="79"/>
      <c r="DVJ503" s="79"/>
      <c r="DVK503" s="79"/>
      <c r="DVL503" s="79"/>
      <c r="DVM503" s="79"/>
      <c r="DVN503" s="79"/>
      <c r="DVO503" s="79"/>
      <c r="DVP503" s="79"/>
      <c r="DVQ503" s="79"/>
      <c r="DVR503" s="79"/>
      <c r="DVS503" s="79"/>
      <c r="DVT503" s="79"/>
      <c r="DVU503" s="79"/>
      <c r="DVV503" s="79"/>
      <c r="DVW503" s="79"/>
      <c r="DVX503" s="79"/>
      <c r="DVY503" s="79"/>
      <c r="DVZ503" s="79"/>
      <c r="DWA503" s="79"/>
      <c r="DWB503" s="79"/>
      <c r="DWC503" s="79"/>
      <c r="DWD503" s="79"/>
      <c r="DWE503" s="79"/>
      <c r="DWF503" s="79"/>
      <c r="DWG503" s="79"/>
      <c r="DWH503" s="79"/>
      <c r="DWI503" s="79"/>
      <c r="DWJ503" s="79"/>
      <c r="DWK503" s="79"/>
      <c r="DWL503" s="79"/>
      <c r="DWM503" s="79"/>
      <c r="DWN503" s="79"/>
      <c r="DWO503" s="79"/>
      <c r="DWP503" s="79"/>
      <c r="DWQ503" s="79"/>
      <c r="DWR503" s="79"/>
      <c r="DWS503" s="79"/>
      <c r="DWT503" s="79"/>
      <c r="DWU503" s="79"/>
      <c r="DWV503" s="79"/>
      <c r="DWW503" s="79"/>
      <c r="DWX503" s="79"/>
      <c r="DWY503" s="79"/>
      <c r="DWZ503" s="79"/>
      <c r="DXA503" s="79"/>
      <c r="DXB503" s="79"/>
      <c r="DXC503" s="79"/>
      <c r="DXD503" s="79"/>
      <c r="DXE503" s="79"/>
      <c r="DXF503" s="79"/>
      <c r="DXG503" s="79"/>
      <c r="DXH503" s="79"/>
      <c r="DXI503" s="79"/>
      <c r="DXJ503" s="79"/>
      <c r="DXK503" s="79"/>
      <c r="DXL503" s="79"/>
      <c r="DXM503" s="79"/>
      <c r="DXN503" s="79"/>
      <c r="DXO503" s="79"/>
      <c r="DXP503" s="79"/>
      <c r="DXQ503" s="79"/>
      <c r="DXR503" s="79"/>
      <c r="DXS503" s="79"/>
      <c r="DXT503" s="79"/>
      <c r="DXU503" s="79"/>
      <c r="DXV503" s="79"/>
      <c r="DXW503" s="79"/>
      <c r="DXX503" s="79"/>
      <c r="DXY503" s="79"/>
      <c r="DXZ503" s="79"/>
      <c r="DYA503" s="79"/>
      <c r="DYB503" s="79"/>
      <c r="DYC503" s="79"/>
      <c r="DYD503" s="79"/>
      <c r="DYE503" s="79"/>
      <c r="DYF503" s="79"/>
      <c r="DYG503" s="79"/>
      <c r="DYH503" s="79"/>
      <c r="DYI503" s="79"/>
      <c r="DYJ503" s="79"/>
      <c r="DYK503" s="79"/>
      <c r="DYL503" s="79"/>
      <c r="DYM503" s="79"/>
      <c r="DYN503" s="79"/>
      <c r="DYO503" s="79"/>
      <c r="DYP503" s="79"/>
      <c r="DYQ503" s="79"/>
      <c r="DYR503" s="79"/>
      <c r="DYS503" s="79"/>
      <c r="DYT503" s="79"/>
      <c r="DYU503" s="79"/>
      <c r="DYV503" s="79"/>
      <c r="DYW503" s="79"/>
      <c r="DYX503" s="79"/>
      <c r="DYY503" s="79"/>
      <c r="DYZ503" s="79"/>
      <c r="DZA503" s="79"/>
      <c r="DZB503" s="79"/>
      <c r="DZC503" s="79"/>
      <c r="DZD503" s="79"/>
      <c r="DZE503" s="79"/>
      <c r="DZF503" s="79"/>
      <c r="DZG503" s="79"/>
      <c r="DZH503" s="79"/>
      <c r="DZI503" s="79"/>
      <c r="DZJ503" s="79"/>
      <c r="DZK503" s="79"/>
      <c r="DZL503" s="79"/>
      <c r="DZM503" s="79"/>
      <c r="DZN503" s="79"/>
      <c r="DZO503" s="79"/>
      <c r="DZP503" s="79"/>
      <c r="DZQ503" s="79"/>
      <c r="DZR503" s="79"/>
      <c r="DZS503" s="79"/>
      <c r="DZT503" s="79"/>
      <c r="DZU503" s="79"/>
      <c r="DZV503" s="79"/>
      <c r="DZW503" s="79"/>
      <c r="DZX503" s="79"/>
      <c r="DZY503" s="79"/>
      <c r="DZZ503" s="79"/>
      <c r="EAA503" s="79"/>
      <c r="EAB503" s="79"/>
      <c r="EAC503" s="79"/>
      <c r="EAD503" s="79"/>
      <c r="EAE503" s="79"/>
      <c r="EAF503" s="79"/>
      <c r="EAG503" s="79"/>
      <c r="EAH503" s="79"/>
      <c r="EAI503" s="79"/>
      <c r="EAJ503" s="79"/>
      <c r="EAK503" s="79"/>
      <c r="EAL503" s="79"/>
      <c r="EAM503" s="79"/>
      <c r="EAN503" s="79"/>
      <c r="EAO503" s="79"/>
      <c r="EAP503" s="79"/>
      <c r="EAQ503" s="79"/>
      <c r="EAR503" s="79"/>
      <c r="EAS503" s="79"/>
      <c r="EAT503" s="79"/>
      <c r="EAU503" s="79"/>
      <c r="EAV503" s="79"/>
      <c r="EAW503" s="79"/>
      <c r="EAX503" s="79"/>
      <c r="EAY503" s="79"/>
      <c r="EAZ503" s="79"/>
      <c r="EBA503" s="79"/>
      <c r="EBB503" s="79"/>
      <c r="EBC503" s="79"/>
      <c r="EBD503" s="79"/>
      <c r="EBE503" s="79"/>
      <c r="EBF503" s="79"/>
      <c r="EBG503" s="79"/>
      <c r="EBH503" s="79"/>
      <c r="EBI503" s="79"/>
      <c r="EBJ503" s="79"/>
      <c r="EBK503" s="79"/>
      <c r="EBL503" s="79"/>
      <c r="EBM503" s="79"/>
      <c r="EBN503" s="79"/>
      <c r="EBO503" s="79"/>
      <c r="EBP503" s="79"/>
      <c r="EBQ503" s="79"/>
      <c r="EBR503" s="79"/>
      <c r="EBS503" s="79"/>
      <c r="EBT503" s="79"/>
      <c r="EBU503" s="79"/>
      <c r="EBV503" s="79"/>
      <c r="EBW503" s="79"/>
      <c r="EBX503" s="79"/>
      <c r="EBY503" s="79"/>
      <c r="EBZ503" s="79"/>
      <c r="ECA503" s="79"/>
      <c r="ECB503" s="79"/>
      <c r="ECC503" s="79"/>
      <c r="ECD503" s="79"/>
      <c r="ECE503" s="79"/>
      <c r="ECF503" s="79"/>
      <c r="ECG503" s="79"/>
      <c r="ECH503" s="79"/>
      <c r="ECI503" s="79"/>
      <c r="ECJ503" s="79"/>
      <c r="ECK503" s="79"/>
      <c r="ECL503" s="79"/>
      <c r="ECM503" s="79"/>
      <c r="ECN503" s="79"/>
      <c r="ECO503" s="79"/>
      <c r="ECP503" s="79"/>
      <c r="ECQ503" s="79"/>
      <c r="ECR503" s="79"/>
      <c r="ECS503" s="79"/>
      <c r="ECT503" s="79"/>
      <c r="ECU503" s="79"/>
      <c r="ECV503" s="79"/>
      <c r="ECW503" s="79"/>
      <c r="ECX503" s="79"/>
      <c r="ECY503" s="79"/>
      <c r="ECZ503" s="79"/>
      <c r="EDA503" s="79"/>
      <c r="EDB503" s="79"/>
      <c r="EDC503" s="79"/>
      <c r="EDD503" s="79"/>
      <c r="EDE503" s="79"/>
      <c r="EDF503" s="79"/>
      <c r="EDG503" s="79"/>
      <c r="EDH503" s="79"/>
      <c r="EDI503" s="79"/>
      <c r="EDJ503" s="79"/>
      <c r="EDK503" s="79"/>
      <c r="EDL503" s="79"/>
      <c r="EDM503" s="79"/>
      <c r="EDN503" s="79"/>
      <c r="EDO503" s="79"/>
      <c r="EDP503" s="79"/>
      <c r="EDQ503" s="79"/>
      <c r="EDR503" s="79"/>
      <c r="EDS503" s="79"/>
      <c r="EDT503" s="79"/>
      <c r="EDU503" s="79"/>
      <c r="EDV503" s="79"/>
      <c r="EDW503" s="79"/>
      <c r="EDX503" s="79"/>
      <c r="EDY503" s="79"/>
      <c r="EDZ503" s="79"/>
      <c r="EEA503" s="79"/>
      <c r="EEB503" s="79"/>
      <c r="EEC503" s="79"/>
      <c r="EED503" s="79"/>
      <c r="EEE503" s="79"/>
      <c r="EEF503" s="79"/>
      <c r="EEG503" s="79"/>
      <c r="EEH503" s="79"/>
      <c r="EEI503" s="79"/>
      <c r="EEJ503" s="79"/>
      <c r="EEK503" s="79"/>
      <c r="EEL503" s="79"/>
      <c r="EEM503" s="79"/>
      <c r="EEN503" s="79"/>
      <c r="EEO503" s="79"/>
      <c r="EEP503" s="79"/>
      <c r="EEQ503" s="79"/>
      <c r="EER503" s="79"/>
      <c r="EES503" s="79"/>
      <c r="EET503" s="79"/>
      <c r="EEU503" s="79"/>
      <c r="EEV503" s="79"/>
      <c r="EEW503" s="79"/>
      <c r="EEX503" s="79"/>
      <c r="EEY503" s="79"/>
      <c r="EEZ503" s="79"/>
      <c r="EFA503" s="79"/>
      <c r="EFB503" s="79"/>
      <c r="EFC503" s="79"/>
      <c r="EFD503" s="79"/>
      <c r="EFE503" s="79"/>
      <c r="EFF503" s="79"/>
      <c r="EFG503" s="79"/>
      <c r="EFH503" s="79"/>
      <c r="EFI503" s="79"/>
      <c r="EFJ503" s="79"/>
      <c r="EFK503" s="79"/>
      <c r="EFL503" s="79"/>
      <c r="EFM503" s="79"/>
      <c r="EFN503" s="79"/>
      <c r="EFO503" s="79"/>
      <c r="EFP503" s="79"/>
      <c r="EFQ503" s="79"/>
      <c r="EFR503" s="79"/>
      <c r="EFS503" s="79"/>
      <c r="EFT503" s="79"/>
      <c r="EFU503" s="79"/>
      <c r="EFV503" s="79"/>
      <c r="EFW503" s="79"/>
      <c r="EFX503" s="79"/>
      <c r="EFY503" s="79"/>
      <c r="EFZ503" s="79"/>
      <c r="EGA503" s="79"/>
      <c r="EGB503" s="79"/>
      <c r="EGC503" s="79"/>
      <c r="EGD503" s="79"/>
      <c r="EGE503" s="79"/>
      <c r="EGF503" s="79"/>
      <c r="EGG503" s="79"/>
      <c r="EGH503" s="79"/>
      <c r="EGI503" s="79"/>
      <c r="EGJ503" s="79"/>
      <c r="EGK503" s="79"/>
      <c r="EGL503" s="79"/>
      <c r="EGM503" s="79"/>
      <c r="EGN503" s="79"/>
      <c r="EGO503" s="79"/>
      <c r="EGP503" s="79"/>
      <c r="EGQ503" s="79"/>
      <c r="EGR503" s="79"/>
      <c r="EGS503" s="79"/>
      <c r="EGT503" s="79"/>
      <c r="EGU503" s="79"/>
      <c r="EGV503" s="79"/>
      <c r="EGW503" s="79"/>
      <c r="EGX503" s="79"/>
      <c r="EGY503" s="79"/>
      <c r="EGZ503" s="79"/>
      <c r="EHA503" s="79"/>
      <c r="EHB503" s="79"/>
      <c r="EHC503" s="79"/>
      <c r="EHD503" s="79"/>
      <c r="EHE503" s="79"/>
      <c r="EHF503" s="79"/>
      <c r="EHG503" s="79"/>
      <c r="EHH503" s="79"/>
      <c r="EHI503" s="79"/>
      <c r="EHJ503" s="79"/>
      <c r="EHK503" s="79"/>
      <c r="EHL503" s="79"/>
      <c r="EHM503" s="79"/>
      <c r="EHN503" s="79"/>
      <c r="EHO503" s="79"/>
      <c r="EHP503" s="79"/>
      <c r="EHQ503" s="79"/>
      <c r="EHR503" s="79"/>
      <c r="EHS503" s="79"/>
      <c r="EHT503" s="79"/>
      <c r="EHU503" s="79"/>
      <c r="EHV503" s="79"/>
      <c r="EHW503" s="79"/>
      <c r="EHX503" s="79"/>
      <c r="EHY503" s="79"/>
      <c r="EHZ503" s="79"/>
      <c r="EIA503" s="79"/>
      <c r="EIB503" s="79"/>
      <c r="EIC503" s="79"/>
      <c r="EID503" s="79"/>
      <c r="EIE503" s="79"/>
      <c r="EIF503" s="79"/>
      <c r="EIG503" s="79"/>
      <c r="EIH503" s="79"/>
      <c r="EII503" s="79"/>
      <c r="EIJ503" s="79"/>
      <c r="EIK503" s="79"/>
      <c r="EIL503" s="79"/>
      <c r="EIM503" s="79"/>
      <c r="EIN503" s="79"/>
      <c r="EIO503" s="79"/>
      <c r="EIP503" s="79"/>
      <c r="EIQ503" s="79"/>
      <c r="EIR503" s="79"/>
      <c r="EIS503" s="79"/>
      <c r="EIT503" s="79"/>
      <c r="EIU503" s="79"/>
      <c r="EIV503" s="79"/>
      <c r="EIW503" s="79"/>
      <c r="EIX503" s="79"/>
      <c r="EIY503" s="79"/>
      <c r="EIZ503" s="79"/>
      <c r="EJA503" s="79"/>
      <c r="EJB503" s="79"/>
      <c r="EJC503" s="79"/>
      <c r="EJD503" s="79"/>
      <c r="EJE503" s="79"/>
      <c r="EJF503" s="79"/>
      <c r="EJG503" s="79"/>
      <c r="EJH503" s="79"/>
      <c r="EJI503" s="79"/>
      <c r="EJJ503" s="79"/>
      <c r="EJK503" s="79"/>
      <c r="EJL503" s="79"/>
      <c r="EJM503" s="79"/>
      <c r="EJN503" s="79"/>
      <c r="EJO503" s="79"/>
      <c r="EJP503" s="79"/>
      <c r="EJQ503" s="79"/>
      <c r="EJR503" s="79"/>
      <c r="EJS503" s="79"/>
      <c r="EJT503" s="79"/>
      <c r="EJU503" s="79"/>
      <c r="EJV503" s="79"/>
      <c r="EJW503" s="79"/>
      <c r="EJX503" s="79"/>
      <c r="EJY503" s="79"/>
      <c r="EJZ503" s="79"/>
      <c r="EKA503" s="79"/>
      <c r="EKB503" s="79"/>
      <c r="EKC503" s="79"/>
      <c r="EKD503" s="79"/>
      <c r="EKE503" s="79"/>
      <c r="EKF503" s="79"/>
      <c r="EKG503" s="79"/>
      <c r="EKH503" s="79"/>
      <c r="EKI503" s="79"/>
      <c r="EKJ503" s="79"/>
      <c r="EKK503" s="79"/>
      <c r="EKL503" s="79"/>
      <c r="EKM503" s="79"/>
      <c r="EKN503" s="79"/>
      <c r="EKO503" s="79"/>
      <c r="EKP503" s="79"/>
      <c r="EKQ503" s="79"/>
      <c r="EKR503" s="79"/>
      <c r="EKS503" s="79"/>
      <c r="EKT503" s="79"/>
      <c r="EKU503" s="79"/>
      <c r="EKV503" s="79"/>
      <c r="EKW503" s="79"/>
      <c r="EKX503" s="79"/>
      <c r="EKY503" s="79"/>
      <c r="EKZ503" s="79"/>
      <c r="ELA503" s="79"/>
      <c r="ELB503" s="79"/>
      <c r="ELC503" s="79"/>
      <c r="ELD503" s="79"/>
      <c r="ELE503" s="79"/>
      <c r="ELF503" s="79"/>
      <c r="ELG503" s="79"/>
      <c r="ELH503" s="79"/>
      <c r="ELI503" s="79"/>
      <c r="ELJ503" s="79"/>
      <c r="ELK503" s="79"/>
      <c r="ELL503" s="79"/>
      <c r="ELM503" s="79"/>
      <c r="ELN503" s="79"/>
      <c r="ELO503" s="79"/>
      <c r="ELP503" s="79"/>
      <c r="ELQ503" s="79"/>
      <c r="ELR503" s="79"/>
      <c r="ELS503" s="79"/>
      <c r="ELT503" s="79"/>
      <c r="ELU503" s="79"/>
      <c r="ELV503" s="79"/>
      <c r="ELW503" s="79"/>
      <c r="ELX503" s="79"/>
      <c r="ELY503" s="79"/>
      <c r="ELZ503" s="79"/>
      <c r="EMA503" s="79"/>
      <c r="EMB503" s="79"/>
      <c r="EMC503" s="79"/>
      <c r="EMD503" s="79"/>
      <c r="EME503" s="79"/>
      <c r="EMF503" s="79"/>
      <c r="EMG503" s="79"/>
      <c r="EMH503" s="79"/>
      <c r="EMI503" s="79"/>
      <c r="EMJ503" s="79"/>
      <c r="EMK503" s="79"/>
      <c r="EML503" s="79"/>
      <c r="EMM503" s="79"/>
      <c r="EMN503" s="79"/>
      <c r="EMO503" s="79"/>
      <c r="EMP503" s="79"/>
      <c r="EMQ503" s="79"/>
      <c r="EMR503" s="79"/>
      <c r="EMS503" s="79"/>
      <c r="EMT503" s="79"/>
      <c r="EMU503" s="79"/>
      <c r="EMV503" s="79"/>
      <c r="EMW503" s="79"/>
      <c r="EMX503" s="79"/>
      <c r="EMY503" s="79"/>
      <c r="EMZ503" s="79"/>
      <c r="ENA503" s="79"/>
      <c r="ENB503" s="79"/>
      <c r="ENC503" s="79"/>
      <c r="END503" s="79"/>
      <c r="ENE503" s="79"/>
      <c r="ENF503" s="79"/>
      <c r="ENG503" s="79"/>
      <c r="ENH503" s="79"/>
      <c r="ENI503" s="79"/>
      <c r="ENJ503" s="79"/>
      <c r="ENK503" s="79"/>
      <c r="ENL503" s="79"/>
      <c r="ENM503" s="79"/>
      <c r="ENN503" s="79"/>
      <c r="ENO503" s="79"/>
      <c r="ENP503" s="79"/>
      <c r="ENQ503" s="79"/>
      <c r="ENR503" s="79"/>
      <c r="ENS503" s="79"/>
      <c r="ENT503" s="79"/>
      <c r="ENU503" s="79"/>
      <c r="ENV503" s="79"/>
      <c r="ENW503" s="79"/>
      <c r="ENX503" s="79"/>
      <c r="ENY503" s="79"/>
      <c r="ENZ503" s="79"/>
      <c r="EOA503" s="79"/>
      <c r="EOB503" s="79"/>
      <c r="EOC503" s="79"/>
      <c r="EOD503" s="79"/>
      <c r="EOE503" s="79"/>
      <c r="EOF503" s="79"/>
      <c r="EOG503" s="79"/>
      <c r="EOH503" s="79"/>
      <c r="EOI503" s="79"/>
      <c r="EOJ503" s="79"/>
      <c r="EOK503" s="79"/>
      <c r="EOL503" s="79"/>
      <c r="EOM503" s="79"/>
      <c r="EON503" s="79"/>
      <c r="EOO503" s="79"/>
      <c r="EOP503" s="79"/>
      <c r="EOQ503" s="79"/>
      <c r="EOR503" s="79"/>
      <c r="EOS503" s="79"/>
      <c r="EOT503" s="79"/>
      <c r="EOU503" s="79"/>
      <c r="EOV503" s="79"/>
      <c r="EOW503" s="79"/>
      <c r="EOX503" s="79"/>
      <c r="EOY503" s="79"/>
      <c r="EOZ503" s="79"/>
      <c r="EPA503" s="79"/>
      <c r="EPB503" s="79"/>
      <c r="EPC503" s="79"/>
      <c r="EPD503" s="79"/>
      <c r="EPE503" s="79"/>
      <c r="EPF503" s="79"/>
      <c r="EPG503" s="79"/>
      <c r="EPH503" s="79"/>
      <c r="EPI503" s="79"/>
      <c r="EPJ503" s="79"/>
      <c r="EPK503" s="79"/>
      <c r="EPL503" s="79"/>
      <c r="EPM503" s="79"/>
      <c r="EPN503" s="79"/>
      <c r="EPO503" s="79"/>
      <c r="EPP503" s="79"/>
      <c r="EPQ503" s="79"/>
      <c r="EPR503" s="79"/>
      <c r="EPS503" s="79"/>
      <c r="EPT503" s="79"/>
      <c r="EPU503" s="79"/>
      <c r="EPV503" s="79"/>
      <c r="EPW503" s="79"/>
      <c r="EPX503" s="79"/>
      <c r="EPY503" s="79"/>
      <c r="EPZ503" s="79"/>
      <c r="EQA503" s="79"/>
      <c r="EQB503" s="79"/>
      <c r="EQC503" s="79"/>
      <c r="EQD503" s="79"/>
      <c r="EQE503" s="79"/>
      <c r="EQF503" s="79"/>
      <c r="EQG503" s="79"/>
      <c r="EQH503" s="79"/>
      <c r="EQI503" s="79"/>
      <c r="EQJ503" s="79"/>
      <c r="EQK503" s="79"/>
      <c r="EQL503" s="79"/>
      <c r="EQM503" s="79"/>
      <c r="EQN503" s="79"/>
      <c r="EQO503" s="79"/>
      <c r="EQP503" s="79"/>
      <c r="EQQ503" s="79"/>
      <c r="EQR503" s="79"/>
      <c r="EQS503" s="79"/>
      <c r="EQT503" s="79"/>
      <c r="EQU503" s="79"/>
      <c r="EQV503" s="79"/>
      <c r="EQW503" s="79"/>
      <c r="EQX503" s="79"/>
      <c r="EQY503" s="79"/>
      <c r="EQZ503" s="79"/>
      <c r="ERA503" s="79"/>
      <c r="ERB503" s="79"/>
      <c r="ERC503" s="79"/>
      <c r="ERD503" s="79"/>
      <c r="ERE503" s="79"/>
      <c r="ERF503" s="79"/>
      <c r="ERG503" s="79"/>
      <c r="ERH503" s="79"/>
      <c r="ERI503" s="79"/>
      <c r="ERJ503" s="79"/>
      <c r="ERK503" s="79"/>
      <c r="ERL503" s="79"/>
      <c r="ERM503" s="79"/>
      <c r="ERN503" s="79"/>
      <c r="ERO503" s="79"/>
      <c r="ERP503" s="79"/>
      <c r="ERQ503" s="79"/>
      <c r="ERR503" s="79"/>
      <c r="ERS503" s="79"/>
      <c r="ERT503" s="79"/>
      <c r="ERU503" s="79"/>
      <c r="ERV503" s="79"/>
      <c r="ERW503" s="79"/>
      <c r="ERX503" s="79"/>
      <c r="ERY503" s="79"/>
      <c r="ERZ503" s="79"/>
      <c r="ESA503" s="79"/>
      <c r="ESB503" s="79"/>
      <c r="ESC503" s="79"/>
      <c r="ESD503" s="79"/>
      <c r="ESE503" s="79"/>
      <c r="ESF503" s="79"/>
      <c r="ESG503" s="79"/>
      <c r="ESH503" s="79"/>
      <c r="ESI503" s="79"/>
      <c r="ESJ503" s="79"/>
      <c r="ESK503" s="79"/>
      <c r="ESL503" s="79"/>
      <c r="ESM503" s="79"/>
      <c r="ESN503" s="79"/>
      <c r="ESO503" s="79"/>
      <c r="ESP503" s="79"/>
      <c r="ESQ503" s="79"/>
      <c r="ESR503" s="79"/>
      <c r="ESS503" s="79"/>
      <c r="EST503" s="79"/>
      <c r="ESU503" s="79"/>
      <c r="ESV503" s="79"/>
      <c r="ESW503" s="79"/>
      <c r="ESX503" s="79"/>
      <c r="ESY503" s="79"/>
      <c r="ESZ503" s="79"/>
      <c r="ETA503" s="79"/>
      <c r="ETB503" s="79"/>
      <c r="ETC503" s="79"/>
      <c r="ETD503" s="79"/>
      <c r="ETE503" s="79"/>
      <c r="ETF503" s="79"/>
      <c r="ETG503" s="79"/>
      <c r="ETH503" s="79"/>
      <c r="ETI503" s="79"/>
      <c r="ETJ503" s="79"/>
      <c r="ETK503" s="79"/>
      <c r="ETL503" s="79"/>
      <c r="ETM503" s="79"/>
      <c r="ETN503" s="79"/>
      <c r="ETO503" s="79"/>
      <c r="ETP503" s="79"/>
      <c r="ETQ503" s="79"/>
      <c r="ETR503" s="79"/>
      <c r="ETS503" s="79"/>
      <c r="ETT503" s="79"/>
      <c r="ETU503" s="79"/>
      <c r="ETV503" s="79"/>
      <c r="ETW503" s="79"/>
      <c r="ETX503" s="79"/>
      <c r="ETY503" s="79"/>
      <c r="ETZ503" s="79"/>
      <c r="EUA503" s="79"/>
      <c r="EUB503" s="79"/>
      <c r="EUC503" s="79"/>
      <c r="EUD503" s="79"/>
      <c r="EUE503" s="79"/>
      <c r="EUF503" s="79"/>
      <c r="EUG503" s="79"/>
      <c r="EUH503" s="79"/>
      <c r="EUI503" s="79"/>
      <c r="EUJ503" s="79"/>
      <c r="EUK503" s="79"/>
      <c r="EUL503" s="79"/>
      <c r="EUM503" s="79"/>
      <c r="EUN503" s="79"/>
      <c r="EUO503" s="79"/>
      <c r="EUP503" s="79"/>
      <c r="EUQ503" s="79"/>
      <c r="EUR503" s="79"/>
      <c r="EUS503" s="79"/>
      <c r="EUT503" s="79"/>
      <c r="EUU503" s="79"/>
      <c r="EUV503" s="79"/>
      <c r="EUW503" s="79"/>
      <c r="EUX503" s="79"/>
      <c r="EUY503" s="79"/>
      <c r="EUZ503" s="79"/>
      <c r="EVA503" s="79"/>
      <c r="EVB503" s="79"/>
      <c r="EVC503" s="79"/>
      <c r="EVD503" s="79"/>
      <c r="EVE503" s="79"/>
      <c r="EVF503" s="79"/>
      <c r="EVG503" s="79"/>
      <c r="EVH503" s="79"/>
      <c r="EVI503" s="79"/>
      <c r="EVJ503" s="79"/>
      <c r="EVK503" s="79"/>
      <c r="EVL503" s="79"/>
      <c r="EVM503" s="79"/>
      <c r="EVN503" s="79"/>
      <c r="EVO503" s="79"/>
      <c r="EVP503" s="79"/>
      <c r="EVQ503" s="79"/>
      <c r="EVR503" s="79"/>
      <c r="EVS503" s="79"/>
      <c r="EVT503" s="79"/>
      <c r="EVU503" s="79"/>
      <c r="EVV503" s="79"/>
      <c r="EVW503" s="79"/>
      <c r="EVX503" s="79"/>
      <c r="EVY503" s="79"/>
      <c r="EVZ503" s="79"/>
      <c r="EWA503" s="79"/>
      <c r="EWB503" s="79"/>
      <c r="EWC503" s="79"/>
      <c r="EWD503" s="79"/>
      <c r="EWE503" s="79"/>
      <c r="EWF503" s="79"/>
      <c r="EWG503" s="79"/>
      <c r="EWH503" s="79"/>
      <c r="EWI503" s="79"/>
      <c r="EWJ503" s="79"/>
      <c r="EWK503" s="79"/>
      <c r="EWL503" s="79"/>
      <c r="EWM503" s="79"/>
      <c r="EWN503" s="79"/>
      <c r="EWO503" s="79"/>
      <c r="EWP503" s="79"/>
      <c r="EWQ503" s="79"/>
      <c r="EWR503" s="79"/>
      <c r="EWS503" s="79"/>
      <c r="EWT503" s="79"/>
      <c r="EWU503" s="79"/>
      <c r="EWV503" s="79"/>
      <c r="EWW503" s="79"/>
      <c r="EWX503" s="79"/>
      <c r="EWY503" s="79"/>
      <c r="EWZ503" s="79"/>
      <c r="EXA503" s="79"/>
      <c r="EXB503" s="79"/>
      <c r="EXC503" s="79"/>
      <c r="EXD503" s="79"/>
      <c r="EXE503" s="79"/>
      <c r="EXF503" s="79"/>
      <c r="EXG503" s="79"/>
      <c r="EXH503" s="79"/>
      <c r="EXI503" s="79"/>
      <c r="EXJ503" s="79"/>
      <c r="EXK503" s="79"/>
      <c r="EXL503" s="79"/>
      <c r="EXM503" s="79"/>
      <c r="EXN503" s="79"/>
      <c r="EXO503" s="79"/>
      <c r="EXP503" s="79"/>
      <c r="EXQ503" s="79"/>
      <c r="EXR503" s="79"/>
      <c r="EXS503" s="79"/>
      <c r="EXT503" s="79"/>
      <c r="EXU503" s="79"/>
      <c r="EXV503" s="79"/>
      <c r="EXW503" s="79"/>
      <c r="EXX503" s="79"/>
      <c r="EXY503" s="79"/>
      <c r="EXZ503" s="79"/>
      <c r="EYA503" s="79"/>
      <c r="EYB503" s="79"/>
      <c r="EYC503" s="79"/>
      <c r="EYD503" s="79"/>
      <c r="EYE503" s="79"/>
      <c r="EYF503" s="79"/>
      <c r="EYG503" s="79"/>
      <c r="EYH503" s="79"/>
      <c r="EYI503" s="79"/>
      <c r="EYJ503" s="79"/>
      <c r="EYK503" s="79"/>
      <c r="EYL503" s="79"/>
      <c r="EYM503" s="79"/>
      <c r="EYN503" s="79"/>
      <c r="EYO503" s="79"/>
      <c r="EYP503" s="79"/>
      <c r="EYQ503" s="79"/>
      <c r="EYR503" s="79"/>
      <c r="EYS503" s="79"/>
      <c r="EYT503" s="79"/>
      <c r="EYU503" s="79"/>
      <c r="EYV503" s="79"/>
      <c r="EYW503" s="79"/>
      <c r="EYX503" s="79"/>
      <c r="EYY503" s="79"/>
      <c r="EYZ503" s="79"/>
      <c r="EZA503" s="79"/>
      <c r="EZB503" s="79"/>
      <c r="EZC503" s="79"/>
      <c r="EZD503" s="79"/>
      <c r="EZE503" s="79"/>
      <c r="EZF503" s="79"/>
      <c r="EZG503" s="79"/>
      <c r="EZH503" s="79"/>
      <c r="EZI503" s="79"/>
      <c r="EZJ503" s="79"/>
      <c r="EZK503" s="79"/>
      <c r="EZL503" s="79"/>
      <c r="EZM503" s="79"/>
      <c r="EZN503" s="79"/>
      <c r="EZO503" s="79"/>
      <c r="EZP503" s="79"/>
      <c r="EZQ503" s="79"/>
      <c r="EZR503" s="79"/>
      <c r="EZS503" s="79"/>
      <c r="EZT503" s="79"/>
      <c r="EZU503" s="79"/>
      <c r="EZV503" s="79"/>
      <c r="EZW503" s="79"/>
      <c r="EZX503" s="79"/>
      <c r="EZY503" s="79"/>
      <c r="EZZ503" s="79"/>
      <c r="FAA503" s="79"/>
      <c r="FAB503" s="79"/>
      <c r="FAC503" s="79"/>
      <c r="FAD503" s="79"/>
      <c r="FAE503" s="79"/>
      <c r="FAF503" s="79"/>
      <c r="FAG503" s="79"/>
      <c r="FAH503" s="79"/>
      <c r="FAI503" s="79"/>
      <c r="FAJ503" s="79"/>
      <c r="FAK503" s="79"/>
      <c r="FAL503" s="79"/>
      <c r="FAM503" s="79"/>
      <c r="FAN503" s="79"/>
      <c r="FAO503" s="79"/>
      <c r="FAP503" s="79"/>
      <c r="FAQ503" s="79"/>
      <c r="FAR503" s="79"/>
      <c r="FAS503" s="79"/>
      <c r="FAT503" s="79"/>
      <c r="FAU503" s="79"/>
      <c r="FAV503" s="79"/>
      <c r="FAW503" s="79"/>
      <c r="FAX503" s="79"/>
      <c r="FAY503" s="79"/>
      <c r="FAZ503" s="79"/>
      <c r="FBA503" s="79"/>
      <c r="FBB503" s="79"/>
      <c r="FBC503" s="79"/>
      <c r="FBD503" s="79"/>
      <c r="FBE503" s="79"/>
      <c r="FBF503" s="79"/>
      <c r="FBG503" s="79"/>
      <c r="FBH503" s="79"/>
      <c r="FBI503" s="79"/>
      <c r="FBJ503" s="79"/>
      <c r="FBK503" s="79"/>
      <c r="FBL503" s="79"/>
      <c r="FBM503" s="79"/>
      <c r="FBN503" s="79"/>
      <c r="FBO503" s="79"/>
      <c r="FBP503" s="79"/>
      <c r="FBQ503" s="79"/>
      <c r="FBR503" s="79"/>
      <c r="FBS503" s="79"/>
      <c r="FBT503" s="79"/>
      <c r="FBU503" s="79"/>
      <c r="FBV503" s="79"/>
      <c r="FBW503" s="79"/>
      <c r="FBX503" s="79"/>
      <c r="FBY503" s="79"/>
      <c r="FBZ503" s="79"/>
      <c r="FCA503" s="79"/>
      <c r="FCB503" s="79"/>
      <c r="FCC503" s="79"/>
      <c r="FCD503" s="79"/>
      <c r="FCE503" s="79"/>
      <c r="FCF503" s="79"/>
      <c r="FCG503" s="79"/>
      <c r="FCH503" s="79"/>
      <c r="FCI503" s="79"/>
      <c r="FCJ503" s="79"/>
      <c r="FCK503" s="79"/>
      <c r="FCL503" s="79"/>
      <c r="FCM503" s="79"/>
      <c r="FCN503" s="79"/>
      <c r="FCO503" s="79"/>
      <c r="FCP503" s="79"/>
      <c r="FCQ503" s="79"/>
      <c r="FCR503" s="79"/>
      <c r="FCS503" s="79"/>
      <c r="FCT503" s="79"/>
      <c r="FCU503" s="79"/>
      <c r="FCV503" s="79"/>
      <c r="FCW503" s="79"/>
      <c r="FCX503" s="79"/>
      <c r="FCY503" s="79"/>
      <c r="FCZ503" s="79"/>
      <c r="FDA503" s="79"/>
      <c r="FDB503" s="79"/>
      <c r="FDC503" s="79"/>
      <c r="FDD503" s="79"/>
      <c r="FDE503" s="79"/>
      <c r="FDF503" s="79"/>
      <c r="FDG503" s="79"/>
      <c r="FDH503" s="79"/>
      <c r="FDI503" s="79"/>
      <c r="FDJ503" s="79"/>
      <c r="FDK503" s="79"/>
      <c r="FDL503" s="79"/>
      <c r="FDM503" s="79"/>
      <c r="FDN503" s="79"/>
      <c r="FDO503" s="79"/>
      <c r="FDP503" s="79"/>
      <c r="FDQ503" s="79"/>
      <c r="FDR503" s="79"/>
      <c r="FDS503" s="79"/>
      <c r="FDT503" s="79"/>
      <c r="FDU503" s="79"/>
      <c r="FDV503" s="79"/>
      <c r="FDW503" s="79"/>
      <c r="FDX503" s="79"/>
      <c r="FDY503" s="79"/>
      <c r="FDZ503" s="79"/>
      <c r="FEA503" s="79"/>
      <c r="FEB503" s="79"/>
      <c r="FEC503" s="79"/>
      <c r="FED503" s="79"/>
      <c r="FEE503" s="79"/>
      <c r="FEF503" s="79"/>
      <c r="FEG503" s="79"/>
      <c r="FEH503" s="79"/>
      <c r="FEI503" s="79"/>
      <c r="FEJ503" s="79"/>
      <c r="FEK503" s="79"/>
      <c r="FEL503" s="79"/>
      <c r="FEM503" s="79"/>
      <c r="FEN503" s="79"/>
      <c r="FEO503" s="79"/>
      <c r="FEP503" s="79"/>
      <c r="FEQ503" s="79"/>
      <c r="FER503" s="79"/>
      <c r="FES503" s="79"/>
      <c r="FET503" s="79"/>
      <c r="FEU503" s="79"/>
      <c r="FEV503" s="79"/>
      <c r="FEW503" s="79"/>
      <c r="FEX503" s="79"/>
      <c r="FEY503" s="79"/>
      <c r="FEZ503" s="79"/>
      <c r="FFA503" s="79"/>
      <c r="FFB503" s="79"/>
      <c r="FFC503" s="79"/>
      <c r="FFD503" s="79"/>
      <c r="FFE503" s="79"/>
      <c r="FFF503" s="79"/>
      <c r="FFG503" s="79"/>
      <c r="FFH503" s="79"/>
      <c r="FFI503" s="79"/>
      <c r="FFJ503" s="79"/>
      <c r="FFK503" s="79"/>
      <c r="FFL503" s="79"/>
      <c r="FFM503" s="79"/>
      <c r="FFN503" s="79"/>
      <c r="FFO503" s="79"/>
      <c r="FFP503" s="79"/>
      <c r="FFQ503" s="79"/>
      <c r="FFR503" s="79"/>
      <c r="FFS503" s="79"/>
      <c r="FFT503" s="79"/>
      <c r="FFU503" s="79"/>
      <c r="FFV503" s="79"/>
      <c r="FFW503" s="79"/>
      <c r="FFX503" s="79"/>
      <c r="FFY503" s="79"/>
      <c r="FFZ503" s="79"/>
      <c r="FGA503" s="79"/>
      <c r="FGB503" s="79"/>
      <c r="FGC503" s="79"/>
      <c r="FGD503" s="79"/>
      <c r="FGE503" s="79"/>
      <c r="FGF503" s="79"/>
      <c r="FGG503" s="79"/>
      <c r="FGH503" s="79"/>
      <c r="FGI503" s="79"/>
      <c r="FGJ503" s="79"/>
      <c r="FGK503" s="79"/>
      <c r="FGL503" s="79"/>
      <c r="FGM503" s="79"/>
      <c r="FGN503" s="79"/>
      <c r="FGO503" s="79"/>
      <c r="FGP503" s="79"/>
      <c r="FGQ503" s="79"/>
      <c r="FGR503" s="79"/>
      <c r="FGS503" s="79"/>
      <c r="FGT503" s="79"/>
      <c r="FGU503" s="79"/>
      <c r="FGV503" s="79"/>
      <c r="FGW503" s="79"/>
      <c r="FGX503" s="79"/>
      <c r="FGY503" s="79"/>
      <c r="FGZ503" s="79"/>
      <c r="FHA503" s="79"/>
      <c r="FHB503" s="79"/>
      <c r="FHC503" s="79"/>
      <c r="FHD503" s="79"/>
      <c r="FHE503" s="79"/>
      <c r="FHF503" s="79"/>
      <c r="FHG503" s="79"/>
      <c r="FHH503" s="79"/>
      <c r="FHI503" s="79"/>
      <c r="FHJ503" s="79"/>
      <c r="FHK503" s="79"/>
      <c r="FHL503" s="79"/>
      <c r="FHM503" s="79"/>
      <c r="FHN503" s="79"/>
      <c r="FHO503" s="79"/>
      <c r="FHP503" s="79"/>
      <c r="FHQ503" s="79"/>
      <c r="FHR503" s="79"/>
      <c r="FHS503" s="79"/>
      <c r="FHT503" s="79"/>
      <c r="FHU503" s="79"/>
      <c r="FHV503" s="79"/>
      <c r="FHW503" s="79"/>
      <c r="FHX503" s="79"/>
      <c r="FHY503" s="79"/>
      <c r="FHZ503" s="79"/>
      <c r="FIA503" s="79"/>
      <c r="FIB503" s="79"/>
      <c r="FIC503" s="79"/>
      <c r="FID503" s="79"/>
      <c r="FIE503" s="79"/>
      <c r="FIF503" s="79"/>
      <c r="FIG503" s="79"/>
      <c r="FIH503" s="79"/>
      <c r="FII503" s="79"/>
      <c r="FIJ503" s="79"/>
      <c r="FIK503" s="79"/>
      <c r="FIL503" s="79"/>
      <c r="FIM503" s="79"/>
      <c r="FIN503" s="79"/>
      <c r="FIO503" s="79"/>
      <c r="FIP503" s="79"/>
      <c r="FIQ503" s="79"/>
      <c r="FIR503" s="79"/>
      <c r="FIS503" s="79"/>
      <c r="FIT503" s="79"/>
      <c r="FIU503" s="79"/>
      <c r="FIV503" s="79"/>
      <c r="FIW503" s="79"/>
      <c r="FIX503" s="79"/>
      <c r="FIY503" s="79"/>
      <c r="FIZ503" s="79"/>
      <c r="FJA503" s="79"/>
      <c r="FJB503" s="79"/>
      <c r="FJC503" s="79"/>
      <c r="FJD503" s="79"/>
      <c r="FJE503" s="79"/>
      <c r="FJF503" s="79"/>
      <c r="FJG503" s="79"/>
      <c r="FJH503" s="79"/>
      <c r="FJI503" s="79"/>
      <c r="FJJ503" s="79"/>
      <c r="FJK503" s="79"/>
      <c r="FJL503" s="79"/>
      <c r="FJM503" s="79"/>
      <c r="FJN503" s="79"/>
      <c r="FJO503" s="79"/>
      <c r="FJP503" s="79"/>
      <c r="FJQ503" s="79"/>
      <c r="FJR503" s="79"/>
      <c r="FJS503" s="79"/>
      <c r="FJT503" s="79"/>
      <c r="FJU503" s="79"/>
      <c r="FJV503" s="79"/>
      <c r="FJW503" s="79"/>
      <c r="FJX503" s="79"/>
      <c r="FJY503" s="79"/>
      <c r="FJZ503" s="79"/>
      <c r="FKA503" s="79"/>
      <c r="FKB503" s="79"/>
      <c r="FKC503" s="79"/>
      <c r="FKD503" s="79"/>
      <c r="FKE503" s="79"/>
      <c r="FKF503" s="79"/>
      <c r="FKG503" s="79"/>
      <c r="FKH503" s="79"/>
      <c r="FKI503" s="79"/>
      <c r="FKJ503" s="79"/>
      <c r="FKK503" s="79"/>
      <c r="FKL503" s="79"/>
      <c r="FKM503" s="79"/>
      <c r="FKN503" s="79"/>
      <c r="FKO503" s="79"/>
      <c r="FKP503" s="79"/>
      <c r="FKQ503" s="79"/>
      <c r="FKR503" s="79"/>
      <c r="FKS503" s="79"/>
      <c r="FKT503" s="79"/>
      <c r="FKU503" s="79"/>
      <c r="FKV503" s="79"/>
      <c r="FKW503" s="79"/>
      <c r="FKX503" s="79"/>
      <c r="FKY503" s="79"/>
      <c r="FKZ503" s="79"/>
      <c r="FLA503" s="79"/>
      <c r="FLB503" s="79"/>
      <c r="FLC503" s="79"/>
      <c r="FLD503" s="79"/>
      <c r="FLE503" s="79"/>
      <c r="FLF503" s="79"/>
      <c r="FLG503" s="79"/>
      <c r="FLH503" s="79"/>
      <c r="FLI503" s="79"/>
      <c r="FLJ503" s="79"/>
      <c r="FLK503" s="79"/>
      <c r="FLL503" s="79"/>
      <c r="FLM503" s="79"/>
      <c r="FLN503" s="79"/>
      <c r="FLO503" s="79"/>
      <c r="FLP503" s="79"/>
      <c r="FLQ503" s="79"/>
      <c r="FLR503" s="79"/>
      <c r="FLS503" s="79"/>
      <c r="FLT503" s="79"/>
      <c r="FLU503" s="79"/>
      <c r="FLV503" s="79"/>
      <c r="FLW503" s="79"/>
      <c r="FLX503" s="79"/>
      <c r="FLY503" s="79"/>
      <c r="FLZ503" s="79"/>
      <c r="FMA503" s="79"/>
      <c r="FMB503" s="79"/>
      <c r="FMC503" s="79"/>
      <c r="FMD503" s="79"/>
      <c r="FME503" s="79"/>
      <c r="FMF503" s="79"/>
      <c r="FMG503" s="79"/>
      <c r="FMH503" s="79"/>
      <c r="FMI503" s="79"/>
      <c r="FMJ503" s="79"/>
      <c r="FMK503" s="79"/>
      <c r="FML503" s="79"/>
      <c r="FMM503" s="79"/>
      <c r="FMN503" s="79"/>
      <c r="FMO503" s="79"/>
      <c r="FMP503" s="79"/>
      <c r="FMQ503" s="79"/>
      <c r="FMR503" s="79"/>
      <c r="FMS503" s="79"/>
      <c r="FMT503" s="79"/>
      <c r="FMU503" s="79"/>
      <c r="FMV503" s="79"/>
      <c r="FMW503" s="79"/>
      <c r="FMX503" s="79"/>
      <c r="FMY503" s="79"/>
      <c r="FMZ503" s="79"/>
      <c r="FNA503" s="79"/>
      <c r="FNB503" s="79"/>
      <c r="FNC503" s="79"/>
      <c r="FND503" s="79"/>
      <c r="FNE503" s="79"/>
      <c r="FNF503" s="79"/>
      <c r="FNG503" s="79"/>
      <c r="FNH503" s="79"/>
      <c r="FNI503" s="79"/>
      <c r="FNJ503" s="79"/>
      <c r="FNK503" s="79"/>
      <c r="FNL503" s="79"/>
      <c r="FNM503" s="79"/>
      <c r="FNN503" s="79"/>
      <c r="FNO503" s="79"/>
      <c r="FNP503" s="79"/>
      <c r="FNQ503" s="79"/>
      <c r="FNR503" s="79"/>
      <c r="FNS503" s="79"/>
      <c r="FNT503" s="79"/>
      <c r="FNU503" s="79"/>
      <c r="FNV503" s="79"/>
      <c r="FNW503" s="79"/>
      <c r="FNX503" s="79"/>
      <c r="FNY503" s="79"/>
      <c r="FNZ503" s="79"/>
      <c r="FOA503" s="79"/>
      <c r="FOB503" s="79"/>
      <c r="FOC503" s="79"/>
      <c r="FOD503" s="79"/>
      <c r="FOE503" s="79"/>
      <c r="FOF503" s="79"/>
      <c r="FOG503" s="79"/>
      <c r="FOH503" s="79"/>
      <c r="FOI503" s="79"/>
      <c r="FOJ503" s="79"/>
      <c r="FOK503" s="79"/>
      <c r="FOL503" s="79"/>
      <c r="FOM503" s="79"/>
      <c r="FON503" s="79"/>
      <c r="FOO503" s="79"/>
      <c r="FOP503" s="79"/>
      <c r="FOQ503" s="79"/>
      <c r="FOR503" s="79"/>
      <c r="FOS503" s="79"/>
      <c r="FOT503" s="79"/>
      <c r="FOU503" s="79"/>
      <c r="FOV503" s="79"/>
      <c r="FOW503" s="79"/>
      <c r="FOX503" s="79"/>
      <c r="FOY503" s="79"/>
      <c r="FOZ503" s="79"/>
      <c r="FPA503" s="79"/>
      <c r="FPB503" s="79"/>
      <c r="FPC503" s="79"/>
      <c r="FPD503" s="79"/>
      <c r="FPE503" s="79"/>
      <c r="FPF503" s="79"/>
      <c r="FPG503" s="79"/>
      <c r="FPH503" s="79"/>
      <c r="FPI503" s="79"/>
      <c r="FPJ503" s="79"/>
      <c r="FPK503" s="79"/>
      <c r="FPL503" s="79"/>
      <c r="FPM503" s="79"/>
      <c r="FPN503" s="79"/>
      <c r="FPO503" s="79"/>
      <c r="FPP503" s="79"/>
      <c r="FPQ503" s="79"/>
      <c r="FPR503" s="79"/>
      <c r="FPS503" s="79"/>
      <c r="FPT503" s="79"/>
      <c r="FPU503" s="79"/>
      <c r="FPV503" s="79"/>
      <c r="FPW503" s="79"/>
      <c r="FPX503" s="79"/>
      <c r="FPY503" s="79"/>
      <c r="FPZ503" s="79"/>
      <c r="FQA503" s="79"/>
      <c r="FQB503" s="79"/>
      <c r="FQC503" s="79"/>
      <c r="FQD503" s="79"/>
      <c r="FQE503" s="79"/>
      <c r="FQF503" s="79"/>
      <c r="FQG503" s="79"/>
      <c r="FQH503" s="79"/>
      <c r="FQI503" s="79"/>
      <c r="FQJ503" s="79"/>
      <c r="FQK503" s="79"/>
      <c r="FQL503" s="79"/>
      <c r="FQM503" s="79"/>
      <c r="FQN503" s="79"/>
      <c r="FQO503" s="79"/>
      <c r="FQP503" s="79"/>
      <c r="FQQ503" s="79"/>
      <c r="FQR503" s="79"/>
      <c r="FQS503" s="79"/>
      <c r="FQT503" s="79"/>
      <c r="FQU503" s="79"/>
      <c r="FQV503" s="79"/>
      <c r="FQW503" s="79"/>
      <c r="FQX503" s="79"/>
      <c r="FQY503" s="79"/>
      <c r="FQZ503" s="79"/>
      <c r="FRA503" s="79"/>
      <c r="FRB503" s="79"/>
      <c r="FRC503" s="79"/>
      <c r="FRD503" s="79"/>
      <c r="FRE503" s="79"/>
      <c r="FRF503" s="79"/>
      <c r="FRG503" s="79"/>
      <c r="FRH503" s="79"/>
      <c r="FRI503" s="79"/>
      <c r="FRJ503" s="79"/>
      <c r="FRK503" s="79"/>
      <c r="FRL503" s="79"/>
      <c r="FRM503" s="79"/>
      <c r="FRN503" s="79"/>
      <c r="FRO503" s="79"/>
      <c r="FRP503" s="79"/>
      <c r="FRQ503" s="79"/>
      <c r="FRR503" s="79"/>
      <c r="FRS503" s="79"/>
      <c r="FRT503" s="79"/>
      <c r="FRU503" s="79"/>
      <c r="FRV503" s="79"/>
      <c r="FRW503" s="79"/>
      <c r="FRX503" s="79"/>
      <c r="FRY503" s="79"/>
      <c r="FRZ503" s="79"/>
      <c r="FSA503" s="79"/>
      <c r="FSB503" s="79"/>
      <c r="FSC503" s="79"/>
      <c r="FSD503" s="79"/>
      <c r="FSE503" s="79"/>
      <c r="FSF503" s="79"/>
      <c r="FSG503" s="79"/>
      <c r="FSH503" s="79"/>
      <c r="FSI503" s="79"/>
      <c r="FSJ503" s="79"/>
      <c r="FSK503" s="79"/>
      <c r="FSL503" s="79"/>
      <c r="FSM503" s="79"/>
      <c r="FSN503" s="79"/>
      <c r="FSO503" s="79"/>
      <c r="FSP503" s="79"/>
      <c r="FSQ503" s="79"/>
      <c r="FSR503" s="79"/>
      <c r="FSS503" s="79"/>
      <c r="FST503" s="79"/>
      <c r="FSU503" s="79"/>
      <c r="FSV503" s="79"/>
      <c r="FSW503" s="79"/>
      <c r="FSX503" s="79"/>
      <c r="FSY503" s="79"/>
      <c r="FSZ503" s="79"/>
      <c r="FTA503" s="79"/>
      <c r="FTB503" s="79"/>
      <c r="FTC503" s="79"/>
      <c r="FTD503" s="79"/>
      <c r="FTE503" s="79"/>
      <c r="FTF503" s="79"/>
      <c r="FTG503" s="79"/>
      <c r="FTH503" s="79"/>
      <c r="FTI503" s="79"/>
      <c r="FTJ503" s="79"/>
      <c r="FTK503" s="79"/>
      <c r="FTL503" s="79"/>
      <c r="FTM503" s="79"/>
      <c r="FTN503" s="79"/>
      <c r="FTO503" s="79"/>
      <c r="FTP503" s="79"/>
      <c r="FTQ503" s="79"/>
      <c r="FTR503" s="79"/>
      <c r="FTS503" s="79"/>
      <c r="FTT503" s="79"/>
      <c r="FTU503" s="79"/>
      <c r="FTV503" s="79"/>
      <c r="FTW503" s="79"/>
      <c r="FTX503" s="79"/>
      <c r="FTY503" s="79"/>
      <c r="FTZ503" s="79"/>
      <c r="FUA503" s="79"/>
      <c r="FUB503" s="79"/>
      <c r="FUC503" s="79"/>
      <c r="FUD503" s="79"/>
      <c r="FUE503" s="79"/>
      <c r="FUF503" s="79"/>
      <c r="FUG503" s="79"/>
      <c r="FUH503" s="79"/>
      <c r="FUI503" s="79"/>
      <c r="FUJ503" s="79"/>
      <c r="FUK503" s="79"/>
      <c r="FUL503" s="79"/>
      <c r="FUM503" s="79"/>
      <c r="FUN503" s="79"/>
      <c r="FUO503" s="79"/>
      <c r="FUP503" s="79"/>
      <c r="FUQ503" s="79"/>
      <c r="FUR503" s="79"/>
      <c r="FUS503" s="79"/>
      <c r="FUT503" s="79"/>
      <c r="FUU503" s="79"/>
      <c r="FUV503" s="79"/>
      <c r="FUW503" s="79"/>
      <c r="FUX503" s="79"/>
      <c r="FUY503" s="79"/>
      <c r="FUZ503" s="79"/>
      <c r="FVA503" s="79"/>
      <c r="FVB503" s="79"/>
      <c r="FVC503" s="79"/>
      <c r="FVD503" s="79"/>
      <c r="FVE503" s="79"/>
      <c r="FVF503" s="79"/>
      <c r="FVG503" s="79"/>
      <c r="FVH503" s="79"/>
      <c r="FVI503" s="79"/>
      <c r="FVJ503" s="79"/>
      <c r="FVK503" s="79"/>
      <c r="FVL503" s="79"/>
      <c r="FVM503" s="79"/>
      <c r="FVN503" s="79"/>
      <c r="FVO503" s="79"/>
      <c r="FVP503" s="79"/>
      <c r="FVQ503" s="79"/>
      <c r="FVR503" s="79"/>
      <c r="FVS503" s="79"/>
      <c r="FVT503" s="79"/>
      <c r="FVU503" s="79"/>
      <c r="FVV503" s="79"/>
      <c r="FVW503" s="79"/>
      <c r="FVX503" s="79"/>
      <c r="FVY503" s="79"/>
      <c r="FVZ503" s="79"/>
      <c r="FWA503" s="79"/>
      <c r="FWB503" s="79"/>
      <c r="FWC503" s="79"/>
      <c r="FWD503" s="79"/>
      <c r="FWE503" s="79"/>
      <c r="FWF503" s="79"/>
      <c r="FWG503" s="79"/>
      <c r="FWH503" s="79"/>
      <c r="FWI503" s="79"/>
      <c r="FWJ503" s="79"/>
      <c r="FWK503" s="79"/>
      <c r="FWL503" s="79"/>
      <c r="FWM503" s="79"/>
      <c r="FWN503" s="79"/>
      <c r="FWO503" s="79"/>
      <c r="FWP503" s="79"/>
      <c r="FWQ503" s="79"/>
      <c r="FWR503" s="79"/>
      <c r="FWS503" s="79"/>
      <c r="FWT503" s="79"/>
      <c r="FWU503" s="79"/>
      <c r="FWV503" s="79"/>
      <c r="FWW503" s="79"/>
      <c r="FWX503" s="79"/>
      <c r="FWY503" s="79"/>
      <c r="FWZ503" s="79"/>
      <c r="FXA503" s="79"/>
      <c r="FXB503" s="79"/>
      <c r="FXC503" s="79"/>
      <c r="FXD503" s="79"/>
      <c r="FXE503" s="79"/>
      <c r="FXF503" s="79"/>
      <c r="FXG503" s="79"/>
      <c r="FXH503" s="79"/>
      <c r="FXI503" s="79"/>
      <c r="FXJ503" s="79"/>
      <c r="FXK503" s="79"/>
      <c r="FXL503" s="79"/>
      <c r="FXM503" s="79"/>
      <c r="FXN503" s="79"/>
      <c r="FXO503" s="79"/>
      <c r="FXP503" s="79"/>
      <c r="FXQ503" s="79"/>
      <c r="FXR503" s="79"/>
      <c r="FXS503" s="79"/>
      <c r="FXT503" s="79"/>
      <c r="FXU503" s="79"/>
      <c r="FXV503" s="79"/>
      <c r="FXW503" s="79"/>
      <c r="FXX503" s="79"/>
      <c r="FXY503" s="79"/>
      <c r="FXZ503" s="79"/>
      <c r="FYA503" s="79"/>
      <c r="FYB503" s="79"/>
      <c r="FYC503" s="79"/>
      <c r="FYD503" s="79"/>
      <c r="FYE503" s="79"/>
      <c r="FYF503" s="79"/>
      <c r="FYG503" s="79"/>
      <c r="FYH503" s="79"/>
      <c r="FYI503" s="79"/>
      <c r="FYJ503" s="79"/>
      <c r="FYK503" s="79"/>
      <c r="FYL503" s="79"/>
      <c r="FYM503" s="79"/>
      <c r="FYN503" s="79"/>
      <c r="FYO503" s="79"/>
      <c r="FYP503" s="79"/>
      <c r="FYQ503" s="79"/>
      <c r="FYR503" s="79"/>
      <c r="FYS503" s="79"/>
      <c r="FYT503" s="79"/>
      <c r="FYU503" s="79"/>
      <c r="FYV503" s="79"/>
      <c r="FYW503" s="79"/>
      <c r="FYX503" s="79"/>
      <c r="FYY503" s="79"/>
      <c r="FYZ503" s="79"/>
      <c r="FZA503" s="79"/>
      <c r="FZB503" s="79"/>
      <c r="FZC503" s="79"/>
      <c r="FZD503" s="79"/>
      <c r="FZE503" s="79"/>
      <c r="FZF503" s="79"/>
      <c r="FZG503" s="79"/>
      <c r="FZH503" s="79"/>
      <c r="FZI503" s="79"/>
      <c r="FZJ503" s="79"/>
      <c r="FZK503" s="79"/>
      <c r="FZL503" s="79"/>
      <c r="FZM503" s="79"/>
      <c r="FZN503" s="79"/>
      <c r="FZO503" s="79"/>
      <c r="FZP503" s="79"/>
      <c r="FZQ503" s="79"/>
      <c r="FZR503" s="79"/>
      <c r="FZS503" s="79"/>
      <c r="FZT503" s="79"/>
      <c r="FZU503" s="79"/>
      <c r="FZV503" s="79"/>
      <c r="FZW503" s="79"/>
      <c r="FZX503" s="79"/>
      <c r="FZY503" s="79"/>
      <c r="FZZ503" s="79"/>
      <c r="GAA503" s="79"/>
      <c r="GAB503" s="79"/>
      <c r="GAC503" s="79"/>
      <c r="GAD503" s="79"/>
      <c r="GAE503" s="79"/>
      <c r="GAF503" s="79"/>
      <c r="GAG503" s="79"/>
      <c r="GAH503" s="79"/>
      <c r="GAI503" s="79"/>
      <c r="GAJ503" s="79"/>
      <c r="GAK503" s="79"/>
      <c r="GAL503" s="79"/>
      <c r="GAM503" s="79"/>
      <c r="GAN503" s="79"/>
      <c r="GAO503" s="79"/>
      <c r="GAP503" s="79"/>
      <c r="GAQ503" s="79"/>
      <c r="GAR503" s="79"/>
      <c r="GAS503" s="79"/>
      <c r="GAT503" s="79"/>
      <c r="GAU503" s="79"/>
      <c r="GAV503" s="79"/>
      <c r="GAW503" s="79"/>
      <c r="GAX503" s="79"/>
      <c r="GAY503" s="79"/>
      <c r="GAZ503" s="79"/>
      <c r="GBA503" s="79"/>
      <c r="GBB503" s="79"/>
      <c r="GBC503" s="79"/>
      <c r="GBD503" s="79"/>
      <c r="GBE503" s="79"/>
      <c r="GBF503" s="79"/>
      <c r="GBG503" s="79"/>
      <c r="GBH503" s="79"/>
      <c r="GBI503" s="79"/>
      <c r="GBJ503" s="79"/>
      <c r="GBK503" s="79"/>
      <c r="GBL503" s="79"/>
      <c r="GBM503" s="79"/>
      <c r="GBN503" s="79"/>
      <c r="GBO503" s="79"/>
      <c r="GBP503" s="79"/>
      <c r="GBQ503" s="79"/>
      <c r="GBR503" s="79"/>
      <c r="GBS503" s="79"/>
      <c r="GBT503" s="79"/>
      <c r="GBU503" s="79"/>
      <c r="GBV503" s="79"/>
      <c r="GBW503" s="79"/>
      <c r="GBX503" s="79"/>
      <c r="GBY503" s="79"/>
      <c r="GBZ503" s="79"/>
      <c r="GCA503" s="79"/>
      <c r="GCB503" s="79"/>
      <c r="GCC503" s="79"/>
      <c r="GCD503" s="79"/>
      <c r="GCE503" s="79"/>
      <c r="GCF503" s="79"/>
      <c r="GCG503" s="79"/>
      <c r="GCH503" s="79"/>
      <c r="GCI503" s="79"/>
      <c r="GCJ503" s="79"/>
      <c r="GCK503" s="79"/>
      <c r="GCL503" s="79"/>
      <c r="GCM503" s="79"/>
      <c r="GCN503" s="79"/>
      <c r="GCO503" s="79"/>
      <c r="GCP503" s="79"/>
      <c r="GCQ503" s="79"/>
      <c r="GCR503" s="79"/>
      <c r="GCS503" s="79"/>
      <c r="GCT503" s="79"/>
      <c r="GCU503" s="79"/>
      <c r="GCV503" s="79"/>
      <c r="GCW503" s="79"/>
      <c r="GCX503" s="79"/>
      <c r="GCY503" s="79"/>
      <c r="GCZ503" s="79"/>
      <c r="GDA503" s="79"/>
      <c r="GDB503" s="79"/>
      <c r="GDC503" s="79"/>
      <c r="GDD503" s="79"/>
      <c r="GDE503" s="79"/>
      <c r="GDF503" s="79"/>
      <c r="GDG503" s="79"/>
      <c r="GDH503" s="79"/>
      <c r="GDI503" s="79"/>
      <c r="GDJ503" s="79"/>
      <c r="GDK503" s="79"/>
      <c r="GDL503" s="79"/>
      <c r="GDM503" s="79"/>
      <c r="GDN503" s="79"/>
      <c r="GDO503" s="79"/>
      <c r="GDP503" s="79"/>
      <c r="GDQ503" s="79"/>
      <c r="GDR503" s="79"/>
      <c r="GDS503" s="79"/>
      <c r="GDT503" s="79"/>
      <c r="GDU503" s="79"/>
      <c r="GDV503" s="79"/>
      <c r="GDW503" s="79"/>
      <c r="GDX503" s="79"/>
      <c r="GDY503" s="79"/>
      <c r="GDZ503" s="79"/>
      <c r="GEA503" s="79"/>
      <c r="GEB503" s="79"/>
      <c r="GEC503" s="79"/>
      <c r="GED503" s="79"/>
      <c r="GEE503" s="79"/>
      <c r="GEF503" s="79"/>
      <c r="GEG503" s="79"/>
      <c r="GEH503" s="79"/>
      <c r="GEI503" s="79"/>
      <c r="GEJ503" s="79"/>
      <c r="GEK503" s="79"/>
      <c r="GEL503" s="79"/>
      <c r="GEM503" s="79"/>
      <c r="GEN503" s="79"/>
      <c r="GEO503" s="79"/>
      <c r="GEP503" s="79"/>
      <c r="GEQ503" s="79"/>
      <c r="GER503" s="79"/>
      <c r="GES503" s="79"/>
      <c r="GET503" s="79"/>
      <c r="GEU503" s="79"/>
      <c r="GEV503" s="79"/>
      <c r="GEW503" s="79"/>
      <c r="GEX503" s="79"/>
      <c r="GEY503" s="79"/>
      <c r="GEZ503" s="79"/>
      <c r="GFA503" s="79"/>
      <c r="GFB503" s="79"/>
      <c r="GFC503" s="79"/>
      <c r="GFD503" s="79"/>
      <c r="GFE503" s="79"/>
      <c r="GFF503" s="79"/>
      <c r="GFG503" s="79"/>
      <c r="GFH503" s="79"/>
      <c r="GFI503" s="79"/>
      <c r="GFJ503" s="79"/>
      <c r="GFK503" s="79"/>
      <c r="GFL503" s="79"/>
      <c r="GFM503" s="79"/>
      <c r="GFN503" s="79"/>
      <c r="GFO503" s="79"/>
      <c r="GFP503" s="79"/>
      <c r="GFQ503" s="79"/>
      <c r="GFR503" s="79"/>
      <c r="GFS503" s="79"/>
      <c r="GFT503" s="79"/>
      <c r="GFU503" s="79"/>
      <c r="GFV503" s="79"/>
      <c r="GFW503" s="79"/>
      <c r="GFX503" s="79"/>
      <c r="GFY503" s="79"/>
      <c r="GFZ503" s="79"/>
      <c r="GGA503" s="79"/>
      <c r="GGB503" s="79"/>
      <c r="GGC503" s="79"/>
      <c r="GGD503" s="79"/>
      <c r="GGE503" s="79"/>
      <c r="GGF503" s="79"/>
      <c r="GGG503" s="79"/>
      <c r="GGH503" s="79"/>
      <c r="GGI503" s="79"/>
      <c r="GGJ503" s="79"/>
      <c r="GGK503" s="79"/>
      <c r="GGL503" s="79"/>
      <c r="GGM503" s="79"/>
      <c r="GGN503" s="79"/>
      <c r="GGO503" s="79"/>
      <c r="GGP503" s="79"/>
      <c r="GGQ503" s="79"/>
      <c r="GGR503" s="79"/>
      <c r="GGS503" s="79"/>
      <c r="GGT503" s="79"/>
      <c r="GGU503" s="79"/>
      <c r="GGV503" s="79"/>
      <c r="GGW503" s="79"/>
      <c r="GGX503" s="79"/>
      <c r="GGY503" s="79"/>
      <c r="GGZ503" s="79"/>
      <c r="GHA503" s="79"/>
      <c r="GHB503" s="79"/>
      <c r="GHC503" s="79"/>
      <c r="GHD503" s="79"/>
      <c r="GHE503" s="79"/>
      <c r="GHF503" s="79"/>
      <c r="GHG503" s="79"/>
      <c r="GHH503" s="79"/>
      <c r="GHI503" s="79"/>
      <c r="GHJ503" s="79"/>
      <c r="GHK503" s="79"/>
      <c r="GHL503" s="79"/>
      <c r="GHM503" s="79"/>
      <c r="GHN503" s="79"/>
      <c r="GHO503" s="79"/>
      <c r="GHP503" s="79"/>
      <c r="GHQ503" s="79"/>
      <c r="GHR503" s="79"/>
      <c r="GHS503" s="79"/>
      <c r="GHT503" s="79"/>
      <c r="GHU503" s="79"/>
      <c r="GHV503" s="79"/>
      <c r="GHW503" s="79"/>
      <c r="GHX503" s="79"/>
      <c r="GHY503" s="79"/>
      <c r="GHZ503" s="79"/>
      <c r="GIA503" s="79"/>
      <c r="GIB503" s="79"/>
      <c r="GIC503" s="79"/>
      <c r="GID503" s="79"/>
      <c r="GIE503" s="79"/>
      <c r="GIF503" s="79"/>
      <c r="GIG503" s="79"/>
      <c r="GIH503" s="79"/>
      <c r="GII503" s="79"/>
      <c r="GIJ503" s="79"/>
      <c r="GIK503" s="79"/>
      <c r="GIL503" s="79"/>
      <c r="GIM503" s="79"/>
      <c r="GIN503" s="79"/>
      <c r="GIO503" s="79"/>
      <c r="GIP503" s="79"/>
      <c r="GIQ503" s="79"/>
      <c r="GIR503" s="79"/>
      <c r="GIS503" s="79"/>
      <c r="GIT503" s="79"/>
      <c r="GIU503" s="79"/>
      <c r="GIV503" s="79"/>
      <c r="GIW503" s="79"/>
      <c r="GIX503" s="79"/>
      <c r="GIY503" s="79"/>
      <c r="GIZ503" s="79"/>
      <c r="GJA503" s="79"/>
      <c r="GJB503" s="79"/>
      <c r="GJC503" s="79"/>
      <c r="GJD503" s="79"/>
      <c r="GJE503" s="79"/>
      <c r="GJF503" s="79"/>
      <c r="GJG503" s="79"/>
      <c r="GJH503" s="79"/>
      <c r="GJI503" s="79"/>
      <c r="GJJ503" s="79"/>
      <c r="GJK503" s="79"/>
      <c r="GJL503" s="79"/>
      <c r="GJM503" s="79"/>
      <c r="GJN503" s="79"/>
      <c r="GJO503" s="79"/>
      <c r="GJP503" s="79"/>
      <c r="GJQ503" s="79"/>
      <c r="GJR503" s="79"/>
      <c r="GJS503" s="79"/>
      <c r="GJT503" s="79"/>
      <c r="GJU503" s="79"/>
      <c r="GJV503" s="79"/>
      <c r="GJW503" s="79"/>
      <c r="GJX503" s="79"/>
      <c r="GJY503" s="79"/>
      <c r="GJZ503" s="79"/>
      <c r="GKA503" s="79"/>
      <c r="GKB503" s="79"/>
      <c r="GKC503" s="79"/>
      <c r="GKD503" s="79"/>
      <c r="GKE503" s="79"/>
      <c r="GKF503" s="79"/>
      <c r="GKG503" s="79"/>
      <c r="GKH503" s="79"/>
      <c r="GKI503" s="79"/>
      <c r="GKJ503" s="79"/>
      <c r="GKK503" s="79"/>
      <c r="GKL503" s="79"/>
      <c r="GKM503" s="79"/>
      <c r="GKN503" s="79"/>
      <c r="GKO503" s="79"/>
      <c r="GKP503" s="79"/>
      <c r="GKQ503" s="79"/>
      <c r="GKR503" s="79"/>
      <c r="GKS503" s="79"/>
      <c r="GKT503" s="79"/>
      <c r="GKU503" s="79"/>
      <c r="GKV503" s="79"/>
      <c r="GKW503" s="79"/>
      <c r="GKX503" s="79"/>
      <c r="GKY503" s="79"/>
      <c r="GKZ503" s="79"/>
      <c r="GLA503" s="79"/>
      <c r="GLB503" s="79"/>
      <c r="GLC503" s="79"/>
      <c r="GLD503" s="79"/>
      <c r="GLE503" s="79"/>
      <c r="GLF503" s="79"/>
      <c r="GLG503" s="79"/>
      <c r="GLH503" s="79"/>
      <c r="GLI503" s="79"/>
      <c r="GLJ503" s="79"/>
      <c r="GLK503" s="79"/>
      <c r="GLL503" s="79"/>
      <c r="GLM503" s="79"/>
      <c r="GLN503" s="79"/>
      <c r="GLO503" s="79"/>
      <c r="GLP503" s="79"/>
      <c r="GLQ503" s="79"/>
      <c r="GLR503" s="79"/>
      <c r="GLS503" s="79"/>
      <c r="GLT503" s="79"/>
      <c r="GLU503" s="79"/>
      <c r="GLV503" s="79"/>
      <c r="GLW503" s="79"/>
      <c r="GLX503" s="79"/>
      <c r="GLY503" s="79"/>
      <c r="GLZ503" s="79"/>
      <c r="GMA503" s="79"/>
      <c r="GMB503" s="79"/>
      <c r="GMC503" s="79"/>
      <c r="GMD503" s="79"/>
      <c r="GME503" s="79"/>
      <c r="GMF503" s="79"/>
      <c r="GMG503" s="79"/>
      <c r="GMH503" s="79"/>
      <c r="GMI503" s="79"/>
      <c r="GMJ503" s="79"/>
      <c r="GMK503" s="79"/>
      <c r="GML503" s="79"/>
      <c r="GMM503" s="79"/>
      <c r="GMN503" s="79"/>
      <c r="GMO503" s="79"/>
      <c r="GMP503" s="79"/>
      <c r="GMQ503" s="79"/>
      <c r="GMR503" s="79"/>
      <c r="GMS503" s="79"/>
      <c r="GMT503" s="79"/>
      <c r="GMU503" s="79"/>
      <c r="GMV503" s="79"/>
      <c r="GMW503" s="79"/>
      <c r="GMX503" s="79"/>
      <c r="GMY503" s="79"/>
      <c r="GMZ503" s="79"/>
      <c r="GNA503" s="79"/>
      <c r="GNB503" s="79"/>
      <c r="GNC503" s="79"/>
      <c r="GND503" s="79"/>
      <c r="GNE503" s="79"/>
      <c r="GNF503" s="79"/>
      <c r="GNG503" s="79"/>
      <c r="GNH503" s="79"/>
      <c r="GNI503" s="79"/>
      <c r="GNJ503" s="79"/>
      <c r="GNK503" s="79"/>
      <c r="GNL503" s="79"/>
      <c r="GNM503" s="79"/>
      <c r="GNN503" s="79"/>
      <c r="GNO503" s="79"/>
      <c r="GNP503" s="79"/>
      <c r="GNQ503" s="79"/>
      <c r="GNR503" s="79"/>
      <c r="GNS503" s="79"/>
      <c r="GNT503" s="79"/>
      <c r="GNU503" s="79"/>
      <c r="GNV503" s="79"/>
      <c r="GNW503" s="79"/>
      <c r="GNX503" s="79"/>
      <c r="GNY503" s="79"/>
      <c r="GNZ503" s="79"/>
      <c r="GOA503" s="79"/>
      <c r="GOB503" s="79"/>
      <c r="GOC503" s="79"/>
      <c r="GOD503" s="79"/>
      <c r="GOE503" s="79"/>
      <c r="GOF503" s="79"/>
      <c r="GOG503" s="79"/>
      <c r="GOH503" s="79"/>
      <c r="GOI503" s="79"/>
      <c r="GOJ503" s="79"/>
      <c r="GOK503" s="79"/>
      <c r="GOL503" s="79"/>
      <c r="GOM503" s="79"/>
      <c r="GON503" s="79"/>
      <c r="GOO503" s="79"/>
      <c r="GOP503" s="79"/>
      <c r="GOQ503" s="79"/>
      <c r="GOR503" s="79"/>
      <c r="GOS503" s="79"/>
      <c r="GOT503" s="79"/>
      <c r="GOU503" s="79"/>
      <c r="GOV503" s="79"/>
      <c r="GOW503" s="79"/>
      <c r="GOX503" s="79"/>
      <c r="GOY503" s="79"/>
      <c r="GOZ503" s="79"/>
      <c r="GPA503" s="79"/>
      <c r="GPB503" s="79"/>
      <c r="GPC503" s="79"/>
      <c r="GPD503" s="79"/>
      <c r="GPE503" s="79"/>
      <c r="GPF503" s="79"/>
      <c r="GPG503" s="79"/>
      <c r="GPH503" s="79"/>
      <c r="GPI503" s="79"/>
      <c r="GPJ503" s="79"/>
      <c r="GPK503" s="79"/>
      <c r="GPL503" s="79"/>
      <c r="GPM503" s="79"/>
      <c r="GPN503" s="79"/>
      <c r="GPO503" s="79"/>
      <c r="GPP503" s="79"/>
      <c r="GPQ503" s="79"/>
      <c r="GPR503" s="79"/>
      <c r="GPS503" s="79"/>
      <c r="GPT503" s="79"/>
      <c r="GPU503" s="79"/>
      <c r="GPV503" s="79"/>
      <c r="GPW503" s="79"/>
      <c r="GPX503" s="79"/>
      <c r="GPY503" s="79"/>
      <c r="GPZ503" s="79"/>
      <c r="GQA503" s="79"/>
      <c r="GQB503" s="79"/>
      <c r="GQC503" s="79"/>
      <c r="GQD503" s="79"/>
      <c r="GQE503" s="79"/>
      <c r="GQF503" s="79"/>
      <c r="GQG503" s="79"/>
      <c r="GQH503" s="79"/>
      <c r="GQI503" s="79"/>
      <c r="GQJ503" s="79"/>
      <c r="GQK503" s="79"/>
      <c r="GQL503" s="79"/>
      <c r="GQM503" s="79"/>
      <c r="GQN503" s="79"/>
      <c r="GQO503" s="79"/>
      <c r="GQP503" s="79"/>
      <c r="GQQ503" s="79"/>
      <c r="GQR503" s="79"/>
      <c r="GQS503" s="79"/>
      <c r="GQT503" s="79"/>
      <c r="GQU503" s="79"/>
      <c r="GQV503" s="79"/>
      <c r="GQW503" s="79"/>
      <c r="GQX503" s="79"/>
      <c r="GQY503" s="79"/>
      <c r="GQZ503" s="79"/>
      <c r="GRA503" s="79"/>
      <c r="GRB503" s="79"/>
      <c r="GRC503" s="79"/>
      <c r="GRD503" s="79"/>
      <c r="GRE503" s="79"/>
      <c r="GRF503" s="79"/>
      <c r="GRG503" s="79"/>
      <c r="GRH503" s="79"/>
      <c r="GRI503" s="79"/>
      <c r="GRJ503" s="79"/>
      <c r="GRK503" s="79"/>
      <c r="GRL503" s="79"/>
      <c r="GRM503" s="79"/>
      <c r="GRN503" s="79"/>
      <c r="GRO503" s="79"/>
      <c r="GRP503" s="79"/>
      <c r="GRQ503" s="79"/>
      <c r="GRR503" s="79"/>
      <c r="GRS503" s="79"/>
      <c r="GRT503" s="79"/>
      <c r="GRU503" s="79"/>
      <c r="GRV503" s="79"/>
      <c r="GRW503" s="79"/>
      <c r="GRX503" s="79"/>
      <c r="GRY503" s="79"/>
      <c r="GRZ503" s="79"/>
      <c r="GSA503" s="79"/>
      <c r="GSB503" s="79"/>
      <c r="GSC503" s="79"/>
      <c r="GSD503" s="79"/>
      <c r="GSE503" s="79"/>
      <c r="GSF503" s="79"/>
      <c r="GSG503" s="79"/>
      <c r="GSH503" s="79"/>
      <c r="GSI503" s="79"/>
      <c r="GSJ503" s="79"/>
      <c r="GSK503" s="79"/>
      <c r="GSL503" s="79"/>
      <c r="GSM503" s="79"/>
      <c r="GSN503" s="79"/>
      <c r="GSO503" s="79"/>
      <c r="GSP503" s="79"/>
      <c r="GSQ503" s="79"/>
      <c r="GSR503" s="79"/>
      <c r="GSS503" s="79"/>
      <c r="GST503" s="79"/>
      <c r="GSU503" s="79"/>
      <c r="GSV503" s="79"/>
      <c r="GSW503" s="79"/>
      <c r="GSX503" s="79"/>
      <c r="GSY503" s="79"/>
      <c r="GSZ503" s="79"/>
      <c r="GTA503" s="79"/>
      <c r="GTB503" s="79"/>
      <c r="GTC503" s="79"/>
      <c r="GTD503" s="79"/>
      <c r="GTE503" s="79"/>
      <c r="GTF503" s="79"/>
      <c r="GTG503" s="79"/>
      <c r="GTH503" s="79"/>
      <c r="GTI503" s="79"/>
      <c r="GTJ503" s="79"/>
      <c r="GTK503" s="79"/>
      <c r="GTL503" s="79"/>
      <c r="GTM503" s="79"/>
      <c r="GTN503" s="79"/>
      <c r="GTO503" s="79"/>
      <c r="GTP503" s="79"/>
      <c r="GTQ503" s="79"/>
      <c r="GTR503" s="79"/>
      <c r="GTS503" s="79"/>
      <c r="GTT503" s="79"/>
      <c r="GTU503" s="79"/>
      <c r="GTV503" s="79"/>
      <c r="GTW503" s="79"/>
      <c r="GTX503" s="79"/>
      <c r="GTY503" s="79"/>
      <c r="GTZ503" s="79"/>
      <c r="GUA503" s="79"/>
      <c r="GUB503" s="79"/>
      <c r="GUC503" s="79"/>
      <c r="GUD503" s="79"/>
      <c r="GUE503" s="79"/>
      <c r="GUF503" s="79"/>
      <c r="GUG503" s="79"/>
      <c r="GUH503" s="79"/>
      <c r="GUI503" s="79"/>
      <c r="GUJ503" s="79"/>
      <c r="GUK503" s="79"/>
      <c r="GUL503" s="79"/>
      <c r="GUM503" s="79"/>
      <c r="GUN503" s="79"/>
      <c r="GUO503" s="79"/>
      <c r="GUP503" s="79"/>
      <c r="GUQ503" s="79"/>
      <c r="GUR503" s="79"/>
      <c r="GUS503" s="79"/>
      <c r="GUT503" s="79"/>
      <c r="GUU503" s="79"/>
      <c r="GUV503" s="79"/>
      <c r="GUW503" s="79"/>
      <c r="GUX503" s="79"/>
      <c r="GUY503" s="79"/>
      <c r="GUZ503" s="79"/>
      <c r="GVA503" s="79"/>
      <c r="GVB503" s="79"/>
      <c r="GVC503" s="79"/>
      <c r="GVD503" s="79"/>
      <c r="GVE503" s="79"/>
      <c r="GVF503" s="79"/>
      <c r="GVG503" s="79"/>
      <c r="GVH503" s="79"/>
      <c r="GVI503" s="79"/>
      <c r="GVJ503" s="79"/>
      <c r="GVK503" s="79"/>
      <c r="GVL503" s="79"/>
      <c r="GVM503" s="79"/>
      <c r="GVN503" s="79"/>
      <c r="GVO503" s="79"/>
      <c r="GVP503" s="79"/>
      <c r="GVQ503" s="79"/>
      <c r="GVR503" s="79"/>
      <c r="GVS503" s="79"/>
      <c r="GVT503" s="79"/>
      <c r="GVU503" s="79"/>
      <c r="GVV503" s="79"/>
      <c r="GVW503" s="79"/>
      <c r="GVX503" s="79"/>
      <c r="GVY503" s="79"/>
      <c r="GVZ503" s="79"/>
      <c r="GWA503" s="79"/>
      <c r="GWB503" s="79"/>
      <c r="GWC503" s="79"/>
      <c r="GWD503" s="79"/>
      <c r="GWE503" s="79"/>
      <c r="GWF503" s="79"/>
      <c r="GWG503" s="79"/>
      <c r="GWH503" s="79"/>
      <c r="GWI503" s="79"/>
      <c r="GWJ503" s="79"/>
      <c r="GWK503" s="79"/>
      <c r="GWL503" s="79"/>
      <c r="GWM503" s="79"/>
      <c r="GWN503" s="79"/>
      <c r="GWO503" s="79"/>
      <c r="GWP503" s="79"/>
      <c r="GWQ503" s="79"/>
      <c r="GWR503" s="79"/>
      <c r="GWS503" s="79"/>
      <c r="GWT503" s="79"/>
      <c r="GWU503" s="79"/>
      <c r="GWV503" s="79"/>
      <c r="GWW503" s="79"/>
      <c r="GWX503" s="79"/>
      <c r="GWY503" s="79"/>
      <c r="GWZ503" s="79"/>
      <c r="GXA503" s="79"/>
      <c r="GXB503" s="79"/>
      <c r="GXC503" s="79"/>
      <c r="GXD503" s="79"/>
      <c r="GXE503" s="79"/>
      <c r="GXF503" s="79"/>
      <c r="GXG503" s="79"/>
      <c r="GXH503" s="79"/>
      <c r="GXI503" s="79"/>
      <c r="GXJ503" s="79"/>
      <c r="GXK503" s="79"/>
      <c r="GXL503" s="79"/>
      <c r="GXM503" s="79"/>
      <c r="GXN503" s="79"/>
      <c r="GXO503" s="79"/>
      <c r="GXP503" s="79"/>
      <c r="GXQ503" s="79"/>
      <c r="GXR503" s="79"/>
      <c r="GXS503" s="79"/>
      <c r="GXT503" s="79"/>
      <c r="GXU503" s="79"/>
      <c r="GXV503" s="79"/>
      <c r="GXW503" s="79"/>
      <c r="GXX503" s="79"/>
      <c r="GXY503" s="79"/>
      <c r="GXZ503" s="79"/>
      <c r="GYA503" s="79"/>
      <c r="GYB503" s="79"/>
      <c r="GYC503" s="79"/>
      <c r="GYD503" s="79"/>
      <c r="GYE503" s="79"/>
      <c r="GYF503" s="79"/>
      <c r="GYG503" s="79"/>
      <c r="GYH503" s="79"/>
      <c r="GYI503" s="79"/>
      <c r="GYJ503" s="79"/>
      <c r="GYK503" s="79"/>
      <c r="GYL503" s="79"/>
      <c r="GYM503" s="79"/>
      <c r="GYN503" s="79"/>
      <c r="GYO503" s="79"/>
      <c r="GYP503" s="79"/>
      <c r="GYQ503" s="79"/>
      <c r="GYR503" s="79"/>
      <c r="GYS503" s="79"/>
      <c r="GYT503" s="79"/>
      <c r="GYU503" s="79"/>
      <c r="GYV503" s="79"/>
      <c r="GYW503" s="79"/>
      <c r="GYX503" s="79"/>
      <c r="GYY503" s="79"/>
      <c r="GYZ503" s="79"/>
      <c r="GZA503" s="79"/>
      <c r="GZB503" s="79"/>
      <c r="GZC503" s="79"/>
      <c r="GZD503" s="79"/>
      <c r="GZE503" s="79"/>
      <c r="GZF503" s="79"/>
      <c r="GZG503" s="79"/>
      <c r="GZH503" s="79"/>
      <c r="GZI503" s="79"/>
      <c r="GZJ503" s="79"/>
      <c r="GZK503" s="79"/>
      <c r="GZL503" s="79"/>
      <c r="GZM503" s="79"/>
      <c r="GZN503" s="79"/>
      <c r="GZO503" s="79"/>
      <c r="GZP503" s="79"/>
      <c r="GZQ503" s="79"/>
      <c r="GZR503" s="79"/>
      <c r="GZS503" s="79"/>
      <c r="GZT503" s="79"/>
      <c r="GZU503" s="79"/>
      <c r="GZV503" s="79"/>
      <c r="GZW503" s="79"/>
      <c r="GZX503" s="79"/>
      <c r="GZY503" s="79"/>
      <c r="GZZ503" s="79"/>
      <c r="HAA503" s="79"/>
      <c r="HAB503" s="79"/>
      <c r="HAC503" s="79"/>
      <c r="HAD503" s="79"/>
      <c r="HAE503" s="79"/>
      <c r="HAF503" s="79"/>
      <c r="HAG503" s="79"/>
      <c r="HAH503" s="79"/>
      <c r="HAI503" s="79"/>
      <c r="HAJ503" s="79"/>
      <c r="HAK503" s="79"/>
      <c r="HAL503" s="79"/>
      <c r="HAM503" s="79"/>
      <c r="HAN503" s="79"/>
      <c r="HAO503" s="79"/>
      <c r="HAP503" s="79"/>
      <c r="HAQ503" s="79"/>
      <c r="HAR503" s="79"/>
      <c r="HAS503" s="79"/>
      <c r="HAT503" s="79"/>
      <c r="HAU503" s="79"/>
      <c r="HAV503" s="79"/>
      <c r="HAW503" s="79"/>
      <c r="HAX503" s="79"/>
      <c r="HAY503" s="79"/>
      <c r="HAZ503" s="79"/>
      <c r="HBA503" s="79"/>
      <c r="HBB503" s="79"/>
      <c r="HBC503" s="79"/>
      <c r="HBD503" s="79"/>
      <c r="HBE503" s="79"/>
      <c r="HBF503" s="79"/>
      <c r="HBG503" s="79"/>
      <c r="HBH503" s="79"/>
      <c r="HBI503" s="79"/>
      <c r="HBJ503" s="79"/>
      <c r="HBK503" s="79"/>
      <c r="HBL503" s="79"/>
      <c r="HBM503" s="79"/>
      <c r="HBN503" s="79"/>
      <c r="HBO503" s="79"/>
      <c r="HBP503" s="79"/>
      <c r="HBQ503" s="79"/>
      <c r="HBR503" s="79"/>
      <c r="HBS503" s="79"/>
      <c r="HBT503" s="79"/>
      <c r="HBU503" s="79"/>
      <c r="HBV503" s="79"/>
      <c r="HBW503" s="79"/>
      <c r="HBX503" s="79"/>
      <c r="HBY503" s="79"/>
      <c r="HBZ503" s="79"/>
      <c r="HCA503" s="79"/>
      <c r="HCB503" s="79"/>
      <c r="HCC503" s="79"/>
      <c r="HCD503" s="79"/>
      <c r="HCE503" s="79"/>
      <c r="HCF503" s="79"/>
      <c r="HCG503" s="79"/>
      <c r="HCH503" s="79"/>
      <c r="HCI503" s="79"/>
      <c r="HCJ503" s="79"/>
      <c r="HCK503" s="79"/>
      <c r="HCL503" s="79"/>
      <c r="HCM503" s="79"/>
      <c r="HCN503" s="79"/>
      <c r="HCO503" s="79"/>
      <c r="HCP503" s="79"/>
      <c r="HCQ503" s="79"/>
      <c r="HCR503" s="79"/>
      <c r="HCS503" s="79"/>
      <c r="HCT503" s="79"/>
      <c r="HCU503" s="79"/>
      <c r="HCV503" s="79"/>
      <c r="HCW503" s="79"/>
      <c r="HCX503" s="79"/>
      <c r="HCY503" s="79"/>
      <c r="HCZ503" s="79"/>
      <c r="HDA503" s="79"/>
      <c r="HDB503" s="79"/>
      <c r="HDC503" s="79"/>
      <c r="HDD503" s="79"/>
      <c r="HDE503" s="79"/>
      <c r="HDF503" s="79"/>
      <c r="HDG503" s="79"/>
      <c r="HDH503" s="79"/>
      <c r="HDI503" s="79"/>
      <c r="HDJ503" s="79"/>
      <c r="HDK503" s="79"/>
      <c r="HDL503" s="79"/>
      <c r="HDM503" s="79"/>
      <c r="HDN503" s="79"/>
      <c r="HDO503" s="79"/>
      <c r="HDP503" s="79"/>
      <c r="HDQ503" s="79"/>
      <c r="HDR503" s="79"/>
      <c r="HDS503" s="79"/>
      <c r="HDT503" s="79"/>
      <c r="HDU503" s="79"/>
      <c r="HDV503" s="79"/>
      <c r="HDW503" s="79"/>
      <c r="HDX503" s="79"/>
      <c r="HDY503" s="79"/>
      <c r="HDZ503" s="79"/>
      <c r="HEA503" s="79"/>
      <c r="HEB503" s="79"/>
      <c r="HEC503" s="79"/>
      <c r="HED503" s="79"/>
      <c r="HEE503" s="79"/>
      <c r="HEF503" s="79"/>
      <c r="HEG503" s="79"/>
      <c r="HEH503" s="79"/>
      <c r="HEI503" s="79"/>
      <c r="HEJ503" s="79"/>
      <c r="HEK503" s="79"/>
      <c r="HEL503" s="79"/>
      <c r="HEM503" s="79"/>
      <c r="HEN503" s="79"/>
      <c r="HEO503" s="79"/>
      <c r="HEP503" s="79"/>
      <c r="HEQ503" s="79"/>
      <c r="HER503" s="79"/>
      <c r="HES503" s="79"/>
      <c r="HET503" s="79"/>
      <c r="HEU503" s="79"/>
      <c r="HEV503" s="79"/>
      <c r="HEW503" s="79"/>
      <c r="HEX503" s="79"/>
      <c r="HEY503" s="79"/>
      <c r="HEZ503" s="79"/>
      <c r="HFA503" s="79"/>
      <c r="HFB503" s="79"/>
      <c r="HFC503" s="79"/>
      <c r="HFD503" s="79"/>
      <c r="HFE503" s="79"/>
      <c r="HFF503" s="79"/>
      <c r="HFG503" s="79"/>
      <c r="HFH503" s="79"/>
      <c r="HFI503" s="79"/>
      <c r="HFJ503" s="79"/>
      <c r="HFK503" s="79"/>
      <c r="HFL503" s="79"/>
      <c r="HFM503" s="79"/>
      <c r="HFN503" s="79"/>
      <c r="HFO503" s="79"/>
      <c r="HFP503" s="79"/>
      <c r="HFQ503" s="79"/>
      <c r="HFR503" s="79"/>
      <c r="HFS503" s="79"/>
      <c r="HFT503" s="79"/>
      <c r="HFU503" s="79"/>
      <c r="HFV503" s="79"/>
      <c r="HFW503" s="79"/>
      <c r="HFX503" s="79"/>
      <c r="HFY503" s="79"/>
      <c r="HFZ503" s="79"/>
      <c r="HGA503" s="79"/>
      <c r="HGB503" s="79"/>
      <c r="HGC503" s="79"/>
      <c r="HGD503" s="79"/>
      <c r="HGE503" s="79"/>
      <c r="HGF503" s="79"/>
      <c r="HGG503" s="79"/>
      <c r="HGH503" s="79"/>
      <c r="HGI503" s="79"/>
      <c r="HGJ503" s="79"/>
      <c r="HGK503" s="79"/>
      <c r="HGL503" s="79"/>
      <c r="HGM503" s="79"/>
      <c r="HGN503" s="79"/>
      <c r="HGO503" s="79"/>
      <c r="HGP503" s="79"/>
      <c r="HGQ503" s="79"/>
      <c r="HGR503" s="79"/>
      <c r="HGS503" s="79"/>
      <c r="HGT503" s="79"/>
      <c r="HGU503" s="79"/>
      <c r="HGV503" s="79"/>
      <c r="HGW503" s="79"/>
      <c r="HGX503" s="79"/>
      <c r="HGY503" s="79"/>
      <c r="HGZ503" s="79"/>
      <c r="HHA503" s="79"/>
      <c r="HHB503" s="79"/>
      <c r="HHC503" s="79"/>
      <c r="HHD503" s="79"/>
      <c r="HHE503" s="79"/>
      <c r="HHF503" s="79"/>
      <c r="HHG503" s="79"/>
      <c r="HHH503" s="79"/>
      <c r="HHI503" s="79"/>
      <c r="HHJ503" s="79"/>
      <c r="HHK503" s="79"/>
      <c r="HHL503" s="79"/>
      <c r="HHM503" s="79"/>
      <c r="HHN503" s="79"/>
      <c r="HHO503" s="79"/>
      <c r="HHP503" s="79"/>
      <c r="HHQ503" s="79"/>
      <c r="HHR503" s="79"/>
      <c r="HHS503" s="79"/>
      <c r="HHT503" s="79"/>
      <c r="HHU503" s="79"/>
      <c r="HHV503" s="79"/>
      <c r="HHW503" s="79"/>
      <c r="HHX503" s="79"/>
      <c r="HHY503" s="79"/>
      <c r="HHZ503" s="79"/>
      <c r="HIA503" s="79"/>
      <c r="HIB503" s="79"/>
      <c r="HIC503" s="79"/>
      <c r="HID503" s="79"/>
      <c r="HIE503" s="79"/>
      <c r="HIF503" s="79"/>
      <c r="HIG503" s="79"/>
      <c r="HIH503" s="79"/>
      <c r="HII503" s="79"/>
      <c r="HIJ503" s="79"/>
      <c r="HIK503" s="79"/>
      <c r="HIL503" s="79"/>
      <c r="HIM503" s="79"/>
      <c r="HIN503" s="79"/>
      <c r="HIO503" s="79"/>
      <c r="HIP503" s="79"/>
      <c r="HIQ503" s="79"/>
      <c r="HIR503" s="79"/>
      <c r="HIS503" s="79"/>
      <c r="HIT503" s="79"/>
      <c r="HIU503" s="79"/>
      <c r="HIV503" s="79"/>
      <c r="HIW503" s="79"/>
      <c r="HIX503" s="79"/>
      <c r="HIY503" s="79"/>
      <c r="HIZ503" s="79"/>
      <c r="HJA503" s="79"/>
      <c r="HJB503" s="79"/>
      <c r="HJC503" s="79"/>
      <c r="HJD503" s="79"/>
      <c r="HJE503" s="79"/>
      <c r="HJF503" s="79"/>
      <c r="HJG503" s="79"/>
      <c r="HJH503" s="79"/>
      <c r="HJI503" s="79"/>
      <c r="HJJ503" s="79"/>
      <c r="HJK503" s="79"/>
      <c r="HJL503" s="79"/>
      <c r="HJM503" s="79"/>
      <c r="HJN503" s="79"/>
      <c r="HJO503" s="79"/>
      <c r="HJP503" s="79"/>
      <c r="HJQ503" s="79"/>
      <c r="HJR503" s="79"/>
      <c r="HJS503" s="79"/>
      <c r="HJT503" s="79"/>
      <c r="HJU503" s="79"/>
      <c r="HJV503" s="79"/>
      <c r="HJW503" s="79"/>
      <c r="HJX503" s="79"/>
      <c r="HJY503" s="79"/>
      <c r="HJZ503" s="79"/>
      <c r="HKA503" s="79"/>
      <c r="HKB503" s="79"/>
      <c r="HKC503" s="79"/>
      <c r="HKD503" s="79"/>
      <c r="HKE503" s="79"/>
      <c r="HKF503" s="79"/>
      <c r="HKG503" s="79"/>
      <c r="HKH503" s="79"/>
      <c r="HKI503" s="79"/>
      <c r="HKJ503" s="79"/>
      <c r="HKK503" s="79"/>
      <c r="HKL503" s="79"/>
      <c r="HKM503" s="79"/>
      <c r="HKN503" s="79"/>
      <c r="HKO503" s="79"/>
      <c r="HKP503" s="79"/>
      <c r="HKQ503" s="79"/>
      <c r="HKR503" s="79"/>
      <c r="HKS503" s="79"/>
      <c r="HKT503" s="79"/>
      <c r="HKU503" s="79"/>
      <c r="HKV503" s="79"/>
      <c r="HKW503" s="79"/>
      <c r="HKX503" s="79"/>
      <c r="HKY503" s="79"/>
      <c r="HKZ503" s="79"/>
      <c r="HLA503" s="79"/>
      <c r="HLB503" s="79"/>
      <c r="HLC503" s="79"/>
      <c r="HLD503" s="79"/>
      <c r="HLE503" s="79"/>
      <c r="HLF503" s="79"/>
      <c r="HLG503" s="79"/>
      <c r="HLH503" s="79"/>
      <c r="HLI503" s="79"/>
      <c r="HLJ503" s="79"/>
      <c r="HLK503" s="79"/>
      <c r="HLL503" s="79"/>
      <c r="HLM503" s="79"/>
      <c r="HLN503" s="79"/>
      <c r="HLO503" s="79"/>
      <c r="HLP503" s="79"/>
      <c r="HLQ503" s="79"/>
      <c r="HLR503" s="79"/>
      <c r="HLS503" s="79"/>
      <c r="HLT503" s="79"/>
      <c r="HLU503" s="79"/>
      <c r="HLV503" s="79"/>
      <c r="HLW503" s="79"/>
      <c r="HLX503" s="79"/>
      <c r="HLY503" s="79"/>
      <c r="HLZ503" s="79"/>
      <c r="HMA503" s="79"/>
      <c r="HMB503" s="79"/>
      <c r="HMC503" s="79"/>
      <c r="HMD503" s="79"/>
      <c r="HME503" s="79"/>
      <c r="HMF503" s="79"/>
      <c r="HMG503" s="79"/>
      <c r="HMH503" s="79"/>
      <c r="HMI503" s="79"/>
      <c r="HMJ503" s="79"/>
      <c r="HMK503" s="79"/>
      <c r="HML503" s="79"/>
      <c r="HMM503" s="79"/>
      <c r="HMN503" s="79"/>
      <c r="HMO503" s="79"/>
      <c r="HMP503" s="79"/>
      <c r="HMQ503" s="79"/>
      <c r="HMR503" s="79"/>
      <c r="HMS503" s="79"/>
      <c r="HMT503" s="79"/>
      <c r="HMU503" s="79"/>
      <c r="HMV503" s="79"/>
      <c r="HMW503" s="79"/>
      <c r="HMX503" s="79"/>
      <c r="HMY503" s="79"/>
      <c r="HMZ503" s="79"/>
      <c r="HNA503" s="79"/>
      <c r="HNB503" s="79"/>
      <c r="HNC503" s="79"/>
      <c r="HND503" s="79"/>
      <c r="HNE503" s="79"/>
      <c r="HNF503" s="79"/>
      <c r="HNG503" s="79"/>
      <c r="HNH503" s="79"/>
      <c r="HNI503" s="79"/>
      <c r="HNJ503" s="79"/>
      <c r="HNK503" s="79"/>
      <c r="HNL503" s="79"/>
      <c r="HNM503" s="79"/>
      <c r="HNN503" s="79"/>
      <c r="HNO503" s="79"/>
      <c r="HNP503" s="79"/>
      <c r="HNQ503" s="79"/>
      <c r="HNR503" s="79"/>
      <c r="HNS503" s="79"/>
      <c r="HNT503" s="79"/>
      <c r="HNU503" s="79"/>
      <c r="HNV503" s="79"/>
      <c r="HNW503" s="79"/>
      <c r="HNX503" s="79"/>
      <c r="HNY503" s="79"/>
      <c r="HNZ503" s="79"/>
      <c r="HOA503" s="79"/>
      <c r="HOB503" s="79"/>
      <c r="HOC503" s="79"/>
      <c r="HOD503" s="79"/>
      <c r="HOE503" s="79"/>
      <c r="HOF503" s="79"/>
      <c r="HOG503" s="79"/>
      <c r="HOH503" s="79"/>
      <c r="HOI503" s="79"/>
      <c r="HOJ503" s="79"/>
      <c r="HOK503" s="79"/>
      <c r="HOL503" s="79"/>
      <c r="HOM503" s="79"/>
      <c r="HON503" s="79"/>
      <c r="HOO503" s="79"/>
      <c r="HOP503" s="79"/>
      <c r="HOQ503" s="79"/>
      <c r="HOR503" s="79"/>
      <c r="HOS503" s="79"/>
      <c r="HOT503" s="79"/>
      <c r="HOU503" s="79"/>
      <c r="HOV503" s="79"/>
      <c r="HOW503" s="79"/>
      <c r="HOX503" s="79"/>
      <c r="HOY503" s="79"/>
      <c r="HOZ503" s="79"/>
      <c r="HPA503" s="79"/>
      <c r="HPB503" s="79"/>
      <c r="HPC503" s="79"/>
      <c r="HPD503" s="79"/>
      <c r="HPE503" s="79"/>
      <c r="HPF503" s="79"/>
      <c r="HPG503" s="79"/>
      <c r="HPH503" s="79"/>
      <c r="HPI503" s="79"/>
      <c r="HPJ503" s="79"/>
      <c r="HPK503" s="79"/>
      <c r="HPL503" s="79"/>
      <c r="HPM503" s="79"/>
      <c r="HPN503" s="79"/>
      <c r="HPO503" s="79"/>
      <c r="HPP503" s="79"/>
      <c r="HPQ503" s="79"/>
      <c r="HPR503" s="79"/>
      <c r="HPS503" s="79"/>
      <c r="HPT503" s="79"/>
      <c r="HPU503" s="79"/>
      <c r="HPV503" s="79"/>
      <c r="HPW503" s="79"/>
      <c r="HPX503" s="79"/>
      <c r="HPY503" s="79"/>
      <c r="HPZ503" s="79"/>
      <c r="HQA503" s="79"/>
      <c r="HQB503" s="79"/>
      <c r="HQC503" s="79"/>
      <c r="HQD503" s="79"/>
      <c r="HQE503" s="79"/>
      <c r="HQF503" s="79"/>
      <c r="HQG503" s="79"/>
      <c r="HQH503" s="79"/>
      <c r="HQI503" s="79"/>
      <c r="HQJ503" s="79"/>
      <c r="HQK503" s="79"/>
      <c r="HQL503" s="79"/>
      <c r="HQM503" s="79"/>
      <c r="HQN503" s="79"/>
      <c r="HQO503" s="79"/>
      <c r="HQP503" s="79"/>
      <c r="HQQ503" s="79"/>
      <c r="HQR503" s="79"/>
      <c r="HQS503" s="79"/>
      <c r="HQT503" s="79"/>
      <c r="HQU503" s="79"/>
      <c r="HQV503" s="79"/>
      <c r="HQW503" s="79"/>
      <c r="HQX503" s="79"/>
      <c r="HQY503" s="79"/>
      <c r="HQZ503" s="79"/>
      <c r="HRA503" s="79"/>
      <c r="HRB503" s="79"/>
      <c r="HRC503" s="79"/>
      <c r="HRD503" s="79"/>
      <c r="HRE503" s="79"/>
      <c r="HRF503" s="79"/>
      <c r="HRG503" s="79"/>
      <c r="HRH503" s="79"/>
      <c r="HRI503" s="79"/>
      <c r="HRJ503" s="79"/>
      <c r="HRK503" s="79"/>
      <c r="HRL503" s="79"/>
      <c r="HRM503" s="79"/>
      <c r="HRN503" s="79"/>
      <c r="HRO503" s="79"/>
      <c r="HRP503" s="79"/>
      <c r="HRQ503" s="79"/>
      <c r="HRR503" s="79"/>
      <c r="HRS503" s="79"/>
      <c r="HRT503" s="79"/>
      <c r="HRU503" s="79"/>
      <c r="HRV503" s="79"/>
      <c r="HRW503" s="79"/>
      <c r="HRX503" s="79"/>
      <c r="HRY503" s="79"/>
      <c r="HRZ503" s="79"/>
      <c r="HSA503" s="79"/>
      <c r="HSB503" s="79"/>
      <c r="HSC503" s="79"/>
      <c r="HSD503" s="79"/>
      <c r="HSE503" s="79"/>
      <c r="HSF503" s="79"/>
      <c r="HSG503" s="79"/>
      <c r="HSH503" s="79"/>
      <c r="HSI503" s="79"/>
      <c r="HSJ503" s="79"/>
      <c r="HSK503" s="79"/>
      <c r="HSL503" s="79"/>
      <c r="HSM503" s="79"/>
      <c r="HSN503" s="79"/>
      <c r="HSO503" s="79"/>
      <c r="HSP503" s="79"/>
      <c r="HSQ503" s="79"/>
      <c r="HSR503" s="79"/>
      <c r="HSS503" s="79"/>
      <c r="HST503" s="79"/>
      <c r="HSU503" s="79"/>
      <c r="HSV503" s="79"/>
      <c r="HSW503" s="79"/>
      <c r="HSX503" s="79"/>
      <c r="HSY503" s="79"/>
      <c r="HSZ503" s="79"/>
      <c r="HTA503" s="79"/>
      <c r="HTB503" s="79"/>
      <c r="HTC503" s="79"/>
      <c r="HTD503" s="79"/>
      <c r="HTE503" s="79"/>
      <c r="HTF503" s="79"/>
      <c r="HTG503" s="79"/>
      <c r="HTH503" s="79"/>
      <c r="HTI503" s="79"/>
      <c r="HTJ503" s="79"/>
      <c r="HTK503" s="79"/>
      <c r="HTL503" s="79"/>
      <c r="HTM503" s="79"/>
      <c r="HTN503" s="79"/>
      <c r="HTO503" s="79"/>
      <c r="HTP503" s="79"/>
      <c r="HTQ503" s="79"/>
      <c r="HTR503" s="79"/>
      <c r="HTS503" s="79"/>
      <c r="HTT503" s="79"/>
      <c r="HTU503" s="79"/>
      <c r="HTV503" s="79"/>
      <c r="HTW503" s="79"/>
      <c r="HTX503" s="79"/>
      <c r="HTY503" s="79"/>
      <c r="HTZ503" s="79"/>
      <c r="HUA503" s="79"/>
      <c r="HUB503" s="79"/>
      <c r="HUC503" s="79"/>
      <c r="HUD503" s="79"/>
      <c r="HUE503" s="79"/>
      <c r="HUF503" s="79"/>
      <c r="HUG503" s="79"/>
      <c r="HUH503" s="79"/>
      <c r="HUI503" s="79"/>
      <c r="HUJ503" s="79"/>
      <c r="HUK503" s="79"/>
      <c r="HUL503" s="79"/>
      <c r="HUM503" s="79"/>
      <c r="HUN503" s="79"/>
      <c r="HUO503" s="79"/>
      <c r="HUP503" s="79"/>
      <c r="HUQ503" s="79"/>
      <c r="HUR503" s="79"/>
      <c r="HUS503" s="79"/>
      <c r="HUT503" s="79"/>
      <c r="HUU503" s="79"/>
      <c r="HUV503" s="79"/>
      <c r="HUW503" s="79"/>
      <c r="HUX503" s="79"/>
      <c r="HUY503" s="79"/>
      <c r="HUZ503" s="79"/>
      <c r="HVA503" s="79"/>
      <c r="HVB503" s="79"/>
      <c r="HVC503" s="79"/>
      <c r="HVD503" s="79"/>
      <c r="HVE503" s="79"/>
      <c r="HVF503" s="79"/>
      <c r="HVG503" s="79"/>
      <c r="HVH503" s="79"/>
      <c r="HVI503" s="79"/>
      <c r="HVJ503" s="79"/>
      <c r="HVK503" s="79"/>
      <c r="HVL503" s="79"/>
      <c r="HVM503" s="79"/>
      <c r="HVN503" s="79"/>
      <c r="HVO503" s="79"/>
      <c r="HVP503" s="79"/>
      <c r="HVQ503" s="79"/>
      <c r="HVR503" s="79"/>
      <c r="HVS503" s="79"/>
      <c r="HVT503" s="79"/>
      <c r="HVU503" s="79"/>
      <c r="HVV503" s="79"/>
      <c r="HVW503" s="79"/>
      <c r="HVX503" s="79"/>
      <c r="HVY503" s="79"/>
      <c r="HVZ503" s="79"/>
      <c r="HWA503" s="79"/>
      <c r="HWB503" s="79"/>
      <c r="HWC503" s="79"/>
      <c r="HWD503" s="79"/>
      <c r="HWE503" s="79"/>
      <c r="HWF503" s="79"/>
      <c r="HWG503" s="79"/>
      <c r="HWH503" s="79"/>
      <c r="HWI503" s="79"/>
      <c r="HWJ503" s="79"/>
      <c r="HWK503" s="79"/>
      <c r="HWL503" s="79"/>
      <c r="HWM503" s="79"/>
      <c r="HWN503" s="79"/>
      <c r="HWO503" s="79"/>
      <c r="HWP503" s="79"/>
      <c r="HWQ503" s="79"/>
      <c r="HWR503" s="79"/>
      <c r="HWS503" s="79"/>
      <c r="HWT503" s="79"/>
      <c r="HWU503" s="79"/>
      <c r="HWV503" s="79"/>
      <c r="HWW503" s="79"/>
      <c r="HWX503" s="79"/>
      <c r="HWY503" s="79"/>
      <c r="HWZ503" s="79"/>
      <c r="HXA503" s="79"/>
      <c r="HXB503" s="79"/>
      <c r="HXC503" s="79"/>
      <c r="HXD503" s="79"/>
      <c r="HXE503" s="79"/>
      <c r="HXF503" s="79"/>
      <c r="HXG503" s="79"/>
      <c r="HXH503" s="79"/>
      <c r="HXI503" s="79"/>
      <c r="HXJ503" s="79"/>
      <c r="HXK503" s="79"/>
      <c r="HXL503" s="79"/>
      <c r="HXM503" s="79"/>
      <c r="HXN503" s="79"/>
      <c r="HXO503" s="79"/>
      <c r="HXP503" s="79"/>
      <c r="HXQ503" s="79"/>
      <c r="HXR503" s="79"/>
      <c r="HXS503" s="79"/>
      <c r="HXT503" s="79"/>
      <c r="HXU503" s="79"/>
      <c r="HXV503" s="79"/>
      <c r="HXW503" s="79"/>
      <c r="HXX503" s="79"/>
      <c r="HXY503" s="79"/>
      <c r="HXZ503" s="79"/>
      <c r="HYA503" s="79"/>
      <c r="HYB503" s="79"/>
      <c r="HYC503" s="79"/>
      <c r="HYD503" s="79"/>
      <c r="HYE503" s="79"/>
      <c r="HYF503" s="79"/>
      <c r="HYG503" s="79"/>
      <c r="HYH503" s="79"/>
      <c r="HYI503" s="79"/>
      <c r="HYJ503" s="79"/>
      <c r="HYK503" s="79"/>
      <c r="HYL503" s="79"/>
      <c r="HYM503" s="79"/>
      <c r="HYN503" s="79"/>
      <c r="HYO503" s="79"/>
      <c r="HYP503" s="79"/>
      <c r="HYQ503" s="79"/>
      <c r="HYR503" s="79"/>
      <c r="HYS503" s="79"/>
      <c r="HYT503" s="79"/>
      <c r="HYU503" s="79"/>
      <c r="HYV503" s="79"/>
      <c r="HYW503" s="79"/>
      <c r="HYX503" s="79"/>
      <c r="HYY503" s="79"/>
      <c r="HYZ503" s="79"/>
      <c r="HZA503" s="79"/>
      <c r="HZB503" s="79"/>
      <c r="HZC503" s="79"/>
      <c r="HZD503" s="79"/>
      <c r="HZE503" s="79"/>
      <c r="HZF503" s="79"/>
      <c r="HZG503" s="79"/>
      <c r="HZH503" s="79"/>
      <c r="HZI503" s="79"/>
      <c r="HZJ503" s="79"/>
      <c r="HZK503" s="79"/>
      <c r="HZL503" s="79"/>
      <c r="HZM503" s="79"/>
      <c r="HZN503" s="79"/>
      <c r="HZO503" s="79"/>
      <c r="HZP503" s="79"/>
      <c r="HZQ503" s="79"/>
      <c r="HZR503" s="79"/>
      <c r="HZS503" s="79"/>
      <c r="HZT503" s="79"/>
      <c r="HZU503" s="79"/>
      <c r="HZV503" s="79"/>
      <c r="HZW503" s="79"/>
      <c r="HZX503" s="79"/>
      <c r="HZY503" s="79"/>
      <c r="HZZ503" s="79"/>
      <c r="IAA503" s="79"/>
      <c r="IAB503" s="79"/>
      <c r="IAC503" s="79"/>
      <c r="IAD503" s="79"/>
      <c r="IAE503" s="79"/>
      <c r="IAF503" s="79"/>
      <c r="IAG503" s="79"/>
      <c r="IAH503" s="79"/>
      <c r="IAI503" s="79"/>
      <c r="IAJ503" s="79"/>
      <c r="IAK503" s="79"/>
      <c r="IAL503" s="79"/>
      <c r="IAM503" s="79"/>
      <c r="IAN503" s="79"/>
      <c r="IAO503" s="79"/>
      <c r="IAP503" s="79"/>
      <c r="IAQ503" s="79"/>
      <c r="IAR503" s="79"/>
      <c r="IAS503" s="79"/>
      <c r="IAT503" s="79"/>
      <c r="IAU503" s="79"/>
      <c r="IAV503" s="79"/>
      <c r="IAW503" s="79"/>
      <c r="IAX503" s="79"/>
      <c r="IAY503" s="79"/>
      <c r="IAZ503" s="79"/>
      <c r="IBA503" s="79"/>
      <c r="IBB503" s="79"/>
      <c r="IBC503" s="79"/>
      <c r="IBD503" s="79"/>
      <c r="IBE503" s="79"/>
      <c r="IBF503" s="79"/>
      <c r="IBG503" s="79"/>
      <c r="IBH503" s="79"/>
      <c r="IBI503" s="79"/>
      <c r="IBJ503" s="79"/>
      <c r="IBK503" s="79"/>
      <c r="IBL503" s="79"/>
      <c r="IBM503" s="79"/>
      <c r="IBN503" s="79"/>
      <c r="IBO503" s="79"/>
      <c r="IBP503" s="79"/>
      <c r="IBQ503" s="79"/>
      <c r="IBR503" s="79"/>
      <c r="IBS503" s="79"/>
      <c r="IBT503" s="79"/>
      <c r="IBU503" s="79"/>
      <c r="IBV503" s="79"/>
      <c r="IBW503" s="79"/>
      <c r="IBX503" s="79"/>
      <c r="IBY503" s="79"/>
      <c r="IBZ503" s="79"/>
      <c r="ICA503" s="79"/>
      <c r="ICB503" s="79"/>
      <c r="ICC503" s="79"/>
      <c r="ICD503" s="79"/>
      <c r="ICE503" s="79"/>
      <c r="ICF503" s="79"/>
      <c r="ICG503" s="79"/>
      <c r="ICH503" s="79"/>
      <c r="ICI503" s="79"/>
      <c r="ICJ503" s="79"/>
      <c r="ICK503" s="79"/>
      <c r="ICL503" s="79"/>
      <c r="ICM503" s="79"/>
      <c r="ICN503" s="79"/>
      <c r="ICO503" s="79"/>
      <c r="ICP503" s="79"/>
      <c r="ICQ503" s="79"/>
      <c r="ICR503" s="79"/>
      <c r="ICS503" s="79"/>
      <c r="ICT503" s="79"/>
      <c r="ICU503" s="79"/>
      <c r="ICV503" s="79"/>
      <c r="ICW503" s="79"/>
      <c r="ICX503" s="79"/>
      <c r="ICY503" s="79"/>
      <c r="ICZ503" s="79"/>
      <c r="IDA503" s="79"/>
      <c r="IDB503" s="79"/>
      <c r="IDC503" s="79"/>
      <c r="IDD503" s="79"/>
      <c r="IDE503" s="79"/>
      <c r="IDF503" s="79"/>
      <c r="IDG503" s="79"/>
      <c r="IDH503" s="79"/>
      <c r="IDI503" s="79"/>
      <c r="IDJ503" s="79"/>
      <c r="IDK503" s="79"/>
      <c r="IDL503" s="79"/>
      <c r="IDM503" s="79"/>
      <c r="IDN503" s="79"/>
      <c r="IDO503" s="79"/>
      <c r="IDP503" s="79"/>
      <c r="IDQ503" s="79"/>
      <c r="IDR503" s="79"/>
      <c r="IDS503" s="79"/>
      <c r="IDT503" s="79"/>
      <c r="IDU503" s="79"/>
      <c r="IDV503" s="79"/>
      <c r="IDW503" s="79"/>
      <c r="IDX503" s="79"/>
      <c r="IDY503" s="79"/>
      <c r="IDZ503" s="79"/>
      <c r="IEA503" s="79"/>
      <c r="IEB503" s="79"/>
      <c r="IEC503" s="79"/>
      <c r="IED503" s="79"/>
      <c r="IEE503" s="79"/>
      <c r="IEF503" s="79"/>
      <c r="IEG503" s="79"/>
      <c r="IEH503" s="79"/>
      <c r="IEI503" s="79"/>
      <c r="IEJ503" s="79"/>
      <c r="IEK503" s="79"/>
      <c r="IEL503" s="79"/>
      <c r="IEM503" s="79"/>
      <c r="IEN503" s="79"/>
      <c r="IEO503" s="79"/>
      <c r="IEP503" s="79"/>
      <c r="IEQ503" s="79"/>
      <c r="IER503" s="79"/>
      <c r="IES503" s="79"/>
      <c r="IET503" s="79"/>
      <c r="IEU503" s="79"/>
      <c r="IEV503" s="79"/>
      <c r="IEW503" s="79"/>
      <c r="IEX503" s="79"/>
      <c r="IEY503" s="79"/>
      <c r="IEZ503" s="79"/>
      <c r="IFA503" s="79"/>
      <c r="IFB503" s="79"/>
      <c r="IFC503" s="79"/>
      <c r="IFD503" s="79"/>
      <c r="IFE503" s="79"/>
      <c r="IFF503" s="79"/>
      <c r="IFG503" s="79"/>
      <c r="IFH503" s="79"/>
      <c r="IFI503" s="79"/>
      <c r="IFJ503" s="79"/>
      <c r="IFK503" s="79"/>
      <c r="IFL503" s="79"/>
      <c r="IFM503" s="79"/>
      <c r="IFN503" s="79"/>
      <c r="IFO503" s="79"/>
      <c r="IFP503" s="79"/>
      <c r="IFQ503" s="79"/>
      <c r="IFR503" s="79"/>
      <c r="IFS503" s="79"/>
      <c r="IFT503" s="79"/>
      <c r="IFU503" s="79"/>
      <c r="IFV503" s="79"/>
      <c r="IFW503" s="79"/>
      <c r="IFX503" s="79"/>
      <c r="IFY503" s="79"/>
      <c r="IFZ503" s="79"/>
      <c r="IGA503" s="79"/>
      <c r="IGB503" s="79"/>
      <c r="IGC503" s="79"/>
      <c r="IGD503" s="79"/>
      <c r="IGE503" s="79"/>
      <c r="IGF503" s="79"/>
      <c r="IGG503" s="79"/>
      <c r="IGH503" s="79"/>
      <c r="IGI503" s="79"/>
      <c r="IGJ503" s="79"/>
      <c r="IGK503" s="79"/>
      <c r="IGL503" s="79"/>
      <c r="IGM503" s="79"/>
      <c r="IGN503" s="79"/>
      <c r="IGO503" s="79"/>
      <c r="IGP503" s="79"/>
      <c r="IGQ503" s="79"/>
      <c r="IGR503" s="79"/>
      <c r="IGS503" s="79"/>
      <c r="IGT503" s="79"/>
      <c r="IGU503" s="79"/>
      <c r="IGV503" s="79"/>
      <c r="IGW503" s="79"/>
      <c r="IGX503" s="79"/>
      <c r="IGY503" s="79"/>
      <c r="IGZ503" s="79"/>
      <c r="IHA503" s="79"/>
      <c r="IHB503" s="79"/>
      <c r="IHC503" s="79"/>
      <c r="IHD503" s="79"/>
      <c r="IHE503" s="79"/>
      <c r="IHF503" s="79"/>
      <c r="IHG503" s="79"/>
      <c r="IHH503" s="79"/>
      <c r="IHI503" s="79"/>
      <c r="IHJ503" s="79"/>
      <c r="IHK503" s="79"/>
      <c r="IHL503" s="79"/>
      <c r="IHM503" s="79"/>
      <c r="IHN503" s="79"/>
      <c r="IHO503" s="79"/>
      <c r="IHP503" s="79"/>
      <c r="IHQ503" s="79"/>
      <c r="IHR503" s="79"/>
      <c r="IHS503" s="79"/>
      <c r="IHT503" s="79"/>
      <c r="IHU503" s="79"/>
      <c r="IHV503" s="79"/>
      <c r="IHW503" s="79"/>
      <c r="IHX503" s="79"/>
      <c r="IHY503" s="79"/>
      <c r="IHZ503" s="79"/>
      <c r="IIA503" s="79"/>
      <c r="IIB503" s="79"/>
      <c r="IIC503" s="79"/>
      <c r="IID503" s="79"/>
      <c r="IIE503" s="79"/>
      <c r="IIF503" s="79"/>
      <c r="IIG503" s="79"/>
      <c r="IIH503" s="79"/>
      <c r="III503" s="79"/>
      <c r="IIJ503" s="79"/>
      <c r="IIK503" s="79"/>
      <c r="IIL503" s="79"/>
      <c r="IIM503" s="79"/>
      <c r="IIN503" s="79"/>
      <c r="IIO503" s="79"/>
      <c r="IIP503" s="79"/>
      <c r="IIQ503" s="79"/>
      <c r="IIR503" s="79"/>
      <c r="IIS503" s="79"/>
      <c r="IIT503" s="79"/>
      <c r="IIU503" s="79"/>
      <c r="IIV503" s="79"/>
      <c r="IIW503" s="79"/>
      <c r="IIX503" s="79"/>
      <c r="IIY503" s="79"/>
      <c r="IIZ503" s="79"/>
      <c r="IJA503" s="79"/>
      <c r="IJB503" s="79"/>
      <c r="IJC503" s="79"/>
      <c r="IJD503" s="79"/>
      <c r="IJE503" s="79"/>
      <c r="IJF503" s="79"/>
      <c r="IJG503" s="79"/>
      <c r="IJH503" s="79"/>
      <c r="IJI503" s="79"/>
      <c r="IJJ503" s="79"/>
      <c r="IJK503" s="79"/>
      <c r="IJL503" s="79"/>
      <c r="IJM503" s="79"/>
      <c r="IJN503" s="79"/>
      <c r="IJO503" s="79"/>
      <c r="IJP503" s="79"/>
      <c r="IJQ503" s="79"/>
      <c r="IJR503" s="79"/>
      <c r="IJS503" s="79"/>
      <c r="IJT503" s="79"/>
      <c r="IJU503" s="79"/>
      <c r="IJV503" s="79"/>
      <c r="IJW503" s="79"/>
      <c r="IJX503" s="79"/>
      <c r="IJY503" s="79"/>
      <c r="IJZ503" s="79"/>
      <c r="IKA503" s="79"/>
      <c r="IKB503" s="79"/>
      <c r="IKC503" s="79"/>
      <c r="IKD503" s="79"/>
      <c r="IKE503" s="79"/>
      <c r="IKF503" s="79"/>
      <c r="IKG503" s="79"/>
      <c r="IKH503" s="79"/>
      <c r="IKI503" s="79"/>
      <c r="IKJ503" s="79"/>
      <c r="IKK503" s="79"/>
      <c r="IKL503" s="79"/>
      <c r="IKM503" s="79"/>
      <c r="IKN503" s="79"/>
      <c r="IKO503" s="79"/>
      <c r="IKP503" s="79"/>
      <c r="IKQ503" s="79"/>
      <c r="IKR503" s="79"/>
      <c r="IKS503" s="79"/>
      <c r="IKT503" s="79"/>
      <c r="IKU503" s="79"/>
      <c r="IKV503" s="79"/>
      <c r="IKW503" s="79"/>
      <c r="IKX503" s="79"/>
      <c r="IKY503" s="79"/>
      <c r="IKZ503" s="79"/>
      <c r="ILA503" s="79"/>
      <c r="ILB503" s="79"/>
      <c r="ILC503" s="79"/>
      <c r="ILD503" s="79"/>
      <c r="ILE503" s="79"/>
      <c r="ILF503" s="79"/>
      <c r="ILG503" s="79"/>
      <c r="ILH503" s="79"/>
      <c r="ILI503" s="79"/>
      <c r="ILJ503" s="79"/>
      <c r="ILK503" s="79"/>
      <c r="ILL503" s="79"/>
      <c r="ILM503" s="79"/>
      <c r="ILN503" s="79"/>
      <c r="ILO503" s="79"/>
      <c r="ILP503" s="79"/>
      <c r="ILQ503" s="79"/>
      <c r="ILR503" s="79"/>
      <c r="ILS503" s="79"/>
      <c r="ILT503" s="79"/>
      <c r="ILU503" s="79"/>
      <c r="ILV503" s="79"/>
      <c r="ILW503" s="79"/>
      <c r="ILX503" s="79"/>
      <c r="ILY503" s="79"/>
      <c r="ILZ503" s="79"/>
      <c r="IMA503" s="79"/>
      <c r="IMB503" s="79"/>
      <c r="IMC503" s="79"/>
      <c r="IMD503" s="79"/>
      <c r="IME503" s="79"/>
      <c r="IMF503" s="79"/>
      <c r="IMG503" s="79"/>
      <c r="IMH503" s="79"/>
      <c r="IMI503" s="79"/>
      <c r="IMJ503" s="79"/>
      <c r="IMK503" s="79"/>
      <c r="IML503" s="79"/>
      <c r="IMM503" s="79"/>
      <c r="IMN503" s="79"/>
      <c r="IMO503" s="79"/>
      <c r="IMP503" s="79"/>
      <c r="IMQ503" s="79"/>
      <c r="IMR503" s="79"/>
      <c r="IMS503" s="79"/>
      <c r="IMT503" s="79"/>
      <c r="IMU503" s="79"/>
      <c r="IMV503" s="79"/>
      <c r="IMW503" s="79"/>
      <c r="IMX503" s="79"/>
      <c r="IMY503" s="79"/>
      <c r="IMZ503" s="79"/>
      <c r="INA503" s="79"/>
      <c r="INB503" s="79"/>
      <c r="INC503" s="79"/>
      <c r="IND503" s="79"/>
      <c r="INE503" s="79"/>
      <c r="INF503" s="79"/>
      <c r="ING503" s="79"/>
      <c r="INH503" s="79"/>
      <c r="INI503" s="79"/>
      <c r="INJ503" s="79"/>
      <c r="INK503" s="79"/>
      <c r="INL503" s="79"/>
      <c r="INM503" s="79"/>
      <c r="INN503" s="79"/>
      <c r="INO503" s="79"/>
      <c r="INP503" s="79"/>
      <c r="INQ503" s="79"/>
      <c r="INR503" s="79"/>
      <c r="INS503" s="79"/>
      <c r="INT503" s="79"/>
      <c r="INU503" s="79"/>
      <c r="INV503" s="79"/>
      <c r="INW503" s="79"/>
      <c r="INX503" s="79"/>
      <c r="INY503" s="79"/>
      <c r="INZ503" s="79"/>
      <c r="IOA503" s="79"/>
      <c r="IOB503" s="79"/>
      <c r="IOC503" s="79"/>
      <c r="IOD503" s="79"/>
      <c r="IOE503" s="79"/>
      <c r="IOF503" s="79"/>
      <c r="IOG503" s="79"/>
      <c r="IOH503" s="79"/>
      <c r="IOI503" s="79"/>
      <c r="IOJ503" s="79"/>
      <c r="IOK503" s="79"/>
      <c r="IOL503" s="79"/>
      <c r="IOM503" s="79"/>
      <c r="ION503" s="79"/>
      <c r="IOO503" s="79"/>
      <c r="IOP503" s="79"/>
      <c r="IOQ503" s="79"/>
      <c r="IOR503" s="79"/>
      <c r="IOS503" s="79"/>
      <c r="IOT503" s="79"/>
      <c r="IOU503" s="79"/>
      <c r="IOV503" s="79"/>
      <c r="IOW503" s="79"/>
      <c r="IOX503" s="79"/>
      <c r="IOY503" s="79"/>
      <c r="IOZ503" s="79"/>
      <c r="IPA503" s="79"/>
      <c r="IPB503" s="79"/>
      <c r="IPC503" s="79"/>
      <c r="IPD503" s="79"/>
      <c r="IPE503" s="79"/>
      <c r="IPF503" s="79"/>
      <c r="IPG503" s="79"/>
      <c r="IPH503" s="79"/>
      <c r="IPI503" s="79"/>
      <c r="IPJ503" s="79"/>
      <c r="IPK503" s="79"/>
      <c r="IPL503" s="79"/>
      <c r="IPM503" s="79"/>
      <c r="IPN503" s="79"/>
      <c r="IPO503" s="79"/>
      <c r="IPP503" s="79"/>
      <c r="IPQ503" s="79"/>
      <c r="IPR503" s="79"/>
      <c r="IPS503" s="79"/>
      <c r="IPT503" s="79"/>
      <c r="IPU503" s="79"/>
      <c r="IPV503" s="79"/>
      <c r="IPW503" s="79"/>
      <c r="IPX503" s="79"/>
      <c r="IPY503" s="79"/>
      <c r="IPZ503" s="79"/>
      <c r="IQA503" s="79"/>
      <c r="IQB503" s="79"/>
      <c r="IQC503" s="79"/>
      <c r="IQD503" s="79"/>
      <c r="IQE503" s="79"/>
      <c r="IQF503" s="79"/>
      <c r="IQG503" s="79"/>
      <c r="IQH503" s="79"/>
      <c r="IQI503" s="79"/>
      <c r="IQJ503" s="79"/>
      <c r="IQK503" s="79"/>
      <c r="IQL503" s="79"/>
      <c r="IQM503" s="79"/>
      <c r="IQN503" s="79"/>
      <c r="IQO503" s="79"/>
      <c r="IQP503" s="79"/>
      <c r="IQQ503" s="79"/>
      <c r="IQR503" s="79"/>
      <c r="IQS503" s="79"/>
      <c r="IQT503" s="79"/>
      <c r="IQU503" s="79"/>
      <c r="IQV503" s="79"/>
      <c r="IQW503" s="79"/>
      <c r="IQX503" s="79"/>
      <c r="IQY503" s="79"/>
      <c r="IQZ503" s="79"/>
      <c r="IRA503" s="79"/>
      <c r="IRB503" s="79"/>
      <c r="IRC503" s="79"/>
      <c r="IRD503" s="79"/>
      <c r="IRE503" s="79"/>
      <c r="IRF503" s="79"/>
      <c r="IRG503" s="79"/>
      <c r="IRH503" s="79"/>
      <c r="IRI503" s="79"/>
      <c r="IRJ503" s="79"/>
      <c r="IRK503" s="79"/>
      <c r="IRL503" s="79"/>
      <c r="IRM503" s="79"/>
      <c r="IRN503" s="79"/>
      <c r="IRO503" s="79"/>
      <c r="IRP503" s="79"/>
      <c r="IRQ503" s="79"/>
      <c r="IRR503" s="79"/>
      <c r="IRS503" s="79"/>
      <c r="IRT503" s="79"/>
      <c r="IRU503" s="79"/>
      <c r="IRV503" s="79"/>
      <c r="IRW503" s="79"/>
      <c r="IRX503" s="79"/>
      <c r="IRY503" s="79"/>
      <c r="IRZ503" s="79"/>
      <c r="ISA503" s="79"/>
      <c r="ISB503" s="79"/>
      <c r="ISC503" s="79"/>
      <c r="ISD503" s="79"/>
      <c r="ISE503" s="79"/>
      <c r="ISF503" s="79"/>
      <c r="ISG503" s="79"/>
      <c r="ISH503" s="79"/>
      <c r="ISI503" s="79"/>
      <c r="ISJ503" s="79"/>
      <c r="ISK503" s="79"/>
      <c r="ISL503" s="79"/>
      <c r="ISM503" s="79"/>
      <c r="ISN503" s="79"/>
      <c r="ISO503" s="79"/>
      <c r="ISP503" s="79"/>
      <c r="ISQ503" s="79"/>
      <c r="ISR503" s="79"/>
      <c r="ISS503" s="79"/>
      <c r="IST503" s="79"/>
      <c r="ISU503" s="79"/>
      <c r="ISV503" s="79"/>
      <c r="ISW503" s="79"/>
      <c r="ISX503" s="79"/>
      <c r="ISY503" s="79"/>
      <c r="ISZ503" s="79"/>
      <c r="ITA503" s="79"/>
      <c r="ITB503" s="79"/>
      <c r="ITC503" s="79"/>
      <c r="ITD503" s="79"/>
      <c r="ITE503" s="79"/>
      <c r="ITF503" s="79"/>
      <c r="ITG503" s="79"/>
      <c r="ITH503" s="79"/>
      <c r="ITI503" s="79"/>
      <c r="ITJ503" s="79"/>
      <c r="ITK503" s="79"/>
      <c r="ITL503" s="79"/>
      <c r="ITM503" s="79"/>
      <c r="ITN503" s="79"/>
      <c r="ITO503" s="79"/>
      <c r="ITP503" s="79"/>
      <c r="ITQ503" s="79"/>
      <c r="ITR503" s="79"/>
      <c r="ITS503" s="79"/>
      <c r="ITT503" s="79"/>
      <c r="ITU503" s="79"/>
      <c r="ITV503" s="79"/>
      <c r="ITW503" s="79"/>
      <c r="ITX503" s="79"/>
      <c r="ITY503" s="79"/>
      <c r="ITZ503" s="79"/>
      <c r="IUA503" s="79"/>
      <c r="IUB503" s="79"/>
      <c r="IUC503" s="79"/>
      <c r="IUD503" s="79"/>
      <c r="IUE503" s="79"/>
      <c r="IUF503" s="79"/>
      <c r="IUG503" s="79"/>
      <c r="IUH503" s="79"/>
      <c r="IUI503" s="79"/>
      <c r="IUJ503" s="79"/>
      <c r="IUK503" s="79"/>
      <c r="IUL503" s="79"/>
      <c r="IUM503" s="79"/>
      <c r="IUN503" s="79"/>
      <c r="IUO503" s="79"/>
      <c r="IUP503" s="79"/>
      <c r="IUQ503" s="79"/>
      <c r="IUR503" s="79"/>
      <c r="IUS503" s="79"/>
      <c r="IUT503" s="79"/>
      <c r="IUU503" s="79"/>
      <c r="IUV503" s="79"/>
      <c r="IUW503" s="79"/>
      <c r="IUX503" s="79"/>
      <c r="IUY503" s="79"/>
      <c r="IUZ503" s="79"/>
      <c r="IVA503" s="79"/>
      <c r="IVB503" s="79"/>
      <c r="IVC503" s="79"/>
      <c r="IVD503" s="79"/>
      <c r="IVE503" s="79"/>
      <c r="IVF503" s="79"/>
      <c r="IVG503" s="79"/>
      <c r="IVH503" s="79"/>
      <c r="IVI503" s="79"/>
      <c r="IVJ503" s="79"/>
      <c r="IVK503" s="79"/>
      <c r="IVL503" s="79"/>
      <c r="IVM503" s="79"/>
      <c r="IVN503" s="79"/>
      <c r="IVO503" s="79"/>
      <c r="IVP503" s="79"/>
      <c r="IVQ503" s="79"/>
      <c r="IVR503" s="79"/>
      <c r="IVS503" s="79"/>
      <c r="IVT503" s="79"/>
      <c r="IVU503" s="79"/>
      <c r="IVV503" s="79"/>
      <c r="IVW503" s="79"/>
      <c r="IVX503" s="79"/>
      <c r="IVY503" s="79"/>
      <c r="IVZ503" s="79"/>
      <c r="IWA503" s="79"/>
      <c r="IWB503" s="79"/>
      <c r="IWC503" s="79"/>
      <c r="IWD503" s="79"/>
      <c r="IWE503" s="79"/>
      <c r="IWF503" s="79"/>
      <c r="IWG503" s="79"/>
      <c r="IWH503" s="79"/>
      <c r="IWI503" s="79"/>
      <c r="IWJ503" s="79"/>
      <c r="IWK503" s="79"/>
      <c r="IWL503" s="79"/>
      <c r="IWM503" s="79"/>
      <c r="IWN503" s="79"/>
      <c r="IWO503" s="79"/>
      <c r="IWP503" s="79"/>
      <c r="IWQ503" s="79"/>
      <c r="IWR503" s="79"/>
      <c r="IWS503" s="79"/>
      <c r="IWT503" s="79"/>
      <c r="IWU503" s="79"/>
      <c r="IWV503" s="79"/>
      <c r="IWW503" s="79"/>
      <c r="IWX503" s="79"/>
      <c r="IWY503" s="79"/>
      <c r="IWZ503" s="79"/>
      <c r="IXA503" s="79"/>
      <c r="IXB503" s="79"/>
      <c r="IXC503" s="79"/>
      <c r="IXD503" s="79"/>
      <c r="IXE503" s="79"/>
      <c r="IXF503" s="79"/>
      <c r="IXG503" s="79"/>
      <c r="IXH503" s="79"/>
      <c r="IXI503" s="79"/>
      <c r="IXJ503" s="79"/>
      <c r="IXK503" s="79"/>
      <c r="IXL503" s="79"/>
      <c r="IXM503" s="79"/>
      <c r="IXN503" s="79"/>
      <c r="IXO503" s="79"/>
      <c r="IXP503" s="79"/>
      <c r="IXQ503" s="79"/>
      <c r="IXR503" s="79"/>
      <c r="IXS503" s="79"/>
      <c r="IXT503" s="79"/>
      <c r="IXU503" s="79"/>
      <c r="IXV503" s="79"/>
      <c r="IXW503" s="79"/>
      <c r="IXX503" s="79"/>
      <c r="IXY503" s="79"/>
      <c r="IXZ503" s="79"/>
      <c r="IYA503" s="79"/>
      <c r="IYB503" s="79"/>
      <c r="IYC503" s="79"/>
      <c r="IYD503" s="79"/>
      <c r="IYE503" s="79"/>
      <c r="IYF503" s="79"/>
      <c r="IYG503" s="79"/>
      <c r="IYH503" s="79"/>
      <c r="IYI503" s="79"/>
      <c r="IYJ503" s="79"/>
      <c r="IYK503" s="79"/>
      <c r="IYL503" s="79"/>
      <c r="IYM503" s="79"/>
      <c r="IYN503" s="79"/>
      <c r="IYO503" s="79"/>
      <c r="IYP503" s="79"/>
      <c r="IYQ503" s="79"/>
      <c r="IYR503" s="79"/>
      <c r="IYS503" s="79"/>
      <c r="IYT503" s="79"/>
      <c r="IYU503" s="79"/>
      <c r="IYV503" s="79"/>
      <c r="IYW503" s="79"/>
      <c r="IYX503" s="79"/>
      <c r="IYY503" s="79"/>
      <c r="IYZ503" s="79"/>
      <c r="IZA503" s="79"/>
      <c r="IZB503" s="79"/>
      <c r="IZC503" s="79"/>
      <c r="IZD503" s="79"/>
      <c r="IZE503" s="79"/>
      <c r="IZF503" s="79"/>
      <c r="IZG503" s="79"/>
      <c r="IZH503" s="79"/>
      <c r="IZI503" s="79"/>
      <c r="IZJ503" s="79"/>
      <c r="IZK503" s="79"/>
      <c r="IZL503" s="79"/>
      <c r="IZM503" s="79"/>
      <c r="IZN503" s="79"/>
      <c r="IZO503" s="79"/>
      <c r="IZP503" s="79"/>
      <c r="IZQ503" s="79"/>
      <c r="IZR503" s="79"/>
      <c r="IZS503" s="79"/>
      <c r="IZT503" s="79"/>
      <c r="IZU503" s="79"/>
      <c r="IZV503" s="79"/>
      <c r="IZW503" s="79"/>
      <c r="IZX503" s="79"/>
      <c r="IZY503" s="79"/>
      <c r="IZZ503" s="79"/>
      <c r="JAA503" s="79"/>
      <c r="JAB503" s="79"/>
      <c r="JAC503" s="79"/>
      <c r="JAD503" s="79"/>
      <c r="JAE503" s="79"/>
      <c r="JAF503" s="79"/>
      <c r="JAG503" s="79"/>
      <c r="JAH503" s="79"/>
      <c r="JAI503" s="79"/>
      <c r="JAJ503" s="79"/>
      <c r="JAK503" s="79"/>
      <c r="JAL503" s="79"/>
      <c r="JAM503" s="79"/>
      <c r="JAN503" s="79"/>
      <c r="JAO503" s="79"/>
      <c r="JAP503" s="79"/>
      <c r="JAQ503" s="79"/>
      <c r="JAR503" s="79"/>
      <c r="JAS503" s="79"/>
      <c r="JAT503" s="79"/>
      <c r="JAU503" s="79"/>
      <c r="JAV503" s="79"/>
      <c r="JAW503" s="79"/>
      <c r="JAX503" s="79"/>
      <c r="JAY503" s="79"/>
      <c r="JAZ503" s="79"/>
      <c r="JBA503" s="79"/>
      <c r="JBB503" s="79"/>
      <c r="JBC503" s="79"/>
      <c r="JBD503" s="79"/>
      <c r="JBE503" s="79"/>
      <c r="JBF503" s="79"/>
      <c r="JBG503" s="79"/>
      <c r="JBH503" s="79"/>
      <c r="JBI503" s="79"/>
      <c r="JBJ503" s="79"/>
      <c r="JBK503" s="79"/>
      <c r="JBL503" s="79"/>
      <c r="JBM503" s="79"/>
      <c r="JBN503" s="79"/>
      <c r="JBO503" s="79"/>
      <c r="JBP503" s="79"/>
      <c r="JBQ503" s="79"/>
      <c r="JBR503" s="79"/>
      <c r="JBS503" s="79"/>
      <c r="JBT503" s="79"/>
      <c r="JBU503" s="79"/>
      <c r="JBV503" s="79"/>
      <c r="JBW503" s="79"/>
      <c r="JBX503" s="79"/>
      <c r="JBY503" s="79"/>
      <c r="JBZ503" s="79"/>
      <c r="JCA503" s="79"/>
      <c r="JCB503" s="79"/>
      <c r="JCC503" s="79"/>
      <c r="JCD503" s="79"/>
      <c r="JCE503" s="79"/>
      <c r="JCF503" s="79"/>
      <c r="JCG503" s="79"/>
      <c r="JCH503" s="79"/>
      <c r="JCI503" s="79"/>
      <c r="JCJ503" s="79"/>
      <c r="JCK503" s="79"/>
      <c r="JCL503" s="79"/>
      <c r="JCM503" s="79"/>
      <c r="JCN503" s="79"/>
      <c r="JCO503" s="79"/>
      <c r="JCP503" s="79"/>
      <c r="JCQ503" s="79"/>
      <c r="JCR503" s="79"/>
      <c r="JCS503" s="79"/>
      <c r="JCT503" s="79"/>
      <c r="JCU503" s="79"/>
      <c r="JCV503" s="79"/>
      <c r="JCW503" s="79"/>
      <c r="JCX503" s="79"/>
      <c r="JCY503" s="79"/>
      <c r="JCZ503" s="79"/>
      <c r="JDA503" s="79"/>
      <c r="JDB503" s="79"/>
      <c r="JDC503" s="79"/>
    </row>
    <row r="504" spans="1:6867" x14ac:dyDescent="0.25">
      <c r="A504" s="28"/>
      <c r="B504" s="74" t="s">
        <v>5677</v>
      </c>
      <c r="C504" s="74" t="s">
        <v>1120</v>
      </c>
      <c r="D504" s="83">
        <v>1997</v>
      </c>
      <c r="E504" s="83" t="s">
        <v>5678</v>
      </c>
      <c r="F504" s="83" t="s">
        <v>2656</v>
      </c>
      <c r="G504" s="83" t="s">
        <v>1127</v>
      </c>
      <c r="H504" s="134"/>
      <c r="I504" s="83">
        <v>145.44</v>
      </c>
      <c r="J504" s="83">
        <v>2014</v>
      </c>
      <c r="K504" s="91">
        <v>746</v>
      </c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  <c r="QN504" s="28"/>
      <c r="QO504" s="28"/>
      <c r="QP504" s="28"/>
      <c r="QQ504" s="28"/>
      <c r="QR504" s="28"/>
      <c r="QS504" s="28"/>
      <c r="QT504" s="28"/>
      <c r="QU504" s="28"/>
      <c r="QV504" s="28"/>
      <c r="QW504" s="28"/>
      <c r="QX504" s="28"/>
      <c r="QY504" s="28"/>
      <c r="QZ504" s="28"/>
      <c r="RA504" s="28"/>
      <c r="RB504" s="28"/>
      <c r="RC504" s="28"/>
      <c r="RD504" s="28"/>
      <c r="RE504" s="28"/>
      <c r="RF504" s="28"/>
      <c r="RG504" s="28"/>
      <c r="RH504" s="28"/>
      <c r="RI504" s="28"/>
      <c r="RJ504" s="28"/>
      <c r="RK504" s="28"/>
      <c r="RL504" s="28"/>
      <c r="RM504" s="28"/>
      <c r="RN504" s="28"/>
      <c r="RO504" s="28"/>
      <c r="RP504" s="28"/>
      <c r="RQ504" s="28"/>
      <c r="RR504" s="28"/>
      <c r="RS504" s="28"/>
      <c r="RT504" s="28"/>
      <c r="RU504" s="28"/>
      <c r="RV504" s="28"/>
      <c r="RW504" s="28"/>
      <c r="RX504" s="28"/>
      <c r="RY504" s="28"/>
      <c r="RZ504" s="28"/>
      <c r="SA504" s="28"/>
      <c r="SB504" s="28"/>
      <c r="SC504" s="28"/>
      <c r="SD504" s="28"/>
      <c r="SE504" s="28"/>
      <c r="SF504" s="28"/>
      <c r="SG504" s="28"/>
      <c r="SH504" s="28"/>
      <c r="SI504" s="28"/>
      <c r="SJ504" s="28"/>
      <c r="SK504" s="28"/>
      <c r="SL504" s="28"/>
      <c r="SM504" s="28"/>
      <c r="SN504" s="28"/>
      <c r="SO504" s="28"/>
      <c r="SP504" s="28"/>
      <c r="SQ504" s="28"/>
      <c r="SR504" s="28"/>
      <c r="SS504" s="28"/>
      <c r="ST504" s="28"/>
      <c r="SU504" s="28"/>
      <c r="SV504" s="28"/>
      <c r="SW504" s="28"/>
      <c r="SX504" s="28"/>
      <c r="SY504" s="28"/>
      <c r="SZ504" s="28"/>
      <c r="TA504" s="28"/>
      <c r="TB504" s="28"/>
      <c r="TC504" s="28"/>
      <c r="TD504" s="28"/>
      <c r="TE504" s="28"/>
      <c r="TF504" s="28"/>
      <c r="TG504" s="28"/>
      <c r="TH504" s="28"/>
      <c r="TI504" s="28"/>
      <c r="TJ504" s="28"/>
      <c r="TK504" s="28"/>
      <c r="TL504" s="28"/>
      <c r="TM504" s="28"/>
      <c r="TN504" s="28"/>
      <c r="TO504" s="28"/>
      <c r="TP504" s="28"/>
      <c r="TQ504" s="28"/>
      <c r="TR504" s="28"/>
      <c r="TS504" s="28"/>
      <c r="TT504" s="28"/>
      <c r="TU504" s="28"/>
      <c r="TV504" s="28"/>
      <c r="TW504" s="28"/>
      <c r="TX504" s="28"/>
      <c r="TY504" s="28"/>
      <c r="TZ504" s="28"/>
      <c r="UA504" s="28"/>
      <c r="UB504" s="28"/>
      <c r="UC504" s="28"/>
      <c r="UD504" s="28"/>
      <c r="UE504" s="28"/>
      <c r="UF504" s="28"/>
      <c r="UG504" s="28"/>
      <c r="UH504" s="28"/>
      <c r="UI504" s="28"/>
      <c r="UJ504" s="28"/>
      <c r="UK504" s="28"/>
      <c r="UL504" s="28"/>
      <c r="UM504" s="28"/>
      <c r="UN504" s="28"/>
      <c r="UO504" s="28"/>
      <c r="UP504" s="28"/>
      <c r="UQ504" s="28"/>
      <c r="UR504" s="28"/>
      <c r="US504" s="28"/>
      <c r="UT504" s="28"/>
      <c r="UU504" s="28"/>
      <c r="UV504" s="28"/>
      <c r="UW504" s="28"/>
      <c r="UX504" s="28"/>
      <c r="UY504" s="28"/>
      <c r="UZ504" s="28"/>
      <c r="VA504" s="28"/>
      <c r="VB504" s="28"/>
      <c r="VC504" s="28"/>
      <c r="VD504" s="28"/>
      <c r="VE504" s="28"/>
      <c r="VF504" s="28"/>
      <c r="VG504" s="28"/>
      <c r="VH504" s="28"/>
      <c r="VI504" s="28"/>
      <c r="VJ504" s="28"/>
      <c r="VK504" s="28"/>
      <c r="VL504" s="28"/>
      <c r="VM504" s="28"/>
      <c r="VN504" s="28"/>
      <c r="VO504" s="28"/>
      <c r="VP504" s="28"/>
      <c r="VQ504" s="28"/>
      <c r="VR504" s="28"/>
      <c r="VS504" s="28"/>
      <c r="VT504" s="28"/>
      <c r="VU504" s="28"/>
      <c r="VV504" s="28"/>
      <c r="VW504" s="28"/>
      <c r="VX504" s="28"/>
      <c r="VY504" s="28"/>
      <c r="VZ504" s="28"/>
      <c r="WA504" s="28"/>
      <c r="WB504" s="28"/>
      <c r="WC504" s="28"/>
      <c r="WD504" s="28"/>
      <c r="WE504" s="28"/>
      <c r="WF504" s="28"/>
      <c r="WG504" s="28"/>
      <c r="WH504" s="28"/>
      <c r="WI504" s="28"/>
      <c r="WJ504" s="28"/>
      <c r="WK504" s="28"/>
      <c r="WL504" s="28"/>
      <c r="WM504" s="28"/>
      <c r="WN504" s="28"/>
      <c r="WO504" s="28"/>
      <c r="WP504" s="28"/>
      <c r="WQ504" s="28"/>
      <c r="WR504" s="28"/>
      <c r="WS504" s="28"/>
      <c r="WT504" s="28"/>
      <c r="WU504" s="28"/>
      <c r="WV504" s="28"/>
      <c r="WW504" s="28"/>
      <c r="WX504" s="28"/>
      <c r="WY504" s="28"/>
      <c r="WZ504" s="28"/>
      <c r="XA504" s="28"/>
      <c r="XB504" s="28"/>
      <c r="XC504" s="28"/>
      <c r="XD504" s="28"/>
      <c r="XE504" s="28"/>
      <c r="XF504" s="28"/>
      <c r="XG504" s="28"/>
      <c r="XH504" s="28"/>
      <c r="XI504" s="28"/>
      <c r="XJ504" s="28"/>
      <c r="XK504" s="28"/>
      <c r="XL504" s="28"/>
      <c r="XM504" s="28"/>
      <c r="XN504" s="28"/>
      <c r="XO504" s="28"/>
      <c r="XP504" s="28"/>
      <c r="XQ504" s="28"/>
      <c r="XR504" s="28"/>
      <c r="XS504" s="28"/>
      <c r="XT504" s="28"/>
      <c r="XU504" s="28"/>
      <c r="XV504" s="28"/>
      <c r="XW504" s="28"/>
      <c r="XX504" s="28"/>
      <c r="XY504" s="28"/>
      <c r="XZ504" s="28"/>
      <c r="YA504" s="28"/>
      <c r="YB504" s="28"/>
      <c r="YC504" s="28"/>
      <c r="YD504" s="28"/>
      <c r="YE504" s="28"/>
      <c r="YF504" s="28"/>
      <c r="YG504" s="28"/>
      <c r="YH504" s="28"/>
      <c r="YI504" s="28"/>
      <c r="YJ504" s="28"/>
      <c r="YK504" s="28"/>
      <c r="YL504" s="28"/>
      <c r="YM504" s="28"/>
      <c r="YN504" s="28"/>
      <c r="YO504" s="28"/>
      <c r="YP504" s="28"/>
      <c r="YQ504" s="28"/>
      <c r="YR504" s="28"/>
      <c r="YS504" s="28"/>
      <c r="YT504" s="28"/>
      <c r="YU504" s="28"/>
      <c r="YV504" s="28"/>
      <c r="YW504" s="28"/>
      <c r="YX504" s="28"/>
      <c r="YY504" s="28"/>
      <c r="YZ504" s="28"/>
      <c r="ZA504" s="28"/>
      <c r="ZB504" s="28"/>
      <c r="ZC504" s="28"/>
      <c r="ZD504" s="28"/>
      <c r="ZE504" s="28"/>
      <c r="ZF504" s="28"/>
      <c r="ZG504" s="28"/>
      <c r="ZH504" s="28"/>
      <c r="ZI504" s="28"/>
      <c r="ZJ504" s="28"/>
      <c r="ZK504" s="28"/>
      <c r="ZL504" s="28"/>
      <c r="ZM504" s="28"/>
      <c r="ZN504" s="28"/>
      <c r="ZO504" s="28"/>
      <c r="ZP504" s="28"/>
      <c r="ZQ504" s="28"/>
      <c r="ZR504" s="28"/>
      <c r="ZS504" s="28"/>
      <c r="ZT504" s="28"/>
      <c r="ZU504" s="28"/>
      <c r="ZV504" s="28"/>
      <c r="ZW504" s="28"/>
      <c r="ZX504" s="28"/>
      <c r="ZY504" s="28"/>
      <c r="ZZ504" s="28"/>
      <c r="AAA504" s="28"/>
      <c r="AAB504" s="28"/>
      <c r="AAC504" s="28"/>
      <c r="AAD504" s="28"/>
      <c r="AAE504" s="28"/>
      <c r="AAF504" s="28"/>
      <c r="AAG504" s="28"/>
      <c r="AAH504" s="28"/>
      <c r="AAI504" s="28"/>
      <c r="AAJ504" s="28"/>
      <c r="AAK504" s="28"/>
      <c r="AAL504" s="28"/>
      <c r="AAM504" s="28"/>
      <c r="AAN504" s="28"/>
      <c r="AAO504" s="28"/>
      <c r="AAP504" s="28"/>
      <c r="AAQ504" s="28"/>
      <c r="AAR504" s="28"/>
      <c r="AAS504" s="28"/>
      <c r="AAT504" s="28"/>
      <c r="AAU504" s="28"/>
      <c r="AAV504" s="28"/>
      <c r="AAW504" s="28"/>
      <c r="AAX504" s="28"/>
      <c r="AAY504" s="28"/>
      <c r="AAZ504" s="28"/>
      <c r="ABA504" s="28"/>
      <c r="ABB504" s="28"/>
      <c r="ABC504" s="28"/>
      <c r="ABD504" s="28"/>
      <c r="ABE504" s="28"/>
      <c r="ABF504" s="28"/>
      <c r="ABG504" s="28"/>
      <c r="ABH504" s="28"/>
      <c r="ABI504" s="28"/>
      <c r="ABJ504" s="28"/>
      <c r="ABK504" s="28"/>
      <c r="ABL504" s="28"/>
      <c r="ABM504" s="28"/>
      <c r="ABN504" s="28"/>
      <c r="ABO504" s="28"/>
      <c r="ABP504" s="28"/>
      <c r="ABQ504" s="28"/>
      <c r="ABR504" s="28"/>
      <c r="ABS504" s="28"/>
      <c r="ABT504" s="28"/>
      <c r="ABU504" s="28"/>
      <c r="ABV504" s="28"/>
      <c r="ABW504" s="28"/>
      <c r="ABX504" s="28"/>
      <c r="ABY504" s="28"/>
      <c r="ABZ504" s="28"/>
      <c r="ACA504" s="28"/>
      <c r="ACB504" s="28"/>
      <c r="ACC504" s="28"/>
      <c r="ACD504" s="28"/>
      <c r="ACE504" s="28"/>
      <c r="ACF504" s="28"/>
      <c r="ACG504" s="28"/>
      <c r="ACH504" s="28"/>
      <c r="ACI504" s="28"/>
      <c r="ACJ504" s="28"/>
      <c r="ACK504" s="28"/>
      <c r="ACL504" s="28"/>
      <c r="ACM504" s="28"/>
      <c r="ACN504" s="28"/>
      <c r="ACO504" s="28"/>
      <c r="ACP504" s="28"/>
      <c r="ACQ504" s="28"/>
      <c r="ACR504" s="28"/>
      <c r="ACS504" s="28"/>
      <c r="ACT504" s="28"/>
      <c r="ACU504" s="28"/>
      <c r="ACV504" s="28"/>
      <c r="ACW504" s="28"/>
      <c r="ACX504" s="28"/>
      <c r="ACY504" s="28"/>
      <c r="ACZ504" s="28"/>
      <c r="ADA504" s="28"/>
      <c r="ADB504" s="28"/>
      <c r="ADC504" s="28"/>
      <c r="ADD504" s="28"/>
      <c r="ADE504" s="28"/>
      <c r="ADF504" s="28"/>
      <c r="ADG504" s="28"/>
      <c r="ADH504" s="28"/>
      <c r="ADI504" s="28"/>
      <c r="ADJ504" s="28"/>
      <c r="ADK504" s="28"/>
      <c r="ADL504" s="28"/>
      <c r="ADM504" s="28"/>
      <c r="ADN504" s="28"/>
      <c r="ADO504" s="28"/>
      <c r="ADP504" s="28"/>
      <c r="ADQ504" s="28"/>
      <c r="ADR504" s="28"/>
      <c r="ADS504" s="28"/>
      <c r="ADT504" s="28"/>
      <c r="ADU504" s="28"/>
      <c r="ADV504" s="28"/>
      <c r="ADW504" s="28"/>
      <c r="ADX504" s="28"/>
      <c r="ADY504" s="28"/>
      <c r="ADZ504" s="28"/>
      <c r="AEA504" s="28"/>
      <c r="AEB504" s="28"/>
      <c r="AEC504" s="28"/>
      <c r="AED504" s="28"/>
      <c r="AEE504" s="28"/>
      <c r="AEF504" s="28"/>
      <c r="AEG504" s="28"/>
      <c r="AEH504" s="28"/>
      <c r="AEI504" s="28"/>
      <c r="AEJ504" s="28"/>
      <c r="AEK504" s="28"/>
      <c r="AEL504" s="28"/>
      <c r="AEM504" s="28"/>
      <c r="AEN504" s="28"/>
      <c r="AEO504" s="28"/>
      <c r="AEP504" s="28"/>
      <c r="AEQ504" s="28"/>
      <c r="AER504" s="28"/>
      <c r="AES504" s="28"/>
      <c r="AET504" s="28"/>
      <c r="AEU504" s="28"/>
      <c r="AEV504" s="28"/>
      <c r="AEW504" s="28"/>
      <c r="AEX504" s="28"/>
      <c r="AEY504" s="28"/>
      <c r="AEZ504" s="28"/>
      <c r="AFA504" s="28"/>
      <c r="AFB504" s="28"/>
      <c r="AFC504" s="28"/>
      <c r="AFD504" s="28"/>
      <c r="AFE504" s="28"/>
      <c r="AFF504" s="28"/>
      <c r="AFG504" s="28"/>
      <c r="AFH504" s="28"/>
      <c r="AFI504" s="28"/>
      <c r="AFJ504" s="28"/>
      <c r="AFK504" s="28"/>
      <c r="AFL504" s="28"/>
      <c r="AFM504" s="28"/>
      <c r="AFN504" s="28"/>
      <c r="AFO504" s="28"/>
      <c r="AFP504" s="28"/>
      <c r="AFQ504" s="28"/>
      <c r="AFR504" s="28"/>
      <c r="AFS504" s="28"/>
      <c r="AFT504" s="28"/>
      <c r="AFU504" s="28"/>
      <c r="AFV504" s="28"/>
      <c r="AFW504" s="28"/>
      <c r="AFX504" s="28"/>
      <c r="AFY504" s="28"/>
      <c r="AFZ504" s="28"/>
      <c r="AGA504" s="28"/>
      <c r="AGB504" s="28"/>
      <c r="AGC504" s="28"/>
      <c r="AGD504" s="28"/>
      <c r="AGE504" s="28"/>
      <c r="AGF504" s="28"/>
      <c r="AGG504" s="28"/>
      <c r="AGH504" s="28"/>
      <c r="AGI504" s="28"/>
      <c r="AGJ504" s="28"/>
      <c r="AGK504" s="28"/>
      <c r="AGL504" s="28"/>
      <c r="AGM504" s="28"/>
      <c r="AGN504" s="28"/>
      <c r="AGO504" s="28"/>
      <c r="AGP504" s="28"/>
      <c r="AGQ504" s="28"/>
      <c r="AGR504" s="28"/>
      <c r="AGS504" s="28"/>
      <c r="AGT504" s="28"/>
      <c r="AGU504" s="28"/>
      <c r="AGV504" s="28"/>
      <c r="AGW504" s="28"/>
      <c r="AGX504" s="28"/>
      <c r="AGY504" s="28"/>
      <c r="AGZ504" s="28"/>
      <c r="AHA504" s="28"/>
      <c r="AHB504" s="28"/>
      <c r="AHC504" s="28"/>
      <c r="AHD504" s="28"/>
      <c r="AHE504" s="28"/>
      <c r="AHF504" s="28"/>
      <c r="AHG504" s="28"/>
      <c r="AHH504" s="28"/>
      <c r="AHI504" s="28"/>
      <c r="AHJ504" s="28"/>
      <c r="AHK504" s="28"/>
      <c r="AHL504" s="28"/>
      <c r="AHM504" s="28"/>
      <c r="AHN504" s="28"/>
      <c r="AHO504" s="28"/>
      <c r="AHP504" s="28"/>
      <c r="AHQ504" s="28"/>
      <c r="AHR504" s="28"/>
      <c r="AHS504" s="28"/>
      <c r="AHT504" s="28"/>
      <c r="AHU504" s="28"/>
      <c r="AHV504" s="28"/>
      <c r="AHW504" s="28"/>
      <c r="AHX504" s="28"/>
      <c r="AHY504" s="28"/>
      <c r="AHZ504" s="28"/>
      <c r="AIA504" s="28"/>
      <c r="AIB504" s="28"/>
      <c r="AIC504" s="28"/>
      <c r="AID504" s="28"/>
      <c r="AIE504" s="28"/>
      <c r="AIF504" s="28"/>
      <c r="AIG504" s="28"/>
      <c r="AIH504" s="28"/>
      <c r="AII504" s="28"/>
      <c r="AIJ504" s="28"/>
      <c r="AIK504" s="28"/>
      <c r="AIL504" s="28"/>
      <c r="AIM504" s="28"/>
      <c r="AIN504" s="28"/>
      <c r="AIO504" s="28"/>
      <c r="AIP504" s="28"/>
      <c r="AIQ504" s="28"/>
      <c r="AIR504" s="28"/>
      <c r="AIS504" s="28"/>
      <c r="AIT504" s="28"/>
      <c r="AIU504" s="28"/>
      <c r="AIV504" s="28"/>
      <c r="AIW504" s="28"/>
      <c r="AIX504" s="28"/>
      <c r="AIY504" s="28"/>
      <c r="AIZ504" s="28"/>
      <c r="AJA504" s="28"/>
      <c r="AJB504" s="28"/>
      <c r="AJC504" s="28"/>
      <c r="AJD504" s="28"/>
      <c r="AJE504" s="28"/>
      <c r="AJF504" s="28"/>
      <c r="AJG504" s="28"/>
      <c r="AJH504" s="28"/>
      <c r="AJI504" s="28"/>
      <c r="AJJ504" s="28"/>
      <c r="AJK504" s="28"/>
      <c r="AJL504" s="28"/>
      <c r="AJM504" s="28"/>
      <c r="AJN504" s="28"/>
      <c r="AJO504" s="28"/>
      <c r="AJP504" s="28"/>
      <c r="AJQ504" s="28"/>
      <c r="AJR504" s="28"/>
      <c r="AJS504" s="28"/>
      <c r="AJT504" s="28"/>
      <c r="AJU504" s="28"/>
      <c r="AJV504" s="28"/>
      <c r="AJW504" s="28"/>
      <c r="AJX504" s="28"/>
      <c r="AJY504" s="28"/>
      <c r="AJZ504" s="28"/>
      <c r="AKA504" s="28"/>
      <c r="AKB504" s="28"/>
      <c r="AKC504" s="28"/>
      <c r="AKD504" s="28"/>
      <c r="AKE504" s="28"/>
      <c r="AKF504" s="28"/>
      <c r="AKG504" s="28"/>
      <c r="AKH504" s="28"/>
      <c r="AKI504" s="28"/>
      <c r="AKJ504" s="28"/>
      <c r="AKK504" s="28"/>
      <c r="AKL504" s="28"/>
      <c r="AKM504" s="28"/>
      <c r="AKN504" s="28"/>
      <c r="AKO504" s="28"/>
      <c r="AKP504" s="28"/>
      <c r="AKQ504" s="28"/>
      <c r="AKR504" s="28"/>
      <c r="AKS504" s="28"/>
      <c r="AKT504" s="28"/>
      <c r="AKU504" s="28"/>
      <c r="AKV504" s="28"/>
      <c r="AKW504" s="28"/>
      <c r="AKX504" s="28"/>
      <c r="AKY504" s="28"/>
      <c r="AKZ504" s="28"/>
      <c r="ALA504" s="28"/>
      <c r="ALB504" s="28"/>
      <c r="ALC504" s="28"/>
      <c r="ALD504" s="28"/>
      <c r="ALE504" s="28"/>
      <c r="ALF504" s="28"/>
      <c r="ALG504" s="28"/>
      <c r="ALH504" s="28"/>
      <c r="ALI504" s="28"/>
      <c r="ALJ504" s="28"/>
      <c r="ALK504" s="28"/>
      <c r="ALL504" s="28"/>
      <c r="ALM504" s="28"/>
      <c r="ALN504" s="28"/>
      <c r="ALO504" s="28"/>
      <c r="ALP504" s="28"/>
      <c r="ALQ504" s="28"/>
      <c r="ALR504" s="28"/>
      <c r="ALS504" s="28"/>
      <c r="ALT504" s="28"/>
      <c r="ALU504" s="28"/>
      <c r="ALV504" s="28"/>
      <c r="ALW504" s="28"/>
      <c r="ALX504" s="28"/>
      <c r="ALY504" s="28"/>
      <c r="ALZ504" s="28"/>
      <c r="AMA504" s="28"/>
      <c r="AMB504" s="28"/>
      <c r="AMC504" s="28"/>
      <c r="AMD504" s="28"/>
      <c r="AME504" s="28"/>
      <c r="AMF504" s="28"/>
      <c r="AMG504" s="28"/>
      <c r="AMH504" s="28"/>
      <c r="AMI504" s="28"/>
      <c r="AMJ504" s="28"/>
      <c r="AMK504" s="28"/>
      <c r="AML504" s="28"/>
      <c r="AMM504" s="28"/>
      <c r="AMN504" s="28"/>
      <c r="AMO504" s="28"/>
      <c r="AMP504" s="28"/>
      <c r="AMQ504" s="28"/>
      <c r="AMR504" s="28"/>
      <c r="AMS504" s="28"/>
      <c r="AMT504" s="28"/>
      <c r="AMU504" s="28"/>
      <c r="AMV504" s="28"/>
      <c r="AMW504" s="28"/>
      <c r="AMX504" s="28"/>
      <c r="AMY504" s="28"/>
      <c r="AMZ504" s="28"/>
      <c r="ANA504" s="28"/>
      <c r="ANB504" s="28"/>
      <c r="ANC504" s="28"/>
      <c r="AND504" s="28"/>
      <c r="ANE504" s="28"/>
      <c r="ANF504" s="28"/>
      <c r="ANG504" s="28"/>
      <c r="ANH504" s="28"/>
      <c r="ANI504" s="28"/>
      <c r="ANJ504" s="28"/>
      <c r="ANK504" s="28"/>
      <c r="ANL504" s="28"/>
      <c r="ANM504" s="28"/>
      <c r="ANN504" s="28"/>
      <c r="ANO504" s="28"/>
      <c r="ANP504" s="28"/>
      <c r="ANQ504" s="28"/>
      <c r="ANR504" s="28"/>
      <c r="ANS504" s="28"/>
      <c r="ANT504" s="28"/>
      <c r="ANU504" s="28"/>
      <c r="ANV504" s="28"/>
      <c r="ANW504" s="28"/>
      <c r="ANX504" s="28"/>
      <c r="ANY504" s="28"/>
      <c r="ANZ504" s="28"/>
      <c r="AOA504" s="28"/>
      <c r="AOB504" s="28"/>
      <c r="AOC504" s="28"/>
      <c r="AOD504" s="28"/>
      <c r="AOE504" s="28"/>
      <c r="AOF504" s="28"/>
      <c r="AOG504" s="28"/>
      <c r="AOH504" s="28"/>
      <c r="AOI504" s="28"/>
      <c r="AOJ504" s="28"/>
      <c r="AOK504" s="28"/>
      <c r="AOL504" s="28"/>
      <c r="AOM504" s="28"/>
      <c r="AON504" s="28"/>
      <c r="AOO504" s="28"/>
      <c r="AOP504" s="28"/>
      <c r="AOQ504" s="28"/>
      <c r="AOR504" s="28"/>
      <c r="AOS504" s="28"/>
      <c r="AOT504" s="28"/>
      <c r="AOU504" s="28"/>
      <c r="AOV504" s="28"/>
      <c r="AOW504" s="28"/>
      <c r="AOX504" s="28"/>
      <c r="AOY504" s="28"/>
      <c r="AOZ504" s="28"/>
      <c r="APA504" s="28"/>
      <c r="APB504" s="28"/>
      <c r="APC504" s="28"/>
      <c r="APD504" s="28"/>
      <c r="APE504" s="28"/>
      <c r="APF504" s="28"/>
      <c r="APG504" s="28"/>
      <c r="APH504" s="28"/>
      <c r="API504" s="28"/>
      <c r="APJ504" s="28"/>
      <c r="APK504" s="28"/>
      <c r="APL504" s="28"/>
      <c r="APM504" s="28"/>
      <c r="APN504" s="28"/>
      <c r="APO504" s="28"/>
      <c r="APP504" s="28"/>
      <c r="APQ504" s="28"/>
      <c r="APR504" s="28"/>
      <c r="APS504" s="28"/>
      <c r="APT504" s="28"/>
      <c r="APU504" s="28"/>
      <c r="APV504" s="28"/>
      <c r="APW504" s="28"/>
      <c r="APX504" s="28"/>
      <c r="APY504" s="28"/>
      <c r="APZ504" s="28"/>
      <c r="AQA504" s="28"/>
      <c r="AQB504" s="28"/>
      <c r="AQC504" s="28"/>
      <c r="AQD504" s="28"/>
      <c r="AQE504" s="28"/>
      <c r="AQF504" s="28"/>
      <c r="AQG504" s="28"/>
      <c r="AQH504" s="28"/>
      <c r="AQI504" s="28"/>
      <c r="AQJ504" s="28"/>
      <c r="AQK504" s="28"/>
      <c r="AQL504" s="28"/>
      <c r="AQM504" s="28"/>
      <c r="AQN504" s="28"/>
      <c r="AQO504" s="28"/>
      <c r="AQP504" s="28"/>
      <c r="AQQ504" s="28"/>
      <c r="AQR504" s="28"/>
      <c r="AQS504" s="28"/>
      <c r="AQT504" s="28"/>
      <c r="AQU504" s="28"/>
      <c r="AQV504" s="28"/>
      <c r="AQW504" s="28"/>
      <c r="AQX504" s="28"/>
      <c r="AQY504" s="28"/>
      <c r="AQZ504" s="28"/>
      <c r="ARA504" s="28"/>
      <c r="ARB504" s="28"/>
      <c r="ARC504" s="28"/>
      <c r="ARD504" s="28"/>
      <c r="ARE504" s="28"/>
      <c r="ARF504" s="28"/>
      <c r="ARG504" s="28"/>
      <c r="ARH504" s="28"/>
      <c r="ARI504" s="28"/>
      <c r="ARJ504" s="28"/>
      <c r="ARK504" s="28"/>
      <c r="ARL504" s="28"/>
      <c r="ARM504" s="28"/>
      <c r="ARN504" s="28"/>
      <c r="ARO504" s="28"/>
      <c r="ARP504" s="28"/>
      <c r="ARQ504" s="28"/>
      <c r="ARR504" s="28"/>
      <c r="ARS504" s="28"/>
      <c r="ART504" s="28"/>
      <c r="ARU504" s="28"/>
      <c r="ARV504" s="28"/>
      <c r="ARW504" s="28"/>
      <c r="ARX504" s="28"/>
      <c r="ARY504" s="28"/>
      <c r="ARZ504" s="28"/>
      <c r="ASA504" s="28"/>
      <c r="ASB504" s="28"/>
      <c r="ASC504" s="28"/>
      <c r="ASD504" s="28"/>
      <c r="ASE504" s="28"/>
      <c r="ASF504" s="28"/>
      <c r="ASG504" s="28"/>
      <c r="ASH504" s="28"/>
      <c r="ASI504" s="28"/>
      <c r="ASJ504" s="28"/>
      <c r="ASK504" s="28"/>
      <c r="ASL504" s="28"/>
      <c r="ASM504" s="28"/>
      <c r="ASN504" s="28"/>
      <c r="ASO504" s="28"/>
      <c r="ASP504" s="28"/>
      <c r="ASQ504" s="28"/>
      <c r="ASR504" s="28"/>
      <c r="ASS504" s="28"/>
      <c r="AST504" s="28"/>
      <c r="ASU504" s="28"/>
      <c r="ASV504" s="28"/>
      <c r="ASW504" s="28"/>
      <c r="ASX504" s="28"/>
      <c r="ASY504" s="28"/>
      <c r="ASZ504" s="28"/>
      <c r="ATA504" s="28"/>
      <c r="ATB504" s="28"/>
      <c r="ATC504" s="28"/>
      <c r="ATD504" s="28"/>
      <c r="ATE504" s="28"/>
      <c r="ATF504" s="28"/>
      <c r="ATG504" s="28"/>
      <c r="ATH504" s="28"/>
      <c r="ATI504" s="28"/>
      <c r="ATJ504" s="28"/>
      <c r="ATK504" s="28"/>
      <c r="ATL504" s="28"/>
      <c r="ATM504" s="28"/>
      <c r="ATN504" s="28"/>
      <c r="ATO504" s="28"/>
      <c r="ATP504" s="28"/>
      <c r="ATQ504" s="28"/>
      <c r="ATR504" s="28"/>
      <c r="ATS504" s="28"/>
      <c r="ATT504" s="28"/>
      <c r="ATU504" s="28"/>
      <c r="ATV504" s="28"/>
      <c r="ATW504" s="28"/>
      <c r="ATX504" s="28"/>
      <c r="ATY504" s="28"/>
      <c r="ATZ504" s="28"/>
      <c r="AUA504" s="28"/>
      <c r="AUB504" s="28"/>
      <c r="AUC504" s="28"/>
      <c r="AUD504" s="28"/>
      <c r="AUE504" s="28"/>
      <c r="AUF504" s="28"/>
      <c r="AUG504" s="28"/>
      <c r="AUH504" s="28"/>
      <c r="AUI504" s="28"/>
      <c r="AUJ504" s="28"/>
      <c r="AUK504" s="28"/>
      <c r="AUL504" s="28"/>
      <c r="AUM504" s="28"/>
      <c r="AUN504" s="28"/>
      <c r="AUO504" s="28"/>
      <c r="AUP504" s="28"/>
      <c r="AUQ504" s="28"/>
      <c r="AUR504" s="28"/>
      <c r="AUS504" s="28"/>
      <c r="AUT504" s="28"/>
      <c r="AUU504" s="28"/>
      <c r="AUV504" s="28"/>
      <c r="AUW504" s="28"/>
      <c r="AUX504" s="28"/>
      <c r="AUY504" s="28"/>
      <c r="AUZ504" s="28"/>
      <c r="AVA504" s="28"/>
      <c r="AVB504" s="28"/>
      <c r="AVC504" s="28"/>
      <c r="AVD504" s="28"/>
      <c r="AVE504" s="28"/>
      <c r="AVF504" s="28"/>
      <c r="AVG504" s="28"/>
      <c r="AVH504" s="28"/>
      <c r="AVI504" s="28"/>
      <c r="AVJ504" s="28"/>
      <c r="AVK504" s="28"/>
      <c r="AVL504" s="28"/>
      <c r="AVM504" s="28"/>
      <c r="AVN504" s="28"/>
      <c r="AVO504" s="28"/>
      <c r="AVP504" s="28"/>
      <c r="AVQ504" s="28"/>
      <c r="AVR504" s="28"/>
      <c r="AVS504" s="28"/>
      <c r="AVT504" s="28"/>
      <c r="AVU504" s="28"/>
      <c r="AVV504" s="28"/>
      <c r="AVW504" s="28"/>
      <c r="AVX504" s="28"/>
      <c r="AVY504" s="28"/>
      <c r="AVZ504" s="28"/>
      <c r="AWA504" s="28"/>
      <c r="AWB504" s="28"/>
      <c r="AWC504" s="28"/>
      <c r="AWD504" s="28"/>
      <c r="AWE504" s="28"/>
      <c r="AWF504" s="28"/>
      <c r="AWG504" s="28"/>
      <c r="AWH504" s="28"/>
      <c r="AWI504" s="28"/>
      <c r="AWJ504" s="28"/>
      <c r="AWK504" s="28"/>
      <c r="AWL504" s="28"/>
      <c r="AWM504" s="28"/>
      <c r="AWN504" s="28"/>
      <c r="AWO504" s="28"/>
      <c r="AWP504" s="28"/>
      <c r="AWQ504" s="28"/>
      <c r="AWR504" s="28"/>
      <c r="AWS504" s="28"/>
      <c r="AWT504" s="28"/>
      <c r="AWU504" s="28"/>
      <c r="AWV504" s="28"/>
      <c r="AWW504" s="28"/>
      <c r="AWX504" s="28"/>
      <c r="AWY504" s="28"/>
      <c r="AWZ504" s="28"/>
      <c r="AXA504" s="28"/>
      <c r="AXB504" s="28"/>
      <c r="AXC504" s="28"/>
      <c r="AXD504" s="28"/>
      <c r="AXE504" s="28"/>
      <c r="AXF504" s="28"/>
      <c r="AXG504" s="28"/>
      <c r="AXH504" s="28"/>
      <c r="AXI504" s="28"/>
      <c r="AXJ504" s="28"/>
      <c r="AXK504" s="28"/>
      <c r="AXL504" s="28"/>
      <c r="AXM504" s="28"/>
      <c r="AXN504" s="28"/>
      <c r="AXO504" s="28"/>
      <c r="AXP504" s="28"/>
      <c r="AXQ504" s="28"/>
      <c r="AXR504" s="28"/>
      <c r="AXS504" s="28"/>
      <c r="AXT504" s="28"/>
      <c r="AXU504" s="28"/>
      <c r="AXV504" s="28"/>
      <c r="AXW504" s="28"/>
      <c r="AXX504" s="28"/>
      <c r="AXY504" s="28"/>
      <c r="AXZ504" s="28"/>
      <c r="AYA504" s="28"/>
      <c r="AYB504" s="28"/>
      <c r="AYC504" s="28"/>
      <c r="AYD504" s="28"/>
      <c r="AYE504" s="28"/>
      <c r="AYF504" s="28"/>
      <c r="AYG504" s="28"/>
      <c r="AYH504" s="28"/>
      <c r="AYI504" s="28"/>
      <c r="AYJ504" s="28"/>
      <c r="AYK504" s="28"/>
      <c r="AYL504" s="28"/>
      <c r="AYM504" s="28"/>
      <c r="AYN504" s="28"/>
      <c r="AYO504" s="28"/>
      <c r="AYP504" s="28"/>
      <c r="AYQ504" s="28"/>
      <c r="AYR504" s="28"/>
      <c r="AYS504" s="28"/>
      <c r="AYT504" s="28"/>
      <c r="AYU504" s="28"/>
      <c r="AYV504" s="28"/>
      <c r="AYW504" s="28"/>
      <c r="AYX504" s="28"/>
      <c r="AYY504" s="28"/>
      <c r="AYZ504" s="28"/>
      <c r="AZA504" s="28"/>
      <c r="AZB504" s="28"/>
      <c r="AZC504" s="28"/>
      <c r="AZD504" s="28"/>
      <c r="AZE504" s="28"/>
      <c r="AZF504" s="28"/>
      <c r="AZG504" s="28"/>
      <c r="AZH504" s="28"/>
      <c r="AZI504" s="28"/>
      <c r="AZJ504" s="28"/>
      <c r="AZK504" s="28"/>
      <c r="AZL504" s="28"/>
      <c r="AZM504" s="28"/>
      <c r="AZN504" s="28"/>
      <c r="AZO504" s="28"/>
      <c r="AZP504" s="28"/>
      <c r="AZQ504" s="28"/>
      <c r="AZR504" s="28"/>
      <c r="AZS504" s="28"/>
      <c r="AZT504" s="28"/>
      <c r="AZU504" s="28"/>
      <c r="AZV504" s="28"/>
      <c r="AZW504" s="28"/>
      <c r="AZX504" s="28"/>
      <c r="AZY504" s="28"/>
      <c r="AZZ504" s="28"/>
      <c r="BAA504" s="28"/>
      <c r="BAB504" s="28"/>
      <c r="BAC504" s="28"/>
      <c r="BAD504" s="28"/>
      <c r="BAE504" s="28"/>
      <c r="BAF504" s="28"/>
      <c r="BAG504" s="28"/>
      <c r="BAH504" s="28"/>
      <c r="BAI504" s="28"/>
      <c r="BAJ504" s="28"/>
      <c r="BAK504" s="28"/>
      <c r="BAL504" s="28"/>
      <c r="BAM504" s="28"/>
      <c r="BAN504" s="28"/>
      <c r="BAO504" s="28"/>
      <c r="BAP504" s="28"/>
      <c r="BAQ504" s="28"/>
      <c r="BAR504" s="28"/>
      <c r="BAS504" s="28"/>
      <c r="BAT504" s="28"/>
      <c r="BAU504" s="28"/>
      <c r="BAV504" s="28"/>
      <c r="BAW504" s="28"/>
      <c r="BAX504" s="28"/>
      <c r="BAY504" s="28"/>
      <c r="BAZ504" s="28"/>
      <c r="BBA504" s="28"/>
      <c r="BBB504" s="28"/>
      <c r="BBC504" s="28"/>
      <c r="BBD504" s="28"/>
      <c r="BBE504" s="28"/>
      <c r="BBF504" s="28"/>
      <c r="BBG504" s="28"/>
      <c r="BBH504" s="28"/>
      <c r="BBI504" s="28"/>
      <c r="BBJ504" s="28"/>
      <c r="BBK504" s="28"/>
      <c r="BBL504" s="28"/>
      <c r="BBM504" s="28"/>
      <c r="BBN504" s="28"/>
      <c r="BBO504" s="28"/>
      <c r="BBP504" s="28"/>
      <c r="BBQ504" s="28"/>
      <c r="BBR504" s="28"/>
      <c r="BBS504" s="28"/>
      <c r="BBT504" s="28"/>
      <c r="BBU504" s="28"/>
      <c r="BBV504" s="28"/>
      <c r="BBW504" s="28"/>
      <c r="BBX504" s="28"/>
      <c r="BBY504" s="28"/>
      <c r="BBZ504" s="28"/>
      <c r="BCA504" s="28"/>
      <c r="BCB504" s="28"/>
      <c r="BCC504" s="28"/>
      <c r="BCD504" s="28"/>
      <c r="BCE504" s="28"/>
      <c r="BCF504" s="28"/>
      <c r="BCG504" s="28"/>
      <c r="BCH504" s="28"/>
      <c r="BCI504" s="28"/>
      <c r="BCJ504" s="28"/>
      <c r="BCK504" s="28"/>
      <c r="BCL504" s="28"/>
      <c r="BCM504" s="28"/>
      <c r="BCN504" s="28"/>
      <c r="BCO504" s="28"/>
      <c r="BCP504" s="28"/>
      <c r="BCQ504" s="28"/>
      <c r="BCR504" s="28"/>
      <c r="BCS504" s="28"/>
      <c r="BCT504" s="28"/>
      <c r="BCU504" s="28"/>
      <c r="BCV504" s="28"/>
      <c r="BCW504" s="28"/>
      <c r="BCX504" s="28"/>
      <c r="BCY504" s="28"/>
      <c r="BCZ504" s="28"/>
      <c r="BDA504" s="28"/>
      <c r="BDB504" s="28"/>
      <c r="BDC504" s="28"/>
      <c r="BDD504" s="28"/>
      <c r="BDE504" s="28"/>
      <c r="BDF504" s="28"/>
      <c r="BDG504" s="28"/>
      <c r="BDH504" s="28"/>
      <c r="BDI504" s="28"/>
      <c r="BDJ504" s="28"/>
      <c r="BDK504" s="28"/>
      <c r="BDL504" s="28"/>
      <c r="BDM504" s="28"/>
      <c r="BDN504" s="28"/>
      <c r="BDO504" s="28"/>
      <c r="BDP504" s="28"/>
      <c r="BDQ504" s="28"/>
      <c r="BDR504" s="28"/>
      <c r="BDS504" s="28"/>
      <c r="BDT504" s="28"/>
      <c r="BDU504" s="28"/>
      <c r="BDV504" s="28"/>
      <c r="BDW504" s="28"/>
      <c r="BDX504" s="28"/>
      <c r="BDY504" s="28"/>
      <c r="BDZ504" s="28"/>
      <c r="BEA504" s="28"/>
      <c r="BEB504" s="28"/>
      <c r="BEC504" s="28"/>
      <c r="BED504" s="28"/>
      <c r="BEE504" s="28"/>
      <c r="BEF504" s="28"/>
      <c r="BEG504" s="28"/>
      <c r="BEH504" s="28"/>
      <c r="BEI504" s="28"/>
      <c r="BEJ504" s="28"/>
      <c r="BEK504" s="28"/>
      <c r="BEL504" s="28"/>
      <c r="BEM504" s="28"/>
      <c r="BEN504" s="28"/>
      <c r="BEO504" s="28"/>
      <c r="BEP504" s="28"/>
      <c r="BEQ504" s="28"/>
      <c r="BER504" s="28"/>
      <c r="BES504" s="28"/>
      <c r="BET504" s="28"/>
      <c r="BEU504" s="28"/>
      <c r="BEV504" s="28"/>
      <c r="BEW504" s="28"/>
      <c r="BEX504" s="28"/>
      <c r="BEY504" s="28"/>
      <c r="BEZ504" s="28"/>
      <c r="BFA504" s="28"/>
      <c r="BFB504" s="28"/>
      <c r="BFC504" s="28"/>
      <c r="BFD504" s="28"/>
      <c r="BFE504" s="28"/>
      <c r="BFF504" s="28"/>
      <c r="BFG504" s="28"/>
      <c r="BFH504" s="28"/>
      <c r="BFI504" s="28"/>
      <c r="BFJ504" s="28"/>
      <c r="BFK504" s="28"/>
      <c r="BFL504" s="28"/>
      <c r="BFM504" s="28"/>
      <c r="BFN504" s="28"/>
      <c r="BFO504" s="28"/>
      <c r="BFP504" s="28"/>
      <c r="BFQ504" s="28"/>
      <c r="BFR504" s="28"/>
      <c r="BFS504" s="28"/>
      <c r="BFT504" s="28"/>
      <c r="BFU504" s="28"/>
      <c r="BFV504" s="28"/>
      <c r="BFW504" s="28"/>
      <c r="BFX504" s="28"/>
      <c r="BFY504" s="28"/>
      <c r="BFZ504" s="28"/>
      <c r="BGA504" s="28"/>
      <c r="BGB504" s="28"/>
      <c r="BGC504" s="28"/>
      <c r="BGD504" s="28"/>
      <c r="BGE504" s="28"/>
      <c r="BGF504" s="28"/>
      <c r="BGG504" s="28"/>
      <c r="BGH504" s="28"/>
      <c r="BGI504" s="28"/>
      <c r="BGJ504" s="28"/>
      <c r="BGK504" s="28"/>
      <c r="BGL504" s="28"/>
      <c r="BGM504" s="28"/>
      <c r="BGN504" s="28"/>
      <c r="BGO504" s="28"/>
      <c r="BGP504" s="28"/>
      <c r="BGQ504" s="28"/>
      <c r="BGR504" s="28"/>
      <c r="BGS504" s="28"/>
      <c r="BGT504" s="28"/>
      <c r="BGU504" s="28"/>
      <c r="BGV504" s="28"/>
      <c r="BGW504" s="28"/>
      <c r="BGX504" s="28"/>
      <c r="BGY504" s="28"/>
      <c r="BGZ504" s="28"/>
      <c r="BHA504" s="28"/>
      <c r="BHB504" s="28"/>
      <c r="BHC504" s="28"/>
      <c r="BHD504" s="28"/>
      <c r="BHE504" s="28"/>
      <c r="BHF504" s="28"/>
      <c r="BHG504" s="28"/>
      <c r="BHH504" s="28"/>
      <c r="BHI504" s="28"/>
      <c r="BHJ504" s="28"/>
      <c r="BHK504" s="28"/>
      <c r="BHL504" s="28"/>
      <c r="BHM504" s="28"/>
      <c r="BHN504" s="28"/>
      <c r="BHO504" s="28"/>
      <c r="BHP504" s="28"/>
      <c r="BHQ504" s="28"/>
      <c r="BHR504" s="28"/>
      <c r="BHS504" s="28"/>
      <c r="BHT504" s="28"/>
      <c r="BHU504" s="28"/>
      <c r="BHV504" s="28"/>
      <c r="BHW504" s="28"/>
      <c r="BHX504" s="28"/>
      <c r="BHY504" s="28"/>
      <c r="BHZ504" s="28"/>
      <c r="BIA504" s="28"/>
      <c r="BIB504" s="28"/>
      <c r="BIC504" s="28"/>
      <c r="BID504" s="28"/>
      <c r="BIE504" s="28"/>
      <c r="BIF504" s="28"/>
      <c r="BIG504" s="28"/>
      <c r="BIH504" s="28"/>
      <c r="BII504" s="28"/>
      <c r="BIJ504" s="28"/>
      <c r="BIK504" s="28"/>
      <c r="BIL504" s="28"/>
      <c r="BIM504" s="28"/>
      <c r="BIN504" s="28"/>
      <c r="BIO504" s="28"/>
      <c r="BIP504" s="28"/>
      <c r="BIQ504" s="28"/>
      <c r="BIR504" s="28"/>
      <c r="BIS504" s="28"/>
      <c r="BIT504" s="28"/>
      <c r="BIU504" s="28"/>
      <c r="BIV504" s="28"/>
      <c r="BIW504" s="28"/>
      <c r="BIX504" s="28"/>
      <c r="BIY504" s="28"/>
      <c r="BIZ504" s="28"/>
      <c r="BJA504" s="28"/>
      <c r="BJB504" s="28"/>
      <c r="BJC504" s="28"/>
      <c r="BJD504" s="28"/>
      <c r="BJE504" s="28"/>
      <c r="BJF504" s="28"/>
      <c r="BJG504" s="28"/>
      <c r="BJH504" s="28"/>
      <c r="BJI504" s="28"/>
      <c r="BJJ504" s="28"/>
      <c r="BJK504" s="28"/>
      <c r="BJL504" s="28"/>
      <c r="BJM504" s="28"/>
      <c r="BJN504" s="28"/>
      <c r="BJO504" s="28"/>
      <c r="BJP504" s="28"/>
      <c r="BJQ504" s="28"/>
      <c r="BJR504" s="28"/>
      <c r="BJS504" s="28"/>
      <c r="BJT504" s="28"/>
      <c r="BJU504" s="28"/>
      <c r="BJV504" s="28"/>
      <c r="BJW504" s="28"/>
      <c r="BJX504" s="28"/>
      <c r="BJY504" s="28"/>
      <c r="BJZ504" s="28"/>
      <c r="BKA504" s="28"/>
      <c r="BKB504" s="28"/>
      <c r="BKC504" s="28"/>
      <c r="BKD504" s="28"/>
      <c r="BKE504" s="28"/>
      <c r="BKF504" s="28"/>
      <c r="BKG504" s="28"/>
      <c r="BKH504" s="28"/>
      <c r="BKI504" s="28"/>
      <c r="BKJ504" s="28"/>
      <c r="BKK504" s="28"/>
      <c r="BKL504" s="28"/>
      <c r="BKM504" s="28"/>
      <c r="BKN504" s="28"/>
      <c r="BKO504" s="28"/>
      <c r="BKP504" s="28"/>
      <c r="BKQ504" s="28"/>
      <c r="BKR504" s="28"/>
      <c r="BKS504" s="28"/>
      <c r="BKT504" s="28"/>
      <c r="BKU504" s="28"/>
      <c r="BKV504" s="28"/>
      <c r="BKW504" s="28"/>
      <c r="BKX504" s="28"/>
      <c r="BKY504" s="28"/>
      <c r="BKZ504" s="28"/>
      <c r="BLA504" s="28"/>
      <c r="BLB504" s="28"/>
      <c r="BLC504" s="28"/>
      <c r="BLD504" s="28"/>
      <c r="BLE504" s="28"/>
      <c r="BLF504" s="28"/>
      <c r="BLG504" s="28"/>
      <c r="BLH504" s="28"/>
      <c r="BLI504" s="28"/>
      <c r="BLJ504" s="28"/>
      <c r="BLK504" s="28"/>
      <c r="BLL504" s="28"/>
      <c r="BLM504" s="28"/>
      <c r="BLN504" s="28"/>
      <c r="BLO504" s="28"/>
      <c r="BLP504" s="28"/>
      <c r="BLQ504" s="28"/>
      <c r="BLR504" s="28"/>
      <c r="BLS504" s="28"/>
      <c r="BLT504" s="28"/>
      <c r="BLU504" s="28"/>
      <c r="BLV504" s="28"/>
      <c r="BLW504" s="28"/>
      <c r="BLX504" s="28"/>
      <c r="BLY504" s="28"/>
      <c r="BLZ504" s="28"/>
      <c r="BMA504" s="28"/>
      <c r="BMB504" s="28"/>
      <c r="BMC504" s="28"/>
      <c r="BMD504" s="28"/>
      <c r="BME504" s="28"/>
      <c r="BMF504" s="28"/>
      <c r="BMG504" s="28"/>
      <c r="BMH504" s="28"/>
      <c r="BMI504" s="28"/>
      <c r="BMJ504" s="28"/>
      <c r="BMK504" s="28"/>
      <c r="BML504" s="28"/>
      <c r="BMM504" s="28"/>
      <c r="BMN504" s="28"/>
      <c r="BMO504" s="28"/>
      <c r="BMP504" s="28"/>
      <c r="BMQ504" s="28"/>
      <c r="BMR504" s="28"/>
      <c r="BMS504" s="28"/>
      <c r="BMT504" s="28"/>
      <c r="BMU504" s="28"/>
      <c r="BMV504" s="28"/>
      <c r="BMW504" s="28"/>
      <c r="BMX504" s="28"/>
      <c r="BMY504" s="28"/>
      <c r="BMZ504" s="28"/>
      <c r="BNA504" s="28"/>
      <c r="BNB504" s="28"/>
      <c r="BNC504" s="28"/>
      <c r="BND504" s="28"/>
      <c r="BNE504" s="28"/>
      <c r="BNF504" s="28"/>
      <c r="BNG504" s="28"/>
      <c r="BNH504" s="28"/>
      <c r="BNI504" s="28"/>
      <c r="BNJ504" s="28"/>
      <c r="BNK504" s="28"/>
      <c r="BNL504" s="28"/>
      <c r="BNM504" s="28"/>
      <c r="BNN504" s="28"/>
      <c r="BNO504" s="28"/>
      <c r="BNP504" s="28"/>
      <c r="BNQ504" s="28"/>
      <c r="BNR504" s="28"/>
      <c r="BNS504" s="28"/>
      <c r="BNT504" s="28"/>
      <c r="BNU504" s="28"/>
      <c r="BNV504" s="28"/>
      <c r="BNW504" s="28"/>
      <c r="BNX504" s="28"/>
      <c r="BNY504" s="28"/>
      <c r="BNZ504" s="28"/>
      <c r="BOA504" s="28"/>
      <c r="BOB504" s="28"/>
      <c r="BOC504" s="28"/>
      <c r="BOD504" s="28"/>
      <c r="BOE504" s="28"/>
      <c r="BOF504" s="28"/>
      <c r="BOG504" s="28"/>
      <c r="BOH504" s="28"/>
      <c r="BOI504" s="28"/>
      <c r="BOJ504" s="28"/>
      <c r="BOK504" s="28"/>
      <c r="BOL504" s="28"/>
      <c r="BOM504" s="28"/>
      <c r="BON504" s="28"/>
      <c r="BOO504" s="28"/>
      <c r="BOP504" s="28"/>
      <c r="BOQ504" s="28"/>
      <c r="BOR504" s="28"/>
      <c r="BOS504" s="28"/>
      <c r="BOT504" s="28"/>
      <c r="BOU504" s="28"/>
      <c r="BOV504" s="28"/>
      <c r="BOW504" s="28"/>
      <c r="BOX504" s="28"/>
      <c r="BOY504" s="28"/>
      <c r="BOZ504" s="28"/>
      <c r="BPA504" s="28"/>
      <c r="BPB504" s="28"/>
      <c r="BPC504" s="28"/>
      <c r="BPD504" s="28"/>
      <c r="BPE504" s="28"/>
      <c r="BPF504" s="28"/>
      <c r="BPG504" s="28"/>
      <c r="BPH504" s="28"/>
      <c r="BPI504" s="28"/>
      <c r="BPJ504" s="28"/>
      <c r="BPK504" s="28"/>
      <c r="BPL504" s="28"/>
      <c r="BPM504" s="28"/>
      <c r="BPN504" s="28"/>
      <c r="BPO504" s="28"/>
      <c r="BPP504" s="28"/>
      <c r="BPQ504" s="28"/>
      <c r="BPR504" s="28"/>
      <c r="BPS504" s="28"/>
      <c r="BPT504" s="28"/>
      <c r="BPU504" s="28"/>
      <c r="BPV504" s="28"/>
      <c r="BPW504" s="28"/>
      <c r="BPX504" s="28"/>
      <c r="BPY504" s="28"/>
      <c r="BPZ504" s="28"/>
      <c r="BQA504" s="28"/>
      <c r="BQB504" s="28"/>
      <c r="BQC504" s="28"/>
      <c r="BQD504" s="28"/>
      <c r="BQE504" s="28"/>
      <c r="BQF504" s="28"/>
      <c r="BQG504" s="28"/>
      <c r="BQH504" s="28"/>
      <c r="BQI504" s="28"/>
      <c r="BQJ504" s="28"/>
      <c r="BQK504" s="28"/>
      <c r="BQL504" s="28"/>
      <c r="BQM504" s="28"/>
      <c r="BQN504" s="28"/>
      <c r="BQO504" s="28"/>
      <c r="BQP504" s="28"/>
      <c r="BQQ504" s="28"/>
      <c r="BQR504" s="28"/>
      <c r="BQS504" s="28"/>
      <c r="BQT504" s="28"/>
      <c r="BQU504" s="28"/>
      <c r="BQV504" s="28"/>
      <c r="BQW504" s="28"/>
      <c r="BQX504" s="28"/>
      <c r="BQY504" s="28"/>
      <c r="BQZ504" s="28"/>
      <c r="BRA504" s="28"/>
      <c r="BRB504" s="28"/>
      <c r="BRC504" s="28"/>
      <c r="BRD504" s="28"/>
      <c r="BRE504" s="28"/>
      <c r="BRF504" s="28"/>
      <c r="BRG504" s="28"/>
      <c r="BRH504" s="28"/>
      <c r="BRI504" s="28"/>
      <c r="BRJ504" s="28"/>
      <c r="BRK504" s="28"/>
      <c r="BRL504" s="28"/>
      <c r="BRM504" s="28"/>
      <c r="BRN504" s="28"/>
      <c r="BRO504" s="28"/>
      <c r="BRP504" s="28"/>
      <c r="BRQ504" s="28"/>
      <c r="BRR504" s="28"/>
      <c r="BRS504" s="28"/>
      <c r="BRT504" s="28"/>
      <c r="BRU504" s="28"/>
      <c r="BRV504" s="28"/>
      <c r="BRW504" s="28"/>
      <c r="BRX504" s="28"/>
      <c r="BRY504" s="28"/>
      <c r="BRZ504" s="28"/>
      <c r="BSA504" s="28"/>
      <c r="BSB504" s="28"/>
      <c r="BSC504" s="28"/>
      <c r="BSD504" s="28"/>
      <c r="BSE504" s="28"/>
      <c r="BSF504" s="28"/>
      <c r="BSG504" s="28"/>
      <c r="BSH504" s="28"/>
      <c r="BSI504" s="28"/>
      <c r="BSJ504" s="28"/>
      <c r="BSK504" s="28"/>
      <c r="BSL504" s="28"/>
      <c r="BSM504" s="28"/>
      <c r="BSN504" s="28"/>
      <c r="BSO504" s="28"/>
      <c r="BSP504" s="28"/>
      <c r="BSQ504" s="28"/>
      <c r="BSR504" s="28"/>
      <c r="BSS504" s="28"/>
      <c r="BST504" s="28"/>
      <c r="BSU504" s="28"/>
      <c r="BSV504" s="28"/>
      <c r="BSW504" s="28"/>
      <c r="BSX504" s="28"/>
      <c r="BSY504" s="28"/>
      <c r="BSZ504" s="28"/>
      <c r="BTA504" s="28"/>
      <c r="BTB504" s="28"/>
      <c r="BTC504" s="28"/>
      <c r="BTD504" s="28"/>
      <c r="BTE504" s="28"/>
      <c r="BTF504" s="28"/>
      <c r="BTG504" s="28"/>
      <c r="BTH504" s="28"/>
      <c r="BTI504" s="28"/>
      <c r="BTJ504" s="28"/>
      <c r="BTK504" s="28"/>
      <c r="BTL504" s="28"/>
      <c r="BTM504" s="28"/>
      <c r="BTN504" s="28"/>
      <c r="BTO504" s="28"/>
      <c r="BTP504" s="28"/>
      <c r="BTQ504" s="28"/>
      <c r="BTR504" s="28"/>
      <c r="BTS504" s="28"/>
      <c r="BTT504" s="28"/>
      <c r="BTU504" s="28"/>
      <c r="BTV504" s="28"/>
      <c r="BTW504" s="28"/>
      <c r="BTX504" s="28"/>
      <c r="BTY504" s="28"/>
      <c r="BTZ504" s="28"/>
      <c r="BUA504" s="28"/>
      <c r="BUB504" s="28"/>
      <c r="BUC504" s="28"/>
      <c r="BUD504" s="28"/>
      <c r="BUE504" s="28"/>
      <c r="BUF504" s="28"/>
      <c r="BUG504" s="28"/>
      <c r="BUH504" s="28"/>
      <c r="BUI504" s="28"/>
      <c r="BUJ504" s="28"/>
      <c r="BUK504" s="28"/>
      <c r="BUL504" s="28"/>
      <c r="BUM504" s="28"/>
      <c r="BUN504" s="28"/>
      <c r="BUO504" s="28"/>
      <c r="BUP504" s="28"/>
      <c r="BUQ504" s="28"/>
      <c r="BUR504" s="28"/>
      <c r="BUS504" s="28"/>
      <c r="BUT504" s="28"/>
      <c r="BUU504" s="28"/>
      <c r="BUV504" s="28"/>
      <c r="BUW504" s="28"/>
      <c r="BUX504" s="28"/>
      <c r="BUY504" s="28"/>
      <c r="BUZ504" s="28"/>
      <c r="BVA504" s="28"/>
      <c r="BVB504" s="28"/>
      <c r="BVC504" s="28"/>
      <c r="BVD504" s="28"/>
      <c r="BVE504" s="28"/>
      <c r="BVF504" s="28"/>
      <c r="BVG504" s="28"/>
      <c r="BVH504" s="28"/>
      <c r="BVI504" s="28"/>
      <c r="BVJ504" s="28"/>
      <c r="BVK504" s="28"/>
      <c r="BVL504" s="28"/>
      <c r="BVM504" s="28"/>
      <c r="BVN504" s="28"/>
      <c r="BVO504" s="28"/>
      <c r="BVP504" s="28"/>
      <c r="BVQ504" s="28"/>
      <c r="BVR504" s="28"/>
      <c r="BVS504" s="28"/>
      <c r="BVT504" s="28"/>
      <c r="BVU504" s="28"/>
      <c r="BVV504" s="28"/>
      <c r="BVW504" s="28"/>
      <c r="BVX504" s="28"/>
      <c r="BVY504" s="28"/>
      <c r="BVZ504" s="28"/>
      <c r="BWA504" s="28"/>
      <c r="BWB504" s="28"/>
      <c r="BWC504" s="28"/>
      <c r="BWD504" s="28"/>
      <c r="BWE504" s="28"/>
      <c r="BWF504" s="28"/>
      <c r="BWG504" s="28"/>
      <c r="BWH504" s="28"/>
      <c r="BWI504" s="28"/>
      <c r="BWJ504" s="28"/>
      <c r="BWK504" s="28"/>
      <c r="BWL504" s="28"/>
      <c r="BWM504" s="28"/>
      <c r="BWN504" s="28"/>
      <c r="BWO504" s="28"/>
      <c r="BWP504" s="28"/>
      <c r="BWQ504" s="28"/>
      <c r="BWR504" s="28"/>
      <c r="BWS504" s="28"/>
      <c r="BWT504" s="28"/>
      <c r="BWU504" s="28"/>
      <c r="BWV504" s="28"/>
      <c r="BWW504" s="28"/>
      <c r="BWX504" s="28"/>
      <c r="BWY504" s="28"/>
      <c r="BWZ504" s="28"/>
      <c r="BXA504" s="28"/>
      <c r="BXB504" s="28"/>
      <c r="BXC504" s="28"/>
      <c r="BXD504" s="28"/>
      <c r="BXE504" s="28"/>
      <c r="BXF504" s="28"/>
      <c r="BXG504" s="28"/>
      <c r="BXH504" s="28"/>
      <c r="BXI504" s="28"/>
      <c r="BXJ504" s="28"/>
      <c r="BXK504" s="28"/>
      <c r="BXL504" s="28"/>
      <c r="BXM504" s="28"/>
      <c r="BXN504" s="28"/>
      <c r="BXO504" s="28"/>
      <c r="BXP504" s="28"/>
      <c r="BXQ504" s="28"/>
      <c r="BXR504" s="28"/>
      <c r="BXS504" s="28"/>
      <c r="BXT504" s="28"/>
      <c r="BXU504" s="28"/>
      <c r="BXV504" s="28"/>
      <c r="BXW504" s="28"/>
      <c r="BXX504" s="28"/>
      <c r="BXY504" s="28"/>
      <c r="BXZ504" s="28"/>
      <c r="BYA504" s="28"/>
      <c r="BYB504" s="28"/>
      <c r="BYC504" s="28"/>
      <c r="BYD504" s="28"/>
      <c r="BYE504" s="28"/>
      <c r="BYF504" s="28"/>
      <c r="BYG504" s="28"/>
      <c r="BYH504" s="28"/>
      <c r="BYI504" s="28"/>
      <c r="BYJ504" s="28"/>
      <c r="BYK504" s="28"/>
      <c r="BYL504" s="28"/>
      <c r="BYM504" s="28"/>
      <c r="BYN504" s="28"/>
      <c r="BYO504" s="28"/>
      <c r="BYP504" s="28"/>
      <c r="BYQ504" s="28"/>
      <c r="BYR504" s="28"/>
      <c r="BYS504" s="28"/>
      <c r="BYT504" s="28"/>
      <c r="BYU504" s="28"/>
      <c r="BYV504" s="28"/>
      <c r="BYW504" s="28"/>
      <c r="BYX504" s="28"/>
      <c r="BYY504" s="28"/>
      <c r="BYZ504" s="28"/>
      <c r="BZA504" s="28"/>
      <c r="BZB504" s="28"/>
      <c r="BZC504" s="28"/>
      <c r="BZD504" s="28"/>
      <c r="BZE504" s="28"/>
      <c r="BZF504" s="28"/>
      <c r="BZG504" s="28"/>
      <c r="BZH504" s="28"/>
      <c r="BZI504" s="28"/>
      <c r="BZJ504" s="28"/>
      <c r="BZK504" s="28"/>
      <c r="BZL504" s="28"/>
      <c r="BZM504" s="28"/>
      <c r="BZN504" s="28"/>
      <c r="BZO504" s="28"/>
      <c r="BZP504" s="28"/>
      <c r="BZQ504" s="28"/>
      <c r="BZR504" s="28"/>
      <c r="BZS504" s="28"/>
      <c r="BZT504" s="28"/>
      <c r="BZU504" s="28"/>
      <c r="BZV504" s="28"/>
      <c r="BZW504" s="28"/>
      <c r="BZX504" s="28"/>
      <c r="BZY504" s="28"/>
      <c r="BZZ504" s="28"/>
      <c r="CAA504" s="28"/>
      <c r="CAB504" s="28"/>
      <c r="CAC504" s="28"/>
      <c r="CAD504" s="28"/>
      <c r="CAE504" s="28"/>
      <c r="CAF504" s="28"/>
      <c r="CAG504" s="28"/>
      <c r="CAH504" s="28"/>
      <c r="CAI504" s="28"/>
      <c r="CAJ504" s="28"/>
      <c r="CAK504" s="28"/>
      <c r="CAL504" s="28"/>
      <c r="CAM504" s="28"/>
      <c r="CAN504" s="28"/>
      <c r="CAO504" s="28"/>
      <c r="CAP504" s="28"/>
      <c r="CAQ504" s="28"/>
      <c r="CAR504" s="28"/>
      <c r="CAS504" s="28"/>
      <c r="CAT504" s="28"/>
      <c r="CAU504" s="28"/>
      <c r="CAV504" s="28"/>
      <c r="CAW504" s="28"/>
      <c r="CAX504" s="28"/>
      <c r="CAY504" s="28"/>
      <c r="CAZ504" s="28"/>
      <c r="CBA504" s="28"/>
      <c r="CBB504" s="28"/>
      <c r="CBC504" s="28"/>
      <c r="CBD504" s="28"/>
      <c r="CBE504" s="28"/>
      <c r="CBF504" s="28"/>
      <c r="CBG504" s="28"/>
      <c r="CBH504" s="28"/>
      <c r="CBI504" s="28"/>
      <c r="CBJ504" s="28"/>
      <c r="CBK504" s="28"/>
      <c r="CBL504" s="28"/>
      <c r="CBM504" s="28"/>
      <c r="CBN504" s="28"/>
      <c r="CBO504" s="28"/>
      <c r="CBP504" s="28"/>
      <c r="CBQ504" s="28"/>
      <c r="CBR504" s="28"/>
      <c r="CBS504" s="28"/>
      <c r="CBT504" s="28"/>
      <c r="CBU504" s="28"/>
      <c r="CBV504" s="28"/>
      <c r="CBW504" s="28"/>
      <c r="CBX504" s="28"/>
      <c r="CBY504" s="28"/>
      <c r="CBZ504" s="28"/>
      <c r="CCA504" s="28"/>
      <c r="CCB504" s="28"/>
      <c r="CCC504" s="28"/>
      <c r="CCD504" s="28"/>
      <c r="CCE504" s="28"/>
      <c r="CCF504" s="28"/>
      <c r="CCG504" s="28"/>
      <c r="CCH504" s="28"/>
      <c r="CCI504" s="28"/>
      <c r="CCJ504" s="28"/>
      <c r="CCK504" s="28"/>
      <c r="CCL504" s="28"/>
      <c r="CCM504" s="28"/>
      <c r="CCN504" s="28"/>
      <c r="CCO504" s="28"/>
      <c r="CCP504" s="28"/>
      <c r="CCQ504" s="28"/>
      <c r="CCR504" s="28"/>
      <c r="CCS504" s="28"/>
      <c r="CCT504" s="28"/>
      <c r="CCU504" s="28"/>
      <c r="CCV504" s="28"/>
      <c r="CCW504" s="28"/>
      <c r="CCX504" s="28"/>
      <c r="CCY504" s="28"/>
      <c r="CCZ504" s="28"/>
      <c r="CDA504" s="28"/>
      <c r="CDB504" s="28"/>
      <c r="CDC504" s="28"/>
      <c r="CDD504" s="28"/>
      <c r="CDE504" s="28"/>
      <c r="CDF504" s="28"/>
      <c r="CDG504" s="28"/>
      <c r="CDH504" s="28"/>
      <c r="CDI504" s="28"/>
      <c r="CDJ504" s="28"/>
      <c r="CDK504" s="28"/>
      <c r="CDL504" s="28"/>
      <c r="CDM504" s="28"/>
      <c r="CDN504" s="28"/>
      <c r="CDO504" s="28"/>
      <c r="CDP504" s="28"/>
      <c r="CDQ504" s="28"/>
      <c r="CDR504" s="28"/>
      <c r="CDS504" s="28"/>
      <c r="CDT504" s="28"/>
      <c r="CDU504" s="28"/>
      <c r="CDV504" s="28"/>
      <c r="CDW504" s="28"/>
      <c r="CDX504" s="28"/>
      <c r="CDY504" s="28"/>
      <c r="CDZ504" s="28"/>
      <c r="CEA504" s="28"/>
      <c r="CEB504" s="28"/>
      <c r="CEC504" s="28"/>
      <c r="CED504" s="28"/>
      <c r="CEE504" s="28"/>
      <c r="CEF504" s="28"/>
      <c r="CEG504" s="28"/>
      <c r="CEH504" s="28"/>
      <c r="CEI504" s="28"/>
      <c r="CEJ504" s="28"/>
      <c r="CEK504" s="28"/>
      <c r="CEL504" s="28"/>
      <c r="CEM504" s="28"/>
      <c r="CEN504" s="28"/>
      <c r="CEO504" s="28"/>
      <c r="CEP504" s="28"/>
      <c r="CEQ504" s="28"/>
      <c r="CER504" s="28"/>
      <c r="CES504" s="28"/>
      <c r="CET504" s="28"/>
      <c r="CEU504" s="28"/>
      <c r="CEV504" s="28"/>
      <c r="CEW504" s="28"/>
      <c r="CEX504" s="28"/>
      <c r="CEY504" s="28"/>
      <c r="CEZ504" s="28"/>
      <c r="CFA504" s="28"/>
      <c r="CFB504" s="28"/>
      <c r="CFC504" s="28"/>
      <c r="CFD504" s="28"/>
      <c r="CFE504" s="28"/>
      <c r="CFF504" s="28"/>
      <c r="CFG504" s="28"/>
      <c r="CFH504" s="28"/>
      <c r="CFI504" s="28"/>
      <c r="CFJ504" s="28"/>
      <c r="CFK504" s="28"/>
      <c r="CFL504" s="28"/>
      <c r="CFM504" s="28"/>
      <c r="CFN504" s="28"/>
      <c r="CFO504" s="28"/>
      <c r="CFP504" s="28"/>
      <c r="CFQ504" s="28"/>
      <c r="CFR504" s="28"/>
      <c r="CFS504" s="28"/>
      <c r="CFT504" s="28"/>
      <c r="CFU504" s="28"/>
      <c r="CFV504" s="28"/>
      <c r="CFW504" s="28"/>
      <c r="CFX504" s="28"/>
      <c r="CFY504" s="28"/>
      <c r="CFZ504" s="28"/>
      <c r="CGA504" s="28"/>
      <c r="CGB504" s="28"/>
      <c r="CGC504" s="28"/>
      <c r="CGD504" s="28"/>
      <c r="CGE504" s="28"/>
      <c r="CGF504" s="28"/>
      <c r="CGG504" s="28"/>
      <c r="CGH504" s="28"/>
      <c r="CGI504" s="28"/>
      <c r="CGJ504" s="28"/>
      <c r="CGK504" s="28"/>
      <c r="CGL504" s="28"/>
      <c r="CGM504" s="28"/>
      <c r="CGN504" s="28"/>
      <c r="CGO504" s="28"/>
      <c r="CGP504" s="28"/>
      <c r="CGQ504" s="28"/>
      <c r="CGR504" s="28"/>
      <c r="CGS504" s="28"/>
      <c r="CGT504" s="28"/>
      <c r="CGU504" s="28"/>
      <c r="CGV504" s="28"/>
      <c r="CGW504" s="28"/>
      <c r="CGX504" s="28"/>
      <c r="CGY504" s="28"/>
      <c r="CGZ504" s="28"/>
      <c r="CHA504" s="28"/>
      <c r="CHB504" s="28"/>
      <c r="CHC504" s="28"/>
      <c r="CHD504" s="28"/>
      <c r="CHE504" s="28"/>
      <c r="CHF504" s="28"/>
      <c r="CHG504" s="28"/>
      <c r="CHH504" s="28"/>
      <c r="CHI504" s="28"/>
      <c r="CHJ504" s="28"/>
      <c r="CHK504" s="28"/>
      <c r="CHL504" s="28"/>
      <c r="CHM504" s="28"/>
      <c r="CHN504" s="28"/>
      <c r="CHO504" s="28"/>
      <c r="CHP504" s="28"/>
      <c r="CHQ504" s="28"/>
      <c r="CHR504" s="28"/>
      <c r="CHS504" s="28"/>
      <c r="CHT504" s="28"/>
      <c r="CHU504" s="28"/>
      <c r="CHV504" s="28"/>
      <c r="CHW504" s="28"/>
      <c r="CHX504" s="28"/>
      <c r="CHY504" s="28"/>
      <c r="CHZ504" s="28"/>
      <c r="CIA504" s="28"/>
      <c r="CIB504" s="28"/>
      <c r="CIC504" s="28"/>
      <c r="CID504" s="28"/>
      <c r="CIE504" s="28"/>
      <c r="CIF504" s="28"/>
      <c r="CIG504" s="28"/>
      <c r="CIH504" s="28"/>
      <c r="CII504" s="28"/>
      <c r="CIJ504" s="28"/>
      <c r="CIK504" s="28"/>
      <c r="CIL504" s="28"/>
      <c r="CIM504" s="28"/>
      <c r="CIN504" s="28"/>
      <c r="CIO504" s="28"/>
      <c r="CIP504" s="28"/>
      <c r="CIQ504" s="28"/>
      <c r="CIR504" s="28"/>
      <c r="CIS504" s="28"/>
      <c r="CIT504" s="28"/>
      <c r="CIU504" s="28"/>
      <c r="CIV504" s="28"/>
      <c r="CIW504" s="28"/>
      <c r="CIX504" s="28"/>
      <c r="CIY504" s="28"/>
      <c r="CIZ504" s="28"/>
      <c r="CJA504" s="28"/>
      <c r="CJB504" s="28"/>
      <c r="CJC504" s="28"/>
      <c r="CJD504" s="28"/>
      <c r="CJE504" s="28"/>
      <c r="CJF504" s="28"/>
      <c r="CJG504" s="28"/>
      <c r="CJH504" s="28"/>
      <c r="CJI504" s="28"/>
      <c r="CJJ504" s="28"/>
      <c r="CJK504" s="28"/>
      <c r="CJL504" s="28"/>
      <c r="CJM504" s="28"/>
      <c r="CJN504" s="28"/>
      <c r="CJO504" s="28"/>
      <c r="CJP504" s="28"/>
      <c r="CJQ504" s="28"/>
      <c r="CJR504" s="28"/>
      <c r="CJS504" s="28"/>
      <c r="CJT504" s="28"/>
      <c r="CJU504" s="28"/>
      <c r="CJV504" s="28"/>
      <c r="CJW504" s="28"/>
      <c r="CJX504" s="28"/>
      <c r="CJY504" s="28"/>
      <c r="CJZ504" s="28"/>
      <c r="CKA504" s="28"/>
      <c r="CKB504" s="28"/>
      <c r="CKC504" s="28"/>
      <c r="CKD504" s="28"/>
      <c r="CKE504" s="28"/>
      <c r="CKF504" s="28"/>
      <c r="CKG504" s="28"/>
      <c r="CKH504" s="28"/>
      <c r="CKI504" s="28"/>
      <c r="CKJ504" s="28"/>
      <c r="CKK504" s="28"/>
      <c r="CKL504" s="28"/>
      <c r="CKM504" s="28"/>
      <c r="CKN504" s="28"/>
      <c r="CKO504" s="28"/>
      <c r="CKP504" s="28"/>
      <c r="CKQ504" s="28"/>
      <c r="CKR504" s="28"/>
      <c r="CKS504" s="28"/>
      <c r="CKT504" s="28"/>
      <c r="CKU504" s="28"/>
      <c r="CKV504" s="28"/>
      <c r="CKW504" s="28"/>
      <c r="CKX504" s="28"/>
      <c r="CKY504" s="28"/>
      <c r="CKZ504" s="28"/>
      <c r="CLA504" s="28"/>
      <c r="CLB504" s="28"/>
      <c r="CLC504" s="28"/>
      <c r="CLD504" s="28"/>
      <c r="CLE504" s="28"/>
      <c r="CLF504" s="28"/>
      <c r="CLG504" s="28"/>
      <c r="CLH504" s="28"/>
      <c r="CLI504" s="28"/>
      <c r="CLJ504" s="28"/>
      <c r="CLK504" s="28"/>
      <c r="CLL504" s="28"/>
      <c r="CLM504" s="28"/>
      <c r="CLN504" s="28"/>
      <c r="CLO504" s="28"/>
      <c r="CLP504" s="28"/>
      <c r="CLQ504" s="28"/>
      <c r="CLR504" s="28"/>
      <c r="CLS504" s="28"/>
      <c r="CLT504" s="28"/>
      <c r="CLU504" s="28"/>
      <c r="CLV504" s="28"/>
      <c r="CLW504" s="28"/>
      <c r="CLX504" s="28"/>
      <c r="CLY504" s="28"/>
      <c r="CLZ504" s="28"/>
      <c r="CMA504" s="28"/>
      <c r="CMB504" s="28"/>
      <c r="CMC504" s="28"/>
      <c r="CMD504" s="28"/>
      <c r="CME504" s="28"/>
      <c r="CMF504" s="28"/>
      <c r="CMG504" s="28"/>
      <c r="CMH504" s="28"/>
      <c r="CMI504" s="28"/>
      <c r="CMJ504" s="28"/>
      <c r="CMK504" s="28"/>
      <c r="CML504" s="28"/>
      <c r="CMM504" s="28"/>
      <c r="CMN504" s="28"/>
      <c r="CMO504" s="28"/>
      <c r="CMP504" s="28"/>
      <c r="CMQ504" s="28"/>
      <c r="CMR504" s="28"/>
      <c r="CMS504" s="28"/>
      <c r="CMT504" s="28"/>
      <c r="CMU504" s="28"/>
      <c r="CMV504" s="28"/>
      <c r="CMW504" s="28"/>
      <c r="CMX504" s="28"/>
      <c r="CMY504" s="28"/>
      <c r="CMZ504" s="28"/>
      <c r="CNA504" s="28"/>
      <c r="CNB504" s="28"/>
      <c r="CNC504" s="28"/>
      <c r="CND504" s="28"/>
      <c r="CNE504" s="28"/>
      <c r="CNF504" s="28"/>
      <c r="CNG504" s="28"/>
      <c r="CNH504" s="28"/>
      <c r="CNI504" s="28"/>
      <c r="CNJ504" s="28"/>
      <c r="CNK504" s="28"/>
      <c r="CNL504" s="28"/>
      <c r="CNM504" s="28"/>
      <c r="CNN504" s="28"/>
      <c r="CNO504" s="28"/>
      <c r="CNP504" s="28"/>
      <c r="CNQ504" s="28"/>
      <c r="CNR504" s="28"/>
      <c r="CNS504" s="28"/>
      <c r="CNT504" s="28"/>
      <c r="CNU504" s="28"/>
      <c r="CNV504" s="28"/>
      <c r="CNW504" s="28"/>
      <c r="CNX504" s="28"/>
      <c r="CNY504" s="28"/>
      <c r="CNZ504" s="28"/>
      <c r="COA504" s="28"/>
      <c r="COB504" s="28"/>
      <c r="COC504" s="28"/>
      <c r="COD504" s="28"/>
      <c r="COE504" s="28"/>
      <c r="COF504" s="28"/>
      <c r="COG504" s="28"/>
      <c r="COH504" s="28"/>
      <c r="COI504" s="28"/>
      <c r="COJ504" s="28"/>
      <c r="COK504" s="28"/>
      <c r="COL504" s="28"/>
      <c r="COM504" s="28"/>
      <c r="CON504" s="28"/>
      <c r="COO504" s="28"/>
      <c r="COP504" s="28"/>
      <c r="COQ504" s="28"/>
      <c r="COR504" s="28"/>
      <c r="COS504" s="28"/>
      <c r="COT504" s="28"/>
      <c r="COU504" s="28"/>
      <c r="COV504" s="28"/>
      <c r="COW504" s="28"/>
      <c r="COX504" s="28"/>
      <c r="COY504" s="28"/>
      <c r="COZ504" s="28"/>
      <c r="CPA504" s="28"/>
      <c r="CPB504" s="28"/>
      <c r="CPC504" s="28"/>
      <c r="CPD504" s="28"/>
      <c r="CPE504" s="28"/>
      <c r="CPF504" s="28"/>
      <c r="CPG504" s="28"/>
      <c r="CPH504" s="28"/>
      <c r="CPI504" s="28"/>
      <c r="CPJ504" s="28"/>
      <c r="CPK504" s="28"/>
      <c r="CPL504" s="28"/>
      <c r="CPM504" s="28"/>
      <c r="CPN504" s="28"/>
      <c r="CPO504" s="28"/>
      <c r="CPP504" s="28"/>
      <c r="CPQ504" s="28"/>
      <c r="CPR504" s="28"/>
      <c r="CPS504" s="28"/>
      <c r="CPT504" s="28"/>
      <c r="CPU504" s="28"/>
      <c r="CPV504" s="28"/>
      <c r="CPW504" s="28"/>
      <c r="CPX504" s="28"/>
      <c r="CPY504" s="28"/>
      <c r="CPZ504" s="28"/>
      <c r="CQA504" s="28"/>
      <c r="CQB504" s="28"/>
      <c r="CQC504" s="28"/>
      <c r="CQD504" s="28"/>
      <c r="CQE504" s="28"/>
      <c r="CQF504" s="28"/>
      <c r="CQG504" s="28"/>
      <c r="CQH504" s="28"/>
      <c r="CQI504" s="28"/>
      <c r="CQJ504" s="28"/>
      <c r="CQK504" s="28"/>
      <c r="CQL504" s="28"/>
      <c r="CQM504" s="28"/>
      <c r="CQN504" s="28"/>
      <c r="CQO504" s="28"/>
      <c r="CQP504" s="28"/>
      <c r="CQQ504" s="28"/>
      <c r="CQR504" s="28"/>
      <c r="CQS504" s="28"/>
      <c r="CQT504" s="28"/>
      <c r="CQU504" s="28"/>
      <c r="CQV504" s="28"/>
      <c r="CQW504" s="28"/>
      <c r="CQX504" s="28"/>
      <c r="CQY504" s="28"/>
      <c r="CQZ504" s="28"/>
      <c r="CRA504" s="28"/>
      <c r="CRB504" s="28"/>
      <c r="CRC504" s="28"/>
      <c r="CRD504" s="28"/>
      <c r="CRE504" s="28"/>
      <c r="CRF504" s="28"/>
      <c r="CRG504" s="28"/>
      <c r="CRH504" s="28"/>
      <c r="CRI504" s="28"/>
      <c r="CRJ504" s="28"/>
      <c r="CRK504" s="28"/>
      <c r="CRL504" s="28"/>
      <c r="CRM504" s="28"/>
      <c r="CRN504" s="28"/>
      <c r="CRO504" s="28"/>
      <c r="CRP504" s="28"/>
      <c r="CRQ504" s="28"/>
      <c r="CRR504" s="28"/>
      <c r="CRS504" s="28"/>
      <c r="CRT504" s="28"/>
      <c r="CRU504" s="28"/>
      <c r="CRV504" s="28"/>
      <c r="CRW504" s="28"/>
      <c r="CRX504" s="28"/>
      <c r="CRY504" s="28"/>
      <c r="CRZ504" s="28"/>
      <c r="CSA504" s="28"/>
      <c r="CSB504" s="28"/>
      <c r="CSC504" s="28"/>
      <c r="CSD504" s="28"/>
      <c r="CSE504" s="28"/>
      <c r="CSF504" s="28"/>
      <c r="CSG504" s="28"/>
      <c r="CSH504" s="28"/>
      <c r="CSI504" s="28"/>
      <c r="CSJ504" s="28"/>
      <c r="CSK504" s="28"/>
      <c r="CSL504" s="28"/>
      <c r="CSM504" s="28"/>
      <c r="CSN504" s="28"/>
      <c r="CSO504" s="28"/>
      <c r="CSP504" s="28"/>
      <c r="CSQ504" s="28"/>
      <c r="CSR504" s="28"/>
      <c r="CSS504" s="28"/>
      <c r="CST504" s="28"/>
      <c r="CSU504" s="28"/>
      <c r="CSV504" s="28"/>
      <c r="CSW504" s="28"/>
      <c r="CSX504" s="28"/>
      <c r="CSY504" s="28"/>
      <c r="CSZ504" s="28"/>
      <c r="CTA504" s="28"/>
      <c r="CTB504" s="28"/>
      <c r="CTC504" s="28"/>
      <c r="CTD504" s="28"/>
      <c r="CTE504" s="28"/>
      <c r="CTF504" s="28"/>
      <c r="CTG504" s="28"/>
      <c r="CTH504" s="28"/>
      <c r="CTI504" s="28"/>
      <c r="CTJ504" s="28"/>
      <c r="CTK504" s="28"/>
      <c r="CTL504" s="28"/>
      <c r="CTM504" s="28"/>
      <c r="CTN504" s="28"/>
      <c r="CTO504" s="28"/>
      <c r="CTP504" s="28"/>
      <c r="CTQ504" s="28"/>
      <c r="CTR504" s="28"/>
      <c r="CTS504" s="28"/>
      <c r="CTT504" s="28"/>
      <c r="CTU504" s="28"/>
      <c r="CTV504" s="28"/>
      <c r="CTW504" s="28"/>
      <c r="CTX504" s="28"/>
      <c r="CTY504" s="28"/>
      <c r="CTZ504" s="28"/>
      <c r="CUA504" s="28"/>
      <c r="CUB504" s="28"/>
      <c r="CUC504" s="28"/>
      <c r="CUD504" s="28"/>
      <c r="CUE504" s="28"/>
      <c r="CUF504" s="28"/>
      <c r="CUG504" s="28"/>
      <c r="CUH504" s="28"/>
      <c r="CUI504" s="28"/>
      <c r="CUJ504" s="28"/>
      <c r="CUK504" s="28"/>
      <c r="CUL504" s="28"/>
      <c r="CUM504" s="28"/>
      <c r="CUN504" s="28"/>
      <c r="CUO504" s="28"/>
      <c r="CUP504" s="28"/>
      <c r="CUQ504" s="28"/>
      <c r="CUR504" s="28"/>
      <c r="CUS504" s="28"/>
      <c r="CUT504" s="28"/>
      <c r="CUU504" s="28"/>
      <c r="CUV504" s="28"/>
      <c r="CUW504" s="28"/>
      <c r="CUX504" s="28"/>
      <c r="CUY504" s="28"/>
      <c r="CUZ504" s="28"/>
      <c r="CVA504" s="28"/>
      <c r="CVB504" s="28"/>
      <c r="CVC504" s="28"/>
      <c r="CVD504" s="28"/>
      <c r="CVE504" s="28"/>
      <c r="CVF504" s="28"/>
      <c r="CVG504" s="28"/>
      <c r="CVH504" s="28"/>
      <c r="CVI504" s="28"/>
      <c r="CVJ504" s="28"/>
      <c r="CVK504" s="28"/>
      <c r="CVL504" s="28"/>
      <c r="CVM504" s="28"/>
      <c r="CVN504" s="28"/>
      <c r="CVO504" s="28"/>
      <c r="CVP504" s="28"/>
      <c r="CVQ504" s="28"/>
      <c r="CVR504" s="28"/>
      <c r="CVS504" s="28"/>
      <c r="CVT504" s="28"/>
      <c r="CVU504" s="28"/>
      <c r="CVV504" s="28"/>
      <c r="CVW504" s="28"/>
      <c r="CVX504" s="28"/>
      <c r="CVY504" s="28"/>
      <c r="CVZ504" s="28"/>
      <c r="CWA504" s="28"/>
      <c r="CWB504" s="28"/>
      <c r="CWC504" s="28"/>
      <c r="CWD504" s="28"/>
      <c r="CWE504" s="28"/>
      <c r="CWF504" s="28"/>
      <c r="CWG504" s="28"/>
      <c r="CWH504" s="28"/>
      <c r="CWI504" s="28"/>
      <c r="CWJ504" s="28"/>
      <c r="CWK504" s="28"/>
      <c r="CWL504" s="28"/>
      <c r="CWM504" s="28"/>
      <c r="CWN504" s="28"/>
      <c r="CWO504" s="28"/>
      <c r="CWP504" s="28"/>
      <c r="CWQ504" s="28"/>
      <c r="CWR504" s="28"/>
      <c r="CWS504" s="28"/>
      <c r="CWT504" s="28"/>
      <c r="CWU504" s="28"/>
      <c r="CWV504" s="28"/>
      <c r="CWW504" s="28"/>
      <c r="CWX504" s="28"/>
      <c r="CWY504" s="28"/>
      <c r="CWZ504" s="28"/>
      <c r="CXA504" s="28"/>
      <c r="CXB504" s="28"/>
      <c r="CXC504" s="28"/>
      <c r="CXD504" s="28"/>
      <c r="CXE504" s="28"/>
      <c r="CXF504" s="28"/>
      <c r="CXG504" s="28"/>
      <c r="CXH504" s="28"/>
      <c r="CXI504" s="28"/>
      <c r="CXJ504" s="28"/>
      <c r="CXK504" s="28"/>
      <c r="CXL504" s="28"/>
      <c r="CXM504" s="28"/>
      <c r="CXN504" s="28"/>
      <c r="CXO504" s="28"/>
      <c r="CXP504" s="28"/>
      <c r="CXQ504" s="28"/>
      <c r="CXR504" s="28"/>
      <c r="CXS504" s="28"/>
      <c r="CXT504" s="28"/>
      <c r="CXU504" s="28"/>
      <c r="CXV504" s="28"/>
      <c r="CXW504" s="28"/>
      <c r="CXX504" s="28"/>
      <c r="CXY504" s="28"/>
      <c r="CXZ504" s="28"/>
      <c r="CYA504" s="28"/>
      <c r="CYB504" s="28"/>
      <c r="CYC504" s="28"/>
      <c r="CYD504" s="28"/>
      <c r="CYE504" s="28"/>
      <c r="CYF504" s="28"/>
      <c r="CYG504" s="28"/>
      <c r="CYH504" s="28"/>
      <c r="CYI504" s="28"/>
      <c r="CYJ504" s="28"/>
      <c r="CYK504" s="28"/>
      <c r="CYL504" s="28"/>
      <c r="CYM504" s="28"/>
      <c r="CYN504" s="28"/>
      <c r="CYO504" s="28"/>
      <c r="CYP504" s="28"/>
      <c r="CYQ504" s="28"/>
      <c r="CYR504" s="28"/>
      <c r="CYS504" s="28"/>
      <c r="CYT504" s="28"/>
      <c r="CYU504" s="28"/>
      <c r="CYV504" s="28"/>
      <c r="CYW504" s="28"/>
      <c r="CYX504" s="28"/>
      <c r="CYY504" s="28"/>
      <c r="CYZ504" s="28"/>
      <c r="CZA504" s="28"/>
      <c r="CZB504" s="28"/>
      <c r="CZC504" s="28"/>
      <c r="CZD504" s="28"/>
      <c r="CZE504" s="28"/>
      <c r="CZF504" s="28"/>
      <c r="CZG504" s="28"/>
      <c r="CZH504" s="28"/>
      <c r="CZI504" s="28"/>
      <c r="CZJ504" s="28"/>
      <c r="CZK504" s="28"/>
      <c r="CZL504" s="28"/>
      <c r="CZM504" s="28"/>
      <c r="CZN504" s="28"/>
      <c r="CZO504" s="28"/>
      <c r="CZP504" s="28"/>
      <c r="CZQ504" s="28"/>
      <c r="CZR504" s="28"/>
      <c r="CZS504" s="28"/>
      <c r="CZT504" s="28"/>
      <c r="CZU504" s="28"/>
      <c r="CZV504" s="28"/>
      <c r="CZW504" s="28"/>
      <c r="CZX504" s="28"/>
      <c r="CZY504" s="28"/>
      <c r="CZZ504" s="28"/>
      <c r="DAA504" s="28"/>
      <c r="DAB504" s="28"/>
      <c r="DAC504" s="28"/>
      <c r="DAD504" s="28"/>
      <c r="DAE504" s="28"/>
      <c r="DAF504" s="28"/>
      <c r="DAG504" s="28"/>
      <c r="DAH504" s="28"/>
      <c r="DAI504" s="28"/>
      <c r="DAJ504" s="28"/>
      <c r="DAK504" s="28"/>
      <c r="DAL504" s="28"/>
      <c r="DAM504" s="28"/>
      <c r="DAN504" s="28"/>
      <c r="DAO504" s="28"/>
      <c r="DAP504" s="28"/>
      <c r="DAQ504" s="28"/>
      <c r="DAR504" s="28"/>
      <c r="DAS504" s="28"/>
      <c r="DAT504" s="28"/>
      <c r="DAU504" s="28"/>
      <c r="DAV504" s="28"/>
      <c r="DAW504" s="28"/>
      <c r="DAX504" s="28"/>
      <c r="DAY504" s="28"/>
      <c r="DAZ504" s="28"/>
      <c r="DBA504" s="28"/>
      <c r="DBB504" s="28"/>
      <c r="DBC504" s="28"/>
      <c r="DBD504" s="28"/>
      <c r="DBE504" s="28"/>
      <c r="DBF504" s="28"/>
      <c r="DBG504" s="28"/>
      <c r="DBH504" s="28"/>
      <c r="DBI504" s="28"/>
      <c r="DBJ504" s="28"/>
      <c r="DBK504" s="28"/>
      <c r="DBL504" s="28"/>
      <c r="DBM504" s="28"/>
      <c r="DBN504" s="28"/>
      <c r="DBO504" s="28"/>
      <c r="DBP504" s="28"/>
      <c r="DBQ504" s="28"/>
      <c r="DBR504" s="28"/>
      <c r="DBS504" s="28"/>
      <c r="DBT504" s="28"/>
      <c r="DBU504" s="28"/>
      <c r="DBV504" s="28"/>
      <c r="DBW504" s="28"/>
      <c r="DBX504" s="28"/>
      <c r="DBY504" s="28"/>
      <c r="DBZ504" s="28"/>
      <c r="DCA504" s="28"/>
      <c r="DCB504" s="28"/>
      <c r="DCC504" s="28"/>
      <c r="DCD504" s="28"/>
      <c r="DCE504" s="28"/>
      <c r="DCF504" s="28"/>
      <c r="DCG504" s="28"/>
      <c r="DCH504" s="28"/>
      <c r="DCI504" s="28"/>
      <c r="DCJ504" s="28"/>
      <c r="DCK504" s="28"/>
      <c r="DCL504" s="28"/>
      <c r="DCM504" s="28"/>
      <c r="DCN504" s="28"/>
      <c r="DCO504" s="28"/>
      <c r="DCP504" s="28"/>
      <c r="DCQ504" s="28"/>
      <c r="DCR504" s="28"/>
      <c r="DCS504" s="28"/>
      <c r="DCT504" s="28"/>
      <c r="DCU504" s="28"/>
      <c r="DCV504" s="28"/>
      <c r="DCW504" s="28"/>
      <c r="DCX504" s="28"/>
      <c r="DCY504" s="28"/>
      <c r="DCZ504" s="28"/>
      <c r="DDA504" s="28"/>
      <c r="DDB504" s="28"/>
      <c r="DDC504" s="28"/>
      <c r="DDD504" s="28"/>
      <c r="DDE504" s="28"/>
      <c r="DDF504" s="28"/>
      <c r="DDG504" s="28"/>
      <c r="DDH504" s="28"/>
      <c r="DDI504" s="28"/>
      <c r="DDJ504" s="28"/>
      <c r="DDK504" s="28"/>
      <c r="DDL504" s="28"/>
      <c r="DDM504" s="28"/>
      <c r="DDN504" s="28"/>
      <c r="DDO504" s="28"/>
      <c r="DDP504" s="28"/>
      <c r="DDQ504" s="28"/>
      <c r="DDR504" s="28"/>
      <c r="DDS504" s="28"/>
      <c r="DDT504" s="28"/>
      <c r="DDU504" s="28"/>
      <c r="DDV504" s="28"/>
      <c r="DDW504" s="28"/>
      <c r="DDX504" s="28"/>
      <c r="DDY504" s="28"/>
      <c r="DDZ504" s="28"/>
      <c r="DEA504" s="28"/>
      <c r="DEB504" s="28"/>
      <c r="DEC504" s="28"/>
      <c r="DED504" s="28"/>
      <c r="DEE504" s="28"/>
      <c r="DEF504" s="28"/>
      <c r="DEG504" s="28"/>
      <c r="DEH504" s="28"/>
      <c r="DEI504" s="28"/>
      <c r="DEJ504" s="28"/>
      <c r="DEK504" s="28"/>
      <c r="DEL504" s="28"/>
      <c r="DEM504" s="28"/>
      <c r="DEN504" s="28"/>
      <c r="DEO504" s="28"/>
      <c r="DEP504" s="28"/>
      <c r="DEQ504" s="28"/>
      <c r="DER504" s="28"/>
      <c r="DES504" s="28"/>
      <c r="DET504" s="28"/>
      <c r="DEU504" s="28"/>
      <c r="DEV504" s="28"/>
      <c r="DEW504" s="28"/>
      <c r="DEX504" s="28"/>
      <c r="DEY504" s="28"/>
      <c r="DEZ504" s="28"/>
      <c r="DFA504" s="28"/>
      <c r="DFB504" s="28"/>
      <c r="DFC504" s="28"/>
      <c r="DFD504" s="28"/>
      <c r="DFE504" s="28"/>
      <c r="DFF504" s="28"/>
      <c r="DFG504" s="28"/>
      <c r="DFH504" s="28"/>
      <c r="DFI504" s="28"/>
      <c r="DFJ504" s="28"/>
      <c r="DFK504" s="28"/>
      <c r="DFL504" s="28"/>
      <c r="DFM504" s="28"/>
      <c r="DFN504" s="28"/>
      <c r="DFO504" s="28"/>
      <c r="DFP504" s="28"/>
      <c r="DFQ504" s="28"/>
      <c r="DFR504" s="28"/>
      <c r="DFS504" s="28"/>
      <c r="DFT504" s="28"/>
      <c r="DFU504" s="28"/>
      <c r="DFV504" s="28"/>
      <c r="DFW504" s="28"/>
      <c r="DFX504" s="28"/>
      <c r="DFY504" s="28"/>
      <c r="DFZ504" s="28"/>
      <c r="DGA504" s="28"/>
      <c r="DGB504" s="28"/>
      <c r="DGC504" s="28"/>
      <c r="DGD504" s="28"/>
      <c r="DGE504" s="28"/>
      <c r="DGF504" s="28"/>
      <c r="DGG504" s="28"/>
      <c r="DGH504" s="28"/>
      <c r="DGI504" s="28"/>
      <c r="DGJ504" s="28"/>
      <c r="DGK504" s="28"/>
      <c r="DGL504" s="28"/>
      <c r="DGM504" s="28"/>
      <c r="DGN504" s="28"/>
      <c r="DGO504" s="28"/>
      <c r="DGP504" s="28"/>
      <c r="DGQ504" s="28"/>
      <c r="DGR504" s="28"/>
      <c r="DGS504" s="28"/>
      <c r="DGT504" s="28"/>
      <c r="DGU504" s="28"/>
      <c r="DGV504" s="28"/>
      <c r="DGW504" s="28"/>
      <c r="DGX504" s="28"/>
      <c r="DGY504" s="28"/>
      <c r="DGZ504" s="28"/>
      <c r="DHA504" s="28"/>
      <c r="DHB504" s="28"/>
      <c r="DHC504" s="28"/>
      <c r="DHD504" s="28"/>
      <c r="DHE504" s="28"/>
      <c r="DHF504" s="28"/>
      <c r="DHG504" s="28"/>
      <c r="DHH504" s="28"/>
      <c r="DHI504" s="28"/>
      <c r="DHJ504" s="28"/>
      <c r="DHK504" s="28"/>
      <c r="DHL504" s="28"/>
      <c r="DHM504" s="28"/>
      <c r="DHN504" s="28"/>
      <c r="DHO504" s="28"/>
      <c r="DHP504" s="28"/>
      <c r="DHQ504" s="28"/>
      <c r="DHR504" s="28"/>
      <c r="DHS504" s="28"/>
      <c r="DHT504" s="28"/>
      <c r="DHU504" s="28"/>
      <c r="DHV504" s="28"/>
      <c r="DHW504" s="28"/>
      <c r="DHX504" s="28"/>
      <c r="DHY504" s="28"/>
      <c r="DHZ504" s="28"/>
      <c r="DIA504" s="28"/>
      <c r="DIB504" s="28"/>
      <c r="DIC504" s="28"/>
      <c r="DID504" s="28"/>
      <c r="DIE504" s="28"/>
      <c r="DIF504" s="28"/>
      <c r="DIG504" s="28"/>
      <c r="DIH504" s="28"/>
      <c r="DII504" s="28"/>
      <c r="DIJ504" s="28"/>
      <c r="DIK504" s="28"/>
      <c r="DIL504" s="28"/>
      <c r="DIM504" s="28"/>
      <c r="DIN504" s="28"/>
      <c r="DIO504" s="28"/>
      <c r="DIP504" s="28"/>
      <c r="DIQ504" s="28"/>
      <c r="DIR504" s="28"/>
      <c r="DIS504" s="28"/>
      <c r="DIT504" s="28"/>
      <c r="DIU504" s="28"/>
      <c r="DIV504" s="28"/>
      <c r="DIW504" s="28"/>
      <c r="DIX504" s="28"/>
      <c r="DIY504" s="28"/>
      <c r="DIZ504" s="28"/>
      <c r="DJA504" s="28"/>
      <c r="DJB504" s="28"/>
      <c r="DJC504" s="28"/>
      <c r="DJD504" s="28"/>
      <c r="DJE504" s="28"/>
      <c r="DJF504" s="28"/>
      <c r="DJG504" s="28"/>
      <c r="DJH504" s="28"/>
      <c r="DJI504" s="28"/>
      <c r="DJJ504" s="28"/>
      <c r="DJK504" s="28"/>
      <c r="DJL504" s="28"/>
      <c r="DJM504" s="28"/>
      <c r="DJN504" s="28"/>
      <c r="DJO504" s="28"/>
      <c r="DJP504" s="28"/>
      <c r="DJQ504" s="28"/>
      <c r="DJR504" s="28"/>
      <c r="DJS504" s="28"/>
      <c r="DJT504" s="28"/>
      <c r="DJU504" s="28"/>
      <c r="DJV504" s="28"/>
      <c r="DJW504" s="28"/>
      <c r="DJX504" s="28"/>
      <c r="DJY504" s="28"/>
      <c r="DJZ504" s="28"/>
      <c r="DKA504" s="28"/>
      <c r="DKB504" s="28"/>
      <c r="DKC504" s="28"/>
      <c r="DKD504" s="28"/>
      <c r="DKE504" s="28"/>
      <c r="DKF504" s="28"/>
      <c r="DKG504" s="28"/>
      <c r="DKH504" s="28"/>
      <c r="DKI504" s="28"/>
      <c r="DKJ504" s="28"/>
      <c r="DKK504" s="28"/>
      <c r="DKL504" s="28"/>
      <c r="DKM504" s="28"/>
      <c r="DKN504" s="28"/>
      <c r="DKO504" s="28"/>
      <c r="DKP504" s="28"/>
      <c r="DKQ504" s="28"/>
      <c r="DKR504" s="28"/>
      <c r="DKS504" s="28"/>
      <c r="DKT504" s="28"/>
      <c r="DKU504" s="28"/>
      <c r="DKV504" s="28"/>
      <c r="DKW504" s="28"/>
      <c r="DKX504" s="28"/>
      <c r="DKY504" s="28"/>
      <c r="DKZ504" s="28"/>
      <c r="DLA504" s="28"/>
      <c r="DLB504" s="28"/>
      <c r="DLC504" s="28"/>
      <c r="DLD504" s="28"/>
      <c r="DLE504" s="28"/>
      <c r="DLF504" s="28"/>
      <c r="DLG504" s="28"/>
      <c r="DLH504" s="28"/>
      <c r="DLI504" s="28"/>
      <c r="DLJ504" s="28"/>
      <c r="DLK504" s="28"/>
      <c r="DLL504" s="28"/>
      <c r="DLM504" s="28"/>
      <c r="DLN504" s="28"/>
      <c r="DLO504" s="28"/>
      <c r="DLP504" s="28"/>
      <c r="DLQ504" s="28"/>
      <c r="DLR504" s="28"/>
      <c r="DLS504" s="28"/>
      <c r="DLT504" s="28"/>
      <c r="DLU504" s="28"/>
      <c r="DLV504" s="28"/>
      <c r="DLW504" s="28"/>
      <c r="DLX504" s="28"/>
      <c r="DLY504" s="28"/>
      <c r="DLZ504" s="28"/>
      <c r="DMA504" s="28"/>
      <c r="DMB504" s="28"/>
      <c r="DMC504" s="28"/>
      <c r="DMD504" s="28"/>
      <c r="DME504" s="28"/>
      <c r="DMF504" s="28"/>
      <c r="DMG504" s="28"/>
      <c r="DMH504" s="28"/>
      <c r="DMI504" s="28"/>
      <c r="DMJ504" s="28"/>
      <c r="DMK504" s="28"/>
      <c r="DML504" s="28"/>
      <c r="DMM504" s="28"/>
      <c r="DMN504" s="28"/>
      <c r="DMO504" s="28"/>
      <c r="DMP504" s="28"/>
      <c r="DMQ504" s="28"/>
      <c r="DMR504" s="28"/>
      <c r="DMS504" s="28"/>
      <c r="DMT504" s="28"/>
      <c r="DMU504" s="28"/>
      <c r="DMV504" s="28"/>
      <c r="DMW504" s="28"/>
      <c r="DMX504" s="28"/>
      <c r="DMY504" s="28"/>
      <c r="DMZ504" s="28"/>
      <c r="DNA504" s="28"/>
      <c r="DNB504" s="28"/>
      <c r="DNC504" s="28"/>
      <c r="DND504" s="28"/>
      <c r="DNE504" s="28"/>
      <c r="DNF504" s="28"/>
      <c r="DNG504" s="28"/>
      <c r="DNH504" s="28"/>
      <c r="DNI504" s="28"/>
      <c r="DNJ504" s="28"/>
      <c r="DNK504" s="28"/>
      <c r="DNL504" s="28"/>
      <c r="DNM504" s="28"/>
      <c r="DNN504" s="28"/>
      <c r="DNO504" s="28"/>
      <c r="DNP504" s="28"/>
      <c r="DNQ504" s="28"/>
      <c r="DNR504" s="28"/>
      <c r="DNS504" s="28"/>
      <c r="DNT504" s="28"/>
      <c r="DNU504" s="28"/>
      <c r="DNV504" s="28"/>
      <c r="DNW504" s="28"/>
      <c r="DNX504" s="28"/>
      <c r="DNY504" s="28"/>
      <c r="DNZ504" s="28"/>
      <c r="DOA504" s="28"/>
      <c r="DOB504" s="28"/>
      <c r="DOC504" s="28"/>
      <c r="DOD504" s="28"/>
      <c r="DOE504" s="28"/>
      <c r="DOF504" s="28"/>
      <c r="DOG504" s="28"/>
      <c r="DOH504" s="28"/>
      <c r="DOI504" s="28"/>
      <c r="DOJ504" s="28"/>
      <c r="DOK504" s="28"/>
      <c r="DOL504" s="28"/>
      <c r="DOM504" s="28"/>
      <c r="DON504" s="28"/>
      <c r="DOO504" s="28"/>
      <c r="DOP504" s="28"/>
      <c r="DOQ504" s="28"/>
      <c r="DOR504" s="28"/>
      <c r="DOS504" s="28"/>
      <c r="DOT504" s="28"/>
      <c r="DOU504" s="28"/>
      <c r="DOV504" s="28"/>
      <c r="DOW504" s="28"/>
      <c r="DOX504" s="28"/>
      <c r="DOY504" s="28"/>
      <c r="DOZ504" s="28"/>
      <c r="DPA504" s="28"/>
      <c r="DPB504" s="28"/>
      <c r="DPC504" s="28"/>
      <c r="DPD504" s="28"/>
      <c r="DPE504" s="28"/>
      <c r="DPF504" s="28"/>
      <c r="DPG504" s="28"/>
      <c r="DPH504" s="28"/>
      <c r="DPI504" s="28"/>
      <c r="DPJ504" s="28"/>
      <c r="DPK504" s="28"/>
      <c r="DPL504" s="28"/>
      <c r="DPM504" s="28"/>
      <c r="DPN504" s="28"/>
      <c r="DPO504" s="28"/>
      <c r="DPP504" s="28"/>
      <c r="DPQ504" s="28"/>
      <c r="DPR504" s="28"/>
      <c r="DPS504" s="28"/>
      <c r="DPT504" s="28"/>
      <c r="DPU504" s="28"/>
      <c r="DPV504" s="28"/>
      <c r="DPW504" s="28"/>
      <c r="DPX504" s="28"/>
      <c r="DPY504" s="28"/>
      <c r="DPZ504" s="28"/>
      <c r="DQA504" s="28"/>
      <c r="DQB504" s="28"/>
      <c r="DQC504" s="28"/>
      <c r="DQD504" s="28"/>
      <c r="DQE504" s="28"/>
      <c r="DQF504" s="28"/>
      <c r="DQG504" s="28"/>
      <c r="DQH504" s="28"/>
      <c r="DQI504" s="28"/>
      <c r="DQJ504" s="28"/>
      <c r="DQK504" s="28"/>
      <c r="DQL504" s="28"/>
      <c r="DQM504" s="28"/>
      <c r="DQN504" s="28"/>
      <c r="DQO504" s="28"/>
      <c r="DQP504" s="28"/>
      <c r="DQQ504" s="28"/>
      <c r="DQR504" s="28"/>
      <c r="DQS504" s="28"/>
      <c r="DQT504" s="28"/>
      <c r="DQU504" s="28"/>
      <c r="DQV504" s="28"/>
      <c r="DQW504" s="28"/>
      <c r="DQX504" s="28"/>
      <c r="DQY504" s="28"/>
      <c r="DQZ504" s="28"/>
      <c r="DRA504" s="28"/>
      <c r="DRB504" s="28"/>
      <c r="DRC504" s="28"/>
      <c r="DRD504" s="28"/>
      <c r="DRE504" s="28"/>
      <c r="DRF504" s="28"/>
      <c r="DRG504" s="28"/>
      <c r="DRH504" s="28"/>
      <c r="DRI504" s="28"/>
      <c r="DRJ504" s="28"/>
      <c r="DRK504" s="28"/>
      <c r="DRL504" s="28"/>
      <c r="DRM504" s="28"/>
      <c r="DRN504" s="28"/>
      <c r="DRO504" s="28"/>
      <c r="DRP504" s="28"/>
      <c r="DRQ504" s="28"/>
      <c r="DRR504" s="28"/>
      <c r="DRS504" s="28"/>
      <c r="DRT504" s="28"/>
      <c r="DRU504" s="28"/>
      <c r="DRV504" s="28"/>
      <c r="DRW504" s="28"/>
      <c r="DRX504" s="28"/>
      <c r="DRY504" s="28"/>
      <c r="DRZ504" s="28"/>
      <c r="DSA504" s="28"/>
      <c r="DSB504" s="28"/>
      <c r="DSC504" s="28"/>
      <c r="DSD504" s="28"/>
      <c r="DSE504" s="28"/>
      <c r="DSF504" s="28"/>
      <c r="DSG504" s="28"/>
      <c r="DSH504" s="28"/>
      <c r="DSI504" s="28"/>
      <c r="DSJ504" s="28"/>
      <c r="DSK504" s="28"/>
      <c r="DSL504" s="28"/>
      <c r="DSM504" s="28"/>
      <c r="DSN504" s="28"/>
      <c r="DSO504" s="28"/>
      <c r="DSP504" s="28"/>
      <c r="DSQ504" s="28"/>
      <c r="DSR504" s="28"/>
      <c r="DSS504" s="28"/>
      <c r="DST504" s="28"/>
      <c r="DSU504" s="28"/>
      <c r="DSV504" s="28"/>
      <c r="DSW504" s="28"/>
      <c r="DSX504" s="28"/>
      <c r="DSY504" s="28"/>
      <c r="DSZ504" s="28"/>
      <c r="DTA504" s="28"/>
      <c r="DTB504" s="28"/>
      <c r="DTC504" s="28"/>
      <c r="DTD504" s="28"/>
      <c r="DTE504" s="28"/>
      <c r="DTF504" s="28"/>
      <c r="DTG504" s="28"/>
      <c r="DTH504" s="28"/>
      <c r="DTI504" s="28"/>
      <c r="DTJ504" s="28"/>
      <c r="DTK504" s="28"/>
      <c r="DTL504" s="28"/>
      <c r="DTM504" s="28"/>
      <c r="DTN504" s="28"/>
      <c r="DTO504" s="28"/>
      <c r="DTP504" s="28"/>
      <c r="DTQ504" s="28"/>
      <c r="DTR504" s="28"/>
      <c r="DTS504" s="28"/>
      <c r="DTT504" s="28"/>
      <c r="DTU504" s="28"/>
      <c r="DTV504" s="28"/>
      <c r="DTW504" s="28"/>
      <c r="DTX504" s="28"/>
      <c r="DTY504" s="28"/>
      <c r="DTZ504" s="28"/>
      <c r="DUA504" s="28"/>
      <c r="DUB504" s="28"/>
      <c r="DUC504" s="28"/>
      <c r="DUD504" s="28"/>
      <c r="DUE504" s="28"/>
      <c r="DUF504" s="28"/>
      <c r="DUG504" s="28"/>
      <c r="DUH504" s="28"/>
      <c r="DUI504" s="28"/>
      <c r="DUJ504" s="28"/>
      <c r="DUK504" s="28"/>
      <c r="DUL504" s="28"/>
      <c r="DUM504" s="28"/>
      <c r="DUN504" s="28"/>
      <c r="DUO504" s="28"/>
      <c r="DUP504" s="28"/>
      <c r="DUQ504" s="28"/>
      <c r="DUR504" s="28"/>
      <c r="DUS504" s="28"/>
      <c r="DUT504" s="28"/>
      <c r="DUU504" s="28"/>
      <c r="DUV504" s="28"/>
      <c r="DUW504" s="28"/>
      <c r="DUX504" s="28"/>
      <c r="DUY504" s="28"/>
      <c r="DUZ504" s="28"/>
      <c r="DVA504" s="28"/>
      <c r="DVB504" s="28"/>
      <c r="DVC504" s="28"/>
      <c r="DVD504" s="28"/>
      <c r="DVE504" s="28"/>
      <c r="DVF504" s="28"/>
      <c r="DVG504" s="28"/>
      <c r="DVH504" s="28"/>
      <c r="DVI504" s="28"/>
      <c r="DVJ504" s="28"/>
      <c r="DVK504" s="28"/>
      <c r="DVL504" s="28"/>
      <c r="DVM504" s="28"/>
      <c r="DVN504" s="28"/>
      <c r="DVO504" s="28"/>
      <c r="DVP504" s="28"/>
      <c r="DVQ504" s="28"/>
      <c r="DVR504" s="28"/>
      <c r="DVS504" s="28"/>
      <c r="DVT504" s="28"/>
      <c r="DVU504" s="28"/>
      <c r="DVV504" s="28"/>
      <c r="DVW504" s="28"/>
      <c r="DVX504" s="28"/>
      <c r="DVY504" s="28"/>
      <c r="DVZ504" s="28"/>
      <c r="DWA504" s="28"/>
      <c r="DWB504" s="28"/>
      <c r="DWC504" s="28"/>
      <c r="DWD504" s="28"/>
      <c r="DWE504" s="28"/>
      <c r="DWF504" s="28"/>
      <c r="DWG504" s="28"/>
      <c r="DWH504" s="28"/>
      <c r="DWI504" s="28"/>
      <c r="DWJ504" s="28"/>
      <c r="DWK504" s="28"/>
      <c r="DWL504" s="28"/>
      <c r="DWM504" s="28"/>
      <c r="DWN504" s="28"/>
      <c r="DWO504" s="28"/>
      <c r="DWP504" s="28"/>
      <c r="DWQ504" s="28"/>
      <c r="DWR504" s="28"/>
      <c r="DWS504" s="28"/>
      <c r="DWT504" s="28"/>
      <c r="DWU504" s="28"/>
      <c r="DWV504" s="28"/>
      <c r="DWW504" s="28"/>
      <c r="DWX504" s="28"/>
      <c r="DWY504" s="28"/>
      <c r="DWZ504" s="28"/>
      <c r="DXA504" s="28"/>
      <c r="DXB504" s="28"/>
      <c r="DXC504" s="28"/>
      <c r="DXD504" s="28"/>
      <c r="DXE504" s="28"/>
      <c r="DXF504" s="28"/>
      <c r="DXG504" s="28"/>
      <c r="DXH504" s="28"/>
      <c r="DXI504" s="28"/>
      <c r="DXJ504" s="28"/>
      <c r="DXK504" s="28"/>
      <c r="DXL504" s="28"/>
      <c r="DXM504" s="28"/>
      <c r="DXN504" s="28"/>
      <c r="DXO504" s="28"/>
      <c r="DXP504" s="28"/>
      <c r="DXQ504" s="28"/>
      <c r="DXR504" s="28"/>
      <c r="DXS504" s="28"/>
      <c r="DXT504" s="28"/>
      <c r="DXU504" s="28"/>
      <c r="DXV504" s="28"/>
      <c r="DXW504" s="28"/>
      <c r="DXX504" s="28"/>
      <c r="DXY504" s="28"/>
      <c r="DXZ504" s="28"/>
      <c r="DYA504" s="28"/>
      <c r="DYB504" s="28"/>
      <c r="DYC504" s="28"/>
      <c r="DYD504" s="28"/>
      <c r="DYE504" s="28"/>
      <c r="DYF504" s="28"/>
      <c r="DYG504" s="28"/>
      <c r="DYH504" s="28"/>
      <c r="DYI504" s="28"/>
      <c r="DYJ504" s="28"/>
      <c r="DYK504" s="28"/>
      <c r="DYL504" s="28"/>
      <c r="DYM504" s="28"/>
      <c r="DYN504" s="28"/>
      <c r="DYO504" s="28"/>
      <c r="DYP504" s="28"/>
      <c r="DYQ504" s="28"/>
      <c r="DYR504" s="28"/>
      <c r="DYS504" s="28"/>
      <c r="DYT504" s="28"/>
      <c r="DYU504" s="28"/>
      <c r="DYV504" s="28"/>
      <c r="DYW504" s="28"/>
      <c r="DYX504" s="28"/>
      <c r="DYY504" s="28"/>
      <c r="DYZ504" s="28"/>
      <c r="DZA504" s="28"/>
      <c r="DZB504" s="28"/>
      <c r="DZC504" s="28"/>
      <c r="DZD504" s="28"/>
      <c r="DZE504" s="28"/>
      <c r="DZF504" s="28"/>
      <c r="DZG504" s="28"/>
      <c r="DZH504" s="28"/>
      <c r="DZI504" s="28"/>
      <c r="DZJ504" s="28"/>
      <c r="DZK504" s="28"/>
      <c r="DZL504" s="28"/>
      <c r="DZM504" s="28"/>
      <c r="DZN504" s="28"/>
      <c r="DZO504" s="28"/>
      <c r="DZP504" s="28"/>
      <c r="DZQ504" s="28"/>
      <c r="DZR504" s="28"/>
      <c r="DZS504" s="28"/>
      <c r="DZT504" s="28"/>
      <c r="DZU504" s="28"/>
      <c r="DZV504" s="28"/>
      <c r="DZW504" s="28"/>
      <c r="DZX504" s="28"/>
      <c r="DZY504" s="28"/>
      <c r="DZZ504" s="28"/>
      <c r="EAA504" s="28"/>
      <c r="EAB504" s="28"/>
      <c r="EAC504" s="28"/>
      <c r="EAD504" s="28"/>
      <c r="EAE504" s="28"/>
      <c r="EAF504" s="28"/>
      <c r="EAG504" s="28"/>
      <c r="EAH504" s="28"/>
      <c r="EAI504" s="28"/>
      <c r="EAJ504" s="28"/>
      <c r="EAK504" s="28"/>
      <c r="EAL504" s="28"/>
      <c r="EAM504" s="28"/>
      <c r="EAN504" s="28"/>
      <c r="EAO504" s="28"/>
      <c r="EAP504" s="28"/>
      <c r="EAQ504" s="28"/>
      <c r="EAR504" s="28"/>
      <c r="EAS504" s="28"/>
      <c r="EAT504" s="28"/>
      <c r="EAU504" s="28"/>
      <c r="EAV504" s="28"/>
      <c r="EAW504" s="28"/>
      <c r="EAX504" s="28"/>
      <c r="EAY504" s="28"/>
      <c r="EAZ504" s="28"/>
      <c r="EBA504" s="28"/>
      <c r="EBB504" s="28"/>
      <c r="EBC504" s="28"/>
      <c r="EBD504" s="28"/>
      <c r="EBE504" s="28"/>
      <c r="EBF504" s="28"/>
      <c r="EBG504" s="28"/>
      <c r="EBH504" s="28"/>
      <c r="EBI504" s="28"/>
      <c r="EBJ504" s="28"/>
      <c r="EBK504" s="28"/>
      <c r="EBL504" s="28"/>
      <c r="EBM504" s="28"/>
      <c r="EBN504" s="28"/>
      <c r="EBO504" s="28"/>
      <c r="EBP504" s="28"/>
      <c r="EBQ504" s="28"/>
      <c r="EBR504" s="28"/>
      <c r="EBS504" s="28"/>
      <c r="EBT504" s="28"/>
      <c r="EBU504" s="28"/>
      <c r="EBV504" s="28"/>
      <c r="EBW504" s="28"/>
      <c r="EBX504" s="28"/>
      <c r="EBY504" s="28"/>
      <c r="EBZ504" s="28"/>
      <c r="ECA504" s="28"/>
      <c r="ECB504" s="28"/>
      <c r="ECC504" s="28"/>
      <c r="ECD504" s="28"/>
      <c r="ECE504" s="28"/>
      <c r="ECF504" s="28"/>
      <c r="ECG504" s="28"/>
      <c r="ECH504" s="28"/>
      <c r="ECI504" s="28"/>
      <c r="ECJ504" s="28"/>
      <c r="ECK504" s="28"/>
      <c r="ECL504" s="28"/>
      <c r="ECM504" s="28"/>
      <c r="ECN504" s="28"/>
      <c r="ECO504" s="28"/>
      <c r="ECP504" s="28"/>
      <c r="ECQ504" s="28"/>
      <c r="ECR504" s="28"/>
      <c r="ECS504" s="28"/>
      <c r="ECT504" s="28"/>
      <c r="ECU504" s="28"/>
      <c r="ECV504" s="28"/>
      <c r="ECW504" s="28"/>
      <c r="ECX504" s="28"/>
      <c r="ECY504" s="28"/>
      <c r="ECZ504" s="28"/>
      <c r="EDA504" s="28"/>
      <c r="EDB504" s="28"/>
      <c r="EDC504" s="28"/>
      <c r="EDD504" s="28"/>
      <c r="EDE504" s="28"/>
      <c r="EDF504" s="28"/>
      <c r="EDG504" s="28"/>
      <c r="EDH504" s="28"/>
      <c r="EDI504" s="28"/>
      <c r="EDJ504" s="28"/>
      <c r="EDK504" s="28"/>
      <c r="EDL504" s="28"/>
      <c r="EDM504" s="28"/>
      <c r="EDN504" s="28"/>
      <c r="EDO504" s="28"/>
      <c r="EDP504" s="28"/>
      <c r="EDQ504" s="28"/>
      <c r="EDR504" s="28"/>
      <c r="EDS504" s="28"/>
      <c r="EDT504" s="28"/>
      <c r="EDU504" s="28"/>
      <c r="EDV504" s="28"/>
      <c r="EDW504" s="28"/>
      <c r="EDX504" s="28"/>
      <c r="EDY504" s="28"/>
      <c r="EDZ504" s="28"/>
      <c r="EEA504" s="28"/>
      <c r="EEB504" s="28"/>
      <c r="EEC504" s="28"/>
      <c r="EED504" s="28"/>
      <c r="EEE504" s="28"/>
      <c r="EEF504" s="28"/>
      <c r="EEG504" s="28"/>
      <c r="EEH504" s="28"/>
      <c r="EEI504" s="28"/>
      <c r="EEJ504" s="28"/>
      <c r="EEK504" s="28"/>
      <c r="EEL504" s="28"/>
      <c r="EEM504" s="28"/>
      <c r="EEN504" s="28"/>
      <c r="EEO504" s="28"/>
      <c r="EEP504" s="28"/>
      <c r="EEQ504" s="28"/>
      <c r="EER504" s="28"/>
      <c r="EES504" s="28"/>
      <c r="EET504" s="28"/>
      <c r="EEU504" s="28"/>
      <c r="EEV504" s="28"/>
      <c r="EEW504" s="28"/>
      <c r="EEX504" s="28"/>
      <c r="EEY504" s="28"/>
      <c r="EEZ504" s="28"/>
      <c r="EFA504" s="28"/>
      <c r="EFB504" s="28"/>
      <c r="EFC504" s="28"/>
      <c r="EFD504" s="28"/>
      <c r="EFE504" s="28"/>
      <c r="EFF504" s="28"/>
      <c r="EFG504" s="28"/>
      <c r="EFH504" s="28"/>
      <c r="EFI504" s="28"/>
      <c r="EFJ504" s="28"/>
      <c r="EFK504" s="28"/>
      <c r="EFL504" s="28"/>
      <c r="EFM504" s="28"/>
      <c r="EFN504" s="28"/>
      <c r="EFO504" s="28"/>
      <c r="EFP504" s="28"/>
      <c r="EFQ504" s="28"/>
      <c r="EFR504" s="28"/>
      <c r="EFS504" s="28"/>
      <c r="EFT504" s="28"/>
      <c r="EFU504" s="28"/>
      <c r="EFV504" s="28"/>
      <c r="EFW504" s="28"/>
      <c r="EFX504" s="28"/>
      <c r="EFY504" s="28"/>
      <c r="EFZ504" s="28"/>
      <c r="EGA504" s="28"/>
      <c r="EGB504" s="28"/>
      <c r="EGC504" s="28"/>
      <c r="EGD504" s="28"/>
      <c r="EGE504" s="28"/>
      <c r="EGF504" s="28"/>
      <c r="EGG504" s="28"/>
      <c r="EGH504" s="28"/>
      <c r="EGI504" s="28"/>
      <c r="EGJ504" s="28"/>
      <c r="EGK504" s="28"/>
      <c r="EGL504" s="28"/>
      <c r="EGM504" s="28"/>
      <c r="EGN504" s="28"/>
      <c r="EGO504" s="28"/>
      <c r="EGP504" s="28"/>
      <c r="EGQ504" s="28"/>
      <c r="EGR504" s="28"/>
      <c r="EGS504" s="28"/>
      <c r="EGT504" s="28"/>
      <c r="EGU504" s="28"/>
      <c r="EGV504" s="28"/>
      <c r="EGW504" s="28"/>
      <c r="EGX504" s="28"/>
      <c r="EGY504" s="28"/>
      <c r="EGZ504" s="28"/>
      <c r="EHA504" s="28"/>
      <c r="EHB504" s="28"/>
      <c r="EHC504" s="28"/>
      <c r="EHD504" s="28"/>
      <c r="EHE504" s="28"/>
      <c r="EHF504" s="28"/>
      <c r="EHG504" s="28"/>
      <c r="EHH504" s="28"/>
      <c r="EHI504" s="28"/>
      <c r="EHJ504" s="28"/>
      <c r="EHK504" s="28"/>
      <c r="EHL504" s="28"/>
      <c r="EHM504" s="28"/>
      <c r="EHN504" s="28"/>
      <c r="EHO504" s="28"/>
      <c r="EHP504" s="28"/>
      <c r="EHQ504" s="28"/>
      <c r="EHR504" s="28"/>
      <c r="EHS504" s="28"/>
      <c r="EHT504" s="28"/>
      <c r="EHU504" s="28"/>
      <c r="EHV504" s="28"/>
      <c r="EHW504" s="28"/>
      <c r="EHX504" s="28"/>
      <c r="EHY504" s="28"/>
      <c r="EHZ504" s="28"/>
      <c r="EIA504" s="28"/>
      <c r="EIB504" s="28"/>
      <c r="EIC504" s="28"/>
      <c r="EID504" s="28"/>
      <c r="EIE504" s="28"/>
      <c r="EIF504" s="28"/>
      <c r="EIG504" s="28"/>
      <c r="EIH504" s="28"/>
      <c r="EII504" s="28"/>
      <c r="EIJ504" s="28"/>
      <c r="EIK504" s="28"/>
      <c r="EIL504" s="28"/>
      <c r="EIM504" s="28"/>
      <c r="EIN504" s="28"/>
      <c r="EIO504" s="28"/>
      <c r="EIP504" s="28"/>
      <c r="EIQ504" s="28"/>
      <c r="EIR504" s="28"/>
      <c r="EIS504" s="28"/>
      <c r="EIT504" s="28"/>
      <c r="EIU504" s="28"/>
      <c r="EIV504" s="28"/>
      <c r="EIW504" s="28"/>
      <c r="EIX504" s="28"/>
      <c r="EIY504" s="28"/>
      <c r="EIZ504" s="28"/>
      <c r="EJA504" s="28"/>
      <c r="EJB504" s="28"/>
      <c r="EJC504" s="28"/>
      <c r="EJD504" s="28"/>
      <c r="EJE504" s="28"/>
      <c r="EJF504" s="28"/>
      <c r="EJG504" s="28"/>
      <c r="EJH504" s="28"/>
      <c r="EJI504" s="28"/>
      <c r="EJJ504" s="28"/>
      <c r="EJK504" s="28"/>
      <c r="EJL504" s="28"/>
      <c r="EJM504" s="28"/>
      <c r="EJN504" s="28"/>
      <c r="EJO504" s="28"/>
      <c r="EJP504" s="28"/>
      <c r="EJQ504" s="28"/>
      <c r="EJR504" s="28"/>
      <c r="EJS504" s="28"/>
      <c r="EJT504" s="28"/>
      <c r="EJU504" s="28"/>
      <c r="EJV504" s="28"/>
      <c r="EJW504" s="28"/>
      <c r="EJX504" s="28"/>
      <c r="EJY504" s="28"/>
      <c r="EJZ504" s="28"/>
      <c r="EKA504" s="28"/>
      <c r="EKB504" s="28"/>
      <c r="EKC504" s="28"/>
      <c r="EKD504" s="28"/>
      <c r="EKE504" s="28"/>
      <c r="EKF504" s="28"/>
      <c r="EKG504" s="28"/>
      <c r="EKH504" s="28"/>
      <c r="EKI504" s="28"/>
      <c r="EKJ504" s="28"/>
      <c r="EKK504" s="28"/>
      <c r="EKL504" s="28"/>
      <c r="EKM504" s="28"/>
      <c r="EKN504" s="28"/>
      <c r="EKO504" s="28"/>
      <c r="EKP504" s="28"/>
      <c r="EKQ504" s="28"/>
      <c r="EKR504" s="28"/>
      <c r="EKS504" s="28"/>
      <c r="EKT504" s="28"/>
      <c r="EKU504" s="28"/>
      <c r="EKV504" s="28"/>
      <c r="EKW504" s="28"/>
      <c r="EKX504" s="28"/>
      <c r="EKY504" s="28"/>
      <c r="EKZ504" s="28"/>
      <c r="ELA504" s="28"/>
      <c r="ELB504" s="28"/>
      <c r="ELC504" s="28"/>
      <c r="ELD504" s="28"/>
      <c r="ELE504" s="28"/>
      <c r="ELF504" s="28"/>
      <c r="ELG504" s="28"/>
      <c r="ELH504" s="28"/>
      <c r="ELI504" s="28"/>
      <c r="ELJ504" s="28"/>
      <c r="ELK504" s="28"/>
      <c r="ELL504" s="28"/>
      <c r="ELM504" s="28"/>
      <c r="ELN504" s="28"/>
      <c r="ELO504" s="28"/>
      <c r="ELP504" s="28"/>
      <c r="ELQ504" s="28"/>
      <c r="ELR504" s="28"/>
      <c r="ELS504" s="28"/>
      <c r="ELT504" s="28"/>
      <c r="ELU504" s="28"/>
      <c r="ELV504" s="28"/>
      <c r="ELW504" s="28"/>
      <c r="ELX504" s="28"/>
      <c r="ELY504" s="28"/>
      <c r="ELZ504" s="28"/>
      <c r="EMA504" s="28"/>
      <c r="EMB504" s="28"/>
      <c r="EMC504" s="28"/>
      <c r="EMD504" s="28"/>
      <c r="EME504" s="28"/>
      <c r="EMF504" s="28"/>
      <c r="EMG504" s="28"/>
      <c r="EMH504" s="28"/>
      <c r="EMI504" s="28"/>
      <c r="EMJ504" s="28"/>
      <c r="EMK504" s="28"/>
      <c r="EML504" s="28"/>
      <c r="EMM504" s="28"/>
      <c r="EMN504" s="28"/>
      <c r="EMO504" s="28"/>
      <c r="EMP504" s="28"/>
      <c r="EMQ504" s="28"/>
      <c r="EMR504" s="28"/>
      <c r="EMS504" s="28"/>
      <c r="EMT504" s="28"/>
      <c r="EMU504" s="28"/>
      <c r="EMV504" s="28"/>
      <c r="EMW504" s="28"/>
      <c r="EMX504" s="28"/>
      <c r="EMY504" s="28"/>
      <c r="EMZ504" s="28"/>
      <c r="ENA504" s="28"/>
      <c r="ENB504" s="28"/>
      <c r="ENC504" s="28"/>
      <c r="END504" s="28"/>
      <c r="ENE504" s="28"/>
      <c r="ENF504" s="28"/>
      <c r="ENG504" s="28"/>
      <c r="ENH504" s="28"/>
      <c r="ENI504" s="28"/>
      <c r="ENJ504" s="28"/>
      <c r="ENK504" s="28"/>
      <c r="ENL504" s="28"/>
      <c r="ENM504" s="28"/>
      <c r="ENN504" s="28"/>
      <c r="ENO504" s="28"/>
      <c r="ENP504" s="28"/>
      <c r="ENQ504" s="28"/>
      <c r="ENR504" s="28"/>
      <c r="ENS504" s="28"/>
      <c r="ENT504" s="28"/>
      <c r="ENU504" s="28"/>
      <c r="ENV504" s="28"/>
      <c r="ENW504" s="28"/>
      <c r="ENX504" s="28"/>
      <c r="ENY504" s="28"/>
      <c r="ENZ504" s="28"/>
      <c r="EOA504" s="28"/>
      <c r="EOB504" s="28"/>
      <c r="EOC504" s="28"/>
      <c r="EOD504" s="28"/>
      <c r="EOE504" s="28"/>
      <c r="EOF504" s="28"/>
      <c r="EOG504" s="28"/>
      <c r="EOH504" s="28"/>
      <c r="EOI504" s="28"/>
      <c r="EOJ504" s="28"/>
      <c r="EOK504" s="28"/>
      <c r="EOL504" s="28"/>
      <c r="EOM504" s="28"/>
      <c r="EON504" s="28"/>
      <c r="EOO504" s="28"/>
      <c r="EOP504" s="28"/>
      <c r="EOQ504" s="28"/>
      <c r="EOR504" s="28"/>
      <c r="EOS504" s="28"/>
      <c r="EOT504" s="28"/>
      <c r="EOU504" s="28"/>
      <c r="EOV504" s="28"/>
      <c r="EOW504" s="28"/>
      <c r="EOX504" s="28"/>
      <c r="EOY504" s="28"/>
      <c r="EOZ504" s="28"/>
      <c r="EPA504" s="28"/>
      <c r="EPB504" s="28"/>
      <c r="EPC504" s="28"/>
      <c r="EPD504" s="28"/>
      <c r="EPE504" s="28"/>
      <c r="EPF504" s="28"/>
      <c r="EPG504" s="28"/>
      <c r="EPH504" s="28"/>
      <c r="EPI504" s="28"/>
      <c r="EPJ504" s="28"/>
      <c r="EPK504" s="28"/>
      <c r="EPL504" s="28"/>
      <c r="EPM504" s="28"/>
      <c r="EPN504" s="28"/>
      <c r="EPO504" s="28"/>
      <c r="EPP504" s="28"/>
      <c r="EPQ504" s="28"/>
      <c r="EPR504" s="28"/>
      <c r="EPS504" s="28"/>
      <c r="EPT504" s="28"/>
      <c r="EPU504" s="28"/>
      <c r="EPV504" s="28"/>
      <c r="EPW504" s="28"/>
      <c r="EPX504" s="28"/>
      <c r="EPY504" s="28"/>
      <c r="EPZ504" s="28"/>
      <c r="EQA504" s="28"/>
      <c r="EQB504" s="28"/>
      <c r="EQC504" s="28"/>
      <c r="EQD504" s="28"/>
      <c r="EQE504" s="28"/>
      <c r="EQF504" s="28"/>
      <c r="EQG504" s="28"/>
      <c r="EQH504" s="28"/>
      <c r="EQI504" s="28"/>
      <c r="EQJ504" s="28"/>
      <c r="EQK504" s="28"/>
      <c r="EQL504" s="28"/>
      <c r="EQM504" s="28"/>
      <c r="EQN504" s="28"/>
      <c r="EQO504" s="28"/>
      <c r="EQP504" s="28"/>
      <c r="EQQ504" s="28"/>
      <c r="EQR504" s="28"/>
      <c r="EQS504" s="28"/>
      <c r="EQT504" s="28"/>
      <c r="EQU504" s="28"/>
      <c r="EQV504" s="28"/>
      <c r="EQW504" s="28"/>
      <c r="EQX504" s="28"/>
      <c r="EQY504" s="28"/>
      <c r="EQZ504" s="28"/>
      <c r="ERA504" s="28"/>
      <c r="ERB504" s="28"/>
      <c r="ERC504" s="28"/>
      <c r="ERD504" s="28"/>
      <c r="ERE504" s="28"/>
      <c r="ERF504" s="28"/>
      <c r="ERG504" s="28"/>
      <c r="ERH504" s="28"/>
      <c r="ERI504" s="28"/>
      <c r="ERJ504" s="28"/>
      <c r="ERK504" s="28"/>
      <c r="ERL504" s="28"/>
      <c r="ERM504" s="28"/>
      <c r="ERN504" s="28"/>
      <c r="ERO504" s="28"/>
      <c r="ERP504" s="28"/>
      <c r="ERQ504" s="28"/>
      <c r="ERR504" s="28"/>
      <c r="ERS504" s="28"/>
      <c r="ERT504" s="28"/>
      <c r="ERU504" s="28"/>
      <c r="ERV504" s="28"/>
      <c r="ERW504" s="28"/>
      <c r="ERX504" s="28"/>
      <c r="ERY504" s="28"/>
      <c r="ERZ504" s="28"/>
      <c r="ESA504" s="28"/>
      <c r="ESB504" s="28"/>
      <c r="ESC504" s="28"/>
      <c r="ESD504" s="28"/>
      <c r="ESE504" s="28"/>
      <c r="ESF504" s="28"/>
      <c r="ESG504" s="28"/>
      <c r="ESH504" s="28"/>
      <c r="ESI504" s="28"/>
      <c r="ESJ504" s="28"/>
      <c r="ESK504" s="28"/>
      <c r="ESL504" s="28"/>
      <c r="ESM504" s="28"/>
      <c r="ESN504" s="28"/>
      <c r="ESO504" s="28"/>
      <c r="ESP504" s="28"/>
      <c r="ESQ504" s="28"/>
      <c r="ESR504" s="28"/>
      <c r="ESS504" s="28"/>
      <c r="EST504" s="28"/>
      <c r="ESU504" s="28"/>
      <c r="ESV504" s="28"/>
      <c r="ESW504" s="28"/>
      <c r="ESX504" s="28"/>
      <c r="ESY504" s="28"/>
      <c r="ESZ504" s="28"/>
      <c r="ETA504" s="28"/>
      <c r="ETB504" s="28"/>
      <c r="ETC504" s="28"/>
      <c r="ETD504" s="28"/>
      <c r="ETE504" s="28"/>
      <c r="ETF504" s="28"/>
      <c r="ETG504" s="28"/>
      <c r="ETH504" s="28"/>
      <c r="ETI504" s="28"/>
      <c r="ETJ504" s="28"/>
      <c r="ETK504" s="28"/>
      <c r="ETL504" s="28"/>
      <c r="ETM504" s="28"/>
      <c r="ETN504" s="28"/>
      <c r="ETO504" s="28"/>
      <c r="ETP504" s="28"/>
      <c r="ETQ504" s="28"/>
      <c r="ETR504" s="28"/>
      <c r="ETS504" s="28"/>
      <c r="ETT504" s="28"/>
      <c r="ETU504" s="28"/>
      <c r="ETV504" s="28"/>
      <c r="ETW504" s="28"/>
      <c r="ETX504" s="28"/>
      <c r="ETY504" s="28"/>
      <c r="ETZ504" s="28"/>
      <c r="EUA504" s="28"/>
      <c r="EUB504" s="28"/>
      <c r="EUC504" s="28"/>
      <c r="EUD504" s="28"/>
      <c r="EUE504" s="28"/>
      <c r="EUF504" s="28"/>
      <c r="EUG504" s="28"/>
      <c r="EUH504" s="28"/>
      <c r="EUI504" s="28"/>
      <c r="EUJ504" s="28"/>
      <c r="EUK504" s="28"/>
      <c r="EUL504" s="28"/>
      <c r="EUM504" s="28"/>
      <c r="EUN504" s="28"/>
      <c r="EUO504" s="28"/>
      <c r="EUP504" s="28"/>
      <c r="EUQ504" s="28"/>
      <c r="EUR504" s="28"/>
      <c r="EUS504" s="28"/>
      <c r="EUT504" s="28"/>
      <c r="EUU504" s="28"/>
      <c r="EUV504" s="28"/>
      <c r="EUW504" s="28"/>
      <c r="EUX504" s="28"/>
      <c r="EUY504" s="28"/>
      <c r="EUZ504" s="28"/>
      <c r="EVA504" s="28"/>
      <c r="EVB504" s="28"/>
      <c r="EVC504" s="28"/>
      <c r="EVD504" s="28"/>
      <c r="EVE504" s="28"/>
      <c r="EVF504" s="28"/>
      <c r="EVG504" s="28"/>
      <c r="EVH504" s="28"/>
      <c r="EVI504" s="28"/>
      <c r="EVJ504" s="28"/>
      <c r="EVK504" s="28"/>
      <c r="EVL504" s="28"/>
      <c r="EVM504" s="28"/>
      <c r="EVN504" s="28"/>
      <c r="EVO504" s="28"/>
      <c r="EVP504" s="28"/>
      <c r="EVQ504" s="28"/>
      <c r="EVR504" s="28"/>
      <c r="EVS504" s="28"/>
      <c r="EVT504" s="28"/>
      <c r="EVU504" s="28"/>
      <c r="EVV504" s="28"/>
      <c r="EVW504" s="28"/>
      <c r="EVX504" s="28"/>
      <c r="EVY504" s="28"/>
      <c r="EVZ504" s="28"/>
      <c r="EWA504" s="28"/>
      <c r="EWB504" s="28"/>
      <c r="EWC504" s="28"/>
      <c r="EWD504" s="28"/>
      <c r="EWE504" s="28"/>
      <c r="EWF504" s="28"/>
      <c r="EWG504" s="28"/>
      <c r="EWH504" s="28"/>
      <c r="EWI504" s="28"/>
      <c r="EWJ504" s="28"/>
      <c r="EWK504" s="28"/>
      <c r="EWL504" s="28"/>
      <c r="EWM504" s="28"/>
      <c r="EWN504" s="28"/>
      <c r="EWO504" s="28"/>
      <c r="EWP504" s="28"/>
      <c r="EWQ504" s="28"/>
      <c r="EWR504" s="28"/>
      <c r="EWS504" s="28"/>
      <c r="EWT504" s="28"/>
      <c r="EWU504" s="28"/>
      <c r="EWV504" s="28"/>
      <c r="EWW504" s="28"/>
      <c r="EWX504" s="28"/>
      <c r="EWY504" s="28"/>
      <c r="EWZ504" s="28"/>
      <c r="EXA504" s="28"/>
      <c r="EXB504" s="28"/>
      <c r="EXC504" s="28"/>
      <c r="EXD504" s="28"/>
      <c r="EXE504" s="28"/>
      <c r="EXF504" s="28"/>
      <c r="EXG504" s="28"/>
      <c r="EXH504" s="28"/>
      <c r="EXI504" s="28"/>
      <c r="EXJ504" s="28"/>
      <c r="EXK504" s="28"/>
      <c r="EXL504" s="28"/>
      <c r="EXM504" s="28"/>
      <c r="EXN504" s="28"/>
      <c r="EXO504" s="28"/>
      <c r="EXP504" s="28"/>
      <c r="EXQ504" s="28"/>
      <c r="EXR504" s="28"/>
      <c r="EXS504" s="28"/>
      <c r="EXT504" s="28"/>
      <c r="EXU504" s="28"/>
      <c r="EXV504" s="28"/>
      <c r="EXW504" s="28"/>
      <c r="EXX504" s="28"/>
      <c r="EXY504" s="28"/>
      <c r="EXZ504" s="28"/>
      <c r="EYA504" s="28"/>
      <c r="EYB504" s="28"/>
      <c r="EYC504" s="28"/>
      <c r="EYD504" s="28"/>
      <c r="EYE504" s="28"/>
      <c r="EYF504" s="28"/>
      <c r="EYG504" s="28"/>
      <c r="EYH504" s="28"/>
      <c r="EYI504" s="28"/>
      <c r="EYJ504" s="28"/>
      <c r="EYK504" s="28"/>
      <c r="EYL504" s="28"/>
      <c r="EYM504" s="28"/>
      <c r="EYN504" s="28"/>
      <c r="EYO504" s="28"/>
      <c r="EYP504" s="28"/>
      <c r="EYQ504" s="28"/>
      <c r="EYR504" s="28"/>
      <c r="EYS504" s="28"/>
      <c r="EYT504" s="28"/>
      <c r="EYU504" s="28"/>
      <c r="EYV504" s="28"/>
      <c r="EYW504" s="28"/>
      <c r="EYX504" s="28"/>
      <c r="EYY504" s="28"/>
      <c r="EYZ504" s="28"/>
      <c r="EZA504" s="28"/>
      <c r="EZB504" s="28"/>
      <c r="EZC504" s="28"/>
      <c r="EZD504" s="28"/>
      <c r="EZE504" s="28"/>
      <c r="EZF504" s="28"/>
      <c r="EZG504" s="28"/>
      <c r="EZH504" s="28"/>
      <c r="EZI504" s="28"/>
      <c r="EZJ504" s="28"/>
      <c r="EZK504" s="28"/>
      <c r="EZL504" s="28"/>
      <c r="EZM504" s="28"/>
      <c r="EZN504" s="28"/>
      <c r="EZO504" s="28"/>
      <c r="EZP504" s="28"/>
      <c r="EZQ504" s="28"/>
      <c r="EZR504" s="28"/>
      <c r="EZS504" s="28"/>
      <c r="EZT504" s="28"/>
      <c r="EZU504" s="28"/>
      <c r="EZV504" s="28"/>
      <c r="EZW504" s="28"/>
      <c r="EZX504" s="28"/>
      <c r="EZY504" s="28"/>
      <c r="EZZ504" s="28"/>
      <c r="FAA504" s="28"/>
      <c r="FAB504" s="28"/>
      <c r="FAC504" s="28"/>
      <c r="FAD504" s="28"/>
      <c r="FAE504" s="28"/>
      <c r="FAF504" s="28"/>
      <c r="FAG504" s="28"/>
      <c r="FAH504" s="28"/>
      <c r="FAI504" s="28"/>
      <c r="FAJ504" s="28"/>
      <c r="FAK504" s="28"/>
      <c r="FAL504" s="28"/>
      <c r="FAM504" s="28"/>
      <c r="FAN504" s="28"/>
      <c r="FAO504" s="28"/>
      <c r="FAP504" s="28"/>
      <c r="FAQ504" s="28"/>
      <c r="FAR504" s="28"/>
      <c r="FAS504" s="28"/>
      <c r="FAT504" s="28"/>
      <c r="FAU504" s="28"/>
      <c r="FAV504" s="28"/>
      <c r="FAW504" s="28"/>
      <c r="FAX504" s="28"/>
      <c r="FAY504" s="28"/>
      <c r="FAZ504" s="28"/>
      <c r="FBA504" s="28"/>
      <c r="FBB504" s="28"/>
      <c r="FBC504" s="28"/>
      <c r="FBD504" s="28"/>
      <c r="FBE504" s="28"/>
      <c r="FBF504" s="28"/>
      <c r="FBG504" s="28"/>
      <c r="FBH504" s="28"/>
      <c r="FBI504" s="28"/>
      <c r="FBJ504" s="28"/>
      <c r="FBK504" s="28"/>
      <c r="FBL504" s="28"/>
      <c r="FBM504" s="28"/>
      <c r="FBN504" s="28"/>
      <c r="FBO504" s="28"/>
      <c r="FBP504" s="28"/>
      <c r="FBQ504" s="28"/>
      <c r="FBR504" s="28"/>
      <c r="FBS504" s="28"/>
      <c r="FBT504" s="28"/>
      <c r="FBU504" s="28"/>
      <c r="FBV504" s="28"/>
      <c r="FBW504" s="28"/>
      <c r="FBX504" s="28"/>
      <c r="FBY504" s="28"/>
      <c r="FBZ504" s="28"/>
      <c r="FCA504" s="28"/>
      <c r="FCB504" s="28"/>
      <c r="FCC504" s="28"/>
      <c r="FCD504" s="28"/>
      <c r="FCE504" s="28"/>
      <c r="FCF504" s="28"/>
      <c r="FCG504" s="28"/>
      <c r="FCH504" s="28"/>
      <c r="FCI504" s="28"/>
      <c r="FCJ504" s="28"/>
      <c r="FCK504" s="28"/>
      <c r="FCL504" s="28"/>
      <c r="FCM504" s="28"/>
      <c r="FCN504" s="28"/>
      <c r="FCO504" s="28"/>
      <c r="FCP504" s="28"/>
      <c r="FCQ504" s="28"/>
      <c r="FCR504" s="28"/>
      <c r="FCS504" s="28"/>
      <c r="FCT504" s="28"/>
      <c r="FCU504" s="28"/>
      <c r="FCV504" s="28"/>
      <c r="FCW504" s="28"/>
      <c r="FCX504" s="28"/>
      <c r="FCY504" s="28"/>
      <c r="FCZ504" s="28"/>
      <c r="FDA504" s="28"/>
      <c r="FDB504" s="28"/>
      <c r="FDC504" s="28"/>
      <c r="FDD504" s="28"/>
      <c r="FDE504" s="28"/>
      <c r="FDF504" s="28"/>
      <c r="FDG504" s="28"/>
      <c r="FDH504" s="28"/>
      <c r="FDI504" s="28"/>
      <c r="FDJ504" s="28"/>
      <c r="FDK504" s="28"/>
      <c r="FDL504" s="28"/>
      <c r="FDM504" s="28"/>
      <c r="FDN504" s="28"/>
      <c r="FDO504" s="28"/>
      <c r="FDP504" s="28"/>
      <c r="FDQ504" s="28"/>
      <c r="FDR504" s="28"/>
      <c r="FDS504" s="28"/>
      <c r="FDT504" s="28"/>
      <c r="FDU504" s="28"/>
      <c r="FDV504" s="28"/>
      <c r="FDW504" s="28"/>
      <c r="FDX504" s="28"/>
      <c r="FDY504" s="28"/>
      <c r="FDZ504" s="28"/>
      <c r="FEA504" s="28"/>
      <c r="FEB504" s="28"/>
      <c r="FEC504" s="28"/>
      <c r="FED504" s="28"/>
      <c r="FEE504" s="28"/>
      <c r="FEF504" s="28"/>
      <c r="FEG504" s="28"/>
      <c r="FEH504" s="28"/>
      <c r="FEI504" s="28"/>
      <c r="FEJ504" s="28"/>
      <c r="FEK504" s="28"/>
      <c r="FEL504" s="28"/>
      <c r="FEM504" s="28"/>
      <c r="FEN504" s="28"/>
      <c r="FEO504" s="28"/>
      <c r="FEP504" s="28"/>
      <c r="FEQ504" s="28"/>
      <c r="FER504" s="28"/>
      <c r="FES504" s="28"/>
      <c r="FET504" s="28"/>
      <c r="FEU504" s="28"/>
      <c r="FEV504" s="28"/>
      <c r="FEW504" s="28"/>
      <c r="FEX504" s="28"/>
      <c r="FEY504" s="28"/>
      <c r="FEZ504" s="28"/>
      <c r="FFA504" s="28"/>
      <c r="FFB504" s="28"/>
      <c r="FFC504" s="28"/>
      <c r="FFD504" s="28"/>
      <c r="FFE504" s="28"/>
      <c r="FFF504" s="28"/>
      <c r="FFG504" s="28"/>
      <c r="FFH504" s="28"/>
      <c r="FFI504" s="28"/>
      <c r="FFJ504" s="28"/>
      <c r="FFK504" s="28"/>
      <c r="FFL504" s="28"/>
      <c r="FFM504" s="28"/>
      <c r="FFN504" s="28"/>
      <c r="FFO504" s="28"/>
      <c r="FFP504" s="28"/>
      <c r="FFQ504" s="28"/>
      <c r="FFR504" s="28"/>
      <c r="FFS504" s="28"/>
      <c r="FFT504" s="28"/>
      <c r="FFU504" s="28"/>
      <c r="FFV504" s="28"/>
      <c r="FFW504" s="28"/>
      <c r="FFX504" s="28"/>
      <c r="FFY504" s="28"/>
      <c r="FFZ504" s="28"/>
      <c r="FGA504" s="28"/>
      <c r="FGB504" s="28"/>
      <c r="FGC504" s="28"/>
      <c r="FGD504" s="28"/>
      <c r="FGE504" s="28"/>
      <c r="FGF504" s="28"/>
      <c r="FGG504" s="28"/>
      <c r="FGH504" s="28"/>
      <c r="FGI504" s="28"/>
      <c r="FGJ504" s="28"/>
      <c r="FGK504" s="28"/>
      <c r="FGL504" s="28"/>
      <c r="FGM504" s="28"/>
      <c r="FGN504" s="28"/>
      <c r="FGO504" s="28"/>
      <c r="FGP504" s="28"/>
      <c r="FGQ504" s="28"/>
      <c r="FGR504" s="28"/>
      <c r="FGS504" s="28"/>
      <c r="FGT504" s="28"/>
      <c r="FGU504" s="28"/>
      <c r="FGV504" s="28"/>
      <c r="FGW504" s="28"/>
      <c r="FGX504" s="28"/>
      <c r="FGY504" s="28"/>
      <c r="FGZ504" s="28"/>
      <c r="FHA504" s="28"/>
      <c r="FHB504" s="28"/>
      <c r="FHC504" s="28"/>
      <c r="FHD504" s="28"/>
      <c r="FHE504" s="28"/>
      <c r="FHF504" s="28"/>
      <c r="FHG504" s="28"/>
      <c r="FHH504" s="28"/>
      <c r="FHI504" s="28"/>
      <c r="FHJ504" s="28"/>
      <c r="FHK504" s="28"/>
      <c r="FHL504" s="28"/>
      <c r="FHM504" s="28"/>
      <c r="FHN504" s="28"/>
      <c r="FHO504" s="28"/>
      <c r="FHP504" s="28"/>
      <c r="FHQ504" s="28"/>
      <c r="FHR504" s="28"/>
      <c r="FHS504" s="28"/>
      <c r="FHT504" s="28"/>
      <c r="FHU504" s="28"/>
      <c r="FHV504" s="28"/>
      <c r="FHW504" s="28"/>
      <c r="FHX504" s="28"/>
      <c r="FHY504" s="28"/>
      <c r="FHZ504" s="28"/>
      <c r="FIA504" s="28"/>
      <c r="FIB504" s="28"/>
      <c r="FIC504" s="28"/>
      <c r="FID504" s="28"/>
      <c r="FIE504" s="28"/>
      <c r="FIF504" s="28"/>
      <c r="FIG504" s="28"/>
      <c r="FIH504" s="28"/>
      <c r="FII504" s="28"/>
      <c r="FIJ504" s="28"/>
      <c r="FIK504" s="28"/>
      <c r="FIL504" s="28"/>
      <c r="FIM504" s="28"/>
      <c r="FIN504" s="28"/>
      <c r="FIO504" s="28"/>
      <c r="FIP504" s="28"/>
      <c r="FIQ504" s="28"/>
      <c r="FIR504" s="28"/>
      <c r="FIS504" s="28"/>
      <c r="FIT504" s="28"/>
      <c r="FIU504" s="28"/>
      <c r="FIV504" s="28"/>
      <c r="FIW504" s="28"/>
      <c r="FIX504" s="28"/>
      <c r="FIY504" s="28"/>
      <c r="FIZ504" s="28"/>
      <c r="FJA504" s="28"/>
      <c r="FJB504" s="28"/>
      <c r="FJC504" s="28"/>
      <c r="FJD504" s="28"/>
      <c r="FJE504" s="28"/>
      <c r="FJF504" s="28"/>
      <c r="FJG504" s="28"/>
      <c r="FJH504" s="28"/>
      <c r="FJI504" s="28"/>
      <c r="FJJ504" s="28"/>
      <c r="FJK504" s="28"/>
      <c r="FJL504" s="28"/>
      <c r="FJM504" s="28"/>
      <c r="FJN504" s="28"/>
      <c r="FJO504" s="28"/>
      <c r="FJP504" s="28"/>
      <c r="FJQ504" s="28"/>
      <c r="FJR504" s="28"/>
      <c r="FJS504" s="28"/>
      <c r="FJT504" s="28"/>
      <c r="FJU504" s="28"/>
      <c r="FJV504" s="28"/>
      <c r="FJW504" s="28"/>
      <c r="FJX504" s="28"/>
      <c r="FJY504" s="28"/>
      <c r="FJZ504" s="28"/>
      <c r="FKA504" s="28"/>
      <c r="FKB504" s="28"/>
      <c r="FKC504" s="28"/>
      <c r="FKD504" s="28"/>
      <c r="FKE504" s="28"/>
      <c r="FKF504" s="28"/>
      <c r="FKG504" s="28"/>
      <c r="FKH504" s="28"/>
      <c r="FKI504" s="28"/>
      <c r="FKJ504" s="28"/>
      <c r="FKK504" s="28"/>
      <c r="FKL504" s="28"/>
      <c r="FKM504" s="28"/>
      <c r="FKN504" s="28"/>
      <c r="FKO504" s="28"/>
      <c r="FKP504" s="28"/>
      <c r="FKQ504" s="28"/>
      <c r="FKR504" s="28"/>
      <c r="FKS504" s="28"/>
      <c r="FKT504" s="28"/>
      <c r="FKU504" s="28"/>
      <c r="FKV504" s="28"/>
      <c r="FKW504" s="28"/>
      <c r="FKX504" s="28"/>
      <c r="FKY504" s="28"/>
      <c r="FKZ504" s="28"/>
      <c r="FLA504" s="28"/>
      <c r="FLB504" s="28"/>
      <c r="FLC504" s="28"/>
      <c r="FLD504" s="28"/>
      <c r="FLE504" s="28"/>
      <c r="FLF504" s="28"/>
      <c r="FLG504" s="28"/>
      <c r="FLH504" s="28"/>
      <c r="FLI504" s="28"/>
      <c r="FLJ504" s="28"/>
      <c r="FLK504" s="28"/>
      <c r="FLL504" s="28"/>
      <c r="FLM504" s="28"/>
      <c r="FLN504" s="28"/>
      <c r="FLO504" s="28"/>
      <c r="FLP504" s="28"/>
      <c r="FLQ504" s="28"/>
      <c r="FLR504" s="28"/>
      <c r="FLS504" s="28"/>
      <c r="FLT504" s="28"/>
      <c r="FLU504" s="28"/>
      <c r="FLV504" s="28"/>
      <c r="FLW504" s="28"/>
      <c r="FLX504" s="28"/>
      <c r="FLY504" s="28"/>
      <c r="FLZ504" s="28"/>
      <c r="FMA504" s="28"/>
      <c r="FMB504" s="28"/>
      <c r="FMC504" s="28"/>
      <c r="FMD504" s="28"/>
      <c r="FME504" s="28"/>
      <c r="FMF504" s="28"/>
      <c r="FMG504" s="28"/>
      <c r="FMH504" s="28"/>
      <c r="FMI504" s="28"/>
      <c r="FMJ504" s="28"/>
      <c r="FMK504" s="28"/>
      <c r="FML504" s="28"/>
      <c r="FMM504" s="28"/>
      <c r="FMN504" s="28"/>
      <c r="FMO504" s="28"/>
      <c r="FMP504" s="28"/>
      <c r="FMQ504" s="28"/>
      <c r="FMR504" s="28"/>
      <c r="FMS504" s="28"/>
      <c r="FMT504" s="28"/>
      <c r="FMU504" s="28"/>
      <c r="FMV504" s="28"/>
      <c r="FMW504" s="28"/>
      <c r="FMX504" s="28"/>
      <c r="FMY504" s="28"/>
      <c r="FMZ504" s="28"/>
      <c r="FNA504" s="28"/>
      <c r="FNB504" s="28"/>
      <c r="FNC504" s="28"/>
      <c r="FND504" s="28"/>
      <c r="FNE504" s="28"/>
      <c r="FNF504" s="28"/>
      <c r="FNG504" s="28"/>
      <c r="FNH504" s="28"/>
      <c r="FNI504" s="28"/>
      <c r="FNJ504" s="28"/>
      <c r="FNK504" s="28"/>
      <c r="FNL504" s="28"/>
      <c r="FNM504" s="28"/>
      <c r="FNN504" s="28"/>
      <c r="FNO504" s="28"/>
      <c r="FNP504" s="28"/>
      <c r="FNQ504" s="28"/>
      <c r="FNR504" s="28"/>
      <c r="FNS504" s="28"/>
      <c r="FNT504" s="28"/>
      <c r="FNU504" s="28"/>
      <c r="FNV504" s="28"/>
      <c r="FNW504" s="28"/>
      <c r="FNX504" s="28"/>
      <c r="FNY504" s="28"/>
      <c r="FNZ504" s="28"/>
      <c r="FOA504" s="28"/>
      <c r="FOB504" s="28"/>
      <c r="FOC504" s="28"/>
      <c r="FOD504" s="28"/>
      <c r="FOE504" s="28"/>
      <c r="FOF504" s="28"/>
      <c r="FOG504" s="28"/>
      <c r="FOH504" s="28"/>
      <c r="FOI504" s="28"/>
      <c r="FOJ504" s="28"/>
      <c r="FOK504" s="28"/>
      <c r="FOL504" s="28"/>
      <c r="FOM504" s="28"/>
      <c r="FON504" s="28"/>
      <c r="FOO504" s="28"/>
      <c r="FOP504" s="28"/>
      <c r="FOQ504" s="28"/>
      <c r="FOR504" s="28"/>
      <c r="FOS504" s="28"/>
      <c r="FOT504" s="28"/>
      <c r="FOU504" s="28"/>
      <c r="FOV504" s="28"/>
      <c r="FOW504" s="28"/>
      <c r="FOX504" s="28"/>
      <c r="FOY504" s="28"/>
      <c r="FOZ504" s="28"/>
      <c r="FPA504" s="28"/>
      <c r="FPB504" s="28"/>
      <c r="FPC504" s="28"/>
      <c r="FPD504" s="28"/>
      <c r="FPE504" s="28"/>
      <c r="FPF504" s="28"/>
      <c r="FPG504" s="28"/>
      <c r="FPH504" s="28"/>
      <c r="FPI504" s="28"/>
      <c r="FPJ504" s="28"/>
      <c r="FPK504" s="28"/>
      <c r="FPL504" s="28"/>
      <c r="FPM504" s="28"/>
      <c r="FPN504" s="28"/>
      <c r="FPO504" s="28"/>
      <c r="FPP504" s="28"/>
      <c r="FPQ504" s="28"/>
      <c r="FPR504" s="28"/>
      <c r="FPS504" s="28"/>
      <c r="FPT504" s="28"/>
      <c r="FPU504" s="28"/>
      <c r="FPV504" s="28"/>
      <c r="FPW504" s="28"/>
      <c r="FPX504" s="28"/>
      <c r="FPY504" s="28"/>
      <c r="FPZ504" s="28"/>
      <c r="FQA504" s="28"/>
      <c r="FQB504" s="28"/>
      <c r="FQC504" s="28"/>
      <c r="FQD504" s="28"/>
      <c r="FQE504" s="28"/>
      <c r="FQF504" s="28"/>
      <c r="FQG504" s="28"/>
      <c r="FQH504" s="28"/>
      <c r="FQI504" s="28"/>
      <c r="FQJ504" s="28"/>
      <c r="FQK504" s="28"/>
      <c r="FQL504" s="28"/>
      <c r="FQM504" s="28"/>
      <c r="FQN504" s="28"/>
      <c r="FQO504" s="28"/>
      <c r="FQP504" s="28"/>
      <c r="FQQ504" s="28"/>
      <c r="FQR504" s="28"/>
      <c r="FQS504" s="28"/>
      <c r="FQT504" s="28"/>
      <c r="FQU504" s="28"/>
      <c r="FQV504" s="28"/>
      <c r="FQW504" s="28"/>
      <c r="FQX504" s="28"/>
      <c r="FQY504" s="28"/>
      <c r="FQZ504" s="28"/>
      <c r="FRA504" s="28"/>
      <c r="FRB504" s="28"/>
      <c r="FRC504" s="28"/>
      <c r="FRD504" s="28"/>
      <c r="FRE504" s="28"/>
      <c r="FRF504" s="28"/>
      <c r="FRG504" s="28"/>
      <c r="FRH504" s="28"/>
      <c r="FRI504" s="28"/>
      <c r="FRJ504" s="28"/>
      <c r="FRK504" s="28"/>
      <c r="FRL504" s="28"/>
      <c r="FRM504" s="28"/>
      <c r="FRN504" s="28"/>
      <c r="FRO504" s="28"/>
      <c r="FRP504" s="28"/>
      <c r="FRQ504" s="28"/>
      <c r="FRR504" s="28"/>
      <c r="FRS504" s="28"/>
      <c r="FRT504" s="28"/>
      <c r="FRU504" s="28"/>
      <c r="FRV504" s="28"/>
      <c r="FRW504" s="28"/>
      <c r="FRX504" s="28"/>
      <c r="FRY504" s="28"/>
      <c r="FRZ504" s="28"/>
      <c r="FSA504" s="28"/>
      <c r="FSB504" s="28"/>
      <c r="FSC504" s="28"/>
      <c r="FSD504" s="28"/>
      <c r="FSE504" s="28"/>
      <c r="FSF504" s="28"/>
      <c r="FSG504" s="28"/>
      <c r="FSH504" s="28"/>
      <c r="FSI504" s="28"/>
      <c r="FSJ504" s="28"/>
      <c r="FSK504" s="28"/>
      <c r="FSL504" s="28"/>
      <c r="FSM504" s="28"/>
      <c r="FSN504" s="28"/>
      <c r="FSO504" s="28"/>
      <c r="FSP504" s="28"/>
      <c r="FSQ504" s="28"/>
      <c r="FSR504" s="28"/>
      <c r="FSS504" s="28"/>
      <c r="FST504" s="28"/>
      <c r="FSU504" s="28"/>
      <c r="FSV504" s="28"/>
      <c r="FSW504" s="28"/>
      <c r="FSX504" s="28"/>
      <c r="FSY504" s="28"/>
      <c r="FSZ504" s="28"/>
      <c r="FTA504" s="28"/>
      <c r="FTB504" s="28"/>
      <c r="FTC504" s="28"/>
      <c r="FTD504" s="28"/>
      <c r="FTE504" s="28"/>
      <c r="FTF504" s="28"/>
      <c r="FTG504" s="28"/>
      <c r="FTH504" s="28"/>
      <c r="FTI504" s="28"/>
      <c r="FTJ504" s="28"/>
      <c r="FTK504" s="28"/>
      <c r="FTL504" s="28"/>
      <c r="FTM504" s="28"/>
      <c r="FTN504" s="28"/>
      <c r="FTO504" s="28"/>
      <c r="FTP504" s="28"/>
      <c r="FTQ504" s="28"/>
      <c r="FTR504" s="28"/>
      <c r="FTS504" s="28"/>
      <c r="FTT504" s="28"/>
      <c r="FTU504" s="28"/>
      <c r="FTV504" s="28"/>
      <c r="FTW504" s="28"/>
      <c r="FTX504" s="28"/>
      <c r="FTY504" s="28"/>
      <c r="FTZ504" s="28"/>
      <c r="FUA504" s="28"/>
      <c r="FUB504" s="28"/>
      <c r="FUC504" s="28"/>
      <c r="FUD504" s="28"/>
      <c r="FUE504" s="28"/>
      <c r="FUF504" s="28"/>
      <c r="FUG504" s="28"/>
      <c r="FUH504" s="28"/>
      <c r="FUI504" s="28"/>
      <c r="FUJ504" s="28"/>
      <c r="FUK504" s="28"/>
      <c r="FUL504" s="28"/>
      <c r="FUM504" s="28"/>
      <c r="FUN504" s="28"/>
      <c r="FUO504" s="28"/>
      <c r="FUP504" s="28"/>
      <c r="FUQ504" s="28"/>
      <c r="FUR504" s="28"/>
      <c r="FUS504" s="28"/>
      <c r="FUT504" s="28"/>
      <c r="FUU504" s="28"/>
      <c r="FUV504" s="28"/>
      <c r="FUW504" s="28"/>
      <c r="FUX504" s="28"/>
      <c r="FUY504" s="28"/>
      <c r="FUZ504" s="28"/>
      <c r="FVA504" s="28"/>
      <c r="FVB504" s="28"/>
      <c r="FVC504" s="28"/>
      <c r="FVD504" s="28"/>
      <c r="FVE504" s="28"/>
      <c r="FVF504" s="28"/>
      <c r="FVG504" s="28"/>
      <c r="FVH504" s="28"/>
      <c r="FVI504" s="28"/>
      <c r="FVJ504" s="28"/>
      <c r="FVK504" s="28"/>
      <c r="FVL504" s="28"/>
      <c r="FVM504" s="28"/>
      <c r="FVN504" s="28"/>
      <c r="FVO504" s="28"/>
      <c r="FVP504" s="28"/>
      <c r="FVQ504" s="28"/>
      <c r="FVR504" s="28"/>
      <c r="FVS504" s="28"/>
      <c r="FVT504" s="28"/>
      <c r="FVU504" s="28"/>
      <c r="FVV504" s="28"/>
      <c r="FVW504" s="28"/>
      <c r="FVX504" s="28"/>
      <c r="FVY504" s="28"/>
      <c r="FVZ504" s="28"/>
      <c r="FWA504" s="28"/>
      <c r="FWB504" s="28"/>
      <c r="FWC504" s="28"/>
      <c r="FWD504" s="28"/>
      <c r="FWE504" s="28"/>
      <c r="FWF504" s="28"/>
      <c r="FWG504" s="28"/>
      <c r="FWH504" s="28"/>
      <c r="FWI504" s="28"/>
      <c r="FWJ504" s="28"/>
      <c r="FWK504" s="28"/>
      <c r="FWL504" s="28"/>
      <c r="FWM504" s="28"/>
      <c r="FWN504" s="28"/>
      <c r="FWO504" s="28"/>
      <c r="FWP504" s="28"/>
      <c r="FWQ504" s="28"/>
      <c r="FWR504" s="28"/>
      <c r="FWS504" s="28"/>
      <c r="FWT504" s="28"/>
      <c r="FWU504" s="28"/>
      <c r="FWV504" s="28"/>
      <c r="FWW504" s="28"/>
      <c r="FWX504" s="28"/>
      <c r="FWY504" s="28"/>
      <c r="FWZ504" s="28"/>
      <c r="FXA504" s="28"/>
      <c r="FXB504" s="28"/>
      <c r="FXC504" s="28"/>
      <c r="FXD504" s="28"/>
      <c r="FXE504" s="28"/>
      <c r="FXF504" s="28"/>
      <c r="FXG504" s="28"/>
      <c r="FXH504" s="28"/>
      <c r="FXI504" s="28"/>
      <c r="FXJ504" s="28"/>
      <c r="FXK504" s="28"/>
      <c r="FXL504" s="28"/>
      <c r="FXM504" s="28"/>
      <c r="FXN504" s="28"/>
      <c r="FXO504" s="28"/>
      <c r="FXP504" s="28"/>
      <c r="FXQ504" s="28"/>
      <c r="FXR504" s="28"/>
      <c r="FXS504" s="28"/>
      <c r="FXT504" s="28"/>
      <c r="FXU504" s="28"/>
      <c r="FXV504" s="28"/>
      <c r="FXW504" s="28"/>
      <c r="FXX504" s="28"/>
      <c r="FXY504" s="28"/>
      <c r="FXZ504" s="28"/>
      <c r="FYA504" s="28"/>
      <c r="FYB504" s="28"/>
      <c r="FYC504" s="28"/>
      <c r="FYD504" s="28"/>
      <c r="FYE504" s="28"/>
      <c r="FYF504" s="28"/>
      <c r="FYG504" s="28"/>
      <c r="FYH504" s="28"/>
      <c r="FYI504" s="28"/>
      <c r="FYJ504" s="28"/>
      <c r="FYK504" s="28"/>
      <c r="FYL504" s="28"/>
      <c r="FYM504" s="28"/>
      <c r="FYN504" s="28"/>
      <c r="FYO504" s="28"/>
      <c r="FYP504" s="28"/>
      <c r="FYQ504" s="28"/>
      <c r="FYR504" s="28"/>
      <c r="FYS504" s="28"/>
      <c r="FYT504" s="28"/>
      <c r="FYU504" s="28"/>
      <c r="FYV504" s="28"/>
      <c r="FYW504" s="28"/>
      <c r="FYX504" s="28"/>
      <c r="FYY504" s="28"/>
      <c r="FYZ504" s="28"/>
      <c r="FZA504" s="28"/>
      <c r="FZB504" s="28"/>
      <c r="FZC504" s="28"/>
      <c r="FZD504" s="28"/>
      <c r="FZE504" s="28"/>
      <c r="FZF504" s="28"/>
      <c r="FZG504" s="28"/>
      <c r="FZH504" s="28"/>
      <c r="FZI504" s="28"/>
      <c r="FZJ504" s="28"/>
      <c r="FZK504" s="28"/>
      <c r="FZL504" s="28"/>
      <c r="FZM504" s="28"/>
      <c r="FZN504" s="28"/>
      <c r="FZO504" s="28"/>
      <c r="FZP504" s="28"/>
      <c r="FZQ504" s="28"/>
      <c r="FZR504" s="28"/>
      <c r="FZS504" s="28"/>
      <c r="FZT504" s="28"/>
      <c r="FZU504" s="28"/>
      <c r="FZV504" s="28"/>
      <c r="FZW504" s="28"/>
      <c r="FZX504" s="28"/>
      <c r="FZY504" s="28"/>
      <c r="FZZ504" s="28"/>
      <c r="GAA504" s="28"/>
      <c r="GAB504" s="28"/>
      <c r="GAC504" s="28"/>
      <c r="GAD504" s="28"/>
      <c r="GAE504" s="28"/>
      <c r="GAF504" s="28"/>
      <c r="GAG504" s="28"/>
      <c r="GAH504" s="28"/>
      <c r="GAI504" s="28"/>
      <c r="GAJ504" s="28"/>
      <c r="GAK504" s="28"/>
      <c r="GAL504" s="28"/>
      <c r="GAM504" s="28"/>
      <c r="GAN504" s="28"/>
      <c r="GAO504" s="28"/>
      <c r="GAP504" s="28"/>
      <c r="GAQ504" s="28"/>
      <c r="GAR504" s="28"/>
      <c r="GAS504" s="28"/>
      <c r="GAT504" s="28"/>
      <c r="GAU504" s="28"/>
      <c r="GAV504" s="28"/>
      <c r="GAW504" s="28"/>
      <c r="GAX504" s="28"/>
      <c r="GAY504" s="28"/>
      <c r="GAZ504" s="28"/>
      <c r="GBA504" s="28"/>
      <c r="GBB504" s="28"/>
      <c r="GBC504" s="28"/>
      <c r="GBD504" s="28"/>
      <c r="GBE504" s="28"/>
      <c r="GBF504" s="28"/>
      <c r="GBG504" s="28"/>
      <c r="GBH504" s="28"/>
      <c r="GBI504" s="28"/>
      <c r="GBJ504" s="28"/>
      <c r="GBK504" s="28"/>
      <c r="GBL504" s="28"/>
      <c r="GBM504" s="28"/>
      <c r="GBN504" s="28"/>
      <c r="GBO504" s="28"/>
      <c r="GBP504" s="28"/>
      <c r="GBQ504" s="28"/>
      <c r="GBR504" s="28"/>
      <c r="GBS504" s="28"/>
      <c r="GBT504" s="28"/>
      <c r="GBU504" s="28"/>
      <c r="GBV504" s="28"/>
      <c r="GBW504" s="28"/>
      <c r="GBX504" s="28"/>
      <c r="GBY504" s="28"/>
      <c r="GBZ504" s="28"/>
      <c r="GCA504" s="28"/>
      <c r="GCB504" s="28"/>
      <c r="GCC504" s="28"/>
      <c r="GCD504" s="28"/>
      <c r="GCE504" s="28"/>
      <c r="GCF504" s="28"/>
      <c r="GCG504" s="28"/>
      <c r="GCH504" s="28"/>
      <c r="GCI504" s="28"/>
      <c r="GCJ504" s="28"/>
      <c r="GCK504" s="28"/>
      <c r="GCL504" s="28"/>
      <c r="GCM504" s="28"/>
      <c r="GCN504" s="28"/>
      <c r="GCO504" s="28"/>
      <c r="GCP504" s="28"/>
      <c r="GCQ504" s="28"/>
      <c r="GCR504" s="28"/>
      <c r="GCS504" s="28"/>
      <c r="GCT504" s="28"/>
      <c r="GCU504" s="28"/>
      <c r="GCV504" s="28"/>
      <c r="GCW504" s="28"/>
      <c r="GCX504" s="28"/>
      <c r="GCY504" s="28"/>
      <c r="GCZ504" s="28"/>
      <c r="GDA504" s="28"/>
      <c r="GDB504" s="28"/>
      <c r="GDC504" s="28"/>
      <c r="GDD504" s="28"/>
      <c r="GDE504" s="28"/>
      <c r="GDF504" s="28"/>
      <c r="GDG504" s="28"/>
      <c r="GDH504" s="28"/>
      <c r="GDI504" s="28"/>
      <c r="GDJ504" s="28"/>
      <c r="GDK504" s="28"/>
      <c r="GDL504" s="28"/>
      <c r="GDM504" s="28"/>
      <c r="GDN504" s="28"/>
      <c r="GDO504" s="28"/>
      <c r="GDP504" s="28"/>
      <c r="GDQ504" s="28"/>
      <c r="GDR504" s="28"/>
      <c r="GDS504" s="28"/>
      <c r="GDT504" s="28"/>
      <c r="GDU504" s="28"/>
      <c r="GDV504" s="28"/>
      <c r="GDW504" s="28"/>
      <c r="GDX504" s="28"/>
      <c r="GDY504" s="28"/>
      <c r="GDZ504" s="28"/>
      <c r="GEA504" s="28"/>
      <c r="GEB504" s="28"/>
      <c r="GEC504" s="28"/>
      <c r="GED504" s="28"/>
      <c r="GEE504" s="28"/>
      <c r="GEF504" s="28"/>
      <c r="GEG504" s="28"/>
      <c r="GEH504" s="28"/>
      <c r="GEI504" s="28"/>
      <c r="GEJ504" s="28"/>
      <c r="GEK504" s="28"/>
      <c r="GEL504" s="28"/>
      <c r="GEM504" s="28"/>
      <c r="GEN504" s="28"/>
      <c r="GEO504" s="28"/>
      <c r="GEP504" s="28"/>
      <c r="GEQ504" s="28"/>
      <c r="GER504" s="28"/>
      <c r="GES504" s="28"/>
      <c r="GET504" s="28"/>
      <c r="GEU504" s="28"/>
      <c r="GEV504" s="28"/>
      <c r="GEW504" s="28"/>
      <c r="GEX504" s="28"/>
      <c r="GEY504" s="28"/>
      <c r="GEZ504" s="28"/>
      <c r="GFA504" s="28"/>
      <c r="GFB504" s="28"/>
      <c r="GFC504" s="28"/>
      <c r="GFD504" s="28"/>
      <c r="GFE504" s="28"/>
      <c r="GFF504" s="28"/>
      <c r="GFG504" s="28"/>
      <c r="GFH504" s="28"/>
      <c r="GFI504" s="28"/>
      <c r="GFJ504" s="28"/>
      <c r="GFK504" s="28"/>
      <c r="GFL504" s="28"/>
      <c r="GFM504" s="28"/>
      <c r="GFN504" s="28"/>
      <c r="GFO504" s="28"/>
      <c r="GFP504" s="28"/>
      <c r="GFQ504" s="28"/>
      <c r="GFR504" s="28"/>
      <c r="GFS504" s="28"/>
      <c r="GFT504" s="28"/>
      <c r="GFU504" s="28"/>
      <c r="GFV504" s="28"/>
      <c r="GFW504" s="28"/>
      <c r="GFX504" s="28"/>
      <c r="GFY504" s="28"/>
      <c r="GFZ504" s="28"/>
      <c r="GGA504" s="28"/>
      <c r="GGB504" s="28"/>
      <c r="GGC504" s="28"/>
      <c r="GGD504" s="28"/>
      <c r="GGE504" s="28"/>
      <c r="GGF504" s="28"/>
      <c r="GGG504" s="28"/>
      <c r="GGH504" s="28"/>
      <c r="GGI504" s="28"/>
      <c r="GGJ504" s="28"/>
      <c r="GGK504" s="28"/>
      <c r="GGL504" s="28"/>
      <c r="GGM504" s="28"/>
      <c r="GGN504" s="28"/>
      <c r="GGO504" s="28"/>
      <c r="GGP504" s="28"/>
      <c r="GGQ504" s="28"/>
      <c r="GGR504" s="28"/>
      <c r="GGS504" s="28"/>
      <c r="GGT504" s="28"/>
      <c r="GGU504" s="28"/>
      <c r="GGV504" s="28"/>
      <c r="GGW504" s="28"/>
      <c r="GGX504" s="28"/>
      <c r="GGY504" s="28"/>
      <c r="GGZ504" s="28"/>
      <c r="GHA504" s="28"/>
      <c r="GHB504" s="28"/>
      <c r="GHC504" s="28"/>
      <c r="GHD504" s="28"/>
      <c r="GHE504" s="28"/>
      <c r="GHF504" s="28"/>
      <c r="GHG504" s="28"/>
      <c r="GHH504" s="28"/>
      <c r="GHI504" s="28"/>
      <c r="GHJ504" s="28"/>
      <c r="GHK504" s="28"/>
      <c r="GHL504" s="28"/>
      <c r="GHM504" s="28"/>
      <c r="GHN504" s="28"/>
      <c r="GHO504" s="28"/>
      <c r="GHP504" s="28"/>
      <c r="GHQ504" s="28"/>
      <c r="GHR504" s="28"/>
      <c r="GHS504" s="28"/>
      <c r="GHT504" s="28"/>
      <c r="GHU504" s="28"/>
      <c r="GHV504" s="28"/>
      <c r="GHW504" s="28"/>
      <c r="GHX504" s="28"/>
      <c r="GHY504" s="28"/>
      <c r="GHZ504" s="28"/>
      <c r="GIA504" s="28"/>
      <c r="GIB504" s="28"/>
      <c r="GIC504" s="28"/>
      <c r="GID504" s="28"/>
      <c r="GIE504" s="28"/>
      <c r="GIF504" s="28"/>
      <c r="GIG504" s="28"/>
      <c r="GIH504" s="28"/>
      <c r="GII504" s="28"/>
      <c r="GIJ504" s="28"/>
      <c r="GIK504" s="28"/>
      <c r="GIL504" s="28"/>
      <c r="GIM504" s="28"/>
      <c r="GIN504" s="28"/>
      <c r="GIO504" s="28"/>
      <c r="GIP504" s="28"/>
      <c r="GIQ504" s="28"/>
      <c r="GIR504" s="28"/>
      <c r="GIS504" s="28"/>
      <c r="GIT504" s="28"/>
      <c r="GIU504" s="28"/>
      <c r="GIV504" s="28"/>
      <c r="GIW504" s="28"/>
      <c r="GIX504" s="28"/>
      <c r="GIY504" s="28"/>
      <c r="GIZ504" s="28"/>
      <c r="GJA504" s="28"/>
      <c r="GJB504" s="28"/>
      <c r="GJC504" s="28"/>
      <c r="GJD504" s="28"/>
      <c r="GJE504" s="28"/>
      <c r="GJF504" s="28"/>
      <c r="GJG504" s="28"/>
      <c r="GJH504" s="28"/>
      <c r="GJI504" s="28"/>
      <c r="GJJ504" s="28"/>
      <c r="GJK504" s="28"/>
      <c r="GJL504" s="28"/>
      <c r="GJM504" s="28"/>
      <c r="GJN504" s="28"/>
      <c r="GJO504" s="28"/>
      <c r="GJP504" s="28"/>
      <c r="GJQ504" s="28"/>
      <c r="GJR504" s="28"/>
      <c r="GJS504" s="28"/>
      <c r="GJT504" s="28"/>
      <c r="GJU504" s="28"/>
      <c r="GJV504" s="28"/>
      <c r="GJW504" s="28"/>
      <c r="GJX504" s="28"/>
      <c r="GJY504" s="28"/>
      <c r="GJZ504" s="28"/>
      <c r="GKA504" s="28"/>
      <c r="GKB504" s="28"/>
      <c r="GKC504" s="28"/>
      <c r="GKD504" s="28"/>
      <c r="GKE504" s="28"/>
      <c r="GKF504" s="28"/>
      <c r="GKG504" s="28"/>
      <c r="GKH504" s="28"/>
      <c r="GKI504" s="28"/>
      <c r="GKJ504" s="28"/>
      <c r="GKK504" s="28"/>
      <c r="GKL504" s="28"/>
      <c r="GKM504" s="28"/>
      <c r="GKN504" s="28"/>
      <c r="GKO504" s="28"/>
      <c r="GKP504" s="28"/>
      <c r="GKQ504" s="28"/>
      <c r="GKR504" s="28"/>
      <c r="GKS504" s="28"/>
      <c r="GKT504" s="28"/>
      <c r="GKU504" s="28"/>
      <c r="GKV504" s="28"/>
      <c r="GKW504" s="28"/>
      <c r="GKX504" s="28"/>
      <c r="GKY504" s="28"/>
      <c r="GKZ504" s="28"/>
      <c r="GLA504" s="28"/>
      <c r="GLB504" s="28"/>
      <c r="GLC504" s="28"/>
      <c r="GLD504" s="28"/>
      <c r="GLE504" s="28"/>
      <c r="GLF504" s="28"/>
      <c r="GLG504" s="28"/>
      <c r="GLH504" s="28"/>
      <c r="GLI504" s="28"/>
      <c r="GLJ504" s="28"/>
      <c r="GLK504" s="28"/>
      <c r="GLL504" s="28"/>
      <c r="GLM504" s="28"/>
      <c r="GLN504" s="28"/>
      <c r="GLO504" s="28"/>
      <c r="GLP504" s="28"/>
      <c r="GLQ504" s="28"/>
      <c r="GLR504" s="28"/>
      <c r="GLS504" s="28"/>
      <c r="GLT504" s="28"/>
      <c r="GLU504" s="28"/>
      <c r="GLV504" s="28"/>
      <c r="GLW504" s="28"/>
      <c r="GLX504" s="28"/>
      <c r="GLY504" s="28"/>
      <c r="GLZ504" s="28"/>
      <c r="GMA504" s="28"/>
      <c r="GMB504" s="28"/>
      <c r="GMC504" s="28"/>
      <c r="GMD504" s="28"/>
      <c r="GME504" s="28"/>
      <c r="GMF504" s="28"/>
      <c r="GMG504" s="28"/>
      <c r="GMH504" s="28"/>
      <c r="GMI504" s="28"/>
      <c r="GMJ504" s="28"/>
      <c r="GMK504" s="28"/>
      <c r="GML504" s="28"/>
      <c r="GMM504" s="28"/>
      <c r="GMN504" s="28"/>
      <c r="GMO504" s="28"/>
      <c r="GMP504" s="28"/>
      <c r="GMQ504" s="28"/>
      <c r="GMR504" s="28"/>
      <c r="GMS504" s="28"/>
      <c r="GMT504" s="28"/>
      <c r="GMU504" s="28"/>
      <c r="GMV504" s="28"/>
      <c r="GMW504" s="28"/>
      <c r="GMX504" s="28"/>
      <c r="GMY504" s="28"/>
      <c r="GMZ504" s="28"/>
      <c r="GNA504" s="28"/>
      <c r="GNB504" s="28"/>
      <c r="GNC504" s="28"/>
      <c r="GND504" s="28"/>
      <c r="GNE504" s="28"/>
      <c r="GNF504" s="28"/>
      <c r="GNG504" s="28"/>
      <c r="GNH504" s="28"/>
      <c r="GNI504" s="28"/>
      <c r="GNJ504" s="28"/>
      <c r="GNK504" s="28"/>
      <c r="GNL504" s="28"/>
      <c r="GNM504" s="28"/>
      <c r="GNN504" s="28"/>
      <c r="GNO504" s="28"/>
      <c r="GNP504" s="28"/>
      <c r="GNQ504" s="28"/>
      <c r="GNR504" s="28"/>
      <c r="GNS504" s="28"/>
      <c r="GNT504" s="28"/>
      <c r="GNU504" s="28"/>
      <c r="GNV504" s="28"/>
      <c r="GNW504" s="28"/>
      <c r="GNX504" s="28"/>
      <c r="GNY504" s="28"/>
      <c r="GNZ504" s="28"/>
      <c r="GOA504" s="28"/>
      <c r="GOB504" s="28"/>
      <c r="GOC504" s="28"/>
      <c r="GOD504" s="28"/>
      <c r="GOE504" s="28"/>
      <c r="GOF504" s="28"/>
      <c r="GOG504" s="28"/>
      <c r="GOH504" s="28"/>
      <c r="GOI504" s="28"/>
      <c r="GOJ504" s="28"/>
      <c r="GOK504" s="28"/>
      <c r="GOL504" s="28"/>
      <c r="GOM504" s="28"/>
      <c r="GON504" s="28"/>
      <c r="GOO504" s="28"/>
      <c r="GOP504" s="28"/>
      <c r="GOQ504" s="28"/>
      <c r="GOR504" s="28"/>
      <c r="GOS504" s="28"/>
      <c r="GOT504" s="28"/>
      <c r="GOU504" s="28"/>
      <c r="GOV504" s="28"/>
      <c r="GOW504" s="28"/>
      <c r="GOX504" s="28"/>
      <c r="GOY504" s="28"/>
      <c r="GOZ504" s="28"/>
      <c r="GPA504" s="28"/>
      <c r="GPB504" s="28"/>
      <c r="GPC504" s="28"/>
      <c r="GPD504" s="28"/>
      <c r="GPE504" s="28"/>
      <c r="GPF504" s="28"/>
      <c r="GPG504" s="28"/>
      <c r="GPH504" s="28"/>
      <c r="GPI504" s="28"/>
      <c r="GPJ504" s="28"/>
      <c r="GPK504" s="28"/>
      <c r="GPL504" s="28"/>
      <c r="GPM504" s="28"/>
      <c r="GPN504" s="28"/>
      <c r="GPO504" s="28"/>
      <c r="GPP504" s="28"/>
      <c r="GPQ504" s="28"/>
      <c r="GPR504" s="28"/>
      <c r="GPS504" s="28"/>
      <c r="GPT504" s="28"/>
      <c r="GPU504" s="28"/>
      <c r="GPV504" s="28"/>
      <c r="GPW504" s="28"/>
      <c r="GPX504" s="28"/>
      <c r="GPY504" s="28"/>
      <c r="GPZ504" s="28"/>
      <c r="GQA504" s="28"/>
      <c r="GQB504" s="28"/>
      <c r="GQC504" s="28"/>
      <c r="GQD504" s="28"/>
      <c r="GQE504" s="28"/>
      <c r="GQF504" s="28"/>
      <c r="GQG504" s="28"/>
      <c r="GQH504" s="28"/>
      <c r="GQI504" s="28"/>
      <c r="GQJ504" s="28"/>
      <c r="GQK504" s="28"/>
      <c r="GQL504" s="28"/>
      <c r="GQM504" s="28"/>
      <c r="GQN504" s="28"/>
      <c r="GQO504" s="28"/>
      <c r="GQP504" s="28"/>
      <c r="GQQ504" s="28"/>
      <c r="GQR504" s="28"/>
      <c r="GQS504" s="28"/>
      <c r="GQT504" s="28"/>
      <c r="GQU504" s="28"/>
      <c r="GQV504" s="28"/>
      <c r="GQW504" s="28"/>
      <c r="GQX504" s="28"/>
      <c r="GQY504" s="28"/>
      <c r="GQZ504" s="28"/>
      <c r="GRA504" s="28"/>
      <c r="GRB504" s="28"/>
      <c r="GRC504" s="28"/>
      <c r="GRD504" s="28"/>
      <c r="GRE504" s="28"/>
      <c r="GRF504" s="28"/>
      <c r="GRG504" s="28"/>
      <c r="GRH504" s="28"/>
      <c r="GRI504" s="28"/>
      <c r="GRJ504" s="28"/>
      <c r="GRK504" s="28"/>
      <c r="GRL504" s="28"/>
      <c r="GRM504" s="28"/>
      <c r="GRN504" s="28"/>
      <c r="GRO504" s="28"/>
      <c r="GRP504" s="28"/>
      <c r="GRQ504" s="28"/>
      <c r="GRR504" s="28"/>
      <c r="GRS504" s="28"/>
      <c r="GRT504" s="28"/>
      <c r="GRU504" s="28"/>
      <c r="GRV504" s="28"/>
      <c r="GRW504" s="28"/>
      <c r="GRX504" s="28"/>
      <c r="GRY504" s="28"/>
      <c r="GRZ504" s="28"/>
      <c r="GSA504" s="28"/>
      <c r="GSB504" s="28"/>
      <c r="GSC504" s="28"/>
      <c r="GSD504" s="28"/>
      <c r="GSE504" s="28"/>
      <c r="GSF504" s="28"/>
      <c r="GSG504" s="28"/>
      <c r="GSH504" s="28"/>
      <c r="GSI504" s="28"/>
      <c r="GSJ504" s="28"/>
      <c r="GSK504" s="28"/>
      <c r="GSL504" s="28"/>
      <c r="GSM504" s="28"/>
      <c r="GSN504" s="28"/>
      <c r="GSO504" s="28"/>
      <c r="GSP504" s="28"/>
      <c r="GSQ504" s="28"/>
      <c r="GSR504" s="28"/>
      <c r="GSS504" s="28"/>
      <c r="GST504" s="28"/>
      <c r="GSU504" s="28"/>
      <c r="GSV504" s="28"/>
      <c r="GSW504" s="28"/>
      <c r="GSX504" s="28"/>
      <c r="GSY504" s="28"/>
      <c r="GSZ504" s="28"/>
      <c r="GTA504" s="28"/>
      <c r="GTB504" s="28"/>
      <c r="GTC504" s="28"/>
      <c r="GTD504" s="28"/>
      <c r="GTE504" s="28"/>
      <c r="GTF504" s="28"/>
      <c r="GTG504" s="28"/>
      <c r="GTH504" s="28"/>
      <c r="GTI504" s="28"/>
      <c r="GTJ504" s="28"/>
      <c r="GTK504" s="28"/>
      <c r="GTL504" s="28"/>
      <c r="GTM504" s="28"/>
      <c r="GTN504" s="28"/>
      <c r="GTO504" s="28"/>
      <c r="GTP504" s="28"/>
      <c r="GTQ504" s="28"/>
      <c r="GTR504" s="28"/>
      <c r="GTS504" s="28"/>
      <c r="GTT504" s="28"/>
      <c r="GTU504" s="28"/>
      <c r="GTV504" s="28"/>
      <c r="GTW504" s="28"/>
      <c r="GTX504" s="28"/>
      <c r="GTY504" s="28"/>
      <c r="GTZ504" s="28"/>
      <c r="GUA504" s="28"/>
      <c r="GUB504" s="28"/>
      <c r="GUC504" s="28"/>
      <c r="GUD504" s="28"/>
      <c r="GUE504" s="28"/>
      <c r="GUF504" s="28"/>
      <c r="GUG504" s="28"/>
      <c r="GUH504" s="28"/>
      <c r="GUI504" s="28"/>
      <c r="GUJ504" s="28"/>
      <c r="GUK504" s="28"/>
      <c r="GUL504" s="28"/>
      <c r="GUM504" s="28"/>
      <c r="GUN504" s="28"/>
      <c r="GUO504" s="28"/>
      <c r="GUP504" s="28"/>
      <c r="GUQ504" s="28"/>
      <c r="GUR504" s="28"/>
      <c r="GUS504" s="28"/>
      <c r="GUT504" s="28"/>
      <c r="GUU504" s="28"/>
      <c r="GUV504" s="28"/>
      <c r="GUW504" s="28"/>
      <c r="GUX504" s="28"/>
      <c r="GUY504" s="28"/>
      <c r="GUZ504" s="28"/>
      <c r="GVA504" s="28"/>
      <c r="GVB504" s="28"/>
      <c r="GVC504" s="28"/>
      <c r="GVD504" s="28"/>
      <c r="GVE504" s="28"/>
      <c r="GVF504" s="28"/>
      <c r="GVG504" s="28"/>
      <c r="GVH504" s="28"/>
      <c r="GVI504" s="28"/>
      <c r="GVJ504" s="28"/>
      <c r="GVK504" s="28"/>
      <c r="GVL504" s="28"/>
      <c r="GVM504" s="28"/>
      <c r="GVN504" s="28"/>
      <c r="GVO504" s="28"/>
      <c r="GVP504" s="28"/>
      <c r="GVQ504" s="28"/>
      <c r="GVR504" s="28"/>
      <c r="GVS504" s="28"/>
      <c r="GVT504" s="28"/>
      <c r="GVU504" s="28"/>
      <c r="GVV504" s="28"/>
      <c r="GVW504" s="28"/>
      <c r="GVX504" s="28"/>
      <c r="GVY504" s="28"/>
      <c r="GVZ504" s="28"/>
      <c r="GWA504" s="28"/>
      <c r="GWB504" s="28"/>
      <c r="GWC504" s="28"/>
      <c r="GWD504" s="28"/>
      <c r="GWE504" s="28"/>
      <c r="GWF504" s="28"/>
      <c r="GWG504" s="28"/>
      <c r="GWH504" s="28"/>
      <c r="GWI504" s="28"/>
      <c r="GWJ504" s="28"/>
      <c r="GWK504" s="28"/>
      <c r="GWL504" s="28"/>
      <c r="GWM504" s="28"/>
      <c r="GWN504" s="28"/>
      <c r="GWO504" s="28"/>
      <c r="GWP504" s="28"/>
      <c r="GWQ504" s="28"/>
      <c r="GWR504" s="28"/>
      <c r="GWS504" s="28"/>
      <c r="GWT504" s="28"/>
      <c r="GWU504" s="28"/>
      <c r="GWV504" s="28"/>
      <c r="GWW504" s="28"/>
      <c r="GWX504" s="28"/>
      <c r="GWY504" s="28"/>
      <c r="GWZ504" s="28"/>
      <c r="GXA504" s="28"/>
      <c r="GXB504" s="28"/>
      <c r="GXC504" s="28"/>
      <c r="GXD504" s="28"/>
      <c r="GXE504" s="28"/>
      <c r="GXF504" s="28"/>
      <c r="GXG504" s="28"/>
      <c r="GXH504" s="28"/>
      <c r="GXI504" s="28"/>
      <c r="GXJ504" s="28"/>
      <c r="GXK504" s="28"/>
      <c r="GXL504" s="28"/>
      <c r="GXM504" s="28"/>
      <c r="GXN504" s="28"/>
      <c r="GXO504" s="28"/>
      <c r="GXP504" s="28"/>
      <c r="GXQ504" s="28"/>
      <c r="GXR504" s="28"/>
      <c r="GXS504" s="28"/>
      <c r="GXT504" s="28"/>
      <c r="GXU504" s="28"/>
      <c r="GXV504" s="28"/>
      <c r="GXW504" s="28"/>
      <c r="GXX504" s="28"/>
      <c r="GXY504" s="28"/>
      <c r="GXZ504" s="28"/>
      <c r="GYA504" s="28"/>
      <c r="GYB504" s="28"/>
      <c r="GYC504" s="28"/>
      <c r="GYD504" s="28"/>
      <c r="GYE504" s="28"/>
      <c r="GYF504" s="28"/>
      <c r="GYG504" s="28"/>
      <c r="GYH504" s="28"/>
      <c r="GYI504" s="28"/>
      <c r="GYJ504" s="28"/>
      <c r="GYK504" s="28"/>
      <c r="GYL504" s="28"/>
      <c r="GYM504" s="28"/>
      <c r="GYN504" s="28"/>
      <c r="GYO504" s="28"/>
      <c r="GYP504" s="28"/>
      <c r="GYQ504" s="28"/>
      <c r="GYR504" s="28"/>
      <c r="GYS504" s="28"/>
      <c r="GYT504" s="28"/>
      <c r="GYU504" s="28"/>
      <c r="GYV504" s="28"/>
      <c r="GYW504" s="28"/>
      <c r="GYX504" s="28"/>
      <c r="GYY504" s="28"/>
      <c r="GYZ504" s="28"/>
      <c r="GZA504" s="28"/>
      <c r="GZB504" s="28"/>
      <c r="GZC504" s="28"/>
      <c r="GZD504" s="28"/>
      <c r="GZE504" s="28"/>
      <c r="GZF504" s="28"/>
      <c r="GZG504" s="28"/>
      <c r="GZH504" s="28"/>
      <c r="GZI504" s="28"/>
      <c r="GZJ504" s="28"/>
      <c r="GZK504" s="28"/>
      <c r="GZL504" s="28"/>
      <c r="GZM504" s="28"/>
      <c r="GZN504" s="28"/>
      <c r="GZO504" s="28"/>
      <c r="GZP504" s="28"/>
      <c r="GZQ504" s="28"/>
      <c r="GZR504" s="28"/>
      <c r="GZS504" s="28"/>
      <c r="GZT504" s="28"/>
      <c r="GZU504" s="28"/>
      <c r="GZV504" s="28"/>
      <c r="GZW504" s="28"/>
      <c r="GZX504" s="28"/>
      <c r="GZY504" s="28"/>
      <c r="GZZ504" s="28"/>
      <c r="HAA504" s="28"/>
      <c r="HAB504" s="28"/>
      <c r="HAC504" s="28"/>
      <c r="HAD504" s="28"/>
      <c r="HAE504" s="28"/>
      <c r="HAF504" s="28"/>
      <c r="HAG504" s="28"/>
      <c r="HAH504" s="28"/>
      <c r="HAI504" s="28"/>
      <c r="HAJ504" s="28"/>
      <c r="HAK504" s="28"/>
      <c r="HAL504" s="28"/>
      <c r="HAM504" s="28"/>
      <c r="HAN504" s="28"/>
      <c r="HAO504" s="28"/>
      <c r="HAP504" s="28"/>
      <c r="HAQ504" s="28"/>
      <c r="HAR504" s="28"/>
      <c r="HAS504" s="28"/>
      <c r="HAT504" s="28"/>
      <c r="HAU504" s="28"/>
      <c r="HAV504" s="28"/>
      <c r="HAW504" s="28"/>
      <c r="HAX504" s="28"/>
      <c r="HAY504" s="28"/>
      <c r="HAZ504" s="28"/>
      <c r="HBA504" s="28"/>
      <c r="HBB504" s="28"/>
      <c r="HBC504" s="28"/>
      <c r="HBD504" s="28"/>
      <c r="HBE504" s="28"/>
      <c r="HBF504" s="28"/>
      <c r="HBG504" s="28"/>
      <c r="HBH504" s="28"/>
      <c r="HBI504" s="28"/>
      <c r="HBJ504" s="28"/>
      <c r="HBK504" s="28"/>
      <c r="HBL504" s="28"/>
      <c r="HBM504" s="28"/>
      <c r="HBN504" s="28"/>
      <c r="HBO504" s="28"/>
      <c r="HBP504" s="28"/>
      <c r="HBQ504" s="28"/>
      <c r="HBR504" s="28"/>
      <c r="HBS504" s="28"/>
      <c r="HBT504" s="28"/>
      <c r="HBU504" s="28"/>
      <c r="HBV504" s="28"/>
      <c r="HBW504" s="28"/>
      <c r="HBX504" s="28"/>
      <c r="HBY504" s="28"/>
      <c r="HBZ504" s="28"/>
      <c r="HCA504" s="28"/>
      <c r="HCB504" s="28"/>
      <c r="HCC504" s="28"/>
      <c r="HCD504" s="28"/>
      <c r="HCE504" s="28"/>
      <c r="HCF504" s="28"/>
      <c r="HCG504" s="28"/>
      <c r="HCH504" s="28"/>
      <c r="HCI504" s="28"/>
      <c r="HCJ504" s="28"/>
      <c r="HCK504" s="28"/>
      <c r="HCL504" s="28"/>
      <c r="HCM504" s="28"/>
      <c r="HCN504" s="28"/>
      <c r="HCO504" s="28"/>
      <c r="HCP504" s="28"/>
      <c r="HCQ504" s="28"/>
      <c r="HCR504" s="28"/>
      <c r="HCS504" s="28"/>
      <c r="HCT504" s="28"/>
      <c r="HCU504" s="28"/>
      <c r="HCV504" s="28"/>
      <c r="HCW504" s="28"/>
      <c r="HCX504" s="28"/>
      <c r="HCY504" s="28"/>
      <c r="HCZ504" s="28"/>
      <c r="HDA504" s="28"/>
      <c r="HDB504" s="28"/>
      <c r="HDC504" s="28"/>
      <c r="HDD504" s="28"/>
      <c r="HDE504" s="28"/>
      <c r="HDF504" s="28"/>
      <c r="HDG504" s="28"/>
      <c r="HDH504" s="28"/>
      <c r="HDI504" s="28"/>
      <c r="HDJ504" s="28"/>
      <c r="HDK504" s="28"/>
      <c r="HDL504" s="28"/>
      <c r="HDM504" s="28"/>
      <c r="HDN504" s="28"/>
      <c r="HDO504" s="28"/>
      <c r="HDP504" s="28"/>
      <c r="HDQ504" s="28"/>
      <c r="HDR504" s="28"/>
      <c r="HDS504" s="28"/>
      <c r="HDT504" s="28"/>
      <c r="HDU504" s="28"/>
      <c r="HDV504" s="28"/>
      <c r="HDW504" s="28"/>
      <c r="HDX504" s="28"/>
      <c r="HDY504" s="28"/>
      <c r="HDZ504" s="28"/>
      <c r="HEA504" s="28"/>
      <c r="HEB504" s="28"/>
      <c r="HEC504" s="28"/>
      <c r="HED504" s="28"/>
      <c r="HEE504" s="28"/>
      <c r="HEF504" s="28"/>
      <c r="HEG504" s="28"/>
      <c r="HEH504" s="28"/>
      <c r="HEI504" s="28"/>
      <c r="HEJ504" s="28"/>
      <c r="HEK504" s="28"/>
      <c r="HEL504" s="28"/>
      <c r="HEM504" s="28"/>
      <c r="HEN504" s="28"/>
      <c r="HEO504" s="28"/>
      <c r="HEP504" s="28"/>
      <c r="HEQ504" s="28"/>
      <c r="HER504" s="28"/>
      <c r="HES504" s="28"/>
      <c r="HET504" s="28"/>
      <c r="HEU504" s="28"/>
      <c r="HEV504" s="28"/>
      <c r="HEW504" s="28"/>
      <c r="HEX504" s="28"/>
      <c r="HEY504" s="28"/>
      <c r="HEZ504" s="28"/>
      <c r="HFA504" s="28"/>
      <c r="HFB504" s="28"/>
      <c r="HFC504" s="28"/>
      <c r="HFD504" s="28"/>
      <c r="HFE504" s="28"/>
      <c r="HFF504" s="28"/>
      <c r="HFG504" s="28"/>
      <c r="HFH504" s="28"/>
      <c r="HFI504" s="28"/>
      <c r="HFJ504" s="28"/>
      <c r="HFK504" s="28"/>
      <c r="HFL504" s="28"/>
      <c r="HFM504" s="28"/>
      <c r="HFN504" s="28"/>
      <c r="HFO504" s="28"/>
      <c r="HFP504" s="28"/>
      <c r="HFQ504" s="28"/>
      <c r="HFR504" s="28"/>
      <c r="HFS504" s="28"/>
      <c r="HFT504" s="28"/>
      <c r="HFU504" s="28"/>
      <c r="HFV504" s="28"/>
      <c r="HFW504" s="28"/>
      <c r="HFX504" s="28"/>
      <c r="HFY504" s="28"/>
      <c r="HFZ504" s="28"/>
      <c r="HGA504" s="28"/>
      <c r="HGB504" s="28"/>
      <c r="HGC504" s="28"/>
      <c r="HGD504" s="28"/>
      <c r="HGE504" s="28"/>
      <c r="HGF504" s="28"/>
      <c r="HGG504" s="28"/>
      <c r="HGH504" s="28"/>
      <c r="HGI504" s="28"/>
      <c r="HGJ504" s="28"/>
      <c r="HGK504" s="28"/>
      <c r="HGL504" s="28"/>
      <c r="HGM504" s="28"/>
      <c r="HGN504" s="28"/>
      <c r="HGO504" s="28"/>
      <c r="HGP504" s="28"/>
      <c r="HGQ504" s="28"/>
      <c r="HGR504" s="28"/>
      <c r="HGS504" s="28"/>
      <c r="HGT504" s="28"/>
      <c r="HGU504" s="28"/>
      <c r="HGV504" s="28"/>
      <c r="HGW504" s="28"/>
      <c r="HGX504" s="28"/>
      <c r="HGY504" s="28"/>
      <c r="HGZ504" s="28"/>
      <c r="HHA504" s="28"/>
      <c r="HHB504" s="28"/>
      <c r="HHC504" s="28"/>
      <c r="HHD504" s="28"/>
      <c r="HHE504" s="28"/>
      <c r="HHF504" s="28"/>
      <c r="HHG504" s="28"/>
      <c r="HHH504" s="28"/>
      <c r="HHI504" s="28"/>
      <c r="HHJ504" s="28"/>
      <c r="HHK504" s="28"/>
      <c r="HHL504" s="28"/>
      <c r="HHM504" s="28"/>
      <c r="HHN504" s="28"/>
      <c r="HHO504" s="28"/>
      <c r="HHP504" s="28"/>
      <c r="HHQ504" s="28"/>
      <c r="HHR504" s="28"/>
      <c r="HHS504" s="28"/>
      <c r="HHT504" s="28"/>
      <c r="HHU504" s="28"/>
      <c r="HHV504" s="28"/>
      <c r="HHW504" s="28"/>
      <c r="HHX504" s="28"/>
      <c r="HHY504" s="28"/>
      <c r="HHZ504" s="28"/>
      <c r="HIA504" s="28"/>
      <c r="HIB504" s="28"/>
      <c r="HIC504" s="28"/>
      <c r="HID504" s="28"/>
      <c r="HIE504" s="28"/>
      <c r="HIF504" s="28"/>
      <c r="HIG504" s="28"/>
      <c r="HIH504" s="28"/>
      <c r="HII504" s="28"/>
      <c r="HIJ504" s="28"/>
      <c r="HIK504" s="28"/>
      <c r="HIL504" s="28"/>
      <c r="HIM504" s="28"/>
      <c r="HIN504" s="28"/>
      <c r="HIO504" s="28"/>
      <c r="HIP504" s="28"/>
      <c r="HIQ504" s="28"/>
      <c r="HIR504" s="28"/>
      <c r="HIS504" s="28"/>
      <c r="HIT504" s="28"/>
      <c r="HIU504" s="28"/>
      <c r="HIV504" s="28"/>
      <c r="HIW504" s="28"/>
      <c r="HIX504" s="28"/>
      <c r="HIY504" s="28"/>
      <c r="HIZ504" s="28"/>
      <c r="HJA504" s="28"/>
      <c r="HJB504" s="28"/>
      <c r="HJC504" s="28"/>
      <c r="HJD504" s="28"/>
      <c r="HJE504" s="28"/>
      <c r="HJF504" s="28"/>
      <c r="HJG504" s="28"/>
      <c r="HJH504" s="28"/>
      <c r="HJI504" s="28"/>
      <c r="HJJ504" s="28"/>
      <c r="HJK504" s="28"/>
      <c r="HJL504" s="28"/>
      <c r="HJM504" s="28"/>
      <c r="HJN504" s="28"/>
      <c r="HJO504" s="28"/>
      <c r="HJP504" s="28"/>
      <c r="HJQ504" s="28"/>
      <c r="HJR504" s="28"/>
      <c r="HJS504" s="28"/>
      <c r="HJT504" s="28"/>
      <c r="HJU504" s="28"/>
      <c r="HJV504" s="28"/>
      <c r="HJW504" s="28"/>
      <c r="HJX504" s="28"/>
      <c r="HJY504" s="28"/>
      <c r="HJZ504" s="28"/>
      <c r="HKA504" s="28"/>
      <c r="HKB504" s="28"/>
      <c r="HKC504" s="28"/>
      <c r="HKD504" s="28"/>
      <c r="HKE504" s="28"/>
      <c r="HKF504" s="28"/>
      <c r="HKG504" s="28"/>
      <c r="HKH504" s="28"/>
      <c r="HKI504" s="28"/>
      <c r="HKJ504" s="28"/>
      <c r="HKK504" s="28"/>
      <c r="HKL504" s="28"/>
      <c r="HKM504" s="28"/>
      <c r="HKN504" s="28"/>
      <c r="HKO504" s="28"/>
      <c r="HKP504" s="28"/>
      <c r="HKQ504" s="28"/>
      <c r="HKR504" s="28"/>
      <c r="HKS504" s="28"/>
      <c r="HKT504" s="28"/>
      <c r="HKU504" s="28"/>
      <c r="HKV504" s="28"/>
      <c r="HKW504" s="28"/>
      <c r="HKX504" s="28"/>
      <c r="HKY504" s="28"/>
      <c r="HKZ504" s="28"/>
      <c r="HLA504" s="28"/>
      <c r="HLB504" s="28"/>
      <c r="HLC504" s="28"/>
      <c r="HLD504" s="28"/>
      <c r="HLE504" s="28"/>
      <c r="HLF504" s="28"/>
      <c r="HLG504" s="28"/>
      <c r="HLH504" s="28"/>
      <c r="HLI504" s="28"/>
      <c r="HLJ504" s="28"/>
      <c r="HLK504" s="28"/>
      <c r="HLL504" s="28"/>
      <c r="HLM504" s="28"/>
      <c r="HLN504" s="28"/>
      <c r="HLO504" s="28"/>
      <c r="HLP504" s="28"/>
      <c r="HLQ504" s="28"/>
      <c r="HLR504" s="28"/>
      <c r="HLS504" s="28"/>
      <c r="HLT504" s="28"/>
      <c r="HLU504" s="28"/>
      <c r="HLV504" s="28"/>
      <c r="HLW504" s="28"/>
      <c r="HLX504" s="28"/>
      <c r="HLY504" s="28"/>
      <c r="HLZ504" s="28"/>
      <c r="HMA504" s="28"/>
      <c r="HMB504" s="28"/>
      <c r="HMC504" s="28"/>
      <c r="HMD504" s="28"/>
      <c r="HME504" s="28"/>
      <c r="HMF504" s="28"/>
      <c r="HMG504" s="28"/>
      <c r="HMH504" s="28"/>
      <c r="HMI504" s="28"/>
      <c r="HMJ504" s="28"/>
      <c r="HMK504" s="28"/>
      <c r="HML504" s="28"/>
      <c r="HMM504" s="28"/>
      <c r="HMN504" s="28"/>
      <c r="HMO504" s="28"/>
      <c r="HMP504" s="28"/>
      <c r="HMQ504" s="28"/>
      <c r="HMR504" s="28"/>
      <c r="HMS504" s="28"/>
      <c r="HMT504" s="28"/>
      <c r="HMU504" s="28"/>
      <c r="HMV504" s="28"/>
      <c r="HMW504" s="28"/>
      <c r="HMX504" s="28"/>
      <c r="HMY504" s="28"/>
      <c r="HMZ504" s="28"/>
      <c r="HNA504" s="28"/>
      <c r="HNB504" s="28"/>
      <c r="HNC504" s="28"/>
      <c r="HND504" s="28"/>
      <c r="HNE504" s="28"/>
      <c r="HNF504" s="28"/>
      <c r="HNG504" s="28"/>
      <c r="HNH504" s="28"/>
      <c r="HNI504" s="28"/>
      <c r="HNJ504" s="28"/>
      <c r="HNK504" s="28"/>
      <c r="HNL504" s="28"/>
      <c r="HNM504" s="28"/>
      <c r="HNN504" s="28"/>
      <c r="HNO504" s="28"/>
      <c r="HNP504" s="28"/>
      <c r="HNQ504" s="28"/>
      <c r="HNR504" s="28"/>
      <c r="HNS504" s="28"/>
      <c r="HNT504" s="28"/>
      <c r="HNU504" s="28"/>
      <c r="HNV504" s="28"/>
      <c r="HNW504" s="28"/>
      <c r="HNX504" s="28"/>
      <c r="HNY504" s="28"/>
      <c r="HNZ504" s="28"/>
      <c r="HOA504" s="28"/>
      <c r="HOB504" s="28"/>
      <c r="HOC504" s="28"/>
      <c r="HOD504" s="28"/>
      <c r="HOE504" s="28"/>
      <c r="HOF504" s="28"/>
      <c r="HOG504" s="28"/>
      <c r="HOH504" s="28"/>
      <c r="HOI504" s="28"/>
      <c r="HOJ504" s="28"/>
      <c r="HOK504" s="28"/>
      <c r="HOL504" s="28"/>
      <c r="HOM504" s="28"/>
      <c r="HON504" s="28"/>
      <c r="HOO504" s="28"/>
      <c r="HOP504" s="28"/>
      <c r="HOQ504" s="28"/>
      <c r="HOR504" s="28"/>
      <c r="HOS504" s="28"/>
      <c r="HOT504" s="28"/>
      <c r="HOU504" s="28"/>
      <c r="HOV504" s="28"/>
      <c r="HOW504" s="28"/>
      <c r="HOX504" s="28"/>
      <c r="HOY504" s="28"/>
      <c r="HOZ504" s="28"/>
      <c r="HPA504" s="28"/>
      <c r="HPB504" s="28"/>
      <c r="HPC504" s="28"/>
      <c r="HPD504" s="28"/>
      <c r="HPE504" s="28"/>
      <c r="HPF504" s="28"/>
      <c r="HPG504" s="28"/>
      <c r="HPH504" s="28"/>
      <c r="HPI504" s="28"/>
      <c r="HPJ504" s="28"/>
      <c r="HPK504" s="28"/>
      <c r="HPL504" s="28"/>
      <c r="HPM504" s="28"/>
      <c r="HPN504" s="28"/>
      <c r="HPO504" s="28"/>
      <c r="HPP504" s="28"/>
      <c r="HPQ504" s="28"/>
      <c r="HPR504" s="28"/>
      <c r="HPS504" s="28"/>
      <c r="HPT504" s="28"/>
      <c r="HPU504" s="28"/>
      <c r="HPV504" s="28"/>
      <c r="HPW504" s="28"/>
      <c r="HPX504" s="28"/>
      <c r="HPY504" s="28"/>
      <c r="HPZ504" s="28"/>
      <c r="HQA504" s="28"/>
      <c r="HQB504" s="28"/>
      <c r="HQC504" s="28"/>
      <c r="HQD504" s="28"/>
      <c r="HQE504" s="28"/>
      <c r="HQF504" s="28"/>
      <c r="HQG504" s="28"/>
      <c r="HQH504" s="28"/>
      <c r="HQI504" s="28"/>
      <c r="HQJ504" s="28"/>
      <c r="HQK504" s="28"/>
      <c r="HQL504" s="28"/>
      <c r="HQM504" s="28"/>
      <c r="HQN504" s="28"/>
      <c r="HQO504" s="28"/>
      <c r="HQP504" s="28"/>
      <c r="HQQ504" s="28"/>
      <c r="HQR504" s="28"/>
      <c r="HQS504" s="28"/>
      <c r="HQT504" s="28"/>
      <c r="HQU504" s="28"/>
      <c r="HQV504" s="28"/>
      <c r="HQW504" s="28"/>
      <c r="HQX504" s="28"/>
      <c r="HQY504" s="28"/>
      <c r="HQZ504" s="28"/>
      <c r="HRA504" s="28"/>
      <c r="HRB504" s="28"/>
      <c r="HRC504" s="28"/>
      <c r="HRD504" s="28"/>
      <c r="HRE504" s="28"/>
      <c r="HRF504" s="28"/>
      <c r="HRG504" s="28"/>
      <c r="HRH504" s="28"/>
      <c r="HRI504" s="28"/>
      <c r="HRJ504" s="28"/>
      <c r="HRK504" s="28"/>
      <c r="HRL504" s="28"/>
      <c r="HRM504" s="28"/>
      <c r="HRN504" s="28"/>
      <c r="HRO504" s="28"/>
      <c r="HRP504" s="28"/>
      <c r="HRQ504" s="28"/>
      <c r="HRR504" s="28"/>
      <c r="HRS504" s="28"/>
      <c r="HRT504" s="28"/>
      <c r="HRU504" s="28"/>
      <c r="HRV504" s="28"/>
      <c r="HRW504" s="28"/>
      <c r="HRX504" s="28"/>
      <c r="HRY504" s="28"/>
      <c r="HRZ504" s="28"/>
      <c r="HSA504" s="28"/>
      <c r="HSB504" s="28"/>
      <c r="HSC504" s="28"/>
      <c r="HSD504" s="28"/>
      <c r="HSE504" s="28"/>
      <c r="HSF504" s="28"/>
      <c r="HSG504" s="28"/>
      <c r="HSH504" s="28"/>
      <c r="HSI504" s="28"/>
      <c r="HSJ504" s="28"/>
      <c r="HSK504" s="28"/>
      <c r="HSL504" s="28"/>
      <c r="HSM504" s="28"/>
      <c r="HSN504" s="28"/>
      <c r="HSO504" s="28"/>
      <c r="HSP504" s="28"/>
      <c r="HSQ504" s="28"/>
      <c r="HSR504" s="28"/>
      <c r="HSS504" s="28"/>
      <c r="HST504" s="28"/>
      <c r="HSU504" s="28"/>
      <c r="HSV504" s="28"/>
      <c r="HSW504" s="28"/>
      <c r="HSX504" s="28"/>
      <c r="HSY504" s="28"/>
      <c r="HSZ504" s="28"/>
      <c r="HTA504" s="28"/>
      <c r="HTB504" s="28"/>
      <c r="HTC504" s="28"/>
      <c r="HTD504" s="28"/>
      <c r="HTE504" s="28"/>
      <c r="HTF504" s="28"/>
      <c r="HTG504" s="28"/>
      <c r="HTH504" s="28"/>
      <c r="HTI504" s="28"/>
      <c r="HTJ504" s="28"/>
      <c r="HTK504" s="28"/>
      <c r="HTL504" s="28"/>
      <c r="HTM504" s="28"/>
      <c r="HTN504" s="28"/>
      <c r="HTO504" s="28"/>
      <c r="HTP504" s="28"/>
      <c r="HTQ504" s="28"/>
      <c r="HTR504" s="28"/>
      <c r="HTS504" s="28"/>
      <c r="HTT504" s="28"/>
      <c r="HTU504" s="28"/>
      <c r="HTV504" s="28"/>
      <c r="HTW504" s="28"/>
      <c r="HTX504" s="28"/>
      <c r="HTY504" s="28"/>
      <c r="HTZ504" s="28"/>
      <c r="HUA504" s="28"/>
      <c r="HUB504" s="28"/>
      <c r="HUC504" s="28"/>
      <c r="HUD504" s="28"/>
      <c r="HUE504" s="28"/>
      <c r="HUF504" s="28"/>
      <c r="HUG504" s="28"/>
      <c r="HUH504" s="28"/>
      <c r="HUI504" s="28"/>
      <c r="HUJ504" s="28"/>
      <c r="HUK504" s="28"/>
      <c r="HUL504" s="28"/>
      <c r="HUM504" s="28"/>
      <c r="HUN504" s="28"/>
      <c r="HUO504" s="28"/>
      <c r="HUP504" s="28"/>
      <c r="HUQ504" s="28"/>
      <c r="HUR504" s="28"/>
      <c r="HUS504" s="28"/>
      <c r="HUT504" s="28"/>
      <c r="HUU504" s="28"/>
      <c r="HUV504" s="28"/>
      <c r="HUW504" s="28"/>
      <c r="HUX504" s="28"/>
      <c r="HUY504" s="28"/>
      <c r="HUZ504" s="28"/>
      <c r="HVA504" s="28"/>
      <c r="HVB504" s="28"/>
      <c r="HVC504" s="28"/>
      <c r="HVD504" s="28"/>
      <c r="HVE504" s="28"/>
      <c r="HVF504" s="28"/>
      <c r="HVG504" s="28"/>
      <c r="HVH504" s="28"/>
      <c r="HVI504" s="28"/>
      <c r="HVJ504" s="28"/>
      <c r="HVK504" s="28"/>
      <c r="HVL504" s="28"/>
      <c r="HVM504" s="28"/>
      <c r="HVN504" s="28"/>
      <c r="HVO504" s="28"/>
      <c r="HVP504" s="28"/>
      <c r="HVQ504" s="28"/>
      <c r="HVR504" s="28"/>
      <c r="HVS504" s="28"/>
      <c r="HVT504" s="28"/>
      <c r="HVU504" s="28"/>
      <c r="HVV504" s="28"/>
      <c r="HVW504" s="28"/>
      <c r="HVX504" s="28"/>
      <c r="HVY504" s="28"/>
      <c r="HVZ504" s="28"/>
      <c r="HWA504" s="28"/>
      <c r="HWB504" s="28"/>
      <c r="HWC504" s="28"/>
      <c r="HWD504" s="28"/>
      <c r="HWE504" s="28"/>
      <c r="HWF504" s="28"/>
      <c r="HWG504" s="28"/>
      <c r="HWH504" s="28"/>
      <c r="HWI504" s="28"/>
      <c r="HWJ504" s="28"/>
      <c r="HWK504" s="28"/>
      <c r="HWL504" s="28"/>
      <c r="HWM504" s="28"/>
      <c r="HWN504" s="28"/>
      <c r="HWO504" s="28"/>
      <c r="HWP504" s="28"/>
      <c r="HWQ504" s="28"/>
      <c r="HWR504" s="28"/>
      <c r="HWS504" s="28"/>
      <c r="HWT504" s="28"/>
      <c r="HWU504" s="28"/>
      <c r="HWV504" s="28"/>
      <c r="HWW504" s="28"/>
      <c r="HWX504" s="28"/>
      <c r="HWY504" s="28"/>
      <c r="HWZ504" s="28"/>
      <c r="HXA504" s="28"/>
      <c r="HXB504" s="28"/>
      <c r="HXC504" s="28"/>
      <c r="HXD504" s="28"/>
      <c r="HXE504" s="28"/>
      <c r="HXF504" s="28"/>
      <c r="HXG504" s="28"/>
      <c r="HXH504" s="28"/>
      <c r="HXI504" s="28"/>
      <c r="HXJ504" s="28"/>
      <c r="HXK504" s="28"/>
      <c r="HXL504" s="28"/>
      <c r="HXM504" s="28"/>
      <c r="HXN504" s="28"/>
      <c r="HXO504" s="28"/>
      <c r="HXP504" s="28"/>
      <c r="HXQ504" s="28"/>
      <c r="HXR504" s="28"/>
      <c r="HXS504" s="28"/>
      <c r="HXT504" s="28"/>
      <c r="HXU504" s="28"/>
      <c r="HXV504" s="28"/>
      <c r="HXW504" s="28"/>
      <c r="HXX504" s="28"/>
      <c r="HXY504" s="28"/>
      <c r="HXZ504" s="28"/>
      <c r="HYA504" s="28"/>
      <c r="HYB504" s="28"/>
      <c r="HYC504" s="28"/>
      <c r="HYD504" s="28"/>
      <c r="HYE504" s="28"/>
      <c r="HYF504" s="28"/>
      <c r="HYG504" s="28"/>
      <c r="HYH504" s="28"/>
      <c r="HYI504" s="28"/>
      <c r="HYJ504" s="28"/>
      <c r="HYK504" s="28"/>
      <c r="HYL504" s="28"/>
      <c r="HYM504" s="28"/>
      <c r="HYN504" s="28"/>
      <c r="HYO504" s="28"/>
      <c r="HYP504" s="28"/>
      <c r="HYQ504" s="28"/>
      <c r="HYR504" s="28"/>
      <c r="HYS504" s="28"/>
      <c r="HYT504" s="28"/>
      <c r="HYU504" s="28"/>
      <c r="HYV504" s="28"/>
      <c r="HYW504" s="28"/>
      <c r="HYX504" s="28"/>
      <c r="HYY504" s="28"/>
      <c r="HYZ504" s="28"/>
      <c r="HZA504" s="28"/>
      <c r="HZB504" s="28"/>
      <c r="HZC504" s="28"/>
      <c r="HZD504" s="28"/>
      <c r="HZE504" s="28"/>
      <c r="HZF504" s="28"/>
      <c r="HZG504" s="28"/>
      <c r="HZH504" s="28"/>
      <c r="HZI504" s="28"/>
      <c r="HZJ504" s="28"/>
      <c r="HZK504" s="28"/>
      <c r="HZL504" s="28"/>
      <c r="HZM504" s="28"/>
      <c r="HZN504" s="28"/>
      <c r="HZO504" s="28"/>
      <c r="HZP504" s="28"/>
      <c r="HZQ504" s="28"/>
      <c r="HZR504" s="28"/>
      <c r="HZS504" s="28"/>
      <c r="HZT504" s="28"/>
      <c r="HZU504" s="28"/>
      <c r="HZV504" s="28"/>
      <c r="HZW504" s="28"/>
      <c r="HZX504" s="28"/>
      <c r="HZY504" s="28"/>
      <c r="HZZ504" s="28"/>
      <c r="IAA504" s="28"/>
      <c r="IAB504" s="28"/>
      <c r="IAC504" s="28"/>
      <c r="IAD504" s="28"/>
      <c r="IAE504" s="28"/>
      <c r="IAF504" s="28"/>
      <c r="IAG504" s="28"/>
      <c r="IAH504" s="28"/>
      <c r="IAI504" s="28"/>
      <c r="IAJ504" s="28"/>
      <c r="IAK504" s="28"/>
      <c r="IAL504" s="28"/>
      <c r="IAM504" s="28"/>
      <c r="IAN504" s="28"/>
      <c r="IAO504" s="28"/>
      <c r="IAP504" s="28"/>
      <c r="IAQ504" s="28"/>
      <c r="IAR504" s="28"/>
      <c r="IAS504" s="28"/>
      <c r="IAT504" s="28"/>
      <c r="IAU504" s="28"/>
      <c r="IAV504" s="28"/>
      <c r="IAW504" s="28"/>
      <c r="IAX504" s="28"/>
      <c r="IAY504" s="28"/>
      <c r="IAZ504" s="28"/>
      <c r="IBA504" s="28"/>
      <c r="IBB504" s="28"/>
      <c r="IBC504" s="28"/>
      <c r="IBD504" s="28"/>
      <c r="IBE504" s="28"/>
      <c r="IBF504" s="28"/>
      <c r="IBG504" s="28"/>
      <c r="IBH504" s="28"/>
      <c r="IBI504" s="28"/>
      <c r="IBJ504" s="28"/>
      <c r="IBK504" s="28"/>
      <c r="IBL504" s="28"/>
      <c r="IBM504" s="28"/>
      <c r="IBN504" s="28"/>
      <c r="IBO504" s="28"/>
      <c r="IBP504" s="28"/>
      <c r="IBQ504" s="28"/>
      <c r="IBR504" s="28"/>
      <c r="IBS504" s="28"/>
      <c r="IBT504" s="28"/>
      <c r="IBU504" s="28"/>
      <c r="IBV504" s="28"/>
      <c r="IBW504" s="28"/>
      <c r="IBX504" s="28"/>
      <c r="IBY504" s="28"/>
      <c r="IBZ504" s="28"/>
      <c r="ICA504" s="28"/>
      <c r="ICB504" s="28"/>
      <c r="ICC504" s="28"/>
      <c r="ICD504" s="28"/>
      <c r="ICE504" s="28"/>
      <c r="ICF504" s="28"/>
      <c r="ICG504" s="28"/>
      <c r="ICH504" s="28"/>
      <c r="ICI504" s="28"/>
      <c r="ICJ504" s="28"/>
      <c r="ICK504" s="28"/>
      <c r="ICL504" s="28"/>
      <c r="ICM504" s="28"/>
      <c r="ICN504" s="28"/>
      <c r="ICO504" s="28"/>
      <c r="ICP504" s="28"/>
      <c r="ICQ504" s="28"/>
      <c r="ICR504" s="28"/>
      <c r="ICS504" s="28"/>
      <c r="ICT504" s="28"/>
      <c r="ICU504" s="28"/>
      <c r="ICV504" s="28"/>
      <c r="ICW504" s="28"/>
      <c r="ICX504" s="28"/>
      <c r="ICY504" s="28"/>
      <c r="ICZ504" s="28"/>
      <c r="IDA504" s="28"/>
      <c r="IDB504" s="28"/>
      <c r="IDC504" s="28"/>
      <c r="IDD504" s="28"/>
      <c r="IDE504" s="28"/>
      <c r="IDF504" s="28"/>
      <c r="IDG504" s="28"/>
      <c r="IDH504" s="28"/>
      <c r="IDI504" s="28"/>
      <c r="IDJ504" s="28"/>
      <c r="IDK504" s="28"/>
      <c r="IDL504" s="28"/>
      <c r="IDM504" s="28"/>
      <c r="IDN504" s="28"/>
      <c r="IDO504" s="28"/>
      <c r="IDP504" s="28"/>
      <c r="IDQ504" s="28"/>
      <c r="IDR504" s="28"/>
      <c r="IDS504" s="28"/>
      <c r="IDT504" s="28"/>
      <c r="IDU504" s="28"/>
      <c r="IDV504" s="28"/>
      <c r="IDW504" s="28"/>
      <c r="IDX504" s="28"/>
      <c r="IDY504" s="28"/>
      <c r="IDZ504" s="28"/>
      <c r="IEA504" s="28"/>
      <c r="IEB504" s="28"/>
      <c r="IEC504" s="28"/>
      <c r="IED504" s="28"/>
      <c r="IEE504" s="28"/>
      <c r="IEF504" s="28"/>
      <c r="IEG504" s="28"/>
      <c r="IEH504" s="28"/>
      <c r="IEI504" s="28"/>
      <c r="IEJ504" s="28"/>
      <c r="IEK504" s="28"/>
      <c r="IEL504" s="28"/>
      <c r="IEM504" s="28"/>
      <c r="IEN504" s="28"/>
      <c r="IEO504" s="28"/>
      <c r="IEP504" s="28"/>
      <c r="IEQ504" s="28"/>
      <c r="IER504" s="28"/>
      <c r="IES504" s="28"/>
      <c r="IET504" s="28"/>
      <c r="IEU504" s="28"/>
      <c r="IEV504" s="28"/>
      <c r="IEW504" s="28"/>
      <c r="IEX504" s="28"/>
      <c r="IEY504" s="28"/>
      <c r="IEZ504" s="28"/>
      <c r="IFA504" s="28"/>
      <c r="IFB504" s="28"/>
      <c r="IFC504" s="28"/>
      <c r="IFD504" s="28"/>
      <c r="IFE504" s="28"/>
      <c r="IFF504" s="28"/>
      <c r="IFG504" s="28"/>
      <c r="IFH504" s="28"/>
      <c r="IFI504" s="28"/>
      <c r="IFJ504" s="28"/>
      <c r="IFK504" s="28"/>
      <c r="IFL504" s="28"/>
      <c r="IFM504" s="28"/>
      <c r="IFN504" s="28"/>
      <c r="IFO504" s="28"/>
      <c r="IFP504" s="28"/>
      <c r="IFQ504" s="28"/>
      <c r="IFR504" s="28"/>
      <c r="IFS504" s="28"/>
      <c r="IFT504" s="28"/>
      <c r="IFU504" s="28"/>
      <c r="IFV504" s="28"/>
      <c r="IFW504" s="28"/>
      <c r="IFX504" s="28"/>
      <c r="IFY504" s="28"/>
      <c r="IFZ504" s="28"/>
      <c r="IGA504" s="28"/>
      <c r="IGB504" s="28"/>
      <c r="IGC504" s="28"/>
      <c r="IGD504" s="28"/>
      <c r="IGE504" s="28"/>
      <c r="IGF504" s="28"/>
      <c r="IGG504" s="28"/>
      <c r="IGH504" s="28"/>
      <c r="IGI504" s="28"/>
      <c r="IGJ504" s="28"/>
      <c r="IGK504" s="28"/>
      <c r="IGL504" s="28"/>
      <c r="IGM504" s="28"/>
      <c r="IGN504" s="28"/>
      <c r="IGO504" s="28"/>
      <c r="IGP504" s="28"/>
      <c r="IGQ504" s="28"/>
      <c r="IGR504" s="28"/>
      <c r="IGS504" s="28"/>
      <c r="IGT504" s="28"/>
      <c r="IGU504" s="28"/>
      <c r="IGV504" s="28"/>
      <c r="IGW504" s="28"/>
      <c r="IGX504" s="28"/>
      <c r="IGY504" s="28"/>
      <c r="IGZ504" s="28"/>
      <c r="IHA504" s="28"/>
      <c r="IHB504" s="28"/>
      <c r="IHC504" s="28"/>
      <c r="IHD504" s="28"/>
      <c r="IHE504" s="28"/>
      <c r="IHF504" s="28"/>
      <c r="IHG504" s="28"/>
      <c r="IHH504" s="28"/>
      <c r="IHI504" s="28"/>
      <c r="IHJ504" s="28"/>
      <c r="IHK504" s="28"/>
      <c r="IHL504" s="28"/>
      <c r="IHM504" s="28"/>
      <c r="IHN504" s="28"/>
      <c r="IHO504" s="28"/>
      <c r="IHP504" s="28"/>
      <c r="IHQ504" s="28"/>
      <c r="IHR504" s="28"/>
      <c r="IHS504" s="28"/>
      <c r="IHT504" s="28"/>
      <c r="IHU504" s="28"/>
      <c r="IHV504" s="28"/>
      <c r="IHW504" s="28"/>
      <c r="IHX504" s="28"/>
      <c r="IHY504" s="28"/>
      <c r="IHZ504" s="28"/>
      <c r="IIA504" s="28"/>
      <c r="IIB504" s="28"/>
      <c r="IIC504" s="28"/>
      <c r="IID504" s="28"/>
      <c r="IIE504" s="28"/>
      <c r="IIF504" s="28"/>
      <c r="IIG504" s="28"/>
      <c r="IIH504" s="28"/>
      <c r="III504" s="28"/>
      <c r="IIJ504" s="28"/>
      <c r="IIK504" s="28"/>
      <c r="IIL504" s="28"/>
      <c r="IIM504" s="28"/>
      <c r="IIN504" s="28"/>
      <c r="IIO504" s="28"/>
      <c r="IIP504" s="28"/>
      <c r="IIQ504" s="28"/>
      <c r="IIR504" s="28"/>
      <c r="IIS504" s="28"/>
      <c r="IIT504" s="28"/>
      <c r="IIU504" s="28"/>
      <c r="IIV504" s="28"/>
      <c r="IIW504" s="28"/>
      <c r="IIX504" s="28"/>
      <c r="IIY504" s="28"/>
      <c r="IIZ504" s="28"/>
      <c r="IJA504" s="28"/>
      <c r="IJB504" s="28"/>
      <c r="IJC504" s="28"/>
      <c r="IJD504" s="28"/>
      <c r="IJE504" s="28"/>
      <c r="IJF504" s="28"/>
      <c r="IJG504" s="28"/>
      <c r="IJH504" s="28"/>
      <c r="IJI504" s="28"/>
      <c r="IJJ504" s="28"/>
      <c r="IJK504" s="28"/>
      <c r="IJL504" s="28"/>
      <c r="IJM504" s="28"/>
      <c r="IJN504" s="28"/>
      <c r="IJO504" s="28"/>
      <c r="IJP504" s="28"/>
      <c r="IJQ504" s="28"/>
      <c r="IJR504" s="28"/>
      <c r="IJS504" s="28"/>
      <c r="IJT504" s="28"/>
      <c r="IJU504" s="28"/>
      <c r="IJV504" s="28"/>
      <c r="IJW504" s="28"/>
      <c r="IJX504" s="28"/>
      <c r="IJY504" s="28"/>
      <c r="IJZ504" s="28"/>
      <c r="IKA504" s="28"/>
      <c r="IKB504" s="28"/>
      <c r="IKC504" s="28"/>
      <c r="IKD504" s="28"/>
      <c r="IKE504" s="28"/>
      <c r="IKF504" s="28"/>
      <c r="IKG504" s="28"/>
      <c r="IKH504" s="28"/>
      <c r="IKI504" s="28"/>
      <c r="IKJ504" s="28"/>
      <c r="IKK504" s="28"/>
      <c r="IKL504" s="28"/>
      <c r="IKM504" s="28"/>
      <c r="IKN504" s="28"/>
      <c r="IKO504" s="28"/>
      <c r="IKP504" s="28"/>
      <c r="IKQ504" s="28"/>
      <c r="IKR504" s="28"/>
      <c r="IKS504" s="28"/>
      <c r="IKT504" s="28"/>
      <c r="IKU504" s="28"/>
      <c r="IKV504" s="28"/>
      <c r="IKW504" s="28"/>
      <c r="IKX504" s="28"/>
      <c r="IKY504" s="28"/>
      <c r="IKZ504" s="28"/>
      <c r="ILA504" s="28"/>
      <c r="ILB504" s="28"/>
      <c r="ILC504" s="28"/>
      <c r="ILD504" s="28"/>
      <c r="ILE504" s="28"/>
      <c r="ILF504" s="28"/>
      <c r="ILG504" s="28"/>
      <c r="ILH504" s="28"/>
      <c r="ILI504" s="28"/>
      <c r="ILJ504" s="28"/>
      <c r="ILK504" s="28"/>
      <c r="ILL504" s="28"/>
      <c r="ILM504" s="28"/>
      <c r="ILN504" s="28"/>
      <c r="ILO504" s="28"/>
      <c r="ILP504" s="28"/>
      <c r="ILQ504" s="28"/>
      <c r="ILR504" s="28"/>
      <c r="ILS504" s="28"/>
      <c r="ILT504" s="28"/>
      <c r="ILU504" s="28"/>
      <c r="ILV504" s="28"/>
      <c r="ILW504" s="28"/>
      <c r="ILX504" s="28"/>
      <c r="ILY504" s="28"/>
      <c r="ILZ504" s="28"/>
      <c r="IMA504" s="28"/>
      <c r="IMB504" s="28"/>
      <c r="IMC504" s="28"/>
      <c r="IMD504" s="28"/>
      <c r="IME504" s="28"/>
      <c r="IMF504" s="28"/>
      <c r="IMG504" s="28"/>
      <c r="IMH504" s="28"/>
      <c r="IMI504" s="28"/>
      <c r="IMJ504" s="28"/>
      <c r="IMK504" s="28"/>
      <c r="IML504" s="28"/>
      <c r="IMM504" s="28"/>
      <c r="IMN504" s="28"/>
      <c r="IMO504" s="28"/>
      <c r="IMP504" s="28"/>
      <c r="IMQ504" s="28"/>
      <c r="IMR504" s="28"/>
      <c r="IMS504" s="28"/>
      <c r="IMT504" s="28"/>
      <c r="IMU504" s="28"/>
      <c r="IMV504" s="28"/>
      <c r="IMW504" s="28"/>
      <c r="IMX504" s="28"/>
      <c r="IMY504" s="28"/>
      <c r="IMZ504" s="28"/>
      <c r="INA504" s="28"/>
      <c r="INB504" s="28"/>
      <c r="INC504" s="28"/>
      <c r="IND504" s="28"/>
      <c r="INE504" s="28"/>
      <c r="INF504" s="28"/>
      <c r="ING504" s="28"/>
      <c r="INH504" s="28"/>
      <c r="INI504" s="28"/>
      <c r="INJ504" s="28"/>
      <c r="INK504" s="28"/>
      <c r="INL504" s="28"/>
      <c r="INM504" s="28"/>
      <c r="INN504" s="28"/>
      <c r="INO504" s="28"/>
      <c r="INP504" s="28"/>
      <c r="INQ504" s="28"/>
      <c r="INR504" s="28"/>
      <c r="INS504" s="28"/>
      <c r="INT504" s="28"/>
      <c r="INU504" s="28"/>
      <c r="INV504" s="28"/>
      <c r="INW504" s="28"/>
      <c r="INX504" s="28"/>
      <c r="INY504" s="28"/>
      <c r="INZ504" s="28"/>
      <c r="IOA504" s="28"/>
      <c r="IOB504" s="28"/>
      <c r="IOC504" s="28"/>
      <c r="IOD504" s="28"/>
      <c r="IOE504" s="28"/>
      <c r="IOF504" s="28"/>
      <c r="IOG504" s="28"/>
      <c r="IOH504" s="28"/>
      <c r="IOI504" s="28"/>
      <c r="IOJ504" s="28"/>
      <c r="IOK504" s="28"/>
      <c r="IOL504" s="28"/>
      <c r="IOM504" s="28"/>
      <c r="ION504" s="28"/>
      <c r="IOO504" s="28"/>
      <c r="IOP504" s="28"/>
      <c r="IOQ504" s="28"/>
      <c r="IOR504" s="28"/>
      <c r="IOS504" s="28"/>
      <c r="IOT504" s="28"/>
      <c r="IOU504" s="28"/>
      <c r="IOV504" s="28"/>
      <c r="IOW504" s="28"/>
      <c r="IOX504" s="28"/>
      <c r="IOY504" s="28"/>
      <c r="IOZ504" s="28"/>
      <c r="IPA504" s="28"/>
      <c r="IPB504" s="28"/>
      <c r="IPC504" s="28"/>
      <c r="IPD504" s="28"/>
      <c r="IPE504" s="28"/>
      <c r="IPF504" s="28"/>
      <c r="IPG504" s="28"/>
      <c r="IPH504" s="28"/>
      <c r="IPI504" s="28"/>
      <c r="IPJ504" s="28"/>
      <c r="IPK504" s="28"/>
      <c r="IPL504" s="28"/>
      <c r="IPM504" s="28"/>
      <c r="IPN504" s="28"/>
      <c r="IPO504" s="28"/>
      <c r="IPP504" s="28"/>
      <c r="IPQ504" s="28"/>
      <c r="IPR504" s="28"/>
      <c r="IPS504" s="28"/>
      <c r="IPT504" s="28"/>
      <c r="IPU504" s="28"/>
      <c r="IPV504" s="28"/>
      <c r="IPW504" s="28"/>
      <c r="IPX504" s="28"/>
      <c r="IPY504" s="28"/>
      <c r="IPZ504" s="28"/>
      <c r="IQA504" s="28"/>
      <c r="IQB504" s="28"/>
      <c r="IQC504" s="28"/>
      <c r="IQD504" s="28"/>
      <c r="IQE504" s="28"/>
      <c r="IQF504" s="28"/>
      <c r="IQG504" s="28"/>
      <c r="IQH504" s="28"/>
      <c r="IQI504" s="28"/>
      <c r="IQJ504" s="28"/>
      <c r="IQK504" s="28"/>
      <c r="IQL504" s="28"/>
      <c r="IQM504" s="28"/>
      <c r="IQN504" s="28"/>
      <c r="IQO504" s="28"/>
      <c r="IQP504" s="28"/>
      <c r="IQQ504" s="28"/>
      <c r="IQR504" s="28"/>
      <c r="IQS504" s="28"/>
      <c r="IQT504" s="28"/>
      <c r="IQU504" s="28"/>
      <c r="IQV504" s="28"/>
      <c r="IQW504" s="28"/>
      <c r="IQX504" s="28"/>
      <c r="IQY504" s="28"/>
      <c r="IQZ504" s="28"/>
      <c r="IRA504" s="28"/>
      <c r="IRB504" s="28"/>
      <c r="IRC504" s="28"/>
      <c r="IRD504" s="28"/>
      <c r="IRE504" s="28"/>
      <c r="IRF504" s="28"/>
      <c r="IRG504" s="28"/>
      <c r="IRH504" s="28"/>
      <c r="IRI504" s="28"/>
      <c r="IRJ504" s="28"/>
      <c r="IRK504" s="28"/>
      <c r="IRL504" s="28"/>
      <c r="IRM504" s="28"/>
      <c r="IRN504" s="28"/>
      <c r="IRO504" s="28"/>
      <c r="IRP504" s="28"/>
      <c r="IRQ504" s="28"/>
      <c r="IRR504" s="28"/>
      <c r="IRS504" s="28"/>
      <c r="IRT504" s="28"/>
      <c r="IRU504" s="28"/>
      <c r="IRV504" s="28"/>
      <c r="IRW504" s="28"/>
      <c r="IRX504" s="28"/>
      <c r="IRY504" s="28"/>
      <c r="IRZ504" s="28"/>
      <c r="ISA504" s="28"/>
      <c r="ISB504" s="28"/>
      <c r="ISC504" s="28"/>
      <c r="ISD504" s="28"/>
      <c r="ISE504" s="28"/>
      <c r="ISF504" s="28"/>
      <c r="ISG504" s="28"/>
      <c r="ISH504" s="28"/>
      <c r="ISI504" s="28"/>
      <c r="ISJ504" s="28"/>
      <c r="ISK504" s="28"/>
      <c r="ISL504" s="28"/>
      <c r="ISM504" s="28"/>
      <c r="ISN504" s="28"/>
      <c r="ISO504" s="28"/>
      <c r="ISP504" s="28"/>
      <c r="ISQ504" s="28"/>
      <c r="ISR504" s="28"/>
      <c r="ISS504" s="28"/>
      <c r="IST504" s="28"/>
      <c r="ISU504" s="28"/>
      <c r="ISV504" s="28"/>
      <c r="ISW504" s="28"/>
      <c r="ISX504" s="28"/>
      <c r="ISY504" s="28"/>
      <c r="ISZ504" s="28"/>
      <c r="ITA504" s="28"/>
      <c r="ITB504" s="28"/>
      <c r="ITC504" s="28"/>
      <c r="ITD504" s="28"/>
      <c r="ITE504" s="28"/>
      <c r="ITF504" s="28"/>
      <c r="ITG504" s="28"/>
      <c r="ITH504" s="28"/>
      <c r="ITI504" s="28"/>
      <c r="ITJ504" s="28"/>
      <c r="ITK504" s="28"/>
      <c r="ITL504" s="28"/>
      <c r="ITM504" s="28"/>
      <c r="ITN504" s="28"/>
      <c r="ITO504" s="28"/>
      <c r="ITP504" s="28"/>
      <c r="ITQ504" s="28"/>
      <c r="ITR504" s="28"/>
      <c r="ITS504" s="28"/>
      <c r="ITT504" s="28"/>
      <c r="ITU504" s="28"/>
      <c r="ITV504" s="28"/>
      <c r="ITW504" s="28"/>
      <c r="ITX504" s="28"/>
      <c r="ITY504" s="28"/>
      <c r="ITZ504" s="28"/>
      <c r="IUA504" s="28"/>
      <c r="IUB504" s="28"/>
      <c r="IUC504" s="28"/>
      <c r="IUD504" s="28"/>
      <c r="IUE504" s="28"/>
      <c r="IUF504" s="28"/>
      <c r="IUG504" s="28"/>
      <c r="IUH504" s="28"/>
      <c r="IUI504" s="28"/>
      <c r="IUJ504" s="28"/>
      <c r="IUK504" s="28"/>
      <c r="IUL504" s="28"/>
      <c r="IUM504" s="28"/>
      <c r="IUN504" s="28"/>
      <c r="IUO504" s="28"/>
      <c r="IUP504" s="28"/>
      <c r="IUQ504" s="28"/>
      <c r="IUR504" s="28"/>
      <c r="IUS504" s="28"/>
      <c r="IUT504" s="28"/>
      <c r="IUU504" s="28"/>
      <c r="IUV504" s="28"/>
      <c r="IUW504" s="28"/>
      <c r="IUX504" s="28"/>
      <c r="IUY504" s="28"/>
      <c r="IUZ504" s="28"/>
      <c r="IVA504" s="28"/>
      <c r="IVB504" s="28"/>
      <c r="IVC504" s="28"/>
      <c r="IVD504" s="28"/>
      <c r="IVE504" s="28"/>
      <c r="IVF504" s="28"/>
      <c r="IVG504" s="28"/>
      <c r="IVH504" s="28"/>
      <c r="IVI504" s="28"/>
      <c r="IVJ504" s="28"/>
      <c r="IVK504" s="28"/>
      <c r="IVL504" s="28"/>
      <c r="IVM504" s="28"/>
      <c r="IVN504" s="28"/>
      <c r="IVO504" s="28"/>
      <c r="IVP504" s="28"/>
      <c r="IVQ504" s="28"/>
      <c r="IVR504" s="28"/>
      <c r="IVS504" s="28"/>
      <c r="IVT504" s="28"/>
      <c r="IVU504" s="28"/>
      <c r="IVV504" s="28"/>
      <c r="IVW504" s="28"/>
      <c r="IVX504" s="28"/>
      <c r="IVY504" s="28"/>
      <c r="IVZ504" s="28"/>
      <c r="IWA504" s="28"/>
      <c r="IWB504" s="28"/>
      <c r="IWC504" s="28"/>
      <c r="IWD504" s="28"/>
      <c r="IWE504" s="28"/>
      <c r="IWF504" s="28"/>
      <c r="IWG504" s="28"/>
      <c r="IWH504" s="28"/>
      <c r="IWI504" s="28"/>
      <c r="IWJ504" s="28"/>
      <c r="IWK504" s="28"/>
      <c r="IWL504" s="28"/>
      <c r="IWM504" s="28"/>
      <c r="IWN504" s="28"/>
      <c r="IWO504" s="28"/>
      <c r="IWP504" s="28"/>
      <c r="IWQ504" s="28"/>
      <c r="IWR504" s="28"/>
      <c r="IWS504" s="28"/>
      <c r="IWT504" s="28"/>
      <c r="IWU504" s="28"/>
      <c r="IWV504" s="28"/>
      <c r="IWW504" s="28"/>
      <c r="IWX504" s="28"/>
      <c r="IWY504" s="28"/>
      <c r="IWZ504" s="28"/>
      <c r="IXA504" s="28"/>
      <c r="IXB504" s="28"/>
      <c r="IXC504" s="28"/>
      <c r="IXD504" s="28"/>
      <c r="IXE504" s="28"/>
      <c r="IXF504" s="28"/>
      <c r="IXG504" s="28"/>
      <c r="IXH504" s="28"/>
      <c r="IXI504" s="28"/>
      <c r="IXJ504" s="28"/>
      <c r="IXK504" s="28"/>
      <c r="IXL504" s="28"/>
      <c r="IXM504" s="28"/>
      <c r="IXN504" s="28"/>
      <c r="IXO504" s="28"/>
      <c r="IXP504" s="28"/>
      <c r="IXQ504" s="28"/>
      <c r="IXR504" s="28"/>
      <c r="IXS504" s="28"/>
      <c r="IXT504" s="28"/>
      <c r="IXU504" s="28"/>
      <c r="IXV504" s="28"/>
      <c r="IXW504" s="28"/>
      <c r="IXX504" s="28"/>
      <c r="IXY504" s="28"/>
      <c r="IXZ504" s="28"/>
      <c r="IYA504" s="28"/>
      <c r="IYB504" s="28"/>
      <c r="IYC504" s="28"/>
      <c r="IYD504" s="28"/>
      <c r="IYE504" s="28"/>
      <c r="IYF504" s="28"/>
      <c r="IYG504" s="28"/>
      <c r="IYH504" s="28"/>
      <c r="IYI504" s="28"/>
      <c r="IYJ504" s="28"/>
      <c r="IYK504" s="28"/>
      <c r="IYL504" s="28"/>
      <c r="IYM504" s="28"/>
      <c r="IYN504" s="28"/>
      <c r="IYO504" s="28"/>
      <c r="IYP504" s="28"/>
      <c r="IYQ504" s="28"/>
      <c r="IYR504" s="28"/>
      <c r="IYS504" s="28"/>
      <c r="IYT504" s="28"/>
      <c r="IYU504" s="28"/>
      <c r="IYV504" s="28"/>
      <c r="IYW504" s="28"/>
      <c r="IYX504" s="28"/>
      <c r="IYY504" s="28"/>
      <c r="IYZ504" s="28"/>
      <c r="IZA504" s="28"/>
      <c r="IZB504" s="28"/>
      <c r="IZC504" s="28"/>
      <c r="IZD504" s="28"/>
      <c r="IZE504" s="28"/>
      <c r="IZF504" s="28"/>
      <c r="IZG504" s="28"/>
      <c r="IZH504" s="28"/>
      <c r="IZI504" s="28"/>
      <c r="IZJ504" s="28"/>
      <c r="IZK504" s="28"/>
      <c r="IZL504" s="28"/>
      <c r="IZM504" s="28"/>
      <c r="IZN504" s="28"/>
      <c r="IZO504" s="28"/>
      <c r="IZP504" s="28"/>
      <c r="IZQ504" s="28"/>
      <c r="IZR504" s="28"/>
      <c r="IZS504" s="28"/>
      <c r="IZT504" s="28"/>
      <c r="IZU504" s="28"/>
      <c r="IZV504" s="28"/>
      <c r="IZW504" s="28"/>
      <c r="IZX504" s="28"/>
      <c r="IZY504" s="28"/>
      <c r="IZZ504" s="28"/>
      <c r="JAA504" s="28"/>
      <c r="JAB504" s="28"/>
      <c r="JAC504" s="28"/>
      <c r="JAD504" s="28"/>
      <c r="JAE504" s="28"/>
      <c r="JAF504" s="28"/>
      <c r="JAG504" s="28"/>
      <c r="JAH504" s="28"/>
      <c r="JAI504" s="28"/>
      <c r="JAJ504" s="28"/>
      <c r="JAK504" s="28"/>
      <c r="JAL504" s="28"/>
      <c r="JAM504" s="28"/>
      <c r="JAN504" s="28"/>
      <c r="JAO504" s="28"/>
      <c r="JAP504" s="28"/>
      <c r="JAQ504" s="28"/>
      <c r="JAR504" s="28"/>
      <c r="JAS504" s="28"/>
      <c r="JAT504" s="28"/>
      <c r="JAU504" s="28"/>
      <c r="JAV504" s="28"/>
      <c r="JAW504" s="28"/>
      <c r="JAX504" s="28"/>
      <c r="JAY504" s="28"/>
      <c r="JAZ504" s="28"/>
      <c r="JBA504" s="28"/>
      <c r="JBB504" s="28"/>
      <c r="JBC504" s="28"/>
      <c r="JBD504" s="28"/>
      <c r="JBE504" s="28"/>
      <c r="JBF504" s="28"/>
      <c r="JBG504" s="28"/>
      <c r="JBH504" s="28"/>
      <c r="JBI504" s="28"/>
      <c r="JBJ504" s="28"/>
      <c r="JBK504" s="28"/>
      <c r="JBL504" s="28"/>
      <c r="JBM504" s="28"/>
      <c r="JBN504" s="28"/>
      <c r="JBO504" s="28"/>
      <c r="JBP504" s="28"/>
      <c r="JBQ504" s="28"/>
      <c r="JBR504" s="28"/>
      <c r="JBS504" s="28"/>
      <c r="JBT504" s="28"/>
      <c r="JBU504" s="28"/>
      <c r="JBV504" s="28"/>
      <c r="JBW504" s="28"/>
      <c r="JBX504" s="28"/>
      <c r="JBY504" s="28"/>
      <c r="JBZ504" s="28"/>
      <c r="JCA504" s="28"/>
      <c r="JCB504" s="28"/>
      <c r="JCC504" s="28"/>
      <c r="JCD504" s="28"/>
      <c r="JCE504" s="28"/>
      <c r="JCF504" s="28"/>
      <c r="JCG504" s="28"/>
      <c r="JCH504" s="28"/>
      <c r="JCI504" s="28"/>
      <c r="JCJ504" s="28"/>
      <c r="JCK504" s="28"/>
      <c r="JCL504" s="28"/>
      <c r="JCM504" s="28"/>
      <c r="JCN504" s="28"/>
      <c r="JCO504" s="28"/>
      <c r="JCP504" s="28"/>
      <c r="JCQ504" s="28"/>
      <c r="JCR504" s="28"/>
      <c r="JCS504" s="28"/>
      <c r="JCT504" s="28"/>
      <c r="JCU504" s="28"/>
      <c r="JCV504" s="28"/>
      <c r="JCW504" s="28"/>
      <c r="JCX504" s="28"/>
      <c r="JCY504" s="28"/>
      <c r="JCZ504" s="28"/>
      <c r="JDA504" s="28"/>
      <c r="JDB504" s="28"/>
      <c r="JDC504" s="28"/>
    </row>
    <row r="505" spans="1:6867" s="74" customFormat="1" x14ac:dyDescent="0.25">
      <c r="A505" s="79"/>
      <c r="B505" s="74" t="s">
        <v>940</v>
      </c>
      <c r="C505" s="74" t="s">
        <v>327</v>
      </c>
      <c r="D505" s="83"/>
      <c r="E505" s="83" t="s">
        <v>954</v>
      </c>
      <c r="F505" s="83" t="s">
        <v>2656</v>
      </c>
      <c r="G505" s="83"/>
      <c r="H505" s="134"/>
      <c r="I505" s="83">
        <v>147.08000000000001</v>
      </c>
      <c r="J505" s="83">
        <v>1991</v>
      </c>
      <c r="K505" s="91">
        <v>723</v>
      </c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  <c r="BK505" s="79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79"/>
      <c r="BX505" s="79"/>
      <c r="BY505" s="79"/>
      <c r="BZ505" s="79"/>
      <c r="CA505" s="79"/>
      <c r="CB505" s="79"/>
      <c r="CC505" s="79"/>
      <c r="CD505" s="79"/>
      <c r="CE505" s="79"/>
      <c r="CF505" s="79"/>
      <c r="CG505" s="79"/>
      <c r="CH505" s="79"/>
      <c r="CI505" s="79"/>
      <c r="CJ505" s="79"/>
      <c r="CK505" s="79"/>
      <c r="CL505" s="79"/>
      <c r="CM505" s="79"/>
      <c r="CN505" s="79"/>
      <c r="CO505" s="79"/>
      <c r="CP505" s="79"/>
      <c r="CQ505" s="79"/>
      <c r="CR505" s="79"/>
      <c r="CS505" s="79"/>
      <c r="CT505" s="79"/>
      <c r="CU505" s="79"/>
      <c r="CV505" s="79"/>
      <c r="CW505" s="79"/>
      <c r="CX505" s="79"/>
      <c r="CY505" s="79"/>
      <c r="CZ505" s="79"/>
      <c r="DA505" s="79"/>
      <c r="DB505" s="79"/>
      <c r="DC505" s="79"/>
      <c r="DD505" s="79"/>
      <c r="DE505" s="79"/>
      <c r="DF505" s="79"/>
      <c r="DG505" s="79"/>
      <c r="DH505" s="79"/>
      <c r="DI505" s="79"/>
      <c r="DJ505" s="79"/>
      <c r="DK505" s="79"/>
      <c r="DL505" s="79"/>
      <c r="DM505" s="79"/>
      <c r="DN505" s="79"/>
      <c r="DO505" s="79"/>
      <c r="DP505" s="79"/>
      <c r="DQ505" s="79"/>
      <c r="DR505" s="79"/>
      <c r="DS505" s="79"/>
      <c r="DT505" s="79"/>
      <c r="DU505" s="79"/>
      <c r="DV505" s="79"/>
      <c r="DW505" s="79"/>
      <c r="DX505" s="79"/>
      <c r="DY505" s="79"/>
      <c r="DZ505" s="79"/>
      <c r="EA505" s="79"/>
      <c r="EB505" s="79"/>
      <c r="EC505" s="79"/>
      <c r="ED505" s="79"/>
      <c r="EE505" s="79"/>
      <c r="EF505" s="79"/>
      <c r="EG505" s="79"/>
      <c r="EH505" s="79"/>
      <c r="EI505" s="79"/>
      <c r="EJ505" s="79"/>
      <c r="EK505" s="79"/>
      <c r="EL505" s="79"/>
      <c r="EM505" s="79"/>
      <c r="EN505" s="79"/>
      <c r="EO505" s="79"/>
      <c r="EP505" s="79"/>
      <c r="EQ505" s="79"/>
      <c r="ER505" s="79"/>
      <c r="ES505" s="79"/>
      <c r="ET505" s="79"/>
      <c r="EU505" s="79"/>
      <c r="EV505" s="79"/>
      <c r="EW505" s="79"/>
      <c r="EX505" s="79"/>
      <c r="EY505" s="79"/>
      <c r="EZ505" s="79"/>
      <c r="FA505" s="79"/>
      <c r="FB505" s="79"/>
      <c r="FC505" s="79"/>
      <c r="FD505" s="79"/>
      <c r="FE505" s="79"/>
      <c r="FF505" s="79"/>
      <c r="FG505" s="79"/>
      <c r="FH505" s="79"/>
      <c r="FI505" s="79"/>
      <c r="FJ505" s="79"/>
      <c r="FK505" s="79"/>
      <c r="FL505" s="79"/>
      <c r="FM505" s="79"/>
      <c r="FN505" s="79"/>
      <c r="FO505" s="79"/>
      <c r="FP505" s="79"/>
      <c r="FQ505" s="79"/>
      <c r="FR505" s="79"/>
      <c r="FS505" s="79"/>
      <c r="FT505" s="79"/>
      <c r="FU505" s="79"/>
      <c r="FV505" s="79"/>
      <c r="FW505" s="79"/>
      <c r="FX505" s="79"/>
      <c r="FY505" s="79"/>
      <c r="FZ505" s="79"/>
      <c r="GA505" s="79"/>
      <c r="GB505" s="79"/>
      <c r="GC505" s="79"/>
      <c r="GD505" s="79"/>
      <c r="GE505" s="79"/>
      <c r="GF505" s="79"/>
      <c r="GG505" s="79"/>
      <c r="GH505" s="79"/>
      <c r="GI505" s="79"/>
      <c r="GJ505" s="79"/>
      <c r="GK505" s="79"/>
      <c r="GL505" s="79"/>
      <c r="GM505" s="79"/>
      <c r="GN505" s="79"/>
      <c r="GO505" s="79"/>
      <c r="GP505" s="79"/>
      <c r="GQ505" s="79"/>
      <c r="GR505" s="79"/>
      <c r="GS505" s="79"/>
      <c r="GT505" s="79"/>
      <c r="GU505" s="79"/>
      <c r="GV505" s="79"/>
      <c r="GW505" s="79"/>
      <c r="GX505" s="79"/>
      <c r="GY505" s="79"/>
      <c r="GZ505" s="79"/>
      <c r="HA505" s="79"/>
      <c r="HB505" s="79"/>
      <c r="HC505" s="79"/>
      <c r="HD505" s="79"/>
      <c r="HE505" s="79"/>
      <c r="HF505" s="79"/>
      <c r="HG505" s="79"/>
      <c r="HH505" s="79"/>
      <c r="HI505" s="79"/>
      <c r="HJ505" s="79"/>
      <c r="HK505" s="79"/>
      <c r="HL505" s="79"/>
      <c r="HM505" s="79"/>
      <c r="HN505" s="79"/>
      <c r="HO505" s="79"/>
      <c r="HP505" s="79"/>
      <c r="HQ505" s="79"/>
      <c r="HR505" s="79"/>
      <c r="HS505" s="79"/>
      <c r="HT505" s="79"/>
      <c r="HU505" s="79"/>
      <c r="HV505" s="79"/>
      <c r="HW505" s="79"/>
      <c r="HX505" s="79"/>
      <c r="HY505" s="79"/>
      <c r="HZ505" s="79"/>
      <c r="IA505" s="79"/>
      <c r="IB505" s="79"/>
      <c r="IC505" s="79"/>
      <c r="ID505" s="79"/>
      <c r="IE505" s="79"/>
      <c r="IF505" s="79"/>
      <c r="IG505" s="79"/>
      <c r="IH505" s="79"/>
      <c r="II505" s="79"/>
      <c r="IJ505" s="79"/>
      <c r="IK505" s="79"/>
      <c r="IL505" s="79"/>
      <c r="IM505" s="79"/>
      <c r="IN505" s="79"/>
      <c r="IO505" s="79"/>
      <c r="IP505" s="79"/>
      <c r="IQ505" s="79"/>
      <c r="IR505" s="79"/>
      <c r="IS505" s="79"/>
      <c r="IT505" s="79"/>
      <c r="IU505" s="79"/>
      <c r="IV505" s="79"/>
      <c r="IW505" s="79"/>
      <c r="IX505" s="79"/>
      <c r="IY505" s="79"/>
      <c r="IZ505" s="79"/>
      <c r="JA505" s="79"/>
      <c r="JB505" s="79"/>
      <c r="JC505" s="79"/>
      <c r="JD505" s="79"/>
      <c r="JE505" s="79"/>
      <c r="JF505" s="79"/>
      <c r="JG505" s="79"/>
      <c r="JH505" s="79"/>
      <c r="JI505" s="79"/>
      <c r="JJ505" s="79"/>
      <c r="JK505" s="79"/>
      <c r="JL505" s="79"/>
      <c r="JM505" s="79"/>
      <c r="JN505" s="79"/>
      <c r="JO505" s="79"/>
      <c r="JP505" s="79"/>
      <c r="JQ505" s="79"/>
      <c r="JR505" s="79"/>
      <c r="JS505" s="79"/>
      <c r="JT505" s="79"/>
      <c r="JU505" s="79"/>
      <c r="JV505" s="79"/>
      <c r="JW505" s="79"/>
      <c r="JX505" s="79"/>
      <c r="JY505" s="79"/>
      <c r="JZ505" s="79"/>
      <c r="KA505" s="79"/>
      <c r="KB505" s="79"/>
      <c r="KC505" s="79"/>
      <c r="KD505" s="79"/>
      <c r="KE505" s="79"/>
      <c r="KF505" s="79"/>
      <c r="KG505" s="79"/>
      <c r="KH505" s="79"/>
      <c r="KI505" s="79"/>
      <c r="KJ505" s="79"/>
      <c r="KK505" s="79"/>
      <c r="KL505" s="79"/>
      <c r="KM505" s="79"/>
      <c r="KN505" s="79"/>
      <c r="KO505" s="79"/>
      <c r="KP505" s="79"/>
      <c r="KQ505" s="79"/>
      <c r="KR505" s="79"/>
      <c r="KS505" s="79"/>
      <c r="KT505" s="79"/>
      <c r="KU505" s="79"/>
      <c r="KV505" s="79"/>
      <c r="KW505" s="79"/>
      <c r="KX505" s="79"/>
      <c r="KY505" s="79"/>
      <c r="KZ505" s="79"/>
      <c r="LA505" s="79"/>
      <c r="LB505" s="79"/>
      <c r="LC505" s="79"/>
      <c r="LD505" s="79"/>
      <c r="LE505" s="79"/>
      <c r="LF505" s="79"/>
      <c r="LG505" s="79"/>
      <c r="LH505" s="79"/>
      <c r="LI505" s="79"/>
      <c r="LJ505" s="79"/>
      <c r="LK505" s="79"/>
      <c r="LL505" s="79"/>
      <c r="LM505" s="79"/>
      <c r="LN505" s="79"/>
      <c r="LO505" s="79"/>
      <c r="LP505" s="79"/>
      <c r="LQ505" s="79"/>
      <c r="LR505" s="79"/>
      <c r="LS505" s="79"/>
      <c r="LT505" s="79"/>
      <c r="LU505" s="79"/>
      <c r="LV505" s="79"/>
      <c r="LW505" s="79"/>
      <c r="LX505" s="79"/>
      <c r="LY505" s="79"/>
      <c r="LZ505" s="79"/>
      <c r="MA505" s="79"/>
      <c r="MB505" s="79"/>
      <c r="MC505" s="79"/>
      <c r="MD505" s="79"/>
      <c r="ME505" s="79"/>
      <c r="MF505" s="79"/>
      <c r="MG505" s="79"/>
      <c r="MH505" s="79"/>
      <c r="MI505" s="79"/>
      <c r="MJ505" s="79"/>
      <c r="MK505" s="79"/>
      <c r="ML505" s="79"/>
      <c r="MM505" s="79"/>
      <c r="MN505" s="79"/>
      <c r="MO505" s="79"/>
      <c r="MP505" s="79"/>
      <c r="MQ505" s="79"/>
      <c r="MR505" s="79"/>
      <c r="MS505" s="79"/>
      <c r="MT505" s="79"/>
      <c r="MU505" s="79"/>
      <c r="MV505" s="79"/>
      <c r="MW505" s="79"/>
      <c r="MX505" s="79"/>
      <c r="MY505" s="79"/>
      <c r="MZ505" s="79"/>
      <c r="NA505" s="79"/>
      <c r="NB505" s="79"/>
      <c r="NC505" s="79"/>
      <c r="ND505" s="79"/>
      <c r="NE505" s="79"/>
      <c r="NF505" s="79"/>
      <c r="NG505" s="79"/>
      <c r="NH505" s="79"/>
      <c r="NI505" s="79"/>
      <c r="NJ505" s="79"/>
      <c r="NK505" s="79"/>
      <c r="NL505" s="79"/>
      <c r="NM505" s="79"/>
      <c r="NN505" s="79"/>
      <c r="NO505" s="79"/>
      <c r="NP505" s="79"/>
      <c r="NQ505" s="79"/>
      <c r="NR505" s="79"/>
      <c r="NS505" s="79"/>
      <c r="NT505" s="79"/>
      <c r="NU505" s="79"/>
      <c r="NV505" s="79"/>
      <c r="NW505" s="79"/>
      <c r="NX505" s="79"/>
      <c r="NY505" s="79"/>
      <c r="NZ505" s="79"/>
      <c r="OA505" s="79"/>
      <c r="OB505" s="79"/>
      <c r="OC505" s="79"/>
      <c r="OD505" s="79"/>
      <c r="OE505" s="79"/>
      <c r="OF505" s="79"/>
      <c r="OG505" s="79"/>
      <c r="OH505" s="79"/>
      <c r="OI505" s="79"/>
      <c r="OJ505" s="79"/>
      <c r="OK505" s="79"/>
      <c r="OL505" s="79"/>
      <c r="OM505" s="79"/>
      <c r="ON505" s="79"/>
      <c r="OO505" s="79"/>
      <c r="OP505" s="79"/>
      <c r="OQ505" s="79"/>
      <c r="OR505" s="79"/>
      <c r="OS505" s="79"/>
      <c r="OT505" s="79"/>
      <c r="OU505" s="79"/>
      <c r="OV505" s="79"/>
      <c r="OW505" s="79"/>
      <c r="OX505" s="79"/>
      <c r="OY505" s="79"/>
      <c r="OZ505" s="79"/>
      <c r="PA505" s="79"/>
      <c r="PB505" s="79"/>
      <c r="PC505" s="79"/>
      <c r="PD505" s="79"/>
      <c r="PE505" s="79"/>
      <c r="PF505" s="79"/>
      <c r="PG505" s="79"/>
      <c r="PH505" s="79"/>
      <c r="PI505" s="79"/>
      <c r="PJ505" s="79"/>
      <c r="PK505" s="79"/>
      <c r="PL505" s="79"/>
      <c r="PM505" s="79"/>
      <c r="PN505" s="79"/>
      <c r="PO505" s="79"/>
      <c r="PP505" s="79"/>
      <c r="PQ505" s="79"/>
      <c r="PR505" s="79"/>
      <c r="PS505" s="79"/>
      <c r="PT505" s="79"/>
      <c r="PU505" s="79"/>
      <c r="PV505" s="79"/>
      <c r="PW505" s="79"/>
      <c r="PX505" s="79"/>
      <c r="PY505" s="79"/>
      <c r="PZ505" s="79"/>
      <c r="QA505" s="79"/>
      <c r="QB505" s="79"/>
      <c r="QC505" s="79"/>
      <c r="QD505" s="79"/>
      <c r="QE505" s="79"/>
      <c r="QF505" s="79"/>
      <c r="QG505" s="79"/>
      <c r="QH505" s="79"/>
      <c r="QI505" s="79"/>
      <c r="QJ505" s="79"/>
      <c r="QK505" s="79"/>
      <c r="QL505" s="79"/>
      <c r="QM505" s="79"/>
      <c r="QN505" s="79"/>
      <c r="QO505" s="79"/>
      <c r="QP505" s="79"/>
      <c r="QQ505" s="79"/>
      <c r="QR505" s="79"/>
      <c r="QS505" s="79"/>
      <c r="QT505" s="79"/>
      <c r="QU505" s="79"/>
      <c r="QV505" s="79"/>
      <c r="QW505" s="79"/>
      <c r="QX505" s="79"/>
      <c r="QY505" s="79"/>
      <c r="QZ505" s="79"/>
      <c r="RA505" s="79"/>
      <c r="RB505" s="79"/>
      <c r="RC505" s="79"/>
      <c r="RD505" s="79"/>
      <c r="RE505" s="79"/>
      <c r="RF505" s="79"/>
      <c r="RG505" s="79"/>
      <c r="RH505" s="79"/>
      <c r="RI505" s="79"/>
      <c r="RJ505" s="79"/>
      <c r="RK505" s="79"/>
      <c r="RL505" s="79"/>
      <c r="RM505" s="79"/>
      <c r="RN505" s="79"/>
      <c r="RO505" s="79"/>
      <c r="RP505" s="79"/>
      <c r="RQ505" s="79"/>
      <c r="RR505" s="79"/>
      <c r="RS505" s="79"/>
      <c r="RT505" s="79"/>
      <c r="RU505" s="79"/>
      <c r="RV505" s="79"/>
      <c r="RW505" s="79"/>
      <c r="RX505" s="79"/>
      <c r="RY505" s="79"/>
      <c r="RZ505" s="79"/>
      <c r="SA505" s="79"/>
      <c r="SB505" s="79"/>
      <c r="SC505" s="79"/>
      <c r="SD505" s="79"/>
      <c r="SE505" s="79"/>
      <c r="SF505" s="79"/>
      <c r="SG505" s="79"/>
      <c r="SH505" s="79"/>
      <c r="SI505" s="79"/>
      <c r="SJ505" s="79"/>
      <c r="SK505" s="79"/>
      <c r="SL505" s="79"/>
      <c r="SM505" s="79"/>
      <c r="SN505" s="79"/>
      <c r="SO505" s="79"/>
      <c r="SP505" s="79"/>
      <c r="SQ505" s="79"/>
      <c r="SR505" s="79"/>
      <c r="SS505" s="79"/>
      <c r="ST505" s="79"/>
      <c r="SU505" s="79"/>
      <c r="SV505" s="79"/>
      <c r="SW505" s="79"/>
      <c r="SX505" s="79"/>
      <c r="SY505" s="79"/>
      <c r="SZ505" s="79"/>
      <c r="TA505" s="79"/>
      <c r="TB505" s="79"/>
      <c r="TC505" s="79"/>
      <c r="TD505" s="79"/>
      <c r="TE505" s="79"/>
      <c r="TF505" s="79"/>
      <c r="TG505" s="79"/>
      <c r="TH505" s="79"/>
      <c r="TI505" s="79"/>
      <c r="TJ505" s="79"/>
      <c r="TK505" s="79"/>
      <c r="TL505" s="79"/>
      <c r="TM505" s="79"/>
      <c r="TN505" s="79"/>
      <c r="TO505" s="79"/>
      <c r="TP505" s="79"/>
      <c r="TQ505" s="79"/>
      <c r="TR505" s="79"/>
      <c r="TS505" s="79"/>
      <c r="TT505" s="79"/>
      <c r="TU505" s="79"/>
      <c r="TV505" s="79"/>
      <c r="TW505" s="79"/>
      <c r="TX505" s="79"/>
      <c r="TY505" s="79"/>
      <c r="TZ505" s="79"/>
      <c r="UA505" s="79"/>
      <c r="UB505" s="79"/>
      <c r="UC505" s="79"/>
      <c r="UD505" s="79"/>
      <c r="UE505" s="79"/>
      <c r="UF505" s="79"/>
      <c r="UG505" s="79"/>
      <c r="UH505" s="79"/>
      <c r="UI505" s="79"/>
      <c r="UJ505" s="79"/>
      <c r="UK505" s="79"/>
      <c r="UL505" s="79"/>
      <c r="UM505" s="79"/>
      <c r="UN505" s="79"/>
      <c r="UO505" s="79"/>
      <c r="UP505" s="79"/>
      <c r="UQ505" s="79"/>
      <c r="UR505" s="79"/>
      <c r="US505" s="79"/>
      <c r="UT505" s="79"/>
      <c r="UU505" s="79"/>
      <c r="UV505" s="79"/>
      <c r="UW505" s="79"/>
      <c r="UX505" s="79"/>
      <c r="UY505" s="79"/>
      <c r="UZ505" s="79"/>
      <c r="VA505" s="79"/>
      <c r="VB505" s="79"/>
      <c r="VC505" s="79"/>
      <c r="VD505" s="79"/>
      <c r="VE505" s="79"/>
      <c r="VF505" s="79"/>
      <c r="VG505" s="79"/>
      <c r="VH505" s="79"/>
      <c r="VI505" s="79"/>
      <c r="VJ505" s="79"/>
      <c r="VK505" s="79"/>
      <c r="VL505" s="79"/>
      <c r="VM505" s="79"/>
      <c r="VN505" s="79"/>
      <c r="VO505" s="79"/>
      <c r="VP505" s="79"/>
      <c r="VQ505" s="79"/>
      <c r="VR505" s="79"/>
      <c r="VS505" s="79"/>
      <c r="VT505" s="79"/>
      <c r="VU505" s="79"/>
      <c r="VV505" s="79"/>
      <c r="VW505" s="79"/>
      <c r="VX505" s="79"/>
      <c r="VY505" s="79"/>
      <c r="VZ505" s="79"/>
      <c r="WA505" s="79"/>
      <c r="WB505" s="79"/>
      <c r="WC505" s="79"/>
      <c r="WD505" s="79"/>
      <c r="WE505" s="79"/>
      <c r="WF505" s="79"/>
      <c r="WG505" s="79"/>
      <c r="WH505" s="79"/>
      <c r="WI505" s="79"/>
      <c r="WJ505" s="79"/>
      <c r="WK505" s="79"/>
      <c r="WL505" s="79"/>
      <c r="WM505" s="79"/>
      <c r="WN505" s="79"/>
      <c r="WO505" s="79"/>
      <c r="WP505" s="79"/>
      <c r="WQ505" s="79"/>
      <c r="WR505" s="79"/>
      <c r="WS505" s="79"/>
      <c r="WT505" s="79"/>
      <c r="WU505" s="79"/>
      <c r="WV505" s="79"/>
      <c r="WW505" s="79"/>
      <c r="WX505" s="79"/>
      <c r="WY505" s="79"/>
      <c r="WZ505" s="79"/>
      <c r="XA505" s="79"/>
      <c r="XB505" s="79"/>
      <c r="XC505" s="79"/>
      <c r="XD505" s="79"/>
      <c r="XE505" s="79"/>
      <c r="XF505" s="79"/>
      <c r="XG505" s="79"/>
      <c r="XH505" s="79"/>
      <c r="XI505" s="79"/>
      <c r="XJ505" s="79"/>
      <c r="XK505" s="79"/>
      <c r="XL505" s="79"/>
      <c r="XM505" s="79"/>
      <c r="XN505" s="79"/>
      <c r="XO505" s="79"/>
      <c r="XP505" s="79"/>
      <c r="XQ505" s="79"/>
      <c r="XR505" s="79"/>
      <c r="XS505" s="79"/>
      <c r="XT505" s="79"/>
      <c r="XU505" s="79"/>
      <c r="XV505" s="79"/>
      <c r="XW505" s="79"/>
      <c r="XX505" s="79"/>
      <c r="XY505" s="79"/>
      <c r="XZ505" s="79"/>
      <c r="YA505" s="79"/>
      <c r="YB505" s="79"/>
      <c r="YC505" s="79"/>
      <c r="YD505" s="79"/>
      <c r="YE505" s="79"/>
      <c r="YF505" s="79"/>
      <c r="YG505" s="79"/>
      <c r="YH505" s="79"/>
      <c r="YI505" s="79"/>
      <c r="YJ505" s="79"/>
      <c r="YK505" s="79"/>
      <c r="YL505" s="79"/>
      <c r="YM505" s="79"/>
      <c r="YN505" s="79"/>
      <c r="YO505" s="79"/>
      <c r="YP505" s="79"/>
      <c r="YQ505" s="79"/>
      <c r="YR505" s="79"/>
      <c r="YS505" s="79"/>
      <c r="YT505" s="79"/>
      <c r="YU505" s="79"/>
      <c r="YV505" s="79"/>
      <c r="YW505" s="79"/>
      <c r="YX505" s="79"/>
      <c r="YY505" s="79"/>
      <c r="YZ505" s="79"/>
      <c r="ZA505" s="79"/>
      <c r="ZB505" s="79"/>
      <c r="ZC505" s="79"/>
      <c r="ZD505" s="79"/>
      <c r="ZE505" s="79"/>
      <c r="ZF505" s="79"/>
      <c r="ZG505" s="79"/>
      <c r="ZH505" s="79"/>
      <c r="ZI505" s="79"/>
      <c r="ZJ505" s="79"/>
      <c r="ZK505" s="79"/>
      <c r="ZL505" s="79"/>
      <c r="ZM505" s="79"/>
      <c r="ZN505" s="79"/>
      <c r="ZO505" s="79"/>
      <c r="ZP505" s="79"/>
      <c r="ZQ505" s="79"/>
      <c r="ZR505" s="79"/>
      <c r="ZS505" s="79"/>
      <c r="ZT505" s="79"/>
      <c r="ZU505" s="79"/>
      <c r="ZV505" s="79"/>
      <c r="ZW505" s="79"/>
      <c r="ZX505" s="79"/>
      <c r="ZY505" s="79"/>
      <c r="ZZ505" s="79"/>
      <c r="AAA505" s="79"/>
      <c r="AAB505" s="79"/>
      <c r="AAC505" s="79"/>
      <c r="AAD505" s="79"/>
      <c r="AAE505" s="79"/>
      <c r="AAF505" s="79"/>
      <c r="AAG505" s="79"/>
      <c r="AAH505" s="79"/>
      <c r="AAI505" s="79"/>
      <c r="AAJ505" s="79"/>
      <c r="AAK505" s="79"/>
      <c r="AAL505" s="79"/>
      <c r="AAM505" s="79"/>
      <c r="AAN505" s="79"/>
      <c r="AAO505" s="79"/>
      <c r="AAP505" s="79"/>
      <c r="AAQ505" s="79"/>
      <c r="AAR505" s="79"/>
      <c r="AAS505" s="79"/>
      <c r="AAT505" s="79"/>
      <c r="AAU505" s="79"/>
      <c r="AAV505" s="79"/>
      <c r="AAW505" s="79"/>
      <c r="AAX505" s="79"/>
      <c r="AAY505" s="79"/>
      <c r="AAZ505" s="79"/>
      <c r="ABA505" s="79"/>
      <c r="ABB505" s="79"/>
      <c r="ABC505" s="79"/>
      <c r="ABD505" s="79"/>
      <c r="ABE505" s="79"/>
      <c r="ABF505" s="79"/>
      <c r="ABG505" s="79"/>
      <c r="ABH505" s="79"/>
      <c r="ABI505" s="79"/>
      <c r="ABJ505" s="79"/>
      <c r="ABK505" s="79"/>
      <c r="ABL505" s="79"/>
      <c r="ABM505" s="79"/>
      <c r="ABN505" s="79"/>
      <c r="ABO505" s="79"/>
      <c r="ABP505" s="79"/>
      <c r="ABQ505" s="79"/>
      <c r="ABR505" s="79"/>
      <c r="ABS505" s="79"/>
      <c r="ABT505" s="79"/>
      <c r="ABU505" s="79"/>
      <c r="ABV505" s="79"/>
      <c r="ABW505" s="79"/>
      <c r="ABX505" s="79"/>
      <c r="ABY505" s="79"/>
      <c r="ABZ505" s="79"/>
      <c r="ACA505" s="79"/>
      <c r="ACB505" s="79"/>
      <c r="ACC505" s="79"/>
      <c r="ACD505" s="79"/>
      <c r="ACE505" s="79"/>
      <c r="ACF505" s="79"/>
      <c r="ACG505" s="79"/>
      <c r="ACH505" s="79"/>
      <c r="ACI505" s="79"/>
      <c r="ACJ505" s="79"/>
      <c r="ACK505" s="79"/>
      <c r="ACL505" s="79"/>
      <c r="ACM505" s="79"/>
      <c r="ACN505" s="79"/>
      <c r="ACO505" s="79"/>
      <c r="ACP505" s="79"/>
      <c r="ACQ505" s="79"/>
      <c r="ACR505" s="79"/>
      <c r="ACS505" s="79"/>
      <c r="ACT505" s="79"/>
      <c r="ACU505" s="79"/>
      <c r="ACV505" s="79"/>
      <c r="ACW505" s="79"/>
      <c r="ACX505" s="79"/>
      <c r="ACY505" s="79"/>
      <c r="ACZ505" s="79"/>
      <c r="ADA505" s="79"/>
      <c r="ADB505" s="79"/>
      <c r="ADC505" s="79"/>
      <c r="ADD505" s="79"/>
      <c r="ADE505" s="79"/>
      <c r="ADF505" s="79"/>
      <c r="ADG505" s="79"/>
      <c r="ADH505" s="79"/>
      <c r="ADI505" s="79"/>
      <c r="ADJ505" s="79"/>
      <c r="ADK505" s="79"/>
      <c r="ADL505" s="79"/>
      <c r="ADM505" s="79"/>
      <c r="ADN505" s="79"/>
      <c r="ADO505" s="79"/>
      <c r="ADP505" s="79"/>
      <c r="ADQ505" s="79"/>
      <c r="ADR505" s="79"/>
      <c r="ADS505" s="79"/>
      <c r="ADT505" s="79"/>
      <c r="ADU505" s="79"/>
      <c r="ADV505" s="79"/>
      <c r="ADW505" s="79"/>
      <c r="ADX505" s="79"/>
      <c r="ADY505" s="79"/>
      <c r="ADZ505" s="79"/>
      <c r="AEA505" s="79"/>
      <c r="AEB505" s="79"/>
      <c r="AEC505" s="79"/>
      <c r="AED505" s="79"/>
      <c r="AEE505" s="79"/>
      <c r="AEF505" s="79"/>
      <c r="AEG505" s="79"/>
      <c r="AEH505" s="79"/>
      <c r="AEI505" s="79"/>
      <c r="AEJ505" s="79"/>
      <c r="AEK505" s="79"/>
      <c r="AEL505" s="79"/>
      <c r="AEM505" s="79"/>
      <c r="AEN505" s="79"/>
      <c r="AEO505" s="79"/>
      <c r="AEP505" s="79"/>
      <c r="AEQ505" s="79"/>
      <c r="AER505" s="79"/>
      <c r="AES505" s="79"/>
      <c r="AET505" s="79"/>
      <c r="AEU505" s="79"/>
      <c r="AEV505" s="79"/>
      <c r="AEW505" s="79"/>
      <c r="AEX505" s="79"/>
      <c r="AEY505" s="79"/>
      <c r="AEZ505" s="79"/>
      <c r="AFA505" s="79"/>
      <c r="AFB505" s="79"/>
      <c r="AFC505" s="79"/>
      <c r="AFD505" s="79"/>
      <c r="AFE505" s="79"/>
      <c r="AFF505" s="79"/>
      <c r="AFG505" s="79"/>
      <c r="AFH505" s="79"/>
      <c r="AFI505" s="79"/>
      <c r="AFJ505" s="79"/>
      <c r="AFK505" s="79"/>
      <c r="AFL505" s="79"/>
      <c r="AFM505" s="79"/>
      <c r="AFN505" s="79"/>
      <c r="AFO505" s="79"/>
      <c r="AFP505" s="79"/>
      <c r="AFQ505" s="79"/>
      <c r="AFR505" s="79"/>
      <c r="AFS505" s="79"/>
      <c r="AFT505" s="79"/>
      <c r="AFU505" s="79"/>
      <c r="AFV505" s="79"/>
      <c r="AFW505" s="79"/>
      <c r="AFX505" s="79"/>
      <c r="AFY505" s="79"/>
      <c r="AFZ505" s="79"/>
      <c r="AGA505" s="79"/>
      <c r="AGB505" s="79"/>
      <c r="AGC505" s="79"/>
      <c r="AGD505" s="79"/>
      <c r="AGE505" s="79"/>
      <c r="AGF505" s="79"/>
      <c r="AGG505" s="79"/>
      <c r="AGH505" s="79"/>
      <c r="AGI505" s="79"/>
      <c r="AGJ505" s="79"/>
      <c r="AGK505" s="79"/>
      <c r="AGL505" s="79"/>
      <c r="AGM505" s="79"/>
      <c r="AGN505" s="79"/>
      <c r="AGO505" s="79"/>
      <c r="AGP505" s="79"/>
      <c r="AGQ505" s="79"/>
      <c r="AGR505" s="79"/>
      <c r="AGS505" s="79"/>
      <c r="AGT505" s="79"/>
      <c r="AGU505" s="79"/>
      <c r="AGV505" s="79"/>
      <c r="AGW505" s="79"/>
      <c r="AGX505" s="79"/>
      <c r="AGY505" s="79"/>
      <c r="AGZ505" s="79"/>
      <c r="AHA505" s="79"/>
      <c r="AHB505" s="79"/>
      <c r="AHC505" s="79"/>
      <c r="AHD505" s="79"/>
      <c r="AHE505" s="79"/>
      <c r="AHF505" s="79"/>
      <c r="AHG505" s="79"/>
      <c r="AHH505" s="79"/>
      <c r="AHI505" s="79"/>
      <c r="AHJ505" s="79"/>
      <c r="AHK505" s="79"/>
      <c r="AHL505" s="79"/>
      <c r="AHM505" s="79"/>
      <c r="AHN505" s="79"/>
      <c r="AHO505" s="79"/>
      <c r="AHP505" s="79"/>
      <c r="AHQ505" s="79"/>
      <c r="AHR505" s="79"/>
      <c r="AHS505" s="79"/>
      <c r="AHT505" s="79"/>
      <c r="AHU505" s="79"/>
      <c r="AHV505" s="79"/>
      <c r="AHW505" s="79"/>
      <c r="AHX505" s="79"/>
      <c r="AHY505" s="79"/>
      <c r="AHZ505" s="79"/>
      <c r="AIA505" s="79"/>
      <c r="AIB505" s="79"/>
      <c r="AIC505" s="79"/>
      <c r="AID505" s="79"/>
      <c r="AIE505" s="79"/>
      <c r="AIF505" s="79"/>
      <c r="AIG505" s="79"/>
      <c r="AIH505" s="79"/>
      <c r="AII505" s="79"/>
      <c r="AIJ505" s="79"/>
      <c r="AIK505" s="79"/>
      <c r="AIL505" s="79"/>
      <c r="AIM505" s="79"/>
      <c r="AIN505" s="79"/>
      <c r="AIO505" s="79"/>
      <c r="AIP505" s="79"/>
      <c r="AIQ505" s="79"/>
      <c r="AIR505" s="79"/>
      <c r="AIS505" s="79"/>
      <c r="AIT505" s="79"/>
      <c r="AIU505" s="79"/>
      <c r="AIV505" s="79"/>
      <c r="AIW505" s="79"/>
      <c r="AIX505" s="79"/>
      <c r="AIY505" s="79"/>
      <c r="AIZ505" s="79"/>
      <c r="AJA505" s="79"/>
      <c r="AJB505" s="79"/>
      <c r="AJC505" s="79"/>
      <c r="AJD505" s="79"/>
      <c r="AJE505" s="79"/>
      <c r="AJF505" s="79"/>
      <c r="AJG505" s="79"/>
      <c r="AJH505" s="79"/>
      <c r="AJI505" s="79"/>
      <c r="AJJ505" s="79"/>
      <c r="AJK505" s="79"/>
      <c r="AJL505" s="79"/>
      <c r="AJM505" s="79"/>
      <c r="AJN505" s="79"/>
      <c r="AJO505" s="79"/>
      <c r="AJP505" s="79"/>
      <c r="AJQ505" s="79"/>
      <c r="AJR505" s="79"/>
      <c r="AJS505" s="79"/>
      <c r="AJT505" s="79"/>
      <c r="AJU505" s="79"/>
      <c r="AJV505" s="79"/>
      <c r="AJW505" s="79"/>
      <c r="AJX505" s="79"/>
      <c r="AJY505" s="79"/>
      <c r="AJZ505" s="79"/>
      <c r="AKA505" s="79"/>
      <c r="AKB505" s="79"/>
      <c r="AKC505" s="79"/>
      <c r="AKD505" s="79"/>
      <c r="AKE505" s="79"/>
      <c r="AKF505" s="79"/>
      <c r="AKG505" s="79"/>
      <c r="AKH505" s="79"/>
      <c r="AKI505" s="79"/>
      <c r="AKJ505" s="79"/>
      <c r="AKK505" s="79"/>
      <c r="AKL505" s="79"/>
      <c r="AKM505" s="79"/>
      <c r="AKN505" s="79"/>
      <c r="AKO505" s="79"/>
      <c r="AKP505" s="79"/>
      <c r="AKQ505" s="79"/>
      <c r="AKR505" s="79"/>
      <c r="AKS505" s="79"/>
      <c r="AKT505" s="79"/>
      <c r="AKU505" s="79"/>
      <c r="AKV505" s="79"/>
      <c r="AKW505" s="79"/>
      <c r="AKX505" s="79"/>
      <c r="AKY505" s="79"/>
      <c r="AKZ505" s="79"/>
      <c r="ALA505" s="79"/>
      <c r="ALB505" s="79"/>
      <c r="ALC505" s="79"/>
      <c r="ALD505" s="79"/>
      <c r="ALE505" s="79"/>
      <c r="ALF505" s="79"/>
      <c r="ALG505" s="79"/>
      <c r="ALH505" s="79"/>
      <c r="ALI505" s="79"/>
      <c r="ALJ505" s="79"/>
      <c r="ALK505" s="79"/>
      <c r="ALL505" s="79"/>
      <c r="ALM505" s="79"/>
      <c r="ALN505" s="79"/>
      <c r="ALO505" s="79"/>
      <c r="ALP505" s="79"/>
      <c r="ALQ505" s="79"/>
      <c r="ALR505" s="79"/>
      <c r="ALS505" s="79"/>
      <c r="ALT505" s="79"/>
      <c r="ALU505" s="79"/>
      <c r="ALV505" s="79"/>
      <c r="ALW505" s="79"/>
      <c r="ALX505" s="79"/>
      <c r="ALY505" s="79"/>
      <c r="ALZ505" s="79"/>
      <c r="AMA505" s="79"/>
      <c r="AMB505" s="79"/>
      <c r="AMC505" s="79"/>
      <c r="AMD505" s="79"/>
      <c r="AME505" s="79"/>
      <c r="AMF505" s="79"/>
      <c r="AMG505" s="79"/>
      <c r="AMH505" s="79"/>
      <c r="AMI505" s="79"/>
      <c r="AMJ505" s="79"/>
      <c r="AMK505" s="79"/>
      <c r="AML505" s="79"/>
      <c r="AMM505" s="79"/>
      <c r="AMN505" s="79"/>
      <c r="AMO505" s="79"/>
      <c r="AMP505" s="79"/>
      <c r="AMQ505" s="79"/>
      <c r="AMR505" s="79"/>
      <c r="AMS505" s="79"/>
      <c r="AMT505" s="79"/>
      <c r="AMU505" s="79"/>
      <c r="AMV505" s="79"/>
      <c r="AMW505" s="79"/>
      <c r="AMX505" s="79"/>
      <c r="AMY505" s="79"/>
      <c r="AMZ505" s="79"/>
      <c r="ANA505" s="79"/>
      <c r="ANB505" s="79"/>
      <c r="ANC505" s="79"/>
      <c r="AND505" s="79"/>
      <c r="ANE505" s="79"/>
      <c r="ANF505" s="79"/>
      <c r="ANG505" s="79"/>
      <c r="ANH505" s="79"/>
      <c r="ANI505" s="79"/>
      <c r="ANJ505" s="79"/>
      <c r="ANK505" s="79"/>
      <c r="ANL505" s="79"/>
      <c r="ANM505" s="79"/>
      <c r="ANN505" s="79"/>
      <c r="ANO505" s="79"/>
      <c r="ANP505" s="79"/>
      <c r="ANQ505" s="79"/>
      <c r="ANR505" s="79"/>
      <c r="ANS505" s="79"/>
      <c r="ANT505" s="79"/>
      <c r="ANU505" s="79"/>
      <c r="ANV505" s="79"/>
      <c r="ANW505" s="79"/>
      <c r="ANX505" s="79"/>
      <c r="ANY505" s="79"/>
      <c r="ANZ505" s="79"/>
      <c r="AOA505" s="79"/>
      <c r="AOB505" s="79"/>
      <c r="AOC505" s="79"/>
      <c r="AOD505" s="79"/>
      <c r="AOE505" s="79"/>
      <c r="AOF505" s="79"/>
      <c r="AOG505" s="79"/>
      <c r="AOH505" s="79"/>
      <c r="AOI505" s="79"/>
      <c r="AOJ505" s="79"/>
      <c r="AOK505" s="79"/>
      <c r="AOL505" s="79"/>
      <c r="AOM505" s="79"/>
      <c r="AON505" s="79"/>
      <c r="AOO505" s="79"/>
      <c r="AOP505" s="79"/>
      <c r="AOQ505" s="79"/>
      <c r="AOR505" s="79"/>
      <c r="AOS505" s="79"/>
      <c r="AOT505" s="79"/>
      <c r="AOU505" s="79"/>
      <c r="AOV505" s="79"/>
      <c r="AOW505" s="79"/>
      <c r="AOX505" s="79"/>
      <c r="AOY505" s="79"/>
      <c r="AOZ505" s="79"/>
      <c r="APA505" s="79"/>
      <c r="APB505" s="79"/>
      <c r="APC505" s="79"/>
      <c r="APD505" s="79"/>
      <c r="APE505" s="79"/>
      <c r="APF505" s="79"/>
      <c r="APG505" s="79"/>
      <c r="APH505" s="79"/>
      <c r="API505" s="79"/>
      <c r="APJ505" s="79"/>
      <c r="APK505" s="79"/>
      <c r="APL505" s="79"/>
      <c r="APM505" s="79"/>
      <c r="APN505" s="79"/>
      <c r="APO505" s="79"/>
      <c r="APP505" s="79"/>
      <c r="APQ505" s="79"/>
      <c r="APR505" s="79"/>
      <c r="APS505" s="79"/>
      <c r="APT505" s="79"/>
      <c r="APU505" s="79"/>
      <c r="APV505" s="79"/>
      <c r="APW505" s="79"/>
      <c r="APX505" s="79"/>
      <c r="APY505" s="79"/>
      <c r="APZ505" s="79"/>
      <c r="AQA505" s="79"/>
      <c r="AQB505" s="79"/>
      <c r="AQC505" s="79"/>
      <c r="AQD505" s="79"/>
      <c r="AQE505" s="79"/>
      <c r="AQF505" s="79"/>
      <c r="AQG505" s="79"/>
      <c r="AQH505" s="79"/>
      <c r="AQI505" s="79"/>
      <c r="AQJ505" s="79"/>
      <c r="AQK505" s="79"/>
      <c r="AQL505" s="79"/>
      <c r="AQM505" s="79"/>
      <c r="AQN505" s="79"/>
      <c r="AQO505" s="79"/>
      <c r="AQP505" s="79"/>
      <c r="AQQ505" s="79"/>
      <c r="AQR505" s="79"/>
      <c r="AQS505" s="79"/>
      <c r="AQT505" s="79"/>
      <c r="AQU505" s="79"/>
      <c r="AQV505" s="79"/>
      <c r="AQW505" s="79"/>
      <c r="AQX505" s="79"/>
      <c r="AQY505" s="79"/>
      <c r="AQZ505" s="79"/>
      <c r="ARA505" s="79"/>
      <c r="ARB505" s="79"/>
      <c r="ARC505" s="79"/>
      <c r="ARD505" s="79"/>
      <c r="ARE505" s="79"/>
      <c r="ARF505" s="79"/>
      <c r="ARG505" s="79"/>
      <c r="ARH505" s="79"/>
      <c r="ARI505" s="79"/>
      <c r="ARJ505" s="79"/>
      <c r="ARK505" s="79"/>
      <c r="ARL505" s="79"/>
      <c r="ARM505" s="79"/>
      <c r="ARN505" s="79"/>
      <c r="ARO505" s="79"/>
      <c r="ARP505" s="79"/>
      <c r="ARQ505" s="79"/>
      <c r="ARR505" s="79"/>
      <c r="ARS505" s="79"/>
      <c r="ART505" s="79"/>
      <c r="ARU505" s="79"/>
      <c r="ARV505" s="79"/>
      <c r="ARW505" s="79"/>
      <c r="ARX505" s="79"/>
      <c r="ARY505" s="79"/>
      <c r="ARZ505" s="79"/>
      <c r="ASA505" s="79"/>
      <c r="ASB505" s="79"/>
      <c r="ASC505" s="79"/>
      <c r="ASD505" s="79"/>
      <c r="ASE505" s="79"/>
      <c r="ASF505" s="79"/>
      <c r="ASG505" s="79"/>
      <c r="ASH505" s="79"/>
      <c r="ASI505" s="79"/>
      <c r="ASJ505" s="79"/>
      <c r="ASK505" s="79"/>
      <c r="ASL505" s="79"/>
      <c r="ASM505" s="79"/>
      <c r="ASN505" s="79"/>
      <c r="ASO505" s="79"/>
      <c r="ASP505" s="79"/>
      <c r="ASQ505" s="79"/>
      <c r="ASR505" s="79"/>
      <c r="ASS505" s="79"/>
      <c r="AST505" s="79"/>
      <c r="ASU505" s="79"/>
      <c r="ASV505" s="79"/>
      <c r="ASW505" s="79"/>
      <c r="ASX505" s="79"/>
      <c r="ASY505" s="79"/>
      <c r="ASZ505" s="79"/>
      <c r="ATA505" s="79"/>
      <c r="ATB505" s="79"/>
      <c r="ATC505" s="79"/>
      <c r="ATD505" s="79"/>
      <c r="ATE505" s="79"/>
      <c r="ATF505" s="79"/>
      <c r="ATG505" s="79"/>
      <c r="ATH505" s="79"/>
      <c r="ATI505" s="79"/>
      <c r="ATJ505" s="79"/>
      <c r="ATK505" s="79"/>
      <c r="ATL505" s="79"/>
      <c r="ATM505" s="79"/>
      <c r="ATN505" s="79"/>
      <c r="ATO505" s="79"/>
      <c r="ATP505" s="79"/>
      <c r="ATQ505" s="79"/>
      <c r="ATR505" s="79"/>
      <c r="ATS505" s="79"/>
      <c r="ATT505" s="79"/>
      <c r="ATU505" s="79"/>
      <c r="ATV505" s="79"/>
      <c r="ATW505" s="79"/>
      <c r="ATX505" s="79"/>
      <c r="ATY505" s="79"/>
      <c r="ATZ505" s="79"/>
      <c r="AUA505" s="79"/>
      <c r="AUB505" s="79"/>
      <c r="AUC505" s="79"/>
      <c r="AUD505" s="79"/>
      <c r="AUE505" s="79"/>
      <c r="AUF505" s="79"/>
      <c r="AUG505" s="79"/>
      <c r="AUH505" s="79"/>
      <c r="AUI505" s="79"/>
      <c r="AUJ505" s="79"/>
      <c r="AUK505" s="79"/>
      <c r="AUL505" s="79"/>
      <c r="AUM505" s="79"/>
      <c r="AUN505" s="79"/>
      <c r="AUO505" s="79"/>
      <c r="AUP505" s="79"/>
      <c r="AUQ505" s="79"/>
      <c r="AUR505" s="79"/>
      <c r="AUS505" s="79"/>
      <c r="AUT505" s="79"/>
      <c r="AUU505" s="79"/>
      <c r="AUV505" s="79"/>
      <c r="AUW505" s="79"/>
      <c r="AUX505" s="79"/>
      <c r="AUY505" s="79"/>
      <c r="AUZ505" s="79"/>
      <c r="AVA505" s="79"/>
      <c r="AVB505" s="79"/>
      <c r="AVC505" s="79"/>
      <c r="AVD505" s="79"/>
      <c r="AVE505" s="79"/>
      <c r="AVF505" s="79"/>
      <c r="AVG505" s="79"/>
      <c r="AVH505" s="79"/>
      <c r="AVI505" s="79"/>
      <c r="AVJ505" s="79"/>
      <c r="AVK505" s="79"/>
      <c r="AVL505" s="79"/>
      <c r="AVM505" s="79"/>
      <c r="AVN505" s="79"/>
      <c r="AVO505" s="79"/>
      <c r="AVP505" s="79"/>
      <c r="AVQ505" s="79"/>
      <c r="AVR505" s="79"/>
      <c r="AVS505" s="79"/>
      <c r="AVT505" s="79"/>
      <c r="AVU505" s="79"/>
      <c r="AVV505" s="79"/>
      <c r="AVW505" s="79"/>
      <c r="AVX505" s="79"/>
      <c r="AVY505" s="79"/>
      <c r="AVZ505" s="79"/>
      <c r="AWA505" s="79"/>
      <c r="AWB505" s="79"/>
      <c r="AWC505" s="79"/>
      <c r="AWD505" s="79"/>
      <c r="AWE505" s="79"/>
      <c r="AWF505" s="79"/>
      <c r="AWG505" s="79"/>
      <c r="AWH505" s="79"/>
      <c r="AWI505" s="79"/>
      <c r="AWJ505" s="79"/>
      <c r="AWK505" s="79"/>
      <c r="AWL505" s="79"/>
      <c r="AWM505" s="79"/>
      <c r="AWN505" s="79"/>
      <c r="AWO505" s="79"/>
      <c r="AWP505" s="79"/>
      <c r="AWQ505" s="79"/>
      <c r="AWR505" s="79"/>
      <c r="AWS505" s="79"/>
      <c r="AWT505" s="79"/>
      <c r="AWU505" s="79"/>
      <c r="AWV505" s="79"/>
      <c r="AWW505" s="79"/>
      <c r="AWX505" s="79"/>
      <c r="AWY505" s="79"/>
      <c r="AWZ505" s="79"/>
      <c r="AXA505" s="79"/>
      <c r="AXB505" s="79"/>
      <c r="AXC505" s="79"/>
      <c r="AXD505" s="79"/>
      <c r="AXE505" s="79"/>
      <c r="AXF505" s="79"/>
      <c r="AXG505" s="79"/>
      <c r="AXH505" s="79"/>
      <c r="AXI505" s="79"/>
      <c r="AXJ505" s="79"/>
      <c r="AXK505" s="79"/>
      <c r="AXL505" s="79"/>
      <c r="AXM505" s="79"/>
      <c r="AXN505" s="79"/>
      <c r="AXO505" s="79"/>
      <c r="AXP505" s="79"/>
      <c r="AXQ505" s="79"/>
      <c r="AXR505" s="79"/>
      <c r="AXS505" s="79"/>
      <c r="AXT505" s="79"/>
      <c r="AXU505" s="79"/>
      <c r="AXV505" s="79"/>
      <c r="AXW505" s="79"/>
      <c r="AXX505" s="79"/>
      <c r="AXY505" s="79"/>
      <c r="AXZ505" s="79"/>
      <c r="AYA505" s="79"/>
      <c r="AYB505" s="79"/>
      <c r="AYC505" s="79"/>
      <c r="AYD505" s="79"/>
      <c r="AYE505" s="79"/>
      <c r="AYF505" s="79"/>
      <c r="AYG505" s="79"/>
      <c r="AYH505" s="79"/>
      <c r="AYI505" s="79"/>
      <c r="AYJ505" s="79"/>
      <c r="AYK505" s="79"/>
      <c r="AYL505" s="79"/>
      <c r="AYM505" s="79"/>
      <c r="AYN505" s="79"/>
      <c r="AYO505" s="79"/>
      <c r="AYP505" s="79"/>
      <c r="AYQ505" s="79"/>
      <c r="AYR505" s="79"/>
      <c r="AYS505" s="79"/>
      <c r="AYT505" s="79"/>
      <c r="AYU505" s="79"/>
      <c r="AYV505" s="79"/>
      <c r="AYW505" s="79"/>
      <c r="AYX505" s="79"/>
      <c r="AYY505" s="79"/>
      <c r="AYZ505" s="79"/>
      <c r="AZA505" s="79"/>
      <c r="AZB505" s="79"/>
      <c r="AZC505" s="79"/>
      <c r="AZD505" s="79"/>
      <c r="AZE505" s="79"/>
      <c r="AZF505" s="79"/>
      <c r="AZG505" s="79"/>
      <c r="AZH505" s="79"/>
      <c r="AZI505" s="79"/>
      <c r="AZJ505" s="79"/>
      <c r="AZK505" s="79"/>
      <c r="AZL505" s="79"/>
      <c r="AZM505" s="79"/>
      <c r="AZN505" s="79"/>
      <c r="AZO505" s="79"/>
      <c r="AZP505" s="79"/>
      <c r="AZQ505" s="79"/>
      <c r="AZR505" s="79"/>
      <c r="AZS505" s="79"/>
      <c r="AZT505" s="79"/>
      <c r="AZU505" s="79"/>
      <c r="AZV505" s="79"/>
      <c r="AZW505" s="79"/>
      <c r="AZX505" s="79"/>
      <c r="AZY505" s="79"/>
      <c r="AZZ505" s="79"/>
      <c r="BAA505" s="79"/>
      <c r="BAB505" s="79"/>
      <c r="BAC505" s="79"/>
      <c r="BAD505" s="79"/>
      <c r="BAE505" s="79"/>
      <c r="BAF505" s="79"/>
      <c r="BAG505" s="79"/>
      <c r="BAH505" s="79"/>
      <c r="BAI505" s="79"/>
      <c r="BAJ505" s="79"/>
      <c r="BAK505" s="79"/>
      <c r="BAL505" s="79"/>
      <c r="BAM505" s="79"/>
      <c r="BAN505" s="79"/>
      <c r="BAO505" s="79"/>
      <c r="BAP505" s="79"/>
      <c r="BAQ505" s="79"/>
      <c r="BAR505" s="79"/>
      <c r="BAS505" s="79"/>
      <c r="BAT505" s="79"/>
      <c r="BAU505" s="79"/>
      <c r="BAV505" s="79"/>
      <c r="BAW505" s="79"/>
      <c r="BAX505" s="79"/>
      <c r="BAY505" s="79"/>
      <c r="BAZ505" s="79"/>
      <c r="BBA505" s="79"/>
      <c r="BBB505" s="79"/>
      <c r="BBC505" s="79"/>
      <c r="BBD505" s="79"/>
      <c r="BBE505" s="79"/>
      <c r="BBF505" s="79"/>
      <c r="BBG505" s="79"/>
      <c r="BBH505" s="79"/>
      <c r="BBI505" s="79"/>
      <c r="BBJ505" s="79"/>
      <c r="BBK505" s="79"/>
      <c r="BBL505" s="79"/>
      <c r="BBM505" s="79"/>
      <c r="BBN505" s="79"/>
      <c r="BBO505" s="79"/>
      <c r="BBP505" s="79"/>
      <c r="BBQ505" s="79"/>
      <c r="BBR505" s="79"/>
      <c r="BBS505" s="79"/>
      <c r="BBT505" s="79"/>
      <c r="BBU505" s="79"/>
      <c r="BBV505" s="79"/>
      <c r="BBW505" s="79"/>
      <c r="BBX505" s="79"/>
      <c r="BBY505" s="79"/>
      <c r="BBZ505" s="79"/>
      <c r="BCA505" s="79"/>
      <c r="BCB505" s="79"/>
      <c r="BCC505" s="79"/>
      <c r="BCD505" s="79"/>
      <c r="BCE505" s="79"/>
      <c r="BCF505" s="79"/>
      <c r="BCG505" s="79"/>
      <c r="BCH505" s="79"/>
      <c r="BCI505" s="79"/>
      <c r="BCJ505" s="79"/>
      <c r="BCK505" s="79"/>
      <c r="BCL505" s="79"/>
      <c r="BCM505" s="79"/>
      <c r="BCN505" s="79"/>
      <c r="BCO505" s="79"/>
      <c r="BCP505" s="79"/>
      <c r="BCQ505" s="79"/>
      <c r="BCR505" s="79"/>
      <c r="BCS505" s="79"/>
      <c r="BCT505" s="79"/>
      <c r="BCU505" s="79"/>
      <c r="BCV505" s="79"/>
      <c r="BCW505" s="79"/>
      <c r="BCX505" s="79"/>
      <c r="BCY505" s="79"/>
      <c r="BCZ505" s="79"/>
      <c r="BDA505" s="79"/>
      <c r="BDB505" s="79"/>
      <c r="BDC505" s="79"/>
      <c r="BDD505" s="79"/>
      <c r="BDE505" s="79"/>
      <c r="BDF505" s="79"/>
      <c r="BDG505" s="79"/>
      <c r="BDH505" s="79"/>
      <c r="BDI505" s="79"/>
      <c r="BDJ505" s="79"/>
      <c r="BDK505" s="79"/>
      <c r="BDL505" s="79"/>
      <c r="BDM505" s="79"/>
      <c r="BDN505" s="79"/>
      <c r="BDO505" s="79"/>
      <c r="BDP505" s="79"/>
      <c r="BDQ505" s="79"/>
      <c r="BDR505" s="79"/>
      <c r="BDS505" s="79"/>
      <c r="BDT505" s="79"/>
      <c r="BDU505" s="79"/>
      <c r="BDV505" s="79"/>
      <c r="BDW505" s="79"/>
      <c r="BDX505" s="79"/>
      <c r="BDY505" s="79"/>
      <c r="BDZ505" s="79"/>
      <c r="BEA505" s="79"/>
      <c r="BEB505" s="79"/>
      <c r="BEC505" s="79"/>
      <c r="BED505" s="79"/>
      <c r="BEE505" s="79"/>
      <c r="BEF505" s="79"/>
      <c r="BEG505" s="79"/>
      <c r="BEH505" s="79"/>
      <c r="BEI505" s="79"/>
      <c r="BEJ505" s="79"/>
      <c r="BEK505" s="79"/>
      <c r="BEL505" s="79"/>
      <c r="BEM505" s="79"/>
      <c r="BEN505" s="79"/>
      <c r="BEO505" s="79"/>
      <c r="BEP505" s="79"/>
      <c r="BEQ505" s="79"/>
      <c r="BER505" s="79"/>
      <c r="BES505" s="79"/>
      <c r="BET505" s="79"/>
      <c r="BEU505" s="79"/>
      <c r="BEV505" s="79"/>
      <c r="BEW505" s="79"/>
      <c r="BEX505" s="79"/>
      <c r="BEY505" s="79"/>
      <c r="BEZ505" s="79"/>
      <c r="BFA505" s="79"/>
      <c r="BFB505" s="79"/>
      <c r="BFC505" s="79"/>
      <c r="BFD505" s="79"/>
      <c r="BFE505" s="79"/>
      <c r="BFF505" s="79"/>
      <c r="BFG505" s="79"/>
      <c r="BFH505" s="79"/>
      <c r="BFI505" s="79"/>
      <c r="BFJ505" s="79"/>
      <c r="BFK505" s="79"/>
      <c r="BFL505" s="79"/>
      <c r="BFM505" s="79"/>
      <c r="BFN505" s="79"/>
      <c r="BFO505" s="79"/>
      <c r="BFP505" s="79"/>
      <c r="BFQ505" s="79"/>
      <c r="BFR505" s="79"/>
      <c r="BFS505" s="79"/>
      <c r="BFT505" s="79"/>
      <c r="BFU505" s="79"/>
      <c r="BFV505" s="79"/>
      <c r="BFW505" s="79"/>
      <c r="BFX505" s="79"/>
      <c r="BFY505" s="79"/>
      <c r="BFZ505" s="79"/>
      <c r="BGA505" s="79"/>
      <c r="BGB505" s="79"/>
      <c r="BGC505" s="79"/>
      <c r="BGD505" s="79"/>
      <c r="BGE505" s="79"/>
      <c r="BGF505" s="79"/>
      <c r="BGG505" s="79"/>
      <c r="BGH505" s="79"/>
      <c r="BGI505" s="79"/>
      <c r="BGJ505" s="79"/>
      <c r="BGK505" s="79"/>
      <c r="BGL505" s="79"/>
      <c r="BGM505" s="79"/>
      <c r="BGN505" s="79"/>
      <c r="BGO505" s="79"/>
      <c r="BGP505" s="79"/>
      <c r="BGQ505" s="79"/>
      <c r="BGR505" s="79"/>
      <c r="BGS505" s="79"/>
      <c r="BGT505" s="79"/>
      <c r="BGU505" s="79"/>
      <c r="BGV505" s="79"/>
      <c r="BGW505" s="79"/>
      <c r="BGX505" s="79"/>
      <c r="BGY505" s="79"/>
      <c r="BGZ505" s="79"/>
      <c r="BHA505" s="79"/>
      <c r="BHB505" s="79"/>
      <c r="BHC505" s="79"/>
      <c r="BHD505" s="79"/>
      <c r="BHE505" s="79"/>
      <c r="BHF505" s="79"/>
      <c r="BHG505" s="79"/>
      <c r="BHH505" s="79"/>
      <c r="BHI505" s="79"/>
      <c r="BHJ505" s="79"/>
      <c r="BHK505" s="79"/>
      <c r="BHL505" s="79"/>
      <c r="BHM505" s="79"/>
      <c r="BHN505" s="79"/>
      <c r="BHO505" s="79"/>
      <c r="BHP505" s="79"/>
      <c r="BHQ505" s="79"/>
      <c r="BHR505" s="79"/>
      <c r="BHS505" s="79"/>
      <c r="BHT505" s="79"/>
      <c r="BHU505" s="79"/>
      <c r="BHV505" s="79"/>
      <c r="BHW505" s="79"/>
      <c r="BHX505" s="79"/>
      <c r="BHY505" s="79"/>
      <c r="BHZ505" s="79"/>
      <c r="BIA505" s="79"/>
      <c r="BIB505" s="79"/>
      <c r="BIC505" s="79"/>
      <c r="BID505" s="79"/>
      <c r="BIE505" s="79"/>
      <c r="BIF505" s="79"/>
      <c r="BIG505" s="79"/>
      <c r="BIH505" s="79"/>
      <c r="BII505" s="79"/>
      <c r="BIJ505" s="79"/>
      <c r="BIK505" s="79"/>
      <c r="BIL505" s="79"/>
      <c r="BIM505" s="79"/>
      <c r="BIN505" s="79"/>
      <c r="BIO505" s="79"/>
      <c r="BIP505" s="79"/>
      <c r="BIQ505" s="79"/>
      <c r="BIR505" s="79"/>
      <c r="BIS505" s="79"/>
      <c r="BIT505" s="79"/>
      <c r="BIU505" s="79"/>
      <c r="BIV505" s="79"/>
      <c r="BIW505" s="79"/>
      <c r="BIX505" s="79"/>
      <c r="BIY505" s="79"/>
      <c r="BIZ505" s="79"/>
      <c r="BJA505" s="79"/>
      <c r="BJB505" s="79"/>
      <c r="BJC505" s="79"/>
      <c r="BJD505" s="79"/>
      <c r="BJE505" s="79"/>
      <c r="BJF505" s="79"/>
      <c r="BJG505" s="79"/>
      <c r="BJH505" s="79"/>
      <c r="BJI505" s="79"/>
      <c r="BJJ505" s="79"/>
      <c r="BJK505" s="79"/>
      <c r="BJL505" s="79"/>
      <c r="BJM505" s="79"/>
      <c r="BJN505" s="79"/>
      <c r="BJO505" s="79"/>
      <c r="BJP505" s="79"/>
      <c r="BJQ505" s="79"/>
      <c r="BJR505" s="79"/>
      <c r="BJS505" s="79"/>
      <c r="BJT505" s="79"/>
      <c r="BJU505" s="79"/>
      <c r="BJV505" s="79"/>
      <c r="BJW505" s="79"/>
      <c r="BJX505" s="79"/>
      <c r="BJY505" s="79"/>
      <c r="BJZ505" s="79"/>
      <c r="BKA505" s="79"/>
      <c r="BKB505" s="79"/>
      <c r="BKC505" s="79"/>
      <c r="BKD505" s="79"/>
      <c r="BKE505" s="79"/>
      <c r="BKF505" s="79"/>
      <c r="BKG505" s="79"/>
      <c r="BKH505" s="79"/>
      <c r="BKI505" s="79"/>
      <c r="BKJ505" s="79"/>
      <c r="BKK505" s="79"/>
      <c r="BKL505" s="79"/>
      <c r="BKM505" s="79"/>
      <c r="BKN505" s="79"/>
      <c r="BKO505" s="79"/>
      <c r="BKP505" s="79"/>
      <c r="BKQ505" s="79"/>
      <c r="BKR505" s="79"/>
      <c r="BKS505" s="79"/>
      <c r="BKT505" s="79"/>
      <c r="BKU505" s="79"/>
      <c r="BKV505" s="79"/>
      <c r="BKW505" s="79"/>
      <c r="BKX505" s="79"/>
      <c r="BKY505" s="79"/>
      <c r="BKZ505" s="79"/>
      <c r="BLA505" s="79"/>
      <c r="BLB505" s="79"/>
      <c r="BLC505" s="79"/>
      <c r="BLD505" s="79"/>
      <c r="BLE505" s="79"/>
      <c r="BLF505" s="79"/>
      <c r="BLG505" s="79"/>
      <c r="BLH505" s="79"/>
      <c r="BLI505" s="79"/>
      <c r="BLJ505" s="79"/>
      <c r="BLK505" s="79"/>
      <c r="BLL505" s="79"/>
      <c r="BLM505" s="79"/>
      <c r="BLN505" s="79"/>
      <c r="BLO505" s="79"/>
      <c r="BLP505" s="79"/>
      <c r="BLQ505" s="79"/>
      <c r="BLR505" s="79"/>
      <c r="BLS505" s="79"/>
      <c r="BLT505" s="79"/>
      <c r="BLU505" s="79"/>
      <c r="BLV505" s="79"/>
      <c r="BLW505" s="79"/>
      <c r="BLX505" s="79"/>
      <c r="BLY505" s="79"/>
      <c r="BLZ505" s="79"/>
      <c r="BMA505" s="79"/>
      <c r="BMB505" s="79"/>
      <c r="BMC505" s="79"/>
      <c r="BMD505" s="79"/>
      <c r="BME505" s="79"/>
      <c r="BMF505" s="79"/>
      <c r="BMG505" s="79"/>
      <c r="BMH505" s="79"/>
      <c r="BMI505" s="79"/>
      <c r="BMJ505" s="79"/>
      <c r="BMK505" s="79"/>
      <c r="BML505" s="79"/>
      <c r="BMM505" s="79"/>
      <c r="BMN505" s="79"/>
      <c r="BMO505" s="79"/>
      <c r="BMP505" s="79"/>
      <c r="BMQ505" s="79"/>
      <c r="BMR505" s="79"/>
      <c r="BMS505" s="79"/>
      <c r="BMT505" s="79"/>
      <c r="BMU505" s="79"/>
      <c r="BMV505" s="79"/>
      <c r="BMW505" s="79"/>
      <c r="BMX505" s="79"/>
      <c r="BMY505" s="79"/>
      <c r="BMZ505" s="79"/>
      <c r="BNA505" s="79"/>
      <c r="BNB505" s="79"/>
      <c r="BNC505" s="79"/>
      <c r="BND505" s="79"/>
      <c r="BNE505" s="79"/>
      <c r="BNF505" s="79"/>
      <c r="BNG505" s="79"/>
      <c r="BNH505" s="79"/>
      <c r="BNI505" s="79"/>
      <c r="BNJ505" s="79"/>
      <c r="BNK505" s="79"/>
      <c r="BNL505" s="79"/>
      <c r="BNM505" s="79"/>
      <c r="BNN505" s="79"/>
      <c r="BNO505" s="79"/>
      <c r="BNP505" s="79"/>
      <c r="BNQ505" s="79"/>
      <c r="BNR505" s="79"/>
      <c r="BNS505" s="79"/>
      <c r="BNT505" s="79"/>
      <c r="BNU505" s="79"/>
      <c r="BNV505" s="79"/>
      <c r="BNW505" s="79"/>
      <c r="BNX505" s="79"/>
      <c r="BNY505" s="79"/>
      <c r="BNZ505" s="79"/>
      <c r="BOA505" s="79"/>
      <c r="BOB505" s="79"/>
      <c r="BOC505" s="79"/>
      <c r="BOD505" s="79"/>
      <c r="BOE505" s="79"/>
      <c r="BOF505" s="79"/>
      <c r="BOG505" s="79"/>
      <c r="BOH505" s="79"/>
      <c r="BOI505" s="79"/>
      <c r="BOJ505" s="79"/>
      <c r="BOK505" s="79"/>
      <c r="BOL505" s="79"/>
      <c r="BOM505" s="79"/>
      <c r="BON505" s="79"/>
      <c r="BOO505" s="79"/>
      <c r="BOP505" s="79"/>
      <c r="BOQ505" s="79"/>
      <c r="BOR505" s="79"/>
      <c r="BOS505" s="79"/>
      <c r="BOT505" s="79"/>
      <c r="BOU505" s="79"/>
      <c r="BOV505" s="79"/>
      <c r="BOW505" s="79"/>
      <c r="BOX505" s="79"/>
      <c r="BOY505" s="79"/>
      <c r="BOZ505" s="79"/>
      <c r="BPA505" s="79"/>
      <c r="BPB505" s="79"/>
      <c r="BPC505" s="79"/>
      <c r="BPD505" s="79"/>
      <c r="BPE505" s="79"/>
      <c r="BPF505" s="79"/>
      <c r="BPG505" s="79"/>
      <c r="BPH505" s="79"/>
      <c r="BPI505" s="79"/>
      <c r="BPJ505" s="79"/>
      <c r="BPK505" s="79"/>
      <c r="BPL505" s="79"/>
      <c r="BPM505" s="79"/>
      <c r="BPN505" s="79"/>
      <c r="BPO505" s="79"/>
      <c r="BPP505" s="79"/>
      <c r="BPQ505" s="79"/>
      <c r="BPR505" s="79"/>
      <c r="BPS505" s="79"/>
      <c r="BPT505" s="79"/>
      <c r="BPU505" s="79"/>
      <c r="BPV505" s="79"/>
      <c r="BPW505" s="79"/>
      <c r="BPX505" s="79"/>
      <c r="BPY505" s="79"/>
      <c r="BPZ505" s="79"/>
      <c r="BQA505" s="79"/>
      <c r="BQB505" s="79"/>
      <c r="BQC505" s="79"/>
      <c r="BQD505" s="79"/>
      <c r="BQE505" s="79"/>
      <c r="BQF505" s="79"/>
      <c r="BQG505" s="79"/>
      <c r="BQH505" s="79"/>
      <c r="BQI505" s="79"/>
      <c r="BQJ505" s="79"/>
      <c r="BQK505" s="79"/>
      <c r="BQL505" s="79"/>
      <c r="BQM505" s="79"/>
      <c r="BQN505" s="79"/>
      <c r="BQO505" s="79"/>
      <c r="BQP505" s="79"/>
      <c r="BQQ505" s="79"/>
      <c r="BQR505" s="79"/>
      <c r="BQS505" s="79"/>
      <c r="BQT505" s="79"/>
      <c r="BQU505" s="79"/>
      <c r="BQV505" s="79"/>
      <c r="BQW505" s="79"/>
      <c r="BQX505" s="79"/>
      <c r="BQY505" s="79"/>
      <c r="BQZ505" s="79"/>
      <c r="BRA505" s="79"/>
      <c r="BRB505" s="79"/>
      <c r="BRC505" s="79"/>
      <c r="BRD505" s="79"/>
      <c r="BRE505" s="79"/>
      <c r="BRF505" s="79"/>
      <c r="BRG505" s="79"/>
      <c r="BRH505" s="79"/>
      <c r="BRI505" s="79"/>
      <c r="BRJ505" s="79"/>
      <c r="BRK505" s="79"/>
      <c r="BRL505" s="79"/>
      <c r="BRM505" s="79"/>
      <c r="BRN505" s="79"/>
      <c r="BRO505" s="79"/>
      <c r="BRP505" s="79"/>
      <c r="BRQ505" s="79"/>
      <c r="BRR505" s="79"/>
      <c r="BRS505" s="79"/>
      <c r="BRT505" s="79"/>
      <c r="BRU505" s="79"/>
      <c r="BRV505" s="79"/>
      <c r="BRW505" s="79"/>
      <c r="BRX505" s="79"/>
      <c r="BRY505" s="79"/>
      <c r="BRZ505" s="79"/>
      <c r="BSA505" s="79"/>
      <c r="BSB505" s="79"/>
      <c r="BSC505" s="79"/>
      <c r="BSD505" s="79"/>
      <c r="BSE505" s="79"/>
      <c r="BSF505" s="79"/>
      <c r="BSG505" s="79"/>
      <c r="BSH505" s="79"/>
      <c r="BSI505" s="79"/>
      <c r="BSJ505" s="79"/>
      <c r="BSK505" s="79"/>
      <c r="BSL505" s="79"/>
      <c r="BSM505" s="79"/>
      <c r="BSN505" s="79"/>
      <c r="BSO505" s="79"/>
      <c r="BSP505" s="79"/>
      <c r="BSQ505" s="79"/>
      <c r="BSR505" s="79"/>
      <c r="BSS505" s="79"/>
      <c r="BST505" s="79"/>
      <c r="BSU505" s="79"/>
      <c r="BSV505" s="79"/>
      <c r="BSW505" s="79"/>
      <c r="BSX505" s="79"/>
      <c r="BSY505" s="79"/>
      <c r="BSZ505" s="79"/>
      <c r="BTA505" s="79"/>
      <c r="BTB505" s="79"/>
      <c r="BTC505" s="79"/>
      <c r="BTD505" s="79"/>
      <c r="BTE505" s="79"/>
      <c r="BTF505" s="79"/>
      <c r="BTG505" s="79"/>
      <c r="BTH505" s="79"/>
      <c r="BTI505" s="79"/>
      <c r="BTJ505" s="79"/>
      <c r="BTK505" s="79"/>
      <c r="BTL505" s="79"/>
      <c r="BTM505" s="79"/>
      <c r="BTN505" s="79"/>
      <c r="BTO505" s="79"/>
      <c r="BTP505" s="79"/>
      <c r="BTQ505" s="79"/>
      <c r="BTR505" s="79"/>
      <c r="BTS505" s="79"/>
      <c r="BTT505" s="79"/>
      <c r="BTU505" s="79"/>
      <c r="BTV505" s="79"/>
      <c r="BTW505" s="79"/>
      <c r="BTX505" s="79"/>
      <c r="BTY505" s="79"/>
      <c r="BTZ505" s="79"/>
      <c r="BUA505" s="79"/>
      <c r="BUB505" s="79"/>
      <c r="BUC505" s="79"/>
      <c r="BUD505" s="79"/>
      <c r="BUE505" s="79"/>
      <c r="BUF505" s="79"/>
      <c r="BUG505" s="79"/>
      <c r="BUH505" s="79"/>
      <c r="BUI505" s="79"/>
      <c r="BUJ505" s="79"/>
      <c r="BUK505" s="79"/>
      <c r="BUL505" s="79"/>
      <c r="BUM505" s="79"/>
      <c r="BUN505" s="79"/>
      <c r="BUO505" s="79"/>
      <c r="BUP505" s="79"/>
      <c r="BUQ505" s="79"/>
      <c r="BUR505" s="79"/>
      <c r="BUS505" s="79"/>
      <c r="BUT505" s="79"/>
      <c r="BUU505" s="79"/>
      <c r="BUV505" s="79"/>
      <c r="BUW505" s="79"/>
      <c r="BUX505" s="79"/>
      <c r="BUY505" s="79"/>
      <c r="BUZ505" s="79"/>
      <c r="BVA505" s="79"/>
      <c r="BVB505" s="79"/>
      <c r="BVC505" s="79"/>
      <c r="BVD505" s="79"/>
      <c r="BVE505" s="79"/>
      <c r="BVF505" s="79"/>
      <c r="BVG505" s="79"/>
      <c r="BVH505" s="79"/>
      <c r="BVI505" s="79"/>
      <c r="BVJ505" s="79"/>
      <c r="BVK505" s="79"/>
      <c r="BVL505" s="79"/>
      <c r="BVM505" s="79"/>
      <c r="BVN505" s="79"/>
      <c r="BVO505" s="79"/>
      <c r="BVP505" s="79"/>
      <c r="BVQ505" s="79"/>
      <c r="BVR505" s="79"/>
      <c r="BVS505" s="79"/>
      <c r="BVT505" s="79"/>
      <c r="BVU505" s="79"/>
      <c r="BVV505" s="79"/>
      <c r="BVW505" s="79"/>
      <c r="BVX505" s="79"/>
      <c r="BVY505" s="79"/>
      <c r="BVZ505" s="79"/>
      <c r="BWA505" s="79"/>
      <c r="BWB505" s="79"/>
      <c r="BWC505" s="79"/>
      <c r="BWD505" s="79"/>
      <c r="BWE505" s="79"/>
      <c r="BWF505" s="79"/>
      <c r="BWG505" s="79"/>
      <c r="BWH505" s="79"/>
      <c r="BWI505" s="79"/>
      <c r="BWJ505" s="79"/>
      <c r="BWK505" s="79"/>
      <c r="BWL505" s="79"/>
      <c r="BWM505" s="79"/>
      <c r="BWN505" s="79"/>
      <c r="BWO505" s="79"/>
      <c r="BWP505" s="79"/>
      <c r="BWQ505" s="79"/>
      <c r="BWR505" s="79"/>
      <c r="BWS505" s="79"/>
      <c r="BWT505" s="79"/>
      <c r="BWU505" s="79"/>
      <c r="BWV505" s="79"/>
      <c r="BWW505" s="79"/>
      <c r="BWX505" s="79"/>
      <c r="BWY505" s="79"/>
      <c r="BWZ505" s="79"/>
      <c r="BXA505" s="79"/>
      <c r="BXB505" s="79"/>
      <c r="BXC505" s="79"/>
      <c r="BXD505" s="79"/>
      <c r="BXE505" s="79"/>
      <c r="BXF505" s="79"/>
      <c r="BXG505" s="79"/>
      <c r="BXH505" s="79"/>
      <c r="BXI505" s="79"/>
      <c r="BXJ505" s="79"/>
      <c r="BXK505" s="79"/>
      <c r="BXL505" s="79"/>
      <c r="BXM505" s="79"/>
      <c r="BXN505" s="79"/>
      <c r="BXO505" s="79"/>
      <c r="BXP505" s="79"/>
      <c r="BXQ505" s="79"/>
      <c r="BXR505" s="79"/>
      <c r="BXS505" s="79"/>
      <c r="BXT505" s="79"/>
      <c r="BXU505" s="79"/>
      <c r="BXV505" s="79"/>
      <c r="BXW505" s="79"/>
      <c r="BXX505" s="79"/>
      <c r="BXY505" s="79"/>
      <c r="BXZ505" s="79"/>
      <c r="BYA505" s="79"/>
      <c r="BYB505" s="79"/>
      <c r="BYC505" s="79"/>
      <c r="BYD505" s="79"/>
      <c r="BYE505" s="79"/>
      <c r="BYF505" s="79"/>
      <c r="BYG505" s="79"/>
      <c r="BYH505" s="79"/>
      <c r="BYI505" s="79"/>
      <c r="BYJ505" s="79"/>
      <c r="BYK505" s="79"/>
      <c r="BYL505" s="79"/>
      <c r="BYM505" s="79"/>
      <c r="BYN505" s="79"/>
      <c r="BYO505" s="79"/>
      <c r="BYP505" s="79"/>
      <c r="BYQ505" s="79"/>
      <c r="BYR505" s="79"/>
      <c r="BYS505" s="79"/>
      <c r="BYT505" s="79"/>
      <c r="BYU505" s="79"/>
      <c r="BYV505" s="79"/>
      <c r="BYW505" s="79"/>
      <c r="BYX505" s="79"/>
      <c r="BYY505" s="79"/>
      <c r="BYZ505" s="79"/>
      <c r="BZA505" s="79"/>
      <c r="BZB505" s="79"/>
      <c r="BZC505" s="79"/>
      <c r="BZD505" s="79"/>
      <c r="BZE505" s="79"/>
      <c r="BZF505" s="79"/>
      <c r="BZG505" s="79"/>
      <c r="BZH505" s="79"/>
      <c r="BZI505" s="79"/>
      <c r="BZJ505" s="79"/>
      <c r="BZK505" s="79"/>
      <c r="BZL505" s="79"/>
      <c r="BZM505" s="79"/>
      <c r="BZN505" s="79"/>
      <c r="BZO505" s="79"/>
      <c r="BZP505" s="79"/>
      <c r="BZQ505" s="79"/>
      <c r="BZR505" s="79"/>
      <c r="BZS505" s="79"/>
      <c r="BZT505" s="79"/>
      <c r="BZU505" s="79"/>
      <c r="BZV505" s="79"/>
      <c r="BZW505" s="79"/>
      <c r="BZX505" s="79"/>
      <c r="BZY505" s="79"/>
      <c r="BZZ505" s="79"/>
      <c r="CAA505" s="79"/>
      <c r="CAB505" s="79"/>
      <c r="CAC505" s="79"/>
      <c r="CAD505" s="79"/>
      <c r="CAE505" s="79"/>
      <c r="CAF505" s="79"/>
      <c r="CAG505" s="79"/>
      <c r="CAH505" s="79"/>
      <c r="CAI505" s="79"/>
      <c r="CAJ505" s="79"/>
      <c r="CAK505" s="79"/>
      <c r="CAL505" s="79"/>
      <c r="CAM505" s="79"/>
      <c r="CAN505" s="79"/>
      <c r="CAO505" s="79"/>
      <c r="CAP505" s="79"/>
      <c r="CAQ505" s="79"/>
      <c r="CAR505" s="79"/>
      <c r="CAS505" s="79"/>
      <c r="CAT505" s="79"/>
      <c r="CAU505" s="79"/>
      <c r="CAV505" s="79"/>
      <c r="CAW505" s="79"/>
      <c r="CAX505" s="79"/>
      <c r="CAY505" s="79"/>
      <c r="CAZ505" s="79"/>
      <c r="CBA505" s="79"/>
      <c r="CBB505" s="79"/>
      <c r="CBC505" s="79"/>
      <c r="CBD505" s="79"/>
      <c r="CBE505" s="79"/>
      <c r="CBF505" s="79"/>
      <c r="CBG505" s="79"/>
      <c r="CBH505" s="79"/>
      <c r="CBI505" s="79"/>
      <c r="CBJ505" s="79"/>
      <c r="CBK505" s="79"/>
      <c r="CBL505" s="79"/>
      <c r="CBM505" s="79"/>
      <c r="CBN505" s="79"/>
      <c r="CBO505" s="79"/>
      <c r="CBP505" s="79"/>
      <c r="CBQ505" s="79"/>
      <c r="CBR505" s="79"/>
      <c r="CBS505" s="79"/>
      <c r="CBT505" s="79"/>
      <c r="CBU505" s="79"/>
      <c r="CBV505" s="79"/>
      <c r="CBW505" s="79"/>
      <c r="CBX505" s="79"/>
      <c r="CBY505" s="79"/>
      <c r="CBZ505" s="79"/>
      <c r="CCA505" s="79"/>
      <c r="CCB505" s="79"/>
      <c r="CCC505" s="79"/>
      <c r="CCD505" s="79"/>
      <c r="CCE505" s="79"/>
      <c r="CCF505" s="79"/>
      <c r="CCG505" s="79"/>
      <c r="CCH505" s="79"/>
      <c r="CCI505" s="79"/>
      <c r="CCJ505" s="79"/>
      <c r="CCK505" s="79"/>
      <c r="CCL505" s="79"/>
      <c r="CCM505" s="79"/>
      <c r="CCN505" s="79"/>
      <c r="CCO505" s="79"/>
      <c r="CCP505" s="79"/>
      <c r="CCQ505" s="79"/>
      <c r="CCR505" s="79"/>
      <c r="CCS505" s="79"/>
      <c r="CCT505" s="79"/>
      <c r="CCU505" s="79"/>
      <c r="CCV505" s="79"/>
      <c r="CCW505" s="79"/>
      <c r="CCX505" s="79"/>
      <c r="CCY505" s="79"/>
      <c r="CCZ505" s="79"/>
      <c r="CDA505" s="79"/>
      <c r="CDB505" s="79"/>
      <c r="CDC505" s="79"/>
      <c r="CDD505" s="79"/>
      <c r="CDE505" s="79"/>
      <c r="CDF505" s="79"/>
      <c r="CDG505" s="79"/>
      <c r="CDH505" s="79"/>
      <c r="CDI505" s="79"/>
      <c r="CDJ505" s="79"/>
      <c r="CDK505" s="79"/>
      <c r="CDL505" s="79"/>
      <c r="CDM505" s="79"/>
      <c r="CDN505" s="79"/>
      <c r="CDO505" s="79"/>
      <c r="CDP505" s="79"/>
      <c r="CDQ505" s="79"/>
      <c r="CDR505" s="79"/>
      <c r="CDS505" s="79"/>
      <c r="CDT505" s="79"/>
      <c r="CDU505" s="79"/>
      <c r="CDV505" s="79"/>
      <c r="CDW505" s="79"/>
      <c r="CDX505" s="79"/>
      <c r="CDY505" s="79"/>
      <c r="CDZ505" s="79"/>
      <c r="CEA505" s="79"/>
      <c r="CEB505" s="79"/>
      <c r="CEC505" s="79"/>
      <c r="CED505" s="79"/>
      <c r="CEE505" s="79"/>
      <c r="CEF505" s="79"/>
      <c r="CEG505" s="79"/>
      <c r="CEH505" s="79"/>
      <c r="CEI505" s="79"/>
      <c r="CEJ505" s="79"/>
      <c r="CEK505" s="79"/>
      <c r="CEL505" s="79"/>
      <c r="CEM505" s="79"/>
      <c r="CEN505" s="79"/>
      <c r="CEO505" s="79"/>
      <c r="CEP505" s="79"/>
      <c r="CEQ505" s="79"/>
      <c r="CER505" s="79"/>
      <c r="CES505" s="79"/>
      <c r="CET505" s="79"/>
      <c r="CEU505" s="79"/>
      <c r="CEV505" s="79"/>
      <c r="CEW505" s="79"/>
      <c r="CEX505" s="79"/>
      <c r="CEY505" s="79"/>
      <c r="CEZ505" s="79"/>
      <c r="CFA505" s="79"/>
      <c r="CFB505" s="79"/>
      <c r="CFC505" s="79"/>
      <c r="CFD505" s="79"/>
      <c r="CFE505" s="79"/>
      <c r="CFF505" s="79"/>
      <c r="CFG505" s="79"/>
      <c r="CFH505" s="79"/>
      <c r="CFI505" s="79"/>
      <c r="CFJ505" s="79"/>
      <c r="CFK505" s="79"/>
      <c r="CFL505" s="79"/>
      <c r="CFM505" s="79"/>
      <c r="CFN505" s="79"/>
      <c r="CFO505" s="79"/>
      <c r="CFP505" s="79"/>
      <c r="CFQ505" s="79"/>
      <c r="CFR505" s="79"/>
      <c r="CFS505" s="79"/>
      <c r="CFT505" s="79"/>
      <c r="CFU505" s="79"/>
      <c r="CFV505" s="79"/>
      <c r="CFW505" s="79"/>
      <c r="CFX505" s="79"/>
      <c r="CFY505" s="79"/>
      <c r="CFZ505" s="79"/>
      <c r="CGA505" s="79"/>
      <c r="CGB505" s="79"/>
      <c r="CGC505" s="79"/>
      <c r="CGD505" s="79"/>
      <c r="CGE505" s="79"/>
      <c r="CGF505" s="79"/>
      <c r="CGG505" s="79"/>
      <c r="CGH505" s="79"/>
      <c r="CGI505" s="79"/>
      <c r="CGJ505" s="79"/>
      <c r="CGK505" s="79"/>
      <c r="CGL505" s="79"/>
      <c r="CGM505" s="79"/>
      <c r="CGN505" s="79"/>
      <c r="CGO505" s="79"/>
      <c r="CGP505" s="79"/>
      <c r="CGQ505" s="79"/>
      <c r="CGR505" s="79"/>
      <c r="CGS505" s="79"/>
      <c r="CGT505" s="79"/>
      <c r="CGU505" s="79"/>
      <c r="CGV505" s="79"/>
      <c r="CGW505" s="79"/>
      <c r="CGX505" s="79"/>
      <c r="CGY505" s="79"/>
      <c r="CGZ505" s="79"/>
      <c r="CHA505" s="79"/>
      <c r="CHB505" s="79"/>
      <c r="CHC505" s="79"/>
      <c r="CHD505" s="79"/>
      <c r="CHE505" s="79"/>
      <c r="CHF505" s="79"/>
      <c r="CHG505" s="79"/>
      <c r="CHH505" s="79"/>
      <c r="CHI505" s="79"/>
      <c r="CHJ505" s="79"/>
      <c r="CHK505" s="79"/>
      <c r="CHL505" s="79"/>
      <c r="CHM505" s="79"/>
      <c r="CHN505" s="79"/>
      <c r="CHO505" s="79"/>
      <c r="CHP505" s="79"/>
      <c r="CHQ505" s="79"/>
      <c r="CHR505" s="79"/>
      <c r="CHS505" s="79"/>
      <c r="CHT505" s="79"/>
      <c r="CHU505" s="79"/>
      <c r="CHV505" s="79"/>
      <c r="CHW505" s="79"/>
      <c r="CHX505" s="79"/>
      <c r="CHY505" s="79"/>
      <c r="CHZ505" s="79"/>
      <c r="CIA505" s="79"/>
      <c r="CIB505" s="79"/>
      <c r="CIC505" s="79"/>
      <c r="CID505" s="79"/>
      <c r="CIE505" s="79"/>
      <c r="CIF505" s="79"/>
      <c r="CIG505" s="79"/>
      <c r="CIH505" s="79"/>
      <c r="CII505" s="79"/>
      <c r="CIJ505" s="79"/>
      <c r="CIK505" s="79"/>
      <c r="CIL505" s="79"/>
      <c r="CIM505" s="79"/>
      <c r="CIN505" s="79"/>
      <c r="CIO505" s="79"/>
      <c r="CIP505" s="79"/>
      <c r="CIQ505" s="79"/>
      <c r="CIR505" s="79"/>
      <c r="CIS505" s="79"/>
      <c r="CIT505" s="79"/>
      <c r="CIU505" s="79"/>
      <c r="CIV505" s="79"/>
      <c r="CIW505" s="79"/>
      <c r="CIX505" s="79"/>
      <c r="CIY505" s="79"/>
      <c r="CIZ505" s="79"/>
      <c r="CJA505" s="79"/>
      <c r="CJB505" s="79"/>
      <c r="CJC505" s="79"/>
      <c r="CJD505" s="79"/>
      <c r="CJE505" s="79"/>
      <c r="CJF505" s="79"/>
      <c r="CJG505" s="79"/>
      <c r="CJH505" s="79"/>
      <c r="CJI505" s="79"/>
      <c r="CJJ505" s="79"/>
      <c r="CJK505" s="79"/>
      <c r="CJL505" s="79"/>
      <c r="CJM505" s="79"/>
      <c r="CJN505" s="79"/>
      <c r="CJO505" s="79"/>
      <c r="CJP505" s="79"/>
      <c r="CJQ505" s="79"/>
      <c r="CJR505" s="79"/>
      <c r="CJS505" s="79"/>
      <c r="CJT505" s="79"/>
      <c r="CJU505" s="79"/>
      <c r="CJV505" s="79"/>
      <c r="CJW505" s="79"/>
      <c r="CJX505" s="79"/>
      <c r="CJY505" s="79"/>
      <c r="CJZ505" s="79"/>
      <c r="CKA505" s="79"/>
      <c r="CKB505" s="79"/>
      <c r="CKC505" s="79"/>
      <c r="CKD505" s="79"/>
      <c r="CKE505" s="79"/>
      <c r="CKF505" s="79"/>
      <c r="CKG505" s="79"/>
      <c r="CKH505" s="79"/>
      <c r="CKI505" s="79"/>
      <c r="CKJ505" s="79"/>
      <c r="CKK505" s="79"/>
      <c r="CKL505" s="79"/>
      <c r="CKM505" s="79"/>
      <c r="CKN505" s="79"/>
      <c r="CKO505" s="79"/>
      <c r="CKP505" s="79"/>
      <c r="CKQ505" s="79"/>
      <c r="CKR505" s="79"/>
      <c r="CKS505" s="79"/>
      <c r="CKT505" s="79"/>
      <c r="CKU505" s="79"/>
      <c r="CKV505" s="79"/>
      <c r="CKW505" s="79"/>
      <c r="CKX505" s="79"/>
      <c r="CKY505" s="79"/>
      <c r="CKZ505" s="79"/>
      <c r="CLA505" s="79"/>
      <c r="CLB505" s="79"/>
      <c r="CLC505" s="79"/>
      <c r="CLD505" s="79"/>
      <c r="CLE505" s="79"/>
      <c r="CLF505" s="79"/>
      <c r="CLG505" s="79"/>
      <c r="CLH505" s="79"/>
      <c r="CLI505" s="79"/>
      <c r="CLJ505" s="79"/>
      <c r="CLK505" s="79"/>
      <c r="CLL505" s="79"/>
      <c r="CLM505" s="79"/>
      <c r="CLN505" s="79"/>
      <c r="CLO505" s="79"/>
      <c r="CLP505" s="79"/>
      <c r="CLQ505" s="79"/>
      <c r="CLR505" s="79"/>
      <c r="CLS505" s="79"/>
      <c r="CLT505" s="79"/>
      <c r="CLU505" s="79"/>
      <c r="CLV505" s="79"/>
      <c r="CLW505" s="79"/>
      <c r="CLX505" s="79"/>
      <c r="CLY505" s="79"/>
      <c r="CLZ505" s="79"/>
      <c r="CMA505" s="79"/>
      <c r="CMB505" s="79"/>
      <c r="CMC505" s="79"/>
      <c r="CMD505" s="79"/>
      <c r="CME505" s="79"/>
      <c r="CMF505" s="79"/>
      <c r="CMG505" s="79"/>
      <c r="CMH505" s="79"/>
      <c r="CMI505" s="79"/>
      <c r="CMJ505" s="79"/>
      <c r="CMK505" s="79"/>
      <c r="CML505" s="79"/>
      <c r="CMM505" s="79"/>
      <c r="CMN505" s="79"/>
      <c r="CMO505" s="79"/>
      <c r="CMP505" s="79"/>
      <c r="CMQ505" s="79"/>
      <c r="CMR505" s="79"/>
      <c r="CMS505" s="79"/>
      <c r="CMT505" s="79"/>
      <c r="CMU505" s="79"/>
      <c r="CMV505" s="79"/>
      <c r="CMW505" s="79"/>
      <c r="CMX505" s="79"/>
      <c r="CMY505" s="79"/>
      <c r="CMZ505" s="79"/>
      <c r="CNA505" s="79"/>
      <c r="CNB505" s="79"/>
      <c r="CNC505" s="79"/>
      <c r="CND505" s="79"/>
      <c r="CNE505" s="79"/>
      <c r="CNF505" s="79"/>
      <c r="CNG505" s="79"/>
      <c r="CNH505" s="79"/>
      <c r="CNI505" s="79"/>
      <c r="CNJ505" s="79"/>
      <c r="CNK505" s="79"/>
      <c r="CNL505" s="79"/>
      <c r="CNM505" s="79"/>
      <c r="CNN505" s="79"/>
      <c r="CNO505" s="79"/>
      <c r="CNP505" s="79"/>
      <c r="CNQ505" s="79"/>
      <c r="CNR505" s="79"/>
      <c r="CNS505" s="79"/>
      <c r="CNT505" s="79"/>
      <c r="CNU505" s="79"/>
      <c r="CNV505" s="79"/>
      <c r="CNW505" s="79"/>
      <c r="CNX505" s="79"/>
      <c r="CNY505" s="79"/>
      <c r="CNZ505" s="79"/>
      <c r="COA505" s="79"/>
      <c r="COB505" s="79"/>
      <c r="COC505" s="79"/>
      <c r="COD505" s="79"/>
      <c r="COE505" s="79"/>
      <c r="COF505" s="79"/>
      <c r="COG505" s="79"/>
      <c r="COH505" s="79"/>
      <c r="COI505" s="79"/>
      <c r="COJ505" s="79"/>
      <c r="COK505" s="79"/>
      <c r="COL505" s="79"/>
      <c r="COM505" s="79"/>
      <c r="CON505" s="79"/>
      <c r="COO505" s="79"/>
      <c r="COP505" s="79"/>
      <c r="COQ505" s="79"/>
      <c r="COR505" s="79"/>
      <c r="COS505" s="79"/>
      <c r="COT505" s="79"/>
      <c r="COU505" s="79"/>
      <c r="COV505" s="79"/>
      <c r="COW505" s="79"/>
      <c r="COX505" s="79"/>
      <c r="COY505" s="79"/>
      <c r="COZ505" s="79"/>
      <c r="CPA505" s="79"/>
      <c r="CPB505" s="79"/>
      <c r="CPC505" s="79"/>
      <c r="CPD505" s="79"/>
      <c r="CPE505" s="79"/>
      <c r="CPF505" s="79"/>
      <c r="CPG505" s="79"/>
      <c r="CPH505" s="79"/>
      <c r="CPI505" s="79"/>
      <c r="CPJ505" s="79"/>
      <c r="CPK505" s="79"/>
      <c r="CPL505" s="79"/>
      <c r="CPM505" s="79"/>
      <c r="CPN505" s="79"/>
      <c r="CPO505" s="79"/>
      <c r="CPP505" s="79"/>
      <c r="CPQ505" s="79"/>
      <c r="CPR505" s="79"/>
      <c r="CPS505" s="79"/>
      <c r="CPT505" s="79"/>
      <c r="CPU505" s="79"/>
      <c r="CPV505" s="79"/>
      <c r="CPW505" s="79"/>
      <c r="CPX505" s="79"/>
      <c r="CPY505" s="79"/>
      <c r="CPZ505" s="79"/>
      <c r="CQA505" s="79"/>
      <c r="CQB505" s="79"/>
      <c r="CQC505" s="79"/>
      <c r="CQD505" s="79"/>
      <c r="CQE505" s="79"/>
      <c r="CQF505" s="79"/>
      <c r="CQG505" s="79"/>
      <c r="CQH505" s="79"/>
      <c r="CQI505" s="79"/>
      <c r="CQJ505" s="79"/>
      <c r="CQK505" s="79"/>
      <c r="CQL505" s="79"/>
      <c r="CQM505" s="79"/>
      <c r="CQN505" s="79"/>
      <c r="CQO505" s="79"/>
      <c r="CQP505" s="79"/>
      <c r="CQQ505" s="79"/>
      <c r="CQR505" s="79"/>
      <c r="CQS505" s="79"/>
      <c r="CQT505" s="79"/>
      <c r="CQU505" s="79"/>
      <c r="CQV505" s="79"/>
      <c r="CQW505" s="79"/>
      <c r="CQX505" s="79"/>
      <c r="CQY505" s="79"/>
      <c r="CQZ505" s="79"/>
      <c r="CRA505" s="79"/>
      <c r="CRB505" s="79"/>
      <c r="CRC505" s="79"/>
      <c r="CRD505" s="79"/>
      <c r="CRE505" s="79"/>
      <c r="CRF505" s="79"/>
      <c r="CRG505" s="79"/>
      <c r="CRH505" s="79"/>
      <c r="CRI505" s="79"/>
      <c r="CRJ505" s="79"/>
      <c r="CRK505" s="79"/>
      <c r="CRL505" s="79"/>
      <c r="CRM505" s="79"/>
      <c r="CRN505" s="79"/>
      <c r="CRO505" s="79"/>
      <c r="CRP505" s="79"/>
      <c r="CRQ505" s="79"/>
      <c r="CRR505" s="79"/>
      <c r="CRS505" s="79"/>
      <c r="CRT505" s="79"/>
      <c r="CRU505" s="79"/>
      <c r="CRV505" s="79"/>
      <c r="CRW505" s="79"/>
      <c r="CRX505" s="79"/>
      <c r="CRY505" s="79"/>
      <c r="CRZ505" s="79"/>
      <c r="CSA505" s="79"/>
      <c r="CSB505" s="79"/>
      <c r="CSC505" s="79"/>
      <c r="CSD505" s="79"/>
      <c r="CSE505" s="79"/>
      <c r="CSF505" s="79"/>
      <c r="CSG505" s="79"/>
      <c r="CSH505" s="79"/>
      <c r="CSI505" s="79"/>
      <c r="CSJ505" s="79"/>
      <c r="CSK505" s="79"/>
      <c r="CSL505" s="79"/>
      <c r="CSM505" s="79"/>
      <c r="CSN505" s="79"/>
      <c r="CSO505" s="79"/>
      <c r="CSP505" s="79"/>
      <c r="CSQ505" s="79"/>
      <c r="CSR505" s="79"/>
      <c r="CSS505" s="79"/>
      <c r="CST505" s="79"/>
      <c r="CSU505" s="79"/>
      <c r="CSV505" s="79"/>
      <c r="CSW505" s="79"/>
      <c r="CSX505" s="79"/>
      <c r="CSY505" s="79"/>
      <c r="CSZ505" s="79"/>
      <c r="CTA505" s="79"/>
      <c r="CTB505" s="79"/>
      <c r="CTC505" s="79"/>
      <c r="CTD505" s="79"/>
      <c r="CTE505" s="79"/>
      <c r="CTF505" s="79"/>
      <c r="CTG505" s="79"/>
      <c r="CTH505" s="79"/>
      <c r="CTI505" s="79"/>
      <c r="CTJ505" s="79"/>
      <c r="CTK505" s="79"/>
      <c r="CTL505" s="79"/>
      <c r="CTM505" s="79"/>
      <c r="CTN505" s="79"/>
      <c r="CTO505" s="79"/>
      <c r="CTP505" s="79"/>
      <c r="CTQ505" s="79"/>
      <c r="CTR505" s="79"/>
      <c r="CTS505" s="79"/>
      <c r="CTT505" s="79"/>
      <c r="CTU505" s="79"/>
      <c r="CTV505" s="79"/>
      <c r="CTW505" s="79"/>
      <c r="CTX505" s="79"/>
      <c r="CTY505" s="79"/>
      <c r="CTZ505" s="79"/>
      <c r="CUA505" s="79"/>
      <c r="CUB505" s="79"/>
      <c r="CUC505" s="79"/>
      <c r="CUD505" s="79"/>
      <c r="CUE505" s="79"/>
      <c r="CUF505" s="79"/>
      <c r="CUG505" s="79"/>
      <c r="CUH505" s="79"/>
      <c r="CUI505" s="79"/>
      <c r="CUJ505" s="79"/>
      <c r="CUK505" s="79"/>
      <c r="CUL505" s="79"/>
      <c r="CUM505" s="79"/>
      <c r="CUN505" s="79"/>
      <c r="CUO505" s="79"/>
      <c r="CUP505" s="79"/>
      <c r="CUQ505" s="79"/>
      <c r="CUR505" s="79"/>
      <c r="CUS505" s="79"/>
      <c r="CUT505" s="79"/>
      <c r="CUU505" s="79"/>
      <c r="CUV505" s="79"/>
      <c r="CUW505" s="79"/>
      <c r="CUX505" s="79"/>
      <c r="CUY505" s="79"/>
      <c r="CUZ505" s="79"/>
      <c r="CVA505" s="79"/>
      <c r="CVB505" s="79"/>
      <c r="CVC505" s="79"/>
      <c r="CVD505" s="79"/>
      <c r="CVE505" s="79"/>
      <c r="CVF505" s="79"/>
      <c r="CVG505" s="79"/>
      <c r="CVH505" s="79"/>
      <c r="CVI505" s="79"/>
      <c r="CVJ505" s="79"/>
      <c r="CVK505" s="79"/>
      <c r="CVL505" s="79"/>
      <c r="CVM505" s="79"/>
      <c r="CVN505" s="79"/>
      <c r="CVO505" s="79"/>
      <c r="CVP505" s="79"/>
      <c r="CVQ505" s="79"/>
      <c r="CVR505" s="79"/>
      <c r="CVS505" s="79"/>
      <c r="CVT505" s="79"/>
      <c r="CVU505" s="79"/>
      <c r="CVV505" s="79"/>
      <c r="CVW505" s="79"/>
      <c r="CVX505" s="79"/>
      <c r="CVY505" s="79"/>
      <c r="CVZ505" s="79"/>
      <c r="CWA505" s="79"/>
      <c r="CWB505" s="79"/>
      <c r="CWC505" s="79"/>
      <c r="CWD505" s="79"/>
      <c r="CWE505" s="79"/>
      <c r="CWF505" s="79"/>
      <c r="CWG505" s="79"/>
      <c r="CWH505" s="79"/>
      <c r="CWI505" s="79"/>
      <c r="CWJ505" s="79"/>
      <c r="CWK505" s="79"/>
      <c r="CWL505" s="79"/>
      <c r="CWM505" s="79"/>
      <c r="CWN505" s="79"/>
      <c r="CWO505" s="79"/>
      <c r="CWP505" s="79"/>
      <c r="CWQ505" s="79"/>
      <c r="CWR505" s="79"/>
      <c r="CWS505" s="79"/>
      <c r="CWT505" s="79"/>
      <c r="CWU505" s="79"/>
      <c r="CWV505" s="79"/>
      <c r="CWW505" s="79"/>
      <c r="CWX505" s="79"/>
      <c r="CWY505" s="79"/>
      <c r="CWZ505" s="79"/>
      <c r="CXA505" s="79"/>
      <c r="CXB505" s="79"/>
      <c r="CXC505" s="79"/>
      <c r="CXD505" s="79"/>
      <c r="CXE505" s="79"/>
      <c r="CXF505" s="79"/>
      <c r="CXG505" s="79"/>
      <c r="CXH505" s="79"/>
      <c r="CXI505" s="79"/>
      <c r="CXJ505" s="79"/>
      <c r="CXK505" s="79"/>
      <c r="CXL505" s="79"/>
      <c r="CXM505" s="79"/>
      <c r="CXN505" s="79"/>
      <c r="CXO505" s="79"/>
      <c r="CXP505" s="79"/>
      <c r="CXQ505" s="79"/>
      <c r="CXR505" s="79"/>
      <c r="CXS505" s="79"/>
      <c r="CXT505" s="79"/>
      <c r="CXU505" s="79"/>
      <c r="CXV505" s="79"/>
      <c r="CXW505" s="79"/>
      <c r="CXX505" s="79"/>
      <c r="CXY505" s="79"/>
      <c r="CXZ505" s="79"/>
      <c r="CYA505" s="79"/>
      <c r="CYB505" s="79"/>
      <c r="CYC505" s="79"/>
      <c r="CYD505" s="79"/>
      <c r="CYE505" s="79"/>
      <c r="CYF505" s="79"/>
      <c r="CYG505" s="79"/>
      <c r="CYH505" s="79"/>
      <c r="CYI505" s="79"/>
      <c r="CYJ505" s="79"/>
      <c r="CYK505" s="79"/>
      <c r="CYL505" s="79"/>
      <c r="CYM505" s="79"/>
      <c r="CYN505" s="79"/>
      <c r="CYO505" s="79"/>
      <c r="CYP505" s="79"/>
      <c r="CYQ505" s="79"/>
      <c r="CYR505" s="79"/>
      <c r="CYS505" s="79"/>
      <c r="CYT505" s="79"/>
      <c r="CYU505" s="79"/>
      <c r="CYV505" s="79"/>
      <c r="CYW505" s="79"/>
      <c r="CYX505" s="79"/>
      <c r="CYY505" s="79"/>
      <c r="CYZ505" s="79"/>
      <c r="CZA505" s="79"/>
      <c r="CZB505" s="79"/>
      <c r="CZC505" s="79"/>
      <c r="CZD505" s="79"/>
      <c r="CZE505" s="79"/>
      <c r="CZF505" s="79"/>
      <c r="CZG505" s="79"/>
      <c r="CZH505" s="79"/>
      <c r="CZI505" s="79"/>
      <c r="CZJ505" s="79"/>
      <c r="CZK505" s="79"/>
      <c r="CZL505" s="79"/>
      <c r="CZM505" s="79"/>
      <c r="CZN505" s="79"/>
      <c r="CZO505" s="79"/>
      <c r="CZP505" s="79"/>
      <c r="CZQ505" s="79"/>
      <c r="CZR505" s="79"/>
      <c r="CZS505" s="79"/>
      <c r="CZT505" s="79"/>
      <c r="CZU505" s="79"/>
      <c r="CZV505" s="79"/>
      <c r="CZW505" s="79"/>
      <c r="CZX505" s="79"/>
      <c r="CZY505" s="79"/>
      <c r="CZZ505" s="79"/>
      <c r="DAA505" s="79"/>
      <c r="DAB505" s="79"/>
      <c r="DAC505" s="79"/>
      <c r="DAD505" s="79"/>
      <c r="DAE505" s="79"/>
      <c r="DAF505" s="79"/>
      <c r="DAG505" s="79"/>
      <c r="DAH505" s="79"/>
      <c r="DAI505" s="79"/>
      <c r="DAJ505" s="79"/>
      <c r="DAK505" s="79"/>
      <c r="DAL505" s="79"/>
      <c r="DAM505" s="79"/>
      <c r="DAN505" s="79"/>
      <c r="DAO505" s="79"/>
      <c r="DAP505" s="79"/>
      <c r="DAQ505" s="79"/>
      <c r="DAR505" s="79"/>
      <c r="DAS505" s="79"/>
      <c r="DAT505" s="79"/>
      <c r="DAU505" s="79"/>
      <c r="DAV505" s="79"/>
      <c r="DAW505" s="79"/>
      <c r="DAX505" s="79"/>
      <c r="DAY505" s="79"/>
      <c r="DAZ505" s="79"/>
      <c r="DBA505" s="79"/>
      <c r="DBB505" s="79"/>
      <c r="DBC505" s="79"/>
      <c r="DBD505" s="79"/>
      <c r="DBE505" s="79"/>
      <c r="DBF505" s="79"/>
      <c r="DBG505" s="79"/>
      <c r="DBH505" s="79"/>
      <c r="DBI505" s="79"/>
      <c r="DBJ505" s="79"/>
      <c r="DBK505" s="79"/>
      <c r="DBL505" s="79"/>
      <c r="DBM505" s="79"/>
      <c r="DBN505" s="79"/>
      <c r="DBO505" s="79"/>
      <c r="DBP505" s="79"/>
      <c r="DBQ505" s="79"/>
      <c r="DBR505" s="79"/>
      <c r="DBS505" s="79"/>
      <c r="DBT505" s="79"/>
      <c r="DBU505" s="79"/>
      <c r="DBV505" s="79"/>
      <c r="DBW505" s="79"/>
      <c r="DBX505" s="79"/>
      <c r="DBY505" s="79"/>
      <c r="DBZ505" s="79"/>
      <c r="DCA505" s="79"/>
      <c r="DCB505" s="79"/>
      <c r="DCC505" s="79"/>
      <c r="DCD505" s="79"/>
      <c r="DCE505" s="79"/>
      <c r="DCF505" s="79"/>
      <c r="DCG505" s="79"/>
      <c r="DCH505" s="79"/>
      <c r="DCI505" s="79"/>
      <c r="DCJ505" s="79"/>
      <c r="DCK505" s="79"/>
      <c r="DCL505" s="79"/>
      <c r="DCM505" s="79"/>
      <c r="DCN505" s="79"/>
      <c r="DCO505" s="79"/>
      <c r="DCP505" s="79"/>
      <c r="DCQ505" s="79"/>
      <c r="DCR505" s="79"/>
      <c r="DCS505" s="79"/>
      <c r="DCT505" s="79"/>
      <c r="DCU505" s="79"/>
      <c r="DCV505" s="79"/>
      <c r="DCW505" s="79"/>
      <c r="DCX505" s="79"/>
      <c r="DCY505" s="79"/>
      <c r="DCZ505" s="79"/>
      <c r="DDA505" s="79"/>
      <c r="DDB505" s="79"/>
      <c r="DDC505" s="79"/>
      <c r="DDD505" s="79"/>
      <c r="DDE505" s="79"/>
      <c r="DDF505" s="79"/>
      <c r="DDG505" s="79"/>
      <c r="DDH505" s="79"/>
      <c r="DDI505" s="79"/>
      <c r="DDJ505" s="79"/>
      <c r="DDK505" s="79"/>
      <c r="DDL505" s="79"/>
      <c r="DDM505" s="79"/>
      <c r="DDN505" s="79"/>
      <c r="DDO505" s="79"/>
      <c r="DDP505" s="79"/>
      <c r="DDQ505" s="79"/>
      <c r="DDR505" s="79"/>
      <c r="DDS505" s="79"/>
      <c r="DDT505" s="79"/>
      <c r="DDU505" s="79"/>
      <c r="DDV505" s="79"/>
      <c r="DDW505" s="79"/>
      <c r="DDX505" s="79"/>
      <c r="DDY505" s="79"/>
      <c r="DDZ505" s="79"/>
      <c r="DEA505" s="79"/>
      <c r="DEB505" s="79"/>
      <c r="DEC505" s="79"/>
      <c r="DED505" s="79"/>
      <c r="DEE505" s="79"/>
      <c r="DEF505" s="79"/>
      <c r="DEG505" s="79"/>
      <c r="DEH505" s="79"/>
      <c r="DEI505" s="79"/>
      <c r="DEJ505" s="79"/>
      <c r="DEK505" s="79"/>
      <c r="DEL505" s="79"/>
      <c r="DEM505" s="79"/>
      <c r="DEN505" s="79"/>
      <c r="DEO505" s="79"/>
      <c r="DEP505" s="79"/>
      <c r="DEQ505" s="79"/>
      <c r="DER505" s="79"/>
      <c r="DES505" s="79"/>
      <c r="DET505" s="79"/>
      <c r="DEU505" s="79"/>
      <c r="DEV505" s="79"/>
      <c r="DEW505" s="79"/>
      <c r="DEX505" s="79"/>
      <c r="DEY505" s="79"/>
      <c r="DEZ505" s="79"/>
      <c r="DFA505" s="79"/>
      <c r="DFB505" s="79"/>
      <c r="DFC505" s="79"/>
      <c r="DFD505" s="79"/>
      <c r="DFE505" s="79"/>
      <c r="DFF505" s="79"/>
      <c r="DFG505" s="79"/>
      <c r="DFH505" s="79"/>
      <c r="DFI505" s="79"/>
      <c r="DFJ505" s="79"/>
      <c r="DFK505" s="79"/>
      <c r="DFL505" s="79"/>
      <c r="DFM505" s="79"/>
      <c r="DFN505" s="79"/>
      <c r="DFO505" s="79"/>
      <c r="DFP505" s="79"/>
      <c r="DFQ505" s="79"/>
      <c r="DFR505" s="79"/>
      <c r="DFS505" s="79"/>
      <c r="DFT505" s="79"/>
      <c r="DFU505" s="79"/>
      <c r="DFV505" s="79"/>
      <c r="DFW505" s="79"/>
      <c r="DFX505" s="79"/>
      <c r="DFY505" s="79"/>
      <c r="DFZ505" s="79"/>
      <c r="DGA505" s="79"/>
      <c r="DGB505" s="79"/>
      <c r="DGC505" s="79"/>
      <c r="DGD505" s="79"/>
      <c r="DGE505" s="79"/>
      <c r="DGF505" s="79"/>
      <c r="DGG505" s="79"/>
      <c r="DGH505" s="79"/>
      <c r="DGI505" s="79"/>
      <c r="DGJ505" s="79"/>
      <c r="DGK505" s="79"/>
      <c r="DGL505" s="79"/>
      <c r="DGM505" s="79"/>
      <c r="DGN505" s="79"/>
      <c r="DGO505" s="79"/>
      <c r="DGP505" s="79"/>
      <c r="DGQ505" s="79"/>
      <c r="DGR505" s="79"/>
      <c r="DGS505" s="79"/>
      <c r="DGT505" s="79"/>
      <c r="DGU505" s="79"/>
      <c r="DGV505" s="79"/>
      <c r="DGW505" s="79"/>
      <c r="DGX505" s="79"/>
      <c r="DGY505" s="79"/>
      <c r="DGZ505" s="79"/>
      <c r="DHA505" s="79"/>
      <c r="DHB505" s="79"/>
      <c r="DHC505" s="79"/>
      <c r="DHD505" s="79"/>
      <c r="DHE505" s="79"/>
      <c r="DHF505" s="79"/>
      <c r="DHG505" s="79"/>
      <c r="DHH505" s="79"/>
      <c r="DHI505" s="79"/>
      <c r="DHJ505" s="79"/>
      <c r="DHK505" s="79"/>
      <c r="DHL505" s="79"/>
      <c r="DHM505" s="79"/>
      <c r="DHN505" s="79"/>
      <c r="DHO505" s="79"/>
      <c r="DHP505" s="79"/>
      <c r="DHQ505" s="79"/>
      <c r="DHR505" s="79"/>
      <c r="DHS505" s="79"/>
      <c r="DHT505" s="79"/>
      <c r="DHU505" s="79"/>
      <c r="DHV505" s="79"/>
      <c r="DHW505" s="79"/>
      <c r="DHX505" s="79"/>
      <c r="DHY505" s="79"/>
      <c r="DHZ505" s="79"/>
      <c r="DIA505" s="79"/>
      <c r="DIB505" s="79"/>
      <c r="DIC505" s="79"/>
      <c r="DID505" s="79"/>
      <c r="DIE505" s="79"/>
      <c r="DIF505" s="79"/>
      <c r="DIG505" s="79"/>
      <c r="DIH505" s="79"/>
      <c r="DII505" s="79"/>
      <c r="DIJ505" s="79"/>
      <c r="DIK505" s="79"/>
      <c r="DIL505" s="79"/>
      <c r="DIM505" s="79"/>
      <c r="DIN505" s="79"/>
      <c r="DIO505" s="79"/>
      <c r="DIP505" s="79"/>
      <c r="DIQ505" s="79"/>
      <c r="DIR505" s="79"/>
      <c r="DIS505" s="79"/>
      <c r="DIT505" s="79"/>
      <c r="DIU505" s="79"/>
      <c r="DIV505" s="79"/>
      <c r="DIW505" s="79"/>
      <c r="DIX505" s="79"/>
      <c r="DIY505" s="79"/>
      <c r="DIZ505" s="79"/>
      <c r="DJA505" s="79"/>
      <c r="DJB505" s="79"/>
      <c r="DJC505" s="79"/>
      <c r="DJD505" s="79"/>
      <c r="DJE505" s="79"/>
      <c r="DJF505" s="79"/>
      <c r="DJG505" s="79"/>
      <c r="DJH505" s="79"/>
      <c r="DJI505" s="79"/>
      <c r="DJJ505" s="79"/>
      <c r="DJK505" s="79"/>
      <c r="DJL505" s="79"/>
      <c r="DJM505" s="79"/>
      <c r="DJN505" s="79"/>
      <c r="DJO505" s="79"/>
      <c r="DJP505" s="79"/>
      <c r="DJQ505" s="79"/>
      <c r="DJR505" s="79"/>
      <c r="DJS505" s="79"/>
      <c r="DJT505" s="79"/>
      <c r="DJU505" s="79"/>
      <c r="DJV505" s="79"/>
      <c r="DJW505" s="79"/>
      <c r="DJX505" s="79"/>
      <c r="DJY505" s="79"/>
      <c r="DJZ505" s="79"/>
      <c r="DKA505" s="79"/>
      <c r="DKB505" s="79"/>
      <c r="DKC505" s="79"/>
      <c r="DKD505" s="79"/>
      <c r="DKE505" s="79"/>
      <c r="DKF505" s="79"/>
      <c r="DKG505" s="79"/>
      <c r="DKH505" s="79"/>
      <c r="DKI505" s="79"/>
      <c r="DKJ505" s="79"/>
      <c r="DKK505" s="79"/>
      <c r="DKL505" s="79"/>
      <c r="DKM505" s="79"/>
      <c r="DKN505" s="79"/>
      <c r="DKO505" s="79"/>
      <c r="DKP505" s="79"/>
      <c r="DKQ505" s="79"/>
      <c r="DKR505" s="79"/>
      <c r="DKS505" s="79"/>
      <c r="DKT505" s="79"/>
      <c r="DKU505" s="79"/>
      <c r="DKV505" s="79"/>
      <c r="DKW505" s="79"/>
      <c r="DKX505" s="79"/>
      <c r="DKY505" s="79"/>
      <c r="DKZ505" s="79"/>
      <c r="DLA505" s="79"/>
      <c r="DLB505" s="79"/>
      <c r="DLC505" s="79"/>
      <c r="DLD505" s="79"/>
      <c r="DLE505" s="79"/>
      <c r="DLF505" s="79"/>
      <c r="DLG505" s="79"/>
      <c r="DLH505" s="79"/>
      <c r="DLI505" s="79"/>
      <c r="DLJ505" s="79"/>
      <c r="DLK505" s="79"/>
      <c r="DLL505" s="79"/>
      <c r="DLM505" s="79"/>
      <c r="DLN505" s="79"/>
      <c r="DLO505" s="79"/>
      <c r="DLP505" s="79"/>
      <c r="DLQ505" s="79"/>
      <c r="DLR505" s="79"/>
      <c r="DLS505" s="79"/>
      <c r="DLT505" s="79"/>
      <c r="DLU505" s="79"/>
      <c r="DLV505" s="79"/>
      <c r="DLW505" s="79"/>
      <c r="DLX505" s="79"/>
      <c r="DLY505" s="79"/>
      <c r="DLZ505" s="79"/>
      <c r="DMA505" s="79"/>
      <c r="DMB505" s="79"/>
      <c r="DMC505" s="79"/>
      <c r="DMD505" s="79"/>
      <c r="DME505" s="79"/>
      <c r="DMF505" s="79"/>
      <c r="DMG505" s="79"/>
      <c r="DMH505" s="79"/>
      <c r="DMI505" s="79"/>
      <c r="DMJ505" s="79"/>
      <c r="DMK505" s="79"/>
      <c r="DML505" s="79"/>
      <c r="DMM505" s="79"/>
      <c r="DMN505" s="79"/>
      <c r="DMO505" s="79"/>
      <c r="DMP505" s="79"/>
      <c r="DMQ505" s="79"/>
      <c r="DMR505" s="79"/>
      <c r="DMS505" s="79"/>
      <c r="DMT505" s="79"/>
      <c r="DMU505" s="79"/>
      <c r="DMV505" s="79"/>
      <c r="DMW505" s="79"/>
      <c r="DMX505" s="79"/>
      <c r="DMY505" s="79"/>
      <c r="DMZ505" s="79"/>
      <c r="DNA505" s="79"/>
      <c r="DNB505" s="79"/>
      <c r="DNC505" s="79"/>
      <c r="DND505" s="79"/>
      <c r="DNE505" s="79"/>
      <c r="DNF505" s="79"/>
      <c r="DNG505" s="79"/>
      <c r="DNH505" s="79"/>
      <c r="DNI505" s="79"/>
      <c r="DNJ505" s="79"/>
      <c r="DNK505" s="79"/>
      <c r="DNL505" s="79"/>
      <c r="DNM505" s="79"/>
      <c r="DNN505" s="79"/>
      <c r="DNO505" s="79"/>
      <c r="DNP505" s="79"/>
      <c r="DNQ505" s="79"/>
      <c r="DNR505" s="79"/>
      <c r="DNS505" s="79"/>
      <c r="DNT505" s="79"/>
      <c r="DNU505" s="79"/>
      <c r="DNV505" s="79"/>
      <c r="DNW505" s="79"/>
      <c r="DNX505" s="79"/>
      <c r="DNY505" s="79"/>
      <c r="DNZ505" s="79"/>
      <c r="DOA505" s="79"/>
      <c r="DOB505" s="79"/>
      <c r="DOC505" s="79"/>
      <c r="DOD505" s="79"/>
      <c r="DOE505" s="79"/>
      <c r="DOF505" s="79"/>
      <c r="DOG505" s="79"/>
      <c r="DOH505" s="79"/>
      <c r="DOI505" s="79"/>
      <c r="DOJ505" s="79"/>
      <c r="DOK505" s="79"/>
      <c r="DOL505" s="79"/>
      <c r="DOM505" s="79"/>
      <c r="DON505" s="79"/>
      <c r="DOO505" s="79"/>
      <c r="DOP505" s="79"/>
      <c r="DOQ505" s="79"/>
      <c r="DOR505" s="79"/>
      <c r="DOS505" s="79"/>
      <c r="DOT505" s="79"/>
      <c r="DOU505" s="79"/>
      <c r="DOV505" s="79"/>
      <c r="DOW505" s="79"/>
      <c r="DOX505" s="79"/>
      <c r="DOY505" s="79"/>
      <c r="DOZ505" s="79"/>
      <c r="DPA505" s="79"/>
      <c r="DPB505" s="79"/>
      <c r="DPC505" s="79"/>
      <c r="DPD505" s="79"/>
      <c r="DPE505" s="79"/>
      <c r="DPF505" s="79"/>
      <c r="DPG505" s="79"/>
      <c r="DPH505" s="79"/>
      <c r="DPI505" s="79"/>
      <c r="DPJ505" s="79"/>
      <c r="DPK505" s="79"/>
      <c r="DPL505" s="79"/>
      <c r="DPM505" s="79"/>
      <c r="DPN505" s="79"/>
      <c r="DPO505" s="79"/>
      <c r="DPP505" s="79"/>
      <c r="DPQ505" s="79"/>
      <c r="DPR505" s="79"/>
      <c r="DPS505" s="79"/>
      <c r="DPT505" s="79"/>
      <c r="DPU505" s="79"/>
      <c r="DPV505" s="79"/>
      <c r="DPW505" s="79"/>
      <c r="DPX505" s="79"/>
      <c r="DPY505" s="79"/>
      <c r="DPZ505" s="79"/>
      <c r="DQA505" s="79"/>
      <c r="DQB505" s="79"/>
      <c r="DQC505" s="79"/>
      <c r="DQD505" s="79"/>
      <c r="DQE505" s="79"/>
      <c r="DQF505" s="79"/>
      <c r="DQG505" s="79"/>
      <c r="DQH505" s="79"/>
      <c r="DQI505" s="79"/>
      <c r="DQJ505" s="79"/>
      <c r="DQK505" s="79"/>
      <c r="DQL505" s="79"/>
      <c r="DQM505" s="79"/>
      <c r="DQN505" s="79"/>
      <c r="DQO505" s="79"/>
      <c r="DQP505" s="79"/>
      <c r="DQQ505" s="79"/>
      <c r="DQR505" s="79"/>
      <c r="DQS505" s="79"/>
      <c r="DQT505" s="79"/>
      <c r="DQU505" s="79"/>
      <c r="DQV505" s="79"/>
      <c r="DQW505" s="79"/>
      <c r="DQX505" s="79"/>
      <c r="DQY505" s="79"/>
      <c r="DQZ505" s="79"/>
      <c r="DRA505" s="79"/>
      <c r="DRB505" s="79"/>
      <c r="DRC505" s="79"/>
      <c r="DRD505" s="79"/>
      <c r="DRE505" s="79"/>
      <c r="DRF505" s="79"/>
      <c r="DRG505" s="79"/>
      <c r="DRH505" s="79"/>
      <c r="DRI505" s="79"/>
      <c r="DRJ505" s="79"/>
      <c r="DRK505" s="79"/>
      <c r="DRL505" s="79"/>
      <c r="DRM505" s="79"/>
      <c r="DRN505" s="79"/>
      <c r="DRO505" s="79"/>
      <c r="DRP505" s="79"/>
      <c r="DRQ505" s="79"/>
      <c r="DRR505" s="79"/>
      <c r="DRS505" s="79"/>
      <c r="DRT505" s="79"/>
      <c r="DRU505" s="79"/>
      <c r="DRV505" s="79"/>
      <c r="DRW505" s="79"/>
      <c r="DRX505" s="79"/>
      <c r="DRY505" s="79"/>
      <c r="DRZ505" s="79"/>
      <c r="DSA505" s="79"/>
      <c r="DSB505" s="79"/>
      <c r="DSC505" s="79"/>
      <c r="DSD505" s="79"/>
      <c r="DSE505" s="79"/>
      <c r="DSF505" s="79"/>
      <c r="DSG505" s="79"/>
      <c r="DSH505" s="79"/>
      <c r="DSI505" s="79"/>
      <c r="DSJ505" s="79"/>
      <c r="DSK505" s="79"/>
      <c r="DSL505" s="79"/>
      <c r="DSM505" s="79"/>
      <c r="DSN505" s="79"/>
      <c r="DSO505" s="79"/>
      <c r="DSP505" s="79"/>
      <c r="DSQ505" s="79"/>
      <c r="DSR505" s="79"/>
      <c r="DSS505" s="79"/>
      <c r="DST505" s="79"/>
      <c r="DSU505" s="79"/>
      <c r="DSV505" s="79"/>
      <c r="DSW505" s="79"/>
      <c r="DSX505" s="79"/>
      <c r="DSY505" s="79"/>
      <c r="DSZ505" s="79"/>
      <c r="DTA505" s="79"/>
      <c r="DTB505" s="79"/>
      <c r="DTC505" s="79"/>
      <c r="DTD505" s="79"/>
      <c r="DTE505" s="79"/>
      <c r="DTF505" s="79"/>
      <c r="DTG505" s="79"/>
      <c r="DTH505" s="79"/>
      <c r="DTI505" s="79"/>
      <c r="DTJ505" s="79"/>
      <c r="DTK505" s="79"/>
      <c r="DTL505" s="79"/>
      <c r="DTM505" s="79"/>
      <c r="DTN505" s="79"/>
      <c r="DTO505" s="79"/>
      <c r="DTP505" s="79"/>
      <c r="DTQ505" s="79"/>
      <c r="DTR505" s="79"/>
      <c r="DTS505" s="79"/>
      <c r="DTT505" s="79"/>
      <c r="DTU505" s="79"/>
      <c r="DTV505" s="79"/>
      <c r="DTW505" s="79"/>
      <c r="DTX505" s="79"/>
      <c r="DTY505" s="79"/>
      <c r="DTZ505" s="79"/>
      <c r="DUA505" s="79"/>
      <c r="DUB505" s="79"/>
      <c r="DUC505" s="79"/>
      <c r="DUD505" s="79"/>
      <c r="DUE505" s="79"/>
      <c r="DUF505" s="79"/>
      <c r="DUG505" s="79"/>
      <c r="DUH505" s="79"/>
      <c r="DUI505" s="79"/>
      <c r="DUJ505" s="79"/>
      <c r="DUK505" s="79"/>
      <c r="DUL505" s="79"/>
      <c r="DUM505" s="79"/>
      <c r="DUN505" s="79"/>
      <c r="DUO505" s="79"/>
      <c r="DUP505" s="79"/>
      <c r="DUQ505" s="79"/>
      <c r="DUR505" s="79"/>
      <c r="DUS505" s="79"/>
      <c r="DUT505" s="79"/>
      <c r="DUU505" s="79"/>
      <c r="DUV505" s="79"/>
      <c r="DUW505" s="79"/>
      <c r="DUX505" s="79"/>
      <c r="DUY505" s="79"/>
      <c r="DUZ505" s="79"/>
      <c r="DVA505" s="79"/>
      <c r="DVB505" s="79"/>
      <c r="DVC505" s="79"/>
      <c r="DVD505" s="79"/>
      <c r="DVE505" s="79"/>
      <c r="DVF505" s="79"/>
      <c r="DVG505" s="79"/>
      <c r="DVH505" s="79"/>
      <c r="DVI505" s="79"/>
      <c r="DVJ505" s="79"/>
      <c r="DVK505" s="79"/>
      <c r="DVL505" s="79"/>
      <c r="DVM505" s="79"/>
      <c r="DVN505" s="79"/>
      <c r="DVO505" s="79"/>
      <c r="DVP505" s="79"/>
      <c r="DVQ505" s="79"/>
      <c r="DVR505" s="79"/>
      <c r="DVS505" s="79"/>
      <c r="DVT505" s="79"/>
      <c r="DVU505" s="79"/>
      <c r="DVV505" s="79"/>
      <c r="DVW505" s="79"/>
      <c r="DVX505" s="79"/>
      <c r="DVY505" s="79"/>
      <c r="DVZ505" s="79"/>
      <c r="DWA505" s="79"/>
      <c r="DWB505" s="79"/>
      <c r="DWC505" s="79"/>
      <c r="DWD505" s="79"/>
      <c r="DWE505" s="79"/>
      <c r="DWF505" s="79"/>
      <c r="DWG505" s="79"/>
      <c r="DWH505" s="79"/>
      <c r="DWI505" s="79"/>
      <c r="DWJ505" s="79"/>
      <c r="DWK505" s="79"/>
      <c r="DWL505" s="79"/>
      <c r="DWM505" s="79"/>
      <c r="DWN505" s="79"/>
      <c r="DWO505" s="79"/>
      <c r="DWP505" s="79"/>
      <c r="DWQ505" s="79"/>
      <c r="DWR505" s="79"/>
      <c r="DWS505" s="79"/>
      <c r="DWT505" s="79"/>
      <c r="DWU505" s="79"/>
      <c r="DWV505" s="79"/>
      <c r="DWW505" s="79"/>
      <c r="DWX505" s="79"/>
      <c r="DWY505" s="79"/>
      <c r="DWZ505" s="79"/>
      <c r="DXA505" s="79"/>
      <c r="DXB505" s="79"/>
      <c r="DXC505" s="79"/>
      <c r="DXD505" s="79"/>
      <c r="DXE505" s="79"/>
      <c r="DXF505" s="79"/>
      <c r="DXG505" s="79"/>
      <c r="DXH505" s="79"/>
      <c r="DXI505" s="79"/>
      <c r="DXJ505" s="79"/>
      <c r="DXK505" s="79"/>
      <c r="DXL505" s="79"/>
      <c r="DXM505" s="79"/>
      <c r="DXN505" s="79"/>
      <c r="DXO505" s="79"/>
      <c r="DXP505" s="79"/>
      <c r="DXQ505" s="79"/>
      <c r="DXR505" s="79"/>
      <c r="DXS505" s="79"/>
      <c r="DXT505" s="79"/>
      <c r="DXU505" s="79"/>
      <c r="DXV505" s="79"/>
      <c r="DXW505" s="79"/>
      <c r="DXX505" s="79"/>
      <c r="DXY505" s="79"/>
      <c r="DXZ505" s="79"/>
      <c r="DYA505" s="79"/>
      <c r="DYB505" s="79"/>
      <c r="DYC505" s="79"/>
      <c r="DYD505" s="79"/>
      <c r="DYE505" s="79"/>
      <c r="DYF505" s="79"/>
      <c r="DYG505" s="79"/>
      <c r="DYH505" s="79"/>
      <c r="DYI505" s="79"/>
      <c r="DYJ505" s="79"/>
      <c r="DYK505" s="79"/>
      <c r="DYL505" s="79"/>
      <c r="DYM505" s="79"/>
      <c r="DYN505" s="79"/>
      <c r="DYO505" s="79"/>
      <c r="DYP505" s="79"/>
      <c r="DYQ505" s="79"/>
      <c r="DYR505" s="79"/>
      <c r="DYS505" s="79"/>
      <c r="DYT505" s="79"/>
      <c r="DYU505" s="79"/>
      <c r="DYV505" s="79"/>
      <c r="DYW505" s="79"/>
      <c r="DYX505" s="79"/>
      <c r="DYY505" s="79"/>
      <c r="DYZ505" s="79"/>
      <c r="DZA505" s="79"/>
      <c r="DZB505" s="79"/>
      <c r="DZC505" s="79"/>
      <c r="DZD505" s="79"/>
      <c r="DZE505" s="79"/>
      <c r="DZF505" s="79"/>
      <c r="DZG505" s="79"/>
      <c r="DZH505" s="79"/>
      <c r="DZI505" s="79"/>
      <c r="DZJ505" s="79"/>
      <c r="DZK505" s="79"/>
      <c r="DZL505" s="79"/>
      <c r="DZM505" s="79"/>
      <c r="DZN505" s="79"/>
      <c r="DZO505" s="79"/>
      <c r="DZP505" s="79"/>
      <c r="DZQ505" s="79"/>
      <c r="DZR505" s="79"/>
      <c r="DZS505" s="79"/>
      <c r="DZT505" s="79"/>
      <c r="DZU505" s="79"/>
      <c r="DZV505" s="79"/>
      <c r="DZW505" s="79"/>
      <c r="DZX505" s="79"/>
      <c r="DZY505" s="79"/>
      <c r="DZZ505" s="79"/>
      <c r="EAA505" s="79"/>
      <c r="EAB505" s="79"/>
      <c r="EAC505" s="79"/>
      <c r="EAD505" s="79"/>
      <c r="EAE505" s="79"/>
      <c r="EAF505" s="79"/>
      <c r="EAG505" s="79"/>
      <c r="EAH505" s="79"/>
      <c r="EAI505" s="79"/>
      <c r="EAJ505" s="79"/>
      <c r="EAK505" s="79"/>
      <c r="EAL505" s="79"/>
      <c r="EAM505" s="79"/>
      <c r="EAN505" s="79"/>
      <c r="EAO505" s="79"/>
      <c r="EAP505" s="79"/>
      <c r="EAQ505" s="79"/>
      <c r="EAR505" s="79"/>
      <c r="EAS505" s="79"/>
      <c r="EAT505" s="79"/>
      <c r="EAU505" s="79"/>
      <c r="EAV505" s="79"/>
      <c r="EAW505" s="79"/>
      <c r="EAX505" s="79"/>
      <c r="EAY505" s="79"/>
      <c r="EAZ505" s="79"/>
      <c r="EBA505" s="79"/>
      <c r="EBB505" s="79"/>
      <c r="EBC505" s="79"/>
      <c r="EBD505" s="79"/>
      <c r="EBE505" s="79"/>
      <c r="EBF505" s="79"/>
      <c r="EBG505" s="79"/>
      <c r="EBH505" s="79"/>
      <c r="EBI505" s="79"/>
      <c r="EBJ505" s="79"/>
      <c r="EBK505" s="79"/>
      <c r="EBL505" s="79"/>
      <c r="EBM505" s="79"/>
      <c r="EBN505" s="79"/>
      <c r="EBO505" s="79"/>
      <c r="EBP505" s="79"/>
      <c r="EBQ505" s="79"/>
      <c r="EBR505" s="79"/>
      <c r="EBS505" s="79"/>
      <c r="EBT505" s="79"/>
      <c r="EBU505" s="79"/>
      <c r="EBV505" s="79"/>
      <c r="EBW505" s="79"/>
      <c r="EBX505" s="79"/>
      <c r="EBY505" s="79"/>
      <c r="EBZ505" s="79"/>
      <c r="ECA505" s="79"/>
      <c r="ECB505" s="79"/>
      <c r="ECC505" s="79"/>
      <c r="ECD505" s="79"/>
      <c r="ECE505" s="79"/>
      <c r="ECF505" s="79"/>
      <c r="ECG505" s="79"/>
      <c r="ECH505" s="79"/>
      <c r="ECI505" s="79"/>
      <c r="ECJ505" s="79"/>
      <c r="ECK505" s="79"/>
      <c r="ECL505" s="79"/>
      <c r="ECM505" s="79"/>
      <c r="ECN505" s="79"/>
      <c r="ECO505" s="79"/>
      <c r="ECP505" s="79"/>
      <c r="ECQ505" s="79"/>
      <c r="ECR505" s="79"/>
      <c r="ECS505" s="79"/>
      <c r="ECT505" s="79"/>
      <c r="ECU505" s="79"/>
      <c r="ECV505" s="79"/>
      <c r="ECW505" s="79"/>
      <c r="ECX505" s="79"/>
      <c r="ECY505" s="79"/>
      <c r="ECZ505" s="79"/>
      <c r="EDA505" s="79"/>
      <c r="EDB505" s="79"/>
      <c r="EDC505" s="79"/>
      <c r="EDD505" s="79"/>
      <c r="EDE505" s="79"/>
      <c r="EDF505" s="79"/>
      <c r="EDG505" s="79"/>
      <c r="EDH505" s="79"/>
      <c r="EDI505" s="79"/>
      <c r="EDJ505" s="79"/>
      <c r="EDK505" s="79"/>
      <c r="EDL505" s="79"/>
      <c r="EDM505" s="79"/>
      <c r="EDN505" s="79"/>
      <c r="EDO505" s="79"/>
      <c r="EDP505" s="79"/>
      <c r="EDQ505" s="79"/>
      <c r="EDR505" s="79"/>
      <c r="EDS505" s="79"/>
      <c r="EDT505" s="79"/>
      <c r="EDU505" s="79"/>
      <c r="EDV505" s="79"/>
      <c r="EDW505" s="79"/>
      <c r="EDX505" s="79"/>
      <c r="EDY505" s="79"/>
      <c r="EDZ505" s="79"/>
      <c r="EEA505" s="79"/>
      <c r="EEB505" s="79"/>
      <c r="EEC505" s="79"/>
      <c r="EED505" s="79"/>
      <c r="EEE505" s="79"/>
      <c r="EEF505" s="79"/>
      <c r="EEG505" s="79"/>
      <c r="EEH505" s="79"/>
      <c r="EEI505" s="79"/>
      <c r="EEJ505" s="79"/>
      <c r="EEK505" s="79"/>
      <c r="EEL505" s="79"/>
      <c r="EEM505" s="79"/>
      <c r="EEN505" s="79"/>
      <c r="EEO505" s="79"/>
      <c r="EEP505" s="79"/>
      <c r="EEQ505" s="79"/>
      <c r="EER505" s="79"/>
      <c r="EES505" s="79"/>
      <c r="EET505" s="79"/>
      <c r="EEU505" s="79"/>
      <c r="EEV505" s="79"/>
      <c r="EEW505" s="79"/>
      <c r="EEX505" s="79"/>
      <c r="EEY505" s="79"/>
      <c r="EEZ505" s="79"/>
      <c r="EFA505" s="79"/>
      <c r="EFB505" s="79"/>
      <c r="EFC505" s="79"/>
      <c r="EFD505" s="79"/>
      <c r="EFE505" s="79"/>
      <c r="EFF505" s="79"/>
      <c r="EFG505" s="79"/>
      <c r="EFH505" s="79"/>
      <c r="EFI505" s="79"/>
      <c r="EFJ505" s="79"/>
      <c r="EFK505" s="79"/>
      <c r="EFL505" s="79"/>
      <c r="EFM505" s="79"/>
      <c r="EFN505" s="79"/>
      <c r="EFO505" s="79"/>
      <c r="EFP505" s="79"/>
      <c r="EFQ505" s="79"/>
      <c r="EFR505" s="79"/>
      <c r="EFS505" s="79"/>
      <c r="EFT505" s="79"/>
      <c r="EFU505" s="79"/>
      <c r="EFV505" s="79"/>
      <c r="EFW505" s="79"/>
      <c r="EFX505" s="79"/>
      <c r="EFY505" s="79"/>
      <c r="EFZ505" s="79"/>
      <c r="EGA505" s="79"/>
      <c r="EGB505" s="79"/>
      <c r="EGC505" s="79"/>
      <c r="EGD505" s="79"/>
      <c r="EGE505" s="79"/>
      <c r="EGF505" s="79"/>
      <c r="EGG505" s="79"/>
      <c r="EGH505" s="79"/>
      <c r="EGI505" s="79"/>
      <c r="EGJ505" s="79"/>
      <c r="EGK505" s="79"/>
      <c r="EGL505" s="79"/>
      <c r="EGM505" s="79"/>
      <c r="EGN505" s="79"/>
      <c r="EGO505" s="79"/>
      <c r="EGP505" s="79"/>
      <c r="EGQ505" s="79"/>
      <c r="EGR505" s="79"/>
      <c r="EGS505" s="79"/>
      <c r="EGT505" s="79"/>
      <c r="EGU505" s="79"/>
      <c r="EGV505" s="79"/>
      <c r="EGW505" s="79"/>
      <c r="EGX505" s="79"/>
      <c r="EGY505" s="79"/>
      <c r="EGZ505" s="79"/>
      <c r="EHA505" s="79"/>
      <c r="EHB505" s="79"/>
      <c r="EHC505" s="79"/>
      <c r="EHD505" s="79"/>
      <c r="EHE505" s="79"/>
      <c r="EHF505" s="79"/>
      <c r="EHG505" s="79"/>
      <c r="EHH505" s="79"/>
      <c r="EHI505" s="79"/>
      <c r="EHJ505" s="79"/>
      <c r="EHK505" s="79"/>
      <c r="EHL505" s="79"/>
      <c r="EHM505" s="79"/>
      <c r="EHN505" s="79"/>
      <c r="EHO505" s="79"/>
      <c r="EHP505" s="79"/>
      <c r="EHQ505" s="79"/>
      <c r="EHR505" s="79"/>
      <c r="EHS505" s="79"/>
      <c r="EHT505" s="79"/>
      <c r="EHU505" s="79"/>
      <c r="EHV505" s="79"/>
      <c r="EHW505" s="79"/>
      <c r="EHX505" s="79"/>
      <c r="EHY505" s="79"/>
      <c r="EHZ505" s="79"/>
      <c r="EIA505" s="79"/>
      <c r="EIB505" s="79"/>
      <c r="EIC505" s="79"/>
      <c r="EID505" s="79"/>
      <c r="EIE505" s="79"/>
      <c r="EIF505" s="79"/>
      <c r="EIG505" s="79"/>
      <c r="EIH505" s="79"/>
      <c r="EII505" s="79"/>
      <c r="EIJ505" s="79"/>
      <c r="EIK505" s="79"/>
      <c r="EIL505" s="79"/>
      <c r="EIM505" s="79"/>
      <c r="EIN505" s="79"/>
      <c r="EIO505" s="79"/>
      <c r="EIP505" s="79"/>
      <c r="EIQ505" s="79"/>
      <c r="EIR505" s="79"/>
      <c r="EIS505" s="79"/>
      <c r="EIT505" s="79"/>
      <c r="EIU505" s="79"/>
      <c r="EIV505" s="79"/>
      <c r="EIW505" s="79"/>
      <c r="EIX505" s="79"/>
      <c r="EIY505" s="79"/>
      <c r="EIZ505" s="79"/>
      <c r="EJA505" s="79"/>
      <c r="EJB505" s="79"/>
      <c r="EJC505" s="79"/>
      <c r="EJD505" s="79"/>
      <c r="EJE505" s="79"/>
      <c r="EJF505" s="79"/>
      <c r="EJG505" s="79"/>
      <c r="EJH505" s="79"/>
      <c r="EJI505" s="79"/>
      <c r="EJJ505" s="79"/>
      <c r="EJK505" s="79"/>
      <c r="EJL505" s="79"/>
      <c r="EJM505" s="79"/>
      <c r="EJN505" s="79"/>
      <c r="EJO505" s="79"/>
      <c r="EJP505" s="79"/>
      <c r="EJQ505" s="79"/>
      <c r="EJR505" s="79"/>
      <c r="EJS505" s="79"/>
      <c r="EJT505" s="79"/>
      <c r="EJU505" s="79"/>
      <c r="EJV505" s="79"/>
      <c r="EJW505" s="79"/>
      <c r="EJX505" s="79"/>
      <c r="EJY505" s="79"/>
      <c r="EJZ505" s="79"/>
      <c r="EKA505" s="79"/>
      <c r="EKB505" s="79"/>
      <c r="EKC505" s="79"/>
      <c r="EKD505" s="79"/>
      <c r="EKE505" s="79"/>
      <c r="EKF505" s="79"/>
      <c r="EKG505" s="79"/>
      <c r="EKH505" s="79"/>
      <c r="EKI505" s="79"/>
      <c r="EKJ505" s="79"/>
      <c r="EKK505" s="79"/>
      <c r="EKL505" s="79"/>
      <c r="EKM505" s="79"/>
      <c r="EKN505" s="79"/>
      <c r="EKO505" s="79"/>
      <c r="EKP505" s="79"/>
      <c r="EKQ505" s="79"/>
      <c r="EKR505" s="79"/>
      <c r="EKS505" s="79"/>
      <c r="EKT505" s="79"/>
      <c r="EKU505" s="79"/>
      <c r="EKV505" s="79"/>
      <c r="EKW505" s="79"/>
      <c r="EKX505" s="79"/>
      <c r="EKY505" s="79"/>
      <c r="EKZ505" s="79"/>
      <c r="ELA505" s="79"/>
      <c r="ELB505" s="79"/>
      <c r="ELC505" s="79"/>
      <c r="ELD505" s="79"/>
      <c r="ELE505" s="79"/>
      <c r="ELF505" s="79"/>
      <c r="ELG505" s="79"/>
      <c r="ELH505" s="79"/>
      <c r="ELI505" s="79"/>
      <c r="ELJ505" s="79"/>
      <c r="ELK505" s="79"/>
      <c r="ELL505" s="79"/>
      <c r="ELM505" s="79"/>
      <c r="ELN505" s="79"/>
      <c r="ELO505" s="79"/>
      <c r="ELP505" s="79"/>
      <c r="ELQ505" s="79"/>
      <c r="ELR505" s="79"/>
      <c r="ELS505" s="79"/>
      <c r="ELT505" s="79"/>
      <c r="ELU505" s="79"/>
      <c r="ELV505" s="79"/>
      <c r="ELW505" s="79"/>
      <c r="ELX505" s="79"/>
      <c r="ELY505" s="79"/>
      <c r="ELZ505" s="79"/>
      <c r="EMA505" s="79"/>
      <c r="EMB505" s="79"/>
      <c r="EMC505" s="79"/>
      <c r="EMD505" s="79"/>
      <c r="EME505" s="79"/>
      <c r="EMF505" s="79"/>
      <c r="EMG505" s="79"/>
      <c r="EMH505" s="79"/>
      <c r="EMI505" s="79"/>
      <c r="EMJ505" s="79"/>
      <c r="EMK505" s="79"/>
      <c r="EML505" s="79"/>
      <c r="EMM505" s="79"/>
      <c r="EMN505" s="79"/>
      <c r="EMO505" s="79"/>
      <c r="EMP505" s="79"/>
      <c r="EMQ505" s="79"/>
      <c r="EMR505" s="79"/>
      <c r="EMS505" s="79"/>
      <c r="EMT505" s="79"/>
      <c r="EMU505" s="79"/>
      <c r="EMV505" s="79"/>
      <c r="EMW505" s="79"/>
      <c r="EMX505" s="79"/>
      <c r="EMY505" s="79"/>
      <c r="EMZ505" s="79"/>
      <c r="ENA505" s="79"/>
      <c r="ENB505" s="79"/>
      <c r="ENC505" s="79"/>
      <c r="END505" s="79"/>
      <c r="ENE505" s="79"/>
      <c r="ENF505" s="79"/>
      <c r="ENG505" s="79"/>
      <c r="ENH505" s="79"/>
      <c r="ENI505" s="79"/>
      <c r="ENJ505" s="79"/>
      <c r="ENK505" s="79"/>
      <c r="ENL505" s="79"/>
      <c r="ENM505" s="79"/>
      <c r="ENN505" s="79"/>
      <c r="ENO505" s="79"/>
      <c r="ENP505" s="79"/>
      <c r="ENQ505" s="79"/>
      <c r="ENR505" s="79"/>
      <c r="ENS505" s="79"/>
      <c r="ENT505" s="79"/>
      <c r="ENU505" s="79"/>
      <c r="ENV505" s="79"/>
      <c r="ENW505" s="79"/>
      <c r="ENX505" s="79"/>
      <c r="ENY505" s="79"/>
      <c r="ENZ505" s="79"/>
      <c r="EOA505" s="79"/>
      <c r="EOB505" s="79"/>
      <c r="EOC505" s="79"/>
      <c r="EOD505" s="79"/>
      <c r="EOE505" s="79"/>
      <c r="EOF505" s="79"/>
      <c r="EOG505" s="79"/>
      <c r="EOH505" s="79"/>
      <c r="EOI505" s="79"/>
      <c r="EOJ505" s="79"/>
      <c r="EOK505" s="79"/>
      <c r="EOL505" s="79"/>
      <c r="EOM505" s="79"/>
      <c r="EON505" s="79"/>
      <c r="EOO505" s="79"/>
      <c r="EOP505" s="79"/>
      <c r="EOQ505" s="79"/>
      <c r="EOR505" s="79"/>
      <c r="EOS505" s="79"/>
      <c r="EOT505" s="79"/>
      <c r="EOU505" s="79"/>
      <c r="EOV505" s="79"/>
      <c r="EOW505" s="79"/>
      <c r="EOX505" s="79"/>
      <c r="EOY505" s="79"/>
      <c r="EOZ505" s="79"/>
      <c r="EPA505" s="79"/>
      <c r="EPB505" s="79"/>
      <c r="EPC505" s="79"/>
      <c r="EPD505" s="79"/>
      <c r="EPE505" s="79"/>
      <c r="EPF505" s="79"/>
      <c r="EPG505" s="79"/>
      <c r="EPH505" s="79"/>
      <c r="EPI505" s="79"/>
      <c r="EPJ505" s="79"/>
      <c r="EPK505" s="79"/>
      <c r="EPL505" s="79"/>
      <c r="EPM505" s="79"/>
      <c r="EPN505" s="79"/>
      <c r="EPO505" s="79"/>
      <c r="EPP505" s="79"/>
      <c r="EPQ505" s="79"/>
      <c r="EPR505" s="79"/>
      <c r="EPS505" s="79"/>
      <c r="EPT505" s="79"/>
      <c r="EPU505" s="79"/>
      <c r="EPV505" s="79"/>
      <c r="EPW505" s="79"/>
      <c r="EPX505" s="79"/>
      <c r="EPY505" s="79"/>
      <c r="EPZ505" s="79"/>
      <c r="EQA505" s="79"/>
      <c r="EQB505" s="79"/>
      <c r="EQC505" s="79"/>
      <c r="EQD505" s="79"/>
      <c r="EQE505" s="79"/>
      <c r="EQF505" s="79"/>
      <c r="EQG505" s="79"/>
      <c r="EQH505" s="79"/>
      <c r="EQI505" s="79"/>
      <c r="EQJ505" s="79"/>
      <c r="EQK505" s="79"/>
      <c r="EQL505" s="79"/>
      <c r="EQM505" s="79"/>
      <c r="EQN505" s="79"/>
      <c r="EQO505" s="79"/>
      <c r="EQP505" s="79"/>
      <c r="EQQ505" s="79"/>
      <c r="EQR505" s="79"/>
      <c r="EQS505" s="79"/>
      <c r="EQT505" s="79"/>
      <c r="EQU505" s="79"/>
      <c r="EQV505" s="79"/>
      <c r="EQW505" s="79"/>
      <c r="EQX505" s="79"/>
      <c r="EQY505" s="79"/>
      <c r="EQZ505" s="79"/>
      <c r="ERA505" s="79"/>
      <c r="ERB505" s="79"/>
      <c r="ERC505" s="79"/>
      <c r="ERD505" s="79"/>
      <c r="ERE505" s="79"/>
      <c r="ERF505" s="79"/>
      <c r="ERG505" s="79"/>
      <c r="ERH505" s="79"/>
      <c r="ERI505" s="79"/>
      <c r="ERJ505" s="79"/>
      <c r="ERK505" s="79"/>
      <c r="ERL505" s="79"/>
      <c r="ERM505" s="79"/>
      <c r="ERN505" s="79"/>
      <c r="ERO505" s="79"/>
      <c r="ERP505" s="79"/>
      <c r="ERQ505" s="79"/>
      <c r="ERR505" s="79"/>
      <c r="ERS505" s="79"/>
      <c r="ERT505" s="79"/>
      <c r="ERU505" s="79"/>
      <c r="ERV505" s="79"/>
      <c r="ERW505" s="79"/>
      <c r="ERX505" s="79"/>
      <c r="ERY505" s="79"/>
      <c r="ERZ505" s="79"/>
      <c r="ESA505" s="79"/>
      <c r="ESB505" s="79"/>
      <c r="ESC505" s="79"/>
      <c r="ESD505" s="79"/>
      <c r="ESE505" s="79"/>
      <c r="ESF505" s="79"/>
      <c r="ESG505" s="79"/>
      <c r="ESH505" s="79"/>
      <c r="ESI505" s="79"/>
      <c r="ESJ505" s="79"/>
      <c r="ESK505" s="79"/>
      <c r="ESL505" s="79"/>
      <c r="ESM505" s="79"/>
      <c r="ESN505" s="79"/>
      <c r="ESO505" s="79"/>
      <c r="ESP505" s="79"/>
      <c r="ESQ505" s="79"/>
      <c r="ESR505" s="79"/>
      <c r="ESS505" s="79"/>
      <c r="EST505" s="79"/>
      <c r="ESU505" s="79"/>
      <c r="ESV505" s="79"/>
      <c r="ESW505" s="79"/>
      <c r="ESX505" s="79"/>
      <c r="ESY505" s="79"/>
      <c r="ESZ505" s="79"/>
      <c r="ETA505" s="79"/>
      <c r="ETB505" s="79"/>
      <c r="ETC505" s="79"/>
      <c r="ETD505" s="79"/>
      <c r="ETE505" s="79"/>
      <c r="ETF505" s="79"/>
      <c r="ETG505" s="79"/>
      <c r="ETH505" s="79"/>
      <c r="ETI505" s="79"/>
      <c r="ETJ505" s="79"/>
      <c r="ETK505" s="79"/>
      <c r="ETL505" s="79"/>
      <c r="ETM505" s="79"/>
      <c r="ETN505" s="79"/>
      <c r="ETO505" s="79"/>
      <c r="ETP505" s="79"/>
      <c r="ETQ505" s="79"/>
      <c r="ETR505" s="79"/>
      <c r="ETS505" s="79"/>
      <c r="ETT505" s="79"/>
      <c r="ETU505" s="79"/>
      <c r="ETV505" s="79"/>
      <c r="ETW505" s="79"/>
      <c r="ETX505" s="79"/>
      <c r="ETY505" s="79"/>
      <c r="ETZ505" s="79"/>
      <c r="EUA505" s="79"/>
      <c r="EUB505" s="79"/>
      <c r="EUC505" s="79"/>
      <c r="EUD505" s="79"/>
      <c r="EUE505" s="79"/>
      <c r="EUF505" s="79"/>
      <c r="EUG505" s="79"/>
      <c r="EUH505" s="79"/>
      <c r="EUI505" s="79"/>
      <c r="EUJ505" s="79"/>
      <c r="EUK505" s="79"/>
      <c r="EUL505" s="79"/>
      <c r="EUM505" s="79"/>
      <c r="EUN505" s="79"/>
      <c r="EUO505" s="79"/>
      <c r="EUP505" s="79"/>
      <c r="EUQ505" s="79"/>
      <c r="EUR505" s="79"/>
      <c r="EUS505" s="79"/>
      <c r="EUT505" s="79"/>
      <c r="EUU505" s="79"/>
      <c r="EUV505" s="79"/>
      <c r="EUW505" s="79"/>
      <c r="EUX505" s="79"/>
      <c r="EUY505" s="79"/>
      <c r="EUZ505" s="79"/>
      <c r="EVA505" s="79"/>
      <c r="EVB505" s="79"/>
      <c r="EVC505" s="79"/>
      <c r="EVD505" s="79"/>
      <c r="EVE505" s="79"/>
      <c r="EVF505" s="79"/>
      <c r="EVG505" s="79"/>
      <c r="EVH505" s="79"/>
      <c r="EVI505" s="79"/>
      <c r="EVJ505" s="79"/>
      <c r="EVK505" s="79"/>
      <c r="EVL505" s="79"/>
      <c r="EVM505" s="79"/>
      <c r="EVN505" s="79"/>
      <c r="EVO505" s="79"/>
      <c r="EVP505" s="79"/>
      <c r="EVQ505" s="79"/>
      <c r="EVR505" s="79"/>
      <c r="EVS505" s="79"/>
      <c r="EVT505" s="79"/>
      <c r="EVU505" s="79"/>
      <c r="EVV505" s="79"/>
      <c r="EVW505" s="79"/>
      <c r="EVX505" s="79"/>
      <c r="EVY505" s="79"/>
      <c r="EVZ505" s="79"/>
      <c r="EWA505" s="79"/>
      <c r="EWB505" s="79"/>
      <c r="EWC505" s="79"/>
      <c r="EWD505" s="79"/>
      <c r="EWE505" s="79"/>
      <c r="EWF505" s="79"/>
      <c r="EWG505" s="79"/>
      <c r="EWH505" s="79"/>
      <c r="EWI505" s="79"/>
      <c r="EWJ505" s="79"/>
      <c r="EWK505" s="79"/>
      <c r="EWL505" s="79"/>
      <c r="EWM505" s="79"/>
      <c r="EWN505" s="79"/>
      <c r="EWO505" s="79"/>
      <c r="EWP505" s="79"/>
      <c r="EWQ505" s="79"/>
      <c r="EWR505" s="79"/>
      <c r="EWS505" s="79"/>
      <c r="EWT505" s="79"/>
      <c r="EWU505" s="79"/>
      <c r="EWV505" s="79"/>
      <c r="EWW505" s="79"/>
      <c r="EWX505" s="79"/>
      <c r="EWY505" s="79"/>
      <c r="EWZ505" s="79"/>
      <c r="EXA505" s="79"/>
      <c r="EXB505" s="79"/>
      <c r="EXC505" s="79"/>
      <c r="EXD505" s="79"/>
      <c r="EXE505" s="79"/>
      <c r="EXF505" s="79"/>
      <c r="EXG505" s="79"/>
      <c r="EXH505" s="79"/>
      <c r="EXI505" s="79"/>
      <c r="EXJ505" s="79"/>
      <c r="EXK505" s="79"/>
      <c r="EXL505" s="79"/>
      <c r="EXM505" s="79"/>
      <c r="EXN505" s="79"/>
      <c r="EXO505" s="79"/>
      <c r="EXP505" s="79"/>
      <c r="EXQ505" s="79"/>
      <c r="EXR505" s="79"/>
      <c r="EXS505" s="79"/>
      <c r="EXT505" s="79"/>
      <c r="EXU505" s="79"/>
      <c r="EXV505" s="79"/>
      <c r="EXW505" s="79"/>
      <c r="EXX505" s="79"/>
      <c r="EXY505" s="79"/>
      <c r="EXZ505" s="79"/>
      <c r="EYA505" s="79"/>
      <c r="EYB505" s="79"/>
      <c r="EYC505" s="79"/>
      <c r="EYD505" s="79"/>
      <c r="EYE505" s="79"/>
      <c r="EYF505" s="79"/>
      <c r="EYG505" s="79"/>
      <c r="EYH505" s="79"/>
      <c r="EYI505" s="79"/>
      <c r="EYJ505" s="79"/>
      <c r="EYK505" s="79"/>
      <c r="EYL505" s="79"/>
      <c r="EYM505" s="79"/>
      <c r="EYN505" s="79"/>
      <c r="EYO505" s="79"/>
      <c r="EYP505" s="79"/>
      <c r="EYQ505" s="79"/>
      <c r="EYR505" s="79"/>
      <c r="EYS505" s="79"/>
      <c r="EYT505" s="79"/>
      <c r="EYU505" s="79"/>
      <c r="EYV505" s="79"/>
      <c r="EYW505" s="79"/>
      <c r="EYX505" s="79"/>
      <c r="EYY505" s="79"/>
      <c r="EYZ505" s="79"/>
      <c r="EZA505" s="79"/>
      <c r="EZB505" s="79"/>
      <c r="EZC505" s="79"/>
      <c r="EZD505" s="79"/>
      <c r="EZE505" s="79"/>
      <c r="EZF505" s="79"/>
      <c r="EZG505" s="79"/>
      <c r="EZH505" s="79"/>
      <c r="EZI505" s="79"/>
      <c r="EZJ505" s="79"/>
      <c r="EZK505" s="79"/>
      <c r="EZL505" s="79"/>
      <c r="EZM505" s="79"/>
      <c r="EZN505" s="79"/>
      <c r="EZO505" s="79"/>
      <c r="EZP505" s="79"/>
      <c r="EZQ505" s="79"/>
      <c r="EZR505" s="79"/>
      <c r="EZS505" s="79"/>
      <c r="EZT505" s="79"/>
      <c r="EZU505" s="79"/>
      <c r="EZV505" s="79"/>
      <c r="EZW505" s="79"/>
      <c r="EZX505" s="79"/>
      <c r="EZY505" s="79"/>
      <c r="EZZ505" s="79"/>
      <c r="FAA505" s="79"/>
      <c r="FAB505" s="79"/>
      <c r="FAC505" s="79"/>
      <c r="FAD505" s="79"/>
      <c r="FAE505" s="79"/>
      <c r="FAF505" s="79"/>
      <c r="FAG505" s="79"/>
      <c r="FAH505" s="79"/>
      <c r="FAI505" s="79"/>
      <c r="FAJ505" s="79"/>
      <c r="FAK505" s="79"/>
      <c r="FAL505" s="79"/>
      <c r="FAM505" s="79"/>
      <c r="FAN505" s="79"/>
      <c r="FAO505" s="79"/>
      <c r="FAP505" s="79"/>
      <c r="FAQ505" s="79"/>
      <c r="FAR505" s="79"/>
      <c r="FAS505" s="79"/>
      <c r="FAT505" s="79"/>
      <c r="FAU505" s="79"/>
      <c r="FAV505" s="79"/>
      <c r="FAW505" s="79"/>
      <c r="FAX505" s="79"/>
      <c r="FAY505" s="79"/>
      <c r="FAZ505" s="79"/>
      <c r="FBA505" s="79"/>
      <c r="FBB505" s="79"/>
      <c r="FBC505" s="79"/>
      <c r="FBD505" s="79"/>
      <c r="FBE505" s="79"/>
      <c r="FBF505" s="79"/>
      <c r="FBG505" s="79"/>
      <c r="FBH505" s="79"/>
      <c r="FBI505" s="79"/>
      <c r="FBJ505" s="79"/>
      <c r="FBK505" s="79"/>
      <c r="FBL505" s="79"/>
      <c r="FBM505" s="79"/>
      <c r="FBN505" s="79"/>
      <c r="FBO505" s="79"/>
      <c r="FBP505" s="79"/>
      <c r="FBQ505" s="79"/>
      <c r="FBR505" s="79"/>
      <c r="FBS505" s="79"/>
      <c r="FBT505" s="79"/>
      <c r="FBU505" s="79"/>
      <c r="FBV505" s="79"/>
      <c r="FBW505" s="79"/>
      <c r="FBX505" s="79"/>
      <c r="FBY505" s="79"/>
      <c r="FBZ505" s="79"/>
      <c r="FCA505" s="79"/>
      <c r="FCB505" s="79"/>
      <c r="FCC505" s="79"/>
      <c r="FCD505" s="79"/>
      <c r="FCE505" s="79"/>
      <c r="FCF505" s="79"/>
      <c r="FCG505" s="79"/>
      <c r="FCH505" s="79"/>
      <c r="FCI505" s="79"/>
      <c r="FCJ505" s="79"/>
      <c r="FCK505" s="79"/>
      <c r="FCL505" s="79"/>
      <c r="FCM505" s="79"/>
      <c r="FCN505" s="79"/>
      <c r="FCO505" s="79"/>
      <c r="FCP505" s="79"/>
      <c r="FCQ505" s="79"/>
      <c r="FCR505" s="79"/>
      <c r="FCS505" s="79"/>
      <c r="FCT505" s="79"/>
      <c r="FCU505" s="79"/>
      <c r="FCV505" s="79"/>
      <c r="FCW505" s="79"/>
      <c r="FCX505" s="79"/>
      <c r="FCY505" s="79"/>
      <c r="FCZ505" s="79"/>
      <c r="FDA505" s="79"/>
      <c r="FDB505" s="79"/>
      <c r="FDC505" s="79"/>
      <c r="FDD505" s="79"/>
      <c r="FDE505" s="79"/>
      <c r="FDF505" s="79"/>
      <c r="FDG505" s="79"/>
      <c r="FDH505" s="79"/>
      <c r="FDI505" s="79"/>
      <c r="FDJ505" s="79"/>
      <c r="FDK505" s="79"/>
      <c r="FDL505" s="79"/>
      <c r="FDM505" s="79"/>
      <c r="FDN505" s="79"/>
      <c r="FDO505" s="79"/>
      <c r="FDP505" s="79"/>
      <c r="FDQ505" s="79"/>
      <c r="FDR505" s="79"/>
      <c r="FDS505" s="79"/>
      <c r="FDT505" s="79"/>
      <c r="FDU505" s="79"/>
      <c r="FDV505" s="79"/>
      <c r="FDW505" s="79"/>
      <c r="FDX505" s="79"/>
      <c r="FDY505" s="79"/>
      <c r="FDZ505" s="79"/>
      <c r="FEA505" s="79"/>
      <c r="FEB505" s="79"/>
      <c r="FEC505" s="79"/>
      <c r="FED505" s="79"/>
      <c r="FEE505" s="79"/>
      <c r="FEF505" s="79"/>
      <c r="FEG505" s="79"/>
      <c r="FEH505" s="79"/>
      <c r="FEI505" s="79"/>
      <c r="FEJ505" s="79"/>
      <c r="FEK505" s="79"/>
      <c r="FEL505" s="79"/>
      <c r="FEM505" s="79"/>
      <c r="FEN505" s="79"/>
      <c r="FEO505" s="79"/>
      <c r="FEP505" s="79"/>
      <c r="FEQ505" s="79"/>
      <c r="FER505" s="79"/>
      <c r="FES505" s="79"/>
      <c r="FET505" s="79"/>
      <c r="FEU505" s="79"/>
      <c r="FEV505" s="79"/>
      <c r="FEW505" s="79"/>
      <c r="FEX505" s="79"/>
      <c r="FEY505" s="79"/>
      <c r="FEZ505" s="79"/>
      <c r="FFA505" s="79"/>
      <c r="FFB505" s="79"/>
      <c r="FFC505" s="79"/>
      <c r="FFD505" s="79"/>
      <c r="FFE505" s="79"/>
      <c r="FFF505" s="79"/>
      <c r="FFG505" s="79"/>
      <c r="FFH505" s="79"/>
      <c r="FFI505" s="79"/>
      <c r="FFJ505" s="79"/>
      <c r="FFK505" s="79"/>
      <c r="FFL505" s="79"/>
      <c r="FFM505" s="79"/>
      <c r="FFN505" s="79"/>
      <c r="FFO505" s="79"/>
      <c r="FFP505" s="79"/>
      <c r="FFQ505" s="79"/>
      <c r="FFR505" s="79"/>
      <c r="FFS505" s="79"/>
      <c r="FFT505" s="79"/>
      <c r="FFU505" s="79"/>
      <c r="FFV505" s="79"/>
      <c r="FFW505" s="79"/>
      <c r="FFX505" s="79"/>
      <c r="FFY505" s="79"/>
      <c r="FFZ505" s="79"/>
      <c r="FGA505" s="79"/>
      <c r="FGB505" s="79"/>
      <c r="FGC505" s="79"/>
      <c r="FGD505" s="79"/>
      <c r="FGE505" s="79"/>
      <c r="FGF505" s="79"/>
      <c r="FGG505" s="79"/>
      <c r="FGH505" s="79"/>
      <c r="FGI505" s="79"/>
      <c r="FGJ505" s="79"/>
      <c r="FGK505" s="79"/>
      <c r="FGL505" s="79"/>
      <c r="FGM505" s="79"/>
      <c r="FGN505" s="79"/>
      <c r="FGO505" s="79"/>
      <c r="FGP505" s="79"/>
      <c r="FGQ505" s="79"/>
      <c r="FGR505" s="79"/>
      <c r="FGS505" s="79"/>
      <c r="FGT505" s="79"/>
      <c r="FGU505" s="79"/>
      <c r="FGV505" s="79"/>
      <c r="FGW505" s="79"/>
      <c r="FGX505" s="79"/>
      <c r="FGY505" s="79"/>
      <c r="FGZ505" s="79"/>
      <c r="FHA505" s="79"/>
      <c r="FHB505" s="79"/>
      <c r="FHC505" s="79"/>
      <c r="FHD505" s="79"/>
      <c r="FHE505" s="79"/>
      <c r="FHF505" s="79"/>
      <c r="FHG505" s="79"/>
      <c r="FHH505" s="79"/>
      <c r="FHI505" s="79"/>
      <c r="FHJ505" s="79"/>
      <c r="FHK505" s="79"/>
      <c r="FHL505" s="79"/>
      <c r="FHM505" s="79"/>
      <c r="FHN505" s="79"/>
      <c r="FHO505" s="79"/>
      <c r="FHP505" s="79"/>
      <c r="FHQ505" s="79"/>
      <c r="FHR505" s="79"/>
      <c r="FHS505" s="79"/>
      <c r="FHT505" s="79"/>
      <c r="FHU505" s="79"/>
      <c r="FHV505" s="79"/>
      <c r="FHW505" s="79"/>
      <c r="FHX505" s="79"/>
      <c r="FHY505" s="79"/>
      <c r="FHZ505" s="79"/>
      <c r="FIA505" s="79"/>
      <c r="FIB505" s="79"/>
      <c r="FIC505" s="79"/>
      <c r="FID505" s="79"/>
      <c r="FIE505" s="79"/>
      <c r="FIF505" s="79"/>
      <c r="FIG505" s="79"/>
      <c r="FIH505" s="79"/>
      <c r="FII505" s="79"/>
      <c r="FIJ505" s="79"/>
      <c r="FIK505" s="79"/>
      <c r="FIL505" s="79"/>
      <c r="FIM505" s="79"/>
      <c r="FIN505" s="79"/>
      <c r="FIO505" s="79"/>
      <c r="FIP505" s="79"/>
      <c r="FIQ505" s="79"/>
      <c r="FIR505" s="79"/>
      <c r="FIS505" s="79"/>
      <c r="FIT505" s="79"/>
      <c r="FIU505" s="79"/>
      <c r="FIV505" s="79"/>
      <c r="FIW505" s="79"/>
      <c r="FIX505" s="79"/>
      <c r="FIY505" s="79"/>
      <c r="FIZ505" s="79"/>
      <c r="FJA505" s="79"/>
      <c r="FJB505" s="79"/>
      <c r="FJC505" s="79"/>
      <c r="FJD505" s="79"/>
      <c r="FJE505" s="79"/>
      <c r="FJF505" s="79"/>
      <c r="FJG505" s="79"/>
      <c r="FJH505" s="79"/>
      <c r="FJI505" s="79"/>
      <c r="FJJ505" s="79"/>
      <c r="FJK505" s="79"/>
      <c r="FJL505" s="79"/>
      <c r="FJM505" s="79"/>
      <c r="FJN505" s="79"/>
      <c r="FJO505" s="79"/>
      <c r="FJP505" s="79"/>
      <c r="FJQ505" s="79"/>
      <c r="FJR505" s="79"/>
      <c r="FJS505" s="79"/>
      <c r="FJT505" s="79"/>
      <c r="FJU505" s="79"/>
      <c r="FJV505" s="79"/>
      <c r="FJW505" s="79"/>
      <c r="FJX505" s="79"/>
      <c r="FJY505" s="79"/>
      <c r="FJZ505" s="79"/>
      <c r="FKA505" s="79"/>
      <c r="FKB505" s="79"/>
      <c r="FKC505" s="79"/>
      <c r="FKD505" s="79"/>
      <c r="FKE505" s="79"/>
      <c r="FKF505" s="79"/>
      <c r="FKG505" s="79"/>
      <c r="FKH505" s="79"/>
      <c r="FKI505" s="79"/>
      <c r="FKJ505" s="79"/>
      <c r="FKK505" s="79"/>
      <c r="FKL505" s="79"/>
      <c r="FKM505" s="79"/>
      <c r="FKN505" s="79"/>
      <c r="FKO505" s="79"/>
      <c r="FKP505" s="79"/>
      <c r="FKQ505" s="79"/>
      <c r="FKR505" s="79"/>
      <c r="FKS505" s="79"/>
      <c r="FKT505" s="79"/>
      <c r="FKU505" s="79"/>
      <c r="FKV505" s="79"/>
      <c r="FKW505" s="79"/>
      <c r="FKX505" s="79"/>
      <c r="FKY505" s="79"/>
      <c r="FKZ505" s="79"/>
      <c r="FLA505" s="79"/>
      <c r="FLB505" s="79"/>
      <c r="FLC505" s="79"/>
      <c r="FLD505" s="79"/>
      <c r="FLE505" s="79"/>
      <c r="FLF505" s="79"/>
      <c r="FLG505" s="79"/>
      <c r="FLH505" s="79"/>
      <c r="FLI505" s="79"/>
      <c r="FLJ505" s="79"/>
      <c r="FLK505" s="79"/>
      <c r="FLL505" s="79"/>
      <c r="FLM505" s="79"/>
      <c r="FLN505" s="79"/>
      <c r="FLO505" s="79"/>
      <c r="FLP505" s="79"/>
      <c r="FLQ505" s="79"/>
      <c r="FLR505" s="79"/>
      <c r="FLS505" s="79"/>
      <c r="FLT505" s="79"/>
      <c r="FLU505" s="79"/>
      <c r="FLV505" s="79"/>
      <c r="FLW505" s="79"/>
      <c r="FLX505" s="79"/>
      <c r="FLY505" s="79"/>
      <c r="FLZ505" s="79"/>
      <c r="FMA505" s="79"/>
      <c r="FMB505" s="79"/>
      <c r="FMC505" s="79"/>
      <c r="FMD505" s="79"/>
      <c r="FME505" s="79"/>
      <c r="FMF505" s="79"/>
      <c r="FMG505" s="79"/>
      <c r="FMH505" s="79"/>
      <c r="FMI505" s="79"/>
      <c r="FMJ505" s="79"/>
      <c r="FMK505" s="79"/>
      <c r="FML505" s="79"/>
      <c r="FMM505" s="79"/>
      <c r="FMN505" s="79"/>
      <c r="FMO505" s="79"/>
      <c r="FMP505" s="79"/>
      <c r="FMQ505" s="79"/>
      <c r="FMR505" s="79"/>
      <c r="FMS505" s="79"/>
      <c r="FMT505" s="79"/>
      <c r="FMU505" s="79"/>
      <c r="FMV505" s="79"/>
      <c r="FMW505" s="79"/>
      <c r="FMX505" s="79"/>
      <c r="FMY505" s="79"/>
      <c r="FMZ505" s="79"/>
      <c r="FNA505" s="79"/>
      <c r="FNB505" s="79"/>
      <c r="FNC505" s="79"/>
      <c r="FND505" s="79"/>
      <c r="FNE505" s="79"/>
      <c r="FNF505" s="79"/>
      <c r="FNG505" s="79"/>
      <c r="FNH505" s="79"/>
      <c r="FNI505" s="79"/>
      <c r="FNJ505" s="79"/>
      <c r="FNK505" s="79"/>
      <c r="FNL505" s="79"/>
      <c r="FNM505" s="79"/>
      <c r="FNN505" s="79"/>
      <c r="FNO505" s="79"/>
      <c r="FNP505" s="79"/>
      <c r="FNQ505" s="79"/>
      <c r="FNR505" s="79"/>
      <c r="FNS505" s="79"/>
      <c r="FNT505" s="79"/>
      <c r="FNU505" s="79"/>
      <c r="FNV505" s="79"/>
      <c r="FNW505" s="79"/>
      <c r="FNX505" s="79"/>
      <c r="FNY505" s="79"/>
      <c r="FNZ505" s="79"/>
      <c r="FOA505" s="79"/>
      <c r="FOB505" s="79"/>
      <c r="FOC505" s="79"/>
      <c r="FOD505" s="79"/>
      <c r="FOE505" s="79"/>
      <c r="FOF505" s="79"/>
      <c r="FOG505" s="79"/>
      <c r="FOH505" s="79"/>
      <c r="FOI505" s="79"/>
      <c r="FOJ505" s="79"/>
      <c r="FOK505" s="79"/>
      <c r="FOL505" s="79"/>
      <c r="FOM505" s="79"/>
      <c r="FON505" s="79"/>
      <c r="FOO505" s="79"/>
      <c r="FOP505" s="79"/>
      <c r="FOQ505" s="79"/>
      <c r="FOR505" s="79"/>
      <c r="FOS505" s="79"/>
      <c r="FOT505" s="79"/>
      <c r="FOU505" s="79"/>
      <c r="FOV505" s="79"/>
      <c r="FOW505" s="79"/>
      <c r="FOX505" s="79"/>
      <c r="FOY505" s="79"/>
      <c r="FOZ505" s="79"/>
      <c r="FPA505" s="79"/>
      <c r="FPB505" s="79"/>
      <c r="FPC505" s="79"/>
      <c r="FPD505" s="79"/>
      <c r="FPE505" s="79"/>
      <c r="FPF505" s="79"/>
      <c r="FPG505" s="79"/>
      <c r="FPH505" s="79"/>
      <c r="FPI505" s="79"/>
      <c r="FPJ505" s="79"/>
      <c r="FPK505" s="79"/>
      <c r="FPL505" s="79"/>
      <c r="FPM505" s="79"/>
      <c r="FPN505" s="79"/>
      <c r="FPO505" s="79"/>
      <c r="FPP505" s="79"/>
      <c r="FPQ505" s="79"/>
      <c r="FPR505" s="79"/>
      <c r="FPS505" s="79"/>
      <c r="FPT505" s="79"/>
      <c r="FPU505" s="79"/>
      <c r="FPV505" s="79"/>
      <c r="FPW505" s="79"/>
      <c r="FPX505" s="79"/>
      <c r="FPY505" s="79"/>
      <c r="FPZ505" s="79"/>
      <c r="FQA505" s="79"/>
      <c r="FQB505" s="79"/>
      <c r="FQC505" s="79"/>
      <c r="FQD505" s="79"/>
      <c r="FQE505" s="79"/>
      <c r="FQF505" s="79"/>
      <c r="FQG505" s="79"/>
      <c r="FQH505" s="79"/>
      <c r="FQI505" s="79"/>
      <c r="FQJ505" s="79"/>
      <c r="FQK505" s="79"/>
      <c r="FQL505" s="79"/>
      <c r="FQM505" s="79"/>
      <c r="FQN505" s="79"/>
      <c r="FQO505" s="79"/>
      <c r="FQP505" s="79"/>
      <c r="FQQ505" s="79"/>
      <c r="FQR505" s="79"/>
      <c r="FQS505" s="79"/>
      <c r="FQT505" s="79"/>
      <c r="FQU505" s="79"/>
      <c r="FQV505" s="79"/>
      <c r="FQW505" s="79"/>
      <c r="FQX505" s="79"/>
      <c r="FQY505" s="79"/>
      <c r="FQZ505" s="79"/>
      <c r="FRA505" s="79"/>
      <c r="FRB505" s="79"/>
      <c r="FRC505" s="79"/>
      <c r="FRD505" s="79"/>
      <c r="FRE505" s="79"/>
      <c r="FRF505" s="79"/>
      <c r="FRG505" s="79"/>
      <c r="FRH505" s="79"/>
      <c r="FRI505" s="79"/>
      <c r="FRJ505" s="79"/>
      <c r="FRK505" s="79"/>
      <c r="FRL505" s="79"/>
      <c r="FRM505" s="79"/>
      <c r="FRN505" s="79"/>
      <c r="FRO505" s="79"/>
      <c r="FRP505" s="79"/>
      <c r="FRQ505" s="79"/>
      <c r="FRR505" s="79"/>
      <c r="FRS505" s="79"/>
      <c r="FRT505" s="79"/>
      <c r="FRU505" s="79"/>
      <c r="FRV505" s="79"/>
      <c r="FRW505" s="79"/>
      <c r="FRX505" s="79"/>
      <c r="FRY505" s="79"/>
      <c r="FRZ505" s="79"/>
      <c r="FSA505" s="79"/>
      <c r="FSB505" s="79"/>
      <c r="FSC505" s="79"/>
      <c r="FSD505" s="79"/>
      <c r="FSE505" s="79"/>
      <c r="FSF505" s="79"/>
      <c r="FSG505" s="79"/>
      <c r="FSH505" s="79"/>
      <c r="FSI505" s="79"/>
      <c r="FSJ505" s="79"/>
      <c r="FSK505" s="79"/>
      <c r="FSL505" s="79"/>
      <c r="FSM505" s="79"/>
      <c r="FSN505" s="79"/>
      <c r="FSO505" s="79"/>
      <c r="FSP505" s="79"/>
      <c r="FSQ505" s="79"/>
      <c r="FSR505" s="79"/>
      <c r="FSS505" s="79"/>
      <c r="FST505" s="79"/>
      <c r="FSU505" s="79"/>
      <c r="FSV505" s="79"/>
      <c r="FSW505" s="79"/>
      <c r="FSX505" s="79"/>
      <c r="FSY505" s="79"/>
      <c r="FSZ505" s="79"/>
      <c r="FTA505" s="79"/>
      <c r="FTB505" s="79"/>
      <c r="FTC505" s="79"/>
      <c r="FTD505" s="79"/>
      <c r="FTE505" s="79"/>
      <c r="FTF505" s="79"/>
      <c r="FTG505" s="79"/>
      <c r="FTH505" s="79"/>
      <c r="FTI505" s="79"/>
      <c r="FTJ505" s="79"/>
      <c r="FTK505" s="79"/>
      <c r="FTL505" s="79"/>
      <c r="FTM505" s="79"/>
      <c r="FTN505" s="79"/>
      <c r="FTO505" s="79"/>
      <c r="FTP505" s="79"/>
      <c r="FTQ505" s="79"/>
      <c r="FTR505" s="79"/>
      <c r="FTS505" s="79"/>
      <c r="FTT505" s="79"/>
      <c r="FTU505" s="79"/>
      <c r="FTV505" s="79"/>
      <c r="FTW505" s="79"/>
      <c r="FTX505" s="79"/>
      <c r="FTY505" s="79"/>
      <c r="FTZ505" s="79"/>
      <c r="FUA505" s="79"/>
      <c r="FUB505" s="79"/>
      <c r="FUC505" s="79"/>
      <c r="FUD505" s="79"/>
      <c r="FUE505" s="79"/>
      <c r="FUF505" s="79"/>
      <c r="FUG505" s="79"/>
      <c r="FUH505" s="79"/>
      <c r="FUI505" s="79"/>
      <c r="FUJ505" s="79"/>
      <c r="FUK505" s="79"/>
      <c r="FUL505" s="79"/>
      <c r="FUM505" s="79"/>
      <c r="FUN505" s="79"/>
      <c r="FUO505" s="79"/>
      <c r="FUP505" s="79"/>
      <c r="FUQ505" s="79"/>
      <c r="FUR505" s="79"/>
      <c r="FUS505" s="79"/>
      <c r="FUT505" s="79"/>
      <c r="FUU505" s="79"/>
      <c r="FUV505" s="79"/>
      <c r="FUW505" s="79"/>
      <c r="FUX505" s="79"/>
      <c r="FUY505" s="79"/>
      <c r="FUZ505" s="79"/>
      <c r="FVA505" s="79"/>
      <c r="FVB505" s="79"/>
      <c r="FVC505" s="79"/>
      <c r="FVD505" s="79"/>
      <c r="FVE505" s="79"/>
      <c r="FVF505" s="79"/>
      <c r="FVG505" s="79"/>
      <c r="FVH505" s="79"/>
      <c r="FVI505" s="79"/>
      <c r="FVJ505" s="79"/>
      <c r="FVK505" s="79"/>
      <c r="FVL505" s="79"/>
      <c r="FVM505" s="79"/>
      <c r="FVN505" s="79"/>
      <c r="FVO505" s="79"/>
      <c r="FVP505" s="79"/>
      <c r="FVQ505" s="79"/>
      <c r="FVR505" s="79"/>
      <c r="FVS505" s="79"/>
      <c r="FVT505" s="79"/>
      <c r="FVU505" s="79"/>
      <c r="FVV505" s="79"/>
      <c r="FVW505" s="79"/>
      <c r="FVX505" s="79"/>
      <c r="FVY505" s="79"/>
      <c r="FVZ505" s="79"/>
      <c r="FWA505" s="79"/>
      <c r="FWB505" s="79"/>
      <c r="FWC505" s="79"/>
      <c r="FWD505" s="79"/>
      <c r="FWE505" s="79"/>
      <c r="FWF505" s="79"/>
      <c r="FWG505" s="79"/>
      <c r="FWH505" s="79"/>
      <c r="FWI505" s="79"/>
      <c r="FWJ505" s="79"/>
      <c r="FWK505" s="79"/>
      <c r="FWL505" s="79"/>
      <c r="FWM505" s="79"/>
      <c r="FWN505" s="79"/>
      <c r="FWO505" s="79"/>
      <c r="FWP505" s="79"/>
      <c r="FWQ505" s="79"/>
      <c r="FWR505" s="79"/>
      <c r="FWS505" s="79"/>
      <c r="FWT505" s="79"/>
      <c r="FWU505" s="79"/>
      <c r="FWV505" s="79"/>
      <c r="FWW505" s="79"/>
      <c r="FWX505" s="79"/>
      <c r="FWY505" s="79"/>
      <c r="FWZ505" s="79"/>
      <c r="FXA505" s="79"/>
      <c r="FXB505" s="79"/>
      <c r="FXC505" s="79"/>
      <c r="FXD505" s="79"/>
      <c r="FXE505" s="79"/>
      <c r="FXF505" s="79"/>
      <c r="FXG505" s="79"/>
      <c r="FXH505" s="79"/>
      <c r="FXI505" s="79"/>
      <c r="FXJ505" s="79"/>
      <c r="FXK505" s="79"/>
      <c r="FXL505" s="79"/>
      <c r="FXM505" s="79"/>
      <c r="FXN505" s="79"/>
      <c r="FXO505" s="79"/>
      <c r="FXP505" s="79"/>
      <c r="FXQ505" s="79"/>
      <c r="FXR505" s="79"/>
      <c r="FXS505" s="79"/>
      <c r="FXT505" s="79"/>
      <c r="FXU505" s="79"/>
      <c r="FXV505" s="79"/>
      <c r="FXW505" s="79"/>
      <c r="FXX505" s="79"/>
      <c r="FXY505" s="79"/>
      <c r="FXZ505" s="79"/>
      <c r="FYA505" s="79"/>
      <c r="FYB505" s="79"/>
      <c r="FYC505" s="79"/>
      <c r="FYD505" s="79"/>
      <c r="FYE505" s="79"/>
      <c r="FYF505" s="79"/>
      <c r="FYG505" s="79"/>
      <c r="FYH505" s="79"/>
      <c r="FYI505" s="79"/>
      <c r="FYJ505" s="79"/>
      <c r="FYK505" s="79"/>
      <c r="FYL505" s="79"/>
      <c r="FYM505" s="79"/>
      <c r="FYN505" s="79"/>
      <c r="FYO505" s="79"/>
      <c r="FYP505" s="79"/>
      <c r="FYQ505" s="79"/>
      <c r="FYR505" s="79"/>
      <c r="FYS505" s="79"/>
      <c r="FYT505" s="79"/>
      <c r="FYU505" s="79"/>
      <c r="FYV505" s="79"/>
      <c r="FYW505" s="79"/>
      <c r="FYX505" s="79"/>
      <c r="FYY505" s="79"/>
      <c r="FYZ505" s="79"/>
      <c r="FZA505" s="79"/>
      <c r="FZB505" s="79"/>
      <c r="FZC505" s="79"/>
      <c r="FZD505" s="79"/>
      <c r="FZE505" s="79"/>
      <c r="FZF505" s="79"/>
      <c r="FZG505" s="79"/>
      <c r="FZH505" s="79"/>
      <c r="FZI505" s="79"/>
      <c r="FZJ505" s="79"/>
      <c r="FZK505" s="79"/>
      <c r="FZL505" s="79"/>
      <c r="FZM505" s="79"/>
      <c r="FZN505" s="79"/>
      <c r="FZO505" s="79"/>
      <c r="FZP505" s="79"/>
      <c r="FZQ505" s="79"/>
      <c r="FZR505" s="79"/>
      <c r="FZS505" s="79"/>
      <c r="FZT505" s="79"/>
      <c r="FZU505" s="79"/>
      <c r="FZV505" s="79"/>
      <c r="FZW505" s="79"/>
      <c r="FZX505" s="79"/>
      <c r="FZY505" s="79"/>
      <c r="FZZ505" s="79"/>
      <c r="GAA505" s="79"/>
      <c r="GAB505" s="79"/>
      <c r="GAC505" s="79"/>
      <c r="GAD505" s="79"/>
      <c r="GAE505" s="79"/>
      <c r="GAF505" s="79"/>
      <c r="GAG505" s="79"/>
      <c r="GAH505" s="79"/>
      <c r="GAI505" s="79"/>
      <c r="GAJ505" s="79"/>
      <c r="GAK505" s="79"/>
      <c r="GAL505" s="79"/>
      <c r="GAM505" s="79"/>
      <c r="GAN505" s="79"/>
      <c r="GAO505" s="79"/>
      <c r="GAP505" s="79"/>
      <c r="GAQ505" s="79"/>
      <c r="GAR505" s="79"/>
      <c r="GAS505" s="79"/>
      <c r="GAT505" s="79"/>
      <c r="GAU505" s="79"/>
      <c r="GAV505" s="79"/>
      <c r="GAW505" s="79"/>
      <c r="GAX505" s="79"/>
      <c r="GAY505" s="79"/>
      <c r="GAZ505" s="79"/>
      <c r="GBA505" s="79"/>
      <c r="GBB505" s="79"/>
      <c r="GBC505" s="79"/>
      <c r="GBD505" s="79"/>
      <c r="GBE505" s="79"/>
      <c r="GBF505" s="79"/>
      <c r="GBG505" s="79"/>
      <c r="GBH505" s="79"/>
      <c r="GBI505" s="79"/>
      <c r="GBJ505" s="79"/>
      <c r="GBK505" s="79"/>
      <c r="GBL505" s="79"/>
      <c r="GBM505" s="79"/>
      <c r="GBN505" s="79"/>
      <c r="GBO505" s="79"/>
      <c r="GBP505" s="79"/>
      <c r="GBQ505" s="79"/>
      <c r="GBR505" s="79"/>
      <c r="GBS505" s="79"/>
      <c r="GBT505" s="79"/>
      <c r="GBU505" s="79"/>
      <c r="GBV505" s="79"/>
      <c r="GBW505" s="79"/>
      <c r="GBX505" s="79"/>
      <c r="GBY505" s="79"/>
      <c r="GBZ505" s="79"/>
      <c r="GCA505" s="79"/>
      <c r="GCB505" s="79"/>
      <c r="GCC505" s="79"/>
      <c r="GCD505" s="79"/>
      <c r="GCE505" s="79"/>
      <c r="GCF505" s="79"/>
      <c r="GCG505" s="79"/>
      <c r="GCH505" s="79"/>
      <c r="GCI505" s="79"/>
      <c r="GCJ505" s="79"/>
      <c r="GCK505" s="79"/>
      <c r="GCL505" s="79"/>
      <c r="GCM505" s="79"/>
      <c r="GCN505" s="79"/>
      <c r="GCO505" s="79"/>
      <c r="GCP505" s="79"/>
      <c r="GCQ505" s="79"/>
      <c r="GCR505" s="79"/>
      <c r="GCS505" s="79"/>
      <c r="GCT505" s="79"/>
      <c r="GCU505" s="79"/>
      <c r="GCV505" s="79"/>
      <c r="GCW505" s="79"/>
      <c r="GCX505" s="79"/>
      <c r="GCY505" s="79"/>
      <c r="GCZ505" s="79"/>
      <c r="GDA505" s="79"/>
      <c r="GDB505" s="79"/>
      <c r="GDC505" s="79"/>
      <c r="GDD505" s="79"/>
      <c r="GDE505" s="79"/>
      <c r="GDF505" s="79"/>
      <c r="GDG505" s="79"/>
      <c r="GDH505" s="79"/>
      <c r="GDI505" s="79"/>
      <c r="GDJ505" s="79"/>
      <c r="GDK505" s="79"/>
      <c r="GDL505" s="79"/>
      <c r="GDM505" s="79"/>
      <c r="GDN505" s="79"/>
      <c r="GDO505" s="79"/>
      <c r="GDP505" s="79"/>
      <c r="GDQ505" s="79"/>
      <c r="GDR505" s="79"/>
      <c r="GDS505" s="79"/>
      <c r="GDT505" s="79"/>
      <c r="GDU505" s="79"/>
      <c r="GDV505" s="79"/>
      <c r="GDW505" s="79"/>
      <c r="GDX505" s="79"/>
      <c r="GDY505" s="79"/>
      <c r="GDZ505" s="79"/>
      <c r="GEA505" s="79"/>
      <c r="GEB505" s="79"/>
      <c r="GEC505" s="79"/>
      <c r="GED505" s="79"/>
      <c r="GEE505" s="79"/>
      <c r="GEF505" s="79"/>
      <c r="GEG505" s="79"/>
      <c r="GEH505" s="79"/>
      <c r="GEI505" s="79"/>
      <c r="GEJ505" s="79"/>
      <c r="GEK505" s="79"/>
      <c r="GEL505" s="79"/>
      <c r="GEM505" s="79"/>
      <c r="GEN505" s="79"/>
      <c r="GEO505" s="79"/>
      <c r="GEP505" s="79"/>
      <c r="GEQ505" s="79"/>
      <c r="GER505" s="79"/>
      <c r="GES505" s="79"/>
      <c r="GET505" s="79"/>
      <c r="GEU505" s="79"/>
      <c r="GEV505" s="79"/>
      <c r="GEW505" s="79"/>
      <c r="GEX505" s="79"/>
      <c r="GEY505" s="79"/>
      <c r="GEZ505" s="79"/>
      <c r="GFA505" s="79"/>
      <c r="GFB505" s="79"/>
      <c r="GFC505" s="79"/>
      <c r="GFD505" s="79"/>
      <c r="GFE505" s="79"/>
      <c r="GFF505" s="79"/>
      <c r="GFG505" s="79"/>
      <c r="GFH505" s="79"/>
      <c r="GFI505" s="79"/>
      <c r="GFJ505" s="79"/>
      <c r="GFK505" s="79"/>
      <c r="GFL505" s="79"/>
      <c r="GFM505" s="79"/>
      <c r="GFN505" s="79"/>
      <c r="GFO505" s="79"/>
      <c r="GFP505" s="79"/>
      <c r="GFQ505" s="79"/>
      <c r="GFR505" s="79"/>
      <c r="GFS505" s="79"/>
      <c r="GFT505" s="79"/>
      <c r="GFU505" s="79"/>
      <c r="GFV505" s="79"/>
      <c r="GFW505" s="79"/>
      <c r="GFX505" s="79"/>
      <c r="GFY505" s="79"/>
      <c r="GFZ505" s="79"/>
      <c r="GGA505" s="79"/>
      <c r="GGB505" s="79"/>
      <c r="GGC505" s="79"/>
      <c r="GGD505" s="79"/>
      <c r="GGE505" s="79"/>
      <c r="GGF505" s="79"/>
      <c r="GGG505" s="79"/>
      <c r="GGH505" s="79"/>
      <c r="GGI505" s="79"/>
      <c r="GGJ505" s="79"/>
      <c r="GGK505" s="79"/>
      <c r="GGL505" s="79"/>
      <c r="GGM505" s="79"/>
      <c r="GGN505" s="79"/>
      <c r="GGO505" s="79"/>
      <c r="GGP505" s="79"/>
      <c r="GGQ505" s="79"/>
      <c r="GGR505" s="79"/>
      <c r="GGS505" s="79"/>
      <c r="GGT505" s="79"/>
      <c r="GGU505" s="79"/>
      <c r="GGV505" s="79"/>
      <c r="GGW505" s="79"/>
      <c r="GGX505" s="79"/>
      <c r="GGY505" s="79"/>
      <c r="GGZ505" s="79"/>
      <c r="GHA505" s="79"/>
      <c r="GHB505" s="79"/>
      <c r="GHC505" s="79"/>
      <c r="GHD505" s="79"/>
      <c r="GHE505" s="79"/>
      <c r="GHF505" s="79"/>
      <c r="GHG505" s="79"/>
      <c r="GHH505" s="79"/>
      <c r="GHI505" s="79"/>
      <c r="GHJ505" s="79"/>
      <c r="GHK505" s="79"/>
      <c r="GHL505" s="79"/>
      <c r="GHM505" s="79"/>
      <c r="GHN505" s="79"/>
      <c r="GHO505" s="79"/>
      <c r="GHP505" s="79"/>
      <c r="GHQ505" s="79"/>
      <c r="GHR505" s="79"/>
      <c r="GHS505" s="79"/>
      <c r="GHT505" s="79"/>
      <c r="GHU505" s="79"/>
      <c r="GHV505" s="79"/>
      <c r="GHW505" s="79"/>
      <c r="GHX505" s="79"/>
      <c r="GHY505" s="79"/>
      <c r="GHZ505" s="79"/>
      <c r="GIA505" s="79"/>
      <c r="GIB505" s="79"/>
      <c r="GIC505" s="79"/>
      <c r="GID505" s="79"/>
      <c r="GIE505" s="79"/>
      <c r="GIF505" s="79"/>
      <c r="GIG505" s="79"/>
      <c r="GIH505" s="79"/>
      <c r="GII505" s="79"/>
      <c r="GIJ505" s="79"/>
      <c r="GIK505" s="79"/>
      <c r="GIL505" s="79"/>
      <c r="GIM505" s="79"/>
      <c r="GIN505" s="79"/>
      <c r="GIO505" s="79"/>
      <c r="GIP505" s="79"/>
      <c r="GIQ505" s="79"/>
      <c r="GIR505" s="79"/>
      <c r="GIS505" s="79"/>
      <c r="GIT505" s="79"/>
      <c r="GIU505" s="79"/>
      <c r="GIV505" s="79"/>
      <c r="GIW505" s="79"/>
      <c r="GIX505" s="79"/>
      <c r="GIY505" s="79"/>
      <c r="GIZ505" s="79"/>
      <c r="GJA505" s="79"/>
      <c r="GJB505" s="79"/>
      <c r="GJC505" s="79"/>
      <c r="GJD505" s="79"/>
      <c r="GJE505" s="79"/>
      <c r="GJF505" s="79"/>
      <c r="GJG505" s="79"/>
      <c r="GJH505" s="79"/>
      <c r="GJI505" s="79"/>
      <c r="GJJ505" s="79"/>
      <c r="GJK505" s="79"/>
      <c r="GJL505" s="79"/>
      <c r="GJM505" s="79"/>
      <c r="GJN505" s="79"/>
      <c r="GJO505" s="79"/>
      <c r="GJP505" s="79"/>
      <c r="GJQ505" s="79"/>
      <c r="GJR505" s="79"/>
      <c r="GJS505" s="79"/>
      <c r="GJT505" s="79"/>
      <c r="GJU505" s="79"/>
      <c r="GJV505" s="79"/>
      <c r="GJW505" s="79"/>
      <c r="GJX505" s="79"/>
      <c r="GJY505" s="79"/>
      <c r="GJZ505" s="79"/>
      <c r="GKA505" s="79"/>
      <c r="GKB505" s="79"/>
      <c r="GKC505" s="79"/>
      <c r="GKD505" s="79"/>
      <c r="GKE505" s="79"/>
      <c r="GKF505" s="79"/>
      <c r="GKG505" s="79"/>
      <c r="GKH505" s="79"/>
      <c r="GKI505" s="79"/>
      <c r="GKJ505" s="79"/>
      <c r="GKK505" s="79"/>
      <c r="GKL505" s="79"/>
      <c r="GKM505" s="79"/>
      <c r="GKN505" s="79"/>
      <c r="GKO505" s="79"/>
      <c r="GKP505" s="79"/>
      <c r="GKQ505" s="79"/>
      <c r="GKR505" s="79"/>
      <c r="GKS505" s="79"/>
      <c r="GKT505" s="79"/>
      <c r="GKU505" s="79"/>
      <c r="GKV505" s="79"/>
      <c r="GKW505" s="79"/>
      <c r="GKX505" s="79"/>
      <c r="GKY505" s="79"/>
      <c r="GKZ505" s="79"/>
      <c r="GLA505" s="79"/>
      <c r="GLB505" s="79"/>
      <c r="GLC505" s="79"/>
      <c r="GLD505" s="79"/>
      <c r="GLE505" s="79"/>
      <c r="GLF505" s="79"/>
      <c r="GLG505" s="79"/>
      <c r="GLH505" s="79"/>
      <c r="GLI505" s="79"/>
      <c r="GLJ505" s="79"/>
      <c r="GLK505" s="79"/>
      <c r="GLL505" s="79"/>
      <c r="GLM505" s="79"/>
      <c r="GLN505" s="79"/>
      <c r="GLO505" s="79"/>
      <c r="GLP505" s="79"/>
      <c r="GLQ505" s="79"/>
      <c r="GLR505" s="79"/>
      <c r="GLS505" s="79"/>
      <c r="GLT505" s="79"/>
      <c r="GLU505" s="79"/>
      <c r="GLV505" s="79"/>
      <c r="GLW505" s="79"/>
      <c r="GLX505" s="79"/>
      <c r="GLY505" s="79"/>
      <c r="GLZ505" s="79"/>
      <c r="GMA505" s="79"/>
      <c r="GMB505" s="79"/>
      <c r="GMC505" s="79"/>
      <c r="GMD505" s="79"/>
      <c r="GME505" s="79"/>
      <c r="GMF505" s="79"/>
      <c r="GMG505" s="79"/>
      <c r="GMH505" s="79"/>
      <c r="GMI505" s="79"/>
      <c r="GMJ505" s="79"/>
      <c r="GMK505" s="79"/>
      <c r="GML505" s="79"/>
      <c r="GMM505" s="79"/>
      <c r="GMN505" s="79"/>
      <c r="GMO505" s="79"/>
      <c r="GMP505" s="79"/>
      <c r="GMQ505" s="79"/>
      <c r="GMR505" s="79"/>
      <c r="GMS505" s="79"/>
      <c r="GMT505" s="79"/>
      <c r="GMU505" s="79"/>
      <c r="GMV505" s="79"/>
      <c r="GMW505" s="79"/>
      <c r="GMX505" s="79"/>
      <c r="GMY505" s="79"/>
      <c r="GMZ505" s="79"/>
      <c r="GNA505" s="79"/>
      <c r="GNB505" s="79"/>
      <c r="GNC505" s="79"/>
      <c r="GND505" s="79"/>
      <c r="GNE505" s="79"/>
      <c r="GNF505" s="79"/>
      <c r="GNG505" s="79"/>
      <c r="GNH505" s="79"/>
      <c r="GNI505" s="79"/>
      <c r="GNJ505" s="79"/>
      <c r="GNK505" s="79"/>
      <c r="GNL505" s="79"/>
      <c r="GNM505" s="79"/>
      <c r="GNN505" s="79"/>
      <c r="GNO505" s="79"/>
      <c r="GNP505" s="79"/>
      <c r="GNQ505" s="79"/>
      <c r="GNR505" s="79"/>
      <c r="GNS505" s="79"/>
      <c r="GNT505" s="79"/>
      <c r="GNU505" s="79"/>
      <c r="GNV505" s="79"/>
      <c r="GNW505" s="79"/>
      <c r="GNX505" s="79"/>
      <c r="GNY505" s="79"/>
      <c r="GNZ505" s="79"/>
      <c r="GOA505" s="79"/>
      <c r="GOB505" s="79"/>
      <c r="GOC505" s="79"/>
      <c r="GOD505" s="79"/>
      <c r="GOE505" s="79"/>
      <c r="GOF505" s="79"/>
      <c r="GOG505" s="79"/>
      <c r="GOH505" s="79"/>
      <c r="GOI505" s="79"/>
      <c r="GOJ505" s="79"/>
      <c r="GOK505" s="79"/>
      <c r="GOL505" s="79"/>
      <c r="GOM505" s="79"/>
      <c r="GON505" s="79"/>
      <c r="GOO505" s="79"/>
      <c r="GOP505" s="79"/>
      <c r="GOQ505" s="79"/>
      <c r="GOR505" s="79"/>
      <c r="GOS505" s="79"/>
      <c r="GOT505" s="79"/>
      <c r="GOU505" s="79"/>
      <c r="GOV505" s="79"/>
      <c r="GOW505" s="79"/>
      <c r="GOX505" s="79"/>
      <c r="GOY505" s="79"/>
      <c r="GOZ505" s="79"/>
      <c r="GPA505" s="79"/>
      <c r="GPB505" s="79"/>
      <c r="GPC505" s="79"/>
      <c r="GPD505" s="79"/>
      <c r="GPE505" s="79"/>
      <c r="GPF505" s="79"/>
      <c r="GPG505" s="79"/>
      <c r="GPH505" s="79"/>
      <c r="GPI505" s="79"/>
      <c r="GPJ505" s="79"/>
      <c r="GPK505" s="79"/>
      <c r="GPL505" s="79"/>
      <c r="GPM505" s="79"/>
      <c r="GPN505" s="79"/>
      <c r="GPO505" s="79"/>
      <c r="GPP505" s="79"/>
      <c r="GPQ505" s="79"/>
      <c r="GPR505" s="79"/>
      <c r="GPS505" s="79"/>
      <c r="GPT505" s="79"/>
      <c r="GPU505" s="79"/>
      <c r="GPV505" s="79"/>
      <c r="GPW505" s="79"/>
      <c r="GPX505" s="79"/>
      <c r="GPY505" s="79"/>
      <c r="GPZ505" s="79"/>
      <c r="GQA505" s="79"/>
      <c r="GQB505" s="79"/>
      <c r="GQC505" s="79"/>
      <c r="GQD505" s="79"/>
      <c r="GQE505" s="79"/>
      <c r="GQF505" s="79"/>
      <c r="GQG505" s="79"/>
      <c r="GQH505" s="79"/>
      <c r="GQI505" s="79"/>
      <c r="GQJ505" s="79"/>
      <c r="GQK505" s="79"/>
      <c r="GQL505" s="79"/>
      <c r="GQM505" s="79"/>
      <c r="GQN505" s="79"/>
      <c r="GQO505" s="79"/>
      <c r="GQP505" s="79"/>
      <c r="GQQ505" s="79"/>
      <c r="GQR505" s="79"/>
      <c r="GQS505" s="79"/>
      <c r="GQT505" s="79"/>
      <c r="GQU505" s="79"/>
      <c r="GQV505" s="79"/>
      <c r="GQW505" s="79"/>
      <c r="GQX505" s="79"/>
      <c r="GQY505" s="79"/>
      <c r="GQZ505" s="79"/>
      <c r="GRA505" s="79"/>
      <c r="GRB505" s="79"/>
      <c r="GRC505" s="79"/>
      <c r="GRD505" s="79"/>
      <c r="GRE505" s="79"/>
      <c r="GRF505" s="79"/>
      <c r="GRG505" s="79"/>
      <c r="GRH505" s="79"/>
      <c r="GRI505" s="79"/>
      <c r="GRJ505" s="79"/>
      <c r="GRK505" s="79"/>
      <c r="GRL505" s="79"/>
      <c r="GRM505" s="79"/>
      <c r="GRN505" s="79"/>
      <c r="GRO505" s="79"/>
      <c r="GRP505" s="79"/>
      <c r="GRQ505" s="79"/>
      <c r="GRR505" s="79"/>
      <c r="GRS505" s="79"/>
      <c r="GRT505" s="79"/>
      <c r="GRU505" s="79"/>
      <c r="GRV505" s="79"/>
      <c r="GRW505" s="79"/>
      <c r="GRX505" s="79"/>
      <c r="GRY505" s="79"/>
      <c r="GRZ505" s="79"/>
      <c r="GSA505" s="79"/>
      <c r="GSB505" s="79"/>
      <c r="GSC505" s="79"/>
      <c r="GSD505" s="79"/>
      <c r="GSE505" s="79"/>
      <c r="GSF505" s="79"/>
      <c r="GSG505" s="79"/>
      <c r="GSH505" s="79"/>
      <c r="GSI505" s="79"/>
      <c r="GSJ505" s="79"/>
      <c r="GSK505" s="79"/>
      <c r="GSL505" s="79"/>
      <c r="GSM505" s="79"/>
      <c r="GSN505" s="79"/>
      <c r="GSO505" s="79"/>
      <c r="GSP505" s="79"/>
      <c r="GSQ505" s="79"/>
      <c r="GSR505" s="79"/>
      <c r="GSS505" s="79"/>
      <c r="GST505" s="79"/>
      <c r="GSU505" s="79"/>
      <c r="GSV505" s="79"/>
      <c r="GSW505" s="79"/>
      <c r="GSX505" s="79"/>
      <c r="GSY505" s="79"/>
      <c r="GSZ505" s="79"/>
      <c r="GTA505" s="79"/>
      <c r="GTB505" s="79"/>
      <c r="GTC505" s="79"/>
      <c r="GTD505" s="79"/>
      <c r="GTE505" s="79"/>
      <c r="GTF505" s="79"/>
      <c r="GTG505" s="79"/>
      <c r="GTH505" s="79"/>
      <c r="GTI505" s="79"/>
      <c r="GTJ505" s="79"/>
      <c r="GTK505" s="79"/>
      <c r="GTL505" s="79"/>
      <c r="GTM505" s="79"/>
      <c r="GTN505" s="79"/>
      <c r="GTO505" s="79"/>
      <c r="GTP505" s="79"/>
      <c r="GTQ505" s="79"/>
      <c r="GTR505" s="79"/>
      <c r="GTS505" s="79"/>
      <c r="GTT505" s="79"/>
      <c r="GTU505" s="79"/>
      <c r="GTV505" s="79"/>
      <c r="GTW505" s="79"/>
      <c r="GTX505" s="79"/>
      <c r="GTY505" s="79"/>
      <c r="GTZ505" s="79"/>
      <c r="GUA505" s="79"/>
      <c r="GUB505" s="79"/>
      <c r="GUC505" s="79"/>
      <c r="GUD505" s="79"/>
      <c r="GUE505" s="79"/>
      <c r="GUF505" s="79"/>
      <c r="GUG505" s="79"/>
      <c r="GUH505" s="79"/>
      <c r="GUI505" s="79"/>
      <c r="GUJ505" s="79"/>
      <c r="GUK505" s="79"/>
      <c r="GUL505" s="79"/>
      <c r="GUM505" s="79"/>
      <c r="GUN505" s="79"/>
      <c r="GUO505" s="79"/>
      <c r="GUP505" s="79"/>
      <c r="GUQ505" s="79"/>
      <c r="GUR505" s="79"/>
      <c r="GUS505" s="79"/>
      <c r="GUT505" s="79"/>
      <c r="GUU505" s="79"/>
      <c r="GUV505" s="79"/>
      <c r="GUW505" s="79"/>
      <c r="GUX505" s="79"/>
      <c r="GUY505" s="79"/>
      <c r="GUZ505" s="79"/>
      <c r="GVA505" s="79"/>
      <c r="GVB505" s="79"/>
      <c r="GVC505" s="79"/>
      <c r="GVD505" s="79"/>
      <c r="GVE505" s="79"/>
      <c r="GVF505" s="79"/>
      <c r="GVG505" s="79"/>
      <c r="GVH505" s="79"/>
      <c r="GVI505" s="79"/>
      <c r="GVJ505" s="79"/>
      <c r="GVK505" s="79"/>
      <c r="GVL505" s="79"/>
      <c r="GVM505" s="79"/>
      <c r="GVN505" s="79"/>
      <c r="GVO505" s="79"/>
      <c r="GVP505" s="79"/>
      <c r="GVQ505" s="79"/>
      <c r="GVR505" s="79"/>
      <c r="GVS505" s="79"/>
      <c r="GVT505" s="79"/>
      <c r="GVU505" s="79"/>
      <c r="GVV505" s="79"/>
      <c r="GVW505" s="79"/>
      <c r="GVX505" s="79"/>
      <c r="GVY505" s="79"/>
      <c r="GVZ505" s="79"/>
      <c r="GWA505" s="79"/>
      <c r="GWB505" s="79"/>
      <c r="GWC505" s="79"/>
      <c r="GWD505" s="79"/>
      <c r="GWE505" s="79"/>
      <c r="GWF505" s="79"/>
      <c r="GWG505" s="79"/>
      <c r="GWH505" s="79"/>
      <c r="GWI505" s="79"/>
      <c r="GWJ505" s="79"/>
      <c r="GWK505" s="79"/>
      <c r="GWL505" s="79"/>
      <c r="GWM505" s="79"/>
      <c r="GWN505" s="79"/>
      <c r="GWO505" s="79"/>
      <c r="GWP505" s="79"/>
      <c r="GWQ505" s="79"/>
      <c r="GWR505" s="79"/>
      <c r="GWS505" s="79"/>
      <c r="GWT505" s="79"/>
      <c r="GWU505" s="79"/>
      <c r="GWV505" s="79"/>
      <c r="GWW505" s="79"/>
      <c r="GWX505" s="79"/>
      <c r="GWY505" s="79"/>
      <c r="GWZ505" s="79"/>
      <c r="GXA505" s="79"/>
      <c r="GXB505" s="79"/>
      <c r="GXC505" s="79"/>
      <c r="GXD505" s="79"/>
      <c r="GXE505" s="79"/>
      <c r="GXF505" s="79"/>
      <c r="GXG505" s="79"/>
      <c r="GXH505" s="79"/>
      <c r="GXI505" s="79"/>
      <c r="GXJ505" s="79"/>
      <c r="GXK505" s="79"/>
      <c r="GXL505" s="79"/>
      <c r="GXM505" s="79"/>
      <c r="GXN505" s="79"/>
      <c r="GXO505" s="79"/>
      <c r="GXP505" s="79"/>
      <c r="GXQ505" s="79"/>
      <c r="GXR505" s="79"/>
      <c r="GXS505" s="79"/>
      <c r="GXT505" s="79"/>
      <c r="GXU505" s="79"/>
      <c r="GXV505" s="79"/>
      <c r="GXW505" s="79"/>
      <c r="GXX505" s="79"/>
      <c r="GXY505" s="79"/>
      <c r="GXZ505" s="79"/>
      <c r="GYA505" s="79"/>
      <c r="GYB505" s="79"/>
      <c r="GYC505" s="79"/>
      <c r="GYD505" s="79"/>
      <c r="GYE505" s="79"/>
      <c r="GYF505" s="79"/>
      <c r="GYG505" s="79"/>
      <c r="GYH505" s="79"/>
      <c r="GYI505" s="79"/>
      <c r="GYJ505" s="79"/>
      <c r="GYK505" s="79"/>
      <c r="GYL505" s="79"/>
      <c r="GYM505" s="79"/>
      <c r="GYN505" s="79"/>
      <c r="GYO505" s="79"/>
      <c r="GYP505" s="79"/>
      <c r="GYQ505" s="79"/>
      <c r="GYR505" s="79"/>
      <c r="GYS505" s="79"/>
      <c r="GYT505" s="79"/>
      <c r="GYU505" s="79"/>
      <c r="GYV505" s="79"/>
      <c r="GYW505" s="79"/>
      <c r="GYX505" s="79"/>
      <c r="GYY505" s="79"/>
      <c r="GYZ505" s="79"/>
      <c r="GZA505" s="79"/>
      <c r="GZB505" s="79"/>
      <c r="GZC505" s="79"/>
      <c r="GZD505" s="79"/>
      <c r="GZE505" s="79"/>
      <c r="GZF505" s="79"/>
      <c r="GZG505" s="79"/>
      <c r="GZH505" s="79"/>
      <c r="GZI505" s="79"/>
      <c r="GZJ505" s="79"/>
      <c r="GZK505" s="79"/>
      <c r="GZL505" s="79"/>
      <c r="GZM505" s="79"/>
      <c r="GZN505" s="79"/>
      <c r="GZO505" s="79"/>
      <c r="GZP505" s="79"/>
      <c r="GZQ505" s="79"/>
      <c r="GZR505" s="79"/>
      <c r="GZS505" s="79"/>
      <c r="GZT505" s="79"/>
      <c r="GZU505" s="79"/>
      <c r="GZV505" s="79"/>
      <c r="GZW505" s="79"/>
      <c r="GZX505" s="79"/>
      <c r="GZY505" s="79"/>
      <c r="GZZ505" s="79"/>
      <c r="HAA505" s="79"/>
      <c r="HAB505" s="79"/>
      <c r="HAC505" s="79"/>
      <c r="HAD505" s="79"/>
      <c r="HAE505" s="79"/>
      <c r="HAF505" s="79"/>
      <c r="HAG505" s="79"/>
      <c r="HAH505" s="79"/>
      <c r="HAI505" s="79"/>
      <c r="HAJ505" s="79"/>
      <c r="HAK505" s="79"/>
      <c r="HAL505" s="79"/>
      <c r="HAM505" s="79"/>
      <c r="HAN505" s="79"/>
      <c r="HAO505" s="79"/>
      <c r="HAP505" s="79"/>
      <c r="HAQ505" s="79"/>
      <c r="HAR505" s="79"/>
      <c r="HAS505" s="79"/>
      <c r="HAT505" s="79"/>
      <c r="HAU505" s="79"/>
      <c r="HAV505" s="79"/>
      <c r="HAW505" s="79"/>
      <c r="HAX505" s="79"/>
      <c r="HAY505" s="79"/>
      <c r="HAZ505" s="79"/>
      <c r="HBA505" s="79"/>
      <c r="HBB505" s="79"/>
      <c r="HBC505" s="79"/>
      <c r="HBD505" s="79"/>
      <c r="HBE505" s="79"/>
      <c r="HBF505" s="79"/>
      <c r="HBG505" s="79"/>
      <c r="HBH505" s="79"/>
      <c r="HBI505" s="79"/>
      <c r="HBJ505" s="79"/>
      <c r="HBK505" s="79"/>
      <c r="HBL505" s="79"/>
      <c r="HBM505" s="79"/>
      <c r="HBN505" s="79"/>
      <c r="HBO505" s="79"/>
      <c r="HBP505" s="79"/>
      <c r="HBQ505" s="79"/>
      <c r="HBR505" s="79"/>
      <c r="HBS505" s="79"/>
      <c r="HBT505" s="79"/>
      <c r="HBU505" s="79"/>
      <c r="HBV505" s="79"/>
      <c r="HBW505" s="79"/>
      <c r="HBX505" s="79"/>
      <c r="HBY505" s="79"/>
      <c r="HBZ505" s="79"/>
      <c r="HCA505" s="79"/>
      <c r="HCB505" s="79"/>
      <c r="HCC505" s="79"/>
      <c r="HCD505" s="79"/>
      <c r="HCE505" s="79"/>
      <c r="HCF505" s="79"/>
      <c r="HCG505" s="79"/>
      <c r="HCH505" s="79"/>
      <c r="HCI505" s="79"/>
      <c r="HCJ505" s="79"/>
      <c r="HCK505" s="79"/>
      <c r="HCL505" s="79"/>
      <c r="HCM505" s="79"/>
      <c r="HCN505" s="79"/>
      <c r="HCO505" s="79"/>
      <c r="HCP505" s="79"/>
      <c r="HCQ505" s="79"/>
      <c r="HCR505" s="79"/>
      <c r="HCS505" s="79"/>
      <c r="HCT505" s="79"/>
      <c r="HCU505" s="79"/>
      <c r="HCV505" s="79"/>
      <c r="HCW505" s="79"/>
      <c r="HCX505" s="79"/>
      <c r="HCY505" s="79"/>
      <c r="HCZ505" s="79"/>
      <c r="HDA505" s="79"/>
      <c r="HDB505" s="79"/>
      <c r="HDC505" s="79"/>
      <c r="HDD505" s="79"/>
      <c r="HDE505" s="79"/>
      <c r="HDF505" s="79"/>
      <c r="HDG505" s="79"/>
      <c r="HDH505" s="79"/>
      <c r="HDI505" s="79"/>
      <c r="HDJ505" s="79"/>
      <c r="HDK505" s="79"/>
      <c r="HDL505" s="79"/>
      <c r="HDM505" s="79"/>
      <c r="HDN505" s="79"/>
      <c r="HDO505" s="79"/>
      <c r="HDP505" s="79"/>
      <c r="HDQ505" s="79"/>
      <c r="HDR505" s="79"/>
      <c r="HDS505" s="79"/>
      <c r="HDT505" s="79"/>
      <c r="HDU505" s="79"/>
      <c r="HDV505" s="79"/>
      <c r="HDW505" s="79"/>
      <c r="HDX505" s="79"/>
      <c r="HDY505" s="79"/>
      <c r="HDZ505" s="79"/>
      <c r="HEA505" s="79"/>
      <c r="HEB505" s="79"/>
      <c r="HEC505" s="79"/>
      <c r="HED505" s="79"/>
      <c r="HEE505" s="79"/>
      <c r="HEF505" s="79"/>
      <c r="HEG505" s="79"/>
      <c r="HEH505" s="79"/>
      <c r="HEI505" s="79"/>
      <c r="HEJ505" s="79"/>
      <c r="HEK505" s="79"/>
      <c r="HEL505" s="79"/>
      <c r="HEM505" s="79"/>
      <c r="HEN505" s="79"/>
      <c r="HEO505" s="79"/>
      <c r="HEP505" s="79"/>
      <c r="HEQ505" s="79"/>
      <c r="HER505" s="79"/>
      <c r="HES505" s="79"/>
      <c r="HET505" s="79"/>
      <c r="HEU505" s="79"/>
      <c r="HEV505" s="79"/>
      <c r="HEW505" s="79"/>
      <c r="HEX505" s="79"/>
      <c r="HEY505" s="79"/>
      <c r="HEZ505" s="79"/>
      <c r="HFA505" s="79"/>
      <c r="HFB505" s="79"/>
      <c r="HFC505" s="79"/>
      <c r="HFD505" s="79"/>
      <c r="HFE505" s="79"/>
      <c r="HFF505" s="79"/>
      <c r="HFG505" s="79"/>
      <c r="HFH505" s="79"/>
      <c r="HFI505" s="79"/>
      <c r="HFJ505" s="79"/>
      <c r="HFK505" s="79"/>
      <c r="HFL505" s="79"/>
      <c r="HFM505" s="79"/>
      <c r="HFN505" s="79"/>
      <c r="HFO505" s="79"/>
      <c r="HFP505" s="79"/>
      <c r="HFQ505" s="79"/>
      <c r="HFR505" s="79"/>
      <c r="HFS505" s="79"/>
      <c r="HFT505" s="79"/>
      <c r="HFU505" s="79"/>
      <c r="HFV505" s="79"/>
      <c r="HFW505" s="79"/>
      <c r="HFX505" s="79"/>
      <c r="HFY505" s="79"/>
      <c r="HFZ505" s="79"/>
      <c r="HGA505" s="79"/>
      <c r="HGB505" s="79"/>
      <c r="HGC505" s="79"/>
      <c r="HGD505" s="79"/>
      <c r="HGE505" s="79"/>
      <c r="HGF505" s="79"/>
      <c r="HGG505" s="79"/>
      <c r="HGH505" s="79"/>
      <c r="HGI505" s="79"/>
      <c r="HGJ505" s="79"/>
      <c r="HGK505" s="79"/>
      <c r="HGL505" s="79"/>
      <c r="HGM505" s="79"/>
      <c r="HGN505" s="79"/>
      <c r="HGO505" s="79"/>
      <c r="HGP505" s="79"/>
      <c r="HGQ505" s="79"/>
      <c r="HGR505" s="79"/>
      <c r="HGS505" s="79"/>
      <c r="HGT505" s="79"/>
      <c r="HGU505" s="79"/>
      <c r="HGV505" s="79"/>
      <c r="HGW505" s="79"/>
      <c r="HGX505" s="79"/>
      <c r="HGY505" s="79"/>
      <c r="HGZ505" s="79"/>
      <c r="HHA505" s="79"/>
      <c r="HHB505" s="79"/>
      <c r="HHC505" s="79"/>
      <c r="HHD505" s="79"/>
      <c r="HHE505" s="79"/>
      <c r="HHF505" s="79"/>
      <c r="HHG505" s="79"/>
      <c r="HHH505" s="79"/>
      <c r="HHI505" s="79"/>
      <c r="HHJ505" s="79"/>
      <c r="HHK505" s="79"/>
      <c r="HHL505" s="79"/>
      <c r="HHM505" s="79"/>
      <c r="HHN505" s="79"/>
      <c r="HHO505" s="79"/>
      <c r="HHP505" s="79"/>
      <c r="HHQ505" s="79"/>
      <c r="HHR505" s="79"/>
      <c r="HHS505" s="79"/>
      <c r="HHT505" s="79"/>
      <c r="HHU505" s="79"/>
      <c r="HHV505" s="79"/>
      <c r="HHW505" s="79"/>
      <c r="HHX505" s="79"/>
      <c r="HHY505" s="79"/>
      <c r="HHZ505" s="79"/>
      <c r="HIA505" s="79"/>
      <c r="HIB505" s="79"/>
      <c r="HIC505" s="79"/>
      <c r="HID505" s="79"/>
      <c r="HIE505" s="79"/>
      <c r="HIF505" s="79"/>
      <c r="HIG505" s="79"/>
      <c r="HIH505" s="79"/>
      <c r="HII505" s="79"/>
      <c r="HIJ505" s="79"/>
      <c r="HIK505" s="79"/>
      <c r="HIL505" s="79"/>
      <c r="HIM505" s="79"/>
      <c r="HIN505" s="79"/>
      <c r="HIO505" s="79"/>
      <c r="HIP505" s="79"/>
      <c r="HIQ505" s="79"/>
      <c r="HIR505" s="79"/>
      <c r="HIS505" s="79"/>
      <c r="HIT505" s="79"/>
      <c r="HIU505" s="79"/>
      <c r="HIV505" s="79"/>
      <c r="HIW505" s="79"/>
      <c r="HIX505" s="79"/>
      <c r="HIY505" s="79"/>
      <c r="HIZ505" s="79"/>
      <c r="HJA505" s="79"/>
      <c r="HJB505" s="79"/>
      <c r="HJC505" s="79"/>
      <c r="HJD505" s="79"/>
      <c r="HJE505" s="79"/>
      <c r="HJF505" s="79"/>
      <c r="HJG505" s="79"/>
      <c r="HJH505" s="79"/>
      <c r="HJI505" s="79"/>
      <c r="HJJ505" s="79"/>
      <c r="HJK505" s="79"/>
      <c r="HJL505" s="79"/>
      <c r="HJM505" s="79"/>
      <c r="HJN505" s="79"/>
      <c r="HJO505" s="79"/>
      <c r="HJP505" s="79"/>
      <c r="HJQ505" s="79"/>
      <c r="HJR505" s="79"/>
      <c r="HJS505" s="79"/>
      <c r="HJT505" s="79"/>
      <c r="HJU505" s="79"/>
      <c r="HJV505" s="79"/>
      <c r="HJW505" s="79"/>
      <c r="HJX505" s="79"/>
      <c r="HJY505" s="79"/>
      <c r="HJZ505" s="79"/>
      <c r="HKA505" s="79"/>
      <c r="HKB505" s="79"/>
      <c r="HKC505" s="79"/>
      <c r="HKD505" s="79"/>
      <c r="HKE505" s="79"/>
      <c r="HKF505" s="79"/>
      <c r="HKG505" s="79"/>
      <c r="HKH505" s="79"/>
      <c r="HKI505" s="79"/>
      <c r="HKJ505" s="79"/>
      <c r="HKK505" s="79"/>
      <c r="HKL505" s="79"/>
      <c r="HKM505" s="79"/>
      <c r="HKN505" s="79"/>
      <c r="HKO505" s="79"/>
      <c r="HKP505" s="79"/>
      <c r="HKQ505" s="79"/>
      <c r="HKR505" s="79"/>
      <c r="HKS505" s="79"/>
      <c r="HKT505" s="79"/>
      <c r="HKU505" s="79"/>
      <c r="HKV505" s="79"/>
      <c r="HKW505" s="79"/>
      <c r="HKX505" s="79"/>
      <c r="HKY505" s="79"/>
      <c r="HKZ505" s="79"/>
      <c r="HLA505" s="79"/>
      <c r="HLB505" s="79"/>
      <c r="HLC505" s="79"/>
      <c r="HLD505" s="79"/>
      <c r="HLE505" s="79"/>
      <c r="HLF505" s="79"/>
      <c r="HLG505" s="79"/>
      <c r="HLH505" s="79"/>
      <c r="HLI505" s="79"/>
      <c r="HLJ505" s="79"/>
      <c r="HLK505" s="79"/>
      <c r="HLL505" s="79"/>
      <c r="HLM505" s="79"/>
      <c r="HLN505" s="79"/>
      <c r="HLO505" s="79"/>
      <c r="HLP505" s="79"/>
      <c r="HLQ505" s="79"/>
      <c r="HLR505" s="79"/>
      <c r="HLS505" s="79"/>
      <c r="HLT505" s="79"/>
      <c r="HLU505" s="79"/>
      <c r="HLV505" s="79"/>
      <c r="HLW505" s="79"/>
      <c r="HLX505" s="79"/>
      <c r="HLY505" s="79"/>
      <c r="HLZ505" s="79"/>
      <c r="HMA505" s="79"/>
      <c r="HMB505" s="79"/>
      <c r="HMC505" s="79"/>
      <c r="HMD505" s="79"/>
      <c r="HME505" s="79"/>
      <c r="HMF505" s="79"/>
      <c r="HMG505" s="79"/>
      <c r="HMH505" s="79"/>
      <c r="HMI505" s="79"/>
      <c r="HMJ505" s="79"/>
      <c r="HMK505" s="79"/>
      <c r="HML505" s="79"/>
      <c r="HMM505" s="79"/>
      <c r="HMN505" s="79"/>
      <c r="HMO505" s="79"/>
      <c r="HMP505" s="79"/>
      <c r="HMQ505" s="79"/>
      <c r="HMR505" s="79"/>
      <c r="HMS505" s="79"/>
      <c r="HMT505" s="79"/>
      <c r="HMU505" s="79"/>
      <c r="HMV505" s="79"/>
      <c r="HMW505" s="79"/>
      <c r="HMX505" s="79"/>
      <c r="HMY505" s="79"/>
      <c r="HMZ505" s="79"/>
      <c r="HNA505" s="79"/>
      <c r="HNB505" s="79"/>
      <c r="HNC505" s="79"/>
      <c r="HND505" s="79"/>
      <c r="HNE505" s="79"/>
      <c r="HNF505" s="79"/>
      <c r="HNG505" s="79"/>
      <c r="HNH505" s="79"/>
      <c r="HNI505" s="79"/>
      <c r="HNJ505" s="79"/>
      <c r="HNK505" s="79"/>
      <c r="HNL505" s="79"/>
      <c r="HNM505" s="79"/>
      <c r="HNN505" s="79"/>
      <c r="HNO505" s="79"/>
      <c r="HNP505" s="79"/>
      <c r="HNQ505" s="79"/>
      <c r="HNR505" s="79"/>
      <c r="HNS505" s="79"/>
      <c r="HNT505" s="79"/>
      <c r="HNU505" s="79"/>
      <c r="HNV505" s="79"/>
      <c r="HNW505" s="79"/>
      <c r="HNX505" s="79"/>
      <c r="HNY505" s="79"/>
      <c r="HNZ505" s="79"/>
      <c r="HOA505" s="79"/>
      <c r="HOB505" s="79"/>
      <c r="HOC505" s="79"/>
      <c r="HOD505" s="79"/>
      <c r="HOE505" s="79"/>
      <c r="HOF505" s="79"/>
      <c r="HOG505" s="79"/>
      <c r="HOH505" s="79"/>
      <c r="HOI505" s="79"/>
      <c r="HOJ505" s="79"/>
      <c r="HOK505" s="79"/>
      <c r="HOL505" s="79"/>
      <c r="HOM505" s="79"/>
      <c r="HON505" s="79"/>
      <c r="HOO505" s="79"/>
      <c r="HOP505" s="79"/>
      <c r="HOQ505" s="79"/>
      <c r="HOR505" s="79"/>
      <c r="HOS505" s="79"/>
      <c r="HOT505" s="79"/>
      <c r="HOU505" s="79"/>
      <c r="HOV505" s="79"/>
      <c r="HOW505" s="79"/>
      <c r="HOX505" s="79"/>
      <c r="HOY505" s="79"/>
      <c r="HOZ505" s="79"/>
      <c r="HPA505" s="79"/>
      <c r="HPB505" s="79"/>
      <c r="HPC505" s="79"/>
      <c r="HPD505" s="79"/>
      <c r="HPE505" s="79"/>
      <c r="HPF505" s="79"/>
      <c r="HPG505" s="79"/>
      <c r="HPH505" s="79"/>
      <c r="HPI505" s="79"/>
      <c r="HPJ505" s="79"/>
      <c r="HPK505" s="79"/>
      <c r="HPL505" s="79"/>
      <c r="HPM505" s="79"/>
      <c r="HPN505" s="79"/>
      <c r="HPO505" s="79"/>
      <c r="HPP505" s="79"/>
      <c r="HPQ505" s="79"/>
      <c r="HPR505" s="79"/>
      <c r="HPS505" s="79"/>
      <c r="HPT505" s="79"/>
      <c r="HPU505" s="79"/>
      <c r="HPV505" s="79"/>
      <c r="HPW505" s="79"/>
      <c r="HPX505" s="79"/>
      <c r="HPY505" s="79"/>
      <c r="HPZ505" s="79"/>
      <c r="HQA505" s="79"/>
      <c r="HQB505" s="79"/>
      <c r="HQC505" s="79"/>
      <c r="HQD505" s="79"/>
      <c r="HQE505" s="79"/>
      <c r="HQF505" s="79"/>
      <c r="HQG505" s="79"/>
      <c r="HQH505" s="79"/>
      <c r="HQI505" s="79"/>
      <c r="HQJ505" s="79"/>
      <c r="HQK505" s="79"/>
      <c r="HQL505" s="79"/>
      <c r="HQM505" s="79"/>
      <c r="HQN505" s="79"/>
      <c r="HQO505" s="79"/>
      <c r="HQP505" s="79"/>
      <c r="HQQ505" s="79"/>
      <c r="HQR505" s="79"/>
      <c r="HQS505" s="79"/>
      <c r="HQT505" s="79"/>
      <c r="HQU505" s="79"/>
      <c r="HQV505" s="79"/>
      <c r="HQW505" s="79"/>
      <c r="HQX505" s="79"/>
      <c r="HQY505" s="79"/>
      <c r="HQZ505" s="79"/>
      <c r="HRA505" s="79"/>
      <c r="HRB505" s="79"/>
      <c r="HRC505" s="79"/>
      <c r="HRD505" s="79"/>
      <c r="HRE505" s="79"/>
      <c r="HRF505" s="79"/>
      <c r="HRG505" s="79"/>
      <c r="HRH505" s="79"/>
      <c r="HRI505" s="79"/>
      <c r="HRJ505" s="79"/>
      <c r="HRK505" s="79"/>
      <c r="HRL505" s="79"/>
      <c r="HRM505" s="79"/>
      <c r="HRN505" s="79"/>
      <c r="HRO505" s="79"/>
      <c r="HRP505" s="79"/>
      <c r="HRQ505" s="79"/>
      <c r="HRR505" s="79"/>
      <c r="HRS505" s="79"/>
      <c r="HRT505" s="79"/>
      <c r="HRU505" s="79"/>
      <c r="HRV505" s="79"/>
      <c r="HRW505" s="79"/>
      <c r="HRX505" s="79"/>
      <c r="HRY505" s="79"/>
      <c r="HRZ505" s="79"/>
      <c r="HSA505" s="79"/>
      <c r="HSB505" s="79"/>
      <c r="HSC505" s="79"/>
      <c r="HSD505" s="79"/>
      <c r="HSE505" s="79"/>
      <c r="HSF505" s="79"/>
      <c r="HSG505" s="79"/>
      <c r="HSH505" s="79"/>
      <c r="HSI505" s="79"/>
      <c r="HSJ505" s="79"/>
      <c r="HSK505" s="79"/>
      <c r="HSL505" s="79"/>
      <c r="HSM505" s="79"/>
      <c r="HSN505" s="79"/>
      <c r="HSO505" s="79"/>
      <c r="HSP505" s="79"/>
      <c r="HSQ505" s="79"/>
      <c r="HSR505" s="79"/>
      <c r="HSS505" s="79"/>
      <c r="HST505" s="79"/>
      <c r="HSU505" s="79"/>
      <c r="HSV505" s="79"/>
      <c r="HSW505" s="79"/>
      <c r="HSX505" s="79"/>
      <c r="HSY505" s="79"/>
      <c r="HSZ505" s="79"/>
      <c r="HTA505" s="79"/>
      <c r="HTB505" s="79"/>
      <c r="HTC505" s="79"/>
      <c r="HTD505" s="79"/>
      <c r="HTE505" s="79"/>
      <c r="HTF505" s="79"/>
      <c r="HTG505" s="79"/>
      <c r="HTH505" s="79"/>
      <c r="HTI505" s="79"/>
      <c r="HTJ505" s="79"/>
      <c r="HTK505" s="79"/>
      <c r="HTL505" s="79"/>
      <c r="HTM505" s="79"/>
      <c r="HTN505" s="79"/>
      <c r="HTO505" s="79"/>
      <c r="HTP505" s="79"/>
      <c r="HTQ505" s="79"/>
      <c r="HTR505" s="79"/>
      <c r="HTS505" s="79"/>
      <c r="HTT505" s="79"/>
      <c r="HTU505" s="79"/>
      <c r="HTV505" s="79"/>
      <c r="HTW505" s="79"/>
      <c r="HTX505" s="79"/>
      <c r="HTY505" s="79"/>
      <c r="HTZ505" s="79"/>
      <c r="HUA505" s="79"/>
      <c r="HUB505" s="79"/>
      <c r="HUC505" s="79"/>
      <c r="HUD505" s="79"/>
      <c r="HUE505" s="79"/>
      <c r="HUF505" s="79"/>
      <c r="HUG505" s="79"/>
      <c r="HUH505" s="79"/>
      <c r="HUI505" s="79"/>
      <c r="HUJ505" s="79"/>
      <c r="HUK505" s="79"/>
      <c r="HUL505" s="79"/>
      <c r="HUM505" s="79"/>
      <c r="HUN505" s="79"/>
      <c r="HUO505" s="79"/>
      <c r="HUP505" s="79"/>
      <c r="HUQ505" s="79"/>
      <c r="HUR505" s="79"/>
      <c r="HUS505" s="79"/>
      <c r="HUT505" s="79"/>
      <c r="HUU505" s="79"/>
      <c r="HUV505" s="79"/>
      <c r="HUW505" s="79"/>
      <c r="HUX505" s="79"/>
      <c r="HUY505" s="79"/>
      <c r="HUZ505" s="79"/>
      <c r="HVA505" s="79"/>
      <c r="HVB505" s="79"/>
      <c r="HVC505" s="79"/>
      <c r="HVD505" s="79"/>
      <c r="HVE505" s="79"/>
      <c r="HVF505" s="79"/>
      <c r="HVG505" s="79"/>
      <c r="HVH505" s="79"/>
      <c r="HVI505" s="79"/>
      <c r="HVJ505" s="79"/>
      <c r="HVK505" s="79"/>
      <c r="HVL505" s="79"/>
      <c r="HVM505" s="79"/>
      <c r="HVN505" s="79"/>
      <c r="HVO505" s="79"/>
      <c r="HVP505" s="79"/>
      <c r="HVQ505" s="79"/>
      <c r="HVR505" s="79"/>
      <c r="HVS505" s="79"/>
      <c r="HVT505" s="79"/>
      <c r="HVU505" s="79"/>
      <c r="HVV505" s="79"/>
      <c r="HVW505" s="79"/>
      <c r="HVX505" s="79"/>
      <c r="HVY505" s="79"/>
      <c r="HVZ505" s="79"/>
      <c r="HWA505" s="79"/>
      <c r="HWB505" s="79"/>
      <c r="HWC505" s="79"/>
      <c r="HWD505" s="79"/>
      <c r="HWE505" s="79"/>
      <c r="HWF505" s="79"/>
      <c r="HWG505" s="79"/>
      <c r="HWH505" s="79"/>
      <c r="HWI505" s="79"/>
      <c r="HWJ505" s="79"/>
      <c r="HWK505" s="79"/>
      <c r="HWL505" s="79"/>
      <c r="HWM505" s="79"/>
      <c r="HWN505" s="79"/>
      <c r="HWO505" s="79"/>
      <c r="HWP505" s="79"/>
      <c r="HWQ505" s="79"/>
      <c r="HWR505" s="79"/>
      <c r="HWS505" s="79"/>
      <c r="HWT505" s="79"/>
      <c r="HWU505" s="79"/>
      <c r="HWV505" s="79"/>
      <c r="HWW505" s="79"/>
      <c r="HWX505" s="79"/>
      <c r="HWY505" s="79"/>
      <c r="HWZ505" s="79"/>
      <c r="HXA505" s="79"/>
      <c r="HXB505" s="79"/>
      <c r="HXC505" s="79"/>
      <c r="HXD505" s="79"/>
      <c r="HXE505" s="79"/>
      <c r="HXF505" s="79"/>
      <c r="HXG505" s="79"/>
      <c r="HXH505" s="79"/>
      <c r="HXI505" s="79"/>
      <c r="HXJ505" s="79"/>
      <c r="HXK505" s="79"/>
      <c r="HXL505" s="79"/>
      <c r="HXM505" s="79"/>
      <c r="HXN505" s="79"/>
      <c r="HXO505" s="79"/>
      <c r="HXP505" s="79"/>
      <c r="HXQ505" s="79"/>
      <c r="HXR505" s="79"/>
      <c r="HXS505" s="79"/>
      <c r="HXT505" s="79"/>
      <c r="HXU505" s="79"/>
      <c r="HXV505" s="79"/>
      <c r="HXW505" s="79"/>
      <c r="HXX505" s="79"/>
      <c r="HXY505" s="79"/>
      <c r="HXZ505" s="79"/>
      <c r="HYA505" s="79"/>
      <c r="HYB505" s="79"/>
      <c r="HYC505" s="79"/>
      <c r="HYD505" s="79"/>
      <c r="HYE505" s="79"/>
      <c r="HYF505" s="79"/>
      <c r="HYG505" s="79"/>
      <c r="HYH505" s="79"/>
      <c r="HYI505" s="79"/>
      <c r="HYJ505" s="79"/>
      <c r="HYK505" s="79"/>
      <c r="HYL505" s="79"/>
      <c r="HYM505" s="79"/>
      <c r="HYN505" s="79"/>
      <c r="HYO505" s="79"/>
      <c r="HYP505" s="79"/>
      <c r="HYQ505" s="79"/>
      <c r="HYR505" s="79"/>
      <c r="HYS505" s="79"/>
      <c r="HYT505" s="79"/>
      <c r="HYU505" s="79"/>
      <c r="HYV505" s="79"/>
      <c r="HYW505" s="79"/>
      <c r="HYX505" s="79"/>
      <c r="HYY505" s="79"/>
      <c r="HYZ505" s="79"/>
      <c r="HZA505" s="79"/>
      <c r="HZB505" s="79"/>
      <c r="HZC505" s="79"/>
      <c r="HZD505" s="79"/>
      <c r="HZE505" s="79"/>
      <c r="HZF505" s="79"/>
      <c r="HZG505" s="79"/>
      <c r="HZH505" s="79"/>
      <c r="HZI505" s="79"/>
      <c r="HZJ505" s="79"/>
      <c r="HZK505" s="79"/>
      <c r="HZL505" s="79"/>
      <c r="HZM505" s="79"/>
      <c r="HZN505" s="79"/>
      <c r="HZO505" s="79"/>
      <c r="HZP505" s="79"/>
      <c r="HZQ505" s="79"/>
      <c r="HZR505" s="79"/>
      <c r="HZS505" s="79"/>
      <c r="HZT505" s="79"/>
      <c r="HZU505" s="79"/>
      <c r="HZV505" s="79"/>
      <c r="HZW505" s="79"/>
      <c r="HZX505" s="79"/>
      <c r="HZY505" s="79"/>
      <c r="HZZ505" s="79"/>
      <c r="IAA505" s="79"/>
      <c r="IAB505" s="79"/>
      <c r="IAC505" s="79"/>
      <c r="IAD505" s="79"/>
      <c r="IAE505" s="79"/>
      <c r="IAF505" s="79"/>
      <c r="IAG505" s="79"/>
      <c r="IAH505" s="79"/>
      <c r="IAI505" s="79"/>
      <c r="IAJ505" s="79"/>
      <c r="IAK505" s="79"/>
      <c r="IAL505" s="79"/>
      <c r="IAM505" s="79"/>
      <c r="IAN505" s="79"/>
      <c r="IAO505" s="79"/>
      <c r="IAP505" s="79"/>
      <c r="IAQ505" s="79"/>
      <c r="IAR505" s="79"/>
      <c r="IAS505" s="79"/>
      <c r="IAT505" s="79"/>
      <c r="IAU505" s="79"/>
      <c r="IAV505" s="79"/>
      <c r="IAW505" s="79"/>
      <c r="IAX505" s="79"/>
      <c r="IAY505" s="79"/>
      <c r="IAZ505" s="79"/>
      <c r="IBA505" s="79"/>
      <c r="IBB505" s="79"/>
      <c r="IBC505" s="79"/>
      <c r="IBD505" s="79"/>
      <c r="IBE505" s="79"/>
      <c r="IBF505" s="79"/>
      <c r="IBG505" s="79"/>
      <c r="IBH505" s="79"/>
      <c r="IBI505" s="79"/>
      <c r="IBJ505" s="79"/>
      <c r="IBK505" s="79"/>
      <c r="IBL505" s="79"/>
      <c r="IBM505" s="79"/>
      <c r="IBN505" s="79"/>
      <c r="IBO505" s="79"/>
      <c r="IBP505" s="79"/>
      <c r="IBQ505" s="79"/>
      <c r="IBR505" s="79"/>
      <c r="IBS505" s="79"/>
      <c r="IBT505" s="79"/>
      <c r="IBU505" s="79"/>
      <c r="IBV505" s="79"/>
      <c r="IBW505" s="79"/>
      <c r="IBX505" s="79"/>
      <c r="IBY505" s="79"/>
      <c r="IBZ505" s="79"/>
      <c r="ICA505" s="79"/>
      <c r="ICB505" s="79"/>
      <c r="ICC505" s="79"/>
      <c r="ICD505" s="79"/>
      <c r="ICE505" s="79"/>
      <c r="ICF505" s="79"/>
      <c r="ICG505" s="79"/>
      <c r="ICH505" s="79"/>
      <c r="ICI505" s="79"/>
      <c r="ICJ505" s="79"/>
      <c r="ICK505" s="79"/>
      <c r="ICL505" s="79"/>
      <c r="ICM505" s="79"/>
      <c r="ICN505" s="79"/>
      <c r="ICO505" s="79"/>
      <c r="ICP505" s="79"/>
      <c r="ICQ505" s="79"/>
      <c r="ICR505" s="79"/>
      <c r="ICS505" s="79"/>
      <c r="ICT505" s="79"/>
      <c r="ICU505" s="79"/>
      <c r="ICV505" s="79"/>
      <c r="ICW505" s="79"/>
      <c r="ICX505" s="79"/>
      <c r="ICY505" s="79"/>
      <c r="ICZ505" s="79"/>
      <c r="IDA505" s="79"/>
      <c r="IDB505" s="79"/>
      <c r="IDC505" s="79"/>
      <c r="IDD505" s="79"/>
      <c r="IDE505" s="79"/>
      <c r="IDF505" s="79"/>
      <c r="IDG505" s="79"/>
      <c r="IDH505" s="79"/>
      <c r="IDI505" s="79"/>
      <c r="IDJ505" s="79"/>
      <c r="IDK505" s="79"/>
      <c r="IDL505" s="79"/>
      <c r="IDM505" s="79"/>
      <c r="IDN505" s="79"/>
      <c r="IDO505" s="79"/>
      <c r="IDP505" s="79"/>
      <c r="IDQ505" s="79"/>
      <c r="IDR505" s="79"/>
      <c r="IDS505" s="79"/>
      <c r="IDT505" s="79"/>
      <c r="IDU505" s="79"/>
      <c r="IDV505" s="79"/>
      <c r="IDW505" s="79"/>
      <c r="IDX505" s="79"/>
      <c r="IDY505" s="79"/>
      <c r="IDZ505" s="79"/>
      <c r="IEA505" s="79"/>
      <c r="IEB505" s="79"/>
      <c r="IEC505" s="79"/>
      <c r="IED505" s="79"/>
      <c r="IEE505" s="79"/>
      <c r="IEF505" s="79"/>
      <c r="IEG505" s="79"/>
      <c r="IEH505" s="79"/>
      <c r="IEI505" s="79"/>
      <c r="IEJ505" s="79"/>
      <c r="IEK505" s="79"/>
      <c r="IEL505" s="79"/>
      <c r="IEM505" s="79"/>
      <c r="IEN505" s="79"/>
      <c r="IEO505" s="79"/>
      <c r="IEP505" s="79"/>
      <c r="IEQ505" s="79"/>
      <c r="IER505" s="79"/>
      <c r="IES505" s="79"/>
      <c r="IET505" s="79"/>
      <c r="IEU505" s="79"/>
      <c r="IEV505" s="79"/>
      <c r="IEW505" s="79"/>
      <c r="IEX505" s="79"/>
      <c r="IEY505" s="79"/>
      <c r="IEZ505" s="79"/>
      <c r="IFA505" s="79"/>
      <c r="IFB505" s="79"/>
      <c r="IFC505" s="79"/>
      <c r="IFD505" s="79"/>
      <c r="IFE505" s="79"/>
      <c r="IFF505" s="79"/>
      <c r="IFG505" s="79"/>
      <c r="IFH505" s="79"/>
      <c r="IFI505" s="79"/>
      <c r="IFJ505" s="79"/>
      <c r="IFK505" s="79"/>
      <c r="IFL505" s="79"/>
      <c r="IFM505" s="79"/>
      <c r="IFN505" s="79"/>
      <c r="IFO505" s="79"/>
      <c r="IFP505" s="79"/>
      <c r="IFQ505" s="79"/>
      <c r="IFR505" s="79"/>
      <c r="IFS505" s="79"/>
      <c r="IFT505" s="79"/>
      <c r="IFU505" s="79"/>
      <c r="IFV505" s="79"/>
      <c r="IFW505" s="79"/>
      <c r="IFX505" s="79"/>
      <c r="IFY505" s="79"/>
      <c r="IFZ505" s="79"/>
      <c r="IGA505" s="79"/>
      <c r="IGB505" s="79"/>
      <c r="IGC505" s="79"/>
      <c r="IGD505" s="79"/>
      <c r="IGE505" s="79"/>
      <c r="IGF505" s="79"/>
      <c r="IGG505" s="79"/>
      <c r="IGH505" s="79"/>
      <c r="IGI505" s="79"/>
      <c r="IGJ505" s="79"/>
      <c r="IGK505" s="79"/>
      <c r="IGL505" s="79"/>
      <c r="IGM505" s="79"/>
      <c r="IGN505" s="79"/>
      <c r="IGO505" s="79"/>
      <c r="IGP505" s="79"/>
      <c r="IGQ505" s="79"/>
      <c r="IGR505" s="79"/>
      <c r="IGS505" s="79"/>
      <c r="IGT505" s="79"/>
      <c r="IGU505" s="79"/>
      <c r="IGV505" s="79"/>
      <c r="IGW505" s="79"/>
      <c r="IGX505" s="79"/>
      <c r="IGY505" s="79"/>
      <c r="IGZ505" s="79"/>
      <c r="IHA505" s="79"/>
      <c r="IHB505" s="79"/>
      <c r="IHC505" s="79"/>
      <c r="IHD505" s="79"/>
      <c r="IHE505" s="79"/>
      <c r="IHF505" s="79"/>
      <c r="IHG505" s="79"/>
      <c r="IHH505" s="79"/>
      <c r="IHI505" s="79"/>
      <c r="IHJ505" s="79"/>
      <c r="IHK505" s="79"/>
      <c r="IHL505" s="79"/>
      <c r="IHM505" s="79"/>
      <c r="IHN505" s="79"/>
      <c r="IHO505" s="79"/>
      <c r="IHP505" s="79"/>
      <c r="IHQ505" s="79"/>
      <c r="IHR505" s="79"/>
      <c r="IHS505" s="79"/>
      <c r="IHT505" s="79"/>
      <c r="IHU505" s="79"/>
      <c r="IHV505" s="79"/>
      <c r="IHW505" s="79"/>
      <c r="IHX505" s="79"/>
      <c r="IHY505" s="79"/>
      <c r="IHZ505" s="79"/>
      <c r="IIA505" s="79"/>
      <c r="IIB505" s="79"/>
      <c r="IIC505" s="79"/>
      <c r="IID505" s="79"/>
      <c r="IIE505" s="79"/>
      <c r="IIF505" s="79"/>
      <c r="IIG505" s="79"/>
      <c r="IIH505" s="79"/>
      <c r="III505" s="79"/>
      <c r="IIJ505" s="79"/>
      <c r="IIK505" s="79"/>
      <c r="IIL505" s="79"/>
      <c r="IIM505" s="79"/>
      <c r="IIN505" s="79"/>
      <c r="IIO505" s="79"/>
      <c r="IIP505" s="79"/>
      <c r="IIQ505" s="79"/>
      <c r="IIR505" s="79"/>
      <c r="IIS505" s="79"/>
      <c r="IIT505" s="79"/>
      <c r="IIU505" s="79"/>
      <c r="IIV505" s="79"/>
      <c r="IIW505" s="79"/>
      <c r="IIX505" s="79"/>
      <c r="IIY505" s="79"/>
      <c r="IIZ505" s="79"/>
      <c r="IJA505" s="79"/>
      <c r="IJB505" s="79"/>
      <c r="IJC505" s="79"/>
      <c r="IJD505" s="79"/>
      <c r="IJE505" s="79"/>
      <c r="IJF505" s="79"/>
      <c r="IJG505" s="79"/>
      <c r="IJH505" s="79"/>
      <c r="IJI505" s="79"/>
      <c r="IJJ505" s="79"/>
      <c r="IJK505" s="79"/>
      <c r="IJL505" s="79"/>
      <c r="IJM505" s="79"/>
      <c r="IJN505" s="79"/>
      <c r="IJO505" s="79"/>
      <c r="IJP505" s="79"/>
      <c r="IJQ505" s="79"/>
      <c r="IJR505" s="79"/>
      <c r="IJS505" s="79"/>
      <c r="IJT505" s="79"/>
      <c r="IJU505" s="79"/>
      <c r="IJV505" s="79"/>
      <c r="IJW505" s="79"/>
      <c r="IJX505" s="79"/>
      <c r="IJY505" s="79"/>
      <c r="IJZ505" s="79"/>
      <c r="IKA505" s="79"/>
      <c r="IKB505" s="79"/>
      <c r="IKC505" s="79"/>
      <c r="IKD505" s="79"/>
      <c r="IKE505" s="79"/>
      <c r="IKF505" s="79"/>
      <c r="IKG505" s="79"/>
      <c r="IKH505" s="79"/>
      <c r="IKI505" s="79"/>
      <c r="IKJ505" s="79"/>
      <c r="IKK505" s="79"/>
      <c r="IKL505" s="79"/>
      <c r="IKM505" s="79"/>
      <c r="IKN505" s="79"/>
      <c r="IKO505" s="79"/>
      <c r="IKP505" s="79"/>
      <c r="IKQ505" s="79"/>
      <c r="IKR505" s="79"/>
      <c r="IKS505" s="79"/>
      <c r="IKT505" s="79"/>
      <c r="IKU505" s="79"/>
      <c r="IKV505" s="79"/>
      <c r="IKW505" s="79"/>
      <c r="IKX505" s="79"/>
      <c r="IKY505" s="79"/>
      <c r="IKZ505" s="79"/>
      <c r="ILA505" s="79"/>
      <c r="ILB505" s="79"/>
      <c r="ILC505" s="79"/>
      <c r="ILD505" s="79"/>
      <c r="ILE505" s="79"/>
      <c r="ILF505" s="79"/>
      <c r="ILG505" s="79"/>
      <c r="ILH505" s="79"/>
      <c r="ILI505" s="79"/>
      <c r="ILJ505" s="79"/>
      <c r="ILK505" s="79"/>
      <c r="ILL505" s="79"/>
      <c r="ILM505" s="79"/>
      <c r="ILN505" s="79"/>
      <c r="ILO505" s="79"/>
      <c r="ILP505" s="79"/>
      <c r="ILQ505" s="79"/>
      <c r="ILR505" s="79"/>
      <c r="ILS505" s="79"/>
      <c r="ILT505" s="79"/>
      <c r="ILU505" s="79"/>
      <c r="ILV505" s="79"/>
      <c r="ILW505" s="79"/>
      <c r="ILX505" s="79"/>
      <c r="ILY505" s="79"/>
      <c r="ILZ505" s="79"/>
      <c r="IMA505" s="79"/>
      <c r="IMB505" s="79"/>
      <c r="IMC505" s="79"/>
      <c r="IMD505" s="79"/>
      <c r="IME505" s="79"/>
      <c r="IMF505" s="79"/>
      <c r="IMG505" s="79"/>
      <c r="IMH505" s="79"/>
      <c r="IMI505" s="79"/>
      <c r="IMJ505" s="79"/>
      <c r="IMK505" s="79"/>
      <c r="IML505" s="79"/>
      <c r="IMM505" s="79"/>
      <c r="IMN505" s="79"/>
      <c r="IMO505" s="79"/>
      <c r="IMP505" s="79"/>
      <c r="IMQ505" s="79"/>
      <c r="IMR505" s="79"/>
      <c r="IMS505" s="79"/>
      <c r="IMT505" s="79"/>
      <c r="IMU505" s="79"/>
      <c r="IMV505" s="79"/>
      <c r="IMW505" s="79"/>
      <c r="IMX505" s="79"/>
      <c r="IMY505" s="79"/>
      <c r="IMZ505" s="79"/>
      <c r="INA505" s="79"/>
      <c r="INB505" s="79"/>
      <c r="INC505" s="79"/>
      <c r="IND505" s="79"/>
      <c r="INE505" s="79"/>
      <c r="INF505" s="79"/>
      <c r="ING505" s="79"/>
      <c r="INH505" s="79"/>
      <c r="INI505" s="79"/>
      <c r="INJ505" s="79"/>
      <c r="INK505" s="79"/>
      <c r="INL505" s="79"/>
      <c r="INM505" s="79"/>
      <c r="INN505" s="79"/>
      <c r="INO505" s="79"/>
      <c r="INP505" s="79"/>
      <c r="INQ505" s="79"/>
      <c r="INR505" s="79"/>
      <c r="INS505" s="79"/>
      <c r="INT505" s="79"/>
      <c r="INU505" s="79"/>
      <c r="INV505" s="79"/>
      <c r="INW505" s="79"/>
      <c r="INX505" s="79"/>
      <c r="INY505" s="79"/>
      <c r="INZ505" s="79"/>
      <c r="IOA505" s="79"/>
      <c r="IOB505" s="79"/>
      <c r="IOC505" s="79"/>
      <c r="IOD505" s="79"/>
      <c r="IOE505" s="79"/>
      <c r="IOF505" s="79"/>
      <c r="IOG505" s="79"/>
      <c r="IOH505" s="79"/>
      <c r="IOI505" s="79"/>
      <c r="IOJ505" s="79"/>
      <c r="IOK505" s="79"/>
      <c r="IOL505" s="79"/>
      <c r="IOM505" s="79"/>
      <c r="ION505" s="79"/>
      <c r="IOO505" s="79"/>
      <c r="IOP505" s="79"/>
      <c r="IOQ505" s="79"/>
      <c r="IOR505" s="79"/>
      <c r="IOS505" s="79"/>
      <c r="IOT505" s="79"/>
      <c r="IOU505" s="79"/>
      <c r="IOV505" s="79"/>
      <c r="IOW505" s="79"/>
      <c r="IOX505" s="79"/>
      <c r="IOY505" s="79"/>
      <c r="IOZ505" s="79"/>
      <c r="IPA505" s="79"/>
      <c r="IPB505" s="79"/>
      <c r="IPC505" s="79"/>
      <c r="IPD505" s="79"/>
      <c r="IPE505" s="79"/>
      <c r="IPF505" s="79"/>
      <c r="IPG505" s="79"/>
      <c r="IPH505" s="79"/>
      <c r="IPI505" s="79"/>
      <c r="IPJ505" s="79"/>
      <c r="IPK505" s="79"/>
      <c r="IPL505" s="79"/>
      <c r="IPM505" s="79"/>
      <c r="IPN505" s="79"/>
      <c r="IPO505" s="79"/>
      <c r="IPP505" s="79"/>
      <c r="IPQ505" s="79"/>
      <c r="IPR505" s="79"/>
      <c r="IPS505" s="79"/>
      <c r="IPT505" s="79"/>
      <c r="IPU505" s="79"/>
      <c r="IPV505" s="79"/>
      <c r="IPW505" s="79"/>
      <c r="IPX505" s="79"/>
      <c r="IPY505" s="79"/>
      <c r="IPZ505" s="79"/>
      <c r="IQA505" s="79"/>
      <c r="IQB505" s="79"/>
      <c r="IQC505" s="79"/>
      <c r="IQD505" s="79"/>
      <c r="IQE505" s="79"/>
      <c r="IQF505" s="79"/>
      <c r="IQG505" s="79"/>
      <c r="IQH505" s="79"/>
      <c r="IQI505" s="79"/>
      <c r="IQJ505" s="79"/>
      <c r="IQK505" s="79"/>
      <c r="IQL505" s="79"/>
      <c r="IQM505" s="79"/>
      <c r="IQN505" s="79"/>
      <c r="IQO505" s="79"/>
      <c r="IQP505" s="79"/>
      <c r="IQQ505" s="79"/>
      <c r="IQR505" s="79"/>
      <c r="IQS505" s="79"/>
      <c r="IQT505" s="79"/>
      <c r="IQU505" s="79"/>
      <c r="IQV505" s="79"/>
      <c r="IQW505" s="79"/>
      <c r="IQX505" s="79"/>
      <c r="IQY505" s="79"/>
      <c r="IQZ505" s="79"/>
      <c r="IRA505" s="79"/>
      <c r="IRB505" s="79"/>
      <c r="IRC505" s="79"/>
      <c r="IRD505" s="79"/>
      <c r="IRE505" s="79"/>
      <c r="IRF505" s="79"/>
      <c r="IRG505" s="79"/>
      <c r="IRH505" s="79"/>
      <c r="IRI505" s="79"/>
      <c r="IRJ505" s="79"/>
      <c r="IRK505" s="79"/>
      <c r="IRL505" s="79"/>
      <c r="IRM505" s="79"/>
      <c r="IRN505" s="79"/>
      <c r="IRO505" s="79"/>
      <c r="IRP505" s="79"/>
      <c r="IRQ505" s="79"/>
      <c r="IRR505" s="79"/>
      <c r="IRS505" s="79"/>
      <c r="IRT505" s="79"/>
      <c r="IRU505" s="79"/>
      <c r="IRV505" s="79"/>
      <c r="IRW505" s="79"/>
      <c r="IRX505" s="79"/>
      <c r="IRY505" s="79"/>
      <c r="IRZ505" s="79"/>
      <c r="ISA505" s="79"/>
      <c r="ISB505" s="79"/>
      <c r="ISC505" s="79"/>
      <c r="ISD505" s="79"/>
      <c r="ISE505" s="79"/>
      <c r="ISF505" s="79"/>
      <c r="ISG505" s="79"/>
      <c r="ISH505" s="79"/>
      <c r="ISI505" s="79"/>
      <c r="ISJ505" s="79"/>
      <c r="ISK505" s="79"/>
      <c r="ISL505" s="79"/>
      <c r="ISM505" s="79"/>
      <c r="ISN505" s="79"/>
      <c r="ISO505" s="79"/>
      <c r="ISP505" s="79"/>
      <c r="ISQ505" s="79"/>
      <c r="ISR505" s="79"/>
      <c r="ISS505" s="79"/>
      <c r="IST505" s="79"/>
      <c r="ISU505" s="79"/>
      <c r="ISV505" s="79"/>
      <c r="ISW505" s="79"/>
      <c r="ISX505" s="79"/>
      <c r="ISY505" s="79"/>
      <c r="ISZ505" s="79"/>
      <c r="ITA505" s="79"/>
      <c r="ITB505" s="79"/>
      <c r="ITC505" s="79"/>
      <c r="ITD505" s="79"/>
      <c r="ITE505" s="79"/>
      <c r="ITF505" s="79"/>
      <c r="ITG505" s="79"/>
      <c r="ITH505" s="79"/>
      <c r="ITI505" s="79"/>
      <c r="ITJ505" s="79"/>
      <c r="ITK505" s="79"/>
      <c r="ITL505" s="79"/>
      <c r="ITM505" s="79"/>
      <c r="ITN505" s="79"/>
      <c r="ITO505" s="79"/>
      <c r="ITP505" s="79"/>
      <c r="ITQ505" s="79"/>
      <c r="ITR505" s="79"/>
      <c r="ITS505" s="79"/>
      <c r="ITT505" s="79"/>
      <c r="ITU505" s="79"/>
      <c r="ITV505" s="79"/>
      <c r="ITW505" s="79"/>
      <c r="ITX505" s="79"/>
      <c r="ITY505" s="79"/>
      <c r="ITZ505" s="79"/>
      <c r="IUA505" s="79"/>
      <c r="IUB505" s="79"/>
      <c r="IUC505" s="79"/>
      <c r="IUD505" s="79"/>
      <c r="IUE505" s="79"/>
      <c r="IUF505" s="79"/>
      <c r="IUG505" s="79"/>
      <c r="IUH505" s="79"/>
      <c r="IUI505" s="79"/>
      <c r="IUJ505" s="79"/>
      <c r="IUK505" s="79"/>
      <c r="IUL505" s="79"/>
      <c r="IUM505" s="79"/>
      <c r="IUN505" s="79"/>
      <c r="IUO505" s="79"/>
      <c r="IUP505" s="79"/>
      <c r="IUQ505" s="79"/>
      <c r="IUR505" s="79"/>
      <c r="IUS505" s="79"/>
      <c r="IUT505" s="79"/>
      <c r="IUU505" s="79"/>
      <c r="IUV505" s="79"/>
      <c r="IUW505" s="79"/>
      <c r="IUX505" s="79"/>
      <c r="IUY505" s="79"/>
      <c r="IUZ505" s="79"/>
      <c r="IVA505" s="79"/>
      <c r="IVB505" s="79"/>
      <c r="IVC505" s="79"/>
      <c r="IVD505" s="79"/>
      <c r="IVE505" s="79"/>
      <c r="IVF505" s="79"/>
      <c r="IVG505" s="79"/>
      <c r="IVH505" s="79"/>
      <c r="IVI505" s="79"/>
      <c r="IVJ505" s="79"/>
      <c r="IVK505" s="79"/>
      <c r="IVL505" s="79"/>
      <c r="IVM505" s="79"/>
      <c r="IVN505" s="79"/>
      <c r="IVO505" s="79"/>
      <c r="IVP505" s="79"/>
      <c r="IVQ505" s="79"/>
      <c r="IVR505" s="79"/>
      <c r="IVS505" s="79"/>
      <c r="IVT505" s="79"/>
      <c r="IVU505" s="79"/>
      <c r="IVV505" s="79"/>
      <c r="IVW505" s="79"/>
      <c r="IVX505" s="79"/>
      <c r="IVY505" s="79"/>
      <c r="IVZ505" s="79"/>
      <c r="IWA505" s="79"/>
      <c r="IWB505" s="79"/>
      <c r="IWC505" s="79"/>
      <c r="IWD505" s="79"/>
      <c r="IWE505" s="79"/>
      <c r="IWF505" s="79"/>
      <c r="IWG505" s="79"/>
      <c r="IWH505" s="79"/>
      <c r="IWI505" s="79"/>
      <c r="IWJ505" s="79"/>
      <c r="IWK505" s="79"/>
      <c r="IWL505" s="79"/>
      <c r="IWM505" s="79"/>
      <c r="IWN505" s="79"/>
      <c r="IWO505" s="79"/>
      <c r="IWP505" s="79"/>
      <c r="IWQ505" s="79"/>
      <c r="IWR505" s="79"/>
      <c r="IWS505" s="79"/>
      <c r="IWT505" s="79"/>
      <c r="IWU505" s="79"/>
      <c r="IWV505" s="79"/>
      <c r="IWW505" s="79"/>
      <c r="IWX505" s="79"/>
      <c r="IWY505" s="79"/>
      <c r="IWZ505" s="79"/>
      <c r="IXA505" s="79"/>
      <c r="IXB505" s="79"/>
      <c r="IXC505" s="79"/>
      <c r="IXD505" s="79"/>
      <c r="IXE505" s="79"/>
      <c r="IXF505" s="79"/>
      <c r="IXG505" s="79"/>
      <c r="IXH505" s="79"/>
      <c r="IXI505" s="79"/>
      <c r="IXJ505" s="79"/>
      <c r="IXK505" s="79"/>
      <c r="IXL505" s="79"/>
      <c r="IXM505" s="79"/>
      <c r="IXN505" s="79"/>
      <c r="IXO505" s="79"/>
      <c r="IXP505" s="79"/>
      <c r="IXQ505" s="79"/>
      <c r="IXR505" s="79"/>
      <c r="IXS505" s="79"/>
      <c r="IXT505" s="79"/>
      <c r="IXU505" s="79"/>
      <c r="IXV505" s="79"/>
      <c r="IXW505" s="79"/>
      <c r="IXX505" s="79"/>
      <c r="IXY505" s="79"/>
      <c r="IXZ505" s="79"/>
      <c r="IYA505" s="79"/>
      <c r="IYB505" s="79"/>
      <c r="IYC505" s="79"/>
      <c r="IYD505" s="79"/>
      <c r="IYE505" s="79"/>
      <c r="IYF505" s="79"/>
      <c r="IYG505" s="79"/>
      <c r="IYH505" s="79"/>
      <c r="IYI505" s="79"/>
      <c r="IYJ505" s="79"/>
      <c r="IYK505" s="79"/>
      <c r="IYL505" s="79"/>
      <c r="IYM505" s="79"/>
      <c r="IYN505" s="79"/>
      <c r="IYO505" s="79"/>
      <c r="IYP505" s="79"/>
      <c r="IYQ505" s="79"/>
      <c r="IYR505" s="79"/>
      <c r="IYS505" s="79"/>
      <c r="IYT505" s="79"/>
      <c r="IYU505" s="79"/>
      <c r="IYV505" s="79"/>
      <c r="IYW505" s="79"/>
      <c r="IYX505" s="79"/>
      <c r="IYY505" s="79"/>
      <c r="IYZ505" s="79"/>
      <c r="IZA505" s="79"/>
      <c r="IZB505" s="79"/>
      <c r="IZC505" s="79"/>
      <c r="IZD505" s="79"/>
      <c r="IZE505" s="79"/>
      <c r="IZF505" s="79"/>
      <c r="IZG505" s="79"/>
      <c r="IZH505" s="79"/>
      <c r="IZI505" s="79"/>
      <c r="IZJ505" s="79"/>
      <c r="IZK505" s="79"/>
      <c r="IZL505" s="79"/>
      <c r="IZM505" s="79"/>
      <c r="IZN505" s="79"/>
      <c r="IZO505" s="79"/>
      <c r="IZP505" s="79"/>
      <c r="IZQ505" s="79"/>
      <c r="IZR505" s="79"/>
      <c r="IZS505" s="79"/>
      <c r="IZT505" s="79"/>
      <c r="IZU505" s="79"/>
      <c r="IZV505" s="79"/>
      <c r="IZW505" s="79"/>
      <c r="IZX505" s="79"/>
      <c r="IZY505" s="79"/>
      <c r="IZZ505" s="79"/>
      <c r="JAA505" s="79"/>
      <c r="JAB505" s="79"/>
      <c r="JAC505" s="79"/>
      <c r="JAD505" s="79"/>
      <c r="JAE505" s="79"/>
      <c r="JAF505" s="79"/>
      <c r="JAG505" s="79"/>
      <c r="JAH505" s="79"/>
      <c r="JAI505" s="79"/>
      <c r="JAJ505" s="79"/>
      <c r="JAK505" s="79"/>
      <c r="JAL505" s="79"/>
      <c r="JAM505" s="79"/>
      <c r="JAN505" s="79"/>
      <c r="JAO505" s="79"/>
      <c r="JAP505" s="79"/>
      <c r="JAQ505" s="79"/>
      <c r="JAR505" s="79"/>
      <c r="JAS505" s="79"/>
      <c r="JAT505" s="79"/>
      <c r="JAU505" s="79"/>
      <c r="JAV505" s="79"/>
      <c r="JAW505" s="79"/>
      <c r="JAX505" s="79"/>
      <c r="JAY505" s="79"/>
      <c r="JAZ505" s="79"/>
      <c r="JBA505" s="79"/>
      <c r="JBB505" s="79"/>
      <c r="JBC505" s="79"/>
      <c r="JBD505" s="79"/>
      <c r="JBE505" s="79"/>
      <c r="JBF505" s="79"/>
      <c r="JBG505" s="79"/>
      <c r="JBH505" s="79"/>
      <c r="JBI505" s="79"/>
      <c r="JBJ505" s="79"/>
      <c r="JBK505" s="79"/>
      <c r="JBL505" s="79"/>
      <c r="JBM505" s="79"/>
      <c r="JBN505" s="79"/>
      <c r="JBO505" s="79"/>
      <c r="JBP505" s="79"/>
      <c r="JBQ505" s="79"/>
      <c r="JBR505" s="79"/>
      <c r="JBS505" s="79"/>
      <c r="JBT505" s="79"/>
      <c r="JBU505" s="79"/>
      <c r="JBV505" s="79"/>
      <c r="JBW505" s="79"/>
      <c r="JBX505" s="79"/>
      <c r="JBY505" s="79"/>
      <c r="JBZ505" s="79"/>
      <c r="JCA505" s="79"/>
      <c r="JCB505" s="79"/>
      <c r="JCC505" s="79"/>
      <c r="JCD505" s="79"/>
      <c r="JCE505" s="79"/>
      <c r="JCF505" s="79"/>
      <c r="JCG505" s="79"/>
      <c r="JCH505" s="79"/>
      <c r="JCI505" s="79"/>
      <c r="JCJ505" s="79"/>
      <c r="JCK505" s="79"/>
      <c r="JCL505" s="79"/>
      <c r="JCM505" s="79"/>
      <c r="JCN505" s="79"/>
      <c r="JCO505" s="79"/>
      <c r="JCP505" s="79"/>
      <c r="JCQ505" s="79"/>
      <c r="JCR505" s="79"/>
      <c r="JCS505" s="79"/>
      <c r="JCT505" s="79"/>
      <c r="JCU505" s="79"/>
      <c r="JCV505" s="79"/>
      <c r="JCW505" s="79"/>
      <c r="JCX505" s="79"/>
      <c r="JCY505" s="79"/>
      <c r="JCZ505" s="79"/>
      <c r="JDA505" s="79"/>
      <c r="JDB505" s="79"/>
      <c r="JDC505" s="79"/>
    </row>
    <row r="506" spans="1:6867" s="74" customFormat="1" x14ac:dyDescent="0.25">
      <c r="A506" s="130">
        <v>123</v>
      </c>
      <c r="B506" s="74" t="s">
        <v>941</v>
      </c>
      <c r="C506" s="74" t="s">
        <v>942</v>
      </c>
      <c r="D506" s="83"/>
      <c r="E506" s="83" t="s">
        <v>955</v>
      </c>
      <c r="F506" s="83" t="s">
        <v>2656</v>
      </c>
      <c r="G506" s="83"/>
      <c r="H506" s="134"/>
      <c r="I506" s="83">
        <v>149.08000000000001</v>
      </c>
      <c r="J506" s="83">
        <v>1991</v>
      </c>
      <c r="K506" s="91">
        <v>695</v>
      </c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  <c r="BK506" s="79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79"/>
      <c r="BX506" s="79"/>
      <c r="BY506" s="79"/>
      <c r="BZ506" s="79"/>
      <c r="CA506" s="79"/>
      <c r="CB506" s="79"/>
      <c r="CC506" s="79"/>
      <c r="CD506" s="79"/>
      <c r="CE506" s="79"/>
      <c r="CF506" s="79"/>
      <c r="CG506" s="79"/>
      <c r="CH506" s="79"/>
      <c r="CI506" s="79"/>
      <c r="CJ506" s="79"/>
      <c r="CK506" s="79"/>
      <c r="CL506" s="79"/>
      <c r="CM506" s="79"/>
      <c r="CN506" s="79"/>
      <c r="CO506" s="79"/>
      <c r="CP506" s="79"/>
      <c r="CQ506" s="79"/>
      <c r="CR506" s="79"/>
      <c r="CS506" s="79"/>
      <c r="CT506" s="79"/>
      <c r="CU506" s="79"/>
      <c r="CV506" s="79"/>
      <c r="CW506" s="79"/>
      <c r="CX506" s="79"/>
      <c r="CY506" s="79"/>
      <c r="CZ506" s="79"/>
      <c r="DA506" s="79"/>
      <c r="DB506" s="79"/>
      <c r="DC506" s="79"/>
      <c r="DD506" s="79"/>
      <c r="DE506" s="79"/>
      <c r="DF506" s="79"/>
      <c r="DG506" s="79"/>
      <c r="DH506" s="79"/>
      <c r="DI506" s="79"/>
      <c r="DJ506" s="79"/>
      <c r="DK506" s="79"/>
      <c r="DL506" s="79"/>
      <c r="DM506" s="79"/>
      <c r="DN506" s="79"/>
      <c r="DO506" s="79"/>
      <c r="DP506" s="79"/>
      <c r="DQ506" s="79"/>
      <c r="DR506" s="79"/>
      <c r="DS506" s="79"/>
      <c r="DT506" s="79"/>
      <c r="DU506" s="79"/>
      <c r="DV506" s="79"/>
      <c r="DW506" s="79"/>
      <c r="DX506" s="79"/>
      <c r="DY506" s="79"/>
      <c r="DZ506" s="79"/>
      <c r="EA506" s="79"/>
      <c r="EB506" s="79"/>
      <c r="EC506" s="79"/>
      <c r="ED506" s="79"/>
      <c r="EE506" s="79"/>
      <c r="EF506" s="79"/>
      <c r="EG506" s="79"/>
      <c r="EH506" s="79"/>
      <c r="EI506" s="79"/>
      <c r="EJ506" s="79"/>
      <c r="EK506" s="79"/>
      <c r="EL506" s="79"/>
      <c r="EM506" s="79"/>
      <c r="EN506" s="79"/>
      <c r="EO506" s="79"/>
      <c r="EP506" s="79"/>
      <c r="EQ506" s="79"/>
      <c r="ER506" s="79"/>
      <c r="ES506" s="79"/>
      <c r="ET506" s="79"/>
      <c r="EU506" s="79"/>
      <c r="EV506" s="79"/>
      <c r="EW506" s="79"/>
      <c r="EX506" s="79"/>
      <c r="EY506" s="79"/>
      <c r="EZ506" s="79"/>
      <c r="FA506" s="79"/>
      <c r="FB506" s="79"/>
      <c r="FC506" s="79"/>
      <c r="FD506" s="79"/>
      <c r="FE506" s="79"/>
      <c r="FF506" s="79"/>
      <c r="FG506" s="79"/>
      <c r="FH506" s="79"/>
      <c r="FI506" s="79"/>
      <c r="FJ506" s="79"/>
      <c r="FK506" s="79"/>
      <c r="FL506" s="79"/>
      <c r="FM506" s="79"/>
      <c r="FN506" s="79"/>
      <c r="FO506" s="79"/>
      <c r="FP506" s="79"/>
      <c r="FQ506" s="79"/>
      <c r="FR506" s="79"/>
      <c r="FS506" s="79"/>
      <c r="FT506" s="79"/>
      <c r="FU506" s="79"/>
      <c r="FV506" s="79"/>
      <c r="FW506" s="79"/>
      <c r="FX506" s="79"/>
      <c r="FY506" s="79"/>
      <c r="FZ506" s="79"/>
      <c r="GA506" s="79"/>
      <c r="GB506" s="79"/>
      <c r="GC506" s="79"/>
      <c r="GD506" s="79"/>
      <c r="GE506" s="79"/>
      <c r="GF506" s="79"/>
      <c r="GG506" s="79"/>
      <c r="GH506" s="79"/>
      <c r="GI506" s="79"/>
      <c r="GJ506" s="79"/>
      <c r="GK506" s="79"/>
      <c r="GL506" s="79"/>
      <c r="GM506" s="79"/>
      <c r="GN506" s="79"/>
      <c r="GO506" s="79"/>
      <c r="GP506" s="79"/>
      <c r="GQ506" s="79"/>
      <c r="GR506" s="79"/>
      <c r="GS506" s="79"/>
      <c r="GT506" s="79"/>
      <c r="GU506" s="79"/>
      <c r="GV506" s="79"/>
      <c r="GW506" s="79"/>
      <c r="GX506" s="79"/>
      <c r="GY506" s="79"/>
      <c r="GZ506" s="79"/>
      <c r="HA506" s="79"/>
      <c r="HB506" s="79"/>
      <c r="HC506" s="79"/>
      <c r="HD506" s="79"/>
      <c r="HE506" s="79"/>
      <c r="HF506" s="79"/>
      <c r="HG506" s="79"/>
      <c r="HH506" s="79"/>
      <c r="HI506" s="79"/>
      <c r="HJ506" s="79"/>
      <c r="HK506" s="79"/>
      <c r="HL506" s="79"/>
      <c r="HM506" s="79"/>
      <c r="HN506" s="79"/>
      <c r="HO506" s="79"/>
      <c r="HP506" s="79"/>
      <c r="HQ506" s="79"/>
      <c r="HR506" s="79"/>
      <c r="HS506" s="79"/>
      <c r="HT506" s="79"/>
      <c r="HU506" s="79"/>
      <c r="HV506" s="79"/>
      <c r="HW506" s="79"/>
      <c r="HX506" s="79"/>
      <c r="HY506" s="79"/>
      <c r="HZ506" s="79"/>
      <c r="IA506" s="79"/>
      <c r="IB506" s="79"/>
      <c r="IC506" s="79"/>
      <c r="ID506" s="79"/>
      <c r="IE506" s="79"/>
      <c r="IF506" s="79"/>
      <c r="IG506" s="79"/>
      <c r="IH506" s="79"/>
      <c r="II506" s="79"/>
      <c r="IJ506" s="79"/>
      <c r="IK506" s="79"/>
      <c r="IL506" s="79"/>
      <c r="IM506" s="79"/>
      <c r="IN506" s="79"/>
      <c r="IO506" s="79"/>
      <c r="IP506" s="79"/>
      <c r="IQ506" s="79"/>
      <c r="IR506" s="79"/>
      <c r="IS506" s="79"/>
      <c r="IT506" s="79"/>
      <c r="IU506" s="79"/>
      <c r="IV506" s="79"/>
      <c r="IW506" s="79"/>
      <c r="IX506" s="79"/>
      <c r="IY506" s="79"/>
      <c r="IZ506" s="79"/>
      <c r="JA506" s="79"/>
      <c r="JB506" s="79"/>
      <c r="JC506" s="79"/>
      <c r="JD506" s="79"/>
      <c r="JE506" s="79"/>
      <c r="JF506" s="79"/>
      <c r="JG506" s="79"/>
      <c r="JH506" s="79"/>
      <c r="JI506" s="79"/>
      <c r="JJ506" s="79"/>
      <c r="JK506" s="79"/>
      <c r="JL506" s="79"/>
      <c r="JM506" s="79"/>
      <c r="JN506" s="79"/>
      <c r="JO506" s="79"/>
      <c r="JP506" s="79"/>
      <c r="JQ506" s="79"/>
      <c r="JR506" s="79"/>
      <c r="JS506" s="79"/>
      <c r="JT506" s="79"/>
      <c r="JU506" s="79"/>
      <c r="JV506" s="79"/>
      <c r="JW506" s="79"/>
      <c r="JX506" s="79"/>
      <c r="JY506" s="79"/>
      <c r="JZ506" s="79"/>
      <c r="KA506" s="79"/>
      <c r="KB506" s="79"/>
      <c r="KC506" s="79"/>
      <c r="KD506" s="79"/>
      <c r="KE506" s="79"/>
      <c r="KF506" s="79"/>
      <c r="KG506" s="79"/>
      <c r="KH506" s="79"/>
      <c r="KI506" s="79"/>
      <c r="KJ506" s="79"/>
      <c r="KK506" s="79"/>
      <c r="KL506" s="79"/>
      <c r="KM506" s="79"/>
      <c r="KN506" s="79"/>
      <c r="KO506" s="79"/>
      <c r="KP506" s="79"/>
      <c r="KQ506" s="79"/>
      <c r="KR506" s="79"/>
      <c r="KS506" s="79"/>
      <c r="KT506" s="79"/>
      <c r="KU506" s="79"/>
      <c r="KV506" s="79"/>
      <c r="KW506" s="79"/>
      <c r="KX506" s="79"/>
      <c r="KY506" s="79"/>
      <c r="KZ506" s="79"/>
      <c r="LA506" s="79"/>
      <c r="LB506" s="79"/>
      <c r="LC506" s="79"/>
      <c r="LD506" s="79"/>
      <c r="LE506" s="79"/>
      <c r="LF506" s="79"/>
      <c r="LG506" s="79"/>
      <c r="LH506" s="79"/>
      <c r="LI506" s="79"/>
      <c r="LJ506" s="79"/>
      <c r="LK506" s="79"/>
      <c r="LL506" s="79"/>
      <c r="LM506" s="79"/>
      <c r="LN506" s="79"/>
      <c r="LO506" s="79"/>
      <c r="LP506" s="79"/>
      <c r="LQ506" s="79"/>
      <c r="LR506" s="79"/>
      <c r="LS506" s="79"/>
      <c r="LT506" s="79"/>
      <c r="LU506" s="79"/>
      <c r="LV506" s="79"/>
      <c r="LW506" s="79"/>
      <c r="LX506" s="79"/>
      <c r="LY506" s="79"/>
      <c r="LZ506" s="79"/>
      <c r="MA506" s="79"/>
      <c r="MB506" s="79"/>
      <c r="MC506" s="79"/>
      <c r="MD506" s="79"/>
      <c r="ME506" s="79"/>
      <c r="MF506" s="79"/>
      <c r="MG506" s="79"/>
      <c r="MH506" s="79"/>
      <c r="MI506" s="79"/>
      <c r="MJ506" s="79"/>
      <c r="MK506" s="79"/>
      <c r="ML506" s="79"/>
      <c r="MM506" s="79"/>
      <c r="MN506" s="79"/>
      <c r="MO506" s="79"/>
      <c r="MP506" s="79"/>
      <c r="MQ506" s="79"/>
      <c r="MR506" s="79"/>
      <c r="MS506" s="79"/>
      <c r="MT506" s="79"/>
      <c r="MU506" s="79"/>
      <c r="MV506" s="79"/>
      <c r="MW506" s="79"/>
      <c r="MX506" s="79"/>
      <c r="MY506" s="79"/>
      <c r="MZ506" s="79"/>
      <c r="NA506" s="79"/>
      <c r="NB506" s="79"/>
      <c r="NC506" s="79"/>
      <c r="ND506" s="79"/>
      <c r="NE506" s="79"/>
      <c r="NF506" s="79"/>
      <c r="NG506" s="79"/>
      <c r="NH506" s="79"/>
      <c r="NI506" s="79"/>
      <c r="NJ506" s="79"/>
      <c r="NK506" s="79"/>
      <c r="NL506" s="79"/>
      <c r="NM506" s="79"/>
      <c r="NN506" s="79"/>
      <c r="NO506" s="79"/>
      <c r="NP506" s="79"/>
      <c r="NQ506" s="79"/>
      <c r="NR506" s="79"/>
      <c r="NS506" s="79"/>
      <c r="NT506" s="79"/>
      <c r="NU506" s="79"/>
      <c r="NV506" s="79"/>
      <c r="NW506" s="79"/>
      <c r="NX506" s="79"/>
      <c r="NY506" s="79"/>
      <c r="NZ506" s="79"/>
      <c r="OA506" s="79"/>
      <c r="OB506" s="79"/>
      <c r="OC506" s="79"/>
      <c r="OD506" s="79"/>
      <c r="OE506" s="79"/>
      <c r="OF506" s="79"/>
      <c r="OG506" s="79"/>
      <c r="OH506" s="79"/>
      <c r="OI506" s="79"/>
      <c r="OJ506" s="79"/>
      <c r="OK506" s="79"/>
      <c r="OL506" s="79"/>
      <c r="OM506" s="79"/>
      <c r="ON506" s="79"/>
      <c r="OO506" s="79"/>
      <c r="OP506" s="79"/>
      <c r="OQ506" s="79"/>
      <c r="OR506" s="79"/>
      <c r="OS506" s="79"/>
      <c r="OT506" s="79"/>
      <c r="OU506" s="79"/>
      <c r="OV506" s="79"/>
      <c r="OW506" s="79"/>
      <c r="OX506" s="79"/>
      <c r="OY506" s="79"/>
      <c r="OZ506" s="79"/>
      <c r="PA506" s="79"/>
      <c r="PB506" s="79"/>
      <c r="PC506" s="79"/>
      <c r="PD506" s="79"/>
      <c r="PE506" s="79"/>
      <c r="PF506" s="79"/>
      <c r="PG506" s="79"/>
      <c r="PH506" s="79"/>
      <c r="PI506" s="79"/>
      <c r="PJ506" s="79"/>
      <c r="PK506" s="79"/>
      <c r="PL506" s="79"/>
      <c r="PM506" s="79"/>
      <c r="PN506" s="79"/>
      <c r="PO506" s="79"/>
      <c r="PP506" s="79"/>
      <c r="PQ506" s="79"/>
      <c r="PR506" s="79"/>
      <c r="PS506" s="79"/>
      <c r="PT506" s="79"/>
      <c r="PU506" s="79"/>
      <c r="PV506" s="79"/>
      <c r="PW506" s="79"/>
      <c r="PX506" s="79"/>
      <c r="PY506" s="79"/>
      <c r="PZ506" s="79"/>
      <c r="QA506" s="79"/>
      <c r="QB506" s="79"/>
      <c r="QC506" s="79"/>
      <c r="QD506" s="79"/>
      <c r="QE506" s="79"/>
      <c r="QF506" s="79"/>
      <c r="QG506" s="79"/>
      <c r="QH506" s="79"/>
      <c r="QI506" s="79"/>
      <c r="QJ506" s="79"/>
      <c r="QK506" s="79"/>
      <c r="QL506" s="79"/>
      <c r="QM506" s="79"/>
      <c r="QN506" s="79"/>
      <c r="QO506" s="79"/>
      <c r="QP506" s="79"/>
      <c r="QQ506" s="79"/>
      <c r="QR506" s="79"/>
      <c r="QS506" s="79"/>
      <c r="QT506" s="79"/>
      <c r="QU506" s="79"/>
      <c r="QV506" s="79"/>
      <c r="QW506" s="79"/>
      <c r="QX506" s="79"/>
      <c r="QY506" s="79"/>
      <c r="QZ506" s="79"/>
      <c r="RA506" s="79"/>
      <c r="RB506" s="79"/>
      <c r="RC506" s="79"/>
      <c r="RD506" s="79"/>
      <c r="RE506" s="79"/>
      <c r="RF506" s="79"/>
      <c r="RG506" s="79"/>
      <c r="RH506" s="79"/>
      <c r="RI506" s="79"/>
      <c r="RJ506" s="79"/>
      <c r="RK506" s="79"/>
      <c r="RL506" s="79"/>
      <c r="RM506" s="79"/>
      <c r="RN506" s="79"/>
      <c r="RO506" s="79"/>
      <c r="RP506" s="79"/>
      <c r="RQ506" s="79"/>
      <c r="RR506" s="79"/>
      <c r="RS506" s="79"/>
      <c r="RT506" s="79"/>
      <c r="RU506" s="79"/>
      <c r="RV506" s="79"/>
      <c r="RW506" s="79"/>
      <c r="RX506" s="79"/>
      <c r="RY506" s="79"/>
      <c r="RZ506" s="79"/>
      <c r="SA506" s="79"/>
      <c r="SB506" s="79"/>
      <c r="SC506" s="79"/>
      <c r="SD506" s="79"/>
      <c r="SE506" s="79"/>
      <c r="SF506" s="79"/>
      <c r="SG506" s="79"/>
      <c r="SH506" s="79"/>
      <c r="SI506" s="79"/>
      <c r="SJ506" s="79"/>
      <c r="SK506" s="79"/>
      <c r="SL506" s="79"/>
      <c r="SM506" s="79"/>
      <c r="SN506" s="79"/>
      <c r="SO506" s="79"/>
      <c r="SP506" s="79"/>
      <c r="SQ506" s="79"/>
      <c r="SR506" s="79"/>
      <c r="SS506" s="79"/>
      <c r="ST506" s="79"/>
      <c r="SU506" s="79"/>
      <c r="SV506" s="79"/>
      <c r="SW506" s="79"/>
      <c r="SX506" s="79"/>
      <c r="SY506" s="79"/>
      <c r="SZ506" s="79"/>
      <c r="TA506" s="79"/>
      <c r="TB506" s="79"/>
      <c r="TC506" s="79"/>
      <c r="TD506" s="79"/>
      <c r="TE506" s="79"/>
      <c r="TF506" s="79"/>
      <c r="TG506" s="79"/>
      <c r="TH506" s="79"/>
      <c r="TI506" s="79"/>
      <c r="TJ506" s="79"/>
      <c r="TK506" s="79"/>
      <c r="TL506" s="79"/>
      <c r="TM506" s="79"/>
      <c r="TN506" s="79"/>
      <c r="TO506" s="79"/>
      <c r="TP506" s="79"/>
      <c r="TQ506" s="79"/>
      <c r="TR506" s="79"/>
      <c r="TS506" s="79"/>
      <c r="TT506" s="79"/>
      <c r="TU506" s="79"/>
      <c r="TV506" s="79"/>
      <c r="TW506" s="79"/>
      <c r="TX506" s="79"/>
      <c r="TY506" s="79"/>
      <c r="TZ506" s="79"/>
      <c r="UA506" s="79"/>
      <c r="UB506" s="79"/>
      <c r="UC506" s="79"/>
      <c r="UD506" s="79"/>
      <c r="UE506" s="79"/>
      <c r="UF506" s="79"/>
      <c r="UG506" s="79"/>
      <c r="UH506" s="79"/>
      <c r="UI506" s="79"/>
      <c r="UJ506" s="79"/>
      <c r="UK506" s="79"/>
      <c r="UL506" s="79"/>
      <c r="UM506" s="79"/>
      <c r="UN506" s="79"/>
      <c r="UO506" s="79"/>
      <c r="UP506" s="79"/>
      <c r="UQ506" s="79"/>
      <c r="UR506" s="79"/>
      <c r="US506" s="79"/>
      <c r="UT506" s="79"/>
      <c r="UU506" s="79"/>
      <c r="UV506" s="79"/>
      <c r="UW506" s="79"/>
      <c r="UX506" s="79"/>
      <c r="UY506" s="79"/>
      <c r="UZ506" s="79"/>
      <c r="VA506" s="79"/>
      <c r="VB506" s="79"/>
      <c r="VC506" s="79"/>
      <c r="VD506" s="79"/>
      <c r="VE506" s="79"/>
      <c r="VF506" s="79"/>
      <c r="VG506" s="79"/>
      <c r="VH506" s="79"/>
      <c r="VI506" s="79"/>
      <c r="VJ506" s="79"/>
      <c r="VK506" s="79"/>
      <c r="VL506" s="79"/>
      <c r="VM506" s="79"/>
      <c r="VN506" s="79"/>
      <c r="VO506" s="79"/>
      <c r="VP506" s="79"/>
      <c r="VQ506" s="79"/>
      <c r="VR506" s="79"/>
      <c r="VS506" s="79"/>
      <c r="VT506" s="79"/>
      <c r="VU506" s="79"/>
      <c r="VV506" s="79"/>
      <c r="VW506" s="79"/>
      <c r="VX506" s="79"/>
      <c r="VY506" s="79"/>
      <c r="VZ506" s="79"/>
      <c r="WA506" s="79"/>
      <c r="WB506" s="79"/>
      <c r="WC506" s="79"/>
      <c r="WD506" s="79"/>
      <c r="WE506" s="79"/>
      <c r="WF506" s="79"/>
      <c r="WG506" s="79"/>
      <c r="WH506" s="79"/>
      <c r="WI506" s="79"/>
      <c r="WJ506" s="79"/>
      <c r="WK506" s="79"/>
      <c r="WL506" s="79"/>
      <c r="WM506" s="79"/>
      <c r="WN506" s="79"/>
      <c r="WO506" s="79"/>
      <c r="WP506" s="79"/>
      <c r="WQ506" s="79"/>
      <c r="WR506" s="79"/>
      <c r="WS506" s="79"/>
      <c r="WT506" s="79"/>
      <c r="WU506" s="79"/>
      <c r="WV506" s="79"/>
      <c r="WW506" s="79"/>
      <c r="WX506" s="79"/>
      <c r="WY506" s="79"/>
      <c r="WZ506" s="79"/>
      <c r="XA506" s="79"/>
      <c r="XB506" s="79"/>
      <c r="XC506" s="79"/>
      <c r="XD506" s="79"/>
      <c r="XE506" s="79"/>
      <c r="XF506" s="79"/>
      <c r="XG506" s="79"/>
      <c r="XH506" s="79"/>
      <c r="XI506" s="79"/>
      <c r="XJ506" s="79"/>
      <c r="XK506" s="79"/>
      <c r="XL506" s="79"/>
      <c r="XM506" s="79"/>
      <c r="XN506" s="79"/>
      <c r="XO506" s="79"/>
      <c r="XP506" s="79"/>
      <c r="XQ506" s="79"/>
      <c r="XR506" s="79"/>
      <c r="XS506" s="79"/>
      <c r="XT506" s="79"/>
      <c r="XU506" s="79"/>
      <c r="XV506" s="79"/>
      <c r="XW506" s="79"/>
      <c r="XX506" s="79"/>
      <c r="XY506" s="79"/>
      <c r="XZ506" s="79"/>
      <c r="YA506" s="79"/>
      <c r="YB506" s="79"/>
      <c r="YC506" s="79"/>
      <c r="YD506" s="79"/>
      <c r="YE506" s="79"/>
      <c r="YF506" s="79"/>
      <c r="YG506" s="79"/>
      <c r="YH506" s="79"/>
      <c r="YI506" s="79"/>
      <c r="YJ506" s="79"/>
      <c r="YK506" s="79"/>
      <c r="YL506" s="79"/>
      <c r="YM506" s="79"/>
      <c r="YN506" s="79"/>
      <c r="YO506" s="79"/>
      <c r="YP506" s="79"/>
      <c r="YQ506" s="79"/>
      <c r="YR506" s="79"/>
      <c r="YS506" s="79"/>
      <c r="YT506" s="79"/>
      <c r="YU506" s="79"/>
      <c r="YV506" s="79"/>
      <c r="YW506" s="79"/>
      <c r="YX506" s="79"/>
      <c r="YY506" s="79"/>
      <c r="YZ506" s="79"/>
      <c r="ZA506" s="79"/>
      <c r="ZB506" s="79"/>
      <c r="ZC506" s="79"/>
      <c r="ZD506" s="79"/>
      <c r="ZE506" s="79"/>
      <c r="ZF506" s="79"/>
      <c r="ZG506" s="79"/>
      <c r="ZH506" s="79"/>
      <c r="ZI506" s="79"/>
      <c r="ZJ506" s="79"/>
      <c r="ZK506" s="79"/>
      <c r="ZL506" s="79"/>
      <c r="ZM506" s="79"/>
      <c r="ZN506" s="79"/>
      <c r="ZO506" s="79"/>
      <c r="ZP506" s="79"/>
      <c r="ZQ506" s="79"/>
      <c r="ZR506" s="79"/>
      <c r="ZS506" s="79"/>
      <c r="ZT506" s="79"/>
      <c r="ZU506" s="79"/>
      <c r="ZV506" s="79"/>
      <c r="ZW506" s="79"/>
      <c r="ZX506" s="79"/>
      <c r="ZY506" s="79"/>
      <c r="ZZ506" s="79"/>
      <c r="AAA506" s="79"/>
      <c r="AAB506" s="79"/>
      <c r="AAC506" s="79"/>
      <c r="AAD506" s="79"/>
      <c r="AAE506" s="79"/>
      <c r="AAF506" s="79"/>
      <c r="AAG506" s="79"/>
      <c r="AAH506" s="79"/>
      <c r="AAI506" s="79"/>
      <c r="AAJ506" s="79"/>
      <c r="AAK506" s="79"/>
      <c r="AAL506" s="79"/>
      <c r="AAM506" s="79"/>
      <c r="AAN506" s="79"/>
      <c r="AAO506" s="79"/>
      <c r="AAP506" s="79"/>
      <c r="AAQ506" s="79"/>
      <c r="AAR506" s="79"/>
      <c r="AAS506" s="79"/>
      <c r="AAT506" s="79"/>
      <c r="AAU506" s="79"/>
      <c r="AAV506" s="79"/>
      <c r="AAW506" s="79"/>
      <c r="AAX506" s="79"/>
      <c r="AAY506" s="79"/>
      <c r="AAZ506" s="79"/>
      <c r="ABA506" s="79"/>
      <c r="ABB506" s="79"/>
      <c r="ABC506" s="79"/>
      <c r="ABD506" s="79"/>
      <c r="ABE506" s="79"/>
      <c r="ABF506" s="79"/>
      <c r="ABG506" s="79"/>
      <c r="ABH506" s="79"/>
      <c r="ABI506" s="79"/>
      <c r="ABJ506" s="79"/>
      <c r="ABK506" s="79"/>
      <c r="ABL506" s="79"/>
      <c r="ABM506" s="79"/>
      <c r="ABN506" s="79"/>
      <c r="ABO506" s="79"/>
      <c r="ABP506" s="79"/>
      <c r="ABQ506" s="79"/>
      <c r="ABR506" s="79"/>
      <c r="ABS506" s="79"/>
      <c r="ABT506" s="79"/>
      <c r="ABU506" s="79"/>
      <c r="ABV506" s="79"/>
      <c r="ABW506" s="79"/>
      <c r="ABX506" s="79"/>
      <c r="ABY506" s="79"/>
      <c r="ABZ506" s="79"/>
      <c r="ACA506" s="79"/>
      <c r="ACB506" s="79"/>
      <c r="ACC506" s="79"/>
      <c r="ACD506" s="79"/>
      <c r="ACE506" s="79"/>
      <c r="ACF506" s="79"/>
      <c r="ACG506" s="79"/>
      <c r="ACH506" s="79"/>
      <c r="ACI506" s="79"/>
      <c r="ACJ506" s="79"/>
      <c r="ACK506" s="79"/>
      <c r="ACL506" s="79"/>
      <c r="ACM506" s="79"/>
      <c r="ACN506" s="79"/>
      <c r="ACO506" s="79"/>
      <c r="ACP506" s="79"/>
      <c r="ACQ506" s="79"/>
      <c r="ACR506" s="79"/>
      <c r="ACS506" s="79"/>
      <c r="ACT506" s="79"/>
      <c r="ACU506" s="79"/>
      <c r="ACV506" s="79"/>
      <c r="ACW506" s="79"/>
      <c r="ACX506" s="79"/>
      <c r="ACY506" s="79"/>
      <c r="ACZ506" s="79"/>
      <c r="ADA506" s="79"/>
      <c r="ADB506" s="79"/>
      <c r="ADC506" s="79"/>
      <c r="ADD506" s="79"/>
      <c r="ADE506" s="79"/>
      <c r="ADF506" s="79"/>
      <c r="ADG506" s="79"/>
      <c r="ADH506" s="79"/>
      <c r="ADI506" s="79"/>
      <c r="ADJ506" s="79"/>
      <c r="ADK506" s="79"/>
      <c r="ADL506" s="79"/>
      <c r="ADM506" s="79"/>
      <c r="ADN506" s="79"/>
      <c r="ADO506" s="79"/>
      <c r="ADP506" s="79"/>
      <c r="ADQ506" s="79"/>
      <c r="ADR506" s="79"/>
      <c r="ADS506" s="79"/>
      <c r="ADT506" s="79"/>
      <c r="ADU506" s="79"/>
      <c r="ADV506" s="79"/>
      <c r="ADW506" s="79"/>
      <c r="ADX506" s="79"/>
      <c r="ADY506" s="79"/>
      <c r="ADZ506" s="79"/>
      <c r="AEA506" s="79"/>
      <c r="AEB506" s="79"/>
      <c r="AEC506" s="79"/>
      <c r="AED506" s="79"/>
      <c r="AEE506" s="79"/>
      <c r="AEF506" s="79"/>
      <c r="AEG506" s="79"/>
      <c r="AEH506" s="79"/>
      <c r="AEI506" s="79"/>
      <c r="AEJ506" s="79"/>
      <c r="AEK506" s="79"/>
      <c r="AEL506" s="79"/>
      <c r="AEM506" s="79"/>
      <c r="AEN506" s="79"/>
      <c r="AEO506" s="79"/>
      <c r="AEP506" s="79"/>
      <c r="AEQ506" s="79"/>
      <c r="AER506" s="79"/>
      <c r="AES506" s="79"/>
      <c r="AET506" s="79"/>
      <c r="AEU506" s="79"/>
      <c r="AEV506" s="79"/>
      <c r="AEW506" s="79"/>
      <c r="AEX506" s="79"/>
      <c r="AEY506" s="79"/>
      <c r="AEZ506" s="79"/>
      <c r="AFA506" s="79"/>
      <c r="AFB506" s="79"/>
      <c r="AFC506" s="79"/>
      <c r="AFD506" s="79"/>
      <c r="AFE506" s="79"/>
      <c r="AFF506" s="79"/>
      <c r="AFG506" s="79"/>
      <c r="AFH506" s="79"/>
      <c r="AFI506" s="79"/>
      <c r="AFJ506" s="79"/>
      <c r="AFK506" s="79"/>
      <c r="AFL506" s="79"/>
      <c r="AFM506" s="79"/>
      <c r="AFN506" s="79"/>
      <c r="AFO506" s="79"/>
      <c r="AFP506" s="79"/>
      <c r="AFQ506" s="79"/>
      <c r="AFR506" s="79"/>
      <c r="AFS506" s="79"/>
      <c r="AFT506" s="79"/>
      <c r="AFU506" s="79"/>
      <c r="AFV506" s="79"/>
      <c r="AFW506" s="79"/>
      <c r="AFX506" s="79"/>
      <c r="AFY506" s="79"/>
      <c r="AFZ506" s="79"/>
      <c r="AGA506" s="79"/>
      <c r="AGB506" s="79"/>
      <c r="AGC506" s="79"/>
      <c r="AGD506" s="79"/>
      <c r="AGE506" s="79"/>
      <c r="AGF506" s="79"/>
      <c r="AGG506" s="79"/>
      <c r="AGH506" s="79"/>
      <c r="AGI506" s="79"/>
      <c r="AGJ506" s="79"/>
      <c r="AGK506" s="79"/>
      <c r="AGL506" s="79"/>
      <c r="AGM506" s="79"/>
      <c r="AGN506" s="79"/>
      <c r="AGO506" s="79"/>
      <c r="AGP506" s="79"/>
      <c r="AGQ506" s="79"/>
      <c r="AGR506" s="79"/>
      <c r="AGS506" s="79"/>
      <c r="AGT506" s="79"/>
      <c r="AGU506" s="79"/>
      <c r="AGV506" s="79"/>
      <c r="AGW506" s="79"/>
      <c r="AGX506" s="79"/>
      <c r="AGY506" s="79"/>
      <c r="AGZ506" s="79"/>
      <c r="AHA506" s="79"/>
      <c r="AHB506" s="79"/>
      <c r="AHC506" s="79"/>
      <c r="AHD506" s="79"/>
      <c r="AHE506" s="79"/>
      <c r="AHF506" s="79"/>
      <c r="AHG506" s="79"/>
      <c r="AHH506" s="79"/>
      <c r="AHI506" s="79"/>
      <c r="AHJ506" s="79"/>
      <c r="AHK506" s="79"/>
      <c r="AHL506" s="79"/>
      <c r="AHM506" s="79"/>
      <c r="AHN506" s="79"/>
      <c r="AHO506" s="79"/>
      <c r="AHP506" s="79"/>
      <c r="AHQ506" s="79"/>
      <c r="AHR506" s="79"/>
      <c r="AHS506" s="79"/>
      <c r="AHT506" s="79"/>
      <c r="AHU506" s="79"/>
      <c r="AHV506" s="79"/>
      <c r="AHW506" s="79"/>
      <c r="AHX506" s="79"/>
      <c r="AHY506" s="79"/>
      <c r="AHZ506" s="79"/>
      <c r="AIA506" s="79"/>
      <c r="AIB506" s="79"/>
      <c r="AIC506" s="79"/>
      <c r="AID506" s="79"/>
      <c r="AIE506" s="79"/>
      <c r="AIF506" s="79"/>
      <c r="AIG506" s="79"/>
      <c r="AIH506" s="79"/>
      <c r="AII506" s="79"/>
      <c r="AIJ506" s="79"/>
      <c r="AIK506" s="79"/>
      <c r="AIL506" s="79"/>
      <c r="AIM506" s="79"/>
      <c r="AIN506" s="79"/>
      <c r="AIO506" s="79"/>
      <c r="AIP506" s="79"/>
      <c r="AIQ506" s="79"/>
      <c r="AIR506" s="79"/>
      <c r="AIS506" s="79"/>
      <c r="AIT506" s="79"/>
      <c r="AIU506" s="79"/>
      <c r="AIV506" s="79"/>
      <c r="AIW506" s="79"/>
      <c r="AIX506" s="79"/>
      <c r="AIY506" s="79"/>
      <c r="AIZ506" s="79"/>
      <c r="AJA506" s="79"/>
      <c r="AJB506" s="79"/>
      <c r="AJC506" s="79"/>
      <c r="AJD506" s="79"/>
      <c r="AJE506" s="79"/>
      <c r="AJF506" s="79"/>
      <c r="AJG506" s="79"/>
      <c r="AJH506" s="79"/>
      <c r="AJI506" s="79"/>
      <c r="AJJ506" s="79"/>
      <c r="AJK506" s="79"/>
      <c r="AJL506" s="79"/>
      <c r="AJM506" s="79"/>
      <c r="AJN506" s="79"/>
      <c r="AJO506" s="79"/>
      <c r="AJP506" s="79"/>
      <c r="AJQ506" s="79"/>
      <c r="AJR506" s="79"/>
      <c r="AJS506" s="79"/>
      <c r="AJT506" s="79"/>
      <c r="AJU506" s="79"/>
      <c r="AJV506" s="79"/>
      <c r="AJW506" s="79"/>
      <c r="AJX506" s="79"/>
      <c r="AJY506" s="79"/>
      <c r="AJZ506" s="79"/>
      <c r="AKA506" s="79"/>
      <c r="AKB506" s="79"/>
      <c r="AKC506" s="79"/>
      <c r="AKD506" s="79"/>
      <c r="AKE506" s="79"/>
      <c r="AKF506" s="79"/>
      <c r="AKG506" s="79"/>
      <c r="AKH506" s="79"/>
      <c r="AKI506" s="79"/>
      <c r="AKJ506" s="79"/>
      <c r="AKK506" s="79"/>
      <c r="AKL506" s="79"/>
      <c r="AKM506" s="79"/>
      <c r="AKN506" s="79"/>
      <c r="AKO506" s="79"/>
      <c r="AKP506" s="79"/>
      <c r="AKQ506" s="79"/>
      <c r="AKR506" s="79"/>
      <c r="AKS506" s="79"/>
      <c r="AKT506" s="79"/>
      <c r="AKU506" s="79"/>
      <c r="AKV506" s="79"/>
      <c r="AKW506" s="79"/>
      <c r="AKX506" s="79"/>
      <c r="AKY506" s="79"/>
      <c r="AKZ506" s="79"/>
      <c r="ALA506" s="79"/>
      <c r="ALB506" s="79"/>
      <c r="ALC506" s="79"/>
      <c r="ALD506" s="79"/>
      <c r="ALE506" s="79"/>
      <c r="ALF506" s="79"/>
      <c r="ALG506" s="79"/>
      <c r="ALH506" s="79"/>
      <c r="ALI506" s="79"/>
      <c r="ALJ506" s="79"/>
      <c r="ALK506" s="79"/>
      <c r="ALL506" s="79"/>
      <c r="ALM506" s="79"/>
      <c r="ALN506" s="79"/>
      <c r="ALO506" s="79"/>
      <c r="ALP506" s="79"/>
      <c r="ALQ506" s="79"/>
      <c r="ALR506" s="79"/>
      <c r="ALS506" s="79"/>
      <c r="ALT506" s="79"/>
      <c r="ALU506" s="79"/>
      <c r="ALV506" s="79"/>
      <c r="ALW506" s="79"/>
      <c r="ALX506" s="79"/>
      <c r="ALY506" s="79"/>
      <c r="ALZ506" s="79"/>
      <c r="AMA506" s="79"/>
      <c r="AMB506" s="79"/>
      <c r="AMC506" s="79"/>
      <c r="AMD506" s="79"/>
      <c r="AME506" s="79"/>
      <c r="AMF506" s="79"/>
      <c r="AMG506" s="79"/>
      <c r="AMH506" s="79"/>
      <c r="AMI506" s="79"/>
      <c r="AMJ506" s="79"/>
      <c r="AMK506" s="79"/>
      <c r="AML506" s="79"/>
      <c r="AMM506" s="79"/>
      <c r="AMN506" s="79"/>
      <c r="AMO506" s="79"/>
      <c r="AMP506" s="79"/>
      <c r="AMQ506" s="79"/>
      <c r="AMR506" s="79"/>
      <c r="AMS506" s="79"/>
      <c r="AMT506" s="79"/>
      <c r="AMU506" s="79"/>
      <c r="AMV506" s="79"/>
      <c r="AMW506" s="79"/>
      <c r="AMX506" s="79"/>
      <c r="AMY506" s="79"/>
      <c r="AMZ506" s="79"/>
      <c r="ANA506" s="79"/>
      <c r="ANB506" s="79"/>
      <c r="ANC506" s="79"/>
      <c r="AND506" s="79"/>
      <c r="ANE506" s="79"/>
      <c r="ANF506" s="79"/>
      <c r="ANG506" s="79"/>
      <c r="ANH506" s="79"/>
      <c r="ANI506" s="79"/>
      <c r="ANJ506" s="79"/>
      <c r="ANK506" s="79"/>
      <c r="ANL506" s="79"/>
      <c r="ANM506" s="79"/>
      <c r="ANN506" s="79"/>
      <c r="ANO506" s="79"/>
      <c r="ANP506" s="79"/>
      <c r="ANQ506" s="79"/>
      <c r="ANR506" s="79"/>
      <c r="ANS506" s="79"/>
      <c r="ANT506" s="79"/>
      <c r="ANU506" s="79"/>
      <c r="ANV506" s="79"/>
      <c r="ANW506" s="79"/>
      <c r="ANX506" s="79"/>
      <c r="ANY506" s="79"/>
      <c r="ANZ506" s="79"/>
      <c r="AOA506" s="79"/>
      <c r="AOB506" s="79"/>
      <c r="AOC506" s="79"/>
      <c r="AOD506" s="79"/>
      <c r="AOE506" s="79"/>
      <c r="AOF506" s="79"/>
      <c r="AOG506" s="79"/>
      <c r="AOH506" s="79"/>
      <c r="AOI506" s="79"/>
      <c r="AOJ506" s="79"/>
      <c r="AOK506" s="79"/>
      <c r="AOL506" s="79"/>
      <c r="AOM506" s="79"/>
      <c r="AON506" s="79"/>
      <c r="AOO506" s="79"/>
      <c r="AOP506" s="79"/>
      <c r="AOQ506" s="79"/>
      <c r="AOR506" s="79"/>
      <c r="AOS506" s="79"/>
      <c r="AOT506" s="79"/>
      <c r="AOU506" s="79"/>
      <c r="AOV506" s="79"/>
      <c r="AOW506" s="79"/>
      <c r="AOX506" s="79"/>
      <c r="AOY506" s="79"/>
      <c r="AOZ506" s="79"/>
      <c r="APA506" s="79"/>
      <c r="APB506" s="79"/>
      <c r="APC506" s="79"/>
      <c r="APD506" s="79"/>
      <c r="APE506" s="79"/>
      <c r="APF506" s="79"/>
      <c r="APG506" s="79"/>
      <c r="APH506" s="79"/>
      <c r="API506" s="79"/>
      <c r="APJ506" s="79"/>
      <c r="APK506" s="79"/>
      <c r="APL506" s="79"/>
      <c r="APM506" s="79"/>
      <c r="APN506" s="79"/>
      <c r="APO506" s="79"/>
      <c r="APP506" s="79"/>
      <c r="APQ506" s="79"/>
      <c r="APR506" s="79"/>
      <c r="APS506" s="79"/>
      <c r="APT506" s="79"/>
      <c r="APU506" s="79"/>
      <c r="APV506" s="79"/>
      <c r="APW506" s="79"/>
      <c r="APX506" s="79"/>
      <c r="APY506" s="79"/>
      <c r="APZ506" s="79"/>
      <c r="AQA506" s="79"/>
      <c r="AQB506" s="79"/>
      <c r="AQC506" s="79"/>
      <c r="AQD506" s="79"/>
      <c r="AQE506" s="79"/>
      <c r="AQF506" s="79"/>
      <c r="AQG506" s="79"/>
      <c r="AQH506" s="79"/>
      <c r="AQI506" s="79"/>
      <c r="AQJ506" s="79"/>
      <c r="AQK506" s="79"/>
      <c r="AQL506" s="79"/>
      <c r="AQM506" s="79"/>
      <c r="AQN506" s="79"/>
      <c r="AQO506" s="79"/>
      <c r="AQP506" s="79"/>
      <c r="AQQ506" s="79"/>
      <c r="AQR506" s="79"/>
      <c r="AQS506" s="79"/>
      <c r="AQT506" s="79"/>
      <c r="AQU506" s="79"/>
      <c r="AQV506" s="79"/>
      <c r="AQW506" s="79"/>
      <c r="AQX506" s="79"/>
      <c r="AQY506" s="79"/>
      <c r="AQZ506" s="79"/>
      <c r="ARA506" s="79"/>
      <c r="ARB506" s="79"/>
      <c r="ARC506" s="79"/>
      <c r="ARD506" s="79"/>
      <c r="ARE506" s="79"/>
      <c r="ARF506" s="79"/>
      <c r="ARG506" s="79"/>
      <c r="ARH506" s="79"/>
      <c r="ARI506" s="79"/>
      <c r="ARJ506" s="79"/>
      <c r="ARK506" s="79"/>
      <c r="ARL506" s="79"/>
      <c r="ARM506" s="79"/>
      <c r="ARN506" s="79"/>
      <c r="ARO506" s="79"/>
      <c r="ARP506" s="79"/>
      <c r="ARQ506" s="79"/>
      <c r="ARR506" s="79"/>
      <c r="ARS506" s="79"/>
      <c r="ART506" s="79"/>
      <c r="ARU506" s="79"/>
      <c r="ARV506" s="79"/>
      <c r="ARW506" s="79"/>
      <c r="ARX506" s="79"/>
      <c r="ARY506" s="79"/>
      <c r="ARZ506" s="79"/>
      <c r="ASA506" s="79"/>
      <c r="ASB506" s="79"/>
      <c r="ASC506" s="79"/>
      <c r="ASD506" s="79"/>
      <c r="ASE506" s="79"/>
      <c r="ASF506" s="79"/>
      <c r="ASG506" s="79"/>
      <c r="ASH506" s="79"/>
      <c r="ASI506" s="79"/>
      <c r="ASJ506" s="79"/>
      <c r="ASK506" s="79"/>
      <c r="ASL506" s="79"/>
      <c r="ASM506" s="79"/>
      <c r="ASN506" s="79"/>
      <c r="ASO506" s="79"/>
      <c r="ASP506" s="79"/>
      <c r="ASQ506" s="79"/>
      <c r="ASR506" s="79"/>
      <c r="ASS506" s="79"/>
      <c r="AST506" s="79"/>
      <c r="ASU506" s="79"/>
      <c r="ASV506" s="79"/>
      <c r="ASW506" s="79"/>
      <c r="ASX506" s="79"/>
      <c r="ASY506" s="79"/>
      <c r="ASZ506" s="79"/>
      <c r="ATA506" s="79"/>
      <c r="ATB506" s="79"/>
      <c r="ATC506" s="79"/>
      <c r="ATD506" s="79"/>
      <c r="ATE506" s="79"/>
      <c r="ATF506" s="79"/>
      <c r="ATG506" s="79"/>
      <c r="ATH506" s="79"/>
      <c r="ATI506" s="79"/>
      <c r="ATJ506" s="79"/>
      <c r="ATK506" s="79"/>
      <c r="ATL506" s="79"/>
      <c r="ATM506" s="79"/>
      <c r="ATN506" s="79"/>
      <c r="ATO506" s="79"/>
      <c r="ATP506" s="79"/>
      <c r="ATQ506" s="79"/>
      <c r="ATR506" s="79"/>
      <c r="ATS506" s="79"/>
      <c r="ATT506" s="79"/>
      <c r="ATU506" s="79"/>
      <c r="ATV506" s="79"/>
      <c r="ATW506" s="79"/>
      <c r="ATX506" s="79"/>
      <c r="ATY506" s="79"/>
      <c r="ATZ506" s="79"/>
      <c r="AUA506" s="79"/>
      <c r="AUB506" s="79"/>
      <c r="AUC506" s="79"/>
      <c r="AUD506" s="79"/>
      <c r="AUE506" s="79"/>
      <c r="AUF506" s="79"/>
      <c r="AUG506" s="79"/>
      <c r="AUH506" s="79"/>
      <c r="AUI506" s="79"/>
      <c r="AUJ506" s="79"/>
      <c r="AUK506" s="79"/>
      <c r="AUL506" s="79"/>
      <c r="AUM506" s="79"/>
      <c r="AUN506" s="79"/>
      <c r="AUO506" s="79"/>
      <c r="AUP506" s="79"/>
      <c r="AUQ506" s="79"/>
      <c r="AUR506" s="79"/>
      <c r="AUS506" s="79"/>
      <c r="AUT506" s="79"/>
      <c r="AUU506" s="79"/>
      <c r="AUV506" s="79"/>
      <c r="AUW506" s="79"/>
      <c r="AUX506" s="79"/>
      <c r="AUY506" s="79"/>
      <c r="AUZ506" s="79"/>
      <c r="AVA506" s="79"/>
      <c r="AVB506" s="79"/>
      <c r="AVC506" s="79"/>
      <c r="AVD506" s="79"/>
      <c r="AVE506" s="79"/>
      <c r="AVF506" s="79"/>
      <c r="AVG506" s="79"/>
      <c r="AVH506" s="79"/>
      <c r="AVI506" s="79"/>
      <c r="AVJ506" s="79"/>
      <c r="AVK506" s="79"/>
      <c r="AVL506" s="79"/>
      <c r="AVM506" s="79"/>
      <c r="AVN506" s="79"/>
      <c r="AVO506" s="79"/>
      <c r="AVP506" s="79"/>
      <c r="AVQ506" s="79"/>
      <c r="AVR506" s="79"/>
      <c r="AVS506" s="79"/>
      <c r="AVT506" s="79"/>
      <c r="AVU506" s="79"/>
      <c r="AVV506" s="79"/>
      <c r="AVW506" s="79"/>
      <c r="AVX506" s="79"/>
      <c r="AVY506" s="79"/>
      <c r="AVZ506" s="79"/>
      <c r="AWA506" s="79"/>
      <c r="AWB506" s="79"/>
      <c r="AWC506" s="79"/>
      <c r="AWD506" s="79"/>
      <c r="AWE506" s="79"/>
      <c r="AWF506" s="79"/>
      <c r="AWG506" s="79"/>
      <c r="AWH506" s="79"/>
      <c r="AWI506" s="79"/>
      <c r="AWJ506" s="79"/>
      <c r="AWK506" s="79"/>
      <c r="AWL506" s="79"/>
      <c r="AWM506" s="79"/>
      <c r="AWN506" s="79"/>
      <c r="AWO506" s="79"/>
      <c r="AWP506" s="79"/>
      <c r="AWQ506" s="79"/>
      <c r="AWR506" s="79"/>
      <c r="AWS506" s="79"/>
      <c r="AWT506" s="79"/>
      <c r="AWU506" s="79"/>
      <c r="AWV506" s="79"/>
      <c r="AWW506" s="79"/>
      <c r="AWX506" s="79"/>
      <c r="AWY506" s="79"/>
      <c r="AWZ506" s="79"/>
      <c r="AXA506" s="79"/>
      <c r="AXB506" s="79"/>
      <c r="AXC506" s="79"/>
      <c r="AXD506" s="79"/>
      <c r="AXE506" s="79"/>
      <c r="AXF506" s="79"/>
      <c r="AXG506" s="79"/>
      <c r="AXH506" s="79"/>
      <c r="AXI506" s="79"/>
      <c r="AXJ506" s="79"/>
      <c r="AXK506" s="79"/>
      <c r="AXL506" s="79"/>
      <c r="AXM506" s="79"/>
      <c r="AXN506" s="79"/>
      <c r="AXO506" s="79"/>
      <c r="AXP506" s="79"/>
      <c r="AXQ506" s="79"/>
      <c r="AXR506" s="79"/>
      <c r="AXS506" s="79"/>
      <c r="AXT506" s="79"/>
      <c r="AXU506" s="79"/>
      <c r="AXV506" s="79"/>
      <c r="AXW506" s="79"/>
      <c r="AXX506" s="79"/>
      <c r="AXY506" s="79"/>
      <c r="AXZ506" s="79"/>
      <c r="AYA506" s="79"/>
      <c r="AYB506" s="79"/>
      <c r="AYC506" s="79"/>
      <c r="AYD506" s="79"/>
      <c r="AYE506" s="79"/>
      <c r="AYF506" s="79"/>
      <c r="AYG506" s="79"/>
      <c r="AYH506" s="79"/>
      <c r="AYI506" s="79"/>
      <c r="AYJ506" s="79"/>
      <c r="AYK506" s="79"/>
      <c r="AYL506" s="79"/>
      <c r="AYM506" s="79"/>
      <c r="AYN506" s="79"/>
      <c r="AYO506" s="79"/>
      <c r="AYP506" s="79"/>
      <c r="AYQ506" s="79"/>
      <c r="AYR506" s="79"/>
      <c r="AYS506" s="79"/>
      <c r="AYT506" s="79"/>
      <c r="AYU506" s="79"/>
      <c r="AYV506" s="79"/>
      <c r="AYW506" s="79"/>
      <c r="AYX506" s="79"/>
      <c r="AYY506" s="79"/>
      <c r="AYZ506" s="79"/>
      <c r="AZA506" s="79"/>
      <c r="AZB506" s="79"/>
      <c r="AZC506" s="79"/>
      <c r="AZD506" s="79"/>
      <c r="AZE506" s="79"/>
      <c r="AZF506" s="79"/>
      <c r="AZG506" s="79"/>
      <c r="AZH506" s="79"/>
      <c r="AZI506" s="79"/>
      <c r="AZJ506" s="79"/>
      <c r="AZK506" s="79"/>
      <c r="AZL506" s="79"/>
      <c r="AZM506" s="79"/>
      <c r="AZN506" s="79"/>
      <c r="AZO506" s="79"/>
      <c r="AZP506" s="79"/>
      <c r="AZQ506" s="79"/>
      <c r="AZR506" s="79"/>
      <c r="AZS506" s="79"/>
      <c r="AZT506" s="79"/>
      <c r="AZU506" s="79"/>
      <c r="AZV506" s="79"/>
      <c r="AZW506" s="79"/>
      <c r="AZX506" s="79"/>
      <c r="AZY506" s="79"/>
      <c r="AZZ506" s="79"/>
      <c r="BAA506" s="79"/>
      <c r="BAB506" s="79"/>
      <c r="BAC506" s="79"/>
      <c r="BAD506" s="79"/>
      <c r="BAE506" s="79"/>
      <c r="BAF506" s="79"/>
      <c r="BAG506" s="79"/>
      <c r="BAH506" s="79"/>
      <c r="BAI506" s="79"/>
      <c r="BAJ506" s="79"/>
      <c r="BAK506" s="79"/>
      <c r="BAL506" s="79"/>
      <c r="BAM506" s="79"/>
      <c r="BAN506" s="79"/>
      <c r="BAO506" s="79"/>
      <c r="BAP506" s="79"/>
      <c r="BAQ506" s="79"/>
      <c r="BAR506" s="79"/>
      <c r="BAS506" s="79"/>
      <c r="BAT506" s="79"/>
      <c r="BAU506" s="79"/>
      <c r="BAV506" s="79"/>
      <c r="BAW506" s="79"/>
      <c r="BAX506" s="79"/>
      <c r="BAY506" s="79"/>
      <c r="BAZ506" s="79"/>
      <c r="BBA506" s="79"/>
      <c r="BBB506" s="79"/>
      <c r="BBC506" s="79"/>
      <c r="BBD506" s="79"/>
      <c r="BBE506" s="79"/>
      <c r="BBF506" s="79"/>
      <c r="BBG506" s="79"/>
      <c r="BBH506" s="79"/>
      <c r="BBI506" s="79"/>
      <c r="BBJ506" s="79"/>
      <c r="BBK506" s="79"/>
      <c r="BBL506" s="79"/>
      <c r="BBM506" s="79"/>
      <c r="BBN506" s="79"/>
      <c r="BBO506" s="79"/>
      <c r="BBP506" s="79"/>
      <c r="BBQ506" s="79"/>
      <c r="BBR506" s="79"/>
      <c r="BBS506" s="79"/>
      <c r="BBT506" s="79"/>
      <c r="BBU506" s="79"/>
      <c r="BBV506" s="79"/>
      <c r="BBW506" s="79"/>
      <c r="BBX506" s="79"/>
      <c r="BBY506" s="79"/>
      <c r="BBZ506" s="79"/>
      <c r="BCA506" s="79"/>
      <c r="BCB506" s="79"/>
      <c r="BCC506" s="79"/>
      <c r="BCD506" s="79"/>
      <c r="BCE506" s="79"/>
      <c r="BCF506" s="79"/>
      <c r="BCG506" s="79"/>
      <c r="BCH506" s="79"/>
      <c r="BCI506" s="79"/>
      <c r="BCJ506" s="79"/>
      <c r="BCK506" s="79"/>
      <c r="BCL506" s="79"/>
      <c r="BCM506" s="79"/>
      <c r="BCN506" s="79"/>
      <c r="BCO506" s="79"/>
      <c r="BCP506" s="79"/>
      <c r="BCQ506" s="79"/>
      <c r="BCR506" s="79"/>
      <c r="BCS506" s="79"/>
      <c r="BCT506" s="79"/>
      <c r="BCU506" s="79"/>
      <c r="BCV506" s="79"/>
      <c r="BCW506" s="79"/>
      <c r="BCX506" s="79"/>
      <c r="BCY506" s="79"/>
      <c r="BCZ506" s="79"/>
      <c r="BDA506" s="79"/>
      <c r="BDB506" s="79"/>
      <c r="BDC506" s="79"/>
      <c r="BDD506" s="79"/>
      <c r="BDE506" s="79"/>
      <c r="BDF506" s="79"/>
      <c r="BDG506" s="79"/>
      <c r="BDH506" s="79"/>
      <c r="BDI506" s="79"/>
      <c r="BDJ506" s="79"/>
      <c r="BDK506" s="79"/>
      <c r="BDL506" s="79"/>
      <c r="BDM506" s="79"/>
      <c r="BDN506" s="79"/>
      <c r="BDO506" s="79"/>
      <c r="BDP506" s="79"/>
      <c r="BDQ506" s="79"/>
      <c r="BDR506" s="79"/>
      <c r="BDS506" s="79"/>
      <c r="BDT506" s="79"/>
      <c r="BDU506" s="79"/>
      <c r="BDV506" s="79"/>
      <c r="BDW506" s="79"/>
      <c r="BDX506" s="79"/>
      <c r="BDY506" s="79"/>
      <c r="BDZ506" s="79"/>
      <c r="BEA506" s="79"/>
      <c r="BEB506" s="79"/>
      <c r="BEC506" s="79"/>
      <c r="BED506" s="79"/>
      <c r="BEE506" s="79"/>
      <c r="BEF506" s="79"/>
      <c r="BEG506" s="79"/>
      <c r="BEH506" s="79"/>
      <c r="BEI506" s="79"/>
      <c r="BEJ506" s="79"/>
      <c r="BEK506" s="79"/>
      <c r="BEL506" s="79"/>
      <c r="BEM506" s="79"/>
      <c r="BEN506" s="79"/>
      <c r="BEO506" s="79"/>
      <c r="BEP506" s="79"/>
      <c r="BEQ506" s="79"/>
      <c r="BER506" s="79"/>
      <c r="BES506" s="79"/>
      <c r="BET506" s="79"/>
      <c r="BEU506" s="79"/>
      <c r="BEV506" s="79"/>
      <c r="BEW506" s="79"/>
      <c r="BEX506" s="79"/>
      <c r="BEY506" s="79"/>
      <c r="BEZ506" s="79"/>
      <c r="BFA506" s="79"/>
      <c r="BFB506" s="79"/>
      <c r="BFC506" s="79"/>
      <c r="BFD506" s="79"/>
      <c r="BFE506" s="79"/>
      <c r="BFF506" s="79"/>
      <c r="BFG506" s="79"/>
      <c r="BFH506" s="79"/>
      <c r="BFI506" s="79"/>
      <c r="BFJ506" s="79"/>
      <c r="BFK506" s="79"/>
      <c r="BFL506" s="79"/>
      <c r="BFM506" s="79"/>
      <c r="BFN506" s="79"/>
      <c r="BFO506" s="79"/>
      <c r="BFP506" s="79"/>
      <c r="BFQ506" s="79"/>
      <c r="BFR506" s="79"/>
      <c r="BFS506" s="79"/>
      <c r="BFT506" s="79"/>
      <c r="BFU506" s="79"/>
      <c r="BFV506" s="79"/>
      <c r="BFW506" s="79"/>
      <c r="BFX506" s="79"/>
      <c r="BFY506" s="79"/>
      <c r="BFZ506" s="79"/>
      <c r="BGA506" s="79"/>
      <c r="BGB506" s="79"/>
      <c r="BGC506" s="79"/>
      <c r="BGD506" s="79"/>
      <c r="BGE506" s="79"/>
      <c r="BGF506" s="79"/>
      <c r="BGG506" s="79"/>
      <c r="BGH506" s="79"/>
      <c r="BGI506" s="79"/>
      <c r="BGJ506" s="79"/>
      <c r="BGK506" s="79"/>
      <c r="BGL506" s="79"/>
      <c r="BGM506" s="79"/>
      <c r="BGN506" s="79"/>
      <c r="BGO506" s="79"/>
      <c r="BGP506" s="79"/>
      <c r="BGQ506" s="79"/>
      <c r="BGR506" s="79"/>
      <c r="BGS506" s="79"/>
      <c r="BGT506" s="79"/>
      <c r="BGU506" s="79"/>
      <c r="BGV506" s="79"/>
      <c r="BGW506" s="79"/>
      <c r="BGX506" s="79"/>
      <c r="BGY506" s="79"/>
      <c r="BGZ506" s="79"/>
      <c r="BHA506" s="79"/>
      <c r="BHB506" s="79"/>
      <c r="BHC506" s="79"/>
      <c r="BHD506" s="79"/>
      <c r="BHE506" s="79"/>
      <c r="BHF506" s="79"/>
      <c r="BHG506" s="79"/>
      <c r="BHH506" s="79"/>
      <c r="BHI506" s="79"/>
      <c r="BHJ506" s="79"/>
      <c r="BHK506" s="79"/>
      <c r="BHL506" s="79"/>
      <c r="BHM506" s="79"/>
      <c r="BHN506" s="79"/>
      <c r="BHO506" s="79"/>
      <c r="BHP506" s="79"/>
      <c r="BHQ506" s="79"/>
      <c r="BHR506" s="79"/>
      <c r="BHS506" s="79"/>
      <c r="BHT506" s="79"/>
      <c r="BHU506" s="79"/>
      <c r="BHV506" s="79"/>
      <c r="BHW506" s="79"/>
      <c r="BHX506" s="79"/>
      <c r="BHY506" s="79"/>
      <c r="BHZ506" s="79"/>
      <c r="BIA506" s="79"/>
      <c r="BIB506" s="79"/>
      <c r="BIC506" s="79"/>
      <c r="BID506" s="79"/>
      <c r="BIE506" s="79"/>
      <c r="BIF506" s="79"/>
      <c r="BIG506" s="79"/>
      <c r="BIH506" s="79"/>
      <c r="BII506" s="79"/>
      <c r="BIJ506" s="79"/>
      <c r="BIK506" s="79"/>
      <c r="BIL506" s="79"/>
      <c r="BIM506" s="79"/>
      <c r="BIN506" s="79"/>
      <c r="BIO506" s="79"/>
      <c r="BIP506" s="79"/>
      <c r="BIQ506" s="79"/>
      <c r="BIR506" s="79"/>
      <c r="BIS506" s="79"/>
      <c r="BIT506" s="79"/>
      <c r="BIU506" s="79"/>
      <c r="BIV506" s="79"/>
      <c r="BIW506" s="79"/>
      <c r="BIX506" s="79"/>
      <c r="BIY506" s="79"/>
      <c r="BIZ506" s="79"/>
      <c r="BJA506" s="79"/>
      <c r="BJB506" s="79"/>
      <c r="BJC506" s="79"/>
      <c r="BJD506" s="79"/>
      <c r="BJE506" s="79"/>
      <c r="BJF506" s="79"/>
      <c r="BJG506" s="79"/>
      <c r="BJH506" s="79"/>
      <c r="BJI506" s="79"/>
      <c r="BJJ506" s="79"/>
      <c r="BJK506" s="79"/>
      <c r="BJL506" s="79"/>
      <c r="BJM506" s="79"/>
      <c r="BJN506" s="79"/>
      <c r="BJO506" s="79"/>
      <c r="BJP506" s="79"/>
      <c r="BJQ506" s="79"/>
      <c r="BJR506" s="79"/>
      <c r="BJS506" s="79"/>
      <c r="BJT506" s="79"/>
      <c r="BJU506" s="79"/>
      <c r="BJV506" s="79"/>
      <c r="BJW506" s="79"/>
      <c r="BJX506" s="79"/>
      <c r="BJY506" s="79"/>
      <c r="BJZ506" s="79"/>
      <c r="BKA506" s="79"/>
      <c r="BKB506" s="79"/>
      <c r="BKC506" s="79"/>
      <c r="BKD506" s="79"/>
      <c r="BKE506" s="79"/>
      <c r="BKF506" s="79"/>
      <c r="BKG506" s="79"/>
      <c r="BKH506" s="79"/>
      <c r="BKI506" s="79"/>
      <c r="BKJ506" s="79"/>
      <c r="BKK506" s="79"/>
      <c r="BKL506" s="79"/>
      <c r="BKM506" s="79"/>
      <c r="BKN506" s="79"/>
      <c r="BKO506" s="79"/>
      <c r="BKP506" s="79"/>
      <c r="BKQ506" s="79"/>
      <c r="BKR506" s="79"/>
      <c r="BKS506" s="79"/>
      <c r="BKT506" s="79"/>
      <c r="BKU506" s="79"/>
      <c r="BKV506" s="79"/>
      <c r="BKW506" s="79"/>
      <c r="BKX506" s="79"/>
      <c r="BKY506" s="79"/>
      <c r="BKZ506" s="79"/>
      <c r="BLA506" s="79"/>
      <c r="BLB506" s="79"/>
      <c r="BLC506" s="79"/>
      <c r="BLD506" s="79"/>
      <c r="BLE506" s="79"/>
      <c r="BLF506" s="79"/>
      <c r="BLG506" s="79"/>
      <c r="BLH506" s="79"/>
      <c r="BLI506" s="79"/>
      <c r="BLJ506" s="79"/>
      <c r="BLK506" s="79"/>
      <c r="BLL506" s="79"/>
      <c r="BLM506" s="79"/>
      <c r="BLN506" s="79"/>
      <c r="BLO506" s="79"/>
      <c r="BLP506" s="79"/>
      <c r="BLQ506" s="79"/>
      <c r="BLR506" s="79"/>
      <c r="BLS506" s="79"/>
      <c r="BLT506" s="79"/>
      <c r="BLU506" s="79"/>
      <c r="BLV506" s="79"/>
      <c r="BLW506" s="79"/>
      <c r="BLX506" s="79"/>
      <c r="BLY506" s="79"/>
      <c r="BLZ506" s="79"/>
      <c r="BMA506" s="79"/>
      <c r="BMB506" s="79"/>
      <c r="BMC506" s="79"/>
      <c r="BMD506" s="79"/>
      <c r="BME506" s="79"/>
      <c r="BMF506" s="79"/>
      <c r="BMG506" s="79"/>
      <c r="BMH506" s="79"/>
      <c r="BMI506" s="79"/>
      <c r="BMJ506" s="79"/>
      <c r="BMK506" s="79"/>
      <c r="BML506" s="79"/>
      <c r="BMM506" s="79"/>
      <c r="BMN506" s="79"/>
      <c r="BMO506" s="79"/>
      <c r="BMP506" s="79"/>
      <c r="BMQ506" s="79"/>
      <c r="BMR506" s="79"/>
      <c r="BMS506" s="79"/>
      <c r="BMT506" s="79"/>
      <c r="BMU506" s="79"/>
      <c r="BMV506" s="79"/>
      <c r="BMW506" s="79"/>
      <c r="BMX506" s="79"/>
      <c r="BMY506" s="79"/>
      <c r="BMZ506" s="79"/>
      <c r="BNA506" s="79"/>
      <c r="BNB506" s="79"/>
      <c r="BNC506" s="79"/>
      <c r="BND506" s="79"/>
      <c r="BNE506" s="79"/>
      <c r="BNF506" s="79"/>
      <c r="BNG506" s="79"/>
      <c r="BNH506" s="79"/>
      <c r="BNI506" s="79"/>
      <c r="BNJ506" s="79"/>
      <c r="BNK506" s="79"/>
      <c r="BNL506" s="79"/>
      <c r="BNM506" s="79"/>
      <c r="BNN506" s="79"/>
      <c r="BNO506" s="79"/>
      <c r="BNP506" s="79"/>
      <c r="BNQ506" s="79"/>
      <c r="BNR506" s="79"/>
      <c r="BNS506" s="79"/>
      <c r="BNT506" s="79"/>
      <c r="BNU506" s="79"/>
      <c r="BNV506" s="79"/>
      <c r="BNW506" s="79"/>
      <c r="BNX506" s="79"/>
      <c r="BNY506" s="79"/>
      <c r="BNZ506" s="79"/>
      <c r="BOA506" s="79"/>
      <c r="BOB506" s="79"/>
      <c r="BOC506" s="79"/>
      <c r="BOD506" s="79"/>
      <c r="BOE506" s="79"/>
      <c r="BOF506" s="79"/>
      <c r="BOG506" s="79"/>
      <c r="BOH506" s="79"/>
      <c r="BOI506" s="79"/>
      <c r="BOJ506" s="79"/>
      <c r="BOK506" s="79"/>
      <c r="BOL506" s="79"/>
      <c r="BOM506" s="79"/>
      <c r="BON506" s="79"/>
      <c r="BOO506" s="79"/>
      <c r="BOP506" s="79"/>
      <c r="BOQ506" s="79"/>
      <c r="BOR506" s="79"/>
      <c r="BOS506" s="79"/>
      <c r="BOT506" s="79"/>
      <c r="BOU506" s="79"/>
      <c r="BOV506" s="79"/>
      <c r="BOW506" s="79"/>
      <c r="BOX506" s="79"/>
      <c r="BOY506" s="79"/>
      <c r="BOZ506" s="79"/>
      <c r="BPA506" s="79"/>
      <c r="BPB506" s="79"/>
      <c r="BPC506" s="79"/>
      <c r="BPD506" s="79"/>
      <c r="BPE506" s="79"/>
      <c r="BPF506" s="79"/>
      <c r="BPG506" s="79"/>
      <c r="BPH506" s="79"/>
      <c r="BPI506" s="79"/>
      <c r="BPJ506" s="79"/>
      <c r="BPK506" s="79"/>
      <c r="BPL506" s="79"/>
      <c r="BPM506" s="79"/>
      <c r="BPN506" s="79"/>
      <c r="BPO506" s="79"/>
      <c r="BPP506" s="79"/>
      <c r="BPQ506" s="79"/>
      <c r="BPR506" s="79"/>
      <c r="BPS506" s="79"/>
      <c r="BPT506" s="79"/>
      <c r="BPU506" s="79"/>
      <c r="BPV506" s="79"/>
      <c r="BPW506" s="79"/>
      <c r="BPX506" s="79"/>
      <c r="BPY506" s="79"/>
      <c r="BPZ506" s="79"/>
      <c r="BQA506" s="79"/>
      <c r="BQB506" s="79"/>
      <c r="BQC506" s="79"/>
      <c r="BQD506" s="79"/>
      <c r="BQE506" s="79"/>
      <c r="BQF506" s="79"/>
      <c r="BQG506" s="79"/>
      <c r="BQH506" s="79"/>
      <c r="BQI506" s="79"/>
      <c r="BQJ506" s="79"/>
      <c r="BQK506" s="79"/>
      <c r="BQL506" s="79"/>
      <c r="BQM506" s="79"/>
      <c r="BQN506" s="79"/>
      <c r="BQO506" s="79"/>
      <c r="BQP506" s="79"/>
      <c r="BQQ506" s="79"/>
      <c r="BQR506" s="79"/>
      <c r="BQS506" s="79"/>
      <c r="BQT506" s="79"/>
      <c r="BQU506" s="79"/>
      <c r="BQV506" s="79"/>
      <c r="BQW506" s="79"/>
      <c r="BQX506" s="79"/>
      <c r="BQY506" s="79"/>
      <c r="BQZ506" s="79"/>
      <c r="BRA506" s="79"/>
      <c r="BRB506" s="79"/>
      <c r="BRC506" s="79"/>
      <c r="BRD506" s="79"/>
      <c r="BRE506" s="79"/>
      <c r="BRF506" s="79"/>
      <c r="BRG506" s="79"/>
      <c r="BRH506" s="79"/>
      <c r="BRI506" s="79"/>
      <c r="BRJ506" s="79"/>
      <c r="BRK506" s="79"/>
      <c r="BRL506" s="79"/>
      <c r="BRM506" s="79"/>
      <c r="BRN506" s="79"/>
      <c r="BRO506" s="79"/>
      <c r="BRP506" s="79"/>
      <c r="BRQ506" s="79"/>
      <c r="BRR506" s="79"/>
      <c r="BRS506" s="79"/>
      <c r="BRT506" s="79"/>
      <c r="BRU506" s="79"/>
      <c r="BRV506" s="79"/>
      <c r="BRW506" s="79"/>
      <c r="BRX506" s="79"/>
      <c r="BRY506" s="79"/>
      <c r="BRZ506" s="79"/>
      <c r="BSA506" s="79"/>
      <c r="BSB506" s="79"/>
      <c r="BSC506" s="79"/>
      <c r="BSD506" s="79"/>
      <c r="BSE506" s="79"/>
      <c r="BSF506" s="79"/>
      <c r="BSG506" s="79"/>
      <c r="BSH506" s="79"/>
      <c r="BSI506" s="79"/>
      <c r="BSJ506" s="79"/>
      <c r="BSK506" s="79"/>
      <c r="BSL506" s="79"/>
      <c r="BSM506" s="79"/>
      <c r="BSN506" s="79"/>
      <c r="BSO506" s="79"/>
      <c r="BSP506" s="79"/>
      <c r="BSQ506" s="79"/>
      <c r="BSR506" s="79"/>
      <c r="BSS506" s="79"/>
      <c r="BST506" s="79"/>
      <c r="BSU506" s="79"/>
      <c r="BSV506" s="79"/>
      <c r="BSW506" s="79"/>
      <c r="BSX506" s="79"/>
      <c r="BSY506" s="79"/>
      <c r="BSZ506" s="79"/>
      <c r="BTA506" s="79"/>
      <c r="BTB506" s="79"/>
      <c r="BTC506" s="79"/>
      <c r="BTD506" s="79"/>
      <c r="BTE506" s="79"/>
      <c r="BTF506" s="79"/>
      <c r="BTG506" s="79"/>
      <c r="BTH506" s="79"/>
      <c r="BTI506" s="79"/>
      <c r="BTJ506" s="79"/>
      <c r="BTK506" s="79"/>
      <c r="BTL506" s="79"/>
      <c r="BTM506" s="79"/>
      <c r="BTN506" s="79"/>
      <c r="BTO506" s="79"/>
      <c r="BTP506" s="79"/>
      <c r="BTQ506" s="79"/>
      <c r="BTR506" s="79"/>
      <c r="BTS506" s="79"/>
      <c r="BTT506" s="79"/>
      <c r="BTU506" s="79"/>
      <c r="BTV506" s="79"/>
      <c r="BTW506" s="79"/>
      <c r="BTX506" s="79"/>
      <c r="BTY506" s="79"/>
      <c r="BTZ506" s="79"/>
      <c r="BUA506" s="79"/>
      <c r="BUB506" s="79"/>
      <c r="BUC506" s="79"/>
      <c r="BUD506" s="79"/>
      <c r="BUE506" s="79"/>
      <c r="BUF506" s="79"/>
      <c r="BUG506" s="79"/>
      <c r="BUH506" s="79"/>
      <c r="BUI506" s="79"/>
      <c r="BUJ506" s="79"/>
      <c r="BUK506" s="79"/>
      <c r="BUL506" s="79"/>
      <c r="BUM506" s="79"/>
      <c r="BUN506" s="79"/>
      <c r="BUO506" s="79"/>
      <c r="BUP506" s="79"/>
      <c r="BUQ506" s="79"/>
      <c r="BUR506" s="79"/>
      <c r="BUS506" s="79"/>
      <c r="BUT506" s="79"/>
      <c r="BUU506" s="79"/>
      <c r="BUV506" s="79"/>
      <c r="BUW506" s="79"/>
      <c r="BUX506" s="79"/>
      <c r="BUY506" s="79"/>
      <c r="BUZ506" s="79"/>
      <c r="BVA506" s="79"/>
      <c r="BVB506" s="79"/>
      <c r="BVC506" s="79"/>
      <c r="BVD506" s="79"/>
      <c r="BVE506" s="79"/>
      <c r="BVF506" s="79"/>
      <c r="BVG506" s="79"/>
      <c r="BVH506" s="79"/>
      <c r="BVI506" s="79"/>
      <c r="BVJ506" s="79"/>
      <c r="BVK506" s="79"/>
      <c r="BVL506" s="79"/>
      <c r="BVM506" s="79"/>
      <c r="BVN506" s="79"/>
      <c r="BVO506" s="79"/>
      <c r="BVP506" s="79"/>
      <c r="BVQ506" s="79"/>
      <c r="BVR506" s="79"/>
      <c r="BVS506" s="79"/>
      <c r="BVT506" s="79"/>
      <c r="BVU506" s="79"/>
      <c r="BVV506" s="79"/>
      <c r="BVW506" s="79"/>
      <c r="BVX506" s="79"/>
      <c r="BVY506" s="79"/>
      <c r="BVZ506" s="79"/>
      <c r="BWA506" s="79"/>
      <c r="BWB506" s="79"/>
      <c r="BWC506" s="79"/>
      <c r="BWD506" s="79"/>
      <c r="BWE506" s="79"/>
      <c r="BWF506" s="79"/>
      <c r="BWG506" s="79"/>
      <c r="BWH506" s="79"/>
      <c r="BWI506" s="79"/>
      <c r="BWJ506" s="79"/>
      <c r="BWK506" s="79"/>
      <c r="BWL506" s="79"/>
      <c r="BWM506" s="79"/>
      <c r="BWN506" s="79"/>
      <c r="BWO506" s="79"/>
      <c r="BWP506" s="79"/>
      <c r="BWQ506" s="79"/>
      <c r="BWR506" s="79"/>
      <c r="BWS506" s="79"/>
      <c r="BWT506" s="79"/>
      <c r="BWU506" s="79"/>
      <c r="BWV506" s="79"/>
      <c r="BWW506" s="79"/>
      <c r="BWX506" s="79"/>
      <c r="BWY506" s="79"/>
      <c r="BWZ506" s="79"/>
      <c r="BXA506" s="79"/>
      <c r="BXB506" s="79"/>
      <c r="BXC506" s="79"/>
      <c r="BXD506" s="79"/>
      <c r="BXE506" s="79"/>
      <c r="BXF506" s="79"/>
      <c r="BXG506" s="79"/>
      <c r="BXH506" s="79"/>
      <c r="BXI506" s="79"/>
      <c r="BXJ506" s="79"/>
      <c r="BXK506" s="79"/>
      <c r="BXL506" s="79"/>
      <c r="BXM506" s="79"/>
      <c r="BXN506" s="79"/>
      <c r="BXO506" s="79"/>
      <c r="BXP506" s="79"/>
      <c r="BXQ506" s="79"/>
      <c r="BXR506" s="79"/>
      <c r="BXS506" s="79"/>
      <c r="BXT506" s="79"/>
      <c r="BXU506" s="79"/>
      <c r="BXV506" s="79"/>
      <c r="BXW506" s="79"/>
      <c r="BXX506" s="79"/>
      <c r="BXY506" s="79"/>
      <c r="BXZ506" s="79"/>
      <c r="BYA506" s="79"/>
      <c r="BYB506" s="79"/>
      <c r="BYC506" s="79"/>
      <c r="BYD506" s="79"/>
      <c r="BYE506" s="79"/>
      <c r="BYF506" s="79"/>
      <c r="BYG506" s="79"/>
      <c r="BYH506" s="79"/>
      <c r="BYI506" s="79"/>
      <c r="BYJ506" s="79"/>
      <c r="BYK506" s="79"/>
      <c r="BYL506" s="79"/>
      <c r="BYM506" s="79"/>
      <c r="BYN506" s="79"/>
      <c r="BYO506" s="79"/>
      <c r="BYP506" s="79"/>
      <c r="BYQ506" s="79"/>
      <c r="BYR506" s="79"/>
      <c r="BYS506" s="79"/>
      <c r="BYT506" s="79"/>
      <c r="BYU506" s="79"/>
      <c r="BYV506" s="79"/>
      <c r="BYW506" s="79"/>
      <c r="BYX506" s="79"/>
      <c r="BYY506" s="79"/>
      <c r="BYZ506" s="79"/>
      <c r="BZA506" s="79"/>
      <c r="BZB506" s="79"/>
      <c r="BZC506" s="79"/>
      <c r="BZD506" s="79"/>
      <c r="BZE506" s="79"/>
      <c r="BZF506" s="79"/>
      <c r="BZG506" s="79"/>
      <c r="BZH506" s="79"/>
      <c r="BZI506" s="79"/>
      <c r="BZJ506" s="79"/>
      <c r="BZK506" s="79"/>
      <c r="BZL506" s="79"/>
      <c r="BZM506" s="79"/>
      <c r="BZN506" s="79"/>
      <c r="BZO506" s="79"/>
      <c r="BZP506" s="79"/>
      <c r="BZQ506" s="79"/>
      <c r="BZR506" s="79"/>
      <c r="BZS506" s="79"/>
      <c r="BZT506" s="79"/>
      <c r="BZU506" s="79"/>
      <c r="BZV506" s="79"/>
      <c r="BZW506" s="79"/>
      <c r="BZX506" s="79"/>
      <c r="BZY506" s="79"/>
      <c r="BZZ506" s="79"/>
      <c r="CAA506" s="79"/>
      <c r="CAB506" s="79"/>
      <c r="CAC506" s="79"/>
      <c r="CAD506" s="79"/>
      <c r="CAE506" s="79"/>
      <c r="CAF506" s="79"/>
      <c r="CAG506" s="79"/>
      <c r="CAH506" s="79"/>
      <c r="CAI506" s="79"/>
      <c r="CAJ506" s="79"/>
      <c r="CAK506" s="79"/>
      <c r="CAL506" s="79"/>
      <c r="CAM506" s="79"/>
      <c r="CAN506" s="79"/>
      <c r="CAO506" s="79"/>
      <c r="CAP506" s="79"/>
      <c r="CAQ506" s="79"/>
      <c r="CAR506" s="79"/>
      <c r="CAS506" s="79"/>
      <c r="CAT506" s="79"/>
      <c r="CAU506" s="79"/>
      <c r="CAV506" s="79"/>
      <c r="CAW506" s="79"/>
      <c r="CAX506" s="79"/>
      <c r="CAY506" s="79"/>
      <c r="CAZ506" s="79"/>
      <c r="CBA506" s="79"/>
      <c r="CBB506" s="79"/>
      <c r="CBC506" s="79"/>
      <c r="CBD506" s="79"/>
      <c r="CBE506" s="79"/>
      <c r="CBF506" s="79"/>
      <c r="CBG506" s="79"/>
      <c r="CBH506" s="79"/>
      <c r="CBI506" s="79"/>
      <c r="CBJ506" s="79"/>
      <c r="CBK506" s="79"/>
      <c r="CBL506" s="79"/>
      <c r="CBM506" s="79"/>
      <c r="CBN506" s="79"/>
      <c r="CBO506" s="79"/>
      <c r="CBP506" s="79"/>
      <c r="CBQ506" s="79"/>
      <c r="CBR506" s="79"/>
      <c r="CBS506" s="79"/>
      <c r="CBT506" s="79"/>
      <c r="CBU506" s="79"/>
      <c r="CBV506" s="79"/>
      <c r="CBW506" s="79"/>
      <c r="CBX506" s="79"/>
      <c r="CBY506" s="79"/>
      <c r="CBZ506" s="79"/>
      <c r="CCA506" s="79"/>
      <c r="CCB506" s="79"/>
      <c r="CCC506" s="79"/>
      <c r="CCD506" s="79"/>
      <c r="CCE506" s="79"/>
      <c r="CCF506" s="79"/>
      <c r="CCG506" s="79"/>
      <c r="CCH506" s="79"/>
      <c r="CCI506" s="79"/>
      <c r="CCJ506" s="79"/>
      <c r="CCK506" s="79"/>
      <c r="CCL506" s="79"/>
      <c r="CCM506" s="79"/>
      <c r="CCN506" s="79"/>
      <c r="CCO506" s="79"/>
      <c r="CCP506" s="79"/>
      <c r="CCQ506" s="79"/>
      <c r="CCR506" s="79"/>
      <c r="CCS506" s="79"/>
      <c r="CCT506" s="79"/>
      <c r="CCU506" s="79"/>
      <c r="CCV506" s="79"/>
      <c r="CCW506" s="79"/>
      <c r="CCX506" s="79"/>
      <c r="CCY506" s="79"/>
      <c r="CCZ506" s="79"/>
      <c r="CDA506" s="79"/>
      <c r="CDB506" s="79"/>
      <c r="CDC506" s="79"/>
      <c r="CDD506" s="79"/>
      <c r="CDE506" s="79"/>
      <c r="CDF506" s="79"/>
      <c r="CDG506" s="79"/>
      <c r="CDH506" s="79"/>
      <c r="CDI506" s="79"/>
      <c r="CDJ506" s="79"/>
      <c r="CDK506" s="79"/>
      <c r="CDL506" s="79"/>
      <c r="CDM506" s="79"/>
      <c r="CDN506" s="79"/>
      <c r="CDO506" s="79"/>
      <c r="CDP506" s="79"/>
      <c r="CDQ506" s="79"/>
      <c r="CDR506" s="79"/>
      <c r="CDS506" s="79"/>
      <c r="CDT506" s="79"/>
      <c r="CDU506" s="79"/>
      <c r="CDV506" s="79"/>
      <c r="CDW506" s="79"/>
      <c r="CDX506" s="79"/>
      <c r="CDY506" s="79"/>
      <c r="CDZ506" s="79"/>
      <c r="CEA506" s="79"/>
      <c r="CEB506" s="79"/>
      <c r="CEC506" s="79"/>
      <c r="CED506" s="79"/>
      <c r="CEE506" s="79"/>
      <c r="CEF506" s="79"/>
      <c r="CEG506" s="79"/>
      <c r="CEH506" s="79"/>
      <c r="CEI506" s="79"/>
      <c r="CEJ506" s="79"/>
      <c r="CEK506" s="79"/>
      <c r="CEL506" s="79"/>
      <c r="CEM506" s="79"/>
      <c r="CEN506" s="79"/>
      <c r="CEO506" s="79"/>
      <c r="CEP506" s="79"/>
      <c r="CEQ506" s="79"/>
      <c r="CER506" s="79"/>
      <c r="CES506" s="79"/>
      <c r="CET506" s="79"/>
      <c r="CEU506" s="79"/>
      <c r="CEV506" s="79"/>
      <c r="CEW506" s="79"/>
      <c r="CEX506" s="79"/>
      <c r="CEY506" s="79"/>
      <c r="CEZ506" s="79"/>
      <c r="CFA506" s="79"/>
      <c r="CFB506" s="79"/>
      <c r="CFC506" s="79"/>
      <c r="CFD506" s="79"/>
      <c r="CFE506" s="79"/>
      <c r="CFF506" s="79"/>
      <c r="CFG506" s="79"/>
      <c r="CFH506" s="79"/>
      <c r="CFI506" s="79"/>
      <c r="CFJ506" s="79"/>
      <c r="CFK506" s="79"/>
      <c r="CFL506" s="79"/>
      <c r="CFM506" s="79"/>
      <c r="CFN506" s="79"/>
      <c r="CFO506" s="79"/>
      <c r="CFP506" s="79"/>
      <c r="CFQ506" s="79"/>
      <c r="CFR506" s="79"/>
      <c r="CFS506" s="79"/>
      <c r="CFT506" s="79"/>
      <c r="CFU506" s="79"/>
      <c r="CFV506" s="79"/>
      <c r="CFW506" s="79"/>
      <c r="CFX506" s="79"/>
      <c r="CFY506" s="79"/>
      <c r="CFZ506" s="79"/>
      <c r="CGA506" s="79"/>
      <c r="CGB506" s="79"/>
      <c r="CGC506" s="79"/>
      <c r="CGD506" s="79"/>
      <c r="CGE506" s="79"/>
      <c r="CGF506" s="79"/>
      <c r="CGG506" s="79"/>
      <c r="CGH506" s="79"/>
      <c r="CGI506" s="79"/>
      <c r="CGJ506" s="79"/>
      <c r="CGK506" s="79"/>
      <c r="CGL506" s="79"/>
      <c r="CGM506" s="79"/>
      <c r="CGN506" s="79"/>
      <c r="CGO506" s="79"/>
      <c r="CGP506" s="79"/>
      <c r="CGQ506" s="79"/>
      <c r="CGR506" s="79"/>
      <c r="CGS506" s="79"/>
      <c r="CGT506" s="79"/>
      <c r="CGU506" s="79"/>
      <c r="CGV506" s="79"/>
      <c r="CGW506" s="79"/>
      <c r="CGX506" s="79"/>
      <c r="CGY506" s="79"/>
      <c r="CGZ506" s="79"/>
      <c r="CHA506" s="79"/>
      <c r="CHB506" s="79"/>
      <c r="CHC506" s="79"/>
      <c r="CHD506" s="79"/>
      <c r="CHE506" s="79"/>
      <c r="CHF506" s="79"/>
      <c r="CHG506" s="79"/>
      <c r="CHH506" s="79"/>
      <c r="CHI506" s="79"/>
      <c r="CHJ506" s="79"/>
      <c r="CHK506" s="79"/>
      <c r="CHL506" s="79"/>
      <c r="CHM506" s="79"/>
      <c r="CHN506" s="79"/>
      <c r="CHO506" s="79"/>
      <c r="CHP506" s="79"/>
      <c r="CHQ506" s="79"/>
      <c r="CHR506" s="79"/>
      <c r="CHS506" s="79"/>
      <c r="CHT506" s="79"/>
      <c r="CHU506" s="79"/>
      <c r="CHV506" s="79"/>
      <c r="CHW506" s="79"/>
      <c r="CHX506" s="79"/>
      <c r="CHY506" s="79"/>
      <c r="CHZ506" s="79"/>
      <c r="CIA506" s="79"/>
      <c r="CIB506" s="79"/>
      <c r="CIC506" s="79"/>
      <c r="CID506" s="79"/>
      <c r="CIE506" s="79"/>
      <c r="CIF506" s="79"/>
      <c r="CIG506" s="79"/>
      <c r="CIH506" s="79"/>
      <c r="CII506" s="79"/>
      <c r="CIJ506" s="79"/>
      <c r="CIK506" s="79"/>
      <c r="CIL506" s="79"/>
      <c r="CIM506" s="79"/>
      <c r="CIN506" s="79"/>
      <c r="CIO506" s="79"/>
      <c r="CIP506" s="79"/>
      <c r="CIQ506" s="79"/>
      <c r="CIR506" s="79"/>
      <c r="CIS506" s="79"/>
      <c r="CIT506" s="79"/>
      <c r="CIU506" s="79"/>
      <c r="CIV506" s="79"/>
      <c r="CIW506" s="79"/>
      <c r="CIX506" s="79"/>
      <c r="CIY506" s="79"/>
      <c r="CIZ506" s="79"/>
      <c r="CJA506" s="79"/>
      <c r="CJB506" s="79"/>
      <c r="CJC506" s="79"/>
      <c r="CJD506" s="79"/>
      <c r="CJE506" s="79"/>
      <c r="CJF506" s="79"/>
      <c r="CJG506" s="79"/>
      <c r="CJH506" s="79"/>
      <c r="CJI506" s="79"/>
      <c r="CJJ506" s="79"/>
      <c r="CJK506" s="79"/>
      <c r="CJL506" s="79"/>
      <c r="CJM506" s="79"/>
      <c r="CJN506" s="79"/>
      <c r="CJO506" s="79"/>
      <c r="CJP506" s="79"/>
      <c r="CJQ506" s="79"/>
      <c r="CJR506" s="79"/>
      <c r="CJS506" s="79"/>
      <c r="CJT506" s="79"/>
      <c r="CJU506" s="79"/>
      <c r="CJV506" s="79"/>
      <c r="CJW506" s="79"/>
      <c r="CJX506" s="79"/>
      <c r="CJY506" s="79"/>
      <c r="CJZ506" s="79"/>
      <c r="CKA506" s="79"/>
      <c r="CKB506" s="79"/>
      <c r="CKC506" s="79"/>
      <c r="CKD506" s="79"/>
      <c r="CKE506" s="79"/>
      <c r="CKF506" s="79"/>
      <c r="CKG506" s="79"/>
      <c r="CKH506" s="79"/>
      <c r="CKI506" s="79"/>
      <c r="CKJ506" s="79"/>
      <c r="CKK506" s="79"/>
      <c r="CKL506" s="79"/>
      <c r="CKM506" s="79"/>
      <c r="CKN506" s="79"/>
      <c r="CKO506" s="79"/>
      <c r="CKP506" s="79"/>
      <c r="CKQ506" s="79"/>
      <c r="CKR506" s="79"/>
      <c r="CKS506" s="79"/>
      <c r="CKT506" s="79"/>
      <c r="CKU506" s="79"/>
      <c r="CKV506" s="79"/>
      <c r="CKW506" s="79"/>
      <c r="CKX506" s="79"/>
      <c r="CKY506" s="79"/>
      <c r="CKZ506" s="79"/>
      <c r="CLA506" s="79"/>
      <c r="CLB506" s="79"/>
      <c r="CLC506" s="79"/>
      <c r="CLD506" s="79"/>
      <c r="CLE506" s="79"/>
      <c r="CLF506" s="79"/>
      <c r="CLG506" s="79"/>
      <c r="CLH506" s="79"/>
      <c r="CLI506" s="79"/>
      <c r="CLJ506" s="79"/>
      <c r="CLK506" s="79"/>
      <c r="CLL506" s="79"/>
      <c r="CLM506" s="79"/>
      <c r="CLN506" s="79"/>
      <c r="CLO506" s="79"/>
      <c r="CLP506" s="79"/>
      <c r="CLQ506" s="79"/>
      <c r="CLR506" s="79"/>
      <c r="CLS506" s="79"/>
      <c r="CLT506" s="79"/>
      <c r="CLU506" s="79"/>
      <c r="CLV506" s="79"/>
      <c r="CLW506" s="79"/>
      <c r="CLX506" s="79"/>
      <c r="CLY506" s="79"/>
      <c r="CLZ506" s="79"/>
      <c r="CMA506" s="79"/>
      <c r="CMB506" s="79"/>
      <c r="CMC506" s="79"/>
      <c r="CMD506" s="79"/>
      <c r="CME506" s="79"/>
      <c r="CMF506" s="79"/>
      <c r="CMG506" s="79"/>
      <c r="CMH506" s="79"/>
      <c r="CMI506" s="79"/>
      <c r="CMJ506" s="79"/>
      <c r="CMK506" s="79"/>
      <c r="CML506" s="79"/>
      <c r="CMM506" s="79"/>
      <c r="CMN506" s="79"/>
      <c r="CMO506" s="79"/>
      <c r="CMP506" s="79"/>
      <c r="CMQ506" s="79"/>
      <c r="CMR506" s="79"/>
      <c r="CMS506" s="79"/>
      <c r="CMT506" s="79"/>
      <c r="CMU506" s="79"/>
      <c r="CMV506" s="79"/>
      <c r="CMW506" s="79"/>
      <c r="CMX506" s="79"/>
      <c r="CMY506" s="79"/>
      <c r="CMZ506" s="79"/>
      <c r="CNA506" s="79"/>
      <c r="CNB506" s="79"/>
      <c r="CNC506" s="79"/>
      <c r="CND506" s="79"/>
      <c r="CNE506" s="79"/>
      <c r="CNF506" s="79"/>
      <c r="CNG506" s="79"/>
      <c r="CNH506" s="79"/>
      <c r="CNI506" s="79"/>
      <c r="CNJ506" s="79"/>
      <c r="CNK506" s="79"/>
      <c r="CNL506" s="79"/>
      <c r="CNM506" s="79"/>
      <c r="CNN506" s="79"/>
      <c r="CNO506" s="79"/>
      <c r="CNP506" s="79"/>
      <c r="CNQ506" s="79"/>
      <c r="CNR506" s="79"/>
      <c r="CNS506" s="79"/>
      <c r="CNT506" s="79"/>
      <c r="CNU506" s="79"/>
      <c r="CNV506" s="79"/>
      <c r="CNW506" s="79"/>
      <c r="CNX506" s="79"/>
      <c r="CNY506" s="79"/>
      <c r="CNZ506" s="79"/>
      <c r="COA506" s="79"/>
      <c r="COB506" s="79"/>
      <c r="COC506" s="79"/>
      <c r="COD506" s="79"/>
      <c r="COE506" s="79"/>
      <c r="COF506" s="79"/>
      <c r="COG506" s="79"/>
      <c r="COH506" s="79"/>
      <c r="COI506" s="79"/>
      <c r="COJ506" s="79"/>
      <c r="COK506" s="79"/>
      <c r="COL506" s="79"/>
      <c r="COM506" s="79"/>
      <c r="CON506" s="79"/>
      <c r="COO506" s="79"/>
      <c r="COP506" s="79"/>
      <c r="COQ506" s="79"/>
      <c r="COR506" s="79"/>
      <c r="COS506" s="79"/>
      <c r="COT506" s="79"/>
      <c r="COU506" s="79"/>
      <c r="COV506" s="79"/>
      <c r="COW506" s="79"/>
      <c r="COX506" s="79"/>
      <c r="COY506" s="79"/>
      <c r="COZ506" s="79"/>
      <c r="CPA506" s="79"/>
      <c r="CPB506" s="79"/>
      <c r="CPC506" s="79"/>
      <c r="CPD506" s="79"/>
      <c r="CPE506" s="79"/>
      <c r="CPF506" s="79"/>
      <c r="CPG506" s="79"/>
      <c r="CPH506" s="79"/>
      <c r="CPI506" s="79"/>
      <c r="CPJ506" s="79"/>
      <c r="CPK506" s="79"/>
      <c r="CPL506" s="79"/>
      <c r="CPM506" s="79"/>
      <c r="CPN506" s="79"/>
      <c r="CPO506" s="79"/>
      <c r="CPP506" s="79"/>
      <c r="CPQ506" s="79"/>
      <c r="CPR506" s="79"/>
      <c r="CPS506" s="79"/>
      <c r="CPT506" s="79"/>
      <c r="CPU506" s="79"/>
      <c r="CPV506" s="79"/>
      <c r="CPW506" s="79"/>
      <c r="CPX506" s="79"/>
      <c r="CPY506" s="79"/>
      <c r="CPZ506" s="79"/>
      <c r="CQA506" s="79"/>
      <c r="CQB506" s="79"/>
      <c r="CQC506" s="79"/>
      <c r="CQD506" s="79"/>
      <c r="CQE506" s="79"/>
      <c r="CQF506" s="79"/>
      <c r="CQG506" s="79"/>
      <c r="CQH506" s="79"/>
      <c r="CQI506" s="79"/>
      <c r="CQJ506" s="79"/>
      <c r="CQK506" s="79"/>
      <c r="CQL506" s="79"/>
      <c r="CQM506" s="79"/>
      <c r="CQN506" s="79"/>
      <c r="CQO506" s="79"/>
      <c r="CQP506" s="79"/>
      <c r="CQQ506" s="79"/>
      <c r="CQR506" s="79"/>
      <c r="CQS506" s="79"/>
      <c r="CQT506" s="79"/>
      <c r="CQU506" s="79"/>
      <c r="CQV506" s="79"/>
      <c r="CQW506" s="79"/>
      <c r="CQX506" s="79"/>
      <c r="CQY506" s="79"/>
      <c r="CQZ506" s="79"/>
      <c r="CRA506" s="79"/>
      <c r="CRB506" s="79"/>
      <c r="CRC506" s="79"/>
      <c r="CRD506" s="79"/>
      <c r="CRE506" s="79"/>
      <c r="CRF506" s="79"/>
      <c r="CRG506" s="79"/>
      <c r="CRH506" s="79"/>
      <c r="CRI506" s="79"/>
      <c r="CRJ506" s="79"/>
      <c r="CRK506" s="79"/>
      <c r="CRL506" s="79"/>
      <c r="CRM506" s="79"/>
      <c r="CRN506" s="79"/>
      <c r="CRO506" s="79"/>
      <c r="CRP506" s="79"/>
      <c r="CRQ506" s="79"/>
      <c r="CRR506" s="79"/>
      <c r="CRS506" s="79"/>
      <c r="CRT506" s="79"/>
      <c r="CRU506" s="79"/>
      <c r="CRV506" s="79"/>
      <c r="CRW506" s="79"/>
      <c r="CRX506" s="79"/>
      <c r="CRY506" s="79"/>
      <c r="CRZ506" s="79"/>
      <c r="CSA506" s="79"/>
      <c r="CSB506" s="79"/>
      <c r="CSC506" s="79"/>
      <c r="CSD506" s="79"/>
      <c r="CSE506" s="79"/>
      <c r="CSF506" s="79"/>
      <c r="CSG506" s="79"/>
      <c r="CSH506" s="79"/>
      <c r="CSI506" s="79"/>
      <c r="CSJ506" s="79"/>
      <c r="CSK506" s="79"/>
      <c r="CSL506" s="79"/>
      <c r="CSM506" s="79"/>
      <c r="CSN506" s="79"/>
      <c r="CSO506" s="79"/>
      <c r="CSP506" s="79"/>
      <c r="CSQ506" s="79"/>
      <c r="CSR506" s="79"/>
      <c r="CSS506" s="79"/>
      <c r="CST506" s="79"/>
      <c r="CSU506" s="79"/>
      <c r="CSV506" s="79"/>
      <c r="CSW506" s="79"/>
      <c r="CSX506" s="79"/>
      <c r="CSY506" s="79"/>
      <c r="CSZ506" s="79"/>
      <c r="CTA506" s="79"/>
      <c r="CTB506" s="79"/>
      <c r="CTC506" s="79"/>
      <c r="CTD506" s="79"/>
      <c r="CTE506" s="79"/>
      <c r="CTF506" s="79"/>
      <c r="CTG506" s="79"/>
      <c r="CTH506" s="79"/>
      <c r="CTI506" s="79"/>
      <c r="CTJ506" s="79"/>
      <c r="CTK506" s="79"/>
      <c r="CTL506" s="79"/>
      <c r="CTM506" s="79"/>
      <c r="CTN506" s="79"/>
      <c r="CTO506" s="79"/>
      <c r="CTP506" s="79"/>
      <c r="CTQ506" s="79"/>
      <c r="CTR506" s="79"/>
      <c r="CTS506" s="79"/>
      <c r="CTT506" s="79"/>
      <c r="CTU506" s="79"/>
      <c r="CTV506" s="79"/>
      <c r="CTW506" s="79"/>
      <c r="CTX506" s="79"/>
      <c r="CTY506" s="79"/>
      <c r="CTZ506" s="79"/>
      <c r="CUA506" s="79"/>
      <c r="CUB506" s="79"/>
      <c r="CUC506" s="79"/>
      <c r="CUD506" s="79"/>
      <c r="CUE506" s="79"/>
      <c r="CUF506" s="79"/>
      <c r="CUG506" s="79"/>
      <c r="CUH506" s="79"/>
      <c r="CUI506" s="79"/>
      <c r="CUJ506" s="79"/>
      <c r="CUK506" s="79"/>
      <c r="CUL506" s="79"/>
      <c r="CUM506" s="79"/>
      <c r="CUN506" s="79"/>
      <c r="CUO506" s="79"/>
      <c r="CUP506" s="79"/>
      <c r="CUQ506" s="79"/>
      <c r="CUR506" s="79"/>
      <c r="CUS506" s="79"/>
      <c r="CUT506" s="79"/>
      <c r="CUU506" s="79"/>
      <c r="CUV506" s="79"/>
      <c r="CUW506" s="79"/>
      <c r="CUX506" s="79"/>
      <c r="CUY506" s="79"/>
      <c r="CUZ506" s="79"/>
      <c r="CVA506" s="79"/>
      <c r="CVB506" s="79"/>
      <c r="CVC506" s="79"/>
      <c r="CVD506" s="79"/>
      <c r="CVE506" s="79"/>
      <c r="CVF506" s="79"/>
      <c r="CVG506" s="79"/>
      <c r="CVH506" s="79"/>
      <c r="CVI506" s="79"/>
      <c r="CVJ506" s="79"/>
      <c r="CVK506" s="79"/>
      <c r="CVL506" s="79"/>
      <c r="CVM506" s="79"/>
      <c r="CVN506" s="79"/>
      <c r="CVO506" s="79"/>
      <c r="CVP506" s="79"/>
      <c r="CVQ506" s="79"/>
      <c r="CVR506" s="79"/>
      <c r="CVS506" s="79"/>
      <c r="CVT506" s="79"/>
      <c r="CVU506" s="79"/>
      <c r="CVV506" s="79"/>
      <c r="CVW506" s="79"/>
      <c r="CVX506" s="79"/>
      <c r="CVY506" s="79"/>
      <c r="CVZ506" s="79"/>
      <c r="CWA506" s="79"/>
      <c r="CWB506" s="79"/>
      <c r="CWC506" s="79"/>
      <c r="CWD506" s="79"/>
      <c r="CWE506" s="79"/>
      <c r="CWF506" s="79"/>
      <c r="CWG506" s="79"/>
      <c r="CWH506" s="79"/>
      <c r="CWI506" s="79"/>
      <c r="CWJ506" s="79"/>
      <c r="CWK506" s="79"/>
      <c r="CWL506" s="79"/>
      <c r="CWM506" s="79"/>
      <c r="CWN506" s="79"/>
      <c r="CWO506" s="79"/>
      <c r="CWP506" s="79"/>
      <c r="CWQ506" s="79"/>
      <c r="CWR506" s="79"/>
      <c r="CWS506" s="79"/>
      <c r="CWT506" s="79"/>
      <c r="CWU506" s="79"/>
      <c r="CWV506" s="79"/>
      <c r="CWW506" s="79"/>
      <c r="CWX506" s="79"/>
      <c r="CWY506" s="79"/>
      <c r="CWZ506" s="79"/>
      <c r="CXA506" s="79"/>
      <c r="CXB506" s="79"/>
      <c r="CXC506" s="79"/>
      <c r="CXD506" s="79"/>
      <c r="CXE506" s="79"/>
      <c r="CXF506" s="79"/>
      <c r="CXG506" s="79"/>
      <c r="CXH506" s="79"/>
      <c r="CXI506" s="79"/>
      <c r="CXJ506" s="79"/>
      <c r="CXK506" s="79"/>
      <c r="CXL506" s="79"/>
      <c r="CXM506" s="79"/>
      <c r="CXN506" s="79"/>
      <c r="CXO506" s="79"/>
      <c r="CXP506" s="79"/>
      <c r="CXQ506" s="79"/>
      <c r="CXR506" s="79"/>
      <c r="CXS506" s="79"/>
      <c r="CXT506" s="79"/>
      <c r="CXU506" s="79"/>
      <c r="CXV506" s="79"/>
      <c r="CXW506" s="79"/>
      <c r="CXX506" s="79"/>
      <c r="CXY506" s="79"/>
      <c r="CXZ506" s="79"/>
      <c r="CYA506" s="79"/>
      <c r="CYB506" s="79"/>
      <c r="CYC506" s="79"/>
      <c r="CYD506" s="79"/>
      <c r="CYE506" s="79"/>
      <c r="CYF506" s="79"/>
      <c r="CYG506" s="79"/>
      <c r="CYH506" s="79"/>
      <c r="CYI506" s="79"/>
      <c r="CYJ506" s="79"/>
      <c r="CYK506" s="79"/>
      <c r="CYL506" s="79"/>
      <c r="CYM506" s="79"/>
      <c r="CYN506" s="79"/>
      <c r="CYO506" s="79"/>
      <c r="CYP506" s="79"/>
      <c r="CYQ506" s="79"/>
      <c r="CYR506" s="79"/>
      <c r="CYS506" s="79"/>
      <c r="CYT506" s="79"/>
      <c r="CYU506" s="79"/>
      <c r="CYV506" s="79"/>
      <c r="CYW506" s="79"/>
      <c r="CYX506" s="79"/>
      <c r="CYY506" s="79"/>
      <c r="CYZ506" s="79"/>
      <c r="CZA506" s="79"/>
      <c r="CZB506" s="79"/>
      <c r="CZC506" s="79"/>
      <c r="CZD506" s="79"/>
      <c r="CZE506" s="79"/>
      <c r="CZF506" s="79"/>
      <c r="CZG506" s="79"/>
      <c r="CZH506" s="79"/>
      <c r="CZI506" s="79"/>
      <c r="CZJ506" s="79"/>
      <c r="CZK506" s="79"/>
      <c r="CZL506" s="79"/>
      <c r="CZM506" s="79"/>
      <c r="CZN506" s="79"/>
      <c r="CZO506" s="79"/>
      <c r="CZP506" s="79"/>
      <c r="CZQ506" s="79"/>
      <c r="CZR506" s="79"/>
      <c r="CZS506" s="79"/>
      <c r="CZT506" s="79"/>
      <c r="CZU506" s="79"/>
      <c r="CZV506" s="79"/>
      <c r="CZW506" s="79"/>
      <c r="CZX506" s="79"/>
      <c r="CZY506" s="79"/>
      <c r="CZZ506" s="79"/>
      <c r="DAA506" s="79"/>
      <c r="DAB506" s="79"/>
      <c r="DAC506" s="79"/>
      <c r="DAD506" s="79"/>
      <c r="DAE506" s="79"/>
      <c r="DAF506" s="79"/>
      <c r="DAG506" s="79"/>
      <c r="DAH506" s="79"/>
      <c r="DAI506" s="79"/>
      <c r="DAJ506" s="79"/>
      <c r="DAK506" s="79"/>
      <c r="DAL506" s="79"/>
      <c r="DAM506" s="79"/>
      <c r="DAN506" s="79"/>
      <c r="DAO506" s="79"/>
      <c r="DAP506" s="79"/>
      <c r="DAQ506" s="79"/>
      <c r="DAR506" s="79"/>
      <c r="DAS506" s="79"/>
      <c r="DAT506" s="79"/>
      <c r="DAU506" s="79"/>
      <c r="DAV506" s="79"/>
      <c r="DAW506" s="79"/>
      <c r="DAX506" s="79"/>
      <c r="DAY506" s="79"/>
      <c r="DAZ506" s="79"/>
      <c r="DBA506" s="79"/>
      <c r="DBB506" s="79"/>
      <c r="DBC506" s="79"/>
      <c r="DBD506" s="79"/>
      <c r="DBE506" s="79"/>
      <c r="DBF506" s="79"/>
      <c r="DBG506" s="79"/>
      <c r="DBH506" s="79"/>
      <c r="DBI506" s="79"/>
      <c r="DBJ506" s="79"/>
      <c r="DBK506" s="79"/>
      <c r="DBL506" s="79"/>
      <c r="DBM506" s="79"/>
      <c r="DBN506" s="79"/>
      <c r="DBO506" s="79"/>
      <c r="DBP506" s="79"/>
      <c r="DBQ506" s="79"/>
      <c r="DBR506" s="79"/>
      <c r="DBS506" s="79"/>
      <c r="DBT506" s="79"/>
      <c r="DBU506" s="79"/>
      <c r="DBV506" s="79"/>
      <c r="DBW506" s="79"/>
      <c r="DBX506" s="79"/>
      <c r="DBY506" s="79"/>
      <c r="DBZ506" s="79"/>
      <c r="DCA506" s="79"/>
      <c r="DCB506" s="79"/>
      <c r="DCC506" s="79"/>
      <c r="DCD506" s="79"/>
      <c r="DCE506" s="79"/>
      <c r="DCF506" s="79"/>
      <c r="DCG506" s="79"/>
      <c r="DCH506" s="79"/>
      <c r="DCI506" s="79"/>
      <c r="DCJ506" s="79"/>
      <c r="DCK506" s="79"/>
      <c r="DCL506" s="79"/>
      <c r="DCM506" s="79"/>
      <c r="DCN506" s="79"/>
      <c r="DCO506" s="79"/>
      <c r="DCP506" s="79"/>
      <c r="DCQ506" s="79"/>
      <c r="DCR506" s="79"/>
      <c r="DCS506" s="79"/>
      <c r="DCT506" s="79"/>
      <c r="DCU506" s="79"/>
      <c r="DCV506" s="79"/>
      <c r="DCW506" s="79"/>
      <c r="DCX506" s="79"/>
      <c r="DCY506" s="79"/>
      <c r="DCZ506" s="79"/>
      <c r="DDA506" s="79"/>
      <c r="DDB506" s="79"/>
      <c r="DDC506" s="79"/>
      <c r="DDD506" s="79"/>
      <c r="DDE506" s="79"/>
      <c r="DDF506" s="79"/>
      <c r="DDG506" s="79"/>
      <c r="DDH506" s="79"/>
      <c r="DDI506" s="79"/>
      <c r="DDJ506" s="79"/>
      <c r="DDK506" s="79"/>
      <c r="DDL506" s="79"/>
      <c r="DDM506" s="79"/>
      <c r="DDN506" s="79"/>
      <c r="DDO506" s="79"/>
      <c r="DDP506" s="79"/>
      <c r="DDQ506" s="79"/>
      <c r="DDR506" s="79"/>
      <c r="DDS506" s="79"/>
      <c r="DDT506" s="79"/>
      <c r="DDU506" s="79"/>
      <c r="DDV506" s="79"/>
      <c r="DDW506" s="79"/>
      <c r="DDX506" s="79"/>
      <c r="DDY506" s="79"/>
      <c r="DDZ506" s="79"/>
      <c r="DEA506" s="79"/>
      <c r="DEB506" s="79"/>
      <c r="DEC506" s="79"/>
      <c r="DED506" s="79"/>
      <c r="DEE506" s="79"/>
      <c r="DEF506" s="79"/>
      <c r="DEG506" s="79"/>
      <c r="DEH506" s="79"/>
      <c r="DEI506" s="79"/>
      <c r="DEJ506" s="79"/>
      <c r="DEK506" s="79"/>
      <c r="DEL506" s="79"/>
      <c r="DEM506" s="79"/>
      <c r="DEN506" s="79"/>
      <c r="DEO506" s="79"/>
      <c r="DEP506" s="79"/>
      <c r="DEQ506" s="79"/>
      <c r="DER506" s="79"/>
      <c r="DES506" s="79"/>
      <c r="DET506" s="79"/>
      <c r="DEU506" s="79"/>
      <c r="DEV506" s="79"/>
      <c r="DEW506" s="79"/>
      <c r="DEX506" s="79"/>
      <c r="DEY506" s="79"/>
      <c r="DEZ506" s="79"/>
      <c r="DFA506" s="79"/>
      <c r="DFB506" s="79"/>
      <c r="DFC506" s="79"/>
      <c r="DFD506" s="79"/>
      <c r="DFE506" s="79"/>
      <c r="DFF506" s="79"/>
      <c r="DFG506" s="79"/>
      <c r="DFH506" s="79"/>
      <c r="DFI506" s="79"/>
      <c r="DFJ506" s="79"/>
      <c r="DFK506" s="79"/>
      <c r="DFL506" s="79"/>
      <c r="DFM506" s="79"/>
      <c r="DFN506" s="79"/>
      <c r="DFO506" s="79"/>
      <c r="DFP506" s="79"/>
      <c r="DFQ506" s="79"/>
      <c r="DFR506" s="79"/>
      <c r="DFS506" s="79"/>
      <c r="DFT506" s="79"/>
      <c r="DFU506" s="79"/>
      <c r="DFV506" s="79"/>
      <c r="DFW506" s="79"/>
      <c r="DFX506" s="79"/>
      <c r="DFY506" s="79"/>
      <c r="DFZ506" s="79"/>
      <c r="DGA506" s="79"/>
      <c r="DGB506" s="79"/>
      <c r="DGC506" s="79"/>
      <c r="DGD506" s="79"/>
      <c r="DGE506" s="79"/>
      <c r="DGF506" s="79"/>
      <c r="DGG506" s="79"/>
      <c r="DGH506" s="79"/>
      <c r="DGI506" s="79"/>
      <c r="DGJ506" s="79"/>
      <c r="DGK506" s="79"/>
      <c r="DGL506" s="79"/>
      <c r="DGM506" s="79"/>
      <c r="DGN506" s="79"/>
      <c r="DGO506" s="79"/>
      <c r="DGP506" s="79"/>
      <c r="DGQ506" s="79"/>
      <c r="DGR506" s="79"/>
      <c r="DGS506" s="79"/>
      <c r="DGT506" s="79"/>
      <c r="DGU506" s="79"/>
      <c r="DGV506" s="79"/>
      <c r="DGW506" s="79"/>
      <c r="DGX506" s="79"/>
      <c r="DGY506" s="79"/>
      <c r="DGZ506" s="79"/>
      <c r="DHA506" s="79"/>
      <c r="DHB506" s="79"/>
      <c r="DHC506" s="79"/>
      <c r="DHD506" s="79"/>
      <c r="DHE506" s="79"/>
      <c r="DHF506" s="79"/>
      <c r="DHG506" s="79"/>
      <c r="DHH506" s="79"/>
      <c r="DHI506" s="79"/>
      <c r="DHJ506" s="79"/>
      <c r="DHK506" s="79"/>
      <c r="DHL506" s="79"/>
      <c r="DHM506" s="79"/>
      <c r="DHN506" s="79"/>
      <c r="DHO506" s="79"/>
      <c r="DHP506" s="79"/>
      <c r="DHQ506" s="79"/>
      <c r="DHR506" s="79"/>
      <c r="DHS506" s="79"/>
      <c r="DHT506" s="79"/>
      <c r="DHU506" s="79"/>
      <c r="DHV506" s="79"/>
      <c r="DHW506" s="79"/>
      <c r="DHX506" s="79"/>
      <c r="DHY506" s="79"/>
      <c r="DHZ506" s="79"/>
      <c r="DIA506" s="79"/>
      <c r="DIB506" s="79"/>
      <c r="DIC506" s="79"/>
      <c r="DID506" s="79"/>
      <c r="DIE506" s="79"/>
      <c r="DIF506" s="79"/>
      <c r="DIG506" s="79"/>
      <c r="DIH506" s="79"/>
      <c r="DII506" s="79"/>
      <c r="DIJ506" s="79"/>
      <c r="DIK506" s="79"/>
      <c r="DIL506" s="79"/>
      <c r="DIM506" s="79"/>
      <c r="DIN506" s="79"/>
      <c r="DIO506" s="79"/>
      <c r="DIP506" s="79"/>
      <c r="DIQ506" s="79"/>
      <c r="DIR506" s="79"/>
      <c r="DIS506" s="79"/>
      <c r="DIT506" s="79"/>
      <c r="DIU506" s="79"/>
      <c r="DIV506" s="79"/>
      <c r="DIW506" s="79"/>
      <c r="DIX506" s="79"/>
      <c r="DIY506" s="79"/>
      <c r="DIZ506" s="79"/>
      <c r="DJA506" s="79"/>
      <c r="DJB506" s="79"/>
      <c r="DJC506" s="79"/>
      <c r="DJD506" s="79"/>
      <c r="DJE506" s="79"/>
      <c r="DJF506" s="79"/>
      <c r="DJG506" s="79"/>
      <c r="DJH506" s="79"/>
      <c r="DJI506" s="79"/>
      <c r="DJJ506" s="79"/>
      <c r="DJK506" s="79"/>
      <c r="DJL506" s="79"/>
      <c r="DJM506" s="79"/>
      <c r="DJN506" s="79"/>
      <c r="DJO506" s="79"/>
      <c r="DJP506" s="79"/>
      <c r="DJQ506" s="79"/>
      <c r="DJR506" s="79"/>
      <c r="DJS506" s="79"/>
      <c r="DJT506" s="79"/>
      <c r="DJU506" s="79"/>
      <c r="DJV506" s="79"/>
      <c r="DJW506" s="79"/>
      <c r="DJX506" s="79"/>
      <c r="DJY506" s="79"/>
      <c r="DJZ506" s="79"/>
      <c r="DKA506" s="79"/>
      <c r="DKB506" s="79"/>
      <c r="DKC506" s="79"/>
      <c r="DKD506" s="79"/>
      <c r="DKE506" s="79"/>
      <c r="DKF506" s="79"/>
      <c r="DKG506" s="79"/>
      <c r="DKH506" s="79"/>
      <c r="DKI506" s="79"/>
      <c r="DKJ506" s="79"/>
      <c r="DKK506" s="79"/>
      <c r="DKL506" s="79"/>
      <c r="DKM506" s="79"/>
      <c r="DKN506" s="79"/>
      <c r="DKO506" s="79"/>
      <c r="DKP506" s="79"/>
      <c r="DKQ506" s="79"/>
      <c r="DKR506" s="79"/>
      <c r="DKS506" s="79"/>
      <c r="DKT506" s="79"/>
      <c r="DKU506" s="79"/>
      <c r="DKV506" s="79"/>
      <c r="DKW506" s="79"/>
      <c r="DKX506" s="79"/>
      <c r="DKY506" s="79"/>
      <c r="DKZ506" s="79"/>
      <c r="DLA506" s="79"/>
      <c r="DLB506" s="79"/>
      <c r="DLC506" s="79"/>
      <c r="DLD506" s="79"/>
      <c r="DLE506" s="79"/>
      <c r="DLF506" s="79"/>
      <c r="DLG506" s="79"/>
      <c r="DLH506" s="79"/>
      <c r="DLI506" s="79"/>
      <c r="DLJ506" s="79"/>
      <c r="DLK506" s="79"/>
      <c r="DLL506" s="79"/>
      <c r="DLM506" s="79"/>
      <c r="DLN506" s="79"/>
      <c r="DLO506" s="79"/>
      <c r="DLP506" s="79"/>
      <c r="DLQ506" s="79"/>
      <c r="DLR506" s="79"/>
      <c r="DLS506" s="79"/>
      <c r="DLT506" s="79"/>
      <c r="DLU506" s="79"/>
      <c r="DLV506" s="79"/>
      <c r="DLW506" s="79"/>
      <c r="DLX506" s="79"/>
      <c r="DLY506" s="79"/>
      <c r="DLZ506" s="79"/>
      <c r="DMA506" s="79"/>
      <c r="DMB506" s="79"/>
      <c r="DMC506" s="79"/>
      <c r="DMD506" s="79"/>
      <c r="DME506" s="79"/>
      <c r="DMF506" s="79"/>
      <c r="DMG506" s="79"/>
      <c r="DMH506" s="79"/>
      <c r="DMI506" s="79"/>
      <c r="DMJ506" s="79"/>
      <c r="DMK506" s="79"/>
      <c r="DML506" s="79"/>
      <c r="DMM506" s="79"/>
      <c r="DMN506" s="79"/>
      <c r="DMO506" s="79"/>
      <c r="DMP506" s="79"/>
      <c r="DMQ506" s="79"/>
      <c r="DMR506" s="79"/>
      <c r="DMS506" s="79"/>
      <c r="DMT506" s="79"/>
      <c r="DMU506" s="79"/>
      <c r="DMV506" s="79"/>
      <c r="DMW506" s="79"/>
      <c r="DMX506" s="79"/>
      <c r="DMY506" s="79"/>
      <c r="DMZ506" s="79"/>
      <c r="DNA506" s="79"/>
      <c r="DNB506" s="79"/>
      <c r="DNC506" s="79"/>
      <c r="DND506" s="79"/>
      <c r="DNE506" s="79"/>
      <c r="DNF506" s="79"/>
      <c r="DNG506" s="79"/>
      <c r="DNH506" s="79"/>
      <c r="DNI506" s="79"/>
      <c r="DNJ506" s="79"/>
      <c r="DNK506" s="79"/>
      <c r="DNL506" s="79"/>
      <c r="DNM506" s="79"/>
      <c r="DNN506" s="79"/>
      <c r="DNO506" s="79"/>
      <c r="DNP506" s="79"/>
      <c r="DNQ506" s="79"/>
      <c r="DNR506" s="79"/>
      <c r="DNS506" s="79"/>
      <c r="DNT506" s="79"/>
      <c r="DNU506" s="79"/>
      <c r="DNV506" s="79"/>
      <c r="DNW506" s="79"/>
      <c r="DNX506" s="79"/>
      <c r="DNY506" s="79"/>
      <c r="DNZ506" s="79"/>
      <c r="DOA506" s="79"/>
      <c r="DOB506" s="79"/>
      <c r="DOC506" s="79"/>
      <c r="DOD506" s="79"/>
      <c r="DOE506" s="79"/>
      <c r="DOF506" s="79"/>
      <c r="DOG506" s="79"/>
      <c r="DOH506" s="79"/>
      <c r="DOI506" s="79"/>
      <c r="DOJ506" s="79"/>
      <c r="DOK506" s="79"/>
      <c r="DOL506" s="79"/>
      <c r="DOM506" s="79"/>
      <c r="DON506" s="79"/>
      <c r="DOO506" s="79"/>
      <c r="DOP506" s="79"/>
      <c r="DOQ506" s="79"/>
      <c r="DOR506" s="79"/>
      <c r="DOS506" s="79"/>
      <c r="DOT506" s="79"/>
      <c r="DOU506" s="79"/>
      <c r="DOV506" s="79"/>
      <c r="DOW506" s="79"/>
      <c r="DOX506" s="79"/>
      <c r="DOY506" s="79"/>
      <c r="DOZ506" s="79"/>
      <c r="DPA506" s="79"/>
      <c r="DPB506" s="79"/>
      <c r="DPC506" s="79"/>
      <c r="DPD506" s="79"/>
      <c r="DPE506" s="79"/>
      <c r="DPF506" s="79"/>
      <c r="DPG506" s="79"/>
      <c r="DPH506" s="79"/>
      <c r="DPI506" s="79"/>
      <c r="DPJ506" s="79"/>
      <c r="DPK506" s="79"/>
      <c r="DPL506" s="79"/>
      <c r="DPM506" s="79"/>
      <c r="DPN506" s="79"/>
      <c r="DPO506" s="79"/>
      <c r="DPP506" s="79"/>
      <c r="DPQ506" s="79"/>
      <c r="DPR506" s="79"/>
      <c r="DPS506" s="79"/>
      <c r="DPT506" s="79"/>
      <c r="DPU506" s="79"/>
      <c r="DPV506" s="79"/>
      <c r="DPW506" s="79"/>
      <c r="DPX506" s="79"/>
      <c r="DPY506" s="79"/>
      <c r="DPZ506" s="79"/>
      <c r="DQA506" s="79"/>
      <c r="DQB506" s="79"/>
      <c r="DQC506" s="79"/>
      <c r="DQD506" s="79"/>
      <c r="DQE506" s="79"/>
      <c r="DQF506" s="79"/>
      <c r="DQG506" s="79"/>
      <c r="DQH506" s="79"/>
      <c r="DQI506" s="79"/>
      <c r="DQJ506" s="79"/>
      <c r="DQK506" s="79"/>
      <c r="DQL506" s="79"/>
      <c r="DQM506" s="79"/>
      <c r="DQN506" s="79"/>
      <c r="DQO506" s="79"/>
      <c r="DQP506" s="79"/>
      <c r="DQQ506" s="79"/>
      <c r="DQR506" s="79"/>
      <c r="DQS506" s="79"/>
      <c r="DQT506" s="79"/>
      <c r="DQU506" s="79"/>
      <c r="DQV506" s="79"/>
      <c r="DQW506" s="79"/>
      <c r="DQX506" s="79"/>
      <c r="DQY506" s="79"/>
      <c r="DQZ506" s="79"/>
      <c r="DRA506" s="79"/>
      <c r="DRB506" s="79"/>
      <c r="DRC506" s="79"/>
      <c r="DRD506" s="79"/>
      <c r="DRE506" s="79"/>
      <c r="DRF506" s="79"/>
      <c r="DRG506" s="79"/>
      <c r="DRH506" s="79"/>
      <c r="DRI506" s="79"/>
      <c r="DRJ506" s="79"/>
      <c r="DRK506" s="79"/>
      <c r="DRL506" s="79"/>
      <c r="DRM506" s="79"/>
      <c r="DRN506" s="79"/>
      <c r="DRO506" s="79"/>
      <c r="DRP506" s="79"/>
      <c r="DRQ506" s="79"/>
      <c r="DRR506" s="79"/>
      <c r="DRS506" s="79"/>
      <c r="DRT506" s="79"/>
      <c r="DRU506" s="79"/>
      <c r="DRV506" s="79"/>
      <c r="DRW506" s="79"/>
      <c r="DRX506" s="79"/>
      <c r="DRY506" s="79"/>
      <c r="DRZ506" s="79"/>
      <c r="DSA506" s="79"/>
      <c r="DSB506" s="79"/>
      <c r="DSC506" s="79"/>
      <c r="DSD506" s="79"/>
      <c r="DSE506" s="79"/>
      <c r="DSF506" s="79"/>
      <c r="DSG506" s="79"/>
      <c r="DSH506" s="79"/>
      <c r="DSI506" s="79"/>
      <c r="DSJ506" s="79"/>
      <c r="DSK506" s="79"/>
      <c r="DSL506" s="79"/>
      <c r="DSM506" s="79"/>
      <c r="DSN506" s="79"/>
      <c r="DSO506" s="79"/>
      <c r="DSP506" s="79"/>
      <c r="DSQ506" s="79"/>
      <c r="DSR506" s="79"/>
      <c r="DSS506" s="79"/>
      <c r="DST506" s="79"/>
      <c r="DSU506" s="79"/>
      <c r="DSV506" s="79"/>
      <c r="DSW506" s="79"/>
      <c r="DSX506" s="79"/>
      <c r="DSY506" s="79"/>
      <c r="DSZ506" s="79"/>
      <c r="DTA506" s="79"/>
      <c r="DTB506" s="79"/>
      <c r="DTC506" s="79"/>
      <c r="DTD506" s="79"/>
      <c r="DTE506" s="79"/>
      <c r="DTF506" s="79"/>
      <c r="DTG506" s="79"/>
      <c r="DTH506" s="79"/>
      <c r="DTI506" s="79"/>
      <c r="DTJ506" s="79"/>
      <c r="DTK506" s="79"/>
      <c r="DTL506" s="79"/>
      <c r="DTM506" s="79"/>
      <c r="DTN506" s="79"/>
      <c r="DTO506" s="79"/>
      <c r="DTP506" s="79"/>
      <c r="DTQ506" s="79"/>
      <c r="DTR506" s="79"/>
      <c r="DTS506" s="79"/>
      <c r="DTT506" s="79"/>
      <c r="DTU506" s="79"/>
      <c r="DTV506" s="79"/>
      <c r="DTW506" s="79"/>
      <c r="DTX506" s="79"/>
      <c r="DTY506" s="79"/>
      <c r="DTZ506" s="79"/>
      <c r="DUA506" s="79"/>
      <c r="DUB506" s="79"/>
      <c r="DUC506" s="79"/>
      <c r="DUD506" s="79"/>
      <c r="DUE506" s="79"/>
      <c r="DUF506" s="79"/>
      <c r="DUG506" s="79"/>
      <c r="DUH506" s="79"/>
      <c r="DUI506" s="79"/>
      <c r="DUJ506" s="79"/>
      <c r="DUK506" s="79"/>
      <c r="DUL506" s="79"/>
      <c r="DUM506" s="79"/>
      <c r="DUN506" s="79"/>
      <c r="DUO506" s="79"/>
      <c r="DUP506" s="79"/>
      <c r="DUQ506" s="79"/>
      <c r="DUR506" s="79"/>
      <c r="DUS506" s="79"/>
      <c r="DUT506" s="79"/>
      <c r="DUU506" s="79"/>
      <c r="DUV506" s="79"/>
      <c r="DUW506" s="79"/>
      <c r="DUX506" s="79"/>
      <c r="DUY506" s="79"/>
      <c r="DUZ506" s="79"/>
      <c r="DVA506" s="79"/>
      <c r="DVB506" s="79"/>
      <c r="DVC506" s="79"/>
      <c r="DVD506" s="79"/>
      <c r="DVE506" s="79"/>
      <c r="DVF506" s="79"/>
      <c r="DVG506" s="79"/>
      <c r="DVH506" s="79"/>
      <c r="DVI506" s="79"/>
      <c r="DVJ506" s="79"/>
      <c r="DVK506" s="79"/>
      <c r="DVL506" s="79"/>
      <c r="DVM506" s="79"/>
      <c r="DVN506" s="79"/>
      <c r="DVO506" s="79"/>
      <c r="DVP506" s="79"/>
      <c r="DVQ506" s="79"/>
      <c r="DVR506" s="79"/>
      <c r="DVS506" s="79"/>
      <c r="DVT506" s="79"/>
      <c r="DVU506" s="79"/>
      <c r="DVV506" s="79"/>
      <c r="DVW506" s="79"/>
      <c r="DVX506" s="79"/>
      <c r="DVY506" s="79"/>
      <c r="DVZ506" s="79"/>
      <c r="DWA506" s="79"/>
      <c r="DWB506" s="79"/>
      <c r="DWC506" s="79"/>
      <c r="DWD506" s="79"/>
      <c r="DWE506" s="79"/>
      <c r="DWF506" s="79"/>
      <c r="DWG506" s="79"/>
      <c r="DWH506" s="79"/>
      <c r="DWI506" s="79"/>
      <c r="DWJ506" s="79"/>
      <c r="DWK506" s="79"/>
      <c r="DWL506" s="79"/>
      <c r="DWM506" s="79"/>
      <c r="DWN506" s="79"/>
      <c r="DWO506" s="79"/>
      <c r="DWP506" s="79"/>
      <c r="DWQ506" s="79"/>
      <c r="DWR506" s="79"/>
      <c r="DWS506" s="79"/>
      <c r="DWT506" s="79"/>
      <c r="DWU506" s="79"/>
      <c r="DWV506" s="79"/>
      <c r="DWW506" s="79"/>
      <c r="DWX506" s="79"/>
      <c r="DWY506" s="79"/>
      <c r="DWZ506" s="79"/>
      <c r="DXA506" s="79"/>
      <c r="DXB506" s="79"/>
      <c r="DXC506" s="79"/>
      <c r="DXD506" s="79"/>
      <c r="DXE506" s="79"/>
      <c r="DXF506" s="79"/>
      <c r="DXG506" s="79"/>
      <c r="DXH506" s="79"/>
      <c r="DXI506" s="79"/>
      <c r="DXJ506" s="79"/>
      <c r="DXK506" s="79"/>
      <c r="DXL506" s="79"/>
      <c r="DXM506" s="79"/>
      <c r="DXN506" s="79"/>
      <c r="DXO506" s="79"/>
      <c r="DXP506" s="79"/>
      <c r="DXQ506" s="79"/>
      <c r="DXR506" s="79"/>
      <c r="DXS506" s="79"/>
      <c r="DXT506" s="79"/>
      <c r="DXU506" s="79"/>
      <c r="DXV506" s="79"/>
      <c r="DXW506" s="79"/>
      <c r="DXX506" s="79"/>
      <c r="DXY506" s="79"/>
      <c r="DXZ506" s="79"/>
      <c r="DYA506" s="79"/>
      <c r="DYB506" s="79"/>
      <c r="DYC506" s="79"/>
      <c r="DYD506" s="79"/>
      <c r="DYE506" s="79"/>
      <c r="DYF506" s="79"/>
      <c r="DYG506" s="79"/>
      <c r="DYH506" s="79"/>
      <c r="DYI506" s="79"/>
      <c r="DYJ506" s="79"/>
      <c r="DYK506" s="79"/>
      <c r="DYL506" s="79"/>
      <c r="DYM506" s="79"/>
      <c r="DYN506" s="79"/>
      <c r="DYO506" s="79"/>
      <c r="DYP506" s="79"/>
      <c r="DYQ506" s="79"/>
      <c r="DYR506" s="79"/>
      <c r="DYS506" s="79"/>
      <c r="DYT506" s="79"/>
      <c r="DYU506" s="79"/>
      <c r="DYV506" s="79"/>
      <c r="DYW506" s="79"/>
      <c r="DYX506" s="79"/>
      <c r="DYY506" s="79"/>
      <c r="DYZ506" s="79"/>
      <c r="DZA506" s="79"/>
      <c r="DZB506" s="79"/>
      <c r="DZC506" s="79"/>
      <c r="DZD506" s="79"/>
      <c r="DZE506" s="79"/>
      <c r="DZF506" s="79"/>
      <c r="DZG506" s="79"/>
      <c r="DZH506" s="79"/>
      <c r="DZI506" s="79"/>
      <c r="DZJ506" s="79"/>
      <c r="DZK506" s="79"/>
      <c r="DZL506" s="79"/>
      <c r="DZM506" s="79"/>
      <c r="DZN506" s="79"/>
      <c r="DZO506" s="79"/>
      <c r="DZP506" s="79"/>
      <c r="DZQ506" s="79"/>
      <c r="DZR506" s="79"/>
      <c r="DZS506" s="79"/>
      <c r="DZT506" s="79"/>
      <c r="DZU506" s="79"/>
      <c r="DZV506" s="79"/>
      <c r="DZW506" s="79"/>
      <c r="DZX506" s="79"/>
      <c r="DZY506" s="79"/>
      <c r="DZZ506" s="79"/>
      <c r="EAA506" s="79"/>
      <c r="EAB506" s="79"/>
      <c r="EAC506" s="79"/>
      <c r="EAD506" s="79"/>
      <c r="EAE506" s="79"/>
      <c r="EAF506" s="79"/>
      <c r="EAG506" s="79"/>
      <c r="EAH506" s="79"/>
      <c r="EAI506" s="79"/>
      <c r="EAJ506" s="79"/>
      <c r="EAK506" s="79"/>
      <c r="EAL506" s="79"/>
      <c r="EAM506" s="79"/>
      <c r="EAN506" s="79"/>
      <c r="EAO506" s="79"/>
      <c r="EAP506" s="79"/>
      <c r="EAQ506" s="79"/>
      <c r="EAR506" s="79"/>
      <c r="EAS506" s="79"/>
      <c r="EAT506" s="79"/>
      <c r="EAU506" s="79"/>
      <c r="EAV506" s="79"/>
      <c r="EAW506" s="79"/>
      <c r="EAX506" s="79"/>
      <c r="EAY506" s="79"/>
      <c r="EAZ506" s="79"/>
      <c r="EBA506" s="79"/>
      <c r="EBB506" s="79"/>
      <c r="EBC506" s="79"/>
      <c r="EBD506" s="79"/>
      <c r="EBE506" s="79"/>
      <c r="EBF506" s="79"/>
      <c r="EBG506" s="79"/>
      <c r="EBH506" s="79"/>
      <c r="EBI506" s="79"/>
      <c r="EBJ506" s="79"/>
      <c r="EBK506" s="79"/>
      <c r="EBL506" s="79"/>
      <c r="EBM506" s="79"/>
      <c r="EBN506" s="79"/>
      <c r="EBO506" s="79"/>
      <c r="EBP506" s="79"/>
      <c r="EBQ506" s="79"/>
      <c r="EBR506" s="79"/>
      <c r="EBS506" s="79"/>
      <c r="EBT506" s="79"/>
      <c r="EBU506" s="79"/>
      <c r="EBV506" s="79"/>
      <c r="EBW506" s="79"/>
      <c r="EBX506" s="79"/>
      <c r="EBY506" s="79"/>
      <c r="EBZ506" s="79"/>
      <c r="ECA506" s="79"/>
      <c r="ECB506" s="79"/>
      <c r="ECC506" s="79"/>
      <c r="ECD506" s="79"/>
      <c r="ECE506" s="79"/>
      <c r="ECF506" s="79"/>
      <c r="ECG506" s="79"/>
      <c r="ECH506" s="79"/>
      <c r="ECI506" s="79"/>
      <c r="ECJ506" s="79"/>
      <c r="ECK506" s="79"/>
      <c r="ECL506" s="79"/>
      <c r="ECM506" s="79"/>
      <c r="ECN506" s="79"/>
      <c r="ECO506" s="79"/>
      <c r="ECP506" s="79"/>
      <c r="ECQ506" s="79"/>
      <c r="ECR506" s="79"/>
      <c r="ECS506" s="79"/>
      <c r="ECT506" s="79"/>
      <c r="ECU506" s="79"/>
      <c r="ECV506" s="79"/>
      <c r="ECW506" s="79"/>
      <c r="ECX506" s="79"/>
      <c r="ECY506" s="79"/>
      <c r="ECZ506" s="79"/>
      <c r="EDA506" s="79"/>
      <c r="EDB506" s="79"/>
      <c r="EDC506" s="79"/>
      <c r="EDD506" s="79"/>
      <c r="EDE506" s="79"/>
      <c r="EDF506" s="79"/>
      <c r="EDG506" s="79"/>
      <c r="EDH506" s="79"/>
      <c r="EDI506" s="79"/>
      <c r="EDJ506" s="79"/>
      <c r="EDK506" s="79"/>
      <c r="EDL506" s="79"/>
      <c r="EDM506" s="79"/>
      <c r="EDN506" s="79"/>
      <c r="EDO506" s="79"/>
      <c r="EDP506" s="79"/>
      <c r="EDQ506" s="79"/>
      <c r="EDR506" s="79"/>
      <c r="EDS506" s="79"/>
      <c r="EDT506" s="79"/>
      <c r="EDU506" s="79"/>
      <c r="EDV506" s="79"/>
      <c r="EDW506" s="79"/>
      <c r="EDX506" s="79"/>
      <c r="EDY506" s="79"/>
      <c r="EDZ506" s="79"/>
      <c r="EEA506" s="79"/>
      <c r="EEB506" s="79"/>
      <c r="EEC506" s="79"/>
      <c r="EED506" s="79"/>
      <c r="EEE506" s="79"/>
      <c r="EEF506" s="79"/>
      <c r="EEG506" s="79"/>
      <c r="EEH506" s="79"/>
      <c r="EEI506" s="79"/>
      <c r="EEJ506" s="79"/>
      <c r="EEK506" s="79"/>
      <c r="EEL506" s="79"/>
      <c r="EEM506" s="79"/>
      <c r="EEN506" s="79"/>
      <c r="EEO506" s="79"/>
      <c r="EEP506" s="79"/>
      <c r="EEQ506" s="79"/>
      <c r="EER506" s="79"/>
      <c r="EES506" s="79"/>
      <c r="EET506" s="79"/>
      <c r="EEU506" s="79"/>
      <c r="EEV506" s="79"/>
      <c r="EEW506" s="79"/>
      <c r="EEX506" s="79"/>
      <c r="EEY506" s="79"/>
      <c r="EEZ506" s="79"/>
      <c r="EFA506" s="79"/>
      <c r="EFB506" s="79"/>
      <c r="EFC506" s="79"/>
      <c r="EFD506" s="79"/>
      <c r="EFE506" s="79"/>
      <c r="EFF506" s="79"/>
      <c r="EFG506" s="79"/>
      <c r="EFH506" s="79"/>
      <c r="EFI506" s="79"/>
      <c r="EFJ506" s="79"/>
      <c r="EFK506" s="79"/>
      <c r="EFL506" s="79"/>
      <c r="EFM506" s="79"/>
      <c r="EFN506" s="79"/>
      <c r="EFO506" s="79"/>
      <c r="EFP506" s="79"/>
      <c r="EFQ506" s="79"/>
      <c r="EFR506" s="79"/>
      <c r="EFS506" s="79"/>
      <c r="EFT506" s="79"/>
      <c r="EFU506" s="79"/>
      <c r="EFV506" s="79"/>
      <c r="EFW506" s="79"/>
      <c r="EFX506" s="79"/>
      <c r="EFY506" s="79"/>
      <c r="EFZ506" s="79"/>
      <c r="EGA506" s="79"/>
      <c r="EGB506" s="79"/>
      <c r="EGC506" s="79"/>
      <c r="EGD506" s="79"/>
      <c r="EGE506" s="79"/>
      <c r="EGF506" s="79"/>
      <c r="EGG506" s="79"/>
      <c r="EGH506" s="79"/>
      <c r="EGI506" s="79"/>
      <c r="EGJ506" s="79"/>
      <c r="EGK506" s="79"/>
      <c r="EGL506" s="79"/>
      <c r="EGM506" s="79"/>
      <c r="EGN506" s="79"/>
      <c r="EGO506" s="79"/>
      <c r="EGP506" s="79"/>
      <c r="EGQ506" s="79"/>
      <c r="EGR506" s="79"/>
      <c r="EGS506" s="79"/>
      <c r="EGT506" s="79"/>
      <c r="EGU506" s="79"/>
      <c r="EGV506" s="79"/>
      <c r="EGW506" s="79"/>
      <c r="EGX506" s="79"/>
      <c r="EGY506" s="79"/>
      <c r="EGZ506" s="79"/>
      <c r="EHA506" s="79"/>
      <c r="EHB506" s="79"/>
      <c r="EHC506" s="79"/>
      <c r="EHD506" s="79"/>
      <c r="EHE506" s="79"/>
      <c r="EHF506" s="79"/>
      <c r="EHG506" s="79"/>
      <c r="EHH506" s="79"/>
      <c r="EHI506" s="79"/>
      <c r="EHJ506" s="79"/>
      <c r="EHK506" s="79"/>
      <c r="EHL506" s="79"/>
      <c r="EHM506" s="79"/>
      <c r="EHN506" s="79"/>
      <c r="EHO506" s="79"/>
      <c r="EHP506" s="79"/>
      <c r="EHQ506" s="79"/>
      <c r="EHR506" s="79"/>
      <c r="EHS506" s="79"/>
      <c r="EHT506" s="79"/>
      <c r="EHU506" s="79"/>
      <c r="EHV506" s="79"/>
      <c r="EHW506" s="79"/>
      <c r="EHX506" s="79"/>
      <c r="EHY506" s="79"/>
      <c r="EHZ506" s="79"/>
      <c r="EIA506" s="79"/>
      <c r="EIB506" s="79"/>
      <c r="EIC506" s="79"/>
      <c r="EID506" s="79"/>
      <c r="EIE506" s="79"/>
      <c r="EIF506" s="79"/>
      <c r="EIG506" s="79"/>
      <c r="EIH506" s="79"/>
      <c r="EII506" s="79"/>
      <c r="EIJ506" s="79"/>
      <c r="EIK506" s="79"/>
      <c r="EIL506" s="79"/>
      <c r="EIM506" s="79"/>
      <c r="EIN506" s="79"/>
      <c r="EIO506" s="79"/>
      <c r="EIP506" s="79"/>
      <c r="EIQ506" s="79"/>
      <c r="EIR506" s="79"/>
      <c r="EIS506" s="79"/>
      <c r="EIT506" s="79"/>
      <c r="EIU506" s="79"/>
      <c r="EIV506" s="79"/>
      <c r="EIW506" s="79"/>
      <c r="EIX506" s="79"/>
      <c r="EIY506" s="79"/>
      <c r="EIZ506" s="79"/>
      <c r="EJA506" s="79"/>
      <c r="EJB506" s="79"/>
      <c r="EJC506" s="79"/>
      <c r="EJD506" s="79"/>
      <c r="EJE506" s="79"/>
      <c r="EJF506" s="79"/>
      <c r="EJG506" s="79"/>
      <c r="EJH506" s="79"/>
      <c r="EJI506" s="79"/>
      <c r="EJJ506" s="79"/>
      <c r="EJK506" s="79"/>
      <c r="EJL506" s="79"/>
      <c r="EJM506" s="79"/>
      <c r="EJN506" s="79"/>
      <c r="EJO506" s="79"/>
      <c r="EJP506" s="79"/>
      <c r="EJQ506" s="79"/>
      <c r="EJR506" s="79"/>
      <c r="EJS506" s="79"/>
      <c r="EJT506" s="79"/>
      <c r="EJU506" s="79"/>
      <c r="EJV506" s="79"/>
      <c r="EJW506" s="79"/>
      <c r="EJX506" s="79"/>
      <c r="EJY506" s="79"/>
      <c r="EJZ506" s="79"/>
      <c r="EKA506" s="79"/>
      <c r="EKB506" s="79"/>
      <c r="EKC506" s="79"/>
      <c r="EKD506" s="79"/>
      <c r="EKE506" s="79"/>
      <c r="EKF506" s="79"/>
      <c r="EKG506" s="79"/>
      <c r="EKH506" s="79"/>
      <c r="EKI506" s="79"/>
      <c r="EKJ506" s="79"/>
      <c r="EKK506" s="79"/>
      <c r="EKL506" s="79"/>
      <c r="EKM506" s="79"/>
      <c r="EKN506" s="79"/>
      <c r="EKO506" s="79"/>
      <c r="EKP506" s="79"/>
      <c r="EKQ506" s="79"/>
      <c r="EKR506" s="79"/>
      <c r="EKS506" s="79"/>
      <c r="EKT506" s="79"/>
      <c r="EKU506" s="79"/>
      <c r="EKV506" s="79"/>
      <c r="EKW506" s="79"/>
      <c r="EKX506" s="79"/>
      <c r="EKY506" s="79"/>
      <c r="EKZ506" s="79"/>
      <c r="ELA506" s="79"/>
      <c r="ELB506" s="79"/>
      <c r="ELC506" s="79"/>
      <c r="ELD506" s="79"/>
      <c r="ELE506" s="79"/>
      <c r="ELF506" s="79"/>
      <c r="ELG506" s="79"/>
      <c r="ELH506" s="79"/>
      <c r="ELI506" s="79"/>
      <c r="ELJ506" s="79"/>
      <c r="ELK506" s="79"/>
      <c r="ELL506" s="79"/>
      <c r="ELM506" s="79"/>
      <c r="ELN506" s="79"/>
      <c r="ELO506" s="79"/>
      <c r="ELP506" s="79"/>
      <c r="ELQ506" s="79"/>
      <c r="ELR506" s="79"/>
      <c r="ELS506" s="79"/>
      <c r="ELT506" s="79"/>
      <c r="ELU506" s="79"/>
      <c r="ELV506" s="79"/>
      <c r="ELW506" s="79"/>
      <c r="ELX506" s="79"/>
      <c r="ELY506" s="79"/>
      <c r="ELZ506" s="79"/>
      <c r="EMA506" s="79"/>
      <c r="EMB506" s="79"/>
      <c r="EMC506" s="79"/>
      <c r="EMD506" s="79"/>
      <c r="EME506" s="79"/>
      <c r="EMF506" s="79"/>
      <c r="EMG506" s="79"/>
      <c r="EMH506" s="79"/>
      <c r="EMI506" s="79"/>
      <c r="EMJ506" s="79"/>
      <c r="EMK506" s="79"/>
      <c r="EML506" s="79"/>
      <c r="EMM506" s="79"/>
      <c r="EMN506" s="79"/>
      <c r="EMO506" s="79"/>
      <c r="EMP506" s="79"/>
      <c r="EMQ506" s="79"/>
      <c r="EMR506" s="79"/>
      <c r="EMS506" s="79"/>
      <c r="EMT506" s="79"/>
      <c r="EMU506" s="79"/>
      <c r="EMV506" s="79"/>
      <c r="EMW506" s="79"/>
      <c r="EMX506" s="79"/>
      <c r="EMY506" s="79"/>
      <c r="EMZ506" s="79"/>
      <c r="ENA506" s="79"/>
      <c r="ENB506" s="79"/>
      <c r="ENC506" s="79"/>
      <c r="END506" s="79"/>
      <c r="ENE506" s="79"/>
      <c r="ENF506" s="79"/>
      <c r="ENG506" s="79"/>
      <c r="ENH506" s="79"/>
      <c r="ENI506" s="79"/>
      <c r="ENJ506" s="79"/>
      <c r="ENK506" s="79"/>
      <c r="ENL506" s="79"/>
      <c r="ENM506" s="79"/>
      <c r="ENN506" s="79"/>
      <c r="ENO506" s="79"/>
      <c r="ENP506" s="79"/>
      <c r="ENQ506" s="79"/>
      <c r="ENR506" s="79"/>
      <c r="ENS506" s="79"/>
      <c r="ENT506" s="79"/>
      <c r="ENU506" s="79"/>
      <c r="ENV506" s="79"/>
      <c r="ENW506" s="79"/>
      <c r="ENX506" s="79"/>
      <c r="ENY506" s="79"/>
      <c r="ENZ506" s="79"/>
      <c r="EOA506" s="79"/>
      <c r="EOB506" s="79"/>
      <c r="EOC506" s="79"/>
      <c r="EOD506" s="79"/>
      <c r="EOE506" s="79"/>
      <c r="EOF506" s="79"/>
      <c r="EOG506" s="79"/>
      <c r="EOH506" s="79"/>
      <c r="EOI506" s="79"/>
      <c r="EOJ506" s="79"/>
      <c r="EOK506" s="79"/>
      <c r="EOL506" s="79"/>
      <c r="EOM506" s="79"/>
      <c r="EON506" s="79"/>
      <c r="EOO506" s="79"/>
      <c r="EOP506" s="79"/>
      <c r="EOQ506" s="79"/>
      <c r="EOR506" s="79"/>
      <c r="EOS506" s="79"/>
      <c r="EOT506" s="79"/>
      <c r="EOU506" s="79"/>
      <c r="EOV506" s="79"/>
      <c r="EOW506" s="79"/>
      <c r="EOX506" s="79"/>
      <c r="EOY506" s="79"/>
      <c r="EOZ506" s="79"/>
      <c r="EPA506" s="79"/>
      <c r="EPB506" s="79"/>
      <c r="EPC506" s="79"/>
      <c r="EPD506" s="79"/>
      <c r="EPE506" s="79"/>
      <c r="EPF506" s="79"/>
      <c r="EPG506" s="79"/>
      <c r="EPH506" s="79"/>
      <c r="EPI506" s="79"/>
      <c r="EPJ506" s="79"/>
      <c r="EPK506" s="79"/>
      <c r="EPL506" s="79"/>
      <c r="EPM506" s="79"/>
      <c r="EPN506" s="79"/>
      <c r="EPO506" s="79"/>
      <c r="EPP506" s="79"/>
      <c r="EPQ506" s="79"/>
      <c r="EPR506" s="79"/>
      <c r="EPS506" s="79"/>
      <c r="EPT506" s="79"/>
      <c r="EPU506" s="79"/>
      <c r="EPV506" s="79"/>
      <c r="EPW506" s="79"/>
      <c r="EPX506" s="79"/>
      <c r="EPY506" s="79"/>
      <c r="EPZ506" s="79"/>
      <c r="EQA506" s="79"/>
      <c r="EQB506" s="79"/>
      <c r="EQC506" s="79"/>
      <c r="EQD506" s="79"/>
      <c r="EQE506" s="79"/>
      <c r="EQF506" s="79"/>
      <c r="EQG506" s="79"/>
      <c r="EQH506" s="79"/>
      <c r="EQI506" s="79"/>
      <c r="EQJ506" s="79"/>
      <c r="EQK506" s="79"/>
      <c r="EQL506" s="79"/>
      <c r="EQM506" s="79"/>
      <c r="EQN506" s="79"/>
      <c r="EQO506" s="79"/>
      <c r="EQP506" s="79"/>
      <c r="EQQ506" s="79"/>
      <c r="EQR506" s="79"/>
      <c r="EQS506" s="79"/>
      <c r="EQT506" s="79"/>
      <c r="EQU506" s="79"/>
      <c r="EQV506" s="79"/>
      <c r="EQW506" s="79"/>
      <c r="EQX506" s="79"/>
      <c r="EQY506" s="79"/>
      <c r="EQZ506" s="79"/>
      <c r="ERA506" s="79"/>
      <c r="ERB506" s="79"/>
      <c r="ERC506" s="79"/>
      <c r="ERD506" s="79"/>
      <c r="ERE506" s="79"/>
      <c r="ERF506" s="79"/>
      <c r="ERG506" s="79"/>
      <c r="ERH506" s="79"/>
      <c r="ERI506" s="79"/>
      <c r="ERJ506" s="79"/>
      <c r="ERK506" s="79"/>
      <c r="ERL506" s="79"/>
      <c r="ERM506" s="79"/>
      <c r="ERN506" s="79"/>
      <c r="ERO506" s="79"/>
      <c r="ERP506" s="79"/>
      <c r="ERQ506" s="79"/>
      <c r="ERR506" s="79"/>
      <c r="ERS506" s="79"/>
      <c r="ERT506" s="79"/>
      <c r="ERU506" s="79"/>
      <c r="ERV506" s="79"/>
      <c r="ERW506" s="79"/>
      <c r="ERX506" s="79"/>
      <c r="ERY506" s="79"/>
      <c r="ERZ506" s="79"/>
      <c r="ESA506" s="79"/>
      <c r="ESB506" s="79"/>
      <c r="ESC506" s="79"/>
      <c r="ESD506" s="79"/>
      <c r="ESE506" s="79"/>
      <c r="ESF506" s="79"/>
      <c r="ESG506" s="79"/>
      <c r="ESH506" s="79"/>
      <c r="ESI506" s="79"/>
      <c r="ESJ506" s="79"/>
      <c r="ESK506" s="79"/>
      <c r="ESL506" s="79"/>
      <c r="ESM506" s="79"/>
      <c r="ESN506" s="79"/>
      <c r="ESO506" s="79"/>
      <c r="ESP506" s="79"/>
      <c r="ESQ506" s="79"/>
      <c r="ESR506" s="79"/>
      <c r="ESS506" s="79"/>
      <c r="EST506" s="79"/>
      <c r="ESU506" s="79"/>
      <c r="ESV506" s="79"/>
      <c r="ESW506" s="79"/>
      <c r="ESX506" s="79"/>
      <c r="ESY506" s="79"/>
      <c r="ESZ506" s="79"/>
      <c r="ETA506" s="79"/>
      <c r="ETB506" s="79"/>
      <c r="ETC506" s="79"/>
      <c r="ETD506" s="79"/>
      <c r="ETE506" s="79"/>
      <c r="ETF506" s="79"/>
      <c r="ETG506" s="79"/>
      <c r="ETH506" s="79"/>
      <c r="ETI506" s="79"/>
      <c r="ETJ506" s="79"/>
      <c r="ETK506" s="79"/>
      <c r="ETL506" s="79"/>
      <c r="ETM506" s="79"/>
      <c r="ETN506" s="79"/>
      <c r="ETO506" s="79"/>
      <c r="ETP506" s="79"/>
      <c r="ETQ506" s="79"/>
      <c r="ETR506" s="79"/>
      <c r="ETS506" s="79"/>
      <c r="ETT506" s="79"/>
      <c r="ETU506" s="79"/>
      <c r="ETV506" s="79"/>
      <c r="ETW506" s="79"/>
      <c r="ETX506" s="79"/>
      <c r="ETY506" s="79"/>
      <c r="ETZ506" s="79"/>
      <c r="EUA506" s="79"/>
      <c r="EUB506" s="79"/>
      <c r="EUC506" s="79"/>
      <c r="EUD506" s="79"/>
      <c r="EUE506" s="79"/>
      <c r="EUF506" s="79"/>
      <c r="EUG506" s="79"/>
      <c r="EUH506" s="79"/>
      <c r="EUI506" s="79"/>
      <c r="EUJ506" s="79"/>
      <c r="EUK506" s="79"/>
      <c r="EUL506" s="79"/>
      <c r="EUM506" s="79"/>
      <c r="EUN506" s="79"/>
      <c r="EUO506" s="79"/>
      <c r="EUP506" s="79"/>
      <c r="EUQ506" s="79"/>
      <c r="EUR506" s="79"/>
      <c r="EUS506" s="79"/>
      <c r="EUT506" s="79"/>
      <c r="EUU506" s="79"/>
      <c r="EUV506" s="79"/>
      <c r="EUW506" s="79"/>
      <c r="EUX506" s="79"/>
      <c r="EUY506" s="79"/>
      <c r="EUZ506" s="79"/>
      <c r="EVA506" s="79"/>
      <c r="EVB506" s="79"/>
      <c r="EVC506" s="79"/>
      <c r="EVD506" s="79"/>
      <c r="EVE506" s="79"/>
      <c r="EVF506" s="79"/>
      <c r="EVG506" s="79"/>
      <c r="EVH506" s="79"/>
      <c r="EVI506" s="79"/>
      <c r="EVJ506" s="79"/>
      <c r="EVK506" s="79"/>
      <c r="EVL506" s="79"/>
      <c r="EVM506" s="79"/>
      <c r="EVN506" s="79"/>
      <c r="EVO506" s="79"/>
      <c r="EVP506" s="79"/>
      <c r="EVQ506" s="79"/>
      <c r="EVR506" s="79"/>
      <c r="EVS506" s="79"/>
      <c r="EVT506" s="79"/>
      <c r="EVU506" s="79"/>
      <c r="EVV506" s="79"/>
      <c r="EVW506" s="79"/>
      <c r="EVX506" s="79"/>
      <c r="EVY506" s="79"/>
      <c r="EVZ506" s="79"/>
      <c r="EWA506" s="79"/>
      <c r="EWB506" s="79"/>
      <c r="EWC506" s="79"/>
      <c r="EWD506" s="79"/>
      <c r="EWE506" s="79"/>
      <c r="EWF506" s="79"/>
      <c r="EWG506" s="79"/>
      <c r="EWH506" s="79"/>
      <c r="EWI506" s="79"/>
      <c r="EWJ506" s="79"/>
      <c r="EWK506" s="79"/>
      <c r="EWL506" s="79"/>
      <c r="EWM506" s="79"/>
      <c r="EWN506" s="79"/>
      <c r="EWO506" s="79"/>
      <c r="EWP506" s="79"/>
      <c r="EWQ506" s="79"/>
      <c r="EWR506" s="79"/>
      <c r="EWS506" s="79"/>
      <c r="EWT506" s="79"/>
      <c r="EWU506" s="79"/>
      <c r="EWV506" s="79"/>
      <c r="EWW506" s="79"/>
      <c r="EWX506" s="79"/>
      <c r="EWY506" s="79"/>
      <c r="EWZ506" s="79"/>
      <c r="EXA506" s="79"/>
      <c r="EXB506" s="79"/>
      <c r="EXC506" s="79"/>
      <c r="EXD506" s="79"/>
      <c r="EXE506" s="79"/>
      <c r="EXF506" s="79"/>
      <c r="EXG506" s="79"/>
      <c r="EXH506" s="79"/>
      <c r="EXI506" s="79"/>
      <c r="EXJ506" s="79"/>
      <c r="EXK506" s="79"/>
      <c r="EXL506" s="79"/>
      <c r="EXM506" s="79"/>
      <c r="EXN506" s="79"/>
      <c r="EXO506" s="79"/>
      <c r="EXP506" s="79"/>
      <c r="EXQ506" s="79"/>
      <c r="EXR506" s="79"/>
      <c r="EXS506" s="79"/>
      <c r="EXT506" s="79"/>
      <c r="EXU506" s="79"/>
      <c r="EXV506" s="79"/>
      <c r="EXW506" s="79"/>
      <c r="EXX506" s="79"/>
      <c r="EXY506" s="79"/>
      <c r="EXZ506" s="79"/>
      <c r="EYA506" s="79"/>
      <c r="EYB506" s="79"/>
      <c r="EYC506" s="79"/>
      <c r="EYD506" s="79"/>
      <c r="EYE506" s="79"/>
      <c r="EYF506" s="79"/>
      <c r="EYG506" s="79"/>
      <c r="EYH506" s="79"/>
      <c r="EYI506" s="79"/>
      <c r="EYJ506" s="79"/>
      <c r="EYK506" s="79"/>
      <c r="EYL506" s="79"/>
      <c r="EYM506" s="79"/>
      <c r="EYN506" s="79"/>
      <c r="EYO506" s="79"/>
      <c r="EYP506" s="79"/>
      <c r="EYQ506" s="79"/>
      <c r="EYR506" s="79"/>
      <c r="EYS506" s="79"/>
      <c r="EYT506" s="79"/>
      <c r="EYU506" s="79"/>
      <c r="EYV506" s="79"/>
      <c r="EYW506" s="79"/>
      <c r="EYX506" s="79"/>
      <c r="EYY506" s="79"/>
      <c r="EYZ506" s="79"/>
      <c r="EZA506" s="79"/>
      <c r="EZB506" s="79"/>
      <c r="EZC506" s="79"/>
      <c r="EZD506" s="79"/>
      <c r="EZE506" s="79"/>
      <c r="EZF506" s="79"/>
      <c r="EZG506" s="79"/>
      <c r="EZH506" s="79"/>
      <c r="EZI506" s="79"/>
      <c r="EZJ506" s="79"/>
      <c r="EZK506" s="79"/>
      <c r="EZL506" s="79"/>
      <c r="EZM506" s="79"/>
      <c r="EZN506" s="79"/>
      <c r="EZO506" s="79"/>
      <c r="EZP506" s="79"/>
      <c r="EZQ506" s="79"/>
      <c r="EZR506" s="79"/>
      <c r="EZS506" s="79"/>
      <c r="EZT506" s="79"/>
      <c r="EZU506" s="79"/>
      <c r="EZV506" s="79"/>
      <c r="EZW506" s="79"/>
      <c r="EZX506" s="79"/>
      <c r="EZY506" s="79"/>
      <c r="EZZ506" s="79"/>
      <c r="FAA506" s="79"/>
      <c r="FAB506" s="79"/>
      <c r="FAC506" s="79"/>
      <c r="FAD506" s="79"/>
      <c r="FAE506" s="79"/>
      <c r="FAF506" s="79"/>
      <c r="FAG506" s="79"/>
      <c r="FAH506" s="79"/>
      <c r="FAI506" s="79"/>
      <c r="FAJ506" s="79"/>
      <c r="FAK506" s="79"/>
      <c r="FAL506" s="79"/>
      <c r="FAM506" s="79"/>
      <c r="FAN506" s="79"/>
      <c r="FAO506" s="79"/>
      <c r="FAP506" s="79"/>
      <c r="FAQ506" s="79"/>
      <c r="FAR506" s="79"/>
      <c r="FAS506" s="79"/>
      <c r="FAT506" s="79"/>
      <c r="FAU506" s="79"/>
      <c r="FAV506" s="79"/>
      <c r="FAW506" s="79"/>
      <c r="FAX506" s="79"/>
      <c r="FAY506" s="79"/>
      <c r="FAZ506" s="79"/>
      <c r="FBA506" s="79"/>
      <c r="FBB506" s="79"/>
      <c r="FBC506" s="79"/>
      <c r="FBD506" s="79"/>
      <c r="FBE506" s="79"/>
      <c r="FBF506" s="79"/>
      <c r="FBG506" s="79"/>
      <c r="FBH506" s="79"/>
      <c r="FBI506" s="79"/>
      <c r="FBJ506" s="79"/>
      <c r="FBK506" s="79"/>
      <c r="FBL506" s="79"/>
      <c r="FBM506" s="79"/>
      <c r="FBN506" s="79"/>
      <c r="FBO506" s="79"/>
      <c r="FBP506" s="79"/>
      <c r="FBQ506" s="79"/>
      <c r="FBR506" s="79"/>
      <c r="FBS506" s="79"/>
      <c r="FBT506" s="79"/>
      <c r="FBU506" s="79"/>
      <c r="FBV506" s="79"/>
      <c r="FBW506" s="79"/>
      <c r="FBX506" s="79"/>
      <c r="FBY506" s="79"/>
      <c r="FBZ506" s="79"/>
      <c r="FCA506" s="79"/>
      <c r="FCB506" s="79"/>
      <c r="FCC506" s="79"/>
      <c r="FCD506" s="79"/>
      <c r="FCE506" s="79"/>
      <c r="FCF506" s="79"/>
      <c r="FCG506" s="79"/>
      <c r="FCH506" s="79"/>
      <c r="FCI506" s="79"/>
      <c r="FCJ506" s="79"/>
      <c r="FCK506" s="79"/>
      <c r="FCL506" s="79"/>
      <c r="FCM506" s="79"/>
      <c r="FCN506" s="79"/>
      <c r="FCO506" s="79"/>
      <c r="FCP506" s="79"/>
      <c r="FCQ506" s="79"/>
      <c r="FCR506" s="79"/>
      <c r="FCS506" s="79"/>
      <c r="FCT506" s="79"/>
      <c r="FCU506" s="79"/>
      <c r="FCV506" s="79"/>
      <c r="FCW506" s="79"/>
      <c r="FCX506" s="79"/>
      <c r="FCY506" s="79"/>
      <c r="FCZ506" s="79"/>
      <c r="FDA506" s="79"/>
      <c r="FDB506" s="79"/>
      <c r="FDC506" s="79"/>
      <c r="FDD506" s="79"/>
      <c r="FDE506" s="79"/>
      <c r="FDF506" s="79"/>
      <c r="FDG506" s="79"/>
      <c r="FDH506" s="79"/>
      <c r="FDI506" s="79"/>
      <c r="FDJ506" s="79"/>
      <c r="FDK506" s="79"/>
      <c r="FDL506" s="79"/>
      <c r="FDM506" s="79"/>
      <c r="FDN506" s="79"/>
      <c r="FDO506" s="79"/>
      <c r="FDP506" s="79"/>
      <c r="FDQ506" s="79"/>
      <c r="FDR506" s="79"/>
      <c r="FDS506" s="79"/>
      <c r="FDT506" s="79"/>
      <c r="FDU506" s="79"/>
      <c r="FDV506" s="79"/>
      <c r="FDW506" s="79"/>
      <c r="FDX506" s="79"/>
      <c r="FDY506" s="79"/>
      <c r="FDZ506" s="79"/>
      <c r="FEA506" s="79"/>
      <c r="FEB506" s="79"/>
      <c r="FEC506" s="79"/>
      <c r="FED506" s="79"/>
      <c r="FEE506" s="79"/>
      <c r="FEF506" s="79"/>
      <c r="FEG506" s="79"/>
      <c r="FEH506" s="79"/>
      <c r="FEI506" s="79"/>
      <c r="FEJ506" s="79"/>
      <c r="FEK506" s="79"/>
      <c r="FEL506" s="79"/>
      <c r="FEM506" s="79"/>
      <c r="FEN506" s="79"/>
      <c r="FEO506" s="79"/>
      <c r="FEP506" s="79"/>
      <c r="FEQ506" s="79"/>
      <c r="FER506" s="79"/>
      <c r="FES506" s="79"/>
      <c r="FET506" s="79"/>
      <c r="FEU506" s="79"/>
      <c r="FEV506" s="79"/>
      <c r="FEW506" s="79"/>
      <c r="FEX506" s="79"/>
      <c r="FEY506" s="79"/>
      <c r="FEZ506" s="79"/>
      <c r="FFA506" s="79"/>
      <c r="FFB506" s="79"/>
      <c r="FFC506" s="79"/>
      <c r="FFD506" s="79"/>
      <c r="FFE506" s="79"/>
      <c r="FFF506" s="79"/>
      <c r="FFG506" s="79"/>
      <c r="FFH506" s="79"/>
      <c r="FFI506" s="79"/>
      <c r="FFJ506" s="79"/>
      <c r="FFK506" s="79"/>
      <c r="FFL506" s="79"/>
      <c r="FFM506" s="79"/>
      <c r="FFN506" s="79"/>
      <c r="FFO506" s="79"/>
      <c r="FFP506" s="79"/>
      <c r="FFQ506" s="79"/>
      <c r="FFR506" s="79"/>
      <c r="FFS506" s="79"/>
      <c r="FFT506" s="79"/>
      <c r="FFU506" s="79"/>
      <c r="FFV506" s="79"/>
      <c r="FFW506" s="79"/>
      <c r="FFX506" s="79"/>
      <c r="FFY506" s="79"/>
      <c r="FFZ506" s="79"/>
      <c r="FGA506" s="79"/>
      <c r="FGB506" s="79"/>
      <c r="FGC506" s="79"/>
      <c r="FGD506" s="79"/>
      <c r="FGE506" s="79"/>
      <c r="FGF506" s="79"/>
      <c r="FGG506" s="79"/>
      <c r="FGH506" s="79"/>
      <c r="FGI506" s="79"/>
      <c r="FGJ506" s="79"/>
      <c r="FGK506" s="79"/>
      <c r="FGL506" s="79"/>
      <c r="FGM506" s="79"/>
      <c r="FGN506" s="79"/>
      <c r="FGO506" s="79"/>
      <c r="FGP506" s="79"/>
      <c r="FGQ506" s="79"/>
      <c r="FGR506" s="79"/>
      <c r="FGS506" s="79"/>
      <c r="FGT506" s="79"/>
      <c r="FGU506" s="79"/>
      <c r="FGV506" s="79"/>
      <c r="FGW506" s="79"/>
      <c r="FGX506" s="79"/>
      <c r="FGY506" s="79"/>
      <c r="FGZ506" s="79"/>
      <c r="FHA506" s="79"/>
      <c r="FHB506" s="79"/>
      <c r="FHC506" s="79"/>
      <c r="FHD506" s="79"/>
      <c r="FHE506" s="79"/>
      <c r="FHF506" s="79"/>
      <c r="FHG506" s="79"/>
      <c r="FHH506" s="79"/>
      <c r="FHI506" s="79"/>
      <c r="FHJ506" s="79"/>
      <c r="FHK506" s="79"/>
      <c r="FHL506" s="79"/>
      <c r="FHM506" s="79"/>
      <c r="FHN506" s="79"/>
      <c r="FHO506" s="79"/>
      <c r="FHP506" s="79"/>
      <c r="FHQ506" s="79"/>
      <c r="FHR506" s="79"/>
      <c r="FHS506" s="79"/>
      <c r="FHT506" s="79"/>
      <c r="FHU506" s="79"/>
      <c r="FHV506" s="79"/>
      <c r="FHW506" s="79"/>
      <c r="FHX506" s="79"/>
      <c r="FHY506" s="79"/>
      <c r="FHZ506" s="79"/>
      <c r="FIA506" s="79"/>
      <c r="FIB506" s="79"/>
      <c r="FIC506" s="79"/>
      <c r="FID506" s="79"/>
      <c r="FIE506" s="79"/>
      <c r="FIF506" s="79"/>
      <c r="FIG506" s="79"/>
      <c r="FIH506" s="79"/>
      <c r="FII506" s="79"/>
      <c r="FIJ506" s="79"/>
      <c r="FIK506" s="79"/>
      <c r="FIL506" s="79"/>
      <c r="FIM506" s="79"/>
      <c r="FIN506" s="79"/>
      <c r="FIO506" s="79"/>
      <c r="FIP506" s="79"/>
      <c r="FIQ506" s="79"/>
      <c r="FIR506" s="79"/>
      <c r="FIS506" s="79"/>
      <c r="FIT506" s="79"/>
      <c r="FIU506" s="79"/>
      <c r="FIV506" s="79"/>
      <c r="FIW506" s="79"/>
      <c r="FIX506" s="79"/>
      <c r="FIY506" s="79"/>
      <c r="FIZ506" s="79"/>
      <c r="FJA506" s="79"/>
      <c r="FJB506" s="79"/>
      <c r="FJC506" s="79"/>
      <c r="FJD506" s="79"/>
      <c r="FJE506" s="79"/>
      <c r="FJF506" s="79"/>
      <c r="FJG506" s="79"/>
      <c r="FJH506" s="79"/>
      <c r="FJI506" s="79"/>
      <c r="FJJ506" s="79"/>
      <c r="FJK506" s="79"/>
      <c r="FJL506" s="79"/>
      <c r="FJM506" s="79"/>
      <c r="FJN506" s="79"/>
      <c r="FJO506" s="79"/>
      <c r="FJP506" s="79"/>
      <c r="FJQ506" s="79"/>
      <c r="FJR506" s="79"/>
      <c r="FJS506" s="79"/>
      <c r="FJT506" s="79"/>
      <c r="FJU506" s="79"/>
      <c r="FJV506" s="79"/>
      <c r="FJW506" s="79"/>
      <c r="FJX506" s="79"/>
      <c r="FJY506" s="79"/>
      <c r="FJZ506" s="79"/>
      <c r="FKA506" s="79"/>
      <c r="FKB506" s="79"/>
      <c r="FKC506" s="79"/>
      <c r="FKD506" s="79"/>
      <c r="FKE506" s="79"/>
      <c r="FKF506" s="79"/>
      <c r="FKG506" s="79"/>
      <c r="FKH506" s="79"/>
      <c r="FKI506" s="79"/>
      <c r="FKJ506" s="79"/>
      <c r="FKK506" s="79"/>
      <c r="FKL506" s="79"/>
      <c r="FKM506" s="79"/>
      <c r="FKN506" s="79"/>
      <c r="FKO506" s="79"/>
      <c r="FKP506" s="79"/>
      <c r="FKQ506" s="79"/>
      <c r="FKR506" s="79"/>
      <c r="FKS506" s="79"/>
      <c r="FKT506" s="79"/>
      <c r="FKU506" s="79"/>
      <c r="FKV506" s="79"/>
      <c r="FKW506" s="79"/>
      <c r="FKX506" s="79"/>
      <c r="FKY506" s="79"/>
      <c r="FKZ506" s="79"/>
      <c r="FLA506" s="79"/>
      <c r="FLB506" s="79"/>
      <c r="FLC506" s="79"/>
      <c r="FLD506" s="79"/>
      <c r="FLE506" s="79"/>
      <c r="FLF506" s="79"/>
      <c r="FLG506" s="79"/>
      <c r="FLH506" s="79"/>
      <c r="FLI506" s="79"/>
      <c r="FLJ506" s="79"/>
      <c r="FLK506" s="79"/>
      <c r="FLL506" s="79"/>
      <c r="FLM506" s="79"/>
      <c r="FLN506" s="79"/>
      <c r="FLO506" s="79"/>
      <c r="FLP506" s="79"/>
      <c r="FLQ506" s="79"/>
      <c r="FLR506" s="79"/>
      <c r="FLS506" s="79"/>
      <c r="FLT506" s="79"/>
      <c r="FLU506" s="79"/>
      <c r="FLV506" s="79"/>
      <c r="FLW506" s="79"/>
      <c r="FLX506" s="79"/>
      <c r="FLY506" s="79"/>
      <c r="FLZ506" s="79"/>
      <c r="FMA506" s="79"/>
      <c r="FMB506" s="79"/>
      <c r="FMC506" s="79"/>
      <c r="FMD506" s="79"/>
      <c r="FME506" s="79"/>
      <c r="FMF506" s="79"/>
      <c r="FMG506" s="79"/>
      <c r="FMH506" s="79"/>
      <c r="FMI506" s="79"/>
      <c r="FMJ506" s="79"/>
      <c r="FMK506" s="79"/>
      <c r="FML506" s="79"/>
      <c r="FMM506" s="79"/>
      <c r="FMN506" s="79"/>
      <c r="FMO506" s="79"/>
      <c r="FMP506" s="79"/>
      <c r="FMQ506" s="79"/>
      <c r="FMR506" s="79"/>
      <c r="FMS506" s="79"/>
      <c r="FMT506" s="79"/>
      <c r="FMU506" s="79"/>
      <c r="FMV506" s="79"/>
      <c r="FMW506" s="79"/>
      <c r="FMX506" s="79"/>
      <c r="FMY506" s="79"/>
      <c r="FMZ506" s="79"/>
      <c r="FNA506" s="79"/>
      <c r="FNB506" s="79"/>
      <c r="FNC506" s="79"/>
      <c r="FND506" s="79"/>
      <c r="FNE506" s="79"/>
      <c r="FNF506" s="79"/>
      <c r="FNG506" s="79"/>
      <c r="FNH506" s="79"/>
      <c r="FNI506" s="79"/>
      <c r="FNJ506" s="79"/>
      <c r="FNK506" s="79"/>
      <c r="FNL506" s="79"/>
      <c r="FNM506" s="79"/>
      <c r="FNN506" s="79"/>
      <c r="FNO506" s="79"/>
      <c r="FNP506" s="79"/>
      <c r="FNQ506" s="79"/>
      <c r="FNR506" s="79"/>
      <c r="FNS506" s="79"/>
      <c r="FNT506" s="79"/>
      <c r="FNU506" s="79"/>
      <c r="FNV506" s="79"/>
      <c r="FNW506" s="79"/>
      <c r="FNX506" s="79"/>
      <c r="FNY506" s="79"/>
      <c r="FNZ506" s="79"/>
      <c r="FOA506" s="79"/>
      <c r="FOB506" s="79"/>
      <c r="FOC506" s="79"/>
      <c r="FOD506" s="79"/>
      <c r="FOE506" s="79"/>
      <c r="FOF506" s="79"/>
      <c r="FOG506" s="79"/>
      <c r="FOH506" s="79"/>
      <c r="FOI506" s="79"/>
      <c r="FOJ506" s="79"/>
      <c r="FOK506" s="79"/>
      <c r="FOL506" s="79"/>
      <c r="FOM506" s="79"/>
      <c r="FON506" s="79"/>
      <c r="FOO506" s="79"/>
      <c r="FOP506" s="79"/>
      <c r="FOQ506" s="79"/>
      <c r="FOR506" s="79"/>
      <c r="FOS506" s="79"/>
      <c r="FOT506" s="79"/>
      <c r="FOU506" s="79"/>
      <c r="FOV506" s="79"/>
      <c r="FOW506" s="79"/>
      <c r="FOX506" s="79"/>
      <c r="FOY506" s="79"/>
      <c r="FOZ506" s="79"/>
      <c r="FPA506" s="79"/>
      <c r="FPB506" s="79"/>
      <c r="FPC506" s="79"/>
      <c r="FPD506" s="79"/>
      <c r="FPE506" s="79"/>
      <c r="FPF506" s="79"/>
      <c r="FPG506" s="79"/>
      <c r="FPH506" s="79"/>
      <c r="FPI506" s="79"/>
      <c r="FPJ506" s="79"/>
      <c r="FPK506" s="79"/>
      <c r="FPL506" s="79"/>
      <c r="FPM506" s="79"/>
      <c r="FPN506" s="79"/>
      <c r="FPO506" s="79"/>
      <c r="FPP506" s="79"/>
      <c r="FPQ506" s="79"/>
      <c r="FPR506" s="79"/>
      <c r="FPS506" s="79"/>
      <c r="FPT506" s="79"/>
      <c r="FPU506" s="79"/>
      <c r="FPV506" s="79"/>
      <c r="FPW506" s="79"/>
      <c r="FPX506" s="79"/>
      <c r="FPY506" s="79"/>
      <c r="FPZ506" s="79"/>
      <c r="FQA506" s="79"/>
      <c r="FQB506" s="79"/>
      <c r="FQC506" s="79"/>
      <c r="FQD506" s="79"/>
      <c r="FQE506" s="79"/>
      <c r="FQF506" s="79"/>
      <c r="FQG506" s="79"/>
      <c r="FQH506" s="79"/>
      <c r="FQI506" s="79"/>
      <c r="FQJ506" s="79"/>
      <c r="FQK506" s="79"/>
      <c r="FQL506" s="79"/>
      <c r="FQM506" s="79"/>
      <c r="FQN506" s="79"/>
      <c r="FQO506" s="79"/>
      <c r="FQP506" s="79"/>
      <c r="FQQ506" s="79"/>
      <c r="FQR506" s="79"/>
      <c r="FQS506" s="79"/>
      <c r="FQT506" s="79"/>
      <c r="FQU506" s="79"/>
      <c r="FQV506" s="79"/>
      <c r="FQW506" s="79"/>
      <c r="FQX506" s="79"/>
      <c r="FQY506" s="79"/>
      <c r="FQZ506" s="79"/>
      <c r="FRA506" s="79"/>
      <c r="FRB506" s="79"/>
      <c r="FRC506" s="79"/>
      <c r="FRD506" s="79"/>
      <c r="FRE506" s="79"/>
      <c r="FRF506" s="79"/>
      <c r="FRG506" s="79"/>
      <c r="FRH506" s="79"/>
      <c r="FRI506" s="79"/>
      <c r="FRJ506" s="79"/>
      <c r="FRK506" s="79"/>
      <c r="FRL506" s="79"/>
      <c r="FRM506" s="79"/>
      <c r="FRN506" s="79"/>
      <c r="FRO506" s="79"/>
      <c r="FRP506" s="79"/>
      <c r="FRQ506" s="79"/>
      <c r="FRR506" s="79"/>
      <c r="FRS506" s="79"/>
      <c r="FRT506" s="79"/>
      <c r="FRU506" s="79"/>
      <c r="FRV506" s="79"/>
      <c r="FRW506" s="79"/>
      <c r="FRX506" s="79"/>
      <c r="FRY506" s="79"/>
      <c r="FRZ506" s="79"/>
      <c r="FSA506" s="79"/>
      <c r="FSB506" s="79"/>
      <c r="FSC506" s="79"/>
      <c r="FSD506" s="79"/>
      <c r="FSE506" s="79"/>
      <c r="FSF506" s="79"/>
      <c r="FSG506" s="79"/>
      <c r="FSH506" s="79"/>
      <c r="FSI506" s="79"/>
      <c r="FSJ506" s="79"/>
      <c r="FSK506" s="79"/>
      <c r="FSL506" s="79"/>
      <c r="FSM506" s="79"/>
      <c r="FSN506" s="79"/>
      <c r="FSO506" s="79"/>
      <c r="FSP506" s="79"/>
      <c r="FSQ506" s="79"/>
      <c r="FSR506" s="79"/>
      <c r="FSS506" s="79"/>
      <c r="FST506" s="79"/>
      <c r="FSU506" s="79"/>
      <c r="FSV506" s="79"/>
      <c r="FSW506" s="79"/>
      <c r="FSX506" s="79"/>
      <c r="FSY506" s="79"/>
      <c r="FSZ506" s="79"/>
      <c r="FTA506" s="79"/>
      <c r="FTB506" s="79"/>
      <c r="FTC506" s="79"/>
      <c r="FTD506" s="79"/>
      <c r="FTE506" s="79"/>
      <c r="FTF506" s="79"/>
      <c r="FTG506" s="79"/>
      <c r="FTH506" s="79"/>
      <c r="FTI506" s="79"/>
      <c r="FTJ506" s="79"/>
      <c r="FTK506" s="79"/>
      <c r="FTL506" s="79"/>
      <c r="FTM506" s="79"/>
      <c r="FTN506" s="79"/>
      <c r="FTO506" s="79"/>
      <c r="FTP506" s="79"/>
      <c r="FTQ506" s="79"/>
      <c r="FTR506" s="79"/>
      <c r="FTS506" s="79"/>
      <c r="FTT506" s="79"/>
      <c r="FTU506" s="79"/>
      <c r="FTV506" s="79"/>
      <c r="FTW506" s="79"/>
      <c r="FTX506" s="79"/>
      <c r="FTY506" s="79"/>
      <c r="FTZ506" s="79"/>
      <c r="FUA506" s="79"/>
      <c r="FUB506" s="79"/>
      <c r="FUC506" s="79"/>
      <c r="FUD506" s="79"/>
      <c r="FUE506" s="79"/>
      <c r="FUF506" s="79"/>
      <c r="FUG506" s="79"/>
      <c r="FUH506" s="79"/>
      <c r="FUI506" s="79"/>
      <c r="FUJ506" s="79"/>
      <c r="FUK506" s="79"/>
      <c r="FUL506" s="79"/>
      <c r="FUM506" s="79"/>
      <c r="FUN506" s="79"/>
      <c r="FUO506" s="79"/>
      <c r="FUP506" s="79"/>
      <c r="FUQ506" s="79"/>
      <c r="FUR506" s="79"/>
      <c r="FUS506" s="79"/>
      <c r="FUT506" s="79"/>
      <c r="FUU506" s="79"/>
      <c r="FUV506" s="79"/>
      <c r="FUW506" s="79"/>
      <c r="FUX506" s="79"/>
      <c r="FUY506" s="79"/>
      <c r="FUZ506" s="79"/>
      <c r="FVA506" s="79"/>
      <c r="FVB506" s="79"/>
      <c r="FVC506" s="79"/>
      <c r="FVD506" s="79"/>
      <c r="FVE506" s="79"/>
      <c r="FVF506" s="79"/>
      <c r="FVG506" s="79"/>
      <c r="FVH506" s="79"/>
      <c r="FVI506" s="79"/>
      <c r="FVJ506" s="79"/>
      <c r="FVK506" s="79"/>
      <c r="FVL506" s="79"/>
      <c r="FVM506" s="79"/>
      <c r="FVN506" s="79"/>
      <c r="FVO506" s="79"/>
      <c r="FVP506" s="79"/>
      <c r="FVQ506" s="79"/>
      <c r="FVR506" s="79"/>
      <c r="FVS506" s="79"/>
      <c r="FVT506" s="79"/>
      <c r="FVU506" s="79"/>
      <c r="FVV506" s="79"/>
      <c r="FVW506" s="79"/>
      <c r="FVX506" s="79"/>
      <c r="FVY506" s="79"/>
      <c r="FVZ506" s="79"/>
      <c r="FWA506" s="79"/>
      <c r="FWB506" s="79"/>
      <c r="FWC506" s="79"/>
      <c r="FWD506" s="79"/>
      <c r="FWE506" s="79"/>
      <c r="FWF506" s="79"/>
      <c r="FWG506" s="79"/>
      <c r="FWH506" s="79"/>
      <c r="FWI506" s="79"/>
      <c r="FWJ506" s="79"/>
      <c r="FWK506" s="79"/>
      <c r="FWL506" s="79"/>
      <c r="FWM506" s="79"/>
      <c r="FWN506" s="79"/>
      <c r="FWO506" s="79"/>
      <c r="FWP506" s="79"/>
      <c r="FWQ506" s="79"/>
      <c r="FWR506" s="79"/>
      <c r="FWS506" s="79"/>
      <c r="FWT506" s="79"/>
      <c r="FWU506" s="79"/>
      <c r="FWV506" s="79"/>
      <c r="FWW506" s="79"/>
      <c r="FWX506" s="79"/>
      <c r="FWY506" s="79"/>
      <c r="FWZ506" s="79"/>
      <c r="FXA506" s="79"/>
      <c r="FXB506" s="79"/>
      <c r="FXC506" s="79"/>
      <c r="FXD506" s="79"/>
      <c r="FXE506" s="79"/>
      <c r="FXF506" s="79"/>
      <c r="FXG506" s="79"/>
      <c r="FXH506" s="79"/>
      <c r="FXI506" s="79"/>
      <c r="FXJ506" s="79"/>
      <c r="FXK506" s="79"/>
      <c r="FXL506" s="79"/>
      <c r="FXM506" s="79"/>
      <c r="FXN506" s="79"/>
      <c r="FXO506" s="79"/>
      <c r="FXP506" s="79"/>
      <c r="FXQ506" s="79"/>
      <c r="FXR506" s="79"/>
      <c r="FXS506" s="79"/>
      <c r="FXT506" s="79"/>
      <c r="FXU506" s="79"/>
      <c r="FXV506" s="79"/>
      <c r="FXW506" s="79"/>
      <c r="FXX506" s="79"/>
      <c r="FXY506" s="79"/>
      <c r="FXZ506" s="79"/>
      <c r="FYA506" s="79"/>
      <c r="FYB506" s="79"/>
      <c r="FYC506" s="79"/>
      <c r="FYD506" s="79"/>
      <c r="FYE506" s="79"/>
      <c r="FYF506" s="79"/>
      <c r="FYG506" s="79"/>
      <c r="FYH506" s="79"/>
      <c r="FYI506" s="79"/>
      <c r="FYJ506" s="79"/>
      <c r="FYK506" s="79"/>
      <c r="FYL506" s="79"/>
      <c r="FYM506" s="79"/>
      <c r="FYN506" s="79"/>
      <c r="FYO506" s="79"/>
      <c r="FYP506" s="79"/>
      <c r="FYQ506" s="79"/>
      <c r="FYR506" s="79"/>
      <c r="FYS506" s="79"/>
      <c r="FYT506" s="79"/>
      <c r="FYU506" s="79"/>
      <c r="FYV506" s="79"/>
      <c r="FYW506" s="79"/>
      <c r="FYX506" s="79"/>
      <c r="FYY506" s="79"/>
      <c r="FYZ506" s="79"/>
      <c r="FZA506" s="79"/>
      <c r="FZB506" s="79"/>
      <c r="FZC506" s="79"/>
      <c r="FZD506" s="79"/>
      <c r="FZE506" s="79"/>
      <c r="FZF506" s="79"/>
      <c r="FZG506" s="79"/>
      <c r="FZH506" s="79"/>
      <c r="FZI506" s="79"/>
      <c r="FZJ506" s="79"/>
      <c r="FZK506" s="79"/>
      <c r="FZL506" s="79"/>
      <c r="FZM506" s="79"/>
      <c r="FZN506" s="79"/>
      <c r="FZO506" s="79"/>
      <c r="FZP506" s="79"/>
      <c r="FZQ506" s="79"/>
      <c r="FZR506" s="79"/>
      <c r="FZS506" s="79"/>
      <c r="FZT506" s="79"/>
      <c r="FZU506" s="79"/>
      <c r="FZV506" s="79"/>
      <c r="FZW506" s="79"/>
      <c r="FZX506" s="79"/>
      <c r="FZY506" s="79"/>
      <c r="FZZ506" s="79"/>
      <c r="GAA506" s="79"/>
      <c r="GAB506" s="79"/>
      <c r="GAC506" s="79"/>
      <c r="GAD506" s="79"/>
      <c r="GAE506" s="79"/>
      <c r="GAF506" s="79"/>
      <c r="GAG506" s="79"/>
      <c r="GAH506" s="79"/>
      <c r="GAI506" s="79"/>
      <c r="GAJ506" s="79"/>
      <c r="GAK506" s="79"/>
      <c r="GAL506" s="79"/>
      <c r="GAM506" s="79"/>
      <c r="GAN506" s="79"/>
      <c r="GAO506" s="79"/>
      <c r="GAP506" s="79"/>
      <c r="GAQ506" s="79"/>
      <c r="GAR506" s="79"/>
      <c r="GAS506" s="79"/>
      <c r="GAT506" s="79"/>
      <c r="GAU506" s="79"/>
      <c r="GAV506" s="79"/>
      <c r="GAW506" s="79"/>
      <c r="GAX506" s="79"/>
      <c r="GAY506" s="79"/>
      <c r="GAZ506" s="79"/>
      <c r="GBA506" s="79"/>
      <c r="GBB506" s="79"/>
      <c r="GBC506" s="79"/>
      <c r="GBD506" s="79"/>
      <c r="GBE506" s="79"/>
      <c r="GBF506" s="79"/>
      <c r="GBG506" s="79"/>
      <c r="GBH506" s="79"/>
      <c r="GBI506" s="79"/>
      <c r="GBJ506" s="79"/>
      <c r="GBK506" s="79"/>
      <c r="GBL506" s="79"/>
      <c r="GBM506" s="79"/>
      <c r="GBN506" s="79"/>
      <c r="GBO506" s="79"/>
      <c r="GBP506" s="79"/>
      <c r="GBQ506" s="79"/>
      <c r="GBR506" s="79"/>
      <c r="GBS506" s="79"/>
      <c r="GBT506" s="79"/>
      <c r="GBU506" s="79"/>
      <c r="GBV506" s="79"/>
      <c r="GBW506" s="79"/>
      <c r="GBX506" s="79"/>
      <c r="GBY506" s="79"/>
      <c r="GBZ506" s="79"/>
      <c r="GCA506" s="79"/>
      <c r="GCB506" s="79"/>
      <c r="GCC506" s="79"/>
      <c r="GCD506" s="79"/>
      <c r="GCE506" s="79"/>
      <c r="GCF506" s="79"/>
      <c r="GCG506" s="79"/>
      <c r="GCH506" s="79"/>
      <c r="GCI506" s="79"/>
      <c r="GCJ506" s="79"/>
      <c r="GCK506" s="79"/>
      <c r="GCL506" s="79"/>
      <c r="GCM506" s="79"/>
      <c r="GCN506" s="79"/>
      <c r="GCO506" s="79"/>
      <c r="GCP506" s="79"/>
      <c r="GCQ506" s="79"/>
      <c r="GCR506" s="79"/>
      <c r="GCS506" s="79"/>
      <c r="GCT506" s="79"/>
      <c r="GCU506" s="79"/>
      <c r="GCV506" s="79"/>
      <c r="GCW506" s="79"/>
      <c r="GCX506" s="79"/>
      <c r="GCY506" s="79"/>
      <c r="GCZ506" s="79"/>
      <c r="GDA506" s="79"/>
      <c r="GDB506" s="79"/>
      <c r="GDC506" s="79"/>
      <c r="GDD506" s="79"/>
      <c r="GDE506" s="79"/>
      <c r="GDF506" s="79"/>
      <c r="GDG506" s="79"/>
      <c r="GDH506" s="79"/>
      <c r="GDI506" s="79"/>
      <c r="GDJ506" s="79"/>
      <c r="GDK506" s="79"/>
      <c r="GDL506" s="79"/>
      <c r="GDM506" s="79"/>
      <c r="GDN506" s="79"/>
      <c r="GDO506" s="79"/>
      <c r="GDP506" s="79"/>
      <c r="GDQ506" s="79"/>
      <c r="GDR506" s="79"/>
      <c r="GDS506" s="79"/>
      <c r="GDT506" s="79"/>
      <c r="GDU506" s="79"/>
      <c r="GDV506" s="79"/>
      <c r="GDW506" s="79"/>
      <c r="GDX506" s="79"/>
      <c r="GDY506" s="79"/>
      <c r="GDZ506" s="79"/>
      <c r="GEA506" s="79"/>
      <c r="GEB506" s="79"/>
      <c r="GEC506" s="79"/>
      <c r="GED506" s="79"/>
      <c r="GEE506" s="79"/>
      <c r="GEF506" s="79"/>
      <c r="GEG506" s="79"/>
      <c r="GEH506" s="79"/>
      <c r="GEI506" s="79"/>
      <c r="GEJ506" s="79"/>
      <c r="GEK506" s="79"/>
      <c r="GEL506" s="79"/>
      <c r="GEM506" s="79"/>
      <c r="GEN506" s="79"/>
      <c r="GEO506" s="79"/>
      <c r="GEP506" s="79"/>
      <c r="GEQ506" s="79"/>
      <c r="GER506" s="79"/>
      <c r="GES506" s="79"/>
      <c r="GET506" s="79"/>
      <c r="GEU506" s="79"/>
      <c r="GEV506" s="79"/>
      <c r="GEW506" s="79"/>
      <c r="GEX506" s="79"/>
      <c r="GEY506" s="79"/>
      <c r="GEZ506" s="79"/>
      <c r="GFA506" s="79"/>
      <c r="GFB506" s="79"/>
      <c r="GFC506" s="79"/>
      <c r="GFD506" s="79"/>
      <c r="GFE506" s="79"/>
      <c r="GFF506" s="79"/>
      <c r="GFG506" s="79"/>
      <c r="GFH506" s="79"/>
      <c r="GFI506" s="79"/>
      <c r="GFJ506" s="79"/>
      <c r="GFK506" s="79"/>
      <c r="GFL506" s="79"/>
      <c r="GFM506" s="79"/>
      <c r="GFN506" s="79"/>
      <c r="GFO506" s="79"/>
      <c r="GFP506" s="79"/>
      <c r="GFQ506" s="79"/>
      <c r="GFR506" s="79"/>
      <c r="GFS506" s="79"/>
      <c r="GFT506" s="79"/>
      <c r="GFU506" s="79"/>
      <c r="GFV506" s="79"/>
      <c r="GFW506" s="79"/>
      <c r="GFX506" s="79"/>
      <c r="GFY506" s="79"/>
      <c r="GFZ506" s="79"/>
      <c r="GGA506" s="79"/>
      <c r="GGB506" s="79"/>
      <c r="GGC506" s="79"/>
      <c r="GGD506" s="79"/>
      <c r="GGE506" s="79"/>
      <c r="GGF506" s="79"/>
      <c r="GGG506" s="79"/>
      <c r="GGH506" s="79"/>
      <c r="GGI506" s="79"/>
      <c r="GGJ506" s="79"/>
      <c r="GGK506" s="79"/>
      <c r="GGL506" s="79"/>
      <c r="GGM506" s="79"/>
      <c r="GGN506" s="79"/>
      <c r="GGO506" s="79"/>
      <c r="GGP506" s="79"/>
      <c r="GGQ506" s="79"/>
      <c r="GGR506" s="79"/>
      <c r="GGS506" s="79"/>
      <c r="GGT506" s="79"/>
      <c r="GGU506" s="79"/>
      <c r="GGV506" s="79"/>
      <c r="GGW506" s="79"/>
      <c r="GGX506" s="79"/>
      <c r="GGY506" s="79"/>
      <c r="GGZ506" s="79"/>
      <c r="GHA506" s="79"/>
      <c r="GHB506" s="79"/>
      <c r="GHC506" s="79"/>
      <c r="GHD506" s="79"/>
      <c r="GHE506" s="79"/>
      <c r="GHF506" s="79"/>
      <c r="GHG506" s="79"/>
      <c r="GHH506" s="79"/>
      <c r="GHI506" s="79"/>
      <c r="GHJ506" s="79"/>
      <c r="GHK506" s="79"/>
      <c r="GHL506" s="79"/>
      <c r="GHM506" s="79"/>
      <c r="GHN506" s="79"/>
      <c r="GHO506" s="79"/>
      <c r="GHP506" s="79"/>
      <c r="GHQ506" s="79"/>
      <c r="GHR506" s="79"/>
      <c r="GHS506" s="79"/>
      <c r="GHT506" s="79"/>
      <c r="GHU506" s="79"/>
      <c r="GHV506" s="79"/>
      <c r="GHW506" s="79"/>
      <c r="GHX506" s="79"/>
      <c r="GHY506" s="79"/>
      <c r="GHZ506" s="79"/>
      <c r="GIA506" s="79"/>
      <c r="GIB506" s="79"/>
      <c r="GIC506" s="79"/>
      <c r="GID506" s="79"/>
      <c r="GIE506" s="79"/>
      <c r="GIF506" s="79"/>
      <c r="GIG506" s="79"/>
      <c r="GIH506" s="79"/>
      <c r="GII506" s="79"/>
      <c r="GIJ506" s="79"/>
      <c r="GIK506" s="79"/>
      <c r="GIL506" s="79"/>
      <c r="GIM506" s="79"/>
      <c r="GIN506" s="79"/>
      <c r="GIO506" s="79"/>
      <c r="GIP506" s="79"/>
      <c r="GIQ506" s="79"/>
      <c r="GIR506" s="79"/>
      <c r="GIS506" s="79"/>
      <c r="GIT506" s="79"/>
      <c r="GIU506" s="79"/>
      <c r="GIV506" s="79"/>
      <c r="GIW506" s="79"/>
      <c r="GIX506" s="79"/>
      <c r="GIY506" s="79"/>
      <c r="GIZ506" s="79"/>
      <c r="GJA506" s="79"/>
      <c r="GJB506" s="79"/>
      <c r="GJC506" s="79"/>
      <c r="GJD506" s="79"/>
      <c r="GJE506" s="79"/>
      <c r="GJF506" s="79"/>
      <c r="GJG506" s="79"/>
      <c r="GJH506" s="79"/>
      <c r="GJI506" s="79"/>
      <c r="GJJ506" s="79"/>
      <c r="GJK506" s="79"/>
      <c r="GJL506" s="79"/>
      <c r="GJM506" s="79"/>
      <c r="GJN506" s="79"/>
      <c r="GJO506" s="79"/>
      <c r="GJP506" s="79"/>
      <c r="GJQ506" s="79"/>
      <c r="GJR506" s="79"/>
      <c r="GJS506" s="79"/>
      <c r="GJT506" s="79"/>
      <c r="GJU506" s="79"/>
      <c r="GJV506" s="79"/>
      <c r="GJW506" s="79"/>
      <c r="GJX506" s="79"/>
      <c r="GJY506" s="79"/>
      <c r="GJZ506" s="79"/>
      <c r="GKA506" s="79"/>
      <c r="GKB506" s="79"/>
      <c r="GKC506" s="79"/>
      <c r="GKD506" s="79"/>
      <c r="GKE506" s="79"/>
      <c r="GKF506" s="79"/>
      <c r="GKG506" s="79"/>
      <c r="GKH506" s="79"/>
      <c r="GKI506" s="79"/>
      <c r="GKJ506" s="79"/>
      <c r="GKK506" s="79"/>
      <c r="GKL506" s="79"/>
      <c r="GKM506" s="79"/>
      <c r="GKN506" s="79"/>
      <c r="GKO506" s="79"/>
      <c r="GKP506" s="79"/>
      <c r="GKQ506" s="79"/>
      <c r="GKR506" s="79"/>
      <c r="GKS506" s="79"/>
      <c r="GKT506" s="79"/>
      <c r="GKU506" s="79"/>
      <c r="GKV506" s="79"/>
      <c r="GKW506" s="79"/>
      <c r="GKX506" s="79"/>
      <c r="GKY506" s="79"/>
      <c r="GKZ506" s="79"/>
      <c r="GLA506" s="79"/>
      <c r="GLB506" s="79"/>
      <c r="GLC506" s="79"/>
      <c r="GLD506" s="79"/>
      <c r="GLE506" s="79"/>
      <c r="GLF506" s="79"/>
      <c r="GLG506" s="79"/>
      <c r="GLH506" s="79"/>
      <c r="GLI506" s="79"/>
      <c r="GLJ506" s="79"/>
      <c r="GLK506" s="79"/>
      <c r="GLL506" s="79"/>
      <c r="GLM506" s="79"/>
      <c r="GLN506" s="79"/>
      <c r="GLO506" s="79"/>
      <c r="GLP506" s="79"/>
      <c r="GLQ506" s="79"/>
      <c r="GLR506" s="79"/>
      <c r="GLS506" s="79"/>
      <c r="GLT506" s="79"/>
      <c r="GLU506" s="79"/>
      <c r="GLV506" s="79"/>
      <c r="GLW506" s="79"/>
      <c r="GLX506" s="79"/>
      <c r="GLY506" s="79"/>
      <c r="GLZ506" s="79"/>
      <c r="GMA506" s="79"/>
      <c r="GMB506" s="79"/>
      <c r="GMC506" s="79"/>
      <c r="GMD506" s="79"/>
      <c r="GME506" s="79"/>
      <c r="GMF506" s="79"/>
      <c r="GMG506" s="79"/>
      <c r="GMH506" s="79"/>
      <c r="GMI506" s="79"/>
      <c r="GMJ506" s="79"/>
      <c r="GMK506" s="79"/>
      <c r="GML506" s="79"/>
      <c r="GMM506" s="79"/>
      <c r="GMN506" s="79"/>
      <c r="GMO506" s="79"/>
      <c r="GMP506" s="79"/>
      <c r="GMQ506" s="79"/>
      <c r="GMR506" s="79"/>
      <c r="GMS506" s="79"/>
      <c r="GMT506" s="79"/>
      <c r="GMU506" s="79"/>
      <c r="GMV506" s="79"/>
      <c r="GMW506" s="79"/>
      <c r="GMX506" s="79"/>
      <c r="GMY506" s="79"/>
      <c r="GMZ506" s="79"/>
      <c r="GNA506" s="79"/>
      <c r="GNB506" s="79"/>
      <c r="GNC506" s="79"/>
      <c r="GND506" s="79"/>
      <c r="GNE506" s="79"/>
      <c r="GNF506" s="79"/>
      <c r="GNG506" s="79"/>
      <c r="GNH506" s="79"/>
      <c r="GNI506" s="79"/>
      <c r="GNJ506" s="79"/>
      <c r="GNK506" s="79"/>
      <c r="GNL506" s="79"/>
      <c r="GNM506" s="79"/>
      <c r="GNN506" s="79"/>
      <c r="GNO506" s="79"/>
      <c r="GNP506" s="79"/>
      <c r="GNQ506" s="79"/>
      <c r="GNR506" s="79"/>
      <c r="GNS506" s="79"/>
      <c r="GNT506" s="79"/>
      <c r="GNU506" s="79"/>
      <c r="GNV506" s="79"/>
      <c r="GNW506" s="79"/>
      <c r="GNX506" s="79"/>
      <c r="GNY506" s="79"/>
      <c r="GNZ506" s="79"/>
      <c r="GOA506" s="79"/>
      <c r="GOB506" s="79"/>
      <c r="GOC506" s="79"/>
      <c r="GOD506" s="79"/>
      <c r="GOE506" s="79"/>
      <c r="GOF506" s="79"/>
      <c r="GOG506" s="79"/>
      <c r="GOH506" s="79"/>
      <c r="GOI506" s="79"/>
      <c r="GOJ506" s="79"/>
      <c r="GOK506" s="79"/>
      <c r="GOL506" s="79"/>
      <c r="GOM506" s="79"/>
      <c r="GON506" s="79"/>
      <c r="GOO506" s="79"/>
      <c r="GOP506" s="79"/>
      <c r="GOQ506" s="79"/>
      <c r="GOR506" s="79"/>
      <c r="GOS506" s="79"/>
      <c r="GOT506" s="79"/>
      <c r="GOU506" s="79"/>
      <c r="GOV506" s="79"/>
      <c r="GOW506" s="79"/>
      <c r="GOX506" s="79"/>
      <c r="GOY506" s="79"/>
      <c r="GOZ506" s="79"/>
      <c r="GPA506" s="79"/>
      <c r="GPB506" s="79"/>
      <c r="GPC506" s="79"/>
      <c r="GPD506" s="79"/>
      <c r="GPE506" s="79"/>
      <c r="GPF506" s="79"/>
      <c r="GPG506" s="79"/>
      <c r="GPH506" s="79"/>
      <c r="GPI506" s="79"/>
      <c r="GPJ506" s="79"/>
      <c r="GPK506" s="79"/>
      <c r="GPL506" s="79"/>
      <c r="GPM506" s="79"/>
      <c r="GPN506" s="79"/>
      <c r="GPO506" s="79"/>
      <c r="GPP506" s="79"/>
      <c r="GPQ506" s="79"/>
      <c r="GPR506" s="79"/>
      <c r="GPS506" s="79"/>
      <c r="GPT506" s="79"/>
      <c r="GPU506" s="79"/>
      <c r="GPV506" s="79"/>
      <c r="GPW506" s="79"/>
      <c r="GPX506" s="79"/>
      <c r="GPY506" s="79"/>
      <c r="GPZ506" s="79"/>
      <c r="GQA506" s="79"/>
      <c r="GQB506" s="79"/>
      <c r="GQC506" s="79"/>
      <c r="GQD506" s="79"/>
      <c r="GQE506" s="79"/>
      <c r="GQF506" s="79"/>
      <c r="GQG506" s="79"/>
      <c r="GQH506" s="79"/>
      <c r="GQI506" s="79"/>
      <c r="GQJ506" s="79"/>
      <c r="GQK506" s="79"/>
      <c r="GQL506" s="79"/>
      <c r="GQM506" s="79"/>
      <c r="GQN506" s="79"/>
      <c r="GQO506" s="79"/>
      <c r="GQP506" s="79"/>
      <c r="GQQ506" s="79"/>
      <c r="GQR506" s="79"/>
      <c r="GQS506" s="79"/>
      <c r="GQT506" s="79"/>
      <c r="GQU506" s="79"/>
      <c r="GQV506" s="79"/>
      <c r="GQW506" s="79"/>
      <c r="GQX506" s="79"/>
      <c r="GQY506" s="79"/>
      <c r="GQZ506" s="79"/>
      <c r="GRA506" s="79"/>
      <c r="GRB506" s="79"/>
      <c r="GRC506" s="79"/>
      <c r="GRD506" s="79"/>
      <c r="GRE506" s="79"/>
      <c r="GRF506" s="79"/>
      <c r="GRG506" s="79"/>
      <c r="GRH506" s="79"/>
      <c r="GRI506" s="79"/>
      <c r="GRJ506" s="79"/>
      <c r="GRK506" s="79"/>
      <c r="GRL506" s="79"/>
      <c r="GRM506" s="79"/>
      <c r="GRN506" s="79"/>
      <c r="GRO506" s="79"/>
      <c r="GRP506" s="79"/>
      <c r="GRQ506" s="79"/>
      <c r="GRR506" s="79"/>
      <c r="GRS506" s="79"/>
      <c r="GRT506" s="79"/>
      <c r="GRU506" s="79"/>
      <c r="GRV506" s="79"/>
      <c r="GRW506" s="79"/>
      <c r="GRX506" s="79"/>
      <c r="GRY506" s="79"/>
      <c r="GRZ506" s="79"/>
      <c r="GSA506" s="79"/>
      <c r="GSB506" s="79"/>
      <c r="GSC506" s="79"/>
      <c r="GSD506" s="79"/>
      <c r="GSE506" s="79"/>
      <c r="GSF506" s="79"/>
      <c r="GSG506" s="79"/>
      <c r="GSH506" s="79"/>
      <c r="GSI506" s="79"/>
      <c r="GSJ506" s="79"/>
      <c r="GSK506" s="79"/>
      <c r="GSL506" s="79"/>
      <c r="GSM506" s="79"/>
      <c r="GSN506" s="79"/>
      <c r="GSO506" s="79"/>
      <c r="GSP506" s="79"/>
      <c r="GSQ506" s="79"/>
      <c r="GSR506" s="79"/>
      <c r="GSS506" s="79"/>
      <c r="GST506" s="79"/>
      <c r="GSU506" s="79"/>
      <c r="GSV506" s="79"/>
      <c r="GSW506" s="79"/>
      <c r="GSX506" s="79"/>
      <c r="GSY506" s="79"/>
      <c r="GSZ506" s="79"/>
      <c r="GTA506" s="79"/>
      <c r="GTB506" s="79"/>
      <c r="GTC506" s="79"/>
      <c r="GTD506" s="79"/>
      <c r="GTE506" s="79"/>
      <c r="GTF506" s="79"/>
      <c r="GTG506" s="79"/>
      <c r="GTH506" s="79"/>
      <c r="GTI506" s="79"/>
      <c r="GTJ506" s="79"/>
      <c r="GTK506" s="79"/>
      <c r="GTL506" s="79"/>
      <c r="GTM506" s="79"/>
      <c r="GTN506" s="79"/>
      <c r="GTO506" s="79"/>
      <c r="GTP506" s="79"/>
      <c r="GTQ506" s="79"/>
      <c r="GTR506" s="79"/>
      <c r="GTS506" s="79"/>
      <c r="GTT506" s="79"/>
      <c r="GTU506" s="79"/>
      <c r="GTV506" s="79"/>
      <c r="GTW506" s="79"/>
      <c r="GTX506" s="79"/>
      <c r="GTY506" s="79"/>
      <c r="GTZ506" s="79"/>
      <c r="GUA506" s="79"/>
      <c r="GUB506" s="79"/>
      <c r="GUC506" s="79"/>
      <c r="GUD506" s="79"/>
      <c r="GUE506" s="79"/>
      <c r="GUF506" s="79"/>
      <c r="GUG506" s="79"/>
      <c r="GUH506" s="79"/>
      <c r="GUI506" s="79"/>
      <c r="GUJ506" s="79"/>
      <c r="GUK506" s="79"/>
      <c r="GUL506" s="79"/>
      <c r="GUM506" s="79"/>
      <c r="GUN506" s="79"/>
      <c r="GUO506" s="79"/>
      <c r="GUP506" s="79"/>
      <c r="GUQ506" s="79"/>
      <c r="GUR506" s="79"/>
      <c r="GUS506" s="79"/>
      <c r="GUT506" s="79"/>
      <c r="GUU506" s="79"/>
      <c r="GUV506" s="79"/>
      <c r="GUW506" s="79"/>
      <c r="GUX506" s="79"/>
      <c r="GUY506" s="79"/>
      <c r="GUZ506" s="79"/>
      <c r="GVA506" s="79"/>
      <c r="GVB506" s="79"/>
      <c r="GVC506" s="79"/>
      <c r="GVD506" s="79"/>
      <c r="GVE506" s="79"/>
      <c r="GVF506" s="79"/>
      <c r="GVG506" s="79"/>
      <c r="GVH506" s="79"/>
      <c r="GVI506" s="79"/>
      <c r="GVJ506" s="79"/>
      <c r="GVK506" s="79"/>
      <c r="GVL506" s="79"/>
      <c r="GVM506" s="79"/>
      <c r="GVN506" s="79"/>
      <c r="GVO506" s="79"/>
      <c r="GVP506" s="79"/>
      <c r="GVQ506" s="79"/>
      <c r="GVR506" s="79"/>
      <c r="GVS506" s="79"/>
      <c r="GVT506" s="79"/>
      <c r="GVU506" s="79"/>
      <c r="GVV506" s="79"/>
      <c r="GVW506" s="79"/>
      <c r="GVX506" s="79"/>
      <c r="GVY506" s="79"/>
      <c r="GVZ506" s="79"/>
      <c r="GWA506" s="79"/>
      <c r="GWB506" s="79"/>
      <c r="GWC506" s="79"/>
      <c r="GWD506" s="79"/>
      <c r="GWE506" s="79"/>
      <c r="GWF506" s="79"/>
      <c r="GWG506" s="79"/>
      <c r="GWH506" s="79"/>
      <c r="GWI506" s="79"/>
      <c r="GWJ506" s="79"/>
      <c r="GWK506" s="79"/>
      <c r="GWL506" s="79"/>
      <c r="GWM506" s="79"/>
      <c r="GWN506" s="79"/>
      <c r="GWO506" s="79"/>
      <c r="GWP506" s="79"/>
      <c r="GWQ506" s="79"/>
      <c r="GWR506" s="79"/>
      <c r="GWS506" s="79"/>
      <c r="GWT506" s="79"/>
      <c r="GWU506" s="79"/>
      <c r="GWV506" s="79"/>
      <c r="GWW506" s="79"/>
      <c r="GWX506" s="79"/>
      <c r="GWY506" s="79"/>
      <c r="GWZ506" s="79"/>
      <c r="GXA506" s="79"/>
      <c r="GXB506" s="79"/>
      <c r="GXC506" s="79"/>
      <c r="GXD506" s="79"/>
      <c r="GXE506" s="79"/>
      <c r="GXF506" s="79"/>
      <c r="GXG506" s="79"/>
      <c r="GXH506" s="79"/>
      <c r="GXI506" s="79"/>
      <c r="GXJ506" s="79"/>
      <c r="GXK506" s="79"/>
      <c r="GXL506" s="79"/>
      <c r="GXM506" s="79"/>
      <c r="GXN506" s="79"/>
      <c r="GXO506" s="79"/>
      <c r="GXP506" s="79"/>
      <c r="GXQ506" s="79"/>
      <c r="GXR506" s="79"/>
      <c r="GXS506" s="79"/>
      <c r="GXT506" s="79"/>
      <c r="GXU506" s="79"/>
      <c r="GXV506" s="79"/>
      <c r="GXW506" s="79"/>
      <c r="GXX506" s="79"/>
      <c r="GXY506" s="79"/>
      <c r="GXZ506" s="79"/>
      <c r="GYA506" s="79"/>
      <c r="GYB506" s="79"/>
      <c r="GYC506" s="79"/>
      <c r="GYD506" s="79"/>
      <c r="GYE506" s="79"/>
      <c r="GYF506" s="79"/>
      <c r="GYG506" s="79"/>
      <c r="GYH506" s="79"/>
      <c r="GYI506" s="79"/>
      <c r="GYJ506" s="79"/>
      <c r="GYK506" s="79"/>
      <c r="GYL506" s="79"/>
      <c r="GYM506" s="79"/>
      <c r="GYN506" s="79"/>
      <c r="GYO506" s="79"/>
      <c r="GYP506" s="79"/>
      <c r="GYQ506" s="79"/>
      <c r="GYR506" s="79"/>
      <c r="GYS506" s="79"/>
      <c r="GYT506" s="79"/>
      <c r="GYU506" s="79"/>
      <c r="GYV506" s="79"/>
      <c r="GYW506" s="79"/>
      <c r="GYX506" s="79"/>
      <c r="GYY506" s="79"/>
      <c r="GYZ506" s="79"/>
      <c r="GZA506" s="79"/>
      <c r="GZB506" s="79"/>
      <c r="GZC506" s="79"/>
      <c r="GZD506" s="79"/>
      <c r="GZE506" s="79"/>
      <c r="GZF506" s="79"/>
      <c r="GZG506" s="79"/>
      <c r="GZH506" s="79"/>
      <c r="GZI506" s="79"/>
      <c r="GZJ506" s="79"/>
      <c r="GZK506" s="79"/>
      <c r="GZL506" s="79"/>
      <c r="GZM506" s="79"/>
      <c r="GZN506" s="79"/>
      <c r="GZO506" s="79"/>
      <c r="GZP506" s="79"/>
      <c r="GZQ506" s="79"/>
      <c r="GZR506" s="79"/>
      <c r="GZS506" s="79"/>
      <c r="GZT506" s="79"/>
      <c r="GZU506" s="79"/>
      <c r="GZV506" s="79"/>
      <c r="GZW506" s="79"/>
      <c r="GZX506" s="79"/>
      <c r="GZY506" s="79"/>
      <c r="GZZ506" s="79"/>
      <c r="HAA506" s="79"/>
      <c r="HAB506" s="79"/>
      <c r="HAC506" s="79"/>
      <c r="HAD506" s="79"/>
      <c r="HAE506" s="79"/>
      <c r="HAF506" s="79"/>
      <c r="HAG506" s="79"/>
      <c r="HAH506" s="79"/>
      <c r="HAI506" s="79"/>
      <c r="HAJ506" s="79"/>
      <c r="HAK506" s="79"/>
      <c r="HAL506" s="79"/>
      <c r="HAM506" s="79"/>
      <c r="HAN506" s="79"/>
      <c r="HAO506" s="79"/>
      <c r="HAP506" s="79"/>
      <c r="HAQ506" s="79"/>
      <c r="HAR506" s="79"/>
      <c r="HAS506" s="79"/>
      <c r="HAT506" s="79"/>
      <c r="HAU506" s="79"/>
      <c r="HAV506" s="79"/>
      <c r="HAW506" s="79"/>
      <c r="HAX506" s="79"/>
      <c r="HAY506" s="79"/>
      <c r="HAZ506" s="79"/>
      <c r="HBA506" s="79"/>
      <c r="HBB506" s="79"/>
      <c r="HBC506" s="79"/>
      <c r="HBD506" s="79"/>
      <c r="HBE506" s="79"/>
      <c r="HBF506" s="79"/>
      <c r="HBG506" s="79"/>
      <c r="HBH506" s="79"/>
      <c r="HBI506" s="79"/>
      <c r="HBJ506" s="79"/>
      <c r="HBK506" s="79"/>
      <c r="HBL506" s="79"/>
      <c r="HBM506" s="79"/>
      <c r="HBN506" s="79"/>
      <c r="HBO506" s="79"/>
      <c r="HBP506" s="79"/>
      <c r="HBQ506" s="79"/>
      <c r="HBR506" s="79"/>
      <c r="HBS506" s="79"/>
      <c r="HBT506" s="79"/>
      <c r="HBU506" s="79"/>
      <c r="HBV506" s="79"/>
      <c r="HBW506" s="79"/>
      <c r="HBX506" s="79"/>
      <c r="HBY506" s="79"/>
      <c r="HBZ506" s="79"/>
      <c r="HCA506" s="79"/>
      <c r="HCB506" s="79"/>
      <c r="HCC506" s="79"/>
      <c r="HCD506" s="79"/>
      <c r="HCE506" s="79"/>
      <c r="HCF506" s="79"/>
      <c r="HCG506" s="79"/>
      <c r="HCH506" s="79"/>
      <c r="HCI506" s="79"/>
      <c r="HCJ506" s="79"/>
      <c r="HCK506" s="79"/>
      <c r="HCL506" s="79"/>
      <c r="HCM506" s="79"/>
      <c r="HCN506" s="79"/>
      <c r="HCO506" s="79"/>
      <c r="HCP506" s="79"/>
      <c r="HCQ506" s="79"/>
      <c r="HCR506" s="79"/>
      <c r="HCS506" s="79"/>
      <c r="HCT506" s="79"/>
      <c r="HCU506" s="79"/>
      <c r="HCV506" s="79"/>
      <c r="HCW506" s="79"/>
      <c r="HCX506" s="79"/>
      <c r="HCY506" s="79"/>
      <c r="HCZ506" s="79"/>
      <c r="HDA506" s="79"/>
      <c r="HDB506" s="79"/>
      <c r="HDC506" s="79"/>
      <c r="HDD506" s="79"/>
      <c r="HDE506" s="79"/>
      <c r="HDF506" s="79"/>
      <c r="HDG506" s="79"/>
      <c r="HDH506" s="79"/>
      <c r="HDI506" s="79"/>
      <c r="HDJ506" s="79"/>
      <c r="HDK506" s="79"/>
      <c r="HDL506" s="79"/>
      <c r="HDM506" s="79"/>
      <c r="HDN506" s="79"/>
      <c r="HDO506" s="79"/>
      <c r="HDP506" s="79"/>
      <c r="HDQ506" s="79"/>
      <c r="HDR506" s="79"/>
      <c r="HDS506" s="79"/>
      <c r="HDT506" s="79"/>
      <c r="HDU506" s="79"/>
      <c r="HDV506" s="79"/>
      <c r="HDW506" s="79"/>
      <c r="HDX506" s="79"/>
      <c r="HDY506" s="79"/>
      <c r="HDZ506" s="79"/>
      <c r="HEA506" s="79"/>
      <c r="HEB506" s="79"/>
      <c r="HEC506" s="79"/>
      <c r="HED506" s="79"/>
      <c r="HEE506" s="79"/>
      <c r="HEF506" s="79"/>
      <c r="HEG506" s="79"/>
      <c r="HEH506" s="79"/>
      <c r="HEI506" s="79"/>
      <c r="HEJ506" s="79"/>
      <c r="HEK506" s="79"/>
      <c r="HEL506" s="79"/>
      <c r="HEM506" s="79"/>
      <c r="HEN506" s="79"/>
      <c r="HEO506" s="79"/>
      <c r="HEP506" s="79"/>
      <c r="HEQ506" s="79"/>
      <c r="HER506" s="79"/>
      <c r="HES506" s="79"/>
      <c r="HET506" s="79"/>
      <c r="HEU506" s="79"/>
      <c r="HEV506" s="79"/>
      <c r="HEW506" s="79"/>
      <c r="HEX506" s="79"/>
      <c r="HEY506" s="79"/>
      <c r="HEZ506" s="79"/>
      <c r="HFA506" s="79"/>
      <c r="HFB506" s="79"/>
      <c r="HFC506" s="79"/>
      <c r="HFD506" s="79"/>
      <c r="HFE506" s="79"/>
      <c r="HFF506" s="79"/>
      <c r="HFG506" s="79"/>
      <c r="HFH506" s="79"/>
      <c r="HFI506" s="79"/>
      <c r="HFJ506" s="79"/>
      <c r="HFK506" s="79"/>
      <c r="HFL506" s="79"/>
      <c r="HFM506" s="79"/>
      <c r="HFN506" s="79"/>
      <c r="HFO506" s="79"/>
      <c r="HFP506" s="79"/>
      <c r="HFQ506" s="79"/>
      <c r="HFR506" s="79"/>
      <c r="HFS506" s="79"/>
      <c r="HFT506" s="79"/>
      <c r="HFU506" s="79"/>
      <c r="HFV506" s="79"/>
      <c r="HFW506" s="79"/>
      <c r="HFX506" s="79"/>
      <c r="HFY506" s="79"/>
      <c r="HFZ506" s="79"/>
      <c r="HGA506" s="79"/>
      <c r="HGB506" s="79"/>
      <c r="HGC506" s="79"/>
      <c r="HGD506" s="79"/>
      <c r="HGE506" s="79"/>
      <c r="HGF506" s="79"/>
      <c r="HGG506" s="79"/>
      <c r="HGH506" s="79"/>
      <c r="HGI506" s="79"/>
      <c r="HGJ506" s="79"/>
      <c r="HGK506" s="79"/>
      <c r="HGL506" s="79"/>
      <c r="HGM506" s="79"/>
      <c r="HGN506" s="79"/>
      <c r="HGO506" s="79"/>
      <c r="HGP506" s="79"/>
      <c r="HGQ506" s="79"/>
      <c r="HGR506" s="79"/>
      <c r="HGS506" s="79"/>
      <c r="HGT506" s="79"/>
      <c r="HGU506" s="79"/>
      <c r="HGV506" s="79"/>
      <c r="HGW506" s="79"/>
      <c r="HGX506" s="79"/>
      <c r="HGY506" s="79"/>
      <c r="HGZ506" s="79"/>
      <c r="HHA506" s="79"/>
      <c r="HHB506" s="79"/>
      <c r="HHC506" s="79"/>
      <c r="HHD506" s="79"/>
      <c r="HHE506" s="79"/>
      <c r="HHF506" s="79"/>
      <c r="HHG506" s="79"/>
      <c r="HHH506" s="79"/>
      <c r="HHI506" s="79"/>
      <c r="HHJ506" s="79"/>
      <c r="HHK506" s="79"/>
      <c r="HHL506" s="79"/>
      <c r="HHM506" s="79"/>
      <c r="HHN506" s="79"/>
      <c r="HHO506" s="79"/>
      <c r="HHP506" s="79"/>
      <c r="HHQ506" s="79"/>
      <c r="HHR506" s="79"/>
      <c r="HHS506" s="79"/>
      <c r="HHT506" s="79"/>
      <c r="HHU506" s="79"/>
      <c r="HHV506" s="79"/>
      <c r="HHW506" s="79"/>
      <c r="HHX506" s="79"/>
      <c r="HHY506" s="79"/>
      <c r="HHZ506" s="79"/>
      <c r="HIA506" s="79"/>
      <c r="HIB506" s="79"/>
      <c r="HIC506" s="79"/>
      <c r="HID506" s="79"/>
      <c r="HIE506" s="79"/>
      <c r="HIF506" s="79"/>
      <c r="HIG506" s="79"/>
      <c r="HIH506" s="79"/>
      <c r="HII506" s="79"/>
      <c r="HIJ506" s="79"/>
      <c r="HIK506" s="79"/>
      <c r="HIL506" s="79"/>
      <c r="HIM506" s="79"/>
      <c r="HIN506" s="79"/>
      <c r="HIO506" s="79"/>
      <c r="HIP506" s="79"/>
      <c r="HIQ506" s="79"/>
      <c r="HIR506" s="79"/>
      <c r="HIS506" s="79"/>
      <c r="HIT506" s="79"/>
      <c r="HIU506" s="79"/>
      <c r="HIV506" s="79"/>
      <c r="HIW506" s="79"/>
      <c r="HIX506" s="79"/>
      <c r="HIY506" s="79"/>
      <c r="HIZ506" s="79"/>
      <c r="HJA506" s="79"/>
      <c r="HJB506" s="79"/>
      <c r="HJC506" s="79"/>
      <c r="HJD506" s="79"/>
      <c r="HJE506" s="79"/>
      <c r="HJF506" s="79"/>
      <c r="HJG506" s="79"/>
      <c r="HJH506" s="79"/>
      <c r="HJI506" s="79"/>
      <c r="HJJ506" s="79"/>
      <c r="HJK506" s="79"/>
      <c r="HJL506" s="79"/>
      <c r="HJM506" s="79"/>
      <c r="HJN506" s="79"/>
      <c r="HJO506" s="79"/>
      <c r="HJP506" s="79"/>
      <c r="HJQ506" s="79"/>
      <c r="HJR506" s="79"/>
      <c r="HJS506" s="79"/>
      <c r="HJT506" s="79"/>
      <c r="HJU506" s="79"/>
      <c r="HJV506" s="79"/>
      <c r="HJW506" s="79"/>
      <c r="HJX506" s="79"/>
      <c r="HJY506" s="79"/>
      <c r="HJZ506" s="79"/>
      <c r="HKA506" s="79"/>
      <c r="HKB506" s="79"/>
      <c r="HKC506" s="79"/>
      <c r="HKD506" s="79"/>
      <c r="HKE506" s="79"/>
      <c r="HKF506" s="79"/>
      <c r="HKG506" s="79"/>
      <c r="HKH506" s="79"/>
      <c r="HKI506" s="79"/>
      <c r="HKJ506" s="79"/>
      <c r="HKK506" s="79"/>
      <c r="HKL506" s="79"/>
      <c r="HKM506" s="79"/>
      <c r="HKN506" s="79"/>
      <c r="HKO506" s="79"/>
      <c r="HKP506" s="79"/>
      <c r="HKQ506" s="79"/>
      <c r="HKR506" s="79"/>
      <c r="HKS506" s="79"/>
      <c r="HKT506" s="79"/>
      <c r="HKU506" s="79"/>
      <c r="HKV506" s="79"/>
      <c r="HKW506" s="79"/>
      <c r="HKX506" s="79"/>
      <c r="HKY506" s="79"/>
      <c r="HKZ506" s="79"/>
      <c r="HLA506" s="79"/>
      <c r="HLB506" s="79"/>
      <c r="HLC506" s="79"/>
      <c r="HLD506" s="79"/>
      <c r="HLE506" s="79"/>
      <c r="HLF506" s="79"/>
      <c r="HLG506" s="79"/>
      <c r="HLH506" s="79"/>
      <c r="HLI506" s="79"/>
      <c r="HLJ506" s="79"/>
      <c r="HLK506" s="79"/>
      <c r="HLL506" s="79"/>
      <c r="HLM506" s="79"/>
      <c r="HLN506" s="79"/>
      <c r="HLO506" s="79"/>
      <c r="HLP506" s="79"/>
      <c r="HLQ506" s="79"/>
      <c r="HLR506" s="79"/>
      <c r="HLS506" s="79"/>
      <c r="HLT506" s="79"/>
      <c r="HLU506" s="79"/>
      <c r="HLV506" s="79"/>
      <c r="HLW506" s="79"/>
      <c r="HLX506" s="79"/>
      <c r="HLY506" s="79"/>
      <c r="HLZ506" s="79"/>
      <c r="HMA506" s="79"/>
      <c r="HMB506" s="79"/>
      <c r="HMC506" s="79"/>
      <c r="HMD506" s="79"/>
      <c r="HME506" s="79"/>
      <c r="HMF506" s="79"/>
      <c r="HMG506" s="79"/>
      <c r="HMH506" s="79"/>
      <c r="HMI506" s="79"/>
      <c r="HMJ506" s="79"/>
      <c r="HMK506" s="79"/>
      <c r="HML506" s="79"/>
      <c r="HMM506" s="79"/>
      <c r="HMN506" s="79"/>
      <c r="HMO506" s="79"/>
      <c r="HMP506" s="79"/>
      <c r="HMQ506" s="79"/>
      <c r="HMR506" s="79"/>
      <c r="HMS506" s="79"/>
      <c r="HMT506" s="79"/>
      <c r="HMU506" s="79"/>
      <c r="HMV506" s="79"/>
      <c r="HMW506" s="79"/>
      <c r="HMX506" s="79"/>
      <c r="HMY506" s="79"/>
      <c r="HMZ506" s="79"/>
      <c r="HNA506" s="79"/>
      <c r="HNB506" s="79"/>
      <c r="HNC506" s="79"/>
      <c r="HND506" s="79"/>
      <c r="HNE506" s="79"/>
      <c r="HNF506" s="79"/>
      <c r="HNG506" s="79"/>
      <c r="HNH506" s="79"/>
      <c r="HNI506" s="79"/>
      <c r="HNJ506" s="79"/>
      <c r="HNK506" s="79"/>
      <c r="HNL506" s="79"/>
      <c r="HNM506" s="79"/>
      <c r="HNN506" s="79"/>
      <c r="HNO506" s="79"/>
      <c r="HNP506" s="79"/>
      <c r="HNQ506" s="79"/>
      <c r="HNR506" s="79"/>
      <c r="HNS506" s="79"/>
      <c r="HNT506" s="79"/>
      <c r="HNU506" s="79"/>
      <c r="HNV506" s="79"/>
      <c r="HNW506" s="79"/>
      <c r="HNX506" s="79"/>
      <c r="HNY506" s="79"/>
      <c r="HNZ506" s="79"/>
      <c r="HOA506" s="79"/>
      <c r="HOB506" s="79"/>
      <c r="HOC506" s="79"/>
      <c r="HOD506" s="79"/>
      <c r="HOE506" s="79"/>
      <c r="HOF506" s="79"/>
      <c r="HOG506" s="79"/>
      <c r="HOH506" s="79"/>
      <c r="HOI506" s="79"/>
      <c r="HOJ506" s="79"/>
      <c r="HOK506" s="79"/>
      <c r="HOL506" s="79"/>
      <c r="HOM506" s="79"/>
      <c r="HON506" s="79"/>
      <c r="HOO506" s="79"/>
      <c r="HOP506" s="79"/>
      <c r="HOQ506" s="79"/>
      <c r="HOR506" s="79"/>
      <c r="HOS506" s="79"/>
      <c r="HOT506" s="79"/>
      <c r="HOU506" s="79"/>
      <c r="HOV506" s="79"/>
      <c r="HOW506" s="79"/>
      <c r="HOX506" s="79"/>
      <c r="HOY506" s="79"/>
      <c r="HOZ506" s="79"/>
      <c r="HPA506" s="79"/>
      <c r="HPB506" s="79"/>
      <c r="HPC506" s="79"/>
      <c r="HPD506" s="79"/>
      <c r="HPE506" s="79"/>
      <c r="HPF506" s="79"/>
      <c r="HPG506" s="79"/>
      <c r="HPH506" s="79"/>
      <c r="HPI506" s="79"/>
      <c r="HPJ506" s="79"/>
      <c r="HPK506" s="79"/>
      <c r="HPL506" s="79"/>
      <c r="HPM506" s="79"/>
      <c r="HPN506" s="79"/>
      <c r="HPO506" s="79"/>
      <c r="HPP506" s="79"/>
      <c r="HPQ506" s="79"/>
      <c r="HPR506" s="79"/>
      <c r="HPS506" s="79"/>
      <c r="HPT506" s="79"/>
      <c r="HPU506" s="79"/>
      <c r="HPV506" s="79"/>
      <c r="HPW506" s="79"/>
      <c r="HPX506" s="79"/>
      <c r="HPY506" s="79"/>
      <c r="HPZ506" s="79"/>
      <c r="HQA506" s="79"/>
      <c r="HQB506" s="79"/>
      <c r="HQC506" s="79"/>
      <c r="HQD506" s="79"/>
      <c r="HQE506" s="79"/>
      <c r="HQF506" s="79"/>
      <c r="HQG506" s="79"/>
      <c r="HQH506" s="79"/>
      <c r="HQI506" s="79"/>
      <c r="HQJ506" s="79"/>
      <c r="HQK506" s="79"/>
      <c r="HQL506" s="79"/>
      <c r="HQM506" s="79"/>
      <c r="HQN506" s="79"/>
      <c r="HQO506" s="79"/>
      <c r="HQP506" s="79"/>
      <c r="HQQ506" s="79"/>
      <c r="HQR506" s="79"/>
      <c r="HQS506" s="79"/>
      <c r="HQT506" s="79"/>
      <c r="HQU506" s="79"/>
      <c r="HQV506" s="79"/>
      <c r="HQW506" s="79"/>
      <c r="HQX506" s="79"/>
      <c r="HQY506" s="79"/>
      <c r="HQZ506" s="79"/>
      <c r="HRA506" s="79"/>
      <c r="HRB506" s="79"/>
      <c r="HRC506" s="79"/>
      <c r="HRD506" s="79"/>
      <c r="HRE506" s="79"/>
      <c r="HRF506" s="79"/>
      <c r="HRG506" s="79"/>
      <c r="HRH506" s="79"/>
      <c r="HRI506" s="79"/>
      <c r="HRJ506" s="79"/>
      <c r="HRK506" s="79"/>
      <c r="HRL506" s="79"/>
      <c r="HRM506" s="79"/>
      <c r="HRN506" s="79"/>
      <c r="HRO506" s="79"/>
      <c r="HRP506" s="79"/>
      <c r="HRQ506" s="79"/>
      <c r="HRR506" s="79"/>
      <c r="HRS506" s="79"/>
      <c r="HRT506" s="79"/>
      <c r="HRU506" s="79"/>
      <c r="HRV506" s="79"/>
      <c r="HRW506" s="79"/>
      <c r="HRX506" s="79"/>
      <c r="HRY506" s="79"/>
      <c r="HRZ506" s="79"/>
      <c r="HSA506" s="79"/>
      <c r="HSB506" s="79"/>
      <c r="HSC506" s="79"/>
      <c r="HSD506" s="79"/>
      <c r="HSE506" s="79"/>
      <c r="HSF506" s="79"/>
      <c r="HSG506" s="79"/>
      <c r="HSH506" s="79"/>
      <c r="HSI506" s="79"/>
      <c r="HSJ506" s="79"/>
      <c r="HSK506" s="79"/>
      <c r="HSL506" s="79"/>
      <c r="HSM506" s="79"/>
      <c r="HSN506" s="79"/>
      <c r="HSO506" s="79"/>
      <c r="HSP506" s="79"/>
      <c r="HSQ506" s="79"/>
      <c r="HSR506" s="79"/>
      <c r="HSS506" s="79"/>
      <c r="HST506" s="79"/>
      <c r="HSU506" s="79"/>
      <c r="HSV506" s="79"/>
      <c r="HSW506" s="79"/>
      <c r="HSX506" s="79"/>
      <c r="HSY506" s="79"/>
      <c r="HSZ506" s="79"/>
      <c r="HTA506" s="79"/>
      <c r="HTB506" s="79"/>
      <c r="HTC506" s="79"/>
      <c r="HTD506" s="79"/>
      <c r="HTE506" s="79"/>
      <c r="HTF506" s="79"/>
      <c r="HTG506" s="79"/>
      <c r="HTH506" s="79"/>
      <c r="HTI506" s="79"/>
      <c r="HTJ506" s="79"/>
      <c r="HTK506" s="79"/>
      <c r="HTL506" s="79"/>
      <c r="HTM506" s="79"/>
      <c r="HTN506" s="79"/>
      <c r="HTO506" s="79"/>
      <c r="HTP506" s="79"/>
      <c r="HTQ506" s="79"/>
      <c r="HTR506" s="79"/>
      <c r="HTS506" s="79"/>
      <c r="HTT506" s="79"/>
      <c r="HTU506" s="79"/>
      <c r="HTV506" s="79"/>
      <c r="HTW506" s="79"/>
      <c r="HTX506" s="79"/>
      <c r="HTY506" s="79"/>
      <c r="HTZ506" s="79"/>
      <c r="HUA506" s="79"/>
      <c r="HUB506" s="79"/>
      <c r="HUC506" s="79"/>
      <c r="HUD506" s="79"/>
      <c r="HUE506" s="79"/>
      <c r="HUF506" s="79"/>
      <c r="HUG506" s="79"/>
      <c r="HUH506" s="79"/>
      <c r="HUI506" s="79"/>
      <c r="HUJ506" s="79"/>
      <c r="HUK506" s="79"/>
      <c r="HUL506" s="79"/>
      <c r="HUM506" s="79"/>
      <c r="HUN506" s="79"/>
      <c r="HUO506" s="79"/>
      <c r="HUP506" s="79"/>
      <c r="HUQ506" s="79"/>
      <c r="HUR506" s="79"/>
      <c r="HUS506" s="79"/>
      <c r="HUT506" s="79"/>
      <c r="HUU506" s="79"/>
      <c r="HUV506" s="79"/>
      <c r="HUW506" s="79"/>
      <c r="HUX506" s="79"/>
      <c r="HUY506" s="79"/>
      <c r="HUZ506" s="79"/>
      <c r="HVA506" s="79"/>
      <c r="HVB506" s="79"/>
      <c r="HVC506" s="79"/>
      <c r="HVD506" s="79"/>
      <c r="HVE506" s="79"/>
      <c r="HVF506" s="79"/>
      <c r="HVG506" s="79"/>
      <c r="HVH506" s="79"/>
      <c r="HVI506" s="79"/>
      <c r="HVJ506" s="79"/>
      <c r="HVK506" s="79"/>
      <c r="HVL506" s="79"/>
      <c r="HVM506" s="79"/>
      <c r="HVN506" s="79"/>
      <c r="HVO506" s="79"/>
      <c r="HVP506" s="79"/>
      <c r="HVQ506" s="79"/>
      <c r="HVR506" s="79"/>
      <c r="HVS506" s="79"/>
      <c r="HVT506" s="79"/>
      <c r="HVU506" s="79"/>
      <c r="HVV506" s="79"/>
      <c r="HVW506" s="79"/>
      <c r="HVX506" s="79"/>
      <c r="HVY506" s="79"/>
      <c r="HVZ506" s="79"/>
      <c r="HWA506" s="79"/>
      <c r="HWB506" s="79"/>
      <c r="HWC506" s="79"/>
      <c r="HWD506" s="79"/>
      <c r="HWE506" s="79"/>
      <c r="HWF506" s="79"/>
      <c r="HWG506" s="79"/>
      <c r="HWH506" s="79"/>
      <c r="HWI506" s="79"/>
      <c r="HWJ506" s="79"/>
      <c r="HWK506" s="79"/>
      <c r="HWL506" s="79"/>
      <c r="HWM506" s="79"/>
      <c r="HWN506" s="79"/>
      <c r="HWO506" s="79"/>
      <c r="HWP506" s="79"/>
      <c r="HWQ506" s="79"/>
      <c r="HWR506" s="79"/>
      <c r="HWS506" s="79"/>
      <c r="HWT506" s="79"/>
      <c r="HWU506" s="79"/>
      <c r="HWV506" s="79"/>
      <c r="HWW506" s="79"/>
      <c r="HWX506" s="79"/>
      <c r="HWY506" s="79"/>
      <c r="HWZ506" s="79"/>
      <c r="HXA506" s="79"/>
      <c r="HXB506" s="79"/>
      <c r="HXC506" s="79"/>
      <c r="HXD506" s="79"/>
      <c r="HXE506" s="79"/>
      <c r="HXF506" s="79"/>
      <c r="HXG506" s="79"/>
      <c r="HXH506" s="79"/>
      <c r="HXI506" s="79"/>
      <c r="HXJ506" s="79"/>
      <c r="HXK506" s="79"/>
      <c r="HXL506" s="79"/>
      <c r="HXM506" s="79"/>
      <c r="HXN506" s="79"/>
      <c r="HXO506" s="79"/>
      <c r="HXP506" s="79"/>
      <c r="HXQ506" s="79"/>
      <c r="HXR506" s="79"/>
      <c r="HXS506" s="79"/>
      <c r="HXT506" s="79"/>
      <c r="HXU506" s="79"/>
      <c r="HXV506" s="79"/>
      <c r="HXW506" s="79"/>
      <c r="HXX506" s="79"/>
      <c r="HXY506" s="79"/>
      <c r="HXZ506" s="79"/>
      <c r="HYA506" s="79"/>
      <c r="HYB506" s="79"/>
      <c r="HYC506" s="79"/>
      <c r="HYD506" s="79"/>
      <c r="HYE506" s="79"/>
      <c r="HYF506" s="79"/>
      <c r="HYG506" s="79"/>
      <c r="HYH506" s="79"/>
      <c r="HYI506" s="79"/>
      <c r="HYJ506" s="79"/>
      <c r="HYK506" s="79"/>
      <c r="HYL506" s="79"/>
      <c r="HYM506" s="79"/>
      <c r="HYN506" s="79"/>
      <c r="HYO506" s="79"/>
      <c r="HYP506" s="79"/>
      <c r="HYQ506" s="79"/>
      <c r="HYR506" s="79"/>
      <c r="HYS506" s="79"/>
      <c r="HYT506" s="79"/>
      <c r="HYU506" s="79"/>
      <c r="HYV506" s="79"/>
      <c r="HYW506" s="79"/>
      <c r="HYX506" s="79"/>
      <c r="HYY506" s="79"/>
      <c r="HYZ506" s="79"/>
      <c r="HZA506" s="79"/>
      <c r="HZB506" s="79"/>
      <c r="HZC506" s="79"/>
      <c r="HZD506" s="79"/>
      <c r="HZE506" s="79"/>
      <c r="HZF506" s="79"/>
      <c r="HZG506" s="79"/>
      <c r="HZH506" s="79"/>
      <c r="HZI506" s="79"/>
      <c r="HZJ506" s="79"/>
      <c r="HZK506" s="79"/>
      <c r="HZL506" s="79"/>
      <c r="HZM506" s="79"/>
      <c r="HZN506" s="79"/>
      <c r="HZO506" s="79"/>
      <c r="HZP506" s="79"/>
      <c r="HZQ506" s="79"/>
      <c r="HZR506" s="79"/>
      <c r="HZS506" s="79"/>
      <c r="HZT506" s="79"/>
      <c r="HZU506" s="79"/>
      <c r="HZV506" s="79"/>
      <c r="HZW506" s="79"/>
      <c r="HZX506" s="79"/>
      <c r="HZY506" s="79"/>
      <c r="HZZ506" s="79"/>
      <c r="IAA506" s="79"/>
      <c r="IAB506" s="79"/>
      <c r="IAC506" s="79"/>
      <c r="IAD506" s="79"/>
      <c r="IAE506" s="79"/>
      <c r="IAF506" s="79"/>
      <c r="IAG506" s="79"/>
      <c r="IAH506" s="79"/>
      <c r="IAI506" s="79"/>
      <c r="IAJ506" s="79"/>
      <c r="IAK506" s="79"/>
      <c r="IAL506" s="79"/>
      <c r="IAM506" s="79"/>
      <c r="IAN506" s="79"/>
      <c r="IAO506" s="79"/>
      <c r="IAP506" s="79"/>
      <c r="IAQ506" s="79"/>
      <c r="IAR506" s="79"/>
      <c r="IAS506" s="79"/>
      <c r="IAT506" s="79"/>
      <c r="IAU506" s="79"/>
      <c r="IAV506" s="79"/>
      <c r="IAW506" s="79"/>
      <c r="IAX506" s="79"/>
      <c r="IAY506" s="79"/>
      <c r="IAZ506" s="79"/>
      <c r="IBA506" s="79"/>
      <c r="IBB506" s="79"/>
      <c r="IBC506" s="79"/>
      <c r="IBD506" s="79"/>
      <c r="IBE506" s="79"/>
      <c r="IBF506" s="79"/>
      <c r="IBG506" s="79"/>
      <c r="IBH506" s="79"/>
      <c r="IBI506" s="79"/>
      <c r="IBJ506" s="79"/>
      <c r="IBK506" s="79"/>
      <c r="IBL506" s="79"/>
      <c r="IBM506" s="79"/>
      <c r="IBN506" s="79"/>
      <c r="IBO506" s="79"/>
      <c r="IBP506" s="79"/>
      <c r="IBQ506" s="79"/>
      <c r="IBR506" s="79"/>
      <c r="IBS506" s="79"/>
      <c r="IBT506" s="79"/>
      <c r="IBU506" s="79"/>
      <c r="IBV506" s="79"/>
      <c r="IBW506" s="79"/>
      <c r="IBX506" s="79"/>
      <c r="IBY506" s="79"/>
      <c r="IBZ506" s="79"/>
      <c r="ICA506" s="79"/>
      <c r="ICB506" s="79"/>
      <c r="ICC506" s="79"/>
      <c r="ICD506" s="79"/>
      <c r="ICE506" s="79"/>
      <c r="ICF506" s="79"/>
      <c r="ICG506" s="79"/>
      <c r="ICH506" s="79"/>
      <c r="ICI506" s="79"/>
      <c r="ICJ506" s="79"/>
      <c r="ICK506" s="79"/>
      <c r="ICL506" s="79"/>
      <c r="ICM506" s="79"/>
      <c r="ICN506" s="79"/>
      <c r="ICO506" s="79"/>
      <c r="ICP506" s="79"/>
      <c r="ICQ506" s="79"/>
      <c r="ICR506" s="79"/>
      <c r="ICS506" s="79"/>
      <c r="ICT506" s="79"/>
      <c r="ICU506" s="79"/>
      <c r="ICV506" s="79"/>
      <c r="ICW506" s="79"/>
      <c r="ICX506" s="79"/>
      <c r="ICY506" s="79"/>
      <c r="ICZ506" s="79"/>
      <c r="IDA506" s="79"/>
      <c r="IDB506" s="79"/>
      <c r="IDC506" s="79"/>
      <c r="IDD506" s="79"/>
      <c r="IDE506" s="79"/>
      <c r="IDF506" s="79"/>
      <c r="IDG506" s="79"/>
      <c r="IDH506" s="79"/>
      <c r="IDI506" s="79"/>
      <c r="IDJ506" s="79"/>
      <c r="IDK506" s="79"/>
      <c r="IDL506" s="79"/>
      <c r="IDM506" s="79"/>
      <c r="IDN506" s="79"/>
      <c r="IDO506" s="79"/>
      <c r="IDP506" s="79"/>
      <c r="IDQ506" s="79"/>
      <c r="IDR506" s="79"/>
      <c r="IDS506" s="79"/>
      <c r="IDT506" s="79"/>
      <c r="IDU506" s="79"/>
      <c r="IDV506" s="79"/>
      <c r="IDW506" s="79"/>
      <c r="IDX506" s="79"/>
      <c r="IDY506" s="79"/>
      <c r="IDZ506" s="79"/>
      <c r="IEA506" s="79"/>
      <c r="IEB506" s="79"/>
      <c r="IEC506" s="79"/>
      <c r="IED506" s="79"/>
      <c r="IEE506" s="79"/>
      <c r="IEF506" s="79"/>
      <c r="IEG506" s="79"/>
      <c r="IEH506" s="79"/>
      <c r="IEI506" s="79"/>
      <c r="IEJ506" s="79"/>
      <c r="IEK506" s="79"/>
      <c r="IEL506" s="79"/>
      <c r="IEM506" s="79"/>
      <c r="IEN506" s="79"/>
      <c r="IEO506" s="79"/>
      <c r="IEP506" s="79"/>
      <c r="IEQ506" s="79"/>
      <c r="IER506" s="79"/>
      <c r="IES506" s="79"/>
      <c r="IET506" s="79"/>
      <c r="IEU506" s="79"/>
      <c r="IEV506" s="79"/>
      <c r="IEW506" s="79"/>
      <c r="IEX506" s="79"/>
      <c r="IEY506" s="79"/>
      <c r="IEZ506" s="79"/>
      <c r="IFA506" s="79"/>
      <c r="IFB506" s="79"/>
      <c r="IFC506" s="79"/>
      <c r="IFD506" s="79"/>
      <c r="IFE506" s="79"/>
      <c r="IFF506" s="79"/>
      <c r="IFG506" s="79"/>
      <c r="IFH506" s="79"/>
      <c r="IFI506" s="79"/>
      <c r="IFJ506" s="79"/>
      <c r="IFK506" s="79"/>
      <c r="IFL506" s="79"/>
      <c r="IFM506" s="79"/>
      <c r="IFN506" s="79"/>
      <c r="IFO506" s="79"/>
      <c r="IFP506" s="79"/>
      <c r="IFQ506" s="79"/>
      <c r="IFR506" s="79"/>
      <c r="IFS506" s="79"/>
      <c r="IFT506" s="79"/>
      <c r="IFU506" s="79"/>
      <c r="IFV506" s="79"/>
      <c r="IFW506" s="79"/>
      <c r="IFX506" s="79"/>
      <c r="IFY506" s="79"/>
      <c r="IFZ506" s="79"/>
      <c r="IGA506" s="79"/>
      <c r="IGB506" s="79"/>
      <c r="IGC506" s="79"/>
      <c r="IGD506" s="79"/>
      <c r="IGE506" s="79"/>
      <c r="IGF506" s="79"/>
      <c r="IGG506" s="79"/>
      <c r="IGH506" s="79"/>
      <c r="IGI506" s="79"/>
      <c r="IGJ506" s="79"/>
      <c r="IGK506" s="79"/>
      <c r="IGL506" s="79"/>
      <c r="IGM506" s="79"/>
      <c r="IGN506" s="79"/>
      <c r="IGO506" s="79"/>
      <c r="IGP506" s="79"/>
      <c r="IGQ506" s="79"/>
      <c r="IGR506" s="79"/>
      <c r="IGS506" s="79"/>
      <c r="IGT506" s="79"/>
      <c r="IGU506" s="79"/>
      <c r="IGV506" s="79"/>
      <c r="IGW506" s="79"/>
      <c r="IGX506" s="79"/>
      <c r="IGY506" s="79"/>
      <c r="IGZ506" s="79"/>
      <c r="IHA506" s="79"/>
      <c r="IHB506" s="79"/>
      <c r="IHC506" s="79"/>
      <c r="IHD506" s="79"/>
      <c r="IHE506" s="79"/>
      <c r="IHF506" s="79"/>
      <c r="IHG506" s="79"/>
      <c r="IHH506" s="79"/>
      <c r="IHI506" s="79"/>
      <c r="IHJ506" s="79"/>
      <c r="IHK506" s="79"/>
      <c r="IHL506" s="79"/>
      <c r="IHM506" s="79"/>
      <c r="IHN506" s="79"/>
      <c r="IHO506" s="79"/>
      <c r="IHP506" s="79"/>
      <c r="IHQ506" s="79"/>
      <c r="IHR506" s="79"/>
      <c r="IHS506" s="79"/>
      <c r="IHT506" s="79"/>
      <c r="IHU506" s="79"/>
      <c r="IHV506" s="79"/>
      <c r="IHW506" s="79"/>
      <c r="IHX506" s="79"/>
      <c r="IHY506" s="79"/>
      <c r="IHZ506" s="79"/>
      <c r="IIA506" s="79"/>
      <c r="IIB506" s="79"/>
      <c r="IIC506" s="79"/>
      <c r="IID506" s="79"/>
      <c r="IIE506" s="79"/>
      <c r="IIF506" s="79"/>
      <c r="IIG506" s="79"/>
      <c r="IIH506" s="79"/>
      <c r="III506" s="79"/>
      <c r="IIJ506" s="79"/>
      <c r="IIK506" s="79"/>
      <c r="IIL506" s="79"/>
      <c r="IIM506" s="79"/>
      <c r="IIN506" s="79"/>
      <c r="IIO506" s="79"/>
      <c r="IIP506" s="79"/>
      <c r="IIQ506" s="79"/>
      <c r="IIR506" s="79"/>
      <c r="IIS506" s="79"/>
      <c r="IIT506" s="79"/>
      <c r="IIU506" s="79"/>
      <c r="IIV506" s="79"/>
      <c r="IIW506" s="79"/>
      <c r="IIX506" s="79"/>
      <c r="IIY506" s="79"/>
      <c r="IIZ506" s="79"/>
      <c r="IJA506" s="79"/>
      <c r="IJB506" s="79"/>
      <c r="IJC506" s="79"/>
      <c r="IJD506" s="79"/>
      <c r="IJE506" s="79"/>
      <c r="IJF506" s="79"/>
      <c r="IJG506" s="79"/>
      <c r="IJH506" s="79"/>
      <c r="IJI506" s="79"/>
      <c r="IJJ506" s="79"/>
      <c r="IJK506" s="79"/>
      <c r="IJL506" s="79"/>
      <c r="IJM506" s="79"/>
      <c r="IJN506" s="79"/>
      <c r="IJO506" s="79"/>
      <c r="IJP506" s="79"/>
      <c r="IJQ506" s="79"/>
      <c r="IJR506" s="79"/>
      <c r="IJS506" s="79"/>
      <c r="IJT506" s="79"/>
      <c r="IJU506" s="79"/>
      <c r="IJV506" s="79"/>
      <c r="IJW506" s="79"/>
      <c r="IJX506" s="79"/>
      <c r="IJY506" s="79"/>
      <c r="IJZ506" s="79"/>
      <c r="IKA506" s="79"/>
      <c r="IKB506" s="79"/>
      <c r="IKC506" s="79"/>
      <c r="IKD506" s="79"/>
      <c r="IKE506" s="79"/>
      <c r="IKF506" s="79"/>
      <c r="IKG506" s="79"/>
      <c r="IKH506" s="79"/>
      <c r="IKI506" s="79"/>
      <c r="IKJ506" s="79"/>
      <c r="IKK506" s="79"/>
      <c r="IKL506" s="79"/>
      <c r="IKM506" s="79"/>
      <c r="IKN506" s="79"/>
      <c r="IKO506" s="79"/>
      <c r="IKP506" s="79"/>
      <c r="IKQ506" s="79"/>
      <c r="IKR506" s="79"/>
      <c r="IKS506" s="79"/>
      <c r="IKT506" s="79"/>
      <c r="IKU506" s="79"/>
      <c r="IKV506" s="79"/>
      <c r="IKW506" s="79"/>
      <c r="IKX506" s="79"/>
      <c r="IKY506" s="79"/>
      <c r="IKZ506" s="79"/>
      <c r="ILA506" s="79"/>
      <c r="ILB506" s="79"/>
      <c r="ILC506" s="79"/>
      <c r="ILD506" s="79"/>
      <c r="ILE506" s="79"/>
      <c r="ILF506" s="79"/>
      <c r="ILG506" s="79"/>
      <c r="ILH506" s="79"/>
      <c r="ILI506" s="79"/>
      <c r="ILJ506" s="79"/>
      <c r="ILK506" s="79"/>
      <c r="ILL506" s="79"/>
      <c r="ILM506" s="79"/>
      <c r="ILN506" s="79"/>
      <c r="ILO506" s="79"/>
      <c r="ILP506" s="79"/>
      <c r="ILQ506" s="79"/>
      <c r="ILR506" s="79"/>
      <c r="ILS506" s="79"/>
      <c r="ILT506" s="79"/>
      <c r="ILU506" s="79"/>
      <c r="ILV506" s="79"/>
      <c r="ILW506" s="79"/>
      <c r="ILX506" s="79"/>
      <c r="ILY506" s="79"/>
      <c r="ILZ506" s="79"/>
      <c r="IMA506" s="79"/>
      <c r="IMB506" s="79"/>
      <c r="IMC506" s="79"/>
      <c r="IMD506" s="79"/>
      <c r="IME506" s="79"/>
      <c r="IMF506" s="79"/>
      <c r="IMG506" s="79"/>
      <c r="IMH506" s="79"/>
      <c r="IMI506" s="79"/>
      <c r="IMJ506" s="79"/>
      <c r="IMK506" s="79"/>
      <c r="IML506" s="79"/>
      <c r="IMM506" s="79"/>
      <c r="IMN506" s="79"/>
      <c r="IMO506" s="79"/>
      <c r="IMP506" s="79"/>
      <c r="IMQ506" s="79"/>
      <c r="IMR506" s="79"/>
      <c r="IMS506" s="79"/>
      <c r="IMT506" s="79"/>
      <c r="IMU506" s="79"/>
      <c r="IMV506" s="79"/>
      <c r="IMW506" s="79"/>
      <c r="IMX506" s="79"/>
      <c r="IMY506" s="79"/>
      <c r="IMZ506" s="79"/>
      <c r="INA506" s="79"/>
      <c r="INB506" s="79"/>
      <c r="INC506" s="79"/>
      <c r="IND506" s="79"/>
      <c r="INE506" s="79"/>
      <c r="INF506" s="79"/>
      <c r="ING506" s="79"/>
      <c r="INH506" s="79"/>
      <c r="INI506" s="79"/>
      <c r="INJ506" s="79"/>
      <c r="INK506" s="79"/>
      <c r="INL506" s="79"/>
      <c r="INM506" s="79"/>
      <c r="INN506" s="79"/>
      <c r="INO506" s="79"/>
      <c r="INP506" s="79"/>
      <c r="INQ506" s="79"/>
      <c r="INR506" s="79"/>
      <c r="INS506" s="79"/>
      <c r="INT506" s="79"/>
      <c r="INU506" s="79"/>
      <c r="INV506" s="79"/>
      <c r="INW506" s="79"/>
      <c r="INX506" s="79"/>
      <c r="INY506" s="79"/>
      <c r="INZ506" s="79"/>
      <c r="IOA506" s="79"/>
      <c r="IOB506" s="79"/>
      <c r="IOC506" s="79"/>
      <c r="IOD506" s="79"/>
      <c r="IOE506" s="79"/>
      <c r="IOF506" s="79"/>
      <c r="IOG506" s="79"/>
      <c r="IOH506" s="79"/>
      <c r="IOI506" s="79"/>
      <c r="IOJ506" s="79"/>
      <c r="IOK506" s="79"/>
      <c r="IOL506" s="79"/>
      <c r="IOM506" s="79"/>
      <c r="ION506" s="79"/>
      <c r="IOO506" s="79"/>
      <c r="IOP506" s="79"/>
      <c r="IOQ506" s="79"/>
      <c r="IOR506" s="79"/>
      <c r="IOS506" s="79"/>
      <c r="IOT506" s="79"/>
      <c r="IOU506" s="79"/>
      <c r="IOV506" s="79"/>
      <c r="IOW506" s="79"/>
      <c r="IOX506" s="79"/>
      <c r="IOY506" s="79"/>
      <c r="IOZ506" s="79"/>
      <c r="IPA506" s="79"/>
      <c r="IPB506" s="79"/>
      <c r="IPC506" s="79"/>
      <c r="IPD506" s="79"/>
      <c r="IPE506" s="79"/>
      <c r="IPF506" s="79"/>
      <c r="IPG506" s="79"/>
      <c r="IPH506" s="79"/>
      <c r="IPI506" s="79"/>
      <c r="IPJ506" s="79"/>
      <c r="IPK506" s="79"/>
      <c r="IPL506" s="79"/>
      <c r="IPM506" s="79"/>
      <c r="IPN506" s="79"/>
      <c r="IPO506" s="79"/>
      <c r="IPP506" s="79"/>
      <c r="IPQ506" s="79"/>
      <c r="IPR506" s="79"/>
      <c r="IPS506" s="79"/>
      <c r="IPT506" s="79"/>
      <c r="IPU506" s="79"/>
      <c r="IPV506" s="79"/>
      <c r="IPW506" s="79"/>
      <c r="IPX506" s="79"/>
      <c r="IPY506" s="79"/>
      <c r="IPZ506" s="79"/>
      <c r="IQA506" s="79"/>
      <c r="IQB506" s="79"/>
      <c r="IQC506" s="79"/>
      <c r="IQD506" s="79"/>
      <c r="IQE506" s="79"/>
      <c r="IQF506" s="79"/>
      <c r="IQG506" s="79"/>
      <c r="IQH506" s="79"/>
      <c r="IQI506" s="79"/>
      <c r="IQJ506" s="79"/>
      <c r="IQK506" s="79"/>
      <c r="IQL506" s="79"/>
      <c r="IQM506" s="79"/>
      <c r="IQN506" s="79"/>
      <c r="IQO506" s="79"/>
      <c r="IQP506" s="79"/>
      <c r="IQQ506" s="79"/>
      <c r="IQR506" s="79"/>
      <c r="IQS506" s="79"/>
      <c r="IQT506" s="79"/>
      <c r="IQU506" s="79"/>
      <c r="IQV506" s="79"/>
      <c r="IQW506" s="79"/>
      <c r="IQX506" s="79"/>
      <c r="IQY506" s="79"/>
      <c r="IQZ506" s="79"/>
      <c r="IRA506" s="79"/>
      <c r="IRB506" s="79"/>
      <c r="IRC506" s="79"/>
      <c r="IRD506" s="79"/>
      <c r="IRE506" s="79"/>
      <c r="IRF506" s="79"/>
      <c r="IRG506" s="79"/>
      <c r="IRH506" s="79"/>
      <c r="IRI506" s="79"/>
      <c r="IRJ506" s="79"/>
      <c r="IRK506" s="79"/>
      <c r="IRL506" s="79"/>
      <c r="IRM506" s="79"/>
      <c r="IRN506" s="79"/>
      <c r="IRO506" s="79"/>
      <c r="IRP506" s="79"/>
      <c r="IRQ506" s="79"/>
      <c r="IRR506" s="79"/>
      <c r="IRS506" s="79"/>
      <c r="IRT506" s="79"/>
      <c r="IRU506" s="79"/>
      <c r="IRV506" s="79"/>
      <c r="IRW506" s="79"/>
      <c r="IRX506" s="79"/>
      <c r="IRY506" s="79"/>
      <c r="IRZ506" s="79"/>
      <c r="ISA506" s="79"/>
      <c r="ISB506" s="79"/>
      <c r="ISC506" s="79"/>
      <c r="ISD506" s="79"/>
      <c r="ISE506" s="79"/>
      <c r="ISF506" s="79"/>
      <c r="ISG506" s="79"/>
      <c r="ISH506" s="79"/>
      <c r="ISI506" s="79"/>
      <c r="ISJ506" s="79"/>
      <c r="ISK506" s="79"/>
      <c r="ISL506" s="79"/>
      <c r="ISM506" s="79"/>
      <c r="ISN506" s="79"/>
      <c r="ISO506" s="79"/>
      <c r="ISP506" s="79"/>
      <c r="ISQ506" s="79"/>
      <c r="ISR506" s="79"/>
      <c r="ISS506" s="79"/>
      <c r="IST506" s="79"/>
      <c r="ISU506" s="79"/>
      <c r="ISV506" s="79"/>
      <c r="ISW506" s="79"/>
      <c r="ISX506" s="79"/>
      <c r="ISY506" s="79"/>
      <c r="ISZ506" s="79"/>
      <c r="ITA506" s="79"/>
      <c r="ITB506" s="79"/>
      <c r="ITC506" s="79"/>
      <c r="ITD506" s="79"/>
      <c r="ITE506" s="79"/>
      <c r="ITF506" s="79"/>
      <c r="ITG506" s="79"/>
      <c r="ITH506" s="79"/>
      <c r="ITI506" s="79"/>
      <c r="ITJ506" s="79"/>
      <c r="ITK506" s="79"/>
      <c r="ITL506" s="79"/>
      <c r="ITM506" s="79"/>
      <c r="ITN506" s="79"/>
      <c r="ITO506" s="79"/>
      <c r="ITP506" s="79"/>
      <c r="ITQ506" s="79"/>
      <c r="ITR506" s="79"/>
      <c r="ITS506" s="79"/>
      <c r="ITT506" s="79"/>
      <c r="ITU506" s="79"/>
      <c r="ITV506" s="79"/>
      <c r="ITW506" s="79"/>
      <c r="ITX506" s="79"/>
      <c r="ITY506" s="79"/>
      <c r="ITZ506" s="79"/>
      <c r="IUA506" s="79"/>
      <c r="IUB506" s="79"/>
      <c r="IUC506" s="79"/>
      <c r="IUD506" s="79"/>
      <c r="IUE506" s="79"/>
      <c r="IUF506" s="79"/>
      <c r="IUG506" s="79"/>
      <c r="IUH506" s="79"/>
      <c r="IUI506" s="79"/>
      <c r="IUJ506" s="79"/>
      <c r="IUK506" s="79"/>
      <c r="IUL506" s="79"/>
      <c r="IUM506" s="79"/>
      <c r="IUN506" s="79"/>
      <c r="IUO506" s="79"/>
      <c r="IUP506" s="79"/>
      <c r="IUQ506" s="79"/>
      <c r="IUR506" s="79"/>
      <c r="IUS506" s="79"/>
      <c r="IUT506" s="79"/>
      <c r="IUU506" s="79"/>
      <c r="IUV506" s="79"/>
      <c r="IUW506" s="79"/>
      <c r="IUX506" s="79"/>
      <c r="IUY506" s="79"/>
      <c r="IUZ506" s="79"/>
      <c r="IVA506" s="79"/>
      <c r="IVB506" s="79"/>
      <c r="IVC506" s="79"/>
      <c r="IVD506" s="79"/>
      <c r="IVE506" s="79"/>
      <c r="IVF506" s="79"/>
      <c r="IVG506" s="79"/>
      <c r="IVH506" s="79"/>
      <c r="IVI506" s="79"/>
      <c r="IVJ506" s="79"/>
      <c r="IVK506" s="79"/>
      <c r="IVL506" s="79"/>
      <c r="IVM506" s="79"/>
      <c r="IVN506" s="79"/>
      <c r="IVO506" s="79"/>
      <c r="IVP506" s="79"/>
      <c r="IVQ506" s="79"/>
      <c r="IVR506" s="79"/>
      <c r="IVS506" s="79"/>
      <c r="IVT506" s="79"/>
      <c r="IVU506" s="79"/>
      <c r="IVV506" s="79"/>
      <c r="IVW506" s="79"/>
      <c r="IVX506" s="79"/>
      <c r="IVY506" s="79"/>
      <c r="IVZ506" s="79"/>
      <c r="IWA506" s="79"/>
      <c r="IWB506" s="79"/>
      <c r="IWC506" s="79"/>
      <c r="IWD506" s="79"/>
      <c r="IWE506" s="79"/>
      <c r="IWF506" s="79"/>
      <c r="IWG506" s="79"/>
      <c r="IWH506" s="79"/>
      <c r="IWI506" s="79"/>
      <c r="IWJ506" s="79"/>
      <c r="IWK506" s="79"/>
      <c r="IWL506" s="79"/>
      <c r="IWM506" s="79"/>
      <c r="IWN506" s="79"/>
      <c r="IWO506" s="79"/>
      <c r="IWP506" s="79"/>
      <c r="IWQ506" s="79"/>
      <c r="IWR506" s="79"/>
      <c r="IWS506" s="79"/>
      <c r="IWT506" s="79"/>
      <c r="IWU506" s="79"/>
      <c r="IWV506" s="79"/>
      <c r="IWW506" s="79"/>
      <c r="IWX506" s="79"/>
      <c r="IWY506" s="79"/>
      <c r="IWZ506" s="79"/>
      <c r="IXA506" s="79"/>
      <c r="IXB506" s="79"/>
      <c r="IXC506" s="79"/>
      <c r="IXD506" s="79"/>
      <c r="IXE506" s="79"/>
      <c r="IXF506" s="79"/>
      <c r="IXG506" s="79"/>
      <c r="IXH506" s="79"/>
      <c r="IXI506" s="79"/>
      <c r="IXJ506" s="79"/>
      <c r="IXK506" s="79"/>
      <c r="IXL506" s="79"/>
      <c r="IXM506" s="79"/>
      <c r="IXN506" s="79"/>
      <c r="IXO506" s="79"/>
      <c r="IXP506" s="79"/>
      <c r="IXQ506" s="79"/>
      <c r="IXR506" s="79"/>
      <c r="IXS506" s="79"/>
      <c r="IXT506" s="79"/>
      <c r="IXU506" s="79"/>
      <c r="IXV506" s="79"/>
      <c r="IXW506" s="79"/>
      <c r="IXX506" s="79"/>
      <c r="IXY506" s="79"/>
      <c r="IXZ506" s="79"/>
      <c r="IYA506" s="79"/>
      <c r="IYB506" s="79"/>
      <c r="IYC506" s="79"/>
      <c r="IYD506" s="79"/>
      <c r="IYE506" s="79"/>
      <c r="IYF506" s="79"/>
      <c r="IYG506" s="79"/>
      <c r="IYH506" s="79"/>
      <c r="IYI506" s="79"/>
      <c r="IYJ506" s="79"/>
      <c r="IYK506" s="79"/>
      <c r="IYL506" s="79"/>
      <c r="IYM506" s="79"/>
      <c r="IYN506" s="79"/>
      <c r="IYO506" s="79"/>
      <c r="IYP506" s="79"/>
      <c r="IYQ506" s="79"/>
      <c r="IYR506" s="79"/>
      <c r="IYS506" s="79"/>
      <c r="IYT506" s="79"/>
      <c r="IYU506" s="79"/>
      <c r="IYV506" s="79"/>
      <c r="IYW506" s="79"/>
      <c r="IYX506" s="79"/>
      <c r="IYY506" s="79"/>
      <c r="IYZ506" s="79"/>
      <c r="IZA506" s="79"/>
      <c r="IZB506" s="79"/>
      <c r="IZC506" s="79"/>
      <c r="IZD506" s="79"/>
      <c r="IZE506" s="79"/>
      <c r="IZF506" s="79"/>
      <c r="IZG506" s="79"/>
      <c r="IZH506" s="79"/>
      <c r="IZI506" s="79"/>
      <c r="IZJ506" s="79"/>
      <c r="IZK506" s="79"/>
      <c r="IZL506" s="79"/>
      <c r="IZM506" s="79"/>
      <c r="IZN506" s="79"/>
      <c r="IZO506" s="79"/>
      <c r="IZP506" s="79"/>
      <c r="IZQ506" s="79"/>
      <c r="IZR506" s="79"/>
      <c r="IZS506" s="79"/>
      <c r="IZT506" s="79"/>
      <c r="IZU506" s="79"/>
      <c r="IZV506" s="79"/>
      <c r="IZW506" s="79"/>
      <c r="IZX506" s="79"/>
      <c r="IZY506" s="79"/>
      <c r="IZZ506" s="79"/>
      <c r="JAA506" s="79"/>
      <c r="JAB506" s="79"/>
      <c r="JAC506" s="79"/>
      <c r="JAD506" s="79"/>
      <c r="JAE506" s="79"/>
      <c r="JAF506" s="79"/>
      <c r="JAG506" s="79"/>
      <c r="JAH506" s="79"/>
      <c r="JAI506" s="79"/>
      <c r="JAJ506" s="79"/>
      <c r="JAK506" s="79"/>
      <c r="JAL506" s="79"/>
      <c r="JAM506" s="79"/>
      <c r="JAN506" s="79"/>
      <c r="JAO506" s="79"/>
      <c r="JAP506" s="79"/>
      <c r="JAQ506" s="79"/>
      <c r="JAR506" s="79"/>
      <c r="JAS506" s="79"/>
      <c r="JAT506" s="79"/>
      <c r="JAU506" s="79"/>
      <c r="JAV506" s="79"/>
      <c r="JAW506" s="79"/>
      <c r="JAX506" s="79"/>
      <c r="JAY506" s="79"/>
      <c r="JAZ506" s="79"/>
      <c r="JBA506" s="79"/>
      <c r="JBB506" s="79"/>
      <c r="JBC506" s="79"/>
      <c r="JBD506" s="79"/>
      <c r="JBE506" s="79"/>
      <c r="JBF506" s="79"/>
      <c r="JBG506" s="79"/>
      <c r="JBH506" s="79"/>
      <c r="JBI506" s="79"/>
      <c r="JBJ506" s="79"/>
      <c r="JBK506" s="79"/>
      <c r="JBL506" s="79"/>
      <c r="JBM506" s="79"/>
      <c r="JBN506" s="79"/>
      <c r="JBO506" s="79"/>
      <c r="JBP506" s="79"/>
      <c r="JBQ506" s="79"/>
      <c r="JBR506" s="79"/>
      <c r="JBS506" s="79"/>
      <c r="JBT506" s="79"/>
      <c r="JBU506" s="79"/>
      <c r="JBV506" s="79"/>
      <c r="JBW506" s="79"/>
      <c r="JBX506" s="79"/>
      <c r="JBY506" s="79"/>
      <c r="JBZ506" s="79"/>
      <c r="JCA506" s="79"/>
      <c r="JCB506" s="79"/>
      <c r="JCC506" s="79"/>
      <c r="JCD506" s="79"/>
      <c r="JCE506" s="79"/>
      <c r="JCF506" s="79"/>
      <c r="JCG506" s="79"/>
      <c r="JCH506" s="79"/>
      <c r="JCI506" s="79"/>
      <c r="JCJ506" s="79"/>
      <c r="JCK506" s="79"/>
      <c r="JCL506" s="79"/>
      <c r="JCM506" s="79"/>
      <c r="JCN506" s="79"/>
      <c r="JCO506" s="79"/>
      <c r="JCP506" s="79"/>
      <c r="JCQ506" s="79"/>
      <c r="JCR506" s="79"/>
      <c r="JCS506" s="79"/>
      <c r="JCT506" s="79"/>
      <c r="JCU506" s="79"/>
      <c r="JCV506" s="79"/>
      <c r="JCW506" s="79"/>
      <c r="JCX506" s="79"/>
      <c r="JCY506" s="79"/>
      <c r="JCZ506" s="79"/>
      <c r="JDA506" s="79"/>
      <c r="JDB506" s="79"/>
      <c r="JDC506" s="79"/>
    </row>
    <row r="507" spans="1:6867" x14ac:dyDescent="0.25">
      <c r="K507" s="90"/>
    </row>
    <row r="508" spans="1:6867" x14ac:dyDescent="0.25">
      <c r="A508" s="77" t="s">
        <v>916</v>
      </c>
      <c r="B508" s="78"/>
      <c r="C508" s="78"/>
      <c r="D508" s="81"/>
      <c r="E508" s="81"/>
      <c r="F508" s="81"/>
      <c r="G508" s="81"/>
      <c r="H508" s="131"/>
      <c r="I508" s="87"/>
      <c r="J508" s="81"/>
      <c r="K508" s="92"/>
      <c r="L508" s="78"/>
    </row>
    <row r="509" spans="1:6867" ht="4.5" customHeight="1" x14ac:dyDescent="0.25">
      <c r="K509" s="90"/>
    </row>
    <row r="510" spans="1:6867" x14ac:dyDescent="0.25">
      <c r="A510" s="28">
        <v>1</v>
      </c>
      <c r="B510" s="74" t="s">
        <v>5067</v>
      </c>
      <c r="C510" s="74" t="s">
        <v>5068</v>
      </c>
      <c r="D510" s="83">
        <v>1987</v>
      </c>
      <c r="E510" s="83" t="s">
        <v>5056</v>
      </c>
      <c r="F510" s="83" t="s">
        <v>2656</v>
      </c>
      <c r="G510" s="83" t="s">
        <v>2803</v>
      </c>
      <c r="H510" s="86"/>
      <c r="I510" s="88">
        <v>244.97</v>
      </c>
      <c r="J510" s="83">
        <v>2013</v>
      </c>
      <c r="K510" s="91">
        <v>1171</v>
      </c>
    </row>
    <row r="511" spans="1:6867" x14ac:dyDescent="0.25">
      <c r="A511" s="28"/>
      <c r="B511" s="74" t="s">
        <v>4361</v>
      </c>
      <c r="C511" s="74" t="s">
        <v>1640</v>
      </c>
      <c r="D511" s="83">
        <v>1985</v>
      </c>
      <c r="E511" s="83" t="s">
        <v>4517</v>
      </c>
      <c r="F511" s="83"/>
      <c r="G511" s="83" t="s">
        <v>2803</v>
      </c>
      <c r="H511" s="86"/>
      <c r="I511" s="88">
        <v>245.62</v>
      </c>
      <c r="J511" s="83">
        <v>2010</v>
      </c>
      <c r="K511" s="91">
        <v>1166</v>
      </c>
    </row>
    <row r="512" spans="1:6867" x14ac:dyDescent="0.25">
      <c r="A512" s="28"/>
      <c r="B512" s="74" t="s">
        <v>5598</v>
      </c>
      <c r="C512" s="74" t="s">
        <v>3597</v>
      </c>
      <c r="D512" s="83">
        <v>1986</v>
      </c>
      <c r="E512" s="83" t="s">
        <v>5057</v>
      </c>
      <c r="F512" s="83"/>
      <c r="G512" s="83" t="s">
        <v>2803</v>
      </c>
      <c r="H512" s="86"/>
      <c r="I512" s="88">
        <v>245.68</v>
      </c>
      <c r="J512" s="83">
        <v>2013</v>
      </c>
      <c r="K512" s="91">
        <v>1165</v>
      </c>
    </row>
    <row r="513" spans="1:6867" x14ac:dyDescent="0.25">
      <c r="A513" s="28"/>
      <c r="B513" s="74" t="s">
        <v>5069</v>
      </c>
      <c r="C513" s="74" t="s">
        <v>1640</v>
      </c>
      <c r="D513" s="83">
        <v>1994</v>
      </c>
      <c r="E513" s="83" t="s">
        <v>5058</v>
      </c>
      <c r="F513" s="83"/>
      <c r="G513" s="83" t="s">
        <v>2805</v>
      </c>
      <c r="H513" s="86"/>
      <c r="I513" s="88">
        <v>246.03</v>
      </c>
      <c r="J513" s="83">
        <v>2013</v>
      </c>
      <c r="K513" s="91">
        <v>1162</v>
      </c>
    </row>
    <row r="514" spans="1:6867" x14ac:dyDescent="0.25">
      <c r="A514" s="28"/>
      <c r="B514" s="74" t="s">
        <v>5070</v>
      </c>
      <c r="C514" s="74" t="s">
        <v>3190</v>
      </c>
      <c r="D514" s="83">
        <v>1988</v>
      </c>
      <c r="E514" s="83" t="s">
        <v>5059</v>
      </c>
      <c r="F514" s="83"/>
      <c r="G514" s="83" t="s">
        <v>2803</v>
      </c>
      <c r="H514" s="86"/>
      <c r="I514" s="88">
        <v>246.63</v>
      </c>
      <c r="J514" s="83">
        <v>2013</v>
      </c>
      <c r="K514" s="91">
        <v>1158</v>
      </c>
    </row>
    <row r="515" spans="1:6867" x14ac:dyDescent="0.25">
      <c r="A515" s="28"/>
      <c r="B515" s="74" t="s">
        <v>3586</v>
      </c>
      <c r="C515" s="74" t="s">
        <v>1120</v>
      </c>
      <c r="D515" s="83">
        <v>1980</v>
      </c>
      <c r="E515" s="83" t="s">
        <v>4518</v>
      </c>
      <c r="F515" s="83" t="s">
        <v>2656</v>
      </c>
      <c r="G515" s="83" t="s">
        <v>2803</v>
      </c>
      <c r="H515" s="86"/>
      <c r="I515" s="88">
        <v>247.1</v>
      </c>
      <c r="J515" s="83">
        <v>2010</v>
      </c>
      <c r="K515" s="91">
        <v>1154</v>
      </c>
    </row>
    <row r="516" spans="1:6867" x14ac:dyDescent="0.25">
      <c r="A516" s="28"/>
      <c r="B516" s="74" t="s">
        <v>2223</v>
      </c>
      <c r="C516" s="74" t="s">
        <v>1111</v>
      </c>
      <c r="D516" s="83">
        <v>1967</v>
      </c>
      <c r="E516" s="83" t="s">
        <v>2158</v>
      </c>
      <c r="F516" s="83"/>
      <c r="G516" s="83" t="s">
        <v>2803</v>
      </c>
      <c r="H516" s="86"/>
      <c r="I516" s="88">
        <v>247.34</v>
      </c>
      <c r="J516" s="83">
        <v>1998</v>
      </c>
      <c r="K516" s="91">
        <v>1152</v>
      </c>
    </row>
    <row r="517" spans="1:6867" x14ac:dyDescent="0.25">
      <c r="A517" s="28"/>
      <c r="B517" s="74" t="s">
        <v>5071</v>
      </c>
      <c r="C517" s="74" t="s">
        <v>5065</v>
      </c>
      <c r="D517" s="83">
        <v>1984</v>
      </c>
      <c r="E517" s="83" t="s">
        <v>5060</v>
      </c>
      <c r="F517" s="83"/>
      <c r="G517" s="83" t="s">
        <v>2803</v>
      </c>
      <c r="H517" s="86"/>
      <c r="I517" s="88">
        <v>247.7</v>
      </c>
      <c r="J517" s="83">
        <v>2013</v>
      </c>
      <c r="K517" s="91">
        <v>1149</v>
      </c>
    </row>
    <row r="518" spans="1:6867" x14ac:dyDescent="0.25">
      <c r="A518" s="28"/>
      <c r="B518" s="74" t="s">
        <v>5911</v>
      </c>
      <c r="C518" s="74" t="s">
        <v>1640</v>
      </c>
      <c r="D518" s="83">
        <v>1992</v>
      </c>
      <c r="E518" s="83" t="s">
        <v>5680</v>
      </c>
      <c r="F518" s="83"/>
      <c r="G518" s="83" t="s">
        <v>2818</v>
      </c>
      <c r="H518" s="86"/>
      <c r="I518" s="88">
        <v>247.77</v>
      </c>
      <c r="J518" s="83">
        <v>2014</v>
      </c>
      <c r="K518" s="91">
        <v>1149</v>
      </c>
    </row>
    <row r="519" spans="1:6867" x14ac:dyDescent="0.25">
      <c r="A519" s="28">
        <v>10</v>
      </c>
      <c r="B519" s="74" t="s">
        <v>4527</v>
      </c>
      <c r="C519" s="74" t="s">
        <v>3190</v>
      </c>
      <c r="D519" s="83">
        <v>1986</v>
      </c>
      <c r="E519" s="83" t="s">
        <v>4519</v>
      </c>
      <c r="F519" s="83"/>
      <c r="G519" s="83" t="s">
        <v>2803</v>
      </c>
      <c r="H519" s="86"/>
      <c r="I519" s="88">
        <v>248.78</v>
      </c>
      <c r="J519" s="83">
        <v>2010</v>
      </c>
      <c r="K519" s="91">
        <v>1141</v>
      </c>
    </row>
    <row r="520" spans="1:6867" x14ac:dyDescent="0.25">
      <c r="A520" s="28"/>
      <c r="B520" s="74" t="s">
        <v>5072</v>
      </c>
      <c r="C520" s="74" t="s">
        <v>682</v>
      </c>
      <c r="D520" s="83">
        <v>1991</v>
      </c>
      <c r="E520" s="83" t="s">
        <v>5061</v>
      </c>
      <c r="F520" s="83"/>
      <c r="G520" s="83" t="s">
        <v>2818</v>
      </c>
      <c r="H520" s="86"/>
      <c r="I520" s="88">
        <v>248.86</v>
      </c>
      <c r="J520" s="83">
        <v>2013</v>
      </c>
      <c r="K520" s="91">
        <v>1140</v>
      </c>
    </row>
    <row r="521" spans="1:6867" x14ac:dyDescent="0.25">
      <c r="A521" s="28"/>
      <c r="B521" s="74" t="s">
        <v>5912</v>
      </c>
      <c r="C521" s="74" t="s">
        <v>1640</v>
      </c>
      <c r="D521" s="83">
        <v>1995</v>
      </c>
      <c r="E521" s="83" t="s">
        <v>5681</v>
      </c>
      <c r="F521" s="83"/>
      <c r="G521" s="83" t="s">
        <v>2760</v>
      </c>
      <c r="H521" s="86"/>
      <c r="I521" s="88">
        <v>248.97</v>
      </c>
      <c r="J521" s="83">
        <v>2014</v>
      </c>
      <c r="K521" s="91">
        <v>1139</v>
      </c>
    </row>
    <row r="522" spans="1:6867" x14ac:dyDescent="0.25">
      <c r="A522" s="28"/>
      <c r="B522" s="74" t="s">
        <v>4528</v>
      </c>
      <c r="C522" s="74" t="s">
        <v>1640</v>
      </c>
      <c r="D522" s="83">
        <v>1991</v>
      </c>
      <c r="E522" s="83" t="s">
        <v>4520</v>
      </c>
      <c r="F522" s="83"/>
      <c r="G522" s="83" t="s">
        <v>2805</v>
      </c>
      <c r="H522" s="86"/>
      <c r="I522" s="88">
        <v>249.22</v>
      </c>
      <c r="J522" s="83">
        <v>2010</v>
      </c>
      <c r="K522" s="91">
        <v>1137</v>
      </c>
    </row>
    <row r="523" spans="1:6867" s="74" customFormat="1" x14ac:dyDescent="0.25">
      <c r="A523" s="79"/>
      <c r="B523" t="s">
        <v>5067</v>
      </c>
      <c r="C523" t="s">
        <v>5682</v>
      </c>
      <c r="D523" s="4">
        <v>1987</v>
      </c>
      <c r="E523" s="4" t="s">
        <v>5683</v>
      </c>
      <c r="F523" s="4" t="s">
        <v>2656</v>
      </c>
      <c r="G523" s="4" t="s">
        <v>2803</v>
      </c>
      <c r="H523" s="132"/>
      <c r="I523" s="5">
        <v>249.73</v>
      </c>
      <c r="J523" s="4">
        <v>2014</v>
      </c>
      <c r="K523" s="90">
        <v>1133</v>
      </c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  <c r="BK523" s="79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79"/>
      <c r="BX523" s="79"/>
      <c r="BY523" s="79"/>
      <c r="BZ523" s="79"/>
      <c r="CA523" s="79"/>
      <c r="CB523" s="79"/>
      <c r="CC523" s="79"/>
      <c r="CD523" s="79"/>
      <c r="CE523" s="79"/>
      <c r="CF523" s="79"/>
      <c r="CG523" s="79"/>
      <c r="CH523" s="79"/>
      <c r="CI523" s="79"/>
      <c r="CJ523" s="79"/>
      <c r="CK523" s="79"/>
      <c r="CL523" s="79"/>
      <c r="CM523" s="79"/>
      <c r="CN523" s="79"/>
      <c r="CO523" s="79"/>
      <c r="CP523" s="79"/>
      <c r="CQ523" s="79"/>
      <c r="CR523" s="79"/>
      <c r="CS523" s="79"/>
      <c r="CT523" s="79"/>
      <c r="CU523" s="79"/>
      <c r="CV523" s="79"/>
      <c r="CW523" s="79"/>
      <c r="CX523" s="79"/>
      <c r="CY523" s="79"/>
      <c r="CZ523" s="79"/>
      <c r="DA523" s="79"/>
      <c r="DB523" s="79"/>
      <c r="DC523" s="79"/>
      <c r="DD523" s="79"/>
      <c r="DE523" s="79"/>
      <c r="DF523" s="79"/>
      <c r="DG523" s="79"/>
      <c r="DH523" s="79"/>
      <c r="DI523" s="79"/>
      <c r="DJ523" s="79"/>
      <c r="DK523" s="79"/>
      <c r="DL523" s="79"/>
      <c r="DM523" s="79"/>
      <c r="DN523" s="79"/>
      <c r="DO523" s="79"/>
      <c r="DP523" s="79"/>
      <c r="DQ523" s="79"/>
      <c r="DR523" s="79"/>
      <c r="DS523" s="79"/>
      <c r="DT523" s="79"/>
      <c r="DU523" s="79"/>
      <c r="DV523" s="79"/>
      <c r="DW523" s="79"/>
      <c r="DX523" s="79"/>
      <c r="DY523" s="79"/>
      <c r="DZ523" s="79"/>
      <c r="EA523" s="79"/>
      <c r="EB523" s="79"/>
      <c r="EC523" s="79"/>
      <c r="ED523" s="79"/>
      <c r="EE523" s="79"/>
      <c r="EF523" s="79"/>
      <c r="EG523" s="79"/>
      <c r="EH523" s="79"/>
      <c r="EI523" s="79"/>
      <c r="EJ523" s="79"/>
      <c r="EK523" s="79"/>
      <c r="EL523" s="79"/>
      <c r="EM523" s="79"/>
      <c r="EN523" s="79"/>
      <c r="EO523" s="79"/>
      <c r="EP523" s="79"/>
      <c r="EQ523" s="79"/>
      <c r="ER523" s="79"/>
      <c r="ES523" s="79"/>
      <c r="ET523" s="79"/>
      <c r="EU523" s="79"/>
      <c r="EV523" s="79"/>
      <c r="EW523" s="79"/>
      <c r="EX523" s="79"/>
      <c r="EY523" s="79"/>
      <c r="EZ523" s="79"/>
      <c r="FA523" s="79"/>
      <c r="FB523" s="79"/>
      <c r="FC523" s="79"/>
      <c r="FD523" s="79"/>
      <c r="FE523" s="79"/>
      <c r="FF523" s="79"/>
      <c r="FG523" s="79"/>
      <c r="FH523" s="79"/>
      <c r="FI523" s="79"/>
      <c r="FJ523" s="79"/>
      <c r="FK523" s="79"/>
      <c r="FL523" s="79"/>
      <c r="FM523" s="79"/>
      <c r="FN523" s="79"/>
      <c r="FO523" s="79"/>
      <c r="FP523" s="79"/>
      <c r="FQ523" s="79"/>
      <c r="FR523" s="79"/>
      <c r="FS523" s="79"/>
      <c r="FT523" s="79"/>
      <c r="FU523" s="79"/>
      <c r="FV523" s="79"/>
      <c r="FW523" s="79"/>
      <c r="FX523" s="79"/>
      <c r="FY523" s="79"/>
      <c r="FZ523" s="79"/>
      <c r="GA523" s="79"/>
      <c r="GB523" s="79"/>
      <c r="GC523" s="79"/>
      <c r="GD523" s="79"/>
      <c r="GE523" s="79"/>
      <c r="GF523" s="79"/>
      <c r="GG523" s="79"/>
      <c r="GH523" s="79"/>
      <c r="GI523" s="79"/>
      <c r="GJ523" s="79"/>
      <c r="GK523" s="79"/>
      <c r="GL523" s="79"/>
      <c r="GM523" s="79"/>
      <c r="GN523" s="79"/>
      <c r="GO523" s="79"/>
      <c r="GP523" s="79"/>
      <c r="GQ523" s="79"/>
      <c r="GR523" s="79"/>
      <c r="GS523" s="79"/>
      <c r="GT523" s="79"/>
      <c r="GU523" s="79"/>
      <c r="GV523" s="79"/>
      <c r="GW523" s="79"/>
      <c r="GX523" s="79"/>
      <c r="GY523" s="79"/>
      <c r="GZ523" s="79"/>
      <c r="HA523" s="79"/>
      <c r="HB523" s="79"/>
      <c r="HC523" s="79"/>
      <c r="HD523" s="79"/>
      <c r="HE523" s="79"/>
      <c r="HF523" s="79"/>
      <c r="HG523" s="79"/>
      <c r="HH523" s="79"/>
      <c r="HI523" s="79"/>
      <c r="HJ523" s="79"/>
      <c r="HK523" s="79"/>
      <c r="HL523" s="79"/>
      <c r="HM523" s="79"/>
      <c r="HN523" s="79"/>
      <c r="HO523" s="79"/>
      <c r="HP523" s="79"/>
      <c r="HQ523" s="79"/>
      <c r="HR523" s="79"/>
      <c r="HS523" s="79"/>
      <c r="HT523" s="79"/>
      <c r="HU523" s="79"/>
      <c r="HV523" s="79"/>
      <c r="HW523" s="79"/>
      <c r="HX523" s="79"/>
      <c r="HY523" s="79"/>
      <c r="HZ523" s="79"/>
      <c r="IA523" s="79"/>
      <c r="IB523" s="79"/>
      <c r="IC523" s="79"/>
      <c r="ID523" s="79"/>
      <c r="IE523" s="79"/>
      <c r="IF523" s="79"/>
      <c r="IG523" s="79"/>
      <c r="IH523" s="79"/>
      <c r="II523" s="79"/>
      <c r="IJ523" s="79"/>
      <c r="IK523" s="79"/>
      <c r="IL523" s="79"/>
      <c r="IM523" s="79"/>
      <c r="IN523" s="79"/>
      <c r="IO523" s="79"/>
      <c r="IP523" s="79"/>
      <c r="IQ523" s="79"/>
      <c r="IR523" s="79"/>
      <c r="IS523" s="79"/>
      <c r="IT523" s="79"/>
      <c r="IU523" s="79"/>
      <c r="IV523" s="79"/>
      <c r="IW523" s="79"/>
      <c r="IX523" s="79"/>
      <c r="IY523" s="79"/>
      <c r="IZ523" s="79"/>
      <c r="JA523" s="79"/>
      <c r="JB523" s="79"/>
      <c r="JC523" s="79"/>
      <c r="JD523" s="79"/>
      <c r="JE523" s="79"/>
      <c r="JF523" s="79"/>
      <c r="JG523" s="79"/>
      <c r="JH523" s="79"/>
      <c r="JI523" s="79"/>
      <c r="JJ523" s="79"/>
      <c r="JK523" s="79"/>
      <c r="JL523" s="79"/>
      <c r="JM523" s="79"/>
      <c r="JN523" s="79"/>
      <c r="JO523" s="79"/>
      <c r="JP523" s="79"/>
      <c r="JQ523" s="79"/>
      <c r="JR523" s="79"/>
      <c r="JS523" s="79"/>
      <c r="JT523" s="79"/>
      <c r="JU523" s="79"/>
      <c r="JV523" s="79"/>
      <c r="JW523" s="79"/>
      <c r="JX523" s="79"/>
      <c r="JY523" s="79"/>
      <c r="JZ523" s="79"/>
      <c r="KA523" s="79"/>
      <c r="KB523" s="79"/>
      <c r="KC523" s="79"/>
      <c r="KD523" s="79"/>
      <c r="KE523" s="79"/>
      <c r="KF523" s="79"/>
      <c r="KG523" s="79"/>
      <c r="KH523" s="79"/>
      <c r="KI523" s="79"/>
      <c r="KJ523" s="79"/>
      <c r="KK523" s="79"/>
      <c r="KL523" s="79"/>
      <c r="KM523" s="79"/>
      <c r="KN523" s="79"/>
      <c r="KO523" s="79"/>
      <c r="KP523" s="79"/>
      <c r="KQ523" s="79"/>
      <c r="KR523" s="79"/>
      <c r="KS523" s="79"/>
      <c r="KT523" s="79"/>
      <c r="KU523" s="79"/>
      <c r="KV523" s="79"/>
      <c r="KW523" s="79"/>
      <c r="KX523" s="79"/>
      <c r="KY523" s="79"/>
      <c r="KZ523" s="79"/>
      <c r="LA523" s="79"/>
      <c r="LB523" s="79"/>
      <c r="LC523" s="79"/>
      <c r="LD523" s="79"/>
      <c r="LE523" s="79"/>
      <c r="LF523" s="79"/>
      <c r="LG523" s="79"/>
      <c r="LH523" s="79"/>
      <c r="LI523" s="79"/>
      <c r="LJ523" s="79"/>
      <c r="LK523" s="79"/>
      <c r="LL523" s="79"/>
      <c r="LM523" s="79"/>
      <c r="LN523" s="79"/>
      <c r="LO523" s="79"/>
      <c r="LP523" s="79"/>
      <c r="LQ523" s="79"/>
      <c r="LR523" s="79"/>
      <c r="LS523" s="79"/>
      <c r="LT523" s="79"/>
      <c r="LU523" s="79"/>
      <c r="LV523" s="79"/>
      <c r="LW523" s="79"/>
      <c r="LX523" s="79"/>
      <c r="LY523" s="79"/>
      <c r="LZ523" s="79"/>
      <c r="MA523" s="79"/>
      <c r="MB523" s="79"/>
      <c r="MC523" s="79"/>
      <c r="MD523" s="79"/>
      <c r="ME523" s="79"/>
      <c r="MF523" s="79"/>
      <c r="MG523" s="79"/>
      <c r="MH523" s="79"/>
      <c r="MI523" s="79"/>
      <c r="MJ523" s="79"/>
      <c r="MK523" s="79"/>
      <c r="ML523" s="79"/>
      <c r="MM523" s="79"/>
      <c r="MN523" s="79"/>
      <c r="MO523" s="79"/>
      <c r="MP523" s="79"/>
      <c r="MQ523" s="79"/>
      <c r="MR523" s="79"/>
      <c r="MS523" s="79"/>
      <c r="MT523" s="79"/>
      <c r="MU523" s="79"/>
      <c r="MV523" s="79"/>
      <c r="MW523" s="79"/>
      <c r="MX523" s="79"/>
      <c r="MY523" s="79"/>
      <c r="MZ523" s="79"/>
      <c r="NA523" s="79"/>
      <c r="NB523" s="79"/>
      <c r="NC523" s="79"/>
      <c r="ND523" s="79"/>
      <c r="NE523" s="79"/>
      <c r="NF523" s="79"/>
      <c r="NG523" s="79"/>
      <c r="NH523" s="79"/>
      <c r="NI523" s="79"/>
      <c r="NJ523" s="79"/>
      <c r="NK523" s="79"/>
      <c r="NL523" s="79"/>
      <c r="NM523" s="79"/>
      <c r="NN523" s="79"/>
      <c r="NO523" s="79"/>
      <c r="NP523" s="79"/>
      <c r="NQ523" s="79"/>
      <c r="NR523" s="79"/>
      <c r="NS523" s="79"/>
      <c r="NT523" s="79"/>
      <c r="NU523" s="79"/>
      <c r="NV523" s="79"/>
      <c r="NW523" s="79"/>
      <c r="NX523" s="79"/>
      <c r="NY523" s="79"/>
      <c r="NZ523" s="79"/>
      <c r="OA523" s="79"/>
      <c r="OB523" s="79"/>
      <c r="OC523" s="79"/>
      <c r="OD523" s="79"/>
      <c r="OE523" s="79"/>
      <c r="OF523" s="79"/>
      <c r="OG523" s="79"/>
      <c r="OH523" s="79"/>
      <c r="OI523" s="79"/>
      <c r="OJ523" s="79"/>
      <c r="OK523" s="79"/>
      <c r="OL523" s="79"/>
      <c r="OM523" s="79"/>
      <c r="ON523" s="79"/>
      <c r="OO523" s="79"/>
      <c r="OP523" s="79"/>
      <c r="OQ523" s="79"/>
      <c r="OR523" s="79"/>
      <c r="OS523" s="79"/>
      <c r="OT523" s="79"/>
      <c r="OU523" s="79"/>
      <c r="OV523" s="79"/>
      <c r="OW523" s="79"/>
      <c r="OX523" s="79"/>
      <c r="OY523" s="79"/>
      <c r="OZ523" s="79"/>
      <c r="PA523" s="79"/>
      <c r="PB523" s="79"/>
      <c r="PC523" s="79"/>
      <c r="PD523" s="79"/>
      <c r="PE523" s="79"/>
      <c r="PF523" s="79"/>
      <c r="PG523" s="79"/>
      <c r="PH523" s="79"/>
      <c r="PI523" s="79"/>
      <c r="PJ523" s="79"/>
      <c r="PK523" s="79"/>
      <c r="PL523" s="79"/>
      <c r="PM523" s="79"/>
      <c r="PN523" s="79"/>
      <c r="PO523" s="79"/>
      <c r="PP523" s="79"/>
      <c r="PQ523" s="79"/>
      <c r="PR523" s="79"/>
      <c r="PS523" s="79"/>
      <c r="PT523" s="79"/>
      <c r="PU523" s="79"/>
      <c r="PV523" s="79"/>
      <c r="PW523" s="79"/>
      <c r="PX523" s="79"/>
      <c r="PY523" s="79"/>
      <c r="PZ523" s="79"/>
      <c r="QA523" s="79"/>
      <c r="QB523" s="79"/>
      <c r="QC523" s="79"/>
      <c r="QD523" s="79"/>
      <c r="QE523" s="79"/>
      <c r="QF523" s="79"/>
      <c r="QG523" s="79"/>
      <c r="QH523" s="79"/>
      <c r="QI523" s="79"/>
      <c r="QJ523" s="79"/>
      <c r="QK523" s="79"/>
      <c r="QL523" s="79"/>
      <c r="QM523" s="79"/>
      <c r="QN523" s="79"/>
      <c r="QO523" s="79"/>
      <c r="QP523" s="79"/>
      <c r="QQ523" s="79"/>
      <c r="QR523" s="79"/>
      <c r="QS523" s="79"/>
      <c r="QT523" s="79"/>
      <c r="QU523" s="79"/>
      <c r="QV523" s="79"/>
      <c r="QW523" s="79"/>
      <c r="QX523" s="79"/>
      <c r="QY523" s="79"/>
      <c r="QZ523" s="79"/>
      <c r="RA523" s="79"/>
      <c r="RB523" s="79"/>
      <c r="RC523" s="79"/>
      <c r="RD523" s="79"/>
      <c r="RE523" s="79"/>
      <c r="RF523" s="79"/>
      <c r="RG523" s="79"/>
      <c r="RH523" s="79"/>
      <c r="RI523" s="79"/>
      <c r="RJ523" s="79"/>
      <c r="RK523" s="79"/>
      <c r="RL523" s="79"/>
      <c r="RM523" s="79"/>
      <c r="RN523" s="79"/>
      <c r="RO523" s="79"/>
      <c r="RP523" s="79"/>
      <c r="RQ523" s="79"/>
      <c r="RR523" s="79"/>
      <c r="RS523" s="79"/>
      <c r="RT523" s="79"/>
      <c r="RU523" s="79"/>
      <c r="RV523" s="79"/>
      <c r="RW523" s="79"/>
      <c r="RX523" s="79"/>
      <c r="RY523" s="79"/>
      <c r="RZ523" s="79"/>
      <c r="SA523" s="79"/>
      <c r="SB523" s="79"/>
      <c r="SC523" s="79"/>
      <c r="SD523" s="79"/>
      <c r="SE523" s="79"/>
      <c r="SF523" s="79"/>
      <c r="SG523" s="79"/>
      <c r="SH523" s="79"/>
      <c r="SI523" s="79"/>
      <c r="SJ523" s="79"/>
      <c r="SK523" s="79"/>
      <c r="SL523" s="79"/>
      <c r="SM523" s="79"/>
      <c r="SN523" s="79"/>
      <c r="SO523" s="79"/>
      <c r="SP523" s="79"/>
      <c r="SQ523" s="79"/>
      <c r="SR523" s="79"/>
      <c r="SS523" s="79"/>
      <c r="ST523" s="79"/>
      <c r="SU523" s="79"/>
      <c r="SV523" s="79"/>
      <c r="SW523" s="79"/>
      <c r="SX523" s="79"/>
      <c r="SY523" s="79"/>
      <c r="SZ523" s="79"/>
      <c r="TA523" s="79"/>
      <c r="TB523" s="79"/>
      <c r="TC523" s="79"/>
      <c r="TD523" s="79"/>
      <c r="TE523" s="79"/>
      <c r="TF523" s="79"/>
      <c r="TG523" s="79"/>
      <c r="TH523" s="79"/>
      <c r="TI523" s="79"/>
      <c r="TJ523" s="79"/>
      <c r="TK523" s="79"/>
      <c r="TL523" s="79"/>
      <c r="TM523" s="79"/>
      <c r="TN523" s="79"/>
      <c r="TO523" s="79"/>
      <c r="TP523" s="79"/>
      <c r="TQ523" s="79"/>
      <c r="TR523" s="79"/>
      <c r="TS523" s="79"/>
      <c r="TT523" s="79"/>
      <c r="TU523" s="79"/>
      <c r="TV523" s="79"/>
      <c r="TW523" s="79"/>
      <c r="TX523" s="79"/>
      <c r="TY523" s="79"/>
      <c r="TZ523" s="79"/>
      <c r="UA523" s="79"/>
      <c r="UB523" s="79"/>
      <c r="UC523" s="79"/>
      <c r="UD523" s="79"/>
      <c r="UE523" s="79"/>
      <c r="UF523" s="79"/>
      <c r="UG523" s="79"/>
      <c r="UH523" s="79"/>
      <c r="UI523" s="79"/>
      <c r="UJ523" s="79"/>
      <c r="UK523" s="79"/>
      <c r="UL523" s="79"/>
      <c r="UM523" s="79"/>
      <c r="UN523" s="79"/>
      <c r="UO523" s="79"/>
      <c r="UP523" s="79"/>
      <c r="UQ523" s="79"/>
      <c r="UR523" s="79"/>
      <c r="US523" s="79"/>
      <c r="UT523" s="79"/>
      <c r="UU523" s="79"/>
      <c r="UV523" s="79"/>
      <c r="UW523" s="79"/>
      <c r="UX523" s="79"/>
      <c r="UY523" s="79"/>
      <c r="UZ523" s="79"/>
      <c r="VA523" s="79"/>
      <c r="VB523" s="79"/>
      <c r="VC523" s="79"/>
      <c r="VD523" s="79"/>
      <c r="VE523" s="79"/>
      <c r="VF523" s="79"/>
      <c r="VG523" s="79"/>
      <c r="VH523" s="79"/>
      <c r="VI523" s="79"/>
      <c r="VJ523" s="79"/>
      <c r="VK523" s="79"/>
      <c r="VL523" s="79"/>
      <c r="VM523" s="79"/>
      <c r="VN523" s="79"/>
      <c r="VO523" s="79"/>
      <c r="VP523" s="79"/>
      <c r="VQ523" s="79"/>
      <c r="VR523" s="79"/>
      <c r="VS523" s="79"/>
      <c r="VT523" s="79"/>
      <c r="VU523" s="79"/>
      <c r="VV523" s="79"/>
      <c r="VW523" s="79"/>
      <c r="VX523" s="79"/>
      <c r="VY523" s="79"/>
      <c r="VZ523" s="79"/>
      <c r="WA523" s="79"/>
      <c r="WB523" s="79"/>
      <c r="WC523" s="79"/>
      <c r="WD523" s="79"/>
      <c r="WE523" s="79"/>
      <c r="WF523" s="79"/>
      <c r="WG523" s="79"/>
      <c r="WH523" s="79"/>
      <c r="WI523" s="79"/>
      <c r="WJ523" s="79"/>
      <c r="WK523" s="79"/>
      <c r="WL523" s="79"/>
      <c r="WM523" s="79"/>
      <c r="WN523" s="79"/>
      <c r="WO523" s="79"/>
      <c r="WP523" s="79"/>
      <c r="WQ523" s="79"/>
      <c r="WR523" s="79"/>
      <c r="WS523" s="79"/>
      <c r="WT523" s="79"/>
      <c r="WU523" s="79"/>
      <c r="WV523" s="79"/>
      <c r="WW523" s="79"/>
      <c r="WX523" s="79"/>
      <c r="WY523" s="79"/>
      <c r="WZ523" s="79"/>
      <c r="XA523" s="79"/>
      <c r="XB523" s="79"/>
      <c r="XC523" s="79"/>
      <c r="XD523" s="79"/>
      <c r="XE523" s="79"/>
      <c r="XF523" s="79"/>
      <c r="XG523" s="79"/>
      <c r="XH523" s="79"/>
      <c r="XI523" s="79"/>
      <c r="XJ523" s="79"/>
      <c r="XK523" s="79"/>
      <c r="XL523" s="79"/>
      <c r="XM523" s="79"/>
      <c r="XN523" s="79"/>
      <c r="XO523" s="79"/>
      <c r="XP523" s="79"/>
      <c r="XQ523" s="79"/>
      <c r="XR523" s="79"/>
      <c r="XS523" s="79"/>
      <c r="XT523" s="79"/>
      <c r="XU523" s="79"/>
      <c r="XV523" s="79"/>
      <c r="XW523" s="79"/>
      <c r="XX523" s="79"/>
      <c r="XY523" s="79"/>
      <c r="XZ523" s="79"/>
      <c r="YA523" s="79"/>
      <c r="YB523" s="79"/>
      <c r="YC523" s="79"/>
      <c r="YD523" s="79"/>
      <c r="YE523" s="79"/>
      <c r="YF523" s="79"/>
      <c r="YG523" s="79"/>
      <c r="YH523" s="79"/>
      <c r="YI523" s="79"/>
      <c r="YJ523" s="79"/>
      <c r="YK523" s="79"/>
      <c r="YL523" s="79"/>
      <c r="YM523" s="79"/>
      <c r="YN523" s="79"/>
      <c r="YO523" s="79"/>
      <c r="YP523" s="79"/>
      <c r="YQ523" s="79"/>
      <c r="YR523" s="79"/>
      <c r="YS523" s="79"/>
      <c r="YT523" s="79"/>
      <c r="YU523" s="79"/>
      <c r="YV523" s="79"/>
      <c r="YW523" s="79"/>
      <c r="YX523" s="79"/>
      <c r="YY523" s="79"/>
      <c r="YZ523" s="79"/>
      <c r="ZA523" s="79"/>
      <c r="ZB523" s="79"/>
      <c r="ZC523" s="79"/>
      <c r="ZD523" s="79"/>
      <c r="ZE523" s="79"/>
      <c r="ZF523" s="79"/>
      <c r="ZG523" s="79"/>
      <c r="ZH523" s="79"/>
      <c r="ZI523" s="79"/>
      <c r="ZJ523" s="79"/>
      <c r="ZK523" s="79"/>
      <c r="ZL523" s="79"/>
      <c r="ZM523" s="79"/>
      <c r="ZN523" s="79"/>
      <c r="ZO523" s="79"/>
      <c r="ZP523" s="79"/>
      <c r="ZQ523" s="79"/>
      <c r="ZR523" s="79"/>
      <c r="ZS523" s="79"/>
      <c r="ZT523" s="79"/>
      <c r="ZU523" s="79"/>
      <c r="ZV523" s="79"/>
      <c r="ZW523" s="79"/>
      <c r="ZX523" s="79"/>
      <c r="ZY523" s="79"/>
      <c r="ZZ523" s="79"/>
      <c r="AAA523" s="79"/>
      <c r="AAB523" s="79"/>
      <c r="AAC523" s="79"/>
      <c r="AAD523" s="79"/>
      <c r="AAE523" s="79"/>
      <c r="AAF523" s="79"/>
      <c r="AAG523" s="79"/>
      <c r="AAH523" s="79"/>
      <c r="AAI523" s="79"/>
      <c r="AAJ523" s="79"/>
      <c r="AAK523" s="79"/>
      <c r="AAL523" s="79"/>
      <c r="AAM523" s="79"/>
      <c r="AAN523" s="79"/>
      <c r="AAO523" s="79"/>
      <c r="AAP523" s="79"/>
      <c r="AAQ523" s="79"/>
      <c r="AAR523" s="79"/>
      <c r="AAS523" s="79"/>
      <c r="AAT523" s="79"/>
      <c r="AAU523" s="79"/>
      <c r="AAV523" s="79"/>
      <c r="AAW523" s="79"/>
      <c r="AAX523" s="79"/>
      <c r="AAY523" s="79"/>
      <c r="AAZ523" s="79"/>
      <c r="ABA523" s="79"/>
      <c r="ABB523" s="79"/>
      <c r="ABC523" s="79"/>
      <c r="ABD523" s="79"/>
      <c r="ABE523" s="79"/>
      <c r="ABF523" s="79"/>
      <c r="ABG523" s="79"/>
      <c r="ABH523" s="79"/>
      <c r="ABI523" s="79"/>
      <c r="ABJ523" s="79"/>
      <c r="ABK523" s="79"/>
      <c r="ABL523" s="79"/>
      <c r="ABM523" s="79"/>
      <c r="ABN523" s="79"/>
      <c r="ABO523" s="79"/>
      <c r="ABP523" s="79"/>
      <c r="ABQ523" s="79"/>
      <c r="ABR523" s="79"/>
      <c r="ABS523" s="79"/>
      <c r="ABT523" s="79"/>
      <c r="ABU523" s="79"/>
      <c r="ABV523" s="79"/>
      <c r="ABW523" s="79"/>
      <c r="ABX523" s="79"/>
      <c r="ABY523" s="79"/>
      <c r="ABZ523" s="79"/>
      <c r="ACA523" s="79"/>
      <c r="ACB523" s="79"/>
      <c r="ACC523" s="79"/>
      <c r="ACD523" s="79"/>
      <c r="ACE523" s="79"/>
      <c r="ACF523" s="79"/>
      <c r="ACG523" s="79"/>
      <c r="ACH523" s="79"/>
      <c r="ACI523" s="79"/>
      <c r="ACJ523" s="79"/>
      <c r="ACK523" s="79"/>
      <c r="ACL523" s="79"/>
      <c r="ACM523" s="79"/>
      <c r="ACN523" s="79"/>
      <c r="ACO523" s="79"/>
      <c r="ACP523" s="79"/>
      <c r="ACQ523" s="79"/>
      <c r="ACR523" s="79"/>
      <c r="ACS523" s="79"/>
      <c r="ACT523" s="79"/>
      <c r="ACU523" s="79"/>
      <c r="ACV523" s="79"/>
      <c r="ACW523" s="79"/>
      <c r="ACX523" s="79"/>
      <c r="ACY523" s="79"/>
      <c r="ACZ523" s="79"/>
      <c r="ADA523" s="79"/>
      <c r="ADB523" s="79"/>
      <c r="ADC523" s="79"/>
      <c r="ADD523" s="79"/>
      <c r="ADE523" s="79"/>
      <c r="ADF523" s="79"/>
      <c r="ADG523" s="79"/>
      <c r="ADH523" s="79"/>
      <c r="ADI523" s="79"/>
      <c r="ADJ523" s="79"/>
      <c r="ADK523" s="79"/>
      <c r="ADL523" s="79"/>
      <c r="ADM523" s="79"/>
      <c r="ADN523" s="79"/>
      <c r="ADO523" s="79"/>
      <c r="ADP523" s="79"/>
      <c r="ADQ523" s="79"/>
      <c r="ADR523" s="79"/>
      <c r="ADS523" s="79"/>
      <c r="ADT523" s="79"/>
      <c r="ADU523" s="79"/>
      <c r="ADV523" s="79"/>
      <c r="ADW523" s="79"/>
      <c r="ADX523" s="79"/>
      <c r="ADY523" s="79"/>
      <c r="ADZ523" s="79"/>
      <c r="AEA523" s="79"/>
      <c r="AEB523" s="79"/>
      <c r="AEC523" s="79"/>
      <c r="AED523" s="79"/>
      <c r="AEE523" s="79"/>
      <c r="AEF523" s="79"/>
      <c r="AEG523" s="79"/>
      <c r="AEH523" s="79"/>
      <c r="AEI523" s="79"/>
      <c r="AEJ523" s="79"/>
      <c r="AEK523" s="79"/>
      <c r="AEL523" s="79"/>
      <c r="AEM523" s="79"/>
      <c r="AEN523" s="79"/>
      <c r="AEO523" s="79"/>
      <c r="AEP523" s="79"/>
      <c r="AEQ523" s="79"/>
      <c r="AER523" s="79"/>
      <c r="AES523" s="79"/>
      <c r="AET523" s="79"/>
      <c r="AEU523" s="79"/>
      <c r="AEV523" s="79"/>
      <c r="AEW523" s="79"/>
      <c r="AEX523" s="79"/>
      <c r="AEY523" s="79"/>
      <c r="AEZ523" s="79"/>
      <c r="AFA523" s="79"/>
      <c r="AFB523" s="79"/>
      <c r="AFC523" s="79"/>
      <c r="AFD523" s="79"/>
      <c r="AFE523" s="79"/>
      <c r="AFF523" s="79"/>
      <c r="AFG523" s="79"/>
      <c r="AFH523" s="79"/>
      <c r="AFI523" s="79"/>
      <c r="AFJ523" s="79"/>
      <c r="AFK523" s="79"/>
      <c r="AFL523" s="79"/>
      <c r="AFM523" s="79"/>
      <c r="AFN523" s="79"/>
      <c r="AFO523" s="79"/>
      <c r="AFP523" s="79"/>
      <c r="AFQ523" s="79"/>
      <c r="AFR523" s="79"/>
      <c r="AFS523" s="79"/>
      <c r="AFT523" s="79"/>
      <c r="AFU523" s="79"/>
      <c r="AFV523" s="79"/>
      <c r="AFW523" s="79"/>
      <c r="AFX523" s="79"/>
      <c r="AFY523" s="79"/>
      <c r="AFZ523" s="79"/>
      <c r="AGA523" s="79"/>
      <c r="AGB523" s="79"/>
      <c r="AGC523" s="79"/>
      <c r="AGD523" s="79"/>
      <c r="AGE523" s="79"/>
      <c r="AGF523" s="79"/>
      <c r="AGG523" s="79"/>
      <c r="AGH523" s="79"/>
      <c r="AGI523" s="79"/>
      <c r="AGJ523" s="79"/>
      <c r="AGK523" s="79"/>
      <c r="AGL523" s="79"/>
      <c r="AGM523" s="79"/>
      <c r="AGN523" s="79"/>
      <c r="AGO523" s="79"/>
      <c r="AGP523" s="79"/>
      <c r="AGQ523" s="79"/>
      <c r="AGR523" s="79"/>
      <c r="AGS523" s="79"/>
      <c r="AGT523" s="79"/>
      <c r="AGU523" s="79"/>
      <c r="AGV523" s="79"/>
      <c r="AGW523" s="79"/>
      <c r="AGX523" s="79"/>
      <c r="AGY523" s="79"/>
      <c r="AGZ523" s="79"/>
      <c r="AHA523" s="79"/>
      <c r="AHB523" s="79"/>
      <c r="AHC523" s="79"/>
      <c r="AHD523" s="79"/>
      <c r="AHE523" s="79"/>
      <c r="AHF523" s="79"/>
      <c r="AHG523" s="79"/>
      <c r="AHH523" s="79"/>
      <c r="AHI523" s="79"/>
      <c r="AHJ523" s="79"/>
      <c r="AHK523" s="79"/>
      <c r="AHL523" s="79"/>
      <c r="AHM523" s="79"/>
      <c r="AHN523" s="79"/>
      <c r="AHO523" s="79"/>
      <c r="AHP523" s="79"/>
      <c r="AHQ523" s="79"/>
      <c r="AHR523" s="79"/>
      <c r="AHS523" s="79"/>
      <c r="AHT523" s="79"/>
      <c r="AHU523" s="79"/>
      <c r="AHV523" s="79"/>
      <c r="AHW523" s="79"/>
      <c r="AHX523" s="79"/>
      <c r="AHY523" s="79"/>
      <c r="AHZ523" s="79"/>
      <c r="AIA523" s="79"/>
      <c r="AIB523" s="79"/>
      <c r="AIC523" s="79"/>
      <c r="AID523" s="79"/>
      <c r="AIE523" s="79"/>
      <c r="AIF523" s="79"/>
      <c r="AIG523" s="79"/>
      <c r="AIH523" s="79"/>
      <c r="AII523" s="79"/>
      <c r="AIJ523" s="79"/>
      <c r="AIK523" s="79"/>
      <c r="AIL523" s="79"/>
      <c r="AIM523" s="79"/>
      <c r="AIN523" s="79"/>
      <c r="AIO523" s="79"/>
      <c r="AIP523" s="79"/>
      <c r="AIQ523" s="79"/>
      <c r="AIR523" s="79"/>
      <c r="AIS523" s="79"/>
      <c r="AIT523" s="79"/>
      <c r="AIU523" s="79"/>
      <c r="AIV523" s="79"/>
      <c r="AIW523" s="79"/>
      <c r="AIX523" s="79"/>
      <c r="AIY523" s="79"/>
      <c r="AIZ523" s="79"/>
      <c r="AJA523" s="79"/>
      <c r="AJB523" s="79"/>
      <c r="AJC523" s="79"/>
      <c r="AJD523" s="79"/>
      <c r="AJE523" s="79"/>
      <c r="AJF523" s="79"/>
      <c r="AJG523" s="79"/>
      <c r="AJH523" s="79"/>
      <c r="AJI523" s="79"/>
      <c r="AJJ523" s="79"/>
      <c r="AJK523" s="79"/>
      <c r="AJL523" s="79"/>
      <c r="AJM523" s="79"/>
      <c r="AJN523" s="79"/>
      <c r="AJO523" s="79"/>
      <c r="AJP523" s="79"/>
      <c r="AJQ523" s="79"/>
      <c r="AJR523" s="79"/>
      <c r="AJS523" s="79"/>
      <c r="AJT523" s="79"/>
      <c r="AJU523" s="79"/>
      <c r="AJV523" s="79"/>
      <c r="AJW523" s="79"/>
      <c r="AJX523" s="79"/>
      <c r="AJY523" s="79"/>
      <c r="AJZ523" s="79"/>
      <c r="AKA523" s="79"/>
      <c r="AKB523" s="79"/>
      <c r="AKC523" s="79"/>
      <c r="AKD523" s="79"/>
      <c r="AKE523" s="79"/>
      <c r="AKF523" s="79"/>
      <c r="AKG523" s="79"/>
      <c r="AKH523" s="79"/>
      <c r="AKI523" s="79"/>
      <c r="AKJ523" s="79"/>
      <c r="AKK523" s="79"/>
      <c r="AKL523" s="79"/>
      <c r="AKM523" s="79"/>
      <c r="AKN523" s="79"/>
      <c r="AKO523" s="79"/>
      <c r="AKP523" s="79"/>
      <c r="AKQ523" s="79"/>
      <c r="AKR523" s="79"/>
      <c r="AKS523" s="79"/>
      <c r="AKT523" s="79"/>
      <c r="AKU523" s="79"/>
      <c r="AKV523" s="79"/>
      <c r="AKW523" s="79"/>
      <c r="AKX523" s="79"/>
      <c r="AKY523" s="79"/>
      <c r="AKZ523" s="79"/>
      <c r="ALA523" s="79"/>
      <c r="ALB523" s="79"/>
      <c r="ALC523" s="79"/>
      <c r="ALD523" s="79"/>
      <c r="ALE523" s="79"/>
      <c r="ALF523" s="79"/>
      <c r="ALG523" s="79"/>
      <c r="ALH523" s="79"/>
      <c r="ALI523" s="79"/>
      <c r="ALJ523" s="79"/>
      <c r="ALK523" s="79"/>
      <c r="ALL523" s="79"/>
      <c r="ALM523" s="79"/>
      <c r="ALN523" s="79"/>
      <c r="ALO523" s="79"/>
      <c r="ALP523" s="79"/>
      <c r="ALQ523" s="79"/>
      <c r="ALR523" s="79"/>
      <c r="ALS523" s="79"/>
      <c r="ALT523" s="79"/>
      <c r="ALU523" s="79"/>
      <c r="ALV523" s="79"/>
      <c r="ALW523" s="79"/>
      <c r="ALX523" s="79"/>
      <c r="ALY523" s="79"/>
      <c r="ALZ523" s="79"/>
      <c r="AMA523" s="79"/>
      <c r="AMB523" s="79"/>
      <c r="AMC523" s="79"/>
      <c r="AMD523" s="79"/>
      <c r="AME523" s="79"/>
      <c r="AMF523" s="79"/>
      <c r="AMG523" s="79"/>
      <c r="AMH523" s="79"/>
      <c r="AMI523" s="79"/>
      <c r="AMJ523" s="79"/>
      <c r="AMK523" s="79"/>
      <c r="AML523" s="79"/>
      <c r="AMM523" s="79"/>
      <c r="AMN523" s="79"/>
      <c r="AMO523" s="79"/>
      <c r="AMP523" s="79"/>
      <c r="AMQ523" s="79"/>
      <c r="AMR523" s="79"/>
      <c r="AMS523" s="79"/>
      <c r="AMT523" s="79"/>
      <c r="AMU523" s="79"/>
      <c r="AMV523" s="79"/>
      <c r="AMW523" s="79"/>
      <c r="AMX523" s="79"/>
      <c r="AMY523" s="79"/>
      <c r="AMZ523" s="79"/>
      <c r="ANA523" s="79"/>
      <c r="ANB523" s="79"/>
      <c r="ANC523" s="79"/>
      <c r="AND523" s="79"/>
      <c r="ANE523" s="79"/>
      <c r="ANF523" s="79"/>
      <c r="ANG523" s="79"/>
      <c r="ANH523" s="79"/>
      <c r="ANI523" s="79"/>
      <c r="ANJ523" s="79"/>
      <c r="ANK523" s="79"/>
      <c r="ANL523" s="79"/>
      <c r="ANM523" s="79"/>
      <c r="ANN523" s="79"/>
      <c r="ANO523" s="79"/>
      <c r="ANP523" s="79"/>
      <c r="ANQ523" s="79"/>
      <c r="ANR523" s="79"/>
      <c r="ANS523" s="79"/>
      <c r="ANT523" s="79"/>
      <c r="ANU523" s="79"/>
      <c r="ANV523" s="79"/>
      <c r="ANW523" s="79"/>
      <c r="ANX523" s="79"/>
      <c r="ANY523" s="79"/>
      <c r="ANZ523" s="79"/>
      <c r="AOA523" s="79"/>
      <c r="AOB523" s="79"/>
      <c r="AOC523" s="79"/>
      <c r="AOD523" s="79"/>
      <c r="AOE523" s="79"/>
      <c r="AOF523" s="79"/>
      <c r="AOG523" s="79"/>
      <c r="AOH523" s="79"/>
      <c r="AOI523" s="79"/>
      <c r="AOJ523" s="79"/>
      <c r="AOK523" s="79"/>
      <c r="AOL523" s="79"/>
      <c r="AOM523" s="79"/>
      <c r="AON523" s="79"/>
      <c r="AOO523" s="79"/>
      <c r="AOP523" s="79"/>
      <c r="AOQ523" s="79"/>
      <c r="AOR523" s="79"/>
      <c r="AOS523" s="79"/>
      <c r="AOT523" s="79"/>
      <c r="AOU523" s="79"/>
      <c r="AOV523" s="79"/>
      <c r="AOW523" s="79"/>
      <c r="AOX523" s="79"/>
      <c r="AOY523" s="79"/>
      <c r="AOZ523" s="79"/>
      <c r="APA523" s="79"/>
      <c r="APB523" s="79"/>
      <c r="APC523" s="79"/>
      <c r="APD523" s="79"/>
      <c r="APE523" s="79"/>
      <c r="APF523" s="79"/>
      <c r="APG523" s="79"/>
      <c r="APH523" s="79"/>
      <c r="API523" s="79"/>
      <c r="APJ523" s="79"/>
      <c r="APK523" s="79"/>
      <c r="APL523" s="79"/>
      <c r="APM523" s="79"/>
      <c r="APN523" s="79"/>
      <c r="APO523" s="79"/>
      <c r="APP523" s="79"/>
      <c r="APQ523" s="79"/>
      <c r="APR523" s="79"/>
      <c r="APS523" s="79"/>
      <c r="APT523" s="79"/>
      <c r="APU523" s="79"/>
      <c r="APV523" s="79"/>
      <c r="APW523" s="79"/>
      <c r="APX523" s="79"/>
      <c r="APY523" s="79"/>
      <c r="APZ523" s="79"/>
      <c r="AQA523" s="79"/>
      <c r="AQB523" s="79"/>
      <c r="AQC523" s="79"/>
      <c r="AQD523" s="79"/>
      <c r="AQE523" s="79"/>
      <c r="AQF523" s="79"/>
      <c r="AQG523" s="79"/>
      <c r="AQH523" s="79"/>
      <c r="AQI523" s="79"/>
      <c r="AQJ523" s="79"/>
      <c r="AQK523" s="79"/>
      <c r="AQL523" s="79"/>
      <c r="AQM523" s="79"/>
      <c r="AQN523" s="79"/>
      <c r="AQO523" s="79"/>
      <c r="AQP523" s="79"/>
      <c r="AQQ523" s="79"/>
      <c r="AQR523" s="79"/>
      <c r="AQS523" s="79"/>
      <c r="AQT523" s="79"/>
      <c r="AQU523" s="79"/>
      <c r="AQV523" s="79"/>
      <c r="AQW523" s="79"/>
      <c r="AQX523" s="79"/>
      <c r="AQY523" s="79"/>
      <c r="AQZ523" s="79"/>
      <c r="ARA523" s="79"/>
      <c r="ARB523" s="79"/>
      <c r="ARC523" s="79"/>
      <c r="ARD523" s="79"/>
      <c r="ARE523" s="79"/>
      <c r="ARF523" s="79"/>
      <c r="ARG523" s="79"/>
      <c r="ARH523" s="79"/>
      <c r="ARI523" s="79"/>
      <c r="ARJ523" s="79"/>
      <c r="ARK523" s="79"/>
      <c r="ARL523" s="79"/>
      <c r="ARM523" s="79"/>
      <c r="ARN523" s="79"/>
      <c r="ARO523" s="79"/>
      <c r="ARP523" s="79"/>
      <c r="ARQ523" s="79"/>
      <c r="ARR523" s="79"/>
      <c r="ARS523" s="79"/>
      <c r="ART523" s="79"/>
      <c r="ARU523" s="79"/>
      <c r="ARV523" s="79"/>
      <c r="ARW523" s="79"/>
      <c r="ARX523" s="79"/>
      <c r="ARY523" s="79"/>
      <c r="ARZ523" s="79"/>
      <c r="ASA523" s="79"/>
      <c r="ASB523" s="79"/>
      <c r="ASC523" s="79"/>
      <c r="ASD523" s="79"/>
      <c r="ASE523" s="79"/>
      <c r="ASF523" s="79"/>
      <c r="ASG523" s="79"/>
      <c r="ASH523" s="79"/>
      <c r="ASI523" s="79"/>
      <c r="ASJ523" s="79"/>
      <c r="ASK523" s="79"/>
      <c r="ASL523" s="79"/>
      <c r="ASM523" s="79"/>
      <c r="ASN523" s="79"/>
      <c r="ASO523" s="79"/>
      <c r="ASP523" s="79"/>
      <c r="ASQ523" s="79"/>
      <c r="ASR523" s="79"/>
      <c r="ASS523" s="79"/>
      <c r="AST523" s="79"/>
      <c r="ASU523" s="79"/>
      <c r="ASV523" s="79"/>
      <c r="ASW523" s="79"/>
      <c r="ASX523" s="79"/>
      <c r="ASY523" s="79"/>
      <c r="ASZ523" s="79"/>
      <c r="ATA523" s="79"/>
      <c r="ATB523" s="79"/>
      <c r="ATC523" s="79"/>
      <c r="ATD523" s="79"/>
      <c r="ATE523" s="79"/>
      <c r="ATF523" s="79"/>
      <c r="ATG523" s="79"/>
      <c r="ATH523" s="79"/>
      <c r="ATI523" s="79"/>
      <c r="ATJ523" s="79"/>
      <c r="ATK523" s="79"/>
      <c r="ATL523" s="79"/>
      <c r="ATM523" s="79"/>
      <c r="ATN523" s="79"/>
      <c r="ATO523" s="79"/>
      <c r="ATP523" s="79"/>
      <c r="ATQ523" s="79"/>
      <c r="ATR523" s="79"/>
      <c r="ATS523" s="79"/>
      <c r="ATT523" s="79"/>
      <c r="ATU523" s="79"/>
      <c r="ATV523" s="79"/>
      <c r="ATW523" s="79"/>
      <c r="ATX523" s="79"/>
      <c r="ATY523" s="79"/>
      <c r="ATZ523" s="79"/>
      <c r="AUA523" s="79"/>
      <c r="AUB523" s="79"/>
      <c r="AUC523" s="79"/>
      <c r="AUD523" s="79"/>
      <c r="AUE523" s="79"/>
      <c r="AUF523" s="79"/>
      <c r="AUG523" s="79"/>
      <c r="AUH523" s="79"/>
      <c r="AUI523" s="79"/>
      <c r="AUJ523" s="79"/>
      <c r="AUK523" s="79"/>
      <c r="AUL523" s="79"/>
      <c r="AUM523" s="79"/>
      <c r="AUN523" s="79"/>
      <c r="AUO523" s="79"/>
      <c r="AUP523" s="79"/>
      <c r="AUQ523" s="79"/>
      <c r="AUR523" s="79"/>
      <c r="AUS523" s="79"/>
      <c r="AUT523" s="79"/>
      <c r="AUU523" s="79"/>
      <c r="AUV523" s="79"/>
      <c r="AUW523" s="79"/>
      <c r="AUX523" s="79"/>
      <c r="AUY523" s="79"/>
      <c r="AUZ523" s="79"/>
      <c r="AVA523" s="79"/>
      <c r="AVB523" s="79"/>
      <c r="AVC523" s="79"/>
      <c r="AVD523" s="79"/>
      <c r="AVE523" s="79"/>
      <c r="AVF523" s="79"/>
      <c r="AVG523" s="79"/>
      <c r="AVH523" s="79"/>
      <c r="AVI523" s="79"/>
      <c r="AVJ523" s="79"/>
      <c r="AVK523" s="79"/>
      <c r="AVL523" s="79"/>
      <c r="AVM523" s="79"/>
      <c r="AVN523" s="79"/>
      <c r="AVO523" s="79"/>
      <c r="AVP523" s="79"/>
      <c r="AVQ523" s="79"/>
      <c r="AVR523" s="79"/>
      <c r="AVS523" s="79"/>
      <c r="AVT523" s="79"/>
      <c r="AVU523" s="79"/>
      <c r="AVV523" s="79"/>
      <c r="AVW523" s="79"/>
      <c r="AVX523" s="79"/>
      <c r="AVY523" s="79"/>
      <c r="AVZ523" s="79"/>
      <c r="AWA523" s="79"/>
      <c r="AWB523" s="79"/>
      <c r="AWC523" s="79"/>
      <c r="AWD523" s="79"/>
      <c r="AWE523" s="79"/>
      <c r="AWF523" s="79"/>
      <c r="AWG523" s="79"/>
      <c r="AWH523" s="79"/>
      <c r="AWI523" s="79"/>
      <c r="AWJ523" s="79"/>
      <c r="AWK523" s="79"/>
      <c r="AWL523" s="79"/>
      <c r="AWM523" s="79"/>
      <c r="AWN523" s="79"/>
      <c r="AWO523" s="79"/>
      <c r="AWP523" s="79"/>
      <c r="AWQ523" s="79"/>
      <c r="AWR523" s="79"/>
      <c r="AWS523" s="79"/>
      <c r="AWT523" s="79"/>
      <c r="AWU523" s="79"/>
      <c r="AWV523" s="79"/>
      <c r="AWW523" s="79"/>
      <c r="AWX523" s="79"/>
      <c r="AWY523" s="79"/>
      <c r="AWZ523" s="79"/>
      <c r="AXA523" s="79"/>
      <c r="AXB523" s="79"/>
      <c r="AXC523" s="79"/>
      <c r="AXD523" s="79"/>
      <c r="AXE523" s="79"/>
      <c r="AXF523" s="79"/>
      <c r="AXG523" s="79"/>
      <c r="AXH523" s="79"/>
      <c r="AXI523" s="79"/>
      <c r="AXJ523" s="79"/>
      <c r="AXK523" s="79"/>
      <c r="AXL523" s="79"/>
      <c r="AXM523" s="79"/>
      <c r="AXN523" s="79"/>
      <c r="AXO523" s="79"/>
      <c r="AXP523" s="79"/>
      <c r="AXQ523" s="79"/>
      <c r="AXR523" s="79"/>
      <c r="AXS523" s="79"/>
      <c r="AXT523" s="79"/>
      <c r="AXU523" s="79"/>
      <c r="AXV523" s="79"/>
      <c r="AXW523" s="79"/>
      <c r="AXX523" s="79"/>
      <c r="AXY523" s="79"/>
      <c r="AXZ523" s="79"/>
      <c r="AYA523" s="79"/>
      <c r="AYB523" s="79"/>
      <c r="AYC523" s="79"/>
      <c r="AYD523" s="79"/>
      <c r="AYE523" s="79"/>
      <c r="AYF523" s="79"/>
      <c r="AYG523" s="79"/>
      <c r="AYH523" s="79"/>
      <c r="AYI523" s="79"/>
      <c r="AYJ523" s="79"/>
      <c r="AYK523" s="79"/>
      <c r="AYL523" s="79"/>
      <c r="AYM523" s="79"/>
      <c r="AYN523" s="79"/>
      <c r="AYO523" s="79"/>
      <c r="AYP523" s="79"/>
      <c r="AYQ523" s="79"/>
      <c r="AYR523" s="79"/>
      <c r="AYS523" s="79"/>
      <c r="AYT523" s="79"/>
      <c r="AYU523" s="79"/>
      <c r="AYV523" s="79"/>
      <c r="AYW523" s="79"/>
      <c r="AYX523" s="79"/>
      <c r="AYY523" s="79"/>
      <c r="AYZ523" s="79"/>
      <c r="AZA523" s="79"/>
      <c r="AZB523" s="79"/>
      <c r="AZC523" s="79"/>
      <c r="AZD523" s="79"/>
      <c r="AZE523" s="79"/>
      <c r="AZF523" s="79"/>
      <c r="AZG523" s="79"/>
      <c r="AZH523" s="79"/>
      <c r="AZI523" s="79"/>
      <c r="AZJ523" s="79"/>
      <c r="AZK523" s="79"/>
      <c r="AZL523" s="79"/>
      <c r="AZM523" s="79"/>
      <c r="AZN523" s="79"/>
      <c r="AZO523" s="79"/>
      <c r="AZP523" s="79"/>
      <c r="AZQ523" s="79"/>
      <c r="AZR523" s="79"/>
      <c r="AZS523" s="79"/>
      <c r="AZT523" s="79"/>
      <c r="AZU523" s="79"/>
      <c r="AZV523" s="79"/>
      <c r="AZW523" s="79"/>
      <c r="AZX523" s="79"/>
      <c r="AZY523" s="79"/>
      <c r="AZZ523" s="79"/>
      <c r="BAA523" s="79"/>
      <c r="BAB523" s="79"/>
      <c r="BAC523" s="79"/>
      <c r="BAD523" s="79"/>
      <c r="BAE523" s="79"/>
      <c r="BAF523" s="79"/>
      <c r="BAG523" s="79"/>
      <c r="BAH523" s="79"/>
      <c r="BAI523" s="79"/>
      <c r="BAJ523" s="79"/>
      <c r="BAK523" s="79"/>
      <c r="BAL523" s="79"/>
      <c r="BAM523" s="79"/>
      <c r="BAN523" s="79"/>
      <c r="BAO523" s="79"/>
      <c r="BAP523" s="79"/>
      <c r="BAQ523" s="79"/>
      <c r="BAR523" s="79"/>
      <c r="BAS523" s="79"/>
      <c r="BAT523" s="79"/>
      <c r="BAU523" s="79"/>
      <c r="BAV523" s="79"/>
      <c r="BAW523" s="79"/>
      <c r="BAX523" s="79"/>
      <c r="BAY523" s="79"/>
      <c r="BAZ523" s="79"/>
      <c r="BBA523" s="79"/>
      <c r="BBB523" s="79"/>
      <c r="BBC523" s="79"/>
      <c r="BBD523" s="79"/>
      <c r="BBE523" s="79"/>
      <c r="BBF523" s="79"/>
      <c r="BBG523" s="79"/>
      <c r="BBH523" s="79"/>
      <c r="BBI523" s="79"/>
      <c r="BBJ523" s="79"/>
      <c r="BBK523" s="79"/>
      <c r="BBL523" s="79"/>
      <c r="BBM523" s="79"/>
      <c r="BBN523" s="79"/>
      <c r="BBO523" s="79"/>
      <c r="BBP523" s="79"/>
      <c r="BBQ523" s="79"/>
      <c r="BBR523" s="79"/>
      <c r="BBS523" s="79"/>
      <c r="BBT523" s="79"/>
      <c r="BBU523" s="79"/>
      <c r="BBV523" s="79"/>
      <c r="BBW523" s="79"/>
      <c r="BBX523" s="79"/>
      <c r="BBY523" s="79"/>
      <c r="BBZ523" s="79"/>
      <c r="BCA523" s="79"/>
      <c r="BCB523" s="79"/>
      <c r="BCC523" s="79"/>
      <c r="BCD523" s="79"/>
      <c r="BCE523" s="79"/>
      <c r="BCF523" s="79"/>
      <c r="BCG523" s="79"/>
      <c r="BCH523" s="79"/>
      <c r="BCI523" s="79"/>
      <c r="BCJ523" s="79"/>
      <c r="BCK523" s="79"/>
      <c r="BCL523" s="79"/>
      <c r="BCM523" s="79"/>
      <c r="BCN523" s="79"/>
      <c r="BCO523" s="79"/>
      <c r="BCP523" s="79"/>
      <c r="BCQ523" s="79"/>
      <c r="BCR523" s="79"/>
      <c r="BCS523" s="79"/>
      <c r="BCT523" s="79"/>
      <c r="BCU523" s="79"/>
      <c r="BCV523" s="79"/>
      <c r="BCW523" s="79"/>
      <c r="BCX523" s="79"/>
      <c r="BCY523" s="79"/>
      <c r="BCZ523" s="79"/>
      <c r="BDA523" s="79"/>
      <c r="BDB523" s="79"/>
      <c r="BDC523" s="79"/>
      <c r="BDD523" s="79"/>
      <c r="BDE523" s="79"/>
      <c r="BDF523" s="79"/>
      <c r="BDG523" s="79"/>
      <c r="BDH523" s="79"/>
      <c r="BDI523" s="79"/>
      <c r="BDJ523" s="79"/>
      <c r="BDK523" s="79"/>
      <c r="BDL523" s="79"/>
      <c r="BDM523" s="79"/>
      <c r="BDN523" s="79"/>
      <c r="BDO523" s="79"/>
      <c r="BDP523" s="79"/>
      <c r="BDQ523" s="79"/>
      <c r="BDR523" s="79"/>
      <c r="BDS523" s="79"/>
      <c r="BDT523" s="79"/>
      <c r="BDU523" s="79"/>
      <c r="BDV523" s="79"/>
      <c r="BDW523" s="79"/>
      <c r="BDX523" s="79"/>
      <c r="BDY523" s="79"/>
      <c r="BDZ523" s="79"/>
      <c r="BEA523" s="79"/>
      <c r="BEB523" s="79"/>
      <c r="BEC523" s="79"/>
      <c r="BED523" s="79"/>
      <c r="BEE523" s="79"/>
      <c r="BEF523" s="79"/>
      <c r="BEG523" s="79"/>
      <c r="BEH523" s="79"/>
      <c r="BEI523" s="79"/>
      <c r="BEJ523" s="79"/>
      <c r="BEK523" s="79"/>
      <c r="BEL523" s="79"/>
      <c r="BEM523" s="79"/>
      <c r="BEN523" s="79"/>
      <c r="BEO523" s="79"/>
      <c r="BEP523" s="79"/>
      <c r="BEQ523" s="79"/>
      <c r="BER523" s="79"/>
      <c r="BES523" s="79"/>
      <c r="BET523" s="79"/>
      <c r="BEU523" s="79"/>
      <c r="BEV523" s="79"/>
      <c r="BEW523" s="79"/>
      <c r="BEX523" s="79"/>
      <c r="BEY523" s="79"/>
      <c r="BEZ523" s="79"/>
      <c r="BFA523" s="79"/>
      <c r="BFB523" s="79"/>
      <c r="BFC523" s="79"/>
      <c r="BFD523" s="79"/>
      <c r="BFE523" s="79"/>
      <c r="BFF523" s="79"/>
      <c r="BFG523" s="79"/>
      <c r="BFH523" s="79"/>
      <c r="BFI523" s="79"/>
      <c r="BFJ523" s="79"/>
      <c r="BFK523" s="79"/>
      <c r="BFL523" s="79"/>
      <c r="BFM523" s="79"/>
      <c r="BFN523" s="79"/>
      <c r="BFO523" s="79"/>
      <c r="BFP523" s="79"/>
      <c r="BFQ523" s="79"/>
      <c r="BFR523" s="79"/>
      <c r="BFS523" s="79"/>
      <c r="BFT523" s="79"/>
      <c r="BFU523" s="79"/>
      <c r="BFV523" s="79"/>
      <c r="BFW523" s="79"/>
      <c r="BFX523" s="79"/>
      <c r="BFY523" s="79"/>
      <c r="BFZ523" s="79"/>
      <c r="BGA523" s="79"/>
      <c r="BGB523" s="79"/>
      <c r="BGC523" s="79"/>
      <c r="BGD523" s="79"/>
      <c r="BGE523" s="79"/>
      <c r="BGF523" s="79"/>
      <c r="BGG523" s="79"/>
      <c r="BGH523" s="79"/>
      <c r="BGI523" s="79"/>
      <c r="BGJ523" s="79"/>
      <c r="BGK523" s="79"/>
      <c r="BGL523" s="79"/>
      <c r="BGM523" s="79"/>
      <c r="BGN523" s="79"/>
      <c r="BGO523" s="79"/>
      <c r="BGP523" s="79"/>
      <c r="BGQ523" s="79"/>
      <c r="BGR523" s="79"/>
      <c r="BGS523" s="79"/>
      <c r="BGT523" s="79"/>
      <c r="BGU523" s="79"/>
      <c r="BGV523" s="79"/>
      <c r="BGW523" s="79"/>
      <c r="BGX523" s="79"/>
      <c r="BGY523" s="79"/>
      <c r="BGZ523" s="79"/>
      <c r="BHA523" s="79"/>
      <c r="BHB523" s="79"/>
      <c r="BHC523" s="79"/>
      <c r="BHD523" s="79"/>
      <c r="BHE523" s="79"/>
      <c r="BHF523" s="79"/>
      <c r="BHG523" s="79"/>
      <c r="BHH523" s="79"/>
      <c r="BHI523" s="79"/>
      <c r="BHJ523" s="79"/>
      <c r="BHK523" s="79"/>
      <c r="BHL523" s="79"/>
      <c r="BHM523" s="79"/>
      <c r="BHN523" s="79"/>
      <c r="BHO523" s="79"/>
      <c r="BHP523" s="79"/>
      <c r="BHQ523" s="79"/>
      <c r="BHR523" s="79"/>
      <c r="BHS523" s="79"/>
      <c r="BHT523" s="79"/>
      <c r="BHU523" s="79"/>
      <c r="BHV523" s="79"/>
      <c r="BHW523" s="79"/>
      <c r="BHX523" s="79"/>
      <c r="BHY523" s="79"/>
      <c r="BHZ523" s="79"/>
      <c r="BIA523" s="79"/>
      <c r="BIB523" s="79"/>
      <c r="BIC523" s="79"/>
      <c r="BID523" s="79"/>
      <c r="BIE523" s="79"/>
      <c r="BIF523" s="79"/>
      <c r="BIG523" s="79"/>
      <c r="BIH523" s="79"/>
      <c r="BII523" s="79"/>
      <c r="BIJ523" s="79"/>
      <c r="BIK523" s="79"/>
      <c r="BIL523" s="79"/>
      <c r="BIM523" s="79"/>
      <c r="BIN523" s="79"/>
      <c r="BIO523" s="79"/>
      <c r="BIP523" s="79"/>
      <c r="BIQ523" s="79"/>
      <c r="BIR523" s="79"/>
      <c r="BIS523" s="79"/>
      <c r="BIT523" s="79"/>
      <c r="BIU523" s="79"/>
      <c r="BIV523" s="79"/>
      <c r="BIW523" s="79"/>
      <c r="BIX523" s="79"/>
      <c r="BIY523" s="79"/>
      <c r="BIZ523" s="79"/>
      <c r="BJA523" s="79"/>
      <c r="BJB523" s="79"/>
      <c r="BJC523" s="79"/>
      <c r="BJD523" s="79"/>
      <c r="BJE523" s="79"/>
      <c r="BJF523" s="79"/>
      <c r="BJG523" s="79"/>
      <c r="BJH523" s="79"/>
      <c r="BJI523" s="79"/>
      <c r="BJJ523" s="79"/>
      <c r="BJK523" s="79"/>
      <c r="BJL523" s="79"/>
      <c r="BJM523" s="79"/>
      <c r="BJN523" s="79"/>
      <c r="BJO523" s="79"/>
      <c r="BJP523" s="79"/>
      <c r="BJQ523" s="79"/>
      <c r="BJR523" s="79"/>
      <c r="BJS523" s="79"/>
      <c r="BJT523" s="79"/>
      <c r="BJU523" s="79"/>
      <c r="BJV523" s="79"/>
      <c r="BJW523" s="79"/>
      <c r="BJX523" s="79"/>
      <c r="BJY523" s="79"/>
      <c r="BJZ523" s="79"/>
      <c r="BKA523" s="79"/>
      <c r="BKB523" s="79"/>
      <c r="BKC523" s="79"/>
      <c r="BKD523" s="79"/>
      <c r="BKE523" s="79"/>
      <c r="BKF523" s="79"/>
      <c r="BKG523" s="79"/>
      <c r="BKH523" s="79"/>
      <c r="BKI523" s="79"/>
      <c r="BKJ523" s="79"/>
      <c r="BKK523" s="79"/>
      <c r="BKL523" s="79"/>
      <c r="BKM523" s="79"/>
      <c r="BKN523" s="79"/>
      <c r="BKO523" s="79"/>
      <c r="BKP523" s="79"/>
      <c r="BKQ523" s="79"/>
      <c r="BKR523" s="79"/>
      <c r="BKS523" s="79"/>
      <c r="BKT523" s="79"/>
      <c r="BKU523" s="79"/>
      <c r="BKV523" s="79"/>
      <c r="BKW523" s="79"/>
      <c r="BKX523" s="79"/>
      <c r="BKY523" s="79"/>
      <c r="BKZ523" s="79"/>
      <c r="BLA523" s="79"/>
      <c r="BLB523" s="79"/>
      <c r="BLC523" s="79"/>
      <c r="BLD523" s="79"/>
      <c r="BLE523" s="79"/>
      <c r="BLF523" s="79"/>
      <c r="BLG523" s="79"/>
      <c r="BLH523" s="79"/>
      <c r="BLI523" s="79"/>
      <c r="BLJ523" s="79"/>
      <c r="BLK523" s="79"/>
      <c r="BLL523" s="79"/>
      <c r="BLM523" s="79"/>
      <c r="BLN523" s="79"/>
      <c r="BLO523" s="79"/>
      <c r="BLP523" s="79"/>
      <c r="BLQ523" s="79"/>
      <c r="BLR523" s="79"/>
      <c r="BLS523" s="79"/>
      <c r="BLT523" s="79"/>
      <c r="BLU523" s="79"/>
      <c r="BLV523" s="79"/>
      <c r="BLW523" s="79"/>
      <c r="BLX523" s="79"/>
      <c r="BLY523" s="79"/>
      <c r="BLZ523" s="79"/>
      <c r="BMA523" s="79"/>
      <c r="BMB523" s="79"/>
      <c r="BMC523" s="79"/>
      <c r="BMD523" s="79"/>
      <c r="BME523" s="79"/>
      <c r="BMF523" s="79"/>
      <c r="BMG523" s="79"/>
      <c r="BMH523" s="79"/>
      <c r="BMI523" s="79"/>
      <c r="BMJ523" s="79"/>
      <c r="BMK523" s="79"/>
      <c r="BML523" s="79"/>
      <c r="BMM523" s="79"/>
      <c r="BMN523" s="79"/>
      <c r="BMO523" s="79"/>
      <c r="BMP523" s="79"/>
      <c r="BMQ523" s="79"/>
      <c r="BMR523" s="79"/>
      <c r="BMS523" s="79"/>
      <c r="BMT523" s="79"/>
      <c r="BMU523" s="79"/>
      <c r="BMV523" s="79"/>
      <c r="BMW523" s="79"/>
      <c r="BMX523" s="79"/>
      <c r="BMY523" s="79"/>
      <c r="BMZ523" s="79"/>
      <c r="BNA523" s="79"/>
      <c r="BNB523" s="79"/>
      <c r="BNC523" s="79"/>
      <c r="BND523" s="79"/>
      <c r="BNE523" s="79"/>
      <c r="BNF523" s="79"/>
      <c r="BNG523" s="79"/>
      <c r="BNH523" s="79"/>
      <c r="BNI523" s="79"/>
      <c r="BNJ523" s="79"/>
      <c r="BNK523" s="79"/>
      <c r="BNL523" s="79"/>
      <c r="BNM523" s="79"/>
      <c r="BNN523" s="79"/>
      <c r="BNO523" s="79"/>
      <c r="BNP523" s="79"/>
      <c r="BNQ523" s="79"/>
      <c r="BNR523" s="79"/>
      <c r="BNS523" s="79"/>
      <c r="BNT523" s="79"/>
      <c r="BNU523" s="79"/>
      <c r="BNV523" s="79"/>
      <c r="BNW523" s="79"/>
      <c r="BNX523" s="79"/>
      <c r="BNY523" s="79"/>
      <c r="BNZ523" s="79"/>
      <c r="BOA523" s="79"/>
      <c r="BOB523" s="79"/>
      <c r="BOC523" s="79"/>
      <c r="BOD523" s="79"/>
      <c r="BOE523" s="79"/>
      <c r="BOF523" s="79"/>
      <c r="BOG523" s="79"/>
      <c r="BOH523" s="79"/>
      <c r="BOI523" s="79"/>
      <c r="BOJ523" s="79"/>
      <c r="BOK523" s="79"/>
      <c r="BOL523" s="79"/>
      <c r="BOM523" s="79"/>
      <c r="BON523" s="79"/>
      <c r="BOO523" s="79"/>
      <c r="BOP523" s="79"/>
      <c r="BOQ523" s="79"/>
      <c r="BOR523" s="79"/>
      <c r="BOS523" s="79"/>
      <c r="BOT523" s="79"/>
      <c r="BOU523" s="79"/>
      <c r="BOV523" s="79"/>
      <c r="BOW523" s="79"/>
      <c r="BOX523" s="79"/>
      <c r="BOY523" s="79"/>
      <c r="BOZ523" s="79"/>
      <c r="BPA523" s="79"/>
      <c r="BPB523" s="79"/>
      <c r="BPC523" s="79"/>
      <c r="BPD523" s="79"/>
      <c r="BPE523" s="79"/>
      <c r="BPF523" s="79"/>
      <c r="BPG523" s="79"/>
      <c r="BPH523" s="79"/>
      <c r="BPI523" s="79"/>
      <c r="BPJ523" s="79"/>
      <c r="BPK523" s="79"/>
      <c r="BPL523" s="79"/>
      <c r="BPM523" s="79"/>
      <c r="BPN523" s="79"/>
      <c r="BPO523" s="79"/>
      <c r="BPP523" s="79"/>
      <c r="BPQ523" s="79"/>
      <c r="BPR523" s="79"/>
      <c r="BPS523" s="79"/>
      <c r="BPT523" s="79"/>
      <c r="BPU523" s="79"/>
      <c r="BPV523" s="79"/>
      <c r="BPW523" s="79"/>
      <c r="BPX523" s="79"/>
      <c r="BPY523" s="79"/>
      <c r="BPZ523" s="79"/>
      <c r="BQA523" s="79"/>
      <c r="BQB523" s="79"/>
      <c r="BQC523" s="79"/>
      <c r="BQD523" s="79"/>
      <c r="BQE523" s="79"/>
      <c r="BQF523" s="79"/>
      <c r="BQG523" s="79"/>
      <c r="BQH523" s="79"/>
      <c r="BQI523" s="79"/>
      <c r="BQJ523" s="79"/>
      <c r="BQK523" s="79"/>
      <c r="BQL523" s="79"/>
      <c r="BQM523" s="79"/>
      <c r="BQN523" s="79"/>
      <c r="BQO523" s="79"/>
      <c r="BQP523" s="79"/>
      <c r="BQQ523" s="79"/>
      <c r="BQR523" s="79"/>
      <c r="BQS523" s="79"/>
      <c r="BQT523" s="79"/>
      <c r="BQU523" s="79"/>
      <c r="BQV523" s="79"/>
      <c r="BQW523" s="79"/>
      <c r="BQX523" s="79"/>
      <c r="BQY523" s="79"/>
      <c r="BQZ523" s="79"/>
      <c r="BRA523" s="79"/>
      <c r="BRB523" s="79"/>
      <c r="BRC523" s="79"/>
      <c r="BRD523" s="79"/>
      <c r="BRE523" s="79"/>
      <c r="BRF523" s="79"/>
      <c r="BRG523" s="79"/>
      <c r="BRH523" s="79"/>
      <c r="BRI523" s="79"/>
      <c r="BRJ523" s="79"/>
      <c r="BRK523" s="79"/>
      <c r="BRL523" s="79"/>
      <c r="BRM523" s="79"/>
      <c r="BRN523" s="79"/>
      <c r="BRO523" s="79"/>
      <c r="BRP523" s="79"/>
      <c r="BRQ523" s="79"/>
      <c r="BRR523" s="79"/>
      <c r="BRS523" s="79"/>
      <c r="BRT523" s="79"/>
      <c r="BRU523" s="79"/>
      <c r="BRV523" s="79"/>
      <c r="BRW523" s="79"/>
      <c r="BRX523" s="79"/>
      <c r="BRY523" s="79"/>
      <c r="BRZ523" s="79"/>
      <c r="BSA523" s="79"/>
      <c r="BSB523" s="79"/>
      <c r="BSC523" s="79"/>
      <c r="BSD523" s="79"/>
      <c r="BSE523" s="79"/>
      <c r="BSF523" s="79"/>
      <c r="BSG523" s="79"/>
      <c r="BSH523" s="79"/>
      <c r="BSI523" s="79"/>
      <c r="BSJ523" s="79"/>
      <c r="BSK523" s="79"/>
      <c r="BSL523" s="79"/>
      <c r="BSM523" s="79"/>
      <c r="BSN523" s="79"/>
      <c r="BSO523" s="79"/>
      <c r="BSP523" s="79"/>
      <c r="BSQ523" s="79"/>
      <c r="BSR523" s="79"/>
      <c r="BSS523" s="79"/>
      <c r="BST523" s="79"/>
      <c r="BSU523" s="79"/>
      <c r="BSV523" s="79"/>
      <c r="BSW523" s="79"/>
      <c r="BSX523" s="79"/>
      <c r="BSY523" s="79"/>
      <c r="BSZ523" s="79"/>
      <c r="BTA523" s="79"/>
      <c r="BTB523" s="79"/>
      <c r="BTC523" s="79"/>
      <c r="BTD523" s="79"/>
      <c r="BTE523" s="79"/>
      <c r="BTF523" s="79"/>
      <c r="BTG523" s="79"/>
      <c r="BTH523" s="79"/>
      <c r="BTI523" s="79"/>
      <c r="BTJ523" s="79"/>
      <c r="BTK523" s="79"/>
      <c r="BTL523" s="79"/>
      <c r="BTM523" s="79"/>
      <c r="BTN523" s="79"/>
      <c r="BTO523" s="79"/>
      <c r="BTP523" s="79"/>
      <c r="BTQ523" s="79"/>
      <c r="BTR523" s="79"/>
      <c r="BTS523" s="79"/>
      <c r="BTT523" s="79"/>
      <c r="BTU523" s="79"/>
      <c r="BTV523" s="79"/>
      <c r="BTW523" s="79"/>
      <c r="BTX523" s="79"/>
      <c r="BTY523" s="79"/>
      <c r="BTZ523" s="79"/>
      <c r="BUA523" s="79"/>
      <c r="BUB523" s="79"/>
      <c r="BUC523" s="79"/>
      <c r="BUD523" s="79"/>
      <c r="BUE523" s="79"/>
      <c r="BUF523" s="79"/>
      <c r="BUG523" s="79"/>
      <c r="BUH523" s="79"/>
      <c r="BUI523" s="79"/>
      <c r="BUJ523" s="79"/>
      <c r="BUK523" s="79"/>
      <c r="BUL523" s="79"/>
      <c r="BUM523" s="79"/>
      <c r="BUN523" s="79"/>
      <c r="BUO523" s="79"/>
      <c r="BUP523" s="79"/>
      <c r="BUQ523" s="79"/>
      <c r="BUR523" s="79"/>
      <c r="BUS523" s="79"/>
      <c r="BUT523" s="79"/>
      <c r="BUU523" s="79"/>
      <c r="BUV523" s="79"/>
      <c r="BUW523" s="79"/>
      <c r="BUX523" s="79"/>
      <c r="BUY523" s="79"/>
      <c r="BUZ523" s="79"/>
      <c r="BVA523" s="79"/>
      <c r="BVB523" s="79"/>
      <c r="BVC523" s="79"/>
      <c r="BVD523" s="79"/>
      <c r="BVE523" s="79"/>
      <c r="BVF523" s="79"/>
      <c r="BVG523" s="79"/>
      <c r="BVH523" s="79"/>
      <c r="BVI523" s="79"/>
      <c r="BVJ523" s="79"/>
      <c r="BVK523" s="79"/>
      <c r="BVL523" s="79"/>
      <c r="BVM523" s="79"/>
      <c r="BVN523" s="79"/>
      <c r="BVO523" s="79"/>
      <c r="BVP523" s="79"/>
      <c r="BVQ523" s="79"/>
      <c r="BVR523" s="79"/>
      <c r="BVS523" s="79"/>
      <c r="BVT523" s="79"/>
      <c r="BVU523" s="79"/>
      <c r="BVV523" s="79"/>
      <c r="BVW523" s="79"/>
      <c r="BVX523" s="79"/>
      <c r="BVY523" s="79"/>
      <c r="BVZ523" s="79"/>
      <c r="BWA523" s="79"/>
      <c r="BWB523" s="79"/>
      <c r="BWC523" s="79"/>
      <c r="BWD523" s="79"/>
      <c r="BWE523" s="79"/>
      <c r="BWF523" s="79"/>
      <c r="BWG523" s="79"/>
      <c r="BWH523" s="79"/>
      <c r="BWI523" s="79"/>
      <c r="BWJ523" s="79"/>
      <c r="BWK523" s="79"/>
      <c r="BWL523" s="79"/>
      <c r="BWM523" s="79"/>
      <c r="BWN523" s="79"/>
      <c r="BWO523" s="79"/>
      <c r="BWP523" s="79"/>
      <c r="BWQ523" s="79"/>
      <c r="BWR523" s="79"/>
      <c r="BWS523" s="79"/>
      <c r="BWT523" s="79"/>
      <c r="BWU523" s="79"/>
      <c r="BWV523" s="79"/>
      <c r="BWW523" s="79"/>
      <c r="BWX523" s="79"/>
      <c r="BWY523" s="79"/>
      <c r="BWZ523" s="79"/>
      <c r="BXA523" s="79"/>
      <c r="BXB523" s="79"/>
      <c r="BXC523" s="79"/>
      <c r="BXD523" s="79"/>
      <c r="BXE523" s="79"/>
      <c r="BXF523" s="79"/>
      <c r="BXG523" s="79"/>
      <c r="BXH523" s="79"/>
      <c r="BXI523" s="79"/>
      <c r="BXJ523" s="79"/>
      <c r="BXK523" s="79"/>
      <c r="BXL523" s="79"/>
      <c r="BXM523" s="79"/>
      <c r="BXN523" s="79"/>
      <c r="BXO523" s="79"/>
      <c r="BXP523" s="79"/>
      <c r="BXQ523" s="79"/>
      <c r="BXR523" s="79"/>
      <c r="BXS523" s="79"/>
      <c r="BXT523" s="79"/>
      <c r="BXU523" s="79"/>
      <c r="BXV523" s="79"/>
      <c r="BXW523" s="79"/>
      <c r="BXX523" s="79"/>
      <c r="BXY523" s="79"/>
      <c r="BXZ523" s="79"/>
      <c r="BYA523" s="79"/>
      <c r="BYB523" s="79"/>
      <c r="BYC523" s="79"/>
      <c r="BYD523" s="79"/>
      <c r="BYE523" s="79"/>
      <c r="BYF523" s="79"/>
      <c r="BYG523" s="79"/>
      <c r="BYH523" s="79"/>
      <c r="BYI523" s="79"/>
      <c r="BYJ523" s="79"/>
      <c r="BYK523" s="79"/>
      <c r="BYL523" s="79"/>
      <c r="BYM523" s="79"/>
      <c r="BYN523" s="79"/>
      <c r="BYO523" s="79"/>
      <c r="BYP523" s="79"/>
      <c r="BYQ523" s="79"/>
      <c r="BYR523" s="79"/>
      <c r="BYS523" s="79"/>
      <c r="BYT523" s="79"/>
      <c r="BYU523" s="79"/>
      <c r="BYV523" s="79"/>
      <c r="BYW523" s="79"/>
      <c r="BYX523" s="79"/>
      <c r="BYY523" s="79"/>
      <c r="BYZ523" s="79"/>
      <c r="BZA523" s="79"/>
      <c r="BZB523" s="79"/>
      <c r="BZC523" s="79"/>
      <c r="BZD523" s="79"/>
      <c r="BZE523" s="79"/>
      <c r="BZF523" s="79"/>
      <c r="BZG523" s="79"/>
      <c r="BZH523" s="79"/>
      <c r="BZI523" s="79"/>
      <c r="BZJ523" s="79"/>
      <c r="BZK523" s="79"/>
      <c r="BZL523" s="79"/>
      <c r="BZM523" s="79"/>
      <c r="BZN523" s="79"/>
      <c r="BZO523" s="79"/>
      <c r="BZP523" s="79"/>
      <c r="BZQ523" s="79"/>
      <c r="BZR523" s="79"/>
      <c r="BZS523" s="79"/>
      <c r="BZT523" s="79"/>
      <c r="BZU523" s="79"/>
      <c r="BZV523" s="79"/>
      <c r="BZW523" s="79"/>
      <c r="BZX523" s="79"/>
      <c r="BZY523" s="79"/>
      <c r="BZZ523" s="79"/>
      <c r="CAA523" s="79"/>
      <c r="CAB523" s="79"/>
      <c r="CAC523" s="79"/>
      <c r="CAD523" s="79"/>
      <c r="CAE523" s="79"/>
      <c r="CAF523" s="79"/>
      <c r="CAG523" s="79"/>
      <c r="CAH523" s="79"/>
      <c r="CAI523" s="79"/>
      <c r="CAJ523" s="79"/>
      <c r="CAK523" s="79"/>
      <c r="CAL523" s="79"/>
      <c r="CAM523" s="79"/>
      <c r="CAN523" s="79"/>
      <c r="CAO523" s="79"/>
      <c r="CAP523" s="79"/>
      <c r="CAQ523" s="79"/>
      <c r="CAR523" s="79"/>
      <c r="CAS523" s="79"/>
      <c r="CAT523" s="79"/>
      <c r="CAU523" s="79"/>
      <c r="CAV523" s="79"/>
      <c r="CAW523" s="79"/>
      <c r="CAX523" s="79"/>
      <c r="CAY523" s="79"/>
      <c r="CAZ523" s="79"/>
      <c r="CBA523" s="79"/>
      <c r="CBB523" s="79"/>
      <c r="CBC523" s="79"/>
      <c r="CBD523" s="79"/>
      <c r="CBE523" s="79"/>
      <c r="CBF523" s="79"/>
      <c r="CBG523" s="79"/>
      <c r="CBH523" s="79"/>
      <c r="CBI523" s="79"/>
      <c r="CBJ523" s="79"/>
      <c r="CBK523" s="79"/>
      <c r="CBL523" s="79"/>
      <c r="CBM523" s="79"/>
      <c r="CBN523" s="79"/>
      <c r="CBO523" s="79"/>
      <c r="CBP523" s="79"/>
      <c r="CBQ523" s="79"/>
      <c r="CBR523" s="79"/>
      <c r="CBS523" s="79"/>
      <c r="CBT523" s="79"/>
      <c r="CBU523" s="79"/>
      <c r="CBV523" s="79"/>
      <c r="CBW523" s="79"/>
      <c r="CBX523" s="79"/>
      <c r="CBY523" s="79"/>
      <c r="CBZ523" s="79"/>
      <c r="CCA523" s="79"/>
      <c r="CCB523" s="79"/>
      <c r="CCC523" s="79"/>
      <c r="CCD523" s="79"/>
      <c r="CCE523" s="79"/>
      <c r="CCF523" s="79"/>
      <c r="CCG523" s="79"/>
      <c r="CCH523" s="79"/>
      <c r="CCI523" s="79"/>
      <c r="CCJ523" s="79"/>
      <c r="CCK523" s="79"/>
      <c r="CCL523" s="79"/>
      <c r="CCM523" s="79"/>
      <c r="CCN523" s="79"/>
      <c r="CCO523" s="79"/>
      <c r="CCP523" s="79"/>
      <c r="CCQ523" s="79"/>
      <c r="CCR523" s="79"/>
      <c r="CCS523" s="79"/>
      <c r="CCT523" s="79"/>
      <c r="CCU523" s="79"/>
      <c r="CCV523" s="79"/>
      <c r="CCW523" s="79"/>
      <c r="CCX523" s="79"/>
      <c r="CCY523" s="79"/>
      <c r="CCZ523" s="79"/>
      <c r="CDA523" s="79"/>
      <c r="CDB523" s="79"/>
      <c r="CDC523" s="79"/>
      <c r="CDD523" s="79"/>
      <c r="CDE523" s="79"/>
      <c r="CDF523" s="79"/>
      <c r="CDG523" s="79"/>
      <c r="CDH523" s="79"/>
      <c r="CDI523" s="79"/>
      <c r="CDJ523" s="79"/>
      <c r="CDK523" s="79"/>
      <c r="CDL523" s="79"/>
      <c r="CDM523" s="79"/>
      <c r="CDN523" s="79"/>
      <c r="CDO523" s="79"/>
      <c r="CDP523" s="79"/>
      <c r="CDQ523" s="79"/>
      <c r="CDR523" s="79"/>
      <c r="CDS523" s="79"/>
      <c r="CDT523" s="79"/>
      <c r="CDU523" s="79"/>
      <c r="CDV523" s="79"/>
      <c r="CDW523" s="79"/>
      <c r="CDX523" s="79"/>
      <c r="CDY523" s="79"/>
      <c r="CDZ523" s="79"/>
      <c r="CEA523" s="79"/>
      <c r="CEB523" s="79"/>
      <c r="CEC523" s="79"/>
      <c r="CED523" s="79"/>
      <c r="CEE523" s="79"/>
      <c r="CEF523" s="79"/>
      <c r="CEG523" s="79"/>
      <c r="CEH523" s="79"/>
      <c r="CEI523" s="79"/>
      <c r="CEJ523" s="79"/>
      <c r="CEK523" s="79"/>
      <c r="CEL523" s="79"/>
      <c r="CEM523" s="79"/>
      <c r="CEN523" s="79"/>
      <c r="CEO523" s="79"/>
      <c r="CEP523" s="79"/>
      <c r="CEQ523" s="79"/>
      <c r="CER523" s="79"/>
      <c r="CES523" s="79"/>
      <c r="CET523" s="79"/>
      <c r="CEU523" s="79"/>
      <c r="CEV523" s="79"/>
      <c r="CEW523" s="79"/>
      <c r="CEX523" s="79"/>
      <c r="CEY523" s="79"/>
      <c r="CEZ523" s="79"/>
      <c r="CFA523" s="79"/>
      <c r="CFB523" s="79"/>
      <c r="CFC523" s="79"/>
      <c r="CFD523" s="79"/>
      <c r="CFE523" s="79"/>
      <c r="CFF523" s="79"/>
      <c r="CFG523" s="79"/>
      <c r="CFH523" s="79"/>
      <c r="CFI523" s="79"/>
      <c r="CFJ523" s="79"/>
      <c r="CFK523" s="79"/>
      <c r="CFL523" s="79"/>
      <c r="CFM523" s="79"/>
      <c r="CFN523" s="79"/>
      <c r="CFO523" s="79"/>
      <c r="CFP523" s="79"/>
      <c r="CFQ523" s="79"/>
      <c r="CFR523" s="79"/>
      <c r="CFS523" s="79"/>
      <c r="CFT523" s="79"/>
      <c r="CFU523" s="79"/>
      <c r="CFV523" s="79"/>
      <c r="CFW523" s="79"/>
      <c r="CFX523" s="79"/>
      <c r="CFY523" s="79"/>
      <c r="CFZ523" s="79"/>
      <c r="CGA523" s="79"/>
      <c r="CGB523" s="79"/>
      <c r="CGC523" s="79"/>
      <c r="CGD523" s="79"/>
      <c r="CGE523" s="79"/>
      <c r="CGF523" s="79"/>
      <c r="CGG523" s="79"/>
      <c r="CGH523" s="79"/>
      <c r="CGI523" s="79"/>
      <c r="CGJ523" s="79"/>
      <c r="CGK523" s="79"/>
      <c r="CGL523" s="79"/>
      <c r="CGM523" s="79"/>
      <c r="CGN523" s="79"/>
      <c r="CGO523" s="79"/>
      <c r="CGP523" s="79"/>
      <c r="CGQ523" s="79"/>
      <c r="CGR523" s="79"/>
      <c r="CGS523" s="79"/>
      <c r="CGT523" s="79"/>
      <c r="CGU523" s="79"/>
      <c r="CGV523" s="79"/>
      <c r="CGW523" s="79"/>
      <c r="CGX523" s="79"/>
      <c r="CGY523" s="79"/>
      <c r="CGZ523" s="79"/>
      <c r="CHA523" s="79"/>
      <c r="CHB523" s="79"/>
      <c r="CHC523" s="79"/>
      <c r="CHD523" s="79"/>
      <c r="CHE523" s="79"/>
      <c r="CHF523" s="79"/>
      <c r="CHG523" s="79"/>
      <c r="CHH523" s="79"/>
      <c r="CHI523" s="79"/>
      <c r="CHJ523" s="79"/>
      <c r="CHK523" s="79"/>
      <c r="CHL523" s="79"/>
      <c r="CHM523" s="79"/>
      <c r="CHN523" s="79"/>
      <c r="CHO523" s="79"/>
      <c r="CHP523" s="79"/>
      <c r="CHQ523" s="79"/>
      <c r="CHR523" s="79"/>
      <c r="CHS523" s="79"/>
      <c r="CHT523" s="79"/>
      <c r="CHU523" s="79"/>
      <c r="CHV523" s="79"/>
      <c r="CHW523" s="79"/>
      <c r="CHX523" s="79"/>
      <c r="CHY523" s="79"/>
      <c r="CHZ523" s="79"/>
      <c r="CIA523" s="79"/>
      <c r="CIB523" s="79"/>
      <c r="CIC523" s="79"/>
      <c r="CID523" s="79"/>
      <c r="CIE523" s="79"/>
      <c r="CIF523" s="79"/>
      <c r="CIG523" s="79"/>
      <c r="CIH523" s="79"/>
      <c r="CII523" s="79"/>
      <c r="CIJ523" s="79"/>
      <c r="CIK523" s="79"/>
      <c r="CIL523" s="79"/>
      <c r="CIM523" s="79"/>
      <c r="CIN523" s="79"/>
      <c r="CIO523" s="79"/>
      <c r="CIP523" s="79"/>
      <c r="CIQ523" s="79"/>
      <c r="CIR523" s="79"/>
      <c r="CIS523" s="79"/>
      <c r="CIT523" s="79"/>
      <c r="CIU523" s="79"/>
      <c r="CIV523" s="79"/>
      <c r="CIW523" s="79"/>
      <c r="CIX523" s="79"/>
      <c r="CIY523" s="79"/>
      <c r="CIZ523" s="79"/>
      <c r="CJA523" s="79"/>
      <c r="CJB523" s="79"/>
      <c r="CJC523" s="79"/>
      <c r="CJD523" s="79"/>
      <c r="CJE523" s="79"/>
      <c r="CJF523" s="79"/>
      <c r="CJG523" s="79"/>
      <c r="CJH523" s="79"/>
      <c r="CJI523" s="79"/>
      <c r="CJJ523" s="79"/>
      <c r="CJK523" s="79"/>
      <c r="CJL523" s="79"/>
      <c r="CJM523" s="79"/>
      <c r="CJN523" s="79"/>
      <c r="CJO523" s="79"/>
      <c r="CJP523" s="79"/>
      <c r="CJQ523" s="79"/>
      <c r="CJR523" s="79"/>
      <c r="CJS523" s="79"/>
      <c r="CJT523" s="79"/>
      <c r="CJU523" s="79"/>
      <c r="CJV523" s="79"/>
      <c r="CJW523" s="79"/>
      <c r="CJX523" s="79"/>
      <c r="CJY523" s="79"/>
      <c r="CJZ523" s="79"/>
      <c r="CKA523" s="79"/>
      <c r="CKB523" s="79"/>
      <c r="CKC523" s="79"/>
      <c r="CKD523" s="79"/>
      <c r="CKE523" s="79"/>
      <c r="CKF523" s="79"/>
      <c r="CKG523" s="79"/>
      <c r="CKH523" s="79"/>
      <c r="CKI523" s="79"/>
      <c r="CKJ523" s="79"/>
      <c r="CKK523" s="79"/>
      <c r="CKL523" s="79"/>
      <c r="CKM523" s="79"/>
      <c r="CKN523" s="79"/>
      <c r="CKO523" s="79"/>
      <c r="CKP523" s="79"/>
      <c r="CKQ523" s="79"/>
      <c r="CKR523" s="79"/>
      <c r="CKS523" s="79"/>
      <c r="CKT523" s="79"/>
      <c r="CKU523" s="79"/>
      <c r="CKV523" s="79"/>
      <c r="CKW523" s="79"/>
      <c r="CKX523" s="79"/>
      <c r="CKY523" s="79"/>
      <c r="CKZ523" s="79"/>
      <c r="CLA523" s="79"/>
      <c r="CLB523" s="79"/>
      <c r="CLC523" s="79"/>
      <c r="CLD523" s="79"/>
      <c r="CLE523" s="79"/>
      <c r="CLF523" s="79"/>
      <c r="CLG523" s="79"/>
      <c r="CLH523" s="79"/>
      <c r="CLI523" s="79"/>
      <c r="CLJ523" s="79"/>
      <c r="CLK523" s="79"/>
      <c r="CLL523" s="79"/>
      <c r="CLM523" s="79"/>
      <c r="CLN523" s="79"/>
      <c r="CLO523" s="79"/>
      <c r="CLP523" s="79"/>
      <c r="CLQ523" s="79"/>
      <c r="CLR523" s="79"/>
      <c r="CLS523" s="79"/>
      <c r="CLT523" s="79"/>
      <c r="CLU523" s="79"/>
      <c r="CLV523" s="79"/>
      <c r="CLW523" s="79"/>
      <c r="CLX523" s="79"/>
      <c r="CLY523" s="79"/>
      <c r="CLZ523" s="79"/>
      <c r="CMA523" s="79"/>
      <c r="CMB523" s="79"/>
      <c r="CMC523" s="79"/>
      <c r="CMD523" s="79"/>
      <c r="CME523" s="79"/>
      <c r="CMF523" s="79"/>
      <c r="CMG523" s="79"/>
      <c r="CMH523" s="79"/>
      <c r="CMI523" s="79"/>
      <c r="CMJ523" s="79"/>
      <c r="CMK523" s="79"/>
      <c r="CML523" s="79"/>
      <c r="CMM523" s="79"/>
      <c r="CMN523" s="79"/>
      <c r="CMO523" s="79"/>
      <c r="CMP523" s="79"/>
      <c r="CMQ523" s="79"/>
      <c r="CMR523" s="79"/>
      <c r="CMS523" s="79"/>
      <c r="CMT523" s="79"/>
      <c r="CMU523" s="79"/>
      <c r="CMV523" s="79"/>
      <c r="CMW523" s="79"/>
      <c r="CMX523" s="79"/>
      <c r="CMY523" s="79"/>
      <c r="CMZ523" s="79"/>
      <c r="CNA523" s="79"/>
      <c r="CNB523" s="79"/>
      <c r="CNC523" s="79"/>
      <c r="CND523" s="79"/>
      <c r="CNE523" s="79"/>
      <c r="CNF523" s="79"/>
      <c r="CNG523" s="79"/>
      <c r="CNH523" s="79"/>
      <c r="CNI523" s="79"/>
      <c r="CNJ523" s="79"/>
      <c r="CNK523" s="79"/>
      <c r="CNL523" s="79"/>
      <c r="CNM523" s="79"/>
      <c r="CNN523" s="79"/>
      <c r="CNO523" s="79"/>
      <c r="CNP523" s="79"/>
      <c r="CNQ523" s="79"/>
      <c r="CNR523" s="79"/>
      <c r="CNS523" s="79"/>
      <c r="CNT523" s="79"/>
      <c r="CNU523" s="79"/>
      <c r="CNV523" s="79"/>
      <c r="CNW523" s="79"/>
      <c r="CNX523" s="79"/>
      <c r="CNY523" s="79"/>
      <c r="CNZ523" s="79"/>
      <c r="COA523" s="79"/>
      <c r="COB523" s="79"/>
      <c r="COC523" s="79"/>
      <c r="COD523" s="79"/>
      <c r="COE523" s="79"/>
      <c r="COF523" s="79"/>
      <c r="COG523" s="79"/>
      <c r="COH523" s="79"/>
      <c r="COI523" s="79"/>
      <c r="COJ523" s="79"/>
      <c r="COK523" s="79"/>
      <c r="COL523" s="79"/>
      <c r="COM523" s="79"/>
      <c r="CON523" s="79"/>
      <c r="COO523" s="79"/>
      <c r="COP523" s="79"/>
      <c r="COQ523" s="79"/>
      <c r="COR523" s="79"/>
      <c r="COS523" s="79"/>
      <c r="COT523" s="79"/>
      <c r="COU523" s="79"/>
      <c r="COV523" s="79"/>
      <c r="COW523" s="79"/>
      <c r="COX523" s="79"/>
      <c r="COY523" s="79"/>
      <c r="COZ523" s="79"/>
      <c r="CPA523" s="79"/>
      <c r="CPB523" s="79"/>
      <c r="CPC523" s="79"/>
      <c r="CPD523" s="79"/>
      <c r="CPE523" s="79"/>
      <c r="CPF523" s="79"/>
      <c r="CPG523" s="79"/>
      <c r="CPH523" s="79"/>
      <c r="CPI523" s="79"/>
      <c r="CPJ523" s="79"/>
      <c r="CPK523" s="79"/>
      <c r="CPL523" s="79"/>
      <c r="CPM523" s="79"/>
      <c r="CPN523" s="79"/>
      <c r="CPO523" s="79"/>
      <c r="CPP523" s="79"/>
      <c r="CPQ523" s="79"/>
      <c r="CPR523" s="79"/>
      <c r="CPS523" s="79"/>
      <c r="CPT523" s="79"/>
      <c r="CPU523" s="79"/>
      <c r="CPV523" s="79"/>
      <c r="CPW523" s="79"/>
      <c r="CPX523" s="79"/>
      <c r="CPY523" s="79"/>
      <c r="CPZ523" s="79"/>
      <c r="CQA523" s="79"/>
      <c r="CQB523" s="79"/>
      <c r="CQC523" s="79"/>
      <c r="CQD523" s="79"/>
      <c r="CQE523" s="79"/>
      <c r="CQF523" s="79"/>
      <c r="CQG523" s="79"/>
      <c r="CQH523" s="79"/>
      <c r="CQI523" s="79"/>
      <c r="CQJ523" s="79"/>
      <c r="CQK523" s="79"/>
      <c r="CQL523" s="79"/>
      <c r="CQM523" s="79"/>
      <c r="CQN523" s="79"/>
      <c r="CQO523" s="79"/>
      <c r="CQP523" s="79"/>
      <c r="CQQ523" s="79"/>
      <c r="CQR523" s="79"/>
      <c r="CQS523" s="79"/>
      <c r="CQT523" s="79"/>
      <c r="CQU523" s="79"/>
      <c r="CQV523" s="79"/>
      <c r="CQW523" s="79"/>
      <c r="CQX523" s="79"/>
      <c r="CQY523" s="79"/>
      <c r="CQZ523" s="79"/>
      <c r="CRA523" s="79"/>
      <c r="CRB523" s="79"/>
      <c r="CRC523" s="79"/>
      <c r="CRD523" s="79"/>
      <c r="CRE523" s="79"/>
      <c r="CRF523" s="79"/>
      <c r="CRG523" s="79"/>
      <c r="CRH523" s="79"/>
      <c r="CRI523" s="79"/>
      <c r="CRJ523" s="79"/>
      <c r="CRK523" s="79"/>
      <c r="CRL523" s="79"/>
      <c r="CRM523" s="79"/>
      <c r="CRN523" s="79"/>
      <c r="CRO523" s="79"/>
      <c r="CRP523" s="79"/>
      <c r="CRQ523" s="79"/>
      <c r="CRR523" s="79"/>
      <c r="CRS523" s="79"/>
      <c r="CRT523" s="79"/>
      <c r="CRU523" s="79"/>
      <c r="CRV523" s="79"/>
      <c r="CRW523" s="79"/>
      <c r="CRX523" s="79"/>
      <c r="CRY523" s="79"/>
      <c r="CRZ523" s="79"/>
      <c r="CSA523" s="79"/>
      <c r="CSB523" s="79"/>
      <c r="CSC523" s="79"/>
      <c r="CSD523" s="79"/>
      <c r="CSE523" s="79"/>
      <c r="CSF523" s="79"/>
      <c r="CSG523" s="79"/>
      <c r="CSH523" s="79"/>
      <c r="CSI523" s="79"/>
      <c r="CSJ523" s="79"/>
      <c r="CSK523" s="79"/>
      <c r="CSL523" s="79"/>
      <c r="CSM523" s="79"/>
      <c r="CSN523" s="79"/>
      <c r="CSO523" s="79"/>
      <c r="CSP523" s="79"/>
      <c r="CSQ523" s="79"/>
      <c r="CSR523" s="79"/>
      <c r="CSS523" s="79"/>
      <c r="CST523" s="79"/>
      <c r="CSU523" s="79"/>
      <c r="CSV523" s="79"/>
      <c r="CSW523" s="79"/>
      <c r="CSX523" s="79"/>
      <c r="CSY523" s="79"/>
      <c r="CSZ523" s="79"/>
      <c r="CTA523" s="79"/>
      <c r="CTB523" s="79"/>
      <c r="CTC523" s="79"/>
      <c r="CTD523" s="79"/>
      <c r="CTE523" s="79"/>
      <c r="CTF523" s="79"/>
      <c r="CTG523" s="79"/>
      <c r="CTH523" s="79"/>
      <c r="CTI523" s="79"/>
      <c r="CTJ523" s="79"/>
      <c r="CTK523" s="79"/>
      <c r="CTL523" s="79"/>
      <c r="CTM523" s="79"/>
      <c r="CTN523" s="79"/>
      <c r="CTO523" s="79"/>
      <c r="CTP523" s="79"/>
      <c r="CTQ523" s="79"/>
      <c r="CTR523" s="79"/>
      <c r="CTS523" s="79"/>
      <c r="CTT523" s="79"/>
      <c r="CTU523" s="79"/>
      <c r="CTV523" s="79"/>
      <c r="CTW523" s="79"/>
      <c r="CTX523" s="79"/>
      <c r="CTY523" s="79"/>
      <c r="CTZ523" s="79"/>
      <c r="CUA523" s="79"/>
      <c r="CUB523" s="79"/>
      <c r="CUC523" s="79"/>
      <c r="CUD523" s="79"/>
      <c r="CUE523" s="79"/>
      <c r="CUF523" s="79"/>
      <c r="CUG523" s="79"/>
      <c r="CUH523" s="79"/>
      <c r="CUI523" s="79"/>
      <c r="CUJ523" s="79"/>
      <c r="CUK523" s="79"/>
      <c r="CUL523" s="79"/>
      <c r="CUM523" s="79"/>
      <c r="CUN523" s="79"/>
      <c r="CUO523" s="79"/>
      <c r="CUP523" s="79"/>
      <c r="CUQ523" s="79"/>
      <c r="CUR523" s="79"/>
      <c r="CUS523" s="79"/>
      <c r="CUT523" s="79"/>
      <c r="CUU523" s="79"/>
      <c r="CUV523" s="79"/>
      <c r="CUW523" s="79"/>
      <c r="CUX523" s="79"/>
      <c r="CUY523" s="79"/>
      <c r="CUZ523" s="79"/>
      <c r="CVA523" s="79"/>
      <c r="CVB523" s="79"/>
      <c r="CVC523" s="79"/>
      <c r="CVD523" s="79"/>
      <c r="CVE523" s="79"/>
      <c r="CVF523" s="79"/>
      <c r="CVG523" s="79"/>
      <c r="CVH523" s="79"/>
      <c r="CVI523" s="79"/>
      <c r="CVJ523" s="79"/>
      <c r="CVK523" s="79"/>
      <c r="CVL523" s="79"/>
      <c r="CVM523" s="79"/>
      <c r="CVN523" s="79"/>
      <c r="CVO523" s="79"/>
      <c r="CVP523" s="79"/>
      <c r="CVQ523" s="79"/>
      <c r="CVR523" s="79"/>
      <c r="CVS523" s="79"/>
      <c r="CVT523" s="79"/>
      <c r="CVU523" s="79"/>
      <c r="CVV523" s="79"/>
      <c r="CVW523" s="79"/>
      <c r="CVX523" s="79"/>
      <c r="CVY523" s="79"/>
      <c r="CVZ523" s="79"/>
      <c r="CWA523" s="79"/>
      <c r="CWB523" s="79"/>
      <c r="CWC523" s="79"/>
      <c r="CWD523" s="79"/>
      <c r="CWE523" s="79"/>
      <c r="CWF523" s="79"/>
      <c r="CWG523" s="79"/>
      <c r="CWH523" s="79"/>
      <c r="CWI523" s="79"/>
      <c r="CWJ523" s="79"/>
      <c r="CWK523" s="79"/>
      <c r="CWL523" s="79"/>
      <c r="CWM523" s="79"/>
      <c r="CWN523" s="79"/>
      <c r="CWO523" s="79"/>
      <c r="CWP523" s="79"/>
      <c r="CWQ523" s="79"/>
      <c r="CWR523" s="79"/>
      <c r="CWS523" s="79"/>
      <c r="CWT523" s="79"/>
      <c r="CWU523" s="79"/>
      <c r="CWV523" s="79"/>
      <c r="CWW523" s="79"/>
      <c r="CWX523" s="79"/>
      <c r="CWY523" s="79"/>
      <c r="CWZ523" s="79"/>
      <c r="CXA523" s="79"/>
      <c r="CXB523" s="79"/>
      <c r="CXC523" s="79"/>
      <c r="CXD523" s="79"/>
      <c r="CXE523" s="79"/>
      <c r="CXF523" s="79"/>
      <c r="CXG523" s="79"/>
      <c r="CXH523" s="79"/>
      <c r="CXI523" s="79"/>
      <c r="CXJ523" s="79"/>
      <c r="CXK523" s="79"/>
      <c r="CXL523" s="79"/>
      <c r="CXM523" s="79"/>
      <c r="CXN523" s="79"/>
      <c r="CXO523" s="79"/>
      <c r="CXP523" s="79"/>
      <c r="CXQ523" s="79"/>
      <c r="CXR523" s="79"/>
      <c r="CXS523" s="79"/>
      <c r="CXT523" s="79"/>
      <c r="CXU523" s="79"/>
      <c r="CXV523" s="79"/>
      <c r="CXW523" s="79"/>
      <c r="CXX523" s="79"/>
      <c r="CXY523" s="79"/>
      <c r="CXZ523" s="79"/>
      <c r="CYA523" s="79"/>
      <c r="CYB523" s="79"/>
      <c r="CYC523" s="79"/>
      <c r="CYD523" s="79"/>
      <c r="CYE523" s="79"/>
      <c r="CYF523" s="79"/>
      <c r="CYG523" s="79"/>
      <c r="CYH523" s="79"/>
      <c r="CYI523" s="79"/>
      <c r="CYJ523" s="79"/>
      <c r="CYK523" s="79"/>
      <c r="CYL523" s="79"/>
      <c r="CYM523" s="79"/>
      <c r="CYN523" s="79"/>
      <c r="CYO523" s="79"/>
      <c r="CYP523" s="79"/>
      <c r="CYQ523" s="79"/>
      <c r="CYR523" s="79"/>
      <c r="CYS523" s="79"/>
      <c r="CYT523" s="79"/>
      <c r="CYU523" s="79"/>
      <c r="CYV523" s="79"/>
      <c r="CYW523" s="79"/>
      <c r="CYX523" s="79"/>
      <c r="CYY523" s="79"/>
      <c r="CYZ523" s="79"/>
      <c r="CZA523" s="79"/>
      <c r="CZB523" s="79"/>
      <c r="CZC523" s="79"/>
      <c r="CZD523" s="79"/>
      <c r="CZE523" s="79"/>
      <c r="CZF523" s="79"/>
      <c r="CZG523" s="79"/>
      <c r="CZH523" s="79"/>
      <c r="CZI523" s="79"/>
      <c r="CZJ523" s="79"/>
      <c r="CZK523" s="79"/>
      <c r="CZL523" s="79"/>
      <c r="CZM523" s="79"/>
      <c r="CZN523" s="79"/>
      <c r="CZO523" s="79"/>
      <c r="CZP523" s="79"/>
      <c r="CZQ523" s="79"/>
      <c r="CZR523" s="79"/>
      <c r="CZS523" s="79"/>
      <c r="CZT523" s="79"/>
      <c r="CZU523" s="79"/>
      <c r="CZV523" s="79"/>
      <c r="CZW523" s="79"/>
      <c r="CZX523" s="79"/>
      <c r="CZY523" s="79"/>
      <c r="CZZ523" s="79"/>
      <c r="DAA523" s="79"/>
      <c r="DAB523" s="79"/>
      <c r="DAC523" s="79"/>
      <c r="DAD523" s="79"/>
      <c r="DAE523" s="79"/>
      <c r="DAF523" s="79"/>
      <c r="DAG523" s="79"/>
      <c r="DAH523" s="79"/>
      <c r="DAI523" s="79"/>
      <c r="DAJ523" s="79"/>
      <c r="DAK523" s="79"/>
      <c r="DAL523" s="79"/>
      <c r="DAM523" s="79"/>
      <c r="DAN523" s="79"/>
      <c r="DAO523" s="79"/>
      <c r="DAP523" s="79"/>
      <c r="DAQ523" s="79"/>
      <c r="DAR523" s="79"/>
      <c r="DAS523" s="79"/>
      <c r="DAT523" s="79"/>
      <c r="DAU523" s="79"/>
      <c r="DAV523" s="79"/>
      <c r="DAW523" s="79"/>
      <c r="DAX523" s="79"/>
      <c r="DAY523" s="79"/>
      <c r="DAZ523" s="79"/>
      <c r="DBA523" s="79"/>
      <c r="DBB523" s="79"/>
      <c r="DBC523" s="79"/>
      <c r="DBD523" s="79"/>
      <c r="DBE523" s="79"/>
      <c r="DBF523" s="79"/>
      <c r="DBG523" s="79"/>
      <c r="DBH523" s="79"/>
      <c r="DBI523" s="79"/>
      <c r="DBJ523" s="79"/>
      <c r="DBK523" s="79"/>
      <c r="DBL523" s="79"/>
      <c r="DBM523" s="79"/>
      <c r="DBN523" s="79"/>
      <c r="DBO523" s="79"/>
      <c r="DBP523" s="79"/>
      <c r="DBQ523" s="79"/>
      <c r="DBR523" s="79"/>
      <c r="DBS523" s="79"/>
      <c r="DBT523" s="79"/>
      <c r="DBU523" s="79"/>
      <c r="DBV523" s="79"/>
      <c r="DBW523" s="79"/>
      <c r="DBX523" s="79"/>
      <c r="DBY523" s="79"/>
      <c r="DBZ523" s="79"/>
      <c r="DCA523" s="79"/>
      <c r="DCB523" s="79"/>
      <c r="DCC523" s="79"/>
      <c r="DCD523" s="79"/>
      <c r="DCE523" s="79"/>
      <c r="DCF523" s="79"/>
      <c r="DCG523" s="79"/>
      <c r="DCH523" s="79"/>
      <c r="DCI523" s="79"/>
      <c r="DCJ523" s="79"/>
      <c r="DCK523" s="79"/>
      <c r="DCL523" s="79"/>
      <c r="DCM523" s="79"/>
      <c r="DCN523" s="79"/>
      <c r="DCO523" s="79"/>
      <c r="DCP523" s="79"/>
      <c r="DCQ523" s="79"/>
      <c r="DCR523" s="79"/>
      <c r="DCS523" s="79"/>
      <c r="DCT523" s="79"/>
      <c r="DCU523" s="79"/>
      <c r="DCV523" s="79"/>
      <c r="DCW523" s="79"/>
      <c r="DCX523" s="79"/>
      <c r="DCY523" s="79"/>
      <c r="DCZ523" s="79"/>
      <c r="DDA523" s="79"/>
      <c r="DDB523" s="79"/>
      <c r="DDC523" s="79"/>
      <c r="DDD523" s="79"/>
      <c r="DDE523" s="79"/>
      <c r="DDF523" s="79"/>
      <c r="DDG523" s="79"/>
      <c r="DDH523" s="79"/>
      <c r="DDI523" s="79"/>
      <c r="DDJ523" s="79"/>
      <c r="DDK523" s="79"/>
      <c r="DDL523" s="79"/>
      <c r="DDM523" s="79"/>
      <c r="DDN523" s="79"/>
      <c r="DDO523" s="79"/>
      <c r="DDP523" s="79"/>
      <c r="DDQ523" s="79"/>
      <c r="DDR523" s="79"/>
      <c r="DDS523" s="79"/>
      <c r="DDT523" s="79"/>
      <c r="DDU523" s="79"/>
      <c r="DDV523" s="79"/>
      <c r="DDW523" s="79"/>
      <c r="DDX523" s="79"/>
      <c r="DDY523" s="79"/>
      <c r="DDZ523" s="79"/>
      <c r="DEA523" s="79"/>
      <c r="DEB523" s="79"/>
      <c r="DEC523" s="79"/>
      <c r="DED523" s="79"/>
      <c r="DEE523" s="79"/>
      <c r="DEF523" s="79"/>
      <c r="DEG523" s="79"/>
      <c r="DEH523" s="79"/>
      <c r="DEI523" s="79"/>
      <c r="DEJ523" s="79"/>
      <c r="DEK523" s="79"/>
      <c r="DEL523" s="79"/>
      <c r="DEM523" s="79"/>
      <c r="DEN523" s="79"/>
      <c r="DEO523" s="79"/>
      <c r="DEP523" s="79"/>
      <c r="DEQ523" s="79"/>
      <c r="DER523" s="79"/>
      <c r="DES523" s="79"/>
      <c r="DET523" s="79"/>
      <c r="DEU523" s="79"/>
      <c r="DEV523" s="79"/>
      <c r="DEW523" s="79"/>
      <c r="DEX523" s="79"/>
      <c r="DEY523" s="79"/>
      <c r="DEZ523" s="79"/>
      <c r="DFA523" s="79"/>
      <c r="DFB523" s="79"/>
      <c r="DFC523" s="79"/>
      <c r="DFD523" s="79"/>
      <c r="DFE523" s="79"/>
      <c r="DFF523" s="79"/>
      <c r="DFG523" s="79"/>
      <c r="DFH523" s="79"/>
      <c r="DFI523" s="79"/>
      <c r="DFJ523" s="79"/>
      <c r="DFK523" s="79"/>
      <c r="DFL523" s="79"/>
      <c r="DFM523" s="79"/>
      <c r="DFN523" s="79"/>
      <c r="DFO523" s="79"/>
      <c r="DFP523" s="79"/>
      <c r="DFQ523" s="79"/>
      <c r="DFR523" s="79"/>
      <c r="DFS523" s="79"/>
      <c r="DFT523" s="79"/>
      <c r="DFU523" s="79"/>
      <c r="DFV523" s="79"/>
      <c r="DFW523" s="79"/>
      <c r="DFX523" s="79"/>
      <c r="DFY523" s="79"/>
      <c r="DFZ523" s="79"/>
      <c r="DGA523" s="79"/>
      <c r="DGB523" s="79"/>
      <c r="DGC523" s="79"/>
      <c r="DGD523" s="79"/>
      <c r="DGE523" s="79"/>
      <c r="DGF523" s="79"/>
      <c r="DGG523" s="79"/>
      <c r="DGH523" s="79"/>
      <c r="DGI523" s="79"/>
      <c r="DGJ523" s="79"/>
      <c r="DGK523" s="79"/>
      <c r="DGL523" s="79"/>
      <c r="DGM523" s="79"/>
      <c r="DGN523" s="79"/>
      <c r="DGO523" s="79"/>
      <c r="DGP523" s="79"/>
      <c r="DGQ523" s="79"/>
      <c r="DGR523" s="79"/>
      <c r="DGS523" s="79"/>
      <c r="DGT523" s="79"/>
      <c r="DGU523" s="79"/>
      <c r="DGV523" s="79"/>
      <c r="DGW523" s="79"/>
      <c r="DGX523" s="79"/>
      <c r="DGY523" s="79"/>
      <c r="DGZ523" s="79"/>
      <c r="DHA523" s="79"/>
      <c r="DHB523" s="79"/>
      <c r="DHC523" s="79"/>
      <c r="DHD523" s="79"/>
      <c r="DHE523" s="79"/>
      <c r="DHF523" s="79"/>
      <c r="DHG523" s="79"/>
      <c r="DHH523" s="79"/>
      <c r="DHI523" s="79"/>
      <c r="DHJ523" s="79"/>
      <c r="DHK523" s="79"/>
      <c r="DHL523" s="79"/>
      <c r="DHM523" s="79"/>
      <c r="DHN523" s="79"/>
      <c r="DHO523" s="79"/>
      <c r="DHP523" s="79"/>
      <c r="DHQ523" s="79"/>
      <c r="DHR523" s="79"/>
      <c r="DHS523" s="79"/>
      <c r="DHT523" s="79"/>
      <c r="DHU523" s="79"/>
      <c r="DHV523" s="79"/>
      <c r="DHW523" s="79"/>
      <c r="DHX523" s="79"/>
      <c r="DHY523" s="79"/>
      <c r="DHZ523" s="79"/>
      <c r="DIA523" s="79"/>
      <c r="DIB523" s="79"/>
      <c r="DIC523" s="79"/>
      <c r="DID523" s="79"/>
      <c r="DIE523" s="79"/>
      <c r="DIF523" s="79"/>
      <c r="DIG523" s="79"/>
      <c r="DIH523" s="79"/>
      <c r="DII523" s="79"/>
      <c r="DIJ523" s="79"/>
      <c r="DIK523" s="79"/>
      <c r="DIL523" s="79"/>
      <c r="DIM523" s="79"/>
      <c r="DIN523" s="79"/>
      <c r="DIO523" s="79"/>
      <c r="DIP523" s="79"/>
      <c r="DIQ523" s="79"/>
      <c r="DIR523" s="79"/>
      <c r="DIS523" s="79"/>
      <c r="DIT523" s="79"/>
      <c r="DIU523" s="79"/>
      <c r="DIV523" s="79"/>
      <c r="DIW523" s="79"/>
      <c r="DIX523" s="79"/>
      <c r="DIY523" s="79"/>
      <c r="DIZ523" s="79"/>
      <c r="DJA523" s="79"/>
      <c r="DJB523" s="79"/>
      <c r="DJC523" s="79"/>
      <c r="DJD523" s="79"/>
      <c r="DJE523" s="79"/>
      <c r="DJF523" s="79"/>
      <c r="DJG523" s="79"/>
      <c r="DJH523" s="79"/>
      <c r="DJI523" s="79"/>
      <c r="DJJ523" s="79"/>
      <c r="DJK523" s="79"/>
      <c r="DJL523" s="79"/>
      <c r="DJM523" s="79"/>
      <c r="DJN523" s="79"/>
      <c r="DJO523" s="79"/>
      <c r="DJP523" s="79"/>
      <c r="DJQ523" s="79"/>
      <c r="DJR523" s="79"/>
      <c r="DJS523" s="79"/>
      <c r="DJT523" s="79"/>
      <c r="DJU523" s="79"/>
      <c r="DJV523" s="79"/>
      <c r="DJW523" s="79"/>
      <c r="DJX523" s="79"/>
      <c r="DJY523" s="79"/>
      <c r="DJZ523" s="79"/>
      <c r="DKA523" s="79"/>
      <c r="DKB523" s="79"/>
      <c r="DKC523" s="79"/>
      <c r="DKD523" s="79"/>
      <c r="DKE523" s="79"/>
      <c r="DKF523" s="79"/>
      <c r="DKG523" s="79"/>
      <c r="DKH523" s="79"/>
      <c r="DKI523" s="79"/>
      <c r="DKJ523" s="79"/>
      <c r="DKK523" s="79"/>
      <c r="DKL523" s="79"/>
      <c r="DKM523" s="79"/>
      <c r="DKN523" s="79"/>
      <c r="DKO523" s="79"/>
      <c r="DKP523" s="79"/>
      <c r="DKQ523" s="79"/>
      <c r="DKR523" s="79"/>
      <c r="DKS523" s="79"/>
      <c r="DKT523" s="79"/>
      <c r="DKU523" s="79"/>
      <c r="DKV523" s="79"/>
      <c r="DKW523" s="79"/>
      <c r="DKX523" s="79"/>
      <c r="DKY523" s="79"/>
      <c r="DKZ523" s="79"/>
      <c r="DLA523" s="79"/>
      <c r="DLB523" s="79"/>
      <c r="DLC523" s="79"/>
      <c r="DLD523" s="79"/>
      <c r="DLE523" s="79"/>
      <c r="DLF523" s="79"/>
      <c r="DLG523" s="79"/>
      <c r="DLH523" s="79"/>
      <c r="DLI523" s="79"/>
      <c r="DLJ523" s="79"/>
      <c r="DLK523" s="79"/>
      <c r="DLL523" s="79"/>
      <c r="DLM523" s="79"/>
      <c r="DLN523" s="79"/>
      <c r="DLO523" s="79"/>
      <c r="DLP523" s="79"/>
      <c r="DLQ523" s="79"/>
      <c r="DLR523" s="79"/>
      <c r="DLS523" s="79"/>
      <c r="DLT523" s="79"/>
      <c r="DLU523" s="79"/>
      <c r="DLV523" s="79"/>
      <c r="DLW523" s="79"/>
      <c r="DLX523" s="79"/>
      <c r="DLY523" s="79"/>
      <c r="DLZ523" s="79"/>
      <c r="DMA523" s="79"/>
      <c r="DMB523" s="79"/>
      <c r="DMC523" s="79"/>
      <c r="DMD523" s="79"/>
      <c r="DME523" s="79"/>
      <c r="DMF523" s="79"/>
      <c r="DMG523" s="79"/>
      <c r="DMH523" s="79"/>
      <c r="DMI523" s="79"/>
      <c r="DMJ523" s="79"/>
      <c r="DMK523" s="79"/>
      <c r="DML523" s="79"/>
      <c r="DMM523" s="79"/>
      <c r="DMN523" s="79"/>
      <c r="DMO523" s="79"/>
      <c r="DMP523" s="79"/>
      <c r="DMQ523" s="79"/>
      <c r="DMR523" s="79"/>
      <c r="DMS523" s="79"/>
      <c r="DMT523" s="79"/>
      <c r="DMU523" s="79"/>
      <c r="DMV523" s="79"/>
      <c r="DMW523" s="79"/>
      <c r="DMX523" s="79"/>
      <c r="DMY523" s="79"/>
      <c r="DMZ523" s="79"/>
      <c r="DNA523" s="79"/>
      <c r="DNB523" s="79"/>
      <c r="DNC523" s="79"/>
      <c r="DND523" s="79"/>
      <c r="DNE523" s="79"/>
      <c r="DNF523" s="79"/>
      <c r="DNG523" s="79"/>
      <c r="DNH523" s="79"/>
      <c r="DNI523" s="79"/>
      <c r="DNJ523" s="79"/>
      <c r="DNK523" s="79"/>
      <c r="DNL523" s="79"/>
      <c r="DNM523" s="79"/>
      <c r="DNN523" s="79"/>
      <c r="DNO523" s="79"/>
      <c r="DNP523" s="79"/>
      <c r="DNQ523" s="79"/>
      <c r="DNR523" s="79"/>
      <c r="DNS523" s="79"/>
      <c r="DNT523" s="79"/>
      <c r="DNU523" s="79"/>
      <c r="DNV523" s="79"/>
      <c r="DNW523" s="79"/>
      <c r="DNX523" s="79"/>
      <c r="DNY523" s="79"/>
      <c r="DNZ523" s="79"/>
      <c r="DOA523" s="79"/>
      <c r="DOB523" s="79"/>
      <c r="DOC523" s="79"/>
      <c r="DOD523" s="79"/>
      <c r="DOE523" s="79"/>
      <c r="DOF523" s="79"/>
      <c r="DOG523" s="79"/>
      <c r="DOH523" s="79"/>
      <c r="DOI523" s="79"/>
      <c r="DOJ523" s="79"/>
      <c r="DOK523" s="79"/>
      <c r="DOL523" s="79"/>
      <c r="DOM523" s="79"/>
      <c r="DON523" s="79"/>
      <c r="DOO523" s="79"/>
      <c r="DOP523" s="79"/>
      <c r="DOQ523" s="79"/>
      <c r="DOR523" s="79"/>
      <c r="DOS523" s="79"/>
      <c r="DOT523" s="79"/>
      <c r="DOU523" s="79"/>
      <c r="DOV523" s="79"/>
      <c r="DOW523" s="79"/>
      <c r="DOX523" s="79"/>
      <c r="DOY523" s="79"/>
      <c r="DOZ523" s="79"/>
      <c r="DPA523" s="79"/>
      <c r="DPB523" s="79"/>
      <c r="DPC523" s="79"/>
      <c r="DPD523" s="79"/>
      <c r="DPE523" s="79"/>
      <c r="DPF523" s="79"/>
      <c r="DPG523" s="79"/>
      <c r="DPH523" s="79"/>
      <c r="DPI523" s="79"/>
      <c r="DPJ523" s="79"/>
      <c r="DPK523" s="79"/>
      <c r="DPL523" s="79"/>
      <c r="DPM523" s="79"/>
      <c r="DPN523" s="79"/>
      <c r="DPO523" s="79"/>
      <c r="DPP523" s="79"/>
      <c r="DPQ523" s="79"/>
      <c r="DPR523" s="79"/>
      <c r="DPS523" s="79"/>
      <c r="DPT523" s="79"/>
      <c r="DPU523" s="79"/>
      <c r="DPV523" s="79"/>
      <c r="DPW523" s="79"/>
      <c r="DPX523" s="79"/>
      <c r="DPY523" s="79"/>
      <c r="DPZ523" s="79"/>
      <c r="DQA523" s="79"/>
      <c r="DQB523" s="79"/>
      <c r="DQC523" s="79"/>
      <c r="DQD523" s="79"/>
      <c r="DQE523" s="79"/>
      <c r="DQF523" s="79"/>
      <c r="DQG523" s="79"/>
      <c r="DQH523" s="79"/>
      <c r="DQI523" s="79"/>
      <c r="DQJ523" s="79"/>
      <c r="DQK523" s="79"/>
      <c r="DQL523" s="79"/>
      <c r="DQM523" s="79"/>
      <c r="DQN523" s="79"/>
      <c r="DQO523" s="79"/>
      <c r="DQP523" s="79"/>
      <c r="DQQ523" s="79"/>
      <c r="DQR523" s="79"/>
      <c r="DQS523" s="79"/>
      <c r="DQT523" s="79"/>
      <c r="DQU523" s="79"/>
      <c r="DQV523" s="79"/>
      <c r="DQW523" s="79"/>
      <c r="DQX523" s="79"/>
      <c r="DQY523" s="79"/>
      <c r="DQZ523" s="79"/>
      <c r="DRA523" s="79"/>
      <c r="DRB523" s="79"/>
      <c r="DRC523" s="79"/>
      <c r="DRD523" s="79"/>
      <c r="DRE523" s="79"/>
      <c r="DRF523" s="79"/>
      <c r="DRG523" s="79"/>
      <c r="DRH523" s="79"/>
      <c r="DRI523" s="79"/>
      <c r="DRJ523" s="79"/>
      <c r="DRK523" s="79"/>
      <c r="DRL523" s="79"/>
      <c r="DRM523" s="79"/>
      <c r="DRN523" s="79"/>
      <c r="DRO523" s="79"/>
      <c r="DRP523" s="79"/>
      <c r="DRQ523" s="79"/>
      <c r="DRR523" s="79"/>
      <c r="DRS523" s="79"/>
      <c r="DRT523" s="79"/>
      <c r="DRU523" s="79"/>
      <c r="DRV523" s="79"/>
      <c r="DRW523" s="79"/>
      <c r="DRX523" s="79"/>
      <c r="DRY523" s="79"/>
      <c r="DRZ523" s="79"/>
      <c r="DSA523" s="79"/>
      <c r="DSB523" s="79"/>
      <c r="DSC523" s="79"/>
      <c r="DSD523" s="79"/>
      <c r="DSE523" s="79"/>
      <c r="DSF523" s="79"/>
      <c r="DSG523" s="79"/>
      <c r="DSH523" s="79"/>
      <c r="DSI523" s="79"/>
      <c r="DSJ523" s="79"/>
      <c r="DSK523" s="79"/>
      <c r="DSL523" s="79"/>
      <c r="DSM523" s="79"/>
      <c r="DSN523" s="79"/>
      <c r="DSO523" s="79"/>
      <c r="DSP523" s="79"/>
      <c r="DSQ523" s="79"/>
      <c r="DSR523" s="79"/>
      <c r="DSS523" s="79"/>
      <c r="DST523" s="79"/>
      <c r="DSU523" s="79"/>
      <c r="DSV523" s="79"/>
      <c r="DSW523" s="79"/>
      <c r="DSX523" s="79"/>
      <c r="DSY523" s="79"/>
      <c r="DSZ523" s="79"/>
      <c r="DTA523" s="79"/>
      <c r="DTB523" s="79"/>
      <c r="DTC523" s="79"/>
      <c r="DTD523" s="79"/>
      <c r="DTE523" s="79"/>
      <c r="DTF523" s="79"/>
      <c r="DTG523" s="79"/>
      <c r="DTH523" s="79"/>
      <c r="DTI523" s="79"/>
      <c r="DTJ523" s="79"/>
      <c r="DTK523" s="79"/>
      <c r="DTL523" s="79"/>
      <c r="DTM523" s="79"/>
      <c r="DTN523" s="79"/>
      <c r="DTO523" s="79"/>
      <c r="DTP523" s="79"/>
      <c r="DTQ523" s="79"/>
      <c r="DTR523" s="79"/>
      <c r="DTS523" s="79"/>
      <c r="DTT523" s="79"/>
      <c r="DTU523" s="79"/>
      <c r="DTV523" s="79"/>
      <c r="DTW523" s="79"/>
      <c r="DTX523" s="79"/>
      <c r="DTY523" s="79"/>
      <c r="DTZ523" s="79"/>
      <c r="DUA523" s="79"/>
      <c r="DUB523" s="79"/>
      <c r="DUC523" s="79"/>
      <c r="DUD523" s="79"/>
      <c r="DUE523" s="79"/>
      <c r="DUF523" s="79"/>
      <c r="DUG523" s="79"/>
      <c r="DUH523" s="79"/>
      <c r="DUI523" s="79"/>
      <c r="DUJ523" s="79"/>
      <c r="DUK523" s="79"/>
      <c r="DUL523" s="79"/>
      <c r="DUM523" s="79"/>
      <c r="DUN523" s="79"/>
      <c r="DUO523" s="79"/>
      <c r="DUP523" s="79"/>
      <c r="DUQ523" s="79"/>
      <c r="DUR523" s="79"/>
      <c r="DUS523" s="79"/>
      <c r="DUT523" s="79"/>
      <c r="DUU523" s="79"/>
      <c r="DUV523" s="79"/>
      <c r="DUW523" s="79"/>
      <c r="DUX523" s="79"/>
      <c r="DUY523" s="79"/>
      <c r="DUZ523" s="79"/>
      <c r="DVA523" s="79"/>
      <c r="DVB523" s="79"/>
      <c r="DVC523" s="79"/>
      <c r="DVD523" s="79"/>
      <c r="DVE523" s="79"/>
      <c r="DVF523" s="79"/>
      <c r="DVG523" s="79"/>
      <c r="DVH523" s="79"/>
      <c r="DVI523" s="79"/>
      <c r="DVJ523" s="79"/>
      <c r="DVK523" s="79"/>
      <c r="DVL523" s="79"/>
      <c r="DVM523" s="79"/>
      <c r="DVN523" s="79"/>
      <c r="DVO523" s="79"/>
      <c r="DVP523" s="79"/>
      <c r="DVQ523" s="79"/>
      <c r="DVR523" s="79"/>
      <c r="DVS523" s="79"/>
      <c r="DVT523" s="79"/>
      <c r="DVU523" s="79"/>
      <c r="DVV523" s="79"/>
      <c r="DVW523" s="79"/>
      <c r="DVX523" s="79"/>
      <c r="DVY523" s="79"/>
      <c r="DVZ523" s="79"/>
      <c r="DWA523" s="79"/>
      <c r="DWB523" s="79"/>
      <c r="DWC523" s="79"/>
      <c r="DWD523" s="79"/>
      <c r="DWE523" s="79"/>
      <c r="DWF523" s="79"/>
      <c r="DWG523" s="79"/>
      <c r="DWH523" s="79"/>
      <c r="DWI523" s="79"/>
      <c r="DWJ523" s="79"/>
      <c r="DWK523" s="79"/>
      <c r="DWL523" s="79"/>
      <c r="DWM523" s="79"/>
      <c r="DWN523" s="79"/>
      <c r="DWO523" s="79"/>
      <c r="DWP523" s="79"/>
      <c r="DWQ523" s="79"/>
      <c r="DWR523" s="79"/>
      <c r="DWS523" s="79"/>
      <c r="DWT523" s="79"/>
      <c r="DWU523" s="79"/>
      <c r="DWV523" s="79"/>
      <c r="DWW523" s="79"/>
      <c r="DWX523" s="79"/>
      <c r="DWY523" s="79"/>
      <c r="DWZ523" s="79"/>
      <c r="DXA523" s="79"/>
      <c r="DXB523" s="79"/>
      <c r="DXC523" s="79"/>
      <c r="DXD523" s="79"/>
      <c r="DXE523" s="79"/>
      <c r="DXF523" s="79"/>
      <c r="DXG523" s="79"/>
      <c r="DXH523" s="79"/>
      <c r="DXI523" s="79"/>
      <c r="DXJ523" s="79"/>
      <c r="DXK523" s="79"/>
      <c r="DXL523" s="79"/>
      <c r="DXM523" s="79"/>
      <c r="DXN523" s="79"/>
      <c r="DXO523" s="79"/>
      <c r="DXP523" s="79"/>
      <c r="DXQ523" s="79"/>
      <c r="DXR523" s="79"/>
      <c r="DXS523" s="79"/>
      <c r="DXT523" s="79"/>
      <c r="DXU523" s="79"/>
      <c r="DXV523" s="79"/>
      <c r="DXW523" s="79"/>
      <c r="DXX523" s="79"/>
      <c r="DXY523" s="79"/>
      <c r="DXZ523" s="79"/>
      <c r="DYA523" s="79"/>
      <c r="DYB523" s="79"/>
      <c r="DYC523" s="79"/>
      <c r="DYD523" s="79"/>
      <c r="DYE523" s="79"/>
      <c r="DYF523" s="79"/>
      <c r="DYG523" s="79"/>
      <c r="DYH523" s="79"/>
      <c r="DYI523" s="79"/>
      <c r="DYJ523" s="79"/>
      <c r="DYK523" s="79"/>
      <c r="DYL523" s="79"/>
      <c r="DYM523" s="79"/>
      <c r="DYN523" s="79"/>
      <c r="DYO523" s="79"/>
      <c r="DYP523" s="79"/>
      <c r="DYQ523" s="79"/>
      <c r="DYR523" s="79"/>
      <c r="DYS523" s="79"/>
      <c r="DYT523" s="79"/>
      <c r="DYU523" s="79"/>
      <c r="DYV523" s="79"/>
      <c r="DYW523" s="79"/>
      <c r="DYX523" s="79"/>
      <c r="DYY523" s="79"/>
      <c r="DYZ523" s="79"/>
      <c r="DZA523" s="79"/>
      <c r="DZB523" s="79"/>
      <c r="DZC523" s="79"/>
      <c r="DZD523" s="79"/>
      <c r="DZE523" s="79"/>
      <c r="DZF523" s="79"/>
      <c r="DZG523" s="79"/>
      <c r="DZH523" s="79"/>
      <c r="DZI523" s="79"/>
      <c r="DZJ523" s="79"/>
      <c r="DZK523" s="79"/>
      <c r="DZL523" s="79"/>
      <c r="DZM523" s="79"/>
      <c r="DZN523" s="79"/>
      <c r="DZO523" s="79"/>
      <c r="DZP523" s="79"/>
      <c r="DZQ523" s="79"/>
      <c r="DZR523" s="79"/>
      <c r="DZS523" s="79"/>
      <c r="DZT523" s="79"/>
      <c r="DZU523" s="79"/>
      <c r="DZV523" s="79"/>
      <c r="DZW523" s="79"/>
      <c r="DZX523" s="79"/>
      <c r="DZY523" s="79"/>
      <c r="DZZ523" s="79"/>
      <c r="EAA523" s="79"/>
      <c r="EAB523" s="79"/>
      <c r="EAC523" s="79"/>
      <c r="EAD523" s="79"/>
      <c r="EAE523" s="79"/>
      <c r="EAF523" s="79"/>
      <c r="EAG523" s="79"/>
      <c r="EAH523" s="79"/>
      <c r="EAI523" s="79"/>
      <c r="EAJ523" s="79"/>
      <c r="EAK523" s="79"/>
      <c r="EAL523" s="79"/>
      <c r="EAM523" s="79"/>
      <c r="EAN523" s="79"/>
      <c r="EAO523" s="79"/>
      <c r="EAP523" s="79"/>
      <c r="EAQ523" s="79"/>
      <c r="EAR523" s="79"/>
      <c r="EAS523" s="79"/>
      <c r="EAT523" s="79"/>
      <c r="EAU523" s="79"/>
      <c r="EAV523" s="79"/>
      <c r="EAW523" s="79"/>
      <c r="EAX523" s="79"/>
      <c r="EAY523" s="79"/>
      <c r="EAZ523" s="79"/>
      <c r="EBA523" s="79"/>
      <c r="EBB523" s="79"/>
      <c r="EBC523" s="79"/>
      <c r="EBD523" s="79"/>
      <c r="EBE523" s="79"/>
      <c r="EBF523" s="79"/>
      <c r="EBG523" s="79"/>
      <c r="EBH523" s="79"/>
      <c r="EBI523" s="79"/>
      <c r="EBJ523" s="79"/>
      <c r="EBK523" s="79"/>
      <c r="EBL523" s="79"/>
      <c r="EBM523" s="79"/>
      <c r="EBN523" s="79"/>
      <c r="EBO523" s="79"/>
      <c r="EBP523" s="79"/>
      <c r="EBQ523" s="79"/>
      <c r="EBR523" s="79"/>
      <c r="EBS523" s="79"/>
      <c r="EBT523" s="79"/>
      <c r="EBU523" s="79"/>
      <c r="EBV523" s="79"/>
      <c r="EBW523" s="79"/>
      <c r="EBX523" s="79"/>
      <c r="EBY523" s="79"/>
      <c r="EBZ523" s="79"/>
      <c r="ECA523" s="79"/>
      <c r="ECB523" s="79"/>
      <c r="ECC523" s="79"/>
      <c r="ECD523" s="79"/>
      <c r="ECE523" s="79"/>
      <c r="ECF523" s="79"/>
      <c r="ECG523" s="79"/>
      <c r="ECH523" s="79"/>
      <c r="ECI523" s="79"/>
      <c r="ECJ523" s="79"/>
      <c r="ECK523" s="79"/>
      <c r="ECL523" s="79"/>
      <c r="ECM523" s="79"/>
      <c r="ECN523" s="79"/>
      <c r="ECO523" s="79"/>
      <c r="ECP523" s="79"/>
      <c r="ECQ523" s="79"/>
      <c r="ECR523" s="79"/>
      <c r="ECS523" s="79"/>
      <c r="ECT523" s="79"/>
      <c r="ECU523" s="79"/>
      <c r="ECV523" s="79"/>
      <c r="ECW523" s="79"/>
      <c r="ECX523" s="79"/>
      <c r="ECY523" s="79"/>
      <c r="ECZ523" s="79"/>
      <c r="EDA523" s="79"/>
      <c r="EDB523" s="79"/>
      <c r="EDC523" s="79"/>
      <c r="EDD523" s="79"/>
      <c r="EDE523" s="79"/>
      <c r="EDF523" s="79"/>
      <c r="EDG523" s="79"/>
      <c r="EDH523" s="79"/>
      <c r="EDI523" s="79"/>
      <c r="EDJ523" s="79"/>
      <c r="EDK523" s="79"/>
      <c r="EDL523" s="79"/>
      <c r="EDM523" s="79"/>
      <c r="EDN523" s="79"/>
      <c r="EDO523" s="79"/>
      <c r="EDP523" s="79"/>
      <c r="EDQ523" s="79"/>
      <c r="EDR523" s="79"/>
      <c r="EDS523" s="79"/>
      <c r="EDT523" s="79"/>
      <c r="EDU523" s="79"/>
      <c r="EDV523" s="79"/>
      <c r="EDW523" s="79"/>
      <c r="EDX523" s="79"/>
      <c r="EDY523" s="79"/>
      <c r="EDZ523" s="79"/>
      <c r="EEA523" s="79"/>
      <c r="EEB523" s="79"/>
      <c r="EEC523" s="79"/>
      <c r="EED523" s="79"/>
      <c r="EEE523" s="79"/>
      <c r="EEF523" s="79"/>
      <c r="EEG523" s="79"/>
      <c r="EEH523" s="79"/>
      <c r="EEI523" s="79"/>
      <c r="EEJ523" s="79"/>
      <c r="EEK523" s="79"/>
      <c r="EEL523" s="79"/>
      <c r="EEM523" s="79"/>
      <c r="EEN523" s="79"/>
      <c r="EEO523" s="79"/>
      <c r="EEP523" s="79"/>
      <c r="EEQ523" s="79"/>
      <c r="EER523" s="79"/>
      <c r="EES523" s="79"/>
      <c r="EET523" s="79"/>
      <c r="EEU523" s="79"/>
      <c r="EEV523" s="79"/>
      <c r="EEW523" s="79"/>
      <c r="EEX523" s="79"/>
      <c r="EEY523" s="79"/>
      <c r="EEZ523" s="79"/>
      <c r="EFA523" s="79"/>
      <c r="EFB523" s="79"/>
      <c r="EFC523" s="79"/>
      <c r="EFD523" s="79"/>
      <c r="EFE523" s="79"/>
      <c r="EFF523" s="79"/>
      <c r="EFG523" s="79"/>
      <c r="EFH523" s="79"/>
      <c r="EFI523" s="79"/>
      <c r="EFJ523" s="79"/>
      <c r="EFK523" s="79"/>
      <c r="EFL523" s="79"/>
      <c r="EFM523" s="79"/>
      <c r="EFN523" s="79"/>
      <c r="EFO523" s="79"/>
      <c r="EFP523" s="79"/>
      <c r="EFQ523" s="79"/>
      <c r="EFR523" s="79"/>
      <c r="EFS523" s="79"/>
      <c r="EFT523" s="79"/>
      <c r="EFU523" s="79"/>
      <c r="EFV523" s="79"/>
      <c r="EFW523" s="79"/>
      <c r="EFX523" s="79"/>
      <c r="EFY523" s="79"/>
      <c r="EFZ523" s="79"/>
      <c r="EGA523" s="79"/>
      <c r="EGB523" s="79"/>
      <c r="EGC523" s="79"/>
      <c r="EGD523" s="79"/>
      <c r="EGE523" s="79"/>
      <c r="EGF523" s="79"/>
      <c r="EGG523" s="79"/>
      <c r="EGH523" s="79"/>
      <c r="EGI523" s="79"/>
      <c r="EGJ523" s="79"/>
      <c r="EGK523" s="79"/>
      <c r="EGL523" s="79"/>
      <c r="EGM523" s="79"/>
      <c r="EGN523" s="79"/>
      <c r="EGO523" s="79"/>
      <c r="EGP523" s="79"/>
      <c r="EGQ523" s="79"/>
      <c r="EGR523" s="79"/>
      <c r="EGS523" s="79"/>
      <c r="EGT523" s="79"/>
      <c r="EGU523" s="79"/>
      <c r="EGV523" s="79"/>
      <c r="EGW523" s="79"/>
      <c r="EGX523" s="79"/>
      <c r="EGY523" s="79"/>
      <c r="EGZ523" s="79"/>
      <c r="EHA523" s="79"/>
      <c r="EHB523" s="79"/>
      <c r="EHC523" s="79"/>
      <c r="EHD523" s="79"/>
      <c r="EHE523" s="79"/>
      <c r="EHF523" s="79"/>
      <c r="EHG523" s="79"/>
      <c r="EHH523" s="79"/>
      <c r="EHI523" s="79"/>
      <c r="EHJ523" s="79"/>
      <c r="EHK523" s="79"/>
      <c r="EHL523" s="79"/>
      <c r="EHM523" s="79"/>
      <c r="EHN523" s="79"/>
      <c r="EHO523" s="79"/>
      <c r="EHP523" s="79"/>
      <c r="EHQ523" s="79"/>
      <c r="EHR523" s="79"/>
      <c r="EHS523" s="79"/>
      <c r="EHT523" s="79"/>
      <c r="EHU523" s="79"/>
      <c r="EHV523" s="79"/>
      <c r="EHW523" s="79"/>
      <c r="EHX523" s="79"/>
      <c r="EHY523" s="79"/>
      <c r="EHZ523" s="79"/>
      <c r="EIA523" s="79"/>
      <c r="EIB523" s="79"/>
      <c r="EIC523" s="79"/>
      <c r="EID523" s="79"/>
      <c r="EIE523" s="79"/>
      <c r="EIF523" s="79"/>
      <c r="EIG523" s="79"/>
      <c r="EIH523" s="79"/>
      <c r="EII523" s="79"/>
      <c r="EIJ523" s="79"/>
      <c r="EIK523" s="79"/>
      <c r="EIL523" s="79"/>
      <c r="EIM523" s="79"/>
      <c r="EIN523" s="79"/>
      <c r="EIO523" s="79"/>
      <c r="EIP523" s="79"/>
      <c r="EIQ523" s="79"/>
      <c r="EIR523" s="79"/>
      <c r="EIS523" s="79"/>
      <c r="EIT523" s="79"/>
      <c r="EIU523" s="79"/>
      <c r="EIV523" s="79"/>
      <c r="EIW523" s="79"/>
      <c r="EIX523" s="79"/>
      <c r="EIY523" s="79"/>
      <c r="EIZ523" s="79"/>
      <c r="EJA523" s="79"/>
      <c r="EJB523" s="79"/>
      <c r="EJC523" s="79"/>
      <c r="EJD523" s="79"/>
      <c r="EJE523" s="79"/>
      <c r="EJF523" s="79"/>
      <c r="EJG523" s="79"/>
      <c r="EJH523" s="79"/>
      <c r="EJI523" s="79"/>
      <c r="EJJ523" s="79"/>
      <c r="EJK523" s="79"/>
      <c r="EJL523" s="79"/>
      <c r="EJM523" s="79"/>
      <c r="EJN523" s="79"/>
      <c r="EJO523" s="79"/>
      <c r="EJP523" s="79"/>
      <c r="EJQ523" s="79"/>
      <c r="EJR523" s="79"/>
      <c r="EJS523" s="79"/>
      <c r="EJT523" s="79"/>
      <c r="EJU523" s="79"/>
      <c r="EJV523" s="79"/>
      <c r="EJW523" s="79"/>
      <c r="EJX523" s="79"/>
      <c r="EJY523" s="79"/>
      <c r="EJZ523" s="79"/>
      <c r="EKA523" s="79"/>
      <c r="EKB523" s="79"/>
      <c r="EKC523" s="79"/>
      <c r="EKD523" s="79"/>
      <c r="EKE523" s="79"/>
      <c r="EKF523" s="79"/>
      <c r="EKG523" s="79"/>
      <c r="EKH523" s="79"/>
      <c r="EKI523" s="79"/>
      <c r="EKJ523" s="79"/>
      <c r="EKK523" s="79"/>
      <c r="EKL523" s="79"/>
      <c r="EKM523" s="79"/>
      <c r="EKN523" s="79"/>
      <c r="EKO523" s="79"/>
      <c r="EKP523" s="79"/>
      <c r="EKQ523" s="79"/>
      <c r="EKR523" s="79"/>
      <c r="EKS523" s="79"/>
      <c r="EKT523" s="79"/>
      <c r="EKU523" s="79"/>
      <c r="EKV523" s="79"/>
      <c r="EKW523" s="79"/>
      <c r="EKX523" s="79"/>
      <c r="EKY523" s="79"/>
      <c r="EKZ523" s="79"/>
      <c r="ELA523" s="79"/>
      <c r="ELB523" s="79"/>
      <c r="ELC523" s="79"/>
      <c r="ELD523" s="79"/>
      <c r="ELE523" s="79"/>
      <c r="ELF523" s="79"/>
      <c r="ELG523" s="79"/>
      <c r="ELH523" s="79"/>
      <c r="ELI523" s="79"/>
      <c r="ELJ523" s="79"/>
      <c r="ELK523" s="79"/>
      <c r="ELL523" s="79"/>
      <c r="ELM523" s="79"/>
      <c r="ELN523" s="79"/>
      <c r="ELO523" s="79"/>
      <c r="ELP523" s="79"/>
      <c r="ELQ523" s="79"/>
      <c r="ELR523" s="79"/>
      <c r="ELS523" s="79"/>
      <c r="ELT523" s="79"/>
      <c r="ELU523" s="79"/>
      <c r="ELV523" s="79"/>
      <c r="ELW523" s="79"/>
      <c r="ELX523" s="79"/>
      <c r="ELY523" s="79"/>
      <c r="ELZ523" s="79"/>
      <c r="EMA523" s="79"/>
      <c r="EMB523" s="79"/>
      <c r="EMC523" s="79"/>
      <c r="EMD523" s="79"/>
      <c r="EME523" s="79"/>
      <c r="EMF523" s="79"/>
      <c r="EMG523" s="79"/>
      <c r="EMH523" s="79"/>
      <c r="EMI523" s="79"/>
      <c r="EMJ523" s="79"/>
      <c r="EMK523" s="79"/>
      <c r="EML523" s="79"/>
      <c r="EMM523" s="79"/>
      <c r="EMN523" s="79"/>
      <c r="EMO523" s="79"/>
      <c r="EMP523" s="79"/>
      <c r="EMQ523" s="79"/>
      <c r="EMR523" s="79"/>
      <c r="EMS523" s="79"/>
      <c r="EMT523" s="79"/>
      <c r="EMU523" s="79"/>
      <c r="EMV523" s="79"/>
      <c r="EMW523" s="79"/>
      <c r="EMX523" s="79"/>
      <c r="EMY523" s="79"/>
      <c r="EMZ523" s="79"/>
      <c r="ENA523" s="79"/>
      <c r="ENB523" s="79"/>
      <c r="ENC523" s="79"/>
      <c r="END523" s="79"/>
      <c r="ENE523" s="79"/>
      <c r="ENF523" s="79"/>
      <c r="ENG523" s="79"/>
      <c r="ENH523" s="79"/>
      <c r="ENI523" s="79"/>
      <c r="ENJ523" s="79"/>
      <c r="ENK523" s="79"/>
      <c r="ENL523" s="79"/>
      <c r="ENM523" s="79"/>
      <c r="ENN523" s="79"/>
      <c r="ENO523" s="79"/>
      <c r="ENP523" s="79"/>
      <c r="ENQ523" s="79"/>
      <c r="ENR523" s="79"/>
      <c r="ENS523" s="79"/>
      <c r="ENT523" s="79"/>
      <c r="ENU523" s="79"/>
      <c r="ENV523" s="79"/>
      <c r="ENW523" s="79"/>
      <c r="ENX523" s="79"/>
      <c r="ENY523" s="79"/>
      <c r="ENZ523" s="79"/>
      <c r="EOA523" s="79"/>
      <c r="EOB523" s="79"/>
      <c r="EOC523" s="79"/>
      <c r="EOD523" s="79"/>
      <c r="EOE523" s="79"/>
      <c r="EOF523" s="79"/>
      <c r="EOG523" s="79"/>
      <c r="EOH523" s="79"/>
      <c r="EOI523" s="79"/>
      <c r="EOJ523" s="79"/>
      <c r="EOK523" s="79"/>
      <c r="EOL523" s="79"/>
      <c r="EOM523" s="79"/>
      <c r="EON523" s="79"/>
      <c r="EOO523" s="79"/>
      <c r="EOP523" s="79"/>
      <c r="EOQ523" s="79"/>
      <c r="EOR523" s="79"/>
      <c r="EOS523" s="79"/>
      <c r="EOT523" s="79"/>
      <c r="EOU523" s="79"/>
      <c r="EOV523" s="79"/>
      <c r="EOW523" s="79"/>
      <c r="EOX523" s="79"/>
      <c r="EOY523" s="79"/>
      <c r="EOZ523" s="79"/>
      <c r="EPA523" s="79"/>
      <c r="EPB523" s="79"/>
      <c r="EPC523" s="79"/>
      <c r="EPD523" s="79"/>
      <c r="EPE523" s="79"/>
      <c r="EPF523" s="79"/>
      <c r="EPG523" s="79"/>
      <c r="EPH523" s="79"/>
      <c r="EPI523" s="79"/>
      <c r="EPJ523" s="79"/>
      <c r="EPK523" s="79"/>
      <c r="EPL523" s="79"/>
      <c r="EPM523" s="79"/>
      <c r="EPN523" s="79"/>
      <c r="EPO523" s="79"/>
      <c r="EPP523" s="79"/>
      <c r="EPQ523" s="79"/>
      <c r="EPR523" s="79"/>
      <c r="EPS523" s="79"/>
      <c r="EPT523" s="79"/>
      <c r="EPU523" s="79"/>
      <c r="EPV523" s="79"/>
      <c r="EPW523" s="79"/>
      <c r="EPX523" s="79"/>
      <c r="EPY523" s="79"/>
      <c r="EPZ523" s="79"/>
      <c r="EQA523" s="79"/>
      <c r="EQB523" s="79"/>
      <c r="EQC523" s="79"/>
      <c r="EQD523" s="79"/>
      <c r="EQE523" s="79"/>
      <c r="EQF523" s="79"/>
      <c r="EQG523" s="79"/>
      <c r="EQH523" s="79"/>
      <c r="EQI523" s="79"/>
      <c r="EQJ523" s="79"/>
      <c r="EQK523" s="79"/>
      <c r="EQL523" s="79"/>
      <c r="EQM523" s="79"/>
      <c r="EQN523" s="79"/>
      <c r="EQO523" s="79"/>
      <c r="EQP523" s="79"/>
      <c r="EQQ523" s="79"/>
      <c r="EQR523" s="79"/>
      <c r="EQS523" s="79"/>
      <c r="EQT523" s="79"/>
      <c r="EQU523" s="79"/>
      <c r="EQV523" s="79"/>
      <c r="EQW523" s="79"/>
      <c r="EQX523" s="79"/>
      <c r="EQY523" s="79"/>
      <c r="EQZ523" s="79"/>
      <c r="ERA523" s="79"/>
      <c r="ERB523" s="79"/>
      <c r="ERC523" s="79"/>
      <c r="ERD523" s="79"/>
      <c r="ERE523" s="79"/>
      <c r="ERF523" s="79"/>
      <c r="ERG523" s="79"/>
      <c r="ERH523" s="79"/>
      <c r="ERI523" s="79"/>
      <c r="ERJ523" s="79"/>
      <c r="ERK523" s="79"/>
      <c r="ERL523" s="79"/>
      <c r="ERM523" s="79"/>
      <c r="ERN523" s="79"/>
      <c r="ERO523" s="79"/>
      <c r="ERP523" s="79"/>
      <c r="ERQ523" s="79"/>
      <c r="ERR523" s="79"/>
      <c r="ERS523" s="79"/>
      <c r="ERT523" s="79"/>
      <c r="ERU523" s="79"/>
      <c r="ERV523" s="79"/>
      <c r="ERW523" s="79"/>
      <c r="ERX523" s="79"/>
      <c r="ERY523" s="79"/>
      <c r="ERZ523" s="79"/>
      <c r="ESA523" s="79"/>
      <c r="ESB523" s="79"/>
      <c r="ESC523" s="79"/>
      <c r="ESD523" s="79"/>
      <c r="ESE523" s="79"/>
      <c r="ESF523" s="79"/>
      <c r="ESG523" s="79"/>
      <c r="ESH523" s="79"/>
      <c r="ESI523" s="79"/>
      <c r="ESJ523" s="79"/>
      <c r="ESK523" s="79"/>
      <c r="ESL523" s="79"/>
      <c r="ESM523" s="79"/>
      <c r="ESN523" s="79"/>
      <c r="ESO523" s="79"/>
      <c r="ESP523" s="79"/>
      <c r="ESQ523" s="79"/>
      <c r="ESR523" s="79"/>
      <c r="ESS523" s="79"/>
      <c r="EST523" s="79"/>
      <c r="ESU523" s="79"/>
      <c r="ESV523" s="79"/>
      <c r="ESW523" s="79"/>
      <c r="ESX523" s="79"/>
      <c r="ESY523" s="79"/>
      <c r="ESZ523" s="79"/>
      <c r="ETA523" s="79"/>
      <c r="ETB523" s="79"/>
      <c r="ETC523" s="79"/>
      <c r="ETD523" s="79"/>
      <c r="ETE523" s="79"/>
      <c r="ETF523" s="79"/>
      <c r="ETG523" s="79"/>
      <c r="ETH523" s="79"/>
      <c r="ETI523" s="79"/>
      <c r="ETJ523" s="79"/>
      <c r="ETK523" s="79"/>
      <c r="ETL523" s="79"/>
      <c r="ETM523" s="79"/>
      <c r="ETN523" s="79"/>
      <c r="ETO523" s="79"/>
      <c r="ETP523" s="79"/>
      <c r="ETQ523" s="79"/>
      <c r="ETR523" s="79"/>
      <c r="ETS523" s="79"/>
      <c r="ETT523" s="79"/>
      <c r="ETU523" s="79"/>
      <c r="ETV523" s="79"/>
      <c r="ETW523" s="79"/>
      <c r="ETX523" s="79"/>
      <c r="ETY523" s="79"/>
      <c r="ETZ523" s="79"/>
      <c r="EUA523" s="79"/>
      <c r="EUB523" s="79"/>
      <c r="EUC523" s="79"/>
      <c r="EUD523" s="79"/>
      <c r="EUE523" s="79"/>
      <c r="EUF523" s="79"/>
      <c r="EUG523" s="79"/>
      <c r="EUH523" s="79"/>
      <c r="EUI523" s="79"/>
      <c r="EUJ523" s="79"/>
      <c r="EUK523" s="79"/>
      <c r="EUL523" s="79"/>
      <c r="EUM523" s="79"/>
      <c r="EUN523" s="79"/>
      <c r="EUO523" s="79"/>
      <c r="EUP523" s="79"/>
      <c r="EUQ523" s="79"/>
      <c r="EUR523" s="79"/>
      <c r="EUS523" s="79"/>
      <c r="EUT523" s="79"/>
      <c r="EUU523" s="79"/>
      <c r="EUV523" s="79"/>
      <c r="EUW523" s="79"/>
      <c r="EUX523" s="79"/>
      <c r="EUY523" s="79"/>
      <c r="EUZ523" s="79"/>
      <c r="EVA523" s="79"/>
      <c r="EVB523" s="79"/>
      <c r="EVC523" s="79"/>
      <c r="EVD523" s="79"/>
      <c r="EVE523" s="79"/>
      <c r="EVF523" s="79"/>
      <c r="EVG523" s="79"/>
      <c r="EVH523" s="79"/>
      <c r="EVI523" s="79"/>
      <c r="EVJ523" s="79"/>
      <c r="EVK523" s="79"/>
      <c r="EVL523" s="79"/>
      <c r="EVM523" s="79"/>
      <c r="EVN523" s="79"/>
      <c r="EVO523" s="79"/>
      <c r="EVP523" s="79"/>
      <c r="EVQ523" s="79"/>
      <c r="EVR523" s="79"/>
      <c r="EVS523" s="79"/>
      <c r="EVT523" s="79"/>
      <c r="EVU523" s="79"/>
      <c r="EVV523" s="79"/>
      <c r="EVW523" s="79"/>
      <c r="EVX523" s="79"/>
      <c r="EVY523" s="79"/>
      <c r="EVZ523" s="79"/>
      <c r="EWA523" s="79"/>
      <c r="EWB523" s="79"/>
      <c r="EWC523" s="79"/>
      <c r="EWD523" s="79"/>
      <c r="EWE523" s="79"/>
      <c r="EWF523" s="79"/>
      <c r="EWG523" s="79"/>
      <c r="EWH523" s="79"/>
      <c r="EWI523" s="79"/>
      <c r="EWJ523" s="79"/>
      <c r="EWK523" s="79"/>
      <c r="EWL523" s="79"/>
      <c r="EWM523" s="79"/>
      <c r="EWN523" s="79"/>
      <c r="EWO523" s="79"/>
      <c r="EWP523" s="79"/>
      <c r="EWQ523" s="79"/>
      <c r="EWR523" s="79"/>
      <c r="EWS523" s="79"/>
      <c r="EWT523" s="79"/>
      <c r="EWU523" s="79"/>
      <c r="EWV523" s="79"/>
      <c r="EWW523" s="79"/>
      <c r="EWX523" s="79"/>
      <c r="EWY523" s="79"/>
      <c r="EWZ523" s="79"/>
      <c r="EXA523" s="79"/>
      <c r="EXB523" s="79"/>
      <c r="EXC523" s="79"/>
      <c r="EXD523" s="79"/>
      <c r="EXE523" s="79"/>
      <c r="EXF523" s="79"/>
      <c r="EXG523" s="79"/>
      <c r="EXH523" s="79"/>
      <c r="EXI523" s="79"/>
      <c r="EXJ523" s="79"/>
      <c r="EXK523" s="79"/>
      <c r="EXL523" s="79"/>
      <c r="EXM523" s="79"/>
      <c r="EXN523" s="79"/>
      <c r="EXO523" s="79"/>
      <c r="EXP523" s="79"/>
      <c r="EXQ523" s="79"/>
      <c r="EXR523" s="79"/>
      <c r="EXS523" s="79"/>
      <c r="EXT523" s="79"/>
      <c r="EXU523" s="79"/>
      <c r="EXV523" s="79"/>
      <c r="EXW523" s="79"/>
      <c r="EXX523" s="79"/>
      <c r="EXY523" s="79"/>
      <c r="EXZ523" s="79"/>
      <c r="EYA523" s="79"/>
      <c r="EYB523" s="79"/>
      <c r="EYC523" s="79"/>
      <c r="EYD523" s="79"/>
      <c r="EYE523" s="79"/>
      <c r="EYF523" s="79"/>
      <c r="EYG523" s="79"/>
      <c r="EYH523" s="79"/>
      <c r="EYI523" s="79"/>
      <c r="EYJ523" s="79"/>
      <c r="EYK523" s="79"/>
      <c r="EYL523" s="79"/>
      <c r="EYM523" s="79"/>
      <c r="EYN523" s="79"/>
      <c r="EYO523" s="79"/>
      <c r="EYP523" s="79"/>
      <c r="EYQ523" s="79"/>
      <c r="EYR523" s="79"/>
      <c r="EYS523" s="79"/>
      <c r="EYT523" s="79"/>
      <c r="EYU523" s="79"/>
      <c r="EYV523" s="79"/>
      <c r="EYW523" s="79"/>
      <c r="EYX523" s="79"/>
      <c r="EYY523" s="79"/>
      <c r="EYZ523" s="79"/>
      <c r="EZA523" s="79"/>
      <c r="EZB523" s="79"/>
      <c r="EZC523" s="79"/>
      <c r="EZD523" s="79"/>
      <c r="EZE523" s="79"/>
      <c r="EZF523" s="79"/>
      <c r="EZG523" s="79"/>
      <c r="EZH523" s="79"/>
      <c r="EZI523" s="79"/>
      <c r="EZJ523" s="79"/>
      <c r="EZK523" s="79"/>
      <c r="EZL523" s="79"/>
      <c r="EZM523" s="79"/>
      <c r="EZN523" s="79"/>
      <c r="EZO523" s="79"/>
      <c r="EZP523" s="79"/>
      <c r="EZQ523" s="79"/>
      <c r="EZR523" s="79"/>
      <c r="EZS523" s="79"/>
      <c r="EZT523" s="79"/>
      <c r="EZU523" s="79"/>
      <c r="EZV523" s="79"/>
      <c r="EZW523" s="79"/>
      <c r="EZX523" s="79"/>
      <c r="EZY523" s="79"/>
      <c r="EZZ523" s="79"/>
      <c r="FAA523" s="79"/>
      <c r="FAB523" s="79"/>
      <c r="FAC523" s="79"/>
      <c r="FAD523" s="79"/>
      <c r="FAE523" s="79"/>
      <c r="FAF523" s="79"/>
      <c r="FAG523" s="79"/>
      <c r="FAH523" s="79"/>
      <c r="FAI523" s="79"/>
      <c r="FAJ523" s="79"/>
      <c r="FAK523" s="79"/>
      <c r="FAL523" s="79"/>
      <c r="FAM523" s="79"/>
      <c r="FAN523" s="79"/>
      <c r="FAO523" s="79"/>
      <c r="FAP523" s="79"/>
      <c r="FAQ523" s="79"/>
      <c r="FAR523" s="79"/>
      <c r="FAS523" s="79"/>
      <c r="FAT523" s="79"/>
      <c r="FAU523" s="79"/>
      <c r="FAV523" s="79"/>
      <c r="FAW523" s="79"/>
      <c r="FAX523" s="79"/>
      <c r="FAY523" s="79"/>
      <c r="FAZ523" s="79"/>
      <c r="FBA523" s="79"/>
      <c r="FBB523" s="79"/>
      <c r="FBC523" s="79"/>
      <c r="FBD523" s="79"/>
      <c r="FBE523" s="79"/>
      <c r="FBF523" s="79"/>
      <c r="FBG523" s="79"/>
      <c r="FBH523" s="79"/>
      <c r="FBI523" s="79"/>
      <c r="FBJ523" s="79"/>
      <c r="FBK523" s="79"/>
      <c r="FBL523" s="79"/>
      <c r="FBM523" s="79"/>
      <c r="FBN523" s="79"/>
      <c r="FBO523" s="79"/>
      <c r="FBP523" s="79"/>
      <c r="FBQ523" s="79"/>
      <c r="FBR523" s="79"/>
      <c r="FBS523" s="79"/>
      <c r="FBT523" s="79"/>
      <c r="FBU523" s="79"/>
      <c r="FBV523" s="79"/>
      <c r="FBW523" s="79"/>
      <c r="FBX523" s="79"/>
      <c r="FBY523" s="79"/>
      <c r="FBZ523" s="79"/>
      <c r="FCA523" s="79"/>
      <c r="FCB523" s="79"/>
      <c r="FCC523" s="79"/>
      <c r="FCD523" s="79"/>
      <c r="FCE523" s="79"/>
      <c r="FCF523" s="79"/>
      <c r="FCG523" s="79"/>
      <c r="FCH523" s="79"/>
      <c r="FCI523" s="79"/>
      <c r="FCJ523" s="79"/>
      <c r="FCK523" s="79"/>
      <c r="FCL523" s="79"/>
      <c r="FCM523" s="79"/>
      <c r="FCN523" s="79"/>
      <c r="FCO523" s="79"/>
      <c r="FCP523" s="79"/>
      <c r="FCQ523" s="79"/>
      <c r="FCR523" s="79"/>
      <c r="FCS523" s="79"/>
      <c r="FCT523" s="79"/>
      <c r="FCU523" s="79"/>
      <c r="FCV523" s="79"/>
      <c r="FCW523" s="79"/>
      <c r="FCX523" s="79"/>
      <c r="FCY523" s="79"/>
      <c r="FCZ523" s="79"/>
      <c r="FDA523" s="79"/>
      <c r="FDB523" s="79"/>
      <c r="FDC523" s="79"/>
      <c r="FDD523" s="79"/>
      <c r="FDE523" s="79"/>
      <c r="FDF523" s="79"/>
      <c r="FDG523" s="79"/>
      <c r="FDH523" s="79"/>
      <c r="FDI523" s="79"/>
      <c r="FDJ523" s="79"/>
      <c r="FDK523" s="79"/>
      <c r="FDL523" s="79"/>
      <c r="FDM523" s="79"/>
      <c r="FDN523" s="79"/>
      <c r="FDO523" s="79"/>
      <c r="FDP523" s="79"/>
      <c r="FDQ523" s="79"/>
      <c r="FDR523" s="79"/>
      <c r="FDS523" s="79"/>
      <c r="FDT523" s="79"/>
      <c r="FDU523" s="79"/>
      <c r="FDV523" s="79"/>
      <c r="FDW523" s="79"/>
      <c r="FDX523" s="79"/>
      <c r="FDY523" s="79"/>
      <c r="FDZ523" s="79"/>
      <c r="FEA523" s="79"/>
      <c r="FEB523" s="79"/>
      <c r="FEC523" s="79"/>
      <c r="FED523" s="79"/>
      <c r="FEE523" s="79"/>
      <c r="FEF523" s="79"/>
      <c r="FEG523" s="79"/>
      <c r="FEH523" s="79"/>
      <c r="FEI523" s="79"/>
      <c r="FEJ523" s="79"/>
      <c r="FEK523" s="79"/>
      <c r="FEL523" s="79"/>
      <c r="FEM523" s="79"/>
      <c r="FEN523" s="79"/>
      <c r="FEO523" s="79"/>
      <c r="FEP523" s="79"/>
      <c r="FEQ523" s="79"/>
      <c r="FER523" s="79"/>
      <c r="FES523" s="79"/>
      <c r="FET523" s="79"/>
      <c r="FEU523" s="79"/>
      <c r="FEV523" s="79"/>
      <c r="FEW523" s="79"/>
      <c r="FEX523" s="79"/>
      <c r="FEY523" s="79"/>
      <c r="FEZ523" s="79"/>
      <c r="FFA523" s="79"/>
      <c r="FFB523" s="79"/>
      <c r="FFC523" s="79"/>
      <c r="FFD523" s="79"/>
      <c r="FFE523" s="79"/>
      <c r="FFF523" s="79"/>
      <c r="FFG523" s="79"/>
      <c r="FFH523" s="79"/>
      <c r="FFI523" s="79"/>
      <c r="FFJ523" s="79"/>
      <c r="FFK523" s="79"/>
      <c r="FFL523" s="79"/>
      <c r="FFM523" s="79"/>
      <c r="FFN523" s="79"/>
      <c r="FFO523" s="79"/>
      <c r="FFP523" s="79"/>
      <c r="FFQ523" s="79"/>
      <c r="FFR523" s="79"/>
      <c r="FFS523" s="79"/>
      <c r="FFT523" s="79"/>
      <c r="FFU523" s="79"/>
      <c r="FFV523" s="79"/>
      <c r="FFW523" s="79"/>
      <c r="FFX523" s="79"/>
      <c r="FFY523" s="79"/>
      <c r="FFZ523" s="79"/>
      <c r="FGA523" s="79"/>
      <c r="FGB523" s="79"/>
      <c r="FGC523" s="79"/>
      <c r="FGD523" s="79"/>
      <c r="FGE523" s="79"/>
      <c r="FGF523" s="79"/>
      <c r="FGG523" s="79"/>
      <c r="FGH523" s="79"/>
      <c r="FGI523" s="79"/>
      <c r="FGJ523" s="79"/>
      <c r="FGK523" s="79"/>
      <c r="FGL523" s="79"/>
      <c r="FGM523" s="79"/>
      <c r="FGN523" s="79"/>
      <c r="FGO523" s="79"/>
      <c r="FGP523" s="79"/>
      <c r="FGQ523" s="79"/>
      <c r="FGR523" s="79"/>
      <c r="FGS523" s="79"/>
      <c r="FGT523" s="79"/>
      <c r="FGU523" s="79"/>
      <c r="FGV523" s="79"/>
      <c r="FGW523" s="79"/>
      <c r="FGX523" s="79"/>
      <c r="FGY523" s="79"/>
      <c r="FGZ523" s="79"/>
      <c r="FHA523" s="79"/>
      <c r="FHB523" s="79"/>
      <c r="FHC523" s="79"/>
      <c r="FHD523" s="79"/>
      <c r="FHE523" s="79"/>
      <c r="FHF523" s="79"/>
      <c r="FHG523" s="79"/>
      <c r="FHH523" s="79"/>
      <c r="FHI523" s="79"/>
      <c r="FHJ523" s="79"/>
      <c r="FHK523" s="79"/>
      <c r="FHL523" s="79"/>
      <c r="FHM523" s="79"/>
      <c r="FHN523" s="79"/>
      <c r="FHO523" s="79"/>
      <c r="FHP523" s="79"/>
      <c r="FHQ523" s="79"/>
      <c r="FHR523" s="79"/>
      <c r="FHS523" s="79"/>
      <c r="FHT523" s="79"/>
      <c r="FHU523" s="79"/>
      <c r="FHV523" s="79"/>
      <c r="FHW523" s="79"/>
      <c r="FHX523" s="79"/>
      <c r="FHY523" s="79"/>
      <c r="FHZ523" s="79"/>
      <c r="FIA523" s="79"/>
      <c r="FIB523" s="79"/>
      <c r="FIC523" s="79"/>
      <c r="FID523" s="79"/>
      <c r="FIE523" s="79"/>
      <c r="FIF523" s="79"/>
      <c r="FIG523" s="79"/>
      <c r="FIH523" s="79"/>
      <c r="FII523" s="79"/>
      <c r="FIJ523" s="79"/>
      <c r="FIK523" s="79"/>
      <c r="FIL523" s="79"/>
      <c r="FIM523" s="79"/>
      <c r="FIN523" s="79"/>
      <c r="FIO523" s="79"/>
      <c r="FIP523" s="79"/>
      <c r="FIQ523" s="79"/>
      <c r="FIR523" s="79"/>
      <c r="FIS523" s="79"/>
      <c r="FIT523" s="79"/>
      <c r="FIU523" s="79"/>
      <c r="FIV523" s="79"/>
      <c r="FIW523" s="79"/>
      <c r="FIX523" s="79"/>
      <c r="FIY523" s="79"/>
      <c r="FIZ523" s="79"/>
      <c r="FJA523" s="79"/>
      <c r="FJB523" s="79"/>
      <c r="FJC523" s="79"/>
      <c r="FJD523" s="79"/>
      <c r="FJE523" s="79"/>
      <c r="FJF523" s="79"/>
      <c r="FJG523" s="79"/>
      <c r="FJH523" s="79"/>
      <c r="FJI523" s="79"/>
      <c r="FJJ523" s="79"/>
      <c r="FJK523" s="79"/>
      <c r="FJL523" s="79"/>
      <c r="FJM523" s="79"/>
      <c r="FJN523" s="79"/>
      <c r="FJO523" s="79"/>
      <c r="FJP523" s="79"/>
      <c r="FJQ523" s="79"/>
      <c r="FJR523" s="79"/>
      <c r="FJS523" s="79"/>
      <c r="FJT523" s="79"/>
      <c r="FJU523" s="79"/>
      <c r="FJV523" s="79"/>
      <c r="FJW523" s="79"/>
      <c r="FJX523" s="79"/>
      <c r="FJY523" s="79"/>
      <c r="FJZ523" s="79"/>
      <c r="FKA523" s="79"/>
      <c r="FKB523" s="79"/>
      <c r="FKC523" s="79"/>
      <c r="FKD523" s="79"/>
      <c r="FKE523" s="79"/>
      <c r="FKF523" s="79"/>
      <c r="FKG523" s="79"/>
      <c r="FKH523" s="79"/>
      <c r="FKI523" s="79"/>
      <c r="FKJ523" s="79"/>
      <c r="FKK523" s="79"/>
      <c r="FKL523" s="79"/>
      <c r="FKM523" s="79"/>
      <c r="FKN523" s="79"/>
      <c r="FKO523" s="79"/>
      <c r="FKP523" s="79"/>
      <c r="FKQ523" s="79"/>
      <c r="FKR523" s="79"/>
      <c r="FKS523" s="79"/>
      <c r="FKT523" s="79"/>
      <c r="FKU523" s="79"/>
      <c r="FKV523" s="79"/>
      <c r="FKW523" s="79"/>
      <c r="FKX523" s="79"/>
      <c r="FKY523" s="79"/>
      <c r="FKZ523" s="79"/>
      <c r="FLA523" s="79"/>
      <c r="FLB523" s="79"/>
      <c r="FLC523" s="79"/>
      <c r="FLD523" s="79"/>
      <c r="FLE523" s="79"/>
      <c r="FLF523" s="79"/>
      <c r="FLG523" s="79"/>
      <c r="FLH523" s="79"/>
      <c r="FLI523" s="79"/>
      <c r="FLJ523" s="79"/>
      <c r="FLK523" s="79"/>
      <c r="FLL523" s="79"/>
      <c r="FLM523" s="79"/>
      <c r="FLN523" s="79"/>
      <c r="FLO523" s="79"/>
      <c r="FLP523" s="79"/>
      <c r="FLQ523" s="79"/>
      <c r="FLR523" s="79"/>
      <c r="FLS523" s="79"/>
      <c r="FLT523" s="79"/>
      <c r="FLU523" s="79"/>
      <c r="FLV523" s="79"/>
      <c r="FLW523" s="79"/>
      <c r="FLX523" s="79"/>
      <c r="FLY523" s="79"/>
      <c r="FLZ523" s="79"/>
      <c r="FMA523" s="79"/>
      <c r="FMB523" s="79"/>
      <c r="FMC523" s="79"/>
      <c r="FMD523" s="79"/>
      <c r="FME523" s="79"/>
      <c r="FMF523" s="79"/>
      <c r="FMG523" s="79"/>
      <c r="FMH523" s="79"/>
      <c r="FMI523" s="79"/>
      <c r="FMJ523" s="79"/>
      <c r="FMK523" s="79"/>
      <c r="FML523" s="79"/>
      <c r="FMM523" s="79"/>
      <c r="FMN523" s="79"/>
      <c r="FMO523" s="79"/>
      <c r="FMP523" s="79"/>
      <c r="FMQ523" s="79"/>
      <c r="FMR523" s="79"/>
      <c r="FMS523" s="79"/>
      <c r="FMT523" s="79"/>
      <c r="FMU523" s="79"/>
      <c r="FMV523" s="79"/>
      <c r="FMW523" s="79"/>
      <c r="FMX523" s="79"/>
      <c r="FMY523" s="79"/>
      <c r="FMZ523" s="79"/>
      <c r="FNA523" s="79"/>
      <c r="FNB523" s="79"/>
      <c r="FNC523" s="79"/>
      <c r="FND523" s="79"/>
      <c r="FNE523" s="79"/>
      <c r="FNF523" s="79"/>
      <c r="FNG523" s="79"/>
      <c r="FNH523" s="79"/>
      <c r="FNI523" s="79"/>
      <c r="FNJ523" s="79"/>
      <c r="FNK523" s="79"/>
      <c r="FNL523" s="79"/>
      <c r="FNM523" s="79"/>
      <c r="FNN523" s="79"/>
      <c r="FNO523" s="79"/>
      <c r="FNP523" s="79"/>
      <c r="FNQ523" s="79"/>
      <c r="FNR523" s="79"/>
      <c r="FNS523" s="79"/>
      <c r="FNT523" s="79"/>
      <c r="FNU523" s="79"/>
      <c r="FNV523" s="79"/>
      <c r="FNW523" s="79"/>
      <c r="FNX523" s="79"/>
      <c r="FNY523" s="79"/>
      <c r="FNZ523" s="79"/>
      <c r="FOA523" s="79"/>
      <c r="FOB523" s="79"/>
      <c r="FOC523" s="79"/>
      <c r="FOD523" s="79"/>
      <c r="FOE523" s="79"/>
      <c r="FOF523" s="79"/>
      <c r="FOG523" s="79"/>
      <c r="FOH523" s="79"/>
      <c r="FOI523" s="79"/>
      <c r="FOJ523" s="79"/>
      <c r="FOK523" s="79"/>
      <c r="FOL523" s="79"/>
      <c r="FOM523" s="79"/>
      <c r="FON523" s="79"/>
      <c r="FOO523" s="79"/>
      <c r="FOP523" s="79"/>
      <c r="FOQ523" s="79"/>
      <c r="FOR523" s="79"/>
      <c r="FOS523" s="79"/>
      <c r="FOT523" s="79"/>
      <c r="FOU523" s="79"/>
      <c r="FOV523" s="79"/>
      <c r="FOW523" s="79"/>
      <c r="FOX523" s="79"/>
      <c r="FOY523" s="79"/>
      <c r="FOZ523" s="79"/>
      <c r="FPA523" s="79"/>
      <c r="FPB523" s="79"/>
      <c r="FPC523" s="79"/>
      <c r="FPD523" s="79"/>
      <c r="FPE523" s="79"/>
      <c r="FPF523" s="79"/>
      <c r="FPG523" s="79"/>
      <c r="FPH523" s="79"/>
      <c r="FPI523" s="79"/>
      <c r="FPJ523" s="79"/>
      <c r="FPK523" s="79"/>
      <c r="FPL523" s="79"/>
      <c r="FPM523" s="79"/>
      <c r="FPN523" s="79"/>
      <c r="FPO523" s="79"/>
      <c r="FPP523" s="79"/>
      <c r="FPQ523" s="79"/>
      <c r="FPR523" s="79"/>
      <c r="FPS523" s="79"/>
      <c r="FPT523" s="79"/>
      <c r="FPU523" s="79"/>
      <c r="FPV523" s="79"/>
      <c r="FPW523" s="79"/>
      <c r="FPX523" s="79"/>
      <c r="FPY523" s="79"/>
      <c r="FPZ523" s="79"/>
      <c r="FQA523" s="79"/>
      <c r="FQB523" s="79"/>
      <c r="FQC523" s="79"/>
      <c r="FQD523" s="79"/>
      <c r="FQE523" s="79"/>
      <c r="FQF523" s="79"/>
      <c r="FQG523" s="79"/>
      <c r="FQH523" s="79"/>
      <c r="FQI523" s="79"/>
      <c r="FQJ523" s="79"/>
      <c r="FQK523" s="79"/>
      <c r="FQL523" s="79"/>
      <c r="FQM523" s="79"/>
      <c r="FQN523" s="79"/>
      <c r="FQO523" s="79"/>
      <c r="FQP523" s="79"/>
      <c r="FQQ523" s="79"/>
      <c r="FQR523" s="79"/>
      <c r="FQS523" s="79"/>
      <c r="FQT523" s="79"/>
      <c r="FQU523" s="79"/>
      <c r="FQV523" s="79"/>
      <c r="FQW523" s="79"/>
      <c r="FQX523" s="79"/>
      <c r="FQY523" s="79"/>
      <c r="FQZ523" s="79"/>
      <c r="FRA523" s="79"/>
      <c r="FRB523" s="79"/>
      <c r="FRC523" s="79"/>
      <c r="FRD523" s="79"/>
      <c r="FRE523" s="79"/>
      <c r="FRF523" s="79"/>
      <c r="FRG523" s="79"/>
      <c r="FRH523" s="79"/>
      <c r="FRI523" s="79"/>
      <c r="FRJ523" s="79"/>
      <c r="FRK523" s="79"/>
      <c r="FRL523" s="79"/>
      <c r="FRM523" s="79"/>
      <c r="FRN523" s="79"/>
      <c r="FRO523" s="79"/>
      <c r="FRP523" s="79"/>
      <c r="FRQ523" s="79"/>
      <c r="FRR523" s="79"/>
      <c r="FRS523" s="79"/>
      <c r="FRT523" s="79"/>
      <c r="FRU523" s="79"/>
      <c r="FRV523" s="79"/>
      <c r="FRW523" s="79"/>
      <c r="FRX523" s="79"/>
      <c r="FRY523" s="79"/>
      <c r="FRZ523" s="79"/>
      <c r="FSA523" s="79"/>
      <c r="FSB523" s="79"/>
      <c r="FSC523" s="79"/>
      <c r="FSD523" s="79"/>
      <c r="FSE523" s="79"/>
      <c r="FSF523" s="79"/>
      <c r="FSG523" s="79"/>
      <c r="FSH523" s="79"/>
      <c r="FSI523" s="79"/>
      <c r="FSJ523" s="79"/>
      <c r="FSK523" s="79"/>
      <c r="FSL523" s="79"/>
      <c r="FSM523" s="79"/>
      <c r="FSN523" s="79"/>
      <c r="FSO523" s="79"/>
      <c r="FSP523" s="79"/>
      <c r="FSQ523" s="79"/>
      <c r="FSR523" s="79"/>
      <c r="FSS523" s="79"/>
      <c r="FST523" s="79"/>
      <c r="FSU523" s="79"/>
      <c r="FSV523" s="79"/>
      <c r="FSW523" s="79"/>
      <c r="FSX523" s="79"/>
      <c r="FSY523" s="79"/>
      <c r="FSZ523" s="79"/>
      <c r="FTA523" s="79"/>
      <c r="FTB523" s="79"/>
      <c r="FTC523" s="79"/>
      <c r="FTD523" s="79"/>
      <c r="FTE523" s="79"/>
      <c r="FTF523" s="79"/>
      <c r="FTG523" s="79"/>
      <c r="FTH523" s="79"/>
      <c r="FTI523" s="79"/>
      <c r="FTJ523" s="79"/>
      <c r="FTK523" s="79"/>
      <c r="FTL523" s="79"/>
      <c r="FTM523" s="79"/>
      <c r="FTN523" s="79"/>
      <c r="FTO523" s="79"/>
      <c r="FTP523" s="79"/>
      <c r="FTQ523" s="79"/>
      <c r="FTR523" s="79"/>
      <c r="FTS523" s="79"/>
      <c r="FTT523" s="79"/>
      <c r="FTU523" s="79"/>
      <c r="FTV523" s="79"/>
      <c r="FTW523" s="79"/>
      <c r="FTX523" s="79"/>
      <c r="FTY523" s="79"/>
      <c r="FTZ523" s="79"/>
      <c r="FUA523" s="79"/>
      <c r="FUB523" s="79"/>
      <c r="FUC523" s="79"/>
      <c r="FUD523" s="79"/>
      <c r="FUE523" s="79"/>
      <c r="FUF523" s="79"/>
      <c r="FUG523" s="79"/>
      <c r="FUH523" s="79"/>
      <c r="FUI523" s="79"/>
      <c r="FUJ523" s="79"/>
      <c r="FUK523" s="79"/>
      <c r="FUL523" s="79"/>
      <c r="FUM523" s="79"/>
      <c r="FUN523" s="79"/>
      <c r="FUO523" s="79"/>
      <c r="FUP523" s="79"/>
      <c r="FUQ523" s="79"/>
      <c r="FUR523" s="79"/>
      <c r="FUS523" s="79"/>
      <c r="FUT523" s="79"/>
      <c r="FUU523" s="79"/>
      <c r="FUV523" s="79"/>
      <c r="FUW523" s="79"/>
      <c r="FUX523" s="79"/>
      <c r="FUY523" s="79"/>
      <c r="FUZ523" s="79"/>
      <c r="FVA523" s="79"/>
      <c r="FVB523" s="79"/>
      <c r="FVC523" s="79"/>
      <c r="FVD523" s="79"/>
      <c r="FVE523" s="79"/>
      <c r="FVF523" s="79"/>
      <c r="FVG523" s="79"/>
      <c r="FVH523" s="79"/>
      <c r="FVI523" s="79"/>
      <c r="FVJ523" s="79"/>
      <c r="FVK523" s="79"/>
      <c r="FVL523" s="79"/>
      <c r="FVM523" s="79"/>
      <c r="FVN523" s="79"/>
      <c r="FVO523" s="79"/>
      <c r="FVP523" s="79"/>
      <c r="FVQ523" s="79"/>
      <c r="FVR523" s="79"/>
      <c r="FVS523" s="79"/>
      <c r="FVT523" s="79"/>
      <c r="FVU523" s="79"/>
      <c r="FVV523" s="79"/>
      <c r="FVW523" s="79"/>
      <c r="FVX523" s="79"/>
      <c r="FVY523" s="79"/>
      <c r="FVZ523" s="79"/>
      <c r="FWA523" s="79"/>
      <c r="FWB523" s="79"/>
      <c r="FWC523" s="79"/>
      <c r="FWD523" s="79"/>
      <c r="FWE523" s="79"/>
      <c r="FWF523" s="79"/>
      <c r="FWG523" s="79"/>
      <c r="FWH523" s="79"/>
      <c r="FWI523" s="79"/>
      <c r="FWJ523" s="79"/>
      <c r="FWK523" s="79"/>
      <c r="FWL523" s="79"/>
      <c r="FWM523" s="79"/>
      <c r="FWN523" s="79"/>
      <c r="FWO523" s="79"/>
      <c r="FWP523" s="79"/>
      <c r="FWQ523" s="79"/>
      <c r="FWR523" s="79"/>
      <c r="FWS523" s="79"/>
      <c r="FWT523" s="79"/>
      <c r="FWU523" s="79"/>
      <c r="FWV523" s="79"/>
      <c r="FWW523" s="79"/>
      <c r="FWX523" s="79"/>
      <c r="FWY523" s="79"/>
      <c r="FWZ523" s="79"/>
      <c r="FXA523" s="79"/>
      <c r="FXB523" s="79"/>
      <c r="FXC523" s="79"/>
      <c r="FXD523" s="79"/>
      <c r="FXE523" s="79"/>
      <c r="FXF523" s="79"/>
      <c r="FXG523" s="79"/>
      <c r="FXH523" s="79"/>
      <c r="FXI523" s="79"/>
      <c r="FXJ523" s="79"/>
      <c r="FXK523" s="79"/>
      <c r="FXL523" s="79"/>
      <c r="FXM523" s="79"/>
      <c r="FXN523" s="79"/>
      <c r="FXO523" s="79"/>
      <c r="FXP523" s="79"/>
      <c r="FXQ523" s="79"/>
      <c r="FXR523" s="79"/>
      <c r="FXS523" s="79"/>
      <c r="FXT523" s="79"/>
      <c r="FXU523" s="79"/>
      <c r="FXV523" s="79"/>
      <c r="FXW523" s="79"/>
      <c r="FXX523" s="79"/>
      <c r="FXY523" s="79"/>
      <c r="FXZ523" s="79"/>
      <c r="FYA523" s="79"/>
      <c r="FYB523" s="79"/>
      <c r="FYC523" s="79"/>
      <c r="FYD523" s="79"/>
      <c r="FYE523" s="79"/>
      <c r="FYF523" s="79"/>
      <c r="FYG523" s="79"/>
      <c r="FYH523" s="79"/>
      <c r="FYI523" s="79"/>
      <c r="FYJ523" s="79"/>
      <c r="FYK523" s="79"/>
      <c r="FYL523" s="79"/>
      <c r="FYM523" s="79"/>
      <c r="FYN523" s="79"/>
      <c r="FYO523" s="79"/>
      <c r="FYP523" s="79"/>
      <c r="FYQ523" s="79"/>
      <c r="FYR523" s="79"/>
      <c r="FYS523" s="79"/>
      <c r="FYT523" s="79"/>
      <c r="FYU523" s="79"/>
      <c r="FYV523" s="79"/>
      <c r="FYW523" s="79"/>
      <c r="FYX523" s="79"/>
      <c r="FYY523" s="79"/>
      <c r="FYZ523" s="79"/>
      <c r="FZA523" s="79"/>
      <c r="FZB523" s="79"/>
      <c r="FZC523" s="79"/>
      <c r="FZD523" s="79"/>
      <c r="FZE523" s="79"/>
      <c r="FZF523" s="79"/>
      <c r="FZG523" s="79"/>
      <c r="FZH523" s="79"/>
      <c r="FZI523" s="79"/>
      <c r="FZJ523" s="79"/>
      <c r="FZK523" s="79"/>
      <c r="FZL523" s="79"/>
      <c r="FZM523" s="79"/>
      <c r="FZN523" s="79"/>
      <c r="FZO523" s="79"/>
      <c r="FZP523" s="79"/>
      <c r="FZQ523" s="79"/>
      <c r="FZR523" s="79"/>
      <c r="FZS523" s="79"/>
      <c r="FZT523" s="79"/>
      <c r="FZU523" s="79"/>
      <c r="FZV523" s="79"/>
      <c r="FZW523" s="79"/>
      <c r="FZX523" s="79"/>
      <c r="FZY523" s="79"/>
      <c r="FZZ523" s="79"/>
      <c r="GAA523" s="79"/>
      <c r="GAB523" s="79"/>
      <c r="GAC523" s="79"/>
      <c r="GAD523" s="79"/>
      <c r="GAE523" s="79"/>
      <c r="GAF523" s="79"/>
      <c r="GAG523" s="79"/>
      <c r="GAH523" s="79"/>
      <c r="GAI523" s="79"/>
      <c r="GAJ523" s="79"/>
      <c r="GAK523" s="79"/>
      <c r="GAL523" s="79"/>
      <c r="GAM523" s="79"/>
      <c r="GAN523" s="79"/>
      <c r="GAO523" s="79"/>
      <c r="GAP523" s="79"/>
      <c r="GAQ523" s="79"/>
      <c r="GAR523" s="79"/>
      <c r="GAS523" s="79"/>
      <c r="GAT523" s="79"/>
      <c r="GAU523" s="79"/>
      <c r="GAV523" s="79"/>
      <c r="GAW523" s="79"/>
      <c r="GAX523" s="79"/>
      <c r="GAY523" s="79"/>
      <c r="GAZ523" s="79"/>
      <c r="GBA523" s="79"/>
      <c r="GBB523" s="79"/>
      <c r="GBC523" s="79"/>
      <c r="GBD523" s="79"/>
      <c r="GBE523" s="79"/>
      <c r="GBF523" s="79"/>
      <c r="GBG523" s="79"/>
      <c r="GBH523" s="79"/>
      <c r="GBI523" s="79"/>
      <c r="GBJ523" s="79"/>
      <c r="GBK523" s="79"/>
      <c r="GBL523" s="79"/>
      <c r="GBM523" s="79"/>
      <c r="GBN523" s="79"/>
      <c r="GBO523" s="79"/>
      <c r="GBP523" s="79"/>
      <c r="GBQ523" s="79"/>
      <c r="GBR523" s="79"/>
      <c r="GBS523" s="79"/>
      <c r="GBT523" s="79"/>
      <c r="GBU523" s="79"/>
      <c r="GBV523" s="79"/>
      <c r="GBW523" s="79"/>
      <c r="GBX523" s="79"/>
      <c r="GBY523" s="79"/>
      <c r="GBZ523" s="79"/>
      <c r="GCA523" s="79"/>
      <c r="GCB523" s="79"/>
      <c r="GCC523" s="79"/>
      <c r="GCD523" s="79"/>
      <c r="GCE523" s="79"/>
      <c r="GCF523" s="79"/>
      <c r="GCG523" s="79"/>
      <c r="GCH523" s="79"/>
      <c r="GCI523" s="79"/>
      <c r="GCJ523" s="79"/>
      <c r="GCK523" s="79"/>
      <c r="GCL523" s="79"/>
      <c r="GCM523" s="79"/>
      <c r="GCN523" s="79"/>
      <c r="GCO523" s="79"/>
      <c r="GCP523" s="79"/>
      <c r="GCQ523" s="79"/>
      <c r="GCR523" s="79"/>
      <c r="GCS523" s="79"/>
      <c r="GCT523" s="79"/>
      <c r="GCU523" s="79"/>
      <c r="GCV523" s="79"/>
      <c r="GCW523" s="79"/>
      <c r="GCX523" s="79"/>
      <c r="GCY523" s="79"/>
      <c r="GCZ523" s="79"/>
      <c r="GDA523" s="79"/>
      <c r="GDB523" s="79"/>
      <c r="GDC523" s="79"/>
      <c r="GDD523" s="79"/>
      <c r="GDE523" s="79"/>
      <c r="GDF523" s="79"/>
      <c r="GDG523" s="79"/>
      <c r="GDH523" s="79"/>
      <c r="GDI523" s="79"/>
      <c r="GDJ523" s="79"/>
      <c r="GDK523" s="79"/>
      <c r="GDL523" s="79"/>
      <c r="GDM523" s="79"/>
      <c r="GDN523" s="79"/>
      <c r="GDO523" s="79"/>
      <c r="GDP523" s="79"/>
      <c r="GDQ523" s="79"/>
      <c r="GDR523" s="79"/>
      <c r="GDS523" s="79"/>
      <c r="GDT523" s="79"/>
      <c r="GDU523" s="79"/>
      <c r="GDV523" s="79"/>
      <c r="GDW523" s="79"/>
      <c r="GDX523" s="79"/>
      <c r="GDY523" s="79"/>
      <c r="GDZ523" s="79"/>
      <c r="GEA523" s="79"/>
      <c r="GEB523" s="79"/>
      <c r="GEC523" s="79"/>
      <c r="GED523" s="79"/>
      <c r="GEE523" s="79"/>
      <c r="GEF523" s="79"/>
      <c r="GEG523" s="79"/>
      <c r="GEH523" s="79"/>
      <c r="GEI523" s="79"/>
      <c r="GEJ523" s="79"/>
      <c r="GEK523" s="79"/>
      <c r="GEL523" s="79"/>
      <c r="GEM523" s="79"/>
      <c r="GEN523" s="79"/>
      <c r="GEO523" s="79"/>
      <c r="GEP523" s="79"/>
      <c r="GEQ523" s="79"/>
      <c r="GER523" s="79"/>
      <c r="GES523" s="79"/>
      <c r="GET523" s="79"/>
      <c r="GEU523" s="79"/>
      <c r="GEV523" s="79"/>
      <c r="GEW523" s="79"/>
      <c r="GEX523" s="79"/>
      <c r="GEY523" s="79"/>
      <c r="GEZ523" s="79"/>
      <c r="GFA523" s="79"/>
      <c r="GFB523" s="79"/>
      <c r="GFC523" s="79"/>
      <c r="GFD523" s="79"/>
      <c r="GFE523" s="79"/>
      <c r="GFF523" s="79"/>
      <c r="GFG523" s="79"/>
      <c r="GFH523" s="79"/>
      <c r="GFI523" s="79"/>
      <c r="GFJ523" s="79"/>
      <c r="GFK523" s="79"/>
      <c r="GFL523" s="79"/>
      <c r="GFM523" s="79"/>
      <c r="GFN523" s="79"/>
      <c r="GFO523" s="79"/>
      <c r="GFP523" s="79"/>
      <c r="GFQ523" s="79"/>
      <c r="GFR523" s="79"/>
      <c r="GFS523" s="79"/>
      <c r="GFT523" s="79"/>
      <c r="GFU523" s="79"/>
      <c r="GFV523" s="79"/>
      <c r="GFW523" s="79"/>
      <c r="GFX523" s="79"/>
      <c r="GFY523" s="79"/>
      <c r="GFZ523" s="79"/>
      <c r="GGA523" s="79"/>
      <c r="GGB523" s="79"/>
      <c r="GGC523" s="79"/>
      <c r="GGD523" s="79"/>
      <c r="GGE523" s="79"/>
      <c r="GGF523" s="79"/>
      <c r="GGG523" s="79"/>
      <c r="GGH523" s="79"/>
      <c r="GGI523" s="79"/>
      <c r="GGJ523" s="79"/>
      <c r="GGK523" s="79"/>
      <c r="GGL523" s="79"/>
      <c r="GGM523" s="79"/>
      <c r="GGN523" s="79"/>
      <c r="GGO523" s="79"/>
      <c r="GGP523" s="79"/>
      <c r="GGQ523" s="79"/>
      <c r="GGR523" s="79"/>
      <c r="GGS523" s="79"/>
      <c r="GGT523" s="79"/>
      <c r="GGU523" s="79"/>
      <c r="GGV523" s="79"/>
      <c r="GGW523" s="79"/>
      <c r="GGX523" s="79"/>
      <c r="GGY523" s="79"/>
      <c r="GGZ523" s="79"/>
      <c r="GHA523" s="79"/>
      <c r="GHB523" s="79"/>
      <c r="GHC523" s="79"/>
      <c r="GHD523" s="79"/>
      <c r="GHE523" s="79"/>
      <c r="GHF523" s="79"/>
      <c r="GHG523" s="79"/>
      <c r="GHH523" s="79"/>
      <c r="GHI523" s="79"/>
      <c r="GHJ523" s="79"/>
      <c r="GHK523" s="79"/>
      <c r="GHL523" s="79"/>
      <c r="GHM523" s="79"/>
      <c r="GHN523" s="79"/>
      <c r="GHO523" s="79"/>
      <c r="GHP523" s="79"/>
      <c r="GHQ523" s="79"/>
      <c r="GHR523" s="79"/>
      <c r="GHS523" s="79"/>
      <c r="GHT523" s="79"/>
      <c r="GHU523" s="79"/>
      <c r="GHV523" s="79"/>
      <c r="GHW523" s="79"/>
      <c r="GHX523" s="79"/>
      <c r="GHY523" s="79"/>
      <c r="GHZ523" s="79"/>
      <c r="GIA523" s="79"/>
      <c r="GIB523" s="79"/>
      <c r="GIC523" s="79"/>
      <c r="GID523" s="79"/>
      <c r="GIE523" s="79"/>
      <c r="GIF523" s="79"/>
      <c r="GIG523" s="79"/>
      <c r="GIH523" s="79"/>
      <c r="GII523" s="79"/>
      <c r="GIJ523" s="79"/>
      <c r="GIK523" s="79"/>
      <c r="GIL523" s="79"/>
      <c r="GIM523" s="79"/>
      <c r="GIN523" s="79"/>
      <c r="GIO523" s="79"/>
      <c r="GIP523" s="79"/>
      <c r="GIQ523" s="79"/>
      <c r="GIR523" s="79"/>
      <c r="GIS523" s="79"/>
      <c r="GIT523" s="79"/>
      <c r="GIU523" s="79"/>
      <c r="GIV523" s="79"/>
      <c r="GIW523" s="79"/>
      <c r="GIX523" s="79"/>
      <c r="GIY523" s="79"/>
      <c r="GIZ523" s="79"/>
      <c r="GJA523" s="79"/>
      <c r="GJB523" s="79"/>
      <c r="GJC523" s="79"/>
      <c r="GJD523" s="79"/>
      <c r="GJE523" s="79"/>
      <c r="GJF523" s="79"/>
      <c r="GJG523" s="79"/>
      <c r="GJH523" s="79"/>
      <c r="GJI523" s="79"/>
      <c r="GJJ523" s="79"/>
      <c r="GJK523" s="79"/>
      <c r="GJL523" s="79"/>
      <c r="GJM523" s="79"/>
      <c r="GJN523" s="79"/>
      <c r="GJO523" s="79"/>
      <c r="GJP523" s="79"/>
      <c r="GJQ523" s="79"/>
      <c r="GJR523" s="79"/>
      <c r="GJS523" s="79"/>
      <c r="GJT523" s="79"/>
      <c r="GJU523" s="79"/>
      <c r="GJV523" s="79"/>
      <c r="GJW523" s="79"/>
      <c r="GJX523" s="79"/>
      <c r="GJY523" s="79"/>
      <c r="GJZ523" s="79"/>
      <c r="GKA523" s="79"/>
      <c r="GKB523" s="79"/>
      <c r="GKC523" s="79"/>
      <c r="GKD523" s="79"/>
      <c r="GKE523" s="79"/>
      <c r="GKF523" s="79"/>
      <c r="GKG523" s="79"/>
      <c r="GKH523" s="79"/>
      <c r="GKI523" s="79"/>
      <c r="GKJ523" s="79"/>
      <c r="GKK523" s="79"/>
      <c r="GKL523" s="79"/>
      <c r="GKM523" s="79"/>
      <c r="GKN523" s="79"/>
      <c r="GKO523" s="79"/>
      <c r="GKP523" s="79"/>
      <c r="GKQ523" s="79"/>
      <c r="GKR523" s="79"/>
      <c r="GKS523" s="79"/>
      <c r="GKT523" s="79"/>
      <c r="GKU523" s="79"/>
      <c r="GKV523" s="79"/>
      <c r="GKW523" s="79"/>
      <c r="GKX523" s="79"/>
      <c r="GKY523" s="79"/>
      <c r="GKZ523" s="79"/>
      <c r="GLA523" s="79"/>
      <c r="GLB523" s="79"/>
      <c r="GLC523" s="79"/>
      <c r="GLD523" s="79"/>
      <c r="GLE523" s="79"/>
      <c r="GLF523" s="79"/>
      <c r="GLG523" s="79"/>
      <c r="GLH523" s="79"/>
      <c r="GLI523" s="79"/>
      <c r="GLJ523" s="79"/>
      <c r="GLK523" s="79"/>
      <c r="GLL523" s="79"/>
      <c r="GLM523" s="79"/>
      <c r="GLN523" s="79"/>
      <c r="GLO523" s="79"/>
      <c r="GLP523" s="79"/>
      <c r="GLQ523" s="79"/>
      <c r="GLR523" s="79"/>
      <c r="GLS523" s="79"/>
      <c r="GLT523" s="79"/>
      <c r="GLU523" s="79"/>
      <c r="GLV523" s="79"/>
      <c r="GLW523" s="79"/>
      <c r="GLX523" s="79"/>
      <c r="GLY523" s="79"/>
      <c r="GLZ523" s="79"/>
      <c r="GMA523" s="79"/>
      <c r="GMB523" s="79"/>
      <c r="GMC523" s="79"/>
      <c r="GMD523" s="79"/>
      <c r="GME523" s="79"/>
      <c r="GMF523" s="79"/>
      <c r="GMG523" s="79"/>
      <c r="GMH523" s="79"/>
      <c r="GMI523" s="79"/>
      <c r="GMJ523" s="79"/>
      <c r="GMK523" s="79"/>
      <c r="GML523" s="79"/>
      <c r="GMM523" s="79"/>
      <c r="GMN523" s="79"/>
      <c r="GMO523" s="79"/>
      <c r="GMP523" s="79"/>
      <c r="GMQ523" s="79"/>
      <c r="GMR523" s="79"/>
      <c r="GMS523" s="79"/>
      <c r="GMT523" s="79"/>
      <c r="GMU523" s="79"/>
      <c r="GMV523" s="79"/>
      <c r="GMW523" s="79"/>
      <c r="GMX523" s="79"/>
      <c r="GMY523" s="79"/>
      <c r="GMZ523" s="79"/>
      <c r="GNA523" s="79"/>
      <c r="GNB523" s="79"/>
      <c r="GNC523" s="79"/>
      <c r="GND523" s="79"/>
      <c r="GNE523" s="79"/>
      <c r="GNF523" s="79"/>
      <c r="GNG523" s="79"/>
      <c r="GNH523" s="79"/>
      <c r="GNI523" s="79"/>
      <c r="GNJ523" s="79"/>
      <c r="GNK523" s="79"/>
      <c r="GNL523" s="79"/>
      <c r="GNM523" s="79"/>
      <c r="GNN523" s="79"/>
      <c r="GNO523" s="79"/>
      <c r="GNP523" s="79"/>
      <c r="GNQ523" s="79"/>
      <c r="GNR523" s="79"/>
      <c r="GNS523" s="79"/>
      <c r="GNT523" s="79"/>
      <c r="GNU523" s="79"/>
      <c r="GNV523" s="79"/>
      <c r="GNW523" s="79"/>
      <c r="GNX523" s="79"/>
      <c r="GNY523" s="79"/>
      <c r="GNZ523" s="79"/>
      <c r="GOA523" s="79"/>
      <c r="GOB523" s="79"/>
      <c r="GOC523" s="79"/>
      <c r="GOD523" s="79"/>
      <c r="GOE523" s="79"/>
      <c r="GOF523" s="79"/>
      <c r="GOG523" s="79"/>
      <c r="GOH523" s="79"/>
      <c r="GOI523" s="79"/>
      <c r="GOJ523" s="79"/>
      <c r="GOK523" s="79"/>
      <c r="GOL523" s="79"/>
      <c r="GOM523" s="79"/>
      <c r="GON523" s="79"/>
      <c r="GOO523" s="79"/>
      <c r="GOP523" s="79"/>
      <c r="GOQ523" s="79"/>
      <c r="GOR523" s="79"/>
      <c r="GOS523" s="79"/>
      <c r="GOT523" s="79"/>
      <c r="GOU523" s="79"/>
      <c r="GOV523" s="79"/>
      <c r="GOW523" s="79"/>
      <c r="GOX523" s="79"/>
      <c r="GOY523" s="79"/>
      <c r="GOZ523" s="79"/>
      <c r="GPA523" s="79"/>
      <c r="GPB523" s="79"/>
      <c r="GPC523" s="79"/>
      <c r="GPD523" s="79"/>
      <c r="GPE523" s="79"/>
      <c r="GPF523" s="79"/>
      <c r="GPG523" s="79"/>
      <c r="GPH523" s="79"/>
      <c r="GPI523" s="79"/>
      <c r="GPJ523" s="79"/>
      <c r="GPK523" s="79"/>
      <c r="GPL523" s="79"/>
      <c r="GPM523" s="79"/>
      <c r="GPN523" s="79"/>
      <c r="GPO523" s="79"/>
      <c r="GPP523" s="79"/>
      <c r="GPQ523" s="79"/>
      <c r="GPR523" s="79"/>
      <c r="GPS523" s="79"/>
      <c r="GPT523" s="79"/>
      <c r="GPU523" s="79"/>
      <c r="GPV523" s="79"/>
      <c r="GPW523" s="79"/>
      <c r="GPX523" s="79"/>
      <c r="GPY523" s="79"/>
      <c r="GPZ523" s="79"/>
      <c r="GQA523" s="79"/>
      <c r="GQB523" s="79"/>
      <c r="GQC523" s="79"/>
      <c r="GQD523" s="79"/>
      <c r="GQE523" s="79"/>
      <c r="GQF523" s="79"/>
      <c r="GQG523" s="79"/>
      <c r="GQH523" s="79"/>
      <c r="GQI523" s="79"/>
      <c r="GQJ523" s="79"/>
      <c r="GQK523" s="79"/>
      <c r="GQL523" s="79"/>
      <c r="GQM523" s="79"/>
      <c r="GQN523" s="79"/>
      <c r="GQO523" s="79"/>
      <c r="GQP523" s="79"/>
      <c r="GQQ523" s="79"/>
      <c r="GQR523" s="79"/>
      <c r="GQS523" s="79"/>
      <c r="GQT523" s="79"/>
      <c r="GQU523" s="79"/>
      <c r="GQV523" s="79"/>
      <c r="GQW523" s="79"/>
      <c r="GQX523" s="79"/>
      <c r="GQY523" s="79"/>
      <c r="GQZ523" s="79"/>
      <c r="GRA523" s="79"/>
      <c r="GRB523" s="79"/>
      <c r="GRC523" s="79"/>
      <c r="GRD523" s="79"/>
      <c r="GRE523" s="79"/>
      <c r="GRF523" s="79"/>
      <c r="GRG523" s="79"/>
      <c r="GRH523" s="79"/>
      <c r="GRI523" s="79"/>
      <c r="GRJ523" s="79"/>
      <c r="GRK523" s="79"/>
      <c r="GRL523" s="79"/>
      <c r="GRM523" s="79"/>
      <c r="GRN523" s="79"/>
      <c r="GRO523" s="79"/>
      <c r="GRP523" s="79"/>
      <c r="GRQ523" s="79"/>
      <c r="GRR523" s="79"/>
      <c r="GRS523" s="79"/>
      <c r="GRT523" s="79"/>
      <c r="GRU523" s="79"/>
      <c r="GRV523" s="79"/>
      <c r="GRW523" s="79"/>
      <c r="GRX523" s="79"/>
      <c r="GRY523" s="79"/>
      <c r="GRZ523" s="79"/>
      <c r="GSA523" s="79"/>
      <c r="GSB523" s="79"/>
      <c r="GSC523" s="79"/>
      <c r="GSD523" s="79"/>
      <c r="GSE523" s="79"/>
      <c r="GSF523" s="79"/>
      <c r="GSG523" s="79"/>
      <c r="GSH523" s="79"/>
      <c r="GSI523" s="79"/>
      <c r="GSJ523" s="79"/>
      <c r="GSK523" s="79"/>
      <c r="GSL523" s="79"/>
      <c r="GSM523" s="79"/>
      <c r="GSN523" s="79"/>
      <c r="GSO523" s="79"/>
      <c r="GSP523" s="79"/>
      <c r="GSQ523" s="79"/>
      <c r="GSR523" s="79"/>
      <c r="GSS523" s="79"/>
      <c r="GST523" s="79"/>
      <c r="GSU523" s="79"/>
      <c r="GSV523" s="79"/>
      <c r="GSW523" s="79"/>
      <c r="GSX523" s="79"/>
      <c r="GSY523" s="79"/>
      <c r="GSZ523" s="79"/>
      <c r="GTA523" s="79"/>
      <c r="GTB523" s="79"/>
      <c r="GTC523" s="79"/>
      <c r="GTD523" s="79"/>
      <c r="GTE523" s="79"/>
      <c r="GTF523" s="79"/>
      <c r="GTG523" s="79"/>
      <c r="GTH523" s="79"/>
      <c r="GTI523" s="79"/>
      <c r="GTJ523" s="79"/>
      <c r="GTK523" s="79"/>
      <c r="GTL523" s="79"/>
      <c r="GTM523" s="79"/>
      <c r="GTN523" s="79"/>
      <c r="GTO523" s="79"/>
      <c r="GTP523" s="79"/>
      <c r="GTQ523" s="79"/>
      <c r="GTR523" s="79"/>
      <c r="GTS523" s="79"/>
      <c r="GTT523" s="79"/>
      <c r="GTU523" s="79"/>
      <c r="GTV523" s="79"/>
      <c r="GTW523" s="79"/>
      <c r="GTX523" s="79"/>
      <c r="GTY523" s="79"/>
      <c r="GTZ523" s="79"/>
      <c r="GUA523" s="79"/>
      <c r="GUB523" s="79"/>
      <c r="GUC523" s="79"/>
      <c r="GUD523" s="79"/>
      <c r="GUE523" s="79"/>
      <c r="GUF523" s="79"/>
      <c r="GUG523" s="79"/>
      <c r="GUH523" s="79"/>
      <c r="GUI523" s="79"/>
      <c r="GUJ523" s="79"/>
      <c r="GUK523" s="79"/>
      <c r="GUL523" s="79"/>
      <c r="GUM523" s="79"/>
      <c r="GUN523" s="79"/>
      <c r="GUO523" s="79"/>
      <c r="GUP523" s="79"/>
      <c r="GUQ523" s="79"/>
      <c r="GUR523" s="79"/>
      <c r="GUS523" s="79"/>
      <c r="GUT523" s="79"/>
      <c r="GUU523" s="79"/>
      <c r="GUV523" s="79"/>
      <c r="GUW523" s="79"/>
      <c r="GUX523" s="79"/>
      <c r="GUY523" s="79"/>
      <c r="GUZ523" s="79"/>
      <c r="GVA523" s="79"/>
      <c r="GVB523" s="79"/>
      <c r="GVC523" s="79"/>
      <c r="GVD523" s="79"/>
      <c r="GVE523" s="79"/>
      <c r="GVF523" s="79"/>
      <c r="GVG523" s="79"/>
      <c r="GVH523" s="79"/>
      <c r="GVI523" s="79"/>
      <c r="GVJ523" s="79"/>
      <c r="GVK523" s="79"/>
      <c r="GVL523" s="79"/>
      <c r="GVM523" s="79"/>
      <c r="GVN523" s="79"/>
      <c r="GVO523" s="79"/>
      <c r="GVP523" s="79"/>
      <c r="GVQ523" s="79"/>
      <c r="GVR523" s="79"/>
      <c r="GVS523" s="79"/>
      <c r="GVT523" s="79"/>
      <c r="GVU523" s="79"/>
      <c r="GVV523" s="79"/>
      <c r="GVW523" s="79"/>
      <c r="GVX523" s="79"/>
      <c r="GVY523" s="79"/>
      <c r="GVZ523" s="79"/>
      <c r="GWA523" s="79"/>
      <c r="GWB523" s="79"/>
      <c r="GWC523" s="79"/>
      <c r="GWD523" s="79"/>
      <c r="GWE523" s="79"/>
      <c r="GWF523" s="79"/>
      <c r="GWG523" s="79"/>
      <c r="GWH523" s="79"/>
      <c r="GWI523" s="79"/>
      <c r="GWJ523" s="79"/>
      <c r="GWK523" s="79"/>
      <c r="GWL523" s="79"/>
      <c r="GWM523" s="79"/>
      <c r="GWN523" s="79"/>
      <c r="GWO523" s="79"/>
      <c r="GWP523" s="79"/>
      <c r="GWQ523" s="79"/>
      <c r="GWR523" s="79"/>
      <c r="GWS523" s="79"/>
      <c r="GWT523" s="79"/>
      <c r="GWU523" s="79"/>
      <c r="GWV523" s="79"/>
      <c r="GWW523" s="79"/>
      <c r="GWX523" s="79"/>
      <c r="GWY523" s="79"/>
      <c r="GWZ523" s="79"/>
      <c r="GXA523" s="79"/>
      <c r="GXB523" s="79"/>
      <c r="GXC523" s="79"/>
      <c r="GXD523" s="79"/>
      <c r="GXE523" s="79"/>
      <c r="GXF523" s="79"/>
      <c r="GXG523" s="79"/>
      <c r="GXH523" s="79"/>
      <c r="GXI523" s="79"/>
      <c r="GXJ523" s="79"/>
      <c r="GXK523" s="79"/>
      <c r="GXL523" s="79"/>
      <c r="GXM523" s="79"/>
      <c r="GXN523" s="79"/>
      <c r="GXO523" s="79"/>
      <c r="GXP523" s="79"/>
      <c r="GXQ523" s="79"/>
      <c r="GXR523" s="79"/>
      <c r="GXS523" s="79"/>
      <c r="GXT523" s="79"/>
      <c r="GXU523" s="79"/>
      <c r="GXV523" s="79"/>
      <c r="GXW523" s="79"/>
      <c r="GXX523" s="79"/>
      <c r="GXY523" s="79"/>
      <c r="GXZ523" s="79"/>
      <c r="GYA523" s="79"/>
      <c r="GYB523" s="79"/>
      <c r="GYC523" s="79"/>
      <c r="GYD523" s="79"/>
      <c r="GYE523" s="79"/>
      <c r="GYF523" s="79"/>
      <c r="GYG523" s="79"/>
      <c r="GYH523" s="79"/>
      <c r="GYI523" s="79"/>
      <c r="GYJ523" s="79"/>
      <c r="GYK523" s="79"/>
      <c r="GYL523" s="79"/>
      <c r="GYM523" s="79"/>
      <c r="GYN523" s="79"/>
      <c r="GYO523" s="79"/>
      <c r="GYP523" s="79"/>
      <c r="GYQ523" s="79"/>
      <c r="GYR523" s="79"/>
      <c r="GYS523" s="79"/>
      <c r="GYT523" s="79"/>
      <c r="GYU523" s="79"/>
      <c r="GYV523" s="79"/>
      <c r="GYW523" s="79"/>
      <c r="GYX523" s="79"/>
      <c r="GYY523" s="79"/>
      <c r="GYZ523" s="79"/>
      <c r="GZA523" s="79"/>
      <c r="GZB523" s="79"/>
      <c r="GZC523" s="79"/>
      <c r="GZD523" s="79"/>
      <c r="GZE523" s="79"/>
      <c r="GZF523" s="79"/>
      <c r="GZG523" s="79"/>
      <c r="GZH523" s="79"/>
      <c r="GZI523" s="79"/>
      <c r="GZJ523" s="79"/>
      <c r="GZK523" s="79"/>
      <c r="GZL523" s="79"/>
      <c r="GZM523" s="79"/>
      <c r="GZN523" s="79"/>
      <c r="GZO523" s="79"/>
      <c r="GZP523" s="79"/>
      <c r="GZQ523" s="79"/>
      <c r="GZR523" s="79"/>
      <c r="GZS523" s="79"/>
      <c r="GZT523" s="79"/>
      <c r="GZU523" s="79"/>
      <c r="GZV523" s="79"/>
      <c r="GZW523" s="79"/>
      <c r="GZX523" s="79"/>
      <c r="GZY523" s="79"/>
      <c r="GZZ523" s="79"/>
      <c r="HAA523" s="79"/>
      <c r="HAB523" s="79"/>
      <c r="HAC523" s="79"/>
      <c r="HAD523" s="79"/>
      <c r="HAE523" s="79"/>
      <c r="HAF523" s="79"/>
      <c r="HAG523" s="79"/>
      <c r="HAH523" s="79"/>
      <c r="HAI523" s="79"/>
      <c r="HAJ523" s="79"/>
      <c r="HAK523" s="79"/>
      <c r="HAL523" s="79"/>
      <c r="HAM523" s="79"/>
      <c r="HAN523" s="79"/>
      <c r="HAO523" s="79"/>
      <c r="HAP523" s="79"/>
      <c r="HAQ523" s="79"/>
      <c r="HAR523" s="79"/>
      <c r="HAS523" s="79"/>
      <c r="HAT523" s="79"/>
      <c r="HAU523" s="79"/>
      <c r="HAV523" s="79"/>
      <c r="HAW523" s="79"/>
      <c r="HAX523" s="79"/>
      <c r="HAY523" s="79"/>
      <c r="HAZ523" s="79"/>
      <c r="HBA523" s="79"/>
      <c r="HBB523" s="79"/>
      <c r="HBC523" s="79"/>
      <c r="HBD523" s="79"/>
      <c r="HBE523" s="79"/>
      <c r="HBF523" s="79"/>
      <c r="HBG523" s="79"/>
      <c r="HBH523" s="79"/>
      <c r="HBI523" s="79"/>
      <c r="HBJ523" s="79"/>
      <c r="HBK523" s="79"/>
      <c r="HBL523" s="79"/>
      <c r="HBM523" s="79"/>
      <c r="HBN523" s="79"/>
      <c r="HBO523" s="79"/>
      <c r="HBP523" s="79"/>
      <c r="HBQ523" s="79"/>
      <c r="HBR523" s="79"/>
      <c r="HBS523" s="79"/>
      <c r="HBT523" s="79"/>
      <c r="HBU523" s="79"/>
      <c r="HBV523" s="79"/>
      <c r="HBW523" s="79"/>
      <c r="HBX523" s="79"/>
      <c r="HBY523" s="79"/>
      <c r="HBZ523" s="79"/>
      <c r="HCA523" s="79"/>
      <c r="HCB523" s="79"/>
      <c r="HCC523" s="79"/>
      <c r="HCD523" s="79"/>
      <c r="HCE523" s="79"/>
      <c r="HCF523" s="79"/>
      <c r="HCG523" s="79"/>
      <c r="HCH523" s="79"/>
      <c r="HCI523" s="79"/>
      <c r="HCJ523" s="79"/>
      <c r="HCK523" s="79"/>
      <c r="HCL523" s="79"/>
      <c r="HCM523" s="79"/>
      <c r="HCN523" s="79"/>
      <c r="HCO523" s="79"/>
      <c r="HCP523" s="79"/>
      <c r="HCQ523" s="79"/>
      <c r="HCR523" s="79"/>
      <c r="HCS523" s="79"/>
      <c r="HCT523" s="79"/>
      <c r="HCU523" s="79"/>
      <c r="HCV523" s="79"/>
      <c r="HCW523" s="79"/>
      <c r="HCX523" s="79"/>
      <c r="HCY523" s="79"/>
      <c r="HCZ523" s="79"/>
      <c r="HDA523" s="79"/>
      <c r="HDB523" s="79"/>
      <c r="HDC523" s="79"/>
      <c r="HDD523" s="79"/>
      <c r="HDE523" s="79"/>
      <c r="HDF523" s="79"/>
      <c r="HDG523" s="79"/>
      <c r="HDH523" s="79"/>
      <c r="HDI523" s="79"/>
      <c r="HDJ523" s="79"/>
      <c r="HDK523" s="79"/>
      <c r="HDL523" s="79"/>
      <c r="HDM523" s="79"/>
      <c r="HDN523" s="79"/>
      <c r="HDO523" s="79"/>
      <c r="HDP523" s="79"/>
      <c r="HDQ523" s="79"/>
      <c r="HDR523" s="79"/>
      <c r="HDS523" s="79"/>
      <c r="HDT523" s="79"/>
      <c r="HDU523" s="79"/>
      <c r="HDV523" s="79"/>
      <c r="HDW523" s="79"/>
      <c r="HDX523" s="79"/>
      <c r="HDY523" s="79"/>
      <c r="HDZ523" s="79"/>
      <c r="HEA523" s="79"/>
      <c r="HEB523" s="79"/>
      <c r="HEC523" s="79"/>
      <c r="HED523" s="79"/>
      <c r="HEE523" s="79"/>
      <c r="HEF523" s="79"/>
      <c r="HEG523" s="79"/>
      <c r="HEH523" s="79"/>
      <c r="HEI523" s="79"/>
      <c r="HEJ523" s="79"/>
      <c r="HEK523" s="79"/>
      <c r="HEL523" s="79"/>
      <c r="HEM523" s="79"/>
      <c r="HEN523" s="79"/>
      <c r="HEO523" s="79"/>
      <c r="HEP523" s="79"/>
      <c r="HEQ523" s="79"/>
      <c r="HER523" s="79"/>
      <c r="HES523" s="79"/>
      <c r="HET523" s="79"/>
      <c r="HEU523" s="79"/>
      <c r="HEV523" s="79"/>
      <c r="HEW523" s="79"/>
      <c r="HEX523" s="79"/>
      <c r="HEY523" s="79"/>
      <c r="HEZ523" s="79"/>
      <c r="HFA523" s="79"/>
      <c r="HFB523" s="79"/>
      <c r="HFC523" s="79"/>
      <c r="HFD523" s="79"/>
      <c r="HFE523" s="79"/>
      <c r="HFF523" s="79"/>
      <c r="HFG523" s="79"/>
      <c r="HFH523" s="79"/>
      <c r="HFI523" s="79"/>
      <c r="HFJ523" s="79"/>
      <c r="HFK523" s="79"/>
      <c r="HFL523" s="79"/>
      <c r="HFM523" s="79"/>
      <c r="HFN523" s="79"/>
      <c r="HFO523" s="79"/>
      <c r="HFP523" s="79"/>
      <c r="HFQ523" s="79"/>
      <c r="HFR523" s="79"/>
      <c r="HFS523" s="79"/>
      <c r="HFT523" s="79"/>
      <c r="HFU523" s="79"/>
      <c r="HFV523" s="79"/>
      <c r="HFW523" s="79"/>
      <c r="HFX523" s="79"/>
      <c r="HFY523" s="79"/>
      <c r="HFZ523" s="79"/>
      <c r="HGA523" s="79"/>
      <c r="HGB523" s="79"/>
      <c r="HGC523" s="79"/>
      <c r="HGD523" s="79"/>
      <c r="HGE523" s="79"/>
      <c r="HGF523" s="79"/>
      <c r="HGG523" s="79"/>
      <c r="HGH523" s="79"/>
      <c r="HGI523" s="79"/>
      <c r="HGJ523" s="79"/>
      <c r="HGK523" s="79"/>
      <c r="HGL523" s="79"/>
      <c r="HGM523" s="79"/>
      <c r="HGN523" s="79"/>
      <c r="HGO523" s="79"/>
      <c r="HGP523" s="79"/>
      <c r="HGQ523" s="79"/>
      <c r="HGR523" s="79"/>
      <c r="HGS523" s="79"/>
      <c r="HGT523" s="79"/>
      <c r="HGU523" s="79"/>
      <c r="HGV523" s="79"/>
      <c r="HGW523" s="79"/>
      <c r="HGX523" s="79"/>
      <c r="HGY523" s="79"/>
      <c r="HGZ523" s="79"/>
      <c r="HHA523" s="79"/>
      <c r="HHB523" s="79"/>
      <c r="HHC523" s="79"/>
      <c r="HHD523" s="79"/>
      <c r="HHE523" s="79"/>
      <c r="HHF523" s="79"/>
      <c r="HHG523" s="79"/>
      <c r="HHH523" s="79"/>
      <c r="HHI523" s="79"/>
      <c r="HHJ523" s="79"/>
      <c r="HHK523" s="79"/>
      <c r="HHL523" s="79"/>
      <c r="HHM523" s="79"/>
      <c r="HHN523" s="79"/>
      <c r="HHO523" s="79"/>
      <c r="HHP523" s="79"/>
      <c r="HHQ523" s="79"/>
      <c r="HHR523" s="79"/>
      <c r="HHS523" s="79"/>
      <c r="HHT523" s="79"/>
      <c r="HHU523" s="79"/>
      <c r="HHV523" s="79"/>
      <c r="HHW523" s="79"/>
      <c r="HHX523" s="79"/>
      <c r="HHY523" s="79"/>
      <c r="HHZ523" s="79"/>
      <c r="HIA523" s="79"/>
      <c r="HIB523" s="79"/>
      <c r="HIC523" s="79"/>
      <c r="HID523" s="79"/>
      <c r="HIE523" s="79"/>
      <c r="HIF523" s="79"/>
      <c r="HIG523" s="79"/>
      <c r="HIH523" s="79"/>
      <c r="HII523" s="79"/>
      <c r="HIJ523" s="79"/>
      <c r="HIK523" s="79"/>
      <c r="HIL523" s="79"/>
      <c r="HIM523" s="79"/>
      <c r="HIN523" s="79"/>
      <c r="HIO523" s="79"/>
      <c r="HIP523" s="79"/>
      <c r="HIQ523" s="79"/>
      <c r="HIR523" s="79"/>
      <c r="HIS523" s="79"/>
      <c r="HIT523" s="79"/>
      <c r="HIU523" s="79"/>
      <c r="HIV523" s="79"/>
      <c r="HIW523" s="79"/>
      <c r="HIX523" s="79"/>
      <c r="HIY523" s="79"/>
      <c r="HIZ523" s="79"/>
      <c r="HJA523" s="79"/>
      <c r="HJB523" s="79"/>
      <c r="HJC523" s="79"/>
      <c r="HJD523" s="79"/>
      <c r="HJE523" s="79"/>
      <c r="HJF523" s="79"/>
      <c r="HJG523" s="79"/>
      <c r="HJH523" s="79"/>
      <c r="HJI523" s="79"/>
      <c r="HJJ523" s="79"/>
      <c r="HJK523" s="79"/>
      <c r="HJL523" s="79"/>
      <c r="HJM523" s="79"/>
      <c r="HJN523" s="79"/>
      <c r="HJO523" s="79"/>
      <c r="HJP523" s="79"/>
      <c r="HJQ523" s="79"/>
      <c r="HJR523" s="79"/>
      <c r="HJS523" s="79"/>
      <c r="HJT523" s="79"/>
      <c r="HJU523" s="79"/>
      <c r="HJV523" s="79"/>
      <c r="HJW523" s="79"/>
      <c r="HJX523" s="79"/>
      <c r="HJY523" s="79"/>
      <c r="HJZ523" s="79"/>
      <c r="HKA523" s="79"/>
      <c r="HKB523" s="79"/>
      <c r="HKC523" s="79"/>
      <c r="HKD523" s="79"/>
      <c r="HKE523" s="79"/>
      <c r="HKF523" s="79"/>
      <c r="HKG523" s="79"/>
      <c r="HKH523" s="79"/>
      <c r="HKI523" s="79"/>
      <c r="HKJ523" s="79"/>
      <c r="HKK523" s="79"/>
      <c r="HKL523" s="79"/>
      <c r="HKM523" s="79"/>
      <c r="HKN523" s="79"/>
      <c r="HKO523" s="79"/>
      <c r="HKP523" s="79"/>
      <c r="HKQ523" s="79"/>
      <c r="HKR523" s="79"/>
      <c r="HKS523" s="79"/>
      <c r="HKT523" s="79"/>
      <c r="HKU523" s="79"/>
      <c r="HKV523" s="79"/>
      <c r="HKW523" s="79"/>
      <c r="HKX523" s="79"/>
      <c r="HKY523" s="79"/>
      <c r="HKZ523" s="79"/>
      <c r="HLA523" s="79"/>
      <c r="HLB523" s="79"/>
      <c r="HLC523" s="79"/>
      <c r="HLD523" s="79"/>
      <c r="HLE523" s="79"/>
      <c r="HLF523" s="79"/>
      <c r="HLG523" s="79"/>
      <c r="HLH523" s="79"/>
      <c r="HLI523" s="79"/>
      <c r="HLJ523" s="79"/>
      <c r="HLK523" s="79"/>
      <c r="HLL523" s="79"/>
      <c r="HLM523" s="79"/>
      <c r="HLN523" s="79"/>
      <c r="HLO523" s="79"/>
      <c r="HLP523" s="79"/>
      <c r="HLQ523" s="79"/>
      <c r="HLR523" s="79"/>
      <c r="HLS523" s="79"/>
      <c r="HLT523" s="79"/>
      <c r="HLU523" s="79"/>
      <c r="HLV523" s="79"/>
      <c r="HLW523" s="79"/>
      <c r="HLX523" s="79"/>
      <c r="HLY523" s="79"/>
      <c r="HLZ523" s="79"/>
      <c r="HMA523" s="79"/>
      <c r="HMB523" s="79"/>
      <c r="HMC523" s="79"/>
      <c r="HMD523" s="79"/>
      <c r="HME523" s="79"/>
      <c r="HMF523" s="79"/>
      <c r="HMG523" s="79"/>
      <c r="HMH523" s="79"/>
      <c r="HMI523" s="79"/>
      <c r="HMJ523" s="79"/>
      <c r="HMK523" s="79"/>
      <c r="HML523" s="79"/>
      <c r="HMM523" s="79"/>
      <c r="HMN523" s="79"/>
      <c r="HMO523" s="79"/>
      <c r="HMP523" s="79"/>
      <c r="HMQ523" s="79"/>
      <c r="HMR523" s="79"/>
      <c r="HMS523" s="79"/>
      <c r="HMT523" s="79"/>
      <c r="HMU523" s="79"/>
      <c r="HMV523" s="79"/>
      <c r="HMW523" s="79"/>
      <c r="HMX523" s="79"/>
      <c r="HMY523" s="79"/>
      <c r="HMZ523" s="79"/>
      <c r="HNA523" s="79"/>
      <c r="HNB523" s="79"/>
      <c r="HNC523" s="79"/>
      <c r="HND523" s="79"/>
      <c r="HNE523" s="79"/>
      <c r="HNF523" s="79"/>
      <c r="HNG523" s="79"/>
      <c r="HNH523" s="79"/>
      <c r="HNI523" s="79"/>
      <c r="HNJ523" s="79"/>
      <c r="HNK523" s="79"/>
      <c r="HNL523" s="79"/>
      <c r="HNM523" s="79"/>
      <c r="HNN523" s="79"/>
      <c r="HNO523" s="79"/>
      <c r="HNP523" s="79"/>
      <c r="HNQ523" s="79"/>
      <c r="HNR523" s="79"/>
      <c r="HNS523" s="79"/>
      <c r="HNT523" s="79"/>
      <c r="HNU523" s="79"/>
      <c r="HNV523" s="79"/>
      <c r="HNW523" s="79"/>
      <c r="HNX523" s="79"/>
      <c r="HNY523" s="79"/>
      <c r="HNZ523" s="79"/>
      <c r="HOA523" s="79"/>
      <c r="HOB523" s="79"/>
      <c r="HOC523" s="79"/>
      <c r="HOD523" s="79"/>
      <c r="HOE523" s="79"/>
      <c r="HOF523" s="79"/>
      <c r="HOG523" s="79"/>
      <c r="HOH523" s="79"/>
      <c r="HOI523" s="79"/>
      <c r="HOJ523" s="79"/>
      <c r="HOK523" s="79"/>
      <c r="HOL523" s="79"/>
      <c r="HOM523" s="79"/>
      <c r="HON523" s="79"/>
      <c r="HOO523" s="79"/>
      <c r="HOP523" s="79"/>
      <c r="HOQ523" s="79"/>
      <c r="HOR523" s="79"/>
      <c r="HOS523" s="79"/>
      <c r="HOT523" s="79"/>
      <c r="HOU523" s="79"/>
      <c r="HOV523" s="79"/>
      <c r="HOW523" s="79"/>
      <c r="HOX523" s="79"/>
      <c r="HOY523" s="79"/>
      <c r="HOZ523" s="79"/>
      <c r="HPA523" s="79"/>
      <c r="HPB523" s="79"/>
      <c r="HPC523" s="79"/>
      <c r="HPD523" s="79"/>
      <c r="HPE523" s="79"/>
      <c r="HPF523" s="79"/>
      <c r="HPG523" s="79"/>
      <c r="HPH523" s="79"/>
      <c r="HPI523" s="79"/>
      <c r="HPJ523" s="79"/>
      <c r="HPK523" s="79"/>
      <c r="HPL523" s="79"/>
      <c r="HPM523" s="79"/>
      <c r="HPN523" s="79"/>
      <c r="HPO523" s="79"/>
      <c r="HPP523" s="79"/>
      <c r="HPQ523" s="79"/>
      <c r="HPR523" s="79"/>
      <c r="HPS523" s="79"/>
      <c r="HPT523" s="79"/>
      <c r="HPU523" s="79"/>
      <c r="HPV523" s="79"/>
      <c r="HPW523" s="79"/>
      <c r="HPX523" s="79"/>
      <c r="HPY523" s="79"/>
      <c r="HPZ523" s="79"/>
      <c r="HQA523" s="79"/>
      <c r="HQB523" s="79"/>
      <c r="HQC523" s="79"/>
      <c r="HQD523" s="79"/>
      <c r="HQE523" s="79"/>
      <c r="HQF523" s="79"/>
      <c r="HQG523" s="79"/>
      <c r="HQH523" s="79"/>
      <c r="HQI523" s="79"/>
      <c r="HQJ523" s="79"/>
      <c r="HQK523" s="79"/>
      <c r="HQL523" s="79"/>
      <c r="HQM523" s="79"/>
      <c r="HQN523" s="79"/>
      <c r="HQO523" s="79"/>
      <c r="HQP523" s="79"/>
      <c r="HQQ523" s="79"/>
      <c r="HQR523" s="79"/>
      <c r="HQS523" s="79"/>
      <c r="HQT523" s="79"/>
      <c r="HQU523" s="79"/>
      <c r="HQV523" s="79"/>
      <c r="HQW523" s="79"/>
      <c r="HQX523" s="79"/>
      <c r="HQY523" s="79"/>
      <c r="HQZ523" s="79"/>
      <c r="HRA523" s="79"/>
      <c r="HRB523" s="79"/>
      <c r="HRC523" s="79"/>
      <c r="HRD523" s="79"/>
      <c r="HRE523" s="79"/>
      <c r="HRF523" s="79"/>
      <c r="HRG523" s="79"/>
      <c r="HRH523" s="79"/>
      <c r="HRI523" s="79"/>
      <c r="HRJ523" s="79"/>
      <c r="HRK523" s="79"/>
      <c r="HRL523" s="79"/>
      <c r="HRM523" s="79"/>
      <c r="HRN523" s="79"/>
      <c r="HRO523" s="79"/>
      <c r="HRP523" s="79"/>
      <c r="HRQ523" s="79"/>
      <c r="HRR523" s="79"/>
      <c r="HRS523" s="79"/>
      <c r="HRT523" s="79"/>
      <c r="HRU523" s="79"/>
      <c r="HRV523" s="79"/>
      <c r="HRW523" s="79"/>
      <c r="HRX523" s="79"/>
      <c r="HRY523" s="79"/>
      <c r="HRZ523" s="79"/>
      <c r="HSA523" s="79"/>
      <c r="HSB523" s="79"/>
      <c r="HSC523" s="79"/>
      <c r="HSD523" s="79"/>
      <c r="HSE523" s="79"/>
      <c r="HSF523" s="79"/>
      <c r="HSG523" s="79"/>
      <c r="HSH523" s="79"/>
      <c r="HSI523" s="79"/>
      <c r="HSJ523" s="79"/>
      <c r="HSK523" s="79"/>
      <c r="HSL523" s="79"/>
      <c r="HSM523" s="79"/>
      <c r="HSN523" s="79"/>
      <c r="HSO523" s="79"/>
      <c r="HSP523" s="79"/>
      <c r="HSQ523" s="79"/>
      <c r="HSR523" s="79"/>
      <c r="HSS523" s="79"/>
      <c r="HST523" s="79"/>
      <c r="HSU523" s="79"/>
      <c r="HSV523" s="79"/>
      <c r="HSW523" s="79"/>
      <c r="HSX523" s="79"/>
      <c r="HSY523" s="79"/>
      <c r="HSZ523" s="79"/>
      <c r="HTA523" s="79"/>
      <c r="HTB523" s="79"/>
      <c r="HTC523" s="79"/>
      <c r="HTD523" s="79"/>
      <c r="HTE523" s="79"/>
      <c r="HTF523" s="79"/>
      <c r="HTG523" s="79"/>
      <c r="HTH523" s="79"/>
      <c r="HTI523" s="79"/>
      <c r="HTJ523" s="79"/>
      <c r="HTK523" s="79"/>
      <c r="HTL523" s="79"/>
      <c r="HTM523" s="79"/>
      <c r="HTN523" s="79"/>
      <c r="HTO523" s="79"/>
      <c r="HTP523" s="79"/>
      <c r="HTQ523" s="79"/>
      <c r="HTR523" s="79"/>
      <c r="HTS523" s="79"/>
      <c r="HTT523" s="79"/>
      <c r="HTU523" s="79"/>
      <c r="HTV523" s="79"/>
      <c r="HTW523" s="79"/>
      <c r="HTX523" s="79"/>
      <c r="HTY523" s="79"/>
      <c r="HTZ523" s="79"/>
      <c r="HUA523" s="79"/>
      <c r="HUB523" s="79"/>
      <c r="HUC523" s="79"/>
      <c r="HUD523" s="79"/>
      <c r="HUE523" s="79"/>
      <c r="HUF523" s="79"/>
      <c r="HUG523" s="79"/>
      <c r="HUH523" s="79"/>
      <c r="HUI523" s="79"/>
      <c r="HUJ523" s="79"/>
      <c r="HUK523" s="79"/>
      <c r="HUL523" s="79"/>
      <c r="HUM523" s="79"/>
      <c r="HUN523" s="79"/>
      <c r="HUO523" s="79"/>
      <c r="HUP523" s="79"/>
      <c r="HUQ523" s="79"/>
      <c r="HUR523" s="79"/>
      <c r="HUS523" s="79"/>
      <c r="HUT523" s="79"/>
      <c r="HUU523" s="79"/>
      <c r="HUV523" s="79"/>
      <c r="HUW523" s="79"/>
      <c r="HUX523" s="79"/>
      <c r="HUY523" s="79"/>
      <c r="HUZ523" s="79"/>
      <c r="HVA523" s="79"/>
      <c r="HVB523" s="79"/>
      <c r="HVC523" s="79"/>
      <c r="HVD523" s="79"/>
      <c r="HVE523" s="79"/>
      <c r="HVF523" s="79"/>
      <c r="HVG523" s="79"/>
      <c r="HVH523" s="79"/>
      <c r="HVI523" s="79"/>
      <c r="HVJ523" s="79"/>
      <c r="HVK523" s="79"/>
      <c r="HVL523" s="79"/>
      <c r="HVM523" s="79"/>
      <c r="HVN523" s="79"/>
      <c r="HVO523" s="79"/>
      <c r="HVP523" s="79"/>
      <c r="HVQ523" s="79"/>
      <c r="HVR523" s="79"/>
      <c r="HVS523" s="79"/>
      <c r="HVT523" s="79"/>
      <c r="HVU523" s="79"/>
      <c r="HVV523" s="79"/>
      <c r="HVW523" s="79"/>
      <c r="HVX523" s="79"/>
      <c r="HVY523" s="79"/>
      <c r="HVZ523" s="79"/>
      <c r="HWA523" s="79"/>
      <c r="HWB523" s="79"/>
      <c r="HWC523" s="79"/>
      <c r="HWD523" s="79"/>
      <c r="HWE523" s="79"/>
      <c r="HWF523" s="79"/>
      <c r="HWG523" s="79"/>
      <c r="HWH523" s="79"/>
      <c r="HWI523" s="79"/>
      <c r="HWJ523" s="79"/>
      <c r="HWK523" s="79"/>
      <c r="HWL523" s="79"/>
      <c r="HWM523" s="79"/>
      <c r="HWN523" s="79"/>
      <c r="HWO523" s="79"/>
      <c r="HWP523" s="79"/>
      <c r="HWQ523" s="79"/>
      <c r="HWR523" s="79"/>
      <c r="HWS523" s="79"/>
      <c r="HWT523" s="79"/>
      <c r="HWU523" s="79"/>
      <c r="HWV523" s="79"/>
      <c r="HWW523" s="79"/>
      <c r="HWX523" s="79"/>
      <c r="HWY523" s="79"/>
      <c r="HWZ523" s="79"/>
      <c r="HXA523" s="79"/>
      <c r="HXB523" s="79"/>
      <c r="HXC523" s="79"/>
      <c r="HXD523" s="79"/>
      <c r="HXE523" s="79"/>
      <c r="HXF523" s="79"/>
      <c r="HXG523" s="79"/>
      <c r="HXH523" s="79"/>
      <c r="HXI523" s="79"/>
      <c r="HXJ523" s="79"/>
      <c r="HXK523" s="79"/>
      <c r="HXL523" s="79"/>
      <c r="HXM523" s="79"/>
      <c r="HXN523" s="79"/>
      <c r="HXO523" s="79"/>
      <c r="HXP523" s="79"/>
      <c r="HXQ523" s="79"/>
      <c r="HXR523" s="79"/>
      <c r="HXS523" s="79"/>
      <c r="HXT523" s="79"/>
      <c r="HXU523" s="79"/>
      <c r="HXV523" s="79"/>
      <c r="HXW523" s="79"/>
      <c r="HXX523" s="79"/>
      <c r="HXY523" s="79"/>
      <c r="HXZ523" s="79"/>
      <c r="HYA523" s="79"/>
      <c r="HYB523" s="79"/>
      <c r="HYC523" s="79"/>
      <c r="HYD523" s="79"/>
      <c r="HYE523" s="79"/>
      <c r="HYF523" s="79"/>
      <c r="HYG523" s="79"/>
      <c r="HYH523" s="79"/>
      <c r="HYI523" s="79"/>
      <c r="HYJ523" s="79"/>
      <c r="HYK523" s="79"/>
      <c r="HYL523" s="79"/>
      <c r="HYM523" s="79"/>
      <c r="HYN523" s="79"/>
      <c r="HYO523" s="79"/>
      <c r="HYP523" s="79"/>
      <c r="HYQ523" s="79"/>
      <c r="HYR523" s="79"/>
      <c r="HYS523" s="79"/>
      <c r="HYT523" s="79"/>
      <c r="HYU523" s="79"/>
      <c r="HYV523" s="79"/>
      <c r="HYW523" s="79"/>
      <c r="HYX523" s="79"/>
      <c r="HYY523" s="79"/>
      <c r="HYZ523" s="79"/>
      <c r="HZA523" s="79"/>
      <c r="HZB523" s="79"/>
      <c r="HZC523" s="79"/>
      <c r="HZD523" s="79"/>
      <c r="HZE523" s="79"/>
      <c r="HZF523" s="79"/>
      <c r="HZG523" s="79"/>
      <c r="HZH523" s="79"/>
      <c r="HZI523" s="79"/>
      <c r="HZJ523" s="79"/>
      <c r="HZK523" s="79"/>
      <c r="HZL523" s="79"/>
      <c r="HZM523" s="79"/>
      <c r="HZN523" s="79"/>
      <c r="HZO523" s="79"/>
      <c r="HZP523" s="79"/>
      <c r="HZQ523" s="79"/>
      <c r="HZR523" s="79"/>
      <c r="HZS523" s="79"/>
      <c r="HZT523" s="79"/>
      <c r="HZU523" s="79"/>
      <c r="HZV523" s="79"/>
      <c r="HZW523" s="79"/>
      <c r="HZX523" s="79"/>
      <c r="HZY523" s="79"/>
      <c r="HZZ523" s="79"/>
      <c r="IAA523" s="79"/>
      <c r="IAB523" s="79"/>
      <c r="IAC523" s="79"/>
      <c r="IAD523" s="79"/>
      <c r="IAE523" s="79"/>
      <c r="IAF523" s="79"/>
      <c r="IAG523" s="79"/>
      <c r="IAH523" s="79"/>
      <c r="IAI523" s="79"/>
      <c r="IAJ523" s="79"/>
      <c r="IAK523" s="79"/>
      <c r="IAL523" s="79"/>
      <c r="IAM523" s="79"/>
      <c r="IAN523" s="79"/>
      <c r="IAO523" s="79"/>
      <c r="IAP523" s="79"/>
      <c r="IAQ523" s="79"/>
      <c r="IAR523" s="79"/>
      <c r="IAS523" s="79"/>
      <c r="IAT523" s="79"/>
      <c r="IAU523" s="79"/>
      <c r="IAV523" s="79"/>
      <c r="IAW523" s="79"/>
      <c r="IAX523" s="79"/>
      <c r="IAY523" s="79"/>
      <c r="IAZ523" s="79"/>
      <c r="IBA523" s="79"/>
      <c r="IBB523" s="79"/>
      <c r="IBC523" s="79"/>
      <c r="IBD523" s="79"/>
      <c r="IBE523" s="79"/>
      <c r="IBF523" s="79"/>
      <c r="IBG523" s="79"/>
      <c r="IBH523" s="79"/>
      <c r="IBI523" s="79"/>
      <c r="IBJ523" s="79"/>
      <c r="IBK523" s="79"/>
      <c r="IBL523" s="79"/>
      <c r="IBM523" s="79"/>
      <c r="IBN523" s="79"/>
      <c r="IBO523" s="79"/>
      <c r="IBP523" s="79"/>
      <c r="IBQ523" s="79"/>
      <c r="IBR523" s="79"/>
      <c r="IBS523" s="79"/>
      <c r="IBT523" s="79"/>
      <c r="IBU523" s="79"/>
      <c r="IBV523" s="79"/>
      <c r="IBW523" s="79"/>
      <c r="IBX523" s="79"/>
      <c r="IBY523" s="79"/>
      <c r="IBZ523" s="79"/>
      <c r="ICA523" s="79"/>
      <c r="ICB523" s="79"/>
      <c r="ICC523" s="79"/>
      <c r="ICD523" s="79"/>
      <c r="ICE523" s="79"/>
      <c r="ICF523" s="79"/>
      <c r="ICG523" s="79"/>
      <c r="ICH523" s="79"/>
      <c r="ICI523" s="79"/>
      <c r="ICJ523" s="79"/>
      <c r="ICK523" s="79"/>
      <c r="ICL523" s="79"/>
      <c r="ICM523" s="79"/>
      <c r="ICN523" s="79"/>
      <c r="ICO523" s="79"/>
      <c r="ICP523" s="79"/>
      <c r="ICQ523" s="79"/>
      <c r="ICR523" s="79"/>
      <c r="ICS523" s="79"/>
      <c r="ICT523" s="79"/>
      <c r="ICU523" s="79"/>
      <c r="ICV523" s="79"/>
      <c r="ICW523" s="79"/>
      <c r="ICX523" s="79"/>
      <c r="ICY523" s="79"/>
      <c r="ICZ523" s="79"/>
      <c r="IDA523" s="79"/>
      <c r="IDB523" s="79"/>
      <c r="IDC523" s="79"/>
      <c r="IDD523" s="79"/>
      <c r="IDE523" s="79"/>
      <c r="IDF523" s="79"/>
      <c r="IDG523" s="79"/>
      <c r="IDH523" s="79"/>
      <c r="IDI523" s="79"/>
      <c r="IDJ523" s="79"/>
      <c r="IDK523" s="79"/>
      <c r="IDL523" s="79"/>
      <c r="IDM523" s="79"/>
      <c r="IDN523" s="79"/>
      <c r="IDO523" s="79"/>
      <c r="IDP523" s="79"/>
      <c r="IDQ523" s="79"/>
      <c r="IDR523" s="79"/>
      <c r="IDS523" s="79"/>
      <c r="IDT523" s="79"/>
      <c r="IDU523" s="79"/>
      <c r="IDV523" s="79"/>
      <c r="IDW523" s="79"/>
      <c r="IDX523" s="79"/>
      <c r="IDY523" s="79"/>
      <c r="IDZ523" s="79"/>
      <c r="IEA523" s="79"/>
      <c r="IEB523" s="79"/>
      <c r="IEC523" s="79"/>
      <c r="IED523" s="79"/>
      <c r="IEE523" s="79"/>
      <c r="IEF523" s="79"/>
      <c r="IEG523" s="79"/>
      <c r="IEH523" s="79"/>
      <c r="IEI523" s="79"/>
      <c r="IEJ523" s="79"/>
      <c r="IEK523" s="79"/>
      <c r="IEL523" s="79"/>
      <c r="IEM523" s="79"/>
      <c r="IEN523" s="79"/>
      <c r="IEO523" s="79"/>
      <c r="IEP523" s="79"/>
      <c r="IEQ523" s="79"/>
      <c r="IER523" s="79"/>
      <c r="IES523" s="79"/>
      <c r="IET523" s="79"/>
      <c r="IEU523" s="79"/>
      <c r="IEV523" s="79"/>
      <c r="IEW523" s="79"/>
      <c r="IEX523" s="79"/>
      <c r="IEY523" s="79"/>
      <c r="IEZ523" s="79"/>
      <c r="IFA523" s="79"/>
      <c r="IFB523" s="79"/>
      <c r="IFC523" s="79"/>
      <c r="IFD523" s="79"/>
      <c r="IFE523" s="79"/>
      <c r="IFF523" s="79"/>
      <c r="IFG523" s="79"/>
      <c r="IFH523" s="79"/>
      <c r="IFI523" s="79"/>
      <c r="IFJ523" s="79"/>
      <c r="IFK523" s="79"/>
      <c r="IFL523" s="79"/>
      <c r="IFM523" s="79"/>
      <c r="IFN523" s="79"/>
      <c r="IFO523" s="79"/>
      <c r="IFP523" s="79"/>
      <c r="IFQ523" s="79"/>
      <c r="IFR523" s="79"/>
      <c r="IFS523" s="79"/>
      <c r="IFT523" s="79"/>
      <c r="IFU523" s="79"/>
      <c r="IFV523" s="79"/>
      <c r="IFW523" s="79"/>
      <c r="IFX523" s="79"/>
      <c r="IFY523" s="79"/>
      <c r="IFZ523" s="79"/>
      <c r="IGA523" s="79"/>
      <c r="IGB523" s="79"/>
      <c r="IGC523" s="79"/>
      <c r="IGD523" s="79"/>
      <c r="IGE523" s="79"/>
      <c r="IGF523" s="79"/>
      <c r="IGG523" s="79"/>
      <c r="IGH523" s="79"/>
      <c r="IGI523" s="79"/>
      <c r="IGJ523" s="79"/>
      <c r="IGK523" s="79"/>
      <c r="IGL523" s="79"/>
      <c r="IGM523" s="79"/>
      <c r="IGN523" s="79"/>
      <c r="IGO523" s="79"/>
      <c r="IGP523" s="79"/>
      <c r="IGQ523" s="79"/>
      <c r="IGR523" s="79"/>
      <c r="IGS523" s="79"/>
      <c r="IGT523" s="79"/>
      <c r="IGU523" s="79"/>
      <c r="IGV523" s="79"/>
      <c r="IGW523" s="79"/>
      <c r="IGX523" s="79"/>
      <c r="IGY523" s="79"/>
      <c r="IGZ523" s="79"/>
      <c r="IHA523" s="79"/>
      <c r="IHB523" s="79"/>
      <c r="IHC523" s="79"/>
      <c r="IHD523" s="79"/>
      <c r="IHE523" s="79"/>
      <c r="IHF523" s="79"/>
      <c r="IHG523" s="79"/>
      <c r="IHH523" s="79"/>
      <c r="IHI523" s="79"/>
      <c r="IHJ523" s="79"/>
      <c r="IHK523" s="79"/>
      <c r="IHL523" s="79"/>
      <c r="IHM523" s="79"/>
      <c r="IHN523" s="79"/>
      <c r="IHO523" s="79"/>
      <c r="IHP523" s="79"/>
      <c r="IHQ523" s="79"/>
      <c r="IHR523" s="79"/>
      <c r="IHS523" s="79"/>
      <c r="IHT523" s="79"/>
      <c r="IHU523" s="79"/>
      <c r="IHV523" s="79"/>
      <c r="IHW523" s="79"/>
      <c r="IHX523" s="79"/>
      <c r="IHY523" s="79"/>
      <c r="IHZ523" s="79"/>
      <c r="IIA523" s="79"/>
      <c r="IIB523" s="79"/>
      <c r="IIC523" s="79"/>
      <c r="IID523" s="79"/>
      <c r="IIE523" s="79"/>
      <c r="IIF523" s="79"/>
      <c r="IIG523" s="79"/>
      <c r="IIH523" s="79"/>
      <c r="III523" s="79"/>
      <c r="IIJ523" s="79"/>
      <c r="IIK523" s="79"/>
      <c r="IIL523" s="79"/>
      <c r="IIM523" s="79"/>
      <c r="IIN523" s="79"/>
      <c r="IIO523" s="79"/>
      <c r="IIP523" s="79"/>
      <c r="IIQ523" s="79"/>
      <c r="IIR523" s="79"/>
      <c r="IIS523" s="79"/>
      <c r="IIT523" s="79"/>
      <c r="IIU523" s="79"/>
      <c r="IIV523" s="79"/>
      <c r="IIW523" s="79"/>
      <c r="IIX523" s="79"/>
      <c r="IIY523" s="79"/>
      <c r="IIZ523" s="79"/>
      <c r="IJA523" s="79"/>
      <c r="IJB523" s="79"/>
      <c r="IJC523" s="79"/>
      <c r="IJD523" s="79"/>
      <c r="IJE523" s="79"/>
      <c r="IJF523" s="79"/>
      <c r="IJG523" s="79"/>
      <c r="IJH523" s="79"/>
      <c r="IJI523" s="79"/>
      <c r="IJJ523" s="79"/>
      <c r="IJK523" s="79"/>
      <c r="IJL523" s="79"/>
      <c r="IJM523" s="79"/>
      <c r="IJN523" s="79"/>
      <c r="IJO523" s="79"/>
      <c r="IJP523" s="79"/>
      <c r="IJQ523" s="79"/>
      <c r="IJR523" s="79"/>
      <c r="IJS523" s="79"/>
      <c r="IJT523" s="79"/>
      <c r="IJU523" s="79"/>
      <c r="IJV523" s="79"/>
      <c r="IJW523" s="79"/>
      <c r="IJX523" s="79"/>
      <c r="IJY523" s="79"/>
      <c r="IJZ523" s="79"/>
      <c r="IKA523" s="79"/>
      <c r="IKB523" s="79"/>
      <c r="IKC523" s="79"/>
      <c r="IKD523" s="79"/>
      <c r="IKE523" s="79"/>
      <c r="IKF523" s="79"/>
      <c r="IKG523" s="79"/>
      <c r="IKH523" s="79"/>
      <c r="IKI523" s="79"/>
      <c r="IKJ523" s="79"/>
      <c r="IKK523" s="79"/>
      <c r="IKL523" s="79"/>
      <c r="IKM523" s="79"/>
      <c r="IKN523" s="79"/>
      <c r="IKO523" s="79"/>
      <c r="IKP523" s="79"/>
      <c r="IKQ523" s="79"/>
      <c r="IKR523" s="79"/>
      <c r="IKS523" s="79"/>
      <c r="IKT523" s="79"/>
      <c r="IKU523" s="79"/>
      <c r="IKV523" s="79"/>
      <c r="IKW523" s="79"/>
      <c r="IKX523" s="79"/>
      <c r="IKY523" s="79"/>
      <c r="IKZ523" s="79"/>
      <c r="ILA523" s="79"/>
      <c r="ILB523" s="79"/>
      <c r="ILC523" s="79"/>
      <c r="ILD523" s="79"/>
      <c r="ILE523" s="79"/>
      <c r="ILF523" s="79"/>
      <c r="ILG523" s="79"/>
      <c r="ILH523" s="79"/>
      <c r="ILI523" s="79"/>
      <c r="ILJ523" s="79"/>
      <c r="ILK523" s="79"/>
      <c r="ILL523" s="79"/>
      <c r="ILM523" s="79"/>
      <c r="ILN523" s="79"/>
      <c r="ILO523" s="79"/>
      <c r="ILP523" s="79"/>
      <c r="ILQ523" s="79"/>
      <c r="ILR523" s="79"/>
      <c r="ILS523" s="79"/>
      <c r="ILT523" s="79"/>
      <c r="ILU523" s="79"/>
      <c r="ILV523" s="79"/>
      <c r="ILW523" s="79"/>
      <c r="ILX523" s="79"/>
      <c r="ILY523" s="79"/>
      <c r="ILZ523" s="79"/>
      <c r="IMA523" s="79"/>
      <c r="IMB523" s="79"/>
      <c r="IMC523" s="79"/>
      <c r="IMD523" s="79"/>
      <c r="IME523" s="79"/>
      <c r="IMF523" s="79"/>
      <c r="IMG523" s="79"/>
      <c r="IMH523" s="79"/>
      <c r="IMI523" s="79"/>
      <c r="IMJ523" s="79"/>
      <c r="IMK523" s="79"/>
      <c r="IML523" s="79"/>
      <c r="IMM523" s="79"/>
      <c r="IMN523" s="79"/>
      <c r="IMO523" s="79"/>
      <c r="IMP523" s="79"/>
      <c r="IMQ523" s="79"/>
      <c r="IMR523" s="79"/>
      <c r="IMS523" s="79"/>
      <c r="IMT523" s="79"/>
      <c r="IMU523" s="79"/>
      <c r="IMV523" s="79"/>
      <c r="IMW523" s="79"/>
      <c r="IMX523" s="79"/>
      <c r="IMY523" s="79"/>
      <c r="IMZ523" s="79"/>
      <c r="INA523" s="79"/>
      <c r="INB523" s="79"/>
      <c r="INC523" s="79"/>
      <c r="IND523" s="79"/>
      <c r="INE523" s="79"/>
      <c r="INF523" s="79"/>
      <c r="ING523" s="79"/>
      <c r="INH523" s="79"/>
      <c r="INI523" s="79"/>
      <c r="INJ523" s="79"/>
      <c r="INK523" s="79"/>
      <c r="INL523" s="79"/>
      <c r="INM523" s="79"/>
      <c r="INN523" s="79"/>
      <c r="INO523" s="79"/>
      <c r="INP523" s="79"/>
      <c r="INQ523" s="79"/>
      <c r="INR523" s="79"/>
      <c r="INS523" s="79"/>
      <c r="INT523" s="79"/>
      <c r="INU523" s="79"/>
      <c r="INV523" s="79"/>
      <c r="INW523" s="79"/>
      <c r="INX523" s="79"/>
      <c r="INY523" s="79"/>
      <c r="INZ523" s="79"/>
      <c r="IOA523" s="79"/>
      <c r="IOB523" s="79"/>
      <c r="IOC523" s="79"/>
      <c r="IOD523" s="79"/>
      <c r="IOE523" s="79"/>
      <c r="IOF523" s="79"/>
      <c r="IOG523" s="79"/>
      <c r="IOH523" s="79"/>
      <c r="IOI523" s="79"/>
      <c r="IOJ523" s="79"/>
      <c r="IOK523" s="79"/>
      <c r="IOL523" s="79"/>
      <c r="IOM523" s="79"/>
      <c r="ION523" s="79"/>
      <c r="IOO523" s="79"/>
      <c r="IOP523" s="79"/>
      <c r="IOQ523" s="79"/>
      <c r="IOR523" s="79"/>
      <c r="IOS523" s="79"/>
      <c r="IOT523" s="79"/>
      <c r="IOU523" s="79"/>
      <c r="IOV523" s="79"/>
      <c r="IOW523" s="79"/>
      <c r="IOX523" s="79"/>
      <c r="IOY523" s="79"/>
      <c r="IOZ523" s="79"/>
      <c r="IPA523" s="79"/>
      <c r="IPB523" s="79"/>
      <c r="IPC523" s="79"/>
      <c r="IPD523" s="79"/>
      <c r="IPE523" s="79"/>
      <c r="IPF523" s="79"/>
      <c r="IPG523" s="79"/>
      <c r="IPH523" s="79"/>
      <c r="IPI523" s="79"/>
      <c r="IPJ523" s="79"/>
      <c r="IPK523" s="79"/>
      <c r="IPL523" s="79"/>
      <c r="IPM523" s="79"/>
      <c r="IPN523" s="79"/>
      <c r="IPO523" s="79"/>
      <c r="IPP523" s="79"/>
      <c r="IPQ523" s="79"/>
      <c r="IPR523" s="79"/>
      <c r="IPS523" s="79"/>
      <c r="IPT523" s="79"/>
      <c r="IPU523" s="79"/>
      <c r="IPV523" s="79"/>
      <c r="IPW523" s="79"/>
      <c r="IPX523" s="79"/>
      <c r="IPY523" s="79"/>
      <c r="IPZ523" s="79"/>
      <c r="IQA523" s="79"/>
      <c r="IQB523" s="79"/>
      <c r="IQC523" s="79"/>
      <c r="IQD523" s="79"/>
      <c r="IQE523" s="79"/>
      <c r="IQF523" s="79"/>
      <c r="IQG523" s="79"/>
      <c r="IQH523" s="79"/>
      <c r="IQI523" s="79"/>
      <c r="IQJ523" s="79"/>
      <c r="IQK523" s="79"/>
      <c r="IQL523" s="79"/>
      <c r="IQM523" s="79"/>
      <c r="IQN523" s="79"/>
      <c r="IQO523" s="79"/>
      <c r="IQP523" s="79"/>
      <c r="IQQ523" s="79"/>
      <c r="IQR523" s="79"/>
      <c r="IQS523" s="79"/>
      <c r="IQT523" s="79"/>
      <c r="IQU523" s="79"/>
      <c r="IQV523" s="79"/>
      <c r="IQW523" s="79"/>
      <c r="IQX523" s="79"/>
      <c r="IQY523" s="79"/>
      <c r="IQZ523" s="79"/>
      <c r="IRA523" s="79"/>
      <c r="IRB523" s="79"/>
      <c r="IRC523" s="79"/>
      <c r="IRD523" s="79"/>
      <c r="IRE523" s="79"/>
      <c r="IRF523" s="79"/>
      <c r="IRG523" s="79"/>
      <c r="IRH523" s="79"/>
      <c r="IRI523" s="79"/>
      <c r="IRJ523" s="79"/>
      <c r="IRK523" s="79"/>
      <c r="IRL523" s="79"/>
      <c r="IRM523" s="79"/>
      <c r="IRN523" s="79"/>
      <c r="IRO523" s="79"/>
      <c r="IRP523" s="79"/>
      <c r="IRQ523" s="79"/>
      <c r="IRR523" s="79"/>
      <c r="IRS523" s="79"/>
      <c r="IRT523" s="79"/>
      <c r="IRU523" s="79"/>
      <c r="IRV523" s="79"/>
      <c r="IRW523" s="79"/>
      <c r="IRX523" s="79"/>
      <c r="IRY523" s="79"/>
      <c r="IRZ523" s="79"/>
      <c r="ISA523" s="79"/>
      <c r="ISB523" s="79"/>
      <c r="ISC523" s="79"/>
      <c r="ISD523" s="79"/>
      <c r="ISE523" s="79"/>
      <c r="ISF523" s="79"/>
      <c r="ISG523" s="79"/>
      <c r="ISH523" s="79"/>
      <c r="ISI523" s="79"/>
      <c r="ISJ523" s="79"/>
      <c r="ISK523" s="79"/>
      <c r="ISL523" s="79"/>
      <c r="ISM523" s="79"/>
      <c r="ISN523" s="79"/>
      <c r="ISO523" s="79"/>
      <c r="ISP523" s="79"/>
      <c r="ISQ523" s="79"/>
      <c r="ISR523" s="79"/>
      <c r="ISS523" s="79"/>
      <c r="IST523" s="79"/>
      <c r="ISU523" s="79"/>
      <c r="ISV523" s="79"/>
      <c r="ISW523" s="79"/>
      <c r="ISX523" s="79"/>
      <c r="ISY523" s="79"/>
      <c r="ISZ523" s="79"/>
      <c r="ITA523" s="79"/>
      <c r="ITB523" s="79"/>
      <c r="ITC523" s="79"/>
      <c r="ITD523" s="79"/>
      <c r="ITE523" s="79"/>
      <c r="ITF523" s="79"/>
      <c r="ITG523" s="79"/>
      <c r="ITH523" s="79"/>
      <c r="ITI523" s="79"/>
      <c r="ITJ523" s="79"/>
      <c r="ITK523" s="79"/>
      <c r="ITL523" s="79"/>
      <c r="ITM523" s="79"/>
      <c r="ITN523" s="79"/>
      <c r="ITO523" s="79"/>
      <c r="ITP523" s="79"/>
      <c r="ITQ523" s="79"/>
      <c r="ITR523" s="79"/>
      <c r="ITS523" s="79"/>
      <c r="ITT523" s="79"/>
      <c r="ITU523" s="79"/>
      <c r="ITV523" s="79"/>
      <c r="ITW523" s="79"/>
      <c r="ITX523" s="79"/>
      <c r="ITY523" s="79"/>
      <c r="ITZ523" s="79"/>
      <c r="IUA523" s="79"/>
      <c r="IUB523" s="79"/>
      <c r="IUC523" s="79"/>
      <c r="IUD523" s="79"/>
      <c r="IUE523" s="79"/>
      <c r="IUF523" s="79"/>
      <c r="IUG523" s="79"/>
      <c r="IUH523" s="79"/>
      <c r="IUI523" s="79"/>
      <c r="IUJ523" s="79"/>
      <c r="IUK523" s="79"/>
      <c r="IUL523" s="79"/>
      <c r="IUM523" s="79"/>
      <c r="IUN523" s="79"/>
      <c r="IUO523" s="79"/>
      <c r="IUP523" s="79"/>
      <c r="IUQ523" s="79"/>
      <c r="IUR523" s="79"/>
      <c r="IUS523" s="79"/>
      <c r="IUT523" s="79"/>
      <c r="IUU523" s="79"/>
      <c r="IUV523" s="79"/>
      <c r="IUW523" s="79"/>
      <c r="IUX523" s="79"/>
      <c r="IUY523" s="79"/>
      <c r="IUZ523" s="79"/>
      <c r="IVA523" s="79"/>
      <c r="IVB523" s="79"/>
      <c r="IVC523" s="79"/>
      <c r="IVD523" s="79"/>
      <c r="IVE523" s="79"/>
      <c r="IVF523" s="79"/>
      <c r="IVG523" s="79"/>
      <c r="IVH523" s="79"/>
      <c r="IVI523" s="79"/>
      <c r="IVJ523" s="79"/>
      <c r="IVK523" s="79"/>
      <c r="IVL523" s="79"/>
      <c r="IVM523" s="79"/>
      <c r="IVN523" s="79"/>
      <c r="IVO523" s="79"/>
      <c r="IVP523" s="79"/>
      <c r="IVQ523" s="79"/>
      <c r="IVR523" s="79"/>
      <c r="IVS523" s="79"/>
      <c r="IVT523" s="79"/>
      <c r="IVU523" s="79"/>
      <c r="IVV523" s="79"/>
      <c r="IVW523" s="79"/>
      <c r="IVX523" s="79"/>
      <c r="IVY523" s="79"/>
      <c r="IVZ523" s="79"/>
      <c r="IWA523" s="79"/>
      <c r="IWB523" s="79"/>
      <c r="IWC523" s="79"/>
      <c r="IWD523" s="79"/>
      <c r="IWE523" s="79"/>
      <c r="IWF523" s="79"/>
      <c r="IWG523" s="79"/>
      <c r="IWH523" s="79"/>
      <c r="IWI523" s="79"/>
      <c r="IWJ523" s="79"/>
      <c r="IWK523" s="79"/>
      <c r="IWL523" s="79"/>
      <c r="IWM523" s="79"/>
      <c r="IWN523" s="79"/>
      <c r="IWO523" s="79"/>
      <c r="IWP523" s="79"/>
      <c r="IWQ523" s="79"/>
      <c r="IWR523" s="79"/>
      <c r="IWS523" s="79"/>
      <c r="IWT523" s="79"/>
      <c r="IWU523" s="79"/>
      <c r="IWV523" s="79"/>
      <c r="IWW523" s="79"/>
      <c r="IWX523" s="79"/>
      <c r="IWY523" s="79"/>
      <c r="IWZ523" s="79"/>
      <c r="IXA523" s="79"/>
      <c r="IXB523" s="79"/>
      <c r="IXC523" s="79"/>
      <c r="IXD523" s="79"/>
      <c r="IXE523" s="79"/>
      <c r="IXF523" s="79"/>
      <c r="IXG523" s="79"/>
      <c r="IXH523" s="79"/>
      <c r="IXI523" s="79"/>
      <c r="IXJ523" s="79"/>
      <c r="IXK523" s="79"/>
      <c r="IXL523" s="79"/>
      <c r="IXM523" s="79"/>
      <c r="IXN523" s="79"/>
      <c r="IXO523" s="79"/>
      <c r="IXP523" s="79"/>
      <c r="IXQ523" s="79"/>
      <c r="IXR523" s="79"/>
      <c r="IXS523" s="79"/>
      <c r="IXT523" s="79"/>
      <c r="IXU523" s="79"/>
      <c r="IXV523" s="79"/>
      <c r="IXW523" s="79"/>
      <c r="IXX523" s="79"/>
      <c r="IXY523" s="79"/>
      <c r="IXZ523" s="79"/>
      <c r="IYA523" s="79"/>
      <c r="IYB523" s="79"/>
      <c r="IYC523" s="79"/>
      <c r="IYD523" s="79"/>
      <c r="IYE523" s="79"/>
      <c r="IYF523" s="79"/>
      <c r="IYG523" s="79"/>
      <c r="IYH523" s="79"/>
      <c r="IYI523" s="79"/>
      <c r="IYJ523" s="79"/>
      <c r="IYK523" s="79"/>
      <c r="IYL523" s="79"/>
      <c r="IYM523" s="79"/>
      <c r="IYN523" s="79"/>
      <c r="IYO523" s="79"/>
      <c r="IYP523" s="79"/>
      <c r="IYQ523" s="79"/>
      <c r="IYR523" s="79"/>
      <c r="IYS523" s="79"/>
      <c r="IYT523" s="79"/>
      <c r="IYU523" s="79"/>
      <c r="IYV523" s="79"/>
      <c r="IYW523" s="79"/>
      <c r="IYX523" s="79"/>
      <c r="IYY523" s="79"/>
      <c r="IYZ523" s="79"/>
      <c r="IZA523" s="79"/>
      <c r="IZB523" s="79"/>
      <c r="IZC523" s="79"/>
      <c r="IZD523" s="79"/>
      <c r="IZE523" s="79"/>
      <c r="IZF523" s="79"/>
      <c r="IZG523" s="79"/>
      <c r="IZH523" s="79"/>
      <c r="IZI523" s="79"/>
      <c r="IZJ523" s="79"/>
      <c r="IZK523" s="79"/>
      <c r="IZL523" s="79"/>
      <c r="IZM523" s="79"/>
      <c r="IZN523" s="79"/>
      <c r="IZO523" s="79"/>
      <c r="IZP523" s="79"/>
      <c r="IZQ523" s="79"/>
      <c r="IZR523" s="79"/>
      <c r="IZS523" s="79"/>
      <c r="IZT523" s="79"/>
      <c r="IZU523" s="79"/>
      <c r="IZV523" s="79"/>
      <c r="IZW523" s="79"/>
      <c r="IZX523" s="79"/>
      <c r="IZY523" s="79"/>
      <c r="IZZ523" s="79"/>
      <c r="JAA523" s="79"/>
      <c r="JAB523" s="79"/>
      <c r="JAC523" s="79"/>
      <c r="JAD523" s="79"/>
      <c r="JAE523" s="79"/>
      <c r="JAF523" s="79"/>
      <c r="JAG523" s="79"/>
      <c r="JAH523" s="79"/>
      <c r="JAI523" s="79"/>
      <c r="JAJ523" s="79"/>
      <c r="JAK523" s="79"/>
      <c r="JAL523" s="79"/>
      <c r="JAM523" s="79"/>
      <c r="JAN523" s="79"/>
      <c r="JAO523" s="79"/>
      <c r="JAP523" s="79"/>
      <c r="JAQ523" s="79"/>
      <c r="JAR523" s="79"/>
      <c r="JAS523" s="79"/>
      <c r="JAT523" s="79"/>
      <c r="JAU523" s="79"/>
      <c r="JAV523" s="79"/>
      <c r="JAW523" s="79"/>
      <c r="JAX523" s="79"/>
      <c r="JAY523" s="79"/>
      <c r="JAZ523" s="79"/>
      <c r="JBA523" s="79"/>
      <c r="JBB523" s="79"/>
      <c r="JBC523" s="79"/>
      <c r="JBD523" s="79"/>
      <c r="JBE523" s="79"/>
      <c r="JBF523" s="79"/>
      <c r="JBG523" s="79"/>
      <c r="JBH523" s="79"/>
      <c r="JBI523" s="79"/>
      <c r="JBJ523" s="79"/>
      <c r="JBK523" s="79"/>
      <c r="JBL523" s="79"/>
      <c r="JBM523" s="79"/>
      <c r="JBN523" s="79"/>
      <c r="JBO523" s="79"/>
      <c r="JBP523" s="79"/>
      <c r="JBQ523" s="79"/>
      <c r="JBR523" s="79"/>
      <c r="JBS523" s="79"/>
      <c r="JBT523" s="79"/>
      <c r="JBU523" s="79"/>
      <c r="JBV523" s="79"/>
      <c r="JBW523" s="79"/>
      <c r="JBX523" s="79"/>
      <c r="JBY523" s="79"/>
      <c r="JBZ523" s="79"/>
      <c r="JCA523" s="79"/>
      <c r="JCB523" s="79"/>
      <c r="JCC523" s="79"/>
      <c r="JCD523" s="79"/>
      <c r="JCE523" s="79"/>
      <c r="JCF523" s="79"/>
      <c r="JCG523" s="79"/>
      <c r="JCH523" s="79"/>
      <c r="JCI523" s="79"/>
      <c r="JCJ523" s="79"/>
      <c r="JCK523" s="79"/>
      <c r="JCL523" s="79"/>
      <c r="JCM523" s="79"/>
      <c r="JCN523" s="79"/>
      <c r="JCO523" s="79"/>
      <c r="JCP523" s="79"/>
      <c r="JCQ523" s="79"/>
      <c r="JCR523" s="79"/>
      <c r="JCS523" s="79"/>
      <c r="JCT523" s="79"/>
      <c r="JCU523" s="79"/>
      <c r="JCV523" s="79"/>
      <c r="JCW523" s="79"/>
      <c r="JCX523" s="79"/>
      <c r="JCY523" s="79"/>
      <c r="JCZ523" s="79"/>
      <c r="JDA523" s="79"/>
      <c r="JDB523" s="79"/>
      <c r="JDC523" s="79"/>
    </row>
    <row r="524" spans="1:6867" x14ac:dyDescent="0.25">
      <c r="A524" s="28"/>
      <c r="B524" s="74" t="s">
        <v>4531</v>
      </c>
      <c r="C524" s="74" t="s">
        <v>1111</v>
      </c>
      <c r="D524" s="83">
        <v>1986</v>
      </c>
      <c r="E524" s="83" t="s">
        <v>4521</v>
      </c>
      <c r="F524" s="83"/>
      <c r="G524" s="83" t="s">
        <v>2803</v>
      </c>
      <c r="H524" s="86"/>
      <c r="I524" s="88">
        <v>251</v>
      </c>
      <c r="J524" s="83">
        <v>2010</v>
      </c>
      <c r="K524" s="91">
        <v>1123</v>
      </c>
    </row>
    <row r="525" spans="1:6867" x14ac:dyDescent="0.25">
      <c r="A525" s="28"/>
      <c r="B525" s="74" t="s">
        <v>4532</v>
      </c>
      <c r="C525" s="74" t="s">
        <v>1111</v>
      </c>
      <c r="D525" s="83">
        <v>1983</v>
      </c>
      <c r="E525" s="83" t="s">
        <v>4522</v>
      </c>
      <c r="F525" s="83"/>
      <c r="G525" s="83" t="s">
        <v>2803</v>
      </c>
      <c r="H525" s="86"/>
      <c r="I525" s="88">
        <v>251.27</v>
      </c>
      <c r="J525" s="83">
        <v>2010</v>
      </c>
      <c r="K525" s="91">
        <v>1121</v>
      </c>
    </row>
    <row r="526" spans="1:6867" x14ac:dyDescent="0.25">
      <c r="A526" s="28"/>
      <c r="B526" s="74" t="s">
        <v>5073</v>
      </c>
      <c r="C526" s="74" t="s">
        <v>3493</v>
      </c>
      <c r="D526" s="83">
        <v>1988</v>
      </c>
      <c r="E526" s="83" t="s">
        <v>5062</v>
      </c>
      <c r="F526" s="83"/>
      <c r="G526" s="83" t="s">
        <v>2803</v>
      </c>
      <c r="H526" s="86"/>
      <c r="I526" s="88">
        <v>251.84</v>
      </c>
      <c r="J526" s="83">
        <v>2013</v>
      </c>
      <c r="K526" s="91">
        <v>1117</v>
      </c>
    </row>
    <row r="527" spans="1:6867" x14ac:dyDescent="0.25">
      <c r="A527" s="28"/>
      <c r="B527" s="74" t="s">
        <v>2460</v>
      </c>
      <c r="C527" s="74" t="s">
        <v>2222</v>
      </c>
      <c r="D527" s="83">
        <v>1966</v>
      </c>
      <c r="E527" s="83" t="s">
        <v>2380</v>
      </c>
      <c r="F527" s="83"/>
      <c r="G527" s="83" t="s">
        <v>2803</v>
      </c>
      <c r="H527" s="86"/>
      <c r="I527" s="88">
        <v>253.05</v>
      </c>
      <c r="J527" s="83">
        <v>1999</v>
      </c>
      <c r="K527" s="91">
        <v>1108</v>
      </c>
    </row>
    <row r="528" spans="1:6867" x14ac:dyDescent="0.25">
      <c r="A528" s="28"/>
      <c r="B528" s="74" t="s">
        <v>3051</v>
      </c>
      <c r="C528" s="74" t="s">
        <v>2156</v>
      </c>
      <c r="D528" s="83">
        <v>1974</v>
      </c>
      <c r="E528" s="83" t="s">
        <v>3052</v>
      </c>
      <c r="F528" s="83" t="s">
        <v>2639</v>
      </c>
      <c r="G528" s="83" t="s">
        <v>2803</v>
      </c>
      <c r="H528" s="86"/>
      <c r="I528" s="88">
        <v>253.5</v>
      </c>
      <c r="J528" s="83">
        <v>2000</v>
      </c>
      <c r="K528" s="91">
        <v>1104</v>
      </c>
    </row>
    <row r="529" spans="1:11" x14ac:dyDescent="0.25">
      <c r="A529" s="28"/>
      <c r="B529" s="74" t="s">
        <v>5074</v>
      </c>
      <c r="C529" s="74" t="s">
        <v>1132</v>
      </c>
      <c r="D529" s="83">
        <v>1989</v>
      </c>
      <c r="E529" s="83" t="s">
        <v>5063</v>
      </c>
      <c r="F529" s="83"/>
      <c r="G529" s="83" t="s">
        <v>2803</v>
      </c>
      <c r="H529" s="86"/>
      <c r="I529" s="88">
        <v>253.62</v>
      </c>
      <c r="J529" s="83">
        <v>2013</v>
      </c>
      <c r="K529" s="91">
        <v>1103</v>
      </c>
    </row>
    <row r="530" spans="1:11" x14ac:dyDescent="0.25">
      <c r="A530" s="28">
        <v>20</v>
      </c>
      <c r="B530" s="74" t="s">
        <v>2369</v>
      </c>
      <c r="C530" s="74" t="s">
        <v>2370</v>
      </c>
      <c r="D530" s="83">
        <v>1969</v>
      </c>
      <c r="E530" s="83" t="s">
        <v>2381</v>
      </c>
      <c r="F530" s="83" t="s">
        <v>2672</v>
      </c>
      <c r="G530" s="83" t="s">
        <v>2803</v>
      </c>
      <c r="H530" s="86"/>
      <c r="I530" s="88">
        <v>254.4</v>
      </c>
      <c r="J530" s="83">
        <v>1999</v>
      </c>
      <c r="K530" s="91">
        <v>1097</v>
      </c>
    </row>
    <row r="531" spans="1:11" x14ac:dyDescent="0.25">
      <c r="A531" s="28"/>
      <c r="B531" s="74" t="s">
        <v>4529</v>
      </c>
      <c r="C531" s="74" t="s">
        <v>1640</v>
      </c>
      <c r="D531" s="83">
        <v>1992</v>
      </c>
      <c r="E531" s="83" t="s">
        <v>4523</v>
      </c>
      <c r="F531" s="83"/>
      <c r="G531" s="83" t="s">
        <v>2805</v>
      </c>
      <c r="H531" s="86"/>
      <c r="I531" s="88">
        <v>254.83</v>
      </c>
      <c r="J531" s="83">
        <v>2010</v>
      </c>
      <c r="K531" s="91">
        <v>1094</v>
      </c>
    </row>
    <row r="532" spans="1:11" x14ac:dyDescent="0.25">
      <c r="A532" s="28"/>
      <c r="B532" s="74" t="s">
        <v>2151</v>
      </c>
      <c r="C532" s="74" t="s">
        <v>685</v>
      </c>
      <c r="D532" s="83">
        <v>1975</v>
      </c>
      <c r="E532" s="83" t="s">
        <v>2159</v>
      </c>
      <c r="F532" s="83" t="s">
        <v>2942</v>
      </c>
      <c r="G532" s="83" t="s">
        <v>2803</v>
      </c>
      <c r="H532" s="86"/>
      <c r="I532" s="88">
        <v>254.89</v>
      </c>
      <c r="J532" s="83">
        <v>1998</v>
      </c>
      <c r="K532" s="91">
        <v>1093</v>
      </c>
    </row>
    <row r="533" spans="1:11" x14ac:dyDescent="0.25">
      <c r="A533" s="28"/>
      <c r="B533" s="74" t="s">
        <v>2461</v>
      </c>
      <c r="C533" s="74" t="s">
        <v>1234</v>
      </c>
      <c r="D533" s="83">
        <v>1972</v>
      </c>
      <c r="E533" s="83" t="s">
        <v>2382</v>
      </c>
      <c r="F533" s="83"/>
      <c r="G533" s="83" t="s">
        <v>2803</v>
      </c>
      <c r="H533" s="86"/>
      <c r="I533" s="88">
        <v>255.19</v>
      </c>
      <c r="J533" s="83">
        <v>1999</v>
      </c>
      <c r="K533" s="91">
        <v>1091</v>
      </c>
    </row>
    <row r="534" spans="1:11" x14ac:dyDescent="0.25">
      <c r="A534" s="28"/>
      <c r="B534" s="74" t="s">
        <v>2462</v>
      </c>
      <c r="C534" s="74" t="s">
        <v>2222</v>
      </c>
      <c r="D534" s="83">
        <v>1969</v>
      </c>
      <c r="E534" s="83" t="s">
        <v>2383</v>
      </c>
      <c r="F534" s="83"/>
      <c r="G534" s="83" t="s">
        <v>2803</v>
      </c>
      <c r="H534" s="86"/>
      <c r="I534" s="88">
        <v>255.44</v>
      </c>
      <c r="J534" s="83">
        <v>1999</v>
      </c>
      <c r="K534" s="91">
        <v>1089</v>
      </c>
    </row>
    <row r="535" spans="1:11" x14ac:dyDescent="0.25">
      <c r="A535" s="28"/>
      <c r="B535" s="74" t="s">
        <v>5684</v>
      </c>
      <c r="C535" s="74" t="s">
        <v>1132</v>
      </c>
      <c r="D535" s="83">
        <v>1985</v>
      </c>
      <c r="E535" s="83" t="s">
        <v>5687</v>
      </c>
      <c r="F535" s="83"/>
      <c r="G535" s="83" t="s">
        <v>2803</v>
      </c>
      <c r="H535" s="86"/>
      <c r="I535" s="88">
        <v>255.65</v>
      </c>
      <c r="J535" s="83">
        <v>2014</v>
      </c>
      <c r="K535" s="91">
        <v>1088</v>
      </c>
    </row>
    <row r="536" spans="1:11" x14ac:dyDescent="0.25">
      <c r="A536" s="28"/>
      <c r="B536" s="74" t="s">
        <v>986</v>
      </c>
      <c r="C536" s="74" t="s">
        <v>4736</v>
      </c>
      <c r="D536" s="83">
        <v>1965</v>
      </c>
      <c r="E536" s="83" t="s">
        <v>917</v>
      </c>
      <c r="F536" s="83"/>
      <c r="G536" s="83" t="s">
        <v>2803</v>
      </c>
      <c r="H536" s="86"/>
      <c r="I536" s="88">
        <v>256.48</v>
      </c>
      <c r="J536" s="83">
        <v>1991</v>
      </c>
      <c r="K536" s="91">
        <v>1081</v>
      </c>
    </row>
    <row r="537" spans="1:11" x14ac:dyDescent="0.25">
      <c r="A537" s="28"/>
      <c r="B537" s="74" t="s">
        <v>5075</v>
      </c>
      <c r="C537" s="74" t="s">
        <v>4706</v>
      </c>
      <c r="D537" s="83">
        <v>1987</v>
      </c>
      <c r="E537" s="83" t="s">
        <v>5064</v>
      </c>
      <c r="F537" s="83"/>
      <c r="G537" s="83" t="s">
        <v>2803</v>
      </c>
      <c r="H537" s="86"/>
      <c r="I537" s="88">
        <v>256.62</v>
      </c>
      <c r="J537" s="83">
        <v>2013</v>
      </c>
      <c r="K537" s="91">
        <v>1080</v>
      </c>
    </row>
    <row r="538" spans="1:11" x14ac:dyDescent="0.25">
      <c r="A538" s="28"/>
      <c r="B538" s="74" t="s">
        <v>3121</v>
      </c>
      <c r="C538" s="74" t="s">
        <v>851</v>
      </c>
      <c r="D538" s="83">
        <v>1976</v>
      </c>
      <c r="E538" s="83" t="s">
        <v>3053</v>
      </c>
      <c r="F538" s="83"/>
      <c r="G538" s="83" t="s">
        <v>2803</v>
      </c>
      <c r="H538" s="86"/>
      <c r="I538" s="88">
        <v>256.64999999999998</v>
      </c>
      <c r="J538" s="83">
        <v>2000</v>
      </c>
      <c r="K538" s="91">
        <v>1080</v>
      </c>
    </row>
    <row r="539" spans="1:11" x14ac:dyDescent="0.25">
      <c r="A539" s="28"/>
      <c r="B539" s="74" t="s">
        <v>2168</v>
      </c>
      <c r="C539" s="74" t="s">
        <v>411</v>
      </c>
      <c r="D539" s="83">
        <v>1965</v>
      </c>
      <c r="E539" s="83" t="s">
        <v>2160</v>
      </c>
      <c r="F539" s="83" t="s">
        <v>2639</v>
      </c>
      <c r="G539" s="83" t="s">
        <v>2803</v>
      </c>
      <c r="H539" s="86"/>
      <c r="I539" s="88">
        <v>257.02999999999997</v>
      </c>
      <c r="J539" s="83">
        <v>1998</v>
      </c>
      <c r="K539" s="91">
        <v>1077</v>
      </c>
    </row>
    <row r="540" spans="1:11" x14ac:dyDescent="0.25">
      <c r="A540" s="28">
        <v>30</v>
      </c>
      <c r="B540" s="74" t="s">
        <v>4076</v>
      </c>
      <c r="C540" s="74" t="s">
        <v>4534</v>
      </c>
      <c r="D540" s="83">
        <v>1985</v>
      </c>
      <c r="E540" s="83" t="s">
        <v>4524</v>
      </c>
      <c r="F540" s="83" t="s">
        <v>2688</v>
      </c>
      <c r="G540" s="83" t="s">
        <v>2803</v>
      </c>
      <c r="H540" s="86"/>
      <c r="I540" s="88">
        <v>257.23</v>
      </c>
      <c r="J540" s="83">
        <v>2010</v>
      </c>
      <c r="K540" s="91">
        <v>1076</v>
      </c>
    </row>
    <row r="541" spans="1:11" x14ac:dyDescent="0.25">
      <c r="A541" s="28"/>
      <c r="B541" s="74" t="s">
        <v>1084</v>
      </c>
      <c r="C541" s="74" t="s">
        <v>41</v>
      </c>
      <c r="D541" s="83">
        <v>1966</v>
      </c>
      <c r="E541" s="83" t="s">
        <v>1009</v>
      </c>
      <c r="F541" s="83" t="s">
        <v>2639</v>
      </c>
      <c r="G541" s="83" t="s">
        <v>2803</v>
      </c>
      <c r="H541" s="86"/>
      <c r="I541" s="88">
        <v>257.82</v>
      </c>
      <c r="J541" s="83">
        <v>1992</v>
      </c>
      <c r="K541" s="91">
        <v>1071</v>
      </c>
    </row>
    <row r="542" spans="1:11" x14ac:dyDescent="0.25">
      <c r="A542" s="28"/>
      <c r="B542" s="74" t="s">
        <v>5311</v>
      </c>
      <c r="C542" s="74" t="s">
        <v>1076</v>
      </c>
      <c r="D542" s="83">
        <v>1967</v>
      </c>
      <c r="E542" s="83" t="s">
        <v>1010</v>
      </c>
      <c r="F542" s="83" t="s">
        <v>2713</v>
      </c>
      <c r="G542" s="83" t="s">
        <v>2803</v>
      </c>
      <c r="H542" s="86"/>
      <c r="I542" s="88">
        <v>258.56</v>
      </c>
      <c r="J542" s="83">
        <v>1992</v>
      </c>
      <c r="K542" s="91">
        <v>1065</v>
      </c>
    </row>
    <row r="543" spans="1:11" x14ac:dyDescent="0.25">
      <c r="A543" s="28"/>
      <c r="B543" s="74" t="s">
        <v>5685</v>
      </c>
      <c r="C543" s="74" t="s">
        <v>1111</v>
      </c>
      <c r="D543" s="83">
        <v>1988</v>
      </c>
      <c r="E543" s="83" t="s">
        <v>5686</v>
      </c>
      <c r="F543" s="83"/>
      <c r="G543" s="83" t="s">
        <v>2803</v>
      </c>
      <c r="H543" s="86"/>
      <c r="I543" s="88">
        <v>259.37</v>
      </c>
      <c r="J543" s="83">
        <v>2014</v>
      </c>
      <c r="K543" s="91">
        <v>1059</v>
      </c>
    </row>
    <row r="544" spans="1:11" x14ac:dyDescent="0.25">
      <c r="A544" s="28"/>
      <c r="B544" s="74" t="s">
        <v>5377</v>
      </c>
      <c r="C544" s="74" t="s">
        <v>5352</v>
      </c>
      <c r="D544" s="83">
        <v>1959</v>
      </c>
      <c r="E544" s="83" t="s">
        <v>1011</v>
      </c>
      <c r="F544" s="83" t="s">
        <v>2942</v>
      </c>
      <c r="G544" s="83" t="s">
        <v>2803</v>
      </c>
      <c r="H544" s="86"/>
      <c r="I544" s="88">
        <v>259.47000000000003</v>
      </c>
      <c r="J544" s="83">
        <v>1992</v>
      </c>
      <c r="K544" s="91">
        <v>1059</v>
      </c>
    </row>
    <row r="545" spans="1:6867" x14ac:dyDescent="0.25">
      <c r="A545" s="28"/>
      <c r="B545" s="74" t="s">
        <v>2371</v>
      </c>
      <c r="C545" s="74" t="s">
        <v>682</v>
      </c>
      <c r="D545" s="83">
        <v>1970</v>
      </c>
      <c r="E545" s="83" t="s">
        <v>1011</v>
      </c>
      <c r="F545" s="83"/>
      <c r="G545" s="83" t="s">
        <v>2803</v>
      </c>
      <c r="H545" s="86"/>
      <c r="I545" s="88">
        <v>259.47000000000003</v>
      </c>
      <c r="J545" s="83">
        <v>1999</v>
      </c>
      <c r="K545" s="91">
        <v>1059</v>
      </c>
    </row>
    <row r="546" spans="1:6867" x14ac:dyDescent="0.25">
      <c r="A546" s="28"/>
      <c r="B546" s="74" t="s">
        <v>3054</v>
      </c>
      <c r="C546" s="74" t="s">
        <v>2277</v>
      </c>
      <c r="D546" s="83">
        <v>1978</v>
      </c>
      <c r="E546" s="83" t="s">
        <v>3055</v>
      </c>
      <c r="F546" s="83" t="s">
        <v>2639</v>
      </c>
      <c r="G546" s="83" t="s">
        <v>2818</v>
      </c>
      <c r="H546" s="86"/>
      <c r="I546" s="88">
        <v>260.52999999999997</v>
      </c>
      <c r="J546" s="83">
        <v>2000</v>
      </c>
      <c r="K546" s="91">
        <v>1051</v>
      </c>
    </row>
    <row r="547" spans="1:6867" x14ac:dyDescent="0.25">
      <c r="A547" s="28"/>
      <c r="B547" s="74" t="s">
        <v>4123</v>
      </c>
      <c r="C547" s="74" t="s">
        <v>1552</v>
      </c>
      <c r="D547" s="83">
        <v>1982</v>
      </c>
      <c r="E547" s="83" t="s">
        <v>5688</v>
      </c>
      <c r="F547" s="83" t="s">
        <v>2656</v>
      </c>
      <c r="G547" s="83" t="s">
        <v>2803</v>
      </c>
      <c r="H547" s="86"/>
      <c r="I547" s="88">
        <v>260.73</v>
      </c>
      <c r="J547" s="83">
        <v>2014</v>
      </c>
      <c r="K547" s="91">
        <v>1049</v>
      </c>
    </row>
    <row r="548" spans="1:6867" x14ac:dyDescent="0.25">
      <c r="A548" s="28"/>
      <c r="B548" s="74" t="s">
        <v>5378</v>
      </c>
      <c r="C548" s="74" t="s">
        <v>1012</v>
      </c>
      <c r="D548" s="83">
        <v>1968</v>
      </c>
      <c r="E548" s="83" t="s">
        <v>1013</v>
      </c>
      <c r="F548" s="83"/>
      <c r="G548" s="83" t="s">
        <v>2803</v>
      </c>
      <c r="H548" s="86"/>
      <c r="I548" s="88">
        <v>260.74</v>
      </c>
      <c r="J548" s="83">
        <v>1992</v>
      </c>
      <c r="K548" s="91">
        <v>1049</v>
      </c>
    </row>
    <row r="549" spans="1:6867" x14ac:dyDescent="0.25">
      <c r="A549" s="28"/>
      <c r="B549" s="74" t="s">
        <v>5379</v>
      </c>
      <c r="C549" s="74" t="s">
        <v>34</v>
      </c>
      <c r="D549" s="83">
        <v>1964</v>
      </c>
      <c r="E549" s="83" t="s">
        <v>1014</v>
      </c>
      <c r="F549" s="83" t="s">
        <v>2942</v>
      </c>
      <c r="G549" s="83" t="s">
        <v>2803</v>
      </c>
      <c r="H549" s="86"/>
      <c r="I549" s="88">
        <v>260.79000000000002</v>
      </c>
      <c r="J549" s="83">
        <v>1992</v>
      </c>
      <c r="K549" s="91">
        <v>1049</v>
      </c>
    </row>
    <row r="550" spans="1:6867" x14ac:dyDescent="0.25">
      <c r="A550" s="28">
        <v>40</v>
      </c>
      <c r="B550" s="74" t="s">
        <v>998</v>
      </c>
      <c r="C550" s="74" t="s">
        <v>929</v>
      </c>
      <c r="D550" s="83">
        <v>1961</v>
      </c>
      <c r="E550" s="83" t="s">
        <v>1015</v>
      </c>
      <c r="F550" s="83" t="s">
        <v>2691</v>
      </c>
      <c r="G550" s="83" t="s">
        <v>2803</v>
      </c>
      <c r="H550" s="86"/>
      <c r="I550" s="88">
        <v>261.05</v>
      </c>
      <c r="J550" s="83">
        <v>1992</v>
      </c>
      <c r="K550" s="91">
        <v>1047</v>
      </c>
    </row>
    <row r="551" spans="1:6867" x14ac:dyDescent="0.25">
      <c r="A551" s="28"/>
      <c r="B551" s="74" t="s">
        <v>4533</v>
      </c>
      <c r="C551" s="74" t="s">
        <v>1111</v>
      </c>
      <c r="D551" s="83">
        <v>1978</v>
      </c>
      <c r="E551" s="83" t="s">
        <v>4525</v>
      </c>
      <c r="F551" s="83"/>
      <c r="G551" s="83" t="s">
        <v>2803</v>
      </c>
      <c r="H551" s="86"/>
      <c r="I551" s="88">
        <v>261.16000000000003</v>
      </c>
      <c r="J551" s="83">
        <v>2010</v>
      </c>
      <c r="K551" s="91">
        <v>1046</v>
      </c>
    </row>
    <row r="552" spans="1:6867" x14ac:dyDescent="0.25">
      <c r="A552" s="28"/>
      <c r="B552" s="74" t="s">
        <v>1280</v>
      </c>
      <c r="C552" s="74" t="s">
        <v>1043</v>
      </c>
      <c r="D552" s="83">
        <v>1973</v>
      </c>
      <c r="E552" s="83" t="s">
        <v>2161</v>
      </c>
      <c r="F552" s="83" t="s">
        <v>2672</v>
      </c>
      <c r="G552" s="83" t="s">
        <v>2803</v>
      </c>
      <c r="H552" s="86"/>
      <c r="I552" s="88">
        <v>261.27</v>
      </c>
      <c r="J552" s="83">
        <v>1998</v>
      </c>
      <c r="K552" s="91">
        <v>1045</v>
      </c>
    </row>
    <row r="553" spans="1:6867" x14ac:dyDescent="0.25">
      <c r="A553" s="28"/>
      <c r="B553" s="74" t="s">
        <v>3056</v>
      </c>
      <c r="C553" s="74" t="s">
        <v>3057</v>
      </c>
      <c r="D553" s="83">
        <v>1975</v>
      </c>
      <c r="E553" s="83" t="s">
        <v>3058</v>
      </c>
      <c r="F553" s="83" t="s">
        <v>2856</v>
      </c>
      <c r="G553" s="83" t="s">
        <v>2803</v>
      </c>
      <c r="H553" s="86"/>
      <c r="I553" s="88">
        <v>261.37</v>
      </c>
      <c r="J553" s="83">
        <v>2000</v>
      </c>
      <c r="K553" s="91">
        <v>1044</v>
      </c>
    </row>
    <row r="554" spans="1:6867" x14ac:dyDescent="0.25">
      <c r="A554" s="28"/>
      <c r="B554" s="74" t="s">
        <v>2152</v>
      </c>
      <c r="C554" s="74" t="s">
        <v>350</v>
      </c>
      <c r="D554" s="83">
        <v>1974</v>
      </c>
      <c r="E554" s="83" t="s">
        <v>2162</v>
      </c>
      <c r="F554" s="83" t="s">
        <v>2691</v>
      </c>
      <c r="G554" s="83" t="s">
        <v>2803</v>
      </c>
      <c r="H554" s="86"/>
      <c r="I554" s="88">
        <v>261.52</v>
      </c>
      <c r="J554" s="83">
        <v>1998</v>
      </c>
      <c r="K554" s="91">
        <v>1042</v>
      </c>
    </row>
    <row r="555" spans="1:6867" s="74" customFormat="1" x14ac:dyDescent="0.25">
      <c r="A555" s="79"/>
      <c r="B555" t="s">
        <v>3586</v>
      </c>
      <c r="C555" t="s">
        <v>1120</v>
      </c>
      <c r="D555" s="4">
        <v>1980</v>
      </c>
      <c r="E555" s="4" t="s">
        <v>5689</v>
      </c>
      <c r="F555" s="4" t="s">
        <v>2656</v>
      </c>
      <c r="G555" s="4" t="s">
        <v>2803</v>
      </c>
      <c r="H555" s="132"/>
      <c r="I555" s="5">
        <v>261.74</v>
      </c>
      <c r="J555" s="4">
        <v>2014</v>
      </c>
      <c r="K555" s="90">
        <v>1041</v>
      </c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79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79"/>
      <c r="BX555" s="79"/>
      <c r="BY555" s="79"/>
      <c r="BZ555" s="79"/>
      <c r="CA555" s="79"/>
      <c r="CB555" s="79"/>
      <c r="CC555" s="79"/>
      <c r="CD555" s="79"/>
      <c r="CE555" s="79"/>
      <c r="CF555" s="79"/>
      <c r="CG555" s="79"/>
      <c r="CH555" s="79"/>
      <c r="CI555" s="79"/>
      <c r="CJ555" s="79"/>
      <c r="CK555" s="79"/>
      <c r="CL555" s="79"/>
      <c r="CM555" s="79"/>
      <c r="CN555" s="79"/>
      <c r="CO555" s="79"/>
      <c r="CP555" s="79"/>
      <c r="CQ555" s="79"/>
      <c r="CR555" s="79"/>
      <c r="CS555" s="79"/>
      <c r="CT555" s="79"/>
      <c r="CU555" s="79"/>
      <c r="CV555" s="79"/>
      <c r="CW555" s="79"/>
      <c r="CX555" s="79"/>
      <c r="CY555" s="79"/>
      <c r="CZ555" s="79"/>
      <c r="DA555" s="79"/>
      <c r="DB555" s="79"/>
      <c r="DC555" s="79"/>
      <c r="DD555" s="79"/>
      <c r="DE555" s="79"/>
      <c r="DF555" s="79"/>
      <c r="DG555" s="79"/>
      <c r="DH555" s="79"/>
      <c r="DI555" s="79"/>
      <c r="DJ555" s="79"/>
      <c r="DK555" s="79"/>
      <c r="DL555" s="79"/>
      <c r="DM555" s="79"/>
      <c r="DN555" s="79"/>
      <c r="DO555" s="79"/>
      <c r="DP555" s="79"/>
      <c r="DQ555" s="79"/>
      <c r="DR555" s="79"/>
      <c r="DS555" s="79"/>
      <c r="DT555" s="79"/>
      <c r="DU555" s="79"/>
      <c r="DV555" s="79"/>
      <c r="DW555" s="79"/>
      <c r="DX555" s="79"/>
      <c r="DY555" s="79"/>
      <c r="DZ555" s="79"/>
      <c r="EA555" s="79"/>
      <c r="EB555" s="79"/>
      <c r="EC555" s="79"/>
      <c r="ED555" s="79"/>
      <c r="EE555" s="79"/>
      <c r="EF555" s="79"/>
      <c r="EG555" s="79"/>
      <c r="EH555" s="79"/>
      <c r="EI555" s="79"/>
      <c r="EJ555" s="79"/>
      <c r="EK555" s="79"/>
      <c r="EL555" s="79"/>
      <c r="EM555" s="79"/>
      <c r="EN555" s="79"/>
      <c r="EO555" s="79"/>
      <c r="EP555" s="79"/>
      <c r="EQ555" s="79"/>
      <c r="ER555" s="79"/>
      <c r="ES555" s="79"/>
      <c r="ET555" s="79"/>
      <c r="EU555" s="79"/>
      <c r="EV555" s="79"/>
      <c r="EW555" s="79"/>
      <c r="EX555" s="79"/>
      <c r="EY555" s="79"/>
      <c r="EZ555" s="79"/>
      <c r="FA555" s="79"/>
      <c r="FB555" s="79"/>
      <c r="FC555" s="79"/>
      <c r="FD555" s="79"/>
      <c r="FE555" s="79"/>
      <c r="FF555" s="79"/>
      <c r="FG555" s="79"/>
      <c r="FH555" s="79"/>
      <c r="FI555" s="79"/>
      <c r="FJ555" s="79"/>
      <c r="FK555" s="79"/>
      <c r="FL555" s="79"/>
      <c r="FM555" s="79"/>
      <c r="FN555" s="79"/>
      <c r="FO555" s="79"/>
      <c r="FP555" s="79"/>
      <c r="FQ555" s="79"/>
      <c r="FR555" s="79"/>
      <c r="FS555" s="79"/>
      <c r="FT555" s="79"/>
      <c r="FU555" s="79"/>
      <c r="FV555" s="79"/>
      <c r="FW555" s="79"/>
      <c r="FX555" s="79"/>
      <c r="FY555" s="79"/>
      <c r="FZ555" s="79"/>
      <c r="GA555" s="79"/>
      <c r="GB555" s="79"/>
      <c r="GC555" s="79"/>
      <c r="GD555" s="79"/>
      <c r="GE555" s="79"/>
      <c r="GF555" s="79"/>
      <c r="GG555" s="79"/>
      <c r="GH555" s="79"/>
      <c r="GI555" s="79"/>
      <c r="GJ555" s="79"/>
      <c r="GK555" s="79"/>
      <c r="GL555" s="79"/>
      <c r="GM555" s="79"/>
      <c r="GN555" s="79"/>
      <c r="GO555" s="79"/>
      <c r="GP555" s="79"/>
      <c r="GQ555" s="79"/>
      <c r="GR555" s="79"/>
      <c r="GS555" s="79"/>
      <c r="GT555" s="79"/>
      <c r="GU555" s="79"/>
      <c r="GV555" s="79"/>
      <c r="GW555" s="79"/>
      <c r="GX555" s="79"/>
      <c r="GY555" s="79"/>
      <c r="GZ555" s="79"/>
      <c r="HA555" s="79"/>
      <c r="HB555" s="79"/>
      <c r="HC555" s="79"/>
      <c r="HD555" s="79"/>
      <c r="HE555" s="79"/>
      <c r="HF555" s="79"/>
      <c r="HG555" s="79"/>
      <c r="HH555" s="79"/>
      <c r="HI555" s="79"/>
      <c r="HJ555" s="79"/>
      <c r="HK555" s="79"/>
      <c r="HL555" s="79"/>
      <c r="HM555" s="79"/>
      <c r="HN555" s="79"/>
      <c r="HO555" s="79"/>
      <c r="HP555" s="79"/>
      <c r="HQ555" s="79"/>
      <c r="HR555" s="79"/>
      <c r="HS555" s="79"/>
      <c r="HT555" s="79"/>
      <c r="HU555" s="79"/>
      <c r="HV555" s="79"/>
      <c r="HW555" s="79"/>
      <c r="HX555" s="79"/>
      <c r="HY555" s="79"/>
      <c r="HZ555" s="79"/>
      <c r="IA555" s="79"/>
      <c r="IB555" s="79"/>
      <c r="IC555" s="79"/>
      <c r="ID555" s="79"/>
      <c r="IE555" s="79"/>
      <c r="IF555" s="79"/>
      <c r="IG555" s="79"/>
      <c r="IH555" s="79"/>
      <c r="II555" s="79"/>
      <c r="IJ555" s="79"/>
      <c r="IK555" s="79"/>
      <c r="IL555" s="79"/>
      <c r="IM555" s="79"/>
      <c r="IN555" s="79"/>
      <c r="IO555" s="79"/>
      <c r="IP555" s="79"/>
      <c r="IQ555" s="79"/>
      <c r="IR555" s="79"/>
      <c r="IS555" s="79"/>
      <c r="IT555" s="79"/>
      <c r="IU555" s="79"/>
      <c r="IV555" s="79"/>
      <c r="IW555" s="79"/>
      <c r="IX555" s="79"/>
      <c r="IY555" s="79"/>
      <c r="IZ555" s="79"/>
      <c r="JA555" s="79"/>
      <c r="JB555" s="79"/>
      <c r="JC555" s="79"/>
      <c r="JD555" s="79"/>
      <c r="JE555" s="79"/>
      <c r="JF555" s="79"/>
      <c r="JG555" s="79"/>
      <c r="JH555" s="79"/>
      <c r="JI555" s="79"/>
      <c r="JJ555" s="79"/>
      <c r="JK555" s="79"/>
      <c r="JL555" s="79"/>
      <c r="JM555" s="79"/>
      <c r="JN555" s="79"/>
      <c r="JO555" s="79"/>
      <c r="JP555" s="79"/>
      <c r="JQ555" s="79"/>
      <c r="JR555" s="79"/>
      <c r="JS555" s="79"/>
      <c r="JT555" s="79"/>
      <c r="JU555" s="79"/>
      <c r="JV555" s="79"/>
      <c r="JW555" s="79"/>
      <c r="JX555" s="79"/>
      <c r="JY555" s="79"/>
      <c r="JZ555" s="79"/>
      <c r="KA555" s="79"/>
      <c r="KB555" s="79"/>
      <c r="KC555" s="79"/>
      <c r="KD555" s="79"/>
      <c r="KE555" s="79"/>
      <c r="KF555" s="79"/>
      <c r="KG555" s="79"/>
      <c r="KH555" s="79"/>
      <c r="KI555" s="79"/>
      <c r="KJ555" s="79"/>
      <c r="KK555" s="79"/>
      <c r="KL555" s="79"/>
      <c r="KM555" s="79"/>
      <c r="KN555" s="79"/>
      <c r="KO555" s="79"/>
      <c r="KP555" s="79"/>
      <c r="KQ555" s="79"/>
      <c r="KR555" s="79"/>
      <c r="KS555" s="79"/>
      <c r="KT555" s="79"/>
      <c r="KU555" s="79"/>
      <c r="KV555" s="79"/>
      <c r="KW555" s="79"/>
      <c r="KX555" s="79"/>
      <c r="KY555" s="79"/>
      <c r="KZ555" s="79"/>
      <c r="LA555" s="79"/>
      <c r="LB555" s="79"/>
      <c r="LC555" s="79"/>
      <c r="LD555" s="79"/>
      <c r="LE555" s="79"/>
      <c r="LF555" s="79"/>
      <c r="LG555" s="79"/>
      <c r="LH555" s="79"/>
      <c r="LI555" s="79"/>
      <c r="LJ555" s="79"/>
      <c r="LK555" s="79"/>
      <c r="LL555" s="79"/>
      <c r="LM555" s="79"/>
      <c r="LN555" s="79"/>
      <c r="LO555" s="79"/>
      <c r="LP555" s="79"/>
      <c r="LQ555" s="79"/>
      <c r="LR555" s="79"/>
      <c r="LS555" s="79"/>
      <c r="LT555" s="79"/>
      <c r="LU555" s="79"/>
      <c r="LV555" s="79"/>
      <c r="LW555" s="79"/>
      <c r="LX555" s="79"/>
      <c r="LY555" s="79"/>
      <c r="LZ555" s="79"/>
      <c r="MA555" s="79"/>
      <c r="MB555" s="79"/>
      <c r="MC555" s="79"/>
      <c r="MD555" s="79"/>
      <c r="ME555" s="79"/>
      <c r="MF555" s="79"/>
      <c r="MG555" s="79"/>
      <c r="MH555" s="79"/>
      <c r="MI555" s="79"/>
      <c r="MJ555" s="79"/>
      <c r="MK555" s="79"/>
      <c r="ML555" s="79"/>
      <c r="MM555" s="79"/>
      <c r="MN555" s="79"/>
      <c r="MO555" s="79"/>
      <c r="MP555" s="79"/>
      <c r="MQ555" s="79"/>
      <c r="MR555" s="79"/>
      <c r="MS555" s="79"/>
      <c r="MT555" s="79"/>
      <c r="MU555" s="79"/>
      <c r="MV555" s="79"/>
      <c r="MW555" s="79"/>
      <c r="MX555" s="79"/>
      <c r="MY555" s="79"/>
      <c r="MZ555" s="79"/>
      <c r="NA555" s="79"/>
      <c r="NB555" s="79"/>
      <c r="NC555" s="79"/>
      <c r="ND555" s="79"/>
      <c r="NE555" s="79"/>
      <c r="NF555" s="79"/>
      <c r="NG555" s="79"/>
      <c r="NH555" s="79"/>
      <c r="NI555" s="79"/>
      <c r="NJ555" s="79"/>
      <c r="NK555" s="79"/>
      <c r="NL555" s="79"/>
      <c r="NM555" s="79"/>
      <c r="NN555" s="79"/>
      <c r="NO555" s="79"/>
      <c r="NP555" s="79"/>
      <c r="NQ555" s="79"/>
      <c r="NR555" s="79"/>
      <c r="NS555" s="79"/>
      <c r="NT555" s="79"/>
      <c r="NU555" s="79"/>
      <c r="NV555" s="79"/>
      <c r="NW555" s="79"/>
      <c r="NX555" s="79"/>
      <c r="NY555" s="79"/>
      <c r="NZ555" s="79"/>
      <c r="OA555" s="79"/>
      <c r="OB555" s="79"/>
      <c r="OC555" s="79"/>
      <c r="OD555" s="79"/>
      <c r="OE555" s="79"/>
      <c r="OF555" s="79"/>
      <c r="OG555" s="79"/>
      <c r="OH555" s="79"/>
      <c r="OI555" s="79"/>
      <c r="OJ555" s="79"/>
      <c r="OK555" s="79"/>
      <c r="OL555" s="79"/>
      <c r="OM555" s="79"/>
      <c r="ON555" s="79"/>
      <c r="OO555" s="79"/>
      <c r="OP555" s="79"/>
      <c r="OQ555" s="79"/>
      <c r="OR555" s="79"/>
      <c r="OS555" s="79"/>
      <c r="OT555" s="79"/>
      <c r="OU555" s="79"/>
      <c r="OV555" s="79"/>
      <c r="OW555" s="79"/>
      <c r="OX555" s="79"/>
      <c r="OY555" s="79"/>
      <c r="OZ555" s="79"/>
      <c r="PA555" s="79"/>
      <c r="PB555" s="79"/>
      <c r="PC555" s="79"/>
      <c r="PD555" s="79"/>
      <c r="PE555" s="79"/>
      <c r="PF555" s="79"/>
      <c r="PG555" s="79"/>
      <c r="PH555" s="79"/>
      <c r="PI555" s="79"/>
      <c r="PJ555" s="79"/>
      <c r="PK555" s="79"/>
      <c r="PL555" s="79"/>
      <c r="PM555" s="79"/>
      <c r="PN555" s="79"/>
      <c r="PO555" s="79"/>
      <c r="PP555" s="79"/>
      <c r="PQ555" s="79"/>
      <c r="PR555" s="79"/>
      <c r="PS555" s="79"/>
      <c r="PT555" s="79"/>
      <c r="PU555" s="79"/>
      <c r="PV555" s="79"/>
      <c r="PW555" s="79"/>
      <c r="PX555" s="79"/>
      <c r="PY555" s="79"/>
      <c r="PZ555" s="79"/>
      <c r="QA555" s="79"/>
      <c r="QB555" s="79"/>
      <c r="QC555" s="79"/>
      <c r="QD555" s="79"/>
      <c r="QE555" s="79"/>
      <c r="QF555" s="79"/>
      <c r="QG555" s="79"/>
      <c r="QH555" s="79"/>
      <c r="QI555" s="79"/>
      <c r="QJ555" s="79"/>
      <c r="QK555" s="79"/>
      <c r="QL555" s="79"/>
      <c r="QM555" s="79"/>
      <c r="QN555" s="79"/>
      <c r="QO555" s="79"/>
      <c r="QP555" s="79"/>
      <c r="QQ555" s="79"/>
      <c r="QR555" s="79"/>
      <c r="QS555" s="79"/>
      <c r="QT555" s="79"/>
      <c r="QU555" s="79"/>
      <c r="QV555" s="79"/>
      <c r="QW555" s="79"/>
      <c r="QX555" s="79"/>
      <c r="QY555" s="79"/>
      <c r="QZ555" s="79"/>
      <c r="RA555" s="79"/>
      <c r="RB555" s="79"/>
      <c r="RC555" s="79"/>
      <c r="RD555" s="79"/>
      <c r="RE555" s="79"/>
      <c r="RF555" s="79"/>
      <c r="RG555" s="79"/>
      <c r="RH555" s="79"/>
      <c r="RI555" s="79"/>
      <c r="RJ555" s="79"/>
      <c r="RK555" s="79"/>
      <c r="RL555" s="79"/>
      <c r="RM555" s="79"/>
      <c r="RN555" s="79"/>
      <c r="RO555" s="79"/>
      <c r="RP555" s="79"/>
      <c r="RQ555" s="79"/>
      <c r="RR555" s="79"/>
      <c r="RS555" s="79"/>
      <c r="RT555" s="79"/>
      <c r="RU555" s="79"/>
      <c r="RV555" s="79"/>
      <c r="RW555" s="79"/>
      <c r="RX555" s="79"/>
      <c r="RY555" s="79"/>
      <c r="RZ555" s="79"/>
      <c r="SA555" s="79"/>
      <c r="SB555" s="79"/>
      <c r="SC555" s="79"/>
      <c r="SD555" s="79"/>
      <c r="SE555" s="79"/>
      <c r="SF555" s="79"/>
      <c r="SG555" s="79"/>
      <c r="SH555" s="79"/>
      <c r="SI555" s="79"/>
      <c r="SJ555" s="79"/>
      <c r="SK555" s="79"/>
      <c r="SL555" s="79"/>
      <c r="SM555" s="79"/>
      <c r="SN555" s="79"/>
      <c r="SO555" s="79"/>
      <c r="SP555" s="79"/>
      <c r="SQ555" s="79"/>
      <c r="SR555" s="79"/>
      <c r="SS555" s="79"/>
      <c r="ST555" s="79"/>
      <c r="SU555" s="79"/>
      <c r="SV555" s="79"/>
      <c r="SW555" s="79"/>
      <c r="SX555" s="79"/>
      <c r="SY555" s="79"/>
      <c r="SZ555" s="79"/>
      <c r="TA555" s="79"/>
      <c r="TB555" s="79"/>
      <c r="TC555" s="79"/>
      <c r="TD555" s="79"/>
      <c r="TE555" s="79"/>
      <c r="TF555" s="79"/>
      <c r="TG555" s="79"/>
      <c r="TH555" s="79"/>
      <c r="TI555" s="79"/>
      <c r="TJ555" s="79"/>
      <c r="TK555" s="79"/>
      <c r="TL555" s="79"/>
      <c r="TM555" s="79"/>
      <c r="TN555" s="79"/>
      <c r="TO555" s="79"/>
      <c r="TP555" s="79"/>
      <c r="TQ555" s="79"/>
      <c r="TR555" s="79"/>
      <c r="TS555" s="79"/>
      <c r="TT555" s="79"/>
      <c r="TU555" s="79"/>
      <c r="TV555" s="79"/>
      <c r="TW555" s="79"/>
      <c r="TX555" s="79"/>
      <c r="TY555" s="79"/>
      <c r="TZ555" s="79"/>
      <c r="UA555" s="79"/>
      <c r="UB555" s="79"/>
      <c r="UC555" s="79"/>
      <c r="UD555" s="79"/>
      <c r="UE555" s="79"/>
      <c r="UF555" s="79"/>
      <c r="UG555" s="79"/>
      <c r="UH555" s="79"/>
      <c r="UI555" s="79"/>
      <c r="UJ555" s="79"/>
      <c r="UK555" s="79"/>
      <c r="UL555" s="79"/>
      <c r="UM555" s="79"/>
      <c r="UN555" s="79"/>
      <c r="UO555" s="79"/>
      <c r="UP555" s="79"/>
      <c r="UQ555" s="79"/>
      <c r="UR555" s="79"/>
      <c r="US555" s="79"/>
      <c r="UT555" s="79"/>
      <c r="UU555" s="79"/>
      <c r="UV555" s="79"/>
      <c r="UW555" s="79"/>
      <c r="UX555" s="79"/>
      <c r="UY555" s="79"/>
      <c r="UZ555" s="79"/>
      <c r="VA555" s="79"/>
      <c r="VB555" s="79"/>
      <c r="VC555" s="79"/>
      <c r="VD555" s="79"/>
      <c r="VE555" s="79"/>
      <c r="VF555" s="79"/>
      <c r="VG555" s="79"/>
      <c r="VH555" s="79"/>
      <c r="VI555" s="79"/>
      <c r="VJ555" s="79"/>
      <c r="VK555" s="79"/>
      <c r="VL555" s="79"/>
      <c r="VM555" s="79"/>
      <c r="VN555" s="79"/>
      <c r="VO555" s="79"/>
      <c r="VP555" s="79"/>
      <c r="VQ555" s="79"/>
      <c r="VR555" s="79"/>
      <c r="VS555" s="79"/>
      <c r="VT555" s="79"/>
      <c r="VU555" s="79"/>
      <c r="VV555" s="79"/>
      <c r="VW555" s="79"/>
      <c r="VX555" s="79"/>
      <c r="VY555" s="79"/>
      <c r="VZ555" s="79"/>
      <c r="WA555" s="79"/>
      <c r="WB555" s="79"/>
      <c r="WC555" s="79"/>
      <c r="WD555" s="79"/>
      <c r="WE555" s="79"/>
      <c r="WF555" s="79"/>
      <c r="WG555" s="79"/>
      <c r="WH555" s="79"/>
      <c r="WI555" s="79"/>
      <c r="WJ555" s="79"/>
      <c r="WK555" s="79"/>
      <c r="WL555" s="79"/>
      <c r="WM555" s="79"/>
      <c r="WN555" s="79"/>
      <c r="WO555" s="79"/>
      <c r="WP555" s="79"/>
      <c r="WQ555" s="79"/>
      <c r="WR555" s="79"/>
      <c r="WS555" s="79"/>
      <c r="WT555" s="79"/>
      <c r="WU555" s="79"/>
      <c r="WV555" s="79"/>
      <c r="WW555" s="79"/>
      <c r="WX555" s="79"/>
      <c r="WY555" s="79"/>
      <c r="WZ555" s="79"/>
      <c r="XA555" s="79"/>
      <c r="XB555" s="79"/>
      <c r="XC555" s="79"/>
      <c r="XD555" s="79"/>
      <c r="XE555" s="79"/>
      <c r="XF555" s="79"/>
      <c r="XG555" s="79"/>
      <c r="XH555" s="79"/>
      <c r="XI555" s="79"/>
      <c r="XJ555" s="79"/>
      <c r="XK555" s="79"/>
      <c r="XL555" s="79"/>
      <c r="XM555" s="79"/>
      <c r="XN555" s="79"/>
      <c r="XO555" s="79"/>
      <c r="XP555" s="79"/>
      <c r="XQ555" s="79"/>
      <c r="XR555" s="79"/>
      <c r="XS555" s="79"/>
      <c r="XT555" s="79"/>
      <c r="XU555" s="79"/>
      <c r="XV555" s="79"/>
      <c r="XW555" s="79"/>
      <c r="XX555" s="79"/>
      <c r="XY555" s="79"/>
      <c r="XZ555" s="79"/>
      <c r="YA555" s="79"/>
      <c r="YB555" s="79"/>
      <c r="YC555" s="79"/>
      <c r="YD555" s="79"/>
      <c r="YE555" s="79"/>
      <c r="YF555" s="79"/>
      <c r="YG555" s="79"/>
      <c r="YH555" s="79"/>
      <c r="YI555" s="79"/>
      <c r="YJ555" s="79"/>
      <c r="YK555" s="79"/>
      <c r="YL555" s="79"/>
      <c r="YM555" s="79"/>
      <c r="YN555" s="79"/>
      <c r="YO555" s="79"/>
      <c r="YP555" s="79"/>
      <c r="YQ555" s="79"/>
      <c r="YR555" s="79"/>
      <c r="YS555" s="79"/>
      <c r="YT555" s="79"/>
      <c r="YU555" s="79"/>
      <c r="YV555" s="79"/>
      <c r="YW555" s="79"/>
      <c r="YX555" s="79"/>
      <c r="YY555" s="79"/>
      <c r="YZ555" s="79"/>
      <c r="ZA555" s="79"/>
      <c r="ZB555" s="79"/>
      <c r="ZC555" s="79"/>
      <c r="ZD555" s="79"/>
      <c r="ZE555" s="79"/>
      <c r="ZF555" s="79"/>
      <c r="ZG555" s="79"/>
      <c r="ZH555" s="79"/>
      <c r="ZI555" s="79"/>
      <c r="ZJ555" s="79"/>
      <c r="ZK555" s="79"/>
      <c r="ZL555" s="79"/>
      <c r="ZM555" s="79"/>
      <c r="ZN555" s="79"/>
      <c r="ZO555" s="79"/>
      <c r="ZP555" s="79"/>
      <c r="ZQ555" s="79"/>
      <c r="ZR555" s="79"/>
      <c r="ZS555" s="79"/>
      <c r="ZT555" s="79"/>
      <c r="ZU555" s="79"/>
      <c r="ZV555" s="79"/>
      <c r="ZW555" s="79"/>
      <c r="ZX555" s="79"/>
      <c r="ZY555" s="79"/>
      <c r="ZZ555" s="79"/>
      <c r="AAA555" s="79"/>
      <c r="AAB555" s="79"/>
      <c r="AAC555" s="79"/>
      <c r="AAD555" s="79"/>
      <c r="AAE555" s="79"/>
      <c r="AAF555" s="79"/>
      <c r="AAG555" s="79"/>
      <c r="AAH555" s="79"/>
      <c r="AAI555" s="79"/>
      <c r="AAJ555" s="79"/>
      <c r="AAK555" s="79"/>
      <c r="AAL555" s="79"/>
      <c r="AAM555" s="79"/>
      <c r="AAN555" s="79"/>
      <c r="AAO555" s="79"/>
      <c r="AAP555" s="79"/>
      <c r="AAQ555" s="79"/>
      <c r="AAR555" s="79"/>
      <c r="AAS555" s="79"/>
      <c r="AAT555" s="79"/>
      <c r="AAU555" s="79"/>
      <c r="AAV555" s="79"/>
      <c r="AAW555" s="79"/>
      <c r="AAX555" s="79"/>
      <c r="AAY555" s="79"/>
      <c r="AAZ555" s="79"/>
      <c r="ABA555" s="79"/>
      <c r="ABB555" s="79"/>
      <c r="ABC555" s="79"/>
      <c r="ABD555" s="79"/>
      <c r="ABE555" s="79"/>
      <c r="ABF555" s="79"/>
      <c r="ABG555" s="79"/>
      <c r="ABH555" s="79"/>
      <c r="ABI555" s="79"/>
      <c r="ABJ555" s="79"/>
      <c r="ABK555" s="79"/>
      <c r="ABL555" s="79"/>
      <c r="ABM555" s="79"/>
      <c r="ABN555" s="79"/>
      <c r="ABO555" s="79"/>
      <c r="ABP555" s="79"/>
      <c r="ABQ555" s="79"/>
      <c r="ABR555" s="79"/>
      <c r="ABS555" s="79"/>
      <c r="ABT555" s="79"/>
      <c r="ABU555" s="79"/>
      <c r="ABV555" s="79"/>
      <c r="ABW555" s="79"/>
      <c r="ABX555" s="79"/>
      <c r="ABY555" s="79"/>
      <c r="ABZ555" s="79"/>
      <c r="ACA555" s="79"/>
      <c r="ACB555" s="79"/>
      <c r="ACC555" s="79"/>
      <c r="ACD555" s="79"/>
      <c r="ACE555" s="79"/>
      <c r="ACF555" s="79"/>
      <c r="ACG555" s="79"/>
      <c r="ACH555" s="79"/>
      <c r="ACI555" s="79"/>
      <c r="ACJ555" s="79"/>
      <c r="ACK555" s="79"/>
      <c r="ACL555" s="79"/>
      <c r="ACM555" s="79"/>
      <c r="ACN555" s="79"/>
      <c r="ACO555" s="79"/>
      <c r="ACP555" s="79"/>
      <c r="ACQ555" s="79"/>
      <c r="ACR555" s="79"/>
      <c r="ACS555" s="79"/>
      <c r="ACT555" s="79"/>
      <c r="ACU555" s="79"/>
      <c r="ACV555" s="79"/>
      <c r="ACW555" s="79"/>
      <c r="ACX555" s="79"/>
      <c r="ACY555" s="79"/>
      <c r="ACZ555" s="79"/>
      <c r="ADA555" s="79"/>
      <c r="ADB555" s="79"/>
      <c r="ADC555" s="79"/>
      <c r="ADD555" s="79"/>
      <c r="ADE555" s="79"/>
      <c r="ADF555" s="79"/>
      <c r="ADG555" s="79"/>
      <c r="ADH555" s="79"/>
      <c r="ADI555" s="79"/>
      <c r="ADJ555" s="79"/>
      <c r="ADK555" s="79"/>
      <c r="ADL555" s="79"/>
      <c r="ADM555" s="79"/>
      <c r="ADN555" s="79"/>
      <c r="ADO555" s="79"/>
      <c r="ADP555" s="79"/>
      <c r="ADQ555" s="79"/>
      <c r="ADR555" s="79"/>
      <c r="ADS555" s="79"/>
      <c r="ADT555" s="79"/>
      <c r="ADU555" s="79"/>
      <c r="ADV555" s="79"/>
      <c r="ADW555" s="79"/>
      <c r="ADX555" s="79"/>
      <c r="ADY555" s="79"/>
      <c r="ADZ555" s="79"/>
      <c r="AEA555" s="79"/>
      <c r="AEB555" s="79"/>
      <c r="AEC555" s="79"/>
      <c r="AED555" s="79"/>
      <c r="AEE555" s="79"/>
      <c r="AEF555" s="79"/>
      <c r="AEG555" s="79"/>
      <c r="AEH555" s="79"/>
      <c r="AEI555" s="79"/>
      <c r="AEJ555" s="79"/>
      <c r="AEK555" s="79"/>
      <c r="AEL555" s="79"/>
      <c r="AEM555" s="79"/>
      <c r="AEN555" s="79"/>
      <c r="AEO555" s="79"/>
      <c r="AEP555" s="79"/>
      <c r="AEQ555" s="79"/>
      <c r="AER555" s="79"/>
      <c r="AES555" s="79"/>
      <c r="AET555" s="79"/>
      <c r="AEU555" s="79"/>
      <c r="AEV555" s="79"/>
      <c r="AEW555" s="79"/>
      <c r="AEX555" s="79"/>
      <c r="AEY555" s="79"/>
      <c r="AEZ555" s="79"/>
      <c r="AFA555" s="79"/>
      <c r="AFB555" s="79"/>
      <c r="AFC555" s="79"/>
      <c r="AFD555" s="79"/>
      <c r="AFE555" s="79"/>
      <c r="AFF555" s="79"/>
      <c r="AFG555" s="79"/>
      <c r="AFH555" s="79"/>
      <c r="AFI555" s="79"/>
      <c r="AFJ555" s="79"/>
      <c r="AFK555" s="79"/>
      <c r="AFL555" s="79"/>
      <c r="AFM555" s="79"/>
      <c r="AFN555" s="79"/>
      <c r="AFO555" s="79"/>
      <c r="AFP555" s="79"/>
      <c r="AFQ555" s="79"/>
      <c r="AFR555" s="79"/>
      <c r="AFS555" s="79"/>
      <c r="AFT555" s="79"/>
      <c r="AFU555" s="79"/>
      <c r="AFV555" s="79"/>
      <c r="AFW555" s="79"/>
      <c r="AFX555" s="79"/>
      <c r="AFY555" s="79"/>
      <c r="AFZ555" s="79"/>
      <c r="AGA555" s="79"/>
      <c r="AGB555" s="79"/>
      <c r="AGC555" s="79"/>
      <c r="AGD555" s="79"/>
      <c r="AGE555" s="79"/>
      <c r="AGF555" s="79"/>
      <c r="AGG555" s="79"/>
      <c r="AGH555" s="79"/>
      <c r="AGI555" s="79"/>
      <c r="AGJ555" s="79"/>
      <c r="AGK555" s="79"/>
      <c r="AGL555" s="79"/>
      <c r="AGM555" s="79"/>
      <c r="AGN555" s="79"/>
      <c r="AGO555" s="79"/>
      <c r="AGP555" s="79"/>
      <c r="AGQ555" s="79"/>
      <c r="AGR555" s="79"/>
      <c r="AGS555" s="79"/>
      <c r="AGT555" s="79"/>
      <c r="AGU555" s="79"/>
      <c r="AGV555" s="79"/>
      <c r="AGW555" s="79"/>
      <c r="AGX555" s="79"/>
      <c r="AGY555" s="79"/>
      <c r="AGZ555" s="79"/>
      <c r="AHA555" s="79"/>
      <c r="AHB555" s="79"/>
      <c r="AHC555" s="79"/>
      <c r="AHD555" s="79"/>
      <c r="AHE555" s="79"/>
      <c r="AHF555" s="79"/>
      <c r="AHG555" s="79"/>
      <c r="AHH555" s="79"/>
      <c r="AHI555" s="79"/>
      <c r="AHJ555" s="79"/>
      <c r="AHK555" s="79"/>
      <c r="AHL555" s="79"/>
      <c r="AHM555" s="79"/>
      <c r="AHN555" s="79"/>
      <c r="AHO555" s="79"/>
      <c r="AHP555" s="79"/>
      <c r="AHQ555" s="79"/>
      <c r="AHR555" s="79"/>
      <c r="AHS555" s="79"/>
      <c r="AHT555" s="79"/>
      <c r="AHU555" s="79"/>
      <c r="AHV555" s="79"/>
      <c r="AHW555" s="79"/>
      <c r="AHX555" s="79"/>
      <c r="AHY555" s="79"/>
      <c r="AHZ555" s="79"/>
      <c r="AIA555" s="79"/>
      <c r="AIB555" s="79"/>
      <c r="AIC555" s="79"/>
      <c r="AID555" s="79"/>
      <c r="AIE555" s="79"/>
      <c r="AIF555" s="79"/>
      <c r="AIG555" s="79"/>
      <c r="AIH555" s="79"/>
      <c r="AII555" s="79"/>
      <c r="AIJ555" s="79"/>
      <c r="AIK555" s="79"/>
      <c r="AIL555" s="79"/>
      <c r="AIM555" s="79"/>
      <c r="AIN555" s="79"/>
      <c r="AIO555" s="79"/>
      <c r="AIP555" s="79"/>
      <c r="AIQ555" s="79"/>
      <c r="AIR555" s="79"/>
      <c r="AIS555" s="79"/>
      <c r="AIT555" s="79"/>
      <c r="AIU555" s="79"/>
      <c r="AIV555" s="79"/>
      <c r="AIW555" s="79"/>
      <c r="AIX555" s="79"/>
      <c r="AIY555" s="79"/>
      <c r="AIZ555" s="79"/>
      <c r="AJA555" s="79"/>
      <c r="AJB555" s="79"/>
      <c r="AJC555" s="79"/>
      <c r="AJD555" s="79"/>
      <c r="AJE555" s="79"/>
      <c r="AJF555" s="79"/>
      <c r="AJG555" s="79"/>
      <c r="AJH555" s="79"/>
      <c r="AJI555" s="79"/>
      <c r="AJJ555" s="79"/>
      <c r="AJK555" s="79"/>
      <c r="AJL555" s="79"/>
      <c r="AJM555" s="79"/>
      <c r="AJN555" s="79"/>
      <c r="AJO555" s="79"/>
      <c r="AJP555" s="79"/>
      <c r="AJQ555" s="79"/>
      <c r="AJR555" s="79"/>
      <c r="AJS555" s="79"/>
      <c r="AJT555" s="79"/>
      <c r="AJU555" s="79"/>
      <c r="AJV555" s="79"/>
      <c r="AJW555" s="79"/>
      <c r="AJX555" s="79"/>
      <c r="AJY555" s="79"/>
      <c r="AJZ555" s="79"/>
      <c r="AKA555" s="79"/>
      <c r="AKB555" s="79"/>
      <c r="AKC555" s="79"/>
      <c r="AKD555" s="79"/>
      <c r="AKE555" s="79"/>
      <c r="AKF555" s="79"/>
      <c r="AKG555" s="79"/>
      <c r="AKH555" s="79"/>
      <c r="AKI555" s="79"/>
      <c r="AKJ555" s="79"/>
      <c r="AKK555" s="79"/>
      <c r="AKL555" s="79"/>
      <c r="AKM555" s="79"/>
      <c r="AKN555" s="79"/>
      <c r="AKO555" s="79"/>
      <c r="AKP555" s="79"/>
      <c r="AKQ555" s="79"/>
      <c r="AKR555" s="79"/>
      <c r="AKS555" s="79"/>
      <c r="AKT555" s="79"/>
      <c r="AKU555" s="79"/>
      <c r="AKV555" s="79"/>
      <c r="AKW555" s="79"/>
      <c r="AKX555" s="79"/>
      <c r="AKY555" s="79"/>
      <c r="AKZ555" s="79"/>
      <c r="ALA555" s="79"/>
      <c r="ALB555" s="79"/>
      <c r="ALC555" s="79"/>
      <c r="ALD555" s="79"/>
      <c r="ALE555" s="79"/>
      <c r="ALF555" s="79"/>
      <c r="ALG555" s="79"/>
      <c r="ALH555" s="79"/>
      <c r="ALI555" s="79"/>
      <c r="ALJ555" s="79"/>
      <c r="ALK555" s="79"/>
      <c r="ALL555" s="79"/>
      <c r="ALM555" s="79"/>
      <c r="ALN555" s="79"/>
      <c r="ALO555" s="79"/>
      <c r="ALP555" s="79"/>
      <c r="ALQ555" s="79"/>
      <c r="ALR555" s="79"/>
      <c r="ALS555" s="79"/>
      <c r="ALT555" s="79"/>
      <c r="ALU555" s="79"/>
      <c r="ALV555" s="79"/>
      <c r="ALW555" s="79"/>
      <c r="ALX555" s="79"/>
      <c r="ALY555" s="79"/>
      <c r="ALZ555" s="79"/>
      <c r="AMA555" s="79"/>
      <c r="AMB555" s="79"/>
      <c r="AMC555" s="79"/>
      <c r="AMD555" s="79"/>
      <c r="AME555" s="79"/>
      <c r="AMF555" s="79"/>
      <c r="AMG555" s="79"/>
      <c r="AMH555" s="79"/>
      <c r="AMI555" s="79"/>
      <c r="AMJ555" s="79"/>
      <c r="AMK555" s="79"/>
      <c r="AML555" s="79"/>
      <c r="AMM555" s="79"/>
      <c r="AMN555" s="79"/>
      <c r="AMO555" s="79"/>
      <c r="AMP555" s="79"/>
      <c r="AMQ555" s="79"/>
      <c r="AMR555" s="79"/>
      <c r="AMS555" s="79"/>
      <c r="AMT555" s="79"/>
      <c r="AMU555" s="79"/>
      <c r="AMV555" s="79"/>
      <c r="AMW555" s="79"/>
      <c r="AMX555" s="79"/>
      <c r="AMY555" s="79"/>
      <c r="AMZ555" s="79"/>
      <c r="ANA555" s="79"/>
      <c r="ANB555" s="79"/>
      <c r="ANC555" s="79"/>
      <c r="AND555" s="79"/>
      <c r="ANE555" s="79"/>
      <c r="ANF555" s="79"/>
      <c r="ANG555" s="79"/>
      <c r="ANH555" s="79"/>
      <c r="ANI555" s="79"/>
      <c r="ANJ555" s="79"/>
      <c r="ANK555" s="79"/>
      <c r="ANL555" s="79"/>
      <c r="ANM555" s="79"/>
      <c r="ANN555" s="79"/>
      <c r="ANO555" s="79"/>
      <c r="ANP555" s="79"/>
      <c r="ANQ555" s="79"/>
      <c r="ANR555" s="79"/>
      <c r="ANS555" s="79"/>
      <c r="ANT555" s="79"/>
      <c r="ANU555" s="79"/>
      <c r="ANV555" s="79"/>
      <c r="ANW555" s="79"/>
      <c r="ANX555" s="79"/>
      <c r="ANY555" s="79"/>
      <c r="ANZ555" s="79"/>
      <c r="AOA555" s="79"/>
      <c r="AOB555" s="79"/>
      <c r="AOC555" s="79"/>
      <c r="AOD555" s="79"/>
      <c r="AOE555" s="79"/>
      <c r="AOF555" s="79"/>
      <c r="AOG555" s="79"/>
      <c r="AOH555" s="79"/>
      <c r="AOI555" s="79"/>
      <c r="AOJ555" s="79"/>
      <c r="AOK555" s="79"/>
      <c r="AOL555" s="79"/>
      <c r="AOM555" s="79"/>
      <c r="AON555" s="79"/>
      <c r="AOO555" s="79"/>
      <c r="AOP555" s="79"/>
      <c r="AOQ555" s="79"/>
      <c r="AOR555" s="79"/>
      <c r="AOS555" s="79"/>
      <c r="AOT555" s="79"/>
      <c r="AOU555" s="79"/>
      <c r="AOV555" s="79"/>
      <c r="AOW555" s="79"/>
      <c r="AOX555" s="79"/>
      <c r="AOY555" s="79"/>
      <c r="AOZ555" s="79"/>
      <c r="APA555" s="79"/>
      <c r="APB555" s="79"/>
      <c r="APC555" s="79"/>
      <c r="APD555" s="79"/>
      <c r="APE555" s="79"/>
      <c r="APF555" s="79"/>
      <c r="APG555" s="79"/>
      <c r="APH555" s="79"/>
      <c r="API555" s="79"/>
      <c r="APJ555" s="79"/>
      <c r="APK555" s="79"/>
      <c r="APL555" s="79"/>
      <c r="APM555" s="79"/>
      <c r="APN555" s="79"/>
      <c r="APO555" s="79"/>
      <c r="APP555" s="79"/>
      <c r="APQ555" s="79"/>
      <c r="APR555" s="79"/>
      <c r="APS555" s="79"/>
      <c r="APT555" s="79"/>
      <c r="APU555" s="79"/>
      <c r="APV555" s="79"/>
      <c r="APW555" s="79"/>
      <c r="APX555" s="79"/>
      <c r="APY555" s="79"/>
      <c r="APZ555" s="79"/>
      <c r="AQA555" s="79"/>
      <c r="AQB555" s="79"/>
      <c r="AQC555" s="79"/>
      <c r="AQD555" s="79"/>
      <c r="AQE555" s="79"/>
      <c r="AQF555" s="79"/>
      <c r="AQG555" s="79"/>
      <c r="AQH555" s="79"/>
      <c r="AQI555" s="79"/>
      <c r="AQJ555" s="79"/>
      <c r="AQK555" s="79"/>
      <c r="AQL555" s="79"/>
      <c r="AQM555" s="79"/>
      <c r="AQN555" s="79"/>
      <c r="AQO555" s="79"/>
      <c r="AQP555" s="79"/>
      <c r="AQQ555" s="79"/>
      <c r="AQR555" s="79"/>
      <c r="AQS555" s="79"/>
      <c r="AQT555" s="79"/>
      <c r="AQU555" s="79"/>
      <c r="AQV555" s="79"/>
      <c r="AQW555" s="79"/>
      <c r="AQX555" s="79"/>
      <c r="AQY555" s="79"/>
      <c r="AQZ555" s="79"/>
      <c r="ARA555" s="79"/>
      <c r="ARB555" s="79"/>
      <c r="ARC555" s="79"/>
      <c r="ARD555" s="79"/>
      <c r="ARE555" s="79"/>
      <c r="ARF555" s="79"/>
      <c r="ARG555" s="79"/>
      <c r="ARH555" s="79"/>
      <c r="ARI555" s="79"/>
      <c r="ARJ555" s="79"/>
      <c r="ARK555" s="79"/>
      <c r="ARL555" s="79"/>
      <c r="ARM555" s="79"/>
      <c r="ARN555" s="79"/>
      <c r="ARO555" s="79"/>
      <c r="ARP555" s="79"/>
      <c r="ARQ555" s="79"/>
      <c r="ARR555" s="79"/>
      <c r="ARS555" s="79"/>
      <c r="ART555" s="79"/>
      <c r="ARU555" s="79"/>
      <c r="ARV555" s="79"/>
      <c r="ARW555" s="79"/>
      <c r="ARX555" s="79"/>
      <c r="ARY555" s="79"/>
      <c r="ARZ555" s="79"/>
      <c r="ASA555" s="79"/>
      <c r="ASB555" s="79"/>
      <c r="ASC555" s="79"/>
      <c r="ASD555" s="79"/>
      <c r="ASE555" s="79"/>
      <c r="ASF555" s="79"/>
      <c r="ASG555" s="79"/>
      <c r="ASH555" s="79"/>
      <c r="ASI555" s="79"/>
      <c r="ASJ555" s="79"/>
      <c r="ASK555" s="79"/>
      <c r="ASL555" s="79"/>
      <c r="ASM555" s="79"/>
      <c r="ASN555" s="79"/>
      <c r="ASO555" s="79"/>
      <c r="ASP555" s="79"/>
      <c r="ASQ555" s="79"/>
      <c r="ASR555" s="79"/>
      <c r="ASS555" s="79"/>
      <c r="AST555" s="79"/>
      <c r="ASU555" s="79"/>
      <c r="ASV555" s="79"/>
      <c r="ASW555" s="79"/>
      <c r="ASX555" s="79"/>
      <c r="ASY555" s="79"/>
      <c r="ASZ555" s="79"/>
      <c r="ATA555" s="79"/>
      <c r="ATB555" s="79"/>
      <c r="ATC555" s="79"/>
      <c r="ATD555" s="79"/>
      <c r="ATE555" s="79"/>
      <c r="ATF555" s="79"/>
      <c r="ATG555" s="79"/>
      <c r="ATH555" s="79"/>
      <c r="ATI555" s="79"/>
      <c r="ATJ555" s="79"/>
      <c r="ATK555" s="79"/>
      <c r="ATL555" s="79"/>
      <c r="ATM555" s="79"/>
      <c r="ATN555" s="79"/>
      <c r="ATO555" s="79"/>
      <c r="ATP555" s="79"/>
      <c r="ATQ555" s="79"/>
      <c r="ATR555" s="79"/>
      <c r="ATS555" s="79"/>
      <c r="ATT555" s="79"/>
      <c r="ATU555" s="79"/>
      <c r="ATV555" s="79"/>
      <c r="ATW555" s="79"/>
      <c r="ATX555" s="79"/>
      <c r="ATY555" s="79"/>
      <c r="ATZ555" s="79"/>
      <c r="AUA555" s="79"/>
      <c r="AUB555" s="79"/>
      <c r="AUC555" s="79"/>
      <c r="AUD555" s="79"/>
      <c r="AUE555" s="79"/>
      <c r="AUF555" s="79"/>
      <c r="AUG555" s="79"/>
      <c r="AUH555" s="79"/>
      <c r="AUI555" s="79"/>
      <c r="AUJ555" s="79"/>
      <c r="AUK555" s="79"/>
      <c r="AUL555" s="79"/>
      <c r="AUM555" s="79"/>
      <c r="AUN555" s="79"/>
      <c r="AUO555" s="79"/>
      <c r="AUP555" s="79"/>
      <c r="AUQ555" s="79"/>
      <c r="AUR555" s="79"/>
      <c r="AUS555" s="79"/>
      <c r="AUT555" s="79"/>
      <c r="AUU555" s="79"/>
      <c r="AUV555" s="79"/>
      <c r="AUW555" s="79"/>
      <c r="AUX555" s="79"/>
      <c r="AUY555" s="79"/>
      <c r="AUZ555" s="79"/>
      <c r="AVA555" s="79"/>
      <c r="AVB555" s="79"/>
      <c r="AVC555" s="79"/>
      <c r="AVD555" s="79"/>
      <c r="AVE555" s="79"/>
      <c r="AVF555" s="79"/>
      <c r="AVG555" s="79"/>
      <c r="AVH555" s="79"/>
      <c r="AVI555" s="79"/>
      <c r="AVJ555" s="79"/>
      <c r="AVK555" s="79"/>
      <c r="AVL555" s="79"/>
      <c r="AVM555" s="79"/>
      <c r="AVN555" s="79"/>
      <c r="AVO555" s="79"/>
      <c r="AVP555" s="79"/>
      <c r="AVQ555" s="79"/>
      <c r="AVR555" s="79"/>
      <c r="AVS555" s="79"/>
      <c r="AVT555" s="79"/>
      <c r="AVU555" s="79"/>
      <c r="AVV555" s="79"/>
      <c r="AVW555" s="79"/>
      <c r="AVX555" s="79"/>
      <c r="AVY555" s="79"/>
      <c r="AVZ555" s="79"/>
      <c r="AWA555" s="79"/>
      <c r="AWB555" s="79"/>
      <c r="AWC555" s="79"/>
      <c r="AWD555" s="79"/>
      <c r="AWE555" s="79"/>
      <c r="AWF555" s="79"/>
      <c r="AWG555" s="79"/>
      <c r="AWH555" s="79"/>
      <c r="AWI555" s="79"/>
      <c r="AWJ555" s="79"/>
      <c r="AWK555" s="79"/>
      <c r="AWL555" s="79"/>
      <c r="AWM555" s="79"/>
      <c r="AWN555" s="79"/>
      <c r="AWO555" s="79"/>
      <c r="AWP555" s="79"/>
      <c r="AWQ555" s="79"/>
      <c r="AWR555" s="79"/>
      <c r="AWS555" s="79"/>
      <c r="AWT555" s="79"/>
      <c r="AWU555" s="79"/>
      <c r="AWV555" s="79"/>
      <c r="AWW555" s="79"/>
      <c r="AWX555" s="79"/>
      <c r="AWY555" s="79"/>
      <c r="AWZ555" s="79"/>
      <c r="AXA555" s="79"/>
      <c r="AXB555" s="79"/>
      <c r="AXC555" s="79"/>
      <c r="AXD555" s="79"/>
      <c r="AXE555" s="79"/>
      <c r="AXF555" s="79"/>
      <c r="AXG555" s="79"/>
      <c r="AXH555" s="79"/>
      <c r="AXI555" s="79"/>
      <c r="AXJ555" s="79"/>
      <c r="AXK555" s="79"/>
      <c r="AXL555" s="79"/>
      <c r="AXM555" s="79"/>
      <c r="AXN555" s="79"/>
      <c r="AXO555" s="79"/>
      <c r="AXP555" s="79"/>
      <c r="AXQ555" s="79"/>
      <c r="AXR555" s="79"/>
      <c r="AXS555" s="79"/>
      <c r="AXT555" s="79"/>
      <c r="AXU555" s="79"/>
      <c r="AXV555" s="79"/>
      <c r="AXW555" s="79"/>
      <c r="AXX555" s="79"/>
      <c r="AXY555" s="79"/>
      <c r="AXZ555" s="79"/>
      <c r="AYA555" s="79"/>
      <c r="AYB555" s="79"/>
      <c r="AYC555" s="79"/>
      <c r="AYD555" s="79"/>
      <c r="AYE555" s="79"/>
      <c r="AYF555" s="79"/>
      <c r="AYG555" s="79"/>
      <c r="AYH555" s="79"/>
      <c r="AYI555" s="79"/>
      <c r="AYJ555" s="79"/>
      <c r="AYK555" s="79"/>
      <c r="AYL555" s="79"/>
      <c r="AYM555" s="79"/>
      <c r="AYN555" s="79"/>
      <c r="AYO555" s="79"/>
      <c r="AYP555" s="79"/>
      <c r="AYQ555" s="79"/>
      <c r="AYR555" s="79"/>
      <c r="AYS555" s="79"/>
      <c r="AYT555" s="79"/>
      <c r="AYU555" s="79"/>
      <c r="AYV555" s="79"/>
      <c r="AYW555" s="79"/>
      <c r="AYX555" s="79"/>
      <c r="AYY555" s="79"/>
      <c r="AYZ555" s="79"/>
      <c r="AZA555" s="79"/>
      <c r="AZB555" s="79"/>
      <c r="AZC555" s="79"/>
      <c r="AZD555" s="79"/>
      <c r="AZE555" s="79"/>
      <c r="AZF555" s="79"/>
      <c r="AZG555" s="79"/>
      <c r="AZH555" s="79"/>
      <c r="AZI555" s="79"/>
      <c r="AZJ555" s="79"/>
      <c r="AZK555" s="79"/>
      <c r="AZL555" s="79"/>
      <c r="AZM555" s="79"/>
      <c r="AZN555" s="79"/>
      <c r="AZO555" s="79"/>
      <c r="AZP555" s="79"/>
      <c r="AZQ555" s="79"/>
      <c r="AZR555" s="79"/>
      <c r="AZS555" s="79"/>
      <c r="AZT555" s="79"/>
      <c r="AZU555" s="79"/>
      <c r="AZV555" s="79"/>
      <c r="AZW555" s="79"/>
      <c r="AZX555" s="79"/>
      <c r="AZY555" s="79"/>
      <c r="AZZ555" s="79"/>
      <c r="BAA555" s="79"/>
      <c r="BAB555" s="79"/>
      <c r="BAC555" s="79"/>
      <c r="BAD555" s="79"/>
      <c r="BAE555" s="79"/>
      <c r="BAF555" s="79"/>
      <c r="BAG555" s="79"/>
      <c r="BAH555" s="79"/>
      <c r="BAI555" s="79"/>
      <c r="BAJ555" s="79"/>
      <c r="BAK555" s="79"/>
      <c r="BAL555" s="79"/>
      <c r="BAM555" s="79"/>
      <c r="BAN555" s="79"/>
      <c r="BAO555" s="79"/>
      <c r="BAP555" s="79"/>
      <c r="BAQ555" s="79"/>
      <c r="BAR555" s="79"/>
      <c r="BAS555" s="79"/>
      <c r="BAT555" s="79"/>
      <c r="BAU555" s="79"/>
      <c r="BAV555" s="79"/>
      <c r="BAW555" s="79"/>
      <c r="BAX555" s="79"/>
      <c r="BAY555" s="79"/>
      <c r="BAZ555" s="79"/>
      <c r="BBA555" s="79"/>
      <c r="BBB555" s="79"/>
      <c r="BBC555" s="79"/>
      <c r="BBD555" s="79"/>
      <c r="BBE555" s="79"/>
      <c r="BBF555" s="79"/>
      <c r="BBG555" s="79"/>
      <c r="BBH555" s="79"/>
      <c r="BBI555" s="79"/>
      <c r="BBJ555" s="79"/>
      <c r="BBK555" s="79"/>
      <c r="BBL555" s="79"/>
      <c r="BBM555" s="79"/>
      <c r="BBN555" s="79"/>
      <c r="BBO555" s="79"/>
      <c r="BBP555" s="79"/>
      <c r="BBQ555" s="79"/>
      <c r="BBR555" s="79"/>
      <c r="BBS555" s="79"/>
      <c r="BBT555" s="79"/>
      <c r="BBU555" s="79"/>
      <c r="BBV555" s="79"/>
      <c r="BBW555" s="79"/>
      <c r="BBX555" s="79"/>
      <c r="BBY555" s="79"/>
      <c r="BBZ555" s="79"/>
      <c r="BCA555" s="79"/>
      <c r="BCB555" s="79"/>
      <c r="BCC555" s="79"/>
      <c r="BCD555" s="79"/>
      <c r="BCE555" s="79"/>
      <c r="BCF555" s="79"/>
      <c r="BCG555" s="79"/>
      <c r="BCH555" s="79"/>
      <c r="BCI555" s="79"/>
      <c r="BCJ555" s="79"/>
      <c r="BCK555" s="79"/>
      <c r="BCL555" s="79"/>
      <c r="BCM555" s="79"/>
      <c r="BCN555" s="79"/>
      <c r="BCO555" s="79"/>
      <c r="BCP555" s="79"/>
      <c r="BCQ555" s="79"/>
      <c r="BCR555" s="79"/>
      <c r="BCS555" s="79"/>
      <c r="BCT555" s="79"/>
      <c r="BCU555" s="79"/>
      <c r="BCV555" s="79"/>
      <c r="BCW555" s="79"/>
      <c r="BCX555" s="79"/>
      <c r="BCY555" s="79"/>
      <c r="BCZ555" s="79"/>
      <c r="BDA555" s="79"/>
      <c r="BDB555" s="79"/>
      <c r="BDC555" s="79"/>
      <c r="BDD555" s="79"/>
      <c r="BDE555" s="79"/>
      <c r="BDF555" s="79"/>
      <c r="BDG555" s="79"/>
      <c r="BDH555" s="79"/>
      <c r="BDI555" s="79"/>
      <c r="BDJ555" s="79"/>
      <c r="BDK555" s="79"/>
      <c r="BDL555" s="79"/>
      <c r="BDM555" s="79"/>
      <c r="BDN555" s="79"/>
      <c r="BDO555" s="79"/>
      <c r="BDP555" s="79"/>
      <c r="BDQ555" s="79"/>
      <c r="BDR555" s="79"/>
      <c r="BDS555" s="79"/>
      <c r="BDT555" s="79"/>
      <c r="BDU555" s="79"/>
      <c r="BDV555" s="79"/>
      <c r="BDW555" s="79"/>
      <c r="BDX555" s="79"/>
      <c r="BDY555" s="79"/>
      <c r="BDZ555" s="79"/>
      <c r="BEA555" s="79"/>
      <c r="BEB555" s="79"/>
      <c r="BEC555" s="79"/>
      <c r="BED555" s="79"/>
      <c r="BEE555" s="79"/>
      <c r="BEF555" s="79"/>
      <c r="BEG555" s="79"/>
      <c r="BEH555" s="79"/>
      <c r="BEI555" s="79"/>
      <c r="BEJ555" s="79"/>
      <c r="BEK555" s="79"/>
      <c r="BEL555" s="79"/>
      <c r="BEM555" s="79"/>
      <c r="BEN555" s="79"/>
      <c r="BEO555" s="79"/>
      <c r="BEP555" s="79"/>
      <c r="BEQ555" s="79"/>
      <c r="BER555" s="79"/>
      <c r="BES555" s="79"/>
      <c r="BET555" s="79"/>
      <c r="BEU555" s="79"/>
      <c r="BEV555" s="79"/>
      <c r="BEW555" s="79"/>
      <c r="BEX555" s="79"/>
      <c r="BEY555" s="79"/>
      <c r="BEZ555" s="79"/>
      <c r="BFA555" s="79"/>
      <c r="BFB555" s="79"/>
      <c r="BFC555" s="79"/>
      <c r="BFD555" s="79"/>
      <c r="BFE555" s="79"/>
      <c r="BFF555" s="79"/>
      <c r="BFG555" s="79"/>
      <c r="BFH555" s="79"/>
      <c r="BFI555" s="79"/>
      <c r="BFJ555" s="79"/>
      <c r="BFK555" s="79"/>
      <c r="BFL555" s="79"/>
      <c r="BFM555" s="79"/>
      <c r="BFN555" s="79"/>
      <c r="BFO555" s="79"/>
      <c r="BFP555" s="79"/>
      <c r="BFQ555" s="79"/>
      <c r="BFR555" s="79"/>
      <c r="BFS555" s="79"/>
      <c r="BFT555" s="79"/>
      <c r="BFU555" s="79"/>
      <c r="BFV555" s="79"/>
      <c r="BFW555" s="79"/>
      <c r="BFX555" s="79"/>
      <c r="BFY555" s="79"/>
      <c r="BFZ555" s="79"/>
      <c r="BGA555" s="79"/>
      <c r="BGB555" s="79"/>
      <c r="BGC555" s="79"/>
      <c r="BGD555" s="79"/>
      <c r="BGE555" s="79"/>
      <c r="BGF555" s="79"/>
      <c r="BGG555" s="79"/>
      <c r="BGH555" s="79"/>
      <c r="BGI555" s="79"/>
      <c r="BGJ555" s="79"/>
      <c r="BGK555" s="79"/>
      <c r="BGL555" s="79"/>
      <c r="BGM555" s="79"/>
      <c r="BGN555" s="79"/>
      <c r="BGO555" s="79"/>
      <c r="BGP555" s="79"/>
      <c r="BGQ555" s="79"/>
      <c r="BGR555" s="79"/>
      <c r="BGS555" s="79"/>
      <c r="BGT555" s="79"/>
      <c r="BGU555" s="79"/>
      <c r="BGV555" s="79"/>
      <c r="BGW555" s="79"/>
      <c r="BGX555" s="79"/>
      <c r="BGY555" s="79"/>
      <c r="BGZ555" s="79"/>
      <c r="BHA555" s="79"/>
      <c r="BHB555" s="79"/>
      <c r="BHC555" s="79"/>
      <c r="BHD555" s="79"/>
      <c r="BHE555" s="79"/>
      <c r="BHF555" s="79"/>
      <c r="BHG555" s="79"/>
      <c r="BHH555" s="79"/>
      <c r="BHI555" s="79"/>
      <c r="BHJ555" s="79"/>
      <c r="BHK555" s="79"/>
      <c r="BHL555" s="79"/>
      <c r="BHM555" s="79"/>
      <c r="BHN555" s="79"/>
      <c r="BHO555" s="79"/>
      <c r="BHP555" s="79"/>
      <c r="BHQ555" s="79"/>
      <c r="BHR555" s="79"/>
      <c r="BHS555" s="79"/>
      <c r="BHT555" s="79"/>
      <c r="BHU555" s="79"/>
      <c r="BHV555" s="79"/>
      <c r="BHW555" s="79"/>
      <c r="BHX555" s="79"/>
      <c r="BHY555" s="79"/>
      <c r="BHZ555" s="79"/>
      <c r="BIA555" s="79"/>
      <c r="BIB555" s="79"/>
      <c r="BIC555" s="79"/>
      <c r="BID555" s="79"/>
      <c r="BIE555" s="79"/>
      <c r="BIF555" s="79"/>
      <c r="BIG555" s="79"/>
      <c r="BIH555" s="79"/>
      <c r="BII555" s="79"/>
      <c r="BIJ555" s="79"/>
      <c r="BIK555" s="79"/>
      <c r="BIL555" s="79"/>
      <c r="BIM555" s="79"/>
      <c r="BIN555" s="79"/>
      <c r="BIO555" s="79"/>
      <c r="BIP555" s="79"/>
      <c r="BIQ555" s="79"/>
      <c r="BIR555" s="79"/>
      <c r="BIS555" s="79"/>
      <c r="BIT555" s="79"/>
      <c r="BIU555" s="79"/>
      <c r="BIV555" s="79"/>
      <c r="BIW555" s="79"/>
      <c r="BIX555" s="79"/>
      <c r="BIY555" s="79"/>
      <c r="BIZ555" s="79"/>
      <c r="BJA555" s="79"/>
      <c r="BJB555" s="79"/>
      <c r="BJC555" s="79"/>
      <c r="BJD555" s="79"/>
      <c r="BJE555" s="79"/>
      <c r="BJF555" s="79"/>
      <c r="BJG555" s="79"/>
      <c r="BJH555" s="79"/>
      <c r="BJI555" s="79"/>
      <c r="BJJ555" s="79"/>
      <c r="BJK555" s="79"/>
      <c r="BJL555" s="79"/>
      <c r="BJM555" s="79"/>
      <c r="BJN555" s="79"/>
      <c r="BJO555" s="79"/>
      <c r="BJP555" s="79"/>
      <c r="BJQ555" s="79"/>
      <c r="BJR555" s="79"/>
      <c r="BJS555" s="79"/>
      <c r="BJT555" s="79"/>
      <c r="BJU555" s="79"/>
      <c r="BJV555" s="79"/>
      <c r="BJW555" s="79"/>
      <c r="BJX555" s="79"/>
      <c r="BJY555" s="79"/>
      <c r="BJZ555" s="79"/>
      <c r="BKA555" s="79"/>
      <c r="BKB555" s="79"/>
      <c r="BKC555" s="79"/>
      <c r="BKD555" s="79"/>
      <c r="BKE555" s="79"/>
      <c r="BKF555" s="79"/>
      <c r="BKG555" s="79"/>
      <c r="BKH555" s="79"/>
      <c r="BKI555" s="79"/>
      <c r="BKJ555" s="79"/>
      <c r="BKK555" s="79"/>
      <c r="BKL555" s="79"/>
      <c r="BKM555" s="79"/>
      <c r="BKN555" s="79"/>
      <c r="BKO555" s="79"/>
      <c r="BKP555" s="79"/>
      <c r="BKQ555" s="79"/>
      <c r="BKR555" s="79"/>
      <c r="BKS555" s="79"/>
      <c r="BKT555" s="79"/>
      <c r="BKU555" s="79"/>
      <c r="BKV555" s="79"/>
      <c r="BKW555" s="79"/>
      <c r="BKX555" s="79"/>
      <c r="BKY555" s="79"/>
      <c r="BKZ555" s="79"/>
      <c r="BLA555" s="79"/>
      <c r="BLB555" s="79"/>
      <c r="BLC555" s="79"/>
      <c r="BLD555" s="79"/>
      <c r="BLE555" s="79"/>
      <c r="BLF555" s="79"/>
      <c r="BLG555" s="79"/>
      <c r="BLH555" s="79"/>
      <c r="BLI555" s="79"/>
      <c r="BLJ555" s="79"/>
      <c r="BLK555" s="79"/>
      <c r="BLL555" s="79"/>
      <c r="BLM555" s="79"/>
      <c r="BLN555" s="79"/>
      <c r="BLO555" s="79"/>
      <c r="BLP555" s="79"/>
      <c r="BLQ555" s="79"/>
      <c r="BLR555" s="79"/>
      <c r="BLS555" s="79"/>
      <c r="BLT555" s="79"/>
      <c r="BLU555" s="79"/>
      <c r="BLV555" s="79"/>
      <c r="BLW555" s="79"/>
      <c r="BLX555" s="79"/>
      <c r="BLY555" s="79"/>
      <c r="BLZ555" s="79"/>
      <c r="BMA555" s="79"/>
      <c r="BMB555" s="79"/>
      <c r="BMC555" s="79"/>
      <c r="BMD555" s="79"/>
      <c r="BME555" s="79"/>
      <c r="BMF555" s="79"/>
      <c r="BMG555" s="79"/>
      <c r="BMH555" s="79"/>
      <c r="BMI555" s="79"/>
      <c r="BMJ555" s="79"/>
      <c r="BMK555" s="79"/>
      <c r="BML555" s="79"/>
      <c r="BMM555" s="79"/>
      <c r="BMN555" s="79"/>
      <c r="BMO555" s="79"/>
      <c r="BMP555" s="79"/>
      <c r="BMQ555" s="79"/>
      <c r="BMR555" s="79"/>
      <c r="BMS555" s="79"/>
      <c r="BMT555" s="79"/>
      <c r="BMU555" s="79"/>
      <c r="BMV555" s="79"/>
      <c r="BMW555" s="79"/>
      <c r="BMX555" s="79"/>
      <c r="BMY555" s="79"/>
      <c r="BMZ555" s="79"/>
      <c r="BNA555" s="79"/>
      <c r="BNB555" s="79"/>
      <c r="BNC555" s="79"/>
      <c r="BND555" s="79"/>
      <c r="BNE555" s="79"/>
      <c r="BNF555" s="79"/>
      <c r="BNG555" s="79"/>
      <c r="BNH555" s="79"/>
      <c r="BNI555" s="79"/>
      <c r="BNJ555" s="79"/>
      <c r="BNK555" s="79"/>
      <c r="BNL555" s="79"/>
      <c r="BNM555" s="79"/>
      <c r="BNN555" s="79"/>
      <c r="BNO555" s="79"/>
      <c r="BNP555" s="79"/>
      <c r="BNQ555" s="79"/>
      <c r="BNR555" s="79"/>
      <c r="BNS555" s="79"/>
      <c r="BNT555" s="79"/>
      <c r="BNU555" s="79"/>
      <c r="BNV555" s="79"/>
      <c r="BNW555" s="79"/>
      <c r="BNX555" s="79"/>
      <c r="BNY555" s="79"/>
      <c r="BNZ555" s="79"/>
      <c r="BOA555" s="79"/>
      <c r="BOB555" s="79"/>
      <c r="BOC555" s="79"/>
      <c r="BOD555" s="79"/>
      <c r="BOE555" s="79"/>
      <c r="BOF555" s="79"/>
      <c r="BOG555" s="79"/>
      <c r="BOH555" s="79"/>
      <c r="BOI555" s="79"/>
      <c r="BOJ555" s="79"/>
      <c r="BOK555" s="79"/>
      <c r="BOL555" s="79"/>
      <c r="BOM555" s="79"/>
      <c r="BON555" s="79"/>
      <c r="BOO555" s="79"/>
      <c r="BOP555" s="79"/>
      <c r="BOQ555" s="79"/>
      <c r="BOR555" s="79"/>
      <c r="BOS555" s="79"/>
      <c r="BOT555" s="79"/>
      <c r="BOU555" s="79"/>
      <c r="BOV555" s="79"/>
      <c r="BOW555" s="79"/>
      <c r="BOX555" s="79"/>
      <c r="BOY555" s="79"/>
      <c r="BOZ555" s="79"/>
      <c r="BPA555" s="79"/>
      <c r="BPB555" s="79"/>
      <c r="BPC555" s="79"/>
      <c r="BPD555" s="79"/>
      <c r="BPE555" s="79"/>
      <c r="BPF555" s="79"/>
      <c r="BPG555" s="79"/>
      <c r="BPH555" s="79"/>
      <c r="BPI555" s="79"/>
      <c r="BPJ555" s="79"/>
      <c r="BPK555" s="79"/>
      <c r="BPL555" s="79"/>
      <c r="BPM555" s="79"/>
      <c r="BPN555" s="79"/>
      <c r="BPO555" s="79"/>
      <c r="BPP555" s="79"/>
      <c r="BPQ555" s="79"/>
      <c r="BPR555" s="79"/>
      <c r="BPS555" s="79"/>
      <c r="BPT555" s="79"/>
      <c r="BPU555" s="79"/>
      <c r="BPV555" s="79"/>
      <c r="BPW555" s="79"/>
      <c r="BPX555" s="79"/>
      <c r="BPY555" s="79"/>
      <c r="BPZ555" s="79"/>
      <c r="BQA555" s="79"/>
      <c r="BQB555" s="79"/>
      <c r="BQC555" s="79"/>
      <c r="BQD555" s="79"/>
      <c r="BQE555" s="79"/>
      <c r="BQF555" s="79"/>
      <c r="BQG555" s="79"/>
      <c r="BQH555" s="79"/>
      <c r="BQI555" s="79"/>
      <c r="BQJ555" s="79"/>
      <c r="BQK555" s="79"/>
      <c r="BQL555" s="79"/>
      <c r="BQM555" s="79"/>
      <c r="BQN555" s="79"/>
      <c r="BQO555" s="79"/>
      <c r="BQP555" s="79"/>
      <c r="BQQ555" s="79"/>
      <c r="BQR555" s="79"/>
      <c r="BQS555" s="79"/>
      <c r="BQT555" s="79"/>
      <c r="BQU555" s="79"/>
      <c r="BQV555" s="79"/>
      <c r="BQW555" s="79"/>
      <c r="BQX555" s="79"/>
      <c r="BQY555" s="79"/>
      <c r="BQZ555" s="79"/>
      <c r="BRA555" s="79"/>
      <c r="BRB555" s="79"/>
      <c r="BRC555" s="79"/>
      <c r="BRD555" s="79"/>
      <c r="BRE555" s="79"/>
      <c r="BRF555" s="79"/>
      <c r="BRG555" s="79"/>
      <c r="BRH555" s="79"/>
      <c r="BRI555" s="79"/>
      <c r="BRJ555" s="79"/>
      <c r="BRK555" s="79"/>
      <c r="BRL555" s="79"/>
      <c r="BRM555" s="79"/>
      <c r="BRN555" s="79"/>
      <c r="BRO555" s="79"/>
      <c r="BRP555" s="79"/>
      <c r="BRQ555" s="79"/>
      <c r="BRR555" s="79"/>
      <c r="BRS555" s="79"/>
      <c r="BRT555" s="79"/>
      <c r="BRU555" s="79"/>
      <c r="BRV555" s="79"/>
      <c r="BRW555" s="79"/>
      <c r="BRX555" s="79"/>
      <c r="BRY555" s="79"/>
      <c r="BRZ555" s="79"/>
      <c r="BSA555" s="79"/>
      <c r="BSB555" s="79"/>
      <c r="BSC555" s="79"/>
      <c r="BSD555" s="79"/>
      <c r="BSE555" s="79"/>
      <c r="BSF555" s="79"/>
      <c r="BSG555" s="79"/>
      <c r="BSH555" s="79"/>
      <c r="BSI555" s="79"/>
      <c r="BSJ555" s="79"/>
      <c r="BSK555" s="79"/>
      <c r="BSL555" s="79"/>
      <c r="BSM555" s="79"/>
      <c r="BSN555" s="79"/>
      <c r="BSO555" s="79"/>
      <c r="BSP555" s="79"/>
      <c r="BSQ555" s="79"/>
      <c r="BSR555" s="79"/>
      <c r="BSS555" s="79"/>
      <c r="BST555" s="79"/>
      <c r="BSU555" s="79"/>
      <c r="BSV555" s="79"/>
      <c r="BSW555" s="79"/>
      <c r="BSX555" s="79"/>
      <c r="BSY555" s="79"/>
      <c r="BSZ555" s="79"/>
      <c r="BTA555" s="79"/>
      <c r="BTB555" s="79"/>
      <c r="BTC555" s="79"/>
      <c r="BTD555" s="79"/>
      <c r="BTE555" s="79"/>
      <c r="BTF555" s="79"/>
      <c r="BTG555" s="79"/>
      <c r="BTH555" s="79"/>
      <c r="BTI555" s="79"/>
      <c r="BTJ555" s="79"/>
      <c r="BTK555" s="79"/>
      <c r="BTL555" s="79"/>
      <c r="BTM555" s="79"/>
      <c r="BTN555" s="79"/>
      <c r="BTO555" s="79"/>
      <c r="BTP555" s="79"/>
      <c r="BTQ555" s="79"/>
      <c r="BTR555" s="79"/>
      <c r="BTS555" s="79"/>
      <c r="BTT555" s="79"/>
      <c r="BTU555" s="79"/>
      <c r="BTV555" s="79"/>
      <c r="BTW555" s="79"/>
      <c r="BTX555" s="79"/>
      <c r="BTY555" s="79"/>
      <c r="BTZ555" s="79"/>
      <c r="BUA555" s="79"/>
      <c r="BUB555" s="79"/>
      <c r="BUC555" s="79"/>
      <c r="BUD555" s="79"/>
      <c r="BUE555" s="79"/>
      <c r="BUF555" s="79"/>
      <c r="BUG555" s="79"/>
      <c r="BUH555" s="79"/>
      <c r="BUI555" s="79"/>
      <c r="BUJ555" s="79"/>
      <c r="BUK555" s="79"/>
      <c r="BUL555" s="79"/>
      <c r="BUM555" s="79"/>
      <c r="BUN555" s="79"/>
      <c r="BUO555" s="79"/>
      <c r="BUP555" s="79"/>
      <c r="BUQ555" s="79"/>
      <c r="BUR555" s="79"/>
      <c r="BUS555" s="79"/>
      <c r="BUT555" s="79"/>
      <c r="BUU555" s="79"/>
      <c r="BUV555" s="79"/>
      <c r="BUW555" s="79"/>
      <c r="BUX555" s="79"/>
      <c r="BUY555" s="79"/>
      <c r="BUZ555" s="79"/>
      <c r="BVA555" s="79"/>
      <c r="BVB555" s="79"/>
      <c r="BVC555" s="79"/>
      <c r="BVD555" s="79"/>
      <c r="BVE555" s="79"/>
      <c r="BVF555" s="79"/>
      <c r="BVG555" s="79"/>
      <c r="BVH555" s="79"/>
      <c r="BVI555" s="79"/>
      <c r="BVJ555" s="79"/>
      <c r="BVK555" s="79"/>
      <c r="BVL555" s="79"/>
      <c r="BVM555" s="79"/>
      <c r="BVN555" s="79"/>
      <c r="BVO555" s="79"/>
      <c r="BVP555" s="79"/>
      <c r="BVQ555" s="79"/>
      <c r="BVR555" s="79"/>
      <c r="BVS555" s="79"/>
      <c r="BVT555" s="79"/>
      <c r="BVU555" s="79"/>
      <c r="BVV555" s="79"/>
      <c r="BVW555" s="79"/>
      <c r="BVX555" s="79"/>
      <c r="BVY555" s="79"/>
      <c r="BVZ555" s="79"/>
      <c r="BWA555" s="79"/>
      <c r="BWB555" s="79"/>
      <c r="BWC555" s="79"/>
      <c r="BWD555" s="79"/>
      <c r="BWE555" s="79"/>
      <c r="BWF555" s="79"/>
      <c r="BWG555" s="79"/>
      <c r="BWH555" s="79"/>
      <c r="BWI555" s="79"/>
      <c r="BWJ555" s="79"/>
      <c r="BWK555" s="79"/>
      <c r="BWL555" s="79"/>
      <c r="BWM555" s="79"/>
      <c r="BWN555" s="79"/>
      <c r="BWO555" s="79"/>
      <c r="BWP555" s="79"/>
      <c r="BWQ555" s="79"/>
      <c r="BWR555" s="79"/>
      <c r="BWS555" s="79"/>
      <c r="BWT555" s="79"/>
      <c r="BWU555" s="79"/>
      <c r="BWV555" s="79"/>
      <c r="BWW555" s="79"/>
      <c r="BWX555" s="79"/>
      <c r="BWY555" s="79"/>
      <c r="BWZ555" s="79"/>
      <c r="BXA555" s="79"/>
      <c r="BXB555" s="79"/>
      <c r="BXC555" s="79"/>
      <c r="BXD555" s="79"/>
      <c r="BXE555" s="79"/>
      <c r="BXF555" s="79"/>
      <c r="BXG555" s="79"/>
      <c r="BXH555" s="79"/>
      <c r="BXI555" s="79"/>
      <c r="BXJ555" s="79"/>
      <c r="BXK555" s="79"/>
      <c r="BXL555" s="79"/>
      <c r="BXM555" s="79"/>
      <c r="BXN555" s="79"/>
      <c r="BXO555" s="79"/>
      <c r="BXP555" s="79"/>
      <c r="BXQ555" s="79"/>
      <c r="BXR555" s="79"/>
      <c r="BXS555" s="79"/>
      <c r="BXT555" s="79"/>
      <c r="BXU555" s="79"/>
      <c r="BXV555" s="79"/>
      <c r="BXW555" s="79"/>
      <c r="BXX555" s="79"/>
      <c r="BXY555" s="79"/>
      <c r="BXZ555" s="79"/>
      <c r="BYA555" s="79"/>
      <c r="BYB555" s="79"/>
      <c r="BYC555" s="79"/>
      <c r="BYD555" s="79"/>
      <c r="BYE555" s="79"/>
      <c r="BYF555" s="79"/>
      <c r="BYG555" s="79"/>
      <c r="BYH555" s="79"/>
      <c r="BYI555" s="79"/>
      <c r="BYJ555" s="79"/>
      <c r="BYK555" s="79"/>
      <c r="BYL555" s="79"/>
      <c r="BYM555" s="79"/>
      <c r="BYN555" s="79"/>
      <c r="BYO555" s="79"/>
      <c r="BYP555" s="79"/>
      <c r="BYQ555" s="79"/>
      <c r="BYR555" s="79"/>
      <c r="BYS555" s="79"/>
      <c r="BYT555" s="79"/>
      <c r="BYU555" s="79"/>
      <c r="BYV555" s="79"/>
      <c r="BYW555" s="79"/>
      <c r="BYX555" s="79"/>
      <c r="BYY555" s="79"/>
      <c r="BYZ555" s="79"/>
      <c r="BZA555" s="79"/>
      <c r="BZB555" s="79"/>
      <c r="BZC555" s="79"/>
      <c r="BZD555" s="79"/>
      <c r="BZE555" s="79"/>
      <c r="BZF555" s="79"/>
      <c r="BZG555" s="79"/>
      <c r="BZH555" s="79"/>
      <c r="BZI555" s="79"/>
      <c r="BZJ555" s="79"/>
      <c r="BZK555" s="79"/>
      <c r="BZL555" s="79"/>
      <c r="BZM555" s="79"/>
      <c r="BZN555" s="79"/>
      <c r="BZO555" s="79"/>
      <c r="BZP555" s="79"/>
      <c r="BZQ555" s="79"/>
      <c r="BZR555" s="79"/>
      <c r="BZS555" s="79"/>
      <c r="BZT555" s="79"/>
      <c r="BZU555" s="79"/>
      <c r="BZV555" s="79"/>
      <c r="BZW555" s="79"/>
      <c r="BZX555" s="79"/>
      <c r="BZY555" s="79"/>
      <c r="BZZ555" s="79"/>
      <c r="CAA555" s="79"/>
      <c r="CAB555" s="79"/>
      <c r="CAC555" s="79"/>
      <c r="CAD555" s="79"/>
      <c r="CAE555" s="79"/>
      <c r="CAF555" s="79"/>
      <c r="CAG555" s="79"/>
      <c r="CAH555" s="79"/>
      <c r="CAI555" s="79"/>
      <c r="CAJ555" s="79"/>
      <c r="CAK555" s="79"/>
      <c r="CAL555" s="79"/>
      <c r="CAM555" s="79"/>
      <c r="CAN555" s="79"/>
      <c r="CAO555" s="79"/>
      <c r="CAP555" s="79"/>
      <c r="CAQ555" s="79"/>
      <c r="CAR555" s="79"/>
      <c r="CAS555" s="79"/>
      <c r="CAT555" s="79"/>
      <c r="CAU555" s="79"/>
      <c r="CAV555" s="79"/>
      <c r="CAW555" s="79"/>
      <c r="CAX555" s="79"/>
      <c r="CAY555" s="79"/>
      <c r="CAZ555" s="79"/>
      <c r="CBA555" s="79"/>
      <c r="CBB555" s="79"/>
      <c r="CBC555" s="79"/>
      <c r="CBD555" s="79"/>
      <c r="CBE555" s="79"/>
      <c r="CBF555" s="79"/>
      <c r="CBG555" s="79"/>
      <c r="CBH555" s="79"/>
      <c r="CBI555" s="79"/>
      <c r="CBJ555" s="79"/>
      <c r="CBK555" s="79"/>
      <c r="CBL555" s="79"/>
      <c r="CBM555" s="79"/>
      <c r="CBN555" s="79"/>
      <c r="CBO555" s="79"/>
      <c r="CBP555" s="79"/>
      <c r="CBQ555" s="79"/>
      <c r="CBR555" s="79"/>
      <c r="CBS555" s="79"/>
      <c r="CBT555" s="79"/>
      <c r="CBU555" s="79"/>
      <c r="CBV555" s="79"/>
      <c r="CBW555" s="79"/>
      <c r="CBX555" s="79"/>
      <c r="CBY555" s="79"/>
      <c r="CBZ555" s="79"/>
      <c r="CCA555" s="79"/>
      <c r="CCB555" s="79"/>
      <c r="CCC555" s="79"/>
      <c r="CCD555" s="79"/>
      <c r="CCE555" s="79"/>
      <c r="CCF555" s="79"/>
      <c r="CCG555" s="79"/>
      <c r="CCH555" s="79"/>
      <c r="CCI555" s="79"/>
      <c r="CCJ555" s="79"/>
      <c r="CCK555" s="79"/>
      <c r="CCL555" s="79"/>
      <c r="CCM555" s="79"/>
      <c r="CCN555" s="79"/>
      <c r="CCO555" s="79"/>
      <c r="CCP555" s="79"/>
      <c r="CCQ555" s="79"/>
      <c r="CCR555" s="79"/>
      <c r="CCS555" s="79"/>
      <c r="CCT555" s="79"/>
      <c r="CCU555" s="79"/>
      <c r="CCV555" s="79"/>
      <c r="CCW555" s="79"/>
      <c r="CCX555" s="79"/>
      <c r="CCY555" s="79"/>
      <c r="CCZ555" s="79"/>
      <c r="CDA555" s="79"/>
      <c r="CDB555" s="79"/>
      <c r="CDC555" s="79"/>
      <c r="CDD555" s="79"/>
      <c r="CDE555" s="79"/>
      <c r="CDF555" s="79"/>
      <c r="CDG555" s="79"/>
      <c r="CDH555" s="79"/>
      <c r="CDI555" s="79"/>
      <c r="CDJ555" s="79"/>
      <c r="CDK555" s="79"/>
      <c r="CDL555" s="79"/>
      <c r="CDM555" s="79"/>
      <c r="CDN555" s="79"/>
      <c r="CDO555" s="79"/>
      <c r="CDP555" s="79"/>
      <c r="CDQ555" s="79"/>
      <c r="CDR555" s="79"/>
      <c r="CDS555" s="79"/>
      <c r="CDT555" s="79"/>
      <c r="CDU555" s="79"/>
      <c r="CDV555" s="79"/>
      <c r="CDW555" s="79"/>
      <c r="CDX555" s="79"/>
      <c r="CDY555" s="79"/>
      <c r="CDZ555" s="79"/>
      <c r="CEA555" s="79"/>
      <c r="CEB555" s="79"/>
      <c r="CEC555" s="79"/>
      <c r="CED555" s="79"/>
      <c r="CEE555" s="79"/>
      <c r="CEF555" s="79"/>
      <c r="CEG555" s="79"/>
      <c r="CEH555" s="79"/>
      <c r="CEI555" s="79"/>
      <c r="CEJ555" s="79"/>
      <c r="CEK555" s="79"/>
      <c r="CEL555" s="79"/>
      <c r="CEM555" s="79"/>
      <c r="CEN555" s="79"/>
      <c r="CEO555" s="79"/>
      <c r="CEP555" s="79"/>
      <c r="CEQ555" s="79"/>
      <c r="CER555" s="79"/>
      <c r="CES555" s="79"/>
      <c r="CET555" s="79"/>
      <c r="CEU555" s="79"/>
      <c r="CEV555" s="79"/>
      <c r="CEW555" s="79"/>
      <c r="CEX555" s="79"/>
      <c r="CEY555" s="79"/>
      <c r="CEZ555" s="79"/>
      <c r="CFA555" s="79"/>
      <c r="CFB555" s="79"/>
      <c r="CFC555" s="79"/>
      <c r="CFD555" s="79"/>
      <c r="CFE555" s="79"/>
      <c r="CFF555" s="79"/>
      <c r="CFG555" s="79"/>
      <c r="CFH555" s="79"/>
      <c r="CFI555" s="79"/>
      <c r="CFJ555" s="79"/>
      <c r="CFK555" s="79"/>
      <c r="CFL555" s="79"/>
      <c r="CFM555" s="79"/>
      <c r="CFN555" s="79"/>
      <c r="CFO555" s="79"/>
      <c r="CFP555" s="79"/>
      <c r="CFQ555" s="79"/>
      <c r="CFR555" s="79"/>
      <c r="CFS555" s="79"/>
      <c r="CFT555" s="79"/>
      <c r="CFU555" s="79"/>
      <c r="CFV555" s="79"/>
      <c r="CFW555" s="79"/>
      <c r="CFX555" s="79"/>
      <c r="CFY555" s="79"/>
      <c r="CFZ555" s="79"/>
      <c r="CGA555" s="79"/>
      <c r="CGB555" s="79"/>
      <c r="CGC555" s="79"/>
      <c r="CGD555" s="79"/>
      <c r="CGE555" s="79"/>
      <c r="CGF555" s="79"/>
      <c r="CGG555" s="79"/>
      <c r="CGH555" s="79"/>
      <c r="CGI555" s="79"/>
      <c r="CGJ555" s="79"/>
      <c r="CGK555" s="79"/>
      <c r="CGL555" s="79"/>
      <c r="CGM555" s="79"/>
      <c r="CGN555" s="79"/>
      <c r="CGO555" s="79"/>
      <c r="CGP555" s="79"/>
      <c r="CGQ555" s="79"/>
      <c r="CGR555" s="79"/>
      <c r="CGS555" s="79"/>
      <c r="CGT555" s="79"/>
      <c r="CGU555" s="79"/>
      <c r="CGV555" s="79"/>
      <c r="CGW555" s="79"/>
      <c r="CGX555" s="79"/>
      <c r="CGY555" s="79"/>
      <c r="CGZ555" s="79"/>
      <c r="CHA555" s="79"/>
      <c r="CHB555" s="79"/>
      <c r="CHC555" s="79"/>
      <c r="CHD555" s="79"/>
      <c r="CHE555" s="79"/>
      <c r="CHF555" s="79"/>
      <c r="CHG555" s="79"/>
      <c r="CHH555" s="79"/>
      <c r="CHI555" s="79"/>
      <c r="CHJ555" s="79"/>
      <c r="CHK555" s="79"/>
      <c r="CHL555" s="79"/>
      <c r="CHM555" s="79"/>
      <c r="CHN555" s="79"/>
      <c r="CHO555" s="79"/>
      <c r="CHP555" s="79"/>
      <c r="CHQ555" s="79"/>
      <c r="CHR555" s="79"/>
      <c r="CHS555" s="79"/>
      <c r="CHT555" s="79"/>
      <c r="CHU555" s="79"/>
      <c r="CHV555" s="79"/>
      <c r="CHW555" s="79"/>
      <c r="CHX555" s="79"/>
      <c r="CHY555" s="79"/>
      <c r="CHZ555" s="79"/>
      <c r="CIA555" s="79"/>
      <c r="CIB555" s="79"/>
      <c r="CIC555" s="79"/>
      <c r="CID555" s="79"/>
      <c r="CIE555" s="79"/>
      <c r="CIF555" s="79"/>
      <c r="CIG555" s="79"/>
      <c r="CIH555" s="79"/>
      <c r="CII555" s="79"/>
      <c r="CIJ555" s="79"/>
      <c r="CIK555" s="79"/>
      <c r="CIL555" s="79"/>
      <c r="CIM555" s="79"/>
      <c r="CIN555" s="79"/>
      <c r="CIO555" s="79"/>
      <c r="CIP555" s="79"/>
      <c r="CIQ555" s="79"/>
      <c r="CIR555" s="79"/>
      <c r="CIS555" s="79"/>
      <c r="CIT555" s="79"/>
      <c r="CIU555" s="79"/>
      <c r="CIV555" s="79"/>
      <c r="CIW555" s="79"/>
      <c r="CIX555" s="79"/>
      <c r="CIY555" s="79"/>
      <c r="CIZ555" s="79"/>
      <c r="CJA555" s="79"/>
      <c r="CJB555" s="79"/>
      <c r="CJC555" s="79"/>
      <c r="CJD555" s="79"/>
      <c r="CJE555" s="79"/>
      <c r="CJF555" s="79"/>
      <c r="CJG555" s="79"/>
      <c r="CJH555" s="79"/>
      <c r="CJI555" s="79"/>
      <c r="CJJ555" s="79"/>
      <c r="CJK555" s="79"/>
      <c r="CJL555" s="79"/>
      <c r="CJM555" s="79"/>
      <c r="CJN555" s="79"/>
      <c r="CJO555" s="79"/>
      <c r="CJP555" s="79"/>
      <c r="CJQ555" s="79"/>
      <c r="CJR555" s="79"/>
      <c r="CJS555" s="79"/>
      <c r="CJT555" s="79"/>
      <c r="CJU555" s="79"/>
      <c r="CJV555" s="79"/>
      <c r="CJW555" s="79"/>
      <c r="CJX555" s="79"/>
      <c r="CJY555" s="79"/>
      <c r="CJZ555" s="79"/>
      <c r="CKA555" s="79"/>
      <c r="CKB555" s="79"/>
      <c r="CKC555" s="79"/>
      <c r="CKD555" s="79"/>
      <c r="CKE555" s="79"/>
      <c r="CKF555" s="79"/>
      <c r="CKG555" s="79"/>
      <c r="CKH555" s="79"/>
      <c r="CKI555" s="79"/>
      <c r="CKJ555" s="79"/>
      <c r="CKK555" s="79"/>
      <c r="CKL555" s="79"/>
      <c r="CKM555" s="79"/>
      <c r="CKN555" s="79"/>
      <c r="CKO555" s="79"/>
      <c r="CKP555" s="79"/>
      <c r="CKQ555" s="79"/>
      <c r="CKR555" s="79"/>
      <c r="CKS555" s="79"/>
      <c r="CKT555" s="79"/>
      <c r="CKU555" s="79"/>
      <c r="CKV555" s="79"/>
      <c r="CKW555" s="79"/>
      <c r="CKX555" s="79"/>
      <c r="CKY555" s="79"/>
      <c r="CKZ555" s="79"/>
      <c r="CLA555" s="79"/>
      <c r="CLB555" s="79"/>
      <c r="CLC555" s="79"/>
      <c r="CLD555" s="79"/>
      <c r="CLE555" s="79"/>
      <c r="CLF555" s="79"/>
      <c r="CLG555" s="79"/>
      <c r="CLH555" s="79"/>
      <c r="CLI555" s="79"/>
      <c r="CLJ555" s="79"/>
      <c r="CLK555" s="79"/>
      <c r="CLL555" s="79"/>
      <c r="CLM555" s="79"/>
      <c r="CLN555" s="79"/>
      <c r="CLO555" s="79"/>
      <c r="CLP555" s="79"/>
      <c r="CLQ555" s="79"/>
      <c r="CLR555" s="79"/>
      <c r="CLS555" s="79"/>
      <c r="CLT555" s="79"/>
      <c r="CLU555" s="79"/>
      <c r="CLV555" s="79"/>
      <c r="CLW555" s="79"/>
      <c r="CLX555" s="79"/>
      <c r="CLY555" s="79"/>
      <c r="CLZ555" s="79"/>
      <c r="CMA555" s="79"/>
      <c r="CMB555" s="79"/>
      <c r="CMC555" s="79"/>
      <c r="CMD555" s="79"/>
      <c r="CME555" s="79"/>
      <c r="CMF555" s="79"/>
      <c r="CMG555" s="79"/>
      <c r="CMH555" s="79"/>
      <c r="CMI555" s="79"/>
      <c r="CMJ555" s="79"/>
      <c r="CMK555" s="79"/>
      <c r="CML555" s="79"/>
      <c r="CMM555" s="79"/>
      <c r="CMN555" s="79"/>
      <c r="CMO555" s="79"/>
      <c r="CMP555" s="79"/>
      <c r="CMQ555" s="79"/>
      <c r="CMR555" s="79"/>
      <c r="CMS555" s="79"/>
      <c r="CMT555" s="79"/>
      <c r="CMU555" s="79"/>
      <c r="CMV555" s="79"/>
      <c r="CMW555" s="79"/>
      <c r="CMX555" s="79"/>
      <c r="CMY555" s="79"/>
      <c r="CMZ555" s="79"/>
      <c r="CNA555" s="79"/>
      <c r="CNB555" s="79"/>
      <c r="CNC555" s="79"/>
      <c r="CND555" s="79"/>
      <c r="CNE555" s="79"/>
      <c r="CNF555" s="79"/>
      <c r="CNG555" s="79"/>
      <c r="CNH555" s="79"/>
      <c r="CNI555" s="79"/>
      <c r="CNJ555" s="79"/>
      <c r="CNK555" s="79"/>
      <c r="CNL555" s="79"/>
      <c r="CNM555" s="79"/>
      <c r="CNN555" s="79"/>
      <c r="CNO555" s="79"/>
      <c r="CNP555" s="79"/>
      <c r="CNQ555" s="79"/>
      <c r="CNR555" s="79"/>
      <c r="CNS555" s="79"/>
      <c r="CNT555" s="79"/>
      <c r="CNU555" s="79"/>
      <c r="CNV555" s="79"/>
      <c r="CNW555" s="79"/>
      <c r="CNX555" s="79"/>
      <c r="CNY555" s="79"/>
      <c r="CNZ555" s="79"/>
      <c r="COA555" s="79"/>
      <c r="COB555" s="79"/>
      <c r="COC555" s="79"/>
      <c r="COD555" s="79"/>
      <c r="COE555" s="79"/>
      <c r="COF555" s="79"/>
      <c r="COG555" s="79"/>
      <c r="COH555" s="79"/>
      <c r="COI555" s="79"/>
      <c r="COJ555" s="79"/>
      <c r="COK555" s="79"/>
      <c r="COL555" s="79"/>
      <c r="COM555" s="79"/>
      <c r="CON555" s="79"/>
      <c r="COO555" s="79"/>
      <c r="COP555" s="79"/>
      <c r="COQ555" s="79"/>
      <c r="COR555" s="79"/>
      <c r="COS555" s="79"/>
      <c r="COT555" s="79"/>
      <c r="COU555" s="79"/>
      <c r="COV555" s="79"/>
      <c r="COW555" s="79"/>
      <c r="COX555" s="79"/>
      <c r="COY555" s="79"/>
      <c r="COZ555" s="79"/>
      <c r="CPA555" s="79"/>
      <c r="CPB555" s="79"/>
      <c r="CPC555" s="79"/>
      <c r="CPD555" s="79"/>
      <c r="CPE555" s="79"/>
      <c r="CPF555" s="79"/>
      <c r="CPG555" s="79"/>
      <c r="CPH555" s="79"/>
      <c r="CPI555" s="79"/>
      <c r="CPJ555" s="79"/>
      <c r="CPK555" s="79"/>
      <c r="CPL555" s="79"/>
      <c r="CPM555" s="79"/>
      <c r="CPN555" s="79"/>
      <c r="CPO555" s="79"/>
      <c r="CPP555" s="79"/>
      <c r="CPQ555" s="79"/>
      <c r="CPR555" s="79"/>
      <c r="CPS555" s="79"/>
      <c r="CPT555" s="79"/>
      <c r="CPU555" s="79"/>
      <c r="CPV555" s="79"/>
      <c r="CPW555" s="79"/>
      <c r="CPX555" s="79"/>
      <c r="CPY555" s="79"/>
      <c r="CPZ555" s="79"/>
      <c r="CQA555" s="79"/>
      <c r="CQB555" s="79"/>
      <c r="CQC555" s="79"/>
      <c r="CQD555" s="79"/>
      <c r="CQE555" s="79"/>
      <c r="CQF555" s="79"/>
      <c r="CQG555" s="79"/>
      <c r="CQH555" s="79"/>
      <c r="CQI555" s="79"/>
      <c r="CQJ555" s="79"/>
      <c r="CQK555" s="79"/>
      <c r="CQL555" s="79"/>
      <c r="CQM555" s="79"/>
      <c r="CQN555" s="79"/>
      <c r="CQO555" s="79"/>
      <c r="CQP555" s="79"/>
      <c r="CQQ555" s="79"/>
      <c r="CQR555" s="79"/>
      <c r="CQS555" s="79"/>
      <c r="CQT555" s="79"/>
      <c r="CQU555" s="79"/>
      <c r="CQV555" s="79"/>
      <c r="CQW555" s="79"/>
      <c r="CQX555" s="79"/>
      <c r="CQY555" s="79"/>
      <c r="CQZ555" s="79"/>
      <c r="CRA555" s="79"/>
      <c r="CRB555" s="79"/>
      <c r="CRC555" s="79"/>
      <c r="CRD555" s="79"/>
      <c r="CRE555" s="79"/>
      <c r="CRF555" s="79"/>
      <c r="CRG555" s="79"/>
      <c r="CRH555" s="79"/>
      <c r="CRI555" s="79"/>
      <c r="CRJ555" s="79"/>
      <c r="CRK555" s="79"/>
      <c r="CRL555" s="79"/>
      <c r="CRM555" s="79"/>
      <c r="CRN555" s="79"/>
      <c r="CRO555" s="79"/>
      <c r="CRP555" s="79"/>
      <c r="CRQ555" s="79"/>
      <c r="CRR555" s="79"/>
      <c r="CRS555" s="79"/>
      <c r="CRT555" s="79"/>
      <c r="CRU555" s="79"/>
      <c r="CRV555" s="79"/>
      <c r="CRW555" s="79"/>
      <c r="CRX555" s="79"/>
      <c r="CRY555" s="79"/>
      <c r="CRZ555" s="79"/>
      <c r="CSA555" s="79"/>
      <c r="CSB555" s="79"/>
      <c r="CSC555" s="79"/>
      <c r="CSD555" s="79"/>
      <c r="CSE555" s="79"/>
      <c r="CSF555" s="79"/>
      <c r="CSG555" s="79"/>
      <c r="CSH555" s="79"/>
      <c r="CSI555" s="79"/>
      <c r="CSJ555" s="79"/>
      <c r="CSK555" s="79"/>
      <c r="CSL555" s="79"/>
      <c r="CSM555" s="79"/>
      <c r="CSN555" s="79"/>
      <c r="CSO555" s="79"/>
      <c r="CSP555" s="79"/>
      <c r="CSQ555" s="79"/>
      <c r="CSR555" s="79"/>
      <c r="CSS555" s="79"/>
      <c r="CST555" s="79"/>
      <c r="CSU555" s="79"/>
      <c r="CSV555" s="79"/>
      <c r="CSW555" s="79"/>
      <c r="CSX555" s="79"/>
      <c r="CSY555" s="79"/>
      <c r="CSZ555" s="79"/>
      <c r="CTA555" s="79"/>
      <c r="CTB555" s="79"/>
      <c r="CTC555" s="79"/>
      <c r="CTD555" s="79"/>
      <c r="CTE555" s="79"/>
      <c r="CTF555" s="79"/>
      <c r="CTG555" s="79"/>
      <c r="CTH555" s="79"/>
      <c r="CTI555" s="79"/>
      <c r="CTJ555" s="79"/>
      <c r="CTK555" s="79"/>
      <c r="CTL555" s="79"/>
      <c r="CTM555" s="79"/>
      <c r="CTN555" s="79"/>
      <c r="CTO555" s="79"/>
      <c r="CTP555" s="79"/>
      <c r="CTQ555" s="79"/>
      <c r="CTR555" s="79"/>
      <c r="CTS555" s="79"/>
      <c r="CTT555" s="79"/>
      <c r="CTU555" s="79"/>
      <c r="CTV555" s="79"/>
      <c r="CTW555" s="79"/>
      <c r="CTX555" s="79"/>
      <c r="CTY555" s="79"/>
      <c r="CTZ555" s="79"/>
      <c r="CUA555" s="79"/>
      <c r="CUB555" s="79"/>
      <c r="CUC555" s="79"/>
      <c r="CUD555" s="79"/>
      <c r="CUE555" s="79"/>
      <c r="CUF555" s="79"/>
      <c r="CUG555" s="79"/>
      <c r="CUH555" s="79"/>
      <c r="CUI555" s="79"/>
      <c r="CUJ555" s="79"/>
      <c r="CUK555" s="79"/>
      <c r="CUL555" s="79"/>
      <c r="CUM555" s="79"/>
      <c r="CUN555" s="79"/>
      <c r="CUO555" s="79"/>
      <c r="CUP555" s="79"/>
      <c r="CUQ555" s="79"/>
      <c r="CUR555" s="79"/>
      <c r="CUS555" s="79"/>
      <c r="CUT555" s="79"/>
      <c r="CUU555" s="79"/>
      <c r="CUV555" s="79"/>
      <c r="CUW555" s="79"/>
      <c r="CUX555" s="79"/>
      <c r="CUY555" s="79"/>
      <c r="CUZ555" s="79"/>
      <c r="CVA555" s="79"/>
      <c r="CVB555" s="79"/>
      <c r="CVC555" s="79"/>
      <c r="CVD555" s="79"/>
      <c r="CVE555" s="79"/>
      <c r="CVF555" s="79"/>
      <c r="CVG555" s="79"/>
      <c r="CVH555" s="79"/>
      <c r="CVI555" s="79"/>
      <c r="CVJ555" s="79"/>
      <c r="CVK555" s="79"/>
      <c r="CVL555" s="79"/>
      <c r="CVM555" s="79"/>
      <c r="CVN555" s="79"/>
      <c r="CVO555" s="79"/>
      <c r="CVP555" s="79"/>
      <c r="CVQ555" s="79"/>
      <c r="CVR555" s="79"/>
      <c r="CVS555" s="79"/>
      <c r="CVT555" s="79"/>
      <c r="CVU555" s="79"/>
      <c r="CVV555" s="79"/>
      <c r="CVW555" s="79"/>
      <c r="CVX555" s="79"/>
      <c r="CVY555" s="79"/>
      <c r="CVZ555" s="79"/>
      <c r="CWA555" s="79"/>
      <c r="CWB555" s="79"/>
      <c r="CWC555" s="79"/>
      <c r="CWD555" s="79"/>
      <c r="CWE555" s="79"/>
      <c r="CWF555" s="79"/>
      <c r="CWG555" s="79"/>
      <c r="CWH555" s="79"/>
      <c r="CWI555" s="79"/>
      <c r="CWJ555" s="79"/>
      <c r="CWK555" s="79"/>
      <c r="CWL555" s="79"/>
      <c r="CWM555" s="79"/>
      <c r="CWN555" s="79"/>
      <c r="CWO555" s="79"/>
      <c r="CWP555" s="79"/>
      <c r="CWQ555" s="79"/>
      <c r="CWR555" s="79"/>
      <c r="CWS555" s="79"/>
      <c r="CWT555" s="79"/>
      <c r="CWU555" s="79"/>
      <c r="CWV555" s="79"/>
      <c r="CWW555" s="79"/>
      <c r="CWX555" s="79"/>
      <c r="CWY555" s="79"/>
      <c r="CWZ555" s="79"/>
      <c r="CXA555" s="79"/>
      <c r="CXB555" s="79"/>
      <c r="CXC555" s="79"/>
      <c r="CXD555" s="79"/>
      <c r="CXE555" s="79"/>
      <c r="CXF555" s="79"/>
      <c r="CXG555" s="79"/>
      <c r="CXH555" s="79"/>
      <c r="CXI555" s="79"/>
      <c r="CXJ555" s="79"/>
      <c r="CXK555" s="79"/>
      <c r="CXL555" s="79"/>
      <c r="CXM555" s="79"/>
      <c r="CXN555" s="79"/>
      <c r="CXO555" s="79"/>
      <c r="CXP555" s="79"/>
      <c r="CXQ555" s="79"/>
      <c r="CXR555" s="79"/>
      <c r="CXS555" s="79"/>
      <c r="CXT555" s="79"/>
      <c r="CXU555" s="79"/>
      <c r="CXV555" s="79"/>
      <c r="CXW555" s="79"/>
      <c r="CXX555" s="79"/>
      <c r="CXY555" s="79"/>
      <c r="CXZ555" s="79"/>
      <c r="CYA555" s="79"/>
      <c r="CYB555" s="79"/>
      <c r="CYC555" s="79"/>
      <c r="CYD555" s="79"/>
      <c r="CYE555" s="79"/>
      <c r="CYF555" s="79"/>
      <c r="CYG555" s="79"/>
      <c r="CYH555" s="79"/>
      <c r="CYI555" s="79"/>
      <c r="CYJ555" s="79"/>
      <c r="CYK555" s="79"/>
      <c r="CYL555" s="79"/>
      <c r="CYM555" s="79"/>
      <c r="CYN555" s="79"/>
      <c r="CYO555" s="79"/>
      <c r="CYP555" s="79"/>
      <c r="CYQ555" s="79"/>
      <c r="CYR555" s="79"/>
      <c r="CYS555" s="79"/>
      <c r="CYT555" s="79"/>
      <c r="CYU555" s="79"/>
      <c r="CYV555" s="79"/>
      <c r="CYW555" s="79"/>
      <c r="CYX555" s="79"/>
      <c r="CYY555" s="79"/>
      <c r="CYZ555" s="79"/>
      <c r="CZA555" s="79"/>
      <c r="CZB555" s="79"/>
      <c r="CZC555" s="79"/>
      <c r="CZD555" s="79"/>
      <c r="CZE555" s="79"/>
      <c r="CZF555" s="79"/>
      <c r="CZG555" s="79"/>
      <c r="CZH555" s="79"/>
      <c r="CZI555" s="79"/>
      <c r="CZJ555" s="79"/>
      <c r="CZK555" s="79"/>
      <c r="CZL555" s="79"/>
      <c r="CZM555" s="79"/>
      <c r="CZN555" s="79"/>
      <c r="CZO555" s="79"/>
      <c r="CZP555" s="79"/>
      <c r="CZQ555" s="79"/>
      <c r="CZR555" s="79"/>
      <c r="CZS555" s="79"/>
      <c r="CZT555" s="79"/>
      <c r="CZU555" s="79"/>
      <c r="CZV555" s="79"/>
      <c r="CZW555" s="79"/>
      <c r="CZX555" s="79"/>
      <c r="CZY555" s="79"/>
      <c r="CZZ555" s="79"/>
      <c r="DAA555" s="79"/>
      <c r="DAB555" s="79"/>
      <c r="DAC555" s="79"/>
      <c r="DAD555" s="79"/>
      <c r="DAE555" s="79"/>
      <c r="DAF555" s="79"/>
      <c r="DAG555" s="79"/>
      <c r="DAH555" s="79"/>
      <c r="DAI555" s="79"/>
      <c r="DAJ555" s="79"/>
      <c r="DAK555" s="79"/>
      <c r="DAL555" s="79"/>
      <c r="DAM555" s="79"/>
      <c r="DAN555" s="79"/>
      <c r="DAO555" s="79"/>
      <c r="DAP555" s="79"/>
      <c r="DAQ555" s="79"/>
      <c r="DAR555" s="79"/>
      <c r="DAS555" s="79"/>
      <c r="DAT555" s="79"/>
      <c r="DAU555" s="79"/>
      <c r="DAV555" s="79"/>
      <c r="DAW555" s="79"/>
      <c r="DAX555" s="79"/>
      <c r="DAY555" s="79"/>
      <c r="DAZ555" s="79"/>
      <c r="DBA555" s="79"/>
      <c r="DBB555" s="79"/>
      <c r="DBC555" s="79"/>
      <c r="DBD555" s="79"/>
      <c r="DBE555" s="79"/>
      <c r="DBF555" s="79"/>
      <c r="DBG555" s="79"/>
      <c r="DBH555" s="79"/>
      <c r="DBI555" s="79"/>
      <c r="DBJ555" s="79"/>
      <c r="DBK555" s="79"/>
      <c r="DBL555" s="79"/>
      <c r="DBM555" s="79"/>
      <c r="DBN555" s="79"/>
      <c r="DBO555" s="79"/>
      <c r="DBP555" s="79"/>
      <c r="DBQ555" s="79"/>
      <c r="DBR555" s="79"/>
      <c r="DBS555" s="79"/>
      <c r="DBT555" s="79"/>
      <c r="DBU555" s="79"/>
      <c r="DBV555" s="79"/>
      <c r="DBW555" s="79"/>
      <c r="DBX555" s="79"/>
      <c r="DBY555" s="79"/>
      <c r="DBZ555" s="79"/>
      <c r="DCA555" s="79"/>
      <c r="DCB555" s="79"/>
      <c r="DCC555" s="79"/>
      <c r="DCD555" s="79"/>
      <c r="DCE555" s="79"/>
      <c r="DCF555" s="79"/>
      <c r="DCG555" s="79"/>
      <c r="DCH555" s="79"/>
      <c r="DCI555" s="79"/>
      <c r="DCJ555" s="79"/>
      <c r="DCK555" s="79"/>
      <c r="DCL555" s="79"/>
      <c r="DCM555" s="79"/>
      <c r="DCN555" s="79"/>
      <c r="DCO555" s="79"/>
      <c r="DCP555" s="79"/>
      <c r="DCQ555" s="79"/>
      <c r="DCR555" s="79"/>
      <c r="DCS555" s="79"/>
      <c r="DCT555" s="79"/>
      <c r="DCU555" s="79"/>
      <c r="DCV555" s="79"/>
      <c r="DCW555" s="79"/>
      <c r="DCX555" s="79"/>
      <c r="DCY555" s="79"/>
      <c r="DCZ555" s="79"/>
      <c r="DDA555" s="79"/>
      <c r="DDB555" s="79"/>
      <c r="DDC555" s="79"/>
      <c r="DDD555" s="79"/>
      <c r="DDE555" s="79"/>
      <c r="DDF555" s="79"/>
      <c r="DDG555" s="79"/>
      <c r="DDH555" s="79"/>
      <c r="DDI555" s="79"/>
      <c r="DDJ555" s="79"/>
      <c r="DDK555" s="79"/>
      <c r="DDL555" s="79"/>
      <c r="DDM555" s="79"/>
      <c r="DDN555" s="79"/>
      <c r="DDO555" s="79"/>
      <c r="DDP555" s="79"/>
      <c r="DDQ555" s="79"/>
      <c r="DDR555" s="79"/>
      <c r="DDS555" s="79"/>
      <c r="DDT555" s="79"/>
      <c r="DDU555" s="79"/>
      <c r="DDV555" s="79"/>
      <c r="DDW555" s="79"/>
      <c r="DDX555" s="79"/>
      <c r="DDY555" s="79"/>
      <c r="DDZ555" s="79"/>
      <c r="DEA555" s="79"/>
      <c r="DEB555" s="79"/>
      <c r="DEC555" s="79"/>
      <c r="DED555" s="79"/>
      <c r="DEE555" s="79"/>
      <c r="DEF555" s="79"/>
      <c r="DEG555" s="79"/>
      <c r="DEH555" s="79"/>
      <c r="DEI555" s="79"/>
      <c r="DEJ555" s="79"/>
      <c r="DEK555" s="79"/>
      <c r="DEL555" s="79"/>
      <c r="DEM555" s="79"/>
      <c r="DEN555" s="79"/>
      <c r="DEO555" s="79"/>
      <c r="DEP555" s="79"/>
      <c r="DEQ555" s="79"/>
      <c r="DER555" s="79"/>
      <c r="DES555" s="79"/>
      <c r="DET555" s="79"/>
      <c r="DEU555" s="79"/>
      <c r="DEV555" s="79"/>
      <c r="DEW555" s="79"/>
      <c r="DEX555" s="79"/>
      <c r="DEY555" s="79"/>
      <c r="DEZ555" s="79"/>
      <c r="DFA555" s="79"/>
      <c r="DFB555" s="79"/>
      <c r="DFC555" s="79"/>
      <c r="DFD555" s="79"/>
      <c r="DFE555" s="79"/>
      <c r="DFF555" s="79"/>
      <c r="DFG555" s="79"/>
      <c r="DFH555" s="79"/>
      <c r="DFI555" s="79"/>
      <c r="DFJ555" s="79"/>
      <c r="DFK555" s="79"/>
      <c r="DFL555" s="79"/>
      <c r="DFM555" s="79"/>
      <c r="DFN555" s="79"/>
      <c r="DFO555" s="79"/>
      <c r="DFP555" s="79"/>
      <c r="DFQ555" s="79"/>
      <c r="DFR555" s="79"/>
      <c r="DFS555" s="79"/>
      <c r="DFT555" s="79"/>
      <c r="DFU555" s="79"/>
      <c r="DFV555" s="79"/>
      <c r="DFW555" s="79"/>
      <c r="DFX555" s="79"/>
      <c r="DFY555" s="79"/>
      <c r="DFZ555" s="79"/>
      <c r="DGA555" s="79"/>
      <c r="DGB555" s="79"/>
      <c r="DGC555" s="79"/>
      <c r="DGD555" s="79"/>
      <c r="DGE555" s="79"/>
      <c r="DGF555" s="79"/>
      <c r="DGG555" s="79"/>
      <c r="DGH555" s="79"/>
      <c r="DGI555" s="79"/>
      <c r="DGJ555" s="79"/>
      <c r="DGK555" s="79"/>
      <c r="DGL555" s="79"/>
      <c r="DGM555" s="79"/>
      <c r="DGN555" s="79"/>
      <c r="DGO555" s="79"/>
      <c r="DGP555" s="79"/>
      <c r="DGQ555" s="79"/>
      <c r="DGR555" s="79"/>
      <c r="DGS555" s="79"/>
      <c r="DGT555" s="79"/>
      <c r="DGU555" s="79"/>
      <c r="DGV555" s="79"/>
      <c r="DGW555" s="79"/>
      <c r="DGX555" s="79"/>
      <c r="DGY555" s="79"/>
      <c r="DGZ555" s="79"/>
      <c r="DHA555" s="79"/>
      <c r="DHB555" s="79"/>
      <c r="DHC555" s="79"/>
      <c r="DHD555" s="79"/>
      <c r="DHE555" s="79"/>
      <c r="DHF555" s="79"/>
      <c r="DHG555" s="79"/>
      <c r="DHH555" s="79"/>
      <c r="DHI555" s="79"/>
      <c r="DHJ555" s="79"/>
      <c r="DHK555" s="79"/>
      <c r="DHL555" s="79"/>
      <c r="DHM555" s="79"/>
      <c r="DHN555" s="79"/>
      <c r="DHO555" s="79"/>
      <c r="DHP555" s="79"/>
      <c r="DHQ555" s="79"/>
      <c r="DHR555" s="79"/>
      <c r="DHS555" s="79"/>
      <c r="DHT555" s="79"/>
      <c r="DHU555" s="79"/>
      <c r="DHV555" s="79"/>
      <c r="DHW555" s="79"/>
      <c r="DHX555" s="79"/>
      <c r="DHY555" s="79"/>
      <c r="DHZ555" s="79"/>
      <c r="DIA555" s="79"/>
      <c r="DIB555" s="79"/>
      <c r="DIC555" s="79"/>
      <c r="DID555" s="79"/>
      <c r="DIE555" s="79"/>
      <c r="DIF555" s="79"/>
      <c r="DIG555" s="79"/>
      <c r="DIH555" s="79"/>
      <c r="DII555" s="79"/>
      <c r="DIJ555" s="79"/>
      <c r="DIK555" s="79"/>
      <c r="DIL555" s="79"/>
      <c r="DIM555" s="79"/>
      <c r="DIN555" s="79"/>
      <c r="DIO555" s="79"/>
      <c r="DIP555" s="79"/>
      <c r="DIQ555" s="79"/>
      <c r="DIR555" s="79"/>
      <c r="DIS555" s="79"/>
      <c r="DIT555" s="79"/>
      <c r="DIU555" s="79"/>
      <c r="DIV555" s="79"/>
      <c r="DIW555" s="79"/>
      <c r="DIX555" s="79"/>
      <c r="DIY555" s="79"/>
      <c r="DIZ555" s="79"/>
      <c r="DJA555" s="79"/>
      <c r="DJB555" s="79"/>
      <c r="DJC555" s="79"/>
      <c r="DJD555" s="79"/>
      <c r="DJE555" s="79"/>
      <c r="DJF555" s="79"/>
      <c r="DJG555" s="79"/>
      <c r="DJH555" s="79"/>
      <c r="DJI555" s="79"/>
      <c r="DJJ555" s="79"/>
      <c r="DJK555" s="79"/>
      <c r="DJL555" s="79"/>
      <c r="DJM555" s="79"/>
      <c r="DJN555" s="79"/>
      <c r="DJO555" s="79"/>
      <c r="DJP555" s="79"/>
      <c r="DJQ555" s="79"/>
      <c r="DJR555" s="79"/>
      <c r="DJS555" s="79"/>
      <c r="DJT555" s="79"/>
      <c r="DJU555" s="79"/>
      <c r="DJV555" s="79"/>
      <c r="DJW555" s="79"/>
      <c r="DJX555" s="79"/>
      <c r="DJY555" s="79"/>
      <c r="DJZ555" s="79"/>
      <c r="DKA555" s="79"/>
      <c r="DKB555" s="79"/>
      <c r="DKC555" s="79"/>
      <c r="DKD555" s="79"/>
      <c r="DKE555" s="79"/>
      <c r="DKF555" s="79"/>
      <c r="DKG555" s="79"/>
      <c r="DKH555" s="79"/>
      <c r="DKI555" s="79"/>
      <c r="DKJ555" s="79"/>
      <c r="DKK555" s="79"/>
      <c r="DKL555" s="79"/>
      <c r="DKM555" s="79"/>
      <c r="DKN555" s="79"/>
      <c r="DKO555" s="79"/>
      <c r="DKP555" s="79"/>
      <c r="DKQ555" s="79"/>
      <c r="DKR555" s="79"/>
      <c r="DKS555" s="79"/>
      <c r="DKT555" s="79"/>
      <c r="DKU555" s="79"/>
      <c r="DKV555" s="79"/>
      <c r="DKW555" s="79"/>
      <c r="DKX555" s="79"/>
      <c r="DKY555" s="79"/>
      <c r="DKZ555" s="79"/>
      <c r="DLA555" s="79"/>
      <c r="DLB555" s="79"/>
      <c r="DLC555" s="79"/>
      <c r="DLD555" s="79"/>
      <c r="DLE555" s="79"/>
      <c r="DLF555" s="79"/>
      <c r="DLG555" s="79"/>
      <c r="DLH555" s="79"/>
      <c r="DLI555" s="79"/>
      <c r="DLJ555" s="79"/>
      <c r="DLK555" s="79"/>
      <c r="DLL555" s="79"/>
      <c r="DLM555" s="79"/>
      <c r="DLN555" s="79"/>
      <c r="DLO555" s="79"/>
      <c r="DLP555" s="79"/>
      <c r="DLQ555" s="79"/>
      <c r="DLR555" s="79"/>
      <c r="DLS555" s="79"/>
      <c r="DLT555" s="79"/>
      <c r="DLU555" s="79"/>
      <c r="DLV555" s="79"/>
      <c r="DLW555" s="79"/>
      <c r="DLX555" s="79"/>
      <c r="DLY555" s="79"/>
      <c r="DLZ555" s="79"/>
      <c r="DMA555" s="79"/>
      <c r="DMB555" s="79"/>
      <c r="DMC555" s="79"/>
      <c r="DMD555" s="79"/>
      <c r="DME555" s="79"/>
      <c r="DMF555" s="79"/>
      <c r="DMG555" s="79"/>
      <c r="DMH555" s="79"/>
      <c r="DMI555" s="79"/>
      <c r="DMJ555" s="79"/>
      <c r="DMK555" s="79"/>
      <c r="DML555" s="79"/>
      <c r="DMM555" s="79"/>
      <c r="DMN555" s="79"/>
      <c r="DMO555" s="79"/>
      <c r="DMP555" s="79"/>
      <c r="DMQ555" s="79"/>
      <c r="DMR555" s="79"/>
      <c r="DMS555" s="79"/>
      <c r="DMT555" s="79"/>
      <c r="DMU555" s="79"/>
      <c r="DMV555" s="79"/>
      <c r="DMW555" s="79"/>
      <c r="DMX555" s="79"/>
      <c r="DMY555" s="79"/>
      <c r="DMZ555" s="79"/>
      <c r="DNA555" s="79"/>
      <c r="DNB555" s="79"/>
      <c r="DNC555" s="79"/>
      <c r="DND555" s="79"/>
      <c r="DNE555" s="79"/>
      <c r="DNF555" s="79"/>
      <c r="DNG555" s="79"/>
      <c r="DNH555" s="79"/>
      <c r="DNI555" s="79"/>
      <c r="DNJ555" s="79"/>
      <c r="DNK555" s="79"/>
      <c r="DNL555" s="79"/>
      <c r="DNM555" s="79"/>
      <c r="DNN555" s="79"/>
      <c r="DNO555" s="79"/>
      <c r="DNP555" s="79"/>
      <c r="DNQ555" s="79"/>
      <c r="DNR555" s="79"/>
      <c r="DNS555" s="79"/>
      <c r="DNT555" s="79"/>
      <c r="DNU555" s="79"/>
      <c r="DNV555" s="79"/>
      <c r="DNW555" s="79"/>
      <c r="DNX555" s="79"/>
      <c r="DNY555" s="79"/>
      <c r="DNZ555" s="79"/>
      <c r="DOA555" s="79"/>
      <c r="DOB555" s="79"/>
      <c r="DOC555" s="79"/>
      <c r="DOD555" s="79"/>
      <c r="DOE555" s="79"/>
      <c r="DOF555" s="79"/>
      <c r="DOG555" s="79"/>
      <c r="DOH555" s="79"/>
      <c r="DOI555" s="79"/>
      <c r="DOJ555" s="79"/>
      <c r="DOK555" s="79"/>
      <c r="DOL555" s="79"/>
      <c r="DOM555" s="79"/>
      <c r="DON555" s="79"/>
      <c r="DOO555" s="79"/>
      <c r="DOP555" s="79"/>
      <c r="DOQ555" s="79"/>
      <c r="DOR555" s="79"/>
      <c r="DOS555" s="79"/>
      <c r="DOT555" s="79"/>
      <c r="DOU555" s="79"/>
      <c r="DOV555" s="79"/>
      <c r="DOW555" s="79"/>
      <c r="DOX555" s="79"/>
      <c r="DOY555" s="79"/>
      <c r="DOZ555" s="79"/>
      <c r="DPA555" s="79"/>
      <c r="DPB555" s="79"/>
      <c r="DPC555" s="79"/>
      <c r="DPD555" s="79"/>
      <c r="DPE555" s="79"/>
      <c r="DPF555" s="79"/>
      <c r="DPG555" s="79"/>
      <c r="DPH555" s="79"/>
      <c r="DPI555" s="79"/>
      <c r="DPJ555" s="79"/>
      <c r="DPK555" s="79"/>
      <c r="DPL555" s="79"/>
      <c r="DPM555" s="79"/>
      <c r="DPN555" s="79"/>
      <c r="DPO555" s="79"/>
      <c r="DPP555" s="79"/>
      <c r="DPQ555" s="79"/>
      <c r="DPR555" s="79"/>
      <c r="DPS555" s="79"/>
      <c r="DPT555" s="79"/>
      <c r="DPU555" s="79"/>
      <c r="DPV555" s="79"/>
      <c r="DPW555" s="79"/>
      <c r="DPX555" s="79"/>
      <c r="DPY555" s="79"/>
      <c r="DPZ555" s="79"/>
      <c r="DQA555" s="79"/>
      <c r="DQB555" s="79"/>
      <c r="DQC555" s="79"/>
      <c r="DQD555" s="79"/>
      <c r="DQE555" s="79"/>
      <c r="DQF555" s="79"/>
      <c r="DQG555" s="79"/>
      <c r="DQH555" s="79"/>
      <c r="DQI555" s="79"/>
      <c r="DQJ555" s="79"/>
      <c r="DQK555" s="79"/>
      <c r="DQL555" s="79"/>
      <c r="DQM555" s="79"/>
      <c r="DQN555" s="79"/>
      <c r="DQO555" s="79"/>
      <c r="DQP555" s="79"/>
      <c r="DQQ555" s="79"/>
      <c r="DQR555" s="79"/>
      <c r="DQS555" s="79"/>
      <c r="DQT555" s="79"/>
      <c r="DQU555" s="79"/>
      <c r="DQV555" s="79"/>
      <c r="DQW555" s="79"/>
      <c r="DQX555" s="79"/>
      <c r="DQY555" s="79"/>
      <c r="DQZ555" s="79"/>
      <c r="DRA555" s="79"/>
      <c r="DRB555" s="79"/>
      <c r="DRC555" s="79"/>
      <c r="DRD555" s="79"/>
      <c r="DRE555" s="79"/>
      <c r="DRF555" s="79"/>
      <c r="DRG555" s="79"/>
      <c r="DRH555" s="79"/>
      <c r="DRI555" s="79"/>
      <c r="DRJ555" s="79"/>
      <c r="DRK555" s="79"/>
      <c r="DRL555" s="79"/>
      <c r="DRM555" s="79"/>
      <c r="DRN555" s="79"/>
      <c r="DRO555" s="79"/>
      <c r="DRP555" s="79"/>
      <c r="DRQ555" s="79"/>
      <c r="DRR555" s="79"/>
      <c r="DRS555" s="79"/>
      <c r="DRT555" s="79"/>
      <c r="DRU555" s="79"/>
      <c r="DRV555" s="79"/>
      <c r="DRW555" s="79"/>
      <c r="DRX555" s="79"/>
      <c r="DRY555" s="79"/>
      <c r="DRZ555" s="79"/>
      <c r="DSA555" s="79"/>
      <c r="DSB555" s="79"/>
      <c r="DSC555" s="79"/>
      <c r="DSD555" s="79"/>
      <c r="DSE555" s="79"/>
      <c r="DSF555" s="79"/>
      <c r="DSG555" s="79"/>
      <c r="DSH555" s="79"/>
      <c r="DSI555" s="79"/>
      <c r="DSJ555" s="79"/>
      <c r="DSK555" s="79"/>
      <c r="DSL555" s="79"/>
      <c r="DSM555" s="79"/>
      <c r="DSN555" s="79"/>
      <c r="DSO555" s="79"/>
      <c r="DSP555" s="79"/>
      <c r="DSQ555" s="79"/>
      <c r="DSR555" s="79"/>
      <c r="DSS555" s="79"/>
      <c r="DST555" s="79"/>
      <c r="DSU555" s="79"/>
      <c r="DSV555" s="79"/>
      <c r="DSW555" s="79"/>
      <c r="DSX555" s="79"/>
      <c r="DSY555" s="79"/>
      <c r="DSZ555" s="79"/>
      <c r="DTA555" s="79"/>
      <c r="DTB555" s="79"/>
      <c r="DTC555" s="79"/>
      <c r="DTD555" s="79"/>
      <c r="DTE555" s="79"/>
      <c r="DTF555" s="79"/>
      <c r="DTG555" s="79"/>
      <c r="DTH555" s="79"/>
      <c r="DTI555" s="79"/>
      <c r="DTJ555" s="79"/>
      <c r="DTK555" s="79"/>
      <c r="DTL555" s="79"/>
      <c r="DTM555" s="79"/>
      <c r="DTN555" s="79"/>
      <c r="DTO555" s="79"/>
      <c r="DTP555" s="79"/>
      <c r="DTQ555" s="79"/>
      <c r="DTR555" s="79"/>
      <c r="DTS555" s="79"/>
      <c r="DTT555" s="79"/>
      <c r="DTU555" s="79"/>
      <c r="DTV555" s="79"/>
      <c r="DTW555" s="79"/>
      <c r="DTX555" s="79"/>
      <c r="DTY555" s="79"/>
      <c r="DTZ555" s="79"/>
      <c r="DUA555" s="79"/>
      <c r="DUB555" s="79"/>
      <c r="DUC555" s="79"/>
      <c r="DUD555" s="79"/>
      <c r="DUE555" s="79"/>
      <c r="DUF555" s="79"/>
      <c r="DUG555" s="79"/>
      <c r="DUH555" s="79"/>
      <c r="DUI555" s="79"/>
      <c r="DUJ555" s="79"/>
      <c r="DUK555" s="79"/>
      <c r="DUL555" s="79"/>
      <c r="DUM555" s="79"/>
      <c r="DUN555" s="79"/>
      <c r="DUO555" s="79"/>
      <c r="DUP555" s="79"/>
      <c r="DUQ555" s="79"/>
      <c r="DUR555" s="79"/>
      <c r="DUS555" s="79"/>
      <c r="DUT555" s="79"/>
      <c r="DUU555" s="79"/>
      <c r="DUV555" s="79"/>
      <c r="DUW555" s="79"/>
      <c r="DUX555" s="79"/>
      <c r="DUY555" s="79"/>
      <c r="DUZ555" s="79"/>
      <c r="DVA555" s="79"/>
      <c r="DVB555" s="79"/>
      <c r="DVC555" s="79"/>
      <c r="DVD555" s="79"/>
      <c r="DVE555" s="79"/>
      <c r="DVF555" s="79"/>
      <c r="DVG555" s="79"/>
      <c r="DVH555" s="79"/>
      <c r="DVI555" s="79"/>
      <c r="DVJ555" s="79"/>
      <c r="DVK555" s="79"/>
      <c r="DVL555" s="79"/>
      <c r="DVM555" s="79"/>
      <c r="DVN555" s="79"/>
      <c r="DVO555" s="79"/>
      <c r="DVP555" s="79"/>
      <c r="DVQ555" s="79"/>
      <c r="DVR555" s="79"/>
      <c r="DVS555" s="79"/>
      <c r="DVT555" s="79"/>
      <c r="DVU555" s="79"/>
      <c r="DVV555" s="79"/>
      <c r="DVW555" s="79"/>
      <c r="DVX555" s="79"/>
      <c r="DVY555" s="79"/>
      <c r="DVZ555" s="79"/>
      <c r="DWA555" s="79"/>
      <c r="DWB555" s="79"/>
      <c r="DWC555" s="79"/>
      <c r="DWD555" s="79"/>
      <c r="DWE555" s="79"/>
      <c r="DWF555" s="79"/>
      <c r="DWG555" s="79"/>
      <c r="DWH555" s="79"/>
      <c r="DWI555" s="79"/>
      <c r="DWJ555" s="79"/>
      <c r="DWK555" s="79"/>
      <c r="DWL555" s="79"/>
      <c r="DWM555" s="79"/>
      <c r="DWN555" s="79"/>
      <c r="DWO555" s="79"/>
      <c r="DWP555" s="79"/>
      <c r="DWQ555" s="79"/>
      <c r="DWR555" s="79"/>
      <c r="DWS555" s="79"/>
      <c r="DWT555" s="79"/>
      <c r="DWU555" s="79"/>
      <c r="DWV555" s="79"/>
      <c r="DWW555" s="79"/>
      <c r="DWX555" s="79"/>
      <c r="DWY555" s="79"/>
      <c r="DWZ555" s="79"/>
      <c r="DXA555" s="79"/>
      <c r="DXB555" s="79"/>
      <c r="DXC555" s="79"/>
      <c r="DXD555" s="79"/>
      <c r="DXE555" s="79"/>
      <c r="DXF555" s="79"/>
      <c r="DXG555" s="79"/>
      <c r="DXH555" s="79"/>
      <c r="DXI555" s="79"/>
      <c r="DXJ555" s="79"/>
      <c r="DXK555" s="79"/>
      <c r="DXL555" s="79"/>
      <c r="DXM555" s="79"/>
      <c r="DXN555" s="79"/>
      <c r="DXO555" s="79"/>
      <c r="DXP555" s="79"/>
      <c r="DXQ555" s="79"/>
      <c r="DXR555" s="79"/>
      <c r="DXS555" s="79"/>
      <c r="DXT555" s="79"/>
      <c r="DXU555" s="79"/>
      <c r="DXV555" s="79"/>
      <c r="DXW555" s="79"/>
      <c r="DXX555" s="79"/>
      <c r="DXY555" s="79"/>
      <c r="DXZ555" s="79"/>
      <c r="DYA555" s="79"/>
      <c r="DYB555" s="79"/>
      <c r="DYC555" s="79"/>
      <c r="DYD555" s="79"/>
      <c r="DYE555" s="79"/>
      <c r="DYF555" s="79"/>
      <c r="DYG555" s="79"/>
      <c r="DYH555" s="79"/>
      <c r="DYI555" s="79"/>
      <c r="DYJ555" s="79"/>
      <c r="DYK555" s="79"/>
      <c r="DYL555" s="79"/>
      <c r="DYM555" s="79"/>
      <c r="DYN555" s="79"/>
      <c r="DYO555" s="79"/>
      <c r="DYP555" s="79"/>
      <c r="DYQ555" s="79"/>
      <c r="DYR555" s="79"/>
      <c r="DYS555" s="79"/>
      <c r="DYT555" s="79"/>
      <c r="DYU555" s="79"/>
      <c r="DYV555" s="79"/>
      <c r="DYW555" s="79"/>
      <c r="DYX555" s="79"/>
      <c r="DYY555" s="79"/>
      <c r="DYZ555" s="79"/>
      <c r="DZA555" s="79"/>
      <c r="DZB555" s="79"/>
      <c r="DZC555" s="79"/>
      <c r="DZD555" s="79"/>
      <c r="DZE555" s="79"/>
      <c r="DZF555" s="79"/>
      <c r="DZG555" s="79"/>
      <c r="DZH555" s="79"/>
      <c r="DZI555" s="79"/>
      <c r="DZJ555" s="79"/>
      <c r="DZK555" s="79"/>
      <c r="DZL555" s="79"/>
      <c r="DZM555" s="79"/>
      <c r="DZN555" s="79"/>
      <c r="DZO555" s="79"/>
      <c r="DZP555" s="79"/>
      <c r="DZQ555" s="79"/>
      <c r="DZR555" s="79"/>
      <c r="DZS555" s="79"/>
      <c r="DZT555" s="79"/>
      <c r="DZU555" s="79"/>
      <c r="DZV555" s="79"/>
      <c r="DZW555" s="79"/>
      <c r="DZX555" s="79"/>
      <c r="DZY555" s="79"/>
      <c r="DZZ555" s="79"/>
      <c r="EAA555" s="79"/>
      <c r="EAB555" s="79"/>
      <c r="EAC555" s="79"/>
      <c r="EAD555" s="79"/>
      <c r="EAE555" s="79"/>
      <c r="EAF555" s="79"/>
      <c r="EAG555" s="79"/>
      <c r="EAH555" s="79"/>
      <c r="EAI555" s="79"/>
      <c r="EAJ555" s="79"/>
      <c r="EAK555" s="79"/>
      <c r="EAL555" s="79"/>
      <c r="EAM555" s="79"/>
      <c r="EAN555" s="79"/>
      <c r="EAO555" s="79"/>
      <c r="EAP555" s="79"/>
      <c r="EAQ555" s="79"/>
      <c r="EAR555" s="79"/>
      <c r="EAS555" s="79"/>
      <c r="EAT555" s="79"/>
      <c r="EAU555" s="79"/>
      <c r="EAV555" s="79"/>
      <c r="EAW555" s="79"/>
      <c r="EAX555" s="79"/>
      <c r="EAY555" s="79"/>
      <c r="EAZ555" s="79"/>
      <c r="EBA555" s="79"/>
      <c r="EBB555" s="79"/>
      <c r="EBC555" s="79"/>
      <c r="EBD555" s="79"/>
      <c r="EBE555" s="79"/>
      <c r="EBF555" s="79"/>
      <c r="EBG555" s="79"/>
      <c r="EBH555" s="79"/>
      <c r="EBI555" s="79"/>
      <c r="EBJ555" s="79"/>
      <c r="EBK555" s="79"/>
      <c r="EBL555" s="79"/>
      <c r="EBM555" s="79"/>
      <c r="EBN555" s="79"/>
      <c r="EBO555" s="79"/>
      <c r="EBP555" s="79"/>
      <c r="EBQ555" s="79"/>
      <c r="EBR555" s="79"/>
      <c r="EBS555" s="79"/>
      <c r="EBT555" s="79"/>
      <c r="EBU555" s="79"/>
      <c r="EBV555" s="79"/>
      <c r="EBW555" s="79"/>
      <c r="EBX555" s="79"/>
      <c r="EBY555" s="79"/>
      <c r="EBZ555" s="79"/>
      <c r="ECA555" s="79"/>
      <c r="ECB555" s="79"/>
      <c r="ECC555" s="79"/>
      <c r="ECD555" s="79"/>
      <c r="ECE555" s="79"/>
      <c r="ECF555" s="79"/>
      <c r="ECG555" s="79"/>
      <c r="ECH555" s="79"/>
      <c r="ECI555" s="79"/>
      <c r="ECJ555" s="79"/>
      <c r="ECK555" s="79"/>
      <c r="ECL555" s="79"/>
      <c r="ECM555" s="79"/>
      <c r="ECN555" s="79"/>
      <c r="ECO555" s="79"/>
      <c r="ECP555" s="79"/>
      <c r="ECQ555" s="79"/>
      <c r="ECR555" s="79"/>
      <c r="ECS555" s="79"/>
      <c r="ECT555" s="79"/>
      <c r="ECU555" s="79"/>
      <c r="ECV555" s="79"/>
      <c r="ECW555" s="79"/>
      <c r="ECX555" s="79"/>
      <c r="ECY555" s="79"/>
      <c r="ECZ555" s="79"/>
      <c r="EDA555" s="79"/>
      <c r="EDB555" s="79"/>
      <c r="EDC555" s="79"/>
      <c r="EDD555" s="79"/>
      <c r="EDE555" s="79"/>
      <c r="EDF555" s="79"/>
      <c r="EDG555" s="79"/>
      <c r="EDH555" s="79"/>
      <c r="EDI555" s="79"/>
      <c r="EDJ555" s="79"/>
      <c r="EDK555" s="79"/>
      <c r="EDL555" s="79"/>
      <c r="EDM555" s="79"/>
      <c r="EDN555" s="79"/>
      <c r="EDO555" s="79"/>
      <c r="EDP555" s="79"/>
      <c r="EDQ555" s="79"/>
      <c r="EDR555" s="79"/>
      <c r="EDS555" s="79"/>
      <c r="EDT555" s="79"/>
      <c r="EDU555" s="79"/>
      <c r="EDV555" s="79"/>
      <c r="EDW555" s="79"/>
      <c r="EDX555" s="79"/>
      <c r="EDY555" s="79"/>
      <c r="EDZ555" s="79"/>
      <c r="EEA555" s="79"/>
      <c r="EEB555" s="79"/>
      <c r="EEC555" s="79"/>
      <c r="EED555" s="79"/>
      <c r="EEE555" s="79"/>
      <c r="EEF555" s="79"/>
      <c r="EEG555" s="79"/>
      <c r="EEH555" s="79"/>
      <c r="EEI555" s="79"/>
      <c r="EEJ555" s="79"/>
      <c r="EEK555" s="79"/>
      <c r="EEL555" s="79"/>
      <c r="EEM555" s="79"/>
      <c r="EEN555" s="79"/>
      <c r="EEO555" s="79"/>
      <c r="EEP555" s="79"/>
      <c r="EEQ555" s="79"/>
      <c r="EER555" s="79"/>
      <c r="EES555" s="79"/>
      <c r="EET555" s="79"/>
      <c r="EEU555" s="79"/>
      <c r="EEV555" s="79"/>
      <c r="EEW555" s="79"/>
      <c r="EEX555" s="79"/>
      <c r="EEY555" s="79"/>
      <c r="EEZ555" s="79"/>
      <c r="EFA555" s="79"/>
      <c r="EFB555" s="79"/>
      <c r="EFC555" s="79"/>
      <c r="EFD555" s="79"/>
      <c r="EFE555" s="79"/>
      <c r="EFF555" s="79"/>
      <c r="EFG555" s="79"/>
      <c r="EFH555" s="79"/>
      <c r="EFI555" s="79"/>
      <c r="EFJ555" s="79"/>
      <c r="EFK555" s="79"/>
      <c r="EFL555" s="79"/>
      <c r="EFM555" s="79"/>
      <c r="EFN555" s="79"/>
      <c r="EFO555" s="79"/>
      <c r="EFP555" s="79"/>
      <c r="EFQ555" s="79"/>
      <c r="EFR555" s="79"/>
      <c r="EFS555" s="79"/>
      <c r="EFT555" s="79"/>
      <c r="EFU555" s="79"/>
      <c r="EFV555" s="79"/>
      <c r="EFW555" s="79"/>
      <c r="EFX555" s="79"/>
      <c r="EFY555" s="79"/>
      <c r="EFZ555" s="79"/>
      <c r="EGA555" s="79"/>
      <c r="EGB555" s="79"/>
      <c r="EGC555" s="79"/>
      <c r="EGD555" s="79"/>
      <c r="EGE555" s="79"/>
      <c r="EGF555" s="79"/>
      <c r="EGG555" s="79"/>
      <c r="EGH555" s="79"/>
      <c r="EGI555" s="79"/>
      <c r="EGJ555" s="79"/>
      <c r="EGK555" s="79"/>
      <c r="EGL555" s="79"/>
      <c r="EGM555" s="79"/>
      <c r="EGN555" s="79"/>
      <c r="EGO555" s="79"/>
      <c r="EGP555" s="79"/>
      <c r="EGQ555" s="79"/>
      <c r="EGR555" s="79"/>
      <c r="EGS555" s="79"/>
      <c r="EGT555" s="79"/>
      <c r="EGU555" s="79"/>
      <c r="EGV555" s="79"/>
      <c r="EGW555" s="79"/>
      <c r="EGX555" s="79"/>
      <c r="EGY555" s="79"/>
      <c r="EGZ555" s="79"/>
      <c r="EHA555" s="79"/>
      <c r="EHB555" s="79"/>
      <c r="EHC555" s="79"/>
      <c r="EHD555" s="79"/>
      <c r="EHE555" s="79"/>
      <c r="EHF555" s="79"/>
      <c r="EHG555" s="79"/>
      <c r="EHH555" s="79"/>
      <c r="EHI555" s="79"/>
      <c r="EHJ555" s="79"/>
      <c r="EHK555" s="79"/>
      <c r="EHL555" s="79"/>
      <c r="EHM555" s="79"/>
      <c r="EHN555" s="79"/>
      <c r="EHO555" s="79"/>
      <c r="EHP555" s="79"/>
      <c r="EHQ555" s="79"/>
      <c r="EHR555" s="79"/>
      <c r="EHS555" s="79"/>
      <c r="EHT555" s="79"/>
      <c r="EHU555" s="79"/>
      <c r="EHV555" s="79"/>
      <c r="EHW555" s="79"/>
      <c r="EHX555" s="79"/>
      <c r="EHY555" s="79"/>
      <c r="EHZ555" s="79"/>
      <c r="EIA555" s="79"/>
      <c r="EIB555" s="79"/>
      <c r="EIC555" s="79"/>
      <c r="EID555" s="79"/>
      <c r="EIE555" s="79"/>
      <c r="EIF555" s="79"/>
      <c r="EIG555" s="79"/>
      <c r="EIH555" s="79"/>
      <c r="EII555" s="79"/>
      <c r="EIJ555" s="79"/>
      <c r="EIK555" s="79"/>
      <c r="EIL555" s="79"/>
      <c r="EIM555" s="79"/>
      <c r="EIN555" s="79"/>
      <c r="EIO555" s="79"/>
      <c r="EIP555" s="79"/>
      <c r="EIQ555" s="79"/>
      <c r="EIR555" s="79"/>
      <c r="EIS555" s="79"/>
      <c r="EIT555" s="79"/>
      <c r="EIU555" s="79"/>
      <c r="EIV555" s="79"/>
      <c r="EIW555" s="79"/>
      <c r="EIX555" s="79"/>
      <c r="EIY555" s="79"/>
      <c r="EIZ555" s="79"/>
      <c r="EJA555" s="79"/>
      <c r="EJB555" s="79"/>
      <c r="EJC555" s="79"/>
      <c r="EJD555" s="79"/>
      <c r="EJE555" s="79"/>
      <c r="EJF555" s="79"/>
      <c r="EJG555" s="79"/>
      <c r="EJH555" s="79"/>
      <c r="EJI555" s="79"/>
      <c r="EJJ555" s="79"/>
      <c r="EJK555" s="79"/>
      <c r="EJL555" s="79"/>
      <c r="EJM555" s="79"/>
      <c r="EJN555" s="79"/>
      <c r="EJO555" s="79"/>
      <c r="EJP555" s="79"/>
      <c r="EJQ555" s="79"/>
      <c r="EJR555" s="79"/>
      <c r="EJS555" s="79"/>
      <c r="EJT555" s="79"/>
      <c r="EJU555" s="79"/>
      <c r="EJV555" s="79"/>
      <c r="EJW555" s="79"/>
      <c r="EJX555" s="79"/>
      <c r="EJY555" s="79"/>
      <c r="EJZ555" s="79"/>
      <c r="EKA555" s="79"/>
      <c r="EKB555" s="79"/>
      <c r="EKC555" s="79"/>
      <c r="EKD555" s="79"/>
      <c r="EKE555" s="79"/>
      <c r="EKF555" s="79"/>
      <c r="EKG555" s="79"/>
      <c r="EKH555" s="79"/>
      <c r="EKI555" s="79"/>
      <c r="EKJ555" s="79"/>
      <c r="EKK555" s="79"/>
      <c r="EKL555" s="79"/>
      <c r="EKM555" s="79"/>
      <c r="EKN555" s="79"/>
      <c r="EKO555" s="79"/>
      <c r="EKP555" s="79"/>
      <c r="EKQ555" s="79"/>
      <c r="EKR555" s="79"/>
      <c r="EKS555" s="79"/>
      <c r="EKT555" s="79"/>
      <c r="EKU555" s="79"/>
      <c r="EKV555" s="79"/>
      <c r="EKW555" s="79"/>
      <c r="EKX555" s="79"/>
      <c r="EKY555" s="79"/>
      <c r="EKZ555" s="79"/>
      <c r="ELA555" s="79"/>
      <c r="ELB555" s="79"/>
      <c r="ELC555" s="79"/>
      <c r="ELD555" s="79"/>
      <c r="ELE555" s="79"/>
      <c r="ELF555" s="79"/>
      <c r="ELG555" s="79"/>
      <c r="ELH555" s="79"/>
      <c r="ELI555" s="79"/>
      <c r="ELJ555" s="79"/>
      <c r="ELK555" s="79"/>
      <c r="ELL555" s="79"/>
      <c r="ELM555" s="79"/>
      <c r="ELN555" s="79"/>
      <c r="ELO555" s="79"/>
      <c r="ELP555" s="79"/>
      <c r="ELQ555" s="79"/>
      <c r="ELR555" s="79"/>
      <c r="ELS555" s="79"/>
      <c r="ELT555" s="79"/>
      <c r="ELU555" s="79"/>
      <c r="ELV555" s="79"/>
      <c r="ELW555" s="79"/>
      <c r="ELX555" s="79"/>
      <c r="ELY555" s="79"/>
      <c r="ELZ555" s="79"/>
      <c r="EMA555" s="79"/>
      <c r="EMB555" s="79"/>
      <c r="EMC555" s="79"/>
      <c r="EMD555" s="79"/>
      <c r="EME555" s="79"/>
      <c r="EMF555" s="79"/>
      <c r="EMG555" s="79"/>
      <c r="EMH555" s="79"/>
      <c r="EMI555" s="79"/>
      <c r="EMJ555" s="79"/>
      <c r="EMK555" s="79"/>
      <c r="EML555" s="79"/>
      <c r="EMM555" s="79"/>
      <c r="EMN555" s="79"/>
      <c r="EMO555" s="79"/>
      <c r="EMP555" s="79"/>
      <c r="EMQ555" s="79"/>
      <c r="EMR555" s="79"/>
      <c r="EMS555" s="79"/>
      <c r="EMT555" s="79"/>
      <c r="EMU555" s="79"/>
      <c r="EMV555" s="79"/>
      <c r="EMW555" s="79"/>
      <c r="EMX555" s="79"/>
      <c r="EMY555" s="79"/>
      <c r="EMZ555" s="79"/>
      <c r="ENA555" s="79"/>
      <c r="ENB555" s="79"/>
      <c r="ENC555" s="79"/>
      <c r="END555" s="79"/>
      <c r="ENE555" s="79"/>
      <c r="ENF555" s="79"/>
      <c r="ENG555" s="79"/>
      <c r="ENH555" s="79"/>
      <c r="ENI555" s="79"/>
      <c r="ENJ555" s="79"/>
      <c r="ENK555" s="79"/>
      <c r="ENL555" s="79"/>
      <c r="ENM555" s="79"/>
      <c r="ENN555" s="79"/>
      <c r="ENO555" s="79"/>
      <c r="ENP555" s="79"/>
      <c r="ENQ555" s="79"/>
      <c r="ENR555" s="79"/>
      <c r="ENS555" s="79"/>
      <c r="ENT555" s="79"/>
      <c r="ENU555" s="79"/>
      <c r="ENV555" s="79"/>
      <c r="ENW555" s="79"/>
      <c r="ENX555" s="79"/>
      <c r="ENY555" s="79"/>
      <c r="ENZ555" s="79"/>
      <c r="EOA555" s="79"/>
      <c r="EOB555" s="79"/>
      <c r="EOC555" s="79"/>
      <c r="EOD555" s="79"/>
      <c r="EOE555" s="79"/>
      <c r="EOF555" s="79"/>
      <c r="EOG555" s="79"/>
      <c r="EOH555" s="79"/>
      <c r="EOI555" s="79"/>
      <c r="EOJ555" s="79"/>
      <c r="EOK555" s="79"/>
      <c r="EOL555" s="79"/>
      <c r="EOM555" s="79"/>
      <c r="EON555" s="79"/>
      <c r="EOO555" s="79"/>
      <c r="EOP555" s="79"/>
      <c r="EOQ555" s="79"/>
      <c r="EOR555" s="79"/>
      <c r="EOS555" s="79"/>
      <c r="EOT555" s="79"/>
      <c r="EOU555" s="79"/>
      <c r="EOV555" s="79"/>
      <c r="EOW555" s="79"/>
      <c r="EOX555" s="79"/>
      <c r="EOY555" s="79"/>
      <c r="EOZ555" s="79"/>
      <c r="EPA555" s="79"/>
      <c r="EPB555" s="79"/>
      <c r="EPC555" s="79"/>
      <c r="EPD555" s="79"/>
      <c r="EPE555" s="79"/>
      <c r="EPF555" s="79"/>
      <c r="EPG555" s="79"/>
      <c r="EPH555" s="79"/>
      <c r="EPI555" s="79"/>
      <c r="EPJ555" s="79"/>
      <c r="EPK555" s="79"/>
      <c r="EPL555" s="79"/>
      <c r="EPM555" s="79"/>
      <c r="EPN555" s="79"/>
      <c r="EPO555" s="79"/>
      <c r="EPP555" s="79"/>
      <c r="EPQ555" s="79"/>
      <c r="EPR555" s="79"/>
      <c r="EPS555" s="79"/>
      <c r="EPT555" s="79"/>
      <c r="EPU555" s="79"/>
      <c r="EPV555" s="79"/>
      <c r="EPW555" s="79"/>
      <c r="EPX555" s="79"/>
      <c r="EPY555" s="79"/>
      <c r="EPZ555" s="79"/>
      <c r="EQA555" s="79"/>
      <c r="EQB555" s="79"/>
      <c r="EQC555" s="79"/>
      <c r="EQD555" s="79"/>
      <c r="EQE555" s="79"/>
      <c r="EQF555" s="79"/>
      <c r="EQG555" s="79"/>
      <c r="EQH555" s="79"/>
      <c r="EQI555" s="79"/>
      <c r="EQJ555" s="79"/>
      <c r="EQK555" s="79"/>
      <c r="EQL555" s="79"/>
      <c r="EQM555" s="79"/>
      <c r="EQN555" s="79"/>
      <c r="EQO555" s="79"/>
      <c r="EQP555" s="79"/>
      <c r="EQQ555" s="79"/>
      <c r="EQR555" s="79"/>
      <c r="EQS555" s="79"/>
      <c r="EQT555" s="79"/>
      <c r="EQU555" s="79"/>
      <c r="EQV555" s="79"/>
      <c r="EQW555" s="79"/>
      <c r="EQX555" s="79"/>
      <c r="EQY555" s="79"/>
      <c r="EQZ555" s="79"/>
      <c r="ERA555" s="79"/>
      <c r="ERB555" s="79"/>
      <c r="ERC555" s="79"/>
      <c r="ERD555" s="79"/>
      <c r="ERE555" s="79"/>
      <c r="ERF555" s="79"/>
      <c r="ERG555" s="79"/>
      <c r="ERH555" s="79"/>
      <c r="ERI555" s="79"/>
      <c r="ERJ555" s="79"/>
      <c r="ERK555" s="79"/>
      <c r="ERL555" s="79"/>
      <c r="ERM555" s="79"/>
      <c r="ERN555" s="79"/>
      <c r="ERO555" s="79"/>
      <c r="ERP555" s="79"/>
      <c r="ERQ555" s="79"/>
      <c r="ERR555" s="79"/>
      <c r="ERS555" s="79"/>
      <c r="ERT555" s="79"/>
      <c r="ERU555" s="79"/>
      <c r="ERV555" s="79"/>
      <c r="ERW555" s="79"/>
      <c r="ERX555" s="79"/>
      <c r="ERY555" s="79"/>
      <c r="ERZ555" s="79"/>
      <c r="ESA555" s="79"/>
      <c r="ESB555" s="79"/>
      <c r="ESC555" s="79"/>
      <c r="ESD555" s="79"/>
      <c r="ESE555" s="79"/>
      <c r="ESF555" s="79"/>
      <c r="ESG555" s="79"/>
      <c r="ESH555" s="79"/>
      <c r="ESI555" s="79"/>
      <c r="ESJ555" s="79"/>
      <c r="ESK555" s="79"/>
      <c r="ESL555" s="79"/>
      <c r="ESM555" s="79"/>
      <c r="ESN555" s="79"/>
      <c r="ESO555" s="79"/>
      <c r="ESP555" s="79"/>
      <c r="ESQ555" s="79"/>
      <c r="ESR555" s="79"/>
      <c r="ESS555" s="79"/>
      <c r="EST555" s="79"/>
      <c r="ESU555" s="79"/>
      <c r="ESV555" s="79"/>
      <c r="ESW555" s="79"/>
      <c r="ESX555" s="79"/>
      <c r="ESY555" s="79"/>
      <c r="ESZ555" s="79"/>
      <c r="ETA555" s="79"/>
      <c r="ETB555" s="79"/>
      <c r="ETC555" s="79"/>
      <c r="ETD555" s="79"/>
      <c r="ETE555" s="79"/>
      <c r="ETF555" s="79"/>
      <c r="ETG555" s="79"/>
      <c r="ETH555" s="79"/>
      <c r="ETI555" s="79"/>
      <c r="ETJ555" s="79"/>
      <c r="ETK555" s="79"/>
      <c r="ETL555" s="79"/>
      <c r="ETM555" s="79"/>
      <c r="ETN555" s="79"/>
      <c r="ETO555" s="79"/>
      <c r="ETP555" s="79"/>
      <c r="ETQ555" s="79"/>
      <c r="ETR555" s="79"/>
      <c r="ETS555" s="79"/>
      <c r="ETT555" s="79"/>
      <c r="ETU555" s="79"/>
      <c r="ETV555" s="79"/>
      <c r="ETW555" s="79"/>
      <c r="ETX555" s="79"/>
      <c r="ETY555" s="79"/>
      <c r="ETZ555" s="79"/>
      <c r="EUA555" s="79"/>
      <c r="EUB555" s="79"/>
      <c r="EUC555" s="79"/>
      <c r="EUD555" s="79"/>
      <c r="EUE555" s="79"/>
      <c r="EUF555" s="79"/>
      <c r="EUG555" s="79"/>
      <c r="EUH555" s="79"/>
      <c r="EUI555" s="79"/>
      <c r="EUJ555" s="79"/>
      <c r="EUK555" s="79"/>
      <c r="EUL555" s="79"/>
      <c r="EUM555" s="79"/>
      <c r="EUN555" s="79"/>
      <c r="EUO555" s="79"/>
      <c r="EUP555" s="79"/>
      <c r="EUQ555" s="79"/>
      <c r="EUR555" s="79"/>
      <c r="EUS555" s="79"/>
      <c r="EUT555" s="79"/>
      <c r="EUU555" s="79"/>
      <c r="EUV555" s="79"/>
      <c r="EUW555" s="79"/>
      <c r="EUX555" s="79"/>
      <c r="EUY555" s="79"/>
      <c r="EUZ555" s="79"/>
      <c r="EVA555" s="79"/>
      <c r="EVB555" s="79"/>
      <c r="EVC555" s="79"/>
      <c r="EVD555" s="79"/>
      <c r="EVE555" s="79"/>
      <c r="EVF555" s="79"/>
      <c r="EVG555" s="79"/>
      <c r="EVH555" s="79"/>
      <c r="EVI555" s="79"/>
      <c r="EVJ555" s="79"/>
      <c r="EVK555" s="79"/>
      <c r="EVL555" s="79"/>
      <c r="EVM555" s="79"/>
      <c r="EVN555" s="79"/>
      <c r="EVO555" s="79"/>
      <c r="EVP555" s="79"/>
      <c r="EVQ555" s="79"/>
      <c r="EVR555" s="79"/>
      <c r="EVS555" s="79"/>
      <c r="EVT555" s="79"/>
      <c r="EVU555" s="79"/>
      <c r="EVV555" s="79"/>
      <c r="EVW555" s="79"/>
      <c r="EVX555" s="79"/>
      <c r="EVY555" s="79"/>
      <c r="EVZ555" s="79"/>
      <c r="EWA555" s="79"/>
      <c r="EWB555" s="79"/>
      <c r="EWC555" s="79"/>
      <c r="EWD555" s="79"/>
      <c r="EWE555" s="79"/>
      <c r="EWF555" s="79"/>
      <c r="EWG555" s="79"/>
      <c r="EWH555" s="79"/>
      <c r="EWI555" s="79"/>
      <c r="EWJ555" s="79"/>
      <c r="EWK555" s="79"/>
      <c r="EWL555" s="79"/>
      <c r="EWM555" s="79"/>
      <c r="EWN555" s="79"/>
      <c r="EWO555" s="79"/>
      <c r="EWP555" s="79"/>
      <c r="EWQ555" s="79"/>
      <c r="EWR555" s="79"/>
      <c r="EWS555" s="79"/>
      <c r="EWT555" s="79"/>
      <c r="EWU555" s="79"/>
      <c r="EWV555" s="79"/>
      <c r="EWW555" s="79"/>
      <c r="EWX555" s="79"/>
      <c r="EWY555" s="79"/>
      <c r="EWZ555" s="79"/>
      <c r="EXA555" s="79"/>
      <c r="EXB555" s="79"/>
      <c r="EXC555" s="79"/>
      <c r="EXD555" s="79"/>
      <c r="EXE555" s="79"/>
      <c r="EXF555" s="79"/>
      <c r="EXG555" s="79"/>
      <c r="EXH555" s="79"/>
      <c r="EXI555" s="79"/>
      <c r="EXJ555" s="79"/>
      <c r="EXK555" s="79"/>
      <c r="EXL555" s="79"/>
      <c r="EXM555" s="79"/>
      <c r="EXN555" s="79"/>
      <c r="EXO555" s="79"/>
      <c r="EXP555" s="79"/>
      <c r="EXQ555" s="79"/>
      <c r="EXR555" s="79"/>
      <c r="EXS555" s="79"/>
      <c r="EXT555" s="79"/>
      <c r="EXU555" s="79"/>
      <c r="EXV555" s="79"/>
      <c r="EXW555" s="79"/>
      <c r="EXX555" s="79"/>
      <c r="EXY555" s="79"/>
      <c r="EXZ555" s="79"/>
      <c r="EYA555" s="79"/>
      <c r="EYB555" s="79"/>
      <c r="EYC555" s="79"/>
      <c r="EYD555" s="79"/>
      <c r="EYE555" s="79"/>
      <c r="EYF555" s="79"/>
      <c r="EYG555" s="79"/>
      <c r="EYH555" s="79"/>
      <c r="EYI555" s="79"/>
      <c r="EYJ555" s="79"/>
      <c r="EYK555" s="79"/>
      <c r="EYL555" s="79"/>
      <c r="EYM555" s="79"/>
      <c r="EYN555" s="79"/>
      <c r="EYO555" s="79"/>
      <c r="EYP555" s="79"/>
      <c r="EYQ555" s="79"/>
      <c r="EYR555" s="79"/>
      <c r="EYS555" s="79"/>
      <c r="EYT555" s="79"/>
      <c r="EYU555" s="79"/>
      <c r="EYV555" s="79"/>
      <c r="EYW555" s="79"/>
      <c r="EYX555" s="79"/>
      <c r="EYY555" s="79"/>
      <c r="EYZ555" s="79"/>
      <c r="EZA555" s="79"/>
      <c r="EZB555" s="79"/>
      <c r="EZC555" s="79"/>
      <c r="EZD555" s="79"/>
      <c r="EZE555" s="79"/>
      <c r="EZF555" s="79"/>
      <c r="EZG555" s="79"/>
      <c r="EZH555" s="79"/>
      <c r="EZI555" s="79"/>
      <c r="EZJ555" s="79"/>
      <c r="EZK555" s="79"/>
      <c r="EZL555" s="79"/>
      <c r="EZM555" s="79"/>
      <c r="EZN555" s="79"/>
      <c r="EZO555" s="79"/>
      <c r="EZP555" s="79"/>
      <c r="EZQ555" s="79"/>
      <c r="EZR555" s="79"/>
      <c r="EZS555" s="79"/>
      <c r="EZT555" s="79"/>
      <c r="EZU555" s="79"/>
      <c r="EZV555" s="79"/>
      <c r="EZW555" s="79"/>
      <c r="EZX555" s="79"/>
      <c r="EZY555" s="79"/>
      <c r="EZZ555" s="79"/>
      <c r="FAA555" s="79"/>
      <c r="FAB555" s="79"/>
      <c r="FAC555" s="79"/>
      <c r="FAD555" s="79"/>
      <c r="FAE555" s="79"/>
      <c r="FAF555" s="79"/>
      <c r="FAG555" s="79"/>
      <c r="FAH555" s="79"/>
      <c r="FAI555" s="79"/>
      <c r="FAJ555" s="79"/>
      <c r="FAK555" s="79"/>
      <c r="FAL555" s="79"/>
      <c r="FAM555" s="79"/>
      <c r="FAN555" s="79"/>
      <c r="FAO555" s="79"/>
      <c r="FAP555" s="79"/>
      <c r="FAQ555" s="79"/>
      <c r="FAR555" s="79"/>
      <c r="FAS555" s="79"/>
      <c r="FAT555" s="79"/>
      <c r="FAU555" s="79"/>
      <c r="FAV555" s="79"/>
      <c r="FAW555" s="79"/>
      <c r="FAX555" s="79"/>
      <c r="FAY555" s="79"/>
      <c r="FAZ555" s="79"/>
      <c r="FBA555" s="79"/>
      <c r="FBB555" s="79"/>
      <c r="FBC555" s="79"/>
      <c r="FBD555" s="79"/>
      <c r="FBE555" s="79"/>
      <c r="FBF555" s="79"/>
      <c r="FBG555" s="79"/>
      <c r="FBH555" s="79"/>
      <c r="FBI555" s="79"/>
      <c r="FBJ555" s="79"/>
      <c r="FBK555" s="79"/>
      <c r="FBL555" s="79"/>
      <c r="FBM555" s="79"/>
      <c r="FBN555" s="79"/>
      <c r="FBO555" s="79"/>
      <c r="FBP555" s="79"/>
      <c r="FBQ555" s="79"/>
      <c r="FBR555" s="79"/>
      <c r="FBS555" s="79"/>
      <c r="FBT555" s="79"/>
      <c r="FBU555" s="79"/>
      <c r="FBV555" s="79"/>
      <c r="FBW555" s="79"/>
      <c r="FBX555" s="79"/>
      <c r="FBY555" s="79"/>
      <c r="FBZ555" s="79"/>
      <c r="FCA555" s="79"/>
      <c r="FCB555" s="79"/>
      <c r="FCC555" s="79"/>
      <c r="FCD555" s="79"/>
      <c r="FCE555" s="79"/>
      <c r="FCF555" s="79"/>
      <c r="FCG555" s="79"/>
      <c r="FCH555" s="79"/>
      <c r="FCI555" s="79"/>
      <c r="FCJ555" s="79"/>
      <c r="FCK555" s="79"/>
      <c r="FCL555" s="79"/>
      <c r="FCM555" s="79"/>
      <c r="FCN555" s="79"/>
      <c r="FCO555" s="79"/>
      <c r="FCP555" s="79"/>
      <c r="FCQ555" s="79"/>
      <c r="FCR555" s="79"/>
      <c r="FCS555" s="79"/>
      <c r="FCT555" s="79"/>
      <c r="FCU555" s="79"/>
      <c r="FCV555" s="79"/>
      <c r="FCW555" s="79"/>
      <c r="FCX555" s="79"/>
      <c r="FCY555" s="79"/>
      <c r="FCZ555" s="79"/>
      <c r="FDA555" s="79"/>
      <c r="FDB555" s="79"/>
      <c r="FDC555" s="79"/>
      <c r="FDD555" s="79"/>
      <c r="FDE555" s="79"/>
      <c r="FDF555" s="79"/>
      <c r="FDG555" s="79"/>
      <c r="FDH555" s="79"/>
      <c r="FDI555" s="79"/>
      <c r="FDJ555" s="79"/>
      <c r="FDK555" s="79"/>
      <c r="FDL555" s="79"/>
      <c r="FDM555" s="79"/>
      <c r="FDN555" s="79"/>
      <c r="FDO555" s="79"/>
      <c r="FDP555" s="79"/>
      <c r="FDQ555" s="79"/>
      <c r="FDR555" s="79"/>
      <c r="FDS555" s="79"/>
      <c r="FDT555" s="79"/>
      <c r="FDU555" s="79"/>
      <c r="FDV555" s="79"/>
      <c r="FDW555" s="79"/>
      <c r="FDX555" s="79"/>
      <c r="FDY555" s="79"/>
      <c r="FDZ555" s="79"/>
      <c r="FEA555" s="79"/>
      <c r="FEB555" s="79"/>
      <c r="FEC555" s="79"/>
      <c r="FED555" s="79"/>
      <c r="FEE555" s="79"/>
      <c r="FEF555" s="79"/>
      <c r="FEG555" s="79"/>
      <c r="FEH555" s="79"/>
      <c r="FEI555" s="79"/>
      <c r="FEJ555" s="79"/>
      <c r="FEK555" s="79"/>
      <c r="FEL555" s="79"/>
      <c r="FEM555" s="79"/>
      <c r="FEN555" s="79"/>
      <c r="FEO555" s="79"/>
      <c r="FEP555" s="79"/>
      <c r="FEQ555" s="79"/>
      <c r="FER555" s="79"/>
      <c r="FES555" s="79"/>
      <c r="FET555" s="79"/>
      <c r="FEU555" s="79"/>
      <c r="FEV555" s="79"/>
      <c r="FEW555" s="79"/>
      <c r="FEX555" s="79"/>
      <c r="FEY555" s="79"/>
      <c r="FEZ555" s="79"/>
      <c r="FFA555" s="79"/>
      <c r="FFB555" s="79"/>
      <c r="FFC555" s="79"/>
      <c r="FFD555" s="79"/>
      <c r="FFE555" s="79"/>
      <c r="FFF555" s="79"/>
      <c r="FFG555" s="79"/>
      <c r="FFH555" s="79"/>
      <c r="FFI555" s="79"/>
      <c r="FFJ555" s="79"/>
      <c r="FFK555" s="79"/>
      <c r="FFL555" s="79"/>
      <c r="FFM555" s="79"/>
      <c r="FFN555" s="79"/>
      <c r="FFO555" s="79"/>
      <c r="FFP555" s="79"/>
      <c r="FFQ555" s="79"/>
      <c r="FFR555" s="79"/>
      <c r="FFS555" s="79"/>
      <c r="FFT555" s="79"/>
      <c r="FFU555" s="79"/>
      <c r="FFV555" s="79"/>
      <c r="FFW555" s="79"/>
      <c r="FFX555" s="79"/>
      <c r="FFY555" s="79"/>
      <c r="FFZ555" s="79"/>
      <c r="FGA555" s="79"/>
      <c r="FGB555" s="79"/>
      <c r="FGC555" s="79"/>
      <c r="FGD555" s="79"/>
      <c r="FGE555" s="79"/>
      <c r="FGF555" s="79"/>
      <c r="FGG555" s="79"/>
      <c r="FGH555" s="79"/>
      <c r="FGI555" s="79"/>
      <c r="FGJ555" s="79"/>
      <c r="FGK555" s="79"/>
      <c r="FGL555" s="79"/>
      <c r="FGM555" s="79"/>
      <c r="FGN555" s="79"/>
      <c r="FGO555" s="79"/>
      <c r="FGP555" s="79"/>
      <c r="FGQ555" s="79"/>
      <c r="FGR555" s="79"/>
      <c r="FGS555" s="79"/>
      <c r="FGT555" s="79"/>
      <c r="FGU555" s="79"/>
      <c r="FGV555" s="79"/>
      <c r="FGW555" s="79"/>
      <c r="FGX555" s="79"/>
      <c r="FGY555" s="79"/>
      <c r="FGZ555" s="79"/>
      <c r="FHA555" s="79"/>
      <c r="FHB555" s="79"/>
      <c r="FHC555" s="79"/>
      <c r="FHD555" s="79"/>
      <c r="FHE555" s="79"/>
      <c r="FHF555" s="79"/>
      <c r="FHG555" s="79"/>
      <c r="FHH555" s="79"/>
      <c r="FHI555" s="79"/>
      <c r="FHJ555" s="79"/>
      <c r="FHK555" s="79"/>
      <c r="FHL555" s="79"/>
      <c r="FHM555" s="79"/>
      <c r="FHN555" s="79"/>
      <c r="FHO555" s="79"/>
      <c r="FHP555" s="79"/>
      <c r="FHQ555" s="79"/>
      <c r="FHR555" s="79"/>
      <c r="FHS555" s="79"/>
      <c r="FHT555" s="79"/>
      <c r="FHU555" s="79"/>
      <c r="FHV555" s="79"/>
      <c r="FHW555" s="79"/>
      <c r="FHX555" s="79"/>
      <c r="FHY555" s="79"/>
      <c r="FHZ555" s="79"/>
      <c r="FIA555" s="79"/>
      <c r="FIB555" s="79"/>
      <c r="FIC555" s="79"/>
      <c r="FID555" s="79"/>
      <c r="FIE555" s="79"/>
      <c r="FIF555" s="79"/>
      <c r="FIG555" s="79"/>
      <c r="FIH555" s="79"/>
      <c r="FII555" s="79"/>
      <c r="FIJ555" s="79"/>
      <c r="FIK555" s="79"/>
      <c r="FIL555" s="79"/>
      <c r="FIM555" s="79"/>
      <c r="FIN555" s="79"/>
      <c r="FIO555" s="79"/>
      <c r="FIP555" s="79"/>
      <c r="FIQ555" s="79"/>
      <c r="FIR555" s="79"/>
      <c r="FIS555" s="79"/>
      <c r="FIT555" s="79"/>
      <c r="FIU555" s="79"/>
      <c r="FIV555" s="79"/>
      <c r="FIW555" s="79"/>
      <c r="FIX555" s="79"/>
      <c r="FIY555" s="79"/>
      <c r="FIZ555" s="79"/>
      <c r="FJA555" s="79"/>
      <c r="FJB555" s="79"/>
      <c r="FJC555" s="79"/>
      <c r="FJD555" s="79"/>
      <c r="FJE555" s="79"/>
      <c r="FJF555" s="79"/>
      <c r="FJG555" s="79"/>
      <c r="FJH555" s="79"/>
      <c r="FJI555" s="79"/>
      <c r="FJJ555" s="79"/>
      <c r="FJK555" s="79"/>
      <c r="FJL555" s="79"/>
      <c r="FJM555" s="79"/>
      <c r="FJN555" s="79"/>
      <c r="FJO555" s="79"/>
      <c r="FJP555" s="79"/>
      <c r="FJQ555" s="79"/>
      <c r="FJR555" s="79"/>
      <c r="FJS555" s="79"/>
      <c r="FJT555" s="79"/>
      <c r="FJU555" s="79"/>
      <c r="FJV555" s="79"/>
      <c r="FJW555" s="79"/>
      <c r="FJX555" s="79"/>
      <c r="FJY555" s="79"/>
      <c r="FJZ555" s="79"/>
      <c r="FKA555" s="79"/>
      <c r="FKB555" s="79"/>
      <c r="FKC555" s="79"/>
      <c r="FKD555" s="79"/>
      <c r="FKE555" s="79"/>
      <c r="FKF555" s="79"/>
      <c r="FKG555" s="79"/>
      <c r="FKH555" s="79"/>
      <c r="FKI555" s="79"/>
      <c r="FKJ555" s="79"/>
      <c r="FKK555" s="79"/>
      <c r="FKL555" s="79"/>
      <c r="FKM555" s="79"/>
      <c r="FKN555" s="79"/>
      <c r="FKO555" s="79"/>
      <c r="FKP555" s="79"/>
      <c r="FKQ555" s="79"/>
      <c r="FKR555" s="79"/>
      <c r="FKS555" s="79"/>
      <c r="FKT555" s="79"/>
      <c r="FKU555" s="79"/>
      <c r="FKV555" s="79"/>
      <c r="FKW555" s="79"/>
      <c r="FKX555" s="79"/>
      <c r="FKY555" s="79"/>
      <c r="FKZ555" s="79"/>
      <c r="FLA555" s="79"/>
      <c r="FLB555" s="79"/>
      <c r="FLC555" s="79"/>
      <c r="FLD555" s="79"/>
      <c r="FLE555" s="79"/>
      <c r="FLF555" s="79"/>
      <c r="FLG555" s="79"/>
      <c r="FLH555" s="79"/>
      <c r="FLI555" s="79"/>
      <c r="FLJ555" s="79"/>
      <c r="FLK555" s="79"/>
      <c r="FLL555" s="79"/>
      <c r="FLM555" s="79"/>
      <c r="FLN555" s="79"/>
      <c r="FLO555" s="79"/>
      <c r="FLP555" s="79"/>
      <c r="FLQ555" s="79"/>
      <c r="FLR555" s="79"/>
      <c r="FLS555" s="79"/>
      <c r="FLT555" s="79"/>
      <c r="FLU555" s="79"/>
      <c r="FLV555" s="79"/>
      <c r="FLW555" s="79"/>
      <c r="FLX555" s="79"/>
      <c r="FLY555" s="79"/>
      <c r="FLZ555" s="79"/>
      <c r="FMA555" s="79"/>
      <c r="FMB555" s="79"/>
      <c r="FMC555" s="79"/>
      <c r="FMD555" s="79"/>
      <c r="FME555" s="79"/>
      <c r="FMF555" s="79"/>
      <c r="FMG555" s="79"/>
      <c r="FMH555" s="79"/>
      <c r="FMI555" s="79"/>
      <c r="FMJ555" s="79"/>
      <c r="FMK555" s="79"/>
      <c r="FML555" s="79"/>
      <c r="FMM555" s="79"/>
      <c r="FMN555" s="79"/>
      <c r="FMO555" s="79"/>
      <c r="FMP555" s="79"/>
      <c r="FMQ555" s="79"/>
      <c r="FMR555" s="79"/>
      <c r="FMS555" s="79"/>
      <c r="FMT555" s="79"/>
      <c r="FMU555" s="79"/>
      <c r="FMV555" s="79"/>
      <c r="FMW555" s="79"/>
      <c r="FMX555" s="79"/>
      <c r="FMY555" s="79"/>
      <c r="FMZ555" s="79"/>
      <c r="FNA555" s="79"/>
      <c r="FNB555" s="79"/>
      <c r="FNC555" s="79"/>
      <c r="FND555" s="79"/>
      <c r="FNE555" s="79"/>
      <c r="FNF555" s="79"/>
      <c r="FNG555" s="79"/>
      <c r="FNH555" s="79"/>
      <c r="FNI555" s="79"/>
      <c r="FNJ555" s="79"/>
      <c r="FNK555" s="79"/>
      <c r="FNL555" s="79"/>
      <c r="FNM555" s="79"/>
      <c r="FNN555" s="79"/>
      <c r="FNO555" s="79"/>
      <c r="FNP555" s="79"/>
      <c r="FNQ555" s="79"/>
      <c r="FNR555" s="79"/>
      <c r="FNS555" s="79"/>
      <c r="FNT555" s="79"/>
      <c r="FNU555" s="79"/>
      <c r="FNV555" s="79"/>
      <c r="FNW555" s="79"/>
      <c r="FNX555" s="79"/>
      <c r="FNY555" s="79"/>
      <c r="FNZ555" s="79"/>
      <c r="FOA555" s="79"/>
      <c r="FOB555" s="79"/>
      <c r="FOC555" s="79"/>
      <c r="FOD555" s="79"/>
      <c r="FOE555" s="79"/>
      <c r="FOF555" s="79"/>
      <c r="FOG555" s="79"/>
      <c r="FOH555" s="79"/>
      <c r="FOI555" s="79"/>
      <c r="FOJ555" s="79"/>
      <c r="FOK555" s="79"/>
      <c r="FOL555" s="79"/>
      <c r="FOM555" s="79"/>
      <c r="FON555" s="79"/>
      <c r="FOO555" s="79"/>
      <c r="FOP555" s="79"/>
      <c r="FOQ555" s="79"/>
      <c r="FOR555" s="79"/>
      <c r="FOS555" s="79"/>
      <c r="FOT555" s="79"/>
      <c r="FOU555" s="79"/>
      <c r="FOV555" s="79"/>
      <c r="FOW555" s="79"/>
      <c r="FOX555" s="79"/>
      <c r="FOY555" s="79"/>
      <c r="FOZ555" s="79"/>
      <c r="FPA555" s="79"/>
      <c r="FPB555" s="79"/>
      <c r="FPC555" s="79"/>
      <c r="FPD555" s="79"/>
      <c r="FPE555" s="79"/>
      <c r="FPF555" s="79"/>
      <c r="FPG555" s="79"/>
      <c r="FPH555" s="79"/>
      <c r="FPI555" s="79"/>
      <c r="FPJ555" s="79"/>
      <c r="FPK555" s="79"/>
      <c r="FPL555" s="79"/>
      <c r="FPM555" s="79"/>
      <c r="FPN555" s="79"/>
      <c r="FPO555" s="79"/>
      <c r="FPP555" s="79"/>
      <c r="FPQ555" s="79"/>
      <c r="FPR555" s="79"/>
      <c r="FPS555" s="79"/>
      <c r="FPT555" s="79"/>
      <c r="FPU555" s="79"/>
      <c r="FPV555" s="79"/>
      <c r="FPW555" s="79"/>
      <c r="FPX555" s="79"/>
      <c r="FPY555" s="79"/>
      <c r="FPZ555" s="79"/>
      <c r="FQA555" s="79"/>
      <c r="FQB555" s="79"/>
      <c r="FQC555" s="79"/>
      <c r="FQD555" s="79"/>
      <c r="FQE555" s="79"/>
      <c r="FQF555" s="79"/>
      <c r="FQG555" s="79"/>
      <c r="FQH555" s="79"/>
      <c r="FQI555" s="79"/>
      <c r="FQJ555" s="79"/>
      <c r="FQK555" s="79"/>
      <c r="FQL555" s="79"/>
      <c r="FQM555" s="79"/>
      <c r="FQN555" s="79"/>
      <c r="FQO555" s="79"/>
      <c r="FQP555" s="79"/>
      <c r="FQQ555" s="79"/>
      <c r="FQR555" s="79"/>
      <c r="FQS555" s="79"/>
      <c r="FQT555" s="79"/>
      <c r="FQU555" s="79"/>
      <c r="FQV555" s="79"/>
      <c r="FQW555" s="79"/>
      <c r="FQX555" s="79"/>
      <c r="FQY555" s="79"/>
      <c r="FQZ555" s="79"/>
      <c r="FRA555" s="79"/>
      <c r="FRB555" s="79"/>
      <c r="FRC555" s="79"/>
      <c r="FRD555" s="79"/>
      <c r="FRE555" s="79"/>
      <c r="FRF555" s="79"/>
      <c r="FRG555" s="79"/>
      <c r="FRH555" s="79"/>
      <c r="FRI555" s="79"/>
      <c r="FRJ555" s="79"/>
      <c r="FRK555" s="79"/>
      <c r="FRL555" s="79"/>
      <c r="FRM555" s="79"/>
      <c r="FRN555" s="79"/>
      <c r="FRO555" s="79"/>
      <c r="FRP555" s="79"/>
      <c r="FRQ555" s="79"/>
      <c r="FRR555" s="79"/>
      <c r="FRS555" s="79"/>
      <c r="FRT555" s="79"/>
      <c r="FRU555" s="79"/>
      <c r="FRV555" s="79"/>
      <c r="FRW555" s="79"/>
      <c r="FRX555" s="79"/>
      <c r="FRY555" s="79"/>
      <c r="FRZ555" s="79"/>
      <c r="FSA555" s="79"/>
      <c r="FSB555" s="79"/>
      <c r="FSC555" s="79"/>
      <c r="FSD555" s="79"/>
      <c r="FSE555" s="79"/>
      <c r="FSF555" s="79"/>
      <c r="FSG555" s="79"/>
      <c r="FSH555" s="79"/>
      <c r="FSI555" s="79"/>
      <c r="FSJ555" s="79"/>
      <c r="FSK555" s="79"/>
      <c r="FSL555" s="79"/>
      <c r="FSM555" s="79"/>
      <c r="FSN555" s="79"/>
      <c r="FSO555" s="79"/>
      <c r="FSP555" s="79"/>
      <c r="FSQ555" s="79"/>
      <c r="FSR555" s="79"/>
      <c r="FSS555" s="79"/>
      <c r="FST555" s="79"/>
      <c r="FSU555" s="79"/>
      <c r="FSV555" s="79"/>
      <c r="FSW555" s="79"/>
      <c r="FSX555" s="79"/>
      <c r="FSY555" s="79"/>
      <c r="FSZ555" s="79"/>
      <c r="FTA555" s="79"/>
      <c r="FTB555" s="79"/>
      <c r="FTC555" s="79"/>
      <c r="FTD555" s="79"/>
      <c r="FTE555" s="79"/>
      <c r="FTF555" s="79"/>
      <c r="FTG555" s="79"/>
      <c r="FTH555" s="79"/>
      <c r="FTI555" s="79"/>
      <c r="FTJ555" s="79"/>
      <c r="FTK555" s="79"/>
      <c r="FTL555" s="79"/>
      <c r="FTM555" s="79"/>
      <c r="FTN555" s="79"/>
      <c r="FTO555" s="79"/>
      <c r="FTP555" s="79"/>
      <c r="FTQ555" s="79"/>
      <c r="FTR555" s="79"/>
      <c r="FTS555" s="79"/>
      <c r="FTT555" s="79"/>
      <c r="FTU555" s="79"/>
      <c r="FTV555" s="79"/>
      <c r="FTW555" s="79"/>
      <c r="FTX555" s="79"/>
      <c r="FTY555" s="79"/>
      <c r="FTZ555" s="79"/>
      <c r="FUA555" s="79"/>
      <c r="FUB555" s="79"/>
      <c r="FUC555" s="79"/>
      <c r="FUD555" s="79"/>
      <c r="FUE555" s="79"/>
      <c r="FUF555" s="79"/>
      <c r="FUG555" s="79"/>
      <c r="FUH555" s="79"/>
      <c r="FUI555" s="79"/>
      <c r="FUJ555" s="79"/>
      <c r="FUK555" s="79"/>
      <c r="FUL555" s="79"/>
      <c r="FUM555" s="79"/>
      <c r="FUN555" s="79"/>
      <c r="FUO555" s="79"/>
      <c r="FUP555" s="79"/>
      <c r="FUQ555" s="79"/>
      <c r="FUR555" s="79"/>
      <c r="FUS555" s="79"/>
      <c r="FUT555" s="79"/>
      <c r="FUU555" s="79"/>
      <c r="FUV555" s="79"/>
      <c r="FUW555" s="79"/>
      <c r="FUX555" s="79"/>
      <c r="FUY555" s="79"/>
      <c r="FUZ555" s="79"/>
      <c r="FVA555" s="79"/>
      <c r="FVB555" s="79"/>
      <c r="FVC555" s="79"/>
      <c r="FVD555" s="79"/>
      <c r="FVE555" s="79"/>
      <c r="FVF555" s="79"/>
      <c r="FVG555" s="79"/>
      <c r="FVH555" s="79"/>
      <c r="FVI555" s="79"/>
      <c r="FVJ555" s="79"/>
      <c r="FVK555" s="79"/>
      <c r="FVL555" s="79"/>
      <c r="FVM555" s="79"/>
      <c r="FVN555" s="79"/>
      <c r="FVO555" s="79"/>
      <c r="FVP555" s="79"/>
      <c r="FVQ555" s="79"/>
      <c r="FVR555" s="79"/>
      <c r="FVS555" s="79"/>
      <c r="FVT555" s="79"/>
      <c r="FVU555" s="79"/>
      <c r="FVV555" s="79"/>
      <c r="FVW555" s="79"/>
      <c r="FVX555" s="79"/>
      <c r="FVY555" s="79"/>
      <c r="FVZ555" s="79"/>
      <c r="FWA555" s="79"/>
      <c r="FWB555" s="79"/>
      <c r="FWC555" s="79"/>
      <c r="FWD555" s="79"/>
      <c r="FWE555" s="79"/>
      <c r="FWF555" s="79"/>
      <c r="FWG555" s="79"/>
      <c r="FWH555" s="79"/>
      <c r="FWI555" s="79"/>
      <c r="FWJ555" s="79"/>
      <c r="FWK555" s="79"/>
      <c r="FWL555" s="79"/>
      <c r="FWM555" s="79"/>
      <c r="FWN555" s="79"/>
      <c r="FWO555" s="79"/>
      <c r="FWP555" s="79"/>
      <c r="FWQ555" s="79"/>
      <c r="FWR555" s="79"/>
      <c r="FWS555" s="79"/>
      <c r="FWT555" s="79"/>
      <c r="FWU555" s="79"/>
      <c r="FWV555" s="79"/>
      <c r="FWW555" s="79"/>
      <c r="FWX555" s="79"/>
      <c r="FWY555" s="79"/>
      <c r="FWZ555" s="79"/>
      <c r="FXA555" s="79"/>
      <c r="FXB555" s="79"/>
      <c r="FXC555" s="79"/>
      <c r="FXD555" s="79"/>
      <c r="FXE555" s="79"/>
      <c r="FXF555" s="79"/>
      <c r="FXG555" s="79"/>
      <c r="FXH555" s="79"/>
      <c r="FXI555" s="79"/>
      <c r="FXJ555" s="79"/>
      <c r="FXK555" s="79"/>
      <c r="FXL555" s="79"/>
      <c r="FXM555" s="79"/>
      <c r="FXN555" s="79"/>
      <c r="FXO555" s="79"/>
      <c r="FXP555" s="79"/>
      <c r="FXQ555" s="79"/>
      <c r="FXR555" s="79"/>
      <c r="FXS555" s="79"/>
      <c r="FXT555" s="79"/>
      <c r="FXU555" s="79"/>
      <c r="FXV555" s="79"/>
      <c r="FXW555" s="79"/>
      <c r="FXX555" s="79"/>
      <c r="FXY555" s="79"/>
      <c r="FXZ555" s="79"/>
      <c r="FYA555" s="79"/>
      <c r="FYB555" s="79"/>
      <c r="FYC555" s="79"/>
      <c r="FYD555" s="79"/>
      <c r="FYE555" s="79"/>
      <c r="FYF555" s="79"/>
      <c r="FYG555" s="79"/>
      <c r="FYH555" s="79"/>
      <c r="FYI555" s="79"/>
      <c r="FYJ555" s="79"/>
      <c r="FYK555" s="79"/>
      <c r="FYL555" s="79"/>
      <c r="FYM555" s="79"/>
      <c r="FYN555" s="79"/>
      <c r="FYO555" s="79"/>
      <c r="FYP555" s="79"/>
      <c r="FYQ555" s="79"/>
      <c r="FYR555" s="79"/>
      <c r="FYS555" s="79"/>
      <c r="FYT555" s="79"/>
      <c r="FYU555" s="79"/>
      <c r="FYV555" s="79"/>
      <c r="FYW555" s="79"/>
      <c r="FYX555" s="79"/>
      <c r="FYY555" s="79"/>
      <c r="FYZ555" s="79"/>
      <c r="FZA555" s="79"/>
      <c r="FZB555" s="79"/>
      <c r="FZC555" s="79"/>
      <c r="FZD555" s="79"/>
      <c r="FZE555" s="79"/>
      <c r="FZF555" s="79"/>
      <c r="FZG555" s="79"/>
      <c r="FZH555" s="79"/>
      <c r="FZI555" s="79"/>
      <c r="FZJ555" s="79"/>
      <c r="FZK555" s="79"/>
      <c r="FZL555" s="79"/>
      <c r="FZM555" s="79"/>
      <c r="FZN555" s="79"/>
      <c r="FZO555" s="79"/>
      <c r="FZP555" s="79"/>
      <c r="FZQ555" s="79"/>
      <c r="FZR555" s="79"/>
      <c r="FZS555" s="79"/>
      <c r="FZT555" s="79"/>
      <c r="FZU555" s="79"/>
      <c r="FZV555" s="79"/>
      <c r="FZW555" s="79"/>
      <c r="FZX555" s="79"/>
      <c r="FZY555" s="79"/>
      <c r="FZZ555" s="79"/>
      <c r="GAA555" s="79"/>
      <c r="GAB555" s="79"/>
      <c r="GAC555" s="79"/>
      <c r="GAD555" s="79"/>
      <c r="GAE555" s="79"/>
      <c r="GAF555" s="79"/>
      <c r="GAG555" s="79"/>
      <c r="GAH555" s="79"/>
      <c r="GAI555" s="79"/>
      <c r="GAJ555" s="79"/>
      <c r="GAK555" s="79"/>
      <c r="GAL555" s="79"/>
      <c r="GAM555" s="79"/>
      <c r="GAN555" s="79"/>
      <c r="GAO555" s="79"/>
      <c r="GAP555" s="79"/>
      <c r="GAQ555" s="79"/>
      <c r="GAR555" s="79"/>
      <c r="GAS555" s="79"/>
      <c r="GAT555" s="79"/>
      <c r="GAU555" s="79"/>
      <c r="GAV555" s="79"/>
      <c r="GAW555" s="79"/>
      <c r="GAX555" s="79"/>
      <c r="GAY555" s="79"/>
      <c r="GAZ555" s="79"/>
      <c r="GBA555" s="79"/>
      <c r="GBB555" s="79"/>
      <c r="GBC555" s="79"/>
      <c r="GBD555" s="79"/>
      <c r="GBE555" s="79"/>
      <c r="GBF555" s="79"/>
      <c r="GBG555" s="79"/>
      <c r="GBH555" s="79"/>
      <c r="GBI555" s="79"/>
      <c r="GBJ555" s="79"/>
      <c r="GBK555" s="79"/>
      <c r="GBL555" s="79"/>
      <c r="GBM555" s="79"/>
      <c r="GBN555" s="79"/>
      <c r="GBO555" s="79"/>
      <c r="GBP555" s="79"/>
      <c r="GBQ555" s="79"/>
      <c r="GBR555" s="79"/>
      <c r="GBS555" s="79"/>
      <c r="GBT555" s="79"/>
      <c r="GBU555" s="79"/>
      <c r="GBV555" s="79"/>
      <c r="GBW555" s="79"/>
      <c r="GBX555" s="79"/>
      <c r="GBY555" s="79"/>
      <c r="GBZ555" s="79"/>
      <c r="GCA555" s="79"/>
      <c r="GCB555" s="79"/>
      <c r="GCC555" s="79"/>
      <c r="GCD555" s="79"/>
      <c r="GCE555" s="79"/>
      <c r="GCF555" s="79"/>
      <c r="GCG555" s="79"/>
      <c r="GCH555" s="79"/>
      <c r="GCI555" s="79"/>
      <c r="GCJ555" s="79"/>
      <c r="GCK555" s="79"/>
      <c r="GCL555" s="79"/>
      <c r="GCM555" s="79"/>
      <c r="GCN555" s="79"/>
      <c r="GCO555" s="79"/>
      <c r="GCP555" s="79"/>
      <c r="GCQ555" s="79"/>
      <c r="GCR555" s="79"/>
      <c r="GCS555" s="79"/>
      <c r="GCT555" s="79"/>
      <c r="GCU555" s="79"/>
      <c r="GCV555" s="79"/>
      <c r="GCW555" s="79"/>
      <c r="GCX555" s="79"/>
      <c r="GCY555" s="79"/>
      <c r="GCZ555" s="79"/>
      <c r="GDA555" s="79"/>
      <c r="GDB555" s="79"/>
      <c r="GDC555" s="79"/>
      <c r="GDD555" s="79"/>
      <c r="GDE555" s="79"/>
      <c r="GDF555" s="79"/>
      <c r="GDG555" s="79"/>
      <c r="GDH555" s="79"/>
      <c r="GDI555" s="79"/>
      <c r="GDJ555" s="79"/>
      <c r="GDK555" s="79"/>
      <c r="GDL555" s="79"/>
      <c r="GDM555" s="79"/>
      <c r="GDN555" s="79"/>
      <c r="GDO555" s="79"/>
      <c r="GDP555" s="79"/>
      <c r="GDQ555" s="79"/>
      <c r="GDR555" s="79"/>
      <c r="GDS555" s="79"/>
      <c r="GDT555" s="79"/>
      <c r="GDU555" s="79"/>
      <c r="GDV555" s="79"/>
      <c r="GDW555" s="79"/>
      <c r="GDX555" s="79"/>
      <c r="GDY555" s="79"/>
      <c r="GDZ555" s="79"/>
      <c r="GEA555" s="79"/>
      <c r="GEB555" s="79"/>
      <c r="GEC555" s="79"/>
      <c r="GED555" s="79"/>
      <c r="GEE555" s="79"/>
      <c r="GEF555" s="79"/>
      <c r="GEG555" s="79"/>
      <c r="GEH555" s="79"/>
      <c r="GEI555" s="79"/>
      <c r="GEJ555" s="79"/>
      <c r="GEK555" s="79"/>
      <c r="GEL555" s="79"/>
      <c r="GEM555" s="79"/>
      <c r="GEN555" s="79"/>
      <c r="GEO555" s="79"/>
      <c r="GEP555" s="79"/>
      <c r="GEQ555" s="79"/>
      <c r="GER555" s="79"/>
      <c r="GES555" s="79"/>
      <c r="GET555" s="79"/>
      <c r="GEU555" s="79"/>
      <c r="GEV555" s="79"/>
      <c r="GEW555" s="79"/>
      <c r="GEX555" s="79"/>
      <c r="GEY555" s="79"/>
      <c r="GEZ555" s="79"/>
      <c r="GFA555" s="79"/>
      <c r="GFB555" s="79"/>
      <c r="GFC555" s="79"/>
      <c r="GFD555" s="79"/>
      <c r="GFE555" s="79"/>
      <c r="GFF555" s="79"/>
      <c r="GFG555" s="79"/>
      <c r="GFH555" s="79"/>
      <c r="GFI555" s="79"/>
      <c r="GFJ555" s="79"/>
      <c r="GFK555" s="79"/>
      <c r="GFL555" s="79"/>
      <c r="GFM555" s="79"/>
      <c r="GFN555" s="79"/>
      <c r="GFO555" s="79"/>
      <c r="GFP555" s="79"/>
      <c r="GFQ555" s="79"/>
      <c r="GFR555" s="79"/>
      <c r="GFS555" s="79"/>
      <c r="GFT555" s="79"/>
      <c r="GFU555" s="79"/>
      <c r="GFV555" s="79"/>
      <c r="GFW555" s="79"/>
      <c r="GFX555" s="79"/>
      <c r="GFY555" s="79"/>
      <c r="GFZ555" s="79"/>
      <c r="GGA555" s="79"/>
      <c r="GGB555" s="79"/>
      <c r="GGC555" s="79"/>
      <c r="GGD555" s="79"/>
      <c r="GGE555" s="79"/>
      <c r="GGF555" s="79"/>
      <c r="GGG555" s="79"/>
      <c r="GGH555" s="79"/>
      <c r="GGI555" s="79"/>
      <c r="GGJ555" s="79"/>
      <c r="GGK555" s="79"/>
      <c r="GGL555" s="79"/>
      <c r="GGM555" s="79"/>
      <c r="GGN555" s="79"/>
      <c r="GGO555" s="79"/>
      <c r="GGP555" s="79"/>
      <c r="GGQ555" s="79"/>
      <c r="GGR555" s="79"/>
      <c r="GGS555" s="79"/>
      <c r="GGT555" s="79"/>
      <c r="GGU555" s="79"/>
      <c r="GGV555" s="79"/>
      <c r="GGW555" s="79"/>
      <c r="GGX555" s="79"/>
      <c r="GGY555" s="79"/>
      <c r="GGZ555" s="79"/>
      <c r="GHA555" s="79"/>
      <c r="GHB555" s="79"/>
      <c r="GHC555" s="79"/>
      <c r="GHD555" s="79"/>
      <c r="GHE555" s="79"/>
      <c r="GHF555" s="79"/>
      <c r="GHG555" s="79"/>
      <c r="GHH555" s="79"/>
      <c r="GHI555" s="79"/>
      <c r="GHJ555" s="79"/>
      <c r="GHK555" s="79"/>
      <c r="GHL555" s="79"/>
      <c r="GHM555" s="79"/>
      <c r="GHN555" s="79"/>
      <c r="GHO555" s="79"/>
      <c r="GHP555" s="79"/>
      <c r="GHQ555" s="79"/>
      <c r="GHR555" s="79"/>
      <c r="GHS555" s="79"/>
      <c r="GHT555" s="79"/>
      <c r="GHU555" s="79"/>
      <c r="GHV555" s="79"/>
      <c r="GHW555" s="79"/>
      <c r="GHX555" s="79"/>
      <c r="GHY555" s="79"/>
      <c r="GHZ555" s="79"/>
      <c r="GIA555" s="79"/>
      <c r="GIB555" s="79"/>
      <c r="GIC555" s="79"/>
      <c r="GID555" s="79"/>
      <c r="GIE555" s="79"/>
      <c r="GIF555" s="79"/>
      <c r="GIG555" s="79"/>
      <c r="GIH555" s="79"/>
      <c r="GII555" s="79"/>
      <c r="GIJ555" s="79"/>
      <c r="GIK555" s="79"/>
      <c r="GIL555" s="79"/>
      <c r="GIM555" s="79"/>
      <c r="GIN555" s="79"/>
      <c r="GIO555" s="79"/>
      <c r="GIP555" s="79"/>
      <c r="GIQ555" s="79"/>
      <c r="GIR555" s="79"/>
      <c r="GIS555" s="79"/>
      <c r="GIT555" s="79"/>
      <c r="GIU555" s="79"/>
      <c r="GIV555" s="79"/>
      <c r="GIW555" s="79"/>
      <c r="GIX555" s="79"/>
      <c r="GIY555" s="79"/>
      <c r="GIZ555" s="79"/>
      <c r="GJA555" s="79"/>
      <c r="GJB555" s="79"/>
      <c r="GJC555" s="79"/>
      <c r="GJD555" s="79"/>
      <c r="GJE555" s="79"/>
      <c r="GJF555" s="79"/>
      <c r="GJG555" s="79"/>
      <c r="GJH555" s="79"/>
      <c r="GJI555" s="79"/>
      <c r="GJJ555" s="79"/>
      <c r="GJK555" s="79"/>
      <c r="GJL555" s="79"/>
      <c r="GJM555" s="79"/>
      <c r="GJN555" s="79"/>
      <c r="GJO555" s="79"/>
      <c r="GJP555" s="79"/>
      <c r="GJQ555" s="79"/>
      <c r="GJR555" s="79"/>
      <c r="GJS555" s="79"/>
      <c r="GJT555" s="79"/>
      <c r="GJU555" s="79"/>
      <c r="GJV555" s="79"/>
      <c r="GJW555" s="79"/>
      <c r="GJX555" s="79"/>
      <c r="GJY555" s="79"/>
      <c r="GJZ555" s="79"/>
      <c r="GKA555" s="79"/>
      <c r="GKB555" s="79"/>
      <c r="GKC555" s="79"/>
      <c r="GKD555" s="79"/>
      <c r="GKE555" s="79"/>
      <c r="GKF555" s="79"/>
      <c r="GKG555" s="79"/>
      <c r="GKH555" s="79"/>
      <c r="GKI555" s="79"/>
      <c r="GKJ555" s="79"/>
      <c r="GKK555" s="79"/>
      <c r="GKL555" s="79"/>
      <c r="GKM555" s="79"/>
      <c r="GKN555" s="79"/>
      <c r="GKO555" s="79"/>
      <c r="GKP555" s="79"/>
      <c r="GKQ555" s="79"/>
      <c r="GKR555" s="79"/>
      <c r="GKS555" s="79"/>
      <c r="GKT555" s="79"/>
      <c r="GKU555" s="79"/>
      <c r="GKV555" s="79"/>
      <c r="GKW555" s="79"/>
      <c r="GKX555" s="79"/>
      <c r="GKY555" s="79"/>
      <c r="GKZ555" s="79"/>
      <c r="GLA555" s="79"/>
      <c r="GLB555" s="79"/>
      <c r="GLC555" s="79"/>
      <c r="GLD555" s="79"/>
      <c r="GLE555" s="79"/>
      <c r="GLF555" s="79"/>
      <c r="GLG555" s="79"/>
      <c r="GLH555" s="79"/>
      <c r="GLI555" s="79"/>
      <c r="GLJ555" s="79"/>
      <c r="GLK555" s="79"/>
      <c r="GLL555" s="79"/>
      <c r="GLM555" s="79"/>
      <c r="GLN555" s="79"/>
      <c r="GLO555" s="79"/>
      <c r="GLP555" s="79"/>
      <c r="GLQ555" s="79"/>
      <c r="GLR555" s="79"/>
      <c r="GLS555" s="79"/>
      <c r="GLT555" s="79"/>
      <c r="GLU555" s="79"/>
      <c r="GLV555" s="79"/>
      <c r="GLW555" s="79"/>
      <c r="GLX555" s="79"/>
      <c r="GLY555" s="79"/>
      <c r="GLZ555" s="79"/>
      <c r="GMA555" s="79"/>
      <c r="GMB555" s="79"/>
      <c r="GMC555" s="79"/>
      <c r="GMD555" s="79"/>
      <c r="GME555" s="79"/>
      <c r="GMF555" s="79"/>
      <c r="GMG555" s="79"/>
      <c r="GMH555" s="79"/>
      <c r="GMI555" s="79"/>
      <c r="GMJ555" s="79"/>
      <c r="GMK555" s="79"/>
      <c r="GML555" s="79"/>
      <c r="GMM555" s="79"/>
      <c r="GMN555" s="79"/>
      <c r="GMO555" s="79"/>
      <c r="GMP555" s="79"/>
      <c r="GMQ555" s="79"/>
      <c r="GMR555" s="79"/>
      <c r="GMS555" s="79"/>
      <c r="GMT555" s="79"/>
      <c r="GMU555" s="79"/>
      <c r="GMV555" s="79"/>
      <c r="GMW555" s="79"/>
      <c r="GMX555" s="79"/>
      <c r="GMY555" s="79"/>
      <c r="GMZ555" s="79"/>
      <c r="GNA555" s="79"/>
      <c r="GNB555" s="79"/>
      <c r="GNC555" s="79"/>
      <c r="GND555" s="79"/>
      <c r="GNE555" s="79"/>
      <c r="GNF555" s="79"/>
      <c r="GNG555" s="79"/>
      <c r="GNH555" s="79"/>
      <c r="GNI555" s="79"/>
      <c r="GNJ555" s="79"/>
      <c r="GNK555" s="79"/>
      <c r="GNL555" s="79"/>
      <c r="GNM555" s="79"/>
      <c r="GNN555" s="79"/>
      <c r="GNO555" s="79"/>
      <c r="GNP555" s="79"/>
      <c r="GNQ555" s="79"/>
      <c r="GNR555" s="79"/>
      <c r="GNS555" s="79"/>
      <c r="GNT555" s="79"/>
      <c r="GNU555" s="79"/>
      <c r="GNV555" s="79"/>
      <c r="GNW555" s="79"/>
      <c r="GNX555" s="79"/>
      <c r="GNY555" s="79"/>
      <c r="GNZ555" s="79"/>
      <c r="GOA555" s="79"/>
      <c r="GOB555" s="79"/>
      <c r="GOC555" s="79"/>
      <c r="GOD555" s="79"/>
      <c r="GOE555" s="79"/>
      <c r="GOF555" s="79"/>
      <c r="GOG555" s="79"/>
      <c r="GOH555" s="79"/>
      <c r="GOI555" s="79"/>
      <c r="GOJ555" s="79"/>
      <c r="GOK555" s="79"/>
      <c r="GOL555" s="79"/>
      <c r="GOM555" s="79"/>
      <c r="GON555" s="79"/>
      <c r="GOO555" s="79"/>
      <c r="GOP555" s="79"/>
      <c r="GOQ555" s="79"/>
      <c r="GOR555" s="79"/>
      <c r="GOS555" s="79"/>
      <c r="GOT555" s="79"/>
      <c r="GOU555" s="79"/>
      <c r="GOV555" s="79"/>
      <c r="GOW555" s="79"/>
      <c r="GOX555" s="79"/>
      <c r="GOY555" s="79"/>
      <c r="GOZ555" s="79"/>
      <c r="GPA555" s="79"/>
      <c r="GPB555" s="79"/>
      <c r="GPC555" s="79"/>
      <c r="GPD555" s="79"/>
      <c r="GPE555" s="79"/>
      <c r="GPF555" s="79"/>
      <c r="GPG555" s="79"/>
      <c r="GPH555" s="79"/>
      <c r="GPI555" s="79"/>
      <c r="GPJ555" s="79"/>
      <c r="GPK555" s="79"/>
      <c r="GPL555" s="79"/>
      <c r="GPM555" s="79"/>
      <c r="GPN555" s="79"/>
      <c r="GPO555" s="79"/>
      <c r="GPP555" s="79"/>
      <c r="GPQ555" s="79"/>
      <c r="GPR555" s="79"/>
      <c r="GPS555" s="79"/>
      <c r="GPT555" s="79"/>
      <c r="GPU555" s="79"/>
      <c r="GPV555" s="79"/>
      <c r="GPW555" s="79"/>
      <c r="GPX555" s="79"/>
      <c r="GPY555" s="79"/>
      <c r="GPZ555" s="79"/>
      <c r="GQA555" s="79"/>
      <c r="GQB555" s="79"/>
      <c r="GQC555" s="79"/>
      <c r="GQD555" s="79"/>
      <c r="GQE555" s="79"/>
      <c r="GQF555" s="79"/>
      <c r="GQG555" s="79"/>
      <c r="GQH555" s="79"/>
      <c r="GQI555" s="79"/>
      <c r="GQJ555" s="79"/>
      <c r="GQK555" s="79"/>
      <c r="GQL555" s="79"/>
      <c r="GQM555" s="79"/>
      <c r="GQN555" s="79"/>
      <c r="GQO555" s="79"/>
      <c r="GQP555" s="79"/>
      <c r="GQQ555" s="79"/>
      <c r="GQR555" s="79"/>
      <c r="GQS555" s="79"/>
      <c r="GQT555" s="79"/>
      <c r="GQU555" s="79"/>
      <c r="GQV555" s="79"/>
      <c r="GQW555" s="79"/>
      <c r="GQX555" s="79"/>
      <c r="GQY555" s="79"/>
      <c r="GQZ555" s="79"/>
      <c r="GRA555" s="79"/>
      <c r="GRB555" s="79"/>
      <c r="GRC555" s="79"/>
      <c r="GRD555" s="79"/>
      <c r="GRE555" s="79"/>
      <c r="GRF555" s="79"/>
      <c r="GRG555" s="79"/>
      <c r="GRH555" s="79"/>
      <c r="GRI555" s="79"/>
      <c r="GRJ555" s="79"/>
      <c r="GRK555" s="79"/>
      <c r="GRL555" s="79"/>
      <c r="GRM555" s="79"/>
      <c r="GRN555" s="79"/>
      <c r="GRO555" s="79"/>
      <c r="GRP555" s="79"/>
      <c r="GRQ555" s="79"/>
      <c r="GRR555" s="79"/>
      <c r="GRS555" s="79"/>
      <c r="GRT555" s="79"/>
      <c r="GRU555" s="79"/>
      <c r="GRV555" s="79"/>
      <c r="GRW555" s="79"/>
      <c r="GRX555" s="79"/>
      <c r="GRY555" s="79"/>
      <c r="GRZ555" s="79"/>
      <c r="GSA555" s="79"/>
      <c r="GSB555" s="79"/>
      <c r="GSC555" s="79"/>
      <c r="GSD555" s="79"/>
      <c r="GSE555" s="79"/>
      <c r="GSF555" s="79"/>
      <c r="GSG555" s="79"/>
      <c r="GSH555" s="79"/>
      <c r="GSI555" s="79"/>
      <c r="GSJ555" s="79"/>
      <c r="GSK555" s="79"/>
      <c r="GSL555" s="79"/>
      <c r="GSM555" s="79"/>
      <c r="GSN555" s="79"/>
      <c r="GSO555" s="79"/>
      <c r="GSP555" s="79"/>
      <c r="GSQ555" s="79"/>
      <c r="GSR555" s="79"/>
      <c r="GSS555" s="79"/>
      <c r="GST555" s="79"/>
      <c r="GSU555" s="79"/>
      <c r="GSV555" s="79"/>
      <c r="GSW555" s="79"/>
      <c r="GSX555" s="79"/>
      <c r="GSY555" s="79"/>
      <c r="GSZ555" s="79"/>
      <c r="GTA555" s="79"/>
      <c r="GTB555" s="79"/>
      <c r="GTC555" s="79"/>
      <c r="GTD555" s="79"/>
      <c r="GTE555" s="79"/>
      <c r="GTF555" s="79"/>
      <c r="GTG555" s="79"/>
      <c r="GTH555" s="79"/>
      <c r="GTI555" s="79"/>
      <c r="GTJ555" s="79"/>
      <c r="GTK555" s="79"/>
      <c r="GTL555" s="79"/>
      <c r="GTM555" s="79"/>
      <c r="GTN555" s="79"/>
      <c r="GTO555" s="79"/>
      <c r="GTP555" s="79"/>
      <c r="GTQ555" s="79"/>
      <c r="GTR555" s="79"/>
      <c r="GTS555" s="79"/>
      <c r="GTT555" s="79"/>
      <c r="GTU555" s="79"/>
      <c r="GTV555" s="79"/>
      <c r="GTW555" s="79"/>
      <c r="GTX555" s="79"/>
      <c r="GTY555" s="79"/>
      <c r="GTZ555" s="79"/>
      <c r="GUA555" s="79"/>
      <c r="GUB555" s="79"/>
      <c r="GUC555" s="79"/>
      <c r="GUD555" s="79"/>
      <c r="GUE555" s="79"/>
      <c r="GUF555" s="79"/>
      <c r="GUG555" s="79"/>
      <c r="GUH555" s="79"/>
      <c r="GUI555" s="79"/>
      <c r="GUJ555" s="79"/>
      <c r="GUK555" s="79"/>
      <c r="GUL555" s="79"/>
      <c r="GUM555" s="79"/>
      <c r="GUN555" s="79"/>
      <c r="GUO555" s="79"/>
      <c r="GUP555" s="79"/>
      <c r="GUQ555" s="79"/>
      <c r="GUR555" s="79"/>
      <c r="GUS555" s="79"/>
      <c r="GUT555" s="79"/>
      <c r="GUU555" s="79"/>
      <c r="GUV555" s="79"/>
      <c r="GUW555" s="79"/>
      <c r="GUX555" s="79"/>
      <c r="GUY555" s="79"/>
      <c r="GUZ555" s="79"/>
      <c r="GVA555" s="79"/>
      <c r="GVB555" s="79"/>
      <c r="GVC555" s="79"/>
      <c r="GVD555" s="79"/>
      <c r="GVE555" s="79"/>
      <c r="GVF555" s="79"/>
      <c r="GVG555" s="79"/>
      <c r="GVH555" s="79"/>
      <c r="GVI555" s="79"/>
      <c r="GVJ555" s="79"/>
      <c r="GVK555" s="79"/>
      <c r="GVL555" s="79"/>
      <c r="GVM555" s="79"/>
      <c r="GVN555" s="79"/>
      <c r="GVO555" s="79"/>
      <c r="GVP555" s="79"/>
      <c r="GVQ555" s="79"/>
      <c r="GVR555" s="79"/>
      <c r="GVS555" s="79"/>
      <c r="GVT555" s="79"/>
      <c r="GVU555" s="79"/>
      <c r="GVV555" s="79"/>
      <c r="GVW555" s="79"/>
      <c r="GVX555" s="79"/>
      <c r="GVY555" s="79"/>
      <c r="GVZ555" s="79"/>
      <c r="GWA555" s="79"/>
      <c r="GWB555" s="79"/>
      <c r="GWC555" s="79"/>
      <c r="GWD555" s="79"/>
      <c r="GWE555" s="79"/>
      <c r="GWF555" s="79"/>
      <c r="GWG555" s="79"/>
      <c r="GWH555" s="79"/>
      <c r="GWI555" s="79"/>
      <c r="GWJ555" s="79"/>
      <c r="GWK555" s="79"/>
      <c r="GWL555" s="79"/>
      <c r="GWM555" s="79"/>
      <c r="GWN555" s="79"/>
      <c r="GWO555" s="79"/>
      <c r="GWP555" s="79"/>
      <c r="GWQ555" s="79"/>
      <c r="GWR555" s="79"/>
      <c r="GWS555" s="79"/>
      <c r="GWT555" s="79"/>
      <c r="GWU555" s="79"/>
      <c r="GWV555" s="79"/>
      <c r="GWW555" s="79"/>
      <c r="GWX555" s="79"/>
      <c r="GWY555" s="79"/>
      <c r="GWZ555" s="79"/>
      <c r="GXA555" s="79"/>
      <c r="GXB555" s="79"/>
      <c r="GXC555" s="79"/>
      <c r="GXD555" s="79"/>
      <c r="GXE555" s="79"/>
      <c r="GXF555" s="79"/>
      <c r="GXG555" s="79"/>
      <c r="GXH555" s="79"/>
      <c r="GXI555" s="79"/>
      <c r="GXJ555" s="79"/>
      <c r="GXK555" s="79"/>
      <c r="GXL555" s="79"/>
      <c r="GXM555" s="79"/>
      <c r="GXN555" s="79"/>
      <c r="GXO555" s="79"/>
      <c r="GXP555" s="79"/>
      <c r="GXQ555" s="79"/>
      <c r="GXR555" s="79"/>
      <c r="GXS555" s="79"/>
      <c r="GXT555" s="79"/>
      <c r="GXU555" s="79"/>
      <c r="GXV555" s="79"/>
      <c r="GXW555" s="79"/>
      <c r="GXX555" s="79"/>
      <c r="GXY555" s="79"/>
      <c r="GXZ555" s="79"/>
      <c r="GYA555" s="79"/>
      <c r="GYB555" s="79"/>
      <c r="GYC555" s="79"/>
      <c r="GYD555" s="79"/>
      <c r="GYE555" s="79"/>
      <c r="GYF555" s="79"/>
      <c r="GYG555" s="79"/>
      <c r="GYH555" s="79"/>
      <c r="GYI555" s="79"/>
      <c r="GYJ555" s="79"/>
      <c r="GYK555" s="79"/>
      <c r="GYL555" s="79"/>
      <c r="GYM555" s="79"/>
      <c r="GYN555" s="79"/>
      <c r="GYO555" s="79"/>
      <c r="GYP555" s="79"/>
      <c r="GYQ555" s="79"/>
      <c r="GYR555" s="79"/>
      <c r="GYS555" s="79"/>
      <c r="GYT555" s="79"/>
      <c r="GYU555" s="79"/>
      <c r="GYV555" s="79"/>
      <c r="GYW555" s="79"/>
      <c r="GYX555" s="79"/>
      <c r="GYY555" s="79"/>
      <c r="GYZ555" s="79"/>
      <c r="GZA555" s="79"/>
      <c r="GZB555" s="79"/>
      <c r="GZC555" s="79"/>
      <c r="GZD555" s="79"/>
      <c r="GZE555" s="79"/>
      <c r="GZF555" s="79"/>
      <c r="GZG555" s="79"/>
      <c r="GZH555" s="79"/>
      <c r="GZI555" s="79"/>
      <c r="GZJ555" s="79"/>
      <c r="GZK555" s="79"/>
      <c r="GZL555" s="79"/>
      <c r="GZM555" s="79"/>
      <c r="GZN555" s="79"/>
      <c r="GZO555" s="79"/>
      <c r="GZP555" s="79"/>
      <c r="GZQ555" s="79"/>
      <c r="GZR555" s="79"/>
      <c r="GZS555" s="79"/>
      <c r="GZT555" s="79"/>
      <c r="GZU555" s="79"/>
      <c r="GZV555" s="79"/>
      <c r="GZW555" s="79"/>
      <c r="GZX555" s="79"/>
      <c r="GZY555" s="79"/>
      <c r="GZZ555" s="79"/>
      <c r="HAA555" s="79"/>
      <c r="HAB555" s="79"/>
      <c r="HAC555" s="79"/>
      <c r="HAD555" s="79"/>
      <c r="HAE555" s="79"/>
      <c r="HAF555" s="79"/>
      <c r="HAG555" s="79"/>
      <c r="HAH555" s="79"/>
      <c r="HAI555" s="79"/>
      <c r="HAJ555" s="79"/>
      <c r="HAK555" s="79"/>
      <c r="HAL555" s="79"/>
      <c r="HAM555" s="79"/>
      <c r="HAN555" s="79"/>
      <c r="HAO555" s="79"/>
      <c r="HAP555" s="79"/>
      <c r="HAQ555" s="79"/>
      <c r="HAR555" s="79"/>
      <c r="HAS555" s="79"/>
      <c r="HAT555" s="79"/>
      <c r="HAU555" s="79"/>
      <c r="HAV555" s="79"/>
      <c r="HAW555" s="79"/>
      <c r="HAX555" s="79"/>
      <c r="HAY555" s="79"/>
      <c r="HAZ555" s="79"/>
      <c r="HBA555" s="79"/>
      <c r="HBB555" s="79"/>
      <c r="HBC555" s="79"/>
      <c r="HBD555" s="79"/>
      <c r="HBE555" s="79"/>
      <c r="HBF555" s="79"/>
      <c r="HBG555" s="79"/>
      <c r="HBH555" s="79"/>
      <c r="HBI555" s="79"/>
      <c r="HBJ555" s="79"/>
      <c r="HBK555" s="79"/>
      <c r="HBL555" s="79"/>
      <c r="HBM555" s="79"/>
      <c r="HBN555" s="79"/>
      <c r="HBO555" s="79"/>
      <c r="HBP555" s="79"/>
      <c r="HBQ555" s="79"/>
      <c r="HBR555" s="79"/>
      <c r="HBS555" s="79"/>
      <c r="HBT555" s="79"/>
      <c r="HBU555" s="79"/>
      <c r="HBV555" s="79"/>
      <c r="HBW555" s="79"/>
      <c r="HBX555" s="79"/>
      <c r="HBY555" s="79"/>
      <c r="HBZ555" s="79"/>
      <c r="HCA555" s="79"/>
      <c r="HCB555" s="79"/>
      <c r="HCC555" s="79"/>
      <c r="HCD555" s="79"/>
      <c r="HCE555" s="79"/>
      <c r="HCF555" s="79"/>
      <c r="HCG555" s="79"/>
      <c r="HCH555" s="79"/>
      <c r="HCI555" s="79"/>
      <c r="HCJ555" s="79"/>
      <c r="HCK555" s="79"/>
      <c r="HCL555" s="79"/>
      <c r="HCM555" s="79"/>
      <c r="HCN555" s="79"/>
      <c r="HCO555" s="79"/>
      <c r="HCP555" s="79"/>
      <c r="HCQ555" s="79"/>
      <c r="HCR555" s="79"/>
      <c r="HCS555" s="79"/>
      <c r="HCT555" s="79"/>
      <c r="HCU555" s="79"/>
      <c r="HCV555" s="79"/>
      <c r="HCW555" s="79"/>
      <c r="HCX555" s="79"/>
      <c r="HCY555" s="79"/>
      <c r="HCZ555" s="79"/>
      <c r="HDA555" s="79"/>
      <c r="HDB555" s="79"/>
      <c r="HDC555" s="79"/>
      <c r="HDD555" s="79"/>
      <c r="HDE555" s="79"/>
      <c r="HDF555" s="79"/>
      <c r="HDG555" s="79"/>
      <c r="HDH555" s="79"/>
      <c r="HDI555" s="79"/>
      <c r="HDJ555" s="79"/>
      <c r="HDK555" s="79"/>
      <c r="HDL555" s="79"/>
      <c r="HDM555" s="79"/>
      <c r="HDN555" s="79"/>
      <c r="HDO555" s="79"/>
      <c r="HDP555" s="79"/>
      <c r="HDQ555" s="79"/>
      <c r="HDR555" s="79"/>
      <c r="HDS555" s="79"/>
      <c r="HDT555" s="79"/>
      <c r="HDU555" s="79"/>
      <c r="HDV555" s="79"/>
      <c r="HDW555" s="79"/>
      <c r="HDX555" s="79"/>
      <c r="HDY555" s="79"/>
      <c r="HDZ555" s="79"/>
      <c r="HEA555" s="79"/>
      <c r="HEB555" s="79"/>
      <c r="HEC555" s="79"/>
      <c r="HED555" s="79"/>
      <c r="HEE555" s="79"/>
      <c r="HEF555" s="79"/>
      <c r="HEG555" s="79"/>
      <c r="HEH555" s="79"/>
      <c r="HEI555" s="79"/>
      <c r="HEJ555" s="79"/>
      <c r="HEK555" s="79"/>
      <c r="HEL555" s="79"/>
      <c r="HEM555" s="79"/>
      <c r="HEN555" s="79"/>
      <c r="HEO555" s="79"/>
      <c r="HEP555" s="79"/>
      <c r="HEQ555" s="79"/>
      <c r="HER555" s="79"/>
      <c r="HES555" s="79"/>
      <c r="HET555" s="79"/>
      <c r="HEU555" s="79"/>
      <c r="HEV555" s="79"/>
      <c r="HEW555" s="79"/>
      <c r="HEX555" s="79"/>
      <c r="HEY555" s="79"/>
      <c r="HEZ555" s="79"/>
      <c r="HFA555" s="79"/>
      <c r="HFB555" s="79"/>
      <c r="HFC555" s="79"/>
      <c r="HFD555" s="79"/>
      <c r="HFE555" s="79"/>
      <c r="HFF555" s="79"/>
      <c r="HFG555" s="79"/>
      <c r="HFH555" s="79"/>
      <c r="HFI555" s="79"/>
      <c r="HFJ555" s="79"/>
      <c r="HFK555" s="79"/>
      <c r="HFL555" s="79"/>
      <c r="HFM555" s="79"/>
      <c r="HFN555" s="79"/>
      <c r="HFO555" s="79"/>
      <c r="HFP555" s="79"/>
      <c r="HFQ555" s="79"/>
      <c r="HFR555" s="79"/>
      <c r="HFS555" s="79"/>
      <c r="HFT555" s="79"/>
      <c r="HFU555" s="79"/>
      <c r="HFV555" s="79"/>
      <c r="HFW555" s="79"/>
      <c r="HFX555" s="79"/>
      <c r="HFY555" s="79"/>
      <c r="HFZ555" s="79"/>
      <c r="HGA555" s="79"/>
      <c r="HGB555" s="79"/>
      <c r="HGC555" s="79"/>
      <c r="HGD555" s="79"/>
      <c r="HGE555" s="79"/>
      <c r="HGF555" s="79"/>
      <c r="HGG555" s="79"/>
      <c r="HGH555" s="79"/>
      <c r="HGI555" s="79"/>
      <c r="HGJ555" s="79"/>
      <c r="HGK555" s="79"/>
      <c r="HGL555" s="79"/>
      <c r="HGM555" s="79"/>
      <c r="HGN555" s="79"/>
      <c r="HGO555" s="79"/>
      <c r="HGP555" s="79"/>
      <c r="HGQ555" s="79"/>
      <c r="HGR555" s="79"/>
      <c r="HGS555" s="79"/>
      <c r="HGT555" s="79"/>
      <c r="HGU555" s="79"/>
      <c r="HGV555" s="79"/>
      <c r="HGW555" s="79"/>
      <c r="HGX555" s="79"/>
      <c r="HGY555" s="79"/>
      <c r="HGZ555" s="79"/>
      <c r="HHA555" s="79"/>
      <c r="HHB555" s="79"/>
      <c r="HHC555" s="79"/>
      <c r="HHD555" s="79"/>
      <c r="HHE555" s="79"/>
      <c r="HHF555" s="79"/>
      <c r="HHG555" s="79"/>
      <c r="HHH555" s="79"/>
      <c r="HHI555" s="79"/>
      <c r="HHJ555" s="79"/>
      <c r="HHK555" s="79"/>
      <c r="HHL555" s="79"/>
      <c r="HHM555" s="79"/>
      <c r="HHN555" s="79"/>
      <c r="HHO555" s="79"/>
      <c r="HHP555" s="79"/>
      <c r="HHQ555" s="79"/>
      <c r="HHR555" s="79"/>
      <c r="HHS555" s="79"/>
      <c r="HHT555" s="79"/>
      <c r="HHU555" s="79"/>
      <c r="HHV555" s="79"/>
      <c r="HHW555" s="79"/>
      <c r="HHX555" s="79"/>
      <c r="HHY555" s="79"/>
      <c r="HHZ555" s="79"/>
      <c r="HIA555" s="79"/>
      <c r="HIB555" s="79"/>
      <c r="HIC555" s="79"/>
      <c r="HID555" s="79"/>
      <c r="HIE555" s="79"/>
      <c r="HIF555" s="79"/>
      <c r="HIG555" s="79"/>
      <c r="HIH555" s="79"/>
      <c r="HII555" s="79"/>
      <c r="HIJ555" s="79"/>
      <c r="HIK555" s="79"/>
      <c r="HIL555" s="79"/>
      <c r="HIM555" s="79"/>
      <c r="HIN555" s="79"/>
      <c r="HIO555" s="79"/>
      <c r="HIP555" s="79"/>
      <c r="HIQ555" s="79"/>
      <c r="HIR555" s="79"/>
      <c r="HIS555" s="79"/>
      <c r="HIT555" s="79"/>
      <c r="HIU555" s="79"/>
      <c r="HIV555" s="79"/>
      <c r="HIW555" s="79"/>
      <c r="HIX555" s="79"/>
      <c r="HIY555" s="79"/>
      <c r="HIZ555" s="79"/>
      <c r="HJA555" s="79"/>
      <c r="HJB555" s="79"/>
      <c r="HJC555" s="79"/>
      <c r="HJD555" s="79"/>
      <c r="HJE555" s="79"/>
      <c r="HJF555" s="79"/>
      <c r="HJG555" s="79"/>
      <c r="HJH555" s="79"/>
      <c r="HJI555" s="79"/>
      <c r="HJJ555" s="79"/>
      <c r="HJK555" s="79"/>
      <c r="HJL555" s="79"/>
      <c r="HJM555" s="79"/>
      <c r="HJN555" s="79"/>
      <c r="HJO555" s="79"/>
      <c r="HJP555" s="79"/>
      <c r="HJQ555" s="79"/>
      <c r="HJR555" s="79"/>
      <c r="HJS555" s="79"/>
      <c r="HJT555" s="79"/>
      <c r="HJU555" s="79"/>
      <c r="HJV555" s="79"/>
      <c r="HJW555" s="79"/>
      <c r="HJX555" s="79"/>
      <c r="HJY555" s="79"/>
      <c r="HJZ555" s="79"/>
      <c r="HKA555" s="79"/>
      <c r="HKB555" s="79"/>
      <c r="HKC555" s="79"/>
      <c r="HKD555" s="79"/>
      <c r="HKE555" s="79"/>
      <c r="HKF555" s="79"/>
      <c r="HKG555" s="79"/>
      <c r="HKH555" s="79"/>
      <c r="HKI555" s="79"/>
      <c r="HKJ555" s="79"/>
      <c r="HKK555" s="79"/>
      <c r="HKL555" s="79"/>
      <c r="HKM555" s="79"/>
      <c r="HKN555" s="79"/>
      <c r="HKO555" s="79"/>
      <c r="HKP555" s="79"/>
      <c r="HKQ555" s="79"/>
      <c r="HKR555" s="79"/>
      <c r="HKS555" s="79"/>
      <c r="HKT555" s="79"/>
      <c r="HKU555" s="79"/>
      <c r="HKV555" s="79"/>
      <c r="HKW555" s="79"/>
      <c r="HKX555" s="79"/>
      <c r="HKY555" s="79"/>
      <c r="HKZ555" s="79"/>
      <c r="HLA555" s="79"/>
      <c r="HLB555" s="79"/>
      <c r="HLC555" s="79"/>
      <c r="HLD555" s="79"/>
      <c r="HLE555" s="79"/>
      <c r="HLF555" s="79"/>
      <c r="HLG555" s="79"/>
      <c r="HLH555" s="79"/>
      <c r="HLI555" s="79"/>
      <c r="HLJ555" s="79"/>
      <c r="HLK555" s="79"/>
      <c r="HLL555" s="79"/>
      <c r="HLM555" s="79"/>
      <c r="HLN555" s="79"/>
      <c r="HLO555" s="79"/>
      <c r="HLP555" s="79"/>
      <c r="HLQ555" s="79"/>
      <c r="HLR555" s="79"/>
      <c r="HLS555" s="79"/>
      <c r="HLT555" s="79"/>
      <c r="HLU555" s="79"/>
      <c r="HLV555" s="79"/>
      <c r="HLW555" s="79"/>
      <c r="HLX555" s="79"/>
      <c r="HLY555" s="79"/>
      <c r="HLZ555" s="79"/>
      <c r="HMA555" s="79"/>
      <c r="HMB555" s="79"/>
      <c r="HMC555" s="79"/>
      <c r="HMD555" s="79"/>
      <c r="HME555" s="79"/>
      <c r="HMF555" s="79"/>
      <c r="HMG555" s="79"/>
      <c r="HMH555" s="79"/>
      <c r="HMI555" s="79"/>
      <c r="HMJ555" s="79"/>
      <c r="HMK555" s="79"/>
      <c r="HML555" s="79"/>
      <c r="HMM555" s="79"/>
      <c r="HMN555" s="79"/>
      <c r="HMO555" s="79"/>
      <c r="HMP555" s="79"/>
      <c r="HMQ555" s="79"/>
      <c r="HMR555" s="79"/>
      <c r="HMS555" s="79"/>
      <c r="HMT555" s="79"/>
      <c r="HMU555" s="79"/>
      <c r="HMV555" s="79"/>
      <c r="HMW555" s="79"/>
      <c r="HMX555" s="79"/>
      <c r="HMY555" s="79"/>
      <c r="HMZ555" s="79"/>
      <c r="HNA555" s="79"/>
      <c r="HNB555" s="79"/>
      <c r="HNC555" s="79"/>
      <c r="HND555" s="79"/>
      <c r="HNE555" s="79"/>
      <c r="HNF555" s="79"/>
      <c r="HNG555" s="79"/>
      <c r="HNH555" s="79"/>
      <c r="HNI555" s="79"/>
      <c r="HNJ555" s="79"/>
      <c r="HNK555" s="79"/>
      <c r="HNL555" s="79"/>
      <c r="HNM555" s="79"/>
      <c r="HNN555" s="79"/>
      <c r="HNO555" s="79"/>
      <c r="HNP555" s="79"/>
      <c r="HNQ555" s="79"/>
      <c r="HNR555" s="79"/>
      <c r="HNS555" s="79"/>
      <c r="HNT555" s="79"/>
      <c r="HNU555" s="79"/>
      <c r="HNV555" s="79"/>
      <c r="HNW555" s="79"/>
      <c r="HNX555" s="79"/>
      <c r="HNY555" s="79"/>
      <c r="HNZ555" s="79"/>
      <c r="HOA555" s="79"/>
      <c r="HOB555" s="79"/>
      <c r="HOC555" s="79"/>
      <c r="HOD555" s="79"/>
      <c r="HOE555" s="79"/>
      <c r="HOF555" s="79"/>
      <c r="HOG555" s="79"/>
      <c r="HOH555" s="79"/>
      <c r="HOI555" s="79"/>
      <c r="HOJ555" s="79"/>
      <c r="HOK555" s="79"/>
      <c r="HOL555" s="79"/>
      <c r="HOM555" s="79"/>
      <c r="HON555" s="79"/>
      <c r="HOO555" s="79"/>
      <c r="HOP555" s="79"/>
      <c r="HOQ555" s="79"/>
      <c r="HOR555" s="79"/>
      <c r="HOS555" s="79"/>
      <c r="HOT555" s="79"/>
      <c r="HOU555" s="79"/>
      <c r="HOV555" s="79"/>
      <c r="HOW555" s="79"/>
      <c r="HOX555" s="79"/>
      <c r="HOY555" s="79"/>
      <c r="HOZ555" s="79"/>
      <c r="HPA555" s="79"/>
      <c r="HPB555" s="79"/>
      <c r="HPC555" s="79"/>
      <c r="HPD555" s="79"/>
      <c r="HPE555" s="79"/>
      <c r="HPF555" s="79"/>
      <c r="HPG555" s="79"/>
      <c r="HPH555" s="79"/>
      <c r="HPI555" s="79"/>
      <c r="HPJ555" s="79"/>
      <c r="HPK555" s="79"/>
      <c r="HPL555" s="79"/>
      <c r="HPM555" s="79"/>
      <c r="HPN555" s="79"/>
      <c r="HPO555" s="79"/>
      <c r="HPP555" s="79"/>
      <c r="HPQ555" s="79"/>
      <c r="HPR555" s="79"/>
      <c r="HPS555" s="79"/>
      <c r="HPT555" s="79"/>
      <c r="HPU555" s="79"/>
      <c r="HPV555" s="79"/>
      <c r="HPW555" s="79"/>
      <c r="HPX555" s="79"/>
      <c r="HPY555" s="79"/>
      <c r="HPZ555" s="79"/>
      <c r="HQA555" s="79"/>
      <c r="HQB555" s="79"/>
      <c r="HQC555" s="79"/>
      <c r="HQD555" s="79"/>
      <c r="HQE555" s="79"/>
      <c r="HQF555" s="79"/>
      <c r="HQG555" s="79"/>
      <c r="HQH555" s="79"/>
      <c r="HQI555" s="79"/>
      <c r="HQJ555" s="79"/>
      <c r="HQK555" s="79"/>
      <c r="HQL555" s="79"/>
      <c r="HQM555" s="79"/>
      <c r="HQN555" s="79"/>
      <c r="HQO555" s="79"/>
      <c r="HQP555" s="79"/>
      <c r="HQQ555" s="79"/>
      <c r="HQR555" s="79"/>
      <c r="HQS555" s="79"/>
      <c r="HQT555" s="79"/>
      <c r="HQU555" s="79"/>
      <c r="HQV555" s="79"/>
      <c r="HQW555" s="79"/>
      <c r="HQX555" s="79"/>
      <c r="HQY555" s="79"/>
      <c r="HQZ555" s="79"/>
      <c r="HRA555" s="79"/>
      <c r="HRB555" s="79"/>
      <c r="HRC555" s="79"/>
      <c r="HRD555" s="79"/>
      <c r="HRE555" s="79"/>
      <c r="HRF555" s="79"/>
      <c r="HRG555" s="79"/>
      <c r="HRH555" s="79"/>
      <c r="HRI555" s="79"/>
      <c r="HRJ555" s="79"/>
      <c r="HRK555" s="79"/>
      <c r="HRL555" s="79"/>
      <c r="HRM555" s="79"/>
      <c r="HRN555" s="79"/>
      <c r="HRO555" s="79"/>
      <c r="HRP555" s="79"/>
      <c r="HRQ555" s="79"/>
      <c r="HRR555" s="79"/>
      <c r="HRS555" s="79"/>
      <c r="HRT555" s="79"/>
      <c r="HRU555" s="79"/>
      <c r="HRV555" s="79"/>
      <c r="HRW555" s="79"/>
      <c r="HRX555" s="79"/>
      <c r="HRY555" s="79"/>
      <c r="HRZ555" s="79"/>
      <c r="HSA555" s="79"/>
      <c r="HSB555" s="79"/>
      <c r="HSC555" s="79"/>
      <c r="HSD555" s="79"/>
      <c r="HSE555" s="79"/>
      <c r="HSF555" s="79"/>
      <c r="HSG555" s="79"/>
      <c r="HSH555" s="79"/>
      <c r="HSI555" s="79"/>
      <c r="HSJ555" s="79"/>
      <c r="HSK555" s="79"/>
      <c r="HSL555" s="79"/>
      <c r="HSM555" s="79"/>
      <c r="HSN555" s="79"/>
      <c r="HSO555" s="79"/>
      <c r="HSP555" s="79"/>
      <c r="HSQ555" s="79"/>
      <c r="HSR555" s="79"/>
      <c r="HSS555" s="79"/>
      <c r="HST555" s="79"/>
      <c r="HSU555" s="79"/>
      <c r="HSV555" s="79"/>
      <c r="HSW555" s="79"/>
      <c r="HSX555" s="79"/>
      <c r="HSY555" s="79"/>
      <c r="HSZ555" s="79"/>
      <c r="HTA555" s="79"/>
      <c r="HTB555" s="79"/>
      <c r="HTC555" s="79"/>
      <c r="HTD555" s="79"/>
      <c r="HTE555" s="79"/>
      <c r="HTF555" s="79"/>
      <c r="HTG555" s="79"/>
      <c r="HTH555" s="79"/>
      <c r="HTI555" s="79"/>
      <c r="HTJ555" s="79"/>
      <c r="HTK555" s="79"/>
      <c r="HTL555" s="79"/>
      <c r="HTM555" s="79"/>
      <c r="HTN555" s="79"/>
      <c r="HTO555" s="79"/>
      <c r="HTP555" s="79"/>
      <c r="HTQ555" s="79"/>
      <c r="HTR555" s="79"/>
      <c r="HTS555" s="79"/>
      <c r="HTT555" s="79"/>
      <c r="HTU555" s="79"/>
      <c r="HTV555" s="79"/>
      <c r="HTW555" s="79"/>
      <c r="HTX555" s="79"/>
      <c r="HTY555" s="79"/>
      <c r="HTZ555" s="79"/>
      <c r="HUA555" s="79"/>
      <c r="HUB555" s="79"/>
      <c r="HUC555" s="79"/>
      <c r="HUD555" s="79"/>
      <c r="HUE555" s="79"/>
      <c r="HUF555" s="79"/>
      <c r="HUG555" s="79"/>
      <c r="HUH555" s="79"/>
      <c r="HUI555" s="79"/>
      <c r="HUJ555" s="79"/>
      <c r="HUK555" s="79"/>
      <c r="HUL555" s="79"/>
      <c r="HUM555" s="79"/>
      <c r="HUN555" s="79"/>
      <c r="HUO555" s="79"/>
      <c r="HUP555" s="79"/>
      <c r="HUQ555" s="79"/>
      <c r="HUR555" s="79"/>
      <c r="HUS555" s="79"/>
      <c r="HUT555" s="79"/>
      <c r="HUU555" s="79"/>
      <c r="HUV555" s="79"/>
      <c r="HUW555" s="79"/>
      <c r="HUX555" s="79"/>
      <c r="HUY555" s="79"/>
      <c r="HUZ555" s="79"/>
      <c r="HVA555" s="79"/>
      <c r="HVB555" s="79"/>
      <c r="HVC555" s="79"/>
      <c r="HVD555" s="79"/>
      <c r="HVE555" s="79"/>
      <c r="HVF555" s="79"/>
      <c r="HVG555" s="79"/>
      <c r="HVH555" s="79"/>
      <c r="HVI555" s="79"/>
      <c r="HVJ555" s="79"/>
      <c r="HVK555" s="79"/>
      <c r="HVL555" s="79"/>
      <c r="HVM555" s="79"/>
      <c r="HVN555" s="79"/>
      <c r="HVO555" s="79"/>
      <c r="HVP555" s="79"/>
      <c r="HVQ555" s="79"/>
      <c r="HVR555" s="79"/>
      <c r="HVS555" s="79"/>
      <c r="HVT555" s="79"/>
      <c r="HVU555" s="79"/>
      <c r="HVV555" s="79"/>
      <c r="HVW555" s="79"/>
      <c r="HVX555" s="79"/>
      <c r="HVY555" s="79"/>
      <c r="HVZ555" s="79"/>
      <c r="HWA555" s="79"/>
      <c r="HWB555" s="79"/>
      <c r="HWC555" s="79"/>
      <c r="HWD555" s="79"/>
      <c r="HWE555" s="79"/>
      <c r="HWF555" s="79"/>
      <c r="HWG555" s="79"/>
      <c r="HWH555" s="79"/>
      <c r="HWI555" s="79"/>
      <c r="HWJ555" s="79"/>
      <c r="HWK555" s="79"/>
      <c r="HWL555" s="79"/>
      <c r="HWM555" s="79"/>
      <c r="HWN555" s="79"/>
      <c r="HWO555" s="79"/>
      <c r="HWP555" s="79"/>
      <c r="HWQ555" s="79"/>
      <c r="HWR555" s="79"/>
      <c r="HWS555" s="79"/>
      <c r="HWT555" s="79"/>
      <c r="HWU555" s="79"/>
      <c r="HWV555" s="79"/>
      <c r="HWW555" s="79"/>
      <c r="HWX555" s="79"/>
      <c r="HWY555" s="79"/>
      <c r="HWZ555" s="79"/>
      <c r="HXA555" s="79"/>
      <c r="HXB555" s="79"/>
      <c r="HXC555" s="79"/>
      <c r="HXD555" s="79"/>
      <c r="HXE555" s="79"/>
      <c r="HXF555" s="79"/>
      <c r="HXG555" s="79"/>
      <c r="HXH555" s="79"/>
      <c r="HXI555" s="79"/>
      <c r="HXJ555" s="79"/>
      <c r="HXK555" s="79"/>
      <c r="HXL555" s="79"/>
      <c r="HXM555" s="79"/>
      <c r="HXN555" s="79"/>
      <c r="HXO555" s="79"/>
      <c r="HXP555" s="79"/>
      <c r="HXQ555" s="79"/>
      <c r="HXR555" s="79"/>
      <c r="HXS555" s="79"/>
      <c r="HXT555" s="79"/>
      <c r="HXU555" s="79"/>
      <c r="HXV555" s="79"/>
      <c r="HXW555" s="79"/>
      <c r="HXX555" s="79"/>
      <c r="HXY555" s="79"/>
      <c r="HXZ555" s="79"/>
      <c r="HYA555" s="79"/>
      <c r="HYB555" s="79"/>
      <c r="HYC555" s="79"/>
      <c r="HYD555" s="79"/>
      <c r="HYE555" s="79"/>
      <c r="HYF555" s="79"/>
      <c r="HYG555" s="79"/>
      <c r="HYH555" s="79"/>
      <c r="HYI555" s="79"/>
      <c r="HYJ555" s="79"/>
      <c r="HYK555" s="79"/>
      <c r="HYL555" s="79"/>
      <c r="HYM555" s="79"/>
      <c r="HYN555" s="79"/>
      <c r="HYO555" s="79"/>
      <c r="HYP555" s="79"/>
      <c r="HYQ555" s="79"/>
      <c r="HYR555" s="79"/>
      <c r="HYS555" s="79"/>
      <c r="HYT555" s="79"/>
      <c r="HYU555" s="79"/>
      <c r="HYV555" s="79"/>
      <c r="HYW555" s="79"/>
      <c r="HYX555" s="79"/>
      <c r="HYY555" s="79"/>
      <c r="HYZ555" s="79"/>
      <c r="HZA555" s="79"/>
      <c r="HZB555" s="79"/>
      <c r="HZC555" s="79"/>
      <c r="HZD555" s="79"/>
      <c r="HZE555" s="79"/>
      <c r="HZF555" s="79"/>
      <c r="HZG555" s="79"/>
      <c r="HZH555" s="79"/>
      <c r="HZI555" s="79"/>
      <c r="HZJ555" s="79"/>
      <c r="HZK555" s="79"/>
      <c r="HZL555" s="79"/>
      <c r="HZM555" s="79"/>
      <c r="HZN555" s="79"/>
      <c r="HZO555" s="79"/>
      <c r="HZP555" s="79"/>
      <c r="HZQ555" s="79"/>
      <c r="HZR555" s="79"/>
      <c r="HZS555" s="79"/>
      <c r="HZT555" s="79"/>
      <c r="HZU555" s="79"/>
      <c r="HZV555" s="79"/>
      <c r="HZW555" s="79"/>
      <c r="HZX555" s="79"/>
      <c r="HZY555" s="79"/>
      <c r="HZZ555" s="79"/>
      <c r="IAA555" s="79"/>
      <c r="IAB555" s="79"/>
      <c r="IAC555" s="79"/>
      <c r="IAD555" s="79"/>
      <c r="IAE555" s="79"/>
      <c r="IAF555" s="79"/>
      <c r="IAG555" s="79"/>
      <c r="IAH555" s="79"/>
      <c r="IAI555" s="79"/>
      <c r="IAJ555" s="79"/>
      <c r="IAK555" s="79"/>
      <c r="IAL555" s="79"/>
      <c r="IAM555" s="79"/>
      <c r="IAN555" s="79"/>
      <c r="IAO555" s="79"/>
      <c r="IAP555" s="79"/>
      <c r="IAQ555" s="79"/>
      <c r="IAR555" s="79"/>
      <c r="IAS555" s="79"/>
      <c r="IAT555" s="79"/>
      <c r="IAU555" s="79"/>
      <c r="IAV555" s="79"/>
      <c r="IAW555" s="79"/>
      <c r="IAX555" s="79"/>
      <c r="IAY555" s="79"/>
      <c r="IAZ555" s="79"/>
      <c r="IBA555" s="79"/>
      <c r="IBB555" s="79"/>
      <c r="IBC555" s="79"/>
      <c r="IBD555" s="79"/>
      <c r="IBE555" s="79"/>
      <c r="IBF555" s="79"/>
      <c r="IBG555" s="79"/>
      <c r="IBH555" s="79"/>
      <c r="IBI555" s="79"/>
      <c r="IBJ555" s="79"/>
      <c r="IBK555" s="79"/>
      <c r="IBL555" s="79"/>
      <c r="IBM555" s="79"/>
      <c r="IBN555" s="79"/>
      <c r="IBO555" s="79"/>
      <c r="IBP555" s="79"/>
      <c r="IBQ555" s="79"/>
      <c r="IBR555" s="79"/>
      <c r="IBS555" s="79"/>
      <c r="IBT555" s="79"/>
      <c r="IBU555" s="79"/>
      <c r="IBV555" s="79"/>
      <c r="IBW555" s="79"/>
      <c r="IBX555" s="79"/>
      <c r="IBY555" s="79"/>
      <c r="IBZ555" s="79"/>
      <c r="ICA555" s="79"/>
      <c r="ICB555" s="79"/>
      <c r="ICC555" s="79"/>
      <c r="ICD555" s="79"/>
      <c r="ICE555" s="79"/>
      <c r="ICF555" s="79"/>
      <c r="ICG555" s="79"/>
      <c r="ICH555" s="79"/>
      <c r="ICI555" s="79"/>
      <c r="ICJ555" s="79"/>
      <c r="ICK555" s="79"/>
      <c r="ICL555" s="79"/>
      <c r="ICM555" s="79"/>
      <c r="ICN555" s="79"/>
      <c r="ICO555" s="79"/>
      <c r="ICP555" s="79"/>
      <c r="ICQ555" s="79"/>
      <c r="ICR555" s="79"/>
      <c r="ICS555" s="79"/>
      <c r="ICT555" s="79"/>
      <c r="ICU555" s="79"/>
      <c r="ICV555" s="79"/>
      <c r="ICW555" s="79"/>
      <c r="ICX555" s="79"/>
      <c r="ICY555" s="79"/>
      <c r="ICZ555" s="79"/>
      <c r="IDA555" s="79"/>
      <c r="IDB555" s="79"/>
      <c r="IDC555" s="79"/>
      <c r="IDD555" s="79"/>
      <c r="IDE555" s="79"/>
      <c r="IDF555" s="79"/>
      <c r="IDG555" s="79"/>
      <c r="IDH555" s="79"/>
      <c r="IDI555" s="79"/>
      <c r="IDJ555" s="79"/>
      <c r="IDK555" s="79"/>
      <c r="IDL555" s="79"/>
      <c r="IDM555" s="79"/>
      <c r="IDN555" s="79"/>
      <c r="IDO555" s="79"/>
      <c r="IDP555" s="79"/>
      <c r="IDQ555" s="79"/>
      <c r="IDR555" s="79"/>
      <c r="IDS555" s="79"/>
      <c r="IDT555" s="79"/>
      <c r="IDU555" s="79"/>
      <c r="IDV555" s="79"/>
      <c r="IDW555" s="79"/>
      <c r="IDX555" s="79"/>
      <c r="IDY555" s="79"/>
      <c r="IDZ555" s="79"/>
      <c r="IEA555" s="79"/>
      <c r="IEB555" s="79"/>
      <c r="IEC555" s="79"/>
      <c r="IED555" s="79"/>
      <c r="IEE555" s="79"/>
      <c r="IEF555" s="79"/>
      <c r="IEG555" s="79"/>
      <c r="IEH555" s="79"/>
      <c r="IEI555" s="79"/>
      <c r="IEJ555" s="79"/>
      <c r="IEK555" s="79"/>
      <c r="IEL555" s="79"/>
      <c r="IEM555" s="79"/>
      <c r="IEN555" s="79"/>
      <c r="IEO555" s="79"/>
      <c r="IEP555" s="79"/>
      <c r="IEQ555" s="79"/>
      <c r="IER555" s="79"/>
      <c r="IES555" s="79"/>
      <c r="IET555" s="79"/>
      <c r="IEU555" s="79"/>
      <c r="IEV555" s="79"/>
      <c r="IEW555" s="79"/>
      <c r="IEX555" s="79"/>
      <c r="IEY555" s="79"/>
      <c r="IEZ555" s="79"/>
      <c r="IFA555" s="79"/>
      <c r="IFB555" s="79"/>
      <c r="IFC555" s="79"/>
      <c r="IFD555" s="79"/>
      <c r="IFE555" s="79"/>
      <c r="IFF555" s="79"/>
      <c r="IFG555" s="79"/>
      <c r="IFH555" s="79"/>
      <c r="IFI555" s="79"/>
      <c r="IFJ555" s="79"/>
      <c r="IFK555" s="79"/>
      <c r="IFL555" s="79"/>
      <c r="IFM555" s="79"/>
      <c r="IFN555" s="79"/>
      <c r="IFO555" s="79"/>
      <c r="IFP555" s="79"/>
      <c r="IFQ555" s="79"/>
      <c r="IFR555" s="79"/>
      <c r="IFS555" s="79"/>
      <c r="IFT555" s="79"/>
      <c r="IFU555" s="79"/>
      <c r="IFV555" s="79"/>
      <c r="IFW555" s="79"/>
      <c r="IFX555" s="79"/>
      <c r="IFY555" s="79"/>
      <c r="IFZ555" s="79"/>
      <c r="IGA555" s="79"/>
      <c r="IGB555" s="79"/>
      <c r="IGC555" s="79"/>
      <c r="IGD555" s="79"/>
      <c r="IGE555" s="79"/>
      <c r="IGF555" s="79"/>
      <c r="IGG555" s="79"/>
      <c r="IGH555" s="79"/>
      <c r="IGI555" s="79"/>
      <c r="IGJ555" s="79"/>
      <c r="IGK555" s="79"/>
      <c r="IGL555" s="79"/>
      <c r="IGM555" s="79"/>
      <c r="IGN555" s="79"/>
      <c r="IGO555" s="79"/>
      <c r="IGP555" s="79"/>
      <c r="IGQ555" s="79"/>
      <c r="IGR555" s="79"/>
      <c r="IGS555" s="79"/>
      <c r="IGT555" s="79"/>
      <c r="IGU555" s="79"/>
      <c r="IGV555" s="79"/>
      <c r="IGW555" s="79"/>
      <c r="IGX555" s="79"/>
      <c r="IGY555" s="79"/>
      <c r="IGZ555" s="79"/>
      <c r="IHA555" s="79"/>
      <c r="IHB555" s="79"/>
      <c r="IHC555" s="79"/>
      <c r="IHD555" s="79"/>
      <c r="IHE555" s="79"/>
      <c r="IHF555" s="79"/>
      <c r="IHG555" s="79"/>
      <c r="IHH555" s="79"/>
      <c r="IHI555" s="79"/>
      <c r="IHJ555" s="79"/>
      <c r="IHK555" s="79"/>
      <c r="IHL555" s="79"/>
      <c r="IHM555" s="79"/>
      <c r="IHN555" s="79"/>
      <c r="IHO555" s="79"/>
      <c r="IHP555" s="79"/>
      <c r="IHQ555" s="79"/>
      <c r="IHR555" s="79"/>
      <c r="IHS555" s="79"/>
      <c r="IHT555" s="79"/>
      <c r="IHU555" s="79"/>
      <c r="IHV555" s="79"/>
      <c r="IHW555" s="79"/>
      <c r="IHX555" s="79"/>
      <c r="IHY555" s="79"/>
      <c r="IHZ555" s="79"/>
      <c r="IIA555" s="79"/>
      <c r="IIB555" s="79"/>
      <c r="IIC555" s="79"/>
      <c r="IID555" s="79"/>
      <c r="IIE555" s="79"/>
      <c r="IIF555" s="79"/>
      <c r="IIG555" s="79"/>
      <c r="IIH555" s="79"/>
      <c r="III555" s="79"/>
      <c r="IIJ555" s="79"/>
      <c r="IIK555" s="79"/>
      <c r="IIL555" s="79"/>
      <c r="IIM555" s="79"/>
      <c r="IIN555" s="79"/>
      <c r="IIO555" s="79"/>
      <c r="IIP555" s="79"/>
      <c r="IIQ555" s="79"/>
      <c r="IIR555" s="79"/>
      <c r="IIS555" s="79"/>
      <c r="IIT555" s="79"/>
      <c r="IIU555" s="79"/>
      <c r="IIV555" s="79"/>
      <c r="IIW555" s="79"/>
      <c r="IIX555" s="79"/>
      <c r="IIY555" s="79"/>
      <c r="IIZ555" s="79"/>
      <c r="IJA555" s="79"/>
      <c r="IJB555" s="79"/>
      <c r="IJC555" s="79"/>
      <c r="IJD555" s="79"/>
      <c r="IJE555" s="79"/>
      <c r="IJF555" s="79"/>
      <c r="IJG555" s="79"/>
      <c r="IJH555" s="79"/>
      <c r="IJI555" s="79"/>
      <c r="IJJ555" s="79"/>
      <c r="IJK555" s="79"/>
      <c r="IJL555" s="79"/>
      <c r="IJM555" s="79"/>
      <c r="IJN555" s="79"/>
      <c r="IJO555" s="79"/>
      <c r="IJP555" s="79"/>
      <c r="IJQ555" s="79"/>
      <c r="IJR555" s="79"/>
      <c r="IJS555" s="79"/>
      <c r="IJT555" s="79"/>
      <c r="IJU555" s="79"/>
      <c r="IJV555" s="79"/>
      <c r="IJW555" s="79"/>
      <c r="IJX555" s="79"/>
      <c r="IJY555" s="79"/>
      <c r="IJZ555" s="79"/>
      <c r="IKA555" s="79"/>
      <c r="IKB555" s="79"/>
      <c r="IKC555" s="79"/>
      <c r="IKD555" s="79"/>
      <c r="IKE555" s="79"/>
      <c r="IKF555" s="79"/>
      <c r="IKG555" s="79"/>
      <c r="IKH555" s="79"/>
      <c r="IKI555" s="79"/>
      <c r="IKJ555" s="79"/>
      <c r="IKK555" s="79"/>
      <c r="IKL555" s="79"/>
      <c r="IKM555" s="79"/>
      <c r="IKN555" s="79"/>
      <c r="IKO555" s="79"/>
      <c r="IKP555" s="79"/>
      <c r="IKQ555" s="79"/>
      <c r="IKR555" s="79"/>
      <c r="IKS555" s="79"/>
      <c r="IKT555" s="79"/>
      <c r="IKU555" s="79"/>
      <c r="IKV555" s="79"/>
      <c r="IKW555" s="79"/>
      <c r="IKX555" s="79"/>
      <c r="IKY555" s="79"/>
      <c r="IKZ555" s="79"/>
      <c r="ILA555" s="79"/>
      <c r="ILB555" s="79"/>
      <c r="ILC555" s="79"/>
      <c r="ILD555" s="79"/>
      <c r="ILE555" s="79"/>
      <c r="ILF555" s="79"/>
      <c r="ILG555" s="79"/>
      <c r="ILH555" s="79"/>
      <c r="ILI555" s="79"/>
      <c r="ILJ555" s="79"/>
      <c r="ILK555" s="79"/>
      <c r="ILL555" s="79"/>
      <c r="ILM555" s="79"/>
      <c r="ILN555" s="79"/>
      <c r="ILO555" s="79"/>
      <c r="ILP555" s="79"/>
      <c r="ILQ555" s="79"/>
      <c r="ILR555" s="79"/>
      <c r="ILS555" s="79"/>
      <c r="ILT555" s="79"/>
      <c r="ILU555" s="79"/>
      <c r="ILV555" s="79"/>
      <c r="ILW555" s="79"/>
      <c r="ILX555" s="79"/>
      <c r="ILY555" s="79"/>
      <c r="ILZ555" s="79"/>
      <c r="IMA555" s="79"/>
      <c r="IMB555" s="79"/>
      <c r="IMC555" s="79"/>
      <c r="IMD555" s="79"/>
      <c r="IME555" s="79"/>
      <c r="IMF555" s="79"/>
      <c r="IMG555" s="79"/>
      <c r="IMH555" s="79"/>
      <c r="IMI555" s="79"/>
      <c r="IMJ555" s="79"/>
      <c r="IMK555" s="79"/>
      <c r="IML555" s="79"/>
      <c r="IMM555" s="79"/>
      <c r="IMN555" s="79"/>
      <c r="IMO555" s="79"/>
      <c r="IMP555" s="79"/>
      <c r="IMQ555" s="79"/>
      <c r="IMR555" s="79"/>
      <c r="IMS555" s="79"/>
      <c r="IMT555" s="79"/>
      <c r="IMU555" s="79"/>
      <c r="IMV555" s="79"/>
      <c r="IMW555" s="79"/>
      <c r="IMX555" s="79"/>
      <c r="IMY555" s="79"/>
      <c r="IMZ555" s="79"/>
      <c r="INA555" s="79"/>
      <c r="INB555" s="79"/>
      <c r="INC555" s="79"/>
      <c r="IND555" s="79"/>
      <c r="INE555" s="79"/>
      <c r="INF555" s="79"/>
      <c r="ING555" s="79"/>
      <c r="INH555" s="79"/>
      <c r="INI555" s="79"/>
      <c r="INJ555" s="79"/>
      <c r="INK555" s="79"/>
      <c r="INL555" s="79"/>
      <c r="INM555" s="79"/>
      <c r="INN555" s="79"/>
      <c r="INO555" s="79"/>
      <c r="INP555" s="79"/>
      <c r="INQ555" s="79"/>
      <c r="INR555" s="79"/>
      <c r="INS555" s="79"/>
      <c r="INT555" s="79"/>
      <c r="INU555" s="79"/>
      <c r="INV555" s="79"/>
      <c r="INW555" s="79"/>
      <c r="INX555" s="79"/>
      <c r="INY555" s="79"/>
      <c r="INZ555" s="79"/>
      <c r="IOA555" s="79"/>
      <c r="IOB555" s="79"/>
      <c r="IOC555" s="79"/>
      <c r="IOD555" s="79"/>
      <c r="IOE555" s="79"/>
      <c r="IOF555" s="79"/>
      <c r="IOG555" s="79"/>
      <c r="IOH555" s="79"/>
      <c r="IOI555" s="79"/>
      <c r="IOJ555" s="79"/>
      <c r="IOK555" s="79"/>
      <c r="IOL555" s="79"/>
      <c r="IOM555" s="79"/>
      <c r="ION555" s="79"/>
      <c r="IOO555" s="79"/>
      <c r="IOP555" s="79"/>
      <c r="IOQ555" s="79"/>
      <c r="IOR555" s="79"/>
      <c r="IOS555" s="79"/>
      <c r="IOT555" s="79"/>
      <c r="IOU555" s="79"/>
      <c r="IOV555" s="79"/>
      <c r="IOW555" s="79"/>
      <c r="IOX555" s="79"/>
      <c r="IOY555" s="79"/>
      <c r="IOZ555" s="79"/>
      <c r="IPA555" s="79"/>
      <c r="IPB555" s="79"/>
      <c r="IPC555" s="79"/>
      <c r="IPD555" s="79"/>
      <c r="IPE555" s="79"/>
      <c r="IPF555" s="79"/>
      <c r="IPG555" s="79"/>
      <c r="IPH555" s="79"/>
      <c r="IPI555" s="79"/>
      <c r="IPJ555" s="79"/>
      <c r="IPK555" s="79"/>
      <c r="IPL555" s="79"/>
      <c r="IPM555" s="79"/>
      <c r="IPN555" s="79"/>
      <c r="IPO555" s="79"/>
      <c r="IPP555" s="79"/>
      <c r="IPQ555" s="79"/>
      <c r="IPR555" s="79"/>
      <c r="IPS555" s="79"/>
      <c r="IPT555" s="79"/>
      <c r="IPU555" s="79"/>
      <c r="IPV555" s="79"/>
      <c r="IPW555" s="79"/>
      <c r="IPX555" s="79"/>
      <c r="IPY555" s="79"/>
      <c r="IPZ555" s="79"/>
      <c r="IQA555" s="79"/>
      <c r="IQB555" s="79"/>
      <c r="IQC555" s="79"/>
      <c r="IQD555" s="79"/>
      <c r="IQE555" s="79"/>
      <c r="IQF555" s="79"/>
      <c r="IQG555" s="79"/>
      <c r="IQH555" s="79"/>
      <c r="IQI555" s="79"/>
      <c r="IQJ555" s="79"/>
      <c r="IQK555" s="79"/>
      <c r="IQL555" s="79"/>
      <c r="IQM555" s="79"/>
      <c r="IQN555" s="79"/>
      <c r="IQO555" s="79"/>
      <c r="IQP555" s="79"/>
      <c r="IQQ555" s="79"/>
      <c r="IQR555" s="79"/>
      <c r="IQS555" s="79"/>
      <c r="IQT555" s="79"/>
      <c r="IQU555" s="79"/>
      <c r="IQV555" s="79"/>
      <c r="IQW555" s="79"/>
      <c r="IQX555" s="79"/>
      <c r="IQY555" s="79"/>
      <c r="IQZ555" s="79"/>
      <c r="IRA555" s="79"/>
      <c r="IRB555" s="79"/>
      <c r="IRC555" s="79"/>
      <c r="IRD555" s="79"/>
      <c r="IRE555" s="79"/>
      <c r="IRF555" s="79"/>
      <c r="IRG555" s="79"/>
      <c r="IRH555" s="79"/>
      <c r="IRI555" s="79"/>
      <c r="IRJ555" s="79"/>
      <c r="IRK555" s="79"/>
      <c r="IRL555" s="79"/>
      <c r="IRM555" s="79"/>
      <c r="IRN555" s="79"/>
      <c r="IRO555" s="79"/>
      <c r="IRP555" s="79"/>
      <c r="IRQ555" s="79"/>
      <c r="IRR555" s="79"/>
      <c r="IRS555" s="79"/>
      <c r="IRT555" s="79"/>
      <c r="IRU555" s="79"/>
      <c r="IRV555" s="79"/>
      <c r="IRW555" s="79"/>
      <c r="IRX555" s="79"/>
      <c r="IRY555" s="79"/>
      <c r="IRZ555" s="79"/>
      <c r="ISA555" s="79"/>
      <c r="ISB555" s="79"/>
      <c r="ISC555" s="79"/>
      <c r="ISD555" s="79"/>
      <c r="ISE555" s="79"/>
      <c r="ISF555" s="79"/>
      <c r="ISG555" s="79"/>
      <c r="ISH555" s="79"/>
      <c r="ISI555" s="79"/>
      <c r="ISJ555" s="79"/>
      <c r="ISK555" s="79"/>
      <c r="ISL555" s="79"/>
      <c r="ISM555" s="79"/>
      <c r="ISN555" s="79"/>
      <c r="ISO555" s="79"/>
      <c r="ISP555" s="79"/>
      <c r="ISQ555" s="79"/>
      <c r="ISR555" s="79"/>
      <c r="ISS555" s="79"/>
      <c r="IST555" s="79"/>
      <c r="ISU555" s="79"/>
      <c r="ISV555" s="79"/>
      <c r="ISW555" s="79"/>
      <c r="ISX555" s="79"/>
      <c r="ISY555" s="79"/>
      <c r="ISZ555" s="79"/>
      <c r="ITA555" s="79"/>
      <c r="ITB555" s="79"/>
      <c r="ITC555" s="79"/>
      <c r="ITD555" s="79"/>
      <c r="ITE555" s="79"/>
      <c r="ITF555" s="79"/>
      <c r="ITG555" s="79"/>
      <c r="ITH555" s="79"/>
      <c r="ITI555" s="79"/>
      <c r="ITJ555" s="79"/>
      <c r="ITK555" s="79"/>
      <c r="ITL555" s="79"/>
      <c r="ITM555" s="79"/>
      <c r="ITN555" s="79"/>
      <c r="ITO555" s="79"/>
      <c r="ITP555" s="79"/>
      <c r="ITQ555" s="79"/>
      <c r="ITR555" s="79"/>
      <c r="ITS555" s="79"/>
      <c r="ITT555" s="79"/>
      <c r="ITU555" s="79"/>
      <c r="ITV555" s="79"/>
      <c r="ITW555" s="79"/>
      <c r="ITX555" s="79"/>
      <c r="ITY555" s="79"/>
      <c r="ITZ555" s="79"/>
      <c r="IUA555" s="79"/>
      <c r="IUB555" s="79"/>
      <c r="IUC555" s="79"/>
      <c r="IUD555" s="79"/>
      <c r="IUE555" s="79"/>
      <c r="IUF555" s="79"/>
      <c r="IUG555" s="79"/>
      <c r="IUH555" s="79"/>
      <c r="IUI555" s="79"/>
      <c r="IUJ555" s="79"/>
      <c r="IUK555" s="79"/>
      <c r="IUL555" s="79"/>
      <c r="IUM555" s="79"/>
      <c r="IUN555" s="79"/>
      <c r="IUO555" s="79"/>
      <c r="IUP555" s="79"/>
      <c r="IUQ555" s="79"/>
      <c r="IUR555" s="79"/>
      <c r="IUS555" s="79"/>
      <c r="IUT555" s="79"/>
      <c r="IUU555" s="79"/>
      <c r="IUV555" s="79"/>
      <c r="IUW555" s="79"/>
      <c r="IUX555" s="79"/>
      <c r="IUY555" s="79"/>
      <c r="IUZ555" s="79"/>
      <c r="IVA555" s="79"/>
      <c r="IVB555" s="79"/>
      <c r="IVC555" s="79"/>
      <c r="IVD555" s="79"/>
      <c r="IVE555" s="79"/>
      <c r="IVF555" s="79"/>
      <c r="IVG555" s="79"/>
      <c r="IVH555" s="79"/>
      <c r="IVI555" s="79"/>
      <c r="IVJ555" s="79"/>
      <c r="IVK555" s="79"/>
      <c r="IVL555" s="79"/>
      <c r="IVM555" s="79"/>
      <c r="IVN555" s="79"/>
      <c r="IVO555" s="79"/>
      <c r="IVP555" s="79"/>
      <c r="IVQ555" s="79"/>
      <c r="IVR555" s="79"/>
      <c r="IVS555" s="79"/>
      <c r="IVT555" s="79"/>
      <c r="IVU555" s="79"/>
      <c r="IVV555" s="79"/>
      <c r="IVW555" s="79"/>
      <c r="IVX555" s="79"/>
      <c r="IVY555" s="79"/>
      <c r="IVZ555" s="79"/>
      <c r="IWA555" s="79"/>
      <c r="IWB555" s="79"/>
      <c r="IWC555" s="79"/>
      <c r="IWD555" s="79"/>
      <c r="IWE555" s="79"/>
      <c r="IWF555" s="79"/>
      <c r="IWG555" s="79"/>
      <c r="IWH555" s="79"/>
      <c r="IWI555" s="79"/>
      <c r="IWJ555" s="79"/>
      <c r="IWK555" s="79"/>
      <c r="IWL555" s="79"/>
      <c r="IWM555" s="79"/>
      <c r="IWN555" s="79"/>
      <c r="IWO555" s="79"/>
      <c r="IWP555" s="79"/>
      <c r="IWQ555" s="79"/>
      <c r="IWR555" s="79"/>
      <c r="IWS555" s="79"/>
      <c r="IWT555" s="79"/>
      <c r="IWU555" s="79"/>
      <c r="IWV555" s="79"/>
      <c r="IWW555" s="79"/>
      <c r="IWX555" s="79"/>
      <c r="IWY555" s="79"/>
      <c r="IWZ555" s="79"/>
      <c r="IXA555" s="79"/>
      <c r="IXB555" s="79"/>
      <c r="IXC555" s="79"/>
      <c r="IXD555" s="79"/>
      <c r="IXE555" s="79"/>
      <c r="IXF555" s="79"/>
      <c r="IXG555" s="79"/>
      <c r="IXH555" s="79"/>
      <c r="IXI555" s="79"/>
      <c r="IXJ555" s="79"/>
      <c r="IXK555" s="79"/>
      <c r="IXL555" s="79"/>
      <c r="IXM555" s="79"/>
      <c r="IXN555" s="79"/>
      <c r="IXO555" s="79"/>
      <c r="IXP555" s="79"/>
      <c r="IXQ555" s="79"/>
      <c r="IXR555" s="79"/>
      <c r="IXS555" s="79"/>
      <c r="IXT555" s="79"/>
      <c r="IXU555" s="79"/>
      <c r="IXV555" s="79"/>
      <c r="IXW555" s="79"/>
      <c r="IXX555" s="79"/>
      <c r="IXY555" s="79"/>
      <c r="IXZ555" s="79"/>
      <c r="IYA555" s="79"/>
      <c r="IYB555" s="79"/>
      <c r="IYC555" s="79"/>
      <c r="IYD555" s="79"/>
      <c r="IYE555" s="79"/>
      <c r="IYF555" s="79"/>
      <c r="IYG555" s="79"/>
      <c r="IYH555" s="79"/>
      <c r="IYI555" s="79"/>
      <c r="IYJ555" s="79"/>
      <c r="IYK555" s="79"/>
      <c r="IYL555" s="79"/>
      <c r="IYM555" s="79"/>
      <c r="IYN555" s="79"/>
      <c r="IYO555" s="79"/>
      <c r="IYP555" s="79"/>
      <c r="IYQ555" s="79"/>
      <c r="IYR555" s="79"/>
      <c r="IYS555" s="79"/>
      <c r="IYT555" s="79"/>
      <c r="IYU555" s="79"/>
      <c r="IYV555" s="79"/>
      <c r="IYW555" s="79"/>
      <c r="IYX555" s="79"/>
      <c r="IYY555" s="79"/>
      <c r="IYZ555" s="79"/>
      <c r="IZA555" s="79"/>
      <c r="IZB555" s="79"/>
      <c r="IZC555" s="79"/>
      <c r="IZD555" s="79"/>
      <c r="IZE555" s="79"/>
      <c r="IZF555" s="79"/>
      <c r="IZG555" s="79"/>
      <c r="IZH555" s="79"/>
      <c r="IZI555" s="79"/>
      <c r="IZJ555" s="79"/>
      <c r="IZK555" s="79"/>
      <c r="IZL555" s="79"/>
      <c r="IZM555" s="79"/>
      <c r="IZN555" s="79"/>
      <c r="IZO555" s="79"/>
      <c r="IZP555" s="79"/>
      <c r="IZQ555" s="79"/>
      <c r="IZR555" s="79"/>
      <c r="IZS555" s="79"/>
      <c r="IZT555" s="79"/>
      <c r="IZU555" s="79"/>
      <c r="IZV555" s="79"/>
      <c r="IZW555" s="79"/>
      <c r="IZX555" s="79"/>
      <c r="IZY555" s="79"/>
      <c r="IZZ555" s="79"/>
      <c r="JAA555" s="79"/>
      <c r="JAB555" s="79"/>
      <c r="JAC555" s="79"/>
      <c r="JAD555" s="79"/>
      <c r="JAE555" s="79"/>
      <c r="JAF555" s="79"/>
      <c r="JAG555" s="79"/>
      <c r="JAH555" s="79"/>
      <c r="JAI555" s="79"/>
      <c r="JAJ555" s="79"/>
      <c r="JAK555" s="79"/>
      <c r="JAL555" s="79"/>
      <c r="JAM555" s="79"/>
      <c r="JAN555" s="79"/>
      <c r="JAO555" s="79"/>
      <c r="JAP555" s="79"/>
      <c r="JAQ555" s="79"/>
      <c r="JAR555" s="79"/>
      <c r="JAS555" s="79"/>
      <c r="JAT555" s="79"/>
      <c r="JAU555" s="79"/>
      <c r="JAV555" s="79"/>
      <c r="JAW555" s="79"/>
      <c r="JAX555" s="79"/>
      <c r="JAY555" s="79"/>
      <c r="JAZ555" s="79"/>
      <c r="JBA555" s="79"/>
      <c r="JBB555" s="79"/>
      <c r="JBC555" s="79"/>
      <c r="JBD555" s="79"/>
      <c r="JBE555" s="79"/>
      <c r="JBF555" s="79"/>
      <c r="JBG555" s="79"/>
      <c r="JBH555" s="79"/>
      <c r="JBI555" s="79"/>
      <c r="JBJ555" s="79"/>
      <c r="JBK555" s="79"/>
      <c r="JBL555" s="79"/>
      <c r="JBM555" s="79"/>
      <c r="JBN555" s="79"/>
      <c r="JBO555" s="79"/>
      <c r="JBP555" s="79"/>
      <c r="JBQ555" s="79"/>
      <c r="JBR555" s="79"/>
      <c r="JBS555" s="79"/>
      <c r="JBT555" s="79"/>
      <c r="JBU555" s="79"/>
      <c r="JBV555" s="79"/>
      <c r="JBW555" s="79"/>
      <c r="JBX555" s="79"/>
      <c r="JBY555" s="79"/>
      <c r="JBZ555" s="79"/>
      <c r="JCA555" s="79"/>
      <c r="JCB555" s="79"/>
      <c r="JCC555" s="79"/>
      <c r="JCD555" s="79"/>
      <c r="JCE555" s="79"/>
      <c r="JCF555" s="79"/>
      <c r="JCG555" s="79"/>
      <c r="JCH555" s="79"/>
      <c r="JCI555" s="79"/>
      <c r="JCJ555" s="79"/>
      <c r="JCK555" s="79"/>
      <c r="JCL555" s="79"/>
      <c r="JCM555" s="79"/>
      <c r="JCN555" s="79"/>
      <c r="JCO555" s="79"/>
      <c r="JCP555" s="79"/>
      <c r="JCQ555" s="79"/>
      <c r="JCR555" s="79"/>
      <c r="JCS555" s="79"/>
      <c r="JCT555" s="79"/>
      <c r="JCU555" s="79"/>
      <c r="JCV555" s="79"/>
      <c r="JCW555" s="79"/>
      <c r="JCX555" s="79"/>
      <c r="JCY555" s="79"/>
      <c r="JCZ555" s="79"/>
      <c r="JDA555" s="79"/>
      <c r="JDB555" s="79"/>
      <c r="JDC555" s="79"/>
    </row>
    <row r="556" spans="1:6867" x14ac:dyDescent="0.25">
      <c r="A556" s="28"/>
      <c r="B556" s="74" t="s">
        <v>5310</v>
      </c>
      <c r="C556" s="74" t="s">
        <v>1076</v>
      </c>
      <c r="D556" s="83">
        <v>1965</v>
      </c>
      <c r="E556" s="83" t="s">
        <v>918</v>
      </c>
      <c r="F556" s="83" t="s">
        <v>2713</v>
      </c>
      <c r="G556" s="83" t="s">
        <v>2803</v>
      </c>
      <c r="H556" s="86"/>
      <c r="I556" s="88">
        <v>261.76</v>
      </c>
      <c r="J556" s="83">
        <v>1991</v>
      </c>
      <c r="K556" s="91">
        <v>1041</v>
      </c>
    </row>
    <row r="557" spans="1:6867" x14ac:dyDescent="0.25">
      <c r="A557" s="28"/>
      <c r="B557" s="74" t="s">
        <v>2529</v>
      </c>
      <c r="C557" s="74" t="s">
        <v>3059</v>
      </c>
      <c r="D557" s="83">
        <v>1968</v>
      </c>
      <c r="E557" s="83" t="s">
        <v>3060</v>
      </c>
      <c r="F557" s="83" t="s">
        <v>2713</v>
      </c>
      <c r="G557" s="83" t="s">
        <v>2803</v>
      </c>
      <c r="H557" s="86"/>
      <c r="I557" s="88">
        <v>261.77</v>
      </c>
      <c r="J557" s="83">
        <v>2000</v>
      </c>
      <c r="K557" s="91">
        <v>1041</v>
      </c>
    </row>
    <row r="558" spans="1:6867" x14ac:dyDescent="0.25">
      <c r="A558" s="28"/>
      <c r="B558" s="74" t="s">
        <v>5380</v>
      </c>
      <c r="C558" s="74" t="s">
        <v>237</v>
      </c>
      <c r="D558" s="83">
        <v>1958</v>
      </c>
      <c r="E558" s="83" t="s">
        <v>1017</v>
      </c>
      <c r="F558" s="83" t="s">
        <v>2942</v>
      </c>
      <c r="G558" s="83" t="s">
        <v>2803</v>
      </c>
      <c r="H558" s="86"/>
      <c r="I558" s="88">
        <v>261.91000000000003</v>
      </c>
      <c r="J558" s="83">
        <v>1992</v>
      </c>
      <c r="K558" s="91">
        <v>1040</v>
      </c>
    </row>
    <row r="559" spans="1:6867" x14ac:dyDescent="0.25">
      <c r="A559" s="28"/>
      <c r="B559" s="74" t="s">
        <v>5381</v>
      </c>
      <c r="C559" s="74" t="s">
        <v>929</v>
      </c>
      <c r="D559" s="83">
        <v>1971</v>
      </c>
      <c r="E559" s="83" t="s">
        <v>1017</v>
      </c>
      <c r="F559" s="83" t="s">
        <v>2691</v>
      </c>
      <c r="G559" s="83" t="s">
        <v>2818</v>
      </c>
      <c r="H559" s="86"/>
      <c r="I559" s="88">
        <v>261.91000000000003</v>
      </c>
      <c r="J559" s="83">
        <v>1992</v>
      </c>
      <c r="K559" s="91">
        <v>1040</v>
      </c>
    </row>
    <row r="560" spans="1:6867" x14ac:dyDescent="0.25">
      <c r="A560" s="28"/>
      <c r="B560" s="74" t="s">
        <v>5382</v>
      </c>
      <c r="C560" s="74" t="s">
        <v>5446</v>
      </c>
      <c r="D560" s="83">
        <v>1969</v>
      </c>
      <c r="E560" s="83" t="s">
        <v>1018</v>
      </c>
      <c r="F560" s="83" t="s">
        <v>2639</v>
      </c>
      <c r="G560" s="83" t="s">
        <v>2803</v>
      </c>
      <c r="H560" s="86"/>
      <c r="I560" s="88">
        <v>262</v>
      </c>
      <c r="J560" s="83">
        <v>1992</v>
      </c>
      <c r="K560" s="91">
        <v>1040</v>
      </c>
    </row>
    <row r="561" spans="1:11" x14ac:dyDescent="0.25">
      <c r="A561" s="28">
        <v>50</v>
      </c>
      <c r="B561" s="74" t="s">
        <v>997</v>
      </c>
      <c r="C561" s="74" t="s">
        <v>97</v>
      </c>
      <c r="D561" s="83">
        <v>1966</v>
      </c>
      <c r="E561" s="83" t="s">
        <v>919</v>
      </c>
      <c r="F561" s="83"/>
      <c r="G561" s="83" t="s">
        <v>2803</v>
      </c>
      <c r="H561" s="86"/>
      <c r="I561" s="88">
        <v>262.08</v>
      </c>
      <c r="J561" s="83">
        <v>1991</v>
      </c>
      <c r="K561" s="91">
        <v>1039</v>
      </c>
    </row>
    <row r="562" spans="1:11" x14ac:dyDescent="0.25">
      <c r="A562" s="28"/>
      <c r="B562" s="74" t="s">
        <v>2375</v>
      </c>
      <c r="C562" s="74" t="s">
        <v>709</v>
      </c>
      <c r="D562" s="83">
        <v>1972</v>
      </c>
      <c r="E562" s="83" t="s">
        <v>3061</v>
      </c>
      <c r="F562" s="83"/>
      <c r="G562" s="83" t="s">
        <v>2803</v>
      </c>
      <c r="H562" s="86"/>
      <c r="I562" s="88">
        <v>262.14999999999998</v>
      </c>
      <c r="J562" s="83">
        <v>2000</v>
      </c>
      <c r="K562" s="91">
        <v>1038</v>
      </c>
    </row>
    <row r="563" spans="1:11" x14ac:dyDescent="0.25">
      <c r="B563" t="s">
        <v>5311</v>
      </c>
      <c r="C563" t="s">
        <v>1076</v>
      </c>
      <c r="D563" s="4">
        <v>1967</v>
      </c>
      <c r="E563" s="4" t="s">
        <v>920</v>
      </c>
      <c r="F563" s="4" t="s">
        <v>2713</v>
      </c>
      <c r="G563" s="4" t="s">
        <v>2803</v>
      </c>
      <c r="I563" s="5">
        <v>262.54000000000002</v>
      </c>
      <c r="J563" s="4">
        <v>1991</v>
      </c>
      <c r="K563" s="4">
        <v>1035</v>
      </c>
    </row>
    <row r="564" spans="1:11" x14ac:dyDescent="0.25">
      <c r="A564" s="28"/>
      <c r="B564" s="74" t="s">
        <v>2372</v>
      </c>
      <c r="C564" s="74" t="s">
        <v>1440</v>
      </c>
      <c r="D564" s="83">
        <v>1969</v>
      </c>
      <c r="E564" s="83" t="s">
        <v>2384</v>
      </c>
      <c r="F564" s="83" t="s">
        <v>2868</v>
      </c>
      <c r="G564" s="83" t="s">
        <v>2803</v>
      </c>
      <c r="H564" s="86"/>
      <c r="I564" s="88">
        <v>262.63</v>
      </c>
      <c r="J564" s="83">
        <v>1999</v>
      </c>
      <c r="K564" s="91">
        <v>1035</v>
      </c>
    </row>
    <row r="565" spans="1:11" x14ac:dyDescent="0.25">
      <c r="A565" s="28"/>
      <c r="B565" s="74" t="s">
        <v>3062</v>
      </c>
      <c r="C565" s="74" t="s">
        <v>5574</v>
      </c>
      <c r="D565" s="83">
        <v>1975</v>
      </c>
      <c r="E565" s="83" t="s">
        <v>3063</v>
      </c>
      <c r="F565" s="83" t="s">
        <v>2868</v>
      </c>
      <c r="G565" s="83" t="s">
        <v>2803</v>
      </c>
      <c r="H565" s="86"/>
      <c r="I565" s="88">
        <v>262.67</v>
      </c>
      <c r="J565" s="83">
        <v>2000</v>
      </c>
      <c r="K565" s="91">
        <v>1035</v>
      </c>
    </row>
    <row r="566" spans="1:11" x14ac:dyDescent="0.25">
      <c r="A566" s="28"/>
      <c r="B566" s="74" t="s">
        <v>5313</v>
      </c>
      <c r="C566" s="74" t="s">
        <v>1374</v>
      </c>
      <c r="D566" s="83">
        <v>1964</v>
      </c>
      <c r="E566" s="83" t="s">
        <v>5385</v>
      </c>
      <c r="F566" s="83" t="s">
        <v>2678</v>
      </c>
      <c r="G566" s="83" t="s">
        <v>2803</v>
      </c>
      <c r="H566" s="86"/>
      <c r="I566" s="88">
        <v>263.39</v>
      </c>
      <c r="J566" s="83">
        <v>1992</v>
      </c>
      <c r="K566" s="91">
        <v>1029</v>
      </c>
    </row>
    <row r="567" spans="1:11" x14ac:dyDescent="0.25">
      <c r="A567" s="28"/>
      <c r="B567" s="74" t="s">
        <v>4530</v>
      </c>
      <c r="C567" s="74" t="s">
        <v>1640</v>
      </c>
      <c r="D567" s="83">
        <v>1991</v>
      </c>
      <c r="E567" s="83" t="s">
        <v>4526</v>
      </c>
      <c r="F567" s="83"/>
      <c r="G567" s="83" t="s">
        <v>2805</v>
      </c>
      <c r="H567" s="86"/>
      <c r="I567" s="88">
        <v>263.86</v>
      </c>
      <c r="J567" s="83">
        <v>2010</v>
      </c>
      <c r="K567" s="91">
        <v>1026</v>
      </c>
    </row>
    <row r="568" spans="1:11" x14ac:dyDescent="0.25">
      <c r="A568" s="28"/>
      <c r="B568" s="74" t="s">
        <v>1653</v>
      </c>
      <c r="C568" s="74" t="s">
        <v>807</v>
      </c>
      <c r="D568" s="83">
        <v>1977</v>
      </c>
      <c r="E568" s="83" t="s">
        <v>2163</v>
      </c>
      <c r="F568" s="83" t="s">
        <v>2678</v>
      </c>
      <c r="G568" s="83" t="s">
        <v>2818</v>
      </c>
      <c r="H568" s="86"/>
      <c r="I568" s="88">
        <v>264.49</v>
      </c>
      <c r="J568" s="83">
        <v>1998</v>
      </c>
      <c r="K568" s="83">
        <v>1021</v>
      </c>
    </row>
    <row r="569" spans="1:11" x14ac:dyDescent="0.25">
      <c r="A569" s="28"/>
      <c r="B569" s="74" t="s">
        <v>5383</v>
      </c>
      <c r="C569" s="74" t="s">
        <v>3004</v>
      </c>
      <c r="D569" s="83">
        <v>1969</v>
      </c>
      <c r="E569" s="83" t="s">
        <v>5384</v>
      </c>
      <c r="F569" s="83" t="s">
        <v>2856</v>
      </c>
      <c r="G569" s="83" t="s">
        <v>2803</v>
      </c>
      <c r="H569" s="86"/>
      <c r="I569" s="88">
        <v>264.56</v>
      </c>
      <c r="J569" s="83">
        <v>1992</v>
      </c>
      <c r="K569" s="83">
        <v>1020</v>
      </c>
    </row>
    <row r="570" spans="1:11" x14ac:dyDescent="0.25">
      <c r="B570" t="s">
        <v>1653</v>
      </c>
      <c r="C570" t="s">
        <v>807</v>
      </c>
      <c r="D570" s="4">
        <v>1977</v>
      </c>
      <c r="E570" s="4" t="s">
        <v>3064</v>
      </c>
      <c r="F570" s="6" t="s">
        <v>2678</v>
      </c>
      <c r="G570" s="4" t="s">
        <v>2803</v>
      </c>
      <c r="I570" s="5">
        <v>265</v>
      </c>
      <c r="J570" s="4">
        <v>2000</v>
      </c>
      <c r="K570" s="4">
        <v>1017</v>
      </c>
    </row>
    <row r="571" spans="1:11" x14ac:dyDescent="0.25">
      <c r="A571" s="28"/>
      <c r="B571" s="74" t="s">
        <v>3065</v>
      </c>
      <c r="C571" s="74" t="s">
        <v>2938</v>
      </c>
      <c r="D571" s="83">
        <v>1971</v>
      </c>
      <c r="E571" s="83" t="s">
        <v>3066</v>
      </c>
      <c r="F571" s="83" t="s">
        <v>2672</v>
      </c>
      <c r="G571" s="83" t="s">
        <v>2803</v>
      </c>
      <c r="H571" s="86"/>
      <c r="I571" s="88">
        <v>265.06</v>
      </c>
      <c r="J571" s="83">
        <v>2000</v>
      </c>
      <c r="K571" s="83">
        <v>1017</v>
      </c>
    </row>
    <row r="572" spans="1:11" x14ac:dyDescent="0.25">
      <c r="A572" s="28"/>
      <c r="B572" s="74" t="s">
        <v>2153</v>
      </c>
      <c r="C572" s="74" t="s">
        <v>5473</v>
      </c>
      <c r="D572" s="83">
        <v>1966</v>
      </c>
      <c r="E572" s="83" t="s">
        <v>2164</v>
      </c>
      <c r="F572" s="83" t="s">
        <v>2942</v>
      </c>
      <c r="G572" s="83" t="s">
        <v>2803</v>
      </c>
      <c r="H572" s="86"/>
      <c r="I572" s="88">
        <v>265.52</v>
      </c>
      <c r="J572" s="83">
        <v>1998</v>
      </c>
      <c r="K572" s="83">
        <v>1013</v>
      </c>
    </row>
    <row r="573" spans="1:11" x14ac:dyDescent="0.25">
      <c r="B573" t="s">
        <v>998</v>
      </c>
      <c r="C573" t="s">
        <v>929</v>
      </c>
      <c r="D573" s="4">
        <v>1961</v>
      </c>
      <c r="E573" s="4" t="s">
        <v>921</v>
      </c>
      <c r="F573" s="6" t="s">
        <v>2691</v>
      </c>
      <c r="G573" s="4" t="s">
        <v>2803</v>
      </c>
      <c r="I573" s="5">
        <v>265.63</v>
      </c>
      <c r="J573" s="4">
        <v>1991</v>
      </c>
      <c r="K573" s="4">
        <v>1013</v>
      </c>
    </row>
    <row r="574" spans="1:11" x14ac:dyDescent="0.25">
      <c r="A574" s="28">
        <v>60</v>
      </c>
      <c r="B574" s="74" t="s">
        <v>2154</v>
      </c>
      <c r="C574" s="74" t="s">
        <v>30</v>
      </c>
      <c r="D574" s="83">
        <v>1976</v>
      </c>
      <c r="E574" s="83" t="s">
        <v>921</v>
      </c>
      <c r="F574" s="83" t="s">
        <v>2639</v>
      </c>
      <c r="G574" s="83" t="s">
        <v>2818</v>
      </c>
      <c r="H574" s="86"/>
      <c r="I574" s="88">
        <v>265.63</v>
      </c>
      <c r="J574" s="83">
        <v>1998</v>
      </c>
      <c r="K574" s="83">
        <v>1013</v>
      </c>
    </row>
    <row r="575" spans="1:11" x14ac:dyDescent="0.25">
      <c r="A575" s="28"/>
      <c r="B575" s="74" t="s">
        <v>999</v>
      </c>
      <c r="C575" s="74" t="s">
        <v>617</v>
      </c>
      <c r="D575" s="83">
        <v>1964</v>
      </c>
      <c r="E575" s="83" t="s">
        <v>922</v>
      </c>
      <c r="F575" s="83" t="s">
        <v>2942</v>
      </c>
      <c r="G575" s="83" t="s">
        <v>2803</v>
      </c>
      <c r="H575" s="86"/>
      <c r="I575" s="88">
        <v>266.55</v>
      </c>
      <c r="J575" s="83">
        <v>1991</v>
      </c>
      <c r="K575" s="83">
        <v>1006</v>
      </c>
    </row>
    <row r="576" spans="1:11" x14ac:dyDescent="0.25">
      <c r="A576" s="28"/>
      <c r="B576" s="74" t="s">
        <v>5300</v>
      </c>
      <c r="C576" s="74" t="s">
        <v>5301</v>
      </c>
      <c r="D576" s="83">
        <v>1964</v>
      </c>
      <c r="E576" s="83" t="s">
        <v>5386</v>
      </c>
      <c r="F576" s="83" t="s">
        <v>2678</v>
      </c>
      <c r="G576" s="83" t="s">
        <v>2803</v>
      </c>
      <c r="H576" s="86"/>
      <c r="I576" s="88">
        <v>267.13</v>
      </c>
      <c r="J576" s="83">
        <v>1992</v>
      </c>
      <c r="K576" s="83">
        <v>1001</v>
      </c>
    </row>
    <row r="577" spans="1:11" x14ac:dyDescent="0.25">
      <c r="A577" s="28"/>
      <c r="B577" s="74" t="s">
        <v>2155</v>
      </c>
      <c r="C577" s="74" t="s">
        <v>37</v>
      </c>
      <c r="D577" s="83">
        <v>1975</v>
      </c>
      <c r="E577" s="83" t="s">
        <v>2165</v>
      </c>
      <c r="F577" s="83" t="s">
        <v>2639</v>
      </c>
      <c r="G577" s="83" t="s">
        <v>2803</v>
      </c>
      <c r="H577" s="86"/>
      <c r="I577" s="88">
        <v>267.3</v>
      </c>
      <c r="J577" s="83">
        <v>1998</v>
      </c>
      <c r="K577" s="83">
        <v>1000</v>
      </c>
    </row>
    <row r="578" spans="1:11" x14ac:dyDescent="0.25">
      <c r="B578" t="s">
        <v>3051</v>
      </c>
      <c r="C578" t="s">
        <v>2156</v>
      </c>
      <c r="D578" s="4">
        <v>1974</v>
      </c>
      <c r="E578" s="4" t="s">
        <v>2166</v>
      </c>
      <c r="F578" s="4" t="s">
        <v>2639</v>
      </c>
      <c r="G578" s="4" t="s">
        <v>2803</v>
      </c>
      <c r="I578" s="5">
        <v>267.49</v>
      </c>
      <c r="J578" s="4">
        <v>1998</v>
      </c>
      <c r="K578" s="4">
        <v>999</v>
      </c>
    </row>
    <row r="579" spans="1:11" x14ac:dyDescent="0.25">
      <c r="B579" t="s">
        <v>2529</v>
      </c>
      <c r="C579" t="s">
        <v>3884</v>
      </c>
      <c r="D579" s="4">
        <v>1969</v>
      </c>
      <c r="E579" s="4" t="s">
        <v>2385</v>
      </c>
      <c r="F579" s="4" t="s">
        <v>2713</v>
      </c>
      <c r="G579" s="4" t="s">
        <v>2803</v>
      </c>
      <c r="I579" s="5">
        <v>267.7</v>
      </c>
      <c r="J579" s="4">
        <v>1999</v>
      </c>
      <c r="K579" s="4">
        <v>997</v>
      </c>
    </row>
    <row r="580" spans="1:11" x14ac:dyDescent="0.25">
      <c r="B580" t="s">
        <v>2154</v>
      </c>
      <c r="C580" t="s">
        <v>30</v>
      </c>
      <c r="D580" s="4">
        <v>1976</v>
      </c>
      <c r="E580" s="4" t="s">
        <v>2386</v>
      </c>
      <c r="F580" s="4" t="s">
        <v>2639</v>
      </c>
      <c r="G580" s="4" t="s">
        <v>2803</v>
      </c>
      <c r="I580" s="5">
        <v>268.11</v>
      </c>
      <c r="J580" s="4">
        <v>1999</v>
      </c>
      <c r="K580" s="4">
        <v>994</v>
      </c>
    </row>
    <row r="581" spans="1:11" x14ac:dyDescent="0.25">
      <c r="A581" s="28"/>
      <c r="B581" s="74" t="s">
        <v>3067</v>
      </c>
      <c r="C581" s="74" t="s">
        <v>3068</v>
      </c>
      <c r="D581" s="83">
        <v>1979</v>
      </c>
      <c r="E581" s="83" t="s">
        <v>3069</v>
      </c>
      <c r="F581" s="83" t="s">
        <v>2672</v>
      </c>
      <c r="G581" s="83" t="s">
        <v>2818</v>
      </c>
      <c r="H581" s="86"/>
      <c r="I581" s="88">
        <v>269.04000000000002</v>
      </c>
      <c r="J581" s="83">
        <v>2000</v>
      </c>
      <c r="K581" s="83">
        <v>988</v>
      </c>
    </row>
    <row r="582" spans="1:11" x14ac:dyDescent="0.25">
      <c r="A582" s="28"/>
      <c r="B582" s="74" t="s">
        <v>3070</v>
      </c>
      <c r="C582" s="74" t="s">
        <v>1111</v>
      </c>
      <c r="D582" s="83"/>
      <c r="E582" s="83" t="s">
        <v>3071</v>
      </c>
      <c r="F582" s="83"/>
      <c r="G582" s="83" t="s">
        <v>2803</v>
      </c>
      <c r="H582" s="86"/>
      <c r="I582" s="88">
        <v>269.58</v>
      </c>
      <c r="J582" s="83">
        <v>2000</v>
      </c>
      <c r="K582" s="83">
        <v>984</v>
      </c>
    </row>
    <row r="583" spans="1:11" x14ac:dyDescent="0.25">
      <c r="A583" s="28"/>
      <c r="B583" s="74" t="s">
        <v>2374</v>
      </c>
      <c r="C583" s="74" t="s">
        <v>10</v>
      </c>
      <c r="D583" s="83">
        <v>1971</v>
      </c>
      <c r="E583" s="83" t="s">
        <v>2387</v>
      </c>
      <c r="F583" s="83" t="s">
        <v>2680</v>
      </c>
      <c r="G583" s="83" t="s">
        <v>2803</v>
      </c>
      <c r="H583" s="86"/>
      <c r="I583" s="88">
        <v>271.14</v>
      </c>
      <c r="J583" s="83">
        <v>1999</v>
      </c>
      <c r="K583" s="83">
        <v>972</v>
      </c>
    </row>
    <row r="584" spans="1:11" x14ac:dyDescent="0.25">
      <c r="A584" s="28"/>
      <c r="B584" s="74" t="s">
        <v>2379</v>
      </c>
      <c r="C584" s="74" t="s">
        <v>3072</v>
      </c>
      <c r="D584" s="83">
        <v>1974</v>
      </c>
      <c r="E584" s="83" t="s">
        <v>3073</v>
      </c>
      <c r="F584" s="83" t="s">
        <v>2678</v>
      </c>
      <c r="G584" s="83" t="s">
        <v>2803</v>
      </c>
      <c r="H584" s="86"/>
      <c r="I584" s="88">
        <v>271.37</v>
      </c>
      <c r="J584" s="83">
        <v>2000</v>
      </c>
      <c r="K584" s="83">
        <v>971</v>
      </c>
    </row>
    <row r="585" spans="1:11" x14ac:dyDescent="0.25">
      <c r="B585" t="s">
        <v>2375</v>
      </c>
      <c r="C585" t="s">
        <v>303</v>
      </c>
      <c r="D585" s="4">
        <v>1972</v>
      </c>
      <c r="E585" s="4" t="s">
        <v>2389</v>
      </c>
      <c r="F585" s="4" t="s">
        <v>3154</v>
      </c>
      <c r="G585" s="4" t="s">
        <v>2803</v>
      </c>
      <c r="I585" s="5">
        <v>271.76</v>
      </c>
      <c r="J585" s="4">
        <v>1999</v>
      </c>
      <c r="K585" s="4">
        <v>968</v>
      </c>
    </row>
    <row r="586" spans="1:11" x14ac:dyDescent="0.25">
      <c r="B586" t="s">
        <v>1653</v>
      </c>
      <c r="C586" t="s">
        <v>807</v>
      </c>
      <c r="D586" s="4">
        <v>1977</v>
      </c>
      <c r="E586" s="4" t="s">
        <v>2388</v>
      </c>
      <c r="F586" s="4" t="s">
        <v>2678</v>
      </c>
      <c r="G586" s="4" t="s">
        <v>2818</v>
      </c>
      <c r="I586" s="5">
        <v>272.88</v>
      </c>
      <c r="J586" s="4">
        <v>1999</v>
      </c>
      <c r="K586" s="4">
        <v>960</v>
      </c>
    </row>
    <row r="587" spans="1:11" x14ac:dyDescent="0.25">
      <c r="A587" s="28"/>
      <c r="B587" s="73" t="s">
        <v>1016</v>
      </c>
      <c r="C587" s="74" t="s">
        <v>617</v>
      </c>
      <c r="D587" s="83">
        <v>1962</v>
      </c>
      <c r="E587" s="83" t="s">
        <v>923</v>
      </c>
      <c r="F587" s="83" t="s">
        <v>2942</v>
      </c>
      <c r="G587" s="83" t="s">
        <v>2803</v>
      </c>
      <c r="H587" s="86"/>
      <c r="I587" s="88">
        <v>273.64</v>
      </c>
      <c r="J587" s="83">
        <v>1991</v>
      </c>
      <c r="K587" s="83">
        <v>954</v>
      </c>
    </row>
    <row r="588" spans="1:11" x14ac:dyDescent="0.25">
      <c r="A588" s="28"/>
      <c r="B588" s="74" t="s">
        <v>2157</v>
      </c>
      <c r="C588" s="74" t="s">
        <v>1552</v>
      </c>
      <c r="D588" s="83">
        <v>1972</v>
      </c>
      <c r="E588" s="83" t="s">
        <v>2167</v>
      </c>
      <c r="F588" s="83" t="s">
        <v>2656</v>
      </c>
      <c r="G588" s="83" t="s">
        <v>2803</v>
      </c>
      <c r="H588" s="86"/>
      <c r="I588" s="88">
        <v>274.27</v>
      </c>
      <c r="J588" s="83">
        <v>1998</v>
      </c>
      <c r="K588" s="83">
        <v>950</v>
      </c>
    </row>
    <row r="589" spans="1:11" x14ac:dyDescent="0.25">
      <c r="A589" s="28">
        <v>70</v>
      </c>
      <c r="B589" s="74" t="s">
        <v>2376</v>
      </c>
      <c r="C589" s="74" t="s">
        <v>5550</v>
      </c>
      <c r="D589" s="83">
        <v>1972</v>
      </c>
      <c r="E589" s="83" t="s">
        <v>2390</v>
      </c>
      <c r="F589" s="83" t="s">
        <v>2868</v>
      </c>
      <c r="G589" s="83" t="s">
        <v>2803</v>
      </c>
      <c r="H589" s="86"/>
      <c r="I589" s="88">
        <v>274.94</v>
      </c>
      <c r="J589" s="83">
        <v>1999</v>
      </c>
      <c r="K589" s="83">
        <v>945</v>
      </c>
    </row>
    <row r="590" spans="1:11" x14ac:dyDescent="0.25">
      <c r="A590" s="28"/>
      <c r="B590" s="74" t="s">
        <v>1000</v>
      </c>
      <c r="C590" s="74" t="s">
        <v>333</v>
      </c>
      <c r="D590" s="83">
        <v>1963</v>
      </c>
      <c r="E590" s="83" t="s">
        <v>924</v>
      </c>
      <c r="F590" s="83"/>
      <c r="G590" s="83" t="s">
        <v>2803</v>
      </c>
      <c r="H590" s="86"/>
      <c r="I590" s="88">
        <v>276.32</v>
      </c>
      <c r="J590" s="83">
        <v>1991</v>
      </c>
      <c r="K590" s="83">
        <v>935</v>
      </c>
    </row>
    <row r="591" spans="1:11" x14ac:dyDescent="0.25">
      <c r="B591" t="s">
        <v>2155</v>
      </c>
      <c r="C591" t="s">
        <v>37</v>
      </c>
      <c r="D591" s="4">
        <v>1975</v>
      </c>
      <c r="E591" s="4" t="s">
        <v>2391</v>
      </c>
      <c r="F591" s="4" t="s">
        <v>2639</v>
      </c>
      <c r="G591" s="4" t="s">
        <v>2803</v>
      </c>
      <c r="I591" s="5">
        <v>276.37</v>
      </c>
      <c r="J591" s="4">
        <v>1999</v>
      </c>
      <c r="K591" s="4">
        <v>935</v>
      </c>
    </row>
    <row r="592" spans="1:11" x14ac:dyDescent="0.25">
      <c r="A592" s="28"/>
      <c r="B592" s="74" t="s">
        <v>5312</v>
      </c>
      <c r="C592" s="74" t="s">
        <v>718</v>
      </c>
      <c r="D592" s="83">
        <v>1970</v>
      </c>
      <c r="E592" s="83" t="s">
        <v>925</v>
      </c>
      <c r="F592" s="83" t="s">
        <v>2771</v>
      </c>
      <c r="G592" s="83" t="s">
        <v>2818</v>
      </c>
      <c r="H592" s="86"/>
      <c r="I592" s="88">
        <v>276.75</v>
      </c>
      <c r="J592" s="83">
        <v>1991</v>
      </c>
      <c r="K592" s="83">
        <v>932</v>
      </c>
    </row>
    <row r="593" spans="1:12" x14ac:dyDescent="0.25">
      <c r="A593" s="28"/>
      <c r="B593" s="74" t="s">
        <v>930</v>
      </c>
      <c r="C593" s="74" t="s">
        <v>931</v>
      </c>
      <c r="D593" s="83"/>
      <c r="E593" s="83" t="s">
        <v>926</v>
      </c>
      <c r="F593" s="83"/>
      <c r="G593" s="83"/>
      <c r="H593" s="86"/>
      <c r="I593" s="88">
        <v>277.75</v>
      </c>
      <c r="J593" s="83">
        <v>1991</v>
      </c>
      <c r="K593" s="83">
        <v>925</v>
      </c>
    </row>
    <row r="594" spans="1:12" x14ac:dyDescent="0.25">
      <c r="A594" s="28"/>
      <c r="B594" s="73" t="s">
        <v>2377</v>
      </c>
      <c r="C594" s="74" t="s">
        <v>2378</v>
      </c>
      <c r="D594" s="83"/>
      <c r="E594" s="83" t="s">
        <v>2392</v>
      </c>
      <c r="F594" s="83"/>
      <c r="G594" s="83"/>
      <c r="H594" s="86"/>
      <c r="I594" s="88">
        <v>279.06</v>
      </c>
      <c r="J594" s="83">
        <v>1999</v>
      </c>
      <c r="K594" s="83">
        <v>916</v>
      </c>
    </row>
    <row r="595" spans="1:12" x14ac:dyDescent="0.25">
      <c r="B595" t="s">
        <v>5313</v>
      </c>
      <c r="C595" t="s">
        <v>1374</v>
      </c>
      <c r="D595" s="4">
        <v>1964</v>
      </c>
      <c r="E595" s="4" t="s">
        <v>927</v>
      </c>
      <c r="F595" s="4" t="s">
        <v>2678</v>
      </c>
      <c r="G595" s="4" t="s">
        <v>2803</v>
      </c>
      <c r="I595" s="5">
        <v>279.37</v>
      </c>
      <c r="J595" s="4">
        <v>1991</v>
      </c>
      <c r="K595" s="4">
        <v>914</v>
      </c>
    </row>
    <row r="596" spans="1:12" x14ac:dyDescent="0.25">
      <c r="A596" s="28"/>
      <c r="B596" s="74" t="s">
        <v>932</v>
      </c>
      <c r="C596" s="74" t="s">
        <v>933</v>
      </c>
      <c r="D596" s="83"/>
      <c r="E596" s="83" t="s">
        <v>928</v>
      </c>
      <c r="F596" s="83" t="s">
        <v>2678</v>
      </c>
      <c r="G596" s="83"/>
      <c r="H596" s="86"/>
      <c r="I596" s="88">
        <v>279.77999999999997</v>
      </c>
      <c r="J596" s="83">
        <v>1991</v>
      </c>
      <c r="K596" s="83">
        <v>911</v>
      </c>
    </row>
    <row r="597" spans="1:12" x14ac:dyDescent="0.25">
      <c r="A597" s="28">
        <v>76</v>
      </c>
      <c r="B597" s="74" t="s">
        <v>3074</v>
      </c>
      <c r="C597" s="74" t="s">
        <v>2020</v>
      </c>
      <c r="D597" s="83">
        <v>1980</v>
      </c>
      <c r="E597" s="83" t="s">
        <v>3075</v>
      </c>
      <c r="F597" s="83" t="s">
        <v>2678</v>
      </c>
      <c r="G597" s="83" t="s">
        <v>2818</v>
      </c>
      <c r="H597" s="86"/>
      <c r="I597" s="88">
        <v>279.87</v>
      </c>
      <c r="J597" s="83">
        <v>2000</v>
      </c>
      <c r="K597" s="83">
        <v>910</v>
      </c>
    </row>
    <row r="598" spans="1:12" x14ac:dyDescent="0.25">
      <c r="B598" t="s">
        <v>2379</v>
      </c>
      <c r="C598" t="s">
        <v>3072</v>
      </c>
      <c r="D598" s="4">
        <v>1974</v>
      </c>
      <c r="E598" s="4" t="s">
        <v>2393</v>
      </c>
      <c r="F598" s="4" t="s">
        <v>2678</v>
      </c>
      <c r="G598" s="4" t="s">
        <v>2803</v>
      </c>
      <c r="I598" s="5">
        <v>290.49</v>
      </c>
      <c r="J598" s="4">
        <v>1999</v>
      </c>
      <c r="K598" s="4">
        <v>837</v>
      </c>
    </row>
    <row r="600" spans="1:12" x14ac:dyDescent="0.25">
      <c r="A600" s="77" t="s">
        <v>661</v>
      </c>
      <c r="B600" s="78"/>
      <c r="C600" s="78"/>
      <c r="D600" s="81"/>
      <c r="E600" s="81"/>
      <c r="F600" s="81"/>
      <c r="G600" s="81"/>
      <c r="H600" s="131"/>
      <c r="I600" s="87"/>
      <c r="J600" s="81"/>
      <c r="K600" s="81"/>
      <c r="L600" s="78"/>
    </row>
    <row r="601" spans="1:12" ht="5.25" customHeight="1" x14ac:dyDescent="0.25"/>
    <row r="602" spans="1:12" x14ac:dyDescent="0.25">
      <c r="A602" s="28">
        <v>1</v>
      </c>
      <c r="B602" s="74" t="s">
        <v>1082</v>
      </c>
      <c r="C602" s="74" t="s">
        <v>293</v>
      </c>
      <c r="D602" s="83">
        <v>1965</v>
      </c>
      <c r="E602" s="83" t="s">
        <v>662</v>
      </c>
      <c r="F602" s="83"/>
      <c r="G602" s="83" t="s">
        <v>2803</v>
      </c>
      <c r="H602" s="86"/>
      <c r="I602" s="88">
        <v>537.16999999999996</v>
      </c>
      <c r="J602" s="83">
        <v>1990</v>
      </c>
      <c r="K602" s="83">
        <v>1128</v>
      </c>
    </row>
    <row r="603" spans="1:12" x14ac:dyDescent="0.25">
      <c r="A603" s="28"/>
      <c r="B603" s="74" t="s">
        <v>5692</v>
      </c>
      <c r="C603" s="74" t="s">
        <v>1132</v>
      </c>
      <c r="D603" s="83">
        <v>1992</v>
      </c>
      <c r="E603" s="83" t="s">
        <v>5693</v>
      </c>
      <c r="F603" s="83"/>
      <c r="G603" s="83" t="s">
        <v>2818</v>
      </c>
      <c r="H603" s="86"/>
      <c r="I603" s="88">
        <v>539.03</v>
      </c>
      <c r="J603" s="83">
        <v>2014</v>
      </c>
      <c r="K603" s="83">
        <v>1121</v>
      </c>
    </row>
    <row r="604" spans="1:12" x14ac:dyDescent="0.25">
      <c r="A604" s="28"/>
      <c r="B604" s="74" t="s">
        <v>5694</v>
      </c>
      <c r="C604" s="74" t="s">
        <v>1019</v>
      </c>
      <c r="D604" s="83">
        <v>1995</v>
      </c>
      <c r="E604" s="83" t="s">
        <v>5695</v>
      </c>
      <c r="F604" s="83"/>
      <c r="G604" s="83" t="s">
        <v>2805</v>
      </c>
      <c r="H604" s="86"/>
      <c r="I604" s="88">
        <v>539.44000000000005</v>
      </c>
      <c r="J604" s="83">
        <v>2014</v>
      </c>
      <c r="K604" s="83">
        <v>1120</v>
      </c>
    </row>
    <row r="605" spans="1:12" x14ac:dyDescent="0.25">
      <c r="A605" s="28"/>
      <c r="B605" s="74" t="s">
        <v>5713</v>
      </c>
      <c r="C605" s="74" t="s">
        <v>1640</v>
      </c>
      <c r="D605" s="83">
        <v>1996</v>
      </c>
      <c r="E605" s="83" t="s">
        <v>5696</v>
      </c>
      <c r="F605" s="83"/>
      <c r="G605" s="83" t="s">
        <v>2805</v>
      </c>
      <c r="H605" s="86"/>
      <c r="I605" s="88">
        <v>542.16999999999996</v>
      </c>
      <c r="J605" s="83">
        <v>2014</v>
      </c>
      <c r="K605" s="83">
        <v>1111</v>
      </c>
    </row>
    <row r="606" spans="1:12" x14ac:dyDescent="0.25">
      <c r="A606" s="28"/>
      <c r="B606" s="74" t="s">
        <v>5697</v>
      </c>
      <c r="C606" s="74" t="s">
        <v>5698</v>
      </c>
      <c r="D606" s="83">
        <v>1974</v>
      </c>
      <c r="E606" s="83" t="s">
        <v>5699</v>
      </c>
      <c r="F606" s="83" t="s">
        <v>2713</v>
      </c>
      <c r="G606" s="83" t="s">
        <v>2862</v>
      </c>
      <c r="H606" s="86"/>
      <c r="I606" s="88">
        <v>543.82000000000005</v>
      </c>
      <c r="J606" s="83">
        <v>2014</v>
      </c>
      <c r="K606" s="83">
        <v>1105</v>
      </c>
    </row>
    <row r="607" spans="1:12" x14ac:dyDescent="0.25">
      <c r="A607" s="28"/>
      <c r="B607" s="74" t="s">
        <v>5700</v>
      </c>
      <c r="C607" s="74" t="s">
        <v>1111</v>
      </c>
      <c r="D607" s="83">
        <v>1987</v>
      </c>
      <c r="E607" s="83" t="s">
        <v>5701</v>
      </c>
      <c r="F607" s="83"/>
      <c r="G607" s="83" t="s">
        <v>2803</v>
      </c>
      <c r="H607" s="86"/>
      <c r="I607" s="88">
        <v>546.14</v>
      </c>
      <c r="J607" s="83">
        <v>2014</v>
      </c>
      <c r="K607" s="83">
        <v>1097</v>
      </c>
    </row>
    <row r="608" spans="1:12" x14ac:dyDescent="0.25">
      <c r="A608" s="28"/>
      <c r="B608" s="74" t="s">
        <v>1083</v>
      </c>
      <c r="C608" s="74" t="s">
        <v>41</v>
      </c>
      <c r="D608" s="83">
        <v>1966</v>
      </c>
      <c r="E608" s="83" t="s">
        <v>663</v>
      </c>
      <c r="F608" s="83" t="s">
        <v>2639</v>
      </c>
      <c r="G608" s="83" t="s">
        <v>2803</v>
      </c>
      <c r="H608" s="86"/>
      <c r="I608" s="88">
        <v>547.59</v>
      </c>
      <c r="J608" s="83">
        <v>1990</v>
      </c>
      <c r="K608" s="83">
        <v>1093</v>
      </c>
    </row>
    <row r="609" spans="1:11" x14ac:dyDescent="0.25">
      <c r="A609" s="28"/>
      <c r="B609" s="74" t="s">
        <v>5702</v>
      </c>
      <c r="C609" s="74" t="s">
        <v>333</v>
      </c>
      <c r="D609" s="83">
        <v>1989</v>
      </c>
      <c r="E609" s="83" t="s">
        <v>5703</v>
      </c>
      <c r="F609" s="83"/>
      <c r="G609" s="83" t="s">
        <v>2803</v>
      </c>
      <c r="H609" s="86"/>
      <c r="I609" s="88">
        <v>547.72</v>
      </c>
      <c r="J609" s="83">
        <v>2014</v>
      </c>
      <c r="K609" s="83">
        <v>1092</v>
      </c>
    </row>
    <row r="610" spans="1:11" x14ac:dyDescent="0.25">
      <c r="A610" s="28"/>
      <c r="B610" s="74" t="s">
        <v>5704</v>
      </c>
      <c r="C610" s="74" t="s">
        <v>5698</v>
      </c>
      <c r="D610" s="83">
        <v>1987</v>
      </c>
      <c r="E610" s="83" t="s">
        <v>5705</v>
      </c>
      <c r="F610" s="83" t="s">
        <v>2713</v>
      </c>
      <c r="G610" s="83" t="s">
        <v>2803</v>
      </c>
      <c r="H610" s="86"/>
      <c r="I610" s="88">
        <v>549.44000000000005</v>
      </c>
      <c r="J610" s="83">
        <v>2014</v>
      </c>
      <c r="K610" s="83">
        <v>1086</v>
      </c>
    </row>
    <row r="611" spans="1:11" x14ac:dyDescent="0.25">
      <c r="A611" s="28">
        <v>10</v>
      </c>
      <c r="B611" s="74" t="s">
        <v>664</v>
      </c>
      <c r="C611" s="74" t="s">
        <v>617</v>
      </c>
      <c r="D611" s="83">
        <v>1964</v>
      </c>
      <c r="E611" s="83" t="s">
        <v>665</v>
      </c>
      <c r="F611" s="83" t="s">
        <v>2942</v>
      </c>
      <c r="G611" s="83" t="s">
        <v>2803</v>
      </c>
      <c r="H611" s="86"/>
      <c r="I611" s="88">
        <v>550.14</v>
      </c>
      <c r="J611" s="83">
        <v>1990</v>
      </c>
      <c r="K611" s="83">
        <v>1084</v>
      </c>
    </row>
    <row r="612" spans="1:11" x14ac:dyDescent="0.25">
      <c r="A612" s="28"/>
      <c r="B612" s="74" t="s">
        <v>5708</v>
      </c>
      <c r="C612" s="74" t="s">
        <v>5706</v>
      </c>
      <c r="D612" s="83">
        <v>1979</v>
      </c>
      <c r="E612" s="83" t="s">
        <v>5707</v>
      </c>
      <c r="F612" s="83"/>
      <c r="G612" s="83" t="s">
        <v>2803</v>
      </c>
      <c r="H612" s="86"/>
      <c r="I612" s="88">
        <v>551.47</v>
      </c>
      <c r="J612" s="83">
        <v>2014</v>
      </c>
      <c r="K612" s="83">
        <v>1080</v>
      </c>
    </row>
    <row r="613" spans="1:11" x14ac:dyDescent="0.25">
      <c r="A613" s="28"/>
      <c r="B613" s="74" t="s">
        <v>666</v>
      </c>
      <c r="C613" s="74" t="s">
        <v>333</v>
      </c>
      <c r="D613" s="83"/>
      <c r="E613" s="83" t="s">
        <v>667</v>
      </c>
      <c r="F613" s="83"/>
      <c r="G613" s="83"/>
      <c r="H613" s="86"/>
      <c r="I613" s="88">
        <v>552.59</v>
      </c>
      <c r="J613" s="83">
        <v>1990</v>
      </c>
      <c r="K613" s="83">
        <v>1076</v>
      </c>
    </row>
    <row r="614" spans="1:11" x14ac:dyDescent="0.25">
      <c r="A614" s="28"/>
      <c r="B614" s="74" t="s">
        <v>1700</v>
      </c>
      <c r="C614" s="74" t="s">
        <v>1234</v>
      </c>
      <c r="D614" s="83">
        <v>1965</v>
      </c>
      <c r="E614" s="83" t="s">
        <v>1638</v>
      </c>
      <c r="F614" s="83"/>
      <c r="G614" s="83" t="s">
        <v>2803</v>
      </c>
      <c r="H614" s="86"/>
      <c r="I614" s="88">
        <v>555.35</v>
      </c>
      <c r="J614" s="83">
        <v>1996</v>
      </c>
      <c r="K614" s="83">
        <v>1067</v>
      </c>
    </row>
    <row r="615" spans="1:11" x14ac:dyDescent="0.25">
      <c r="A615" s="28"/>
      <c r="B615" s="74" t="s">
        <v>1639</v>
      </c>
      <c r="C615" s="74" t="s">
        <v>1640</v>
      </c>
      <c r="D615" s="83"/>
      <c r="E615" s="83" t="s">
        <v>1641</v>
      </c>
      <c r="F615" s="83"/>
      <c r="G615" s="83"/>
      <c r="H615" s="86"/>
      <c r="I615" s="88">
        <v>555.75</v>
      </c>
      <c r="J615" s="83">
        <v>1996</v>
      </c>
      <c r="K615" s="83">
        <v>1065</v>
      </c>
    </row>
    <row r="616" spans="1:11" x14ac:dyDescent="0.25">
      <c r="A616" s="28"/>
      <c r="B616" s="74" t="s">
        <v>1642</v>
      </c>
      <c r="C616" s="74" t="s">
        <v>1019</v>
      </c>
      <c r="D616" s="83">
        <v>1972</v>
      </c>
      <c r="E616" s="83" t="s">
        <v>1643</v>
      </c>
      <c r="F616" s="83"/>
      <c r="G616" s="83" t="s">
        <v>2803</v>
      </c>
      <c r="H616" s="86"/>
      <c r="I616" s="88">
        <v>557.37</v>
      </c>
      <c r="J616" s="83">
        <v>1996</v>
      </c>
      <c r="K616" s="83">
        <v>1060</v>
      </c>
    </row>
    <row r="617" spans="1:11" x14ac:dyDescent="0.25">
      <c r="A617" s="28"/>
      <c r="B617" s="74" t="s">
        <v>5709</v>
      </c>
      <c r="C617" s="74" t="s">
        <v>1132</v>
      </c>
      <c r="D617" s="83">
        <v>1994</v>
      </c>
      <c r="E617" s="83" t="s">
        <v>5710</v>
      </c>
      <c r="F617" s="83"/>
      <c r="G617" s="83" t="s">
        <v>2818</v>
      </c>
      <c r="H617" s="86"/>
      <c r="I617" s="88">
        <v>557.91</v>
      </c>
      <c r="J617" s="83">
        <v>2014</v>
      </c>
      <c r="K617" s="83">
        <v>1058</v>
      </c>
    </row>
    <row r="618" spans="1:11" x14ac:dyDescent="0.25">
      <c r="A618" s="28"/>
      <c r="B618" s="74" t="s">
        <v>1644</v>
      </c>
      <c r="C618" s="74" t="s">
        <v>1645</v>
      </c>
      <c r="D618" s="83">
        <v>1974</v>
      </c>
      <c r="E618" s="83" t="s">
        <v>1646</v>
      </c>
      <c r="F618" s="83" t="s">
        <v>2771</v>
      </c>
      <c r="G618" s="83" t="s">
        <v>2818</v>
      </c>
      <c r="H618" s="86"/>
      <c r="I618" s="88">
        <v>561.49</v>
      </c>
      <c r="J618" s="83">
        <v>1996</v>
      </c>
      <c r="K618" s="83">
        <v>1046</v>
      </c>
    </row>
    <row r="619" spans="1:11" x14ac:dyDescent="0.25">
      <c r="A619" s="28"/>
      <c r="B619" s="74" t="s">
        <v>668</v>
      </c>
      <c r="C619" s="74" t="s">
        <v>333</v>
      </c>
      <c r="D619" s="83"/>
      <c r="E619" s="83" t="s">
        <v>669</v>
      </c>
      <c r="F619" s="83"/>
      <c r="G619" s="83"/>
      <c r="H619" s="86"/>
      <c r="I619" s="88">
        <v>562.69000000000005</v>
      </c>
      <c r="J619" s="83">
        <v>1990</v>
      </c>
      <c r="K619" s="83">
        <v>1043</v>
      </c>
    </row>
    <row r="620" spans="1:11" x14ac:dyDescent="0.25">
      <c r="A620" s="28"/>
      <c r="B620" s="74" t="s">
        <v>1647</v>
      </c>
      <c r="C620" s="74" t="s">
        <v>1648</v>
      </c>
      <c r="D620" s="83">
        <v>1979</v>
      </c>
      <c r="E620" s="83" t="s">
        <v>1649</v>
      </c>
      <c r="F620" s="83"/>
      <c r="G620" s="83" t="s">
        <v>1127</v>
      </c>
      <c r="H620" s="86"/>
      <c r="I620" s="88">
        <v>564.29999999999995</v>
      </c>
      <c r="J620" s="83">
        <v>1996</v>
      </c>
      <c r="K620" s="83">
        <v>1037</v>
      </c>
    </row>
    <row r="621" spans="1:11" x14ac:dyDescent="0.25">
      <c r="A621" s="28">
        <v>20</v>
      </c>
      <c r="B621" s="74" t="s">
        <v>1650</v>
      </c>
      <c r="C621" s="74" t="s">
        <v>1998</v>
      </c>
      <c r="D621" s="83">
        <v>1966</v>
      </c>
      <c r="E621" s="83" t="s">
        <v>1651</v>
      </c>
      <c r="F621" s="83"/>
      <c r="G621" s="83" t="s">
        <v>2803</v>
      </c>
      <c r="H621" s="86"/>
      <c r="I621" s="88">
        <v>565.42999999999995</v>
      </c>
      <c r="J621" s="83">
        <v>1996</v>
      </c>
      <c r="K621" s="83">
        <v>1034</v>
      </c>
    </row>
    <row r="622" spans="1:11" x14ac:dyDescent="0.25">
      <c r="A622" s="28"/>
      <c r="B622" s="74" t="s">
        <v>5454</v>
      </c>
      <c r="C622" s="74" t="s">
        <v>10</v>
      </c>
      <c r="D622" s="83">
        <v>1967</v>
      </c>
      <c r="E622" s="83" t="s">
        <v>1652</v>
      </c>
      <c r="F622" s="83" t="s">
        <v>2680</v>
      </c>
      <c r="G622" s="83" t="s">
        <v>2803</v>
      </c>
      <c r="H622" s="86"/>
      <c r="I622" s="88">
        <v>566.20000000000005</v>
      </c>
      <c r="J622" s="83">
        <v>1996</v>
      </c>
      <c r="K622" s="83">
        <v>1031</v>
      </c>
    </row>
    <row r="623" spans="1:11" x14ac:dyDescent="0.25">
      <c r="A623" s="28"/>
      <c r="B623" s="74" t="s">
        <v>1653</v>
      </c>
      <c r="C623" s="74" t="s">
        <v>1654</v>
      </c>
      <c r="D623" s="83">
        <v>1977</v>
      </c>
      <c r="E623" s="83" t="s">
        <v>1655</v>
      </c>
      <c r="F623" s="83" t="s">
        <v>2678</v>
      </c>
      <c r="G623" s="83" t="s">
        <v>2805</v>
      </c>
      <c r="H623" s="86"/>
      <c r="I623" s="88">
        <v>567.54</v>
      </c>
      <c r="J623" s="83">
        <v>1996</v>
      </c>
      <c r="K623" s="83">
        <v>1027</v>
      </c>
    </row>
    <row r="624" spans="1:11" x14ac:dyDescent="0.25">
      <c r="A624" s="28"/>
      <c r="B624" s="74" t="s">
        <v>670</v>
      </c>
      <c r="C624" s="74" t="s">
        <v>626</v>
      </c>
      <c r="D624" s="83">
        <v>1953</v>
      </c>
      <c r="E624" s="83" t="s">
        <v>671</v>
      </c>
      <c r="F624" s="83" t="s">
        <v>2656</v>
      </c>
      <c r="G624" s="83" t="s">
        <v>2803</v>
      </c>
      <c r="H624" s="86"/>
      <c r="I624" s="88">
        <v>570.30999999999995</v>
      </c>
      <c r="J624" s="83">
        <v>1990</v>
      </c>
      <c r="K624" s="83">
        <v>1018</v>
      </c>
    </row>
    <row r="625" spans="1:12" x14ac:dyDescent="0.25">
      <c r="A625" s="28"/>
      <c r="B625" s="74" t="s">
        <v>4907</v>
      </c>
      <c r="C625" s="74" t="s">
        <v>2222</v>
      </c>
      <c r="D625" s="83">
        <v>1990</v>
      </c>
      <c r="E625" s="83" t="s">
        <v>5711</v>
      </c>
      <c r="F625" s="83"/>
      <c r="G625" s="83" t="s">
        <v>2803</v>
      </c>
      <c r="H625" s="86"/>
      <c r="I625" s="88">
        <v>570.84</v>
      </c>
      <c r="J625" s="83">
        <v>2014</v>
      </c>
      <c r="K625" s="83">
        <v>1016</v>
      </c>
    </row>
    <row r="626" spans="1:12" x14ac:dyDescent="0.25">
      <c r="A626" s="28"/>
      <c r="B626" s="74" t="s">
        <v>672</v>
      </c>
      <c r="C626" s="74" t="s">
        <v>1085</v>
      </c>
      <c r="D626" s="83">
        <v>1963</v>
      </c>
      <c r="E626" s="83" t="s">
        <v>674</v>
      </c>
      <c r="F626" s="83" t="s">
        <v>2691</v>
      </c>
      <c r="G626" s="83" t="s">
        <v>2803</v>
      </c>
      <c r="H626" s="86"/>
      <c r="I626" s="88">
        <v>573.70000000000005</v>
      </c>
      <c r="J626" s="83">
        <v>2014</v>
      </c>
      <c r="K626" s="83">
        <v>1016</v>
      </c>
    </row>
    <row r="627" spans="1:12" x14ac:dyDescent="0.25">
      <c r="A627" s="28"/>
      <c r="B627" s="74" t="s">
        <v>1656</v>
      </c>
      <c r="C627" s="74" t="s">
        <v>3059</v>
      </c>
      <c r="D627" s="83">
        <v>1971</v>
      </c>
      <c r="E627" s="83" t="s">
        <v>674</v>
      </c>
      <c r="F627" s="83" t="s">
        <v>2713</v>
      </c>
      <c r="G627" s="83" t="s">
        <v>2803</v>
      </c>
      <c r="H627" s="86"/>
      <c r="I627" s="88">
        <v>573.70000000000005</v>
      </c>
      <c r="J627" s="83">
        <v>1996</v>
      </c>
      <c r="K627" s="83">
        <v>1007</v>
      </c>
    </row>
    <row r="628" spans="1:12" x14ac:dyDescent="0.25">
      <c r="A628" s="28"/>
      <c r="B628" s="74" t="s">
        <v>675</v>
      </c>
      <c r="C628" s="74" t="s">
        <v>1076</v>
      </c>
      <c r="D628" s="83">
        <v>1961</v>
      </c>
      <c r="E628" s="83" t="s">
        <v>676</v>
      </c>
      <c r="F628" s="83" t="s">
        <v>2713</v>
      </c>
      <c r="G628" s="83" t="s">
        <v>2803</v>
      </c>
      <c r="H628" s="86"/>
      <c r="I628" s="88">
        <v>578.98</v>
      </c>
      <c r="J628" s="83">
        <v>1990</v>
      </c>
      <c r="K628" s="83">
        <v>990</v>
      </c>
    </row>
    <row r="629" spans="1:12" x14ac:dyDescent="0.25">
      <c r="A629" s="28"/>
      <c r="B629" s="74" t="s">
        <v>1657</v>
      </c>
      <c r="C629" s="74" t="s">
        <v>30</v>
      </c>
      <c r="D629" s="83">
        <v>1976</v>
      </c>
      <c r="E629" s="83" t="s">
        <v>1658</v>
      </c>
      <c r="F629" s="83" t="s">
        <v>2639</v>
      </c>
      <c r="G629" s="83" t="s">
        <v>2818</v>
      </c>
      <c r="H629" s="86"/>
      <c r="I629" s="88">
        <v>584.65</v>
      </c>
      <c r="J629" s="83">
        <v>1996</v>
      </c>
      <c r="K629" s="83">
        <v>974</v>
      </c>
    </row>
    <row r="630" spans="1:12" x14ac:dyDescent="0.25">
      <c r="A630" s="28"/>
      <c r="B630" s="74" t="s">
        <v>5300</v>
      </c>
      <c r="C630" s="74" t="s">
        <v>5301</v>
      </c>
      <c r="D630" s="83">
        <v>1964</v>
      </c>
      <c r="E630" s="83" t="s">
        <v>677</v>
      </c>
      <c r="F630" s="83" t="s">
        <v>2678</v>
      </c>
      <c r="G630" s="83" t="s">
        <v>2803</v>
      </c>
      <c r="H630" s="86"/>
      <c r="I630" s="88">
        <v>586.61</v>
      </c>
      <c r="J630" s="83">
        <v>1990</v>
      </c>
      <c r="K630" s="83">
        <v>968</v>
      </c>
    </row>
    <row r="631" spans="1:12" x14ac:dyDescent="0.25">
      <c r="A631" s="28">
        <v>30</v>
      </c>
      <c r="B631" s="74" t="s">
        <v>678</v>
      </c>
      <c r="C631" s="74" t="s">
        <v>1</v>
      </c>
      <c r="D631" s="83">
        <v>1967</v>
      </c>
      <c r="E631" s="83" t="s">
        <v>679</v>
      </c>
      <c r="F631" s="83" t="s">
        <v>2639</v>
      </c>
      <c r="G631" s="83" t="s">
        <v>2803</v>
      </c>
      <c r="H631" s="86"/>
      <c r="I631" s="88">
        <v>587.80999999999995</v>
      </c>
      <c r="J631" s="83">
        <v>1990</v>
      </c>
      <c r="K631" s="83">
        <v>962</v>
      </c>
    </row>
    <row r="632" spans="1:12" x14ac:dyDescent="0.25">
      <c r="A632" s="28"/>
      <c r="B632" s="74" t="s">
        <v>5302</v>
      </c>
      <c r="C632" s="74" t="s">
        <v>5303</v>
      </c>
      <c r="D632" s="83">
        <v>1964</v>
      </c>
      <c r="E632" s="83" t="s">
        <v>680</v>
      </c>
      <c r="F632" s="83" t="s">
        <v>2678</v>
      </c>
      <c r="G632" s="83" t="s">
        <v>2803</v>
      </c>
      <c r="H632" s="86"/>
      <c r="I632" s="88">
        <v>666.23</v>
      </c>
      <c r="J632" s="83">
        <v>1990</v>
      </c>
      <c r="K632" s="83">
        <v>905</v>
      </c>
    </row>
    <row r="634" spans="1:12" x14ac:dyDescent="0.25">
      <c r="A634" s="77" t="s">
        <v>1236</v>
      </c>
      <c r="B634" s="78"/>
      <c r="C634" s="78"/>
      <c r="D634" s="81"/>
      <c r="E634" s="81"/>
      <c r="F634" s="81"/>
      <c r="G634" s="81"/>
      <c r="H634" s="131"/>
      <c r="I634" s="87"/>
      <c r="J634" s="81"/>
      <c r="K634" s="81"/>
      <c r="L634" s="78"/>
    </row>
    <row r="635" spans="1:12" ht="4.5" customHeight="1" x14ac:dyDescent="0.25">
      <c r="B635" s="18"/>
      <c r="C635" s="18"/>
      <c r="E635" s="21"/>
      <c r="G635" s="128"/>
      <c r="H635" s="12"/>
      <c r="I635" s="128"/>
      <c r="K635" s="128"/>
    </row>
    <row r="636" spans="1:12" x14ac:dyDescent="0.25">
      <c r="A636" s="96" t="s">
        <v>5618</v>
      </c>
      <c r="B636" s="97"/>
      <c r="C636" s="97"/>
      <c r="D636" s="98"/>
      <c r="E636" s="99"/>
      <c r="F636" s="98"/>
      <c r="G636" s="100"/>
      <c r="H636" s="101"/>
      <c r="I636" s="100"/>
      <c r="J636" s="98"/>
      <c r="K636" s="100"/>
      <c r="L636" s="102"/>
    </row>
    <row r="637" spans="1:12" ht="4.5" customHeight="1" x14ac:dyDescent="0.25">
      <c r="A637" s="95"/>
      <c r="B637" s="18"/>
      <c r="C637" s="18"/>
      <c r="E637" s="21"/>
      <c r="G637" s="128"/>
      <c r="H637" s="12"/>
      <c r="I637" s="128"/>
      <c r="K637" s="128"/>
    </row>
    <row r="638" spans="1:12" s="130" customFormat="1" x14ac:dyDescent="0.25">
      <c r="A638" s="28">
        <v>1</v>
      </c>
      <c r="B638" s="74" t="s">
        <v>4866</v>
      </c>
      <c r="C638" s="74" t="s">
        <v>3597</v>
      </c>
      <c r="D638" s="83">
        <v>1988</v>
      </c>
      <c r="E638" s="83" t="s">
        <v>5714</v>
      </c>
      <c r="F638" s="83"/>
      <c r="G638" s="83" t="s">
        <v>2803</v>
      </c>
      <c r="H638" s="86">
        <v>2.8</v>
      </c>
      <c r="I638" s="88">
        <v>12.68</v>
      </c>
      <c r="J638" s="83">
        <v>2014</v>
      </c>
      <c r="K638" s="83">
        <v>1201</v>
      </c>
      <c r="L638" s="129"/>
    </row>
    <row r="639" spans="1:12" s="130" customFormat="1" x14ac:dyDescent="0.25">
      <c r="A639" s="28"/>
      <c r="B639" s="74" t="s">
        <v>5079</v>
      </c>
      <c r="C639" s="74" t="s">
        <v>3597</v>
      </c>
      <c r="D639" s="83">
        <v>1989</v>
      </c>
      <c r="E639" s="83" t="s">
        <v>1984</v>
      </c>
      <c r="F639" s="83"/>
      <c r="G639" s="83" t="s">
        <v>2803</v>
      </c>
      <c r="H639" s="86">
        <v>2.8</v>
      </c>
      <c r="I639" s="88">
        <v>12.84</v>
      </c>
      <c r="J639" s="83">
        <v>2014</v>
      </c>
      <c r="K639" s="83">
        <v>1180</v>
      </c>
      <c r="L639" s="129"/>
    </row>
    <row r="640" spans="1:12" s="130" customFormat="1" x14ac:dyDescent="0.25">
      <c r="A640" s="28"/>
      <c r="B640" s="74" t="s">
        <v>4365</v>
      </c>
      <c r="C640" s="74" t="s">
        <v>3597</v>
      </c>
      <c r="D640" s="83">
        <v>1977</v>
      </c>
      <c r="E640" s="83" t="s">
        <v>4535</v>
      </c>
      <c r="F640" s="83"/>
      <c r="G640" s="83" t="s">
        <v>2803</v>
      </c>
      <c r="H640" s="86">
        <v>2.1</v>
      </c>
      <c r="I640" s="88">
        <v>12.86</v>
      </c>
      <c r="J640" s="83">
        <v>2010</v>
      </c>
      <c r="K640" s="83">
        <v>1178</v>
      </c>
      <c r="L640" s="129"/>
    </row>
    <row r="641" spans="1:12" s="130" customFormat="1" x14ac:dyDescent="0.25">
      <c r="A641" s="28"/>
      <c r="B641" s="74" t="s">
        <v>4868</v>
      </c>
      <c r="C641" s="74" t="s">
        <v>1111</v>
      </c>
      <c r="D641" s="83">
        <v>1981</v>
      </c>
      <c r="E641" s="83" t="s">
        <v>5645</v>
      </c>
      <c r="F641" s="83"/>
      <c r="G641" s="83" t="s">
        <v>2803</v>
      </c>
      <c r="H641" s="86">
        <v>2.8</v>
      </c>
      <c r="I641" s="88">
        <v>12.9</v>
      </c>
      <c r="J641" s="83">
        <v>2014</v>
      </c>
      <c r="K641" s="83">
        <v>1172</v>
      </c>
      <c r="L641" s="129"/>
    </row>
    <row r="642" spans="1:12" s="130" customFormat="1" x14ac:dyDescent="0.25">
      <c r="A642" s="28"/>
      <c r="B642" s="74" t="s">
        <v>4091</v>
      </c>
      <c r="C642" s="74" t="s">
        <v>2632</v>
      </c>
      <c r="D642" s="83">
        <v>1983</v>
      </c>
      <c r="E642" s="83" t="s">
        <v>4094</v>
      </c>
      <c r="F642" s="83"/>
      <c r="G642" s="83" t="s">
        <v>2803</v>
      </c>
      <c r="H642" s="86">
        <v>2.1</v>
      </c>
      <c r="I642" s="88">
        <v>12.92</v>
      </c>
      <c r="J642" s="83">
        <v>2010</v>
      </c>
      <c r="K642" s="83">
        <v>1170</v>
      </c>
      <c r="L642" s="129"/>
    </row>
    <row r="643" spans="1:12" s="130" customFormat="1" x14ac:dyDescent="0.25">
      <c r="A643" s="28"/>
      <c r="B643" s="74" t="s">
        <v>3601</v>
      </c>
      <c r="C643" s="74" t="s">
        <v>3597</v>
      </c>
      <c r="D643" s="83">
        <v>1982</v>
      </c>
      <c r="E643" s="83" t="s">
        <v>4536</v>
      </c>
      <c r="F643" s="83"/>
      <c r="G643" s="83" t="s">
        <v>2803</v>
      </c>
      <c r="H643" s="86">
        <v>2.1</v>
      </c>
      <c r="I643" s="88">
        <v>12.93</v>
      </c>
      <c r="J643" s="83">
        <v>2010</v>
      </c>
      <c r="K643" s="83">
        <v>1169</v>
      </c>
      <c r="L643" s="129"/>
    </row>
    <row r="644" spans="1:12" s="130" customFormat="1" x14ac:dyDescent="0.25">
      <c r="A644" s="28"/>
      <c r="B644" s="74" t="s">
        <v>5715</v>
      </c>
      <c r="C644" s="74" t="s">
        <v>1987</v>
      </c>
      <c r="D644" s="83">
        <v>1986</v>
      </c>
      <c r="E644" s="83" t="s">
        <v>5716</v>
      </c>
      <c r="F644" s="83"/>
      <c r="G644" s="83" t="s">
        <v>2803</v>
      </c>
      <c r="H644" s="86">
        <v>2.8</v>
      </c>
      <c r="I644" s="88">
        <v>13.1</v>
      </c>
      <c r="J644" s="83">
        <v>2014</v>
      </c>
      <c r="K644" s="83">
        <v>1147</v>
      </c>
      <c r="L644" s="129"/>
    </row>
    <row r="645" spans="1:12" s="130" customFormat="1" x14ac:dyDescent="0.25">
      <c r="A645" s="28"/>
      <c r="B645" s="74" t="s">
        <v>3602</v>
      </c>
      <c r="C645" s="74" t="s">
        <v>3279</v>
      </c>
      <c r="D645" s="83">
        <v>1985</v>
      </c>
      <c r="E645" s="83" t="s">
        <v>3595</v>
      </c>
      <c r="F645" s="83" t="s">
        <v>2639</v>
      </c>
      <c r="G645" s="83" t="s">
        <v>2803</v>
      </c>
      <c r="H645" s="86">
        <v>2.1</v>
      </c>
      <c r="I645" s="88">
        <v>13.11</v>
      </c>
      <c r="J645" s="83">
        <v>2010</v>
      </c>
      <c r="K645" s="83">
        <v>1146</v>
      </c>
      <c r="L645" s="129"/>
    </row>
    <row r="646" spans="1:12" s="130" customFormat="1" x14ac:dyDescent="0.25">
      <c r="A646" s="28"/>
      <c r="B646" s="74" t="s">
        <v>5717</v>
      </c>
      <c r="C646" s="74" t="s">
        <v>3659</v>
      </c>
      <c r="D646" s="83">
        <v>1980</v>
      </c>
      <c r="E646" s="83" t="s">
        <v>2504</v>
      </c>
      <c r="F646" s="83"/>
      <c r="G646" s="83" t="s">
        <v>2803</v>
      </c>
      <c r="H646" s="86">
        <v>2.8</v>
      </c>
      <c r="I646" s="88">
        <v>13.13</v>
      </c>
      <c r="J646" s="83">
        <v>2014</v>
      </c>
      <c r="K646" s="83">
        <v>1144</v>
      </c>
      <c r="L646" s="129"/>
    </row>
    <row r="647" spans="1:12" s="130" customFormat="1" x14ac:dyDescent="0.25">
      <c r="A647" s="28">
        <v>10</v>
      </c>
      <c r="B647" s="74" t="s">
        <v>4540</v>
      </c>
      <c r="C647" s="74" t="s">
        <v>4538</v>
      </c>
      <c r="D647" s="83">
        <v>1985</v>
      </c>
      <c r="E647" s="83" t="s">
        <v>4537</v>
      </c>
      <c r="F647" s="83"/>
      <c r="G647" s="83" t="s">
        <v>2803</v>
      </c>
      <c r="H647" s="86">
        <v>2.1</v>
      </c>
      <c r="I647" s="88">
        <v>13.28</v>
      </c>
      <c r="J647" s="83">
        <v>2010</v>
      </c>
      <c r="K647" s="83">
        <v>1125</v>
      </c>
      <c r="L647" s="129"/>
    </row>
    <row r="648" spans="1:12" s="130" customFormat="1" x14ac:dyDescent="0.25">
      <c r="A648" s="28"/>
      <c r="B648" s="74" t="s">
        <v>2229</v>
      </c>
      <c r="C648" s="74" t="s">
        <v>1120</v>
      </c>
      <c r="D648" s="83">
        <v>1976</v>
      </c>
      <c r="E648" s="83" t="s">
        <v>4010</v>
      </c>
      <c r="F648" s="83" t="s">
        <v>2656</v>
      </c>
      <c r="G648" s="83" t="s">
        <v>2803</v>
      </c>
      <c r="H648" s="86">
        <v>2.5</v>
      </c>
      <c r="I648" s="88">
        <v>13.45</v>
      </c>
      <c r="J648" s="83">
        <v>2003</v>
      </c>
      <c r="K648" s="83">
        <v>1104</v>
      </c>
      <c r="L648" s="129"/>
    </row>
    <row r="649" spans="1:12" s="130" customFormat="1" x14ac:dyDescent="0.25">
      <c r="A649" s="28"/>
      <c r="B649" s="74" t="s">
        <v>5718</v>
      </c>
      <c r="C649" s="74" t="s">
        <v>5719</v>
      </c>
      <c r="D649" s="83">
        <v>1984</v>
      </c>
      <c r="E649" s="83" t="s">
        <v>2231</v>
      </c>
      <c r="F649" s="83"/>
      <c r="G649" s="83" t="s">
        <v>2803</v>
      </c>
      <c r="H649" s="86">
        <v>2.8</v>
      </c>
      <c r="I649" s="88">
        <v>13.52</v>
      </c>
      <c r="J649" s="83">
        <v>2014</v>
      </c>
      <c r="K649" s="83">
        <v>1095</v>
      </c>
      <c r="L649" s="129"/>
    </row>
    <row r="650" spans="1:12" s="130" customFormat="1" x14ac:dyDescent="0.25">
      <c r="A650" s="28"/>
      <c r="B650" s="74" t="s">
        <v>4541</v>
      </c>
      <c r="C650" s="74" t="s">
        <v>4539</v>
      </c>
      <c r="D650" s="83">
        <v>1987</v>
      </c>
      <c r="E650" s="83" t="s">
        <v>3171</v>
      </c>
      <c r="F650" s="83"/>
      <c r="G650" s="83" t="s">
        <v>2803</v>
      </c>
      <c r="H650" s="86">
        <v>2.1</v>
      </c>
      <c r="I650" s="88">
        <v>13.55</v>
      </c>
      <c r="J650" s="83">
        <v>2010</v>
      </c>
      <c r="K650" s="83">
        <v>1092</v>
      </c>
      <c r="L650" s="129"/>
    </row>
    <row r="651" spans="1:12" s="130" customFormat="1" x14ac:dyDescent="0.25">
      <c r="A651" s="28"/>
      <c r="B651" s="74" t="s">
        <v>5720</v>
      </c>
      <c r="C651" s="74" t="s">
        <v>4122</v>
      </c>
      <c r="D651" s="83">
        <v>1985</v>
      </c>
      <c r="E651" s="83" t="s">
        <v>2511</v>
      </c>
      <c r="F651" s="83"/>
      <c r="G651" s="83" t="s">
        <v>2803</v>
      </c>
      <c r="H651" s="86">
        <v>2.8</v>
      </c>
      <c r="I651" s="88">
        <v>13.55</v>
      </c>
      <c r="J651" s="83">
        <v>2014</v>
      </c>
      <c r="K651" s="83">
        <v>1092</v>
      </c>
      <c r="L651" s="129"/>
    </row>
    <row r="652" spans="1:12" s="130" customFormat="1" x14ac:dyDescent="0.25">
      <c r="A652" s="28"/>
      <c r="B652" s="74" t="s">
        <v>4542</v>
      </c>
      <c r="C652" s="74" t="s">
        <v>4122</v>
      </c>
      <c r="D652" s="83">
        <v>1985</v>
      </c>
      <c r="E652" s="83" t="s">
        <v>4007</v>
      </c>
      <c r="F652" s="83" t="s">
        <v>2639</v>
      </c>
      <c r="G652" s="83" t="s">
        <v>2803</v>
      </c>
      <c r="H652" s="86">
        <v>2.1</v>
      </c>
      <c r="I652" s="88">
        <v>13.63</v>
      </c>
      <c r="J652" s="83">
        <v>2010</v>
      </c>
      <c r="K652" s="83">
        <v>1082</v>
      </c>
      <c r="L652" s="129"/>
    </row>
    <row r="653" spans="1:12" s="130" customFormat="1" x14ac:dyDescent="0.25">
      <c r="A653" s="28"/>
      <c r="B653" s="74" t="s">
        <v>3083</v>
      </c>
      <c r="C653" s="74" t="s">
        <v>2830</v>
      </c>
      <c r="D653" s="83">
        <v>1975</v>
      </c>
      <c r="E653" s="83" t="s">
        <v>4011</v>
      </c>
      <c r="F653" s="83" t="s">
        <v>2639</v>
      </c>
      <c r="G653" s="83" t="s">
        <v>2803</v>
      </c>
      <c r="H653" s="86">
        <v>2.5</v>
      </c>
      <c r="I653" s="88">
        <v>13.67</v>
      </c>
      <c r="J653" s="83">
        <v>2003</v>
      </c>
      <c r="K653" s="83">
        <v>1077</v>
      </c>
      <c r="L653" s="129"/>
    </row>
    <row r="654" spans="1:12" s="130" customFormat="1" x14ac:dyDescent="0.25">
      <c r="A654" s="28"/>
      <c r="B654" s="74" t="s">
        <v>5040</v>
      </c>
      <c r="C654" s="74" t="s">
        <v>1120</v>
      </c>
      <c r="D654" s="83">
        <v>1995</v>
      </c>
      <c r="E654" s="83" t="s">
        <v>2024</v>
      </c>
      <c r="F654" s="83"/>
      <c r="G654" s="83" t="s">
        <v>2805</v>
      </c>
      <c r="H654" s="86">
        <v>2.8</v>
      </c>
      <c r="I654" s="88">
        <v>13.67</v>
      </c>
      <c r="J654" s="83">
        <v>2014</v>
      </c>
      <c r="K654" s="83">
        <v>1077</v>
      </c>
      <c r="L654" s="129"/>
    </row>
    <row r="655" spans="1:12" s="130" customFormat="1" x14ac:dyDescent="0.25">
      <c r="A655" s="28">
        <v>18</v>
      </c>
      <c r="B655" s="74" t="s">
        <v>4015</v>
      </c>
      <c r="C655" s="74" t="s">
        <v>2815</v>
      </c>
      <c r="D655" s="83">
        <v>1975</v>
      </c>
      <c r="E655" s="83" t="s">
        <v>4012</v>
      </c>
      <c r="F655" s="83" t="s">
        <v>2942</v>
      </c>
      <c r="G655" s="83" t="s">
        <v>2803</v>
      </c>
      <c r="H655" s="86">
        <v>2.5</v>
      </c>
      <c r="I655" s="88">
        <v>13.93</v>
      </c>
      <c r="J655" s="83">
        <v>2003</v>
      </c>
      <c r="K655" s="83">
        <v>1046</v>
      </c>
      <c r="L655" s="129"/>
    </row>
    <row r="656" spans="1:12" ht="4.5" customHeight="1" x14ac:dyDescent="0.25">
      <c r="B656" s="18"/>
      <c r="C656" s="18"/>
      <c r="D656" s="128"/>
      <c r="E656" s="21"/>
      <c r="F656" s="128"/>
      <c r="G656" s="128"/>
      <c r="H656" s="12"/>
      <c r="I656" s="128"/>
      <c r="K656" s="128"/>
    </row>
    <row r="657" spans="1:12" x14ac:dyDescent="0.25">
      <c r="A657" s="96" t="s">
        <v>5619</v>
      </c>
      <c r="B657" s="97"/>
      <c r="C657" s="97"/>
      <c r="D657" s="98"/>
      <c r="E657" s="99"/>
      <c r="F657" s="98"/>
      <c r="G657" s="100"/>
      <c r="H657" s="101"/>
      <c r="I657" s="100"/>
      <c r="J657" s="98"/>
      <c r="K657" s="100"/>
      <c r="L657" s="102"/>
    </row>
    <row r="658" spans="1:12" ht="4.5" customHeight="1" x14ac:dyDescent="0.25">
      <c r="B658" s="18"/>
      <c r="C658" s="18"/>
      <c r="D658" s="128"/>
      <c r="E658" s="21"/>
      <c r="F658" s="128"/>
      <c r="G658" s="128"/>
      <c r="H658" s="12"/>
      <c r="I658" s="128"/>
      <c r="K658" s="128"/>
    </row>
    <row r="659" spans="1:12" x14ac:dyDescent="0.25">
      <c r="A659" s="28">
        <v>1</v>
      </c>
      <c r="B659" s="74" t="s">
        <v>4092</v>
      </c>
      <c r="C659" s="74" t="s">
        <v>3597</v>
      </c>
      <c r="D659" s="83">
        <v>1985</v>
      </c>
      <c r="E659" s="83" t="s">
        <v>4085</v>
      </c>
      <c r="F659" s="83"/>
      <c r="G659" s="83" t="s">
        <v>2803</v>
      </c>
      <c r="H659" s="86">
        <v>0.7</v>
      </c>
      <c r="I659" s="88">
        <v>12.72</v>
      </c>
      <c r="J659" s="83">
        <v>2008</v>
      </c>
      <c r="K659" s="83">
        <v>1195</v>
      </c>
    </row>
    <row r="660" spans="1:12" x14ac:dyDescent="0.25">
      <c r="A660" s="28"/>
      <c r="B660" s="74" t="s">
        <v>5078</v>
      </c>
      <c r="C660" s="74" t="s">
        <v>3597</v>
      </c>
      <c r="D660" s="83">
        <v>1985</v>
      </c>
      <c r="E660" s="83" t="s">
        <v>4085</v>
      </c>
      <c r="F660" s="83"/>
      <c r="G660" s="83" t="s">
        <v>2803</v>
      </c>
      <c r="H660" s="86">
        <v>0.7</v>
      </c>
      <c r="I660" s="88">
        <v>12.72</v>
      </c>
      <c r="J660" s="83">
        <v>2013</v>
      </c>
      <c r="K660" s="83">
        <v>1195</v>
      </c>
    </row>
    <row r="661" spans="1:12" x14ac:dyDescent="0.25">
      <c r="A661" s="28"/>
      <c r="B661" s="74" t="s">
        <v>4091</v>
      </c>
      <c r="C661" s="74" t="s">
        <v>2632</v>
      </c>
      <c r="D661" s="83">
        <v>1983</v>
      </c>
      <c r="E661" s="83" t="s">
        <v>4086</v>
      </c>
      <c r="F661" s="83"/>
      <c r="G661" s="83" t="s">
        <v>2803</v>
      </c>
      <c r="H661" s="86">
        <v>0.7</v>
      </c>
      <c r="I661" s="88">
        <v>12.73</v>
      </c>
      <c r="J661" s="83">
        <v>2008</v>
      </c>
      <c r="K661" s="83">
        <v>1194</v>
      </c>
    </row>
    <row r="662" spans="1:12" x14ac:dyDescent="0.25">
      <c r="A662" s="28"/>
      <c r="B662" s="74" t="s">
        <v>4865</v>
      </c>
      <c r="C662" s="74" t="s">
        <v>3597</v>
      </c>
      <c r="D662" s="83">
        <v>1982</v>
      </c>
      <c r="E662" s="83" t="s">
        <v>4857</v>
      </c>
      <c r="F662" s="83"/>
      <c r="G662" s="83" t="s">
        <v>2803</v>
      </c>
      <c r="H662" s="86">
        <v>0.7</v>
      </c>
      <c r="I662" s="88">
        <v>12.74</v>
      </c>
      <c r="J662" s="83">
        <v>2012</v>
      </c>
      <c r="K662" s="83">
        <v>1193</v>
      </c>
    </row>
    <row r="663" spans="1:12" x14ac:dyDescent="0.25">
      <c r="A663" s="28"/>
      <c r="B663" s="74" t="s">
        <v>4866</v>
      </c>
      <c r="C663" s="74" t="s">
        <v>3597</v>
      </c>
      <c r="D663" s="83">
        <v>1988</v>
      </c>
      <c r="E663" s="83" t="s">
        <v>4857</v>
      </c>
      <c r="F663" s="83"/>
      <c r="G663" s="83" t="s">
        <v>2803</v>
      </c>
      <c r="H663" s="86">
        <v>0.7</v>
      </c>
      <c r="I663" s="88">
        <v>12.74</v>
      </c>
      <c r="J663" s="83">
        <v>2013</v>
      </c>
      <c r="K663" s="83">
        <v>1193</v>
      </c>
    </row>
    <row r="664" spans="1:12" x14ac:dyDescent="0.25">
      <c r="A664" s="28"/>
      <c r="B664" s="74" t="s">
        <v>4366</v>
      </c>
      <c r="C664" s="74" t="s">
        <v>3190</v>
      </c>
      <c r="D664" s="83">
        <v>1986</v>
      </c>
      <c r="E664" s="83" t="s">
        <v>4362</v>
      </c>
      <c r="F664" s="83"/>
      <c r="G664" s="83" t="s">
        <v>2803</v>
      </c>
      <c r="H664" s="86">
        <v>0.8</v>
      </c>
      <c r="I664" s="88">
        <v>12.75</v>
      </c>
      <c r="J664" s="83">
        <v>2009</v>
      </c>
      <c r="K664" s="83">
        <v>1192</v>
      </c>
    </row>
    <row r="665" spans="1:12" x14ac:dyDescent="0.25">
      <c r="B665" s="18" t="s">
        <v>5083</v>
      </c>
      <c r="C665" s="18" t="s">
        <v>3190</v>
      </c>
      <c r="D665" s="128">
        <v>1986</v>
      </c>
      <c r="E665" s="21" t="s">
        <v>5076</v>
      </c>
      <c r="F665" s="128"/>
      <c r="G665" s="4" t="s">
        <v>2803</v>
      </c>
      <c r="H665" s="12">
        <v>0.7</v>
      </c>
      <c r="I665" s="5">
        <v>12.76</v>
      </c>
      <c r="J665" s="4">
        <v>2013</v>
      </c>
      <c r="K665" s="128">
        <v>1190</v>
      </c>
    </row>
    <row r="666" spans="1:12" x14ac:dyDescent="0.25">
      <c r="B666" s="18" t="s">
        <v>4091</v>
      </c>
      <c r="C666" s="80" t="s">
        <v>2632</v>
      </c>
      <c r="D666" s="128">
        <v>1983</v>
      </c>
      <c r="E666" s="21" t="s">
        <v>4102</v>
      </c>
      <c r="F666" s="128"/>
      <c r="G666" s="128" t="s">
        <v>2803</v>
      </c>
      <c r="H666" s="12">
        <v>0.9</v>
      </c>
      <c r="I666" s="5">
        <v>12.78</v>
      </c>
      <c r="J666" s="4">
        <v>2008</v>
      </c>
      <c r="K666" s="128">
        <v>1188</v>
      </c>
    </row>
    <row r="667" spans="1:12" x14ac:dyDescent="0.25">
      <c r="A667" s="28"/>
      <c r="B667" s="74" t="s">
        <v>5079</v>
      </c>
      <c r="C667" s="74" t="s">
        <v>3597</v>
      </c>
      <c r="D667" s="83">
        <v>1989</v>
      </c>
      <c r="E667" s="83" t="s">
        <v>5077</v>
      </c>
      <c r="F667" s="83" t="s">
        <v>4491</v>
      </c>
      <c r="G667" s="83" t="s">
        <v>2803</v>
      </c>
      <c r="H667" s="86">
        <v>0.7</v>
      </c>
      <c r="I667" s="88">
        <v>12.8</v>
      </c>
      <c r="J667" s="83">
        <v>2013</v>
      </c>
      <c r="K667" s="83">
        <v>1185</v>
      </c>
    </row>
    <row r="668" spans="1:12" x14ac:dyDescent="0.25">
      <c r="B668" s="18" t="s">
        <v>4866</v>
      </c>
      <c r="C668" s="18" t="s">
        <v>3597</v>
      </c>
      <c r="D668" s="128">
        <v>1988</v>
      </c>
      <c r="E668" s="21" t="s">
        <v>4858</v>
      </c>
      <c r="G668" s="128" t="s">
        <v>2803</v>
      </c>
      <c r="H668" s="12">
        <v>0.7</v>
      </c>
      <c r="I668" s="5">
        <v>12.82</v>
      </c>
      <c r="J668" s="4">
        <v>2012</v>
      </c>
      <c r="K668" s="128">
        <v>1183</v>
      </c>
    </row>
    <row r="669" spans="1:12" x14ac:dyDescent="0.25">
      <c r="A669" s="28"/>
      <c r="B669" s="74" t="s">
        <v>4365</v>
      </c>
      <c r="C669" s="74" t="s">
        <v>3597</v>
      </c>
      <c r="D669" s="83">
        <v>1977</v>
      </c>
      <c r="E669" s="83" t="s">
        <v>4363</v>
      </c>
      <c r="F669" s="83"/>
      <c r="G669" s="83" t="s">
        <v>2803</v>
      </c>
      <c r="H669" s="86">
        <v>0.8</v>
      </c>
      <c r="I669" s="88">
        <v>12.84</v>
      </c>
      <c r="J669" s="83">
        <v>2009</v>
      </c>
      <c r="K669" s="83">
        <v>1180</v>
      </c>
    </row>
    <row r="670" spans="1:12" x14ac:dyDescent="0.25">
      <c r="A670" s="28"/>
      <c r="B670" s="74" t="s">
        <v>4867</v>
      </c>
      <c r="C670" s="74" t="s">
        <v>3597</v>
      </c>
      <c r="D670" s="83">
        <v>1990</v>
      </c>
      <c r="E670" s="83" t="s">
        <v>4859</v>
      </c>
      <c r="F670" s="83"/>
      <c r="G670" s="83" t="s">
        <v>2818</v>
      </c>
      <c r="H670" s="86">
        <v>0.7</v>
      </c>
      <c r="I670" s="88">
        <v>12.87</v>
      </c>
      <c r="J670" s="83">
        <v>2012</v>
      </c>
      <c r="K670" s="83">
        <v>1176</v>
      </c>
    </row>
    <row r="671" spans="1:12" x14ac:dyDescent="0.25">
      <c r="A671" s="28">
        <v>10</v>
      </c>
      <c r="B671" s="74" t="s">
        <v>1477</v>
      </c>
      <c r="C671" s="74" t="s">
        <v>2830</v>
      </c>
      <c r="D671" s="83">
        <v>1968</v>
      </c>
      <c r="E671" s="83" t="s">
        <v>2232</v>
      </c>
      <c r="F671" s="83" t="s">
        <v>2639</v>
      </c>
      <c r="G671" s="83" t="s">
        <v>2803</v>
      </c>
      <c r="H671" s="86">
        <v>1.9</v>
      </c>
      <c r="I671" s="88">
        <v>12.88</v>
      </c>
      <c r="J671" s="83">
        <v>1999</v>
      </c>
      <c r="K671" s="83">
        <v>1175</v>
      </c>
    </row>
    <row r="672" spans="1:12" x14ac:dyDescent="0.25">
      <c r="B672" t="s">
        <v>1477</v>
      </c>
      <c r="C672" t="s">
        <v>2830</v>
      </c>
      <c r="D672" s="4">
        <v>1968</v>
      </c>
      <c r="E672" s="4" t="s">
        <v>2232</v>
      </c>
      <c r="F672" s="4" t="s">
        <v>2639</v>
      </c>
      <c r="G672" s="4" t="s">
        <v>2803</v>
      </c>
      <c r="H672" s="12">
        <v>1.1000000000000001</v>
      </c>
      <c r="I672" s="5">
        <v>12.88</v>
      </c>
      <c r="J672" s="4">
        <v>1999</v>
      </c>
      <c r="K672" s="4">
        <v>1175</v>
      </c>
    </row>
    <row r="673" spans="1:11" x14ac:dyDescent="0.25">
      <c r="A673" s="28"/>
      <c r="B673" s="74" t="s">
        <v>3984</v>
      </c>
      <c r="C673" s="74" t="s">
        <v>2509</v>
      </c>
      <c r="D673" s="83">
        <v>1971</v>
      </c>
      <c r="E673" s="83" t="s">
        <v>4003</v>
      </c>
      <c r="F673" s="83"/>
      <c r="G673" s="83" t="s">
        <v>2803</v>
      </c>
      <c r="H673" s="86">
        <v>1.5</v>
      </c>
      <c r="I673" s="88">
        <v>12.88</v>
      </c>
      <c r="J673" s="83">
        <v>2003</v>
      </c>
      <c r="K673" s="83">
        <v>1175</v>
      </c>
    </row>
    <row r="674" spans="1:11" x14ac:dyDescent="0.25">
      <c r="A674" s="28"/>
      <c r="B674" s="74" t="s">
        <v>4704</v>
      </c>
      <c r="C674" s="74" t="s">
        <v>4736</v>
      </c>
      <c r="D674" s="83">
        <v>1987</v>
      </c>
      <c r="E674" s="83" t="s">
        <v>4699</v>
      </c>
      <c r="F674" s="83"/>
      <c r="G674" s="83" t="s">
        <v>2803</v>
      </c>
      <c r="H674" s="86">
        <v>-1.2</v>
      </c>
      <c r="I674" s="88">
        <v>12.89</v>
      </c>
      <c r="J674" s="83">
        <v>2011</v>
      </c>
      <c r="K674" s="83">
        <v>1174</v>
      </c>
    </row>
    <row r="675" spans="1:11" x14ac:dyDescent="0.25">
      <c r="A675" s="28"/>
      <c r="B675" s="74" t="s">
        <v>2631</v>
      </c>
      <c r="C675" s="74" t="s">
        <v>2632</v>
      </c>
      <c r="D675" s="83">
        <v>1969</v>
      </c>
      <c r="E675" s="83" t="s">
        <v>2512</v>
      </c>
      <c r="F675" s="83"/>
      <c r="G675" s="83" t="s">
        <v>2803</v>
      </c>
      <c r="H675" s="86">
        <v>1.3</v>
      </c>
      <c r="I675" s="88">
        <v>12.91</v>
      </c>
      <c r="J675" s="83">
        <v>2001</v>
      </c>
      <c r="K675" s="83">
        <v>1171</v>
      </c>
    </row>
    <row r="676" spans="1:11" x14ac:dyDescent="0.25">
      <c r="A676" s="28"/>
      <c r="B676" s="74" t="s">
        <v>2507</v>
      </c>
      <c r="C676" s="74" t="s">
        <v>1495</v>
      </c>
      <c r="D676" s="83">
        <v>1982</v>
      </c>
      <c r="E676" s="83" t="s">
        <v>3594</v>
      </c>
      <c r="F676" s="83" t="s">
        <v>2802</v>
      </c>
      <c r="G676" s="83" t="s">
        <v>2803</v>
      </c>
      <c r="H676" s="86">
        <v>1.2</v>
      </c>
      <c r="I676" s="88">
        <v>12.91</v>
      </c>
      <c r="J676" s="83">
        <v>2007</v>
      </c>
      <c r="K676" s="83">
        <v>1171</v>
      </c>
    </row>
    <row r="677" spans="1:11" x14ac:dyDescent="0.25">
      <c r="B677" t="s">
        <v>2507</v>
      </c>
      <c r="C677" s="18" t="s">
        <v>1495</v>
      </c>
      <c r="D677" s="128">
        <v>1982</v>
      </c>
      <c r="E677" s="21" t="s">
        <v>3594</v>
      </c>
      <c r="F677" s="4" t="s">
        <v>2802</v>
      </c>
      <c r="G677" s="128" t="s">
        <v>2803</v>
      </c>
      <c r="H677" s="12">
        <v>1.4</v>
      </c>
      <c r="I677" s="5">
        <v>12.91</v>
      </c>
      <c r="J677" s="4">
        <v>2007</v>
      </c>
      <c r="K677" s="128">
        <v>1171</v>
      </c>
    </row>
    <row r="678" spans="1:11" x14ac:dyDescent="0.25">
      <c r="A678" s="28"/>
      <c r="B678" s="74" t="s">
        <v>4667</v>
      </c>
      <c r="C678" s="74" t="s">
        <v>3597</v>
      </c>
      <c r="D678" s="83">
        <v>1983</v>
      </c>
      <c r="E678" s="83" t="s">
        <v>3594</v>
      </c>
      <c r="F678" s="83"/>
      <c r="G678" s="83" t="s">
        <v>2803</v>
      </c>
      <c r="H678" s="86">
        <v>-1.2</v>
      </c>
      <c r="I678" s="88">
        <v>12.91</v>
      </c>
      <c r="J678" s="83">
        <v>2011</v>
      </c>
      <c r="K678" s="83">
        <v>1171</v>
      </c>
    </row>
    <row r="679" spans="1:11" x14ac:dyDescent="0.25">
      <c r="A679" s="28"/>
      <c r="B679" s="74" t="s">
        <v>4092</v>
      </c>
      <c r="C679" s="74" t="s">
        <v>3597</v>
      </c>
      <c r="D679" s="83">
        <v>1985</v>
      </c>
      <c r="E679" s="83" t="s">
        <v>4094</v>
      </c>
      <c r="F679" s="83"/>
      <c r="G679" s="83" t="s">
        <v>2803</v>
      </c>
      <c r="H679" s="86">
        <v>0.9</v>
      </c>
      <c r="I679" s="88">
        <v>12.92</v>
      </c>
      <c r="J679" s="83">
        <v>2008</v>
      </c>
      <c r="K679" s="83">
        <v>1170</v>
      </c>
    </row>
    <row r="680" spans="1:11" x14ac:dyDescent="0.25">
      <c r="B680" s="18" t="s">
        <v>3984</v>
      </c>
      <c r="C680" s="18" t="s">
        <v>2509</v>
      </c>
      <c r="D680" s="128">
        <v>1971</v>
      </c>
      <c r="E680" s="128" t="s">
        <v>4016</v>
      </c>
      <c r="F680" s="128"/>
      <c r="G680" s="128" t="s">
        <v>2803</v>
      </c>
      <c r="H680" s="132" t="s">
        <v>2886</v>
      </c>
      <c r="I680" s="5">
        <v>12.95</v>
      </c>
      <c r="J680" s="4">
        <v>2003</v>
      </c>
      <c r="K680" s="4">
        <v>1166</v>
      </c>
    </row>
    <row r="681" spans="1:11" x14ac:dyDescent="0.25">
      <c r="B681" t="s">
        <v>1477</v>
      </c>
      <c r="C681" t="s">
        <v>2830</v>
      </c>
      <c r="D681" s="4">
        <v>1968</v>
      </c>
      <c r="E681" s="4" t="s">
        <v>2022</v>
      </c>
      <c r="F681" s="4" t="s">
        <v>2639</v>
      </c>
      <c r="G681" s="4" t="s">
        <v>2803</v>
      </c>
      <c r="H681" s="12">
        <v>1.8</v>
      </c>
      <c r="I681" s="5">
        <v>12.96</v>
      </c>
      <c r="J681" s="4">
        <v>1998</v>
      </c>
      <c r="K681" s="4">
        <v>1165</v>
      </c>
    </row>
    <row r="682" spans="1:11" x14ac:dyDescent="0.25">
      <c r="A682" s="28"/>
      <c r="B682" s="74" t="s">
        <v>1479</v>
      </c>
      <c r="C682" s="74" t="s">
        <v>2830</v>
      </c>
      <c r="D682" s="83">
        <v>1972</v>
      </c>
      <c r="E682" s="83" t="s">
        <v>2022</v>
      </c>
      <c r="F682" s="83" t="s">
        <v>2639</v>
      </c>
      <c r="G682" s="83" t="s">
        <v>2803</v>
      </c>
      <c r="H682" s="86">
        <v>0</v>
      </c>
      <c r="I682" s="88">
        <v>12.96</v>
      </c>
      <c r="J682" s="83">
        <v>1999</v>
      </c>
      <c r="K682" s="83">
        <v>1165</v>
      </c>
    </row>
    <row r="683" spans="1:11" x14ac:dyDescent="0.25">
      <c r="A683" s="28"/>
      <c r="B683" s="74" t="s">
        <v>4868</v>
      </c>
      <c r="C683" s="74" t="s">
        <v>1111</v>
      </c>
      <c r="D683" s="83">
        <v>1981</v>
      </c>
      <c r="E683" s="83" t="s">
        <v>4860</v>
      </c>
      <c r="F683" s="83"/>
      <c r="G683" s="83" t="s">
        <v>2803</v>
      </c>
      <c r="H683" s="86">
        <v>0.7</v>
      </c>
      <c r="I683" s="88">
        <v>12.97</v>
      </c>
      <c r="J683" s="83">
        <v>2012</v>
      </c>
      <c r="K683" s="83">
        <v>1164</v>
      </c>
    </row>
    <row r="684" spans="1:11" x14ac:dyDescent="0.25">
      <c r="B684" t="s">
        <v>1479</v>
      </c>
      <c r="C684" t="s">
        <v>2830</v>
      </c>
      <c r="D684" s="4">
        <v>1972</v>
      </c>
      <c r="E684" s="4" t="s">
        <v>2026</v>
      </c>
      <c r="F684" s="4" t="s">
        <v>2639</v>
      </c>
      <c r="G684" s="4" t="s">
        <v>2803</v>
      </c>
      <c r="H684" s="12">
        <v>1.1000000000000001</v>
      </c>
      <c r="I684" s="5">
        <v>12.98</v>
      </c>
      <c r="J684" s="4">
        <v>1998</v>
      </c>
      <c r="K684" s="4">
        <v>1162</v>
      </c>
    </row>
    <row r="685" spans="1:11" x14ac:dyDescent="0.25">
      <c r="A685" s="28"/>
      <c r="B685" s="74" t="s">
        <v>3161</v>
      </c>
      <c r="C685" s="74" t="s">
        <v>114</v>
      </c>
      <c r="D685" s="83">
        <v>1986</v>
      </c>
      <c r="E685" s="83" t="s">
        <v>4103</v>
      </c>
      <c r="F685" s="83" t="s">
        <v>2639</v>
      </c>
      <c r="G685" s="83" t="s">
        <v>2818</v>
      </c>
      <c r="H685" s="86">
        <v>0.9</v>
      </c>
      <c r="I685" s="88">
        <v>12.99</v>
      </c>
      <c r="J685" s="83">
        <v>2008</v>
      </c>
      <c r="K685" s="83">
        <v>1161</v>
      </c>
    </row>
    <row r="686" spans="1:11" x14ac:dyDescent="0.25">
      <c r="A686" s="28">
        <v>20</v>
      </c>
      <c r="B686" s="74" t="s">
        <v>1591</v>
      </c>
      <c r="C686" s="74" t="s">
        <v>3162</v>
      </c>
      <c r="D686" s="83">
        <v>1974</v>
      </c>
      <c r="E686" s="83" t="s">
        <v>3151</v>
      </c>
      <c r="F686" s="83" t="s">
        <v>2702</v>
      </c>
      <c r="G686" s="83" t="s">
        <v>2803</v>
      </c>
      <c r="H686" s="86">
        <v>0.6</v>
      </c>
      <c r="I686" s="88">
        <v>13</v>
      </c>
      <c r="J686" s="83">
        <v>2005</v>
      </c>
      <c r="K686" s="83">
        <v>1160</v>
      </c>
    </row>
    <row r="687" spans="1:11" x14ac:dyDescent="0.25">
      <c r="A687" s="28"/>
      <c r="B687" s="74" t="s">
        <v>4046</v>
      </c>
      <c r="C687" s="74" t="s">
        <v>3394</v>
      </c>
      <c r="D687" s="83">
        <v>1983</v>
      </c>
      <c r="E687" s="83" t="s">
        <v>4364</v>
      </c>
      <c r="F687" s="83" t="s">
        <v>2868</v>
      </c>
      <c r="G687" s="83" t="s">
        <v>2803</v>
      </c>
      <c r="H687" s="86">
        <v>0.8</v>
      </c>
      <c r="I687" s="88">
        <v>13.01</v>
      </c>
      <c r="J687" s="83">
        <v>2009</v>
      </c>
      <c r="K687" s="83">
        <v>1159</v>
      </c>
    </row>
    <row r="688" spans="1:11" x14ac:dyDescent="0.25">
      <c r="A688" s="28"/>
      <c r="B688" s="74" t="s">
        <v>1499</v>
      </c>
      <c r="C688" s="74" t="s">
        <v>1432</v>
      </c>
      <c r="D688" s="83">
        <v>1973</v>
      </c>
      <c r="E688" s="83" t="s">
        <v>2837</v>
      </c>
      <c r="F688" s="83" t="s">
        <v>2639</v>
      </c>
      <c r="G688" s="83" t="s">
        <v>2803</v>
      </c>
      <c r="H688" s="86">
        <v>0.2</v>
      </c>
      <c r="I688" s="88">
        <v>13.02</v>
      </c>
      <c r="J688" s="83">
        <v>2002</v>
      </c>
      <c r="K688" s="83">
        <v>1157</v>
      </c>
    </row>
    <row r="689" spans="1:11" x14ac:dyDescent="0.25">
      <c r="B689" s="18" t="s">
        <v>4866</v>
      </c>
      <c r="C689" s="18" t="s">
        <v>3597</v>
      </c>
      <c r="D689" s="155">
        <v>1988</v>
      </c>
      <c r="E689" s="21" t="s">
        <v>2837</v>
      </c>
      <c r="G689" s="155" t="s">
        <v>2803</v>
      </c>
      <c r="H689" s="12">
        <v>0.8</v>
      </c>
      <c r="I689" s="5">
        <v>13.02</v>
      </c>
      <c r="J689" s="4">
        <v>2015</v>
      </c>
      <c r="K689" s="155">
        <v>1157</v>
      </c>
    </row>
    <row r="690" spans="1:11" x14ac:dyDescent="0.25">
      <c r="B690" t="s">
        <v>1477</v>
      </c>
      <c r="C690" t="s">
        <v>2830</v>
      </c>
      <c r="D690" s="4">
        <v>1968</v>
      </c>
      <c r="E690" s="4" t="s">
        <v>2123</v>
      </c>
      <c r="F690" s="4" t="s">
        <v>2639</v>
      </c>
      <c r="G690" s="4" t="s">
        <v>2803</v>
      </c>
      <c r="H690" s="12">
        <v>0.4</v>
      </c>
      <c r="I690" s="5">
        <v>13.03</v>
      </c>
      <c r="J690" s="4">
        <v>1998</v>
      </c>
      <c r="K690" s="4">
        <v>1156</v>
      </c>
    </row>
    <row r="691" spans="1:11" x14ac:dyDescent="0.25">
      <c r="B691" t="s">
        <v>2631</v>
      </c>
      <c r="C691" t="s">
        <v>2632</v>
      </c>
      <c r="D691" s="4">
        <v>1969</v>
      </c>
      <c r="E691" s="4" t="s">
        <v>2123</v>
      </c>
      <c r="G691" s="4" t="s">
        <v>2803</v>
      </c>
      <c r="H691" s="12">
        <v>-2</v>
      </c>
      <c r="I691" s="5">
        <v>13.03</v>
      </c>
      <c r="J691" s="4">
        <v>2001</v>
      </c>
      <c r="K691" s="4">
        <v>1156</v>
      </c>
    </row>
    <row r="692" spans="1:11" x14ac:dyDescent="0.25">
      <c r="B692" t="s">
        <v>2507</v>
      </c>
      <c r="C692" s="18" t="s">
        <v>1495</v>
      </c>
      <c r="D692" s="128">
        <v>1982</v>
      </c>
      <c r="E692" s="4" t="s">
        <v>3152</v>
      </c>
      <c r="F692" s="6" t="s">
        <v>2802</v>
      </c>
      <c r="G692" s="128" t="s">
        <v>2803</v>
      </c>
      <c r="H692" s="12">
        <v>0.6</v>
      </c>
      <c r="I692" s="5">
        <v>13.03</v>
      </c>
      <c r="J692" s="4">
        <v>2005</v>
      </c>
      <c r="K692" s="128">
        <v>1156</v>
      </c>
    </row>
    <row r="693" spans="1:11" x14ac:dyDescent="0.25">
      <c r="B693" t="s">
        <v>1479</v>
      </c>
      <c r="C693" t="s">
        <v>303</v>
      </c>
      <c r="D693" s="4">
        <v>1972</v>
      </c>
      <c r="E693" s="4" t="s">
        <v>2513</v>
      </c>
      <c r="F693" s="4" t="s">
        <v>3154</v>
      </c>
      <c r="G693" s="4" t="s">
        <v>2803</v>
      </c>
      <c r="H693" s="12">
        <v>1.3</v>
      </c>
      <c r="I693" s="5">
        <v>13.04</v>
      </c>
      <c r="J693" s="4">
        <v>2001</v>
      </c>
      <c r="K693" s="4">
        <v>1155</v>
      </c>
    </row>
    <row r="694" spans="1:11" x14ac:dyDescent="0.25">
      <c r="B694" t="s">
        <v>3161</v>
      </c>
      <c r="C694" s="18" t="s">
        <v>114</v>
      </c>
      <c r="D694" s="128">
        <v>1986</v>
      </c>
      <c r="E694" s="21" t="s">
        <v>4087</v>
      </c>
      <c r="F694" s="4" t="s">
        <v>2639</v>
      </c>
      <c r="G694" s="128" t="s">
        <v>2818</v>
      </c>
      <c r="H694" s="12">
        <v>0.7</v>
      </c>
      <c r="I694" s="5">
        <v>13.04</v>
      </c>
      <c r="J694" s="4">
        <v>2008</v>
      </c>
      <c r="K694" s="128">
        <v>1155</v>
      </c>
    </row>
    <row r="695" spans="1:11" x14ac:dyDescent="0.25">
      <c r="A695" s="28"/>
      <c r="B695" s="74" t="s">
        <v>5954</v>
      </c>
      <c r="C695" s="74" t="s">
        <v>5065</v>
      </c>
      <c r="D695" s="83">
        <v>1991</v>
      </c>
      <c r="E695" s="83" t="s">
        <v>5955</v>
      </c>
      <c r="F695" s="83"/>
      <c r="G695" s="83" t="s">
        <v>2803</v>
      </c>
      <c r="H695" s="86">
        <v>0.8</v>
      </c>
      <c r="I695" s="88">
        <v>13.05</v>
      </c>
      <c r="J695" s="83">
        <v>2015</v>
      </c>
      <c r="K695" s="83">
        <v>1154</v>
      </c>
    </row>
    <row r="696" spans="1:11" x14ac:dyDescent="0.25">
      <c r="A696" s="28"/>
      <c r="B696" s="74" t="s">
        <v>2833</v>
      </c>
      <c r="C696" s="74" t="s">
        <v>629</v>
      </c>
      <c r="D696" s="83">
        <v>1974</v>
      </c>
      <c r="E696" s="83" t="s">
        <v>2838</v>
      </c>
      <c r="F696" s="83" t="s">
        <v>2745</v>
      </c>
      <c r="G696" s="83" t="s">
        <v>2803</v>
      </c>
      <c r="H696" s="86">
        <v>0.2</v>
      </c>
      <c r="I696" s="88">
        <v>13.06</v>
      </c>
      <c r="J696" s="83">
        <v>2002</v>
      </c>
      <c r="K696" s="83">
        <v>1152</v>
      </c>
    </row>
    <row r="697" spans="1:11" x14ac:dyDescent="0.25">
      <c r="B697" t="s">
        <v>2507</v>
      </c>
      <c r="C697" s="18" t="s">
        <v>1495</v>
      </c>
      <c r="D697" s="128">
        <v>1982</v>
      </c>
      <c r="E697" s="21" t="s">
        <v>4095</v>
      </c>
      <c r="F697" s="4" t="s">
        <v>2802</v>
      </c>
      <c r="G697" s="128" t="s">
        <v>2803</v>
      </c>
      <c r="H697" s="12">
        <v>0.9</v>
      </c>
      <c r="I697" s="5">
        <v>13.06</v>
      </c>
      <c r="J697" s="4">
        <v>2008</v>
      </c>
      <c r="K697" s="128">
        <v>1152</v>
      </c>
    </row>
    <row r="698" spans="1:11" x14ac:dyDescent="0.25">
      <c r="B698" t="s">
        <v>1479</v>
      </c>
      <c r="C698" t="s">
        <v>2830</v>
      </c>
      <c r="D698" s="4">
        <v>1972</v>
      </c>
      <c r="E698" s="4" t="s">
        <v>2326</v>
      </c>
      <c r="F698" s="4" t="s">
        <v>2639</v>
      </c>
      <c r="G698" s="4" t="s">
        <v>2803</v>
      </c>
      <c r="H698" s="12">
        <v>1.9</v>
      </c>
      <c r="I698" s="5">
        <v>13.07</v>
      </c>
      <c r="J698" s="4">
        <v>1999</v>
      </c>
      <c r="K698" s="4">
        <v>1151</v>
      </c>
    </row>
    <row r="699" spans="1:11" x14ac:dyDescent="0.25">
      <c r="A699" s="28"/>
      <c r="B699" s="74" t="s">
        <v>5614</v>
      </c>
      <c r="C699" s="74" t="s">
        <v>3659</v>
      </c>
      <c r="D699" s="83">
        <v>1980</v>
      </c>
      <c r="E699" s="83" t="s">
        <v>4104</v>
      </c>
      <c r="F699" s="83" t="s">
        <v>3657</v>
      </c>
      <c r="G699" s="83" t="s">
        <v>2803</v>
      </c>
      <c r="H699" s="86">
        <v>0.9</v>
      </c>
      <c r="I699" s="88">
        <v>13.07</v>
      </c>
      <c r="J699" s="83">
        <v>2008</v>
      </c>
      <c r="K699" s="83">
        <v>1151</v>
      </c>
    </row>
    <row r="700" spans="1:11" x14ac:dyDescent="0.25">
      <c r="A700" s="28"/>
      <c r="B700" s="74" t="s">
        <v>3374</v>
      </c>
      <c r="C700" s="74" t="s">
        <v>1566</v>
      </c>
      <c r="D700" s="83">
        <v>1979</v>
      </c>
      <c r="E700" s="83" t="s">
        <v>4104</v>
      </c>
      <c r="F700" s="83"/>
      <c r="G700" s="83" t="s">
        <v>2803</v>
      </c>
      <c r="H700" s="86">
        <v>0.8</v>
      </c>
      <c r="I700" s="88">
        <v>13.07</v>
      </c>
      <c r="J700" s="83">
        <v>2009</v>
      </c>
      <c r="K700" s="83">
        <v>1151</v>
      </c>
    </row>
    <row r="701" spans="1:11" x14ac:dyDescent="0.25">
      <c r="B701" t="s">
        <v>1477</v>
      </c>
      <c r="C701" t="s">
        <v>2830</v>
      </c>
      <c r="D701" s="4">
        <v>1968</v>
      </c>
      <c r="E701" s="4" t="s">
        <v>1478</v>
      </c>
      <c r="F701" s="4" t="s">
        <v>2639</v>
      </c>
      <c r="G701" s="4" t="s">
        <v>2803</v>
      </c>
      <c r="H701" s="12">
        <v>0.6</v>
      </c>
      <c r="I701" s="5">
        <v>13.08</v>
      </c>
      <c r="J701" s="4">
        <v>1995</v>
      </c>
      <c r="K701" s="4">
        <v>1150</v>
      </c>
    </row>
    <row r="702" spans="1:11" x14ac:dyDescent="0.25">
      <c r="A702" s="28"/>
      <c r="B702" s="74" t="s">
        <v>2506</v>
      </c>
      <c r="C702" s="74" t="s">
        <v>1851</v>
      </c>
      <c r="D702" s="83">
        <v>1975</v>
      </c>
      <c r="E702" s="83" t="s">
        <v>1478</v>
      </c>
      <c r="F702" s="83"/>
      <c r="G702" s="83" t="s">
        <v>2803</v>
      </c>
      <c r="H702" s="86">
        <v>1.3</v>
      </c>
      <c r="I702" s="88">
        <v>13.08</v>
      </c>
      <c r="J702" s="83">
        <v>2001</v>
      </c>
      <c r="K702" s="83">
        <v>1150</v>
      </c>
    </row>
    <row r="703" spans="1:11" x14ac:dyDescent="0.25">
      <c r="A703" s="28"/>
      <c r="B703" s="74" t="s">
        <v>4008</v>
      </c>
      <c r="C703" s="74" t="s">
        <v>3597</v>
      </c>
      <c r="D703" s="83">
        <v>1977</v>
      </c>
      <c r="E703" s="83" t="s">
        <v>4004</v>
      </c>
      <c r="F703" s="83"/>
      <c r="G703" s="83" t="s">
        <v>2803</v>
      </c>
      <c r="H703" s="86">
        <v>1.5</v>
      </c>
      <c r="I703" s="88">
        <v>13.08</v>
      </c>
      <c r="J703" s="83">
        <v>2003</v>
      </c>
      <c r="K703" s="83">
        <v>1150</v>
      </c>
    </row>
    <row r="704" spans="1:11" x14ac:dyDescent="0.25">
      <c r="B704" t="s">
        <v>3161</v>
      </c>
      <c r="C704" s="18" t="s">
        <v>114</v>
      </c>
      <c r="D704" s="128">
        <v>1986</v>
      </c>
      <c r="E704" s="21" t="s">
        <v>4004</v>
      </c>
      <c r="F704" s="4" t="s">
        <v>2639</v>
      </c>
      <c r="G704" s="128" t="s">
        <v>2803</v>
      </c>
      <c r="H704" s="12">
        <v>0.8</v>
      </c>
      <c r="I704" s="5">
        <v>13.08</v>
      </c>
      <c r="J704" s="4">
        <v>2009</v>
      </c>
      <c r="K704" s="128">
        <v>1150</v>
      </c>
    </row>
    <row r="705" spans="1:11" x14ac:dyDescent="0.25">
      <c r="B705" t="s">
        <v>1479</v>
      </c>
      <c r="C705" t="s">
        <v>2830</v>
      </c>
      <c r="D705" s="4">
        <v>1972</v>
      </c>
      <c r="E705" s="4" t="s">
        <v>2124</v>
      </c>
      <c r="F705" s="4" t="s">
        <v>2639</v>
      </c>
      <c r="G705" s="4" t="s">
        <v>2803</v>
      </c>
      <c r="H705" s="12">
        <v>0.4</v>
      </c>
      <c r="I705" s="5">
        <v>13.09</v>
      </c>
      <c r="J705" s="4">
        <v>1998</v>
      </c>
      <c r="K705" s="4">
        <v>1149</v>
      </c>
    </row>
    <row r="706" spans="1:11" x14ac:dyDescent="0.25">
      <c r="A706" s="28"/>
      <c r="B706" s="74" t="s">
        <v>4008</v>
      </c>
      <c r="C706" s="74" t="s">
        <v>3597</v>
      </c>
      <c r="D706" s="83">
        <v>1977</v>
      </c>
      <c r="E706" s="83" t="s">
        <v>4021</v>
      </c>
      <c r="F706" s="83"/>
      <c r="G706" s="83" t="s">
        <v>2640</v>
      </c>
      <c r="H706" s="86" t="s">
        <v>2886</v>
      </c>
      <c r="I706" s="88">
        <v>13.1</v>
      </c>
      <c r="J706" s="83">
        <v>2003</v>
      </c>
      <c r="K706" s="83">
        <v>1147</v>
      </c>
    </row>
    <row r="707" spans="1:11" x14ac:dyDescent="0.25">
      <c r="B707" t="s">
        <v>2507</v>
      </c>
      <c r="C707" s="18" t="s">
        <v>1495</v>
      </c>
      <c r="D707" s="128">
        <v>1982</v>
      </c>
      <c r="E707" s="21" t="s">
        <v>4021</v>
      </c>
      <c r="F707" s="4" t="s">
        <v>2802</v>
      </c>
      <c r="G707" s="128" t="s">
        <v>2803</v>
      </c>
      <c r="H707" s="12">
        <v>0.7</v>
      </c>
      <c r="I707" s="5">
        <v>13.1</v>
      </c>
      <c r="J707" s="4">
        <v>2008</v>
      </c>
      <c r="K707" s="128">
        <v>1147</v>
      </c>
    </row>
    <row r="708" spans="1:11" x14ac:dyDescent="0.25">
      <c r="B708" s="18" t="s">
        <v>3374</v>
      </c>
      <c r="C708" s="18" t="s">
        <v>1566</v>
      </c>
      <c r="D708" s="128">
        <v>1979</v>
      </c>
      <c r="E708" s="21" t="s">
        <v>3595</v>
      </c>
      <c r="F708" s="128"/>
      <c r="G708" s="128" t="s">
        <v>2803</v>
      </c>
      <c r="H708" s="12">
        <v>1.2</v>
      </c>
      <c r="I708" s="5">
        <v>13.11</v>
      </c>
      <c r="J708" s="4">
        <v>2007</v>
      </c>
      <c r="K708" s="128">
        <v>1146</v>
      </c>
    </row>
    <row r="709" spans="1:11" x14ac:dyDescent="0.25">
      <c r="A709" s="28">
        <v>30</v>
      </c>
      <c r="B709" s="74" t="s">
        <v>3601</v>
      </c>
      <c r="C709" s="74" t="s">
        <v>3597</v>
      </c>
      <c r="D709" s="83">
        <v>1982</v>
      </c>
      <c r="E709" s="83" t="s">
        <v>3596</v>
      </c>
      <c r="F709" s="83"/>
      <c r="G709" s="83" t="s">
        <v>2803</v>
      </c>
      <c r="H709" s="86">
        <v>1.2</v>
      </c>
      <c r="I709" s="88">
        <v>13.12</v>
      </c>
      <c r="J709" s="83">
        <v>2007</v>
      </c>
      <c r="K709" s="83">
        <v>1145</v>
      </c>
    </row>
    <row r="710" spans="1:11" x14ac:dyDescent="0.25">
      <c r="A710" s="28"/>
      <c r="B710" s="74" t="s">
        <v>5080</v>
      </c>
      <c r="C710" s="74" t="s">
        <v>3597</v>
      </c>
      <c r="D710" s="83">
        <v>1989</v>
      </c>
      <c r="E710" s="83" t="s">
        <v>3596</v>
      </c>
      <c r="F710" s="83"/>
      <c r="G710" s="83" t="s">
        <v>2803</v>
      </c>
      <c r="H710" s="86">
        <v>0.7</v>
      </c>
      <c r="I710" s="88">
        <v>13.12</v>
      </c>
      <c r="J710" s="83">
        <v>2013</v>
      </c>
      <c r="K710" s="83">
        <v>1145</v>
      </c>
    </row>
    <row r="711" spans="1:11" x14ac:dyDescent="0.25">
      <c r="B711" t="s">
        <v>1479</v>
      </c>
      <c r="C711" t="s">
        <v>303</v>
      </c>
      <c r="D711" s="4">
        <v>1972</v>
      </c>
      <c r="E711" s="4" t="s">
        <v>2504</v>
      </c>
      <c r="F711" s="4" t="s">
        <v>3154</v>
      </c>
      <c r="G711" s="4" t="s">
        <v>2803</v>
      </c>
      <c r="H711" s="12">
        <v>1.8</v>
      </c>
      <c r="I711" s="5">
        <v>13.13</v>
      </c>
      <c r="J711" s="4">
        <v>2001</v>
      </c>
      <c r="K711" s="4">
        <v>1144</v>
      </c>
    </row>
    <row r="712" spans="1:11" x14ac:dyDescent="0.25">
      <c r="A712" s="28"/>
      <c r="B712" s="74" t="s">
        <v>2229</v>
      </c>
      <c r="C712" s="74" t="s">
        <v>1120</v>
      </c>
      <c r="D712" s="83">
        <v>1976</v>
      </c>
      <c r="E712" s="83" t="s">
        <v>2504</v>
      </c>
      <c r="F712" s="83" t="s">
        <v>2656</v>
      </c>
      <c r="G712" s="83" t="s">
        <v>2803</v>
      </c>
      <c r="H712" s="86">
        <v>1.3</v>
      </c>
      <c r="I712" s="88">
        <v>13.13</v>
      </c>
      <c r="J712" s="83">
        <v>2002</v>
      </c>
      <c r="K712" s="83">
        <v>1144</v>
      </c>
    </row>
    <row r="713" spans="1:11" x14ac:dyDescent="0.25">
      <c r="B713" t="s">
        <v>1479</v>
      </c>
      <c r="C713" t="s">
        <v>1821</v>
      </c>
      <c r="D713" s="4">
        <v>1972</v>
      </c>
      <c r="E713" s="4" t="s">
        <v>1480</v>
      </c>
      <c r="F713" s="4" t="s">
        <v>3154</v>
      </c>
      <c r="G713" s="4" t="s">
        <v>2803</v>
      </c>
      <c r="H713" s="12">
        <v>0.6</v>
      </c>
      <c r="I713" s="5">
        <v>13.14</v>
      </c>
      <c r="J713" s="4">
        <v>1995</v>
      </c>
      <c r="K713" s="4">
        <v>1142</v>
      </c>
    </row>
    <row r="714" spans="1:11" x14ac:dyDescent="0.25">
      <c r="A714" s="28"/>
      <c r="B714" s="74" t="s">
        <v>3602</v>
      </c>
      <c r="C714" s="74" t="s">
        <v>3276</v>
      </c>
      <c r="D714" s="83">
        <v>1985</v>
      </c>
      <c r="E714" s="83" t="s">
        <v>3604</v>
      </c>
      <c r="F714" s="83" t="s">
        <v>2639</v>
      </c>
      <c r="G714" s="83" t="s">
        <v>2818</v>
      </c>
      <c r="H714" s="86">
        <v>1.4</v>
      </c>
      <c r="I714" s="88">
        <v>13.14</v>
      </c>
      <c r="J714" s="83">
        <v>2007</v>
      </c>
      <c r="K714" s="83">
        <v>1142</v>
      </c>
    </row>
    <row r="715" spans="1:11" x14ac:dyDescent="0.25">
      <c r="B715" t="s">
        <v>4046</v>
      </c>
      <c r="C715" s="18" t="s">
        <v>4863</v>
      </c>
      <c r="D715" s="128">
        <v>1983</v>
      </c>
      <c r="E715" s="21" t="s">
        <v>4861</v>
      </c>
      <c r="F715" s="4" t="s">
        <v>2868</v>
      </c>
      <c r="G715" s="128" t="s">
        <v>2803</v>
      </c>
      <c r="H715" s="12">
        <v>0.7</v>
      </c>
      <c r="I715" s="5">
        <v>13.16</v>
      </c>
      <c r="J715" s="4">
        <v>2012</v>
      </c>
      <c r="K715" s="128">
        <v>1140</v>
      </c>
    </row>
    <row r="716" spans="1:11" x14ac:dyDescent="0.25">
      <c r="A716" s="28"/>
      <c r="B716" s="74" t="s">
        <v>1290</v>
      </c>
      <c r="C716" s="74" t="s">
        <v>1234</v>
      </c>
      <c r="D716" s="83">
        <v>1962</v>
      </c>
      <c r="E716" s="83" t="s">
        <v>1235</v>
      </c>
      <c r="F716" s="83"/>
      <c r="G716" s="83" t="s">
        <v>2803</v>
      </c>
      <c r="H716" s="86">
        <v>0.8</v>
      </c>
      <c r="I716" s="88">
        <v>13.17</v>
      </c>
      <c r="J716" s="83">
        <v>1993</v>
      </c>
      <c r="K716" s="83">
        <v>1139</v>
      </c>
    </row>
    <row r="717" spans="1:11" x14ac:dyDescent="0.25">
      <c r="B717" t="s">
        <v>2833</v>
      </c>
      <c r="C717" t="s">
        <v>629</v>
      </c>
      <c r="D717" s="4">
        <v>1974</v>
      </c>
      <c r="E717" s="4" t="s">
        <v>1235</v>
      </c>
      <c r="F717" s="4" t="s">
        <v>2745</v>
      </c>
      <c r="G717" s="4" t="s">
        <v>2803</v>
      </c>
      <c r="H717" s="12">
        <v>1.3</v>
      </c>
      <c r="I717" s="5">
        <v>13.17</v>
      </c>
      <c r="J717" s="4">
        <v>2002</v>
      </c>
      <c r="K717" s="4">
        <v>1139</v>
      </c>
    </row>
    <row r="718" spans="1:11" x14ac:dyDescent="0.25">
      <c r="B718" t="s">
        <v>5614</v>
      </c>
      <c r="C718" s="18" t="s">
        <v>3659</v>
      </c>
      <c r="D718" s="128">
        <v>1980</v>
      </c>
      <c r="E718" s="21" t="s">
        <v>4088</v>
      </c>
      <c r="F718" s="4" t="s">
        <v>3657</v>
      </c>
      <c r="G718" s="128" t="s">
        <v>2803</v>
      </c>
      <c r="H718" s="12">
        <v>0.7</v>
      </c>
      <c r="I718" s="5">
        <v>13.17</v>
      </c>
      <c r="J718" s="4">
        <v>2008</v>
      </c>
      <c r="K718" s="128">
        <v>1139</v>
      </c>
    </row>
    <row r="719" spans="1:11" x14ac:dyDescent="0.25">
      <c r="B719" s="18" t="s">
        <v>2506</v>
      </c>
      <c r="C719" s="18" t="s">
        <v>1851</v>
      </c>
      <c r="D719" s="128">
        <v>1975</v>
      </c>
      <c r="E719" s="21" t="s">
        <v>4088</v>
      </c>
      <c r="F719" s="128"/>
      <c r="G719" s="128" t="s">
        <v>2803</v>
      </c>
      <c r="H719" s="12">
        <v>0.8</v>
      </c>
      <c r="I719" s="5">
        <v>13.17</v>
      </c>
      <c r="J719" s="4">
        <v>2009</v>
      </c>
      <c r="K719" s="128">
        <v>1139</v>
      </c>
    </row>
    <row r="720" spans="1:11" x14ac:dyDescent="0.25">
      <c r="B720" t="s">
        <v>1477</v>
      </c>
      <c r="C720" t="s">
        <v>2830</v>
      </c>
      <c r="D720" s="4">
        <v>1968</v>
      </c>
      <c r="E720" s="4" t="s">
        <v>2514</v>
      </c>
      <c r="F720" s="4" t="s">
        <v>2639</v>
      </c>
      <c r="G720" s="4" t="s">
        <v>2803</v>
      </c>
      <c r="H720" s="12">
        <v>1.3</v>
      </c>
      <c r="I720" s="5">
        <v>13.19</v>
      </c>
      <c r="J720" s="4">
        <v>2001</v>
      </c>
      <c r="K720" s="4">
        <v>1130</v>
      </c>
    </row>
    <row r="721" spans="1:11" x14ac:dyDescent="0.25">
      <c r="A721" s="28"/>
      <c r="B721" s="74" t="s">
        <v>4869</v>
      </c>
      <c r="C721" s="74" t="s">
        <v>4864</v>
      </c>
      <c r="D721" s="83">
        <v>1989</v>
      </c>
      <c r="E721" s="83" t="s">
        <v>4862</v>
      </c>
      <c r="F721" s="83" t="s">
        <v>2639</v>
      </c>
      <c r="G721" s="83" t="s">
        <v>2803</v>
      </c>
      <c r="H721" s="86">
        <v>0.7</v>
      </c>
      <c r="I721" s="88">
        <v>13.19</v>
      </c>
      <c r="J721" s="83">
        <v>2012</v>
      </c>
      <c r="K721" s="83">
        <v>1136</v>
      </c>
    </row>
    <row r="722" spans="1:11" x14ac:dyDescent="0.25">
      <c r="B722" t="s">
        <v>1499</v>
      </c>
      <c r="C722" t="s">
        <v>1432</v>
      </c>
      <c r="D722" s="4">
        <v>1973</v>
      </c>
      <c r="E722" s="4" t="s">
        <v>2840</v>
      </c>
      <c r="F722" s="4" t="s">
        <v>2639</v>
      </c>
      <c r="G722" s="4" t="s">
        <v>2803</v>
      </c>
      <c r="H722" s="12">
        <v>1.3</v>
      </c>
      <c r="I722" s="5">
        <v>13.2</v>
      </c>
      <c r="J722" s="4">
        <v>2002</v>
      </c>
      <c r="K722" s="4">
        <v>1135</v>
      </c>
    </row>
    <row r="723" spans="1:11" x14ac:dyDescent="0.25">
      <c r="B723" s="18" t="s">
        <v>3374</v>
      </c>
      <c r="C723" s="18" t="s">
        <v>1566</v>
      </c>
      <c r="D723" s="128">
        <v>1979</v>
      </c>
      <c r="E723" s="21" t="s">
        <v>3605</v>
      </c>
      <c r="F723" s="128"/>
      <c r="G723" s="128" t="s">
        <v>2803</v>
      </c>
      <c r="H723" s="12">
        <v>1.4</v>
      </c>
      <c r="I723" s="5">
        <v>13.2</v>
      </c>
      <c r="J723" s="4">
        <v>2007</v>
      </c>
      <c r="K723" s="128">
        <v>1135</v>
      </c>
    </row>
    <row r="724" spans="1:11" x14ac:dyDescent="0.25">
      <c r="B724" s="18" t="s">
        <v>3374</v>
      </c>
      <c r="C724" s="80" t="s">
        <v>1566</v>
      </c>
      <c r="D724" s="128">
        <v>1979</v>
      </c>
      <c r="E724" s="21" t="s">
        <v>3605</v>
      </c>
      <c r="F724" s="128"/>
      <c r="G724" s="128" t="s">
        <v>2803</v>
      </c>
      <c r="H724" s="12">
        <v>0.7</v>
      </c>
      <c r="I724" s="5">
        <v>13.2</v>
      </c>
      <c r="J724" s="4">
        <v>2008</v>
      </c>
      <c r="K724" s="128">
        <v>1135</v>
      </c>
    </row>
    <row r="725" spans="1:11" x14ac:dyDescent="0.25">
      <c r="B725" t="s">
        <v>3602</v>
      </c>
      <c r="C725" s="18" t="s">
        <v>3279</v>
      </c>
      <c r="D725" s="128">
        <v>1985</v>
      </c>
      <c r="E725" s="21" t="s">
        <v>3605</v>
      </c>
      <c r="F725" s="4" t="s">
        <v>2639</v>
      </c>
      <c r="G725" s="128" t="s">
        <v>2803</v>
      </c>
      <c r="H725" s="12">
        <v>0.7</v>
      </c>
      <c r="I725" s="5">
        <v>13.2</v>
      </c>
      <c r="J725" s="4">
        <v>2012</v>
      </c>
      <c r="K725" s="128">
        <v>1135</v>
      </c>
    </row>
    <row r="726" spans="1:11" x14ac:dyDescent="0.25">
      <c r="B726" t="s">
        <v>2507</v>
      </c>
      <c r="C726" s="18" t="s">
        <v>1495</v>
      </c>
      <c r="D726" s="128">
        <v>1982</v>
      </c>
      <c r="E726" s="4" t="s">
        <v>3164</v>
      </c>
      <c r="F726" s="6" t="s">
        <v>2802</v>
      </c>
      <c r="G726" s="128" t="s">
        <v>2803</v>
      </c>
      <c r="H726" s="12">
        <v>-0.1</v>
      </c>
      <c r="I726" s="5">
        <v>13.22</v>
      </c>
      <c r="J726" s="4">
        <v>2005</v>
      </c>
      <c r="K726" s="128">
        <v>1132</v>
      </c>
    </row>
    <row r="727" spans="1:11" x14ac:dyDescent="0.25">
      <c r="B727" s="18" t="s">
        <v>3601</v>
      </c>
      <c r="C727" s="18" t="s">
        <v>3597</v>
      </c>
      <c r="D727" s="128">
        <v>1982</v>
      </c>
      <c r="E727" s="21" t="s">
        <v>3164</v>
      </c>
      <c r="F727" s="128"/>
      <c r="G727" s="128" t="s">
        <v>2803</v>
      </c>
      <c r="H727" s="12">
        <v>1.4</v>
      </c>
      <c r="I727" s="5">
        <v>13.22</v>
      </c>
      <c r="J727" s="4">
        <v>2007</v>
      </c>
      <c r="K727" s="128">
        <v>1132</v>
      </c>
    </row>
    <row r="728" spans="1:11" x14ac:dyDescent="0.25">
      <c r="A728" s="28"/>
      <c r="B728" s="74" t="s">
        <v>1586</v>
      </c>
      <c r="C728" s="74" t="s">
        <v>1566</v>
      </c>
      <c r="D728" s="83">
        <v>1971</v>
      </c>
      <c r="E728" s="83" t="s">
        <v>1587</v>
      </c>
      <c r="F728" s="83"/>
      <c r="G728" s="83" t="s">
        <v>2803</v>
      </c>
      <c r="H728" s="86">
        <v>1.1000000000000001</v>
      </c>
      <c r="I728" s="88">
        <v>13.23</v>
      </c>
      <c r="J728" s="83">
        <v>1996</v>
      </c>
      <c r="K728" s="83">
        <v>1131</v>
      </c>
    </row>
    <row r="729" spans="1:11" x14ac:dyDescent="0.25">
      <c r="B729" s="18" t="s">
        <v>1479</v>
      </c>
      <c r="C729" s="18" t="s">
        <v>303</v>
      </c>
      <c r="D729" s="128">
        <v>1972</v>
      </c>
      <c r="E729" s="128" t="s">
        <v>3598</v>
      </c>
      <c r="F729" s="128" t="s">
        <v>3154</v>
      </c>
      <c r="G729" s="128" t="s">
        <v>2803</v>
      </c>
      <c r="H729" s="12">
        <v>1.5</v>
      </c>
      <c r="I729" s="5">
        <v>13.23</v>
      </c>
      <c r="J729" s="4">
        <v>2003</v>
      </c>
      <c r="K729" s="4">
        <v>1131</v>
      </c>
    </row>
    <row r="730" spans="1:11" x14ac:dyDescent="0.25">
      <c r="B730" t="s">
        <v>3602</v>
      </c>
      <c r="C730" s="18" t="s">
        <v>3276</v>
      </c>
      <c r="D730" s="128">
        <v>1985</v>
      </c>
      <c r="E730" s="21" t="s">
        <v>3598</v>
      </c>
      <c r="F730" s="4" t="s">
        <v>2639</v>
      </c>
      <c r="G730" s="128" t="s">
        <v>2818</v>
      </c>
      <c r="H730" s="12">
        <v>1.2</v>
      </c>
      <c r="I730" s="5">
        <v>13.23</v>
      </c>
      <c r="J730" s="4">
        <v>2007</v>
      </c>
      <c r="K730" s="128">
        <v>1131</v>
      </c>
    </row>
    <row r="731" spans="1:11" x14ac:dyDescent="0.25">
      <c r="A731" s="28"/>
      <c r="B731" s="74" t="s">
        <v>1240</v>
      </c>
      <c r="C731" s="74" t="s">
        <v>91</v>
      </c>
      <c r="D731" s="83">
        <v>1964</v>
      </c>
      <c r="E731" s="83" t="s">
        <v>1481</v>
      </c>
      <c r="F731" s="83" t="s">
        <v>2781</v>
      </c>
      <c r="G731" s="83" t="s">
        <v>2803</v>
      </c>
      <c r="H731" s="86">
        <v>0.6</v>
      </c>
      <c r="I731" s="88">
        <v>13.24</v>
      </c>
      <c r="J731" s="83">
        <v>1995</v>
      </c>
      <c r="K731" s="83">
        <v>1130</v>
      </c>
    </row>
    <row r="732" spans="1:11" x14ac:dyDescent="0.25">
      <c r="A732" s="28"/>
      <c r="B732" s="74" t="s">
        <v>4705</v>
      </c>
      <c r="C732" s="74" t="s">
        <v>3597</v>
      </c>
      <c r="D732" s="83">
        <v>1986</v>
      </c>
      <c r="E732" s="83" t="s">
        <v>4700</v>
      </c>
      <c r="F732" s="83"/>
      <c r="G732" s="83" t="s">
        <v>2803</v>
      </c>
      <c r="H732" s="86">
        <v>-1.2</v>
      </c>
      <c r="I732" s="88">
        <v>13.24</v>
      </c>
      <c r="J732" s="83">
        <v>2011</v>
      </c>
      <c r="K732" s="83">
        <v>1130</v>
      </c>
    </row>
    <row r="733" spans="1:11" x14ac:dyDescent="0.25">
      <c r="B733" t="s">
        <v>3602</v>
      </c>
      <c r="C733" s="18" t="s">
        <v>3279</v>
      </c>
      <c r="D733" s="128">
        <v>1985</v>
      </c>
      <c r="E733" s="21" t="s">
        <v>4700</v>
      </c>
      <c r="F733" s="4" t="s">
        <v>2639</v>
      </c>
      <c r="G733" s="128" t="s">
        <v>2803</v>
      </c>
      <c r="H733" s="12">
        <v>-1.2</v>
      </c>
      <c r="I733" s="5">
        <v>13.24</v>
      </c>
      <c r="J733" s="4">
        <v>2011</v>
      </c>
      <c r="K733" s="128">
        <v>1130</v>
      </c>
    </row>
    <row r="734" spans="1:11" x14ac:dyDescent="0.25">
      <c r="A734" s="28"/>
      <c r="B734" s="74" t="s">
        <v>1237</v>
      </c>
      <c r="C734" s="74" t="s">
        <v>1111</v>
      </c>
      <c r="D734" s="83"/>
      <c r="E734" s="83" t="s">
        <v>1238</v>
      </c>
      <c r="F734" s="83"/>
      <c r="G734" s="83"/>
      <c r="H734" s="86">
        <v>0.8</v>
      </c>
      <c r="I734" s="88">
        <v>13.25</v>
      </c>
      <c r="J734" s="83">
        <v>1993</v>
      </c>
      <c r="K734" s="83">
        <v>1129</v>
      </c>
    </row>
    <row r="735" spans="1:11" x14ac:dyDescent="0.25">
      <c r="A735" s="28">
        <v>40</v>
      </c>
      <c r="B735" s="74" t="s">
        <v>1239</v>
      </c>
      <c r="C735" s="74" t="s">
        <v>5398</v>
      </c>
      <c r="D735" s="83">
        <v>1973</v>
      </c>
      <c r="E735" s="83" t="s">
        <v>1238</v>
      </c>
      <c r="F735" s="83" t="s">
        <v>3763</v>
      </c>
      <c r="G735" s="83" t="s">
        <v>2818</v>
      </c>
      <c r="H735" s="86">
        <v>0.8</v>
      </c>
      <c r="I735" s="88">
        <v>13.25</v>
      </c>
      <c r="J735" s="83">
        <v>1993</v>
      </c>
      <c r="K735" s="83">
        <v>1129</v>
      </c>
    </row>
    <row r="736" spans="1:11" x14ac:dyDescent="0.25">
      <c r="B736" t="s">
        <v>2506</v>
      </c>
      <c r="C736" t="s">
        <v>1851</v>
      </c>
      <c r="D736" s="4">
        <v>1975</v>
      </c>
      <c r="E736" s="4" t="s">
        <v>1238</v>
      </c>
      <c r="G736" s="4" t="s">
        <v>2803</v>
      </c>
      <c r="H736" s="12">
        <v>-2</v>
      </c>
      <c r="I736" s="5">
        <v>13.25</v>
      </c>
      <c r="J736" s="4">
        <v>2001</v>
      </c>
      <c r="K736" s="4">
        <v>1129</v>
      </c>
    </row>
    <row r="737" spans="1:11" x14ac:dyDescent="0.25">
      <c r="B737" t="s">
        <v>1479</v>
      </c>
      <c r="C737" s="18" t="s">
        <v>303</v>
      </c>
      <c r="D737" s="128">
        <v>1972</v>
      </c>
      <c r="E737" s="4" t="s">
        <v>3153</v>
      </c>
      <c r="F737" s="6" t="s">
        <v>3154</v>
      </c>
      <c r="G737" s="128" t="s">
        <v>2803</v>
      </c>
      <c r="H737" s="12">
        <v>0.6</v>
      </c>
      <c r="I737" s="5">
        <v>13.25</v>
      </c>
      <c r="J737" s="4">
        <v>2005</v>
      </c>
      <c r="K737" s="128">
        <v>1129</v>
      </c>
    </row>
    <row r="738" spans="1:11" x14ac:dyDescent="0.25">
      <c r="A738" s="28"/>
      <c r="B738" s="74" t="s">
        <v>4009</v>
      </c>
      <c r="C738" s="74" t="s">
        <v>3597</v>
      </c>
      <c r="D738" s="83">
        <v>1979</v>
      </c>
      <c r="E738" s="83" t="s">
        <v>4005</v>
      </c>
      <c r="F738" s="83"/>
      <c r="G738" s="83" t="s">
        <v>2803</v>
      </c>
      <c r="H738" s="86">
        <v>1.5</v>
      </c>
      <c r="I738" s="88">
        <v>13.26</v>
      </c>
      <c r="J738" s="83">
        <v>2003</v>
      </c>
      <c r="K738" s="83">
        <v>1127</v>
      </c>
    </row>
    <row r="739" spans="1:11" x14ac:dyDescent="0.25">
      <c r="B739" t="s">
        <v>1477</v>
      </c>
      <c r="C739" s="18" t="s">
        <v>2830</v>
      </c>
      <c r="D739" s="128">
        <v>1968</v>
      </c>
      <c r="E739" s="21" t="s">
        <v>4005</v>
      </c>
      <c r="F739" s="4" t="s">
        <v>2639</v>
      </c>
      <c r="G739" s="128" t="s">
        <v>2862</v>
      </c>
      <c r="H739" s="12">
        <v>0.9</v>
      </c>
      <c r="I739" s="5">
        <v>13.26</v>
      </c>
      <c r="J739" s="4">
        <v>2008</v>
      </c>
      <c r="K739" s="128">
        <v>1127</v>
      </c>
    </row>
    <row r="740" spans="1:11" x14ac:dyDescent="0.25">
      <c r="A740" s="28"/>
      <c r="B740" s="74" t="s">
        <v>1825</v>
      </c>
      <c r="C740" s="74" t="s">
        <v>1120</v>
      </c>
      <c r="D740" s="83">
        <v>1974</v>
      </c>
      <c r="E740" s="83" t="s">
        <v>2841</v>
      </c>
      <c r="F740" s="83" t="s">
        <v>2656</v>
      </c>
      <c r="G740" s="83" t="s">
        <v>2803</v>
      </c>
      <c r="H740" s="86">
        <v>0.4</v>
      </c>
      <c r="I740" s="88">
        <v>13.27</v>
      </c>
      <c r="J740" s="83">
        <v>2002</v>
      </c>
      <c r="K740" s="83">
        <v>1126</v>
      </c>
    </row>
    <row r="741" spans="1:11" x14ac:dyDescent="0.25">
      <c r="A741" s="28"/>
      <c r="B741" s="74" t="s">
        <v>3375</v>
      </c>
      <c r="C741" s="74" t="s">
        <v>2861</v>
      </c>
      <c r="D741" s="83">
        <v>1984</v>
      </c>
      <c r="E741" s="83" t="s">
        <v>4105</v>
      </c>
      <c r="F741" s="83" t="s">
        <v>2713</v>
      </c>
      <c r="G741" s="83" t="s">
        <v>2803</v>
      </c>
      <c r="H741" s="86">
        <v>0.9</v>
      </c>
      <c r="I741" s="88">
        <v>13.27</v>
      </c>
      <c r="J741" s="83">
        <v>2008</v>
      </c>
      <c r="K741" s="83">
        <v>1126</v>
      </c>
    </row>
    <row r="742" spans="1:11" x14ac:dyDescent="0.25">
      <c r="B742" t="s">
        <v>4046</v>
      </c>
      <c r="C742" s="18" t="s">
        <v>3394</v>
      </c>
      <c r="D742" s="128">
        <v>1983</v>
      </c>
      <c r="E742" s="21" t="s">
        <v>4105</v>
      </c>
      <c r="F742" s="4" t="s">
        <v>2868</v>
      </c>
      <c r="G742" s="128" t="s">
        <v>2803</v>
      </c>
      <c r="H742" s="12">
        <v>-1.2</v>
      </c>
      <c r="I742" s="5">
        <v>13.27</v>
      </c>
      <c r="J742" s="4">
        <v>2011</v>
      </c>
      <c r="K742" s="128">
        <v>1126</v>
      </c>
    </row>
    <row r="743" spans="1:11" x14ac:dyDescent="0.25">
      <c r="A743" s="28"/>
      <c r="B743" s="74" t="s">
        <v>5081</v>
      </c>
      <c r="C743" s="74" t="s">
        <v>1111</v>
      </c>
      <c r="D743" s="83">
        <v>1981</v>
      </c>
      <c r="E743" s="83" t="s">
        <v>4105</v>
      </c>
      <c r="F743" s="83"/>
      <c r="G743" s="83" t="s">
        <v>2803</v>
      </c>
      <c r="H743" s="86">
        <v>0.7</v>
      </c>
      <c r="I743" s="88">
        <v>13.27</v>
      </c>
      <c r="J743" s="83">
        <v>2013</v>
      </c>
      <c r="K743" s="83">
        <v>1126</v>
      </c>
    </row>
    <row r="744" spans="1:11" x14ac:dyDescent="0.25">
      <c r="A744" s="28"/>
      <c r="B744" s="74" t="s">
        <v>2834</v>
      </c>
      <c r="C744" s="74" t="s">
        <v>1344</v>
      </c>
      <c r="D744" s="83">
        <v>1973</v>
      </c>
      <c r="E744" s="83" t="s">
        <v>2839</v>
      </c>
      <c r="F744" s="83"/>
      <c r="G744" s="83" t="s">
        <v>2803</v>
      </c>
      <c r="H744" s="86">
        <v>0.2</v>
      </c>
      <c r="I744" s="88">
        <v>13.28</v>
      </c>
      <c r="J744" s="83">
        <v>2002</v>
      </c>
      <c r="K744" s="83">
        <v>1125</v>
      </c>
    </row>
    <row r="745" spans="1:11" x14ac:dyDescent="0.25">
      <c r="A745" s="28"/>
      <c r="B745" s="74" t="s">
        <v>4542</v>
      </c>
      <c r="C745" s="74" t="s">
        <v>4122</v>
      </c>
      <c r="D745" s="83">
        <v>1985</v>
      </c>
      <c r="E745" s="83" t="s">
        <v>4537</v>
      </c>
      <c r="F745" s="83" t="s">
        <v>2639</v>
      </c>
      <c r="G745" s="83" t="s">
        <v>2803</v>
      </c>
      <c r="H745" s="86">
        <v>0.7</v>
      </c>
      <c r="I745" s="88">
        <v>13.28</v>
      </c>
      <c r="J745" s="83">
        <v>2012</v>
      </c>
      <c r="K745" s="83">
        <v>1125</v>
      </c>
    </row>
    <row r="746" spans="1:11" x14ac:dyDescent="0.25">
      <c r="A746" s="28"/>
      <c r="B746" s="74" t="s">
        <v>1826</v>
      </c>
      <c r="C746" s="74" t="s">
        <v>1028</v>
      </c>
      <c r="D746" s="83">
        <v>1976</v>
      </c>
      <c r="E746" s="83" t="s">
        <v>3076</v>
      </c>
      <c r="F746" s="83"/>
      <c r="G746" s="83" t="s">
        <v>2803</v>
      </c>
      <c r="H746" s="86">
        <v>-1.3</v>
      </c>
      <c r="I746" s="88">
        <v>13.29</v>
      </c>
      <c r="J746" s="83">
        <v>2000</v>
      </c>
      <c r="K746" s="83">
        <v>1125</v>
      </c>
    </row>
    <row r="747" spans="1:11" x14ac:dyDescent="0.25">
      <c r="B747" t="s">
        <v>3161</v>
      </c>
      <c r="C747" s="18" t="s">
        <v>114</v>
      </c>
      <c r="D747" s="128">
        <v>1986</v>
      </c>
      <c r="E747" s="21" t="s">
        <v>4701</v>
      </c>
      <c r="F747" s="4" t="s">
        <v>2639</v>
      </c>
      <c r="G747" s="128" t="s">
        <v>2803</v>
      </c>
      <c r="H747" s="12">
        <v>-1.2</v>
      </c>
      <c r="I747" s="5">
        <v>13.29</v>
      </c>
      <c r="J747" s="4">
        <v>2011</v>
      </c>
      <c r="K747" s="128">
        <v>1124</v>
      </c>
    </row>
    <row r="748" spans="1:11" x14ac:dyDescent="0.25">
      <c r="B748" s="18" t="s">
        <v>3374</v>
      </c>
      <c r="C748" s="80" t="s">
        <v>1566</v>
      </c>
      <c r="D748" s="128">
        <v>1979</v>
      </c>
      <c r="E748" s="21" t="s">
        <v>4096</v>
      </c>
      <c r="F748" s="128"/>
      <c r="G748" s="128" t="s">
        <v>2803</v>
      </c>
      <c r="H748" s="12">
        <v>0.9</v>
      </c>
      <c r="I748" s="5">
        <v>13.3</v>
      </c>
      <c r="J748" s="4">
        <v>2008</v>
      </c>
      <c r="K748" s="128">
        <v>1122</v>
      </c>
    </row>
    <row r="749" spans="1:11" x14ac:dyDescent="0.25">
      <c r="A749" s="28"/>
      <c r="B749" s="74" t="s">
        <v>5082</v>
      </c>
      <c r="C749" s="74" t="s">
        <v>1138</v>
      </c>
      <c r="D749" s="83">
        <v>1982</v>
      </c>
      <c r="E749" s="83" t="s">
        <v>4096</v>
      </c>
      <c r="F749" s="83"/>
      <c r="G749" s="83" t="s">
        <v>2803</v>
      </c>
      <c r="H749" s="86">
        <v>0.7</v>
      </c>
      <c r="I749" s="88">
        <v>13.3</v>
      </c>
      <c r="J749" s="83">
        <v>2013</v>
      </c>
      <c r="K749" s="83">
        <v>1122</v>
      </c>
    </row>
    <row r="750" spans="1:11" x14ac:dyDescent="0.25">
      <c r="B750" t="s">
        <v>1479</v>
      </c>
      <c r="C750" s="18" t="s">
        <v>303</v>
      </c>
      <c r="D750" s="21">
        <v>1972</v>
      </c>
      <c r="E750" s="21" t="s">
        <v>3169</v>
      </c>
      <c r="F750" s="4" t="s">
        <v>3154</v>
      </c>
      <c r="G750" s="128" t="s">
        <v>2803</v>
      </c>
      <c r="H750" s="12">
        <v>0.7</v>
      </c>
      <c r="I750" s="5">
        <v>13.31</v>
      </c>
      <c r="J750" s="4">
        <v>2005</v>
      </c>
      <c r="K750" s="128">
        <v>1121</v>
      </c>
    </row>
    <row r="751" spans="1:11" x14ac:dyDescent="0.25">
      <c r="B751" s="18" t="s">
        <v>1479</v>
      </c>
      <c r="C751" s="18" t="s">
        <v>303</v>
      </c>
      <c r="D751" s="128">
        <v>1972</v>
      </c>
      <c r="E751" s="128" t="s">
        <v>4017</v>
      </c>
      <c r="F751" s="128" t="s">
        <v>3154</v>
      </c>
      <c r="G751" s="128" t="s">
        <v>2803</v>
      </c>
      <c r="H751" s="132" t="s">
        <v>2886</v>
      </c>
      <c r="I751" s="5">
        <v>13.32</v>
      </c>
      <c r="J751" s="4">
        <v>2003</v>
      </c>
      <c r="K751" s="4">
        <v>1120</v>
      </c>
    </row>
    <row r="752" spans="1:11" x14ac:dyDescent="0.25">
      <c r="B752" t="s">
        <v>1239</v>
      </c>
      <c r="C752" t="s">
        <v>1569</v>
      </c>
      <c r="D752" s="4">
        <v>1973</v>
      </c>
      <c r="E752" s="4" t="s">
        <v>1588</v>
      </c>
      <c r="F752" s="4" t="s">
        <v>3763</v>
      </c>
      <c r="G752" s="4" t="s">
        <v>2803</v>
      </c>
      <c r="H752" s="12">
        <v>1.1000000000000001</v>
      </c>
      <c r="I752" s="5">
        <v>13.33</v>
      </c>
      <c r="J752" s="4">
        <v>1996</v>
      </c>
      <c r="K752" s="4">
        <v>1119</v>
      </c>
    </row>
    <row r="753" spans="1:11" x14ac:dyDescent="0.25">
      <c r="B753" t="s">
        <v>1477</v>
      </c>
      <c r="C753" s="18" t="s">
        <v>2830</v>
      </c>
      <c r="D753" s="128">
        <v>1968</v>
      </c>
      <c r="E753" s="21" t="s">
        <v>4089</v>
      </c>
      <c r="F753" s="4" t="s">
        <v>2639</v>
      </c>
      <c r="G753" s="128" t="s">
        <v>2862</v>
      </c>
      <c r="H753" s="12">
        <v>0.7</v>
      </c>
      <c r="I753" s="5">
        <v>13.35</v>
      </c>
      <c r="J753" s="4">
        <v>2008</v>
      </c>
      <c r="K753" s="128">
        <v>1116</v>
      </c>
    </row>
    <row r="754" spans="1:11" x14ac:dyDescent="0.25">
      <c r="B754" t="s">
        <v>5078</v>
      </c>
      <c r="C754" s="18" t="s">
        <v>5154</v>
      </c>
      <c r="D754" s="155">
        <v>1985</v>
      </c>
      <c r="E754" s="21" t="s">
        <v>1588</v>
      </c>
      <c r="G754" s="155" t="s">
        <v>2803</v>
      </c>
      <c r="H754" s="12">
        <v>0.8</v>
      </c>
      <c r="I754" s="5">
        <v>13.33</v>
      </c>
      <c r="J754" s="4">
        <v>2015</v>
      </c>
      <c r="K754" s="155">
        <v>1119</v>
      </c>
    </row>
    <row r="755" spans="1:11" x14ac:dyDescent="0.25">
      <c r="B755" t="s">
        <v>1239</v>
      </c>
      <c r="C755" t="s">
        <v>5527</v>
      </c>
      <c r="D755" s="4">
        <v>1973</v>
      </c>
      <c r="E755" s="4" t="s">
        <v>2023</v>
      </c>
      <c r="F755" s="4" t="s">
        <v>3763</v>
      </c>
      <c r="G755" s="4" t="s">
        <v>2803</v>
      </c>
      <c r="H755" s="12">
        <v>1.8</v>
      </c>
      <c r="I755" s="5">
        <v>13.36</v>
      </c>
      <c r="J755" s="4">
        <v>1998</v>
      </c>
      <c r="K755" s="4">
        <v>1115</v>
      </c>
    </row>
    <row r="756" spans="1:11" x14ac:dyDescent="0.25">
      <c r="B756" t="s">
        <v>2229</v>
      </c>
      <c r="C756" t="s">
        <v>1120</v>
      </c>
      <c r="D756" s="4">
        <v>1976</v>
      </c>
      <c r="E756" s="4" t="s">
        <v>2023</v>
      </c>
      <c r="F756" s="4" t="s">
        <v>2656</v>
      </c>
      <c r="G756" s="4" t="s">
        <v>2803</v>
      </c>
      <c r="H756" s="12">
        <v>0.2</v>
      </c>
      <c r="I756" s="5">
        <v>13.36</v>
      </c>
      <c r="J756" s="4">
        <v>2002</v>
      </c>
      <c r="K756" s="4">
        <v>1115</v>
      </c>
    </row>
    <row r="757" spans="1:11" x14ac:dyDescent="0.25">
      <c r="B757" t="s">
        <v>1240</v>
      </c>
      <c r="C757" t="s">
        <v>5339</v>
      </c>
      <c r="D757" s="4">
        <v>1964</v>
      </c>
      <c r="E757" s="4" t="s">
        <v>1241</v>
      </c>
      <c r="F757" s="4" t="s">
        <v>2781</v>
      </c>
      <c r="G757" s="4" t="s">
        <v>2803</v>
      </c>
      <c r="H757" s="12">
        <v>0.8</v>
      </c>
      <c r="I757" s="5">
        <v>13.37</v>
      </c>
      <c r="J757" s="4">
        <v>1993</v>
      </c>
      <c r="K757" s="4">
        <v>1114</v>
      </c>
    </row>
    <row r="758" spans="1:11" x14ac:dyDescent="0.25">
      <c r="B758" t="s">
        <v>3375</v>
      </c>
      <c r="C758" s="18" t="s">
        <v>2861</v>
      </c>
      <c r="D758" s="128">
        <v>1984</v>
      </c>
      <c r="E758" s="21" t="s">
        <v>4090</v>
      </c>
      <c r="F758" s="4" t="s">
        <v>2713</v>
      </c>
      <c r="G758" s="128" t="s">
        <v>2803</v>
      </c>
      <c r="H758" s="12">
        <v>0.7</v>
      </c>
      <c r="I758" s="5">
        <v>13.38</v>
      </c>
      <c r="J758" s="4">
        <v>2008</v>
      </c>
      <c r="K758" s="128">
        <v>1112</v>
      </c>
    </row>
    <row r="759" spans="1:11" x14ac:dyDescent="0.25">
      <c r="B759" t="s">
        <v>1825</v>
      </c>
      <c r="C759" t="s">
        <v>1120</v>
      </c>
      <c r="D759" s="4">
        <v>1974</v>
      </c>
      <c r="E759" s="4" t="s">
        <v>2505</v>
      </c>
      <c r="F759" s="4" t="s">
        <v>2656</v>
      </c>
      <c r="G759" s="4" t="s">
        <v>2803</v>
      </c>
      <c r="H759" s="12">
        <v>1.8</v>
      </c>
      <c r="I759" s="5">
        <v>13.39</v>
      </c>
      <c r="J759" s="4">
        <v>2001</v>
      </c>
      <c r="K759" s="4">
        <v>1111</v>
      </c>
    </row>
    <row r="760" spans="1:11" x14ac:dyDescent="0.25">
      <c r="B760" t="s">
        <v>2507</v>
      </c>
      <c r="C760" t="s">
        <v>1495</v>
      </c>
      <c r="D760" s="4">
        <v>1982</v>
      </c>
      <c r="E760" s="4" t="s">
        <v>2505</v>
      </c>
      <c r="F760" s="4" t="s">
        <v>2802</v>
      </c>
      <c r="G760" s="4" t="s">
        <v>2805</v>
      </c>
      <c r="H760" s="12">
        <v>-2</v>
      </c>
      <c r="I760" s="5">
        <v>13.39</v>
      </c>
      <c r="J760" s="4">
        <v>2001</v>
      </c>
      <c r="K760" s="4">
        <v>1111</v>
      </c>
    </row>
    <row r="761" spans="1:11" x14ac:dyDescent="0.25">
      <c r="B761" s="18" t="s">
        <v>2833</v>
      </c>
      <c r="C761" s="18" t="s">
        <v>629</v>
      </c>
      <c r="D761" s="128">
        <v>1974</v>
      </c>
      <c r="E761" s="128" t="s">
        <v>4006</v>
      </c>
      <c r="F761" s="128" t="s">
        <v>2745</v>
      </c>
      <c r="G761" s="128" t="s">
        <v>2803</v>
      </c>
      <c r="H761" s="12">
        <v>1.5</v>
      </c>
      <c r="I761" s="5">
        <v>13.39</v>
      </c>
      <c r="J761" s="4">
        <v>2003</v>
      </c>
      <c r="K761" s="4">
        <v>1111</v>
      </c>
    </row>
    <row r="762" spans="1:11" x14ac:dyDescent="0.25">
      <c r="B762" t="s">
        <v>2833</v>
      </c>
      <c r="C762" s="18" t="s">
        <v>4106</v>
      </c>
      <c r="D762" s="128">
        <v>1974</v>
      </c>
      <c r="E762" s="21" t="s">
        <v>4006</v>
      </c>
      <c r="F762" s="4" t="s">
        <v>2745</v>
      </c>
      <c r="G762" s="128" t="s">
        <v>2803</v>
      </c>
      <c r="H762" s="12">
        <v>0.9</v>
      </c>
      <c r="I762" s="5">
        <v>13.39</v>
      </c>
      <c r="J762" s="4">
        <v>2008</v>
      </c>
      <c r="K762" s="128">
        <v>1111</v>
      </c>
    </row>
    <row r="763" spans="1:11" x14ac:dyDescent="0.25">
      <c r="B763" t="s">
        <v>2507</v>
      </c>
      <c r="C763" s="18" t="s">
        <v>556</v>
      </c>
      <c r="D763" s="128">
        <v>1982</v>
      </c>
      <c r="E763" s="21" t="s">
        <v>4702</v>
      </c>
      <c r="F763" s="4" t="s">
        <v>2639</v>
      </c>
      <c r="G763" s="128" t="s">
        <v>2803</v>
      </c>
      <c r="H763" s="12">
        <v>-1.2</v>
      </c>
      <c r="I763" s="5">
        <v>13.4</v>
      </c>
      <c r="J763" s="4">
        <v>2011</v>
      </c>
      <c r="K763" s="128">
        <v>1110</v>
      </c>
    </row>
    <row r="764" spans="1:11" x14ac:dyDescent="0.25">
      <c r="B764" t="s">
        <v>1477</v>
      </c>
      <c r="C764" s="18" t="s">
        <v>2830</v>
      </c>
      <c r="D764" s="21">
        <v>1968</v>
      </c>
      <c r="E764" s="21" t="s">
        <v>3170</v>
      </c>
      <c r="F764" s="4" t="s">
        <v>2639</v>
      </c>
      <c r="G764" s="128" t="s">
        <v>2803</v>
      </c>
      <c r="H764" s="12">
        <v>0.7</v>
      </c>
      <c r="I764" s="5">
        <v>13.41</v>
      </c>
      <c r="J764" s="4">
        <v>2005</v>
      </c>
      <c r="K764" s="128">
        <v>1109</v>
      </c>
    </row>
    <row r="765" spans="1:11" x14ac:dyDescent="0.25">
      <c r="A765" s="28"/>
      <c r="B765" s="74" t="s">
        <v>2836</v>
      </c>
      <c r="C765" s="74" t="s">
        <v>3140</v>
      </c>
      <c r="D765" s="83">
        <v>1979</v>
      </c>
      <c r="E765" s="83" t="s">
        <v>3371</v>
      </c>
      <c r="F765" s="83" t="s">
        <v>2639</v>
      </c>
      <c r="G765" s="83" t="s">
        <v>2803</v>
      </c>
      <c r="H765" s="86">
        <v>0</v>
      </c>
      <c r="I765" s="88">
        <v>13.41</v>
      </c>
      <c r="J765" s="83">
        <v>2006</v>
      </c>
      <c r="K765" s="83">
        <v>1109</v>
      </c>
    </row>
    <row r="766" spans="1:11" x14ac:dyDescent="0.25">
      <c r="A766" s="28">
        <v>50</v>
      </c>
      <c r="B766" s="74" t="s">
        <v>2510</v>
      </c>
      <c r="C766" s="74" t="s">
        <v>1</v>
      </c>
      <c r="D766" s="83">
        <v>1979</v>
      </c>
      <c r="E766" s="83" t="s">
        <v>4018</v>
      </c>
      <c r="F766" s="83" t="s">
        <v>2639</v>
      </c>
      <c r="G766" s="83" t="s">
        <v>2803</v>
      </c>
      <c r="H766" s="86" t="s">
        <v>2886</v>
      </c>
      <c r="I766" s="88">
        <v>13.43</v>
      </c>
      <c r="J766" s="83">
        <v>2003</v>
      </c>
      <c r="K766" s="83">
        <v>1106</v>
      </c>
    </row>
    <row r="767" spans="1:11" x14ac:dyDescent="0.25">
      <c r="A767" s="28"/>
      <c r="B767" s="74" t="s">
        <v>4014</v>
      </c>
      <c r="C767" s="74" t="s">
        <v>5956</v>
      </c>
      <c r="D767" s="83">
        <v>1984</v>
      </c>
      <c r="E767" s="83" t="s">
        <v>5854</v>
      </c>
      <c r="F767" s="83" t="s">
        <v>2639</v>
      </c>
      <c r="G767" s="83" t="s">
        <v>2803</v>
      </c>
      <c r="H767" s="86">
        <v>0.8</v>
      </c>
      <c r="I767" s="88">
        <v>13.43</v>
      </c>
      <c r="J767" s="83">
        <v>2015</v>
      </c>
      <c r="K767" s="83">
        <v>1106</v>
      </c>
    </row>
    <row r="768" spans="1:11" x14ac:dyDescent="0.25">
      <c r="A768" s="28"/>
      <c r="B768" s="74" t="s">
        <v>4002</v>
      </c>
      <c r="C768" s="74" t="s">
        <v>3190</v>
      </c>
      <c r="D768" s="83">
        <v>1979</v>
      </c>
      <c r="E768" s="83" t="s">
        <v>3365</v>
      </c>
      <c r="F768" s="83"/>
      <c r="G768" s="83" t="s">
        <v>2803</v>
      </c>
      <c r="H768" s="86" t="s">
        <v>2886</v>
      </c>
      <c r="I768" s="88">
        <v>13.44</v>
      </c>
      <c r="J768" s="83">
        <v>2003</v>
      </c>
      <c r="K768" s="83">
        <v>1105</v>
      </c>
    </row>
    <row r="769" spans="2:11" x14ac:dyDescent="0.25">
      <c r="B769" s="18" t="s">
        <v>3374</v>
      </c>
      <c r="C769" s="18" t="s">
        <v>1566</v>
      </c>
      <c r="D769" s="128">
        <v>1979</v>
      </c>
      <c r="E769" s="21" t="s">
        <v>3365</v>
      </c>
      <c r="F769" s="128"/>
      <c r="G769" s="128" t="s">
        <v>2803</v>
      </c>
      <c r="H769" s="12">
        <v>-0.7</v>
      </c>
      <c r="I769" s="5">
        <v>13.44</v>
      </c>
      <c r="J769" s="4">
        <v>2006</v>
      </c>
      <c r="K769" s="128">
        <v>1105</v>
      </c>
    </row>
    <row r="770" spans="2:11" x14ac:dyDescent="0.25">
      <c r="B770" t="s">
        <v>3375</v>
      </c>
      <c r="C770" s="18" t="s">
        <v>2861</v>
      </c>
      <c r="D770" s="128">
        <v>1984</v>
      </c>
      <c r="E770" s="21" t="s">
        <v>3365</v>
      </c>
      <c r="F770" s="4" t="s">
        <v>2713</v>
      </c>
      <c r="G770" s="128" t="s">
        <v>2803</v>
      </c>
      <c r="H770" s="12">
        <v>1.2</v>
      </c>
      <c r="I770" s="5">
        <v>13.44</v>
      </c>
      <c r="J770" s="4">
        <v>2010</v>
      </c>
      <c r="K770" s="128">
        <v>1105</v>
      </c>
    </row>
    <row r="771" spans="2:11" x14ac:dyDescent="0.25">
      <c r="B771" t="s">
        <v>1479</v>
      </c>
      <c r="C771" t="s">
        <v>5509</v>
      </c>
      <c r="D771" s="4">
        <v>1972</v>
      </c>
      <c r="E771" s="4" t="s">
        <v>1828</v>
      </c>
      <c r="F771" s="4" t="s">
        <v>2639</v>
      </c>
      <c r="G771" s="4" t="s">
        <v>2803</v>
      </c>
      <c r="H771" s="12">
        <v>-0.6</v>
      </c>
      <c r="I771" s="5">
        <v>13.45</v>
      </c>
      <c r="J771" s="4">
        <v>1997</v>
      </c>
      <c r="K771" s="4">
        <v>1104</v>
      </c>
    </row>
    <row r="772" spans="2:11" x14ac:dyDescent="0.25">
      <c r="B772" t="s">
        <v>2229</v>
      </c>
      <c r="C772" t="s">
        <v>41</v>
      </c>
      <c r="D772" s="4">
        <v>1976</v>
      </c>
      <c r="E772" s="4" t="s">
        <v>1828</v>
      </c>
      <c r="F772" s="4" t="s">
        <v>2639</v>
      </c>
      <c r="G772" s="4" t="s">
        <v>2803</v>
      </c>
      <c r="H772" s="12">
        <v>1.9</v>
      </c>
      <c r="I772" s="5">
        <v>13.45</v>
      </c>
      <c r="J772" s="4">
        <v>1999</v>
      </c>
      <c r="K772" s="4">
        <v>1104</v>
      </c>
    </row>
    <row r="773" spans="2:11" x14ac:dyDescent="0.25">
      <c r="B773" t="s">
        <v>1499</v>
      </c>
      <c r="C773" t="s">
        <v>1432</v>
      </c>
      <c r="D773" s="4">
        <v>1973</v>
      </c>
      <c r="E773" s="4" t="s">
        <v>1828</v>
      </c>
      <c r="F773" s="4" t="s">
        <v>2639</v>
      </c>
      <c r="G773" s="4" t="s">
        <v>2803</v>
      </c>
      <c r="H773" s="12">
        <v>1.9</v>
      </c>
      <c r="I773" s="5">
        <v>13.45</v>
      </c>
      <c r="J773" s="4">
        <v>1999</v>
      </c>
      <c r="K773" s="4">
        <v>1104</v>
      </c>
    </row>
    <row r="774" spans="2:11" x14ac:dyDescent="0.25">
      <c r="B774" t="s">
        <v>2229</v>
      </c>
      <c r="C774" t="s">
        <v>1120</v>
      </c>
      <c r="D774" s="4">
        <v>1976</v>
      </c>
      <c r="E774" s="4" t="s">
        <v>1828</v>
      </c>
      <c r="F774" s="4" t="s">
        <v>2656</v>
      </c>
      <c r="G774" s="4" t="s">
        <v>2803</v>
      </c>
      <c r="H774" s="12">
        <v>-1.3</v>
      </c>
      <c r="I774" s="5">
        <v>13.45</v>
      </c>
      <c r="J774" s="4">
        <v>2000</v>
      </c>
      <c r="K774" s="4">
        <v>1104</v>
      </c>
    </row>
    <row r="775" spans="2:11" x14ac:dyDescent="0.25">
      <c r="B775" s="18" t="s">
        <v>2833</v>
      </c>
      <c r="C775" s="18" t="s">
        <v>629</v>
      </c>
      <c r="D775" s="128">
        <v>1974</v>
      </c>
      <c r="E775" s="128" t="s">
        <v>4010</v>
      </c>
      <c r="F775" s="128" t="s">
        <v>2745</v>
      </c>
      <c r="G775" s="128" t="s">
        <v>2640</v>
      </c>
      <c r="H775" s="132" t="s">
        <v>2886</v>
      </c>
      <c r="I775" s="5">
        <v>13.45</v>
      </c>
      <c r="J775" s="4">
        <v>2003</v>
      </c>
      <c r="K775" s="4">
        <v>1104</v>
      </c>
    </row>
    <row r="776" spans="2:11" x14ac:dyDescent="0.25">
      <c r="B776" t="s">
        <v>1239</v>
      </c>
      <c r="C776" t="s">
        <v>5431</v>
      </c>
      <c r="D776" s="4">
        <v>1973</v>
      </c>
      <c r="E776" s="4" t="s">
        <v>1482</v>
      </c>
      <c r="F776" s="4" t="s">
        <v>3763</v>
      </c>
      <c r="G776" s="4" t="s">
        <v>2818</v>
      </c>
      <c r="H776" s="12">
        <v>0.6</v>
      </c>
      <c r="I776" s="5">
        <v>13.46</v>
      </c>
      <c r="J776" s="4">
        <v>1995</v>
      </c>
      <c r="K776" s="4">
        <v>1103</v>
      </c>
    </row>
    <row r="777" spans="2:11" x14ac:dyDescent="0.25">
      <c r="B777" t="s">
        <v>2507</v>
      </c>
      <c r="C777" t="s">
        <v>1495</v>
      </c>
      <c r="D777" s="4">
        <v>1982</v>
      </c>
      <c r="E777" s="4" t="s">
        <v>1482</v>
      </c>
      <c r="F777" s="4" t="s">
        <v>2802</v>
      </c>
      <c r="G777" s="4" t="s">
        <v>2805</v>
      </c>
      <c r="H777" s="12">
        <v>1.3</v>
      </c>
      <c r="I777" s="5">
        <v>13.46</v>
      </c>
      <c r="J777" s="4">
        <v>2001</v>
      </c>
      <c r="K777" s="4">
        <v>1103</v>
      </c>
    </row>
    <row r="778" spans="2:11" x14ac:dyDescent="0.25">
      <c r="B778" t="s">
        <v>4009</v>
      </c>
      <c r="C778" t="s">
        <v>3597</v>
      </c>
      <c r="D778" s="4">
        <v>1979</v>
      </c>
      <c r="E778" s="4" t="s">
        <v>4022</v>
      </c>
      <c r="G778" s="4" t="s">
        <v>2640</v>
      </c>
      <c r="H778" s="12" t="s">
        <v>2886</v>
      </c>
      <c r="I778" s="5">
        <v>13.46</v>
      </c>
      <c r="J778" s="4">
        <v>2003</v>
      </c>
      <c r="K778" s="4">
        <v>1103</v>
      </c>
    </row>
    <row r="779" spans="2:11" x14ac:dyDescent="0.25">
      <c r="B779" t="s">
        <v>1477</v>
      </c>
      <c r="C779" t="s">
        <v>2830</v>
      </c>
      <c r="D779" s="4">
        <v>1968</v>
      </c>
      <c r="E779" s="4" t="s">
        <v>3077</v>
      </c>
      <c r="F779" s="4" t="s">
        <v>2639</v>
      </c>
      <c r="G779" s="4" t="s">
        <v>2803</v>
      </c>
      <c r="H779" s="12">
        <v>-1.3</v>
      </c>
      <c r="I779" s="5">
        <v>13.47</v>
      </c>
      <c r="J779" s="4">
        <v>2000</v>
      </c>
      <c r="K779" s="4">
        <v>1101</v>
      </c>
    </row>
    <row r="780" spans="2:11" x14ac:dyDescent="0.25">
      <c r="B780" s="18" t="s">
        <v>3374</v>
      </c>
      <c r="C780" s="18" t="s">
        <v>1566</v>
      </c>
      <c r="D780" s="128">
        <v>1979</v>
      </c>
      <c r="E780" s="4" t="s">
        <v>3077</v>
      </c>
      <c r="F780" s="128"/>
      <c r="G780" s="128" t="s">
        <v>2803</v>
      </c>
      <c r="H780" s="12">
        <v>0</v>
      </c>
      <c r="I780" s="5">
        <v>13.47</v>
      </c>
      <c r="J780" s="4">
        <v>2006</v>
      </c>
      <c r="K780" s="128">
        <v>1101</v>
      </c>
    </row>
    <row r="781" spans="2:11" x14ac:dyDescent="0.25">
      <c r="B781" t="s">
        <v>1499</v>
      </c>
      <c r="C781" t="s">
        <v>1432</v>
      </c>
      <c r="D781" s="4">
        <v>1973</v>
      </c>
      <c r="E781" s="4" t="s">
        <v>1589</v>
      </c>
      <c r="F781" s="4" t="s">
        <v>2639</v>
      </c>
      <c r="G781" s="4" t="s">
        <v>2803</v>
      </c>
      <c r="H781" s="12">
        <v>1.1000000000000001</v>
      </c>
      <c r="I781" s="5">
        <v>13.48</v>
      </c>
      <c r="J781" s="4">
        <v>1996</v>
      </c>
      <c r="K781" s="4">
        <v>1100</v>
      </c>
    </row>
    <row r="782" spans="2:11" x14ac:dyDescent="0.25">
      <c r="B782" t="s">
        <v>2836</v>
      </c>
      <c r="C782" s="18" t="s">
        <v>3140</v>
      </c>
      <c r="D782" s="128">
        <v>1979</v>
      </c>
      <c r="E782" s="21" t="s">
        <v>3366</v>
      </c>
      <c r="F782" s="4" t="s">
        <v>2639</v>
      </c>
      <c r="G782" s="128" t="s">
        <v>2803</v>
      </c>
      <c r="H782" s="12">
        <v>-0.7</v>
      </c>
      <c r="I782" s="5">
        <v>13.48</v>
      </c>
      <c r="J782" s="4">
        <v>2006</v>
      </c>
      <c r="K782" s="128">
        <v>1100</v>
      </c>
    </row>
    <row r="783" spans="2:11" x14ac:dyDescent="0.25">
      <c r="B783" t="s">
        <v>1239</v>
      </c>
      <c r="C783" t="s">
        <v>5527</v>
      </c>
      <c r="D783" s="4">
        <v>1973</v>
      </c>
      <c r="E783" s="4" t="s">
        <v>2125</v>
      </c>
      <c r="F783" s="4" t="s">
        <v>3763</v>
      </c>
      <c r="G783" s="4" t="s">
        <v>2803</v>
      </c>
      <c r="H783" s="12">
        <v>0.4</v>
      </c>
      <c r="I783" s="5">
        <v>13.49</v>
      </c>
      <c r="J783" s="4">
        <v>1998</v>
      </c>
      <c r="K783" s="4">
        <v>1099</v>
      </c>
    </row>
    <row r="784" spans="2:11" x14ac:dyDescent="0.25">
      <c r="B784" s="18" t="s">
        <v>1239</v>
      </c>
      <c r="C784" s="18" t="s">
        <v>4001</v>
      </c>
      <c r="D784" s="128">
        <v>1973</v>
      </c>
      <c r="E784" s="128" t="s">
        <v>4019</v>
      </c>
      <c r="F784" s="128" t="s">
        <v>3763</v>
      </c>
      <c r="G784" s="128" t="s">
        <v>2803</v>
      </c>
      <c r="H784" s="132" t="s">
        <v>2886</v>
      </c>
      <c r="I784" s="5">
        <v>13.49</v>
      </c>
      <c r="J784" s="4">
        <v>2003</v>
      </c>
      <c r="K784" s="4">
        <v>1099</v>
      </c>
    </row>
    <row r="785" spans="1:11" x14ac:dyDescent="0.25">
      <c r="A785" s="28"/>
      <c r="B785" s="74" t="s">
        <v>890</v>
      </c>
      <c r="C785" s="74" t="s">
        <v>1120</v>
      </c>
      <c r="D785" s="83">
        <v>1973</v>
      </c>
      <c r="E785" s="83" t="s">
        <v>2027</v>
      </c>
      <c r="F785" s="83" t="s">
        <v>2656</v>
      </c>
      <c r="G785" s="83" t="s">
        <v>2803</v>
      </c>
      <c r="H785" s="86">
        <v>1.1000000000000001</v>
      </c>
      <c r="I785" s="88">
        <v>13.5</v>
      </c>
      <c r="J785" s="83">
        <v>1998</v>
      </c>
      <c r="K785" s="83">
        <v>1098</v>
      </c>
    </row>
    <row r="786" spans="1:11" x14ac:dyDescent="0.25">
      <c r="A786" s="28"/>
      <c r="B786" s="74" t="s">
        <v>1483</v>
      </c>
      <c r="C786" s="74" t="s">
        <v>1435</v>
      </c>
      <c r="D786" s="83">
        <v>1961</v>
      </c>
      <c r="E786" s="83" t="s">
        <v>1484</v>
      </c>
      <c r="F786" s="83"/>
      <c r="G786" s="83" t="s">
        <v>2803</v>
      </c>
      <c r="H786" s="86">
        <v>0.6</v>
      </c>
      <c r="I786" s="88">
        <v>13.51</v>
      </c>
      <c r="J786" s="83">
        <v>1995</v>
      </c>
      <c r="K786" s="83">
        <v>1096</v>
      </c>
    </row>
    <row r="787" spans="1:11" x14ac:dyDescent="0.25">
      <c r="B787" t="s">
        <v>890</v>
      </c>
      <c r="C787" t="s">
        <v>1120</v>
      </c>
      <c r="D787" s="4">
        <v>1973</v>
      </c>
      <c r="E787" s="4" t="s">
        <v>1484</v>
      </c>
      <c r="F787" s="4" t="s">
        <v>2656</v>
      </c>
      <c r="G787" s="4" t="s">
        <v>2803</v>
      </c>
      <c r="H787" s="12">
        <v>1.1000000000000001</v>
      </c>
      <c r="I787" s="5">
        <v>13.51</v>
      </c>
      <c r="J787" s="4">
        <v>1996</v>
      </c>
      <c r="K787" s="4">
        <v>1096</v>
      </c>
    </row>
    <row r="788" spans="1:11" x14ac:dyDescent="0.25">
      <c r="A788" s="28"/>
      <c r="B788" s="74" t="s">
        <v>1822</v>
      </c>
      <c r="C788" s="74" t="s">
        <v>1</v>
      </c>
      <c r="D788" s="83">
        <v>1970</v>
      </c>
      <c r="E788" s="83" t="s">
        <v>1484</v>
      </c>
      <c r="F788" s="83" t="s">
        <v>2639</v>
      </c>
      <c r="G788" s="83" t="s">
        <v>2803</v>
      </c>
      <c r="H788" s="86">
        <v>-0.6</v>
      </c>
      <c r="I788" s="88">
        <v>13.51</v>
      </c>
      <c r="J788" s="83">
        <v>1997</v>
      </c>
      <c r="K788" s="83">
        <v>1096</v>
      </c>
    </row>
    <row r="789" spans="1:11" x14ac:dyDescent="0.25">
      <c r="A789" s="28"/>
      <c r="B789" s="74" t="s">
        <v>2508</v>
      </c>
      <c r="C789" s="74" t="s">
        <v>2509</v>
      </c>
      <c r="D789" s="83">
        <v>1969</v>
      </c>
      <c r="E789" s="83" t="s">
        <v>1484</v>
      </c>
      <c r="F789" s="83"/>
      <c r="G789" s="83" t="s">
        <v>2803</v>
      </c>
      <c r="H789" s="86">
        <v>1.3</v>
      </c>
      <c r="I789" s="88">
        <v>13.51</v>
      </c>
      <c r="J789" s="83">
        <v>2001</v>
      </c>
      <c r="K789" s="83">
        <v>1096</v>
      </c>
    </row>
    <row r="790" spans="1:11" x14ac:dyDescent="0.25">
      <c r="B790" t="s">
        <v>1477</v>
      </c>
      <c r="C790" s="18" t="s">
        <v>2830</v>
      </c>
      <c r="D790" s="128">
        <v>1968</v>
      </c>
      <c r="E790" s="4" t="s">
        <v>3155</v>
      </c>
      <c r="F790" s="6" t="s">
        <v>2639</v>
      </c>
      <c r="G790" s="128" t="s">
        <v>2803</v>
      </c>
      <c r="H790" s="12">
        <v>0.6</v>
      </c>
      <c r="I790" s="5">
        <v>13.51</v>
      </c>
      <c r="J790" s="4">
        <v>2005</v>
      </c>
      <c r="K790" s="128">
        <v>1096</v>
      </c>
    </row>
    <row r="791" spans="1:11" x14ac:dyDescent="0.25">
      <c r="B791" t="s">
        <v>2229</v>
      </c>
      <c r="C791" t="s">
        <v>41</v>
      </c>
      <c r="D791" s="4">
        <v>1976</v>
      </c>
      <c r="E791" s="4" t="s">
        <v>2231</v>
      </c>
      <c r="F791" s="4" t="s">
        <v>2639</v>
      </c>
      <c r="G791" s="4" t="s">
        <v>2803</v>
      </c>
      <c r="H791" s="12">
        <v>0</v>
      </c>
      <c r="I791" s="5">
        <v>13.52</v>
      </c>
      <c r="J791" s="4">
        <v>1999</v>
      </c>
      <c r="K791" s="4">
        <v>1095</v>
      </c>
    </row>
    <row r="792" spans="1:11" x14ac:dyDescent="0.25">
      <c r="B792" t="s">
        <v>3375</v>
      </c>
      <c r="C792" s="18" t="s">
        <v>2861</v>
      </c>
      <c r="D792" s="128">
        <v>1984</v>
      </c>
      <c r="E792" s="4" t="s">
        <v>2231</v>
      </c>
      <c r="F792" s="4" t="s">
        <v>2713</v>
      </c>
      <c r="G792" s="128" t="s">
        <v>2818</v>
      </c>
      <c r="H792" s="12">
        <v>0</v>
      </c>
      <c r="I792" s="5">
        <v>13.52</v>
      </c>
      <c r="J792" s="4">
        <v>2006</v>
      </c>
      <c r="K792" s="128">
        <v>1095</v>
      </c>
    </row>
    <row r="793" spans="1:11" x14ac:dyDescent="0.25">
      <c r="B793" s="18" t="s">
        <v>4014</v>
      </c>
      <c r="C793" s="18" t="s">
        <v>1028</v>
      </c>
      <c r="D793" s="155">
        <v>1984</v>
      </c>
      <c r="E793" s="21" t="s">
        <v>4543</v>
      </c>
      <c r="F793" s="155"/>
      <c r="G793" s="155" t="s">
        <v>2803</v>
      </c>
      <c r="H793" s="12">
        <v>1.2</v>
      </c>
      <c r="I793" s="5">
        <v>13.53</v>
      </c>
      <c r="J793" s="4">
        <v>2010</v>
      </c>
      <c r="K793" s="155">
        <v>1094</v>
      </c>
    </row>
    <row r="794" spans="1:11" x14ac:dyDescent="0.25">
      <c r="A794" s="28"/>
      <c r="B794" s="74" t="s">
        <v>1591</v>
      </c>
      <c r="C794" s="74" t="s">
        <v>1599</v>
      </c>
      <c r="D794" s="83">
        <v>1974</v>
      </c>
      <c r="E794" s="83" t="s">
        <v>1592</v>
      </c>
      <c r="F794" s="83" t="s">
        <v>2702</v>
      </c>
      <c r="G794" s="83" t="s">
        <v>2818</v>
      </c>
      <c r="H794" s="86">
        <v>-1</v>
      </c>
      <c r="I794" s="88">
        <v>13.54</v>
      </c>
      <c r="J794" s="83">
        <v>1996</v>
      </c>
      <c r="K794" s="83">
        <v>1093</v>
      </c>
    </row>
    <row r="795" spans="1:11" x14ac:dyDescent="0.25">
      <c r="B795" t="s">
        <v>890</v>
      </c>
      <c r="C795" t="s">
        <v>1120</v>
      </c>
      <c r="D795" s="4">
        <v>1973</v>
      </c>
      <c r="E795" s="4" t="s">
        <v>1592</v>
      </c>
      <c r="F795" s="4" t="s">
        <v>2656</v>
      </c>
      <c r="G795" s="4" t="s">
        <v>2803</v>
      </c>
      <c r="H795" s="12">
        <v>0.4</v>
      </c>
      <c r="I795" s="5">
        <v>13.54</v>
      </c>
      <c r="J795" s="4">
        <v>1998</v>
      </c>
      <c r="K795" s="4">
        <v>1093</v>
      </c>
    </row>
    <row r="796" spans="1:11" x14ac:dyDescent="0.25">
      <c r="B796" t="s">
        <v>2507</v>
      </c>
      <c r="C796" t="s">
        <v>1495</v>
      </c>
      <c r="D796" s="4">
        <v>1982</v>
      </c>
      <c r="E796" s="4" t="s">
        <v>1592</v>
      </c>
      <c r="F796" s="4" t="s">
        <v>2802</v>
      </c>
      <c r="G796" s="4" t="s">
        <v>2805</v>
      </c>
      <c r="H796" s="12">
        <v>-0.7</v>
      </c>
      <c r="I796" s="5">
        <v>13.54</v>
      </c>
      <c r="J796" s="4">
        <v>2000</v>
      </c>
      <c r="K796" s="4">
        <v>1093</v>
      </c>
    </row>
    <row r="797" spans="1:11" x14ac:dyDescent="0.25">
      <c r="B797" t="s">
        <v>2508</v>
      </c>
      <c r="C797" t="s">
        <v>2509</v>
      </c>
      <c r="D797" s="4">
        <v>1969</v>
      </c>
      <c r="E797" s="4" t="s">
        <v>2511</v>
      </c>
      <c r="G797" s="4" t="s">
        <v>2803</v>
      </c>
      <c r="H797" s="12">
        <v>-2</v>
      </c>
      <c r="I797" s="5">
        <v>13.55</v>
      </c>
      <c r="J797" s="4">
        <v>2001</v>
      </c>
      <c r="K797" s="4">
        <v>1092</v>
      </c>
    </row>
    <row r="798" spans="1:11" x14ac:dyDescent="0.25">
      <c r="B798" t="s">
        <v>2836</v>
      </c>
      <c r="C798" s="18" t="s">
        <v>3160</v>
      </c>
      <c r="D798" s="21">
        <v>1979</v>
      </c>
      <c r="E798" s="21" t="s">
        <v>3171</v>
      </c>
      <c r="F798" s="4" t="s">
        <v>2639</v>
      </c>
      <c r="G798" s="128" t="s">
        <v>2803</v>
      </c>
      <c r="H798" s="12">
        <v>0.7</v>
      </c>
      <c r="I798" s="5">
        <v>13.55</v>
      </c>
      <c r="J798" s="4">
        <v>2005</v>
      </c>
      <c r="K798" s="128">
        <v>1092</v>
      </c>
    </row>
    <row r="799" spans="1:11" x14ac:dyDescent="0.25">
      <c r="B799" t="s">
        <v>890</v>
      </c>
      <c r="C799" t="s">
        <v>1120</v>
      </c>
      <c r="D799" s="4">
        <v>1973</v>
      </c>
      <c r="E799" s="4" t="s">
        <v>1829</v>
      </c>
      <c r="F799" s="4" t="s">
        <v>2656</v>
      </c>
      <c r="G799" s="4" t="s">
        <v>2803</v>
      </c>
      <c r="H799" s="12">
        <v>-0.6</v>
      </c>
      <c r="I799" s="5">
        <v>13.56</v>
      </c>
      <c r="J799" s="4">
        <v>1997</v>
      </c>
      <c r="K799" s="4">
        <v>1090</v>
      </c>
    </row>
    <row r="800" spans="1:11" x14ac:dyDescent="0.25">
      <c r="B800" s="18" t="s">
        <v>2836</v>
      </c>
      <c r="C800" s="18" t="s">
        <v>2729</v>
      </c>
      <c r="D800" s="128">
        <v>1979</v>
      </c>
      <c r="E800" s="128" t="s">
        <v>4023</v>
      </c>
      <c r="F800" s="128" t="s">
        <v>2639</v>
      </c>
      <c r="G800" s="128" t="s">
        <v>2640</v>
      </c>
      <c r="H800" s="132" t="s">
        <v>2886</v>
      </c>
      <c r="I800" s="5">
        <v>13.56</v>
      </c>
      <c r="J800" s="4">
        <v>2003</v>
      </c>
      <c r="K800" s="4">
        <v>1090</v>
      </c>
    </row>
    <row r="801" spans="1:11" x14ac:dyDescent="0.25">
      <c r="B801" t="s">
        <v>1825</v>
      </c>
      <c r="C801" t="s">
        <v>1120</v>
      </c>
      <c r="D801" s="4">
        <v>1974</v>
      </c>
      <c r="E801" s="4" t="s">
        <v>2515</v>
      </c>
      <c r="F801" s="4" t="s">
        <v>2656</v>
      </c>
      <c r="G801" s="4" t="s">
        <v>2803</v>
      </c>
      <c r="H801" s="12">
        <v>1.3</v>
      </c>
      <c r="I801" s="5">
        <v>13.57</v>
      </c>
      <c r="J801" s="4">
        <v>2001</v>
      </c>
      <c r="K801" s="4">
        <v>1089</v>
      </c>
    </row>
    <row r="802" spans="1:11" x14ac:dyDescent="0.25">
      <c r="B802" t="s">
        <v>2836</v>
      </c>
      <c r="C802" s="18" t="s">
        <v>218</v>
      </c>
      <c r="D802" s="128">
        <v>1979</v>
      </c>
      <c r="E802" s="21" t="s">
        <v>3606</v>
      </c>
      <c r="F802" s="4" t="s">
        <v>2639</v>
      </c>
      <c r="G802" s="128" t="s">
        <v>2803</v>
      </c>
      <c r="H802" s="12">
        <v>1.4</v>
      </c>
      <c r="I802" s="5">
        <v>13.58</v>
      </c>
      <c r="J802" s="4">
        <v>2007</v>
      </c>
      <c r="K802" s="128">
        <v>1088</v>
      </c>
    </row>
    <row r="803" spans="1:11" x14ac:dyDescent="0.25">
      <c r="B803" t="s">
        <v>1239</v>
      </c>
      <c r="C803" t="s">
        <v>1569</v>
      </c>
      <c r="D803" s="4">
        <v>1973</v>
      </c>
      <c r="E803" s="4" t="s">
        <v>1830</v>
      </c>
      <c r="F803" s="4" t="s">
        <v>3763</v>
      </c>
      <c r="G803" s="4" t="s">
        <v>2803</v>
      </c>
      <c r="H803" s="12">
        <v>-0.6</v>
      </c>
      <c r="I803" s="5">
        <v>13.59</v>
      </c>
      <c r="J803" s="4">
        <v>1997</v>
      </c>
      <c r="K803" s="4">
        <v>1087</v>
      </c>
    </row>
    <row r="804" spans="1:11" x14ac:dyDescent="0.25">
      <c r="B804" t="s">
        <v>2833</v>
      </c>
      <c r="C804" s="18" t="s">
        <v>629</v>
      </c>
      <c r="D804" s="128">
        <v>1974</v>
      </c>
      <c r="E804" s="4" t="s">
        <v>3165</v>
      </c>
      <c r="F804" s="6" t="s">
        <v>2745</v>
      </c>
      <c r="G804" s="128" t="s">
        <v>2803</v>
      </c>
      <c r="H804" s="12">
        <v>-0.1</v>
      </c>
      <c r="I804" s="5">
        <v>13.59</v>
      </c>
      <c r="J804" s="4">
        <v>2005</v>
      </c>
      <c r="K804" s="128">
        <v>1087</v>
      </c>
    </row>
    <row r="805" spans="1:11" x14ac:dyDescent="0.25">
      <c r="A805" s="28"/>
      <c r="B805" s="74" t="s">
        <v>5040</v>
      </c>
      <c r="C805" s="74" t="s">
        <v>1120</v>
      </c>
      <c r="D805" s="83">
        <v>1995</v>
      </c>
      <c r="E805" s="83" t="s">
        <v>5957</v>
      </c>
      <c r="F805" s="83" t="s">
        <v>2656</v>
      </c>
      <c r="G805" s="83" t="s">
        <v>2818</v>
      </c>
      <c r="H805" s="86">
        <v>0.8</v>
      </c>
      <c r="I805" s="88">
        <v>13.6</v>
      </c>
      <c r="J805" s="83">
        <v>2015</v>
      </c>
      <c r="K805" s="83">
        <v>1085</v>
      </c>
    </row>
    <row r="806" spans="1:11" x14ac:dyDescent="0.25">
      <c r="B806" t="s">
        <v>2833</v>
      </c>
      <c r="C806" s="18" t="s">
        <v>629</v>
      </c>
      <c r="D806" s="128">
        <v>1974</v>
      </c>
      <c r="E806" s="4" t="s">
        <v>3156</v>
      </c>
      <c r="F806" s="6" t="s">
        <v>2745</v>
      </c>
      <c r="G806" s="128" t="s">
        <v>2803</v>
      </c>
      <c r="H806" s="12">
        <v>0.6</v>
      </c>
      <c r="I806" s="5">
        <v>13.61</v>
      </c>
      <c r="J806" s="4">
        <v>2005</v>
      </c>
      <c r="K806" s="128">
        <v>1084</v>
      </c>
    </row>
    <row r="807" spans="1:11" x14ac:dyDescent="0.25">
      <c r="B807" t="s">
        <v>2834</v>
      </c>
      <c r="C807" s="18" t="s">
        <v>1344</v>
      </c>
      <c r="D807" s="128">
        <v>1973</v>
      </c>
      <c r="E807" s="4" t="s">
        <v>2730</v>
      </c>
      <c r="F807" s="6"/>
      <c r="G807" s="128" t="s">
        <v>2803</v>
      </c>
      <c r="H807" s="12">
        <v>0.4</v>
      </c>
      <c r="I807" s="5">
        <v>13.62</v>
      </c>
      <c r="J807" s="4">
        <v>2002</v>
      </c>
      <c r="K807" s="128">
        <v>1083</v>
      </c>
    </row>
    <row r="808" spans="1:11" x14ac:dyDescent="0.25">
      <c r="B808" s="18" t="s">
        <v>2510</v>
      </c>
      <c r="C808" s="18" t="s">
        <v>1</v>
      </c>
      <c r="D808" s="128">
        <v>1979</v>
      </c>
      <c r="E808" s="128" t="s">
        <v>4007</v>
      </c>
      <c r="F808" s="128" t="s">
        <v>2639</v>
      </c>
      <c r="G808" s="128" t="s">
        <v>2803</v>
      </c>
      <c r="H808" s="12">
        <v>1.5</v>
      </c>
      <c r="I808" s="5">
        <v>13.63</v>
      </c>
      <c r="J808" s="4">
        <v>2003</v>
      </c>
      <c r="K808" s="4">
        <v>1082</v>
      </c>
    </row>
    <row r="809" spans="1:11" x14ac:dyDescent="0.25">
      <c r="A809" s="28"/>
      <c r="B809" s="74" t="s">
        <v>5510</v>
      </c>
      <c r="C809" s="74" t="s">
        <v>30</v>
      </c>
      <c r="D809" s="83">
        <v>1972</v>
      </c>
      <c r="E809" s="83" t="s">
        <v>1831</v>
      </c>
      <c r="F809" s="83" t="s">
        <v>2639</v>
      </c>
      <c r="G809" s="83" t="s">
        <v>2803</v>
      </c>
      <c r="H809" s="86">
        <v>-0.6</v>
      </c>
      <c r="I809" s="88">
        <v>13.64</v>
      </c>
      <c r="J809" s="83">
        <v>1997</v>
      </c>
      <c r="K809" s="83">
        <v>1081</v>
      </c>
    </row>
    <row r="810" spans="1:11" x14ac:dyDescent="0.25">
      <c r="B810" s="18" t="s">
        <v>1239</v>
      </c>
      <c r="C810" s="18" t="s">
        <v>4001</v>
      </c>
      <c r="D810" s="128">
        <v>1973</v>
      </c>
      <c r="E810" s="128" t="s">
        <v>3935</v>
      </c>
      <c r="F810" s="128" t="s">
        <v>3763</v>
      </c>
      <c r="G810" s="128" t="s">
        <v>2803</v>
      </c>
      <c r="H810" s="12">
        <v>1.5</v>
      </c>
      <c r="I810" s="5">
        <v>13.64</v>
      </c>
      <c r="J810" s="4">
        <v>2003</v>
      </c>
      <c r="K810" s="4">
        <v>1081</v>
      </c>
    </row>
    <row r="811" spans="1:11" x14ac:dyDescent="0.25">
      <c r="B811" s="18" t="s">
        <v>4002</v>
      </c>
      <c r="C811" s="18" t="s">
        <v>3190</v>
      </c>
      <c r="D811" s="128">
        <v>1979</v>
      </c>
      <c r="E811" s="128" t="s">
        <v>3935</v>
      </c>
      <c r="F811" s="128"/>
      <c r="G811" s="128" t="s">
        <v>2803</v>
      </c>
      <c r="H811" s="12">
        <v>1.5</v>
      </c>
      <c r="I811" s="5">
        <v>13.64</v>
      </c>
      <c r="J811" s="4">
        <v>2003</v>
      </c>
      <c r="K811" s="4">
        <v>1081</v>
      </c>
    </row>
    <row r="812" spans="1:11" x14ac:dyDescent="0.25">
      <c r="B812" t="s">
        <v>1499</v>
      </c>
      <c r="C812" t="s">
        <v>1432</v>
      </c>
      <c r="D812" s="4">
        <v>1973</v>
      </c>
      <c r="E812" s="4" t="s">
        <v>2233</v>
      </c>
      <c r="F812" s="4" t="s">
        <v>2639</v>
      </c>
      <c r="G812" s="4" t="s">
        <v>2803</v>
      </c>
      <c r="H812" s="12">
        <v>1.1000000000000001</v>
      </c>
      <c r="I812" s="5">
        <v>13.65</v>
      </c>
      <c r="J812" s="4">
        <v>1999</v>
      </c>
      <c r="K812" s="4">
        <v>1079</v>
      </c>
    </row>
    <row r="813" spans="1:11" x14ac:dyDescent="0.25">
      <c r="B813" t="s">
        <v>3375</v>
      </c>
      <c r="C813" s="18" t="s">
        <v>2861</v>
      </c>
      <c r="D813" s="128">
        <v>1984</v>
      </c>
      <c r="E813" s="21" t="s">
        <v>3367</v>
      </c>
      <c r="F813" s="4" t="s">
        <v>2713</v>
      </c>
      <c r="G813" s="128" t="s">
        <v>2818</v>
      </c>
      <c r="H813" s="12">
        <v>-0.7</v>
      </c>
      <c r="I813" s="5">
        <v>13.65</v>
      </c>
      <c r="J813" s="4">
        <v>2006</v>
      </c>
      <c r="K813" s="128">
        <v>1079</v>
      </c>
    </row>
    <row r="814" spans="1:11" x14ac:dyDescent="0.25">
      <c r="B814" t="s">
        <v>5510</v>
      </c>
      <c r="C814" t="s">
        <v>30</v>
      </c>
      <c r="D814" s="4">
        <v>1972</v>
      </c>
      <c r="E814" s="4" t="s">
        <v>1491</v>
      </c>
      <c r="F814" s="4" t="s">
        <v>2639</v>
      </c>
      <c r="G814" s="4" t="s">
        <v>2803</v>
      </c>
      <c r="H814" s="12">
        <v>1.1000000000000001</v>
      </c>
      <c r="I814" s="5">
        <v>13.66</v>
      </c>
      <c r="J814" s="4">
        <v>1995</v>
      </c>
      <c r="K814" s="4">
        <v>1078</v>
      </c>
    </row>
    <row r="815" spans="1:11" x14ac:dyDescent="0.25">
      <c r="B815" t="s">
        <v>5510</v>
      </c>
      <c r="C815" t="s">
        <v>30</v>
      </c>
      <c r="D815" s="4">
        <v>1972</v>
      </c>
      <c r="E815" s="4" t="s">
        <v>2024</v>
      </c>
      <c r="F815" s="4" t="s">
        <v>2639</v>
      </c>
      <c r="G815" s="4" t="s">
        <v>2803</v>
      </c>
      <c r="H815" s="12">
        <v>0.4</v>
      </c>
      <c r="I815" s="5">
        <v>13.67</v>
      </c>
      <c r="J815" s="4">
        <v>1998</v>
      </c>
      <c r="K815" s="4">
        <v>1077</v>
      </c>
    </row>
    <row r="816" spans="1:11" x14ac:dyDescent="0.25">
      <c r="B816" t="s">
        <v>5510</v>
      </c>
      <c r="C816" t="s">
        <v>30</v>
      </c>
      <c r="D816" s="4">
        <v>1972</v>
      </c>
      <c r="E816" s="4" t="s">
        <v>2024</v>
      </c>
      <c r="F816" s="4" t="s">
        <v>2639</v>
      </c>
      <c r="G816" s="4" t="s">
        <v>2803</v>
      </c>
      <c r="H816" s="12">
        <v>1.8</v>
      </c>
      <c r="I816" s="5">
        <v>13.67</v>
      </c>
      <c r="J816" s="4">
        <v>1998</v>
      </c>
      <c r="K816" s="4">
        <v>1077</v>
      </c>
    </row>
    <row r="817" spans="1:11" x14ac:dyDescent="0.25">
      <c r="B817" t="s">
        <v>1825</v>
      </c>
      <c r="C817" t="s">
        <v>1120</v>
      </c>
      <c r="D817" s="4">
        <v>1974</v>
      </c>
      <c r="E817" s="4" t="s">
        <v>2719</v>
      </c>
      <c r="F817" s="4" t="s">
        <v>2656</v>
      </c>
      <c r="G817" s="4" t="s">
        <v>2803</v>
      </c>
      <c r="H817" s="12">
        <v>-1.3</v>
      </c>
      <c r="I817" s="5">
        <v>13.68</v>
      </c>
      <c r="J817" s="4">
        <v>2000</v>
      </c>
      <c r="K817" s="4">
        <v>1076</v>
      </c>
    </row>
    <row r="818" spans="1:11" x14ac:dyDescent="0.25">
      <c r="A818" s="28">
        <v>60</v>
      </c>
      <c r="B818" s="74" t="s">
        <v>3603</v>
      </c>
      <c r="C818" s="74" t="s">
        <v>1344</v>
      </c>
      <c r="D818" s="83">
        <v>1985</v>
      </c>
      <c r="E818" s="83" t="s">
        <v>4098</v>
      </c>
      <c r="F818" s="83"/>
      <c r="G818" s="83" t="s">
        <v>2803</v>
      </c>
      <c r="H818" s="86">
        <v>0.9</v>
      </c>
      <c r="I818" s="88">
        <v>13.69</v>
      </c>
      <c r="J818" s="83">
        <v>2008</v>
      </c>
      <c r="K818" s="83">
        <v>1074</v>
      </c>
    </row>
    <row r="819" spans="1:11" x14ac:dyDescent="0.25">
      <c r="A819" s="28"/>
      <c r="B819" s="74" t="s">
        <v>5958</v>
      </c>
      <c r="C819" s="74" t="s">
        <v>5959</v>
      </c>
      <c r="D819" s="83">
        <v>1992</v>
      </c>
      <c r="E819" s="83" t="s">
        <v>5960</v>
      </c>
      <c r="F819" s="83" t="s">
        <v>3763</v>
      </c>
      <c r="G819" s="83" t="s">
        <v>2803</v>
      </c>
      <c r="H819" s="86">
        <v>0.8</v>
      </c>
      <c r="I819" s="88">
        <v>13.69</v>
      </c>
      <c r="J819" s="83">
        <v>2015</v>
      </c>
      <c r="K819" s="83">
        <v>1074</v>
      </c>
    </row>
    <row r="820" spans="1:11" x14ac:dyDescent="0.25">
      <c r="B820" t="s">
        <v>3161</v>
      </c>
      <c r="C820" s="18" t="s">
        <v>3163</v>
      </c>
      <c r="D820" s="21">
        <v>1986</v>
      </c>
      <c r="E820" s="21" t="s">
        <v>3172</v>
      </c>
      <c r="F820" s="4" t="s">
        <v>2639</v>
      </c>
      <c r="G820" s="128" t="s">
        <v>2805</v>
      </c>
      <c r="H820" s="12">
        <v>0.7</v>
      </c>
      <c r="I820" s="5">
        <v>13.71</v>
      </c>
      <c r="J820" s="4">
        <v>2005</v>
      </c>
      <c r="K820" s="128">
        <v>1072</v>
      </c>
    </row>
    <row r="821" spans="1:11" x14ac:dyDescent="0.25">
      <c r="B821" t="s">
        <v>3161</v>
      </c>
      <c r="C821" s="18" t="s">
        <v>2804</v>
      </c>
      <c r="D821" s="128">
        <v>1986</v>
      </c>
      <c r="E821" s="4" t="s">
        <v>2721</v>
      </c>
      <c r="F821" s="4" t="s">
        <v>2639</v>
      </c>
      <c r="G821" s="128" t="s">
        <v>2818</v>
      </c>
      <c r="H821" s="12">
        <v>0</v>
      </c>
      <c r="I821" s="5">
        <v>13.71</v>
      </c>
      <c r="J821" s="4">
        <v>2006</v>
      </c>
      <c r="K821" s="128">
        <v>1072</v>
      </c>
    </row>
    <row r="822" spans="1:11" x14ac:dyDescent="0.25">
      <c r="A822" s="28"/>
      <c r="B822" s="74" t="s">
        <v>1485</v>
      </c>
      <c r="C822" s="74" t="s">
        <v>1486</v>
      </c>
      <c r="D822" s="83">
        <v>1970</v>
      </c>
      <c r="E822" s="83" t="s">
        <v>1487</v>
      </c>
      <c r="F822" s="83"/>
      <c r="G822" s="83" t="s">
        <v>2803</v>
      </c>
      <c r="H822" s="86">
        <v>0.6</v>
      </c>
      <c r="I822" s="88">
        <v>13.72</v>
      </c>
      <c r="J822" s="83">
        <v>1995</v>
      </c>
      <c r="K822" s="83">
        <v>1071</v>
      </c>
    </row>
    <row r="823" spans="1:11" x14ac:dyDescent="0.25">
      <c r="A823" s="28"/>
      <c r="B823" s="74" t="s">
        <v>5529</v>
      </c>
      <c r="C823" s="74" t="s">
        <v>2018</v>
      </c>
      <c r="D823" s="83">
        <v>1977</v>
      </c>
      <c r="E823" s="83" t="s">
        <v>1487</v>
      </c>
      <c r="F823" s="83" t="s">
        <v>2662</v>
      </c>
      <c r="G823" s="83" t="s">
        <v>2818</v>
      </c>
      <c r="H823" s="86">
        <v>1.1000000000000001</v>
      </c>
      <c r="I823" s="88">
        <v>13.72</v>
      </c>
      <c r="J823" s="83">
        <v>1998</v>
      </c>
      <c r="K823" s="83">
        <v>1071</v>
      </c>
    </row>
    <row r="824" spans="1:11" x14ac:dyDescent="0.25">
      <c r="B824" t="s">
        <v>1488</v>
      </c>
      <c r="C824" t="s">
        <v>41</v>
      </c>
      <c r="D824" s="4">
        <v>1970</v>
      </c>
      <c r="E824" s="4" t="s">
        <v>1489</v>
      </c>
      <c r="F824" s="4" t="s">
        <v>2639</v>
      </c>
      <c r="G824" s="4" t="s">
        <v>2803</v>
      </c>
      <c r="H824" s="12">
        <v>0.6</v>
      </c>
      <c r="I824" s="5">
        <v>13.74</v>
      </c>
      <c r="J824" s="4">
        <v>1995</v>
      </c>
      <c r="K824" s="4">
        <v>1068</v>
      </c>
    </row>
    <row r="825" spans="1:11" x14ac:dyDescent="0.25">
      <c r="A825" s="28"/>
      <c r="B825" s="74" t="s">
        <v>2463</v>
      </c>
      <c r="C825" s="74" t="s">
        <v>333</v>
      </c>
      <c r="D825" s="83">
        <v>1977</v>
      </c>
      <c r="E825" s="83" t="s">
        <v>1489</v>
      </c>
      <c r="F825" s="83"/>
      <c r="G825" s="83" t="s">
        <v>2818</v>
      </c>
      <c r="H825" s="86">
        <v>0</v>
      </c>
      <c r="I825" s="88">
        <v>13.74</v>
      </c>
      <c r="J825" s="83">
        <v>1999</v>
      </c>
      <c r="K825" s="83">
        <v>1068</v>
      </c>
    </row>
    <row r="826" spans="1:11" x14ac:dyDescent="0.25">
      <c r="B826" s="18" t="s">
        <v>2229</v>
      </c>
      <c r="C826" s="18" t="s">
        <v>1120</v>
      </c>
      <c r="D826" s="128">
        <v>1976</v>
      </c>
      <c r="E826" s="128" t="s">
        <v>3368</v>
      </c>
      <c r="F826" s="128" t="s">
        <v>2656</v>
      </c>
      <c r="G826" s="128" t="s">
        <v>2803</v>
      </c>
      <c r="H826" s="132" t="s">
        <v>2886</v>
      </c>
      <c r="I826" s="5">
        <v>13.74</v>
      </c>
      <c r="J826" s="4">
        <v>2003</v>
      </c>
      <c r="K826" s="4">
        <v>1068</v>
      </c>
    </row>
    <row r="827" spans="1:11" x14ac:dyDescent="0.25">
      <c r="B827" t="s">
        <v>3161</v>
      </c>
      <c r="C827" s="18" t="s">
        <v>2804</v>
      </c>
      <c r="D827" s="128">
        <v>1986</v>
      </c>
      <c r="E827" s="21" t="s">
        <v>3368</v>
      </c>
      <c r="F827" s="4" t="s">
        <v>2639</v>
      </c>
      <c r="G827" s="128" t="s">
        <v>2818</v>
      </c>
      <c r="H827" s="12">
        <v>-0.7</v>
      </c>
      <c r="I827" s="5">
        <v>13.74</v>
      </c>
      <c r="J827" s="4">
        <v>2006</v>
      </c>
      <c r="K827" s="128">
        <v>1068</v>
      </c>
    </row>
    <row r="828" spans="1:11" x14ac:dyDescent="0.25">
      <c r="A828" s="28"/>
      <c r="B828" s="74" t="s">
        <v>5961</v>
      </c>
      <c r="C828" s="74" t="s">
        <v>293</v>
      </c>
      <c r="D828" s="83">
        <v>1992</v>
      </c>
      <c r="E828" s="83" t="s">
        <v>1489</v>
      </c>
      <c r="F828" s="83"/>
      <c r="G828" s="83" t="s">
        <v>2803</v>
      </c>
      <c r="H828" s="86">
        <v>0.8</v>
      </c>
      <c r="I828" s="88">
        <v>13.74</v>
      </c>
      <c r="J828" s="83">
        <v>2015</v>
      </c>
      <c r="K828" s="83">
        <v>1068</v>
      </c>
    </row>
    <row r="829" spans="1:11" x14ac:dyDescent="0.25">
      <c r="A829" s="28"/>
      <c r="B829" s="74" t="s">
        <v>1492</v>
      </c>
      <c r="C829" s="74" t="s">
        <v>10</v>
      </c>
      <c r="D829" s="83">
        <v>1967</v>
      </c>
      <c r="E829" s="83" t="s">
        <v>1493</v>
      </c>
      <c r="F829" s="83" t="s">
        <v>2680</v>
      </c>
      <c r="G829" s="83" t="s">
        <v>2803</v>
      </c>
      <c r="H829" s="86">
        <v>1.1000000000000001</v>
      </c>
      <c r="I829" s="88">
        <v>13.75</v>
      </c>
      <c r="J829" s="83">
        <v>1995</v>
      </c>
      <c r="K829" s="83">
        <v>1067</v>
      </c>
    </row>
    <row r="830" spans="1:11" x14ac:dyDescent="0.25">
      <c r="B830" t="s">
        <v>1825</v>
      </c>
      <c r="C830" t="s">
        <v>1910</v>
      </c>
      <c r="D830" s="4">
        <v>1974</v>
      </c>
      <c r="E830" s="4" t="s">
        <v>1493</v>
      </c>
      <c r="F830" s="4" t="s">
        <v>2984</v>
      </c>
      <c r="G830" s="4" t="s">
        <v>2803</v>
      </c>
      <c r="H830" s="12">
        <v>1.8</v>
      </c>
      <c r="I830" s="5">
        <v>13.75</v>
      </c>
      <c r="J830" s="4">
        <v>1998</v>
      </c>
      <c r="K830" s="4">
        <v>1067</v>
      </c>
    </row>
    <row r="831" spans="1:11" x14ac:dyDescent="0.25">
      <c r="B831" t="s">
        <v>890</v>
      </c>
      <c r="C831" t="s">
        <v>1120</v>
      </c>
      <c r="D831" s="4">
        <v>1973</v>
      </c>
      <c r="E831" s="4" t="s">
        <v>1493</v>
      </c>
      <c r="F831" s="4" t="s">
        <v>2656</v>
      </c>
      <c r="G831" s="4" t="s">
        <v>2803</v>
      </c>
      <c r="H831" s="12">
        <v>1.1000000000000001</v>
      </c>
      <c r="I831" s="5">
        <v>13.75</v>
      </c>
      <c r="J831" s="4">
        <v>1999</v>
      </c>
      <c r="K831" s="4">
        <v>1067</v>
      </c>
    </row>
    <row r="832" spans="1:11" x14ac:dyDescent="0.25">
      <c r="A832" s="28"/>
      <c r="B832" s="74" t="s">
        <v>3083</v>
      </c>
      <c r="C832" s="74" t="s">
        <v>2830</v>
      </c>
      <c r="D832" s="83">
        <v>1975</v>
      </c>
      <c r="E832" s="83" t="s">
        <v>3504</v>
      </c>
      <c r="F832" s="83" t="s">
        <v>2639</v>
      </c>
      <c r="G832" s="83" t="s">
        <v>2640</v>
      </c>
      <c r="H832" s="86" t="s">
        <v>2886</v>
      </c>
      <c r="I832" s="88">
        <v>13.76</v>
      </c>
      <c r="J832" s="83">
        <v>2003</v>
      </c>
      <c r="K832" s="83">
        <v>1066</v>
      </c>
    </row>
    <row r="833" spans="1:11" x14ac:dyDescent="0.25">
      <c r="B833" t="s">
        <v>890</v>
      </c>
      <c r="C833" t="s">
        <v>1120</v>
      </c>
      <c r="D833" s="4">
        <v>1973</v>
      </c>
      <c r="E833" s="4" t="s">
        <v>816</v>
      </c>
      <c r="F833" s="4" t="s">
        <v>2656</v>
      </c>
      <c r="G833" s="4" t="s">
        <v>2818</v>
      </c>
      <c r="H833" s="12">
        <v>0.6</v>
      </c>
      <c r="I833" s="5">
        <v>13.77</v>
      </c>
      <c r="J833" s="4">
        <v>1995</v>
      </c>
      <c r="K833" s="4">
        <v>1065</v>
      </c>
    </row>
    <row r="834" spans="1:11" x14ac:dyDescent="0.25">
      <c r="B834" t="s">
        <v>2836</v>
      </c>
      <c r="C834" s="18" t="s">
        <v>3160</v>
      </c>
      <c r="D834" s="128">
        <v>1979</v>
      </c>
      <c r="E834" s="4" t="s">
        <v>3157</v>
      </c>
      <c r="F834" s="6" t="s">
        <v>2639</v>
      </c>
      <c r="G834" s="128" t="s">
        <v>2803</v>
      </c>
      <c r="H834" s="12">
        <v>0.6</v>
      </c>
      <c r="I834" s="5">
        <v>13.77</v>
      </c>
      <c r="J834" s="4">
        <v>2005</v>
      </c>
      <c r="K834" s="128">
        <v>1065</v>
      </c>
    </row>
    <row r="835" spans="1:11" x14ac:dyDescent="0.25">
      <c r="A835" s="28"/>
      <c r="B835" s="74" t="s">
        <v>3376</v>
      </c>
      <c r="C835" s="74" t="s">
        <v>114</v>
      </c>
      <c r="D835" s="83">
        <v>1976</v>
      </c>
      <c r="E835" s="83" t="s">
        <v>3157</v>
      </c>
      <c r="F835" s="83" t="s">
        <v>2639</v>
      </c>
      <c r="G835" s="83" t="s">
        <v>2803</v>
      </c>
      <c r="H835" s="86">
        <v>-0.7</v>
      </c>
      <c r="I835" s="88">
        <v>13.77</v>
      </c>
      <c r="J835" s="83">
        <v>2006</v>
      </c>
      <c r="K835" s="83">
        <v>1065</v>
      </c>
    </row>
    <row r="836" spans="1:11" x14ac:dyDescent="0.25">
      <c r="A836" s="28"/>
      <c r="B836" s="74" t="s">
        <v>4015</v>
      </c>
      <c r="C836" s="74" t="s">
        <v>2815</v>
      </c>
      <c r="D836" s="83">
        <v>1975</v>
      </c>
      <c r="E836" s="83" t="s">
        <v>4020</v>
      </c>
      <c r="F836" s="83" t="s">
        <v>2942</v>
      </c>
      <c r="G836" s="83" t="s">
        <v>2803</v>
      </c>
      <c r="H836" s="86" t="s">
        <v>2886</v>
      </c>
      <c r="I836" s="88">
        <v>13.78</v>
      </c>
      <c r="J836" s="83">
        <v>2003</v>
      </c>
      <c r="K836" s="83">
        <v>1064</v>
      </c>
    </row>
    <row r="837" spans="1:11" x14ac:dyDescent="0.25">
      <c r="A837" s="28">
        <v>70</v>
      </c>
      <c r="B837" s="74" t="s">
        <v>4101</v>
      </c>
      <c r="C837" s="74" t="s">
        <v>4099</v>
      </c>
      <c r="D837" s="83">
        <v>1982</v>
      </c>
      <c r="E837" s="83" t="s">
        <v>4020</v>
      </c>
      <c r="F837" s="83" t="s">
        <v>2942</v>
      </c>
      <c r="G837" s="83" t="s">
        <v>2803</v>
      </c>
      <c r="H837" s="86">
        <v>0.9</v>
      </c>
      <c r="I837" s="88">
        <v>13.78</v>
      </c>
      <c r="J837" s="83">
        <v>2008</v>
      </c>
      <c r="K837" s="83">
        <v>1064</v>
      </c>
    </row>
    <row r="838" spans="1:11" x14ac:dyDescent="0.25">
      <c r="B838" t="s">
        <v>1825</v>
      </c>
      <c r="C838" t="s">
        <v>1910</v>
      </c>
      <c r="D838" s="4">
        <v>1974</v>
      </c>
      <c r="E838" s="4" t="s">
        <v>1833</v>
      </c>
      <c r="F838" s="4" t="s">
        <v>2984</v>
      </c>
      <c r="G838" s="4" t="s">
        <v>2803</v>
      </c>
      <c r="H838" s="12">
        <v>-1.1000000000000001</v>
      </c>
      <c r="I838" s="5">
        <v>13.79</v>
      </c>
      <c r="J838" s="4">
        <v>1997</v>
      </c>
      <c r="K838" s="4">
        <v>1062</v>
      </c>
    </row>
    <row r="839" spans="1:11" x14ac:dyDescent="0.25">
      <c r="A839" s="28"/>
      <c r="B839" s="74" t="s">
        <v>3168</v>
      </c>
      <c r="C839" s="74" t="s">
        <v>2791</v>
      </c>
      <c r="D839" s="83">
        <v>1982</v>
      </c>
      <c r="E839" s="83" t="s">
        <v>4367</v>
      </c>
      <c r="F839" s="83" t="s">
        <v>2656</v>
      </c>
      <c r="G839" s="83" t="s">
        <v>2803</v>
      </c>
      <c r="H839" s="86">
        <v>1.2</v>
      </c>
      <c r="I839" s="88">
        <v>13.79</v>
      </c>
      <c r="J839" s="83">
        <v>2009</v>
      </c>
      <c r="K839" s="83">
        <v>1062</v>
      </c>
    </row>
    <row r="840" spans="1:11" x14ac:dyDescent="0.25">
      <c r="B840" t="s">
        <v>2463</v>
      </c>
      <c r="C840" t="s">
        <v>333</v>
      </c>
      <c r="D840" s="4">
        <v>1977</v>
      </c>
      <c r="E840" s="4" t="s">
        <v>2327</v>
      </c>
      <c r="G840" s="4" t="s">
        <v>2818</v>
      </c>
      <c r="H840" s="12">
        <v>1.9</v>
      </c>
      <c r="I840" s="5">
        <v>13.8</v>
      </c>
      <c r="J840" s="4">
        <v>1999</v>
      </c>
      <c r="K840" s="4">
        <v>1061</v>
      </c>
    </row>
    <row r="841" spans="1:11" x14ac:dyDescent="0.25">
      <c r="B841" t="s">
        <v>890</v>
      </c>
      <c r="C841" t="s">
        <v>1120</v>
      </c>
      <c r="D841" s="4">
        <v>1973</v>
      </c>
      <c r="E841" s="4" t="s">
        <v>2328</v>
      </c>
      <c r="F841" s="4" t="s">
        <v>2656</v>
      </c>
      <c r="G841" s="4" t="s">
        <v>2803</v>
      </c>
      <c r="H841" s="12">
        <v>1.9</v>
      </c>
      <c r="I841" s="5">
        <v>13.81</v>
      </c>
      <c r="J841" s="4">
        <v>1999</v>
      </c>
      <c r="K841" s="4">
        <v>1060</v>
      </c>
    </row>
    <row r="842" spans="1:11" x14ac:dyDescent="0.25">
      <c r="B842" t="s">
        <v>4097</v>
      </c>
      <c r="C842" s="18" t="s">
        <v>218</v>
      </c>
      <c r="D842" s="128">
        <v>1979</v>
      </c>
      <c r="E842" s="21" t="s">
        <v>3749</v>
      </c>
      <c r="F842" s="4" t="s">
        <v>2639</v>
      </c>
      <c r="G842" s="128" t="s">
        <v>2803</v>
      </c>
      <c r="H842" s="12">
        <v>0.9</v>
      </c>
      <c r="I842" s="5">
        <v>13.81</v>
      </c>
      <c r="J842" s="4">
        <v>2008</v>
      </c>
      <c r="K842" s="128">
        <v>1060</v>
      </c>
    </row>
    <row r="843" spans="1:11" x14ac:dyDescent="0.25">
      <c r="A843" s="28"/>
      <c r="B843" s="74" t="s">
        <v>1242</v>
      </c>
      <c r="C843" s="74" t="s">
        <v>1243</v>
      </c>
      <c r="D843" s="83">
        <v>1969</v>
      </c>
      <c r="E843" s="83" t="s">
        <v>1244</v>
      </c>
      <c r="F843" s="83" t="s">
        <v>2802</v>
      </c>
      <c r="G843" s="83" t="s">
        <v>2803</v>
      </c>
      <c r="H843" s="86">
        <v>0.8</v>
      </c>
      <c r="I843" s="88">
        <v>13.82</v>
      </c>
      <c r="J843" s="83">
        <v>1993</v>
      </c>
      <c r="K843" s="83">
        <v>1059</v>
      </c>
    </row>
    <row r="844" spans="1:11" x14ac:dyDescent="0.25">
      <c r="A844" s="28"/>
      <c r="B844" s="74" t="s">
        <v>3377</v>
      </c>
      <c r="C844" s="74" t="s">
        <v>30</v>
      </c>
      <c r="D844" s="83">
        <v>1985</v>
      </c>
      <c r="E844" s="83" t="s">
        <v>1244</v>
      </c>
      <c r="F844" s="83" t="s">
        <v>2639</v>
      </c>
      <c r="G844" s="83" t="s">
        <v>2818</v>
      </c>
      <c r="H844" s="86">
        <v>0</v>
      </c>
      <c r="I844" s="88">
        <v>13.82</v>
      </c>
      <c r="J844" s="83">
        <v>2006</v>
      </c>
      <c r="K844" s="83">
        <v>1059</v>
      </c>
    </row>
    <row r="845" spans="1:11" x14ac:dyDescent="0.25">
      <c r="A845" s="28"/>
      <c r="B845" s="74" t="s">
        <v>1827</v>
      </c>
      <c r="C845" s="74" t="s">
        <v>1120</v>
      </c>
      <c r="D845" s="83">
        <v>1978</v>
      </c>
      <c r="E845" s="83" t="s">
        <v>3166</v>
      </c>
      <c r="F845" s="83" t="s">
        <v>2656</v>
      </c>
      <c r="G845" s="83" t="s">
        <v>2803</v>
      </c>
      <c r="H845" s="86">
        <v>-0.1</v>
      </c>
      <c r="I845" s="88">
        <v>13.83</v>
      </c>
      <c r="J845" s="83">
        <v>2005</v>
      </c>
      <c r="K845" s="83">
        <v>1058</v>
      </c>
    </row>
    <row r="846" spans="1:11" x14ac:dyDescent="0.25">
      <c r="B846" s="18" t="s">
        <v>3603</v>
      </c>
      <c r="C846" s="18" t="s">
        <v>1344</v>
      </c>
      <c r="D846" s="128">
        <v>1985</v>
      </c>
      <c r="E846" s="21" t="s">
        <v>3607</v>
      </c>
      <c r="F846" s="128"/>
      <c r="G846" s="128" t="s">
        <v>2818</v>
      </c>
      <c r="H846" s="12">
        <v>1.4</v>
      </c>
      <c r="I846" s="5">
        <v>13.83</v>
      </c>
      <c r="J846" s="4">
        <v>2007</v>
      </c>
      <c r="K846" s="128">
        <v>1058</v>
      </c>
    </row>
    <row r="847" spans="1:11" x14ac:dyDescent="0.25">
      <c r="A847" s="28"/>
      <c r="B847" s="74" t="s">
        <v>1494</v>
      </c>
      <c r="C847" s="74" t="s">
        <v>1495</v>
      </c>
      <c r="D847" s="83">
        <v>1971</v>
      </c>
      <c r="E847" s="83" t="s">
        <v>1496</v>
      </c>
      <c r="F847" s="83" t="s">
        <v>2802</v>
      </c>
      <c r="G847" s="83" t="s">
        <v>2803</v>
      </c>
      <c r="H847" s="86">
        <v>1.1000000000000001</v>
      </c>
      <c r="I847" s="88">
        <v>13.84</v>
      </c>
      <c r="J847" s="83">
        <v>1995</v>
      </c>
      <c r="K847" s="83">
        <v>1056</v>
      </c>
    </row>
    <row r="848" spans="1:11" x14ac:dyDescent="0.25">
      <c r="B848" t="s">
        <v>2501</v>
      </c>
      <c r="C848" t="s">
        <v>2502</v>
      </c>
      <c r="D848" s="4">
        <v>1977</v>
      </c>
      <c r="E848" s="4" t="s">
        <v>1496</v>
      </c>
      <c r="F848" s="4" t="s">
        <v>2662</v>
      </c>
      <c r="G848" s="4" t="s">
        <v>2803</v>
      </c>
      <c r="H848" s="12">
        <v>1.8</v>
      </c>
      <c r="I848" s="5">
        <v>13.84</v>
      </c>
      <c r="J848" s="4">
        <v>2001</v>
      </c>
      <c r="K848" s="4">
        <v>1056</v>
      </c>
    </row>
    <row r="849" spans="1:11" x14ac:dyDescent="0.25">
      <c r="B849" t="s">
        <v>1827</v>
      </c>
      <c r="C849" s="18" t="s">
        <v>1120</v>
      </c>
      <c r="D849" s="128">
        <v>1978</v>
      </c>
      <c r="E849" s="4" t="s">
        <v>3158</v>
      </c>
      <c r="F849" s="6" t="s">
        <v>2656</v>
      </c>
      <c r="G849" s="128" t="s">
        <v>2803</v>
      </c>
      <c r="H849" s="12">
        <v>0.6</v>
      </c>
      <c r="I849" s="5">
        <v>13.84</v>
      </c>
      <c r="J849" s="4">
        <v>2005</v>
      </c>
      <c r="K849" s="128">
        <v>1056</v>
      </c>
    </row>
    <row r="850" spans="1:11" x14ac:dyDescent="0.25">
      <c r="B850" t="s">
        <v>3376</v>
      </c>
      <c r="C850" s="18" t="s">
        <v>3378</v>
      </c>
      <c r="D850" s="128">
        <v>1976</v>
      </c>
      <c r="E850" s="4" t="s">
        <v>3372</v>
      </c>
      <c r="F850" s="4" t="s">
        <v>2639</v>
      </c>
      <c r="G850" s="128" t="s">
        <v>2803</v>
      </c>
      <c r="H850" s="132">
        <v>0</v>
      </c>
      <c r="I850" s="5">
        <v>13.85</v>
      </c>
      <c r="J850" s="4">
        <v>2006</v>
      </c>
      <c r="K850" s="128">
        <v>1055</v>
      </c>
    </row>
    <row r="851" spans="1:11" x14ac:dyDescent="0.25">
      <c r="B851" t="s">
        <v>4046</v>
      </c>
      <c r="C851" s="18" t="s">
        <v>3394</v>
      </c>
      <c r="D851" s="128">
        <v>1983</v>
      </c>
      <c r="E851" s="21" t="s">
        <v>4093</v>
      </c>
      <c r="F851" s="4" t="s">
        <v>2868</v>
      </c>
      <c r="G851" s="128" t="s">
        <v>2803</v>
      </c>
      <c r="H851" s="12">
        <v>0.9</v>
      </c>
      <c r="I851" s="5">
        <v>13.85</v>
      </c>
      <c r="J851" s="4">
        <v>2008</v>
      </c>
      <c r="K851" s="128">
        <v>1055</v>
      </c>
    </row>
    <row r="852" spans="1:11" x14ac:dyDescent="0.25">
      <c r="B852" t="s">
        <v>1499</v>
      </c>
      <c r="C852" t="s">
        <v>1432</v>
      </c>
      <c r="D852" s="4">
        <v>1973</v>
      </c>
      <c r="E852" s="4" t="s">
        <v>1832</v>
      </c>
      <c r="F852" s="4" t="s">
        <v>2639</v>
      </c>
      <c r="G852" s="4" t="s">
        <v>2803</v>
      </c>
      <c r="H852" s="12">
        <v>-0.6</v>
      </c>
      <c r="I852" s="5">
        <v>13.86</v>
      </c>
      <c r="J852" s="4">
        <v>1997</v>
      </c>
      <c r="K852" s="4">
        <v>1054</v>
      </c>
    </row>
    <row r="853" spans="1:11" x14ac:dyDescent="0.25">
      <c r="B853" t="s">
        <v>1827</v>
      </c>
      <c r="C853" s="18" t="s">
        <v>1120</v>
      </c>
      <c r="D853" s="128">
        <v>1978</v>
      </c>
      <c r="E853" s="21" t="s">
        <v>4253</v>
      </c>
      <c r="F853" s="4" t="s">
        <v>2656</v>
      </c>
      <c r="G853" s="128" t="s">
        <v>2803</v>
      </c>
      <c r="H853" s="12">
        <v>1.2</v>
      </c>
      <c r="I853" s="5">
        <v>13.86</v>
      </c>
      <c r="J853" s="4">
        <v>2009</v>
      </c>
      <c r="K853" s="128">
        <v>1054</v>
      </c>
    </row>
    <row r="854" spans="1:11" x14ac:dyDescent="0.25">
      <c r="A854" s="28"/>
      <c r="B854" s="74" t="s">
        <v>2021</v>
      </c>
      <c r="C854" s="74" t="s">
        <v>354</v>
      </c>
      <c r="D854" s="83">
        <v>1974</v>
      </c>
      <c r="E854" s="83" t="s">
        <v>2329</v>
      </c>
      <c r="F854" s="83" t="s">
        <v>2646</v>
      </c>
      <c r="G854" s="83" t="s">
        <v>2803</v>
      </c>
      <c r="H854" s="86">
        <v>1.9</v>
      </c>
      <c r="I854" s="88">
        <v>13.87</v>
      </c>
      <c r="J854" s="83">
        <v>1999</v>
      </c>
      <c r="K854" s="83">
        <v>53</v>
      </c>
    </row>
    <row r="855" spans="1:11" x14ac:dyDescent="0.25">
      <c r="A855" s="28"/>
      <c r="B855" s="74" t="s">
        <v>2503</v>
      </c>
      <c r="C855" s="74" t="s">
        <v>1440</v>
      </c>
      <c r="D855" s="83">
        <v>1978</v>
      </c>
      <c r="E855" s="83" t="s">
        <v>2329</v>
      </c>
      <c r="F855" s="83" t="s">
        <v>2868</v>
      </c>
      <c r="G855" s="83" t="s">
        <v>2803</v>
      </c>
      <c r="H855" s="86">
        <v>1.8</v>
      </c>
      <c r="I855" s="88">
        <v>13.87</v>
      </c>
      <c r="J855" s="83">
        <v>2001</v>
      </c>
      <c r="K855" s="83">
        <v>1053</v>
      </c>
    </row>
    <row r="856" spans="1:11" x14ac:dyDescent="0.25">
      <c r="B856" t="s">
        <v>1826</v>
      </c>
      <c r="C856" t="s">
        <v>5511</v>
      </c>
      <c r="D856" s="4">
        <v>1976</v>
      </c>
      <c r="E856" s="4" t="s">
        <v>1834</v>
      </c>
      <c r="F856" s="4" t="s">
        <v>2639</v>
      </c>
      <c r="G856" s="4" t="s">
        <v>2818</v>
      </c>
      <c r="H856" s="12">
        <v>-1.1000000000000001</v>
      </c>
      <c r="I856" s="5">
        <v>13.88</v>
      </c>
      <c r="J856" s="4">
        <v>1997</v>
      </c>
      <c r="K856" s="4">
        <v>1052</v>
      </c>
    </row>
    <row r="857" spans="1:11" x14ac:dyDescent="0.25">
      <c r="A857" s="28"/>
      <c r="B857" s="74" t="s">
        <v>2019</v>
      </c>
      <c r="C857" s="74" t="s">
        <v>2020</v>
      </c>
      <c r="D857" s="83">
        <v>1975</v>
      </c>
      <c r="E857" s="83" t="s">
        <v>1834</v>
      </c>
      <c r="F857" s="83" t="s">
        <v>2678</v>
      </c>
      <c r="G857" s="83" t="s">
        <v>2803</v>
      </c>
      <c r="H857" s="86">
        <v>1.1000000000000001</v>
      </c>
      <c r="I857" s="88">
        <v>13.88</v>
      </c>
      <c r="J857" s="83">
        <v>1998</v>
      </c>
      <c r="K857" s="83">
        <v>1052</v>
      </c>
    </row>
    <row r="858" spans="1:11" x14ac:dyDescent="0.25">
      <c r="B858" s="18" t="s">
        <v>3603</v>
      </c>
      <c r="C858" s="18" t="s">
        <v>1344</v>
      </c>
      <c r="D858" s="128">
        <v>1985</v>
      </c>
      <c r="E858" s="21" t="s">
        <v>3599</v>
      </c>
      <c r="F858" s="128"/>
      <c r="G858" s="128" t="s">
        <v>2818</v>
      </c>
      <c r="H858" s="12">
        <v>1.2</v>
      </c>
      <c r="I858" s="5">
        <v>13.88</v>
      </c>
      <c r="J858" s="4">
        <v>2007</v>
      </c>
      <c r="K858" s="128">
        <v>1052</v>
      </c>
    </row>
    <row r="859" spans="1:11" x14ac:dyDescent="0.25">
      <c r="B859" t="s">
        <v>1494</v>
      </c>
      <c r="C859" t="s">
        <v>1495</v>
      </c>
      <c r="D859" s="4">
        <v>1971</v>
      </c>
      <c r="E859" s="4" t="s">
        <v>1590</v>
      </c>
      <c r="F859" s="4" t="s">
        <v>2802</v>
      </c>
      <c r="G859" s="4" t="s">
        <v>2803</v>
      </c>
      <c r="H859" s="12">
        <v>1.1000000000000001</v>
      </c>
      <c r="I859" s="5">
        <v>13.89</v>
      </c>
      <c r="J859" s="4">
        <v>1996</v>
      </c>
      <c r="K859" s="4">
        <v>1050</v>
      </c>
    </row>
    <row r="860" spans="1:11" x14ac:dyDescent="0.25">
      <c r="B860" t="s">
        <v>2836</v>
      </c>
      <c r="C860" t="s">
        <v>2729</v>
      </c>
      <c r="D860" s="4">
        <v>1979</v>
      </c>
      <c r="E860" s="4" t="s">
        <v>1590</v>
      </c>
      <c r="F860" s="4" t="s">
        <v>2639</v>
      </c>
      <c r="G860" s="4" t="s">
        <v>2803</v>
      </c>
      <c r="H860" s="12">
        <v>0.4</v>
      </c>
      <c r="I860" s="5">
        <v>13.89</v>
      </c>
      <c r="J860" s="4">
        <v>2002</v>
      </c>
      <c r="K860" s="4">
        <v>1050</v>
      </c>
    </row>
    <row r="861" spans="1:11" x14ac:dyDescent="0.25">
      <c r="B861" t="s">
        <v>3377</v>
      </c>
      <c r="C861" s="18" t="s">
        <v>30</v>
      </c>
      <c r="D861" s="128">
        <v>1985</v>
      </c>
      <c r="E861" s="21" t="s">
        <v>3369</v>
      </c>
      <c r="F861" s="4" t="s">
        <v>2639</v>
      </c>
      <c r="G861" s="128" t="s">
        <v>2818</v>
      </c>
      <c r="H861" s="12">
        <v>-0.7</v>
      </c>
      <c r="I861" s="5">
        <v>13.89</v>
      </c>
      <c r="J861" s="4">
        <v>2006</v>
      </c>
      <c r="K861" s="128">
        <v>1050</v>
      </c>
    </row>
    <row r="862" spans="1:11" x14ac:dyDescent="0.25">
      <c r="B862" t="s">
        <v>1825</v>
      </c>
      <c r="C862" t="s">
        <v>1910</v>
      </c>
      <c r="D862" s="4">
        <v>1974</v>
      </c>
      <c r="E862" s="4" t="s">
        <v>2126</v>
      </c>
      <c r="F862" s="4" t="s">
        <v>2984</v>
      </c>
      <c r="G862" s="4" t="s">
        <v>2803</v>
      </c>
      <c r="H862" s="12">
        <v>0.4</v>
      </c>
      <c r="I862" s="5">
        <v>13.9</v>
      </c>
      <c r="J862" s="4">
        <v>1998</v>
      </c>
      <c r="K862" s="4">
        <v>1049</v>
      </c>
    </row>
    <row r="863" spans="1:11" x14ac:dyDescent="0.25">
      <c r="B863" t="s">
        <v>4100</v>
      </c>
      <c r="C863" s="18" t="s">
        <v>1120</v>
      </c>
      <c r="D863" s="128">
        <v>1976</v>
      </c>
      <c r="E863" s="21" t="s">
        <v>3937</v>
      </c>
      <c r="F863" s="4" t="s">
        <v>2656</v>
      </c>
      <c r="G863" s="128" t="s">
        <v>2803</v>
      </c>
      <c r="H863" s="12">
        <v>0.9</v>
      </c>
      <c r="I863" s="5">
        <v>13.92</v>
      </c>
      <c r="J863" s="4">
        <v>2008</v>
      </c>
      <c r="K863" s="128">
        <v>1047</v>
      </c>
    </row>
    <row r="864" spans="1:11" x14ac:dyDescent="0.25">
      <c r="A864" s="28"/>
      <c r="B864" s="74" t="s">
        <v>4372</v>
      </c>
      <c r="C864" s="74" t="s">
        <v>97</v>
      </c>
      <c r="D864" s="83">
        <v>1983</v>
      </c>
      <c r="E864" s="83" t="s">
        <v>3505</v>
      </c>
      <c r="F864" s="83"/>
      <c r="G864" s="83" t="s">
        <v>2803</v>
      </c>
      <c r="H864" s="86">
        <v>1.2</v>
      </c>
      <c r="I864" s="88">
        <v>13.94</v>
      </c>
      <c r="J864" s="83">
        <v>2009</v>
      </c>
      <c r="K864" s="83">
        <v>1044</v>
      </c>
    </row>
    <row r="865" spans="1:11" x14ac:dyDescent="0.25">
      <c r="B865" t="s">
        <v>2021</v>
      </c>
      <c r="C865" t="s">
        <v>354</v>
      </c>
      <c r="D865" s="4">
        <v>1974</v>
      </c>
      <c r="E865" s="4" t="s">
        <v>1835</v>
      </c>
      <c r="F865" s="4" t="s">
        <v>2646</v>
      </c>
      <c r="G865" s="4" t="s">
        <v>2803</v>
      </c>
      <c r="H865" s="12">
        <v>-1.1000000000000001</v>
      </c>
      <c r="I865" s="5">
        <v>13.95</v>
      </c>
      <c r="J865" s="4">
        <v>1997</v>
      </c>
      <c r="K865" s="4">
        <v>1043</v>
      </c>
    </row>
    <row r="866" spans="1:11" x14ac:dyDescent="0.25">
      <c r="B866" t="s">
        <v>3168</v>
      </c>
      <c r="C866" t="s">
        <v>3423</v>
      </c>
      <c r="D866" s="4">
        <v>1982</v>
      </c>
      <c r="E866" s="4" t="s">
        <v>3608</v>
      </c>
      <c r="F866" s="4" t="s">
        <v>2656</v>
      </c>
      <c r="G866" s="4" t="s">
        <v>2803</v>
      </c>
      <c r="H866" s="12">
        <v>1.4</v>
      </c>
      <c r="I866" s="5">
        <v>13.95</v>
      </c>
      <c r="J866" s="4">
        <v>2007</v>
      </c>
      <c r="K866" s="4">
        <v>1043</v>
      </c>
    </row>
    <row r="867" spans="1:11" x14ac:dyDescent="0.25">
      <c r="A867" s="28">
        <v>80</v>
      </c>
      <c r="B867" s="74" t="s">
        <v>1498</v>
      </c>
      <c r="C867" s="74" t="s">
        <v>2867</v>
      </c>
      <c r="D867" s="83">
        <v>1975</v>
      </c>
      <c r="E867" s="83" t="s">
        <v>80</v>
      </c>
      <c r="F867" s="83" t="s">
        <v>2868</v>
      </c>
      <c r="G867" s="83" t="s">
        <v>2818</v>
      </c>
      <c r="H867" s="86">
        <v>1.1000000000000001</v>
      </c>
      <c r="I867" s="88">
        <v>13.96</v>
      </c>
      <c r="J867" s="83">
        <v>1995</v>
      </c>
      <c r="K867" s="83">
        <v>1042</v>
      </c>
    </row>
    <row r="868" spans="1:11" x14ac:dyDescent="0.25">
      <c r="A868" s="28"/>
      <c r="B868" s="74" t="s">
        <v>4370</v>
      </c>
      <c r="C868" s="74" t="s">
        <v>1111</v>
      </c>
      <c r="D868" s="83">
        <v>1986</v>
      </c>
      <c r="E868" s="83" t="s">
        <v>4368</v>
      </c>
      <c r="F868" s="83"/>
      <c r="G868" s="83" t="s">
        <v>2803</v>
      </c>
      <c r="H868" s="86">
        <v>1.2</v>
      </c>
      <c r="I868" s="88">
        <v>13.96</v>
      </c>
      <c r="J868" s="83">
        <v>2009</v>
      </c>
      <c r="K868" s="83">
        <v>1042</v>
      </c>
    </row>
    <row r="869" spans="1:11" x14ac:dyDescent="0.25">
      <c r="A869" s="28"/>
      <c r="B869" s="74" t="s">
        <v>1970</v>
      </c>
      <c r="C869" s="74" t="s">
        <v>1111</v>
      </c>
      <c r="D869" s="83">
        <v>1965</v>
      </c>
      <c r="E869" s="83" t="s">
        <v>316</v>
      </c>
      <c r="F869" s="83"/>
      <c r="G869" s="83" t="s">
        <v>2803</v>
      </c>
      <c r="H869" s="86">
        <v>-0.6</v>
      </c>
      <c r="I869" s="88">
        <v>13.98</v>
      </c>
      <c r="J869" s="83">
        <v>1997</v>
      </c>
      <c r="K869" s="83">
        <v>1040</v>
      </c>
    </row>
    <row r="870" spans="1:11" x14ac:dyDescent="0.25">
      <c r="B870" t="s">
        <v>5529</v>
      </c>
      <c r="C870" t="s">
        <v>2018</v>
      </c>
      <c r="D870" s="4">
        <v>1977</v>
      </c>
      <c r="E870" s="4" t="s">
        <v>2127</v>
      </c>
      <c r="F870" s="4" t="s">
        <v>2662</v>
      </c>
      <c r="G870" s="4" t="s">
        <v>2818</v>
      </c>
      <c r="H870" s="12">
        <v>0.4</v>
      </c>
      <c r="I870" s="5">
        <v>13.99</v>
      </c>
      <c r="J870" s="4">
        <v>1998</v>
      </c>
      <c r="K870" s="4">
        <v>1038</v>
      </c>
    </row>
    <row r="871" spans="1:11" x14ac:dyDescent="0.25">
      <c r="B871" t="s">
        <v>1827</v>
      </c>
      <c r="C871" s="18" t="s">
        <v>1120</v>
      </c>
      <c r="D871" s="128">
        <v>1978</v>
      </c>
      <c r="E871" s="21" t="s">
        <v>3736</v>
      </c>
      <c r="F871" s="4" t="s">
        <v>2656</v>
      </c>
      <c r="G871" s="128" t="s">
        <v>2803</v>
      </c>
      <c r="H871" s="12">
        <v>1.2</v>
      </c>
      <c r="I871" s="5">
        <v>13.99</v>
      </c>
      <c r="J871" s="4">
        <v>2010</v>
      </c>
      <c r="K871" s="128">
        <v>1038</v>
      </c>
    </row>
    <row r="872" spans="1:11" x14ac:dyDescent="0.25">
      <c r="B872" t="s">
        <v>2021</v>
      </c>
      <c r="C872" t="s">
        <v>354</v>
      </c>
      <c r="D872" s="4">
        <v>1974</v>
      </c>
      <c r="E872" s="4" t="s">
        <v>2028</v>
      </c>
      <c r="F872" s="4" t="s">
        <v>2646</v>
      </c>
      <c r="G872" s="4" t="s">
        <v>2803</v>
      </c>
      <c r="H872" s="12">
        <v>1.1000000000000001</v>
      </c>
      <c r="I872" s="5">
        <v>14</v>
      </c>
      <c r="J872" s="4">
        <v>1998</v>
      </c>
      <c r="K872" s="4">
        <v>1037</v>
      </c>
    </row>
    <row r="873" spans="1:11" x14ac:dyDescent="0.25">
      <c r="B873" t="s">
        <v>2510</v>
      </c>
      <c r="C873" t="s">
        <v>1</v>
      </c>
      <c r="D873" s="4">
        <v>1979</v>
      </c>
      <c r="E873" s="4" t="s">
        <v>2028</v>
      </c>
      <c r="F873" s="4" t="s">
        <v>2639</v>
      </c>
      <c r="G873" s="4" t="s">
        <v>2818</v>
      </c>
      <c r="H873" s="12">
        <v>-2</v>
      </c>
      <c r="I873" s="5">
        <v>14</v>
      </c>
      <c r="J873" s="4">
        <v>2001</v>
      </c>
      <c r="K873" s="4">
        <v>1037</v>
      </c>
    </row>
    <row r="874" spans="1:11" x14ac:dyDescent="0.25">
      <c r="B874" t="s">
        <v>1499</v>
      </c>
      <c r="C874" t="s">
        <v>5399</v>
      </c>
      <c r="D874" s="4">
        <v>1973</v>
      </c>
      <c r="E874" s="4" t="s">
        <v>1245</v>
      </c>
      <c r="G874" s="4" t="s">
        <v>2818</v>
      </c>
      <c r="H874" s="12">
        <v>0.8</v>
      </c>
      <c r="I874" s="5">
        <v>14.01</v>
      </c>
      <c r="J874" s="4">
        <v>1993</v>
      </c>
      <c r="K874" s="4">
        <v>136</v>
      </c>
    </row>
    <row r="875" spans="1:11" x14ac:dyDescent="0.25">
      <c r="A875" s="28"/>
      <c r="B875" s="74" t="s">
        <v>4545</v>
      </c>
      <c r="C875" s="74" t="s">
        <v>1120</v>
      </c>
      <c r="D875" s="83">
        <v>1986</v>
      </c>
      <c r="E875" s="83" t="s">
        <v>3745</v>
      </c>
      <c r="F875" s="83" t="s">
        <v>2656</v>
      </c>
      <c r="G875" s="83" t="s">
        <v>2803</v>
      </c>
      <c r="H875" s="86">
        <v>1.2</v>
      </c>
      <c r="I875" s="88">
        <v>14.01</v>
      </c>
      <c r="J875" s="83">
        <v>2010</v>
      </c>
      <c r="K875" s="83">
        <v>1036</v>
      </c>
    </row>
    <row r="876" spans="1:11" x14ac:dyDescent="0.25">
      <c r="B876" t="s">
        <v>1498</v>
      </c>
      <c r="C876" t="s">
        <v>1440</v>
      </c>
      <c r="D876" s="4">
        <v>1975</v>
      </c>
      <c r="E876" s="4" t="s">
        <v>2029</v>
      </c>
      <c r="F876" s="4" t="s">
        <v>2868</v>
      </c>
      <c r="G876" s="4" t="s">
        <v>2803</v>
      </c>
      <c r="H876" s="12">
        <v>1.1000000000000001</v>
      </c>
      <c r="I876" s="5">
        <v>14.03</v>
      </c>
      <c r="J876" s="4">
        <v>1998</v>
      </c>
      <c r="K876" s="4">
        <v>1034</v>
      </c>
    </row>
    <row r="877" spans="1:11" x14ac:dyDescent="0.25">
      <c r="A877" s="28"/>
      <c r="B877" s="74" t="s">
        <v>4013</v>
      </c>
      <c r="C877" s="74" t="s">
        <v>30</v>
      </c>
      <c r="D877" s="83">
        <v>1974</v>
      </c>
      <c r="E877" s="83" t="s">
        <v>3944</v>
      </c>
      <c r="F877" s="83" t="s">
        <v>2639</v>
      </c>
      <c r="G877" s="83" t="s">
        <v>2640</v>
      </c>
      <c r="H877" s="86" t="s">
        <v>2886</v>
      </c>
      <c r="I877" s="88">
        <v>14.03</v>
      </c>
      <c r="J877" s="83">
        <v>2003</v>
      </c>
      <c r="K877" s="83">
        <v>1034</v>
      </c>
    </row>
    <row r="878" spans="1:11" x14ac:dyDescent="0.25">
      <c r="B878" t="s">
        <v>2021</v>
      </c>
      <c r="C878" t="s">
        <v>354</v>
      </c>
      <c r="D878" s="4">
        <v>1974</v>
      </c>
      <c r="E878" s="4" t="s">
        <v>819</v>
      </c>
      <c r="F878" s="4" t="s">
        <v>2646</v>
      </c>
      <c r="G878" s="4" t="s">
        <v>2803</v>
      </c>
      <c r="H878" s="12">
        <v>-0.7</v>
      </c>
      <c r="I878" s="5">
        <v>14.04</v>
      </c>
      <c r="J878" s="4">
        <v>2000</v>
      </c>
      <c r="K878" s="4">
        <v>1032</v>
      </c>
    </row>
    <row r="879" spans="1:11" x14ac:dyDescent="0.25">
      <c r="B879" s="18" t="s">
        <v>4014</v>
      </c>
      <c r="C879" s="18" t="s">
        <v>3754</v>
      </c>
      <c r="D879" s="128">
        <v>1984</v>
      </c>
      <c r="E879" s="128" t="s">
        <v>3600</v>
      </c>
      <c r="F879" s="128" t="s">
        <v>2656</v>
      </c>
      <c r="G879" s="128" t="s">
        <v>2805</v>
      </c>
      <c r="H879" s="132" t="s">
        <v>2886</v>
      </c>
      <c r="I879" s="5">
        <v>14.05</v>
      </c>
      <c r="J879" s="4">
        <v>2003</v>
      </c>
      <c r="K879" s="4">
        <v>1031</v>
      </c>
    </row>
    <row r="880" spans="1:11" x14ac:dyDescent="0.25">
      <c r="B880" t="s">
        <v>3168</v>
      </c>
      <c r="C880" s="18" t="s">
        <v>3423</v>
      </c>
      <c r="D880" s="128">
        <v>1982</v>
      </c>
      <c r="E880" s="21" t="s">
        <v>3600</v>
      </c>
      <c r="F880" s="4" t="s">
        <v>2656</v>
      </c>
      <c r="G880" s="128" t="s">
        <v>2803</v>
      </c>
      <c r="H880" s="12">
        <v>1.2</v>
      </c>
      <c r="I880" s="5">
        <v>14.05</v>
      </c>
      <c r="J880" s="4">
        <v>2007</v>
      </c>
      <c r="K880" s="128">
        <v>1031</v>
      </c>
    </row>
    <row r="881" spans="1:11" x14ac:dyDescent="0.25">
      <c r="B881" t="s">
        <v>3161</v>
      </c>
      <c r="C881" s="18" t="s">
        <v>2804</v>
      </c>
      <c r="D881" s="128">
        <v>1986</v>
      </c>
      <c r="E881" s="4" t="s">
        <v>3159</v>
      </c>
      <c r="F881" s="6" t="s">
        <v>2639</v>
      </c>
      <c r="G881" s="128" t="s">
        <v>2805</v>
      </c>
      <c r="H881" s="12">
        <v>0.6</v>
      </c>
      <c r="I881" s="5">
        <v>14.06</v>
      </c>
      <c r="J881" s="4">
        <v>2005</v>
      </c>
      <c r="K881" s="128">
        <v>1030</v>
      </c>
    </row>
    <row r="882" spans="1:11" x14ac:dyDescent="0.25">
      <c r="B882" t="s">
        <v>3078</v>
      </c>
      <c r="C882" s="18" t="s">
        <v>2020</v>
      </c>
      <c r="D882" s="128">
        <v>1975</v>
      </c>
      <c r="E882" s="4" t="s">
        <v>3079</v>
      </c>
      <c r="F882" s="6" t="s">
        <v>2678</v>
      </c>
      <c r="G882" s="128" t="s">
        <v>2803</v>
      </c>
      <c r="H882" s="12">
        <v>-1.3</v>
      </c>
      <c r="I882" s="5">
        <v>14.08</v>
      </c>
      <c r="J882" s="4">
        <v>2000</v>
      </c>
      <c r="K882" s="128">
        <v>1028</v>
      </c>
    </row>
    <row r="883" spans="1:11" x14ac:dyDescent="0.25">
      <c r="B883" t="s">
        <v>2021</v>
      </c>
      <c r="C883" t="s">
        <v>354</v>
      </c>
      <c r="D883" s="4">
        <v>1974</v>
      </c>
      <c r="E883" s="4" t="s">
        <v>317</v>
      </c>
      <c r="F883" s="4" t="s">
        <v>2646</v>
      </c>
      <c r="G883" s="4" t="s">
        <v>2803</v>
      </c>
      <c r="H883" s="12">
        <v>0</v>
      </c>
      <c r="I883" s="5">
        <v>14.1</v>
      </c>
      <c r="J883" s="4">
        <v>1999</v>
      </c>
      <c r="K883" s="4">
        <v>1025</v>
      </c>
    </row>
    <row r="884" spans="1:11" x14ac:dyDescent="0.25">
      <c r="A884" s="28"/>
      <c r="B884" s="74" t="s">
        <v>1823</v>
      </c>
      <c r="C884" s="74" t="s">
        <v>5528</v>
      </c>
      <c r="D884" s="83">
        <v>1974</v>
      </c>
      <c r="E884" s="83" t="s">
        <v>824</v>
      </c>
      <c r="F884" s="83" t="s">
        <v>2727</v>
      </c>
      <c r="G884" s="83" t="s">
        <v>2803</v>
      </c>
      <c r="H884" s="86">
        <v>1.8</v>
      </c>
      <c r="I884" s="88">
        <v>14.12</v>
      </c>
      <c r="J884" s="83">
        <v>1998</v>
      </c>
      <c r="K884" s="83">
        <v>1023</v>
      </c>
    </row>
    <row r="885" spans="1:11" x14ac:dyDescent="0.25">
      <c r="B885" t="s">
        <v>2510</v>
      </c>
      <c r="C885" t="s">
        <v>1</v>
      </c>
      <c r="D885" s="4">
        <v>1979</v>
      </c>
      <c r="E885" s="4" t="s">
        <v>3085</v>
      </c>
      <c r="F885" s="4" t="s">
        <v>2639</v>
      </c>
      <c r="G885" s="4" t="s">
        <v>2818</v>
      </c>
      <c r="H885" s="12">
        <v>-0.7</v>
      </c>
      <c r="I885" s="5">
        <v>14.14</v>
      </c>
      <c r="J885" s="4">
        <v>2000</v>
      </c>
      <c r="K885" s="4">
        <v>1021</v>
      </c>
    </row>
    <row r="886" spans="1:11" x14ac:dyDescent="0.25">
      <c r="A886" s="28"/>
      <c r="B886" s="74" t="s">
        <v>1593</v>
      </c>
      <c r="C886" s="74" t="s">
        <v>1594</v>
      </c>
      <c r="D886" s="83">
        <v>1972</v>
      </c>
      <c r="E886" s="83" t="s">
        <v>1052</v>
      </c>
      <c r="F886" s="83"/>
      <c r="G886" s="83" t="s">
        <v>2803</v>
      </c>
      <c r="H886" s="86">
        <v>-1</v>
      </c>
      <c r="I886" s="88">
        <v>14.17</v>
      </c>
      <c r="J886" s="83">
        <v>1996</v>
      </c>
      <c r="K886" s="83">
        <v>1017</v>
      </c>
    </row>
    <row r="887" spans="1:11" x14ac:dyDescent="0.25">
      <c r="B887" t="s">
        <v>2021</v>
      </c>
      <c r="C887" t="s">
        <v>354</v>
      </c>
      <c r="D887" s="4">
        <v>1974</v>
      </c>
      <c r="E887" s="4" t="s">
        <v>1052</v>
      </c>
      <c r="F887" s="4" t="s">
        <v>2646</v>
      </c>
      <c r="G887" s="4" t="s">
        <v>2803</v>
      </c>
      <c r="H887" s="12">
        <v>0.2</v>
      </c>
      <c r="I887" s="5">
        <v>14.17</v>
      </c>
      <c r="J887" s="4">
        <v>2002</v>
      </c>
      <c r="K887" s="4">
        <v>1017</v>
      </c>
    </row>
    <row r="888" spans="1:11" x14ac:dyDescent="0.25">
      <c r="B888" t="s">
        <v>2019</v>
      </c>
      <c r="C888" t="s">
        <v>2020</v>
      </c>
      <c r="D888" s="4">
        <v>1975</v>
      </c>
      <c r="E888" s="4" t="s">
        <v>825</v>
      </c>
      <c r="F888" s="4" t="s">
        <v>2678</v>
      </c>
      <c r="G888" s="4" t="s">
        <v>2803</v>
      </c>
      <c r="H888" s="12">
        <v>0.4</v>
      </c>
      <c r="I888" s="5">
        <v>14.2</v>
      </c>
      <c r="J888" s="4">
        <v>1998</v>
      </c>
      <c r="K888" s="4">
        <v>1013</v>
      </c>
    </row>
    <row r="889" spans="1:11" x14ac:dyDescent="0.25">
      <c r="B889" t="s">
        <v>2021</v>
      </c>
      <c r="C889" t="s">
        <v>354</v>
      </c>
      <c r="D889" s="4">
        <v>1974</v>
      </c>
      <c r="E889" s="4" t="s">
        <v>825</v>
      </c>
      <c r="F889" s="4" t="s">
        <v>2646</v>
      </c>
      <c r="G889" s="4" t="s">
        <v>2803</v>
      </c>
      <c r="H889" s="12">
        <v>1.3</v>
      </c>
      <c r="I889" s="5">
        <v>14.2</v>
      </c>
      <c r="J889" s="4">
        <v>2002</v>
      </c>
      <c r="K889" s="4">
        <v>1013</v>
      </c>
    </row>
    <row r="890" spans="1:11" x14ac:dyDescent="0.25">
      <c r="A890" s="28"/>
      <c r="B890" s="74" t="s">
        <v>2835</v>
      </c>
      <c r="C890" s="74" t="s">
        <v>2793</v>
      </c>
      <c r="D890" s="83">
        <v>1978</v>
      </c>
      <c r="E890" s="83" t="s">
        <v>81</v>
      </c>
      <c r="F890" s="83" t="s">
        <v>2680</v>
      </c>
      <c r="G890" s="83" t="s">
        <v>2803</v>
      </c>
      <c r="H890" s="86">
        <v>0.2</v>
      </c>
      <c r="I890" s="88">
        <v>14.22</v>
      </c>
      <c r="J890" s="83">
        <v>2002</v>
      </c>
      <c r="K890" s="83">
        <v>1011</v>
      </c>
    </row>
    <row r="891" spans="1:11" x14ac:dyDescent="0.25">
      <c r="B891" t="s">
        <v>4867</v>
      </c>
      <c r="C891" t="s">
        <v>3597</v>
      </c>
      <c r="D891" s="4">
        <v>1990</v>
      </c>
      <c r="E891" s="4" t="s">
        <v>83</v>
      </c>
      <c r="G891" s="4" t="s">
        <v>2803</v>
      </c>
      <c r="H891" s="12">
        <v>0.8</v>
      </c>
      <c r="I891" s="5">
        <v>14.26</v>
      </c>
      <c r="J891" s="4">
        <v>2015</v>
      </c>
      <c r="K891" s="4">
        <v>1006</v>
      </c>
    </row>
    <row r="892" spans="1:11" x14ac:dyDescent="0.25">
      <c r="B892" t="s">
        <v>1499</v>
      </c>
      <c r="C892" t="s">
        <v>41</v>
      </c>
      <c r="D892" s="4">
        <v>1973</v>
      </c>
      <c r="E892" s="4" t="s">
        <v>1497</v>
      </c>
      <c r="F892" s="4" t="s">
        <v>2639</v>
      </c>
      <c r="G892" s="4" t="s">
        <v>2818</v>
      </c>
      <c r="H892" s="12">
        <v>1.1000000000000001</v>
      </c>
      <c r="I892" s="5">
        <v>14.27</v>
      </c>
      <c r="J892" s="4">
        <v>1995</v>
      </c>
      <c r="K892" s="4">
        <v>1005</v>
      </c>
    </row>
    <row r="893" spans="1:11" x14ac:dyDescent="0.25">
      <c r="B893" t="s">
        <v>2835</v>
      </c>
      <c r="C893" t="s">
        <v>2793</v>
      </c>
      <c r="D893" s="26">
        <v>1978</v>
      </c>
      <c r="E893" s="4" t="s">
        <v>84</v>
      </c>
      <c r="F893" s="4" t="s">
        <v>2680</v>
      </c>
      <c r="G893" s="4" t="s">
        <v>2803</v>
      </c>
      <c r="H893" s="12">
        <v>0.4</v>
      </c>
      <c r="I893" s="5">
        <v>14.28</v>
      </c>
      <c r="J893" s="4">
        <v>2002</v>
      </c>
      <c r="K893" s="4">
        <v>1004</v>
      </c>
    </row>
    <row r="894" spans="1:11" x14ac:dyDescent="0.25">
      <c r="B894" t="s">
        <v>3083</v>
      </c>
      <c r="C894" t="s">
        <v>5582</v>
      </c>
      <c r="D894" s="4">
        <v>1975</v>
      </c>
      <c r="E894" s="4" t="s">
        <v>3082</v>
      </c>
      <c r="F894" s="4" t="s">
        <v>2639</v>
      </c>
      <c r="G894" s="4" t="s">
        <v>2803</v>
      </c>
      <c r="H894" s="12">
        <v>-0.7</v>
      </c>
      <c r="I894" s="5">
        <v>14.31</v>
      </c>
      <c r="J894" s="4">
        <v>2000</v>
      </c>
      <c r="K894" s="4">
        <v>1001</v>
      </c>
    </row>
    <row r="895" spans="1:11" x14ac:dyDescent="0.25">
      <c r="B895" t="s">
        <v>1827</v>
      </c>
      <c r="C895" t="s">
        <v>1120</v>
      </c>
      <c r="D895" s="4">
        <v>1978</v>
      </c>
      <c r="E895" s="4" t="s">
        <v>3084</v>
      </c>
      <c r="F895" s="4" t="s">
        <v>2656</v>
      </c>
      <c r="G895" s="4" t="s">
        <v>2818</v>
      </c>
      <c r="H895" s="12">
        <v>-0.7</v>
      </c>
      <c r="I895" s="5">
        <v>14.32</v>
      </c>
      <c r="J895" s="4">
        <v>2000</v>
      </c>
      <c r="K895" s="4">
        <v>999</v>
      </c>
    </row>
    <row r="896" spans="1:11" x14ac:dyDescent="0.25">
      <c r="B896" t="s">
        <v>1827</v>
      </c>
      <c r="C896" t="s">
        <v>1120</v>
      </c>
      <c r="D896" s="4">
        <v>1978</v>
      </c>
      <c r="E896" s="4" t="s">
        <v>1836</v>
      </c>
      <c r="F896" s="4" t="s">
        <v>2656</v>
      </c>
      <c r="G896" s="4" t="s">
        <v>2805</v>
      </c>
      <c r="H896" s="12">
        <v>-1.1000000000000001</v>
      </c>
      <c r="I896" s="5">
        <v>14.35</v>
      </c>
      <c r="J896" s="4">
        <v>1997</v>
      </c>
      <c r="K896" s="4">
        <v>996</v>
      </c>
    </row>
    <row r="897" spans="1:11" x14ac:dyDescent="0.25">
      <c r="B897" t="s">
        <v>1827</v>
      </c>
      <c r="C897" t="s">
        <v>1120</v>
      </c>
      <c r="D897" s="4">
        <v>1978</v>
      </c>
      <c r="E897" s="4" t="s">
        <v>2025</v>
      </c>
      <c r="F897" s="4" t="s">
        <v>2656</v>
      </c>
      <c r="G897" s="4" t="s">
        <v>2818</v>
      </c>
      <c r="H897" s="12">
        <v>1.8</v>
      </c>
      <c r="I897" s="5">
        <v>14.37</v>
      </c>
      <c r="J897" s="4">
        <v>1998</v>
      </c>
      <c r="K897" s="4">
        <v>993</v>
      </c>
    </row>
    <row r="898" spans="1:11" x14ac:dyDescent="0.25">
      <c r="B898" t="s">
        <v>3168</v>
      </c>
      <c r="C898" s="18" t="s">
        <v>3423</v>
      </c>
      <c r="D898" s="128">
        <v>1982</v>
      </c>
      <c r="E898" s="4" t="s">
        <v>3167</v>
      </c>
      <c r="F898" s="6" t="s">
        <v>2656</v>
      </c>
      <c r="G898" s="128" t="s">
        <v>2803</v>
      </c>
      <c r="H898" s="12">
        <v>-0.1</v>
      </c>
      <c r="I898" s="5">
        <v>14.37</v>
      </c>
      <c r="J898" s="4">
        <v>2005</v>
      </c>
      <c r="K898" s="128">
        <v>993</v>
      </c>
    </row>
    <row r="899" spans="1:11" x14ac:dyDescent="0.25">
      <c r="A899" s="28"/>
      <c r="B899" s="74" t="s">
        <v>1598</v>
      </c>
      <c r="C899" s="74" t="s">
        <v>8</v>
      </c>
      <c r="D899" s="83">
        <v>1974</v>
      </c>
      <c r="E899" s="83" t="s">
        <v>652</v>
      </c>
      <c r="F899" s="83" t="s">
        <v>2656</v>
      </c>
      <c r="G899" s="83" t="s">
        <v>2818</v>
      </c>
      <c r="H899" s="86">
        <v>-1</v>
      </c>
      <c r="I899" s="88">
        <v>14.39</v>
      </c>
      <c r="J899" s="83">
        <v>1996</v>
      </c>
      <c r="K899" s="83">
        <v>991</v>
      </c>
    </row>
    <row r="900" spans="1:11" x14ac:dyDescent="0.25">
      <c r="B900" t="s">
        <v>1827</v>
      </c>
      <c r="C900" t="s">
        <v>1120</v>
      </c>
      <c r="D900" s="4">
        <v>1978</v>
      </c>
      <c r="E900" s="4" t="s">
        <v>652</v>
      </c>
      <c r="F900" s="12" t="s">
        <v>2656</v>
      </c>
      <c r="G900" s="4" t="s">
        <v>2803</v>
      </c>
      <c r="H900" s="12">
        <v>1.3</v>
      </c>
      <c r="I900" s="5">
        <v>14.39</v>
      </c>
      <c r="J900" s="4">
        <v>2002</v>
      </c>
      <c r="K900" s="4">
        <v>991</v>
      </c>
    </row>
    <row r="901" spans="1:11" x14ac:dyDescent="0.25">
      <c r="B901" t="s">
        <v>1593</v>
      </c>
      <c r="C901" t="s">
        <v>1594</v>
      </c>
      <c r="D901" s="4">
        <v>1972</v>
      </c>
      <c r="E901" s="4" t="s">
        <v>219</v>
      </c>
      <c r="G901" s="4" t="s">
        <v>2803</v>
      </c>
      <c r="H901" s="12">
        <v>-1.1000000000000001</v>
      </c>
      <c r="I901" s="5">
        <v>14.45</v>
      </c>
      <c r="J901" s="4">
        <v>1997</v>
      </c>
      <c r="K901" s="4">
        <v>984</v>
      </c>
    </row>
    <row r="902" spans="1:11" x14ac:dyDescent="0.25">
      <c r="B902" t="s">
        <v>2836</v>
      </c>
      <c r="C902" t="s">
        <v>2729</v>
      </c>
      <c r="D902" s="4">
        <v>1979</v>
      </c>
      <c r="E902" s="4" t="s">
        <v>219</v>
      </c>
      <c r="F902" s="4" t="s">
        <v>2639</v>
      </c>
      <c r="G902" s="4" t="s">
        <v>2803</v>
      </c>
      <c r="H902" s="12">
        <v>0.2</v>
      </c>
      <c r="I902" s="5">
        <v>14.45</v>
      </c>
      <c r="J902" s="4">
        <v>2002</v>
      </c>
      <c r="K902" s="4">
        <v>984</v>
      </c>
    </row>
    <row r="903" spans="1:11" x14ac:dyDescent="0.25">
      <c r="A903" s="28"/>
      <c r="B903" s="74" t="s">
        <v>1596</v>
      </c>
      <c r="C903" s="74" t="s">
        <v>1120</v>
      </c>
      <c r="D903" s="83">
        <v>1973</v>
      </c>
      <c r="E903" s="83" t="s">
        <v>820</v>
      </c>
      <c r="F903" s="83" t="s">
        <v>2656</v>
      </c>
      <c r="G903" s="83" t="s">
        <v>2803</v>
      </c>
      <c r="H903" s="86">
        <v>-1.1000000000000001</v>
      </c>
      <c r="I903" s="88">
        <v>14.46</v>
      </c>
      <c r="J903" s="83">
        <v>1997</v>
      </c>
      <c r="K903" s="83">
        <v>983</v>
      </c>
    </row>
    <row r="904" spans="1:11" x14ac:dyDescent="0.25">
      <c r="B904" t="s">
        <v>1827</v>
      </c>
      <c r="C904" s="18" t="s">
        <v>3379</v>
      </c>
      <c r="D904" s="21">
        <v>1978</v>
      </c>
      <c r="E904" s="21" t="s">
        <v>3373</v>
      </c>
      <c r="F904" s="4" t="s">
        <v>3154</v>
      </c>
      <c r="G904" s="128" t="s">
        <v>2803</v>
      </c>
      <c r="H904" s="12">
        <v>0</v>
      </c>
      <c r="I904" s="5">
        <v>14.48</v>
      </c>
      <c r="J904" s="4">
        <v>2006</v>
      </c>
      <c r="K904" s="128">
        <v>981</v>
      </c>
    </row>
    <row r="905" spans="1:11" x14ac:dyDescent="0.25">
      <c r="B905" t="s">
        <v>3083</v>
      </c>
      <c r="C905" s="18" t="s">
        <v>1</v>
      </c>
      <c r="D905" s="128">
        <v>1975</v>
      </c>
      <c r="E905" s="21" t="s">
        <v>3370</v>
      </c>
      <c r="F905" s="4" t="s">
        <v>2639</v>
      </c>
      <c r="G905" s="128" t="s">
        <v>2803</v>
      </c>
      <c r="H905" s="12">
        <v>-0.7</v>
      </c>
      <c r="I905" s="5">
        <v>14.55</v>
      </c>
      <c r="J905" s="4">
        <v>2006</v>
      </c>
      <c r="K905" s="128">
        <v>973</v>
      </c>
    </row>
    <row r="906" spans="1:11" x14ac:dyDescent="0.25">
      <c r="B906" t="s">
        <v>3083</v>
      </c>
      <c r="C906" s="18" t="s">
        <v>1</v>
      </c>
      <c r="D906" s="128">
        <v>1975</v>
      </c>
      <c r="E906" s="21" t="s">
        <v>657</v>
      </c>
      <c r="F906" s="4" t="s">
        <v>2639</v>
      </c>
      <c r="G906" s="128" t="s">
        <v>2803</v>
      </c>
      <c r="H906" s="12">
        <v>0</v>
      </c>
      <c r="I906" s="5">
        <v>14.55</v>
      </c>
      <c r="J906" s="4">
        <v>2006</v>
      </c>
      <c r="K906" s="128">
        <v>973</v>
      </c>
    </row>
    <row r="907" spans="1:11" x14ac:dyDescent="0.25">
      <c r="A907" s="28">
        <v>90</v>
      </c>
      <c r="B907" s="74" t="s">
        <v>2230</v>
      </c>
      <c r="C907" s="74" t="s">
        <v>5301</v>
      </c>
      <c r="D907" s="83">
        <v>1974</v>
      </c>
      <c r="E907" s="83" t="s">
        <v>319</v>
      </c>
      <c r="F907" s="83" t="s">
        <v>2678</v>
      </c>
      <c r="G907" s="83" t="s">
        <v>2803</v>
      </c>
      <c r="H907" s="86">
        <v>1.1000000000000001</v>
      </c>
      <c r="I907" s="88">
        <v>14.56</v>
      </c>
      <c r="J907" s="83">
        <v>1999</v>
      </c>
      <c r="K907" s="83">
        <v>971</v>
      </c>
    </row>
    <row r="908" spans="1:11" x14ac:dyDescent="0.25">
      <c r="B908" t="s">
        <v>2501</v>
      </c>
      <c r="C908" t="s">
        <v>3080</v>
      </c>
      <c r="D908" s="4">
        <v>1977</v>
      </c>
      <c r="E908" s="4" t="s">
        <v>3081</v>
      </c>
      <c r="F908" s="12" t="s">
        <v>2662</v>
      </c>
      <c r="G908" s="4" t="s">
        <v>2803</v>
      </c>
      <c r="H908" s="12">
        <v>-1.3</v>
      </c>
      <c r="I908" s="5">
        <v>14.71</v>
      </c>
      <c r="J908" s="4">
        <v>2000</v>
      </c>
      <c r="K908" s="4">
        <v>954</v>
      </c>
    </row>
    <row r="909" spans="1:11" x14ac:dyDescent="0.25">
      <c r="B909" t="s">
        <v>1596</v>
      </c>
      <c r="C909" t="s">
        <v>8</v>
      </c>
      <c r="D909" s="4">
        <v>1973</v>
      </c>
      <c r="E909" s="4" t="s">
        <v>1597</v>
      </c>
      <c r="F909" s="12" t="s">
        <v>2656</v>
      </c>
      <c r="G909" s="4" t="s">
        <v>2803</v>
      </c>
      <c r="H909" s="12">
        <v>-1</v>
      </c>
      <c r="I909" s="5">
        <v>14.73</v>
      </c>
      <c r="J909" s="4">
        <v>1996</v>
      </c>
      <c r="K909" s="4">
        <v>952</v>
      </c>
    </row>
    <row r="910" spans="1:11" x14ac:dyDescent="0.25">
      <c r="B910" t="s">
        <v>1823</v>
      </c>
      <c r="C910" t="s">
        <v>1824</v>
      </c>
      <c r="D910" s="4">
        <v>1974</v>
      </c>
      <c r="E910" s="4" t="s">
        <v>214</v>
      </c>
      <c r="F910" s="4" t="s">
        <v>2727</v>
      </c>
      <c r="G910" s="4" t="s">
        <v>2803</v>
      </c>
      <c r="H910" s="12">
        <v>-0.6</v>
      </c>
      <c r="I910" s="5">
        <v>14.86</v>
      </c>
      <c r="J910" s="4">
        <v>1997</v>
      </c>
      <c r="K910" s="4">
        <v>937</v>
      </c>
    </row>
    <row r="911" spans="1:11" x14ac:dyDescent="0.25">
      <c r="A911" s="28">
        <v>91</v>
      </c>
      <c r="B911" s="74" t="s">
        <v>1246</v>
      </c>
      <c r="C911" s="74" t="s">
        <v>218</v>
      </c>
      <c r="D911" s="83">
        <v>1966</v>
      </c>
      <c r="E911" s="83" t="s">
        <v>1248</v>
      </c>
      <c r="F911" s="83" t="s">
        <v>2639</v>
      </c>
      <c r="G911" s="83" t="s">
        <v>2803</v>
      </c>
      <c r="H911" s="86">
        <v>0.8</v>
      </c>
      <c r="I911" s="88">
        <v>15.33</v>
      </c>
      <c r="J911" s="83">
        <v>1993</v>
      </c>
      <c r="K911" s="83">
        <v>887</v>
      </c>
    </row>
    <row r="913" spans="1:12" x14ac:dyDescent="0.25">
      <c r="A913" s="77" t="s">
        <v>4870</v>
      </c>
      <c r="B913" s="78"/>
      <c r="C913" s="78"/>
      <c r="D913" s="81"/>
      <c r="E913" s="81"/>
      <c r="F913" s="81"/>
      <c r="G913" s="81"/>
      <c r="H913" s="131"/>
      <c r="I913" s="87"/>
      <c r="J913" s="81"/>
      <c r="K913" s="81"/>
      <c r="L913" s="78"/>
    </row>
    <row r="914" spans="1:12" ht="4.5" customHeight="1" x14ac:dyDescent="0.25"/>
    <row r="915" spans="1:12" x14ac:dyDescent="0.25">
      <c r="A915" s="28">
        <v>1</v>
      </c>
      <c r="B915" s="74" t="s">
        <v>4885</v>
      </c>
      <c r="C915" s="74" t="s">
        <v>1566</v>
      </c>
      <c r="D915" s="83">
        <v>1987</v>
      </c>
      <c r="E915" s="83" t="s">
        <v>4871</v>
      </c>
      <c r="F915" s="83"/>
      <c r="G915" s="83" t="s">
        <v>2803</v>
      </c>
      <c r="H915" s="86"/>
      <c r="I915" s="88">
        <v>54.75</v>
      </c>
      <c r="J915" s="83">
        <v>2012</v>
      </c>
      <c r="K915" s="83">
        <v>1189</v>
      </c>
    </row>
    <row r="916" spans="1:12" x14ac:dyDescent="0.25">
      <c r="A916" s="28"/>
      <c r="B916" s="74" t="s">
        <v>4881</v>
      </c>
      <c r="C916" s="74" t="s">
        <v>293</v>
      </c>
      <c r="D916" s="83">
        <v>1989</v>
      </c>
      <c r="E916" s="83" t="s">
        <v>4872</v>
      </c>
      <c r="F916" s="83"/>
      <c r="G916" s="83" t="s">
        <v>2803</v>
      </c>
      <c r="H916" s="86"/>
      <c r="I916" s="88">
        <v>55.83</v>
      </c>
      <c r="J916" s="83">
        <v>2012</v>
      </c>
      <c r="K916" s="83">
        <v>1159</v>
      </c>
    </row>
    <row r="917" spans="1:12" x14ac:dyDescent="0.25">
      <c r="A917" s="28"/>
      <c r="B917" s="74" t="s">
        <v>4886</v>
      </c>
      <c r="C917" s="74" t="s">
        <v>4887</v>
      </c>
      <c r="D917" s="83">
        <v>1987</v>
      </c>
      <c r="E917" s="83" t="s">
        <v>4873</v>
      </c>
      <c r="F917" s="83"/>
      <c r="G917" s="83" t="s">
        <v>2803</v>
      </c>
      <c r="H917" s="86"/>
      <c r="I917" s="88">
        <v>55.87</v>
      </c>
      <c r="J917" s="83">
        <v>2012</v>
      </c>
      <c r="K917" s="83">
        <v>1158</v>
      </c>
    </row>
    <row r="918" spans="1:12" x14ac:dyDescent="0.25">
      <c r="A918" s="28"/>
      <c r="B918" s="74" t="s">
        <v>4882</v>
      </c>
      <c r="C918" s="74" t="s">
        <v>1138</v>
      </c>
      <c r="D918" s="83">
        <v>1978</v>
      </c>
      <c r="E918" s="83" t="s">
        <v>4874</v>
      </c>
      <c r="F918" s="83"/>
      <c r="G918" s="83" t="s">
        <v>2803</v>
      </c>
      <c r="H918" s="86"/>
      <c r="I918" s="88">
        <v>55.99</v>
      </c>
      <c r="J918" s="83">
        <v>2012</v>
      </c>
      <c r="K918" s="83">
        <v>1155</v>
      </c>
    </row>
    <row r="919" spans="1:12" x14ac:dyDescent="0.25">
      <c r="A919" s="28"/>
      <c r="B919" s="74" t="s">
        <v>4883</v>
      </c>
      <c r="C919" s="74" t="s">
        <v>4880</v>
      </c>
      <c r="D919" s="83">
        <v>1987</v>
      </c>
      <c r="E919" s="83" t="s">
        <v>4875</v>
      </c>
      <c r="F919" s="83"/>
      <c r="G919" s="83" t="s">
        <v>2803</v>
      </c>
      <c r="H919" s="86"/>
      <c r="I919" s="88">
        <v>56.16</v>
      </c>
      <c r="J919" s="83">
        <v>2012</v>
      </c>
      <c r="K919" s="83">
        <v>1150</v>
      </c>
    </row>
    <row r="920" spans="1:12" x14ac:dyDescent="0.25">
      <c r="A920" s="28"/>
      <c r="B920" s="74" t="s">
        <v>4877</v>
      </c>
      <c r="C920" s="74" t="s">
        <v>1120</v>
      </c>
      <c r="D920" s="83">
        <v>1983</v>
      </c>
      <c r="E920" s="83" t="s">
        <v>4876</v>
      </c>
      <c r="F920" s="83" t="s">
        <v>2656</v>
      </c>
      <c r="G920" s="83" t="s">
        <v>2803</v>
      </c>
      <c r="H920" s="86"/>
      <c r="I920" s="88">
        <v>56.28</v>
      </c>
      <c r="J920" s="83">
        <v>2012</v>
      </c>
      <c r="K920" s="83">
        <v>1147</v>
      </c>
    </row>
    <row r="921" spans="1:12" x14ac:dyDescent="0.25">
      <c r="A921" s="28"/>
      <c r="B921" s="74" t="s">
        <v>4888</v>
      </c>
      <c r="C921" s="74" t="s">
        <v>1851</v>
      </c>
      <c r="D921" s="83">
        <v>1992</v>
      </c>
      <c r="E921" s="83" t="s">
        <v>4878</v>
      </c>
      <c r="F921" s="83"/>
      <c r="G921" s="83" t="s">
        <v>2803</v>
      </c>
      <c r="H921" s="86"/>
      <c r="I921" s="88">
        <v>56.3</v>
      </c>
      <c r="J921" s="83">
        <v>2012</v>
      </c>
      <c r="K921" s="83">
        <v>1146</v>
      </c>
    </row>
    <row r="922" spans="1:12" x14ac:dyDescent="0.25">
      <c r="A922" s="28"/>
      <c r="B922" s="74" t="s">
        <v>2247</v>
      </c>
      <c r="C922" s="74" t="s">
        <v>2302</v>
      </c>
      <c r="D922" s="83">
        <v>1975</v>
      </c>
      <c r="E922" s="83" t="s">
        <v>2252</v>
      </c>
      <c r="F922" s="83" t="s">
        <v>2639</v>
      </c>
      <c r="G922" s="83" t="s">
        <v>2803</v>
      </c>
      <c r="H922" s="86"/>
      <c r="I922" s="88">
        <v>57.3</v>
      </c>
      <c r="J922" s="83">
        <v>1999</v>
      </c>
      <c r="K922" s="83">
        <v>1118</v>
      </c>
    </row>
    <row r="923" spans="1:12" x14ac:dyDescent="0.25">
      <c r="A923" s="28"/>
      <c r="B923" s="74" t="s">
        <v>4884</v>
      </c>
      <c r="C923" s="74" t="s">
        <v>3597</v>
      </c>
      <c r="D923" s="83">
        <v>1985</v>
      </c>
      <c r="E923" s="83" t="s">
        <v>4879</v>
      </c>
      <c r="F923" s="83"/>
      <c r="G923" s="83" t="s">
        <v>2803</v>
      </c>
      <c r="H923" s="86"/>
      <c r="I923" s="88">
        <v>57.3</v>
      </c>
      <c r="J923" s="83">
        <v>2012</v>
      </c>
      <c r="K923" s="83">
        <v>1119</v>
      </c>
    </row>
    <row r="924" spans="1:12" x14ac:dyDescent="0.25">
      <c r="A924" s="28">
        <v>10</v>
      </c>
      <c r="B924" s="74" t="s">
        <v>5552</v>
      </c>
      <c r="C924" s="74" t="s">
        <v>5553</v>
      </c>
      <c r="D924" s="83">
        <v>1978</v>
      </c>
      <c r="E924" s="83" t="s">
        <v>2253</v>
      </c>
      <c r="F924" s="83" t="s">
        <v>2639</v>
      </c>
      <c r="G924" s="83" t="s">
        <v>2818</v>
      </c>
      <c r="H924" s="86"/>
      <c r="I924" s="88">
        <v>57.74</v>
      </c>
      <c r="J924" s="83">
        <v>1999</v>
      </c>
      <c r="K924" s="83">
        <v>1106</v>
      </c>
    </row>
    <row r="925" spans="1:12" x14ac:dyDescent="0.25">
      <c r="A925" s="28"/>
      <c r="B925" s="74" t="s">
        <v>1494</v>
      </c>
      <c r="C925" s="74" t="s">
        <v>2830</v>
      </c>
      <c r="D925" s="83">
        <v>1971</v>
      </c>
      <c r="E925" s="83" t="s">
        <v>2254</v>
      </c>
      <c r="F925" s="83" t="s">
        <v>2639</v>
      </c>
      <c r="G925" s="83" t="s">
        <v>2803</v>
      </c>
      <c r="H925" s="86"/>
      <c r="I925" s="88">
        <v>58.26</v>
      </c>
      <c r="J925" s="83">
        <v>1999</v>
      </c>
      <c r="K925" s="83">
        <v>1091</v>
      </c>
    </row>
    <row r="926" spans="1:12" x14ac:dyDescent="0.25">
      <c r="A926" s="28"/>
      <c r="B926" s="74" t="s">
        <v>2248</v>
      </c>
      <c r="C926" s="74" t="s">
        <v>41</v>
      </c>
      <c r="D926" s="83">
        <v>1966</v>
      </c>
      <c r="E926" s="83" t="s">
        <v>2255</v>
      </c>
      <c r="F926" s="83" t="s">
        <v>2639</v>
      </c>
      <c r="G926" s="83" t="s">
        <v>2803</v>
      </c>
      <c r="H926" s="86"/>
      <c r="I926" s="88">
        <v>58.29</v>
      </c>
      <c r="J926" s="83">
        <v>1999</v>
      </c>
      <c r="K926" s="83">
        <v>1090</v>
      </c>
    </row>
    <row r="927" spans="1:12" x14ac:dyDescent="0.25">
      <c r="A927" s="28"/>
      <c r="B927" s="74" t="s">
        <v>2249</v>
      </c>
      <c r="C927" s="74" t="s">
        <v>556</v>
      </c>
      <c r="D927" s="83">
        <v>1972</v>
      </c>
      <c r="E927" s="83" t="s">
        <v>2256</v>
      </c>
      <c r="F927" s="83" t="s">
        <v>2639</v>
      </c>
      <c r="G927" s="83" t="s">
        <v>2803</v>
      </c>
      <c r="H927" s="86"/>
      <c r="I927" s="88">
        <v>59.18</v>
      </c>
      <c r="J927" s="83">
        <v>1999</v>
      </c>
      <c r="K927" s="83">
        <v>1066</v>
      </c>
    </row>
    <row r="928" spans="1:12" x14ac:dyDescent="0.25">
      <c r="A928" s="28"/>
      <c r="B928" s="74" t="s">
        <v>2250</v>
      </c>
      <c r="C928" s="74" t="s">
        <v>5554</v>
      </c>
      <c r="D928" s="83">
        <v>1969</v>
      </c>
      <c r="E928" s="83" t="s">
        <v>2257</v>
      </c>
      <c r="F928" s="83" t="s">
        <v>2745</v>
      </c>
      <c r="G928" s="83" t="s">
        <v>2803</v>
      </c>
      <c r="H928" s="86"/>
      <c r="I928" s="88">
        <v>59.47</v>
      </c>
      <c r="J928" s="83">
        <v>1999</v>
      </c>
      <c r="K928" s="83">
        <v>1058</v>
      </c>
    </row>
    <row r="929" spans="1:11" x14ac:dyDescent="0.25">
      <c r="A929" s="28"/>
      <c r="B929" s="74" t="s">
        <v>2260</v>
      </c>
      <c r="C929" s="74" t="s">
        <v>2872</v>
      </c>
      <c r="D929" s="83">
        <v>1980</v>
      </c>
      <c r="E929" s="83" t="s">
        <v>2266</v>
      </c>
      <c r="F929" s="83" t="s">
        <v>2639</v>
      </c>
      <c r="G929" s="83" t="s">
        <v>2805</v>
      </c>
      <c r="H929" s="86"/>
      <c r="I929" s="88">
        <v>59.91</v>
      </c>
      <c r="J929" s="83">
        <v>1999</v>
      </c>
      <c r="K929" s="83">
        <v>1046</v>
      </c>
    </row>
    <row r="930" spans="1:11" x14ac:dyDescent="0.25">
      <c r="A930" s="28"/>
      <c r="B930" s="74" t="s">
        <v>2251</v>
      </c>
      <c r="C930" s="74" t="s">
        <v>685</v>
      </c>
      <c r="D930" s="83">
        <v>1976</v>
      </c>
      <c r="E930" s="83" t="s">
        <v>2258</v>
      </c>
      <c r="F930" s="83" t="s">
        <v>2942</v>
      </c>
      <c r="G930" s="83" t="s">
        <v>2803</v>
      </c>
      <c r="H930" s="86"/>
      <c r="I930" s="88">
        <v>60.01</v>
      </c>
      <c r="J930" s="83">
        <v>1999</v>
      </c>
      <c r="K930" s="83">
        <v>1043</v>
      </c>
    </row>
    <row r="931" spans="1:11" x14ac:dyDescent="0.25">
      <c r="A931" s="28"/>
      <c r="B931" s="74" t="s">
        <v>5424</v>
      </c>
      <c r="C931" s="74" t="s">
        <v>8</v>
      </c>
      <c r="D931" s="83">
        <v>1970</v>
      </c>
      <c r="E931" s="83" t="s">
        <v>2267</v>
      </c>
      <c r="F931" s="83" t="s">
        <v>2656</v>
      </c>
      <c r="G931" s="83" t="s">
        <v>2803</v>
      </c>
      <c r="H931" s="86"/>
      <c r="I931" s="88">
        <v>60.06</v>
      </c>
      <c r="J931" s="83">
        <v>1999</v>
      </c>
      <c r="K931" s="83">
        <v>1042</v>
      </c>
    </row>
    <row r="932" spans="1:11" x14ac:dyDescent="0.25">
      <c r="A932" s="28"/>
      <c r="B932" s="74" t="s">
        <v>2261</v>
      </c>
      <c r="C932" s="74" t="s">
        <v>929</v>
      </c>
      <c r="D932" s="83">
        <v>1974</v>
      </c>
      <c r="E932" s="83" t="s">
        <v>2268</v>
      </c>
      <c r="F932" s="83" t="s">
        <v>2691</v>
      </c>
      <c r="G932" s="83" t="s">
        <v>2803</v>
      </c>
      <c r="H932" s="86"/>
      <c r="I932" s="88">
        <v>60.39</v>
      </c>
      <c r="J932" s="83">
        <v>1999</v>
      </c>
      <c r="K932" s="83">
        <v>1033</v>
      </c>
    </row>
    <row r="933" spans="1:11" x14ac:dyDescent="0.25">
      <c r="A933" s="28"/>
      <c r="B933" s="74" t="s">
        <v>1087</v>
      </c>
      <c r="C933" s="74" t="s">
        <v>556</v>
      </c>
      <c r="D933" s="83">
        <v>1969</v>
      </c>
      <c r="E933" s="83" t="s">
        <v>591</v>
      </c>
      <c r="F933" s="83" t="s">
        <v>2639</v>
      </c>
      <c r="G933" s="83" t="s">
        <v>2818</v>
      </c>
      <c r="H933" s="86"/>
      <c r="I933" s="88">
        <v>61.25</v>
      </c>
      <c r="J933" s="83">
        <v>1990</v>
      </c>
      <c r="K933" s="83">
        <v>1010</v>
      </c>
    </row>
    <row r="934" spans="1:11" x14ac:dyDescent="0.25">
      <c r="A934" s="28">
        <v>20</v>
      </c>
      <c r="B934" s="74" t="s">
        <v>5555</v>
      </c>
      <c r="C934" s="74" t="s">
        <v>1552</v>
      </c>
      <c r="D934" s="83">
        <v>1981</v>
      </c>
      <c r="E934" s="83" t="s">
        <v>2259</v>
      </c>
      <c r="F934" s="83" t="s">
        <v>2656</v>
      </c>
      <c r="G934" s="83" t="s">
        <v>2805</v>
      </c>
      <c r="H934" s="86"/>
      <c r="I934" s="88">
        <v>61.32</v>
      </c>
      <c r="J934" s="83">
        <v>1999</v>
      </c>
      <c r="K934" s="83">
        <v>1008</v>
      </c>
    </row>
    <row r="935" spans="1:11" x14ac:dyDescent="0.25">
      <c r="A935" s="28"/>
      <c r="B935" s="74" t="s">
        <v>2262</v>
      </c>
      <c r="C935" s="74" t="s">
        <v>1594</v>
      </c>
      <c r="D935" s="83">
        <v>1975</v>
      </c>
      <c r="E935" s="83" t="s">
        <v>2269</v>
      </c>
      <c r="F935" s="83" t="s">
        <v>2639</v>
      </c>
      <c r="G935" s="83" t="s">
        <v>2803</v>
      </c>
      <c r="H935" s="86"/>
      <c r="I935" s="88">
        <v>61.62</v>
      </c>
      <c r="J935" s="83">
        <v>1999</v>
      </c>
      <c r="K935" s="83">
        <v>1000</v>
      </c>
    </row>
    <row r="936" spans="1:11" x14ac:dyDescent="0.25">
      <c r="A936" s="28"/>
      <c r="B936" s="74" t="s">
        <v>2263</v>
      </c>
      <c r="C936" s="74" t="s">
        <v>218</v>
      </c>
      <c r="D936" s="83">
        <v>1972</v>
      </c>
      <c r="E936" s="83" t="s">
        <v>2270</v>
      </c>
      <c r="F936" s="83" t="s">
        <v>2639</v>
      </c>
      <c r="G936" s="83" t="s">
        <v>2803</v>
      </c>
      <c r="H936" s="86"/>
      <c r="I936" s="88">
        <v>62.82</v>
      </c>
      <c r="J936" s="83">
        <v>1999</v>
      </c>
      <c r="K936" s="83">
        <v>969</v>
      </c>
    </row>
    <row r="937" spans="1:11" x14ac:dyDescent="0.25">
      <c r="A937" s="28"/>
      <c r="B937" s="74" t="s">
        <v>592</v>
      </c>
      <c r="C937" s="74" t="s">
        <v>55</v>
      </c>
      <c r="D937" s="83">
        <v>1962</v>
      </c>
      <c r="E937" s="83" t="s">
        <v>593</v>
      </c>
      <c r="F937" s="83" t="s">
        <v>2656</v>
      </c>
      <c r="G937" s="83" t="s">
        <v>2803</v>
      </c>
      <c r="H937" s="86"/>
      <c r="I937" s="88">
        <v>63.11</v>
      </c>
      <c r="J937" s="83">
        <v>1990</v>
      </c>
      <c r="K937" s="83">
        <v>961</v>
      </c>
    </row>
    <row r="938" spans="1:11" x14ac:dyDescent="0.25">
      <c r="A938" s="28"/>
      <c r="B938" s="74" t="s">
        <v>2264</v>
      </c>
      <c r="C938" s="74" t="s">
        <v>333</v>
      </c>
      <c r="D938" s="83">
        <v>1976</v>
      </c>
      <c r="E938" s="83" t="s">
        <v>2271</v>
      </c>
      <c r="F938" s="83"/>
      <c r="G938" s="83" t="s">
        <v>2803</v>
      </c>
      <c r="H938" s="86"/>
      <c r="I938" s="88">
        <v>63.94</v>
      </c>
      <c r="J938" s="83">
        <v>1999</v>
      </c>
      <c r="K938" s="83">
        <v>939</v>
      </c>
    </row>
    <row r="939" spans="1:11" x14ac:dyDescent="0.25">
      <c r="A939" s="28"/>
      <c r="B939" s="74" t="s">
        <v>1086</v>
      </c>
      <c r="C939" s="74" t="s">
        <v>3072</v>
      </c>
      <c r="D939" s="83">
        <v>1964</v>
      </c>
      <c r="E939" s="83" t="s">
        <v>594</v>
      </c>
      <c r="F939" s="83" t="s">
        <v>2678</v>
      </c>
      <c r="G939" s="83" t="s">
        <v>2803</v>
      </c>
      <c r="H939" s="86"/>
      <c r="I939" s="88">
        <v>64.36</v>
      </c>
      <c r="J939" s="83">
        <v>1990</v>
      </c>
      <c r="K939" s="83">
        <v>929</v>
      </c>
    </row>
    <row r="940" spans="1:11" x14ac:dyDescent="0.25">
      <c r="A940" s="28"/>
      <c r="B940" s="74" t="s">
        <v>2265</v>
      </c>
      <c r="C940" s="74" t="s">
        <v>942</v>
      </c>
      <c r="D940" s="83">
        <v>1972</v>
      </c>
      <c r="E940" s="83" t="s">
        <v>2272</v>
      </c>
      <c r="F940" s="83" t="s">
        <v>2656</v>
      </c>
      <c r="G940" s="83" t="s">
        <v>2803</v>
      </c>
      <c r="H940" s="86"/>
      <c r="I940" s="88">
        <v>64.75</v>
      </c>
      <c r="J940" s="83">
        <v>1999</v>
      </c>
      <c r="K940" s="83">
        <v>923</v>
      </c>
    </row>
    <row r="941" spans="1:11" x14ac:dyDescent="0.25">
      <c r="A941" s="28"/>
      <c r="B941" s="74" t="s">
        <v>595</v>
      </c>
      <c r="C941" s="74" t="s">
        <v>55</v>
      </c>
      <c r="D941" s="83">
        <v>1963</v>
      </c>
      <c r="E941" s="83" t="s">
        <v>596</v>
      </c>
      <c r="F941" s="83"/>
      <c r="G941" s="83" t="s">
        <v>2803</v>
      </c>
      <c r="H941" s="86"/>
      <c r="I941" s="88">
        <v>64.95</v>
      </c>
      <c r="J941" s="83">
        <v>1990</v>
      </c>
      <c r="K941" s="83">
        <v>914</v>
      </c>
    </row>
    <row r="942" spans="1:11" x14ac:dyDescent="0.25">
      <c r="A942" s="28"/>
      <c r="B942" s="74" t="s">
        <v>597</v>
      </c>
      <c r="C942" s="74" t="s">
        <v>45</v>
      </c>
      <c r="D942" s="83"/>
      <c r="E942" s="83" t="s">
        <v>598</v>
      </c>
      <c r="F942" s="83" t="s">
        <v>2656</v>
      </c>
      <c r="G942" s="83"/>
      <c r="H942" s="86"/>
      <c r="I942" s="88">
        <v>65.28</v>
      </c>
      <c r="J942" s="83">
        <v>1990</v>
      </c>
      <c r="K942" s="83">
        <v>905</v>
      </c>
    </row>
    <row r="943" spans="1:11" x14ac:dyDescent="0.25">
      <c r="A943" s="28">
        <v>29</v>
      </c>
      <c r="B943" s="74" t="s">
        <v>599</v>
      </c>
      <c r="C943" s="74" t="s">
        <v>1580</v>
      </c>
      <c r="D943" s="83"/>
      <c r="E943" s="83" t="s">
        <v>600</v>
      </c>
      <c r="F943" s="83"/>
      <c r="G943" s="83"/>
      <c r="H943" s="86"/>
      <c r="I943" s="88">
        <v>66.02</v>
      </c>
      <c r="J943" s="83">
        <v>1990</v>
      </c>
      <c r="K943" s="83">
        <v>887</v>
      </c>
    </row>
    <row r="945" spans="1:12" x14ac:dyDescent="0.25">
      <c r="A945" s="77" t="s">
        <v>4107</v>
      </c>
      <c r="B945" s="78"/>
      <c r="C945" s="78"/>
      <c r="D945" s="81"/>
      <c r="E945" s="81"/>
      <c r="F945" s="81"/>
      <c r="G945" s="81"/>
      <c r="H945" s="131"/>
      <c r="I945" s="87"/>
      <c r="J945" s="81"/>
      <c r="K945" s="81"/>
      <c r="L945" s="78"/>
    </row>
    <row r="946" spans="1:12" ht="4.5" customHeight="1" x14ac:dyDescent="0.25"/>
    <row r="947" spans="1:12" x14ac:dyDescent="0.25">
      <c r="A947" s="28">
        <v>1</v>
      </c>
      <c r="B947" s="74" t="s">
        <v>4900</v>
      </c>
      <c r="C947" s="74" t="s">
        <v>1640</v>
      </c>
      <c r="D947" s="83">
        <v>1984</v>
      </c>
      <c r="E947" s="83" t="s">
        <v>4889</v>
      </c>
      <c r="F947" s="83"/>
      <c r="G947" s="83" t="s">
        <v>2803</v>
      </c>
      <c r="H947" s="86"/>
      <c r="I947" s="88">
        <v>565.85</v>
      </c>
      <c r="J947" s="83">
        <v>2012</v>
      </c>
      <c r="K947" s="83">
        <v>1222</v>
      </c>
    </row>
    <row r="948" spans="1:12" x14ac:dyDescent="0.25">
      <c r="A948" s="28"/>
      <c r="B948" s="74" t="s">
        <v>5712</v>
      </c>
      <c r="C948" s="74" t="s">
        <v>1640</v>
      </c>
      <c r="D948" s="83">
        <v>1991</v>
      </c>
      <c r="E948" s="83" t="s">
        <v>5962</v>
      </c>
      <c r="F948" s="83"/>
      <c r="G948" s="83" t="s">
        <v>2803</v>
      </c>
      <c r="H948" s="86"/>
      <c r="I948" s="88">
        <v>569.1</v>
      </c>
      <c r="J948" s="83">
        <v>2015</v>
      </c>
      <c r="K948" s="83">
        <v>1214</v>
      </c>
    </row>
    <row r="949" spans="1:12" x14ac:dyDescent="0.25">
      <c r="A949" s="28"/>
      <c r="B949" s="74" t="s">
        <v>4901</v>
      </c>
      <c r="C949" s="74" t="s">
        <v>4899</v>
      </c>
      <c r="D949" s="83">
        <v>1989</v>
      </c>
      <c r="E949" s="83" t="s">
        <v>4890</v>
      </c>
      <c r="F949" s="83"/>
      <c r="G949" s="83" t="s">
        <v>2803</v>
      </c>
      <c r="H949" s="86"/>
      <c r="I949" s="88">
        <v>572.71</v>
      </c>
      <c r="J949" s="83">
        <v>2012</v>
      </c>
      <c r="K949" s="83">
        <v>1205</v>
      </c>
    </row>
    <row r="950" spans="1:12" x14ac:dyDescent="0.25">
      <c r="A950" s="28"/>
      <c r="B950" s="74" t="s">
        <v>4381</v>
      </c>
      <c r="C950" s="74" t="s">
        <v>1132</v>
      </c>
      <c r="D950" s="83">
        <v>1991</v>
      </c>
      <c r="E950" s="83" t="s">
        <v>4373</v>
      </c>
      <c r="F950" s="83"/>
      <c r="G950" s="83" t="s">
        <v>2805</v>
      </c>
      <c r="H950" s="86"/>
      <c r="I950" s="88">
        <v>575.26</v>
      </c>
      <c r="J950" s="83">
        <v>2009</v>
      </c>
      <c r="K950" s="83">
        <v>1198</v>
      </c>
    </row>
    <row r="951" spans="1:12" x14ac:dyDescent="0.25">
      <c r="A951" s="28"/>
      <c r="B951" s="74" t="s">
        <v>5963</v>
      </c>
      <c r="C951" s="74" t="s">
        <v>5965</v>
      </c>
      <c r="D951" s="83">
        <v>1994</v>
      </c>
      <c r="E951" s="83" t="s">
        <v>5964</v>
      </c>
      <c r="F951" s="83" t="s">
        <v>2672</v>
      </c>
      <c r="G951" s="83" t="s">
        <v>2818</v>
      </c>
      <c r="H951" s="86"/>
      <c r="I951" s="88">
        <v>576.13</v>
      </c>
      <c r="J951" s="83">
        <v>2015</v>
      </c>
      <c r="K951" s="83">
        <v>1196</v>
      </c>
    </row>
    <row r="952" spans="1:12" x14ac:dyDescent="0.25">
      <c r="A952" s="28"/>
      <c r="B952" s="74" t="s">
        <v>4131</v>
      </c>
      <c r="C952" s="74" t="s">
        <v>1164</v>
      </c>
      <c r="D952" s="83">
        <v>1984</v>
      </c>
      <c r="E952" s="83" t="s">
        <v>4108</v>
      </c>
      <c r="F952" s="83"/>
      <c r="G952" s="83" t="s">
        <v>2803</v>
      </c>
      <c r="H952" s="86"/>
      <c r="I952" s="88">
        <v>576.52</v>
      </c>
      <c r="J952" s="83">
        <v>2008</v>
      </c>
      <c r="K952" s="83">
        <v>1195</v>
      </c>
    </row>
    <row r="953" spans="1:12" x14ac:dyDescent="0.25">
      <c r="A953" s="28"/>
      <c r="B953" s="74" t="s">
        <v>5966</v>
      </c>
      <c r="C953" s="74" t="s">
        <v>1851</v>
      </c>
      <c r="D953" s="83">
        <v>1989</v>
      </c>
      <c r="E953" s="83" t="s">
        <v>5967</v>
      </c>
      <c r="F953" s="83"/>
      <c r="G953" s="83" t="s">
        <v>2803</v>
      </c>
      <c r="H953" s="86"/>
      <c r="I953" s="88">
        <v>576.63</v>
      </c>
      <c r="J953" s="83">
        <v>2015</v>
      </c>
      <c r="K953" s="83">
        <v>1195</v>
      </c>
    </row>
    <row r="954" spans="1:12" x14ac:dyDescent="0.25">
      <c r="A954" s="28"/>
      <c r="B954" s="74" t="s">
        <v>1657</v>
      </c>
      <c r="C954" s="74" t="s">
        <v>4122</v>
      </c>
      <c r="D954" s="83">
        <v>1976</v>
      </c>
      <c r="E954" s="83" t="s">
        <v>4374</v>
      </c>
      <c r="F954" s="83" t="s">
        <v>2639</v>
      </c>
      <c r="G954" s="83" t="s">
        <v>2803</v>
      </c>
      <c r="H954" s="86"/>
      <c r="I954" s="88">
        <v>577.09</v>
      </c>
      <c r="J954" s="83">
        <v>2009</v>
      </c>
      <c r="K954" s="83">
        <v>1194</v>
      </c>
    </row>
    <row r="955" spans="1:12" x14ac:dyDescent="0.25">
      <c r="A955" s="28"/>
      <c r="B955" s="74" t="s">
        <v>4907</v>
      </c>
      <c r="C955" s="74" t="s">
        <v>2222</v>
      </c>
      <c r="D955" s="83">
        <v>1990</v>
      </c>
      <c r="E955" s="83" t="s">
        <v>4891</v>
      </c>
      <c r="F955" s="83"/>
      <c r="G955" s="83" t="s">
        <v>2657</v>
      </c>
      <c r="H955" s="86"/>
      <c r="I955" s="88">
        <v>577.5</v>
      </c>
      <c r="J955" s="83">
        <v>2012</v>
      </c>
      <c r="K955" s="83">
        <v>1193</v>
      </c>
    </row>
    <row r="956" spans="1:12" x14ac:dyDescent="0.25">
      <c r="A956" s="28">
        <v>10</v>
      </c>
      <c r="B956" s="74" t="s">
        <v>5092</v>
      </c>
      <c r="C956" s="74" t="s">
        <v>1640</v>
      </c>
      <c r="D956" s="83">
        <v>1991</v>
      </c>
      <c r="E956" s="83" t="s">
        <v>5084</v>
      </c>
      <c r="F956" s="83"/>
      <c r="G956" s="83" t="s">
        <v>2818</v>
      </c>
      <c r="H956" s="86"/>
      <c r="I956" s="88">
        <v>578.44000000000005</v>
      </c>
      <c r="J956" s="83">
        <v>2013</v>
      </c>
      <c r="K956" s="83">
        <v>1190</v>
      </c>
    </row>
    <row r="957" spans="1:12" x14ac:dyDescent="0.25">
      <c r="A957" s="28"/>
      <c r="B957" s="74" t="s">
        <v>4902</v>
      </c>
      <c r="C957" s="74" t="s">
        <v>1640</v>
      </c>
      <c r="D957" s="83">
        <v>1992</v>
      </c>
      <c r="E957" s="83" t="s">
        <v>4892</v>
      </c>
      <c r="F957" s="83"/>
      <c r="G957" s="83" t="s">
        <v>2657</v>
      </c>
      <c r="H957" s="86"/>
      <c r="I957" s="88">
        <v>579.13</v>
      </c>
      <c r="J957" s="83">
        <v>2012</v>
      </c>
      <c r="K957" s="83">
        <v>1188</v>
      </c>
    </row>
    <row r="958" spans="1:12" x14ac:dyDescent="0.25">
      <c r="A958" s="28"/>
      <c r="B958" s="74" t="s">
        <v>4903</v>
      </c>
      <c r="C958" s="74" t="s">
        <v>4507</v>
      </c>
      <c r="D958" s="83">
        <v>1987</v>
      </c>
      <c r="E958" s="83" t="s">
        <v>4893</v>
      </c>
      <c r="F958" s="83"/>
      <c r="G958" s="83" t="s">
        <v>2803</v>
      </c>
      <c r="H958" s="86"/>
      <c r="I958" s="88">
        <v>579.33000000000004</v>
      </c>
      <c r="J958" s="83">
        <v>2012</v>
      </c>
      <c r="K958" s="83">
        <v>1188</v>
      </c>
    </row>
    <row r="959" spans="1:12" x14ac:dyDescent="0.25">
      <c r="A959" s="28"/>
      <c r="B959" s="74" t="s">
        <v>5968</v>
      </c>
      <c r="C959" s="74" t="s">
        <v>1132</v>
      </c>
      <c r="D959" s="83">
        <v>1998</v>
      </c>
      <c r="E959" s="83" t="s">
        <v>5969</v>
      </c>
      <c r="F959" s="83"/>
      <c r="G959" s="83" t="s">
        <v>1127</v>
      </c>
      <c r="H959" s="86"/>
      <c r="I959" s="88">
        <v>581.4</v>
      </c>
      <c r="J959" s="83">
        <v>2015</v>
      </c>
      <c r="K959" s="83">
        <v>1183</v>
      </c>
    </row>
    <row r="960" spans="1:12" x14ac:dyDescent="0.25">
      <c r="A960" s="28"/>
      <c r="B960" s="74" t="s">
        <v>4130</v>
      </c>
      <c r="C960" s="74" t="s">
        <v>1640</v>
      </c>
      <c r="D960" s="83">
        <v>1987</v>
      </c>
      <c r="E960" s="83" t="s">
        <v>4109</v>
      </c>
      <c r="F960" s="83"/>
      <c r="G960" s="83" t="s">
        <v>2818</v>
      </c>
      <c r="H960" s="86"/>
      <c r="I960" s="88">
        <v>582.41</v>
      </c>
      <c r="J960" s="83">
        <v>2008</v>
      </c>
      <c r="K960" s="83">
        <v>1180</v>
      </c>
    </row>
    <row r="961" spans="1:11" x14ac:dyDescent="0.25">
      <c r="A961" s="28"/>
      <c r="B961" s="74" t="s">
        <v>4379</v>
      </c>
      <c r="C961" s="74" t="s">
        <v>1640</v>
      </c>
      <c r="D961" s="83">
        <v>1987</v>
      </c>
      <c r="E961" s="83" t="s">
        <v>4375</v>
      </c>
      <c r="F961" s="83"/>
      <c r="G961" s="83" t="s">
        <v>2818</v>
      </c>
      <c r="H961" s="86"/>
      <c r="I961" s="88">
        <v>582.61</v>
      </c>
      <c r="J961" s="83">
        <v>2009</v>
      </c>
      <c r="K961" s="83">
        <v>1180</v>
      </c>
    </row>
    <row r="962" spans="1:11" x14ac:dyDescent="0.25">
      <c r="A962" s="28"/>
      <c r="B962" s="74" t="s">
        <v>4129</v>
      </c>
      <c r="C962" s="74" t="s">
        <v>3190</v>
      </c>
      <c r="D962" s="83">
        <v>1982</v>
      </c>
      <c r="E962" s="83" t="s">
        <v>4110</v>
      </c>
      <c r="F962" s="83"/>
      <c r="G962" s="83" t="s">
        <v>2803</v>
      </c>
      <c r="H962" s="86"/>
      <c r="I962" s="88">
        <v>583.21</v>
      </c>
      <c r="J962" s="83">
        <v>2008</v>
      </c>
      <c r="K962" s="83">
        <v>1178</v>
      </c>
    </row>
    <row r="963" spans="1:11" x14ac:dyDescent="0.25">
      <c r="A963" s="28"/>
      <c r="B963" s="74" t="s">
        <v>4128</v>
      </c>
      <c r="C963" s="74" t="s">
        <v>556</v>
      </c>
      <c r="D963" s="83">
        <v>1981</v>
      </c>
      <c r="E963" s="83" t="s">
        <v>4111</v>
      </c>
      <c r="F963" s="83" t="s">
        <v>2639</v>
      </c>
      <c r="G963" s="83" t="s">
        <v>2803</v>
      </c>
      <c r="H963" s="86"/>
      <c r="I963" s="88">
        <v>583.70000000000005</v>
      </c>
      <c r="J963" s="83">
        <v>2008</v>
      </c>
      <c r="K963" s="83">
        <v>1177</v>
      </c>
    </row>
    <row r="964" spans="1:11" x14ac:dyDescent="0.25">
      <c r="B964" s="18" t="s">
        <v>4902</v>
      </c>
      <c r="C964" s="18" t="s">
        <v>1640</v>
      </c>
      <c r="D964" s="128">
        <v>1992</v>
      </c>
      <c r="E964" s="21" t="s">
        <v>5085</v>
      </c>
      <c r="G964" s="4" t="s">
        <v>2818</v>
      </c>
      <c r="H964" s="133"/>
      <c r="I964" s="5">
        <v>584.84</v>
      </c>
      <c r="J964" s="4">
        <v>2013</v>
      </c>
      <c r="K964" s="128">
        <v>1174</v>
      </c>
    </row>
    <row r="965" spans="1:11" x14ac:dyDescent="0.25">
      <c r="A965" s="28"/>
      <c r="B965" s="74" t="s">
        <v>4132</v>
      </c>
      <c r="C965" s="74" t="s">
        <v>4121</v>
      </c>
      <c r="D965" s="83">
        <v>1984</v>
      </c>
      <c r="E965" s="83" t="s">
        <v>4112</v>
      </c>
      <c r="F965" s="83"/>
      <c r="G965" s="83" t="s">
        <v>2803</v>
      </c>
      <c r="H965" s="86"/>
      <c r="I965" s="88">
        <v>585.54</v>
      </c>
      <c r="J965" s="83">
        <v>2008</v>
      </c>
      <c r="K965" s="83">
        <v>1172</v>
      </c>
    </row>
    <row r="966" spans="1:11" x14ac:dyDescent="0.25">
      <c r="A966" s="28"/>
      <c r="B966" s="74" t="s">
        <v>4133</v>
      </c>
      <c r="C966" s="74" t="s">
        <v>1111</v>
      </c>
      <c r="D966" s="83">
        <v>1980</v>
      </c>
      <c r="E966" s="83" t="s">
        <v>4113</v>
      </c>
      <c r="F966" s="83"/>
      <c r="G966" s="83" t="s">
        <v>2803</v>
      </c>
      <c r="H966" s="86"/>
      <c r="I966" s="88">
        <v>585.87</v>
      </c>
      <c r="J966" s="83">
        <v>2008</v>
      </c>
      <c r="K966" s="83">
        <v>1172</v>
      </c>
    </row>
    <row r="967" spans="1:11" x14ac:dyDescent="0.25">
      <c r="A967" s="28">
        <v>20</v>
      </c>
      <c r="B967" s="74" t="s">
        <v>5093</v>
      </c>
      <c r="C967" s="74" t="s">
        <v>3597</v>
      </c>
      <c r="D967" s="83">
        <v>1990</v>
      </c>
      <c r="E967" s="83" t="s">
        <v>5086</v>
      </c>
      <c r="F967" s="83"/>
      <c r="G967" s="83" t="s">
        <v>2803</v>
      </c>
      <c r="H967" s="86"/>
      <c r="I967" s="88">
        <v>587.45000000000005</v>
      </c>
      <c r="J967" s="83">
        <v>2013</v>
      </c>
      <c r="K967" s="83">
        <v>1168</v>
      </c>
    </row>
    <row r="968" spans="1:11" x14ac:dyDescent="0.25">
      <c r="A968" s="28"/>
      <c r="B968" s="74" t="s">
        <v>4123</v>
      </c>
      <c r="C968" s="74" t="s">
        <v>1552</v>
      </c>
      <c r="D968" s="83">
        <v>1982</v>
      </c>
      <c r="E968" s="83" t="s">
        <v>4894</v>
      </c>
      <c r="F968" s="83" t="s">
        <v>2656</v>
      </c>
      <c r="G968" s="83" t="s">
        <v>2803</v>
      </c>
      <c r="H968" s="86"/>
      <c r="I968" s="88">
        <v>587.57000000000005</v>
      </c>
      <c r="J968" s="83">
        <v>2012</v>
      </c>
      <c r="K968" s="83">
        <v>1167</v>
      </c>
    </row>
    <row r="969" spans="1:11" x14ac:dyDescent="0.25">
      <c r="A969" s="28"/>
      <c r="B969" s="74" t="s">
        <v>4380</v>
      </c>
      <c r="C969" s="74" t="s">
        <v>682</v>
      </c>
      <c r="D969" s="83">
        <v>1986</v>
      </c>
      <c r="E969" s="83" t="s">
        <v>4376</v>
      </c>
      <c r="F969" s="83"/>
      <c r="G969" s="83" t="s">
        <v>2803</v>
      </c>
      <c r="H969" s="86"/>
      <c r="I969" s="88">
        <v>588.29999999999995</v>
      </c>
      <c r="J969" s="83">
        <v>2009</v>
      </c>
      <c r="K969" s="83">
        <v>1166</v>
      </c>
    </row>
    <row r="970" spans="1:11" x14ac:dyDescent="0.25">
      <c r="B970" t="s">
        <v>1657</v>
      </c>
      <c r="C970" s="18" t="s">
        <v>4544</v>
      </c>
      <c r="D970" s="128">
        <v>1976</v>
      </c>
      <c r="E970" s="21" t="s">
        <v>4895</v>
      </c>
      <c r="F970" s="4" t="s">
        <v>2639</v>
      </c>
      <c r="G970" s="128" t="s">
        <v>2803</v>
      </c>
      <c r="H970" s="133"/>
      <c r="I970" s="5">
        <v>589.11</v>
      </c>
      <c r="J970" s="4">
        <v>2012</v>
      </c>
      <c r="K970" s="128">
        <v>1164</v>
      </c>
    </row>
    <row r="971" spans="1:11" x14ac:dyDescent="0.25">
      <c r="B971" s="18" t="s">
        <v>5094</v>
      </c>
      <c r="C971" s="18" t="s">
        <v>4507</v>
      </c>
      <c r="D971" s="128">
        <v>1987</v>
      </c>
      <c r="E971" s="21" t="s">
        <v>5087</v>
      </c>
      <c r="G971" s="4" t="s">
        <v>2803</v>
      </c>
      <c r="H971" s="133"/>
      <c r="I971" s="5">
        <v>589.99</v>
      </c>
      <c r="J971" s="4">
        <v>2013</v>
      </c>
      <c r="K971" s="128">
        <v>1161</v>
      </c>
    </row>
    <row r="972" spans="1:11" x14ac:dyDescent="0.25">
      <c r="A972" s="28"/>
      <c r="B972" s="74" t="s">
        <v>4382</v>
      </c>
      <c r="C972" s="74" t="s">
        <v>1987</v>
      </c>
      <c r="D972" s="83">
        <v>1987</v>
      </c>
      <c r="E972" s="83" t="s">
        <v>4377</v>
      </c>
      <c r="F972" s="83"/>
      <c r="G972" s="83" t="s">
        <v>2818</v>
      </c>
      <c r="H972" s="86"/>
      <c r="I972" s="88">
        <v>591.25</v>
      </c>
      <c r="J972" s="83">
        <v>2009</v>
      </c>
      <c r="K972" s="83">
        <v>1158</v>
      </c>
    </row>
    <row r="973" spans="1:11" x14ac:dyDescent="0.25">
      <c r="A973" s="28"/>
      <c r="B973" s="74" t="s">
        <v>5097</v>
      </c>
      <c r="C973" s="74" t="s">
        <v>3597</v>
      </c>
      <c r="D973" s="83">
        <v>1988</v>
      </c>
      <c r="E973" s="83" t="s">
        <v>4377</v>
      </c>
      <c r="F973" s="83"/>
      <c r="G973" s="83" t="s">
        <v>2803</v>
      </c>
      <c r="H973" s="86"/>
      <c r="I973" s="88">
        <v>591.25</v>
      </c>
      <c r="J973" s="83">
        <v>2013</v>
      </c>
      <c r="K973" s="83">
        <v>1158</v>
      </c>
    </row>
    <row r="974" spans="1:11" x14ac:dyDescent="0.25">
      <c r="B974" t="s">
        <v>1657</v>
      </c>
      <c r="C974" s="18" t="s">
        <v>4122</v>
      </c>
      <c r="D974" s="128">
        <v>1976</v>
      </c>
      <c r="E974" s="21" t="s">
        <v>4114</v>
      </c>
      <c r="F974" s="4" t="s">
        <v>2639</v>
      </c>
      <c r="G974" s="128" t="s">
        <v>2803</v>
      </c>
      <c r="I974" s="5">
        <v>591.30999999999995</v>
      </c>
      <c r="J974" s="4">
        <v>2008</v>
      </c>
      <c r="K974" s="128">
        <v>1158</v>
      </c>
    </row>
    <row r="975" spans="1:11" x14ac:dyDescent="0.25">
      <c r="B975" s="18" t="s">
        <v>4379</v>
      </c>
      <c r="C975" s="18" t="s">
        <v>1640</v>
      </c>
      <c r="D975" s="128">
        <v>1987</v>
      </c>
      <c r="E975" s="21" t="s">
        <v>5088</v>
      </c>
      <c r="G975" s="4" t="s">
        <v>2803</v>
      </c>
      <c r="H975" s="133"/>
      <c r="I975" s="5">
        <v>591.59</v>
      </c>
      <c r="J975" s="4">
        <v>2013</v>
      </c>
      <c r="K975" s="128">
        <v>1158</v>
      </c>
    </row>
    <row r="976" spans="1:11" x14ac:dyDescent="0.25">
      <c r="B976" s="18" t="s">
        <v>4379</v>
      </c>
      <c r="C976" s="18" t="s">
        <v>1640</v>
      </c>
      <c r="D976" s="155">
        <v>1987</v>
      </c>
      <c r="E976" s="21" t="s">
        <v>5970</v>
      </c>
      <c r="G976" s="4" t="s">
        <v>2803</v>
      </c>
      <c r="H976" s="133"/>
      <c r="I976" s="5">
        <v>592.73</v>
      </c>
      <c r="J976" s="4">
        <v>2015</v>
      </c>
      <c r="K976" s="155">
        <v>1155</v>
      </c>
    </row>
    <row r="977" spans="1:11" x14ac:dyDescent="0.25">
      <c r="A977" s="28"/>
      <c r="B977" s="74" t="s">
        <v>6139</v>
      </c>
      <c r="C977" s="74" t="s">
        <v>1640</v>
      </c>
      <c r="D977" s="83">
        <v>1996</v>
      </c>
      <c r="E977" s="83" t="s">
        <v>5971</v>
      </c>
      <c r="F977" s="83"/>
      <c r="G977" s="83" t="s">
        <v>2805</v>
      </c>
      <c r="H977" s="86"/>
      <c r="I977" s="88">
        <v>593.91999999999996</v>
      </c>
      <c r="J977" s="83">
        <v>2015</v>
      </c>
      <c r="K977" s="83">
        <v>1152</v>
      </c>
    </row>
    <row r="978" spans="1:11" x14ac:dyDescent="0.25">
      <c r="B978" s="18" t="s">
        <v>4123</v>
      </c>
      <c r="C978" s="18" t="s">
        <v>1552</v>
      </c>
      <c r="D978" s="155">
        <v>1982</v>
      </c>
      <c r="E978" s="21" t="s">
        <v>5972</v>
      </c>
      <c r="F978" s="4" t="s">
        <v>2656</v>
      </c>
      <c r="G978" s="4" t="s">
        <v>2803</v>
      </c>
      <c r="H978" s="133"/>
      <c r="I978" s="5">
        <v>594.38</v>
      </c>
      <c r="J978" s="4">
        <v>2015</v>
      </c>
      <c r="K978" s="155">
        <v>1151</v>
      </c>
    </row>
    <row r="979" spans="1:11" x14ac:dyDescent="0.25">
      <c r="A979" s="28"/>
      <c r="B979" s="74" t="s">
        <v>4908</v>
      </c>
      <c r="C979" s="74" t="s">
        <v>1640</v>
      </c>
      <c r="D979" s="83">
        <v>1989</v>
      </c>
      <c r="E979" s="83" t="s">
        <v>4896</v>
      </c>
      <c r="F979" s="83"/>
      <c r="G979" s="83" t="s">
        <v>2803</v>
      </c>
      <c r="H979" s="86"/>
      <c r="I979" s="88">
        <v>594.84</v>
      </c>
      <c r="J979" s="83">
        <v>2012</v>
      </c>
      <c r="K979" s="83">
        <v>1149</v>
      </c>
    </row>
    <row r="980" spans="1:11" x14ac:dyDescent="0.25">
      <c r="A980" s="28"/>
      <c r="B980" s="74" t="s">
        <v>5973</v>
      </c>
      <c r="C980" s="74" t="s">
        <v>3597</v>
      </c>
      <c r="D980" s="83">
        <v>1986</v>
      </c>
      <c r="E980" s="83" t="s">
        <v>6138</v>
      </c>
      <c r="F980" s="83"/>
      <c r="G980" s="83" t="s">
        <v>2803</v>
      </c>
      <c r="H980" s="86"/>
      <c r="I980" s="88">
        <v>595.02</v>
      </c>
      <c r="J980" s="83">
        <v>2015</v>
      </c>
      <c r="K980" s="83">
        <v>1149</v>
      </c>
    </row>
    <row r="981" spans="1:11" x14ac:dyDescent="0.25">
      <c r="B981" t="s">
        <v>4123</v>
      </c>
      <c r="C981" s="18" t="s">
        <v>1552</v>
      </c>
      <c r="D981" s="128">
        <v>1982</v>
      </c>
      <c r="E981" s="21" t="s">
        <v>5089</v>
      </c>
      <c r="F981" s="4" t="s">
        <v>2656</v>
      </c>
      <c r="G981" s="4" t="s">
        <v>2803</v>
      </c>
      <c r="H981" s="133"/>
      <c r="I981" s="5">
        <v>596.32000000000005</v>
      </c>
      <c r="J981" s="4">
        <v>2013</v>
      </c>
      <c r="K981" s="128">
        <v>1146</v>
      </c>
    </row>
    <row r="982" spans="1:11" x14ac:dyDescent="0.25">
      <c r="A982" s="28"/>
      <c r="B982" s="74" t="s">
        <v>4904</v>
      </c>
      <c r="C982" s="74" t="s">
        <v>695</v>
      </c>
      <c r="D982" s="83">
        <v>1983</v>
      </c>
      <c r="E982" s="83" t="s">
        <v>4897</v>
      </c>
      <c r="F982" s="83"/>
      <c r="G982" s="83" t="s">
        <v>2803</v>
      </c>
      <c r="H982" s="86"/>
      <c r="I982" s="88">
        <v>599.58000000000004</v>
      </c>
      <c r="J982" s="83">
        <v>2012</v>
      </c>
      <c r="K982" s="83">
        <v>1138</v>
      </c>
    </row>
    <row r="983" spans="1:11" x14ac:dyDescent="0.25">
      <c r="A983" s="28"/>
      <c r="B983" s="74" t="s">
        <v>4127</v>
      </c>
      <c r="C983" s="74" t="s">
        <v>354</v>
      </c>
      <c r="D983" s="83">
        <v>1987</v>
      </c>
      <c r="E983" s="83" t="s">
        <v>4115</v>
      </c>
      <c r="F983" s="83" t="s">
        <v>2646</v>
      </c>
      <c r="G983" s="83" t="s">
        <v>2818</v>
      </c>
      <c r="H983" s="86"/>
      <c r="I983" s="88">
        <v>610.23</v>
      </c>
      <c r="J983" s="83">
        <v>2008</v>
      </c>
      <c r="K983" s="83">
        <v>1112</v>
      </c>
    </row>
    <row r="984" spans="1:11" x14ac:dyDescent="0.25">
      <c r="A984" s="28">
        <v>30</v>
      </c>
      <c r="B984" s="74" t="s">
        <v>2154</v>
      </c>
      <c r="C984" s="74" t="s">
        <v>4122</v>
      </c>
      <c r="D984" s="83">
        <v>1976</v>
      </c>
      <c r="E984" s="83" t="s">
        <v>4116</v>
      </c>
      <c r="F984" s="83" t="s">
        <v>2639</v>
      </c>
      <c r="G984" s="83" t="s">
        <v>2803</v>
      </c>
      <c r="H984" s="86"/>
      <c r="I984" s="88">
        <v>611.69000000000005</v>
      </c>
      <c r="J984" s="83">
        <v>2008</v>
      </c>
      <c r="K984" s="83">
        <v>1108</v>
      </c>
    </row>
    <row r="985" spans="1:11" x14ac:dyDescent="0.25">
      <c r="A985" s="28"/>
      <c r="B985" s="74" t="s">
        <v>4126</v>
      </c>
      <c r="C985" s="74" t="s">
        <v>4135</v>
      </c>
      <c r="D985" s="83">
        <v>1970</v>
      </c>
      <c r="E985" s="83" t="s">
        <v>4117</v>
      </c>
      <c r="F985" s="83" t="s">
        <v>2713</v>
      </c>
      <c r="G985" s="83" t="s">
        <v>2803</v>
      </c>
      <c r="H985" s="86"/>
      <c r="I985" s="88">
        <v>612.88</v>
      </c>
      <c r="J985" s="83">
        <v>2008</v>
      </c>
      <c r="K985" s="83">
        <v>1106</v>
      </c>
    </row>
    <row r="986" spans="1:11" x14ac:dyDescent="0.25">
      <c r="A986" s="28"/>
      <c r="B986" s="74" t="s">
        <v>6140</v>
      </c>
      <c r="C986" s="74" t="s">
        <v>1640</v>
      </c>
      <c r="D986" s="83">
        <v>1997</v>
      </c>
      <c r="E986" s="83" t="s">
        <v>5974</v>
      </c>
      <c r="F986" s="83"/>
      <c r="G986" s="83" t="s">
        <v>2805</v>
      </c>
      <c r="H986" s="86"/>
      <c r="I986" s="88">
        <v>613.77</v>
      </c>
      <c r="J986" s="83">
        <v>2015</v>
      </c>
      <c r="K986" s="83">
        <v>1103</v>
      </c>
    </row>
    <row r="987" spans="1:11" x14ac:dyDescent="0.25">
      <c r="A987" s="28"/>
      <c r="B987" s="74" t="s">
        <v>4383</v>
      </c>
      <c r="C987" s="74" t="s">
        <v>1987</v>
      </c>
      <c r="D987" s="83">
        <v>1985</v>
      </c>
      <c r="E987" s="83" t="s">
        <v>4378</v>
      </c>
      <c r="F987" s="83"/>
      <c r="G987" s="83" t="s">
        <v>2803</v>
      </c>
      <c r="H987" s="86"/>
      <c r="I987" s="88">
        <v>615.76</v>
      </c>
      <c r="J987" s="83">
        <v>2009</v>
      </c>
      <c r="K987" s="83">
        <v>1099</v>
      </c>
    </row>
    <row r="988" spans="1:11" x14ac:dyDescent="0.25">
      <c r="A988" s="28"/>
      <c r="B988" s="74" t="s">
        <v>4125</v>
      </c>
      <c r="C988" s="74" t="s">
        <v>3561</v>
      </c>
      <c r="D988" s="83">
        <v>1988</v>
      </c>
      <c r="E988" s="83" t="s">
        <v>4118</v>
      </c>
      <c r="F988" s="83" t="s">
        <v>2672</v>
      </c>
      <c r="G988" s="83" t="s">
        <v>2818</v>
      </c>
      <c r="H988" s="86"/>
      <c r="I988" s="88">
        <v>615.91</v>
      </c>
      <c r="J988" s="83">
        <v>2008</v>
      </c>
      <c r="K988" s="83">
        <v>1098</v>
      </c>
    </row>
    <row r="989" spans="1:11" x14ac:dyDescent="0.25">
      <c r="A989" s="28"/>
      <c r="B989" s="74" t="s">
        <v>5098</v>
      </c>
      <c r="C989" s="74" t="s">
        <v>5065</v>
      </c>
      <c r="D989" s="83">
        <v>1985</v>
      </c>
      <c r="E989" s="83" t="s">
        <v>5090</v>
      </c>
      <c r="F989" s="83"/>
      <c r="G989" s="83" t="s">
        <v>2803</v>
      </c>
      <c r="H989" s="86"/>
      <c r="I989" s="88">
        <v>618.79999999999995</v>
      </c>
      <c r="J989" s="83">
        <v>2013</v>
      </c>
      <c r="K989" s="83">
        <v>1091</v>
      </c>
    </row>
    <row r="990" spans="1:11" x14ac:dyDescent="0.25">
      <c r="A990" s="28"/>
      <c r="B990" s="74" t="s">
        <v>4905</v>
      </c>
      <c r="C990" s="74" t="s">
        <v>1960</v>
      </c>
      <c r="D990" s="83">
        <v>1986</v>
      </c>
      <c r="E990" s="83" t="s">
        <v>4898</v>
      </c>
      <c r="F990" s="83" t="s">
        <v>2691</v>
      </c>
      <c r="G990" s="83" t="s">
        <v>2803</v>
      </c>
      <c r="H990" s="86"/>
      <c r="I990" s="88">
        <v>619.85</v>
      </c>
      <c r="J990" s="83">
        <v>2012</v>
      </c>
      <c r="K990" s="83">
        <v>1089</v>
      </c>
    </row>
    <row r="991" spans="1:11" x14ac:dyDescent="0.25">
      <c r="A991" s="28"/>
      <c r="B991" s="74" t="s">
        <v>5095</v>
      </c>
      <c r="C991" s="74" t="s">
        <v>1111</v>
      </c>
      <c r="D991" s="83"/>
      <c r="E991" s="83" t="s">
        <v>5091</v>
      </c>
      <c r="F991" s="83"/>
      <c r="G991" s="83" t="s">
        <v>2803</v>
      </c>
      <c r="H991" s="86"/>
      <c r="I991" s="88">
        <v>622</v>
      </c>
      <c r="J991" s="83">
        <v>2013</v>
      </c>
      <c r="K991" s="83">
        <v>1084</v>
      </c>
    </row>
    <row r="992" spans="1:11" x14ac:dyDescent="0.25">
      <c r="A992" s="28"/>
      <c r="B992" s="74" t="s">
        <v>4124</v>
      </c>
      <c r="C992" s="74" t="s">
        <v>2982</v>
      </c>
      <c r="D992" s="83">
        <v>1974</v>
      </c>
      <c r="E992" s="83" t="s">
        <v>4119</v>
      </c>
      <c r="F992" s="83" t="s">
        <v>2984</v>
      </c>
      <c r="G992" s="83" t="s">
        <v>2803</v>
      </c>
      <c r="H992" s="86"/>
      <c r="I992" s="88">
        <v>623.88</v>
      </c>
      <c r="J992" s="83">
        <v>2008</v>
      </c>
      <c r="K992" s="83">
        <v>1079</v>
      </c>
    </row>
    <row r="993" spans="1:12" x14ac:dyDescent="0.25">
      <c r="A993" s="28"/>
      <c r="B993" s="74" t="s">
        <v>3586</v>
      </c>
      <c r="C993" s="74" t="s">
        <v>1120</v>
      </c>
      <c r="D993" s="83">
        <v>1980</v>
      </c>
      <c r="E993" s="83" t="s">
        <v>5975</v>
      </c>
      <c r="F993" s="83" t="s">
        <v>2656</v>
      </c>
      <c r="G993" s="83" t="s">
        <v>2803</v>
      </c>
      <c r="H993" s="86"/>
      <c r="I993" s="88">
        <v>626.21</v>
      </c>
      <c r="J993" s="83">
        <v>2015</v>
      </c>
      <c r="K993" s="83">
        <v>1074</v>
      </c>
    </row>
    <row r="994" spans="1:12" x14ac:dyDescent="0.25">
      <c r="A994" s="28">
        <v>40</v>
      </c>
      <c r="B994" s="74" t="s">
        <v>4134</v>
      </c>
      <c r="C994" s="74" t="s">
        <v>1552</v>
      </c>
      <c r="D994" s="83">
        <v>1981</v>
      </c>
      <c r="E994" s="83" t="s">
        <v>4120</v>
      </c>
      <c r="F994" s="83" t="s">
        <v>2656</v>
      </c>
      <c r="G994" s="83" t="s">
        <v>2803</v>
      </c>
      <c r="H994" s="86"/>
      <c r="I994" s="88">
        <v>642.88</v>
      </c>
      <c r="J994" s="83">
        <v>2008</v>
      </c>
      <c r="K994" s="83">
        <v>1034</v>
      </c>
    </row>
    <row r="996" spans="1:12" x14ac:dyDescent="0.25">
      <c r="A996" s="77" t="s">
        <v>44</v>
      </c>
      <c r="B996" s="78"/>
      <c r="C996" s="78"/>
      <c r="D996" s="81"/>
      <c r="E996" s="81"/>
      <c r="F996" s="81"/>
      <c r="G996" s="81"/>
      <c r="H996" s="131"/>
      <c r="I996" s="87"/>
      <c r="J996" s="81"/>
      <c r="K996" s="81"/>
      <c r="L996" s="78"/>
    </row>
    <row r="997" spans="1:12" ht="4.5" customHeight="1" x14ac:dyDescent="0.25"/>
    <row r="998" spans="1:12" x14ac:dyDescent="0.25">
      <c r="A998" s="28">
        <v>1</v>
      </c>
      <c r="B998" s="74" t="s">
        <v>1287</v>
      </c>
      <c r="C998" s="74" t="s">
        <v>1019</v>
      </c>
      <c r="D998" s="83">
        <v>1969</v>
      </c>
      <c r="E998" s="88">
        <v>1.91</v>
      </c>
      <c r="F998" s="83"/>
      <c r="G998" s="83" t="s">
        <v>2803</v>
      </c>
      <c r="H998" s="86"/>
      <c r="I998" s="88"/>
      <c r="J998" s="83">
        <v>1993</v>
      </c>
      <c r="K998" s="83">
        <v>1114</v>
      </c>
    </row>
    <row r="999" spans="1:12" x14ac:dyDescent="0.25">
      <c r="A999" s="28"/>
      <c r="B999" s="74" t="s">
        <v>4709</v>
      </c>
      <c r="C999" s="74" t="s">
        <v>4707</v>
      </c>
      <c r="D999" s="83">
        <v>1984</v>
      </c>
      <c r="E999" s="88">
        <v>1.91</v>
      </c>
      <c r="F999" s="83"/>
      <c r="G999" s="83" t="s">
        <v>2803</v>
      </c>
      <c r="H999" s="86"/>
      <c r="I999" s="88"/>
      <c r="J999" s="83">
        <v>2013</v>
      </c>
      <c r="K999" s="83">
        <v>1114</v>
      </c>
    </row>
    <row r="1000" spans="1:12" x14ac:dyDescent="0.25">
      <c r="A1000" s="28"/>
      <c r="B1000" s="74" t="s">
        <v>5099</v>
      </c>
      <c r="C1000" s="74" t="s">
        <v>4484</v>
      </c>
      <c r="D1000" s="83">
        <v>1987</v>
      </c>
      <c r="E1000" s="88">
        <v>1.91</v>
      </c>
      <c r="F1000" s="83"/>
      <c r="G1000" s="83" t="s">
        <v>2803</v>
      </c>
      <c r="H1000" s="86"/>
      <c r="I1000" s="88"/>
      <c r="J1000" s="83">
        <v>2013</v>
      </c>
      <c r="K1000" s="83">
        <v>1114</v>
      </c>
    </row>
    <row r="1001" spans="1:12" x14ac:dyDescent="0.25">
      <c r="A1001" s="28"/>
      <c r="B1001" s="74" t="s">
        <v>112</v>
      </c>
      <c r="C1001" s="74" t="s">
        <v>142</v>
      </c>
      <c r="D1001" s="83">
        <v>1965</v>
      </c>
      <c r="E1001" s="88">
        <v>1.89</v>
      </c>
      <c r="F1001" s="83" t="s">
        <v>2859</v>
      </c>
      <c r="G1001" s="83" t="s">
        <v>2803</v>
      </c>
      <c r="H1001" s="86"/>
      <c r="I1001" s="88"/>
      <c r="J1001" s="83">
        <v>1988</v>
      </c>
      <c r="K1001" s="83">
        <v>1092</v>
      </c>
    </row>
    <row r="1002" spans="1:12" x14ac:dyDescent="0.25">
      <c r="A1002" s="28"/>
      <c r="B1002" s="74" t="s">
        <v>4550</v>
      </c>
      <c r="C1002" s="74" t="s">
        <v>2222</v>
      </c>
      <c r="D1002" s="83">
        <v>1990</v>
      </c>
      <c r="E1002" s="88">
        <v>1.89</v>
      </c>
      <c r="F1002" s="83"/>
      <c r="G1002" s="83" t="s">
        <v>2818</v>
      </c>
      <c r="H1002" s="86"/>
      <c r="I1002" s="88"/>
      <c r="J1002" s="83">
        <v>2011</v>
      </c>
      <c r="K1002" s="83">
        <v>1092</v>
      </c>
    </row>
    <row r="1003" spans="1:12" x14ac:dyDescent="0.25">
      <c r="A1003" s="28"/>
      <c r="B1003" s="74" t="s">
        <v>4710</v>
      </c>
      <c r="C1003" s="74" t="s">
        <v>4706</v>
      </c>
      <c r="D1003" s="83">
        <v>1985</v>
      </c>
      <c r="E1003" s="88">
        <v>1.89</v>
      </c>
      <c r="F1003" s="83"/>
      <c r="G1003" s="83" t="s">
        <v>2803</v>
      </c>
      <c r="H1003" s="86"/>
      <c r="I1003" s="88"/>
      <c r="J1003" s="83">
        <v>2011</v>
      </c>
      <c r="K1003" s="83">
        <v>1092</v>
      </c>
    </row>
    <row r="1004" spans="1:12" x14ac:dyDescent="0.25">
      <c r="A1004" s="28"/>
      <c r="B1004" s="74" t="s">
        <v>1288</v>
      </c>
      <c r="C1004" s="74" t="s">
        <v>1019</v>
      </c>
      <c r="D1004" s="83">
        <v>1967</v>
      </c>
      <c r="E1004" s="88">
        <v>1.88</v>
      </c>
      <c r="F1004" s="83"/>
      <c r="G1004" s="83" t="s">
        <v>2803</v>
      </c>
      <c r="H1004" s="86"/>
      <c r="I1004" s="88"/>
      <c r="J1004" s="83">
        <v>1993</v>
      </c>
      <c r="K1004" s="83">
        <v>1081</v>
      </c>
    </row>
    <row r="1005" spans="1:12" x14ac:dyDescent="0.25">
      <c r="A1005" s="28"/>
      <c r="B1005" s="74" t="s">
        <v>4549</v>
      </c>
      <c r="C1005" s="74" t="s">
        <v>4814</v>
      </c>
      <c r="D1005" s="83">
        <v>1982</v>
      </c>
      <c r="E1005" s="88">
        <v>1.88</v>
      </c>
      <c r="F1005" s="83" t="s">
        <v>2680</v>
      </c>
      <c r="G1005" s="83" t="s">
        <v>2803</v>
      </c>
      <c r="H1005" s="86"/>
      <c r="I1005" s="88"/>
      <c r="J1005" s="83">
        <v>2013</v>
      </c>
      <c r="K1005" s="83">
        <v>1081</v>
      </c>
    </row>
    <row r="1006" spans="1:12" x14ac:dyDescent="0.25">
      <c r="B1006" t="s">
        <v>112</v>
      </c>
      <c r="C1006" t="s">
        <v>142</v>
      </c>
      <c r="D1006" s="4">
        <v>1965</v>
      </c>
      <c r="E1006" s="5">
        <v>1.87</v>
      </c>
      <c r="F1006" s="4" t="s">
        <v>2859</v>
      </c>
      <c r="G1006" s="4" t="s">
        <v>2803</v>
      </c>
      <c r="J1006" s="4">
        <v>1987</v>
      </c>
      <c r="K1006" s="146">
        <v>1070</v>
      </c>
    </row>
    <row r="1007" spans="1:12" x14ac:dyDescent="0.25">
      <c r="A1007" s="28"/>
      <c r="B1007" s="74" t="s">
        <v>4708</v>
      </c>
      <c r="C1007" s="74" t="s">
        <v>2632</v>
      </c>
      <c r="D1007" s="83">
        <v>1989</v>
      </c>
      <c r="E1007" s="88">
        <v>1.87</v>
      </c>
      <c r="F1007" s="83"/>
      <c r="G1007" s="83" t="s">
        <v>2818</v>
      </c>
      <c r="H1007" s="86"/>
      <c r="I1007" s="88"/>
      <c r="J1007" s="83">
        <v>2011</v>
      </c>
      <c r="K1007" s="83">
        <v>1070</v>
      </c>
    </row>
    <row r="1008" spans="1:12" x14ac:dyDescent="0.25">
      <c r="A1008" s="28">
        <v>10</v>
      </c>
      <c r="B1008" s="74" t="s">
        <v>113</v>
      </c>
      <c r="C1008" s="74" t="s">
        <v>114</v>
      </c>
      <c r="D1008" s="83">
        <v>1964</v>
      </c>
      <c r="E1008" s="88">
        <v>1.85</v>
      </c>
      <c r="F1008" s="83" t="s">
        <v>2639</v>
      </c>
      <c r="G1008" s="83" t="s">
        <v>2803</v>
      </c>
      <c r="H1008" s="86"/>
      <c r="I1008" s="88"/>
      <c r="J1008" s="83">
        <v>1988</v>
      </c>
      <c r="K1008" s="83">
        <v>1048</v>
      </c>
    </row>
    <row r="1009" spans="1:11" x14ac:dyDescent="0.25">
      <c r="B1009" t="s">
        <v>113</v>
      </c>
      <c r="C1009" t="s">
        <v>183</v>
      </c>
      <c r="D1009" s="4">
        <v>1964</v>
      </c>
      <c r="E1009" s="5">
        <v>1.84</v>
      </c>
      <c r="F1009" s="4" t="s">
        <v>2984</v>
      </c>
      <c r="G1009" s="4" t="s">
        <v>2803</v>
      </c>
      <c r="J1009" s="4">
        <v>1987</v>
      </c>
      <c r="K1009" s="146">
        <v>1037</v>
      </c>
    </row>
    <row r="1010" spans="1:11" x14ac:dyDescent="0.25">
      <c r="A1010" s="28"/>
      <c r="B1010" s="74" t="s">
        <v>310</v>
      </c>
      <c r="C1010" s="74" t="s">
        <v>311</v>
      </c>
      <c r="D1010" s="83"/>
      <c r="E1010" s="88">
        <v>1.84</v>
      </c>
      <c r="F1010" s="83"/>
      <c r="G1010" s="83"/>
      <c r="H1010" s="86"/>
      <c r="I1010" s="88"/>
      <c r="J1010" s="83">
        <v>1989</v>
      </c>
      <c r="K1010" s="83">
        <v>1037</v>
      </c>
    </row>
    <row r="1011" spans="1:11" x14ac:dyDescent="0.25">
      <c r="A1011" s="28"/>
      <c r="B1011" s="74" t="s">
        <v>192</v>
      </c>
      <c r="C1011" s="74" t="s">
        <v>45</v>
      </c>
      <c r="D1011" s="83">
        <v>1967</v>
      </c>
      <c r="E1011" s="88">
        <v>1.84</v>
      </c>
      <c r="F1011" s="83" t="s">
        <v>2656</v>
      </c>
      <c r="G1011" s="83" t="s">
        <v>2803</v>
      </c>
      <c r="H1011" s="86"/>
      <c r="I1011" s="88"/>
      <c r="J1011" s="83">
        <v>1992</v>
      </c>
      <c r="K1011" s="83">
        <v>1037</v>
      </c>
    </row>
    <row r="1012" spans="1:11" x14ac:dyDescent="0.25">
      <c r="B1012" t="s">
        <v>1288</v>
      </c>
      <c r="C1012" t="s">
        <v>1019</v>
      </c>
      <c r="D1012" s="4">
        <v>1967</v>
      </c>
      <c r="E1012" s="5">
        <v>1.84</v>
      </c>
      <c r="F1012" s="6"/>
      <c r="G1012" s="4" t="s">
        <v>2803</v>
      </c>
      <c r="J1012" s="4">
        <v>1992</v>
      </c>
      <c r="K1012" s="146">
        <v>1037</v>
      </c>
    </row>
    <row r="1013" spans="1:11" x14ac:dyDescent="0.25">
      <c r="A1013" s="28"/>
      <c r="B1013" s="74" t="s">
        <v>1310</v>
      </c>
      <c r="C1013" s="74" t="s">
        <v>1020</v>
      </c>
      <c r="D1013" s="83">
        <v>1964</v>
      </c>
      <c r="E1013" s="88">
        <v>1.84</v>
      </c>
      <c r="F1013" s="83"/>
      <c r="G1013" s="83" t="s">
        <v>2803</v>
      </c>
      <c r="H1013" s="86"/>
      <c r="I1013" s="88"/>
      <c r="J1013" s="83">
        <v>1992</v>
      </c>
      <c r="K1013" s="83">
        <v>1037</v>
      </c>
    </row>
    <row r="1014" spans="1:11" x14ac:dyDescent="0.25">
      <c r="B1014" t="s">
        <v>1500</v>
      </c>
      <c r="C1014" t="s">
        <v>45</v>
      </c>
      <c r="D1014" s="4">
        <v>1967</v>
      </c>
      <c r="E1014" s="5">
        <v>1.84</v>
      </c>
      <c r="F1014" s="6" t="s">
        <v>2656</v>
      </c>
      <c r="G1014" s="4" t="s">
        <v>2803</v>
      </c>
      <c r="J1014" s="4">
        <v>1995</v>
      </c>
      <c r="K1014" s="146">
        <v>1037</v>
      </c>
    </row>
    <row r="1015" spans="1:11" x14ac:dyDescent="0.25">
      <c r="B1015" t="s">
        <v>4549</v>
      </c>
      <c r="C1015" s="18" t="s">
        <v>4547</v>
      </c>
      <c r="D1015" s="128">
        <v>1982</v>
      </c>
      <c r="E1015" s="25">
        <v>1.84</v>
      </c>
      <c r="F1015" s="4" t="s">
        <v>2680</v>
      </c>
      <c r="G1015" s="128" t="s">
        <v>2803</v>
      </c>
      <c r="H1015" s="133"/>
      <c r="J1015" s="4">
        <v>2010</v>
      </c>
      <c r="K1015" s="128">
        <v>1037</v>
      </c>
    </row>
    <row r="1016" spans="1:11" x14ac:dyDescent="0.25">
      <c r="A1016" s="28"/>
      <c r="B1016" s="74" t="s">
        <v>4711</v>
      </c>
      <c r="C1016" s="74" t="s">
        <v>1019</v>
      </c>
      <c r="D1016" s="83">
        <v>1986</v>
      </c>
      <c r="E1016" s="88">
        <v>1.84</v>
      </c>
      <c r="F1016" s="83"/>
      <c r="G1016" s="83" t="s">
        <v>2803</v>
      </c>
      <c r="H1016" s="86"/>
      <c r="I1016" s="88"/>
      <c r="J1016" s="83">
        <v>2011</v>
      </c>
      <c r="K1016" s="83">
        <v>1037</v>
      </c>
    </row>
    <row r="1017" spans="1:11" x14ac:dyDescent="0.25">
      <c r="A1017" s="28"/>
      <c r="B1017" s="74" t="s">
        <v>1764</v>
      </c>
      <c r="C1017" s="74" t="s">
        <v>4122</v>
      </c>
      <c r="D1017" s="83">
        <v>1979</v>
      </c>
      <c r="E1017" s="88">
        <v>1.82</v>
      </c>
      <c r="F1017" s="83" t="s">
        <v>2639</v>
      </c>
      <c r="G1017" s="83" t="s">
        <v>2803</v>
      </c>
      <c r="H1017" s="86"/>
      <c r="I1017" s="88"/>
      <c r="J1017" s="83">
        <v>2008</v>
      </c>
      <c r="K1017" s="83">
        <v>1015</v>
      </c>
    </row>
    <row r="1018" spans="1:11" x14ac:dyDescent="0.25">
      <c r="A1018" s="28"/>
      <c r="B1018" s="74" t="s">
        <v>5100</v>
      </c>
      <c r="C1018" s="74" t="s">
        <v>3597</v>
      </c>
      <c r="D1018" s="83">
        <v>1986</v>
      </c>
      <c r="E1018" s="88">
        <v>1.82</v>
      </c>
      <c r="F1018" s="83"/>
      <c r="G1018" s="83" t="s">
        <v>2803</v>
      </c>
      <c r="H1018" s="86"/>
      <c r="I1018" s="88"/>
      <c r="J1018" s="83">
        <v>2013</v>
      </c>
      <c r="K1018" s="83">
        <v>1015</v>
      </c>
    </row>
    <row r="1019" spans="1:11" x14ac:dyDescent="0.25">
      <c r="A1019" s="28"/>
      <c r="B1019" s="74" t="s">
        <v>5101</v>
      </c>
      <c r="C1019" s="74" t="s">
        <v>1111</v>
      </c>
      <c r="D1019" s="83">
        <v>1988</v>
      </c>
      <c r="E1019" s="88">
        <v>1.82</v>
      </c>
      <c r="F1019" s="83"/>
      <c r="G1019" s="83" t="s">
        <v>2803</v>
      </c>
      <c r="H1019" s="86"/>
      <c r="I1019" s="88"/>
      <c r="J1019" s="83">
        <v>2013</v>
      </c>
      <c r="K1019" s="83">
        <v>1015</v>
      </c>
    </row>
    <row r="1020" spans="1:11" x14ac:dyDescent="0.25">
      <c r="A1020" s="28"/>
      <c r="B1020" s="74" t="s">
        <v>5102</v>
      </c>
      <c r="C1020" s="74" t="s">
        <v>2222</v>
      </c>
      <c r="D1020" s="83">
        <v>1982</v>
      </c>
      <c r="E1020" s="88">
        <v>1.82</v>
      </c>
      <c r="F1020" s="83"/>
      <c r="G1020" s="83" t="s">
        <v>2803</v>
      </c>
      <c r="H1020" s="86"/>
      <c r="I1020" s="88"/>
      <c r="J1020" s="83">
        <v>2013</v>
      </c>
      <c r="K1020" s="83">
        <v>1015</v>
      </c>
    </row>
    <row r="1021" spans="1:11" x14ac:dyDescent="0.25">
      <c r="A1021" s="28"/>
      <c r="B1021" s="74" t="s">
        <v>5103</v>
      </c>
      <c r="C1021" s="74" t="s">
        <v>2222</v>
      </c>
      <c r="D1021" s="83">
        <v>1988</v>
      </c>
      <c r="E1021" s="88">
        <v>1.82</v>
      </c>
      <c r="F1021" s="83"/>
      <c r="G1021" s="83" t="s">
        <v>2803</v>
      </c>
      <c r="H1021" s="86"/>
      <c r="I1021" s="88"/>
      <c r="J1021" s="83">
        <v>2013</v>
      </c>
      <c r="K1021" s="83">
        <v>1015</v>
      </c>
    </row>
    <row r="1022" spans="1:11" x14ac:dyDescent="0.25">
      <c r="A1022" s="28">
        <v>20</v>
      </c>
      <c r="B1022" s="74" t="s">
        <v>186</v>
      </c>
      <c r="C1022" s="74" t="s">
        <v>41</v>
      </c>
      <c r="D1022" s="83">
        <v>1962</v>
      </c>
      <c r="E1022" s="88">
        <v>1.81</v>
      </c>
      <c r="F1022" s="83" t="s">
        <v>2639</v>
      </c>
      <c r="G1022" s="83" t="s">
        <v>2803</v>
      </c>
      <c r="H1022" s="86"/>
      <c r="I1022" s="88"/>
      <c r="J1022" s="83">
        <v>1989</v>
      </c>
      <c r="K1022" s="83">
        <v>1004</v>
      </c>
    </row>
    <row r="1023" spans="1:11" x14ac:dyDescent="0.25">
      <c r="B1023" s="18" t="s">
        <v>4550</v>
      </c>
      <c r="C1023" s="18" t="s">
        <v>2222</v>
      </c>
      <c r="D1023" s="128">
        <v>1990</v>
      </c>
      <c r="E1023" s="25">
        <v>1.81</v>
      </c>
      <c r="G1023" s="128" t="s">
        <v>2818</v>
      </c>
      <c r="H1023" s="133"/>
      <c r="J1023" s="4">
        <v>2010</v>
      </c>
      <c r="K1023" s="128">
        <v>1004</v>
      </c>
    </row>
    <row r="1024" spans="1:11" x14ac:dyDescent="0.25">
      <c r="A1024" s="28"/>
      <c r="B1024" s="74" t="s">
        <v>1289</v>
      </c>
      <c r="C1024" s="74" t="s">
        <v>151</v>
      </c>
      <c r="D1024" s="83">
        <v>1967</v>
      </c>
      <c r="E1024" s="88">
        <v>1.8</v>
      </c>
      <c r="F1024" s="83" t="s">
        <v>2771</v>
      </c>
      <c r="G1024" s="83" t="s">
        <v>2803</v>
      </c>
      <c r="H1024" s="86"/>
      <c r="I1024" s="88"/>
      <c r="J1024" s="83">
        <v>1992</v>
      </c>
      <c r="K1024" s="83">
        <v>993</v>
      </c>
    </row>
    <row r="1025" spans="1:11" x14ac:dyDescent="0.25">
      <c r="B1025" t="s">
        <v>5432</v>
      </c>
      <c r="C1025" t="s">
        <v>1</v>
      </c>
      <c r="D1025" s="4">
        <v>1964</v>
      </c>
      <c r="E1025" s="5">
        <v>1.8</v>
      </c>
      <c r="F1025" s="6" t="s">
        <v>2639</v>
      </c>
      <c r="G1025" s="4" t="s">
        <v>2803</v>
      </c>
      <c r="J1025" s="4">
        <v>1995</v>
      </c>
      <c r="K1025" s="146">
        <v>993</v>
      </c>
    </row>
    <row r="1026" spans="1:11" x14ac:dyDescent="0.25">
      <c r="B1026" s="18" t="s">
        <v>4709</v>
      </c>
      <c r="C1026" s="18" t="s">
        <v>4707</v>
      </c>
      <c r="D1026" s="128">
        <v>1984</v>
      </c>
      <c r="E1026" s="25">
        <v>1.8</v>
      </c>
      <c r="G1026" s="128" t="s">
        <v>2803</v>
      </c>
      <c r="H1026" s="133"/>
      <c r="J1026" s="4">
        <v>2011</v>
      </c>
      <c r="K1026" s="128">
        <v>993</v>
      </c>
    </row>
    <row r="1027" spans="1:11" x14ac:dyDescent="0.25">
      <c r="A1027" s="28"/>
      <c r="B1027" s="74" t="s">
        <v>1501</v>
      </c>
      <c r="C1027" s="74" t="s">
        <v>354</v>
      </c>
      <c r="D1027" s="83">
        <v>1973</v>
      </c>
      <c r="E1027" s="88">
        <v>1.79</v>
      </c>
      <c r="F1027" s="83" t="s">
        <v>2646</v>
      </c>
      <c r="G1027" s="83" t="s">
        <v>2803</v>
      </c>
      <c r="H1027" s="86"/>
      <c r="I1027" s="88"/>
      <c r="J1027" s="83">
        <v>2008</v>
      </c>
      <c r="K1027" s="83">
        <v>982</v>
      </c>
    </row>
    <row r="1028" spans="1:11" x14ac:dyDescent="0.25">
      <c r="A1028" s="28"/>
      <c r="B1028" s="74" t="s">
        <v>185</v>
      </c>
      <c r="C1028" s="74" t="s">
        <v>184</v>
      </c>
      <c r="D1028" s="83">
        <v>1961</v>
      </c>
      <c r="E1028" s="88">
        <v>1.78</v>
      </c>
      <c r="F1028" s="83" t="s">
        <v>2702</v>
      </c>
      <c r="G1028" s="83" t="s">
        <v>2803</v>
      </c>
      <c r="H1028" s="86"/>
      <c r="I1028" s="88"/>
      <c r="J1028" s="83">
        <v>1987</v>
      </c>
      <c r="K1028" s="83">
        <v>971</v>
      </c>
    </row>
    <row r="1029" spans="1:11" x14ac:dyDescent="0.25">
      <c r="B1029" s="18" t="s">
        <v>186</v>
      </c>
      <c r="C1029" s="18" t="s">
        <v>41</v>
      </c>
      <c r="D1029" s="128">
        <v>1962</v>
      </c>
      <c r="E1029" s="25">
        <v>1.78</v>
      </c>
      <c r="F1029" s="4" t="s">
        <v>2639</v>
      </c>
      <c r="G1029" s="128" t="s">
        <v>2803</v>
      </c>
      <c r="H1029" s="133"/>
      <c r="J1029" s="4">
        <v>1987</v>
      </c>
      <c r="K1029" s="128">
        <v>971</v>
      </c>
    </row>
    <row r="1030" spans="1:11" x14ac:dyDescent="0.25">
      <c r="A1030" s="28"/>
      <c r="B1030" s="74" t="s">
        <v>312</v>
      </c>
      <c r="C1030" s="74" t="s">
        <v>313</v>
      </c>
      <c r="D1030" s="83"/>
      <c r="E1030" s="88">
        <v>1.78</v>
      </c>
      <c r="F1030" s="83" t="s">
        <v>2688</v>
      </c>
      <c r="G1030" s="83"/>
      <c r="H1030" s="86"/>
      <c r="I1030" s="88"/>
      <c r="J1030" s="83">
        <v>1989</v>
      </c>
      <c r="K1030" s="83">
        <v>971</v>
      </c>
    </row>
    <row r="1031" spans="1:11" x14ac:dyDescent="0.25">
      <c r="A1031" s="28"/>
      <c r="B1031" s="74" t="s">
        <v>4136</v>
      </c>
      <c r="C1031" s="74" t="s">
        <v>280</v>
      </c>
      <c r="D1031" s="83">
        <v>1986</v>
      </c>
      <c r="E1031" s="88">
        <v>1.78</v>
      </c>
      <c r="F1031" s="83" t="s">
        <v>2639</v>
      </c>
      <c r="G1031" s="83" t="s">
        <v>2803</v>
      </c>
      <c r="H1031" s="86"/>
      <c r="I1031" s="88"/>
      <c r="J1031" s="83">
        <v>2010</v>
      </c>
      <c r="K1031" s="83">
        <v>971</v>
      </c>
    </row>
    <row r="1032" spans="1:11" x14ac:dyDescent="0.25">
      <c r="A1032" s="28"/>
      <c r="B1032" s="74" t="s">
        <v>4546</v>
      </c>
      <c r="C1032" s="74" t="s">
        <v>4548</v>
      </c>
      <c r="D1032" s="83">
        <v>1988</v>
      </c>
      <c r="E1032" s="88">
        <v>1.78</v>
      </c>
      <c r="F1032" s="83" t="s">
        <v>2639</v>
      </c>
      <c r="G1032" s="83" t="s">
        <v>2818</v>
      </c>
      <c r="H1032" s="86"/>
      <c r="I1032" s="88"/>
      <c r="J1032" s="83">
        <v>2010</v>
      </c>
      <c r="K1032" s="83">
        <v>971</v>
      </c>
    </row>
    <row r="1033" spans="1:11" x14ac:dyDescent="0.25">
      <c r="B1033" t="s">
        <v>4136</v>
      </c>
      <c r="C1033" s="18" t="s">
        <v>280</v>
      </c>
      <c r="D1033" s="4">
        <v>1986</v>
      </c>
      <c r="E1033" s="25">
        <v>1.78</v>
      </c>
      <c r="F1033" s="4" t="s">
        <v>2639</v>
      </c>
      <c r="G1033" s="128" t="s">
        <v>2803</v>
      </c>
      <c r="H1033" s="133"/>
      <c r="J1033" s="4">
        <v>2013</v>
      </c>
      <c r="K1033" s="128">
        <v>971</v>
      </c>
    </row>
    <row r="1034" spans="1:11" x14ac:dyDescent="0.25">
      <c r="A1034" s="28"/>
      <c r="B1034" s="74" t="s">
        <v>5104</v>
      </c>
      <c r="C1034" s="74" t="s">
        <v>2222</v>
      </c>
      <c r="D1034" s="83">
        <v>1980</v>
      </c>
      <c r="E1034" s="88">
        <v>1.78</v>
      </c>
      <c r="F1034" s="83"/>
      <c r="G1034" s="83" t="s">
        <v>2803</v>
      </c>
      <c r="H1034" s="86"/>
      <c r="I1034" s="88"/>
      <c r="J1034" s="83">
        <v>2013</v>
      </c>
      <c r="K1034" s="83">
        <v>971</v>
      </c>
    </row>
    <row r="1035" spans="1:11" x14ac:dyDescent="0.25">
      <c r="B1035" t="s">
        <v>4136</v>
      </c>
      <c r="C1035" s="18" t="s">
        <v>4137</v>
      </c>
      <c r="D1035" s="128">
        <v>1986</v>
      </c>
      <c r="E1035" s="25">
        <v>1.76</v>
      </c>
      <c r="F1035" s="4" t="s">
        <v>2639</v>
      </c>
      <c r="G1035" s="128" t="s">
        <v>2818</v>
      </c>
      <c r="J1035" s="4">
        <v>2008</v>
      </c>
      <c r="K1035" s="128">
        <v>950</v>
      </c>
    </row>
    <row r="1036" spans="1:11" x14ac:dyDescent="0.25">
      <c r="A1036" s="28"/>
      <c r="B1036" s="74" t="s">
        <v>4542</v>
      </c>
      <c r="C1036" s="74" t="s">
        <v>4122</v>
      </c>
      <c r="D1036" s="83">
        <v>1985</v>
      </c>
      <c r="E1036" s="88">
        <v>1.76</v>
      </c>
      <c r="F1036" s="83" t="s">
        <v>2639</v>
      </c>
      <c r="G1036" s="83" t="s">
        <v>2803</v>
      </c>
      <c r="H1036" s="86"/>
      <c r="I1036" s="88"/>
      <c r="J1036" s="83">
        <v>2011</v>
      </c>
      <c r="K1036" s="83">
        <v>950</v>
      </c>
    </row>
    <row r="1037" spans="1:11" x14ac:dyDescent="0.25">
      <c r="A1037" s="28"/>
      <c r="B1037" s="74" t="s">
        <v>188</v>
      </c>
      <c r="C1037" s="74" t="s">
        <v>187</v>
      </c>
      <c r="D1037" s="83">
        <v>1959</v>
      </c>
      <c r="E1037" s="88">
        <v>1.75</v>
      </c>
      <c r="F1037" s="83" t="s">
        <v>2672</v>
      </c>
      <c r="G1037" s="83" t="s">
        <v>2803</v>
      </c>
      <c r="H1037" s="86"/>
      <c r="I1037" s="88"/>
      <c r="J1037" s="83">
        <v>1987</v>
      </c>
      <c r="K1037" s="83">
        <v>939</v>
      </c>
    </row>
    <row r="1038" spans="1:11" x14ac:dyDescent="0.25">
      <c r="A1038" s="28">
        <v>30</v>
      </c>
      <c r="B1038" s="74" t="s">
        <v>189</v>
      </c>
      <c r="C1038" s="74" t="s">
        <v>190</v>
      </c>
      <c r="D1038" s="83">
        <v>1964</v>
      </c>
      <c r="E1038" s="88">
        <v>1.75</v>
      </c>
      <c r="F1038" s="83" t="s">
        <v>2639</v>
      </c>
      <c r="G1038" s="83" t="s">
        <v>2803</v>
      </c>
      <c r="H1038" s="86"/>
      <c r="I1038" s="88"/>
      <c r="J1038" s="83">
        <v>1987</v>
      </c>
      <c r="K1038" s="83">
        <v>939</v>
      </c>
    </row>
    <row r="1039" spans="1:11" x14ac:dyDescent="0.25">
      <c r="A1039" s="28"/>
      <c r="B1039" s="74" t="s">
        <v>191</v>
      </c>
      <c r="C1039" s="74" t="s">
        <v>34</v>
      </c>
      <c r="D1039" s="83">
        <v>1967</v>
      </c>
      <c r="E1039" s="88">
        <v>1.75</v>
      </c>
      <c r="F1039" s="83" t="s">
        <v>2942</v>
      </c>
      <c r="G1039" s="83" t="s">
        <v>2818</v>
      </c>
      <c r="H1039" s="86"/>
      <c r="I1039" s="88"/>
      <c r="J1039" s="83">
        <v>1987</v>
      </c>
      <c r="K1039" s="83">
        <v>939</v>
      </c>
    </row>
    <row r="1040" spans="1:11" x14ac:dyDescent="0.25">
      <c r="B1040" t="s">
        <v>192</v>
      </c>
      <c r="C1040" t="s">
        <v>45</v>
      </c>
      <c r="D1040" s="4">
        <v>1967</v>
      </c>
      <c r="E1040" s="5">
        <v>1.75</v>
      </c>
      <c r="F1040" s="4" t="s">
        <v>2656</v>
      </c>
      <c r="G1040" s="4" t="s">
        <v>2818</v>
      </c>
      <c r="J1040" s="4">
        <v>1988</v>
      </c>
      <c r="K1040" s="146">
        <v>939</v>
      </c>
    </row>
    <row r="1041" spans="1:11" x14ac:dyDescent="0.25">
      <c r="A1041" s="28"/>
      <c r="B1041" s="74" t="s">
        <v>520</v>
      </c>
      <c r="C1041" s="74" t="s">
        <v>67</v>
      </c>
      <c r="D1041" s="83">
        <v>1967</v>
      </c>
      <c r="E1041" s="88">
        <v>1.75</v>
      </c>
      <c r="F1041" s="83" t="s">
        <v>2639</v>
      </c>
      <c r="G1041" s="83" t="s">
        <v>2818</v>
      </c>
      <c r="H1041" s="86"/>
      <c r="I1041" s="88"/>
      <c r="J1041" s="83">
        <v>1989</v>
      </c>
      <c r="K1041" s="83">
        <v>939</v>
      </c>
    </row>
    <row r="1042" spans="1:11" x14ac:dyDescent="0.25">
      <c r="B1042" t="s">
        <v>5387</v>
      </c>
      <c r="C1042" t="s">
        <v>1</v>
      </c>
      <c r="D1042" s="4">
        <v>1964</v>
      </c>
      <c r="E1042" s="5">
        <v>1.75</v>
      </c>
      <c r="F1042" s="6" t="s">
        <v>2639</v>
      </c>
      <c r="G1042" s="4" t="s">
        <v>2803</v>
      </c>
      <c r="J1042" s="4">
        <v>1992</v>
      </c>
      <c r="K1042" s="146">
        <v>939</v>
      </c>
    </row>
    <row r="1043" spans="1:11" x14ac:dyDescent="0.25">
      <c r="A1043" s="28"/>
      <c r="B1043" s="74" t="s">
        <v>5388</v>
      </c>
      <c r="C1043" s="74" t="s">
        <v>1021</v>
      </c>
      <c r="D1043" s="83">
        <v>1972</v>
      </c>
      <c r="E1043" s="88">
        <v>1.75</v>
      </c>
      <c r="F1043" s="83"/>
      <c r="G1043" s="83" t="s">
        <v>2818</v>
      </c>
      <c r="H1043" s="86"/>
      <c r="I1043" s="88"/>
      <c r="J1043" s="83">
        <v>1992</v>
      </c>
      <c r="K1043" s="83">
        <v>939</v>
      </c>
    </row>
    <row r="1044" spans="1:11" x14ac:dyDescent="0.25">
      <c r="A1044" s="28"/>
      <c r="B1044" s="74" t="s">
        <v>5389</v>
      </c>
      <c r="C1044" s="74" t="s">
        <v>1</v>
      </c>
      <c r="D1044" s="83">
        <v>1966</v>
      </c>
      <c r="E1044" s="88">
        <v>1.75</v>
      </c>
      <c r="F1044" s="83" t="s">
        <v>2639</v>
      </c>
      <c r="G1044" s="83" t="s">
        <v>2803</v>
      </c>
      <c r="H1044" s="86"/>
      <c r="I1044" s="88"/>
      <c r="J1044" s="83">
        <v>1992</v>
      </c>
      <c r="K1044" s="83">
        <v>939</v>
      </c>
    </row>
    <row r="1045" spans="1:11" x14ac:dyDescent="0.25">
      <c r="A1045" s="28"/>
      <c r="B1045" s="74" t="s">
        <v>1503</v>
      </c>
      <c r="C1045" s="74" t="s">
        <v>231</v>
      </c>
      <c r="D1045" s="83">
        <v>1976</v>
      </c>
      <c r="E1045" s="88">
        <v>1.75</v>
      </c>
      <c r="F1045" s="83" t="s">
        <v>2672</v>
      </c>
      <c r="G1045" s="83" t="s">
        <v>2805</v>
      </c>
      <c r="H1045" s="86"/>
      <c r="I1045" s="88"/>
      <c r="J1045" s="83">
        <v>1995</v>
      </c>
      <c r="K1045" s="83">
        <v>939</v>
      </c>
    </row>
    <row r="1046" spans="1:11" x14ac:dyDescent="0.25">
      <c r="A1046" s="28"/>
      <c r="B1046" s="73" t="s">
        <v>5433</v>
      </c>
      <c r="C1046" s="74" t="s">
        <v>5434</v>
      </c>
      <c r="D1046" s="83">
        <v>1967</v>
      </c>
      <c r="E1046" s="88">
        <v>1.75</v>
      </c>
      <c r="F1046" s="83"/>
      <c r="G1046" s="83" t="s">
        <v>2803</v>
      </c>
      <c r="H1046" s="86"/>
      <c r="I1046" s="88"/>
      <c r="J1046" s="83">
        <v>1995</v>
      </c>
      <c r="K1046" s="83">
        <v>939</v>
      </c>
    </row>
    <row r="1047" spans="1:11" x14ac:dyDescent="0.25">
      <c r="B1047" t="s">
        <v>1501</v>
      </c>
      <c r="C1047" t="s">
        <v>354</v>
      </c>
      <c r="D1047" s="4">
        <v>1973</v>
      </c>
      <c r="E1047" s="5">
        <v>1.75</v>
      </c>
      <c r="F1047" s="4" t="s">
        <v>2646</v>
      </c>
      <c r="G1047" s="4" t="s">
        <v>2818</v>
      </c>
      <c r="J1047" s="4">
        <v>1995</v>
      </c>
      <c r="K1047" s="146">
        <v>939</v>
      </c>
    </row>
    <row r="1048" spans="1:11" x14ac:dyDescent="0.25">
      <c r="A1048" s="28"/>
      <c r="B1048" s="74" t="s">
        <v>1502</v>
      </c>
      <c r="C1048" s="74" t="s">
        <v>132</v>
      </c>
      <c r="D1048" s="83">
        <v>1970</v>
      </c>
      <c r="E1048" s="88">
        <v>1.75</v>
      </c>
      <c r="F1048" s="83" t="s">
        <v>2672</v>
      </c>
      <c r="G1048" s="83" t="s">
        <v>2803</v>
      </c>
      <c r="H1048" s="86"/>
      <c r="I1048" s="88"/>
      <c r="J1048" s="83">
        <v>1995</v>
      </c>
      <c r="K1048" s="83">
        <v>939</v>
      </c>
    </row>
    <row r="1049" spans="1:11" x14ac:dyDescent="0.25">
      <c r="A1049" s="28"/>
      <c r="B1049" s="74" t="s">
        <v>1504</v>
      </c>
      <c r="C1049" s="74" t="s">
        <v>758</v>
      </c>
      <c r="D1049" s="83">
        <v>1972</v>
      </c>
      <c r="E1049" s="88">
        <v>1.75</v>
      </c>
      <c r="F1049" s="83" t="s">
        <v>2672</v>
      </c>
      <c r="G1049" s="83" t="s">
        <v>2803</v>
      </c>
      <c r="H1049" s="86"/>
      <c r="I1049" s="88"/>
      <c r="J1049" s="83">
        <v>1995</v>
      </c>
      <c r="K1049" s="83">
        <v>939</v>
      </c>
    </row>
    <row r="1050" spans="1:11" x14ac:dyDescent="0.25">
      <c r="A1050" s="28"/>
      <c r="B1050" s="74" t="s">
        <v>5435</v>
      </c>
      <c r="C1050" s="74" t="s">
        <v>1</v>
      </c>
      <c r="D1050" s="83">
        <v>1966</v>
      </c>
      <c r="E1050" s="88">
        <v>1.75</v>
      </c>
      <c r="F1050" s="83" t="s">
        <v>2639</v>
      </c>
      <c r="G1050" s="83" t="s">
        <v>2803</v>
      </c>
      <c r="H1050" s="86"/>
      <c r="I1050" s="88"/>
      <c r="J1050" s="83">
        <v>1995</v>
      </c>
      <c r="K1050" s="83">
        <v>939</v>
      </c>
    </row>
    <row r="1051" spans="1:11" x14ac:dyDescent="0.25">
      <c r="A1051" s="28">
        <v>40</v>
      </c>
      <c r="B1051" s="74" t="s">
        <v>1505</v>
      </c>
      <c r="C1051" s="74" t="s">
        <v>1506</v>
      </c>
      <c r="D1051" s="83">
        <v>1968</v>
      </c>
      <c r="E1051" s="88">
        <v>1.75</v>
      </c>
      <c r="F1051" s="83" t="s">
        <v>2680</v>
      </c>
      <c r="G1051" s="83" t="s">
        <v>2803</v>
      </c>
      <c r="H1051" s="86"/>
      <c r="I1051" s="88"/>
      <c r="J1051" s="83">
        <v>1995</v>
      </c>
      <c r="K1051" s="83">
        <v>939</v>
      </c>
    </row>
    <row r="1052" spans="1:11" x14ac:dyDescent="0.25">
      <c r="B1052" t="s">
        <v>1764</v>
      </c>
      <c r="C1052" t="s">
        <v>5512</v>
      </c>
      <c r="D1052" s="4">
        <v>1979</v>
      </c>
      <c r="E1052" s="5">
        <v>1.75</v>
      </c>
      <c r="G1052" s="4" t="s">
        <v>2805</v>
      </c>
      <c r="J1052" s="4">
        <v>1997</v>
      </c>
      <c r="K1052" s="146">
        <v>939</v>
      </c>
    </row>
    <row r="1053" spans="1:11" x14ac:dyDescent="0.25">
      <c r="A1053" s="28"/>
      <c r="B1053" s="74" t="s">
        <v>1765</v>
      </c>
      <c r="C1053" s="74" t="s">
        <v>929</v>
      </c>
      <c r="D1053" s="83">
        <v>1974</v>
      </c>
      <c r="E1053" s="88">
        <v>1.75</v>
      </c>
      <c r="F1053" s="83" t="s">
        <v>2691</v>
      </c>
      <c r="G1053" s="83" t="s">
        <v>2803</v>
      </c>
      <c r="H1053" s="86"/>
      <c r="I1053" s="88"/>
      <c r="J1053" s="83">
        <v>1997</v>
      </c>
      <c r="K1053" s="83">
        <v>939</v>
      </c>
    </row>
    <row r="1054" spans="1:11" x14ac:dyDescent="0.25">
      <c r="A1054" s="28"/>
      <c r="B1054" s="74" t="s">
        <v>3086</v>
      </c>
      <c r="C1054" s="74" t="s">
        <v>3087</v>
      </c>
      <c r="D1054" s="83">
        <v>1981</v>
      </c>
      <c r="E1054" s="88">
        <v>1.75</v>
      </c>
      <c r="F1054" s="83" t="s">
        <v>2771</v>
      </c>
      <c r="G1054" s="83" t="s">
        <v>2805</v>
      </c>
      <c r="H1054" s="86"/>
      <c r="I1054" s="88"/>
      <c r="J1054" s="83">
        <v>2000</v>
      </c>
      <c r="K1054" s="83">
        <v>939</v>
      </c>
    </row>
    <row r="1055" spans="1:11" x14ac:dyDescent="0.25">
      <c r="A1055" s="28"/>
      <c r="B1055" s="74" t="s">
        <v>3088</v>
      </c>
      <c r="C1055" s="74" t="s">
        <v>1748</v>
      </c>
      <c r="D1055" s="83">
        <v>1976</v>
      </c>
      <c r="E1055" s="88">
        <v>1.75</v>
      </c>
      <c r="F1055" s="83" t="s">
        <v>2942</v>
      </c>
      <c r="G1055" s="83" t="s">
        <v>2803</v>
      </c>
      <c r="H1055" s="86"/>
      <c r="I1055" s="88"/>
      <c r="J1055" s="83">
        <v>2000</v>
      </c>
      <c r="K1055" s="83">
        <v>939</v>
      </c>
    </row>
    <row r="1056" spans="1:11" x14ac:dyDescent="0.25">
      <c r="B1056" t="s">
        <v>1503</v>
      </c>
      <c r="C1056" t="s">
        <v>231</v>
      </c>
      <c r="D1056" s="4">
        <v>1976</v>
      </c>
      <c r="E1056" s="5">
        <v>1.75</v>
      </c>
      <c r="F1056" s="6" t="s">
        <v>2672</v>
      </c>
      <c r="G1056" s="4" t="s">
        <v>2803</v>
      </c>
      <c r="J1056" s="4">
        <v>2000</v>
      </c>
      <c r="K1056" s="146">
        <v>939</v>
      </c>
    </row>
    <row r="1057" spans="1:11" x14ac:dyDescent="0.25">
      <c r="A1057" s="28"/>
      <c r="B1057" s="74" t="s">
        <v>4545</v>
      </c>
      <c r="C1057" s="74" t="s">
        <v>1120</v>
      </c>
      <c r="D1057" s="83">
        <v>1986</v>
      </c>
      <c r="E1057" s="88">
        <v>1.75</v>
      </c>
      <c r="F1057" s="83" t="s">
        <v>2656</v>
      </c>
      <c r="G1057" s="83" t="s">
        <v>2803</v>
      </c>
      <c r="H1057" s="86"/>
      <c r="I1057" s="88"/>
      <c r="J1057" s="83">
        <v>2010</v>
      </c>
      <c r="K1057" s="83">
        <v>939</v>
      </c>
    </row>
    <row r="1058" spans="1:11" x14ac:dyDescent="0.25">
      <c r="A1058" s="28"/>
      <c r="B1058" s="74" t="s">
        <v>3168</v>
      </c>
      <c r="C1058" s="74" t="s">
        <v>3423</v>
      </c>
      <c r="D1058" s="83">
        <v>1982</v>
      </c>
      <c r="E1058" s="88">
        <v>1.73</v>
      </c>
      <c r="F1058" s="83" t="s">
        <v>2656</v>
      </c>
      <c r="G1058" s="83" t="s">
        <v>2803</v>
      </c>
      <c r="H1058" s="86"/>
      <c r="I1058" s="88"/>
      <c r="J1058" s="83">
        <v>2008</v>
      </c>
      <c r="K1058" s="83">
        <v>917</v>
      </c>
    </row>
    <row r="1059" spans="1:11" x14ac:dyDescent="0.25">
      <c r="B1059" t="s">
        <v>1501</v>
      </c>
      <c r="C1059" t="s">
        <v>354</v>
      </c>
      <c r="D1059" s="4">
        <v>1973</v>
      </c>
      <c r="E1059" s="5">
        <v>1.72</v>
      </c>
      <c r="F1059" s="6" t="s">
        <v>2646</v>
      </c>
      <c r="G1059" s="4" t="s">
        <v>2818</v>
      </c>
      <c r="J1059" s="4">
        <v>1993</v>
      </c>
      <c r="K1059" s="146">
        <v>907</v>
      </c>
    </row>
    <row r="1060" spans="1:11" x14ac:dyDescent="0.25">
      <c r="B1060" t="s">
        <v>192</v>
      </c>
      <c r="C1060" t="s">
        <v>45</v>
      </c>
      <c r="D1060" s="4">
        <v>1967</v>
      </c>
      <c r="E1060" s="5">
        <v>1.7</v>
      </c>
      <c r="F1060" s="4" t="s">
        <v>2656</v>
      </c>
      <c r="G1060" s="4" t="s">
        <v>2818</v>
      </c>
      <c r="J1060" s="4">
        <v>1987</v>
      </c>
      <c r="K1060" s="146">
        <v>885</v>
      </c>
    </row>
    <row r="1061" spans="1:11" x14ac:dyDescent="0.25">
      <c r="A1061" s="28"/>
      <c r="B1061" s="74" t="s">
        <v>193</v>
      </c>
      <c r="C1061" s="74" t="s">
        <v>1</v>
      </c>
      <c r="D1061" s="83">
        <v>1963</v>
      </c>
      <c r="E1061" s="88">
        <v>1.7</v>
      </c>
      <c r="F1061" s="83" t="s">
        <v>2639</v>
      </c>
      <c r="G1061" s="83" t="s">
        <v>2803</v>
      </c>
      <c r="H1061" s="86"/>
      <c r="I1061" s="88"/>
      <c r="J1061" s="83">
        <v>1987</v>
      </c>
      <c r="K1061" s="83">
        <v>885</v>
      </c>
    </row>
    <row r="1062" spans="1:11" x14ac:dyDescent="0.25">
      <c r="A1062" s="28"/>
      <c r="B1062" s="74" t="s">
        <v>268</v>
      </c>
      <c r="C1062" s="74" t="s">
        <v>269</v>
      </c>
      <c r="D1062" s="83">
        <v>1967</v>
      </c>
      <c r="E1062" s="88">
        <v>1.7</v>
      </c>
      <c r="F1062" s="83" t="s">
        <v>2727</v>
      </c>
      <c r="G1062" s="83" t="s">
        <v>2818</v>
      </c>
      <c r="H1062" s="86"/>
      <c r="I1062" s="88"/>
      <c r="J1062" s="83">
        <v>1988</v>
      </c>
      <c r="K1062" s="83">
        <v>885</v>
      </c>
    </row>
    <row r="1063" spans="1:11" x14ac:dyDescent="0.25">
      <c r="A1063" s="28"/>
      <c r="B1063" s="74" t="s">
        <v>143</v>
      </c>
      <c r="C1063" s="74" t="s">
        <v>144</v>
      </c>
      <c r="D1063" s="83">
        <v>1965</v>
      </c>
      <c r="E1063" s="88">
        <v>1.7</v>
      </c>
      <c r="F1063" s="83" t="s">
        <v>2639</v>
      </c>
      <c r="G1063" s="83" t="s">
        <v>2803</v>
      </c>
      <c r="H1063" s="86"/>
      <c r="I1063" s="88"/>
      <c r="J1063" s="83">
        <v>1988</v>
      </c>
      <c r="K1063" s="83">
        <v>885</v>
      </c>
    </row>
    <row r="1064" spans="1:11" x14ac:dyDescent="0.25">
      <c r="A1064" s="28"/>
      <c r="B1064" s="74" t="s">
        <v>519</v>
      </c>
      <c r="C1064" s="74" t="s">
        <v>30</v>
      </c>
      <c r="D1064" s="83">
        <v>1966</v>
      </c>
      <c r="E1064" s="88">
        <v>1.7</v>
      </c>
      <c r="F1064" s="83" t="s">
        <v>2639</v>
      </c>
      <c r="G1064" s="83" t="s">
        <v>2803</v>
      </c>
      <c r="H1064" s="86"/>
      <c r="I1064" s="88"/>
      <c r="J1064" s="83">
        <v>1989</v>
      </c>
      <c r="K1064" s="83">
        <v>885</v>
      </c>
    </row>
    <row r="1065" spans="1:11" x14ac:dyDescent="0.25">
      <c r="B1065" t="s">
        <v>143</v>
      </c>
      <c r="C1065" t="s">
        <v>306</v>
      </c>
      <c r="D1065" s="4">
        <v>1965</v>
      </c>
      <c r="E1065" s="5">
        <v>1.7</v>
      </c>
      <c r="F1065" s="4" t="s">
        <v>2639</v>
      </c>
      <c r="G1065" s="4" t="s">
        <v>2803</v>
      </c>
      <c r="J1065" s="4">
        <v>1989</v>
      </c>
      <c r="K1065" s="146">
        <v>885</v>
      </c>
    </row>
    <row r="1066" spans="1:11" x14ac:dyDescent="0.25">
      <c r="A1066" s="28">
        <v>50</v>
      </c>
      <c r="B1066" s="74" t="s">
        <v>521</v>
      </c>
      <c r="C1066" s="74" t="s">
        <v>1</v>
      </c>
      <c r="D1066" s="83">
        <v>1965</v>
      </c>
      <c r="E1066" s="88">
        <v>1.7</v>
      </c>
      <c r="F1066" s="83" t="s">
        <v>2639</v>
      </c>
      <c r="G1066" s="83" t="s">
        <v>2803</v>
      </c>
      <c r="H1066" s="86"/>
      <c r="I1066" s="88"/>
      <c r="J1066" s="83">
        <v>1989</v>
      </c>
      <c r="K1066" s="83">
        <v>885</v>
      </c>
    </row>
    <row r="1067" spans="1:11" x14ac:dyDescent="0.25">
      <c r="A1067" s="28"/>
      <c r="B1067" s="74" t="s">
        <v>307</v>
      </c>
      <c r="C1067" s="74" t="s">
        <v>5516</v>
      </c>
      <c r="D1067" s="83"/>
      <c r="E1067" s="88">
        <v>1.7</v>
      </c>
      <c r="F1067" s="83" t="s">
        <v>2672</v>
      </c>
      <c r="G1067" s="83"/>
      <c r="H1067" s="86"/>
      <c r="I1067" s="88"/>
      <c r="J1067" s="83">
        <v>1989</v>
      </c>
      <c r="K1067" s="83">
        <v>885</v>
      </c>
    </row>
    <row r="1068" spans="1:11" x14ac:dyDescent="0.25">
      <c r="A1068" s="28"/>
      <c r="B1068" s="74" t="s">
        <v>5309</v>
      </c>
      <c r="C1068" s="74" t="s">
        <v>841</v>
      </c>
      <c r="D1068" s="83">
        <v>1972</v>
      </c>
      <c r="E1068" s="88">
        <v>1.7</v>
      </c>
      <c r="F1068" s="83" t="s">
        <v>2678</v>
      </c>
      <c r="G1068" s="83" t="s">
        <v>2818</v>
      </c>
      <c r="H1068" s="86"/>
      <c r="I1068" s="88"/>
      <c r="J1068" s="83">
        <v>1992</v>
      </c>
      <c r="K1068" s="83">
        <v>885</v>
      </c>
    </row>
    <row r="1069" spans="1:11" x14ac:dyDescent="0.25">
      <c r="A1069" s="28"/>
      <c r="B1069" s="74" t="s">
        <v>1595</v>
      </c>
      <c r="C1069" s="74" t="s">
        <v>8</v>
      </c>
      <c r="D1069" s="83">
        <v>1974</v>
      </c>
      <c r="E1069" s="88">
        <v>1.7</v>
      </c>
      <c r="F1069" s="83" t="s">
        <v>2656</v>
      </c>
      <c r="G1069" s="83" t="s">
        <v>2803</v>
      </c>
      <c r="H1069" s="86"/>
      <c r="I1069" s="88"/>
      <c r="J1069" s="83">
        <v>1997</v>
      </c>
      <c r="K1069" s="83">
        <v>885</v>
      </c>
    </row>
    <row r="1070" spans="1:11" x14ac:dyDescent="0.25">
      <c r="A1070" s="28"/>
      <c r="B1070" s="74" t="s">
        <v>3089</v>
      </c>
      <c r="C1070" s="74" t="s">
        <v>685</v>
      </c>
      <c r="D1070" s="83">
        <v>1981</v>
      </c>
      <c r="E1070" s="88">
        <v>1.7</v>
      </c>
      <c r="F1070" s="83" t="s">
        <v>2942</v>
      </c>
      <c r="G1070" s="83" t="s">
        <v>2805</v>
      </c>
      <c r="H1070" s="86"/>
      <c r="I1070" s="88"/>
      <c r="J1070" s="83">
        <v>2000</v>
      </c>
      <c r="K1070" s="83">
        <v>885</v>
      </c>
    </row>
    <row r="1071" spans="1:11" x14ac:dyDescent="0.25">
      <c r="A1071" s="28"/>
      <c r="B1071" s="74" t="s">
        <v>3090</v>
      </c>
      <c r="C1071" s="74" t="s">
        <v>3091</v>
      </c>
      <c r="D1071" s="83">
        <v>1982</v>
      </c>
      <c r="E1071" s="88">
        <v>1.7</v>
      </c>
      <c r="F1071" s="83" t="s">
        <v>2639</v>
      </c>
      <c r="G1071" s="83" t="s">
        <v>2805</v>
      </c>
      <c r="H1071" s="86"/>
      <c r="I1071" s="88"/>
      <c r="J1071" s="83">
        <v>2000</v>
      </c>
      <c r="K1071" s="83">
        <v>885</v>
      </c>
    </row>
    <row r="1072" spans="1:11" x14ac:dyDescent="0.25">
      <c r="B1072" t="s">
        <v>4542</v>
      </c>
      <c r="C1072" s="18" t="s">
        <v>4122</v>
      </c>
      <c r="D1072" s="128">
        <v>1985</v>
      </c>
      <c r="E1072" s="25">
        <v>1.7</v>
      </c>
      <c r="F1072" s="4" t="s">
        <v>2639</v>
      </c>
      <c r="G1072" s="128" t="s">
        <v>2803</v>
      </c>
      <c r="H1072" s="133"/>
      <c r="J1072" s="4">
        <v>2010</v>
      </c>
      <c r="K1072" s="128">
        <v>885</v>
      </c>
    </row>
    <row r="1073" spans="1:12" x14ac:dyDescent="0.25">
      <c r="A1073" s="28"/>
      <c r="B1073" s="74" t="s">
        <v>194</v>
      </c>
      <c r="C1073" s="74" t="s">
        <v>1</v>
      </c>
      <c r="D1073" s="83">
        <v>1961</v>
      </c>
      <c r="E1073" s="88">
        <v>1.65</v>
      </c>
      <c r="F1073" s="83" t="s">
        <v>2639</v>
      </c>
      <c r="G1073" s="83" t="s">
        <v>2803</v>
      </c>
      <c r="H1073" s="86"/>
      <c r="I1073" s="88"/>
      <c r="J1073" s="83">
        <v>1987</v>
      </c>
      <c r="K1073" s="83">
        <v>831</v>
      </c>
    </row>
    <row r="1074" spans="1:12" x14ac:dyDescent="0.25">
      <c r="A1074" s="28"/>
      <c r="B1074" s="74" t="s">
        <v>308</v>
      </c>
      <c r="C1074" s="74" t="s">
        <v>309</v>
      </c>
      <c r="D1074" s="83"/>
      <c r="E1074" s="88">
        <v>1.65</v>
      </c>
      <c r="F1074" s="83"/>
      <c r="G1074" s="83"/>
      <c r="H1074" s="86"/>
      <c r="I1074" s="88"/>
      <c r="J1074" s="83">
        <v>1989</v>
      </c>
      <c r="K1074" s="83">
        <v>831</v>
      </c>
    </row>
    <row r="1075" spans="1:12" x14ac:dyDescent="0.25">
      <c r="A1075" s="28">
        <v>58</v>
      </c>
      <c r="B1075" s="74" t="s">
        <v>1766</v>
      </c>
      <c r="C1075" s="74" t="s">
        <v>758</v>
      </c>
      <c r="D1075" s="83">
        <v>1970</v>
      </c>
      <c r="E1075" s="88">
        <v>1.65</v>
      </c>
      <c r="F1075" s="83" t="s">
        <v>2672</v>
      </c>
      <c r="G1075" s="83" t="s">
        <v>2803</v>
      </c>
      <c r="H1075" s="86"/>
      <c r="I1075" s="88"/>
      <c r="J1075" s="83">
        <v>1997</v>
      </c>
      <c r="K1075" s="83">
        <v>831</v>
      </c>
    </row>
    <row r="1077" spans="1:12" x14ac:dyDescent="0.25">
      <c r="A1077" s="77" t="s">
        <v>3173</v>
      </c>
      <c r="B1077" s="78"/>
      <c r="C1077" s="78"/>
      <c r="D1077" s="81"/>
      <c r="E1077" s="81"/>
      <c r="F1077" s="81"/>
      <c r="G1077" s="81"/>
      <c r="H1077" s="131"/>
      <c r="I1077" s="87"/>
      <c r="J1077" s="81"/>
      <c r="K1077" s="81"/>
      <c r="L1077" s="78"/>
    </row>
    <row r="1078" spans="1:12" ht="4.5" customHeight="1" x14ac:dyDescent="0.25"/>
    <row r="1079" spans="1:12" x14ac:dyDescent="0.25">
      <c r="A1079" s="28">
        <v>1</v>
      </c>
      <c r="B1079" s="74" t="s">
        <v>4911</v>
      </c>
      <c r="C1079" s="74" t="s">
        <v>1111</v>
      </c>
      <c r="D1079" s="83">
        <v>1982</v>
      </c>
      <c r="E1079" s="88">
        <v>4.75</v>
      </c>
      <c r="F1079" s="83"/>
      <c r="G1079" s="83" t="s">
        <v>2803</v>
      </c>
      <c r="H1079" s="86"/>
      <c r="I1079" s="88"/>
      <c r="J1079" s="83">
        <v>2012</v>
      </c>
      <c r="K1079" s="83">
        <v>1258</v>
      </c>
    </row>
    <row r="1080" spans="1:12" x14ac:dyDescent="0.25">
      <c r="A1080" s="28"/>
      <c r="B1080" s="74" t="s">
        <v>4912</v>
      </c>
      <c r="C1080" s="74" t="s">
        <v>4736</v>
      </c>
      <c r="D1080" s="83">
        <v>1991</v>
      </c>
      <c r="E1080" s="88">
        <v>4.7</v>
      </c>
      <c r="F1080" s="83"/>
      <c r="G1080" s="83" t="s">
        <v>2803</v>
      </c>
      <c r="H1080" s="86"/>
      <c r="I1080" s="88"/>
      <c r="J1080" s="83">
        <v>2012</v>
      </c>
      <c r="K1080" s="83">
        <v>1240</v>
      </c>
    </row>
    <row r="1081" spans="1:12" x14ac:dyDescent="0.25">
      <c r="A1081" s="28"/>
      <c r="B1081" s="74" t="s">
        <v>4913</v>
      </c>
      <c r="C1081" s="74" t="s">
        <v>1019</v>
      </c>
      <c r="D1081" s="83">
        <v>1981</v>
      </c>
      <c r="E1081" s="88">
        <v>4.7</v>
      </c>
      <c r="F1081" s="83"/>
      <c r="G1081" s="83" t="s">
        <v>2803</v>
      </c>
      <c r="H1081" s="86"/>
      <c r="I1081" s="88"/>
      <c r="J1081" s="83">
        <v>2012</v>
      </c>
      <c r="K1081" s="83">
        <v>1240</v>
      </c>
    </row>
    <row r="1082" spans="1:12" x14ac:dyDescent="0.25">
      <c r="A1082" s="28"/>
      <c r="B1082" s="74" t="s">
        <v>4917</v>
      </c>
      <c r="C1082" s="74" t="s">
        <v>2632</v>
      </c>
      <c r="D1082" s="83">
        <v>1987</v>
      </c>
      <c r="E1082" s="88">
        <v>4.7</v>
      </c>
      <c r="F1082" s="83"/>
      <c r="G1082" s="83" t="s">
        <v>2803</v>
      </c>
      <c r="H1082" s="86"/>
      <c r="I1082" s="88"/>
      <c r="J1082" s="83">
        <v>2013</v>
      </c>
      <c r="K1082" s="83">
        <v>1240</v>
      </c>
    </row>
    <row r="1083" spans="1:12" x14ac:dyDescent="0.25">
      <c r="B1083" s="18" t="s">
        <v>5976</v>
      </c>
      <c r="C1083" s="18" t="s">
        <v>2632</v>
      </c>
      <c r="D1083" s="155">
        <v>1987</v>
      </c>
      <c r="E1083" s="25">
        <v>4.66</v>
      </c>
      <c r="G1083" s="155" t="s">
        <v>2803</v>
      </c>
      <c r="H1083" s="133"/>
      <c r="J1083" s="4">
        <v>2015</v>
      </c>
      <c r="K1083" s="155">
        <v>1225</v>
      </c>
    </row>
    <row r="1084" spans="1:12" x14ac:dyDescent="0.25">
      <c r="A1084" s="28"/>
      <c r="B1084" s="74" t="s">
        <v>4914</v>
      </c>
      <c r="C1084" s="74" t="s">
        <v>1111</v>
      </c>
      <c r="D1084" s="83">
        <v>1989</v>
      </c>
      <c r="E1084" s="88">
        <v>4.5999999999999996</v>
      </c>
      <c r="F1084" s="83"/>
      <c r="G1084" s="83" t="s">
        <v>2803</v>
      </c>
      <c r="H1084" s="86"/>
      <c r="I1084" s="88"/>
      <c r="J1084" s="83">
        <v>2012</v>
      </c>
      <c r="K1084" s="83">
        <v>1204</v>
      </c>
    </row>
    <row r="1085" spans="1:12" x14ac:dyDescent="0.25">
      <c r="A1085" s="28"/>
      <c r="B1085" s="74" t="s">
        <v>5106</v>
      </c>
      <c r="C1085" s="74" t="s">
        <v>3597</v>
      </c>
      <c r="D1085" s="83">
        <v>1987</v>
      </c>
      <c r="E1085" s="88">
        <v>4.5999999999999996</v>
      </c>
      <c r="F1085" s="83"/>
      <c r="G1085" s="83" t="s">
        <v>2803</v>
      </c>
      <c r="H1085" s="86"/>
      <c r="I1085" s="88"/>
      <c r="J1085" s="83">
        <v>2013</v>
      </c>
      <c r="K1085" s="83">
        <v>1204</v>
      </c>
    </row>
    <row r="1086" spans="1:12" x14ac:dyDescent="0.25">
      <c r="A1086" s="28"/>
      <c r="B1086" s="74" t="s">
        <v>5977</v>
      </c>
      <c r="C1086" s="74" t="s">
        <v>3610</v>
      </c>
      <c r="D1086" s="83">
        <v>1990</v>
      </c>
      <c r="E1086" s="88">
        <v>4.5599999999999996</v>
      </c>
      <c r="F1086" s="83"/>
      <c r="G1086" s="83" t="s">
        <v>2803</v>
      </c>
      <c r="H1086" s="86"/>
      <c r="I1086" s="88"/>
      <c r="J1086" s="83">
        <v>2015</v>
      </c>
      <c r="K1086" s="83">
        <v>1089</v>
      </c>
    </row>
    <row r="1087" spans="1:12" x14ac:dyDescent="0.25">
      <c r="A1087" s="28"/>
      <c r="B1087" s="74" t="s">
        <v>4916</v>
      </c>
      <c r="C1087" s="74" t="s">
        <v>4121</v>
      </c>
      <c r="D1087" s="83">
        <v>1987</v>
      </c>
      <c r="E1087" s="88">
        <v>4.5</v>
      </c>
      <c r="F1087" s="83"/>
      <c r="G1087" s="83" t="s">
        <v>2803</v>
      </c>
      <c r="H1087" s="86"/>
      <c r="I1087" s="88"/>
      <c r="J1087" s="83">
        <v>2013</v>
      </c>
      <c r="K1087" s="83">
        <v>1167</v>
      </c>
    </row>
    <row r="1088" spans="1:12" x14ac:dyDescent="0.25">
      <c r="A1088" s="28"/>
      <c r="B1088" s="74" t="s">
        <v>5978</v>
      </c>
      <c r="C1088" s="74" t="s">
        <v>3597</v>
      </c>
      <c r="D1088" s="83">
        <v>1992</v>
      </c>
      <c r="E1088" s="88">
        <v>4.46</v>
      </c>
      <c r="F1088" s="83"/>
      <c r="G1088" s="83" t="s">
        <v>2803</v>
      </c>
      <c r="H1088" s="86"/>
      <c r="I1088" s="88"/>
      <c r="J1088" s="83">
        <v>2015</v>
      </c>
      <c r="K1088" s="83">
        <v>1153</v>
      </c>
    </row>
    <row r="1089" spans="1:11" x14ac:dyDescent="0.25">
      <c r="A1089" s="28">
        <v>10</v>
      </c>
      <c r="B1089" s="74" t="s">
        <v>3175</v>
      </c>
      <c r="C1089" s="74" t="s">
        <v>3561</v>
      </c>
      <c r="D1089" s="83">
        <v>1982</v>
      </c>
      <c r="E1089" s="88">
        <v>4.46</v>
      </c>
      <c r="F1089" s="83" t="s">
        <v>2672</v>
      </c>
      <c r="G1089" s="83" t="s">
        <v>2803</v>
      </c>
      <c r="H1089" s="86"/>
      <c r="I1089" s="88"/>
      <c r="J1089" s="83">
        <v>2015</v>
      </c>
      <c r="K1089" s="83">
        <v>1153</v>
      </c>
    </row>
    <row r="1090" spans="1:11" x14ac:dyDescent="0.25">
      <c r="A1090" s="28"/>
      <c r="B1090" s="74" t="s">
        <v>4915</v>
      </c>
      <c r="C1090" s="74" t="s">
        <v>3190</v>
      </c>
      <c r="D1090" s="83">
        <v>1984</v>
      </c>
      <c r="E1090" s="88">
        <v>4.46</v>
      </c>
      <c r="F1090" s="83"/>
      <c r="G1090" s="83" t="s">
        <v>2803</v>
      </c>
      <c r="H1090" s="86"/>
      <c r="I1090" s="88"/>
      <c r="J1090" s="83">
        <v>2015</v>
      </c>
      <c r="K1090" s="83">
        <v>1153</v>
      </c>
    </row>
    <row r="1091" spans="1:11" x14ac:dyDescent="0.25">
      <c r="B1091" s="18" t="s">
        <v>4915</v>
      </c>
      <c r="C1091" s="18" t="s">
        <v>3190</v>
      </c>
      <c r="D1091" s="155">
        <v>1984</v>
      </c>
      <c r="E1091" s="25">
        <v>4.45</v>
      </c>
      <c r="G1091" s="155" t="s">
        <v>2803</v>
      </c>
      <c r="H1091" s="133"/>
      <c r="J1091" s="4">
        <v>2012</v>
      </c>
      <c r="K1091" s="155">
        <v>1149</v>
      </c>
    </row>
    <row r="1092" spans="1:11" x14ac:dyDescent="0.25">
      <c r="A1092" s="28"/>
      <c r="B1092" s="74" t="s">
        <v>4919</v>
      </c>
      <c r="C1092" s="74" t="s">
        <v>1111</v>
      </c>
      <c r="D1092" s="83">
        <v>1985</v>
      </c>
      <c r="E1092" s="88">
        <v>4.45</v>
      </c>
      <c r="F1092" s="83"/>
      <c r="G1092" s="83" t="s">
        <v>2803</v>
      </c>
      <c r="H1092" s="86"/>
      <c r="I1092" s="88"/>
      <c r="J1092" s="83">
        <v>2012</v>
      </c>
      <c r="K1092" s="83">
        <v>1149</v>
      </c>
    </row>
    <row r="1093" spans="1:11" x14ac:dyDescent="0.25">
      <c r="B1093" s="18" t="s">
        <v>4915</v>
      </c>
      <c r="C1093" s="18" t="s">
        <v>3190</v>
      </c>
      <c r="D1093" s="128">
        <v>1984</v>
      </c>
      <c r="E1093" s="25">
        <v>4.4000000000000004</v>
      </c>
      <c r="G1093" s="128" t="s">
        <v>2803</v>
      </c>
      <c r="H1093" s="133"/>
      <c r="J1093" s="4">
        <v>2013</v>
      </c>
      <c r="K1093" s="128">
        <v>1131</v>
      </c>
    </row>
    <row r="1094" spans="1:11" x14ac:dyDescent="0.25">
      <c r="A1094" s="28"/>
      <c r="B1094" s="74" t="s">
        <v>5107</v>
      </c>
      <c r="C1094" s="74" t="s">
        <v>3494</v>
      </c>
      <c r="D1094" s="83">
        <v>1988</v>
      </c>
      <c r="E1094" s="88">
        <v>4.4000000000000004</v>
      </c>
      <c r="F1094" s="83" t="s">
        <v>2781</v>
      </c>
      <c r="G1094" s="83" t="s">
        <v>2803</v>
      </c>
      <c r="H1094" s="86"/>
      <c r="I1094" s="88"/>
      <c r="J1094" s="83">
        <v>2013</v>
      </c>
      <c r="K1094" s="83">
        <v>1131</v>
      </c>
    </row>
    <row r="1095" spans="1:11" x14ac:dyDescent="0.25">
      <c r="A1095" s="28"/>
      <c r="B1095" s="74" t="s">
        <v>5721</v>
      </c>
      <c r="C1095" s="74" t="s">
        <v>2632</v>
      </c>
      <c r="D1095" s="83">
        <v>1992</v>
      </c>
      <c r="E1095" s="88">
        <v>4.3600000000000003</v>
      </c>
      <c r="F1095" s="83" t="s">
        <v>2688</v>
      </c>
      <c r="G1095" s="83" t="s">
        <v>2818</v>
      </c>
      <c r="H1095" s="86"/>
      <c r="I1095" s="88"/>
      <c r="J1095" s="83">
        <v>2014</v>
      </c>
      <c r="K1095" s="83">
        <v>1117</v>
      </c>
    </row>
    <row r="1096" spans="1:11" x14ac:dyDescent="0.25">
      <c r="A1096" s="28"/>
      <c r="B1096" s="74" t="s">
        <v>5722</v>
      </c>
      <c r="C1096" s="74" t="s">
        <v>5907</v>
      </c>
      <c r="D1096" s="83">
        <v>1986</v>
      </c>
      <c r="E1096" s="88">
        <v>4.3600000000000003</v>
      </c>
      <c r="F1096" s="83"/>
      <c r="G1096" s="83" t="s">
        <v>2803</v>
      </c>
      <c r="H1096" s="86"/>
      <c r="I1096" s="88"/>
      <c r="J1096" s="83">
        <v>2014</v>
      </c>
      <c r="K1096" s="83">
        <v>1117</v>
      </c>
    </row>
    <row r="1097" spans="1:11" x14ac:dyDescent="0.25">
      <c r="A1097" s="28"/>
      <c r="B1097" s="74" t="s">
        <v>5723</v>
      </c>
      <c r="C1097" s="74" t="s">
        <v>5907</v>
      </c>
      <c r="D1097" s="83">
        <v>1987</v>
      </c>
      <c r="E1097" s="88">
        <v>4.3600000000000003</v>
      </c>
      <c r="F1097" s="83"/>
      <c r="G1097" s="83" t="s">
        <v>2803</v>
      </c>
      <c r="H1097" s="86"/>
      <c r="I1097" s="88"/>
      <c r="J1097" s="83">
        <v>2014</v>
      </c>
      <c r="K1097" s="83">
        <v>1117</v>
      </c>
    </row>
    <row r="1098" spans="1:11" x14ac:dyDescent="0.25">
      <c r="B1098" s="18" t="s">
        <v>5106</v>
      </c>
      <c r="C1098" s="18" t="s">
        <v>3597</v>
      </c>
      <c r="D1098" s="155">
        <v>1987</v>
      </c>
      <c r="E1098" s="25">
        <v>4.3600000000000003</v>
      </c>
      <c r="G1098" s="155" t="s">
        <v>2803</v>
      </c>
      <c r="H1098" s="133"/>
      <c r="J1098" s="4">
        <v>2015</v>
      </c>
      <c r="K1098" s="155">
        <v>1117</v>
      </c>
    </row>
    <row r="1099" spans="1:11" x14ac:dyDescent="0.25">
      <c r="A1099" s="28"/>
      <c r="B1099" s="74" t="s">
        <v>6142</v>
      </c>
      <c r="C1099" s="74" t="s">
        <v>5065</v>
      </c>
      <c r="D1099" s="83">
        <v>1979</v>
      </c>
      <c r="E1099" s="88">
        <v>4.3600000000000003</v>
      </c>
      <c r="F1099" s="83"/>
      <c r="G1099" s="83" t="s">
        <v>2803</v>
      </c>
      <c r="H1099" s="86"/>
      <c r="I1099" s="88"/>
      <c r="J1099" s="83">
        <v>2015</v>
      </c>
      <c r="K1099" s="83">
        <v>1117</v>
      </c>
    </row>
    <row r="1100" spans="1:11" x14ac:dyDescent="0.25">
      <c r="A1100" s="28"/>
      <c r="B1100" s="74" t="s">
        <v>5108</v>
      </c>
      <c r="C1100" s="74" t="s">
        <v>1120</v>
      </c>
      <c r="D1100" s="83">
        <v>1989</v>
      </c>
      <c r="E1100" s="88">
        <v>4.3600000000000003</v>
      </c>
      <c r="F1100" s="83" t="s">
        <v>2656</v>
      </c>
      <c r="G1100" s="83" t="s">
        <v>2803</v>
      </c>
      <c r="H1100" s="86"/>
      <c r="I1100" s="88"/>
      <c r="J1100" s="83">
        <v>2015</v>
      </c>
      <c r="K1100" s="83">
        <v>1117</v>
      </c>
    </row>
    <row r="1101" spans="1:11" x14ac:dyDescent="0.25">
      <c r="B1101" s="18" t="s">
        <v>3175</v>
      </c>
      <c r="C1101" s="18" t="s">
        <v>3174</v>
      </c>
      <c r="D1101" s="155">
        <v>1982</v>
      </c>
      <c r="E1101" s="25">
        <v>4.3</v>
      </c>
      <c r="F1101" s="4" t="s">
        <v>2672</v>
      </c>
      <c r="G1101" s="155" t="s">
        <v>2803</v>
      </c>
      <c r="H1101" s="133"/>
      <c r="J1101" s="4">
        <v>2005</v>
      </c>
      <c r="K1101" s="155">
        <v>1095</v>
      </c>
    </row>
    <row r="1102" spans="1:11" x14ac:dyDescent="0.25">
      <c r="B1102" s="18" t="s">
        <v>4916</v>
      </c>
      <c r="C1102" s="18" t="s">
        <v>4121</v>
      </c>
      <c r="D1102" s="128">
        <v>1987</v>
      </c>
      <c r="E1102" s="25">
        <v>4.3</v>
      </c>
      <c r="F1102" s="128"/>
      <c r="G1102" s="4" t="s">
        <v>2803</v>
      </c>
      <c r="H1102" s="133"/>
      <c r="J1102" s="4">
        <v>2012</v>
      </c>
      <c r="K1102" s="128">
        <v>1095</v>
      </c>
    </row>
    <row r="1103" spans="1:11" x14ac:dyDescent="0.25">
      <c r="A1103" s="28"/>
      <c r="B1103" s="74" t="s">
        <v>5724</v>
      </c>
      <c r="C1103" s="74" t="s">
        <v>5725</v>
      </c>
      <c r="D1103" s="83">
        <v>1987</v>
      </c>
      <c r="E1103" s="88">
        <v>4.21</v>
      </c>
      <c r="F1103" s="83" t="s">
        <v>2639</v>
      </c>
      <c r="G1103" s="83" t="s">
        <v>2803</v>
      </c>
      <c r="H1103" s="86"/>
      <c r="I1103" s="88"/>
      <c r="J1103" s="83">
        <v>2014</v>
      </c>
      <c r="K1103" s="83">
        <v>1063</v>
      </c>
    </row>
    <row r="1104" spans="1:11" x14ac:dyDescent="0.25">
      <c r="A1104" s="28">
        <v>20</v>
      </c>
      <c r="B1104" s="74" t="s">
        <v>5726</v>
      </c>
      <c r="C1104" s="74" t="s">
        <v>1168</v>
      </c>
      <c r="D1104" s="83">
        <v>1984</v>
      </c>
      <c r="E1104" s="88">
        <v>4.21</v>
      </c>
      <c r="F1104" s="83"/>
      <c r="G1104" s="83" t="s">
        <v>2803</v>
      </c>
      <c r="H1104" s="86"/>
      <c r="I1104" s="88"/>
      <c r="J1104" s="83">
        <v>2014</v>
      </c>
      <c r="K1104" s="83">
        <v>1063</v>
      </c>
    </row>
    <row r="1105" spans="1:11" x14ac:dyDescent="0.25">
      <c r="B1105" s="18" t="s">
        <v>5108</v>
      </c>
      <c r="C1105" s="18" t="s">
        <v>1120</v>
      </c>
      <c r="D1105" s="155">
        <v>1986</v>
      </c>
      <c r="E1105" s="25">
        <v>4.21</v>
      </c>
      <c r="F1105" s="4" t="s">
        <v>2656</v>
      </c>
      <c r="G1105" s="155" t="s">
        <v>2803</v>
      </c>
      <c r="H1105" s="133"/>
      <c r="J1105" s="4">
        <v>2014</v>
      </c>
      <c r="K1105" s="155">
        <v>1063</v>
      </c>
    </row>
    <row r="1106" spans="1:11" x14ac:dyDescent="0.25">
      <c r="B1106" s="18" t="s">
        <v>4916</v>
      </c>
      <c r="C1106" s="18" t="s">
        <v>4121</v>
      </c>
      <c r="D1106" s="155">
        <v>1987</v>
      </c>
      <c r="E1106" s="25">
        <v>4.21</v>
      </c>
      <c r="G1106" s="155" t="s">
        <v>2803</v>
      </c>
      <c r="H1106" s="133"/>
      <c r="J1106" s="4">
        <v>2015</v>
      </c>
      <c r="K1106" s="155">
        <v>1063</v>
      </c>
    </row>
    <row r="1107" spans="1:11" x14ac:dyDescent="0.25">
      <c r="A1107" s="28"/>
      <c r="B1107" s="74" t="s">
        <v>3176</v>
      </c>
      <c r="C1107" s="74" t="s">
        <v>3383</v>
      </c>
      <c r="D1107" s="83">
        <v>1980</v>
      </c>
      <c r="E1107" s="88">
        <v>4.2</v>
      </c>
      <c r="F1107" s="83" t="s">
        <v>2639</v>
      </c>
      <c r="G1107" s="83" t="s">
        <v>2803</v>
      </c>
      <c r="H1107" s="86"/>
      <c r="I1107" s="88"/>
      <c r="J1107" s="83">
        <v>2006</v>
      </c>
      <c r="K1107" s="83">
        <v>1059</v>
      </c>
    </row>
    <row r="1108" spans="1:11" x14ac:dyDescent="0.25">
      <c r="B1108" t="s">
        <v>3175</v>
      </c>
      <c r="C1108" s="18" t="s">
        <v>3561</v>
      </c>
      <c r="D1108" s="128">
        <v>1982</v>
      </c>
      <c r="E1108" s="25">
        <v>4.2</v>
      </c>
      <c r="F1108" s="4" t="s">
        <v>2672</v>
      </c>
      <c r="G1108" s="128" t="s">
        <v>2803</v>
      </c>
      <c r="H1108" s="133"/>
      <c r="J1108" s="4">
        <v>2013</v>
      </c>
      <c r="K1108" s="128">
        <v>1059</v>
      </c>
    </row>
    <row r="1109" spans="1:11" x14ac:dyDescent="0.25">
      <c r="B1109" t="s">
        <v>5108</v>
      </c>
      <c r="C1109" s="18" t="s">
        <v>5105</v>
      </c>
      <c r="D1109" s="139">
        <v>1989</v>
      </c>
      <c r="E1109" s="25">
        <v>4.2</v>
      </c>
      <c r="F1109" s="4" t="s">
        <v>2691</v>
      </c>
      <c r="G1109" s="139" t="s">
        <v>2803</v>
      </c>
      <c r="H1109" s="133"/>
      <c r="J1109" s="4">
        <v>2013</v>
      </c>
      <c r="K1109" s="139">
        <v>1059</v>
      </c>
    </row>
    <row r="1110" spans="1:11" x14ac:dyDescent="0.25">
      <c r="A1110" s="28"/>
      <c r="B1110" s="74" t="s">
        <v>5109</v>
      </c>
      <c r="C1110" s="74" t="s">
        <v>3190</v>
      </c>
      <c r="D1110" s="83">
        <v>1994</v>
      </c>
      <c r="E1110" s="88">
        <v>4.2</v>
      </c>
      <c r="F1110" s="83"/>
      <c r="G1110" s="83" t="s">
        <v>2805</v>
      </c>
      <c r="H1110" s="86"/>
      <c r="I1110" s="88"/>
      <c r="J1110" s="83">
        <v>2013</v>
      </c>
      <c r="K1110" s="83">
        <v>1059</v>
      </c>
    </row>
    <row r="1111" spans="1:11" x14ac:dyDescent="0.25">
      <c r="B1111" t="s">
        <v>3176</v>
      </c>
      <c r="C1111" s="18" t="s">
        <v>3177</v>
      </c>
      <c r="D1111" s="128">
        <v>1980</v>
      </c>
      <c r="E1111" s="5">
        <v>4.0999999999999996</v>
      </c>
      <c r="F1111" s="4" t="s">
        <v>2639</v>
      </c>
      <c r="G1111" s="128" t="s">
        <v>2803</v>
      </c>
      <c r="H1111" s="133"/>
      <c r="J1111" s="4">
        <v>2005</v>
      </c>
      <c r="K1111" s="128">
        <v>1023</v>
      </c>
    </row>
    <row r="1112" spans="1:11" x14ac:dyDescent="0.25">
      <c r="A1112" s="28"/>
      <c r="B1112" s="74" t="s">
        <v>3385</v>
      </c>
      <c r="C1112" s="74" t="s">
        <v>2005</v>
      </c>
      <c r="D1112" s="83">
        <v>1976</v>
      </c>
      <c r="E1112" s="88">
        <v>4.0999999999999996</v>
      </c>
      <c r="F1112" s="83" t="s">
        <v>2639</v>
      </c>
      <c r="G1112" s="83" t="s">
        <v>2803</v>
      </c>
      <c r="H1112" s="86"/>
      <c r="I1112" s="88"/>
      <c r="J1112" s="83">
        <v>2006</v>
      </c>
      <c r="K1112" s="83">
        <v>1023</v>
      </c>
    </row>
    <row r="1113" spans="1:11" x14ac:dyDescent="0.25">
      <c r="A1113" s="28"/>
      <c r="B1113" s="74" t="s">
        <v>5727</v>
      </c>
      <c r="C1113" s="74" t="s">
        <v>3773</v>
      </c>
      <c r="D1113" s="83">
        <v>1986</v>
      </c>
      <c r="E1113" s="88">
        <v>4.01</v>
      </c>
      <c r="F1113" s="83"/>
      <c r="G1113" s="83" t="s">
        <v>2803</v>
      </c>
      <c r="H1113" s="86"/>
      <c r="I1113" s="88"/>
      <c r="J1113" s="83">
        <v>2014</v>
      </c>
      <c r="K1113" s="83">
        <v>991</v>
      </c>
    </row>
    <row r="1114" spans="1:11" x14ac:dyDescent="0.25">
      <c r="A1114" s="28"/>
      <c r="B1114" s="74" t="s">
        <v>3178</v>
      </c>
      <c r="C1114" s="74" t="s">
        <v>41</v>
      </c>
      <c r="D1114" s="83">
        <v>1972</v>
      </c>
      <c r="E1114" s="88">
        <v>4</v>
      </c>
      <c r="F1114" s="83" t="s">
        <v>2639</v>
      </c>
      <c r="G1114" s="83" t="s">
        <v>2803</v>
      </c>
      <c r="H1114" s="86"/>
      <c r="I1114" s="88"/>
      <c r="J1114" s="83">
        <v>2005</v>
      </c>
      <c r="K1114" s="83">
        <v>987</v>
      </c>
    </row>
    <row r="1115" spans="1:11" x14ac:dyDescent="0.25">
      <c r="A1115" s="28"/>
      <c r="B1115" s="74" t="s">
        <v>3386</v>
      </c>
      <c r="C1115" s="74" t="s">
        <v>3382</v>
      </c>
      <c r="D1115" s="83">
        <v>1986</v>
      </c>
      <c r="E1115" s="88">
        <v>4</v>
      </c>
      <c r="F1115" s="83" t="s">
        <v>2680</v>
      </c>
      <c r="G1115" s="83" t="s">
        <v>2818</v>
      </c>
      <c r="H1115" s="86"/>
      <c r="I1115" s="88"/>
      <c r="J1115" s="83">
        <v>2006</v>
      </c>
      <c r="K1115" s="83">
        <v>987</v>
      </c>
    </row>
    <row r="1116" spans="1:11" x14ac:dyDescent="0.25">
      <c r="A1116" s="28"/>
      <c r="B1116" s="74" t="s">
        <v>3387</v>
      </c>
      <c r="C1116" s="74" t="s">
        <v>132</v>
      </c>
      <c r="D1116" s="83">
        <v>1983</v>
      </c>
      <c r="E1116" s="88">
        <v>4</v>
      </c>
      <c r="F1116" s="83" t="s">
        <v>2672</v>
      </c>
      <c r="G1116" s="83" t="s">
        <v>2803</v>
      </c>
      <c r="H1116" s="86"/>
      <c r="I1116" s="88"/>
      <c r="J1116" s="83">
        <v>2006</v>
      </c>
      <c r="K1116" s="83">
        <v>987</v>
      </c>
    </row>
    <row r="1117" spans="1:11" x14ac:dyDescent="0.25">
      <c r="A1117" s="28"/>
      <c r="B1117" s="74" t="s">
        <v>3388</v>
      </c>
      <c r="C1117" s="74" t="s">
        <v>3384</v>
      </c>
      <c r="D1117" s="83">
        <v>1987</v>
      </c>
      <c r="E1117" s="88">
        <v>4</v>
      </c>
      <c r="F1117" s="83" t="s">
        <v>2745</v>
      </c>
      <c r="G1117" s="83" t="s">
        <v>2805</v>
      </c>
      <c r="H1117" s="86"/>
      <c r="I1117" s="88"/>
      <c r="J1117" s="83">
        <v>2006</v>
      </c>
      <c r="K1117" s="83">
        <v>987</v>
      </c>
    </row>
    <row r="1118" spans="1:11" x14ac:dyDescent="0.25">
      <c r="A1118" s="28"/>
      <c r="B1118" s="74" t="s">
        <v>3389</v>
      </c>
      <c r="C1118" s="74" t="s">
        <v>132</v>
      </c>
      <c r="D1118" s="83">
        <v>1981</v>
      </c>
      <c r="E1118" s="88">
        <v>3.8</v>
      </c>
      <c r="F1118" s="83" t="s">
        <v>2672</v>
      </c>
      <c r="G1118" s="83" t="s">
        <v>2803</v>
      </c>
      <c r="H1118" s="86"/>
      <c r="I1118" s="88"/>
      <c r="J1118" s="83">
        <v>2006</v>
      </c>
      <c r="K1118" s="83">
        <v>916</v>
      </c>
    </row>
    <row r="1119" spans="1:11" x14ac:dyDescent="0.25">
      <c r="A1119" s="28">
        <v>30</v>
      </c>
      <c r="B1119" s="74" t="s">
        <v>3390</v>
      </c>
      <c r="C1119" s="74" t="s">
        <v>2707</v>
      </c>
      <c r="D1119" s="83">
        <v>1984</v>
      </c>
      <c r="E1119" s="88">
        <v>3.8</v>
      </c>
      <c r="F1119" s="83" t="s">
        <v>2708</v>
      </c>
      <c r="G1119" s="83" t="s">
        <v>2818</v>
      </c>
      <c r="H1119" s="86"/>
      <c r="I1119" s="88"/>
      <c r="J1119" s="83">
        <v>2006</v>
      </c>
      <c r="K1119" s="83">
        <v>916</v>
      </c>
    </row>
    <row r="1120" spans="1:11" x14ac:dyDescent="0.25">
      <c r="A1120" s="28"/>
      <c r="B1120" s="74" t="s">
        <v>3391</v>
      </c>
      <c r="C1120" s="74" t="s">
        <v>1759</v>
      </c>
      <c r="D1120" s="83">
        <v>1980</v>
      </c>
      <c r="E1120" s="88">
        <v>3.8</v>
      </c>
      <c r="F1120" s="83" t="s">
        <v>2639</v>
      </c>
      <c r="G1120" s="83" t="s">
        <v>2803</v>
      </c>
      <c r="H1120" s="86"/>
      <c r="I1120" s="88"/>
      <c r="J1120" s="83">
        <v>2006</v>
      </c>
      <c r="K1120" s="83">
        <v>916</v>
      </c>
    </row>
    <row r="1121" spans="1:12" x14ac:dyDescent="0.25">
      <c r="A1121" s="28"/>
      <c r="B1121" s="74" t="s">
        <v>3179</v>
      </c>
      <c r="C1121" s="74" t="s">
        <v>1759</v>
      </c>
      <c r="D1121" s="83">
        <v>1980</v>
      </c>
      <c r="E1121" s="88">
        <v>3.8</v>
      </c>
      <c r="F1121" s="83" t="s">
        <v>2639</v>
      </c>
      <c r="G1121" s="83" t="s">
        <v>2803</v>
      </c>
      <c r="H1121" s="86"/>
      <c r="I1121" s="88"/>
      <c r="J1121" s="83">
        <v>2006</v>
      </c>
      <c r="K1121" s="83">
        <v>916</v>
      </c>
    </row>
    <row r="1122" spans="1:12" x14ac:dyDescent="0.25">
      <c r="B1122" t="s">
        <v>3178</v>
      </c>
      <c r="C1122" s="18" t="s">
        <v>41</v>
      </c>
      <c r="D1122" s="128">
        <v>1972</v>
      </c>
      <c r="E1122" s="25">
        <v>3.8</v>
      </c>
      <c r="F1122" s="4" t="s">
        <v>2639</v>
      </c>
      <c r="G1122" s="128" t="s">
        <v>2803</v>
      </c>
      <c r="H1122" s="133"/>
      <c r="J1122" s="4">
        <v>2006</v>
      </c>
      <c r="K1122" s="128">
        <v>916</v>
      </c>
    </row>
    <row r="1123" spans="1:12" x14ac:dyDescent="0.25">
      <c r="A1123" s="28">
        <v>33</v>
      </c>
      <c r="B1123" s="74" t="s">
        <v>3392</v>
      </c>
      <c r="C1123" s="74" t="s">
        <v>1759</v>
      </c>
      <c r="D1123" s="83">
        <v>1981</v>
      </c>
      <c r="E1123" s="88">
        <v>3.6</v>
      </c>
      <c r="F1123" s="83" t="s">
        <v>2639</v>
      </c>
      <c r="G1123" s="83" t="s">
        <v>2803</v>
      </c>
      <c r="H1123" s="86"/>
      <c r="I1123" s="88"/>
      <c r="J1123" s="83">
        <v>2006</v>
      </c>
      <c r="K1123" s="83">
        <v>845</v>
      </c>
    </row>
    <row r="1125" spans="1:12" x14ac:dyDescent="0.25">
      <c r="A1125" s="77" t="s">
        <v>956</v>
      </c>
      <c r="B1125" s="78"/>
      <c r="C1125" s="78"/>
      <c r="D1125" s="81"/>
      <c r="E1125" s="81"/>
      <c r="F1125" s="81"/>
      <c r="G1125" s="81"/>
      <c r="H1125" s="131"/>
      <c r="I1125" s="87"/>
      <c r="J1125" s="81"/>
      <c r="K1125" s="81"/>
      <c r="L1125" s="78"/>
    </row>
    <row r="1126" spans="1:12" ht="4.5" customHeight="1" x14ac:dyDescent="0.25">
      <c r="B1126" s="18"/>
      <c r="C1126" s="18"/>
      <c r="E1126" s="21"/>
      <c r="G1126" s="128"/>
      <c r="H1126" s="12"/>
      <c r="I1126" s="128"/>
      <c r="K1126" s="128"/>
    </row>
    <row r="1127" spans="1:12" x14ac:dyDescent="0.25">
      <c r="A1127" s="96" t="s">
        <v>5618</v>
      </c>
      <c r="B1127" s="97"/>
      <c r="C1127" s="97"/>
      <c r="D1127" s="98"/>
      <c r="E1127" s="99"/>
      <c r="F1127" s="98"/>
      <c r="G1127" s="100"/>
      <c r="H1127" s="101"/>
      <c r="I1127" s="100"/>
      <c r="J1127" s="98"/>
      <c r="K1127" s="100"/>
      <c r="L1127" s="102"/>
    </row>
    <row r="1128" spans="1:12" ht="4.5" customHeight="1" x14ac:dyDescent="0.25">
      <c r="A1128" s="95"/>
      <c r="B1128" s="18"/>
      <c r="C1128" s="18"/>
      <c r="E1128" s="21"/>
      <c r="G1128" s="128"/>
      <c r="H1128" s="12"/>
      <c r="I1128" s="128"/>
      <c r="K1128" s="128"/>
    </row>
    <row r="1129" spans="1:12" x14ac:dyDescent="0.25">
      <c r="A1129" s="28">
        <v>1</v>
      </c>
      <c r="B1129" s="74" t="s">
        <v>2273</v>
      </c>
      <c r="C1129" s="74" t="s">
        <v>1168</v>
      </c>
      <c r="D1129" s="83">
        <v>1964</v>
      </c>
      <c r="E1129" s="88">
        <v>6.78</v>
      </c>
      <c r="F1129" s="83"/>
      <c r="G1129" s="83" t="s">
        <v>2803</v>
      </c>
      <c r="H1129" s="86">
        <v>2.7</v>
      </c>
      <c r="I1129" s="88"/>
      <c r="J1129" s="83">
        <v>1999</v>
      </c>
      <c r="K1129" s="91">
        <v>1152</v>
      </c>
    </row>
    <row r="1130" spans="1:12" x14ac:dyDescent="0.25">
      <c r="A1130" s="28"/>
      <c r="B1130" s="74" t="s">
        <v>3553</v>
      </c>
      <c r="C1130" s="74" t="s">
        <v>2222</v>
      </c>
      <c r="D1130" s="83">
        <v>1982</v>
      </c>
      <c r="E1130" s="88">
        <v>6.59</v>
      </c>
      <c r="F1130" s="83"/>
      <c r="G1130" s="83" t="s">
        <v>2803</v>
      </c>
      <c r="H1130" s="86">
        <v>2.2000000000000002</v>
      </c>
      <c r="I1130" s="88"/>
      <c r="J1130" s="83">
        <v>2006</v>
      </c>
      <c r="K1130" s="91">
        <v>1108</v>
      </c>
    </row>
    <row r="1131" spans="1:12" x14ac:dyDescent="0.25">
      <c r="A1131" s="28"/>
      <c r="B1131" s="74" t="s">
        <v>3395</v>
      </c>
      <c r="C1131" s="74" t="s">
        <v>1111</v>
      </c>
      <c r="D1131" s="83">
        <v>1985</v>
      </c>
      <c r="E1131" s="88">
        <v>6.39</v>
      </c>
      <c r="F1131" s="83"/>
      <c r="G1131" s="83" t="s">
        <v>2818</v>
      </c>
      <c r="H1131" s="86">
        <v>4.3</v>
      </c>
      <c r="I1131" s="88"/>
      <c r="J1131" s="83">
        <v>2007</v>
      </c>
      <c r="K1131" s="91">
        <v>1060</v>
      </c>
    </row>
    <row r="1132" spans="1:12" x14ac:dyDescent="0.25">
      <c r="A1132" s="28"/>
      <c r="B1132" s="74" t="s">
        <v>3399</v>
      </c>
      <c r="C1132" s="74" t="s">
        <v>3394</v>
      </c>
      <c r="D1132" s="83">
        <v>1980</v>
      </c>
      <c r="E1132" s="88">
        <v>6.32</v>
      </c>
      <c r="F1132" s="83" t="s">
        <v>2868</v>
      </c>
      <c r="G1132" s="83" t="s">
        <v>2803</v>
      </c>
      <c r="H1132" s="86">
        <v>3.3</v>
      </c>
      <c r="I1132" s="88"/>
      <c r="J1132" s="83">
        <v>2007</v>
      </c>
      <c r="K1132" s="91">
        <v>1044</v>
      </c>
    </row>
    <row r="1133" spans="1:12" x14ac:dyDescent="0.25">
      <c r="A1133" s="28"/>
      <c r="B1133" s="74" t="s">
        <v>3612</v>
      </c>
      <c r="C1133" s="74" t="s">
        <v>3610</v>
      </c>
      <c r="D1133" s="83">
        <v>1976</v>
      </c>
      <c r="E1133" s="88">
        <v>6.28</v>
      </c>
      <c r="F1133" s="83"/>
      <c r="G1133" s="83" t="s">
        <v>2803</v>
      </c>
      <c r="H1133" s="86">
        <v>2.7</v>
      </c>
      <c r="I1133" s="88"/>
      <c r="J1133" s="83">
        <v>2007</v>
      </c>
      <c r="K1133" s="91">
        <v>1035</v>
      </c>
    </row>
    <row r="1134" spans="1:12" x14ac:dyDescent="0.25">
      <c r="A1134" s="28"/>
      <c r="B1134" s="74" t="s">
        <v>3398</v>
      </c>
      <c r="C1134" s="74" t="s">
        <v>1120</v>
      </c>
      <c r="D1134" s="83">
        <v>1980</v>
      </c>
      <c r="E1134" s="88">
        <v>6.14</v>
      </c>
      <c r="F1134" s="83" t="s">
        <v>2656</v>
      </c>
      <c r="G1134" s="83" t="s">
        <v>2803</v>
      </c>
      <c r="H1134" s="86">
        <v>2.7</v>
      </c>
      <c r="I1134" s="88"/>
      <c r="J1134" s="83">
        <v>2006</v>
      </c>
      <c r="K1134" s="91">
        <v>1002</v>
      </c>
    </row>
    <row r="1135" spans="1:12" x14ac:dyDescent="0.25">
      <c r="A1135" s="28"/>
      <c r="B1135" s="74" t="s">
        <v>5307</v>
      </c>
      <c r="C1135" s="74" t="s">
        <v>590</v>
      </c>
      <c r="D1135" s="83">
        <v>1961</v>
      </c>
      <c r="E1135" s="88">
        <v>6.11</v>
      </c>
      <c r="F1135" s="83" t="s">
        <v>2678</v>
      </c>
      <c r="G1135" s="83" t="s">
        <v>2803</v>
      </c>
      <c r="H1135" s="86">
        <v>3.4</v>
      </c>
      <c r="I1135" s="88"/>
      <c r="J1135" s="83">
        <v>1991</v>
      </c>
      <c r="K1135" s="91">
        <v>995</v>
      </c>
    </row>
    <row r="1136" spans="1:12" x14ac:dyDescent="0.25">
      <c r="A1136" s="28"/>
      <c r="B1136" s="74" t="s">
        <v>2054</v>
      </c>
      <c r="C1136" s="74" t="s">
        <v>5413</v>
      </c>
      <c r="D1136" s="83">
        <v>1977</v>
      </c>
      <c r="E1136" s="88">
        <v>6.07</v>
      </c>
      <c r="F1136" s="83" t="s">
        <v>2656</v>
      </c>
      <c r="G1136" s="83" t="s">
        <v>2818</v>
      </c>
      <c r="H1136" s="86">
        <v>2.2000000000000002</v>
      </c>
      <c r="I1136" s="88"/>
      <c r="J1136" s="83">
        <v>1999</v>
      </c>
      <c r="K1136" s="91">
        <v>986</v>
      </c>
    </row>
    <row r="1137" spans="1:12" x14ac:dyDescent="0.25">
      <c r="A1137" s="28"/>
      <c r="B1137" s="74" t="s">
        <v>960</v>
      </c>
      <c r="C1137" s="74" t="s">
        <v>852</v>
      </c>
      <c r="D1137" s="83"/>
      <c r="E1137" s="88">
        <v>5.95</v>
      </c>
      <c r="F1137" s="83"/>
      <c r="G1137" s="83"/>
      <c r="H1137" s="86">
        <v>2.8</v>
      </c>
      <c r="I1137" s="88"/>
      <c r="J1137" s="83">
        <v>1991</v>
      </c>
      <c r="K1137" s="91">
        <v>957</v>
      </c>
    </row>
    <row r="1138" spans="1:12" x14ac:dyDescent="0.25">
      <c r="A1138" s="28">
        <v>10</v>
      </c>
      <c r="B1138" s="74" t="s">
        <v>3613</v>
      </c>
      <c r="C1138" s="74" t="s">
        <v>942</v>
      </c>
      <c r="D1138" s="83">
        <v>1991</v>
      </c>
      <c r="E1138" s="88">
        <v>5.81</v>
      </c>
      <c r="F1138" s="83" t="s">
        <v>2656</v>
      </c>
      <c r="G1138" s="83" t="s">
        <v>1127</v>
      </c>
      <c r="H1138" s="86">
        <v>2.5</v>
      </c>
      <c r="I1138" s="88"/>
      <c r="J1138" s="83">
        <v>2007</v>
      </c>
      <c r="K1138" s="91">
        <v>924</v>
      </c>
    </row>
    <row r="1139" spans="1:12" x14ac:dyDescent="0.25">
      <c r="A1139" s="28"/>
      <c r="B1139" s="74" t="s">
        <v>5579</v>
      </c>
      <c r="C1139" s="74" t="s">
        <v>2581</v>
      </c>
      <c r="D1139" s="83">
        <v>1976</v>
      </c>
      <c r="E1139" s="88">
        <v>5.34</v>
      </c>
      <c r="F1139" s="83" t="s">
        <v>2639</v>
      </c>
      <c r="G1139" s="83" t="s">
        <v>2803</v>
      </c>
      <c r="H1139" s="86">
        <v>2.2000000000000002</v>
      </c>
      <c r="I1139" s="88"/>
      <c r="J1139" s="83">
        <v>2001</v>
      </c>
      <c r="K1139" s="91">
        <v>816</v>
      </c>
    </row>
    <row r="1140" spans="1:12" ht="4.5" customHeight="1" x14ac:dyDescent="0.25">
      <c r="B1140" s="18"/>
      <c r="C1140" s="18"/>
      <c r="D1140" s="128"/>
      <c r="E1140" s="21"/>
      <c r="F1140" s="128"/>
      <c r="G1140" s="128"/>
      <c r="H1140" s="12"/>
      <c r="I1140" s="128"/>
      <c r="K1140" s="128"/>
    </row>
    <row r="1141" spans="1:12" x14ac:dyDescent="0.25">
      <c r="A1141" s="96" t="s">
        <v>5619</v>
      </c>
      <c r="B1141" s="97"/>
      <c r="C1141" s="97"/>
      <c r="D1141" s="98"/>
      <c r="E1141" s="99"/>
      <c r="F1141" s="98"/>
      <c r="G1141" s="100"/>
      <c r="H1141" s="101"/>
      <c r="I1141" s="100"/>
      <c r="J1141" s="98"/>
      <c r="K1141" s="100"/>
      <c r="L1141" s="102"/>
    </row>
    <row r="1142" spans="1:12" ht="4.5" customHeight="1" x14ac:dyDescent="0.25">
      <c r="B1142" s="18"/>
      <c r="C1142" s="18"/>
      <c r="D1142" s="128"/>
      <c r="E1142" s="21"/>
      <c r="F1142" s="128"/>
      <c r="G1142" s="128"/>
      <c r="H1142" s="12"/>
      <c r="I1142" s="128"/>
      <c r="K1142" s="128"/>
    </row>
    <row r="1143" spans="1:12" x14ac:dyDescent="0.25">
      <c r="A1143" s="28">
        <v>1</v>
      </c>
      <c r="B1143" s="74" t="s">
        <v>3395</v>
      </c>
      <c r="C1143" s="74" t="s">
        <v>1111</v>
      </c>
      <c r="D1143" s="83">
        <v>1985</v>
      </c>
      <c r="E1143" s="88">
        <v>6.62</v>
      </c>
      <c r="F1143" s="83"/>
      <c r="G1143" s="83" t="s">
        <v>2818</v>
      </c>
      <c r="H1143" s="86">
        <v>1.7</v>
      </c>
      <c r="I1143" s="88"/>
      <c r="J1143" s="83">
        <v>2006</v>
      </c>
      <c r="K1143" s="91">
        <v>1115</v>
      </c>
    </row>
    <row r="1144" spans="1:12" x14ac:dyDescent="0.25">
      <c r="A1144" s="28"/>
      <c r="B1144" s="74" t="s">
        <v>3396</v>
      </c>
      <c r="C1144" s="74" t="s">
        <v>114</v>
      </c>
      <c r="D1144" s="83">
        <v>1984</v>
      </c>
      <c r="E1144" s="88">
        <v>6.52</v>
      </c>
      <c r="F1144" s="83" t="s">
        <v>2639</v>
      </c>
      <c r="G1144" s="83" t="s">
        <v>2803</v>
      </c>
      <c r="H1144" s="86">
        <v>0.6</v>
      </c>
      <c r="I1144" s="88"/>
      <c r="J1144" s="83">
        <v>2008</v>
      </c>
      <c r="K1144" s="91">
        <v>1091</v>
      </c>
    </row>
    <row r="1145" spans="1:12" x14ac:dyDescent="0.25">
      <c r="A1145" s="28"/>
      <c r="B1145" s="74" t="s">
        <v>2048</v>
      </c>
      <c r="C1145" s="74" t="s">
        <v>1111</v>
      </c>
      <c r="D1145" s="83">
        <v>1961</v>
      </c>
      <c r="E1145" s="88">
        <v>6.47</v>
      </c>
      <c r="F1145" s="83"/>
      <c r="G1145" s="83" t="s">
        <v>2803</v>
      </c>
      <c r="H1145" s="86">
        <v>1.6</v>
      </c>
      <c r="I1145" s="88"/>
      <c r="J1145" s="83">
        <v>1998</v>
      </c>
      <c r="K1145" s="91">
        <v>1080</v>
      </c>
    </row>
    <row r="1146" spans="1:12" x14ac:dyDescent="0.25">
      <c r="A1146" s="28"/>
      <c r="B1146" s="74" t="s">
        <v>3553</v>
      </c>
      <c r="C1146" s="74" t="s">
        <v>2222</v>
      </c>
      <c r="D1146" s="83">
        <v>1982</v>
      </c>
      <c r="E1146" s="88">
        <v>6.47</v>
      </c>
      <c r="F1146" s="83"/>
      <c r="G1146" s="83" t="s">
        <v>2803</v>
      </c>
      <c r="H1146" s="86">
        <v>1.6</v>
      </c>
      <c r="I1146" s="88"/>
      <c r="J1146" s="83">
        <v>2006</v>
      </c>
      <c r="K1146" s="91">
        <v>1080</v>
      </c>
    </row>
    <row r="1147" spans="1:12" x14ac:dyDescent="0.25">
      <c r="A1147" s="28"/>
      <c r="B1147" s="74" t="s">
        <v>2051</v>
      </c>
      <c r="C1147" s="74" t="s">
        <v>8</v>
      </c>
      <c r="D1147" s="83">
        <v>1979</v>
      </c>
      <c r="E1147" s="88">
        <v>6.45</v>
      </c>
      <c r="F1147" s="83" t="s">
        <v>2656</v>
      </c>
      <c r="G1147" s="83" t="s">
        <v>2818</v>
      </c>
      <c r="H1147" s="86">
        <v>0</v>
      </c>
      <c r="I1147" s="88"/>
      <c r="J1147" s="83">
        <v>2000</v>
      </c>
      <c r="K1147" s="91">
        <v>1075</v>
      </c>
    </row>
    <row r="1148" spans="1:12" x14ac:dyDescent="0.25">
      <c r="A1148" s="28"/>
      <c r="B1148" s="74" t="s">
        <v>4139</v>
      </c>
      <c r="C1148" s="74" t="s">
        <v>4138</v>
      </c>
      <c r="D1148" s="83">
        <v>1988</v>
      </c>
      <c r="E1148" s="88">
        <v>6.42</v>
      </c>
      <c r="F1148" s="83" t="s">
        <v>2639</v>
      </c>
      <c r="G1148" s="83" t="s">
        <v>2818</v>
      </c>
      <c r="H1148" s="86">
        <v>0.7</v>
      </c>
      <c r="I1148" s="88"/>
      <c r="J1148" s="83">
        <v>2008</v>
      </c>
      <c r="K1148" s="91">
        <v>1068</v>
      </c>
    </row>
    <row r="1149" spans="1:12" x14ac:dyDescent="0.25">
      <c r="A1149" s="28"/>
      <c r="B1149" s="74" t="s">
        <v>2274</v>
      </c>
      <c r="C1149" s="74" t="s">
        <v>2275</v>
      </c>
      <c r="D1149" s="83">
        <v>1965</v>
      </c>
      <c r="E1149" s="88">
        <v>6.4</v>
      </c>
      <c r="F1149" s="83" t="s">
        <v>2802</v>
      </c>
      <c r="G1149" s="83" t="s">
        <v>2803</v>
      </c>
      <c r="H1149" s="86">
        <v>0.9</v>
      </c>
      <c r="I1149" s="88"/>
      <c r="J1149" s="83">
        <v>1999</v>
      </c>
      <c r="K1149" s="91">
        <v>1063</v>
      </c>
    </row>
    <row r="1150" spans="1:12" x14ac:dyDescent="0.25">
      <c r="A1150" s="28"/>
      <c r="B1150" s="74" t="s">
        <v>2273</v>
      </c>
      <c r="C1150" s="74" t="s">
        <v>1168</v>
      </c>
      <c r="D1150" s="83">
        <v>1964</v>
      </c>
      <c r="E1150" s="88">
        <v>6.4</v>
      </c>
      <c r="F1150" s="83"/>
      <c r="G1150" s="83" t="s">
        <v>2803</v>
      </c>
      <c r="H1150" s="86">
        <v>0.2</v>
      </c>
      <c r="I1150" s="88"/>
      <c r="J1150" s="83">
        <v>1999</v>
      </c>
      <c r="K1150" s="91">
        <v>1063</v>
      </c>
    </row>
    <row r="1151" spans="1:12" x14ac:dyDescent="0.25">
      <c r="A1151" s="28"/>
      <c r="B1151" s="74" t="s">
        <v>3122</v>
      </c>
      <c r="C1151" s="74" t="s">
        <v>2723</v>
      </c>
      <c r="D1151" s="83">
        <v>1978</v>
      </c>
      <c r="E1151" s="88">
        <v>6.39</v>
      </c>
      <c r="F1151" s="83" t="s">
        <v>2656</v>
      </c>
      <c r="G1151" s="83" t="s">
        <v>2803</v>
      </c>
      <c r="H1151" s="86">
        <v>0</v>
      </c>
      <c r="I1151" s="88"/>
      <c r="J1151" s="83">
        <v>2000</v>
      </c>
      <c r="K1151" s="91">
        <v>1060</v>
      </c>
    </row>
    <row r="1152" spans="1:12" x14ac:dyDescent="0.25">
      <c r="B1152" t="s">
        <v>3396</v>
      </c>
      <c r="C1152" s="18" t="s">
        <v>2801</v>
      </c>
      <c r="D1152" s="128">
        <v>1984</v>
      </c>
      <c r="E1152" s="21">
        <v>6.39</v>
      </c>
      <c r="F1152" s="4" t="s">
        <v>2802</v>
      </c>
      <c r="G1152" s="128" t="s">
        <v>2818</v>
      </c>
      <c r="H1152" s="12">
        <v>0.7</v>
      </c>
      <c r="I1152" s="128"/>
      <c r="J1152" s="4">
        <v>2006</v>
      </c>
      <c r="K1152" s="89">
        <v>1060</v>
      </c>
    </row>
    <row r="1153" spans="1:11" x14ac:dyDescent="0.25">
      <c r="A1153" s="28">
        <v>10</v>
      </c>
      <c r="B1153" s="74" t="s">
        <v>3168</v>
      </c>
      <c r="C1153" s="74" t="s">
        <v>2791</v>
      </c>
      <c r="D1153" s="83">
        <v>1982</v>
      </c>
      <c r="E1153" s="88">
        <v>6.36</v>
      </c>
      <c r="F1153" s="83" t="s">
        <v>2656</v>
      </c>
      <c r="G1153" s="83" t="s">
        <v>2803</v>
      </c>
      <c r="H1153" s="86">
        <v>0.9</v>
      </c>
      <c r="I1153" s="88"/>
      <c r="J1153" s="83">
        <v>2009</v>
      </c>
      <c r="K1153" s="91">
        <v>1053</v>
      </c>
    </row>
    <row r="1154" spans="1:11" x14ac:dyDescent="0.25">
      <c r="A1154" s="28"/>
      <c r="B1154" s="74" t="s">
        <v>957</v>
      </c>
      <c r="C1154" s="74" t="s">
        <v>958</v>
      </c>
      <c r="D1154" s="83">
        <v>1968</v>
      </c>
      <c r="E1154" s="88">
        <v>6.33</v>
      </c>
      <c r="F1154" s="83" t="s">
        <v>2639</v>
      </c>
      <c r="G1154" s="83" t="s">
        <v>2803</v>
      </c>
      <c r="H1154" s="86">
        <v>0.4</v>
      </c>
      <c r="I1154" s="88"/>
      <c r="J1154" s="83">
        <v>1991</v>
      </c>
      <c r="K1154" s="91">
        <v>1047</v>
      </c>
    </row>
    <row r="1155" spans="1:11" x14ac:dyDescent="0.25">
      <c r="A1155" s="28"/>
      <c r="B1155" s="74" t="s">
        <v>3611</v>
      </c>
      <c r="C1155" s="74" t="s">
        <v>1111</v>
      </c>
      <c r="D1155" s="83">
        <v>1983</v>
      </c>
      <c r="E1155" s="88">
        <v>6.28</v>
      </c>
      <c r="F1155" s="83"/>
      <c r="G1155" s="83" t="s">
        <v>2803</v>
      </c>
      <c r="H1155" s="86">
        <v>0.6</v>
      </c>
      <c r="I1155" s="88"/>
      <c r="J1155" s="83">
        <v>2007</v>
      </c>
      <c r="K1155" s="91">
        <v>1035</v>
      </c>
    </row>
    <row r="1156" spans="1:11" x14ac:dyDescent="0.25">
      <c r="A1156" s="28"/>
      <c r="B1156" s="74" t="s">
        <v>959</v>
      </c>
      <c r="C1156" s="74" t="s">
        <v>718</v>
      </c>
      <c r="D1156" s="83">
        <v>1968</v>
      </c>
      <c r="E1156" s="88">
        <v>6.26</v>
      </c>
      <c r="F1156" s="83" t="s">
        <v>2771</v>
      </c>
      <c r="G1156" s="83" t="s">
        <v>2803</v>
      </c>
      <c r="H1156" s="86">
        <v>1.3</v>
      </c>
      <c r="I1156" s="88"/>
      <c r="J1156" s="83">
        <v>1991</v>
      </c>
      <c r="K1156" s="91">
        <v>1030</v>
      </c>
    </row>
    <row r="1157" spans="1:11" x14ac:dyDescent="0.25">
      <c r="A1157" s="28"/>
      <c r="B1157" s="74" t="s">
        <v>2049</v>
      </c>
      <c r="C1157" s="74" t="s">
        <v>2050</v>
      </c>
      <c r="D1157" s="83">
        <v>1977</v>
      </c>
      <c r="E1157" s="88">
        <v>6.26</v>
      </c>
      <c r="F1157" s="83" t="s">
        <v>2856</v>
      </c>
      <c r="G1157" s="83" t="s">
        <v>2818</v>
      </c>
      <c r="H1157" s="86">
        <v>0.5</v>
      </c>
      <c r="I1157" s="88"/>
      <c r="J1157" s="83">
        <v>1998</v>
      </c>
      <c r="K1157" s="91">
        <v>1030</v>
      </c>
    </row>
    <row r="1158" spans="1:11" x14ac:dyDescent="0.25">
      <c r="A1158" s="28"/>
      <c r="B1158" s="74" t="s">
        <v>2051</v>
      </c>
      <c r="C1158" s="74" t="s">
        <v>8</v>
      </c>
      <c r="D1158" s="83">
        <v>1979</v>
      </c>
      <c r="E1158" s="88">
        <v>6.25</v>
      </c>
      <c r="F1158" s="83" t="s">
        <v>2656</v>
      </c>
      <c r="G1158" s="83" t="s">
        <v>2805</v>
      </c>
      <c r="H1158" s="86">
        <v>0.2</v>
      </c>
      <c r="I1158" s="88"/>
      <c r="J1158" s="83">
        <v>1998</v>
      </c>
      <c r="K1158" s="91">
        <v>1028</v>
      </c>
    </row>
    <row r="1159" spans="1:11" x14ac:dyDescent="0.25">
      <c r="A1159" s="28"/>
      <c r="B1159" s="79" t="s">
        <v>5615</v>
      </c>
      <c r="C1159" s="74" t="s">
        <v>5531</v>
      </c>
      <c r="D1159" s="83">
        <v>1974</v>
      </c>
      <c r="E1159" s="88">
        <v>6.24</v>
      </c>
      <c r="F1159" s="83" t="s">
        <v>2639</v>
      </c>
      <c r="G1159" s="83" t="s">
        <v>2803</v>
      </c>
      <c r="H1159" s="86">
        <v>0.5</v>
      </c>
      <c r="I1159" s="88"/>
      <c r="J1159" s="83">
        <v>1998</v>
      </c>
      <c r="K1159" s="91">
        <v>1025</v>
      </c>
    </row>
    <row r="1160" spans="1:11" x14ac:dyDescent="0.25">
      <c r="A1160" s="28"/>
      <c r="B1160" s="74" t="s">
        <v>3395</v>
      </c>
      <c r="C1160" s="74" t="s">
        <v>1111</v>
      </c>
      <c r="D1160" s="83">
        <v>1985</v>
      </c>
      <c r="E1160" s="88">
        <v>6.24</v>
      </c>
      <c r="F1160" s="83"/>
      <c r="G1160" s="83" t="s">
        <v>2818</v>
      </c>
      <c r="H1160" s="86">
        <v>0.8</v>
      </c>
      <c r="I1160" s="88"/>
      <c r="J1160" s="83">
        <v>2007</v>
      </c>
      <c r="K1160" s="91">
        <v>1025</v>
      </c>
    </row>
    <row r="1161" spans="1:11" x14ac:dyDescent="0.25">
      <c r="A1161" s="28"/>
      <c r="B1161" s="74" t="s">
        <v>2053</v>
      </c>
      <c r="C1161" s="74" t="s">
        <v>1111</v>
      </c>
      <c r="D1161" s="83"/>
      <c r="E1161" s="88">
        <v>6.22</v>
      </c>
      <c r="F1161" s="83"/>
      <c r="G1161" s="83"/>
      <c r="H1161" s="86">
        <v>0.7</v>
      </c>
      <c r="I1161" s="88"/>
      <c r="J1161" s="83">
        <v>1998</v>
      </c>
      <c r="K1161" s="91">
        <v>1021</v>
      </c>
    </row>
    <row r="1162" spans="1:11" x14ac:dyDescent="0.25">
      <c r="A1162" s="28"/>
      <c r="B1162" s="74" t="s">
        <v>3398</v>
      </c>
      <c r="C1162" s="74" t="s">
        <v>1120</v>
      </c>
      <c r="D1162" s="83">
        <v>1980</v>
      </c>
      <c r="E1162" s="88">
        <v>6.21</v>
      </c>
      <c r="F1162" s="83" t="s">
        <v>2656</v>
      </c>
      <c r="G1162" s="83" t="s">
        <v>2803</v>
      </c>
      <c r="H1162" s="86">
        <v>0.5</v>
      </c>
      <c r="I1162" s="88"/>
      <c r="J1162" s="83">
        <v>2007</v>
      </c>
      <c r="K1162" s="91">
        <v>1018</v>
      </c>
    </row>
    <row r="1163" spans="1:11" x14ac:dyDescent="0.25">
      <c r="A1163" s="28"/>
      <c r="B1163" s="74" t="s">
        <v>4140</v>
      </c>
      <c r="C1163" s="74" t="s">
        <v>4138</v>
      </c>
      <c r="D1163" s="83">
        <v>1988</v>
      </c>
      <c r="E1163" s="88">
        <v>6.21</v>
      </c>
      <c r="F1163" s="83" t="s">
        <v>2639</v>
      </c>
      <c r="G1163" s="83" t="s">
        <v>2818</v>
      </c>
      <c r="H1163" s="86">
        <v>0.6</v>
      </c>
      <c r="I1163" s="88"/>
      <c r="J1163" s="83">
        <v>2008</v>
      </c>
      <c r="K1163" s="91">
        <v>1018</v>
      </c>
    </row>
    <row r="1164" spans="1:11" x14ac:dyDescent="0.25">
      <c r="B1164" t="s">
        <v>2049</v>
      </c>
      <c r="C1164" t="s">
        <v>2050</v>
      </c>
      <c r="D1164" s="4">
        <v>1977</v>
      </c>
      <c r="E1164" s="5">
        <v>6.2</v>
      </c>
      <c r="F1164" s="4" t="s">
        <v>2856</v>
      </c>
      <c r="G1164" s="4" t="s">
        <v>2818</v>
      </c>
      <c r="H1164" s="12">
        <v>0.6</v>
      </c>
      <c r="I1164" s="4"/>
      <c r="J1164" s="4">
        <v>1999</v>
      </c>
      <c r="K1164" s="90">
        <v>1016</v>
      </c>
    </row>
    <row r="1165" spans="1:11" x14ac:dyDescent="0.25">
      <c r="A1165" s="28">
        <v>20</v>
      </c>
      <c r="B1165" s="74" t="s">
        <v>3092</v>
      </c>
      <c r="C1165" s="74" t="s">
        <v>2938</v>
      </c>
      <c r="D1165" s="83">
        <v>1979</v>
      </c>
      <c r="E1165" s="88">
        <v>6.2</v>
      </c>
      <c r="F1165" s="83" t="s">
        <v>2672</v>
      </c>
      <c r="G1165" s="83" t="s">
        <v>2818</v>
      </c>
      <c r="H1165" s="86">
        <v>0</v>
      </c>
      <c r="I1165" s="88"/>
      <c r="J1165" s="83">
        <v>2000</v>
      </c>
      <c r="K1165" s="91">
        <v>1016</v>
      </c>
    </row>
    <row r="1166" spans="1:11" x14ac:dyDescent="0.25">
      <c r="A1166" s="28"/>
      <c r="B1166" s="74" t="s">
        <v>3397</v>
      </c>
      <c r="C1166" s="74" t="s">
        <v>2757</v>
      </c>
      <c r="D1166" s="83">
        <v>1985</v>
      </c>
      <c r="E1166" s="88">
        <v>6.19</v>
      </c>
      <c r="F1166" s="83" t="s">
        <v>2639</v>
      </c>
      <c r="G1166" s="83" t="s">
        <v>2818</v>
      </c>
      <c r="H1166" s="86">
        <v>0.7</v>
      </c>
      <c r="I1166" s="88"/>
      <c r="J1166" s="83">
        <v>2006</v>
      </c>
      <c r="K1166" s="91">
        <v>1013</v>
      </c>
    </row>
    <row r="1167" spans="1:11" x14ac:dyDescent="0.25">
      <c r="A1167" s="28"/>
      <c r="B1167" s="74" t="s">
        <v>2633</v>
      </c>
      <c r="C1167" s="74" t="s">
        <v>2222</v>
      </c>
      <c r="D1167" s="83">
        <v>1972</v>
      </c>
      <c r="E1167" s="88">
        <v>6.18</v>
      </c>
      <c r="F1167" s="83"/>
      <c r="G1167" s="83" t="s">
        <v>2803</v>
      </c>
      <c r="H1167" s="86">
        <v>1.1000000000000001</v>
      </c>
      <c r="I1167" s="88"/>
      <c r="J1167" s="83">
        <v>2001</v>
      </c>
      <c r="K1167" s="91">
        <v>1011</v>
      </c>
    </row>
    <row r="1168" spans="1:11" x14ac:dyDescent="0.25">
      <c r="A1168" s="28"/>
      <c r="B1168" s="74" t="s">
        <v>3612</v>
      </c>
      <c r="C1168" s="74" t="s">
        <v>3610</v>
      </c>
      <c r="D1168" s="83">
        <v>1976</v>
      </c>
      <c r="E1168" s="88">
        <v>6.16</v>
      </c>
      <c r="F1168" s="83"/>
      <c r="G1168" s="83" t="s">
        <v>2803</v>
      </c>
      <c r="H1168" s="86">
        <v>0.7</v>
      </c>
      <c r="I1168" s="88"/>
      <c r="J1168" s="83">
        <v>2007</v>
      </c>
      <c r="K1168" s="91">
        <v>1007</v>
      </c>
    </row>
    <row r="1169" spans="1:11" x14ac:dyDescent="0.25">
      <c r="A1169" s="28"/>
      <c r="B1169" s="74" t="s">
        <v>3093</v>
      </c>
      <c r="C1169" s="74" t="s">
        <v>3094</v>
      </c>
      <c r="D1169" s="83">
        <v>1978</v>
      </c>
      <c r="E1169" s="88">
        <v>6.12</v>
      </c>
      <c r="F1169" s="83" t="s">
        <v>2702</v>
      </c>
      <c r="G1169" s="83" t="s">
        <v>2818</v>
      </c>
      <c r="H1169" s="86">
        <v>0</v>
      </c>
      <c r="I1169" s="88"/>
      <c r="J1169" s="83">
        <v>2000</v>
      </c>
      <c r="K1169" s="91">
        <v>997</v>
      </c>
    </row>
    <row r="1170" spans="1:11" x14ac:dyDescent="0.25">
      <c r="A1170" s="28"/>
      <c r="B1170" s="74" t="s">
        <v>3399</v>
      </c>
      <c r="C1170" s="74" t="s">
        <v>3394</v>
      </c>
      <c r="D1170" s="83">
        <v>1980</v>
      </c>
      <c r="E1170" s="88">
        <v>6.12</v>
      </c>
      <c r="F1170" s="83" t="s">
        <v>2868</v>
      </c>
      <c r="G1170" s="83" t="s">
        <v>2803</v>
      </c>
      <c r="H1170" s="86">
        <v>1.1000000000000001</v>
      </c>
      <c r="I1170" s="88"/>
      <c r="J1170" s="83">
        <v>2006</v>
      </c>
      <c r="K1170" s="91">
        <v>997</v>
      </c>
    </row>
    <row r="1171" spans="1:11" x14ac:dyDescent="0.25">
      <c r="A1171" s="28"/>
      <c r="B1171" s="74" t="s">
        <v>2054</v>
      </c>
      <c r="C1171" s="74" t="s">
        <v>5413</v>
      </c>
      <c r="D1171" s="83">
        <v>1977</v>
      </c>
      <c r="E1171" s="88">
        <v>6.11</v>
      </c>
      <c r="F1171" s="83" t="s">
        <v>2656</v>
      </c>
      <c r="G1171" s="83" t="s">
        <v>2818</v>
      </c>
      <c r="H1171" s="86">
        <v>0.5</v>
      </c>
      <c r="I1171" s="88"/>
      <c r="J1171" s="83">
        <v>1998</v>
      </c>
      <c r="K1171" s="91">
        <v>995</v>
      </c>
    </row>
    <row r="1172" spans="1:11" x14ac:dyDescent="0.25">
      <c r="A1172" s="28"/>
      <c r="B1172" s="74" t="s">
        <v>1001</v>
      </c>
      <c r="C1172" s="74" t="s">
        <v>852</v>
      </c>
      <c r="D1172" s="83">
        <v>1962</v>
      </c>
      <c r="E1172" s="88">
        <v>6.1</v>
      </c>
      <c r="F1172" s="83"/>
      <c r="G1172" s="83" t="s">
        <v>2803</v>
      </c>
      <c r="H1172" s="86">
        <v>0.9</v>
      </c>
      <c r="I1172" s="88"/>
      <c r="J1172" s="83">
        <v>1991</v>
      </c>
      <c r="K1172" s="91">
        <v>993</v>
      </c>
    </row>
    <row r="1173" spans="1:11" x14ac:dyDescent="0.25">
      <c r="A1173" s="28"/>
      <c r="B1173" s="74" t="s">
        <v>2055</v>
      </c>
      <c r="C1173" s="74" t="s">
        <v>114</v>
      </c>
      <c r="D1173" s="83">
        <v>1970</v>
      </c>
      <c r="E1173" s="88">
        <v>6.09</v>
      </c>
      <c r="F1173" s="83" t="s">
        <v>2639</v>
      </c>
      <c r="G1173" s="83" t="s">
        <v>2803</v>
      </c>
      <c r="H1173" s="86">
        <v>-1.8</v>
      </c>
      <c r="I1173" s="88"/>
      <c r="J1173" s="83">
        <v>1998</v>
      </c>
      <c r="K1173" s="91">
        <v>990</v>
      </c>
    </row>
    <row r="1174" spans="1:11" x14ac:dyDescent="0.25">
      <c r="A1174" s="28"/>
      <c r="B1174" s="74" t="s">
        <v>3401</v>
      </c>
      <c r="C1174" s="74" t="s">
        <v>2707</v>
      </c>
      <c r="D1174" s="83">
        <v>1983</v>
      </c>
      <c r="E1174" s="88">
        <v>6.09</v>
      </c>
      <c r="F1174" s="83" t="s">
        <v>2708</v>
      </c>
      <c r="G1174" s="83" t="s">
        <v>2803</v>
      </c>
      <c r="H1174" s="86">
        <v>0.4</v>
      </c>
      <c r="I1174" s="88"/>
      <c r="J1174" s="83">
        <v>2007</v>
      </c>
      <c r="K1174" s="91">
        <v>990</v>
      </c>
    </row>
    <row r="1175" spans="1:11" x14ac:dyDescent="0.25">
      <c r="A1175" s="28">
        <v>30</v>
      </c>
      <c r="B1175" s="74" t="s">
        <v>4370</v>
      </c>
      <c r="C1175" s="74" t="s">
        <v>1111</v>
      </c>
      <c r="D1175" s="83">
        <v>1986</v>
      </c>
      <c r="E1175" s="88">
        <v>6.08</v>
      </c>
      <c r="F1175" s="83"/>
      <c r="G1175" s="83" t="s">
        <v>2803</v>
      </c>
      <c r="H1175" s="86">
        <v>0.7</v>
      </c>
      <c r="I1175" s="88"/>
      <c r="J1175" s="83">
        <v>2009</v>
      </c>
      <c r="K1175" s="91">
        <v>988</v>
      </c>
    </row>
    <row r="1176" spans="1:11" x14ac:dyDescent="0.25">
      <c r="A1176" s="28"/>
      <c r="B1176" s="74" t="s">
        <v>3400</v>
      </c>
      <c r="C1176" s="74" t="s">
        <v>352</v>
      </c>
      <c r="D1176" s="83">
        <v>1981</v>
      </c>
      <c r="E1176" s="88">
        <v>6.07</v>
      </c>
      <c r="F1176" s="83" t="s">
        <v>2639</v>
      </c>
      <c r="G1176" s="83" t="s">
        <v>2803</v>
      </c>
      <c r="H1176" s="86">
        <v>0.5</v>
      </c>
      <c r="I1176" s="88"/>
      <c r="J1176" s="83">
        <v>2006</v>
      </c>
      <c r="K1176" s="91">
        <v>985</v>
      </c>
    </row>
    <row r="1177" spans="1:11" x14ac:dyDescent="0.25">
      <c r="A1177" s="28"/>
      <c r="B1177" s="74" t="s">
        <v>2577</v>
      </c>
      <c r="C1177" s="74" t="s">
        <v>1</v>
      </c>
      <c r="D1177" s="83">
        <v>1978</v>
      </c>
      <c r="E1177" s="88">
        <v>6.06</v>
      </c>
      <c r="F1177" s="83" t="s">
        <v>2639</v>
      </c>
      <c r="G1177" s="83" t="s">
        <v>2803</v>
      </c>
      <c r="H1177" s="86">
        <v>1.8</v>
      </c>
      <c r="I1177" s="88"/>
      <c r="J1177" s="83">
        <v>2001</v>
      </c>
      <c r="K1177" s="91">
        <v>983</v>
      </c>
    </row>
    <row r="1178" spans="1:11" x14ac:dyDescent="0.25">
      <c r="A1178" s="28"/>
      <c r="B1178" s="74" t="s">
        <v>3095</v>
      </c>
      <c r="C1178" s="74" t="s">
        <v>1440</v>
      </c>
      <c r="D1178" s="83">
        <v>1971</v>
      </c>
      <c r="E1178" s="88">
        <v>6.05</v>
      </c>
      <c r="F1178" s="83" t="s">
        <v>2868</v>
      </c>
      <c r="G1178" s="83" t="s">
        <v>2803</v>
      </c>
      <c r="H1178" s="86">
        <v>-0.4</v>
      </c>
      <c r="I1178" s="88"/>
      <c r="J1178" s="83">
        <v>2000</v>
      </c>
      <c r="K1178" s="91">
        <v>981</v>
      </c>
    </row>
    <row r="1179" spans="1:11" x14ac:dyDescent="0.25">
      <c r="A1179" s="28"/>
      <c r="B1179" s="74" t="s">
        <v>2578</v>
      </c>
      <c r="C1179" s="74" t="s">
        <v>30</v>
      </c>
      <c r="D1179" s="83">
        <v>1972</v>
      </c>
      <c r="E1179" s="88">
        <v>6.04</v>
      </c>
      <c r="F1179" s="83" t="s">
        <v>2639</v>
      </c>
      <c r="G1179" s="83" t="s">
        <v>2803</v>
      </c>
      <c r="H1179" s="86">
        <v>0.6</v>
      </c>
      <c r="I1179" s="88"/>
      <c r="J1179" s="83">
        <v>2001</v>
      </c>
      <c r="K1179" s="91">
        <v>978</v>
      </c>
    </row>
    <row r="1180" spans="1:11" x14ac:dyDescent="0.25">
      <c r="A1180" s="28"/>
      <c r="B1180" s="74" t="s">
        <v>4141</v>
      </c>
      <c r="C1180" s="74" t="s">
        <v>629</v>
      </c>
      <c r="D1180" s="83">
        <v>1985</v>
      </c>
      <c r="E1180" s="88">
        <v>6.04</v>
      </c>
      <c r="F1180" s="83" t="s">
        <v>2745</v>
      </c>
      <c r="G1180" s="83" t="s">
        <v>2803</v>
      </c>
      <c r="H1180" s="86">
        <v>2</v>
      </c>
      <c r="I1180" s="88"/>
      <c r="J1180" s="83">
        <v>2008</v>
      </c>
      <c r="K1180" s="91">
        <v>978</v>
      </c>
    </row>
    <row r="1181" spans="1:11" x14ac:dyDescent="0.25">
      <c r="A1181" s="28"/>
      <c r="B1181" s="74" t="s">
        <v>2579</v>
      </c>
      <c r="C1181" s="74" t="s">
        <v>3072</v>
      </c>
      <c r="D1181" s="83">
        <v>1978</v>
      </c>
      <c r="E1181" s="88">
        <v>6.03</v>
      </c>
      <c r="F1181" s="83" t="s">
        <v>2678</v>
      </c>
      <c r="G1181" s="83" t="s">
        <v>2818</v>
      </c>
      <c r="H1181" s="86">
        <v>0</v>
      </c>
      <c r="I1181" s="88"/>
      <c r="J1181" s="83">
        <v>2000</v>
      </c>
      <c r="K1181" s="91">
        <v>976</v>
      </c>
    </row>
    <row r="1182" spans="1:11" x14ac:dyDescent="0.25">
      <c r="B1182" t="s">
        <v>2579</v>
      </c>
      <c r="C1182" t="s">
        <v>8</v>
      </c>
      <c r="D1182" s="4">
        <v>1978</v>
      </c>
      <c r="E1182" s="5">
        <v>6.01</v>
      </c>
      <c r="F1182" s="4" t="s">
        <v>2656</v>
      </c>
      <c r="G1182" s="5" t="s">
        <v>2803</v>
      </c>
      <c r="H1182" s="12">
        <v>1.1000000000000001</v>
      </c>
      <c r="J1182" s="4">
        <v>2001</v>
      </c>
      <c r="K1182" s="90">
        <v>971</v>
      </c>
    </row>
    <row r="1183" spans="1:11" x14ac:dyDescent="0.25">
      <c r="B1183" t="s">
        <v>2578</v>
      </c>
      <c r="C1183" t="s">
        <v>30</v>
      </c>
      <c r="D1183" s="4">
        <v>1972</v>
      </c>
      <c r="E1183" s="5">
        <v>5.98</v>
      </c>
      <c r="F1183" s="4" t="s">
        <v>2639</v>
      </c>
      <c r="G1183" s="5" t="s">
        <v>2803</v>
      </c>
      <c r="H1183" s="12">
        <v>0.7</v>
      </c>
      <c r="J1183" s="4">
        <v>2000</v>
      </c>
      <c r="K1183" s="90">
        <v>964</v>
      </c>
    </row>
    <row r="1184" spans="1:11" x14ac:dyDescent="0.25">
      <c r="B1184" t="s">
        <v>2054</v>
      </c>
      <c r="C1184" t="s">
        <v>5413</v>
      </c>
      <c r="D1184" s="4">
        <v>1977</v>
      </c>
      <c r="E1184" s="5">
        <v>5.97</v>
      </c>
      <c r="F1184" s="4" t="s">
        <v>2656</v>
      </c>
      <c r="G1184" s="5" t="s">
        <v>2803</v>
      </c>
      <c r="H1184" s="12">
        <v>0</v>
      </c>
      <c r="J1184" s="4">
        <v>2000</v>
      </c>
      <c r="K1184" s="90">
        <v>962</v>
      </c>
    </row>
    <row r="1185" spans="1:11" x14ac:dyDescent="0.25">
      <c r="B1185" t="s">
        <v>3401</v>
      </c>
      <c r="C1185" s="18" t="s">
        <v>4122</v>
      </c>
      <c r="D1185" s="128">
        <v>1983</v>
      </c>
      <c r="E1185" s="25">
        <v>5.95</v>
      </c>
      <c r="F1185" s="4" t="s">
        <v>2639</v>
      </c>
      <c r="G1185" s="128" t="s">
        <v>2803</v>
      </c>
      <c r="H1185" s="12">
        <v>1.3</v>
      </c>
      <c r="I1185" s="128"/>
      <c r="J1185" s="4">
        <v>2008</v>
      </c>
      <c r="K1185" s="89">
        <v>957</v>
      </c>
    </row>
    <row r="1186" spans="1:11" x14ac:dyDescent="0.25">
      <c r="B1186" t="s">
        <v>3399</v>
      </c>
      <c r="C1186" s="18" t="s">
        <v>3394</v>
      </c>
      <c r="D1186" s="128">
        <v>1980</v>
      </c>
      <c r="E1186" s="25">
        <v>5.95</v>
      </c>
      <c r="F1186" s="4" t="s">
        <v>2868</v>
      </c>
      <c r="G1186" s="128" t="s">
        <v>2803</v>
      </c>
      <c r="H1186" s="12">
        <v>0.5</v>
      </c>
      <c r="I1186" s="128"/>
      <c r="J1186" s="4">
        <v>2008</v>
      </c>
      <c r="K1186" s="89">
        <v>957</v>
      </c>
    </row>
    <row r="1187" spans="1:11" x14ac:dyDescent="0.25">
      <c r="A1187" s="28"/>
      <c r="B1187" s="74" t="s">
        <v>983</v>
      </c>
      <c r="C1187" s="74" t="s">
        <v>695</v>
      </c>
      <c r="D1187" s="83">
        <v>1966</v>
      </c>
      <c r="E1187" s="88">
        <v>5.94</v>
      </c>
      <c r="F1187" s="83"/>
      <c r="G1187" s="83" t="s">
        <v>2803</v>
      </c>
      <c r="H1187" s="86">
        <v>1.2</v>
      </c>
      <c r="I1187" s="88"/>
      <c r="J1187" s="83">
        <v>1991</v>
      </c>
      <c r="K1187" s="91">
        <v>955</v>
      </c>
    </row>
    <row r="1188" spans="1:11" x14ac:dyDescent="0.25">
      <c r="B1188" t="s">
        <v>3398</v>
      </c>
      <c r="C1188" s="18" t="s">
        <v>1120</v>
      </c>
      <c r="D1188" s="128">
        <v>1980</v>
      </c>
      <c r="E1188" s="25">
        <v>5.89</v>
      </c>
      <c r="F1188" s="4" t="s">
        <v>2656</v>
      </c>
      <c r="G1188" s="128" t="s">
        <v>2803</v>
      </c>
      <c r="H1188" s="12">
        <v>0.4</v>
      </c>
      <c r="I1188" s="128"/>
      <c r="J1188" s="4">
        <v>2008</v>
      </c>
      <c r="K1188" s="89">
        <v>943</v>
      </c>
    </row>
    <row r="1189" spans="1:11" x14ac:dyDescent="0.25">
      <c r="B1189" t="s">
        <v>2054</v>
      </c>
      <c r="C1189" t="s">
        <v>45</v>
      </c>
      <c r="D1189" s="4">
        <v>1977</v>
      </c>
      <c r="E1189" s="5">
        <v>5.88</v>
      </c>
      <c r="F1189" s="4" t="s">
        <v>2656</v>
      </c>
      <c r="G1189" s="5" t="s">
        <v>2803</v>
      </c>
      <c r="H1189" s="12">
        <v>0.7</v>
      </c>
      <c r="J1189" s="4">
        <v>2001</v>
      </c>
      <c r="K1189" s="90">
        <v>941</v>
      </c>
    </row>
    <row r="1190" spans="1:11" x14ac:dyDescent="0.25">
      <c r="A1190" s="28"/>
      <c r="B1190" s="74" t="s">
        <v>3021</v>
      </c>
      <c r="C1190" s="74" t="s">
        <v>5587</v>
      </c>
      <c r="D1190" s="83">
        <v>1976</v>
      </c>
      <c r="E1190" s="88">
        <v>5.86</v>
      </c>
      <c r="F1190" s="83" t="s">
        <v>2713</v>
      </c>
      <c r="G1190" s="83" t="s">
        <v>2803</v>
      </c>
      <c r="H1190" s="86">
        <v>1.1000000000000001</v>
      </c>
      <c r="I1190" s="88"/>
      <c r="J1190" s="83">
        <v>2001</v>
      </c>
      <c r="K1190" s="91">
        <v>936</v>
      </c>
    </row>
    <row r="1191" spans="1:11" x14ac:dyDescent="0.25">
      <c r="B1191" s="8" t="s">
        <v>2054</v>
      </c>
      <c r="C1191" t="s">
        <v>5413</v>
      </c>
      <c r="D1191" s="4">
        <v>1977</v>
      </c>
      <c r="E1191" s="4">
        <v>5.81</v>
      </c>
      <c r="F1191" s="4" t="s">
        <v>2656</v>
      </c>
      <c r="G1191" s="4" t="s">
        <v>2818</v>
      </c>
      <c r="H1191" s="12">
        <v>2</v>
      </c>
      <c r="J1191" s="4">
        <v>1999</v>
      </c>
      <c r="K1191" s="90">
        <v>925</v>
      </c>
    </row>
    <row r="1192" spans="1:11" x14ac:dyDescent="0.25">
      <c r="A1192" s="28"/>
      <c r="B1192" s="74" t="s">
        <v>5308</v>
      </c>
      <c r="C1192" s="74" t="s">
        <v>590</v>
      </c>
      <c r="D1192" s="83">
        <v>1971</v>
      </c>
      <c r="E1192" s="88">
        <v>5.8</v>
      </c>
      <c r="F1192" s="83" t="s">
        <v>2678</v>
      </c>
      <c r="G1192" s="83" t="s">
        <v>2818</v>
      </c>
      <c r="H1192" s="86">
        <v>-1.9</v>
      </c>
      <c r="I1192" s="88"/>
      <c r="J1192" s="83">
        <v>1991</v>
      </c>
      <c r="K1192" s="91">
        <v>922</v>
      </c>
    </row>
    <row r="1193" spans="1:11" x14ac:dyDescent="0.25">
      <c r="A1193" s="28">
        <v>40</v>
      </c>
      <c r="B1193" s="74" t="s">
        <v>5040</v>
      </c>
      <c r="C1193" s="74" t="s">
        <v>1120</v>
      </c>
      <c r="D1193" s="83">
        <v>1995</v>
      </c>
      <c r="E1193" s="88">
        <v>5.79</v>
      </c>
      <c r="F1193" s="83" t="s">
        <v>2656</v>
      </c>
      <c r="G1193" s="83" t="s">
        <v>2805</v>
      </c>
      <c r="H1193" s="86">
        <v>2</v>
      </c>
      <c r="I1193" s="88"/>
      <c r="J1193" s="83">
        <v>2014</v>
      </c>
      <c r="K1193" s="91">
        <v>920</v>
      </c>
    </row>
    <row r="1194" spans="1:11" x14ac:dyDescent="0.25">
      <c r="B1194" t="s">
        <v>3021</v>
      </c>
      <c r="C1194" t="s">
        <v>1138</v>
      </c>
      <c r="D1194" s="4">
        <v>1976</v>
      </c>
      <c r="E1194" s="5">
        <v>5.78</v>
      </c>
      <c r="F1194" s="6"/>
      <c r="G1194" s="5" t="s">
        <v>2803</v>
      </c>
      <c r="H1194" s="12">
        <v>0</v>
      </c>
      <c r="J1194" s="4">
        <v>2000</v>
      </c>
      <c r="K1194" s="90">
        <v>917</v>
      </c>
    </row>
    <row r="1195" spans="1:11" x14ac:dyDescent="0.25">
      <c r="A1195" s="28"/>
      <c r="B1195" s="74" t="s">
        <v>3614</v>
      </c>
      <c r="C1195" s="74" t="s">
        <v>179</v>
      </c>
      <c r="D1195" s="83">
        <v>1988</v>
      </c>
      <c r="E1195" s="88">
        <v>5.78</v>
      </c>
      <c r="F1195" s="83" t="s">
        <v>2868</v>
      </c>
      <c r="G1195" s="83" t="s">
        <v>2805</v>
      </c>
      <c r="H1195" s="86">
        <v>-0.3</v>
      </c>
      <c r="I1195" s="88"/>
      <c r="J1195" s="83">
        <v>2007</v>
      </c>
      <c r="K1195" s="91">
        <v>917</v>
      </c>
    </row>
    <row r="1196" spans="1:11" x14ac:dyDescent="0.25">
      <c r="B1196" t="s">
        <v>2580</v>
      </c>
      <c r="C1196" t="s">
        <v>2052</v>
      </c>
      <c r="D1196" s="4">
        <v>1974</v>
      </c>
      <c r="E1196" s="5">
        <v>5.74</v>
      </c>
      <c r="F1196" s="4" t="s">
        <v>2639</v>
      </c>
      <c r="G1196" s="5" t="s">
        <v>2803</v>
      </c>
      <c r="H1196" s="12">
        <v>0.4</v>
      </c>
      <c r="J1196" s="4">
        <v>2001</v>
      </c>
      <c r="K1196" s="90">
        <v>908</v>
      </c>
    </row>
    <row r="1197" spans="1:11" x14ac:dyDescent="0.25">
      <c r="A1197" s="28"/>
      <c r="B1197" s="74" t="s">
        <v>5309</v>
      </c>
      <c r="C1197" s="74" t="s">
        <v>841</v>
      </c>
      <c r="D1197" s="83">
        <v>1972</v>
      </c>
      <c r="E1197" s="88">
        <v>5.7</v>
      </c>
      <c r="F1197" s="83" t="s">
        <v>2678</v>
      </c>
      <c r="G1197" s="83" t="s">
        <v>2805</v>
      </c>
      <c r="H1197" s="86">
        <v>1.1000000000000001</v>
      </c>
      <c r="I1197" s="88"/>
      <c r="J1197" s="83">
        <v>1991</v>
      </c>
      <c r="K1197" s="91">
        <v>899</v>
      </c>
    </row>
    <row r="1198" spans="1:11" x14ac:dyDescent="0.25">
      <c r="A1198" s="28"/>
      <c r="B1198" s="74" t="s">
        <v>4143</v>
      </c>
      <c r="C1198" s="74" t="s">
        <v>942</v>
      </c>
      <c r="D1198" s="83">
        <v>1991</v>
      </c>
      <c r="E1198" s="88">
        <v>5.7</v>
      </c>
      <c r="F1198" s="83" t="s">
        <v>2656</v>
      </c>
      <c r="G1198" s="83" t="s">
        <v>1127</v>
      </c>
      <c r="H1198" s="86">
        <v>1.7</v>
      </c>
      <c r="I1198" s="88"/>
      <c r="J1198" s="83">
        <v>2008</v>
      </c>
      <c r="K1198" s="91">
        <v>899</v>
      </c>
    </row>
    <row r="1199" spans="1:11" x14ac:dyDescent="0.25">
      <c r="B1199" t="s">
        <v>5040</v>
      </c>
      <c r="C1199" s="18" t="s">
        <v>3219</v>
      </c>
      <c r="D1199" s="128">
        <v>1995</v>
      </c>
      <c r="E1199" s="21">
        <v>5.69</v>
      </c>
      <c r="F1199" s="4" t="s">
        <v>2656</v>
      </c>
      <c r="G1199" s="128" t="s">
        <v>2805</v>
      </c>
      <c r="H1199" s="12">
        <v>1.9</v>
      </c>
      <c r="I1199" s="128"/>
      <c r="J1199" s="4">
        <v>2013</v>
      </c>
      <c r="K1199" s="89">
        <v>896</v>
      </c>
    </row>
    <row r="1200" spans="1:11" x14ac:dyDescent="0.25">
      <c r="A1200" s="28"/>
      <c r="B1200" s="74" t="s">
        <v>5579</v>
      </c>
      <c r="C1200" s="74" t="s">
        <v>2581</v>
      </c>
      <c r="D1200" s="83">
        <v>1976</v>
      </c>
      <c r="E1200" s="88">
        <v>5.68</v>
      </c>
      <c r="F1200" s="83" t="s">
        <v>2639</v>
      </c>
      <c r="G1200" s="83" t="s">
        <v>2803</v>
      </c>
      <c r="H1200" s="86">
        <v>0</v>
      </c>
      <c r="I1200" s="88"/>
      <c r="J1200" s="83">
        <v>2000</v>
      </c>
      <c r="K1200" s="91">
        <v>894</v>
      </c>
    </row>
    <row r="1201" spans="1:12" x14ac:dyDescent="0.25">
      <c r="B1201" t="s">
        <v>3613</v>
      </c>
      <c r="C1201" s="18" t="s">
        <v>942</v>
      </c>
      <c r="D1201" s="4">
        <v>1991</v>
      </c>
      <c r="E1201" s="4">
        <v>5.62</v>
      </c>
      <c r="F1201" s="4" t="s">
        <v>2656</v>
      </c>
      <c r="G1201" s="4" t="s">
        <v>1127</v>
      </c>
      <c r="H1201" s="12">
        <v>1.5</v>
      </c>
      <c r="J1201" s="128">
        <v>2007</v>
      </c>
      <c r="K1201" s="90">
        <v>881</v>
      </c>
    </row>
    <row r="1202" spans="1:12" x14ac:dyDescent="0.25">
      <c r="A1202" s="28"/>
      <c r="B1202" s="74" t="s">
        <v>5728</v>
      </c>
      <c r="C1202" s="74" t="s">
        <v>5729</v>
      </c>
      <c r="D1202" s="83">
        <v>1991</v>
      </c>
      <c r="E1202" s="88">
        <v>5.57</v>
      </c>
      <c r="F1202" s="83" t="s">
        <v>2656</v>
      </c>
      <c r="G1202" s="83" t="s">
        <v>1127</v>
      </c>
      <c r="H1202" s="86">
        <v>1</v>
      </c>
      <c r="I1202" s="88"/>
      <c r="J1202" s="83">
        <v>2014</v>
      </c>
      <c r="K1202" s="91">
        <v>869</v>
      </c>
    </row>
    <row r="1203" spans="1:12" x14ac:dyDescent="0.25">
      <c r="A1203" s="28"/>
      <c r="B1203" s="74" t="s">
        <v>4369</v>
      </c>
      <c r="C1203" s="74" t="s">
        <v>97</v>
      </c>
      <c r="D1203" s="83">
        <v>1983</v>
      </c>
      <c r="E1203" s="88">
        <v>5.51</v>
      </c>
      <c r="F1203" s="83"/>
      <c r="G1203" s="83" t="s">
        <v>2803</v>
      </c>
      <c r="H1203" s="86">
        <v>0.6</v>
      </c>
      <c r="I1203" s="88"/>
      <c r="J1203" s="83">
        <v>2009</v>
      </c>
      <c r="K1203" s="91">
        <v>855</v>
      </c>
    </row>
    <row r="1204" spans="1:12" x14ac:dyDescent="0.25">
      <c r="A1204" s="28"/>
      <c r="B1204" s="74" t="s">
        <v>4142</v>
      </c>
      <c r="C1204" s="74" t="s">
        <v>350</v>
      </c>
      <c r="D1204" s="83">
        <v>1982</v>
      </c>
      <c r="E1204" s="88">
        <v>5.5</v>
      </c>
      <c r="F1204" s="83" t="s">
        <v>2691</v>
      </c>
      <c r="G1204" s="83" t="s">
        <v>2803</v>
      </c>
      <c r="H1204" s="86">
        <v>0.2</v>
      </c>
      <c r="I1204" s="88"/>
      <c r="J1204" s="83">
        <v>2008</v>
      </c>
      <c r="K1204" s="91">
        <v>852</v>
      </c>
    </row>
    <row r="1205" spans="1:12" x14ac:dyDescent="0.25">
      <c r="A1205" s="28"/>
      <c r="B1205" s="74" t="s">
        <v>5919</v>
      </c>
      <c r="C1205" s="74" t="s">
        <v>5113</v>
      </c>
      <c r="D1205" s="83">
        <v>1996</v>
      </c>
      <c r="E1205" s="88">
        <v>5.24</v>
      </c>
      <c r="F1205" s="83" t="s">
        <v>2656</v>
      </c>
      <c r="G1205" s="83" t="s">
        <v>1127</v>
      </c>
      <c r="H1205" s="86">
        <v>-0.7</v>
      </c>
      <c r="I1205" s="88"/>
      <c r="J1205" s="83">
        <v>2013</v>
      </c>
      <c r="K1205" s="91">
        <v>792</v>
      </c>
    </row>
    <row r="1206" spans="1:12" x14ac:dyDescent="0.25">
      <c r="A1206" s="28"/>
      <c r="B1206" s="74" t="s">
        <v>5730</v>
      </c>
      <c r="C1206" s="74" t="s">
        <v>45</v>
      </c>
      <c r="D1206" s="83">
        <v>1997</v>
      </c>
      <c r="E1206" s="88">
        <v>5.23</v>
      </c>
      <c r="F1206" s="83" t="s">
        <v>2656</v>
      </c>
      <c r="G1206" s="83" t="s">
        <v>1127</v>
      </c>
      <c r="H1206" s="86">
        <v>1.7</v>
      </c>
      <c r="I1206" s="88"/>
      <c r="J1206" s="83">
        <v>2014</v>
      </c>
      <c r="K1206" s="91">
        <v>790</v>
      </c>
    </row>
    <row r="1207" spans="1:12" x14ac:dyDescent="0.25">
      <c r="A1207" s="28">
        <v>50</v>
      </c>
      <c r="B1207" s="74" t="s">
        <v>5917</v>
      </c>
      <c r="C1207" s="74" t="s">
        <v>5113</v>
      </c>
      <c r="D1207" s="83">
        <v>1991</v>
      </c>
      <c r="E1207" s="88">
        <v>5.08</v>
      </c>
      <c r="F1207" s="83" t="s">
        <v>2656</v>
      </c>
      <c r="G1207" s="83" t="s">
        <v>2818</v>
      </c>
      <c r="H1207" s="86">
        <v>-0.3</v>
      </c>
      <c r="I1207" s="88"/>
      <c r="J1207" s="83">
        <v>2013</v>
      </c>
      <c r="K1207" s="91">
        <v>755</v>
      </c>
    </row>
    <row r="1208" spans="1:12" x14ac:dyDescent="0.25">
      <c r="A1208" s="28"/>
      <c r="B1208" s="74" t="s">
        <v>5918</v>
      </c>
      <c r="C1208" s="74" t="s">
        <v>2988</v>
      </c>
      <c r="D1208" s="83">
        <v>1992</v>
      </c>
      <c r="E1208" s="88">
        <v>5.03</v>
      </c>
      <c r="F1208" s="83" t="s">
        <v>2678</v>
      </c>
      <c r="G1208" s="83" t="s">
        <v>2818</v>
      </c>
      <c r="H1208" s="86">
        <v>2</v>
      </c>
      <c r="I1208" s="88"/>
      <c r="J1208" s="83">
        <v>2013</v>
      </c>
      <c r="K1208" s="91">
        <v>744</v>
      </c>
    </row>
    <row r="1209" spans="1:12" x14ac:dyDescent="0.25">
      <c r="B1209" t="s">
        <v>3399</v>
      </c>
      <c r="C1209" s="18" t="s">
        <v>3394</v>
      </c>
      <c r="D1209" s="128">
        <v>1980</v>
      </c>
      <c r="E1209" s="4">
        <v>4.72</v>
      </c>
      <c r="F1209" s="4" t="s">
        <v>2868</v>
      </c>
      <c r="G1209" s="4" t="s">
        <v>2803</v>
      </c>
      <c r="H1209" s="12">
        <v>2</v>
      </c>
      <c r="J1209" s="128">
        <v>2007</v>
      </c>
      <c r="K1209" s="90">
        <v>673</v>
      </c>
    </row>
    <row r="1211" spans="1:12" x14ac:dyDescent="0.25">
      <c r="A1211" s="77" t="s">
        <v>2638</v>
      </c>
      <c r="B1211" s="78"/>
      <c r="C1211" s="78"/>
      <c r="D1211" s="81"/>
      <c r="E1211" s="81"/>
      <c r="F1211" s="81"/>
      <c r="G1211" s="81"/>
      <c r="H1211" s="131"/>
      <c r="I1211" s="87"/>
      <c r="J1211" s="81"/>
      <c r="K1211" s="81"/>
      <c r="L1211" s="78"/>
    </row>
    <row r="1212" spans="1:12" ht="4.5" customHeight="1" x14ac:dyDescent="0.25">
      <c r="B1212" s="18"/>
      <c r="C1212" s="18"/>
      <c r="E1212" s="21"/>
      <c r="G1212" s="128"/>
      <c r="H1212" s="12"/>
      <c r="I1212" s="128"/>
      <c r="K1212" s="128"/>
    </row>
    <row r="1213" spans="1:12" x14ac:dyDescent="0.25">
      <c r="A1213" s="96" t="s">
        <v>5618</v>
      </c>
      <c r="B1213" s="97"/>
      <c r="C1213" s="97"/>
      <c r="D1213" s="98"/>
      <c r="E1213" s="99"/>
      <c r="F1213" s="98"/>
      <c r="G1213" s="100"/>
      <c r="H1213" s="101"/>
      <c r="I1213" s="100"/>
      <c r="J1213" s="98"/>
      <c r="K1213" s="100"/>
      <c r="L1213" s="102"/>
    </row>
    <row r="1214" spans="1:12" ht="4.5" customHeight="1" x14ac:dyDescent="0.25">
      <c r="A1214" s="95"/>
      <c r="B1214" s="18"/>
      <c r="C1214" s="18"/>
      <c r="E1214" s="21"/>
      <c r="G1214" s="128"/>
      <c r="H1214" s="12"/>
      <c r="I1214" s="128"/>
      <c r="K1214" s="128"/>
    </row>
    <row r="1215" spans="1:12" x14ac:dyDescent="0.25">
      <c r="A1215" s="28">
        <v>1</v>
      </c>
      <c r="B1215" s="74" t="s">
        <v>2842</v>
      </c>
      <c r="C1215" s="74" t="s">
        <v>1195</v>
      </c>
      <c r="D1215" s="83">
        <v>1968</v>
      </c>
      <c r="E1215" s="88">
        <v>13.93</v>
      </c>
      <c r="F1215" s="83"/>
      <c r="G1215" s="83" t="s">
        <v>2803</v>
      </c>
      <c r="H1215" s="86">
        <v>2.9</v>
      </c>
      <c r="I1215" s="88"/>
      <c r="J1215" s="83">
        <v>2002</v>
      </c>
      <c r="K1215" s="91">
        <v>1102</v>
      </c>
    </row>
    <row r="1216" spans="1:12" x14ac:dyDescent="0.25">
      <c r="A1216" s="28"/>
      <c r="B1216" s="74" t="s">
        <v>5600</v>
      </c>
      <c r="C1216" s="74" t="s">
        <v>3830</v>
      </c>
      <c r="D1216" s="83">
        <v>1980</v>
      </c>
      <c r="E1216" s="88">
        <v>13.59</v>
      </c>
      <c r="F1216" s="83" t="s">
        <v>2713</v>
      </c>
      <c r="G1216" s="83" t="s">
        <v>2803</v>
      </c>
      <c r="H1216" s="86">
        <v>2.2000000000000002</v>
      </c>
      <c r="I1216" s="88"/>
      <c r="J1216" s="83">
        <v>2003</v>
      </c>
      <c r="K1216" s="91">
        <v>1063</v>
      </c>
    </row>
    <row r="1217" spans="1:12" x14ac:dyDescent="0.25">
      <c r="A1217" s="28">
        <v>3</v>
      </c>
      <c r="B1217" s="74" t="s">
        <v>2846</v>
      </c>
      <c r="C1217" s="74" t="s">
        <v>4029</v>
      </c>
      <c r="D1217" s="83">
        <v>1982</v>
      </c>
      <c r="E1217" s="88">
        <v>13.03</v>
      </c>
      <c r="F1217" s="83" t="s">
        <v>2639</v>
      </c>
      <c r="G1217" s="83" t="s">
        <v>2818</v>
      </c>
      <c r="H1217" s="86">
        <v>2.1</v>
      </c>
      <c r="I1217" s="88"/>
      <c r="J1217" s="83">
        <v>2002</v>
      </c>
      <c r="K1217" s="91">
        <v>999</v>
      </c>
    </row>
    <row r="1218" spans="1:12" ht="4.5" customHeight="1" x14ac:dyDescent="0.25">
      <c r="B1218" s="18"/>
      <c r="C1218" s="18"/>
      <c r="D1218" s="128"/>
      <c r="E1218" s="21"/>
      <c r="F1218" s="128"/>
      <c r="G1218" s="128"/>
      <c r="H1218" s="12"/>
      <c r="I1218" s="128"/>
      <c r="K1218" s="128"/>
    </row>
    <row r="1219" spans="1:12" x14ac:dyDescent="0.25">
      <c r="A1219" s="96" t="s">
        <v>5619</v>
      </c>
      <c r="B1219" s="97"/>
      <c r="C1219" s="97"/>
      <c r="D1219" s="98"/>
      <c r="E1219" s="99"/>
      <c r="F1219" s="98"/>
      <c r="G1219" s="100"/>
      <c r="H1219" s="101"/>
      <c r="I1219" s="100"/>
      <c r="J1219" s="98"/>
      <c r="K1219" s="100"/>
      <c r="L1219" s="102"/>
    </row>
    <row r="1220" spans="1:12" ht="4.5" customHeight="1" x14ac:dyDescent="0.25">
      <c r="B1220" s="18"/>
      <c r="C1220" s="18"/>
      <c r="D1220" s="128"/>
      <c r="E1220" s="21"/>
      <c r="F1220" s="128"/>
      <c r="G1220" s="128"/>
      <c r="H1220" s="12"/>
      <c r="I1220" s="128"/>
      <c r="K1220" s="128"/>
    </row>
    <row r="1221" spans="1:12" x14ac:dyDescent="0.25">
      <c r="A1221" s="28">
        <v>1</v>
      </c>
      <c r="B1221" s="74" t="s">
        <v>2885</v>
      </c>
      <c r="C1221" s="74" t="s">
        <v>1234</v>
      </c>
      <c r="D1221" s="83">
        <v>1977</v>
      </c>
      <c r="E1221" s="88">
        <v>14.22</v>
      </c>
      <c r="F1221" s="83"/>
      <c r="G1221" s="83" t="s">
        <v>2803</v>
      </c>
      <c r="H1221" s="86">
        <v>0.9</v>
      </c>
      <c r="I1221" s="88"/>
      <c r="J1221" s="83">
        <v>2002</v>
      </c>
      <c r="K1221" s="91">
        <v>1136</v>
      </c>
    </row>
    <row r="1222" spans="1:12" x14ac:dyDescent="0.25">
      <c r="A1222" s="28"/>
      <c r="B1222" s="74" t="s">
        <v>5731</v>
      </c>
      <c r="C1222" s="74" t="s">
        <v>2632</v>
      </c>
      <c r="D1222" s="83">
        <v>1983</v>
      </c>
      <c r="E1222" s="88">
        <v>14.18</v>
      </c>
      <c r="F1222" s="83"/>
      <c r="G1222" s="83" t="s">
        <v>2803</v>
      </c>
      <c r="H1222" s="86">
        <v>0</v>
      </c>
      <c r="I1222" s="88"/>
      <c r="J1222" s="83">
        <v>2014</v>
      </c>
      <c r="K1222" s="91">
        <v>1131</v>
      </c>
    </row>
    <row r="1223" spans="1:12" x14ac:dyDescent="0.25">
      <c r="A1223" s="28"/>
      <c r="B1223" s="74" t="s">
        <v>2842</v>
      </c>
      <c r="C1223" s="74" t="s">
        <v>1195</v>
      </c>
      <c r="D1223" s="83">
        <v>1968</v>
      </c>
      <c r="E1223" s="88">
        <v>14.09</v>
      </c>
      <c r="F1223" s="83"/>
      <c r="G1223" s="83" t="s">
        <v>2803</v>
      </c>
      <c r="H1223" s="86">
        <v>1.4</v>
      </c>
      <c r="I1223" s="88"/>
      <c r="J1223" s="83">
        <v>2003</v>
      </c>
      <c r="K1223" s="91">
        <v>1121</v>
      </c>
    </row>
    <row r="1224" spans="1:12" x14ac:dyDescent="0.25">
      <c r="B1224" s="8" t="s">
        <v>2885</v>
      </c>
      <c r="C1224" t="s">
        <v>1234</v>
      </c>
      <c r="D1224" s="4">
        <v>1977</v>
      </c>
      <c r="E1224" s="128">
        <v>14.02</v>
      </c>
      <c r="F1224" s="128"/>
      <c r="G1224" s="128" t="s">
        <v>2803</v>
      </c>
      <c r="H1224" s="12">
        <v>0.5</v>
      </c>
      <c r="J1224" s="4">
        <v>2003</v>
      </c>
      <c r="K1224" s="4">
        <v>1113</v>
      </c>
    </row>
    <row r="1225" spans="1:12" x14ac:dyDescent="0.25">
      <c r="A1225" s="28"/>
      <c r="B1225" s="74" t="s">
        <v>5732</v>
      </c>
      <c r="C1225" s="74" t="s">
        <v>1224</v>
      </c>
      <c r="D1225" s="83">
        <v>1987</v>
      </c>
      <c r="E1225" s="88">
        <v>13.93</v>
      </c>
      <c r="F1225" s="83" t="s">
        <v>2639</v>
      </c>
      <c r="G1225" s="83" t="s">
        <v>2803</v>
      </c>
      <c r="H1225" s="86">
        <v>0.2</v>
      </c>
      <c r="I1225" s="88"/>
      <c r="J1225" s="83">
        <v>2014</v>
      </c>
      <c r="K1225" s="91">
        <v>1102</v>
      </c>
    </row>
    <row r="1226" spans="1:12" x14ac:dyDescent="0.25">
      <c r="A1226" s="28"/>
      <c r="B1226" s="74" t="s">
        <v>5733</v>
      </c>
      <c r="C1226" s="74" t="s">
        <v>4122</v>
      </c>
      <c r="D1226" s="83">
        <v>1986</v>
      </c>
      <c r="E1226" s="88">
        <v>13.54</v>
      </c>
      <c r="F1226" s="83" t="s">
        <v>2639</v>
      </c>
      <c r="G1226" s="83" t="s">
        <v>2803</v>
      </c>
      <c r="H1226" s="86">
        <v>-0.3</v>
      </c>
      <c r="I1226" s="88"/>
      <c r="J1226" s="83">
        <v>2014</v>
      </c>
      <c r="K1226" s="91">
        <v>1057</v>
      </c>
    </row>
    <row r="1227" spans="1:12" x14ac:dyDescent="0.25">
      <c r="A1227" s="28"/>
      <c r="B1227" s="74" t="s">
        <v>2845</v>
      </c>
      <c r="C1227" s="74" t="s">
        <v>1432</v>
      </c>
      <c r="D1227" s="83">
        <v>1973</v>
      </c>
      <c r="E1227" s="88">
        <v>13.37</v>
      </c>
      <c r="F1227" s="83" t="s">
        <v>2639</v>
      </c>
      <c r="G1227" s="83" t="s">
        <v>2803</v>
      </c>
      <c r="H1227" s="86" t="s">
        <v>2886</v>
      </c>
      <c r="I1227" s="88"/>
      <c r="J1227" s="83">
        <v>2003</v>
      </c>
      <c r="K1227" s="91">
        <v>1038</v>
      </c>
    </row>
    <row r="1228" spans="1:12" x14ac:dyDescent="0.25">
      <c r="A1228" s="28"/>
      <c r="B1228" s="74" t="s">
        <v>4026</v>
      </c>
      <c r="C1228" s="74" t="s">
        <v>556</v>
      </c>
      <c r="D1228" s="83">
        <v>1972</v>
      </c>
      <c r="E1228" s="88">
        <v>13.35</v>
      </c>
      <c r="F1228" s="83" t="s">
        <v>2639</v>
      </c>
      <c r="G1228" s="83" t="s">
        <v>2803</v>
      </c>
      <c r="H1228" s="86" t="s">
        <v>2886</v>
      </c>
      <c r="I1228" s="88"/>
      <c r="J1228" s="83">
        <v>2003</v>
      </c>
      <c r="K1228" s="91">
        <v>1036</v>
      </c>
    </row>
    <row r="1229" spans="1:12" x14ac:dyDescent="0.25">
      <c r="A1229" s="28"/>
      <c r="B1229" s="74" t="s">
        <v>4031</v>
      </c>
      <c r="C1229" s="74" t="s">
        <v>2843</v>
      </c>
      <c r="D1229" s="83">
        <v>1973</v>
      </c>
      <c r="E1229" s="88">
        <v>13.35</v>
      </c>
      <c r="F1229" s="83" t="s">
        <v>2942</v>
      </c>
      <c r="G1229" s="83" t="s">
        <v>2818</v>
      </c>
      <c r="H1229" s="86">
        <v>1</v>
      </c>
      <c r="I1229" s="88"/>
      <c r="J1229" s="83">
        <v>2005</v>
      </c>
      <c r="K1229" s="91">
        <v>1036</v>
      </c>
    </row>
    <row r="1230" spans="1:12" x14ac:dyDescent="0.25">
      <c r="B1230" s="18" t="s">
        <v>4031</v>
      </c>
      <c r="C1230" s="18" t="s">
        <v>4027</v>
      </c>
      <c r="D1230" s="128">
        <v>1983</v>
      </c>
      <c r="E1230" s="128">
        <v>13.21</v>
      </c>
      <c r="F1230" s="128" t="s">
        <v>2942</v>
      </c>
      <c r="G1230" s="128" t="s">
        <v>2818</v>
      </c>
      <c r="H1230" s="132" t="s">
        <v>2886</v>
      </c>
      <c r="J1230" s="4">
        <v>2003</v>
      </c>
      <c r="K1230" s="4">
        <v>1019</v>
      </c>
    </row>
    <row r="1231" spans="1:12" x14ac:dyDescent="0.25">
      <c r="A1231" s="28"/>
      <c r="B1231" s="74" t="s">
        <v>5734</v>
      </c>
      <c r="C1231" s="74" t="s">
        <v>5735</v>
      </c>
      <c r="D1231" s="83">
        <v>1980</v>
      </c>
      <c r="E1231" s="88">
        <v>13.14</v>
      </c>
      <c r="F1231" s="83" t="s">
        <v>2713</v>
      </c>
      <c r="G1231" s="83" t="s">
        <v>2803</v>
      </c>
      <c r="H1231" s="86">
        <v>0</v>
      </c>
      <c r="I1231" s="88"/>
      <c r="J1231" s="83">
        <v>2014</v>
      </c>
      <c r="K1231" s="91">
        <v>1011</v>
      </c>
    </row>
    <row r="1232" spans="1:12" x14ac:dyDescent="0.25">
      <c r="B1232" t="s">
        <v>4031</v>
      </c>
      <c r="C1232" t="s">
        <v>2843</v>
      </c>
      <c r="D1232" s="26">
        <v>1983</v>
      </c>
      <c r="E1232" s="5">
        <v>13.13</v>
      </c>
      <c r="F1232" s="4" t="s">
        <v>2942</v>
      </c>
      <c r="G1232" s="5" t="s">
        <v>2805</v>
      </c>
      <c r="H1232" s="12">
        <v>1.8</v>
      </c>
      <c r="J1232" s="4">
        <v>2002</v>
      </c>
      <c r="K1232" s="4">
        <v>1010</v>
      </c>
    </row>
    <row r="1233" spans="1:12" x14ac:dyDescent="0.25">
      <c r="A1233" s="28">
        <v>10</v>
      </c>
      <c r="B1233" s="74" t="s">
        <v>3021</v>
      </c>
      <c r="C1233" s="74" t="s">
        <v>1138</v>
      </c>
      <c r="D1233" s="83">
        <v>1976</v>
      </c>
      <c r="E1233" s="88">
        <v>13.12</v>
      </c>
      <c r="F1233" s="83"/>
      <c r="G1233" s="83" t="s">
        <v>2803</v>
      </c>
      <c r="H1233" s="86">
        <v>1</v>
      </c>
      <c r="I1233" s="88"/>
      <c r="J1233" s="83">
        <v>2005</v>
      </c>
      <c r="K1233" s="91">
        <v>1009</v>
      </c>
    </row>
    <row r="1234" spans="1:12" x14ac:dyDescent="0.25">
      <c r="A1234" s="28"/>
      <c r="B1234" s="74" t="s">
        <v>2844</v>
      </c>
      <c r="C1234" s="74" t="s">
        <v>30</v>
      </c>
      <c r="D1234" s="83">
        <v>1971</v>
      </c>
      <c r="E1234" s="88">
        <v>13.11</v>
      </c>
      <c r="F1234" s="83" t="s">
        <v>2639</v>
      </c>
      <c r="G1234" s="83" t="s">
        <v>2803</v>
      </c>
      <c r="H1234" s="86">
        <v>0.6</v>
      </c>
      <c r="I1234" s="88"/>
      <c r="J1234" s="83">
        <v>2002</v>
      </c>
      <c r="K1234" s="91">
        <v>1008</v>
      </c>
    </row>
    <row r="1235" spans="1:12" x14ac:dyDescent="0.25">
      <c r="A1235" s="28"/>
      <c r="B1235" s="74" t="s">
        <v>2845</v>
      </c>
      <c r="C1235" s="74" t="s">
        <v>1432</v>
      </c>
      <c r="D1235" s="83">
        <v>1973</v>
      </c>
      <c r="E1235" s="88">
        <v>13.09</v>
      </c>
      <c r="F1235" s="83" t="s">
        <v>2639</v>
      </c>
      <c r="G1235" s="83" t="s">
        <v>2656</v>
      </c>
      <c r="H1235" s="86">
        <v>0.4</v>
      </c>
      <c r="I1235" s="88"/>
      <c r="J1235" s="83">
        <v>2002</v>
      </c>
      <c r="K1235" s="91">
        <v>1006</v>
      </c>
    </row>
    <row r="1236" spans="1:12" x14ac:dyDescent="0.25">
      <c r="A1236" s="28"/>
      <c r="B1236" s="74" t="s">
        <v>4032</v>
      </c>
      <c r="C1236" s="74" t="s">
        <v>4025</v>
      </c>
      <c r="D1236" s="83">
        <v>1980</v>
      </c>
      <c r="E1236" s="88">
        <v>13.03</v>
      </c>
      <c r="F1236" s="83"/>
      <c r="G1236" s="83" t="s">
        <v>2803</v>
      </c>
      <c r="H1236" s="86" t="s">
        <v>2886</v>
      </c>
      <c r="I1236" s="88"/>
      <c r="J1236" s="83">
        <v>2003</v>
      </c>
      <c r="K1236" s="91">
        <v>999</v>
      </c>
    </row>
    <row r="1237" spans="1:12" x14ac:dyDescent="0.25">
      <c r="A1237" s="28"/>
      <c r="B1237" s="74" t="s">
        <v>2847</v>
      </c>
      <c r="C1237" s="74" t="s">
        <v>4028</v>
      </c>
      <c r="D1237" s="83">
        <v>1980</v>
      </c>
      <c r="E1237" s="88">
        <v>12.89</v>
      </c>
      <c r="F1237" s="83" t="s">
        <v>2639</v>
      </c>
      <c r="G1237" s="83" t="s">
        <v>2803</v>
      </c>
      <c r="H1237" s="86" t="s">
        <v>2886</v>
      </c>
      <c r="I1237" s="88"/>
      <c r="J1237" s="83">
        <v>2003</v>
      </c>
      <c r="K1237" s="91">
        <v>983</v>
      </c>
    </row>
    <row r="1238" spans="1:12" x14ac:dyDescent="0.25">
      <c r="B1238" s="24" t="s">
        <v>2846</v>
      </c>
      <c r="C1238" s="18" t="s">
        <v>4029</v>
      </c>
      <c r="D1238" s="68">
        <v>1982</v>
      </c>
      <c r="E1238" s="128">
        <v>12.89</v>
      </c>
      <c r="F1238" s="128" t="s">
        <v>2639</v>
      </c>
      <c r="G1238" s="128" t="s">
        <v>2818</v>
      </c>
      <c r="H1238" s="132" t="s">
        <v>2886</v>
      </c>
      <c r="J1238" s="4">
        <v>2003</v>
      </c>
      <c r="K1238" s="4">
        <v>983</v>
      </c>
    </row>
    <row r="1239" spans="1:12" x14ac:dyDescent="0.25">
      <c r="B1239" t="s">
        <v>2847</v>
      </c>
      <c r="C1239" s="18" t="s">
        <v>1432</v>
      </c>
      <c r="D1239" s="21">
        <v>1980</v>
      </c>
      <c r="E1239" s="21">
        <v>12.78</v>
      </c>
      <c r="F1239" s="22" t="s">
        <v>2639</v>
      </c>
      <c r="G1239" s="21" t="s">
        <v>2803</v>
      </c>
      <c r="H1239" s="12">
        <v>1.3</v>
      </c>
      <c r="J1239" s="4">
        <v>2005</v>
      </c>
      <c r="K1239" s="128">
        <v>970</v>
      </c>
    </row>
    <row r="1240" spans="1:12" x14ac:dyDescent="0.25">
      <c r="B1240" t="s">
        <v>4031</v>
      </c>
      <c r="C1240" s="18" t="s">
        <v>3765</v>
      </c>
      <c r="D1240" s="21">
        <v>1983</v>
      </c>
      <c r="E1240" s="21">
        <v>12.73</v>
      </c>
      <c r="F1240" s="22" t="s">
        <v>2942</v>
      </c>
      <c r="G1240" s="21" t="s">
        <v>2803</v>
      </c>
      <c r="H1240" s="12">
        <v>0.1</v>
      </c>
      <c r="J1240" s="4">
        <v>2014</v>
      </c>
      <c r="K1240" s="139">
        <v>965</v>
      </c>
    </row>
    <row r="1241" spans="1:12" x14ac:dyDescent="0.25">
      <c r="A1241" s="28"/>
      <c r="B1241" s="74" t="s">
        <v>5736</v>
      </c>
      <c r="C1241" s="74" t="s">
        <v>1111</v>
      </c>
      <c r="D1241" s="83">
        <v>1990</v>
      </c>
      <c r="E1241" s="88">
        <v>12.56</v>
      </c>
      <c r="F1241" s="83"/>
      <c r="G1241" s="83" t="s">
        <v>2803</v>
      </c>
      <c r="H1241" s="86">
        <v>0.2</v>
      </c>
      <c r="I1241" s="88"/>
      <c r="J1241" s="83">
        <v>2014</v>
      </c>
      <c r="K1241" s="91">
        <v>945</v>
      </c>
    </row>
    <row r="1242" spans="1:12" x14ac:dyDescent="0.25">
      <c r="B1242" t="s">
        <v>2847</v>
      </c>
      <c r="C1242" t="s">
        <v>4028</v>
      </c>
      <c r="D1242" s="4">
        <v>1980</v>
      </c>
      <c r="E1242" s="5">
        <v>12.55</v>
      </c>
      <c r="F1242" s="4" t="s">
        <v>2639</v>
      </c>
      <c r="G1242" s="5" t="s">
        <v>2818</v>
      </c>
      <c r="H1242" s="12">
        <v>1.5</v>
      </c>
      <c r="J1242" s="4">
        <v>2002</v>
      </c>
      <c r="K1242" s="4">
        <v>944</v>
      </c>
    </row>
    <row r="1243" spans="1:12" x14ac:dyDescent="0.25">
      <c r="A1243" s="28"/>
      <c r="B1243" s="74" t="s">
        <v>2848</v>
      </c>
      <c r="C1243" s="74" t="s">
        <v>1366</v>
      </c>
      <c r="D1243" s="83"/>
      <c r="E1243" s="88">
        <v>12.47</v>
      </c>
      <c r="F1243" s="83" t="s">
        <v>2678</v>
      </c>
      <c r="G1243" s="83" t="s">
        <v>2803</v>
      </c>
      <c r="H1243" s="86">
        <v>1.5</v>
      </c>
      <c r="I1243" s="88"/>
      <c r="J1243" s="83">
        <v>2002</v>
      </c>
      <c r="K1243" s="91">
        <v>935</v>
      </c>
    </row>
    <row r="1244" spans="1:12" x14ac:dyDescent="0.25">
      <c r="A1244" s="28"/>
      <c r="B1244" s="74" t="s">
        <v>2849</v>
      </c>
      <c r="C1244" s="74" t="s">
        <v>45</v>
      </c>
      <c r="D1244" s="83"/>
      <c r="E1244" s="88">
        <v>12.25</v>
      </c>
      <c r="F1244" s="83" t="s">
        <v>2656</v>
      </c>
      <c r="G1244" s="83" t="s">
        <v>2818</v>
      </c>
      <c r="H1244" s="86">
        <v>1.5</v>
      </c>
      <c r="I1244" s="88"/>
      <c r="J1244" s="83">
        <v>2002</v>
      </c>
      <c r="K1244" s="91">
        <v>910</v>
      </c>
    </row>
    <row r="1245" spans="1:12" x14ac:dyDescent="0.25">
      <c r="A1245" s="28"/>
      <c r="B1245" s="74" t="s">
        <v>4030</v>
      </c>
      <c r="C1245" s="74" t="s">
        <v>2830</v>
      </c>
      <c r="D1245" s="83">
        <v>1976</v>
      </c>
      <c r="E1245" s="88">
        <v>12.15</v>
      </c>
      <c r="F1245" s="83" t="s">
        <v>2639</v>
      </c>
      <c r="G1245" s="83" t="s">
        <v>2803</v>
      </c>
      <c r="H1245" s="86" t="s">
        <v>2886</v>
      </c>
      <c r="I1245" s="88"/>
      <c r="J1245" s="83">
        <v>2003</v>
      </c>
      <c r="K1245" s="91">
        <v>899</v>
      </c>
    </row>
    <row r="1246" spans="1:12" x14ac:dyDescent="0.25">
      <c r="A1246" s="28">
        <v>19</v>
      </c>
      <c r="B1246" s="74" t="s">
        <v>2850</v>
      </c>
      <c r="C1246" s="74" t="s">
        <v>3072</v>
      </c>
      <c r="D1246" s="83"/>
      <c r="E1246" s="88">
        <v>12.12</v>
      </c>
      <c r="F1246" s="83" t="s">
        <v>2678</v>
      </c>
      <c r="G1246" s="83" t="s">
        <v>2803</v>
      </c>
      <c r="H1246" s="86">
        <v>0.8</v>
      </c>
      <c r="I1246" s="88"/>
      <c r="J1246" s="83">
        <v>2002</v>
      </c>
      <c r="K1246" s="91">
        <v>895</v>
      </c>
    </row>
    <row r="1248" spans="1:12" x14ac:dyDescent="0.25">
      <c r="A1248" s="77" t="s">
        <v>584</v>
      </c>
      <c r="B1248" s="78"/>
      <c r="C1248" s="78"/>
      <c r="D1248" s="81"/>
      <c r="E1248" s="81"/>
      <c r="F1248" s="81"/>
      <c r="G1248" s="81"/>
      <c r="H1248" s="131"/>
      <c r="I1248" s="87"/>
      <c r="J1248" s="81"/>
      <c r="K1248" s="81"/>
      <c r="L1248" s="78"/>
    </row>
    <row r="1249" spans="1:11" ht="4.5" customHeight="1" x14ac:dyDescent="0.25"/>
    <row r="1250" spans="1:11" x14ac:dyDescent="0.25">
      <c r="A1250" s="28"/>
      <c r="B1250" s="74" t="s">
        <v>5118</v>
      </c>
      <c r="C1250" s="74" t="s">
        <v>1224</v>
      </c>
      <c r="D1250" s="83">
        <v>1984</v>
      </c>
      <c r="E1250" s="88">
        <v>18.12</v>
      </c>
      <c r="F1250" s="83"/>
      <c r="G1250" s="83" t="s">
        <v>2803</v>
      </c>
      <c r="H1250" s="86"/>
      <c r="I1250" s="88"/>
      <c r="J1250" s="83">
        <v>2013</v>
      </c>
      <c r="K1250" s="91">
        <v>1045</v>
      </c>
    </row>
    <row r="1251" spans="1:11" x14ac:dyDescent="0.25">
      <c r="A1251" s="28"/>
      <c r="B1251" s="74" t="s">
        <v>2243</v>
      </c>
      <c r="C1251" s="74" t="s">
        <v>2861</v>
      </c>
      <c r="D1251" s="83">
        <v>1974</v>
      </c>
      <c r="E1251" s="88">
        <v>17.5</v>
      </c>
      <c r="F1251" s="83" t="s">
        <v>2713</v>
      </c>
      <c r="G1251" s="83" t="s">
        <v>2803</v>
      </c>
      <c r="H1251" s="86"/>
      <c r="I1251" s="88"/>
      <c r="J1251" s="83">
        <v>1999</v>
      </c>
      <c r="K1251" s="91">
        <v>1006</v>
      </c>
    </row>
    <row r="1252" spans="1:11" x14ac:dyDescent="0.25">
      <c r="A1252" s="28"/>
      <c r="B1252" s="74" t="s">
        <v>5114</v>
      </c>
      <c r="C1252" s="74" t="s">
        <v>4544</v>
      </c>
      <c r="D1252" s="83">
        <v>1982</v>
      </c>
      <c r="E1252" s="88">
        <v>16.920000000000002</v>
      </c>
      <c r="F1252" s="83" t="s">
        <v>2639</v>
      </c>
      <c r="G1252" s="83" t="s">
        <v>2803</v>
      </c>
      <c r="H1252" s="86"/>
      <c r="I1252" s="88"/>
      <c r="J1252" s="83">
        <v>2013</v>
      </c>
      <c r="K1252" s="91">
        <v>970</v>
      </c>
    </row>
    <row r="1253" spans="1:11" x14ac:dyDescent="0.25">
      <c r="A1253" s="28"/>
      <c r="B1253" s="74" t="s">
        <v>5115</v>
      </c>
      <c r="C1253" s="74" t="s">
        <v>1224</v>
      </c>
      <c r="D1253" s="83">
        <v>1976</v>
      </c>
      <c r="E1253" s="88">
        <v>16.71</v>
      </c>
      <c r="F1253" s="83"/>
      <c r="G1253" s="83" t="s">
        <v>2803</v>
      </c>
      <c r="H1253" s="86"/>
      <c r="I1253" s="88"/>
      <c r="J1253" s="83">
        <v>2013</v>
      </c>
      <c r="K1253" s="91">
        <v>957</v>
      </c>
    </row>
    <row r="1254" spans="1:11" x14ac:dyDescent="0.25">
      <c r="A1254" s="28"/>
      <c r="B1254" s="74" t="s">
        <v>2464</v>
      </c>
      <c r="C1254" s="74" t="s">
        <v>1111</v>
      </c>
      <c r="D1254" s="83">
        <v>1962</v>
      </c>
      <c r="E1254" s="88">
        <v>16.38</v>
      </c>
      <c r="F1254" s="83"/>
      <c r="G1254" s="83" t="s">
        <v>2803</v>
      </c>
      <c r="H1254" s="86"/>
      <c r="I1254" s="88"/>
      <c r="J1254" s="83">
        <v>1999</v>
      </c>
      <c r="K1254" s="91">
        <v>936</v>
      </c>
    </row>
    <row r="1255" spans="1:11" x14ac:dyDescent="0.25">
      <c r="A1255" s="28"/>
      <c r="B1255" s="74" t="s">
        <v>5116</v>
      </c>
      <c r="C1255" s="74" t="s">
        <v>1019</v>
      </c>
      <c r="D1255" s="83">
        <v>1988</v>
      </c>
      <c r="E1255" s="88">
        <v>16.32</v>
      </c>
      <c r="F1255" s="83"/>
      <c r="G1255" s="83" t="s">
        <v>2803</v>
      </c>
      <c r="H1255" s="86"/>
      <c r="I1255" s="88"/>
      <c r="J1255" s="83">
        <v>2013</v>
      </c>
      <c r="K1255" s="91">
        <v>933</v>
      </c>
    </row>
    <row r="1256" spans="1:11" x14ac:dyDescent="0.25">
      <c r="A1256" s="28"/>
      <c r="B1256" s="74" t="s">
        <v>585</v>
      </c>
      <c r="C1256" s="74" t="s">
        <v>1</v>
      </c>
      <c r="D1256" s="83">
        <v>1964</v>
      </c>
      <c r="E1256" s="88">
        <v>15.7</v>
      </c>
      <c r="F1256" s="83" t="s">
        <v>2639</v>
      </c>
      <c r="G1256" s="83" t="s">
        <v>2803</v>
      </c>
      <c r="H1256" s="86"/>
      <c r="I1256" s="88"/>
      <c r="J1256" s="83">
        <v>1990</v>
      </c>
      <c r="K1256" s="91">
        <v>894</v>
      </c>
    </row>
    <row r="1257" spans="1:11" x14ac:dyDescent="0.25">
      <c r="A1257" s="28"/>
      <c r="B1257" s="74" t="s">
        <v>2244</v>
      </c>
      <c r="C1257" s="74" t="s">
        <v>758</v>
      </c>
      <c r="D1257" s="83">
        <v>1971</v>
      </c>
      <c r="E1257" s="88">
        <v>15.6</v>
      </c>
      <c r="F1257" s="83" t="s">
        <v>2672</v>
      </c>
      <c r="G1257" s="83" t="s">
        <v>2803</v>
      </c>
      <c r="H1257" s="86"/>
      <c r="I1257" s="88"/>
      <c r="J1257" s="83">
        <v>1999</v>
      </c>
      <c r="K1257" s="91">
        <v>888</v>
      </c>
    </row>
    <row r="1258" spans="1:11" x14ac:dyDescent="0.25">
      <c r="A1258" s="28"/>
      <c r="B1258" s="74" t="s">
        <v>1088</v>
      </c>
      <c r="C1258" s="74" t="s">
        <v>333</v>
      </c>
      <c r="D1258" s="83"/>
      <c r="E1258" s="88">
        <v>15.32</v>
      </c>
      <c r="F1258" s="83"/>
      <c r="G1258" s="83"/>
      <c r="H1258" s="86"/>
      <c r="I1258" s="88"/>
      <c r="J1258" s="83">
        <v>1990</v>
      </c>
      <c r="K1258" s="91">
        <v>870</v>
      </c>
    </row>
    <row r="1259" spans="1:11" x14ac:dyDescent="0.25">
      <c r="A1259" s="28"/>
      <c r="B1259" s="74" t="s">
        <v>5556</v>
      </c>
      <c r="C1259" s="74" t="s">
        <v>2246</v>
      </c>
      <c r="D1259" s="83">
        <v>1977</v>
      </c>
      <c r="E1259" s="88">
        <v>15.14</v>
      </c>
      <c r="F1259" s="83" t="s">
        <v>2727</v>
      </c>
      <c r="G1259" s="83" t="s">
        <v>2818</v>
      </c>
      <c r="H1259" s="86"/>
      <c r="I1259" s="88"/>
      <c r="J1259" s="83">
        <v>1999</v>
      </c>
      <c r="K1259" s="91">
        <v>859</v>
      </c>
    </row>
    <row r="1260" spans="1:11" x14ac:dyDescent="0.25">
      <c r="A1260" s="28"/>
      <c r="B1260" s="74" t="s">
        <v>1089</v>
      </c>
      <c r="C1260" s="74" t="s">
        <v>5341</v>
      </c>
      <c r="D1260" s="83">
        <v>1967</v>
      </c>
      <c r="E1260" s="88">
        <v>15.13</v>
      </c>
      <c r="F1260" s="83" t="s">
        <v>2859</v>
      </c>
      <c r="G1260" s="83" t="s">
        <v>2803</v>
      </c>
      <c r="H1260" s="86"/>
      <c r="I1260" s="88"/>
      <c r="J1260" s="83">
        <v>1990</v>
      </c>
      <c r="K1260" s="91">
        <v>859</v>
      </c>
    </row>
    <row r="1261" spans="1:11" x14ac:dyDescent="0.25">
      <c r="A1261" s="28"/>
      <c r="B1261" s="74" t="s">
        <v>4542</v>
      </c>
      <c r="C1261" s="74" t="s">
        <v>4122</v>
      </c>
      <c r="D1261" s="83">
        <v>1985</v>
      </c>
      <c r="E1261" s="88">
        <v>14.84</v>
      </c>
      <c r="F1261" s="83" t="s">
        <v>2639</v>
      </c>
      <c r="G1261" s="83" t="s">
        <v>2803</v>
      </c>
      <c r="H1261" s="86"/>
      <c r="I1261" s="88"/>
      <c r="J1261" s="83">
        <v>2013</v>
      </c>
      <c r="K1261" s="91">
        <v>841</v>
      </c>
    </row>
    <row r="1262" spans="1:11" x14ac:dyDescent="0.25">
      <c r="A1262" s="28"/>
      <c r="B1262" s="74" t="s">
        <v>525</v>
      </c>
      <c r="C1262" s="74" t="s">
        <v>41</v>
      </c>
      <c r="D1262" s="83">
        <v>1964</v>
      </c>
      <c r="E1262" s="88">
        <v>14.56</v>
      </c>
      <c r="F1262" s="83" t="s">
        <v>2639</v>
      </c>
      <c r="G1262" s="83" t="s">
        <v>2803</v>
      </c>
      <c r="H1262" s="86"/>
      <c r="I1262" s="88"/>
      <c r="J1262" s="83">
        <v>1990</v>
      </c>
      <c r="K1262" s="91">
        <v>823</v>
      </c>
    </row>
    <row r="1263" spans="1:11" x14ac:dyDescent="0.25">
      <c r="A1263" s="28"/>
      <c r="B1263" s="74" t="s">
        <v>586</v>
      </c>
      <c r="C1263" s="74" t="s">
        <v>1090</v>
      </c>
      <c r="D1263" s="83">
        <v>1950</v>
      </c>
      <c r="E1263" s="88">
        <v>14.53</v>
      </c>
      <c r="F1263" s="83" t="s">
        <v>2639</v>
      </c>
      <c r="G1263" s="83" t="s">
        <v>2803</v>
      </c>
      <c r="H1263" s="86"/>
      <c r="I1263" s="88"/>
      <c r="J1263" s="83">
        <v>1990</v>
      </c>
      <c r="K1263" s="91">
        <v>821</v>
      </c>
    </row>
    <row r="1264" spans="1:11" x14ac:dyDescent="0.25">
      <c r="A1264" s="28"/>
      <c r="B1264" s="74" t="s">
        <v>587</v>
      </c>
      <c r="C1264" s="74" t="s">
        <v>34</v>
      </c>
      <c r="D1264" s="83">
        <v>1970</v>
      </c>
      <c r="E1264" s="88">
        <v>14.27</v>
      </c>
      <c r="F1264" s="83" t="s">
        <v>2942</v>
      </c>
      <c r="G1264" s="83" t="s">
        <v>2818</v>
      </c>
      <c r="H1264" s="86"/>
      <c r="I1264" s="88"/>
      <c r="J1264" s="83">
        <v>1990</v>
      </c>
      <c r="K1264" s="91">
        <v>805</v>
      </c>
    </row>
    <row r="1265" spans="1:12" x14ac:dyDescent="0.25">
      <c r="A1265" s="28"/>
      <c r="B1265" s="74" t="s">
        <v>2245</v>
      </c>
      <c r="C1265" s="74" t="s">
        <v>737</v>
      </c>
      <c r="D1265" s="83">
        <v>1976</v>
      </c>
      <c r="E1265" s="88">
        <v>13.89</v>
      </c>
      <c r="F1265" s="83" t="s">
        <v>2656</v>
      </c>
      <c r="G1265" s="83" t="s">
        <v>2803</v>
      </c>
      <c r="H1265" s="86"/>
      <c r="I1265" s="88"/>
      <c r="J1265" s="83">
        <v>1999</v>
      </c>
      <c r="K1265" s="91">
        <v>782</v>
      </c>
    </row>
    <row r="1266" spans="1:12" x14ac:dyDescent="0.25">
      <c r="A1266" s="28"/>
      <c r="B1266" s="74" t="s">
        <v>588</v>
      </c>
      <c r="C1266" s="74" t="s">
        <v>589</v>
      </c>
      <c r="D1266" s="83">
        <v>1973</v>
      </c>
      <c r="E1266" s="88">
        <v>13.34</v>
      </c>
      <c r="F1266" s="83"/>
      <c r="G1266" s="83" t="s">
        <v>1127</v>
      </c>
      <c r="H1266" s="86"/>
      <c r="I1266" s="88"/>
      <c r="J1266" s="83">
        <v>1990</v>
      </c>
      <c r="K1266" s="91">
        <v>747</v>
      </c>
    </row>
    <row r="1267" spans="1:12" x14ac:dyDescent="0.25">
      <c r="A1267" s="28"/>
      <c r="B1267" s="74" t="s">
        <v>1091</v>
      </c>
      <c r="C1267" s="74" t="s">
        <v>590</v>
      </c>
      <c r="D1267" s="83">
        <v>1960</v>
      </c>
      <c r="E1267" s="88">
        <v>12.4</v>
      </c>
      <c r="F1267" s="83" t="s">
        <v>2678</v>
      </c>
      <c r="G1267" s="83" t="s">
        <v>2803</v>
      </c>
      <c r="H1267" s="86"/>
      <c r="I1267" s="88"/>
      <c r="J1267" s="83">
        <v>1990</v>
      </c>
      <c r="K1267" s="91">
        <v>689</v>
      </c>
    </row>
    <row r="1268" spans="1:12" x14ac:dyDescent="0.25">
      <c r="A1268" s="28"/>
      <c r="B1268" s="74" t="s">
        <v>5117</v>
      </c>
      <c r="C1268" s="74" t="s">
        <v>3432</v>
      </c>
      <c r="D1268" s="83">
        <v>1988</v>
      </c>
      <c r="E1268" s="88">
        <v>12.4</v>
      </c>
      <c r="F1268" s="83" t="s">
        <v>2656</v>
      </c>
      <c r="G1268" s="83" t="s">
        <v>2803</v>
      </c>
      <c r="H1268" s="86"/>
      <c r="I1268" s="88"/>
      <c r="J1268" s="83">
        <v>2013</v>
      </c>
      <c r="K1268" s="91">
        <v>689</v>
      </c>
    </row>
    <row r="1270" spans="1:12" x14ac:dyDescent="0.25">
      <c r="A1270" s="77" t="s">
        <v>302</v>
      </c>
      <c r="B1270" s="78"/>
      <c r="C1270" s="78"/>
      <c r="D1270" s="81"/>
      <c r="E1270" s="81"/>
      <c r="F1270" s="81"/>
      <c r="G1270" s="81"/>
      <c r="H1270" s="131"/>
      <c r="I1270" s="87"/>
      <c r="J1270" s="81"/>
      <c r="K1270" s="81"/>
      <c r="L1270" s="78"/>
    </row>
    <row r="1271" spans="1:12" ht="6" customHeight="1" x14ac:dyDescent="0.25"/>
    <row r="1272" spans="1:12" x14ac:dyDescent="0.25">
      <c r="A1272" s="28">
        <v>1</v>
      </c>
      <c r="B1272" s="74" t="s">
        <v>5979</v>
      </c>
      <c r="C1272" s="74" t="s">
        <v>2632</v>
      </c>
      <c r="D1272" s="83">
        <v>1990</v>
      </c>
      <c r="E1272" s="88">
        <v>67.25</v>
      </c>
      <c r="F1272" s="83"/>
      <c r="G1272" s="83" t="s">
        <v>2803</v>
      </c>
      <c r="H1272" s="86"/>
      <c r="I1272" s="88"/>
      <c r="J1272" s="83">
        <v>2015</v>
      </c>
      <c r="K1272" s="91">
        <v>1175</v>
      </c>
    </row>
    <row r="1273" spans="1:12" x14ac:dyDescent="0.25">
      <c r="A1273" s="28"/>
      <c r="B1273" s="74" t="s">
        <v>6143</v>
      </c>
      <c r="C1273" s="74" t="s">
        <v>2632</v>
      </c>
      <c r="D1273" s="83">
        <v>1991</v>
      </c>
      <c r="E1273" s="88">
        <v>66.42</v>
      </c>
      <c r="F1273" s="83"/>
      <c r="G1273" s="83" t="s">
        <v>2803</v>
      </c>
      <c r="H1273" s="86"/>
      <c r="I1273" s="88"/>
      <c r="J1273" s="83">
        <v>2015</v>
      </c>
      <c r="K1273" s="91">
        <v>1160</v>
      </c>
    </row>
    <row r="1274" spans="1:12" x14ac:dyDescent="0.25">
      <c r="A1274" s="28"/>
      <c r="B1274" s="74" t="s">
        <v>6144</v>
      </c>
      <c r="C1274" s="74" t="s">
        <v>3597</v>
      </c>
      <c r="D1274" s="83">
        <v>1989</v>
      </c>
      <c r="E1274" s="88">
        <v>62.41</v>
      </c>
      <c r="F1274" s="83"/>
      <c r="G1274" s="83" t="s">
        <v>2803</v>
      </c>
      <c r="H1274" s="86"/>
      <c r="I1274" s="88"/>
      <c r="J1274" s="83">
        <v>2015</v>
      </c>
      <c r="K1274" s="91">
        <v>1084</v>
      </c>
    </row>
    <row r="1275" spans="1:12" x14ac:dyDescent="0.25">
      <c r="A1275" s="28"/>
      <c r="B1275" s="74" t="s">
        <v>5981</v>
      </c>
      <c r="C1275" s="74" t="s">
        <v>5980</v>
      </c>
      <c r="D1275" s="83">
        <v>1979</v>
      </c>
      <c r="E1275" s="88">
        <v>61.81</v>
      </c>
      <c r="F1275" s="83" t="s">
        <v>2942</v>
      </c>
      <c r="G1275" s="83" t="s">
        <v>2803</v>
      </c>
      <c r="H1275" s="86"/>
      <c r="I1275" s="88"/>
      <c r="J1275" s="83">
        <v>2015</v>
      </c>
      <c r="K1275" s="91">
        <v>1073</v>
      </c>
    </row>
    <row r="1276" spans="1:12" x14ac:dyDescent="0.25">
      <c r="A1276" s="28"/>
      <c r="B1276" s="74" t="s">
        <v>5982</v>
      </c>
      <c r="C1276" s="74" t="s">
        <v>2222</v>
      </c>
      <c r="D1276" s="83">
        <v>1982</v>
      </c>
      <c r="E1276" s="88">
        <v>60.88</v>
      </c>
      <c r="F1276" s="83"/>
      <c r="G1276" s="83" t="s">
        <v>2803</v>
      </c>
      <c r="H1276" s="86"/>
      <c r="I1276" s="88"/>
      <c r="J1276" s="83">
        <v>2015</v>
      </c>
      <c r="K1276" s="91">
        <v>1056</v>
      </c>
    </row>
    <row r="1277" spans="1:12" x14ac:dyDescent="0.25">
      <c r="A1277" s="28"/>
      <c r="B1277" s="74" t="s">
        <v>5983</v>
      </c>
      <c r="C1277" s="74" t="s">
        <v>5858</v>
      </c>
      <c r="D1277" s="83">
        <v>1987</v>
      </c>
      <c r="E1277" s="88">
        <v>60.01</v>
      </c>
      <c r="F1277" s="83"/>
      <c r="G1277" s="83" t="s">
        <v>2803</v>
      </c>
      <c r="H1277" s="86"/>
      <c r="I1277" s="88"/>
      <c r="J1277" s="83">
        <v>2015</v>
      </c>
      <c r="K1277" s="91">
        <v>1040</v>
      </c>
    </row>
    <row r="1278" spans="1:12" x14ac:dyDescent="0.25">
      <c r="B1278" t="s">
        <v>2852</v>
      </c>
      <c r="C1278" t="s">
        <v>273</v>
      </c>
      <c r="D1278" s="4">
        <v>1979</v>
      </c>
      <c r="E1278" s="5">
        <v>59.06</v>
      </c>
      <c r="F1278" s="6" t="s">
        <v>2942</v>
      </c>
      <c r="G1278" s="5" t="s">
        <v>2818</v>
      </c>
      <c r="J1278" s="4">
        <v>2000</v>
      </c>
      <c r="K1278" s="4">
        <v>1022</v>
      </c>
    </row>
    <row r="1279" spans="1:12" x14ac:dyDescent="0.25">
      <c r="A1279" s="28"/>
      <c r="B1279" s="74" t="s">
        <v>961</v>
      </c>
      <c r="C1279" s="74" t="s">
        <v>1079</v>
      </c>
      <c r="D1279" s="83">
        <v>1966</v>
      </c>
      <c r="E1279" s="88">
        <v>58.3</v>
      </c>
      <c r="F1279" s="83"/>
      <c r="G1279" s="83" t="s">
        <v>2803</v>
      </c>
      <c r="H1279" s="86"/>
      <c r="I1279" s="88"/>
      <c r="J1279" s="83">
        <v>1991</v>
      </c>
      <c r="K1279" s="91">
        <v>1008</v>
      </c>
    </row>
    <row r="1280" spans="1:12" x14ac:dyDescent="0.25">
      <c r="A1280" s="28"/>
      <c r="B1280" s="74" t="s">
        <v>5984</v>
      </c>
      <c r="C1280" s="74" t="s">
        <v>4582</v>
      </c>
      <c r="D1280" s="83">
        <v>1987</v>
      </c>
      <c r="E1280" s="88">
        <v>57.82</v>
      </c>
      <c r="F1280" s="83" t="s">
        <v>2639</v>
      </c>
      <c r="G1280" s="83" t="s">
        <v>2803</v>
      </c>
      <c r="H1280" s="86"/>
      <c r="I1280" s="88"/>
      <c r="J1280" s="83">
        <v>2015</v>
      </c>
      <c r="K1280" s="91">
        <v>999</v>
      </c>
    </row>
    <row r="1281" spans="1:11" x14ac:dyDescent="0.25">
      <c r="A1281" s="28"/>
      <c r="B1281" s="74" t="s">
        <v>6147</v>
      </c>
      <c r="C1281" s="74" t="s">
        <v>5907</v>
      </c>
      <c r="D1281" s="83">
        <v>1984</v>
      </c>
      <c r="E1281" s="88">
        <v>57.22</v>
      </c>
      <c r="F1281" s="83"/>
      <c r="G1281" s="83" t="s">
        <v>2803</v>
      </c>
      <c r="H1281" s="86"/>
      <c r="I1281" s="88"/>
      <c r="J1281" s="83">
        <v>2015</v>
      </c>
      <c r="K1281" s="91">
        <v>987</v>
      </c>
    </row>
    <row r="1282" spans="1:11" x14ac:dyDescent="0.25">
      <c r="A1282" s="28">
        <v>10</v>
      </c>
      <c r="B1282" s="74" t="s">
        <v>523</v>
      </c>
      <c r="C1282" s="74" t="s">
        <v>522</v>
      </c>
      <c r="D1282" s="83">
        <v>1968</v>
      </c>
      <c r="E1282" s="88">
        <v>57.1</v>
      </c>
      <c r="F1282" s="83"/>
      <c r="G1282" s="83" t="s">
        <v>2818</v>
      </c>
      <c r="H1282" s="86"/>
      <c r="I1282" s="88"/>
      <c r="J1282" s="83">
        <v>1989</v>
      </c>
      <c r="K1282" s="91">
        <v>985</v>
      </c>
    </row>
    <row r="1283" spans="1:11" x14ac:dyDescent="0.25">
      <c r="B1283" t="s">
        <v>961</v>
      </c>
      <c r="C1283" t="s">
        <v>1748</v>
      </c>
      <c r="D1283" s="4">
        <v>1966</v>
      </c>
      <c r="E1283" s="5">
        <v>56.92</v>
      </c>
      <c r="F1283" s="6" t="s">
        <v>2942</v>
      </c>
      <c r="G1283" s="5" t="s">
        <v>2803</v>
      </c>
      <c r="J1283" s="4">
        <v>2000</v>
      </c>
      <c r="K1283" s="4">
        <v>982</v>
      </c>
    </row>
    <row r="1284" spans="1:11" x14ac:dyDescent="0.25">
      <c r="B1284" t="s">
        <v>2852</v>
      </c>
      <c r="C1284" t="s">
        <v>2853</v>
      </c>
      <c r="D1284" s="4">
        <v>1979</v>
      </c>
      <c r="E1284" s="5">
        <v>56.83</v>
      </c>
      <c r="F1284" s="6" t="s">
        <v>2942</v>
      </c>
      <c r="G1284" s="5" t="s">
        <v>2803</v>
      </c>
      <c r="J1284" s="4">
        <v>2002</v>
      </c>
      <c r="K1284" s="4">
        <v>980</v>
      </c>
    </row>
    <row r="1285" spans="1:11" x14ac:dyDescent="0.25">
      <c r="A1285" s="28"/>
      <c r="B1285" s="74" t="s">
        <v>987</v>
      </c>
      <c r="C1285" s="74" t="s">
        <v>333</v>
      </c>
      <c r="D1285" s="83">
        <v>1959</v>
      </c>
      <c r="E1285" s="88">
        <v>56.52</v>
      </c>
      <c r="F1285" s="83"/>
      <c r="G1285" s="83" t="s">
        <v>2803</v>
      </c>
      <c r="H1285" s="86"/>
      <c r="I1285" s="88"/>
      <c r="J1285" s="83">
        <v>1991</v>
      </c>
      <c r="K1285" s="91">
        <v>974</v>
      </c>
    </row>
    <row r="1286" spans="1:11" x14ac:dyDescent="0.25">
      <c r="B1286" t="s">
        <v>961</v>
      </c>
      <c r="C1286" t="s">
        <v>1748</v>
      </c>
      <c r="D1286" s="4">
        <v>1966</v>
      </c>
      <c r="E1286" s="5">
        <v>56.36</v>
      </c>
      <c r="F1286" s="4" t="s">
        <v>2942</v>
      </c>
      <c r="G1286" s="4" t="s">
        <v>2803</v>
      </c>
      <c r="J1286" s="4">
        <v>1995</v>
      </c>
      <c r="K1286" s="4">
        <v>971</v>
      </c>
    </row>
    <row r="1287" spans="1:11" x14ac:dyDescent="0.25">
      <c r="A1287" s="28"/>
      <c r="B1287" s="74" t="s">
        <v>6145</v>
      </c>
      <c r="C1287" s="74" t="s">
        <v>1876</v>
      </c>
      <c r="D1287" s="83">
        <v>1981</v>
      </c>
      <c r="E1287" s="88">
        <v>56.16</v>
      </c>
      <c r="F1287" s="83"/>
      <c r="G1287" s="83" t="s">
        <v>2803</v>
      </c>
      <c r="H1287" s="86"/>
      <c r="I1287" s="88"/>
      <c r="J1287" s="83">
        <v>2015</v>
      </c>
      <c r="K1287" s="91">
        <v>968</v>
      </c>
    </row>
    <row r="1288" spans="1:11" x14ac:dyDescent="0.25">
      <c r="A1288" s="28"/>
      <c r="B1288" s="74" t="s">
        <v>524</v>
      </c>
      <c r="C1288" s="74" t="s">
        <v>1</v>
      </c>
      <c r="D1288" s="83">
        <v>1960</v>
      </c>
      <c r="E1288" s="88">
        <v>55.14</v>
      </c>
      <c r="F1288" s="83" t="s">
        <v>2639</v>
      </c>
      <c r="G1288" s="83" t="s">
        <v>2803</v>
      </c>
      <c r="H1288" s="86"/>
      <c r="I1288" s="88"/>
      <c r="J1288" s="83">
        <v>1989</v>
      </c>
      <c r="K1288" s="91">
        <v>949</v>
      </c>
    </row>
    <row r="1289" spans="1:11" x14ac:dyDescent="0.25">
      <c r="B1289" t="s">
        <v>523</v>
      </c>
      <c r="C1289" t="s">
        <v>41</v>
      </c>
      <c r="D1289" s="4">
        <v>1968</v>
      </c>
      <c r="E1289" s="5">
        <v>54.3</v>
      </c>
      <c r="F1289" s="4" t="s">
        <v>2639</v>
      </c>
      <c r="G1289" s="4" t="s">
        <v>2803</v>
      </c>
      <c r="J1289" s="4">
        <v>1995</v>
      </c>
      <c r="K1289" s="4">
        <v>933</v>
      </c>
    </row>
    <row r="1290" spans="1:11" x14ac:dyDescent="0.25">
      <c r="A1290" s="28"/>
      <c r="B1290" s="74" t="s">
        <v>2854</v>
      </c>
      <c r="C1290" s="74" t="s">
        <v>2855</v>
      </c>
      <c r="D1290" s="83">
        <v>1980</v>
      </c>
      <c r="E1290" s="88">
        <v>54.13</v>
      </c>
      <c r="F1290" s="83" t="s">
        <v>2856</v>
      </c>
      <c r="G1290" s="83" t="s">
        <v>2818</v>
      </c>
      <c r="H1290" s="86"/>
      <c r="I1290" s="88"/>
      <c r="J1290" s="83">
        <v>2002</v>
      </c>
      <c r="K1290" s="91">
        <v>930</v>
      </c>
    </row>
    <row r="1291" spans="1:11" x14ac:dyDescent="0.25">
      <c r="A1291" s="28"/>
      <c r="B1291" s="74" t="s">
        <v>2857</v>
      </c>
      <c r="C1291" s="74" t="s">
        <v>1164</v>
      </c>
      <c r="D1291" s="83">
        <v>1971</v>
      </c>
      <c r="E1291" s="88">
        <v>53.98</v>
      </c>
      <c r="F1291" s="83"/>
      <c r="G1291" s="83" t="s">
        <v>2803</v>
      </c>
      <c r="H1291" s="86"/>
      <c r="I1291" s="88"/>
      <c r="J1291" s="83">
        <v>2002</v>
      </c>
      <c r="K1291" s="91">
        <v>927</v>
      </c>
    </row>
    <row r="1292" spans="1:11" x14ac:dyDescent="0.25">
      <c r="A1292" s="28"/>
      <c r="B1292" s="74" t="s">
        <v>5306</v>
      </c>
      <c r="C1292" s="74" t="s">
        <v>1</v>
      </c>
      <c r="D1292" s="83">
        <v>1960</v>
      </c>
      <c r="E1292" s="88">
        <v>53.56</v>
      </c>
      <c r="F1292" s="83" t="s">
        <v>2639</v>
      </c>
      <c r="G1292" s="83" t="s">
        <v>2803</v>
      </c>
      <c r="H1292" s="86"/>
      <c r="I1292" s="88"/>
      <c r="J1292" s="83">
        <v>1991</v>
      </c>
      <c r="K1292" s="91">
        <v>919</v>
      </c>
    </row>
    <row r="1293" spans="1:11" x14ac:dyDescent="0.25">
      <c r="A1293" s="28"/>
      <c r="B1293" s="74" t="s">
        <v>526</v>
      </c>
      <c r="C1293" s="74" t="s">
        <v>1</v>
      </c>
      <c r="D1293" s="83">
        <v>1965</v>
      </c>
      <c r="E1293" s="88">
        <v>52.86</v>
      </c>
      <c r="F1293" s="83" t="s">
        <v>2639</v>
      </c>
      <c r="G1293" s="83" t="s">
        <v>2803</v>
      </c>
      <c r="H1293" s="86"/>
      <c r="I1293" s="88"/>
      <c r="J1293" s="83">
        <v>1991</v>
      </c>
      <c r="K1293" s="91">
        <v>906</v>
      </c>
    </row>
    <row r="1294" spans="1:11" x14ac:dyDescent="0.25">
      <c r="A1294" s="28"/>
      <c r="B1294" s="74" t="s">
        <v>530</v>
      </c>
      <c r="C1294" s="74" t="s">
        <v>30</v>
      </c>
      <c r="D1294" s="83">
        <v>1972</v>
      </c>
      <c r="E1294" s="88">
        <v>52.34</v>
      </c>
      <c r="F1294" s="83" t="s">
        <v>2639</v>
      </c>
      <c r="G1294" s="83" t="s">
        <v>2803</v>
      </c>
      <c r="H1294" s="86"/>
      <c r="I1294" s="88"/>
      <c r="J1294" s="83">
        <v>1995</v>
      </c>
      <c r="K1294" s="91">
        <v>896</v>
      </c>
    </row>
    <row r="1295" spans="1:11" x14ac:dyDescent="0.25">
      <c r="A1295" s="28"/>
      <c r="B1295" s="74" t="s">
        <v>525</v>
      </c>
      <c r="C1295" s="74" t="s">
        <v>41</v>
      </c>
      <c r="D1295" s="83">
        <v>1964</v>
      </c>
      <c r="E1295" s="88">
        <v>51.66</v>
      </c>
      <c r="F1295" s="83" t="s">
        <v>2639</v>
      </c>
      <c r="G1295" s="83" t="s">
        <v>2803</v>
      </c>
      <c r="H1295" s="86"/>
      <c r="I1295" s="88"/>
      <c r="J1295" s="83">
        <v>1989</v>
      </c>
      <c r="K1295" s="91">
        <v>884</v>
      </c>
    </row>
    <row r="1296" spans="1:11" x14ac:dyDescent="0.25">
      <c r="A1296" s="28">
        <v>20</v>
      </c>
      <c r="B1296" s="74" t="s">
        <v>2858</v>
      </c>
      <c r="C1296" s="74" t="s">
        <v>142</v>
      </c>
      <c r="D1296" s="83">
        <v>1978</v>
      </c>
      <c r="E1296" s="88">
        <v>51.6</v>
      </c>
      <c r="F1296" s="83" t="s">
        <v>2859</v>
      </c>
      <c r="G1296" s="83" t="s">
        <v>2803</v>
      </c>
      <c r="H1296" s="86"/>
      <c r="I1296" s="88"/>
      <c r="J1296" s="83">
        <v>2002</v>
      </c>
      <c r="K1296" s="91">
        <v>883</v>
      </c>
    </row>
    <row r="1297" spans="1:11" x14ac:dyDescent="0.25">
      <c r="A1297" s="28"/>
      <c r="B1297" s="74" t="s">
        <v>6146</v>
      </c>
      <c r="C1297" s="74" t="s">
        <v>4122</v>
      </c>
      <c r="D1297" s="83">
        <v>1986</v>
      </c>
      <c r="E1297" s="88">
        <v>51.51</v>
      </c>
      <c r="F1297" s="83" t="s">
        <v>2639</v>
      </c>
      <c r="G1297" s="83" t="s">
        <v>2803</v>
      </c>
      <c r="H1297" s="86"/>
      <c r="I1297" s="88"/>
      <c r="J1297" s="83">
        <v>2015</v>
      </c>
      <c r="K1297" s="91">
        <v>881</v>
      </c>
    </row>
    <row r="1298" spans="1:11" x14ac:dyDescent="0.25">
      <c r="B1298" t="s">
        <v>523</v>
      </c>
      <c r="C1298" t="s">
        <v>3059</v>
      </c>
      <c r="D1298" s="4">
        <v>1968</v>
      </c>
      <c r="E1298" s="5">
        <v>50.88</v>
      </c>
      <c r="F1298" s="6" t="s">
        <v>2713</v>
      </c>
      <c r="G1298" s="5" t="s">
        <v>2803</v>
      </c>
      <c r="J1298" s="4">
        <v>2000</v>
      </c>
      <c r="K1298" s="4">
        <v>869</v>
      </c>
    </row>
    <row r="1299" spans="1:11" x14ac:dyDescent="0.25">
      <c r="B1299" t="s">
        <v>2854</v>
      </c>
      <c r="C1299" t="s">
        <v>2855</v>
      </c>
      <c r="D1299" s="4">
        <v>1980</v>
      </c>
      <c r="E1299" s="5">
        <v>50.77</v>
      </c>
      <c r="F1299" s="6" t="s">
        <v>2856</v>
      </c>
      <c r="G1299" s="5" t="s">
        <v>2818</v>
      </c>
      <c r="J1299" s="4">
        <v>2000</v>
      </c>
      <c r="K1299" s="4">
        <v>867</v>
      </c>
    </row>
    <row r="1300" spans="1:11" x14ac:dyDescent="0.25">
      <c r="B1300" t="s">
        <v>526</v>
      </c>
      <c r="C1300" t="s">
        <v>1</v>
      </c>
      <c r="D1300" s="4">
        <v>1965</v>
      </c>
      <c r="E1300" s="5">
        <v>50.76</v>
      </c>
      <c r="F1300" s="4" t="s">
        <v>2639</v>
      </c>
      <c r="G1300" s="4" t="s">
        <v>2803</v>
      </c>
      <c r="J1300" s="4">
        <v>1989</v>
      </c>
      <c r="K1300" s="4">
        <v>867</v>
      </c>
    </row>
    <row r="1301" spans="1:11" x14ac:dyDescent="0.25">
      <c r="B1301" t="s">
        <v>530</v>
      </c>
      <c r="C1301" t="s">
        <v>30</v>
      </c>
      <c r="D1301" s="4">
        <v>1972</v>
      </c>
      <c r="E1301" s="5">
        <v>49.1</v>
      </c>
      <c r="F1301" s="4" t="s">
        <v>2639</v>
      </c>
      <c r="G1301" s="5" t="s">
        <v>2805</v>
      </c>
      <c r="J1301" s="4">
        <v>1991</v>
      </c>
      <c r="K1301" s="4">
        <v>836</v>
      </c>
    </row>
    <row r="1302" spans="1:11" x14ac:dyDescent="0.25">
      <c r="A1302" s="28"/>
      <c r="B1302" s="74" t="s">
        <v>5575</v>
      </c>
      <c r="C1302" s="74" t="s">
        <v>30</v>
      </c>
      <c r="D1302" s="83">
        <v>1972</v>
      </c>
      <c r="E1302" s="88">
        <v>49.05</v>
      </c>
      <c r="F1302" s="83" t="s">
        <v>2639</v>
      </c>
      <c r="G1302" s="83" t="s">
        <v>2803</v>
      </c>
      <c r="H1302" s="86"/>
      <c r="I1302" s="88"/>
      <c r="J1302" s="83">
        <v>2000</v>
      </c>
      <c r="K1302" s="91">
        <v>835</v>
      </c>
    </row>
    <row r="1303" spans="1:11" x14ac:dyDescent="0.25">
      <c r="A1303" s="28"/>
      <c r="B1303" s="74" t="s">
        <v>2860</v>
      </c>
      <c r="C1303" s="74" t="s">
        <v>2861</v>
      </c>
      <c r="D1303" s="83">
        <v>1977</v>
      </c>
      <c r="E1303" s="88">
        <v>48.97</v>
      </c>
      <c r="F1303" s="83" t="s">
        <v>2713</v>
      </c>
      <c r="G1303" s="83" t="s">
        <v>2803</v>
      </c>
      <c r="H1303" s="86"/>
      <c r="I1303" s="88"/>
      <c r="J1303" s="83">
        <v>2002</v>
      </c>
      <c r="K1303" s="91">
        <v>834</v>
      </c>
    </row>
    <row r="1304" spans="1:11" x14ac:dyDescent="0.25">
      <c r="A1304" s="28"/>
      <c r="B1304" s="74" t="s">
        <v>527</v>
      </c>
      <c r="C1304" s="74" t="s">
        <v>528</v>
      </c>
      <c r="D1304" s="83">
        <v>1967</v>
      </c>
      <c r="E1304" s="88">
        <v>48.52</v>
      </c>
      <c r="F1304" s="83" t="s">
        <v>2646</v>
      </c>
      <c r="G1304" s="83" t="s">
        <v>2803</v>
      </c>
      <c r="H1304" s="86"/>
      <c r="I1304" s="88"/>
      <c r="J1304" s="83">
        <v>1991</v>
      </c>
      <c r="K1304" s="91">
        <v>825</v>
      </c>
    </row>
    <row r="1305" spans="1:11" x14ac:dyDescent="0.25">
      <c r="A1305" s="28"/>
      <c r="B1305" s="74" t="s">
        <v>1507</v>
      </c>
      <c r="C1305" s="74" t="s">
        <v>1508</v>
      </c>
      <c r="D1305" s="83">
        <v>1974</v>
      </c>
      <c r="E1305" s="88">
        <v>47.3</v>
      </c>
      <c r="F1305" s="83"/>
      <c r="G1305" s="83" t="s">
        <v>2818</v>
      </c>
      <c r="H1305" s="86"/>
      <c r="I1305" s="88"/>
      <c r="J1305" s="83">
        <v>1995</v>
      </c>
      <c r="K1305" s="91">
        <v>802</v>
      </c>
    </row>
    <row r="1306" spans="1:11" x14ac:dyDescent="0.25">
      <c r="B1306" t="s">
        <v>3096</v>
      </c>
      <c r="C1306" t="s">
        <v>2861</v>
      </c>
      <c r="D1306" s="4">
        <v>1977</v>
      </c>
      <c r="E1306" s="5">
        <v>47.13</v>
      </c>
      <c r="F1306" s="6" t="s">
        <v>2713</v>
      </c>
      <c r="G1306" s="5" t="s">
        <v>2803</v>
      </c>
      <c r="J1306" s="4">
        <v>2000</v>
      </c>
      <c r="K1306" s="4">
        <v>799</v>
      </c>
    </row>
    <row r="1307" spans="1:11" x14ac:dyDescent="0.25">
      <c r="B1307" t="s">
        <v>527</v>
      </c>
      <c r="C1307" t="s">
        <v>528</v>
      </c>
      <c r="D1307" s="4">
        <v>1967</v>
      </c>
      <c r="E1307" s="5">
        <v>46.97</v>
      </c>
      <c r="F1307" s="6" t="s">
        <v>2646</v>
      </c>
      <c r="G1307" s="5" t="s">
        <v>2862</v>
      </c>
      <c r="J1307" s="4">
        <v>2002</v>
      </c>
      <c r="K1307" s="4">
        <v>796</v>
      </c>
    </row>
    <row r="1308" spans="1:11" x14ac:dyDescent="0.25">
      <c r="B1308" t="s">
        <v>2858</v>
      </c>
      <c r="C1308" t="s">
        <v>142</v>
      </c>
      <c r="D1308" s="4">
        <v>1978</v>
      </c>
      <c r="E1308" s="5">
        <v>46.31</v>
      </c>
      <c r="F1308" s="6" t="s">
        <v>2859</v>
      </c>
      <c r="G1308" s="5" t="s">
        <v>2818</v>
      </c>
      <c r="J1308" s="4">
        <v>2000</v>
      </c>
      <c r="K1308" s="4">
        <v>784</v>
      </c>
    </row>
    <row r="1309" spans="1:11" x14ac:dyDescent="0.25">
      <c r="B1309" t="s">
        <v>527</v>
      </c>
      <c r="C1309" t="s">
        <v>528</v>
      </c>
      <c r="D1309" s="4">
        <v>1967</v>
      </c>
      <c r="E1309" s="5">
        <v>46.22</v>
      </c>
      <c r="F1309" s="4" t="s">
        <v>2646</v>
      </c>
      <c r="G1309" s="4" t="s">
        <v>2818</v>
      </c>
      <c r="J1309" s="4">
        <v>1989</v>
      </c>
      <c r="K1309" s="4">
        <v>782</v>
      </c>
    </row>
    <row r="1310" spans="1:11" x14ac:dyDescent="0.25">
      <c r="A1310" s="28"/>
      <c r="B1310" s="74" t="s">
        <v>3097</v>
      </c>
      <c r="C1310" s="74" t="s">
        <v>132</v>
      </c>
      <c r="D1310" s="83">
        <v>1979</v>
      </c>
      <c r="E1310" s="88">
        <v>46.21</v>
      </c>
      <c r="F1310" s="83" t="s">
        <v>2672</v>
      </c>
      <c r="G1310" s="83" t="s">
        <v>2818</v>
      </c>
      <c r="H1310" s="86"/>
      <c r="I1310" s="88"/>
      <c r="J1310" s="83">
        <v>2000</v>
      </c>
      <c r="K1310" s="91">
        <v>782</v>
      </c>
    </row>
    <row r="1311" spans="1:11" x14ac:dyDescent="0.25">
      <c r="A1311" s="28"/>
      <c r="B1311" s="74" t="s">
        <v>5436</v>
      </c>
      <c r="C1311" s="74" t="s">
        <v>1409</v>
      </c>
      <c r="D1311" s="83">
        <v>1969</v>
      </c>
      <c r="E1311" s="88">
        <v>46.04</v>
      </c>
      <c r="F1311" s="83" t="s">
        <v>2639</v>
      </c>
      <c r="G1311" s="83" t="s">
        <v>2803</v>
      </c>
      <c r="H1311" s="86"/>
      <c r="I1311" s="88"/>
      <c r="J1311" s="83">
        <v>1995</v>
      </c>
      <c r="K1311" s="91">
        <v>779</v>
      </c>
    </row>
    <row r="1312" spans="1:11" x14ac:dyDescent="0.25">
      <c r="A1312" s="28"/>
      <c r="B1312" s="74" t="s">
        <v>529</v>
      </c>
      <c r="C1312" s="74" t="s">
        <v>1</v>
      </c>
      <c r="D1312" s="83">
        <v>1966</v>
      </c>
      <c r="E1312" s="88">
        <v>45.2</v>
      </c>
      <c r="F1312" s="83" t="s">
        <v>2639</v>
      </c>
      <c r="G1312" s="83" t="s">
        <v>2803</v>
      </c>
      <c r="H1312" s="86"/>
      <c r="I1312" s="88"/>
      <c r="J1312" s="83">
        <v>1989</v>
      </c>
      <c r="K1312" s="91">
        <v>763</v>
      </c>
    </row>
    <row r="1313" spans="1:12" x14ac:dyDescent="0.25">
      <c r="B1313" t="s">
        <v>530</v>
      </c>
      <c r="C1313" t="s">
        <v>51</v>
      </c>
      <c r="D1313" s="4">
        <v>1972</v>
      </c>
      <c r="E1313" s="5">
        <v>45.16</v>
      </c>
      <c r="F1313" s="4" t="s">
        <v>2639</v>
      </c>
      <c r="G1313" s="4" t="s">
        <v>1127</v>
      </c>
      <c r="J1313" s="4">
        <v>1989</v>
      </c>
      <c r="K1313" s="4">
        <v>763</v>
      </c>
    </row>
    <row r="1314" spans="1:12" x14ac:dyDescent="0.25">
      <c r="A1314" s="28"/>
      <c r="B1314" s="74" t="s">
        <v>531</v>
      </c>
      <c r="C1314" s="74" t="s">
        <v>303</v>
      </c>
      <c r="D1314" s="83">
        <v>1956</v>
      </c>
      <c r="E1314" s="88">
        <v>44.96</v>
      </c>
      <c r="F1314" s="83" t="s">
        <v>3154</v>
      </c>
      <c r="G1314" s="83" t="s">
        <v>2803</v>
      </c>
      <c r="H1314" s="86"/>
      <c r="I1314" s="88"/>
      <c r="J1314" s="83">
        <v>1989</v>
      </c>
      <c r="K1314" s="91">
        <v>759</v>
      </c>
    </row>
    <row r="1315" spans="1:12" x14ac:dyDescent="0.25">
      <c r="A1315" s="28">
        <v>30</v>
      </c>
      <c r="B1315" s="74" t="s">
        <v>2863</v>
      </c>
      <c r="C1315" s="74" t="s">
        <v>2864</v>
      </c>
      <c r="D1315" s="83">
        <v>1979</v>
      </c>
      <c r="E1315" s="88">
        <v>44.74</v>
      </c>
      <c r="F1315" s="83" t="s">
        <v>2745</v>
      </c>
      <c r="G1315" s="83" t="s">
        <v>2803</v>
      </c>
      <c r="H1315" s="86"/>
      <c r="I1315" s="88"/>
      <c r="J1315" s="83">
        <v>2002</v>
      </c>
      <c r="K1315" s="91">
        <v>755</v>
      </c>
    </row>
    <row r="1316" spans="1:12" x14ac:dyDescent="0.25">
      <c r="B1316" t="s">
        <v>527</v>
      </c>
      <c r="C1316" t="s">
        <v>528</v>
      </c>
      <c r="D1316" s="4">
        <v>1967</v>
      </c>
      <c r="E1316" s="5">
        <v>44.72</v>
      </c>
      <c r="F1316" s="4" t="s">
        <v>2646</v>
      </c>
      <c r="G1316" s="4" t="s">
        <v>2803</v>
      </c>
      <c r="J1316" s="4">
        <v>1995</v>
      </c>
      <c r="K1316" s="4">
        <v>755</v>
      </c>
    </row>
    <row r="1317" spans="1:12" x14ac:dyDescent="0.25">
      <c r="A1317" s="28"/>
      <c r="B1317" s="74" t="s">
        <v>2865</v>
      </c>
      <c r="C1317" s="74" t="s">
        <v>528</v>
      </c>
      <c r="D1317" s="83"/>
      <c r="E1317" s="88">
        <v>44.38</v>
      </c>
      <c r="F1317" s="83" t="s">
        <v>2646</v>
      </c>
      <c r="G1317" s="83" t="s">
        <v>2803</v>
      </c>
      <c r="H1317" s="86"/>
      <c r="I1317" s="88"/>
      <c r="J1317" s="83">
        <v>2002</v>
      </c>
      <c r="K1317" s="91">
        <v>748</v>
      </c>
    </row>
    <row r="1318" spans="1:12" x14ac:dyDescent="0.25">
      <c r="A1318" s="28"/>
      <c r="B1318" s="74" t="s">
        <v>1002</v>
      </c>
      <c r="C1318" s="74" t="s">
        <v>1003</v>
      </c>
      <c r="D1318" s="83">
        <v>1965</v>
      </c>
      <c r="E1318" s="88">
        <v>43.74</v>
      </c>
      <c r="F1318" s="83"/>
      <c r="G1318" s="83" t="s">
        <v>2803</v>
      </c>
      <c r="H1318" s="86"/>
      <c r="I1318" s="88"/>
      <c r="J1318" s="83">
        <v>1991</v>
      </c>
      <c r="K1318" s="91">
        <v>736</v>
      </c>
    </row>
    <row r="1319" spans="1:12" x14ac:dyDescent="0.25">
      <c r="A1319" s="28"/>
      <c r="B1319" s="74" t="s">
        <v>1004</v>
      </c>
      <c r="C1319" s="74" t="s">
        <v>1</v>
      </c>
      <c r="D1319" s="83">
        <v>1952</v>
      </c>
      <c r="E1319" s="88">
        <v>43.54</v>
      </c>
      <c r="F1319" s="83" t="s">
        <v>2639</v>
      </c>
      <c r="G1319" s="83" t="s">
        <v>2803</v>
      </c>
      <c r="H1319" s="86"/>
      <c r="I1319" s="88"/>
      <c r="J1319" s="83">
        <v>1991</v>
      </c>
      <c r="K1319" s="91">
        <v>733</v>
      </c>
    </row>
    <row r="1320" spans="1:12" x14ac:dyDescent="0.25">
      <c r="A1320" s="28"/>
      <c r="B1320" s="74" t="s">
        <v>3098</v>
      </c>
      <c r="C1320" s="74" t="s">
        <v>2830</v>
      </c>
      <c r="D1320" s="83">
        <v>1978</v>
      </c>
      <c r="E1320" s="88">
        <v>43.21</v>
      </c>
      <c r="F1320" s="83" t="s">
        <v>2639</v>
      </c>
      <c r="G1320" s="83" t="s">
        <v>2818</v>
      </c>
      <c r="H1320" s="86"/>
      <c r="I1320" s="88"/>
      <c r="J1320" s="83">
        <v>2000</v>
      </c>
      <c r="K1320" s="91">
        <v>727</v>
      </c>
    </row>
    <row r="1321" spans="1:12" x14ac:dyDescent="0.25">
      <c r="A1321" s="28"/>
      <c r="B1321" s="74" t="s">
        <v>532</v>
      </c>
      <c r="C1321" s="74" t="s">
        <v>45</v>
      </c>
      <c r="D1321" s="83">
        <v>1972</v>
      </c>
      <c r="E1321" s="88">
        <v>40.82</v>
      </c>
      <c r="F1321" s="83" t="s">
        <v>2656</v>
      </c>
      <c r="G1321" s="83" t="s">
        <v>1127</v>
      </c>
      <c r="H1321" s="86"/>
      <c r="I1321" s="88"/>
      <c r="J1321" s="83">
        <v>1989</v>
      </c>
      <c r="K1321" s="91">
        <v>682</v>
      </c>
    </row>
    <row r="1322" spans="1:12" x14ac:dyDescent="0.25">
      <c r="A1322" s="28">
        <v>36</v>
      </c>
      <c r="B1322" s="74" t="s">
        <v>588</v>
      </c>
      <c r="C1322" s="74" t="s">
        <v>589</v>
      </c>
      <c r="D1322" s="83">
        <v>1973</v>
      </c>
      <c r="E1322" s="88">
        <v>38.94</v>
      </c>
      <c r="F1322" s="83"/>
      <c r="G1322" s="83" t="s">
        <v>2805</v>
      </c>
      <c r="H1322" s="86"/>
      <c r="I1322" s="88"/>
      <c r="J1322" s="83">
        <v>1991</v>
      </c>
      <c r="K1322" s="91">
        <v>647</v>
      </c>
    </row>
    <row r="1324" spans="1:12" x14ac:dyDescent="0.25">
      <c r="A1324" s="77" t="s">
        <v>2566</v>
      </c>
      <c r="B1324" s="78"/>
      <c r="C1324" s="78"/>
      <c r="D1324" s="81"/>
      <c r="E1324" s="81"/>
      <c r="F1324" s="81"/>
      <c r="G1324" s="81"/>
      <c r="H1324" s="131"/>
      <c r="I1324" s="87"/>
      <c r="J1324" s="81"/>
      <c r="K1324" s="81"/>
      <c r="L1324" s="78"/>
    </row>
    <row r="1325" spans="1:12" ht="4.5" customHeight="1" x14ac:dyDescent="0.25"/>
    <row r="1326" spans="1:12" x14ac:dyDescent="0.25">
      <c r="A1326" s="28">
        <v>1</v>
      </c>
      <c r="B1326" s="74" t="s">
        <v>4386</v>
      </c>
      <c r="C1326" s="74" t="s">
        <v>1019</v>
      </c>
      <c r="D1326" s="83">
        <v>1985</v>
      </c>
      <c r="E1326" s="88">
        <v>73.290000000000006</v>
      </c>
      <c r="F1326" s="83"/>
      <c r="G1326" s="83" t="s">
        <v>2803</v>
      </c>
      <c r="H1326" s="86"/>
      <c r="I1326" s="88"/>
      <c r="J1326" s="83">
        <v>2009</v>
      </c>
      <c r="K1326" s="91">
        <v>1199</v>
      </c>
    </row>
    <row r="1327" spans="1:12" x14ac:dyDescent="0.25">
      <c r="A1327" s="28"/>
      <c r="B1327" s="74" t="s">
        <v>4391</v>
      </c>
      <c r="C1327" s="74" t="s">
        <v>4385</v>
      </c>
      <c r="D1327" s="83">
        <v>1983</v>
      </c>
      <c r="E1327" s="88">
        <v>72.989999999999995</v>
      </c>
      <c r="F1327" s="83"/>
      <c r="G1327" s="83" t="s">
        <v>2803</v>
      </c>
      <c r="H1327" s="86"/>
      <c r="I1327" s="88"/>
      <c r="J1327" s="83">
        <v>2009</v>
      </c>
      <c r="K1327" s="91">
        <v>1194</v>
      </c>
    </row>
    <row r="1328" spans="1:12" x14ac:dyDescent="0.25">
      <c r="A1328" s="28"/>
      <c r="B1328" s="74" t="s">
        <v>2854</v>
      </c>
      <c r="C1328" s="74" t="s">
        <v>3004</v>
      </c>
      <c r="D1328" s="83">
        <v>1980</v>
      </c>
      <c r="E1328" s="88">
        <v>71.38</v>
      </c>
      <c r="F1328" s="83" t="s">
        <v>2856</v>
      </c>
      <c r="G1328" s="83" t="s">
        <v>2803</v>
      </c>
      <c r="H1328" s="86"/>
      <c r="I1328" s="88"/>
      <c r="J1328" s="83">
        <v>2006</v>
      </c>
      <c r="K1328" s="91">
        <v>1165</v>
      </c>
    </row>
    <row r="1329" spans="1:11" x14ac:dyDescent="0.25">
      <c r="A1329" s="28"/>
      <c r="B1329" s="74" t="s">
        <v>3402</v>
      </c>
      <c r="C1329" s="74" t="s">
        <v>4384</v>
      </c>
      <c r="D1329" s="83">
        <v>1983</v>
      </c>
      <c r="E1329" s="88">
        <v>69.38</v>
      </c>
      <c r="F1329" s="83" t="s">
        <v>2771</v>
      </c>
      <c r="G1329" s="83" t="s">
        <v>2803</v>
      </c>
      <c r="H1329" s="86"/>
      <c r="I1329" s="88"/>
      <c r="J1329" s="83">
        <v>2009</v>
      </c>
      <c r="K1329" s="91">
        <v>1130</v>
      </c>
    </row>
    <row r="1330" spans="1:11" x14ac:dyDescent="0.25">
      <c r="A1330" s="28"/>
      <c r="B1330" s="74" t="s">
        <v>2866</v>
      </c>
      <c r="C1330" s="74" t="s">
        <v>2867</v>
      </c>
      <c r="D1330" s="83">
        <v>1979</v>
      </c>
      <c r="E1330" s="88">
        <v>69.14</v>
      </c>
      <c r="F1330" s="83" t="s">
        <v>2868</v>
      </c>
      <c r="G1330" s="83" t="s">
        <v>2803</v>
      </c>
      <c r="H1330" s="86"/>
      <c r="I1330" s="88"/>
      <c r="J1330" s="83">
        <v>2002</v>
      </c>
      <c r="K1330" s="91">
        <v>1126</v>
      </c>
    </row>
    <row r="1331" spans="1:11" x14ac:dyDescent="0.25">
      <c r="A1331" s="28"/>
      <c r="B1331" s="74" t="s">
        <v>3123</v>
      </c>
      <c r="C1331" s="74" t="s">
        <v>3101</v>
      </c>
      <c r="D1331" s="83">
        <v>1975</v>
      </c>
      <c r="E1331" s="88">
        <v>68.37</v>
      </c>
      <c r="F1331" s="83"/>
      <c r="G1331" s="83" t="s">
        <v>2803</v>
      </c>
      <c r="H1331" s="86"/>
      <c r="I1331" s="88"/>
      <c r="J1331" s="83">
        <v>2000</v>
      </c>
      <c r="K1331" s="91">
        <f>1189-76</f>
        <v>1113</v>
      </c>
    </row>
    <row r="1332" spans="1:11" x14ac:dyDescent="0.25">
      <c r="B1332" t="s">
        <v>3402</v>
      </c>
      <c r="C1332" s="18" t="s">
        <v>3407</v>
      </c>
      <c r="D1332" s="128">
        <v>1983</v>
      </c>
      <c r="E1332" s="21">
        <v>68.13</v>
      </c>
      <c r="F1332" s="4" t="s">
        <v>2771</v>
      </c>
      <c r="G1332" s="128" t="s">
        <v>2803</v>
      </c>
      <c r="H1332" s="133"/>
      <c r="J1332" s="4">
        <v>2006</v>
      </c>
      <c r="K1332" s="128">
        <v>1108</v>
      </c>
    </row>
    <row r="1333" spans="1:11" x14ac:dyDescent="0.25">
      <c r="B1333" t="s">
        <v>2866</v>
      </c>
      <c r="C1333" t="s">
        <v>2867</v>
      </c>
      <c r="D1333" s="4">
        <v>1979</v>
      </c>
      <c r="E1333" s="5">
        <v>67.66</v>
      </c>
      <c r="F1333" s="5" t="s">
        <v>2868</v>
      </c>
      <c r="G1333" s="4" t="s">
        <v>2818</v>
      </c>
      <c r="J1333" s="4">
        <v>2000</v>
      </c>
      <c r="K1333" s="4">
        <v>1100</v>
      </c>
    </row>
    <row r="1334" spans="1:11" x14ac:dyDescent="0.25">
      <c r="B1334" s="18" t="s">
        <v>3123</v>
      </c>
      <c r="C1334" s="18" t="s">
        <v>1234</v>
      </c>
      <c r="D1334" s="128">
        <v>1975</v>
      </c>
      <c r="E1334" s="21">
        <v>66.790000000000006</v>
      </c>
      <c r="F1334" s="128"/>
      <c r="G1334" s="128" t="s">
        <v>2803</v>
      </c>
      <c r="H1334" s="133"/>
      <c r="J1334" s="4">
        <v>2006</v>
      </c>
      <c r="K1334" s="128">
        <v>1085</v>
      </c>
    </row>
    <row r="1335" spans="1:11" x14ac:dyDescent="0.25">
      <c r="B1335" t="s">
        <v>4387</v>
      </c>
      <c r="C1335" s="18" t="s">
        <v>2867</v>
      </c>
      <c r="D1335" s="128">
        <v>1979</v>
      </c>
      <c r="E1335" s="21">
        <v>66.77</v>
      </c>
      <c r="F1335" s="4" t="s">
        <v>2868</v>
      </c>
      <c r="G1335" s="128" t="s">
        <v>2803</v>
      </c>
      <c r="H1335" s="133"/>
      <c r="J1335" s="4">
        <v>2009</v>
      </c>
      <c r="K1335" s="128">
        <v>1084</v>
      </c>
    </row>
    <row r="1336" spans="1:11" x14ac:dyDescent="0.25">
      <c r="A1336" s="28"/>
      <c r="B1336" s="74" t="s">
        <v>4388</v>
      </c>
      <c r="C1336" s="74" t="s">
        <v>1224</v>
      </c>
      <c r="D1336" s="83">
        <v>1982</v>
      </c>
      <c r="E1336" s="88">
        <v>65.36</v>
      </c>
      <c r="F1336" s="83"/>
      <c r="G1336" s="83" t="s">
        <v>2803</v>
      </c>
      <c r="H1336" s="86"/>
      <c r="I1336" s="88"/>
      <c r="J1336" s="83">
        <v>2009</v>
      </c>
      <c r="K1336" s="91">
        <v>1060</v>
      </c>
    </row>
    <row r="1337" spans="1:11" x14ac:dyDescent="0.25">
      <c r="A1337" s="28"/>
      <c r="B1337" s="74" t="s">
        <v>3124</v>
      </c>
      <c r="C1337" s="74" t="s">
        <v>851</v>
      </c>
      <c r="D1337" s="83">
        <v>1974</v>
      </c>
      <c r="E1337" s="88">
        <v>64.89</v>
      </c>
      <c r="F1337" s="83"/>
      <c r="G1337" s="83" t="s">
        <v>2803</v>
      </c>
      <c r="H1337" s="86"/>
      <c r="I1337" s="88"/>
      <c r="J1337" s="83">
        <v>2000</v>
      </c>
      <c r="K1337" s="91">
        <f>1124-73</f>
        <v>1051</v>
      </c>
    </row>
    <row r="1338" spans="1:11" x14ac:dyDescent="0.25">
      <c r="A1338" s="28"/>
      <c r="B1338" s="74" t="s">
        <v>4389</v>
      </c>
      <c r="C1338" s="74" t="s">
        <v>3597</v>
      </c>
      <c r="D1338" s="83">
        <v>1984</v>
      </c>
      <c r="E1338" s="88">
        <v>64.53</v>
      </c>
      <c r="F1338" s="83"/>
      <c r="G1338" s="83" t="s">
        <v>2803</v>
      </c>
      <c r="H1338" s="86"/>
      <c r="I1338" s="88"/>
      <c r="J1338" s="83">
        <v>2009</v>
      </c>
      <c r="K1338" s="91">
        <v>1045</v>
      </c>
    </row>
    <row r="1339" spans="1:11" x14ac:dyDescent="0.25">
      <c r="A1339" s="28">
        <v>10</v>
      </c>
      <c r="B1339" s="74" t="s">
        <v>3403</v>
      </c>
      <c r="C1339" s="74" t="s">
        <v>3405</v>
      </c>
      <c r="D1339" s="83">
        <v>1984</v>
      </c>
      <c r="E1339" s="88">
        <v>64.290000000000006</v>
      </c>
      <c r="F1339" s="83" t="s">
        <v>2859</v>
      </c>
      <c r="G1339" s="83" t="s">
        <v>2818</v>
      </c>
      <c r="H1339" s="86"/>
      <c r="I1339" s="88"/>
      <c r="J1339" s="83">
        <v>2006</v>
      </c>
      <c r="K1339" s="91">
        <v>1041</v>
      </c>
    </row>
    <row r="1340" spans="1:11" x14ac:dyDescent="0.25">
      <c r="A1340" s="28"/>
      <c r="B1340" s="74" t="s">
        <v>3554</v>
      </c>
      <c r="C1340" s="74" t="s">
        <v>293</v>
      </c>
      <c r="D1340" s="83">
        <v>1980</v>
      </c>
      <c r="E1340" s="88">
        <v>63.94</v>
      </c>
      <c r="F1340" s="83"/>
      <c r="G1340" s="83" t="s">
        <v>2803</v>
      </c>
      <c r="H1340" s="86"/>
      <c r="I1340" s="88"/>
      <c r="J1340" s="83">
        <v>2006</v>
      </c>
      <c r="K1340" s="91">
        <v>1035</v>
      </c>
    </row>
    <row r="1341" spans="1:11" x14ac:dyDescent="0.25">
      <c r="A1341" s="28"/>
      <c r="B1341" s="74" t="s">
        <v>4390</v>
      </c>
      <c r="C1341" s="74" t="s">
        <v>3597</v>
      </c>
      <c r="D1341" s="83">
        <v>1980</v>
      </c>
      <c r="E1341" s="88">
        <v>63.59</v>
      </c>
      <c r="F1341" s="83"/>
      <c r="G1341" s="83" t="s">
        <v>2803</v>
      </c>
      <c r="H1341" s="86"/>
      <c r="I1341" s="88"/>
      <c r="J1341" s="83">
        <v>2009</v>
      </c>
      <c r="K1341" s="91">
        <v>1029</v>
      </c>
    </row>
    <row r="1342" spans="1:11" x14ac:dyDescent="0.25">
      <c r="B1342" t="s">
        <v>2854</v>
      </c>
      <c r="C1342" s="18" t="s">
        <v>3004</v>
      </c>
      <c r="D1342" s="128">
        <v>1980</v>
      </c>
      <c r="E1342" s="21">
        <v>61.25</v>
      </c>
      <c r="F1342" s="4" t="s">
        <v>2856</v>
      </c>
      <c r="G1342" s="128" t="s">
        <v>2803</v>
      </c>
      <c r="H1342" s="133"/>
      <c r="J1342" s="4">
        <v>2009</v>
      </c>
      <c r="K1342" s="128">
        <v>988</v>
      </c>
    </row>
    <row r="1343" spans="1:11" x14ac:dyDescent="0.25">
      <c r="A1343" s="28"/>
      <c r="B1343" s="74" t="s">
        <v>3102</v>
      </c>
      <c r="C1343" s="74" t="s">
        <v>1</v>
      </c>
      <c r="D1343" s="83">
        <v>1977</v>
      </c>
      <c r="E1343" s="88">
        <v>60.85</v>
      </c>
      <c r="F1343" s="83" t="s">
        <v>2639</v>
      </c>
      <c r="G1343" s="83" t="s">
        <v>2803</v>
      </c>
      <c r="H1343" s="86"/>
      <c r="I1343" s="88"/>
      <c r="J1343" s="83">
        <v>2000</v>
      </c>
      <c r="K1343" s="91">
        <f>1049-68</f>
        <v>981</v>
      </c>
    </row>
    <row r="1344" spans="1:11" x14ac:dyDescent="0.25">
      <c r="A1344" s="28"/>
      <c r="B1344" s="74" t="s">
        <v>2871</v>
      </c>
      <c r="C1344" s="74" t="s">
        <v>2874</v>
      </c>
      <c r="D1344" s="83">
        <v>1984</v>
      </c>
      <c r="E1344" s="88">
        <v>59.45</v>
      </c>
      <c r="F1344" s="83" t="s">
        <v>2656</v>
      </c>
      <c r="G1344" s="83" t="s">
        <v>2818</v>
      </c>
      <c r="H1344" s="86"/>
      <c r="I1344" s="88"/>
      <c r="J1344" s="83">
        <v>2006</v>
      </c>
      <c r="K1344" s="91">
        <v>956</v>
      </c>
    </row>
    <row r="1345" spans="1:11" x14ac:dyDescent="0.25">
      <c r="A1345" s="28"/>
      <c r="B1345" s="74" t="s">
        <v>2869</v>
      </c>
      <c r="C1345" s="74" t="s">
        <v>3100</v>
      </c>
      <c r="D1345" s="83">
        <v>1975</v>
      </c>
      <c r="E1345" s="88">
        <v>59.16</v>
      </c>
      <c r="F1345" s="83" t="s">
        <v>2639</v>
      </c>
      <c r="G1345" s="83" t="s">
        <v>2803</v>
      </c>
      <c r="H1345" s="86"/>
      <c r="I1345" s="88"/>
      <c r="J1345" s="83">
        <v>2002</v>
      </c>
      <c r="K1345" s="91">
        <f>1017-67</f>
        <v>950</v>
      </c>
    </row>
    <row r="1346" spans="1:11" x14ac:dyDescent="0.25">
      <c r="B1346" t="s">
        <v>2869</v>
      </c>
      <c r="C1346" t="s">
        <v>3099</v>
      </c>
      <c r="D1346" s="4">
        <v>1975</v>
      </c>
      <c r="E1346" s="5">
        <v>58.73</v>
      </c>
      <c r="F1346" s="5" t="s">
        <v>2639</v>
      </c>
      <c r="G1346" s="4" t="s">
        <v>2803</v>
      </c>
      <c r="J1346" s="4">
        <v>2000</v>
      </c>
      <c r="K1346" s="4">
        <f>1009-66</f>
        <v>943</v>
      </c>
    </row>
    <row r="1347" spans="1:11" x14ac:dyDescent="0.25">
      <c r="A1347" s="28"/>
      <c r="B1347" s="74" t="s">
        <v>3103</v>
      </c>
      <c r="C1347" s="74" t="s">
        <v>1</v>
      </c>
      <c r="D1347" s="83">
        <v>1974</v>
      </c>
      <c r="E1347" s="88">
        <v>56.96</v>
      </c>
      <c r="F1347" s="83" t="s">
        <v>2639</v>
      </c>
      <c r="G1347" s="83" t="s">
        <v>2803</v>
      </c>
      <c r="H1347" s="86"/>
      <c r="I1347" s="88"/>
      <c r="J1347" s="83">
        <v>2000</v>
      </c>
      <c r="K1347" s="91">
        <f>976-64</f>
        <v>912</v>
      </c>
    </row>
    <row r="1348" spans="1:11" x14ac:dyDescent="0.25">
      <c r="A1348" s="28"/>
      <c r="B1348" s="74" t="s">
        <v>2567</v>
      </c>
      <c r="C1348" s="74" t="s">
        <v>1670</v>
      </c>
      <c r="D1348" s="83">
        <v>1972</v>
      </c>
      <c r="E1348" s="88">
        <v>56.11</v>
      </c>
      <c r="F1348" s="83" t="s">
        <v>2691</v>
      </c>
      <c r="G1348" s="83" t="s">
        <v>2803</v>
      </c>
      <c r="H1348" s="86"/>
      <c r="I1348" s="88"/>
      <c r="J1348" s="83">
        <v>2000</v>
      </c>
      <c r="K1348" s="91">
        <f>960-63</f>
        <v>897</v>
      </c>
    </row>
    <row r="1349" spans="1:11" x14ac:dyDescent="0.25">
      <c r="A1349" s="28"/>
      <c r="B1349" s="74" t="s">
        <v>3404</v>
      </c>
      <c r="C1349" s="74" t="s">
        <v>2758</v>
      </c>
      <c r="D1349" s="83">
        <v>1983</v>
      </c>
      <c r="E1349" s="88">
        <v>55.76</v>
      </c>
      <c r="F1349" s="83" t="s">
        <v>2759</v>
      </c>
      <c r="G1349" s="83" t="s">
        <v>2803</v>
      </c>
      <c r="H1349" s="86"/>
      <c r="I1349" s="88"/>
      <c r="J1349" s="83">
        <v>2006</v>
      </c>
      <c r="K1349" s="91">
        <v>892</v>
      </c>
    </row>
    <row r="1350" spans="1:11" x14ac:dyDescent="0.25">
      <c r="A1350" s="28"/>
      <c r="B1350" s="74" t="s">
        <v>2570</v>
      </c>
      <c r="C1350" s="74" t="s">
        <v>91</v>
      </c>
      <c r="D1350" s="83">
        <v>1975</v>
      </c>
      <c r="E1350" s="88">
        <v>55.69</v>
      </c>
      <c r="F1350" s="83" t="s">
        <v>2781</v>
      </c>
      <c r="G1350" s="83" t="s">
        <v>2803</v>
      </c>
      <c r="H1350" s="86"/>
      <c r="I1350" s="88"/>
      <c r="J1350" s="83">
        <v>2000</v>
      </c>
      <c r="K1350" s="91">
        <f>953-62</f>
        <v>891</v>
      </c>
    </row>
    <row r="1351" spans="1:11" x14ac:dyDescent="0.25">
      <c r="A1351" s="28">
        <v>20</v>
      </c>
      <c r="B1351" s="74" t="s">
        <v>3104</v>
      </c>
      <c r="C1351" s="74" t="s">
        <v>91</v>
      </c>
      <c r="D1351" s="83">
        <v>1971</v>
      </c>
      <c r="E1351" s="88">
        <v>55.23</v>
      </c>
      <c r="F1351" s="83" t="s">
        <v>2781</v>
      </c>
      <c r="G1351" s="83" t="s">
        <v>2803</v>
      </c>
      <c r="H1351" s="86"/>
      <c r="I1351" s="88"/>
      <c r="J1351" s="83">
        <v>2000</v>
      </c>
      <c r="K1351" s="91">
        <f>944-61</f>
        <v>883</v>
      </c>
    </row>
    <row r="1352" spans="1:11" x14ac:dyDescent="0.25">
      <c r="A1352" s="28"/>
      <c r="B1352" s="74" t="s">
        <v>3105</v>
      </c>
      <c r="C1352" s="74" t="s">
        <v>1</v>
      </c>
      <c r="D1352" s="83">
        <v>1978</v>
      </c>
      <c r="E1352" s="88">
        <v>53.27</v>
      </c>
      <c r="F1352" s="83" t="s">
        <v>2639</v>
      </c>
      <c r="G1352" s="83" t="s">
        <v>2818</v>
      </c>
      <c r="H1352" s="86"/>
      <c r="I1352" s="88"/>
      <c r="J1352" s="83">
        <v>2000</v>
      </c>
      <c r="K1352" s="91">
        <f>908-59</f>
        <v>849</v>
      </c>
    </row>
    <row r="1353" spans="1:11" x14ac:dyDescent="0.25">
      <c r="B1353" t="s">
        <v>2567</v>
      </c>
      <c r="C1353" t="s">
        <v>1670</v>
      </c>
      <c r="D1353" s="4">
        <v>1972</v>
      </c>
      <c r="E1353" s="5">
        <v>52.82</v>
      </c>
      <c r="F1353" s="4" t="s">
        <v>2691</v>
      </c>
      <c r="G1353" s="4" t="s">
        <v>2803</v>
      </c>
      <c r="J1353" s="4">
        <v>2001</v>
      </c>
      <c r="K1353" s="4">
        <f>899-58</f>
        <v>841</v>
      </c>
    </row>
    <row r="1354" spans="1:11" x14ac:dyDescent="0.25">
      <c r="A1354" s="28"/>
      <c r="B1354" s="74" t="s">
        <v>2571</v>
      </c>
      <c r="C1354" s="74" t="s">
        <v>354</v>
      </c>
      <c r="D1354" s="83">
        <v>1972</v>
      </c>
      <c r="E1354" s="88">
        <v>51.83</v>
      </c>
      <c r="F1354" s="83" t="s">
        <v>2646</v>
      </c>
      <c r="G1354" s="83" t="s">
        <v>2803</v>
      </c>
      <c r="H1354" s="86"/>
      <c r="I1354" s="88"/>
      <c r="J1354" s="83">
        <v>2002</v>
      </c>
      <c r="K1354" s="91">
        <f>881-57</f>
        <v>824</v>
      </c>
    </row>
    <row r="1355" spans="1:11" x14ac:dyDescent="0.25">
      <c r="A1355" s="28"/>
      <c r="B1355" s="74" t="s">
        <v>3106</v>
      </c>
      <c r="C1355" s="74" t="s">
        <v>2972</v>
      </c>
      <c r="D1355" s="83">
        <v>1982</v>
      </c>
      <c r="E1355" s="88">
        <v>51.52</v>
      </c>
      <c r="F1355" s="83" t="s">
        <v>2771</v>
      </c>
      <c r="G1355" s="83" t="s">
        <v>2805</v>
      </c>
      <c r="H1355" s="86"/>
      <c r="I1355" s="88"/>
      <c r="J1355" s="83">
        <v>2000</v>
      </c>
      <c r="K1355" s="91">
        <f>875-56</f>
        <v>819</v>
      </c>
    </row>
    <row r="1356" spans="1:11" x14ac:dyDescent="0.25">
      <c r="A1356" s="28"/>
      <c r="B1356" s="74" t="s">
        <v>2013</v>
      </c>
      <c r="C1356" s="74" t="s">
        <v>1120</v>
      </c>
      <c r="D1356" s="83">
        <v>1973</v>
      </c>
      <c r="E1356" s="88">
        <v>51.4</v>
      </c>
      <c r="F1356" s="83" t="s">
        <v>2656</v>
      </c>
      <c r="G1356" s="83" t="s">
        <v>2803</v>
      </c>
      <c r="H1356" s="86"/>
      <c r="I1356" s="88"/>
      <c r="J1356" s="83">
        <v>2002</v>
      </c>
      <c r="K1356" s="91">
        <f>873-56</f>
        <v>817</v>
      </c>
    </row>
    <row r="1357" spans="1:11" x14ac:dyDescent="0.25">
      <c r="A1357" s="28"/>
      <c r="B1357" s="74" t="s">
        <v>2870</v>
      </c>
      <c r="C1357" s="74" t="s">
        <v>758</v>
      </c>
      <c r="D1357" s="83"/>
      <c r="E1357" s="88">
        <v>51.38</v>
      </c>
      <c r="F1357" s="83" t="s">
        <v>2672</v>
      </c>
      <c r="G1357" s="83" t="s">
        <v>2805</v>
      </c>
      <c r="H1357" s="86"/>
      <c r="I1357" s="88"/>
      <c r="J1357" s="83">
        <v>2002</v>
      </c>
      <c r="K1357" s="91">
        <f>873-56</f>
        <v>817</v>
      </c>
    </row>
    <row r="1358" spans="1:11" x14ac:dyDescent="0.25">
      <c r="A1358" s="28"/>
      <c r="B1358" s="74" t="s">
        <v>2568</v>
      </c>
      <c r="C1358" s="74" t="s">
        <v>2569</v>
      </c>
      <c r="D1358" s="83">
        <v>1981</v>
      </c>
      <c r="E1358" s="88">
        <v>51.27</v>
      </c>
      <c r="F1358" s="83" t="s">
        <v>2691</v>
      </c>
      <c r="G1358" s="83" t="s">
        <v>2818</v>
      </c>
      <c r="H1358" s="86"/>
      <c r="I1358" s="88"/>
      <c r="J1358" s="83">
        <v>2001</v>
      </c>
      <c r="K1358" s="91">
        <f>872-55</f>
        <v>817</v>
      </c>
    </row>
    <row r="1359" spans="1:11" x14ac:dyDescent="0.25">
      <c r="B1359" t="s">
        <v>2570</v>
      </c>
      <c r="C1359" t="s">
        <v>91</v>
      </c>
      <c r="D1359" s="4">
        <v>1975</v>
      </c>
      <c r="E1359" s="5">
        <v>51.19</v>
      </c>
      <c r="F1359" s="4" t="s">
        <v>2781</v>
      </c>
      <c r="G1359" s="4" t="s">
        <v>2803</v>
      </c>
      <c r="J1359" s="4">
        <v>2001</v>
      </c>
      <c r="K1359" s="4">
        <f>869-55</f>
        <v>814</v>
      </c>
    </row>
    <row r="1360" spans="1:11" x14ac:dyDescent="0.25">
      <c r="B1360" t="s">
        <v>2854</v>
      </c>
      <c r="C1360" t="s">
        <v>2855</v>
      </c>
      <c r="D1360" s="4">
        <v>1980</v>
      </c>
      <c r="E1360" s="4">
        <v>51.04</v>
      </c>
      <c r="F1360" s="4" t="s">
        <v>2856</v>
      </c>
      <c r="G1360" s="4" t="s">
        <v>2818</v>
      </c>
      <c r="J1360" s="4">
        <v>2000</v>
      </c>
      <c r="K1360" s="4">
        <f>866-55</f>
        <v>811</v>
      </c>
    </row>
    <row r="1361" spans="1:12" x14ac:dyDescent="0.25">
      <c r="B1361" t="s">
        <v>2871</v>
      </c>
      <c r="C1361" t="s">
        <v>2874</v>
      </c>
      <c r="D1361" s="4">
        <v>1984</v>
      </c>
      <c r="E1361" s="5">
        <v>51.01</v>
      </c>
      <c r="F1361" s="4" t="s">
        <v>2656</v>
      </c>
      <c r="G1361" s="4" t="s">
        <v>2805</v>
      </c>
      <c r="J1361" s="4">
        <v>2002</v>
      </c>
      <c r="K1361" s="4">
        <f>866-55</f>
        <v>811</v>
      </c>
    </row>
    <row r="1362" spans="1:12" x14ac:dyDescent="0.25">
      <c r="B1362" t="s">
        <v>2567</v>
      </c>
      <c r="C1362" t="s">
        <v>2872</v>
      </c>
      <c r="D1362" s="4">
        <v>1972</v>
      </c>
      <c r="E1362" s="5">
        <v>50.75</v>
      </c>
      <c r="F1362" s="4" t="s">
        <v>2639</v>
      </c>
      <c r="G1362" s="4" t="s">
        <v>2803</v>
      </c>
      <c r="J1362" s="4">
        <v>2002</v>
      </c>
      <c r="K1362" s="4">
        <f>861-55</f>
        <v>806</v>
      </c>
    </row>
    <row r="1363" spans="1:12" x14ac:dyDescent="0.25">
      <c r="A1363" s="28"/>
      <c r="B1363" s="74" t="s">
        <v>3107</v>
      </c>
      <c r="C1363" s="74" t="s">
        <v>5576</v>
      </c>
      <c r="D1363" s="83">
        <v>1977</v>
      </c>
      <c r="E1363" s="88">
        <v>50.13</v>
      </c>
      <c r="F1363" s="83" t="s">
        <v>2691</v>
      </c>
      <c r="G1363" s="83" t="s">
        <v>2803</v>
      </c>
      <c r="H1363" s="86"/>
      <c r="I1363" s="88"/>
      <c r="J1363" s="83">
        <v>2000</v>
      </c>
      <c r="K1363" s="91">
        <f>849-55</f>
        <v>794</v>
      </c>
    </row>
    <row r="1364" spans="1:12" x14ac:dyDescent="0.25">
      <c r="B1364" t="s">
        <v>2568</v>
      </c>
      <c r="C1364" t="s">
        <v>2569</v>
      </c>
      <c r="D1364" s="4">
        <v>1981</v>
      </c>
      <c r="E1364" s="4">
        <v>49.54</v>
      </c>
      <c r="F1364" s="4" t="s">
        <v>2691</v>
      </c>
      <c r="G1364" s="4" t="s">
        <v>2805</v>
      </c>
      <c r="J1364" s="4">
        <v>2000</v>
      </c>
      <c r="K1364" s="4">
        <f>838-54</f>
        <v>784</v>
      </c>
    </row>
    <row r="1365" spans="1:12" x14ac:dyDescent="0.25">
      <c r="B1365" t="s">
        <v>2013</v>
      </c>
      <c r="C1365" t="s">
        <v>1120</v>
      </c>
      <c r="D1365" s="4">
        <v>1973</v>
      </c>
      <c r="E1365" s="4">
        <v>49.16</v>
      </c>
      <c r="F1365" s="4" t="s">
        <v>2656</v>
      </c>
      <c r="G1365" s="4" t="s">
        <v>2803</v>
      </c>
      <c r="J1365" s="4">
        <v>1998</v>
      </c>
      <c r="K1365" s="4">
        <f>831-54</f>
        <v>777</v>
      </c>
    </row>
    <row r="1366" spans="1:12" x14ac:dyDescent="0.25">
      <c r="B1366" t="s">
        <v>2571</v>
      </c>
      <c r="C1366" t="s">
        <v>354</v>
      </c>
      <c r="D1366" s="26">
        <v>1972</v>
      </c>
      <c r="E1366" s="5">
        <v>48.49</v>
      </c>
      <c r="F1366" s="4" t="s">
        <v>2646</v>
      </c>
      <c r="G1366" s="4" t="s">
        <v>2803</v>
      </c>
      <c r="J1366" s="4">
        <v>2001</v>
      </c>
      <c r="K1366" s="4">
        <f>819-53</f>
        <v>766</v>
      </c>
    </row>
    <row r="1367" spans="1:12" x14ac:dyDescent="0.25">
      <c r="A1367" s="28"/>
      <c r="B1367" s="74" t="s">
        <v>2873</v>
      </c>
      <c r="C1367" s="74" t="s">
        <v>1164</v>
      </c>
      <c r="D1367" s="83">
        <v>1980</v>
      </c>
      <c r="E1367" s="88">
        <v>48.17</v>
      </c>
      <c r="F1367" s="83"/>
      <c r="G1367" s="83" t="s">
        <v>2803</v>
      </c>
      <c r="H1367" s="86"/>
      <c r="I1367" s="88"/>
      <c r="J1367" s="83">
        <v>2002</v>
      </c>
      <c r="K1367" s="91">
        <f>813-52</f>
        <v>761</v>
      </c>
    </row>
    <row r="1368" spans="1:12" x14ac:dyDescent="0.25">
      <c r="A1368" s="28"/>
      <c r="B1368" s="74" t="s">
        <v>2014</v>
      </c>
      <c r="C1368" s="74" t="s">
        <v>61</v>
      </c>
      <c r="D1368" s="83">
        <v>1978</v>
      </c>
      <c r="E1368" s="88">
        <v>47.54</v>
      </c>
      <c r="F1368" s="83" t="s">
        <v>2656</v>
      </c>
      <c r="G1368" s="83" t="s">
        <v>2818</v>
      </c>
      <c r="H1368" s="86"/>
      <c r="I1368" s="88"/>
      <c r="J1368" s="83">
        <v>1998</v>
      </c>
      <c r="K1368" s="91">
        <f>801-52</f>
        <v>749</v>
      </c>
    </row>
    <row r="1369" spans="1:12" x14ac:dyDescent="0.25">
      <c r="A1369" s="28">
        <v>30</v>
      </c>
      <c r="B1369" s="74" t="s">
        <v>2015</v>
      </c>
      <c r="C1369" s="74" t="s">
        <v>61</v>
      </c>
      <c r="D1369" s="83">
        <v>1951</v>
      </c>
      <c r="E1369" s="88">
        <v>44.32</v>
      </c>
      <c r="F1369" s="83" t="s">
        <v>2656</v>
      </c>
      <c r="G1369" s="83" t="s">
        <v>2862</v>
      </c>
      <c r="H1369" s="86"/>
      <c r="I1369" s="88"/>
      <c r="J1369" s="83">
        <v>1998</v>
      </c>
      <c r="K1369" s="91">
        <f>742-48</f>
        <v>694</v>
      </c>
    </row>
    <row r="1370" spans="1:12" x14ac:dyDescent="0.25">
      <c r="A1370" s="28"/>
      <c r="B1370" s="74" t="s">
        <v>2016</v>
      </c>
      <c r="C1370" s="74" t="s">
        <v>45</v>
      </c>
      <c r="D1370" s="83">
        <v>1980</v>
      </c>
      <c r="E1370" s="88">
        <v>43.06</v>
      </c>
      <c r="F1370" s="83" t="s">
        <v>2656</v>
      </c>
      <c r="G1370" s="83" t="s">
        <v>2805</v>
      </c>
      <c r="H1370" s="86"/>
      <c r="I1370" s="88"/>
      <c r="J1370" s="83">
        <v>1998</v>
      </c>
      <c r="K1370" s="91">
        <f>719-46</f>
        <v>673</v>
      </c>
    </row>
    <row r="1371" spans="1:12" x14ac:dyDescent="0.25">
      <c r="A1371" s="28">
        <v>32</v>
      </c>
      <c r="B1371" s="74" t="s">
        <v>2017</v>
      </c>
      <c r="C1371" s="74" t="s">
        <v>8</v>
      </c>
      <c r="D1371" s="83"/>
      <c r="E1371" s="88">
        <v>39.67</v>
      </c>
      <c r="F1371" s="83" t="s">
        <v>2656</v>
      </c>
      <c r="G1371" s="83"/>
      <c r="H1371" s="86"/>
      <c r="I1371" s="88"/>
      <c r="J1371" s="83">
        <v>1998</v>
      </c>
      <c r="K1371" s="91">
        <f>656-40</f>
        <v>616</v>
      </c>
    </row>
    <row r="1373" spans="1:12" x14ac:dyDescent="0.25">
      <c r="A1373" s="77" t="s">
        <v>705</v>
      </c>
      <c r="B1373" s="78"/>
      <c r="C1373" s="78"/>
      <c r="D1373" s="81"/>
      <c r="E1373" s="81"/>
      <c r="F1373" s="81"/>
      <c r="G1373" s="81"/>
      <c r="H1373" s="131"/>
      <c r="I1373" s="87"/>
      <c r="J1373" s="81"/>
      <c r="K1373" s="81"/>
      <c r="L1373" s="78"/>
    </row>
    <row r="1374" spans="1:12" ht="4.5" customHeight="1" x14ac:dyDescent="0.25"/>
    <row r="1375" spans="1:12" x14ac:dyDescent="0.25">
      <c r="A1375" s="28">
        <v>1</v>
      </c>
      <c r="B1375" s="74" t="s">
        <v>5304</v>
      </c>
      <c r="C1375" s="74" t="s">
        <v>3616</v>
      </c>
      <c r="D1375" s="83">
        <v>1964</v>
      </c>
      <c r="E1375" s="88">
        <v>61.94</v>
      </c>
      <c r="F1375" s="83" t="s">
        <v>2680</v>
      </c>
      <c r="G1375" s="83" t="s">
        <v>2803</v>
      </c>
      <c r="H1375" s="86"/>
      <c r="I1375" s="88"/>
      <c r="J1375" s="83">
        <v>1990</v>
      </c>
      <c r="K1375" s="91">
        <f>1059+26</f>
        <v>1085</v>
      </c>
    </row>
    <row r="1376" spans="1:12" x14ac:dyDescent="0.25">
      <c r="A1376" s="28"/>
      <c r="B1376" s="74" t="s">
        <v>4921</v>
      </c>
      <c r="C1376" s="74" t="s">
        <v>1111</v>
      </c>
      <c r="D1376" s="83">
        <v>1990</v>
      </c>
      <c r="E1376" s="88">
        <v>60.59</v>
      </c>
      <c r="F1376" s="83"/>
      <c r="G1376" s="83" t="s">
        <v>2818</v>
      </c>
      <c r="H1376" s="86"/>
      <c r="I1376" s="88"/>
      <c r="J1376" s="83">
        <v>2012</v>
      </c>
      <c r="K1376" s="91">
        <v>1060</v>
      </c>
    </row>
    <row r="1377" spans="1:11" x14ac:dyDescent="0.25">
      <c r="A1377" s="28"/>
      <c r="B1377" s="74" t="s">
        <v>5737</v>
      </c>
      <c r="C1377" s="74" t="s">
        <v>5658</v>
      </c>
      <c r="D1377" s="83">
        <v>1993</v>
      </c>
      <c r="E1377" s="88">
        <v>59.16</v>
      </c>
      <c r="F1377" s="83"/>
      <c r="G1377" s="83" t="s">
        <v>2818</v>
      </c>
      <c r="H1377" s="86"/>
      <c r="I1377" s="88"/>
      <c r="J1377" s="83">
        <v>2014</v>
      </c>
      <c r="K1377" s="91">
        <v>1033</v>
      </c>
    </row>
    <row r="1378" spans="1:11" x14ac:dyDescent="0.25">
      <c r="A1378" s="28"/>
      <c r="B1378" s="74" t="s">
        <v>5913</v>
      </c>
      <c r="C1378" s="74" t="s">
        <v>5658</v>
      </c>
      <c r="D1378" s="83">
        <v>1989</v>
      </c>
      <c r="E1378" s="88">
        <v>59.16</v>
      </c>
      <c r="F1378" s="83"/>
      <c r="G1378" s="83" t="s">
        <v>2803</v>
      </c>
      <c r="H1378" s="86"/>
      <c r="I1378" s="88"/>
      <c r="J1378" s="83">
        <v>2014</v>
      </c>
      <c r="K1378" s="91">
        <v>1033</v>
      </c>
    </row>
    <row r="1379" spans="1:11" x14ac:dyDescent="0.25">
      <c r="A1379" s="28"/>
      <c r="B1379" s="74" t="s">
        <v>4922</v>
      </c>
      <c r="C1379" s="74" t="s">
        <v>2222</v>
      </c>
      <c r="D1379" s="83">
        <v>1990</v>
      </c>
      <c r="E1379" s="88">
        <v>58.42</v>
      </c>
      <c r="F1379" s="83"/>
      <c r="G1379" s="83" t="s">
        <v>2803</v>
      </c>
      <c r="H1379" s="86"/>
      <c r="I1379" s="88"/>
      <c r="J1379" s="83">
        <v>2012</v>
      </c>
      <c r="K1379" s="91">
        <v>1019</v>
      </c>
    </row>
    <row r="1380" spans="1:11" x14ac:dyDescent="0.25">
      <c r="A1380" s="28"/>
      <c r="B1380" s="74" t="s">
        <v>4923</v>
      </c>
      <c r="C1380" s="74" t="s">
        <v>4920</v>
      </c>
      <c r="D1380" s="83">
        <v>1981</v>
      </c>
      <c r="E1380" s="88">
        <v>57.22</v>
      </c>
      <c r="F1380" s="83" t="s">
        <v>2802</v>
      </c>
      <c r="G1380" s="83" t="s">
        <v>2803</v>
      </c>
      <c r="H1380" s="86"/>
      <c r="I1380" s="88"/>
      <c r="J1380" s="83">
        <v>2012</v>
      </c>
      <c r="K1380" s="91">
        <v>996</v>
      </c>
    </row>
    <row r="1381" spans="1:11" x14ac:dyDescent="0.25">
      <c r="A1381" s="28"/>
      <c r="B1381" s="74" t="s">
        <v>5738</v>
      </c>
      <c r="C1381" s="74" t="s">
        <v>2222</v>
      </c>
      <c r="D1381" s="83">
        <v>1987</v>
      </c>
      <c r="E1381" s="88">
        <v>55.34</v>
      </c>
      <c r="F1381" s="83"/>
      <c r="G1381" s="83" t="s">
        <v>2803</v>
      </c>
      <c r="H1381" s="86"/>
      <c r="I1381" s="88"/>
      <c r="J1381" s="83">
        <v>2014</v>
      </c>
      <c r="K1381" s="91">
        <v>961</v>
      </c>
    </row>
    <row r="1382" spans="1:11" x14ac:dyDescent="0.25">
      <c r="A1382" s="28"/>
      <c r="B1382" s="74" t="s">
        <v>4924</v>
      </c>
      <c r="C1382" s="74" t="s">
        <v>1120</v>
      </c>
      <c r="D1382" s="83">
        <v>1992</v>
      </c>
      <c r="E1382" s="88">
        <v>54.57</v>
      </c>
      <c r="F1382" s="83" t="s">
        <v>2656</v>
      </c>
      <c r="G1382" s="83" t="s">
        <v>2818</v>
      </c>
      <c r="H1382" s="86"/>
      <c r="I1382" s="88"/>
      <c r="J1382" s="83">
        <v>2012</v>
      </c>
      <c r="K1382" s="91">
        <v>947</v>
      </c>
    </row>
    <row r="1383" spans="1:11" x14ac:dyDescent="0.25">
      <c r="A1383" s="28"/>
      <c r="B1383" s="74" t="s">
        <v>4925</v>
      </c>
      <c r="C1383" s="74" t="s">
        <v>3597</v>
      </c>
      <c r="D1383" s="83">
        <v>1986</v>
      </c>
      <c r="E1383" s="88">
        <v>54.47</v>
      </c>
      <c r="F1383" s="83"/>
      <c r="G1383" s="83" t="s">
        <v>2803</v>
      </c>
      <c r="H1383" s="86"/>
      <c r="I1383" s="88"/>
      <c r="J1383" s="83">
        <v>2012</v>
      </c>
      <c r="K1383" s="91">
        <v>945</v>
      </c>
    </row>
    <row r="1384" spans="1:11" x14ac:dyDescent="0.25">
      <c r="B1384" t="s">
        <v>4923</v>
      </c>
      <c r="C1384" t="s">
        <v>4122</v>
      </c>
      <c r="D1384" s="4">
        <v>1981</v>
      </c>
      <c r="E1384" s="5">
        <v>53.68</v>
      </c>
      <c r="F1384" s="4" t="s">
        <v>2639</v>
      </c>
      <c r="G1384" s="4" t="s">
        <v>2803</v>
      </c>
      <c r="J1384" s="4">
        <v>2014</v>
      </c>
      <c r="K1384" s="4">
        <v>930</v>
      </c>
    </row>
    <row r="1385" spans="1:11" x14ac:dyDescent="0.25">
      <c r="A1385" s="28">
        <v>10</v>
      </c>
      <c r="B1385" s="74" t="s">
        <v>3619</v>
      </c>
      <c r="C1385" s="74" t="s">
        <v>3616</v>
      </c>
      <c r="D1385" s="83">
        <v>1978</v>
      </c>
      <c r="E1385" s="88">
        <v>53.65</v>
      </c>
      <c r="F1385" s="83" t="s">
        <v>2680</v>
      </c>
      <c r="G1385" s="83" t="s">
        <v>2803</v>
      </c>
      <c r="H1385" s="86"/>
      <c r="I1385" s="88"/>
      <c r="J1385" s="83">
        <v>2007</v>
      </c>
      <c r="K1385" s="91">
        <v>929</v>
      </c>
    </row>
    <row r="1386" spans="1:11" x14ac:dyDescent="0.25">
      <c r="A1386" s="28"/>
      <c r="B1386" s="74" t="s">
        <v>5739</v>
      </c>
      <c r="C1386" s="74" t="s">
        <v>5858</v>
      </c>
      <c r="D1386" s="83">
        <v>1992</v>
      </c>
      <c r="E1386" s="88">
        <v>53.17</v>
      </c>
      <c r="F1386" s="83"/>
      <c r="G1386" s="83" t="s">
        <v>2818</v>
      </c>
      <c r="H1386" s="86"/>
      <c r="I1386" s="88"/>
      <c r="J1386" s="83">
        <v>2014</v>
      </c>
      <c r="K1386" s="91">
        <v>920</v>
      </c>
    </row>
    <row r="1387" spans="1:11" x14ac:dyDescent="0.25">
      <c r="A1387" s="28"/>
      <c r="B1387" s="74" t="s">
        <v>706</v>
      </c>
      <c r="C1387" s="74" t="s">
        <v>163</v>
      </c>
      <c r="D1387" s="83">
        <v>1969</v>
      </c>
      <c r="E1387" s="88">
        <v>53</v>
      </c>
      <c r="F1387" s="83" t="s">
        <v>2639</v>
      </c>
      <c r="G1387" s="83" t="s">
        <v>2803</v>
      </c>
      <c r="H1387" s="86"/>
      <c r="I1387" s="88"/>
      <c r="J1387" s="83">
        <v>1996</v>
      </c>
      <c r="K1387" s="91">
        <f>894+23</f>
        <v>917</v>
      </c>
    </row>
    <row r="1388" spans="1:11" x14ac:dyDescent="0.25">
      <c r="B1388" t="s">
        <v>706</v>
      </c>
      <c r="C1388" t="s">
        <v>163</v>
      </c>
      <c r="D1388" s="4">
        <v>1969</v>
      </c>
      <c r="E1388" s="5">
        <v>52.4</v>
      </c>
      <c r="F1388" s="4" t="s">
        <v>2639</v>
      </c>
      <c r="G1388" s="4" t="s">
        <v>2818</v>
      </c>
      <c r="J1388" s="4">
        <v>1990</v>
      </c>
      <c r="K1388" s="4">
        <f>883+23</f>
        <v>906</v>
      </c>
    </row>
    <row r="1389" spans="1:11" x14ac:dyDescent="0.25">
      <c r="A1389" s="28"/>
      <c r="B1389" s="74" t="s">
        <v>3618</v>
      </c>
      <c r="C1389" s="74" t="s">
        <v>2583</v>
      </c>
      <c r="D1389" s="83">
        <v>1977</v>
      </c>
      <c r="E1389" s="88">
        <v>52.36</v>
      </c>
      <c r="F1389" s="83" t="s">
        <v>2859</v>
      </c>
      <c r="G1389" s="83" t="s">
        <v>2803</v>
      </c>
      <c r="H1389" s="86"/>
      <c r="I1389" s="88"/>
      <c r="J1389" s="83">
        <v>2007</v>
      </c>
      <c r="K1389" s="91">
        <v>905</v>
      </c>
    </row>
    <row r="1390" spans="1:11" x14ac:dyDescent="0.25">
      <c r="A1390" s="28"/>
      <c r="B1390" s="74" t="s">
        <v>5740</v>
      </c>
      <c r="C1390" s="74" t="s">
        <v>2583</v>
      </c>
      <c r="D1390" s="83">
        <v>1989</v>
      </c>
      <c r="E1390" s="88">
        <v>51.92</v>
      </c>
      <c r="F1390" s="83" t="s">
        <v>2859</v>
      </c>
      <c r="G1390" s="83" t="s">
        <v>2803</v>
      </c>
      <c r="H1390" s="86"/>
      <c r="I1390" s="88"/>
      <c r="J1390" s="83">
        <v>2014</v>
      </c>
      <c r="K1390" s="91">
        <v>897</v>
      </c>
    </row>
    <row r="1391" spans="1:11" x14ac:dyDescent="0.25">
      <c r="A1391" s="28"/>
      <c r="B1391" s="74" t="s">
        <v>1600</v>
      </c>
      <c r="C1391" s="74" t="s">
        <v>30</v>
      </c>
      <c r="D1391" s="83">
        <v>1974</v>
      </c>
      <c r="E1391" s="88">
        <v>51.74</v>
      </c>
      <c r="F1391" s="83" t="s">
        <v>2639</v>
      </c>
      <c r="G1391" s="83" t="s">
        <v>2818</v>
      </c>
      <c r="H1391" s="86"/>
      <c r="I1391" s="88"/>
      <c r="J1391" s="83">
        <v>1996</v>
      </c>
      <c r="K1391" s="91">
        <f>871+23</f>
        <v>894</v>
      </c>
    </row>
    <row r="1392" spans="1:11" x14ac:dyDescent="0.25">
      <c r="A1392" s="28"/>
      <c r="B1392" s="74" t="s">
        <v>4545</v>
      </c>
      <c r="C1392" s="74" t="s">
        <v>1120</v>
      </c>
      <c r="D1392" s="83">
        <v>1986</v>
      </c>
      <c r="E1392" s="88">
        <v>51.22</v>
      </c>
      <c r="F1392" s="83" t="s">
        <v>2656</v>
      </c>
      <c r="G1392" s="83" t="s">
        <v>2803</v>
      </c>
      <c r="H1392" s="86"/>
      <c r="I1392" s="88"/>
      <c r="J1392" s="83">
        <v>2012</v>
      </c>
      <c r="K1392" s="91">
        <v>886</v>
      </c>
    </row>
    <row r="1393" spans="1:11" x14ac:dyDescent="0.25">
      <c r="A1393" s="28"/>
      <c r="B1393" s="74" t="s">
        <v>4542</v>
      </c>
      <c r="C1393" s="74" t="s">
        <v>4122</v>
      </c>
      <c r="D1393" s="83">
        <v>1985</v>
      </c>
      <c r="E1393" s="88">
        <v>50.81</v>
      </c>
      <c r="F1393" s="83" t="s">
        <v>2639</v>
      </c>
      <c r="G1393" s="83" t="s">
        <v>2803</v>
      </c>
      <c r="H1393" s="86"/>
      <c r="I1393" s="88"/>
      <c r="J1393" s="83">
        <v>2012</v>
      </c>
      <c r="K1393" s="91">
        <v>876</v>
      </c>
    </row>
    <row r="1394" spans="1:11" x14ac:dyDescent="0.25">
      <c r="A1394" s="28"/>
      <c r="B1394" s="74" t="s">
        <v>5616</v>
      </c>
      <c r="C1394" s="74" t="s">
        <v>30</v>
      </c>
      <c r="D1394" s="83">
        <v>1982</v>
      </c>
      <c r="E1394" s="88">
        <v>50.21</v>
      </c>
      <c r="F1394" s="83" t="s">
        <v>2639</v>
      </c>
      <c r="G1394" s="83" t="s">
        <v>2803</v>
      </c>
      <c r="H1394" s="86"/>
      <c r="I1394" s="88"/>
      <c r="J1394" s="83">
        <v>2007</v>
      </c>
      <c r="K1394" s="91">
        <v>865</v>
      </c>
    </row>
    <row r="1395" spans="1:11" x14ac:dyDescent="0.25">
      <c r="A1395" s="28"/>
      <c r="B1395" s="74" t="s">
        <v>5741</v>
      </c>
      <c r="C1395" s="74" t="s">
        <v>2583</v>
      </c>
      <c r="D1395" s="83">
        <v>1988</v>
      </c>
      <c r="E1395" s="88">
        <v>49.86</v>
      </c>
      <c r="F1395" s="83" t="s">
        <v>2859</v>
      </c>
      <c r="G1395" s="83" t="s">
        <v>2803</v>
      </c>
      <c r="H1395" s="86"/>
      <c r="I1395" s="88"/>
      <c r="J1395" s="83">
        <v>2014</v>
      </c>
      <c r="K1395" s="91">
        <v>858</v>
      </c>
    </row>
    <row r="1396" spans="1:11" x14ac:dyDescent="0.25">
      <c r="A1396" s="28">
        <v>20</v>
      </c>
      <c r="B1396" s="74" t="s">
        <v>707</v>
      </c>
      <c r="C1396" s="74" t="s">
        <v>1</v>
      </c>
      <c r="D1396" s="83">
        <v>1965</v>
      </c>
      <c r="E1396" s="88">
        <v>49.82</v>
      </c>
      <c r="F1396" s="83" t="s">
        <v>2639</v>
      </c>
      <c r="G1396" s="83" t="s">
        <v>2803</v>
      </c>
      <c r="H1396" s="86"/>
      <c r="I1396" s="88"/>
      <c r="J1396" s="83">
        <v>1990</v>
      </c>
      <c r="K1396" s="91">
        <f>835+22</f>
        <v>857</v>
      </c>
    </row>
    <row r="1397" spans="1:11" x14ac:dyDescent="0.25">
      <c r="A1397" s="28"/>
      <c r="B1397" s="74" t="s">
        <v>3617</v>
      </c>
      <c r="C1397" s="74" t="s">
        <v>3615</v>
      </c>
      <c r="D1397" s="83">
        <v>1986</v>
      </c>
      <c r="E1397" s="88">
        <v>49.6</v>
      </c>
      <c r="F1397" s="83" t="s">
        <v>3523</v>
      </c>
      <c r="G1397" s="83" t="s">
        <v>2818</v>
      </c>
      <c r="H1397" s="86"/>
      <c r="I1397" s="88"/>
      <c r="J1397" s="83">
        <v>2007</v>
      </c>
      <c r="K1397" s="91">
        <v>853</v>
      </c>
    </row>
    <row r="1398" spans="1:11" x14ac:dyDescent="0.25">
      <c r="A1398" s="28"/>
      <c r="B1398" s="74" t="s">
        <v>1601</v>
      </c>
      <c r="C1398" s="74" t="s">
        <v>466</v>
      </c>
      <c r="D1398" s="83">
        <v>1976</v>
      </c>
      <c r="E1398" s="88">
        <v>49.1</v>
      </c>
      <c r="F1398" s="83" t="s">
        <v>2942</v>
      </c>
      <c r="G1398" s="83" t="s">
        <v>2818</v>
      </c>
      <c r="H1398" s="86"/>
      <c r="I1398" s="88"/>
      <c r="J1398" s="83">
        <v>1996</v>
      </c>
      <c r="K1398" s="91">
        <f>822+22</f>
        <v>844</v>
      </c>
    </row>
    <row r="1399" spans="1:11" x14ac:dyDescent="0.25">
      <c r="A1399" s="28"/>
      <c r="B1399" s="74" t="s">
        <v>4369</v>
      </c>
      <c r="C1399" s="74" t="s">
        <v>97</v>
      </c>
      <c r="D1399" s="83">
        <v>1983</v>
      </c>
      <c r="E1399" s="88">
        <v>48.35</v>
      </c>
      <c r="F1399" s="83"/>
      <c r="G1399" s="83" t="s">
        <v>2803</v>
      </c>
      <c r="H1399" s="86"/>
      <c r="I1399" s="88"/>
      <c r="J1399" s="83">
        <v>2009</v>
      </c>
      <c r="K1399" s="91">
        <v>830</v>
      </c>
    </row>
    <row r="1400" spans="1:11" x14ac:dyDescent="0.25">
      <c r="B1400" t="s">
        <v>5720</v>
      </c>
      <c r="C1400" t="s">
        <v>5742</v>
      </c>
      <c r="D1400" s="4">
        <v>1985</v>
      </c>
      <c r="E1400" s="5">
        <v>48.28</v>
      </c>
      <c r="F1400" s="4" t="s">
        <v>2639</v>
      </c>
      <c r="G1400" s="4" t="s">
        <v>2803</v>
      </c>
      <c r="J1400" s="4">
        <v>2014</v>
      </c>
      <c r="K1400" s="4">
        <v>829</v>
      </c>
    </row>
    <row r="1401" spans="1:11" x14ac:dyDescent="0.25">
      <c r="A1401" s="28"/>
      <c r="B1401" s="74" t="s">
        <v>1602</v>
      </c>
      <c r="C1401" s="74" t="s">
        <v>1</v>
      </c>
      <c r="D1401" s="83">
        <v>1977</v>
      </c>
      <c r="E1401" s="88">
        <v>47.98</v>
      </c>
      <c r="F1401" s="83" t="s">
        <v>2639</v>
      </c>
      <c r="G1401" s="83" t="s">
        <v>2805</v>
      </c>
      <c r="H1401" s="86"/>
      <c r="I1401" s="88"/>
      <c r="J1401" s="83">
        <v>1996</v>
      </c>
      <c r="K1401" s="91">
        <f>801+22</f>
        <v>823</v>
      </c>
    </row>
    <row r="1402" spans="1:11" x14ac:dyDescent="0.25">
      <c r="A1402" s="28"/>
      <c r="B1402" s="74" t="s">
        <v>708</v>
      </c>
      <c r="C1402" s="74" t="s">
        <v>1440</v>
      </c>
      <c r="D1402" s="83">
        <v>1965</v>
      </c>
      <c r="E1402" s="88">
        <v>46.26</v>
      </c>
      <c r="F1402" s="83" t="s">
        <v>2868</v>
      </c>
      <c r="G1402" s="83" t="s">
        <v>2803</v>
      </c>
      <c r="H1402" s="86"/>
      <c r="I1402" s="88"/>
      <c r="J1402" s="83">
        <v>1990</v>
      </c>
      <c r="K1402" s="91">
        <f>770+22</f>
        <v>792</v>
      </c>
    </row>
    <row r="1403" spans="1:11" x14ac:dyDescent="0.25">
      <c r="A1403" s="28"/>
      <c r="B1403" s="74" t="s">
        <v>4370</v>
      </c>
      <c r="C1403" s="74" t="s">
        <v>1111</v>
      </c>
      <c r="D1403" s="83">
        <v>1986</v>
      </c>
      <c r="E1403" s="88">
        <v>45.7</v>
      </c>
      <c r="F1403" s="83"/>
      <c r="G1403" s="83" t="s">
        <v>2803</v>
      </c>
      <c r="H1403" s="86"/>
      <c r="I1403" s="88"/>
      <c r="J1403" s="83">
        <v>2009</v>
      </c>
      <c r="K1403" s="91">
        <v>781</v>
      </c>
    </row>
    <row r="1404" spans="1:11" x14ac:dyDescent="0.25">
      <c r="A1404" s="28"/>
      <c r="B1404" s="74" t="s">
        <v>5305</v>
      </c>
      <c r="C1404" s="74" t="s">
        <v>3004</v>
      </c>
      <c r="D1404" s="83">
        <v>1967</v>
      </c>
      <c r="E1404" s="88">
        <v>44.52</v>
      </c>
      <c r="F1404" s="83" t="s">
        <v>2856</v>
      </c>
      <c r="G1404" s="83" t="s">
        <v>2803</v>
      </c>
      <c r="H1404" s="86"/>
      <c r="I1404" s="88"/>
      <c r="J1404" s="83">
        <v>1990</v>
      </c>
      <c r="K1404" s="91">
        <f>738+21</f>
        <v>759</v>
      </c>
    </row>
    <row r="1405" spans="1:11" x14ac:dyDescent="0.25">
      <c r="A1405" s="28"/>
      <c r="B1405" s="74" t="s">
        <v>710</v>
      </c>
      <c r="C1405" s="74" t="s">
        <v>711</v>
      </c>
      <c r="D1405" s="83">
        <v>1971</v>
      </c>
      <c r="E1405" s="88">
        <v>42.4</v>
      </c>
      <c r="F1405" s="83" t="s">
        <v>2656</v>
      </c>
      <c r="G1405" s="83" t="s">
        <v>2805</v>
      </c>
      <c r="H1405" s="86"/>
      <c r="I1405" s="88"/>
      <c r="J1405" s="83">
        <v>1990</v>
      </c>
      <c r="K1405" s="91">
        <f>699+21</f>
        <v>720</v>
      </c>
    </row>
    <row r="1406" spans="1:11" x14ac:dyDescent="0.25">
      <c r="A1406" s="28"/>
      <c r="B1406" s="74" t="s">
        <v>1603</v>
      </c>
      <c r="C1406" s="74" t="s">
        <v>1120</v>
      </c>
      <c r="D1406" s="83">
        <v>1972</v>
      </c>
      <c r="E1406" s="88">
        <v>40.86</v>
      </c>
      <c r="F1406" s="83" t="s">
        <v>2656</v>
      </c>
      <c r="G1406" s="83" t="s">
        <v>2803</v>
      </c>
      <c r="H1406" s="86"/>
      <c r="I1406" s="88"/>
      <c r="J1406" s="83">
        <v>1996</v>
      </c>
      <c r="K1406" s="91">
        <f>670+20</f>
        <v>690</v>
      </c>
    </row>
    <row r="1407" spans="1:11" x14ac:dyDescent="0.25">
      <c r="A1407" s="28">
        <v>30</v>
      </c>
      <c r="B1407" s="74" t="s">
        <v>712</v>
      </c>
      <c r="C1407" s="74" t="s">
        <v>163</v>
      </c>
      <c r="D1407" s="83">
        <v>1966</v>
      </c>
      <c r="E1407" s="88">
        <v>40.68</v>
      </c>
      <c r="F1407" s="83" t="s">
        <v>2639</v>
      </c>
      <c r="G1407" s="83" t="s">
        <v>2803</v>
      </c>
      <c r="H1407" s="86"/>
      <c r="I1407" s="88"/>
      <c r="J1407" s="83">
        <v>1990</v>
      </c>
      <c r="K1407" s="91">
        <f>667+20</f>
        <v>687</v>
      </c>
    </row>
    <row r="1408" spans="1:11" x14ac:dyDescent="0.25">
      <c r="A1408" s="28"/>
      <c r="B1408" s="74" t="s">
        <v>1501</v>
      </c>
      <c r="C1408" s="74" t="s">
        <v>354</v>
      </c>
      <c r="D1408" s="83">
        <v>1973</v>
      </c>
      <c r="E1408" s="88">
        <v>40.4</v>
      </c>
      <c r="F1408" s="83" t="s">
        <v>2646</v>
      </c>
      <c r="G1408" s="83" t="s">
        <v>2803</v>
      </c>
      <c r="H1408" s="86"/>
      <c r="I1408" s="88"/>
      <c r="J1408" s="83">
        <v>2009</v>
      </c>
      <c r="K1408" s="91">
        <v>682</v>
      </c>
    </row>
    <row r="1409" spans="1:12" x14ac:dyDescent="0.25">
      <c r="A1409" s="28">
        <v>32</v>
      </c>
      <c r="B1409" s="74" t="s">
        <v>3168</v>
      </c>
      <c r="C1409" s="74" t="s">
        <v>2791</v>
      </c>
      <c r="D1409" s="83">
        <v>1982</v>
      </c>
      <c r="E1409" s="88">
        <v>39.090000000000003</v>
      </c>
      <c r="F1409" s="83" t="s">
        <v>2656</v>
      </c>
      <c r="G1409" s="83" t="s">
        <v>2803</v>
      </c>
      <c r="H1409" s="86"/>
      <c r="I1409" s="88"/>
      <c r="J1409" s="83">
        <v>2009</v>
      </c>
      <c r="K1409" s="91">
        <v>657</v>
      </c>
    </row>
    <row r="1411" spans="1:12" x14ac:dyDescent="0.25">
      <c r="A1411" s="77" t="s">
        <v>1977</v>
      </c>
      <c r="B1411" s="78"/>
      <c r="C1411" s="78"/>
      <c r="D1411" s="81"/>
      <c r="E1411" s="81"/>
      <c r="F1411" s="81"/>
      <c r="G1411" s="81"/>
      <c r="H1411" s="131"/>
      <c r="I1411" s="87"/>
      <c r="J1411" s="81"/>
      <c r="K1411" s="81"/>
      <c r="L1411" s="78"/>
    </row>
    <row r="1412" spans="1:12" ht="5.25" customHeight="1" x14ac:dyDescent="0.25"/>
    <row r="1413" spans="1:12" x14ac:dyDescent="0.25">
      <c r="A1413" s="28">
        <v>1</v>
      </c>
      <c r="B1413" s="74" t="s">
        <v>2030</v>
      </c>
      <c r="C1413" s="74" t="s">
        <v>1234</v>
      </c>
      <c r="D1413" s="83">
        <v>1978</v>
      </c>
      <c r="E1413" s="88" t="s">
        <v>2040</v>
      </c>
      <c r="F1413" s="83"/>
      <c r="G1413" s="83" t="s">
        <v>2818</v>
      </c>
      <c r="H1413" s="86"/>
      <c r="I1413" s="88"/>
      <c r="J1413" s="83">
        <v>1998</v>
      </c>
      <c r="K1413" s="91">
        <v>1193</v>
      </c>
    </row>
    <row r="1414" spans="1:12" x14ac:dyDescent="0.25">
      <c r="A1414" s="28"/>
      <c r="B1414" s="74" t="s">
        <v>2031</v>
      </c>
      <c r="C1414" s="74" t="s">
        <v>2038</v>
      </c>
      <c r="D1414" s="83">
        <v>1974</v>
      </c>
      <c r="E1414" s="88" t="s">
        <v>2041</v>
      </c>
      <c r="F1414" s="83" t="s">
        <v>2672</v>
      </c>
      <c r="G1414" s="83" t="s">
        <v>2803</v>
      </c>
      <c r="H1414" s="86"/>
      <c r="I1414" s="88"/>
      <c r="J1414" s="83">
        <v>1998</v>
      </c>
      <c r="K1414" s="91">
        <v>1101</v>
      </c>
    </row>
    <row r="1415" spans="1:12" x14ac:dyDescent="0.25">
      <c r="A1415" s="28"/>
      <c r="B1415" s="74" t="s">
        <v>2032</v>
      </c>
      <c r="C1415" s="74" t="s">
        <v>5532</v>
      </c>
      <c r="D1415" s="83">
        <v>1974</v>
      </c>
      <c r="E1415" s="88" t="s">
        <v>2042</v>
      </c>
      <c r="F1415" s="83" t="s">
        <v>3657</v>
      </c>
      <c r="G1415" s="83" t="s">
        <v>2803</v>
      </c>
      <c r="H1415" s="86"/>
      <c r="I1415" s="88"/>
      <c r="J1415" s="83">
        <v>1998</v>
      </c>
      <c r="K1415" s="91">
        <v>1070</v>
      </c>
    </row>
    <row r="1416" spans="1:12" x14ac:dyDescent="0.25">
      <c r="A1416" s="28"/>
      <c r="B1416" s="74" t="s">
        <v>2033</v>
      </c>
      <c r="C1416" s="74" t="s">
        <v>1120</v>
      </c>
      <c r="D1416" s="83">
        <v>1973</v>
      </c>
      <c r="E1416" s="88" t="s">
        <v>2043</v>
      </c>
      <c r="F1416" s="83" t="s">
        <v>2656</v>
      </c>
      <c r="G1416" s="83" t="s">
        <v>2803</v>
      </c>
      <c r="H1416" s="86"/>
      <c r="I1416" s="88"/>
      <c r="J1416" s="83">
        <v>1998</v>
      </c>
      <c r="K1416" s="91">
        <v>989</v>
      </c>
    </row>
    <row r="1417" spans="1:12" x14ac:dyDescent="0.25">
      <c r="A1417" s="28"/>
      <c r="B1417" s="74" t="s">
        <v>2034</v>
      </c>
      <c r="C1417" s="74" t="s">
        <v>1120</v>
      </c>
      <c r="D1417" s="83">
        <v>1978</v>
      </c>
      <c r="E1417" s="88" t="s">
        <v>2044</v>
      </c>
      <c r="F1417" s="83" t="s">
        <v>2656</v>
      </c>
      <c r="G1417" s="83" t="s">
        <v>2818</v>
      </c>
      <c r="H1417" s="86"/>
      <c r="I1417" s="88"/>
      <c r="J1417" s="83">
        <v>1998</v>
      </c>
      <c r="K1417" s="91">
        <v>952</v>
      </c>
    </row>
    <row r="1418" spans="1:12" x14ac:dyDescent="0.25">
      <c r="A1418" s="28"/>
      <c r="B1418" s="74" t="s">
        <v>2035</v>
      </c>
      <c r="C1418" s="74" t="s">
        <v>2039</v>
      </c>
      <c r="D1418" s="83">
        <v>1978</v>
      </c>
      <c r="E1418" s="88" t="s">
        <v>2045</v>
      </c>
      <c r="F1418" s="83" t="s">
        <v>2656</v>
      </c>
      <c r="G1418" s="83" t="s">
        <v>2818</v>
      </c>
      <c r="H1418" s="86"/>
      <c r="I1418" s="88"/>
      <c r="J1418" s="83">
        <v>1998</v>
      </c>
      <c r="K1418" s="91">
        <v>942</v>
      </c>
    </row>
    <row r="1419" spans="1:12" x14ac:dyDescent="0.25">
      <c r="A1419" s="28"/>
      <c r="B1419" s="74" t="s">
        <v>2036</v>
      </c>
      <c r="C1419" s="74" t="s">
        <v>158</v>
      </c>
      <c r="D1419" s="83">
        <v>1967</v>
      </c>
      <c r="E1419" s="88" t="s">
        <v>2046</v>
      </c>
      <c r="F1419" s="83" t="s">
        <v>2639</v>
      </c>
      <c r="G1419" s="83" t="s">
        <v>2803</v>
      </c>
      <c r="H1419" s="86"/>
      <c r="I1419" s="88"/>
      <c r="J1419" s="83">
        <v>1998</v>
      </c>
      <c r="K1419" s="91">
        <v>927</v>
      </c>
    </row>
    <row r="1420" spans="1:12" x14ac:dyDescent="0.25">
      <c r="A1420" s="28">
        <v>8</v>
      </c>
      <c r="B1420" s="74" t="s">
        <v>2037</v>
      </c>
      <c r="C1420" s="74" t="s">
        <v>5533</v>
      </c>
      <c r="D1420" s="83">
        <v>1963</v>
      </c>
      <c r="E1420" s="88" t="s">
        <v>2047</v>
      </c>
      <c r="F1420" s="83" t="s">
        <v>2691</v>
      </c>
      <c r="G1420" s="83" t="s">
        <v>2803</v>
      </c>
      <c r="H1420" s="86"/>
      <c r="I1420" s="88"/>
      <c r="J1420" s="83">
        <v>1998</v>
      </c>
      <c r="K1420" s="91">
        <v>850</v>
      </c>
    </row>
  </sheetData>
  <sortState ref="B97:K193">
    <sortCondition ref="I97:I193"/>
  </sortState>
  <conditionalFormatting sqref="F270:F271 F294:F295 F274:F276 F280:F281 F284:F285 H1189 H21:H23 H7:H10 H65:H66 H73 H12 H80:H82 H86:H91 H110:H111 H17 H57:H63 H743:H746 H775:H777 H647:H649 F808 F652 H808 H652 H864 H655 H1143:H1145 H1129 H1147:H1149 H1153:H1159 H1171:H1174 H1205:H1208 H1191:H1193 H1224 H1216 H1233:H1237 H25 H27:H35 H37:H42 H75:H78 H68 H1227:H1229 F416:F417 H940:H943 H135:H136 H113 H115">
    <cfRule type="cellIs" dxfId="1674" priority="485" operator="greaterThanOrEqual">
      <formula>0</formula>
    </cfRule>
  </conditionalFormatting>
  <conditionalFormatting sqref="F69 F72">
    <cfRule type="cellIs" dxfId="1673" priority="473" operator="greaterThanOrEqual">
      <formula>0</formula>
    </cfRule>
  </conditionalFormatting>
  <conditionalFormatting sqref="H83 H85">
    <cfRule type="cellIs" dxfId="1672" priority="469" operator="greaterThanOrEqual">
      <formula>0</formula>
    </cfRule>
  </conditionalFormatting>
  <conditionalFormatting sqref="H46:H48 H55">
    <cfRule type="cellIs" dxfId="1671" priority="481" operator="greaterThanOrEqual">
      <formula>0</formula>
    </cfRule>
  </conditionalFormatting>
  <conditionalFormatting sqref="H70:H71">
    <cfRule type="cellIs" dxfId="1670" priority="461" operator="greaterThanOrEqual">
      <formula>0</formula>
    </cfRule>
  </conditionalFormatting>
  <conditionalFormatting sqref="H49 H52">
    <cfRule type="cellIs" dxfId="1669" priority="479" operator="greaterThanOrEqual">
      <formula>0</formula>
    </cfRule>
  </conditionalFormatting>
  <conditionalFormatting sqref="H56">
    <cfRule type="cellIs" dxfId="1668" priority="478" operator="greaterThanOrEqual">
      <formula>0</formula>
    </cfRule>
  </conditionalFormatting>
  <conditionalFormatting sqref="H64">
    <cfRule type="cellIs" dxfId="1667" priority="476" operator="greaterThanOrEqual">
      <formula>0</formula>
    </cfRule>
  </conditionalFormatting>
  <conditionalFormatting sqref="F64">
    <cfRule type="cellIs" dxfId="1666" priority="475" operator="greaterThanOrEqual">
      <formula>0</formula>
    </cfRule>
  </conditionalFormatting>
  <conditionalFormatting sqref="H69 H72">
    <cfRule type="cellIs" dxfId="1665" priority="474" operator="greaterThanOrEqual">
      <formula>0</formula>
    </cfRule>
  </conditionalFormatting>
  <conditionalFormatting sqref="H53:H54">
    <cfRule type="cellIs" dxfId="1664" priority="464" operator="greaterThanOrEqual">
      <formula>0</formula>
    </cfRule>
  </conditionalFormatting>
  <conditionalFormatting sqref="H92">
    <cfRule type="cellIs" dxfId="1663" priority="466" operator="greaterThanOrEqual">
      <formula>0</formula>
    </cfRule>
  </conditionalFormatting>
  <conditionalFormatting sqref="H121:H134 H137 H144:H151 H153:H155 H140:H142">
    <cfRule type="cellIs" dxfId="1662" priority="437" operator="greaterThanOrEqual">
      <formula>0</formula>
    </cfRule>
  </conditionalFormatting>
  <conditionalFormatting sqref="H93:H109">
    <cfRule type="cellIs" dxfId="1661" priority="456" operator="greaterThanOrEqual">
      <formula>0</formula>
    </cfRule>
  </conditionalFormatting>
  <conditionalFormatting sqref="H210 H217">
    <cfRule type="cellIs" dxfId="1660" priority="438" operator="greaterThanOrEqual">
      <formula>0</formula>
    </cfRule>
  </conditionalFormatting>
  <conditionalFormatting sqref="H178:H182">
    <cfRule type="cellIs" dxfId="1659" priority="432" operator="greaterThanOrEqual">
      <formula>0</formula>
    </cfRule>
  </conditionalFormatting>
  <conditionalFormatting sqref="H156">
    <cfRule type="cellIs" dxfId="1658" priority="450" operator="greaterThanOrEqual">
      <formula>0</formula>
    </cfRule>
  </conditionalFormatting>
  <conditionalFormatting sqref="H162">
    <cfRule type="cellIs" dxfId="1657" priority="449" operator="greaterThanOrEqual">
      <formula>0</formula>
    </cfRule>
  </conditionalFormatting>
  <conditionalFormatting sqref="H164">
    <cfRule type="cellIs" dxfId="1656" priority="447" operator="greaterThanOrEqual">
      <formula>0</formula>
    </cfRule>
  </conditionalFormatting>
  <conditionalFormatting sqref="H194:H196 H199:H201">
    <cfRule type="cellIs" dxfId="1655" priority="428" operator="greaterThanOrEqual">
      <formula>0</formula>
    </cfRule>
  </conditionalFormatting>
  <conditionalFormatting sqref="H168">
    <cfRule type="cellIs" dxfId="1654" priority="446" operator="greaterThanOrEqual">
      <formula>0</formula>
    </cfRule>
  </conditionalFormatting>
  <conditionalFormatting sqref="H165:H167">
    <cfRule type="cellIs" dxfId="1653" priority="434" operator="greaterThanOrEqual">
      <formula>0</formula>
    </cfRule>
  </conditionalFormatting>
  <conditionalFormatting sqref="H183:H184">
    <cfRule type="cellIs" dxfId="1652" priority="442" operator="greaterThanOrEqual">
      <formula>0</formula>
    </cfRule>
  </conditionalFormatting>
  <conditionalFormatting sqref="H188 H190:H192">
    <cfRule type="cellIs" dxfId="1651" priority="441" operator="greaterThanOrEqual">
      <formula>0</formula>
    </cfRule>
  </conditionalFormatting>
  <conditionalFormatting sqref="H169 H171:H177">
    <cfRule type="cellIs" dxfId="1650" priority="433" operator="greaterThanOrEqual">
      <formula>0</formula>
    </cfRule>
  </conditionalFormatting>
  <conditionalFormatting sqref="H202">
    <cfRule type="cellIs" dxfId="1649" priority="439" operator="greaterThanOrEqual">
      <formula>0</formula>
    </cfRule>
  </conditionalFormatting>
  <conditionalFormatting sqref="H157:H160">
    <cfRule type="cellIs" dxfId="1648" priority="436" operator="greaterThanOrEqual">
      <formula>0</formula>
    </cfRule>
  </conditionalFormatting>
  <conditionalFormatting sqref="H163">
    <cfRule type="cellIs" dxfId="1647" priority="435" operator="greaterThanOrEqual">
      <formula>0</formula>
    </cfRule>
  </conditionalFormatting>
  <conditionalFormatting sqref="H185:H187">
    <cfRule type="cellIs" dxfId="1646" priority="431" operator="greaterThanOrEqual">
      <formula>0</formula>
    </cfRule>
  </conditionalFormatting>
  <conditionalFormatting sqref="H208:H209">
    <cfRule type="cellIs" dxfId="1645" priority="426" operator="greaterThanOrEqual">
      <formula>0</formula>
    </cfRule>
  </conditionalFormatting>
  <conditionalFormatting sqref="H193">
    <cfRule type="cellIs" dxfId="1644" priority="429" operator="greaterThanOrEqual">
      <formula>0</formula>
    </cfRule>
  </conditionalFormatting>
  <conditionalFormatting sqref="H204:H207">
    <cfRule type="cellIs" dxfId="1643" priority="427" operator="greaterThanOrEqual">
      <formula>0</formula>
    </cfRule>
  </conditionalFormatting>
  <conditionalFormatting sqref="F266 F268:F269">
    <cfRule type="cellIs" dxfId="1642" priority="424" operator="greaterThanOrEqual">
      <formula>0</formula>
    </cfRule>
  </conditionalFormatting>
  <conditionalFormatting sqref="H211:H216">
    <cfRule type="cellIs" dxfId="1641" priority="425" operator="greaterThanOrEqual">
      <formula>0</formula>
    </cfRule>
  </conditionalFormatting>
  <conditionalFormatting sqref="F289">
    <cfRule type="cellIs" dxfId="1640" priority="422" operator="greaterThanOrEqual">
      <formula>0</formula>
    </cfRule>
  </conditionalFormatting>
  <conditionalFormatting sqref="H228:H232">
    <cfRule type="cellIs" dxfId="1639" priority="421" operator="greaterThanOrEqual">
      <formula>0</formula>
    </cfRule>
  </conditionalFormatting>
  <conditionalFormatting sqref="H235:H236">
    <cfRule type="cellIs" dxfId="1638" priority="420" operator="greaterThanOrEqual">
      <formula>0</formula>
    </cfRule>
  </conditionalFormatting>
  <conditionalFormatting sqref="H238">
    <cfRule type="cellIs" dxfId="1637" priority="419" operator="greaterThanOrEqual">
      <formula>0</formula>
    </cfRule>
  </conditionalFormatting>
  <conditionalFormatting sqref="H240">
    <cfRule type="cellIs" dxfId="1636" priority="418" operator="greaterThanOrEqual">
      <formula>0</formula>
    </cfRule>
  </conditionalFormatting>
  <conditionalFormatting sqref="H242:H243">
    <cfRule type="cellIs" dxfId="1635" priority="417" operator="greaterThanOrEqual">
      <formula>0</formula>
    </cfRule>
  </conditionalFormatting>
  <conditionalFormatting sqref="H245:H248">
    <cfRule type="cellIs" dxfId="1634" priority="416" operator="greaterThanOrEqual">
      <formula>0</formula>
    </cfRule>
  </conditionalFormatting>
  <conditionalFormatting sqref="H250:H251">
    <cfRule type="cellIs" dxfId="1633" priority="415" operator="greaterThanOrEqual">
      <formula>0</formula>
    </cfRule>
  </conditionalFormatting>
  <conditionalFormatting sqref="H255:H265">
    <cfRule type="cellIs" dxfId="1632" priority="414" operator="greaterThanOrEqual">
      <formula>0</formula>
    </cfRule>
  </conditionalFormatting>
  <conditionalFormatting sqref="H267">
    <cfRule type="cellIs" dxfId="1631" priority="413" operator="greaterThanOrEqual">
      <formula>0</formula>
    </cfRule>
  </conditionalFormatting>
  <conditionalFormatting sqref="H272">
    <cfRule type="cellIs" dxfId="1630" priority="412" operator="greaterThanOrEqual">
      <formula>0</formula>
    </cfRule>
  </conditionalFormatting>
  <conditionalFormatting sqref="H273">
    <cfRule type="cellIs" dxfId="1629" priority="411" operator="greaterThanOrEqual">
      <formula>0</formula>
    </cfRule>
  </conditionalFormatting>
  <conditionalFormatting sqref="F419 F421 F424">
    <cfRule type="cellIs" dxfId="1628" priority="384" operator="greaterThanOrEqual">
      <formula>0</formula>
    </cfRule>
  </conditionalFormatting>
  <conditionalFormatting sqref="H277:H279">
    <cfRule type="cellIs" dxfId="1627" priority="410" operator="greaterThanOrEqual">
      <formula>0</formula>
    </cfRule>
  </conditionalFormatting>
  <conditionalFormatting sqref="H282">
    <cfRule type="cellIs" dxfId="1626" priority="409" operator="greaterThanOrEqual">
      <formula>0</formula>
    </cfRule>
  </conditionalFormatting>
  <conditionalFormatting sqref="H283">
    <cfRule type="cellIs" dxfId="1625" priority="408" operator="greaterThanOrEqual">
      <formula>0</formula>
    </cfRule>
  </conditionalFormatting>
  <conditionalFormatting sqref="H286">
    <cfRule type="cellIs" dxfId="1624" priority="407" operator="greaterThanOrEqual">
      <formula>0</formula>
    </cfRule>
  </conditionalFormatting>
  <conditionalFormatting sqref="H287">
    <cfRule type="cellIs" dxfId="1623" priority="406" operator="greaterThanOrEqual">
      <formula>0</formula>
    </cfRule>
  </conditionalFormatting>
  <conditionalFormatting sqref="H290">
    <cfRule type="cellIs" dxfId="1622" priority="405" operator="greaterThanOrEqual">
      <formula>0</formula>
    </cfRule>
  </conditionalFormatting>
  <conditionalFormatting sqref="H329">
    <cfRule type="cellIs" dxfId="1621" priority="404" operator="greaterThanOrEqual">
      <formula>0</formula>
    </cfRule>
  </conditionalFormatting>
  <conditionalFormatting sqref="H291">
    <cfRule type="cellIs" dxfId="1620" priority="403" operator="greaterThanOrEqual">
      <formula>0</formula>
    </cfRule>
  </conditionalFormatting>
  <conditionalFormatting sqref="H292">
    <cfRule type="cellIs" dxfId="1619" priority="402" operator="greaterThanOrEqual">
      <formula>0</formula>
    </cfRule>
  </conditionalFormatting>
  <conditionalFormatting sqref="H296:H299">
    <cfRule type="cellIs" dxfId="1618" priority="401" operator="greaterThanOrEqual">
      <formula>0</formula>
    </cfRule>
  </conditionalFormatting>
  <conditionalFormatting sqref="H301">
    <cfRule type="cellIs" dxfId="1617" priority="400" operator="greaterThanOrEqual">
      <formula>0</formula>
    </cfRule>
  </conditionalFormatting>
  <conditionalFormatting sqref="H302">
    <cfRule type="cellIs" dxfId="1616" priority="399" operator="greaterThanOrEqual">
      <formula>0</formula>
    </cfRule>
  </conditionalFormatting>
  <conditionalFormatting sqref="H303:H304">
    <cfRule type="cellIs" dxfId="1615" priority="398" operator="greaterThanOrEqual">
      <formula>0</formula>
    </cfRule>
  </conditionalFormatting>
  <conditionalFormatting sqref="H306">
    <cfRule type="cellIs" dxfId="1614" priority="397" operator="greaterThanOrEqual">
      <formula>0</formula>
    </cfRule>
  </conditionalFormatting>
  <conditionalFormatting sqref="H311">
    <cfRule type="cellIs" dxfId="1613" priority="396" operator="greaterThanOrEqual">
      <formula>0</formula>
    </cfRule>
  </conditionalFormatting>
  <conditionalFormatting sqref="H313">
    <cfRule type="cellIs" dxfId="1612" priority="395" operator="greaterThanOrEqual">
      <formula>0</formula>
    </cfRule>
  </conditionalFormatting>
  <conditionalFormatting sqref="H314 H316:H319">
    <cfRule type="cellIs" dxfId="1611" priority="394" operator="greaterThanOrEqual">
      <formula>0</formula>
    </cfRule>
  </conditionalFormatting>
  <conditionalFormatting sqref="H321:H322">
    <cfRule type="cellIs" dxfId="1610" priority="393" operator="greaterThanOrEqual">
      <formula>0</formula>
    </cfRule>
  </conditionalFormatting>
  <conditionalFormatting sqref="H325">
    <cfRule type="cellIs" dxfId="1609" priority="392" operator="greaterThanOrEqual">
      <formula>0</formula>
    </cfRule>
  </conditionalFormatting>
  <conditionalFormatting sqref="H327">
    <cfRule type="cellIs" dxfId="1608" priority="391" operator="greaterThanOrEqual">
      <formula>0</formula>
    </cfRule>
  </conditionalFormatting>
  <conditionalFormatting sqref="H328">
    <cfRule type="cellIs" dxfId="1607" priority="390" operator="greaterThanOrEqual">
      <formula>0</formula>
    </cfRule>
  </conditionalFormatting>
  <conditionalFormatting sqref="H330">
    <cfRule type="cellIs" dxfId="1606" priority="389" operator="greaterThanOrEqual">
      <formula>0</formula>
    </cfRule>
  </conditionalFormatting>
  <conditionalFormatting sqref="H332:H333">
    <cfRule type="cellIs" dxfId="1605" priority="388" operator="greaterThanOrEqual">
      <formula>0</formula>
    </cfRule>
  </conditionalFormatting>
  <conditionalFormatting sqref="H336:H339">
    <cfRule type="cellIs" dxfId="1604" priority="387" operator="greaterThanOrEqual">
      <formula>0</formula>
    </cfRule>
  </conditionalFormatting>
  <conditionalFormatting sqref="H341:H344">
    <cfRule type="cellIs" dxfId="1603" priority="386" operator="greaterThanOrEqual">
      <formula>0</formula>
    </cfRule>
  </conditionalFormatting>
  <conditionalFormatting sqref="H346">
    <cfRule type="cellIs" dxfId="1602" priority="385" operator="greaterThanOrEqual">
      <formula>0</formula>
    </cfRule>
  </conditionalFormatting>
  <conditionalFormatting sqref="F426 F430">
    <cfRule type="cellIs" dxfId="1601" priority="383" operator="greaterThanOrEqual">
      <formula>0</formula>
    </cfRule>
  </conditionalFormatting>
  <conditionalFormatting sqref="H350:H353 H355:H393">
    <cfRule type="cellIs" dxfId="1600" priority="382" operator="greaterThanOrEqual">
      <formula>0</formula>
    </cfRule>
  </conditionalFormatting>
  <conditionalFormatting sqref="H404:H408">
    <cfRule type="cellIs" dxfId="1599" priority="379" operator="greaterThanOrEqual">
      <formula>0</formula>
    </cfRule>
  </conditionalFormatting>
  <conditionalFormatting sqref="H396:H400 H402">
    <cfRule type="cellIs" dxfId="1598" priority="380" operator="greaterThanOrEqual">
      <formula>0</formula>
    </cfRule>
  </conditionalFormatting>
  <conditionalFormatting sqref="H411">
    <cfRule type="cellIs" dxfId="1597" priority="378" operator="greaterThanOrEqual">
      <formula>0</formula>
    </cfRule>
  </conditionalFormatting>
  <conditionalFormatting sqref="H418">
    <cfRule type="cellIs" dxfId="1596" priority="376" operator="greaterThanOrEqual">
      <formula>0</formula>
    </cfRule>
  </conditionalFormatting>
  <conditionalFormatting sqref="H420">
    <cfRule type="cellIs" dxfId="1595" priority="375" operator="greaterThanOrEqual">
      <formula>0</formula>
    </cfRule>
  </conditionalFormatting>
  <conditionalFormatting sqref="H422:H423">
    <cfRule type="cellIs" dxfId="1594" priority="374" operator="greaterThanOrEqual">
      <formula>0</formula>
    </cfRule>
  </conditionalFormatting>
  <conditionalFormatting sqref="H425">
    <cfRule type="cellIs" dxfId="1593" priority="373" operator="greaterThanOrEqual">
      <formula>0</formula>
    </cfRule>
  </conditionalFormatting>
  <conditionalFormatting sqref="H427:H429">
    <cfRule type="cellIs" dxfId="1592" priority="372" operator="greaterThanOrEqual">
      <formula>0</formula>
    </cfRule>
  </conditionalFormatting>
  <conditionalFormatting sqref="H431:H432">
    <cfRule type="cellIs" dxfId="1591" priority="371" operator="greaterThanOrEqual">
      <formula>0</formula>
    </cfRule>
  </conditionalFormatting>
  <conditionalFormatting sqref="H434:H442">
    <cfRule type="cellIs" dxfId="1590" priority="370" operator="greaterThanOrEqual">
      <formula>0</formula>
    </cfRule>
  </conditionalFormatting>
  <conditionalFormatting sqref="H444:H450">
    <cfRule type="cellIs" dxfId="1589" priority="369" operator="greaterThanOrEqual">
      <formula>0</formula>
    </cfRule>
  </conditionalFormatting>
  <conditionalFormatting sqref="H452:H455">
    <cfRule type="cellIs" dxfId="1588" priority="368" operator="greaterThanOrEqual">
      <formula>0</formula>
    </cfRule>
  </conditionalFormatting>
  <conditionalFormatting sqref="H456">
    <cfRule type="cellIs" dxfId="1587" priority="367" operator="greaterThanOrEqual">
      <formula>0</formula>
    </cfRule>
  </conditionalFormatting>
  <conditionalFormatting sqref="H457">
    <cfRule type="cellIs" dxfId="1586" priority="366" operator="greaterThanOrEqual">
      <formula>0</formula>
    </cfRule>
  </conditionalFormatting>
  <conditionalFormatting sqref="H459:H460">
    <cfRule type="cellIs" dxfId="1585" priority="365" operator="greaterThanOrEqual">
      <formula>0</formula>
    </cfRule>
  </conditionalFormatting>
  <conditionalFormatting sqref="H466:H467">
    <cfRule type="cellIs" dxfId="1584" priority="364" operator="greaterThanOrEqual">
      <formula>0</formula>
    </cfRule>
  </conditionalFormatting>
  <conditionalFormatting sqref="H469">
    <cfRule type="cellIs" dxfId="1583" priority="363" operator="greaterThanOrEqual">
      <formula>0</formula>
    </cfRule>
  </conditionalFormatting>
  <conditionalFormatting sqref="H471:H472">
    <cfRule type="cellIs" dxfId="1582" priority="362" operator="greaterThanOrEqual">
      <formula>0</formula>
    </cfRule>
  </conditionalFormatting>
  <conditionalFormatting sqref="H475:H477">
    <cfRule type="cellIs" dxfId="1581" priority="361" operator="greaterThanOrEqual">
      <formula>0</formula>
    </cfRule>
  </conditionalFormatting>
  <conditionalFormatting sqref="F570 F578:F579">
    <cfRule type="cellIs" dxfId="1580" priority="360" operator="greaterThanOrEqual">
      <formula>0</formula>
    </cfRule>
  </conditionalFormatting>
  <conditionalFormatting sqref="H510">
    <cfRule type="cellIs" dxfId="1579" priority="359" operator="greaterThanOrEqual">
      <formula>0</formula>
    </cfRule>
  </conditionalFormatting>
  <conditionalFormatting sqref="H511:H522 H524:H551">
    <cfRule type="cellIs" dxfId="1578" priority="358" operator="greaterThanOrEqual">
      <formula>0</formula>
    </cfRule>
  </conditionalFormatting>
  <conditionalFormatting sqref="H552">
    <cfRule type="cellIs" dxfId="1577" priority="357" operator="greaterThanOrEqual">
      <formula>0</formula>
    </cfRule>
  </conditionalFormatting>
  <conditionalFormatting sqref="H553:H554 H556:H558">
    <cfRule type="cellIs" dxfId="1576" priority="356" operator="greaterThanOrEqual">
      <formula>0</formula>
    </cfRule>
  </conditionalFormatting>
  <conditionalFormatting sqref="H559:H562">
    <cfRule type="cellIs" dxfId="1575" priority="355" operator="greaterThanOrEqual">
      <formula>0</formula>
    </cfRule>
  </conditionalFormatting>
  <conditionalFormatting sqref="H564:H569">
    <cfRule type="cellIs" dxfId="1574" priority="354" operator="greaterThanOrEqual">
      <formula>0</formula>
    </cfRule>
  </conditionalFormatting>
  <conditionalFormatting sqref="H571:H572 H574:H576">
    <cfRule type="cellIs" dxfId="1573" priority="353" operator="greaterThanOrEqual">
      <formula>0</formula>
    </cfRule>
  </conditionalFormatting>
  <conditionalFormatting sqref="F573">
    <cfRule type="cellIs" dxfId="1572" priority="352" operator="greaterThanOrEqual">
      <formula>0</formula>
    </cfRule>
  </conditionalFormatting>
  <conditionalFormatting sqref="H577">
    <cfRule type="cellIs" dxfId="1571" priority="351" operator="greaterThanOrEqual">
      <formula>0</formula>
    </cfRule>
  </conditionalFormatting>
  <conditionalFormatting sqref="H581:H584">
    <cfRule type="cellIs" dxfId="1570" priority="350" operator="greaterThanOrEqual">
      <formula>0</formula>
    </cfRule>
  </conditionalFormatting>
  <conditionalFormatting sqref="H587">
    <cfRule type="cellIs" dxfId="1569" priority="349" operator="greaterThanOrEqual">
      <formula>0</formula>
    </cfRule>
  </conditionalFormatting>
  <conditionalFormatting sqref="H589">
    <cfRule type="cellIs" dxfId="1568" priority="348" operator="greaterThanOrEqual">
      <formula>0</formula>
    </cfRule>
  </conditionalFormatting>
  <conditionalFormatting sqref="H590">
    <cfRule type="cellIs" dxfId="1567" priority="347" operator="greaterThanOrEqual">
      <formula>0</formula>
    </cfRule>
  </conditionalFormatting>
  <conditionalFormatting sqref="H592:H594">
    <cfRule type="cellIs" dxfId="1566" priority="346" operator="greaterThanOrEqual">
      <formula>0</formula>
    </cfRule>
  </conditionalFormatting>
  <conditionalFormatting sqref="H596:H597">
    <cfRule type="cellIs" dxfId="1565" priority="345" operator="greaterThanOrEqual">
      <formula>0</formula>
    </cfRule>
  </conditionalFormatting>
  <conditionalFormatting sqref="H588">
    <cfRule type="cellIs" dxfId="1564" priority="344" operator="greaterThanOrEqual">
      <formula>0</formula>
    </cfRule>
  </conditionalFormatting>
  <conditionalFormatting sqref="H885 H887:H888">
    <cfRule type="cellIs" dxfId="1563" priority="302" operator="greaterThanOrEqual">
      <formula>0</formula>
    </cfRule>
  </conditionalFormatting>
  <conditionalFormatting sqref="H602:H632">
    <cfRule type="cellIs" dxfId="1562" priority="342" operator="greaterThanOrEqual">
      <formula>0</formula>
    </cfRule>
  </conditionalFormatting>
  <conditionalFormatting sqref="H665">
    <cfRule type="cellIs" dxfId="1561" priority="341" operator="greaterThanOrEqual">
      <formula>0</formula>
    </cfRule>
  </conditionalFormatting>
  <conditionalFormatting sqref="H666 H668 H638:H641 H672">
    <cfRule type="cellIs" dxfId="1560" priority="340" operator="greaterThanOrEqual">
      <formula>0</formula>
    </cfRule>
  </conditionalFormatting>
  <conditionalFormatting sqref="H677">
    <cfRule type="cellIs" dxfId="1559" priority="339" operator="greaterThanOrEqual">
      <formula>0</formula>
    </cfRule>
  </conditionalFormatting>
  <conditionalFormatting sqref="H642 H680">
    <cfRule type="cellIs" dxfId="1558" priority="338" operator="greaterThanOrEqual">
      <formula>0</formula>
    </cfRule>
  </conditionalFormatting>
  <conditionalFormatting sqref="H681 H684">
    <cfRule type="cellIs" dxfId="1557" priority="337" operator="greaterThanOrEqual">
      <formula>0</formula>
    </cfRule>
  </conditionalFormatting>
  <conditionalFormatting sqref="H690:H693">
    <cfRule type="cellIs" dxfId="1556" priority="336" operator="greaterThanOrEqual">
      <formula>0</formula>
    </cfRule>
  </conditionalFormatting>
  <conditionalFormatting sqref="H694 H697:H698">
    <cfRule type="cellIs" dxfId="1555" priority="335" operator="greaterThanOrEqual">
      <formula>0</formula>
    </cfRule>
  </conditionalFormatting>
  <conditionalFormatting sqref="H701 H704:H705 H707:H708">
    <cfRule type="cellIs" dxfId="1554" priority="334" operator="greaterThanOrEqual">
      <formula>0</formula>
    </cfRule>
  </conditionalFormatting>
  <conditionalFormatting sqref="H711 H713">
    <cfRule type="cellIs" dxfId="1553" priority="333" operator="greaterThanOrEqual">
      <formula>0</formula>
    </cfRule>
  </conditionalFormatting>
  <conditionalFormatting sqref="H715 H717:H719">
    <cfRule type="cellIs" dxfId="1552" priority="332" operator="greaterThanOrEqual">
      <formula>0</formula>
    </cfRule>
  </conditionalFormatting>
  <conditionalFormatting sqref="H720 H722:H726">
    <cfRule type="cellIs" dxfId="1551" priority="331" operator="greaterThanOrEqual">
      <formula>0</formula>
    </cfRule>
  </conditionalFormatting>
  <conditionalFormatting sqref="H727 H729:H730">
    <cfRule type="cellIs" dxfId="1550" priority="330" operator="greaterThanOrEqual">
      <formula>0</formula>
    </cfRule>
  </conditionalFormatting>
  <conditionalFormatting sqref="H733">
    <cfRule type="cellIs" dxfId="1549" priority="329" operator="greaterThanOrEqual">
      <formula>0</formula>
    </cfRule>
  </conditionalFormatting>
  <conditionalFormatting sqref="F739 H736:H737 H739">
    <cfRule type="cellIs" dxfId="1548" priority="328" operator="greaterThanOrEqual">
      <formula>0</formula>
    </cfRule>
  </conditionalFormatting>
  <conditionalFormatting sqref="H742">
    <cfRule type="cellIs" dxfId="1547" priority="327" operator="greaterThanOrEqual">
      <formula>0</formula>
    </cfRule>
  </conditionalFormatting>
  <conditionalFormatting sqref="H747:H748 H750:H751">
    <cfRule type="cellIs" dxfId="1546" priority="326" operator="greaterThanOrEqual">
      <formula>0</formula>
    </cfRule>
  </conditionalFormatting>
  <conditionalFormatting sqref="H752:H756">
    <cfRule type="cellIs" dxfId="1545" priority="325" operator="greaterThanOrEqual">
      <formula>0</formula>
    </cfRule>
  </conditionalFormatting>
  <conditionalFormatting sqref="H757:H761">
    <cfRule type="cellIs" dxfId="1544" priority="324" operator="greaterThanOrEqual">
      <formula>0</formula>
    </cfRule>
  </conditionalFormatting>
  <conditionalFormatting sqref="H762:H764 H769">
    <cfRule type="cellIs" dxfId="1543" priority="323" operator="greaterThanOrEqual">
      <formula>0</formula>
    </cfRule>
  </conditionalFormatting>
  <conditionalFormatting sqref="F774 H770:H774">
    <cfRule type="cellIs" dxfId="1542" priority="322" operator="greaterThanOrEqual">
      <formula>0</formula>
    </cfRule>
  </conditionalFormatting>
  <conditionalFormatting sqref="H779:H784">
    <cfRule type="cellIs" dxfId="1541" priority="320" operator="greaterThanOrEqual">
      <formula>0</formula>
    </cfRule>
  </conditionalFormatting>
  <conditionalFormatting sqref="H787">
    <cfRule type="cellIs" dxfId="1540" priority="319" operator="greaterThanOrEqual">
      <formula>0</formula>
    </cfRule>
  </conditionalFormatting>
  <conditionalFormatting sqref="F802:F804 F806">
    <cfRule type="cellIs" dxfId="1539" priority="318" operator="greaterThanOrEqual">
      <formula>0</formula>
    </cfRule>
  </conditionalFormatting>
  <conditionalFormatting sqref="H802:H804 H806">
    <cfRule type="cellIs" dxfId="1538" priority="317" operator="greaterThanOrEqual">
      <formula>0</formula>
    </cfRule>
  </conditionalFormatting>
  <conditionalFormatting sqref="F810:F813">
    <cfRule type="cellIs" dxfId="1537" priority="315" operator="greaterThanOrEqual">
      <formula>0</formula>
    </cfRule>
  </conditionalFormatting>
  <conditionalFormatting sqref="H810:H813">
    <cfRule type="cellIs" dxfId="1536" priority="316" operator="greaterThanOrEqual">
      <formula>0</formula>
    </cfRule>
  </conditionalFormatting>
  <conditionalFormatting sqref="H814:H816">
    <cfRule type="cellIs" dxfId="1535" priority="314" operator="greaterThanOrEqual">
      <formula>0</formula>
    </cfRule>
  </conditionalFormatting>
  <conditionalFormatting sqref="H817 H820:H821 H824">
    <cfRule type="cellIs" dxfId="1534" priority="313" operator="greaterThanOrEqual">
      <formula>0</formula>
    </cfRule>
  </conditionalFormatting>
  <conditionalFormatting sqref="H833">
    <cfRule type="cellIs" dxfId="1533" priority="312" operator="greaterThanOrEqual">
      <formula>0</formula>
    </cfRule>
  </conditionalFormatting>
  <conditionalFormatting sqref="H826:H827 H830:H831">
    <cfRule type="cellIs" dxfId="1532" priority="311" operator="greaterThanOrEqual">
      <formula>0</formula>
    </cfRule>
  </conditionalFormatting>
  <conditionalFormatting sqref="H834 H838">
    <cfRule type="cellIs" dxfId="1531" priority="310" operator="greaterThanOrEqual">
      <formula>0</formula>
    </cfRule>
  </conditionalFormatting>
  <conditionalFormatting sqref="H840:H842 H846">
    <cfRule type="cellIs" dxfId="1530" priority="309" operator="greaterThanOrEqual">
      <formula>0</formula>
    </cfRule>
  </conditionalFormatting>
  <conditionalFormatting sqref="H848:H853">
    <cfRule type="cellIs" dxfId="1529" priority="308" operator="greaterThanOrEqual">
      <formula>0</formula>
    </cfRule>
  </conditionalFormatting>
  <conditionalFormatting sqref="H856 H858:H860">
    <cfRule type="cellIs" dxfId="1528" priority="307" operator="greaterThanOrEqual">
      <formula>0</formula>
    </cfRule>
  </conditionalFormatting>
  <conditionalFormatting sqref="H861:H863 H865">
    <cfRule type="cellIs" dxfId="1527" priority="306" operator="greaterThanOrEqual">
      <formula>0</formula>
    </cfRule>
  </conditionalFormatting>
  <conditionalFormatting sqref="H870:H873">
    <cfRule type="cellIs" dxfId="1526" priority="305" operator="greaterThanOrEqual">
      <formula>0</formula>
    </cfRule>
  </conditionalFormatting>
  <conditionalFormatting sqref="H874 H876">
    <cfRule type="cellIs" dxfId="1525" priority="304" operator="greaterThanOrEqual">
      <formula>0</formula>
    </cfRule>
  </conditionalFormatting>
  <conditionalFormatting sqref="H878:H881 H883">
    <cfRule type="cellIs" dxfId="1524" priority="303" operator="greaterThanOrEqual">
      <formula>0</formula>
    </cfRule>
  </conditionalFormatting>
  <conditionalFormatting sqref="H889 H892:H896">
    <cfRule type="cellIs" dxfId="1523" priority="301" operator="greaterThanOrEqual">
      <formula>0</formula>
    </cfRule>
  </conditionalFormatting>
  <conditionalFormatting sqref="H897:H898 H900:H902 H904">
    <cfRule type="cellIs" dxfId="1522" priority="300" operator="greaterThanOrEqual">
      <formula>0</formula>
    </cfRule>
  </conditionalFormatting>
  <conditionalFormatting sqref="H905:H906 H908 H910">
    <cfRule type="cellIs" dxfId="1521" priority="299" operator="greaterThanOrEqual">
      <formula>0</formula>
    </cfRule>
  </conditionalFormatting>
  <conditionalFormatting sqref="H659:H664">
    <cfRule type="cellIs" dxfId="1520" priority="270" operator="greaterThanOrEqual">
      <formula>0</formula>
    </cfRule>
  </conditionalFormatting>
  <conditionalFormatting sqref="H667">
    <cfRule type="cellIs" dxfId="1519" priority="269" operator="greaterThanOrEqual">
      <formula>0</formula>
    </cfRule>
  </conditionalFormatting>
  <conditionalFormatting sqref="H669">
    <cfRule type="cellIs" dxfId="1518" priority="268" operator="greaterThanOrEqual">
      <formula>0</formula>
    </cfRule>
  </conditionalFormatting>
  <conditionalFormatting sqref="H670:H671">
    <cfRule type="cellIs" dxfId="1517" priority="267" operator="greaterThanOrEqual">
      <formula>0</formula>
    </cfRule>
  </conditionalFormatting>
  <conditionalFormatting sqref="H673:H676">
    <cfRule type="cellIs" dxfId="1516" priority="266" operator="greaterThanOrEqual">
      <formula>0</formula>
    </cfRule>
  </conditionalFormatting>
  <conditionalFormatting sqref="H678">
    <cfRule type="cellIs" dxfId="1515" priority="265" operator="greaterThanOrEqual">
      <formula>0</formula>
    </cfRule>
  </conditionalFormatting>
  <conditionalFormatting sqref="H679">
    <cfRule type="cellIs" dxfId="1514" priority="264" operator="greaterThanOrEqual">
      <formula>0</formula>
    </cfRule>
  </conditionalFormatting>
  <conditionalFormatting sqref="H638:H655">
    <cfRule type="cellIs" dxfId="1513" priority="263" operator="greaterThanOrEqual">
      <formula>0</formula>
    </cfRule>
  </conditionalFormatting>
  <conditionalFormatting sqref="H682:H683">
    <cfRule type="cellIs" dxfId="1512" priority="262" operator="greaterThanOrEqual">
      <formula>0</formula>
    </cfRule>
  </conditionalFormatting>
  <conditionalFormatting sqref="H685">
    <cfRule type="cellIs" dxfId="1511" priority="261" operator="greaterThanOrEqual">
      <formula>0</formula>
    </cfRule>
  </conditionalFormatting>
  <conditionalFormatting sqref="H686:H688">
    <cfRule type="cellIs" dxfId="1510" priority="260" operator="greaterThanOrEqual">
      <formula>0</formula>
    </cfRule>
  </conditionalFormatting>
  <conditionalFormatting sqref="H696">
    <cfRule type="cellIs" dxfId="1509" priority="259" operator="greaterThanOrEqual">
      <formula>0</formula>
    </cfRule>
  </conditionalFormatting>
  <conditionalFormatting sqref="H699:H700">
    <cfRule type="cellIs" dxfId="1508" priority="258" operator="greaterThanOrEqual">
      <formula>0</formula>
    </cfRule>
  </conditionalFormatting>
  <conditionalFormatting sqref="H702:H703">
    <cfRule type="cellIs" dxfId="1507" priority="257" operator="greaterThanOrEqual">
      <formula>0</formula>
    </cfRule>
  </conditionalFormatting>
  <conditionalFormatting sqref="H706">
    <cfRule type="cellIs" dxfId="1506" priority="256" operator="greaterThanOrEqual">
      <formula>0</formula>
    </cfRule>
  </conditionalFormatting>
  <conditionalFormatting sqref="H645:H646">
    <cfRule type="cellIs" dxfId="1505" priority="255" operator="greaterThanOrEqual">
      <formula>0</formula>
    </cfRule>
  </conditionalFormatting>
  <conditionalFormatting sqref="H710">
    <cfRule type="cellIs" dxfId="1504" priority="254" operator="greaterThanOrEqual">
      <formula>0</formula>
    </cfRule>
  </conditionalFormatting>
  <conditionalFormatting sqref="H712">
    <cfRule type="cellIs" dxfId="1503" priority="253" operator="greaterThanOrEqual">
      <formula>0</formula>
    </cfRule>
  </conditionalFormatting>
  <conditionalFormatting sqref="H716">
    <cfRule type="cellIs" dxfId="1502" priority="252" operator="greaterThanOrEqual">
      <formula>0</formula>
    </cfRule>
  </conditionalFormatting>
  <conditionalFormatting sqref="H721">
    <cfRule type="cellIs" dxfId="1501" priority="251" operator="greaterThanOrEqual">
      <formula>0</formula>
    </cfRule>
  </conditionalFormatting>
  <conditionalFormatting sqref="H728">
    <cfRule type="cellIs" dxfId="1500" priority="250" operator="greaterThanOrEqual">
      <formula>0</formula>
    </cfRule>
  </conditionalFormatting>
  <conditionalFormatting sqref="H731">
    <cfRule type="cellIs" dxfId="1499" priority="249" operator="greaterThanOrEqual">
      <formula>0</formula>
    </cfRule>
  </conditionalFormatting>
  <conditionalFormatting sqref="H732">
    <cfRule type="cellIs" dxfId="1498" priority="248" operator="greaterThanOrEqual">
      <formula>0</formula>
    </cfRule>
  </conditionalFormatting>
  <conditionalFormatting sqref="H734">
    <cfRule type="cellIs" dxfId="1497" priority="247" operator="greaterThanOrEqual">
      <formula>0</formula>
    </cfRule>
  </conditionalFormatting>
  <conditionalFormatting sqref="H735">
    <cfRule type="cellIs" dxfId="1496" priority="246" operator="greaterThanOrEqual">
      <formula>0</formula>
    </cfRule>
  </conditionalFormatting>
  <conditionalFormatting sqref="H738">
    <cfRule type="cellIs" dxfId="1495" priority="245" operator="greaterThanOrEqual">
      <formula>0</formula>
    </cfRule>
  </conditionalFormatting>
  <conditionalFormatting sqref="H740:H741">
    <cfRule type="cellIs" dxfId="1494" priority="244" operator="greaterThanOrEqual">
      <formula>0</formula>
    </cfRule>
  </conditionalFormatting>
  <conditionalFormatting sqref="H749">
    <cfRule type="cellIs" dxfId="1493" priority="242" operator="greaterThanOrEqual">
      <formula>0</formula>
    </cfRule>
  </conditionalFormatting>
  <conditionalFormatting sqref="H765">
    <cfRule type="cellIs" dxfId="1492" priority="241" operator="greaterThanOrEqual">
      <formula>0</formula>
    </cfRule>
  </conditionalFormatting>
  <conditionalFormatting sqref="H766:H768">
    <cfRule type="cellIs" dxfId="1491" priority="240" operator="greaterThanOrEqual">
      <formula>0</formula>
    </cfRule>
  </conditionalFormatting>
  <conditionalFormatting sqref="H778">
    <cfRule type="cellIs" dxfId="1490" priority="238" operator="greaterThanOrEqual">
      <formula>0</formula>
    </cfRule>
  </conditionalFormatting>
  <conditionalFormatting sqref="H785:H786">
    <cfRule type="cellIs" dxfId="1489" priority="234" operator="greaterThanOrEqual">
      <formula>0</formula>
    </cfRule>
  </conditionalFormatting>
  <conditionalFormatting sqref="H788:H789">
    <cfRule type="cellIs" dxfId="1488" priority="233" operator="greaterThanOrEqual">
      <formula>0</formula>
    </cfRule>
  </conditionalFormatting>
  <conditionalFormatting sqref="H794">
    <cfRule type="cellIs" dxfId="1487" priority="232" operator="greaterThanOrEqual">
      <formula>0</formula>
    </cfRule>
  </conditionalFormatting>
  <conditionalFormatting sqref="H650:H651">
    <cfRule type="cellIs" dxfId="1486" priority="231" operator="greaterThanOrEqual">
      <formula>0</formula>
    </cfRule>
  </conditionalFormatting>
  <conditionalFormatting sqref="F807">
    <cfRule type="cellIs" dxfId="1485" priority="229" operator="greaterThanOrEqual">
      <formula>0</formula>
    </cfRule>
  </conditionalFormatting>
  <conditionalFormatting sqref="H807">
    <cfRule type="cellIs" dxfId="1484" priority="228" operator="greaterThanOrEqual">
      <formula>0</formula>
    </cfRule>
  </conditionalFormatting>
  <conditionalFormatting sqref="H809">
    <cfRule type="cellIs" dxfId="1483" priority="227" operator="greaterThanOrEqual">
      <formula>0</formula>
    </cfRule>
  </conditionalFormatting>
  <conditionalFormatting sqref="H653:H654">
    <cfRule type="cellIs" dxfId="1482" priority="226" operator="greaterThanOrEqual">
      <formula>0</formula>
    </cfRule>
  </conditionalFormatting>
  <conditionalFormatting sqref="H818:H819">
    <cfRule type="cellIs" dxfId="1481" priority="225" operator="greaterThanOrEqual">
      <formula>0</formula>
    </cfRule>
  </conditionalFormatting>
  <conditionalFormatting sqref="H822:H823">
    <cfRule type="cellIs" dxfId="1480" priority="224" operator="greaterThanOrEqual">
      <formula>0</formula>
    </cfRule>
  </conditionalFormatting>
  <conditionalFormatting sqref="H825">
    <cfRule type="cellIs" dxfId="1479" priority="223" operator="greaterThanOrEqual">
      <formula>0</formula>
    </cfRule>
  </conditionalFormatting>
  <conditionalFormatting sqref="H829">
    <cfRule type="cellIs" dxfId="1478" priority="222" operator="greaterThanOrEqual">
      <formula>0</formula>
    </cfRule>
  </conditionalFormatting>
  <conditionalFormatting sqref="H835:H837">
    <cfRule type="cellIs" dxfId="1477" priority="221" operator="greaterThanOrEqual">
      <formula>0</formula>
    </cfRule>
  </conditionalFormatting>
  <conditionalFormatting sqref="H843:H845">
    <cfRule type="cellIs" dxfId="1476" priority="220" operator="greaterThanOrEqual">
      <formula>0</formula>
    </cfRule>
  </conditionalFormatting>
  <conditionalFormatting sqref="H847">
    <cfRule type="cellIs" dxfId="1475" priority="219" operator="greaterThanOrEqual">
      <formula>0</formula>
    </cfRule>
  </conditionalFormatting>
  <conditionalFormatting sqref="H854:H855">
    <cfRule type="cellIs" dxfId="1474" priority="218" operator="greaterThanOrEqual">
      <formula>0</formula>
    </cfRule>
  </conditionalFormatting>
  <conditionalFormatting sqref="H857">
    <cfRule type="cellIs" dxfId="1473" priority="217" operator="greaterThanOrEqual">
      <formula>0</formula>
    </cfRule>
  </conditionalFormatting>
  <conditionalFormatting sqref="H867">
    <cfRule type="cellIs" dxfId="1472" priority="215" operator="greaterThanOrEqual">
      <formula>0</formula>
    </cfRule>
  </conditionalFormatting>
  <conditionalFormatting sqref="H839">
    <cfRule type="cellIs" dxfId="1471" priority="214" operator="greaterThanOrEqual">
      <formula>0</formula>
    </cfRule>
  </conditionalFormatting>
  <conditionalFormatting sqref="H866">
    <cfRule type="cellIs" dxfId="1470" priority="213" operator="greaterThanOrEqual">
      <formula>0</formula>
    </cfRule>
  </conditionalFormatting>
  <conditionalFormatting sqref="H868:H869">
    <cfRule type="cellIs" dxfId="1469" priority="212" operator="greaterThanOrEqual">
      <formula>0</formula>
    </cfRule>
  </conditionalFormatting>
  <conditionalFormatting sqref="H875">
    <cfRule type="cellIs" dxfId="1468" priority="211" operator="greaterThanOrEqual">
      <formula>0</formula>
    </cfRule>
  </conditionalFormatting>
  <conditionalFormatting sqref="H877">
    <cfRule type="cellIs" dxfId="1467" priority="210" operator="greaterThanOrEqual">
      <formula>0</formula>
    </cfRule>
  </conditionalFormatting>
  <conditionalFormatting sqref="H882">
    <cfRule type="cellIs" dxfId="1466" priority="208" operator="greaterThanOrEqual">
      <formula>0</formula>
    </cfRule>
  </conditionalFormatting>
  <conditionalFormatting sqref="H884">
    <cfRule type="cellIs" dxfId="1465" priority="207" operator="greaterThanOrEqual">
      <formula>0</formula>
    </cfRule>
  </conditionalFormatting>
  <conditionalFormatting sqref="H909">
    <cfRule type="cellIs" dxfId="1464" priority="206" operator="greaterThanOrEqual">
      <formula>0</formula>
    </cfRule>
  </conditionalFormatting>
  <conditionalFormatting sqref="H915:H937">
    <cfRule type="cellIs" dxfId="1463" priority="205" operator="greaterThanOrEqual">
      <formula>0</formula>
    </cfRule>
  </conditionalFormatting>
  <conditionalFormatting sqref="H947:H963">
    <cfRule type="cellIs" dxfId="1462" priority="204" operator="greaterThanOrEqual">
      <formula>0</formula>
    </cfRule>
  </conditionalFormatting>
  <conditionalFormatting sqref="H965:H969">
    <cfRule type="cellIs" dxfId="1461" priority="203" operator="greaterThanOrEqual">
      <formula>0</formula>
    </cfRule>
  </conditionalFormatting>
  <conditionalFormatting sqref="H972:H973">
    <cfRule type="cellIs" dxfId="1460" priority="202" operator="greaterThanOrEqual">
      <formula>0</formula>
    </cfRule>
  </conditionalFormatting>
  <conditionalFormatting sqref="H979:H980">
    <cfRule type="cellIs" dxfId="1459" priority="201" operator="greaterThanOrEqual">
      <formula>0</formula>
    </cfRule>
  </conditionalFormatting>
  <conditionalFormatting sqref="H982:H983">
    <cfRule type="cellIs" dxfId="1458" priority="200" operator="greaterThanOrEqual">
      <formula>0</formula>
    </cfRule>
  </conditionalFormatting>
  <conditionalFormatting sqref="H984:H994">
    <cfRule type="cellIs" dxfId="1457" priority="199" operator="greaterThanOrEqual">
      <formula>0</formula>
    </cfRule>
  </conditionalFormatting>
  <conditionalFormatting sqref="H886">
    <cfRule type="cellIs" dxfId="1456" priority="198" operator="greaterThanOrEqual">
      <formula>0</formula>
    </cfRule>
  </conditionalFormatting>
  <conditionalFormatting sqref="H890">
    <cfRule type="cellIs" dxfId="1455" priority="197" operator="greaterThanOrEqual">
      <formula>0</formula>
    </cfRule>
  </conditionalFormatting>
  <conditionalFormatting sqref="H899">
    <cfRule type="cellIs" dxfId="1454" priority="196" operator="greaterThanOrEqual">
      <formula>0</formula>
    </cfRule>
  </conditionalFormatting>
  <conditionalFormatting sqref="H903">
    <cfRule type="cellIs" dxfId="1453" priority="195" operator="greaterThanOrEqual">
      <formula>0</formula>
    </cfRule>
  </conditionalFormatting>
  <conditionalFormatting sqref="H907">
    <cfRule type="cellIs" dxfId="1452" priority="194" operator="greaterThanOrEqual">
      <formula>0</formula>
    </cfRule>
  </conditionalFormatting>
  <conditionalFormatting sqref="H911">
    <cfRule type="cellIs" dxfId="1451" priority="193" operator="greaterThanOrEqual">
      <formula>0</formula>
    </cfRule>
  </conditionalFormatting>
  <conditionalFormatting sqref="F1023 F1025:F1026">
    <cfRule type="cellIs" dxfId="1450" priority="192" operator="greaterThanOrEqual">
      <formula>0</formula>
    </cfRule>
  </conditionalFormatting>
  <conditionalFormatting sqref="F1033 F1035">
    <cfRule type="cellIs" dxfId="1449" priority="190" operator="greaterThanOrEqual">
      <formula>0</formula>
    </cfRule>
  </conditionalFormatting>
  <conditionalFormatting sqref="F1047">
    <cfRule type="cellIs" dxfId="1448" priority="189" operator="greaterThanOrEqual">
      <formula>0</formula>
    </cfRule>
  </conditionalFormatting>
  <conditionalFormatting sqref="H998:H1005">
    <cfRule type="cellIs" dxfId="1447" priority="188" operator="greaterThanOrEqual">
      <formula>0</formula>
    </cfRule>
  </conditionalFormatting>
  <conditionalFormatting sqref="H1007:H1008">
    <cfRule type="cellIs" dxfId="1446" priority="187" operator="greaterThanOrEqual">
      <formula>0</formula>
    </cfRule>
  </conditionalFormatting>
  <conditionalFormatting sqref="H1010:H1011">
    <cfRule type="cellIs" dxfId="1445" priority="186" operator="greaterThanOrEqual">
      <formula>0</formula>
    </cfRule>
  </conditionalFormatting>
  <conditionalFormatting sqref="H1013">
    <cfRule type="cellIs" dxfId="1444" priority="185" operator="greaterThanOrEqual">
      <formula>0</formula>
    </cfRule>
  </conditionalFormatting>
  <conditionalFormatting sqref="H1016:H1022">
    <cfRule type="cellIs" dxfId="1443" priority="184" operator="greaterThanOrEqual">
      <formula>0</formula>
    </cfRule>
  </conditionalFormatting>
  <conditionalFormatting sqref="H1024">
    <cfRule type="cellIs" dxfId="1442" priority="183" operator="greaterThanOrEqual">
      <formula>0</formula>
    </cfRule>
  </conditionalFormatting>
  <conditionalFormatting sqref="H1027">
    <cfRule type="cellIs" dxfId="1441" priority="182" operator="greaterThanOrEqual">
      <formula>0</formula>
    </cfRule>
  </conditionalFormatting>
  <conditionalFormatting sqref="H1028 H1030:H1032">
    <cfRule type="cellIs" dxfId="1440" priority="181" operator="greaterThanOrEqual">
      <formula>0</formula>
    </cfRule>
  </conditionalFormatting>
  <conditionalFormatting sqref="F1029">
    <cfRule type="cellIs" dxfId="1439" priority="180" operator="greaterThanOrEqual">
      <formula>0</formula>
    </cfRule>
  </conditionalFormatting>
  <conditionalFormatting sqref="H1034">
    <cfRule type="cellIs" dxfId="1438" priority="179" operator="greaterThanOrEqual">
      <formula>0</formula>
    </cfRule>
  </conditionalFormatting>
  <conditionalFormatting sqref="H1036">
    <cfRule type="cellIs" dxfId="1437" priority="178" operator="greaterThanOrEqual">
      <formula>0</formula>
    </cfRule>
  </conditionalFormatting>
  <conditionalFormatting sqref="H1037:H1039">
    <cfRule type="cellIs" dxfId="1436" priority="177" operator="greaterThanOrEqual">
      <formula>0</formula>
    </cfRule>
  </conditionalFormatting>
  <conditionalFormatting sqref="H1041">
    <cfRule type="cellIs" dxfId="1435" priority="176" operator="greaterThanOrEqual">
      <formula>0</formula>
    </cfRule>
  </conditionalFormatting>
  <conditionalFormatting sqref="H1043:H1045">
    <cfRule type="cellIs" dxfId="1434" priority="175" operator="greaterThanOrEqual">
      <formula>0</formula>
    </cfRule>
  </conditionalFormatting>
  <conditionalFormatting sqref="H1046">
    <cfRule type="cellIs" dxfId="1433" priority="174" operator="greaterThanOrEqual">
      <formula>0</formula>
    </cfRule>
  </conditionalFormatting>
  <conditionalFormatting sqref="H1048:H1051">
    <cfRule type="cellIs" dxfId="1432" priority="173" operator="greaterThanOrEqual">
      <formula>0</formula>
    </cfRule>
  </conditionalFormatting>
  <conditionalFormatting sqref="H1053:H1055">
    <cfRule type="cellIs" dxfId="1431" priority="172" operator="greaterThanOrEqual">
      <formula>0</formula>
    </cfRule>
  </conditionalFormatting>
  <conditionalFormatting sqref="H1057:H1058">
    <cfRule type="cellIs" dxfId="1430" priority="171" operator="greaterThanOrEqual">
      <formula>0</formula>
    </cfRule>
  </conditionalFormatting>
  <conditionalFormatting sqref="H1061:H1064">
    <cfRule type="cellIs" dxfId="1429" priority="170" operator="greaterThanOrEqual">
      <formula>0</formula>
    </cfRule>
  </conditionalFormatting>
  <conditionalFormatting sqref="H1066:H1071">
    <cfRule type="cellIs" dxfId="1428" priority="169" operator="greaterThanOrEqual">
      <formula>0</formula>
    </cfRule>
  </conditionalFormatting>
  <conditionalFormatting sqref="H1073:H1075">
    <cfRule type="cellIs" dxfId="1427" priority="168" operator="greaterThanOrEqual">
      <formula>0</formula>
    </cfRule>
  </conditionalFormatting>
  <conditionalFormatting sqref="H1079:H1082 H1084:H1090 H1092">
    <cfRule type="cellIs" dxfId="1426" priority="167" operator="greaterThanOrEqual">
      <formula>0</formula>
    </cfRule>
  </conditionalFormatting>
  <conditionalFormatting sqref="H1094:H1097 H1099:H1100">
    <cfRule type="cellIs" dxfId="1425" priority="166" operator="greaterThanOrEqual">
      <formula>0</formula>
    </cfRule>
  </conditionalFormatting>
  <conditionalFormatting sqref="H1107">
    <cfRule type="cellIs" dxfId="1424" priority="165" operator="greaterThanOrEqual">
      <formula>0</formula>
    </cfRule>
  </conditionalFormatting>
  <conditionalFormatting sqref="H1110">
    <cfRule type="cellIs" dxfId="1423" priority="164" operator="greaterThanOrEqual">
      <formula>0</formula>
    </cfRule>
  </conditionalFormatting>
  <conditionalFormatting sqref="H1112:H1121">
    <cfRule type="cellIs" dxfId="1422" priority="163" operator="greaterThanOrEqual">
      <formula>0</formula>
    </cfRule>
  </conditionalFormatting>
  <conditionalFormatting sqref="H1123">
    <cfRule type="cellIs" dxfId="1421" priority="162" operator="greaterThanOrEqual">
      <formula>0</formula>
    </cfRule>
  </conditionalFormatting>
  <conditionalFormatting sqref="H1152">
    <cfRule type="cellIs" dxfId="1420" priority="160" operator="greaterThanOrEqual">
      <formula>0</formula>
    </cfRule>
  </conditionalFormatting>
  <conditionalFormatting sqref="H1164">
    <cfRule type="cellIs" dxfId="1419" priority="154" operator="greaterThanOrEqual">
      <formula>0</formula>
    </cfRule>
  </conditionalFormatting>
  <conditionalFormatting sqref="H1182:H1186 H1188">
    <cfRule type="cellIs" dxfId="1418" priority="151" operator="greaterThanOrEqual">
      <formula>0</formula>
    </cfRule>
  </conditionalFormatting>
  <conditionalFormatting sqref="H1194 H1196 H1199 H1201">
    <cfRule type="cellIs" dxfId="1417" priority="147" operator="greaterThanOrEqual">
      <formula>0</formula>
    </cfRule>
  </conditionalFormatting>
  <conditionalFormatting sqref="H1209">
    <cfRule type="cellIs" dxfId="1416" priority="145" operator="greaterThanOrEqual">
      <formula>0</formula>
    </cfRule>
  </conditionalFormatting>
  <conditionalFormatting sqref="H1151">
    <cfRule type="cellIs" dxfId="1415" priority="143" operator="greaterThanOrEqual">
      <formula>0</formula>
    </cfRule>
  </conditionalFormatting>
  <conditionalFormatting sqref="H1161:H1163">
    <cfRule type="cellIs" dxfId="1414" priority="141" operator="greaterThanOrEqual">
      <formula>0</formula>
    </cfRule>
  </conditionalFormatting>
  <conditionalFormatting sqref="H1165:H1167">
    <cfRule type="cellIs" dxfId="1413" priority="140" operator="greaterThanOrEqual">
      <formula>0</formula>
    </cfRule>
  </conditionalFormatting>
  <conditionalFormatting sqref="H1169">
    <cfRule type="cellIs" dxfId="1412" priority="139" operator="greaterThanOrEqual">
      <formula>0</formula>
    </cfRule>
  </conditionalFormatting>
  <conditionalFormatting sqref="H1175">
    <cfRule type="cellIs" dxfId="1411" priority="137" operator="greaterThanOrEqual">
      <formula>0</formula>
    </cfRule>
  </conditionalFormatting>
  <conditionalFormatting sqref="H1176:H1181">
    <cfRule type="cellIs" dxfId="1410" priority="136" operator="greaterThanOrEqual">
      <formula>0</formula>
    </cfRule>
  </conditionalFormatting>
  <conditionalFormatting sqref="H1187">
    <cfRule type="cellIs" dxfId="1409" priority="134" operator="greaterThanOrEqual">
      <formula>0</formula>
    </cfRule>
  </conditionalFormatting>
  <conditionalFormatting sqref="H1190">
    <cfRule type="cellIs" dxfId="1408" priority="133" operator="greaterThanOrEqual">
      <formula>0</formula>
    </cfRule>
  </conditionalFormatting>
  <conditionalFormatting sqref="H1195">
    <cfRule type="cellIs" dxfId="1407" priority="131" operator="greaterThanOrEqual">
      <formula>0</formula>
    </cfRule>
  </conditionalFormatting>
  <conditionalFormatting sqref="H1197">
    <cfRule type="cellIs" dxfId="1406" priority="130" operator="greaterThanOrEqual">
      <formula>0</formula>
    </cfRule>
  </conditionalFormatting>
  <conditionalFormatting sqref="H1200">
    <cfRule type="cellIs" dxfId="1405" priority="129" operator="greaterThanOrEqual">
      <formula>0</formula>
    </cfRule>
  </conditionalFormatting>
  <conditionalFormatting sqref="H1203:H1204">
    <cfRule type="cellIs" dxfId="1404" priority="128" operator="greaterThanOrEqual">
      <formula>0</formula>
    </cfRule>
  </conditionalFormatting>
  <conditionalFormatting sqref="F1230 F1232">
    <cfRule type="cellIs" dxfId="1403" priority="126" operator="greaterThanOrEqual">
      <formula>0</formula>
    </cfRule>
  </conditionalFormatting>
  <conditionalFormatting sqref="H1230 H1232">
    <cfRule type="cellIs" dxfId="1402" priority="125" operator="greaterThanOrEqual">
      <formula>0</formula>
    </cfRule>
  </conditionalFormatting>
  <conditionalFormatting sqref="H1239:H1240 H1242">
    <cfRule type="cellIs" dxfId="1401" priority="120" operator="greaterThanOrEqual">
      <formula>0</formula>
    </cfRule>
  </conditionalFormatting>
  <conditionalFormatting sqref="H1221:H1223">
    <cfRule type="cellIs" dxfId="1400" priority="119" operator="greaterThanOrEqual">
      <formula>0</formula>
    </cfRule>
  </conditionalFormatting>
  <conditionalFormatting sqref="H1243:H1246">
    <cfRule type="cellIs" dxfId="1399" priority="116" operator="greaterThanOrEqual">
      <formula>0</formula>
    </cfRule>
  </conditionalFormatting>
  <conditionalFormatting sqref="H1250:H1268">
    <cfRule type="cellIs" dxfId="1398" priority="115" operator="greaterThanOrEqual">
      <formula>0</formula>
    </cfRule>
  </conditionalFormatting>
  <conditionalFormatting sqref="F1306:F1308 F1313">
    <cfRule type="cellIs" dxfId="1397" priority="114" operator="greaterThanOrEqual">
      <formula>0</formula>
    </cfRule>
  </conditionalFormatting>
  <conditionalFormatting sqref="F1309">
    <cfRule type="cellIs" dxfId="1396" priority="112" operator="greaterThanOrEqual">
      <formula>0</formula>
    </cfRule>
  </conditionalFormatting>
  <conditionalFormatting sqref="F1316">
    <cfRule type="cellIs" dxfId="1395" priority="111" operator="greaterThanOrEqual">
      <formula>0</formula>
    </cfRule>
  </conditionalFormatting>
  <conditionalFormatting sqref="H1272:H1277 H1279:H1282">
    <cfRule type="cellIs" dxfId="1394" priority="110" operator="greaterThanOrEqual">
      <formula>0</formula>
    </cfRule>
  </conditionalFormatting>
  <conditionalFormatting sqref="H1285">
    <cfRule type="cellIs" dxfId="1393" priority="109" operator="greaterThanOrEqual">
      <formula>0</formula>
    </cfRule>
  </conditionalFormatting>
  <conditionalFormatting sqref="H1288">
    <cfRule type="cellIs" dxfId="1392" priority="108" operator="greaterThanOrEqual">
      <formula>0</formula>
    </cfRule>
  </conditionalFormatting>
  <conditionalFormatting sqref="H1290">
    <cfRule type="cellIs" dxfId="1391" priority="107" operator="greaterThanOrEqual">
      <formula>0</formula>
    </cfRule>
  </conditionalFormatting>
  <conditionalFormatting sqref="H1291:H1297">
    <cfRule type="cellIs" dxfId="1390" priority="106" operator="greaterThanOrEqual">
      <formula>0</formula>
    </cfRule>
  </conditionalFormatting>
  <conditionalFormatting sqref="H1302:H1305">
    <cfRule type="cellIs" dxfId="1389" priority="105" operator="greaterThanOrEqual">
      <formula>0</formula>
    </cfRule>
  </conditionalFormatting>
  <conditionalFormatting sqref="H1310:H1312">
    <cfRule type="cellIs" dxfId="1388" priority="104" operator="greaterThanOrEqual">
      <formula>0</formula>
    </cfRule>
  </conditionalFormatting>
  <conditionalFormatting sqref="H1314:H1315">
    <cfRule type="cellIs" dxfId="1387" priority="103" operator="greaterThanOrEqual">
      <formula>0</formula>
    </cfRule>
  </conditionalFormatting>
  <conditionalFormatting sqref="H1317:H1322">
    <cfRule type="cellIs" dxfId="1386" priority="102" operator="greaterThanOrEqual">
      <formula>0</formula>
    </cfRule>
  </conditionalFormatting>
  <conditionalFormatting sqref="H1326:H1331">
    <cfRule type="cellIs" dxfId="1385" priority="101" operator="greaterThanOrEqual">
      <formula>0</formula>
    </cfRule>
  </conditionalFormatting>
  <conditionalFormatting sqref="H1336:H1341">
    <cfRule type="cellIs" dxfId="1384" priority="100" operator="greaterThanOrEqual">
      <formula>0</formula>
    </cfRule>
  </conditionalFormatting>
  <conditionalFormatting sqref="H1343:H1345">
    <cfRule type="cellIs" dxfId="1383" priority="99" operator="greaterThanOrEqual">
      <formula>0</formula>
    </cfRule>
  </conditionalFormatting>
  <conditionalFormatting sqref="H1347:H1352">
    <cfRule type="cellIs" dxfId="1382" priority="98" operator="greaterThanOrEqual">
      <formula>0</formula>
    </cfRule>
  </conditionalFormatting>
  <conditionalFormatting sqref="H1354:H1358">
    <cfRule type="cellIs" dxfId="1381" priority="97" operator="greaterThanOrEqual">
      <formula>0</formula>
    </cfRule>
  </conditionalFormatting>
  <conditionalFormatting sqref="H1363">
    <cfRule type="cellIs" dxfId="1380" priority="96" operator="greaterThanOrEqual">
      <formula>0</formula>
    </cfRule>
  </conditionalFormatting>
  <conditionalFormatting sqref="H1367">
    <cfRule type="cellIs" dxfId="1379" priority="95" operator="greaterThanOrEqual">
      <formula>0</formula>
    </cfRule>
  </conditionalFormatting>
  <conditionalFormatting sqref="H1368:H1371">
    <cfRule type="cellIs" dxfId="1378" priority="94" operator="greaterThanOrEqual">
      <formula>0</formula>
    </cfRule>
  </conditionalFormatting>
  <conditionalFormatting sqref="H1375:H1383 H1385:H1387">
    <cfRule type="cellIs" dxfId="1377" priority="93" operator="greaterThanOrEqual">
      <formula>0</formula>
    </cfRule>
  </conditionalFormatting>
  <conditionalFormatting sqref="H1389:H1399 H1401:H1409">
    <cfRule type="cellIs" dxfId="1376" priority="92" operator="greaterThanOrEqual">
      <formula>0</formula>
    </cfRule>
  </conditionalFormatting>
  <conditionalFormatting sqref="H1413:H1420">
    <cfRule type="cellIs" dxfId="1375" priority="91" operator="greaterThanOrEqual">
      <formula>0</formula>
    </cfRule>
  </conditionalFormatting>
  <conditionalFormatting sqref="H18">
    <cfRule type="cellIs" dxfId="1374" priority="90" operator="greaterThanOrEqual">
      <formula>0</formula>
    </cfRule>
  </conditionalFormatting>
  <conditionalFormatting sqref="H20">
    <cfRule type="cellIs" dxfId="1373" priority="89" operator="greaterThanOrEqual">
      <formula>0</formula>
    </cfRule>
  </conditionalFormatting>
  <conditionalFormatting sqref="H11">
    <cfRule type="cellIs" dxfId="1372" priority="88" operator="greaterThanOrEqual">
      <formula>0</formula>
    </cfRule>
  </conditionalFormatting>
  <conditionalFormatting sqref="H43">
    <cfRule type="cellIs" dxfId="1371" priority="87" operator="greaterThanOrEqual">
      <formula>0</formula>
    </cfRule>
  </conditionalFormatting>
  <conditionalFormatting sqref="H44:H45">
    <cfRule type="cellIs" dxfId="1370" priority="86" operator="greaterThanOrEqual">
      <formula>0</formula>
    </cfRule>
  </conditionalFormatting>
  <conditionalFormatting sqref="H79">
    <cfRule type="cellIs" dxfId="1369" priority="85" operator="greaterThanOrEqual">
      <formula>0</formula>
    </cfRule>
  </conditionalFormatting>
  <conditionalFormatting sqref="H84">
    <cfRule type="cellIs" dxfId="1368" priority="84" operator="greaterThanOrEqual">
      <formula>0</formula>
    </cfRule>
  </conditionalFormatting>
  <conditionalFormatting sqref="H218:H224">
    <cfRule type="cellIs" dxfId="1367" priority="83" operator="greaterThanOrEqual">
      <formula>0</formula>
    </cfRule>
  </conditionalFormatting>
  <conditionalFormatting sqref="H198">
    <cfRule type="cellIs" dxfId="1366" priority="76" operator="greaterThanOrEqual">
      <formula>0</formula>
    </cfRule>
  </conditionalFormatting>
  <conditionalFormatting sqref="H120">
    <cfRule type="cellIs" dxfId="1365" priority="74" operator="greaterThanOrEqual">
      <formula>0</formula>
    </cfRule>
  </conditionalFormatting>
  <conditionalFormatting sqref="H658">
    <cfRule type="cellIs" dxfId="1364" priority="72" operator="greaterThanOrEqual">
      <formula>0</formula>
    </cfRule>
  </conditionalFormatting>
  <conditionalFormatting sqref="H709">
    <cfRule type="cellIs" dxfId="1363" priority="71" operator="greaterThanOrEqual">
      <formula>0</formula>
    </cfRule>
  </conditionalFormatting>
  <conditionalFormatting sqref="H152">
    <cfRule type="cellIs" dxfId="1362" priority="80" operator="greaterThanOrEqual">
      <formula>0</formula>
    </cfRule>
  </conditionalFormatting>
  <conditionalFormatting sqref="H189">
    <cfRule type="cellIs" dxfId="1361" priority="79" operator="greaterThanOrEqual">
      <formula>0</formula>
    </cfRule>
  </conditionalFormatting>
  <conditionalFormatting sqref="H197">
    <cfRule type="cellIs" dxfId="1360" priority="78" operator="greaterThanOrEqual">
      <formula>0</formula>
    </cfRule>
  </conditionalFormatting>
  <conditionalFormatting sqref="H203">
    <cfRule type="cellIs" dxfId="1359" priority="77" operator="greaterThanOrEqual">
      <formula>0</formula>
    </cfRule>
  </conditionalFormatting>
  <conditionalFormatting sqref="H118">
    <cfRule type="cellIs" dxfId="1358" priority="75" operator="greaterThanOrEqual">
      <formula>0</formula>
    </cfRule>
  </conditionalFormatting>
  <conditionalFormatting sqref="H656">
    <cfRule type="cellIs" dxfId="1357" priority="73" operator="greaterThanOrEqual">
      <formula>0</formula>
    </cfRule>
  </conditionalFormatting>
  <conditionalFormatting sqref="H714">
    <cfRule type="cellIs" dxfId="1356" priority="70" operator="greaterThanOrEqual">
      <formula>0</formula>
    </cfRule>
  </conditionalFormatting>
  <conditionalFormatting sqref="H832">
    <cfRule type="cellIs" dxfId="1355" priority="69" operator="greaterThanOrEqual">
      <formula>0</formula>
    </cfRule>
  </conditionalFormatting>
  <conditionalFormatting sqref="H1142">
    <cfRule type="cellIs" dxfId="1354" priority="65" operator="greaterThanOrEqual">
      <formula>0</formula>
    </cfRule>
  </conditionalFormatting>
  <conditionalFormatting sqref="H1140">
    <cfRule type="cellIs" dxfId="1353" priority="66" operator="greaterThanOrEqual">
      <formula>0</formula>
    </cfRule>
  </conditionalFormatting>
  <conditionalFormatting sqref="H1146">
    <cfRule type="cellIs" dxfId="1352" priority="62" operator="greaterThanOrEqual">
      <formula>0</formula>
    </cfRule>
  </conditionalFormatting>
  <conditionalFormatting sqref="H1150">
    <cfRule type="cellIs" dxfId="1351" priority="63" operator="greaterThanOrEqual">
      <formula>0</formula>
    </cfRule>
  </conditionalFormatting>
  <conditionalFormatting sqref="H1168">
    <cfRule type="cellIs" dxfId="1350" priority="55" operator="greaterThanOrEqual">
      <formula>0</formula>
    </cfRule>
  </conditionalFormatting>
  <conditionalFormatting sqref="H1160">
    <cfRule type="cellIs" dxfId="1349" priority="60" operator="greaterThanOrEqual">
      <formula>0</formula>
    </cfRule>
  </conditionalFormatting>
  <conditionalFormatting sqref="H1170">
    <cfRule type="cellIs" dxfId="1348" priority="56" operator="greaterThanOrEqual">
      <formula>0</formula>
    </cfRule>
  </conditionalFormatting>
  <conditionalFormatting sqref="H1130:H1137">
    <cfRule type="cellIs" dxfId="1347" priority="48" operator="greaterThanOrEqual">
      <formula>0</formula>
    </cfRule>
  </conditionalFormatting>
  <conditionalFormatting sqref="H1198">
    <cfRule type="cellIs" dxfId="1346" priority="47" operator="greaterThanOrEqual">
      <formula>0</formula>
    </cfRule>
  </conditionalFormatting>
  <conditionalFormatting sqref="H1220">
    <cfRule type="cellIs" dxfId="1345" priority="44" operator="greaterThanOrEqual">
      <formula>0</formula>
    </cfRule>
  </conditionalFormatting>
  <conditionalFormatting sqref="H13:H14">
    <cfRule type="cellIs" dxfId="1344" priority="40" operator="greaterThanOrEqual">
      <formula>0</formula>
    </cfRule>
  </conditionalFormatting>
  <conditionalFormatting sqref="H1218">
    <cfRule type="cellIs" dxfId="1343" priority="45" operator="greaterThanOrEqual">
      <formula>0</formula>
    </cfRule>
  </conditionalFormatting>
  <conditionalFormatting sqref="H1217">
    <cfRule type="cellIs" dxfId="1342" priority="42" operator="greaterThanOrEqual">
      <formula>0</formula>
    </cfRule>
  </conditionalFormatting>
  <conditionalFormatting sqref="H1215">
    <cfRule type="cellIs" dxfId="1341" priority="41" operator="greaterThanOrEqual">
      <formula>0</formula>
    </cfRule>
  </conditionalFormatting>
  <conditionalFormatting sqref="H15:H16">
    <cfRule type="cellIs" dxfId="1340" priority="39" operator="greaterThanOrEqual">
      <formula>0</formula>
    </cfRule>
  </conditionalFormatting>
  <conditionalFormatting sqref="H24">
    <cfRule type="cellIs" dxfId="1339" priority="38" operator="greaterThanOrEqual">
      <formula>0</formula>
    </cfRule>
  </conditionalFormatting>
  <conditionalFormatting sqref="H26">
    <cfRule type="cellIs" dxfId="1338" priority="37" operator="greaterThanOrEqual">
      <formula>0</formula>
    </cfRule>
  </conditionalFormatting>
  <conditionalFormatting sqref="H36">
    <cfRule type="cellIs" dxfId="1337" priority="36" operator="greaterThanOrEqual">
      <formula>0</formula>
    </cfRule>
  </conditionalFormatting>
  <conditionalFormatting sqref="H51">
    <cfRule type="cellIs" dxfId="1336" priority="35" operator="greaterThanOrEqual">
      <formula>0</formula>
    </cfRule>
  </conditionalFormatting>
  <conditionalFormatting sqref="F74">
    <cfRule type="cellIs" dxfId="1335" priority="33" operator="greaterThanOrEqual">
      <formula>0</formula>
    </cfRule>
  </conditionalFormatting>
  <conditionalFormatting sqref="F67">
    <cfRule type="cellIs" dxfId="1334" priority="31" operator="greaterThanOrEqual">
      <formula>0</formula>
    </cfRule>
  </conditionalFormatting>
  <conditionalFormatting sqref="H485">
    <cfRule type="cellIs" dxfId="1333" priority="28" operator="greaterThanOrEqual">
      <formula>0</formula>
    </cfRule>
  </conditionalFormatting>
  <conditionalFormatting sqref="H74">
    <cfRule type="cellIs" dxfId="1332" priority="34" operator="greaterThanOrEqual">
      <formula>0</formula>
    </cfRule>
  </conditionalFormatting>
  <conditionalFormatting sqref="H67">
    <cfRule type="cellIs" dxfId="1331" priority="32" operator="greaterThanOrEqual">
      <formula>0</formula>
    </cfRule>
  </conditionalFormatting>
  <conditionalFormatting sqref="H1103:H1104">
    <cfRule type="cellIs" dxfId="1330" priority="27" operator="greaterThanOrEqual">
      <formula>0</formula>
    </cfRule>
  </conditionalFormatting>
  <conditionalFormatting sqref="H464">
    <cfRule type="cellIs" dxfId="1329" priority="30" operator="greaterThanOrEqual">
      <formula>0</formula>
    </cfRule>
  </conditionalFormatting>
  <conditionalFormatting sqref="H479">
    <cfRule type="cellIs" dxfId="1328" priority="29" operator="greaterThanOrEqual">
      <formula>0</formula>
    </cfRule>
  </conditionalFormatting>
  <conditionalFormatting sqref="H1202">
    <cfRule type="cellIs" dxfId="1327" priority="26" operator="greaterThanOrEqual">
      <formula>0</formula>
    </cfRule>
  </conditionalFormatting>
  <conditionalFormatting sqref="H1241">
    <cfRule type="cellIs" dxfId="1326" priority="23" operator="greaterThanOrEqual">
      <formula>0</formula>
    </cfRule>
  </conditionalFormatting>
  <conditionalFormatting sqref="H1225:H1226">
    <cfRule type="cellIs" dxfId="1325" priority="25" operator="greaterThanOrEqual">
      <formula>0</formula>
    </cfRule>
  </conditionalFormatting>
  <conditionalFormatting sqref="H1231">
    <cfRule type="cellIs" dxfId="1324" priority="24" operator="greaterThanOrEqual">
      <formula>0</formula>
    </cfRule>
  </conditionalFormatting>
  <conditionalFormatting sqref="F414:F415">
    <cfRule type="cellIs" dxfId="1323" priority="22" operator="greaterThanOrEqual">
      <formula>0</formula>
    </cfRule>
  </conditionalFormatting>
  <conditionalFormatting sqref="H413">
    <cfRule type="cellIs" dxfId="1322" priority="21" operator="greaterThanOrEqual">
      <formula>0</formula>
    </cfRule>
  </conditionalFormatting>
  <conditionalFormatting sqref="H939">
    <cfRule type="cellIs" dxfId="1321" priority="20" operator="greaterThanOrEqual">
      <formula>0</formula>
    </cfRule>
  </conditionalFormatting>
  <conditionalFormatting sqref="H938">
    <cfRule type="cellIs" dxfId="1320" priority="19" operator="greaterThanOrEqual">
      <formula>0</formula>
    </cfRule>
  </conditionalFormatting>
  <conditionalFormatting sqref="H1139">
    <cfRule type="cellIs" dxfId="1319" priority="18" operator="greaterThanOrEqual">
      <formula>0</formula>
    </cfRule>
  </conditionalFormatting>
  <conditionalFormatting sqref="H1138">
    <cfRule type="cellIs" dxfId="1318" priority="17" operator="greaterThanOrEqual">
      <formula>0</formula>
    </cfRule>
  </conditionalFormatting>
  <conditionalFormatting sqref="H138">
    <cfRule type="cellIs" dxfId="1317" priority="16" operator="greaterThanOrEqual">
      <formula>0</formula>
    </cfRule>
  </conditionalFormatting>
  <conditionalFormatting sqref="H143">
    <cfRule type="cellIs" dxfId="1316" priority="15" operator="greaterThanOrEqual">
      <formula>0</formula>
    </cfRule>
  </conditionalFormatting>
  <conditionalFormatting sqref="H170">
    <cfRule type="cellIs" dxfId="1315" priority="14" operator="greaterThanOrEqual">
      <formula>0</formula>
    </cfRule>
  </conditionalFormatting>
  <conditionalFormatting sqref="H139">
    <cfRule type="cellIs" dxfId="1314" priority="13" operator="greaterThanOrEqual">
      <formula>0</formula>
    </cfRule>
  </conditionalFormatting>
  <conditionalFormatting sqref="H161">
    <cfRule type="cellIs" dxfId="1313" priority="12" operator="greaterThanOrEqual">
      <formula>0</formula>
    </cfRule>
  </conditionalFormatting>
  <conditionalFormatting sqref="H112">
    <cfRule type="cellIs" dxfId="1312" priority="11" operator="greaterThanOrEqual">
      <formula>0</formula>
    </cfRule>
  </conditionalFormatting>
  <conditionalFormatting sqref="H114">
    <cfRule type="cellIs" dxfId="1311" priority="10" operator="greaterThanOrEqual">
      <formula>0</formula>
    </cfRule>
  </conditionalFormatting>
  <conditionalFormatting sqref="H354">
    <cfRule type="cellIs" dxfId="1310" priority="9" operator="greaterThanOrEqual">
      <formula>0</formula>
    </cfRule>
  </conditionalFormatting>
  <conditionalFormatting sqref="H689">
    <cfRule type="cellIs" dxfId="1309" priority="8" operator="greaterThanOrEqual">
      <formula>0</formula>
    </cfRule>
  </conditionalFormatting>
  <conditionalFormatting sqref="H695">
    <cfRule type="cellIs" dxfId="1308" priority="7" operator="greaterThanOrEqual">
      <formula>0</formula>
    </cfRule>
  </conditionalFormatting>
  <conditionalFormatting sqref="H793">
    <cfRule type="cellIs" dxfId="1307" priority="6" operator="greaterThanOrEqual">
      <formula>0</formula>
    </cfRule>
  </conditionalFormatting>
  <conditionalFormatting sqref="H805">
    <cfRule type="cellIs" dxfId="1306" priority="5" operator="greaterThanOrEqual">
      <formula>0</formula>
    </cfRule>
  </conditionalFormatting>
  <conditionalFormatting sqref="H828">
    <cfRule type="cellIs" dxfId="1305" priority="4" operator="greaterThanOrEqual">
      <formula>0</formula>
    </cfRule>
  </conditionalFormatting>
  <conditionalFormatting sqref="H891">
    <cfRule type="cellIs" dxfId="1304" priority="3" operator="greaterThanOrEqual">
      <formula>0</formula>
    </cfRule>
  </conditionalFormatting>
  <conditionalFormatting sqref="H977">
    <cfRule type="cellIs" dxfId="1303" priority="2" operator="greaterThanOrEqual">
      <formula>0</formula>
    </cfRule>
  </conditionalFormatting>
  <conditionalFormatting sqref="H1287">
    <cfRule type="cellIs" dxfId="1302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9"/>
  <sheetViews>
    <sheetView zoomScaleNormal="100" workbookViewId="0">
      <selection activeCell="F240" sqref="F240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</cols>
  <sheetData>
    <row r="2" spans="1:8" x14ac:dyDescent="0.25">
      <c r="C2" s="1" t="s">
        <v>1971</v>
      </c>
      <c r="D2" s="3"/>
    </row>
    <row r="4" spans="1:8" x14ac:dyDescent="0.25">
      <c r="A4" t="s">
        <v>1703</v>
      </c>
      <c r="B4" s="2" t="s">
        <v>203</v>
      </c>
      <c r="C4" s="7">
        <v>0.9</v>
      </c>
      <c r="H4" s="4" t="s">
        <v>203</v>
      </c>
    </row>
    <row r="5" spans="1:8" x14ac:dyDescent="0.25">
      <c r="A5">
        <v>1</v>
      </c>
      <c r="B5" t="s">
        <v>2217</v>
      </c>
      <c r="C5" t="s">
        <v>1876</v>
      </c>
      <c r="D5" s="4">
        <v>1971</v>
      </c>
      <c r="E5" s="4" t="s">
        <v>2009</v>
      </c>
      <c r="G5" s="4" t="s">
        <v>2640</v>
      </c>
      <c r="H5" s="6">
        <v>0.9</v>
      </c>
    </row>
    <row r="6" spans="1:8" x14ac:dyDescent="0.25">
      <c r="A6">
        <v>2</v>
      </c>
      <c r="B6" t="s">
        <v>1947</v>
      </c>
      <c r="C6" t="s">
        <v>2281</v>
      </c>
      <c r="D6" s="4">
        <v>1973</v>
      </c>
      <c r="E6" s="4" t="s">
        <v>2009</v>
      </c>
      <c r="F6" s="4" t="s">
        <v>2639</v>
      </c>
      <c r="G6" s="4" t="s">
        <v>2640</v>
      </c>
      <c r="H6" s="6">
        <v>0.9</v>
      </c>
    </row>
    <row r="7" spans="1:8" x14ac:dyDescent="0.25">
      <c r="A7">
        <v>3</v>
      </c>
      <c r="B7" t="s">
        <v>1709</v>
      </c>
      <c r="C7" t="s">
        <v>1566</v>
      </c>
      <c r="D7" s="4">
        <v>1966</v>
      </c>
      <c r="E7" s="4" t="s">
        <v>2010</v>
      </c>
      <c r="G7" s="4" t="s">
        <v>2640</v>
      </c>
      <c r="H7" s="6">
        <v>0.9</v>
      </c>
    </row>
    <row r="8" spans="1:8" x14ac:dyDescent="0.25">
      <c r="A8">
        <v>4</v>
      </c>
      <c r="B8" t="s">
        <v>1986</v>
      </c>
      <c r="C8" t="s">
        <v>1987</v>
      </c>
      <c r="D8" s="4">
        <v>1964</v>
      </c>
      <c r="E8" s="4" t="s">
        <v>1314</v>
      </c>
      <c r="G8" s="4" t="s">
        <v>2640</v>
      </c>
      <c r="H8" s="6">
        <v>0.9</v>
      </c>
    </row>
    <row r="9" spans="1:8" x14ac:dyDescent="0.25">
      <c r="A9">
        <v>5</v>
      </c>
      <c r="B9" t="s">
        <v>2003</v>
      </c>
      <c r="C9" t="s">
        <v>905</v>
      </c>
      <c r="D9" s="4">
        <v>1978</v>
      </c>
      <c r="E9" s="4" t="s">
        <v>1537</v>
      </c>
      <c r="F9" s="4" t="s">
        <v>2771</v>
      </c>
      <c r="G9" s="4" t="s">
        <v>2657</v>
      </c>
      <c r="H9" s="6">
        <v>0.9</v>
      </c>
    </row>
    <row r="10" spans="1:8" x14ac:dyDescent="0.25">
      <c r="A10">
        <v>6</v>
      </c>
      <c r="B10" t="s">
        <v>2004</v>
      </c>
      <c r="C10" t="s">
        <v>2005</v>
      </c>
      <c r="D10" s="4">
        <v>1977</v>
      </c>
      <c r="E10" s="4" t="s">
        <v>1124</v>
      </c>
      <c r="F10" s="4" t="s">
        <v>2639</v>
      </c>
      <c r="G10" s="4" t="s">
        <v>2657</v>
      </c>
      <c r="H10" s="6">
        <v>0.9</v>
      </c>
    </row>
    <row r="11" spans="1:8" x14ac:dyDescent="0.25">
      <c r="A11">
        <v>6</v>
      </c>
      <c r="B11" t="s">
        <v>3813</v>
      </c>
      <c r="C11" t="s">
        <v>1</v>
      </c>
      <c r="D11" s="4">
        <v>1977</v>
      </c>
      <c r="E11" s="4" t="s">
        <v>1124</v>
      </c>
      <c r="F11" s="4" t="s">
        <v>2639</v>
      </c>
      <c r="G11" s="4" t="s">
        <v>2657</v>
      </c>
      <c r="H11" s="6">
        <v>0.9</v>
      </c>
    </row>
    <row r="12" spans="1:8" x14ac:dyDescent="0.25">
      <c r="H12" s="6"/>
    </row>
    <row r="13" spans="1:8" x14ac:dyDescent="0.25">
      <c r="A13" t="s">
        <v>1704</v>
      </c>
      <c r="B13" s="2" t="s">
        <v>203</v>
      </c>
      <c r="C13" s="7">
        <v>0</v>
      </c>
      <c r="H13" s="4"/>
    </row>
    <row r="14" spans="1:8" x14ac:dyDescent="0.25">
      <c r="A14">
        <v>1</v>
      </c>
      <c r="B14" t="s">
        <v>1994</v>
      </c>
      <c r="C14" t="s">
        <v>3597</v>
      </c>
      <c r="D14" s="4">
        <v>1967</v>
      </c>
      <c r="E14" s="4" t="s">
        <v>2011</v>
      </c>
      <c r="G14" s="4" t="s">
        <v>2640</v>
      </c>
      <c r="H14" s="6">
        <v>0</v>
      </c>
    </row>
    <row r="15" spans="1:8" x14ac:dyDescent="0.25">
      <c r="A15">
        <v>2</v>
      </c>
      <c r="B15" t="s">
        <v>2000</v>
      </c>
      <c r="C15" t="s">
        <v>2001</v>
      </c>
      <c r="D15" s="4">
        <v>1971</v>
      </c>
      <c r="E15" s="4" t="s">
        <v>1124</v>
      </c>
      <c r="F15" s="26" t="s">
        <v>2639</v>
      </c>
      <c r="G15" s="4" t="s">
        <v>2640</v>
      </c>
      <c r="H15" s="6">
        <v>0</v>
      </c>
    </row>
    <row r="16" spans="1:8" x14ac:dyDescent="0.25">
      <c r="A16">
        <v>3</v>
      </c>
      <c r="B16" t="s">
        <v>1724</v>
      </c>
      <c r="C16" t="s">
        <v>1725</v>
      </c>
      <c r="D16" s="4">
        <v>1978</v>
      </c>
      <c r="E16" s="4" t="s">
        <v>1732</v>
      </c>
      <c r="F16" s="4" t="s">
        <v>2868</v>
      </c>
      <c r="G16" s="4" t="s">
        <v>2657</v>
      </c>
      <c r="H16" s="6">
        <v>0</v>
      </c>
    </row>
    <row r="17" spans="1:8" x14ac:dyDescent="0.25">
      <c r="A17">
        <v>4</v>
      </c>
      <c r="B17" t="s">
        <v>1995</v>
      </c>
      <c r="C17" t="s">
        <v>1996</v>
      </c>
      <c r="D17" s="4">
        <v>1976</v>
      </c>
      <c r="E17" s="4" t="s">
        <v>1538</v>
      </c>
      <c r="F17" s="4" t="s">
        <v>2702</v>
      </c>
      <c r="G17" s="4" t="s">
        <v>2657</v>
      </c>
      <c r="H17" s="6">
        <v>0</v>
      </c>
    </row>
    <row r="18" spans="1:8" x14ac:dyDescent="0.25">
      <c r="A18">
        <v>5</v>
      </c>
      <c r="B18" t="s">
        <v>1726</v>
      </c>
      <c r="C18" t="s">
        <v>1432</v>
      </c>
      <c r="D18" s="26">
        <v>1971</v>
      </c>
      <c r="E18" s="4" t="s">
        <v>1118</v>
      </c>
      <c r="F18" s="4" t="s">
        <v>2639</v>
      </c>
      <c r="G18" s="4" t="s">
        <v>2640</v>
      </c>
      <c r="H18" s="6">
        <v>0</v>
      </c>
    </row>
    <row r="19" spans="1:8" x14ac:dyDescent="0.25">
      <c r="A19">
        <v>6</v>
      </c>
      <c r="B19" t="s">
        <v>2002</v>
      </c>
      <c r="C19" t="s">
        <v>237</v>
      </c>
      <c r="D19" s="4">
        <v>1976</v>
      </c>
      <c r="E19" s="4" t="s">
        <v>2012</v>
      </c>
      <c r="F19" s="4" t="s">
        <v>2942</v>
      </c>
      <c r="G19" s="4" t="s">
        <v>2657</v>
      </c>
      <c r="H19" s="6">
        <v>0</v>
      </c>
    </row>
    <row r="20" spans="1:8" x14ac:dyDescent="0.25">
      <c r="A20">
        <v>7</v>
      </c>
      <c r="B20" t="s">
        <v>1710</v>
      </c>
      <c r="C20" s="7" t="s">
        <v>1366</v>
      </c>
      <c r="D20" s="4">
        <v>1974</v>
      </c>
      <c r="E20" s="4" t="s">
        <v>1130</v>
      </c>
      <c r="F20" s="4" t="s">
        <v>2678</v>
      </c>
      <c r="G20" s="4" t="s">
        <v>2640</v>
      </c>
      <c r="H20" s="6">
        <v>0</v>
      </c>
    </row>
    <row r="21" spans="1:8" x14ac:dyDescent="0.25">
      <c r="H21" s="4"/>
    </row>
    <row r="22" spans="1:8" x14ac:dyDescent="0.25">
      <c r="A22" t="s">
        <v>1719</v>
      </c>
      <c r="B22" s="2" t="s">
        <v>203</v>
      </c>
      <c r="C22" s="7">
        <v>0.8</v>
      </c>
      <c r="H22" s="4"/>
    </row>
    <row r="23" spans="1:8" x14ac:dyDescent="0.25">
      <c r="A23">
        <v>1</v>
      </c>
      <c r="B23" t="s">
        <v>1709</v>
      </c>
      <c r="C23" t="s">
        <v>1566</v>
      </c>
      <c r="D23" s="4">
        <v>1966</v>
      </c>
      <c r="E23" s="4" t="s">
        <v>2010</v>
      </c>
      <c r="G23" s="4" t="s">
        <v>2640</v>
      </c>
      <c r="H23" s="6">
        <v>0.8</v>
      </c>
    </row>
    <row r="24" spans="1:8" x14ac:dyDescent="0.25">
      <c r="A24">
        <v>2</v>
      </c>
      <c r="B24" t="s">
        <v>1986</v>
      </c>
      <c r="C24" t="s">
        <v>1987</v>
      </c>
      <c r="D24" s="4">
        <v>1964</v>
      </c>
      <c r="E24" s="4" t="s">
        <v>1537</v>
      </c>
      <c r="G24" s="4" t="s">
        <v>2640</v>
      </c>
      <c r="H24" s="6">
        <v>0.8</v>
      </c>
    </row>
    <row r="25" spans="1:8" x14ac:dyDescent="0.25">
      <c r="A25">
        <v>3</v>
      </c>
      <c r="B25" t="s">
        <v>1724</v>
      </c>
      <c r="C25" t="s">
        <v>1725</v>
      </c>
      <c r="D25" s="4">
        <v>1978</v>
      </c>
      <c r="E25" s="4" t="s">
        <v>1118</v>
      </c>
      <c r="F25" s="4" t="s">
        <v>2868</v>
      </c>
      <c r="G25" s="4" t="s">
        <v>2657</v>
      </c>
      <c r="H25" s="6">
        <v>0.8</v>
      </c>
    </row>
    <row r="26" spans="1:8" x14ac:dyDescent="0.25">
      <c r="A26">
        <v>4</v>
      </c>
      <c r="B26" t="s">
        <v>1994</v>
      </c>
      <c r="C26" t="s">
        <v>3597</v>
      </c>
      <c r="D26" s="4">
        <v>1967</v>
      </c>
      <c r="E26" s="4" t="s">
        <v>1729</v>
      </c>
      <c r="G26" s="4" t="s">
        <v>2640</v>
      </c>
      <c r="H26" s="6">
        <v>0.8</v>
      </c>
    </row>
    <row r="27" spans="1:8" x14ac:dyDescent="0.25">
      <c r="A27">
        <v>5</v>
      </c>
      <c r="B27" t="s">
        <v>1726</v>
      </c>
      <c r="C27" t="s">
        <v>1432</v>
      </c>
      <c r="D27" s="26">
        <v>1971</v>
      </c>
      <c r="E27" s="4" t="s">
        <v>1125</v>
      </c>
      <c r="F27" s="4" t="s">
        <v>2639</v>
      </c>
      <c r="G27" s="4" t="s">
        <v>2640</v>
      </c>
      <c r="H27" s="6">
        <v>0.8</v>
      </c>
    </row>
    <row r="28" spans="1:8" x14ac:dyDescent="0.25">
      <c r="A28">
        <v>6</v>
      </c>
      <c r="B28" t="s">
        <v>1995</v>
      </c>
      <c r="C28" t="s">
        <v>1996</v>
      </c>
      <c r="D28" s="4">
        <v>1976</v>
      </c>
      <c r="E28" s="4" t="s">
        <v>1988</v>
      </c>
      <c r="F28" s="4" t="s">
        <v>2702</v>
      </c>
      <c r="G28" s="4" t="s">
        <v>2657</v>
      </c>
      <c r="H28" s="6">
        <v>0.8</v>
      </c>
    </row>
    <row r="29" spans="1:8" x14ac:dyDescent="0.25">
      <c r="A29">
        <v>7</v>
      </c>
      <c r="B29" t="s">
        <v>1997</v>
      </c>
      <c r="C29" t="s">
        <v>1998</v>
      </c>
      <c r="D29" s="4">
        <v>1974</v>
      </c>
      <c r="E29" s="4" t="s">
        <v>1989</v>
      </c>
      <c r="F29" s="4" t="s">
        <v>2688</v>
      </c>
      <c r="G29" s="4" t="s">
        <v>2640</v>
      </c>
      <c r="H29" s="6">
        <v>0.8</v>
      </c>
    </row>
    <row r="30" spans="1:8" x14ac:dyDescent="0.25">
      <c r="A30">
        <v>8</v>
      </c>
      <c r="B30" t="s">
        <v>5514</v>
      </c>
      <c r="C30" s="7" t="s">
        <v>280</v>
      </c>
      <c r="D30" s="4">
        <v>1978</v>
      </c>
      <c r="E30" s="4" t="s">
        <v>1990</v>
      </c>
      <c r="F30" s="4" t="s">
        <v>2639</v>
      </c>
      <c r="G30" s="4" t="s">
        <v>2657</v>
      </c>
      <c r="H30" s="6">
        <v>0.8</v>
      </c>
    </row>
    <row r="31" spans="1:8" x14ac:dyDescent="0.25">
      <c r="H31" s="6"/>
    </row>
    <row r="32" spans="1:8" x14ac:dyDescent="0.25">
      <c r="A32" t="s">
        <v>1720</v>
      </c>
      <c r="B32" s="2" t="s">
        <v>203</v>
      </c>
      <c r="C32" s="7">
        <v>1.6</v>
      </c>
      <c r="H32" s="12"/>
    </row>
    <row r="33" spans="1:8" x14ac:dyDescent="0.25">
      <c r="A33">
        <v>1</v>
      </c>
      <c r="B33" t="s">
        <v>2217</v>
      </c>
      <c r="C33" t="s">
        <v>1876</v>
      </c>
      <c r="D33" s="4">
        <v>1971</v>
      </c>
      <c r="E33" s="4" t="s">
        <v>1991</v>
      </c>
      <c r="G33" s="4" t="s">
        <v>2640</v>
      </c>
      <c r="H33" s="12">
        <v>1.6</v>
      </c>
    </row>
    <row r="34" spans="1:8" x14ac:dyDescent="0.25">
      <c r="A34">
        <v>2</v>
      </c>
      <c r="B34" t="s">
        <v>1999</v>
      </c>
      <c r="C34" t="s">
        <v>1566</v>
      </c>
      <c r="E34" s="4" t="s">
        <v>1316</v>
      </c>
      <c r="H34" s="12">
        <v>1.6</v>
      </c>
    </row>
    <row r="35" spans="1:8" x14ac:dyDescent="0.25">
      <c r="A35">
        <v>3</v>
      </c>
      <c r="B35" t="s">
        <v>3813</v>
      </c>
      <c r="C35" t="s">
        <v>1</v>
      </c>
      <c r="D35" s="4">
        <v>1977</v>
      </c>
      <c r="E35" s="4" t="s">
        <v>1320</v>
      </c>
      <c r="F35" s="4" t="s">
        <v>2639</v>
      </c>
      <c r="G35" s="4" t="s">
        <v>2657</v>
      </c>
      <c r="H35" s="12">
        <v>1.6</v>
      </c>
    </row>
    <row r="36" spans="1:8" x14ac:dyDescent="0.25">
      <c r="A36">
        <v>4</v>
      </c>
      <c r="B36" t="s">
        <v>2000</v>
      </c>
      <c r="C36" t="s">
        <v>2001</v>
      </c>
      <c r="D36" s="4">
        <v>1971</v>
      </c>
      <c r="E36" s="4" t="s">
        <v>1729</v>
      </c>
      <c r="F36" s="26" t="s">
        <v>2639</v>
      </c>
      <c r="G36" s="4" t="s">
        <v>2640</v>
      </c>
      <c r="H36" s="12">
        <v>1.6</v>
      </c>
    </row>
    <row r="37" spans="1:8" x14ac:dyDescent="0.25">
      <c r="A37">
        <v>5</v>
      </c>
      <c r="B37" t="s">
        <v>1710</v>
      </c>
      <c r="C37" s="7" t="s">
        <v>1366</v>
      </c>
      <c r="D37" s="4">
        <v>1974</v>
      </c>
      <c r="E37" s="4" t="s">
        <v>1989</v>
      </c>
      <c r="F37" s="4" t="s">
        <v>2678</v>
      </c>
      <c r="G37" s="4" t="s">
        <v>2640</v>
      </c>
      <c r="H37" s="12">
        <v>1.6</v>
      </c>
    </row>
    <row r="38" spans="1:8" x14ac:dyDescent="0.25">
      <c r="A38">
        <v>6</v>
      </c>
      <c r="B38" t="s">
        <v>2002</v>
      </c>
      <c r="C38" t="s">
        <v>237</v>
      </c>
      <c r="D38" s="4">
        <v>1976</v>
      </c>
      <c r="E38" s="4" t="s">
        <v>1121</v>
      </c>
      <c r="F38" s="4" t="s">
        <v>2942</v>
      </c>
      <c r="G38" s="4" t="s">
        <v>2657</v>
      </c>
      <c r="H38" s="12">
        <v>1.6</v>
      </c>
    </row>
    <row r="39" spans="1:8" x14ac:dyDescent="0.25">
      <c r="H39" s="12"/>
    </row>
    <row r="40" spans="1:8" x14ac:dyDescent="0.25">
      <c r="A40" t="s">
        <v>1721</v>
      </c>
      <c r="B40" s="2" t="s">
        <v>203</v>
      </c>
      <c r="C40" s="7">
        <v>0.5</v>
      </c>
      <c r="H40" s="12"/>
    </row>
    <row r="41" spans="1:8" x14ac:dyDescent="0.25">
      <c r="A41">
        <v>1</v>
      </c>
      <c r="B41" t="s">
        <v>2003</v>
      </c>
      <c r="C41" t="s">
        <v>905</v>
      </c>
      <c r="D41" s="4">
        <v>1978</v>
      </c>
      <c r="E41" s="4" t="s">
        <v>1992</v>
      </c>
      <c r="F41" s="4" t="s">
        <v>2771</v>
      </c>
      <c r="G41" s="4" t="s">
        <v>2657</v>
      </c>
      <c r="H41" s="12">
        <v>0.5</v>
      </c>
    </row>
    <row r="42" spans="1:8" x14ac:dyDescent="0.25">
      <c r="A42">
        <v>2</v>
      </c>
      <c r="B42" t="s">
        <v>1947</v>
      </c>
      <c r="C42" t="s">
        <v>2281</v>
      </c>
      <c r="D42" s="4">
        <v>1973</v>
      </c>
      <c r="E42" s="4" t="s">
        <v>1732</v>
      </c>
      <c r="F42" s="4" t="s">
        <v>2639</v>
      </c>
      <c r="G42" s="4" t="s">
        <v>2640</v>
      </c>
      <c r="H42" s="12">
        <v>0.5</v>
      </c>
    </row>
    <row r="43" spans="1:8" x14ac:dyDescent="0.25">
      <c r="A43">
        <v>3</v>
      </c>
      <c r="B43" t="s">
        <v>2004</v>
      </c>
      <c r="C43" t="s">
        <v>2005</v>
      </c>
      <c r="D43" s="4">
        <v>1977</v>
      </c>
      <c r="E43" s="4" t="s">
        <v>1117</v>
      </c>
      <c r="F43" s="4" t="s">
        <v>2639</v>
      </c>
      <c r="G43" s="4" t="s">
        <v>2657</v>
      </c>
      <c r="H43" s="12">
        <v>0.5</v>
      </c>
    </row>
    <row r="44" spans="1:8" x14ac:dyDescent="0.25">
      <c r="A44">
        <v>4</v>
      </c>
      <c r="B44" t="s">
        <v>2006</v>
      </c>
      <c r="C44" s="7" t="s">
        <v>962</v>
      </c>
      <c r="D44" s="4">
        <v>1977</v>
      </c>
      <c r="E44" s="4" t="s">
        <v>1535</v>
      </c>
      <c r="F44" s="4" t="s">
        <v>2646</v>
      </c>
      <c r="G44" s="4" t="s">
        <v>2657</v>
      </c>
      <c r="H44" s="12">
        <v>0.5</v>
      </c>
    </row>
    <row r="45" spans="1:8" x14ac:dyDescent="0.25">
      <c r="A45">
        <v>5</v>
      </c>
      <c r="B45" t="s">
        <v>1536</v>
      </c>
      <c r="C45" t="s">
        <v>2889</v>
      </c>
      <c r="D45" s="4">
        <v>1970</v>
      </c>
      <c r="E45" s="4" t="s">
        <v>1993</v>
      </c>
      <c r="F45" s="4" t="s">
        <v>2713</v>
      </c>
      <c r="G45" s="4" t="s">
        <v>2640</v>
      </c>
      <c r="H45" s="12">
        <v>0.5</v>
      </c>
    </row>
    <row r="46" spans="1:8" x14ac:dyDescent="0.25">
      <c r="A46">
        <v>6</v>
      </c>
      <c r="B46" t="s">
        <v>2007</v>
      </c>
      <c r="C46" t="s">
        <v>1344</v>
      </c>
      <c r="D46" s="4">
        <v>1976</v>
      </c>
      <c r="E46" s="4" t="s">
        <v>1543</v>
      </c>
      <c r="G46" s="4" t="s">
        <v>2657</v>
      </c>
      <c r="H46" s="12">
        <v>0.5</v>
      </c>
    </row>
    <row r="47" spans="1:8" x14ac:dyDescent="0.25">
      <c r="A47">
        <v>7</v>
      </c>
      <c r="B47" s="14" t="s">
        <v>2008</v>
      </c>
      <c r="C47" t="s">
        <v>8</v>
      </c>
      <c r="D47" s="4">
        <v>1974</v>
      </c>
      <c r="E47" s="4" t="s">
        <v>1546</v>
      </c>
      <c r="F47" s="4" t="s">
        <v>2656</v>
      </c>
      <c r="G47" s="4" t="s">
        <v>2640</v>
      </c>
      <c r="H47" s="12">
        <v>0.5</v>
      </c>
    </row>
    <row r="48" spans="1:8" x14ac:dyDescent="0.25">
      <c r="H48" s="12"/>
    </row>
    <row r="49" spans="1:8" x14ac:dyDescent="0.25">
      <c r="A49" t="s">
        <v>369</v>
      </c>
      <c r="H49" s="12"/>
    </row>
    <row r="50" spans="1:8" x14ac:dyDescent="0.25">
      <c r="A50">
        <v>1</v>
      </c>
      <c r="B50" t="s">
        <v>1951</v>
      </c>
      <c r="C50" t="s">
        <v>5515</v>
      </c>
      <c r="D50" s="4">
        <v>1968</v>
      </c>
      <c r="E50" s="4" t="s">
        <v>2116</v>
      </c>
      <c r="F50" s="4" t="s">
        <v>2639</v>
      </c>
      <c r="G50" s="4" t="s">
        <v>2640</v>
      </c>
      <c r="H50" s="12"/>
    </row>
    <row r="51" spans="1:8" x14ac:dyDescent="0.25">
      <c r="A51">
        <v>2</v>
      </c>
      <c r="B51" t="s">
        <v>1808</v>
      </c>
      <c r="C51" t="s">
        <v>3059</v>
      </c>
      <c r="D51" s="4">
        <v>1971</v>
      </c>
      <c r="E51" s="4" t="s">
        <v>2117</v>
      </c>
      <c r="F51" s="4" t="s">
        <v>2713</v>
      </c>
      <c r="G51" s="4" t="s">
        <v>2640</v>
      </c>
      <c r="H51" s="12"/>
    </row>
    <row r="52" spans="1:8" x14ac:dyDescent="0.25">
      <c r="A52">
        <v>3</v>
      </c>
      <c r="B52" t="s">
        <v>2107</v>
      </c>
      <c r="C52" t="s">
        <v>2830</v>
      </c>
      <c r="D52" s="4">
        <v>1977</v>
      </c>
      <c r="E52" s="4" t="s">
        <v>2118</v>
      </c>
      <c r="F52" s="4" t="s">
        <v>2639</v>
      </c>
      <c r="G52" s="4" t="s">
        <v>2657</v>
      </c>
      <c r="H52" s="12"/>
    </row>
    <row r="53" spans="1:8" x14ac:dyDescent="0.25">
      <c r="A53">
        <v>4</v>
      </c>
      <c r="B53" t="s">
        <v>1803</v>
      </c>
      <c r="C53" t="s">
        <v>5516</v>
      </c>
      <c r="D53" s="4">
        <v>1974</v>
      </c>
      <c r="E53" s="4" t="s">
        <v>2119</v>
      </c>
      <c r="F53" s="4" t="s">
        <v>2672</v>
      </c>
      <c r="G53" s="4" t="s">
        <v>2640</v>
      </c>
      <c r="H53" s="12"/>
    </row>
    <row r="54" spans="1:8" x14ac:dyDescent="0.25">
      <c r="A54">
        <v>5</v>
      </c>
      <c r="B54" t="s">
        <v>2108</v>
      </c>
      <c r="C54" t="s">
        <v>132</v>
      </c>
      <c r="D54" s="4">
        <v>1976</v>
      </c>
      <c r="E54" s="4" t="s">
        <v>2120</v>
      </c>
      <c r="F54" s="4" t="s">
        <v>2672</v>
      </c>
      <c r="G54" s="4" t="s">
        <v>2657</v>
      </c>
      <c r="H54" s="12"/>
    </row>
    <row r="55" spans="1:8" x14ac:dyDescent="0.25">
      <c r="A55">
        <v>6</v>
      </c>
      <c r="B55" t="s">
        <v>2109</v>
      </c>
      <c r="C55" t="s">
        <v>1263</v>
      </c>
      <c r="D55" s="4">
        <v>1965</v>
      </c>
      <c r="E55" s="4" t="s">
        <v>2121</v>
      </c>
      <c r="F55" s="4" t="s">
        <v>2643</v>
      </c>
      <c r="G55" s="4" t="s">
        <v>2640</v>
      </c>
      <c r="H55" s="12"/>
    </row>
    <row r="56" spans="1:8" x14ac:dyDescent="0.25">
      <c r="A56">
        <v>7</v>
      </c>
      <c r="B56" t="s">
        <v>2110</v>
      </c>
      <c r="C56" t="s">
        <v>1263</v>
      </c>
      <c r="D56" s="4">
        <v>1973</v>
      </c>
      <c r="E56" s="4" t="s">
        <v>721</v>
      </c>
      <c r="F56" s="4" t="s">
        <v>2643</v>
      </c>
      <c r="G56" s="4" t="s">
        <v>2640</v>
      </c>
      <c r="H56" s="12"/>
    </row>
    <row r="57" spans="1:8" x14ac:dyDescent="0.25">
      <c r="A57">
        <v>8</v>
      </c>
      <c r="B57" t="s">
        <v>2111</v>
      </c>
      <c r="C57" t="s">
        <v>3754</v>
      </c>
      <c r="D57" s="4">
        <v>1980</v>
      </c>
      <c r="E57" s="4" t="s">
        <v>2122</v>
      </c>
      <c r="F57" s="4" t="s">
        <v>2656</v>
      </c>
      <c r="G57" s="4" t="s">
        <v>2760</v>
      </c>
      <c r="H57" s="12"/>
    </row>
    <row r="58" spans="1:8" x14ac:dyDescent="0.25">
      <c r="H58" s="12"/>
    </row>
    <row r="59" spans="1:8" x14ac:dyDescent="0.25">
      <c r="A59" t="s">
        <v>370</v>
      </c>
      <c r="H59" s="12"/>
    </row>
    <row r="60" spans="1:8" x14ac:dyDescent="0.25">
      <c r="A60">
        <v>1</v>
      </c>
      <c r="B60" t="s">
        <v>1810</v>
      </c>
      <c r="C60" t="s">
        <v>1369</v>
      </c>
      <c r="D60" s="4">
        <v>1970</v>
      </c>
      <c r="E60" s="4" t="s">
        <v>2104</v>
      </c>
      <c r="F60" s="4" t="s">
        <v>2639</v>
      </c>
      <c r="G60" s="4" t="s">
        <v>2640</v>
      </c>
      <c r="H60" s="12"/>
    </row>
    <row r="61" spans="1:8" x14ac:dyDescent="0.25">
      <c r="A61">
        <v>2</v>
      </c>
      <c r="B61" t="s">
        <v>2105</v>
      </c>
      <c r="C61" t="s">
        <v>280</v>
      </c>
      <c r="D61" s="4">
        <v>1976</v>
      </c>
      <c r="E61" s="4" t="s">
        <v>1805</v>
      </c>
      <c r="F61" s="4" t="s">
        <v>2639</v>
      </c>
      <c r="G61" s="4" t="s">
        <v>2657</v>
      </c>
      <c r="H61" s="12"/>
    </row>
    <row r="62" spans="1:8" x14ac:dyDescent="0.25">
      <c r="A62">
        <v>3</v>
      </c>
      <c r="B62" t="s">
        <v>456</v>
      </c>
      <c r="C62" t="s">
        <v>30</v>
      </c>
      <c r="D62" s="4">
        <v>1966</v>
      </c>
      <c r="E62" s="4" t="s">
        <v>2112</v>
      </c>
      <c r="F62" s="4" t="s">
        <v>2639</v>
      </c>
      <c r="G62" s="4" t="s">
        <v>2640</v>
      </c>
      <c r="H62" s="12"/>
    </row>
    <row r="63" spans="1:8" x14ac:dyDescent="0.25">
      <c r="A63">
        <v>4</v>
      </c>
      <c r="B63" t="s">
        <v>2106</v>
      </c>
      <c r="C63" t="s">
        <v>5518</v>
      </c>
      <c r="D63" s="4">
        <v>1977</v>
      </c>
      <c r="E63" s="4" t="s">
        <v>2113</v>
      </c>
      <c r="F63" s="4" t="s">
        <v>2868</v>
      </c>
      <c r="G63" s="4" t="s">
        <v>2657</v>
      </c>
      <c r="H63" s="12"/>
    </row>
    <row r="64" spans="1:8" x14ac:dyDescent="0.25">
      <c r="A64">
        <v>5</v>
      </c>
      <c r="B64" t="s">
        <v>1817</v>
      </c>
      <c r="C64" t="s">
        <v>629</v>
      </c>
      <c r="D64" s="4">
        <v>1973</v>
      </c>
      <c r="E64" s="4" t="s">
        <v>2114</v>
      </c>
      <c r="F64" s="4" t="s">
        <v>2745</v>
      </c>
      <c r="G64" s="4" t="s">
        <v>2640</v>
      </c>
      <c r="H64" s="12"/>
    </row>
    <row r="65" spans="1:8" x14ac:dyDescent="0.25">
      <c r="A65">
        <v>6</v>
      </c>
      <c r="B65" t="s">
        <v>5519</v>
      </c>
      <c r="C65" t="s">
        <v>2088</v>
      </c>
      <c r="D65" s="4">
        <v>1973</v>
      </c>
      <c r="E65" s="4" t="s">
        <v>2115</v>
      </c>
      <c r="F65" s="4" t="s">
        <v>2639</v>
      </c>
      <c r="G65" s="4" t="s">
        <v>2640</v>
      </c>
      <c r="H65" s="12"/>
    </row>
    <row r="66" spans="1:8" x14ac:dyDescent="0.25">
      <c r="H66" s="6"/>
    </row>
    <row r="67" spans="1:8" x14ac:dyDescent="0.25">
      <c r="A67" t="s">
        <v>347</v>
      </c>
      <c r="H67" s="6"/>
    </row>
    <row r="68" spans="1:8" x14ac:dyDescent="0.25">
      <c r="A68">
        <v>1</v>
      </c>
      <c r="B68" t="s">
        <v>2129</v>
      </c>
      <c r="C68" t="s">
        <v>1224</v>
      </c>
      <c r="D68" s="4">
        <v>1970</v>
      </c>
      <c r="E68" s="4" t="s">
        <v>2132</v>
      </c>
      <c r="G68" s="4" t="s">
        <v>2640</v>
      </c>
      <c r="H68" s="6"/>
    </row>
    <row r="69" spans="1:8" x14ac:dyDescent="0.25">
      <c r="A69">
        <v>2</v>
      </c>
      <c r="B69" t="s">
        <v>1856</v>
      </c>
      <c r="C69" t="s">
        <v>5520</v>
      </c>
      <c r="D69" s="4">
        <v>1973</v>
      </c>
      <c r="E69" s="4" t="s">
        <v>2133</v>
      </c>
      <c r="F69" s="4" t="s">
        <v>2643</v>
      </c>
      <c r="G69" s="4" t="s">
        <v>2640</v>
      </c>
      <c r="H69" s="6"/>
    </row>
    <row r="70" spans="1:8" x14ac:dyDescent="0.25">
      <c r="A70">
        <v>3</v>
      </c>
      <c r="B70" t="s">
        <v>1693</v>
      </c>
      <c r="C70" t="s">
        <v>1132</v>
      </c>
      <c r="D70" s="4">
        <v>1972</v>
      </c>
      <c r="E70" s="4" t="s">
        <v>2134</v>
      </c>
      <c r="G70" s="4" t="s">
        <v>2640</v>
      </c>
      <c r="H70" s="6"/>
    </row>
    <row r="71" spans="1:8" x14ac:dyDescent="0.25">
      <c r="A71">
        <v>4</v>
      </c>
      <c r="B71" t="s">
        <v>2130</v>
      </c>
      <c r="C71" t="s">
        <v>1132</v>
      </c>
      <c r="D71" s="4">
        <v>1974</v>
      </c>
      <c r="E71" s="4" t="s">
        <v>1142</v>
      </c>
      <c r="G71" s="4" t="s">
        <v>2640</v>
      </c>
      <c r="H71" s="6"/>
    </row>
    <row r="72" spans="1:8" x14ac:dyDescent="0.25">
      <c r="A72">
        <v>5</v>
      </c>
      <c r="B72" t="s">
        <v>2131</v>
      </c>
      <c r="C72" s="28" t="s">
        <v>5534</v>
      </c>
      <c r="D72" s="4">
        <v>1964</v>
      </c>
      <c r="E72" s="4" t="s">
        <v>2135</v>
      </c>
      <c r="F72" s="4" t="s">
        <v>2771</v>
      </c>
      <c r="G72" s="4" t="s">
        <v>2640</v>
      </c>
      <c r="H72" s="6"/>
    </row>
    <row r="73" spans="1:8" x14ac:dyDescent="0.25">
      <c r="A73">
        <v>6</v>
      </c>
      <c r="B73" t="s">
        <v>1325</v>
      </c>
      <c r="C73" t="s">
        <v>1326</v>
      </c>
      <c r="D73" s="4">
        <v>1972</v>
      </c>
      <c r="E73" s="4" t="s">
        <v>2136</v>
      </c>
      <c r="F73" s="4" t="s">
        <v>2942</v>
      </c>
      <c r="G73" s="4" t="s">
        <v>2640</v>
      </c>
      <c r="H73" s="6"/>
    </row>
    <row r="74" spans="1:8" x14ac:dyDescent="0.25">
      <c r="A74">
        <v>7</v>
      </c>
      <c r="B74" t="s">
        <v>1615</v>
      </c>
      <c r="C74" t="s">
        <v>1552</v>
      </c>
      <c r="D74" s="4">
        <v>1972</v>
      </c>
      <c r="E74" s="4" t="s">
        <v>2137</v>
      </c>
      <c r="F74" s="4" t="s">
        <v>2656</v>
      </c>
      <c r="G74" s="4" t="s">
        <v>2640</v>
      </c>
      <c r="H74" s="6"/>
    </row>
    <row r="75" spans="1:8" x14ac:dyDescent="0.25">
      <c r="A75">
        <v>8</v>
      </c>
      <c r="B75" t="s">
        <v>1136</v>
      </c>
      <c r="C75" t="s">
        <v>2889</v>
      </c>
      <c r="D75" s="4">
        <v>1964</v>
      </c>
      <c r="E75" s="4" t="s">
        <v>2138</v>
      </c>
      <c r="F75" s="4" t="s">
        <v>2713</v>
      </c>
      <c r="G75" s="4" t="s">
        <v>2640</v>
      </c>
      <c r="H75" s="6"/>
    </row>
    <row r="76" spans="1:8" x14ac:dyDescent="0.25">
      <c r="B76" t="s">
        <v>1858</v>
      </c>
      <c r="C76" t="s">
        <v>1132</v>
      </c>
      <c r="D76" s="4">
        <v>1968</v>
      </c>
      <c r="E76" s="4" t="s">
        <v>1393</v>
      </c>
      <c r="G76" s="4" t="s">
        <v>2640</v>
      </c>
      <c r="H76" s="6"/>
    </row>
    <row r="77" spans="1:8" x14ac:dyDescent="0.25">
      <c r="H77" s="6"/>
    </row>
    <row r="78" spans="1:8" x14ac:dyDescent="0.25">
      <c r="A78" t="s">
        <v>348</v>
      </c>
      <c r="H78" s="6"/>
    </row>
    <row r="79" spans="1:8" x14ac:dyDescent="0.25">
      <c r="A79">
        <v>1</v>
      </c>
      <c r="B79" t="s">
        <v>1860</v>
      </c>
      <c r="C79" t="s">
        <v>1226</v>
      </c>
      <c r="D79" s="4">
        <v>1974</v>
      </c>
      <c r="E79" s="4" t="s">
        <v>2143</v>
      </c>
      <c r="F79" s="4" t="s">
        <v>2781</v>
      </c>
      <c r="G79" s="4" t="s">
        <v>2640</v>
      </c>
      <c r="H79" s="6"/>
    </row>
    <row r="80" spans="1:8" x14ac:dyDescent="0.25">
      <c r="A80">
        <v>2</v>
      </c>
      <c r="B80" t="s">
        <v>2139</v>
      </c>
      <c r="C80" t="s">
        <v>2140</v>
      </c>
      <c r="D80" s="4">
        <v>1976</v>
      </c>
      <c r="E80" s="4" t="s">
        <v>2144</v>
      </c>
      <c r="F80" s="4" t="s">
        <v>2942</v>
      </c>
      <c r="G80" s="4" t="s">
        <v>2657</v>
      </c>
      <c r="H80" s="6"/>
    </row>
    <row r="81" spans="1:8" x14ac:dyDescent="0.25">
      <c r="A81">
        <v>3</v>
      </c>
      <c r="B81" t="s">
        <v>1616</v>
      </c>
      <c r="C81" t="s">
        <v>2922</v>
      </c>
      <c r="D81" s="4">
        <v>1975</v>
      </c>
      <c r="E81" s="4" t="s">
        <v>2145</v>
      </c>
      <c r="F81" s="4" t="s">
        <v>2868</v>
      </c>
      <c r="G81" s="4" t="s">
        <v>2640</v>
      </c>
      <c r="H81" s="6"/>
    </row>
    <row r="82" spans="1:8" x14ac:dyDescent="0.25">
      <c r="A82">
        <v>4</v>
      </c>
      <c r="B82" t="s">
        <v>2141</v>
      </c>
      <c r="C82" t="s">
        <v>1748</v>
      </c>
      <c r="D82" s="4">
        <v>1973</v>
      </c>
      <c r="E82" s="4" t="s">
        <v>2146</v>
      </c>
      <c r="F82" s="4" t="s">
        <v>2942</v>
      </c>
      <c r="G82" s="4" t="s">
        <v>2640</v>
      </c>
      <c r="H82" s="6"/>
    </row>
    <row r="83" spans="1:8" x14ac:dyDescent="0.25">
      <c r="A83">
        <v>5</v>
      </c>
      <c r="B83" t="s">
        <v>2142</v>
      </c>
      <c r="C83" t="s">
        <v>1344</v>
      </c>
      <c r="D83" s="4">
        <v>1971</v>
      </c>
      <c r="E83" s="4" t="s">
        <v>2147</v>
      </c>
      <c r="G83" s="4" t="s">
        <v>2640</v>
      </c>
      <c r="H83" s="6"/>
    </row>
    <row r="84" spans="1:8" x14ac:dyDescent="0.25">
      <c r="A84">
        <v>6</v>
      </c>
      <c r="B84" t="s">
        <v>1863</v>
      </c>
      <c r="C84" t="s">
        <v>2922</v>
      </c>
      <c r="D84" s="4">
        <v>1976</v>
      </c>
      <c r="E84" s="4" t="s">
        <v>2148</v>
      </c>
      <c r="F84" s="4" t="s">
        <v>2868</v>
      </c>
      <c r="G84" s="4" t="s">
        <v>2657</v>
      </c>
      <c r="H84" s="6"/>
    </row>
    <row r="85" spans="1:8" x14ac:dyDescent="0.25">
      <c r="A85">
        <v>7</v>
      </c>
      <c r="B85" t="s">
        <v>5521</v>
      </c>
      <c r="C85" t="s">
        <v>3830</v>
      </c>
      <c r="D85" s="4">
        <v>1973</v>
      </c>
      <c r="E85" s="4" t="s">
        <v>2149</v>
      </c>
      <c r="F85" s="4" t="s">
        <v>2713</v>
      </c>
      <c r="G85" s="4" t="s">
        <v>2640</v>
      </c>
      <c r="H85" s="6"/>
    </row>
    <row r="86" spans="1:8" x14ac:dyDescent="0.25">
      <c r="A86">
        <v>8</v>
      </c>
      <c r="B86" t="s">
        <v>1334</v>
      </c>
      <c r="C86" t="s">
        <v>1120</v>
      </c>
      <c r="D86" s="4">
        <v>1964</v>
      </c>
      <c r="E86" s="4" t="s">
        <v>2150</v>
      </c>
      <c r="F86" s="4" t="s">
        <v>2656</v>
      </c>
      <c r="G86" s="4" t="s">
        <v>2640</v>
      </c>
      <c r="H86" s="6"/>
    </row>
    <row r="87" spans="1:8" x14ac:dyDescent="0.25">
      <c r="H87" s="6"/>
    </row>
    <row r="88" spans="1:8" x14ac:dyDescent="0.25">
      <c r="A88" t="s">
        <v>1911</v>
      </c>
      <c r="H88" s="6"/>
    </row>
    <row r="89" spans="1:8" x14ac:dyDescent="0.25">
      <c r="A89">
        <v>1</v>
      </c>
      <c r="B89" t="s">
        <v>1353</v>
      </c>
      <c r="C89" t="s">
        <v>1120</v>
      </c>
      <c r="D89" s="4">
        <v>1973</v>
      </c>
      <c r="E89" s="4" t="s">
        <v>2178</v>
      </c>
      <c r="F89" s="4" t="s">
        <v>2656</v>
      </c>
      <c r="G89" s="4" t="s">
        <v>2640</v>
      </c>
      <c r="H89" s="6"/>
    </row>
    <row r="90" spans="1:8" x14ac:dyDescent="0.25">
      <c r="A90">
        <v>2</v>
      </c>
      <c r="B90" t="s">
        <v>1913</v>
      </c>
      <c r="C90" t="s">
        <v>8</v>
      </c>
      <c r="D90" s="4">
        <v>1974</v>
      </c>
      <c r="E90" s="4" t="s">
        <v>2179</v>
      </c>
      <c r="F90" s="4" t="s">
        <v>2656</v>
      </c>
      <c r="G90" s="4" t="s">
        <v>2640</v>
      </c>
      <c r="H90" s="6"/>
    </row>
    <row r="91" spans="1:8" x14ac:dyDescent="0.25">
      <c r="A91">
        <v>3</v>
      </c>
      <c r="B91" t="s">
        <v>3880</v>
      </c>
      <c r="C91" t="s">
        <v>1910</v>
      </c>
      <c r="D91" s="4">
        <v>1974</v>
      </c>
      <c r="E91" s="4" t="s">
        <v>2180</v>
      </c>
      <c r="F91" s="4" t="s">
        <v>2984</v>
      </c>
      <c r="G91" s="4" t="s">
        <v>2640</v>
      </c>
      <c r="H91" s="6"/>
    </row>
    <row r="92" spans="1:8" x14ac:dyDescent="0.25">
      <c r="A92">
        <v>4</v>
      </c>
      <c r="B92" t="s">
        <v>2169</v>
      </c>
      <c r="C92" t="s">
        <v>10</v>
      </c>
      <c r="D92" s="4">
        <v>1978</v>
      </c>
      <c r="E92" s="4" t="s">
        <v>2181</v>
      </c>
      <c r="F92" s="4" t="s">
        <v>2680</v>
      </c>
      <c r="G92" s="4" t="s">
        <v>2657</v>
      </c>
      <c r="H92" s="6"/>
    </row>
    <row r="93" spans="1:8" x14ac:dyDescent="0.25">
      <c r="A93">
        <v>5</v>
      </c>
      <c r="B93" t="s">
        <v>1632</v>
      </c>
      <c r="C93" t="s">
        <v>2922</v>
      </c>
      <c r="D93" s="4">
        <v>1973</v>
      </c>
      <c r="E93" s="4" t="s">
        <v>2182</v>
      </c>
      <c r="F93" s="4" t="s">
        <v>2868</v>
      </c>
      <c r="G93" s="4" t="s">
        <v>2640</v>
      </c>
      <c r="H93" s="6"/>
    </row>
    <row r="94" spans="1:8" x14ac:dyDescent="0.25">
      <c r="A94">
        <v>6</v>
      </c>
      <c r="B94" t="s">
        <v>2402</v>
      </c>
      <c r="C94" t="s">
        <v>2690</v>
      </c>
      <c r="D94" s="4">
        <v>1968</v>
      </c>
      <c r="E94" s="4" t="s">
        <v>2183</v>
      </c>
      <c r="F94" s="4" t="s">
        <v>2691</v>
      </c>
      <c r="G94" s="4" t="s">
        <v>2640</v>
      </c>
      <c r="H94" s="6"/>
    </row>
    <row r="95" spans="1:8" x14ac:dyDescent="0.25">
      <c r="A95">
        <v>7</v>
      </c>
      <c r="B95" t="s">
        <v>2170</v>
      </c>
      <c r="C95" t="s">
        <v>280</v>
      </c>
      <c r="D95" s="4">
        <v>1969</v>
      </c>
      <c r="E95" s="4" t="s">
        <v>2184</v>
      </c>
      <c r="F95" s="4" t="s">
        <v>2639</v>
      </c>
      <c r="G95" s="4" t="s">
        <v>2640</v>
      </c>
      <c r="H95" s="6"/>
    </row>
    <row r="96" spans="1:8" x14ac:dyDescent="0.25">
      <c r="A96">
        <v>8</v>
      </c>
      <c r="B96" t="s">
        <v>2171</v>
      </c>
      <c r="C96" t="s">
        <v>2172</v>
      </c>
      <c r="D96" s="4">
        <v>1978</v>
      </c>
      <c r="E96" s="4" t="s">
        <v>2185</v>
      </c>
      <c r="F96" s="4" t="s">
        <v>2680</v>
      </c>
      <c r="G96" s="4" t="s">
        <v>2657</v>
      </c>
      <c r="H96" s="6"/>
    </row>
    <row r="97" spans="1:8" x14ac:dyDescent="0.25">
      <c r="A97">
        <v>9</v>
      </c>
      <c r="B97" t="s">
        <v>2173</v>
      </c>
      <c r="C97" t="s">
        <v>1344</v>
      </c>
      <c r="D97" s="4">
        <v>1971</v>
      </c>
      <c r="E97" s="4" t="s">
        <v>2186</v>
      </c>
      <c r="G97" s="4" t="s">
        <v>2640</v>
      </c>
      <c r="H97" s="6"/>
    </row>
    <row r="98" spans="1:8" x14ac:dyDescent="0.25">
      <c r="A98">
        <v>10</v>
      </c>
      <c r="B98" t="s">
        <v>2174</v>
      </c>
      <c r="C98" t="s">
        <v>673</v>
      </c>
      <c r="D98" s="4">
        <v>1974</v>
      </c>
      <c r="E98" s="4" t="s">
        <v>2187</v>
      </c>
      <c r="F98" s="4" t="s">
        <v>2691</v>
      </c>
      <c r="G98" s="4" t="s">
        <v>2640</v>
      </c>
      <c r="H98" s="6"/>
    </row>
    <row r="99" spans="1:8" x14ac:dyDescent="0.25">
      <c r="A99">
        <v>11</v>
      </c>
      <c r="B99" t="s">
        <v>2218</v>
      </c>
      <c r="C99" t="s">
        <v>2175</v>
      </c>
      <c r="D99" s="4">
        <v>1972</v>
      </c>
      <c r="E99" s="4" t="s">
        <v>1174</v>
      </c>
      <c r="H99" s="6"/>
    </row>
    <row r="100" spans="1:8" x14ac:dyDescent="0.25">
      <c r="A100">
        <v>12</v>
      </c>
      <c r="B100" t="s">
        <v>2176</v>
      </c>
      <c r="C100" t="s">
        <v>2889</v>
      </c>
      <c r="D100" s="4">
        <v>1972</v>
      </c>
      <c r="E100" s="4" t="s">
        <v>2188</v>
      </c>
      <c r="F100" s="4" t="s">
        <v>2713</v>
      </c>
      <c r="G100" s="4" t="s">
        <v>2640</v>
      </c>
      <c r="H100" s="6"/>
    </row>
    <row r="101" spans="1:8" x14ac:dyDescent="0.25">
      <c r="A101">
        <v>13</v>
      </c>
      <c r="B101" t="s">
        <v>2177</v>
      </c>
      <c r="C101" t="s">
        <v>1132</v>
      </c>
      <c r="D101" s="4">
        <v>1971</v>
      </c>
      <c r="E101" s="4" t="s">
        <v>2189</v>
      </c>
      <c r="G101" s="4" t="s">
        <v>2640</v>
      </c>
      <c r="H101" s="6"/>
    </row>
    <row r="102" spans="1:8" x14ac:dyDescent="0.25">
      <c r="H102" s="6"/>
    </row>
    <row r="103" spans="1:8" x14ac:dyDescent="0.25">
      <c r="A103" t="s">
        <v>1912</v>
      </c>
      <c r="H103" s="6"/>
    </row>
    <row r="104" spans="1:8" x14ac:dyDescent="0.25">
      <c r="A104">
        <v>1</v>
      </c>
      <c r="B104" t="s">
        <v>2190</v>
      </c>
      <c r="C104" t="s">
        <v>5522</v>
      </c>
      <c r="D104" s="4">
        <v>1975</v>
      </c>
      <c r="E104" s="4" t="s">
        <v>2203</v>
      </c>
      <c r="F104" s="4" t="s">
        <v>2639</v>
      </c>
      <c r="G104" s="4" t="s">
        <v>2640</v>
      </c>
      <c r="H104" s="6"/>
    </row>
    <row r="105" spans="1:8" x14ac:dyDescent="0.25">
      <c r="A105">
        <v>2</v>
      </c>
      <c r="B105" t="s">
        <v>1935</v>
      </c>
      <c r="C105" t="s">
        <v>8</v>
      </c>
      <c r="D105" s="4">
        <v>1976</v>
      </c>
      <c r="E105" s="4" t="s">
        <v>2204</v>
      </c>
      <c r="F105" s="4" t="s">
        <v>2656</v>
      </c>
      <c r="G105" s="4" t="s">
        <v>2657</v>
      </c>
      <c r="H105" s="6"/>
    </row>
    <row r="106" spans="1:8" x14ac:dyDescent="0.25">
      <c r="A106">
        <v>3</v>
      </c>
      <c r="B106" t="s">
        <v>2191</v>
      </c>
      <c r="C106" t="s">
        <v>2192</v>
      </c>
      <c r="D106" s="4">
        <v>1977</v>
      </c>
      <c r="E106" s="4" t="s">
        <v>2205</v>
      </c>
      <c r="F106" s="4" t="s">
        <v>2708</v>
      </c>
      <c r="G106" s="4" t="s">
        <v>2657</v>
      </c>
      <c r="H106" s="6"/>
    </row>
    <row r="107" spans="1:8" x14ac:dyDescent="0.25">
      <c r="A107">
        <v>4</v>
      </c>
      <c r="B107" t="s">
        <v>2193</v>
      </c>
      <c r="C107" t="s">
        <v>2192</v>
      </c>
      <c r="D107" s="4">
        <v>1977</v>
      </c>
      <c r="E107" s="4" t="s">
        <v>2206</v>
      </c>
      <c r="F107" s="4" t="s">
        <v>2708</v>
      </c>
      <c r="G107" s="4" t="s">
        <v>2657</v>
      </c>
      <c r="H107" s="6"/>
    </row>
    <row r="108" spans="1:8" x14ac:dyDescent="0.25">
      <c r="A108">
        <v>5</v>
      </c>
      <c r="B108" t="s">
        <v>2194</v>
      </c>
      <c r="C108" t="s">
        <v>5506</v>
      </c>
      <c r="D108" s="4">
        <v>1981</v>
      </c>
      <c r="E108" s="4" t="s">
        <v>2207</v>
      </c>
      <c r="F108" s="4" t="s">
        <v>2713</v>
      </c>
      <c r="G108" s="4" t="s">
        <v>3549</v>
      </c>
      <c r="H108" s="6"/>
    </row>
    <row r="109" spans="1:8" x14ac:dyDescent="0.25">
      <c r="A109">
        <v>6</v>
      </c>
      <c r="B109" t="s">
        <v>5920</v>
      </c>
      <c r="C109" t="s">
        <v>5523</v>
      </c>
      <c r="D109" s="4">
        <v>1979</v>
      </c>
      <c r="E109" s="4" t="s">
        <v>2208</v>
      </c>
      <c r="F109" s="4" t="s">
        <v>2639</v>
      </c>
      <c r="G109" s="4" t="s">
        <v>2760</v>
      </c>
      <c r="H109" s="6"/>
    </row>
    <row r="110" spans="1:8" x14ac:dyDescent="0.25">
      <c r="A110">
        <v>7</v>
      </c>
      <c r="B110" t="s">
        <v>2219</v>
      </c>
      <c r="C110" t="s">
        <v>682</v>
      </c>
      <c r="E110" s="4" t="s">
        <v>2209</v>
      </c>
      <c r="H110" s="6"/>
    </row>
    <row r="111" spans="1:8" x14ac:dyDescent="0.25">
      <c r="A111">
        <v>8</v>
      </c>
      <c r="B111" t="s">
        <v>1153</v>
      </c>
      <c r="C111" t="s">
        <v>1120</v>
      </c>
      <c r="D111" s="4">
        <v>1973</v>
      </c>
      <c r="E111" s="4" t="s">
        <v>2210</v>
      </c>
      <c r="F111" s="4" t="s">
        <v>2656</v>
      </c>
      <c r="G111" s="4" t="s">
        <v>2640</v>
      </c>
      <c r="H111" s="6"/>
    </row>
    <row r="112" spans="1:8" x14ac:dyDescent="0.25">
      <c r="A112">
        <v>9</v>
      </c>
      <c r="B112" t="s">
        <v>2195</v>
      </c>
      <c r="C112" t="s">
        <v>807</v>
      </c>
      <c r="D112" s="4">
        <v>1975</v>
      </c>
      <c r="E112" s="4" t="s">
        <v>2211</v>
      </c>
      <c r="F112" s="4" t="s">
        <v>2678</v>
      </c>
      <c r="G112" s="4" t="s">
        <v>2640</v>
      </c>
      <c r="H112" s="6"/>
    </row>
    <row r="113" spans="1:8" x14ac:dyDescent="0.25">
      <c r="A113">
        <v>10</v>
      </c>
      <c r="B113" t="s">
        <v>2196</v>
      </c>
      <c r="C113" t="s">
        <v>45</v>
      </c>
      <c r="D113" s="4">
        <v>1975</v>
      </c>
      <c r="E113" s="4" t="s">
        <v>2212</v>
      </c>
      <c r="F113" s="4" t="s">
        <v>2656</v>
      </c>
      <c r="G113" s="4" t="s">
        <v>2640</v>
      </c>
      <c r="H113" s="6"/>
    </row>
    <row r="114" spans="1:8" x14ac:dyDescent="0.25">
      <c r="A114">
        <v>11</v>
      </c>
      <c r="B114" t="s">
        <v>2197</v>
      </c>
      <c r="C114" t="s">
        <v>2198</v>
      </c>
      <c r="D114" s="4">
        <v>1975</v>
      </c>
      <c r="E114" s="4" t="s">
        <v>2213</v>
      </c>
      <c r="F114" s="4" t="s">
        <v>2678</v>
      </c>
      <c r="G114" s="4" t="s">
        <v>2640</v>
      </c>
      <c r="H114" s="6"/>
    </row>
    <row r="115" spans="1:8" x14ac:dyDescent="0.25">
      <c r="A115">
        <v>12</v>
      </c>
      <c r="B115" t="s">
        <v>2199</v>
      </c>
      <c r="C115" t="s">
        <v>737</v>
      </c>
      <c r="D115" s="4">
        <v>1971</v>
      </c>
      <c r="E115" s="4" t="s">
        <v>2214</v>
      </c>
      <c r="F115" s="4" t="s">
        <v>2656</v>
      </c>
      <c r="G115" s="4" t="s">
        <v>2640</v>
      </c>
      <c r="H115" s="6"/>
    </row>
    <row r="116" spans="1:8" x14ac:dyDescent="0.25">
      <c r="A116">
        <v>13</v>
      </c>
      <c r="B116" t="s">
        <v>2200</v>
      </c>
      <c r="C116" t="s">
        <v>1120</v>
      </c>
      <c r="D116" s="4">
        <v>1972</v>
      </c>
      <c r="E116" s="4" t="s">
        <v>2215</v>
      </c>
      <c r="F116" s="4" t="s">
        <v>2656</v>
      </c>
      <c r="G116" s="4" t="s">
        <v>2640</v>
      </c>
      <c r="H116" s="6"/>
    </row>
    <row r="117" spans="1:8" x14ac:dyDescent="0.25">
      <c r="A117">
        <v>14</v>
      </c>
      <c r="B117" t="s">
        <v>2201</v>
      </c>
      <c r="C117" t="s">
        <v>2202</v>
      </c>
      <c r="D117" s="16" t="s">
        <v>5524</v>
      </c>
      <c r="E117" s="4" t="s">
        <v>2216</v>
      </c>
      <c r="F117" s="4" t="s">
        <v>2639</v>
      </c>
      <c r="H117" s="6"/>
    </row>
    <row r="118" spans="1:8" x14ac:dyDescent="0.25">
      <c r="H118" s="6"/>
    </row>
    <row r="119" spans="1:8" x14ac:dyDescent="0.25">
      <c r="A119" t="s">
        <v>1978</v>
      </c>
      <c r="H119" s="6"/>
    </row>
    <row r="120" spans="1:8" x14ac:dyDescent="0.25">
      <c r="A120">
        <v>1</v>
      </c>
      <c r="B120" t="s">
        <v>1365</v>
      </c>
      <c r="C120" t="s">
        <v>1366</v>
      </c>
      <c r="D120" s="4">
        <v>1971</v>
      </c>
      <c r="E120" s="4" t="s">
        <v>2064</v>
      </c>
      <c r="F120" s="4" t="s">
        <v>2678</v>
      </c>
      <c r="G120" s="4" t="s">
        <v>2640</v>
      </c>
      <c r="H120" s="6"/>
    </row>
    <row r="121" spans="1:8" x14ac:dyDescent="0.25">
      <c r="A121">
        <v>2</v>
      </c>
      <c r="B121" t="s">
        <v>800</v>
      </c>
      <c r="C121" t="s">
        <v>1120</v>
      </c>
      <c r="D121" s="4">
        <v>1960</v>
      </c>
      <c r="E121" s="4" t="s">
        <v>2065</v>
      </c>
      <c r="F121" s="4" t="s">
        <v>2656</v>
      </c>
      <c r="G121" s="4" t="s">
        <v>2640</v>
      </c>
      <c r="H121" s="6"/>
    </row>
    <row r="122" spans="1:8" x14ac:dyDescent="0.25">
      <c r="A122">
        <v>3</v>
      </c>
      <c r="B122" t="s">
        <v>1373</v>
      </c>
      <c r="C122" t="s">
        <v>1366</v>
      </c>
      <c r="E122" s="4" t="s">
        <v>2066</v>
      </c>
      <c r="F122" s="4" t="s">
        <v>2678</v>
      </c>
      <c r="H122" s="6"/>
    </row>
    <row r="123" spans="1:8" x14ac:dyDescent="0.25">
      <c r="A123">
        <v>4</v>
      </c>
      <c r="B123" t="s">
        <v>2056</v>
      </c>
      <c r="C123" t="s">
        <v>8</v>
      </c>
      <c r="E123" s="4" t="s">
        <v>2067</v>
      </c>
      <c r="F123" s="4" t="s">
        <v>2656</v>
      </c>
      <c r="H123" s="6"/>
    </row>
    <row r="124" spans="1:8" x14ac:dyDescent="0.25">
      <c r="A124">
        <v>5</v>
      </c>
      <c r="B124" t="s">
        <v>2057</v>
      </c>
      <c r="C124" t="s">
        <v>2058</v>
      </c>
      <c r="E124" s="4" t="s">
        <v>2068</v>
      </c>
      <c r="F124" s="4" t="s">
        <v>2656</v>
      </c>
      <c r="H124" s="6"/>
    </row>
    <row r="125" spans="1:8" x14ac:dyDescent="0.25">
      <c r="A125">
        <v>6</v>
      </c>
      <c r="B125" t="s">
        <v>2059</v>
      </c>
      <c r="C125" t="s">
        <v>37</v>
      </c>
      <c r="E125" s="4" t="s">
        <v>2069</v>
      </c>
      <c r="F125" s="4" t="s">
        <v>2639</v>
      </c>
      <c r="H125" s="6"/>
    </row>
    <row r="126" spans="1:8" x14ac:dyDescent="0.25">
      <c r="A126">
        <v>7</v>
      </c>
      <c r="B126" t="s">
        <v>2060</v>
      </c>
      <c r="C126" t="s">
        <v>626</v>
      </c>
      <c r="E126" s="4" t="s">
        <v>2070</v>
      </c>
      <c r="F126" s="4" t="s">
        <v>2656</v>
      </c>
      <c r="H126" s="6"/>
    </row>
    <row r="127" spans="1:8" x14ac:dyDescent="0.25">
      <c r="A127">
        <v>8</v>
      </c>
      <c r="B127" t="s">
        <v>2061</v>
      </c>
      <c r="C127" t="s">
        <v>1120</v>
      </c>
      <c r="E127" s="4" t="s">
        <v>2071</v>
      </c>
      <c r="F127" s="4" t="s">
        <v>2656</v>
      </c>
      <c r="H127" s="6"/>
    </row>
    <row r="128" spans="1:8" x14ac:dyDescent="0.25">
      <c r="A128">
        <v>9</v>
      </c>
      <c r="B128" t="s">
        <v>2062</v>
      </c>
      <c r="C128" t="s">
        <v>626</v>
      </c>
      <c r="E128" s="4" t="s">
        <v>2072</v>
      </c>
      <c r="F128" s="4" t="s">
        <v>2656</v>
      </c>
      <c r="H128" s="6"/>
    </row>
    <row r="129" spans="1:8" x14ac:dyDescent="0.25">
      <c r="A129">
        <v>10</v>
      </c>
      <c r="B129" t="s">
        <v>2063</v>
      </c>
      <c r="C129" t="s">
        <v>114</v>
      </c>
      <c r="E129" s="4" t="s">
        <v>2073</v>
      </c>
      <c r="F129" s="4" t="s">
        <v>2639</v>
      </c>
      <c r="H129" s="6"/>
    </row>
    <row r="130" spans="1:8" x14ac:dyDescent="0.25">
      <c r="H130" s="6"/>
    </row>
    <row r="131" spans="1:8" x14ac:dyDescent="0.25">
      <c r="A131" t="s">
        <v>602</v>
      </c>
      <c r="B131" s="2"/>
      <c r="C131" s="7"/>
      <c r="H131" s="6"/>
    </row>
    <row r="132" spans="1:8" x14ac:dyDescent="0.25">
      <c r="A132">
        <v>1</v>
      </c>
      <c r="B132" t="s">
        <v>1385</v>
      </c>
      <c r="C132" t="s">
        <v>280</v>
      </c>
      <c r="D132" s="4">
        <v>1972</v>
      </c>
      <c r="E132" s="4" t="s">
        <v>2075</v>
      </c>
      <c r="F132" s="4" t="s">
        <v>2639</v>
      </c>
      <c r="G132" s="4" t="s">
        <v>2640</v>
      </c>
      <c r="H132" s="6"/>
    </row>
    <row r="133" spans="1:8" x14ac:dyDescent="0.25">
      <c r="A133">
        <v>2</v>
      </c>
      <c r="B133" t="s">
        <v>1554</v>
      </c>
      <c r="C133" t="s">
        <v>5446</v>
      </c>
      <c r="D133" s="4">
        <v>1972</v>
      </c>
      <c r="E133" s="4" t="s">
        <v>385</v>
      </c>
      <c r="F133" s="4" t="s">
        <v>2639</v>
      </c>
      <c r="G133" s="4" t="s">
        <v>2640</v>
      </c>
      <c r="H133" s="6"/>
    </row>
    <row r="134" spans="1:8" x14ac:dyDescent="0.25">
      <c r="A134">
        <v>3</v>
      </c>
      <c r="B134" t="s">
        <v>2074</v>
      </c>
      <c r="C134" t="s">
        <v>1344</v>
      </c>
      <c r="D134" s="4">
        <v>1977</v>
      </c>
      <c r="E134" s="4" t="s">
        <v>2076</v>
      </c>
      <c r="G134" s="4" t="s">
        <v>2657</v>
      </c>
      <c r="H134" s="6"/>
    </row>
    <row r="135" spans="1:8" x14ac:dyDescent="0.25">
      <c r="A135">
        <v>4</v>
      </c>
      <c r="B135" t="s">
        <v>1194</v>
      </c>
      <c r="C135" t="s">
        <v>1195</v>
      </c>
      <c r="D135" s="4">
        <v>1969</v>
      </c>
      <c r="E135" s="4" t="s">
        <v>2077</v>
      </c>
      <c r="G135" s="4" t="s">
        <v>2640</v>
      </c>
      <c r="H135" s="6"/>
    </row>
    <row r="136" spans="1:8" x14ac:dyDescent="0.25">
      <c r="A136">
        <v>5</v>
      </c>
      <c r="B136" t="s">
        <v>1620</v>
      </c>
      <c r="C136" t="s">
        <v>1344</v>
      </c>
      <c r="D136" s="4">
        <v>1976</v>
      </c>
      <c r="E136" s="4" t="s">
        <v>2078</v>
      </c>
      <c r="G136" s="4" t="s">
        <v>2657</v>
      </c>
      <c r="H136" s="6"/>
    </row>
    <row r="137" spans="1:8" x14ac:dyDescent="0.25">
      <c r="A137">
        <v>6</v>
      </c>
      <c r="B137" t="s">
        <v>2298</v>
      </c>
      <c r="C137" t="s">
        <v>2001</v>
      </c>
      <c r="D137" s="4">
        <v>1972</v>
      </c>
      <c r="E137" s="4" t="s">
        <v>2079</v>
      </c>
      <c r="F137" s="4" t="s">
        <v>2639</v>
      </c>
      <c r="G137" s="4" t="s">
        <v>2640</v>
      </c>
      <c r="H137" s="6"/>
    </row>
    <row r="138" spans="1:8" x14ac:dyDescent="0.25">
      <c r="A138">
        <v>7</v>
      </c>
      <c r="B138" t="s">
        <v>1774</v>
      </c>
      <c r="C138" t="s">
        <v>1432</v>
      </c>
      <c r="D138" s="4">
        <v>1974</v>
      </c>
      <c r="E138" s="4" t="s">
        <v>1451</v>
      </c>
      <c r="F138" s="4" t="s">
        <v>2639</v>
      </c>
      <c r="G138" s="4" t="s">
        <v>2640</v>
      </c>
      <c r="H138" s="6"/>
    </row>
    <row r="139" spans="1:8" x14ac:dyDescent="0.25">
      <c r="G139" s="4"/>
      <c r="H139" s="6"/>
    </row>
    <row r="140" spans="1:8" x14ac:dyDescent="0.25">
      <c r="A140" t="s">
        <v>1946</v>
      </c>
      <c r="G140" s="4"/>
      <c r="H140" s="6"/>
    </row>
    <row r="141" spans="1:8" x14ac:dyDescent="0.25">
      <c r="A141">
        <v>1</v>
      </c>
      <c r="B141" t="s">
        <v>1206</v>
      </c>
      <c r="C141" t="s">
        <v>556</v>
      </c>
      <c r="D141" s="4">
        <v>1969</v>
      </c>
      <c r="E141" s="4" t="s">
        <v>2080</v>
      </c>
      <c r="F141" s="4" t="s">
        <v>2639</v>
      </c>
      <c r="G141" s="4" t="s">
        <v>2640</v>
      </c>
      <c r="H141" s="6"/>
    </row>
    <row r="142" spans="1:8" x14ac:dyDescent="0.25">
      <c r="A142">
        <v>2</v>
      </c>
      <c r="B142" t="s">
        <v>2085</v>
      </c>
      <c r="C142" t="s">
        <v>2086</v>
      </c>
      <c r="D142" s="4">
        <v>1978</v>
      </c>
      <c r="E142" s="4" t="s">
        <v>1773</v>
      </c>
      <c r="F142" s="4" t="s">
        <v>2672</v>
      </c>
      <c r="G142" s="4" t="s">
        <v>2657</v>
      </c>
      <c r="H142" s="6"/>
    </row>
    <row r="143" spans="1:8" x14ac:dyDescent="0.25">
      <c r="A143">
        <v>3</v>
      </c>
      <c r="B143" t="s">
        <v>2087</v>
      </c>
      <c r="C143" t="s">
        <v>629</v>
      </c>
      <c r="D143" s="4">
        <v>1976</v>
      </c>
      <c r="E143" s="4" t="s">
        <v>2081</v>
      </c>
      <c r="F143" s="4" t="s">
        <v>2745</v>
      </c>
      <c r="G143" s="4" t="s">
        <v>2657</v>
      </c>
      <c r="H143" s="6"/>
    </row>
    <row r="144" spans="1:8" x14ac:dyDescent="0.25">
      <c r="A144">
        <v>4</v>
      </c>
      <c r="B144" t="s">
        <v>5525</v>
      </c>
      <c r="C144" t="s">
        <v>142</v>
      </c>
      <c r="D144" s="4">
        <v>1974</v>
      </c>
      <c r="E144" s="4" t="s">
        <v>2082</v>
      </c>
      <c r="F144" s="4" t="s">
        <v>2859</v>
      </c>
      <c r="G144" s="4" t="s">
        <v>2640</v>
      </c>
      <c r="H144" s="6"/>
    </row>
    <row r="145" spans="1:8" x14ac:dyDescent="0.25">
      <c r="A145">
        <v>5</v>
      </c>
      <c r="B145" t="s">
        <v>1398</v>
      </c>
      <c r="C145" t="s">
        <v>2088</v>
      </c>
      <c r="D145" s="4">
        <v>1972</v>
      </c>
      <c r="E145" s="4" t="s">
        <v>2083</v>
      </c>
      <c r="F145" s="4" t="s">
        <v>2639</v>
      </c>
      <c r="G145" s="4" t="s">
        <v>2640</v>
      </c>
      <c r="H145" s="6"/>
    </row>
    <row r="146" spans="1:8" x14ac:dyDescent="0.25">
      <c r="A146">
        <v>6</v>
      </c>
      <c r="B146" t="s">
        <v>5526</v>
      </c>
      <c r="C146" t="s">
        <v>460</v>
      </c>
      <c r="D146" s="4">
        <v>1970</v>
      </c>
      <c r="E146" s="4" t="s">
        <v>2084</v>
      </c>
      <c r="F146" s="4" t="s">
        <v>2868</v>
      </c>
      <c r="G146" s="4" t="s">
        <v>2640</v>
      </c>
      <c r="H146" s="6"/>
    </row>
    <row r="147" spans="1:8" x14ac:dyDescent="0.25">
      <c r="H147" s="6"/>
    </row>
    <row r="148" spans="1:8" s="4" customFormat="1" x14ac:dyDescent="0.25">
      <c r="A148" t="s">
        <v>1515</v>
      </c>
      <c r="B148"/>
      <c r="C148"/>
    </row>
    <row r="149" spans="1:8" s="4" customFormat="1" x14ac:dyDescent="0.25">
      <c r="A149">
        <v>1</v>
      </c>
      <c r="B149" t="s">
        <v>2220</v>
      </c>
      <c r="C149" t="s">
        <v>851</v>
      </c>
      <c r="E149" s="5">
        <v>77.209999999999994</v>
      </c>
    </row>
    <row r="150" spans="1:8" s="4" customFormat="1" x14ac:dyDescent="0.25">
      <c r="A150">
        <v>2</v>
      </c>
      <c r="B150" t="s">
        <v>1531</v>
      </c>
      <c r="C150" t="s">
        <v>5535</v>
      </c>
      <c r="D150" s="4">
        <v>1970</v>
      </c>
      <c r="E150" s="5">
        <v>76.58</v>
      </c>
      <c r="F150" s="26" t="s">
        <v>2691</v>
      </c>
      <c r="G150" s="4" t="s">
        <v>2640</v>
      </c>
    </row>
    <row r="151" spans="1:8" s="4" customFormat="1" x14ac:dyDescent="0.25">
      <c r="A151">
        <v>3</v>
      </c>
      <c r="B151" t="s">
        <v>1530</v>
      </c>
      <c r="C151" t="s">
        <v>2830</v>
      </c>
      <c r="D151" s="4">
        <v>1969</v>
      </c>
      <c r="E151" s="5">
        <v>75.7</v>
      </c>
      <c r="F151" s="4" t="s">
        <v>2639</v>
      </c>
      <c r="G151" s="4" t="s">
        <v>2640</v>
      </c>
    </row>
    <row r="152" spans="1:8" s="4" customFormat="1" x14ac:dyDescent="0.25">
      <c r="A152">
        <v>4</v>
      </c>
      <c r="B152" t="s">
        <v>2128</v>
      </c>
      <c r="C152" t="s">
        <v>91</v>
      </c>
      <c r="D152" s="4">
        <v>1973</v>
      </c>
      <c r="E152" s="5">
        <v>74.17</v>
      </c>
      <c r="F152" s="4" t="s">
        <v>2781</v>
      </c>
      <c r="G152" s="4" t="s">
        <v>2640</v>
      </c>
    </row>
    <row r="153" spans="1:8" s="4" customFormat="1" x14ac:dyDescent="0.25">
      <c r="A153">
        <v>5</v>
      </c>
      <c r="B153" t="s">
        <v>2221</v>
      </c>
      <c r="C153" t="s">
        <v>2222</v>
      </c>
      <c r="E153" s="5">
        <v>73.92</v>
      </c>
    </row>
    <row r="154" spans="1:8" s="4" customFormat="1" x14ac:dyDescent="0.25">
      <c r="A154">
        <v>6</v>
      </c>
      <c r="B154" t="s">
        <v>1745</v>
      </c>
      <c r="C154" t="s">
        <v>1746</v>
      </c>
      <c r="D154" s="4">
        <v>1967</v>
      </c>
      <c r="E154" s="5">
        <v>70.650000000000006</v>
      </c>
      <c r="F154" s="4" t="s">
        <v>2688</v>
      </c>
      <c r="G154" s="4" t="s">
        <v>2640</v>
      </c>
    </row>
    <row r="155" spans="1:8" s="4" customFormat="1" x14ac:dyDescent="0.25">
      <c r="A155"/>
      <c r="B155"/>
      <c r="C155"/>
      <c r="E155" s="5"/>
    </row>
    <row r="156" spans="1:8" x14ac:dyDescent="0.25">
      <c r="A156" t="s">
        <v>1975</v>
      </c>
      <c r="B156" s="2" t="s">
        <v>203</v>
      </c>
      <c r="C156" s="7">
        <v>0.8</v>
      </c>
      <c r="H156" s="6"/>
    </row>
    <row r="157" spans="1:8" x14ac:dyDescent="0.25">
      <c r="A157">
        <v>1</v>
      </c>
      <c r="B157" t="s">
        <v>1979</v>
      </c>
      <c r="C157" t="s">
        <v>1980</v>
      </c>
      <c r="D157" s="4">
        <v>1970</v>
      </c>
      <c r="E157" s="4" t="s">
        <v>1981</v>
      </c>
      <c r="F157" s="4" t="s">
        <v>2859</v>
      </c>
      <c r="G157" s="4" t="s">
        <v>2803</v>
      </c>
      <c r="H157" s="6">
        <v>0.8</v>
      </c>
    </row>
    <row r="158" spans="1:8" x14ac:dyDescent="0.25">
      <c r="A158">
        <v>2</v>
      </c>
      <c r="B158" t="s">
        <v>1667</v>
      </c>
      <c r="C158" t="s">
        <v>1569</v>
      </c>
      <c r="D158" s="4">
        <v>1975</v>
      </c>
      <c r="E158" s="4" t="s">
        <v>1982</v>
      </c>
      <c r="F158" s="4" t="s">
        <v>3763</v>
      </c>
      <c r="G158" s="4" t="s">
        <v>2803</v>
      </c>
      <c r="H158" s="6">
        <v>0.8</v>
      </c>
    </row>
    <row r="159" spans="1:8" x14ac:dyDescent="0.25">
      <c r="A159">
        <v>3</v>
      </c>
      <c r="B159" t="s">
        <v>1256</v>
      </c>
      <c r="C159" t="s">
        <v>737</v>
      </c>
      <c r="D159" s="4">
        <v>1975</v>
      </c>
      <c r="E159" s="4" t="s">
        <v>1983</v>
      </c>
      <c r="F159" s="4" t="s">
        <v>2656</v>
      </c>
      <c r="G159" s="4" t="s">
        <v>2803</v>
      </c>
      <c r="H159" s="6">
        <v>0.8</v>
      </c>
    </row>
    <row r="160" spans="1:8" x14ac:dyDescent="0.25">
      <c r="A160">
        <v>4</v>
      </c>
      <c r="B160" t="s">
        <v>1985</v>
      </c>
      <c r="C160" t="s">
        <v>8</v>
      </c>
      <c r="E160" s="4" t="s">
        <v>1984</v>
      </c>
      <c r="F160" s="4" t="s">
        <v>2656</v>
      </c>
      <c r="H160" s="6">
        <v>0.8</v>
      </c>
    </row>
    <row r="161" spans="1:8" x14ac:dyDescent="0.25">
      <c r="H161" s="6"/>
    </row>
    <row r="162" spans="1:8" x14ac:dyDescent="0.25">
      <c r="A162" t="s">
        <v>253</v>
      </c>
      <c r="H162" s="6"/>
    </row>
    <row r="163" spans="1:8" x14ac:dyDescent="0.25">
      <c r="A163">
        <v>1</v>
      </c>
      <c r="B163" t="s">
        <v>1565</v>
      </c>
      <c r="C163" t="s">
        <v>1432</v>
      </c>
      <c r="D163" s="4">
        <v>1967</v>
      </c>
      <c r="E163" s="4" t="s">
        <v>2089</v>
      </c>
      <c r="F163" s="4" t="s">
        <v>2639</v>
      </c>
      <c r="G163" s="4" t="s">
        <v>2803</v>
      </c>
      <c r="H163" s="6"/>
    </row>
    <row r="164" spans="1:8" x14ac:dyDescent="0.25">
      <c r="A164">
        <v>2</v>
      </c>
      <c r="B164" t="s">
        <v>5501</v>
      </c>
      <c r="C164" t="s">
        <v>5503</v>
      </c>
      <c r="D164" s="4">
        <v>1972</v>
      </c>
      <c r="E164" s="4" t="s">
        <v>2090</v>
      </c>
      <c r="F164" s="4" t="s">
        <v>2639</v>
      </c>
      <c r="G164" s="4" t="s">
        <v>2803</v>
      </c>
      <c r="H164" s="6"/>
    </row>
    <row r="165" spans="1:8" x14ac:dyDescent="0.25">
      <c r="A165">
        <v>3</v>
      </c>
      <c r="B165" t="s">
        <v>1452</v>
      </c>
      <c r="C165" t="s">
        <v>3059</v>
      </c>
      <c r="D165" s="4">
        <v>1971</v>
      </c>
      <c r="E165" s="4" t="s">
        <v>1778</v>
      </c>
      <c r="F165" s="4" t="s">
        <v>2713</v>
      </c>
      <c r="G165" s="4" t="s">
        <v>2803</v>
      </c>
      <c r="H165" s="6"/>
    </row>
    <row r="166" spans="1:8" x14ac:dyDescent="0.25">
      <c r="A166">
        <v>4</v>
      </c>
      <c r="B166" t="s">
        <v>2092</v>
      </c>
      <c r="C166" t="s">
        <v>33</v>
      </c>
      <c r="D166" s="4">
        <v>1975</v>
      </c>
      <c r="E166" s="4" t="s">
        <v>1582</v>
      </c>
      <c r="F166" s="4" t="s">
        <v>2639</v>
      </c>
      <c r="G166" s="4" t="s">
        <v>2803</v>
      </c>
      <c r="H166" s="6"/>
    </row>
    <row r="167" spans="1:8" x14ac:dyDescent="0.25">
      <c r="A167">
        <v>5</v>
      </c>
      <c r="B167" t="s">
        <v>2094</v>
      </c>
      <c r="C167" t="s">
        <v>2093</v>
      </c>
      <c r="D167" s="4">
        <v>1968</v>
      </c>
      <c r="E167" s="4" t="s">
        <v>2091</v>
      </c>
      <c r="F167" s="4" t="s">
        <v>2771</v>
      </c>
      <c r="G167" s="4" t="s">
        <v>2803</v>
      </c>
      <c r="H167" s="6"/>
    </row>
    <row r="168" spans="1:8" x14ac:dyDescent="0.25">
      <c r="H168" s="6"/>
    </row>
    <row r="169" spans="1:8" x14ac:dyDescent="0.25">
      <c r="A169" t="s">
        <v>261</v>
      </c>
      <c r="H169" s="6"/>
    </row>
    <row r="170" spans="1:8" x14ac:dyDescent="0.25">
      <c r="A170">
        <v>1</v>
      </c>
      <c r="B170" t="s">
        <v>1788</v>
      </c>
      <c r="C170" t="s">
        <v>352</v>
      </c>
      <c r="D170" s="4">
        <v>1978</v>
      </c>
      <c r="E170" s="4" t="s">
        <v>2095</v>
      </c>
      <c r="F170" s="4" t="s">
        <v>2639</v>
      </c>
      <c r="G170" s="4" t="s">
        <v>2818</v>
      </c>
      <c r="H170" s="6"/>
    </row>
    <row r="171" spans="1:8" x14ac:dyDescent="0.25">
      <c r="A171">
        <v>2</v>
      </c>
      <c r="B171" t="s">
        <v>3041</v>
      </c>
      <c r="C171" t="s">
        <v>2100</v>
      </c>
      <c r="D171" s="4">
        <v>1978</v>
      </c>
      <c r="E171" s="4" t="s">
        <v>2096</v>
      </c>
      <c r="F171" s="4" t="s">
        <v>2639</v>
      </c>
      <c r="G171" s="4" t="s">
        <v>2818</v>
      </c>
      <c r="H171" s="6"/>
    </row>
    <row r="172" spans="1:8" x14ac:dyDescent="0.25">
      <c r="A172">
        <v>3</v>
      </c>
      <c r="B172" t="s">
        <v>2101</v>
      </c>
      <c r="C172" t="s">
        <v>2102</v>
      </c>
      <c r="D172" s="4">
        <v>1976</v>
      </c>
      <c r="E172" s="4" t="s">
        <v>2097</v>
      </c>
      <c r="F172" s="4" t="s">
        <v>2868</v>
      </c>
      <c r="G172" s="4" t="s">
        <v>2803</v>
      </c>
      <c r="H172" s="6"/>
    </row>
    <row r="173" spans="1:8" x14ac:dyDescent="0.25">
      <c r="A173">
        <v>4</v>
      </c>
      <c r="B173" t="s">
        <v>1461</v>
      </c>
      <c r="C173" t="s">
        <v>51</v>
      </c>
      <c r="D173" s="4">
        <v>1974</v>
      </c>
      <c r="E173" s="4" t="s">
        <v>2098</v>
      </c>
      <c r="F173" s="4" t="s">
        <v>2639</v>
      </c>
      <c r="G173" s="4" t="s">
        <v>2803</v>
      </c>
      <c r="H173" s="6"/>
    </row>
    <row r="174" spans="1:8" x14ac:dyDescent="0.25">
      <c r="A174">
        <v>5</v>
      </c>
      <c r="B174" t="s">
        <v>2103</v>
      </c>
      <c r="C174" t="s">
        <v>2922</v>
      </c>
      <c r="D174" s="4">
        <v>1976</v>
      </c>
      <c r="E174" s="4" t="s">
        <v>2099</v>
      </c>
      <c r="F174" s="4" t="s">
        <v>2868</v>
      </c>
      <c r="G174" s="4" t="s">
        <v>2818</v>
      </c>
      <c r="H174" s="6"/>
    </row>
    <row r="175" spans="1:8" x14ac:dyDescent="0.25">
      <c r="H175" s="6"/>
    </row>
    <row r="176" spans="1:8" x14ac:dyDescent="0.25">
      <c r="A176" t="s">
        <v>916</v>
      </c>
      <c r="H176" s="6"/>
    </row>
    <row r="177" spans="1:8" x14ac:dyDescent="0.25">
      <c r="A177">
        <v>1</v>
      </c>
      <c r="B177" t="s">
        <v>2223</v>
      </c>
      <c r="C177" t="s">
        <v>1111</v>
      </c>
      <c r="D177" s="4">
        <v>1967</v>
      </c>
      <c r="E177" s="16" t="s">
        <v>2158</v>
      </c>
      <c r="G177" s="4" t="s">
        <v>2803</v>
      </c>
      <c r="H177" s="6"/>
    </row>
    <row r="178" spans="1:8" x14ac:dyDescent="0.25">
      <c r="A178">
        <v>2</v>
      </c>
      <c r="B178" t="s">
        <v>2151</v>
      </c>
      <c r="C178" t="s">
        <v>685</v>
      </c>
      <c r="D178" s="4">
        <v>1975</v>
      </c>
      <c r="E178" s="4" t="s">
        <v>2159</v>
      </c>
      <c r="F178" s="4" t="s">
        <v>2942</v>
      </c>
      <c r="G178" s="4" t="s">
        <v>2803</v>
      </c>
      <c r="H178" s="6"/>
    </row>
    <row r="179" spans="1:8" x14ac:dyDescent="0.25">
      <c r="A179">
        <v>3</v>
      </c>
      <c r="B179" t="s">
        <v>2168</v>
      </c>
      <c r="C179" t="s">
        <v>411</v>
      </c>
      <c r="D179" s="4">
        <v>1965</v>
      </c>
      <c r="E179" s="4" t="s">
        <v>2160</v>
      </c>
      <c r="F179" s="4" t="s">
        <v>2639</v>
      </c>
      <c r="G179" s="4" t="s">
        <v>2803</v>
      </c>
      <c r="H179" s="6"/>
    </row>
    <row r="180" spans="1:8" x14ac:dyDescent="0.25">
      <c r="A180">
        <v>4</v>
      </c>
      <c r="B180" t="s">
        <v>1280</v>
      </c>
      <c r="C180" t="s">
        <v>1043</v>
      </c>
      <c r="D180" s="4">
        <v>1973</v>
      </c>
      <c r="E180" s="4" t="s">
        <v>2161</v>
      </c>
      <c r="F180" s="4" t="s">
        <v>2672</v>
      </c>
      <c r="G180" s="4" t="s">
        <v>2803</v>
      </c>
      <c r="H180" s="6"/>
    </row>
    <row r="181" spans="1:8" x14ac:dyDescent="0.25">
      <c r="A181">
        <v>5</v>
      </c>
      <c r="B181" t="s">
        <v>2152</v>
      </c>
      <c r="C181" t="s">
        <v>350</v>
      </c>
      <c r="D181" s="4">
        <v>1974</v>
      </c>
      <c r="E181" s="4" t="s">
        <v>2162</v>
      </c>
      <c r="F181" s="4" t="s">
        <v>2691</v>
      </c>
      <c r="G181" s="4" t="s">
        <v>2803</v>
      </c>
      <c r="H181" s="6"/>
    </row>
    <row r="182" spans="1:8" x14ac:dyDescent="0.25">
      <c r="A182">
        <v>6</v>
      </c>
      <c r="B182" t="s">
        <v>1653</v>
      </c>
      <c r="C182" t="s">
        <v>807</v>
      </c>
      <c r="D182" s="4">
        <v>1977</v>
      </c>
      <c r="E182" s="4" t="s">
        <v>2163</v>
      </c>
      <c r="F182" s="4" t="s">
        <v>2678</v>
      </c>
      <c r="G182" s="4" t="s">
        <v>2818</v>
      </c>
      <c r="H182" s="6"/>
    </row>
    <row r="183" spans="1:8" x14ac:dyDescent="0.25">
      <c r="A183">
        <v>7</v>
      </c>
      <c r="B183" t="s">
        <v>2153</v>
      </c>
      <c r="C183" t="s">
        <v>5473</v>
      </c>
      <c r="D183" s="4">
        <v>1966</v>
      </c>
      <c r="E183" s="4" t="s">
        <v>2164</v>
      </c>
      <c r="F183" s="4" t="s">
        <v>2942</v>
      </c>
      <c r="G183" s="4" t="s">
        <v>2803</v>
      </c>
      <c r="H183" s="6"/>
    </row>
    <row r="184" spans="1:8" x14ac:dyDescent="0.25">
      <c r="A184">
        <v>8</v>
      </c>
      <c r="B184" t="s">
        <v>2154</v>
      </c>
      <c r="C184" t="s">
        <v>30</v>
      </c>
      <c r="D184" s="4">
        <v>1976</v>
      </c>
      <c r="E184" s="4" t="s">
        <v>921</v>
      </c>
      <c r="F184" s="4" t="s">
        <v>2639</v>
      </c>
      <c r="G184" s="4" t="s">
        <v>2818</v>
      </c>
      <c r="H184" s="6"/>
    </row>
    <row r="185" spans="1:8" x14ac:dyDescent="0.25">
      <c r="A185">
        <v>9</v>
      </c>
      <c r="B185" t="s">
        <v>2155</v>
      </c>
      <c r="C185" t="s">
        <v>37</v>
      </c>
      <c r="D185" s="4">
        <v>1975</v>
      </c>
      <c r="E185" s="4" t="s">
        <v>2165</v>
      </c>
      <c r="F185" s="4" t="s">
        <v>2639</v>
      </c>
      <c r="G185" s="4" t="s">
        <v>2803</v>
      </c>
      <c r="H185" s="6"/>
    </row>
    <row r="186" spans="1:8" x14ac:dyDescent="0.25">
      <c r="A186">
        <v>10</v>
      </c>
      <c r="B186" t="s">
        <v>3051</v>
      </c>
      <c r="C186" t="s">
        <v>2156</v>
      </c>
      <c r="D186" s="4">
        <v>1974</v>
      </c>
      <c r="E186" s="4" t="s">
        <v>2166</v>
      </c>
      <c r="F186" s="4" t="s">
        <v>2639</v>
      </c>
      <c r="G186" s="4" t="s">
        <v>2803</v>
      </c>
      <c r="H186" s="6"/>
    </row>
    <row r="187" spans="1:8" x14ac:dyDescent="0.25">
      <c r="A187">
        <v>11</v>
      </c>
      <c r="B187" t="s">
        <v>2157</v>
      </c>
      <c r="C187" t="s">
        <v>1552</v>
      </c>
      <c r="D187" s="4">
        <v>1972</v>
      </c>
      <c r="E187" s="4" t="s">
        <v>2167</v>
      </c>
      <c r="F187" s="4" t="s">
        <v>2656</v>
      </c>
      <c r="G187" s="4" t="s">
        <v>2803</v>
      </c>
      <c r="H187" s="6"/>
    </row>
    <row r="188" spans="1:8" x14ac:dyDescent="0.25">
      <c r="H188" s="6"/>
    </row>
    <row r="189" spans="1:8" s="4" customFormat="1" x14ac:dyDescent="0.25">
      <c r="A189" t="s">
        <v>1972</v>
      </c>
      <c r="B189" s="2" t="s">
        <v>203</v>
      </c>
      <c r="C189" s="7">
        <v>0.4</v>
      </c>
    </row>
    <row r="190" spans="1:8" s="4" customFormat="1" x14ac:dyDescent="0.25">
      <c r="A190">
        <v>1</v>
      </c>
      <c r="B190" t="s">
        <v>1477</v>
      </c>
      <c r="C190" t="s">
        <v>2830</v>
      </c>
      <c r="D190" s="4">
        <v>1968</v>
      </c>
      <c r="E190" s="4" t="s">
        <v>2123</v>
      </c>
      <c r="F190" s="4" t="s">
        <v>2639</v>
      </c>
      <c r="G190" s="4" t="s">
        <v>2803</v>
      </c>
      <c r="H190" s="6">
        <v>0.4</v>
      </c>
    </row>
    <row r="191" spans="1:8" s="4" customFormat="1" x14ac:dyDescent="0.25">
      <c r="A191">
        <v>2</v>
      </c>
      <c r="B191" t="s">
        <v>1479</v>
      </c>
      <c r="C191" t="s">
        <v>2830</v>
      </c>
      <c r="D191" s="4">
        <v>1972</v>
      </c>
      <c r="E191" s="4" t="s">
        <v>2124</v>
      </c>
      <c r="F191" s="4" t="s">
        <v>2639</v>
      </c>
      <c r="G191" s="4" t="s">
        <v>2803</v>
      </c>
      <c r="H191" s="6">
        <v>0.4</v>
      </c>
    </row>
    <row r="192" spans="1:8" s="4" customFormat="1" x14ac:dyDescent="0.25">
      <c r="A192">
        <v>3</v>
      </c>
      <c r="B192" t="s">
        <v>1239</v>
      </c>
      <c r="C192" t="s">
        <v>5527</v>
      </c>
      <c r="D192" s="4">
        <v>1973</v>
      </c>
      <c r="E192" s="4" t="s">
        <v>2125</v>
      </c>
      <c r="F192" s="4" t="s">
        <v>3763</v>
      </c>
      <c r="G192" s="4" t="s">
        <v>2803</v>
      </c>
      <c r="H192" s="6">
        <v>0.4</v>
      </c>
    </row>
    <row r="193" spans="1:8" s="4" customFormat="1" x14ac:dyDescent="0.25">
      <c r="A193">
        <v>4</v>
      </c>
      <c r="B193" t="s">
        <v>890</v>
      </c>
      <c r="C193" t="s">
        <v>1120</v>
      </c>
      <c r="D193" s="4">
        <v>1973</v>
      </c>
      <c r="E193" s="4" t="s">
        <v>1592</v>
      </c>
      <c r="F193" s="4" t="s">
        <v>2656</v>
      </c>
      <c r="G193" s="4" t="s">
        <v>2803</v>
      </c>
      <c r="H193" s="6">
        <v>0.4</v>
      </c>
    </row>
    <row r="194" spans="1:8" s="4" customFormat="1" x14ac:dyDescent="0.25">
      <c r="A194">
        <v>5</v>
      </c>
      <c r="B194" t="s">
        <v>5510</v>
      </c>
      <c r="C194" t="s">
        <v>30</v>
      </c>
      <c r="D194" s="4">
        <v>1972</v>
      </c>
      <c r="E194" s="4" t="s">
        <v>2024</v>
      </c>
      <c r="F194" s="4" t="s">
        <v>2639</v>
      </c>
      <c r="G194" s="4" t="s">
        <v>2803</v>
      </c>
      <c r="H194" s="6">
        <v>0.4</v>
      </c>
    </row>
    <row r="195" spans="1:8" s="4" customFormat="1" x14ac:dyDescent="0.25">
      <c r="A195">
        <v>6</v>
      </c>
      <c r="B195" t="s">
        <v>1825</v>
      </c>
      <c r="C195" t="s">
        <v>1910</v>
      </c>
      <c r="D195" s="4">
        <v>1974</v>
      </c>
      <c r="E195" s="4" t="s">
        <v>2126</v>
      </c>
      <c r="F195" s="4" t="s">
        <v>2984</v>
      </c>
      <c r="G195" s="4" t="s">
        <v>2803</v>
      </c>
      <c r="H195" s="6">
        <v>0.4</v>
      </c>
    </row>
    <row r="196" spans="1:8" s="4" customFormat="1" x14ac:dyDescent="0.25">
      <c r="A196">
        <v>7</v>
      </c>
      <c r="B196" t="s">
        <v>5529</v>
      </c>
      <c r="C196" t="s">
        <v>2018</v>
      </c>
      <c r="D196" s="4">
        <v>1977</v>
      </c>
      <c r="E196" s="4" t="s">
        <v>2127</v>
      </c>
      <c r="F196" s="4" t="s">
        <v>2662</v>
      </c>
      <c r="G196" s="4" t="s">
        <v>2818</v>
      </c>
      <c r="H196" s="6">
        <v>0.4</v>
      </c>
    </row>
    <row r="197" spans="1:8" s="4" customFormat="1" x14ac:dyDescent="0.25">
      <c r="A197">
        <v>8</v>
      </c>
      <c r="B197" t="s">
        <v>2019</v>
      </c>
      <c r="C197" t="s">
        <v>2020</v>
      </c>
      <c r="D197" s="4">
        <v>1975</v>
      </c>
      <c r="E197" s="4" t="s">
        <v>825</v>
      </c>
      <c r="F197" s="4" t="s">
        <v>2678</v>
      </c>
      <c r="G197" s="4" t="s">
        <v>2803</v>
      </c>
      <c r="H197" s="6">
        <v>0.4</v>
      </c>
    </row>
    <row r="198" spans="1:8" s="4" customFormat="1" x14ac:dyDescent="0.25">
      <c r="A198"/>
      <c r="B198"/>
      <c r="C198"/>
      <c r="H198" s="6"/>
    </row>
    <row r="199" spans="1:8" s="4" customFormat="1" x14ac:dyDescent="0.25">
      <c r="A199" t="s">
        <v>1973</v>
      </c>
      <c r="B199" s="2" t="s">
        <v>203</v>
      </c>
      <c r="C199" s="13">
        <v>1.8</v>
      </c>
      <c r="H199" s="6"/>
    </row>
    <row r="200" spans="1:8" s="4" customFormat="1" x14ac:dyDescent="0.25">
      <c r="A200">
        <v>1</v>
      </c>
      <c r="B200" t="s">
        <v>1477</v>
      </c>
      <c r="C200" t="s">
        <v>2830</v>
      </c>
      <c r="D200" s="4">
        <v>1968</v>
      </c>
      <c r="E200" s="4" t="s">
        <v>2022</v>
      </c>
      <c r="F200" s="4" t="s">
        <v>2639</v>
      </c>
      <c r="G200" s="4" t="s">
        <v>2803</v>
      </c>
      <c r="H200" s="12">
        <v>1.8</v>
      </c>
    </row>
    <row r="201" spans="1:8" s="4" customFormat="1" x14ac:dyDescent="0.25">
      <c r="A201">
        <v>2</v>
      </c>
      <c r="B201" t="s">
        <v>1239</v>
      </c>
      <c r="C201" t="s">
        <v>5527</v>
      </c>
      <c r="D201" s="4">
        <v>1973</v>
      </c>
      <c r="E201" s="4" t="s">
        <v>2023</v>
      </c>
      <c r="F201" s="4" t="s">
        <v>3763</v>
      </c>
      <c r="G201" s="4" t="s">
        <v>2803</v>
      </c>
      <c r="H201" s="12">
        <v>1.8</v>
      </c>
    </row>
    <row r="202" spans="1:8" s="4" customFormat="1" x14ac:dyDescent="0.25">
      <c r="A202">
        <v>3</v>
      </c>
      <c r="B202" t="s">
        <v>5510</v>
      </c>
      <c r="C202" t="s">
        <v>30</v>
      </c>
      <c r="D202" s="4">
        <v>1972</v>
      </c>
      <c r="E202" s="4" t="s">
        <v>2024</v>
      </c>
      <c r="F202" s="4" t="s">
        <v>2639</v>
      </c>
      <c r="G202" s="4" t="s">
        <v>2803</v>
      </c>
      <c r="H202" s="12">
        <v>1.8</v>
      </c>
    </row>
    <row r="203" spans="1:8" s="4" customFormat="1" x14ac:dyDescent="0.25">
      <c r="A203">
        <v>4</v>
      </c>
      <c r="B203" t="s">
        <v>1825</v>
      </c>
      <c r="C203" t="s">
        <v>1910</v>
      </c>
      <c r="D203" s="4">
        <v>1974</v>
      </c>
      <c r="E203" s="4" t="s">
        <v>1493</v>
      </c>
      <c r="F203" s="4" t="s">
        <v>2984</v>
      </c>
      <c r="G203" s="4" t="s">
        <v>2803</v>
      </c>
      <c r="H203" s="12">
        <v>1.8</v>
      </c>
    </row>
    <row r="204" spans="1:8" s="4" customFormat="1" x14ac:dyDescent="0.25">
      <c r="A204">
        <v>5</v>
      </c>
      <c r="B204" t="s">
        <v>1823</v>
      </c>
      <c r="C204" t="s">
        <v>5528</v>
      </c>
      <c r="D204" s="4">
        <v>1974</v>
      </c>
      <c r="E204" s="4" t="s">
        <v>824</v>
      </c>
      <c r="F204" s="4" t="s">
        <v>2727</v>
      </c>
      <c r="G204" s="4" t="s">
        <v>2803</v>
      </c>
      <c r="H204" s="12">
        <v>1.8</v>
      </c>
    </row>
    <row r="205" spans="1:8" s="4" customFormat="1" x14ac:dyDescent="0.25">
      <c r="A205">
        <v>6</v>
      </c>
      <c r="B205" t="s">
        <v>1827</v>
      </c>
      <c r="C205" t="s">
        <v>1120</v>
      </c>
      <c r="D205" s="4">
        <v>1978</v>
      </c>
      <c r="E205" s="4" t="s">
        <v>2025</v>
      </c>
      <c r="F205" s="4" t="s">
        <v>2656</v>
      </c>
      <c r="G205" s="4" t="s">
        <v>2818</v>
      </c>
      <c r="H205" s="12">
        <v>1.8</v>
      </c>
    </row>
    <row r="206" spans="1:8" x14ac:dyDescent="0.25">
      <c r="H206" s="4"/>
    </row>
    <row r="207" spans="1:8" x14ac:dyDescent="0.25">
      <c r="A207" t="s">
        <v>1974</v>
      </c>
      <c r="B207" s="2" t="s">
        <v>203</v>
      </c>
      <c r="C207" s="13">
        <v>1.1000000000000001</v>
      </c>
      <c r="H207" s="6"/>
    </row>
    <row r="208" spans="1:8" x14ac:dyDescent="0.25">
      <c r="A208">
        <v>1</v>
      </c>
      <c r="B208" t="s">
        <v>1479</v>
      </c>
      <c r="C208" t="s">
        <v>2830</v>
      </c>
      <c r="D208" s="4">
        <v>1972</v>
      </c>
      <c r="E208" s="4" t="s">
        <v>2026</v>
      </c>
      <c r="F208" s="4" t="s">
        <v>2639</v>
      </c>
      <c r="G208" s="4" t="s">
        <v>2803</v>
      </c>
      <c r="H208" s="6">
        <v>1.1000000000000001</v>
      </c>
    </row>
    <row r="209" spans="1:8" x14ac:dyDescent="0.25">
      <c r="A209">
        <v>2</v>
      </c>
      <c r="B209" t="s">
        <v>890</v>
      </c>
      <c r="C209" t="s">
        <v>1120</v>
      </c>
      <c r="D209" s="4">
        <v>1973</v>
      </c>
      <c r="E209" s="4" t="s">
        <v>2027</v>
      </c>
      <c r="F209" s="4" t="s">
        <v>2656</v>
      </c>
      <c r="G209" s="4" t="s">
        <v>2803</v>
      </c>
      <c r="H209" s="6">
        <v>1.1000000000000001</v>
      </c>
    </row>
    <row r="210" spans="1:8" x14ac:dyDescent="0.25">
      <c r="A210">
        <v>3</v>
      </c>
      <c r="B210" t="s">
        <v>5529</v>
      </c>
      <c r="C210" t="s">
        <v>2018</v>
      </c>
      <c r="D210" s="4">
        <v>1977</v>
      </c>
      <c r="E210" s="4" t="s">
        <v>1487</v>
      </c>
      <c r="F210" s="4" t="s">
        <v>2662</v>
      </c>
      <c r="G210" s="4" t="s">
        <v>2818</v>
      </c>
      <c r="H210" s="6">
        <v>1.1000000000000001</v>
      </c>
    </row>
    <row r="211" spans="1:8" x14ac:dyDescent="0.25">
      <c r="A211">
        <v>4</v>
      </c>
      <c r="B211" t="s">
        <v>2019</v>
      </c>
      <c r="C211" t="s">
        <v>2020</v>
      </c>
      <c r="D211" s="4">
        <v>1975</v>
      </c>
      <c r="E211" s="4" t="s">
        <v>1834</v>
      </c>
      <c r="F211" s="4" t="s">
        <v>2678</v>
      </c>
      <c r="G211" s="4" t="s">
        <v>2803</v>
      </c>
      <c r="H211" s="6">
        <v>1.1000000000000001</v>
      </c>
    </row>
    <row r="212" spans="1:8" x14ac:dyDescent="0.25">
      <c r="A212">
        <v>5</v>
      </c>
      <c r="B212" t="s">
        <v>2021</v>
      </c>
      <c r="C212" t="s">
        <v>354</v>
      </c>
      <c r="D212" s="4">
        <v>1974</v>
      </c>
      <c r="E212" s="4" t="s">
        <v>2028</v>
      </c>
      <c r="F212" s="4" t="s">
        <v>2646</v>
      </c>
      <c r="G212" s="4" t="s">
        <v>2803</v>
      </c>
      <c r="H212" s="6">
        <v>1.1000000000000001</v>
      </c>
    </row>
    <row r="213" spans="1:8" x14ac:dyDescent="0.25">
      <c r="A213">
        <v>6</v>
      </c>
      <c r="B213" t="s">
        <v>1498</v>
      </c>
      <c r="C213" t="s">
        <v>1440</v>
      </c>
      <c r="D213" s="4">
        <v>1975</v>
      </c>
      <c r="E213" s="4" t="s">
        <v>2029</v>
      </c>
      <c r="F213" s="4" t="s">
        <v>2868</v>
      </c>
      <c r="G213" s="4" t="s">
        <v>2803</v>
      </c>
      <c r="H213" s="6">
        <v>1.1000000000000001</v>
      </c>
    </row>
    <row r="214" spans="1:8" x14ac:dyDescent="0.25">
      <c r="H214" s="4"/>
    </row>
    <row r="215" spans="1:8" x14ac:dyDescent="0.25">
      <c r="A215" t="s">
        <v>956</v>
      </c>
      <c r="H215" s="4"/>
    </row>
    <row r="216" spans="1:8" x14ac:dyDescent="0.25">
      <c r="A216">
        <v>1</v>
      </c>
      <c r="B216" s="8" t="s">
        <v>2048</v>
      </c>
      <c r="C216" t="s">
        <v>1111</v>
      </c>
      <c r="D216" s="4">
        <v>1961</v>
      </c>
      <c r="E216" s="5">
        <v>6.47</v>
      </c>
      <c r="G216" s="4" t="s">
        <v>2803</v>
      </c>
      <c r="H216" s="6">
        <v>1.6</v>
      </c>
    </row>
    <row r="217" spans="1:8" s="4" customFormat="1" x14ac:dyDescent="0.25">
      <c r="A217">
        <v>2</v>
      </c>
      <c r="B217" t="s">
        <v>2049</v>
      </c>
      <c r="C217" t="s">
        <v>2050</v>
      </c>
      <c r="D217" s="4">
        <v>1977</v>
      </c>
      <c r="E217" s="5">
        <v>6.26</v>
      </c>
      <c r="F217" s="4" t="s">
        <v>2856</v>
      </c>
      <c r="G217" s="4" t="s">
        <v>2818</v>
      </c>
      <c r="H217" s="6">
        <v>0.5</v>
      </c>
    </row>
    <row r="218" spans="1:8" s="4" customFormat="1" x14ac:dyDescent="0.25">
      <c r="A218">
        <v>3</v>
      </c>
      <c r="B218" t="s">
        <v>2051</v>
      </c>
      <c r="C218" t="s">
        <v>8</v>
      </c>
      <c r="D218" s="4">
        <v>1979</v>
      </c>
      <c r="E218" s="5">
        <v>6.25</v>
      </c>
      <c r="F218" s="4" t="s">
        <v>2656</v>
      </c>
      <c r="G218" s="4" t="s">
        <v>2805</v>
      </c>
      <c r="H218" s="6">
        <v>0.2</v>
      </c>
    </row>
    <row r="219" spans="1:8" s="4" customFormat="1" x14ac:dyDescent="0.25">
      <c r="A219">
        <v>4</v>
      </c>
      <c r="B219" s="17" t="s">
        <v>5530</v>
      </c>
      <c r="C219" t="s">
        <v>5531</v>
      </c>
      <c r="D219" s="4">
        <v>1974</v>
      </c>
      <c r="E219" s="5">
        <v>6.24</v>
      </c>
      <c r="F219" s="4" t="s">
        <v>2639</v>
      </c>
      <c r="G219" s="4" t="s">
        <v>2803</v>
      </c>
      <c r="H219" s="6">
        <v>0.5</v>
      </c>
    </row>
    <row r="220" spans="1:8" x14ac:dyDescent="0.25">
      <c r="A220">
        <v>5</v>
      </c>
      <c r="B220" t="s">
        <v>2053</v>
      </c>
      <c r="C220" t="s">
        <v>1111</v>
      </c>
      <c r="E220" s="4">
        <v>6.22</v>
      </c>
      <c r="H220" s="6">
        <v>0.7</v>
      </c>
    </row>
    <row r="221" spans="1:8" x14ac:dyDescent="0.25">
      <c r="A221">
        <v>6</v>
      </c>
      <c r="B221" t="s">
        <v>2054</v>
      </c>
      <c r="C221" t="s">
        <v>5413</v>
      </c>
      <c r="D221" s="4">
        <v>1977</v>
      </c>
      <c r="E221" s="4">
        <v>6.11</v>
      </c>
      <c r="F221" s="4" t="s">
        <v>2656</v>
      </c>
      <c r="G221" s="4" t="s">
        <v>2818</v>
      </c>
      <c r="H221" s="6">
        <v>0.5</v>
      </c>
    </row>
    <row r="222" spans="1:8" x14ac:dyDescent="0.25">
      <c r="A222">
        <v>7</v>
      </c>
      <c r="B222" t="s">
        <v>2055</v>
      </c>
      <c r="C222" t="s">
        <v>114</v>
      </c>
      <c r="D222" s="4">
        <v>1970</v>
      </c>
      <c r="E222" s="4">
        <v>6.09</v>
      </c>
      <c r="F222" s="4" t="s">
        <v>2639</v>
      </c>
      <c r="G222" s="4" t="s">
        <v>2803</v>
      </c>
      <c r="H222" s="6">
        <v>-1.8</v>
      </c>
    </row>
    <row r="224" spans="1:8" x14ac:dyDescent="0.25">
      <c r="A224" t="s">
        <v>1976</v>
      </c>
    </row>
    <row r="225" spans="1:7" x14ac:dyDescent="0.25">
      <c r="A225">
        <v>1</v>
      </c>
      <c r="B225" t="s">
        <v>2013</v>
      </c>
      <c r="C225" t="s">
        <v>1120</v>
      </c>
      <c r="D225" s="4">
        <v>1973</v>
      </c>
      <c r="E225" s="4">
        <v>49.16</v>
      </c>
      <c r="F225" s="4" t="s">
        <v>2656</v>
      </c>
      <c r="G225" s="4" t="s">
        <v>2803</v>
      </c>
    </row>
    <row r="226" spans="1:7" x14ac:dyDescent="0.25">
      <c r="A226">
        <v>2</v>
      </c>
      <c r="B226" t="s">
        <v>2014</v>
      </c>
      <c r="C226" t="s">
        <v>61</v>
      </c>
      <c r="D226" s="4">
        <v>1978</v>
      </c>
      <c r="E226" s="4">
        <v>47.54</v>
      </c>
      <c r="F226" s="4" t="s">
        <v>2656</v>
      </c>
      <c r="G226" s="4" t="s">
        <v>2818</v>
      </c>
    </row>
    <row r="227" spans="1:7" x14ac:dyDescent="0.25">
      <c r="A227">
        <v>3</v>
      </c>
      <c r="B227" t="s">
        <v>2015</v>
      </c>
      <c r="C227" t="s">
        <v>61</v>
      </c>
      <c r="D227" s="4">
        <v>1951</v>
      </c>
      <c r="E227" s="4">
        <v>44.32</v>
      </c>
      <c r="F227" s="4" t="s">
        <v>2656</v>
      </c>
      <c r="G227" s="4" t="s">
        <v>2862</v>
      </c>
    </row>
    <row r="228" spans="1:7" x14ac:dyDescent="0.25">
      <c r="A228">
        <v>4</v>
      </c>
      <c r="B228" t="s">
        <v>2016</v>
      </c>
      <c r="C228" t="s">
        <v>45</v>
      </c>
      <c r="D228" s="4">
        <v>1980</v>
      </c>
      <c r="E228" s="4">
        <v>43.06</v>
      </c>
      <c r="F228" s="4" t="s">
        <v>2656</v>
      </c>
      <c r="G228" s="4" t="s">
        <v>2805</v>
      </c>
    </row>
    <row r="229" spans="1:7" x14ac:dyDescent="0.25">
      <c r="A229">
        <v>5</v>
      </c>
      <c r="B229" t="s">
        <v>2017</v>
      </c>
      <c r="C229" t="s">
        <v>8</v>
      </c>
      <c r="E229" s="4">
        <v>39.67</v>
      </c>
      <c r="F229" s="4" t="s">
        <v>2656</v>
      </c>
    </row>
    <row r="231" spans="1:7" x14ac:dyDescent="0.25">
      <c r="A231" t="s">
        <v>1977</v>
      </c>
    </row>
    <row r="232" spans="1:7" x14ac:dyDescent="0.25">
      <c r="A232">
        <v>1</v>
      </c>
      <c r="B232" t="s">
        <v>2030</v>
      </c>
      <c r="C232" t="s">
        <v>1234</v>
      </c>
      <c r="D232" s="4">
        <v>1978</v>
      </c>
      <c r="E232" s="4" t="s">
        <v>2040</v>
      </c>
      <c r="G232" s="4" t="s">
        <v>2818</v>
      </c>
    </row>
    <row r="233" spans="1:7" x14ac:dyDescent="0.25">
      <c r="A233">
        <v>2</v>
      </c>
      <c r="B233" t="s">
        <v>2031</v>
      </c>
      <c r="C233" t="s">
        <v>2038</v>
      </c>
      <c r="D233" s="4">
        <v>1974</v>
      </c>
      <c r="E233" s="4" t="s">
        <v>2041</v>
      </c>
      <c r="F233" s="4" t="s">
        <v>2672</v>
      </c>
      <c r="G233" s="4" t="s">
        <v>2803</v>
      </c>
    </row>
    <row r="234" spans="1:7" x14ac:dyDescent="0.25">
      <c r="A234">
        <v>3</v>
      </c>
      <c r="B234" t="s">
        <v>2032</v>
      </c>
      <c r="C234" t="s">
        <v>5532</v>
      </c>
      <c r="D234" s="4">
        <v>1974</v>
      </c>
      <c r="E234" s="4" t="s">
        <v>2042</v>
      </c>
      <c r="F234" s="4" t="s">
        <v>3657</v>
      </c>
      <c r="G234" s="4" t="s">
        <v>2803</v>
      </c>
    </row>
    <row r="235" spans="1:7" x14ac:dyDescent="0.25">
      <c r="A235">
        <v>4</v>
      </c>
      <c r="B235" t="s">
        <v>2033</v>
      </c>
      <c r="C235" t="s">
        <v>1120</v>
      </c>
      <c r="D235" s="4">
        <v>1973</v>
      </c>
      <c r="E235" s="4" t="s">
        <v>2043</v>
      </c>
      <c r="F235" s="4" t="s">
        <v>2656</v>
      </c>
      <c r="G235" s="4" t="s">
        <v>2803</v>
      </c>
    </row>
    <row r="236" spans="1:7" x14ac:dyDescent="0.25">
      <c r="A236">
        <v>5</v>
      </c>
      <c r="B236" t="s">
        <v>2034</v>
      </c>
      <c r="C236" t="s">
        <v>1120</v>
      </c>
      <c r="D236" s="4">
        <v>1978</v>
      </c>
      <c r="E236" s="4" t="s">
        <v>2044</v>
      </c>
      <c r="F236" s="4" t="s">
        <v>2656</v>
      </c>
      <c r="G236" s="4" t="s">
        <v>2818</v>
      </c>
    </row>
    <row r="237" spans="1:7" x14ac:dyDescent="0.25">
      <c r="A237">
        <v>6</v>
      </c>
      <c r="B237" t="s">
        <v>2035</v>
      </c>
      <c r="C237" t="s">
        <v>2039</v>
      </c>
      <c r="D237" s="4">
        <v>1978</v>
      </c>
      <c r="E237" s="4" t="s">
        <v>2045</v>
      </c>
      <c r="F237" s="4" t="s">
        <v>2656</v>
      </c>
      <c r="G237" s="4" t="s">
        <v>2818</v>
      </c>
    </row>
    <row r="238" spans="1:7" x14ac:dyDescent="0.25">
      <c r="A238">
        <v>7</v>
      </c>
      <c r="B238" t="s">
        <v>2036</v>
      </c>
      <c r="C238" t="s">
        <v>158</v>
      </c>
      <c r="D238" s="4">
        <v>1967</v>
      </c>
      <c r="E238" s="4" t="s">
        <v>2046</v>
      </c>
      <c r="F238" s="4" t="s">
        <v>2639</v>
      </c>
      <c r="G238" s="4" t="s">
        <v>2803</v>
      </c>
    </row>
    <row r="239" spans="1:7" x14ac:dyDescent="0.25">
      <c r="A239">
        <v>8</v>
      </c>
      <c r="B239" t="s">
        <v>2037</v>
      </c>
      <c r="C239" t="s">
        <v>5533</v>
      </c>
      <c r="D239" s="4">
        <v>1963</v>
      </c>
      <c r="E239" s="4" t="s">
        <v>2047</v>
      </c>
      <c r="F239" s="4" t="s">
        <v>2691</v>
      </c>
      <c r="G239" s="4" t="s">
        <v>2803</v>
      </c>
    </row>
  </sheetData>
  <conditionalFormatting sqref="H147 H156:H188 H23:H130">
    <cfRule type="cellIs" dxfId="121" priority="30" operator="greaterThanOrEqual">
      <formula>0</formula>
    </cfRule>
  </conditionalFormatting>
  <conditionalFormatting sqref="H131:H146">
    <cfRule type="cellIs" dxfId="120" priority="28" operator="greaterThanOrEqual">
      <formula>0</formula>
    </cfRule>
  </conditionalFormatting>
  <conditionalFormatting sqref="C131">
    <cfRule type="cellIs" dxfId="119" priority="27" operator="greaterThanOrEqual">
      <formula>0</formula>
    </cfRule>
  </conditionalFormatting>
  <conditionalFormatting sqref="C156">
    <cfRule type="cellIs" dxfId="118" priority="26" operator="greaterThanOrEqual">
      <formula>0</formula>
    </cfRule>
  </conditionalFormatting>
  <conditionalFormatting sqref="C22">
    <cfRule type="cellIs" dxfId="117" priority="25" operator="greaterThanOrEqual">
      <formula>0</formula>
    </cfRule>
  </conditionalFormatting>
  <conditionalFormatting sqref="C30">
    <cfRule type="cellIs" dxfId="116" priority="24" operator="greaterThanOrEqual">
      <formula>0</formula>
    </cfRule>
  </conditionalFormatting>
  <conditionalFormatting sqref="H199">
    <cfRule type="cellIs" dxfId="115" priority="23" operator="greaterThanOrEqual">
      <formula>0</formula>
    </cfRule>
  </conditionalFormatting>
  <conditionalFormatting sqref="C189">
    <cfRule type="cellIs" dxfId="114" priority="21" operator="greaterThanOrEqual">
      <formula>0</formula>
    </cfRule>
  </conditionalFormatting>
  <conditionalFormatting sqref="H190:H198">
    <cfRule type="cellIs" dxfId="113" priority="20" operator="greaterThanOrEqual">
      <formula>0</formula>
    </cfRule>
  </conditionalFormatting>
  <conditionalFormatting sqref="C199">
    <cfRule type="cellIs" dxfId="112" priority="18" operator="greaterThanOrEqual">
      <formula>0</formula>
    </cfRule>
  </conditionalFormatting>
  <conditionalFormatting sqref="H200:H205">
    <cfRule type="cellIs" dxfId="111" priority="19" operator="greaterThanOrEqual">
      <formula>0</formula>
    </cfRule>
  </conditionalFormatting>
  <conditionalFormatting sqref="C32">
    <cfRule type="cellIs" dxfId="110" priority="16" operator="greaterThanOrEqual">
      <formula>0</formula>
    </cfRule>
  </conditionalFormatting>
  <conditionalFormatting sqref="C40">
    <cfRule type="cellIs" dxfId="109" priority="15" operator="greaterThanOrEqual">
      <formula>0</formula>
    </cfRule>
  </conditionalFormatting>
  <conditionalFormatting sqref="C37">
    <cfRule type="cellIs" dxfId="108" priority="13" operator="greaterThanOrEqual">
      <formula>0</formula>
    </cfRule>
  </conditionalFormatting>
  <conditionalFormatting sqref="C44">
    <cfRule type="cellIs" dxfId="107" priority="12" operator="greaterThanOrEqual">
      <formula>0</formula>
    </cfRule>
  </conditionalFormatting>
  <conditionalFormatting sqref="C4">
    <cfRule type="cellIs" dxfId="106" priority="9" operator="greaterThanOrEqual">
      <formula>0</formula>
    </cfRule>
  </conditionalFormatting>
  <conditionalFormatting sqref="C13">
    <cfRule type="cellIs" dxfId="105" priority="8" operator="greaterThanOrEqual">
      <formula>0</formula>
    </cfRule>
  </conditionalFormatting>
  <conditionalFormatting sqref="H5:H12">
    <cfRule type="cellIs" dxfId="104" priority="7" operator="greaterThanOrEqual">
      <formula>0</formula>
    </cfRule>
  </conditionalFormatting>
  <conditionalFormatting sqref="H14:H20">
    <cfRule type="cellIs" dxfId="103" priority="6" operator="greaterThanOrEqual">
      <formula>0</formula>
    </cfRule>
  </conditionalFormatting>
  <conditionalFormatting sqref="C207">
    <cfRule type="cellIs" dxfId="102" priority="5" operator="greaterThanOrEqual">
      <formula>0</formula>
    </cfRule>
  </conditionalFormatting>
  <conditionalFormatting sqref="H207:H213">
    <cfRule type="cellIs" dxfId="101" priority="4" operator="greaterThanOrEqual">
      <formula>0</formula>
    </cfRule>
  </conditionalFormatting>
  <conditionalFormatting sqref="C20">
    <cfRule type="cellIs" dxfId="100" priority="2" operator="greaterThanOrEqual">
      <formula>0</formula>
    </cfRule>
  </conditionalFormatting>
  <conditionalFormatting sqref="H216:H222">
    <cfRule type="cellIs" dxfId="99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8"/>
  <sheetViews>
    <sheetView zoomScaleNormal="100" workbookViewId="0">
      <selection activeCell="C260" sqref="C260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</cols>
  <sheetData>
    <row r="2" spans="1:8" x14ac:dyDescent="0.25">
      <c r="C2" s="1" t="s">
        <v>1702</v>
      </c>
      <c r="D2" s="3"/>
    </row>
    <row r="4" spans="1:8" x14ac:dyDescent="0.25">
      <c r="A4" t="s">
        <v>1703</v>
      </c>
      <c r="B4" s="2" t="s">
        <v>203</v>
      </c>
      <c r="C4" s="7">
        <v>-0.6</v>
      </c>
      <c r="H4" s="4" t="s">
        <v>203</v>
      </c>
    </row>
    <row r="5" spans="1:8" x14ac:dyDescent="0.25">
      <c r="A5">
        <v>1</v>
      </c>
      <c r="B5" t="s">
        <v>1947</v>
      </c>
      <c r="C5" t="s">
        <v>2281</v>
      </c>
      <c r="D5" s="4">
        <v>1973</v>
      </c>
      <c r="E5" s="4" t="s">
        <v>1320</v>
      </c>
      <c r="F5" s="4" t="s">
        <v>2639</v>
      </c>
      <c r="G5" s="4" t="s">
        <v>2640</v>
      </c>
      <c r="H5" s="6">
        <v>-0.6</v>
      </c>
    </row>
    <row r="6" spans="1:8" x14ac:dyDescent="0.25">
      <c r="A6">
        <v>2</v>
      </c>
      <c r="B6" t="s">
        <v>1950</v>
      </c>
      <c r="C6" t="s">
        <v>1706</v>
      </c>
      <c r="D6" s="4">
        <v>1976</v>
      </c>
      <c r="E6" s="4" t="s">
        <v>1538</v>
      </c>
      <c r="F6" s="4" t="s">
        <v>3154</v>
      </c>
      <c r="G6" s="4" t="s">
        <v>2657</v>
      </c>
      <c r="H6" s="6">
        <v>-0.6</v>
      </c>
    </row>
    <row r="7" spans="1:8" x14ac:dyDescent="0.25">
      <c r="A7">
        <v>3</v>
      </c>
      <c r="B7" t="s">
        <v>1948</v>
      </c>
      <c r="C7" t="s">
        <v>1707</v>
      </c>
      <c r="D7" s="4">
        <v>1978</v>
      </c>
      <c r="E7" s="4" t="s">
        <v>1711</v>
      </c>
      <c r="G7" s="4" t="s">
        <v>2760</v>
      </c>
      <c r="H7" s="6">
        <v>-0.6</v>
      </c>
    </row>
    <row r="8" spans="1:8" x14ac:dyDescent="0.25">
      <c r="A8">
        <v>4</v>
      </c>
      <c r="B8" t="s">
        <v>1708</v>
      </c>
      <c r="C8" t="s">
        <v>5477</v>
      </c>
      <c r="D8" s="4">
        <v>1969</v>
      </c>
      <c r="E8" s="4" t="s">
        <v>1711</v>
      </c>
      <c r="F8" s="4" t="s">
        <v>2639</v>
      </c>
      <c r="G8" s="4" t="s">
        <v>2640</v>
      </c>
      <c r="H8" s="6">
        <v>-0.6</v>
      </c>
    </row>
    <row r="9" spans="1:8" x14ac:dyDescent="0.25">
      <c r="A9">
        <v>5</v>
      </c>
      <c r="B9" t="s">
        <v>1319</v>
      </c>
      <c r="C9" t="s">
        <v>5400</v>
      </c>
      <c r="D9" s="4">
        <v>1968</v>
      </c>
      <c r="E9" s="4" t="s">
        <v>1712</v>
      </c>
      <c r="F9" s="4" t="s">
        <v>2643</v>
      </c>
      <c r="G9" s="4" t="s">
        <v>2640</v>
      </c>
      <c r="H9" s="6">
        <v>-0.6</v>
      </c>
    </row>
    <row r="10" spans="1:8" x14ac:dyDescent="0.25">
      <c r="A10">
        <v>6</v>
      </c>
      <c r="B10" t="s">
        <v>1536</v>
      </c>
      <c r="C10" t="s">
        <v>5478</v>
      </c>
      <c r="D10" s="4">
        <v>1970</v>
      </c>
      <c r="E10" s="4" t="s">
        <v>1712</v>
      </c>
      <c r="F10" s="4" t="s">
        <v>2713</v>
      </c>
      <c r="G10" s="4" t="s">
        <v>2640</v>
      </c>
      <c r="H10" s="6">
        <v>-0.6</v>
      </c>
    </row>
    <row r="11" spans="1:8" x14ac:dyDescent="0.25">
      <c r="A11">
        <v>7</v>
      </c>
      <c r="B11" t="s">
        <v>1709</v>
      </c>
      <c r="C11" t="s">
        <v>1566</v>
      </c>
      <c r="D11" s="4">
        <v>1966</v>
      </c>
      <c r="E11" s="4" t="s">
        <v>1121</v>
      </c>
      <c r="G11" s="4" t="s">
        <v>2640</v>
      </c>
      <c r="H11" s="6">
        <v>-0.6</v>
      </c>
    </row>
    <row r="12" spans="1:8" x14ac:dyDescent="0.25">
      <c r="A12">
        <v>8</v>
      </c>
      <c r="B12" t="s">
        <v>1710</v>
      </c>
      <c r="C12" s="7" t="s">
        <v>1366</v>
      </c>
      <c r="D12" s="4">
        <v>1974</v>
      </c>
      <c r="E12" s="4" t="s">
        <v>1713</v>
      </c>
      <c r="F12" s="4" t="s">
        <v>2678</v>
      </c>
      <c r="G12" s="4" t="s">
        <v>2640</v>
      </c>
      <c r="H12" s="6">
        <v>-0.6</v>
      </c>
    </row>
    <row r="13" spans="1:8" x14ac:dyDescent="0.25">
      <c r="C13" s="7"/>
      <c r="H13" s="6"/>
    </row>
    <row r="14" spans="1:8" x14ac:dyDescent="0.25">
      <c r="A14" t="s">
        <v>1704</v>
      </c>
      <c r="B14" s="2" t="s">
        <v>203</v>
      </c>
      <c r="C14" s="13">
        <v>-1</v>
      </c>
      <c r="H14" s="6"/>
    </row>
    <row r="15" spans="1:8" x14ac:dyDescent="0.25">
      <c r="A15">
        <v>1</v>
      </c>
      <c r="B15" t="s">
        <v>1119</v>
      </c>
      <c r="C15" t="s">
        <v>1120</v>
      </c>
      <c r="D15" s="4">
        <v>1964</v>
      </c>
      <c r="E15" s="4" t="s">
        <v>1714</v>
      </c>
      <c r="F15" s="4" t="s">
        <v>2656</v>
      </c>
      <c r="G15" s="4" t="s">
        <v>2640</v>
      </c>
      <c r="H15" s="12">
        <v>-1</v>
      </c>
    </row>
    <row r="16" spans="1:8" x14ac:dyDescent="0.25">
      <c r="A16">
        <v>2</v>
      </c>
      <c r="B16" t="s">
        <v>1717</v>
      </c>
      <c r="C16" s="7" t="s">
        <v>1028</v>
      </c>
      <c r="E16" s="4" t="s">
        <v>1715</v>
      </c>
      <c r="G16" s="4"/>
      <c r="H16" s="12">
        <v>-1</v>
      </c>
    </row>
    <row r="17" spans="1:8" x14ac:dyDescent="0.25">
      <c r="A17">
        <v>3</v>
      </c>
      <c r="B17" t="s">
        <v>1718</v>
      </c>
      <c r="C17" s="7" t="s">
        <v>163</v>
      </c>
      <c r="E17" s="4" t="s">
        <v>1716</v>
      </c>
      <c r="F17" s="4" t="s">
        <v>2639</v>
      </c>
      <c r="H17" s="12">
        <v>-1</v>
      </c>
    </row>
    <row r="18" spans="1:8" x14ac:dyDescent="0.25">
      <c r="A18">
        <v>4</v>
      </c>
      <c r="B18" s="14" t="s">
        <v>1949</v>
      </c>
      <c r="C18" t="s">
        <v>1111</v>
      </c>
      <c r="E18" s="4" t="s">
        <v>1027</v>
      </c>
      <c r="H18" s="12">
        <v>-1</v>
      </c>
    </row>
    <row r="19" spans="1:8" x14ac:dyDescent="0.25">
      <c r="H19" s="12"/>
    </row>
    <row r="20" spans="1:8" x14ac:dyDescent="0.25">
      <c r="A20" t="s">
        <v>1719</v>
      </c>
      <c r="B20" s="2" t="s">
        <v>203</v>
      </c>
      <c r="C20" s="7">
        <v>0.4</v>
      </c>
      <c r="H20" s="12"/>
    </row>
    <row r="21" spans="1:8" x14ac:dyDescent="0.25">
      <c r="A21">
        <v>1</v>
      </c>
      <c r="B21" t="s">
        <v>1950</v>
      </c>
      <c r="C21" t="s">
        <v>1706</v>
      </c>
      <c r="D21" s="4">
        <v>1976</v>
      </c>
      <c r="E21" s="4" t="s">
        <v>1124</v>
      </c>
      <c r="F21" s="4" t="s">
        <v>3154</v>
      </c>
      <c r="G21" s="4" t="s">
        <v>2657</v>
      </c>
      <c r="H21" s="12">
        <v>0.4</v>
      </c>
    </row>
    <row r="22" spans="1:8" x14ac:dyDescent="0.25">
      <c r="A22">
        <v>2</v>
      </c>
      <c r="B22" t="s">
        <v>1536</v>
      </c>
      <c r="C22" t="s">
        <v>5478</v>
      </c>
      <c r="D22" s="4">
        <v>1970</v>
      </c>
      <c r="E22" s="4" t="s">
        <v>1729</v>
      </c>
      <c r="F22" s="4" t="s">
        <v>2713</v>
      </c>
      <c r="G22" s="4" t="s">
        <v>2640</v>
      </c>
      <c r="H22" s="12">
        <v>0.4</v>
      </c>
    </row>
    <row r="23" spans="1:8" x14ac:dyDescent="0.25">
      <c r="A23">
        <v>3</v>
      </c>
      <c r="B23" t="s">
        <v>1119</v>
      </c>
      <c r="C23" t="s">
        <v>2723</v>
      </c>
      <c r="D23" s="4">
        <v>1964</v>
      </c>
      <c r="E23" s="4" t="s">
        <v>1730</v>
      </c>
      <c r="F23" s="4" t="s">
        <v>2656</v>
      </c>
      <c r="G23" s="4" t="s">
        <v>2640</v>
      </c>
      <c r="H23" s="12">
        <v>0.4</v>
      </c>
    </row>
    <row r="24" spans="1:8" x14ac:dyDescent="0.25">
      <c r="A24">
        <v>4</v>
      </c>
      <c r="B24" t="s">
        <v>1321</v>
      </c>
      <c r="C24" t="s">
        <v>1120</v>
      </c>
      <c r="D24" s="4">
        <v>1974</v>
      </c>
      <c r="E24" s="4" t="s">
        <v>1731</v>
      </c>
      <c r="F24" s="4" t="s">
        <v>2656</v>
      </c>
      <c r="G24" s="4" t="s">
        <v>2640</v>
      </c>
      <c r="H24" s="12">
        <v>0.4</v>
      </c>
    </row>
    <row r="25" spans="1:8" x14ac:dyDescent="0.25">
      <c r="A25">
        <v>5</v>
      </c>
      <c r="B25" t="s">
        <v>1717</v>
      </c>
      <c r="C25" s="7" t="s">
        <v>1028</v>
      </c>
      <c r="E25" s="4" t="s">
        <v>1322</v>
      </c>
      <c r="H25" s="12">
        <v>0.4</v>
      </c>
    </row>
    <row r="26" spans="1:8" x14ac:dyDescent="0.25">
      <c r="A26">
        <v>6</v>
      </c>
      <c r="B26" t="s">
        <v>1722</v>
      </c>
      <c r="C26" t="s">
        <v>1028</v>
      </c>
      <c r="D26" s="4">
        <v>1968</v>
      </c>
      <c r="E26" s="4" t="s">
        <v>1716</v>
      </c>
      <c r="G26" s="4" t="s">
        <v>2640</v>
      </c>
      <c r="H26" s="12">
        <v>0.4</v>
      </c>
    </row>
    <row r="27" spans="1:8" x14ac:dyDescent="0.25">
      <c r="H27" s="12"/>
    </row>
    <row r="28" spans="1:8" x14ac:dyDescent="0.25">
      <c r="A28" t="s">
        <v>1720</v>
      </c>
      <c r="B28" s="2" t="s">
        <v>203</v>
      </c>
      <c r="C28" s="7">
        <v>0</v>
      </c>
      <c r="H28" s="12"/>
    </row>
    <row r="29" spans="1:8" x14ac:dyDescent="0.25">
      <c r="A29">
        <v>1</v>
      </c>
      <c r="B29" t="s">
        <v>1319</v>
      </c>
      <c r="C29" t="s">
        <v>5400</v>
      </c>
      <c r="D29" s="4">
        <v>1968</v>
      </c>
      <c r="E29" s="4" t="s">
        <v>1732</v>
      </c>
      <c r="F29" s="4" t="s">
        <v>2643</v>
      </c>
      <c r="G29" s="4" t="s">
        <v>2640</v>
      </c>
      <c r="H29" s="12">
        <v>0</v>
      </c>
    </row>
    <row r="30" spans="1:8" x14ac:dyDescent="0.25">
      <c r="A30">
        <v>2</v>
      </c>
      <c r="B30" t="s">
        <v>1709</v>
      </c>
      <c r="C30" t="s">
        <v>1566</v>
      </c>
      <c r="D30" s="4">
        <v>1966</v>
      </c>
      <c r="E30" s="4" t="s">
        <v>1117</v>
      </c>
      <c r="G30" s="4" t="s">
        <v>2640</v>
      </c>
      <c r="H30" s="12">
        <v>0</v>
      </c>
    </row>
    <row r="31" spans="1:8" x14ac:dyDescent="0.25">
      <c r="A31">
        <v>3</v>
      </c>
      <c r="B31" t="s">
        <v>1948</v>
      </c>
      <c r="C31" t="s">
        <v>1707</v>
      </c>
      <c r="D31" s="4">
        <v>1978</v>
      </c>
      <c r="E31" s="4" t="s">
        <v>1729</v>
      </c>
      <c r="G31" s="4" t="s">
        <v>2760</v>
      </c>
      <c r="H31" s="12">
        <v>0</v>
      </c>
    </row>
    <row r="32" spans="1:8" x14ac:dyDescent="0.25">
      <c r="A32">
        <v>4</v>
      </c>
      <c r="B32" t="s">
        <v>1710</v>
      </c>
      <c r="C32" s="7" t="s">
        <v>1366</v>
      </c>
      <c r="D32" s="4">
        <v>1974</v>
      </c>
      <c r="E32" s="4" t="s">
        <v>1733</v>
      </c>
      <c r="F32" s="4" t="s">
        <v>2678</v>
      </c>
      <c r="G32" s="4" t="s">
        <v>2640</v>
      </c>
      <c r="H32" s="12">
        <v>0</v>
      </c>
    </row>
    <row r="33" spans="1:8" x14ac:dyDescent="0.25">
      <c r="A33">
        <v>5</v>
      </c>
      <c r="B33" t="s">
        <v>1533</v>
      </c>
      <c r="C33" t="s">
        <v>1534</v>
      </c>
      <c r="E33" s="4" t="s">
        <v>1733</v>
      </c>
      <c r="H33" s="12">
        <v>0</v>
      </c>
    </row>
    <row r="34" spans="1:8" x14ac:dyDescent="0.25">
      <c r="A34">
        <v>6</v>
      </c>
      <c r="B34" t="s">
        <v>1723</v>
      </c>
      <c r="C34" t="s">
        <v>5401</v>
      </c>
      <c r="D34" s="4">
        <v>1960</v>
      </c>
      <c r="E34" s="4" t="s">
        <v>1734</v>
      </c>
      <c r="F34" s="4" t="s">
        <v>2643</v>
      </c>
      <c r="G34" s="4" t="s">
        <v>2640</v>
      </c>
      <c r="H34" s="12">
        <v>0</v>
      </c>
    </row>
    <row r="35" spans="1:8" x14ac:dyDescent="0.25">
      <c r="A35">
        <v>7</v>
      </c>
      <c r="B35" s="14" t="s">
        <v>1949</v>
      </c>
      <c r="C35" t="s">
        <v>1111</v>
      </c>
      <c r="E35" s="4" t="s">
        <v>1714</v>
      </c>
      <c r="H35" s="12">
        <v>0</v>
      </c>
    </row>
    <row r="36" spans="1:8" x14ac:dyDescent="0.25">
      <c r="H36" s="12"/>
    </row>
    <row r="37" spans="1:8" x14ac:dyDescent="0.25">
      <c r="A37" t="s">
        <v>1721</v>
      </c>
      <c r="B37" s="2" t="s">
        <v>203</v>
      </c>
      <c r="C37" s="7">
        <v>-0.5</v>
      </c>
      <c r="H37" s="12"/>
    </row>
    <row r="38" spans="1:8" x14ac:dyDescent="0.25">
      <c r="A38">
        <v>1</v>
      </c>
      <c r="B38" t="s">
        <v>1947</v>
      </c>
      <c r="C38" t="s">
        <v>2281</v>
      </c>
      <c r="D38" s="4">
        <v>1973</v>
      </c>
      <c r="E38" s="4" t="s">
        <v>1712</v>
      </c>
      <c r="F38" s="4" t="s">
        <v>2639</v>
      </c>
      <c r="G38" s="4" t="s">
        <v>2640</v>
      </c>
      <c r="H38" s="12">
        <v>-0.5</v>
      </c>
    </row>
    <row r="39" spans="1:8" x14ac:dyDescent="0.25">
      <c r="A39">
        <v>2</v>
      </c>
      <c r="B39" t="s">
        <v>1708</v>
      </c>
      <c r="C39" t="s">
        <v>5477</v>
      </c>
      <c r="D39" s="4">
        <v>1969</v>
      </c>
      <c r="E39" s="4" t="s">
        <v>1733</v>
      </c>
      <c r="G39" s="4" t="s">
        <v>2640</v>
      </c>
      <c r="H39" s="12">
        <v>-0.5</v>
      </c>
    </row>
    <row r="40" spans="1:8" x14ac:dyDescent="0.25">
      <c r="A40">
        <v>3</v>
      </c>
      <c r="B40" t="s">
        <v>1718</v>
      </c>
      <c r="C40" s="7" t="s">
        <v>163</v>
      </c>
      <c r="E40" s="4" t="s">
        <v>1121</v>
      </c>
      <c r="H40" s="12">
        <v>-0.5</v>
      </c>
    </row>
    <row r="41" spans="1:8" x14ac:dyDescent="0.25">
      <c r="A41">
        <v>4</v>
      </c>
      <c r="B41" s="17" t="s">
        <v>5479</v>
      </c>
      <c r="C41" t="s">
        <v>161</v>
      </c>
      <c r="D41" s="4">
        <v>1965</v>
      </c>
      <c r="E41" s="4" t="s">
        <v>1735</v>
      </c>
      <c r="F41" s="4" t="s">
        <v>3154</v>
      </c>
      <c r="G41" s="4" t="s">
        <v>2640</v>
      </c>
      <c r="H41" s="12">
        <v>-0.5</v>
      </c>
    </row>
    <row r="42" spans="1:8" x14ac:dyDescent="0.25">
      <c r="A42">
        <v>5</v>
      </c>
      <c r="B42" t="s">
        <v>1724</v>
      </c>
      <c r="C42" t="s">
        <v>1725</v>
      </c>
      <c r="D42" s="4">
        <v>1978</v>
      </c>
      <c r="E42" s="4" t="s">
        <v>1715</v>
      </c>
      <c r="G42" s="4" t="s">
        <v>2760</v>
      </c>
      <c r="H42" s="12">
        <v>-0.5</v>
      </c>
    </row>
    <row r="43" spans="1:8" x14ac:dyDescent="0.25">
      <c r="A43">
        <v>6</v>
      </c>
      <c r="B43" t="s">
        <v>1726</v>
      </c>
      <c r="C43" t="s">
        <v>4029</v>
      </c>
      <c r="D43" s="26">
        <v>1971</v>
      </c>
      <c r="E43" s="4" t="s">
        <v>1736</v>
      </c>
      <c r="H43" s="12">
        <v>-0.5</v>
      </c>
    </row>
    <row r="44" spans="1:8" x14ac:dyDescent="0.25">
      <c r="A44">
        <v>7</v>
      </c>
      <c r="B44" t="s">
        <v>1727</v>
      </c>
      <c r="C44" t="s">
        <v>1728</v>
      </c>
      <c r="E44" s="4" t="s">
        <v>1737</v>
      </c>
      <c r="H44" s="12">
        <v>-0.5</v>
      </c>
    </row>
    <row r="45" spans="1:8" x14ac:dyDescent="0.25">
      <c r="H45" s="12"/>
    </row>
    <row r="46" spans="1:8" x14ac:dyDescent="0.25">
      <c r="A46" t="s">
        <v>369</v>
      </c>
      <c r="H46" s="12"/>
    </row>
    <row r="47" spans="1:8" x14ac:dyDescent="0.25">
      <c r="A47">
        <v>1</v>
      </c>
      <c r="B47" t="s">
        <v>1794</v>
      </c>
      <c r="C47" t="s">
        <v>1795</v>
      </c>
      <c r="D47" s="4">
        <v>1966</v>
      </c>
      <c r="E47" s="4" t="s">
        <v>1796</v>
      </c>
      <c r="F47" s="4" t="s">
        <v>2771</v>
      </c>
      <c r="G47" s="4" t="s">
        <v>2640</v>
      </c>
      <c r="H47" s="12"/>
    </row>
    <row r="48" spans="1:8" x14ac:dyDescent="0.25">
      <c r="A48">
        <v>2</v>
      </c>
      <c r="B48" t="s">
        <v>1951</v>
      </c>
      <c r="C48" t="s">
        <v>5480</v>
      </c>
      <c r="D48" s="4">
        <v>1968</v>
      </c>
      <c r="E48" s="4" t="s">
        <v>1797</v>
      </c>
      <c r="F48" s="4" t="s">
        <v>2639</v>
      </c>
      <c r="G48" s="4" t="s">
        <v>2640</v>
      </c>
      <c r="H48" s="12"/>
    </row>
    <row r="49" spans="1:8" x14ac:dyDescent="0.25">
      <c r="A49">
        <v>3</v>
      </c>
      <c r="B49" t="s">
        <v>1798</v>
      </c>
      <c r="C49" t="s">
        <v>5480</v>
      </c>
      <c r="D49" s="4">
        <v>1970</v>
      </c>
      <c r="E49" s="4" t="s">
        <v>1799</v>
      </c>
      <c r="F49" s="4" t="s">
        <v>2639</v>
      </c>
      <c r="G49" s="4" t="s">
        <v>2640</v>
      </c>
      <c r="H49" s="12"/>
    </row>
    <row r="50" spans="1:8" x14ac:dyDescent="0.25">
      <c r="A50">
        <v>4</v>
      </c>
      <c r="B50" t="s">
        <v>1104</v>
      </c>
      <c r="C50" t="s">
        <v>2830</v>
      </c>
      <c r="D50" s="4">
        <v>1971</v>
      </c>
      <c r="E50" s="4" t="s">
        <v>1800</v>
      </c>
      <c r="F50" s="4" t="s">
        <v>2639</v>
      </c>
      <c r="G50" s="4" t="s">
        <v>2640</v>
      </c>
      <c r="H50" s="12"/>
    </row>
    <row r="51" spans="1:8" x14ac:dyDescent="0.25">
      <c r="A51">
        <v>5</v>
      </c>
      <c r="B51" t="s">
        <v>1801</v>
      </c>
      <c r="C51" t="s">
        <v>5568</v>
      </c>
      <c r="D51" s="4">
        <v>1963</v>
      </c>
      <c r="E51" s="4" t="s">
        <v>1800</v>
      </c>
      <c r="F51" s="4" t="s">
        <v>2639</v>
      </c>
      <c r="G51" s="4" t="s">
        <v>2640</v>
      </c>
      <c r="H51" s="12"/>
    </row>
    <row r="52" spans="1:8" x14ac:dyDescent="0.25">
      <c r="A52">
        <v>6</v>
      </c>
      <c r="B52" t="s">
        <v>1803</v>
      </c>
      <c r="C52" t="s">
        <v>3068</v>
      </c>
      <c r="D52" s="4">
        <v>1974</v>
      </c>
      <c r="E52" s="4" t="s">
        <v>1802</v>
      </c>
      <c r="F52" s="16"/>
      <c r="G52" s="4" t="s">
        <v>2640</v>
      </c>
      <c r="H52" s="12"/>
    </row>
    <row r="53" spans="1:8" x14ac:dyDescent="0.25">
      <c r="A53">
        <v>7</v>
      </c>
      <c r="B53" t="s">
        <v>1804</v>
      </c>
      <c r="C53" t="s">
        <v>1028</v>
      </c>
      <c r="E53" s="4" t="s">
        <v>1805</v>
      </c>
      <c r="H53" s="12"/>
    </row>
    <row r="54" spans="1:8" x14ac:dyDescent="0.25">
      <c r="A54">
        <v>8</v>
      </c>
      <c r="B54" t="s">
        <v>1806</v>
      </c>
      <c r="C54" t="s">
        <v>673</v>
      </c>
      <c r="D54" s="4">
        <v>1972</v>
      </c>
      <c r="E54" s="4" t="s">
        <v>1807</v>
      </c>
      <c r="F54" s="4" t="s">
        <v>2691</v>
      </c>
      <c r="G54" s="4" t="s">
        <v>2640</v>
      </c>
      <c r="H54" s="12"/>
    </row>
    <row r="55" spans="1:8" x14ac:dyDescent="0.25">
      <c r="H55" s="12"/>
    </row>
    <row r="56" spans="1:8" x14ac:dyDescent="0.25">
      <c r="A56" t="s">
        <v>370</v>
      </c>
      <c r="H56" s="12"/>
    </row>
    <row r="57" spans="1:8" x14ac:dyDescent="0.25">
      <c r="A57">
        <v>1</v>
      </c>
      <c r="B57" t="s">
        <v>1808</v>
      </c>
      <c r="C57" t="s">
        <v>3059</v>
      </c>
      <c r="D57" s="4">
        <v>1971</v>
      </c>
      <c r="E57" s="4" t="s">
        <v>1809</v>
      </c>
      <c r="F57" s="4" t="s">
        <v>2713</v>
      </c>
      <c r="G57" s="4" t="s">
        <v>2640</v>
      </c>
      <c r="H57" s="12"/>
    </row>
    <row r="58" spans="1:8" x14ac:dyDescent="0.25">
      <c r="A58">
        <v>2</v>
      </c>
      <c r="B58" t="s">
        <v>1810</v>
      </c>
      <c r="C58" t="s">
        <v>1463</v>
      </c>
      <c r="D58" s="4">
        <v>1970</v>
      </c>
      <c r="E58" s="4" t="s">
        <v>1811</v>
      </c>
      <c r="F58" s="4" t="s">
        <v>2639</v>
      </c>
      <c r="G58" s="4" t="s">
        <v>2640</v>
      </c>
      <c r="H58" s="12"/>
    </row>
    <row r="59" spans="1:8" x14ac:dyDescent="0.25">
      <c r="A59">
        <v>3</v>
      </c>
      <c r="B59" t="s">
        <v>1812</v>
      </c>
      <c r="C59" t="s">
        <v>673</v>
      </c>
      <c r="D59" s="4">
        <v>1972</v>
      </c>
      <c r="E59" s="4" t="s">
        <v>1813</v>
      </c>
      <c r="F59" s="4" t="s">
        <v>2691</v>
      </c>
      <c r="G59" s="4" t="s">
        <v>2640</v>
      </c>
      <c r="H59" s="12"/>
    </row>
    <row r="60" spans="1:8" x14ac:dyDescent="0.25">
      <c r="A60">
        <v>4</v>
      </c>
      <c r="B60" t="s">
        <v>1814</v>
      </c>
      <c r="C60" t="s">
        <v>1043</v>
      </c>
      <c r="D60" s="4">
        <v>1974</v>
      </c>
      <c r="E60" s="4" t="s">
        <v>723</v>
      </c>
      <c r="F60" s="4" t="s">
        <v>2672</v>
      </c>
      <c r="G60" s="4" t="s">
        <v>2640</v>
      </c>
      <c r="H60" s="12"/>
    </row>
    <row r="61" spans="1:8" x14ac:dyDescent="0.25">
      <c r="A61">
        <v>5</v>
      </c>
      <c r="B61" t="s">
        <v>2310</v>
      </c>
      <c r="C61" t="s">
        <v>962</v>
      </c>
      <c r="D61" s="4">
        <v>1970</v>
      </c>
      <c r="E61" s="4" t="s">
        <v>1815</v>
      </c>
      <c r="F61" s="4" t="s">
        <v>2646</v>
      </c>
      <c r="G61" s="4" t="s">
        <v>2640</v>
      </c>
      <c r="H61" s="12"/>
    </row>
    <row r="62" spans="1:8" x14ac:dyDescent="0.25">
      <c r="A62">
        <v>6</v>
      </c>
      <c r="B62" t="s">
        <v>1816</v>
      </c>
      <c r="C62" t="s">
        <v>629</v>
      </c>
      <c r="D62" s="4">
        <v>1973</v>
      </c>
      <c r="E62" s="4" t="s">
        <v>381</v>
      </c>
      <c r="F62" s="4" t="s">
        <v>2745</v>
      </c>
      <c r="G62" s="4" t="s">
        <v>2640</v>
      </c>
      <c r="H62" s="12"/>
    </row>
    <row r="63" spans="1:8" x14ac:dyDescent="0.25">
      <c r="A63">
        <v>7</v>
      </c>
      <c r="B63" t="s">
        <v>1817</v>
      </c>
      <c r="C63" t="s">
        <v>629</v>
      </c>
      <c r="D63" s="4">
        <v>1973</v>
      </c>
      <c r="E63" s="4" t="s">
        <v>1818</v>
      </c>
      <c r="F63" s="4" t="s">
        <v>2745</v>
      </c>
      <c r="G63" s="4" t="s">
        <v>2640</v>
      </c>
      <c r="H63" s="12"/>
    </row>
    <row r="64" spans="1:8" x14ac:dyDescent="0.25">
      <c r="H64" s="6"/>
    </row>
    <row r="65" spans="1:8" x14ac:dyDescent="0.25">
      <c r="A65" t="s">
        <v>347</v>
      </c>
      <c r="H65" s="6"/>
    </row>
    <row r="66" spans="1:8" x14ac:dyDescent="0.25">
      <c r="A66">
        <v>1</v>
      </c>
      <c r="B66" t="s">
        <v>1693</v>
      </c>
      <c r="C66" t="s">
        <v>1132</v>
      </c>
      <c r="D66" s="4">
        <v>1976</v>
      </c>
      <c r="E66" s="4" t="s">
        <v>1848</v>
      </c>
      <c r="G66" s="4" t="s">
        <v>2657</v>
      </c>
      <c r="H66" s="6"/>
    </row>
    <row r="67" spans="1:8" x14ac:dyDescent="0.25">
      <c r="A67">
        <v>2</v>
      </c>
      <c r="B67" t="s">
        <v>1952</v>
      </c>
      <c r="C67" t="s">
        <v>1953</v>
      </c>
      <c r="D67" s="4">
        <v>1968</v>
      </c>
      <c r="E67" s="16" t="s">
        <v>1849</v>
      </c>
      <c r="G67" s="4" t="s">
        <v>2640</v>
      </c>
      <c r="H67" s="6"/>
    </row>
    <row r="68" spans="1:8" x14ac:dyDescent="0.25">
      <c r="A68">
        <v>3</v>
      </c>
      <c r="B68" t="s">
        <v>1615</v>
      </c>
      <c r="C68" t="s">
        <v>1552</v>
      </c>
      <c r="D68" s="4">
        <v>1972</v>
      </c>
      <c r="E68" s="16" t="s">
        <v>1849</v>
      </c>
      <c r="F68" s="4" t="s">
        <v>2656</v>
      </c>
      <c r="G68" s="4" t="s">
        <v>2640</v>
      </c>
      <c r="H68" s="6"/>
    </row>
    <row r="69" spans="1:8" x14ac:dyDescent="0.25">
      <c r="A69">
        <v>4</v>
      </c>
      <c r="B69" t="s">
        <v>1850</v>
      </c>
      <c r="C69" t="s">
        <v>1851</v>
      </c>
      <c r="D69" s="4">
        <v>1969</v>
      </c>
      <c r="E69" s="16" t="s">
        <v>1849</v>
      </c>
      <c r="G69" s="4" t="s">
        <v>2640</v>
      </c>
      <c r="H69" s="6"/>
    </row>
    <row r="70" spans="1:8" x14ac:dyDescent="0.25">
      <c r="A70">
        <v>5</v>
      </c>
      <c r="B70" t="s">
        <v>1159</v>
      </c>
      <c r="C70" t="s">
        <v>1120</v>
      </c>
      <c r="D70" s="4">
        <v>1971</v>
      </c>
      <c r="E70" s="4" t="s">
        <v>1610</v>
      </c>
      <c r="F70" s="4" t="s">
        <v>2656</v>
      </c>
      <c r="H70" s="6"/>
    </row>
    <row r="71" spans="1:8" x14ac:dyDescent="0.25">
      <c r="A71">
        <v>6</v>
      </c>
      <c r="B71" t="s">
        <v>1144</v>
      </c>
      <c r="C71" t="s">
        <v>151</v>
      </c>
      <c r="D71" s="4">
        <v>1968</v>
      </c>
      <c r="E71" s="4" t="s">
        <v>1852</v>
      </c>
      <c r="F71" s="4" t="s">
        <v>2771</v>
      </c>
      <c r="G71" s="4" t="s">
        <v>2640</v>
      </c>
      <c r="H71" s="6"/>
    </row>
    <row r="72" spans="1:8" x14ac:dyDescent="0.25">
      <c r="A72">
        <v>7</v>
      </c>
      <c r="B72" t="s">
        <v>1856</v>
      </c>
      <c r="C72" t="s">
        <v>2830</v>
      </c>
      <c r="D72" s="4">
        <v>1973</v>
      </c>
      <c r="E72" s="4" t="s">
        <v>1853</v>
      </c>
      <c r="F72" s="4" t="s">
        <v>2639</v>
      </c>
      <c r="G72" s="4" t="s">
        <v>2640</v>
      </c>
      <c r="H72" s="6"/>
    </row>
    <row r="73" spans="1:8" x14ac:dyDescent="0.25">
      <c r="A73">
        <v>8</v>
      </c>
      <c r="B73" t="s">
        <v>1072</v>
      </c>
      <c r="C73" t="s">
        <v>556</v>
      </c>
      <c r="D73" s="4">
        <v>1967</v>
      </c>
      <c r="E73" s="4" t="s">
        <v>1854</v>
      </c>
      <c r="F73" s="4" t="s">
        <v>2639</v>
      </c>
      <c r="G73" s="4" t="s">
        <v>2640</v>
      </c>
      <c r="H73" s="6"/>
    </row>
    <row r="74" spans="1:8" x14ac:dyDescent="0.25">
      <c r="A74">
        <v>9</v>
      </c>
      <c r="B74" t="s">
        <v>1857</v>
      </c>
      <c r="C74" t="s">
        <v>1998</v>
      </c>
      <c r="D74" s="4">
        <v>1968</v>
      </c>
      <c r="E74" s="4" t="s">
        <v>1855</v>
      </c>
      <c r="G74" s="4" t="s">
        <v>2640</v>
      </c>
      <c r="H74" s="6"/>
    </row>
    <row r="75" spans="1:8" x14ac:dyDescent="0.25">
      <c r="H75" s="6"/>
    </row>
    <row r="76" spans="1:8" x14ac:dyDescent="0.25">
      <c r="A76" t="s">
        <v>348</v>
      </c>
      <c r="H76" s="6"/>
    </row>
    <row r="77" spans="1:8" x14ac:dyDescent="0.25">
      <c r="A77">
        <v>1</v>
      </c>
      <c r="B77" t="s">
        <v>1858</v>
      </c>
      <c r="C77" t="s">
        <v>1132</v>
      </c>
      <c r="D77" s="4">
        <v>1968</v>
      </c>
      <c r="E77" s="4" t="s">
        <v>1859</v>
      </c>
      <c r="G77" s="4" t="s">
        <v>2640</v>
      </c>
      <c r="H77" s="6"/>
    </row>
    <row r="78" spans="1:8" x14ac:dyDescent="0.25">
      <c r="A78">
        <v>2</v>
      </c>
      <c r="B78" t="s">
        <v>1860</v>
      </c>
      <c r="C78" t="s">
        <v>1861</v>
      </c>
      <c r="D78" s="4">
        <v>1974</v>
      </c>
      <c r="E78" s="4" t="s">
        <v>1862</v>
      </c>
      <c r="F78" s="4" t="s">
        <v>2781</v>
      </c>
      <c r="G78" s="4" t="s">
        <v>2640</v>
      </c>
      <c r="H78" s="6"/>
    </row>
    <row r="79" spans="1:8" x14ac:dyDescent="0.25">
      <c r="A79">
        <v>3</v>
      </c>
      <c r="B79" t="s">
        <v>1863</v>
      </c>
      <c r="C79" t="s">
        <v>2922</v>
      </c>
      <c r="D79" s="4">
        <v>1976</v>
      </c>
      <c r="E79" s="4" t="s">
        <v>1864</v>
      </c>
      <c r="F79" s="4" t="s">
        <v>2868</v>
      </c>
      <c r="G79" s="4" t="s">
        <v>2657</v>
      </c>
      <c r="H79" s="6"/>
    </row>
    <row r="80" spans="1:8" x14ac:dyDescent="0.25">
      <c r="A80">
        <v>4</v>
      </c>
      <c r="B80" t="s">
        <v>1617</v>
      </c>
      <c r="C80" t="s">
        <v>807</v>
      </c>
      <c r="D80" s="4">
        <v>1973</v>
      </c>
      <c r="E80" s="4" t="s">
        <v>1865</v>
      </c>
      <c r="F80" s="4" t="s">
        <v>2678</v>
      </c>
      <c r="G80" s="4" t="s">
        <v>2640</v>
      </c>
      <c r="H80" s="6"/>
    </row>
    <row r="81" spans="1:8" x14ac:dyDescent="0.25">
      <c r="A81">
        <v>5</v>
      </c>
      <c r="B81" t="s">
        <v>1954</v>
      </c>
      <c r="C81" t="s">
        <v>1111</v>
      </c>
      <c r="D81" s="4">
        <v>1972</v>
      </c>
      <c r="E81" s="4" t="s">
        <v>1866</v>
      </c>
      <c r="G81" s="4" t="s">
        <v>2640</v>
      </c>
      <c r="H81" s="6"/>
    </row>
    <row r="82" spans="1:8" x14ac:dyDescent="0.25">
      <c r="A82">
        <v>6</v>
      </c>
      <c r="B82" t="s">
        <v>1867</v>
      </c>
      <c r="C82" t="s">
        <v>132</v>
      </c>
      <c r="D82" s="4">
        <v>1969</v>
      </c>
      <c r="E82" s="4" t="s">
        <v>1868</v>
      </c>
      <c r="F82" s="4" t="s">
        <v>2672</v>
      </c>
      <c r="G82" s="4" t="s">
        <v>2640</v>
      </c>
      <c r="H82" s="6"/>
    </row>
    <row r="83" spans="1:8" x14ac:dyDescent="0.25">
      <c r="A83">
        <v>7</v>
      </c>
      <c r="B83" t="s">
        <v>1869</v>
      </c>
      <c r="C83" t="s">
        <v>5481</v>
      </c>
      <c r="D83" s="4">
        <v>1967</v>
      </c>
      <c r="E83" s="4" t="s">
        <v>1870</v>
      </c>
      <c r="F83" s="4" t="s">
        <v>2678</v>
      </c>
      <c r="G83" s="4" t="s">
        <v>2640</v>
      </c>
      <c r="H83" s="6"/>
    </row>
    <row r="84" spans="1:8" x14ac:dyDescent="0.25">
      <c r="A84">
        <v>8</v>
      </c>
      <c r="B84" t="s">
        <v>1871</v>
      </c>
      <c r="C84" t="s">
        <v>1705</v>
      </c>
      <c r="E84" s="4" t="s">
        <v>1872</v>
      </c>
      <c r="H84" s="6"/>
    </row>
    <row r="85" spans="1:8" x14ac:dyDescent="0.25">
      <c r="A85">
        <v>9</v>
      </c>
      <c r="B85" t="s">
        <v>5482</v>
      </c>
      <c r="C85" t="s">
        <v>5483</v>
      </c>
      <c r="D85" s="4">
        <v>1972</v>
      </c>
      <c r="E85" s="4" t="s">
        <v>1873</v>
      </c>
      <c r="F85" s="4" t="s">
        <v>2942</v>
      </c>
      <c r="G85" s="4" t="s">
        <v>2640</v>
      </c>
      <c r="H85" s="6"/>
    </row>
    <row r="86" spans="1:8" x14ac:dyDescent="0.25">
      <c r="A86">
        <v>10</v>
      </c>
      <c r="B86" t="s">
        <v>1955</v>
      </c>
      <c r="C86" t="s">
        <v>1705</v>
      </c>
      <c r="D86" s="4">
        <v>1975</v>
      </c>
      <c r="E86" s="4" t="s">
        <v>1874</v>
      </c>
      <c r="G86" s="4" t="s">
        <v>2657</v>
      </c>
      <c r="H86" s="6"/>
    </row>
    <row r="87" spans="1:8" x14ac:dyDescent="0.25">
      <c r="A87">
        <v>11</v>
      </c>
      <c r="B87" t="s">
        <v>1875</v>
      </c>
      <c r="C87" t="s">
        <v>1876</v>
      </c>
      <c r="E87" s="4" t="s">
        <v>1877</v>
      </c>
      <c r="H87" s="6"/>
    </row>
    <row r="88" spans="1:8" x14ac:dyDescent="0.25">
      <c r="H88" s="6"/>
    </row>
    <row r="89" spans="1:8" x14ac:dyDescent="0.25">
      <c r="A89" t="s">
        <v>1911</v>
      </c>
      <c r="H89" s="6"/>
    </row>
    <row r="90" spans="1:8" x14ac:dyDescent="0.25">
      <c r="A90">
        <v>1</v>
      </c>
      <c r="B90" t="s">
        <v>1913</v>
      </c>
      <c r="C90" t="s">
        <v>8</v>
      </c>
      <c r="D90" s="4">
        <v>1974</v>
      </c>
      <c r="E90" s="4" t="s">
        <v>1914</v>
      </c>
      <c r="F90" s="4" t="s">
        <v>2656</v>
      </c>
      <c r="G90" s="4" t="s">
        <v>2640</v>
      </c>
      <c r="H90" s="6"/>
    </row>
    <row r="91" spans="1:8" x14ac:dyDescent="0.25">
      <c r="A91">
        <v>2</v>
      </c>
      <c r="B91" t="s">
        <v>1915</v>
      </c>
      <c r="C91" t="s">
        <v>682</v>
      </c>
      <c r="D91" s="4">
        <v>1969</v>
      </c>
      <c r="E91" s="4" t="s">
        <v>1916</v>
      </c>
      <c r="G91" s="4" t="s">
        <v>2640</v>
      </c>
      <c r="H91" s="6"/>
    </row>
    <row r="92" spans="1:8" x14ac:dyDescent="0.25">
      <c r="A92">
        <v>3</v>
      </c>
      <c r="B92" t="s">
        <v>1348</v>
      </c>
      <c r="C92" t="s">
        <v>5408</v>
      </c>
      <c r="D92" s="4">
        <v>1977</v>
      </c>
      <c r="E92" s="4" t="s">
        <v>1917</v>
      </c>
      <c r="F92" s="4" t="s">
        <v>2639</v>
      </c>
      <c r="G92" s="4" t="s">
        <v>2657</v>
      </c>
      <c r="H92" s="6"/>
    </row>
    <row r="93" spans="1:8" x14ac:dyDescent="0.25">
      <c r="A93">
        <v>4</v>
      </c>
      <c r="B93" t="s">
        <v>1353</v>
      </c>
      <c r="C93" t="s">
        <v>1120</v>
      </c>
      <c r="D93" s="4">
        <v>1973</v>
      </c>
      <c r="E93" s="4" t="s">
        <v>1918</v>
      </c>
      <c r="F93" s="4" t="s">
        <v>2656</v>
      </c>
      <c r="G93" s="4" t="s">
        <v>2640</v>
      </c>
      <c r="H93" s="6"/>
    </row>
    <row r="94" spans="1:8" x14ac:dyDescent="0.25">
      <c r="A94">
        <v>5</v>
      </c>
      <c r="B94" s="17" t="s">
        <v>979</v>
      </c>
      <c r="C94" s="17" t="s">
        <v>2373</v>
      </c>
      <c r="D94" s="16">
        <v>1966</v>
      </c>
      <c r="E94" s="4" t="s">
        <v>1920</v>
      </c>
      <c r="G94" s="4" t="s">
        <v>2640</v>
      </c>
      <c r="H94" s="6"/>
    </row>
    <row r="95" spans="1:8" x14ac:dyDescent="0.25">
      <c r="A95">
        <v>6</v>
      </c>
      <c r="B95" t="s">
        <v>1627</v>
      </c>
      <c r="C95" t="s">
        <v>1043</v>
      </c>
      <c r="D95" s="4">
        <v>1973</v>
      </c>
      <c r="E95" s="4" t="s">
        <v>1921</v>
      </c>
      <c r="F95" s="4" t="s">
        <v>2672</v>
      </c>
      <c r="G95" s="4" t="s">
        <v>2640</v>
      </c>
      <c r="H95" s="6"/>
    </row>
    <row r="96" spans="1:8" x14ac:dyDescent="0.25">
      <c r="A96">
        <v>7</v>
      </c>
      <c r="B96" t="s">
        <v>1956</v>
      </c>
      <c r="C96" t="s">
        <v>1922</v>
      </c>
      <c r="D96" s="4">
        <v>1973</v>
      </c>
      <c r="E96" s="4" t="s">
        <v>1923</v>
      </c>
      <c r="F96" s="4" t="s">
        <v>2688</v>
      </c>
      <c r="G96" s="4" t="s">
        <v>2640</v>
      </c>
      <c r="H96" s="6"/>
    </row>
    <row r="97" spans="1:8" x14ac:dyDescent="0.25">
      <c r="A97">
        <v>8</v>
      </c>
      <c r="B97" t="s">
        <v>1924</v>
      </c>
      <c r="C97" t="s">
        <v>5484</v>
      </c>
      <c r="D97" s="4">
        <v>1971</v>
      </c>
      <c r="E97" s="4" t="s">
        <v>1925</v>
      </c>
      <c r="F97" s="4" t="s">
        <v>2727</v>
      </c>
      <c r="G97" s="4" t="s">
        <v>2640</v>
      </c>
      <c r="H97" s="6"/>
    </row>
    <row r="98" spans="1:8" x14ac:dyDescent="0.25">
      <c r="A98">
        <v>9</v>
      </c>
      <c r="B98" t="s">
        <v>1377</v>
      </c>
      <c r="C98" t="s">
        <v>1161</v>
      </c>
      <c r="D98" s="4">
        <v>1971</v>
      </c>
      <c r="E98" s="4" t="s">
        <v>1928</v>
      </c>
      <c r="F98" s="4" t="s">
        <v>2656</v>
      </c>
      <c r="G98" s="4" t="s">
        <v>2640</v>
      </c>
      <c r="H98" s="6"/>
    </row>
    <row r="99" spans="1:8" x14ac:dyDescent="0.25">
      <c r="A99">
        <v>10</v>
      </c>
      <c r="B99" t="s">
        <v>1927</v>
      </c>
      <c r="C99" t="s">
        <v>5485</v>
      </c>
      <c r="D99" s="4">
        <v>1974</v>
      </c>
      <c r="E99" s="4" t="s">
        <v>1926</v>
      </c>
      <c r="G99" s="4" t="s">
        <v>2640</v>
      </c>
      <c r="H99" s="6"/>
    </row>
    <row r="100" spans="1:8" x14ac:dyDescent="0.25">
      <c r="A100">
        <v>11</v>
      </c>
      <c r="B100" t="s">
        <v>1958</v>
      </c>
      <c r="C100" t="s">
        <v>682</v>
      </c>
      <c r="D100" s="4" t="s">
        <v>1957</v>
      </c>
      <c r="E100" s="4" t="s">
        <v>1929</v>
      </c>
      <c r="H100" s="6"/>
    </row>
    <row r="101" spans="1:8" x14ac:dyDescent="0.25">
      <c r="A101">
        <v>12</v>
      </c>
      <c r="B101" t="s">
        <v>1930</v>
      </c>
      <c r="C101" t="s">
        <v>831</v>
      </c>
      <c r="D101" s="4">
        <v>1966</v>
      </c>
      <c r="E101" s="4" t="s">
        <v>1931</v>
      </c>
      <c r="F101" s="16"/>
      <c r="G101" s="4" t="s">
        <v>2640</v>
      </c>
      <c r="H101" s="6"/>
    </row>
    <row r="102" spans="1:8" x14ac:dyDescent="0.25">
      <c r="H102" s="6"/>
    </row>
    <row r="103" spans="1:8" x14ac:dyDescent="0.25">
      <c r="A103" t="s">
        <v>1912</v>
      </c>
      <c r="H103" s="6"/>
    </row>
    <row r="104" spans="1:8" x14ac:dyDescent="0.25">
      <c r="A104">
        <v>1</v>
      </c>
      <c r="B104" t="s">
        <v>1632</v>
      </c>
      <c r="C104" t="s">
        <v>2922</v>
      </c>
      <c r="D104" s="4">
        <v>1973</v>
      </c>
      <c r="E104" s="4" t="s">
        <v>1932</v>
      </c>
      <c r="F104" s="4" t="s">
        <v>2868</v>
      </c>
      <c r="G104" s="4" t="s">
        <v>2640</v>
      </c>
      <c r="H104" s="6"/>
    </row>
    <row r="105" spans="1:8" x14ac:dyDescent="0.25">
      <c r="A105">
        <v>2</v>
      </c>
      <c r="B105" t="s">
        <v>5486</v>
      </c>
      <c r="C105" t="s">
        <v>1953</v>
      </c>
      <c r="D105" s="4">
        <v>1970</v>
      </c>
      <c r="E105" s="4" t="s">
        <v>1933</v>
      </c>
      <c r="H105" s="6"/>
    </row>
    <row r="106" spans="1:8" x14ac:dyDescent="0.25">
      <c r="A106">
        <v>3</v>
      </c>
      <c r="B106" t="s">
        <v>1153</v>
      </c>
      <c r="C106" t="s">
        <v>1120</v>
      </c>
      <c r="D106" s="4">
        <v>1973</v>
      </c>
      <c r="E106" s="4" t="s">
        <v>1934</v>
      </c>
      <c r="F106" s="4" t="s">
        <v>2656</v>
      </c>
      <c r="G106" s="4" t="s">
        <v>2640</v>
      </c>
      <c r="H106" s="6"/>
    </row>
    <row r="107" spans="1:8" x14ac:dyDescent="0.25">
      <c r="A107">
        <v>4</v>
      </c>
      <c r="B107" t="s">
        <v>1935</v>
      </c>
      <c r="C107" t="s">
        <v>8</v>
      </c>
      <c r="D107" s="4">
        <v>1976</v>
      </c>
      <c r="E107" s="4" t="s">
        <v>1936</v>
      </c>
      <c r="F107" s="4" t="s">
        <v>2656</v>
      </c>
      <c r="G107" s="4" t="s">
        <v>2657</v>
      </c>
      <c r="H107" s="6"/>
    </row>
    <row r="108" spans="1:8" x14ac:dyDescent="0.25">
      <c r="A108">
        <v>5</v>
      </c>
      <c r="B108" t="s">
        <v>1937</v>
      </c>
      <c r="C108" t="s">
        <v>10</v>
      </c>
      <c r="D108" s="4">
        <v>1978</v>
      </c>
      <c r="E108" s="4" t="s">
        <v>1938</v>
      </c>
      <c r="F108" s="4" t="s">
        <v>2727</v>
      </c>
      <c r="G108" s="4" t="s">
        <v>2760</v>
      </c>
      <c r="H108" s="6"/>
    </row>
    <row r="109" spans="1:8" x14ac:dyDescent="0.25">
      <c r="A109">
        <v>6</v>
      </c>
      <c r="B109" t="s">
        <v>1939</v>
      </c>
      <c r="C109" t="s">
        <v>325</v>
      </c>
      <c r="D109" s="4">
        <v>1968</v>
      </c>
      <c r="E109" s="4" t="s">
        <v>1940</v>
      </c>
      <c r="F109" s="16"/>
      <c r="G109" s="4" t="s">
        <v>2640</v>
      </c>
      <c r="H109" s="6"/>
    </row>
    <row r="110" spans="1:8" x14ac:dyDescent="0.25">
      <c r="A110">
        <v>7</v>
      </c>
      <c r="B110" t="s">
        <v>1941</v>
      </c>
      <c r="C110" t="s">
        <v>8</v>
      </c>
      <c r="E110" s="4" t="s">
        <v>1942</v>
      </c>
      <c r="F110" s="4" t="s">
        <v>2656</v>
      </c>
      <c r="H110" s="6"/>
    </row>
    <row r="111" spans="1:8" x14ac:dyDescent="0.25">
      <c r="A111">
        <v>8</v>
      </c>
      <c r="B111" t="s">
        <v>1943</v>
      </c>
      <c r="C111" t="s">
        <v>1120</v>
      </c>
      <c r="E111" s="4" t="s">
        <v>1944</v>
      </c>
      <c r="F111" s="4" t="s">
        <v>2656</v>
      </c>
      <c r="H111" s="6"/>
    </row>
    <row r="112" spans="1:8" x14ac:dyDescent="0.25">
      <c r="A112">
        <v>9</v>
      </c>
      <c r="B112" t="s">
        <v>1959</v>
      </c>
      <c r="C112" t="s">
        <v>1132</v>
      </c>
      <c r="E112" s="4" t="s">
        <v>1945</v>
      </c>
      <c r="H112" s="6"/>
    </row>
    <row r="113" spans="1:8" x14ac:dyDescent="0.25">
      <c r="H113" s="6"/>
    </row>
    <row r="114" spans="1:8" x14ac:dyDescent="0.25">
      <c r="A114" t="s">
        <v>602</v>
      </c>
      <c r="B114" s="2"/>
      <c r="C114" s="7"/>
      <c r="H114" s="6"/>
    </row>
    <row r="115" spans="1:8" x14ac:dyDescent="0.25">
      <c r="A115">
        <v>1</v>
      </c>
      <c r="B115" t="s">
        <v>1510</v>
      </c>
      <c r="C115" t="s">
        <v>1028</v>
      </c>
      <c r="D115" s="4">
        <v>1969</v>
      </c>
      <c r="E115" s="4" t="s">
        <v>1767</v>
      </c>
      <c r="G115" s="4" t="s">
        <v>2640</v>
      </c>
      <c r="H115" s="6"/>
    </row>
    <row r="116" spans="1:8" x14ac:dyDescent="0.25">
      <c r="A116">
        <v>2</v>
      </c>
      <c r="B116" t="s">
        <v>1961</v>
      </c>
      <c r="C116" t="s">
        <v>1566</v>
      </c>
      <c r="E116" s="4" t="s">
        <v>1768</v>
      </c>
      <c r="H116" s="6"/>
    </row>
    <row r="117" spans="1:8" x14ac:dyDescent="0.25">
      <c r="A117">
        <v>3</v>
      </c>
      <c r="B117" t="s">
        <v>1554</v>
      </c>
      <c r="C117" t="s">
        <v>5446</v>
      </c>
      <c r="D117" s="4">
        <v>1972</v>
      </c>
      <c r="E117" s="4" t="s">
        <v>1772</v>
      </c>
      <c r="F117" s="4" t="s">
        <v>2639</v>
      </c>
      <c r="G117" s="4" t="s">
        <v>2640</v>
      </c>
      <c r="H117" s="6"/>
    </row>
    <row r="118" spans="1:8" x14ac:dyDescent="0.25">
      <c r="A118">
        <v>4</v>
      </c>
      <c r="B118" t="s">
        <v>1769</v>
      </c>
      <c r="C118" t="s">
        <v>2140</v>
      </c>
      <c r="D118" s="4">
        <v>1969</v>
      </c>
      <c r="E118" s="4" t="s">
        <v>1770</v>
      </c>
      <c r="F118" s="4" t="s">
        <v>2942</v>
      </c>
      <c r="G118" s="4" t="s">
        <v>2640</v>
      </c>
      <c r="H118" s="6"/>
    </row>
    <row r="119" spans="1:8" x14ac:dyDescent="0.25">
      <c r="A119">
        <v>5</v>
      </c>
      <c r="B119" t="s">
        <v>1564</v>
      </c>
      <c r="C119" t="s">
        <v>1552</v>
      </c>
      <c r="D119" s="4">
        <v>1968</v>
      </c>
      <c r="E119" s="4" t="s">
        <v>1771</v>
      </c>
      <c r="F119" s="4" t="s">
        <v>2656</v>
      </c>
      <c r="G119" s="4" t="s">
        <v>2640</v>
      </c>
      <c r="H119" s="6"/>
    </row>
    <row r="120" spans="1:8" x14ac:dyDescent="0.25">
      <c r="A120">
        <v>6</v>
      </c>
      <c r="B120" t="s">
        <v>1201</v>
      </c>
      <c r="C120" t="s">
        <v>45</v>
      </c>
      <c r="D120" s="4">
        <v>1964</v>
      </c>
      <c r="E120" s="4" t="s">
        <v>1204</v>
      </c>
      <c r="F120" s="4" t="s">
        <v>2656</v>
      </c>
      <c r="G120" s="4" t="s">
        <v>2640</v>
      </c>
      <c r="H120" s="6"/>
    </row>
    <row r="121" spans="1:8" x14ac:dyDescent="0.25">
      <c r="A121">
        <v>7</v>
      </c>
      <c r="B121" t="s">
        <v>1774</v>
      </c>
      <c r="C121" t="s">
        <v>1432</v>
      </c>
      <c r="D121" s="4">
        <v>1974</v>
      </c>
      <c r="E121" s="4" t="s">
        <v>1773</v>
      </c>
      <c r="F121" s="4" t="s">
        <v>2639</v>
      </c>
      <c r="G121" s="4" t="s">
        <v>2640</v>
      </c>
      <c r="H121" s="6"/>
    </row>
    <row r="122" spans="1:8" x14ac:dyDescent="0.25">
      <c r="G122" s="4"/>
      <c r="H122" s="6"/>
    </row>
    <row r="123" spans="1:8" x14ac:dyDescent="0.25">
      <c r="A123" t="s">
        <v>1946</v>
      </c>
      <c r="G123" s="4"/>
      <c r="H123" s="6"/>
    </row>
    <row r="124" spans="1:8" x14ac:dyDescent="0.25">
      <c r="A124">
        <v>1</v>
      </c>
      <c r="B124" t="s">
        <v>1206</v>
      </c>
      <c r="C124" t="s">
        <v>556</v>
      </c>
      <c r="D124" s="4">
        <v>1969</v>
      </c>
      <c r="E124" s="4" t="s">
        <v>1775</v>
      </c>
      <c r="F124" s="4" t="s">
        <v>2639</v>
      </c>
      <c r="G124" s="4" t="s">
        <v>2640</v>
      </c>
      <c r="H124" s="6"/>
    </row>
    <row r="125" spans="1:8" x14ac:dyDescent="0.25">
      <c r="A125">
        <v>2</v>
      </c>
      <c r="B125" t="s">
        <v>1776</v>
      </c>
      <c r="C125" t="s">
        <v>1028</v>
      </c>
      <c r="E125" s="4" t="s">
        <v>1571</v>
      </c>
      <c r="G125" s="4"/>
      <c r="H125" s="6"/>
    </row>
    <row r="126" spans="1:8" x14ac:dyDescent="0.25">
      <c r="A126">
        <v>3</v>
      </c>
      <c r="B126" t="s">
        <v>1777</v>
      </c>
      <c r="C126" t="s">
        <v>755</v>
      </c>
      <c r="D126" s="4">
        <v>1963</v>
      </c>
      <c r="E126" s="4" t="s">
        <v>1778</v>
      </c>
      <c r="F126" s="4" t="s">
        <v>2639</v>
      </c>
      <c r="G126" s="4" t="s">
        <v>2640</v>
      </c>
      <c r="H126" s="6"/>
    </row>
    <row r="127" spans="1:8" x14ac:dyDescent="0.25">
      <c r="A127">
        <v>4</v>
      </c>
      <c r="B127" t="s">
        <v>1779</v>
      </c>
      <c r="C127" t="s">
        <v>617</v>
      </c>
      <c r="D127" s="4">
        <v>1969</v>
      </c>
      <c r="E127" s="4" t="s">
        <v>1780</v>
      </c>
      <c r="F127" s="4" t="s">
        <v>2942</v>
      </c>
      <c r="G127" s="4" t="s">
        <v>2640</v>
      </c>
      <c r="H127" s="6"/>
    </row>
    <row r="128" spans="1:8" x14ac:dyDescent="0.25">
      <c r="A128">
        <v>5</v>
      </c>
      <c r="B128" t="s">
        <v>1781</v>
      </c>
      <c r="C128" t="s">
        <v>1043</v>
      </c>
      <c r="D128" s="4">
        <v>1974</v>
      </c>
      <c r="E128" s="4" t="s">
        <v>893</v>
      </c>
      <c r="F128" s="4" t="s">
        <v>2672</v>
      </c>
      <c r="G128" s="4" t="s">
        <v>2640</v>
      </c>
      <c r="H128" s="6"/>
    </row>
    <row r="129" spans="1:8" x14ac:dyDescent="0.25">
      <c r="G129" s="4"/>
      <c r="H129" s="6"/>
    </row>
    <row r="130" spans="1:8" x14ac:dyDescent="0.25">
      <c r="A130" t="s">
        <v>860</v>
      </c>
      <c r="H130" s="6"/>
    </row>
    <row r="131" spans="1:8" x14ac:dyDescent="0.25">
      <c r="A131">
        <v>1</v>
      </c>
      <c r="B131" t="s">
        <v>1878</v>
      </c>
      <c r="C131" t="s">
        <v>682</v>
      </c>
      <c r="D131" s="4">
        <v>1975</v>
      </c>
      <c r="E131" s="4" t="s">
        <v>1879</v>
      </c>
      <c r="G131" s="4" t="s">
        <v>2657</v>
      </c>
      <c r="H131" s="6"/>
    </row>
    <row r="132" spans="1:8" x14ac:dyDescent="0.25">
      <c r="A132">
        <v>2</v>
      </c>
      <c r="B132" t="s">
        <v>1880</v>
      </c>
      <c r="C132" t="s">
        <v>2830</v>
      </c>
      <c r="D132" s="4">
        <v>1964</v>
      </c>
      <c r="E132" s="4" t="s">
        <v>1881</v>
      </c>
      <c r="F132" s="4" t="s">
        <v>2639</v>
      </c>
      <c r="G132" s="4" t="s">
        <v>2640</v>
      </c>
      <c r="H132" s="6"/>
    </row>
    <row r="133" spans="1:8" x14ac:dyDescent="0.25">
      <c r="A133">
        <v>3</v>
      </c>
      <c r="B133" t="s">
        <v>1886</v>
      </c>
      <c r="C133" t="s">
        <v>2319</v>
      </c>
      <c r="D133" s="4">
        <v>1968</v>
      </c>
      <c r="E133" s="4" t="s">
        <v>1883</v>
      </c>
      <c r="G133" s="4" t="s">
        <v>2640</v>
      </c>
      <c r="H133" s="6"/>
    </row>
    <row r="134" spans="1:8" x14ac:dyDescent="0.25">
      <c r="A134">
        <v>4</v>
      </c>
      <c r="B134" t="s">
        <v>5355</v>
      </c>
      <c r="C134" t="s">
        <v>1882</v>
      </c>
      <c r="D134" s="4">
        <v>1968</v>
      </c>
      <c r="E134" s="4" t="s">
        <v>1885</v>
      </c>
      <c r="F134" s="4" t="s">
        <v>2708</v>
      </c>
      <c r="G134" s="4" t="s">
        <v>2640</v>
      </c>
      <c r="H134" s="6"/>
    </row>
    <row r="135" spans="1:8" x14ac:dyDescent="0.25">
      <c r="A135">
        <v>5</v>
      </c>
      <c r="B135" t="s">
        <v>1884</v>
      </c>
      <c r="C135" t="s">
        <v>1960</v>
      </c>
      <c r="D135" s="4">
        <v>1973</v>
      </c>
      <c r="E135" s="4" t="s">
        <v>1887</v>
      </c>
      <c r="F135" s="4" t="s">
        <v>2691</v>
      </c>
      <c r="G135" s="4" t="s">
        <v>2640</v>
      </c>
      <c r="H135" s="6"/>
    </row>
    <row r="136" spans="1:8" x14ac:dyDescent="0.25">
      <c r="A136">
        <v>6</v>
      </c>
      <c r="B136" t="s">
        <v>1903</v>
      </c>
      <c r="C136" t="s">
        <v>905</v>
      </c>
      <c r="D136" s="4">
        <v>1978</v>
      </c>
      <c r="E136" s="4" t="s">
        <v>1888</v>
      </c>
      <c r="F136" s="4" t="s">
        <v>2771</v>
      </c>
      <c r="G136" s="4" t="s">
        <v>2760</v>
      </c>
      <c r="H136" s="6"/>
    </row>
    <row r="137" spans="1:8" x14ac:dyDescent="0.25">
      <c r="A137">
        <v>7</v>
      </c>
      <c r="B137" t="s">
        <v>1889</v>
      </c>
      <c r="C137" t="s">
        <v>5484</v>
      </c>
      <c r="D137" s="4">
        <v>1974</v>
      </c>
      <c r="E137" s="4" t="s">
        <v>1890</v>
      </c>
      <c r="F137" s="4" t="s">
        <v>2727</v>
      </c>
      <c r="G137" s="4" t="s">
        <v>2640</v>
      </c>
      <c r="H137" s="6"/>
    </row>
    <row r="138" spans="1:8" x14ac:dyDescent="0.25">
      <c r="A138">
        <v>8</v>
      </c>
      <c r="B138" t="s">
        <v>1373</v>
      </c>
      <c r="C138" t="s">
        <v>1366</v>
      </c>
      <c r="D138" s="4">
        <v>1972</v>
      </c>
      <c r="E138" s="4" t="s">
        <v>1891</v>
      </c>
      <c r="F138" s="4" t="s">
        <v>2678</v>
      </c>
      <c r="G138" s="4" t="s">
        <v>2640</v>
      </c>
      <c r="H138" s="6"/>
    </row>
    <row r="139" spans="1:8" x14ac:dyDescent="0.25">
      <c r="A139">
        <v>9</v>
      </c>
      <c r="B139" t="s">
        <v>5487</v>
      </c>
      <c r="C139" t="s">
        <v>163</v>
      </c>
      <c r="D139" s="4">
        <v>1972</v>
      </c>
      <c r="E139" s="4" t="s">
        <v>1892</v>
      </c>
      <c r="F139" s="4" t="s">
        <v>2639</v>
      </c>
      <c r="G139" s="4" t="s">
        <v>2640</v>
      </c>
      <c r="H139" s="6"/>
    </row>
    <row r="140" spans="1:8" x14ac:dyDescent="0.25">
      <c r="A140">
        <v>10</v>
      </c>
      <c r="B140" t="s">
        <v>1893</v>
      </c>
      <c r="C140" t="s">
        <v>807</v>
      </c>
      <c r="D140" s="4">
        <v>1971</v>
      </c>
      <c r="E140" s="4" t="s">
        <v>1894</v>
      </c>
      <c r="F140" s="4" t="s">
        <v>2678</v>
      </c>
      <c r="G140" s="4" t="s">
        <v>2640</v>
      </c>
      <c r="H140" s="6"/>
    </row>
    <row r="141" spans="1:8" x14ac:dyDescent="0.25">
      <c r="A141">
        <v>11</v>
      </c>
      <c r="B141" t="s">
        <v>1895</v>
      </c>
      <c r="C141" t="s">
        <v>831</v>
      </c>
      <c r="D141" s="4">
        <v>1974</v>
      </c>
      <c r="E141" s="4" t="s">
        <v>1896</v>
      </c>
      <c r="G141" s="4" t="s">
        <v>2640</v>
      </c>
      <c r="H141" s="6"/>
    </row>
    <row r="142" spans="1:8" x14ac:dyDescent="0.25">
      <c r="A142">
        <v>12</v>
      </c>
      <c r="B142" t="s">
        <v>1897</v>
      </c>
      <c r="C142" t="s">
        <v>1996</v>
      </c>
      <c r="D142" s="4">
        <v>1969</v>
      </c>
      <c r="E142" s="4" t="s">
        <v>1898</v>
      </c>
      <c r="F142" s="4" t="s">
        <v>2702</v>
      </c>
      <c r="G142" s="4" t="s">
        <v>2640</v>
      </c>
      <c r="H142" s="6"/>
    </row>
    <row r="143" spans="1:8" x14ac:dyDescent="0.25">
      <c r="A143">
        <v>13</v>
      </c>
      <c r="B143" t="s">
        <v>1899</v>
      </c>
      <c r="C143" t="s">
        <v>5488</v>
      </c>
      <c r="D143" s="4">
        <v>1968</v>
      </c>
      <c r="E143" s="4" t="s">
        <v>1902</v>
      </c>
      <c r="F143" s="4" t="s">
        <v>2639</v>
      </c>
      <c r="G143" s="4" t="s">
        <v>2640</v>
      </c>
      <c r="H143" s="6"/>
    </row>
    <row r="144" spans="1:8" x14ac:dyDescent="0.25">
      <c r="A144">
        <v>14</v>
      </c>
      <c r="B144" t="s">
        <v>5489</v>
      </c>
      <c r="C144" t="s">
        <v>929</v>
      </c>
      <c r="D144" s="4">
        <v>1973</v>
      </c>
      <c r="E144" s="4" t="s">
        <v>1900</v>
      </c>
      <c r="F144" s="4" t="s">
        <v>2691</v>
      </c>
      <c r="G144" s="4" t="s">
        <v>2640</v>
      </c>
      <c r="H144" s="6"/>
    </row>
    <row r="145" spans="1:8" x14ac:dyDescent="0.25">
      <c r="A145">
        <v>15</v>
      </c>
      <c r="B145" t="s">
        <v>5490</v>
      </c>
      <c r="C145" t="s">
        <v>1463</v>
      </c>
      <c r="D145" s="4">
        <v>1969</v>
      </c>
      <c r="E145" s="4" t="s">
        <v>1901</v>
      </c>
      <c r="F145" s="4" t="s">
        <v>2639</v>
      </c>
      <c r="G145" s="4" t="s">
        <v>2640</v>
      </c>
      <c r="H145" s="6"/>
    </row>
    <row r="146" spans="1:8" x14ac:dyDescent="0.25">
      <c r="G146" s="4"/>
      <c r="H146" s="6"/>
    </row>
    <row r="147" spans="1:8" x14ac:dyDescent="0.25">
      <c r="A147" t="s">
        <v>89</v>
      </c>
      <c r="H147" s="6"/>
    </row>
    <row r="148" spans="1:8" x14ac:dyDescent="0.25">
      <c r="A148">
        <v>1</v>
      </c>
      <c r="B148" t="s">
        <v>1229</v>
      </c>
      <c r="C148" t="s">
        <v>1067</v>
      </c>
      <c r="D148" s="4">
        <v>1974</v>
      </c>
      <c r="E148" s="5">
        <v>5.4</v>
      </c>
      <c r="F148" s="4" t="s">
        <v>2639</v>
      </c>
      <c r="G148" s="4" t="s">
        <v>2640</v>
      </c>
      <c r="H148" s="6"/>
    </row>
    <row r="149" spans="1:8" x14ac:dyDescent="0.25">
      <c r="A149">
        <v>2</v>
      </c>
      <c r="B149" t="s">
        <v>1904</v>
      </c>
      <c r="C149" t="s">
        <v>67</v>
      </c>
      <c r="D149" s="16" t="s">
        <v>5593</v>
      </c>
      <c r="E149" s="5">
        <v>5.3</v>
      </c>
      <c r="F149" s="4" t="s">
        <v>2639</v>
      </c>
      <c r="G149" s="16" t="s">
        <v>5594</v>
      </c>
      <c r="H149" s="6"/>
    </row>
    <row r="150" spans="1:8" x14ac:dyDescent="0.25">
      <c r="A150">
        <v>3</v>
      </c>
      <c r="B150" t="s">
        <v>1064</v>
      </c>
      <c r="C150" t="s">
        <v>1120</v>
      </c>
      <c r="D150" s="4">
        <v>1971</v>
      </c>
      <c r="E150" s="5">
        <v>5</v>
      </c>
      <c r="F150" s="4" t="s">
        <v>2656</v>
      </c>
      <c r="G150" s="4" t="s">
        <v>2640</v>
      </c>
      <c r="H150" s="6"/>
    </row>
    <row r="151" spans="1:8" x14ac:dyDescent="0.25">
      <c r="A151">
        <v>3</v>
      </c>
      <c r="B151" t="s">
        <v>1400</v>
      </c>
      <c r="C151" t="s">
        <v>1</v>
      </c>
      <c r="D151" s="4">
        <v>1971</v>
      </c>
      <c r="E151" s="5">
        <v>5</v>
      </c>
      <c r="F151" s="4" t="s">
        <v>2639</v>
      </c>
      <c r="G151" s="4" t="s">
        <v>2640</v>
      </c>
      <c r="H151" s="6"/>
    </row>
    <row r="152" spans="1:8" x14ac:dyDescent="0.25">
      <c r="A152">
        <v>5</v>
      </c>
      <c r="B152" t="s">
        <v>1905</v>
      </c>
      <c r="C152" t="s">
        <v>5491</v>
      </c>
      <c r="D152" s="4">
        <v>1979</v>
      </c>
      <c r="E152" s="5">
        <v>5</v>
      </c>
      <c r="G152" s="4" t="s">
        <v>2760</v>
      </c>
      <c r="H152" s="6"/>
    </row>
    <row r="153" spans="1:8" x14ac:dyDescent="0.25">
      <c r="A153">
        <v>5</v>
      </c>
      <c r="B153" t="s">
        <v>1906</v>
      </c>
      <c r="C153" t="s">
        <v>3059</v>
      </c>
      <c r="D153" s="4">
        <v>1972</v>
      </c>
      <c r="E153" s="5">
        <v>5</v>
      </c>
      <c r="F153" s="4" t="s">
        <v>2713</v>
      </c>
      <c r="G153" s="4" t="s">
        <v>2640</v>
      </c>
      <c r="H153" s="6"/>
    </row>
    <row r="154" spans="1:8" x14ac:dyDescent="0.25">
      <c r="A154">
        <v>5</v>
      </c>
      <c r="B154" t="s">
        <v>1401</v>
      </c>
      <c r="C154" t="s">
        <v>3004</v>
      </c>
      <c r="D154" s="4">
        <v>1971</v>
      </c>
      <c r="E154" s="5">
        <v>5</v>
      </c>
      <c r="F154" s="4" t="s">
        <v>2856</v>
      </c>
      <c r="G154" s="4" t="s">
        <v>2640</v>
      </c>
      <c r="H154" s="6"/>
    </row>
    <row r="155" spans="1:8" x14ac:dyDescent="0.25">
      <c r="B155" t="s">
        <v>713</v>
      </c>
      <c r="C155" t="s">
        <v>2319</v>
      </c>
      <c r="D155" s="4">
        <v>1972</v>
      </c>
      <c r="E155" s="5" t="s">
        <v>92</v>
      </c>
      <c r="F155" s="4" t="s">
        <v>3657</v>
      </c>
      <c r="G155" s="4" t="s">
        <v>2640</v>
      </c>
      <c r="H155" s="6"/>
    </row>
    <row r="156" spans="1:8" x14ac:dyDescent="0.25">
      <c r="B156" t="s">
        <v>1907</v>
      </c>
      <c r="C156" t="s">
        <v>737</v>
      </c>
      <c r="D156" s="4">
        <v>1971</v>
      </c>
      <c r="E156" s="5" t="s">
        <v>92</v>
      </c>
      <c r="F156" s="4" t="s">
        <v>2656</v>
      </c>
      <c r="G156" s="4" t="s">
        <v>2640</v>
      </c>
      <c r="H156" s="6"/>
    </row>
    <row r="157" spans="1:8" x14ac:dyDescent="0.25">
      <c r="B157" t="s">
        <v>1908</v>
      </c>
      <c r="C157" t="s">
        <v>41</v>
      </c>
      <c r="D157" s="4">
        <v>1971</v>
      </c>
      <c r="E157" s="5" t="s">
        <v>92</v>
      </c>
      <c r="F157" s="4" t="s">
        <v>2639</v>
      </c>
      <c r="G157" s="4" t="s">
        <v>2640</v>
      </c>
      <c r="H157" s="6"/>
    </row>
    <row r="158" spans="1:8" x14ac:dyDescent="0.25">
      <c r="B158" t="s">
        <v>1909</v>
      </c>
      <c r="C158" t="s">
        <v>5418</v>
      </c>
      <c r="D158" s="4">
        <v>1972</v>
      </c>
      <c r="E158" s="5" t="s">
        <v>92</v>
      </c>
      <c r="F158" s="4" t="s">
        <v>2639</v>
      </c>
      <c r="G158" s="4" t="s">
        <v>2640</v>
      </c>
      <c r="H158" s="6"/>
    </row>
    <row r="159" spans="1:8" x14ac:dyDescent="0.25">
      <c r="B159" t="s">
        <v>2787</v>
      </c>
      <c r="C159" t="s">
        <v>1</v>
      </c>
      <c r="D159" s="4">
        <v>1973</v>
      </c>
      <c r="E159" s="4" t="s">
        <v>92</v>
      </c>
      <c r="F159" s="4" t="s">
        <v>2639</v>
      </c>
      <c r="G159" s="4" t="s">
        <v>2640</v>
      </c>
      <c r="H159" s="6"/>
    </row>
    <row r="160" spans="1:8" x14ac:dyDescent="0.25">
      <c r="B160" t="s">
        <v>418</v>
      </c>
      <c r="C160" t="s">
        <v>51</v>
      </c>
      <c r="D160" s="4">
        <v>1967</v>
      </c>
      <c r="E160" s="4" t="s">
        <v>92</v>
      </c>
      <c r="F160" s="4" t="s">
        <v>2639</v>
      </c>
      <c r="G160" s="4" t="s">
        <v>2640</v>
      </c>
      <c r="H160" s="6"/>
    </row>
    <row r="161" spans="1:8" x14ac:dyDescent="0.25">
      <c r="B161" t="s">
        <v>508</v>
      </c>
      <c r="C161" t="s">
        <v>1910</v>
      </c>
      <c r="D161" s="4">
        <v>1967</v>
      </c>
      <c r="E161" s="4" t="s">
        <v>92</v>
      </c>
      <c r="F161" s="4" t="s">
        <v>2984</v>
      </c>
      <c r="G161" s="4" t="s">
        <v>2640</v>
      </c>
      <c r="H161" s="6"/>
    </row>
    <row r="162" spans="1:8" x14ac:dyDescent="0.25">
      <c r="A162" t="s">
        <v>28</v>
      </c>
      <c r="H162" s="4"/>
    </row>
    <row r="163" spans="1:8" x14ac:dyDescent="0.25">
      <c r="A163">
        <v>1</v>
      </c>
      <c r="B163" t="s">
        <v>1962</v>
      </c>
      <c r="C163" t="s">
        <v>1953</v>
      </c>
      <c r="E163" s="5">
        <v>16.61</v>
      </c>
      <c r="H163" s="6">
        <v>0.6</v>
      </c>
    </row>
    <row r="164" spans="1:8" x14ac:dyDescent="0.25">
      <c r="A164">
        <v>2</v>
      </c>
      <c r="B164" t="s">
        <v>580</v>
      </c>
      <c r="C164" t="s">
        <v>30</v>
      </c>
      <c r="D164" s="4">
        <v>1969</v>
      </c>
      <c r="E164" s="5">
        <v>16.239999999999998</v>
      </c>
      <c r="F164" s="4" t="s">
        <v>2639</v>
      </c>
      <c r="G164" s="4" t="s">
        <v>2640</v>
      </c>
      <c r="H164" s="6">
        <v>0.3</v>
      </c>
    </row>
    <row r="165" spans="1:8" x14ac:dyDescent="0.25">
      <c r="A165">
        <v>3</v>
      </c>
      <c r="B165" t="s">
        <v>1675</v>
      </c>
      <c r="C165" t="s">
        <v>352</v>
      </c>
      <c r="D165" s="4">
        <v>1973</v>
      </c>
      <c r="E165" s="5">
        <v>16.22</v>
      </c>
      <c r="F165" s="4" t="s">
        <v>2639</v>
      </c>
      <c r="G165" s="4" t="s">
        <v>2640</v>
      </c>
      <c r="H165" s="6">
        <v>1</v>
      </c>
    </row>
    <row r="166" spans="1:8" x14ac:dyDescent="0.25">
      <c r="A166">
        <v>4</v>
      </c>
      <c r="B166" t="s">
        <v>5370</v>
      </c>
      <c r="C166" t="s">
        <v>354</v>
      </c>
      <c r="D166" s="4">
        <v>1968</v>
      </c>
      <c r="E166" s="5">
        <v>15.56</v>
      </c>
      <c r="F166" s="4" t="s">
        <v>2646</v>
      </c>
      <c r="G166" s="4" t="s">
        <v>2640</v>
      </c>
      <c r="H166" s="6">
        <v>0.9</v>
      </c>
    </row>
    <row r="167" spans="1:8" x14ac:dyDescent="0.25">
      <c r="A167">
        <v>5</v>
      </c>
      <c r="B167" t="s">
        <v>1963</v>
      </c>
      <c r="C167" t="s">
        <v>1111</v>
      </c>
      <c r="D167" s="4">
        <v>1959</v>
      </c>
      <c r="E167" s="5">
        <v>15.21</v>
      </c>
      <c r="G167" s="4" t="s">
        <v>2640</v>
      </c>
      <c r="H167" s="6">
        <v>0.5</v>
      </c>
    </row>
    <row r="168" spans="1:8" x14ac:dyDescent="0.25">
      <c r="A168">
        <v>6</v>
      </c>
      <c r="B168" t="s">
        <v>1964</v>
      </c>
      <c r="C168" t="s">
        <v>1819</v>
      </c>
      <c r="D168" s="4">
        <v>1975</v>
      </c>
      <c r="E168" s="5">
        <v>14.87</v>
      </c>
      <c r="G168" s="4" t="s">
        <v>2657</v>
      </c>
      <c r="H168" s="6">
        <v>1</v>
      </c>
    </row>
    <row r="169" spans="1:8" x14ac:dyDescent="0.25">
      <c r="A169">
        <v>7</v>
      </c>
      <c r="B169" t="s">
        <v>814</v>
      </c>
      <c r="C169" t="s">
        <v>1120</v>
      </c>
      <c r="D169" s="4">
        <v>1966</v>
      </c>
      <c r="E169" s="5">
        <v>14.67</v>
      </c>
      <c r="F169" s="4" t="s">
        <v>2656</v>
      </c>
      <c r="G169" s="4" t="s">
        <v>2640</v>
      </c>
      <c r="H169" s="6">
        <v>1</v>
      </c>
    </row>
    <row r="170" spans="1:8" x14ac:dyDescent="0.25">
      <c r="A170">
        <v>8</v>
      </c>
      <c r="B170" t="s">
        <v>1820</v>
      </c>
      <c r="C170" t="s">
        <v>352</v>
      </c>
      <c r="D170" s="4">
        <v>1974</v>
      </c>
      <c r="E170" s="5">
        <v>14.2</v>
      </c>
      <c r="F170" s="4" t="s">
        <v>2639</v>
      </c>
      <c r="G170" s="4" t="s">
        <v>2640</v>
      </c>
      <c r="H170" s="6">
        <v>0.3</v>
      </c>
    </row>
    <row r="171" spans="1:8" x14ac:dyDescent="0.25">
      <c r="H171" s="4"/>
    </row>
    <row r="172" spans="1:8" s="4" customFormat="1" x14ac:dyDescent="0.25">
      <c r="A172" t="s">
        <v>1515</v>
      </c>
      <c r="B172"/>
      <c r="C172"/>
    </row>
    <row r="173" spans="1:8" s="4" customFormat="1" x14ac:dyDescent="0.25">
      <c r="A173">
        <v>1</v>
      </c>
      <c r="B173" t="s">
        <v>1530</v>
      </c>
      <c r="C173" t="s">
        <v>512</v>
      </c>
      <c r="D173" s="4">
        <v>1962</v>
      </c>
      <c r="E173" s="5">
        <v>77.86</v>
      </c>
      <c r="G173" s="4" t="s">
        <v>2640</v>
      </c>
    </row>
    <row r="174" spans="1:8" s="4" customFormat="1" x14ac:dyDescent="0.25">
      <c r="A174">
        <v>2</v>
      </c>
      <c r="B174" t="s">
        <v>1745</v>
      </c>
      <c r="C174" t="s">
        <v>1746</v>
      </c>
      <c r="D174" s="4">
        <v>1967</v>
      </c>
      <c r="E174" s="5">
        <v>77.64</v>
      </c>
    </row>
    <row r="175" spans="1:8" s="4" customFormat="1" x14ac:dyDescent="0.25">
      <c r="A175">
        <v>3</v>
      </c>
      <c r="B175" t="s">
        <v>5450</v>
      </c>
      <c r="C175" t="s">
        <v>30</v>
      </c>
      <c r="D175" s="4">
        <v>1968</v>
      </c>
      <c r="E175" s="5">
        <v>71.400000000000006</v>
      </c>
      <c r="F175" s="4" t="s">
        <v>2639</v>
      </c>
      <c r="G175" s="4" t="s">
        <v>2640</v>
      </c>
    </row>
    <row r="176" spans="1:8" s="4" customFormat="1" x14ac:dyDescent="0.25">
      <c r="A176">
        <v>4</v>
      </c>
      <c r="B176" t="s">
        <v>1747</v>
      </c>
      <c r="C176" t="s">
        <v>1748</v>
      </c>
      <c r="D176" s="4">
        <v>1969</v>
      </c>
      <c r="E176" s="5">
        <v>61.82</v>
      </c>
      <c r="F176" s="4" t="s">
        <v>2942</v>
      </c>
      <c r="G176" s="4" t="s">
        <v>2640</v>
      </c>
    </row>
    <row r="177" spans="1:8" s="4" customFormat="1" x14ac:dyDescent="0.25">
      <c r="A177">
        <v>5</v>
      </c>
      <c r="B177" t="s">
        <v>1749</v>
      </c>
      <c r="C177" t="s">
        <v>45</v>
      </c>
      <c r="D177" s="4">
        <v>1968</v>
      </c>
      <c r="E177" s="5">
        <v>60.7</v>
      </c>
      <c r="G177" s="4" t="s">
        <v>2640</v>
      </c>
    </row>
    <row r="178" spans="1:8" s="4" customFormat="1" x14ac:dyDescent="0.25">
      <c r="A178">
        <v>6</v>
      </c>
      <c r="B178" t="s">
        <v>1750</v>
      </c>
      <c r="C178" t="s">
        <v>5492</v>
      </c>
      <c r="D178" s="4">
        <v>1979</v>
      </c>
      <c r="E178" s="5">
        <v>60.64</v>
      </c>
      <c r="G178" s="4" t="s">
        <v>2760</v>
      </c>
    </row>
    <row r="179" spans="1:8" s="4" customFormat="1" x14ac:dyDescent="0.25">
      <c r="A179">
        <v>7</v>
      </c>
      <c r="B179" t="s">
        <v>1751</v>
      </c>
      <c r="C179" t="s">
        <v>45</v>
      </c>
      <c r="D179" s="4">
        <v>1975</v>
      </c>
      <c r="E179" s="5">
        <v>54.1</v>
      </c>
      <c r="F179" s="4" t="s">
        <v>2656</v>
      </c>
      <c r="G179" s="4" t="s">
        <v>2657</v>
      </c>
    </row>
    <row r="180" spans="1:8" s="4" customFormat="1" x14ac:dyDescent="0.25">
      <c r="A180"/>
      <c r="B180"/>
      <c r="C180"/>
      <c r="E180" s="5"/>
    </row>
    <row r="181" spans="1:8" s="4" customFormat="1" x14ac:dyDescent="0.25">
      <c r="A181" t="s">
        <v>1410</v>
      </c>
      <c r="B181"/>
      <c r="C181"/>
      <c r="E181" s="5"/>
    </row>
    <row r="182" spans="1:8" s="4" customFormat="1" x14ac:dyDescent="0.25">
      <c r="A182">
        <v>1</v>
      </c>
      <c r="B182" t="s">
        <v>1521</v>
      </c>
      <c r="C182" t="s">
        <v>5493</v>
      </c>
      <c r="D182" s="4">
        <v>1969</v>
      </c>
      <c r="E182" s="5" t="s">
        <v>1739</v>
      </c>
      <c r="F182" s="4" t="s">
        <v>2639</v>
      </c>
      <c r="G182" s="4" t="s">
        <v>2640</v>
      </c>
    </row>
    <row r="183" spans="1:8" s="4" customFormat="1" x14ac:dyDescent="0.25">
      <c r="A183">
        <v>2</v>
      </c>
      <c r="B183" t="s">
        <v>1738</v>
      </c>
      <c r="C183" t="s">
        <v>1677</v>
      </c>
      <c r="D183" s="4">
        <v>1973</v>
      </c>
      <c r="E183" s="5" t="s">
        <v>1740</v>
      </c>
      <c r="F183" s="4" t="s">
        <v>2688</v>
      </c>
      <c r="G183" s="4" t="s">
        <v>2640</v>
      </c>
    </row>
    <row r="184" spans="1:8" s="4" customFormat="1" x14ac:dyDescent="0.25">
      <c r="A184">
        <v>3</v>
      </c>
      <c r="B184" t="s">
        <v>1524</v>
      </c>
      <c r="C184" t="s">
        <v>1525</v>
      </c>
      <c r="D184" s="4">
        <v>1957</v>
      </c>
      <c r="E184" s="5" t="s">
        <v>1741</v>
      </c>
      <c r="F184" s="4" t="s">
        <v>2656</v>
      </c>
      <c r="G184" s="4" t="s">
        <v>2977</v>
      </c>
    </row>
    <row r="185" spans="1:8" s="4" customFormat="1" x14ac:dyDescent="0.25">
      <c r="A185">
        <v>4</v>
      </c>
      <c r="B185" t="s">
        <v>1421</v>
      </c>
      <c r="C185" t="s">
        <v>1120</v>
      </c>
      <c r="D185" s="4">
        <v>1974</v>
      </c>
      <c r="E185" s="5" t="s">
        <v>1742</v>
      </c>
      <c r="F185" s="4" t="s">
        <v>2656</v>
      </c>
      <c r="G185" s="4" t="s">
        <v>2640</v>
      </c>
    </row>
    <row r="186" spans="1:8" s="4" customFormat="1" x14ac:dyDescent="0.25">
      <c r="A186">
        <v>5</v>
      </c>
      <c r="B186" t="s">
        <v>1419</v>
      </c>
      <c r="C186" t="s">
        <v>1</v>
      </c>
      <c r="D186" s="4">
        <v>1958</v>
      </c>
      <c r="E186" s="5" t="s">
        <v>1743</v>
      </c>
      <c r="F186" s="4" t="s">
        <v>2639</v>
      </c>
      <c r="G186" s="4" t="s">
        <v>2640</v>
      </c>
    </row>
    <row r="187" spans="1:8" s="4" customFormat="1" x14ac:dyDescent="0.25">
      <c r="A187">
        <v>6</v>
      </c>
      <c r="B187" t="s">
        <v>1528</v>
      </c>
      <c r="C187" t="s">
        <v>1</v>
      </c>
      <c r="D187" s="4">
        <v>1966</v>
      </c>
      <c r="E187" s="5" t="s">
        <v>1744</v>
      </c>
      <c r="F187" s="4" t="s">
        <v>2639</v>
      </c>
      <c r="G187" s="4" t="s">
        <v>2640</v>
      </c>
    </row>
    <row r="188" spans="1:8" s="4" customFormat="1" x14ac:dyDescent="0.25">
      <c r="A188"/>
      <c r="B188"/>
      <c r="C188"/>
      <c r="E188" s="5"/>
    </row>
    <row r="189" spans="1:8" x14ac:dyDescent="0.25">
      <c r="A189" t="s">
        <v>903</v>
      </c>
      <c r="B189" s="2" t="s">
        <v>203</v>
      </c>
      <c r="C189" s="7">
        <v>0</v>
      </c>
      <c r="H189" s="6"/>
    </row>
    <row r="190" spans="1:8" x14ac:dyDescent="0.25">
      <c r="A190">
        <v>1</v>
      </c>
      <c r="B190" t="s">
        <v>1965</v>
      </c>
      <c r="C190" t="s">
        <v>1821</v>
      </c>
      <c r="D190" s="4">
        <v>1967</v>
      </c>
      <c r="E190" s="4" t="s">
        <v>1753</v>
      </c>
      <c r="F190" s="4" t="s">
        <v>3154</v>
      </c>
      <c r="G190" s="4" t="s">
        <v>2803</v>
      </c>
      <c r="H190" s="6">
        <v>0</v>
      </c>
    </row>
    <row r="191" spans="1:8" x14ac:dyDescent="0.25">
      <c r="A191">
        <v>2</v>
      </c>
      <c r="B191" s="17" t="s">
        <v>5494</v>
      </c>
      <c r="C191" t="s">
        <v>5611</v>
      </c>
      <c r="D191" s="4">
        <v>1977</v>
      </c>
      <c r="E191" s="4" t="s">
        <v>1754</v>
      </c>
      <c r="F191" s="4" t="s">
        <v>2639</v>
      </c>
      <c r="G191" s="4" t="s">
        <v>2818</v>
      </c>
      <c r="H191" s="6">
        <v>0</v>
      </c>
    </row>
    <row r="192" spans="1:8" x14ac:dyDescent="0.25">
      <c r="A192">
        <v>3</v>
      </c>
      <c r="B192" t="s">
        <v>5495</v>
      </c>
      <c r="C192" t="s">
        <v>1755</v>
      </c>
      <c r="D192" s="4">
        <v>1974</v>
      </c>
      <c r="E192" s="4" t="s">
        <v>1756</v>
      </c>
      <c r="F192" s="4" t="s">
        <v>2688</v>
      </c>
      <c r="G192" s="4" t="s">
        <v>2803</v>
      </c>
      <c r="H192" s="6">
        <v>0</v>
      </c>
    </row>
    <row r="193" spans="1:8" x14ac:dyDescent="0.25">
      <c r="A193">
        <v>4</v>
      </c>
      <c r="B193" t="s">
        <v>1256</v>
      </c>
      <c r="C193" t="s">
        <v>737</v>
      </c>
      <c r="D193" s="4">
        <v>1975</v>
      </c>
      <c r="E193" s="4" t="s">
        <v>1757</v>
      </c>
      <c r="F193" s="4" t="s">
        <v>2656</v>
      </c>
      <c r="G193" s="4" t="s">
        <v>2818</v>
      </c>
      <c r="H193" s="6">
        <v>0</v>
      </c>
    </row>
    <row r="194" spans="1:8" x14ac:dyDescent="0.25">
      <c r="A194">
        <v>5</v>
      </c>
      <c r="B194" t="s">
        <v>1668</v>
      </c>
      <c r="C194" t="s">
        <v>1566</v>
      </c>
      <c r="D194" s="4">
        <v>1971</v>
      </c>
      <c r="E194" s="4" t="s">
        <v>1758</v>
      </c>
      <c r="G194" s="4" t="s">
        <v>2803</v>
      </c>
      <c r="H194" s="6">
        <v>0</v>
      </c>
    </row>
    <row r="195" spans="1:8" x14ac:dyDescent="0.25">
      <c r="H195" s="6"/>
    </row>
    <row r="196" spans="1:8" x14ac:dyDescent="0.25">
      <c r="A196" t="s">
        <v>911</v>
      </c>
      <c r="B196" s="2" t="s">
        <v>203</v>
      </c>
      <c r="C196" s="7">
        <v>-0.7</v>
      </c>
      <c r="H196" s="6"/>
    </row>
    <row r="197" spans="1:8" x14ac:dyDescent="0.25">
      <c r="A197">
        <v>1</v>
      </c>
      <c r="B197" t="s">
        <v>5496</v>
      </c>
      <c r="C197" t="s">
        <v>1759</v>
      </c>
      <c r="D197" s="4">
        <v>1973</v>
      </c>
      <c r="E197" s="4" t="s">
        <v>1760</v>
      </c>
      <c r="F197" s="4" t="s">
        <v>2639</v>
      </c>
      <c r="G197" s="4" t="s">
        <v>2803</v>
      </c>
      <c r="H197" s="6">
        <v>-0.7</v>
      </c>
    </row>
    <row r="198" spans="1:8" x14ac:dyDescent="0.25">
      <c r="A198">
        <v>2</v>
      </c>
      <c r="B198" t="s">
        <v>5497</v>
      </c>
      <c r="C198" t="s">
        <v>2950</v>
      </c>
      <c r="D198" s="4">
        <v>1967</v>
      </c>
      <c r="E198" s="4" t="s">
        <v>1761</v>
      </c>
      <c r="F198" s="4" t="s">
        <v>2639</v>
      </c>
      <c r="G198" s="4" t="s">
        <v>2803</v>
      </c>
      <c r="H198" s="6">
        <v>-0.7</v>
      </c>
    </row>
    <row r="199" spans="1:8" x14ac:dyDescent="0.25">
      <c r="A199">
        <v>3</v>
      </c>
      <c r="B199" t="s">
        <v>5424</v>
      </c>
      <c r="C199" t="s">
        <v>8</v>
      </c>
      <c r="D199" s="4">
        <v>1970</v>
      </c>
      <c r="E199" s="4" t="s">
        <v>1762</v>
      </c>
      <c r="F199" s="4" t="s">
        <v>2656</v>
      </c>
      <c r="G199" s="4" t="s">
        <v>2803</v>
      </c>
      <c r="H199" s="6">
        <v>-0.7</v>
      </c>
    </row>
    <row r="200" spans="1:8" x14ac:dyDescent="0.25">
      <c r="A200">
        <v>4</v>
      </c>
      <c r="B200" t="s">
        <v>5498</v>
      </c>
      <c r="C200" t="s">
        <v>5499</v>
      </c>
      <c r="D200" s="4">
        <v>1965</v>
      </c>
      <c r="E200" s="4" t="s">
        <v>1763</v>
      </c>
      <c r="F200" s="4" t="s">
        <v>2639</v>
      </c>
      <c r="G200" s="4" t="s">
        <v>2803</v>
      </c>
      <c r="H200" s="6">
        <v>-0.7</v>
      </c>
    </row>
    <row r="201" spans="1:8" x14ac:dyDescent="0.25">
      <c r="H201" s="6"/>
    </row>
    <row r="202" spans="1:8" x14ac:dyDescent="0.25">
      <c r="A202" t="s">
        <v>253</v>
      </c>
      <c r="H202" s="6"/>
    </row>
    <row r="203" spans="1:8" x14ac:dyDescent="0.25">
      <c r="A203">
        <v>1</v>
      </c>
      <c r="B203" t="s">
        <v>1659</v>
      </c>
      <c r="C203" t="s">
        <v>1566</v>
      </c>
      <c r="D203" s="4">
        <v>1971</v>
      </c>
      <c r="E203" s="4" t="s">
        <v>1782</v>
      </c>
      <c r="G203" s="4" t="s">
        <v>2803</v>
      </c>
      <c r="H203" s="6"/>
    </row>
    <row r="204" spans="1:8" x14ac:dyDescent="0.25">
      <c r="A204">
        <v>2</v>
      </c>
      <c r="B204" t="s">
        <v>1966</v>
      </c>
      <c r="C204" t="s">
        <v>1111</v>
      </c>
      <c r="D204" s="4">
        <v>1966</v>
      </c>
      <c r="E204" s="4" t="s">
        <v>1783</v>
      </c>
      <c r="G204" s="4" t="s">
        <v>2803</v>
      </c>
      <c r="H204" s="6"/>
    </row>
    <row r="205" spans="1:8" x14ac:dyDescent="0.25">
      <c r="A205">
        <v>3</v>
      </c>
      <c r="B205" t="s">
        <v>1454</v>
      </c>
      <c r="C205" t="s">
        <v>41</v>
      </c>
      <c r="D205" s="4">
        <v>1966</v>
      </c>
      <c r="E205" s="4" t="s">
        <v>1784</v>
      </c>
      <c r="F205" s="4" t="s">
        <v>2639</v>
      </c>
      <c r="G205" s="4" t="s">
        <v>2803</v>
      </c>
      <c r="H205" s="6"/>
    </row>
    <row r="206" spans="1:8" x14ac:dyDescent="0.25">
      <c r="A206">
        <v>4</v>
      </c>
      <c r="B206" s="17" t="s">
        <v>5500</v>
      </c>
      <c r="C206" t="s">
        <v>1463</v>
      </c>
      <c r="D206" s="4">
        <v>1971</v>
      </c>
      <c r="E206" s="4" t="s">
        <v>1785</v>
      </c>
      <c r="F206" s="4" t="s">
        <v>2639</v>
      </c>
      <c r="G206" s="4" t="s">
        <v>2803</v>
      </c>
      <c r="H206" s="6"/>
    </row>
    <row r="207" spans="1:8" x14ac:dyDescent="0.25">
      <c r="A207">
        <v>5</v>
      </c>
      <c r="B207" t="s">
        <v>1967</v>
      </c>
      <c r="C207" t="s">
        <v>1705</v>
      </c>
      <c r="D207" s="4">
        <v>1976</v>
      </c>
      <c r="E207" s="4" t="s">
        <v>1786</v>
      </c>
      <c r="G207" s="4" t="s">
        <v>2818</v>
      </c>
      <c r="H207" s="6"/>
    </row>
    <row r="208" spans="1:8" x14ac:dyDescent="0.25">
      <c r="A208">
        <v>6</v>
      </c>
      <c r="B208" t="s">
        <v>1968</v>
      </c>
      <c r="C208" t="s">
        <v>1028</v>
      </c>
      <c r="D208" s="4">
        <v>1976</v>
      </c>
      <c r="E208" s="4" t="s">
        <v>1787</v>
      </c>
      <c r="G208" s="4" t="s">
        <v>2818</v>
      </c>
      <c r="H208" s="6"/>
    </row>
    <row r="209" spans="1:8" x14ac:dyDescent="0.25">
      <c r="H209" s="6"/>
    </row>
    <row r="210" spans="1:8" x14ac:dyDescent="0.25">
      <c r="A210" t="s">
        <v>261</v>
      </c>
      <c r="H210" s="6"/>
    </row>
    <row r="211" spans="1:8" x14ac:dyDescent="0.25">
      <c r="A211">
        <v>1</v>
      </c>
      <c r="B211" t="s">
        <v>1788</v>
      </c>
      <c r="C211" t="s">
        <v>352</v>
      </c>
      <c r="D211" s="4">
        <v>1978</v>
      </c>
      <c r="E211" s="4" t="s">
        <v>1789</v>
      </c>
      <c r="F211" s="4" t="s">
        <v>2639</v>
      </c>
      <c r="G211" s="4" t="s">
        <v>2805</v>
      </c>
      <c r="H211" s="6"/>
    </row>
    <row r="212" spans="1:8" x14ac:dyDescent="0.25">
      <c r="A212">
        <v>2</v>
      </c>
      <c r="B212" t="s">
        <v>5501</v>
      </c>
      <c r="C212" t="s">
        <v>5502</v>
      </c>
      <c r="D212" s="4">
        <v>1972</v>
      </c>
      <c r="E212" s="4" t="s">
        <v>1790</v>
      </c>
      <c r="F212" s="4" t="s">
        <v>2639</v>
      </c>
      <c r="G212" s="4" t="s">
        <v>2803</v>
      </c>
      <c r="H212" s="6"/>
    </row>
    <row r="213" spans="1:8" x14ac:dyDescent="0.25">
      <c r="A213">
        <v>3</v>
      </c>
      <c r="B213" t="s">
        <v>2094</v>
      </c>
      <c r="C213" t="s">
        <v>718</v>
      </c>
      <c r="D213" s="4">
        <v>1968</v>
      </c>
      <c r="E213" s="4" t="s">
        <v>1791</v>
      </c>
      <c r="F213" s="4" t="s">
        <v>2771</v>
      </c>
      <c r="G213" s="4" t="s">
        <v>2803</v>
      </c>
      <c r="H213" s="6"/>
    </row>
    <row r="214" spans="1:8" x14ac:dyDescent="0.25">
      <c r="A214">
        <v>4</v>
      </c>
      <c r="B214" t="s">
        <v>5423</v>
      </c>
      <c r="C214" t="s">
        <v>1432</v>
      </c>
      <c r="D214" s="4">
        <v>1973</v>
      </c>
      <c r="E214" s="4" t="s">
        <v>1792</v>
      </c>
      <c r="F214" s="4" t="s">
        <v>2639</v>
      </c>
      <c r="G214" s="4" t="s">
        <v>2803</v>
      </c>
      <c r="H214" s="6"/>
    </row>
    <row r="215" spans="1:8" x14ac:dyDescent="0.25">
      <c r="A215">
        <v>5</v>
      </c>
      <c r="B215" t="s">
        <v>1579</v>
      </c>
      <c r="C215" t="s">
        <v>737</v>
      </c>
      <c r="D215" s="4">
        <v>1976</v>
      </c>
      <c r="E215" s="4" t="s">
        <v>1793</v>
      </c>
      <c r="F215" s="4" t="s">
        <v>2656</v>
      </c>
      <c r="G215" s="4" t="s">
        <v>2818</v>
      </c>
      <c r="H215" s="6"/>
    </row>
    <row r="216" spans="1:8" x14ac:dyDescent="0.25">
      <c r="H216" s="6"/>
    </row>
    <row r="217" spans="1:8" x14ac:dyDescent="0.25">
      <c r="A217" t="s">
        <v>579</v>
      </c>
      <c r="H217" s="6"/>
    </row>
    <row r="218" spans="1:8" x14ac:dyDescent="0.25">
      <c r="A218">
        <v>1</v>
      </c>
      <c r="B218" t="s">
        <v>1969</v>
      </c>
      <c r="C218" t="s">
        <v>1111</v>
      </c>
      <c r="D218" s="4">
        <v>1971</v>
      </c>
      <c r="E218" s="4" t="s">
        <v>1837</v>
      </c>
      <c r="G218" s="4" t="s">
        <v>2803</v>
      </c>
      <c r="H218" s="6"/>
    </row>
    <row r="219" spans="1:8" x14ac:dyDescent="0.25">
      <c r="A219">
        <v>2</v>
      </c>
      <c r="B219" t="s">
        <v>1838</v>
      </c>
      <c r="C219" t="s">
        <v>5504</v>
      </c>
      <c r="D219" s="4">
        <v>1976</v>
      </c>
      <c r="E219" s="4" t="s">
        <v>1839</v>
      </c>
      <c r="F219" s="4" t="s">
        <v>2639</v>
      </c>
      <c r="G219" s="4" t="s">
        <v>2818</v>
      </c>
      <c r="H219" s="6"/>
    </row>
    <row r="220" spans="1:8" x14ac:dyDescent="0.25">
      <c r="A220">
        <v>3</v>
      </c>
      <c r="B220" t="s">
        <v>5505</v>
      </c>
      <c r="C220" t="s">
        <v>1840</v>
      </c>
      <c r="D220" s="4">
        <v>1967</v>
      </c>
      <c r="E220" s="4" t="s">
        <v>1841</v>
      </c>
      <c r="F220" s="4" t="s">
        <v>2656</v>
      </c>
      <c r="G220" s="4" t="s">
        <v>2803</v>
      </c>
      <c r="H220" s="6"/>
    </row>
    <row r="221" spans="1:8" x14ac:dyDescent="0.25">
      <c r="A221">
        <v>4</v>
      </c>
      <c r="B221" t="s">
        <v>1842</v>
      </c>
      <c r="C221" t="s">
        <v>5506</v>
      </c>
      <c r="D221" s="4">
        <v>1978</v>
      </c>
      <c r="E221" s="4" t="s">
        <v>1843</v>
      </c>
      <c r="F221" s="4" t="s">
        <v>2713</v>
      </c>
      <c r="G221" s="4" t="s">
        <v>2805</v>
      </c>
      <c r="H221" s="6"/>
    </row>
    <row r="222" spans="1:8" x14ac:dyDescent="0.25">
      <c r="A222">
        <v>5</v>
      </c>
      <c r="B222" t="s">
        <v>1283</v>
      </c>
      <c r="C222" t="s">
        <v>1120</v>
      </c>
      <c r="D222" s="4">
        <v>1970</v>
      </c>
      <c r="E222" s="4" t="s">
        <v>1844</v>
      </c>
      <c r="F222" s="4" t="s">
        <v>2656</v>
      </c>
      <c r="G222" s="4" t="s">
        <v>2803</v>
      </c>
      <c r="H222" s="6"/>
    </row>
    <row r="223" spans="1:8" x14ac:dyDescent="0.25">
      <c r="A223">
        <v>6</v>
      </c>
      <c r="B223" t="s">
        <v>1845</v>
      </c>
      <c r="C223" t="s">
        <v>354</v>
      </c>
      <c r="D223" s="4">
        <v>1972</v>
      </c>
      <c r="E223" s="4" t="s">
        <v>1846</v>
      </c>
      <c r="F223" s="4" t="s">
        <v>2646</v>
      </c>
      <c r="G223" s="4" t="s">
        <v>2803</v>
      </c>
      <c r="H223" s="6"/>
    </row>
    <row r="224" spans="1:8" x14ac:dyDescent="0.25">
      <c r="A224">
        <v>7</v>
      </c>
      <c r="B224" t="s">
        <v>5508</v>
      </c>
      <c r="C224" t="s">
        <v>807</v>
      </c>
      <c r="D224" s="4">
        <v>1979</v>
      </c>
      <c r="E224" s="4" t="s">
        <v>1847</v>
      </c>
      <c r="F224" s="4" t="s">
        <v>2678</v>
      </c>
      <c r="G224" s="4" t="s">
        <v>2805</v>
      </c>
      <c r="H224" s="6"/>
    </row>
    <row r="225" spans="1:8" x14ac:dyDescent="0.25">
      <c r="H225" s="6"/>
    </row>
    <row r="226" spans="1:8" s="4" customFormat="1" x14ac:dyDescent="0.25">
      <c r="A226" t="s">
        <v>1516</v>
      </c>
      <c r="B226" s="2" t="s">
        <v>203</v>
      </c>
      <c r="C226" s="7">
        <v>-0.6</v>
      </c>
    </row>
    <row r="227" spans="1:8" s="4" customFormat="1" x14ac:dyDescent="0.25">
      <c r="A227">
        <v>1</v>
      </c>
      <c r="B227" t="s">
        <v>1479</v>
      </c>
      <c r="C227" t="s">
        <v>5509</v>
      </c>
      <c r="D227" s="4">
        <v>1972</v>
      </c>
      <c r="E227" s="4" t="s">
        <v>1828</v>
      </c>
      <c r="F227" s="4" t="s">
        <v>2639</v>
      </c>
      <c r="G227" s="4" t="s">
        <v>2803</v>
      </c>
      <c r="H227" s="6">
        <v>-0.6</v>
      </c>
    </row>
    <row r="228" spans="1:8" s="4" customFormat="1" x14ac:dyDescent="0.25">
      <c r="A228">
        <v>2</v>
      </c>
      <c r="B228" t="s">
        <v>1822</v>
      </c>
      <c r="C228" t="s">
        <v>1</v>
      </c>
      <c r="D228" s="4">
        <v>1970</v>
      </c>
      <c r="E228" s="4" t="s">
        <v>1484</v>
      </c>
      <c r="F228" s="4" t="s">
        <v>2639</v>
      </c>
      <c r="G228" s="4" t="s">
        <v>2803</v>
      </c>
      <c r="H228" s="6">
        <v>-0.6</v>
      </c>
    </row>
    <row r="229" spans="1:8" s="4" customFormat="1" x14ac:dyDescent="0.25">
      <c r="A229">
        <v>3</v>
      </c>
      <c r="B229" t="s">
        <v>890</v>
      </c>
      <c r="C229" t="s">
        <v>1120</v>
      </c>
      <c r="D229" s="4">
        <v>1973</v>
      </c>
      <c r="E229" s="4" t="s">
        <v>1829</v>
      </c>
      <c r="F229" s="4" t="s">
        <v>2656</v>
      </c>
      <c r="G229" s="4" t="s">
        <v>2803</v>
      </c>
      <c r="H229" s="6">
        <v>-0.6</v>
      </c>
    </row>
    <row r="230" spans="1:8" s="4" customFormat="1" x14ac:dyDescent="0.25">
      <c r="A230">
        <v>4</v>
      </c>
      <c r="B230" t="s">
        <v>1239</v>
      </c>
      <c r="C230" t="s">
        <v>1569</v>
      </c>
      <c r="D230" s="4">
        <v>1973</v>
      </c>
      <c r="E230" s="4" t="s">
        <v>1830</v>
      </c>
      <c r="F230" s="4" t="s">
        <v>3763</v>
      </c>
      <c r="G230" s="4" t="s">
        <v>2803</v>
      </c>
      <c r="H230" s="6">
        <v>-0.6</v>
      </c>
    </row>
    <row r="231" spans="1:8" s="4" customFormat="1" x14ac:dyDescent="0.25">
      <c r="A231">
        <v>5</v>
      </c>
      <c r="B231" t="s">
        <v>5510</v>
      </c>
      <c r="C231" t="s">
        <v>30</v>
      </c>
      <c r="D231" s="4">
        <v>1972</v>
      </c>
      <c r="E231" s="4" t="s">
        <v>1831</v>
      </c>
      <c r="F231" s="4" t="s">
        <v>2639</v>
      </c>
      <c r="G231" s="4" t="s">
        <v>2803</v>
      </c>
      <c r="H231" s="6">
        <v>-0.6</v>
      </c>
    </row>
    <row r="232" spans="1:8" s="4" customFormat="1" x14ac:dyDescent="0.25">
      <c r="A232">
        <v>6</v>
      </c>
      <c r="B232" t="s">
        <v>1499</v>
      </c>
      <c r="C232" t="s">
        <v>1432</v>
      </c>
      <c r="D232" s="4">
        <v>1973</v>
      </c>
      <c r="E232" s="4" t="s">
        <v>1832</v>
      </c>
      <c r="F232" s="4" t="s">
        <v>2639</v>
      </c>
      <c r="G232" s="4" t="s">
        <v>2803</v>
      </c>
      <c r="H232" s="6">
        <v>-0.6</v>
      </c>
    </row>
    <row r="233" spans="1:8" s="4" customFormat="1" x14ac:dyDescent="0.25">
      <c r="A233">
        <v>7</v>
      </c>
      <c r="B233" t="s">
        <v>1970</v>
      </c>
      <c r="C233" t="s">
        <v>1111</v>
      </c>
      <c r="D233" s="4">
        <v>1965</v>
      </c>
      <c r="E233" s="4" t="s">
        <v>316</v>
      </c>
      <c r="G233" s="4" t="s">
        <v>2803</v>
      </c>
      <c r="H233" s="6">
        <v>-0.6</v>
      </c>
    </row>
    <row r="234" spans="1:8" s="4" customFormat="1" x14ac:dyDescent="0.25">
      <c r="A234">
        <v>8</v>
      </c>
      <c r="B234" t="s">
        <v>1823</v>
      </c>
      <c r="C234" t="s">
        <v>1824</v>
      </c>
      <c r="D234" s="4">
        <v>1974</v>
      </c>
      <c r="E234" s="4" t="s">
        <v>214</v>
      </c>
      <c r="F234" s="4" t="s">
        <v>2727</v>
      </c>
      <c r="G234" s="4" t="s">
        <v>2803</v>
      </c>
      <c r="H234" s="6">
        <v>-0.6</v>
      </c>
    </row>
    <row r="235" spans="1:8" s="4" customFormat="1" x14ac:dyDescent="0.25">
      <c r="A235"/>
      <c r="B235"/>
      <c r="C235"/>
      <c r="H235" s="6"/>
    </row>
    <row r="236" spans="1:8" s="4" customFormat="1" x14ac:dyDescent="0.25">
      <c r="A236" t="s">
        <v>1490</v>
      </c>
      <c r="B236" s="2" t="s">
        <v>203</v>
      </c>
      <c r="C236" s="13">
        <v>-1.1000000000000001</v>
      </c>
      <c r="H236" s="6"/>
    </row>
    <row r="237" spans="1:8" s="4" customFormat="1" x14ac:dyDescent="0.25">
      <c r="A237">
        <v>1</v>
      </c>
      <c r="B237" t="s">
        <v>1825</v>
      </c>
      <c r="C237" t="s">
        <v>1910</v>
      </c>
      <c r="D237" s="4">
        <v>1974</v>
      </c>
      <c r="E237" s="4" t="s">
        <v>1833</v>
      </c>
      <c r="F237" s="4" t="s">
        <v>2984</v>
      </c>
      <c r="G237" s="4" t="s">
        <v>2803</v>
      </c>
      <c r="H237" s="12">
        <v>-1.1000000000000001</v>
      </c>
    </row>
    <row r="238" spans="1:8" s="4" customFormat="1" x14ac:dyDescent="0.25">
      <c r="A238">
        <v>2</v>
      </c>
      <c r="B238" t="s">
        <v>1826</v>
      </c>
      <c r="C238" t="s">
        <v>5511</v>
      </c>
      <c r="D238" s="4">
        <v>1976</v>
      </c>
      <c r="E238" s="4" t="s">
        <v>1834</v>
      </c>
      <c r="F238" s="4" t="s">
        <v>2639</v>
      </c>
      <c r="G238" s="4" t="s">
        <v>2818</v>
      </c>
      <c r="H238" s="12">
        <v>-1.1000000000000001</v>
      </c>
    </row>
    <row r="239" spans="1:8" s="4" customFormat="1" x14ac:dyDescent="0.25">
      <c r="A239">
        <v>3</v>
      </c>
      <c r="B239" t="s">
        <v>2021</v>
      </c>
      <c r="C239" t="s">
        <v>354</v>
      </c>
      <c r="D239" s="4">
        <v>1974</v>
      </c>
      <c r="E239" s="4" t="s">
        <v>1835</v>
      </c>
      <c r="F239" s="4" t="s">
        <v>2646</v>
      </c>
      <c r="G239" s="4" t="s">
        <v>2803</v>
      </c>
      <c r="H239" s="12">
        <v>-1.1000000000000001</v>
      </c>
    </row>
    <row r="240" spans="1:8" s="4" customFormat="1" x14ac:dyDescent="0.25">
      <c r="A240">
        <v>4</v>
      </c>
      <c r="B240" t="s">
        <v>1827</v>
      </c>
      <c r="C240" t="s">
        <v>1120</v>
      </c>
      <c r="D240" s="4">
        <v>1978</v>
      </c>
      <c r="E240" s="4" t="s">
        <v>1836</v>
      </c>
      <c r="F240" s="4" t="s">
        <v>2656</v>
      </c>
      <c r="G240" s="4" t="s">
        <v>2805</v>
      </c>
      <c r="H240" s="12">
        <v>-1.1000000000000001</v>
      </c>
    </row>
    <row r="241" spans="1:8" s="4" customFormat="1" x14ac:dyDescent="0.25">
      <c r="A241">
        <v>5</v>
      </c>
      <c r="B241" t="s">
        <v>1593</v>
      </c>
      <c r="C241" t="s">
        <v>1594</v>
      </c>
      <c r="D241" s="4">
        <v>1972</v>
      </c>
      <c r="E241" s="4" t="s">
        <v>219</v>
      </c>
      <c r="G241" s="4" t="s">
        <v>2803</v>
      </c>
      <c r="H241" s="12">
        <v>-1.1000000000000001</v>
      </c>
    </row>
    <row r="242" spans="1:8" s="4" customFormat="1" x14ac:dyDescent="0.25">
      <c r="A242">
        <v>6</v>
      </c>
      <c r="B242" t="s">
        <v>1596</v>
      </c>
      <c r="C242" t="s">
        <v>1120</v>
      </c>
      <c r="D242" s="4">
        <v>1973</v>
      </c>
      <c r="E242" s="4" t="s">
        <v>820</v>
      </c>
      <c r="F242" s="4" t="s">
        <v>2656</v>
      </c>
      <c r="G242" s="4" t="s">
        <v>2803</v>
      </c>
      <c r="H242" s="12">
        <v>-1.1000000000000001</v>
      </c>
    </row>
    <row r="244" spans="1:8" x14ac:dyDescent="0.25">
      <c r="A244" t="s">
        <v>44</v>
      </c>
    </row>
    <row r="245" spans="1:8" x14ac:dyDescent="0.25">
      <c r="A245">
        <v>1</v>
      </c>
      <c r="B245" t="s">
        <v>1764</v>
      </c>
      <c r="C245" t="s">
        <v>5512</v>
      </c>
      <c r="D245" s="4">
        <v>1979</v>
      </c>
      <c r="E245" s="5">
        <v>1.75</v>
      </c>
      <c r="G245" s="4" t="s">
        <v>2805</v>
      </c>
    </row>
    <row r="246" spans="1:8" s="4" customFormat="1" x14ac:dyDescent="0.25">
      <c r="A246">
        <v>2</v>
      </c>
      <c r="B246" t="s">
        <v>1765</v>
      </c>
      <c r="C246" t="s">
        <v>929</v>
      </c>
      <c r="D246" s="4">
        <v>1974</v>
      </c>
      <c r="E246" s="5">
        <v>1.75</v>
      </c>
      <c r="F246" s="4" t="s">
        <v>2691</v>
      </c>
      <c r="G246" s="4" t="s">
        <v>2803</v>
      </c>
      <c r="H246"/>
    </row>
    <row r="247" spans="1:8" s="4" customFormat="1" x14ac:dyDescent="0.25">
      <c r="A247">
        <v>3</v>
      </c>
      <c r="B247" t="s">
        <v>1595</v>
      </c>
      <c r="C247" t="s">
        <v>8</v>
      </c>
      <c r="D247" s="4">
        <v>1974</v>
      </c>
      <c r="E247" s="5">
        <v>1.7</v>
      </c>
      <c r="F247" s="4" t="s">
        <v>2656</v>
      </c>
      <c r="G247" s="4" t="s">
        <v>2803</v>
      </c>
      <c r="H247"/>
    </row>
    <row r="248" spans="1:8" s="4" customFormat="1" x14ac:dyDescent="0.25">
      <c r="A248">
        <v>4</v>
      </c>
      <c r="B248" t="s">
        <v>1766</v>
      </c>
      <c r="C248" t="s">
        <v>758</v>
      </c>
      <c r="D248" s="4">
        <v>1970</v>
      </c>
      <c r="E248" s="5">
        <v>1.65</v>
      </c>
      <c r="F248" s="4" t="s">
        <v>2672</v>
      </c>
      <c r="G248" s="4" t="s">
        <v>2803</v>
      </c>
      <c r="H248"/>
    </row>
  </sheetData>
  <conditionalFormatting sqref="H145:H161 H5:H113 H189:H225">
    <cfRule type="cellIs" dxfId="98" priority="24" operator="greaterThanOrEqual">
      <formula>0</formula>
    </cfRule>
  </conditionalFormatting>
  <conditionalFormatting sqref="H114:H144">
    <cfRule type="cellIs" dxfId="97" priority="22" operator="greaterThanOrEqual">
      <formula>0</formula>
    </cfRule>
  </conditionalFormatting>
  <conditionalFormatting sqref="H163:H170">
    <cfRule type="cellIs" dxfId="96" priority="23" operator="greaterThanOrEqual">
      <formula>0</formula>
    </cfRule>
  </conditionalFormatting>
  <conditionalFormatting sqref="C114">
    <cfRule type="cellIs" dxfId="95" priority="21" operator="greaterThanOrEqual">
      <formula>0</formula>
    </cfRule>
  </conditionalFormatting>
  <conditionalFormatting sqref="C189">
    <cfRule type="cellIs" dxfId="94" priority="20" operator="greaterThanOrEqual">
      <formula>0</formula>
    </cfRule>
  </conditionalFormatting>
  <conditionalFormatting sqref="C4">
    <cfRule type="cellIs" dxfId="93" priority="19" operator="greaterThanOrEqual">
      <formula>0</formula>
    </cfRule>
  </conditionalFormatting>
  <conditionalFormatting sqref="C12:C13 C16:C17">
    <cfRule type="cellIs" dxfId="92" priority="18" operator="greaterThanOrEqual">
      <formula>0</formula>
    </cfRule>
  </conditionalFormatting>
  <conditionalFormatting sqref="H236">
    <cfRule type="cellIs" dxfId="91" priority="17" operator="greaterThanOrEqual">
      <formula>0</formula>
    </cfRule>
  </conditionalFormatting>
  <conditionalFormatting sqref="C226">
    <cfRule type="cellIs" dxfId="90" priority="15" operator="greaterThanOrEqual">
      <formula>0</formula>
    </cfRule>
  </conditionalFormatting>
  <conditionalFormatting sqref="H227:H235">
    <cfRule type="cellIs" dxfId="89" priority="13" operator="greaterThanOrEqual">
      <formula>0</formula>
    </cfRule>
  </conditionalFormatting>
  <conditionalFormatting sqref="C236">
    <cfRule type="cellIs" dxfId="88" priority="11" operator="greaterThanOrEqual">
      <formula>0</formula>
    </cfRule>
  </conditionalFormatting>
  <conditionalFormatting sqref="H237:H242">
    <cfRule type="cellIs" dxfId="87" priority="12" operator="greaterThanOrEqual">
      <formula>0</formula>
    </cfRule>
  </conditionalFormatting>
  <conditionalFormatting sqref="C14">
    <cfRule type="cellIs" dxfId="86" priority="10" operator="greaterThanOrEqual">
      <formula>0</formula>
    </cfRule>
  </conditionalFormatting>
  <conditionalFormatting sqref="C20">
    <cfRule type="cellIs" dxfId="85" priority="9" operator="greaterThanOrEqual">
      <formula>0</formula>
    </cfRule>
  </conditionalFormatting>
  <conditionalFormatting sqref="C28">
    <cfRule type="cellIs" dxfId="84" priority="8" operator="greaterThanOrEqual">
      <formula>0</formula>
    </cfRule>
  </conditionalFormatting>
  <conditionalFormatting sqref="C37">
    <cfRule type="cellIs" dxfId="83" priority="7" operator="greaterThanOrEqual">
      <formula>0</formula>
    </cfRule>
  </conditionalFormatting>
  <conditionalFormatting sqref="C40">
    <cfRule type="cellIs" dxfId="82" priority="2" operator="greaterThanOrEqual">
      <formula>0</formula>
    </cfRule>
  </conditionalFormatting>
  <conditionalFormatting sqref="C25">
    <cfRule type="cellIs" dxfId="81" priority="5" operator="greaterThanOrEqual">
      <formula>0</formula>
    </cfRule>
  </conditionalFormatting>
  <conditionalFormatting sqref="C196">
    <cfRule type="cellIs" dxfId="80" priority="1" operator="greaterThanOrEqual">
      <formula>0</formula>
    </cfRule>
  </conditionalFormatting>
  <conditionalFormatting sqref="C32">
    <cfRule type="cellIs" dxfId="79" priority="3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5"/>
  <sheetViews>
    <sheetView zoomScaleNormal="100" workbookViewId="0">
      <selection activeCell="F176" sqref="F176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1701</v>
      </c>
      <c r="D2" s="3"/>
    </row>
    <row r="4" spans="1:8" x14ac:dyDescent="0.25">
      <c r="A4" t="s">
        <v>1022</v>
      </c>
      <c r="B4" s="2" t="s">
        <v>203</v>
      </c>
      <c r="C4" s="7">
        <v>-0.8</v>
      </c>
      <c r="H4" s="4" t="s">
        <v>203</v>
      </c>
    </row>
    <row r="5" spans="1:8" x14ac:dyDescent="0.25">
      <c r="A5">
        <v>1</v>
      </c>
      <c r="B5" t="s">
        <v>1315</v>
      </c>
      <c r="C5" t="s">
        <v>5400</v>
      </c>
      <c r="D5" s="4">
        <v>1970</v>
      </c>
      <c r="E5" s="4" t="s">
        <v>1537</v>
      </c>
      <c r="F5" s="4" t="s">
        <v>2643</v>
      </c>
      <c r="G5" s="4" t="s">
        <v>2640</v>
      </c>
      <c r="H5" s="6">
        <v>-0.8</v>
      </c>
    </row>
    <row r="6" spans="1:8" x14ac:dyDescent="0.25">
      <c r="A6">
        <v>2</v>
      </c>
      <c r="B6" t="s">
        <v>1319</v>
      </c>
      <c r="C6" t="s">
        <v>5437</v>
      </c>
      <c r="D6" s="4">
        <v>1968</v>
      </c>
      <c r="E6" s="4" t="s">
        <v>1538</v>
      </c>
      <c r="F6" s="4" t="s">
        <v>2643</v>
      </c>
      <c r="G6" s="4" t="s">
        <v>2640</v>
      </c>
      <c r="H6" s="6">
        <v>-0.8</v>
      </c>
    </row>
    <row r="7" spans="1:8" x14ac:dyDescent="0.25">
      <c r="A7">
        <v>3</v>
      </c>
      <c r="B7" t="s">
        <v>1723</v>
      </c>
      <c r="C7" t="s">
        <v>5401</v>
      </c>
      <c r="D7" s="4">
        <v>1960</v>
      </c>
      <c r="E7" s="4" t="s">
        <v>1539</v>
      </c>
      <c r="G7" s="4" t="s">
        <v>2640</v>
      </c>
      <c r="H7" s="6">
        <v>-0.8</v>
      </c>
    </row>
    <row r="8" spans="1:8" x14ac:dyDescent="0.25">
      <c r="A8">
        <v>4</v>
      </c>
      <c r="B8" t="s">
        <v>1533</v>
      </c>
      <c r="C8" t="s">
        <v>1534</v>
      </c>
      <c r="D8" s="4">
        <v>1973</v>
      </c>
      <c r="E8" s="4" t="s">
        <v>1535</v>
      </c>
      <c r="G8" s="4" t="s">
        <v>2640</v>
      </c>
      <c r="H8" s="6">
        <v>-0.8</v>
      </c>
    </row>
    <row r="9" spans="1:8" x14ac:dyDescent="0.25">
      <c r="A9">
        <v>5</v>
      </c>
      <c r="B9" t="s">
        <v>2894</v>
      </c>
      <c r="C9" t="s">
        <v>30</v>
      </c>
      <c r="D9" s="4">
        <v>1974</v>
      </c>
      <c r="E9" s="4" t="s">
        <v>1535</v>
      </c>
      <c r="F9" s="4" t="s">
        <v>2639</v>
      </c>
      <c r="G9" s="4" t="s">
        <v>2657</v>
      </c>
      <c r="H9" s="6">
        <v>-0.8</v>
      </c>
    </row>
    <row r="10" spans="1:8" x14ac:dyDescent="0.25">
      <c r="A10">
        <v>6</v>
      </c>
      <c r="B10" t="s">
        <v>5438</v>
      </c>
      <c r="C10" t="s">
        <v>5439</v>
      </c>
      <c r="D10" s="4">
        <v>1971</v>
      </c>
      <c r="E10" s="4" t="s">
        <v>1121</v>
      </c>
      <c r="F10" s="4" t="s">
        <v>2639</v>
      </c>
      <c r="G10" s="4" t="s">
        <v>2640</v>
      </c>
      <c r="H10" s="6">
        <v>-0.8</v>
      </c>
    </row>
    <row r="11" spans="1:8" x14ac:dyDescent="0.25">
      <c r="A11">
        <v>7</v>
      </c>
      <c r="B11" t="s">
        <v>1119</v>
      </c>
      <c r="C11" t="s">
        <v>1120</v>
      </c>
      <c r="D11" s="4">
        <v>1964</v>
      </c>
      <c r="E11" s="4" t="s">
        <v>1540</v>
      </c>
      <c r="F11" s="4" t="s">
        <v>2656</v>
      </c>
      <c r="G11" s="4" t="s">
        <v>2640</v>
      </c>
      <c r="H11" s="6">
        <v>-0.8</v>
      </c>
    </row>
    <row r="12" spans="1:8" x14ac:dyDescent="0.25">
      <c r="A12">
        <v>8</v>
      </c>
      <c r="B12" t="s">
        <v>1536</v>
      </c>
      <c r="C12" s="7" t="s">
        <v>3059</v>
      </c>
      <c r="D12" s="4">
        <v>1970</v>
      </c>
      <c r="E12" s="4" t="s">
        <v>1541</v>
      </c>
      <c r="F12" s="4" t="s">
        <v>2713</v>
      </c>
      <c r="G12" s="4" t="s">
        <v>2640</v>
      </c>
      <c r="H12" s="6">
        <v>-0.8</v>
      </c>
    </row>
    <row r="13" spans="1:8" x14ac:dyDescent="0.25">
      <c r="C13" s="7"/>
      <c r="H13" s="6"/>
    </row>
    <row r="14" spans="1:8" x14ac:dyDescent="0.25">
      <c r="A14" t="s">
        <v>1122</v>
      </c>
      <c r="B14" s="2" t="s">
        <v>203</v>
      </c>
      <c r="C14" s="7">
        <v>-0.5</v>
      </c>
      <c r="H14" s="6"/>
    </row>
    <row r="15" spans="1:8" x14ac:dyDescent="0.25">
      <c r="A15">
        <v>1</v>
      </c>
      <c r="B15" t="s">
        <v>1542</v>
      </c>
      <c r="C15" s="7" t="s">
        <v>1</v>
      </c>
      <c r="D15" s="4">
        <v>1965</v>
      </c>
      <c r="E15" s="4" t="s">
        <v>1543</v>
      </c>
      <c r="F15" s="4" t="s">
        <v>2639</v>
      </c>
      <c r="G15" s="4" t="s">
        <v>2640</v>
      </c>
      <c r="H15" s="6">
        <v>-0.5</v>
      </c>
    </row>
    <row r="16" spans="1:8" x14ac:dyDescent="0.25">
      <c r="A16">
        <v>2</v>
      </c>
      <c r="B16" s="17" t="s">
        <v>5440</v>
      </c>
      <c r="C16" s="7" t="s">
        <v>163</v>
      </c>
      <c r="D16" s="4">
        <v>1971</v>
      </c>
      <c r="E16" s="4" t="s">
        <v>1543</v>
      </c>
      <c r="F16" s="4" t="s">
        <v>2639</v>
      </c>
      <c r="G16" s="4" t="s">
        <v>2640</v>
      </c>
      <c r="H16" s="6">
        <v>-0.5</v>
      </c>
    </row>
    <row r="17" spans="1:8" x14ac:dyDescent="0.25">
      <c r="A17">
        <v>3</v>
      </c>
      <c r="B17" t="s">
        <v>1321</v>
      </c>
      <c r="C17" s="7" t="s">
        <v>1120</v>
      </c>
      <c r="D17" s="4">
        <v>1974</v>
      </c>
      <c r="E17" s="4" t="s">
        <v>1544</v>
      </c>
      <c r="F17" s="4" t="s">
        <v>2656</v>
      </c>
      <c r="G17" s="4" t="s">
        <v>2657</v>
      </c>
      <c r="H17" s="6">
        <v>-0.5</v>
      </c>
    </row>
    <row r="18" spans="1:8" x14ac:dyDescent="0.25">
      <c r="A18">
        <v>4</v>
      </c>
      <c r="B18" t="s">
        <v>1545</v>
      </c>
      <c r="C18" s="7" t="s">
        <v>30</v>
      </c>
      <c r="E18" s="4" t="s">
        <v>1546</v>
      </c>
      <c r="F18" s="4" t="s">
        <v>2639</v>
      </c>
      <c r="H18" s="6">
        <v>-0.5</v>
      </c>
    </row>
    <row r="19" spans="1:8" x14ac:dyDescent="0.25">
      <c r="A19">
        <v>5</v>
      </c>
      <c r="B19" t="s">
        <v>1547</v>
      </c>
      <c r="C19" s="11" t="s">
        <v>3423</v>
      </c>
      <c r="D19" s="4">
        <v>1974</v>
      </c>
      <c r="E19" s="4" t="s">
        <v>1548</v>
      </c>
      <c r="F19" s="4" t="s">
        <v>2656</v>
      </c>
      <c r="G19" s="4" t="s">
        <v>2657</v>
      </c>
      <c r="H19" s="6">
        <v>-0.5</v>
      </c>
    </row>
    <row r="20" spans="1:8" x14ac:dyDescent="0.25">
      <c r="F20" s="6"/>
    </row>
    <row r="21" spans="1:8" x14ac:dyDescent="0.25">
      <c r="A21" t="s">
        <v>1604</v>
      </c>
      <c r="F21" s="6"/>
    </row>
    <row r="22" spans="1:8" x14ac:dyDescent="0.25">
      <c r="A22">
        <v>1</v>
      </c>
      <c r="B22" t="s">
        <v>1136</v>
      </c>
      <c r="C22" t="s">
        <v>3059</v>
      </c>
      <c r="D22" s="4">
        <v>1964</v>
      </c>
      <c r="E22" s="4" t="s">
        <v>1605</v>
      </c>
      <c r="F22" s="6" t="s">
        <v>2713</v>
      </c>
      <c r="G22" s="4" t="s">
        <v>2640</v>
      </c>
    </row>
    <row r="23" spans="1:8" x14ac:dyDescent="0.25">
      <c r="A23">
        <v>2</v>
      </c>
      <c r="B23" t="s">
        <v>1072</v>
      </c>
      <c r="C23" t="s">
        <v>556</v>
      </c>
      <c r="D23" s="4">
        <v>1967</v>
      </c>
      <c r="E23" s="4" t="s">
        <v>1606</v>
      </c>
      <c r="F23" s="4" t="s">
        <v>2639</v>
      </c>
      <c r="G23" s="4" t="s">
        <v>2640</v>
      </c>
    </row>
    <row r="24" spans="1:8" x14ac:dyDescent="0.25">
      <c r="A24">
        <v>3</v>
      </c>
      <c r="B24" t="s">
        <v>1693</v>
      </c>
      <c r="C24" t="s">
        <v>1132</v>
      </c>
      <c r="D24" s="4">
        <v>1976</v>
      </c>
      <c r="E24" s="4" t="s">
        <v>1607</v>
      </c>
      <c r="F24" s="6"/>
      <c r="G24" s="4" t="s">
        <v>2657</v>
      </c>
    </row>
    <row r="25" spans="1:8" x14ac:dyDescent="0.25">
      <c r="A25">
        <v>4</v>
      </c>
      <c r="B25" t="s">
        <v>1074</v>
      </c>
      <c r="C25" t="s">
        <v>1019</v>
      </c>
      <c r="D25" s="4">
        <v>1964</v>
      </c>
      <c r="E25" s="4" t="s">
        <v>1608</v>
      </c>
      <c r="F25" s="6"/>
      <c r="G25" s="4" t="s">
        <v>2640</v>
      </c>
    </row>
    <row r="26" spans="1:8" x14ac:dyDescent="0.25">
      <c r="A26">
        <v>5</v>
      </c>
      <c r="B26" t="s">
        <v>1615</v>
      </c>
      <c r="C26" t="s">
        <v>1552</v>
      </c>
      <c r="D26" s="4">
        <v>1972</v>
      </c>
      <c r="E26" s="4" t="s">
        <v>1609</v>
      </c>
      <c r="F26" s="6" t="s">
        <v>2656</v>
      </c>
      <c r="G26" s="4" t="s">
        <v>2640</v>
      </c>
    </row>
    <row r="27" spans="1:8" x14ac:dyDescent="0.25">
      <c r="A27">
        <v>6</v>
      </c>
      <c r="B27" t="s">
        <v>1616</v>
      </c>
      <c r="C27" t="s">
        <v>5441</v>
      </c>
      <c r="D27" s="4">
        <v>1975</v>
      </c>
      <c r="E27" s="4" t="s">
        <v>1610</v>
      </c>
      <c r="F27" s="6"/>
      <c r="G27" s="4" t="s">
        <v>2657</v>
      </c>
    </row>
    <row r="28" spans="1:8" x14ac:dyDescent="0.25">
      <c r="A28">
        <v>7</v>
      </c>
      <c r="B28" t="s">
        <v>1617</v>
      </c>
      <c r="C28" t="s">
        <v>807</v>
      </c>
      <c r="D28" s="4">
        <v>1973</v>
      </c>
      <c r="E28" s="4" t="s">
        <v>1611</v>
      </c>
      <c r="F28" s="6" t="s">
        <v>2678</v>
      </c>
      <c r="G28" s="4" t="s">
        <v>2640</v>
      </c>
    </row>
    <row r="29" spans="1:8" x14ac:dyDescent="0.25">
      <c r="A29">
        <v>8</v>
      </c>
      <c r="B29" t="s">
        <v>1618</v>
      </c>
      <c r="C29" t="s">
        <v>556</v>
      </c>
      <c r="D29" s="4">
        <v>1965</v>
      </c>
      <c r="E29" s="4" t="s">
        <v>1612</v>
      </c>
      <c r="F29" s="4" t="s">
        <v>2639</v>
      </c>
      <c r="G29" s="4" t="s">
        <v>2640</v>
      </c>
    </row>
    <row r="30" spans="1:8" x14ac:dyDescent="0.25">
      <c r="A30">
        <v>9</v>
      </c>
      <c r="B30" t="s">
        <v>1694</v>
      </c>
      <c r="C30" t="s">
        <v>1566</v>
      </c>
      <c r="D30" s="16"/>
      <c r="E30" s="4" t="s">
        <v>1035</v>
      </c>
      <c r="F30" s="6"/>
    </row>
    <row r="31" spans="1:8" x14ac:dyDescent="0.25">
      <c r="A31">
        <v>10</v>
      </c>
      <c r="B31" t="s">
        <v>1619</v>
      </c>
      <c r="C31" t="s">
        <v>30</v>
      </c>
      <c r="D31" s="4">
        <v>1972</v>
      </c>
      <c r="E31" s="4" t="s">
        <v>1613</v>
      </c>
      <c r="F31" s="4" t="s">
        <v>2639</v>
      </c>
      <c r="G31" s="4" t="s">
        <v>2640</v>
      </c>
    </row>
    <row r="32" spans="1:8" x14ac:dyDescent="0.25">
      <c r="A32">
        <v>11</v>
      </c>
      <c r="B32" t="s">
        <v>5442</v>
      </c>
      <c r="C32" t="s">
        <v>556</v>
      </c>
      <c r="D32" s="4">
        <v>1972</v>
      </c>
      <c r="E32" s="4" t="s">
        <v>1614</v>
      </c>
      <c r="F32" s="4" t="s">
        <v>2639</v>
      </c>
      <c r="G32" s="4" t="s">
        <v>2640</v>
      </c>
    </row>
    <row r="33" spans="1:7" x14ac:dyDescent="0.25">
      <c r="F33" s="6"/>
    </row>
    <row r="34" spans="1:7" x14ac:dyDescent="0.25">
      <c r="A34" t="s">
        <v>0</v>
      </c>
      <c r="F34" s="6"/>
    </row>
    <row r="35" spans="1:7" x14ac:dyDescent="0.25">
      <c r="A35">
        <v>1</v>
      </c>
      <c r="B35" t="s">
        <v>1695</v>
      </c>
      <c r="C35" t="s">
        <v>1132</v>
      </c>
      <c r="D35" s="4">
        <v>1973</v>
      </c>
      <c r="E35" s="4" t="s">
        <v>1621</v>
      </c>
      <c r="F35" s="6"/>
      <c r="G35" s="4" t="s">
        <v>2640</v>
      </c>
    </row>
    <row r="36" spans="1:7" x14ac:dyDescent="0.25">
      <c r="A36">
        <v>2</v>
      </c>
      <c r="B36" t="s">
        <v>1622</v>
      </c>
      <c r="C36" t="s">
        <v>682</v>
      </c>
      <c r="D36" s="4">
        <v>1970</v>
      </c>
      <c r="E36" s="4" t="s">
        <v>1623</v>
      </c>
      <c r="F36" s="6"/>
      <c r="G36" s="4" t="s">
        <v>2640</v>
      </c>
    </row>
    <row r="37" spans="1:7" x14ac:dyDescent="0.25">
      <c r="A37">
        <v>3</v>
      </c>
      <c r="B37" t="s">
        <v>1359</v>
      </c>
      <c r="C37" t="s">
        <v>682</v>
      </c>
      <c r="D37" s="4">
        <v>1973</v>
      </c>
      <c r="E37" s="4" t="s">
        <v>1624</v>
      </c>
      <c r="F37" s="6"/>
      <c r="G37" s="4" t="s">
        <v>2640</v>
      </c>
    </row>
    <row r="38" spans="1:7" x14ac:dyDescent="0.25">
      <c r="A38">
        <v>4</v>
      </c>
      <c r="B38" t="s">
        <v>1696</v>
      </c>
      <c r="C38" t="s">
        <v>682</v>
      </c>
      <c r="D38" s="4">
        <v>1968</v>
      </c>
      <c r="E38" s="4" t="s">
        <v>1625</v>
      </c>
      <c r="F38" s="6"/>
      <c r="G38" s="4" t="s">
        <v>2640</v>
      </c>
    </row>
    <row r="39" spans="1:7" x14ac:dyDescent="0.25">
      <c r="A39">
        <v>5</v>
      </c>
      <c r="B39" t="s">
        <v>1353</v>
      </c>
      <c r="C39" t="s">
        <v>1120</v>
      </c>
      <c r="D39" s="4">
        <v>1973</v>
      </c>
      <c r="E39" s="4" t="s">
        <v>1626</v>
      </c>
      <c r="F39" s="6" t="s">
        <v>2656</v>
      </c>
      <c r="G39" s="4" t="s">
        <v>2640</v>
      </c>
    </row>
    <row r="40" spans="1:7" x14ac:dyDescent="0.25">
      <c r="A40">
        <v>6</v>
      </c>
      <c r="B40" t="s">
        <v>1627</v>
      </c>
      <c r="C40" t="s">
        <v>1043</v>
      </c>
      <c r="D40" s="4">
        <v>1973</v>
      </c>
      <c r="E40" s="4" t="s">
        <v>1628</v>
      </c>
      <c r="F40" s="6" t="s">
        <v>2672</v>
      </c>
      <c r="G40" s="4" t="s">
        <v>2640</v>
      </c>
    </row>
    <row r="41" spans="1:7" x14ac:dyDescent="0.25">
      <c r="A41">
        <v>7</v>
      </c>
      <c r="B41" t="s">
        <v>1346</v>
      </c>
      <c r="C41" t="s">
        <v>5407</v>
      </c>
      <c r="D41" s="4">
        <v>1968</v>
      </c>
      <c r="E41" s="4" t="s">
        <v>1629</v>
      </c>
      <c r="F41" s="6"/>
      <c r="G41" s="4" t="s">
        <v>2640</v>
      </c>
    </row>
    <row r="42" spans="1:7" x14ac:dyDescent="0.25">
      <c r="A42">
        <v>8</v>
      </c>
      <c r="B42" t="s">
        <v>1350</v>
      </c>
      <c r="C42" t="s">
        <v>179</v>
      </c>
      <c r="D42" s="4">
        <v>1970</v>
      </c>
      <c r="E42" s="4" t="s">
        <v>1630</v>
      </c>
      <c r="F42" s="6" t="s">
        <v>2868</v>
      </c>
      <c r="G42" s="4" t="s">
        <v>2640</v>
      </c>
    </row>
    <row r="43" spans="1:7" x14ac:dyDescent="0.25">
      <c r="A43">
        <v>9</v>
      </c>
      <c r="B43" t="s">
        <v>1697</v>
      </c>
      <c r="C43" t="s">
        <v>1019</v>
      </c>
      <c r="D43" s="4">
        <v>1972</v>
      </c>
      <c r="E43" s="4" t="s">
        <v>1631</v>
      </c>
      <c r="F43" s="6"/>
      <c r="G43" s="4" t="s">
        <v>2640</v>
      </c>
    </row>
    <row r="44" spans="1:7" x14ac:dyDescent="0.25">
      <c r="A44">
        <v>10</v>
      </c>
      <c r="B44" t="s">
        <v>1153</v>
      </c>
      <c r="C44" t="s">
        <v>1120</v>
      </c>
      <c r="D44" s="4">
        <v>1973</v>
      </c>
      <c r="E44" s="4" t="s">
        <v>1352</v>
      </c>
      <c r="F44" s="6" t="s">
        <v>2656</v>
      </c>
      <c r="G44" s="4" t="s">
        <v>2640</v>
      </c>
    </row>
    <row r="45" spans="1:7" x14ac:dyDescent="0.25">
      <c r="A45">
        <v>11</v>
      </c>
      <c r="B45" t="s">
        <v>1632</v>
      </c>
      <c r="C45" t="s">
        <v>2922</v>
      </c>
      <c r="D45" s="4">
        <v>1973</v>
      </c>
      <c r="E45" s="4" t="s">
        <v>1633</v>
      </c>
      <c r="F45" s="6" t="s">
        <v>2868</v>
      </c>
      <c r="G45" s="4" t="s">
        <v>2640</v>
      </c>
    </row>
    <row r="46" spans="1:7" x14ac:dyDescent="0.25">
      <c r="A46">
        <v>12</v>
      </c>
      <c r="B46" t="s">
        <v>1935</v>
      </c>
      <c r="C46" t="s">
        <v>528</v>
      </c>
      <c r="D46" s="4">
        <v>1976</v>
      </c>
      <c r="E46" s="4" t="s">
        <v>1634</v>
      </c>
      <c r="F46" s="6" t="s">
        <v>2646</v>
      </c>
      <c r="G46" s="4" t="s">
        <v>2657</v>
      </c>
    </row>
    <row r="47" spans="1:7" x14ac:dyDescent="0.25">
      <c r="A47">
        <v>13</v>
      </c>
      <c r="B47" t="s">
        <v>5444</v>
      </c>
      <c r="C47" t="s">
        <v>5443</v>
      </c>
      <c r="D47" s="4">
        <v>1972</v>
      </c>
      <c r="E47" s="4" t="s">
        <v>1635</v>
      </c>
      <c r="F47" s="6" t="s">
        <v>2759</v>
      </c>
      <c r="G47" s="4" t="s">
        <v>2640</v>
      </c>
    </row>
    <row r="48" spans="1:7" x14ac:dyDescent="0.25">
      <c r="A48">
        <v>14</v>
      </c>
      <c r="B48" t="s">
        <v>1636</v>
      </c>
      <c r="C48" t="s">
        <v>5517</v>
      </c>
      <c r="D48" s="4">
        <v>1973</v>
      </c>
      <c r="E48" s="4" t="s">
        <v>1637</v>
      </c>
      <c r="F48" s="6"/>
      <c r="G48" s="4" t="s">
        <v>2640</v>
      </c>
    </row>
    <row r="49" spans="1:7" x14ac:dyDescent="0.25">
      <c r="F49" s="6"/>
    </row>
    <row r="50" spans="1:7" x14ac:dyDescent="0.25">
      <c r="A50" t="s">
        <v>421</v>
      </c>
    </row>
    <row r="51" spans="1:7" s="4" customFormat="1" x14ac:dyDescent="0.25">
      <c r="A51">
        <v>1</v>
      </c>
      <c r="B51" t="s">
        <v>1185</v>
      </c>
      <c r="C51" t="s">
        <v>1132</v>
      </c>
      <c r="D51" s="4">
        <v>1969</v>
      </c>
      <c r="E51" s="4" t="s">
        <v>1685</v>
      </c>
      <c r="G51" s="4" t="s">
        <v>2640</v>
      </c>
    </row>
    <row r="52" spans="1:7" s="4" customFormat="1" x14ac:dyDescent="0.25">
      <c r="A52">
        <v>2</v>
      </c>
      <c r="B52" t="s">
        <v>1680</v>
      </c>
      <c r="C52" t="s">
        <v>1132</v>
      </c>
      <c r="D52" s="4">
        <v>1968</v>
      </c>
      <c r="E52" s="4" t="s">
        <v>1686</v>
      </c>
      <c r="G52" s="4" t="s">
        <v>2640</v>
      </c>
    </row>
    <row r="53" spans="1:7" s="4" customFormat="1" x14ac:dyDescent="0.25">
      <c r="A53">
        <v>3</v>
      </c>
      <c r="B53" t="s">
        <v>1681</v>
      </c>
      <c r="C53" t="s">
        <v>682</v>
      </c>
      <c r="D53" s="4">
        <v>1973</v>
      </c>
      <c r="E53" s="4" t="s">
        <v>1687</v>
      </c>
      <c r="G53" s="4" t="s">
        <v>2640</v>
      </c>
    </row>
    <row r="54" spans="1:7" s="4" customFormat="1" x14ac:dyDescent="0.25">
      <c r="A54">
        <v>4</v>
      </c>
      <c r="B54" t="s">
        <v>1377</v>
      </c>
      <c r="C54" t="s">
        <v>1161</v>
      </c>
      <c r="D54" s="4">
        <v>1971</v>
      </c>
      <c r="E54" s="4" t="s">
        <v>1688</v>
      </c>
      <c r="F54" s="4" t="s">
        <v>2656</v>
      </c>
      <c r="G54" s="4" t="s">
        <v>2640</v>
      </c>
    </row>
    <row r="55" spans="1:7" s="4" customFormat="1" x14ac:dyDescent="0.25">
      <c r="A55">
        <v>5</v>
      </c>
      <c r="B55" t="s">
        <v>1698</v>
      </c>
      <c r="C55" t="s">
        <v>682</v>
      </c>
      <c r="D55" s="4">
        <v>1966</v>
      </c>
      <c r="E55" s="4" t="s">
        <v>1689</v>
      </c>
      <c r="G55" s="4" t="s">
        <v>2640</v>
      </c>
    </row>
    <row r="56" spans="1:7" s="4" customFormat="1" x14ac:dyDescent="0.25">
      <c r="A56">
        <v>6</v>
      </c>
      <c r="B56" t="s">
        <v>1682</v>
      </c>
      <c r="C56" t="s">
        <v>5445</v>
      </c>
      <c r="D56" s="4">
        <v>1974</v>
      </c>
      <c r="E56" s="4" t="s">
        <v>1690</v>
      </c>
      <c r="G56" s="4" t="s">
        <v>2657</v>
      </c>
    </row>
    <row r="57" spans="1:7" s="4" customFormat="1" x14ac:dyDescent="0.25">
      <c r="A57">
        <v>7</v>
      </c>
      <c r="B57" t="s">
        <v>1683</v>
      </c>
      <c r="C57" t="s">
        <v>30</v>
      </c>
      <c r="D57" s="4">
        <v>1966</v>
      </c>
      <c r="E57" s="4" t="s">
        <v>1691</v>
      </c>
      <c r="F57" s="4" t="s">
        <v>2639</v>
      </c>
      <c r="G57" s="4" t="s">
        <v>2640</v>
      </c>
    </row>
    <row r="58" spans="1:7" s="4" customFormat="1" x14ac:dyDescent="0.25">
      <c r="A58">
        <v>8</v>
      </c>
      <c r="B58" t="s">
        <v>1684</v>
      </c>
      <c r="C58" t="s">
        <v>280</v>
      </c>
      <c r="E58" s="4" t="s">
        <v>1692</v>
      </c>
      <c r="F58" s="4" t="s">
        <v>2639</v>
      </c>
    </row>
    <row r="60" spans="1:7" x14ac:dyDescent="0.25">
      <c r="A60" t="s">
        <v>1549</v>
      </c>
      <c r="B60" s="2"/>
      <c r="C60" s="7"/>
      <c r="F60" s="6"/>
    </row>
    <row r="61" spans="1:7" x14ac:dyDescent="0.25">
      <c r="A61">
        <v>1</v>
      </c>
      <c r="B61" t="s">
        <v>1201</v>
      </c>
      <c r="C61" t="s">
        <v>45</v>
      </c>
      <c r="D61" s="4">
        <v>1964</v>
      </c>
      <c r="E61" s="4" t="s">
        <v>1550</v>
      </c>
      <c r="F61" s="6" t="s">
        <v>2656</v>
      </c>
      <c r="G61" s="4" t="s">
        <v>2640</v>
      </c>
    </row>
    <row r="62" spans="1:7" x14ac:dyDescent="0.25">
      <c r="A62">
        <v>2</v>
      </c>
      <c r="B62" t="s">
        <v>1209</v>
      </c>
      <c r="C62" t="s">
        <v>280</v>
      </c>
      <c r="D62" s="4">
        <v>1966</v>
      </c>
      <c r="E62" s="4" t="s">
        <v>1551</v>
      </c>
      <c r="F62" s="4" t="s">
        <v>2639</v>
      </c>
      <c r="G62" s="4" t="s">
        <v>2640</v>
      </c>
    </row>
    <row r="63" spans="1:7" x14ac:dyDescent="0.25">
      <c r="A63">
        <v>3</v>
      </c>
      <c r="B63" t="s">
        <v>1564</v>
      </c>
      <c r="C63" t="s">
        <v>1552</v>
      </c>
      <c r="D63" s="4">
        <v>1968</v>
      </c>
      <c r="E63" s="4" t="s">
        <v>1553</v>
      </c>
      <c r="F63" s="6" t="s">
        <v>2656</v>
      </c>
      <c r="G63" s="4" t="s">
        <v>2640</v>
      </c>
    </row>
    <row r="64" spans="1:7" x14ac:dyDescent="0.25">
      <c r="A64">
        <v>4</v>
      </c>
      <c r="B64" t="s">
        <v>1554</v>
      </c>
      <c r="C64" t="s">
        <v>5446</v>
      </c>
      <c r="D64" s="4">
        <v>1972</v>
      </c>
      <c r="E64" s="4" t="s">
        <v>1555</v>
      </c>
      <c r="F64" s="6" t="s">
        <v>2639</v>
      </c>
      <c r="G64" s="4" t="s">
        <v>2640</v>
      </c>
    </row>
    <row r="65" spans="1:7" x14ac:dyDescent="0.25">
      <c r="A65">
        <v>5</v>
      </c>
      <c r="B65" t="s">
        <v>1560</v>
      </c>
      <c r="C65" t="s">
        <v>1495</v>
      </c>
      <c r="D65" s="4">
        <v>1967</v>
      </c>
      <c r="E65" s="4" t="s">
        <v>1382</v>
      </c>
      <c r="F65" s="6" t="s">
        <v>2802</v>
      </c>
      <c r="G65" s="4" t="s">
        <v>2640</v>
      </c>
    </row>
    <row r="66" spans="1:7" x14ac:dyDescent="0.25">
      <c r="A66">
        <v>6</v>
      </c>
      <c r="B66" t="s">
        <v>1620</v>
      </c>
      <c r="C66" t="s">
        <v>1552</v>
      </c>
      <c r="D66" s="4">
        <v>1976</v>
      </c>
      <c r="E66" s="4" t="s">
        <v>1556</v>
      </c>
      <c r="F66" s="6" t="s">
        <v>2656</v>
      </c>
      <c r="G66" s="4" t="s">
        <v>2657</v>
      </c>
    </row>
    <row r="67" spans="1:7" x14ac:dyDescent="0.25">
      <c r="A67">
        <v>7</v>
      </c>
      <c r="B67" t="s">
        <v>5447</v>
      </c>
      <c r="C67" t="s">
        <v>2757</v>
      </c>
      <c r="D67" s="4">
        <v>1967</v>
      </c>
      <c r="E67" s="4" t="s">
        <v>1557</v>
      </c>
      <c r="F67" s="6" t="s">
        <v>2639</v>
      </c>
      <c r="G67" s="4" t="s">
        <v>2640</v>
      </c>
    </row>
    <row r="68" spans="1:7" x14ac:dyDescent="0.25">
      <c r="A68">
        <v>8</v>
      </c>
      <c r="B68" t="s">
        <v>1558</v>
      </c>
      <c r="C68" t="s">
        <v>2303</v>
      </c>
      <c r="D68" s="4">
        <v>1972</v>
      </c>
      <c r="E68" s="4" t="s">
        <v>1559</v>
      </c>
      <c r="F68" s="6"/>
      <c r="G68" s="4" t="s">
        <v>2640</v>
      </c>
    </row>
    <row r="69" spans="1:7" x14ac:dyDescent="0.25">
      <c r="A69">
        <v>9</v>
      </c>
      <c r="B69" t="s">
        <v>1561</v>
      </c>
      <c r="C69" t="s">
        <v>1562</v>
      </c>
      <c r="D69" s="4">
        <v>1971</v>
      </c>
      <c r="E69" s="4" t="s">
        <v>1563</v>
      </c>
      <c r="F69" s="6"/>
      <c r="G69" s="4" t="s">
        <v>2640</v>
      </c>
    </row>
    <row r="70" spans="1:7" x14ac:dyDescent="0.25">
      <c r="F70" s="6"/>
    </row>
    <row r="71" spans="1:7" x14ac:dyDescent="0.25">
      <c r="A71" t="s">
        <v>89</v>
      </c>
      <c r="F71" s="6"/>
    </row>
    <row r="72" spans="1:7" x14ac:dyDescent="0.25">
      <c r="A72">
        <v>1</v>
      </c>
      <c r="B72" t="s">
        <v>418</v>
      </c>
      <c r="C72" t="s">
        <v>51</v>
      </c>
      <c r="D72" s="4">
        <v>1967</v>
      </c>
      <c r="E72" s="5">
        <v>5.45</v>
      </c>
      <c r="F72" s="4" t="s">
        <v>2639</v>
      </c>
      <c r="G72" s="4" t="s">
        <v>2640</v>
      </c>
    </row>
    <row r="73" spans="1:7" x14ac:dyDescent="0.25">
      <c r="A73">
        <v>2</v>
      </c>
      <c r="B73" t="s">
        <v>1909</v>
      </c>
      <c r="C73" t="s">
        <v>5418</v>
      </c>
      <c r="D73" s="4">
        <v>1972</v>
      </c>
      <c r="E73" s="5">
        <v>5.45</v>
      </c>
      <c r="F73" s="4" t="s">
        <v>2639</v>
      </c>
      <c r="G73" s="4" t="s">
        <v>2640</v>
      </c>
    </row>
    <row r="74" spans="1:7" x14ac:dyDescent="0.25">
      <c r="A74">
        <v>3</v>
      </c>
      <c r="B74" t="s">
        <v>127</v>
      </c>
      <c r="C74" t="s">
        <v>91</v>
      </c>
      <c r="D74" s="4">
        <v>1966</v>
      </c>
      <c r="E74" s="5">
        <v>5.2</v>
      </c>
      <c r="F74" s="6" t="s">
        <v>2781</v>
      </c>
      <c r="G74" s="4" t="s">
        <v>2640</v>
      </c>
    </row>
    <row r="75" spans="1:7" x14ac:dyDescent="0.25">
      <c r="A75">
        <v>4</v>
      </c>
      <c r="B75" t="s">
        <v>713</v>
      </c>
      <c r="C75" t="s">
        <v>1065</v>
      </c>
      <c r="D75" s="4">
        <v>1972</v>
      </c>
      <c r="E75" s="5">
        <v>5.2</v>
      </c>
      <c r="F75" s="6" t="s">
        <v>3657</v>
      </c>
      <c r="G75" s="4" t="s">
        <v>2640</v>
      </c>
    </row>
    <row r="76" spans="1:7" x14ac:dyDescent="0.25">
      <c r="A76">
        <v>5</v>
      </c>
      <c r="B76" t="s">
        <v>1673</v>
      </c>
      <c r="C76" t="s">
        <v>673</v>
      </c>
      <c r="D76" s="4">
        <v>1966</v>
      </c>
      <c r="E76" s="5">
        <v>5</v>
      </c>
      <c r="F76" s="6" t="s">
        <v>2691</v>
      </c>
      <c r="G76" s="4" t="s">
        <v>2640</v>
      </c>
    </row>
    <row r="77" spans="1:7" x14ac:dyDescent="0.25">
      <c r="A77">
        <v>6</v>
      </c>
      <c r="B77" t="s">
        <v>1674</v>
      </c>
      <c r="C77" t="s">
        <v>2574</v>
      </c>
      <c r="D77" s="4">
        <v>1975</v>
      </c>
      <c r="E77" s="5">
        <v>4.8</v>
      </c>
      <c r="F77" s="6" t="s">
        <v>2678</v>
      </c>
      <c r="G77" s="4" t="s">
        <v>2657</v>
      </c>
    </row>
    <row r="78" spans="1:7" x14ac:dyDescent="0.25">
      <c r="B78" t="s">
        <v>1672</v>
      </c>
      <c r="C78" t="s">
        <v>1120</v>
      </c>
      <c r="D78" s="4">
        <v>1970</v>
      </c>
      <c r="E78" s="5" t="s">
        <v>92</v>
      </c>
      <c r="F78" s="6" t="s">
        <v>2656</v>
      </c>
      <c r="G78" s="4" t="s">
        <v>2640</v>
      </c>
    </row>
    <row r="79" spans="1:7" x14ac:dyDescent="0.25">
      <c r="B79" t="s">
        <v>1671</v>
      </c>
      <c r="C79" t="s">
        <v>132</v>
      </c>
      <c r="D79" s="4">
        <v>1973</v>
      </c>
      <c r="E79" s="5" t="s">
        <v>92</v>
      </c>
      <c r="F79" s="6" t="s">
        <v>2672</v>
      </c>
      <c r="G79" s="4" t="s">
        <v>2640</v>
      </c>
    </row>
    <row r="80" spans="1:7" x14ac:dyDescent="0.25">
      <c r="B80" t="s">
        <v>1669</v>
      </c>
      <c r="C80" t="s">
        <v>1670</v>
      </c>
      <c r="D80" s="4">
        <v>1977</v>
      </c>
      <c r="E80" s="5" t="s">
        <v>92</v>
      </c>
      <c r="F80" s="6" t="s">
        <v>2691</v>
      </c>
      <c r="G80" s="4" t="s">
        <v>2760</v>
      </c>
    </row>
    <row r="81" spans="1:8" x14ac:dyDescent="0.25">
      <c r="B81" t="s">
        <v>1400</v>
      </c>
      <c r="C81" t="s">
        <v>1</v>
      </c>
      <c r="D81" s="4">
        <v>1971</v>
      </c>
      <c r="E81" s="5" t="s">
        <v>92</v>
      </c>
      <c r="F81" s="4" t="s">
        <v>2639</v>
      </c>
      <c r="G81" s="4" t="s">
        <v>2640</v>
      </c>
    </row>
    <row r="82" spans="1:8" x14ac:dyDescent="0.25">
      <c r="B82" t="s">
        <v>1401</v>
      </c>
      <c r="C82" t="s">
        <v>51</v>
      </c>
      <c r="D82" s="4">
        <v>1971</v>
      </c>
      <c r="E82" s="5" t="s">
        <v>92</v>
      </c>
      <c r="F82" s="4" t="s">
        <v>2639</v>
      </c>
      <c r="G82" s="4" t="s">
        <v>2640</v>
      </c>
    </row>
    <row r="83" spans="1:8" x14ac:dyDescent="0.25">
      <c r="F83" s="6"/>
    </row>
    <row r="84" spans="1:8" x14ac:dyDescent="0.25">
      <c r="A84" t="s">
        <v>28</v>
      </c>
    </row>
    <row r="85" spans="1:8" x14ac:dyDescent="0.25">
      <c r="A85">
        <v>1</v>
      </c>
      <c r="B85" t="s">
        <v>580</v>
      </c>
      <c r="C85" t="s">
        <v>30</v>
      </c>
      <c r="D85" s="4">
        <v>1969</v>
      </c>
      <c r="E85" s="5">
        <v>16.66</v>
      </c>
      <c r="F85" s="4" t="s">
        <v>2639</v>
      </c>
      <c r="G85" s="4" t="s">
        <v>2640</v>
      </c>
      <c r="H85" s="6">
        <v>-0.7</v>
      </c>
    </row>
    <row r="86" spans="1:8" x14ac:dyDescent="0.25">
      <c r="A86">
        <v>2</v>
      </c>
      <c r="B86" t="s">
        <v>1675</v>
      </c>
      <c r="C86" t="s">
        <v>352</v>
      </c>
      <c r="D86" s="4">
        <v>1973</v>
      </c>
      <c r="E86" s="5">
        <v>16.25</v>
      </c>
      <c r="F86" s="4" t="s">
        <v>2639</v>
      </c>
      <c r="G86" s="4" t="s">
        <v>2640</v>
      </c>
      <c r="H86" s="6">
        <v>1.5</v>
      </c>
    </row>
    <row r="87" spans="1:8" x14ac:dyDescent="0.25">
      <c r="A87">
        <v>3</v>
      </c>
      <c r="B87" t="s">
        <v>88</v>
      </c>
      <c r="C87" t="s">
        <v>2830</v>
      </c>
      <c r="D87" s="4">
        <v>1966</v>
      </c>
      <c r="E87" s="5">
        <v>16.21</v>
      </c>
      <c r="F87" s="4" t="s">
        <v>2639</v>
      </c>
      <c r="G87" s="4" t="s">
        <v>2640</v>
      </c>
      <c r="H87" s="6">
        <v>1.2</v>
      </c>
    </row>
    <row r="88" spans="1:8" x14ac:dyDescent="0.25">
      <c r="A88">
        <v>4</v>
      </c>
      <c r="B88" t="s">
        <v>1676</v>
      </c>
      <c r="C88" t="s">
        <v>1677</v>
      </c>
      <c r="D88" s="4">
        <v>1976</v>
      </c>
      <c r="E88" s="5">
        <v>16.05</v>
      </c>
      <c r="F88" s="4" t="s">
        <v>2688</v>
      </c>
      <c r="G88" s="4" t="s">
        <v>2657</v>
      </c>
      <c r="H88" s="6">
        <v>2</v>
      </c>
    </row>
    <row r="89" spans="1:8" x14ac:dyDescent="0.25">
      <c r="A89">
        <v>5</v>
      </c>
      <c r="B89" t="s">
        <v>1103</v>
      </c>
      <c r="C89" t="s">
        <v>1432</v>
      </c>
      <c r="D89" s="4">
        <v>1968</v>
      </c>
      <c r="E89" s="5">
        <v>15.59</v>
      </c>
      <c r="F89" s="4" t="s">
        <v>2639</v>
      </c>
      <c r="G89" s="4" t="s">
        <v>2640</v>
      </c>
      <c r="H89" s="6">
        <v>0.7</v>
      </c>
    </row>
    <row r="90" spans="1:8" x14ac:dyDescent="0.25">
      <c r="A90">
        <v>6</v>
      </c>
      <c r="B90" t="s">
        <v>5448</v>
      </c>
      <c r="C90" t="s">
        <v>1432</v>
      </c>
      <c r="D90" s="4">
        <v>1970</v>
      </c>
      <c r="E90" s="5">
        <v>15.28</v>
      </c>
      <c r="F90" s="4" t="s">
        <v>2639</v>
      </c>
      <c r="G90" s="4" t="s">
        <v>2640</v>
      </c>
      <c r="H90" s="6">
        <v>1.8</v>
      </c>
    </row>
    <row r="91" spans="1:8" x14ac:dyDescent="0.25">
      <c r="A91">
        <v>7</v>
      </c>
      <c r="B91" t="s">
        <v>1678</v>
      </c>
      <c r="C91" t="s">
        <v>1566</v>
      </c>
      <c r="E91" s="5">
        <v>15.2</v>
      </c>
      <c r="H91" s="6">
        <v>-0.6</v>
      </c>
    </row>
    <row r="92" spans="1:8" x14ac:dyDescent="0.25">
      <c r="A92">
        <v>8</v>
      </c>
      <c r="B92" t="s">
        <v>1679</v>
      </c>
      <c r="C92" t="s">
        <v>1</v>
      </c>
      <c r="E92" s="5">
        <v>13.81</v>
      </c>
      <c r="F92" s="4" t="s">
        <v>2639</v>
      </c>
      <c r="H92" s="6">
        <v>0.4</v>
      </c>
    </row>
    <row r="94" spans="1:8" s="4" customFormat="1" x14ac:dyDescent="0.25">
      <c r="A94" t="s">
        <v>1515</v>
      </c>
      <c r="B94"/>
      <c r="C94"/>
    </row>
    <row r="95" spans="1:8" s="4" customFormat="1" x14ac:dyDescent="0.25">
      <c r="A95">
        <v>1</v>
      </c>
      <c r="B95" t="s">
        <v>1530</v>
      </c>
      <c r="C95" t="s">
        <v>2830</v>
      </c>
      <c r="D95" s="4">
        <v>1969</v>
      </c>
      <c r="E95" s="5">
        <v>76.819999999999993</v>
      </c>
      <c r="F95" s="4" t="s">
        <v>2639</v>
      </c>
      <c r="G95" s="4" t="s">
        <v>2640</v>
      </c>
    </row>
    <row r="96" spans="1:8" s="4" customFormat="1" x14ac:dyDescent="0.25">
      <c r="A96">
        <v>2</v>
      </c>
      <c r="B96" t="s">
        <v>1531</v>
      </c>
      <c r="C96" t="s">
        <v>5449</v>
      </c>
      <c r="D96" s="4">
        <v>1970</v>
      </c>
      <c r="E96" s="5">
        <v>74.56</v>
      </c>
      <c r="G96" s="4" t="s">
        <v>2640</v>
      </c>
    </row>
    <row r="97" spans="1:8" s="4" customFormat="1" x14ac:dyDescent="0.25">
      <c r="A97">
        <v>3</v>
      </c>
      <c r="B97" t="s">
        <v>5450</v>
      </c>
      <c r="C97" t="s">
        <v>30</v>
      </c>
      <c r="D97" s="4">
        <v>1968</v>
      </c>
      <c r="E97" s="5">
        <v>72.38</v>
      </c>
      <c r="F97" s="4" t="s">
        <v>2639</v>
      </c>
      <c r="G97" s="4" t="s">
        <v>2640</v>
      </c>
    </row>
    <row r="98" spans="1:8" s="4" customFormat="1" x14ac:dyDescent="0.25">
      <c r="A98">
        <v>4</v>
      </c>
      <c r="B98" t="s">
        <v>1532</v>
      </c>
      <c r="C98" t="s">
        <v>1</v>
      </c>
      <c r="D98" s="4">
        <v>1962</v>
      </c>
      <c r="E98" s="5">
        <v>60.86</v>
      </c>
      <c r="F98" s="4" t="s">
        <v>2639</v>
      </c>
      <c r="G98" s="4" t="s">
        <v>2640</v>
      </c>
    </row>
    <row r="99" spans="1:8" s="4" customFormat="1" x14ac:dyDescent="0.25">
      <c r="A99"/>
      <c r="B99"/>
      <c r="C99"/>
      <c r="E99" s="5"/>
    </row>
    <row r="100" spans="1:8" s="4" customFormat="1" x14ac:dyDescent="0.25">
      <c r="A100" t="s">
        <v>1410</v>
      </c>
      <c r="B100"/>
      <c r="C100"/>
      <c r="E100" s="5"/>
    </row>
    <row r="101" spans="1:8" s="4" customFormat="1" x14ac:dyDescent="0.25">
      <c r="A101">
        <v>1</v>
      </c>
      <c r="B101" t="s">
        <v>1411</v>
      </c>
      <c r="C101" t="s">
        <v>5451</v>
      </c>
      <c r="D101" s="4">
        <v>1968</v>
      </c>
      <c r="E101" s="5" t="s">
        <v>1517</v>
      </c>
      <c r="G101" s="4" t="s">
        <v>2640</v>
      </c>
    </row>
    <row r="102" spans="1:8" s="4" customFormat="1" x14ac:dyDescent="0.25">
      <c r="A102">
        <v>2</v>
      </c>
      <c r="B102" t="s">
        <v>1518</v>
      </c>
      <c r="C102" t="s">
        <v>5301</v>
      </c>
      <c r="D102" s="4">
        <v>1961</v>
      </c>
      <c r="E102" s="5" t="s">
        <v>1519</v>
      </c>
      <c r="F102" s="4" t="s">
        <v>2678</v>
      </c>
      <c r="G102" s="4" t="s">
        <v>2640</v>
      </c>
    </row>
    <row r="103" spans="1:8" s="4" customFormat="1" x14ac:dyDescent="0.25">
      <c r="A103">
        <v>3</v>
      </c>
      <c r="B103" t="s">
        <v>1417</v>
      </c>
      <c r="C103" t="s">
        <v>758</v>
      </c>
      <c r="D103" s="4">
        <v>1965</v>
      </c>
      <c r="E103" s="5" t="s">
        <v>1520</v>
      </c>
      <c r="F103" s="4" t="s">
        <v>2672</v>
      </c>
      <c r="G103" s="4" t="s">
        <v>2640</v>
      </c>
    </row>
    <row r="104" spans="1:8" s="4" customFormat="1" x14ac:dyDescent="0.25">
      <c r="A104">
        <v>4</v>
      </c>
      <c r="B104" t="s">
        <v>1521</v>
      </c>
      <c r="C104" t="s">
        <v>1522</v>
      </c>
      <c r="D104" s="4">
        <v>1969</v>
      </c>
      <c r="E104" s="5" t="s">
        <v>1523</v>
      </c>
      <c r="G104" s="4" t="s">
        <v>2640</v>
      </c>
    </row>
    <row r="105" spans="1:8" s="4" customFormat="1" x14ac:dyDescent="0.25">
      <c r="A105">
        <v>5</v>
      </c>
      <c r="B105" t="s">
        <v>1524</v>
      </c>
      <c r="C105" t="s">
        <v>1525</v>
      </c>
      <c r="D105" s="4">
        <v>1957</v>
      </c>
      <c r="E105" s="5" t="s">
        <v>1526</v>
      </c>
      <c r="F105" s="4" t="s">
        <v>2656</v>
      </c>
      <c r="G105" s="4" t="s">
        <v>2640</v>
      </c>
    </row>
    <row r="106" spans="1:8" s="4" customFormat="1" x14ac:dyDescent="0.25">
      <c r="A106">
        <v>6</v>
      </c>
      <c r="B106" t="s">
        <v>1421</v>
      </c>
      <c r="C106" t="s">
        <v>1120</v>
      </c>
      <c r="D106" s="4">
        <v>1974</v>
      </c>
      <c r="E106" s="5" t="s">
        <v>1527</v>
      </c>
      <c r="F106" s="4" t="s">
        <v>2656</v>
      </c>
      <c r="G106" s="4" t="s">
        <v>2657</v>
      </c>
    </row>
    <row r="107" spans="1:8" s="4" customFormat="1" x14ac:dyDescent="0.25">
      <c r="A107">
        <v>7</v>
      </c>
      <c r="B107" t="s">
        <v>1528</v>
      </c>
      <c r="C107" t="s">
        <v>1</v>
      </c>
      <c r="D107" s="4">
        <v>1966</v>
      </c>
      <c r="E107" s="5" t="s">
        <v>1529</v>
      </c>
      <c r="F107" s="4" t="s">
        <v>2639</v>
      </c>
      <c r="G107" s="4" t="s">
        <v>2640</v>
      </c>
    </row>
    <row r="108" spans="1:8" s="4" customFormat="1" x14ac:dyDescent="0.25">
      <c r="A108"/>
      <c r="B108"/>
      <c r="C108"/>
      <c r="E108" s="5"/>
    </row>
    <row r="109" spans="1:8" x14ac:dyDescent="0.25">
      <c r="A109" t="s">
        <v>578</v>
      </c>
      <c r="B109" s="2" t="s">
        <v>203</v>
      </c>
      <c r="C109" s="7">
        <v>-1.2</v>
      </c>
      <c r="F109" s="6"/>
    </row>
    <row r="110" spans="1:8" x14ac:dyDescent="0.25">
      <c r="A110">
        <v>1</v>
      </c>
      <c r="B110" t="s">
        <v>1659</v>
      </c>
      <c r="C110" t="s">
        <v>1566</v>
      </c>
      <c r="D110" s="4">
        <v>1971</v>
      </c>
      <c r="E110" s="4" t="s">
        <v>1660</v>
      </c>
      <c r="G110" s="4" t="s">
        <v>2803</v>
      </c>
      <c r="H110" s="6">
        <v>-1.2</v>
      </c>
    </row>
    <row r="111" spans="1:8" x14ac:dyDescent="0.25">
      <c r="A111">
        <v>2</v>
      </c>
      <c r="B111" t="s">
        <v>1468</v>
      </c>
      <c r="C111" t="s">
        <v>2799</v>
      </c>
      <c r="D111" s="4">
        <v>1977</v>
      </c>
      <c r="E111" s="4" t="s">
        <v>1661</v>
      </c>
      <c r="F111" s="4" t="s">
        <v>2639</v>
      </c>
      <c r="G111" s="4" t="s">
        <v>2805</v>
      </c>
      <c r="H111" s="6">
        <v>-1.2</v>
      </c>
    </row>
    <row r="112" spans="1:8" x14ac:dyDescent="0.25">
      <c r="A112">
        <v>3</v>
      </c>
      <c r="B112" t="s">
        <v>1429</v>
      </c>
      <c r="C112" t="s">
        <v>5453</v>
      </c>
      <c r="D112" s="4">
        <v>1964</v>
      </c>
      <c r="E112" s="4" t="s">
        <v>1662</v>
      </c>
      <c r="G112" s="4" t="s">
        <v>2803</v>
      </c>
      <c r="H112" s="6">
        <v>-1.2</v>
      </c>
    </row>
    <row r="113" spans="1:8" x14ac:dyDescent="0.25">
      <c r="A113">
        <v>4</v>
      </c>
      <c r="B113" t="s">
        <v>5424</v>
      </c>
      <c r="C113" t="s">
        <v>8</v>
      </c>
      <c r="D113" s="4">
        <v>1970</v>
      </c>
      <c r="E113" s="4" t="s">
        <v>1663</v>
      </c>
      <c r="F113" s="4" t="s">
        <v>2656</v>
      </c>
      <c r="G113" s="4" t="s">
        <v>2803</v>
      </c>
      <c r="H113" s="6">
        <v>-1.2</v>
      </c>
    </row>
    <row r="114" spans="1:8" x14ac:dyDescent="0.25">
      <c r="A114">
        <v>5</v>
      </c>
      <c r="B114" t="s">
        <v>1667</v>
      </c>
      <c r="C114" t="s">
        <v>1569</v>
      </c>
      <c r="D114" s="4">
        <v>1975</v>
      </c>
      <c r="E114" s="4" t="s">
        <v>1664</v>
      </c>
      <c r="F114" s="4" t="s">
        <v>3763</v>
      </c>
      <c r="G114" s="4" t="s">
        <v>2818</v>
      </c>
      <c r="H114" s="6">
        <v>-1.2</v>
      </c>
    </row>
    <row r="115" spans="1:8" x14ac:dyDescent="0.25">
      <c r="A115">
        <v>6</v>
      </c>
      <c r="B115" t="s">
        <v>1256</v>
      </c>
      <c r="C115" t="s">
        <v>737</v>
      </c>
      <c r="D115" s="4">
        <v>1975</v>
      </c>
      <c r="E115" s="4" t="s">
        <v>1665</v>
      </c>
      <c r="F115" s="4" t="s">
        <v>2656</v>
      </c>
      <c r="G115" s="4" t="s">
        <v>2818</v>
      </c>
      <c r="H115" s="6">
        <v>-1.2</v>
      </c>
    </row>
    <row r="116" spans="1:8" x14ac:dyDescent="0.25">
      <c r="A116">
        <v>7</v>
      </c>
      <c r="B116" t="s">
        <v>1668</v>
      </c>
      <c r="C116" t="s">
        <v>1566</v>
      </c>
      <c r="D116" s="4">
        <v>1971</v>
      </c>
      <c r="E116" s="4" t="s">
        <v>1666</v>
      </c>
      <c r="G116" s="4" t="s">
        <v>2803</v>
      </c>
      <c r="H116" s="6">
        <v>-1.2</v>
      </c>
    </row>
    <row r="117" spans="1:8" x14ac:dyDescent="0.25">
      <c r="F117" s="6"/>
    </row>
    <row r="118" spans="1:8" x14ac:dyDescent="0.25">
      <c r="A118" t="s">
        <v>253</v>
      </c>
      <c r="F118" s="6"/>
    </row>
    <row r="119" spans="1:8" x14ac:dyDescent="0.25">
      <c r="A119">
        <v>1</v>
      </c>
      <c r="B119" t="s">
        <v>294</v>
      </c>
      <c r="C119" t="s">
        <v>163</v>
      </c>
      <c r="D119" s="4">
        <v>1969</v>
      </c>
      <c r="E119" s="4" t="s">
        <v>1570</v>
      </c>
      <c r="F119" s="4" t="s">
        <v>2639</v>
      </c>
      <c r="G119" s="4" t="s">
        <v>2803</v>
      </c>
    </row>
    <row r="120" spans="1:8" x14ac:dyDescent="0.25">
      <c r="A120">
        <v>2</v>
      </c>
      <c r="B120" t="s">
        <v>1565</v>
      </c>
      <c r="C120" t="s">
        <v>1432</v>
      </c>
      <c r="D120" s="4">
        <v>1967</v>
      </c>
      <c r="E120" s="4" t="s">
        <v>1571</v>
      </c>
      <c r="F120" s="4" t="s">
        <v>2639</v>
      </c>
      <c r="G120" s="4" t="s">
        <v>2803</v>
      </c>
    </row>
    <row r="121" spans="1:8" x14ac:dyDescent="0.25">
      <c r="A121">
        <v>3</v>
      </c>
      <c r="B121" t="s">
        <v>254</v>
      </c>
      <c r="C121" t="s">
        <v>1263</v>
      </c>
      <c r="D121" s="4">
        <v>1964</v>
      </c>
      <c r="E121" s="4" t="s">
        <v>1572</v>
      </c>
      <c r="F121" s="6"/>
      <c r="G121" s="4" t="s">
        <v>2803</v>
      </c>
    </row>
    <row r="122" spans="1:8" x14ac:dyDescent="0.25">
      <c r="A122">
        <v>4</v>
      </c>
      <c r="B122" t="s">
        <v>1699</v>
      </c>
      <c r="C122" t="s">
        <v>1566</v>
      </c>
      <c r="D122" s="4">
        <v>1971</v>
      </c>
      <c r="E122" s="4" t="s">
        <v>1573</v>
      </c>
      <c r="F122" s="6"/>
      <c r="G122" s="4" t="s">
        <v>2803</v>
      </c>
    </row>
    <row r="123" spans="1:8" x14ac:dyDescent="0.25">
      <c r="A123">
        <v>5</v>
      </c>
      <c r="B123" t="s">
        <v>5428</v>
      </c>
      <c r="C123" t="s">
        <v>179</v>
      </c>
      <c r="D123" s="4">
        <v>1969</v>
      </c>
      <c r="E123" s="4" t="s">
        <v>1574</v>
      </c>
      <c r="F123" s="6" t="s">
        <v>2868</v>
      </c>
      <c r="G123" s="4" t="s">
        <v>2803</v>
      </c>
    </row>
    <row r="124" spans="1:8" x14ac:dyDescent="0.25">
      <c r="A124">
        <v>6</v>
      </c>
      <c r="B124" t="s">
        <v>1567</v>
      </c>
      <c r="C124" t="s">
        <v>1019</v>
      </c>
      <c r="E124" s="4" t="s">
        <v>1575</v>
      </c>
      <c r="F124" s="6"/>
    </row>
    <row r="125" spans="1:8" x14ac:dyDescent="0.25">
      <c r="A125">
        <v>7</v>
      </c>
      <c r="B125" t="s">
        <v>1461</v>
      </c>
      <c r="C125" t="s">
        <v>51</v>
      </c>
      <c r="D125" s="4">
        <v>1974</v>
      </c>
      <c r="E125" s="4" t="s">
        <v>1576</v>
      </c>
      <c r="F125" s="4" t="s">
        <v>2639</v>
      </c>
      <c r="G125" s="4" t="s">
        <v>2818</v>
      </c>
    </row>
    <row r="126" spans="1:8" x14ac:dyDescent="0.25">
      <c r="A126">
        <v>8</v>
      </c>
      <c r="B126" t="s">
        <v>1568</v>
      </c>
      <c r="C126" t="s">
        <v>1569</v>
      </c>
      <c r="D126" s="4">
        <v>1971</v>
      </c>
      <c r="E126" s="4" t="s">
        <v>258</v>
      </c>
      <c r="F126" s="6" t="s">
        <v>3763</v>
      </c>
      <c r="G126" s="4" t="s">
        <v>2803</v>
      </c>
    </row>
    <row r="127" spans="1:8" x14ac:dyDescent="0.25">
      <c r="F127" s="6"/>
    </row>
    <row r="128" spans="1:8" x14ac:dyDescent="0.25">
      <c r="A128" t="s">
        <v>261</v>
      </c>
      <c r="F128" s="6"/>
    </row>
    <row r="129" spans="1:7" x14ac:dyDescent="0.25">
      <c r="A129">
        <v>1</v>
      </c>
      <c r="B129" t="s">
        <v>5423</v>
      </c>
      <c r="C129" t="s">
        <v>1440</v>
      </c>
      <c r="D129" s="4">
        <v>1973</v>
      </c>
      <c r="E129" s="4" t="s">
        <v>1581</v>
      </c>
      <c r="F129" s="6"/>
      <c r="G129" s="4" t="s">
        <v>2803</v>
      </c>
    </row>
    <row r="130" spans="1:7" x14ac:dyDescent="0.25">
      <c r="A130">
        <v>2</v>
      </c>
      <c r="B130" t="s">
        <v>1577</v>
      </c>
      <c r="C130" t="s">
        <v>5455</v>
      </c>
      <c r="D130" s="4">
        <v>1972</v>
      </c>
      <c r="E130" s="4" t="s">
        <v>1582</v>
      </c>
      <c r="F130" s="6" t="s">
        <v>2639</v>
      </c>
      <c r="G130" s="4" t="s">
        <v>2803</v>
      </c>
    </row>
    <row r="131" spans="1:7" x14ac:dyDescent="0.25">
      <c r="A131">
        <v>3</v>
      </c>
      <c r="B131" t="s">
        <v>1578</v>
      </c>
      <c r="C131" t="s">
        <v>5457</v>
      </c>
      <c r="D131" s="4">
        <v>1966</v>
      </c>
      <c r="E131" s="4" t="s">
        <v>1583</v>
      </c>
      <c r="F131" s="4" t="s">
        <v>2639</v>
      </c>
      <c r="G131" s="4" t="s">
        <v>2803</v>
      </c>
    </row>
    <row r="132" spans="1:7" x14ac:dyDescent="0.25">
      <c r="A132">
        <v>4</v>
      </c>
      <c r="B132" t="s">
        <v>1579</v>
      </c>
      <c r="C132" t="s">
        <v>737</v>
      </c>
      <c r="D132" s="4">
        <v>1976</v>
      </c>
      <c r="E132" s="4" t="s">
        <v>1584</v>
      </c>
      <c r="F132" s="6" t="s">
        <v>2656</v>
      </c>
      <c r="G132" s="4" t="s">
        <v>2818</v>
      </c>
    </row>
    <row r="133" spans="1:7" x14ac:dyDescent="0.25">
      <c r="A133">
        <v>5</v>
      </c>
      <c r="B133" t="s">
        <v>177</v>
      </c>
      <c r="C133" t="s">
        <v>1580</v>
      </c>
      <c r="D133" s="4">
        <v>1964</v>
      </c>
      <c r="E133" s="4" t="s">
        <v>1585</v>
      </c>
      <c r="F133" s="6"/>
      <c r="G133" s="4" t="s">
        <v>2803</v>
      </c>
    </row>
    <row r="134" spans="1:7" x14ac:dyDescent="0.25">
      <c r="F134" s="6"/>
    </row>
    <row r="135" spans="1:7" x14ac:dyDescent="0.25">
      <c r="A135" t="s">
        <v>661</v>
      </c>
      <c r="F135" s="6"/>
    </row>
    <row r="136" spans="1:7" x14ac:dyDescent="0.25">
      <c r="A136">
        <v>1</v>
      </c>
      <c r="B136" t="s">
        <v>1700</v>
      </c>
      <c r="C136" t="s">
        <v>1234</v>
      </c>
      <c r="D136" s="4">
        <v>1965</v>
      </c>
      <c r="E136" s="4" t="s">
        <v>1638</v>
      </c>
      <c r="F136" s="6"/>
      <c r="G136" s="4" t="s">
        <v>2803</v>
      </c>
    </row>
    <row r="137" spans="1:7" x14ac:dyDescent="0.25">
      <c r="A137">
        <v>2</v>
      </c>
      <c r="B137" t="s">
        <v>1639</v>
      </c>
      <c r="C137" t="s">
        <v>1640</v>
      </c>
      <c r="E137" s="4" t="s">
        <v>1641</v>
      </c>
      <c r="F137" s="6"/>
    </row>
    <row r="138" spans="1:7" x14ac:dyDescent="0.25">
      <c r="A138">
        <v>3</v>
      </c>
      <c r="B138" t="s">
        <v>1642</v>
      </c>
      <c r="C138" t="s">
        <v>1019</v>
      </c>
      <c r="D138" s="4">
        <v>1972</v>
      </c>
      <c r="E138" s="4" t="s">
        <v>1643</v>
      </c>
      <c r="F138" s="6"/>
      <c r="G138" s="4" t="s">
        <v>2803</v>
      </c>
    </row>
    <row r="139" spans="1:7" x14ac:dyDescent="0.25">
      <c r="A139">
        <v>4</v>
      </c>
      <c r="B139" t="s">
        <v>1644</v>
      </c>
      <c r="C139" t="s">
        <v>1645</v>
      </c>
      <c r="D139" s="4">
        <v>1974</v>
      </c>
      <c r="E139" s="4" t="s">
        <v>1646</v>
      </c>
      <c r="F139" s="6" t="s">
        <v>2771</v>
      </c>
      <c r="G139" s="4" t="s">
        <v>2818</v>
      </c>
    </row>
    <row r="140" spans="1:7" x14ac:dyDescent="0.25">
      <c r="A140">
        <v>5</v>
      </c>
      <c r="B140" t="s">
        <v>1647</v>
      </c>
      <c r="C140" t="s">
        <v>1648</v>
      </c>
      <c r="D140" s="4">
        <v>1979</v>
      </c>
      <c r="E140" s="4" t="s">
        <v>1649</v>
      </c>
      <c r="F140" s="6"/>
      <c r="G140" s="4" t="s">
        <v>1127</v>
      </c>
    </row>
    <row r="141" spans="1:7" x14ac:dyDescent="0.25">
      <c r="A141">
        <v>6</v>
      </c>
      <c r="B141" t="s">
        <v>1650</v>
      </c>
      <c r="C141" t="s">
        <v>1998</v>
      </c>
      <c r="D141" s="4">
        <v>1966</v>
      </c>
      <c r="E141" s="4" t="s">
        <v>1651</v>
      </c>
      <c r="F141" s="6"/>
      <c r="G141" s="4" t="s">
        <v>2803</v>
      </c>
    </row>
    <row r="142" spans="1:7" x14ac:dyDescent="0.25">
      <c r="A142">
        <v>7</v>
      </c>
      <c r="B142" t="s">
        <v>5454</v>
      </c>
      <c r="C142" t="s">
        <v>10</v>
      </c>
      <c r="D142" s="4">
        <v>1967</v>
      </c>
      <c r="E142" s="4" t="s">
        <v>1652</v>
      </c>
      <c r="F142" s="6" t="s">
        <v>2680</v>
      </c>
      <c r="G142" s="4" t="s">
        <v>2803</v>
      </c>
    </row>
    <row r="143" spans="1:7" x14ac:dyDescent="0.25">
      <c r="A143">
        <v>8</v>
      </c>
      <c r="B143" t="s">
        <v>1653</v>
      </c>
      <c r="C143" t="s">
        <v>1654</v>
      </c>
      <c r="D143" s="4">
        <v>1977</v>
      </c>
      <c r="E143" s="4" t="s">
        <v>1655</v>
      </c>
      <c r="F143" s="6" t="s">
        <v>2678</v>
      </c>
      <c r="G143" s="4" t="s">
        <v>2805</v>
      </c>
    </row>
    <row r="144" spans="1:7" x14ac:dyDescent="0.25">
      <c r="A144">
        <v>9</v>
      </c>
      <c r="B144" t="s">
        <v>1656</v>
      </c>
      <c r="C144" t="s">
        <v>3059</v>
      </c>
      <c r="D144" s="4">
        <v>1971</v>
      </c>
      <c r="E144" s="4" t="s">
        <v>674</v>
      </c>
      <c r="F144" s="6" t="s">
        <v>2713</v>
      </c>
      <c r="G144" s="4" t="s">
        <v>2803</v>
      </c>
    </row>
    <row r="145" spans="1:8" x14ac:dyDescent="0.25">
      <c r="A145">
        <v>10</v>
      </c>
      <c r="B145" t="s">
        <v>1657</v>
      </c>
      <c r="C145" t="s">
        <v>30</v>
      </c>
      <c r="D145" s="4">
        <v>1976</v>
      </c>
      <c r="E145" s="4" t="s">
        <v>1658</v>
      </c>
      <c r="F145" s="4" t="s">
        <v>2639</v>
      </c>
      <c r="G145" s="4" t="s">
        <v>2818</v>
      </c>
    </row>
    <row r="146" spans="1:8" x14ac:dyDescent="0.25">
      <c r="F146" s="6"/>
    </row>
    <row r="147" spans="1:8" s="4" customFormat="1" x14ac:dyDescent="0.25">
      <c r="A147" t="s">
        <v>1516</v>
      </c>
      <c r="B147" s="2" t="s">
        <v>203</v>
      </c>
      <c r="C147" s="7">
        <v>1.1000000000000001</v>
      </c>
    </row>
    <row r="148" spans="1:8" s="4" customFormat="1" x14ac:dyDescent="0.25">
      <c r="A148">
        <v>1</v>
      </c>
      <c r="B148" t="s">
        <v>1586</v>
      </c>
      <c r="C148" t="s">
        <v>1566</v>
      </c>
      <c r="D148" s="4">
        <v>1971</v>
      </c>
      <c r="E148" s="4" t="s">
        <v>1587</v>
      </c>
      <c r="G148" s="4" t="s">
        <v>2803</v>
      </c>
      <c r="H148" s="6">
        <v>1.1000000000000001</v>
      </c>
    </row>
    <row r="149" spans="1:8" s="4" customFormat="1" x14ac:dyDescent="0.25">
      <c r="A149">
        <v>2</v>
      </c>
      <c r="B149" t="s">
        <v>1239</v>
      </c>
      <c r="C149" t="s">
        <v>1569</v>
      </c>
      <c r="D149" s="4">
        <v>1973</v>
      </c>
      <c r="E149" s="4" t="s">
        <v>1588</v>
      </c>
      <c r="F149" s="4" t="s">
        <v>3763</v>
      </c>
      <c r="G149" s="4" t="s">
        <v>2803</v>
      </c>
      <c r="H149" s="6">
        <v>1.1000000000000001</v>
      </c>
    </row>
    <row r="150" spans="1:8" s="4" customFormat="1" x14ac:dyDescent="0.25">
      <c r="A150">
        <v>3</v>
      </c>
      <c r="B150" t="s">
        <v>1499</v>
      </c>
      <c r="C150" t="s">
        <v>1432</v>
      </c>
      <c r="D150" s="4">
        <v>1973</v>
      </c>
      <c r="E150" s="4" t="s">
        <v>1589</v>
      </c>
      <c r="F150" s="4" t="s">
        <v>2639</v>
      </c>
      <c r="G150" s="4" t="s">
        <v>2803</v>
      </c>
      <c r="H150" s="6">
        <v>1.1000000000000001</v>
      </c>
    </row>
    <row r="151" spans="1:8" s="4" customFormat="1" x14ac:dyDescent="0.25">
      <c r="A151">
        <v>4</v>
      </c>
      <c r="B151" t="s">
        <v>890</v>
      </c>
      <c r="C151" t="s">
        <v>1120</v>
      </c>
      <c r="D151" s="4">
        <v>1973</v>
      </c>
      <c r="E151" s="4" t="s">
        <v>1484</v>
      </c>
      <c r="F151" s="4" t="s">
        <v>2656</v>
      </c>
      <c r="G151" s="4" t="s">
        <v>2803</v>
      </c>
      <c r="H151" s="6">
        <v>1.1000000000000001</v>
      </c>
    </row>
    <row r="152" spans="1:8" s="4" customFormat="1" x14ac:dyDescent="0.25">
      <c r="A152">
        <v>5</v>
      </c>
      <c r="B152" t="s">
        <v>1494</v>
      </c>
      <c r="C152" t="s">
        <v>1495</v>
      </c>
      <c r="D152" s="4">
        <v>1971</v>
      </c>
      <c r="E152" s="4" t="s">
        <v>1590</v>
      </c>
      <c r="F152" s="4" t="s">
        <v>2802</v>
      </c>
      <c r="G152" s="4" t="s">
        <v>2803</v>
      </c>
      <c r="H152" s="6">
        <v>1.1000000000000001</v>
      </c>
    </row>
    <row r="153" spans="1:8" s="4" customFormat="1" x14ac:dyDescent="0.25">
      <c r="A153"/>
      <c r="B153"/>
      <c r="C153"/>
      <c r="H153" s="6"/>
    </row>
    <row r="154" spans="1:8" s="4" customFormat="1" x14ac:dyDescent="0.25">
      <c r="A154" t="s">
        <v>1490</v>
      </c>
      <c r="B154" s="2" t="s">
        <v>203</v>
      </c>
      <c r="C154" s="13">
        <v>-1</v>
      </c>
      <c r="H154" s="6"/>
    </row>
    <row r="155" spans="1:8" s="4" customFormat="1" x14ac:dyDescent="0.25">
      <c r="A155">
        <v>1</v>
      </c>
      <c r="B155" t="s">
        <v>1591</v>
      </c>
      <c r="C155" t="s">
        <v>1599</v>
      </c>
      <c r="D155" s="4">
        <v>1974</v>
      </c>
      <c r="E155" s="4" t="s">
        <v>1592</v>
      </c>
      <c r="F155" s="4" t="s">
        <v>2702</v>
      </c>
      <c r="G155" s="4" t="s">
        <v>2818</v>
      </c>
      <c r="H155" s="12">
        <v>-1</v>
      </c>
    </row>
    <row r="156" spans="1:8" s="4" customFormat="1" x14ac:dyDescent="0.25">
      <c r="A156">
        <v>2</v>
      </c>
      <c r="B156" t="s">
        <v>1593</v>
      </c>
      <c r="C156" t="s">
        <v>1594</v>
      </c>
      <c r="D156" s="4">
        <v>1972</v>
      </c>
      <c r="E156" s="4" t="s">
        <v>1052</v>
      </c>
      <c r="G156" s="4" t="s">
        <v>2803</v>
      </c>
      <c r="H156" s="12">
        <v>-1</v>
      </c>
    </row>
    <row r="157" spans="1:8" s="4" customFormat="1" x14ac:dyDescent="0.25">
      <c r="A157">
        <v>3</v>
      </c>
      <c r="B157" t="s">
        <v>1598</v>
      </c>
      <c r="C157" t="s">
        <v>8</v>
      </c>
      <c r="D157" s="4">
        <v>1974</v>
      </c>
      <c r="E157" s="4" t="s">
        <v>652</v>
      </c>
      <c r="F157" s="4" t="s">
        <v>2656</v>
      </c>
      <c r="G157" s="4" t="s">
        <v>2818</v>
      </c>
      <c r="H157" s="12">
        <v>-1</v>
      </c>
    </row>
    <row r="158" spans="1:8" s="4" customFormat="1" x14ac:dyDescent="0.25">
      <c r="A158">
        <v>4</v>
      </c>
      <c r="B158" t="s">
        <v>1596</v>
      </c>
      <c r="C158" t="s">
        <v>8</v>
      </c>
      <c r="D158" s="4">
        <v>1973</v>
      </c>
      <c r="E158" s="4" t="s">
        <v>1597</v>
      </c>
      <c r="F158" s="4" t="s">
        <v>2656</v>
      </c>
      <c r="G158" s="4" t="s">
        <v>2803</v>
      </c>
      <c r="H158" s="12">
        <v>-1</v>
      </c>
    </row>
    <row r="160" spans="1:8" x14ac:dyDescent="0.25">
      <c r="A160" t="s">
        <v>705</v>
      </c>
    </row>
    <row r="161" spans="1:7" x14ac:dyDescent="0.25">
      <c r="A161">
        <v>1</v>
      </c>
      <c r="B161" t="s">
        <v>706</v>
      </c>
      <c r="C161" t="s">
        <v>163</v>
      </c>
      <c r="D161" s="4">
        <v>1969</v>
      </c>
      <c r="E161" s="5">
        <v>53</v>
      </c>
      <c r="F161" s="4" t="s">
        <v>2639</v>
      </c>
      <c r="G161" s="4" t="s">
        <v>2803</v>
      </c>
    </row>
    <row r="162" spans="1:7" x14ac:dyDescent="0.25">
      <c r="A162">
        <v>2</v>
      </c>
      <c r="B162" t="s">
        <v>1600</v>
      </c>
      <c r="C162" t="s">
        <v>30</v>
      </c>
      <c r="D162" s="4">
        <v>1974</v>
      </c>
      <c r="E162" s="5">
        <v>51.74</v>
      </c>
      <c r="F162" s="4" t="s">
        <v>2639</v>
      </c>
      <c r="G162" s="4" t="s">
        <v>2818</v>
      </c>
    </row>
    <row r="163" spans="1:7" x14ac:dyDescent="0.25">
      <c r="A163">
        <v>3</v>
      </c>
      <c r="B163" t="s">
        <v>1601</v>
      </c>
      <c r="C163" t="s">
        <v>466</v>
      </c>
      <c r="D163" s="4">
        <v>1976</v>
      </c>
      <c r="E163" s="5">
        <v>49.1</v>
      </c>
      <c r="F163" s="4" t="s">
        <v>2942</v>
      </c>
      <c r="G163" s="4" t="s">
        <v>2818</v>
      </c>
    </row>
    <row r="164" spans="1:7" x14ac:dyDescent="0.25">
      <c r="A164">
        <v>4</v>
      </c>
      <c r="B164" t="s">
        <v>1602</v>
      </c>
      <c r="C164" t="s">
        <v>1</v>
      </c>
      <c r="D164" s="4">
        <v>1977</v>
      </c>
      <c r="E164" s="5">
        <v>47.98</v>
      </c>
      <c r="F164" s="4" t="s">
        <v>2639</v>
      </c>
      <c r="G164" s="4" t="s">
        <v>2805</v>
      </c>
    </row>
    <row r="165" spans="1:7" x14ac:dyDescent="0.25">
      <c r="A165">
        <v>5</v>
      </c>
      <c r="B165" t="s">
        <v>1603</v>
      </c>
      <c r="C165" t="s">
        <v>1120</v>
      </c>
      <c r="D165" s="4">
        <v>1972</v>
      </c>
      <c r="E165" s="5">
        <v>40.86</v>
      </c>
      <c r="F165" s="4" t="s">
        <v>2656</v>
      </c>
      <c r="G165" s="4" t="s">
        <v>2803</v>
      </c>
    </row>
  </sheetData>
  <conditionalFormatting sqref="F70:F71 F20:F22 H5:H19 F109 F117:F118 H110:H116 F24:F28 F30 F33:F49 F74:F80 F83 F121:F124 F126:F130 F132:F144 F146">
    <cfRule type="cellIs" dxfId="78" priority="20" operator="greaterThanOrEqual">
      <formula>0</formula>
    </cfRule>
  </conditionalFormatting>
  <conditionalFormatting sqref="F60:F61 F63:F69">
    <cfRule type="cellIs" dxfId="77" priority="18" operator="greaterThanOrEqual">
      <formula>0</formula>
    </cfRule>
  </conditionalFormatting>
  <conditionalFormatting sqref="H85:H92">
    <cfRule type="cellIs" dxfId="76" priority="19" operator="greaterThanOrEqual">
      <formula>0</formula>
    </cfRule>
  </conditionalFormatting>
  <conditionalFormatting sqref="C60">
    <cfRule type="cellIs" dxfId="75" priority="17" operator="greaterThanOrEqual">
      <formula>0</formula>
    </cfRule>
  </conditionalFormatting>
  <conditionalFormatting sqref="C109">
    <cfRule type="cellIs" dxfId="74" priority="16" operator="greaterThanOrEqual">
      <formula>0</formula>
    </cfRule>
  </conditionalFormatting>
  <conditionalFormatting sqref="C4">
    <cfRule type="cellIs" dxfId="73" priority="14" operator="greaterThanOrEqual">
      <formula>0</formula>
    </cfRule>
  </conditionalFormatting>
  <conditionalFormatting sqref="C12:C13 C15:C19">
    <cfRule type="cellIs" dxfId="72" priority="13" operator="greaterThanOrEqual">
      <formula>0</formula>
    </cfRule>
  </conditionalFormatting>
  <conditionalFormatting sqref="H154">
    <cfRule type="cellIs" dxfId="71" priority="12" operator="greaterThanOrEqual">
      <formula>0</formula>
    </cfRule>
  </conditionalFormatting>
  <conditionalFormatting sqref="C147">
    <cfRule type="cellIs" dxfId="70" priority="8" operator="greaterThanOrEqual">
      <formula>0</formula>
    </cfRule>
  </conditionalFormatting>
  <conditionalFormatting sqref="C14">
    <cfRule type="cellIs" dxfId="69" priority="6" operator="greaterThanOrEqual">
      <formula>0</formula>
    </cfRule>
  </conditionalFormatting>
  <conditionalFormatting sqref="H148:H153">
    <cfRule type="cellIs" dxfId="68" priority="5" operator="greaterThanOrEqual">
      <formula>0</formula>
    </cfRule>
  </conditionalFormatting>
  <conditionalFormatting sqref="C154">
    <cfRule type="cellIs" dxfId="67" priority="1" operator="greaterThanOrEqual">
      <formula>0</formula>
    </cfRule>
  </conditionalFormatting>
  <conditionalFormatting sqref="H155:H158">
    <cfRule type="cellIs" dxfId="66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7"/>
  <sheetViews>
    <sheetView zoomScaleNormal="100" workbookViewId="0">
      <selection activeCell="E196" sqref="E196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1312</v>
      </c>
      <c r="D2" s="3"/>
    </row>
    <row r="4" spans="1:8" x14ac:dyDescent="0.25">
      <c r="A4" t="s">
        <v>1023</v>
      </c>
      <c r="B4" s="2" t="s">
        <v>203</v>
      </c>
      <c r="C4" s="7">
        <v>0.9</v>
      </c>
      <c r="H4" s="4" t="s">
        <v>203</v>
      </c>
    </row>
    <row r="5" spans="1:8" x14ac:dyDescent="0.25">
      <c r="A5">
        <v>1</v>
      </c>
      <c r="B5" t="s">
        <v>1313</v>
      </c>
      <c r="C5" t="s">
        <v>41</v>
      </c>
      <c r="D5" s="4">
        <v>1972</v>
      </c>
      <c r="E5" s="4" t="s">
        <v>1314</v>
      </c>
      <c r="F5" s="4" t="s">
        <v>2639</v>
      </c>
      <c r="G5" s="4" t="s">
        <v>2640</v>
      </c>
      <c r="H5" s="6">
        <v>0.9</v>
      </c>
    </row>
    <row r="6" spans="1:8" x14ac:dyDescent="0.25">
      <c r="A6">
        <v>2</v>
      </c>
      <c r="B6" t="s">
        <v>1315</v>
      </c>
      <c r="C6" t="s">
        <v>5400</v>
      </c>
      <c r="D6" s="4">
        <v>1970</v>
      </c>
      <c r="E6" s="4" t="s">
        <v>1316</v>
      </c>
      <c r="F6" s="4" t="s">
        <v>2643</v>
      </c>
      <c r="G6" s="4" t="s">
        <v>2640</v>
      </c>
      <c r="H6" s="6">
        <v>0.9</v>
      </c>
    </row>
    <row r="7" spans="1:8" x14ac:dyDescent="0.25">
      <c r="A7">
        <v>3</v>
      </c>
      <c r="B7" t="s">
        <v>1723</v>
      </c>
      <c r="C7" t="s">
        <v>5401</v>
      </c>
      <c r="D7" s="4">
        <v>1960</v>
      </c>
      <c r="E7" s="4" t="s">
        <v>1318</v>
      </c>
      <c r="F7" s="26"/>
      <c r="G7" s="4" t="s">
        <v>2640</v>
      </c>
      <c r="H7" s="6">
        <v>0.9</v>
      </c>
    </row>
    <row r="8" spans="1:8" x14ac:dyDescent="0.25">
      <c r="A8">
        <v>4</v>
      </c>
      <c r="B8" t="s">
        <v>557</v>
      </c>
      <c r="C8" t="s">
        <v>2874</v>
      </c>
      <c r="D8" s="4">
        <v>1972</v>
      </c>
      <c r="E8" s="4" t="s">
        <v>1115</v>
      </c>
      <c r="F8" s="4" t="s">
        <v>2656</v>
      </c>
      <c r="G8" s="4" t="s">
        <v>2640</v>
      </c>
      <c r="H8" s="6">
        <v>0.9</v>
      </c>
    </row>
    <row r="9" spans="1:8" x14ac:dyDescent="0.25">
      <c r="A9">
        <v>5</v>
      </c>
      <c r="B9" t="s">
        <v>1319</v>
      </c>
      <c r="C9" t="s">
        <v>2799</v>
      </c>
      <c r="D9" s="4">
        <v>1968</v>
      </c>
      <c r="E9" s="4" t="s">
        <v>1320</v>
      </c>
      <c r="F9" s="4" t="s">
        <v>2639</v>
      </c>
      <c r="G9" s="4" t="s">
        <v>2640</v>
      </c>
      <c r="H9" s="6">
        <v>0.9</v>
      </c>
    </row>
    <row r="10" spans="1:8" x14ac:dyDescent="0.25">
      <c r="A10">
        <v>6</v>
      </c>
      <c r="B10" t="s">
        <v>1026</v>
      </c>
      <c r="C10" t="s">
        <v>1120</v>
      </c>
      <c r="D10" s="4">
        <v>1971</v>
      </c>
      <c r="E10" s="4" t="s">
        <v>1121</v>
      </c>
      <c r="F10" s="4" t="s">
        <v>2656</v>
      </c>
      <c r="G10" s="4" t="s">
        <v>2640</v>
      </c>
      <c r="H10" s="6">
        <v>0.9</v>
      </c>
    </row>
    <row r="11" spans="1:8" x14ac:dyDescent="0.25">
      <c r="A11">
        <v>7</v>
      </c>
      <c r="B11" t="s">
        <v>1321</v>
      </c>
      <c r="C11" t="s">
        <v>1120</v>
      </c>
      <c r="D11" s="4">
        <v>1974</v>
      </c>
      <c r="E11" s="4" t="s">
        <v>1322</v>
      </c>
      <c r="F11" s="4" t="s">
        <v>2656</v>
      </c>
      <c r="G11" s="4" t="s">
        <v>2657</v>
      </c>
      <c r="H11" s="6">
        <v>0.9</v>
      </c>
    </row>
    <row r="12" spans="1:8" x14ac:dyDescent="0.25">
      <c r="A12">
        <v>8</v>
      </c>
      <c r="B12" t="s">
        <v>1323</v>
      </c>
      <c r="C12" s="7" t="s">
        <v>1120</v>
      </c>
      <c r="E12" s="4" t="s">
        <v>1324</v>
      </c>
      <c r="F12" s="4" t="s">
        <v>2656</v>
      </c>
      <c r="H12" s="6">
        <v>0.9</v>
      </c>
    </row>
    <row r="13" spans="1:8" x14ac:dyDescent="0.25">
      <c r="F13" s="6"/>
    </row>
    <row r="14" spans="1:8" x14ac:dyDescent="0.25">
      <c r="A14" t="s">
        <v>347</v>
      </c>
      <c r="F14" s="6"/>
    </row>
    <row r="15" spans="1:8" x14ac:dyDescent="0.25">
      <c r="A15">
        <v>1</v>
      </c>
      <c r="B15" t="s">
        <v>1325</v>
      </c>
      <c r="C15" t="s">
        <v>1326</v>
      </c>
      <c r="D15" s="4">
        <v>1972</v>
      </c>
      <c r="E15" s="4" t="s">
        <v>1327</v>
      </c>
      <c r="F15" s="6" t="s">
        <v>2942</v>
      </c>
      <c r="G15" s="4" t="s">
        <v>2640</v>
      </c>
    </row>
    <row r="16" spans="1:8" x14ac:dyDescent="0.25">
      <c r="A16">
        <v>2</v>
      </c>
      <c r="B16" t="s">
        <v>1159</v>
      </c>
      <c r="C16" t="s">
        <v>1120</v>
      </c>
      <c r="D16" s="4">
        <v>1971</v>
      </c>
      <c r="E16" s="4" t="s">
        <v>1328</v>
      </c>
      <c r="F16" s="6" t="s">
        <v>2656</v>
      </c>
      <c r="G16" s="4" t="s">
        <v>2640</v>
      </c>
    </row>
    <row r="17" spans="1:7" x14ac:dyDescent="0.25">
      <c r="A17">
        <v>3</v>
      </c>
      <c r="B17" t="s">
        <v>1071</v>
      </c>
      <c r="C17" t="s">
        <v>5402</v>
      </c>
      <c r="D17" s="4">
        <v>1958</v>
      </c>
      <c r="E17" s="4" t="s">
        <v>746</v>
      </c>
      <c r="F17" s="6" t="s">
        <v>2639</v>
      </c>
      <c r="G17" s="4" t="s">
        <v>2640</v>
      </c>
    </row>
    <row r="18" spans="1:7" x14ac:dyDescent="0.25">
      <c r="A18">
        <v>4</v>
      </c>
      <c r="B18" t="s">
        <v>1136</v>
      </c>
      <c r="C18" t="s">
        <v>3059</v>
      </c>
      <c r="D18" s="4">
        <v>1964</v>
      </c>
      <c r="E18" s="4" t="s">
        <v>1329</v>
      </c>
      <c r="F18" s="6" t="s">
        <v>2713</v>
      </c>
      <c r="G18" s="4" t="s">
        <v>2640</v>
      </c>
    </row>
    <row r="19" spans="1:7" x14ac:dyDescent="0.25">
      <c r="A19">
        <v>5</v>
      </c>
      <c r="B19" t="s">
        <v>5403</v>
      </c>
      <c r="C19" t="s">
        <v>2950</v>
      </c>
      <c r="D19" s="4">
        <v>1974</v>
      </c>
      <c r="E19" s="4" t="s">
        <v>1150</v>
      </c>
      <c r="F19" s="6" t="s">
        <v>2639</v>
      </c>
      <c r="G19" s="4" t="s">
        <v>2657</v>
      </c>
    </row>
    <row r="20" spans="1:7" x14ac:dyDescent="0.25">
      <c r="A20">
        <v>6</v>
      </c>
      <c r="B20" t="s">
        <v>1072</v>
      </c>
      <c r="C20" t="s">
        <v>556</v>
      </c>
      <c r="D20" s="4">
        <v>1967</v>
      </c>
      <c r="E20" s="4" t="s">
        <v>1150</v>
      </c>
      <c r="F20" s="6" t="s">
        <v>2639</v>
      </c>
      <c r="G20" s="4" t="s">
        <v>2640</v>
      </c>
    </row>
    <row r="21" spans="1:7" x14ac:dyDescent="0.25">
      <c r="A21">
        <v>7</v>
      </c>
      <c r="B21" t="s">
        <v>1144</v>
      </c>
      <c r="C21" t="s">
        <v>151</v>
      </c>
      <c r="D21" s="4">
        <v>1968</v>
      </c>
      <c r="E21" s="4" t="s">
        <v>1330</v>
      </c>
      <c r="F21" s="6" t="s">
        <v>2771</v>
      </c>
      <c r="G21" s="4" t="s">
        <v>2640</v>
      </c>
    </row>
    <row r="22" spans="1:7" x14ac:dyDescent="0.25">
      <c r="A22">
        <v>8</v>
      </c>
      <c r="B22" t="s">
        <v>472</v>
      </c>
      <c r="C22" t="s">
        <v>2830</v>
      </c>
      <c r="D22" s="4">
        <v>1966</v>
      </c>
      <c r="E22" s="4" t="s">
        <v>750</v>
      </c>
      <c r="F22" s="6" t="s">
        <v>2639</v>
      </c>
      <c r="G22" s="4" t="s">
        <v>2640</v>
      </c>
    </row>
    <row r="23" spans="1:7" x14ac:dyDescent="0.25">
      <c r="F23" s="6"/>
    </row>
    <row r="24" spans="1:7" x14ac:dyDescent="0.25">
      <c r="A24" t="s">
        <v>348</v>
      </c>
      <c r="F24" s="6"/>
    </row>
    <row r="25" spans="1:7" x14ac:dyDescent="0.25">
      <c r="A25">
        <v>1</v>
      </c>
      <c r="B25" t="s">
        <v>470</v>
      </c>
      <c r="C25" t="s">
        <v>1</v>
      </c>
      <c r="D25" s="4">
        <v>1967</v>
      </c>
      <c r="E25" s="4" t="s">
        <v>1331</v>
      </c>
      <c r="F25" s="6" t="s">
        <v>2639</v>
      </c>
      <c r="G25" s="4" t="s">
        <v>2640</v>
      </c>
    </row>
    <row r="26" spans="1:7" x14ac:dyDescent="0.25">
      <c r="A26">
        <v>2</v>
      </c>
      <c r="B26" t="s">
        <v>1332</v>
      </c>
      <c r="C26" t="s">
        <v>5404</v>
      </c>
      <c r="D26" s="4">
        <v>1977</v>
      </c>
      <c r="E26" s="4" t="s">
        <v>1333</v>
      </c>
      <c r="F26" s="6" t="s">
        <v>2639</v>
      </c>
      <c r="G26" s="4" t="s">
        <v>2760</v>
      </c>
    </row>
    <row r="27" spans="1:7" x14ac:dyDescent="0.25">
      <c r="A27">
        <v>3</v>
      </c>
      <c r="B27" t="s">
        <v>1334</v>
      </c>
      <c r="C27" t="s">
        <v>1120</v>
      </c>
      <c r="D27" s="4">
        <v>1964</v>
      </c>
      <c r="E27" s="4" t="s">
        <v>1335</v>
      </c>
      <c r="F27" s="6" t="s">
        <v>2656</v>
      </c>
      <c r="G27" s="4" t="s">
        <v>2640</v>
      </c>
    </row>
    <row r="28" spans="1:7" x14ac:dyDescent="0.25">
      <c r="A28">
        <v>4</v>
      </c>
      <c r="B28" s="17" t="s">
        <v>5620</v>
      </c>
      <c r="C28" s="17" t="s">
        <v>1120</v>
      </c>
      <c r="E28" s="4" t="s">
        <v>1336</v>
      </c>
      <c r="F28" s="6" t="s">
        <v>2656</v>
      </c>
    </row>
    <row r="29" spans="1:7" x14ac:dyDescent="0.25">
      <c r="A29">
        <v>5</v>
      </c>
      <c r="B29" s="17" t="s">
        <v>1337</v>
      </c>
      <c r="C29" s="17" t="s">
        <v>1120</v>
      </c>
      <c r="E29" s="4" t="s">
        <v>1338</v>
      </c>
      <c r="F29" s="6" t="s">
        <v>2656</v>
      </c>
    </row>
    <row r="30" spans="1:7" x14ac:dyDescent="0.25">
      <c r="F30" s="6"/>
    </row>
    <row r="31" spans="1:7" x14ac:dyDescent="0.25">
      <c r="A31" t="s">
        <v>0</v>
      </c>
      <c r="F31" s="6"/>
    </row>
    <row r="32" spans="1:7" x14ac:dyDescent="0.25">
      <c r="A32">
        <v>1</v>
      </c>
      <c r="B32" t="s">
        <v>1919</v>
      </c>
      <c r="C32" t="s">
        <v>5405</v>
      </c>
      <c r="D32" s="4">
        <v>1966</v>
      </c>
      <c r="E32" s="4" t="s">
        <v>1339</v>
      </c>
      <c r="F32" s="6" t="s">
        <v>2639</v>
      </c>
      <c r="G32" s="4" t="s">
        <v>2640</v>
      </c>
    </row>
    <row r="33" spans="1:7" x14ac:dyDescent="0.25">
      <c r="A33">
        <v>2</v>
      </c>
      <c r="B33" t="s">
        <v>5392</v>
      </c>
      <c r="C33" t="s">
        <v>5473</v>
      </c>
      <c r="D33" s="4">
        <v>1971</v>
      </c>
      <c r="E33" s="4" t="s">
        <v>1340</v>
      </c>
      <c r="F33" s="6" t="s">
        <v>2942</v>
      </c>
      <c r="G33" s="4" t="s">
        <v>2640</v>
      </c>
    </row>
    <row r="34" spans="1:7" x14ac:dyDescent="0.25">
      <c r="A34">
        <v>3</v>
      </c>
      <c r="B34" t="s">
        <v>1341</v>
      </c>
      <c r="C34" t="s">
        <v>5406</v>
      </c>
      <c r="D34" s="4">
        <v>1973</v>
      </c>
      <c r="E34" s="4" t="s">
        <v>1342</v>
      </c>
      <c r="F34" s="6" t="s">
        <v>2713</v>
      </c>
      <c r="G34" s="4" t="s">
        <v>2657</v>
      </c>
    </row>
    <row r="35" spans="1:7" x14ac:dyDescent="0.25">
      <c r="A35">
        <v>4</v>
      </c>
      <c r="B35" t="s">
        <v>1343</v>
      </c>
      <c r="C35" t="s">
        <v>1344</v>
      </c>
      <c r="D35" s="4">
        <v>1966</v>
      </c>
      <c r="E35" s="4" t="s">
        <v>1345</v>
      </c>
      <c r="F35" s="6"/>
      <c r="G35" s="4" t="s">
        <v>2640</v>
      </c>
    </row>
    <row r="36" spans="1:7" x14ac:dyDescent="0.25">
      <c r="A36">
        <v>5</v>
      </c>
      <c r="B36" t="s">
        <v>1346</v>
      </c>
      <c r="C36" t="s">
        <v>5407</v>
      </c>
      <c r="D36" s="4">
        <v>1968</v>
      </c>
      <c r="E36" s="4" t="s">
        <v>1347</v>
      </c>
      <c r="F36" s="6"/>
      <c r="G36" s="4" t="s">
        <v>2640</v>
      </c>
    </row>
    <row r="37" spans="1:7" x14ac:dyDescent="0.25">
      <c r="A37">
        <v>6</v>
      </c>
      <c r="B37" t="s">
        <v>1348</v>
      </c>
      <c r="C37" t="s">
        <v>5408</v>
      </c>
      <c r="D37" s="4">
        <v>1977</v>
      </c>
      <c r="E37" s="4" t="s">
        <v>1349</v>
      </c>
      <c r="F37" s="6" t="s">
        <v>2639</v>
      </c>
      <c r="G37" s="4" t="s">
        <v>2760</v>
      </c>
    </row>
    <row r="38" spans="1:7" x14ac:dyDescent="0.25">
      <c r="A38">
        <v>7</v>
      </c>
      <c r="B38" t="s">
        <v>1350</v>
      </c>
      <c r="C38" t="s">
        <v>179</v>
      </c>
      <c r="D38" s="4">
        <v>1970</v>
      </c>
      <c r="E38" s="4" t="s">
        <v>1351</v>
      </c>
      <c r="F38" s="6" t="s">
        <v>2868</v>
      </c>
      <c r="G38" s="4" t="s">
        <v>2640</v>
      </c>
    </row>
    <row r="39" spans="1:7" x14ac:dyDescent="0.25">
      <c r="A39">
        <v>8</v>
      </c>
      <c r="B39" t="s">
        <v>5409</v>
      </c>
      <c r="C39" t="s">
        <v>5329</v>
      </c>
      <c r="D39" s="4">
        <v>1971</v>
      </c>
      <c r="E39" s="4" t="s">
        <v>1352</v>
      </c>
      <c r="F39" s="6" t="s">
        <v>2639</v>
      </c>
      <c r="G39" s="4" t="s">
        <v>2640</v>
      </c>
    </row>
    <row r="40" spans="1:7" x14ac:dyDescent="0.25">
      <c r="A40">
        <v>9</v>
      </c>
      <c r="B40" t="s">
        <v>1353</v>
      </c>
      <c r="C40" t="s">
        <v>1120</v>
      </c>
      <c r="D40" s="4">
        <v>1973</v>
      </c>
      <c r="E40" s="4" t="s">
        <v>1354</v>
      </c>
      <c r="F40" s="6" t="s">
        <v>2656</v>
      </c>
      <c r="G40" s="4" t="s">
        <v>2657</v>
      </c>
    </row>
    <row r="41" spans="1:7" x14ac:dyDescent="0.25">
      <c r="A41">
        <v>10</v>
      </c>
      <c r="B41" t="s">
        <v>1355</v>
      </c>
      <c r="C41" t="s">
        <v>179</v>
      </c>
      <c r="D41" s="4">
        <v>1970</v>
      </c>
      <c r="E41" s="4" t="s">
        <v>1354</v>
      </c>
      <c r="F41" s="6" t="s">
        <v>2868</v>
      </c>
      <c r="G41" s="4" t="s">
        <v>2640</v>
      </c>
    </row>
    <row r="42" spans="1:7" x14ac:dyDescent="0.25">
      <c r="A42">
        <v>11</v>
      </c>
      <c r="B42" t="s">
        <v>1356</v>
      </c>
      <c r="C42" t="s">
        <v>695</v>
      </c>
      <c r="E42" s="4" t="s">
        <v>1357</v>
      </c>
      <c r="F42" s="6"/>
    </row>
    <row r="43" spans="1:7" x14ac:dyDescent="0.25">
      <c r="F43" s="6"/>
    </row>
    <row r="44" spans="1:7" x14ac:dyDescent="0.25">
      <c r="A44" t="s">
        <v>1182</v>
      </c>
    </row>
    <row r="45" spans="1:7" s="4" customFormat="1" x14ac:dyDescent="0.25">
      <c r="A45">
        <v>1</v>
      </c>
      <c r="B45" t="s">
        <v>1189</v>
      </c>
      <c r="C45" t="s">
        <v>1190</v>
      </c>
      <c r="D45" s="4">
        <v>1965</v>
      </c>
      <c r="E45" s="4" t="s">
        <v>1358</v>
      </c>
      <c r="G45" s="4" t="s">
        <v>2640</v>
      </c>
    </row>
    <row r="46" spans="1:7" s="4" customFormat="1" x14ac:dyDescent="0.25">
      <c r="A46">
        <v>2</v>
      </c>
      <c r="B46" t="s">
        <v>1359</v>
      </c>
      <c r="C46" t="s">
        <v>682</v>
      </c>
      <c r="D46" s="4">
        <v>1973</v>
      </c>
      <c r="E46" s="4" t="s">
        <v>1360</v>
      </c>
      <c r="G46" s="4" t="s">
        <v>2657</v>
      </c>
    </row>
    <row r="47" spans="1:7" s="4" customFormat="1" x14ac:dyDescent="0.25">
      <c r="A47">
        <v>3</v>
      </c>
      <c r="B47" t="s">
        <v>1377</v>
      </c>
      <c r="C47" t="s">
        <v>1840</v>
      </c>
      <c r="D47" s="4">
        <v>1971</v>
      </c>
      <c r="E47" s="4" t="s">
        <v>1361</v>
      </c>
      <c r="F47" s="4" t="s">
        <v>2656</v>
      </c>
      <c r="G47" s="4" t="s">
        <v>2640</v>
      </c>
    </row>
    <row r="48" spans="1:7" s="4" customFormat="1" x14ac:dyDescent="0.25">
      <c r="A48">
        <v>4</v>
      </c>
      <c r="B48" t="s">
        <v>5410</v>
      </c>
      <c r="C48" t="s">
        <v>5411</v>
      </c>
      <c r="D48" s="4">
        <v>1968</v>
      </c>
      <c r="E48" s="4" t="s">
        <v>1362</v>
      </c>
      <c r="F48" s="4" t="s">
        <v>2639</v>
      </c>
      <c r="G48" s="4" t="s">
        <v>2640</v>
      </c>
    </row>
    <row r="49" spans="1:7" s="4" customFormat="1" x14ac:dyDescent="0.25">
      <c r="A49">
        <v>5</v>
      </c>
      <c r="B49" t="s">
        <v>1363</v>
      </c>
      <c r="C49" t="s">
        <v>5329</v>
      </c>
      <c r="D49" s="4">
        <v>1964</v>
      </c>
      <c r="E49" s="4" t="s">
        <v>1364</v>
      </c>
      <c r="F49" s="4" t="s">
        <v>2639</v>
      </c>
      <c r="G49" s="4" t="s">
        <v>2640</v>
      </c>
    </row>
    <row r="50" spans="1:7" s="4" customFormat="1" x14ac:dyDescent="0.25">
      <c r="A50">
        <v>6</v>
      </c>
      <c r="B50" t="s">
        <v>1365</v>
      </c>
      <c r="C50" t="s">
        <v>1366</v>
      </c>
      <c r="D50" s="4">
        <v>1971</v>
      </c>
      <c r="E50" s="4" t="s">
        <v>1367</v>
      </c>
      <c r="F50" s="4" t="s">
        <v>2678</v>
      </c>
      <c r="G50" s="4" t="s">
        <v>2640</v>
      </c>
    </row>
    <row r="51" spans="1:7" s="4" customFormat="1" x14ac:dyDescent="0.25">
      <c r="A51">
        <v>7</v>
      </c>
      <c r="B51" t="s">
        <v>1368</v>
      </c>
      <c r="C51" t="s">
        <v>5412</v>
      </c>
      <c r="D51" s="4">
        <v>1961</v>
      </c>
      <c r="E51" s="4" t="s">
        <v>1370</v>
      </c>
      <c r="F51" s="4" t="s">
        <v>2639</v>
      </c>
      <c r="G51" s="4" t="s">
        <v>2640</v>
      </c>
    </row>
    <row r="52" spans="1:7" s="4" customFormat="1" x14ac:dyDescent="0.25">
      <c r="A52">
        <v>8</v>
      </c>
      <c r="B52" t="s">
        <v>1153</v>
      </c>
      <c r="C52" t="s">
        <v>1120</v>
      </c>
      <c r="D52" s="4">
        <v>1973</v>
      </c>
      <c r="E52" s="4" t="s">
        <v>1371</v>
      </c>
      <c r="F52" s="4" t="s">
        <v>2656</v>
      </c>
      <c r="G52" s="4" t="s">
        <v>2657</v>
      </c>
    </row>
    <row r="53" spans="1:7" s="4" customFormat="1" x14ac:dyDescent="0.25">
      <c r="A53">
        <v>9</v>
      </c>
      <c r="B53" t="s">
        <v>800</v>
      </c>
      <c r="C53" t="s">
        <v>1120</v>
      </c>
      <c r="D53" s="4">
        <v>1960</v>
      </c>
      <c r="E53" s="6" t="s">
        <v>1372</v>
      </c>
      <c r="F53" s="4" t="s">
        <v>2656</v>
      </c>
      <c r="G53" s="4" t="s">
        <v>2640</v>
      </c>
    </row>
    <row r="54" spans="1:7" s="4" customFormat="1" x14ac:dyDescent="0.25">
      <c r="A54">
        <v>10</v>
      </c>
      <c r="B54" t="s">
        <v>1373</v>
      </c>
      <c r="C54" t="s">
        <v>1366</v>
      </c>
      <c r="D54" s="4">
        <v>1972</v>
      </c>
      <c r="E54" s="4" t="s">
        <v>1375</v>
      </c>
      <c r="F54" s="4" t="s">
        <v>2678</v>
      </c>
      <c r="G54" s="4" t="s">
        <v>2640</v>
      </c>
    </row>
    <row r="55" spans="1:7" s="4" customFormat="1" x14ac:dyDescent="0.25">
      <c r="A55">
        <v>11</v>
      </c>
      <c r="B55" t="s">
        <v>625</v>
      </c>
      <c r="C55" t="s">
        <v>1120</v>
      </c>
      <c r="D55" s="4">
        <v>1967</v>
      </c>
      <c r="E55" s="4" t="s">
        <v>1376</v>
      </c>
      <c r="F55" s="4" t="s">
        <v>2656</v>
      </c>
      <c r="G55" s="4" t="s">
        <v>2640</v>
      </c>
    </row>
    <row r="57" spans="1:7" x14ac:dyDescent="0.25">
      <c r="A57" t="s">
        <v>602</v>
      </c>
      <c r="B57" s="2"/>
      <c r="C57" s="7"/>
      <c r="F57" s="6"/>
    </row>
    <row r="58" spans="1:7" x14ac:dyDescent="0.25">
      <c r="A58">
        <v>1</v>
      </c>
      <c r="B58" t="s">
        <v>1308</v>
      </c>
      <c r="C58" t="s">
        <v>333</v>
      </c>
      <c r="D58" s="4">
        <v>1966</v>
      </c>
      <c r="E58" s="4" t="s">
        <v>1379</v>
      </c>
      <c r="F58" s="6"/>
      <c r="G58" s="4" t="s">
        <v>2640</v>
      </c>
    </row>
    <row r="59" spans="1:7" x14ac:dyDescent="0.25">
      <c r="A59">
        <v>2</v>
      </c>
      <c r="B59" t="s">
        <v>1194</v>
      </c>
      <c r="C59" t="s">
        <v>1195</v>
      </c>
      <c r="D59" s="4">
        <v>1969</v>
      </c>
      <c r="E59" s="4" t="s">
        <v>1380</v>
      </c>
      <c r="F59" s="6"/>
      <c r="G59" s="4" t="s">
        <v>2640</v>
      </c>
    </row>
    <row r="60" spans="1:7" x14ac:dyDescent="0.25">
      <c r="A60">
        <v>3</v>
      </c>
      <c r="B60" t="s">
        <v>1309</v>
      </c>
      <c r="C60" t="s">
        <v>333</v>
      </c>
      <c r="D60" s="4">
        <v>1971</v>
      </c>
      <c r="E60" s="4" t="s">
        <v>1378</v>
      </c>
      <c r="F60" s="6"/>
      <c r="G60" s="4" t="s">
        <v>2640</v>
      </c>
    </row>
    <row r="61" spans="1:7" x14ac:dyDescent="0.25">
      <c r="A61">
        <v>4</v>
      </c>
      <c r="B61" t="s">
        <v>1385</v>
      </c>
      <c r="C61" t="s">
        <v>280</v>
      </c>
      <c r="D61" s="4">
        <v>1972</v>
      </c>
      <c r="E61" s="4" t="s">
        <v>1381</v>
      </c>
      <c r="F61" s="6" t="s">
        <v>2639</v>
      </c>
      <c r="G61" s="4" t="s">
        <v>2640</v>
      </c>
    </row>
    <row r="62" spans="1:7" x14ac:dyDescent="0.25">
      <c r="A62">
        <v>5</v>
      </c>
      <c r="B62" t="s">
        <v>1207</v>
      </c>
      <c r="C62" t="s">
        <v>1270</v>
      </c>
      <c r="D62" s="4">
        <v>1969</v>
      </c>
      <c r="E62" s="4" t="s">
        <v>1382</v>
      </c>
      <c r="F62" s="6" t="s">
        <v>2639</v>
      </c>
      <c r="G62" s="4" t="s">
        <v>2640</v>
      </c>
    </row>
    <row r="63" spans="1:7" x14ac:dyDescent="0.25">
      <c r="A63">
        <v>6</v>
      </c>
      <c r="B63" t="s">
        <v>1386</v>
      </c>
      <c r="C63" t="s">
        <v>1387</v>
      </c>
      <c r="D63" s="4">
        <v>1970</v>
      </c>
      <c r="E63" s="4" t="s">
        <v>1383</v>
      </c>
      <c r="F63" s="6"/>
      <c r="G63" s="4" t="s">
        <v>2640</v>
      </c>
    </row>
    <row r="64" spans="1:7" x14ac:dyDescent="0.25">
      <c r="A64">
        <v>7</v>
      </c>
      <c r="B64" t="s">
        <v>1201</v>
      </c>
      <c r="C64" t="s">
        <v>5413</v>
      </c>
      <c r="D64" s="4">
        <v>1964</v>
      </c>
      <c r="E64" s="4" t="s">
        <v>1384</v>
      </c>
      <c r="F64" s="6" t="s">
        <v>2656</v>
      </c>
      <c r="G64" s="4" t="s">
        <v>2640</v>
      </c>
    </row>
    <row r="65" spans="1:7" x14ac:dyDescent="0.25">
      <c r="F65" s="6"/>
    </row>
    <row r="66" spans="1:7" x14ac:dyDescent="0.25">
      <c r="A66" t="s">
        <v>603</v>
      </c>
      <c r="F66" s="6"/>
    </row>
    <row r="67" spans="1:7" x14ac:dyDescent="0.25">
      <c r="A67">
        <v>1</v>
      </c>
      <c r="B67" t="s">
        <v>1509</v>
      </c>
      <c r="C67" t="s">
        <v>851</v>
      </c>
      <c r="D67" s="4">
        <v>1971</v>
      </c>
      <c r="E67" s="4" t="s">
        <v>1388</v>
      </c>
      <c r="F67" s="6"/>
      <c r="G67" s="4" t="s">
        <v>2640</v>
      </c>
    </row>
    <row r="68" spans="1:7" x14ac:dyDescent="0.25">
      <c r="A68">
        <v>2</v>
      </c>
      <c r="B68" t="s">
        <v>1389</v>
      </c>
      <c r="C68" t="s">
        <v>1234</v>
      </c>
      <c r="D68" s="4">
        <v>1969</v>
      </c>
      <c r="E68" s="4" t="s">
        <v>1390</v>
      </c>
      <c r="F68" s="6"/>
      <c r="G68" s="4" t="s">
        <v>2640</v>
      </c>
    </row>
    <row r="69" spans="1:7" x14ac:dyDescent="0.25">
      <c r="A69">
        <v>3</v>
      </c>
      <c r="B69" t="s">
        <v>1391</v>
      </c>
      <c r="C69" t="s">
        <v>3004</v>
      </c>
      <c r="D69" s="4">
        <v>1970</v>
      </c>
      <c r="E69" s="4" t="s">
        <v>1392</v>
      </c>
      <c r="F69" s="6" t="s">
        <v>2856</v>
      </c>
      <c r="G69" s="4" t="s">
        <v>2640</v>
      </c>
    </row>
    <row r="70" spans="1:7" x14ac:dyDescent="0.25">
      <c r="A70">
        <v>4</v>
      </c>
      <c r="B70" t="s">
        <v>5414</v>
      </c>
      <c r="C70" t="s">
        <v>5415</v>
      </c>
      <c r="D70" s="4">
        <v>1966</v>
      </c>
      <c r="E70" s="4" t="s">
        <v>1382</v>
      </c>
      <c r="F70" s="6" t="s">
        <v>2639</v>
      </c>
      <c r="G70" s="4" t="s">
        <v>2640</v>
      </c>
    </row>
    <row r="71" spans="1:7" x14ac:dyDescent="0.25">
      <c r="B71" t="s">
        <v>1199</v>
      </c>
      <c r="C71" t="s">
        <v>1432</v>
      </c>
      <c r="D71" s="4">
        <v>1969</v>
      </c>
      <c r="E71" s="4" t="s">
        <v>1393</v>
      </c>
      <c r="F71" s="6" t="s">
        <v>2639</v>
      </c>
      <c r="G71" s="4" t="s">
        <v>2640</v>
      </c>
    </row>
    <row r="72" spans="1:7" x14ac:dyDescent="0.25">
      <c r="F72" s="6"/>
    </row>
    <row r="73" spans="1:7" x14ac:dyDescent="0.25">
      <c r="A73" t="s">
        <v>5285</v>
      </c>
      <c r="F73" s="6"/>
    </row>
    <row r="74" spans="1:7" x14ac:dyDescent="0.25">
      <c r="A74">
        <v>1</v>
      </c>
      <c r="B74" t="s">
        <v>1510</v>
      </c>
      <c r="C74" t="s">
        <v>1028</v>
      </c>
      <c r="D74" s="4">
        <v>1969</v>
      </c>
      <c r="E74" s="4" t="s">
        <v>1394</v>
      </c>
      <c r="F74" s="6"/>
      <c r="G74" s="4" t="s">
        <v>2640</v>
      </c>
    </row>
    <row r="75" spans="1:7" x14ac:dyDescent="0.25">
      <c r="A75">
        <v>2</v>
      </c>
      <c r="B75" t="s">
        <v>2297</v>
      </c>
      <c r="C75" t="s">
        <v>841</v>
      </c>
      <c r="D75" s="4">
        <v>1974</v>
      </c>
      <c r="E75" s="4" t="s">
        <v>1395</v>
      </c>
      <c r="F75" s="6" t="s">
        <v>2678</v>
      </c>
      <c r="G75" s="4" t="s">
        <v>2657</v>
      </c>
    </row>
    <row r="76" spans="1:7" x14ac:dyDescent="0.25">
      <c r="A76">
        <v>3</v>
      </c>
      <c r="B76" t="s">
        <v>5416</v>
      </c>
      <c r="C76" t="s">
        <v>5417</v>
      </c>
      <c r="D76" s="4">
        <v>1971</v>
      </c>
      <c r="E76" s="4" t="s">
        <v>1396</v>
      </c>
      <c r="F76" s="6" t="s">
        <v>2942</v>
      </c>
      <c r="G76" s="4" t="s">
        <v>2640</v>
      </c>
    </row>
    <row r="77" spans="1:7" x14ac:dyDescent="0.25">
      <c r="A77">
        <v>4</v>
      </c>
      <c r="B77" t="s">
        <v>1211</v>
      </c>
      <c r="C77" t="s">
        <v>929</v>
      </c>
      <c r="D77" s="4">
        <v>1970</v>
      </c>
      <c r="E77" s="4" t="s">
        <v>1397</v>
      </c>
      <c r="F77" s="6" t="s">
        <v>2691</v>
      </c>
      <c r="G77" s="4" t="s">
        <v>2640</v>
      </c>
    </row>
    <row r="78" spans="1:7" x14ac:dyDescent="0.25">
      <c r="A78">
        <v>5</v>
      </c>
      <c r="B78" t="s">
        <v>1398</v>
      </c>
      <c r="C78" t="s">
        <v>2757</v>
      </c>
      <c r="D78" s="4">
        <v>1972</v>
      </c>
      <c r="E78" s="4" t="s">
        <v>296</v>
      </c>
      <c r="F78" s="6" t="s">
        <v>2639</v>
      </c>
      <c r="G78" s="4" t="s">
        <v>2640</v>
      </c>
    </row>
    <row r="79" spans="1:7" x14ac:dyDescent="0.25">
      <c r="F79" s="6"/>
    </row>
    <row r="80" spans="1:7" x14ac:dyDescent="0.25">
      <c r="A80" t="s">
        <v>89</v>
      </c>
      <c r="F80" s="6"/>
    </row>
    <row r="81" spans="1:10" x14ac:dyDescent="0.25">
      <c r="A81">
        <v>1</v>
      </c>
      <c r="B81" t="s">
        <v>714</v>
      </c>
      <c r="C81" t="s">
        <v>51</v>
      </c>
      <c r="D81" s="4">
        <v>1970</v>
      </c>
      <c r="E81" s="5">
        <v>5.3</v>
      </c>
      <c r="F81" s="6" t="s">
        <v>2639</v>
      </c>
      <c r="G81" s="4" t="s">
        <v>2640</v>
      </c>
    </row>
    <row r="82" spans="1:10" x14ac:dyDescent="0.25">
      <c r="A82">
        <v>2</v>
      </c>
      <c r="B82" t="s">
        <v>1399</v>
      </c>
      <c r="C82" t="s">
        <v>685</v>
      </c>
      <c r="D82" s="4">
        <v>1971</v>
      </c>
      <c r="E82" s="5">
        <v>5.3</v>
      </c>
      <c r="F82" s="6" t="s">
        <v>2942</v>
      </c>
      <c r="G82" s="4" t="s">
        <v>2640</v>
      </c>
    </row>
    <row r="83" spans="1:10" x14ac:dyDescent="0.25">
      <c r="A83">
        <v>3</v>
      </c>
      <c r="B83" t="s">
        <v>1400</v>
      </c>
      <c r="C83" t="s">
        <v>2855</v>
      </c>
      <c r="D83" s="4">
        <v>1971</v>
      </c>
      <c r="E83" s="5">
        <v>5.3</v>
      </c>
      <c r="F83" s="6" t="s">
        <v>2856</v>
      </c>
      <c r="G83" s="4" t="s">
        <v>2640</v>
      </c>
    </row>
    <row r="84" spans="1:10" x14ac:dyDescent="0.25">
      <c r="A84">
        <v>4</v>
      </c>
      <c r="B84" t="s">
        <v>1401</v>
      </c>
      <c r="C84" t="s">
        <v>51</v>
      </c>
      <c r="D84" s="4">
        <v>1971</v>
      </c>
      <c r="E84" s="5">
        <v>5.3</v>
      </c>
      <c r="F84" s="6" t="s">
        <v>2639</v>
      </c>
      <c r="G84" s="4" t="s">
        <v>2640</v>
      </c>
    </row>
    <row r="85" spans="1:10" x14ac:dyDescent="0.25">
      <c r="A85">
        <v>5</v>
      </c>
      <c r="B85" t="s">
        <v>127</v>
      </c>
      <c r="C85" t="s">
        <v>91</v>
      </c>
      <c r="D85" s="4">
        <v>1966</v>
      </c>
      <c r="E85" s="5">
        <v>5.15</v>
      </c>
      <c r="F85" s="6" t="s">
        <v>2781</v>
      </c>
      <c r="G85" s="4" t="s">
        <v>2640</v>
      </c>
    </row>
    <row r="86" spans="1:10" x14ac:dyDescent="0.25">
      <c r="A86">
        <v>6</v>
      </c>
      <c r="B86" t="s">
        <v>1909</v>
      </c>
      <c r="C86" t="s">
        <v>5418</v>
      </c>
      <c r="D86" s="4">
        <v>1972</v>
      </c>
      <c r="E86" s="5">
        <v>5.15</v>
      </c>
      <c r="F86" s="6" t="s">
        <v>2639</v>
      </c>
      <c r="G86" s="4" t="s">
        <v>2640</v>
      </c>
    </row>
    <row r="87" spans="1:10" x14ac:dyDescent="0.25">
      <c r="F87" s="6"/>
    </row>
    <row r="88" spans="1:10" x14ac:dyDescent="0.25">
      <c r="A88" t="s">
        <v>28</v>
      </c>
    </row>
    <row r="89" spans="1:10" x14ac:dyDescent="0.25">
      <c r="A89">
        <v>1</v>
      </c>
      <c r="B89" t="s">
        <v>1109</v>
      </c>
      <c r="C89" t="s">
        <v>2830</v>
      </c>
      <c r="D89" s="4">
        <v>1969</v>
      </c>
      <c r="E89" s="5">
        <v>16.47</v>
      </c>
      <c r="F89" s="4" t="s">
        <v>2639</v>
      </c>
      <c r="G89" s="4" t="s">
        <v>2640</v>
      </c>
      <c r="H89" s="6">
        <v>2.5</v>
      </c>
      <c r="I89" s="4">
        <v>16.27</v>
      </c>
      <c r="J89" s="6">
        <v>1</v>
      </c>
    </row>
    <row r="90" spans="1:10" x14ac:dyDescent="0.25">
      <c r="A90">
        <v>2</v>
      </c>
      <c r="B90" t="s">
        <v>580</v>
      </c>
      <c r="C90" t="s">
        <v>30</v>
      </c>
      <c r="D90" s="4">
        <v>1969</v>
      </c>
      <c r="E90" s="5">
        <v>16.440000000000001</v>
      </c>
      <c r="F90" s="4" t="s">
        <v>2639</v>
      </c>
      <c r="G90" s="4" t="s">
        <v>2640</v>
      </c>
      <c r="H90" s="6">
        <v>2</v>
      </c>
    </row>
    <row r="91" spans="1:10" x14ac:dyDescent="0.25">
      <c r="A91">
        <v>3</v>
      </c>
      <c r="B91" t="s">
        <v>1402</v>
      </c>
      <c r="C91" t="s">
        <v>1</v>
      </c>
      <c r="D91" s="4">
        <v>1973</v>
      </c>
      <c r="E91" s="5">
        <v>16.440000000000001</v>
      </c>
      <c r="F91" s="4" t="s">
        <v>2639</v>
      </c>
      <c r="G91" s="4" t="s">
        <v>2657</v>
      </c>
      <c r="H91" s="6">
        <v>0.8</v>
      </c>
    </row>
    <row r="92" spans="1:10" x14ac:dyDescent="0.25">
      <c r="A92">
        <v>4</v>
      </c>
      <c r="B92" t="s">
        <v>88</v>
      </c>
      <c r="C92" t="s">
        <v>2830</v>
      </c>
      <c r="D92" s="4">
        <v>1966</v>
      </c>
      <c r="E92" s="5">
        <v>16.13</v>
      </c>
      <c r="F92" s="4" t="s">
        <v>2639</v>
      </c>
      <c r="G92" s="4" t="s">
        <v>2640</v>
      </c>
      <c r="H92" s="6">
        <v>0.7</v>
      </c>
    </row>
    <row r="93" spans="1:10" x14ac:dyDescent="0.25">
      <c r="A93">
        <v>5</v>
      </c>
      <c r="B93" t="s">
        <v>1403</v>
      </c>
      <c r="C93" t="s">
        <v>30</v>
      </c>
      <c r="D93" s="4">
        <v>1976</v>
      </c>
      <c r="E93" s="5">
        <v>16.09</v>
      </c>
      <c r="F93" s="4" t="s">
        <v>2639</v>
      </c>
      <c r="G93" s="4" t="s">
        <v>2760</v>
      </c>
      <c r="H93" s="6">
        <v>1.2</v>
      </c>
    </row>
    <row r="94" spans="1:10" x14ac:dyDescent="0.25">
      <c r="A94">
        <v>6</v>
      </c>
      <c r="B94" t="s">
        <v>1404</v>
      </c>
      <c r="C94" t="s">
        <v>758</v>
      </c>
      <c r="D94" s="4">
        <v>1961</v>
      </c>
      <c r="E94" s="5">
        <v>15.97</v>
      </c>
      <c r="F94" s="4" t="s">
        <v>2672</v>
      </c>
      <c r="G94" s="4" t="s">
        <v>2640</v>
      </c>
      <c r="H94" s="6">
        <v>1.4</v>
      </c>
    </row>
    <row r="95" spans="1:10" x14ac:dyDescent="0.25">
      <c r="A95">
        <v>7</v>
      </c>
      <c r="B95" t="s">
        <v>1103</v>
      </c>
      <c r="C95" s="17" t="s">
        <v>2832</v>
      </c>
      <c r="D95" s="4">
        <v>1968</v>
      </c>
      <c r="E95" s="5">
        <v>15.85102</v>
      </c>
      <c r="F95" s="4" t="s">
        <v>2639</v>
      </c>
      <c r="G95" s="4" t="s">
        <v>2640</v>
      </c>
      <c r="H95" s="6">
        <v>1.2</v>
      </c>
    </row>
    <row r="96" spans="1:10" x14ac:dyDescent="0.25">
      <c r="A96">
        <v>8</v>
      </c>
      <c r="B96" t="s">
        <v>1405</v>
      </c>
      <c r="C96" t="s">
        <v>1</v>
      </c>
      <c r="D96" s="4">
        <v>1970</v>
      </c>
      <c r="E96" s="5">
        <v>15.77</v>
      </c>
      <c r="F96" s="4" t="s">
        <v>2639</v>
      </c>
      <c r="G96" s="4" t="s">
        <v>2640</v>
      </c>
      <c r="H96" s="6">
        <v>1.5</v>
      </c>
    </row>
    <row r="97" spans="1:8" x14ac:dyDescent="0.25">
      <c r="A97">
        <v>9</v>
      </c>
      <c r="B97" t="s">
        <v>277</v>
      </c>
      <c r="C97" t="s">
        <v>276</v>
      </c>
      <c r="D97" s="4">
        <v>1965</v>
      </c>
      <c r="E97" s="5">
        <v>15.63</v>
      </c>
      <c r="F97" s="4" t="s">
        <v>2771</v>
      </c>
      <c r="G97" s="4" t="s">
        <v>2640</v>
      </c>
      <c r="H97" s="6">
        <v>1.8</v>
      </c>
    </row>
    <row r="98" spans="1:8" x14ac:dyDescent="0.25">
      <c r="A98">
        <v>10</v>
      </c>
      <c r="B98" s="17" t="s">
        <v>5419</v>
      </c>
      <c r="C98" t="s">
        <v>5420</v>
      </c>
      <c r="D98" s="4">
        <v>1971</v>
      </c>
      <c r="E98" s="5">
        <v>15.29</v>
      </c>
      <c r="F98" s="4" t="s">
        <v>2639</v>
      </c>
      <c r="G98" s="4" t="s">
        <v>2640</v>
      </c>
      <c r="H98" s="6">
        <v>1.2</v>
      </c>
    </row>
    <row r="99" spans="1:8" x14ac:dyDescent="0.25">
      <c r="A99">
        <v>11</v>
      </c>
      <c r="B99" t="s">
        <v>1406</v>
      </c>
      <c r="C99" t="s">
        <v>737</v>
      </c>
      <c r="D99" s="4">
        <v>1974</v>
      </c>
      <c r="E99" s="5">
        <v>15.13</v>
      </c>
      <c r="F99" s="4" t="s">
        <v>2656</v>
      </c>
      <c r="G99" s="4" t="s">
        <v>2657</v>
      </c>
      <c r="H99" s="6">
        <v>0.6</v>
      </c>
    </row>
    <row r="101" spans="1:8" s="4" customFormat="1" x14ac:dyDescent="0.25">
      <c r="A101" t="s">
        <v>32</v>
      </c>
      <c r="B101"/>
      <c r="C101"/>
    </row>
    <row r="102" spans="1:8" s="4" customFormat="1" x14ac:dyDescent="0.25">
      <c r="A102">
        <v>1</v>
      </c>
      <c r="B102" t="s">
        <v>1407</v>
      </c>
      <c r="C102" t="s">
        <v>1060</v>
      </c>
      <c r="D102" s="4">
        <v>1967</v>
      </c>
      <c r="E102" s="5">
        <v>77.36</v>
      </c>
      <c r="F102" s="4" t="s">
        <v>2639</v>
      </c>
      <c r="G102" s="4" t="s">
        <v>2640</v>
      </c>
    </row>
    <row r="103" spans="1:8" s="4" customFormat="1" x14ac:dyDescent="0.25">
      <c r="A103">
        <v>2</v>
      </c>
      <c r="B103" t="s">
        <v>171</v>
      </c>
      <c r="C103" t="s">
        <v>2088</v>
      </c>
      <c r="D103" s="4">
        <v>1958</v>
      </c>
      <c r="E103" s="5">
        <v>67.739999999999995</v>
      </c>
      <c r="F103" s="4" t="s">
        <v>2639</v>
      </c>
      <c r="G103" s="4" t="s">
        <v>2640</v>
      </c>
    </row>
    <row r="104" spans="1:8" s="4" customFormat="1" x14ac:dyDescent="0.25">
      <c r="A104">
        <v>3</v>
      </c>
      <c r="B104" t="s">
        <v>1408</v>
      </c>
      <c r="C104" t="s">
        <v>1409</v>
      </c>
      <c r="D104" s="4">
        <v>1973</v>
      </c>
      <c r="E104" s="5">
        <v>65.44</v>
      </c>
      <c r="F104" s="4" t="s">
        <v>2639</v>
      </c>
      <c r="G104" s="4" t="s">
        <v>2657</v>
      </c>
    </row>
    <row r="105" spans="1:8" s="4" customFormat="1" x14ac:dyDescent="0.25">
      <c r="A105"/>
      <c r="B105"/>
      <c r="C105"/>
      <c r="E105" s="5"/>
    </row>
    <row r="106" spans="1:8" s="4" customFormat="1" x14ac:dyDescent="0.25">
      <c r="A106" t="s">
        <v>1410</v>
      </c>
      <c r="B106"/>
      <c r="C106"/>
      <c r="E106" s="5"/>
    </row>
    <row r="107" spans="1:8" s="4" customFormat="1" x14ac:dyDescent="0.25">
      <c r="A107">
        <v>1</v>
      </c>
      <c r="B107" t="s">
        <v>1411</v>
      </c>
      <c r="C107" t="s">
        <v>2830</v>
      </c>
      <c r="D107" s="4">
        <v>1968</v>
      </c>
      <c r="E107" s="5" t="s">
        <v>1412</v>
      </c>
      <c r="F107" s="4" t="s">
        <v>2639</v>
      </c>
      <c r="G107" s="4" t="s">
        <v>2640</v>
      </c>
    </row>
    <row r="108" spans="1:8" s="4" customFormat="1" x14ac:dyDescent="0.25">
      <c r="A108">
        <v>2</v>
      </c>
      <c r="B108" t="s">
        <v>1413</v>
      </c>
      <c r="C108" t="s">
        <v>1</v>
      </c>
      <c r="D108" s="4">
        <v>1961</v>
      </c>
      <c r="E108" s="5" t="s">
        <v>1414</v>
      </c>
      <c r="F108" s="4" t="s">
        <v>2639</v>
      </c>
      <c r="G108" s="4" t="s">
        <v>2640</v>
      </c>
    </row>
    <row r="109" spans="1:8" s="4" customFormat="1" x14ac:dyDescent="0.25">
      <c r="A109">
        <v>3</v>
      </c>
      <c r="B109" t="s">
        <v>1415</v>
      </c>
      <c r="C109" t="s">
        <v>709</v>
      </c>
      <c r="D109" s="4">
        <v>1967</v>
      </c>
      <c r="E109" s="5" t="s">
        <v>1416</v>
      </c>
      <c r="G109" s="4" t="s">
        <v>2640</v>
      </c>
    </row>
    <row r="110" spans="1:8" s="4" customFormat="1" x14ac:dyDescent="0.25">
      <c r="A110">
        <v>4</v>
      </c>
      <c r="B110" t="s">
        <v>1417</v>
      </c>
      <c r="C110" t="s">
        <v>758</v>
      </c>
      <c r="D110" s="4">
        <v>1965</v>
      </c>
      <c r="E110" s="5" t="s">
        <v>1418</v>
      </c>
      <c r="F110" s="4" t="s">
        <v>2672</v>
      </c>
      <c r="G110" s="4" t="s">
        <v>2640</v>
      </c>
    </row>
    <row r="111" spans="1:8" s="4" customFormat="1" x14ac:dyDescent="0.25">
      <c r="A111">
        <v>5</v>
      </c>
      <c r="B111" t="s">
        <v>1419</v>
      </c>
      <c r="C111" t="s">
        <v>1</v>
      </c>
      <c r="D111" s="4">
        <v>1958</v>
      </c>
      <c r="E111" s="5" t="s">
        <v>1420</v>
      </c>
      <c r="F111" s="4" t="s">
        <v>2639</v>
      </c>
      <c r="G111" s="4" t="s">
        <v>2640</v>
      </c>
    </row>
    <row r="112" spans="1:8" s="4" customFormat="1" x14ac:dyDescent="0.25">
      <c r="A112">
        <v>6</v>
      </c>
      <c r="B112" t="s">
        <v>1421</v>
      </c>
      <c r="C112" t="s">
        <v>5421</v>
      </c>
      <c r="D112" s="4">
        <v>1974</v>
      </c>
      <c r="E112" s="5" t="s">
        <v>1422</v>
      </c>
      <c r="F112" s="4" t="s">
        <v>2656</v>
      </c>
      <c r="G112" s="4" t="s">
        <v>2657</v>
      </c>
    </row>
    <row r="113" spans="1:8" s="4" customFormat="1" x14ac:dyDescent="0.25">
      <c r="A113">
        <v>7</v>
      </c>
      <c r="B113" t="s">
        <v>1423</v>
      </c>
      <c r="C113" t="s">
        <v>718</v>
      </c>
      <c r="D113" s="4">
        <v>1970</v>
      </c>
      <c r="E113" s="5" t="s">
        <v>1424</v>
      </c>
      <c r="F113" s="4" t="s">
        <v>2771</v>
      </c>
      <c r="G113" s="4" t="s">
        <v>2640</v>
      </c>
    </row>
    <row r="114" spans="1:8" s="4" customFormat="1" x14ac:dyDescent="0.25">
      <c r="A114"/>
      <c r="B114"/>
      <c r="C114"/>
      <c r="E114" s="5"/>
    </row>
    <row r="115" spans="1:8" x14ac:dyDescent="0.25">
      <c r="A115" t="s">
        <v>1425</v>
      </c>
      <c r="B115" s="2" t="s">
        <v>203</v>
      </c>
      <c r="C115" s="7" t="s">
        <v>2886</v>
      </c>
      <c r="F115" s="6"/>
    </row>
    <row r="116" spans="1:8" x14ac:dyDescent="0.25">
      <c r="A116">
        <v>1</v>
      </c>
      <c r="B116" t="s">
        <v>1427</v>
      </c>
      <c r="C116" t="s">
        <v>5422</v>
      </c>
      <c r="D116" s="4">
        <v>1974</v>
      </c>
      <c r="E116" s="4" t="s">
        <v>1428</v>
      </c>
      <c r="G116" s="4" t="s">
        <v>2818</v>
      </c>
      <c r="H116" s="6" t="s">
        <v>2886</v>
      </c>
    </row>
    <row r="117" spans="1:8" x14ac:dyDescent="0.25">
      <c r="A117">
        <v>2</v>
      </c>
      <c r="B117" t="s">
        <v>1429</v>
      </c>
      <c r="C117" t="s">
        <v>5453</v>
      </c>
      <c r="D117" s="4">
        <v>1964</v>
      </c>
      <c r="E117" s="4" t="s">
        <v>1430</v>
      </c>
      <c r="G117" s="4" t="s">
        <v>2803</v>
      </c>
      <c r="H117" s="6" t="s">
        <v>2886</v>
      </c>
    </row>
    <row r="118" spans="1:8" x14ac:dyDescent="0.25">
      <c r="A118">
        <v>3</v>
      </c>
      <c r="B118" t="s">
        <v>1431</v>
      </c>
      <c r="C118" t="s">
        <v>1432</v>
      </c>
      <c r="D118" s="4">
        <v>1969</v>
      </c>
      <c r="E118" s="4" t="s">
        <v>1433</v>
      </c>
      <c r="F118" s="4" t="s">
        <v>2639</v>
      </c>
      <c r="G118" s="4" t="s">
        <v>2803</v>
      </c>
      <c r="H118" s="6" t="s">
        <v>2886</v>
      </c>
    </row>
    <row r="119" spans="1:8" x14ac:dyDescent="0.25">
      <c r="A119">
        <v>4</v>
      </c>
      <c r="B119" t="s">
        <v>1434</v>
      </c>
      <c r="C119" t="s">
        <v>1435</v>
      </c>
      <c r="D119" s="4">
        <v>1969</v>
      </c>
      <c r="E119" s="4" t="s">
        <v>1436</v>
      </c>
      <c r="G119" s="4" t="s">
        <v>2803</v>
      </c>
      <c r="H119" s="6" t="s">
        <v>2886</v>
      </c>
    </row>
    <row r="120" spans="1:8" x14ac:dyDescent="0.25">
      <c r="A120">
        <v>5</v>
      </c>
      <c r="B120" t="s">
        <v>1437</v>
      </c>
      <c r="C120" t="s">
        <v>30</v>
      </c>
      <c r="D120" s="4">
        <v>1975</v>
      </c>
      <c r="E120" s="4" t="s">
        <v>1439</v>
      </c>
      <c r="F120" s="4" t="s">
        <v>2639</v>
      </c>
      <c r="G120" s="4" t="s">
        <v>2818</v>
      </c>
      <c r="H120" s="6" t="s">
        <v>2886</v>
      </c>
    </row>
    <row r="121" spans="1:8" x14ac:dyDescent="0.25">
      <c r="A121">
        <v>6</v>
      </c>
      <c r="B121" t="s">
        <v>5423</v>
      </c>
      <c r="C121" t="s">
        <v>1440</v>
      </c>
      <c r="D121" s="4">
        <v>1973</v>
      </c>
      <c r="E121" s="4" t="s">
        <v>1441</v>
      </c>
      <c r="F121" s="4" t="s">
        <v>2868</v>
      </c>
      <c r="G121" s="4" t="s">
        <v>2818</v>
      </c>
      <c r="H121" s="6" t="s">
        <v>2886</v>
      </c>
    </row>
    <row r="122" spans="1:8" x14ac:dyDescent="0.25">
      <c r="H122" s="6"/>
    </row>
    <row r="123" spans="1:8" x14ac:dyDescent="0.25">
      <c r="A123" t="s">
        <v>1426</v>
      </c>
      <c r="B123" s="2" t="s">
        <v>203</v>
      </c>
      <c r="C123" s="7" t="s">
        <v>2886</v>
      </c>
      <c r="H123" s="6"/>
    </row>
    <row r="124" spans="1:8" x14ac:dyDescent="0.25">
      <c r="A124">
        <v>1</v>
      </c>
      <c r="B124" t="s">
        <v>5424</v>
      </c>
      <c r="C124" t="s">
        <v>8</v>
      </c>
      <c r="D124" s="4">
        <v>1970</v>
      </c>
      <c r="E124" s="4" t="s">
        <v>1442</v>
      </c>
      <c r="F124" s="4" t="s">
        <v>2656</v>
      </c>
      <c r="G124" s="4" t="s">
        <v>2803</v>
      </c>
      <c r="H124" s="6" t="s">
        <v>2886</v>
      </c>
    </row>
    <row r="125" spans="1:8" x14ac:dyDescent="0.25">
      <c r="A125">
        <v>2</v>
      </c>
      <c r="B125" t="s">
        <v>5425</v>
      </c>
      <c r="C125" t="s">
        <v>276</v>
      </c>
      <c r="D125" s="4">
        <v>1963</v>
      </c>
      <c r="E125" s="4" t="s">
        <v>1443</v>
      </c>
      <c r="F125" s="4" t="s">
        <v>2771</v>
      </c>
      <c r="G125" s="4" t="s">
        <v>2803</v>
      </c>
      <c r="H125" s="6" t="s">
        <v>2886</v>
      </c>
    </row>
    <row r="126" spans="1:8" x14ac:dyDescent="0.25">
      <c r="A126">
        <v>3</v>
      </c>
      <c r="B126" s="17" t="s">
        <v>5427</v>
      </c>
      <c r="C126" t="s">
        <v>30</v>
      </c>
      <c r="D126" s="4">
        <v>1968</v>
      </c>
      <c r="E126" s="4" t="s">
        <v>1445</v>
      </c>
      <c r="F126" s="4" t="s">
        <v>2639</v>
      </c>
      <c r="G126" s="4" t="s">
        <v>2803</v>
      </c>
      <c r="H126" s="6" t="s">
        <v>2886</v>
      </c>
    </row>
    <row r="127" spans="1:8" x14ac:dyDescent="0.25">
      <c r="A127">
        <v>4</v>
      </c>
      <c r="B127" t="s">
        <v>1256</v>
      </c>
      <c r="C127" t="s">
        <v>737</v>
      </c>
      <c r="D127" s="4">
        <v>1975</v>
      </c>
      <c r="E127" s="4" t="s">
        <v>1446</v>
      </c>
      <c r="F127" s="4" t="s">
        <v>2656</v>
      </c>
      <c r="G127" s="4" t="s">
        <v>2818</v>
      </c>
      <c r="H127" s="6" t="s">
        <v>2886</v>
      </c>
    </row>
    <row r="128" spans="1:8" x14ac:dyDescent="0.25">
      <c r="A128">
        <v>5</v>
      </c>
      <c r="B128" t="s">
        <v>1447</v>
      </c>
      <c r="C128" t="s">
        <v>1120</v>
      </c>
      <c r="D128" s="4">
        <v>1976</v>
      </c>
      <c r="E128" s="4" t="s">
        <v>1448</v>
      </c>
      <c r="F128" s="4" t="s">
        <v>2656</v>
      </c>
      <c r="G128" s="4" t="s">
        <v>2805</v>
      </c>
      <c r="H128" s="6" t="s">
        <v>2886</v>
      </c>
    </row>
    <row r="129" spans="1:7" x14ac:dyDescent="0.25">
      <c r="F129" s="6"/>
    </row>
    <row r="130" spans="1:7" x14ac:dyDescent="0.25">
      <c r="A130" t="s">
        <v>253</v>
      </c>
      <c r="F130" s="6"/>
    </row>
    <row r="131" spans="1:7" x14ac:dyDescent="0.25">
      <c r="A131">
        <v>1</v>
      </c>
      <c r="B131" t="s">
        <v>1434</v>
      </c>
      <c r="C131" t="s">
        <v>1435</v>
      </c>
      <c r="D131" s="4">
        <v>1969</v>
      </c>
      <c r="E131" s="4" t="s">
        <v>1449</v>
      </c>
      <c r="F131" s="6"/>
      <c r="G131" s="4" t="s">
        <v>2803</v>
      </c>
    </row>
    <row r="132" spans="1:7" x14ac:dyDescent="0.25">
      <c r="A132">
        <v>2</v>
      </c>
      <c r="B132" t="s">
        <v>254</v>
      </c>
      <c r="C132" t="s">
        <v>1263</v>
      </c>
      <c r="D132" s="4">
        <v>1964</v>
      </c>
      <c r="E132" s="4" t="s">
        <v>1450</v>
      </c>
      <c r="F132" s="6" t="s">
        <v>2643</v>
      </c>
      <c r="G132" s="4" t="s">
        <v>2803</v>
      </c>
    </row>
    <row r="133" spans="1:7" x14ac:dyDescent="0.25">
      <c r="A133">
        <v>3</v>
      </c>
      <c r="B133" t="s">
        <v>1261</v>
      </c>
      <c r="C133" t="s">
        <v>41</v>
      </c>
      <c r="D133" s="4">
        <v>1970</v>
      </c>
      <c r="E133" s="4" t="s">
        <v>1451</v>
      </c>
      <c r="F133" s="6" t="s">
        <v>2639</v>
      </c>
      <c r="G133" s="4" t="s">
        <v>2803</v>
      </c>
    </row>
    <row r="134" spans="1:7" x14ac:dyDescent="0.25">
      <c r="A134">
        <v>4</v>
      </c>
      <c r="B134" t="s">
        <v>1452</v>
      </c>
      <c r="C134" t="s">
        <v>51</v>
      </c>
      <c r="D134" s="4">
        <v>1971</v>
      </c>
      <c r="E134" s="4" t="s">
        <v>1453</v>
      </c>
      <c r="F134" s="6" t="s">
        <v>2639</v>
      </c>
      <c r="G134" s="4" t="s">
        <v>2803</v>
      </c>
    </row>
    <row r="135" spans="1:7" x14ac:dyDescent="0.25">
      <c r="A135">
        <v>5</v>
      </c>
      <c r="B135" t="s">
        <v>1454</v>
      </c>
      <c r="C135" t="s">
        <v>41</v>
      </c>
      <c r="D135" s="4">
        <v>1966</v>
      </c>
      <c r="E135" s="4" t="s">
        <v>1455</v>
      </c>
      <c r="F135" s="6" t="s">
        <v>2639</v>
      </c>
      <c r="G135" s="4" t="s">
        <v>2803</v>
      </c>
    </row>
    <row r="136" spans="1:7" x14ac:dyDescent="0.25">
      <c r="A136">
        <v>6</v>
      </c>
      <c r="B136" t="s">
        <v>5428</v>
      </c>
      <c r="C136" t="s">
        <v>179</v>
      </c>
      <c r="D136" s="4">
        <v>1969</v>
      </c>
      <c r="E136" s="4" t="s">
        <v>1456</v>
      </c>
      <c r="F136" s="6" t="s">
        <v>2868</v>
      </c>
      <c r="G136" s="4" t="s">
        <v>2803</v>
      </c>
    </row>
    <row r="137" spans="1:7" x14ac:dyDescent="0.25">
      <c r="A137">
        <v>7</v>
      </c>
      <c r="B137" s="28" t="s">
        <v>5501</v>
      </c>
      <c r="C137" s="17" t="s">
        <v>1457</v>
      </c>
      <c r="D137" s="4">
        <v>1972</v>
      </c>
      <c r="E137" s="4" t="s">
        <v>1458</v>
      </c>
      <c r="F137" s="6"/>
      <c r="G137" s="4" t="s">
        <v>2803</v>
      </c>
    </row>
    <row r="138" spans="1:7" x14ac:dyDescent="0.25">
      <c r="F138" s="6"/>
    </row>
    <row r="139" spans="1:7" x14ac:dyDescent="0.25">
      <c r="A139" t="s">
        <v>261</v>
      </c>
      <c r="F139" s="6"/>
    </row>
    <row r="140" spans="1:7" x14ac:dyDescent="0.25">
      <c r="A140">
        <v>1</v>
      </c>
      <c r="B140" t="s">
        <v>1459</v>
      </c>
      <c r="C140" t="s">
        <v>1234</v>
      </c>
      <c r="E140" s="4" t="s">
        <v>1460</v>
      </c>
      <c r="F140" s="6"/>
    </row>
    <row r="141" spans="1:7" x14ac:dyDescent="0.25">
      <c r="A141">
        <v>2</v>
      </c>
      <c r="B141" t="s">
        <v>2487</v>
      </c>
      <c r="C141" t="s">
        <v>5327</v>
      </c>
      <c r="D141" s="4">
        <v>1973</v>
      </c>
      <c r="E141" s="4" t="s">
        <v>1455</v>
      </c>
      <c r="F141" s="6" t="s">
        <v>2643</v>
      </c>
      <c r="G141" s="4" t="s">
        <v>2818</v>
      </c>
    </row>
    <row r="142" spans="1:7" x14ac:dyDescent="0.25">
      <c r="A142">
        <v>3</v>
      </c>
      <c r="B142" t="s">
        <v>1461</v>
      </c>
      <c r="C142" t="s">
        <v>51</v>
      </c>
      <c r="D142" s="4">
        <v>1974</v>
      </c>
      <c r="E142" s="4" t="s">
        <v>1462</v>
      </c>
      <c r="F142" s="6" t="s">
        <v>2639</v>
      </c>
      <c r="G142" s="4" t="s">
        <v>2818</v>
      </c>
    </row>
    <row r="143" spans="1:7" x14ac:dyDescent="0.25">
      <c r="A143">
        <v>4</v>
      </c>
      <c r="B143" t="s">
        <v>5429</v>
      </c>
      <c r="C143" t="s">
        <v>1463</v>
      </c>
      <c r="D143" s="4">
        <v>1971</v>
      </c>
      <c r="E143" s="4" t="s">
        <v>1464</v>
      </c>
      <c r="F143" s="6" t="s">
        <v>2639</v>
      </c>
      <c r="G143" s="4" t="s">
        <v>2803</v>
      </c>
    </row>
    <row r="144" spans="1:7" x14ac:dyDescent="0.25">
      <c r="A144">
        <v>5</v>
      </c>
      <c r="B144" t="s">
        <v>1465</v>
      </c>
      <c r="C144" t="s">
        <v>282</v>
      </c>
      <c r="D144" s="4">
        <v>1965</v>
      </c>
      <c r="E144" s="4" t="s">
        <v>1466</v>
      </c>
      <c r="F144" s="6" t="s">
        <v>2639</v>
      </c>
      <c r="G144" s="4" t="s">
        <v>2803</v>
      </c>
    </row>
    <row r="145" spans="1:8" x14ac:dyDescent="0.25">
      <c r="F145" s="6"/>
    </row>
    <row r="146" spans="1:8" x14ac:dyDescent="0.25">
      <c r="A146" t="s">
        <v>1467</v>
      </c>
      <c r="F146" s="6"/>
    </row>
    <row r="147" spans="1:8" x14ac:dyDescent="0.25">
      <c r="A147">
        <v>1</v>
      </c>
      <c r="B147" t="s">
        <v>1468</v>
      </c>
      <c r="C147" t="s">
        <v>2799</v>
      </c>
      <c r="D147" s="4">
        <v>1977</v>
      </c>
      <c r="E147" s="4" t="s">
        <v>1469</v>
      </c>
      <c r="F147" s="6" t="s">
        <v>2639</v>
      </c>
      <c r="G147" s="4" t="s">
        <v>2805</v>
      </c>
    </row>
    <row r="148" spans="1:8" x14ac:dyDescent="0.25">
      <c r="A148">
        <v>2</v>
      </c>
      <c r="B148" t="s">
        <v>5430</v>
      </c>
      <c r="C148" t="s">
        <v>30</v>
      </c>
      <c r="D148" s="4">
        <v>1976</v>
      </c>
      <c r="E148" s="4" t="s">
        <v>1471</v>
      </c>
      <c r="F148" s="6" t="s">
        <v>2639</v>
      </c>
      <c r="G148" s="4" t="s">
        <v>2805</v>
      </c>
    </row>
    <row r="149" spans="1:8" x14ac:dyDescent="0.25">
      <c r="A149">
        <v>3</v>
      </c>
      <c r="B149" t="s">
        <v>994</v>
      </c>
      <c r="C149" t="s">
        <v>467</v>
      </c>
      <c r="D149" s="4">
        <v>1967</v>
      </c>
      <c r="E149" s="4" t="s">
        <v>1472</v>
      </c>
      <c r="F149" s="6" t="s">
        <v>2639</v>
      </c>
      <c r="G149" s="4" t="s">
        <v>2803</v>
      </c>
    </row>
    <row r="150" spans="1:8" x14ac:dyDescent="0.25">
      <c r="A150">
        <v>4</v>
      </c>
      <c r="B150" t="s">
        <v>1473</v>
      </c>
      <c r="C150" t="s">
        <v>1474</v>
      </c>
      <c r="D150" s="4">
        <v>1975</v>
      </c>
      <c r="E150" s="4" t="s">
        <v>1475</v>
      </c>
      <c r="F150" s="6"/>
      <c r="G150" s="4" t="s">
        <v>2818</v>
      </c>
    </row>
    <row r="151" spans="1:8" x14ac:dyDescent="0.25">
      <c r="A151">
        <v>5</v>
      </c>
      <c r="B151" t="s">
        <v>5395</v>
      </c>
      <c r="C151" t="s">
        <v>1273</v>
      </c>
      <c r="D151" s="4">
        <v>1972</v>
      </c>
      <c r="E151" s="4" t="s">
        <v>1476</v>
      </c>
      <c r="F151" s="6"/>
      <c r="G151" s="4" t="s">
        <v>2803</v>
      </c>
    </row>
    <row r="152" spans="1:8" x14ac:dyDescent="0.25">
      <c r="F152" s="6"/>
    </row>
    <row r="153" spans="1:8" s="4" customFormat="1" x14ac:dyDescent="0.25">
      <c r="A153" t="s">
        <v>1516</v>
      </c>
      <c r="B153" s="2" t="s">
        <v>203</v>
      </c>
      <c r="C153" s="7">
        <v>0.6</v>
      </c>
    </row>
    <row r="154" spans="1:8" s="4" customFormat="1" x14ac:dyDescent="0.25">
      <c r="A154">
        <v>1</v>
      </c>
      <c r="B154" t="s">
        <v>1477</v>
      </c>
      <c r="C154" t="s">
        <v>2830</v>
      </c>
      <c r="D154" s="4">
        <v>1968</v>
      </c>
      <c r="E154" s="4" t="s">
        <v>1478</v>
      </c>
      <c r="F154" s="4" t="s">
        <v>2639</v>
      </c>
      <c r="G154" s="4" t="s">
        <v>2803</v>
      </c>
      <c r="H154" s="6">
        <v>0.6</v>
      </c>
    </row>
    <row r="155" spans="1:8" s="4" customFormat="1" x14ac:dyDescent="0.25">
      <c r="A155">
        <v>2</v>
      </c>
      <c r="B155" t="s">
        <v>1479</v>
      </c>
      <c r="C155" t="s">
        <v>1821</v>
      </c>
      <c r="D155" s="4">
        <v>1972</v>
      </c>
      <c r="E155" s="4" t="s">
        <v>1480</v>
      </c>
      <c r="F155" s="4" t="s">
        <v>3154</v>
      </c>
      <c r="G155" s="4" t="s">
        <v>2803</v>
      </c>
      <c r="H155" s="6">
        <v>0.6</v>
      </c>
    </row>
    <row r="156" spans="1:8" s="4" customFormat="1" x14ac:dyDescent="0.25">
      <c r="A156">
        <v>3</v>
      </c>
      <c r="B156" t="s">
        <v>1240</v>
      </c>
      <c r="C156" t="s">
        <v>91</v>
      </c>
      <c r="D156" s="4">
        <v>1964</v>
      </c>
      <c r="E156" s="4" t="s">
        <v>1481</v>
      </c>
      <c r="F156" s="4" t="s">
        <v>2781</v>
      </c>
      <c r="G156" s="4" t="s">
        <v>2803</v>
      </c>
      <c r="H156" s="6">
        <v>0.6</v>
      </c>
    </row>
    <row r="157" spans="1:8" s="4" customFormat="1" x14ac:dyDescent="0.25">
      <c r="A157">
        <v>4</v>
      </c>
      <c r="B157" t="s">
        <v>1239</v>
      </c>
      <c r="C157" t="s">
        <v>5431</v>
      </c>
      <c r="D157" s="4">
        <v>1973</v>
      </c>
      <c r="E157" s="4" t="s">
        <v>1482</v>
      </c>
      <c r="F157" s="4" t="s">
        <v>3763</v>
      </c>
      <c r="G157" s="4" t="s">
        <v>2818</v>
      </c>
      <c r="H157" s="6">
        <v>0.6</v>
      </c>
    </row>
    <row r="158" spans="1:8" s="4" customFormat="1" x14ac:dyDescent="0.25">
      <c r="A158">
        <v>5</v>
      </c>
      <c r="B158" t="s">
        <v>1483</v>
      </c>
      <c r="C158" t="s">
        <v>1435</v>
      </c>
      <c r="D158" s="4">
        <v>1961</v>
      </c>
      <c r="E158" s="4" t="s">
        <v>1484</v>
      </c>
      <c r="G158" s="4" t="s">
        <v>2803</v>
      </c>
      <c r="H158" s="6">
        <v>0.6</v>
      </c>
    </row>
    <row r="159" spans="1:8" s="4" customFormat="1" x14ac:dyDescent="0.25">
      <c r="A159">
        <v>6</v>
      </c>
      <c r="B159" t="s">
        <v>1485</v>
      </c>
      <c r="C159" t="s">
        <v>1486</v>
      </c>
      <c r="D159" s="4">
        <v>1970</v>
      </c>
      <c r="E159" s="4" t="s">
        <v>1487</v>
      </c>
      <c r="G159" s="4" t="s">
        <v>2803</v>
      </c>
      <c r="H159" s="6">
        <v>0.6</v>
      </c>
    </row>
    <row r="160" spans="1:8" s="4" customFormat="1" x14ac:dyDescent="0.25">
      <c r="A160">
        <v>7</v>
      </c>
      <c r="B160" t="s">
        <v>1488</v>
      </c>
      <c r="C160" t="s">
        <v>41</v>
      </c>
      <c r="D160" s="4">
        <v>1970</v>
      </c>
      <c r="E160" s="4" t="s">
        <v>1489</v>
      </c>
      <c r="F160" s="4" t="s">
        <v>2639</v>
      </c>
      <c r="G160" s="4" t="s">
        <v>2803</v>
      </c>
      <c r="H160" s="6">
        <v>0.6</v>
      </c>
    </row>
    <row r="161" spans="1:8" s="4" customFormat="1" x14ac:dyDescent="0.25">
      <c r="A161">
        <v>8</v>
      </c>
      <c r="B161" t="s">
        <v>890</v>
      </c>
      <c r="C161" t="s">
        <v>1120</v>
      </c>
      <c r="D161" s="4">
        <v>1973</v>
      </c>
      <c r="E161" s="4" t="s">
        <v>816</v>
      </c>
      <c r="F161" s="4" t="s">
        <v>2656</v>
      </c>
      <c r="G161" s="4" t="s">
        <v>2818</v>
      </c>
      <c r="H161" s="6">
        <v>0.6</v>
      </c>
    </row>
    <row r="162" spans="1:8" s="4" customFormat="1" x14ac:dyDescent="0.25">
      <c r="A162"/>
      <c r="B162"/>
      <c r="C162"/>
    </row>
    <row r="163" spans="1:8" s="4" customFormat="1" x14ac:dyDescent="0.25">
      <c r="A163" t="s">
        <v>1490</v>
      </c>
      <c r="B163" s="2" t="s">
        <v>203</v>
      </c>
      <c r="C163" s="7">
        <v>1.1000000000000001</v>
      </c>
      <c r="H163" s="6"/>
    </row>
    <row r="164" spans="1:8" s="4" customFormat="1" x14ac:dyDescent="0.25">
      <c r="A164">
        <v>1</v>
      </c>
      <c r="B164" t="s">
        <v>5510</v>
      </c>
      <c r="C164" t="s">
        <v>30</v>
      </c>
      <c r="D164" s="4">
        <v>1972</v>
      </c>
      <c r="E164" s="4" t="s">
        <v>1491</v>
      </c>
      <c r="F164" s="4" t="s">
        <v>2639</v>
      </c>
      <c r="G164" s="4" t="s">
        <v>2803</v>
      </c>
      <c r="H164" s="6">
        <v>1.1000000000000001</v>
      </c>
    </row>
    <row r="165" spans="1:8" s="4" customFormat="1" x14ac:dyDescent="0.25">
      <c r="A165">
        <v>2</v>
      </c>
      <c r="B165" t="s">
        <v>1492</v>
      </c>
      <c r="C165" t="s">
        <v>10</v>
      </c>
      <c r="D165" s="4">
        <v>1967</v>
      </c>
      <c r="E165" s="4" t="s">
        <v>1493</v>
      </c>
      <c r="F165" s="4" t="s">
        <v>2680</v>
      </c>
      <c r="G165" s="4" t="s">
        <v>2803</v>
      </c>
      <c r="H165" s="6">
        <v>1.1000000000000001</v>
      </c>
    </row>
    <row r="166" spans="1:8" s="4" customFormat="1" x14ac:dyDescent="0.25">
      <c r="A166">
        <v>3</v>
      </c>
      <c r="B166" t="s">
        <v>1494</v>
      </c>
      <c r="C166" t="s">
        <v>1495</v>
      </c>
      <c r="D166" s="4">
        <v>1971</v>
      </c>
      <c r="E166" s="4" t="s">
        <v>1496</v>
      </c>
      <c r="F166" s="4" t="s">
        <v>2802</v>
      </c>
      <c r="G166" s="4" t="s">
        <v>2803</v>
      </c>
      <c r="H166" s="6">
        <v>1.1000000000000001</v>
      </c>
    </row>
    <row r="167" spans="1:8" s="4" customFormat="1" x14ac:dyDescent="0.25">
      <c r="A167">
        <v>4</v>
      </c>
      <c r="B167" t="s">
        <v>1498</v>
      </c>
      <c r="C167" t="s">
        <v>2867</v>
      </c>
      <c r="D167" s="4">
        <v>1975</v>
      </c>
      <c r="E167" s="4" t="s">
        <v>80</v>
      </c>
      <c r="F167" s="4" t="s">
        <v>2868</v>
      </c>
      <c r="G167" s="4" t="s">
        <v>2818</v>
      </c>
      <c r="H167" s="6">
        <v>1.1000000000000001</v>
      </c>
    </row>
    <row r="168" spans="1:8" s="4" customFormat="1" x14ac:dyDescent="0.25">
      <c r="A168">
        <v>5</v>
      </c>
      <c r="B168" t="s">
        <v>1499</v>
      </c>
      <c r="C168" t="s">
        <v>41</v>
      </c>
      <c r="D168" s="4">
        <v>1973</v>
      </c>
      <c r="E168" s="4" t="s">
        <v>1497</v>
      </c>
      <c r="F168" s="4" t="s">
        <v>2639</v>
      </c>
      <c r="G168" s="4" t="s">
        <v>2818</v>
      </c>
      <c r="H168" s="6">
        <v>1.1000000000000001</v>
      </c>
    </row>
    <row r="170" spans="1:8" s="4" customFormat="1" x14ac:dyDescent="0.25">
      <c r="A170" t="s">
        <v>44</v>
      </c>
      <c r="B170"/>
      <c r="C170"/>
      <c r="E170" s="5"/>
    </row>
    <row r="171" spans="1:8" s="4" customFormat="1" x14ac:dyDescent="0.25">
      <c r="A171">
        <v>1</v>
      </c>
      <c r="B171" t="s">
        <v>1500</v>
      </c>
      <c r="C171" t="s">
        <v>45</v>
      </c>
      <c r="D171" s="4">
        <v>1967</v>
      </c>
      <c r="E171" s="5">
        <v>1.84</v>
      </c>
      <c r="F171" s="6" t="s">
        <v>2656</v>
      </c>
      <c r="G171" s="4" t="s">
        <v>2803</v>
      </c>
    </row>
    <row r="172" spans="1:8" s="4" customFormat="1" x14ac:dyDescent="0.25">
      <c r="A172">
        <v>2</v>
      </c>
      <c r="B172" t="s">
        <v>5432</v>
      </c>
      <c r="C172" t="s">
        <v>1</v>
      </c>
      <c r="D172" s="4">
        <v>1964</v>
      </c>
      <c r="E172" s="5">
        <v>1.8</v>
      </c>
      <c r="F172" s="6" t="s">
        <v>2639</v>
      </c>
      <c r="G172" s="4" t="s">
        <v>2803</v>
      </c>
    </row>
    <row r="173" spans="1:8" s="4" customFormat="1" x14ac:dyDescent="0.25">
      <c r="A173">
        <v>3</v>
      </c>
      <c r="B173" t="s">
        <v>1503</v>
      </c>
      <c r="C173" t="s">
        <v>231</v>
      </c>
      <c r="D173" s="4">
        <v>1976</v>
      </c>
      <c r="E173" s="5">
        <v>1.75</v>
      </c>
      <c r="F173" s="6" t="s">
        <v>2672</v>
      </c>
      <c r="G173" s="4" t="s">
        <v>2805</v>
      </c>
    </row>
    <row r="174" spans="1:8" s="4" customFormat="1" x14ac:dyDescent="0.25">
      <c r="A174">
        <v>4</v>
      </c>
      <c r="B174" s="17" t="s">
        <v>5433</v>
      </c>
      <c r="C174" t="s">
        <v>5434</v>
      </c>
      <c r="D174" s="4">
        <v>1967</v>
      </c>
      <c r="E174" s="5">
        <v>1.75</v>
      </c>
      <c r="F174" s="6"/>
      <c r="G174" s="4" t="s">
        <v>2803</v>
      </c>
    </row>
    <row r="175" spans="1:8" x14ac:dyDescent="0.25">
      <c r="A175">
        <v>4</v>
      </c>
      <c r="B175" t="s">
        <v>1501</v>
      </c>
      <c r="C175" t="s">
        <v>354</v>
      </c>
      <c r="D175" s="4">
        <v>1973</v>
      </c>
      <c r="E175" s="4">
        <v>1.75</v>
      </c>
      <c r="F175" s="4" t="s">
        <v>2646</v>
      </c>
      <c r="G175" s="4" t="s">
        <v>2818</v>
      </c>
    </row>
    <row r="176" spans="1:8" x14ac:dyDescent="0.25">
      <c r="A176">
        <v>6</v>
      </c>
      <c r="B176" t="s">
        <v>1502</v>
      </c>
      <c r="C176" t="s">
        <v>132</v>
      </c>
      <c r="D176" s="4">
        <v>1970</v>
      </c>
      <c r="E176" s="4">
        <v>1.75</v>
      </c>
      <c r="F176" s="4" t="s">
        <v>2672</v>
      </c>
      <c r="G176" s="4" t="s">
        <v>2803</v>
      </c>
    </row>
    <row r="177" spans="1:7" x14ac:dyDescent="0.25">
      <c r="A177">
        <v>6</v>
      </c>
      <c r="B177" t="s">
        <v>1504</v>
      </c>
      <c r="C177" t="s">
        <v>758</v>
      </c>
      <c r="D177" s="4">
        <v>1972</v>
      </c>
      <c r="E177" s="4">
        <v>1.75</v>
      </c>
      <c r="F177" s="4" t="s">
        <v>2672</v>
      </c>
      <c r="G177" s="4" t="s">
        <v>2803</v>
      </c>
    </row>
    <row r="178" spans="1:7" x14ac:dyDescent="0.25">
      <c r="A178">
        <v>8</v>
      </c>
      <c r="B178" t="s">
        <v>5435</v>
      </c>
      <c r="C178" t="s">
        <v>1</v>
      </c>
      <c r="D178" s="4">
        <v>1966</v>
      </c>
      <c r="E178" s="4">
        <v>1.75</v>
      </c>
      <c r="F178" s="4" t="s">
        <v>2639</v>
      </c>
      <c r="G178" s="4" t="s">
        <v>2803</v>
      </c>
    </row>
    <row r="179" spans="1:7" x14ac:dyDescent="0.25">
      <c r="A179">
        <v>9</v>
      </c>
      <c r="B179" t="s">
        <v>1505</v>
      </c>
      <c r="C179" t="s">
        <v>1506</v>
      </c>
      <c r="D179" s="4">
        <v>1968</v>
      </c>
      <c r="E179" s="4">
        <v>1.75</v>
      </c>
      <c r="F179" s="4" t="s">
        <v>2680</v>
      </c>
      <c r="G179" s="4" t="s">
        <v>2803</v>
      </c>
    </row>
    <row r="181" spans="1:7" x14ac:dyDescent="0.25">
      <c r="A181" t="s">
        <v>302</v>
      </c>
    </row>
    <row r="182" spans="1:7" x14ac:dyDescent="0.25">
      <c r="A182">
        <v>1</v>
      </c>
      <c r="B182" t="s">
        <v>961</v>
      </c>
      <c r="C182" t="s">
        <v>1748</v>
      </c>
      <c r="D182" s="4">
        <v>1966</v>
      </c>
      <c r="E182" s="5">
        <v>56.36</v>
      </c>
      <c r="F182" s="4" t="s">
        <v>2942</v>
      </c>
      <c r="G182" s="4" t="s">
        <v>2803</v>
      </c>
    </row>
    <row r="183" spans="1:7" x14ac:dyDescent="0.25">
      <c r="A183">
        <v>2</v>
      </c>
      <c r="B183" t="s">
        <v>523</v>
      </c>
      <c r="C183" t="s">
        <v>41</v>
      </c>
      <c r="D183" s="4">
        <v>1968</v>
      </c>
      <c r="E183" s="5">
        <v>54.3</v>
      </c>
      <c r="F183" s="4" t="s">
        <v>2639</v>
      </c>
      <c r="G183" s="4" t="s">
        <v>2803</v>
      </c>
    </row>
    <row r="184" spans="1:7" x14ac:dyDescent="0.25">
      <c r="A184">
        <v>3</v>
      </c>
      <c r="B184" t="s">
        <v>530</v>
      </c>
      <c r="C184" t="s">
        <v>30</v>
      </c>
      <c r="D184" s="4">
        <v>1972</v>
      </c>
      <c r="E184" s="5">
        <v>52.34</v>
      </c>
      <c r="F184" s="4" t="s">
        <v>2639</v>
      </c>
      <c r="G184" s="4" t="s">
        <v>2803</v>
      </c>
    </row>
    <row r="185" spans="1:7" x14ac:dyDescent="0.25">
      <c r="A185">
        <v>4</v>
      </c>
      <c r="B185" t="s">
        <v>1507</v>
      </c>
      <c r="C185" t="s">
        <v>1508</v>
      </c>
      <c r="D185" s="4">
        <v>1974</v>
      </c>
      <c r="E185" s="5">
        <v>47.3</v>
      </c>
      <c r="G185" s="4" t="s">
        <v>2818</v>
      </c>
    </row>
    <row r="186" spans="1:7" x14ac:dyDescent="0.25">
      <c r="A186">
        <v>5</v>
      </c>
      <c r="B186" t="s">
        <v>5436</v>
      </c>
      <c r="C186" t="s">
        <v>1409</v>
      </c>
      <c r="D186" s="4">
        <v>1969</v>
      </c>
      <c r="E186" s="5">
        <v>46.04</v>
      </c>
      <c r="F186" s="4" t="s">
        <v>2639</v>
      </c>
      <c r="G186" s="4" t="s">
        <v>2803</v>
      </c>
    </row>
    <row r="187" spans="1:7" x14ac:dyDescent="0.25">
      <c r="A187">
        <v>6</v>
      </c>
      <c r="B187" t="s">
        <v>527</v>
      </c>
      <c r="C187" t="s">
        <v>528</v>
      </c>
      <c r="D187" s="4">
        <v>1967</v>
      </c>
      <c r="E187" s="5">
        <v>44.72</v>
      </c>
      <c r="F187" s="4" t="s">
        <v>2646</v>
      </c>
      <c r="G187" s="4" t="s">
        <v>2803</v>
      </c>
    </row>
  </sheetData>
  <conditionalFormatting sqref="F67:F87 F13:F43 H5:H12 F115 F129:F152 H154:H161 H116:H128">
    <cfRule type="cellIs" dxfId="65" priority="14" operator="greaterThanOrEqual">
      <formula>0</formula>
    </cfRule>
  </conditionalFormatting>
  <conditionalFormatting sqref="F57:F66">
    <cfRule type="cellIs" dxfId="64" priority="12" operator="greaterThanOrEqual">
      <formula>0</formula>
    </cfRule>
  </conditionalFormatting>
  <conditionalFormatting sqref="H89:H99">
    <cfRule type="cellIs" dxfId="63" priority="13" operator="greaterThanOrEqual">
      <formula>0</formula>
    </cfRule>
  </conditionalFormatting>
  <conditionalFormatting sqref="C57">
    <cfRule type="cellIs" dxfId="62" priority="11" operator="greaterThanOrEqual">
      <formula>0</formula>
    </cfRule>
  </conditionalFormatting>
  <conditionalFormatting sqref="F171:F174">
    <cfRule type="cellIs" dxfId="61" priority="9" operator="greaterThanOrEqual">
      <formula>0</formula>
    </cfRule>
  </conditionalFormatting>
  <conditionalFormatting sqref="C115">
    <cfRule type="cellIs" dxfId="60" priority="10" operator="greaterThanOrEqual">
      <formula>0</formula>
    </cfRule>
  </conditionalFormatting>
  <conditionalFormatting sqref="C4">
    <cfRule type="cellIs" dxfId="59" priority="8" operator="greaterThanOrEqual">
      <formula>0</formula>
    </cfRule>
  </conditionalFormatting>
  <conditionalFormatting sqref="C12">
    <cfRule type="cellIs" dxfId="58" priority="7" operator="greaterThanOrEqual">
      <formula>0</formula>
    </cfRule>
  </conditionalFormatting>
  <conditionalFormatting sqref="H163:H168">
    <cfRule type="cellIs" dxfId="57" priority="6" operator="greaterThanOrEqual">
      <formula>0</formula>
    </cfRule>
  </conditionalFormatting>
  <conditionalFormatting sqref="C163">
    <cfRule type="cellIs" dxfId="56" priority="5" operator="greaterThanOrEqual">
      <formula>0</formula>
    </cfRule>
  </conditionalFormatting>
  <conditionalFormatting sqref="J89">
    <cfRule type="cellIs" dxfId="55" priority="4" operator="greaterThanOrEqual">
      <formula>0</formula>
    </cfRule>
  </conditionalFormatting>
  <conditionalFormatting sqref="C123">
    <cfRule type="cellIs" dxfId="54" priority="3" operator="greaterThanOrEqual">
      <formula>0</formula>
    </cfRule>
  </conditionalFormatting>
  <conditionalFormatting sqref="C153">
    <cfRule type="cellIs" dxfId="53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8"/>
  <sheetViews>
    <sheetView zoomScaleNormal="100" workbookViewId="0">
      <selection activeCell="C170" sqref="C170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1105</v>
      </c>
      <c r="D2" s="3"/>
    </row>
    <row r="4" spans="1:8" x14ac:dyDescent="0.25">
      <c r="A4" t="s">
        <v>1022</v>
      </c>
      <c r="B4" s="2" t="s">
        <v>203</v>
      </c>
      <c r="C4" s="7">
        <v>0.2</v>
      </c>
      <c r="H4" s="4" t="s">
        <v>203</v>
      </c>
    </row>
    <row r="5" spans="1:8" x14ac:dyDescent="0.25">
      <c r="A5">
        <v>1</v>
      </c>
      <c r="B5" t="s">
        <v>1299</v>
      </c>
      <c r="C5" t="s">
        <v>1111</v>
      </c>
      <c r="D5" s="4">
        <v>1972</v>
      </c>
      <c r="E5" s="4" t="s">
        <v>1112</v>
      </c>
      <c r="G5" s="4" t="s">
        <v>2657</v>
      </c>
      <c r="H5" s="6">
        <v>0.2</v>
      </c>
    </row>
    <row r="6" spans="1:8" x14ac:dyDescent="0.25">
      <c r="A6">
        <v>2</v>
      </c>
      <c r="B6" t="s">
        <v>1113</v>
      </c>
      <c r="C6" t="s">
        <v>163</v>
      </c>
      <c r="D6" s="4">
        <v>1969</v>
      </c>
      <c r="E6" s="4" t="s">
        <v>1114</v>
      </c>
      <c r="F6" s="4" t="s">
        <v>2639</v>
      </c>
      <c r="G6" s="4" t="s">
        <v>2640</v>
      </c>
      <c r="H6" s="6">
        <v>0.2</v>
      </c>
    </row>
    <row r="7" spans="1:8" x14ac:dyDescent="0.25">
      <c r="A7">
        <v>3</v>
      </c>
      <c r="B7" t="s">
        <v>15</v>
      </c>
      <c r="C7" t="s">
        <v>1</v>
      </c>
      <c r="D7" s="4">
        <v>1965</v>
      </c>
      <c r="E7" s="4" t="s">
        <v>1115</v>
      </c>
      <c r="F7" s="4" t="s">
        <v>2639</v>
      </c>
      <c r="G7" s="4" t="s">
        <v>2640</v>
      </c>
      <c r="H7" s="6">
        <v>0.2</v>
      </c>
    </row>
    <row r="8" spans="1:8" x14ac:dyDescent="0.25">
      <c r="A8">
        <v>4</v>
      </c>
      <c r="B8" t="s">
        <v>1116</v>
      </c>
      <c r="C8" t="s">
        <v>841</v>
      </c>
      <c r="D8" s="4">
        <v>1968</v>
      </c>
      <c r="E8" s="4" t="s">
        <v>1117</v>
      </c>
      <c r="F8" s="4" t="s">
        <v>2678</v>
      </c>
      <c r="G8" s="4" t="s">
        <v>2640</v>
      </c>
      <c r="H8" s="6">
        <v>0.2</v>
      </c>
    </row>
    <row r="9" spans="1:8" x14ac:dyDescent="0.25">
      <c r="A9">
        <v>5</v>
      </c>
      <c r="B9" t="s">
        <v>557</v>
      </c>
      <c r="C9" t="s">
        <v>2874</v>
      </c>
      <c r="D9" s="4">
        <v>1972</v>
      </c>
      <c r="E9" s="4" t="s">
        <v>1118</v>
      </c>
      <c r="F9" s="4" t="s">
        <v>2656</v>
      </c>
      <c r="G9" s="4" t="s">
        <v>2657</v>
      </c>
      <c r="H9" s="6">
        <v>0.2</v>
      </c>
    </row>
    <row r="10" spans="1:8" x14ac:dyDescent="0.25">
      <c r="A10">
        <v>6</v>
      </c>
      <c r="B10" t="s">
        <v>1119</v>
      </c>
      <c r="C10" t="s">
        <v>1120</v>
      </c>
      <c r="D10" s="4">
        <v>1964</v>
      </c>
      <c r="E10" s="4" t="s">
        <v>1121</v>
      </c>
      <c r="F10" s="4" t="s">
        <v>2656</v>
      </c>
      <c r="G10" s="4" t="s">
        <v>2640</v>
      </c>
      <c r="H10" s="6">
        <v>0.2</v>
      </c>
    </row>
    <row r="11" spans="1:8" x14ac:dyDescent="0.25">
      <c r="H11" s="6"/>
    </row>
    <row r="12" spans="1:8" x14ac:dyDescent="0.25">
      <c r="A12" t="s">
        <v>1122</v>
      </c>
      <c r="B12" s="2" t="s">
        <v>203</v>
      </c>
      <c r="C12" s="7">
        <v>3.1</v>
      </c>
      <c r="H12" s="6"/>
    </row>
    <row r="13" spans="1:8" x14ac:dyDescent="0.25">
      <c r="A13">
        <v>1</v>
      </c>
      <c r="B13" t="s">
        <v>1123</v>
      </c>
      <c r="C13" t="s">
        <v>737</v>
      </c>
      <c r="D13" s="4">
        <v>1972</v>
      </c>
      <c r="E13" s="4" t="s">
        <v>1124</v>
      </c>
      <c r="F13" s="4" t="s">
        <v>2656</v>
      </c>
      <c r="G13" s="4" t="s">
        <v>2657</v>
      </c>
      <c r="H13" s="6">
        <v>3.1</v>
      </c>
    </row>
    <row r="14" spans="1:8" x14ac:dyDescent="0.25">
      <c r="A14">
        <v>2</v>
      </c>
      <c r="B14" t="s">
        <v>1726</v>
      </c>
      <c r="C14" t="s">
        <v>4029</v>
      </c>
      <c r="D14" s="4">
        <v>1971</v>
      </c>
      <c r="E14" s="4" t="s">
        <v>1125</v>
      </c>
      <c r="F14" s="4" t="s">
        <v>2639</v>
      </c>
      <c r="G14" s="4" t="s">
        <v>2640</v>
      </c>
      <c r="H14" s="6">
        <v>3.1</v>
      </c>
    </row>
    <row r="15" spans="1:8" x14ac:dyDescent="0.25">
      <c r="A15">
        <v>3</v>
      </c>
      <c r="B15" t="s">
        <v>1126</v>
      </c>
      <c r="C15" s="17" t="s">
        <v>5923</v>
      </c>
      <c r="D15" s="4">
        <v>1969</v>
      </c>
      <c r="E15" s="4" t="s">
        <v>1128</v>
      </c>
      <c r="G15" s="4" t="s">
        <v>2640</v>
      </c>
      <c r="H15" s="6">
        <v>3.1</v>
      </c>
    </row>
    <row r="16" spans="1:8" x14ac:dyDescent="0.25">
      <c r="A16">
        <v>4</v>
      </c>
      <c r="B16" t="s">
        <v>1129</v>
      </c>
      <c r="C16" t="s">
        <v>2378</v>
      </c>
      <c r="D16" s="4">
        <v>1972</v>
      </c>
      <c r="E16" s="4" t="s">
        <v>1130</v>
      </c>
      <c r="G16" s="4" t="s">
        <v>2657</v>
      </c>
      <c r="H16" s="6">
        <v>3.1</v>
      </c>
    </row>
    <row r="17" spans="1:7" x14ac:dyDescent="0.25">
      <c r="F17" s="6"/>
    </row>
    <row r="18" spans="1:7" x14ac:dyDescent="0.25">
      <c r="A18" t="s">
        <v>347</v>
      </c>
      <c r="F18" s="6"/>
    </row>
    <row r="19" spans="1:7" x14ac:dyDescent="0.25">
      <c r="A19">
        <v>1</v>
      </c>
      <c r="B19" t="s">
        <v>1300</v>
      </c>
      <c r="C19" t="s">
        <v>682</v>
      </c>
      <c r="D19" s="4">
        <v>1970</v>
      </c>
      <c r="E19" s="4" t="s">
        <v>1131</v>
      </c>
      <c r="F19" s="6"/>
      <c r="G19" s="4" t="s">
        <v>2640</v>
      </c>
    </row>
    <row r="20" spans="1:7" x14ac:dyDescent="0.25">
      <c r="A20">
        <v>2</v>
      </c>
      <c r="B20" t="s">
        <v>1301</v>
      </c>
      <c r="C20" t="s">
        <v>1132</v>
      </c>
      <c r="D20" s="4">
        <v>1962</v>
      </c>
      <c r="E20" s="4" t="s">
        <v>1133</v>
      </c>
      <c r="F20" s="6"/>
      <c r="G20" s="4" t="s">
        <v>2640</v>
      </c>
    </row>
    <row r="21" spans="1:7" x14ac:dyDescent="0.25">
      <c r="A21">
        <v>3</v>
      </c>
      <c r="B21" t="s">
        <v>1134</v>
      </c>
      <c r="C21" t="s">
        <v>1132</v>
      </c>
      <c r="D21" s="4">
        <v>1962</v>
      </c>
      <c r="E21" s="4" t="s">
        <v>1135</v>
      </c>
      <c r="F21" s="6"/>
      <c r="G21" s="4" t="s">
        <v>2640</v>
      </c>
    </row>
    <row r="22" spans="1:7" x14ac:dyDescent="0.25">
      <c r="A22">
        <v>4</v>
      </c>
      <c r="B22" t="s">
        <v>1136</v>
      </c>
      <c r="C22" t="s">
        <v>3059</v>
      </c>
      <c r="D22" s="4">
        <v>1964</v>
      </c>
      <c r="E22" s="4" t="s">
        <v>1137</v>
      </c>
      <c r="F22" s="6" t="s">
        <v>2713</v>
      </c>
      <c r="G22" s="4" t="s">
        <v>2640</v>
      </c>
    </row>
    <row r="23" spans="1:7" x14ac:dyDescent="0.25">
      <c r="A23">
        <v>5</v>
      </c>
      <c r="B23" t="s">
        <v>1302</v>
      </c>
      <c r="C23" t="s">
        <v>1138</v>
      </c>
      <c r="D23" s="4">
        <v>1969</v>
      </c>
      <c r="E23" s="4" t="s">
        <v>1139</v>
      </c>
      <c r="F23" s="6"/>
      <c r="G23" s="4" t="s">
        <v>2640</v>
      </c>
    </row>
    <row r="24" spans="1:7" x14ac:dyDescent="0.25">
      <c r="A24">
        <v>6</v>
      </c>
      <c r="B24" t="s">
        <v>1140</v>
      </c>
      <c r="C24" t="s">
        <v>1132</v>
      </c>
      <c r="D24" s="4">
        <v>1967</v>
      </c>
      <c r="E24" s="4" t="s">
        <v>1141</v>
      </c>
      <c r="F24" s="6"/>
      <c r="G24" s="4" t="s">
        <v>2640</v>
      </c>
    </row>
    <row r="25" spans="1:7" x14ac:dyDescent="0.25">
      <c r="A25">
        <v>7</v>
      </c>
      <c r="B25" t="s">
        <v>1074</v>
      </c>
      <c r="C25" t="s">
        <v>1019</v>
      </c>
      <c r="D25" s="4">
        <v>1964</v>
      </c>
      <c r="E25" s="4" t="s">
        <v>1142</v>
      </c>
      <c r="F25" s="6"/>
      <c r="G25" s="4" t="s">
        <v>2640</v>
      </c>
    </row>
    <row r="26" spans="1:7" x14ac:dyDescent="0.25">
      <c r="A26">
        <v>8</v>
      </c>
      <c r="B26" t="s">
        <v>472</v>
      </c>
      <c r="C26" t="s">
        <v>2830</v>
      </c>
      <c r="D26" s="4">
        <v>1966</v>
      </c>
      <c r="E26" s="4" t="s">
        <v>1143</v>
      </c>
      <c r="F26" s="6" t="s">
        <v>2639</v>
      </c>
      <c r="G26" s="4" t="s">
        <v>2640</v>
      </c>
    </row>
    <row r="27" spans="1:7" x14ac:dyDescent="0.25">
      <c r="A27">
        <v>9</v>
      </c>
      <c r="B27" t="s">
        <v>1144</v>
      </c>
      <c r="C27" t="s">
        <v>151</v>
      </c>
      <c r="D27" s="4">
        <v>1968</v>
      </c>
      <c r="E27" s="4" t="s">
        <v>1145</v>
      </c>
      <c r="F27" s="6" t="s">
        <v>2771</v>
      </c>
      <c r="G27" s="4" t="s">
        <v>2640</v>
      </c>
    </row>
    <row r="28" spans="1:7" x14ac:dyDescent="0.25">
      <c r="A28">
        <v>10</v>
      </c>
      <c r="B28" t="s">
        <v>1146</v>
      </c>
      <c r="C28" t="s">
        <v>231</v>
      </c>
      <c r="D28" s="4">
        <v>1970</v>
      </c>
      <c r="E28" s="4" t="s">
        <v>1147</v>
      </c>
      <c r="F28" s="6" t="s">
        <v>2672</v>
      </c>
      <c r="G28" s="4" t="s">
        <v>2640</v>
      </c>
    </row>
    <row r="29" spans="1:7" x14ac:dyDescent="0.25">
      <c r="A29">
        <v>11</v>
      </c>
      <c r="B29" t="s">
        <v>1148</v>
      </c>
      <c r="C29" t="s">
        <v>5390</v>
      </c>
      <c r="D29" s="4">
        <v>1968</v>
      </c>
      <c r="E29" s="4" t="s">
        <v>1149</v>
      </c>
      <c r="F29" s="6" t="s">
        <v>2771</v>
      </c>
      <c r="G29" s="4" t="s">
        <v>2640</v>
      </c>
    </row>
    <row r="30" spans="1:7" x14ac:dyDescent="0.25">
      <c r="A30">
        <v>12</v>
      </c>
      <c r="B30" t="s">
        <v>148</v>
      </c>
      <c r="C30" t="s">
        <v>1120</v>
      </c>
      <c r="D30" s="4">
        <v>1967</v>
      </c>
      <c r="E30" s="4" t="s">
        <v>1150</v>
      </c>
      <c r="F30" s="6" t="s">
        <v>2656</v>
      </c>
      <c r="G30" s="4" t="s">
        <v>2640</v>
      </c>
    </row>
    <row r="31" spans="1:7" x14ac:dyDescent="0.25">
      <c r="F31" s="6"/>
    </row>
    <row r="32" spans="1:7" x14ac:dyDescent="0.25">
      <c r="A32" t="s">
        <v>348</v>
      </c>
      <c r="F32" s="6"/>
    </row>
    <row r="33" spans="1:7" x14ac:dyDescent="0.25">
      <c r="A33">
        <v>1</v>
      </c>
      <c r="B33" t="s">
        <v>1151</v>
      </c>
      <c r="C33" t="s">
        <v>231</v>
      </c>
      <c r="D33" s="4">
        <v>1970</v>
      </c>
      <c r="E33" s="4" t="s">
        <v>1152</v>
      </c>
      <c r="F33" s="6" t="s">
        <v>2672</v>
      </c>
      <c r="G33" s="4" t="s">
        <v>2640</v>
      </c>
    </row>
    <row r="34" spans="1:7" x14ac:dyDescent="0.25">
      <c r="A34">
        <v>2</v>
      </c>
      <c r="B34" t="s">
        <v>1153</v>
      </c>
      <c r="C34" s="28" t="s">
        <v>5391</v>
      </c>
      <c r="D34" s="4">
        <v>1973</v>
      </c>
      <c r="E34" s="4" t="s">
        <v>729</v>
      </c>
      <c r="F34" s="6" t="s">
        <v>2656</v>
      </c>
      <c r="G34" s="4" t="s">
        <v>2657</v>
      </c>
    </row>
    <row r="35" spans="1:7" x14ac:dyDescent="0.25">
      <c r="A35">
        <v>3</v>
      </c>
      <c r="B35" t="s">
        <v>1154</v>
      </c>
      <c r="C35" t="s">
        <v>1155</v>
      </c>
      <c r="D35" s="16"/>
      <c r="E35" s="4" t="s">
        <v>1156</v>
      </c>
      <c r="F35" s="6" t="s">
        <v>2656</v>
      </c>
    </row>
    <row r="36" spans="1:7" x14ac:dyDescent="0.25">
      <c r="F36" s="6"/>
    </row>
    <row r="37" spans="1:7" x14ac:dyDescent="0.25">
      <c r="A37" t="s">
        <v>0</v>
      </c>
      <c r="F37" s="6"/>
    </row>
    <row r="38" spans="1:7" x14ac:dyDescent="0.25">
      <c r="A38">
        <v>1</v>
      </c>
      <c r="B38" t="s">
        <v>1157</v>
      </c>
      <c r="C38" t="s">
        <v>682</v>
      </c>
      <c r="D38" s="4">
        <v>1971</v>
      </c>
      <c r="E38" s="4" t="s">
        <v>1158</v>
      </c>
      <c r="F38" s="6"/>
      <c r="G38" s="4" t="s">
        <v>2640</v>
      </c>
    </row>
    <row r="39" spans="1:7" x14ac:dyDescent="0.25">
      <c r="A39">
        <v>2</v>
      </c>
      <c r="B39" t="s">
        <v>1159</v>
      </c>
      <c r="C39" t="s">
        <v>1120</v>
      </c>
      <c r="D39" s="4">
        <v>1971</v>
      </c>
      <c r="E39" s="4" t="s">
        <v>1160</v>
      </c>
      <c r="F39" s="6" t="s">
        <v>2656</v>
      </c>
      <c r="G39" s="4" t="s">
        <v>2640</v>
      </c>
    </row>
    <row r="40" spans="1:7" x14ac:dyDescent="0.25">
      <c r="A40">
        <v>3</v>
      </c>
      <c r="B40" t="s">
        <v>1303</v>
      </c>
      <c r="C40" t="s">
        <v>1111</v>
      </c>
      <c r="D40" s="4">
        <v>1968</v>
      </c>
      <c r="E40" s="4" t="s">
        <v>637</v>
      </c>
      <c r="F40" s="6"/>
      <c r="G40" s="4" t="s">
        <v>2640</v>
      </c>
    </row>
    <row r="41" spans="1:7" x14ac:dyDescent="0.25">
      <c r="A41">
        <v>4</v>
      </c>
      <c r="B41" t="s">
        <v>681</v>
      </c>
      <c r="C41" t="s">
        <v>1161</v>
      </c>
      <c r="D41" s="4">
        <v>1968</v>
      </c>
      <c r="E41" s="4" t="s">
        <v>1162</v>
      </c>
      <c r="F41" s="6" t="s">
        <v>2656</v>
      </c>
      <c r="G41" s="4" t="s">
        <v>2640</v>
      </c>
    </row>
    <row r="42" spans="1:7" x14ac:dyDescent="0.25">
      <c r="A42">
        <v>5</v>
      </c>
      <c r="B42" t="s">
        <v>1163</v>
      </c>
      <c r="C42" t="s">
        <v>1164</v>
      </c>
      <c r="D42" s="4">
        <v>1965</v>
      </c>
      <c r="E42" s="4" t="s">
        <v>1165</v>
      </c>
      <c r="F42" s="6"/>
      <c r="G42" s="4" t="s">
        <v>2640</v>
      </c>
    </row>
    <row r="43" spans="1:7" x14ac:dyDescent="0.25">
      <c r="A43">
        <v>6</v>
      </c>
      <c r="B43" t="s">
        <v>1166</v>
      </c>
      <c r="C43" t="s">
        <v>1138</v>
      </c>
      <c r="D43" s="4">
        <v>1966</v>
      </c>
      <c r="E43" s="4" t="s">
        <v>1167</v>
      </c>
      <c r="F43" s="6"/>
      <c r="G43" s="4" t="s">
        <v>2640</v>
      </c>
    </row>
    <row r="44" spans="1:7" x14ac:dyDescent="0.25">
      <c r="A44">
        <v>7</v>
      </c>
      <c r="B44" t="s">
        <v>1304</v>
      </c>
      <c r="C44" t="s">
        <v>1168</v>
      </c>
      <c r="D44" s="4">
        <v>1966</v>
      </c>
      <c r="E44" s="4" t="s">
        <v>1169</v>
      </c>
      <c r="F44" s="6"/>
      <c r="G44" s="4" t="s">
        <v>2640</v>
      </c>
    </row>
    <row r="45" spans="1:7" x14ac:dyDescent="0.25">
      <c r="A45">
        <v>8</v>
      </c>
      <c r="B45" t="s">
        <v>2762</v>
      </c>
      <c r="C45" t="s">
        <v>3794</v>
      </c>
      <c r="D45" s="4">
        <v>1970</v>
      </c>
      <c r="E45" s="4" t="s">
        <v>1170</v>
      </c>
      <c r="F45" s="6" t="s">
        <v>2639</v>
      </c>
      <c r="G45" s="4" t="s">
        <v>2640</v>
      </c>
    </row>
    <row r="46" spans="1:7" x14ac:dyDescent="0.25">
      <c r="A46">
        <v>9</v>
      </c>
      <c r="B46" t="s">
        <v>152</v>
      </c>
      <c r="C46" t="s">
        <v>3004</v>
      </c>
      <c r="D46" s="4">
        <v>1962</v>
      </c>
      <c r="E46" s="4" t="s">
        <v>1171</v>
      </c>
      <c r="F46" s="6" t="s">
        <v>2856</v>
      </c>
      <c r="G46" s="4" t="s">
        <v>2640</v>
      </c>
    </row>
    <row r="47" spans="1:7" x14ac:dyDescent="0.25">
      <c r="A47">
        <v>10</v>
      </c>
      <c r="B47" t="s">
        <v>1095</v>
      </c>
      <c r="C47" t="s">
        <v>5513</v>
      </c>
      <c r="D47" s="4">
        <v>1968</v>
      </c>
      <c r="E47" s="4" t="s">
        <v>1172</v>
      </c>
      <c r="F47" s="6" t="s">
        <v>2942</v>
      </c>
      <c r="G47" s="4" t="s">
        <v>2640</v>
      </c>
    </row>
    <row r="48" spans="1:7" x14ac:dyDescent="0.25">
      <c r="A48">
        <v>11</v>
      </c>
      <c r="B48" t="s">
        <v>1173</v>
      </c>
      <c r="C48" t="s">
        <v>1</v>
      </c>
      <c r="D48" s="4">
        <v>1961</v>
      </c>
      <c r="E48" s="4" t="s">
        <v>1174</v>
      </c>
      <c r="F48" s="6" t="s">
        <v>2639</v>
      </c>
      <c r="G48" s="4" t="s">
        <v>2640</v>
      </c>
    </row>
    <row r="49" spans="1:7" x14ac:dyDescent="0.25">
      <c r="A49">
        <v>12</v>
      </c>
      <c r="B49" t="s">
        <v>1175</v>
      </c>
      <c r="C49" t="s">
        <v>629</v>
      </c>
      <c r="D49" s="4">
        <v>1963</v>
      </c>
      <c r="E49" s="4" t="s">
        <v>1176</v>
      </c>
      <c r="F49" s="6" t="s">
        <v>2745</v>
      </c>
      <c r="G49" s="4" t="s">
        <v>2640</v>
      </c>
    </row>
    <row r="50" spans="1:7" x14ac:dyDescent="0.25">
      <c r="A50">
        <v>13</v>
      </c>
      <c r="B50" t="s">
        <v>1177</v>
      </c>
      <c r="C50" t="s">
        <v>41</v>
      </c>
      <c r="D50" s="4">
        <v>1966</v>
      </c>
      <c r="E50" s="4" t="s">
        <v>283</v>
      </c>
      <c r="F50" s="6" t="s">
        <v>2639</v>
      </c>
      <c r="G50" s="4" t="s">
        <v>2640</v>
      </c>
    </row>
    <row r="51" spans="1:7" x14ac:dyDescent="0.25">
      <c r="A51">
        <v>14</v>
      </c>
      <c r="B51" t="s">
        <v>5392</v>
      </c>
      <c r="C51" t="s">
        <v>5473</v>
      </c>
      <c r="D51" s="4">
        <v>1971</v>
      </c>
      <c r="E51" s="4" t="s">
        <v>1178</v>
      </c>
      <c r="F51" s="6" t="s">
        <v>2942</v>
      </c>
      <c r="G51" s="4" t="s">
        <v>2640</v>
      </c>
    </row>
    <row r="52" spans="1:7" x14ac:dyDescent="0.25">
      <c r="A52">
        <v>15</v>
      </c>
      <c r="B52" t="s">
        <v>477</v>
      </c>
      <c r="C52" t="s">
        <v>353</v>
      </c>
      <c r="D52" s="4">
        <v>1963</v>
      </c>
      <c r="E52" s="4" t="s">
        <v>1179</v>
      </c>
      <c r="F52" s="6" t="s">
        <v>2672</v>
      </c>
      <c r="G52" s="4" t="s">
        <v>2640</v>
      </c>
    </row>
    <row r="53" spans="1:7" x14ac:dyDescent="0.25">
      <c r="A53">
        <v>16</v>
      </c>
      <c r="B53" t="s">
        <v>1180</v>
      </c>
      <c r="C53" t="s">
        <v>629</v>
      </c>
      <c r="D53" s="4">
        <v>1966</v>
      </c>
      <c r="E53" s="4" t="s">
        <v>1181</v>
      </c>
      <c r="F53" s="6" t="s">
        <v>2745</v>
      </c>
      <c r="G53" s="4" t="s">
        <v>2640</v>
      </c>
    </row>
    <row r="54" spans="1:7" x14ac:dyDescent="0.25">
      <c r="F54" s="6"/>
    </row>
    <row r="55" spans="1:7" x14ac:dyDescent="0.25">
      <c r="A55" t="s">
        <v>1182</v>
      </c>
    </row>
    <row r="56" spans="1:7" s="4" customFormat="1" x14ac:dyDescent="0.25">
      <c r="A56">
        <v>1</v>
      </c>
      <c r="B56" t="s">
        <v>1305</v>
      </c>
      <c r="C56" t="s">
        <v>1183</v>
      </c>
      <c r="D56" s="4">
        <v>1972</v>
      </c>
      <c r="E56" s="4" t="s">
        <v>1184</v>
      </c>
      <c r="G56" s="4" t="s">
        <v>2657</v>
      </c>
    </row>
    <row r="57" spans="1:7" s="4" customFormat="1" x14ac:dyDescent="0.25">
      <c r="A57">
        <v>2</v>
      </c>
      <c r="B57" t="s">
        <v>1185</v>
      </c>
      <c r="C57" t="s">
        <v>1132</v>
      </c>
      <c r="D57" s="4">
        <v>1969</v>
      </c>
      <c r="E57" s="4" t="s">
        <v>1186</v>
      </c>
      <c r="G57" s="4" t="s">
        <v>2640</v>
      </c>
    </row>
    <row r="58" spans="1:7" s="4" customFormat="1" x14ac:dyDescent="0.25">
      <c r="A58">
        <v>3</v>
      </c>
      <c r="B58" t="s">
        <v>1306</v>
      </c>
      <c r="C58" t="s">
        <v>1132</v>
      </c>
      <c r="D58" s="4">
        <v>1969</v>
      </c>
      <c r="E58" s="4" t="s">
        <v>1187</v>
      </c>
      <c r="G58" s="4" t="s">
        <v>2640</v>
      </c>
    </row>
    <row r="59" spans="1:7" s="4" customFormat="1" x14ac:dyDescent="0.25">
      <c r="A59">
        <v>4</v>
      </c>
      <c r="B59" t="s">
        <v>1307</v>
      </c>
      <c r="C59" t="s">
        <v>1132</v>
      </c>
      <c r="D59" s="4">
        <v>1965</v>
      </c>
      <c r="E59" s="4" t="s">
        <v>1188</v>
      </c>
      <c r="G59" s="4" t="s">
        <v>2640</v>
      </c>
    </row>
    <row r="60" spans="1:7" s="4" customFormat="1" x14ac:dyDescent="0.25">
      <c r="A60">
        <v>5</v>
      </c>
      <c r="B60" t="s">
        <v>1189</v>
      </c>
      <c r="C60" t="s">
        <v>1190</v>
      </c>
      <c r="D60" s="4">
        <v>1965</v>
      </c>
      <c r="E60" s="4" t="s">
        <v>1191</v>
      </c>
      <c r="G60" s="4" t="s">
        <v>2640</v>
      </c>
    </row>
    <row r="61" spans="1:7" s="4" customFormat="1" x14ac:dyDescent="0.25">
      <c r="A61">
        <v>6</v>
      </c>
      <c r="B61" t="s">
        <v>800</v>
      </c>
      <c r="C61" s="17" t="s">
        <v>5393</v>
      </c>
      <c r="D61" s="4">
        <v>1960</v>
      </c>
      <c r="E61" s="4" t="s">
        <v>1192</v>
      </c>
      <c r="F61" s="4" t="s">
        <v>2656</v>
      </c>
      <c r="G61" s="4" t="s">
        <v>2640</v>
      </c>
    </row>
    <row r="62" spans="1:7" s="4" customFormat="1" x14ac:dyDescent="0.25">
      <c r="A62">
        <v>7</v>
      </c>
      <c r="B62" t="s">
        <v>875</v>
      </c>
      <c r="C62" t="s">
        <v>1120</v>
      </c>
      <c r="D62" s="4">
        <v>1970</v>
      </c>
      <c r="E62" s="4" t="s">
        <v>1193</v>
      </c>
      <c r="F62" s="4" t="s">
        <v>2656</v>
      </c>
      <c r="G62" s="4" t="s">
        <v>2640</v>
      </c>
    </row>
    <row r="64" spans="1:7" x14ac:dyDescent="0.25">
      <c r="A64" t="s">
        <v>602</v>
      </c>
      <c r="B64" s="2" t="s">
        <v>203</v>
      </c>
      <c r="C64" s="7" t="s">
        <v>286</v>
      </c>
      <c r="F64" s="6"/>
    </row>
    <row r="65" spans="1:7" x14ac:dyDescent="0.25">
      <c r="A65">
        <v>1</v>
      </c>
      <c r="B65" t="s">
        <v>1194</v>
      </c>
      <c r="C65" t="s">
        <v>1195</v>
      </c>
      <c r="D65" s="4">
        <v>1969</v>
      </c>
      <c r="E65" s="4" t="s">
        <v>1196</v>
      </c>
      <c r="F65" s="6"/>
      <c r="G65" s="4" t="s">
        <v>2640</v>
      </c>
    </row>
    <row r="66" spans="1:7" x14ac:dyDescent="0.25">
      <c r="A66">
        <v>2</v>
      </c>
      <c r="B66" t="s">
        <v>1308</v>
      </c>
      <c r="C66" t="s">
        <v>333</v>
      </c>
      <c r="D66" s="4">
        <v>1966</v>
      </c>
      <c r="E66" s="4" t="s">
        <v>1197</v>
      </c>
      <c r="F66" s="6"/>
      <c r="G66" s="4" t="s">
        <v>2640</v>
      </c>
    </row>
    <row r="67" spans="1:7" x14ac:dyDescent="0.25">
      <c r="A67">
        <v>3</v>
      </c>
      <c r="B67" t="s">
        <v>1309</v>
      </c>
      <c r="C67" t="s">
        <v>333</v>
      </c>
      <c r="D67" s="4">
        <v>1971</v>
      </c>
      <c r="E67" s="4" t="s">
        <v>1198</v>
      </c>
      <c r="F67" s="6"/>
      <c r="G67" s="4" t="s">
        <v>2640</v>
      </c>
    </row>
    <row r="68" spans="1:7" x14ac:dyDescent="0.25">
      <c r="A68">
        <v>4</v>
      </c>
      <c r="B68" t="s">
        <v>1199</v>
      </c>
      <c r="C68" t="s">
        <v>1432</v>
      </c>
      <c r="D68" s="4">
        <v>1969</v>
      </c>
      <c r="E68" s="4" t="s">
        <v>1200</v>
      </c>
      <c r="F68" s="6" t="s">
        <v>2639</v>
      </c>
      <c r="G68" s="4" t="s">
        <v>2640</v>
      </c>
    </row>
    <row r="69" spans="1:7" x14ac:dyDescent="0.25">
      <c r="A69">
        <v>5</v>
      </c>
      <c r="B69" t="s">
        <v>1201</v>
      </c>
      <c r="C69" t="s">
        <v>45</v>
      </c>
      <c r="D69" s="4">
        <v>1964</v>
      </c>
      <c r="E69" s="4" t="s">
        <v>1202</v>
      </c>
      <c r="F69" s="6" t="s">
        <v>2656</v>
      </c>
      <c r="G69" s="4" t="s">
        <v>2640</v>
      </c>
    </row>
    <row r="70" spans="1:7" x14ac:dyDescent="0.25">
      <c r="A70">
        <v>6</v>
      </c>
      <c r="B70" t="s">
        <v>1203</v>
      </c>
      <c r="C70" t="s">
        <v>1019</v>
      </c>
      <c r="D70" s="4">
        <v>1969</v>
      </c>
      <c r="E70" s="4" t="s">
        <v>1205</v>
      </c>
      <c r="F70" s="6"/>
      <c r="G70" s="4" t="s">
        <v>2640</v>
      </c>
    </row>
    <row r="71" spans="1:7" x14ac:dyDescent="0.25">
      <c r="A71">
        <v>7</v>
      </c>
      <c r="B71" t="s">
        <v>1206</v>
      </c>
      <c r="C71" t="s">
        <v>556</v>
      </c>
      <c r="D71" s="4">
        <v>1969</v>
      </c>
      <c r="E71" s="4" t="s">
        <v>1204</v>
      </c>
      <c r="F71" s="6" t="s">
        <v>2639</v>
      </c>
      <c r="G71" s="4" t="s">
        <v>2640</v>
      </c>
    </row>
    <row r="72" spans="1:7" x14ac:dyDescent="0.25">
      <c r="A72">
        <v>8</v>
      </c>
      <c r="B72" t="s">
        <v>1207</v>
      </c>
      <c r="C72" t="s">
        <v>1270</v>
      </c>
      <c r="D72" s="4">
        <v>1969</v>
      </c>
      <c r="E72" s="4" t="s">
        <v>1208</v>
      </c>
      <c r="F72" s="6" t="s">
        <v>2639</v>
      </c>
      <c r="G72" s="4" t="s">
        <v>2640</v>
      </c>
    </row>
    <row r="73" spans="1:7" x14ac:dyDescent="0.25">
      <c r="F73" s="6"/>
    </row>
    <row r="74" spans="1:7" x14ac:dyDescent="0.25">
      <c r="A74" t="s">
        <v>603</v>
      </c>
      <c r="F74" s="6"/>
    </row>
    <row r="75" spans="1:7" x14ac:dyDescent="0.25">
      <c r="A75">
        <v>1</v>
      </c>
      <c r="B75" t="s">
        <v>1209</v>
      </c>
      <c r="C75" t="s">
        <v>3004</v>
      </c>
      <c r="D75" s="4">
        <v>1966</v>
      </c>
      <c r="E75" s="4" t="s">
        <v>1210</v>
      </c>
      <c r="F75" s="6" t="s">
        <v>2856</v>
      </c>
      <c r="G75" s="4" t="s">
        <v>2640</v>
      </c>
    </row>
    <row r="76" spans="1:7" x14ac:dyDescent="0.25">
      <c r="A76">
        <v>2</v>
      </c>
      <c r="B76" t="s">
        <v>1211</v>
      </c>
      <c r="C76" t="s">
        <v>929</v>
      </c>
      <c r="D76" s="4">
        <v>1970</v>
      </c>
      <c r="E76" s="4" t="s">
        <v>1212</v>
      </c>
      <c r="F76" s="6" t="s">
        <v>2691</v>
      </c>
      <c r="G76" s="4" t="s">
        <v>2640</v>
      </c>
    </row>
    <row r="77" spans="1:7" x14ac:dyDescent="0.25">
      <c r="A77">
        <v>3</v>
      </c>
      <c r="B77" t="s">
        <v>1213</v>
      </c>
      <c r="C77" t="s">
        <v>822</v>
      </c>
      <c r="D77" s="4">
        <v>1967</v>
      </c>
      <c r="E77" s="4" t="s">
        <v>1214</v>
      </c>
      <c r="F77" s="6" t="s">
        <v>2868</v>
      </c>
      <c r="G77" s="4" t="s">
        <v>2640</v>
      </c>
    </row>
    <row r="78" spans="1:7" x14ac:dyDescent="0.25">
      <c r="A78">
        <v>4</v>
      </c>
      <c r="B78" t="s">
        <v>1215</v>
      </c>
      <c r="C78" t="s">
        <v>556</v>
      </c>
      <c r="D78" s="4">
        <v>1967</v>
      </c>
      <c r="E78" s="4" t="s">
        <v>1216</v>
      </c>
      <c r="F78" s="6" t="s">
        <v>2639</v>
      </c>
      <c r="G78" s="4" t="s">
        <v>2640</v>
      </c>
    </row>
    <row r="79" spans="1:7" x14ac:dyDescent="0.25">
      <c r="A79">
        <v>5</v>
      </c>
      <c r="B79" t="s">
        <v>1217</v>
      </c>
      <c r="C79" t="s">
        <v>1440</v>
      </c>
      <c r="D79" s="4">
        <v>1971</v>
      </c>
      <c r="E79" s="4" t="s">
        <v>1218</v>
      </c>
      <c r="F79" s="6" t="s">
        <v>2868</v>
      </c>
      <c r="G79" s="4" t="s">
        <v>2640</v>
      </c>
    </row>
    <row r="80" spans="1:7" x14ac:dyDescent="0.25">
      <c r="A80">
        <v>6</v>
      </c>
      <c r="B80" t="s">
        <v>1219</v>
      </c>
      <c r="C80" t="s">
        <v>1120</v>
      </c>
      <c r="D80" s="4">
        <v>1973</v>
      </c>
      <c r="E80" s="4" t="s">
        <v>1220</v>
      </c>
      <c r="F80" s="6" t="s">
        <v>2656</v>
      </c>
      <c r="G80" s="4" t="s">
        <v>2657</v>
      </c>
    </row>
    <row r="81" spans="1:8" x14ac:dyDescent="0.25">
      <c r="A81">
        <v>7</v>
      </c>
      <c r="B81" t="s">
        <v>1221</v>
      </c>
      <c r="C81" t="s">
        <v>1120</v>
      </c>
      <c r="E81" s="4" t="s">
        <v>1222</v>
      </c>
      <c r="F81" s="6" t="s">
        <v>2656</v>
      </c>
    </row>
    <row r="82" spans="1:8" x14ac:dyDescent="0.25">
      <c r="F82" s="6"/>
    </row>
    <row r="83" spans="1:8" x14ac:dyDescent="0.25">
      <c r="A83" t="s">
        <v>89</v>
      </c>
      <c r="F83" s="6"/>
    </row>
    <row r="84" spans="1:8" x14ac:dyDescent="0.25">
      <c r="A84">
        <v>1</v>
      </c>
      <c r="B84" t="s">
        <v>1223</v>
      </c>
      <c r="C84" t="s">
        <v>1224</v>
      </c>
      <c r="D84" s="4">
        <v>1969</v>
      </c>
      <c r="E84" s="5">
        <v>5.55</v>
      </c>
      <c r="F84" s="6"/>
      <c r="G84" s="4" t="s">
        <v>2640</v>
      </c>
    </row>
    <row r="85" spans="1:8" x14ac:dyDescent="0.25">
      <c r="A85">
        <v>2</v>
      </c>
      <c r="B85" t="s">
        <v>2787</v>
      </c>
      <c r="C85" t="s">
        <v>1</v>
      </c>
      <c r="D85" s="4">
        <v>1973</v>
      </c>
      <c r="E85" s="5">
        <v>5.4</v>
      </c>
      <c r="F85" s="6" t="s">
        <v>2639</v>
      </c>
      <c r="G85" s="4" t="s">
        <v>2657</v>
      </c>
    </row>
    <row r="86" spans="1:8" x14ac:dyDescent="0.25">
      <c r="A86">
        <v>3</v>
      </c>
      <c r="B86" t="s">
        <v>1225</v>
      </c>
      <c r="C86" t="s">
        <v>1226</v>
      </c>
      <c r="D86" s="4">
        <v>1970</v>
      </c>
      <c r="E86" s="5">
        <v>5.2</v>
      </c>
      <c r="F86" s="6" t="s">
        <v>2781</v>
      </c>
      <c r="G86" s="4" t="s">
        <v>2640</v>
      </c>
    </row>
    <row r="87" spans="1:8" x14ac:dyDescent="0.25">
      <c r="A87">
        <v>4</v>
      </c>
      <c r="B87" t="s">
        <v>1227</v>
      </c>
      <c r="C87" t="s">
        <v>505</v>
      </c>
      <c r="D87" s="4">
        <v>1975</v>
      </c>
      <c r="E87" s="5">
        <v>5.2</v>
      </c>
      <c r="F87" s="6" t="s">
        <v>2691</v>
      </c>
      <c r="G87" s="4" t="s">
        <v>2760</v>
      </c>
    </row>
    <row r="88" spans="1:8" x14ac:dyDescent="0.25">
      <c r="A88">
        <v>5</v>
      </c>
      <c r="B88" t="s">
        <v>1064</v>
      </c>
      <c r="C88" t="s">
        <v>1120</v>
      </c>
      <c r="D88" s="4">
        <v>1971</v>
      </c>
      <c r="E88" s="5">
        <v>5.0999999999999996</v>
      </c>
      <c r="F88" s="6" t="s">
        <v>2656</v>
      </c>
      <c r="G88" s="4" t="s">
        <v>2640</v>
      </c>
    </row>
    <row r="89" spans="1:8" x14ac:dyDescent="0.25">
      <c r="A89">
        <v>6</v>
      </c>
      <c r="B89" t="s">
        <v>1228</v>
      </c>
      <c r="C89" t="s">
        <v>505</v>
      </c>
      <c r="D89" s="4">
        <v>1975</v>
      </c>
      <c r="E89" s="5">
        <v>5</v>
      </c>
      <c r="F89" s="6" t="s">
        <v>2691</v>
      </c>
      <c r="G89" s="4" t="s">
        <v>2760</v>
      </c>
    </row>
    <row r="90" spans="1:8" x14ac:dyDescent="0.25">
      <c r="A90">
        <v>7</v>
      </c>
      <c r="B90" t="s">
        <v>1229</v>
      </c>
      <c r="C90" t="s">
        <v>1067</v>
      </c>
      <c r="D90" s="4">
        <v>1974</v>
      </c>
      <c r="E90" s="5">
        <v>5</v>
      </c>
      <c r="F90" s="6" t="s">
        <v>2639</v>
      </c>
      <c r="G90" s="4" t="s">
        <v>2760</v>
      </c>
    </row>
    <row r="91" spans="1:8" x14ac:dyDescent="0.25">
      <c r="A91">
        <v>8</v>
      </c>
      <c r="B91" t="s">
        <v>1230</v>
      </c>
      <c r="C91" t="s">
        <v>2855</v>
      </c>
      <c r="D91" s="4">
        <v>1969</v>
      </c>
      <c r="E91" s="5">
        <v>4.9000000000000004</v>
      </c>
      <c r="F91" s="6" t="s">
        <v>2856</v>
      </c>
      <c r="G91" s="4" t="s">
        <v>2640</v>
      </c>
    </row>
    <row r="92" spans="1:8" x14ac:dyDescent="0.25">
      <c r="A92">
        <v>9</v>
      </c>
      <c r="B92" t="s">
        <v>63</v>
      </c>
      <c r="C92" t="s">
        <v>1120</v>
      </c>
      <c r="D92" s="4">
        <v>1962</v>
      </c>
      <c r="E92" s="5">
        <v>4.8</v>
      </c>
      <c r="F92" s="6" t="s">
        <v>2656</v>
      </c>
      <c r="G92" s="4" t="s">
        <v>2640</v>
      </c>
    </row>
    <row r="93" spans="1:8" x14ac:dyDescent="0.25">
      <c r="B93" t="s">
        <v>1231</v>
      </c>
      <c r="C93" t="s">
        <v>1226</v>
      </c>
      <c r="D93" s="4">
        <v>1970</v>
      </c>
      <c r="E93" s="5" t="s">
        <v>92</v>
      </c>
      <c r="F93" s="6" t="s">
        <v>2781</v>
      </c>
      <c r="G93" s="4" t="s">
        <v>2640</v>
      </c>
    </row>
    <row r="94" spans="1:8" x14ac:dyDescent="0.25">
      <c r="F94" s="6"/>
    </row>
    <row r="95" spans="1:8" x14ac:dyDescent="0.25">
      <c r="A95" t="s">
        <v>28</v>
      </c>
    </row>
    <row r="96" spans="1:8" x14ac:dyDescent="0.25">
      <c r="A96">
        <v>1</v>
      </c>
      <c r="B96" t="s">
        <v>1292</v>
      </c>
      <c r="C96" t="s">
        <v>1111</v>
      </c>
      <c r="D96" s="4">
        <v>1970</v>
      </c>
      <c r="E96" s="5">
        <v>17.309999999999999</v>
      </c>
      <c r="G96" s="4" t="s">
        <v>2640</v>
      </c>
      <c r="H96" s="6">
        <v>1.1000000000000001</v>
      </c>
    </row>
    <row r="97" spans="1:8" x14ac:dyDescent="0.25">
      <c r="A97">
        <v>2</v>
      </c>
      <c r="B97" t="s">
        <v>87</v>
      </c>
      <c r="C97" t="s">
        <v>156</v>
      </c>
      <c r="D97" s="4">
        <v>1969</v>
      </c>
      <c r="E97" s="5">
        <v>17.05</v>
      </c>
      <c r="F97" s="4" t="s">
        <v>2639</v>
      </c>
      <c r="G97" s="4" t="s">
        <v>2640</v>
      </c>
      <c r="H97" s="6">
        <v>0.8</v>
      </c>
    </row>
    <row r="98" spans="1:8" x14ac:dyDescent="0.25">
      <c r="A98">
        <v>3</v>
      </c>
      <c r="B98" t="s">
        <v>277</v>
      </c>
      <c r="C98" t="s">
        <v>276</v>
      </c>
      <c r="D98" s="4">
        <v>1965</v>
      </c>
      <c r="E98" s="5">
        <v>17.03</v>
      </c>
      <c r="F98" s="4" t="s">
        <v>2771</v>
      </c>
      <c r="G98" s="4" t="s">
        <v>2640</v>
      </c>
      <c r="H98" s="6">
        <v>1.6</v>
      </c>
    </row>
    <row r="99" spans="1:8" x14ac:dyDescent="0.25">
      <c r="A99">
        <v>4</v>
      </c>
      <c r="B99" t="s">
        <v>1293</v>
      </c>
      <c r="C99" t="s">
        <v>1111</v>
      </c>
      <c r="D99" s="4">
        <v>1968</v>
      </c>
      <c r="E99" s="5">
        <v>17.010000000000002</v>
      </c>
      <c r="G99" s="4" t="s">
        <v>2640</v>
      </c>
      <c r="H99" s="6">
        <v>1</v>
      </c>
    </row>
    <row r="100" spans="1:8" x14ac:dyDescent="0.25">
      <c r="A100">
        <v>5</v>
      </c>
      <c r="B100" t="s">
        <v>88</v>
      </c>
      <c r="C100" t="s">
        <v>2830</v>
      </c>
      <c r="D100" s="4">
        <v>1966</v>
      </c>
      <c r="E100" s="5">
        <v>16.399999999999999</v>
      </c>
      <c r="F100" s="4" t="s">
        <v>2639</v>
      </c>
      <c r="G100" s="4" t="s">
        <v>2640</v>
      </c>
      <c r="H100" s="6">
        <v>1.7</v>
      </c>
    </row>
    <row r="101" spans="1:8" x14ac:dyDescent="0.25">
      <c r="A101">
        <v>6</v>
      </c>
      <c r="B101" t="s">
        <v>1294</v>
      </c>
      <c r="C101" t="s">
        <v>1019</v>
      </c>
      <c r="D101" s="4">
        <v>1961</v>
      </c>
      <c r="E101" s="5">
        <v>16.2</v>
      </c>
      <c r="G101" s="4" t="s">
        <v>2640</v>
      </c>
      <c r="H101" s="6">
        <v>1.3</v>
      </c>
    </row>
    <row r="102" spans="1:8" x14ac:dyDescent="0.25">
      <c r="A102">
        <v>7</v>
      </c>
      <c r="B102" t="s">
        <v>1103</v>
      </c>
      <c r="C102" t="s">
        <v>1432</v>
      </c>
      <c r="D102" s="4">
        <v>1968</v>
      </c>
      <c r="E102" s="5">
        <v>15.93</v>
      </c>
      <c r="F102" s="4" t="s">
        <v>2639</v>
      </c>
      <c r="G102" s="4" t="s">
        <v>2640</v>
      </c>
      <c r="H102" s="6">
        <v>0.4</v>
      </c>
    </row>
    <row r="103" spans="1:8" x14ac:dyDescent="0.25">
      <c r="A103">
        <v>8</v>
      </c>
      <c r="B103" t="s">
        <v>245</v>
      </c>
      <c r="C103" t="s">
        <v>30</v>
      </c>
      <c r="D103" s="4">
        <v>1964</v>
      </c>
      <c r="E103" s="5">
        <v>15.66</v>
      </c>
      <c r="F103" s="4" t="s">
        <v>2639</v>
      </c>
      <c r="G103" s="4" t="s">
        <v>2640</v>
      </c>
      <c r="H103" s="6">
        <v>1.6</v>
      </c>
    </row>
    <row r="104" spans="1:8" x14ac:dyDescent="0.25">
      <c r="A104">
        <v>9</v>
      </c>
      <c r="B104" t="s">
        <v>5448</v>
      </c>
      <c r="C104" t="s">
        <v>1232</v>
      </c>
      <c r="D104" s="4">
        <v>1970</v>
      </c>
      <c r="E104" s="5">
        <v>15.38</v>
      </c>
      <c r="F104" s="4" t="s">
        <v>2639</v>
      </c>
      <c r="G104" s="4" t="s">
        <v>2640</v>
      </c>
      <c r="H104" s="6">
        <v>1.7</v>
      </c>
    </row>
    <row r="105" spans="1:8" x14ac:dyDescent="0.25">
      <c r="A105">
        <v>10</v>
      </c>
      <c r="B105" t="s">
        <v>814</v>
      </c>
      <c r="C105" t="s">
        <v>55</v>
      </c>
      <c r="D105" s="4">
        <v>1966</v>
      </c>
      <c r="E105" s="5">
        <v>14.92</v>
      </c>
      <c r="F105" s="4" t="s">
        <v>2656</v>
      </c>
      <c r="G105" s="4" t="s">
        <v>2640</v>
      </c>
      <c r="H105" s="6">
        <v>0.6</v>
      </c>
    </row>
    <row r="107" spans="1:8" s="4" customFormat="1" x14ac:dyDescent="0.25">
      <c r="A107" t="s">
        <v>94</v>
      </c>
      <c r="B107"/>
      <c r="C107"/>
    </row>
    <row r="108" spans="1:8" s="4" customFormat="1" x14ac:dyDescent="0.25">
      <c r="A108">
        <v>1</v>
      </c>
      <c r="B108" t="s">
        <v>1295</v>
      </c>
      <c r="C108" t="s">
        <v>851</v>
      </c>
      <c r="D108" s="4">
        <v>1967</v>
      </c>
      <c r="E108" s="5">
        <v>62.46</v>
      </c>
      <c r="G108" s="4" t="s">
        <v>2640</v>
      </c>
    </row>
    <row r="109" spans="1:8" s="4" customFormat="1" x14ac:dyDescent="0.25">
      <c r="A109">
        <v>2</v>
      </c>
      <c r="B109" t="s">
        <v>304</v>
      </c>
      <c r="C109" t="s">
        <v>1</v>
      </c>
      <c r="D109" s="4">
        <v>1957</v>
      </c>
      <c r="E109" s="5">
        <v>59.1</v>
      </c>
      <c r="F109" s="4" t="s">
        <v>2656</v>
      </c>
      <c r="G109" s="4" t="s">
        <v>2640</v>
      </c>
    </row>
    <row r="110" spans="1:8" s="4" customFormat="1" x14ac:dyDescent="0.25">
      <c r="A110">
        <v>3</v>
      </c>
      <c r="B110" t="s">
        <v>1291</v>
      </c>
      <c r="C110" t="s">
        <v>5372</v>
      </c>
      <c r="D110" s="4">
        <v>1968</v>
      </c>
      <c r="E110" s="5">
        <v>58.3</v>
      </c>
      <c r="F110" s="4" t="s">
        <v>2643</v>
      </c>
      <c r="G110" s="4" t="s">
        <v>2640</v>
      </c>
    </row>
    <row r="111" spans="1:8" s="4" customFormat="1" x14ac:dyDescent="0.25">
      <c r="A111">
        <v>4</v>
      </c>
      <c r="B111" t="s">
        <v>1296</v>
      </c>
      <c r="C111" t="s">
        <v>91</v>
      </c>
      <c r="D111" s="4">
        <v>1969</v>
      </c>
      <c r="E111" s="5">
        <v>56.86</v>
      </c>
      <c r="F111" s="4" t="s">
        <v>2781</v>
      </c>
      <c r="G111" s="4" t="s">
        <v>2640</v>
      </c>
    </row>
    <row r="112" spans="1:8" s="4" customFormat="1" x14ac:dyDescent="0.25">
      <c r="A112">
        <v>5</v>
      </c>
      <c r="B112" t="s">
        <v>1233</v>
      </c>
      <c r="C112" t="s">
        <v>280</v>
      </c>
      <c r="D112" s="4">
        <v>1970</v>
      </c>
      <c r="E112" s="5">
        <v>54.6</v>
      </c>
      <c r="F112" s="4" t="s">
        <v>2639</v>
      </c>
      <c r="G112" s="4" t="s">
        <v>2640</v>
      </c>
    </row>
    <row r="113" spans="1:8" s="4" customFormat="1" x14ac:dyDescent="0.25">
      <c r="A113">
        <v>6</v>
      </c>
      <c r="B113" t="s">
        <v>133</v>
      </c>
      <c r="C113" t="s">
        <v>30</v>
      </c>
      <c r="D113" s="4">
        <v>1953</v>
      </c>
      <c r="E113" s="5">
        <v>51.9</v>
      </c>
      <c r="F113" s="4" t="s">
        <v>2639</v>
      </c>
      <c r="G113" s="4" t="s">
        <v>2640</v>
      </c>
    </row>
    <row r="114" spans="1:8" s="4" customFormat="1" x14ac:dyDescent="0.25">
      <c r="A114"/>
      <c r="B114"/>
      <c r="C114"/>
      <c r="E114" s="5"/>
    </row>
    <row r="115" spans="1:8" x14ac:dyDescent="0.25">
      <c r="A115" t="s">
        <v>990</v>
      </c>
      <c r="B115" s="2" t="s">
        <v>203</v>
      </c>
      <c r="C115" s="7">
        <v>1.2</v>
      </c>
      <c r="F115" s="6"/>
    </row>
    <row r="116" spans="1:8" x14ac:dyDescent="0.25">
      <c r="A116">
        <v>1</v>
      </c>
      <c r="B116" t="s">
        <v>885</v>
      </c>
      <c r="C116" t="s">
        <v>8</v>
      </c>
      <c r="D116" s="4">
        <v>1970</v>
      </c>
      <c r="E116" s="4" t="s">
        <v>1250</v>
      </c>
      <c r="F116" s="4" t="s">
        <v>2656</v>
      </c>
      <c r="G116" s="4" t="s">
        <v>2803</v>
      </c>
      <c r="H116" s="6">
        <v>1.2</v>
      </c>
    </row>
    <row r="117" spans="1:8" x14ac:dyDescent="0.25">
      <c r="A117">
        <v>2</v>
      </c>
      <c r="B117" t="s">
        <v>890</v>
      </c>
      <c r="C117" t="s">
        <v>1120</v>
      </c>
      <c r="D117" s="4">
        <v>1973</v>
      </c>
      <c r="E117" s="4" t="s">
        <v>1249</v>
      </c>
      <c r="F117" s="4" t="s">
        <v>2656</v>
      </c>
      <c r="G117" s="4" t="s">
        <v>2818</v>
      </c>
      <c r="H117" s="6">
        <v>1.2</v>
      </c>
    </row>
    <row r="118" spans="1:8" x14ac:dyDescent="0.25">
      <c r="A118">
        <v>3</v>
      </c>
      <c r="B118" t="s">
        <v>1256</v>
      </c>
      <c r="C118" t="s">
        <v>737</v>
      </c>
      <c r="D118" s="4">
        <v>1975</v>
      </c>
      <c r="E118" s="4" t="s">
        <v>1251</v>
      </c>
      <c r="F118" s="4" t="s">
        <v>2656</v>
      </c>
      <c r="G118" s="4" t="s">
        <v>2805</v>
      </c>
      <c r="H118" s="6">
        <v>1.2</v>
      </c>
    </row>
    <row r="119" spans="1:8" x14ac:dyDescent="0.25">
      <c r="A119">
        <v>4</v>
      </c>
      <c r="B119" t="s">
        <v>1257</v>
      </c>
      <c r="C119" t="s">
        <v>279</v>
      </c>
      <c r="E119" s="4" t="s">
        <v>1252</v>
      </c>
      <c r="F119" s="4" t="s">
        <v>2639</v>
      </c>
      <c r="H119" s="6">
        <v>1.2</v>
      </c>
    </row>
    <row r="120" spans="1:8" x14ac:dyDescent="0.25">
      <c r="A120">
        <v>5</v>
      </c>
      <c r="B120" t="s">
        <v>1258</v>
      </c>
      <c r="C120" t="s">
        <v>8</v>
      </c>
      <c r="E120" s="4" t="s">
        <v>1253</v>
      </c>
      <c r="F120" s="4" t="s">
        <v>2656</v>
      </c>
      <c r="H120" s="6">
        <v>1.2</v>
      </c>
    </row>
    <row r="121" spans="1:8" x14ac:dyDescent="0.25">
      <c r="A121">
        <v>6</v>
      </c>
      <c r="B121" t="s">
        <v>1259</v>
      </c>
      <c r="C121" t="s">
        <v>1120</v>
      </c>
      <c r="E121" s="4" t="s">
        <v>1254</v>
      </c>
      <c r="F121" s="4" t="s">
        <v>2656</v>
      </c>
      <c r="H121" s="6">
        <v>1.2</v>
      </c>
    </row>
    <row r="122" spans="1:8" x14ac:dyDescent="0.25">
      <c r="A122">
        <v>7</v>
      </c>
      <c r="B122" t="s">
        <v>1260</v>
      </c>
      <c r="C122" t="s">
        <v>737</v>
      </c>
      <c r="E122" s="4" t="s">
        <v>1255</v>
      </c>
      <c r="F122" s="4" t="s">
        <v>2656</v>
      </c>
      <c r="H122" s="6">
        <v>1.2</v>
      </c>
    </row>
    <row r="123" spans="1:8" x14ac:dyDescent="0.25">
      <c r="F123" s="6"/>
    </row>
    <row r="124" spans="1:8" x14ac:dyDescent="0.25">
      <c r="A124" t="s">
        <v>36</v>
      </c>
      <c r="F124" s="6"/>
    </row>
    <row r="125" spans="1:8" x14ac:dyDescent="0.25">
      <c r="A125">
        <v>1</v>
      </c>
      <c r="B125" t="s">
        <v>1261</v>
      </c>
      <c r="C125" t="s">
        <v>41</v>
      </c>
      <c r="D125" s="4">
        <v>1970</v>
      </c>
      <c r="E125" s="4" t="s">
        <v>1262</v>
      </c>
      <c r="F125" s="6" t="s">
        <v>2639</v>
      </c>
      <c r="G125" s="4" t="s">
        <v>2803</v>
      </c>
    </row>
    <row r="126" spans="1:8" x14ac:dyDescent="0.25">
      <c r="A126">
        <v>2</v>
      </c>
      <c r="B126" t="s">
        <v>254</v>
      </c>
      <c r="C126" t="s">
        <v>1263</v>
      </c>
      <c r="D126" s="4">
        <v>1964</v>
      </c>
      <c r="E126" s="4" t="s">
        <v>1264</v>
      </c>
      <c r="F126" s="6" t="s">
        <v>2643</v>
      </c>
      <c r="G126" s="4" t="s">
        <v>2803</v>
      </c>
    </row>
    <row r="127" spans="1:8" x14ac:dyDescent="0.25">
      <c r="A127">
        <v>3</v>
      </c>
      <c r="B127" t="s">
        <v>994</v>
      </c>
      <c r="C127" t="s">
        <v>467</v>
      </c>
      <c r="D127" s="4">
        <v>1967</v>
      </c>
      <c r="E127" s="4" t="s">
        <v>1265</v>
      </c>
      <c r="F127" s="6" t="s">
        <v>2639</v>
      </c>
      <c r="G127" s="4" t="s">
        <v>2803</v>
      </c>
    </row>
    <row r="128" spans="1:8" x14ac:dyDescent="0.25">
      <c r="A128">
        <v>4</v>
      </c>
      <c r="B128" t="s">
        <v>1266</v>
      </c>
      <c r="C128" t="s">
        <v>1111</v>
      </c>
      <c r="E128" s="4" t="s">
        <v>1267</v>
      </c>
      <c r="F128" s="6"/>
    </row>
    <row r="129" spans="1:7" x14ac:dyDescent="0.25">
      <c r="A129">
        <v>5</v>
      </c>
      <c r="B129" t="s">
        <v>5394</v>
      </c>
      <c r="C129" t="s">
        <v>962</v>
      </c>
      <c r="D129" s="4">
        <v>1969</v>
      </c>
      <c r="E129" s="4" t="s">
        <v>1268</v>
      </c>
      <c r="F129" s="6" t="s">
        <v>2646</v>
      </c>
      <c r="G129" s="4" t="s">
        <v>2803</v>
      </c>
    </row>
    <row r="130" spans="1:7" x14ac:dyDescent="0.25">
      <c r="A130">
        <v>6</v>
      </c>
      <c r="B130" t="s">
        <v>1269</v>
      </c>
      <c r="C130" t="s">
        <v>1270</v>
      </c>
      <c r="D130" s="4">
        <v>1966</v>
      </c>
      <c r="E130" s="4" t="s">
        <v>1271</v>
      </c>
      <c r="F130" s="6" t="s">
        <v>2639</v>
      </c>
      <c r="G130" s="4" t="s">
        <v>2803</v>
      </c>
    </row>
    <row r="131" spans="1:7" x14ac:dyDescent="0.25">
      <c r="A131">
        <v>7</v>
      </c>
      <c r="B131" t="s">
        <v>575</v>
      </c>
      <c r="C131" t="s">
        <v>30</v>
      </c>
      <c r="D131" s="4">
        <v>1963</v>
      </c>
      <c r="E131" s="4" t="s">
        <v>1272</v>
      </c>
      <c r="F131" s="6" t="s">
        <v>2639</v>
      </c>
      <c r="G131" s="4" t="s">
        <v>2803</v>
      </c>
    </row>
    <row r="132" spans="1:7" x14ac:dyDescent="0.25">
      <c r="A132">
        <v>8</v>
      </c>
      <c r="B132" t="s">
        <v>5395</v>
      </c>
      <c r="C132" t="s">
        <v>1273</v>
      </c>
      <c r="D132" s="4">
        <v>1972</v>
      </c>
      <c r="E132" s="4" t="s">
        <v>1272</v>
      </c>
      <c r="F132" s="6"/>
      <c r="G132" s="4" t="s">
        <v>2818</v>
      </c>
    </row>
    <row r="133" spans="1:7" x14ac:dyDescent="0.25">
      <c r="F133" s="6"/>
    </row>
    <row r="134" spans="1:7" s="4" customFormat="1" x14ac:dyDescent="0.25">
      <c r="A134" t="s">
        <v>579</v>
      </c>
      <c r="B134"/>
      <c r="C134"/>
    </row>
    <row r="135" spans="1:7" s="4" customFormat="1" x14ac:dyDescent="0.25">
      <c r="A135">
        <v>1</v>
      </c>
      <c r="B135" t="s">
        <v>1297</v>
      </c>
      <c r="C135" t="s">
        <v>1111</v>
      </c>
      <c r="D135" s="4">
        <v>1967</v>
      </c>
      <c r="E135" s="4" t="s">
        <v>1274</v>
      </c>
      <c r="G135" s="4" t="s">
        <v>2803</v>
      </c>
    </row>
    <row r="136" spans="1:7" s="4" customFormat="1" x14ac:dyDescent="0.25">
      <c r="A136">
        <v>2</v>
      </c>
      <c r="B136" t="s">
        <v>1298</v>
      </c>
      <c r="C136" t="s">
        <v>1111</v>
      </c>
      <c r="D136" s="4">
        <v>1965</v>
      </c>
      <c r="E136" s="4" t="s">
        <v>1275</v>
      </c>
      <c r="G136" s="4" t="s">
        <v>2803</v>
      </c>
    </row>
    <row r="137" spans="1:7" s="4" customFormat="1" x14ac:dyDescent="0.25">
      <c r="A137">
        <v>3</v>
      </c>
      <c r="B137" t="s">
        <v>1276</v>
      </c>
      <c r="C137" t="s">
        <v>1138</v>
      </c>
      <c r="D137" s="4">
        <v>1972</v>
      </c>
      <c r="E137" s="4" t="s">
        <v>1277</v>
      </c>
      <c r="G137" s="4" t="s">
        <v>2818</v>
      </c>
    </row>
    <row r="138" spans="1:7" s="4" customFormat="1" x14ac:dyDescent="0.25">
      <c r="A138">
        <v>4</v>
      </c>
      <c r="B138" t="s">
        <v>1278</v>
      </c>
      <c r="C138" t="s">
        <v>4736</v>
      </c>
      <c r="D138" s="4">
        <v>1965</v>
      </c>
      <c r="E138" s="4" t="s">
        <v>1279</v>
      </c>
      <c r="G138" s="4" t="s">
        <v>2803</v>
      </c>
    </row>
    <row r="139" spans="1:7" s="4" customFormat="1" x14ac:dyDescent="0.25">
      <c r="A139">
        <v>5</v>
      </c>
      <c r="B139" t="s">
        <v>1280</v>
      </c>
      <c r="C139" s="17" t="s">
        <v>5396</v>
      </c>
      <c r="D139" s="4">
        <v>1973</v>
      </c>
      <c r="E139" s="4" t="s">
        <v>1281</v>
      </c>
      <c r="G139" s="4" t="s">
        <v>2818</v>
      </c>
    </row>
    <row r="140" spans="1:7" s="4" customFormat="1" x14ac:dyDescent="0.25">
      <c r="A140">
        <v>6</v>
      </c>
      <c r="B140" t="s">
        <v>139</v>
      </c>
      <c r="C140" t="s">
        <v>5397</v>
      </c>
      <c r="D140" s="4">
        <v>1964</v>
      </c>
      <c r="E140" s="4" t="s">
        <v>1282</v>
      </c>
      <c r="G140" s="4" t="s">
        <v>2803</v>
      </c>
    </row>
    <row r="141" spans="1:7" s="4" customFormat="1" x14ac:dyDescent="0.25">
      <c r="A141">
        <v>7</v>
      </c>
      <c r="B141" t="s">
        <v>1283</v>
      </c>
      <c r="C141" t="s">
        <v>5301</v>
      </c>
      <c r="D141" s="4">
        <v>1970</v>
      </c>
      <c r="E141" s="4" t="s">
        <v>1284</v>
      </c>
      <c r="F141" s="4" t="s">
        <v>2678</v>
      </c>
      <c r="G141" s="4" t="s">
        <v>2803</v>
      </c>
    </row>
    <row r="142" spans="1:7" s="4" customFormat="1" x14ac:dyDescent="0.25">
      <c r="A142">
        <v>7</v>
      </c>
      <c r="B142" t="s">
        <v>518</v>
      </c>
      <c r="C142" t="s">
        <v>41</v>
      </c>
      <c r="D142" s="4">
        <v>1969</v>
      </c>
      <c r="E142" s="4" t="s">
        <v>1285</v>
      </c>
      <c r="F142" s="4" t="s">
        <v>2639</v>
      </c>
      <c r="G142" s="4" t="s">
        <v>2803</v>
      </c>
    </row>
    <row r="143" spans="1:7" s="4" customFormat="1" x14ac:dyDescent="0.25">
      <c r="A143">
        <v>9</v>
      </c>
      <c r="B143" t="s">
        <v>517</v>
      </c>
      <c r="C143" t="s">
        <v>41</v>
      </c>
      <c r="D143" s="4">
        <v>1966</v>
      </c>
      <c r="E143" s="4" t="s">
        <v>1286</v>
      </c>
      <c r="F143" s="4" t="s">
        <v>2639</v>
      </c>
      <c r="G143" s="4" t="s">
        <v>2803</v>
      </c>
    </row>
    <row r="144" spans="1:7" s="4" customFormat="1" x14ac:dyDescent="0.25">
      <c r="A144"/>
      <c r="B144"/>
      <c r="C144"/>
    </row>
    <row r="145" spans="1:8" s="4" customFormat="1" x14ac:dyDescent="0.25">
      <c r="A145" t="s">
        <v>1236</v>
      </c>
      <c r="B145" s="2" t="s">
        <v>203</v>
      </c>
      <c r="C145" s="7">
        <v>0.8</v>
      </c>
      <c r="F145" s="6"/>
    </row>
    <row r="146" spans="1:8" s="4" customFormat="1" x14ac:dyDescent="0.25">
      <c r="A146">
        <v>1</v>
      </c>
      <c r="B146" t="s">
        <v>1290</v>
      </c>
      <c r="C146" t="s">
        <v>1234</v>
      </c>
      <c r="D146" s="4">
        <v>1962</v>
      </c>
      <c r="E146" s="4" t="s">
        <v>1235</v>
      </c>
      <c r="G146" s="4" t="s">
        <v>2803</v>
      </c>
      <c r="H146" s="6">
        <v>0.8</v>
      </c>
    </row>
    <row r="147" spans="1:8" s="4" customFormat="1" x14ac:dyDescent="0.25">
      <c r="A147">
        <v>2</v>
      </c>
      <c r="B147" t="s">
        <v>1237</v>
      </c>
      <c r="C147" t="s">
        <v>1111</v>
      </c>
      <c r="E147" s="4" t="s">
        <v>1238</v>
      </c>
      <c r="H147" s="6">
        <v>0.8</v>
      </c>
    </row>
    <row r="148" spans="1:8" s="4" customFormat="1" x14ac:dyDescent="0.25">
      <c r="A148">
        <v>3</v>
      </c>
      <c r="B148" t="s">
        <v>1239</v>
      </c>
      <c r="C148" t="s">
        <v>5398</v>
      </c>
      <c r="D148" s="4">
        <v>1973</v>
      </c>
      <c r="E148" s="4" t="s">
        <v>1238</v>
      </c>
      <c r="F148" s="4" t="s">
        <v>3763</v>
      </c>
      <c r="G148" s="4" t="s">
        <v>2818</v>
      </c>
      <c r="H148" s="6">
        <v>0.8</v>
      </c>
    </row>
    <row r="149" spans="1:8" s="4" customFormat="1" x14ac:dyDescent="0.25">
      <c r="A149">
        <v>4</v>
      </c>
      <c r="B149" t="s">
        <v>1240</v>
      </c>
      <c r="C149" t="s">
        <v>5339</v>
      </c>
      <c r="D149" s="4">
        <v>1964</v>
      </c>
      <c r="E149" s="4" t="s">
        <v>1241</v>
      </c>
      <c r="F149" s="4" t="s">
        <v>2781</v>
      </c>
      <c r="G149" s="4" t="s">
        <v>2803</v>
      </c>
      <c r="H149" s="6">
        <v>0.8</v>
      </c>
    </row>
    <row r="150" spans="1:8" s="4" customFormat="1" x14ac:dyDescent="0.25">
      <c r="A150">
        <v>5</v>
      </c>
      <c r="B150" t="s">
        <v>1242</v>
      </c>
      <c r="C150" t="s">
        <v>1243</v>
      </c>
      <c r="D150" s="4">
        <v>1969</v>
      </c>
      <c r="E150" s="4" t="s">
        <v>1244</v>
      </c>
      <c r="F150" s="4" t="s">
        <v>2802</v>
      </c>
      <c r="G150" s="4" t="s">
        <v>2803</v>
      </c>
      <c r="H150" s="6">
        <v>0.8</v>
      </c>
    </row>
    <row r="151" spans="1:8" s="4" customFormat="1" x14ac:dyDescent="0.25">
      <c r="A151">
        <v>6</v>
      </c>
      <c r="B151" t="s">
        <v>1499</v>
      </c>
      <c r="C151" t="s">
        <v>5399</v>
      </c>
      <c r="D151" s="4">
        <v>1973</v>
      </c>
      <c r="E151" s="4" t="s">
        <v>1245</v>
      </c>
      <c r="G151" s="4" t="s">
        <v>2818</v>
      </c>
      <c r="H151" s="6">
        <v>0.8</v>
      </c>
    </row>
    <row r="152" spans="1:8" s="4" customFormat="1" x14ac:dyDescent="0.25">
      <c r="A152">
        <v>7</v>
      </c>
      <c r="B152" t="s">
        <v>1246</v>
      </c>
      <c r="C152" t="s">
        <v>218</v>
      </c>
      <c r="D152" s="4">
        <v>1966</v>
      </c>
      <c r="E152" s="4" t="s">
        <v>1248</v>
      </c>
      <c r="F152" s="4" t="s">
        <v>2639</v>
      </c>
      <c r="G152" s="4" t="s">
        <v>2803</v>
      </c>
      <c r="H152" s="6">
        <v>0.8</v>
      </c>
    </row>
    <row r="154" spans="1:8" s="4" customFormat="1" x14ac:dyDescent="0.25">
      <c r="A154" t="s">
        <v>44</v>
      </c>
      <c r="B154"/>
      <c r="C154"/>
      <c r="E154" s="5"/>
    </row>
    <row r="155" spans="1:8" s="4" customFormat="1" x14ac:dyDescent="0.25">
      <c r="A155">
        <v>1</v>
      </c>
      <c r="B155" t="s">
        <v>1287</v>
      </c>
      <c r="C155" t="s">
        <v>1019</v>
      </c>
      <c r="D155" s="4">
        <v>1969</v>
      </c>
      <c r="E155" s="5">
        <v>1.91</v>
      </c>
      <c r="G155" s="6" t="s">
        <v>2803</v>
      </c>
    </row>
    <row r="156" spans="1:8" s="4" customFormat="1" x14ac:dyDescent="0.25">
      <c r="A156">
        <v>2</v>
      </c>
      <c r="B156" t="s">
        <v>1288</v>
      </c>
      <c r="C156" t="s">
        <v>1019</v>
      </c>
      <c r="D156" s="4">
        <v>1967</v>
      </c>
      <c r="E156" s="5">
        <v>1.88</v>
      </c>
      <c r="G156" s="6" t="s">
        <v>2803</v>
      </c>
    </row>
    <row r="157" spans="1:8" s="4" customFormat="1" x14ac:dyDescent="0.25">
      <c r="A157">
        <v>3</v>
      </c>
      <c r="B157" t="s">
        <v>1501</v>
      </c>
      <c r="C157" t="s">
        <v>354</v>
      </c>
      <c r="D157" s="4">
        <v>1973</v>
      </c>
      <c r="E157" s="5">
        <v>1.72</v>
      </c>
      <c r="F157" s="6" t="s">
        <v>2646</v>
      </c>
      <c r="G157" s="4" t="s">
        <v>2818</v>
      </c>
    </row>
    <row r="158" spans="1:8" s="4" customFormat="1" x14ac:dyDescent="0.25">
      <c r="A158"/>
      <c r="B158" t="s">
        <v>1289</v>
      </c>
      <c r="C158" t="s">
        <v>151</v>
      </c>
      <c r="D158" s="4">
        <v>1967</v>
      </c>
      <c r="E158" s="5" t="s">
        <v>92</v>
      </c>
      <c r="F158" s="6" t="s">
        <v>2771</v>
      </c>
      <c r="G158" s="4" t="s">
        <v>2803</v>
      </c>
    </row>
  </sheetData>
  <conditionalFormatting sqref="F74:F94 F17:F54 H5:H16 F115 F123:F133 H116:H122 F145 H146:H152 F157:F158 G155:G156">
    <cfRule type="cellIs" dxfId="52" priority="12" operator="greaterThanOrEqual">
      <formula>0</formula>
    </cfRule>
  </conditionalFormatting>
  <conditionalFormatting sqref="F64:F73">
    <cfRule type="cellIs" dxfId="51" priority="9" operator="greaterThanOrEqual">
      <formula>0</formula>
    </cfRule>
  </conditionalFormatting>
  <conditionalFormatting sqref="H96:H105">
    <cfRule type="cellIs" dxfId="50" priority="10" operator="greaterThanOrEqual">
      <formula>0</formula>
    </cfRule>
  </conditionalFormatting>
  <conditionalFormatting sqref="C64">
    <cfRule type="cellIs" dxfId="49" priority="8" operator="greaterThanOrEqual">
      <formula>0</formula>
    </cfRule>
  </conditionalFormatting>
  <conditionalFormatting sqref="C115">
    <cfRule type="cellIs" dxfId="48" priority="6" operator="greaterThanOrEqual">
      <formula>0</formula>
    </cfRule>
  </conditionalFormatting>
  <conditionalFormatting sqref="C4">
    <cfRule type="cellIs" dxfId="47" priority="4" operator="greaterThanOrEqual">
      <formula>0</formula>
    </cfRule>
  </conditionalFormatting>
  <conditionalFormatting sqref="C12">
    <cfRule type="cellIs" dxfId="46" priority="3" operator="greaterThanOrEqual">
      <formula>0</formula>
    </cfRule>
  </conditionalFormatting>
  <conditionalFormatting sqref="C145">
    <cfRule type="cellIs" dxfId="45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2"/>
  <sheetViews>
    <sheetView zoomScaleNormal="100" workbookViewId="0">
      <selection activeCell="D155" sqref="D155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9" x14ac:dyDescent="0.25">
      <c r="C2" s="1" t="s">
        <v>989</v>
      </c>
      <c r="D2" s="3"/>
    </row>
    <row r="4" spans="1:9" x14ac:dyDescent="0.25">
      <c r="A4" t="s">
        <v>1023</v>
      </c>
      <c r="B4" s="2" t="s">
        <v>203</v>
      </c>
      <c r="C4" s="7" t="s">
        <v>286</v>
      </c>
      <c r="H4" s="4" t="s">
        <v>203</v>
      </c>
    </row>
    <row r="5" spans="1:9" x14ac:dyDescent="0.25">
      <c r="A5">
        <v>1</v>
      </c>
      <c r="B5" t="s">
        <v>555</v>
      </c>
      <c r="C5" t="s">
        <v>163</v>
      </c>
      <c r="D5" s="4">
        <v>1960</v>
      </c>
      <c r="E5" s="4" t="s">
        <v>1024</v>
      </c>
      <c r="F5" s="4" t="s">
        <v>2639</v>
      </c>
      <c r="G5" s="4" t="s">
        <v>2640</v>
      </c>
      <c r="H5" s="6" t="s">
        <v>286</v>
      </c>
      <c r="I5" s="28"/>
    </row>
    <row r="6" spans="1:9" x14ac:dyDescent="0.25">
      <c r="A6">
        <v>2</v>
      </c>
      <c r="B6" t="s">
        <v>5344</v>
      </c>
      <c r="C6" t="s">
        <v>841</v>
      </c>
      <c r="D6" s="4">
        <v>1971</v>
      </c>
      <c r="E6" s="4" t="s">
        <v>1025</v>
      </c>
      <c r="F6" s="4" t="s">
        <v>2678</v>
      </c>
      <c r="G6" s="4" t="s">
        <v>2657</v>
      </c>
      <c r="H6" s="6" t="s">
        <v>286</v>
      </c>
      <c r="I6" s="28"/>
    </row>
    <row r="7" spans="1:9" x14ac:dyDescent="0.25">
      <c r="A7">
        <v>3</v>
      </c>
      <c r="B7" t="s">
        <v>1026</v>
      </c>
      <c r="C7" t="s">
        <v>55</v>
      </c>
      <c r="E7" s="4" t="s">
        <v>1027</v>
      </c>
      <c r="F7" s="4" t="s">
        <v>2656</v>
      </c>
      <c r="H7" s="6" t="s">
        <v>286</v>
      </c>
      <c r="I7" s="28"/>
    </row>
    <row r="8" spans="1:9" x14ac:dyDescent="0.25">
      <c r="F8" s="6"/>
    </row>
    <row r="9" spans="1:9" x14ac:dyDescent="0.25">
      <c r="A9" t="s">
        <v>347</v>
      </c>
      <c r="F9" s="6"/>
    </row>
    <row r="10" spans="1:9" x14ac:dyDescent="0.25">
      <c r="A10">
        <v>1</v>
      </c>
      <c r="B10" t="s">
        <v>1071</v>
      </c>
      <c r="C10" t="s">
        <v>1028</v>
      </c>
      <c r="D10" s="4">
        <v>1958</v>
      </c>
      <c r="E10" s="4" t="s">
        <v>1029</v>
      </c>
      <c r="F10" s="6"/>
      <c r="G10" s="4" t="s">
        <v>2640</v>
      </c>
    </row>
    <row r="11" spans="1:9" x14ac:dyDescent="0.25">
      <c r="A11">
        <v>2</v>
      </c>
      <c r="B11" t="s">
        <v>145</v>
      </c>
      <c r="C11" t="s">
        <v>5345</v>
      </c>
      <c r="D11" s="4">
        <v>1962</v>
      </c>
      <c r="E11" s="4" t="s">
        <v>334</v>
      </c>
      <c r="F11" s="6"/>
      <c r="G11" s="4" t="s">
        <v>2640</v>
      </c>
    </row>
    <row r="12" spans="1:9" x14ac:dyDescent="0.25">
      <c r="A12">
        <v>3</v>
      </c>
      <c r="B12" t="s">
        <v>1072</v>
      </c>
      <c r="C12" t="s">
        <v>556</v>
      </c>
      <c r="D12" s="4">
        <v>1967</v>
      </c>
      <c r="E12" s="4" t="s">
        <v>1030</v>
      </c>
      <c r="F12" s="6" t="s">
        <v>2639</v>
      </c>
      <c r="G12" s="4" t="s">
        <v>2640</v>
      </c>
    </row>
    <row r="13" spans="1:9" x14ac:dyDescent="0.25">
      <c r="A13">
        <v>4</v>
      </c>
      <c r="B13" t="s">
        <v>148</v>
      </c>
      <c r="C13" t="s">
        <v>55</v>
      </c>
      <c r="D13" s="4">
        <v>1967</v>
      </c>
      <c r="E13" s="4" t="s">
        <v>1031</v>
      </c>
      <c r="F13" s="6" t="s">
        <v>2656</v>
      </c>
      <c r="G13" s="4" t="s">
        <v>2640</v>
      </c>
    </row>
    <row r="14" spans="1:9" x14ac:dyDescent="0.25">
      <c r="A14">
        <v>5</v>
      </c>
      <c r="B14" t="s">
        <v>470</v>
      </c>
      <c r="C14" t="s">
        <v>1</v>
      </c>
      <c r="D14" s="4">
        <v>1967</v>
      </c>
      <c r="E14" s="4" t="s">
        <v>1033</v>
      </c>
      <c r="F14" s="6" t="s">
        <v>2639</v>
      </c>
      <c r="G14" s="4" t="s">
        <v>2640</v>
      </c>
    </row>
    <row r="15" spans="1:9" x14ac:dyDescent="0.25">
      <c r="A15">
        <v>6</v>
      </c>
      <c r="B15" t="s">
        <v>1074</v>
      </c>
      <c r="C15" t="s">
        <v>1019</v>
      </c>
      <c r="D15" s="4">
        <v>1964</v>
      </c>
      <c r="E15" s="4" t="s">
        <v>1034</v>
      </c>
      <c r="F15" s="6"/>
      <c r="G15" s="4" t="s">
        <v>2640</v>
      </c>
    </row>
    <row r="16" spans="1:9" x14ac:dyDescent="0.25">
      <c r="A16">
        <v>7</v>
      </c>
      <c r="B16" t="s">
        <v>468</v>
      </c>
      <c r="C16" t="s">
        <v>2830</v>
      </c>
      <c r="D16" s="4">
        <v>1968</v>
      </c>
      <c r="E16" s="4" t="s">
        <v>1034</v>
      </c>
      <c r="F16" s="6" t="s">
        <v>2639</v>
      </c>
      <c r="G16" s="4" t="s">
        <v>2640</v>
      </c>
    </row>
    <row r="17" spans="1:7" x14ac:dyDescent="0.25">
      <c r="A17">
        <v>8</v>
      </c>
      <c r="B17" t="s">
        <v>5346</v>
      </c>
      <c r="C17" t="s">
        <v>132</v>
      </c>
      <c r="D17" s="4">
        <v>1968</v>
      </c>
      <c r="E17" s="4" t="s">
        <v>1035</v>
      </c>
      <c r="F17" s="6" t="s">
        <v>2672</v>
      </c>
      <c r="G17" s="4" t="s">
        <v>2640</v>
      </c>
    </row>
    <row r="18" spans="1:7" x14ac:dyDescent="0.25">
      <c r="F18" s="6"/>
    </row>
    <row r="19" spans="1:7" x14ac:dyDescent="0.25">
      <c r="F19" s="6"/>
    </row>
    <row r="20" spans="1:7" x14ac:dyDescent="0.25">
      <c r="F20" s="6"/>
    </row>
    <row r="21" spans="1:7" x14ac:dyDescent="0.25">
      <c r="A21" t="s">
        <v>348</v>
      </c>
      <c r="F21" s="6"/>
    </row>
    <row r="22" spans="1:7" x14ac:dyDescent="0.25">
      <c r="A22">
        <v>1</v>
      </c>
      <c r="B22" t="s">
        <v>5347</v>
      </c>
      <c r="C22" t="s">
        <v>5452</v>
      </c>
      <c r="D22" s="4">
        <v>1965</v>
      </c>
      <c r="E22" s="4" t="s">
        <v>1036</v>
      </c>
      <c r="F22" s="6" t="s">
        <v>2639</v>
      </c>
      <c r="G22" s="4" t="s">
        <v>2640</v>
      </c>
    </row>
    <row r="23" spans="1:7" x14ac:dyDescent="0.25">
      <c r="A23">
        <v>2</v>
      </c>
      <c r="B23" t="s">
        <v>1159</v>
      </c>
      <c r="C23" t="s">
        <v>761</v>
      </c>
      <c r="D23" s="4">
        <v>1971</v>
      </c>
      <c r="E23" s="4" t="s">
        <v>1037</v>
      </c>
      <c r="F23" s="6" t="s">
        <v>2656</v>
      </c>
      <c r="G23" s="4" t="s">
        <v>2657</v>
      </c>
    </row>
    <row r="24" spans="1:7" x14ac:dyDescent="0.25">
      <c r="A24">
        <v>3</v>
      </c>
      <c r="B24" t="s">
        <v>972</v>
      </c>
      <c r="C24" t="s">
        <v>333</v>
      </c>
      <c r="D24" s="4">
        <v>1966</v>
      </c>
      <c r="E24" s="4" t="s">
        <v>1038</v>
      </c>
      <c r="F24" s="6"/>
      <c r="G24" s="4" t="s">
        <v>2640</v>
      </c>
    </row>
    <row r="25" spans="1:7" x14ac:dyDescent="0.25">
      <c r="F25" s="6"/>
    </row>
    <row r="26" spans="1:7" x14ac:dyDescent="0.25">
      <c r="F26" s="6"/>
    </row>
    <row r="27" spans="1:7" x14ac:dyDescent="0.25">
      <c r="F27" s="6"/>
    </row>
    <row r="28" spans="1:7" x14ac:dyDescent="0.25">
      <c r="F28" s="6"/>
    </row>
    <row r="29" spans="1:7" x14ac:dyDescent="0.25">
      <c r="F29" s="6"/>
    </row>
    <row r="30" spans="1:7" x14ac:dyDescent="0.25">
      <c r="F30" s="6"/>
    </row>
    <row r="31" spans="1:7" x14ac:dyDescent="0.25">
      <c r="F31" s="6"/>
    </row>
    <row r="32" spans="1:7" x14ac:dyDescent="0.25">
      <c r="A32" t="s">
        <v>421</v>
      </c>
    </row>
    <row r="33" spans="1:7" x14ac:dyDescent="0.25">
      <c r="A33">
        <v>1</v>
      </c>
      <c r="B33" t="s">
        <v>1075</v>
      </c>
      <c r="C33" t="s">
        <v>1076</v>
      </c>
      <c r="D33" s="4">
        <v>1966</v>
      </c>
      <c r="E33" s="4" t="s">
        <v>1039</v>
      </c>
      <c r="F33" s="4" t="s">
        <v>2713</v>
      </c>
      <c r="G33" s="4" t="s">
        <v>2640</v>
      </c>
    </row>
    <row r="34" spans="1:7" x14ac:dyDescent="0.25">
      <c r="A34">
        <v>2</v>
      </c>
      <c r="B34" t="s">
        <v>497</v>
      </c>
      <c r="C34" t="s">
        <v>132</v>
      </c>
      <c r="D34" s="4">
        <v>1969</v>
      </c>
      <c r="E34" s="4" t="s">
        <v>1040</v>
      </c>
      <c r="F34" s="4" t="s">
        <v>2672</v>
      </c>
      <c r="G34" s="4" t="s">
        <v>2640</v>
      </c>
    </row>
    <row r="35" spans="1:7" x14ac:dyDescent="0.25">
      <c r="A35">
        <v>3</v>
      </c>
      <c r="B35" t="s">
        <v>1077</v>
      </c>
      <c r="C35" t="s">
        <v>5352</v>
      </c>
      <c r="D35" s="4">
        <v>1960</v>
      </c>
      <c r="E35" s="4" t="s">
        <v>1041</v>
      </c>
      <c r="F35" s="4" t="s">
        <v>2942</v>
      </c>
      <c r="G35" s="4" t="s">
        <v>2640</v>
      </c>
    </row>
    <row r="36" spans="1:7" x14ac:dyDescent="0.25">
      <c r="A36">
        <v>4</v>
      </c>
      <c r="B36" t="s">
        <v>496</v>
      </c>
      <c r="C36" t="s">
        <v>441</v>
      </c>
      <c r="D36" s="4">
        <v>1960</v>
      </c>
      <c r="E36" s="4" t="s">
        <v>1042</v>
      </c>
      <c r="G36" s="4" t="s">
        <v>2640</v>
      </c>
    </row>
    <row r="37" spans="1:7" x14ac:dyDescent="0.25">
      <c r="A37">
        <v>5</v>
      </c>
      <c r="B37" t="s">
        <v>5353</v>
      </c>
      <c r="C37" t="s">
        <v>1043</v>
      </c>
      <c r="D37" s="4">
        <v>1964</v>
      </c>
      <c r="E37" s="4" t="s">
        <v>1044</v>
      </c>
      <c r="F37" s="4" t="s">
        <v>2672</v>
      </c>
      <c r="G37" s="4" t="s">
        <v>2640</v>
      </c>
    </row>
    <row r="38" spans="1:7" x14ac:dyDescent="0.25">
      <c r="A38">
        <v>6</v>
      </c>
      <c r="B38" t="s">
        <v>1045</v>
      </c>
      <c r="E38" s="4" t="s">
        <v>1046</v>
      </c>
    </row>
    <row r="39" spans="1:7" x14ac:dyDescent="0.25">
      <c r="A39">
        <v>7</v>
      </c>
      <c r="B39" t="s">
        <v>5354</v>
      </c>
      <c r="C39" t="s">
        <v>1882</v>
      </c>
      <c r="D39" s="4">
        <v>1969</v>
      </c>
      <c r="E39" s="4" t="s">
        <v>1047</v>
      </c>
      <c r="F39" s="4" t="s">
        <v>2708</v>
      </c>
      <c r="G39" s="4" t="s">
        <v>2640</v>
      </c>
    </row>
    <row r="40" spans="1:7" s="4" customFormat="1" x14ac:dyDescent="0.25">
      <c r="A40">
        <v>8</v>
      </c>
      <c r="B40" t="s">
        <v>874</v>
      </c>
      <c r="C40" t="s">
        <v>55</v>
      </c>
      <c r="D40" s="4">
        <v>1962</v>
      </c>
      <c r="E40" s="4" t="s">
        <v>1048</v>
      </c>
      <c r="F40" s="4" t="s">
        <v>2656</v>
      </c>
      <c r="G40" s="4" t="s">
        <v>2640</v>
      </c>
    </row>
    <row r="41" spans="1:7" s="4" customFormat="1" x14ac:dyDescent="0.25">
      <c r="A41">
        <v>9</v>
      </c>
      <c r="B41" s="17"/>
      <c r="C41" s="17"/>
      <c r="D41" s="16"/>
      <c r="E41" s="16"/>
      <c r="F41" s="16"/>
      <c r="G41" s="16"/>
    </row>
    <row r="42" spans="1:7" s="4" customFormat="1" x14ac:dyDescent="0.25">
      <c r="A42"/>
      <c r="B42" t="s">
        <v>2435</v>
      </c>
      <c r="C42" t="s">
        <v>5356</v>
      </c>
      <c r="D42" s="4">
        <v>1963</v>
      </c>
      <c r="E42" s="4" t="s">
        <v>5357</v>
      </c>
      <c r="F42" s="4" t="s">
        <v>2656</v>
      </c>
      <c r="G42" s="4" t="s">
        <v>2640</v>
      </c>
    </row>
    <row r="43" spans="1:7" s="4" customFormat="1" x14ac:dyDescent="0.25">
      <c r="A43"/>
      <c r="B43" s="17"/>
      <c r="C43" s="17"/>
      <c r="D43" s="16"/>
      <c r="E43" s="16"/>
      <c r="F43" s="16"/>
      <c r="G43" s="16"/>
    </row>
    <row r="44" spans="1:7" x14ac:dyDescent="0.25">
      <c r="B44" s="17"/>
      <c r="C44" s="17"/>
      <c r="D44" s="16"/>
      <c r="E44" s="16"/>
      <c r="F44" s="16"/>
      <c r="G44" s="16"/>
    </row>
    <row r="45" spans="1:7" s="4" customFormat="1" x14ac:dyDescent="0.25">
      <c r="A45"/>
      <c r="B45" s="17"/>
      <c r="C45" s="17"/>
      <c r="D45" s="16"/>
      <c r="E45" s="16"/>
      <c r="F45" s="16"/>
      <c r="G45" s="16"/>
    </row>
    <row r="46" spans="1:7" s="4" customFormat="1" x14ac:dyDescent="0.25">
      <c r="A46">
        <v>14</v>
      </c>
      <c r="B46" t="s">
        <v>875</v>
      </c>
      <c r="C46" t="s">
        <v>55</v>
      </c>
      <c r="D46" s="4">
        <v>1970</v>
      </c>
      <c r="E46" s="4" t="s">
        <v>1049</v>
      </c>
      <c r="F46" s="4" t="s">
        <v>2656</v>
      </c>
      <c r="G46" s="4" t="s">
        <v>2640</v>
      </c>
    </row>
    <row r="47" spans="1:7" s="4" customFormat="1" x14ac:dyDescent="0.25">
      <c r="A47"/>
      <c r="B47" s="17"/>
      <c r="C47" s="17"/>
      <c r="D47" s="16"/>
      <c r="E47" s="16"/>
      <c r="F47" s="16"/>
      <c r="G47" s="16"/>
    </row>
    <row r="49" spans="1:8" x14ac:dyDescent="0.25">
      <c r="A49" t="s">
        <v>86</v>
      </c>
      <c r="B49" s="2" t="s">
        <v>203</v>
      </c>
      <c r="C49" s="7" t="s">
        <v>286</v>
      </c>
      <c r="F49" s="6"/>
    </row>
    <row r="50" spans="1:8" x14ac:dyDescent="0.25">
      <c r="A50">
        <v>1</v>
      </c>
      <c r="B50" t="s">
        <v>1311</v>
      </c>
      <c r="C50" t="s">
        <v>1019</v>
      </c>
      <c r="D50" s="4">
        <v>1965</v>
      </c>
      <c r="E50" s="4" t="s">
        <v>1050</v>
      </c>
      <c r="G50" s="4" t="s">
        <v>2640</v>
      </c>
      <c r="H50" s="6" t="s">
        <v>286</v>
      </c>
    </row>
    <row r="51" spans="1:8" x14ac:dyDescent="0.25">
      <c r="A51">
        <v>2</v>
      </c>
      <c r="B51" t="s">
        <v>498</v>
      </c>
      <c r="C51" t="s">
        <v>218</v>
      </c>
      <c r="D51" s="4">
        <v>1967</v>
      </c>
      <c r="E51" s="4" t="s">
        <v>1051</v>
      </c>
      <c r="F51" s="4" t="s">
        <v>2639</v>
      </c>
      <c r="G51" s="4" t="s">
        <v>2640</v>
      </c>
      <c r="H51" s="6" t="s">
        <v>286</v>
      </c>
    </row>
    <row r="52" spans="1:8" x14ac:dyDescent="0.25">
      <c r="A52">
        <v>3</v>
      </c>
      <c r="B52" t="s">
        <v>5358</v>
      </c>
      <c r="C52" t="s">
        <v>2686</v>
      </c>
      <c r="D52" s="4">
        <v>1965</v>
      </c>
      <c r="E52" s="4" t="s">
        <v>1052</v>
      </c>
      <c r="F52" s="4" t="s">
        <v>2639</v>
      </c>
      <c r="G52" s="4" t="s">
        <v>2640</v>
      </c>
      <c r="H52" s="6" t="s">
        <v>286</v>
      </c>
    </row>
    <row r="53" spans="1:8" x14ac:dyDescent="0.25">
      <c r="A53">
        <v>4</v>
      </c>
      <c r="B53" t="s">
        <v>217</v>
      </c>
      <c r="C53" t="s">
        <v>2830</v>
      </c>
      <c r="D53" s="4">
        <v>1967</v>
      </c>
      <c r="E53" s="4" t="s">
        <v>1053</v>
      </c>
      <c r="F53" s="4" t="s">
        <v>2639</v>
      </c>
      <c r="G53" s="4" t="s">
        <v>2640</v>
      </c>
      <c r="H53" s="6" t="s">
        <v>286</v>
      </c>
    </row>
    <row r="54" spans="1:8" x14ac:dyDescent="0.25">
      <c r="A54">
        <v>5</v>
      </c>
      <c r="B54" t="s">
        <v>1554</v>
      </c>
      <c r="C54" t="s">
        <v>5446</v>
      </c>
      <c r="D54" s="4">
        <v>1972</v>
      </c>
      <c r="E54" s="4" t="s">
        <v>1054</v>
      </c>
      <c r="F54" s="4" t="s">
        <v>2639</v>
      </c>
      <c r="G54" s="4" t="s">
        <v>2657</v>
      </c>
      <c r="H54" s="6" t="s">
        <v>286</v>
      </c>
    </row>
    <row r="55" spans="1:8" x14ac:dyDescent="0.25">
      <c r="A55">
        <v>6</v>
      </c>
      <c r="F55" s="6"/>
    </row>
    <row r="56" spans="1:8" x14ac:dyDescent="0.25">
      <c r="A56">
        <v>7</v>
      </c>
      <c r="F56" s="6"/>
    </row>
    <row r="57" spans="1:8" x14ac:dyDescent="0.25">
      <c r="A57">
        <v>8</v>
      </c>
      <c r="F57" s="6"/>
    </row>
    <row r="58" spans="1:8" x14ac:dyDescent="0.25">
      <c r="F58" s="6"/>
    </row>
    <row r="59" spans="1:8" x14ac:dyDescent="0.25">
      <c r="F59" s="6"/>
    </row>
    <row r="60" spans="1:8" x14ac:dyDescent="0.25">
      <c r="A60" t="s">
        <v>860</v>
      </c>
      <c r="F60" s="6"/>
    </row>
    <row r="61" spans="1:8" x14ac:dyDescent="0.25">
      <c r="A61">
        <v>1</v>
      </c>
      <c r="B61" t="s">
        <v>5361</v>
      </c>
      <c r="C61" t="s">
        <v>2830</v>
      </c>
      <c r="D61" s="4">
        <v>1963</v>
      </c>
      <c r="E61" s="4" t="s">
        <v>1055</v>
      </c>
      <c r="F61" s="6" t="s">
        <v>2639</v>
      </c>
      <c r="G61" s="4" t="s">
        <v>2640</v>
      </c>
    </row>
    <row r="62" spans="1:8" x14ac:dyDescent="0.25">
      <c r="A62">
        <v>2</v>
      </c>
      <c r="B62" t="s">
        <v>5360</v>
      </c>
      <c r="C62" t="s">
        <v>718</v>
      </c>
      <c r="D62" s="4">
        <v>1964</v>
      </c>
      <c r="E62" s="4" t="s">
        <v>1056</v>
      </c>
      <c r="F62" s="6" t="s">
        <v>2771</v>
      </c>
      <c r="G62" s="4" t="s">
        <v>2640</v>
      </c>
    </row>
    <row r="63" spans="1:8" x14ac:dyDescent="0.25">
      <c r="A63">
        <v>3</v>
      </c>
      <c r="B63" t="s">
        <v>1057</v>
      </c>
      <c r="C63" t="s">
        <v>695</v>
      </c>
      <c r="E63" s="4" t="s">
        <v>1058</v>
      </c>
      <c r="F63" s="6"/>
    </row>
    <row r="64" spans="1:8" x14ac:dyDescent="0.25">
      <c r="A64">
        <v>4</v>
      </c>
      <c r="B64" t="s">
        <v>5362</v>
      </c>
      <c r="C64" t="s">
        <v>505</v>
      </c>
      <c r="D64" s="4">
        <v>1963</v>
      </c>
      <c r="E64" s="4" t="s">
        <v>1059</v>
      </c>
      <c r="F64" s="6" t="s">
        <v>2691</v>
      </c>
      <c r="G64" s="4" t="s">
        <v>2640</v>
      </c>
    </row>
    <row r="65" spans="1:7" x14ac:dyDescent="0.25">
      <c r="A65">
        <v>5</v>
      </c>
      <c r="B65" t="s">
        <v>5363</v>
      </c>
      <c r="C65" t="s">
        <v>1060</v>
      </c>
      <c r="D65" s="4">
        <v>1965</v>
      </c>
      <c r="E65" s="4" t="s">
        <v>1061</v>
      </c>
      <c r="F65" s="6" t="s">
        <v>2639</v>
      </c>
      <c r="G65" s="4" t="s">
        <v>2640</v>
      </c>
    </row>
    <row r="66" spans="1:7" x14ac:dyDescent="0.25">
      <c r="A66">
        <v>6</v>
      </c>
      <c r="B66" t="s">
        <v>3894</v>
      </c>
      <c r="C66" t="s">
        <v>1060</v>
      </c>
      <c r="D66" s="4">
        <v>1966</v>
      </c>
      <c r="E66" s="4" t="s">
        <v>1062</v>
      </c>
      <c r="F66" s="6" t="s">
        <v>2639</v>
      </c>
      <c r="G66" s="4" t="s">
        <v>2640</v>
      </c>
    </row>
    <row r="67" spans="1:7" x14ac:dyDescent="0.25">
      <c r="B67" t="s">
        <v>5364</v>
      </c>
      <c r="C67" t="s">
        <v>1432</v>
      </c>
      <c r="D67" s="4">
        <v>1959</v>
      </c>
      <c r="E67" s="4" t="s">
        <v>5365</v>
      </c>
      <c r="F67" s="6" t="s">
        <v>2639</v>
      </c>
      <c r="G67" s="4" t="s">
        <v>2640</v>
      </c>
    </row>
    <row r="68" spans="1:7" x14ac:dyDescent="0.25">
      <c r="B68" t="s">
        <v>5366</v>
      </c>
      <c r="C68" t="s">
        <v>718</v>
      </c>
      <c r="D68" s="4">
        <v>1966</v>
      </c>
      <c r="E68" s="4" t="s">
        <v>5367</v>
      </c>
      <c r="F68" s="6" t="s">
        <v>2771</v>
      </c>
      <c r="G68" s="4" t="s">
        <v>2640</v>
      </c>
    </row>
    <row r="69" spans="1:7" x14ac:dyDescent="0.25">
      <c r="B69" t="s">
        <v>5368</v>
      </c>
      <c r="C69" t="s">
        <v>132</v>
      </c>
      <c r="D69" s="4">
        <v>1966</v>
      </c>
      <c r="E69" s="4" t="s">
        <v>5369</v>
      </c>
      <c r="F69" s="6" t="s">
        <v>2672</v>
      </c>
      <c r="G69" s="4" t="s">
        <v>2640</v>
      </c>
    </row>
    <row r="70" spans="1:7" x14ac:dyDescent="0.25">
      <c r="F70" s="6"/>
    </row>
    <row r="71" spans="1:7" x14ac:dyDescent="0.25">
      <c r="F71" s="6"/>
    </row>
    <row r="72" spans="1:7" x14ac:dyDescent="0.25">
      <c r="F72" s="6"/>
    </row>
    <row r="73" spans="1:7" x14ac:dyDescent="0.25">
      <c r="A73" t="s">
        <v>89</v>
      </c>
      <c r="F73" s="6"/>
    </row>
    <row r="74" spans="1:7" x14ac:dyDescent="0.25">
      <c r="A74">
        <v>1</v>
      </c>
      <c r="B74" t="s">
        <v>1063</v>
      </c>
      <c r="C74" t="s">
        <v>34</v>
      </c>
      <c r="D74" s="4">
        <v>1963</v>
      </c>
      <c r="E74" s="5">
        <v>5.5</v>
      </c>
      <c r="F74" s="6" t="s">
        <v>2942</v>
      </c>
      <c r="G74" s="4" t="s">
        <v>2640</v>
      </c>
    </row>
    <row r="75" spans="1:7" x14ac:dyDescent="0.25">
      <c r="A75">
        <v>2</v>
      </c>
      <c r="B75" t="s">
        <v>90</v>
      </c>
      <c r="C75" t="s">
        <v>91</v>
      </c>
      <c r="D75" s="4">
        <v>1967</v>
      </c>
      <c r="E75" s="5">
        <v>5.4</v>
      </c>
      <c r="F75" s="6" t="s">
        <v>2781</v>
      </c>
      <c r="G75" s="4" t="s">
        <v>2640</v>
      </c>
    </row>
    <row r="76" spans="1:7" x14ac:dyDescent="0.25">
      <c r="A76">
        <v>3</v>
      </c>
      <c r="B76" t="s">
        <v>1066</v>
      </c>
      <c r="C76" t="s">
        <v>1067</v>
      </c>
      <c r="D76" s="4">
        <v>1959</v>
      </c>
      <c r="E76" s="5">
        <v>5.3</v>
      </c>
      <c r="F76" s="6" t="s">
        <v>2639</v>
      </c>
      <c r="G76" s="4" t="s">
        <v>2640</v>
      </c>
    </row>
    <row r="77" spans="1:7" x14ac:dyDescent="0.25">
      <c r="A77">
        <v>4</v>
      </c>
      <c r="B77" t="s">
        <v>714</v>
      </c>
      <c r="C77" t="s">
        <v>1</v>
      </c>
      <c r="D77" s="4">
        <v>1970</v>
      </c>
      <c r="E77" s="5">
        <v>5.2</v>
      </c>
      <c r="F77" s="6" t="s">
        <v>2639</v>
      </c>
      <c r="G77" s="4" t="s">
        <v>2640</v>
      </c>
    </row>
    <row r="78" spans="1:7" x14ac:dyDescent="0.25">
      <c r="A78">
        <v>5</v>
      </c>
      <c r="B78" t="s">
        <v>715</v>
      </c>
      <c r="C78" t="s">
        <v>34</v>
      </c>
      <c r="D78" s="4">
        <v>1965</v>
      </c>
      <c r="E78" s="5">
        <v>5.0999999999999996</v>
      </c>
      <c r="F78" s="6" t="s">
        <v>2942</v>
      </c>
      <c r="G78" s="4" t="s">
        <v>2640</v>
      </c>
    </row>
    <row r="79" spans="1:7" x14ac:dyDescent="0.25">
      <c r="A79">
        <v>6</v>
      </c>
      <c r="B79" t="s">
        <v>1906</v>
      </c>
      <c r="C79" t="s">
        <v>237</v>
      </c>
      <c r="D79" s="4">
        <v>1972</v>
      </c>
      <c r="E79" s="5">
        <v>5.0999999999999996</v>
      </c>
      <c r="F79" s="6" t="s">
        <v>2942</v>
      </c>
      <c r="G79" s="4" t="s">
        <v>2657</v>
      </c>
    </row>
    <row r="80" spans="1:7" x14ac:dyDescent="0.25">
      <c r="A80">
        <v>7</v>
      </c>
      <c r="B80" t="s">
        <v>1064</v>
      </c>
      <c r="C80" t="s">
        <v>55</v>
      </c>
      <c r="D80" s="4">
        <v>1971</v>
      </c>
      <c r="E80" s="5">
        <v>5.0999999999999996</v>
      </c>
      <c r="F80" s="6" t="s">
        <v>2656</v>
      </c>
      <c r="G80" s="4" t="s">
        <v>2657</v>
      </c>
    </row>
    <row r="81" spans="1:8" x14ac:dyDescent="0.25">
      <c r="A81">
        <v>8</v>
      </c>
      <c r="B81" t="s">
        <v>63</v>
      </c>
      <c r="C81" t="s">
        <v>55</v>
      </c>
      <c r="D81" s="4">
        <v>1962</v>
      </c>
      <c r="E81" s="5">
        <v>5.0999999999999996</v>
      </c>
      <c r="F81" s="6" t="s">
        <v>2656</v>
      </c>
      <c r="G81" s="4" t="s">
        <v>2640</v>
      </c>
    </row>
    <row r="82" spans="1:8" x14ac:dyDescent="0.25">
      <c r="E82" s="5"/>
      <c r="F82" s="6"/>
    </row>
    <row r="83" spans="1:8" x14ac:dyDescent="0.25">
      <c r="E83" s="5"/>
      <c r="F83" s="6"/>
    </row>
    <row r="84" spans="1:8" x14ac:dyDescent="0.25">
      <c r="F84" s="6"/>
    </row>
    <row r="85" spans="1:8" x14ac:dyDescent="0.25">
      <c r="A85" t="s">
        <v>28</v>
      </c>
    </row>
    <row r="86" spans="1:8" x14ac:dyDescent="0.25">
      <c r="A86">
        <v>1</v>
      </c>
      <c r="B86" t="s">
        <v>87</v>
      </c>
      <c r="C86" t="s">
        <v>30</v>
      </c>
      <c r="D86" s="4">
        <v>1964</v>
      </c>
      <c r="E86" s="5">
        <v>17.18</v>
      </c>
      <c r="F86" s="4" t="s">
        <v>2639</v>
      </c>
      <c r="G86" s="4" t="s">
        <v>2640</v>
      </c>
      <c r="H86" s="6">
        <v>0.4</v>
      </c>
    </row>
    <row r="87" spans="1:8" x14ac:dyDescent="0.25">
      <c r="A87">
        <v>2</v>
      </c>
      <c r="B87" t="s">
        <v>582</v>
      </c>
      <c r="C87" t="s">
        <v>156</v>
      </c>
      <c r="D87" s="4">
        <v>1969</v>
      </c>
      <c r="E87" s="5">
        <v>16.3</v>
      </c>
      <c r="F87" s="4" t="s">
        <v>2639</v>
      </c>
      <c r="G87" s="4" t="s">
        <v>2640</v>
      </c>
      <c r="H87" s="6">
        <v>2.9</v>
      </c>
    </row>
    <row r="88" spans="1:8" x14ac:dyDescent="0.25">
      <c r="A88">
        <v>3</v>
      </c>
      <c r="B88" t="s">
        <v>277</v>
      </c>
      <c r="C88" t="s">
        <v>276</v>
      </c>
      <c r="D88" s="4">
        <v>1965</v>
      </c>
      <c r="E88" s="5">
        <v>16.29</v>
      </c>
      <c r="F88" s="4" t="s">
        <v>2771</v>
      </c>
      <c r="G88" s="4" t="s">
        <v>2640</v>
      </c>
      <c r="H88" s="6">
        <v>2.7</v>
      </c>
    </row>
    <row r="89" spans="1:8" x14ac:dyDescent="0.25">
      <c r="A89">
        <v>4</v>
      </c>
      <c r="B89" t="s">
        <v>1109</v>
      </c>
      <c r="C89" t="s">
        <v>2830</v>
      </c>
      <c r="D89" s="4">
        <v>1969</v>
      </c>
      <c r="E89" s="5">
        <v>16.03</v>
      </c>
      <c r="F89" s="4" t="s">
        <v>2639</v>
      </c>
      <c r="G89" s="4" t="s">
        <v>2640</v>
      </c>
      <c r="H89" s="6">
        <v>1</v>
      </c>
    </row>
    <row r="90" spans="1:8" x14ac:dyDescent="0.25">
      <c r="A90">
        <v>5</v>
      </c>
      <c r="B90" t="s">
        <v>5370</v>
      </c>
      <c r="C90" t="s">
        <v>3299</v>
      </c>
      <c r="D90" s="4">
        <v>1968</v>
      </c>
      <c r="E90" s="5">
        <v>15.86</v>
      </c>
      <c r="F90" s="4" t="s">
        <v>2646</v>
      </c>
      <c r="G90" s="4" t="s">
        <v>2640</v>
      </c>
      <c r="H90" s="6">
        <v>2</v>
      </c>
    </row>
    <row r="91" spans="1:8" x14ac:dyDescent="0.25">
      <c r="A91">
        <v>6</v>
      </c>
      <c r="B91" t="s">
        <v>546</v>
      </c>
      <c r="C91" t="s">
        <v>5371</v>
      </c>
      <c r="D91" s="4">
        <v>1967</v>
      </c>
      <c r="E91" s="5">
        <v>15.76</v>
      </c>
      <c r="F91" s="4" t="s">
        <v>2771</v>
      </c>
      <c r="G91" s="4" t="s">
        <v>2640</v>
      </c>
      <c r="H91" s="6">
        <v>3.7</v>
      </c>
    </row>
    <row r="92" spans="1:8" x14ac:dyDescent="0.25">
      <c r="A92">
        <v>7</v>
      </c>
      <c r="B92" t="s">
        <v>1103</v>
      </c>
      <c r="C92" t="s">
        <v>1432</v>
      </c>
      <c r="D92" s="4">
        <v>1968</v>
      </c>
      <c r="E92" s="5">
        <v>15.45</v>
      </c>
      <c r="F92" s="4" t="s">
        <v>2639</v>
      </c>
      <c r="G92" s="4" t="s">
        <v>2640</v>
      </c>
      <c r="H92" s="6">
        <v>3.5</v>
      </c>
    </row>
    <row r="93" spans="1:8" x14ac:dyDescent="0.25">
      <c r="A93">
        <v>8</v>
      </c>
      <c r="B93" t="s">
        <v>245</v>
      </c>
      <c r="C93" t="s">
        <v>30</v>
      </c>
      <c r="D93" s="4">
        <v>1964</v>
      </c>
      <c r="E93" s="5">
        <v>15.4</v>
      </c>
      <c r="F93" s="4" t="s">
        <v>2639</v>
      </c>
      <c r="G93" s="4" t="s">
        <v>2640</v>
      </c>
      <c r="H93" s="6">
        <v>2.8</v>
      </c>
    </row>
    <row r="94" spans="1:8" x14ac:dyDescent="0.25">
      <c r="A94">
        <v>9</v>
      </c>
      <c r="B94" t="s">
        <v>1110</v>
      </c>
      <c r="C94" t="s">
        <v>1</v>
      </c>
      <c r="D94" s="4">
        <v>1969</v>
      </c>
      <c r="E94" s="5">
        <v>14.96</v>
      </c>
      <c r="F94" s="4" t="s">
        <v>2639</v>
      </c>
      <c r="G94" s="4" t="s">
        <v>2640</v>
      </c>
      <c r="H94" s="6">
        <v>3.3</v>
      </c>
    </row>
    <row r="95" spans="1:8" x14ac:dyDescent="0.25">
      <c r="A95">
        <v>10</v>
      </c>
      <c r="B95" t="s">
        <v>814</v>
      </c>
      <c r="C95" t="s">
        <v>55</v>
      </c>
      <c r="D95" s="4">
        <v>1966</v>
      </c>
      <c r="E95" s="5">
        <v>14.81</v>
      </c>
      <c r="F95" s="4" t="s">
        <v>2656</v>
      </c>
      <c r="G95" s="4" t="s">
        <v>2640</v>
      </c>
      <c r="H95" s="6">
        <v>3.4</v>
      </c>
    </row>
    <row r="96" spans="1:8" x14ac:dyDescent="0.25">
      <c r="A96">
        <v>11</v>
      </c>
      <c r="B96" t="s">
        <v>244</v>
      </c>
      <c r="C96" t="s">
        <v>30</v>
      </c>
      <c r="D96" s="4">
        <v>1965</v>
      </c>
      <c r="E96" s="5">
        <v>14.65</v>
      </c>
      <c r="F96" s="4" t="s">
        <v>2639</v>
      </c>
      <c r="G96" s="4" t="s">
        <v>2640</v>
      </c>
      <c r="H96" s="6">
        <v>-0.5</v>
      </c>
    </row>
    <row r="97" spans="1:8" x14ac:dyDescent="0.25">
      <c r="A97">
        <v>12</v>
      </c>
      <c r="B97" t="s">
        <v>503</v>
      </c>
      <c r="C97" t="s">
        <v>1068</v>
      </c>
      <c r="D97" s="4">
        <v>1965</v>
      </c>
      <c r="E97" s="5">
        <v>14</v>
      </c>
      <c r="F97" s="4" t="s">
        <v>2639</v>
      </c>
      <c r="G97" s="4" t="s">
        <v>2640</v>
      </c>
      <c r="H97" s="6">
        <v>2.2999999999999998</v>
      </c>
    </row>
    <row r="98" spans="1:8" x14ac:dyDescent="0.25">
      <c r="B98" t="s">
        <v>88</v>
      </c>
      <c r="C98" t="s">
        <v>2830</v>
      </c>
      <c r="D98" s="4">
        <v>1966</v>
      </c>
      <c r="E98" s="5" t="s">
        <v>92</v>
      </c>
      <c r="F98" s="6" t="s">
        <v>2639</v>
      </c>
      <c r="G98" s="4" t="s">
        <v>2640</v>
      </c>
    </row>
    <row r="100" spans="1:8" s="4" customFormat="1" x14ac:dyDescent="0.25">
      <c r="A100" t="s">
        <v>94</v>
      </c>
      <c r="B100"/>
      <c r="C100"/>
    </row>
    <row r="101" spans="1:8" s="4" customFormat="1" x14ac:dyDescent="0.25">
      <c r="A101">
        <v>1</v>
      </c>
      <c r="B101" t="s">
        <v>304</v>
      </c>
      <c r="C101" t="s">
        <v>1</v>
      </c>
      <c r="D101" s="4">
        <v>1957</v>
      </c>
      <c r="E101" s="5">
        <v>59.86</v>
      </c>
      <c r="F101" s="4" t="s">
        <v>2639</v>
      </c>
      <c r="G101" s="4" t="s">
        <v>2640</v>
      </c>
    </row>
    <row r="102" spans="1:8" s="4" customFormat="1" x14ac:dyDescent="0.25">
      <c r="A102">
        <v>2</v>
      </c>
      <c r="B102" t="s">
        <v>1291</v>
      </c>
      <c r="C102" t="s">
        <v>5372</v>
      </c>
      <c r="D102" s="4">
        <v>1968</v>
      </c>
      <c r="E102" s="5">
        <v>58.64</v>
      </c>
      <c r="F102" s="4" t="s">
        <v>2643</v>
      </c>
      <c r="G102" s="4" t="s">
        <v>2640</v>
      </c>
    </row>
    <row r="103" spans="1:8" s="4" customFormat="1" x14ac:dyDescent="0.25">
      <c r="A103">
        <v>3</v>
      </c>
      <c r="B103" t="s">
        <v>5373</v>
      </c>
      <c r="C103" t="s">
        <v>5374</v>
      </c>
      <c r="D103" s="4">
        <v>1969</v>
      </c>
      <c r="E103" s="5">
        <v>57.82</v>
      </c>
      <c r="F103" s="4" t="s">
        <v>2727</v>
      </c>
      <c r="G103" s="4" t="s">
        <v>2640</v>
      </c>
    </row>
    <row r="104" spans="1:8" s="4" customFormat="1" x14ac:dyDescent="0.25">
      <c r="A104">
        <v>4</v>
      </c>
      <c r="B104" t="s">
        <v>1296</v>
      </c>
      <c r="C104" t="s">
        <v>1068</v>
      </c>
      <c r="D104" s="4">
        <v>1969</v>
      </c>
      <c r="E104" s="5">
        <v>56.76</v>
      </c>
      <c r="F104" s="4" t="s">
        <v>2639</v>
      </c>
      <c r="G104" s="4" t="s">
        <v>2640</v>
      </c>
    </row>
    <row r="105" spans="1:8" s="4" customFormat="1" x14ac:dyDescent="0.25">
      <c r="A105"/>
      <c r="B105" t="s">
        <v>5375</v>
      </c>
      <c r="C105" t="s">
        <v>142</v>
      </c>
      <c r="D105" s="4">
        <v>1968</v>
      </c>
      <c r="E105" s="5">
        <v>54.18</v>
      </c>
      <c r="F105" s="4" t="s">
        <v>2859</v>
      </c>
      <c r="G105" s="4" t="s">
        <v>2640</v>
      </c>
    </row>
    <row r="106" spans="1:8" s="4" customFormat="1" x14ac:dyDescent="0.25">
      <c r="A106"/>
      <c r="B106" t="s">
        <v>1233</v>
      </c>
      <c r="C106" t="s">
        <v>158</v>
      </c>
      <c r="D106" s="4">
        <v>1970</v>
      </c>
      <c r="E106" s="5">
        <v>51.66</v>
      </c>
      <c r="F106" s="4" t="s">
        <v>2639</v>
      </c>
      <c r="G106" s="4" t="s">
        <v>2640</v>
      </c>
    </row>
    <row r="107" spans="1:8" s="4" customFormat="1" x14ac:dyDescent="0.25">
      <c r="A107"/>
      <c r="B107"/>
      <c r="C107"/>
      <c r="E107" s="5"/>
    </row>
    <row r="108" spans="1:8" s="4" customFormat="1" x14ac:dyDescent="0.25">
      <c r="A108"/>
      <c r="B108"/>
      <c r="C108"/>
      <c r="E108" s="5"/>
    </row>
    <row r="109" spans="1:8" s="4" customFormat="1" x14ac:dyDescent="0.25">
      <c r="A109" t="s">
        <v>32</v>
      </c>
      <c r="B109" t="s">
        <v>1070</v>
      </c>
      <c r="C109"/>
    </row>
    <row r="110" spans="1:8" s="4" customFormat="1" x14ac:dyDescent="0.25">
      <c r="A110"/>
      <c r="B110"/>
      <c r="C110"/>
    </row>
    <row r="111" spans="1:8" x14ac:dyDescent="0.25">
      <c r="A111" t="s">
        <v>990</v>
      </c>
      <c r="B111" s="2" t="s">
        <v>203</v>
      </c>
      <c r="C111" s="7">
        <v>0.8</v>
      </c>
      <c r="F111" s="6"/>
    </row>
    <row r="112" spans="1:8" x14ac:dyDescent="0.25">
      <c r="A112">
        <v>1</v>
      </c>
      <c r="B112" s="17" t="s">
        <v>5426</v>
      </c>
      <c r="C112" t="s">
        <v>276</v>
      </c>
      <c r="D112" s="4">
        <v>1963</v>
      </c>
      <c r="E112" s="4" t="s">
        <v>1005</v>
      </c>
      <c r="F112" s="4" t="s">
        <v>2771</v>
      </c>
      <c r="G112" s="4" t="s">
        <v>2803</v>
      </c>
      <c r="H112" s="6">
        <v>0.8</v>
      </c>
    </row>
    <row r="113" spans="1:8" x14ac:dyDescent="0.25">
      <c r="A113">
        <v>2</v>
      </c>
      <c r="B113" t="s">
        <v>138</v>
      </c>
      <c r="C113" t="s">
        <v>41</v>
      </c>
      <c r="D113" s="4">
        <v>1966</v>
      </c>
      <c r="E113" s="4" t="s">
        <v>1006</v>
      </c>
      <c r="F113" s="4" t="s">
        <v>2639</v>
      </c>
      <c r="G113" s="4" t="s">
        <v>2803</v>
      </c>
      <c r="H113" s="6">
        <v>0.8</v>
      </c>
    </row>
    <row r="114" spans="1:8" x14ac:dyDescent="0.25">
      <c r="A114">
        <v>3</v>
      </c>
      <c r="B114" t="s">
        <v>5376</v>
      </c>
      <c r="C114" t="s">
        <v>1463</v>
      </c>
      <c r="D114" s="4">
        <v>1969</v>
      </c>
      <c r="E114" s="4" t="s">
        <v>907</v>
      </c>
      <c r="F114" s="4" t="s">
        <v>2639</v>
      </c>
      <c r="G114" s="4" t="s">
        <v>2803</v>
      </c>
      <c r="H114" s="6">
        <v>0.8</v>
      </c>
    </row>
    <row r="115" spans="1:8" x14ac:dyDescent="0.25">
      <c r="A115">
        <v>4</v>
      </c>
      <c r="B115" t="s">
        <v>1444</v>
      </c>
      <c r="C115" t="s">
        <v>30</v>
      </c>
      <c r="D115" s="4">
        <v>1968</v>
      </c>
      <c r="E115" s="4" t="s">
        <v>1007</v>
      </c>
      <c r="F115" s="4" t="s">
        <v>2639</v>
      </c>
      <c r="G115" s="4" t="s">
        <v>2803</v>
      </c>
      <c r="H115" s="6">
        <v>0.8</v>
      </c>
    </row>
    <row r="116" spans="1:8" x14ac:dyDescent="0.25">
      <c r="A116">
        <v>5</v>
      </c>
      <c r="B116" t="s">
        <v>1069</v>
      </c>
      <c r="C116" t="s">
        <v>218</v>
      </c>
      <c r="D116" s="4">
        <v>1967</v>
      </c>
      <c r="E116" s="4" t="s">
        <v>1008</v>
      </c>
      <c r="F116" s="16" t="s">
        <v>2639</v>
      </c>
      <c r="G116" s="4" t="s">
        <v>2803</v>
      </c>
      <c r="H116" s="6">
        <v>0.8</v>
      </c>
    </row>
    <row r="117" spans="1:8" x14ac:dyDescent="0.25">
      <c r="F117" s="6"/>
    </row>
    <row r="118" spans="1:8" x14ac:dyDescent="0.25">
      <c r="F118" s="6"/>
    </row>
    <row r="119" spans="1:8" x14ac:dyDescent="0.25">
      <c r="F119" s="6"/>
    </row>
    <row r="120" spans="1:8" s="4" customFormat="1" x14ac:dyDescent="0.25">
      <c r="A120" t="s">
        <v>916</v>
      </c>
      <c r="B120"/>
      <c r="C120"/>
    </row>
    <row r="121" spans="1:8" s="4" customFormat="1" x14ac:dyDescent="0.25">
      <c r="A121">
        <v>1</v>
      </c>
      <c r="B121" t="s">
        <v>1084</v>
      </c>
      <c r="C121" t="s">
        <v>41</v>
      </c>
      <c r="D121" s="4">
        <v>1966</v>
      </c>
      <c r="E121" s="4" t="s">
        <v>1009</v>
      </c>
      <c r="F121" s="4" t="s">
        <v>2639</v>
      </c>
      <c r="G121" s="4" t="s">
        <v>2803</v>
      </c>
    </row>
    <row r="122" spans="1:8" s="4" customFormat="1" x14ac:dyDescent="0.25">
      <c r="A122">
        <v>2</v>
      </c>
      <c r="B122" t="s">
        <v>5311</v>
      </c>
      <c r="C122" t="s">
        <v>1076</v>
      </c>
      <c r="D122" s="4">
        <v>1967</v>
      </c>
      <c r="E122" s="4" t="s">
        <v>1010</v>
      </c>
      <c r="F122" s="4" t="s">
        <v>2713</v>
      </c>
      <c r="G122" s="4" t="s">
        <v>2803</v>
      </c>
    </row>
    <row r="123" spans="1:8" s="4" customFormat="1" x14ac:dyDescent="0.25">
      <c r="A123">
        <v>3</v>
      </c>
      <c r="B123" t="s">
        <v>5377</v>
      </c>
      <c r="C123" t="s">
        <v>5352</v>
      </c>
      <c r="D123" s="4">
        <v>1959</v>
      </c>
      <c r="E123" s="4" t="s">
        <v>1011</v>
      </c>
      <c r="F123" s="4" t="s">
        <v>2942</v>
      </c>
      <c r="G123" s="4" t="s">
        <v>2803</v>
      </c>
    </row>
    <row r="124" spans="1:8" s="4" customFormat="1" x14ac:dyDescent="0.25">
      <c r="A124">
        <v>4</v>
      </c>
      <c r="B124" t="s">
        <v>5378</v>
      </c>
      <c r="C124" t="s">
        <v>1012</v>
      </c>
      <c r="D124" s="4">
        <v>1968</v>
      </c>
      <c r="E124" s="4" t="s">
        <v>1013</v>
      </c>
      <c r="G124" s="4" t="s">
        <v>2803</v>
      </c>
    </row>
    <row r="125" spans="1:8" s="4" customFormat="1" x14ac:dyDescent="0.25">
      <c r="A125">
        <v>5</v>
      </c>
      <c r="B125" t="s">
        <v>5379</v>
      </c>
      <c r="C125" t="s">
        <v>34</v>
      </c>
      <c r="D125" s="4">
        <v>1964</v>
      </c>
      <c r="E125" s="4" t="s">
        <v>1014</v>
      </c>
      <c r="F125" s="4" t="s">
        <v>2942</v>
      </c>
      <c r="G125" s="4" t="s">
        <v>2803</v>
      </c>
    </row>
    <row r="126" spans="1:8" s="4" customFormat="1" x14ac:dyDescent="0.25">
      <c r="A126">
        <v>6</v>
      </c>
      <c r="B126" t="s">
        <v>998</v>
      </c>
      <c r="C126" t="s">
        <v>929</v>
      </c>
      <c r="D126" s="4">
        <v>1961</v>
      </c>
      <c r="E126" s="4" t="s">
        <v>1015</v>
      </c>
      <c r="F126" s="4" t="s">
        <v>2691</v>
      </c>
      <c r="G126" s="4" t="s">
        <v>2803</v>
      </c>
    </row>
    <row r="127" spans="1:8" s="4" customFormat="1" x14ac:dyDescent="0.25">
      <c r="A127">
        <v>7</v>
      </c>
      <c r="B127" t="s">
        <v>5380</v>
      </c>
      <c r="C127" t="s">
        <v>237</v>
      </c>
      <c r="D127" s="4">
        <v>1958</v>
      </c>
      <c r="E127" s="4" t="s">
        <v>1017</v>
      </c>
      <c r="F127" s="4" t="s">
        <v>2942</v>
      </c>
      <c r="G127" s="4" t="s">
        <v>2803</v>
      </c>
    </row>
    <row r="128" spans="1:8" s="4" customFormat="1" x14ac:dyDescent="0.25">
      <c r="A128">
        <v>7</v>
      </c>
      <c r="B128" t="s">
        <v>5381</v>
      </c>
      <c r="C128" t="s">
        <v>929</v>
      </c>
      <c r="D128" s="4">
        <v>1971</v>
      </c>
      <c r="E128" s="4" t="s">
        <v>1017</v>
      </c>
      <c r="F128" s="4" t="s">
        <v>2691</v>
      </c>
      <c r="G128" s="4" t="s">
        <v>2818</v>
      </c>
    </row>
    <row r="129" spans="1:7" s="4" customFormat="1" x14ac:dyDescent="0.25">
      <c r="A129">
        <v>9</v>
      </c>
      <c r="B129" t="s">
        <v>5382</v>
      </c>
      <c r="C129" t="s">
        <v>5446</v>
      </c>
      <c r="D129" s="4">
        <v>1969</v>
      </c>
      <c r="E129" s="4" t="s">
        <v>1018</v>
      </c>
      <c r="F129" s="4" t="s">
        <v>2639</v>
      </c>
      <c r="G129" s="4" t="s">
        <v>2803</v>
      </c>
    </row>
    <row r="130" spans="1:7" s="4" customFormat="1" x14ac:dyDescent="0.25">
      <c r="A130">
        <v>10</v>
      </c>
      <c r="B130" t="s">
        <v>5313</v>
      </c>
      <c r="C130" t="s">
        <v>1374</v>
      </c>
      <c r="D130" s="4">
        <v>1964</v>
      </c>
      <c r="E130" s="4" t="s">
        <v>5385</v>
      </c>
      <c r="F130" s="4" t="s">
        <v>2678</v>
      </c>
      <c r="G130" s="4" t="s">
        <v>2803</v>
      </c>
    </row>
    <row r="131" spans="1:7" s="4" customFormat="1" x14ac:dyDescent="0.25">
      <c r="A131">
        <v>11</v>
      </c>
      <c r="B131" t="s">
        <v>5383</v>
      </c>
      <c r="C131" t="s">
        <v>3004</v>
      </c>
      <c r="D131" s="4">
        <v>1969</v>
      </c>
      <c r="E131" s="4" t="s">
        <v>5384</v>
      </c>
      <c r="F131" s="4" t="s">
        <v>2856</v>
      </c>
      <c r="G131" s="4" t="s">
        <v>2803</v>
      </c>
    </row>
    <row r="132" spans="1:7" s="4" customFormat="1" x14ac:dyDescent="0.25">
      <c r="A132">
        <v>12</v>
      </c>
      <c r="B132" t="s">
        <v>5300</v>
      </c>
      <c r="C132" t="s">
        <v>5301</v>
      </c>
      <c r="D132" s="4">
        <v>1964</v>
      </c>
      <c r="E132" s="4" t="s">
        <v>5386</v>
      </c>
      <c r="F132" s="4" t="s">
        <v>2678</v>
      </c>
      <c r="G132" s="4" t="s">
        <v>2803</v>
      </c>
    </row>
    <row r="134" spans="1:7" s="4" customFormat="1" x14ac:dyDescent="0.25">
      <c r="A134" t="s">
        <v>44</v>
      </c>
      <c r="B134"/>
      <c r="C134"/>
      <c r="E134" s="5"/>
    </row>
    <row r="135" spans="1:7" s="4" customFormat="1" x14ac:dyDescent="0.25">
      <c r="A135">
        <v>1</v>
      </c>
      <c r="B135" t="s">
        <v>192</v>
      </c>
      <c r="C135" t="s">
        <v>45</v>
      </c>
      <c r="D135" s="4">
        <v>1967</v>
      </c>
      <c r="E135" s="5">
        <v>1.84</v>
      </c>
      <c r="F135" s="6" t="s">
        <v>2656</v>
      </c>
      <c r="G135" s="4" t="s">
        <v>2803</v>
      </c>
    </row>
    <row r="136" spans="1:7" s="4" customFormat="1" x14ac:dyDescent="0.25">
      <c r="A136">
        <v>2</v>
      </c>
      <c r="B136" t="s">
        <v>1288</v>
      </c>
      <c r="C136" t="s">
        <v>1019</v>
      </c>
      <c r="D136" s="4">
        <v>1967</v>
      </c>
      <c r="E136" s="5">
        <v>1.84</v>
      </c>
      <c r="F136" s="6"/>
      <c r="G136" s="4" t="s">
        <v>2803</v>
      </c>
    </row>
    <row r="137" spans="1:7" s="4" customFormat="1" x14ac:dyDescent="0.25">
      <c r="A137">
        <v>3</v>
      </c>
      <c r="B137" t="s">
        <v>1310</v>
      </c>
      <c r="C137" t="s">
        <v>1020</v>
      </c>
      <c r="D137" s="4">
        <v>1964</v>
      </c>
      <c r="E137" s="5">
        <v>1.84</v>
      </c>
      <c r="F137" s="6"/>
      <c r="G137" s="4" t="s">
        <v>2803</v>
      </c>
    </row>
    <row r="138" spans="1:7" s="4" customFormat="1" x14ac:dyDescent="0.25">
      <c r="A138">
        <v>4</v>
      </c>
      <c r="B138" t="s">
        <v>1289</v>
      </c>
      <c r="C138" t="s">
        <v>151</v>
      </c>
      <c r="D138" s="4">
        <v>1967</v>
      </c>
      <c r="E138" s="5">
        <v>1.8</v>
      </c>
      <c r="F138" s="6" t="s">
        <v>2771</v>
      </c>
      <c r="G138" s="4" t="s">
        <v>2803</v>
      </c>
    </row>
    <row r="139" spans="1:7" s="4" customFormat="1" x14ac:dyDescent="0.25">
      <c r="A139">
        <v>5</v>
      </c>
      <c r="B139" t="s">
        <v>5387</v>
      </c>
      <c r="C139" t="s">
        <v>1</v>
      </c>
      <c r="D139" s="4">
        <v>1964</v>
      </c>
      <c r="E139" s="5">
        <v>1.75</v>
      </c>
      <c r="F139" s="6" t="s">
        <v>2639</v>
      </c>
      <c r="G139" s="4" t="s">
        <v>2803</v>
      </c>
    </row>
    <row r="140" spans="1:7" s="4" customFormat="1" x14ac:dyDescent="0.25">
      <c r="A140">
        <v>6</v>
      </c>
      <c r="B140" t="s">
        <v>5388</v>
      </c>
      <c r="C140" t="s">
        <v>1021</v>
      </c>
      <c r="D140" s="4">
        <v>1972</v>
      </c>
      <c r="E140" s="5">
        <v>1.75</v>
      </c>
      <c r="F140" s="6"/>
      <c r="G140" s="4" t="s">
        <v>2818</v>
      </c>
    </row>
    <row r="141" spans="1:7" s="4" customFormat="1" x14ac:dyDescent="0.25">
      <c r="A141">
        <v>7</v>
      </c>
      <c r="B141" t="s">
        <v>5389</v>
      </c>
      <c r="C141" t="s">
        <v>1</v>
      </c>
      <c r="D141" s="4">
        <v>1966</v>
      </c>
      <c r="E141" s="5">
        <v>1.75</v>
      </c>
      <c r="F141" s="6" t="s">
        <v>2639</v>
      </c>
      <c r="G141" s="4" t="s">
        <v>2803</v>
      </c>
    </row>
    <row r="142" spans="1:7" s="4" customFormat="1" x14ac:dyDescent="0.25">
      <c r="A142">
        <v>8</v>
      </c>
      <c r="B142" t="s">
        <v>5309</v>
      </c>
      <c r="C142" t="s">
        <v>841</v>
      </c>
      <c r="D142" s="4">
        <v>1972</v>
      </c>
      <c r="E142" s="5">
        <v>1.7</v>
      </c>
      <c r="F142" s="6" t="s">
        <v>2678</v>
      </c>
      <c r="G142" s="4" t="s">
        <v>2818</v>
      </c>
    </row>
  </sheetData>
  <conditionalFormatting sqref="F111 F117:F119 H112:H116 F98 H86:H97 F49 F55:F84 H50:H54 F8:F31 H5:H7">
    <cfRule type="cellIs" dxfId="44" priority="18" operator="greaterThanOrEqual">
      <formula>0</formula>
    </cfRule>
  </conditionalFormatting>
  <conditionalFormatting sqref="C49">
    <cfRule type="cellIs" dxfId="43" priority="12" operator="greaterThanOrEqual">
      <formula>0</formula>
    </cfRule>
  </conditionalFormatting>
  <conditionalFormatting sqref="C111">
    <cfRule type="cellIs" dxfId="42" priority="6" operator="greaterThanOrEqual">
      <formula>0</formula>
    </cfRule>
  </conditionalFormatting>
  <conditionalFormatting sqref="F135:F142">
    <cfRule type="cellIs" dxfId="41" priority="2" operator="greaterThanOrEqual">
      <formula>0</formula>
    </cfRule>
  </conditionalFormatting>
  <conditionalFormatting sqref="C4">
    <cfRule type="cellIs" dxfId="40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52"/>
  <sheetViews>
    <sheetView zoomScaleNormal="100" workbookViewId="0">
      <selection activeCell="D263" sqref="D263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7" width="8.5703125" style="4" customWidth="1"/>
  </cols>
  <sheetData>
    <row r="2" spans="1:8" x14ac:dyDescent="0.25">
      <c r="C2" s="1" t="s">
        <v>988</v>
      </c>
      <c r="D2" s="3"/>
    </row>
    <row r="4" spans="1:8" x14ac:dyDescent="0.25">
      <c r="A4" t="s">
        <v>369</v>
      </c>
      <c r="B4" s="2"/>
      <c r="C4" s="7"/>
      <c r="H4" s="4" t="s">
        <v>203</v>
      </c>
    </row>
    <row r="5" spans="1:8" x14ac:dyDescent="0.25">
      <c r="A5">
        <v>1</v>
      </c>
      <c r="B5" t="s">
        <v>963</v>
      </c>
      <c r="C5" t="s">
        <v>4736</v>
      </c>
      <c r="D5" s="4">
        <v>1972</v>
      </c>
      <c r="E5" s="4" t="s">
        <v>716</v>
      </c>
      <c r="G5" s="6" t="s">
        <v>2760</v>
      </c>
    </row>
    <row r="6" spans="1:8" x14ac:dyDescent="0.25">
      <c r="A6">
        <v>2</v>
      </c>
      <c r="B6" t="s">
        <v>964</v>
      </c>
      <c r="C6" t="s">
        <v>4736</v>
      </c>
      <c r="D6" s="4">
        <v>1972</v>
      </c>
      <c r="E6" s="4" t="s">
        <v>717</v>
      </c>
      <c r="G6" s="6" t="s">
        <v>2760</v>
      </c>
    </row>
    <row r="7" spans="1:8" x14ac:dyDescent="0.25">
      <c r="A7">
        <v>3</v>
      </c>
      <c r="B7" t="s">
        <v>965</v>
      </c>
      <c r="C7" t="s">
        <v>695</v>
      </c>
      <c r="D7" s="4">
        <v>1971</v>
      </c>
      <c r="E7" s="4" t="s">
        <v>373</v>
      </c>
      <c r="G7" s="6" t="s">
        <v>2657</v>
      </c>
    </row>
    <row r="8" spans="1:8" x14ac:dyDescent="0.25">
      <c r="A8">
        <v>4</v>
      </c>
      <c r="B8" t="s">
        <v>967</v>
      </c>
      <c r="C8" t="s">
        <v>1432</v>
      </c>
      <c r="D8" s="4">
        <v>1969</v>
      </c>
      <c r="E8" s="4" t="s">
        <v>373</v>
      </c>
      <c r="F8" s="4" t="s">
        <v>2639</v>
      </c>
      <c r="G8" s="6"/>
    </row>
    <row r="9" spans="1:8" x14ac:dyDescent="0.25">
      <c r="A9">
        <v>5</v>
      </c>
      <c r="B9" t="s">
        <v>966</v>
      </c>
      <c r="C9" t="s">
        <v>718</v>
      </c>
      <c r="D9" s="4">
        <v>1968</v>
      </c>
      <c r="E9" s="4" t="s">
        <v>719</v>
      </c>
      <c r="F9" s="4" t="s">
        <v>2771</v>
      </c>
      <c r="G9" s="6" t="s">
        <v>2640</v>
      </c>
    </row>
    <row r="10" spans="1:8" x14ac:dyDescent="0.25">
      <c r="A10">
        <v>6</v>
      </c>
      <c r="B10" t="s">
        <v>968</v>
      </c>
      <c r="C10" t="s">
        <v>156</v>
      </c>
      <c r="D10" s="4">
        <v>1968</v>
      </c>
      <c r="E10" s="4" t="s">
        <v>720</v>
      </c>
      <c r="F10" s="4" t="s">
        <v>2639</v>
      </c>
      <c r="G10" s="6" t="s">
        <v>2640</v>
      </c>
    </row>
    <row r="11" spans="1:8" x14ac:dyDescent="0.25">
      <c r="G11" s="6"/>
    </row>
    <row r="12" spans="1:8" x14ac:dyDescent="0.25">
      <c r="A12" t="s">
        <v>370</v>
      </c>
      <c r="B12" s="2"/>
      <c r="C12" s="7"/>
      <c r="G12" s="6"/>
    </row>
    <row r="13" spans="1:8" x14ac:dyDescent="0.25">
      <c r="A13">
        <v>1</v>
      </c>
      <c r="B13" t="s">
        <v>1104</v>
      </c>
      <c r="C13" t="s">
        <v>1432</v>
      </c>
      <c r="D13" s="4">
        <v>1971</v>
      </c>
      <c r="E13" s="4" t="s">
        <v>721</v>
      </c>
      <c r="F13" s="4" t="s">
        <v>2639</v>
      </c>
      <c r="G13" s="6" t="s">
        <v>2657</v>
      </c>
    </row>
    <row r="14" spans="1:8" x14ac:dyDescent="0.25">
      <c r="A14">
        <v>2</v>
      </c>
      <c r="B14" t="s">
        <v>969</v>
      </c>
      <c r="C14" t="s">
        <v>441</v>
      </c>
      <c r="D14" s="4">
        <v>1969</v>
      </c>
      <c r="E14" s="4" t="s">
        <v>722</v>
      </c>
      <c r="F14" s="4" t="s">
        <v>2672</v>
      </c>
      <c r="G14" s="6" t="s">
        <v>2657</v>
      </c>
    </row>
    <row r="15" spans="1:8" x14ac:dyDescent="0.25">
      <c r="A15">
        <v>3</v>
      </c>
      <c r="B15" t="s">
        <v>456</v>
      </c>
      <c r="C15" t="s">
        <v>724</v>
      </c>
      <c r="D15" s="4">
        <v>1966</v>
      </c>
      <c r="E15" s="4" t="s">
        <v>723</v>
      </c>
      <c r="F15" s="4" t="s">
        <v>2639</v>
      </c>
      <c r="G15" s="6" t="s">
        <v>2640</v>
      </c>
    </row>
    <row r="16" spans="1:8" x14ac:dyDescent="0.25">
      <c r="A16">
        <v>4</v>
      </c>
      <c r="B16" t="s">
        <v>459</v>
      </c>
      <c r="C16" t="s">
        <v>350</v>
      </c>
      <c r="D16" s="4">
        <v>1966</v>
      </c>
      <c r="E16" s="4" t="s">
        <v>725</v>
      </c>
      <c r="F16" s="4" t="s">
        <v>2691</v>
      </c>
      <c r="G16" s="6" t="s">
        <v>2640</v>
      </c>
    </row>
    <row r="17" spans="1:7" x14ac:dyDescent="0.25">
      <c r="G17" s="6"/>
    </row>
    <row r="18" spans="1:7" x14ac:dyDescent="0.25">
      <c r="A18" t="s">
        <v>347</v>
      </c>
      <c r="G18" s="6"/>
    </row>
    <row r="19" spans="1:7" x14ac:dyDescent="0.25">
      <c r="A19">
        <v>1</v>
      </c>
      <c r="B19" t="s">
        <v>970</v>
      </c>
      <c r="C19" t="s">
        <v>4736</v>
      </c>
      <c r="D19" s="4">
        <v>1969</v>
      </c>
      <c r="E19" s="4" t="s">
        <v>745</v>
      </c>
      <c r="G19" s="6"/>
    </row>
    <row r="20" spans="1:7" x14ac:dyDescent="0.25">
      <c r="A20">
        <v>2</v>
      </c>
      <c r="B20" t="s">
        <v>148</v>
      </c>
      <c r="C20" t="s">
        <v>55</v>
      </c>
      <c r="D20" s="4">
        <v>1967</v>
      </c>
      <c r="E20" s="4" t="s">
        <v>746</v>
      </c>
      <c r="F20" s="4" t="s">
        <v>2656</v>
      </c>
      <c r="G20" s="6" t="s">
        <v>2640</v>
      </c>
    </row>
    <row r="21" spans="1:7" x14ac:dyDescent="0.25">
      <c r="A21">
        <v>3</v>
      </c>
      <c r="B21" t="s">
        <v>747</v>
      </c>
      <c r="C21" t="s">
        <v>728</v>
      </c>
      <c r="E21" s="4" t="s">
        <v>748</v>
      </c>
      <c r="G21" s="6"/>
    </row>
    <row r="22" spans="1:7" x14ac:dyDescent="0.25">
      <c r="A22">
        <v>4</v>
      </c>
      <c r="B22" t="s">
        <v>533</v>
      </c>
      <c r="C22" t="s">
        <v>97</v>
      </c>
      <c r="D22" s="4">
        <v>1965</v>
      </c>
      <c r="E22" s="4" t="s">
        <v>749</v>
      </c>
      <c r="G22" s="6" t="s">
        <v>2640</v>
      </c>
    </row>
    <row r="23" spans="1:7" x14ac:dyDescent="0.25">
      <c r="A23">
        <v>5</v>
      </c>
      <c r="B23" t="s">
        <v>971</v>
      </c>
      <c r="C23" t="s">
        <v>97</v>
      </c>
      <c r="D23" s="4">
        <v>1965</v>
      </c>
      <c r="E23" s="4" t="s">
        <v>750</v>
      </c>
      <c r="G23" s="6" t="s">
        <v>2640</v>
      </c>
    </row>
    <row r="24" spans="1:7" x14ac:dyDescent="0.25">
      <c r="A24">
        <v>6</v>
      </c>
      <c r="B24" t="s">
        <v>145</v>
      </c>
      <c r="C24" t="s">
        <v>751</v>
      </c>
      <c r="D24" s="4">
        <v>1962</v>
      </c>
      <c r="E24" s="4" t="s">
        <v>752</v>
      </c>
      <c r="F24" s="4" t="s">
        <v>2691</v>
      </c>
      <c r="G24" s="6" t="s">
        <v>2640</v>
      </c>
    </row>
    <row r="25" spans="1:7" x14ac:dyDescent="0.25">
      <c r="A25">
        <v>7</v>
      </c>
      <c r="B25" t="s">
        <v>972</v>
      </c>
      <c r="C25" t="s">
        <v>333</v>
      </c>
      <c r="D25" s="4">
        <v>1966</v>
      </c>
      <c r="E25" s="4" t="s">
        <v>753</v>
      </c>
      <c r="G25" s="6" t="s">
        <v>2640</v>
      </c>
    </row>
    <row r="26" spans="1:7" x14ac:dyDescent="0.25">
      <c r="A26">
        <v>8</v>
      </c>
      <c r="B26" t="s">
        <v>754</v>
      </c>
      <c r="C26" t="s">
        <v>755</v>
      </c>
      <c r="E26" s="4" t="s">
        <v>756</v>
      </c>
      <c r="F26" s="4" t="s">
        <v>2639</v>
      </c>
      <c r="G26" s="6"/>
    </row>
    <row r="27" spans="1:7" x14ac:dyDescent="0.25">
      <c r="A27">
        <v>9</v>
      </c>
      <c r="B27" t="s">
        <v>757</v>
      </c>
      <c r="C27" t="s">
        <v>758</v>
      </c>
      <c r="E27" s="4" t="s">
        <v>759</v>
      </c>
      <c r="F27" s="4" t="s">
        <v>2672</v>
      </c>
      <c r="G27" s="6"/>
    </row>
    <row r="28" spans="1:7" x14ac:dyDescent="0.25">
      <c r="A28">
        <v>10</v>
      </c>
      <c r="B28" t="s">
        <v>477</v>
      </c>
      <c r="C28" t="s">
        <v>353</v>
      </c>
      <c r="D28" s="4">
        <v>1963</v>
      </c>
      <c r="E28" s="4" t="s">
        <v>760</v>
      </c>
      <c r="F28" s="4" t="s">
        <v>2672</v>
      </c>
      <c r="G28" s="6" t="s">
        <v>2640</v>
      </c>
    </row>
    <row r="29" spans="1:7" x14ac:dyDescent="0.25">
      <c r="G29" s="6"/>
    </row>
    <row r="30" spans="1:7" x14ac:dyDescent="0.25">
      <c r="A30" t="s">
        <v>348</v>
      </c>
      <c r="G30" s="6"/>
    </row>
    <row r="31" spans="1:7" x14ac:dyDescent="0.25">
      <c r="A31">
        <v>1</v>
      </c>
      <c r="B31" t="s">
        <v>494</v>
      </c>
      <c r="C31" t="s">
        <v>352</v>
      </c>
      <c r="D31" s="4">
        <v>1961</v>
      </c>
      <c r="E31" s="4" t="s">
        <v>726</v>
      </c>
      <c r="F31" s="4" t="s">
        <v>2639</v>
      </c>
      <c r="G31" s="6" t="s">
        <v>2640</v>
      </c>
    </row>
    <row r="32" spans="1:7" x14ac:dyDescent="0.25">
      <c r="A32">
        <v>2</v>
      </c>
      <c r="B32" t="s">
        <v>727</v>
      </c>
      <c r="C32" t="s">
        <v>728</v>
      </c>
      <c r="E32" s="4" t="s">
        <v>729</v>
      </c>
      <c r="G32" s="6"/>
    </row>
    <row r="33" spans="1:7" x14ac:dyDescent="0.25">
      <c r="A33">
        <v>3</v>
      </c>
      <c r="B33" t="s">
        <v>730</v>
      </c>
      <c r="C33" t="s">
        <v>156</v>
      </c>
      <c r="E33" s="4" t="s">
        <v>731</v>
      </c>
      <c r="F33" s="4" t="s">
        <v>2639</v>
      </c>
      <c r="G33" s="6"/>
    </row>
    <row r="34" spans="1:7" x14ac:dyDescent="0.25">
      <c r="A34">
        <v>4</v>
      </c>
      <c r="B34" t="s">
        <v>493</v>
      </c>
      <c r="C34" t="s">
        <v>354</v>
      </c>
      <c r="D34" s="4">
        <v>1963</v>
      </c>
      <c r="E34" s="4" t="s">
        <v>732</v>
      </c>
      <c r="F34" s="4" t="s">
        <v>2646</v>
      </c>
      <c r="G34" s="6" t="s">
        <v>2640</v>
      </c>
    </row>
    <row r="35" spans="1:7" x14ac:dyDescent="0.25">
      <c r="A35">
        <v>5</v>
      </c>
      <c r="B35" t="s">
        <v>733</v>
      </c>
      <c r="C35" t="s">
        <v>734</v>
      </c>
      <c r="E35" s="4" t="s">
        <v>735</v>
      </c>
      <c r="F35" s="4" t="s">
        <v>2639</v>
      </c>
      <c r="G35" s="6"/>
    </row>
    <row r="36" spans="1:7" x14ac:dyDescent="0.25">
      <c r="A36">
        <v>6</v>
      </c>
      <c r="B36" t="s">
        <v>736</v>
      </c>
      <c r="C36" t="s">
        <v>737</v>
      </c>
      <c r="E36" s="4" t="s">
        <v>738</v>
      </c>
      <c r="F36" s="4" t="s">
        <v>2656</v>
      </c>
      <c r="G36" s="6"/>
    </row>
    <row r="37" spans="1:7" x14ac:dyDescent="0.25">
      <c r="A37">
        <v>7</v>
      </c>
      <c r="B37" t="s">
        <v>739</v>
      </c>
      <c r="C37" t="s">
        <v>67</v>
      </c>
      <c r="E37" s="4" t="s">
        <v>740</v>
      </c>
      <c r="F37" s="4" t="s">
        <v>2639</v>
      </c>
      <c r="G37" s="6"/>
    </row>
    <row r="38" spans="1:7" x14ac:dyDescent="0.25">
      <c r="A38">
        <v>8</v>
      </c>
      <c r="B38" t="s">
        <v>742</v>
      </c>
      <c r="C38" t="s">
        <v>353</v>
      </c>
      <c r="E38" s="4" t="s">
        <v>741</v>
      </c>
      <c r="F38" s="4" t="s">
        <v>2672</v>
      </c>
      <c r="G38" s="6"/>
    </row>
    <row r="39" spans="1:7" x14ac:dyDescent="0.25">
      <c r="A39">
        <v>9</v>
      </c>
      <c r="B39" t="s">
        <v>743</v>
      </c>
      <c r="C39" t="s">
        <v>737</v>
      </c>
      <c r="E39" s="4" t="s">
        <v>744</v>
      </c>
      <c r="F39" s="4" t="s">
        <v>2656</v>
      </c>
      <c r="G39" s="6"/>
    </row>
    <row r="40" spans="1:7" x14ac:dyDescent="0.25">
      <c r="G40" s="6"/>
    </row>
    <row r="41" spans="1:7" x14ac:dyDescent="0.25">
      <c r="A41" t="s">
        <v>0</v>
      </c>
    </row>
    <row r="42" spans="1:7" x14ac:dyDescent="0.25">
      <c r="A42">
        <v>1</v>
      </c>
      <c r="B42" t="s">
        <v>1159</v>
      </c>
      <c r="C42" t="s">
        <v>761</v>
      </c>
      <c r="D42" s="4">
        <v>1971</v>
      </c>
      <c r="E42" s="4" t="s">
        <v>762</v>
      </c>
      <c r="F42" s="4" t="s">
        <v>2656</v>
      </c>
      <c r="G42" s="4" t="s">
        <v>2657</v>
      </c>
    </row>
    <row r="43" spans="1:7" x14ac:dyDescent="0.25">
      <c r="A43">
        <v>2</v>
      </c>
      <c r="B43" t="s">
        <v>5332</v>
      </c>
      <c r="C43" t="s">
        <v>467</v>
      </c>
      <c r="D43" s="4">
        <v>1965</v>
      </c>
      <c r="E43" s="4" t="s">
        <v>763</v>
      </c>
      <c r="F43" s="4" t="s">
        <v>2639</v>
      </c>
      <c r="G43" s="4" t="s">
        <v>2640</v>
      </c>
    </row>
    <row r="44" spans="1:7" x14ac:dyDescent="0.25">
      <c r="A44">
        <v>3</v>
      </c>
      <c r="B44" t="s">
        <v>764</v>
      </c>
      <c r="C44" t="s">
        <v>765</v>
      </c>
      <c r="E44" s="4" t="s">
        <v>766</v>
      </c>
    </row>
    <row r="45" spans="1:7" x14ac:dyDescent="0.25">
      <c r="A45">
        <v>4</v>
      </c>
      <c r="B45" s="17" t="s">
        <v>5333</v>
      </c>
      <c r="C45" t="s">
        <v>1073</v>
      </c>
      <c r="E45" s="4" t="s">
        <v>767</v>
      </c>
      <c r="F45" s="4" t="s">
        <v>2639</v>
      </c>
    </row>
    <row r="46" spans="1:7" x14ac:dyDescent="0.25">
      <c r="A46">
        <v>5</v>
      </c>
      <c r="B46" t="s">
        <v>768</v>
      </c>
      <c r="C46" t="s">
        <v>55</v>
      </c>
      <c r="E46" s="4" t="s">
        <v>769</v>
      </c>
      <c r="F46" s="4" t="s">
        <v>2656</v>
      </c>
    </row>
    <row r="47" spans="1:7" x14ac:dyDescent="0.25">
      <c r="A47">
        <v>6</v>
      </c>
      <c r="B47" t="s">
        <v>770</v>
      </c>
      <c r="E47" s="4" t="s">
        <v>771</v>
      </c>
    </row>
    <row r="48" spans="1:7" x14ac:dyDescent="0.25">
      <c r="A48">
        <v>7</v>
      </c>
      <c r="B48" t="s">
        <v>5334</v>
      </c>
      <c r="C48" t="s">
        <v>1073</v>
      </c>
      <c r="D48" s="4">
        <v>1971</v>
      </c>
      <c r="E48" s="4" t="s">
        <v>772</v>
      </c>
      <c r="F48" s="4" t="s">
        <v>2639</v>
      </c>
      <c r="G48" s="4" t="s">
        <v>2657</v>
      </c>
    </row>
    <row r="49" spans="1:7" s="4" customFormat="1" x14ac:dyDescent="0.25">
      <c r="A49">
        <v>8</v>
      </c>
      <c r="B49" t="s">
        <v>773</v>
      </c>
      <c r="C49" t="s">
        <v>55</v>
      </c>
      <c r="E49" s="4" t="s">
        <v>774</v>
      </c>
      <c r="F49" s="4" t="s">
        <v>2656</v>
      </c>
    </row>
    <row r="50" spans="1:7" s="4" customFormat="1" x14ac:dyDescent="0.25">
      <c r="A50">
        <v>9</v>
      </c>
      <c r="B50" t="s">
        <v>775</v>
      </c>
      <c r="C50" t="s">
        <v>55</v>
      </c>
      <c r="E50" s="4" t="s">
        <v>776</v>
      </c>
      <c r="F50" s="4" t="s">
        <v>2656</v>
      </c>
    </row>
    <row r="51" spans="1:7" s="4" customFormat="1" x14ac:dyDescent="0.25">
      <c r="A51">
        <v>10</v>
      </c>
      <c r="B51" t="s">
        <v>777</v>
      </c>
      <c r="C51" t="s">
        <v>765</v>
      </c>
      <c r="E51" s="4" t="s">
        <v>778</v>
      </c>
    </row>
    <row r="52" spans="1:7" s="4" customFormat="1" x14ac:dyDescent="0.25">
      <c r="A52">
        <v>11</v>
      </c>
      <c r="B52" t="s">
        <v>779</v>
      </c>
      <c r="C52" t="s">
        <v>737</v>
      </c>
      <c r="E52" s="4" t="s">
        <v>780</v>
      </c>
      <c r="F52" s="4" t="s">
        <v>2656</v>
      </c>
    </row>
    <row r="54" spans="1:7" s="4" customFormat="1" x14ac:dyDescent="0.25">
      <c r="A54" t="s">
        <v>421</v>
      </c>
      <c r="B54"/>
      <c r="C54"/>
    </row>
    <row r="55" spans="1:7" s="4" customFormat="1" x14ac:dyDescent="0.25">
      <c r="A55">
        <v>1</v>
      </c>
      <c r="B55" t="s">
        <v>973</v>
      </c>
      <c r="C55" t="s">
        <v>4736</v>
      </c>
      <c r="D55" s="4">
        <v>1964</v>
      </c>
      <c r="E55" s="4" t="s">
        <v>781</v>
      </c>
      <c r="G55" s="4" t="s">
        <v>2640</v>
      </c>
    </row>
    <row r="56" spans="1:7" s="4" customFormat="1" x14ac:dyDescent="0.25">
      <c r="A56">
        <v>2</v>
      </c>
      <c r="B56" t="s">
        <v>974</v>
      </c>
      <c r="C56" t="s">
        <v>782</v>
      </c>
      <c r="D56" s="4">
        <v>1961</v>
      </c>
      <c r="E56" s="4" t="s">
        <v>783</v>
      </c>
      <c r="G56" s="4" t="s">
        <v>2640</v>
      </c>
    </row>
    <row r="57" spans="1:7" s="4" customFormat="1" x14ac:dyDescent="0.25">
      <c r="A57">
        <v>3</v>
      </c>
      <c r="B57" t="s">
        <v>976</v>
      </c>
      <c r="C57" t="s">
        <v>4736</v>
      </c>
      <c r="D57" s="4">
        <v>1961</v>
      </c>
      <c r="E57" s="4" t="s">
        <v>784</v>
      </c>
      <c r="G57" s="4" t="s">
        <v>2640</v>
      </c>
    </row>
    <row r="58" spans="1:7" s="4" customFormat="1" x14ac:dyDescent="0.25">
      <c r="A58">
        <v>4</v>
      </c>
      <c r="B58" t="s">
        <v>975</v>
      </c>
      <c r="C58" t="s">
        <v>4736</v>
      </c>
      <c r="D58" s="4">
        <v>1961</v>
      </c>
      <c r="E58" s="4" t="s">
        <v>785</v>
      </c>
      <c r="G58" s="4" t="s">
        <v>2640</v>
      </c>
    </row>
    <row r="59" spans="1:7" s="4" customFormat="1" x14ac:dyDescent="0.25">
      <c r="A59">
        <v>5</v>
      </c>
      <c r="B59" t="s">
        <v>977</v>
      </c>
      <c r="C59" t="s">
        <v>333</v>
      </c>
      <c r="D59" s="4">
        <v>1967</v>
      </c>
      <c r="E59" s="4" t="s">
        <v>786</v>
      </c>
      <c r="G59" s="4" t="s">
        <v>2640</v>
      </c>
    </row>
    <row r="60" spans="1:7" s="4" customFormat="1" x14ac:dyDescent="0.25">
      <c r="A60">
        <v>6</v>
      </c>
      <c r="B60" t="s">
        <v>1100</v>
      </c>
      <c r="C60" t="s">
        <v>758</v>
      </c>
      <c r="D60" s="4">
        <v>1965</v>
      </c>
      <c r="E60" s="4" t="s">
        <v>787</v>
      </c>
      <c r="F60" s="4" t="s">
        <v>2672</v>
      </c>
      <c r="G60" s="4" t="s">
        <v>2640</v>
      </c>
    </row>
    <row r="61" spans="1:7" s="4" customFormat="1" x14ac:dyDescent="0.25">
      <c r="A61">
        <v>7</v>
      </c>
      <c r="B61" t="s">
        <v>1101</v>
      </c>
      <c r="C61" s="17" t="s">
        <v>3408</v>
      </c>
      <c r="D61" s="4">
        <v>1960</v>
      </c>
      <c r="E61" s="4" t="s">
        <v>788</v>
      </c>
      <c r="F61" s="4" t="s">
        <v>2856</v>
      </c>
      <c r="G61" s="4" t="s">
        <v>2640</v>
      </c>
    </row>
    <row r="62" spans="1:7" x14ac:dyDescent="0.25">
      <c r="A62">
        <v>8</v>
      </c>
      <c r="B62" t="s">
        <v>1096</v>
      </c>
      <c r="C62" t="s">
        <v>1073</v>
      </c>
      <c r="D62" s="4">
        <v>1967</v>
      </c>
      <c r="E62" s="4" t="s">
        <v>789</v>
      </c>
      <c r="F62" s="4" t="s">
        <v>2639</v>
      </c>
      <c r="G62" s="4" t="s">
        <v>2640</v>
      </c>
    </row>
    <row r="63" spans="1:7" x14ac:dyDescent="0.25">
      <c r="A63">
        <v>9</v>
      </c>
      <c r="B63" t="s">
        <v>790</v>
      </c>
      <c r="C63" t="s">
        <v>237</v>
      </c>
      <c r="E63" s="4" t="s">
        <v>791</v>
      </c>
      <c r="F63" s="4" t="s">
        <v>2942</v>
      </c>
    </row>
    <row r="64" spans="1:7" x14ac:dyDescent="0.25">
      <c r="A64">
        <v>10</v>
      </c>
      <c r="B64" t="s">
        <v>978</v>
      </c>
      <c r="C64" t="s">
        <v>4736</v>
      </c>
      <c r="D64" s="4">
        <v>1967</v>
      </c>
      <c r="E64" s="4" t="s">
        <v>792</v>
      </c>
      <c r="G64" s="4" t="s">
        <v>2640</v>
      </c>
    </row>
    <row r="65" spans="1:8" x14ac:dyDescent="0.25">
      <c r="A65">
        <v>11</v>
      </c>
      <c r="B65" t="s">
        <v>793</v>
      </c>
      <c r="C65" t="s">
        <v>441</v>
      </c>
      <c r="E65" s="4" t="s">
        <v>794</v>
      </c>
    </row>
    <row r="66" spans="1:8" x14ac:dyDescent="0.25">
      <c r="A66">
        <v>12</v>
      </c>
      <c r="B66" t="s">
        <v>795</v>
      </c>
      <c r="C66" t="s">
        <v>796</v>
      </c>
      <c r="E66" s="4" t="s">
        <v>797</v>
      </c>
    </row>
    <row r="67" spans="1:8" x14ac:dyDescent="0.25">
      <c r="A67">
        <v>13</v>
      </c>
      <c r="B67" t="s">
        <v>1099</v>
      </c>
      <c r="C67" t="s">
        <v>798</v>
      </c>
      <c r="D67" s="4">
        <v>1960</v>
      </c>
      <c r="E67" s="4" t="s">
        <v>799</v>
      </c>
      <c r="F67" s="4" t="s">
        <v>2771</v>
      </c>
      <c r="G67" s="4" t="s">
        <v>2640</v>
      </c>
    </row>
    <row r="68" spans="1:8" x14ac:dyDescent="0.25">
      <c r="A68">
        <v>14</v>
      </c>
      <c r="B68" t="s">
        <v>800</v>
      </c>
      <c r="C68" t="s">
        <v>761</v>
      </c>
      <c r="D68" s="4">
        <v>1960</v>
      </c>
      <c r="E68" s="4" t="s">
        <v>801</v>
      </c>
      <c r="F68" s="4" t="s">
        <v>2656</v>
      </c>
      <c r="G68" s="4" t="s">
        <v>2640</v>
      </c>
    </row>
    <row r="69" spans="1:8" x14ac:dyDescent="0.25">
      <c r="A69">
        <v>15</v>
      </c>
      <c r="B69" t="s">
        <v>979</v>
      </c>
      <c r="C69" t="s">
        <v>682</v>
      </c>
      <c r="D69" s="4">
        <v>1969</v>
      </c>
      <c r="E69" s="4" t="s">
        <v>802</v>
      </c>
    </row>
    <row r="71" spans="1:8" x14ac:dyDescent="0.25">
      <c r="A71" t="s">
        <v>314</v>
      </c>
      <c r="B71" s="2" t="s">
        <v>203</v>
      </c>
      <c r="C71" s="7">
        <v>-1.5</v>
      </c>
      <c r="G71" s="6"/>
    </row>
    <row r="72" spans="1:8" x14ac:dyDescent="0.25">
      <c r="A72">
        <v>1</v>
      </c>
      <c r="B72" t="s">
        <v>980</v>
      </c>
      <c r="C72" t="s">
        <v>782</v>
      </c>
      <c r="D72" s="4">
        <v>1963</v>
      </c>
      <c r="E72" s="4" t="s">
        <v>816</v>
      </c>
      <c r="G72" s="4" t="s">
        <v>2640</v>
      </c>
      <c r="H72" s="6">
        <v>-1.5</v>
      </c>
    </row>
    <row r="73" spans="1:8" x14ac:dyDescent="0.25">
      <c r="A73">
        <v>2</v>
      </c>
      <c r="B73" t="s">
        <v>834</v>
      </c>
      <c r="C73" t="s">
        <v>114</v>
      </c>
      <c r="D73" s="4">
        <v>1970</v>
      </c>
      <c r="E73" s="4" t="s">
        <v>817</v>
      </c>
      <c r="F73" s="4" t="s">
        <v>2639</v>
      </c>
      <c r="G73" s="4" t="s">
        <v>2657</v>
      </c>
      <c r="H73" s="6">
        <v>-1.5</v>
      </c>
    </row>
    <row r="74" spans="1:8" x14ac:dyDescent="0.25">
      <c r="A74">
        <v>3</v>
      </c>
      <c r="B74" t="s">
        <v>981</v>
      </c>
      <c r="C74" t="s">
        <v>4736</v>
      </c>
      <c r="D74" s="4">
        <v>1967</v>
      </c>
      <c r="E74" s="4" t="s">
        <v>818</v>
      </c>
      <c r="G74" s="4" t="s">
        <v>2640</v>
      </c>
      <c r="H74" s="6">
        <v>-1.5</v>
      </c>
    </row>
    <row r="75" spans="1:8" x14ac:dyDescent="0.25">
      <c r="A75">
        <v>4</v>
      </c>
      <c r="B75" t="s">
        <v>835</v>
      </c>
      <c r="C75" t="s">
        <v>822</v>
      </c>
      <c r="D75" s="4">
        <v>1970</v>
      </c>
      <c r="E75" s="4" t="s">
        <v>819</v>
      </c>
      <c r="F75" s="4" t="s">
        <v>2868</v>
      </c>
      <c r="G75" s="4" t="s">
        <v>2657</v>
      </c>
      <c r="H75" s="6">
        <v>-1.5</v>
      </c>
    </row>
    <row r="76" spans="1:8" x14ac:dyDescent="0.25">
      <c r="A76">
        <v>5</v>
      </c>
      <c r="B76" t="s">
        <v>833</v>
      </c>
      <c r="C76" t="s">
        <v>51</v>
      </c>
      <c r="D76" s="4">
        <v>1957</v>
      </c>
      <c r="E76" s="4" t="s">
        <v>84</v>
      </c>
      <c r="F76" s="4" t="s">
        <v>2639</v>
      </c>
      <c r="G76" s="4" t="s">
        <v>2640</v>
      </c>
      <c r="H76" s="6">
        <v>-1.5</v>
      </c>
    </row>
    <row r="77" spans="1:8" x14ac:dyDescent="0.25">
      <c r="A77">
        <v>6</v>
      </c>
      <c r="B77" t="s">
        <v>498</v>
      </c>
      <c r="C77" t="s">
        <v>218</v>
      </c>
      <c r="D77" s="4">
        <v>1967</v>
      </c>
      <c r="E77" s="4" t="s">
        <v>652</v>
      </c>
      <c r="F77" s="4" t="s">
        <v>2639</v>
      </c>
      <c r="G77" s="4" t="s">
        <v>2640</v>
      </c>
      <c r="H77" s="6">
        <v>-1.5</v>
      </c>
    </row>
    <row r="78" spans="1:8" x14ac:dyDescent="0.25">
      <c r="A78">
        <v>7</v>
      </c>
      <c r="B78" t="s">
        <v>121</v>
      </c>
      <c r="C78" t="s">
        <v>122</v>
      </c>
      <c r="D78" s="4">
        <v>1959</v>
      </c>
      <c r="E78" s="4" t="s">
        <v>820</v>
      </c>
      <c r="F78" s="4" t="s">
        <v>2727</v>
      </c>
      <c r="G78" s="4" t="s">
        <v>2640</v>
      </c>
      <c r="H78" s="6">
        <v>-1.5</v>
      </c>
    </row>
    <row r="79" spans="1:8" x14ac:dyDescent="0.25">
      <c r="A79">
        <v>8</v>
      </c>
      <c r="B79" s="17" t="s">
        <v>823</v>
      </c>
      <c r="C79" t="s">
        <v>695</v>
      </c>
      <c r="E79" s="4" t="s">
        <v>821</v>
      </c>
      <c r="H79" s="6">
        <v>-1.5</v>
      </c>
    </row>
    <row r="80" spans="1:8" x14ac:dyDescent="0.25">
      <c r="H80" s="6"/>
    </row>
    <row r="81" spans="1:8" x14ac:dyDescent="0.25">
      <c r="A81" t="s">
        <v>226</v>
      </c>
      <c r="B81" s="2" t="s">
        <v>203</v>
      </c>
      <c r="C81" s="7">
        <v>-0.1</v>
      </c>
      <c r="H81" s="6"/>
    </row>
    <row r="82" spans="1:8" x14ac:dyDescent="0.25">
      <c r="A82">
        <v>1</v>
      </c>
      <c r="B82" t="s">
        <v>838</v>
      </c>
      <c r="C82" t="s">
        <v>839</v>
      </c>
      <c r="D82" s="4">
        <v>1970</v>
      </c>
      <c r="E82" s="4" t="s">
        <v>824</v>
      </c>
      <c r="F82" s="4" t="s">
        <v>2702</v>
      </c>
      <c r="G82" s="4" t="s">
        <v>2657</v>
      </c>
      <c r="H82" s="6">
        <v>-0.1</v>
      </c>
    </row>
    <row r="83" spans="1:8" x14ac:dyDescent="0.25">
      <c r="A83">
        <v>2</v>
      </c>
      <c r="B83" t="s">
        <v>836</v>
      </c>
      <c r="C83" t="s">
        <v>41</v>
      </c>
      <c r="D83" s="4">
        <v>1971</v>
      </c>
      <c r="E83" s="4" t="s">
        <v>825</v>
      </c>
      <c r="F83" s="4" t="s">
        <v>2639</v>
      </c>
      <c r="G83" s="4" t="s">
        <v>2657</v>
      </c>
      <c r="H83" s="6">
        <v>-0.1</v>
      </c>
    </row>
    <row r="84" spans="1:8" x14ac:dyDescent="0.25">
      <c r="A84">
        <v>3</v>
      </c>
      <c r="B84" t="s">
        <v>125</v>
      </c>
      <c r="C84" t="s">
        <v>126</v>
      </c>
      <c r="D84" s="4">
        <v>1961</v>
      </c>
      <c r="E84" s="4" t="s">
        <v>826</v>
      </c>
      <c r="F84" s="4" t="s">
        <v>2984</v>
      </c>
      <c r="G84" s="4" t="s">
        <v>2640</v>
      </c>
      <c r="H84" s="6">
        <v>-0.1</v>
      </c>
    </row>
    <row r="85" spans="1:8" x14ac:dyDescent="0.25">
      <c r="A85">
        <v>4</v>
      </c>
      <c r="B85" t="s">
        <v>5296</v>
      </c>
      <c r="C85" t="s">
        <v>2830</v>
      </c>
      <c r="D85" s="4">
        <v>1959</v>
      </c>
      <c r="E85" s="4" t="s">
        <v>827</v>
      </c>
      <c r="G85" s="4" t="s">
        <v>2640</v>
      </c>
      <c r="H85" s="6">
        <v>-0.1</v>
      </c>
    </row>
    <row r="86" spans="1:8" x14ac:dyDescent="0.25">
      <c r="A86">
        <v>5</v>
      </c>
      <c r="B86" t="s">
        <v>832</v>
      </c>
      <c r="C86" t="s">
        <v>830</v>
      </c>
      <c r="D86" s="4">
        <v>1967</v>
      </c>
      <c r="E86" s="4" t="s">
        <v>319</v>
      </c>
      <c r="F86" s="4" t="s">
        <v>2702</v>
      </c>
      <c r="G86" s="4" t="s">
        <v>2640</v>
      </c>
      <c r="H86" s="6">
        <v>-0.1</v>
      </c>
    </row>
    <row r="87" spans="1:8" x14ac:dyDescent="0.25">
      <c r="A87">
        <v>6</v>
      </c>
      <c r="B87" t="s">
        <v>837</v>
      </c>
      <c r="C87" t="s">
        <v>831</v>
      </c>
      <c r="D87" s="4">
        <v>1966</v>
      </c>
      <c r="E87" s="4" t="s">
        <v>828</v>
      </c>
      <c r="F87" s="4" t="s">
        <v>2691</v>
      </c>
      <c r="G87" s="4" t="s">
        <v>2640</v>
      </c>
      <c r="H87" s="6">
        <v>-0.1</v>
      </c>
    </row>
    <row r="88" spans="1:8" x14ac:dyDescent="0.25">
      <c r="A88">
        <v>7</v>
      </c>
      <c r="B88" t="s">
        <v>656</v>
      </c>
      <c r="C88" t="s">
        <v>841</v>
      </c>
      <c r="D88" s="4">
        <v>1966</v>
      </c>
      <c r="E88" s="4" t="s">
        <v>829</v>
      </c>
      <c r="F88" s="4" t="s">
        <v>2678</v>
      </c>
      <c r="G88" s="4" t="s">
        <v>2640</v>
      </c>
      <c r="H88" s="6">
        <v>-0.1</v>
      </c>
    </row>
    <row r="89" spans="1:8" x14ac:dyDescent="0.25">
      <c r="H89" s="6"/>
    </row>
    <row r="90" spans="1:8" x14ac:dyDescent="0.25">
      <c r="A90" t="s">
        <v>606</v>
      </c>
      <c r="H90" s="6"/>
    </row>
    <row r="91" spans="1:8" x14ac:dyDescent="0.25">
      <c r="A91">
        <v>1</v>
      </c>
      <c r="B91" t="s">
        <v>850</v>
      </c>
      <c r="C91" t="s">
        <v>184</v>
      </c>
      <c r="D91" s="4">
        <v>1970</v>
      </c>
      <c r="E91" s="4" t="s">
        <v>842</v>
      </c>
      <c r="F91" s="4" t="s">
        <v>2702</v>
      </c>
      <c r="G91" s="4" t="s">
        <v>2657</v>
      </c>
      <c r="H91" s="6"/>
    </row>
    <row r="92" spans="1:8" x14ac:dyDescent="0.25">
      <c r="A92">
        <v>2</v>
      </c>
      <c r="B92" t="s">
        <v>849</v>
      </c>
      <c r="C92" s="17" t="s">
        <v>848</v>
      </c>
      <c r="D92" s="4">
        <v>1960</v>
      </c>
      <c r="E92" s="4" t="s">
        <v>843</v>
      </c>
      <c r="F92" s="4" t="s">
        <v>2691</v>
      </c>
      <c r="G92" s="4" t="s">
        <v>2640</v>
      </c>
      <c r="H92" s="6"/>
    </row>
    <row r="93" spans="1:8" x14ac:dyDescent="0.25">
      <c r="A93">
        <v>3</v>
      </c>
      <c r="B93" t="s">
        <v>844</v>
      </c>
      <c r="C93" t="s">
        <v>737</v>
      </c>
      <c r="E93" s="4" t="s">
        <v>845</v>
      </c>
      <c r="F93" s="4" t="s">
        <v>2656</v>
      </c>
      <c r="H93" s="6"/>
    </row>
    <row r="94" spans="1:8" x14ac:dyDescent="0.25">
      <c r="A94">
        <v>4</v>
      </c>
      <c r="B94" t="s">
        <v>58</v>
      </c>
      <c r="C94" t="s">
        <v>55</v>
      </c>
      <c r="D94" s="4">
        <v>1963</v>
      </c>
      <c r="E94" s="4" t="s">
        <v>846</v>
      </c>
      <c r="F94" s="4" t="s">
        <v>2656</v>
      </c>
      <c r="G94" s="4" t="s">
        <v>2640</v>
      </c>
      <c r="H94" s="6"/>
    </row>
    <row r="95" spans="1:8" x14ac:dyDescent="0.25">
      <c r="A95">
        <v>5</v>
      </c>
      <c r="B95" t="s">
        <v>1219</v>
      </c>
      <c r="C95" t="s">
        <v>55</v>
      </c>
      <c r="E95" s="4" t="s">
        <v>847</v>
      </c>
      <c r="F95" s="4" t="s">
        <v>2656</v>
      </c>
      <c r="H95" s="6"/>
    </row>
    <row r="96" spans="1:8" x14ac:dyDescent="0.25">
      <c r="H96" s="6"/>
    </row>
    <row r="97" spans="1:8" x14ac:dyDescent="0.25">
      <c r="A97" t="s">
        <v>860</v>
      </c>
      <c r="H97" s="6"/>
    </row>
    <row r="98" spans="1:8" x14ac:dyDescent="0.25">
      <c r="A98">
        <v>1</v>
      </c>
      <c r="B98" t="s">
        <v>982</v>
      </c>
      <c r="C98" t="s">
        <v>852</v>
      </c>
      <c r="D98" s="4">
        <v>1963</v>
      </c>
      <c r="E98" s="4" t="s">
        <v>861</v>
      </c>
      <c r="G98" s="4" t="s">
        <v>2640</v>
      </c>
      <c r="H98" s="6"/>
    </row>
    <row r="99" spans="1:8" x14ac:dyDescent="0.25">
      <c r="A99">
        <v>2</v>
      </c>
      <c r="B99" t="s">
        <v>872</v>
      </c>
      <c r="C99" t="s">
        <v>873</v>
      </c>
      <c r="E99" s="4" t="s">
        <v>862</v>
      </c>
      <c r="H99" s="6"/>
    </row>
    <row r="100" spans="1:8" x14ac:dyDescent="0.25">
      <c r="A100">
        <v>3</v>
      </c>
      <c r="B100" t="s">
        <v>874</v>
      </c>
      <c r="C100" t="s">
        <v>55</v>
      </c>
      <c r="D100" s="4">
        <v>1962</v>
      </c>
      <c r="E100" s="4" t="s">
        <v>863</v>
      </c>
      <c r="F100" s="4" t="s">
        <v>2656</v>
      </c>
      <c r="G100" s="4" t="s">
        <v>2640</v>
      </c>
      <c r="H100" s="6"/>
    </row>
    <row r="101" spans="1:8" x14ac:dyDescent="0.25">
      <c r="A101">
        <v>4</v>
      </c>
      <c r="B101" t="s">
        <v>875</v>
      </c>
      <c r="C101" t="s">
        <v>55</v>
      </c>
      <c r="D101" s="4">
        <v>1970</v>
      </c>
      <c r="E101" s="4" t="s">
        <v>864</v>
      </c>
      <c r="F101" s="4" t="s">
        <v>2656</v>
      </c>
      <c r="G101" s="4" t="s">
        <v>2657</v>
      </c>
      <c r="H101" s="6"/>
    </row>
    <row r="102" spans="1:8" x14ac:dyDescent="0.25">
      <c r="A102">
        <v>5</v>
      </c>
      <c r="B102" t="s">
        <v>876</v>
      </c>
      <c r="C102" t="s">
        <v>589</v>
      </c>
      <c r="E102" s="4" t="s">
        <v>865</v>
      </c>
      <c r="H102" s="6"/>
    </row>
    <row r="103" spans="1:8" x14ac:dyDescent="0.25">
      <c r="A103">
        <v>6</v>
      </c>
      <c r="B103" t="s">
        <v>877</v>
      </c>
      <c r="C103" t="s">
        <v>325</v>
      </c>
      <c r="E103" s="4" t="s">
        <v>866</v>
      </c>
      <c r="H103" s="6"/>
    </row>
    <row r="104" spans="1:8" x14ac:dyDescent="0.25">
      <c r="A104">
        <v>7</v>
      </c>
      <c r="B104" t="s">
        <v>878</v>
      </c>
      <c r="C104" t="s">
        <v>55</v>
      </c>
      <c r="E104" s="4" t="s">
        <v>867</v>
      </c>
      <c r="F104" s="4" t="s">
        <v>2656</v>
      </c>
      <c r="H104" s="6"/>
    </row>
    <row r="105" spans="1:8" x14ac:dyDescent="0.25">
      <c r="A105">
        <v>8</v>
      </c>
      <c r="B105" t="s">
        <v>879</v>
      </c>
      <c r="C105" t="s">
        <v>2874</v>
      </c>
      <c r="E105" s="4" t="s">
        <v>868</v>
      </c>
      <c r="F105" s="4" t="s">
        <v>2656</v>
      </c>
      <c r="H105" s="6"/>
    </row>
    <row r="106" spans="1:8" x14ac:dyDescent="0.25">
      <c r="A106">
        <v>9</v>
      </c>
      <c r="B106" t="s">
        <v>880</v>
      </c>
      <c r="C106" t="s">
        <v>737</v>
      </c>
      <c r="E106" s="4" t="s">
        <v>869</v>
      </c>
      <c r="F106" s="4" t="s">
        <v>2656</v>
      </c>
      <c r="H106" s="6"/>
    </row>
    <row r="107" spans="1:8" x14ac:dyDescent="0.25">
      <c r="A107">
        <v>10</v>
      </c>
      <c r="B107" t="s">
        <v>881</v>
      </c>
      <c r="C107" t="s">
        <v>2874</v>
      </c>
      <c r="E107" s="4" t="s">
        <v>870</v>
      </c>
      <c r="F107" s="4" t="s">
        <v>2656</v>
      </c>
      <c r="H107" s="6"/>
    </row>
    <row r="108" spans="1:8" x14ac:dyDescent="0.25">
      <c r="A108">
        <v>11</v>
      </c>
      <c r="B108" t="s">
        <v>882</v>
      </c>
      <c r="C108" t="s">
        <v>55</v>
      </c>
      <c r="E108" s="4" t="s">
        <v>871</v>
      </c>
      <c r="F108" s="4" t="s">
        <v>2656</v>
      </c>
      <c r="H108" s="6"/>
    </row>
    <row r="109" spans="1:8" x14ac:dyDescent="0.25">
      <c r="H109" s="6"/>
    </row>
    <row r="110" spans="1:8" x14ac:dyDescent="0.25">
      <c r="A110" t="s">
        <v>803</v>
      </c>
      <c r="H110" s="6"/>
    </row>
    <row r="111" spans="1:8" x14ac:dyDescent="0.25">
      <c r="A111">
        <v>1</v>
      </c>
      <c r="B111" t="s">
        <v>5324</v>
      </c>
      <c r="C111" t="s">
        <v>1</v>
      </c>
      <c r="D111" s="4">
        <v>1972</v>
      </c>
      <c r="E111" s="5">
        <v>2.12</v>
      </c>
      <c r="F111" s="4" t="s">
        <v>2639</v>
      </c>
      <c r="G111" s="5" t="s">
        <v>2760</v>
      </c>
      <c r="H111" s="6"/>
    </row>
    <row r="112" spans="1:8" x14ac:dyDescent="0.25">
      <c r="A112">
        <v>2</v>
      </c>
      <c r="B112" t="s">
        <v>5325</v>
      </c>
      <c r="C112" t="s">
        <v>30</v>
      </c>
      <c r="D112" s="4">
        <v>1963</v>
      </c>
      <c r="E112" s="5">
        <v>2.1</v>
      </c>
      <c r="F112" s="4" t="s">
        <v>2639</v>
      </c>
      <c r="G112" s="5" t="s">
        <v>2640</v>
      </c>
      <c r="H112" s="6"/>
    </row>
    <row r="113" spans="1:8" x14ac:dyDescent="0.25">
      <c r="A113">
        <v>3</v>
      </c>
      <c r="B113" t="s">
        <v>1102</v>
      </c>
      <c r="C113" t="s">
        <v>958</v>
      </c>
      <c r="D113" s="4">
        <v>1966</v>
      </c>
      <c r="E113" s="5">
        <v>2.08</v>
      </c>
      <c r="F113" s="4" t="s">
        <v>2639</v>
      </c>
      <c r="G113" s="5" t="s">
        <v>2640</v>
      </c>
      <c r="H113" s="6"/>
    </row>
    <row r="114" spans="1:8" x14ac:dyDescent="0.25">
      <c r="A114">
        <v>4</v>
      </c>
      <c r="B114" t="s">
        <v>804</v>
      </c>
      <c r="C114" t="s">
        <v>958</v>
      </c>
      <c r="E114" s="5">
        <v>2.06</v>
      </c>
      <c r="F114" s="4" t="s">
        <v>2639</v>
      </c>
      <c r="G114" s="5"/>
      <c r="H114" s="6"/>
    </row>
    <row r="115" spans="1:8" x14ac:dyDescent="0.25">
      <c r="A115">
        <v>5</v>
      </c>
      <c r="B115" t="s">
        <v>805</v>
      </c>
      <c r="C115" t="s">
        <v>41</v>
      </c>
      <c r="E115" s="5">
        <v>2.02</v>
      </c>
      <c r="F115" s="4" t="s">
        <v>2639</v>
      </c>
      <c r="G115" s="5"/>
      <c r="H115" s="6"/>
    </row>
    <row r="116" spans="1:8" x14ac:dyDescent="0.25">
      <c r="A116">
        <v>6</v>
      </c>
      <c r="B116" t="s">
        <v>806</v>
      </c>
      <c r="C116" t="s">
        <v>807</v>
      </c>
      <c r="E116" s="5">
        <v>1.98</v>
      </c>
      <c r="F116" s="4" t="s">
        <v>2678</v>
      </c>
      <c r="G116" s="5"/>
      <c r="H116" s="6"/>
    </row>
    <row r="117" spans="1:8" x14ac:dyDescent="0.25">
      <c r="A117">
        <v>7</v>
      </c>
      <c r="B117" t="s">
        <v>808</v>
      </c>
      <c r="C117" t="s">
        <v>809</v>
      </c>
      <c r="E117" s="5">
        <v>1.98</v>
      </c>
      <c r="G117" s="5"/>
      <c r="H117" s="6"/>
    </row>
    <row r="118" spans="1:8" x14ac:dyDescent="0.25">
      <c r="A118">
        <v>8</v>
      </c>
      <c r="B118" t="s">
        <v>810</v>
      </c>
      <c r="C118" t="s">
        <v>55</v>
      </c>
      <c r="E118" s="5">
        <v>1.98</v>
      </c>
      <c r="F118" s="4" t="s">
        <v>2656</v>
      </c>
      <c r="G118" s="5"/>
      <c r="H118" s="6"/>
    </row>
    <row r="119" spans="1:8" x14ac:dyDescent="0.25">
      <c r="A119">
        <v>9</v>
      </c>
      <c r="B119" t="s">
        <v>811</v>
      </c>
      <c r="C119" t="s">
        <v>1</v>
      </c>
      <c r="E119" s="5">
        <v>1.9</v>
      </c>
      <c r="F119" s="4" t="s">
        <v>2639</v>
      </c>
      <c r="G119" s="5"/>
      <c r="H119" s="6"/>
    </row>
    <row r="120" spans="1:8" x14ac:dyDescent="0.25">
      <c r="A120">
        <v>10</v>
      </c>
      <c r="B120" t="s">
        <v>812</v>
      </c>
      <c r="C120" t="s">
        <v>55</v>
      </c>
      <c r="E120" s="5">
        <v>1.9</v>
      </c>
      <c r="F120" s="4" t="s">
        <v>2656</v>
      </c>
      <c r="G120" s="5"/>
      <c r="H120" s="6"/>
    </row>
    <row r="121" spans="1:8" x14ac:dyDescent="0.25">
      <c r="H121" s="6"/>
    </row>
    <row r="122" spans="1:8" x14ac:dyDescent="0.25">
      <c r="A122" t="s">
        <v>28</v>
      </c>
      <c r="H122" s="4"/>
    </row>
    <row r="123" spans="1:8" x14ac:dyDescent="0.25">
      <c r="A123">
        <v>1</v>
      </c>
      <c r="B123" t="s">
        <v>580</v>
      </c>
      <c r="C123" t="s">
        <v>30</v>
      </c>
      <c r="D123" s="4">
        <v>1969</v>
      </c>
      <c r="E123" s="5">
        <v>16.899999999999999</v>
      </c>
      <c r="F123" s="4" t="s">
        <v>2639</v>
      </c>
      <c r="G123" s="5" t="s">
        <v>2657</v>
      </c>
      <c r="H123" s="6">
        <v>-0.4</v>
      </c>
    </row>
    <row r="124" spans="1:8" x14ac:dyDescent="0.25">
      <c r="A124">
        <v>2</v>
      </c>
      <c r="B124" t="s">
        <v>1106</v>
      </c>
      <c r="C124" t="s">
        <v>852</v>
      </c>
      <c r="D124" s="4">
        <v>1963</v>
      </c>
      <c r="E124" s="5">
        <v>16.670000000000002</v>
      </c>
      <c r="G124" s="5" t="s">
        <v>2640</v>
      </c>
      <c r="H124" s="6">
        <v>0.1</v>
      </c>
    </row>
    <row r="125" spans="1:8" x14ac:dyDescent="0.25">
      <c r="A125">
        <v>3</v>
      </c>
      <c r="B125" t="s">
        <v>1107</v>
      </c>
      <c r="C125" t="s">
        <v>782</v>
      </c>
      <c r="D125" s="4">
        <v>1969</v>
      </c>
      <c r="E125" s="5">
        <v>16.66</v>
      </c>
      <c r="G125" s="5" t="s">
        <v>2657</v>
      </c>
      <c r="H125" s="6">
        <v>0</v>
      </c>
    </row>
    <row r="126" spans="1:8" x14ac:dyDescent="0.25">
      <c r="A126">
        <v>4</v>
      </c>
      <c r="B126" t="s">
        <v>87</v>
      </c>
      <c r="C126" t="s">
        <v>30</v>
      </c>
      <c r="D126" s="4">
        <v>1964</v>
      </c>
      <c r="E126" s="5">
        <v>16.559999999999999</v>
      </c>
      <c r="F126" s="4" t="s">
        <v>2639</v>
      </c>
      <c r="G126" s="5" t="s">
        <v>2640</v>
      </c>
      <c r="H126" s="6">
        <v>1.8</v>
      </c>
    </row>
    <row r="127" spans="1:8" x14ac:dyDescent="0.25">
      <c r="A127">
        <v>5</v>
      </c>
      <c r="B127" t="s">
        <v>1108</v>
      </c>
      <c r="C127" t="s">
        <v>782</v>
      </c>
      <c r="D127" s="4">
        <v>1968</v>
      </c>
      <c r="E127" s="5">
        <v>16.45</v>
      </c>
      <c r="G127" s="5" t="s">
        <v>2640</v>
      </c>
      <c r="H127" s="6">
        <v>1.4</v>
      </c>
    </row>
    <row r="128" spans="1:8" x14ac:dyDescent="0.25">
      <c r="A128">
        <v>6</v>
      </c>
      <c r="B128" t="s">
        <v>29</v>
      </c>
      <c r="C128" t="s">
        <v>2830</v>
      </c>
      <c r="D128" s="4">
        <v>1965</v>
      </c>
      <c r="E128" s="5">
        <v>16.350000000000001</v>
      </c>
      <c r="F128" s="4" t="s">
        <v>2639</v>
      </c>
      <c r="G128" s="5" t="s">
        <v>2640</v>
      </c>
      <c r="H128" s="6">
        <v>1.1000000000000001</v>
      </c>
    </row>
    <row r="129" spans="1:8" x14ac:dyDescent="0.25">
      <c r="A129">
        <v>7</v>
      </c>
      <c r="B129" t="s">
        <v>546</v>
      </c>
      <c r="C129" t="s">
        <v>547</v>
      </c>
      <c r="D129" s="4">
        <v>1967</v>
      </c>
      <c r="E129" s="5">
        <v>16.260000000000002</v>
      </c>
      <c r="F129" s="4" t="s">
        <v>2771</v>
      </c>
      <c r="G129" s="5" t="s">
        <v>2640</v>
      </c>
      <c r="H129" s="6">
        <v>0.1</v>
      </c>
    </row>
    <row r="130" spans="1:8" x14ac:dyDescent="0.25">
      <c r="A130">
        <v>8</v>
      </c>
      <c r="B130" t="s">
        <v>277</v>
      </c>
      <c r="C130" t="s">
        <v>276</v>
      </c>
      <c r="D130" s="4">
        <v>1965</v>
      </c>
      <c r="E130" s="5">
        <v>15.85</v>
      </c>
      <c r="F130" s="4" t="s">
        <v>2771</v>
      </c>
      <c r="G130" s="5" t="s">
        <v>2640</v>
      </c>
      <c r="H130" s="6">
        <v>4.0999999999999996</v>
      </c>
    </row>
    <row r="131" spans="1:8" x14ac:dyDescent="0.25">
      <c r="A131">
        <v>9</v>
      </c>
      <c r="B131" t="s">
        <v>88</v>
      </c>
      <c r="C131" t="s">
        <v>2830</v>
      </c>
      <c r="D131" s="4">
        <v>1966</v>
      </c>
      <c r="E131" s="5">
        <v>15.75</v>
      </c>
      <c r="F131" s="4" t="s">
        <v>2639</v>
      </c>
      <c r="G131" s="5" t="s">
        <v>2640</v>
      </c>
      <c r="H131" s="6">
        <v>-0.5</v>
      </c>
    </row>
    <row r="132" spans="1:8" x14ac:dyDescent="0.25">
      <c r="A132">
        <v>10</v>
      </c>
      <c r="B132" t="s">
        <v>244</v>
      </c>
      <c r="C132" t="s">
        <v>30</v>
      </c>
      <c r="D132" s="4">
        <v>1965</v>
      </c>
      <c r="E132" s="5">
        <v>15.59</v>
      </c>
      <c r="F132" s="4" t="s">
        <v>2639</v>
      </c>
      <c r="G132" s="5" t="s">
        <v>2640</v>
      </c>
      <c r="H132" s="6">
        <v>3.9</v>
      </c>
    </row>
    <row r="133" spans="1:8" x14ac:dyDescent="0.25">
      <c r="A133">
        <v>11</v>
      </c>
      <c r="B133" t="s">
        <v>582</v>
      </c>
      <c r="C133" t="s">
        <v>156</v>
      </c>
      <c r="D133" s="4">
        <v>1969</v>
      </c>
      <c r="E133" s="5">
        <v>15.59</v>
      </c>
      <c r="F133" s="4" t="s">
        <v>2639</v>
      </c>
      <c r="G133" s="5" t="s">
        <v>2657</v>
      </c>
      <c r="H133" s="6">
        <v>1.7</v>
      </c>
    </row>
    <row r="134" spans="1:8" x14ac:dyDescent="0.25">
      <c r="A134">
        <v>12</v>
      </c>
      <c r="B134" t="s">
        <v>503</v>
      </c>
      <c r="C134" t="s">
        <v>1068</v>
      </c>
      <c r="D134" s="4">
        <v>1965</v>
      </c>
      <c r="E134" s="5">
        <v>14.91</v>
      </c>
      <c r="F134" s="4" t="s">
        <v>2639</v>
      </c>
      <c r="G134" s="5" t="s">
        <v>2640</v>
      </c>
      <c r="H134" s="6">
        <v>2</v>
      </c>
    </row>
    <row r="135" spans="1:8" x14ac:dyDescent="0.25">
      <c r="A135">
        <v>13</v>
      </c>
      <c r="B135" t="s">
        <v>815</v>
      </c>
      <c r="C135" t="s">
        <v>1</v>
      </c>
      <c r="D135" s="4">
        <v>1967</v>
      </c>
      <c r="E135" s="5">
        <v>14.81</v>
      </c>
      <c r="F135" s="4" t="s">
        <v>2639</v>
      </c>
      <c r="G135" s="5" t="s">
        <v>2640</v>
      </c>
      <c r="H135" s="6">
        <v>0.1</v>
      </c>
    </row>
    <row r="136" spans="1:8" x14ac:dyDescent="0.25">
      <c r="A136">
        <v>14</v>
      </c>
      <c r="B136" t="s">
        <v>814</v>
      </c>
      <c r="C136" t="s">
        <v>55</v>
      </c>
      <c r="D136" s="4">
        <v>1966</v>
      </c>
      <c r="E136" s="5">
        <v>14.65</v>
      </c>
      <c r="F136" s="4" t="s">
        <v>2656</v>
      </c>
      <c r="G136" s="5" t="s">
        <v>2640</v>
      </c>
      <c r="H136" s="6">
        <v>-0.4</v>
      </c>
    </row>
    <row r="137" spans="1:8" x14ac:dyDescent="0.25">
      <c r="A137">
        <v>15</v>
      </c>
      <c r="B137" t="s">
        <v>1103</v>
      </c>
      <c r="C137" t="s">
        <v>1432</v>
      </c>
      <c r="D137" s="4">
        <v>1968</v>
      </c>
      <c r="E137" s="4">
        <v>14.54</v>
      </c>
      <c r="F137" s="4" t="s">
        <v>2639</v>
      </c>
      <c r="G137" s="5" t="s">
        <v>2640</v>
      </c>
      <c r="H137" s="6">
        <v>0.2</v>
      </c>
    </row>
    <row r="138" spans="1:8" x14ac:dyDescent="0.25">
      <c r="H138" s="4"/>
    </row>
    <row r="139" spans="1:8" s="4" customFormat="1" x14ac:dyDescent="0.25">
      <c r="A139" t="s">
        <v>32</v>
      </c>
      <c r="B139"/>
      <c r="C139"/>
    </row>
    <row r="140" spans="1:8" s="4" customFormat="1" ht="15.75" x14ac:dyDescent="0.25">
      <c r="A140">
        <v>1</v>
      </c>
      <c r="B140" s="9" t="s">
        <v>813</v>
      </c>
      <c r="C140" t="s">
        <v>782</v>
      </c>
      <c r="D140" s="4">
        <v>1969</v>
      </c>
      <c r="E140" s="5">
        <v>82.74</v>
      </c>
      <c r="G140" s="5"/>
    </row>
    <row r="141" spans="1:8" s="4" customFormat="1" x14ac:dyDescent="0.25">
      <c r="A141">
        <v>2</v>
      </c>
      <c r="B141" t="s">
        <v>169</v>
      </c>
      <c r="C141" t="s">
        <v>34</v>
      </c>
      <c r="D141" s="4">
        <v>1965</v>
      </c>
      <c r="E141" s="5">
        <v>79.3</v>
      </c>
      <c r="F141" s="4" t="s">
        <v>2942</v>
      </c>
      <c r="G141" s="5" t="s">
        <v>2640</v>
      </c>
    </row>
    <row r="142" spans="1:8" s="4" customFormat="1" x14ac:dyDescent="0.25">
      <c r="A142">
        <v>3</v>
      </c>
      <c r="B142" t="s">
        <v>175</v>
      </c>
      <c r="C142" t="s">
        <v>3004</v>
      </c>
      <c r="D142" s="4">
        <v>1961</v>
      </c>
      <c r="E142" s="5">
        <v>72.959999999999994</v>
      </c>
      <c r="F142" s="4" t="s">
        <v>2856</v>
      </c>
      <c r="G142" s="5" t="s">
        <v>2640</v>
      </c>
    </row>
    <row r="143" spans="1:8" s="4" customFormat="1" x14ac:dyDescent="0.25">
      <c r="A143">
        <v>4</v>
      </c>
      <c r="B143" t="s">
        <v>5322</v>
      </c>
      <c r="C143" t="s">
        <v>1</v>
      </c>
      <c r="D143" s="4">
        <v>1962</v>
      </c>
      <c r="E143" s="5">
        <v>70.66</v>
      </c>
      <c r="F143" s="4" t="s">
        <v>2639</v>
      </c>
      <c r="G143" s="5" t="s">
        <v>2640</v>
      </c>
    </row>
    <row r="144" spans="1:8" s="4" customFormat="1" x14ac:dyDescent="0.25">
      <c r="A144">
        <v>5</v>
      </c>
      <c r="B144" t="s">
        <v>176</v>
      </c>
      <c r="C144" t="s">
        <v>30</v>
      </c>
      <c r="D144" s="4">
        <v>1957</v>
      </c>
      <c r="E144" s="5">
        <v>70.62</v>
      </c>
      <c r="F144" s="4" t="s">
        <v>2639</v>
      </c>
      <c r="G144" s="5" t="s">
        <v>2640</v>
      </c>
    </row>
    <row r="145" spans="1:8" s="4" customFormat="1" x14ac:dyDescent="0.25">
      <c r="A145">
        <v>6</v>
      </c>
      <c r="B145" t="s">
        <v>168</v>
      </c>
      <c r="C145" t="s">
        <v>755</v>
      </c>
      <c r="D145" s="4">
        <v>1962</v>
      </c>
      <c r="E145" s="5">
        <v>69.099999999999994</v>
      </c>
      <c r="F145" s="4" t="s">
        <v>2639</v>
      </c>
      <c r="G145" s="5" t="s">
        <v>2640</v>
      </c>
    </row>
    <row r="146" spans="1:8" s="4" customFormat="1" x14ac:dyDescent="0.25">
      <c r="A146">
        <v>7</v>
      </c>
      <c r="B146" t="s">
        <v>5323</v>
      </c>
      <c r="C146" t="s">
        <v>3004</v>
      </c>
      <c r="D146" s="4">
        <v>1961</v>
      </c>
      <c r="E146" s="5">
        <v>62.88</v>
      </c>
      <c r="F146" s="4" t="s">
        <v>2856</v>
      </c>
      <c r="G146" s="5" t="s">
        <v>2640</v>
      </c>
    </row>
    <row r="147" spans="1:8" s="4" customFormat="1" x14ac:dyDescent="0.25">
      <c r="A147"/>
      <c r="B147"/>
      <c r="C147"/>
      <c r="E147" s="5"/>
      <c r="G147" s="5"/>
    </row>
    <row r="148" spans="1:8" s="4" customFormat="1" x14ac:dyDescent="0.25">
      <c r="A148" t="s">
        <v>5321</v>
      </c>
      <c r="B148"/>
      <c r="C148"/>
    </row>
    <row r="149" spans="1:8" s="4" customFormat="1" x14ac:dyDescent="0.25">
      <c r="A149">
        <v>1</v>
      </c>
      <c r="B149" t="s">
        <v>98</v>
      </c>
      <c r="C149" t="s">
        <v>115</v>
      </c>
      <c r="D149" s="4">
        <v>1963</v>
      </c>
      <c r="E149" s="4" t="s">
        <v>5466</v>
      </c>
      <c r="F149" s="4" t="s">
        <v>2942</v>
      </c>
      <c r="G149" s="4" t="s">
        <v>2640</v>
      </c>
    </row>
    <row r="150" spans="1:8" s="4" customFormat="1" x14ac:dyDescent="0.25">
      <c r="A150">
        <v>2</v>
      </c>
      <c r="B150" t="s">
        <v>854</v>
      </c>
      <c r="C150" t="s">
        <v>851</v>
      </c>
      <c r="D150" s="4">
        <v>1967</v>
      </c>
      <c r="E150" s="4" t="s">
        <v>5467</v>
      </c>
      <c r="G150" s="4" t="s">
        <v>2640</v>
      </c>
    </row>
    <row r="151" spans="1:8" s="4" customFormat="1" x14ac:dyDescent="0.25">
      <c r="A151">
        <v>3</v>
      </c>
      <c r="B151" t="s">
        <v>63</v>
      </c>
      <c r="C151" t="s">
        <v>55</v>
      </c>
      <c r="D151" s="4">
        <v>1962</v>
      </c>
      <c r="E151" s="4" t="s">
        <v>5468</v>
      </c>
      <c r="F151" s="4" t="s">
        <v>2656</v>
      </c>
      <c r="G151" s="4" t="s">
        <v>2640</v>
      </c>
    </row>
    <row r="152" spans="1:8" s="4" customFormat="1" x14ac:dyDescent="0.25">
      <c r="A152">
        <v>4</v>
      </c>
      <c r="B152" s="10" t="s">
        <v>853</v>
      </c>
      <c r="C152" t="s">
        <v>852</v>
      </c>
      <c r="D152" s="4">
        <v>1969</v>
      </c>
      <c r="E152" s="4" t="s">
        <v>5469</v>
      </c>
    </row>
    <row r="153" spans="1:8" s="4" customFormat="1" x14ac:dyDescent="0.25">
      <c r="A153"/>
      <c r="B153"/>
      <c r="C153"/>
    </row>
    <row r="154" spans="1:8" s="4" customFormat="1" x14ac:dyDescent="0.25">
      <c r="A154" t="s">
        <v>855</v>
      </c>
      <c r="B154"/>
      <c r="C154"/>
    </row>
    <row r="155" spans="1:8" s="4" customFormat="1" x14ac:dyDescent="0.25">
      <c r="A155">
        <v>1</v>
      </c>
      <c r="B155" t="s">
        <v>98</v>
      </c>
      <c r="C155" t="s">
        <v>115</v>
      </c>
      <c r="D155" s="4">
        <v>1963</v>
      </c>
      <c r="E155" s="5">
        <v>48.74</v>
      </c>
      <c r="F155" s="4" t="s">
        <v>2942</v>
      </c>
      <c r="G155" s="5" t="s">
        <v>2640</v>
      </c>
      <c r="H155" s="6"/>
    </row>
    <row r="156" spans="1:8" s="4" customFormat="1" x14ac:dyDescent="0.25">
      <c r="A156">
        <v>2</v>
      </c>
      <c r="B156" s="10" t="s">
        <v>853</v>
      </c>
      <c r="C156" t="s">
        <v>852</v>
      </c>
      <c r="D156" s="4">
        <v>1969</v>
      </c>
      <c r="E156" s="5">
        <v>44.08</v>
      </c>
      <c r="G156" s="5"/>
      <c r="H156" s="6"/>
    </row>
    <row r="157" spans="1:8" s="4" customFormat="1" x14ac:dyDescent="0.25">
      <c r="A157">
        <v>3</v>
      </c>
      <c r="B157" t="s">
        <v>63</v>
      </c>
      <c r="C157" t="s">
        <v>55</v>
      </c>
      <c r="D157" s="4">
        <v>1962</v>
      </c>
      <c r="E157" s="5">
        <v>43.96</v>
      </c>
      <c r="F157" s="4" t="s">
        <v>2656</v>
      </c>
      <c r="G157" s="5" t="s">
        <v>2640</v>
      </c>
      <c r="H157" s="6"/>
    </row>
    <row r="158" spans="1:8" s="4" customFormat="1" x14ac:dyDescent="0.25">
      <c r="A158">
        <v>3</v>
      </c>
      <c r="B158" t="s">
        <v>854</v>
      </c>
      <c r="C158" t="s">
        <v>851</v>
      </c>
      <c r="D158" s="4">
        <v>1967</v>
      </c>
      <c r="E158" s="5">
        <v>41</v>
      </c>
      <c r="G158" s="5" t="s">
        <v>2640</v>
      </c>
      <c r="H158" s="6"/>
    </row>
    <row r="159" spans="1:8" s="4" customFormat="1" x14ac:dyDescent="0.25">
      <c r="A159"/>
      <c r="B159"/>
      <c r="C159"/>
    </row>
    <row r="160" spans="1:8" s="4" customFormat="1" x14ac:dyDescent="0.25">
      <c r="A160" t="s">
        <v>856</v>
      </c>
      <c r="B160"/>
      <c r="C160"/>
    </row>
    <row r="161" spans="1:8" s="4" customFormat="1" x14ac:dyDescent="0.25">
      <c r="A161">
        <v>1</v>
      </c>
      <c r="B161" t="s">
        <v>854</v>
      </c>
      <c r="C161" t="s">
        <v>851</v>
      </c>
      <c r="D161" s="4">
        <v>1967</v>
      </c>
      <c r="E161" s="5">
        <v>5.2</v>
      </c>
      <c r="G161" s="5" t="s">
        <v>2640</v>
      </c>
    </row>
    <row r="162" spans="1:8" s="4" customFormat="1" x14ac:dyDescent="0.25">
      <c r="A162">
        <v>2</v>
      </c>
      <c r="B162" t="s">
        <v>98</v>
      </c>
      <c r="C162" t="s">
        <v>115</v>
      </c>
      <c r="D162" s="4">
        <v>1963</v>
      </c>
      <c r="E162" s="5">
        <v>5</v>
      </c>
      <c r="F162" s="4" t="s">
        <v>2942</v>
      </c>
      <c r="G162" s="5" t="s">
        <v>2640</v>
      </c>
    </row>
    <row r="163" spans="1:8" s="4" customFormat="1" x14ac:dyDescent="0.25">
      <c r="A163">
        <v>2</v>
      </c>
      <c r="B163" t="s">
        <v>63</v>
      </c>
      <c r="C163" t="s">
        <v>55</v>
      </c>
      <c r="D163" s="4">
        <v>1962</v>
      </c>
      <c r="E163" s="5">
        <v>5</v>
      </c>
      <c r="F163" s="4" t="s">
        <v>2656</v>
      </c>
      <c r="G163" s="5" t="s">
        <v>2640</v>
      </c>
    </row>
    <row r="164" spans="1:8" s="4" customFormat="1" x14ac:dyDescent="0.25">
      <c r="A164">
        <v>4</v>
      </c>
      <c r="B164" s="10" t="s">
        <v>853</v>
      </c>
      <c r="C164" t="s">
        <v>852</v>
      </c>
      <c r="D164" s="4">
        <v>1969</v>
      </c>
      <c r="E164" s="5">
        <v>4.8</v>
      </c>
      <c r="G164" s="5"/>
    </row>
    <row r="165" spans="1:8" s="4" customFormat="1" x14ac:dyDescent="0.25">
      <c r="A165"/>
      <c r="B165"/>
      <c r="C165"/>
    </row>
    <row r="166" spans="1:8" s="4" customFormat="1" x14ac:dyDescent="0.25">
      <c r="A166" t="s">
        <v>103</v>
      </c>
      <c r="B166" s="2" t="s">
        <v>203</v>
      </c>
      <c r="C166" s="7" t="s">
        <v>2886</v>
      </c>
    </row>
    <row r="167" spans="1:8" s="4" customFormat="1" x14ac:dyDescent="0.25">
      <c r="A167">
        <v>1</v>
      </c>
      <c r="B167" s="10" t="s">
        <v>853</v>
      </c>
      <c r="C167" t="s">
        <v>852</v>
      </c>
      <c r="D167" s="4">
        <v>1969</v>
      </c>
      <c r="E167" s="4" t="s">
        <v>857</v>
      </c>
      <c r="H167" s="4" t="s">
        <v>2886</v>
      </c>
    </row>
    <row r="168" spans="1:8" s="4" customFormat="1" x14ac:dyDescent="0.25">
      <c r="A168">
        <v>2</v>
      </c>
      <c r="B168" t="s">
        <v>98</v>
      </c>
      <c r="C168" t="s">
        <v>115</v>
      </c>
      <c r="D168" s="4">
        <v>1963</v>
      </c>
      <c r="E168" s="4" t="s">
        <v>858</v>
      </c>
      <c r="F168" s="4" t="s">
        <v>2942</v>
      </c>
      <c r="G168" s="4" t="s">
        <v>2640</v>
      </c>
      <c r="H168" s="4" t="s">
        <v>2886</v>
      </c>
    </row>
    <row r="169" spans="1:8" s="4" customFormat="1" x14ac:dyDescent="0.25">
      <c r="A169">
        <v>3</v>
      </c>
      <c r="B169" t="s">
        <v>854</v>
      </c>
      <c r="C169" t="s">
        <v>851</v>
      </c>
      <c r="D169" s="4">
        <v>1967</v>
      </c>
      <c r="E169" s="4" t="s">
        <v>563</v>
      </c>
      <c r="G169" s="4" t="s">
        <v>2640</v>
      </c>
      <c r="H169" s="4" t="s">
        <v>2886</v>
      </c>
    </row>
    <row r="170" spans="1:8" s="4" customFormat="1" x14ac:dyDescent="0.25">
      <c r="A170">
        <v>4</v>
      </c>
      <c r="B170" t="s">
        <v>63</v>
      </c>
      <c r="C170" t="s">
        <v>55</v>
      </c>
      <c r="D170" s="4">
        <v>1962</v>
      </c>
      <c r="E170" s="4" t="s">
        <v>859</v>
      </c>
      <c r="F170" s="4" t="s">
        <v>2656</v>
      </c>
      <c r="G170" s="4" t="s">
        <v>2640</v>
      </c>
      <c r="H170" s="4" t="s">
        <v>2886</v>
      </c>
    </row>
    <row r="171" spans="1:8" s="4" customFormat="1" x14ac:dyDescent="0.25">
      <c r="A171"/>
      <c r="B171"/>
      <c r="C171"/>
    </row>
    <row r="172" spans="1:8" x14ac:dyDescent="0.25">
      <c r="A172" t="s">
        <v>903</v>
      </c>
      <c r="B172" s="2" t="s">
        <v>203</v>
      </c>
      <c r="C172" s="7">
        <v>0.3</v>
      </c>
      <c r="H172" s="6"/>
    </row>
    <row r="173" spans="1:8" x14ac:dyDescent="0.25">
      <c r="A173">
        <v>1</v>
      </c>
      <c r="B173" t="s">
        <v>984</v>
      </c>
      <c r="C173" t="s">
        <v>4736</v>
      </c>
      <c r="D173" s="4">
        <v>1969</v>
      </c>
      <c r="E173" s="4" t="s">
        <v>904</v>
      </c>
      <c r="H173" s="6">
        <v>0.3</v>
      </c>
    </row>
    <row r="174" spans="1:8" x14ac:dyDescent="0.25">
      <c r="A174">
        <v>2</v>
      </c>
      <c r="B174" t="s">
        <v>5425</v>
      </c>
      <c r="C174" t="s">
        <v>905</v>
      </c>
      <c r="D174" s="4">
        <v>1963</v>
      </c>
      <c r="E174" s="4" t="s">
        <v>906</v>
      </c>
      <c r="F174" s="4" t="s">
        <v>2771</v>
      </c>
      <c r="G174" s="4" t="s">
        <v>2803</v>
      </c>
      <c r="H174" s="6">
        <v>0.3</v>
      </c>
    </row>
    <row r="175" spans="1:8" x14ac:dyDescent="0.25">
      <c r="A175">
        <v>3</v>
      </c>
      <c r="B175" t="s">
        <v>985</v>
      </c>
      <c r="C175" t="s">
        <v>4736</v>
      </c>
      <c r="D175" s="4">
        <v>1964</v>
      </c>
      <c r="E175" s="4" t="s">
        <v>907</v>
      </c>
      <c r="G175" s="4" t="s">
        <v>2803</v>
      </c>
      <c r="H175" s="6">
        <v>0.3</v>
      </c>
    </row>
    <row r="176" spans="1:8" x14ac:dyDescent="0.25">
      <c r="A176">
        <v>4</v>
      </c>
      <c r="B176" t="s">
        <v>5320</v>
      </c>
      <c r="C176" t="s">
        <v>1432</v>
      </c>
      <c r="D176" s="4">
        <v>1969</v>
      </c>
      <c r="E176" s="4" t="s">
        <v>908</v>
      </c>
      <c r="F176" s="4" t="s">
        <v>2639</v>
      </c>
      <c r="H176" s="6">
        <v>0.3</v>
      </c>
    </row>
    <row r="177" spans="1:8" x14ac:dyDescent="0.25">
      <c r="A177">
        <v>5</v>
      </c>
      <c r="B177" t="s">
        <v>959</v>
      </c>
      <c r="C177" t="s">
        <v>718</v>
      </c>
      <c r="D177" s="4">
        <v>1968</v>
      </c>
      <c r="E177" s="4" t="s">
        <v>909</v>
      </c>
      <c r="F177" s="4" t="s">
        <v>2771</v>
      </c>
      <c r="G177" s="4" t="s">
        <v>2803</v>
      </c>
      <c r="H177" s="6">
        <v>0.3</v>
      </c>
    </row>
    <row r="178" spans="1:8" x14ac:dyDescent="0.25">
      <c r="A178">
        <v>6</v>
      </c>
      <c r="B178" t="s">
        <v>993</v>
      </c>
      <c r="C178" t="s">
        <v>350</v>
      </c>
      <c r="D178" s="4">
        <v>1970</v>
      </c>
      <c r="E178" s="4" t="s">
        <v>910</v>
      </c>
      <c r="F178" s="4" t="s">
        <v>2691</v>
      </c>
      <c r="G178" s="4" t="s">
        <v>2818</v>
      </c>
      <c r="H178" s="6">
        <v>0.3</v>
      </c>
    </row>
    <row r="179" spans="1:8" x14ac:dyDescent="0.25">
      <c r="H179" s="6"/>
    </row>
    <row r="180" spans="1:8" x14ac:dyDescent="0.25">
      <c r="A180" t="s">
        <v>911</v>
      </c>
      <c r="B180" s="2" t="s">
        <v>203</v>
      </c>
      <c r="C180" s="7">
        <v>2.2000000000000002</v>
      </c>
      <c r="H180" s="6"/>
    </row>
    <row r="181" spans="1:8" x14ac:dyDescent="0.25">
      <c r="A181">
        <v>1</v>
      </c>
      <c r="B181" s="17" t="s">
        <v>996</v>
      </c>
      <c r="C181" t="s">
        <v>992</v>
      </c>
      <c r="D181" s="4">
        <v>1969</v>
      </c>
      <c r="E181" s="4" t="s">
        <v>912</v>
      </c>
      <c r="F181" s="4" t="s">
        <v>2639</v>
      </c>
      <c r="H181" s="6">
        <v>2.2000000000000002</v>
      </c>
    </row>
    <row r="182" spans="1:8" x14ac:dyDescent="0.25">
      <c r="A182">
        <v>2</v>
      </c>
      <c r="B182" t="s">
        <v>885</v>
      </c>
      <c r="C182" t="s">
        <v>8</v>
      </c>
      <c r="D182" s="4">
        <v>1970</v>
      </c>
      <c r="E182" s="4" t="s">
        <v>913</v>
      </c>
      <c r="F182" s="4" t="s">
        <v>2656</v>
      </c>
      <c r="G182" s="4" t="s">
        <v>2818</v>
      </c>
      <c r="H182" s="6">
        <v>2.2000000000000002</v>
      </c>
    </row>
    <row r="183" spans="1:8" x14ac:dyDescent="0.25">
      <c r="A183">
        <v>3</v>
      </c>
      <c r="B183" t="s">
        <v>991</v>
      </c>
      <c r="C183" t="s">
        <v>1432</v>
      </c>
      <c r="D183" s="4">
        <v>1969</v>
      </c>
      <c r="E183" s="4" t="s">
        <v>914</v>
      </c>
      <c r="F183" s="4" t="s">
        <v>2639</v>
      </c>
      <c r="H183" s="6">
        <v>2.2000000000000002</v>
      </c>
    </row>
    <row r="184" spans="1:8" x14ac:dyDescent="0.25">
      <c r="A184">
        <v>4</v>
      </c>
      <c r="B184" t="s">
        <v>5319</v>
      </c>
      <c r="C184" t="s">
        <v>737</v>
      </c>
      <c r="D184" s="4">
        <v>1971</v>
      </c>
      <c r="E184" s="4" t="s">
        <v>915</v>
      </c>
      <c r="F184" s="4" t="s">
        <v>2656</v>
      </c>
      <c r="G184" s="4" t="s">
        <v>2818</v>
      </c>
      <c r="H184" s="6">
        <v>2.2000000000000002</v>
      </c>
    </row>
    <row r="185" spans="1:8" x14ac:dyDescent="0.25">
      <c r="H185" s="6"/>
    </row>
    <row r="186" spans="1:8" x14ac:dyDescent="0.25">
      <c r="A186" t="s">
        <v>578</v>
      </c>
      <c r="B186" s="2" t="s">
        <v>203</v>
      </c>
      <c r="C186" s="7">
        <v>1.6</v>
      </c>
      <c r="H186" s="4"/>
    </row>
    <row r="187" spans="1:8" x14ac:dyDescent="0.25">
      <c r="A187">
        <v>1</v>
      </c>
      <c r="B187" t="s">
        <v>984</v>
      </c>
      <c r="C187" t="s">
        <v>4736</v>
      </c>
      <c r="D187" s="4">
        <v>1969</v>
      </c>
      <c r="E187" s="4" t="s">
        <v>883</v>
      </c>
      <c r="H187" s="6">
        <v>1.6</v>
      </c>
    </row>
    <row r="188" spans="1:8" x14ac:dyDescent="0.25">
      <c r="A188">
        <v>2</v>
      </c>
      <c r="B188" t="s">
        <v>985</v>
      </c>
      <c r="C188" t="s">
        <v>4736</v>
      </c>
      <c r="D188" s="4">
        <v>1964</v>
      </c>
      <c r="E188" s="4" t="s">
        <v>884</v>
      </c>
      <c r="G188" s="4" t="s">
        <v>2803</v>
      </c>
      <c r="H188" s="6">
        <v>1.6</v>
      </c>
    </row>
    <row r="189" spans="1:8" x14ac:dyDescent="0.25">
      <c r="A189">
        <v>3</v>
      </c>
      <c r="B189" t="s">
        <v>885</v>
      </c>
      <c r="C189" t="s">
        <v>8</v>
      </c>
      <c r="D189" s="4">
        <v>1970</v>
      </c>
      <c r="E189" s="4" t="s">
        <v>886</v>
      </c>
      <c r="F189" s="4" t="s">
        <v>2656</v>
      </c>
      <c r="G189" s="4" t="s">
        <v>2818</v>
      </c>
      <c r="H189" s="6">
        <v>1.6</v>
      </c>
    </row>
    <row r="190" spans="1:8" x14ac:dyDescent="0.25">
      <c r="A190">
        <v>4</v>
      </c>
      <c r="B190" t="s">
        <v>983</v>
      </c>
      <c r="C190" t="s">
        <v>695</v>
      </c>
      <c r="D190" s="4">
        <v>1966</v>
      </c>
      <c r="E190" s="4" t="s">
        <v>887</v>
      </c>
      <c r="G190" s="4" t="s">
        <v>2803</v>
      </c>
      <c r="H190" s="6">
        <v>1.6</v>
      </c>
    </row>
    <row r="191" spans="1:8" x14ac:dyDescent="0.25">
      <c r="A191">
        <v>5</v>
      </c>
      <c r="B191" t="s">
        <v>993</v>
      </c>
      <c r="C191" t="s">
        <v>350</v>
      </c>
      <c r="D191" s="4">
        <v>1970</v>
      </c>
      <c r="E191" s="4" t="s">
        <v>888</v>
      </c>
      <c r="F191" s="4" t="s">
        <v>2691</v>
      </c>
      <c r="G191" s="4" t="s">
        <v>2818</v>
      </c>
      <c r="H191" s="6">
        <v>1.6</v>
      </c>
    </row>
    <row r="192" spans="1:8" x14ac:dyDescent="0.25">
      <c r="A192">
        <v>6</v>
      </c>
      <c r="B192" t="s">
        <v>5319</v>
      </c>
      <c r="C192" t="s">
        <v>737</v>
      </c>
      <c r="D192" s="4">
        <v>1971</v>
      </c>
      <c r="E192" s="4" t="s">
        <v>889</v>
      </c>
      <c r="F192" s="4" t="s">
        <v>2656</v>
      </c>
      <c r="G192" s="4" t="s">
        <v>2818</v>
      </c>
      <c r="H192" s="6">
        <v>1.6</v>
      </c>
    </row>
    <row r="193" spans="1:8" x14ac:dyDescent="0.25">
      <c r="A193">
        <v>7</v>
      </c>
      <c r="B193" t="s">
        <v>890</v>
      </c>
      <c r="C193" t="s">
        <v>55</v>
      </c>
      <c r="D193" s="4">
        <v>1973</v>
      </c>
      <c r="E193" s="4" t="s">
        <v>891</v>
      </c>
      <c r="F193" s="4" t="s">
        <v>2656</v>
      </c>
      <c r="G193" s="4" t="s">
        <v>2805</v>
      </c>
      <c r="H193" s="6">
        <v>1.6</v>
      </c>
    </row>
    <row r="194" spans="1:8" x14ac:dyDescent="0.25">
      <c r="A194">
        <v>8</v>
      </c>
      <c r="B194" t="s">
        <v>575</v>
      </c>
      <c r="C194" t="s">
        <v>1</v>
      </c>
      <c r="D194" s="4">
        <v>1963</v>
      </c>
      <c r="E194" s="4" t="s">
        <v>892</v>
      </c>
      <c r="F194" s="4" t="s">
        <v>2639</v>
      </c>
      <c r="G194" s="4" t="s">
        <v>2803</v>
      </c>
      <c r="H194" s="6">
        <v>1.6</v>
      </c>
    </row>
    <row r="195" spans="1:8" x14ac:dyDescent="0.25">
      <c r="H195" s="6"/>
    </row>
    <row r="196" spans="1:8" x14ac:dyDescent="0.25">
      <c r="A196" t="s">
        <v>36</v>
      </c>
      <c r="H196" s="6"/>
    </row>
    <row r="197" spans="1:8" x14ac:dyDescent="0.25">
      <c r="A197">
        <v>1</v>
      </c>
      <c r="B197" t="s">
        <v>994</v>
      </c>
      <c r="C197" t="s">
        <v>467</v>
      </c>
      <c r="D197" s="4">
        <v>1967</v>
      </c>
      <c r="E197" s="4" t="s">
        <v>893</v>
      </c>
      <c r="F197" s="4" t="s">
        <v>2639</v>
      </c>
      <c r="G197" s="4" t="s">
        <v>2803</v>
      </c>
      <c r="H197" s="6"/>
    </row>
    <row r="198" spans="1:8" x14ac:dyDescent="0.25">
      <c r="A198">
        <v>2</v>
      </c>
      <c r="B198" t="s">
        <v>5308</v>
      </c>
      <c r="C198" t="s">
        <v>590</v>
      </c>
      <c r="D198" s="4">
        <v>1971</v>
      </c>
      <c r="E198" s="4" t="s">
        <v>894</v>
      </c>
      <c r="F198" s="4" t="s">
        <v>2678</v>
      </c>
      <c r="G198" s="4" t="s">
        <v>2818</v>
      </c>
      <c r="H198" s="6"/>
    </row>
    <row r="199" spans="1:8" x14ac:dyDescent="0.25">
      <c r="A199">
        <v>3</v>
      </c>
      <c r="B199" s="17" t="s">
        <v>895</v>
      </c>
      <c r="C199" s="17" t="s">
        <v>896</v>
      </c>
      <c r="E199" s="4" t="s">
        <v>897</v>
      </c>
      <c r="H199" s="6"/>
    </row>
    <row r="200" spans="1:8" x14ac:dyDescent="0.25">
      <c r="A200">
        <v>4</v>
      </c>
      <c r="B200" t="s">
        <v>898</v>
      </c>
      <c r="C200" t="s">
        <v>737</v>
      </c>
      <c r="E200" s="4" t="s">
        <v>902</v>
      </c>
      <c r="F200" s="4" t="s">
        <v>2656</v>
      </c>
      <c r="H200" s="6"/>
    </row>
    <row r="201" spans="1:8" x14ac:dyDescent="0.25">
      <c r="A201">
        <v>5</v>
      </c>
      <c r="B201" t="s">
        <v>901</v>
      </c>
      <c r="C201" t="s">
        <v>114</v>
      </c>
      <c r="E201" s="4" t="s">
        <v>899</v>
      </c>
      <c r="F201" s="4" t="s">
        <v>2639</v>
      </c>
      <c r="H201" s="6"/>
    </row>
    <row r="202" spans="1:8" x14ac:dyDescent="0.25">
      <c r="A202">
        <v>6</v>
      </c>
      <c r="B202" t="s">
        <v>995</v>
      </c>
      <c r="C202" t="s">
        <v>467</v>
      </c>
      <c r="E202" s="4" t="s">
        <v>900</v>
      </c>
      <c r="F202" s="4" t="s">
        <v>2639</v>
      </c>
      <c r="H202" s="6"/>
    </row>
    <row r="203" spans="1:8" x14ac:dyDescent="0.25">
      <c r="H203" s="4"/>
    </row>
    <row r="204" spans="1:8" s="4" customFormat="1" x14ac:dyDescent="0.25">
      <c r="A204" t="s">
        <v>579</v>
      </c>
      <c r="B204"/>
      <c r="C204"/>
    </row>
    <row r="205" spans="1:8" s="4" customFormat="1" x14ac:dyDescent="0.25">
      <c r="A205">
        <v>1</v>
      </c>
      <c r="B205" t="s">
        <v>934</v>
      </c>
      <c r="C205" t="s">
        <v>852</v>
      </c>
      <c r="E205" s="4" t="s">
        <v>943</v>
      </c>
    </row>
    <row r="206" spans="1:8" s="4" customFormat="1" x14ac:dyDescent="0.25">
      <c r="A206">
        <v>2</v>
      </c>
      <c r="B206" t="s">
        <v>2346</v>
      </c>
      <c r="C206" t="s">
        <v>935</v>
      </c>
      <c r="D206" s="4">
        <v>1963</v>
      </c>
      <c r="E206" s="4" t="s">
        <v>944</v>
      </c>
      <c r="F206" s="4" t="s">
        <v>2868</v>
      </c>
      <c r="G206" s="4" t="s">
        <v>2803</v>
      </c>
    </row>
    <row r="207" spans="1:8" s="4" customFormat="1" x14ac:dyDescent="0.25">
      <c r="A207">
        <v>3</v>
      </c>
      <c r="B207" t="s">
        <v>5314</v>
      </c>
      <c r="C207" t="s">
        <v>353</v>
      </c>
      <c r="D207" s="4">
        <v>1971</v>
      </c>
      <c r="E207" s="4" t="s">
        <v>945</v>
      </c>
      <c r="F207" s="4" t="s">
        <v>2672</v>
      </c>
      <c r="G207" s="4" t="s">
        <v>2818</v>
      </c>
    </row>
    <row r="208" spans="1:8" s="4" customFormat="1" x14ac:dyDescent="0.25">
      <c r="A208">
        <v>4</v>
      </c>
      <c r="B208" t="s">
        <v>5315</v>
      </c>
      <c r="C208" t="s">
        <v>5316</v>
      </c>
      <c r="D208" s="4">
        <v>1971</v>
      </c>
      <c r="E208" s="4" t="s">
        <v>946</v>
      </c>
      <c r="G208" s="4" t="s">
        <v>2818</v>
      </c>
    </row>
    <row r="209" spans="1:7" s="4" customFormat="1" x14ac:dyDescent="0.25">
      <c r="A209">
        <v>5</v>
      </c>
      <c r="B209" t="s">
        <v>2376</v>
      </c>
      <c r="C209" t="s">
        <v>935</v>
      </c>
      <c r="D209" s="4">
        <v>1972</v>
      </c>
      <c r="E209" s="4" t="s">
        <v>947</v>
      </c>
      <c r="F209" s="4" t="s">
        <v>2868</v>
      </c>
      <c r="G209" s="4" t="s">
        <v>2805</v>
      </c>
    </row>
    <row r="210" spans="1:7" s="4" customFormat="1" x14ac:dyDescent="0.25">
      <c r="A210">
        <v>6</v>
      </c>
      <c r="B210" t="s">
        <v>5317</v>
      </c>
      <c r="C210" t="s">
        <v>5318</v>
      </c>
      <c r="D210" s="4">
        <v>1967</v>
      </c>
      <c r="E210" s="4" t="s">
        <v>948</v>
      </c>
      <c r="G210" s="4" t="s">
        <v>2803</v>
      </c>
    </row>
    <row r="211" spans="1:7" s="4" customFormat="1" x14ac:dyDescent="0.25">
      <c r="A211">
        <v>7</v>
      </c>
      <c r="B211" t="s">
        <v>936</v>
      </c>
      <c r="C211" t="s">
        <v>937</v>
      </c>
      <c r="E211" s="4" t="s">
        <v>949</v>
      </c>
    </row>
    <row r="212" spans="1:7" s="4" customFormat="1" x14ac:dyDescent="0.25">
      <c r="A212">
        <v>8</v>
      </c>
      <c r="B212" t="s">
        <v>938</v>
      </c>
      <c r="C212" t="s">
        <v>737</v>
      </c>
      <c r="E212" s="4" t="s">
        <v>950</v>
      </c>
      <c r="F212" s="4" t="s">
        <v>2656</v>
      </c>
    </row>
    <row r="213" spans="1:7" s="4" customFormat="1" x14ac:dyDescent="0.25">
      <c r="A213">
        <v>9</v>
      </c>
      <c r="B213" t="s">
        <v>939</v>
      </c>
      <c r="C213" t="s">
        <v>45</v>
      </c>
      <c r="E213" s="4" t="s">
        <v>951</v>
      </c>
      <c r="F213" s="4" t="s">
        <v>2656</v>
      </c>
    </row>
    <row r="214" spans="1:7" s="4" customFormat="1" x14ac:dyDescent="0.25">
      <c r="A214">
        <v>10</v>
      </c>
      <c r="B214" t="s">
        <v>3065</v>
      </c>
      <c r="C214" t="s">
        <v>758</v>
      </c>
      <c r="D214" s="4">
        <v>1971</v>
      </c>
      <c r="E214" s="4" t="s">
        <v>952</v>
      </c>
      <c r="F214" s="4" t="s">
        <v>2672</v>
      </c>
      <c r="G214" s="4" t="s">
        <v>2818</v>
      </c>
    </row>
    <row r="215" spans="1:7" s="4" customFormat="1" x14ac:dyDescent="0.25">
      <c r="A215">
        <v>11</v>
      </c>
      <c r="B215" t="s">
        <v>1283</v>
      </c>
      <c r="C215" t="s">
        <v>737</v>
      </c>
      <c r="D215" s="4">
        <v>1970</v>
      </c>
      <c r="E215" s="4" t="s">
        <v>953</v>
      </c>
      <c r="F215" s="4" t="s">
        <v>2656</v>
      </c>
    </row>
    <row r="216" spans="1:7" s="4" customFormat="1" x14ac:dyDescent="0.25">
      <c r="A216">
        <v>12</v>
      </c>
      <c r="B216" t="s">
        <v>940</v>
      </c>
      <c r="C216" t="s">
        <v>327</v>
      </c>
      <c r="E216" s="4" t="s">
        <v>954</v>
      </c>
      <c r="F216" s="4" t="s">
        <v>2656</v>
      </c>
    </row>
    <row r="217" spans="1:7" s="4" customFormat="1" x14ac:dyDescent="0.25">
      <c r="A217">
        <v>13</v>
      </c>
      <c r="B217" t="s">
        <v>941</v>
      </c>
      <c r="C217" t="s">
        <v>942</v>
      </c>
      <c r="E217" s="4" t="s">
        <v>955</v>
      </c>
      <c r="F217" s="4" t="s">
        <v>2656</v>
      </c>
    </row>
    <row r="218" spans="1:7" s="4" customFormat="1" x14ac:dyDescent="0.25">
      <c r="A218"/>
      <c r="B218"/>
      <c r="C218"/>
    </row>
    <row r="219" spans="1:7" s="4" customFormat="1" x14ac:dyDescent="0.25">
      <c r="A219" t="s">
        <v>916</v>
      </c>
      <c r="B219"/>
      <c r="C219"/>
    </row>
    <row r="220" spans="1:7" s="4" customFormat="1" x14ac:dyDescent="0.25">
      <c r="A220">
        <v>1</v>
      </c>
      <c r="B220" t="s">
        <v>986</v>
      </c>
      <c r="C220" t="s">
        <v>4736</v>
      </c>
      <c r="D220" s="4">
        <v>1965</v>
      </c>
      <c r="E220" s="4" t="s">
        <v>917</v>
      </c>
      <c r="G220" s="4" t="s">
        <v>2803</v>
      </c>
    </row>
    <row r="221" spans="1:7" s="4" customFormat="1" x14ac:dyDescent="0.25">
      <c r="A221">
        <v>2</v>
      </c>
      <c r="B221" t="s">
        <v>5310</v>
      </c>
      <c r="C221" t="s">
        <v>1076</v>
      </c>
      <c r="D221" s="4">
        <v>1965</v>
      </c>
      <c r="E221" s="4" t="s">
        <v>918</v>
      </c>
      <c r="F221" s="4" t="s">
        <v>2713</v>
      </c>
      <c r="G221" s="4" t="s">
        <v>2803</v>
      </c>
    </row>
    <row r="222" spans="1:7" s="4" customFormat="1" x14ac:dyDescent="0.25">
      <c r="A222">
        <v>3</v>
      </c>
      <c r="B222" t="s">
        <v>997</v>
      </c>
      <c r="C222" t="s">
        <v>97</v>
      </c>
      <c r="D222" s="4">
        <v>1966</v>
      </c>
      <c r="E222" s="4" t="s">
        <v>919</v>
      </c>
      <c r="G222" s="4" t="s">
        <v>2803</v>
      </c>
    </row>
    <row r="223" spans="1:7" s="4" customFormat="1" x14ac:dyDescent="0.25">
      <c r="A223">
        <v>4</v>
      </c>
      <c r="B223" t="s">
        <v>5311</v>
      </c>
      <c r="C223" t="s">
        <v>1076</v>
      </c>
      <c r="D223" s="4">
        <v>1967</v>
      </c>
      <c r="E223" s="4" t="s">
        <v>920</v>
      </c>
      <c r="F223" s="4" t="s">
        <v>2713</v>
      </c>
      <c r="G223" s="4" t="s">
        <v>2803</v>
      </c>
    </row>
    <row r="224" spans="1:7" s="4" customFormat="1" x14ac:dyDescent="0.25">
      <c r="A224">
        <v>5</v>
      </c>
      <c r="B224" t="s">
        <v>998</v>
      </c>
      <c r="C224" t="s">
        <v>929</v>
      </c>
      <c r="D224" s="4">
        <v>1961</v>
      </c>
      <c r="E224" s="4" t="s">
        <v>921</v>
      </c>
      <c r="F224" s="4" t="s">
        <v>2691</v>
      </c>
      <c r="G224" s="4" t="s">
        <v>2803</v>
      </c>
    </row>
    <row r="225" spans="1:8" s="4" customFormat="1" x14ac:dyDescent="0.25">
      <c r="A225">
        <v>6</v>
      </c>
      <c r="B225" t="s">
        <v>999</v>
      </c>
      <c r="C225" t="s">
        <v>617</v>
      </c>
      <c r="D225" s="4">
        <v>1964</v>
      </c>
      <c r="E225" s="4" t="s">
        <v>922</v>
      </c>
      <c r="F225" s="4" t="s">
        <v>2942</v>
      </c>
      <c r="G225" s="4" t="s">
        <v>2803</v>
      </c>
    </row>
    <row r="226" spans="1:8" s="4" customFormat="1" x14ac:dyDescent="0.25">
      <c r="A226">
        <v>7</v>
      </c>
      <c r="B226" t="s">
        <v>1016</v>
      </c>
      <c r="C226" t="s">
        <v>617</v>
      </c>
      <c r="D226" s="4">
        <v>1962</v>
      </c>
      <c r="E226" s="4" t="s">
        <v>923</v>
      </c>
      <c r="F226" s="4" t="s">
        <v>2942</v>
      </c>
      <c r="G226" s="4" t="s">
        <v>2803</v>
      </c>
    </row>
    <row r="227" spans="1:8" s="4" customFormat="1" x14ac:dyDescent="0.25">
      <c r="A227">
        <v>8</v>
      </c>
      <c r="B227" t="s">
        <v>1000</v>
      </c>
      <c r="C227" t="s">
        <v>333</v>
      </c>
      <c r="D227" s="4">
        <v>1963</v>
      </c>
      <c r="E227" s="4" t="s">
        <v>924</v>
      </c>
      <c r="G227" s="4" t="s">
        <v>2803</v>
      </c>
    </row>
    <row r="228" spans="1:8" s="4" customFormat="1" x14ac:dyDescent="0.25">
      <c r="A228">
        <v>9</v>
      </c>
      <c r="B228" t="s">
        <v>5312</v>
      </c>
      <c r="C228" t="s">
        <v>718</v>
      </c>
      <c r="D228" s="4">
        <v>1970</v>
      </c>
      <c r="E228" s="4" t="s">
        <v>925</v>
      </c>
      <c r="F228" s="4" t="s">
        <v>2771</v>
      </c>
      <c r="G228" s="4" t="s">
        <v>2818</v>
      </c>
    </row>
    <row r="229" spans="1:8" s="4" customFormat="1" x14ac:dyDescent="0.25">
      <c r="A229">
        <v>10</v>
      </c>
      <c r="B229" t="s">
        <v>930</v>
      </c>
      <c r="C229" t="s">
        <v>931</v>
      </c>
      <c r="E229" s="4" t="s">
        <v>926</v>
      </c>
    </row>
    <row r="230" spans="1:8" s="4" customFormat="1" x14ac:dyDescent="0.25">
      <c r="A230">
        <v>11</v>
      </c>
      <c r="B230" t="s">
        <v>5313</v>
      </c>
      <c r="C230" t="s">
        <v>1374</v>
      </c>
      <c r="D230" s="4">
        <v>1964</v>
      </c>
      <c r="E230" s="4" t="s">
        <v>927</v>
      </c>
      <c r="F230" s="4" t="s">
        <v>2678</v>
      </c>
      <c r="G230" s="4" t="s">
        <v>2803</v>
      </c>
    </row>
    <row r="231" spans="1:8" s="4" customFormat="1" x14ac:dyDescent="0.25">
      <c r="A231">
        <v>12</v>
      </c>
      <c r="B231" t="s">
        <v>932</v>
      </c>
      <c r="C231" t="s">
        <v>933</v>
      </c>
      <c r="E231" s="4" t="s">
        <v>928</v>
      </c>
      <c r="F231" s="4" t="s">
        <v>2678</v>
      </c>
    </row>
    <row r="232" spans="1:8" x14ac:dyDescent="0.25">
      <c r="H232" s="4"/>
    </row>
    <row r="233" spans="1:8" s="4" customFormat="1" x14ac:dyDescent="0.25">
      <c r="A233" t="s">
        <v>956</v>
      </c>
      <c r="B233"/>
      <c r="C233"/>
      <c r="E233" s="5"/>
      <c r="G233" s="5"/>
    </row>
    <row r="234" spans="1:8" s="4" customFormat="1" x14ac:dyDescent="0.25">
      <c r="A234">
        <v>1</v>
      </c>
      <c r="B234" t="s">
        <v>957</v>
      </c>
      <c r="C234" t="s">
        <v>958</v>
      </c>
      <c r="D234" s="4">
        <v>1968</v>
      </c>
      <c r="E234" s="5">
        <v>6.33</v>
      </c>
      <c r="F234" s="16" t="s">
        <v>2639</v>
      </c>
      <c r="G234" s="5" t="s">
        <v>2803</v>
      </c>
      <c r="H234" s="6">
        <v>0.4</v>
      </c>
    </row>
    <row r="235" spans="1:8" s="4" customFormat="1" x14ac:dyDescent="0.25">
      <c r="A235">
        <v>2</v>
      </c>
      <c r="B235" t="s">
        <v>959</v>
      </c>
      <c r="C235" t="s">
        <v>718</v>
      </c>
      <c r="D235" s="4">
        <v>1968</v>
      </c>
      <c r="E235" s="5">
        <v>6.26</v>
      </c>
      <c r="F235" s="4" t="s">
        <v>2771</v>
      </c>
      <c r="G235" s="5" t="s">
        <v>2803</v>
      </c>
      <c r="H235" s="6">
        <v>1.3</v>
      </c>
    </row>
    <row r="236" spans="1:8" s="4" customFormat="1" x14ac:dyDescent="0.25">
      <c r="A236">
        <v>3</v>
      </c>
      <c r="B236" t="s">
        <v>5307</v>
      </c>
      <c r="C236" t="s">
        <v>590</v>
      </c>
      <c r="D236" s="4">
        <v>1961</v>
      </c>
      <c r="E236" s="5">
        <v>6.11</v>
      </c>
      <c r="F236" s="4" t="s">
        <v>2678</v>
      </c>
      <c r="G236" s="5" t="s">
        <v>2803</v>
      </c>
      <c r="H236" s="6">
        <v>3.4</v>
      </c>
    </row>
    <row r="237" spans="1:8" s="4" customFormat="1" x14ac:dyDescent="0.25">
      <c r="A237">
        <v>4</v>
      </c>
      <c r="B237" t="s">
        <v>1001</v>
      </c>
      <c r="C237" t="s">
        <v>852</v>
      </c>
      <c r="D237" s="4">
        <v>1962</v>
      </c>
      <c r="E237" s="5">
        <v>6.1</v>
      </c>
      <c r="G237" s="5" t="s">
        <v>2803</v>
      </c>
      <c r="H237" s="6">
        <v>0.9</v>
      </c>
    </row>
    <row r="238" spans="1:8" s="4" customFormat="1" x14ac:dyDescent="0.25">
      <c r="A238">
        <v>5</v>
      </c>
      <c r="B238" t="s">
        <v>960</v>
      </c>
      <c r="C238" t="s">
        <v>852</v>
      </c>
      <c r="E238" s="5">
        <v>5.95</v>
      </c>
      <c r="G238" s="5"/>
      <c r="H238" s="6">
        <v>2.8</v>
      </c>
    </row>
    <row r="239" spans="1:8" s="4" customFormat="1" x14ac:dyDescent="0.25">
      <c r="A239">
        <v>6</v>
      </c>
      <c r="B239" t="s">
        <v>983</v>
      </c>
      <c r="C239" t="s">
        <v>695</v>
      </c>
      <c r="D239" s="4">
        <v>1966</v>
      </c>
      <c r="E239" s="5">
        <v>5.94</v>
      </c>
      <c r="G239" s="5" t="s">
        <v>2803</v>
      </c>
      <c r="H239" s="6">
        <v>1.2</v>
      </c>
    </row>
    <row r="240" spans="1:8" s="4" customFormat="1" x14ac:dyDescent="0.25">
      <c r="A240">
        <v>7</v>
      </c>
      <c r="B240" t="s">
        <v>5308</v>
      </c>
      <c r="C240" t="s">
        <v>590</v>
      </c>
      <c r="D240" s="4">
        <v>1971</v>
      </c>
      <c r="E240" s="5">
        <v>5.8</v>
      </c>
      <c r="F240" s="4" t="s">
        <v>2678</v>
      </c>
      <c r="G240" s="5" t="s">
        <v>2818</v>
      </c>
      <c r="H240" s="6">
        <v>-1.9</v>
      </c>
    </row>
    <row r="241" spans="1:8" s="4" customFormat="1" x14ac:dyDescent="0.25">
      <c r="A241">
        <v>8</v>
      </c>
      <c r="B241" t="s">
        <v>5309</v>
      </c>
      <c r="C241" t="s">
        <v>841</v>
      </c>
      <c r="D241" s="4">
        <v>1972</v>
      </c>
      <c r="E241" s="5">
        <v>5.7</v>
      </c>
      <c r="F241" s="4" t="s">
        <v>2678</v>
      </c>
      <c r="G241" s="5" t="s">
        <v>2805</v>
      </c>
      <c r="H241" s="6">
        <v>1.1000000000000001</v>
      </c>
    </row>
    <row r="242" spans="1:8" x14ac:dyDescent="0.25">
      <c r="H242" s="4"/>
    </row>
    <row r="243" spans="1:8" s="4" customFormat="1" x14ac:dyDescent="0.25">
      <c r="A243" t="s">
        <v>302</v>
      </c>
      <c r="B243"/>
      <c r="C243"/>
    </row>
    <row r="244" spans="1:8" s="4" customFormat="1" x14ac:dyDescent="0.25">
      <c r="A244">
        <v>1</v>
      </c>
      <c r="B244" t="s">
        <v>961</v>
      </c>
      <c r="C244" t="s">
        <v>1079</v>
      </c>
      <c r="D244" s="4">
        <v>1966</v>
      </c>
      <c r="E244" s="5">
        <v>58.3</v>
      </c>
      <c r="G244" s="5" t="s">
        <v>2803</v>
      </c>
    </row>
    <row r="245" spans="1:8" s="4" customFormat="1" x14ac:dyDescent="0.25">
      <c r="A245">
        <v>2</v>
      </c>
      <c r="B245" t="s">
        <v>987</v>
      </c>
      <c r="C245" t="s">
        <v>333</v>
      </c>
      <c r="D245" s="4">
        <v>1959</v>
      </c>
      <c r="E245" s="5">
        <v>56.52</v>
      </c>
      <c r="G245" s="5" t="s">
        <v>2803</v>
      </c>
    </row>
    <row r="246" spans="1:8" s="4" customFormat="1" x14ac:dyDescent="0.25">
      <c r="A246">
        <v>3</v>
      </c>
      <c r="B246" t="s">
        <v>5306</v>
      </c>
      <c r="C246" t="s">
        <v>1</v>
      </c>
      <c r="D246" s="4">
        <v>1960</v>
      </c>
      <c r="E246" s="5">
        <v>53.56</v>
      </c>
      <c r="F246" s="4" t="s">
        <v>2639</v>
      </c>
      <c r="G246" s="5" t="s">
        <v>2803</v>
      </c>
    </row>
    <row r="247" spans="1:8" s="4" customFormat="1" x14ac:dyDescent="0.25">
      <c r="A247">
        <v>4</v>
      </c>
      <c r="B247" t="s">
        <v>526</v>
      </c>
      <c r="C247" t="s">
        <v>1</v>
      </c>
      <c r="D247" s="4">
        <v>1965</v>
      </c>
      <c r="E247" s="5">
        <v>52.86</v>
      </c>
      <c r="F247" s="4" t="s">
        <v>2639</v>
      </c>
      <c r="G247" s="5" t="s">
        <v>2803</v>
      </c>
    </row>
    <row r="248" spans="1:8" s="4" customFormat="1" x14ac:dyDescent="0.25">
      <c r="A248">
        <v>5</v>
      </c>
      <c r="B248" t="s">
        <v>530</v>
      </c>
      <c r="C248" t="s">
        <v>30</v>
      </c>
      <c r="D248" s="4">
        <v>1972</v>
      </c>
      <c r="E248" s="5">
        <v>49.1</v>
      </c>
      <c r="F248" s="4" t="s">
        <v>2639</v>
      </c>
      <c r="G248" s="5" t="s">
        <v>2805</v>
      </c>
    </row>
    <row r="249" spans="1:8" s="4" customFormat="1" x14ac:dyDescent="0.25">
      <c r="A249">
        <v>6</v>
      </c>
      <c r="B249" t="s">
        <v>527</v>
      </c>
      <c r="C249" t="s">
        <v>528</v>
      </c>
      <c r="D249" s="4">
        <v>1967</v>
      </c>
      <c r="E249" s="5">
        <v>48.52</v>
      </c>
      <c r="F249" s="4" t="s">
        <v>2646</v>
      </c>
      <c r="G249" s="5" t="s">
        <v>2803</v>
      </c>
    </row>
    <row r="250" spans="1:8" s="4" customFormat="1" x14ac:dyDescent="0.25">
      <c r="A250">
        <v>7</v>
      </c>
      <c r="B250" t="s">
        <v>1002</v>
      </c>
      <c r="C250" t="s">
        <v>1003</v>
      </c>
      <c r="D250" s="4">
        <v>1965</v>
      </c>
      <c r="E250" s="5">
        <v>43.74</v>
      </c>
      <c r="G250" s="5" t="s">
        <v>2803</v>
      </c>
    </row>
    <row r="251" spans="1:8" x14ac:dyDescent="0.25">
      <c r="A251">
        <v>8</v>
      </c>
      <c r="B251" t="s">
        <v>1004</v>
      </c>
      <c r="C251" t="s">
        <v>1</v>
      </c>
      <c r="D251" s="4">
        <v>1952</v>
      </c>
      <c r="E251" s="4">
        <v>43.54</v>
      </c>
      <c r="F251" s="4" t="s">
        <v>2639</v>
      </c>
      <c r="G251" s="4" t="s">
        <v>2803</v>
      </c>
      <c r="H251" s="4"/>
    </row>
    <row r="252" spans="1:8" x14ac:dyDescent="0.25">
      <c r="A252">
        <v>9</v>
      </c>
      <c r="B252" t="s">
        <v>588</v>
      </c>
      <c r="C252" t="s">
        <v>589</v>
      </c>
      <c r="D252" s="4">
        <v>1973</v>
      </c>
      <c r="E252" s="4">
        <v>38.94</v>
      </c>
      <c r="G252" s="4" t="s">
        <v>2805</v>
      </c>
      <c r="H252" s="4"/>
    </row>
  </sheetData>
  <conditionalFormatting sqref="G5:G40 H172:H185 G71 H72:H121">
    <cfRule type="cellIs" dxfId="39" priority="19" operator="greaterThanOrEqual">
      <formula>0</formula>
    </cfRule>
  </conditionalFormatting>
  <conditionalFormatting sqref="C4">
    <cfRule type="cellIs" dxfId="38" priority="18" operator="greaterThanOrEqual">
      <formula>0</formula>
    </cfRule>
  </conditionalFormatting>
  <conditionalFormatting sqref="C12">
    <cfRule type="cellIs" dxfId="37" priority="17" operator="greaterThanOrEqual">
      <formula>0</formula>
    </cfRule>
  </conditionalFormatting>
  <conditionalFormatting sqref="H123:H136">
    <cfRule type="cellIs" dxfId="36" priority="16" operator="greaterThanOrEqual">
      <formula>0</formula>
    </cfRule>
  </conditionalFormatting>
  <conditionalFormatting sqref="H195:H202">
    <cfRule type="cellIs" dxfId="35" priority="14" operator="greaterThanOrEqual">
      <formula>0</formula>
    </cfRule>
  </conditionalFormatting>
  <conditionalFormatting sqref="C71">
    <cfRule type="cellIs" dxfId="34" priority="12" operator="greaterThanOrEqual">
      <formula>0</formula>
    </cfRule>
  </conditionalFormatting>
  <conditionalFormatting sqref="C81">
    <cfRule type="cellIs" dxfId="33" priority="11" operator="greaterThanOrEqual">
      <formula>0</formula>
    </cfRule>
  </conditionalFormatting>
  <conditionalFormatting sqref="H137">
    <cfRule type="cellIs" dxfId="32" priority="9" operator="greaterThanOrEqual">
      <formula>0</formula>
    </cfRule>
  </conditionalFormatting>
  <conditionalFormatting sqref="H155">
    <cfRule type="cellIs" dxfId="31" priority="8" operator="greaterThanOrEqual">
      <formula>0</formula>
    </cfRule>
  </conditionalFormatting>
  <conditionalFormatting sqref="H156:H158">
    <cfRule type="cellIs" dxfId="30" priority="7" operator="greaterThanOrEqual">
      <formula>0</formula>
    </cfRule>
  </conditionalFormatting>
  <conditionalFormatting sqref="C166">
    <cfRule type="cellIs" dxfId="29" priority="6" operator="greaterThanOrEqual">
      <formula>0</formula>
    </cfRule>
  </conditionalFormatting>
  <conditionalFormatting sqref="C172">
    <cfRule type="cellIs" dxfId="28" priority="5" operator="greaterThanOrEqual">
      <formula>0</formula>
    </cfRule>
  </conditionalFormatting>
  <conditionalFormatting sqref="H187:H194">
    <cfRule type="cellIs" dxfId="27" priority="3" operator="greaterThanOrEqual">
      <formula>0</formula>
    </cfRule>
  </conditionalFormatting>
  <conditionalFormatting sqref="C186">
    <cfRule type="cellIs" dxfId="26" priority="4" operator="greaterThanOrEqual">
      <formula>0</formula>
    </cfRule>
  </conditionalFormatting>
  <conditionalFormatting sqref="C180">
    <cfRule type="cellIs" dxfId="25" priority="2" operator="greaterThanOrEqual">
      <formula>0</formula>
    </cfRule>
  </conditionalFormatting>
  <conditionalFormatting sqref="H234:H241">
    <cfRule type="cellIs" dxfId="24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zoomScaleNormal="100" workbookViewId="0">
      <selection activeCell="F218" sqref="F218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1" spans="1:8" x14ac:dyDescent="0.25">
      <c r="H1" s="4"/>
    </row>
    <row r="2" spans="1:8" x14ac:dyDescent="0.25">
      <c r="C2" s="1" t="s">
        <v>1511</v>
      </c>
      <c r="D2" s="3"/>
      <c r="H2" s="4"/>
    </row>
    <row r="3" spans="1:8" x14ac:dyDescent="0.25">
      <c r="H3" s="4"/>
    </row>
    <row r="4" spans="1:8" x14ac:dyDescent="0.25">
      <c r="A4" t="s">
        <v>215</v>
      </c>
      <c r="B4" s="2" t="s">
        <v>203</v>
      </c>
      <c r="C4" s="7">
        <v>-0.8</v>
      </c>
      <c r="H4" s="4" t="s">
        <v>203</v>
      </c>
    </row>
    <row r="5" spans="1:8" x14ac:dyDescent="0.25">
      <c r="A5">
        <v>1</v>
      </c>
      <c r="B5" t="s">
        <v>549</v>
      </c>
      <c r="C5" t="s">
        <v>4736</v>
      </c>
      <c r="E5" s="4" t="s">
        <v>550</v>
      </c>
      <c r="H5" s="6">
        <v>-0.8</v>
      </c>
    </row>
    <row r="6" spans="1:8" x14ac:dyDescent="0.25">
      <c r="A6">
        <v>2</v>
      </c>
      <c r="B6" t="s">
        <v>75</v>
      </c>
      <c r="C6" t="s">
        <v>3597</v>
      </c>
      <c r="E6" s="4" t="s">
        <v>551</v>
      </c>
      <c r="H6" s="6">
        <v>-0.8</v>
      </c>
    </row>
    <row r="7" spans="1:8" x14ac:dyDescent="0.25">
      <c r="A7">
        <v>3</v>
      </c>
      <c r="B7" t="s">
        <v>15</v>
      </c>
      <c r="C7" t="s">
        <v>1</v>
      </c>
      <c r="D7" s="4">
        <v>1965</v>
      </c>
      <c r="E7" s="4" t="s">
        <v>552</v>
      </c>
      <c r="F7" s="4" t="s">
        <v>2639</v>
      </c>
      <c r="G7" s="4" t="s">
        <v>2640</v>
      </c>
      <c r="H7" s="6">
        <v>-0.8</v>
      </c>
    </row>
    <row r="8" spans="1:8" x14ac:dyDescent="0.25">
      <c r="A8">
        <v>4</v>
      </c>
      <c r="B8" t="s">
        <v>20</v>
      </c>
      <c r="C8" t="s">
        <v>55</v>
      </c>
      <c r="D8" s="4">
        <v>1959</v>
      </c>
      <c r="E8" s="4" t="s">
        <v>553</v>
      </c>
      <c r="F8" s="4" t="s">
        <v>2656</v>
      </c>
      <c r="G8" s="4" t="s">
        <v>2640</v>
      </c>
      <c r="H8" s="6">
        <v>-0.8</v>
      </c>
    </row>
    <row r="9" spans="1:8" x14ac:dyDescent="0.25">
      <c r="A9">
        <v>5</v>
      </c>
      <c r="B9" t="s">
        <v>23</v>
      </c>
      <c r="C9" t="s">
        <v>55</v>
      </c>
      <c r="D9" s="4">
        <v>1959</v>
      </c>
      <c r="E9" s="4" t="s">
        <v>554</v>
      </c>
      <c r="F9" s="4" t="s">
        <v>2656</v>
      </c>
      <c r="G9" s="4" t="s">
        <v>2640</v>
      </c>
      <c r="H9" s="6">
        <v>-0.8</v>
      </c>
    </row>
    <row r="10" spans="1:8" x14ac:dyDescent="0.25">
      <c r="H10" s="6"/>
    </row>
    <row r="11" spans="1:8" x14ac:dyDescent="0.25">
      <c r="A11" t="s">
        <v>216</v>
      </c>
      <c r="B11" s="2" t="s">
        <v>203</v>
      </c>
      <c r="C11" s="7">
        <v>0.8</v>
      </c>
      <c r="H11" s="6"/>
    </row>
    <row r="12" spans="1:8" x14ac:dyDescent="0.25">
      <c r="A12">
        <v>1</v>
      </c>
      <c r="B12" t="s">
        <v>555</v>
      </c>
      <c r="C12" t="s">
        <v>163</v>
      </c>
      <c r="D12" s="4">
        <v>1960</v>
      </c>
      <c r="E12" s="4" t="s">
        <v>559</v>
      </c>
      <c r="F12" s="4" t="s">
        <v>2639</v>
      </c>
      <c r="G12" s="4" t="s">
        <v>2640</v>
      </c>
      <c r="H12" s="6">
        <v>0.8</v>
      </c>
    </row>
    <row r="13" spans="1:8" x14ac:dyDescent="0.25">
      <c r="A13">
        <v>2</v>
      </c>
      <c r="B13" t="s">
        <v>5288</v>
      </c>
      <c r="C13" t="s">
        <v>556</v>
      </c>
      <c r="D13" s="4">
        <v>1968</v>
      </c>
      <c r="E13" s="4" t="s">
        <v>560</v>
      </c>
      <c r="F13" s="4" t="s">
        <v>2639</v>
      </c>
      <c r="H13" s="6">
        <v>0.8</v>
      </c>
    </row>
    <row r="14" spans="1:8" x14ac:dyDescent="0.25">
      <c r="A14">
        <v>3</v>
      </c>
      <c r="B14" t="s">
        <v>968</v>
      </c>
      <c r="C14" t="s">
        <v>156</v>
      </c>
      <c r="D14" s="4">
        <v>1968</v>
      </c>
      <c r="E14" s="4" t="s">
        <v>561</v>
      </c>
      <c r="F14" s="4" t="s">
        <v>2639</v>
      </c>
      <c r="H14" s="6">
        <v>0.8</v>
      </c>
    </row>
    <row r="15" spans="1:8" x14ac:dyDescent="0.25">
      <c r="A15">
        <v>4</v>
      </c>
      <c r="B15" t="s">
        <v>230</v>
      </c>
      <c r="C15" t="s">
        <v>1</v>
      </c>
      <c r="D15" s="4">
        <v>1968</v>
      </c>
      <c r="E15" s="4" t="s">
        <v>562</v>
      </c>
      <c r="F15" s="4" t="s">
        <v>2639</v>
      </c>
      <c r="H15" s="6">
        <v>0.8</v>
      </c>
    </row>
    <row r="16" spans="1:8" x14ac:dyDescent="0.25">
      <c r="A16">
        <v>5</v>
      </c>
      <c r="B16" t="s">
        <v>557</v>
      </c>
      <c r="C16" t="s">
        <v>2874</v>
      </c>
      <c r="D16" s="4">
        <v>1972</v>
      </c>
      <c r="E16" s="4" t="s">
        <v>563</v>
      </c>
      <c r="F16" s="4" t="s">
        <v>2656</v>
      </c>
      <c r="G16" s="4" t="s">
        <v>2760</v>
      </c>
      <c r="H16" s="6">
        <v>0.8</v>
      </c>
    </row>
    <row r="17" spans="1:8" x14ac:dyDescent="0.25">
      <c r="A17">
        <v>6</v>
      </c>
      <c r="B17" t="s">
        <v>558</v>
      </c>
      <c r="C17" t="s">
        <v>1</v>
      </c>
      <c r="E17" s="4" t="s">
        <v>564</v>
      </c>
      <c r="F17" s="4" t="s">
        <v>2639</v>
      </c>
      <c r="H17" s="6">
        <v>0.8</v>
      </c>
    </row>
    <row r="18" spans="1:8" x14ac:dyDescent="0.25">
      <c r="H18" s="6"/>
    </row>
    <row r="19" spans="1:8" x14ac:dyDescent="0.25">
      <c r="A19" t="s">
        <v>0</v>
      </c>
      <c r="H19" s="4"/>
    </row>
    <row r="20" spans="1:8" x14ac:dyDescent="0.25">
      <c r="A20">
        <v>1</v>
      </c>
      <c r="B20" t="s">
        <v>1092</v>
      </c>
      <c r="C20" t="s">
        <v>682</v>
      </c>
      <c r="D20" s="4">
        <v>1964</v>
      </c>
      <c r="E20" s="4" t="s">
        <v>630</v>
      </c>
      <c r="G20" s="4" t="s">
        <v>2640</v>
      </c>
      <c r="H20" s="4"/>
    </row>
    <row r="21" spans="1:8" x14ac:dyDescent="0.25">
      <c r="A21">
        <v>2</v>
      </c>
      <c r="B21" t="s">
        <v>5328</v>
      </c>
      <c r="C21" t="s">
        <v>5329</v>
      </c>
      <c r="D21" s="4">
        <v>1968</v>
      </c>
      <c r="E21" s="4" t="s">
        <v>631</v>
      </c>
      <c r="F21" s="4" t="s">
        <v>2639</v>
      </c>
      <c r="H21" s="4"/>
    </row>
    <row r="22" spans="1:8" x14ac:dyDescent="0.25">
      <c r="A22">
        <v>3</v>
      </c>
      <c r="B22" t="s">
        <v>332</v>
      </c>
      <c r="C22" t="s">
        <v>333</v>
      </c>
      <c r="E22" s="4" t="s">
        <v>632</v>
      </c>
      <c r="H22" s="4"/>
    </row>
    <row r="23" spans="1:8" x14ac:dyDescent="0.25">
      <c r="A23">
        <v>4</v>
      </c>
      <c r="B23" t="s">
        <v>5289</v>
      </c>
      <c r="C23" t="s">
        <v>629</v>
      </c>
      <c r="D23" s="4">
        <v>1963</v>
      </c>
      <c r="E23" s="4" t="s">
        <v>633</v>
      </c>
      <c r="F23" s="4" t="s">
        <v>2745</v>
      </c>
      <c r="G23" s="4" t="s">
        <v>2640</v>
      </c>
      <c r="H23" s="4"/>
    </row>
    <row r="24" spans="1:8" x14ac:dyDescent="0.25">
      <c r="A24">
        <v>5</v>
      </c>
      <c r="B24" t="s">
        <v>152</v>
      </c>
      <c r="C24" t="s">
        <v>3004</v>
      </c>
      <c r="D24" s="4">
        <v>1962</v>
      </c>
      <c r="E24" s="4" t="s">
        <v>634</v>
      </c>
      <c r="F24" s="4" t="s">
        <v>2856</v>
      </c>
      <c r="G24" s="4" t="s">
        <v>2640</v>
      </c>
      <c r="H24" s="4"/>
    </row>
    <row r="25" spans="1:8" x14ac:dyDescent="0.25">
      <c r="A25">
        <v>6</v>
      </c>
      <c r="B25" t="s">
        <v>5330</v>
      </c>
      <c r="C25" t="s">
        <v>5331</v>
      </c>
      <c r="D25" s="4">
        <v>1966</v>
      </c>
      <c r="E25" s="4" t="s">
        <v>635</v>
      </c>
      <c r="F25" s="4" t="s">
        <v>2639</v>
      </c>
      <c r="G25" s="4" t="s">
        <v>2640</v>
      </c>
      <c r="H25" s="4"/>
    </row>
    <row r="26" spans="1:8" x14ac:dyDescent="0.25">
      <c r="A26">
        <v>7</v>
      </c>
      <c r="B26" t="s">
        <v>1368</v>
      </c>
      <c r="C26" t="s">
        <v>1</v>
      </c>
      <c r="D26" s="4">
        <v>1961</v>
      </c>
      <c r="E26" s="4" t="s">
        <v>636</v>
      </c>
      <c r="F26" s="4" t="s">
        <v>2639</v>
      </c>
      <c r="G26" s="4" t="s">
        <v>2640</v>
      </c>
      <c r="H26" s="4"/>
    </row>
    <row r="27" spans="1:8" s="4" customFormat="1" x14ac:dyDescent="0.25">
      <c r="A27">
        <v>8</v>
      </c>
      <c r="B27" t="s">
        <v>1093</v>
      </c>
      <c r="C27" t="s">
        <v>5295</v>
      </c>
      <c r="D27" s="4">
        <v>1966</v>
      </c>
      <c r="E27" s="4" t="s">
        <v>637</v>
      </c>
      <c r="G27" s="4" t="s">
        <v>2640</v>
      </c>
    </row>
    <row r="28" spans="1:8" s="4" customFormat="1" x14ac:dyDescent="0.25">
      <c r="A28">
        <v>9</v>
      </c>
      <c r="B28" t="s">
        <v>477</v>
      </c>
      <c r="C28" t="s">
        <v>353</v>
      </c>
      <c r="D28" s="4">
        <v>1963</v>
      </c>
      <c r="E28" s="4" t="s">
        <v>638</v>
      </c>
      <c r="F28" s="4" t="s">
        <v>2672</v>
      </c>
      <c r="G28" s="4" t="s">
        <v>2640</v>
      </c>
    </row>
    <row r="29" spans="1:8" s="4" customFormat="1" x14ac:dyDescent="0.25">
      <c r="A29">
        <v>10</v>
      </c>
      <c r="B29" t="s">
        <v>874</v>
      </c>
      <c r="C29" t="s">
        <v>1073</v>
      </c>
      <c r="D29" s="4">
        <v>1962</v>
      </c>
      <c r="E29" s="4" t="s">
        <v>639</v>
      </c>
      <c r="F29" s="4" t="s">
        <v>2639</v>
      </c>
      <c r="G29" s="4" t="s">
        <v>2640</v>
      </c>
    </row>
    <row r="30" spans="1:8" s="4" customFormat="1" x14ac:dyDescent="0.25">
      <c r="A30">
        <v>11</v>
      </c>
      <c r="B30" t="s">
        <v>149</v>
      </c>
      <c r="C30" t="s">
        <v>1</v>
      </c>
      <c r="D30" s="4">
        <v>1961</v>
      </c>
      <c r="E30" s="4" t="s">
        <v>640</v>
      </c>
      <c r="F30" s="4" t="s">
        <v>2639</v>
      </c>
      <c r="G30" s="4" t="s">
        <v>2640</v>
      </c>
    </row>
    <row r="31" spans="1:8" s="4" customFormat="1" x14ac:dyDescent="0.25">
      <c r="A31">
        <v>12</v>
      </c>
      <c r="B31" t="s">
        <v>468</v>
      </c>
      <c r="C31" t="s">
        <v>352</v>
      </c>
      <c r="D31" s="4">
        <v>1968</v>
      </c>
      <c r="E31" s="4" t="s">
        <v>641</v>
      </c>
      <c r="F31" s="4" t="s">
        <v>2639</v>
      </c>
    </row>
    <row r="32" spans="1:8" s="4" customFormat="1" x14ac:dyDescent="0.25">
      <c r="A32">
        <v>13</v>
      </c>
      <c r="B32" t="s">
        <v>625</v>
      </c>
      <c r="C32" t="s">
        <v>626</v>
      </c>
      <c r="D32" s="4">
        <v>1967</v>
      </c>
      <c r="E32" s="4" t="s">
        <v>642</v>
      </c>
      <c r="F32" s="4" t="s">
        <v>2656</v>
      </c>
      <c r="G32" s="4" t="s">
        <v>2640</v>
      </c>
    </row>
    <row r="33" spans="1:8" x14ac:dyDescent="0.25">
      <c r="A33">
        <v>14</v>
      </c>
      <c r="B33" t="s">
        <v>627</v>
      </c>
      <c r="C33" t="s">
        <v>626</v>
      </c>
      <c r="D33" s="4">
        <v>1961</v>
      </c>
      <c r="E33" s="4" t="s">
        <v>643</v>
      </c>
      <c r="F33" s="4" t="s">
        <v>2656</v>
      </c>
      <c r="G33" s="4" t="s">
        <v>2640</v>
      </c>
      <c r="H33" s="4"/>
    </row>
    <row r="34" spans="1:8" s="4" customFormat="1" x14ac:dyDescent="0.25">
      <c r="A34">
        <v>15</v>
      </c>
      <c r="B34" t="s">
        <v>5290</v>
      </c>
      <c r="C34" t="s">
        <v>5348</v>
      </c>
      <c r="D34" s="4">
        <v>1968</v>
      </c>
      <c r="E34" s="4" t="s">
        <v>644</v>
      </c>
    </row>
    <row r="35" spans="1:8" s="4" customFormat="1" x14ac:dyDescent="0.25">
      <c r="A35">
        <v>16</v>
      </c>
      <c r="B35" t="s">
        <v>1095</v>
      </c>
      <c r="C35" t="s">
        <v>1</v>
      </c>
      <c r="D35" s="4">
        <v>1968</v>
      </c>
      <c r="E35" s="4" t="s">
        <v>645</v>
      </c>
      <c r="F35" s="4" t="s">
        <v>2639</v>
      </c>
    </row>
    <row r="36" spans="1:8" s="4" customFormat="1" x14ac:dyDescent="0.25">
      <c r="A36">
        <v>17</v>
      </c>
      <c r="B36" t="s">
        <v>1094</v>
      </c>
      <c r="C36" t="s">
        <v>237</v>
      </c>
      <c r="D36" s="4">
        <v>1967</v>
      </c>
      <c r="E36" s="4" t="s">
        <v>646</v>
      </c>
      <c r="F36" s="4" t="s">
        <v>2942</v>
      </c>
      <c r="G36" s="4" t="s">
        <v>2640</v>
      </c>
    </row>
    <row r="37" spans="1:8" s="4" customFormat="1" x14ac:dyDescent="0.25">
      <c r="A37">
        <v>18</v>
      </c>
      <c r="B37" t="s">
        <v>628</v>
      </c>
      <c r="C37" t="s">
        <v>333</v>
      </c>
      <c r="E37" s="4" t="s">
        <v>647</v>
      </c>
    </row>
    <row r="38" spans="1:8" s="4" customFormat="1" x14ac:dyDescent="0.25">
      <c r="A38">
        <v>19</v>
      </c>
      <c r="B38" t="s">
        <v>5332</v>
      </c>
      <c r="C38" t="s">
        <v>467</v>
      </c>
      <c r="D38" s="4">
        <v>1965</v>
      </c>
      <c r="E38" s="4" t="s">
        <v>648</v>
      </c>
      <c r="F38" s="4" t="s">
        <v>2639</v>
      </c>
      <c r="G38" s="4" t="s">
        <v>2640</v>
      </c>
    </row>
    <row r="39" spans="1:8" s="4" customFormat="1" x14ac:dyDescent="0.25">
      <c r="A39">
        <v>20</v>
      </c>
      <c r="B39" t="s">
        <v>1180</v>
      </c>
      <c r="C39" t="s">
        <v>629</v>
      </c>
      <c r="D39" s="4">
        <v>1966</v>
      </c>
      <c r="E39" s="4" t="s">
        <v>649</v>
      </c>
      <c r="F39" s="4" t="s">
        <v>2745</v>
      </c>
      <c r="G39" s="4" t="s">
        <v>2640</v>
      </c>
    </row>
    <row r="40" spans="1:8" x14ac:dyDescent="0.25">
      <c r="H40" s="4"/>
    </row>
    <row r="41" spans="1:8" s="4" customFormat="1" x14ac:dyDescent="0.25">
      <c r="A41" t="s">
        <v>421</v>
      </c>
      <c r="B41"/>
      <c r="C41"/>
    </row>
    <row r="42" spans="1:8" s="4" customFormat="1" x14ac:dyDescent="0.25">
      <c r="A42">
        <v>1</v>
      </c>
      <c r="B42" t="s">
        <v>681</v>
      </c>
      <c r="C42" t="s">
        <v>682</v>
      </c>
      <c r="D42" s="4">
        <v>1968</v>
      </c>
      <c r="E42" s="4" t="s">
        <v>683</v>
      </c>
    </row>
    <row r="43" spans="1:8" s="4" customFormat="1" x14ac:dyDescent="0.25">
      <c r="A43">
        <v>2</v>
      </c>
      <c r="B43" t="s">
        <v>684</v>
      </c>
      <c r="C43" t="s">
        <v>685</v>
      </c>
      <c r="D43" s="4">
        <v>1960</v>
      </c>
      <c r="E43" s="4" t="s">
        <v>686</v>
      </c>
      <c r="F43" s="4" t="s">
        <v>2942</v>
      </c>
      <c r="G43" s="4" t="s">
        <v>2640</v>
      </c>
    </row>
    <row r="44" spans="1:8" s="4" customFormat="1" x14ac:dyDescent="0.25">
      <c r="A44">
        <v>3</v>
      </c>
      <c r="B44" t="s">
        <v>687</v>
      </c>
      <c r="C44" t="s">
        <v>1032</v>
      </c>
      <c r="D44" s="4">
        <v>1960</v>
      </c>
      <c r="E44" s="4" t="s">
        <v>688</v>
      </c>
      <c r="F44" s="4" t="s">
        <v>2639</v>
      </c>
      <c r="G44" s="4" t="s">
        <v>2640</v>
      </c>
    </row>
    <row r="45" spans="1:8" s="4" customFormat="1" x14ac:dyDescent="0.25">
      <c r="A45">
        <v>4</v>
      </c>
      <c r="B45" t="s">
        <v>5350</v>
      </c>
      <c r="C45" t="s">
        <v>1073</v>
      </c>
      <c r="D45" s="4">
        <v>1967</v>
      </c>
      <c r="E45" s="4" t="s">
        <v>689</v>
      </c>
      <c r="F45" s="4" t="s">
        <v>2639</v>
      </c>
      <c r="G45" s="4" t="s">
        <v>2640</v>
      </c>
    </row>
    <row r="46" spans="1:8" s="4" customFormat="1" x14ac:dyDescent="0.25">
      <c r="A46">
        <v>5</v>
      </c>
      <c r="B46" t="s">
        <v>690</v>
      </c>
      <c r="C46" t="s">
        <v>293</v>
      </c>
      <c r="E46" s="4" t="s">
        <v>691</v>
      </c>
    </row>
    <row r="47" spans="1:8" s="4" customFormat="1" x14ac:dyDescent="0.25">
      <c r="A47">
        <v>6</v>
      </c>
      <c r="B47" t="s">
        <v>1097</v>
      </c>
      <c r="C47" t="s">
        <v>1</v>
      </c>
      <c r="D47" s="4">
        <v>1960</v>
      </c>
      <c r="E47" s="4" t="s">
        <v>692</v>
      </c>
      <c r="F47" s="4" t="s">
        <v>2639</v>
      </c>
      <c r="G47" s="4" t="s">
        <v>2640</v>
      </c>
    </row>
    <row r="48" spans="1:8" s="4" customFormat="1" x14ac:dyDescent="0.25">
      <c r="A48">
        <v>7</v>
      </c>
      <c r="B48" t="s">
        <v>5349</v>
      </c>
      <c r="C48" t="s">
        <v>30</v>
      </c>
      <c r="D48" s="4">
        <v>1962</v>
      </c>
      <c r="E48" s="4" t="s">
        <v>693</v>
      </c>
      <c r="F48" s="4" t="s">
        <v>2639</v>
      </c>
      <c r="G48" s="4" t="s">
        <v>2640</v>
      </c>
    </row>
    <row r="49" spans="1:8" x14ac:dyDescent="0.25">
      <c r="A49">
        <v>8</v>
      </c>
      <c r="B49" t="s">
        <v>1098</v>
      </c>
      <c r="C49" t="s">
        <v>1085</v>
      </c>
      <c r="D49" s="4">
        <v>1963</v>
      </c>
      <c r="E49" s="4" t="s">
        <v>694</v>
      </c>
      <c r="F49" s="4" t="s">
        <v>2691</v>
      </c>
      <c r="G49" s="4" t="s">
        <v>2640</v>
      </c>
      <c r="H49" s="4"/>
    </row>
    <row r="50" spans="1:8" x14ac:dyDescent="0.25">
      <c r="A50">
        <v>9</v>
      </c>
      <c r="B50" t="s">
        <v>5335</v>
      </c>
      <c r="C50" t="s">
        <v>3794</v>
      </c>
      <c r="D50" s="4">
        <v>1962</v>
      </c>
      <c r="E50" s="4" t="s">
        <v>696</v>
      </c>
      <c r="F50" s="4" t="s">
        <v>2639</v>
      </c>
      <c r="G50" s="4" t="s">
        <v>2640</v>
      </c>
      <c r="H50" s="4"/>
    </row>
    <row r="51" spans="1:8" x14ac:dyDescent="0.25">
      <c r="A51">
        <v>10</v>
      </c>
      <c r="B51" t="s">
        <v>697</v>
      </c>
      <c r="C51" t="s">
        <v>5336</v>
      </c>
      <c r="D51" s="4">
        <v>1965</v>
      </c>
      <c r="E51" s="4" t="s">
        <v>698</v>
      </c>
      <c r="F51" s="4" t="s">
        <v>2713</v>
      </c>
      <c r="G51" s="4" t="s">
        <v>2640</v>
      </c>
      <c r="H51" s="4"/>
    </row>
    <row r="52" spans="1:8" x14ac:dyDescent="0.25">
      <c r="A52">
        <v>11</v>
      </c>
      <c r="B52" t="s">
        <v>699</v>
      </c>
      <c r="C52" t="s">
        <v>626</v>
      </c>
      <c r="D52" s="4">
        <v>1954</v>
      </c>
      <c r="E52" s="4" t="s">
        <v>700</v>
      </c>
      <c r="F52" s="4" t="s">
        <v>2656</v>
      </c>
      <c r="G52" s="4" t="s">
        <v>2640</v>
      </c>
      <c r="H52" s="4"/>
    </row>
    <row r="53" spans="1:8" x14ac:dyDescent="0.25">
      <c r="A53">
        <v>12</v>
      </c>
      <c r="B53" t="s">
        <v>5292</v>
      </c>
      <c r="C53" t="s">
        <v>5293</v>
      </c>
      <c r="D53" s="4">
        <v>1966</v>
      </c>
      <c r="E53" s="4" t="s">
        <v>701</v>
      </c>
      <c r="G53" s="4" t="s">
        <v>2640</v>
      </c>
      <c r="H53" s="4"/>
    </row>
    <row r="54" spans="1:8" x14ac:dyDescent="0.25">
      <c r="A54">
        <v>13</v>
      </c>
      <c r="B54" t="s">
        <v>5294</v>
      </c>
      <c r="C54" t="s">
        <v>3162</v>
      </c>
      <c r="D54" s="4">
        <v>1963</v>
      </c>
      <c r="E54" s="4" t="s">
        <v>702</v>
      </c>
      <c r="F54" s="4" t="s">
        <v>2702</v>
      </c>
      <c r="G54" s="4" t="s">
        <v>2640</v>
      </c>
      <c r="H54" s="4"/>
    </row>
    <row r="55" spans="1:8" x14ac:dyDescent="0.25">
      <c r="A55">
        <v>14</v>
      </c>
      <c r="B55" t="s">
        <v>5291</v>
      </c>
      <c r="C55" t="s">
        <v>590</v>
      </c>
      <c r="D55" s="4">
        <v>1963</v>
      </c>
      <c r="E55" s="4" t="s">
        <v>703</v>
      </c>
      <c r="F55" s="4" t="s">
        <v>2678</v>
      </c>
      <c r="G55" s="4" t="s">
        <v>2640</v>
      </c>
      <c r="H55" s="4"/>
    </row>
    <row r="56" spans="1:8" x14ac:dyDescent="0.25">
      <c r="A56">
        <v>15</v>
      </c>
      <c r="B56" t="s">
        <v>5337</v>
      </c>
      <c r="C56" t="s">
        <v>466</v>
      </c>
      <c r="D56" s="4">
        <v>1966</v>
      </c>
      <c r="E56" s="4" t="s">
        <v>704</v>
      </c>
      <c r="F56" s="4" t="s">
        <v>2942</v>
      </c>
      <c r="G56" s="4" t="s">
        <v>2640</v>
      </c>
      <c r="H56" s="4"/>
    </row>
    <row r="57" spans="1:8" x14ac:dyDescent="0.25">
      <c r="H57" s="4"/>
    </row>
    <row r="58" spans="1:8" x14ac:dyDescent="0.25">
      <c r="A58" t="s">
        <v>314</v>
      </c>
      <c r="B58" s="2" t="s">
        <v>203</v>
      </c>
      <c r="C58" s="7">
        <v>0.5</v>
      </c>
      <c r="H58" s="6"/>
    </row>
    <row r="59" spans="1:8" x14ac:dyDescent="0.25">
      <c r="A59">
        <v>1</v>
      </c>
      <c r="B59" t="s">
        <v>82</v>
      </c>
      <c r="C59" t="s">
        <v>1</v>
      </c>
      <c r="D59" s="4">
        <v>1966</v>
      </c>
      <c r="E59" s="4" t="s">
        <v>211</v>
      </c>
      <c r="F59" s="4" t="s">
        <v>2639</v>
      </c>
      <c r="G59" s="4" t="s">
        <v>2640</v>
      </c>
      <c r="H59" s="6">
        <v>0.5</v>
      </c>
    </row>
    <row r="60" spans="1:8" x14ac:dyDescent="0.25">
      <c r="A60">
        <v>2</v>
      </c>
      <c r="B60" t="s">
        <v>121</v>
      </c>
      <c r="C60" t="s">
        <v>122</v>
      </c>
      <c r="D60" s="4">
        <v>1959</v>
      </c>
      <c r="E60" s="4" t="s">
        <v>651</v>
      </c>
      <c r="F60" s="4" t="s">
        <v>2727</v>
      </c>
      <c r="G60" s="4" t="s">
        <v>2640</v>
      </c>
      <c r="H60" s="6">
        <v>0.5</v>
      </c>
    </row>
    <row r="61" spans="1:8" x14ac:dyDescent="0.25">
      <c r="A61">
        <v>3</v>
      </c>
      <c r="B61" t="s">
        <v>125</v>
      </c>
      <c r="C61" t="s">
        <v>126</v>
      </c>
      <c r="D61" s="4">
        <v>1961</v>
      </c>
      <c r="E61" s="4" t="s">
        <v>652</v>
      </c>
      <c r="F61" s="4" t="s">
        <v>2984</v>
      </c>
      <c r="G61" s="4" t="s">
        <v>2640</v>
      </c>
      <c r="H61" s="6">
        <v>0.5</v>
      </c>
    </row>
    <row r="62" spans="1:8" x14ac:dyDescent="0.25">
      <c r="A62">
        <v>4</v>
      </c>
      <c r="B62" t="s">
        <v>650</v>
      </c>
      <c r="C62" t="s">
        <v>5338</v>
      </c>
      <c r="D62" s="4">
        <v>1964</v>
      </c>
      <c r="E62" s="4" t="s">
        <v>213</v>
      </c>
      <c r="G62" s="4" t="s">
        <v>2640</v>
      </c>
      <c r="H62" s="6">
        <v>0.5</v>
      </c>
    </row>
    <row r="63" spans="1:8" x14ac:dyDescent="0.25">
      <c r="A63">
        <v>5</v>
      </c>
      <c r="B63" t="s">
        <v>281</v>
      </c>
      <c r="C63" t="s">
        <v>282</v>
      </c>
      <c r="D63" s="4">
        <v>1962</v>
      </c>
      <c r="E63" s="4" t="s">
        <v>653</v>
      </c>
      <c r="F63" s="4" t="s">
        <v>2639</v>
      </c>
      <c r="G63" s="4" t="s">
        <v>2640</v>
      </c>
      <c r="H63" s="6">
        <v>0.5</v>
      </c>
    </row>
    <row r="64" spans="1:8" x14ac:dyDescent="0.25">
      <c r="H64" s="6"/>
    </row>
    <row r="65" spans="1:8" x14ac:dyDescent="0.25">
      <c r="A65" t="s">
        <v>226</v>
      </c>
      <c r="B65" s="2" t="s">
        <v>203</v>
      </c>
      <c r="C65" s="7">
        <v>0.2</v>
      </c>
      <c r="H65" s="6"/>
    </row>
    <row r="66" spans="1:8" x14ac:dyDescent="0.25">
      <c r="A66">
        <v>1</v>
      </c>
      <c r="B66" t="s">
        <v>5359</v>
      </c>
      <c r="C66" t="s">
        <v>654</v>
      </c>
      <c r="D66" s="4">
        <v>1966</v>
      </c>
      <c r="E66" s="4" t="s">
        <v>655</v>
      </c>
      <c r="G66" s="4" t="s">
        <v>2640</v>
      </c>
      <c r="H66" s="6">
        <v>0.2</v>
      </c>
    </row>
    <row r="67" spans="1:8" x14ac:dyDescent="0.25">
      <c r="A67">
        <v>2</v>
      </c>
      <c r="B67" t="s">
        <v>656</v>
      </c>
      <c r="C67" t="s">
        <v>841</v>
      </c>
      <c r="D67" s="4">
        <v>1966</v>
      </c>
      <c r="E67" s="4" t="s">
        <v>657</v>
      </c>
      <c r="F67" s="4" t="s">
        <v>2678</v>
      </c>
      <c r="G67" s="4" t="s">
        <v>2640</v>
      </c>
      <c r="H67" s="6">
        <v>0.2</v>
      </c>
    </row>
    <row r="68" spans="1:8" x14ac:dyDescent="0.25">
      <c r="A68">
        <v>3</v>
      </c>
      <c r="B68" t="s">
        <v>221</v>
      </c>
      <c r="C68" t="s">
        <v>280</v>
      </c>
      <c r="D68" s="4">
        <v>1960</v>
      </c>
      <c r="E68" s="4" t="s">
        <v>658</v>
      </c>
      <c r="F68" s="4" t="s">
        <v>2639</v>
      </c>
      <c r="G68" s="4" t="s">
        <v>2640</v>
      </c>
      <c r="H68" s="6">
        <v>0.2</v>
      </c>
    </row>
    <row r="69" spans="1:8" x14ac:dyDescent="0.25">
      <c r="A69">
        <v>4</v>
      </c>
      <c r="B69" t="s">
        <v>5296</v>
      </c>
      <c r="C69" t="s">
        <v>2830</v>
      </c>
      <c r="D69" s="4">
        <v>1959</v>
      </c>
      <c r="E69" s="4" t="s">
        <v>659</v>
      </c>
      <c r="F69" s="4" t="s">
        <v>2639</v>
      </c>
      <c r="G69" s="4" t="s">
        <v>2640</v>
      </c>
      <c r="H69" s="6">
        <v>0.2</v>
      </c>
    </row>
    <row r="70" spans="1:8" x14ac:dyDescent="0.25">
      <c r="A70">
        <v>5</v>
      </c>
      <c r="B70" t="s">
        <v>840</v>
      </c>
      <c r="C70" t="s">
        <v>163</v>
      </c>
      <c r="D70" s="4">
        <v>1965</v>
      </c>
      <c r="E70" s="4" t="s">
        <v>660</v>
      </c>
      <c r="F70" s="4" t="s">
        <v>2639</v>
      </c>
      <c r="G70" s="4" t="s">
        <v>2640</v>
      </c>
      <c r="H70" s="6">
        <v>0.2</v>
      </c>
    </row>
    <row r="71" spans="1:8" x14ac:dyDescent="0.25">
      <c r="H71" s="6"/>
    </row>
    <row r="72" spans="1:8" x14ac:dyDescent="0.25">
      <c r="A72" t="s">
        <v>606</v>
      </c>
      <c r="H72" s="6"/>
    </row>
    <row r="73" spans="1:8" x14ac:dyDescent="0.25">
      <c r="A73">
        <v>1</v>
      </c>
      <c r="B73" t="s">
        <v>1206</v>
      </c>
      <c r="C73" t="s">
        <v>556</v>
      </c>
      <c r="D73" s="4">
        <v>1969</v>
      </c>
      <c r="E73" s="4" t="s">
        <v>601</v>
      </c>
      <c r="F73" s="4" t="s">
        <v>2639</v>
      </c>
      <c r="G73" s="4" t="s">
        <v>2657</v>
      </c>
      <c r="H73" s="6"/>
    </row>
    <row r="74" spans="1:8" x14ac:dyDescent="0.25">
      <c r="A74">
        <v>2</v>
      </c>
      <c r="B74" t="s">
        <v>58</v>
      </c>
      <c r="C74" t="s">
        <v>55</v>
      </c>
      <c r="D74" s="4">
        <v>1963</v>
      </c>
      <c r="E74" s="4" t="s">
        <v>39</v>
      </c>
      <c r="F74" s="4" t="s">
        <v>2656</v>
      </c>
      <c r="G74" s="4" t="s">
        <v>2640</v>
      </c>
      <c r="H74" s="6"/>
    </row>
    <row r="75" spans="1:8" x14ac:dyDescent="0.25">
      <c r="A75">
        <v>3</v>
      </c>
      <c r="B75" t="s">
        <v>604</v>
      </c>
      <c r="C75" t="s">
        <v>2874</v>
      </c>
      <c r="D75" s="4">
        <v>1972</v>
      </c>
      <c r="E75" s="4" t="s">
        <v>605</v>
      </c>
      <c r="F75" s="4" t="s">
        <v>2656</v>
      </c>
      <c r="G75" s="4" t="s">
        <v>2760</v>
      </c>
      <c r="H75" s="6"/>
    </row>
    <row r="76" spans="1:8" x14ac:dyDescent="0.25">
      <c r="H76" s="6"/>
    </row>
    <row r="77" spans="1:8" x14ac:dyDescent="0.25">
      <c r="A77" t="s">
        <v>89</v>
      </c>
      <c r="H77" s="6"/>
    </row>
    <row r="78" spans="1:8" x14ac:dyDescent="0.25">
      <c r="A78">
        <v>1</v>
      </c>
      <c r="B78" t="s">
        <v>713</v>
      </c>
      <c r="C78" t="s">
        <v>1065</v>
      </c>
      <c r="D78" s="4">
        <v>1972</v>
      </c>
      <c r="E78" s="5">
        <v>5.4</v>
      </c>
      <c r="F78" s="4" t="s">
        <v>3657</v>
      </c>
      <c r="G78" s="4" t="s">
        <v>2760</v>
      </c>
      <c r="H78" s="6"/>
    </row>
    <row r="79" spans="1:8" x14ac:dyDescent="0.25">
      <c r="A79">
        <v>2</v>
      </c>
      <c r="B79" t="s">
        <v>127</v>
      </c>
      <c r="C79" t="s">
        <v>91</v>
      </c>
      <c r="D79" s="4">
        <v>1966</v>
      </c>
      <c r="E79" s="5">
        <v>5.3</v>
      </c>
      <c r="F79" s="4" t="s">
        <v>2781</v>
      </c>
      <c r="G79" s="4" t="s">
        <v>2640</v>
      </c>
      <c r="H79" s="6"/>
    </row>
    <row r="80" spans="1:8" x14ac:dyDescent="0.25">
      <c r="A80">
        <v>3</v>
      </c>
      <c r="B80" t="s">
        <v>714</v>
      </c>
      <c r="C80" t="s">
        <v>1</v>
      </c>
      <c r="D80" s="4">
        <v>1970</v>
      </c>
      <c r="E80" s="5">
        <v>5.2</v>
      </c>
      <c r="F80" s="4" t="s">
        <v>2639</v>
      </c>
      <c r="G80" s="4" t="s">
        <v>2657</v>
      </c>
      <c r="H80" s="6"/>
    </row>
    <row r="81" spans="1:8" x14ac:dyDescent="0.25">
      <c r="A81">
        <v>4</v>
      </c>
      <c r="B81" t="s">
        <v>5351</v>
      </c>
      <c r="C81" t="s">
        <v>142</v>
      </c>
      <c r="D81" s="4">
        <v>1966</v>
      </c>
      <c r="E81" s="5">
        <v>5.0999999999999996</v>
      </c>
      <c r="F81" s="4" t="s">
        <v>2859</v>
      </c>
      <c r="G81" s="4" t="s">
        <v>2640</v>
      </c>
      <c r="H81" s="6"/>
    </row>
    <row r="82" spans="1:8" x14ac:dyDescent="0.25">
      <c r="A82">
        <v>5</v>
      </c>
      <c r="B82" t="s">
        <v>715</v>
      </c>
      <c r="C82" t="s">
        <v>34</v>
      </c>
      <c r="D82" s="4">
        <v>1965</v>
      </c>
      <c r="E82" s="5">
        <v>5.0999999999999996</v>
      </c>
      <c r="F82" s="4" t="s">
        <v>2942</v>
      </c>
      <c r="G82" s="4" t="s">
        <v>2640</v>
      </c>
      <c r="H82" s="6"/>
    </row>
    <row r="83" spans="1:8" x14ac:dyDescent="0.25">
      <c r="A83">
        <v>6</v>
      </c>
      <c r="B83" t="s">
        <v>63</v>
      </c>
      <c r="C83" t="s">
        <v>55</v>
      </c>
      <c r="D83" s="4">
        <v>1962</v>
      </c>
      <c r="E83" s="5">
        <v>5</v>
      </c>
      <c r="F83" s="4" t="s">
        <v>2656</v>
      </c>
      <c r="G83" s="4" t="s">
        <v>2640</v>
      </c>
      <c r="H83" s="6"/>
    </row>
    <row r="84" spans="1:8" x14ac:dyDescent="0.25">
      <c r="H84" s="6"/>
    </row>
    <row r="85" spans="1:8" x14ac:dyDescent="0.25">
      <c r="A85" t="s">
        <v>28</v>
      </c>
      <c r="H85" s="4"/>
    </row>
    <row r="86" spans="1:8" x14ac:dyDescent="0.25">
      <c r="A86">
        <v>1</v>
      </c>
      <c r="B86" t="s">
        <v>277</v>
      </c>
      <c r="C86" t="s">
        <v>276</v>
      </c>
      <c r="D86" s="4">
        <v>1965</v>
      </c>
      <c r="E86" s="5">
        <v>16.86</v>
      </c>
      <c r="F86" s="4" t="s">
        <v>2771</v>
      </c>
      <c r="G86" s="4" t="s">
        <v>2640</v>
      </c>
      <c r="H86" s="6">
        <v>0.4</v>
      </c>
    </row>
    <row r="87" spans="1:8" x14ac:dyDescent="0.25">
      <c r="A87">
        <v>2</v>
      </c>
      <c r="B87" t="s">
        <v>87</v>
      </c>
      <c r="C87" t="s">
        <v>30</v>
      </c>
      <c r="D87" s="4">
        <v>1964</v>
      </c>
      <c r="E87" s="5">
        <v>16.61</v>
      </c>
      <c r="F87" s="4" t="s">
        <v>2639</v>
      </c>
      <c r="G87" s="4" t="s">
        <v>2640</v>
      </c>
      <c r="H87" s="6">
        <v>-0.4</v>
      </c>
    </row>
    <row r="88" spans="1:8" x14ac:dyDescent="0.25">
      <c r="A88">
        <v>3</v>
      </c>
      <c r="B88" t="s">
        <v>546</v>
      </c>
      <c r="C88" t="s">
        <v>547</v>
      </c>
      <c r="D88" s="4">
        <v>1967</v>
      </c>
      <c r="E88" s="5">
        <v>16.22</v>
      </c>
      <c r="F88" s="4" t="s">
        <v>2771</v>
      </c>
      <c r="G88" s="4" t="s">
        <v>2640</v>
      </c>
      <c r="H88" s="6">
        <v>0.1</v>
      </c>
    </row>
    <row r="89" spans="1:8" x14ac:dyDescent="0.25">
      <c r="A89">
        <v>4</v>
      </c>
      <c r="B89" t="s">
        <v>580</v>
      </c>
      <c r="C89" t="s">
        <v>30</v>
      </c>
      <c r="D89" s="4">
        <v>1969</v>
      </c>
      <c r="E89" s="5">
        <v>16.2</v>
      </c>
      <c r="F89" s="4" t="s">
        <v>2639</v>
      </c>
      <c r="G89" s="4" t="s">
        <v>2657</v>
      </c>
      <c r="H89" s="6">
        <v>1</v>
      </c>
    </row>
    <row r="90" spans="1:8" x14ac:dyDescent="0.25">
      <c r="A90">
        <v>5</v>
      </c>
      <c r="B90" t="s">
        <v>581</v>
      </c>
      <c r="C90" t="s">
        <v>4736</v>
      </c>
      <c r="E90" s="5">
        <v>16.100000000000001</v>
      </c>
      <c r="H90" s="6">
        <v>0</v>
      </c>
    </row>
    <row r="91" spans="1:8" x14ac:dyDescent="0.25">
      <c r="A91">
        <v>6</v>
      </c>
      <c r="B91" t="s">
        <v>582</v>
      </c>
      <c r="C91" t="s">
        <v>156</v>
      </c>
      <c r="D91" s="4">
        <v>1969</v>
      </c>
      <c r="E91" s="5">
        <v>15.93</v>
      </c>
      <c r="F91" s="4" t="s">
        <v>2639</v>
      </c>
      <c r="G91" s="4" t="s">
        <v>2657</v>
      </c>
      <c r="H91" s="6">
        <v>0</v>
      </c>
    </row>
    <row r="92" spans="1:8" x14ac:dyDescent="0.25">
      <c r="A92">
        <v>7</v>
      </c>
      <c r="B92" t="s">
        <v>583</v>
      </c>
      <c r="C92" t="s">
        <v>5297</v>
      </c>
      <c r="D92" s="4">
        <v>1967</v>
      </c>
      <c r="E92" s="5">
        <v>15.61</v>
      </c>
      <c r="F92" s="4" t="s">
        <v>2688</v>
      </c>
      <c r="G92" s="4" t="s">
        <v>2640</v>
      </c>
      <c r="H92" s="6">
        <v>0.4</v>
      </c>
    </row>
    <row r="93" spans="1:8" x14ac:dyDescent="0.25">
      <c r="A93">
        <v>8</v>
      </c>
      <c r="B93" s="28" t="s">
        <v>5326</v>
      </c>
      <c r="C93" t="s">
        <v>5327</v>
      </c>
      <c r="D93" s="4">
        <v>1962</v>
      </c>
      <c r="E93" s="5">
        <v>15.36</v>
      </c>
      <c r="F93" s="4" t="s">
        <v>2643</v>
      </c>
      <c r="G93" s="4" t="s">
        <v>2640</v>
      </c>
      <c r="H93" s="6">
        <v>0.4</v>
      </c>
    </row>
    <row r="94" spans="1:8" x14ac:dyDescent="0.25">
      <c r="A94">
        <v>9</v>
      </c>
      <c r="B94" t="s">
        <v>160</v>
      </c>
      <c r="C94" t="s">
        <v>161</v>
      </c>
      <c r="D94" s="4">
        <v>1963</v>
      </c>
      <c r="E94" s="5">
        <v>15.01</v>
      </c>
      <c r="F94" s="4" t="s">
        <v>3154</v>
      </c>
      <c r="G94" s="4" t="s">
        <v>2640</v>
      </c>
      <c r="H94" s="6">
        <v>-0.7</v>
      </c>
    </row>
    <row r="95" spans="1:8" x14ac:dyDescent="0.25">
      <c r="A95">
        <v>10</v>
      </c>
      <c r="B95" t="s">
        <v>245</v>
      </c>
      <c r="C95" t="s">
        <v>205</v>
      </c>
      <c r="D95" s="4">
        <v>1964</v>
      </c>
      <c r="E95" s="5">
        <v>14.86</v>
      </c>
      <c r="F95" s="4" t="s">
        <v>2639</v>
      </c>
      <c r="G95" s="4" t="s">
        <v>2640</v>
      </c>
      <c r="H95" s="6">
        <v>-0.4</v>
      </c>
    </row>
    <row r="96" spans="1:8" x14ac:dyDescent="0.25">
      <c r="H96" s="4"/>
    </row>
    <row r="97" spans="1:8" s="4" customFormat="1" x14ac:dyDescent="0.25">
      <c r="A97" t="s">
        <v>94</v>
      </c>
      <c r="B97"/>
      <c r="C97"/>
    </row>
    <row r="98" spans="1:8" s="4" customFormat="1" x14ac:dyDescent="0.25">
      <c r="A98">
        <v>1</v>
      </c>
      <c r="B98" t="s">
        <v>304</v>
      </c>
      <c r="C98" t="s">
        <v>1</v>
      </c>
      <c r="D98" s="4">
        <v>1957</v>
      </c>
      <c r="E98" s="5">
        <v>60.66</v>
      </c>
      <c r="F98" s="4" t="s">
        <v>2639</v>
      </c>
      <c r="G98" s="4" t="s">
        <v>2640</v>
      </c>
    </row>
    <row r="99" spans="1:8" s="4" customFormat="1" x14ac:dyDescent="0.25">
      <c r="A99">
        <v>2</v>
      </c>
      <c r="B99" t="s">
        <v>129</v>
      </c>
      <c r="C99" t="s">
        <v>130</v>
      </c>
      <c r="D99" s="4">
        <v>1964</v>
      </c>
      <c r="E99" s="5">
        <v>56.78</v>
      </c>
      <c r="F99" s="4" t="s">
        <v>2713</v>
      </c>
      <c r="G99" s="4" t="s">
        <v>2640</v>
      </c>
    </row>
    <row r="100" spans="1:8" s="4" customFormat="1" x14ac:dyDescent="0.25">
      <c r="A100">
        <v>3</v>
      </c>
      <c r="B100" t="s">
        <v>133</v>
      </c>
      <c r="C100" t="s">
        <v>30</v>
      </c>
      <c r="D100" s="4">
        <v>1953</v>
      </c>
      <c r="E100" s="5">
        <v>54.1</v>
      </c>
      <c r="F100" s="4" t="s">
        <v>2639</v>
      </c>
      <c r="G100" s="4" t="s">
        <v>2640</v>
      </c>
    </row>
    <row r="101" spans="1:8" s="4" customFormat="1" x14ac:dyDescent="0.25">
      <c r="A101">
        <v>4</v>
      </c>
      <c r="B101" t="s">
        <v>235</v>
      </c>
      <c r="C101" t="s">
        <v>273</v>
      </c>
      <c r="D101" s="4">
        <v>1957</v>
      </c>
      <c r="E101" s="5">
        <v>52.78</v>
      </c>
      <c r="F101" s="4" t="s">
        <v>2942</v>
      </c>
      <c r="G101" s="4" t="s">
        <v>2640</v>
      </c>
    </row>
    <row r="102" spans="1:8" s="4" customFormat="1" x14ac:dyDescent="0.25">
      <c r="A102">
        <v>5</v>
      </c>
      <c r="B102" t="s">
        <v>1296</v>
      </c>
      <c r="C102" t="s">
        <v>1</v>
      </c>
      <c r="D102" s="4">
        <v>1969</v>
      </c>
      <c r="E102" s="5">
        <v>51.32</v>
      </c>
      <c r="F102" s="4" t="s">
        <v>2639</v>
      </c>
      <c r="G102" s="4" t="s">
        <v>2657</v>
      </c>
    </row>
    <row r="103" spans="1:8" s="4" customFormat="1" x14ac:dyDescent="0.25">
      <c r="A103">
        <v>6</v>
      </c>
      <c r="B103" t="s">
        <v>236</v>
      </c>
      <c r="C103" t="s">
        <v>2830</v>
      </c>
      <c r="D103" s="4">
        <v>1966</v>
      </c>
      <c r="E103" s="5">
        <v>50.94</v>
      </c>
      <c r="F103" s="4" t="s">
        <v>2639</v>
      </c>
      <c r="G103" s="4" t="s">
        <v>2640</v>
      </c>
    </row>
    <row r="104" spans="1:8" s="4" customFormat="1" x14ac:dyDescent="0.25">
      <c r="A104">
        <v>7</v>
      </c>
      <c r="B104" t="s">
        <v>513</v>
      </c>
      <c r="C104" t="s">
        <v>30</v>
      </c>
      <c r="D104" s="4">
        <v>1968</v>
      </c>
      <c r="E104" s="5">
        <v>49.18</v>
      </c>
      <c r="F104" s="4" t="s">
        <v>2639</v>
      </c>
    </row>
    <row r="105" spans="1:8" x14ac:dyDescent="0.25">
      <c r="H105" s="4"/>
    </row>
    <row r="106" spans="1:8" s="4" customFormat="1" x14ac:dyDescent="0.25">
      <c r="A106" t="s">
        <v>578</v>
      </c>
      <c r="B106" s="2" t="s">
        <v>203</v>
      </c>
      <c r="C106" s="7">
        <v>-0.1</v>
      </c>
    </row>
    <row r="107" spans="1:8" s="4" customFormat="1" x14ac:dyDescent="0.25">
      <c r="A107">
        <v>1</v>
      </c>
      <c r="B107" t="s">
        <v>577</v>
      </c>
      <c r="C107" t="s">
        <v>1</v>
      </c>
      <c r="D107" s="4">
        <v>1968</v>
      </c>
      <c r="E107" s="4" t="s">
        <v>565</v>
      </c>
      <c r="F107" s="4" t="s">
        <v>2639</v>
      </c>
      <c r="H107" s="6">
        <v>-0.1</v>
      </c>
    </row>
    <row r="108" spans="1:8" s="4" customFormat="1" x14ac:dyDescent="0.25">
      <c r="A108">
        <v>2</v>
      </c>
      <c r="B108" t="s">
        <v>566</v>
      </c>
      <c r="C108" t="s">
        <v>1</v>
      </c>
      <c r="D108" s="4">
        <v>1963</v>
      </c>
      <c r="E108" s="4" t="s">
        <v>567</v>
      </c>
      <c r="F108" s="4" t="s">
        <v>2639</v>
      </c>
      <c r="G108" s="4" t="s">
        <v>2803</v>
      </c>
      <c r="H108" s="6">
        <v>-0.1</v>
      </c>
    </row>
    <row r="109" spans="1:8" s="4" customFormat="1" x14ac:dyDescent="0.25">
      <c r="A109">
        <v>3</v>
      </c>
      <c r="B109" t="s">
        <v>1087</v>
      </c>
      <c r="C109" t="s">
        <v>556</v>
      </c>
      <c r="D109" s="4">
        <v>1969</v>
      </c>
      <c r="E109" s="4" t="s">
        <v>568</v>
      </c>
      <c r="F109" s="4" t="s">
        <v>2639</v>
      </c>
      <c r="G109" s="4" t="s">
        <v>2818</v>
      </c>
      <c r="H109" s="6">
        <v>-0.1</v>
      </c>
    </row>
    <row r="110" spans="1:8" s="4" customFormat="1" x14ac:dyDescent="0.25">
      <c r="A110">
        <v>4</v>
      </c>
      <c r="B110" t="s">
        <v>569</v>
      </c>
      <c r="C110" t="s">
        <v>5339</v>
      </c>
      <c r="D110" s="4">
        <v>1967</v>
      </c>
      <c r="E110" s="4" t="s">
        <v>570</v>
      </c>
      <c r="F110" s="4" t="s">
        <v>2781</v>
      </c>
      <c r="G110" s="4" t="s">
        <v>2803</v>
      </c>
      <c r="H110" s="6">
        <v>-0.1</v>
      </c>
    </row>
    <row r="111" spans="1:8" s="4" customFormat="1" x14ac:dyDescent="0.25">
      <c r="A111">
        <v>5</v>
      </c>
      <c r="B111" t="s">
        <v>571</v>
      </c>
      <c r="C111" t="s">
        <v>5339</v>
      </c>
      <c r="D111" s="4">
        <v>1966</v>
      </c>
      <c r="E111" s="4" t="s">
        <v>572</v>
      </c>
      <c r="F111" s="4" t="s">
        <v>2781</v>
      </c>
      <c r="G111" s="4" t="s">
        <v>2803</v>
      </c>
      <c r="H111" s="6">
        <v>-0.1</v>
      </c>
    </row>
    <row r="112" spans="1:8" s="4" customFormat="1" x14ac:dyDescent="0.25">
      <c r="A112">
        <v>6</v>
      </c>
      <c r="B112" t="s">
        <v>573</v>
      </c>
      <c r="C112" t="s">
        <v>5339</v>
      </c>
      <c r="D112" s="4">
        <v>1970</v>
      </c>
      <c r="E112" s="4" t="s">
        <v>574</v>
      </c>
      <c r="F112" s="4" t="s">
        <v>2781</v>
      </c>
      <c r="G112" s="4" t="s">
        <v>2818</v>
      </c>
      <c r="H112" s="6">
        <v>-0.1</v>
      </c>
    </row>
    <row r="113" spans="1:8" x14ac:dyDescent="0.25">
      <c r="A113">
        <v>7</v>
      </c>
      <c r="B113" t="s">
        <v>575</v>
      </c>
      <c r="C113" t="s">
        <v>1</v>
      </c>
      <c r="D113" s="4">
        <v>1963</v>
      </c>
      <c r="E113" s="4" t="s">
        <v>576</v>
      </c>
      <c r="F113" s="4" t="s">
        <v>2639</v>
      </c>
      <c r="G113" s="4" t="s">
        <v>2803</v>
      </c>
      <c r="H113" s="6">
        <v>-0.1</v>
      </c>
    </row>
    <row r="114" spans="1:8" x14ac:dyDescent="0.25">
      <c r="H114" s="4"/>
    </row>
    <row r="115" spans="1:8" s="4" customFormat="1" x14ac:dyDescent="0.25">
      <c r="A115" t="s">
        <v>579</v>
      </c>
      <c r="B115"/>
      <c r="C115"/>
    </row>
    <row r="116" spans="1:8" s="4" customFormat="1" x14ac:dyDescent="0.25">
      <c r="A116">
        <v>1</v>
      </c>
      <c r="B116" t="s">
        <v>608</v>
      </c>
      <c r="C116" t="s">
        <v>5340</v>
      </c>
      <c r="D116" s="4">
        <v>1966</v>
      </c>
      <c r="E116" s="4" t="s">
        <v>609</v>
      </c>
      <c r="G116" s="4" t="s">
        <v>2803</v>
      </c>
    </row>
    <row r="117" spans="1:8" s="4" customFormat="1" x14ac:dyDescent="0.25">
      <c r="A117">
        <v>2</v>
      </c>
      <c r="B117" t="s">
        <v>610</v>
      </c>
      <c r="C117" t="s">
        <v>1</v>
      </c>
      <c r="D117" s="4">
        <v>1965</v>
      </c>
      <c r="E117" s="4" t="s">
        <v>611</v>
      </c>
      <c r="F117" s="4" t="s">
        <v>2639</v>
      </c>
      <c r="G117" s="4" t="s">
        <v>2803</v>
      </c>
    </row>
    <row r="118" spans="1:8" s="4" customFormat="1" x14ac:dyDescent="0.25">
      <c r="A118">
        <v>3</v>
      </c>
      <c r="B118" t="s">
        <v>177</v>
      </c>
      <c r="C118" t="s">
        <v>1580</v>
      </c>
      <c r="D118" s="4">
        <v>1964</v>
      </c>
      <c r="E118" s="4" t="s">
        <v>612</v>
      </c>
      <c r="G118" s="4" t="s">
        <v>2803</v>
      </c>
    </row>
    <row r="119" spans="1:8" s="4" customFormat="1" x14ac:dyDescent="0.25">
      <c r="A119">
        <v>4</v>
      </c>
      <c r="B119" t="s">
        <v>5298</v>
      </c>
      <c r="C119" t="s">
        <v>34</v>
      </c>
      <c r="D119" s="4">
        <v>1961</v>
      </c>
      <c r="E119" s="4" t="s">
        <v>613</v>
      </c>
      <c r="F119" s="4" t="s">
        <v>2942</v>
      </c>
      <c r="G119" s="4" t="s">
        <v>2803</v>
      </c>
    </row>
    <row r="120" spans="1:8" s="4" customFormat="1" x14ac:dyDescent="0.25">
      <c r="A120">
        <v>5</v>
      </c>
      <c r="B120" t="s">
        <v>1081</v>
      </c>
      <c r="C120" t="s">
        <v>1</v>
      </c>
      <c r="D120" s="4">
        <v>1965</v>
      </c>
      <c r="E120" s="4" t="s">
        <v>614</v>
      </c>
      <c r="F120" s="4" t="s">
        <v>2639</v>
      </c>
      <c r="G120" s="4" t="s">
        <v>2803</v>
      </c>
    </row>
    <row r="121" spans="1:8" s="4" customFormat="1" x14ac:dyDescent="0.25">
      <c r="A121">
        <v>6</v>
      </c>
      <c r="B121" t="s">
        <v>615</v>
      </c>
      <c r="C121" t="s">
        <v>333</v>
      </c>
      <c r="E121" s="4" t="s">
        <v>616</v>
      </c>
    </row>
    <row r="122" spans="1:8" s="4" customFormat="1" x14ac:dyDescent="0.25">
      <c r="A122">
        <v>7</v>
      </c>
      <c r="B122" t="s">
        <v>999</v>
      </c>
      <c r="C122" t="s">
        <v>617</v>
      </c>
      <c r="D122" s="4">
        <v>1964</v>
      </c>
      <c r="E122" s="4" t="s">
        <v>618</v>
      </c>
      <c r="F122" s="4" t="s">
        <v>2942</v>
      </c>
      <c r="G122" s="4" t="s">
        <v>2803</v>
      </c>
    </row>
    <row r="123" spans="1:8" s="4" customFormat="1" x14ac:dyDescent="0.25">
      <c r="A123">
        <v>8</v>
      </c>
      <c r="B123" t="s">
        <v>1078</v>
      </c>
      <c r="C123" t="s">
        <v>41</v>
      </c>
      <c r="D123" s="4">
        <v>1962</v>
      </c>
      <c r="E123" s="4" t="s">
        <v>619</v>
      </c>
      <c r="F123" s="4" t="s">
        <v>2639</v>
      </c>
      <c r="G123" s="4" t="s">
        <v>2803</v>
      </c>
    </row>
    <row r="124" spans="1:8" s="4" customFormat="1" x14ac:dyDescent="0.25">
      <c r="A124">
        <v>9</v>
      </c>
      <c r="B124" t="s">
        <v>139</v>
      </c>
      <c r="C124" t="s">
        <v>141</v>
      </c>
      <c r="D124" s="4">
        <v>1964</v>
      </c>
      <c r="E124" s="4" t="s">
        <v>620</v>
      </c>
      <c r="F124" s="4" t="s">
        <v>2639</v>
      </c>
      <c r="G124" s="4" t="s">
        <v>2803</v>
      </c>
    </row>
    <row r="125" spans="1:8" s="4" customFormat="1" x14ac:dyDescent="0.25">
      <c r="A125">
        <v>10</v>
      </c>
      <c r="B125" t="s">
        <v>1080</v>
      </c>
      <c r="C125" t="s">
        <v>469</v>
      </c>
      <c r="D125" s="4">
        <v>1968</v>
      </c>
      <c r="E125" s="4" t="s">
        <v>621</v>
      </c>
      <c r="F125" s="4" t="s">
        <v>2868</v>
      </c>
    </row>
    <row r="126" spans="1:8" s="4" customFormat="1" x14ac:dyDescent="0.25">
      <c r="A126">
        <v>11</v>
      </c>
      <c r="B126" t="s">
        <v>517</v>
      </c>
      <c r="C126" t="s">
        <v>56</v>
      </c>
      <c r="D126" s="4">
        <v>1966</v>
      </c>
      <c r="E126" s="4" t="s">
        <v>622</v>
      </c>
      <c r="F126" s="4" t="s">
        <v>2856</v>
      </c>
      <c r="G126" s="4" t="s">
        <v>2803</v>
      </c>
    </row>
    <row r="127" spans="1:8" s="4" customFormat="1" x14ac:dyDescent="0.25">
      <c r="A127">
        <v>12</v>
      </c>
      <c r="B127" t="s">
        <v>5299</v>
      </c>
      <c r="C127" t="s">
        <v>114</v>
      </c>
      <c r="D127" s="4">
        <v>1963</v>
      </c>
      <c r="E127" s="4" t="s">
        <v>623</v>
      </c>
      <c r="F127" s="4" t="s">
        <v>2639</v>
      </c>
      <c r="G127" s="4" t="s">
        <v>2803</v>
      </c>
    </row>
    <row r="128" spans="1:8" s="4" customFormat="1" x14ac:dyDescent="0.25">
      <c r="A128">
        <v>13</v>
      </c>
      <c r="B128" t="s">
        <v>5342</v>
      </c>
      <c r="C128" t="s">
        <v>5343</v>
      </c>
      <c r="D128" s="4">
        <v>1967</v>
      </c>
      <c r="E128" s="4" t="s">
        <v>624</v>
      </c>
      <c r="F128" s="4" t="s">
        <v>2691</v>
      </c>
      <c r="G128" s="4" t="s">
        <v>2803</v>
      </c>
    </row>
    <row r="129" spans="1:7" s="4" customFormat="1" x14ac:dyDescent="0.25">
      <c r="A129"/>
      <c r="B129"/>
      <c r="C129"/>
    </row>
    <row r="130" spans="1:7" s="4" customFormat="1" x14ac:dyDescent="0.25">
      <c r="A130" t="s">
        <v>661</v>
      </c>
      <c r="B130"/>
      <c r="C130"/>
    </row>
    <row r="131" spans="1:7" s="4" customFormat="1" x14ac:dyDescent="0.25">
      <c r="A131">
        <v>1</v>
      </c>
      <c r="B131" t="s">
        <v>1082</v>
      </c>
      <c r="C131" t="s">
        <v>293</v>
      </c>
      <c r="D131" s="4">
        <v>1965</v>
      </c>
      <c r="E131" s="4" t="s">
        <v>662</v>
      </c>
      <c r="G131" s="4" t="s">
        <v>2803</v>
      </c>
    </row>
    <row r="132" spans="1:7" s="4" customFormat="1" x14ac:dyDescent="0.25">
      <c r="A132">
        <v>2</v>
      </c>
      <c r="B132" s="28" t="s">
        <v>1083</v>
      </c>
      <c r="C132" t="s">
        <v>41</v>
      </c>
      <c r="D132" s="4">
        <v>1966</v>
      </c>
      <c r="E132" s="4" t="s">
        <v>663</v>
      </c>
      <c r="F132" s="4" t="s">
        <v>2639</v>
      </c>
      <c r="G132" s="4" t="s">
        <v>2803</v>
      </c>
    </row>
    <row r="133" spans="1:7" s="4" customFormat="1" x14ac:dyDescent="0.25">
      <c r="A133">
        <v>3</v>
      </c>
      <c r="B133" t="s">
        <v>664</v>
      </c>
      <c r="C133" t="s">
        <v>617</v>
      </c>
      <c r="D133" s="4">
        <v>1964</v>
      </c>
      <c r="E133" s="4" t="s">
        <v>665</v>
      </c>
      <c r="F133" s="4" t="s">
        <v>2942</v>
      </c>
      <c r="G133" s="4" t="s">
        <v>2803</v>
      </c>
    </row>
    <row r="134" spans="1:7" s="4" customFormat="1" x14ac:dyDescent="0.25">
      <c r="A134">
        <v>4</v>
      </c>
      <c r="B134" t="s">
        <v>666</v>
      </c>
      <c r="C134" t="s">
        <v>333</v>
      </c>
      <c r="E134" s="4" t="s">
        <v>667</v>
      </c>
    </row>
    <row r="135" spans="1:7" s="4" customFormat="1" x14ac:dyDescent="0.25">
      <c r="A135">
        <v>5</v>
      </c>
      <c r="B135" t="s">
        <v>668</v>
      </c>
      <c r="C135" t="s">
        <v>333</v>
      </c>
      <c r="E135" s="4" t="s">
        <v>669</v>
      </c>
    </row>
    <row r="136" spans="1:7" s="4" customFormat="1" x14ac:dyDescent="0.25">
      <c r="A136">
        <v>6</v>
      </c>
      <c r="B136" t="s">
        <v>670</v>
      </c>
      <c r="C136" t="s">
        <v>626</v>
      </c>
      <c r="D136" s="4">
        <v>1953</v>
      </c>
      <c r="E136" s="4" t="s">
        <v>671</v>
      </c>
      <c r="F136" s="4" t="s">
        <v>2656</v>
      </c>
      <c r="G136" s="4" t="s">
        <v>2803</v>
      </c>
    </row>
    <row r="137" spans="1:7" s="4" customFormat="1" x14ac:dyDescent="0.25">
      <c r="A137">
        <v>7</v>
      </c>
      <c r="B137" t="s">
        <v>672</v>
      </c>
      <c r="C137" t="s">
        <v>1085</v>
      </c>
      <c r="D137" s="4">
        <v>1963</v>
      </c>
      <c r="E137" s="4" t="s">
        <v>674</v>
      </c>
      <c r="F137" s="4" t="s">
        <v>2691</v>
      </c>
      <c r="G137" s="4" t="s">
        <v>2803</v>
      </c>
    </row>
    <row r="138" spans="1:7" s="4" customFormat="1" x14ac:dyDescent="0.25">
      <c r="A138">
        <v>8</v>
      </c>
      <c r="B138" t="s">
        <v>675</v>
      </c>
      <c r="C138" t="s">
        <v>1076</v>
      </c>
      <c r="D138" s="4">
        <v>1961</v>
      </c>
      <c r="E138" s="4" t="s">
        <v>676</v>
      </c>
      <c r="F138" s="4" t="s">
        <v>2713</v>
      </c>
      <c r="G138" s="4" t="s">
        <v>2803</v>
      </c>
    </row>
    <row r="139" spans="1:7" s="4" customFormat="1" x14ac:dyDescent="0.25">
      <c r="A139">
        <v>9</v>
      </c>
      <c r="B139" t="s">
        <v>5300</v>
      </c>
      <c r="C139" t="s">
        <v>5301</v>
      </c>
      <c r="D139" s="4">
        <v>1964</v>
      </c>
      <c r="E139" s="4" t="s">
        <v>677</v>
      </c>
      <c r="F139" s="4" t="s">
        <v>2678</v>
      </c>
      <c r="G139" s="4" t="s">
        <v>2803</v>
      </c>
    </row>
    <row r="140" spans="1:7" s="4" customFormat="1" x14ac:dyDescent="0.25">
      <c r="A140">
        <v>10</v>
      </c>
      <c r="B140" t="s">
        <v>678</v>
      </c>
      <c r="C140" t="s">
        <v>1</v>
      </c>
      <c r="D140" s="4">
        <v>1967</v>
      </c>
      <c r="E140" s="4" t="s">
        <v>679</v>
      </c>
      <c r="F140" s="4" t="s">
        <v>2639</v>
      </c>
      <c r="G140" s="4" t="s">
        <v>2803</v>
      </c>
    </row>
    <row r="141" spans="1:7" s="4" customFormat="1" x14ac:dyDescent="0.25">
      <c r="A141">
        <v>11</v>
      </c>
      <c r="B141" t="s">
        <v>5302</v>
      </c>
      <c r="C141" t="s">
        <v>5303</v>
      </c>
      <c r="D141" s="4">
        <v>1964</v>
      </c>
      <c r="E141" s="4" t="s">
        <v>680</v>
      </c>
      <c r="F141" s="4" t="s">
        <v>2678</v>
      </c>
      <c r="G141" s="4" t="s">
        <v>2803</v>
      </c>
    </row>
    <row r="142" spans="1:7" s="4" customFormat="1" x14ac:dyDescent="0.25">
      <c r="A142"/>
      <c r="B142"/>
      <c r="C142"/>
    </row>
    <row r="143" spans="1:7" s="4" customFormat="1" x14ac:dyDescent="0.25">
      <c r="A143" t="s">
        <v>607</v>
      </c>
      <c r="B143"/>
      <c r="C143"/>
    </row>
    <row r="144" spans="1:7" s="4" customFormat="1" x14ac:dyDescent="0.25">
      <c r="A144">
        <v>1</v>
      </c>
      <c r="B144" t="s">
        <v>1087</v>
      </c>
      <c r="C144" t="s">
        <v>556</v>
      </c>
      <c r="D144" s="4">
        <v>1969</v>
      </c>
      <c r="E144" s="4" t="s">
        <v>591</v>
      </c>
      <c r="F144" s="4" t="s">
        <v>2639</v>
      </c>
      <c r="G144" s="4" t="s">
        <v>2818</v>
      </c>
    </row>
    <row r="145" spans="1:8" s="4" customFormat="1" x14ac:dyDescent="0.25">
      <c r="A145">
        <v>2</v>
      </c>
      <c r="B145" t="s">
        <v>592</v>
      </c>
      <c r="C145" t="s">
        <v>55</v>
      </c>
      <c r="D145" s="4">
        <v>1962</v>
      </c>
      <c r="E145" s="4" t="s">
        <v>593</v>
      </c>
      <c r="F145" s="4" t="s">
        <v>2656</v>
      </c>
      <c r="G145" s="4" t="s">
        <v>2803</v>
      </c>
    </row>
    <row r="146" spans="1:8" s="4" customFormat="1" x14ac:dyDescent="0.25">
      <c r="A146">
        <v>3</v>
      </c>
      <c r="B146" t="s">
        <v>1086</v>
      </c>
      <c r="C146" t="s">
        <v>3072</v>
      </c>
      <c r="D146" s="4">
        <v>1964</v>
      </c>
      <c r="E146" s="4" t="s">
        <v>594</v>
      </c>
      <c r="F146" s="4" t="s">
        <v>2678</v>
      </c>
      <c r="G146" s="4" t="s">
        <v>2803</v>
      </c>
    </row>
    <row r="147" spans="1:8" s="4" customFormat="1" x14ac:dyDescent="0.25">
      <c r="A147">
        <v>4</v>
      </c>
      <c r="B147" t="s">
        <v>595</v>
      </c>
      <c r="C147" t="s">
        <v>55</v>
      </c>
      <c r="D147" s="4">
        <v>1963</v>
      </c>
      <c r="E147" s="4" t="s">
        <v>596</v>
      </c>
      <c r="G147" s="4" t="s">
        <v>2803</v>
      </c>
    </row>
    <row r="148" spans="1:8" s="4" customFormat="1" x14ac:dyDescent="0.25">
      <c r="A148">
        <v>5</v>
      </c>
      <c r="B148" t="s">
        <v>597</v>
      </c>
      <c r="C148" t="s">
        <v>45</v>
      </c>
      <c r="E148" s="4" t="s">
        <v>598</v>
      </c>
      <c r="F148" s="4" t="s">
        <v>2656</v>
      </c>
    </row>
    <row r="149" spans="1:8" s="4" customFormat="1" x14ac:dyDescent="0.25">
      <c r="A149">
        <v>6</v>
      </c>
      <c r="B149" t="s">
        <v>599</v>
      </c>
      <c r="C149" t="s">
        <v>1580</v>
      </c>
      <c r="E149" s="4" t="s">
        <v>600</v>
      </c>
    </row>
    <row r="150" spans="1:8" x14ac:dyDescent="0.25">
      <c r="H150" s="4"/>
    </row>
    <row r="151" spans="1:8" s="4" customFormat="1" x14ac:dyDescent="0.25">
      <c r="A151" t="s">
        <v>584</v>
      </c>
      <c r="B151"/>
      <c r="C151"/>
      <c r="E151" s="5"/>
    </row>
    <row r="152" spans="1:8" s="4" customFormat="1" x14ac:dyDescent="0.25">
      <c r="A152">
        <v>1</v>
      </c>
      <c r="B152" t="s">
        <v>585</v>
      </c>
      <c r="C152" t="s">
        <v>1</v>
      </c>
      <c r="D152" s="4">
        <v>1964</v>
      </c>
      <c r="E152" s="5">
        <v>15.7</v>
      </c>
      <c r="F152" s="4" t="s">
        <v>2639</v>
      </c>
      <c r="G152" s="4" t="s">
        <v>2803</v>
      </c>
    </row>
    <row r="153" spans="1:8" s="4" customFormat="1" x14ac:dyDescent="0.25">
      <c r="A153">
        <v>2</v>
      </c>
      <c r="B153" t="s">
        <v>1088</v>
      </c>
      <c r="C153" t="s">
        <v>333</v>
      </c>
      <c r="E153" s="5">
        <v>15.32</v>
      </c>
    </row>
    <row r="154" spans="1:8" s="4" customFormat="1" x14ac:dyDescent="0.25">
      <c r="A154">
        <v>3</v>
      </c>
      <c r="B154" t="s">
        <v>1089</v>
      </c>
      <c r="C154" t="s">
        <v>5341</v>
      </c>
      <c r="D154" s="4">
        <v>1967</v>
      </c>
      <c r="E154" s="5">
        <v>15.13</v>
      </c>
      <c r="F154" s="4" t="s">
        <v>2859</v>
      </c>
      <c r="G154" s="4" t="s">
        <v>2803</v>
      </c>
    </row>
    <row r="155" spans="1:8" s="4" customFormat="1" x14ac:dyDescent="0.25">
      <c r="A155">
        <v>4</v>
      </c>
      <c r="B155" t="s">
        <v>525</v>
      </c>
      <c r="C155" t="s">
        <v>41</v>
      </c>
      <c r="D155" s="4">
        <v>1964</v>
      </c>
      <c r="E155" s="5">
        <v>14.56</v>
      </c>
      <c r="F155" s="4" t="s">
        <v>2639</v>
      </c>
      <c r="G155" s="4" t="s">
        <v>2803</v>
      </c>
    </row>
    <row r="156" spans="1:8" s="4" customFormat="1" x14ac:dyDescent="0.25">
      <c r="A156">
        <v>5</v>
      </c>
      <c r="B156" t="s">
        <v>586</v>
      </c>
      <c r="C156" t="s">
        <v>1090</v>
      </c>
      <c r="D156" s="4">
        <v>1950</v>
      </c>
      <c r="E156" s="5">
        <v>14.53</v>
      </c>
      <c r="F156" s="4" t="s">
        <v>2639</v>
      </c>
      <c r="G156" s="4" t="s">
        <v>2803</v>
      </c>
    </row>
    <row r="157" spans="1:8" s="4" customFormat="1" x14ac:dyDescent="0.25">
      <c r="A157">
        <v>6</v>
      </c>
      <c r="B157" t="s">
        <v>587</v>
      </c>
      <c r="C157" t="s">
        <v>34</v>
      </c>
      <c r="D157" s="4">
        <v>1970</v>
      </c>
      <c r="E157" s="5">
        <v>14.27</v>
      </c>
      <c r="F157" s="4" t="s">
        <v>2942</v>
      </c>
      <c r="G157" s="4" t="s">
        <v>2818</v>
      </c>
    </row>
    <row r="158" spans="1:8" s="4" customFormat="1" x14ac:dyDescent="0.25">
      <c r="A158">
        <v>7</v>
      </c>
      <c r="B158" t="s">
        <v>588</v>
      </c>
      <c r="C158" t="s">
        <v>589</v>
      </c>
      <c r="D158" s="4">
        <v>1973</v>
      </c>
      <c r="E158" s="5">
        <v>13.34</v>
      </c>
      <c r="G158" s="4" t="s">
        <v>1127</v>
      </c>
    </row>
    <row r="159" spans="1:8" s="4" customFormat="1" x14ac:dyDescent="0.25">
      <c r="A159">
        <v>8</v>
      </c>
      <c r="B159" t="s">
        <v>1091</v>
      </c>
      <c r="C159" t="s">
        <v>590</v>
      </c>
      <c r="D159" s="4">
        <v>1960</v>
      </c>
      <c r="E159" s="5">
        <v>12.4</v>
      </c>
      <c r="F159" s="4" t="s">
        <v>2678</v>
      </c>
      <c r="G159" s="4" t="s">
        <v>2803</v>
      </c>
    </row>
    <row r="160" spans="1:8" x14ac:dyDescent="0.25">
      <c r="H160" s="4"/>
    </row>
    <row r="161" spans="1:8" x14ac:dyDescent="0.25">
      <c r="A161" t="s">
        <v>705</v>
      </c>
      <c r="H161" s="4"/>
    </row>
    <row r="162" spans="1:8" x14ac:dyDescent="0.25">
      <c r="A162">
        <v>1</v>
      </c>
      <c r="B162" s="17" t="s">
        <v>5304</v>
      </c>
      <c r="C162" t="s">
        <v>3616</v>
      </c>
      <c r="D162" s="4">
        <v>1964</v>
      </c>
      <c r="E162" s="5">
        <v>61.94</v>
      </c>
      <c r="F162" s="4" t="s">
        <v>2680</v>
      </c>
      <c r="G162" s="4" t="s">
        <v>2803</v>
      </c>
      <c r="H162" s="4"/>
    </row>
    <row r="163" spans="1:8" x14ac:dyDescent="0.25">
      <c r="A163">
        <v>2</v>
      </c>
      <c r="B163" t="s">
        <v>706</v>
      </c>
      <c r="C163" t="s">
        <v>163</v>
      </c>
      <c r="D163" s="4">
        <v>1969</v>
      </c>
      <c r="E163" s="5">
        <v>52.4</v>
      </c>
      <c r="F163" s="4" t="s">
        <v>2639</v>
      </c>
      <c r="G163" s="4" t="s">
        <v>2818</v>
      </c>
      <c r="H163" s="4"/>
    </row>
    <row r="164" spans="1:8" x14ac:dyDescent="0.25">
      <c r="A164">
        <v>3</v>
      </c>
      <c r="B164" t="s">
        <v>707</v>
      </c>
      <c r="C164" t="s">
        <v>1</v>
      </c>
      <c r="D164" s="4">
        <v>1965</v>
      </c>
      <c r="E164" s="5">
        <v>49.82</v>
      </c>
      <c r="F164" s="4" t="s">
        <v>2639</v>
      </c>
      <c r="G164" s="4" t="s">
        <v>2803</v>
      </c>
      <c r="H164" s="4"/>
    </row>
    <row r="165" spans="1:8" x14ac:dyDescent="0.25">
      <c r="A165">
        <v>4</v>
      </c>
      <c r="B165" t="s">
        <v>708</v>
      </c>
      <c r="C165" t="s">
        <v>1440</v>
      </c>
      <c r="D165" s="4">
        <v>1965</v>
      </c>
      <c r="E165" s="5">
        <v>46.26</v>
      </c>
      <c r="F165" s="4" t="s">
        <v>2868</v>
      </c>
      <c r="G165" s="4" t="s">
        <v>2803</v>
      </c>
      <c r="H165" s="4"/>
    </row>
    <row r="166" spans="1:8" x14ac:dyDescent="0.25">
      <c r="A166">
        <v>5</v>
      </c>
      <c r="B166" t="s">
        <v>5305</v>
      </c>
      <c r="C166" t="s">
        <v>3004</v>
      </c>
      <c r="D166" s="4">
        <v>1967</v>
      </c>
      <c r="E166" s="5">
        <v>44.52</v>
      </c>
      <c r="F166" s="4" t="s">
        <v>2856</v>
      </c>
      <c r="G166" s="4" t="s">
        <v>2803</v>
      </c>
      <c r="H166" s="4"/>
    </row>
    <row r="167" spans="1:8" x14ac:dyDescent="0.25">
      <c r="A167">
        <v>6</v>
      </c>
      <c r="B167" t="s">
        <v>710</v>
      </c>
      <c r="C167" t="s">
        <v>711</v>
      </c>
      <c r="D167" s="4">
        <v>1971</v>
      </c>
      <c r="E167" s="5">
        <v>42.4</v>
      </c>
      <c r="F167" s="4" t="s">
        <v>2656</v>
      </c>
      <c r="G167" s="4" t="s">
        <v>2805</v>
      </c>
      <c r="H167" s="4"/>
    </row>
    <row r="168" spans="1:8" x14ac:dyDescent="0.25">
      <c r="A168">
        <v>7</v>
      </c>
      <c r="B168" t="s">
        <v>712</v>
      </c>
      <c r="C168" t="s">
        <v>163</v>
      </c>
      <c r="D168" s="4">
        <v>1966</v>
      </c>
      <c r="E168" s="5">
        <v>40.68</v>
      </c>
      <c r="F168" s="4" t="s">
        <v>2639</v>
      </c>
      <c r="G168" s="4" t="s">
        <v>2803</v>
      </c>
      <c r="H168" s="4"/>
    </row>
    <row r="169" spans="1:8" x14ac:dyDescent="0.25">
      <c r="H169" s="4"/>
    </row>
    <row r="170" spans="1:8" x14ac:dyDescent="0.25">
      <c r="H170" s="4"/>
    </row>
    <row r="171" spans="1:8" x14ac:dyDescent="0.25">
      <c r="H171" s="4"/>
    </row>
    <row r="172" spans="1:8" x14ac:dyDescent="0.25">
      <c r="H172" s="4"/>
    </row>
    <row r="173" spans="1:8" x14ac:dyDescent="0.25">
      <c r="H173" s="4"/>
    </row>
    <row r="174" spans="1:8" x14ac:dyDescent="0.25">
      <c r="H174" s="4"/>
    </row>
    <row r="175" spans="1:8" x14ac:dyDescent="0.25">
      <c r="H175" s="4"/>
    </row>
    <row r="176" spans="1:8" x14ac:dyDescent="0.25">
      <c r="H176" s="4"/>
    </row>
    <row r="177" spans="8:8" x14ac:dyDescent="0.25">
      <c r="H177" s="4"/>
    </row>
    <row r="178" spans="8:8" x14ac:dyDescent="0.25">
      <c r="H178" s="4"/>
    </row>
    <row r="179" spans="8:8" x14ac:dyDescent="0.25">
      <c r="H179" s="4"/>
    </row>
    <row r="180" spans="8:8" x14ac:dyDescent="0.25">
      <c r="H180" s="4"/>
    </row>
    <row r="181" spans="8:8" x14ac:dyDescent="0.25">
      <c r="H181" s="4"/>
    </row>
    <row r="182" spans="8:8" x14ac:dyDescent="0.25">
      <c r="H182" s="4"/>
    </row>
    <row r="183" spans="8:8" x14ac:dyDescent="0.25">
      <c r="H183" s="4"/>
    </row>
    <row r="184" spans="8:8" x14ac:dyDescent="0.25">
      <c r="H184" s="4"/>
    </row>
    <row r="185" spans="8:8" x14ac:dyDescent="0.25">
      <c r="H185" s="4"/>
    </row>
    <row r="186" spans="8:8" x14ac:dyDescent="0.25">
      <c r="H186" s="4"/>
    </row>
    <row r="187" spans="8:8" x14ac:dyDescent="0.25">
      <c r="H187" s="4"/>
    </row>
    <row r="188" spans="8:8" x14ac:dyDescent="0.25">
      <c r="H188" s="4"/>
    </row>
    <row r="189" spans="8:8" x14ac:dyDescent="0.25">
      <c r="H189" s="4"/>
    </row>
    <row r="190" spans="8:8" x14ac:dyDescent="0.25">
      <c r="H190" s="4"/>
    </row>
    <row r="191" spans="8:8" x14ac:dyDescent="0.25">
      <c r="H191" s="4"/>
    </row>
    <row r="192" spans="8:8" x14ac:dyDescent="0.25">
      <c r="H192" s="4"/>
    </row>
    <row r="193" spans="8:8" x14ac:dyDescent="0.25">
      <c r="H193" s="4"/>
    </row>
    <row r="194" spans="8:8" x14ac:dyDescent="0.25">
      <c r="H194" s="4"/>
    </row>
    <row r="195" spans="8:8" x14ac:dyDescent="0.25">
      <c r="H195" s="4"/>
    </row>
    <row r="196" spans="8:8" x14ac:dyDescent="0.25">
      <c r="H196" s="4"/>
    </row>
    <row r="197" spans="8:8" x14ac:dyDescent="0.25">
      <c r="H197" s="4"/>
    </row>
    <row r="198" spans="8:8" x14ac:dyDescent="0.25">
      <c r="H198" s="4"/>
    </row>
    <row r="199" spans="8:8" x14ac:dyDescent="0.25">
      <c r="H199" s="4"/>
    </row>
    <row r="200" spans="8:8" x14ac:dyDescent="0.25">
      <c r="H200" s="4"/>
    </row>
    <row r="201" spans="8:8" x14ac:dyDescent="0.25">
      <c r="H201" s="4"/>
    </row>
    <row r="202" spans="8:8" x14ac:dyDescent="0.25">
      <c r="H202" s="4"/>
    </row>
    <row r="203" spans="8:8" x14ac:dyDescent="0.25">
      <c r="H203" s="4"/>
    </row>
    <row r="204" spans="8:8" x14ac:dyDescent="0.25">
      <c r="H204" s="4"/>
    </row>
    <row r="205" spans="8:8" x14ac:dyDescent="0.25">
      <c r="H205" s="4"/>
    </row>
    <row r="206" spans="8:8" x14ac:dyDescent="0.25">
      <c r="H206" s="4"/>
    </row>
    <row r="207" spans="8:8" x14ac:dyDescent="0.25">
      <c r="H207" s="4"/>
    </row>
    <row r="208" spans="8:8" x14ac:dyDescent="0.25">
      <c r="H208" s="4"/>
    </row>
    <row r="209" spans="8:8" x14ac:dyDescent="0.25">
      <c r="H209" s="4"/>
    </row>
    <row r="210" spans="8:8" x14ac:dyDescent="0.25">
      <c r="H210" s="4"/>
    </row>
    <row r="211" spans="8:8" x14ac:dyDescent="0.25">
      <c r="H211" s="4"/>
    </row>
    <row r="212" spans="8:8" x14ac:dyDescent="0.25">
      <c r="H212" s="4"/>
    </row>
    <row r="213" spans="8:8" x14ac:dyDescent="0.25">
      <c r="H213" s="4"/>
    </row>
    <row r="214" spans="8:8" x14ac:dyDescent="0.25">
      <c r="H214" s="4"/>
    </row>
    <row r="215" spans="8:8" x14ac:dyDescent="0.25">
      <c r="H215" s="4"/>
    </row>
    <row r="216" spans="8:8" x14ac:dyDescent="0.25">
      <c r="H216" s="4"/>
    </row>
    <row r="217" spans="8:8" x14ac:dyDescent="0.25">
      <c r="H217" s="4"/>
    </row>
    <row r="218" spans="8:8" x14ac:dyDescent="0.25">
      <c r="H218" s="4"/>
    </row>
    <row r="219" spans="8:8" x14ac:dyDescent="0.25">
      <c r="H219" s="4"/>
    </row>
    <row r="220" spans="8:8" x14ac:dyDescent="0.25">
      <c r="H220" s="4"/>
    </row>
    <row r="221" spans="8:8" x14ac:dyDescent="0.25">
      <c r="H221" s="4"/>
    </row>
    <row r="222" spans="8:8" x14ac:dyDescent="0.25">
      <c r="H222" s="4"/>
    </row>
    <row r="223" spans="8:8" x14ac:dyDescent="0.25">
      <c r="H223" s="4"/>
    </row>
  </sheetData>
  <conditionalFormatting sqref="H5:H18 H66:H84">
    <cfRule type="cellIs" dxfId="23" priority="17" operator="greaterThanOrEqual">
      <formula>0</formula>
    </cfRule>
  </conditionalFormatting>
  <conditionalFormatting sqref="C4">
    <cfRule type="cellIs" dxfId="22" priority="15" operator="greaterThanOrEqual">
      <formula>0</formula>
    </cfRule>
  </conditionalFormatting>
  <conditionalFormatting sqref="C11">
    <cfRule type="cellIs" dxfId="21" priority="14" operator="greaterThanOrEqual">
      <formula>0</formula>
    </cfRule>
  </conditionalFormatting>
  <conditionalFormatting sqref="H86:H95">
    <cfRule type="cellIs" dxfId="20" priority="11" operator="greaterThanOrEqual">
      <formula>0</formula>
    </cfRule>
  </conditionalFormatting>
  <conditionalFormatting sqref="H107:H113">
    <cfRule type="cellIs" dxfId="19" priority="5" operator="greaterThanOrEqual">
      <formula>0</formula>
    </cfRule>
  </conditionalFormatting>
  <conditionalFormatting sqref="C106">
    <cfRule type="cellIs" dxfId="18" priority="6" operator="greaterThanOrEqual">
      <formula>0</formula>
    </cfRule>
  </conditionalFormatting>
  <conditionalFormatting sqref="H58:H65">
    <cfRule type="cellIs" dxfId="17" priority="4" operator="greaterThanOrEqual">
      <formula>0</formula>
    </cfRule>
  </conditionalFormatting>
  <conditionalFormatting sqref="C58">
    <cfRule type="cellIs" dxfId="16" priority="3" operator="greaterThanOrEqual">
      <formula>0</formula>
    </cfRule>
  </conditionalFormatting>
  <conditionalFormatting sqref="C65">
    <cfRule type="cellIs" dxfId="15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2"/>
  <sheetViews>
    <sheetView zoomScaleNormal="100" workbookViewId="0">
      <selection activeCell="C196" sqref="C196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1512</v>
      </c>
      <c r="D2" s="3"/>
    </row>
    <row r="4" spans="1:8" x14ac:dyDescent="0.25">
      <c r="A4" t="s">
        <v>215</v>
      </c>
      <c r="B4" s="2" t="s">
        <v>203</v>
      </c>
      <c r="C4" s="7">
        <v>0</v>
      </c>
      <c r="H4" s="4" t="s">
        <v>203</v>
      </c>
    </row>
    <row r="5" spans="1:8" x14ac:dyDescent="0.25">
      <c r="A5">
        <v>1</v>
      </c>
      <c r="B5" t="s">
        <v>395</v>
      </c>
      <c r="C5" t="s">
        <v>156</v>
      </c>
      <c r="D5" s="4">
        <v>1965</v>
      </c>
      <c r="E5" s="4" t="s">
        <v>398</v>
      </c>
      <c r="F5" s="4" t="s">
        <v>2639</v>
      </c>
      <c r="G5" s="4" t="s">
        <v>2640</v>
      </c>
      <c r="H5" s="6">
        <v>0</v>
      </c>
    </row>
    <row r="6" spans="1:8" x14ac:dyDescent="0.25">
      <c r="A6">
        <v>2</v>
      </c>
      <c r="B6" t="s">
        <v>396</v>
      </c>
      <c r="C6" t="s">
        <v>156</v>
      </c>
      <c r="D6" s="4">
        <v>1965</v>
      </c>
      <c r="E6" s="4" t="s">
        <v>399</v>
      </c>
      <c r="F6" s="4" t="s">
        <v>2639</v>
      </c>
      <c r="G6" s="4" t="s">
        <v>2640</v>
      </c>
      <c r="H6" s="6">
        <v>0</v>
      </c>
    </row>
    <row r="7" spans="1:8" x14ac:dyDescent="0.25">
      <c r="A7">
        <v>3</v>
      </c>
      <c r="B7" t="s">
        <v>452</v>
      </c>
      <c r="C7" t="s">
        <v>1</v>
      </c>
      <c r="D7" s="4">
        <v>1962</v>
      </c>
      <c r="E7" s="4" t="s">
        <v>400</v>
      </c>
      <c r="F7" s="4" t="s">
        <v>2639</v>
      </c>
      <c r="G7" s="4" t="s">
        <v>2640</v>
      </c>
      <c r="H7" s="6">
        <v>0</v>
      </c>
    </row>
    <row r="8" spans="1:8" x14ac:dyDescent="0.25">
      <c r="A8">
        <v>4</v>
      </c>
      <c r="B8" t="s">
        <v>453</v>
      </c>
      <c r="C8" t="s">
        <v>1</v>
      </c>
      <c r="E8" s="4" t="s">
        <v>400</v>
      </c>
      <c r="F8" s="4" t="s">
        <v>2639</v>
      </c>
      <c r="H8" s="6">
        <v>0</v>
      </c>
    </row>
    <row r="9" spans="1:8" x14ac:dyDescent="0.25">
      <c r="A9">
        <v>5</v>
      </c>
      <c r="B9" t="s">
        <v>454</v>
      </c>
      <c r="C9" t="s">
        <v>350</v>
      </c>
      <c r="D9" s="4">
        <v>1966</v>
      </c>
      <c r="E9" s="4" t="s">
        <v>401</v>
      </c>
      <c r="F9" s="4" t="s">
        <v>2691</v>
      </c>
      <c r="G9" s="4" t="s">
        <v>2640</v>
      </c>
      <c r="H9" s="6">
        <v>0</v>
      </c>
    </row>
    <row r="10" spans="1:8" x14ac:dyDescent="0.25">
      <c r="A10">
        <v>6</v>
      </c>
      <c r="B10" t="s">
        <v>397</v>
      </c>
      <c r="C10" t="s">
        <v>1</v>
      </c>
      <c r="E10" s="4" t="s">
        <v>402</v>
      </c>
      <c r="F10" s="4" t="s">
        <v>2639</v>
      </c>
      <c r="H10" s="6">
        <v>0</v>
      </c>
    </row>
    <row r="11" spans="1:8" x14ac:dyDescent="0.25">
      <c r="H11" s="6"/>
    </row>
    <row r="12" spans="1:8" x14ac:dyDescent="0.25">
      <c r="A12" t="s">
        <v>216</v>
      </c>
      <c r="B12" s="2" t="s">
        <v>203</v>
      </c>
      <c r="C12" s="7">
        <v>0</v>
      </c>
      <c r="H12" s="6"/>
    </row>
    <row r="13" spans="1:8" x14ac:dyDescent="0.25">
      <c r="A13">
        <v>1</v>
      </c>
      <c r="B13" t="s">
        <v>403</v>
      </c>
      <c r="C13" t="s">
        <v>163</v>
      </c>
      <c r="E13" s="4" t="s">
        <v>105</v>
      </c>
      <c r="F13" s="4" t="s">
        <v>2639</v>
      </c>
      <c r="H13" s="6">
        <v>0</v>
      </c>
    </row>
    <row r="14" spans="1:8" x14ac:dyDescent="0.25">
      <c r="A14">
        <v>2</v>
      </c>
      <c r="B14" t="s">
        <v>408</v>
      </c>
      <c r="C14" t="s">
        <v>467</v>
      </c>
      <c r="E14" s="4" t="s">
        <v>404</v>
      </c>
      <c r="F14" s="4" t="s">
        <v>2639</v>
      </c>
      <c r="H14" s="6">
        <v>0</v>
      </c>
    </row>
    <row r="15" spans="1:8" x14ac:dyDescent="0.25">
      <c r="A15">
        <v>3</v>
      </c>
      <c r="B15" t="s">
        <v>409</v>
      </c>
      <c r="C15" t="s">
        <v>156</v>
      </c>
      <c r="E15" s="4" t="s">
        <v>405</v>
      </c>
      <c r="F15" s="4" t="s">
        <v>2639</v>
      </c>
      <c r="H15" s="6">
        <v>0</v>
      </c>
    </row>
    <row r="16" spans="1:8" x14ac:dyDescent="0.25">
      <c r="A16">
        <v>4</v>
      </c>
      <c r="B16" t="s">
        <v>410</v>
      </c>
      <c r="C16" t="s">
        <v>411</v>
      </c>
      <c r="E16" s="4" t="s">
        <v>406</v>
      </c>
      <c r="F16" s="4" t="s">
        <v>2639</v>
      </c>
      <c r="H16" s="6">
        <v>0</v>
      </c>
    </row>
    <row r="17" spans="1:8" x14ac:dyDescent="0.25">
      <c r="A17">
        <v>5</v>
      </c>
      <c r="B17" t="s">
        <v>412</v>
      </c>
      <c r="C17" t="s">
        <v>156</v>
      </c>
      <c r="E17" s="4" t="s">
        <v>407</v>
      </c>
      <c r="F17" s="4" t="s">
        <v>2639</v>
      </c>
      <c r="H17" s="6">
        <v>0</v>
      </c>
    </row>
    <row r="18" spans="1:8" x14ac:dyDescent="0.25">
      <c r="F18" s="6"/>
    </row>
    <row r="19" spans="1:8" x14ac:dyDescent="0.25">
      <c r="A19" t="s">
        <v>369</v>
      </c>
      <c r="F19" s="6"/>
    </row>
    <row r="20" spans="1:8" x14ac:dyDescent="0.25">
      <c r="A20">
        <v>1</v>
      </c>
      <c r="B20" t="s">
        <v>455</v>
      </c>
      <c r="C20" t="s">
        <v>163</v>
      </c>
      <c r="D20" s="4">
        <v>1966</v>
      </c>
      <c r="E20" s="4" t="s">
        <v>372</v>
      </c>
      <c r="F20" s="6" t="s">
        <v>2639</v>
      </c>
      <c r="G20" s="4" t="s">
        <v>2640</v>
      </c>
    </row>
    <row r="21" spans="1:8" x14ac:dyDescent="0.25">
      <c r="A21">
        <v>2</v>
      </c>
      <c r="B21" t="s">
        <v>456</v>
      </c>
      <c r="C21" t="s">
        <v>41</v>
      </c>
      <c r="D21" s="4">
        <v>1966</v>
      </c>
      <c r="E21" s="4" t="s">
        <v>373</v>
      </c>
      <c r="F21" s="6" t="s">
        <v>2639</v>
      </c>
      <c r="G21" s="4" t="s">
        <v>2640</v>
      </c>
    </row>
    <row r="22" spans="1:8" x14ac:dyDescent="0.25">
      <c r="A22">
        <v>3</v>
      </c>
      <c r="B22" t="s">
        <v>457</v>
      </c>
      <c r="C22" s="17" t="s">
        <v>458</v>
      </c>
      <c r="D22" s="4">
        <v>1968</v>
      </c>
      <c r="E22" s="4" t="s">
        <v>374</v>
      </c>
      <c r="F22" s="6" t="s">
        <v>2639</v>
      </c>
      <c r="G22" s="4" t="s">
        <v>2657</v>
      </c>
    </row>
    <row r="23" spans="1:8" x14ac:dyDescent="0.25">
      <c r="A23">
        <v>4</v>
      </c>
      <c r="B23" t="s">
        <v>459</v>
      </c>
      <c r="C23" t="s">
        <v>350</v>
      </c>
      <c r="D23" s="4">
        <v>1966</v>
      </c>
      <c r="E23" s="4" t="s">
        <v>375</v>
      </c>
      <c r="F23" s="6" t="s">
        <v>2691</v>
      </c>
      <c r="G23" s="4" t="s">
        <v>2640</v>
      </c>
    </row>
    <row r="24" spans="1:8" x14ac:dyDescent="0.25">
      <c r="A24">
        <v>5</v>
      </c>
      <c r="B24" t="s">
        <v>376</v>
      </c>
      <c r="C24" t="s">
        <v>163</v>
      </c>
      <c r="E24" s="4" t="s">
        <v>377</v>
      </c>
      <c r="F24" s="6" t="s">
        <v>2639</v>
      </c>
    </row>
    <row r="25" spans="1:8" x14ac:dyDescent="0.25">
      <c r="A25">
        <v>6</v>
      </c>
      <c r="B25" t="s">
        <v>461</v>
      </c>
      <c r="C25" t="s">
        <v>460</v>
      </c>
      <c r="D25" s="4">
        <v>1963</v>
      </c>
      <c r="E25" s="4" t="s">
        <v>378</v>
      </c>
      <c r="F25" s="6"/>
      <c r="G25" s="4" t="s">
        <v>2640</v>
      </c>
    </row>
    <row r="26" spans="1:8" x14ac:dyDescent="0.25">
      <c r="A26">
        <v>7</v>
      </c>
      <c r="B26" t="s">
        <v>379</v>
      </c>
      <c r="C26" t="s">
        <v>161</v>
      </c>
      <c r="E26" s="4" t="s">
        <v>380</v>
      </c>
      <c r="F26" s="6" t="s">
        <v>3154</v>
      </c>
    </row>
    <row r="27" spans="1:8" x14ac:dyDescent="0.25">
      <c r="F27" s="6"/>
    </row>
    <row r="28" spans="1:8" x14ac:dyDescent="0.25">
      <c r="A28" t="s">
        <v>370</v>
      </c>
      <c r="F28" s="6"/>
    </row>
    <row r="29" spans="1:8" x14ac:dyDescent="0.25">
      <c r="A29">
        <v>1</v>
      </c>
      <c r="B29" t="s">
        <v>462</v>
      </c>
      <c r="C29" t="s">
        <v>463</v>
      </c>
      <c r="D29" s="4">
        <v>1967</v>
      </c>
      <c r="E29" s="4" t="s">
        <v>381</v>
      </c>
      <c r="F29" s="6" t="s">
        <v>2639</v>
      </c>
    </row>
    <row r="30" spans="1:8" x14ac:dyDescent="0.25">
      <c r="A30">
        <v>2</v>
      </c>
      <c r="B30" t="s">
        <v>464</v>
      </c>
      <c r="C30" t="s">
        <v>156</v>
      </c>
      <c r="D30" s="4">
        <v>1969</v>
      </c>
      <c r="E30" s="4" t="s">
        <v>382</v>
      </c>
      <c r="F30" s="6" t="s">
        <v>2639</v>
      </c>
      <c r="G30" s="4" t="s">
        <v>2657</v>
      </c>
    </row>
    <row r="31" spans="1:8" x14ac:dyDescent="0.25">
      <c r="A31">
        <v>3</v>
      </c>
      <c r="B31" t="s">
        <v>465</v>
      </c>
      <c r="C31" t="s">
        <v>466</v>
      </c>
      <c r="D31" s="4">
        <v>1966</v>
      </c>
      <c r="E31" s="4" t="s">
        <v>383</v>
      </c>
      <c r="F31" s="6" t="s">
        <v>2942</v>
      </c>
      <c r="G31" s="4" t="s">
        <v>2640</v>
      </c>
    </row>
    <row r="32" spans="1:8" x14ac:dyDescent="0.25">
      <c r="A32">
        <v>4</v>
      </c>
      <c r="B32" t="s">
        <v>390</v>
      </c>
      <c r="C32" t="s">
        <v>350</v>
      </c>
      <c r="E32" s="4" t="s">
        <v>384</v>
      </c>
      <c r="F32" s="6" t="s">
        <v>2691</v>
      </c>
    </row>
    <row r="33" spans="1:7" x14ac:dyDescent="0.25">
      <c r="F33" s="6"/>
    </row>
    <row r="34" spans="1:7" x14ac:dyDescent="0.25">
      <c r="A34" t="s">
        <v>371</v>
      </c>
      <c r="F34" s="6"/>
    </row>
    <row r="35" spans="1:7" x14ac:dyDescent="0.25">
      <c r="A35">
        <v>1</v>
      </c>
      <c r="B35" t="s">
        <v>391</v>
      </c>
      <c r="C35" t="s">
        <v>467</v>
      </c>
      <c r="E35" s="4" t="s">
        <v>385</v>
      </c>
      <c r="F35" s="6" t="s">
        <v>2639</v>
      </c>
    </row>
    <row r="36" spans="1:7" x14ac:dyDescent="0.25">
      <c r="A36">
        <v>2</v>
      </c>
      <c r="B36" t="s">
        <v>58</v>
      </c>
      <c r="C36" t="s">
        <v>55</v>
      </c>
      <c r="E36" s="4" t="s">
        <v>386</v>
      </c>
      <c r="F36" s="6" t="s">
        <v>2656</v>
      </c>
    </row>
    <row r="37" spans="1:7" x14ac:dyDescent="0.25">
      <c r="A37">
        <v>3</v>
      </c>
      <c r="B37" t="s">
        <v>392</v>
      </c>
      <c r="C37" t="s">
        <v>474</v>
      </c>
      <c r="E37" s="4" t="s">
        <v>387</v>
      </c>
      <c r="F37" s="6" t="s">
        <v>2639</v>
      </c>
    </row>
    <row r="38" spans="1:7" x14ac:dyDescent="0.25">
      <c r="A38">
        <v>4</v>
      </c>
      <c r="B38" t="s">
        <v>393</v>
      </c>
      <c r="C38" t="s">
        <v>474</v>
      </c>
      <c r="E38" s="4" t="s">
        <v>388</v>
      </c>
      <c r="F38" s="6" t="s">
        <v>2639</v>
      </c>
    </row>
    <row r="39" spans="1:7" x14ac:dyDescent="0.25">
      <c r="A39">
        <v>5</v>
      </c>
      <c r="B39" t="s">
        <v>394</v>
      </c>
      <c r="C39" t="s">
        <v>474</v>
      </c>
      <c r="E39" s="4" t="s">
        <v>389</v>
      </c>
      <c r="F39" s="6" t="s">
        <v>2639</v>
      </c>
    </row>
    <row r="41" spans="1:7" x14ac:dyDescent="0.25">
      <c r="A41" t="s">
        <v>347</v>
      </c>
    </row>
    <row r="42" spans="1:7" x14ac:dyDescent="0.25">
      <c r="A42">
        <v>1</v>
      </c>
      <c r="B42" t="s">
        <v>332</v>
      </c>
      <c r="C42" t="s">
        <v>333</v>
      </c>
      <c r="E42" s="4" t="s">
        <v>334</v>
      </c>
      <c r="F42" s="4" t="s">
        <v>2691</v>
      </c>
    </row>
    <row r="43" spans="1:7" x14ac:dyDescent="0.25">
      <c r="A43">
        <v>2</v>
      </c>
      <c r="B43" t="s">
        <v>468</v>
      </c>
      <c r="C43" t="s">
        <v>352</v>
      </c>
      <c r="D43" s="4">
        <v>1968</v>
      </c>
      <c r="E43" s="4" t="s">
        <v>335</v>
      </c>
      <c r="F43" s="4" t="s">
        <v>2639</v>
      </c>
      <c r="G43" s="4" t="s">
        <v>2657</v>
      </c>
    </row>
    <row r="44" spans="1:7" x14ac:dyDescent="0.25">
      <c r="A44">
        <v>3</v>
      </c>
      <c r="B44" t="s">
        <v>470</v>
      </c>
      <c r="C44" t="s">
        <v>469</v>
      </c>
      <c r="D44" s="4">
        <v>1967</v>
      </c>
      <c r="E44" s="4" t="s">
        <v>336</v>
      </c>
      <c r="F44" s="4" t="s">
        <v>2868</v>
      </c>
    </row>
    <row r="45" spans="1:7" x14ac:dyDescent="0.25">
      <c r="A45">
        <v>4</v>
      </c>
      <c r="B45" t="s">
        <v>349</v>
      </c>
      <c r="C45" t="s">
        <v>293</v>
      </c>
      <c r="E45" s="4" t="s">
        <v>337</v>
      </c>
    </row>
    <row r="46" spans="1:7" x14ac:dyDescent="0.25">
      <c r="A46">
        <v>5</v>
      </c>
      <c r="B46" t="s">
        <v>533</v>
      </c>
      <c r="C46" t="s">
        <v>97</v>
      </c>
      <c r="D46" s="4">
        <v>1965</v>
      </c>
      <c r="E46" s="4" t="s">
        <v>338</v>
      </c>
      <c r="G46" s="4" t="s">
        <v>2640</v>
      </c>
    </row>
    <row r="47" spans="1:7" x14ac:dyDescent="0.25">
      <c r="A47">
        <v>6</v>
      </c>
      <c r="B47" t="s">
        <v>471</v>
      </c>
      <c r="C47" t="s">
        <v>360</v>
      </c>
      <c r="D47" s="4">
        <v>1965</v>
      </c>
      <c r="E47" s="4" t="s">
        <v>339</v>
      </c>
      <c r="G47" s="4" t="s">
        <v>2640</v>
      </c>
    </row>
    <row r="48" spans="1:7" x14ac:dyDescent="0.25">
      <c r="A48">
        <v>7</v>
      </c>
      <c r="B48" t="s">
        <v>534</v>
      </c>
      <c r="C48" t="s">
        <v>351</v>
      </c>
      <c r="D48" s="4">
        <v>1962</v>
      </c>
      <c r="E48" s="4" t="s">
        <v>340</v>
      </c>
      <c r="G48" s="4" t="s">
        <v>2640</v>
      </c>
    </row>
    <row r="49" spans="1:7" x14ac:dyDescent="0.25">
      <c r="A49">
        <v>8</v>
      </c>
      <c r="B49" t="s">
        <v>148</v>
      </c>
      <c r="C49" t="s">
        <v>8</v>
      </c>
      <c r="D49" s="4">
        <v>1967</v>
      </c>
      <c r="E49" s="4" t="s">
        <v>341</v>
      </c>
      <c r="F49" s="4" t="s">
        <v>2656</v>
      </c>
    </row>
    <row r="50" spans="1:7" x14ac:dyDescent="0.25">
      <c r="A50">
        <v>9</v>
      </c>
      <c r="B50" t="s">
        <v>242</v>
      </c>
      <c r="C50" t="s">
        <v>55</v>
      </c>
      <c r="D50" s="4">
        <v>1969</v>
      </c>
      <c r="E50" s="4" t="s">
        <v>342</v>
      </c>
      <c r="F50" s="4" t="s">
        <v>2656</v>
      </c>
      <c r="G50" s="4" t="s">
        <v>2657</v>
      </c>
    </row>
    <row r="51" spans="1:7" x14ac:dyDescent="0.25">
      <c r="A51">
        <v>10</v>
      </c>
      <c r="B51" t="s">
        <v>472</v>
      </c>
      <c r="C51" t="s">
        <v>473</v>
      </c>
      <c r="D51" s="4">
        <v>1966</v>
      </c>
      <c r="E51" s="4" t="s">
        <v>343</v>
      </c>
      <c r="F51" s="4" t="s">
        <v>2639</v>
      </c>
      <c r="G51" s="4" t="s">
        <v>2640</v>
      </c>
    </row>
    <row r="52" spans="1:7" x14ac:dyDescent="0.25">
      <c r="A52">
        <v>11</v>
      </c>
      <c r="B52" t="s">
        <v>494</v>
      </c>
      <c r="C52" t="s">
        <v>352</v>
      </c>
      <c r="D52" s="4">
        <v>1961</v>
      </c>
      <c r="E52" s="4" t="s">
        <v>344</v>
      </c>
      <c r="F52" s="4" t="s">
        <v>2639</v>
      </c>
      <c r="G52" s="4" t="s">
        <v>2640</v>
      </c>
    </row>
    <row r="53" spans="1:7" x14ac:dyDescent="0.25">
      <c r="A53">
        <v>12</v>
      </c>
      <c r="B53" t="s">
        <v>475</v>
      </c>
      <c r="C53" t="s">
        <v>476</v>
      </c>
      <c r="D53" s="4">
        <v>1963</v>
      </c>
      <c r="E53" s="4" t="s">
        <v>345</v>
      </c>
      <c r="F53" s="4" t="s">
        <v>2639</v>
      </c>
      <c r="G53" s="4" t="s">
        <v>2640</v>
      </c>
    </row>
    <row r="54" spans="1:7" x14ac:dyDescent="0.25">
      <c r="A54">
        <v>13</v>
      </c>
      <c r="B54" t="s">
        <v>477</v>
      </c>
      <c r="C54" t="s">
        <v>353</v>
      </c>
      <c r="D54" s="4">
        <v>1963</v>
      </c>
      <c r="E54" s="4" t="s">
        <v>346</v>
      </c>
      <c r="F54" s="4" t="s">
        <v>2672</v>
      </c>
      <c r="G54" s="4" t="s">
        <v>2640</v>
      </c>
    </row>
    <row r="56" spans="1:7" x14ac:dyDescent="0.25">
      <c r="A56" t="s">
        <v>348</v>
      </c>
    </row>
    <row r="57" spans="1:7" x14ac:dyDescent="0.25">
      <c r="A57">
        <v>1</v>
      </c>
      <c r="B57" t="s">
        <v>478</v>
      </c>
      <c r="C57" t="s">
        <v>2831</v>
      </c>
      <c r="D57" s="4">
        <v>1965</v>
      </c>
      <c r="E57" s="4" t="s">
        <v>341</v>
      </c>
      <c r="F57" s="4" t="s">
        <v>2639</v>
      </c>
      <c r="G57" s="4" t="s">
        <v>2640</v>
      </c>
    </row>
    <row r="58" spans="1:7" x14ac:dyDescent="0.25">
      <c r="A58">
        <v>2</v>
      </c>
      <c r="B58" t="s">
        <v>492</v>
      </c>
      <c r="C58" t="s">
        <v>1</v>
      </c>
      <c r="D58" s="4">
        <v>1965</v>
      </c>
      <c r="E58" s="4" t="s">
        <v>479</v>
      </c>
      <c r="F58" s="4" t="s">
        <v>2639</v>
      </c>
      <c r="G58" s="4" t="s">
        <v>2640</v>
      </c>
    </row>
    <row r="59" spans="1:7" x14ac:dyDescent="0.25">
      <c r="A59">
        <v>3</v>
      </c>
      <c r="B59" t="s">
        <v>493</v>
      </c>
      <c r="C59" t="s">
        <v>354</v>
      </c>
      <c r="D59" s="4">
        <v>1963</v>
      </c>
      <c r="E59" s="4" t="s">
        <v>480</v>
      </c>
      <c r="F59" s="4" t="s">
        <v>2646</v>
      </c>
      <c r="G59" s="4" t="s">
        <v>2640</v>
      </c>
    </row>
    <row r="60" spans="1:7" x14ac:dyDescent="0.25">
      <c r="A60">
        <v>4</v>
      </c>
      <c r="B60" t="s">
        <v>355</v>
      </c>
      <c r="C60" t="s">
        <v>353</v>
      </c>
      <c r="E60" s="4" t="s">
        <v>481</v>
      </c>
      <c r="F60" s="4" t="s">
        <v>2672</v>
      </c>
    </row>
    <row r="61" spans="1:7" x14ac:dyDescent="0.25">
      <c r="A61">
        <v>5</v>
      </c>
      <c r="B61" t="s">
        <v>495</v>
      </c>
      <c r="C61" t="s">
        <v>354</v>
      </c>
      <c r="D61" s="4">
        <v>1960</v>
      </c>
      <c r="E61" s="4" t="s">
        <v>482</v>
      </c>
      <c r="F61" s="4" t="s">
        <v>2646</v>
      </c>
      <c r="G61" s="4" t="s">
        <v>2640</v>
      </c>
    </row>
    <row r="62" spans="1:7" x14ac:dyDescent="0.25">
      <c r="A62">
        <v>6</v>
      </c>
      <c r="B62" t="s">
        <v>356</v>
      </c>
      <c r="C62" t="s">
        <v>357</v>
      </c>
      <c r="E62" s="4" t="s">
        <v>483</v>
      </c>
      <c r="F62" s="4" t="s">
        <v>2639</v>
      </c>
    </row>
    <row r="63" spans="1:7" x14ac:dyDescent="0.25">
      <c r="A63">
        <v>7</v>
      </c>
      <c r="B63" t="s">
        <v>358</v>
      </c>
      <c r="C63" t="s">
        <v>3162</v>
      </c>
      <c r="E63" s="4" t="s">
        <v>484</v>
      </c>
      <c r="F63" s="4" t="s">
        <v>2702</v>
      </c>
    </row>
    <row r="64" spans="1:7" x14ac:dyDescent="0.25">
      <c r="A64">
        <v>8</v>
      </c>
      <c r="B64" t="s">
        <v>359</v>
      </c>
      <c r="C64" t="s">
        <v>360</v>
      </c>
      <c r="E64" s="4" t="s">
        <v>485</v>
      </c>
    </row>
    <row r="65" spans="1:7" x14ac:dyDescent="0.25">
      <c r="A65">
        <v>9</v>
      </c>
      <c r="B65" t="s">
        <v>361</v>
      </c>
      <c r="C65" t="s">
        <v>360</v>
      </c>
      <c r="E65" s="4" t="s">
        <v>486</v>
      </c>
    </row>
    <row r="66" spans="1:7" x14ac:dyDescent="0.25">
      <c r="A66">
        <v>10</v>
      </c>
      <c r="B66" t="s">
        <v>362</v>
      </c>
      <c r="C66" t="s">
        <v>360</v>
      </c>
      <c r="E66" s="4" t="s">
        <v>487</v>
      </c>
    </row>
    <row r="67" spans="1:7" x14ac:dyDescent="0.25">
      <c r="A67">
        <v>11</v>
      </c>
      <c r="B67" t="s">
        <v>363</v>
      </c>
      <c r="C67" t="s">
        <v>353</v>
      </c>
      <c r="E67" s="4" t="s">
        <v>488</v>
      </c>
      <c r="F67" s="4" t="s">
        <v>2672</v>
      </c>
    </row>
    <row r="68" spans="1:7" x14ac:dyDescent="0.25">
      <c r="A68">
        <v>12</v>
      </c>
      <c r="B68" t="s">
        <v>364</v>
      </c>
      <c r="C68" t="s">
        <v>8</v>
      </c>
      <c r="E68" s="4" t="s">
        <v>489</v>
      </c>
      <c r="F68" s="4" t="s">
        <v>2656</v>
      </c>
    </row>
    <row r="69" spans="1:7" x14ac:dyDescent="0.25">
      <c r="A69">
        <v>13</v>
      </c>
      <c r="B69" t="s">
        <v>365</v>
      </c>
      <c r="C69" t="s">
        <v>353</v>
      </c>
      <c r="E69" s="4" t="s">
        <v>490</v>
      </c>
      <c r="F69" s="4" t="s">
        <v>2672</v>
      </c>
    </row>
    <row r="70" spans="1:7" x14ac:dyDescent="0.25">
      <c r="A70">
        <v>14</v>
      </c>
      <c r="B70" t="s">
        <v>366</v>
      </c>
      <c r="C70" t="s">
        <v>367</v>
      </c>
      <c r="E70" s="4" t="s">
        <v>491</v>
      </c>
      <c r="F70" s="4" t="s">
        <v>2639</v>
      </c>
    </row>
    <row r="71" spans="1:7" x14ac:dyDescent="0.25">
      <c r="A71">
        <v>15</v>
      </c>
      <c r="B71" t="s">
        <v>368</v>
      </c>
      <c r="C71" t="s">
        <v>467</v>
      </c>
      <c r="F71" s="4" t="s">
        <v>2639</v>
      </c>
    </row>
    <row r="73" spans="1:7" x14ac:dyDescent="0.25">
      <c r="A73" t="s">
        <v>421</v>
      </c>
    </row>
    <row r="74" spans="1:7" x14ac:dyDescent="0.25">
      <c r="A74">
        <v>1</v>
      </c>
      <c r="B74" t="s">
        <v>536</v>
      </c>
      <c r="C74" t="s">
        <v>293</v>
      </c>
      <c r="D74" s="4">
        <v>1966</v>
      </c>
      <c r="E74" s="4" t="s">
        <v>422</v>
      </c>
      <c r="G74" s="4" t="s">
        <v>2640</v>
      </c>
    </row>
    <row r="75" spans="1:7" x14ac:dyDescent="0.25">
      <c r="A75">
        <v>2</v>
      </c>
      <c r="B75" t="s">
        <v>537</v>
      </c>
      <c r="C75" t="s">
        <v>4736</v>
      </c>
      <c r="D75" s="4">
        <v>1961</v>
      </c>
      <c r="E75" s="4" t="s">
        <v>423</v>
      </c>
      <c r="G75" s="4" t="s">
        <v>2640</v>
      </c>
    </row>
    <row r="76" spans="1:7" x14ac:dyDescent="0.25">
      <c r="A76">
        <v>3</v>
      </c>
      <c r="B76" t="s">
        <v>538</v>
      </c>
      <c r="C76" t="s">
        <v>440</v>
      </c>
      <c r="D76" s="4">
        <v>1963</v>
      </c>
      <c r="E76" s="4" t="s">
        <v>424</v>
      </c>
      <c r="F76" s="4" t="s">
        <v>2713</v>
      </c>
      <c r="G76" s="4" t="s">
        <v>2640</v>
      </c>
    </row>
    <row r="77" spans="1:7" x14ac:dyDescent="0.25">
      <c r="A77">
        <v>4</v>
      </c>
      <c r="B77" t="s">
        <v>496</v>
      </c>
      <c r="C77" t="s">
        <v>441</v>
      </c>
      <c r="D77" s="4">
        <v>1960</v>
      </c>
      <c r="E77" s="4" t="s">
        <v>425</v>
      </c>
      <c r="G77" s="4" t="s">
        <v>2640</v>
      </c>
    </row>
    <row r="78" spans="1:7" x14ac:dyDescent="0.25">
      <c r="A78">
        <v>5</v>
      </c>
      <c r="B78" t="s">
        <v>442</v>
      </c>
      <c r="C78" t="s">
        <v>4736</v>
      </c>
      <c r="E78" s="4" t="s">
        <v>426</v>
      </c>
    </row>
    <row r="79" spans="1:7" x14ac:dyDescent="0.25">
      <c r="A79">
        <v>6</v>
      </c>
      <c r="B79" t="s">
        <v>443</v>
      </c>
      <c r="C79" t="s">
        <v>293</v>
      </c>
      <c r="E79" s="4" t="s">
        <v>427</v>
      </c>
    </row>
    <row r="80" spans="1:7" x14ac:dyDescent="0.25">
      <c r="A80">
        <v>7</v>
      </c>
      <c r="B80" t="s">
        <v>444</v>
      </c>
      <c r="C80" t="s">
        <v>4736</v>
      </c>
      <c r="E80" s="4" t="s">
        <v>428</v>
      </c>
    </row>
    <row r="81" spans="1:8" x14ac:dyDescent="0.25">
      <c r="A81">
        <v>8</v>
      </c>
      <c r="B81" t="s">
        <v>445</v>
      </c>
      <c r="C81" t="s">
        <v>293</v>
      </c>
      <c r="E81" s="4" t="s">
        <v>429</v>
      </c>
    </row>
    <row r="82" spans="1:8" x14ac:dyDescent="0.25">
      <c r="A82">
        <v>9</v>
      </c>
      <c r="B82" t="s">
        <v>539</v>
      </c>
      <c r="C82" t="s">
        <v>293</v>
      </c>
      <c r="D82" s="4">
        <v>1963</v>
      </c>
      <c r="E82" s="4" t="s">
        <v>430</v>
      </c>
      <c r="G82" s="4" t="s">
        <v>2640</v>
      </c>
    </row>
    <row r="83" spans="1:8" x14ac:dyDescent="0.25">
      <c r="A83">
        <v>10</v>
      </c>
      <c r="B83" t="s">
        <v>497</v>
      </c>
      <c r="C83" t="s">
        <v>132</v>
      </c>
      <c r="D83" s="4">
        <v>1969</v>
      </c>
      <c r="E83" s="4" t="s">
        <v>431</v>
      </c>
      <c r="F83" s="4" t="s">
        <v>2672</v>
      </c>
      <c r="G83" s="4" t="s">
        <v>2657</v>
      </c>
    </row>
    <row r="84" spans="1:8" x14ac:dyDescent="0.25">
      <c r="A84">
        <v>11</v>
      </c>
      <c r="B84" t="s">
        <v>540</v>
      </c>
      <c r="C84" t="s">
        <v>446</v>
      </c>
      <c r="D84" s="4">
        <v>1963</v>
      </c>
      <c r="E84" s="4" t="s">
        <v>432</v>
      </c>
      <c r="G84" s="4" t="s">
        <v>2640</v>
      </c>
    </row>
    <row r="85" spans="1:8" x14ac:dyDescent="0.25">
      <c r="A85">
        <v>12</v>
      </c>
      <c r="B85" t="s">
        <v>541</v>
      </c>
      <c r="C85" t="s">
        <v>4736</v>
      </c>
      <c r="E85" s="4" t="s">
        <v>433</v>
      </c>
    </row>
    <row r="86" spans="1:8" x14ac:dyDescent="0.25">
      <c r="A86">
        <v>13</v>
      </c>
      <c r="B86" t="s">
        <v>447</v>
      </c>
      <c r="C86" t="s">
        <v>448</v>
      </c>
      <c r="E86" s="4" t="s">
        <v>434</v>
      </c>
      <c r="F86" s="4" t="s">
        <v>2942</v>
      </c>
    </row>
    <row r="87" spans="1:8" x14ac:dyDescent="0.25">
      <c r="A87">
        <v>14</v>
      </c>
      <c r="B87" t="s">
        <v>542</v>
      </c>
      <c r="C87" t="s">
        <v>93</v>
      </c>
      <c r="E87" s="4" t="s">
        <v>435</v>
      </c>
    </row>
    <row r="88" spans="1:8" x14ac:dyDescent="0.25">
      <c r="A88">
        <v>15</v>
      </c>
      <c r="B88" t="s">
        <v>543</v>
      </c>
      <c r="C88" t="s">
        <v>93</v>
      </c>
      <c r="E88" s="4" t="s">
        <v>436</v>
      </c>
    </row>
    <row r="89" spans="1:8" x14ac:dyDescent="0.25">
      <c r="A89">
        <v>16</v>
      </c>
      <c r="B89" t="s">
        <v>449</v>
      </c>
      <c r="C89" t="s">
        <v>450</v>
      </c>
      <c r="E89" s="4" t="s">
        <v>437</v>
      </c>
      <c r="F89" s="4" t="s">
        <v>2702</v>
      </c>
    </row>
    <row r="90" spans="1:8" x14ac:dyDescent="0.25">
      <c r="A90">
        <v>17</v>
      </c>
      <c r="B90" t="s">
        <v>544</v>
      </c>
      <c r="C90" t="s">
        <v>333</v>
      </c>
      <c r="E90" s="4" t="s">
        <v>438</v>
      </c>
    </row>
    <row r="91" spans="1:8" x14ac:dyDescent="0.25">
      <c r="A91">
        <v>18</v>
      </c>
      <c r="B91" t="s">
        <v>451</v>
      </c>
      <c r="C91" t="s">
        <v>8</v>
      </c>
      <c r="E91" s="4" t="s">
        <v>439</v>
      </c>
      <c r="F91" s="4" t="s">
        <v>2656</v>
      </c>
    </row>
    <row r="93" spans="1:8" x14ac:dyDescent="0.25">
      <c r="A93" t="s">
        <v>86</v>
      </c>
      <c r="B93" s="2" t="s">
        <v>203</v>
      </c>
      <c r="C93" s="7">
        <v>0</v>
      </c>
    </row>
    <row r="94" spans="1:8" x14ac:dyDescent="0.25">
      <c r="A94">
        <v>1</v>
      </c>
      <c r="B94" t="s">
        <v>82</v>
      </c>
      <c r="C94" t="s">
        <v>1</v>
      </c>
      <c r="D94" s="4">
        <v>1966</v>
      </c>
      <c r="E94" s="4" t="s">
        <v>316</v>
      </c>
      <c r="F94" s="4" t="s">
        <v>2639</v>
      </c>
      <c r="G94" s="4" t="s">
        <v>2640</v>
      </c>
      <c r="H94" s="6">
        <v>0</v>
      </c>
    </row>
    <row r="95" spans="1:8" x14ac:dyDescent="0.25">
      <c r="A95">
        <v>2</v>
      </c>
      <c r="B95" t="s">
        <v>498</v>
      </c>
      <c r="C95" t="s">
        <v>499</v>
      </c>
      <c r="D95" s="4">
        <v>1967</v>
      </c>
      <c r="E95" s="4" t="s">
        <v>317</v>
      </c>
      <c r="F95" s="4" t="s">
        <v>2859</v>
      </c>
      <c r="H95" s="6">
        <v>0</v>
      </c>
    </row>
    <row r="96" spans="1:8" x14ac:dyDescent="0.25">
      <c r="A96">
        <v>3</v>
      </c>
      <c r="B96" t="s">
        <v>120</v>
      </c>
      <c r="C96" t="s">
        <v>55</v>
      </c>
      <c r="D96" s="4">
        <v>1963</v>
      </c>
      <c r="E96" s="4" t="s">
        <v>81</v>
      </c>
      <c r="F96" s="4" t="s">
        <v>2656</v>
      </c>
      <c r="G96" s="4" t="s">
        <v>2640</v>
      </c>
      <c r="H96" s="6">
        <v>0</v>
      </c>
    </row>
    <row r="97" spans="1:8" x14ac:dyDescent="0.25">
      <c r="A97">
        <v>4</v>
      </c>
      <c r="B97" t="s">
        <v>125</v>
      </c>
      <c r="C97" t="s">
        <v>126</v>
      </c>
      <c r="D97" s="4">
        <v>1961</v>
      </c>
      <c r="E97" s="4" t="s">
        <v>318</v>
      </c>
      <c r="F97" s="4" t="s">
        <v>2984</v>
      </c>
      <c r="G97" s="4" t="s">
        <v>2640</v>
      </c>
      <c r="H97" s="6">
        <v>0</v>
      </c>
    </row>
    <row r="98" spans="1:8" x14ac:dyDescent="0.25">
      <c r="A98">
        <v>5</v>
      </c>
      <c r="B98" t="s">
        <v>281</v>
      </c>
      <c r="C98" t="s">
        <v>282</v>
      </c>
      <c r="D98" s="4">
        <v>1962</v>
      </c>
      <c r="E98" s="4" t="s">
        <v>319</v>
      </c>
      <c r="F98" s="4" t="s">
        <v>2639</v>
      </c>
      <c r="G98" s="4" t="s">
        <v>2640</v>
      </c>
      <c r="H98" s="6">
        <v>0</v>
      </c>
    </row>
    <row r="99" spans="1:8" x14ac:dyDescent="0.25">
      <c r="A99">
        <v>6</v>
      </c>
      <c r="B99" t="s">
        <v>63</v>
      </c>
      <c r="C99" t="s">
        <v>55</v>
      </c>
      <c r="D99" s="4">
        <v>1962</v>
      </c>
      <c r="E99" s="4" t="s">
        <v>315</v>
      </c>
      <c r="F99" s="4" t="s">
        <v>2656</v>
      </c>
      <c r="G99" s="4" t="s">
        <v>2640</v>
      </c>
      <c r="H99" s="6">
        <v>0</v>
      </c>
    </row>
    <row r="100" spans="1:8" x14ac:dyDescent="0.25">
      <c r="A100">
        <v>7</v>
      </c>
      <c r="B100" t="s">
        <v>221</v>
      </c>
      <c r="C100" t="s">
        <v>280</v>
      </c>
      <c r="D100" s="4">
        <v>1960</v>
      </c>
      <c r="E100" s="4" t="s">
        <v>320</v>
      </c>
      <c r="F100" s="4" t="s">
        <v>2639</v>
      </c>
      <c r="G100" s="4" t="s">
        <v>2640</v>
      </c>
      <c r="H100" s="6">
        <v>0</v>
      </c>
    </row>
    <row r="101" spans="1:8" x14ac:dyDescent="0.25">
      <c r="H101" s="6"/>
    </row>
    <row r="102" spans="1:8" x14ac:dyDescent="0.25">
      <c r="A102" t="s">
        <v>226</v>
      </c>
      <c r="B102" s="2" t="s">
        <v>203</v>
      </c>
      <c r="C102" s="7">
        <v>0</v>
      </c>
      <c r="H102" s="6"/>
    </row>
    <row r="103" spans="1:8" x14ac:dyDescent="0.25">
      <c r="A103">
        <v>1</v>
      </c>
      <c r="B103" t="s">
        <v>500</v>
      </c>
      <c r="C103" t="s">
        <v>321</v>
      </c>
      <c r="D103" s="4">
        <v>1965</v>
      </c>
      <c r="E103" s="4" t="s">
        <v>328</v>
      </c>
      <c r="F103" s="4" t="s">
        <v>2859</v>
      </c>
      <c r="G103" s="4" t="s">
        <v>2640</v>
      </c>
      <c r="H103" s="6">
        <v>0</v>
      </c>
    </row>
    <row r="104" spans="1:8" x14ac:dyDescent="0.25">
      <c r="A104">
        <v>2</v>
      </c>
      <c r="B104" t="s">
        <v>322</v>
      </c>
      <c r="C104" t="s">
        <v>5516</v>
      </c>
      <c r="E104" s="4" t="s">
        <v>329</v>
      </c>
      <c r="F104" s="4" t="s">
        <v>2672</v>
      </c>
      <c r="H104" s="6">
        <v>0</v>
      </c>
    </row>
    <row r="105" spans="1:8" x14ac:dyDescent="0.25">
      <c r="A105">
        <v>3</v>
      </c>
      <c r="B105" t="s">
        <v>323</v>
      </c>
      <c r="C105" t="s">
        <v>114</v>
      </c>
      <c r="E105" s="4" t="s">
        <v>330</v>
      </c>
      <c r="F105" s="4" t="s">
        <v>2639</v>
      </c>
      <c r="H105" s="6">
        <v>0</v>
      </c>
    </row>
    <row r="106" spans="1:8" x14ac:dyDescent="0.25">
      <c r="A106">
        <v>4</v>
      </c>
      <c r="B106" t="s">
        <v>324</v>
      </c>
      <c r="C106" t="s">
        <v>325</v>
      </c>
      <c r="E106" s="4" t="s">
        <v>225</v>
      </c>
      <c r="H106" s="6">
        <v>0</v>
      </c>
    </row>
    <row r="107" spans="1:8" x14ac:dyDescent="0.25">
      <c r="B107" t="s">
        <v>326</v>
      </c>
      <c r="C107" t="s">
        <v>327</v>
      </c>
      <c r="E107" s="4" t="s">
        <v>331</v>
      </c>
      <c r="F107" s="4" t="s">
        <v>2656</v>
      </c>
      <c r="H107" s="6">
        <v>0</v>
      </c>
    </row>
    <row r="109" spans="1:8" x14ac:dyDescent="0.25">
      <c r="A109" t="s">
        <v>89</v>
      </c>
    </row>
    <row r="110" spans="1:8" x14ac:dyDescent="0.25">
      <c r="A110">
        <v>1</v>
      </c>
      <c r="B110" t="s">
        <v>420</v>
      </c>
      <c r="C110" t="s">
        <v>279</v>
      </c>
      <c r="D110" s="4">
        <v>1960</v>
      </c>
      <c r="E110" s="5">
        <v>5.7</v>
      </c>
      <c r="F110" s="4" t="s">
        <v>2639</v>
      </c>
      <c r="G110" s="4" t="s">
        <v>2640</v>
      </c>
    </row>
    <row r="111" spans="1:8" x14ac:dyDescent="0.25">
      <c r="A111">
        <v>2</v>
      </c>
      <c r="B111" t="s">
        <v>90</v>
      </c>
      <c r="C111" t="s">
        <v>91</v>
      </c>
      <c r="D111" s="4">
        <v>1967</v>
      </c>
      <c r="E111" s="5">
        <v>5.3</v>
      </c>
      <c r="F111" s="4" t="s">
        <v>2781</v>
      </c>
    </row>
    <row r="112" spans="1:8" x14ac:dyDescent="0.25">
      <c r="A112">
        <v>2</v>
      </c>
      <c r="B112" t="s">
        <v>127</v>
      </c>
      <c r="C112" t="s">
        <v>91</v>
      </c>
      <c r="D112" s="4">
        <v>1966</v>
      </c>
      <c r="E112" s="5">
        <v>5.3</v>
      </c>
      <c r="F112" s="4" t="s">
        <v>2781</v>
      </c>
      <c r="G112" s="4" t="s">
        <v>2640</v>
      </c>
    </row>
    <row r="113" spans="1:8" x14ac:dyDescent="0.25">
      <c r="A113">
        <v>2</v>
      </c>
      <c r="B113" t="s">
        <v>128</v>
      </c>
      <c r="C113" t="s">
        <v>3597</v>
      </c>
      <c r="D113" s="4">
        <v>1960</v>
      </c>
      <c r="E113" s="5">
        <v>5.3</v>
      </c>
      <c r="G113" s="4" t="s">
        <v>2640</v>
      </c>
    </row>
    <row r="114" spans="1:8" x14ac:dyDescent="0.25">
      <c r="A114">
        <v>2</v>
      </c>
      <c r="B114" t="s">
        <v>419</v>
      </c>
      <c r="C114" t="s">
        <v>505</v>
      </c>
      <c r="D114" s="4">
        <v>1960</v>
      </c>
      <c r="E114" s="5">
        <v>5.3</v>
      </c>
      <c r="F114" s="4" t="s">
        <v>2691</v>
      </c>
      <c r="G114" s="4" t="s">
        <v>2640</v>
      </c>
    </row>
    <row r="115" spans="1:8" x14ac:dyDescent="0.25">
      <c r="A115">
        <v>2</v>
      </c>
      <c r="B115" t="s">
        <v>418</v>
      </c>
      <c r="C115" t="s">
        <v>252</v>
      </c>
      <c r="D115" s="4">
        <v>1967</v>
      </c>
      <c r="E115" s="5">
        <v>5.3</v>
      </c>
      <c r="F115" s="4" t="s">
        <v>2713</v>
      </c>
    </row>
    <row r="116" spans="1:8" x14ac:dyDescent="0.25">
      <c r="A116">
        <v>7</v>
      </c>
      <c r="B116" t="s">
        <v>63</v>
      </c>
      <c r="C116" t="s">
        <v>55</v>
      </c>
      <c r="D116" s="4">
        <v>1962</v>
      </c>
      <c r="E116" s="5">
        <v>5.15</v>
      </c>
      <c r="F116" s="4" t="s">
        <v>2656</v>
      </c>
      <c r="G116" s="4" t="s">
        <v>2640</v>
      </c>
    </row>
    <row r="117" spans="1:8" x14ac:dyDescent="0.25">
      <c r="A117">
        <v>7</v>
      </c>
      <c r="B117" t="s">
        <v>506</v>
      </c>
      <c r="C117" s="17" t="s">
        <v>507</v>
      </c>
      <c r="D117" s="4">
        <v>1966</v>
      </c>
      <c r="E117" s="5">
        <v>5.15</v>
      </c>
      <c r="G117" s="4" t="s">
        <v>2640</v>
      </c>
    </row>
    <row r="118" spans="1:8" x14ac:dyDescent="0.25">
      <c r="A118">
        <v>9</v>
      </c>
      <c r="B118" t="s">
        <v>508</v>
      </c>
      <c r="C118" s="17" t="s">
        <v>509</v>
      </c>
      <c r="D118" s="4">
        <v>1967</v>
      </c>
      <c r="E118" s="5">
        <v>5</v>
      </c>
    </row>
    <row r="120" spans="1:8" x14ac:dyDescent="0.25">
      <c r="A120" t="s">
        <v>28</v>
      </c>
    </row>
    <row r="121" spans="1:8" x14ac:dyDescent="0.25">
      <c r="A121">
        <v>1</v>
      </c>
      <c r="B121" t="s">
        <v>277</v>
      </c>
      <c r="C121" t="s">
        <v>276</v>
      </c>
      <c r="D121" s="4">
        <v>1965</v>
      </c>
      <c r="E121" s="5">
        <v>17.05</v>
      </c>
      <c r="F121" s="4" t="s">
        <v>2771</v>
      </c>
      <c r="G121" s="4" t="s">
        <v>2640</v>
      </c>
      <c r="H121" s="4" t="s">
        <v>2886</v>
      </c>
    </row>
    <row r="122" spans="1:8" x14ac:dyDescent="0.25">
      <c r="A122">
        <v>2</v>
      </c>
      <c r="B122" t="s">
        <v>87</v>
      </c>
      <c r="C122" t="s">
        <v>30</v>
      </c>
      <c r="D122" s="4">
        <v>1964</v>
      </c>
      <c r="E122" s="5">
        <v>16.7</v>
      </c>
      <c r="F122" s="4" t="s">
        <v>2639</v>
      </c>
      <c r="G122" s="4" t="s">
        <v>2640</v>
      </c>
      <c r="H122" s="4" t="s">
        <v>2886</v>
      </c>
    </row>
    <row r="123" spans="1:8" x14ac:dyDescent="0.25">
      <c r="A123">
        <v>3</v>
      </c>
      <c r="B123" t="s">
        <v>546</v>
      </c>
      <c r="C123" t="s">
        <v>547</v>
      </c>
      <c r="D123" s="4">
        <v>1967</v>
      </c>
      <c r="E123" s="5">
        <v>16.350000000000001</v>
      </c>
      <c r="F123" s="4" t="s">
        <v>2771</v>
      </c>
      <c r="H123" s="4" t="s">
        <v>2886</v>
      </c>
    </row>
    <row r="124" spans="1:8" x14ac:dyDescent="0.25">
      <c r="A124">
        <v>4</v>
      </c>
      <c r="B124" t="s">
        <v>29</v>
      </c>
      <c r="C124" t="s">
        <v>413</v>
      </c>
      <c r="D124" s="4">
        <v>1965</v>
      </c>
      <c r="E124" s="5">
        <v>15.92</v>
      </c>
      <c r="F124" s="4" t="s">
        <v>2984</v>
      </c>
      <c r="G124" s="4" t="s">
        <v>2640</v>
      </c>
      <c r="H124" s="4" t="s">
        <v>2886</v>
      </c>
    </row>
    <row r="125" spans="1:8" x14ac:dyDescent="0.25">
      <c r="A125">
        <v>5</v>
      </c>
      <c r="B125" t="s">
        <v>545</v>
      </c>
      <c r="C125" t="s">
        <v>351</v>
      </c>
      <c r="D125" s="4">
        <v>1963</v>
      </c>
      <c r="E125" s="5">
        <v>15.87</v>
      </c>
      <c r="G125" s="4" t="s">
        <v>2640</v>
      </c>
      <c r="H125" s="4" t="s">
        <v>2886</v>
      </c>
    </row>
    <row r="126" spans="1:8" x14ac:dyDescent="0.25">
      <c r="A126">
        <v>6</v>
      </c>
      <c r="B126" t="s">
        <v>245</v>
      </c>
      <c r="C126" t="s">
        <v>205</v>
      </c>
      <c r="D126" s="4">
        <v>1964</v>
      </c>
      <c r="E126" s="5">
        <v>15.41</v>
      </c>
      <c r="F126" s="4" t="s">
        <v>2639</v>
      </c>
      <c r="G126" s="4" t="s">
        <v>2640</v>
      </c>
      <c r="H126" s="4" t="s">
        <v>2886</v>
      </c>
    </row>
    <row r="127" spans="1:8" x14ac:dyDescent="0.25">
      <c r="A127">
        <v>7</v>
      </c>
      <c r="B127" t="s">
        <v>244</v>
      </c>
      <c r="C127" t="s">
        <v>30</v>
      </c>
      <c r="D127" s="4">
        <v>1965</v>
      </c>
      <c r="E127" s="5">
        <v>15.28</v>
      </c>
      <c r="F127" s="4" t="s">
        <v>2639</v>
      </c>
      <c r="G127" s="4" t="s">
        <v>2640</v>
      </c>
      <c r="H127" s="4" t="s">
        <v>2886</v>
      </c>
    </row>
    <row r="128" spans="1:8" x14ac:dyDescent="0.25">
      <c r="A128">
        <v>8</v>
      </c>
      <c r="B128" t="s">
        <v>1103</v>
      </c>
      <c r="C128" t="s">
        <v>501</v>
      </c>
      <c r="D128" s="4">
        <v>1968</v>
      </c>
      <c r="E128" s="5">
        <v>15.24</v>
      </c>
      <c r="F128" s="4" t="s">
        <v>2639</v>
      </c>
      <c r="G128" s="4" t="s">
        <v>2657</v>
      </c>
      <c r="H128" s="4" t="s">
        <v>2886</v>
      </c>
    </row>
    <row r="129" spans="1:8" x14ac:dyDescent="0.25">
      <c r="A129">
        <v>9</v>
      </c>
      <c r="B129" t="s">
        <v>414</v>
      </c>
      <c r="C129" t="s">
        <v>415</v>
      </c>
      <c r="E129" s="5">
        <v>15.01</v>
      </c>
      <c r="F129" s="4" t="s">
        <v>2802</v>
      </c>
      <c r="H129" s="4" t="s">
        <v>2886</v>
      </c>
    </row>
    <row r="130" spans="1:8" x14ac:dyDescent="0.25">
      <c r="A130">
        <v>10</v>
      </c>
      <c r="B130" t="s">
        <v>248</v>
      </c>
      <c r="C130" t="s">
        <v>278</v>
      </c>
      <c r="D130" s="4">
        <v>1967</v>
      </c>
      <c r="E130" s="5">
        <v>14.92</v>
      </c>
      <c r="H130" s="4" t="s">
        <v>2886</v>
      </c>
    </row>
    <row r="131" spans="1:8" x14ac:dyDescent="0.25">
      <c r="A131">
        <v>11</v>
      </c>
      <c r="B131" t="s">
        <v>502</v>
      </c>
      <c r="C131" t="s">
        <v>416</v>
      </c>
      <c r="D131" s="4">
        <v>1967</v>
      </c>
      <c r="E131" s="5">
        <v>14.71</v>
      </c>
      <c r="H131" s="4" t="s">
        <v>2886</v>
      </c>
    </row>
    <row r="132" spans="1:8" x14ac:dyDescent="0.25">
      <c r="A132">
        <v>12</v>
      </c>
      <c r="B132" t="s">
        <v>417</v>
      </c>
      <c r="C132" t="s">
        <v>3072</v>
      </c>
      <c r="D132" s="4">
        <v>1954</v>
      </c>
      <c r="E132" s="5">
        <v>14.61</v>
      </c>
      <c r="F132" s="4" t="s">
        <v>2678</v>
      </c>
      <c r="G132" s="4" t="s">
        <v>2640</v>
      </c>
      <c r="H132" s="4" t="s">
        <v>2886</v>
      </c>
    </row>
    <row r="133" spans="1:8" x14ac:dyDescent="0.25">
      <c r="A133">
        <v>13</v>
      </c>
      <c r="B133" t="s">
        <v>503</v>
      </c>
      <c r="C133" t="s">
        <v>504</v>
      </c>
      <c r="D133" s="4">
        <v>1965</v>
      </c>
      <c r="E133" s="5">
        <v>14.52</v>
      </c>
      <c r="F133" s="4" t="s">
        <v>2639</v>
      </c>
      <c r="G133" s="4" t="s">
        <v>2640</v>
      </c>
      <c r="H133" s="4" t="s">
        <v>2886</v>
      </c>
    </row>
    <row r="134" spans="1:8" x14ac:dyDescent="0.25">
      <c r="A134">
        <v>14</v>
      </c>
      <c r="B134" t="s">
        <v>5448</v>
      </c>
      <c r="C134" t="s">
        <v>504</v>
      </c>
      <c r="D134" s="4">
        <v>1970</v>
      </c>
      <c r="E134" s="5">
        <v>14.29</v>
      </c>
      <c r="F134" s="4" t="s">
        <v>2639</v>
      </c>
      <c r="G134" s="4" t="s">
        <v>2760</v>
      </c>
      <c r="H134" s="4" t="s">
        <v>2886</v>
      </c>
    </row>
    <row r="136" spans="1:8" x14ac:dyDescent="0.25">
      <c r="A136" t="s">
        <v>94</v>
      </c>
    </row>
    <row r="137" spans="1:8" x14ac:dyDescent="0.25">
      <c r="A137">
        <v>1</v>
      </c>
      <c r="B137" t="s">
        <v>304</v>
      </c>
      <c r="C137" t="s">
        <v>1</v>
      </c>
      <c r="D137" s="4">
        <v>1957</v>
      </c>
      <c r="E137" s="5">
        <v>60.28</v>
      </c>
      <c r="F137" s="4" t="s">
        <v>2639</v>
      </c>
      <c r="G137" s="4" t="s">
        <v>2640</v>
      </c>
    </row>
    <row r="138" spans="1:8" x14ac:dyDescent="0.25">
      <c r="A138">
        <v>2</v>
      </c>
      <c r="B138" t="s">
        <v>129</v>
      </c>
      <c r="C138" t="s">
        <v>130</v>
      </c>
      <c r="D138" s="4">
        <v>1964</v>
      </c>
      <c r="E138" s="5">
        <v>58.86</v>
      </c>
      <c r="F138" s="4" t="s">
        <v>2713</v>
      </c>
      <c r="G138" s="4" t="s">
        <v>2640</v>
      </c>
    </row>
    <row r="139" spans="1:8" x14ac:dyDescent="0.25">
      <c r="A139">
        <v>3</v>
      </c>
      <c r="B139" t="s">
        <v>510</v>
      </c>
      <c r="C139" t="s">
        <v>1</v>
      </c>
      <c r="D139" s="4">
        <v>1964</v>
      </c>
      <c r="E139" s="5">
        <v>57.3</v>
      </c>
      <c r="F139" s="4" t="s">
        <v>2639</v>
      </c>
      <c r="G139" s="4" t="s">
        <v>2640</v>
      </c>
    </row>
    <row r="140" spans="1:8" x14ac:dyDescent="0.25">
      <c r="A140">
        <v>4</v>
      </c>
      <c r="B140" t="s">
        <v>511</v>
      </c>
      <c r="C140" t="s">
        <v>512</v>
      </c>
      <c r="D140" s="4">
        <v>1962</v>
      </c>
      <c r="E140" s="5">
        <v>53.14</v>
      </c>
      <c r="F140" s="4" t="s">
        <v>2942</v>
      </c>
      <c r="G140" s="4" t="s">
        <v>2640</v>
      </c>
    </row>
    <row r="141" spans="1:8" x14ac:dyDescent="0.25">
      <c r="A141">
        <v>5</v>
      </c>
      <c r="B141" t="s">
        <v>513</v>
      </c>
      <c r="C141" t="s">
        <v>30</v>
      </c>
      <c r="D141" s="4">
        <v>1968</v>
      </c>
      <c r="E141" s="5">
        <v>52.5</v>
      </c>
      <c r="F141" s="4" t="s">
        <v>2639</v>
      </c>
      <c r="G141" s="4" t="s">
        <v>2657</v>
      </c>
    </row>
    <row r="142" spans="1:8" x14ac:dyDescent="0.25">
      <c r="A142">
        <v>6</v>
      </c>
      <c r="B142" t="s">
        <v>236</v>
      </c>
      <c r="C142" t="s">
        <v>305</v>
      </c>
      <c r="D142" s="4">
        <v>1966</v>
      </c>
      <c r="E142" s="5">
        <v>51.62</v>
      </c>
      <c r="F142" s="4" t="s">
        <v>2639</v>
      </c>
      <c r="G142" s="4" t="s">
        <v>2640</v>
      </c>
    </row>
    <row r="143" spans="1:8" x14ac:dyDescent="0.25">
      <c r="A143">
        <v>7</v>
      </c>
      <c r="B143" t="s">
        <v>235</v>
      </c>
      <c r="C143" t="s">
        <v>273</v>
      </c>
      <c r="D143" s="4">
        <v>1957</v>
      </c>
      <c r="E143" s="5">
        <v>51.06</v>
      </c>
      <c r="F143" s="4" t="s">
        <v>2942</v>
      </c>
      <c r="G143" s="4" t="s">
        <v>2640</v>
      </c>
    </row>
    <row r="144" spans="1:8" x14ac:dyDescent="0.25">
      <c r="A144">
        <v>8</v>
      </c>
      <c r="B144" t="s">
        <v>131</v>
      </c>
      <c r="C144" t="s">
        <v>132</v>
      </c>
      <c r="D144" s="4">
        <v>1963</v>
      </c>
      <c r="E144" s="5">
        <v>47.94</v>
      </c>
      <c r="F144" s="4" t="s">
        <v>2672</v>
      </c>
      <c r="G144" s="4" t="s">
        <v>2640</v>
      </c>
    </row>
    <row r="146" spans="1:7" x14ac:dyDescent="0.25">
      <c r="A146" t="s">
        <v>253</v>
      </c>
    </row>
    <row r="147" spans="1:7" x14ac:dyDescent="0.25">
      <c r="A147">
        <v>1</v>
      </c>
      <c r="B147" t="s">
        <v>262</v>
      </c>
      <c r="C147" t="s">
        <v>263</v>
      </c>
      <c r="D147" s="4">
        <v>1966</v>
      </c>
      <c r="E147" s="4" t="s">
        <v>287</v>
      </c>
      <c r="F147" s="4" t="s">
        <v>2639</v>
      </c>
      <c r="G147" s="4" t="s">
        <v>2803</v>
      </c>
    </row>
    <row r="148" spans="1:7" x14ac:dyDescent="0.25">
      <c r="A148">
        <v>2</v>
      </c>
      <c r="B148" t="s">
        <v>138</v>
      </c>
      <c r="C148" t="s">
        <v>41</v>
      </c>
      <c r="D148" s="4">
        <v>1966</v>
      </c>
      <c r="E148" s="4" t="s">
        <v>288</v>
      </c>
      <c r="F148" s="4" t="s">
        <v>2639</v>
      </c>
      <c r="G148" s="4" t="s">
        <v>2803</v>
      </c>
    </row>
    <row r="149" spans="1:7" x14ac:dyDescent="0.25">
      <c r="A149">
        <v>3</v>
      </c>
      <c r="B149" t="s">
        <v>514</v>
      </c>
      <c r="C149" t="s">
        <v>515</v>
      </c>
      <c r="D149" s="4">
        <v>1967</v>
      </c>
      <c r="E149" s="4" t="s">
        <v>289</v>
      </c>
    </row>
    <row r="150" spans="1:7" x14ac:dyDescent="0.25">
      <c r="A150">
        <v>4</v>
      </c>
      <c r="B150" t="s">
        <v>180</v>
      </c>
      <c r="C150" t="s">
        <v>41</v>
      </c>
      <c r="D150" s="4">
        <v>1961</v>
      </c>
      <c r="E150" s="4" t="s">
        <v>290</v>
      </c>
      <c r="F150" s="4" t="s">
        <v>2639</v>
      </c>
      <c r="G150" s="4" t="s">
        <v>2803</v>
      </c>
    </row>
    <row r="151" spans="1:7" x14ac:dyDescent="0.25">
      <c r="A151">
        <v>5</v>
      </c>
      <c r="B151" t="s">
        <v>182</v>
      </c>
      <c r="C151" t="s">
        <v>181</v>
      </c>
      <c r="D151" s="4">
        <v>1962</v>
      </c>
      <c r="E151" s="4" t="s">
        <v>291</v>
      </c>
      <c r="F151" s="4" t="s">
        <v>2639</v>
      </c>
      <c r="G151" s="4" t="s">
        <v>2803</v>
      </c>
    </row>
    <row r="152" spans="1:7" x14ac:dyDescent="0.25">
      <c r="A152">
        <v>6</v>
      </c>
      <c r="B152" t="s">
        <v>548</v>
      </c>
      <c r="C152" t="s">
        <v>293</v>
      </c>
      <c r="D152" s="4">
        <v>1969</v>
      </c>
      <c r="E152" s="4" t="s">
        <v>292</v>
      </c>
      <c r="G152" s="4" t="s">
        <v>2818</v>
      </c>
    </row>
    <row r="154" spans="1:7" x14ac:dyDescent="0.25">
      <c r="A154" t="s">
        <v>261</v>
      </c>
    </row>
    <row r="155" spans="1:7" x14ac:dyDescent="0.25">
      <c r="A155">
        <v>1</v>
      </c>
      <c r="B155" t="s">
        <v>294</v>
      </c>
      <c r="C155" t="s">
        <v>163</v>
      </c>
      <c r="D155" s="4">
        <v>1969</v>
      </c>
      <c r="E155" s="4" t="s">
        <v>295</v>
      </c>
      <c r="F155" s="4" t="s">
        <v>2639</v>
      </c>
      <c r="G155" s="4" t="s">
        <v>2818</v>
      </c>
    </row>
    <row r="156" spans="1:7" x14ac:dyDescent="0.25">
      <c r="A156">
        <v>2</v>
      </c>
      <c r="B156" t="s">
        <v>516</v>
      </c>
      <c r="C156" t="s">
        <v>237</v>
      </c>
      <c r="D156" s="4">
        <v>1962</v>
      </c>
      <c r="E156" s="4" t="s">
        <v>296</v>
      </c>
      <c r="F156" s="4" t="s">
        <v>2942</v>
      </c>
      <c r="G156" s="4" t="s">
        <v>2803</v>
      </c>
    </row>
    <row r="157" spans="1:7" x14ac:dyDescent="0.25">
      <c r="A157">
        <v>3</v>
      </c>
      <c r="B157" t="s">
        <v>517</v>
      </c>
      <c r="C157" t="s">
        <v>56</v>
      </c>
      <c r="D157" s="4">
        <v>1966</v>
      </c>
      <c r="E157" s="4" t="s">
        <v>297</v>
      </c>
      <c r="F157" s="4" t="s">
        <v>2856</v>
      </c>
      <c r="G157" s="4" t="s">
        <v>2803</v>
      </c>
    </row>
    <row r="158" spans="1:7" x14ac:dyDescent="0.25">
      <c r="A158">
        <v>4</v>
      </c>
      <c r="B158" t="s">
        <v>518</v>
      </c>
      <c r="C158" t="s">
        <v>41</v>
      </c>
      <c r="D158" s="4">
        <v>1969</v>
      </c>
      <c r="E158" s="4" t="s">
        <v>298</v>
      </c>
      <c r="F158" s="4" t="s">
        <v>2639</v>
      </c>
      <c r="G158" s="4" t="s">
        <v>2818</v>
      </c>
    </row>
    <row r="159" spans="1:7" x14ac:dyDescent="0.25">
      <c r="A159">
        <v>5</v>
      </c>
      <c r="B159" t="s">
        <v>301</v>
      </c>
      <c r="C159" t="s">
        <v>279</v>
      </c>
      <c r="E159" s="4" t="s">
        <v>299</v>
      </c>
      <c r="F159" s="4" t="s">
        <v>2639</v>
      </c>
    </row>
    <row r="160" spans="1:7" x14ac:dyDescent="0.25">
      <c r="A160">
        <v>6</v>
      </c>
      <c r="B160" t="s">
        <v>259</v>
      </c>
      <c r="C160" t="s">
        <v>41</v>
      </c>
      <c r="D160" s="4">
        <v>1967</v>
      </c>
      <c r="E160" s="4" t="s">
        <v>300</v>
      </c>
      <c r="F160" s="4" t="s">
        <v>2639</v>
      </c>
    </row>
    <row r="162" spans="1:7" s="4" customFormat="1" x14ac:dyDescent="0.25">
      <c r="A162" t="s">
        <v>44</v>
      </c>
      <c r="B162"/>
      <c r="C162"/>
    </row>
    <row r="163" spans="1:7" s="4" customFormat="1" x14ac:dyDescent="0.25">
      <c r="A163">
        <v>1</v>
      </c>
      <c r="B163" t="s">
        <v>310</v>
      </c>
      <c r="C163" s="17" t="s">
        <v>311</v>
      </c>
      <c r="E163" s="5">
        <v>1.84</v>
      </c>
    </row>
    <row r="164" spans="1:7" s="4" customFormat="1" x14ac:dyDescent="0.25">
      <c r="A164">
        <v>2</v>
      </c>
      <c r="B164" t="s">
        <v>186</v>
      </c>
      <c r="C164" t="s">
        <v>41</v>
      </c>
      <c r="D164" s="4">
        <v>1962</v>
      </c>
      <c r="E164" s="5">
        <v>1.81</v>
      </c>
      <c r="F164" s="4" t="s">
        <v>2639</v>
      </c>
      <c r="G164" s="4" t="s">
        <v>2803</v>
      </c>
    </row>
    <row r="165" spans="1:7" s="4" customFormat="1" x14ac:dyDescent="0.25">
      <c r="A165">
        <v>3</v>
      </c>
      <c r="B165" t="s">
        <v>312</v>
      </c>
      <c r="C165" t="s">
        <v>313</v>
      </c>
      <c r="E165" s="5">
        <v>1.78</v>
      </c>
      <c r="F165" s="4" t="s">
        <v>2688</v>
      </c>
    </row>
    <row r="166" spans="1:7" s="4" customFormat="1" x14ac:dyDescent="0.25">
      <c r="A166">
        <v>4</v>
      </c>
      <c r="B166" t="s">
        <v>520</v>
      </c>
      <c r="C166" t="s">
        <v>67</v>
      </c>
      <c r="D166" s="4">
        <v>1967</v>
      </c>
      <c r="E166" s="5">
        <v>1.75</v>
      </c>
      <c r="F166" s="4" t="s">
        <v>2639</v>
      </c>
    </row>
    <row r="167" spans="1:7" s="4" customFormat="1" x14ac:dyDescent="0.25">
      <c r="A167">
        <v>5</v>
      </c>
      <c r="B167" t="s">
        <v>519</v>
      </c>
      <c r="C167" t="s">
        <v>30</v>
      </c>
      <c r="D167" s="4">
        <v>1966</v>
      </c>
      <c r="E167" s="5">
        <v>1.7</v>
      </c>
      <c r="F167" s="4" t="s">
        <v>2639</v>
      </c>
      <c r="G167" s="4" t="s">
        <v>2803</v>
      </c>
    </row>
    <row r="168" spans="1:7" s="4" customFormat="1" x14ac:dyDescent="0.25">
      <c r="A168">
        <v>6</v>
      </c>
      <c r="B168" t="s">
        <v>143</v>
      </c>
      <c r="C168" t="s">
        <v>306</v>
      </c>
      <c r="D168" s="4">
        <v>1965</v>
      </c>
      <c r="E168" s="5">
        <v>1.7</v>
      </c>
      <c r="F168" s="4" t="s">
        <v>2639</v>
      </c>
      <c r="G168" s="4" t="s">
        <v>2803</v>
      </c>
    </row>
    <row r="169" spans="1:7" s="4" customFormat="1" x14ac:dyDescent="0.25">
      <c r="A169">
        <v>7</v>
      </c>
      <c r="B169" t="s">
        <v>521</v>
      </c>
      <c r="C169" t="s">
        <v>1</v>
      </c>
      <c r="D169" s="4">
        <v>1965</v>
      </c>
      <c r="E169" s="5">
        <v>1.7</v>
      </c>
      <c r="F169" s="4" t="s">
        <v>2639</v>
      </c>
      <c r="G169" s="4" t="s">
        <v>2803</v>
      </c>
    </row>
    <row r="170" spans="1:7" s="4" customFormat="1" x14ac:dyDescent="0.25">
      <c r="A170">
        <v>8</v>
      </c>
      <c r="B170" t="s">
        <v>307</v>
      </c>
      <c r="C170" t="s">
        <v>5516</v>
      </c>
      <c r="E170" s="5">
        <v>1.7</v>
      </c>
      <c r="F170" s="4" t="s">
        <v>2672</v>
      </c>
    </row>
    <row r="171" spans="1:7" s="4" customFormat="1" x14ac:dyDescent="0.25">
      <c r="A171">
        <v>9</v>
      </c>
      <c r="B171" t="s">
        <v>308</v>
      </c>
      <c r="C171" s="17" t="s">
        <v>309</v>
      </c>
      <c r="E171" s="5">
        <v>1.65</v>
      </c>
    </row>
    <row r="172" spans="1:7" s="4" customFormat="1" x14ac:dyDescent="0.25">
      <c r="A172"/>
      <c r="B172"/>
      <c r="C172"/>
      <c r="E172" s="5"/>
    </row>
    <row r="173" spans="1:7" s="4" customFormat="1" x14ac:dyDescent="0.25">
      <c r="A173" t="s">
        <v>302</v>
      </c>
      <c r="B173"/>
      <c r="C173"/>
      <c r="E173" s="5"/>
    </row>
    <row r="174" spans="1:7" x14ac:dyDescent="0.25">
      <c r="A174">
        <v>1</v>
      </c>
      <c r="B174" t="s">
        <v>523</v>
      </c>
      <c r="C174" t="s">
        <v>522</v>
      </c>
      <c r="D174" s="4">
        <v>1968</v>
      </c>
      <c r="E174" s="5">
        <v>57.1</v>
      </c>
      <c r="G174" s="4" t="s">
        <v>2818</v>
      </c>
    </row>
    <row r="175" spans="1:7" x14ac:dyDescent="0.25">
      <c r="A175">
        <v>2</v>
      </c>
      <c r="B175" t="s">
        <v>524</v>
      </c>
      <c r="C175" t="s">
        <v>1</v>
      </c>
      <c r="D175" s="4">
        <v>1960</v>
      </c>
      <c r="E175" s="5">
        <v>55.14</v>
      </c>
      <c r="F175" s="4" t="s">
        <v>2639</v>
      </c>
      <c r="G175" s="4" t="s">
        <v>2803</v>
      </c>
    </row>
    <row r="176" spans="1:7" x14ac:dyDescent="0.25">
      <c r="A176">
        <v>3</v>
      </c>
      <c r="B176" t="s">
        <v>525</v>
      </c>
      <c r="C176" t="s">
        <v>41</v>
      </c>
      <c r="D176" s="4">
        <v>1964</v>
      </c>
      <c r="E176" s="5">
        <v>51.66</v>
      </c>
      <c r="F176" s="4" t="s">
        <v>2639</v>
      </c>
      <c r="G176" s="4" t="s">
        <v>2803</v>
      </c>
    </row>
    <row r="177" spans="1:7" x14ac:dyDescent="0.25">
      <c r="A177">
        <v>4</v>
      </c>
      <c r="B177" t="s">
        <v>526</v>
      </c>
      <c r="C177" t="s">
        <v>1</v>
      </c>
      <c r="D177" s="4">
        <v>1965</v>
      </c>
      <c r="E177" s="5">
        <v>50.76</v>
      </c>
      <c r="F177" s="4" t="s">
        <v>2639</v>
      </c>
      <c r="G177" s="4" t="s">
        <v>2803</v>
      </c>
    </row>
    <row r="178" spans="1:7" x14ac:dyDescent="0.25">
      <c r="A178">
        <v>5</v>
      </c>
      <c r="B178" t="s">
        <v>527</v>
      </c>
      <c r="C178" t="s">
        <v>528</v>
      </c>
      <c r="D178" s="4">
        <v>1967</v>
      </c>
      <c r="E178" s="5">
        <v>46.22</v>
      </c>
      <c r="F178" s="4" t="s">
        <v>2646</v>
      </c>
    </row>
    <row r="179" spans="1:7" x14ac:dyDescent="0.25">
      <c r="A179">
        <v>6</v>
      </c>
      <c r="B179" t="s">
        <v>529</v>
      </c>
      <c r="C179" t="s">
        <v>1</v>
      </c>
      <c r="D179" s="4">
        <v>1966</v>
      </c>
      <c r="E179" s="5">
        <v>45.2</v>
      </c>
      <c r="F179" s="4" t="s">
        <v>2639</v>
      </c>
      <c r="G179" s="4" t="s">
        <v>2803</v>
      </c>
    </row>
    <row r="180" spans="1:7" x14ac:dyDescent="0.25">
      <c r="A180">
        <v>7</v>
      </c>
      <c r="B180" t="s">
        <v>530</v>
      </c>
      <c r="C180" t="s">
        <v>51</v>
      </c>
      <c r="D180" s="4">
        <v>1972</v>
      </c>
      <c r="E180" s="5">
        <v>45.16</v>
      </c>
      <c r="F180" s="4" t="s">
        <v>2639</v>
      </c>
      <c r="G180" s="4" t="s">
        <v>1127</v>
      </c>
    </row>
    <row r="181" spans="1:7" x14ac:dyDescent="0.25">
      <c r="A181">
        <v>8</v>
      </c>
      <c r="B181" t="s">
        <v>531</v>
      </c>
      <c r="C181" t="s">
        <v>303</v>
      </c>
      <c r="D181" s="4">
        <v>1956</v>
      </c>
      <c r="E181" s="5">
        <v>44.96</v>
      </c>
      <c r="F181" s="4" t="s">
        <v>3154</v>
      </c>
      <c r="G181" s="4" t="s">
        <v>2803</v>
      </c>
    </row>
    <row r="182" spans="1:7" x14ac:dyDescent="0.25">
      <c r="A182">
        <v>9</v>
      </c>
      <c r="B182" t="s">
        <v>532</v>
      </c>
      <c r="C182" t="s">
        <v>45</v>
      </c>
      <c r="D182" s="4">
        <v>1972</v>
      </c>
      <c r="E182" s="5">
        <v>40.82</v>
      </c>
      <c r="F182" s="4" t="s">
        <v>2656</v>
      </c>
      <c r="G182" s="4" t="s">
        <v>1127</v>
      </c>
    </row>
  </sheetData>
  <conditionalFormatting sqref="F18:F39 H5:H17 H94:H107">
    <cfRule type="cellIs" dxfId="14" priority="7" operator="greaterThanOrEqual">
      <formula>0</formula>
    </cfRule>
  </conditionalFormatting>
  <conditionalFormatting sqref="C4">
    <cfRule type="cellIs" dxfId="13" priority="5" operator="greaterThanOrEqual">
      <formula>0</formula>
    </cfRule>
  </conditionalFormatting>
  <conditionalFormatting sqref="C12">
    <cfRule type="cellIs" dxfId="12" priority="4" operator="greaterThanOrEqual">
      <formula>0</formula>
    </cfRule>
  </conditionalFormatting>
  <conditionalFormatting sqref="C93">
    <cfRule type="cellIs" dxfId="11" priority="3" operator="greaterThanOrEqual">
      <formula>0</formula>
    </cfRule>
  </conditionalFormatting>
  <conditionalFormatting sqref="C102"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5"/>
  <sheetViews>
    <sheetView workbookViewId="0">
      <selection activeCell="C132" sqref="C132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1513</v>
      </c>
      <c r="D2" s="3"/>
    </row>
    <row r="4" spans="1:8" x14ac:dyDescent="0.25">
      <c r="A4" t="s">
        <v>215</v>
      </c>
      <c r="B4" s="2" t="s">
        <v>203</v>
      </c>
      <c r="C4" s="7">
        <v>-0.4</v>
      </c>
      <c r="H4" s="4" t="s">
        <v>203</v>
      </c>
    </row>
    <row r="5" spans="1:8" x14ac:dyDescent="0.25">
      <c r="A5">
        <v>1</v>
      </c>
      <c r="B5" t="s">
        <v>72</v>
      </c>
      <c r="C5" t="s">
        <v>1</v>
      </c>
      <c r="D5" s="4">
        <v>1966</v>
      </c>
      <c r="E5" s="4" t="s">
        <v>71</v>
      </c>
      <c r="F5" s="4" t="s">
        <v>2639</v>
      </c>
      <c r="H5" s="6">
        <v>-0.4</v>
      </c>
    </row>
    <row r="6" spans="1:8" x14ac:dyDescent="0.25">
      <c r="A6">
        <v>2</v>
      </c>
      <c r="B6" t="s">
        <v>73</v>
      </c>
      <c r="C6" t="s">
        <v>3597</v>
      </c>
      <c r="D6" s="4">
        <v>1959</v>
      </c>
      <c r="E6" s="4" t="s">
        <v>74</v>
      </c>
      <c r="G6" s="4" t="s">
        <v>2640</v>
      </c>
      <c r="H6" s="6">
        <v>-0.4</v>
      </c>
    </row>
    <row r="7" spans="1:8" x14ac:dyDescent="0.25">
      <c r="A7">
        <v>3</v>
      </c>
      <c r="B7" t="s">
        <v>75</v>
      </c>
      <c r="C7" t="s">
        <v>3597</v>
      </c>
      <c r="E7" s="4" t="s">
        <v>76</v>
      </c>
      <c r="H7" s="6">
        <v>-0.4</v>
      </c>
    </row>
    <row r="8" spans="1:8" x14ac:dyDescent="0.25">
      <c r="A8">
        <v>4</v>
      </c>
      <c r="B8" t="s">
        <v>65</v>
      </c>
      <c r="C8" t="s">
        <v>1</v>
      </c>
      <c r="D8" s="4">
        <v>1961</v>
      </c>
      <c r="E8" s="4" t="s">
        <v>77</v>
      </c>
      <c r="F8" s="4" t="s">
        <v>2639</v>
      </c>
      <c r="G8" s="4" t="s">
        <v>2640</v>
      </c>
      <c r="H8" s="6">
        <v>-0.4</v>
      </c>
    </row>
    <row r="9" spans="1:8" x14ac:dyDescent="0.25">
      <c r="A9">
        <v>5</v>
      </c>
      <c r="B9" t="s">
        <v>116</v>
      </c>
      <c r="C9" t="s">
        <v>117</v>
      </c>
      <c r="D9" s="4">
        <v>1966</v>
      </c>
      <c r="E9" s="4" t="s">
        <v>78</v>
      </c>
      <c r="F9" s="4" t="s">
        <v>2639</v>
      </c>
      <c r="H9" s="6">
        <v>-0.4</v>
      </c>
    </row>
    <row r="10" spans="1:8" x14ac:dyDescent="0.25">
      <c r="A10">
        <v>6</v>
      </c>
      <c r="B10" t="s">
        <v>118</v>
      </c>
      <c r="C10" t="s">
        <v>119</v>
      </c>
      <c r="D10" s="4">
        <v>1956</v>
      </c>
      <c r="E10" s="4" t="s">
        <v>79</v>
      </c>
      <c r="F10" s="26" t="s">
        <v>2713</v>
      </c>
      <c r="G10" s="26" t="s">
        <v>2640</v>
      </c>
      <c r="H10" s="6">
        <v>-0.4</v>
      </c>
    </row>
    <row r="11" spans="1:8" x14ac:dyDescent="0.25">
      <c r="F11" s="26"/>
      <c r="H11" s="6"/>
    </row>
    <row r="12" spans="1:8" x14ac:dyDescent="0.25">
      <c r="A12" t="s">
        <v>216</v>
      </c>
      <c r="B12" s="2" t="s">
        <v>203</v>
      </c>
      <c r="C12" s="7">
        <v>0.5</v>
      </c>
      <c r="H12" s="6"/>
    </row>
    <row r="13" spans="1:8" x14ac:dyDescent="0.25">
      <c r="A13">
        <v>1</v>
      </c>
      <c r="B13" t="s">
        <v>20</v>
      </c>
      <c r="C13" t="s">
        <v>55</v>
      </c>
      <c r="D13" s="4">
        <v>1959</v>
      </c>
      <c r="E13" s="4" t="s">
        <v>227</v>
      </c>
      <c r="F13" s="4" t="s">
        <v>2656</v>
      </c>
      <c r="G13" s="4" t="s">
        <v>2640</v>
      </c>
      <c r="H13" s="6">
        <v>0.5</v>
      </c>
    </row>
    <row r="14" spans="1:8" x14ac:dyDescent="0.25">
      <c r="A14">
        <v>2</v>
      </c>
      <c r="B14" t="s">
        <v>228</v>
      </c>
      <c r="C14" t="s">
        <v>30</v>
      </c>
      <c r="D14" s="4">
        <v>1969</v>
      </c>
      <c r="E14" s="4" t="s">
        <v>229</v>
      </c>
      <c r="F14" s="4" t="s">
        <v>2639</v>
      </c>
      <c r="G14" s="4" t="s">
        <v>2760</v>
      </c>
      <c r="H14" s="6">
        <v>0.5</v>
      </c>
    </row>
    <row r="15" spans="1:8" x14ac:dyDescent="0.25">
      <c r="A15">
        <v>3</v>
      </c>
      <c r="B15" t="s">
        <v>230</v>
      </c>
      <c r="C15" t="s">
        <v>231</v>
      </c>
      <c r="D15" s="4">
        <v>1968</v>
      </c>
      <c r="E15" s="4" t="s">
        <v>232</v>
      </c>
      <c r="F15" s="4" t="s">
        <v>2672</v>
      </c>
      <c r="G15" s="4" t="s">
        <v>2657</v>
      </c>
      <c r="H15" s="6">
        <v>0.5</v>
      </c>
    </row>
    <row r="16" spans="1:8" x14ac:dyDescent="0.25">
      <c r="A16">
        <v>4</v>
      </c>
      <c r="B16" t="s">
        <v>284</v>
      </c>
      <c r="C16" t="s">
        <v>3141</v>
      </c>
      <c r="D16" s="4">
        <v>1969</v>
      </c>
      <c r="E16" s="4" t="s">
        <v>233</v>
      </c>
      <c r="F16" s="4" t="s">
        <v>2643</v>
      </c>
      <c r="G16" s="4" t="s">
        <v>2760</v>
      </c>
      <c r="H16" s="6">
        <v>0.5</v>
      </c>
    </row>
    <row r="17" spans="1:8" x14ac:dyDescent="0.25">
      <c r="A17">
        <v>5</v>
      </c>
      <c r="B17" t="s">
        <v>285</v>
      </c>
      <c r="C17" t="s">
        <v>30</v>
      </c>
      <c r="D17" s="4">
        <v>1966</v>
      </c>
      <c r="E17" s="4" t="s">
        <v>234</v>
      </c>
      <c r="F17" s="4" t="s">
        <v>2639</v>
      </c>
      <c r="H17" s="6">
        <v>0.5</v>
      </c>
    </row>
    <row r="19" spans="1:8" x14ac:dyDescent="0.25">
      <c r="A19" t="s">
        <v>0</v>
      </c>
    </row>
    <row r="20" spans="1:8" x14ac:dyDescent="0.25">
      <c r="A20">
        <v>1</v>
      </c>
      <c r="B20" t="s">
        <v>239</v>
      </c>
      <c r="C20" t="s">
        <v>4736</v>
      </c>
      <c r="E20" s="4" t="s">
        <v>240</v>
      </c>
    </row>
    <row r="21" spans="1:8" x14ac:dyDescent="0.25">
      <c r="A21">
        <v>2</v>
      </c>
      <c r="B21" t="s">
        <v>241</v>
      </c>
      <c r="C21" t="s">
        <v>4736</v>
      </c>
      <c r="E21" s="4" t="s">
        <v>283</v>
      </c>
    </row>
    <row r="22" spans="1:8" x14ac:dyDescent="0.25">
      <c r="A22">
        <v>3</v>
      </c>
      <c r="B22" t="s">
        <v>242</v>
      </c>
      <c r="C22" t="s">
        <v>55</v>
      </c>
      <c r="D22" s="4">
        <v>1969</v>
      </c>
      <c r="E22" s="4" t="s">
        <v>243</v>
      </c>
      <c r="F22" s="4" t="s">
        <v>2656</v>
      </c>
      <c r="G22" s="4" t="s">
        <v>2760</v>
      </c>
    </row>
    <row r="24" spans="1:8" x14ac:dyDescent="0.25">
      <c r="A24" t="s">
        <v>314</v>
      </c>
      <c r="B24" s="2" t="s">
        <v>203</v>
      </c>
      <c r="C24" s="7">
        <v>1.8</v>
      </c>
    </row>
    <row r="25" spans="1:8" x14ac:dyDescent="0.25">
      <c r="A25">
        <v>1</v>
      </c>
      <c r="B25" t="s">
        <v>120</v>
      </c>
      <c r="C25" t="s">
        <v>55</v>
      </c>
      <c r="D25" s="4">
        <v>1963</v>
      </c>
      <c r="E25" s="4" t="s">
        <v>80</v>
      </c>
      <c r="F25" s="4" t="s">
        <v>2656</v>
      </c>
      <c r="G25" s="4" t="s">
        <v>2640</v>
      </c>
      <c r="H25" s="6">
        <v>1.8</v>
      </c>
    </row>
    <row r="26" spans="1:8" x14ac:dyDescent="0.25">
      <c r="A26">
        <v>2</v>
      </c>
      <c r="B26" t="s">
        <v>121</v>
      </c>
      <c r="C26" t="s">
        <v>122</v>
      </c>
      <c r="D26" s="4">
        <v>1959</v>
      </c>
      <c r="E26" s="4" t="s">
        <v>81</v>
      </c>
      <c r="F26" s="4" t="s">
        <v>2727</v>
      </c>
      <c r="G26" s="4" t="s">
        <v>2640</v>
      </c>
      <c r="H26" s="6">
        <v>1.8</v>
      </c>
    </row>
    <row r="27" spans="1:8" x14ac:dyDescent="0.25">
      <c r="A27">
        <v>3</v>
      </c>
      <c r="B27" t="s">
        <v>125</v>
      </c>
      <c r="C27" t="s">
        <v>126</v>
      </c>
      <c r="D27" s="4">
        <v>1961</v>
      </c>
      <c r="E27" s="4" t="s">
        <v>211</v>
      </c>
      <c r="F27" s="4" t="s">
        <v>2984</v>
      </c>
      <c r="G27" s="4" t="s">
        <v>2640</v>
      </c>
      <c r="H27" s="6">
        <v>1.8</v>
      </c>
    </row>
    <row r="28" spans="1:8" x14ac:dyDescent="0.25">
      <c r="A28">
        <v>4</v>
      </c>
      <c r="B28" t="s">
        <v>82</v>
      </c>
      <c r="C28" t="s">
        <v>1</v>
      </c>
      <c r="D28" s="4">
        <v>1966</v>
      </c>
      <c r="E28" s="4" t="s">
        <v>83</v>
      </c>
      <c r="F28" s="4" t="s">
        <v>2639</v>
      </c>
      <c r="H28" s="6">
        <v>1.8</v>
      </c>
    </row>
    <row r="29" spans="1:8" x14ac:dyDescent="0.25">
      <c r="A29">
        <v>5</v>
      </c>
      <c r="B29" t="s">
        <v>85</v>
      </c>
      <c r="C29" t="s">
        <v>124</v>
      </c>
      <c r="D29" s="4">
        <v>1966</v>
      </c>
      <c r="E29" s="4" t="s">
        <v>84</v>
      </c>
      <c r="F29" s="26" t="s">
        <v>2678</v>
      </c>
      <c r="H29" s="6">
        <v>1.8</v>
      </c>
    </row>
    <row r="30" spans="1:8" x14ac:dyDescent="0.25">
      <c r="A30">
        <v>6</v>
      </c>
      <c r="B30" t="s">
        <v>212</v>
      </c>
      <c r="C30" t="s">
        <v>163</v>
      </c>
      <c r="D30" s="4">
        <v>1967</v>
      </c>
      <c r="E30" s="4" t="s">
        <v>213</v>
      </c>
      <c r="F30" s="4" t="s">
        <v>2639</v>
      </c>
      <c r="G30" s="4" t="s">
        <v>2657</v>
      </c>
      <c r="H30" s="6">
        <v>1.8</v>
      </c>
    </row>
    <row r="31" spans="1:8" x14ac:dyDescent="0.25">
      <c r="A31">
        <v>7</v>
      </c>
      <c r="B31" t="s">
        <v>281</v>
      </c>
      <c r="C31" t="s">
        <v>282</v>
      </c>
      <c r="D31" s="4">
        <v>1962</v>
      </c>
      <c r="E31" s="4" t="s">
        <v>214</v>
      </c>
      <c r="F31" s="4" t="s">
        <v>2639</v>
      </c>
      <c r="G31" s="4" t="s">
        <v>2640</v>
      </c>
      <c r="H31" s="6">
        <v>1.8</v>
      </c>
    </row>
    <row r="32" spans="1:8" x14ac:dyDescent="0.25">
      <c r="H32" s="6"/>
    </row>
    <row r="33" spans="1:8" x14ac:dyDescent="0.25">
      <c r="A33" t="s">
        <v>226</v>
      </c>
      <c r="B33" s="2" t="s">
        <v>203</v>
      </c>
      <c r="C33" s="7">
        <v>1.5</v>
      </c>
      <c r="H33" s="6"/>
    </row>
    <row r="34" spans="1:8" x14ac:dyDescent="0.25">
      <c r="A34">
        <v>1</v>
      </c>
      <c r="B34" t="s">
        <v>217</v>
      </c>
      <c r="C34" t="s">
        <v>218</v>
      </c>
      <c r="D34" s="4">
        <v>1967</v>
      </c>
      <c r="E34" s="4" t="s">
        <v>219</v>
      </c>
      <c r="F34" s="4" t="s">
        <v>2639</v>
      </c>
      <c r="G34" s="4" t="s">
        <v>2657</v>
      </c>
      <c r="H34" s="6">
        <v>1.5</v>
      </c>
    </row>
    <row r="35" spans="1:8" x14ac:dyDescent="0.25">
      <c r="A35">
        <v>2</v>
      </c>
      <c r="B35" t="s">
        <v>221</v>
      </c>
      <c r="C35" t="s">
        <v>280</v>
      </c>
      <c r="D35" s="4">
        <v>1960</v>
      </c>
      <c r="E35" s="4" t="s">
        <v>220</v>
      </c>
      <c r="F35" s="4" t="s">
        <v>2639</v>
      </c>
      <c r="G35" s="4" t="s">
        <v>2640</v>
      </c>
      <c r="H35" s="6">
        <v>1.5</v>
      </c>
    </row>
    <row r="36" spans="1:8" x14ac:dyDescent="0.25">
      <c r="A36">
        <v>3</v>
      </c>
      <c r="B36" t="s">
        <v>222</v>
      </c>
      <c r="C36" t="s">
        <v>30</v>
      </c>
      <c r="D36" s="4">
        <v>1959</v>
      </c>
      <c r="E36" s="4" t="s">
        <v>223</v>
      </c>
      <c r="F36" s="4" t="s">
        <v>2639</v>
      </c>
      <c r="G36" s="4" t="s">
        <v>2640</v>
      </c>
      <c r="H36" s="6">
        <v>1.5</v>
      </c>
    </row>
    <row r="37" spans="1:8" x14ac:dyDescent="0.25">
      <c r="A37">
        <v>4</v>
      </c>
      <c r="B37" t="s">
        <v>224</v>
      </c>
      <c r="C37" t="s">
        <v>51</v>
      </c>
      <c r="D37" s="4">
        <v>1966</v>
      </c>
      <c r="E37" s="4" t="s">
        <v>225</v>
      </c>
      <c r="F37" s="4" t="s">
        <v>2639</v>
      </c>
      <c r="H37" s="6">
        <v>1.5</v>
      </c>
    </row>
    <row r="38" spans="1:8" x14ac:dyDescent="0.25">
      <c r="F38" s="6"/>
    </row>
    <row r="39" spans="1:8" x14ac:dyDescent="0.25">
      <c r="A39" t="s">
        <v>89</v>
      </c>
      <c r="F39" s="6"/>
    </row>
    <row r="40" spans="1:8" x14ac:dyDescent="0.25">
      <c r="A40">
        <v>1</v>
      </c>
      <c r="B40" t="s">
        <v>90</v>
      </c>
      <c r="C40" t="s">
        <v>91</v>
      </c>
      <c r="D40" s="4">
        <v>1967</v>
      </c>
      <c r="E40" s="5">
        <v>5.6</v>
      </c>
      <c r="F40" s="6" t="s">
        <v>2781</v>
      </c>
      <c r="G40" s="4" t="s">
        <v>2657</v>
      </c>
    </row>
    <row r="41" spans="1:8" x14ac:dyDescent="0.25">
      <c r="A41">
        <v>2</v>
      </c>
      <c r="B41" t="s">
        <v>127</v>
      </c>
      <c r="C41" t="s">
        <v>91</v>
      </c>
      <c r="D41" s="4">
        <v>1966</v>
      </c>
      <c r="E41" s="5">
        <v>5.5</v>
      </c>
      <c r="F41" s="6" t="s">
        <v>2781</v>
      </c>
    </row>
    <row r="42" spans="1:8" x14ac:dyDescent="0.25">
      <c r="A42">
        <v>3</v>
      </c>
      <c r="B42" t="s">
        <v>128</v>
      </c>
      <c r="C42" t="s">
        <v>3597</v>
      </c>
      <c r="D42" s="4">
        <v>1960</v>
      </c>
      <c r="E42" s="5">
        <v>5.3</v>
      </c>
      <c r="F42" s="6"/>
      <c r="G42" s="4" t="s">
        <v>2640</v>
      </c>
    </row>
    <row r="43" spans="1:8" x14ac:dyDescent="0.25">
      <c r="A43">
        <v>4</v>
      </c>
      <c r="B43" t="s">
        <v>418</v>
      </c>
      <c r="C43" t="s">
        <v>252</v>
      </c>
      <c r="D43" s="4">
        <v>1967</v>
      </c>
      <c r="E43" s="5">
        <v>5.15</v>
      </c>
      <c r="F43" s="6" t="s">
        <v>2713</v>
      </c>
      <c r="G43" s="4" t="s">
        <v>2657</v>
      </c>
    </row>
    <row r="44" spans="1:8" x14ac:dyDescent="0.25">
      <c r="A44">
        <v>5</v>
      </c>
      <c r="B44" t="s">
        <v>249</v>
      </c>
      <c r="C44" t="s">
        <v>114</v>
      </c>
      <c r="D44" s="4">
        <v>1959</v>
      </c>
      <c r="E44" s="5">
        <v>5.15</v>
      </c>
      <c r="F44" s="6" t="s">
        <v>2639</v>
      </c>
      <c r="G44" s="4" t="s">
        <v>2640</v>
      </c>
    </row>
    <row r="45" spans="1:8" x14ac:dyDescent="0.25">
      <c r="A45">
        <v>6</v>
      </c>
      <c r="B45" t="s">
        <v>274</v>
      </c>
      <c r="C45" t="s">
        <v>1</v>
      </c>
      <c r="D45" s="4">
        <v>1962</v>
      </c>
      <c r="E45" s="5">
        <v>5</v>
      </c>
      <c r="F45" s="6" t="s">
        <v>2639</v>
      </c>
      <c r="G45" s="4" t="s">
        <v>2640</v>
      </c>
    </row>
    <row r="46" spans="1:8" x14ac:dyDescent="0.25">
      <c r="A46">
        <v>7</v>
      </c>
      <c r="B46" t="s">
        <v>250</v>
      </c>
      <c r="C46" t="s">
        <v>275</v>
      </c>
      <c r="D46" s="4">
        <v>1963</v>
      </c>
      <c r="E46" s="5">
        <v>5</v>
      </c>
      <c r="F46" s="27" t="s">
        <v>2678</v>
      </c>
      <c r="G46" s="4" t="s">
        <v>2640</v>
      </c>
    </row>
    <row r="47" spans="1:8" x14ac:dyDescent="0.25">
      <c r="A47">
        <v>7</v>
      </c>
      <c r="B47" t="s">
        <v>251</v>
      </c>
      <c r="C47" t="s">
        <v>252</v>
      </c>
      <c r="D47" s="4">
        <v>1965</v>
      </c>
      <c r="E47" s="5">
        <v>5</v>
      </c>
      <c r="F47" s="6" t="s">
        <v>2713</v>
      </c>
      <c r="G47" s="4" t="s">
        <v>2640</v>
      </c>
    </row>
    <row r="48" spans="1:8" x14ac:dyDescent="0.25">
      <c r="B48" s="8" t="s">
        <v>535</v>
      </c>
      <c r="C48" t="s">
        <v>93</v>
      </c>
      <c r="D48" s="4">
        <v>1953</v>
      </c>
      <c r="E48" s="4" t="s">
        <v>92</v>
      </c>
      <c r="F48" s="6"/>
      <c r="G48" s="4" t="s">
        <v>2640</v>
      </c>
    </row>
    <row r="50" spans="1:8" x14ac:dyDescent="0.25">
      <c r="A50" t="s">
        <v>28</v>
      </c>
    </row>
    <row r="51" spans="1:8" x14ac:dyDescent="0.25">
      <c r="A51">
        <v>1</v>
      </c>
      <c r="B51" t="s">
        <v>87</v>
      </c>
      <c r="C51" t="s">
        <v>30</v>
      </c>
      <c r="D51" s="4">
        <v>1964</v>
      </c>
      <c r="E51" s="5">
        <v>16.5</v>
      </c>
      <c r="F51" s="4" t="s">
        <v>2639</v>
      </c>
      <c r="G51" s="4" t="s">
        <v>2640</v>
      </c>
      <c r="H51" s="4" t="s">
        <v>2886</v>
      </c>
    </row>
    <row r="52" spans="1:8" x14ac:dyDescent="0.25">
      <c r="A52">
        <v>2</v>
      </c>
      <c r="B52" t="s">
        <v>88</v>
      </c>
      <c r="C52" t="s">
        <v>5327</v>
      </c>
      <c r="D52" s="4">
        <v>1966</v>
      </c>
      <c r="E52" s="5">
        <v>15.96</v>
      </c>
      <c r="F52" s="4" t="s">
        <v>2643</v>
      </c>
      <c r="H52" s="4" t="s">
        <v>2886</v>
      </c>
    </row>
    <row r="53" spans="1:8" x14ac:dyDescent="0.25">
      <c r="A53">
        <v>3</v>
      </c>
      <c r="B53" t="s">
        <v>277</v>
      </c>
      <c r="C53" t="s">
        <v>276</v>
      </c>
      <c r="D53" s="4">
        <v>1965</v>
      </c>
      <c r="E53" s="5">
        <v>15.32</v>
      </c>
      <c r="F53" s="4" t="s">
        <v>2771</v>
      </c>
      <c r="G53" s="4" t="s">
        <v>2640</v>
      </c>
      <c r="H53" s="4" t="s">
        <v>2886</v>
      </c>
    </row>
    <row r="54" spans="1:8" x14ac:dyDescent="0.25">
      <c r="A54">
        <v>4</v>
      </c>
      <c r="B54" t="s">
        <v>244</v>
      </c>
      <c r="C54" t="s">
        <v>30</v>
      </c>
      <c r="D54" s="4">
        <v>1965</v>
      </c>
      <c r="E54" s="5">
        <v>15.19</v>
      </c>
      <c r="F54" s="4" t="s">
        <v>2639</v>
      </c>
      <c r="G54" s="4" t="s">
        <v>2640</v>
      </c>
      <c r="H54" s="4" t="s">
        <v>2886</v>
      </c>
    </row>
    <row r="55" spans="1:8" x14ac:dyDescent="0.25">
      <c r="A55">
        <v>5</v>
      </c>
      <c r="B55" t="s">
        <v>245</v>
      </c>
      <c r="C55" t="s">
        <v>205</v>
      </c>
      <c r="D55" s="4">
        <v>1964</v>
      </c>
      <c r="E55" s="5">
        <v>15.17</v>
      </c>
      <c r="F55" s="4" t="s">
        <v>2639</v>
      </c>
      <c r="G55" s="4" t="s">
        <v>2640</v>
      </c>
      <c r="H55" s="4" t="s">
        <v>2886</v>
      </c>
    </row>
    <row r="56" spans="1:8" x14ac:dyDescent="0.25">
      <c r="A56">
        <v>6</v>
      </c>
      <c r="B56" t="s">
        <v>246</v>
      </c>
      <c r="C56" t="s">
        <v>279</v>
      </c>
      <c r="D56" s="4">
        <v>1962</v>
      </c>
      <c r="E56" s="5">
        <v>14.93</v>
      </c>
      <c r="F56" s="4" t="s">
        <v>2639</v>
      </c>
      <c r="G56" s="4" t="s">
        <v>2640</v>
      </c>
      <c r="H56" s="4" t="s">
        <v>2886</v>
      </c>
    </row>
    <row r="57" spans="1:8" x14ac:dyDescent="0.25">
      <c r="A57">
        <v>7</v>
      </c>
      <c r="B57" t="s">
        <v>247</v>
      </c>
      <c r="C57" t="s">
        <v>30</v>
      </c>
      <c r="D57" s="4">
        <v>1964</v>
      </c>
      <c r="E57" s="5">
        <v>14.8</v>
      </c>
      <c r="F57" s="4" t="s">
        <v>2639</v>
      </c>
      <c r="G57" s="4" t="s">
        <v>2640</v>
      </c>
      <c r="H57" s="4" t="s">
        <v>2886</v>
      </c>
    </row>
    <row r="58" spans="1:8" x14ac:dyDescent="0.25">
      <c r="A58">
        <v>8</v>
      </c>
      <c r="B58" t="s">
        <v>248</v>
      </c>
      <c r="C58" t="s">
        <v>278</v>
      </c>
      <c r="D58" s="4">
        <v>1967</v>
      </c>
      <c r="E58" s="5">
        <v>14.48</v>
      </c>
      <c r="F58" s="26" t="s">
        <v>2646</v>
      </c>
      <c r="G58" s="4" t="s">
        <v>2657</v>
      </c>
      <c r="H58" s="4" t="s">
        <v>2886</v>
      </c>
    </row>
    <row r="59" spans="1:8" x14ac:dyDescent="0.25">
      <c r="F59" s="26"/>
    </row>
    <row r="60" spans="1:8" x14ac:dyDescent="0.25">
      <c r="A60" t="s">
        <v>94</v>
      </c>
    </row>
    <row r="61" spans="1:8" x14ac:dyDescent="0.25">
      <c r="A61">
        <v>1</v>
      </c>
      <c r="B61" t="s">
        <v>129</v>
      </c>
      <c r="C61" t="s">
        <v>130</v>
      </c>
      <c r="D61" s="4">
        <v>1964</v>
      </c>
      <c r="E61" s="4">
        <v>61.76</v>
      </c>
      <c r="F61" s="4" t="s">
        <v>2713</v>
      </c>
      <c r="G61" s="4" t="s">
        <v>2640</v>
      </c>
    </row>
    <row r="62" spans="1:8" x14ac:dyDescent="0.25">
      <c r="A62">
        <v>2</v>
      </c>
      <c r="B62" t="s">
        <v>131</v>
      </c>
      <c r="C62" t="s">
        <v>132</v>
      </c>
      <c r="D62" s="4">
        <v>1963</v>
      </c>
      <c r="E62" s="4">
        <v>54.72</v>
      </c>
      <c r="F62" s="4" t="s">
        <v>2672</v>
      </c>
      <c r="G62" s="4" t="s">
        <v>2640</v>
      </c>
    </row>
    <row r="63" spans="1:8" x14ac:dyDescent="0.25">
      <c r="A63">
        <v>3</v>
      </c>
      <c r="B63" t="s">
        <v>133</v>
      </c>
      <c r="C63" t="s">
        <v>30</v>
      </c>
      <c r="D63" s="4">
        <v>1953</v>
      </c>
      <c r="E63" s="4">
        <v>53.44</v>
      </c>
      <c r="F63" s="4" t="s">
        <v>2639</v>
      </c>
      <c r="G63" s="4" t="s">
        <v>2640</v>
      </c>
    </row>
    <row r="64" spans="1:8" x14ac:dyDescent="0.25">
      <c r="A64">
        <v>4</v>
      </c>
      <c r="B64" t="s">
        <v>235</v>
      </c>
      <c r="C64" t="s">
        <v>273</v>
      </c>
      <c r="D64" s="4">
        <v>1957</v>
      </c>
      <c r="E64" s="4">
        <v>52.88</v>
      </c>
      <c r="F64" s="26" t="s">
        <v>2942</v>
      </c>
      <c r="G64" s="4" t="s">
        <v>2640</v>
      </c>
    </row>
    <row r="65" spans="1:8" x14ac:dyDescent="0.25">
      <c r="A65">
        <v>5</v>
      </c>
      <c r="B65" t="s">
        <v>134</v>
      </c>
      <c r="C65" t="s">
        <v>136</v>
      </c>
      <c r="D65" s="4">
        <v>1955</v>
      </c>
      <c r="E65" s="4">
        <v>52.36</v>
      </c>
      <c r="F65" s="4" t="s">
        <v>2639</v>
      </c>
      <c r="G65" s="4" t="s">
        <v>2640</v>
      </c>
    </row>
    <row r="66" spans="1:8" x14ac:dyDescent="0.25">
      <c r="A66">
        <v>6</v>
      </c>
      <c r="B66" t="s">
        <v>236</v>
      </c>
      <c r="C66" t="s">
        <v>237</v>
      </c>
      <c r="D66" s="4">
        <v>1966</v>
      </c>
      <c r="E66" s="4">
        <v>51.86</v>
      </c>
      <c r="F66" s="4" t="s">
        <v>2942</v>
      </c>
      <c r="G66" s="4" t="s">
        <v>2640</v>
      </c>
    </row>
    <row r="67" spans="1:8" x14ac:dyDescent="0.25">
      <c r="A67">
        <v>7</v>
      </c>
      <c r="B67" t="s">
        <v>238</v>
      </c>
      <c r="C67" t="s">
        <v>135</v>
      </c>
      <c r="D67" s="4">
        <v>1966</v>
      </c>
      <c r="E67" s="4">
        <v>48.24</v>
      </c>
      <c r="F67" s="4" t="s">
        <v>2639</v>
      </c>
      <c r="G67" s="4" t="s">
        <v>2640</v>
      </c>
    </row>
    <row r="68" spans="1:8" x14ac:dyDescent="0.25">
      <c r="A68">
        <v>8</v>
      </c>
      <c r="B68" t="s">
        <v>206</v>
      </c>
      <c r="C68" t="s">
        <v>55</v>
      </c>
      <c r="D68" s="4">
        <v>1965</v>
      </c>
      <c r="E68" s="4">
        <v>46.2</v>
      </c>
      <c r="F68" s="4" t="s">
        <v>2656</v>
      </c>
      <c r="G68" s="4" t="s">
        <v>2640</v>
      </c>
    </row>
    <row r="70" spans="1:8" x14ac:dyDescent="0.25">
      <c r="A70" t="s">
        <v>95</v>
      </c>
      <c r="C70" t="s">
        <v>96</v>
      </c>
    </row>
    <row r="71" spans="1:8" x14ac:dyDescent="0.25">
      <c r="A71">
        <v>1</v>
      </c>
      <c r="B71" t="s">
        <v>101</v>
      </c>
      <c r="C71" t="s">
        <v>97</v>
      </c>
      <c r="D71" s="4">
        <v>1962</v>
      </c>
      <c r="E71" s="4" t="s">
        <v>5460</v>
      </c>
      <c r="G71" s="4" t="s">
        <v>2640</v>
      </c>
    </row>
    <row r="72" spans="1:8" x14ac:dyDescent="0.25">
      <c r="A72">
        <v>2</v>
      </c>
      <c r="B72" t="s">
        <v>108</v>
      </c>
      <c r="C72" t="s">
        <v>30</v>
      </c>
      <c r="D72" s="4">
        <v>1965</v>
      </c>
      <c r="E72" s="4" t="s">
        <v>5461</v>
      </c>
      <c r="F72" s="4" t="s">
        <v>2639</v>
      </c>
      <c r="G72" s="4" t="s">
        <v>2640</v>
      </c>
    </row>
    <row r="73" spans="1:8" x14ac:dyDescent="0.25">
      <c r="A73">
        <v>3</v>
      </c>
      <c r="B73" t="s">
        <v>98</v>
      </c>
      <c r="C73" t="s">
        <v>115</v>
      </c>
      <c r="D73" s="4">
        <v>1963</v>
      </c>
      <c r="E73" s="4" t="s">
        <v>5462</v>
      </c>
      <c r="F73" s="26" t="s">
        <v>2942</v>
      </c>
      <c r="G73" s="4" t="s">
        <v>2640</v>
      </c>
    </row>
    <row r="74" spans="1:8" x14ac:dyDescent="0.25">
      <c r="A74">
        <v>4</v>
      </c>
      <c r="B74" t="s">
        <v>63</v>
      </c>
      <c r="C74" t="s">
        <v>55</v>
      </c>
      <c r="D74" s="4">
        <v>1962</v>
      </c>
      <c r="E74" s="4" t="s">
        <v>5463</v>
      </c>
      <c r="F74" s="4" t="s">
        <v>2656</v>
      </c>
      <c r="G74" s="4" t="s">
        <v>2640</v>
      </c>
    </row>
    <row r="75" spans="1:8" x14ac:dyDescent="0.25">
      <c r="A75">
        <v>5</v>
      </c>
      <c r="B75" t="s">
        <v>99</v>
      </c>
      <c r="C75" t="s">
        <v>34</v>
      </c>
      <c r="D75" s="4">
        <v>1959</v>
      </c>
      <c r="E75" s="4" t="s">
        <v>5464</v>
      </c>
      <c r="F75" s="26" t="s">
        <v>2942</v>
      </c>
      <c r="G75" s="4" t="s">
        <v>2640</v>
      </c>
    </row>
    <row r="76" spans="1:8" x14ac:dyDescent="0.25">
      <c r="A76">
        <v>6</v>
      </c>
      <c r="B76" t="s">
        <v>125</v>
      </c>
      <c r="C76" t="s">
        <v>126</v>
      </c>
      <c r="D76" s="4">
        <v>1961</v>
      </c>
      <c r="E76" s="4" t="s">
        <v>5465</v>
      </c>
      <c r="F76" s="4" t="s">
        <v>2984</v>
      </c>
      <c r="G76" s="4" t="s">
        <v>2640</v>
      </c>
    </row>
    <row r="78" spans="1:8" x14ac:dyDescent="0.25">
      <c r="A78" t="s">
        <v>100</v>
      </c>
    </row>
    <row r="79" spans="1:8" x14ac:dyDescent="0.25">
      <c r="A79">
        <v>1</v>
      </c>
      <c r="B79" t="s">
        <v>108</v>
      </c>
      <c r="C79" t="s">
        <v>30</v>
      </c>
      <c r="D79" s="4">
        <v>1965</v>
      </c>
      <c r="E79" s="5">
        <v>7.78</v>
      </c>
      <c r="F79" s="4" t="s">
        <v>2639</v>
      </c>
      <c r="G79" s="4" t="s">
        <v>2640</v>
      </c>
      <c r="H79" s="6">
        <v>1.8</v>
      </c>
    </row>
    <row r="80" spans="1:8" x14ac:dyDescent="0.25">
      <c r="A80">
        <v>2</v>
      </c>
      <c r="B80" t="s">
        <v>98</v>
      </c>
      <c r="C80" t="s">
        <v>115</v>
      </c>
      <c r="D80" s="4">
        <v>1963</v>
      </c>
      <c r="E80" s="5">
        <v>7.34</v>
      </c>
      <c r="F80" s="4" t="s">
        <v>2942</v>
      </c>
      <c r="G80" s="4" t="s">
        <v>2640</v>
      </c>
      <c r="H80" s="6">
        <v>1.4</v>
      </c>
    </row>
    <row r="81" spans="1:8" x14ac:dyDescent="0.25">
      <c r="A81">
        <v>3</v>
      </c>
      <c r="B81" t="s">
        <v>208</v>
      </c>
      <c r="C81" t="s">
        <v>97</v>
      </c>
      <c r="D81" s="4">
        <v>1962</v>
      </c>
      <c r="E81" s="5">
        <v>7.14</v>
      </c>
      <c r="G81" s="4" t="s">
        <v>2640</v>
      </c>
      <c r="H81" s="6">
        <v>1.4</v>
      </c>
    </row>
    <row r="82" spans="1:8" x14ac:dyDescent="0.25">
      <c r="A82">
        <v>3</v>
      </c>
      <c r="B82" t="s">
        <v>63</v>
      </c>
      <c r="C82" t="s">
        <v>55</v>
      </c>
      <c r="D82" s="4">
        <v>1962</v>
      </c>
      <c r="E82" s="5">
        <v>7.14</v>
      </c>
      <c r="F82" s="4" t="s">
        <v>2656</v>
      </c>
      <c r="G82" s="4" t="s">
        <v>2640</v>
      </c>
      <c r="H82" s="6">
        <v>0</v>
      </c>
    </row>
    <row r="83" spans="1:8" x14ac:dyDescent="0.25">
      <c r="A83">
        <v>5</v>
      </c>
      <c r="B83" t="s">
        <v>125</v>
      </c>
      <c r="C83" t="s">
        <v>126</v>
      </c>
      <c r="D83" s="4">
        <v>1961</v>
      </c>
      <c r="E83" s="5">
        <v>7.04</v>
      </c>
      <c r="F83" s="4" t="s">
        <v>2984</v>
      </c>
      <c r="G83" s="4" t="s">
        <v>2640</v>
      </c>
      <c r="H83" s="6">
        <v>0.4</v>
      </c>
    </row>
    <row r="84" spans="1:8" x14ac:dyDescent="0.25">
      <c r="A84">
        <v>6</v>
      </c>
      <c r="B84" t="s">
        <v>99</v>
      </c>
      <c r="C84" t="s">
        <v>34</v>
      </c>
      <c r="D84" s="4">
        <v>1959</v>
      </c>
      <c r="E84" s="5">
        <v>6.97</v>
      </c>
      <c r="F84" s="4" t="s">
        <v>2942</v>
      </c>
      <c r="G84" s="4" t="s">
        <v>2640</v>
      </c>
      <c r="H84" s="6">
        <v>2</v>
      </c>
    </row>
    <row r="86" spans="1:8" x14ac:dyDescent="0.25">
      <c r="A86" t="s">
        <v>102</v>
      </c>
    </row>
    <row r="87" spans="1:8" x14ac:dyDescent="0.25">
      <c r="A87">
        <v>1</v>
      </c>
      <c r="B87" t="s">
        <v>208</v>
      </c>
      <c r="C87" t="s">
        <v>97</v>
      </c>
      <c r="D87" s="4">
        <v>1962</v>
      </c>
      <c r="E87" s="5">
        <v>60.78</v>
      </c>
      <c r="G87" s="4" t="s">
        <v>2640</v>
      </c>
    </row>
    <row r="88" spans="1:8" x14ac:dyDescent="0.25">
      <c r="A88">
        <v>2</v>
      </c>
      <c r="B88" t="s">
        <v>108</v>
      </c>
      <c r="C88" t="s">
        <v>30</v>
      </c>
      <c r="D88" s="4">
        <v>1965</v>
      </c>
      <c r="E88" s="5">
        <v>53.14</v>
      </c>
      <c r="F88" s="4" t="s">
        <v>2639</v>
      </c>
      <c r="G88" s="4" t="s">
        <v>2640</v>
      </c>
    </row>
    <row r="89" spans="1:8" x14ac:dyDescent="0.25">
      <c r="A89">
        <v>3</v>
      </c>
      <c r="B89" t="s">
        <v>99</v>
      </c>
      <c r="C89" t="s">
        <v>34</v>
      </c>
      <c r="D89" s="4">
        <v>1959</v>
      </c>
      <c r="E89" s="5">
        <v>52.68</v>
      </c>
      <c r="F89" s="4" t="s">
        <v>2942</v>
      </c>
      <c r="G89" s="4" t="s">
        <v>2640</v>
      </c>
    </row>
    <row r="90" spans="1:8" x14ac:dyDescent="0.25">
      <c r="A90">
        <v>4</v>
      </c>
      <c r="B90" t="s">
        <v>63</v>
      </c>
      <c r="C90" t="s">
        <v>55</v>
      </c>
      <c r="D90" s="4">
        <v>1962</v>
      </c>
      <c r="E90" s="5">
        <v>52.52</v>
      </c>
      <c r="F90" s="4" t="s">
        <v>2656</v>
      </c>
      <c r="G90" s="4" t="s">
        <v>2640</v>
      </c>
    </row>
    <row r="91" spans="1:8" x14ac:dyDescent="0.25">
      <c r="A91">
        <v>5</v>
      </c>
      <c r="B91" t="s">
        <v>98</v>
      </c>
      <c r="C91" t="s">
        <v>115</v>
      </c>
      <c r="D91" s="4">
        <v>1963</v>
      </c>
      <c r="E91" s="5">
        <v>52.18</v>
      </c>
      <c r="F91" s="4" t="s">
        <v>2942</v>
      </c>
      <c r="G91" s="4" t="s">
        <v>2640</v>
      </c>
    </row>
    <row r="92" spans="1:8" x14ac:dyDescent="0.25">
      <c r="A92">
        <v>6</v>
      </c>
      <c r="B92" t="s">
        <v>125</v>
      </c>
      <c r="C92" t="s">
        <v>126</v>
      </c>
      <c r="D92" s="4">
        <v>1961</v>
      </c>
      <c r="E92" s="5">
        <v>40.5</v>
      </c>
      <c r="F92" s="4" t="s">
        <v>2984</v>
      </c>
      <c r="G92" s="4" t="s">
        <v>2640</v>
      </c>
    </row>
    <row r="94" spans="1:8" x14ac:dyDescent="0.25">
      <c r="A94" t="s">
        <v>103</v>
      </c>
      <c r="B94" s="2" t="s">
        <v>203</v>
      </c>
      <c r="C94" s="7">
        <v>-0.1</v>
      </c>
    </row>
    <row r="95" spans="1:8" x14ac:dyDescent="0.25">
      <c r="A95">
        <v>1</v>
      </c>
      <c r="B95" t="s">
        <v>63</v>
      </c>
      <c r="C95" t="s">
        <v>55</v>
      </c>
      <c r="D95" s="4">
        <v>1962</v>
      </c>
      <c r="E95" s="4" t="s">
        <v>104</v>
      </c>
      <c r="F95" s="4" t="s">
        <v>2656</v>
      </c>
      <c r="G95" s="4" t="s">
        <v>2640</v>
      </c>
      <c r="H95" s="6">
        <v>-0.1</v>
      </c>
    </row>
    <row r="96" spans="1:8" x14ac:dyDescent="0.25">
      <c r="A96">
        <v>2</v>
      </c>
      <c r="B96" t="s">
        <v>98</v>
      </c>
      <c r="C96" t="s">
        <v>115</v>
      </c>
      <c r="D96" s="4">
        <v>1963</v>
      </c>
      <c r="E96" s="4" t="s">
        <v>105</v>
      </c>
      <c r="F96" s="4" t="s">
        <v>2942</v>
      </c>
      <c r="G96" s="4" t="s">
        <v>2640</v>
      </c>
      <c r="H96" s="6">
        <v>-0.1</v>
      </c>
    </row>
    <row r="97" spans="1:8" x14ac:dyDescent="0.25">
      <c r="A97">
        <v>3</v>
      </c>
      <c r="B97" t="s">
        <v>208</v>
      </c>
      <c r="C97" t="s">
        <v>97</v>
      </c>
      <c r="D97" s="4">
        <v>1962</v>
      </c>
      <c r="E97" s="4" t="s">
        <v>106</v>
      </c>
      <c r="G97" s="4" t="s">
        <v>2640</v>
      </c>
      <c r="H97" s="6">
        <v>-0.1</v>
      </c>
    </row>
    <row r="98" spans="1:8" x14ac:dyDescent="0.25">
      <c r="A98">
        <v>4</v>
      </c>
      <c r="B98" t="s">
        <v>125</v>
      </c>
      <c r="C98" t="s">
        <v>126</v>
      </c>
      <c r="D98" s="4">
        <v>1961</v>
      </c>
      <c r="E98" s="4" t="s">
        <v>209</v>
      </c>
      <c r="F98" s="4" t="s">
        <v>2984</v>
      </c>
      <c r="G98" s="4" t="s">
        <v>2640</v>
      </c>
      <c r="H98" s="6">
        <v>-0.1</v>
      </c>
    </row>
    <row r="99" spans="1:8" x14ac:dyDescent="0.25">
      <c r="A99">
        <v>5</v>
      </c>
      <c r="B99" t="s">
        <v>108</v>
      </c>
      <c r="C99" t="s">
        <v>30</v>
      </c>
      <c r="D99" s="4">
        <v>1965</v>
      </c>
      <c r="E99" s="4" t="s">
        <v>107</v>
      </c>
      <c r="F99" s="4" t="s">
        <v>2639</v>
      </c>
      <c r="G99" s="4" t="s">
        <v>2640</v>
      </c>
      <c r="H99" s="6">
        <v>-0.1</v>
      </c>
    </row>
    <row r="100" spans="1:8" x14ac:dyDescent="0.25">
      <c r="A100">
        <v>6</v>
      </c>
      <c r="B100" t="s">
        <v>99</v>
      </c>
      <c r="C100" t="s">
        <v>34</v>
      </c>
      <c r="D100" s="4">
        <v>1959</v>
      </c>
      <c r="E100" s="4" t="s">
        <v>210</v>
      </c>
      <c r="F100" s="4" t="s">
        <v>2942</v>
      </c>
      <c r="G100" s="4" t="s">
        <v>2640</v>
      </c>
      <c r="H100" s="6">
        <v>-0.1</v>
      </c>
    </row>
    <row r="102" spans="1:8" x14ac:dyDescent="0.25">
      <c r="A102" t="s">
        <v>253</v>
      </c>
    </row>
    <row r="103" spans="1:8" x14ac:dyDescent="0.25">
      <c r="A103">
        <v>1</v>
      </c>
      <c r="B103" t="s">
        <v>138</v>
      </c>
      <c r="C103" t="s">
        <v>41</v>
      </c>
      <c r="D103" s="4">
        <v>1966</v>
      </c>
      <c r="E103" s="4" t="s">
        <v>109</v>
      </c>
      <c r="F103" s="4" t="s">
        <v>2639</v>
      </c>
    </row>
    <row r="104" spans="1:8" x14ac:dyDescent="0.25">
      <c r="A104">
        <v>2</v>
      </c>
      <c r="B104" t="s">
        <v>110</v>
      </c>
      <c r="C104" t="s">
        <v>1</v>
      </c>
      <c r="D104" s="4">
        <v>1962</v>
      </c>
      <c r="E104" s="4" t="s">
        <v>111</v>
      </c>
      <c r="F104" s="4" t="s">
        <v>2639</v>
      </c>
      <c r="G104" s="4" t="s">
        <v>2803</v>
      </c>
    </row>
    <row r="105" spans="1:8" x14ac:dyDescent="0.25">
      <c r="A105">
        <v>3</v>
      </c>
      <c r="B105" t="s">
        <v>254</v>
      </c>
      <c r="C105" t="s">
        <v>1263</v>
      </c>
      <c r="D105" s="4">
        <v>1964</v>
      </c>
      <c r="E105" s="4" t="s">
        <v>255</v>
      </c>
      <c r="F105" s="4" t="s">
        <v>2643</v>
      </c>
      <c r="G105" s="4" t="s">
        <v>2803</v>
      </c>
    </row>
    <row r="106" spans="1:8" x14ac:dyDescent="0.25">
      <c r="A106">
        <v>4</v>
      </c>
      <c r="B106" t="s">
        <v>256</v>
      </c>
      <c r="C106" t="s">
        <v>33</v>
      </c>
      <c r="D106" s="4">
        <v>1961</v>
      </c>
      <c r="E106" s="4" t="s">
        <v>257</v>
      </c>
      <c r="F106" s="4" t="s">
        <v>2639</v>
      </c>
      <c r="G106" s="4" t="s">
        <v>2803</v>
      </c>
    </row>
    <row r="107" spans="1:8" x14ac:dyDescent="0.25">
      <c r="A107">
        <v>5</v>
      </c>
      <c r="B107" t="s">
        <v>270</v>
      </c>
      <c r="C107" t="s">
        <v>1</v>
      </c>
      <c r="D107" s="4">
        <v>1966</v>
      </c>
      <c r="E107" s="4" t="s">
        <v>258</v>
      </c>
      <c r="F107" s="4" t="s">
        <v>2639</v>
      </c>
    </row>
    <row r="108" spans="1:8" x14ac:dyDescent="0.25">
      <c r="A108">
        <v>6</v>
      </c>
      <c r="B108" t="s">
        <v>259</v>
      </c>
      <c r="C108" t="s">
        <v>41</v>
      </c>
      <c r="D108" s="4">
        <v>1967</v>
      </c>
      <c r="E108" s="4" t="s">
        <v>260</v>
      </c>
      <c r="F108" s="4" t="s">
        <v>2639</v>
      </c>
      <c r="G108" s="4" t="s">
        <v>2818</v>
      </c>
    </row>
    <row r="110" spans="1:8" x14ac:dyDescent="0.25">
      <c r="A110" t="s">
        <v>261</v>
      </c>
    </row>
    <row r="111" spans="1:8" x14ac:dyDescent="0.25">
      <c r="A111">
        <v>1</v>
      </c>
      <c r="B111" t="s">
        <v>262</v>
      </c>
      <c r="C111" t="s">
        <v>263</v>
      </c>
      <c r="D111" s="4">
        <v>1966</v>
      </c>
      <c r="E111" s="4" t="s">
        <v>255</v>
      </c>
      <c r="F111" s="4" t="s">
        <v>2639</v>
      </c>
    </row>
    <row r="112" spans="1:8" x14ac:dyDescent="0.25">
      <c r="A112">
        <v>2</v>
      </c>
      <c r="B112" t="s">
        <v>139</v>
      </c>
      <c r="C112" t="s">
        <v>141</v>
      </c>
      <c r="D112" s="4">
        <v>1964</v>
      </c>
      <c r="E112" s="4" t="s">
        <v>140</v>
      </c>
      <c r="F112" s="4" t="s">
        <v>2639</v>
      </c>
      <c r="G112" s="4" t="s">
        <v>2803</v>
      </c>
    </row>
    <row r="113" spans="1:7" x14ac:dyDescent="0.25">
      <c r="A113">
        <v>3</v>
      </c>
      <c r="B113" t="s">
        <v>178</v>
      </c>
      <c r="C113" t="s">
        <v>179</v>
      </c>
      <c r="D113" s="4">
        <v>1963</v>
      </c>
      <c r="E113" s="4" t="s">
        <v>264</v>
      </c>
      <c r="F113" s="4" t="s">
        <v>2868</v>
      </c>
      <c r="G113" s="4" t="s">
        <v>2803</v>
      </c>
    </row>
    <row r="114" spans="1:7" x14ac:dyDescent="0.25">
      <c r="A114">
        <v>4</v>
      </c>
      <c r="B114" t="s">
        <v>265</v>
      </c>
      <c r="C114" t="s">
        <v>271</v>
      </c>
      <c r="D114" s="4">
        <v>1961</v>
      </c>
      <c r="E114" s="4" t="s">
        <v>266</v>
      </c>
      <c r="F114" s="4" t="s">
        <v>2859</v>
      </c>
      <c r="G114" s="4" t="s">
        <v>2803</v>
      </c>
    </row>
    <row r="115" spans="1:7" x14ac:dyDescent="0.25">
      <c r="A115">
        <v>5</v>
      </c>
      <c r="B115" t="s">
        <v>272</v>
      </c>
      <c r="C115" t="s">
        <v>45</v>
      </c>
      <c r="D115" s="4">
        <v>1967</v>
      </c>
      <c r="E115" s="4" t="s">
        <v>267</v>
      </c>
      <c r="F115" s="4" t="s">
        <v>2656</v>
      </c>
      <c r="G115" s="4" t="s">
        <v>2818</v>
      </c>
    </row>
    <row r="117" spans="1:7" x14ac:dyDescent="0.25">
      <c r="A117" t="s">
        <v>44</v>
      </c>
    </row>
    <row r="118" spans="1:7" x14ac:dyDescent="0.25">
      <c r="A118">
        <v>1</v>
      </c>
      <c r="B118" t="s">
        <v>112</v>
      </c>
      <c r="C118" t="s">
        <v>142</v>
      </c>
      <c r="D118" s="4">
        <v>1965</v>
      </c>
      <c r="E118" s="5">
        <v>1.89</v>
      </c>
      <c r="F118" s="4" t="s">
        <v>2859</v>
      </c>
      <c r="G118" s="4" t="s">
        <v>2803</v>
      </c>
    </row>
    <row r="119" spans="1:7" x14ac:dyDescent="0.25">
      <c r="A119">
        <v>2</v>
      </c>
      <c r="B119" t="s">
        <v>113</v>
      </c>
      <c r="C119" t="s">
        <v>114</v>
      </c>
      <c r="D119" s="4">
        <v>1964</v>
      </c>
      <c r="E119" s="5">
        <v>1.85</v>
      </c>
      <c r="F119" s="4" t="s">
        <v>2639</v>
      </c>
      <c r="G119" s="4" t="s">
        <v>2803</v>
      </c>
    </row>
    <row r="120" spans="1:7" x14ac:dyDescent="0.25">
      <c r="A120">
        <v>3</v>
      </c>
      <c r="B120" t="s">
        <v>192</v>
      </c>
      <c r="C120" t="s">
        <v>45</v>
      </c>
      <c r="D120" s="4">
        <v>1967</v>
      </c>
      <c r="E120" s="5">
        <v>1.75</v>
      </c>
      <c r="F120" s="4" t="s">
        <v>2656</v>
      </c>
      <c r="G120" s="4" t="s">
        <v>2818</v>
      </c>
    </row>
    <row r="121" spans="1:7" x14ac:dyDescent="0.25">
      <c r="A121">
        <v>4</v>
      </c>
      <c r="B121" t="s">
        <v>268</v>
      </c>
      <c r="C121" t="s">
        <v>269</v>
      </c>
      <c r="D121" s="4">
        <v>1967</v>
      </c>
      <c r="E121" s="5">
        <v>1.7</v>
      </c>
      <c r="F121" s="26" t="s">
        <v>2727</v>
      </c>
      <c r="G121" s="4" t="s">
        <v>2818</v>
      </c>
    </row>
    <row r="122" spans="1:7" x14ac:dyDescent="0.25">
      <c r="A122">
        <v>5</v>
      </c>
      <c r="B122" t="s">
        <v>143</v>
      </c>
      <c r="C122" t="s">
        <v>144</v>
      </c>
      <c r="D122" s="4">
        <v>1965</v>
      </c>
      <c r="E122" s="5">
        <v>1.7</v>
      </c>
      <c r="F122" s="4" t="s">
        <v>2639</v>
      </c>
      <c r="G122" s="4" t="s">
        <v>2803</v>
      </c>
    </row>
    <row r="123" spans="1:7" x14ac:dyDescent="0.25">
      <c r="B123" t="s">
        <v>188</v>
      </c>
      <c r="C123" t="s">
        <v>187</v>
      </c>
      <c r="D123" s="4">
        <v>1959</v>
      </c>
      <c r="E123" s="5" t="s">
        <v>92</v>
      </c>
      <c r="F123" s="4" t="s">
        <v>2672</v>
      </c>
      <c r="G123" s="4" t="s">
        <v>2803</v>
      </c>
    </row>
    <row r="124" spans="1:7" x14ac:dyDescent="0.25">
      <c r="E124" s="5"/>
    </row>
    <row r="125" spans="1:7" x14ac:dyDescent="0.25">
      <c r="E125" s="5"/>
    </row>
  </sheetData>
  <conditionalFormatting sqref="H79 F38:F48 H25:H37">
    <cfRule type="cellIs" dxfId="9" priority="10" operator="greaterThanOrEqual">
      <formula>0</formula>
    </cfRule>
  </conditionalFormatting>
  <conditionalFormatting sqref="H80:H84">
    <cfRule type="cellIs" dxfId="8" priority="9" operator="greaterThanOrEqual">
      <formula>0</formula>
    </cfRule>
  </conditionalFormatting>
  <conditionalFormatting sqref="H5:H17">
    <cfRule type="cellIs" dxfId="7" priority="7" operator="greaterThanOrEqual">
      <formula>0</formula>
    </cfRule>
  </conditionalFormatting>
  <conditionalFormatting sqref="C94">
    <cfRule type="cellIs" dxfId="6" priority="2" operator="greaterThanOrEqual">
      <formula>0</formula>
    </cfRule>
  </conditionalFormatting>
  <conditionalFormatting sqref="C4">
    <cfRule type="cellIs" dxfId="5" priority="6" operator="greaterThanOrEqual">
      <formula>0</formula>
    </cfRule>
  </conditionalFormatting>
  <conditionalFormatting sqref="C12">
    <cfRule type="cellIs" dxfId="4" priority="5" operator="greaterThanOrEqual">
      <formula>0</formula>
    </cfRule>
  </conditionalFormatting>
  <conditionalFormatting sqref="C24">
    <cfRule type="cellIs" dxfId="3" priority="4" operator="greaterThanOrEqual">
      <formula>0</formula>
    </cfRule>
  </conditionalFormatting>
  <conditionalFormatting sqref="C33">
    <cfRule type="cellIs" dxfId="2" priority="3" operator="greaterThanOrEqual">
      <formula>0</formula>
    </cfRule>
  </conditionalFormatting>
  <conditionalFormatting sqref="H95:H100">
    <cfRule type="cellIs" dxfId="1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DC2612"/>
  <sheetViews>
    <sheetView zoomScaleNormal="100" workbookViewId="0">
      <selection activeCell="C2607" sqref="C2607"/>
    </sheetView>
  </sheetViews>
  <sheetFormatPr baseColWidth="10" defaultRowHeight="15" x14ac:dyDescent="0.25"/>
  <cols>
    <col min="1" max="1" width="5.42578125" customWidth="1"/>
    <col min="2" max="2" width="40.42578125" bestFit="1" customWidth="1"/>
    <col min="3" max="3" width="45.28515625" customWidth="1"/>
    <col min="4" max="8" width="11.42578125" style="4"/>
    <col min="9" max="9" width="11.42578125" style="5" customWidth="1"/>
    <col min="10" max="11" width="11.42578125" style="4"/>
  </cols>
  <sheetData>
    <row r="3" spans="1:12" x14ac:dyDescent="0.25">
      <c r="A3" s="77" t="s">
        <v>1023</v>
      </c>
      <c r="B3" s="78"/>
      <c r="C3" s="78"/>
      <c r="D3" s="81"/>
      <c r="E3" s="81"/>
      <c r="F3" s="81"/>
      <c r="G3" s="81"/>
      <c r="H3" s="81"/>
      <c r="I3" s="87"/>
      <c r="J3" s="81"/>
      <c r="K3" s="81"/>
      <c r="L3" s="78"/>
    </row>
    <row r="4" spans="1:12" ht="4.5" customHeight="1" x14ac:dyDescent="0.25">
      <c r="B4" s="18"/>
      <c r="C4" s="18"/>
      <c r="E4" s="21"/>
      <c r="G4" s="93"/>
      <c r="H4" s="12"/>
      <c r="I4" s="126"/>
      <c r="K4" s="126"/>
    </row>
    <row r="5" spans="1:12" x14ac:dyDescent="0.25">
      <c r="A5" s="96" t="s">
        <v>5618</v>
      </c>
      <c r="B5" s="97"/>
      <c r="C5" s="97" t="s">
        <v>5638</v>
      </c>
      <c r="D5" s="98" t="s">
        <v>5637</v>
      </c>
      <c r="E5" s="99" t="s">
        <v>5635</v>
      </c>
      <c r="F5" s="98" t="s">
        <v>5634</v>
      </c>
      <c r="G5" s="100" t="s">
        <v>5633</v>
      </c>
      <c r="H5" s="101" t="s">
        <v>203</v>
      </c>
      <c r="I5" s="100"/>
      <c r="J5" s="98" t="s">
        <v>5280</v>
      </c>
      <c r="K5" s="100" t="s">
        <v>5632</v>
      </c>
      <c r="L5" s="102"/>
    </row>
    <row r="6" spans="1:12" ht="4.5" customHeight="1" x14ac:dyDescent="0.25">
      <c r="A6" s="95"/>
      <c r="B6" s="18"/>
      <c r="C6" s="18"/>
      <c r="E6" s="21"/>
      <c r="G6" s="93"/>
      <c r="H6" s="12"/>
      <c r="I6" s="126"/>
      <c r="K6" s="126"/>
    </row>
    <row r="7" spans="1:12" x14ac:dyDescent="0.25">
      <c r="A7">
        <v>1</v>
      </c>
      <c r="B7" s="75" t="s">
        <v>3632</v>
      </c>
      <c r="C7" s="75" t="s">
        <v>4041</v>
      </c>
      <c r="D7" s="82">
        <v>1985</v>
      </c>
      <c r="E7" s="82" t="s">
        <v>4169</v>
      </c>
      <c r="F7" s="83" t="s">
        <v>2639</v>
      </c>
      <c r="G7" s="82" t="s">
        <v>2640</v>
      </c>
      <c r="H7" s="86">
        <v>3.1</v>
      </c>
      <c r="I7" s="88">
        <v>10.07</v>
      </c>
      <c r="J7" s="83">
        <v>2008</v>
      </c>
      <c r="K7" s="82">
        <v>1201</v>
      </c>
    </row>
    <row r="8" spans="1:12" x14ac:dyDescent="0.25">
      <c r="B8" s="75" t="s">
        <v>3631</v>
      </c>
      <c r="C8" s="75" t="s">
        <v>1851</v>
      </c>
      <c r="D8" s="82">
        <v>1975</v>
      </c>
      <c r="E8" s="82" t="s">
        <v>3664</v>
      </c>
      <c r="F8" s="83"/>
      <c r="G8" s="82" t="s">
        <v>2640</v>
      </c>
      <c r="H8" s="86">
        <v>2.2999999999999998</v>
      </c>
      <c r="I8" s="88">
        <v>10.210000000000001</v>
      </c>
      <c r="J8" s="83">
        <v>2007</v>
      </c>
      <c r="K8" s="82">
        <v>1156</v>
      </c>
    </row>
    <row r="9" spans="1:12" x14ac:dyDescent="0.25">
      <c r="B9" s="75" t="s">
        <v>3634</v>
      </c>
      <c r="C9" s="75" t="s">
        <v>3597</v>
      </c>
      <c r="D9" s="82">
        <v>1982</v>
      </c>
      <c r="E9" s="82" t="s">
        <v>3650</v>
      </c>
      <c r="F9" s="83"/>
      <c r="G9" s="82" t="s">
        <v>2640</v>
      </c>
      <c r="H9" s="86">
        <v>2.2999999999999998</v>
      </c>
      <c r="I9" s="88">
        <v>10.35</v>
      </c>
      <c r="J9" s="83">
        <v>2007</v>
      </c>
      <c r="K9" s="82">
        <v>1112</v>
      </c>
    </row>
    <row r="10" spans="1:12" x14ac:dyDescent="0.25">
      <c r="B10" s="75" t="s">
        <v>4160</v>
      </c>
      <c r="C10" s="75" t="s">
        <v>1344</v>
      </c>
      <c r="D10" s="82">
        <v>1985</v>
      </c>
      <c r="E10" s="82" t="s">
        <v>4170</v>
      </c>
      <c r="F10" s="83"/>
      <c r="G10" s="82" t="s">
        <v>2640</v>
      </c>
      <c r="H10" s="86">
        <v>3.1</v>
      </c>
      <c r="I10" s="88">
        <v>10.36</v>
      </c>
      <c r="J10" s="83">
        <v>2008</v>
      </c>
      <c r="K10" s="82">
        <v>1109</v>
      </c>
    </row>
    <row r="11" spans="1:12" x14ac:dyDescent="0.25">
      <c r="B11" s="75" t="s">
        <v>3779</v>
      </c>
      <c r="C11" s="75" t="s">
        <v>1876</v>
      </c>
      <c r="D11" s="82">
        <v>1978</v>
      </c>
      <c r="E11" s="82" t="s">
        <v>3665</v>
      </c>
      <c r="F11" s="83"/>
      <c r="G11" s="82" t="s">
        <v>2640</v>
      </c>
      <c r="H11" s="86">
        <v>2.2999999999999998</v>
      </c>
      <c r="I11" s="88">
        <v>10.4</v>
      </c>
      <c r="J11" s="83">
        <v>2007</v>
      </c>
      <c r="K11" s="82">
        <v>1097</v>
      </c>
    </row>
    <row r="12" spans="1:12" x14ac:dyDescent="0.25">
      <c r="B12" s="75" t="s">
        <v>3633</v>
      </c>
      <c r="C12" s="75" t="s">
        <v>3510</v>
      </c>
      <c r="D12" s="82">
        <v>1985</v>
      </c>
      <c r="E12" s="82" t="s">
        <v>3651</v>
      </c>
      <c r="F12" s="83" t="s">
        <v>2639</v>
      </c>
      <c r="G12" s="82" t="s">
        <v>2657</v>
      </c>
      <c r="H12" s="86">
        <v>2.2999999999999998</v>
      </c>
      <c r="I12" s="88">
        <v>10.43</v>
      </c>
      <c r="J12" s="83">
        <v>2007</v>
      </c>
      <c r="K12" s="82">
        <v>1088</v>
      </c>
    </row>
    <row r="13" spans="1:12" x14ac:dyDescent="0.25">
      <c r="B13" s="75" t="s">
        <v>4162</v>
      </c>
      <c r="C13" s="75" t="s">
        <v>1344</v>
      </c>
      <c r="D13" s="82">
        <v>1986</v>
      </c>
      <c r="E13" s="82" t="s">
        <v>4156</v>
      </c>
      <c r="F13" s="83"/>
      <c r="G13" s="82" t="s">
        <v>2657</v>
      </c>
      <c r="H13" s="86">
        <v>3.1</v>
      </c>
      <c r="I13" s="88">
        <v>10.46</v>
      </c>
      <c r="J13" s="83">
        <v>2008</v>
      </c>
      <c r="K13" s="82">
        <v>1078</v>
      </c>
    </row>
    <row r="14" spans="1:12" x14ac:dyDescent="0.25">
      <c r="B14" s="75" t="s">
        <v>3781</v>
      </c>
      <c r="C14" s="75" t="s">
        <v>4041</v>
      </c>
      <c r="D14" s="82">
        <v>1984</v>
      </c>
      <c r="E14" s="82" t="s">
        <v>4156</v>
      </c>
      <c r="F14" s="83" t="s">
        <v>2639</v>
      </c>
      <c r="G14" s="82" t="s">
        <v>2640</v>
      </c>
      <c r="H14" s="86">
        <v>3.1</v>
      </c>
      <c r="I14" s="88">
        <v>10.46</v>
      </c>
      <c r="J14" s="83">
        <v>2008</v>
      </c>
      <c r="K14" s="82">
        <v>1078</v>
      </c>
    </row>
    <row r="15" spans="1:12" x14ac:dyDescent="0.25">
      <c r="B15" s="75" t="s">
        <v>4161</v>
      </c>
      <c r="C15" s="75" t="s">
        <v>3597</v>
      </c>
      <c r="D15" s="82">
        <v>1983</v>
      </c>
      <c r="E15" s="82" t="s">
        <v>3641</v>
      </c>
      <c r="F15" s="83"/>
      <c r="G15" s="82" t="s">
        <v>2640</v>
      </c>
      <c r="H15" s="86">
        <v>3.1</v>
      </c>
      <c r="I15" s="88">
        <v>10.47</v>
      </c>
      <c r="J15" s="83">
        <v>2008</v>
      </c>
      <c r="K15" s="82">
        <v>1075</v>
      </c>
    </row>
    <row r="16" spans="1:12" x14ac:dyDescent="0.25">
      <c r="A16">
        <v>10</v>
      </c>
      <c r="B16" s="75" t="s">
        <v>1947</v>
      </c>
      <c r="C16" s="75" t="s">
        <v>1</v>
      </c>
      <c r="D16" s="82">
        <v>1973</v>
      </c>
      <c r="E16" s="82" t="s">
        <v>3652</v>
      </c>
      <c r="F16" s="83" t="s">
        <v>2639</v>
      </c>
      <c r="G16" s="82" t="s">
        <v>2640</v>
      </c>
      <c r="H16" s="86">
        <v>2.2999999999999998</v>
      </c>
      <c r="I16" s="88">
        <v>10.49</v>
      </c>
      <c r="J16" s="83">
        <v>2007</v>
      </c>
      <c r="K16" s="82">
        <v>1069</v>
      </c>
    </row>
    <row r="17" spans="1:11" x14ac:dyDescent="0.25">
      <c r="B17" s="75" t="s">
        <v>3644</v>
      </c>
      <c r="C17" s="75" t="s">
        <v>4025</v>
      </c>
      <c r="D17" s="82">
        <v>1977</v>
      </c>
      <c r="E17" s="82" t="s">
        <v>3666</v>
      </c>
      <c r="F17" s="83"/>
      <c r="G17" s="82" t="s">
        <v>2640</v>
      </c>
      <c r="H17" s="86">
        <v>2.2999999999999998</v>
      </c>
      <c r="I17" s="88">
        <v>10.52</v>
      </c>
      <c r="J17" s="83">
        <v>2007</v>
      </c>
      <c r="K17" s="82">
        <v>1060</v>
      </c>
    </row>
    <row r="18" spans="1:11" x14ac:dyDescent="0.25">
      <c r="B18" s="75" t="s">
        <v>4171</v>
      </c>
      <c r="C18" s="75" t="s">
        <v>4122</v>
      </c>
      <c r="D18" s="82">
        <v>1981</v>
      </c>
      <c r="E18" s="82" t="s">
        <v>4157</v>
      </c>
      <c r="F18" s="83" t="s">
        <v>2639</v>
      </c>
      <c r="G18" s="82" t="s">
        <v>2640</v>
      </c>
      <c r="H18" s="86">
        <v>3.1</v>
      </c>
      <c r="I18" s="88">
        <v>10.53</v>
      </c>
      <c r="J18" s="83">
        <v>2008</v>
      </c>
      <c r="K18" s="82">
        <v>1057</v>
      </c>
    </row>
    <row r="19" spans="1:11" x14ac:dyDescent="0.25">
      <c r="B19" s="75" t="s">
        <v>3645</v>
      </c>
      <c r="C19" s="75" t="s">
        <v>218</v>
      </c>
      <c r="D19" s="82">
        <v>1985</v>
      </c>
      <c r="E19" s="82" t="s">
        <v>3653</v>
      </c>
      <c r="F19" s="83" t="s">
        <v>2639</v>
      </c>
      <c r="G19" s="82" t="s">
        <v>2657</v>
      </c>
      <c r="H19" s="86">
        <v>2.2999999999999998</v>
      </c>
      <c r="I19" s="88">
        <v>10.55</v>
      </c>
      <c r="J19" s="83">
        <v>2007</v>
      </c>
      <c r="K19" s="82">
        <v>1051</v>
      </c>
    </row>
    <row r="20" spans="1:11" x14ac:dyDescent="0.25">
      <c r="B20" s="75" t="s">
        <v>3647</v>
      </c>
      <c r="C20" s="75" t="s">
        <v>3597</v>
      </c>
      <c r="D20" s="82">
        <v>1984</v>
      </c>
      <c r="E20" s="82" t="s">
        <v>3654</v>
      </c>
      <c r="F20" s="83"/>
      <c r="G20" s="82" t="s">
        <v>2640</v>
      </c>
      <c r="H20" s="86">
        <v>2.2999999999999998</v>
      </c>
      <c r="I20" s="88">
        <v>10.56</v>
      </c>
      <c r="J20" s="83">
        <v>2007</v>
      </c>
      <c r="K20" s="82">
        <v>1048</v>
      </c>
    </row>
    <row r="21" spans="1:11" x14ac:dyDescent="0.25">
      <c r="B21" s="75" t="s">
        <v>2891</v>
      </c>
      <c r="C21" s="75" t="s">
        <v>1</v>
      </c>
      <c r="D21" s="82">
        <v>1977</v>
      </c>
      <c r="E21" s="82" t="s">
        <v>3654</v>
      </c>
      <c r="F21" s="83" t="s">
        <v>2639</v>
      </c>
      <c r="G21" s="82" t="s">
        <v>2640</v>
      </c>
      <c r="H21" s="86">
        <v>2.2999999999999998</v>
      </c>
      <c r="I21" s="88">
        <v>10.56</v>
      </c>
      <c r="J21" s="83">
        <v>2007</v>
      </c>
      <c r="K21" s="82">
        <v>1048</v>
      </c>
    </row>
    <row r="22" spans="1:11" x14ac:dyDescent="0.25">
      <c r="B22" t="s">
        <v>3781</v>
      </c>
      <c r="C22" s="18" t="s">
        <v>3642</v>
      </c>
      <c r="D22" s="93">
        <v>1984</v>
      </c>
      <c r="E22" s="21" t="s">
        <v>3654</v>
      </c>
      <c r="F22" s="4" t="s">
        <v>2771</v>
      </c>
      <c r="G22" s="93" t="s">
        <v>2640</v>
      </c>
      <c r="H22" s="6">
        <v>2.2999999999999998</v>
      </c>
      <c r="I22" s="126">
        <v>10.56</v>
      </c>
      <c r="J22" s="4">
        <v>2007</v>
      </c>
      <c r="K22" s="126">
        <v>1048</v>
      </c>
    </row>
    <row r="23" spans="1:11" x14ac:dyDescent="0.25">
      <c r="B23" t="s">
        <v>3644</v>
      </c>
      <c r="C23" s="18" t="s">
        <v>4172</v>
      </c>
      <c r="D23" s="93">
        <v>1977</v>
      </c>
      <c r="E23" s="21" t="s">
        <v>4158</v>
      </c>
      <c r="F23" s="4" t="s">
        <v>2656</v>
      </c>
      <c r="G23" s="93" t="s">
        <v>2640</v>
      </c>
      <c r="H23" s="6">
        <v>3.1</v>
      </c>
      <c r="I23" s="126">
        <v>10.57</v>
      </c>
      <c r="J23" s="4">
        <v>2008</v>
      </c>
      <c r="K23" s="126">
        <v>1045</v>
      </c>
    </row>
    <row r="24" spans="1:11" x14ac:dyDescent="0.25">
      <c r="B24" s="75" t="s">
        <v>1123</v>
      </c>
      <c r="C24" s="75" t="s">
        <v>737</v>
      </c>
      <c r="D24" s="82">
        <v>1972</v>
      </c>
      <c r="E24" s="82" t="s">
        <v>1124</v>
      </c>
      <c r="F24" s="83" t="s">
        <v>2656</v>
      </c>
      <c r="G24" s="82" t="s">
        <v>2657</v>
      </c>
      <c r="H24" s="86">
        <v>3.1</v>
      </c>
      <c r="I24" s="88">
        <v>10.58</v>
      </c>
      <c r="J24" s="83">
        <v>1993</v>
      </c>
      <c r="K24" s="82">
        <v>1042</v>
      </c>
    </row>
    <row r="25" spans="1:11" x14ac:dyDescent="0.25">
      <c r="B25" s="75" t="s">
        <v>3646</v>
      </c>
      <c r="C25" s="75" t="s">
        <v>3643</v>
      </c>
      <c r="D25" s="82">
        <v>1982</v>
      </c>
      <c r="E25" s="82" t="s">
        <v>3667</v>
      </c>
      <c r="F25" s="83" t="s">
        <v>2639</v>
      </c>
      <c r="G25" s="82" t="s">
        <v>2640</v>
      </c>
      <c r="H25" s="86">
        <v>2.2999999999999998</v>
      </c>
      <c r="I25" s="88">
        <v>10.64</v>
      </c>
      <c r="J25" s="83">
        <v>2007</v>
      </c>
      <c r="K25" s="82">
        <v>1024</v>
      </c>
    </row>
    <row r="26" spans="1:11" x14ac:dyDescent="0.25">
      <c r="B26" s="75" t="s">
        <v>3668</v>
      </c>
      <c r="C26" s="75" t="s">
        <v>2874</v>
      </c>
      <c r="D26" s="82">
        <v>1983</v>
      </c>
      <c r="E26" s="82" t="s">
        <v>3662</v>
      </c>
      <c r="F26" s="83" t="s">
        <v>2656</v>
      </c>
      <c r="G26" s="82" t="s">
        <v>2640</v>
      </c>
      <c r="H26" s="86">
        <v>2.2999999999999998</v>
      </c>
      <c r="I26" s="88">
        <v>10.66</v>
      </c>
      <c r="J26" s="83">
        <v>2007</v>
      </c>
      <c r="K26" s="82">
        <v>1018</v>
      </c>
    </row>
    <row r="27" spans="1:11" x14ac:dyDescent="0.25">
      <c r="B27" s="75" t="s">
        <v>1726</v>
      </c>
      <c r="C27" s="75" t="s">
        <v>4029</v>
      </c>
      <c r="D27" s="82">
        <v>1971</v>
      </c>
      <c r="E27" s="82" t="s">
        <v>1125</v>
      </c>
      <c r="F27" s="83" t="s">
        <v>2639</v>
      </c>
      <c r="G27" s="82" t="s">
        <v>2640</v>
      </c>
      <c r="H27" s="86">
        <v>3.1</v>
      </c>
      <c r="I27" s="88">
        <v>10.67</v>
      </c>
      <c r="J27" s="83">
        <v>1993</v>
      </c>
      <c r="K27" s="82">
        <v>1015</v>
      </c>
    </row>
    <row r="28" spans="1:11" x14ac:dyDescent="0.25">
      <c r="B28" s="18" t="s">
        <v>3647</v>
      </c>
      <c r="C28" s="18" t="s">
        <v>3597</v>
      </c>
      <c r="D28" s="93">
        <v>1984</v>
      </c>
      <c r="E28" s="21" t="s">
        <v>4168</v>
      </c>
      <c r="F28" s="93"/>
      <c r="G28" s="93" t="s">
        <v>2640</v>
      </c>
      <c r="H28" s="6">
        <v>3.1</v>
      </c>
      <c r="I28" s="126">
        <v>10.71</v>
      </c>
      <c r="J28" s="4">
        <v>2008</v>
      </c>
      <c r="K28" s="126">
        <v>1003</v>
      </c>
    </row>
    <row r="29" spans="1:11" x14ac:dyDescent="0.25">
      <c r="A29">
        <v>20</v>
      </c>
      <c r="B29" s="75" t="s">
        <v>5743</v>
      </c>
      <c r="C29" s="75" t="s">
        <v>5744</v>
      </c>
      <c r="D29" s="82">
        <v>1992</v>
      </c>
      <c r="E29" s="82" t="s">
        <v>1734</v>
      </c>
      <c r="F29" s="83" t="s">
        <v>2656</v>
      </c>
      <c r="G29" s="82" t="s">
        <v>2657</v>
      </c>
      <c r="H29" s="86">
        <v>2.7</v>
      </c>
      <c r="I29" s="88">
        <v>10.75</v>
      </c>
      <c r="J29" s="83">
        <v>2014</v>
      </c>
      <c r="K29" s="82">
        <v>991</v>
      </c>
    </row>
    <row r="30" spans="1:11" x14ac:dyDescent="0.25">
      <c r="B30" s="75" t="s">
        <v>5745</v>
      </c>
      <c r="C30" s="75" t="s">
        <v>5682</v>
      </c>
      <c r="D30" s="82">
        <v>1991</v>
      </c>
      <c r="E30" s="82" t="s">
        <v>1731</v>
      </c>
      <c r="F30" s="83" t="s">
        <v>2656</v>
      </c>
      <c r="G30" s="82" t="s">
        <v>2640</v>
      </c>
      <c r="H30" s="86">
        <v>2.7</v>
      </c>
      <c r="I30" s="88">
        <v>10.77</v>
      </c>
      <c r="J30" s="83">
        <v>2014</v>
      </c>
      <c r="K30" s="82">
        <v>986</v>
      </c>
    </row>
    <row r="31" spans="1:11" x14ac:dyDescent="0.25">
      <c r="B31" s="75" t="s">
        <v>3782</v>
      </c>
      <c r="C31" s="75" t="s">
        <v>218</v>
      </c>
      <c r="D31" s="82">
        <v>1979</v>
      </c>
      <c r="E31" s="82" t="s">
        <v>3663</v>
      </c>
      <c r="F31" s="83" t="s">
        <v>2639</v>
      </c>
      <c r="G31" s="82" t="s">
        <v>2640</v>
      </c>
      <c r="H31" s="86">
        <v>2.2999999999999998</v>
      </c>
      <c r="I31" s="88">
        <v>10.79</v>
      </c>
      <c r="J31" s="83">
        <v>2007</v>
      </c>
      <c r="K31" s="82">
        <v>980</v>
      </c>
    </row>
    <row r="32" spans="1:11" x14ac:dyDescent="0.25">
      <c r="B32" s="75" t="s">
        <v>3421</v>
      </c>
      <c r="C32" s="75" t="s">
        <v>1120</v>
      </c>
      <c r="D32" s="82">
        <v>1981</v>
      </c>
      <c r="E32" s="82" t="s">
        <v>3648</v>
      </c>
      <c r="F32" s="83" t="s">
        <v>2656</v>
      </c>
      <c r="G32" s="82" t="s">
        <v>2640</v>
      </c>
      <c r="H32" s="86">
        <v>2.2999999999999998</v>
      </c>
      <c r="I32" s="88">
        <v>10.81</v>
      </c>
      <c r="J32" s="83">
        <v>2007</v>
      </c>
      <c r="K32" s="82">
        <v>974</v>
      </c>
    </row>
    <row r="33" spans="1:12" x14ac:dyDescent="0.25">
      <c r="B33" s="75" t="s">
        <v>4726</v>
      </c>
      <c r="C33" s="75" t="s">
        <v>5744</v>
      </c>
      <c r="D33" s="82">
        <v>1989</v>
      </c>
      <c r="E33" s="82" t="s">
        <v>5746</v>
      </c>
      <c r="F33" s="83" t="s">
        <v>2656</v>
      </c>
      <c r="G33" s="82" t="s">
        <v>2640</v>
      </c>
      <c r="H33" s="86">
        <v>2.7</v>
      </c>
      <c r="I33" s="88">
        <v>10.85</v>
      </c>
      <c r="J33" s="83">
        <v>2014</v>
      </c>
      <c r="K33" s="82">
        <v>962</v>
      </c>
    </row>
    <row r="34" spans="1:12" x14ac:dyDescent="0.25">
      <c r="B34" s="75" t="s">
        <v>5135</v>
      </c>
      <c r="C34" s="75" t="s">
        <v>5744</v>
      </c>
      <c r="D34" s="82">
        <v>1996</v>
      </c>
      <c r="E34" s="82" t="s">
        <v>2483</v>
      </c>
      <c r="F34" s="83" t="s">
        <v>2656</v>
      </c>
      <c r="G34" s="82" t="s">
        <v>2760</v>
      </c>
      <c r="H34" s="86">
        <v>2.7</v>
      </c>
      <c r="I34" s="88">
        <v>10.95</v>
      </c>
      <c r="J34" s="83">
        <v>2014</v>
      </c>
      <c r="K34" s="82">
        <v>933</v>
      </c>
    </row>
    <row r="35" spans="1:12" x14ac:dyDescent="0.25">
      <c r="B35" s="75" t="s">
        <v>3420</v>
      </c>
      <c r="C35" s="75" t="s">
        <v>1120</v>
      </c>
      <c r="D35" s="82">
        <v>1981</v>
      </c>
      <c r="E35" s="82" t="s">
        <v>3649</v>
      </c>
      <c r="F35" s="83" t="s">
        <v>2656</v>
      </c>
      <c r="G35" s="82" t="s">
        <v>2640</v>
      </c>
      <c r="H35" s="86">
        <v>2.2999999999999998</v>
      </c>
      <c r="I35" s="88">
        <v>11</v>
      </c>
      <c r="J35" s="83">
        <v>2007</v>
      </c>
      <c r="K35" s="82">
        <v>919</v>
      </c>
    </row>
    <row r="36" spans="1:12" x14ac:dyDescent="0.25">
      <c r="B36" s="75" t="s">
        <v>5163</v>
      </c>
      <c r="C36" s="75" t="s">
        <v>962</v>
      </c>
      <c r="D36" s="82">
        <v>1996</v>
      </c>
      <c r="E36" s="82" t="s">
        <v>5747</v>
      </c>
      <c r="F36" s="83" t="s">
        <v>2646</v>
      </c>
      <c r="G36" s="82" t="s">
        <v>2760</v>
      </c>
      <c r="H36" s="86">
        <v>2.7</v>
      </c>
      <c r="I36" s="88">
        <v>11.03</v>
      </c>
      <c r="J36" s="83">
        <v>2014</v>
      </c>
      <c r="K36" s="82">
        <v>911</v>
      </c>
    </row>
    <row r="37" spans="1:12" x14ac:dyDescent="0.25">
      <c r="B37" s="75" t="s">
        <v>5136</v>
      </c>
      <c r="C37" s="75" t="s">
        <v>3111</v>
      </c>
      <c r="D37" s="82">
        <v>1984</v>
      </c>
      <c r="E37" s="82" t="s">
        <v>1548</v>
      </c>
      <c r="F37" s="83" t="s">
        <v>2656</v>
      </c>
      <c r="G37" s="82" t="s">
        <v>2640</v>
      </c>
      <c r="H37" s="86">
        <v>2.7</v>
      </c>
      <c r="I37" s="88">
        <v>11.19</v>
      </c>
      <c r="J37" s="83">
        <v>2014</v>
      </c>
      <c r="K37" s="82">
        <v>866</v>
      </c>
    </row>
    <row r="38" spans="1:12" x14ac:dyDescent="0.25">
      <c r="B38" s="75" t="s">
        <v>5748</v>
      </c>
      <c r="C38" s="75" t="s">
        <v>1120</v>
      </c>
      <c r="D38" s="82">
        <v>1981</v>
      </c>
      <c r="E38" s="82" t="s">
        <v>5749</v>
      </c>
      <c r="F38" s="83" t="s">
        <v>2656</v>
      </c>
      <c r="G38" s="82" t="s">
        <v>2640</v>
      </c>
      <c r="H38" s="86">
        <v>2.7</v>
      </c>
      <c r="I38" s="88">
        <v>11.43</v>
      </c>
      <c r="J38" s="83">
        <v>2014</v>
      </c>
      <c r="K38" s="82">
        <v>802</v>
      </c>
    </row>
    <row r="39" spans="1:12" x14ac:dyDescent="0.25">
      <c r="A39">
        <v>30</v>
      </c>
      <c r="B39" s="75" t="s">
        <v>5750</v>
      </c>
      <c r="C39" s="75" t="s">
        <v>1120</v>
      </c>
      <c r="D39" s="82">
        <v>1997</v>
      </c>
      <c r="E39" s="82" t="s">
        <v>2902</v>
      </c>
      <c r="F39" s="83" t="s">
        <v>2656</v>
      </c>
      <c r="G39" s="82" t="s">
        <v>3549</v>
      </c>
      <c r="H39" s="86">
        <v>2.7</v>
      </c>
      <c r="I39" s="88">
        <v>11.45</v>
      </c>
      <c r="J39" s="83">
        <v>2014</v>
      </c>
      <c r="K39" s="82">
        <v>796</v>
      </c>
    </row>
    <row r="40" spans="1:12" ht="4.5" customHeight="1" x14ac:dyDescent="0.25">
      <c r="B40" s="18"/>
      <c r="C40" s="18"/>
      <c r="D40" s="93"/>
      <c r="E40" s="21"/>
      <c r="F40" s="93"/>
      <c r="G40" s="93"/>
      <c r="H40" s="6"/>
      <c r="I40" s="126"/>
      <c r="K40" s="126"/>
    </row>
    <row r="41" spans="1:12" x14ac:dyDescent="0.25">
      <c r="A41" s="96" t="s">
        <v>5619</v>
      </c>
      <c r="B41" s="97"/>
      <c r="C41" s="97"/>
      <c r="D41" s="98"/>
      <c r="E41" s="99"/>
      <c r="F41" s="98"/>
      <c r="G41" s="100"/>
      <c r="H41" s="101"/>
      <c r="I41" s="100"/>
      <c r="J41" s="98"/>
      <c r="K41" s="100"/>
      <c r="L41" s="102"/>
    </row>
    <row r="42" spans="1:12" ht="4.5" customHeight="1" x14ac:dyDescent="0.25">
      <c r="B42" s="18"/>
      <c r="C42" s="18"/>
      <c r="D42" s="93"/>
      <c r="E42" s="21"/>
      <c r="F42" s="93"/>
      <c r="G42" s="93"/>
      <c r="H42" s="6"/>
      <c r="I42" s="126"/>
      <c r="K42" s="126"/>
    </row>
    <row r="43" spans="1:12" x14ac:dyDescent="0.25">
      <c r="A43">
        <v>1</v>
      </c>
      <c r="B43" s="75" t="s">
        <v>4715</v>
      </c>
      <c r="C43" s="75" t="s">
        <v>4714</v>
      </c>
      <c r="D43" s="82">
        <v>1988</v>
      </c>
      <c r="E43" s="82" t="s">
        <v>6113</v>
      </c>
      <c r="F43" s="83"/>
      <c r="G43" s="82" t="s">
        <v>2640</v>
      </c>
      <c r="H43" s="86">
        <v>0.6</v>
      </c>
      <c r="I43" s="88">
        <v>10.02</v>
      </c>
      <c r="J43" s="83">
        <v>2015</v>
      </c>
      <c r="K43" s="82">
        <v>1218</v>
      </c>
    </row>
    <row r="44" spans="1:12" x14ac:dyDescent="0.25">
      <c r="B44" s="75" t="s">
        <v>6114</v>
      </c>
      <c r="C44" s="75" t="s">
        <v>3597</v>
      </c>
      <c r="D44" s="82">
        <v>1985</v>
      </c>
      <c r="E44" s="82" t="s">
        <v>6115</v>
      </c>
      <c r="F44" s="83"/>
      <c r="G44" s="82" t="s">
        <v>2640</v>
      </c>
      <c r="H44" s="86">
        <v>0.6</v>
      </c>
      <c r="I44" s="88">
        <v>10.06</v>
      </c>
      <c r="J44" s="83">
        <v>2015</v>
      </c>
      <c r="K44" s="82">
        <v>1205</v>
      </c>
    </row>
    <row r="45" spans="1:12" x14ac:dyDescent="0.25">
      <c r="B45" s="75" t="s">
        <v>4554</v>
      </c>
      <c r="C45" s="75" t="s">
        <v>4558</v>
      </c>
      <c r="D45" s="82">
        <v>1976</v>
      </c>
      <c r="E45" s="82" t="s">
        <v>4926</v>
      </c>
      <c r="F45" s="83"/>
      <c r="G45" s="82" t="s">
        <v>2640</v>
      </c>
      <c r="H45" s="86">
        <v>0.6</v>
      </c>
      <c r="I45" s="88">
        <v>10.11</v>
      </c>
      <c r="J45" s="83">
        <v>2012</v>
      </c>
      <c r="K45" s="82">
        <v>1188</v>
      </c>
    </row>
    <row r="46" spans="1:12" x14ac:dyDescent="0.25">
      <c r="B46" s="18" t="s">
        <v>4715</v>
      </c>
      <c r="C46" s="18" t="s">
        <v>4714</v>
      </c>
      <c r="D46" s="152">
        <v>1988</v>
      </c>
      <c r="E46" s="21" t="s">
        <v>4926</v>
      </c>
      <c r="F46" s="152"/>
      <c r="G46" s="4" t="s">
        <v>2640</v>
      </c>
      <c r="H46" s="12">
        <v>1.5</v>
      </c>
      <c r="I46" s="152">
        <v>10.11</v>
      </c>
      <c r="J46" s="4">
        <v>2013</v>
      </c>
      <c r="K46" s="152">
        <v>1188</v>
      </c>
    </row>
    <row r="47" spans="1:12" x14ac:dyDescent="0.25">
      <c r="B47" s="75" t="s">
        <v>5125</v>
      </c>
      <c r="C47" s="75" t="s">
        <v>3597</v>
      </c>
      <c r="D47" s="82">
        <v>1990</v>
      </c>
      <c r="E47" s="82" t="s">
        <v>5119</v>
      </c>
      <c r="F47" s="83"/>
      <c r="G47" s="82" t="s">
        <v>2640</v>
      </c>
      <c r="H47" s="86">
        <v>1.5</v>
      </c>
      <c r="I47" s="88">
        <v>10.130000000000001</v>
      </c>
      <c r="J47" s="83">
        <v>2013</v>
      </c>
      <c r="K47" s="82">
        <v>1182</v>
      </c>
    </row>
    <row r="48" spans="1:12" x14ac:dyDescent="0.25">
      <c r="B48" s="75" t="s">
        <v>3631</v>
      </c>
      <c r="C48" s="75" t="s">
        <v>1851</v>
      </c>
      <c r="D48" s="82">
        <v>1975</v>
      </c>
      <c r="E48" s="82" t="s">
        <v>3620</v>
      </c>
      <c r="F48" s="83"/>
      <c r="G48" s="82" t="s">
        <v>2640</v>
      </c>
      <c r="H48" s="86">
        <v>1.1000000000000001</v>
      </c>
      <c r="I48" s="88">
        <v>10.14</v>
      </c>
      <c r="J48" s="83">
        <v>2007</v>
      </c>
      <c r="K48" s="82">
        <v>1179</v>
      </c>
    </row>
    <row r="49" spans="1:11" x14ac:dyDescent="0.25">
      <c r="B49" s="75" t="s">
        <v>4716</v>
      </c>
      <c r="C49" s="75" t="s">
        <v>1851</v>
      </c>
      <c r="D49" s="82">
        <v>1990</v>
      </c>
      <c r="E49" s="82" t="s">
        <v>5120</v>
      </c>
      <c r="F49" s="83"/>
      <c r="G49" s="82" t="s">
        <v>2640</v>
      </c>
      <c r="H49" s="86">
        <v>1.5</v>
      </c>
      <c r="I49" s="88">
        <v>10.15</v>
      </c>
      <c r="J49" s="83">
        <v>2013</v>
      </c>
      <c r="K49" s="82">
        <v>1176</v>
      </c>
    </row>
    <row r="50" spans="1:11" x14ac:dyDescent="0.25">
      <c r="B50" s="75" t="s">
        <v>3632</v>
      </c>
      <c r="C50" s="75" t="s">
        <v>4041</v>
      </c>
      <c r="D50" s="82">
        <v>1985</v>
      </c>
      <c r="E50" s="82" t="s">
        <v>4155</v>
      </c>
      <c r="F50" s="83" t="s">
        <v>2639</v>
      </c>
      <c r="G50" s="82" t="s">
        <v>2640</v>
      </c>
      <c r="H50" s="86">
        <v>0</v>
      </c>
      <c r="I50" s="88">
        <v>10.17</v>
      </c>
      <c r="J50" s="83">
        <v>2008</v>
      </c>
      <c r="K50" s="82">
        <v>1169</v>
      </c>
    </row>
    <row r="51" spans="1:11" x14ac:dyDescent="0.25">
      <c r="B51" s="75" t="s">
        <v>5126</v>
      </c>
      <c r="C51" s="75" t="s">
        <v>4736</v>
      </c>
      <c r="D51" s="82">
        <v>1988</v>
      </c>
      <c r="E51" s="82" t="s">
        <v>3664</v>
      </c>
      <c r="F51" s="83"/>
      <c r="G51" s="82" t="s">
        <v>2640</v>
      </c>
      <c r="H51" s="86">
        <v>1.5</v>
      </c>
      <c r="I51" s="88">
        <v>10.210000000000001</v>
      </c>
      <c r="J51" s="83">
        <v>2013</v>
      </c>
      <c r="K51" s="82">
        <v>1156</v>
      </c>
    </row>
    <row r="52" spans="1:11" x14ac:dyDescent="0.25">
      <c r="B52" s="75" t="s">
        <v>6122</v>
      </c>
      <c r="C52" s="75" t="s">
        <v>3597</v>
      </c>
      <c r="D52" s="82">
        <v>1991</v>
      </c>
      <c r="E52" s="82" t="s">
        <v>6116</v>
      </c>
      <c r="F52" s="83"/>
      <c r="G52" s="82" t="s">
        <v>2640</v>
      </c>
      <c r="H52" s="86">
        <v>0.6</v>
      </c>
      <c r="I52" s="88">
        <v>10.23</v>
      </c>
      <c r="J52" s="83">
        <v>2015</v>
      </c>
      <c r="K52" s="82">
        <v>1150</v>
      </c>
    </row>
    <row r="53" spans="1:11" x14ac:dyDescent="0.25">
      <c r="A53">
        <v>10</v>
      </c>
      <c r="B53" s="75" t="s">
        <v>5127</v>
      </c>
      <c r="C53" s="75" t="s">
        <v>3597</v>
      </c>
      <c r="D53" s="82">
        <v>1986</v>
      </c>
      <c r="E53" s="82" t="s">
        <v>5121</v>
      </c>
      <c r="F53" s="83"/>
      <c r="G53" s="82" t="s">
        <v>2640</v>
      </c>
      <c r="H53" s="86">
        <v>1.5</v>
      </c>
      <c r="I53" s="88">
        <v>10.24</v>
      </c>
      <c r="J53" s="83">
        <v>2013</v>
      </c>
      <c r="K53" s="82">
        <v>1147</v>
      </c>
    </row>
    <row r="54" spans="1:11" x14ac:dyDescent="0.25">
      <c r="B54" s="75" t="s">
        <v>4399</v>
      </c>
      <c r="C54" s="75" t="s">
        <v>1851</v>
      </c>
      <c r="D54" s="82">
        <v>1985</v>
      </c>
      <c r="E54" s="82" t="s">
        <v>4551</v>
      </c>
      <c r="F54" s="83"/>
      <c r="G54" s="82" t="s">
        <v>2640</v>
      </c>
      <c r="H54" s="86">
        <v>0</v>
      </c>
      <c r="I54" s="88">
        <v>10.25</v>
      </c>
      <c r="J54" s="83">
        <v>2010</v>
      </c>
      <c r="K54" s="82">
        <v>1144</v>
      </c>
    </row>
    <row r="55" spans="1:11" x14ac:dyDescent="0.25">
      <c r="B55" s="18" t="s">
        <v>4715</v>
      </c>
      <c r="C55" s="18" t="s">
        <v>4714</v>
      </c>
      <c r="D55" s="93">
        <v>1988</v>
      </c>
      <c r="E55" s="21" t="s">
        <v>4551</v>
      </c>
      <c r="F55" s="93"/>
      <c r="G55" s="4" t="s">
        <v>2640</v>
      </c>
      <c r="H55" s="12">
        <v>-1</v>
      </c>
      <c r="I55" s="126">
        <v>10.25</v>
      </c>
      <c r="J55" s="4">
        <v>2011</v>
      </c>
      <c r="K55" s="126">
        <v>1144</v>
      </c>
    </row>
    <row r="56" spans="1:11" x14ac:dyDescent="0.25">
      <c r="B56" s="75" t="s">
        <v>5122</v>
      </c>
      <c r="C56" s="75" t="s">
        <v>1953</v>
      </c>
      <c r="D56" s="82">
        <v>1988</v>
      </c>
      <c r="E56" s="82" t="s">
        <v>4551</v>
      </c>
      <c r="F56" s="83"/>
      <c r="G56" s="82" t="s">
        <v>2640</v>
      </c>
      <c r="H56" s="86">
        <v>1.5</v>
      </c>
      <c r="I56" s="88">
        <v>10.25</v>
      </c>
      <c r="J56" s="83">
        <v>2013</v>
      </c>
      <c r="K56" s="82">
        <v>1144</v>
      </c>
    </row>
    <row r="57" spans="1:11" x14ac:dyDescent="0.25">
      <c r="B57" s="75" t="s">
        <v>5751</v>
      </c>
      <c r="C57" s="75" t="s">
        <v>6123</v>
      </c>
      <c r="D57" s="82">
        <v>1989</v>
      </c>
      <c r="E57" s="82" t="s">
        <v>6117</v>
      </c>
      <c r="F57" s="83" t="s">
        <v>2688</v>
      </c>
      <c r="G57" s="82" t="s">
        <v>2640</v>
      </c>
      <c r="H57" s="86">
        <v>0.6</v>
      </c>
      <c r="I57" s="88">
        <v>10.25</v>
      </c>
      <c r="J57" s="83">
        <v>2015</v>
      </c>
      <c r="K57" s="82">
        <v>1144</v>
      </c>
    </row>
    <row r="58" spans="1:11" x14ac:dyDescent="0.25">
      <c r="B58" s="75" t="s">
        <v>4931</v>
      </c>
      <c r="C58" s="75" t="s">
        <v>4714</v>
      </c>
      <c r="D58" s="82">
        <v>1983</v>
      </c>
      <c r="E58" s="82" t="s">
        <v>4927</v>
      </c>
      <c r="F58" s="83"/>
      <c r="G58" s="82" t="s">
        <v>2640</v>
      </c>
      <c r="H58" s="86">
        <v>0.6</v>
      </c>
      <c r="I58" s="88">
        <v>10.27</v>
      </c>
      <c r="J58" s="83">
        <v>2012</v>
      </c>
      <c r="K58" s="82">
        <v>1137</v>
      </c>
    </row>
    <row r="59" spans="1:11" x14ac:dyDescent="0.25">
      <c r="B59" s="75" t="s">
        <v>4399</v>
      </c>
      <c r="C59" s="75" t="s">
        <v>1851</v>
      </c>
      <c r="D59" s="82">
        <v>1985</v>
      </c>
      <c r="E59" s="82" t="s">
        <v>4395</v>
      </c>
      <c r="F59" s="83"/>
      <c r="G59" s="82" t="s">
        <v>2640</v>
      </c>
      <c r="H59" s="86">
        <v>1.7</v>
      </c>
      <c r="I59" s="88">
        <v>10.28</v>
      </c>
      <c r="J59" s="83">
        <v>2009</v>
      </c>
      <c r="K59" s="82">
        <v>1134</v>
      </c>
    </row>
    <row r="60" spans="1:11" x14ac:dyDescent="0.25">
      <c r="B60" s="18" t="s">
        <v>4932</v>
      </c>
      <c r="C60" s="18" t="s">
        <v>3597</v>
      </c>
      <c r="D60" s="93">
        <v>1986</v>
      </c>
      <c r="E60" s="21" t="s">
        <v>4928</v>
      </c>
      <c r="G60" s="93" t="s">
        <v>2640</v>
      </c>
      <c r="H60" s="12">
        <v>0.6</v>
      </c>
      <c r="I60" s="126">
        <v>10.29</v>
      </c>
      <c r="J60" s="4">
        <v>2012</v>
      </c>
      <c r="K60" s="126">
        <v>1131</v>
      </c>
    </row>
    <row r="61" spans="1:11" x14ac:dyDescent="0.25">
      <c r="B61" s="75" t="s">
        <v>2614</v>
      </c>
      <c r="C61" s="75" t="s">
        <v>3597</v>
      </c>
      <c r="D61" s="82">
        <v>1976</v>
      </c>
      <c r="E61" s="82" t="s">
        <v>2482</v>
      </c>
      <c r="F61" s="83"/>
      <c r="G61" s="82" t="s">
        <v>2640</v>
      </c>
      <c r="H61" s="86">
        <v>1.2</v>
      </c>
      <c r="I61" s="88">
        <v>10.31</v>
      </c>
      <c r="J61" s="83">
        <v>2001</v>
      </c>
      <c r="K61" s="82">
        <v>1125</v>
      </c>
    </row>
    <row r="62" spans="1:11" x14ac:dyDescent="0.25">
      <c r="B62" s="75" t="s">
        <v>1299</v>
      </c>
      <c r="C62" s="75" t="s">
        <v>1111</v>
      </c>
      <c r="D62" s="82">
        <v>1972</v>
      </c>
      <c r="E62" s="82" t="s">
        <v>1112</v>
      </c>
      <c r="F62" s="83"/>
      <c r="G62" s="82" t="s">
        <v>2657</v>
      </c>
      <c r="H62" s="86">
        <v>0.2</v>
      </c>
      <c r="I62" s="88">
        <v>10.32</v>
      </c>
      <c r="J62" s="83">
        <v>1993</v>
      </c>
      <c r="K62" s="82">
        <v>112</v>
      </c>
    </row>
    <row r="63" spans="1:11" x14ac:dyDescent="0.25">
      <c r="B63" t="s">
        <v>3632</v>
      </c>
      <c r="C63" s="18" t="s">
        <v>3561</v>
      </c>
      <c r="D63" s="93">
        <v>1985</v>
      </c>
      <c r="E63" s="21" t="s">
        <v>3621</v>
      </c>
      <c r="F63" s="4" t="s">
        <v>2672</v>
      </c>
      <c r="G63" s="93" t="s">
        <v>2657</v>
      </c>
      <c r="H63" s="6">
        <v>1.1000000000000001</v>
      </c>
      <c r="I63" s="126">
        <v>10.32</v>
      </c>
      <c r="J63" s="4">
        <v>2007</v>
      </c>
      <c r="K63" s="126">
        <v>1122</v>
      </c>
    </row>
    <row r="64" spans="1:11" x14ac:dyDescent="0.25">
      <c r="B64" s="18" t="s">
        <v>4399</v>
      </c>
      <c r="C64" s="18" t="s">
        <v>1851</v>
      </c>
      <c r="D64" s="93">
        <v>1985</v>
      </c>
      <c r="E64" s="21" t="s">
        <v>3621</v>
      </c>
      <c r="G64" s="93" t="s">
        <v>2640</v>
      </c>
      <c r="H64" s="12">
        <v>0.6</v>
      </c>
      <c r="I64" s="126">
        <v>10.32</v>
      </c>
      <c r="J64" s="4">
        <v>2012</v>
      </c>
      <c r="K64" s="126">
        <v>1122</v>
      </c>
    </row>
    <row r="65" spans="1:11" x14ac:dyDescent="0.25">
      <c r="B65" s="75" t="s">
        <v>2452</v>
      </c>
      <c r="C65" s="75" t="s">
        <v>5415</v>
      </c>
      <c r="D65" s="82">
        <v>1977</v>
      </c>
      <c r="E65" s="82" t="s">
        <v>2330</v>
      </c>
      <c r="F65" s="83" t="s">
        <v>2639</v>
      </c>
      <c r="G65" s="82" t="s">
        <v>2657</v>
      </c>
      <c r="H65" s="86" t="s">
        <v>286</v>
      </c>
      <c r="I65" s="88">
        <v>10.33</v>
      </c>
      <c r="J65" s="83">
        <v>1999</v>
      </c>
      <c r="K65" s="82">
        <v>1119</v>
      </c>
    </row>
    <row r="66" spans="1:11" x14ac:dyDescent="0.25">
      <c r="B66" s="75" t="s">
        <v>1947</v>
      </c>
      <c r="C66" s="75" t="s">
        <v>1</v>
      </c>
      <c r="D66" s="82">
        <v>1973</v>
      </c>
      <c r="E66" s="82" t="s">
        <v>3639</v>
      </c>
      <c r="F66" s="83" t="s">
        <v>2639</v>
      </c>
      <c r="G66" s="82" t="s">
        <v>2640</v>
      </c>
      <c r="H66" s="86">
        <v>0.9</v>
      </c>
      <c r="I66" s="88">
        <v>10.33</v>
      </c>
      <c r="J66" s="83">
        <v>2007</v>
      </c>
      <c r="K66" s="82">
        <v>1119</v>
      </c>
    </row>
    <row r="67" spans="1:11" x14ac:dyDescent="0.25">
      <c r="B67" s="18" t="s">
        <v>4716</v>
      </c>
      <c r="C67" s="18" t="s">
        <v>1851</v>
      </c>
      <c r="D67" s="93">
        <v>1990</v>
      </c>
      <c r="E67" s="21" t="s">
        <v>4712</v>
      </c>
      <c r="G67" s="93" t="s">
        <v>2657</v>
      </c>
      <c r="H67" s="12">
        <v>-1</v>
      </c>
      <c r="I67" s="126">
        <v>10.34</v>
      </c>
      <c r="J67" s="4">
        <v>2011</v>
      </c>
      <c r="K67" s="126">
        <v>1116</v>
      </c>
    </row>
    <row r="68" spans="1:11" x14ac:dyDescent="0.25">
      <c r="B68" t="s">
        <v>2452</v>
      </c>
      <c r="C68" t="s">
        <v>5415</v>
      </c>
      <c r="D68" s="4">
        <v>1977</v>
      </c>
      <c r="E68" s="4" t="s">
        <v>2236</v>
      </c>
      <c r="F68" s="4" t="s">
        <v>2639</v>
      </c>
      <c r="G68" s="4" t="s">
        <v>2657</v>
      </c>
      <c r="H68" s="6">
        <v>1.1000000000000001</v>
      </c>
      <c r="I68" s="5">
        <v>10.35</v>
      </c>
      <c r="J68" s="4">
        <v>1999</v>
      </c>
      <c r="K68" s="4">
        <v>1112</v>
      </c>
    </row>
    <row r="69" spans="1:11" x14ac:dyDescent="0.25">
      <c r="B69" t="s">
        <v>2614</v>
      </c>
      <c r="C69" t="s">
        <v>3597</v>
      </c>
      <c r="D69" s="4">
        <v>1976</v>
      </c>
      <c r="E69" s="4" t="s">
        <v>2236</v>
      </c>
      <c r="G69" s="4" t="s">
        <v>2640</v>
      </c>
      <c r="H69" s="6">
        <v>0.7</v>
      </c>
      <c r="I69" s="5">
        <v>10.35</v>
      </c>
      <c r="J69" s="4">
        <v>2001</v>
      </c>
      <c r="K69" s="4">
        <v>1112</v>
      </c>
    </row>
    <row r="70" spans="1:11" x14ac:dyDescent="0.25">
      <c r="A70">
        <v>20</v>
      </c>
      <c r="B70" s="75" t="s">
        <v>1313</v>
      </c>
      <c r="C70" s="75" t="s">
        <v>3963</v>
      </c>
      <c r="D70" s="82">
        <v>1972</v>
      </c>
      <c r="E70" s="82" t="s">
        <v>2236</v>
      </c>
      <c r="F70" s="83" t="s">
        <v>2713</v>
      </c>
      <c r="G70" s="82" t="s">
        <v>2640</v>
      </c>
      <c r="H70" s="86">
        <v>1.1000000000000001</v>
      </c>
      <c r="I70" s="88">
        <v>10.35</v>
      </c>
      <c r="J70" s="83">
        <v>2003</v>
      </c>
      <c r="K70" s="82">
        <v>1112</v>
      </c>
    </row>
    <row r="71" spans="1:11" x14ac:dyDescent="0.25">
      <c r="B71" t="s">
        <v>3632</v>
      </c>
      <c r="C71" s="18" t="s">
        <v>3561</v>
      </c>
      <c r="D71" s="93">
        <v>1985</v>
      </c>
      <c r="E71" s="21" t="s">
        <v>3650</v>
      </c>
      <c r="F71" s="4" t="s">
        <v>2672</v>
      </c>
      <c r="G71" s="93" t="s">
        <v>2657</v>
      </c>
      <c r="H71" s="6">
        <v>1.6</v>
      </c>
      <c r="I71" s="126">
        <v>10.35</v>
      </c>
      <c r="J71" s="4">
        <v>2007</v>
      </c>
      <c r="K71" s="126">
        <v>1112</v>
      </c>
    </row>
    <row r="72" spans="1:11" x14ac:dyDescent="0.25">
      <c r="B72" s="75" t="s">
        <v>4402</v>
      </c>
      <c r="C72" s="75" t="s">
        <v>1566</v>
      </c>
      <c r="D72" s="82">
        <v>1988</v>
      </c>
      <c r="E72" s="82" t="s">
        <v>3650</v>
      </c>
      <c r="F72" s="83"/>
      <c r="G72" s="82" t="s">
        <v>2657</v>
      </c>
      <c r="H72" s="86">
        <v>1.7</v>
      </c>
      <c r="I72" s="88">
        <v>10.35</v>
      </c>
      <c r="J72" s="83">
        <v>2009</v>
      </c>
      <c r="K72" s="82">
        <v>1112</v>
      </c>
    </row>
    <row r="73" spans="1:11" x14ac:dyDescent="0.25">
      <c r="B73" s="75" t="s">
        <v>2217</v>
      </c>
      <c r="C73" s="75" t="s">
        <v>1876</v>
      </c>
      <c r="D73" s="82">
        <v>1971</v>
      </c>
      <c r="E73" s="82" t="s">
        <v>2009</v>
      </c>
      <c r="F73" s="83"/>
      <c r="G73" s="82" t="s">
        <v>2640</v>
      </c>
      <c r="H73" s="86">
        <v>0.9</v>
      </c>
      <c r="I73" s="88">
        <v>10.36</v>
      </c>
      <c r="J73" s="83">
        <v>1998</v>
      </c>
      <c r="K73" s="82">
        <v>1109</v>
      </c>
    </row>
    <row r="74" spans="1:11" x14ac:dyDescent="0.25">
      <c r="B74" t="s">
        <v>1947</v>
      </c>
      <c r="C74" t="s">
        <v>2281</v>
      </c>
      <c r="D74" s="4">
        <v>1973</v>
      </c>
      <c r="E74" s="4" t="s">
        <v>2009</v>
      </c>
      <c r="F74" s="4" t="s">
        <v>2639</v>
      </c>
      <c r="G74" s="4" t="s">
        <v>2640</v>
      </c>
      <c r="H74" s="6">
        <v>0.9</v>
      </c>
      <c r="I74" s="5">
        <v>10.36</v>
      </c>
      <c r="J74" s="4">
        <v>1998</v>
      </c>
      <c r="K74" s="4">
        <v>1109</v>
      </c>
    </row>
    <row r="75" spans="1:11" x14ac:dyDescent="0.25">
      <c r="B75" s="75" t="s">
        <v>4403</v>
      </c>
      <c r="C75" s="75" t="s">
        <v>682</v>
      </c>
      <c r="D75" s="82">
        <v>1984</v>
      </c>
      <c r="E75" s="82" t="s">
        <v>4170</v>
      </c>
      <c r="F75" s="83"/>
      <c r="G75" s="82" t="s">
        <v>2640</v>
      </c>
      <c r="H75" s="86">
        <v>1.7</v>
      </c>
      <c r="I75" s="88">
        <v>10.36</v>
      </c>
      <c r="J75" s="83">
        <v>2009</v>
      </c>
      <c r="K75" s="82">
        <v>1109</v>
      </c>
    </row>
    <row r="76" spans="1:11" x14ac:dyDescent="0.25">
      <c r="B76" s="75" t="s">
        <v>3633</v>
      </c>
      <c r="C76" s="75" t="s">
        <v>3630</v>
      </c>
      <c r="D76" s="82">
        <v>1985</v>
      </c>
      <c r="E76" s="82" t="s">
        <v>3622</v>
      </c>
      <c r="F76" s="83" t="s">
        <v>2639</v>
      </c>
      <c r="G76" s="82" t="s">
        <v>2657</v>
      </c>
      <c r="H76" s="86">
        <v>1.1000000000000001</v>
      </c>
      <c r="I76" s="88">
        <v>10.37</v>
      </c>
      <c r="J76" s="83">
        <v>2007</v>
      </c>
      <c r="K76" s="82">
        <v>1106</v>
      </c>
    </row>
    <row r="77" spans="1:11" x14ac:dyDescent="0.25">
      <c r="B77" s="18" t="s">
        <v>4403</v>
      </c>
      <c r="C77" s="18" t="s">
        <v>682</v>
      </c>
      <c r="D77" s="93">
        <v>1984</v>
      </c>
      <c r="E77" s="21" t="s">
        <v>3622</v>
      </c>
      <c r="G77" s="93" t="s">
        <v>2640</v>
      </c>
      <c r="H77" s="6">
        <v>0</v>
      </c>
      <c r="I77" s="126">
        <v>10.37</v>
      </c>
      <c r="J77" s="4">
        <v>2010</v>
      </c>
      <c r="K77" s="126">
        <v>1106</v>
      </c>
    </row>
    <row r="78" spans="1:11" x14ac:dyDescent="0.25">
      <c r="B78" s="18" t="s">
        <v>4554</v>
      </c>
      <c r="C78" s="18" t="s">
        <v>4558</v>
      </c>
      <c r="D78" s="93">
        <v>1976</v>
      </c>
      <c r="E78" s="21" t="s">
        <v>3622</v>
      </c>
      <c r="G78" s="93" t="s">
        <v>2640</v>
      </c>
      <c r="H78" s="6">
        <v>0</v>
      </c>
      <c r="I78" s="126">
        <v>10.37</v>
      </c>
      <c r="J78" s="4">
        <v>2010</v>
      </c>
      <c r="K78" s="126">
        <v>1106</v>
      </c>
    </row>
    <row r="79" spans="1:11" x14ac:dyDescent="0.25">
      <c r="B79" s="75" t="s">
        <v>4555</v>
      </c>
      <c r="C79" s="75" t="s">
        <v>1851</v>
      </c>
      <c r="D79" s="82">
        <v>1981</v>
      </c>
      <c r="E79" s="82" t="s">
        <v>3622</v>
      </c>
      <c r="F79" s="83"/>
      <c r="G79" s="82" t="s">
        <v>2640</v>
      </c>
      <c r="H79" s="86">
        <v>0</v>
      </c>
      <c r="I79" s="88">
        <v>10.37</v>
      </c>
      <c r="J79" s="83">
        <v>2010</v>
      </c>
      <c r="K79" s="82">
        <v>1106</v>
      </c>
    </row>
    <row r="80" spans="1:11" x14ac:dyDescent="0.25">
      <c r="B80" s="75" t="s">
        <v>2217</v>
      </c>
      <c r="C80" s="75" t="s">
        <v>1876</v>
      </c>
      <c r="D80" s="82">
        <v>1971</v>
      </c>
      <c r="E80" s="82" t="s">
        <v>1991</v>
      </c>
      <c r="F80" s="83"/>
      <c r="G80" s="82" t="s">
        <v>2640</v>
      </c>
      <c r="H80" s="86">
        <v>1.6</v>
      </c>
      <c r="I80" s="88">
        <v>10.38</v>
      </c>
      <c r="J80" s="83">
        <v>1998</v>
      </c>
      <c r="K80" s="82">
        <v>1103</v>
      </c>
    </row>
    <row r="81" spans="1:11" x14ac:dyDescent="0.25">
      <c r="B81" s="75" t="s">
        <v>3809</v>
      </c>
      <c r="C81" s="75" t="s">
        <v>3800</v>
      </c>
      <c r="D81" s="82">
        <v>1981</v>
      </c>
      <c r="E81" s="82" t="s">
        <v>3623</v>
      </c>
      <c r="F81" s="83"/>
      <c r="G81" s="82" t="s">
        <v>2657</v>
      </c>
      <c r="H81" s="86">
        <v>1</v>
      </c>
      <c r="I81" s="88">
        <v>10.38</v>
      </c>
      <c r="J81" s="83">
        <v>2003</v>
      </c>
      <c r="K81" s="82">
        <v>1103</v>
      </c>
    </row>
    <row r="82" spans="1:11" x14ac:dyDescent="0.25">
      <c r="B82" s="75" t="s">
        <v>3779</v>
      </c>
      <c r="C82" s="75" t="s">
        <v>1876</v>
      </c>
      <c r="D82" s="82">
        <v>1978</v>
      </c>
      <c r="E82" s="82" t="s">
        <v>3623</v>
      </c>
      <c r="F82" s="83"/>
      <c r="G82" s="82" t="s">
        <v>2640</v>
      </c>
      <c r="H82" s="86">
        <v>1.1000000000000001</v>
      </c>
      <c r="I82" s="88">
        <v>10.38</v>
      </c>
      <c r="J82" s="83">
        <v>2007</v>
      </c>
      <c r="K82" s="82">
        <v>1103</v>
      </c>
    </row>
    <row r="83" spans="1:11" x14ac:dyDescent="0.25">
      <c r="B83" s="75" t="s">
        <v>2891</v>
      </c>
      <c r="C83" s="75" t="s">
        <v>1</v>
      </c>
      <c r="D83" s="82">
        <v>1977</v>
      </c>
      <c r="E83" s="82" t="s">
        <v>3623</v>
      </c>
      <c r="F83" s="83" t="s">
        <v>2639</v>
      </c>
      <c r="G83" s="82" t="s">
        <v>2640</v>
      </c>
      <c r="H83" s="86">
        <v>0.9</v>
      </c>
      <c r="I83" s="88">
        <v>10.38</v>
      </c>
      <c r="J83" s="83">
        <v>2007</v>
      </c>
      <c r="K83" s="82">
        <v>1103</v>
      </c>
    </row>
    <row r="84" spans="1:11" x14ac:dyDescent="0.25">
      <c r="A84">
        <v>30</v>
      </c>
      <c r="B84" s="75" t="s">
        <v>4400</v>
      </c>
      <c r="C84" s="75" t="s">
        <v>3597</v>
      </c>
      <c r="D84" s="82">
        <v>1983</v>
      </c>
      <c r="E84" s="82" t="s">
        <v>3623</v>
      </c>
      <c r="F84" s="83"/>
      <c r="G84" s="82" t="s">
        <v>2640</v>
      </c>
      <c r="H84" s="86">
        <v>1.7</v>
      </c>
      <c r="I84" s="88">
        <v>10.38</v>
      </c>
      <c r="J84" s="83">
        <v>2009</v>
      </c>
      <c r="K84" s="82">
        <v>1103</v>
      </c>
    </row>
    <row r="85" spans="1:11" x14ac:dyDescent="0.25">
      <c r="B85" s="75" t="s">
        <v>4404</v>
      </c>
      <c r="C85" s="75" t="s">
        <v>4060</v>
      </c>
      <c r="D85" s="82">
        <v>1985</v>
      </c>
      <c r="E85" s="82" t="s">
        <v>4396</v>
      </c>
      <c r="F85" s="83"/>
      <c r="G85" s="82" t="s">
        <v>2640</v>
      </c>
      <c r="H85" s="86">
        <v>1.7</v>
      </c>
      <c r="I85" s="88">
        <v>10.39</v>
      </c>
      <c r="J85" s="83">
        <v>2009</v>
      </c>
      <c r="K85" s="82">
        <v>1100</v>
      </c>
    </row>
    <row r="86" spans="1:11" x14ac:dyDescent="0.25">
      <c r="B86" s="75" t="s">
        <v>1709</v>
      </c>
      <c r="C86" s="75" t="s">
        <v>1566</v>
      </c>
      <c r="D86" s="82">
        <v>1966</v>
      </c>
      <c r="E86" s="82" t="s">
        <v>2010</v>
      </c>
      <c r="F86" s="83"/>
      <c r="G86" s="82" t="s">
        <v>2640</v>
      </c>
      <c r="H86" s="86">
        <v>0.9</v>
      </c>
      <c r="I86" s="88">
        <v>10.4</v>
      </c>
      <c r="J86" s="83">
        <v>1998</v>
      </c>
      <c r="K86" s="82">
        <v>1097</v>
      </c>
    </row>
    <row r="87" spans="1:11" x14ac:dyDescent="0.25">
      <c r="B87" t="s">
        <v>1709</v>
      </c>
      <c r="C87" t="s">
        <v>1566</v>
      </c>
      <c r="D87" s="4">
        <v>1966</v>
      </c>
      <c r="E87" s="4" t="s">
        <v>2010</v>
      </c>
      <c r="G87" s="4" t="s">
        <v>2640</v>
      </c>
      <c r="H87" s="6">
        <v>0.8</v>
      </c>
      <c r="I87" s="5">
        <v>10.4</v>
      </c>
      <c r="J87" s="4">
        <v>1998</v>
      </c>
      <c r="K87" s="4">
        <v>1097</v>
      </c>
    </row>
    <row r="88" spans="1:11" x14ac:dyDescent="0.25">
      <c r="B88" s="75" t="s">
        <v>1948</v>
      </c>
      <c r="C88" s="75" t="s">
        <v>2471</v>
      </c>
      <c r="D88" s="82">
        <v>1978</v>
      </c>
      <c r="E88" s="82" t="s">
        <v>2010</v>
      </c>
      <c r="F88" s="83"/>
      <c r="G88" s="82" t="s">
        <v>2640</v>
      </c>
      <c r="H88" s="86">
        <v>1.2</v>
      </c>
      <c r="I88" s="88">
        <v>10.4</v>
      </c>
      <c r="J88" s="83">
        <v>2001</v>
      </c>
      <c r="K88" s="82">
        <v>1097</v>
      </c>
    </row>
    <row r="89" spans="1:11" x14ac:dyDescent="0.25">
      <c r="B89" s="75" t="s">
        <v>4936</v>
      </c>
      <c r="C89" s="75" t="s">
        <v>3597</v>
      </c>
      <c r="D89" s="82">
        <v>1989</v>
      </c>
      <c r="E89" s="82" t="s">
        <v>3665</v>
      </c>
      <c r="F89" s="83"/>
      <c r="G89" s="82" t="s">
        <v>2640</v>
      </c>
      <c r="H89" s="86">
        <v>0.6</v>
      </c>
      <c r="I89" s="88">
        <v>10.4</v>
      </c>
      <c r="J89" s="83">
        <v>2012</v>
      </c>
      <c r="K89" s="82">
        <v>1097</v>
      </c>
    </row>
    <row r="90" spans="1:11" x14ac:dyDescent="0.25">
      <c r="B90" s="75" t="s">
        <v>3810</v>
      </c>
      <c r="C90" s="75" t="s">
        <v>3808</v>
      </c>
      <c r="D90" s="82">
        <v>1979</v>
      </c>
      <c r="E90" s="82" t="s">
        <v>3803</v>
      </c>
      <c r="F90" s="83" t="s">
        <v>2702</v>
      </c>
      <c r="G90" s="82" t="s">
        <v>2640</v>
      </c>
      <c r="H90" s="86">
        <v>1</v>
      </c>
      <c r="I90" s="88">
        <v>10.41</v>
      </c>
      <c r="J90" s="83">
        <v>2003</v>
      </c>
      <c r="K90" s="82">
        <v>1094</v>
      </c>
    </row>
    <row r="91" spans="1:11" x14ac:dyDescent="0.25">
      <c r="B91" s="75" t="s">
        <v>4405</v>
      </c>
      <c r="C91" s="75" t="s">
        <v>1876</v>
      </c>
      <c r="D91" s="82">
        <v>1986</v>
      </c>
      <c r="E91" s="82" t="s">
        <v>3803</v>
      </c>
      <c r="F91" s="83"/>
      <c r="G91" s="82" t="s">
        <v>2640</v>
      </c>
      <c r="H91" s="86">
        <v>1.7</v>
      </c>
      <c r="I91" s="88">
        <v>10.41</v>
      </c>
      <c r="J91" s="83">
        <v>2009</v>
      </c>
      <c r="K91" s="82">
        <v>1094</v>
      </c>
    </row>
    <row r="92" spans="1:11" x14ac:dyDescent="0.25">
      <c r="B92" s="75" t="s">
        <v>3433</v>
      </c>
      <c r="C92" s="75" t="s">
        <v>1120</v>
      </c>
      <c r="D92" s="82">
        <v>1984</v>
      </c>
      <c r="E92" s="82" t="s">
        <v>3803</v>
      </c>
      <c r="F92" s="83" t="s">
        <v>2656</v>
      </c>
      <c r="G92" s="82" t="s">
        <v>2640</v>
      </c>
      <c r="H92" s="86">
        <v>1.7</v>
      </c>
      <c r="I92" s="88">
        <v>10.41</v>
      </c>
      <c r="J92" s="83">
        <v>2009</v>
      </c>
      <c r="K92" s="82">
        <v>1094</v>
      </c>
    </row>
    <row r="93" spans="1:11" x14ac:dyDescent="0.25">
      <c r="B93" s="75" t="s">
        <v>3109</v>
      </c>
      <c r="C93" s="75" t="s">
        <v>1566</v>
      </c>
      <c r="D93" s="82">
        <v>1972</v>
      </c>
      <c r="E93" s="82" t="s">
        <v>2485</v>
      </c>
      <c r="F93" s="83"/>
      <c r="G93" s="82" t="s">
        <v>2640</v>
      </c>
      <c r="H93" s="86">
        <v>-2</v>
      </c>
      <c r="I93" s="88">
        <v>10.42</v>
      </c>
      <c r="J93" s="83">
        <v>2000</v>
      </c>
      <c r="K93" s="82">
        <v>1091</v>
      </c>
    </row>
    <row r="94" spans="1:11" x14ac:dyDescent="0.25">
      <c r="B94" t="s">
        <v>1948</v>
      </c>
      <c r="C94" t="s">
        <v>1707</v>
      </c>
      <c r="D94" s="4">
        <v>1978</v>
      </c>
      <c r="E94" s="4" t="s">
        <v>2485</v>
      </c>
      <c r="G94" s="4" t="s">
        <v>2640</v>
      </c>
      <c r="H94" s="6">
        <v>0.7</v>
      </c>
      <c r="I94" s="5">
        <v>10.42</v>
      </c>
      <c r="J94" s="4">
        <v>2001</v>
      </c>
      <c r="K94" s="4">
        <v>1091</v>
      </c>
    </row>
    <row r="95" spans="1:11" x14ac:dyDescent="0.25">
      <c r="B95" s="75" t="s">
        <v>3634</v>
      </c>
      <c r="C95" s="75" t="s">
        <v>3597</v>
      </c>
      <c r="D95" s="82">
        <v>1982</v>
      </c>
      <c r="E95" s="82" t="s">
        <v>3624</v>
      </c>
      <c r="F95" s="83"/>
      <c r="G95" s="82" t="s">
        <v>2640</v>
      </c>
      <c r="H95" s="86">
        <v>1.1000000000000001</v>
      </c>
      <c r="I95" s="88">
        <v>10.42</v>
      </c>
      <c r="J95" s="83">
        <v>2007</v>
      </c>
      <c r="K95" s="82">
        <v>1091</v>
      </c>
    </row>
    <row r="96" spans="1:11" x14ac:dyDescent="0.25">
      <c r="A96">
        <v>40</v>
      </c>
      <c r="B96" s="75" t="s">
        <v>3637</v>
      </c>
      <c r="C96" s="75" t="s">
        <v>3638</v>
      </c>
      <c r="D96" s="82">
        <v>1984</v>
      </c>
      <c r="E96" s="82" t="s">
        <v>3624</v>
      </c>
      <c r="F96" s="83" t="s">
        <v>2802</v>
      </c>
      <c r="G96" s="82" t="s">
        <v>2640</v>
      </c>
      <c r="H96" s="86">
        <v>1.6</v>
      </c>
      <c r="I96" s="88">
        <v>10.42</v>
      </c>
      <c r="J96" s="83">
        <v>2007</v>
      </c>
      <c r="K96" s="82">
        <v>1091</v>
      </c>
    </row>
    <row r="97" spans="2:11" x14ac:dyDescent="0.25">
      <c r="B97" s="75" t="s">
        <v>4717</v>
      </c>
      <c r="C97" s="75" t="s">
        <v>4736</v>
      </c>
      <c r="D97" s="82">
        <v>1976</v>
      </c>
      <c r="E97" s="82" t="s">
        <v>3624</v>
      </c>
      <c r="F97" s="83"/>
      <c r="G97" s="82" t="s">
        <v>2640</v>
      </c>
      <c r="H97" s="86">
        <v>-1</v>
      </c>
      <c r="I97" s="88">
        <v>10.42</v>
      </c>
      <c r="J97" s="83">
        <v>2011</v>
      </c>
      <c r="K97" s="82">
        <v>1091</v>
      </c>
    </row>
    <row r="98" spans="2:11" x14ac:dyDescent="0.25">
      <c r="B98" s="18" t="s">
        <v>3809</v>
      </c>
      <c r="C98" s="18" t="s">
        <v>3800</v>
      </c>
      <c r="D98" s="93">
        <v>1981</v>
      </c>
      <c r="E98" s="93" t="s">
        <v>3821</v>
      </c>
      <c r="F98" s="93"/>
      <c r="G98" s="93" t="s">
        <v>2657</v>
      </c>
      <c r="H98" s="93" t="s">
        <v>2886</v>
      </c>
      <c r="I98" s="5">
        <v>10.43</v>
      </c>
      <c r="J98" s="4">
        <v>2003</v>
      </c>
      <c r="K98" s="4">
        <v>1088</v>
      </c>
    </row>
    <row r="99" spans="2:11" x14ac:dyDescent="0.25">
      <c r="B99" t="s">
        <v>3433</v>
      </c>
      <c r="C99" s="18" t="s">
        <v>1120</v>
      </c>
      <c r="D99" s="93">
        <v>1984</v>
      </c>
      <c r="E99" s="21" t="s">
        <v>3651</v>
      </c>
      <c r="F99" s="4" t="s">
        <v>2656</v>
      </c>
      <c r="G99" s="93" t="s">
        <v>2640</v>
      </c>
      <c r="H99" s="6">
        <v>2</v>
      </c>
      <c r="I99" s="126">
        <v>10.43</v>
      </c>
      <c r="J99" s="4">
        <v>2008</v>
      </c>
      <c r="K99" s="126">
        <v>1088</v>
      </c>
    </row>
    <row r="100" spans="2:11" x14ac:dyDescent="0.25">
      <c r="B100" t="s">
        <v>1947</v>
      </c>
      <c r="C100" t="s">
        <v>2281</v>
      </c>
      <c r="D100" s="4">
        <v>1973</v>
      </c>
      <c r="E100" s="4" t="s">
        <v>2467</v>
      </c>
      <c r="F100" s="4" t="s">
        <v>2639</v>
      </c>
      <c r="G100" s="4" t="s">
        <v>2640</v>
      </c>
      <c r="H100" s="12">
        <v>-2</v>
      </c>
      <c r="I100" s="5">
        <v>10.44</v>
      </c>
      <c r="J100" s="4">
        <v>2000</v>
      </c>
      <c r="K100" s="4">
        <v>1085</v>
      </c>
    </row>
    <row r="101" spans="2:11" x14ac:dyDescent="0.25">
      <c r="B101" s="75" t="s">
        <v>3109</v>
      </c>
      <c r="C101" s="75" t="s">
        <v>1566</v>
      </c>
      <c r="D101" s="82">
        <v>1972</v>
      </c>
      <c r="E101" s="82" t="s">
        <v>2467</v>
      </c>
      <c r="F101" s="83"/>
      <c r="G101" s="82" t="s">
        <v>2640</v>
      </c>
      <c r="H101" s="86">
        <v>-1.1000000000000001</v>
      </c>
      <c r="I101" s="88">
        <v>10.44</v>
      </c>
      <c r="J101" s="83">
        <v>2000</v>
      </c>
      <c r="K101" s="82">
        <v>1085</v>
      </c>
    </row>
    <row r="102" spans="2:11" x14ac:dyDescent="0.25">
      <c r="B102" s="75" t="s">
        <v>2006</v>
      </c>
      <c r="C102" s="75" t="s">
        <v>354</v>
      </c>
      <c r="D102" s="82">
        <v>1977</v>
      </c>
      <c r="E102" s="82" t="s">
        <v>2467</v>
      </c>
      <c r="F102" s="83" t="s">
        <v>2646</v>
      </c>
      <c r="G102" s="82" t="s">
        <v>2640</v>
      </c>
      <c r="H102" s="86">
        <v>1.2</v>
      </c>
      <c r="I102" s="88">
        <v>10.44</v>
      </c>
      <c r="J102" s="83">
        <v>2001</v>
      </c>
      <c r="K102" s="82">
        <v>1085</v>
      </c>
    </row>
    <row r="103" spans="2:11" x14ac:dyDescent="0.25">
      <c r="B103" s="18" t="s">
        <v>1313</v>
      </c>
      <c r="C103" s="18" t="s">
        <v>3963</v>
      </c>
      <c r="D103" s="93">
        <v>1972</v>
      </c>
      <c r="E103" s="93" t="s">
        <v>3804</v>
      </c>
      <c r="F103" s="93" t="s">
        <v>2713</v>
      </c>
      <c r="G103" s="93" t="s">
        <v>2640</v>
      </c>
      <c r="H103" s="12">
        <v>1</v>
      </c>
      <c r="I103" s="5">
        <v>10.44</v>
      </c>
      <c r="J103" s="4">
        <v>2003</v>
      </c>
      <c r="K103" s="4">
        <v>1085</v>
      </c>
    </row>
    <row r="104" spans="2:11" x14ac:dyDescent="0.25">
      <c r="B104" s="75" t="s">
        <v>1113</v>
      </c>
      <c r="C104" s="75" t="s">
        <v>163</v>
      </c>
      <c r="D104" s="82">
        <v>1969</v>
      </c>
      <c r="E104" s="82" t="s">
        <v>1114</v>
      </c>
      <c r="F104" s="83" t="s">
        <v>2639</v>
      </c>
      <c r="G104" s="82" t="s">
        <v>2640</v>
      </c>
      <c r="H104" s="86">
        <v>0.2</v>
      </c>
      <c r="I104" s="88">
        <v>10.45</v>
      </c>
      <c r="J104" s="83">
        <v>1993</v>
      </c>
      <c r="K104" s="82">
        <v>1082</v>
      </c>
    </row>
    <row r="105" spans="2:11" x14ac:dyDescent="0.25">
      <c r="B105" s="75" t="s">
        <v>2615</v>
      </c>
      <c r="C105" s="75" t="s">
        <v>2484</v>
      </c>
      <c r="D105" s="82">
        <v>1976</v>
      </c>
      <c r="E105" s="82" t="s">
        <v>1114</v>
      </c>
      <c r="F105" s="83"/>
      <c r="G105" s="82" t="s">
        <v>2640</v>
      </c>
      <c r="H105" s="86">
        <v>1.2</v>
      </c>
      <c r="I105" s="88">
        <v>10.45</v>
      </c>
      <c r="J105" s="83">
        <v>2001</v>
      </c>
      <c r="K105" s="82">
        <v>1082</v>
      </c>
    </row>
    <row r="106" spans="2:11" x14ac:dyDescent="0.25">
      <c r="B106" s="18" t="s">
        <v>3779</v>
      </c>
      <c r="C106" s="18" t="s">
        <v>1876</v>
      </c>
      <c r="D106" s="93">
        <v>1978</v>
      </c>
      <c r="E106" s="93" t="s">
        <v>3640</v>
      </c>
      <c r="F106" s="93"/>
      <c r="G106" s="93" t="s">
        <v>2640</v>
      </c>
      <c r="H106" s="12">
        <v>1</v>
      </c>
      <c r="I106" s="5">
        <v>10.45</v>
      </c>
      <c r="J106" s="4">
        <v>2003</v>
      </c>
      <c r="K106" s="4">
        <v>1082</v>
      </c>
    </row>
    <row r="107" spans="2:11" x14ac:dyDescent="0.25">
      <c r="B107" t="s">
        <v>3781</v>
      </c>
      <c r="C107" s="18" t="s">
        <v>3642</v>
      </c>
      <c r="D107" s="93">
        <v>1984</v>
      </c>
      <c r="E107" s="21" t="s">
        <v>3640</v>
      </c>
      <c r="F107" s="4" t="s">
        <v>2771</v>
      </c>
      <c r="G107" s="93" t="s">
        <v>2640</v>
      </c>
      <c r="H107" s="6">
        <v>0.9</v>
      </c>
      <c r="I107" s="126">
        <v>10.45</v>
      </c>
      <c r="J107" s="4">
        <v>2007</v>
      </c>
      <c r="K107" s="126">
        <v>1082</v>
      </c>
    </row>
    <row r="108" spans="2:11" x14ac:dyDescent="0.25">
      <c r="B108" s="75" t="s">
        <v>3636</v>
      </c>
      <c r="C108" s="75" t="s">
        <v>685</v>
      </c>
      <c r="D108" s="82">
        <v>1985</v>
      </c>
      <c r="E108" s="82" t="s">
        <v>3640</v>
      </c>
      <c r="F108" s="83" t="s">
        <v>2942</v>
      </c>
      <c r="G108" s="82" t="s">
        <v>2657</v>
      </c>
      <c r="H108" s="86">
        <v>1.6</v>
      </c>
      <c r="I108" s="88">
        <v>10.45</v>
      </c>
      <c r="J108" s="83">
        <v>2007</v>
      </c>
      <c r="K108" s="82">
        <v>1082</v>
      </c>
    </row>
    <row r="109" spans="2:11" x14ac:dyDescent="0.25">
      <c r="B109" s="75" t="s">
        <v>4718</v>
      </c>
      <c r="C109" s="75" t="s">
        <v>1705</v>
      </c>
      <c r="D109" s="82">
        <v>1984</v>
      </c>
      <c r="E109" s="82" t="s">
        <v>3640</v>
      </c>
      <c r="F109" s="83"/>
      <c r="G109" s="82" t="s">
        <v>2640</v>
      </c>
      <c r="H109" s="86">
        <v>-1</v>
      </c>
      <c r="I109" s="88">
        <v>10.45</v>
      </c>
      <c r="J109" s="83">
        <v>2011</v>
      </c>
      <c r="K109" s="82">
        <v>1082</v>
      </c>
    </row>
    <row r="110" spans="2:11" x14ac:dyDescent="0.25">
      <c r="B110" s="75" t="s">
        <v>2333</v>
      </c>
      <c r="C110" s="75" t="s">
        <v>1705</v>
      </c>
      <c r="D110" s="82">
        <v>1977</v>
      </c>
      <c r="E110" s="82" t="s">
        <v>2331</v>
      </c>
      <c r="F110" s="83"/>
      <c r="G110" s="82" t="s">
        <v>2657</v>
      </c>
      <c r="H110" s="86" t="s">
        <v>286</v>
      </c>
      <c r="I110" s="88">
        <v>10.46</v>
      </c>
      <c r="J110" s="83">
        <v>1999</v>
      </c>
      <c r="K110" s="82">
        <v>1078</v>
      </c>
    </row>
    <row r="111" spans="2:11" x14ac:dyDescent="0.25">
      <c r="B111" t="s">
        <v>2615</v>
      </c>
      <c r="C111" t="s">
        <v>2484</v>
      </c>
      <c r="D111" s="4">
        <v>1976</v>
      </c>
      <c r="E111" s="4" t="s">
        <v>2331</v>
      </c>
      <c r="G111" s="4" t="s">
        <v>2640</v>
      </c>
      <c r="H111" s="6">
        <v>0.7</v>
      </c>
      <c r="I111" s="5">
        <v>10.46</v>
      </c>
      <c r="J111" s="4">
        <v>2001</v>
      </c>
      <c r="K111" s="4">
        <v>1078</v>
      </c>
    </row>
    <row r="112" spans="2:11" x14ac:dyDescent="0.25">
      <c r="B112" s="18" t="s">
        <v>3779</v>
      </c>
      <c r="C112" s="18" t="s">
        <v>1876</v>
      </c>
      <c r="D112" s="93">
        <v>1978</v>
      </c>
      <c r="E112" s="93" t="s">
        <v>2331</v>
      </c>
      <c r="F112" s="93"/>
      <c r="G112" s="93" t="s">
        <v>2640</v>
      </c>
      <c r="H112" s="12">
        <v>1.1000000000000001</v>
      </c>
      <c r="I112" s="5">
        <v>10.46</v>
      </c>
      <c r="J112" s="4">
        <v>2003</v>
      </c>
      <c r="K112" s="4">
        <v>1078</v>
      </c>
    </row>
    <row r="113" spans="1:11" x14ac:dyDescent="0.25">
      <c r="B113" s="75" t="s">
        <v>4160</v>
      </c>
      <c r="C113" s="75" t="s">
        <v>1344</v>
      </c>
      <c r="D113" s="82">
        <v>1985</v>
      </c>
      <c r="E113" s="82" t="s">
        <v>4156</v>
      </c>
      <c r="F113" s="83"/>
      <c r="G113" s="82" t="s">
        <v>2640</v>
      </c>
      <c r="H113" s="86">
        <v>0</v>
      </c>
      <c r="I113" s="88">
        <v>10.46</v>
      </c>
      <c r="J113" s="83">
        <v>2008</v>
      </c>
      <c r="K113" s="82">
        <v>1078</v>
      </c>
    </row>
    <row r="114" spans="1:11" x14ac:dyDescent="0.25">
      <c r="A114">
        <v>50</v>
      </c>
      <c r="B114" s="75" t="s">
        <v>4719</v>
      </c>
      <c r="C114" s="75" t="s">
        <v>1851</v>
      </c>
      <c r="D114" s="82">
        <v>1991</v>
      </c>
      <c r="E114" s="82" t="s">
        <v>4156</v>
      </c>
      <c r="F114" s="83"/>
      <c r="G114" s="82" t="s">
        <v>2657</v>
      </c>
      <c r="H114" s="86">
        <v>-1</v>
      </c>
      <c r="I114" s="88">
        <v>10.46</v>
      </c>
      <c r="J114" s="83">
        <v>2011</v>
      </c>
      <c r="K114" s="82">
        <v>1078</v>
      </c>
    </row>
    <row r="115" spans="1:11" x14ac:dyDescent="0.25">
      <c r="B115" t="s">
        <v>1313</v>
      </c>
      <c r="C115" t="s">
        <v>41</v>
      </c>
      <c r="D115" s="4">
        <v>1972</v>
      </c>
      <c r="E115" s="4" t="s">
        <v>1314</v>
      </c>
      <c r="F115" s="4" t="s">
        <v>2639</v>
      </c>
      <c r="G115" s="4" t="s">
        <v>2640</v>
      </c>
      <c r="H115" s="6">
        <v>0.9</v>
      </c>
      <c r="I115" s="5">
        <v>10.47</v>
      </c>
      <c r="J115" s="4">
        <v>1995</v>
      </c>
      <c r="K115" s="4">
        <v>1075</v>
      </c>
    </row>
    <row r="116" spans="1:11" x14ac:dyDescent="0.25">
      <c r="B116" s="75" t="s">
        <v>1986</v>
      </c>
      <c r="C116" s="75" t="s">
        <v>1987</v>
      </c>
      <c r="D116" s="82">
        <v>1964</v>
      </c>
      <c r="E116" s="82" t="s">
        <v>1314</v>
      </c>
      <c r="F116" s="83"/>
      <c r="G116" s="82" t="s">
        <v>2640</v>
      </c>
      <c r="H116" s="86">
        <v>0.9</v>
      </c>
      <c r="I116" s="88">
        <v>10.47</v>
      </c>
      <c r="J116" s="83">
        <v>1998</v>
      </c>
      <c r="K116" s="82">
        <v>1075</v>
      </c>
    </row>
    <row r="117" spans="1:11" x14ac:dyDescent="0.25">
      <c r="B117" t="s">
        <v>3644</v>
      </c>
      <c r="C117" s="18" t="s">
        <v>4025</v>
      </c>
      <c r="D117" s="93">
        <v>1977</v>
      </c>
      <c r="E117" s="21" t="s">
        <v>3641</v>
      </c>
      <c r="F117" s="93"/>
      <c r="G117" s="93" t="s">
        <v>2640</v>
      </c>
      <c r="H117" s="6">
        <v>0.9</v>
      </c>
      <c r="I117" s="126">
        <v>10.47</v>
      </c>
      <c r="J117" s="4">
        <v>2007</v>
      </c>
      <c r="K117" s="126">
        <v>1075</v>
      </c>
    </row>
    <row r="118" spans="1:11" x14ac:dyDescent="0.25">
      <c r="B118" s="75" t="s">
        <v>2470</v>
      </c>
      <c r="C118" s="75" t="s">
        <v>2471</v>
      </c>
      <c r="D118" s="82">
        <v>1974</v>
      </c>
      <c r="E118" s="82" t="s">
        <v>3641</v>
      </c>
      <c r="F118" s="83"/>
      <c r="G118" s="82" t="s">
        <v>2640</v>
      </c>
      <c r="H118" s="86">
        <v>0.9</v>
      </c>
      <c r="I118" s="88">
        <v>10.47</v>
      </c>
      <c r="J118" s="83">
        <v>2007</v>
      </c>
      <c r="K118" s="82">
        <v>1075</v>
      </c>
    </row>
    <row r="119" spans="1:11" x14ac:dyDescent="0.25">
      <c r="B119" s="75" t="s">
        <v>3780</v>
      </c>
      <c r="C119" s="75" t="s">
        <v>1190</v>
      </c>
      <c r="D119" s="82">
        <v>1978</v>
      </c>
      <c r="E119" s="82" t="s">
        <v>3641</v>
      </c>
      <c r="F119" s="83"/>
      <c r="G119" s="82" t="s">
        <v>2640</v>
      </c>
      <c r="H119" s="86">
        <v>1.6</v>
      </c>
      <c r="I119" s="88">
        <v>10.47</v>
      </c>
      <c r="J119" s="83">
        <v>2007</v>
      </c>
      <c r="K119" s="82">
        <v>1075</v>
      </c>
    </row>
    <row r="120" spans="1:11" x14ac:dyDescent="0.25">
      <c r="B120" t="s">
        <v>1947</v>
      </c>
      <c r="C120" s="18" t="s">
        <v>4041</v>
      </c>
      <c r="D120" s="93">
        <v>1973</v>
      </c>
      <c r="E120" s="21" t="s">
        <v>3641</v>
      </c>
      <c r="F120" s="4" t="s">
        <v>2639</v>
      </c>
      <c r="G120" s="93" t="s">
        <v>2640</v>
      </c>
      <c r="H120" s="6">
        <v>2</v>
      </c>
      <c r="I120" s="126">
        <v>10.47</v>
      </c>
      <c r="J120" s="4">
        <v>2008</v>
      </c>
      <c r="K120" s="126">
        <v>1075</v>
      </c>
    </row>
    <row r="121" spans="1:11" x14ac:dyDescent="0.25">
      <c r="B121" t="s">
        <v>4403</v>
      </c>
      <c r="C121" s="18" t="s">
        <v>6010</v>
      </c>
      <c r="D121" s="152">
        <v>1984</v>
      </c>
      <c r="E121" s="21" t="s">
        <v>1314</v>
      </c>
      <c r="F121" s="4" t="s">
        <v>2639</v>
      </c>
      <c r="G121" s="152" t="s">
        <v>2640</v>
      </c>
      <c r="H121" s="6">
        <v>0.6</v>
      </c>
      <c r="I121" s="152">
        <v>10.47</v>
      </c>
      <c r="J121" s="4">
        <v>2015</v>
      </c>
      <c r="K121" s="152">
        <v>1075</v>
      </c>
    </row>
    <row r="122" spans="1:11" x14ac:dyDescent="0.25">
      <c r="B122" s="75" t="s">
        <v>1536</v>
      </c>
      <c r="C122" s="75" t="s">
        <v>2889</v>
      </c>
      <c r="D122" s="82">
        <v>1970</v>
      </c>
      <c r="E122" s="82" t="s">
        <v>2332</v>
      </c>
      <c r="F122" s="83" t="s">
        <v>2713</v>
      </c>
      <c r="G122" s="82" t="s">
        <v>2640</v>
      </c>
      <c r="H122" s="86" t="s">
        <v>286</v>
      </c>
      <c r="I122" s="88">
        <v>10.48</v>
      </c>
      <c r="J122" s="83">
        <v>1999</v>
      </c>
      <c r="K122" s="82">
        <v>1072</v>
      </c>
    </row>
    <row r="123" spans="1:11" x14ac:dyDescent="0.25">
      <c r="B123" s="18" t="s">
        <v>3780</v>
      </c>
      <c r="C123" s="18" t="s">
        <v>1190</v>
      </c>
      <c r="D123" s="93">
        <v>1978</v>
      </c>
      <c r="E123" s="21" t="s">
        <v>3625</v>
      </c>
      <c r="F123" s="93"/>
      <c r="G123" s="93" t="s">
        <v>2640</v>
      </c>
      <c r="H123" s="6">
        <v>1.1000000000000001</v>
      </c>
      <c r="I123" s="126">
        <v>10.48</v>
      </c>
      <c r="J123" s="4">
        <v>2007</v>
      </c>
      <c r="K123" s="126">
        <v>1072</v>
      </c>
    </row>
    <row r="124" spans="1:11" x14ac:dyDescent="0.25">
      <c r="B124" s="75" t="s">
        <v>3645</v>
      </c>
      <c r="C124" s="75" t="s">
        <v>218</v>
      </c>
      <c r="D124" s="82">
        <v>1985</v>
      </c>
      <c r="E124" s="82" t="s">
        <v>3625</v>
      </c>
      <c r="F124" s="83" t="s">
        <v>2639</v>
      </c>
      <c r="G124" s="82" t="s">
        <v>2657</v>
      </c>
      <c r="H124" s="86">
        <v>0.9</v>
      </c>
      <c r="I124" s="88">
        <v>10.48</v>
      </c>
      <c r="J124" s="83">
        <v>2007</v>
      </c>
      <c r="K124" s="82">
        <v>1072</v>
      </c>
    </row>
    <row r="125" spans="1:11" x14ac:dyDescent="0.25">
      <c r="B125" s="75" t="s">
        <v>4165</v>
      </c>
      <c r="C125" s="75" t="s">
        <v>190</v>
      </c>
      <c r="D125" s="82">
        <v>1988</v>
      </c>
      <c r="E125" s="82" t="s">
        <v>3625</v>
      </c>
      <c r="F125" s="83" t="s">
        <v>2639</v>
      </c>
      <c r="G125" s="82" t="s">
        <v>2657</v>
      </c>
      <c r="H125" s="86">
        <v>2</v>
      </c>
      <c r="I125" s="88">
        <v>10.48</v>
      </c>
      <c r="J125" s="83">
        <v>2008</v>
      </c>
      <c r="K125" s="82">
        <v>1072</v>
      </c>
    </row>
    <row r="126" spans="1:11" x14ac:dyDescent="0.25">
      <c r="B126" s="18" t="s">
        <v>4403</v>
      </c>
      <c r="C126" s="18" t="s">
        <v>682</v>
      </c>
      <c r="D126" s="93">
        <v>1984</v>
      </c>
      <c r="E126" s="21" t="s">
        <v>3625</v>
      </c>
      <c r="F126" s="93"/>
      <c r="G126" s="4" t="s">
        <v>2640</v>
      </c>
      <c r="H126" s="12">
        <v>-1</v>
      </c>
      <c r="I126" s="126">
        <v>10.48</v>
      </c>
      <c r="J126" s="4">
        <v>2011</v>
      </c>
      <c r="K126" s="126">
        <v>1072</v>
      </c>
    </row>
    <row r="127" spans="1:11" x14ac:dyDescent="0.25">
      <c r="B127" s="75" t="s">
        <v>1315</v>
      </c>
      <c r="C127" s="75" t="s">
        <v>5400</v>
      </c>
      <c r="D127" s="82">
        <v>1970</v>
      </c>
      <c r="E127" s="82" t="s">
        <v>1316</v>
      </c>
      <c r="F127" s="83" t="s">
        <v>2643</v>
      </c>
      <c r="G127" s="82" t="s">
        <v>2640</v>
      </c>
      <c r="H127" s="86">
        <v>0.9</v>
      </c>
      <c r="I127" s="88">
        <v>10.49</v>
      </c>
      <c r="J127" s="83">
        <v>1995</v>
      </c>
      <c r="K127" s="82">
        <v>1069</v>
      </c>
    </row>
    <row r="128" spans="1:11" x14ac:dyDescent="0.25">
      <c r="B128" s="75" t="s">
        <v>1999</v>
      </c>
      <c r="C128" s="75" t="s">
        <v>1566</v>
      </c>
      <c r="D128" s="82"/>
      <c r="E128" s="82" t="s">
        <v>1316</v>
      </c>
      <c r="F128" s="83"/>
      <c r="G128" s="82"/>
      <c r="H128" s="86">
        <v>1.6</v>
      </c>
      <c r="I128" s="88">
        <v>10.49</v>
      </c>
      <c r="J128" s="83">
        <v>1998</v>
      </c>
      <c r="K128" s="82">
        <v>1069</v>
      </c>
    </row>
    <row r="129" spans="1:11" x14ac:dyDescent="0.25">
      <c r="B129" s="18" t="s">
        <v>4399</v>
      </c>
      <c r="C129" s="18" t="s">
        <v>1851</v>
      </c>
      <c r="D129" s="152">
        <v>1985</v>
      </c>
      <c r="E129" s="21" t="s">
        <v>1316</v>
      </c>
      <c r="F129" s="152"/>
      <c r="G129" s="152" t="s">
        <v>2640</v>
      </c>
      <c r="H129" s="6">
        <v>0.6</v>
      </c>
      <c r="I129" s="106">
        <v>10.49</v>
      </c>
      <c r="J129" s="4">
        <v>2015</v>
      </c>
      <c r="K129" s="152">
        <v>1069</v>
      </c>
    </row>
    <row r="130" spans="1:11" x14ac:dyDescent="0.25">
      <c r="B130" s="75" t="s">
        <v>1723</v>
      </c>
      <c r="C130" s="75" t="s">
        <v>5401</v>
      </c>
      <c r="D130" s="82">
        <v>1960</v>
      </c>
      <c r="E130" s="82" t="s">
        <v>1318</v>
      </c>
      <c r="F130" s="83"/>
      <c r="G130" s="82" t="s">
        <v>2640</v>
      </c>
      <c r="H130" s="86">
        <v>0.9</v>
      </c>
      <c r="I130" s="88">
        <v>10.5</v>
      </c>
      <c r="J130" s="83">
        <v>1995</v>
      </c>
      <c r="K130" s="82">
        <v>1066</v>
      </c>
    </row>
    <row r="131" spans="1:11" x14ac:dyDescent="0.25">
      <c r="B131" s="18" t="s">
        <v>2470</v>
      </c>
      <c r="C131" s="18" t="s">
        <v>2471</v>
      </c>
      <c r="D131" s="93">
        <v>1974</v>
      </c>
      <c r="E131" s="21" t="s">
        <v>3658</v>
      </c>
      <c r="F131" s="93"/>
      <c r="G131" s="93" t="s">
        <v>2640</v>
      </c>
      <c r="H131" s="6">
        <v>1.6</v>
      </c>
      <c r="I131" s="106">
        <v>10.5</v>
      </c>
      <c r="J131" s="4">
        <v>2007</v>
      </c>
      <c r="K131" s="126">
        <v>1066</v>
      </c>
    </row>
    <row r="132" spans="1:11" x14ac:dyDescent="0.25">
      <c r="A132">
        <v>60</v>
      </c>
      <c r="B132" s="75" t="s">
        <v>6071</v>
      </c>
      <c r="C132" s="75" t="s">
        <v>5744</v>
      </c>
      <c r="D132" s="82">
        <v>1994</v>
      </c>
      <c r="E132" s="82" t="s">
        <v>1318</v>
      </c>
      <c r="F132" s="83" t="s">
        <v>2656</v>
      </c>
      <c r="G132" s="82" t="s">
        <v>2657</v>
      </c>
      <c r="H132" s="86">
        <v>0.5</v>
      </c>
      <c r="I132" s="88">
        <v>10.5</v>
      </c>
      <c r="J132" s="83">
        <v>2015</v>
      </c>
      <c r="K132" s="82">
        <v>1066</v>
      </c>
    </row>
    <row r="133" spans="1:11" x14ac:dyDescent="0.25">
      <c r="B133" t="s">
        <v>1315</v>
      </c>
      <c r="C133" t="s">
        <v>5400</v>
      </c>
      <c r="D133" s="4">
        <v>1970</v>
      </c>
      <c r="E133" s="4" t="s">
        <v>1537</v>
      </c>
      <c r="F133" s="4" t="s">
        <v>2643</v>
      </c>
      <c r="G133" s="4" t="s">
        <v>2640</v>
      </c>
      <c r="H133" s="6">
        <v>-0.8</v>
      </c>
      <c r="I133" s="5">
        <v>10.51</v>
      </c>
      <c r="J133" s="4">
        <v>1996</v>
      </c>
      <c r="K133" s="4">
        <v>1063</v>
      </c>
    </row>
    <row r="134" spans="1:11" x14ac:dyDescent="0.25">
      <c r="B134" s="75" t="s">
        <v>2003</v>
      </c>
      <c r="C134" s="75" t="s">
        <v>905</v>
      </c>
      <c r="D134" s="82">
        <v>1978</v>
      </c>
      <c r="E134" s="82" t="s">
        <v>1537</v>
      </c>
      <c r="F134" s="83" t="s">
        <v>2771</v>
      </c>
      <c r="G134" s="82" t="s">
        <v>2657</v>
      </c>
      <c r="H134" s="86">
        <v>0.9</v>
      </c>
      <c r="I134" s="88">
        <v>10.51</v>
      </c>
      <c r="J134" s="83">
        <v>1998</v>
      </c>
      <c r="K134" s="82">
        <v>1063</v>
      </c>
    </row>
    <row r="135" spans="1:11" x14ac:dyDescent="0.25">
      <c r="B135" t="s">
        <v>1986</v>
      </c>
      <c r="C135" t="s">
        <v>1987</v>
      </c>
      <c r="D135" s="4">
        <v>1964</v>
      </c>
      <c r="E135" s="4" t="s">
        <v>1537</v>
      </c>
      <c r="G135" s="4" t="s">
        <v>2640</v>
      </c>
      <c r="H135" s="6">
        <v>0.8</v>
      </c>
      <c r="I135" s="5">
        <v>10.51</v>
      </c>
      <c r="J135" s="4">
        <v>1998</v>
      </c>
      <c r="K135" s="4">
        <v>1063</v>
      </c>
    </row>
    <row r="136" spans="1:11" x14ac:dyDescent="0.25">
      <c r="B136" s="75" t="s">
        <v>3811</v>
      </c>
      <c r="C136" s="75" t="s">
        <v>218</v>
      </c>
      <c r="D136" s="82">
        <v>1980</v>
      </c>
      <c r="E136" s="82" t="s">
        <v>3805</v>
      </c>
      <c r="F136" s="83" t="s">
        <v>2639</v>
      </c>
      <c r="G136" s="82" t="s">
        <v>2640</v>
      </c>
      <c r="H136" s="86">
        <v>1</v>
      </c>
      <c r="I136" s="88">
        <v>10.51</v>
      </c>
      <c r="J136" s="83">
        <v>2003</v>
      </c>
      <c r="K136" s="82">
        <v>1063</v>
      </c>
    </row>
    <row r="137" spans="1:11" x14ac:dyDescent="0.25">
      <c r="B137" s="75" t="s">
        <v>5123</v>
      </c>
      <c r="C137" s="75" t="s">
        <v>2791</v>
      </c>
      <c r="D137" s="82">
        <v>1992</v>
      </c>
      <c r="E137" s="82" t="s">
        <v>3805</v>
      </c>
      <c r="F137" s="83" t="s">
        <v>2656</v>
      </c>
      <c r="G137" s="82" t="s">
        <v>2657</v>
      </c>
      <c r="H137" s="86">
        <v>1.5</v>
      </c>
      <c r="I137" s="88">
        <v>10.51</v>
      </c>
      <c r="J137" s="83">
        <v>2013</v>
      </c>
      <c r="K137" s="82">
        <v>1063</v>
      </c>
    </row>
    <row r="138" spans="1:11" x14ac:dyDescent="0.25">
      <c r="B138" t="s">
        <v>6071</v>
      </c>
      <c r="C138" t="s">
        <v>5744</v>
      </c>
      <c r="D138" s="4">
        <v>1994</v>
      </c>
      <c r="E138" s="4" t="s">
        <v>1537</v>
      </c>
      <c r="F138" s="4" t="s">
        <v>2656</v>
      </c>
      <c r="G138" s="4" t="s">
        <v>2657</v>
      </c>
      <c r="H138" s="6">
        <v>0.6</v>
      </c>
      <c r="I138" s="5">
        <v>10.5</v>
      </c>
      <c r="J138" s="4">
        <v>2015</v>
      </c>
      <c r="K138" s="4">
        <v>1063</v>
      </c>
    </row>
    <row r="139" spans="1:11" x14ac:dyDescent="0.25">
      <c r="B139" s="75" t="s">
        <v>15</v>
      </c>
      <c r="C139" s="75" t="s">
        <v>1</v>
      </c>
      <c r="D139" s="82">
        <v>1965</v>
      </c>
      <c r="E139" s="82" t="s">
        <v>1115</v>
      </c>
      <c r="F139" s="83" t="s">
        <v>2639</v>
      </c>
      <c r="G139" s="82" t="s">
        <v>2640</v>
      </c>
      <c r="H139" s="86">
        <v>0.2</v>
      </c>
      <c r="I139" s="88">
        <v>10.52</v>
      </c>
      <c r="J139" s="83">
        <v>1993</v>
      </c>
      <c r="K139" s="82">
        <v>1060</v>
      </c>
    </row>
    <row r="140" spans="1:11" x14ac:dyDescent="0.25">
      <c r="B140" s="75" t="s">
        <v>557</v>
      </c>
      <c r="C140" s="75" t="s">
        <v>2874</v>
      </c>
      <c r="D140" s="82">
        <v>1972</v>
      </c>
      <c r="E140" s="82" t="s">
        <v>1115</v>
      </c>
      <c r="F140" s="83" t="s">
        <v>2656</v>
      </c>
      <c r="G140" s="82" t="s">
        <v>2640</v>
      </c>
      <c r="H140" s="86">
        <v>0.9</v>
      </c>
      <c r="I140" s="88">
        <v>10.52</v>
      </c>
      <c r="J140" s="83">
        <v>1995</v>
      </c>
      <c r="K140" s="82">
        <v>1060</v>
      </c>
    </row>
    <row r="141" spans="1:11" x14ac:dyDescent="0.25">
      <c r="B141" t="s">
        <v>2006</v>
      </c>
      <c r="C141" t="s">
        <v>354</v>
      </c>
      <c r="D141" s="4">
        <v>1977</v>
      </c>
      <c r="E141" s="4" t="s">
        <v>1115</v>
      </c>
      <c r="F141" s="4" t="s">
        <v>2646</v>
      </c>
      <c r="G141" s="4" t="s">
        <v>2640</v>
      </c>
      <c r="H141" s="6">
        <v>0.7</v>
      </c>
      <c r="I141" s="5">
        <v>10.52</v>
      </c>
      <c r="J141" s="4">
        <v>2001</v>
      </c>
      <c r="K141" s="4">
        <v>1060</v>
      </c>
    </row>
    <row r="142" spans="1:11" x14ac:dyDescent="0.25">
      <c r="B142" s="18" t="s">
        <v>3811</v>
      </c>
      <c r="C142" s="18" t="s">
        <v>218</v>
      </c>
      <c r="D142" s="68">
        <v>1980</v>
      </c>
      <c r="E142" s="93" t="s">
        <v>1115</v>
      </c>
      <c r="F142" s="93" t="s">
        <v>2639</v>
      </c>
      <c r="G142" s="93" t="s">
        <v>2640</v>
      </c>
      <c r="H142" s="93" t="s">
        <v>2886</v>
      </c>
      <c r="I142" s="5">
        <v>10.52</v>
      </c>
      <c r="J142" s="4">
        <v>2003</v>
      </c>
      <c r="K142" s="4">
        <v>1060</v>
      </c>
    </row>
    <row r="143" spans="1:11" x14ac:dyDescent="0.25">
      <c r="B143" t="s">
        <v>2003</v>
      </c>
      <c r="C143" t="s">
        <v>905</v>
      </c>
      <c r="D143" s="4">
        <v>1978</v>
      </c>
      <c r="E143" s="4" t="s">
        <v>1992</v>
      </c>
      <c r="F143" s="4" t="s">
        <v>2771</v>
      </c>
      <c r="G143" s="4" t="s">
        <v>2657</v>
      </c>
      <c r="H143" s="12">
        <v>0.5</v>
      </c>
      <c r="I143" s="5">
        <v>10.53</v>
      </c>
      <c r="J143" s="4">
        <v>1998</v>
      </c>
      <c r="K143" s="4">
        <v>1057</v>
      </c>
    </row>
    <row r="144" spans="1:11" x14ac:dyDescent="0.25">
      <c r="B144" t="s">
        <v>1947</v>
      </c>
      <c r="C144" t="s">
        <v>2281</v>
      </c>
      <c r="D144" s="4">
        <v>1973</v>
      </c>
      <c r="E144" s="4" t="s">
        <v>1992</v>
      </c>
      <c r="F144" s="4" t="s">
        <v>2639</v>
      </c>
      <c r="G144" s="4" t="s">
        <v>2640</v>
      </c>
      <c r="H144" s="12">
        <v>-1.1000000000000001</v>
      </c>
      <c r="I144" s="5">
        <v>10.53</v>
      </c>
      <c r="J144" s="4">
        <v>2000</v>
      </c>
      <c r="K144" s="4">
        <v>1057</v>
      </c>
    </row>
    <row r="145" spans="1:11" x14ac:dyDescent="0.25">
      <c r="B145" t="s">
        <v>1536</v>
      </c>
      <c r="C145" t="s">
        <v>2889</v>
      </c>
      <c r="D145" s="4">
        <v>1970</v>
      </c>
      <c r="E145" s="4" t="s">
        <v>1992</v>
      </c>
      <c r="F145" s="4" t="s">
        <v>2713</v>
      </c>
      <c r="G145" s="4" t="s">
        <v>2640</v>
      </c>
      <c r="H145" s="12">
        <v>-1.1000000000000001</v>
      </c>
      <c r="I145" s="5">
        <v>10.53</v>
      </c>
      <c r="J145" s="4">
        <v>2000</v>
      </c>
      <c r="K145" s="4">
        <v>1057</v>
      </c>
    </row>
    <row r="146" spans="1:11" x14ac:dyDescent="0.25">
      <c r="B146" t="s">
        <v>3433</v>
      </c>
      <c r="C146" s="18" t="s">
        <v>1120</v>
      </c>
      <c r="D146" s="93">
        <v>1984</v>
      </c>
      <c r="E146" s="21" t="s">
        <v>4157</v>
      </c>
      <c r="F146" s="4" t="s">
        <v>2656</v>
      </c>
      <c r="G146" s="93" t="s">
        <v>2640</v>
      </c>
      <c r="H146" s="6">
        <v>0</v>
      </c>
      <c r="I146" s="126">
        <v>10.53</v>
      </c>
      <c r="J146" s="4">
        <v>2008</v>
      </c>
      <c r="K146" s="126">
        <v>1057</v>
      </c>
    </row>
    <row r="147" spans="1:11" x14ac:dyDescent="0.25">
      <c r="B147" s="75" t="s">
        <v>3810</v>
      </c>
      <c r="C147" s="75" t="s">
        <v>3808</v>
      </c>
      <c r="D147" s="82">
        <v>1979</v>
      </c>
      <c r="E147" s="82" t="s">
        <v>3822</v>
      </c>
      <c r="F147" s="83" t="s">
        <v>2702</v>
      </c>
      <c r="G147" s="82" t="s">
        <v>2640</v>
      </c>
      <c r="H147" s="86" t="s">
        <v>2886</v>
      </c>
      <c r="I147" s="88">
        <v>10.54</v>
      </c>
      <c r="J147" s="83">
        <v>2003</v>
      </c>
      <c r="K147" s="82">
        <v>1054</v>
      </c>
    </row>
    <row r="148" spans="1:11" x14ac:dyDescent="0.25">
      <c r="B148" t="s">
        <v>3636</v>
      </c>
      <c r="C148" s="18" t="s">
        <v>685</v>
      </c>
      <c r="D148" s="93">
        <v>1985</v>
      </c>
      <c r="E148" s="21" t="s">
        <v>3626</v>
      </c>
      <c r="F148" s="4" t="s">
        <v>2942</v>
      </c>
      <c r="G148" s="93" t="s">
        <v>2657</v>
      </c>
      <c r="H148" s="6">
        <v>1.1000000000000001</v>
      </c>
      <c r="I148" s="126">
        <v>10.54</v>
      </c>
      <c r="J148" s="4">
        <v>2007</v>
      </c>
      <c r="K148" s="126">
        <v>1054</v>
      </c>
    </row>
    <row r="149" spans="1:11" x14ac:dyDescent="0.25">
      <c r="B149" t="s">
        <v>3781</v>
      </c>
      <c r="C149" s="18" t="s">
        <v>4041</v>
      </c>
      <c r="D149" s="93">
        <v>1984</v>
      </c>
      <c r="E149" s="21" t="s">
        <v>3626</v>
      </c>
      <c r="F149" s="4" t="s">
        <v>2639</v>
      </c>
      <c r="G149" s="93" t="s">
        <v>2640</v>
      </c>
      <c r="H149" s="6">
        <v>0</v>
      </c>
      <c r="I149" s="126">
        <v>10.54</v>
      </c>
      <c r="J149" s="4">
        <v>2008</v>
      </c>
      <c r="K149" s="126">
        <v>1054</v>
      </c>
    </row>
    <row r="150" spans="1:11" x14ac:dyDescent="0.25">
      <c r="B150" t="s">
        <v>1947</v>
      </c>
      <c r="C150" s="18" t="s">
        <v>4041</v>
      </c>
      <c r="D150" s="93">
        <v>1973</v>
      </c>
      <c r="E150" s="21" t="s">
        <v>3626</v>
      </c>
      <c r="F150" s="4" t="s">
        <v>2639</v>
      </c>
      <c r="G150" s="93" t="s">
        <v>2640</v>
      </c>
      <c r="H150" s="6">
        <v>0</v>
      </c>
      <c r="I150" s="126">
        <v>10.54</v>
      </c>
      <c r="J150" s="4">
        <v>2008</v>
      </c>
      <c r="K150" s="126">
        <v>1054</v>
      </c>
    </row>
    <row r="151" spans="1:11" x14ac:dyDescent="0.25">
      <c r="B151" t="s">
        <v>3636</v>
      </c>
      <c r="C151" s="18" t="s">
        <v>685</v>
      </c>
      <c r="D151" s="93">
        <v>1985</v>
      </c>
      <c r="E151" s="21" t="s">
        <v>3626</v>
      </c>
      <c r="F151" s="4" t="s">
        <v>2942</v>
      </c>
      <c r="G151" s="93" t="s">
        <v>2640</v>
      </c>
      <c r="H151" s="6">
        <v>2</v>
      </c>
      <c r="I151" s="126">
        <v>10.54</v>
      </c>
      <c r="J151" s="4">
        <v>2008</v>
      </c>
      <c r="K151" s="126">
        <v>1054</v>
      </c>
    </row>
    <row r="152" spans="1:11" x14ac:dyDescent="0.25">
      <c r="B152" s="75" t="s">
        <v>4935</v>
      </c>
      <c r="C152" s="75" t="s">
        <v>5018</v>
      </c>
      <c r="D152" s="82">
        <v>1989</v>
      </c>
      <c r="E152" s="82" t="s">
        <v>3626</v>
      </c>
      <c r="F152" s="83" t="s">
        <v>3154</v>
      </c>
      <c r="G152" s="82" t="s">
        <v>2640</v>
      </c>
      <c r="H152" s="86">
        <v>0.6</v>
      </c>
      <c r="I152" s="88">
        <v>10.54</v>
      </c>
      <c r="J152" s="83">
        <v>2012</v>
      </c>
      <c r="K152" s="82">
        <v>1054</v>
      </c>
    </row>
    <row r="153" spans="1:11" x14ac:dyDescent="0.25">
      <c r="B153" s="75" t="s">
        <v>1994</v>
      </c>
      <c r="C153" s="75" t="s">
        <v>3597</v>
      </c>
      <c r="D153" s="82">
        <v>1967</v>
      </c>
      <c r="E153" s="82" t="s">
        <v>2011</v>
      </c>
      <c r="F153" s="83"/>
      <c r="G153" s="82" t="s">
        <v>2640</v>
      </c>
      <c r="H153" s="86">
        <v>0</v>
      </c>
      <c r="I153" s="88">
        <v>10.55</v>
      </c>
      <c r="J153" s="83">
        <v>1998</v>
      </c>
      <c r="K153" s="82">
        <v>1051</v>
      </c>
    </row>
    <row r="154" spans="1:11" x14ac:dyDescent="0.25">
      <c r="B154" s="75" t="s">
        <v>2234</v>
      </c>
      <c r="C154" s="75" t="s">
        <v>142</v>
      </c>
      <c r="D154" s="82">
        <v>1971</v>
      </c>
      <c r="E154" s="82" t="s">
        <v>2011</v>
      </c>
      <c r="F154" s="83" t="s">
        <v>2859</v>
      </c>
      <c r="G154" s="82" t="s">
        <v>2640</v>
      </c>
      <c r="H154" s="86" t="s">
        <v>286</v>
      </c>
      <c r="I154" s="88">
        <v>10.55</v>
      </c>
      <c r="J154" s="83">
        <v>1999</v>
      </c>
      <c r="K154" s="82">
        <v>1051</v>
      </c>
    </row>
    <row r="155" spans="1:11" x14ac:dyDescent="0.25">
      <c r="A155">
        <v>70</v>
      </c>
      <c r="B155" s="75" t="s">
        <v>4559</v>
      </c>
      <c r="C155" s="75" t="s">
        <v>4736</v>
      </c>
      <c r="D155" s="82">
        <v>1982</v>
      </c>
      <c r="E155" s="82" t="s">
        <v>3653</v>
      </c>
      <c r="F155" s="83"/>
      <c r="G155" s="82" t="s">
        <v>2640</v>
      </c>
      <c r="H155" s="86">
        <v>0</v>
      </c>
      <c r="I155" s="88">
        <v>10.55</v>
      </c>
      <c r="J155" s="83">
        <v>2010</v>
      </c>
      <c r="K155" s="82">
        <v>1051</v>
      </c>
    </row>
    <row r="156" spans="1:11" x14ac:dyDescent="0.25">
      <c r="B156" s="75" t="s">
        <v>4720</v>
      </c>
      <c r="C156" s="75" t="s">
        <v>4654</v>
      </c>
      <c r="D156" s="82">
        <v>1980</v>
      </c>
      <c r="E156" s="82" t="s">
        <v>3653</v>
      </c>
      <c r="F156" s="83"/>
      <c r="G156" s="82" t="s">
        <v>2640</v>
      </c>
      <c r="H156" s="86">
        <v>-1</v>
      </c>
      <c r="I156" s="88">
        <v>10.55</v>
      </c>
      <c r="J156" s="83">
        <v>2011</v>
      </c>
      <c r="K156" s="82">
        <v>1051</v>
      </c>
    </row>
    <row r="157" spans="1:11" x14ac:dyDescent="0.25">
      <c r="B157" s="75" t="s">
        <v>6118</v>
      </c>
      <c r="C157" s="75" t="s">
        <v>1566</v>
      </c>
      <c r="D157" s="82">
        <v>1988</v>
      </c>
      <c r="E157" s="82" t="s">
        <v>2011</v>
      </c>
      <c r="F157" s="83"/>
      <c r="G157" s="82" t="s">
        <v>2640</v>
      </c>
      <c r="H157" s="86">
        <v>0.6</v>
      </c>
      <c r="I157" s="88">
        <v>10.55</v>
      </c>
      <c r="J157" s="83">
        <v>2015</v>
      </c>
      <c r="K157" s="82">
        <v>1051</v>
      </c>
    </row>
    <row r="158" spans="1:11" x14ac:dyDescent="0.25">
      <c r="B158" s="75" t="s">
        <v>5557</v>
      </c>
      <c r="C158" s="75" t="s">
        <v>3059</v>
      </c>
      <c r="D158" s="82">
        <v>1975</v>
      </c>
      <c r="E158" s="82" t="s">
        <v>2900</v>
      </c>
      <c r="F158" s="83" t="s">
        <v>2713</v>
      </c>
      <c r="G158" s="82" t="s">
        <v>2640</v>
      </c>
      <c r="H158" s="86" t="s">
        <v>2886</v>
      </c>
      <c r="I158" s="88">
        <v>10.56</v>
      </c>
      <c r="J158" s="83">
        <v>2000</v>
      </c>
      <c r="K158" s="82">
        <v>1048</v>
      </c>
    </row>
    <row r="159" spans="1:11" x14ac:dyDescent="0.25">
      <c r="B159" s="75" t="s">
        <v>2472</v>
      </c>
      <c r="C159" s="75" t="s">
        <v>30</v>
      </c>
      <c r="D159" s="82">
        <v>1974</v>
      </c>
      <c r="E159" s="82" t="s">
        <v>2475</v>
      </c>
      <c r="F159" s="83" t="s">
        <v>2639</v>
      </c>
      <c r="G159" s="82" t="s">
        <v>2640</v>
      </c>
      <c r="H159" s="86">
        <v>1.2</v>
      </c>
      <c r="I159" s="88">
        <v>10.56</v>
      </c>
      <c r="J159" s="83">
        <v>2001</v>
      </c>
      <c r="K159" s="82">
        <v>1048</v>
      </c>
    </row>
    <row r="160" spans="1:11" x14ac:dyDescent="0.25">
      <c r="B160" s="75" t="s">
        <v>1798</v>
      </c>
      <c r="C160" s="75" t="s">
        <v>30</v>
      </c>
      <c r="D160" s="82">
        <v>1970</v>
      </c>
      <c r="E160" s="82" t="s">
        <v>2900</v>
      </c>
      <c r="F160" s="83" t="s">
        <v>2639</v>
      </c>
      <c r="G160" s="82" t="s">
        <v>2640</v>
      </c>
      <c r="H160" s="86">
        <v>1.1000000000000001</v>
      </c>
      <c r="I160" s="88">
        <v>10.56</v>
      </c>
      <c r="J160" s="83">
        <v>2003</v>
      </c>
      <c r="K160" s="82">
        <v>1048</v>
      </c>
    </row>
    <row r="161" spans="1:11" x14ac:dyDescent="0.25">
      <c r="B161" s="75" t="s">
        <v>4161</v>
      </c>
      <c r="C161" s="75" t="s">
        <v>3597</v>
      </c>
      <c r="D161" s="82">
        <v>1983</v>
      </c>
      <c r="E161" s="82" t="s">
        <v>3654</v>
      </c>
      <c r="F161" s="83"/>
      <c r="G161" s="82" t="s">
        <v>2640</v>
      </c>
      <c r="H161" s="86">
        <v>0</v>
      </c>
      <c r="I161" s="88">
        <v>10.56</v>
      </c>
      <c r="J161" s="83">
        <v>2008</v>
      </c>
      <c r="K161" s="82">
        <v>1048</v>
      </c>
    </row>
    <row r="162" spans="1:11" x14ac:dyDescent="0.25">
      <c r="B162" s="75" t="s">
        <v>1319</v>
      </c>
      <c r="C162" s="75" t="s">
        <v>2799</v>
      </c>
      <c r="D162" s="82">
        <v>1968</v>
      </c>
      <c r="E162" s="82" t="s">
        <v>1320</v>
      </c>
      <c r="F162" s="83" t="s">
        <v>2639</v>
      </c>
      <c r="G162" s="82" t="s">
        <v>2640</v>
      </c>
      <c r="H162" s="86">
        <v>0.9</v>
      </c>
      <c r="I162" s="88">
        <v>10.57</v>
      </c>
      <c r="J162" s="83">
        <v>1995</v>
      </c>
      <c r="K162" s="82">
        <v>1045</v>
      </c>
    </row>
    <row r="163" spans="1:11" x14ac:dyDescent="0.25">
      <c r="B163" t="s">
        <v>1947</v>
      </c>
      <c r="C163" t="s">
        <v>2281</v>
      </c>
      <c r="D163" s="4">
        <v>1973</v>
      </c>
      <c r="E163" s="4" t="s">
        <v>1320</v>
      </c>
      <c r="F163" s="4" t="s">
        <v>2639</v>
      </c>
      <c r="G163" s="4" t="s">
        <v>2640</v>
      </c>
      <c r="H163" s="6">
        <v>-0.6</v>
      </c>
      <c r="I163" s="5">
        <v>10.57</v>
      </c>
      <c r="J163" s="4">
        <v>1997</v>
      </c>
      <c r="K163" s="4">
        <v>1045</v>
      </c>
    </row>
    <row r="164" spans="1:11" x14ac:dyDescent="0.25">
      <c r="B164" s="75" t="s">
        <v>3813</v>
      </c>
      <c r="C164" s="75" t="s">
        <v>1</v>
      </c>
      <c r="D164" s="82">
        <v>1977</v>
      </c>
      <c r="E164" s="82" t="s">
        <v>1320</v>
      </c>
      <c r="F164" s="83" t="s">
        <v>2639</v>
      </c>
      <c r="G164" s="82" t="s">
        <v>2657</v>
      </c>
      <c r="H164" s="86">
        <v>1.6</v>
      </c>
      <c r="I164" s="88">
        <v>10.57</v>
      </c>
      <c r="J164" s="83">
        <v>1998</v>
      </c>
      <c r="K164" s="82">
        <v>1045</v>
      </c>
    </row>
    <row r="165" spans="1:11" x14ac:dyDescent="0.25">
      <c r="B165" t="s">
        <v>2333</v>
      </c>
      <c r="C165" t="s">
        <v>1705</v>
      </c>
      <c r="D165" s="4">
        <v>1977</v>
      </c>
      <c r="E165" s="4" t="s">
        <v>1320</v>
      </c>
      <c r="G165" s="4" t="s">
        <v>2657</v>
      </c>
      <c r="H165" s="6">
        <v>1.1000000000000001</v>
      </c>
      <c r="I165" s="5">
        <v>10.57</v>
      </c>
      <c r="J165" s="4">
        <v>1999</v>
      </c>
      <c r="K165" s="4">
        <v>1045</v>
      </c>
    </row>
    <row r="166" spans="1:11" x14ac:dyDescent="0.25">
      <c r="B166" t="s">
        <v>4165</v>
      </c>
      <c r="C166" s="18" t="s">
        <v>190</v>
      </c>
      <c r="D166" s="93">
        <v>1988</v>
      </c>
      <c r="E166" s="21" t="s">
        <v>4158</v>
      </c>
      <c r="F166" s="4" t="s">
        <v>2639</v>
      </c>
      <c r="G166" s="93" t="s">
        <v>2657</v>
      </c>
      <c r="H166" s="6">
        <v>0</v>
      </c>
      <c r="I166" s="126">
        <v>10.57</v>
      </c>
      <c r="J166" s="4">
        <v>2008</v>
      </c>
      <c r="K166" s="126">
        <v>1045</v>
      </c>
    </row>
    <row r="167" spans="1:11" x14ac:dyDescent="0.25">
      <c r="B167" s="75" t="s">
        <v>1950</v>
      </c>
      <c r="C167" s="75" t="s">
        <v>1706</v>
      </c>
      <c r="D167" s="82">
        <v>1976</v>
      </c>
      <c r="E167" s="82" t="s">
        <v>1124</v>
      </c>
      <c r="F167" s="83" t="s">
        <v>3154</v>
      </c>
      <c r="G167" s="82" t="s">
        <v>2657</v>
      </c>
      <c r="H167" s="86">
        <v>0.4</v>
      </c>
      <c r="I167" s="88">
        <v>10.58</v>
      </c>
      <c r="J167" s="83">
        <v>1997</v>
      </c>
      <c r="K167" s="82">
        <v>1042</v>
      </c>
    </row>
    <row r="168" spans="1:11" x14ac:dyDescent="0.25">
      <c r="B168" t="s">
        <v>2004</v>
      </c>
      <c r="C168" t="s">
        <v>2005</v>
      </c>
      <c r="D168" s="4">
        <v>1977</v>
      </c>
      <c r="E168" s="4" t="s">
        <v>1124</v>
      </c>
      <c r="F168" s="4" t="s">
        <v>2639</v>
      </c>
      <c r="G168" s="4" t="s">
        <v>2657</v>
      </c>
      <c r="H168" s="6">
        <v>0.9</v>
      </c>
      <c r="I168" s="5">
        <v>10.58</v>
      </c>
      <c r="J168" s="4">
        <v>1998</v>
      </c>
      <c r="K168" s="4">
        <v>1042</v>
      </c>
    </row>
    <row r="169" spans="1:11" x14ac:dyDescent="0.25">
      <c r="B169" t="s">
        <v>3813</v>
      </c>
      <c r="C169" t="s">
        <v>1</v>
      </c>
      <c r="D169" s="4">
        <v>1977</v>
      </c>
      <c r="E169" s="4" t="s">
        <v>1124</v>
      </c>
      <c r="F169" s="4" t="s">
        <v>2639</v>
      </c>
      <c r="G169" s="4" t="s">
        <v>2657</v>
      </c>
      <c r="H169" s="6">
        <v>0.9</v>
      </c>
      <c r="I169" s="5">
        <v>10.58</v>
      </c>
      <c r="J169" s="4">
        <v>1998</v>
      </c>
      <c r="K169" s="4">
        <v>1042</v>
      </c>
    </row>
    <row r="170" spans="1:11" x14ac:dyDescent="0.25">
      <c r="A170">
        <v>80</v>
      </c>
      <c r="B170" s="75" t="s">
        <v>2000</v>
      </c>
      <c r="C170" s="75" t="s">
        <v>2001</v>
      </c>
      <c r="D170" s="82">
        <v>1971</v>
      </c>
      <c r="E170" s="82" t="s">
        <v>1124</v>
      </c>
      <c r="F170" s="83" t="s">
        <v>2639</v>
      </c>
      <c r="G170" s="82" t="s">
        <v>2640</v>
      </c>
      <c r="H170" s="86">
        <v>0</v>
      </c>
      <c r="I170" s="88">
        <v>10.58</v>
      </c>
      <c r="J170" s="83">
        <v>1998</v>
      </c>
      <c r="K170" s="82">
        <v>1042</v>
      </c>
    </row>
    <row r="171" spans="1:11" x14ac:dyDescent="0.25">
      <c r="B171" s="75" t="s">
        <v>4167</v>
      </c>
      <c r="C171" s="75" t="s">
        <v>1344</v>
      </c>
      <c r="D171" s="82">
        <v>1986</v>
      </c>
      <c r="E171" s="82" t="s">
        <v>4163</v>
      </c>
      <c r="F171" s="83"/>
      <c r="G171" s="82" t="s">
        <v>2657</v>
      </c>
      <c r="H171" s="86">
        <v>2</v>
      </c>
      <c r="I171" s="88">
        <v>10.58</v>
      </c>
      <c r="J171" s="83">
        <v>2008</v>
      </c>
      <c r="K171" s="82">
        <v>1042</v>
      </c>
    </row>
    <row r="172" spans="1:11" x14ac:dyDescent="0.25">
      <c r="B172" t="s">
        <v>1319</v>
      </c>
      <c r="C172" t="s">
        <v>5400</v>
      </c>
      <c r="D172" s="4">
        <v>1968</v>
      </c>
      <c r="E172" s="4" t="s">
        <v>1732</v>
      </c>
      <c r="F172" s="4" t="s">
        <v>2643</v>
      </c>
      <c r="G172" s="4" t="s">
        <v>2640</v>
      </c>
      <c r="H172" s="12">
        <v>0</v>
      </c>
      <c r="I172" s="5">
        <v>10.59</v>
      </c>
      <c r="J172" s="4">
        <v>1997</v>
      </c>
      <c r="K172" s="4">
        <v>1039</v>
      </c>
    </row>
    <row r="173" spans="1:11" x14ac:dyDescent="0.25">
      <c r="B173" s="75" t="s">
        <v>1724</v>
      </c>
      <c r="C173" s="75" t="s">
        <v>1725</v>
      </c>
      <c r="D173" s="82">
        <v>1978</v>
      </c>
      <c r="E173" s="82" t="s">
        <v>1732</v>
      </c>
      <c r="F173" s="83" t="s">
        <v>2868</v>
      </c>
      <c r="G173" s="82" t="s">
        <v>2657</v>
      </c>
      <c r="H173" s="86">
        <v>0</v>
      </c>
      <c r="I173" s="88">
        <v>10.59</v>
      </c>
      <c r="J173" s="83">
        <v>1998</v>
      </c>
      <c r="K173" s="82">
        <v>1039</v>
      </c>
    </row>
    <row r="174" spans="1:11" x14ac:dyDescent="0.25">
      <c r="B174" t="s">
        <v>1947</v>
      </c>
      <c r="C174" t="s">
        <v>2281</v>
      </c>
      <c r="D174" s="4">
        <v>1973</v>
      </c>
      <c r="E174" s="4" t="s">
        <v>1732</v>
      </c>
      <c r="F174" s="4" t="s">
        <v>2639</v>
      </c>
      <c r="G174" s="4" t="s">
        <v>2640</v>
      </c>
      <c r="H174" s="12">
        <v>0.5</v>
      </c>
      <c r="I174" s="5">
        <v>10.59</v>
      </c>
      <c r="J174" s="4">
        <v>1998</v>
      </c>
      <c r="K174" s="4">
        <v>1039</v>
      </c>
    </row>
    <row r="175" spans="1:11" x14ac:dyDescent="0.25">
      <c r="B175" t="s">
        <v>1536</v>
      </c>
      <c r="C175" t="s">
        <v>2889</v>
      </c>
      <c r="D175" s="4">
        <v>1970</v>
      </c>
      <c r="E175" s="4" t="s">
        <v>1732</v>
      </c>
      <c r="F175" s="4" t="s">
        <v>2713</v>
      </c>
      <c r="G175" s="4" t="s">
        <v>2640</v>
      </c>
      <c r="H175" s="12">
        <v>0</v>
      </c>
      <c r="I175" s="5">
        <v>10.59</v>
      </c>
      <c r="J175" s="4">
        <v>1999</v>
      </c>
      <c r="K175" s="4">
        <v>1039</v>
      </c>
    </row>
    <row r="176" spans="1:11" x14ac:dyDescent="0.25">
      <c r="B176" t="s">
        <v>1319</v>
      </c>
      <c r="C176" t="s">
        <v>5437</v>
      </c>
      <c r="D176" s="4">
        <v>1968</v>
      </c>
      <c r="E176" s="4" t="s">
        <v>1538</v>
      </c>
      <c r="F176" s="4" t="s">
        <v>2643</v>
      </c>
      <c r="G176" s="4" t="s">
        <v>2640</v>
      </c>
      <c r="H176" s="6">
        <v>-0.8</v>
      </c>
      <c r="I176" s="5">
        <v>10.6</v>
      </c>
      <c r="J176" s="4">
        <v>1996</v>
      </c>
      <c r="K176" s="4">
        <v>1036</v>
      </c>
    </row>
    <row r="177" spans="2:11" x14ac:dyDescent="0.25">
      <c r="B177" t="s">
        <v>1950</v>
      </c>
      <c r="C177" t="s">
        <v>1706</v>
      </c>
      <c r="D177" s="4">
        <v>1976</v>
      </c>
      <c r="E177" s="4" t="s">
        <v>1538</v>
      </c>
      <c r="F177" s="4" t="s">
        <v>3154</v>
      </c>
      <c r="G177" s="4" t="s">
        <v>2657</v>
      </c>
      <c r="H177" s="6">
        <v>-0.6</v>
      </c>
      <c r="I177" s="5">
        <v>10.6</v>
      </c>
      <c r="J177" s="4">
        <v>1997</v>
      </c>
      <c r="K177" s="4">
        <v>1036</v>
      </c>
    </row>
    <row r="178" spans="2:11" x14ac:dyDescent="0.25">
      <c r="B178" s="75" t="s">
        <v>1995</v>
      </c>
      <c r="C178" s="75" t="s">
        <v>1996</v>
      </c>
      <c r="D178" s="82">
        <v>1976</v>
      </c>
      <c r="E178" s="82" t="s">
        <v>1538</v>
      </c>
      <c r="F178" s="83" t="s">
        <v>2702</v>
      </c>
      <c r="G178" s="82" t="s">
        <v>2657</v>
      </c>
      <c r="H178" s="86">
        <v>0</v>
      </c>
      <c r="I178" s="88">
        <v>10.6</v>
      </c>
      <c r="J178" s="83">
        <v>1998</v>
      </c>
      <c r="K178" s="82">
        <v>1036</v>
      </c>
    </row>
    <row r="179" spans="2:11" x14ac:dyDescent="0.25">
      <c r="B179" t="s">
        <v>3633</v>
      </c>
      <c r="C179" s="18" t="s">
        <v>3630</v>
      </c>
      <c r="D179" s="93">
        <v>1985</v>
      </c>
      <c r="E179" s="21" t="s">
        <v>4164</v>
      </c>
      <c r="F179" s="4" t="s">
        <v>2639</v>
      </c>
      <c r="G179" s="93" t="s">
        <v>2640</v>
      </c>
      <c r="H179" s="6">
        <v>2</v>
      </c>
      <c r="I179" s="126">
        <v>10.6</v>
      </c>
      <c r="J179" s="4">
        <v>2008</v>
      </c>
      <c r="K179" s="126">
        <v>1036</v>
      </c>
    </row>
    <row r="180" spans="2:11" x14ac:dyDescent="0.25">
      <c r="B180" s="75" t="s">
        <v>1116</v>
      </c>
      <c r="C180" s="75" t="s">
        <v>841</v>
      </c>
      <c r="D180" s="82">
        <v>1968</v>
      </c>
      <c r="E180" s="82" t="s">
        <v>1117</v>
      </c>
      <c r="F180" s="83" t="s">
        <v>2678</v>
      </c>
      <c r="G180" s="82" t="s">
        <v>2640</v>
      </c>
      <c r="H180" s="86">
        <v>0.2</v>
      </c>
      <c r="I180" s="88">
        <v>10.61</v>
      </c>
      <c r="J180" s="83">
        <v>1993</v>
      </c>
      <c r="K180" s="82">
        <v>1033</v>
      </c>
    </row>
    <row r="181" spans="2:11" x14ac:dyDescent="0.25">
      <c r="B181" s="75" t="s">
        <v>1709</v>
      </c>
      <c r="C181" s="75" t="s">
        <v>1566</v>
      </c>
      <c r="D181" s="82">
        <v>1966</v>
      </c>
      <c r="E181" s="82" t="s">
        <v>1117</v>
      </c>
      <c r="F181" s="83"/>
      <c r="G181" s="82" t="s">
        <v>2640</v>
      </c>
      <c r="H181" s="86">
        <v>0</v>
      </c>
      <c r="I181" s="88">
        <v>10.61</v>
      </c>
      <c r="J181" s="83">
        <v>1997</v>
      </c>
      <c r="K181" s="82">
        <v>1033</v>
      </c>
    </row>
    <row r="182" spans="2:11" x14ac:dyDescent="0.25">
      <c r="B182" t="s">
        <v>2004</v>
      </c>
      <c r="C182" t="s">
        <v>2005</v>
      </c>
      <c r="D182" s="4">
        <v>1977</v>
      </c>
      <c r="E182" s="4" t="s">
        <v>1117</v>
      </c>
      <c r="F182" s="4" t="s">
        <v>2639</v>
      </c>
      <c r="G182" s="4" t="s">
        <v>2657</v>
      </c>
      <c r="H182" s="12">
        <v>0.5</v>
      </c>
      <c r="I182" s="5">
        <v>10.61</v>
      </c>
      <c r="J182" s="4">
        <v>1998</v>
      </c>
      <c r="K182" s="4">
        <v>1033</v>
      </c>
    </row>
    <row r="183" spans="2:11" x14ac:dyDescent="0.25">
      <c r="B183" s="75" t="s">
        <v>3812</v>
      </c>
      <c r="C183" s="75" t="s">
        <v>3817</v>
      </c>
      <c r="D183" s="82">
        <v>1978</v>
      </c>
      <c r="E183" s="82" t="s">
        <v>1117</v>
      </c>
      <c r="F183" s="83" t="s">
        <v>2639</v>
      </c>
      <c r="G183" s="82" t="s">
        <v>2640</v>
      </c>
      <c r="H183" s="86">
        <v>1.1000000000000001</v>
      </c>
      <c r="I183" s="88">
        <v>10.61</v>
      </c>
      <c r="J183" s="83">
        <v>2003</v>
      </c>
      <c r="K183" s="82">
        <v>1033</v>
      </c>
    </row>
    <row r="184" spans="2:11" x14ac:dyDescent="0.25">
      <c r="B184" s="75" t="s">
        <v>4162</v>
      </c>
      <c r="C184" s="75" t="s">
        <v>1344</v>
      </c>
      <c r="D184" s="82">
        <v>1986</v>
      </c>
      <c r="E184" s="82" t="s">
        <v>4159</v>
      </c>
      <c r="F184" s="83"/>
      <c r="G184" s="82" t="s">
        <v>2657</v>
      </c>
      <c r="H184" s="86">
        <v>0</v>
      </c>
      <c r="I184" s="88">
        <v>10.61</v>
      </c>
      <c r="J184" s="83">
        <v>2008</v>
      </c>
      <c r="K184" s="82">
        <v>1033</v>
      </c>
    </row>
    <row r="185" spans="2:11" x14ac:dyDescent="0.25">
      <c r="B185" t="s">
        <v>557</v>
      </c>
      <c r="C185" t="s">
        <v>2874</v>
      </c>
      <c r="D185" s="4">
        <v>1972</v>
      </c>
      <c r="E185" s="4" t="s">
        <v>1118</v>
      </c>
      <c r="F185" s="4" t="s">
        <v>2656</v>
      </c>
      <c r="G185" s="4" t="s">
        <v>2657</v>
      </c>
      <c r="H185" s="6">
        <v>0.2</v>
      </c>
      <c r="I185" s="5">
        <v>10.62</v>
      </c>
      <c r="J185" s="4">
        <v>1993</v>
      </c>
      <c r="K185" s="4">
        <v>1030</v>
      </c>
    </row>
    <row r="186" spans="2:11" x14ac:dyDescent="0.25">
      <c r="B186" s="75" t="s">
        <v>1726</v>
      </c>
      <c r="C186" s="75" t="s">
        <v>1432</v>
      </c>
      <c r="D186" s="82">
        <v>1971</v>
      </c>
      <c r="E186" s="82" t="s">
        <v>1118</v>
      </c>
      <c r="F186" s="83" t="s">
        <v>2639</v>
      </c>
      <c r="G186" s="82" t="s">
        <v>2640</v>
      </c>
      <c r="H186" s="86">
        <v>0</v>
      </c>
      <c r="I186" s="88">
        <v>10.62</v>
      </c>
      <c r="J186" s="83">
        <v>1998</v>
      </c>
      <c r="K186" s="82">
        <v>1030</v>
      </c>
    </row>
    <row r="187" spans="2:11" x14ac:dyDescent="0.25">
      <c r="B187" t="s">
        <v>1724</v>
      </c>
      <c r="C187" t="s">
        <v>1725</v>
      </c>
      <c r="D187" s="4">
        <v>1978</v>
      </c>
      <c r="E187" s="4" t="s">
        <v>1118</v>
      </c>
      <c r="F187" s="4" t="s">
        <v>2868</v>
      </c>
      <c r="G187" s="4" t="s">
        <v>2657</v>
      </c>
      <c r="H187" s="6">
        <v>0.8</v>
      </c>
      <c r="I187" s="5">
        <v>10.62</v>
      </c>
      <c r="J187" s="4">
        <v>1998</v>
      </c>
      <c r="K187" s="4">
        <v>1030</v>
      </c>
    </row>
    <row r="188" spans="2:11" x14ac:dyDescent="0.25">
      <c r="B188" t="s">
        <v>2234</v>
      </c>
      <c r="C188" t="s">
        <v>142</v>
      </c>
      <c r="D188" s="4">
        <v>1971</v>
      </c>
      <c r="E188" s="4" t="s">
        <v>1118</v>
      </c>
      <c r="F188" s="4" t="s">
        <v>2859</v>
      </c>
      <c r="G188" s="4" t="s">
        <v>2640</v>
      </c>
      <c r="H188" s="6">
        <v>1.1000000000000001</v>
      </c>
      <c r="I188" s="5">
        <v>10.62</v>
      </c>
      <c r="J188" s="4">
        <v>1999</v>
      </c>
      <c r="K188" s="4">
        <v>1030</v>
      </c>
    </row>
    <row r="189" spans="2:11" x14ac:dyDescent="0.25">
      <c r="B189" t="s">
        <v>5557</v>
      </c>
      <c r="C189" t="s">
        <v>3059</v>
      </c>
      <c r="D189" s="4">
        <v>1975</v>
      </c>
      <c r="E189" s="4" t="s">
        <v>1118</v>
      </c>
      <c r="F189" s="4" t="s">
        <v>2713</v>
      </c>
      <c r="G189" s="4" t="s">
        <v>2640</v>
      </c>
      <c r="H189" s="12">
        <v>-2</v>
      </c>
      <c r="I189" s="5">
        <v>10.62</v>
      </c>
      <c r="J189" s="4">
        <v>2000</v>
      </c>
      <c r="K189" s="4">
        <v>1030</v>
      </c>
    </row>
    <row r="190" spans="2:11" x14ac:dyDescent="0.25">
      <c r="B190" t="s">
        <v>1536</v>
      </c>
      <c r="C190" t="s">
        <v>5478</v>
      </c>
      <c r="D190" s="4">
        <v>1970</v>
      </c>
      <c r="E190" s="4" t="s">
        <v>1729</v>
      </c>
      <c r="F190" s="4" t="s">
        <v>2713</v>
      </c>
      <c r="G190" s="4" t="s">
        <v>2640</v>
      </c>
      <c r="H190" s="12">
        <v>0.4</v>
      </c>
      <c r="I190" s="5">
        <v>10.63</v>
      </c>
      <c r="J190" s="4">
        <v>1997</v>
      </c>
      <c r="K190" s="4">
        <v>1027</v>
      </c>
    </row>
    <row r="191" spans="2:11" x14ac:dyDescent="0.25">
      <c r="B191" t="s">
        <v>1948</v>
      </c>
      <c r="C191" t="s">
        <v>1707</v>
      </c>
      <c r="D191" s="4">
        <v>1978</v>
      </c>
      <c r="E191" s="4" t="s">
        <v>1729</v>
      </c>
      <c r="G191" s="4" t="s">
        <v>2760</v>
      </c>
      <c r="H191" s="12">
        <v>0</v>
      </c>
      <c r="I191" s="5">
        <v>10.63</v>
      </c>
      <c r="J191" s="4">
        <v>1997</v>
      </c>
      <c r="K191" s="4">
        <v>1027</v>
      </c>
    </row>
    <row r="192" spans="2:11" x14ac:dyDescent="0.25">
      <c r="B192" t="s">
        <v>1994</v>
      </c>
      <c r="C192" t="s">
        <v>3597</v>
      </c>
      <c r="D192" s="4">
        <v>1967</v>
      </c>
      <c r="E192" s="4" t="s">
        <v>1729</v>
      </c>
      <c r="G192" s="4" t="s">
        <v>2640</v>
      </c>
      <c r="H192" s="6">
        <v>0.8</v>
      </c>
      <c r="I192" s="5">
        <v>10.63</v>
      </c>
      <c r="J192" s="4">
        <v>1998</v>
      </c>
      <c r="K192" s="4">
        <v>1027</v>
      </c>
    </row>
    <row r="193" spans="1:11" x14ac:dyDescent="0.25">
      <c r="B193" t="s">
        <v>2000</v>
      </c>
      <c r="C193" t="s">
        <v>2001</v>
      </c>
      <c r="D193" s="4">
        <v>1971</v>
      </c>
      <c r="E193" s="4" t="s">
        <v>1729</v>
      </c>
      <c r="F193" s="26" t="s">
        <v>2639</v>
      </c>
      <c r="G193" s="4" t="s">
        <v>2640</v>
      </c>
      <c r="H193" s="12">
        <v>1.6</v>
      </c>
      <c r="I193" s="5">
        <v>10.63</v>
      </c>
      <c r="J193" s="4">
        <v>1998</v>
      </c>
      <c r="K193" s="4">
        <v>1027</v>
      </c>
    </row>
    <row r="194" spans="1:11" x14ac:dyDescent="0.25">
      <c r="B194" t="s">
        <v>2891</v>
      </c>
      <c r="C194" t="s">
        <v>5558</v>
      </c>
      <c r="D194" s="4">
        <v>1977</v>
      </c>
      <c r="E194" s="4" t="s">
        <v>1729</v>
      </c>
      <c r="F194" s="4" t="s">
        <v>2639</v>
      </c>
      <c r="G194" s="4" t="s">
        <v>2640</v>
      </c>
      <c r="H194" s="12">
        <v>-2</v>
      </c>
      <c r="I194" s="5">
        <v>10.63</v>
      </c>
      <c r="J194" s="4">
        <v>2000</v>
      </c>
      <c r="K194" s="4">
        <v>1027</v>
      </c>
    </row>
    <row r="195" spans="1:11" x14ac:dyDescent="0.25">
      <c r="B195" t="s">
        <v>2891</v>
      </c>
      <c r="C195" t="s">
        <v>5558</v>
      </c>
      <c r="D195" s="4">
        <v>1977</v>
      </c>
      <c r="E195" s="4" t="s">
        <v>1729</v>
      </c>
      <c r="F195" s="4" t="s">
        <v>2639</v>
      </c>
      <c r="G195" s="4" t="s">
        <v>2640</v>
      </c>
      <c r="H195" s="12" t="s">
        <v>2886</v>
      </c>
      <c r="I195" s="5">
        <v>10.63</v>
      </c>
      <c r="J195" s="4">
        <v>2000</v>
      </c>
      <c r="K195" s="4">
        <v>1027</v>
      </c>
    </row>
    <row r="196" spans="1:11" x14ac:dyDescent="0.25">
      <c r="B196" s="75" t="s">
        <v>2477</v>
      </c>
      <c r="C196" s="75" t="s">
        <v>352</v>
      </c>
      <c r="D196" s="82">
        <v>1974</v>
      </c>
      <c r="E196" s="82" t="s">
        <v>1729</v>
      </c>
      <c r="F196" s="83" t="s">
        <v>2639</v>
      </c>
      <c r="G196" s="82" t="s">
        <v>2640</v>
      </c>
      <c r="H196" s="86">
        <v>0.7</v>
      </c>
      <c r="I196" s="88">
        <v>10.63</v>
      </c>
      <c r="J196" s="83">
        <v>2001</v>
      </c>
      <c r="K196" s="82">
        <v>1027</v>
      </c>
    </row>
    <row r="197" spans="1:11" x14ac:dyDescent="0.25">
      <c r="B197" t="s">
        <v>2477</v>
      </c>
      <c r="C197" t="s">
        <v>352</v>
      </c>
      <c r="D197" s="4">
        <v>1974</v>
      </c>
      <c r="E197" s="4" t="s">
        <v>1729</v>
      </c>
      <c r="F197" s="4" t="s">
        <v>2639</v>
      </c>
      <c r="G197" s="4" t="s">
        <v>2640</v>
      </c>
      <c r="H197" s="12">
        <v>1.2</v>
      </c>
      <c r="I197" s="5">
        <v>10.63</v>
      </c>
      <c r="J197" s="4">
        <v>2001</v>
      </c>
      <c r="K197" s="4">
        <v>1027</v>
      </c>
    </row>
    <row r="198" spans="1:11" x14ac:dyDescent="0.25">
      <c r="A198">
        <v>90</v>
      </c>
      <c r="B198" s="75" t="s">
        <v>4721</v>
      </c>
      <c r="C198" s="75" t="s">
        <v>1851</v>
      </c>
      <c r="D198" s="82">
        <v>1992</v>
      </c>
      <c r="E198" s="82" t="s">
        <v>4713</v>
      </c>
      <c r="F198" s="83"/>
      <c r="G198" s="82" t="s">
        <v>2760</v>
      </c>
      <c r="H198" s="86">
        <v>-1</v>
      </c>
      <c r="I198" s="88">
        <v>10.63</v>
      </c>
      <c r="J198" s="83">
        <v>2011</v>
      </c>
      <c r="K198" s="82">
        <v>1027</v>
      </c>
    </row>
    <row r="199" spans="1:11" x14ac:dyDescent="0.25">
      <c r="B199" t="s">
        <v>1948</v>
      </c>
      <c r="C199" t="s">
        <v>1707</v>
      </c>
      <c r="D199" s="4">
        <v>1978</v>
      </c>
      <c r="E199" s="4" t="s">
        <v>1711</v>
      </c>
      <c r="G199" s="4" t="s">
        <v>2760</v>
      </c>
      <c r="H199" s="6">
        <v>-0.6</v>
      </c>
      <c r="I199" s="5">
        <v>10.64</v>
      </c>
      <c r="J199" s="4">
        <v>1997</v>
      </c>
      <c r="K199" s="4">
        <v>1024</v>
      </c>
    </row>
    <row r="200" spans="1:11" x14ac:dyDescent="0.25">
      <c r="B200" s="75" t="s">
        <v>1708</v>
      </c>
      <c r="C200" s="75" t="s">
        <v>5477</v>
      </c>
      <c r="D200" s="82">
        <v>1969</v>
      </c>
      <c r="E200" s="82" t="s">
        <v>1711</v>
      </c>
      <c r="F200" s="83" t="s">
        <v>2639</v>
      </c>
      <c r="G200" s="82" t="s">
        <v>2640</v>
      </c>
      <c r="H200" s="86">
        <v>-0.6</v>
      </c>
      <c r="I200" s="88">
        <v>10.64</v>
      </c>
      <c r="J200" s="83">
        <v>1997</v>
      </c>
      <c r="K200" s="82">
        <v>1024</v>
      </c>
    </row>
    <row r="201" spans="1:11" x14ac:dyDescent="0.25">
      <c r="B201" s="75" t="s">
        <v>2894</v>
      </c>
      <c r="C201" s="75" t="s">
        <v>30</v>
      </c>
      <c r="D201" s="82">
        <v>1974</v>
      </c>
      <c r="E201" s="82" t="s">
        <v>1711</v>
      </c>
      <c r="F201" s="83" t="s">
        <v>2639</v>
      </c>
      <c r="G201" s="82" t="s">
        <v>2640</v>
      </c>
      <c r="H201" s="86">
        <v>-0.8</v>
      </c>
      <c r="I201" s="88">
        <v>10.64</v>
      </c>
      <c r="J201" s="83">
        <v>2000</v>
      </c>
      <c r="K201" s="82">
        <v>1024</v>
      </c>
    </row>
    <row r="202" spans="1:11" x14ac:dyDescent="0.25">
      <c r="B202" s="75" t="s">
        <v>2892</v>
      </c>
      <c r="C202" s="75" t="s">
        <v>2893</v>
      </c>
      <c r="D202" s="82">
        <v>1976</v>
      </c>
      <c r="E202" s="82" t="s">
        <v>1711</v>
      </c>
      <c r="F202" s="83" t="s">
        <v>2708</v>
      </c>
      <c r="G202" s="82" t="s">
        <v>2640</v>
      </c>
      <c r="H202" s="86" t="s">
        <v>2886</v>
      </c>
      <c r="I202" s="88">
        <v>10.64</v>
      </c>
      <c r="J202" s="83">
        <v>2000</v>
      </c>
      <c r="K202" s="82">
        <v>1024</v>
      </c>
    </row>
    <row r="203" spans="1:11" x14ac:dyDescent="0.25">
      <c r="B203" s="75" t="s">
        <v>2468</v>
      </c>
      <c r="C203" s="75" t="s">
        <v>2469</v>
      </c>
      <c r="D203" s="82">
        <v>1970</v>
      </c>
      <c r="E203" s="82" t="s">
        <v>1711</v>
      </c>
      <c r="F203" s="83" t="s">
        <v>2662</v>
      </c>
      <c r="G203" s="82" t="s">
        <v>2640</v>
      </c>
      <c r="H203" s="86">
        <v>1.2</v>
      </c>
      <c r="I203" s="88">
        <v>10.64</v>
      </c>
      <c r="J203" s="83">
        <v>2001</v>
      </c>
      <c r="K203" s="82">
        <v>1024</v>
      </c>
    </row>
    <row r="204" spans="1:11" x14ac:dyDescent="0.25">
      <c r="B204" s="75" t="s">
        <v>4280</v>
      </c>
      <c r="C204" s="75" t="s">
        <v>41</v>
      </c>
      <c r="D204" s="82">
        <v>1983</v>
      </c>
      <c r="E204" s="82" t="s">
        <v>3667</v>
      </c>
      <c r="F204" s="83" t="s">
        <v>2639</v>
      </c>
      <c r="G204" s="82" t="s">
        <v>2640</v>
      </c>
      <c r="H204" s="86">
        <v>2</v>
      </c>
      <c r="I204" s="88">
        <v>10.64</v>
      </c>
      <c r="J204" s="83">
        <v>2008</v>
      </c>
      <c r="K204" s="82">
        <v>1024</v>
      </c>
    </row>
    <row r="205" spans="1:11" x14ac:dyDescent="0.25">
      <c r="B205" t="s">
        <v>1319</v>
      </c>
      <c r="C205" t="s">
        <v>5400</v>
      </c>
      <c r="D205" s="4">
        <v>1968</v>
      </c>
      <c r="E205" s="4" t="s">
        <v>1712</v>
      </c>
      <c r="F205" s="4" t="s">
        <v>2643</v>
      </c>
      <c r="G205" s="4" t="s">
        <v>2640</v>
      </c>
      <c r="H205" s="6">
        <v>-0.6</v>
      </c>
      <c r="I205" s="5">
        <v>10.65</v>
      </c>
      <c r="J205" s="4">
        <v>1997</v>
      </c>
      <c r="K205" s="4">
        <v>1021</v>
      </c>
    </row>
    <row r="206" spans="1:11" x14ac:dyDescent="0.25">
      <c r="B206" t="s">
        <v>1536</v>
      </c>
      <c r="C206" t="s">
        <v>5478</v>
      </c>
      <c r="D206" s="4">
        <v>1970</v>
      </c>
      <c r="E206" s="4" t="s">
        <v>1712</v>
      </c>
      <c r="F206" s="4" t="s">
        <v>2713</v>
      </c>
      <c r="G206" s="4" t="s">
        <v>2640</v>
      </c>
      <c r="H206" s="6">
        <v>-0.6</v>
      </c>
      <c r="I206" s="5">
        <v>10.65</v>
      </c>
      <c r="J206" s="4">
        <v>1997</v>
      </c>
      <c r="K206" s="4">
        <v>1021</v>
      </c>
    </row>
    <row r="207" spans="1:11" x14ac:dyDescent="0.25">
      <c r="B207" t="s">
        <v>1947</v>
      </c>
      <c r="C207" t="s">
        <v>2281</v>
      </c>
      <c r="D207" s="4">
        <v>1973</v>
      </c>
      <c r="E207" s="4" t="s">
        <v>1712</v>
      </c>
      <c r="F207" s="4" t="s">
        <v>2639</v>
      </c>
      <c r="G207" s="4" t="s">
        <v>2640</v>
      </c>
      <c r="H207" s="12">
        <v>-0.5</v>
      </c>
      <c r="I207" s="5">
        <v>10.65</v>
      </c>
      <c r="J207" s="4">
        <v>1997</v>
      </c>
      <c r="K207" s="4">
        <v>1021</v>
      </c>
    </row>
    <row r="208" spans="1:11" x14ac:dyDescent="0.25">
      <c r="B208" t="s">
        <v>1723</v>
      </c>
      <c r="C208" t="s">
        <v>5401</v>
      </c>
      <c r="D208" s="4">
        <v>1960</v>
      </c>
      <c r="E208" s="4" t="s">
        <v>1539</v>
      </c>
      <c r="G208" s="4" t="s">
        <v>2640</v>
      </c>
      <c r="H208" s="6">
        <v>-0.8</v>
      </c>
      <c r="I208" s="5">
        <v>10.66</v>
      </c>
      <c r="J208" s="4">
        <v>1996</v>
      </c>
      <c r="K208" s="4">
        <v>1018</v>
      </c>
    </row>
    <row r="209" spans="1:11" x14ac:dyDescent="0.25">
      <c r="B209" s="75" t="s">
        <v>5536</v>
      </c>
      <c r="C209" s="75" t="s">
        <v>5415</v>
      </c>
      <c r="D209" s="82">
        <v>1979</v>
      </c>
      <c r="E209" s="82" t="s">
        <v>1539</v>
      </c>
      <c r="F209" s="83" t="s">
        <v>2639</v>
      </c>
      <c r="G209" s="82" t="s">
        <v>2657</v>
      </c>
      <c r="H209" s="86" t="s">
        <v>286</v>
      </c>
      <c r="I209" s="88">
        <v>10.66</v>
      </c>
      <c r="J209" s="83">
        <v>1999</v>
      </c>
      <c r="K209" s="82">
        <v>1018</v>
      </c>
    </row>
    <row r="210" spans="1:11" x14ac:dyDescent="0.25">
      <c r="B210" s="75" t="s">
        <v>1718</v>
      </c>
      <c r="C210" s="75" t="s">
        <v>163</v>
      </c>
      <c r="D210" s="82">
        <v>1972</v>
      </c>
      <c r="E210" s="82" t="s">
        <v>1539</v>
      </c>
      <c r="F210" s="83" t="s">
        <v>2639</v>
      </c>
      <c r="G210" s="82" t="s">
        <v>2640</v>
      </c>
      <c r="H210" s="86">
        <v>-0.8</v>
      </c>
      <c r="I210" s="88">
        <v>10.66</v>
      </c>
      <c r="J210" s="83">
        <v>2000</v>
      </c>
      <c r="K210" s="82">
        <v>1018</v>
      </c>
    </row>
    <row r="211" spans="1:11" x14ac:dyDescent="0.25">
      <c r="B211" t="s">
        <v>2468</v>
      </c>
      <c r="C211" t="s">
        <v>2469</v>
      </c>
      <c r="D211" s="4">
        <v>1970</v>
      </c>
      <c r="E211" s="4" t="s">
        <v>1539</v>
      </c>
      <c r="F211" s="4" t="s">
        <v>2662</v>
      </c>
      <c r="G211" s="4" t="s">
        <v>2640</v>
      </c>
      <c r="H211" s="6">
        <v>0.7</v>
      </c>
      <c r="I211" s="5">
        <v>10.66</v>
      </c>
      <c r="J211" s="4">
        <v>2001</v>
      </c>
      <c r="K211" s="4">
        <v>1018</v>
      </c>
    </row>
    <row r="212" spans="1:11" x14ac:dyDescent="0.25">
      <c r="B212" t="s">
        <v>1726</v>
      </c>
      <c r="C212" t="s">
        <v>1432</v>
      </c>
      <c r="D212" s="26">
        <v>1971</v>
      </c>
      <c r="E212" s="4" t="s">
        <v>1125</v>
      </c>
      <c r="F212" s="4" t="s">
        <v>2639</v>
      </c>
      <c r="G212" s="4" t="s">
        <v>2640</v>
      </c>
      <c r="H212" s="6">
        <v>0.8</v>
      </c>
      <c r="I212" s="5">
        <v>10.67</v>
      </c>
      <c r="J212" s="4">
        <v>1998</v>
      </c>
      <c r="K212" s="4">
        <v>1015</v>
      </c>
    </row>
    <row r="213" spans="1:11" x14ac:dyDescent="0.25">
      <c r="B213" s="75" t="s">
        <v>3812</v>
      </c>
      <c r="C213" s="75" t="s">
        <v>3817</v>
      </c>
      <c r="D213" s="82">
        <v>1978</v>
      </c>
      <c r="E213" s="82" t="s">
        <v>3806</v>
      </c>
      <c r="F213" s="83" t="s">
        <v>2639</v>
      </c>
      <c r="G213" s="82" t="s">
        <v>2640</v>
      </c>
      <c r="H213" s="86">
        <v>1</v>
      </c>
      <c r="I213" s="88">
        <v>10.67</v>
      </c>
      <c r="J213" s="83">
        <v>2003</v>
      </c>
      <c r="K213" s="82">
        <v>1015</v>
      </c>
    </row>
    <row r="214" spans="1:11" x14ac:dyDescent="0.25">
      <c r="B214" s="75" t="s">
        <v>4188</v>
      </c>
      <c r="C214" s="75" t="s">
        <v>1120</v>
      </c>
      <c r="D214" s="82">
        <v>1983</v>
      </c>
      <c r="E214" s="82" t="s">
        <v>3806</v>
      </c>
      <c r="F214" s="83" t="s">
        <v>2656</v>
      </c>
      <c r="G214" s="82" t="s">
        <v>2640</v>
      </c>
      <c r="H214" s="86">
        <v>1.1000000000000001</v>
      </c>
      <c r="I214" s="88">
        <v>10.67</v>
      </c>
      <c r="J214" s="83">
        <v>2009</v>
      </c>
      <c r="K214" s="82">
        <v>1015</v>
      </c>
    </row>
    <row r="215" spans="1:11" x14ac:dyDescent="0.25">
      <c r="A215">
        <v>100</v>
      </c>
      <c r="B215" s="75" t="s">
        <v>1710</v>
      </c>
      <c r="C215" s="75" t="s">
        <v>1366</v>
      </c>
      <c r="D215" s="82">
        <v>1974</v>
      </c>
      <c r="E215" s="82" t="s">
        <v>1733</v>
      </c>
      <c r="F215" s="83" t="s">
        <v>2678</v>
      </c>
      <c r="G215" s="82" t="s">
        <v>2640</v>
      </c>
      <c r="H215" s="86">
        <v>0</v>
      </c>
      <c r="I215" s="88">
        <v>10.68</v>
      </c>
      <c r="J215" s="83">
        <v>1997</v>
      </c>
      <c r="K215" s="82">
        <v>1012</v>
      </c>
    </row>
    <row r="216" spans="1:11" x14ac:dyDescent="0.25">
      <c r="B216" s="75" t="s">
        <v>1533</v>
      </c>
      <c r="C216" s="75" t="s">
        <v>1534</v>
      </c>
      <c r="D216" s="82"/>
      <c r="E216" s="82" t="s">
        <v>1733</v>
      </c>
      <c r="F216" s="83"/>
      <c r="G216" s="82"/>
      <c r="H216" s="86">
        <v>0</v>
      </c>
      <c r="I216" s="88">
        <v>10.68</v>
      </c>
      <c r="J216" s="83">
        <v>1997</v>
      </c>
      <c r="K216" s="82">
        <v>1012</v>
      </c>
    </row>
    <row r="217" spans="1:11" x14ac:dyDescent="0.25">
      <c r="B217" t="s">
        <v>1708</v>
      </c>
      <c r="C217" t="s">
        <v>5477</v>
      </c>
      <c r="D217" s="4">
        <v>1969</v>
      </c>
      <c r="E217" s="4" t="s">
        <v>1733</v>
      </c>
      <c r="G217" s="4" t="s">
        <v>2640</v>
      </c>
      <c r="H217" s="12">
        <v>-0.5</v>
      </c>
      <c r="I217" s="5">
        <v>10.68</v>
      </c>
      <c r="J217" s="4">
        <v>1997</v>
      </c>
      <c r="K217" s="4">
        <v>1012</v>
      </c>
    </row>
    <row r="218" spans="1:11" x14ac:dyDescent="0.25">
      <c r="B218" s="75" t="s">
        <v>2235</v>
      </c>
      <c r="C218" s="75" t="s">
        <v>1876</v>
      </c>
      <c r="D218" s="82">
        <v>1978</v>
      </c>
      <c r="E218" s="82" t="s">
        <v>1733</v>
      </c>
      <c r="F218" s="83"/>
      <c r="G218" s="82" t="s">
        <v>2657</v>
      </c>
      <c r="H218" s="86" t="s">
        <v>286</v>
      </c>
      <c r="I218" s="88">
        <v>10.68</v>
      </c>
      <c r="J218" s="83">
        <v>1999</v>
      </c>
      <c r="K218" s="82">
        <v>1012</v>
      </c>
    </row>
    <row r="219" spans="1:11" x14ac:dyDescent="0.25">
      <c r="B219" s="75" t="s">
        <v>3660</v>
      </c>
      <c r="C219" s="75" t="s">
        <v>2001</v>
      </c>
      <c r="D219" s="82">
        <v>1980</v>
      </c>
      <c r="E219" s="82" t="s">
        <v>3655</v>
      </c>
      <c r="F219" s="83" t="s">
        <v>2639</v>
      </c>
      <c r="G219" s="82" t="s">
        <v>2640</v>
      </c>
      <c r="H219" s="86">
        <v>1.6</v>
      </c>
      <c r="I219" s="88">
        <v>10.68</v>
      </c>
      <c r="J219" s="83">
        <v>2007</v>
      </c>
      <c r="K219" s="82">
        <v>1012</v>
      </c>
    </row>
    <row r="220" spans="1:11" x14ac:dyDescent="0.25">
      <c r="B220" s="75" t="s">
        <v>4166</v>
      </c>
      <c r="C220" s="75" t="s">
        <v>3258</v>
      </c>
      <c r="D220" s="82">
        <v>1971</v>
      </c>
      <c r="E220" s="82" t="s">
        <v>3655</v>
      </c>
      <c r="F220" s="83" t="s">
        <v>2859</v>
      </c>
      <c r="G220" s="82" t="s">
        <v>2640</v>
      </c>
      <c r="H220" s="86">
        <v>2</v>
      </c>
      <c r="I220" s="88">
        <v>10.68</v>
      </c>
      <c r="J220" s="83">
        <v>2008</v>
      </c>
      <c r="K220" s="82">
        <v>1012</v>
      </c>
    </row>
    <row r="221" spans="1:11" x14ac:dyDescent="0.25">
      <c r="B221" t="s">
        <v>1995</v>
      </c>
      <c r="C221" t="s">
        <v>1996</v>
      </c>
      <c r="D221" s="4">
        <v>1976</v>
      </c>
      <c r="E221" s="4" t="s">
        <v>1988</v>
      </c>
      <c r="F221" s="4" t="s">
        <v>2702</v>
      </c>
      <c r="G221" s="4" t="s">
        <v>2657</v>
      </c>
      <c r="H221" s="6">
        <v>0.8</v>
      </c>
      <c r="I221" s="5">
        <v>10.69</v>
      </c>
      <c r="J221" s="4">
        <v>1998</v>
      </c>
      <c r="K221" s="4">
        <v>1009</v>
      </c>
    </row>
    <row r="222" spans="1:11" x14ac:dyDescent="0.25">
      <c r="B222" t="s">
        <v>2892</v>
      </c>
      <c r="C222" t="s">
        <v>2893</v>
      </c>
      <c r="D222" s="4">
        <v>1976</v>
      </c>
      <c r="E222" s="4" t="s">
        <v>1988</v>
      </c>
      <c r="F222" s="4" t="s">
        <v>2708</v>
      </c>
      <c r="G222" s="4" t="s">
        <v>2640</v>
      </c>
      <c r="H222" s="12">
        <v>-2</v>
      </c>
      <c r="I222" s="5">
        <v>10.69</v>
      </c>
      <c r="J222" s="4">
        <v>2000</v>
      </c>
      <c r="K222" s="4">
        <v>1009</v>
      </c>
    </row>
    <row r="223" spans="1:11" x14ac:dyDescent="0.25">
      <c r="B223" s="75" t="s">
        <v>4401</v>
      </c>
      <c r="C223" s="75" t="s">
        <v>4398</v>
      </c>
      <c r="D223" s="82">
        <v>1981</v>
      </c>
      <c r="E223" s="82" t="s">
        <v>4397</v>
      </c>
      <c r="F223" s="83"/>
      <c r="G223" s="82" t="s">
        <v>2640</v>
      </c>
      <c r="H223" s="86">
        <v>1.7</v>
      </c>
      <c r="I223" s="88">
        <v>10.69</v>
      </c>
      <c r="J223" s="83">
        <v>2009</v>
      </c>
      <c r="K223" s="82">
        <v>1009</v>
      </c>
    </row>
    <row r="224" spans="1:11" x14ac:dyDescent="0.25">
      <c r="B224" t="s">
        <v>1533</v>
      </c>
      <c r="C224" t="s">
        <v>1534</v>
      </c>
      <c r="D224" s="4">
        <v>1973</v>
      </c>
      <c r="E224" s="4" t="s">
        <v>1535</v>
      </c>
      <c r="G224" s="4" t="s">
        <v>2640</v>
      </c>
      <c r="H224" s="6">
        <v>-0.8</v>
      </c>
      <c r="I224" s="5">
        <v>10.7</v>
      </c>
      <c r="J224" s="4">
        <v>1996</v>
      </c>
      <c r="K224" s="4">
        <v>1006</v>
      </c>
    </row>
    <row r="225" spans="1:11" x14ac:dyDescent="0.25">
      <c r="B225" t="s">
        <v>2894</v>
      </c>
      <c r="C225" t="s">
        <v>30</v>
      </c>
      <c r="D225" s="4">
        <v>1974</v>
      </c>
      <c r="E225" s="4" t="s">
        <v>1535</v>
      </c>
      <c r="F225" s="4" t="s">
        <v>2639</v>
      </c>
      <c r="G225" s="4" t="s">
        <v>2657</v>
      </c>
      <c r="H225" s="6">
        <v>-0.8</v>
      </c>
      <c r="I225" s="5">
        <v>10.7</v>
      </c>
      <c r="J225" s="4">
        <v>1996</v>
      </c>
      <c r="K225" s="4">
        <v>1006</v>
      </c>
    </row>
    <row r="226" spans="1:11" x14ac:dyDescent="0.25">
      <c r="B226" t="s">
        <v>2006</v>
      </c>
      <c r="C226" s="7" t="s">
        <v>962</v>
      </c>
      <c r="D226" s="4">
        <v>1977</v>
      </c>
      <c r="E226" s="4" t="s">
        <v>1535</v>
      </c>
      <c r="F226" s="4" t="s">
        <v>2646</v>
      </c>
      <c r="G226" s="4" t="s">
        <v>2657</v>
      </c>
      <c r="H226" s="12">
        <v>0.5</v>
      </c>
      <c r="I226" s="5">
        <v>10.7</v>
      </c>
      <c r="J226" s="4">
        <v>1998</v>
      </c>
      <c r="K226" s="4">
        <v>1006</v>
      </c>
    </row>
    <row r="227" spans="1:11" x14ac:dyDescent="0.25">
      <c r="B227" s="75" t="s">
        <v>2235</v>
      </c>
      <c r="C227" s="75" t="s">
        <v>1876</v>
      </c>
      <c r="D227" s="82">
        <v>1978</v>
      </c>
      <c r="E227" s="82" t="s">
        <v>1535</v>
      </c>
      <c r="F227" s="83"/>
      <c r="G227" s="82" t="s">
        <v>2657</v>
      </c>
      <c r="H227" s="86">
        <v>1.1000000000000001</v>
      </c>
      <c r="I227" s="88">
        <v>10.7</v>
      </c>
      <c r="J227" s="83">
        <v>1999</v>
      </c>
      <c r="K227" s="82">
        <v>1006</v>
      </c>
    </row>
    <row r="228" spans="1:11" x14ac:dyDescent="0.25">
      <c r="B228" t="s">
        <v>5536</v>
      </c>
      <c r="C228" t="s">
        <v>5415</v>
      </c>
      <c r="D228" s="4">
        <v>1979</v>
      </c>
      <c r="E228" s="4" t="s">
        <v>1535</v>
      </c>
      <c r="F228" s="4" t="s">
        <v>2639</v>
      </c>
      <c r="G228" s="4" t="s">
        <v>2657</v>
      </c>
      <c r="H228" s="6">
        <v>1.1000000000000001</v>
      </c>
      <c r="I228" s="5">
        <v>10.7</v>
      </c>
      <c r="J228" s="4">
        <v>1999</v>
      </c>
      <c r="K228" s="4">
        <v>1006</v>
      </c>
    </row>
    <row r="229" spans="1:11" x14ac:dyDescent="0.25">
      <c r="B229" s="75" t="s">
        <v>1997</v>
      </c>
      <c r="C229" s="75" t="s">
        <v>1998</v>
      </c>
      <c r="D229" s="82">
        <v>1974</v>
      </c>
      <c r="E229" s="82" t="s">
        <v>1989</v>
      </c>
      <c r="F229" s="83" t="s">
        <v>2688</v>
      </c>
      <c r="G229" s="82" t="s">
        <v>2640</v>
      </c>
      <c r="H229" s="86">
        <v>0.8</v>
      </c>
      <c r="I229" s="88">
        <v>10.71</v>
      </c>
      <c r="J229" s="83">
        <v>1998</v>
      </c>
      <c r="K229" s="82">
        <v>1003</v>
      </c>
    </row>
    <row r="230" spans="1:11" x14ac:dyDescent="0.25">
      <c r="B230" t="s">
        <v>1710</v>
      </c>
      <c r="C230" s="7" t="s">
        <v>1366</v>
      </c>
      <c r="D230" s="4">
        <v>1974</v>
      </c>
      <c r="E230" s="4" t="s">
        <v>1989</v>
      </c>
      <c r="F230" s="4" t="s">
        <v>2678</v>
      </c>
      <c r="G230" s="4" t="s">
        <v>2640</v>
      </c>
      <c r="H230" s="12">
        <v>1.6</v>
      </c>
      <c r="I230" s="5">
        <v>10.71</v>
      </c>
      <c r="J230" s="4">
        <v>1998</v>
      </c>
      <c r="K230" s="4">
        <v>1003</v>
      </c>
    </row>
    <row r="231" spans="1:11" x14ac:dyDescent="0.25">
      <c r="B231" s="75" t="s">
        <v>1119</v>
      </c>
      <c r="C231" s="75" t="s">
        <v>1120</v>
      </c>
      <c r="D231" s="82">
        <v>1964</v>
      </c>
      <c r="E231" s="82" t="s">
        <v>1121</v>
      </c>
      <c r="F231" s="83" t="s">
        <v>2656</v>
      </c>
      <c r="G231" s="82" t="s">
        <v>2640</v>
      </c>
      <c r="H231" s="86">
        <v>0.2</v>
      </c>
      <c r="I231" s="88">
        <v>10.72</v>
      </c>
      <c r="J231" s="83">
        <v>1993</v>
      </c>
      <c r="K231" s="82">
        <v>1003</v>
      </c>
    </row>
    <row r="232" spans="1:11" x14ac:dyDescent="0.25">
      <c r="B232" s="75" t="s">
        <v>1026</v>
      </c>
      <c r="C232" s="75" t="s">
        <v>1120</v>
      </c>
      <c r="D232" s="82">
        <v>1971</v>
      </c>
      <c r="E232" s="82" t="s">
        <v>1121</v>
      </c>
      <c r="F232" s="83" t="s">
        <v>2656</v>
      </c>
      <c r="G232" s="82" t="s">
        <v>2640</v>
      </c>
      <c r="H232" s="86">
        <v>0.9</v>
      </c>
      <c r="I232" s="88">
        <v>10.72</v>
      </c>
      <c r="J232" s="83">
        <v>1995</v>
      </c>
      <c r="K232" s="82">
        <v>1000</v>
      </c>
    </row>
    <row r="233" spans="1:11" x14ac:dyDescent="0.25">
      <c r="A233">
        <v>110</v>
      </c>
      <c r="B233" s="75" t="s">
        <v>5438</v>
      </c>
      <c r="C233" s="75" t="s">
        <v>5439</v>
      </c>
      <c r="D233" s="82">
        <v>1971</v>
      </c>
      <c r="E233" s="82" t="s">
        <v>1121</v>
      </c>
      <c r="F233" s="83" t="s">
        <v>2639</v>
      </c>
      <c r="G233" s="82" t="s">
        <v>2640</v>
      </c>
      <c r="H233" s="86">
        <v>-0.8</v>
      </c>
      <c r="I233" s="88">
        <v>10.72</v>
      </c>
      <c r="J233" s="83">
        <v>1996</v>
      </c>
      <c r="K233" s="82">
        <v>1000</v>
      </c>
    </row>
    <row r="234" spans="1:11" x14ac:dyDescent="0.25">
      <c r="B234" t="s">
        <v>1709</v>
      </c>
      <c r="C234" t="s">
        <v>1566</v>
      </c>
      <c r="D234" s="4">
        <v>1966</v>
      </c>
      <c r="E234" s="4" t="s">
        <v>1121</v>
      </c>
      <c r="G234" s="4" t="s">
        <v>2640</v>
      </c>
      <c r="H234" s="6">
        <v>-0.6</v>
      </c>
      <c r="I234" s="5">
        <v>10.72</v>
      </c>
      <c r="J234" s="4">
        <v>1997</v>
      </c>
      <c r="K234" s="4">
        <v>1000</v>
      </c>
    </row>
    <row r="235" spans="1:11" x14ac:dyDescent="0.25">
      <c r="B235" t="s">
        <v>1718</v>
      </c>
      <c r="C235" s="7" t="s">
        <v>163</v>
      </c>
      <c r="E235" s="4" t="s">
        <v>1121</v>
      </c>
      <c r="H235" s="12">
        <v>-0.5</v>
      </c>
      <c r="I235" s="5">
        <v>10.72</v>
      </c>
      <c r="J235" s="4">
        <v>1997</v>
      </c>
      <c r="K235" s="4">
        <v>1000</v>
      </c>
    </row>
    <row r="236" spans="1:11" x14ac:dyDescent="0.25">
      <c r="B236" s="75" t="s">
        <v>2002</v>
      </c>
      <c r="C236" s="75" t="s">
        <v>237</v>
      </c>
      <c r="D236" s="82">
        <v>1976</v>
      </c>
      <c r="E236" s="82" t="s">
        <v>1121</v>
      </c>
      <c r="F236" s="83" t="s">
        <v>2942</v>
      </c>
      <c r="G236" s="82" t="s">
        <v>2657</v>
      </c>
      <c r="H236" s="86">
        <v>1.6</v>
      </c>
      <c r="I236" s="88">
        <v>10.72</v>
      </c>
      <c r="J236" s="83">
        <v>1998</v>
      </c>
      <c r="K236" s="82">
        <v>1000</v>
      </c>
    </row>
    <row r="237" spans="1:11" x14ac:dyDescent="0.25">
      <c r="B237" t="s">
        <v>3644</v>
      </c>
      <c r="C237" s="18" t="s">
        <v>4172</v>
      </c>
      <c r="D237" s="93">
        <v>1977</v>
      </c>
      <c r="E237" s="21" t="s">
        <v>4406</v>
      </c>
      <c r="F237" s="4" t="s">
        <v>2656</v>
      </c>
      <c r="G237" s="93" t="s">
        <v>2640</v>
      </c>
      <c r="H237" s="6">
        <v>1.1000000000000001</v>
      </c>
      <c r="I237" s="126">
        <v>10.72</v>
      </c>
      <c r="J237" s="4">
        <v>2009</v>
      </c>
      <c r="K237" s="126">
        <v>1000</v>
      </c>
    </row>
    <row r="238" spans="1:11" x14ac:dyDescent="0.25">
      <c r="B238" s="75" t="s">
        <v>4934</v>
      </c>
      <c r="C238" s="75" t="s">
        <v>5744</v>
      </c>
      <c r="D238" s="82">
        <v>1990</v>
      </c>
      <c r="E238" s="82" t="s">
        <v>1121</v>
      </c>
      <c r="F238" s="83" t="s">
        <v>2656</v>
      </c>
      <c r="G238" s="82" t="s">
        <v>2640</v>
      </c>
      <c r="H238" s="86">
        <v>0.5</v>
      </c>
      <c r="I238" s="88">
        <v>10.72</v>
      </c>
      <c r="J238" s="83">
        <v>2015</v>
      </c>
      <c r="K238" s="82">
        <v>1000</v>
      </c>
    </row>
    <row r="239" spans="1:11" x14ac:dyDescent="0.25">
      <c r="B239" t="s">
        <v>1119</v>
      </c>
      <c r="C239" t="s">
        <v>2723</v>
      </c>
      <c r="D239" s="4">
        <v>1964</v>
      </c>
      <c r="E239" s="4" t="s">
        <v>1730</v>
      </c>
      <c r="F239" s="4" t="s">
        <v>2656</v>
      </c>
      <c r="G239" s="4" t="s">
        <v>2640</v>
      </c>
      <c r="H239" s="12">
        <v>0.4</v>
      </c>
      <c r="I239" s="5">
        <v>10.73</v>
      </c>
      <c r="J239" s="4">
        <v>1997</v>
      </c>
      <c r="K239" s="4">
        <v>997</v>
      </c>
    </row>
    <row r="240" spans="1:11" x14ac:dyDescent="0.25">
      <c r="B240" t="s">
        <v>2002</v>
      </c>
      <c r="C240" t="s">
        <v>237</v>
      </c>
      <c r="D240" s="4">
        <v>1976</v>
      </c>
      <c r="E240" s="4" t="s">
        <v>2012</v>
      </c>
      <c r="F240" s="4" t="s">
        <v>2942</v>
      </c>
      <c r="G240" s="4" t="s">
        <v>2657</v>
      </c>
      <c r="H240" s="6">
        <v>0</v>
      </c>
      <c r="I240" s="5">
        <v>10.74</v>
      </c>
      <c r="J240" s="4">
        <v>1998</v>
      </c>
      <c r="K240" s="4">
        <v>997</v>
      </c>
    </row>
    <row r="241" spans="2:11" x14ac:dyDescent="0.25">
      <c r="B241" s="75" t="s">
        <v>2241</v>
      </c>
      <c r="C241" s="75" t="s">
        <v>695</v>
      </c>
      <c r="D241" s="82">
        <v>1975</v>
      </c>
      <c r="E241" s="82" t="s">
        <v>2012</v>
      </c>
      <c r="F241" s="83"/>
      <c r="G241" s="82" t="s">
        <v>2640</v>
      </c>
      <c r="H241" s="86" t="s">
        <v>286</v>
      </c>
      <c r="I241" s="88">
        <v>10.74</v>
      </c>
      <c r="J241" s="83">
        <v>1999</v>
      </c>
      <c r="K241" s="82">
        <v>997</v>
      </c>
    </row>
    <row r="242" spans="2:11" x14ac:dyDescent="0.25">
      <c r="B242" s="75" t="s">
        <v>2895</v>
      </c>
      <c r="C242" s="75" t="s">
        <v>2896</v>
      </c>
      <c r="D242" s="82">
        <v>1979</v>
      </c>
      <c r="E242" s="82" t="s">
        <v>2012</v>
      </c>
      <c r="F242" s="83" t="s">
        <v>2802</v>
      </c>
      <c r="G242" s="82" t="s">
        <v>2657</v>
      </c>
      <c r="H242" s="86">
        <v>-0.8</v>
      </c>
      <c r="I242" s="88">
        <v>10.74</v>
      </c>
      <c r="J242" s="83">
        <v>2000</v>
      </c>
      <c r="K242" s="82">
        <v>997</v>
      </c>
    </row>
    <row r="243" spans="2:11" x14ac:dyDescent="0.25">
      <c r="B243" s="75" t="s">
        <v>4933</v>
      </c>
      <c r="C243" s="75" t="s">
        <v>3597</v>
      </c>
      <c r="D243" s="82">
        <v>1988</v>
      </c>
      <c r="E243" s="82" t="s">
        <v>4929</v>
      </c>
      <c r="F243" s="83"/>
      <c r="G243" s="82" t="s">
        <v>2640</v>
      </c>
      <c r="H243" s="86">
        <v>0.6</v>
      </c>
      <c r="I243" s="88">
        <v>10.74</v>
      </c>
      <c r="J243" s="83">
        <v>2012</v>
      </c>
      <c r="K243" s="82">
        <v>994</v>
      </c>
    </row>
    <row r="244" spans="2:11" x14ac:dyDescent="0.25">
      <c r="B244" t="s">
        <v>1723</v>
      </c>
      <c r="C244" t="s">
        <v>5401</v>
      </c>
      <c r="D244" s="4">
        <v>1960</v>
      </c>
      <c r="E244" s="4" t="s">
        <v>1734</v>
      </c>
      <c r="F244" s="4" t="s">
        <v>2643</v>
      </c>
      <c r="G244" s="4" t="s">
        <v>2640</v>
      </c>
      <c r="H244" s="12">
        <v>0</v>
      </c>
      <c r="I244" s="5">
        <v>10.75</v>
      </c>
      <c r="J244" s="4">
        <v>1997</v>
      </c>
      <c r="K244" s="4">
        <v>991</v>
      </c>
    </row>
    <row r="245" spans="2:11" x14ac:dyDescent="0.25">
      <c r="B245" s="75" t="s">
        <v>2480</v>
      </c>
      <c r="C245" s="75" t="s">
        <v>5577</v>
      </c>
      <c r="D245" s="82">
        <v>1972</v>
      </c>
      <c r="E245" s="82" t="s">
        <v>1734</v>
      </c>
      <c r="F245" s="83" t="s">
        <v>2639</v>
      </c>
      <c r="G245" s="82" t="s">
        <v>2640</v>
      </c>
      <c r="H245" s="86">
        <v>1.2</v>
      </c>
      <c r="I245" s="88">
        <v>10.75</v>
      </c>
      <c r="J245" s="83">
        <v>2001</v>
      </c>
      <c r="K245" s="82">
        <v>991</v>
      </c>
    </row>
    <row r="246" spans="2:11" x14ac:dyDescent="0.25">
      <c r="B246" s="18" t="s">
        <v>3813</v>
      </c>
      <c r="C246" s="18" t="s">
        <v>30</v>
      </c>
      <c r="D246" s="93">
        <v>1977</v>
      </c>
      <c r="E246" s="93" t="s">
        <v>1734</v>
      </c>
      <c r="F246" s="93" t="s">
        <v>2639</v>
      </c>
      <c r="G246" s="93" t="s">
        <v>2640</v>
      </c>
      <c r="H246" s="93" t="s">
        <v>2886</v>
      </c>
      <c r="I246" s="5">
        <v>10.75</v>
      </c>
      <c r="J246" s="4">
        <v>2003</v>
      </c>
      <c r="K246" s="4">
        <v>991</v>
      </c>
    </row>
    <row r="247" spans="2:11" x14ac:dyDescent="0.25">
      <c r="B247" t="s">
        <v>4934</v>
      </c>
      <c r="C247" t="s">
        <v>2791</v>
      </c>
      <c r="D247" s="4">
        <v>1990</v>
      </c>
      <c r="E247" s="4" t="s">
        <v>4930</v>
      </c>
      <c r="F247" s="4" t="s">
        <v>2656</v>
      </c>
      <c r="G247" s="4" t="s">
        <v>2640</v>
      </c>
      <c r="H247" s="6">
        <v>0.6</v>
      </c>
      <c r="I247" s="5">
        <v>10.75</v>
      </c>
      <c r="J247" s="4">
        <v>2012</v>
      </c>
      <c r="K247" s="4">
        <v>991</v>
      </c>
    </row>
    <row r="248" spans="2:11" x14ac:dyDescent="0.25">
      <c r="B248" t="s">
        <v>1536</v>
      </c>
      <c r="C248" t="s">
        <v>2889</v>
      </c>
      <c r="D248" s="4">
        <v>1970</v>
      </c>
      <c r="E248" s="4" t="s">
        <v>1993</v>
      </c>
      <c r="F248" s="4" t="s">
        <v>2713</v>
      </c>
      <c r="G248" s="4" t="s">
        <v>2640</v>
      </c>
      <c r="H248" s="12">
        <v>0.5</v>
      </c>
      <c r="I248" s="5">
        <v>10.76</v>
      </c>
      <c r="J248" s="4">
        <v>1998</v>
      </c>
      <c r="K248" s="4">
        <v>988</v>
      </c>
    </row>
    <row r="249" spans="2:11" x14ac:dyDescent="0.25">
      <c r="B249" s="75" t="s">
        <v>5537</v>
      </c>
      <c r="C249" s="75" t="s">
        <v>685</v>
      </c>
      <c r="D249" s="82">
        <v>1970</v>
      </c>
      <c r="E249" s="82" t="s">
        <v>1993</v>
      </c>
      <c r="F249" s="83" t="s">
        <v>2942</v>
      </c>
      <c r="G249" s="82" t="s">
        <v>2640</v>
      </c>
      <c r="H249" s="86" t="s">
        <v>286</v>
      </c>
      <c r="I249" s="88">
        <v>10.76</v>
      </c>
      <c r="J249" s="83">
        <v>1999</v>
      </c>
      <c r="K249" s="82">
        <v>988</v>
      </c>
    </row>
    <row r="250" spans="2:11" x14ac:dyDescent="0.25">
      <c r="B250" s="75" t="s">
        <v>4414</v>
      </c>
      <c r="C250" s="75" t="s">
        <v>682</v>
      </c>
      <c r="D250" s="82">
        <v>1988</v>
      </c>
      <c r="E250" s="82" t="s">
        <v>4407</v>
      </c>
      <c r="F250" s="83"/>
      <c r="G250" s="82" t="s">
        <v>2657</v>
      </c>
      <c r="H250" s="86">
        <v>1.1000000000000001</v>
      </c>
      <c r="I250" s="88">
        <v>10.76</v>
      </c>
      <c r="J250" s="83">
        <v>2009</v>
      </c>
      <c r="K250" s="82">
        <v>988</v>
      </c>
    </row>
    <row r="251" spans="2:11" x14ac:dyDescent="0.25">
      <c r="B251" s="75" t="s">
        <v>1321</v>
      </c>
      <c r="C251" s="75" t="s">
        <v>1120</v>
      </c>
      <c r="D251" s="82">
        <v>1974</v>
      </c>
      <c r="E251" s="82" t="s">
        <v>1731</v>
      </c>
      <c r="F251" s="83" t="s">
        <v>2656</v>
      </c>
      <c r="G251" s="82" t="s">
        <v>2640</v>
      </c>
      <c r="H251" s="86">
        <v>0.4</v>
      </c>
      <c r="I251" s="88">
        <v>10.77</v>
      </c>
      <c r="J251" s="83">
        <v>1997</v>
      </c>
      <c r="K251" s="82">
        <v>986</v>
      </c>
    </row>
    <row r="252" spans="2:11" x14ac:dyDescent="0.25">
      <c r="B252" t="s">
        <v>2470</v>
      </c>
      <c r="C252" t="s">
        <v>2471</v>
      </c>
      <c r="D252" s="4">
        <v>1974</v>
      </c>
      <c r="E252" s="4" t="s">
        <v>1731</v>
      </c>
      <c r="G252" s="4" t="s">
        <v>2640</v>
      </c>
      <c r="H252" s="6">
        <v>0.7</v>
      </c>
      <c r="I252" s="5">
        <v>10.77</v>
      </c>
      <c r="J252" s="4">
        <v>2001</v>
      </c>
      <c r="K252" s="4">
        <v>986</v>
      </c>
    </row>
    <row r="253" spans="2:11" x14ac:dyDescent="0.25">
      <c r="B253" t="s">
        <v>2470</v>
      </c>
      <c r="C253" t="s">
        <v>2471</v>
      </c>
      <c r="D253" s="4">
        <v>1974</v>
      </c>
      <c r="E253" s="4" t="s">
        <v>2237</v>
      </c>
      <c r="G253" s="4" t="s">
        <v>2640</v>
      </c>
      <c r="H253" s="6">
        <v>1.2</v>
      </c>
      <c r="I253" s="5">
        <v>10.78</v>
      </c>
      <c r="J253" s="4">
        <v>2001</v>
      </c>
      <c r="K253" s="4">
        <v>983</v>
      </c>
    </row>
    <row r="254" spans="2:11" x14ac:dyDescent="0.25">
      <c r="B254" t="s">
        <v>2240</v>
      </c>
      <c r="C254" t="s">
        <v>685</v>
      </c>
      <c r="D254" s="4">
        <v>1970</v>
      </c>
      <c r="E254" s="4" t="s">
        <v>2237</v>
      </c>
      <c r="F254" s="4" t="s">
        <v>2942</v>
      </c>
      <c r="G254" s="4" t="s">
        <v>2640</v>
      </c>
      <c r="H254" s="12">
        <v>0</v>
      </c>
      <c r="I254" s="5">
        <v>10.78</v>
      </c>
      <c r="J254" s="4">
        <v>1999</v>
      </c>
      <c r="K254" s="4">
        <v>983</v>
      </c>
    </row>
    <row r="255" spans="2:11" x14ac:dyDescent="0.25">
      <c r="B255" t="s">
        <v>1710</v>
      </c>
      <c r="C255" s="7" t="s">
        <v>1366</v>
      </c>
      <c r="D255" s="4">
        <v>1974</v>
      </c>
      <c r="E255" s="4" t="s">
        <v>1713</v>
      </c>
      <c r="F255" s="4" t="s">
        <v>2678</v>
      </c>
      <c r="G255" s="4" t="s">
        <v>2640</v>
      </c>
      <c r="H255" s="6">
        <v>-0.6</v>
      </c>
      <c r="I255" s="5">
        <v>10.79</v>
      </c>
      <c r="J255" s="4">
        <v>1997</v>
      </c>
      <c r="K255" s="4">
        <v>980</v>
      </c>
    </row>
    <row r="256" spans="2:11" x14ac:dyDescent="0.25">
      <c r="B256" t="s">
        <v>2470</v>
      </c>
      <c r="C256" t="s">
        <v>2471</v>
      </c>
      <c r="D256" s="4">
        <v>1974</v>
      </c>
      <c r="E256" s="4" t="s">
        <v>1713</v>
      </c>
      <c r="G256" s="4" t="s">
        <v>2640</v>
      </c>
      <c r="H256" s="12">
        <v>-0.8</v>
      </c>
      <c r="I256" s="5">
        <v>10.79</v>
      </c>
      <c r="J256" s="4">
        <v>2000</v>
      </c>
      <c r="K256" s="4">
        <v>980</v>
      </c>
    </row>
    <row r="257" spans="1:11" x14ac:dyDescent="0.25">
      <c r="A257">
        <v>120</v>
      </c>
      <c r="B257" s="75" t="s">
        <v>4556</v>
      </c>
      <c r="C257" s="75" t="s">
        <v>2791</v>
      </c>
      <c r="D257" s="82">
        <v>1989</v>
      </c>
      <c r="E257" s="82" t="s">
        <v>3663</v>
      </c>
      <c r="F257" s="83" t="s">
        <v>2656</v>
      </c>
      <c r="G257" s="82" t="s">
        <v>2657</v>
      </c>
      <c r="H257" s="86">
        <v>0</v>
      </c>
      <c r="I257" s="88">
        <v>10.79</v>
      </c>
      <c r="J257" s="83">
        <v>2010</v>
      </c>
      <c r="K257" s="82">
        <v>980</v>
      </c>
    </row>
    <row r="258" spans="1:11" x14ac:dyDescent="0.25">
      <c r="B258" t="s">
        <v>1321</v>
      </c>
      <c r="C258" t="s">
        <v>1120</v>
      </c>
      <c r="D258" s="4">
        <v>1974</v>
      </c>
      <c r="E258" s="4" t="s">
        <v>1322</v>
      </c>
      <c r="F258" s="4" t="s">
        <v>2656</v>
      </c>
      <c r="G258" s="4" t="s">
        <v>2657</v>
      </c>
      <c r="H258" s="6">
        <v>0.9</v>
      </c>
      <c r="I258" s="5">
        <v>10.8</v>
      </c>
      <c r="J258" s="4">
        <v>1995</v>
      </c>
      <c r="K258" s="4">
        <v>977</v>
      </c>
    </row>
    <row r="259" spans="1:11" x14ac:dyDescent="0.25">
      <c r="B259" s="75" t="s">
        <v>1717</v>
      </c>
      <c r="C259" s="75" t="s">
        <v>1028</v>
      </c>
      <c r="D259" s="82"/>
      <c r="E259" s="82" t="s">
        <v>1322</v>
      </c>
      <c r="F259" s="83"/>
      <c r="G259" s="82"/>
      <c r="H259" s="86">
        <v>0.4</v>
      </c>
      <c r="I259" s="88">
        <v>10.8</v>
      </c>
      <c r="J259" s="83">
        <v>1997</v>
      </c>
      <c r="K259" s="82">
        <v>977</v>
      </c>
    </row>
    <row r="260" spans="1:11" x14ac:dyDescent="0.25">
      <c r="B260" t="s">
        <v>1718</v>
      </c>
      <c r="C260" t="s">
        <v>163</v>
      </c>
      <c r="D260" s="4">
        <v>1972</v>
      </c>
      <c r="E260" s="4" t="s">
        <v>1322</v>
      </c>
      <c r="F260" s="4" t="s">
        <v>2639</v>
      </c>
      <c r="G260" s="4" t="s">
        <v>2640</v>
      </c>
      <c r="H260" s="12">
        <v>-1.1000000000000001</v>
      </c>
      <c r="I260" s="5">
        <v>10.8</v>
      </c>
      <c r="J260" s="4">
        <v>2000</v>
      </c>
      <c r="K260" s="4">
        <v>977</v>
      </c>
    </row>
    <row r="261" spans="1:11" x14ac:dyDescent="0.25">
      <c r="B261" s="75" t="s">
        <v>3824</v>
      </c>
      <c r="C261" s="75" t="s">
        <v>2821</v>
      </c>
      <c r="D261" s="82">
        <v>1980</v>
      </c>
      <c r="E261" s="82" t="s">
        <v>1322</v>
      </c>
      <c r="F261" s="83" t="s">
        <v>2639</v>
      </c>
      <c r="G261" s="82" t="s">
        <v>2640</v>
      </c>
      <c r="H261" s="86" t="s">
        <v>2886</v>
      </c>
      <c r="I261" s="88">
        <v>10.8</v>
      </c>
      <c r="J261" s="83">
        <v>2003</v>
      </c>
      <c r="K261" s="82">
        <v>977</v>
      </c>
    </row>
    <row r="262" spans="1:11" x14ac:dyDescent="0.25">
      <c r="B262" t="s">
        <v>3637</v>
      </c>
      <c r="C262" s="18" t="s">
        <v>3638</v>
      </c>
      <c r="D262" s="93">
        <v>1984</v>
      </c>
      <c r="E262" s="21" t="s">
        <v>3627</v>
      </c>
      <c r="F262" s="4" t="s">
        <v>2802</v>
      </c>
      <c r="G262" s="93" t="s">
        <v>2640</v>
      </c>
      <c r="H262" s="6">
        <v>1.1000000000000001</v>
      </c>
      <c r="I262" s="118">
        <v>10.8</v>
      </c>
      <c r="J262" s="4">
        <v>2007</v>
      </c>
      <c r="K262" s="126">
        <v>977</v>
      </c>
    </row>
    <row r="263" spans="1:11" x14ac:dyDescent="0.25">
      <c r="B263" s="75" t="s">
        <v>3668</v>
      </c>
      <c r="C263" s="75" t="s">
        <v>3818</v>
      </c>
      <c r="D263" s="82">
        <v>1983</v>
      </c>
      <c r="E263" s="82" t="s">
        <v>3814</v>
      </c>
      <c r="F263" s="83" t="s">
        <v>2656</v>
      </c>
      <c r="G263" s="82" t="s">
        <v>2640</v>
      </c>
      <c r="H263" s="86">
        <v>1.1000000000000001</v>
      </c>
      <c r="I263" s="88">
        <v>10.81</v>
      </c>
      <c r="J263" s="83">
        <v>2003</v>
      </c>
      <c r="K263" s="82">
        <v>974</v>
      </c>
    </row>
    <row r="264" spans="1:11" x14ac:dyDescent="0.25">
      <c r="B264" s="75" t="s">
        <v>4415</v>
      </c>
      <c r="C264" s="75" t="s">
        <v>4412</v>
      </c>
      <c r="D264" s="82">
        <v>1990</v>
      </c>
      <c r="E264" s="82" t="s">
        <v>4408</v>
      </c>
      <c r="F264" s="83" t="s">
        <v>2760</v>
      </c>
      <c r="G264" s="82" t="s">
        <v>2640</v>
      </c>
      <c r="H264" s="86">
        <v>1.1000000000000001</v>
      </c>
      <c r="I264" s="88">
        <v>10.82</v>
      </c>
      <c r="J264" s="83">
        <v>2009</v>
      </c>
      <c r="K264" s="82">
        <v>971</v>
      </c>
    </row>
    <row r="265" spans="1:11" x14ac:dyDescent="0.25">
      <c r="B265" t="s">
        <v>1119</v>
      </c>
      <c r="C265" t="s">
        <v>1120</v>
      </c>
      <c r="D265" s="4">
        <v>1964</v>
      </c>
      <c r="E265" s="4" t="s">
        <v>1714</v>
      </c>
      <c r="F265" s="4" t="s">
        <v>2656</v>
      </c>
      <c r="G265" s="4" t="s">
        <v>2640</v>
      </c>
      <c r="H265" s="12">
        <v>-1</v>
      </c>
      <c r="I265" s="5">
        <v>10.83</v>
      </c>
      <c r="J265" s="4">
        <v>1997</v>
      </c>
      <c r="K265" s="4">
        <v>968</v>
      </c>
    </row>
    <row r="266" spans="1:11" x14ac:dyDescent="0.25">
      <c r="B266" s="75" t="s">
        <v>1949</v>
      </c>
      <c r="C266" s="75" t="s">
        <v>1111</v>
      </c>
      <c r="D266" s="82"/>
      <c r="E266" s="82" t="s">
        <v>1714</v>
      </c>
      <c r="F266" s="83"/>
      <c r="G266" s="82"/>
      <c r="H266" s="86">
        <v>0</v>
      </c>
      <c r="I266" s="88">
        <v>10.83</v>
      </c>
      <c r="J266" s="83">
        <v>1997</v>
      </c>
      <c r="K266" s="82">
        <v>968</v>
      </c>
    </row>
    <row r="267" spans="1:11" x14ac:dyDescent="0.25">
      <c r="B267" s="75" t="s">
        <v>1403</v>
      </c>
      <c r="C267" s="75" t="s">
        <v>30</v>
      </c>
      <c r="D267" s="82">
        <v>1976</v>
      </c>
      <c r="E267" s="82" t="s">
        <v>1714</v>
      </c>
      <c r="F267" s="83" t="s">
        <v>2639</v>
      </c>
      <c r="G267" s="82" t="s">
        <v>2640</v>
      </c>
      <c r="H267" s="86">
        <v>-0.8</v>
      </c>
      <c r="I267" s="88">
        <v>10.83</v>
      </c>
      <c r="J267" s="83">
        <v>2000</v>
      </c>
      <c r="K267" s="82">
        <v>968</v>
      </c>
    </row>
    <row r="268" spans="1:11" x14ac:dyDescent="0.25">
      <c r="B268" s="75" t="s">
        <v>5124</v>
      </c>
      <c r="C268" s="75" t="s">
        <v>2988</v>
      </c>
      <c r="D268" s="82">
        <v>1984</v>
      </c>
      <c r="E268" s="82" t="s">
        <v>1714</v>
      </c>
      <c r="F268" s="83" t="s">
        <v>2678</v>
      </c>
      <c r="G268" s="82" t="s">
        <v>2640</v>
      </c>
      <c r="H268" s="86">
        <v>0.5</v>
      </c>
      <c r="I268" s="88">
        <v>10.83</v>
      </c>
      <c r="J268" s="83">
        <v>2015</v>
      </c>
      <c r="K268" s="82">
        <v>968</v>
      </c>
    </row>
    <row r="269" spans="1:11" x14ac:dyDescent="0.25">
      <c r="B269" t="s">
        <v>1710</v>
      </c>
      <c r="C269" s="7" t="s">
        <v>1366</v>
      </c>
      <c r="D269" s="4">
        <v>1974</v>
      </c>
      <c r="E269" s="4" t="s">
        <v>1130</v>
      </c>
      <c r="F269" s="4" t="s">
        <v>2678</v>
      </c>
      <c r="G269" s="4" t="s">
        <v>2640</v>
      </c>
      <c r="H269" s="6">
        <v>0</v>
      </c>
      <c r="I269" s="5">
        <v>10.84</v>
      </c>
      <c r="J269" s="4">
        <v>1998</v>
      </c>
      <c r="K269" s="4">
        <v>965</v>
      </c>
    </row>
    <row r="270" spans="1:11" x14ac:dyDescent="0.25">
      <c r="B270" s="75" t="s">
        <v>3661</v>
      </c>
      <c r="C270" s="75" t="s">
        <v>3659</v>
      </c>
      <c r="D270" s="82">
        <v>1987</v>
      </c>
      <c r="E270" s="82" t="s">
        <v>3656</v>
      </c>
      <c r="F270" s="83" t="s">
        <v>3657</v>
      </c>
      <c r="G270" s="82" t="s">
        <v>2657</v>
      </c>
      <c r="H270" s="86">
        <v>1.6</v>
      </c>
      <c r="I270" s="88">
        <v>10.85</v>
      </c>
      <c r="J270" s="83">
        <v>2007</v>
      </c>
      <c r="K270" s="82">
        <v>962</v>
      </c>
    </row>
    <row r="271" spans="1:11" x14ac:dyDescent="0.25">
      <c r="B271" t="s">
        <v>2241</v>
      </c>
      <c r="C271" s="7" t="s">
        <v>695</v>
      </c>
      <c r="D271" s="4">
        <v>1975</v>
      </c>
      <c r="E271" s="4" t="s">
        <v>2238</v>
      </c>
      <c r="G271" s="4" t="s">
        <v>2640</v>
      </c>
      <c r="H271" s="6">
        <v>0</v>
      </c>
      <c r="I271" s="5">
        <v>10.86</v>
      </c>
      <c r="J271" s="4">
        <v>1999</v>
      </c>
      <c r="K271" s="4">
        <v>959</v>
      </c>
    </row>
    <row r="272" spans="1:11" x14ac:dyDescent="0.25">
      <c r="B272" s="103" t="s">
        <v>5479</v>
      </c>
      <c r="C272" s="75" t="s">
        <v>161</v>
      </c>
      <c r="D272" s="82">
        <v>1965</v>
      </c>
      <c r="E272" s="82" t="s">
        <v>1735</v>
      </c>
      <c r="F272" s="83" t="s">
        <v>3154</v>
      </c>
      <c r="G272" s="82" t="s">
        <v>2640</v>
      </c>
      <c r="H272" s="86">
        <v>-0.5</v>
      </c>
      <c r="I272" s="88">
        <v>10.89</v>
      </c>
      <c r="J272" s="83">
        <v>1997</v>
      </c>
      <c r="K272" s="82">
        <v>951</v>
      </c>
    </row>
    <row r="273" spans="1:11" x14ac:dyDescent="0.25">
      <c r="A273">
        <v>130</v>
      </c>
      <c r="B273" s="75" t="s">
        <v>5514</v>
      </c>
      <c r="C273" s="75" t="s">
        <v>280</v>
      </c>
      <c r="D273" s="82">
        <v>1978</v>
      </c>
      <c r="E273" s="82" t="s">
        <v>1990</v>
      </c>
      <c r="F273" s="83" t="s">
        <v>2639</v>
      </c>
      <c r="G273" s="82" t="s">
        <v>2657</v>
      </c>
      <c r="H273" s="86">
        <v>0.8</v>
      </c>
      <c r="I273" s="88">
        <v>10.9</v>
      </c>
      <c r="J273" s="83">
        <v>1998</v>
      </c>
      <c r="K273" s="82">
        <v>948</v>
      </c>
    </row>
    <row r="274" spans="1:11" x14ac:dyDescent="0.25">
      <c r="B274" s="75" t="s">
        <v>3825</v>
      </c>
      <c r="C274" s="75" t="s">
        <v>3430</v>
      </c>
      <c r="D274" s="82"/>
      <c r="E274" s="82" t="s">
        <v>1990</v>
      </c>
      <c r="F274" s="83"/>
      <c r="G274" s="82" t="s">
        <v>2640</v>
      </c>
      <c r="H274" s="86" t="s">
        <v>2886</v>
      </c>
      <c r="I274" s="88">
        <v>10.9</v>
      </c>
      <c r="J274" s="83">
        <v>2003</v>
      </c>
      <c r="K274" s="82">
        <v>948</v>
      </c>
    </row>
    <row r="275" spans="1:11" x14ac:dyDescent="0.25">
      <c r="B275" t="s">
        <v>4165</v>
      </c>
      <c r="C275" s="18" t="s">
        <v>4041</v>
      </c>
      <c r="D275" s="93">
        <v>1988</v>
      </c>
      <c r="E275" s="21" t="s">
        <v>4722</v>
      </c>
      <c r="F275" s="4" t="s">
        <v>2639</v>
      </c>
      <c r="G275" s="93" t="s">
        <v>2640</v>
      </c>
      <c r="H275" s="12">
        <v>-1.4</v>
      </c>
      <c r="I275" s="118">
        <v>10.9</v>
      </c>
      <c r="J275" s="4">
        <v>2011</v>
      </c>
      <c r="K275" s="126">
        <v>948</v>
      </c>
    </row>
    <row r="276" spans="1:11" x14ac:dyDescent="0.25">
      <c r="B276" s="75" t="s">
        <v>1717</v>
      </c>
      <c r="C276" s="75" t="s">
        <v>1028</v>
      </c>
      <c r="D276" s="82"/>
      <c r="E276" s="82" t="s">
        <v>1715</v>
      </c>
      <c r="F276" s="83"/>
      <c r="G276" s="82"/>
      <c r="H276" s="86">
        <v>-1</v>
      </c>
      <c r="I276" s="88">
        <v>10.91</v>
      </c>
      <c r="J276" s="83">
        <v>1997</v>
      </c>
      <c r="K276" s="82">
        <v>945</v>
      </c>
    </row>
    <row r="277" spans="1:11" x14ac:dyDescent="0.25">
      <c r="B277" t="s">
        <v>1724</v>
      </c>
      <c r="C277" t="s">
        <v>1725</v>
      </c>
      <c r="D277" s="4">
        <v>1978</v>
      </c>
      <c r="E277" s="4" t="s">
        <v>1715</v>
      </c>
      <c r="G277" s="4" t="s">
        <v>2760</v>
      </c>
      <c r="H277" s="12">
        <v>-0.5</v>
      </c>
      <c r="I277" s="5">
        <v>10.91</v>
      </c>
      <c r="J277" s="4">
        <v>1997</v>
      </c>
      <c r="K277" s="4">
        <v>945</v>
      </c>
    </row>
    <row r="278" spans="1:11" x14ac:dyDescent="0.25">
      <c r="B278" s="75" t="s">
        <v>4557</v>
      </c>
      <c r="C278" s="75" t="s">
        <v>3226</v>
      </c>
      <c r="D278" s="82">
        <v>1991</v>
      </c>
      <c r="E278" s="82" t="s">
        <v>4552</v>
      </c>
      <c r="F278" s="83" t="s">
        <v>2691</v>
      </c>
      <c r="G278" s="82" t="s">
        <v>2760</v>
      </c>
      <c r="H278" s="86">
        <v>0</v>
      </c>
      <c r="I278" s="88">
        <v>10.91</v>
      </c>
      <c r="J278" s="83">
        <v>2010</v>
      </c>
      <c r="K278" s="82">
        <v>945</v>
      </c>
    </row>
    <row r="279" spans="1:11" x14ac:dyDescent="0.25">
      <c r="B279" s="75" t="s">
        <v>2895</v>
      </c>
      <c r="C279" s="75" t="s">
        <v>2896</v>
      </c>
      <c r="D279" s="82">
        <v>1979</v>
      </c>
      <c r="E279" s="82" t="s">
        <v>2901</v>
      </c>
      <c r="F279" s="83" t="s">
        <v>2802</v>
      </c>
      <c r="G279" s="82" t="s">
        <v>2657</v>
      </c>
      <c r="H279" s="86" t="s">
        <v>2886</v>
      </c>
      <c r="I279" s="88">
        <v>10.92</v>
      </c>
      <c r="J279" s="83">
        <v>2000</v>
      </c>
      <c r="K279" s="82">
        <v>942</v>
      </c>
    </row>
    <row r="280" spans="1:11" x14ac:dyDescent="0.25">
      <c r="B280" t="s">
        <v>1403</v>
      </c>
      <c r="C280" t="s">
        <v>30</v>
      </c>
      <c r="D280" s="4">
        <v>1976</v>
      </c>
      <c r="E280" s="4" t="s">
        <v>2901</v>
      </c>
      <c r="F280" s="4" t="s">
        <v>2639</v>
      </c>
      <c r="G280" s="4" t="s">
        <v>2640</v>
      </c>
      <c r="H280" s="12">
        <v>-1.1000000000000001</v>
      </c>
      <c r="I280" s="5">
        <v>10.92</v>
      </c>
      <c r="J280" s="4">
        <v>2000</v>
      </c>
      <c r="K280" s="4">
        <v>942</v>
      </c>
    </row>
    <row r="281" spans="1:11" x14ac:dyDescent="0.25">
      <c r="B281" s="75" t="s">
        <v>5605</v>
      </c>
      <c r="C281" s="75" t="s">
        <v>1705</v>
      </c>
      <c r="D281" s="82">
        <v>1976</v>
      </c>
      <c r="E281" s="82" t="s">
        <v>2901</v>
      </c>
      <c r="F281" s="83"/>
      <c r="G281" s="82" t="s">
        <v>2640</v>
      </c>
      <c r="H281" s="86" t="s">
        <v>2886</v>
      </c>
      <c r="I281" s="88">
        <v>10.92</v>
      </c>
      <c r="J281" s="83">
        <v>2003</v>
      </c>
      <c r="K281" s="82">
        <v>942</v>
      </c>
    </row>
    <row r="282" spans="1:11" x14ac:dyDescent="0.25">
      <c r="B282" s="75" t="s">
        <v>4413</v>
      </c>
      <c r="C282" s="75" t="s">
        <v>1028</v>
      </c>
      <c r="D282" s="82"/>
      <c r="E282" s="82" t="s">
        <v>4409</v>
      </c>
      <c r="F282" s="83"/>
      <c r="G282" s="82" t="s">
        <v>2640</v>
      </c>
      <c r="H282" s="86">
        <v>1.1000000000000001</v>
      </c>
      <c r="I282" s="88">
        <v>10.92</v>
      </c>
      <c r="J282" s="83">
        <v>2009</v>
      </c>
      <c r="K282" s="82">
        <v>942</v>
      </c>
    </row>
    <row r="283" spans="1:11" x14ac:dyDescent="0.25">
      <c r="B283" s="75" t="s">
        <v>555</v>
      </c>
      <c r="C283" s="75" t="s">
        <v>163</v>
      </c>
      <c r="D283" s="82">
        <v>1960</v>
      </c>
      <c r="E283" s="82" t="s">
        <v>1024</v>
      </c>
      <c r="F283" s="83" t="s">
        <v>2639</v>
      </c>
      <c r="G283" s="82" t="s">
        <v>2640</v>
      </c>
      <c r="H283" s="86" t="s">
        <v>286</v>
      </c>
      <c r="I283" s="88">
        <v>10.93</v>
      </c>
      <c r="J283" s="83">
        <v>1992</v>
      </c>
      <c r="K283" s="82">
        <v>939</v>
      </c>
    </row>
    <row r="284" spans="1:11" x14ac:dyDescent="0.25">
      <c r="B284" s="18" t="s">
        <v>3813</v>
      </c>
      <c r="C284" s="18" t="s">
        <v>30</v>
      </c>
      <c r="D284" s="93">
        <v>1977</v>
      </c>
      <c r="E284" s="93" t="s">
        <v>3807</v>
      </c>
      <c r="F284" s="93" t="s">
        <v>2639</v>
      </c>
      <c r="G284" s="93" t="s">
        <v>2640</v>
      </c>
      <c r="H284" s="12">
        <v>1</v>
      </c>
      <c r="I284" s="5">
        <v>10.93</v>
      </c>
      <c r="J284" s="4">
        <v>2003</v>
      </c>
      <c r="K284" s="4">
        <v>939</v>
      </c>
    </row>
    <row r="285" spans="1:11" x14ac:dyDescent="0.25">
      <c r="B285" s="75" t="s">
        <v>5124</v>
      </c>
      <c r="C285" s="75" t="s">
        <v>2988</v>
      </c>
      <c r="D285" s="82">
        <v>1984</v>
      </c>
      <c r="E285" s="82" t="s">
        <v>3807</v>
      </c>
      <c r="F285" s="83" t="s">
        <v>2678</v>
      </c>
      <c r="G285" s="82" t="s">
        <v>2640</v>
      </c>
      <c r="H285" s="86">
        <v>1.5</v>
      </c>
      <c r="I285" s="88">
        <v>10.93</v>
      </c>
      <c r="J285" s="83">
        <v>2013</v>
      </c>
      <c r="K285" s="82">
        <v>939</v>
      </c>
    </row>
    <row r="286" spans="1:11" x14ac:dyDescent="0.25">
      <c r="B286" t="s">
        <v>1718</v>
      </c>
      <c r="C286" s="7" t="s">
        <v>163</v>
      </c>
      <c r="E286" s="4" t="s">
        <v>1716</v>
      </c>
      <c r="F286" s="4" t="s">
        <v>2639</v>
      </c>
      <c r="H286" s="12">
        <v>-1</v>
      </c>
      <c r="I286" s="5">
        <v>10.94</v>
      </c>
      <c r="J286" s="4">
        <v>1997</v>
      </c>
      <c r="K286" s="4">
        <v>936</v>
      </c>
    </row>
    <row r="287" spans="1:11" x14ac:dyDescent="0.25">
      <c r="B287" s="75" t="s">
        <v>1722</v>
      </c>
      <c r="C287" s="75" t="s">
        <v>1028</v>
      </c>
      <c r="D287" s="82">
        <v>1968</v>
      </c>
      <c r="E287" s="82" t="s">
        <v>1716</v>
      </c>
      <c r="F287" s="83"/>
      <c r="G287" s="82" t="s">
        <v>2640</v>
      </c>
      <c r="H287" s="86">
        <v>0.4</v>
      </c>
      <c r="I287" s="88">
        <v>10.94</v>
      </c>
      <c r="J287" s="83">
        <v>1997</v>
      </c>
      <c r="K287" s="82">
        <v>936</v>
      </c>
    </row>
    <row r="288" spans="1:11" x14ac:dyDescent="0.25">
      <c r="A288">
        <v>140</v>
      </c>
      <c r="B288" s="75" t="s">
        <v>2478</v>
      </c>
      <c r="C288" s="75" t="s">
        <v>673</v>
      </c>
      <c r="D288" s="82">
        <v>1974</v>
      </c>
      <c r="E288" s="82" t="s">
        <v>2483</v>
      </c>
      <c r="F288" s="83" t="s">
        <v>2691</v>
      </c>
      <c r="G288" s="82" t="s">
        <v>2640</v>
      </c>
      <c r="H288" s="86">
        <v>1.2</v>
      </c>
      <c r="I288" s="88">
        <v>10.95</v>
      </c>
      <c r="J288" s="83">
        <v>2001</v>
      </c>
      <c r="K288" s="82">
        <v>933</v>
      </c>
    </row>
    <row r="289" spans="2:11" x14ac:dyDescent="0.25">
      <c r="B289" s="75" t="s">
        <v>6072</v>
      </c>
      <c r="C289" s="75" t="s">
        <v>61</v>
      </c>
      <c r="D289" s="82">
        <v>1994</v>
      </c>
      <c r="E289" s="82" t="s">
        <v>2483</v>
      </c>
      <c r="F289" s="83" t="s">
        <v>2656</v>
      </c>
      <c r="G289" s="82" t="s">
        <v>2657</v>
      </c>
      <c r="H289" s="86">
        <v>0.5</v>
      </c>
      <c r="I289" s="88">
        <v>10.95</v>
      </c>
      <c r="J289" s="83">
        <v>2015</v>
      </c>
      <c r="K289" s="82">
        <v>933</v>
      </c>
    </row>
    <row r="290" spans="2:11" x14ac:dyDescent="0.25">
      <c r="B290" s="75" t="s">
        <v>4724</v>
      </c>
      <c r="C290" s="75" t="s">
        <v>4633</v>
      </c>
      <c r="D290" s="82">
        <v>1986</v>
      </c>
      <c r="E290" s="82" t="s">
        <v>4723</v>
      </c>
      <c r="F290" s="83" t="s">
        <v>2678</v>
      </c>
      <c r="G290" s="82" t="s">
        <v>2640</v>
      </c>
      <c r="H290" s="86">
        <v>-1.4</v>
      </c>
      <c r="I290" s="88">
        <v>10.96</v>
      </c>
      <c r="J290" s="83">
        <v>2011</v>
      </c>
      <c r="K290" s="82">
        <v>931</v>
      </c>
    </row>
    <row r="291" spans="2:11" x14ac:dyDescent="0.25">
      <c r="B291" s="75" t="s">
        <v>5344</v>
      </c>
      <c r="C291" s="75" t="s">
        <v>841</v>
      </c>
      <c r="D291" s="82">
        <v>1971</v>
      </c>
      <c r="E291" s="82" t="s">
        <v>1025</v>
      </c>
      <c r="F291" s="83" t="s">
        <v>2678</v>
      </c>
      <c r="G291" s="82" t="s">
        <v>2657</v>
      </c>
      <c r="H291" s="86" t="s">
        <v>286</v>
      </c>
      <c r="I291" s="88">
        <v>10.97</v>
      </c>
      <c r="J291" s="83">
        <v>1992</v>
      </c>
      <c r="K291" s="82">
        <v>928</v>
      </c>
    </row>
    <row r="292" spans="2:11" x14ac:dyDescent="0.25">
      <c r="B292" t="s">
        <v>3644</v>
      </c>
      <c r="C292" s="18" t="s">
        <v>4172</v>
      </c>
      <c r="D292" s="93">
        <v>1977</v>
      </c>
      <c r="E292" s="21" t="s">
        <v>4553</v>
      </c>
      <c r="F292" s="4" t="s">
        <v>2656</v>
      </c>
      <c r="G292" s="93" t="s">
        <v>2640</v>
      </c>
      <c r="H292" s="6">
        <v>0</v>
      </c>
      <c r="I292" s="126">
        <v>10.97</v>
      </c>
      <c r="J292" s="4">
        <v>2010</v>
      </c>
      <c r="K292" s="126">
        <v>928</v>
      </c>
    </row>
    <row r="293" spans="2:11" x14ac:dyDescent="0.25">
      <c r="B293" t="s">
        <v>1026</v>
      </c>
      <c r="C293" t="s">
        <v>55</v>
      </c>
      <c r="E293" s="4" t="s">
        <v>1027</v>
      </c>
      <c r="F293" s="4" t="s">
        <v>2656</v>
      </c>
      <c r="H293" s="4" t="s">
        <v>286</v>
      </c>
      <c r="I293" s="5">
        <v>10.98</v>
      </c>
      <c r="J293" s="4">
        <v>1992</v>
      </c>
      <c r="K293" s="4">
        <v>925</v>
      </c>
    </row>
    <row r="294" spans="2:11" x14ac:dyDescent="0.25">
      <c r="B294" s="14" t="s">
        <v>1949</v>
      </c>
      <c r="C294" t="s">
        <v>1111</v>
      </c>
      <c r="E294" s="4" t="s">
        <v>1027</v>
      </c>
      <c r="H294" s="12">
        <v>-1</v>
      </c>
      <c r="I294" s="5">
        <v>10.98</v>
      </c>
      <c r="J294" s="4">
        <v>1997</v>
      </c>
      <c r="K294" s="4">
        <v>925</v>
      </c>
    </row>
    <row r="295" spans="2:11" x14ac:dyDescent="0.25">
      <c r="B295" s="75" t="s">
        <v>3826</v>
      </c>
      <c r="C295" s="75" t="s">
        <v>3820</v>
      </c>
      <c r="D295" s="82"/>
      <c r="E295" s="82" t="s">
        <v>3823</v>
      </c>
      <c r="F295" s="83"/>
      <c r="G295" s="82" t="s">
        <v>2640</v>
      </c>
      <c r="H295" s="86" t="s">
        <v>2886</v>
      </c>
      <c r="I295" s="88">
        <v>10.99</v>
      </c>
      <c r="J295" s="83">
        <v>2003</v>
      </c>
      <c r="K295" s="82">
        <v>922</v>
      </c>
    </row>
    <row r="296" spans="2:11" x14ac:dyDescent="0.25">
      <c r="B296" s="75" t="s">
        <v>3421</v>
      </c>
      <c r="C296" s="75" t="s">
        <v>1120</v>
      </c>
      <c r="D296" s="82">
        <v>1981</v>
      </c>
      <c r="E296" s="82" t="s">
        <v>4410</v>
      </c>
      <c r="F296" s="83" t="s">
        <v>2656</v>
      </c>
      <c r="G296" s="82" t="s">
        <v>2640</v>
      </c>
      <c r="H296" s="86">
        <v>1.1000000000000001</v>
      </c>
      <c r="I296" s="88">
        <v>10.99</v>
      </c>
      <c r="J296" s="83">
        <v>2009</v>
      </c>
      <c r="K296" s="82">
        <v>922</v>
      </c>
    </row>
    <row r="297" spans="2:11" x14ac:dyDescent="0.25">
      <c r="B297" t="s">
        <v>1119</v>
      </c>
      <c r="C297" t="s">
        <v>1120</v>
      </c>
      <c r="D297" s="4">
        <v>1964</v>
      </c>
      <c r="E297" s="4" t="s">
        <v>1540</v>
      </c>
      <c r="F297" s="4" t="s">
        <v>2656</v>
      </c>
      <c r="G297" s="4" t="s">
        <v>2640</v>
      </c>
      <c r="H297" s="6">
        <v>-0.8</v>
      </c>
      <c r="I297" s="5">
        <v>11</v>
      </c>
      <c r="J297" s="4">
        <v>1996</v>
      </c>
      <c r="K297" s="4">
        <v>919</v>
      </c>
    </row>
    <row r="298" spans="2:11" x14ac:dyDescent="0.25">
      <c r="B298" t="s">
        <v>1726</v>
      </c>
      <c r="C298" t="s">
        <v>4029</v>
      </c>
      <c r="D298" s="26">
        <v>1971</v>
      </c>
      <c r="E298" s="4" t="s">
        <v>1736</v>
      </c>
      <c r="H298" s="12">
        <v>-0.5</v>
      </c>
      <c r="I298" s="5">
        <v>11.01</v>
      </c>
      <c r="J298" s="4">
        <v>1997</v>
      </c>
      <c r="K298" s="4">
        <v>916</v>
      </c>
    </row>
    <row r="299" spans="2:11" x14ac:dyDescent="0.25">
      <c r="B299" s="75" t="s">
        <v>1542</v>
      </c>
      <c r="C299" s="75" t="s">
        <v>1</v>
      </c>
      <c r="D299" s="82">
        <v>1965</v>
      </c>
      <c r="E299" s="82" t="s">
        <v>1543</v>
      </c>
      <c r="F299" s="83" t="s">
        <v>2639</v>
      </c>
      <c r="G299" s="82" t="s">
        <v>2640</v>
      </c>
      <c r="H299" s="86">
        <v>-0.5</v>
      </c>
      <c r="I299" s="88">
        <v>11.02</v>
      </c>
      <c r="J299" s="83">
        <v>1996</v>
      </c>
      <c r="K299" s="82">
        <v>914</v>
      </c>
    </row>
    <row r="300" spans="2:11" x14ac:dyDescent="0.25">
      <c r="B300" t="s">
        <v>2000</v>
      </c>
      <c r="C300" t="s">
        <v>163</v>
      </c>
      <c r="D300" s="26">
        <v>1971</v>
      </c>
      <c r="E300" s="4" t="s">
        <v>1543</v>
      </c>
      <c r="F300" s="4" t="s">
        <v>2639</v>
      </c>
      <c r="G300" s="4" t="s">
        <v>2640</v>
      </c>
      <c r="H300" s="12">
        <v>-0.5</v>
      </c>
      <c r="I300" s="5">
        <v>11.02</v>
      </c>
      <c r="J300" s="4">
        <v>1996</v>
      </c>
      <c r="K300" s="4">
        <v>914</v>
      </c>
    </row>
    <row r="301" spans="2:11" x14ac:dyDescent="0.25">
      <c r="B301" s="75" t="s">
        <v>2007</v>
      </c>
      <c r="C301" s="75" t="s">
        <v>1344</v>
      </c>
      <c r="D301" s="82">
        <v>1976</v>
      </c>
      <c r="E301" s="82" t="s">
        <v>1543</v>
      </c>
      <c r="F301" s="83"/>
      <c r="G301" s="82" t="s">
        <v>2657</v>
      </c>
      <c r="H301" s="86">
        <v>0.5</v>
      </c>
      <c r="I301" s="88">
        <v>11.02</v>
      </c>
      <c r="J301" s="83">
        <v>1998</v>
      </c>
      <c r="K301" s="82">
        <v>914</v>
      </c>
    </row>
    <row r="302" spans="2:11" x14ac:dyDescent="0.25">
      <c r="B302" s="75" t="s">
        <v>4563</v>
      </c>
      <c r="C302" s="75" t="s">
        <v>5771</v>
      </c>
      <c r="D302" s="82">
        <v>1986</v>
      </c>
      <c r="E302" s="82" t="s">
        <v>1543</v>
      </c>
      <c r="F302" s="83" t="s">
        <v>2656</v>
      </c>
      <c r="G302" s="82" t="s">
        <v>2640</v>
      </c>
      <c r="H302" s="86">
        <v>0.5</v>
      </c>
      <c r="I302" s="88">
        <v>11.02</v>
      </c>
      <c r="J302" s="83">
        <v>2015</v>
      </c>
      <c r="K302" s="82">
        <v>914</v>
      </c>
    </row>
    <row r="303" spans="2:11" x14ac:dyDescent="0.25">
      <c r="B303" t="s">
        <v>1321</v>
      </c>
      <c r="C303" s="7" t="s">
        <v>1120</v>
      </c>
      <c r="D303" s="4">
        <v>1974</v>
      </c>
      <c r="E303" s="4" t="s">
        <v>1544</v>
      </c>
      <c r="F303" s="4" t="s">
        <v>2656</v>
      </c>
      <c r="G303" s="4" t="s">
        <v>2657</v>
      </c>
      <c r="H303" s="6">
        <v>-0.5</v>
      </c>
      <c r="I303" s="5">
        <v>11.05</v>
      </c>
      <c r="J303" s="4">
        <v>1996</v>
      </c>
      <c r="K303" s="4">
        <v>905</v>
      </c>
    </row>
    <row r="304" spans="2:11" x14ac:dyDescent="0.25">
      <c r="B304" s="75" t="s">
        <v>1545</v>
      </c>
      <c r="C304" s="75" t="s">
        <v>30</v>
      </c>
      <c r="D304" s="82"/>
      <c r="E304" s="82" t="s">
        <v>1546</v>
      </c>
      <c r="F304" s="83" t="s">
        <v>2639</v>
      </c>
      <c r="G304" s="82"/>
      <c r="H304" s="86">
        <v>-0.5</v>
      </c>
      <c r="I304" s="88">
        <v>11.09</v>
      </c>
      <c r="J304" s="83">
        <v>1996</v>
      </c>
      <c r="K304" s="82">
        <v>894</v>
      </c>
    </row>
    <row r="305" spans="1:11" x14ac:dyDescent="0.25">
      <c r="A305">
        <v>150</v>
      </c>
      <c r="B305" s="75" t="s">
        <v>2008</v>
      </c>
      <c r="C305" s="75" t="s">
        <v>8</v>
      </c>
      <c r="D305" s="82">
        <v>1974</v>
      </c>
      <c r="E305" s="82" t="s">
        <v>1546</v>
      </c>
      <c r="F305" s="83" t="s">
        <v>2656</v>
      </c>
      <c r="G305" s="82" t="s">
        <v>2640</v>
      </c>
      <c r="H305" s="86">
        <v>0.5</v>
      </c>
      <c r="I305" s="88">
        <v>11.09</v>
      </c>
      <c r="J305" s="83">
        <v>1998</v>
      </c>
      <c r="K305" s="82">
        <v>894</v>
      </c>
    </row>
    <row r="306" spans="1:11" x14ac:dyDescent="0.25">
      <c r="B306" s="18" t="s">
        <v>3421</v>
      </c>
      <c r="C306" s="18" t="s">
        <v>8</v>
      </c>
      <c r="D306" s="93">
        <v>1981</v>
      </c>
      <c r="E306" s="93" t="s">
        <v>3815</v>
      </c>
      <c r="F306" s="93" t="s">
        <v>2656</v>
      </c>
      <c r="G306" s="93" t="s">
        <v>2657</v>
      </c>
      <c r="H306" s="12">
        <v>1.1000000000000001</v>
      </c>
      <c r="I306" s="5">
        <v>11.1</v>
      </c>
      <c r="J306" s="4">
        <v>2003</v>
      </c>
      <c r="K306" s="4">
        <v>891</v>
      </c>
    </row>
    <row r="307" spans="1:11" x14ac:dyDescent="0.25">
      <c r="B307" s="75" t="s">
        <v>3819</v>
      </c>
      <c r="C307" s="75" t="s">
        <v>2707</v>
      </c>
      <c r="D307" s="82">
        <v>1979</v>
      </c>
      <c r="E307" s="82" t="s">
        <v>3816</v>
      </c>
      <c r="F307" s="83" t="s">
        <v>2708</v>
      </c>
      <c r="G307" s="82" t="s">
        <v>2640</v>
      </c>
      <c r="H307" s="86">
        <v>1.1000000000000001</v>
      </c>
      <c r="I307" s="88">
        <v>11.1</v>
      </c>
      <c r="J307" s="83">
        <v>2003</v>
      </c>
      <c r="K307" s="82">
        <v>891</v>
      </c>
    </row>
    <row r="308" spans="1:11" x14ac:dyDescent="0.25">
      <c r="B308" t="s">
        <v>3645</v>
      </c>
      <c r="C308" s="18" t="s">
        <v>4041</v>
      </c>
      <c r="D308" s="93">
        <v>1985</v>
      </c>
      <c r="E308" s="21" t="s">
        <v>4411</v>
      </c>
      <c r="F308" s="4" t="s">
        <v>2639</v>
      </c>
      <c r="G308" s="93" t="s">
        <v>2640</v>
      </c>
      <c r="H308" s="6">
        <v>1.1000000000000001</v>
      </c>
      <c r="I308" s="5">
        <v>11.1</v>
      </c>
      <c r="J308" s="4">
        <v>2009</v>
      </c>
      <c r="K308" s="126">
        <v>888</v>
      </c>
    </row>
    <row r="309" spans="1:11" x14ac:dyDescent="0.25">
      <c r="B309" s="75" t="s">
        <v>5138</v>
      </c>
      <c r="C309" s="75" t="s">
        <v>5771</v>
      </c>
      <c r="D309" s="82">
        <v>1995</v>
      </c>
      <c r="E309" s="82" t="s">
        <v>3816</v>
      </c>
      <c r="F309" s="83" t="s">
        <v>2656</v>
      </c>
      <c r="G309" s="82" t="s">
        <v>2657</v>
      </c>
      <c r="H309" s="86">
        <v>0.5</v>
      </c>
      <c r="I309" s="88">
        <v>11.1</v>
      </c>
      <c r="J309" s="83">
        <v>2015</v>
      </c>
      <c r="K309" s="82">
        <v>888</v>
      </c>
    </row>
    <row r="310" spans="1:11" x14ac:dyDescent="0.25">
      <c r="B310" s="75" t="s">
        <v>1323</v>
      </c>
      <c r="C310" s="75" t="s">
        <v>1120</v>
      </c>
      <c r="D310" s="82"/>
      <c r="E310" s="82" t="s">
        <v>1324</v>
      </c>
      <c r="F310" s="83" t="s">
        <v>2656</v>
      </c>
      <c r="G310" s="82"/>
      <c r="H310" s="86">
        <v>0.9</v>
      </c>
      <c r="I310" s="88">
        <v>11.12</v>
      </c>
      <c r="J310" s="83">
        <v>1995</v>
      </c>
      <c r="K310" s="82">
        <v>886</v>
      </c>
    </row>
    <row r="311" spans="1:11" x14ac:dyDescent="0.25">
      <c r="B311" t="s">
        <v>2470</v>
      </c>
      <c r="C311" t="s">
        <v>2471</v>
      </c>
      <c r="D311" s="4">
        <v>1974</v>
      </c>
      <c r="E311" s="4" t="s">
        <v>1324</v>
      </c>
      <c r="G311" s="4" t="s">
        <v>2640</v>
      </c>
      <c r="H311" s="12" t="s">
        <v>2886</v>
      </c>
      <c r="I311" s="5">
        <v>11.12</v>
      </c>
      <c r="J311" s="4">
        <v>2000</v>
      </c>
      <c r="K311" s="4">
        <v>886</v>
      </c>
    </row>
    <row r="312" spans="1:11" x14ac:dyDescent="0.25">
      <c r="B312" t="s">
        <v>4563</v>
      </c>
      <c r="C312" t="s">
        <v>942</v>
      </c>
      <c r="D312" s="4">
        <v>1986</v>
      </c>
      <c r="E312" s="4" t="s">
        <v>4560</v>
      </c>
      <c r="F312" s="4" t="s">
        <v>2656</v>
      </c>
      <c r="G312" s="4" t="s">
        <v>2640</v>
      </c>
      <c r="H312" s="12">
        <v>-0.7</v>
      </c>
      <c r="I312" s="5">
        <v>11.14</v>
      </c>
      <c r="J312" s="4">
        <v>2010</v>
      </c>
      <c r="K312" s="4">
        <v>880</v>
      </c>
    </row>
    <row r="313" spans="1:11" x14ac:dyDescent="0.25">
      <c r="B313" s="75" t="s">
        <v>2242</v>
      </c>
      <c r="C313" s="75" t="s">
        <v>1028</v>
      </c>
      <c r="D313" s="82"/>
      <c r="E313" s="82" t="s">
        <v>2239</v>
      </c>
      <c r="F313" s="83"/>
      <c r="G313" s="82"/>
      <c r="H313" s="86">
        <v>0</v>
      </c>
      <c r="I313" s="88">
        <v>11.16</v>
      </c>
      <c r="J313" s="83">
        <v>1999</v>
      </c>
      <c r="K313" s="82">
        <v>875</v>
      </c>
    </row>
    <row r="314" spans="1:11" x14ac:dyDescent="0.25">
      <c r="B314" s="75" t="s">
        <v>2473</v>
      </c>
      <c r="C314" s="75" t="s">
        <v>2474</v>
      </c>
      <c r="D314" s="82">
        <v>1979</v>
      </c>
      <c r="E314" s="82" t="s">
        <v>2476</v>
      </c>
      <c r="F314" s="83" t="s">
        <v>2678</v>
      </c>
      <c r="G314" s="82" t="s">
        <v>2657</v>
      </c>
      <c r="H314" s="86">
        <v>1.2</v>
      </c>
      <c r="I314" s="88">
        <v>11.18</v>
      </c>
      <c r="J314" s="83">
        <v>2001</v>
      </c>
      <c r="K314" s="82">
        <v>869</v>
      </c>
    </row>
    <row r="315" spans="1:11" x14ac:dyDescent="0.25">
      <c r="B315" s="75" t="s">
        <v>1547</v>
      </c>
      <c r="C315" s="75" t="s">
        <v>3423</v>
      </c>
      <c r="D315" s="82">
        <v>1974</v>
      </c>
      <c r="E315" s="82" t="s">
        <v>1548</v>
      </c>
      <c r="F315" s="83" t="s">
        <v>2656</v>
      </c>
      <c r="G315" s="82" t="s">
        <v>2657</v>
      </c>
      <c r="H315" s="86">
        <v>-0.5</v>
      </c>
      <c r="I315" s="88">
        <v>11.19</v>
      </c>
      <c r="J315" s="83">
        <v>1996</v>
      </c>
      <c r="K315" s="82">
        <v>866</v>
      </c>
    </row>
    <row r="316" spans="1:11" x14ac:dyDescent="0.25">
      <c r="B316" s="75" t="s">
        <v>3422</v>
      </c>
      <c r="C316" s="75" t="s">
        <v>2791</v>
      </c>
      <c r="D316" s="82">
        <v>1983</v>
      </c>
      <c r="E316" s="82" t="s">
        <v>4561</v>
      </c>
      <c r="F316" s="83" t="s">
        <v>2656</v>
      </c>
      <c r="G316" s="82" t="s">
        <v>2640</v>
      </c>
      <c r="H316" s="86">
        <v>-0.7</v>
      </c>
      <c r="I316" s="88">
        <v>11.2</v>
      </c>
      <c r="J316" s="83">
        <v>2010</v>
      </c>
      <c r="K316" s="82">
        <v>864</v>
      </c>
    </row>
    <row r="317" spans="1:11" x14ac:dyDescent="0.25">
      <c r="B317" s="75" t="s">
        <v>2897</v>
      </c>
      <c r="C317" s="75" t="s">
        <v>2938</v>
      </c>
      <c r="D317" s="82"/>
      <c r="E317" s="82" t="s">
        <v>2899</v>
      </c>
      <c r="F317" s="83" t="s">
        <v>2672</v>
      </c>
      <c r="G317" s="82" t="s">
        <v>2640</v>
      </c>
      <c r="H317" s="86">
        <v>-0.8</v>
      </c>
      <c r="I317" s="88">
        <v>11.21</v>
      </c>
      <c r="J317" s="83">
        <v>2000</v>
      </c>
      <c r="K317" s="82">
        <v>861</v>
      </c>
    </row>
    <row r="318" spans="1:11" x14ac:dyDescent="0.25">
      <c r="B318" t="s">
        <v>3421</v>
      </c>
      <c r="C318" s="18" t="s">
        <v>1120</v>
      </c>
      <c r="D318" s="93">
        <v>1981</v>
      </c>
      <c r="E318" s="21" t="s">
        <v>4562</v>
      </c>
      <c r="F318" s="4" t="s">
        <v>2656</v>
      </c>
      <c r="G318" s="93" t="s">
        <v>2640</v>
      </c>
      <c r="H318" s="6">
        <v>-0.7</v>
      </c>
      <c r="I318" s="126">
        <v>11.26</v>
      </c>
      <c r="J318" s="4">
        <v>2010</v>
      </c>
      <c r="K318" s="126">
        <v>847</v>
      </c>
    </row>
    <row r="319" spans="1:11" x14ac:dyDescent="0.25">
      <c r="B319" s="75" t="s">
        <v>3454</v>
      </c>
      <c r="C319" s="75" t="s">
        <v>1120</v>
      </c>
      <c r="D319" s="82">
        <v>1988</v>
      </c>
      <c r="E319" s="82" t="s">
        <v>4562</v>
      </c>
      <c r="F319" s="83" t="s">
        <v>2656</v>
      </c>
      <c r="G319" s="82" t="s">
        <v>2640</v>
      </c>
      <c r="H319" s="86">
        <v>-1.4</v>
      </c>
      <c r="I319" s="88">
        <v>11.26</v>
      </c>
      <c r="J319" s="83">
        <v>2011</v>
      </c>
      <c r="K319" s="82">
        <v>847</v>
      </c>
    </row>
    <row r="320" spans="1:11" x14ac:dyDescent="0.25">
      <c r="A320">
        <v>160</v>
      </c>
      <c r="B320" s="75" t="s">
        <v>4725</v>
      </c>
      <c r="C320" s="75" t="s">
        <v>2791</v>
      </c>
      <c r="D320" s="82">
        <v>1992</v>
      </c>
      <c r="E320" s="82" t="s">
        <v>4562</v>
      </c>
      <c r="F320" s="83" t="s">
        <v>2656</v>
      </c>
      <c r="G320" s="82" t="s">
        <v>2760</v>
      </c>
      <c r="H320" s="86">
        <v>-1.4</v>
      </c>
      <c r="I320" s="88">
        <v>11.26</v>
      </c>
      <c r="J320" s="83">
        <v>2011</v>
      </c>
      <c r="K320" s="82">
        <v>847</v>
      </c>
    </row>
    <row r="321" spans="1:12" x14ac:dyDescent="0.25">
      <c r="B321" s="75" t="s">
        <v>6073</v>
      </c>
      <c r="C321" s="75" t="s">
        <v>1120</v>
      </c>
      <c r="D321" s="82">
        <v>1987</v>
      </c>
      <c r="E321" s="82" t="s">
        <v>6074</v>
      </c>
      <c r="F321" s="83" t="s">
        <v>2656</v>
      </c>
      <c r="G321" s="82" t="s">
        <v>2640</v>
      </c>
      <c r="H321" s="86">
        <v>0.5</v>
      </c>
      <c r="I321" s="88">
        <v>11.26</v>
      </c>
      <c r="J321" s="83">
        <v>2015</v>
      </c>
      <c r="K321" s="82">
        <v>847</v>
      </c>
    </row>
    <row r="322" spans="1:12" x14ac:dyDescent="0.25">
      <c r="B322" s="75" t="s">
        <v>1727</v>
      </c>
      <c r="C322" s="75" t="s">
        <v>1728</v>
      </c>
      <c r="D322" s="82"/>
      <c r="E322" s="82" t="s">
        <v>1737</v>
      </c>
      <c r="F322" s="83"/>
      <c r="G322" s="82"/>
      <c r="H322" s="86">
        <v>-0.5</v>
      </c>
      <c r="I322" s="88">
        <v>11.31</v>
      </c>
      <c r="J322" s="83">
        <v>1997</v>
      </c>
      <c r="K322" s="82">
        <v>834</v>
      </c>
    </row>
    <row r="323" spans="1:12" x14ac:dyDescent="0.25">
      <c r="B323" t="s">
        <v>1536</v>
      </c>
      <c r="C323" t="s">
        <v>2889</v>
      </c>
      <c r="D323" s="4">
        <v>1970</v>
      </c>
      <c r="E323" s="4" t="s">
        <v>2890</v>
      </c>
      <c r="F323" s="4" t="s">
        <v>2713</v>
      </c>
      <c r="G323" s="4" t="s">
        <v>2640</v>
      </c>
      <c r="H323" s="12">
        <v>-2</v>
      </c>
      <c r="I323" s="5">
        <v>11.44</v>
      </c>
      <c r="J323" s="4">
        <v>2000</v>
      </c>
      <c r="K323" s="4">
        <v>799</v>
      </c>
    </row>
    <row r="324" spans="1:12" x14ac:dyDescent="0.25">
      <c r="B324" t="s">
        <v>2897</v>
      </c>
      <c r="C324" t="s">
        <v>2898</v>
      </c>
      <c r="E324" s="4" t="s">
        <v>2902</v>
      </c>
      <c r="F324" s="4" t="s">
        <v>2672</v>
      </c>
      <c r="G324" s="4" t="s">
        <v>2640</v>
      </c>
      <c r="H324" s="12" t="s">
        <v>2886</v>
      </c>
      <c r="I324" s="5">
        <v>11.45</v>
      </c>
      <c r="J324" s="4">
        <v>2000</v>
      </c>
      <c r="K324" s="4">
        <v>796</v>
      </c>
    </row>
    <row r="325" spans="1:12" x14ac:dyDescent="0.25">
      <c r="B325" s="75" t="s">
        <v>2479</v>
      </c>
      <c r="C325" s="75" t="s">
        <v>673</v>
      </c>
      <c r="D325" s="82"/>
      <c r="E325" s="82" t="s">
        <v>1753</v>
      </c>
      <c r="F325" s="83" t="s">
        <v>2691</v>
      </c>
      <c r="G325" s="82"/>
      <c r="H325" s="86">
        <v>1.2</v>
      </c>
      <c r="I325" s="88">
        <v>11.46</v>
      </c>
      <c r="J325" s="83">
        <v>2001</v>
      </c>
      <c r="K325" s="82">
        <v>794</v>
      </c>
    </row>
    <row r="326" spans="1:12" x14ac:dyDescent="0.25">
      <c r="A326">
        <v>164</v>
      </c>
      <c r="B326" s="75" t="s">
        <v>4726</v>
      </c>
      <c r="C326" s="75" t="s">
        <v>2791</v>
      </c>
      <c r="D326" s="82">
        <v>1989</v>
      </c>
      <c r="E326" s="82" t="s">
        <v>4037</v>
      </c>
      <c r="F326" s="83" t="s">
        <v>2656</v>
      </c>
      <c r="G326" s="82" t="s">
        <v>2657</v>
      </c>
      <c r="H326" s="86">
        <v>-1.4</v>
      </c>
      <c r="I326" s="88">
        <v>11.56</v>
      </c>
      <c r="J326" s="83">
        <v>2011</v>
      </c>
      <c r="K326" s="82">
        <v>768</v>
      </c>
    </row>
    <row r="327" spans="1:12" x14ac:dyDescent="0.25">
      <c r="B327" t="s">
        <v>1536</v>
      </c>
      <c r="C327" s="7" t="s">
        <v>3059</v>
      </c>
      <c r="D327" s="4">
        <v>1970</v>
      </c>
      <c r="E327" s="4" t="s">
        <v>1541</v>
      </c>
      <c r="F327" s="4" t="s">
        <v>2713</v>
      </c>
      <c r="G327" s="4" t="s">
        <v>2640</v>
      </c>
      <c r="H327" s="6">
        <v>-0.8</v>
      </c>
      <c r="I327" s="5">
        <v>12.45</v>
      </c>
      <c r="J327" s="4">
        <v>1996</v>
      </c>
      <c r="K327" s="4">
        <v>555</v>
      </c>
    </row>
    <row r="328" spans="1:12" x14ac:dyDescent="0.25">
      <c r="C328" s="18"/>
      <c r="D328" s="93"/>
      <c r="E328" s="21"/>
      <c r="G328" s="93"/>
      <c r="H328" s="6"/>
      <c r="I328" s="126"/>
    </row>
    <row r="329" spans="1:12" x14ac:dyDescent="0.25">
      <c r="A329" s="77" t="s">
        <v>5627</v>
      </c>
      <c r="B329" s="78"/>
      <c r="C329" s="78"/>
      <c r="D329" s="81"/>
      <c r="E329" s="81"/>
      <c r="F329" s="81"/>
      <c r="G329" s="81"/>
      <c r="H329" s="81"/>
      <c r="I329" s="87"/>
      <c r="J329" s="81"/>
      <c r="K329" s="81"/>
      <c r="L329" s="78"/>
    </row>
    <row r="330" spans="1:12" ht="5.25" customHeight="1" x14ac:dyDescent="0.25"/>
    <row r="331" spans="1:12" x14ac:dyDescent="0.25">
      <c r="A331" s="96" t="s">
        <v>5618</v>
      </c>
      <c r="B331" s="97"/>
      <c r="C331" s="97"/>
      <c r="D331" s="98"/>
      <c r="E331" s="99"/>
      <c r="F331" s="98"/>
      <c r="G331" s="100"/>
      <c r="H331" s="101"/>
      <c r="I331" s="100"/>
      <c r="J331" s="98"/>
      <c r="K331" s="100"/>
      <c r="L331" s="102"/>
    </row>
    <row r="332" spans="1:12" ht="6" customHeight="1" x14ac:dyDescent="0.25"/>
    <row r="333" spans="1:12" x14ac:dyDescent="0.25">
      <c r="A333">
        <v>1</v>
      </c>
      <c r="B333" s="75" t="s">
        <v>5148</v>
      </c>
      <c r="C333" s="75" t="s">
        <v>3597</v>
      </c>
      <c r="D333" s="82">
        <v>1989</v>
      </c>
      <c r="E333" s="82" t="s">
        <v>5142</v>
      </c>
      <c r="F333" s="83"/>
      <c r="G333" s="82" t="s">
        <v>2640</v>
      </c>
      <c r="H333" s="86">
        <v>2.1</v>
      </c>
      <c r="I333" s="88">
        <v>20.2</v>
      </c>
      <c r="J333" s="83">
        <v>2013</v>
      </c>
      <c r="K333" s="82">
        <v>1198</v>
      </c>
    </row>
    <row r="334" spans="1:12" x14ac:dyDescent="0.25">
      <c r="B334" s="75" t="s">
        <v>5149</v>
      </c>
      <c r="C334" s="75" t="s">
        <v>5154</v>
      </c>
      <c r="D334" s="82">
        <v>1989</v>
      </c>
      <c r="E334" s="82" t="s">
        <v>5143</v>
      </c>
      <c r="F334" s="83"/>
      <c r="G334" s="82" t="s">
        <v>2640</v>
      </c>
      <c r="H334" s="86">
        <v>2.1</v>
      </c>
      <c r="I334" s="88">
        <v>20.32</v>
      </c>
      <c r="J334" s="83">
        <v>2013</v>
      </c>
      <c r="K334" s="82">
        <v>1179</v>
      </c>
    </row>
    <row r="335" spans="1:12" x14ac:dyDescent="0.25">
      <c r="B335" s="75" t="s">
        <v>5150</v>
      </c>
      <c r="C335" s="75" t="s">
        <v>3597</v>
      </c>
      <c r="D335" s="82">
        <v>1987</v>
      </c>
      <c r="E335" s="82" t="s">
        <v>5144</v>
      </c>
      <c r="F335" s="83"/>
      <c r="G335" s="82" t="s">
        <v>2640</v>
      </c>
      <c r="H335" s="86">
        <v>2.1</v>
      </c>
      <c r="I335" s="88">
        <v>20.67</v>
      </c>
      <c r="J335" s="83">
        <v>2013</v>
      </c>
      <c r="K335" s="82">
        <v>1127</v>
      </c>
    </row>
    <row r="336" spans="1:12" x14ac:dyDescent="0.25">
      <c r="B336" s="75" t="s">
        <v>5151</v>
      </c>
      <c r="C336" s="75" t="s">
        <v>1111</v>
      </c>
      <c r="D336" s="82">
        <v>1983</v>
      </c>
      <c r="E336" s="82" t="s">
        <v>5145</v>
      </c>
      <c r="F336" s="83"/>
      <c r="G336" s="82" t="s">
        <v>2640</v>
      </c>
      <c r="H336" s="86">
        <v>2.1</v>
      </c>
      <c r="I336" s="88">
        <v>20.76</v>
      </c>
      <c r="J336" s="83">
        <v>2013</v>
      </c>
      <c r="K336" s="82">
        <v>1114</v>
      </c>
    </row>
    <row r="337" spans="1:12" x14ac:dyDescent="0.25">
      <c r="B337" s="75" t="s">
        <v>4958</v>
      </c>
      <c r="C337" s="75" t="s">
        <v>3597</v>
      </c>
      <c r="D337" s="82">
        <v>1987</v>
      </c>
      <c r="E337" s="82" t="s">
        <v>5145</v>
      </c>
      <c r="F337" s="83"/>
      <c r="G337" s="82" t="s">
        <v>2640</v>
      </c>
      <c r="H337" s="86">
        <v>2.1</v>
      </c>
      <c r="I337" s="88">
        <v>20.76</v>
      </c>
      <c r="J337" s="83">
        <v>2013</v>
      </c>
      <c r="K337" s="82">
        <v>1114</v>
      </c>
    </row>
    <row r="338" spans="1:12" x14ac:dyDescent="0.25">
      <c r="B338" s="75" t="s">
        <v>5152</v>
      </c>
      <c r="C338" s="75" t="s">
        <v>4025</v>
      </c>
      <c r="D338" s="82">
        <v>1989</v>
      </c>
      <c r="E338" s="82" t="s">
        <v>5146</v>
      </c>
      <c r="F338" s="83"/>
      <c r="G338" s="82" t="s">
        <v>2640</v>
      </c>
      <c r="H338" s="86">
        <v>2.1</v>
      </c>
      <c r="I338" s="88">
        <v>20.84</v>
      </c>
      <c r="J338" s="83">
        <v>2013</v>
      </c>
      <c r="K338" s="82">
        <v>1102</v>
      </c>
    </row>
    <row r="339" spans="1:12" x14ac:dyDescent="0.25">
      <c r="A339">
        <v>7</v>
      </c>
      <c r="B339" s="75" t="s">
        <v>4936</v>
      </c>
      <c r="C339" s="75" t="s">
        <v>3597</v>
      </c>
      <c r="D339" s="82">
        <v>1989</v>
      </c>
      <c r="E339" s="82" t="s">
        <v>5147</v>
      </c>
      <c r="F339" s="83"/>
      <c r="G339" s="82" t="s">
        <v>2640</v>
      </c>
      <c r="H339" s="86">
        <v>2.1</v>
      </c>
      <c r="I339" s="88">
        <v>20.94</v>
      </c>
      <c r="J339" s="83">
        <v>2013</v>
      </c>
      <c r="K339" s="82">
        <v>1088</v>
      </c>
    </row>
    <row r="340" spans="1:12" ht="4.5" customHeight="1" x14ac:dyDescent="0.25"/>
    <row r="341" spans="1:12" x14ac:dyDescent="0.25">
      <c r="A341" s="96" t="s">
        <v>5619</v>
      </c>
      <c r="B341" s="97"/>
      <c r="C341" s="97"/>
      <c r="D341" s="98"/>
      <c r="E341" s="99"/>
      <c r="F341" s="98"/>
      <c r="G341" s="100"/>
      <c r="H341" s="101"/>
      <c r="I341" s="100"/>
      <c r="J341" s="98"/>
      <c r="K341" s="100"/>
      <c r="L341" s="102"/>
    </row>
    <row r="342" spans="1:12" ht="4.5" customHeight="1" x14ac:dyDescent="0.25"/>
    <row r="343" spans="1:12" x14ac:dyDescent="0.25">
      <c r="A343">
        <v>1</v>
      </c>
      <c r="B343" s="75" t="s">
        <v>5751</v>
      </c>
      <c r="C343" s="75" t="s">
        <v>5753</v>
      </c>
      <c r="D343" s="82">
        <v>1989</v>
      </c>
      <c r="E343" s="82" t="s">
        <v>5752</v>
      </c>
      <c r="F343" s="83" t="s">
        <v>2688</v>
      </c>
      <c r="G343" s="82" t="s">
        <v>2640</v>
      </c>
      <c r="H343" s="86">
        <v>2.1</v>
      </c>
      <c r="I343" s="88">
        <v>20.57</v>
      </c>
      <c r="J343" s="83">
        <v>2014</v>
      </c>
      <c r="K343" s="82">
        <v>1142</v>
      </c>
    </row>
    <row r="344" spans="1:12" x14ac:dyDescent="0.25">
      <c r="B344" s="75" t="s">
        <v>3436</v>
      </c>
      <c r="C344" s="75" t="s">
        <v>3430</v>
      </c>
      <c r="D344" s="82">
        <v>1977</v>
      </c>
      <c r="E344" s="82" t="s">
        <v>3424</v>
      </c>
      <c r="F344" s="83"/>
      <c r="G344" s="82" t="s">
        <v>2640</v>
      </c>
      <c r="H344" s="86">
        <v>-0.4</v>
      </c>
      <c r="I344" s="88">
        <v>20.58</v>
      </c>
      <c r="J344" s="83">
        <v>2006</v>
      </c>
      <c r="K344" s="82">
        <v>1141</v>
      </c>
    </row>
    <row r="345" spans="1:12" x14ac:dyDescent="0.25">
      <c r="B345" s="75" t="s">
        <v>5754</v>
      </c>
      <c r="C345" s="75" t="s">
        <v>4122</v>
      </c>
      <c r="D345" s="82">
        <v>1992</v>
      </c>
      <c r="E345" s="82" t="s">
        <v>5755</v>
      </c>
      <c r="F345" s="83" t="s">
        <v>2639</v>
      </c>
      <c r="G345" s="82" t="s">
        <v>2657</v>
      </c>
      <c r="H345" s="86">
        <v>2.1</v>
      </c>
      <c r="I345" s="88">
        <v>20.58</v>
      </c>
      <c r="J345" s="83">
        <v>2014</v>
      </c>
      <c r="K345" s="82">
        <v>1141</v>
      </c>
    </row>
    <row r="346" spans="1:12" x14ac:dyDescent="0.25">
      <c r="B346" s="75" t="s">
        <v>3631</v>
      </c>
      <c r="C346" s="75" t="s">
        <v>1851</v>
      </c>
      <c r="D346" s="82">
        <v>1975</v>
      </c>
      <c r="E346" s="82" t="s">
        <v>3669</v>
      </c>
      <c r="F346" s="83"/>
      <c r="G346" s="82" t="s">
        <v>2640</v>
      </c>
      <c r="H346" s="86">
        <v>0.5</v>
      </c>
      <c r="I346" s="88">
        <v>20.62</v>
      </c>
      <c r="J346" s="83">
        <v>2007</v>
      </c>
      <c r="K346" s="82">
        <v>1135</v>
      </c>
    </row>
    <row r="347" spans="1:12" x14ac:dyDescent="0.25">
      <c r="B347" s="75" t="s">
        <v>5756</v>
      </c>
      <c r="C347" s="75" t="s">
        <v>1019</v>
      </c>
      <c r="D347" s="82">
        <v>1993</v>
      </c>
      <c r="E347" s="82" t="s">
        <v>5757</v>
      </c>
      <c r="F347" s="83"/>
      <c r="G347" s="82" t="s">
        <v>2657</v>
      </c>
      <c r="H347" s="86">
        <v>0.9</v>
      </c>
      <c r="I347" s="88">
        <v>20.68</v>
      </c>
      <c r="J347" s="83">
        <v>2014</v>
      </c>
      <c r="K347" s="82">
        <v>1126</v>
      </c>
    </row>
    <row r="348" spans="1:12" x14ac:dyDescent="0.25">
      <c r="B348" s="75" t="s">
        <v>15</v>
      </c>
      <c r="C348" s="75" t="s">
        <v>16</v>
      </c>
      <c r="D348" s="82">
        <v>1965</v>
      </c>
      <c r="E348" s="82" t="s">
        <v>17</v>
      </c>
      <c r="F348" s="83" t="s">
        <v>2639</v>
      </c>
      <c r="G348" s="82" t="s">
        <v>2640</v>
      </c>
      <c r="H348" s="86">
        <v>1.4</v>
      </c>
      <c r="I348" s="88">
        <v>20.74</v>
      </c>
      <c r="J348" s="83">
        <v>1987</v>
      </c>
      <c r="K348" s="82">
        <v>1117</v>
      </c>
    </row>
    <row r="349" spans="1:12" x14ac:dyDescent="0.25">
      <c r="B349" s="75" t="s">
        <v>549</v>
      </c>
      <c r="C349" s="75" t="s">
        <v>4736</v>
      </c>
      <c r="D349" s="82"/>
      <c r="E349" s="82" t="s">
        <v>550</v>
      </c>
      <c r="F349" s="83"/>
      <c r="G349" s="82"/>
      <c r="H349" s="86">
        <v>-0.8</v>
      </c>
      <c r="I349" s="88">
        <v>20.75</v>
      </c>
      <c r="J349" s="83">
        <v>1990</v>
      </c>
      <c r="K349" s="82">
        <v>1116</v>
      </c>
    </row>
    <row r="350" spans="1:12" x14ac:dyDescent="0.25">
      <c r="B350" s="75" t="s">
        <v>5758</v>
      </c>
      <c r="C350" s="75" t="s">
        <v>3610</v>
      </c>
      <c r="D350" s="82">
        <v>1990</v>
      </c>
      <c r="E350" s="82" t="s">
        <v>5759</v>
      </c>
      <c r="F350" s="83"/>
      <c r="G350" s="82" t="s">
        <v>2640</v>
      </c>
      <c r="H350" s="86">
        <v>0.9</v>
      </c>
      <c r="I350" s="88">
        <v>20.79</v>
      </c>
      <c r="J350" s="83">
        <v>2014</v>
      </c>
      <c r="K350" s="82">
        <v>1110</v>
      </c>
    </row>
    <row r="351" spans="1:12" x14ac:dyDescent="0.25">
      <c r="B351" s="75" t="s">
        <v>3684</v>
      </c>
      <c r="C351" s="75" t="s">
        <v>3597</v>
      </c>
      <c r="D351" s="82">
        <v>1981</v>
      </c>
      <c r="E351" s="82" t="s">
        <v>3679</v>
      </c>
      <c r="F351" s="83"/>
      <c r="G351" s="82" t="s">
        <v>2640</v>
      </c>
      <c r="H351" s="86">
        <v>1.2</v>
      </c>
      <c r="I351" s="88">
        <v>20.8</v>
      </c>
      <c r="J351" s="83">
        <v>2007</v>
      </c>
      <c r="K351" s="82">
        <v>1108</v>
      </c>
    </row>
    <row r="352" spans="1:12" x14ac:dyDescent="0.25">
      <c r="A352">
        <v>10</v>
      </c>
      <c r="B352" s="75" t="s">
        <v>5760</v>
      </c>
      <c r="C352" s="75" t="s">
        <v>5761</v>
      </c>
      <c r="D352" s="82">
        <v>1989</v>
      </c>
      <c r="E352" s="82" t="s">
        <v>5762</v>
      </c>
      <c r="F352" s="83" t="s">
        <v>3154</v>
      </c>
      <c r="G352" s="82" t="s">
        <v>2640</v>
      </c>
      <c r="H352" s="86">
        <v>0.9</v>
      </c>
      <c r="I352" s="88">
        <v>20.8</v>
      </c>
      <c r="J352" s="83">
        <v>2014</v>
      </c>
      <c r="K352" s="82">
        <v>1108</v>
      </c>
    </row>
    <row r="353" spans="1:11" x14ac:dyDescent="0.25">
      <c r="B353" s="75" t="s">
        <v>72</v>
      </c>
      <c r="C353" s="75" t="s">
        <v>1</v>
      </c>
      <c r="D353" s="82">
        <v>1966</v>
      </c>
      <c r="E353" s="82" t="s">
        <v>71</v>
      </c>
      <c r="F353" s="83" t="s">
        <v>2639</v>
      </c>
      <c r="G353" s="82"/>
      <c r="H353" s="86">
        <v>-0.4</v>
      </c>
      <c r="I353" s="88">
        <v>20.89</v>
      </c>
      <c r="J353" s="83">
        <v>1988</v>
      </c>
      <c r="K353" s="82">
        <v>1095</v>
      </c>
    </row>
    <row r="354" spans="1:11" x14ac:dyDescent="0.25">
      <c r="B354" s="75" t="s">
        <v>395</v>
      </c>
      <c r="C354" s="75" t="s">
        <v>156</v>
      </c>
      <c r="D354" s="82">
        <v>1965</v>
      </c>
      <c r="E354" s="82" t="s">
        <v>398</v>
      </c>
      <c r="F354" s="83" t="s">
        <v>2639</v>
      </c>
      <c r="G354" s="82" t="s">
        <v>2640</v>
      </c>
      <c r="H354" s="86">
        <v>0</v>
      </c>
      <c r="I354" s="88">
        <v>20.9</v>
      </c>
      <c r="J354" s="83">
        <v>1989</v>
      </c>
      <c r="K354" s="82">
        <v>1094</v>
      </c>
    </row>
    <row r="355" spans="1:11" x14ac:dyDescent="0.25">
      <c r="B355" s="75" t="s">
        <v>73</v>
      </c>
      <c r="C355" s="75" t="s">
        <v>3597</v>
      </c>
      <c r="D355" s="82">
        <v>1959</v>
      </c>
      <c r="E355" s="82" t="s">
        <v>74</v>
      </c>
      <c r="F355" s="83"/>
      <c r="G355" s="82" t="s">
        <v>2640</v>
      </c>
      <c r="H355" s="86">
        <v>-0.4</v>
      </c>
      <c r="I355" s="88">
        <v>20.93</v>
      </c>
      <c r="J355" s="83">
        <v>1988</v>
      </c>
      <c r="K355" s="82">
        <v>1089</v>
      </c>
    </row>
    <row r="356" spans="1:11" x14ac:dyDescent="0.25">
      <c r="B356" s="75" t="s">
        <v>396</v>
      </c>
      <c r="C356" s="75" t="s">
        <v>156</v>
      </c>
      <c r="D356" s="82">
        <v>1965</v>
      </c>
      <c r="E356" s="82" t="s">
        <v>399</v>
      </c>
      <c r="F356" s="83" t="s">
        <v>2639</v>
      </c>
      <c r="G356" s="82" t="s">
        <v>2640</v>
      </c>
      <c r="H356" s="86">
        <v>0</v>
      </c>
      <c r="I356" s="88">
        <v>20.98</v>
      </c>
      <c r="J356" s="83">
        <v>1989</v>
      </c>
      <c r="K356" s="82">
        <v>1082</v>
      </c>
    </row>
    <row r="357" spans="1:11" x14ac:dyDescent="0.25">
      <c r="B357" s="75" t="s">
        <v>75</v>
      </c>
      <c r="C357" s="75" t="s">
        <v>3597</v>
      </c>
      <c r="D357" s="82"/>
      <c r="E357" s="82" t="s">
        <v>76</v>
      </c>
      <c r="F357" s="83"/>
      <c r="G357" s="82"/>
      <c r="H357" s="86">
        <v>-0.4</v>
      </c>
      <c r="I357" s="88">
        <v>21.01</v>
      </c>
      <c r="J357" s="83">
        <v>1988</v>
      </c>
      <c r="K357" s="82">
        <v>1078</v>
      </c>
    </row>
    <row r="358" spans="1:11" x14ac:dyDescent="0.25">
      <c r="B358" t="s">
        <v>75</v>
      </c>
      <c r="C358" t="s">
        <v>3597</v>
      </c>
      <c r="E358" s="4" t="s">
        <v>551</v>
      </c>
      <c r="H358" s="6">
        <v>-0.8</v>
      </c>
      <c r="I358" s="5">
        <v>21.02</v>
      </c>
      <c r="J358" s="4">
        <v>1990</v>
      </c>
      <c r="K358" s="4">
        <v>1076</v>
      </c>
    </row>
    <row r="359" spans="1:11" x14ac:dyDescent="0.25">
      <c r="B359" s="75" t="s">
        <v>5763</v>
      </c>
      <c r="C359" s="75" t="s">
        <v>3162</v>
      </c>
      <c r="D359" s="82">
        <v>1987</v>
      </c>
      <c r="E359" s="82" t="s">
        <v>5764</v>
      </c>
      <c r="F359" s="83" t="s">
        <v>2702</v>
      </c>
      <c r="G359" s="82" t="s">
        <v>2640</v>
      </c>
      <c r="H359" s="86">
        <v>0.9</v>
      </c>
      <c r="I359" s="88">
        <v>21.03</v>
      </c>
      <c r="J359" s="83">
        <v>2014</v>
      </c>
      <c r="K359" s="82">
        <v>1075</v>
      </c>
    </row>
    <row r="360" spans="1:11" x14ac:dyDescent="0.25">
      <c r="B360" s="75" t="s">
        <v>3435</v>
      </c>
      <c r="C360" s="75" t="s">
        <v>1120</v>
      </c>
      <c r="D360" s="82">
        <v>1983</v>
      </c>
      <c r="E360" s="82" t="s">
        <v>3425</v>
      </c>
      <c r="F360" s="83" t="s">
        <v>2656</v>
      </c>
      <c r="G360" s="82" t="s">
        <v>2640</v>
      </c>
      <c r="H360" s="86">
        <v>-0.4</v>
      </c>
      <c r="I360" s="88">
        <v>21.08</v>
      </c>
      <c r="J360" s="83">
        <v>2006</v>
      </c>
      <c r="K360" s="82">
        <v>1068</v>
      </c>
    </row>
    <row r="361" spans="1:11" x14ac:dyDescent="0.25">
      <c r="B361" t="s">
        <v>15</v>
      </c>
      <c r="C361" t="s">
        <v>1</v>
      </c>
      <c r="D361" s="4">
        <v>1965</v>
      </c>
      <c r="E361" s="4" t="s">
        <v>552</v>
      </c>
      <c r="F361" s="4" t="s">
        <v>2639</v>
      </c>
      <c r="G361" s="4" t="s">
        <v>2640</v>
      </c>
      <c r="H361" s="6">
        <v>-0.8</v>
      </c>
      <c r="I361" s="5">
        <v>21.15</v>
      </c>
      <c r="J361" s="4">
        <v>1990</v>
      </c>
      <c r="K361" s="4">
        <v>1058</v>
      </c>
    </row>
    <row r="362" spans="1:11" x14ac:dyDescent="0.25">
      <c r="B362" s="75" t="s">
        <v>3637</v>
      </c>
      <c r="C362" s="75" t="s">
        <v>4544</v>
      </c>
      <c r="D362" s="82">
        <v>1984</v>
      </c>
      <c r="E362" s="82" t="s">
        <v>5765</v>
      </c>
      <c r="F362" s="83" t="s">
        <v>2639</v>
      </c>
      <c r="G362" s="82" t="s">
        <v>2640</v>
      </c>
      <c r="H362" s="86">
        <v>0.9</v>
      </c>
      <c r="I362" s="88">
        <v>21.19</v>
      </c>
      <c r="J362" s="83">
        <v>2014</v>
      </c>
      <c r="K362" s="82">
        <v>1052</v>
      </c>
    </row>
    <row r="363" spans="1:11" x14ac:dyDescent="0.25">
      <c r="B363" s="75" t="s">
        <v>3434</v>
      </c>
      <c r="C363" s="75" t="s">
        <v>2277</v>
      </c>
      <c r="D363" s="82">
        <v>1978</v>
      </c>
      <c r="E363" s="82" t="s">
        <v>3426</v>
      </c>
      <c r="F363" s="83" t="s">
        <v>2639</v>
      </c>
      <c r="G363" s="82" t="s">
        <v>2640</v>
      </c>
      <c r="H363" s="86">
        <v>-0.4</v>
      </c>
      <c r="I363" s="88">
        <v>21.23</v>
      </c>
      <c r="J363" s="83">
        <v>2006</v>
      </c>
      <c r="K363" s="82">
        <v>1046</v>
      </c>
    </row>
    <row r="364" spans="1:11" x14ac:dyDescent="0.25">
      <c r="A364">
        <v>20</v>
      </c>
      <c r="B364" s="75" t="s">
        <v>123</v>
      </c>
      <c r="C364" s="75" t="s">
        <v>18</v>
      </c>
      <c r="D364" s="82">
        <v>1963</v>
      </c>
      <c r="E364" s="82" t="s">
        <v>19</v>
      </c>
      <c r="F364" s="83" t="s">
        <v>2771</v>
      </c>
      <c r="G364" s="82" t="s">
        <v>2640</v>
      </c>
      <c r="H364" s="86">
        <v>1.4</v>
      </c>
      <c r="I364" s="88">
        <v>21.24</v>
      </c>
      <c r="J364" s="83">
        <v>1987</v>
      </c>
      <c r="K364" s="82">
        <v>1045</v>
      </c>
    </row>
    <row r="365" spans="1:11" x14ac:dyDescent="0.25">
      <c r="B365" s="75" t="s">
        <v>65</v>
      </c>
      <c r="C365" s="75" t="s">
        <v>1</v>
      </c>
      <c r="D365" s="82">
        <v>1961</v>
      </c>
      <c r="E365" s="82" t="s">
        <v>77</v>
      </c>
      <c r="F365" s="83" t="s">
        <v>2639</v>
      </c>
      <c r="G365" s="82" t="s">
        <v>2640</v>
      </c>
      <c r="H365" s="86">
        <v>-0.4</v>
      </c>
      <c r="I365" s="88">
        <v>21.27</v>
      </c>
      <c r="J365" s="83">
        <v>1988</v>
      </c>
      <c r="K365" s="82">
        <v>1041</v>
      </c>
    </row>
    <row r="366" spans="1:11" x14ac:dyDescent="0.25">
      <c r="B366" s="75" t="s">
        <v>3540</v>
      </c>
      <c r="C366" s="75" t="s">
        <v>1234</v>
      </c>
      <c r="D366" s="82">
        <v>1983</v>
      </c>
      <c r="E366" s="82" t="s">
        <v>3427</v>
      </c>
      <c r="F366" s="83"/>
      <c r="G366" s="82" t="s">
        <v>2640</v>
      </c>
      <c r="H366" s="86">
        <v>-0.4</v>
      </c>
      <c r="I366" s="88">
        <v>21.29</v>
      </c>
      <c r="J366" s="83">
        <v>2006</v>
      </c>
      <c r="K366" s="82">
        <v>1038</v>
      </c>
    </row>
    <row r="367" spans="1:11" x14ac:dyDescent="0.25">
      <c r="B367" s="75" t="s">
        <v>116</v>
      </c>
      <c r="C367" s="75" t="s">
        <v>117</v>
      </c>
      <c r="D367" s="82">
        <v>1966</v>
      </c>
      <c r="E367" s="82" t="s">
        <v>78</v>
      </c>
      <c r="F367" s="83" t="s">
        <v>2639</v>
      </c>
      <c r="G367" s="82"/>
      <c r="H367" s="86">
        <v>-0.4</v>
      </c>
      <c r="I367" s="88">
        <v>21.31</v>
      </c>
      <c r="J367" s="83">
        <v>1988</v>
      </c>
      <c r="K367" s="82">
        <v>1035</v>
      </c>
    </row>
    <row r="368" spans="1:11" x14ac:dyDescent="0.25">
      <c r="B368" s="75" t="s">
        <v>20</v>
      </c>
      <c r="C368" s="75" t="s">
        <v>55</v>
      </c>
      <c r="D368" s="82">
        <v>1959</v>
      </c>
      <c r="E368" s="82" t="s">
        <v>227</v>
      </c>
      <c r="F368" s="83" t="s">
        <v>2656</v>
      </c>
      <c r="G368" s="82" t="s">
        <v>2640</v>
      </c>
      <c r="H368" s="86">
        <v>0.5</v>
      </c>
      <c r="I368" s="88">
        <v>21.32</v>
      </c>
      <c r="J368" s="83">
        <v>1988</v>
      </c>
      <c r="K368" s="82">
        <v>1034</v>
      </c>
    </row>
    <row r="369" spans="1:11" x14ac:dyDescent="0.25">
      <c r="B369" s="75" t="s">
        <v>3433</v>
      </c>
      <c r="C369" s="75" t="s">
        <v>3432</v>
      </c>
      <c r="D369" s="82">
        <v>1984</v>
      </c>
      <c r="E369" s="82" t="s">
        <v>3428</v>
      </c>
      <c r="F369" s="83" t="s">
        <v>2656</v>
      </c>
      <c r="G369" s="82" t="s">
        <v>2657</v>
      </c>
      <c r="H369" s="86">
        <v>-0.4</v>
      </c>
      <c r="I369" s="88">
        <v>21.32</v>
      </c>
      <c r="J369" s="83">
        <v>2006</v>
      </c>
      <c r="K369" s="82">
        <v>1034</v>
      </c>
    </row>
    <row r="370" spans="1:11" x14ac:dyDescent="0.25">
      <c r="B370" t="s">
        <v>20</v>
      </c>
      <c r="C370" t="s">
        <v>21</v>
      </c>
      <c r="D370" s="4">
        <v>1959</v>
      </c>
      <c r="E370" s="4" t="s">
        <v>22</v>
      </c>
      <c r="F370" s="4" t="s">
        <v>2656</v>
      </c>
      <c r="G370" s="4" t="s">
        <v>2640</v>
      </c>
      <c r="H370" s="6">
        <v>1.4</v>
      </c>
      <c r="I370" s="5">
        <v>21.34</v>
      </c>
      <c r="J370" s="4">
        <v>1987</v>
      </c>
      <c r="K370" s="4">
        <v>1031</v>
      </c>
    </row>
    <row r="371" spans="1:11" x14ac:dyDescent="0.25">
      <c r="B371" s="75" t="s">
        <v>555</v>
      </c>
      <c r="C371" s="75" t="s">
        <v>163</v>
      </c>
      <c r="D371" s="82">
        <v>1960</v>
      </c>
      <c r="E371" s="82" t="s">
        <v>559</v>
      </c>
      <c r="F371" s="83" t="s">
        <v>2639</v>
      </c>
      <c r="G371" s="82" t="s">
        <v>2640</v>
      </c>
      <c r="H371" s="86">
        <v>0.8</v>
      </c>
      <c r="I371" s="88">
        <v>21.34</v>
      </c>
      <c r="J371" s="83">
        <v>1990</v>
      </c>
      <c r="K371" s="82">
        <v>1031</v>
      </c>
    </row>
    <row r="372" spans="1:11" x14ac:dyDescent="0.25">
      <c r="B372" s="75" t="s">
        <v>3635</v>
      </c>
      <c r="C372" s="75" t="s">
        <v>1190</v>
      </c>
      <c r="D372" s="82">
        <v>1978</v>
      </c>
      <c r="E372" s="82" t="s">
        <v>3670</v>
      </c>
      <c r="F372" s="83"/>
      <c r="G372" s="82" t="s">
        <v>2640</v>
      </c>
      <c r="H372" s="86">
        <v>0.5</v>
      </c>
      <c r="I372" s="88">
        <v>21.36</v>
      </c>
      <c r="J372" s="83">
        <v>2007</v>
      </c>
      <c r="K372" s="82">
        <v>1028</v>
      </c>
    </row>
    <row r="373" spans="1:11" x14ac:dyDescent="0.25">
      <c r="B373" s="75" t="s">
        <v>3781</v>
      </c>
      <c r="C373" s="75" t="s">
        <v>3642</v>
      </c>
      <c r="D373" s="82">
        <v>1984</v>
      </c>
      <c r="E373" s="82" t="s">
        <v>3671</v>
      </c>
      <c r="F373" s="83" t="s">
        <v>2771</v>
      </c>
      <c r="G373" s="82" t="s">
        <v>2640</v>
      </c>
      <c r="H373" s="86">
        <v>0.5</v>
      </c>
      <c r="I373" s="88">
        <v>21.48</v>
      </c>
      <c r="J373" s="83">
        <v>2007</v>
      </c>
      <c r="K373" s="82">
        <v>1011</v>
      </c>
    </row>
    <row r="374" spans="1:11" x14ac:dyDescent="0.25">
      <c r="B374" s="75" t="s">
        <v>228</v>
      </c>
      <c r="C374" s="75" t="s">
        <v>30</v>
      </c>
      <c r="D374" s="82">
        <v>1969</v>
      </c>
      <c r="E374" s="82" t="s">
        <v>229</v>
      </c>
      <c r="F374" s="83" t="s">
        <v>2639</v>
      </c>
      <c r="G374" s="82" t="s">
        <v>2760</v>
      </c>
      <c r="H374" s="86">
        <v>0.5</v>
      </c>
      <c r="I374" s="88">
        <v>21.51</v>
      </c>
      <c r="J374" s="83">
        <v>1988</v>
      </c>
      <c r="K374" s="82">
        <v>1007</v>
      </c>
    </row>
    <row r="375" spans="1:11" x14ac:dyDescent="0.25">
      <c r="A375">
        <v>30</v>
      </c>
      <c r="B375" s="75" t="s">
        <v>118</v>
      </c>
      <c r="C375" s="75" t="s">
        <v>119</v>
      </c>
      <c r="D375" s="82">
        <v>1956</v>
      </c>
      <c r="E375" s="82" t="s">
        <v>79</v>
      </c>
      <c r="F375" s="83" t="s">
        <v>2713</v>
      </c>
      <c r="G375" s="82" t="s">
        <v>2640</v>
      </c>
      <c r="H375" s="86">
        <v>-0.4</v>
      </c>
      <c r="I375" s="88">
        <v>21.53</v>
      </c>
      <c r="J375" s="83">
        <v>1988</v>
      </c>
      <c r="K375" s="82">
        <v>1004</v>
      </c>
    </row>
    <row r="376" spans="1:11" x14ac:dyDescent="0.25">
      <c r="B376" s="75" t="s">
        <v>3685</v>
      </c>
      <c r="C376" s="75" t="s">
        <v>3687</v>
      </c>
      <c r="D376" s="82">
        <v>1973</v>
      </c>
      <c r="E376" s="82" t="s">
        <v>3409</v>
      </c>
      <c r="F376" s="83" t="s">
        <v>2708</v>
      </c>
      <c r="G376" s="82" t="s">
        <v>2640</v>
      </c>
      <c r="H376" s="86">
        <v>1.2</v>
      </c>
      <c r="I376" s="88">
        <v>21.53</v>
      </c>
      <c r="J376" s="83">
        <v>2007</v>
      </c>
      <c r="K376" s="82">
        <v>1004</v>
      </c>
    </row>
    <row r="377" spans="1:11" x14ac:dyDescent="0.25">
      <c r="B377" t="s">
        <v>20</v>
      </c>
      <c r="C377" t="s">
        <v>55</v>
      </c>
      <c r="D377" s="4">
        <v>1959</v>
      </c>
      <c r="E377" s="4" t="s">
        <v>553</v>
      </c>
      <c r="F377" s="4" t="s">
        <v>2656</v>
      </c>
      <c r="G377" s="4" t="s">
        <v>2640</v>
      </c>
      <c r="H377" s="6">
        <v>-0.8</v>
      </c>
      <c r="I377" s="5">
        <v>21.54</v>
      </c>
      <c r="J377" s="4">
        <v>1990</v>
      </c>
      <c r="K377" s="4">
        <v>1003</v>
      </c>
    </row>
    <row r="378" spans="1:11" x14ac:dyDescent="0.25">
      <c r="B378" s="75" t="s">
        <v>3660</v>
      </c>
      <c r="C378" s="75" t="s">
        <v>2001</v>
      </c>
      <c r="D378" s="82">
        <v>1980</v>
      </c>
      <c r="E378" s="82" t="s">
        <v>3672</v>
      </c>
      <c r="F378" s="83" t="s">
        <v>2639</v>
      </c>
      <c r="G378" s="82" t="s">
        <v>2640</v>
      </c>
      <c r="H378" s="86">
        <v>0.5</v>
      </c>
      <c r="I378" s="88">
        <v>21.54</v>
      </c>
      <c r="J378" s="83">
        <v>2007</v>
      </c>
      <c r="K378" s="82">
        <v>1003</v>
      </c>
    </row>
    <row r="379" spans="1:11" x14ac:dyDescent="0.25">
      <c r="B379" s="75" t="s">
        <v>23</v>
      </c>
      <c r="C379" s="75" t="s">
        <v>55</v>
      </c>
      <c r="D379" s="82">
        <v>1959</v>
      </c>
      <c r="E379" s="82" t="s">
        <v>554</v>
      </c>
      <c r="F379" s="83" t="s">
        <v>2656</v>
      </c>
      <c r="G379" s="82" t="s">
        <v>2640</v>
      </c>
      <c r="H379" s="86">
        <v>-0.8</v>
      </c>
      <c r="I379" s="88">
        <v>21.57</v>
      </c>
      <c r="J379" s="83">
        <v>1990</v>
      </c>
      <c r="K379" s="82">
        <v>999</v>
      </c>
    </row>
    <row r="380" spans="1:11" x14ac:dyDescent="0.25">
      <c r="B380" s="75" t="s">
        <v>452</v>
      </c>
      <c r="C380" s="75" t="s">
        <v>1</v>
      </c>
      <c r="D380" s="82">
        <v>1962</v>
      </c>
      <c r="E380" s="82" t="s">
        <v>400</v>
      </c>
      <c r="F380" s="83" t="s">
        <v>2639</v>
      </c>
      <c r="G380" s="82" t="s">
        <v>2640</v>
      </c>
      <c r="H380" s="86">
        <v>0</v>
      </c>
      <c r="I380" s="88">
        <v>21.62</v>
      </c>
      <c r="J380" s="83">
        <v>1989</v>
      </c>
      <c r="K380" s="82">
        <v>992</v>
      </c>
    </row>
    <row r="381" spans="1:11" x14ac:dyDescent="0.25">
      <c r="B381" s="103" t="s">
        <v>453</v>
      </c>
      <c r="C381" s="75" t="s">
        <v>1</v>
      </c>
      <c r="D381" s="82"/>
      <c r="E381" s="82" t="s">
        <v>400</v>
      </c>
      <c r="F381" s="83" t="s">
        <v>2639</v>
      </c>
      <c r="G381" s="82"/>
      <c r="H381" s="86">
        <v>0</v>
      </c>
      <c r="I381" s="88">
        <v>21.62</v>
      </c>
      <c r="J381" s="83">
        <v>1989</v>
      </c>
      <c r="K381" s="82">
        <v>992</v>
      </c>
    </row>
    <row r="382" spans="1:11" x14ac:dyDescent="0.25">
      <c r="B382" s="75" t="s">
        <v>5288</v>
      </c>
      <c r="C382" s="75" t="s">
        <v>556</v>
      </c>
      <c r="D382" s="82">
        <v>1968</v>
      </c>
      <c r="E382" s="82" t="s">
        <v>560</v>
      </c>
      <c r="F382" s="83" t="s">
        <v>2639</v>
      </c>
      <c r="G382" s="82"/>
      <c r="H382" s="86">
        <v>0.8</v>
      </c>
      <c r="I382" s="88">
        <v>21.64</v>
      </c>
      <c r="J382" s="83">
        <v>1990</v>
      </c>
      <c r="K382" s="82">
        <v>989</v>
      </c>
    </row>
    <row r="383" spans="1:11" x14ac:dyDescent="0.25">
      <c r="B383" s="75" t="s">
        <v>230</v>
      </c>
      <c r="C383" s="75" t="s">
        <v>231</v>
      </c>
      <c r="D383" s="82">
        <v>1968</v>
      </c>
      <c r="E383" s="82" t="s">
        <v>232</v>
      </c>
      <c r="F383" s="83" t="s">
        <v>2672</v>
      </c>
      <c r="G383" s="82" t="s">
        <v>2657</v>
      </c>
      <c r="H383" s="86">
        <v>0.5</v>
      </c>
      <c r="I383" s="88">
        <v>21.69</v>
      </c>
      <c r="J383" s="83">
        <v>1988</v>
      </c>
      <c r="K383" s="82">
        <v>982</v>
      </c>
    </row>
    <row r="384" spans="1:11" x14ac:dyDescent="0.25">
      <c r="B384" s="75" t="s">
        <v>853</v>
      </c>
      <c r="C384" s="75" t="s">
        <v>852</v>
      </c>
      <c r="D384" s="82">
        <v>1969</v>
      </c>
      <c r="E384" s="82" t="s">
        <v>857</v>
      </c>
      <c r="F384" s="83"/>
      <c r="G384" s="82"/>
      <c r="H384" s="86" t="s">
        <v>2886</v>
      </c>
      <c r="I384" s="88">
        <v>21.71</v>
      </c>
      <c r="J384" s="83">
        <v>1991</v>
      </c>
      <c r="K384" s="82">
        <v>979</v>
      </c>
    </row>
    <row r="385" spans="1:11" x14ac:dyDescent="0.25">
      <c r="B385" t="s">
        <v>23</v>
      </c>
      <c r="C385" t="s">
        <v>21</v>
      </c>
      <c r="D385" s="4">
        <v>1959</v>
      </c>
      <c r="E385" s="4" t="s">
        <v>24</v>
      </c>
      <c r="F385" s="4" t="s">
        <v>2656</v>
      </c>
      <c r="G385" s="4" t="s">
        <v>2640</v>
      </c>
      <c r="H385" s="6">
        <v>1.4</v>
      </c>
      <c r="I385" s="5">
        <v>21.74</v>
      </c>
      <c r="J385" s="4">
        <v>1987</v>
      </c>
      <c r="K385" s="4">
        <v>975</v>
      </c>
    </row>
    <row r="386" spans="1:11" x14ac:dyDescent="0.25">
      <c r="B386" s="75" t="s">
        <v>968</v>
      </c>
      <c r="C386" s="75" t="s">
        <v>156</v>
      </c>
      <c r="D386" s="82">
        <v>1968</v>
      </c>
      <c r="E386" s="82" t="s">
        <v>561</v>
      </c>
      <c r="F386" s="83" t="s">
        <v>2639</v>
      </c>
      <c r="G386" s="82"/>
      <c r="H386" s="86">
        <v>0.8</v>
      </c>
      <c r="I386" s="88">
        <v>21.76</v>
      </c>
      <c r="J386" s="83">
        <v>1990</v>
      </c>
      <c r="K386" s="82">
        <v>973</v>
      </c>
    </row>
    <row r="387" spans="1:11" x14ac:dyDescent="0.25">
      <c r="A387">
        <v>40</v>
      </c>
      <c r="B387" s="75" t="s">
        <v>284</v>
      </c>
      <c r="C387" s="75" t="s">
        <v>3141</v>
      </c>
      <c r="D387" s="82">
        <v>1969</v>
      </c>
      <c r="E387" s="82" t="s">
        <v>233</v>
      </c>
      <c r="F387" s="83" t="s">
        <v>2643</v>
      </c>
      <c r="G387" s="82" t="s">
        <v>2760</v>
      </c>
      <c r="H387" s="86">
        <v>0.5</v>
      </c>
      <c r="I387" s="88">
        <v>21.77</v>
      </c>
      <c r="J387" s="83">
        <v>1988</v>
      </c>
      <c r="K387" s="82">
        <v>971</v>
      </c>
    </row>
    <row r="388" spans="1:11" x14ac:dyDescent="0.25">
      <c r="B388" s="75" t="s">
        <v>3431</v>
      </c>
      <c r="C388" s="75" t="s">
        <v>2583</v>
      </c>
      <c r="D388" s="82">
        <v>1983</v>
      </c>
      <c r="E388" s="82" t="s">
        <v>3429</v>
      </c>
      <c r="F388" s="83" t="s">
        <v>2859</v>
      </c>
      <c r="G388" s="82" t="s">
        <v>2640</v>
      </c>
      <c r="H388" s="86">
        <v>-0.4</v>
      </c>
      <c r="I388" s="88">
        <v>21.77</v>
      </c>
      <c r="J388" s="83">
        <v>2006</v>
      </c>
      <c r="K388" s="82">
        <v>971</v>
      </c>
    </row>
    <row r="389" spans="1:11" x14ac:dyDescent="0.25">
      <c r="B389" s="75" t="s">
        <v>63</v>
      </c>
      <c r="C389" s="75" t="s">
        <v>55</v>
      </c>
      <c r="D389" s="82">
        <v>1962</v>
      </c>
      <c r="E389" s="82" t="s">
        <v>104</v>
      </c>
      <c r="F389" s="83" t="s">
        <v>2656</v>
      </c>
      <c r="G389" s="82" t="s">
        <v>2640</v>
      </c>
      <c r="H389" s="86">
        <v>-0.1</v>
      </c>
      <c r="I389" s="88">
        <v>21.78</v>
      </c>
      <c r="J389" s="83">
        <v>1988</v>
      </c>
      <c r="K389" s="82">
        <v>970</v>
      </c>
    </row>
    <row r="390" spans="1:11" x14ac:dyDescent="0.25">
      <c r="B390" t="s">
        <v>230</v>
      </c>
      <c r="C390" t="s">
        <v>1</v>
      </c>
      <c r="D390" s="4">
        <v>1968</v>
      </c>
      <c r="E390" s="4" t="s">
        <v>562</v>
      </c>
      <c r="F390" s="4" t="s">
        <v>2639</v>
      </c>
      <c r="H390" s="6">
        <v>0.8</v>
      </c>
      <c r="I390" s="5">
        <v>21.79</v>
      </c>
      <c r="J390" s="4">
        <v>1990</v>
      </c>
      <c r="K390" s="4">
        <v>969</v>
      </c>
    </row>
    <row r="391" spans="1:11" x14ac:dyDescent="0.25">
      <c r="B391" s="75" t="s">
        <v>403</v>
      </c>
      <c r="C391" s="75" t="s">
        <v>163</v>
      </c>
      <c r="D391" s="82"/>
      <c r="E391" s="82" t="s">
        <v>105</v>
      </c>
      <c r="F391" s="83" t="s">
        <v>2639</v>
      </c>
      <c r="G391" s="82"/>
      <c r="H391" s="86">
        <v>0</v>
      </c>
      <c r="I391" s="88">
        <v>21.84</v>
      </c>
      <c r="J391" s="83">
        <v>1989</v>
      </c>
      <c r="K391" s="82">
        <v>962</v>
      </c>
    </row>
    <row r="392" spans="1:11" x14ac:dyDescent="0.25">
      <c r="B392" s="75" t="s">
        <v>98</v>
      </c>
      <c r="C392" s="75" t="s">
        <v>115</v>
      </c>
      <c r="D392" s="82">
        <v>1963</v>
      </c>
      <c r="E392" s="82" t="s">
        <v>105</v>
      </c>
      <c r="F392" s="83" t="s">
        <v>2942</v>
      </c>
      <c r="G392" s="82" t="s">
        <v>2640</v>
      </c>
      <c r="H392" s="86">
        <v>-0.1</v>
      </c>
      <c r="I392" s="88">
        <v>21.84</v>
      </c>
      <c r="J392" s="83">
        <v>1988</v>
      </c>
      <c r="K392" s="82">
        <v>962</v>
      </c>
    </row>
    <row r="393" spans="1:11" x14ac:dyDescent="0.25">
      <c r="B393" t="s">
        <v>98</v>
      </c>
      <c r="C393" t="s">
        <v>115</v>
      </c>
      <c r="D393" s="4">
        <v>1963</v>
      </c>
      <c r="E393" s="4" t="s">
        <v>858</v>
      </c>
      <c r="F393" s="4" t="s">
        <v>2942</v>
      </c>
      <c r="G393" s="4" t="s">
        <v>2640</v>
      </c>
      <c r="H393" s="4" t="s">
        <v>2886</v>
      </c>
      <c r="I393" s="126">
        <v>21.88</v>
      </c>
      <c r="J393" s="4">
        <v>1991</v>
      </c>
      <c r="K393" s="126">
        <v>956</v>
      </c>
    </row>
    <row r="394" spans="1:11" x14ac:dyDescent="0.25">
      <c r="B394" s="75" t="s">
        <v>285</v>
      </c>
      <c r="C394" s="75" t="s">
        <v>30</v>
      </c>
      <c r="D394" s="82">
        <v>1966</v>
      </c>
      <c r="E394" s="82" t="s">
        <v>234</v>
      </c>
      <c r="F394" s="83" t="s">
        <v>2639</v>
      </c>
      <c r="G394" s="82"/>
      <c r="H394" s="86">
        <v>0.5</v>
      </c>
      <c r="I394" s="88">
        <v>21.91</v>
      </c>
      <c r="J394" s="83">
        <v>1988</v>
      </c>
      <c r="K394" s="82">
        <v>952</v>
      </c>
    </row>
    <row r="395" spans="1:11" x14ac:dyDescent="0.25">
      <c r="B395" s="75" t="s">
        <v>3686</v>
      </c>
      <c r="C395" s="75" t="s">
        <v>942</v>
      </c>
      <c r="D395" s="82">
        <v>1986</v>
      </c>
      <c r="E395" s="82" t="s">
        <v>3680</v>
      </c>
      <c r="F395" s="83" t="s">
        <v>2656</v>
      </c>
      <c r="G395" s="82" t="s">
        <v>2657</v>
      </c>
      <c r="H395" s="86">
        <v>1.2</v>
      </c>
      <c r="I395" s="88">
        <v>21.99</v>
      </c>
      <c r="J395" s="83">
        <v>2007</v>
      </c>
      <c r="K395" s="82">
        <v>941</v>
      </c>
    </row>
    <row r="396" spans="1:11" x14ac:dyDescent="0.25">
      <c r="B396" s="75" t="s">
        <v>208</v>
      </c>
      <c r="C396" s="75" t="s">
        <v>97</v>
      </c>
      <c r="D396" s="82">
        <v>1962</v>
      </c>
      <c r="E396" s="82" t="s">
        <v>106</v>
      </c>
      <c r="F396" s="83"/>
      <c r="G396" s="82" t="s">
        <v>2640</v>
      </c>
      <c r="H396" s="86">
        <v>-0.1</v>
      </c>
      <c r="I396" s="88">
        <v>22.02</v>
      </c>
      <c r="J396" s="83">
        <v>1988</v>
      </c>
      <c r="K396" s="82">
        <v>937</v>
      </c>
    </row>
    <row r="397" spans="1:11" x14ac:dyDescent="0.25">
      <c r="B397" t="s">
        <v>3676</v>
      </c>
      <c r="C397" s="18" t="s">
        <v>3279</v>
      </c>
      <c r="D397" s="120">
        <v>1985</v>
      </c>
      <c r="E397" s="21" t="s">
        <v>3673</v>
      </c>
      <c r="F397" s="4" t="s">
        <v>2639</v>
      </c>
      <c r="G397" s="120" t="s">
        <v>2657</v>
      </c>
      <c r="H397" s="6">
        <v>0.5</v>
      </c>
      <c r="I397" s="126">
        <v>22.05</v>
      </c>
      <c r="J397" s="4">
        <v>2007</v>
      </c>
      <c r="K397" s="126">
        <v>933</v>
      </c>
    </row>
    <row r="398" spans="1:11" x14ac:dyDescent="0.25">
      <c r="B398" s="75" t="s">
        <v>3454</v>
      </c>
      <c r="C398" s="75" t="s">
        <v>1120</v>
      </c>
      <c r="D398" s="82">
        <v>1988</v>
      </c>
      <c r="E398" s="82" t="s">
        <v>3681</v>
      </c>
      <c r="F398" s="83" t="s">
        <v>2656</v>
      </c>
      <c r="G398" s="82" t="s">
        <v>2760</v>
      </c>
      <c r="H398" s="86">
        <v>1.2</v>
      </c>
      <c r="I398" s="88">
        <v>22.06</v>
      </c>
      <c r="J398" s="83">
        <v>2007</v>
      </c>
      <c r="K398" s="82">
        <v>932</v>
      </c>
    </row>
    <row r="399" spans="1:11" x14ac:dyDescent="0.25">
      <c r="B399" s="75" t="s">
        <v>3677</v>
      </c>
      <c r="C399" s="75" t="s">
        <v>3678</v>
      </c>
      <c r="D399" s="82">
        <v>1986</v>
      </c>
      <c r="E399" s="82" t="s">
        <v>3674</v>
      </c>
      <c r="F399" s="83" t="s">
        <v>2639</v>
      </c>
      <c r="G399" s="82" t="s">
        <v>2657</v>
      </c>
      <c r="H399" s="86">
        <v>0.5</v>
      </c>
      <c r="I399" s="88">
        <v>22.1</v>
      </c>
      <c r="J399" s="83">
        <v>2007</v>
      </c>
      <c r="K399" s="82">
        <v>927</v>
      </c>
    </row>
    <row r="400" spans="1:11" x14ac:dyDescent="0.25">
      <c r="A400">
        <v>50</v>
      </c>
      <c r="B400" s="75" t="s">
        <v>454</v>
      </c>
      <c r="C400" s="75" t="s">
        <v>350</v>
      </c>
      <c r="D400" s="82">
        <v>1966</v>
      </c>
      <c r="E400" s="82" t="s">
        <v>401</v>
      </c>
      <c r="F400" s="83" t="s">
        <v>2691</v>
      </c>
      <c r="G400" s="82" t="s">
        <v>2640</v>
      </c>
      <c r="H400" s="86">
        <v>0</v>
      </c>
      <c r="I400" s="88">
        <v>22.12</v>
      </c>
      <c r="J400" s="83">
        <v>1989</v>
      </c>
      <c r="K400" s="82">
        <v>924</v>
      </c>
    </row>
    <row r="401" spans="1:11" x14ac:dyDescent="0.25">
      <c r="B401" s="75" t="s">
        <v>397</v>
      </c>
      <c r="C401" s="75" t="s">
        <v>1</v>
      </c>
      <c r="D401" s="82"/>
      <c r="E401" s="82" t="s">
        <v>402</v>
      </c>
      <c r="F401" s="83" t="s">
        <v>2639</v>
      </c>
      <c r="G401" s="82"/>
      <c r="H401" s="86">
        <v>0</v>
      </c>
      <c r="I401" s="88">
        <v>22.15</v>
      </c>
      <c r="J401" s="83">
        <v>1989</v>
      </c>
      <c r="K401" s="82">
        <v>920</v>
      </c>
    </row>
    <row r="402" spans="1:11" x14ac:dyDescent="0.25">
      <c r="B402" s="75" t="s">
        <v>3420</v>
      </c>
      <c r="C402" s="75" t="s">
        <v>1120</v>
      </c>
      <c r="D402" s="82">
        <v>1981</v>
      </c>
      <c r="E402" s="82" t="s">
        <v>3675</v>
      </c>
      <c r="F402" s="83" t="s">
        <v>2656</v>
      </c>
      <c r="G402" s="82" t="s">
        <v>2640</v>
      </c>
      <c r="H402" s="86">
        <v>0.5</v>
      </c>
      <c r="I402" s="88">
        <v>22.15</v>
      </c>
      <c r="J402" s="83">
        <v>2007</v>
      </c>
      <c r="K402" s="82">
        <v>920</v>
      </c>
    </row>
    <row r="403" spans="1:11" x14ac:dyDescent="0.25">
      <c r="B403" s="75" t="s">
        <v>557</v>
      </c>
      <c r="C403" s="75" t="s">
        <v>2874</v>
      </c>
      <c r="D403" s="82">
        <v>1972</v>
      </c>
      <c r="E403" s="82" t="s">
        <v>563</v>
      </c>
      <c r="F403" s="83" t="s">
        <v>2656</v>
      </c>
      <c r="G403" s="82" t="s">
        <v>2760</v>
      </c>
      <c r="H403" s="86">
        <v>0.8</v>
      </c>
      <c r="I403" s="88">
        <v>22.16</v>
      </c>
      <c r="J403" s="83">
        <v>1990</v>
      </c>
      <c r="K403" s="82">
        <v>919</v>
      </c>
    </row>
    <row r="404" spans="1:11" x14ac:dyDescent="0.25">
      <c r="B404" s="75" t="s">
        <v>854</v>
      </c>
      <c r="C404" s="75" t="s">
        <v>851</v>
      </c>
      <c r="D404" s="82">
        <v>1967</v>
      </c>
      <c r="E404" s="82" t="s">
        <v>563</v>
      </c>
      <c r="F404" s="83"/>
      <c r="G404" s="82" t="s">
        <v>2640</v>
      </c>
      <c r="H404" s="86" t="s">
        <v>2886</v>
      </c>
      <c r="I404" s="88">
        <v>22.16</v>
      </c>
      <c r="J404" s="83">
        <v>1991</v>
      </c>
      <c r="K404" s="82">
        <v>919</v>
      </c>
    </row>
    <row r="405" spans="1:11" x14ac:dyDescent="0.25">
      <c r="B405" t="s">
        <v>63</v>
      </c>
      <c r="C405" t="s">
        <v>55</v>
      </c>
      <c r="D405" s="4">
        <v>1962</v>
      </c>
      <c r="E405" s="4" t="s">
        <v>859</v>
      </c>
      <c r="F405" s="4" t="s">
        <v>2656</v>
      </c>
      <c r="G405" s="4" t="s">
        <v>2640</v>
      </c>
      <c r="H405" s="4" t="s">
        <v>2886</v>
      </c>
      <c r="I405" s="126">
        <v>22.21</v>
      </c>
      <c r="J405" s="4">
        <v>1991</v>
      </c>
      <c r="K405" s="126">
        <v>912</v>
      </c>
    </row>
    <row r="406" spans="1:11" x14ac:dyDescent="0.25">
      <c r="B406" s="75" t="s">
        <v>408</v>
      </c>
      <c r="C406" s="75" t="s">
        <v>467</v>
      </c>
      <c r="D406" s="82"/>
      <c r="E406" s="82" t="s">
        <v>404</v>
      </c>
      <c r="F406" s="83" t="s">
        <v>2639</v>
      </c>
      <c r="G406" s="82"/>
      <c r="H406" s="86">
        <v>0</v>
      </c>
      <c r="I406" s="88">
        <v>22.22</v>
      </c>
      <c r="J406" s="83">
        <v>1989</v>
      </c>
      <c r="K406" s="82">
        <v>911</v>
      </c>
    </row>
    <row r="407" spans="1:11" x14ac:dyDescent="0.25">
      <c r="B407" s="75" t="s">
        <v>154</v>
      </c>
      <c r="C407" s="75" t="s">
        <v>25</v>
      </c>
      <c r="D407" s="82">
        <v>1967</v>
      </c>
      <c r="E407" s="82" t="s">
        <v>26</v>
      </c>
      <c r="F407" s="83" t="s">
        <v>2656</v>
      </c>
      <c r="G407" s="82" t="s">
        <v>2657</v>
      </c>
      <c r="H407" s="86">
        <v>1.4</v>
      </c>
      <c r="I407" s="88">
        <v>22.24</v>
      </c>
      <c r="J407" s="83">
        <v>1987</v>
      </c>
      <c r="K407" s="82">
        <v>908</v>
      </c>
    </row>
    <row r="408" spans="1:11" x14ac:dyDescent="0.25">
      <c r="B408" s="75" t="s">
        <v>155</v>
      </c>
      <c r="C408" s="75" t="s">
        <v>156</v>
      </c>
      <c r="D408" s="82">
        <v>1963</v>
      </c>
      <c r="E408" s="82" t="s">
        <v>26</v>
      </c>
      <c r="F408" s="83" t="s">
        <v>2639</v>
      </c>
      <c r="G408" s="82" t="s">
        <v>2640</v>
      </c>
      <c r="H408" s="86">
        <v>1.4</v>
      </c>
      <c r="I408" s="88">
        <v>22.24</v>
      </c>
      <c r="J408" s="83">
        <v>1987</v>
      </c>
      <c r="K408" s="82">
        <v>908</v>
      </c>
    </row>
    <row r="409" spans="1:11" x14ac:dyDescent="0.25">
      <c r="B409" s="75" t="s">
        <v>558</v>
      </c>
      <c r="C409" s="75" t="s">
        <v>1</v>
      </c>
      <c r="D409" s="82"/>
      <c r="E409" s="82" t="s">
        <v>564</v>
      </c>
      <c r="F409" s="83" t="s">
        <v>2639</v>
      </c>
      <c r="G409" s="82"/>
      <c r="H409" s="86">
        <v>0.8</v>
      </c>
      <c r="I409" s="88">
        <v>22.29</v>
      </c>
      <c r="J409" s="83">
        <v>1990</v>
      </c>
      <c r="K409" s="82">
        <v>902</v>
      </c>
    </row>
    <row r="410" spans="1:11" x14ac:dyDescent="0.25">
      <c r="B410" s="75" t="s">
        <v>3422</v>
      </c>
      <c r="C410" s="75" t="s">
        <v>3423</v>
      </c>
      <c r="D410" s="82">
        <v>1983</v>
      </c>
      <c r="E410" s="82" t="s">
        <v>3682</v>
      </c>
      <c r="F410" s="83" t="s">
        <v>2656</v>
      </c>
      <c r="G410" s="82" t="s">
        <v>2640</v>
      </c>
      <c r="H410" s="86">
        <v>1.2</v>
      </c>
      <c r="I410" s="88">
        <v>22.32</v>
      </c>
      <c r="J410" s="83">
        <v>2007</v>
      </c>
      <c r="K410" s="82">
        <v>898</v>
      </c>
    </row>
    <row r="411" spans="1:11" x14ac:dyDescent="0.25">
      <c r="A411">
        <v>60</v>
      </c>
      <c r="B411" s="75" t="s">
        <v>125</v>
      </c>
      <c r="C411" s="75" t="s">
        <v>126</v>
      </c>
      <c r="D411" s="82">
        <v>1961</v>
      </c>
      <c r="E411" s="82" t="s">
        <v>209</v>
      </c>
      <c r="F411" s="83" t="s">
        <v>2984</v>
      </c>
      <c r="G411" s="82" t="s">
        <v>2640</v>
      </c>
      <c r="H411" s="86">
        <v>-0.1</v>
      </c>
      <c r="I411" s="88">
        <v>22.32</v>
      </c>
      <c r="J411" s="83">
        <v>1988</v>
      </c>
      <c r="K411" s="82">
        <v>898</v>
      </c>
    </row>
    <row r="412" spans="1:11" x14ac:dyDescent="0.25">
      <c r="B412" s="75" t="s">
        <v>108</v>
      </c>
      <c r="C412" s="75" t="s">
        <v>30</v>
      </c>
      <c r="D412" s="82">
        <v>1965</v>
      </c>
      <c r="E412" s="82" t="s">
        <v>107</v>
      </c>
      <c r="F412" s="83" t="s">
        <v>2639</v>
      </c>
      <c r="G412" s="82" t="s">
        <v>2640</v>
      </c>
      <c r="H412" s="86">
        <v>-0.1</v>
      </c>
      <c r="I412" s="88">
        <v>22.39</v>
      </c>
      <c r="J412" s="83">
        <v>1988</v>
      </c>
      <c r="K412" s="82">
        <v>888</v>
      </c>
    </row>
    <row r="413" spans="1:11" x14ac:dyDescent="0.25">
      <c r="B413" s="75" t="s">
        <v>409</v>
      </c>
      <c r="C413" s="75" t="s">
        <v>156</v>
      </c>
      <c r="D413" s="82"/>
      <c r="E413" s="82" t="s">
        <v>405</v>
      </c>
      <c r="F413" s="83" t="s">
        <v>2639</v>
      </c>
      <c r="G413" s="82"/>
      <c r="H413" s="86">
        <v>0</v>
      </c>
      <c r="I413" s="88">
        <v>22.45</v>
      </c>
      <c r="J413" s="83">
        <v>1989</v>
      </c>
      <c r="K413" s="82">
        <v>881</v>
      </c>
    </row>
    <row r="414" spans="1:11" x14ac:dyDescent="0.25">
      <c r="B414" s="75" t="s">
        <v>2520</v>
      </c>
      <c r="C414" s="75" t="s">
        <v>1120</v>
      </c>
      <c r="D414" s="82">
        <v>1977</v>
      </c>
      <c r="E414" s="82" t="s">
        <v>3683</v>
      </c>
      <c r="F414" s="83" t="s">
        <v>2656</v>
      </c>
      <c r="G414" s="82" t="s">
        <v>2640</v>
      </c>
      <c r="H414" s="86">
        <v>1.2</v>
      </c>
      <c r="I414" s="88">
        <v>22.48</v>
      </c>
      <c r="J414" s="83">
        <v>2007</v>
      </c>
      <c r="K414" s="82">
        <v>877</v>
      </c>
    </row>
    <row r="415" spans="1:11" x14ac:dyDescent="0.25">
      <c r="B415" s="75" t="s">
        <v>99</v>
      </c>
      <c r="C415" s="75" t="s">
        <v>34</v>
      </c>
      <c r="D415" s="82">
        <v>1959</v>
      </c>
      <c r="E415" s="82" t="s">
        <v>210</v>
      </c>
      <c r="F415" s="83" t="s">
        <v>2942</v>
      </c>
      <c r="G415" s="82" t="s">
        <v>2640</v>
      </c>
      <c r="H415" s="86">
        <v>-0.1</v>
      </c>
      <c r="I415" s="88">
        <v>22.51</v>
      </c>
      <c r="J415" s="83">
        <v>1988</v>
      </c>
      <c r="K415" s="82">
        <v>873</v>
      </c>
    </row>
    <row r="416" spans="1:11" x14ac:dyDescent="0.25">
      <c r="B416" s="75" t="s">
        <v>157</v>
      </c>
      <c r="C416" s="75" t="s">
        <v>158</v>
      </c>
      <c r="D416" s="82">
        <v>1964</v>
      </c>
      <c r="E416" s="82" t="s">
        <v>27</v>
      </c>
      <c r="F416" s="83" t="s">
        <v>2639</v>
      </c>
      <c r="G416" s="82" t="s">
        <v>2640</v>
      </c>
      <c r="H416" s="86">
        <v>1.4</v>
      </c>
      <c r="I416" s="88">
        <v>22.54</v>
      </c>
      <c r="J416" s="83">
        <v>1987</v>
      </c>
      <c r="K416" s="82">
        <v>869</v>
      </c>
    </row>
    <row r="417" spans="1:12" x14ac:dyDescent="0.25">
      <c r="B417" s="75" t="s">
        <v>410</v>
      </c>
      <c r="C417" s="75" t="s">
        <v>411</v>
      </c>
      <c r="D417" s="82"/>
      <c r="E417" s="82" t="s">
        <v>406</v>
      </c>
      <c r="F417" s="83" t="s">
        <v>2639</v>
      </c>
      <c r="G417" s="82"/>
      <c r="H417" s="86">
        <v>0</v>
      </c>
      <c r="I417" s="88">
        <v>22.58</v>
      </c>
      <c r="J417" s="83">
        <v>1989</v>
      </c>
      <c r="K417" s="82">
        <v>864</v>
      </c>
    </row>
    <row r="418" spans="1:12" x14ac:dyDescent="0.25">
      <c r="A418">
        <v>67</v>
      </c>
      <c r="B418" s="75" t="s">
        <v>412</v>
      </c>
      <c r="C418" s="75" t="s">
        <v>156</v>
      </c>
      <c r="D418" s="82"/>
      <c r="E418" s="82" t="s">
        <v>407</v>
      </c>
      <c r="F418" s="83" t="s">
        <v>2639</v>
      </c>
      <c r="G418" s="82"/>
      <c r="H418" s="86">
        <v>0</v>
      </c>
      <c r="I418" s="88">
        <v>23.26</v>
      </c>
      <c r="J418" s="83">
        <v>1989</v>
      </c>
      <c r="K418" s="82">
        <v>778</v>
      </c>
    </row>
    <row r="420" spans="1:12" x14ac:dyDescent="0.25">
      <c r="A420" s="77" t="s">
        <v>2516</v>
      </c>
      <c r="B420" s="78"/>
      <c r="C420" s="78"/>
      <c r="D420" s="81"/>
      <c r="E420" s="81"/>
      <c r="F420" s="81"/>
      <c r="G420" s="81"/>
      <c r="H420" s="81"/>
      <c r="I420" s="87"/>
      <c r="J420" s="81"/>
      <c r="K420" s="81"/>
      <c r="L420" s="78"/>
    </row>
    <row r="421" spans="1:12" ht="5.25" customHeight="1" x14ac:dyDescent="0.25"/>
    <row r="422" spans="1:12" x14ac:dyDescent="0.25">
      <c r="A422">
        <v>1</v>
      </c>
      <c r="B422" s="75" t="s">
        <v>4424</v>
      </c>
      <c r="C422" s="75" t="s">
        <v>1851</v>
      </c>
      <c r="D422" s="82">
        <v>1984</v>
      </c>
      <c r="E422" s="82" t="s">
        <v>4564</v>
      </c>
      <c r="F422" s="83"/>
      <c r="G422" s="82" t="s">
        <v>2640</v>
      </c>
      <c r="H422" s="86"/>
      <c r="I422" s="88">
        <v>44.79</v>
      </c>
      <c r="J422" s="83">
        <v>2010</v>
      </c>
      <c r="K422" s="82">
        <v>1188</v>
      </c>
    </row>
    <row r="423" spans="1:12" x14ac:dyDescent="0.25">
      <c r="B423" s="75" t="s">
        <v>4572</v>
      </c>
      <c r="C423" s="75" t="s">
        <v>3597</v>
      </c>
      <c r="D423" s="82">
        <v>1978</v>
      </c>
      <c r="E423" s="82" t="s">
        <v>4565</v>
      </c>
      <c r="F423" s="83"/>
      <c r="G423" s="82" t="s">
        <v>2640</v>
      </c>
      <c r="H423" s="86"/>
      <c r="I423" s="88">
        <v>45.42</v>
      </c>
      <c r="J423" s="83">
        <v>2010</v>
      </c>
      <c r="K423" s="82">
        <v>1148</v>
      </c>
    </row>
    <row r="424" spans="1:12" x14ac:dyDescent="0.25">
      <c r="B424" s="75" t="s">
        <v>4965</v>
      </c>
      <c r="C424" s="75" t="s">
        <v>3597</v>
      </c>
      <c r="D424" s="82">
        <v>1986</v>
      </c>
      <c r="E424" s="82" t="s">
        <v>4951</v>
      </c>
      <c r="F424" s="83"/>
      <c r="G424" s="82" t="s">
        <v>2640</v>
      </c>
      <c r="H424" s="86"/>
      <c r="I424" s="88">
        <v>45.51</v>
      </c>
      <c r="J424" s="83">
        <v>2012</v>
      </c>
      <c r="K424" s="82">
        <v>1142</v>
      </c>
    </row>
    <row r="425" spans="1:12" x14ac:dyDescent="0.25">
      <c r="B425" s="75" t="s">
        <v>4958</v>
      </c>
      <c r="C425" s="75" t="s">
        <v>3597</v>
      </c>
      <c r="D425" s="82">
        <v>1987</v>
      </c>
      <c r="E425" s="82" t="s">
        <v>4952</v>
      </c>
      <c r="F425" s="83"/>
      <c r="G425" s="82" t="s">
        <v>2640</v>
      </c>
      <c r="H425" s="86"/>
      <c r="I425" s="88">
        <v>45.65</v>
      </c>
      <c r="J425" s="83">
        <v>2012</v>
      </c>
      <c r="K425" s="82">
        <v>1133</v>
      </c>
    </row>
    <row r="426" spans="1:12" x14ac:dyDescent="0.25">
      <c r="B426" s="75" t="s">
        <v>4575</v>
      </c>
      <c r="C426" s="75" t="s">
        <v>4567</v>
      </c>
      <c r="D426" s="82">
        <v>1985</v>
      </c>
      <c r="E426" s="82" t="s">
        <v>4566</v>
      </c>
      <c r="F426" s="83"/>
      <c r="G426" s="82" t="s">
        <v>2640</v>
      </c>
      <c r="H426" s="86"/>
      <c r="I426" s="88">
        <v>45.69</v>
      </c>
      <c r="J426" s="83">
        <v>2010</v>
      </c>
      <c r="K426" s="82">
        <v>1131</v>
      </c>
    </row>
    <row r="427" spans="1:12" x14ac:dyDescent="0.25">
      <c r="B427" s="75" t="s">
        <v>4743</v>
      </c>
      <c r="C427" s="75" t="s">
        <v>2632</v>
      </c>
      <c r="D427" s="82">
        <v>1989</v>
      </c>
      <c r="E427" s="82" t="s">
        <v>4728</v>
      </c>
      <c r="F427" s="83"/>
      <c r="G427" s="82" t="s">
        <v>2657</v>
      </c>
      <c r="H427" s="86"/>
      <c r="I427" s="88">
        <v>45.77</v>
      </c>
      <c r="J427" s="83">
        <v>2011</v>
      </c>
      <c r="K427" s="82">
        <v>1126</v>
      </c>
    </row>
    <row r="428" spans="1:12" x14ac:dyDescent="0.25">
      <c r="B428" s="18" t="s">
        <v>4575</v>
      </c>
      <c r="C428" s="18" t="s">
        <v>4567</v>
      </c>
      <c r="D428" s="93">
        <v>1985</v>
      </c>
      <c r="E428" s="21" t="s">
        <v>4729</v>
      </c>
      <c r="G428" s="93" t="s">
        <v>2640</v>
      </c>
      <c r="H428" s="93"/>
      <c r="I428" s="126">
        <v>45.84</v>
      </c>
      <c r="J428" s="4">
        <v>2011</v>
      </c>
      <c r="K428" s="126">
        <v>1122</v>
      </c>
    </row>
    <row r="429" spans="1:12" x14ac:dyDescent="0.25">
      <c r="B429" s="75" t="s">
        <v>4576</v>
      </c>
      <c r="C429" s="75" t="s">
        <v>4538</v>
      </c>
      <c r="D429" s="82">
        <v>1984</v>
      </c>
      <c r="E429" s="82" t="s">
        <v>4568</v>
      </c>
      <c r="F429" s="83"/>
      <c r="G429" s="82" t="s">
        <v>2640</v>
      </c>
      <c r="H429" s="86"/>
      <c r="I429" s="88">
        <v>45.91</v>
      </c>
      <c r="J429" s="83">
        <v>2010</v>
      </c>
      <c r="K429" s="82">
        <v>1117</v>
      </c>
    </row>
    <row r="430" spans="1:12" x14ac:dyDescent="0.25">
      <c r="B430" s="75" t="s">
        <v>4573</v>
      </c>
      <c r="C430" s="75" t="s">
        <v>4041</v>
      </c>
      <c r="D430" s="82">
        <v>1981</v>
      </c>
      <c r="E430" s="82" t="s">
        <v>4568</v>
      </c>
      <c r="F430" s="83" t="s">
        <v>2639</v>
      </c>
      <c r="G430" s="82" t="s">
        <v>2640</v>
      </c>
      <c r="H430" s="86"/>
      <c r="I430" s="88">
        <v>45.91</v>
      </c>
      <c r="J430" s="83">
        <v>2010</v>
      </c>
      <c r="K430" s="82">
        <v>1117</v>
      </c>
    </row>
    <row r="431" spans="1:12" x14ac:dyDescent="0.25">
      <c r="B431" s="75" t="s">
        <v>4577</v>
      </c>
      <c r="C431" s="75" t="s">
        <v>2632</v>
      </c>
      <c r="D431" s="82">
        <v>1986</v>
      </c>
      <c r="E431" s="82" t="s">
        <v>4569</v>
      </c>
      <c r="F431" s="83"/>
      <c r="G431" s="82" t="s">
        <v>2640</v>
      </c>
      <c r="H431" s="86"/>
      <c r="I431" s="88">
        <v>46</v>
      </c>
      <c r="J431" s="83">
        <v>2010</v>
      </c>
      <c r="K431" s="82">
        <v>1112</v>
      </c>
    </row>
    <row r="432" spans="1:12" x14ac:dyDescent="0.25">
      <c r="A432">
        <v>10</v>
      </c>
      <c r="B432" s="75" t="s">
        <v>1951</v>
      </c>
      <c r="C432" s="75" t="s">
        <v>5515</v>
      </c>
      <c r="D432" s="82">
        <v>1968</v>
      </c>
      <c r="E432" s="82" t="s">
        <v>2116</v>
      </c>
      <c r="F432" s="83" t="s">
        <v>2639</v>
      </c>
      <c r="G432" s="82" t="s">
        <v>2640</v>
      </c>
      <c r="H432" s="86"/>
      <c r="I432" s="88">
        <v>46.04</v>
      </c>
      <c r="J432" s="83">
        <v>1998</v>
      </c>
      <c r="K432" s="82">
        <v>1109</v>
      </c>
    </row>
    <row r="433" spans="1:11" x14ac:dyDescent="0.25">
      <c r="B433" s="75" t="s">
        <v>1803</v>
      </c>
      <c r="C433" s="75" t="s">
        <v>163</v>
      </c>
      <c r="D433" s="82">
        <v>1974</v>
      </c>
      <c r="E433" s="82" t="s">
        <v>2903</v>
      </c>
      <c r="F433" s="83" t="s">
        <v>2639</v>
      </c>
      <c r="G433" s="82" t="s">
        <v>2640</v>
      </c>
      <c r="H433" s="86"/>
      <c r="I433" s="88">
        <v>46.08</v>
      </c>
      <c r="J433" s="83">
        <v>2000</v>
      </c>
      <c r="K433" s="82">
        <v>1107</v>
      </c>
    </row>
    <row r="434" spans="1:11" x14ac:dyDescent="0.25">
      <c r="B434" s="75" t="s">
        <v>4738</v>
      </c>
      <c r="C434" s="75" t="s">
        <v>4492</v>
      </c>
      <c r="D434" s="82">
        <v>1987</v>
      </c>
      <c r="E434" s="82" t="s">
        <v>4730</v>
      </c>
      <c r="F434" s="83"/>
      <c r="G434" s="82" t="s">
        <v>2640</v>
      </c>
      <c r="H434" s="86"/>
      <c r="I434" s="88">
        <v>46.09</v>
      </c>
      <c r="J434" s="83">
        <v>2011</v>
      </c>
      <c r="K434" s="82">
        <v>1106</v>
      </c>
    </row>
    <row r="435" spans="1:11" x14ac:dyDescent="0.25">
      <c r="B435" s="75" t="s">
        <v>4959</v>
      </c>
      <c r="C435" s="75" t="s">
        <v>4833</v>
      </c>
      <c r="D435" s="82">
        <v>1987</v>
      </c>
      <c r="E435" s="82" t="s">
        <v>4730</v>
      </c>
      <c r="F435" s="83"/>
      <c r="G435" s="82" t="s">
        <v>2640</v>
      </c>
      <c r="H435" s="86"/>
      <c r="I435" s="88">
        <v>46.09</v>
      </c>
      <c r="J435" s="83">
        <v>2012</v>
      </c>
      <c r="K435" s="82">
        <v>1106</v>
      </c>
    </row>
    <row r="436" spans="1:11" x14ac:dyDescent="0.25">
      <c r="B436" s="75" t="s">
        <v>4191</v>
      </c>
      <c r="C436" s="75" t="s">
        <v>1953</v>
      </c>
      <c r="D436" s="82">
        <v>1983</v>
      </c>
      <c r="E436" s="82" t="s">
        <v>4173</v>
      </c>
      <c r="F436" s="83"/>
      <c r="G436" s="82" t="s">
        <v>2640</v>
      </c>
      <c r="H436" s="86"/>
      <c r="I436" s="88">
        <v>46.11</v>
      </c>
      <c r="J436" s="83">
        <v>2008</v>
      </c>
      <c r="K436" s="82">
        <v>1105</v>
      </c>
    </row>
    <row r="437" spans="1:11" x14ac:dyDescent="0.25">
      <c r="B437" s="75" t="s">
        <v>4960</v>
      </c>
      <c r="C437" s="75" t="s">
        <v>3597</v>
      </c>
      <c r="D437" s="82">
        <v>1987</v>
      </c>
      <c r="E437" s="82" t="s">
        <v>4173</v>
      </c>
      <c r="F437" s="83"/>
      <c r="G437" s="82" t="s">
        <v>2640</v>
      </c>
      <c r="H437" s="86"/>
      <c r="I437" s="88">
        <v>46.11</v>
      </c>
      <c r="J437" s="83">
        <v>2012</v>
      </c>
      <c r="K437" s="82">
        <v>1105</v>
      </c>
    </row>
    <row r="438" spans="1:11" x14ac:dyDescent="0.25">
      <c r="B438" s="75" t="s">
        <v>1808</v>
      </c>
      <c r="C438" s="75" t="s">
        <v>3059</v>
      </c>
      <c r="D438" s="82">
        <v>1971</v>
      </c>
      <c r="E438" s="82" t="s">
        <v>2117</v>
      </c>
      <c r="F438" s="83" t="s">
        <v>2713</v>
      </c>
      <c r="G438" s="82" t="s">
        <v>2640</v>
      </c>
      <c r="H438" s="86"/>
      <c r="I438" s="88">
        <v>46.12</v>
      </c>
      <c r="J438" s="83">
        <v>1998</v>
      </c>
      <c r="K438" s="82">
        <v>1104</v>
      </c>
    </row>
    <row r="439" spans="1:11" x14ac:dyDescent="0.25">
      <c r="B439" s="75" t="s">
        <v>4961</v>
      </c>
      <c r="C439" s="75" t="s">
        <v>4957</v>
      </c>
      <c r="D439" s="82">
        <v>1985</v>
      </c>
      <c r="E439" s="82" t="s">
        <v>4953</v>
      </c>
      <c r="F439" s="83" t="s">
        <v>2639</v>
      </c>
      <c r="G439" s="82" t="s">
        <v>2640</v>
      </c>
      <c r="H439" s="86"/>
      <c r="I439" s="88">
        <v>46.17</v>
      </c>
      <c r="J439" s="83">
        <v>2012</v>
      </c>
      <c r="K439" s="82">
        <v>1101</v>
      </c>
    </row>
    <row r="440" spans="1:11" x14ac:dyDescent="0.25">
      <c r="B440" s="75" t="s">
        <v>4186</v>
      </c>
      <c r="C440" s="75" t="s">
        <v>1566</v>
      </c>
      <c r="D440" s="82">
        <v>1984</v>
      </c>
      <c r="E440" s="82" t="s">
        <v>4174</v>
      </c>
      <c r="F440" s="83"/>
      <c r="G440" s="82" t="s">
        <v>2640</v>
      </c>
      <c r="H440" s="86"/>
      <c r="I440" s="88">
        <v>46.21</v>
      </c>
      <c r="J440" s="83">
        <v>2008</v>
      </c>
      <c r="K440" s="82">
        <v>1099</v>
      </c>
    </row>
    <row r="441" spans="1:11" x14ac:dyDescent="0.25">
      <c r="B441" s="75" t="s">
        <v>2616</v>
      </c>
      <c r="C441" s="75" t="s">
        <v>695</v>
      </c>
      <c r="D441" s="82">
        <v>1977</v>
      </c>
      <c r="E441" s="82" t="s">
        <v>2521</v>
      </c>
      <c r="F441" s="83"/>
      <c r="G441" s="82" t="s">
        <v>2640</v>
      </c>
      <c r="H441" s="86"/>
      <c r="I441" s="88">
        <v>46.23</v>
      </c>
      <c r="J441" s="83">
        <v>2001</v>
      </c>
      <c r="K441" s="82">
        <v>1098</v>
      </c>
    </row>
    <row r="442" spans="1:11" ht="30" x14ac:dyDescent="0.25">
      <c r="B442" t="s">
        <v>1951</v>
      </c>
      <c r="C442" t="s">
        <v>2303</v>
      </c>
      <c r="D442" s="4">
        <v>1968</v>
      </c>
      <c r="E442" s="64" t="s">
        <v>5617</v>
      </c>
      <c r="F442" s="93" t="s">
        <v>2639</v>
      </c>
      <c r="G442" s="93" t="s">
        <v>2640</v>
      </c>
      <c r="H442" s="6"/>
      <c r="I442" s="5">
        <v>46.23</v>
      </c>
      <c r="J442" s="4">
        <v>2003</v>
      </c>
      <c r="K442" s="4">
        <v>1098</v>
      </c>
    </row>
    <row r="443" spans="1:11" x14ac:dyDescent="0.25">
      <c r="B443" t="s">
        <v>1808</v>
      </c>
      <c r="C443" t="s">
        <v>3059</v>
      </c>
      <c r="D443" s="4">
        <v>1971</v>
      </c>
      <c r="E443" s="4" t="s">
        <v>2904</v>
      </c>
      <c r="F443" s="12" t="s">
        <v>2713</v>
      </c>
      <c r="G443" s="4" t="s">
        <v>2640</v>
      </c>
      <c r="H443" s="6"/>
      <c r="I443" s="5">
        <v>46.25</v>
      </c>
      <c r="J443" s="4">
        <v>2000</v>
      </c>
      <c r="K443" s="4">
        <v>1096</v>
      </c>
    </row>
    <row r="444" spans="1:11" x14ac:dyDescent="0.25">
      <c r="A444">
        <v>20</v>
      </c>
      <c r="B444" s="75" t="s">
        <v>4187</v>
      </c>
      <c r="C444" s="75" t="s">
        <v>1953</v>
      </c>
      <c r="D444" s="82">
        <v>1982</v>
      </c>
      <c r="E444" s="82" t="s">
        <v>4175</v>
      </c>
      <c r="F444" s="83"/>
      <c r="G444" s="82" t="s">
        <v>2640</v>
      </c>
      <c r="H444" s="86"/>
      <c r="I444" s="88">
        <v>46.25</v>
      </c>
      <c r="J444" s="83">
        <v>2008</v>
      </c>
      <c r="K444" s="82">
        <v>1096</v>
      </c>
    </row>
    <row r="445" spans="1:11" x14ac:dyDescent="0.25">
      <c r="B445" s="75" t="s">
        <v>1794</v>
      </c>
      <c r="C445" s="75" t="s">
        <v>1795</v>
      </c>
      <c r="D445" s="82">
        <v>1966</v>
      </c>
      <c r="E445" s="82" t="s">
        <v>1796</v>
      </c>
      <c r="F445" s="83" t="s">
        <v>2771</v>
      </c>
      <c r="G445" s="82" t="s">
        <v>2640</v>
      </c>
      <c r="H445" s="86"/>
      <c r="I445" s="88">
        <v>46.26</v>
      </c>
      <c r="J445" s="83">
        <v>1997</v>
      </c>
      <c r="K445" s="82">
        <v>1096</v>
      </c>
    </row>
    <row r="446" spans="1:11" x14ac:dyDescent="0.25">
      <c r="B446" t="s">
        <v>1951</v>
      </c>
      <c r="C446" t="s">
        <v>5480</v>
      </c>
      <c r="D446" s="4">
        <v>1968</v>
      </c>
      <c r="E446" s="4" t="s">
        <v>1797</v>
      </c>
      <c r="F446" s="4" t="s">
        <v>2639</v>
      </c>
      <c r="G446" s="4" t="s">
        <v>2640</v>
      </c>
      <c r="H446" s="6"/>
      <c r="I446" s="5">
        <v>46.32</v>
      </c>
      <c r="J446" s="4">
        <v>1997</v>
      </c>
      <c r="K446" s="4">
        <v>1092</v>
      </c>
    </row>
    <row r="447" spans="1:11" x14ac:dyDescent="0.25">
      <c r="B447" s="18" t="s">
        <v>4424</v>
      </c>
      <c r="C447" s="18" t="s">
        <v>1851</v>
      </c>
      <c r="D447" s="93">
        <v>1984</v>
      </c>
      <c r="E447" s="21" t="s">
        <v>4417</v>
      </c>
      <c r="F447" s="93"/>
      <c r="G447" s="93" t="s">
        <v>2640</v>
      </c>
      <c r="H447" s="93"/>
      <c r="I447" s="126">
        <v>46.35</v>
      </c>
      <c r="J447" s="4">
        <v>2009</v>
      </c>
      <c r="K447" s="126">
        <v>1090</v>
      </c>
    </row>
    <row r="448" spans="1:11" x14ac:dyDescent="0.25">
      <c r="B448" s="75" t="s">
        <v>2107</v>
      </c>
      <c r="C448" s="75" t="s">
        <v>2830</v>
      </c>
      <c r="D448" s="82">
        <v>1977</v>
      </c>
      <c r="E448" s="82" t="s">
        <v>2912</v>
      </c>
      <c r="F448" s="83" t="s">
        <v>2639</v>
      </c>
      <c r="G448" s="82" t="s">
        <v>2640</v>
      </c>
      <c r="H448" s="86"/>
      <c r="I448" s="88">
        <v>46.38</v>
      </c>
      <c r="J448" s="83">
        <v>2000</v>
      </c>
      <c r="K448" s="82">
        <v>1088</v>
      </c>
    </row>
    <row r="449" spans="1:11" x14ac:dyDescent="0.25">
      <c r="B449" s="75" t="s">
        <v>4739</v>
      </c>
      <c r="C449" s="75" t="s">
        <v>4736</v>
      </c>
      <c r="D449" s="82">
        <v>1983</v>
      </c>
      <c r="E449" s="82" t="s">
        <v>4731</v>
      </c>
      <c r="F449" s="83"/>
      <c r="G449" s="82" t="s">
        <v>2640</v>
      </c>
      <c r="H449" s="86"/>
      <c r="I449" s="88">
        <v>46.4</v>
      </c>
      <c r="J449" s="83">
        <v>2011</v>
      </c>
      <c r="K449" s="82">
        <v>1087</v>
      </c>
    </row>
    <row r="450" spans="1:11" x14ac:dyDescent="0.25">
      <c r="B450" s="75" t="s">
        <v>4740</v>
      </c>
      <c r="C450" s="75" t="s">
        <v>4737</v>
      </c>
      <c r="D450" s="82">
        <v>1987</v>
      </c>
      <c r="E450" s="82" t="s">
        <v>4732</v>
      </c>
      <c r="F450" s="83" t="s">
        <v>2639</v>
      </c>
      <c r="G450" s="82" t="s">
        <v>2640</v>
      </c>
      <c r="H450" s="86"/>
      <c r="I450" s="88">
        <v>46.43</v>
      </c>
      <c r="J450" s="83">
        <v>2011</v>
      </c>
      <c r="K450" s="82">
        <v>1085</v>
      </c>
    </row>
    <row r="451" spans="1:11" x14ac:dyDescent="0.25">
      <c r="B451" t="s">
        <v>2107</v>
      </c>
      <c r="C451" t="s">
        <v>2830</v>
      </c>
      <c r="D451" s="4">
        <v>1977</v>
      </c>
      <c r="E451" s="4" t="s">
        <v>2118</v>
      </c>
      <c r="F451" s="4" t="s">
        <v>2639</v>
      </c>
      <c r="G451" s="4" t="s">
        <v>2657</v>
      </c>
      <c r="H451" s="6"/>
      <c r="I451" s="5">
        <v>46.44</v>
      </c>
      <c r="J451" s="4">
        <v>1998</v>
      </c>
      <c r="K451" s="4">
        <v>1085</v>
      </c>
    </row>
    <row r="452" spans="1:11" x14ac:dyDescent="0.25">
      <c r="B452" t="s">
        <v>1803</v>
      </c>
      <c r="C452" t="s">
        <v>5516</v>
      </c>
      <c r="D452" s="4">
        <v>1974</v>
      </c>
      <c r="E452" s="4" t="s">
        <v>2119</v>
      </c>
      <c r="F452" s="4" t="s">
        <v>2672</v>
      </c>
      <c r="G452" s="4" t="s">
        <v>2640</v>
      </c>
      <c r="H452" s="6"/>
      <c r="I452" s="5">
        <v>46.49</v>
      </c>
      <c r="J452" s="4">
        <v>1998</v>
      </c>
      <c r="K452" s="4">
        <v>182</v>
      </c>
    </row>
    <row r="453" spans="1:11" x14ac:dyDescent="0.25">
      <c r="B453" s="75" t="s">
        <v>4188</v>
      </c>
      <c r="C453" s="75" t="s">
        <v>1120</v>
      </c>
      <c r="D453" s="82">
        <v>1983</v>
      </c>
      <c r="E453" s="82" t="s">
        <v>4176</v>
      </c>
      <c r="F453" s="83" t="s">
        <v>2656</v>
      </c>
      <c r="G453" s="82" t="s">
        <v>2640</v>
      </c>
      <c r="H453" s="86"/>
      <c r="I453" s="88">
        <v>46.49</v>
      </c>
      <c r="J453" s="83">
        <v>2008</v>
      </c>
      <c r="K453" s="82">
        <v>1082</v>
      </c>
    </row>
    <row r="454" spans="1:11" x14ac:dyDescent="0.25">
      <c r="B454" s="75" t="s">
        <v>4428</v>
      </c>
      <c r="C454" s="75" t="s">
        <v>3190</v>
      </c>
      <c r="D454" s="82">
        <v>1986</v>
      </c>
      <c r="E454" s="82" t="s">
        <v>4418</v>
      </c>
      <c r="F454" s="83"/>
      <c r="G454" s="82" t="s">
        <v>2640</v>
      </c>
      <c r="H454" s="86"/>
      <c r="I454" s="88">
        <v>46.51</v>
      </c>
      <c r="J454" s="83">
        <v>2009</v>
      </c>
      <c r="K454" s="82">
        <v>1080</v>
      </c>
    </row>
    <row r="455" spans="1:11" x14ac:dyDescent="0.25">
      <c r="B455" s="75" t="s">
        <v>2905</v>
      </c>
      <c r="C455" s="75" t="s">
        <v>1566</v>
      </c>
      <c r="D455" s="82">
        <v>1973</v>
      </c>
      <c r="E455" s="82" t="s">
        <v>2906</v>
      </c>
      <c r="F455" s="83"/>
      <c r="G455" s="82" t="s">
        <v>2640</v>
      </c>
      <c r="H455" s="86"/>
      <c r="I455" s="88">
        <v>46.55</v>
      </c>
      <c r="J455" s="83">
        <v>2000</v>
      </c>
      <c r="K455" s="82">
        <v>1078</v>
      </c>
    </row>
    <row r="456" spans="1:11" x14ac:dyDescent="0.25">
      <c r="B456" s="75" t="s">
        <v>4964</v>
      </c>
      <c r="C456" s="75" t="s">
        <v>3279</v>
      </c>
      <c r="D456" s="82">
        <v>1989</v>
      </c>
      <c r="E456" s="82" t="s">
        <v>4954</v>
      </c>
      <c r="F456" s="83" t="s">
        <v>2639</v>
      </c>
      <c r="G456" s="82" t="s">
        <v>2640</v>
      </c>
      <c r="H456" s="86"/>
      <c r="I456" s="88">
        <v>46.57</v>
      </c>
      <c r="J456" s="83">
        <v>2012</v>
      </c>
      <c r="K456" s="82">
        <v>1077</v>
      </c>
    </row>
    <row r="457" spans="1:11" x14ac:dyDescent="0.25">
      <c r="B457" s="75" t="s">
        <v>2648</v>
      </c>
      <c r="C457" s="75" t="s">
        <v>2875</v>
      </c>
      <c r="D457" s="82">
        <v>1980</v>
      </c>
      <c r="E457" s="82" t="s">
        <v>2649</v>
      </c>
      <c r="F457" s="83"/>
      <c r="G457" s="82" t="s">
        <v>2640</v>
      </c>
      <c r="H457" s="86"/>
      <c r="I457" s="88">
        <v>46.6</v>
      </c>
      <c r="J457" s="83">
        <v>2002</v>
      </c>
      <c r="K457" s="82">
        <v>1075</v>
      </c>
    </row>
    <row r="458" spans="1:11" x14ac:dyDescent="0.25">
      <c r="A458">
        <v>30</v>
      </c>
      <c r="B458" s="75" t="s">
        <v>4578</v>
      </c>
      <c r="C458" s="75" t="s">
        <v>1028</v>
      </c>
      <c r="D458" s="82">
        <v>1986</v>
      </c>
      <c r="E458" s="82" t="s">
        <v>4570</v>
      </c>
      <c r="F458" s="83"/>
      <c r="G458" s="82" t="s">
        <v>2640</v>
      </c>
      <c r="H458" s="86"/>
      <c r="I458" s="88">
        <v>46.61</v>
      </c>
      <c r="J458" s="83">
        <v>2010</v>
      </c>
      <c r="K458" s="82">
        <v>1074</v>
      </c>
    </row>
    <row r="459" spans="1:11" x14ac:dyDescent="0.25">
      <c r="B459" s="75" t="s">
        <v>2108</v>
      </c>
      <c r="C459" s="75" t="s">
        <v>132</v>
      </c>
      <c r="D459" s="82">
        <v>1976</v>
      </c>
      <c r="E459" s="82" t="s">
        <v>2120</v>
      </c>
      <c r="F459" s="83" t="s">
        <v>2672</v>
      </c>
      <c r="G459" s="82" t="s">
        <v>2657</v>
      </c>
      <c r="H459" s="86"/>
      <c r="I459" s="88">
        <v>46.62</v>
      </c>
      <c r="J459" s="83">
        <v>1998</v>
      </c>
      <c r="K459" s="82">
        <v>1074</v>
      </c>
    </row>
    <row r="460" spans="1:11" x14ac:dyDescent="0.25">
      <c r="B460" s="18" t="s">
        <v>4191</v>
      </c>
      <c r="C460" s="18" t="s">
        <v>1953</v>
      </c>
      <c r="D460" s="93">
        <v>1983</v>
      </c>
      <c r="E460" s="21" t="s">
        <v>4419</v>
      </c>
      <c r="F460" s="93"/>
      <c r="G460" s="93" t="s">
        <v>2640</v>
      </c>
      <c r="H460" s="93"/>
      <c r="I460" s="126">
        <v>46.62</v>
      </c>
      <c r="J460" s="4">
        <v>2009</v>
      </c>
      <c r="K460" s="126">
        <v>1074</v>
      </c>
    </row>
    <row r="461" spans="1:11" x14ac:dyDescent="0.25">
      <c r="B461" t="s">
        <v>4192</v>
      </c>
      <c r="C461" s="18" t="s">
        <v>4041</v>
      </c>
      <c r="D461" s="93">
        <v>1985</v>
      </c>
      <c r="E461" s="21" t="s">
        <v>4181</v>
      </c>
      <c r="F461" s="4" t="s">
        <v>2639</v>
      </c>
      <c r="G461" s="93" t="s">
        <v>2640</v>
      </c>
      <c r="H461" s="93"/>
      <c r="I461" s="126">
        <v>46.63</v>
      </c>
      <c r="J461" s="4">
        <v>2008</v>
      </c>
      <c r="K461" s="126">
        <v>1073</v>
      </c>
    </row>
    <row r="462" spans="1:11" x14ac:dyDescent="0.25">
      <c r="B462" s="74" t="s">
        <v>4189</v>
      </c>
      <c r="C462" s="74" t="s">
        <v>4185</v>
      </c>
      <c r="D462" s="83">
        <v>1983</v>
      </c>
      <c r="E462" s="83" t="s">
        <v>4177</v>
      </c>
      <c r="F462" s="83" t="s">
        <v>2639</v>
      </c>
      <c r="G462" s="83" t="s">
        <v>2640</v>
      </c>
      <c r="H462" s="85"/>
      <c r="I462" s="88">
        <v>46.64</v>
      </c>
      <c r="J462" s="83">
        <v>2008</v>
      </c>
      <c r="K462" s="83">
        <v>1073</v>
      </c>
    </row>
    <row r="463" spans="1:11" x14ac:dyDescent="0.25">
      <c r="B463" s="74" t="s">
        <v>4744</v>
      </c>
      <c r="C463" s="74" t="s">
        <v>3190</v>
      </c>
      <c r="D463" s="83">
        <v>1986</v>
      </c>
      <c r="E463" s="83" t="s">
        <v>4733</v>
      </c>
      <c r="F463" s="83"/>
      <c r="G463" s="83" t="s">
        <v>2640</v>
      </c>
      <c r="H463" s="85"/>
      <c r="I463" s="88">
        <v>46.71</v>
      </c>
      <c r="J463" s="83">
        <v>2011</v>
      </c>
      <c r="K463" s="83">
        <v>1068</v>
      </c>
    </row>
    <row r="464" spans="1:11" x14ac:dyDescent="0.25">
      <c r="B464" s="74" t="s">
        <v>455</v>
      </c>
      <c r="C464" s="74" t="s">
        <v>163</v>
      </c>
      <c r="D464" s="83">
        <v>1966</v>
      </c>
      <c r="E464" s="83" t="s">
        <v>372</v>
      </c>
      <c r="F464" s="83" t="s">
        <v>2639</v>
      </c>
      <c r="G464" s="83" t="s">
        <v>2640</v>
      </c>
      <c r="H464" s="85"/>
      <c r="I464" s="88">
        <v>46.72</v>
      </c>
      <c r="J464" s="83">
        <v>1989</v>
      </c>
      <c r="K464" s="83">
        <v>1068</v>
      </c>
    </row>
    <row r="465" spans="1:11" x14ac:dyDescent="0.25">
      <c r="B465" s="74" t="s">
        <v>2907</v>
      </c>
      <c r="C465" s="74" t="s">
        <v>5560</v>
      </c>
      <c r="D465" s="83">
        <v>1979</v>
      </c>
      <c r="E465" s="83" t="s">
        <v>2908</v>
      </c>
      <c r="F465" s="83" t="s">
        <v>2802</v>
      </c>
      <c r="G465" s="83" t="s">
        <v>2657</v>
      </c>
      <c r="H465" s="85"/>
      <c r="I465" s="88">
        <v>46.76</v>
      </c>
      <c r="J465" s="83">
        <v>2000</v>
      </c>
      <c r="K465" s="83">
        <v>1065</v>
      </c>
    </row>
    <row r="466" spans="1:11" x14ac:dyDescent="0.25">
      <c r="B466" s="74" t="s">
        <v>2651</v>
      </c>
      <c r="C466" s="74" t="s">
        <v>1164</v>
      </c>
      <c r="D466" s="83">
        <v>1977</v>
      </c>
      <c r="E466" s="83" t="s">
        <v>2650</v>
      </c>
      <c r="F466" s="83"/>
      <c r="G466" s="83" t="s">
        <v>2640</v>
      </c>
      <c r="H466" s="85"/>
      <c r="I466" s="88">
        <v>46.79</v>
      </c>
      <c r="J466" s="83">
        <v>2002</v>
      </c>
      <c r="K466" s="83">
        <v>1063</v>
      </c>
    </row>
    <row r="467" spans="1:11" x14ac:dyDescent="0.25">
      <c r="B467" s="74" t="s">
        <v>2109</v>
      </c>
      <c r="C467" s="74" t="s">
        <v>1263</v>
      </c>
      <c r="D467" s="83">
        <v>1965</v>
      </c>
      <c r="E467" s="83" t="s">
        <v>2311</v>
      </c>
      <c r="F467" s="83" t="s">
        <v>2643</v>
      </c>
      <c r="G467" s="83" t="s">
        <v>2640</v>
      </c>
      <c r="H467" s="85"/>
      <c r="I467" s="88">
        <v>46.85</v>
      </c>
      <c r="J467" s="83">
        <v>1999</v>
      </c>
      <c r="K467" s="83">
        <v>1060</v>
      </c>
    </row>
    <row r="468" spans="1:11" x14ac:dyDescent="0.25">
      <c r="B468" s="74" t="s">
        <v>4574</v>
      </c>
      <c r="C468" s="74" t="s">
        <v>4492</v>
      </c>
      <c r="D468" s="83">
        <v>1984</v>
      </c>
      <c r="E468" s="83" t="s">
        <v>4571</v>
      </c>
      <c r="F468" s="83"/>
      <c r="G468" s="83" t="s">
        <v>2640</v>
      </c>
      <c r="H468" s="85"/>
      <c r="I468" s="88">
        <v>46.85</v>
      </c>
      <c r="J468" s="83">
        <v>2010</v>
      </c>
      <c r="K468" s="83">
        <v>1060</v>
      </c>
    </row>
    <row r="469" spans="1:11" x14ac:dyDescent="0.25">
      <c r="B469" s="74" t="s">
        <v>2648</v>
      </c>
      <c r="C469" s="74" t="s">
        <v>2875</v>
      </c>
      <c r="D469" s="83">
        <v>1980</v>
      </c>
      <c r="E469" s="83" t="s">
        <v>3182</v>
      </c>
      <c r="F469" s="83"/>
      <c r="G469" s="83" t="s">
        <v>2640</v>
      </c>
      <c r="H469" s="85"/>
      <c r="I469" s="88">
        <v>46.9</v>
      </c>
      <c r="J469" s="83">
        <v>2005</v>
      </c>
      <c r="K469" s="83">
        <v>1057</v>
      </c>
    </row>
    <row r="470" spans="1:11" x14ac:dyDescent="0.25">
      <c r="A470">
        <v>40</v>
      </c>
      <c r="B470" s="74" t="s">
        <v>1798</v>
      </c>
      <c r="C470" s="74" t="s">
        <v>5480</v>
      </c>
      <c r="D470" s="83">
        <v>1970</v>
      </c>
      <c r="E470" s="83" t="s">
        <v>1799</v>
      </c>
      <c r="F470" s="83" t="s">
        <v>2639</v>
      </c>
      <c r="G470" s="83" t="s">
        <v>2640</v>
      </c>
      <c r="H470" s="85"/>
      <c r="I470" s="88">
        <v>46.92</v>
      </c>
      <c r="J470" s="83">
        <v>1997</v>
      </c>
      <c r="K470" s="83">
        <v>1056</v>
      </c>
    </row>
    <row r="471" spans="1:11" x14ac:dyDescent="0.25">
      <c r="B471" s="18" t="s">
        <v>2109</v>
      </c>
      <c r="C471" s="18" t="s">
        <v>1263</v>
      </c>
      <c r="D471" s="93">
        <v>1965</v>
      </c>
      <c r="E471" s="21" t="s">
        <v>2121</v>
      </c>
      <c r="F471" s="93" t="s">
        <v>2643</v>
      </c>
      <c r="G471" s="93" t="s">
        <v>2640</v>
      </c>
      <c r="H471" s="93"/>
      <c r="I471" s="126">
        <v>46.94</v>
      </c>
      <c r="J471" s="4">
        <v>1998</v>
      </c>
      <c r="K471" s="126">
        <v>1054</v>
      </c>
    </row>
    <row r="472" spans="1:11" x14ac:dyDescent="0.25">
      <c r="B472" s="74" t="s">
        <v>2110</v>
      </c>
      <c r="C472" s="74" t="s">
        <v>1263</v>
      </c>
      <c r="D472" s="83">
        <v>1973</v>
      </c>
      <c r="E472" s="83" t="s">
        <v>2121</v>
      </c>
      <c r="F472" s="83" t="s">
        <v>2643</v>
      </c>
      <c r="G472" s="83" t="s">
        <v>2640</v>
      </c>
      <c r="H472" s="85"/>
      <c r="I472" s="88">
        <v>46.94</v>
      </c>
      <c r="J472" s="83">
        <v>1999</v>
      </c>
      <c r="K472" s="83">
        <v>1054</v>
      </c>
    </row>
    <row r="473" spans="1:11" x14ac:dyDescent="0.25">
      <c r="B473" s="74" t="s">
        <v>2234</v>
      </c>
      <c r="C473" s="74" t="s">
        <v>142</v>
      </c>
      <c r="D473" s="83">
        <v>1971</v>
      </c>
      <c r="E473" s="83" t="s">
        <v>2913</v>
      </c>
      <c r="F473" s="83" t="s">
        <v>2859</v>
      </c>
      <c r="G473" s="83" t="s">
        <v>2640</v>
      </c>
      <c r="H473" s="85"/>
      <c r="I473" s="88">
        <v>46.99</v>
      </c>
      <c r="J473" s="83">
        <v>2000</v>
      </c>
      <c r="K473" s="83">
        <v>1051</v>
      </c>
    </row>
    <row r="474" spans="1:11" x14ac:dyDescent="0.25">
      <c r="B474" s="74" t="s">
        <v>4425</v>
      </c>
      <c r="C474" s="74" t="s">
        <v>2875</v>
      </c>
      <c r="D474" s="83">
        <v>1986</v>
      </c>
      <c r="E474" s="83" t="s">
        <v>4420</v>
      </c>
      <c r="F474" s="83"/>
      <c r="G474" s="83" t="s">
        <v>2640</v>
      </c>
      <c r="H474" s="85"/>
      <c r="I474" s="88">
        <v>47</v>
      </c>
      <c r="J474" s="83">
        <v>2009</v>
      </c>
      <c r="K474" s="83">
        <v>1051</v>
      </c>
    </row>
    <row r="475" spans="1:11" x14ac:dyDescent="0.25">
      <c r="B475" s="74" t="s">
        <v>2914</v>
      </c>
      <c r="C475" s="74" t="s">
        <v>1120</v>
      </c>
      <c r="D475" s="83">
        <v>1980</v>
      </c>
      <c r="E475" s="83" t="s">
        <v>2915</v>
      </c>
      <c r="F475" s="83" t="s">
        <v>2656</v>
      </c>
      <c r="G475" s="83" t="s">
        <v>2657</v>
      </c>
      <c r="H475" s="85"/>
      <c r="I475" s="88">
        <v>47.01</v>
      </c>
      <c r="J475" s="83">
        <v>2000</v>
      </c>
      <c r="K475" s="83">
        <v>1050</v>
      </c>
    </row>
    <row r="476" spans="1:11" x14ac:dyDescent="0.25">
      <c r="B476" s="74" t="s">
        <v>3832</v>
      </c>
      <c r="C476" s="74" t="s">
        <v>3831</v>
      </c>
      <c r="D476" s="83">
        <v>1977</v>
      </c>
      <c r="E476" s="83" t="s">
        <v>3827</v>
      </c>
      <c r="F476" s="83" t="s">
        <v>2713</v>
      </c>
      <c r="G476" s="83" t="s">
        <v>2640</v>
      </c>
      <c r="H476" s="85"/>
      <c r="I476" s="88">
        <v>47.02</v>
      </c>
      <c r="J476" s="83">
        <v>2003</v>
      </c>
      <c r="K476" s="83">
        <v>1050</v>
      </c>
    </row>
    <row r="477" spans="1:11" x14ac:dyDescent="0.25">
      <c r="B477" s="74" t="s">
        <v>963</v>
      </c>
      <c r="C477" s="74" t="s">
        <v>4736</v>
      </c>
      <c r="D477" s="83">
        <v>1972</v>
      </c>
      <c r="E477" s="83" t="s">
        <v>716</v>
      </c>
      <c r="F477" s="83"/>
      <c r="G477" s="83" t="s">
        <v>2760</v>
      </c>
      <c r="H477" s="85"/>
      <c r="I477" s="88">
        <v>47.05</v>
      </c>
      <c r="J477" s="83">
        <v>1991</v>
      </c>
      <c r="K477" s="83">
        <v>1048</v>
      </c>
    </row>
    <row r="478" spans="1:11" x14ac:dyDescent="0.25">
      <c r="B478" s="18" t="s">
        <v>2914</v>
      </c>
      <c r="C478" s="18" t="s">
        <v>1120</v>
      </c>
      <c r="D478" s="93">
        <v>1980</v>
      </c>
      <c r="E478" s="93" t="s">
        <v>3828</v>
      </c>
      <c r="F478" s="93" t="s">
        <v>2656</v>
      </c>
      <c r="G478" s="93" t="s">
        <v>2640</v>
      </c>
      <c r="H478" s="6"/>
      <c r="I478" s="5">
        <v>47.08</v>
      </c>
      <c r="J478" s="4">
        <v>2003</v>
      </c>
      <c r="K478" s="4">
        <v>1046</v>
      </c>
    </row>
    <row r="479" spans="1:11" x14ac:dyDescent="0.25">
      <c r="B479" s="74" t="s">
        <v>1104</v>
      </c>
      <c r="C479" s="74" t="s">
        <v>2830</v>
      </c>
      <c r="D479" s="83">
        <v>1971</v>
      </c>
      <c r="E479" s="83" t="s">
        <v>1800</v>
      </c>
      <c r="F479" s="83" t="s">
        <v>2639</v>
      </c>
      <c r="G479" s="83" t="s">
        <v>2640</v>
      </c>
      <c r="H479" s="85"/>
      <c r="I479" s="88">
        <v>47.09</v>
      </c>
      <c r="J479" s="83">
        <v>1997</v>
      </c>
      <c r="K479" s="83">
        <v>1045</v>
      </c>
    </row>
    <row r="480" spans="1:11" x14ac:dyDescent="0.25">
      <c r="B480" s="74" t="s">
        <v>1801</v>
      </c>
      <c r="C480" s="74" t="s">
        <v>5568</v>
      </c>
      <c r="D480" s="83">
        <v>1963</v>
      </c>
      <c r="E480" s="83" t="s">
        <v>1800</v>
      </c>
      <c r="F480" s="83" t="s">
        <v>2639</v>
      </c>
      <c r="G480" s="83" t="s">
        <v>2640</v>
      </c>
      <c r="H480" s="85"/>
      <c r="I480" s="88">
        <v>47.09</v>
      </c>
      <c r="J480" s="83">
        <v>1997</v>
      </c>
      <c r="K480" s="83">
        <v>1045</v>
      </c>
    </row>
    <row r="481" spans="1:11" x14ac:dyDescent="0.25">
      <c r="B481" s="74" t="s">
        <v>4741</v>
      </c>
      <c r="C481" s="74" t="s">
        <v>4538</v>
      </c>
      <c r="D481" s="83">
        <v>1977</v>
      </c>
      <c r="E481" s="83" t="s">
        <v>4734</v>
      </c>
      <c r="F481" s="83"/>
      <c r="G481" s="83" t="s">
        <v>2640</v>
      </c>
      <c r="H481" s="85"/>
      <c r="I481" s="88">
        <v>47.11</v>
      </c>
      <c r="J481" s="83">
        <v>2011</v>
      </c>
      <c r="K481" s="83">
        <v>1044</v>
      </c>
    </row>
    <row r="482" spans="1:11" x14ac:dyDescent="0.25">
      <c r="A482">
        <v>50</v>
      </c>
      <c r="B482" s="74" t="s">
        <v>3110</v>
      </c>
      <c r="C482" s="74" t="s">
        <v>851</v>
      </c>
      <c r="D482" s="83">
        <v>1975</v>
      </c>
      <c r="E482" s="83" t="s">
        <v>2916</v>
      </c>
      <c r="F482" s="83"/>
      <c r="G482" s="83" t="s">
        <v>2640</v>
      </c>
      <c r="H482" s="85"/>
      <c r="I482" s="88">
        <v>47.12</v>
      </c>
      <c r="J482" s="83">
        <v>2000</v>
      </c>
      <c r="K482" s="83">
        <v>1044</v>
      </c>
    </row>
    <row r="483" spans="1:11" x14ac:dyDescent="0.25">
      <c r="B483" s="74" t="s">
        <v>2616</v>
      </c>
      <c r="C483" s="74" t="s">
        <v>695</v>
      </c>
      <c r="D483" s="83">
        <v>1977</v>
      </c>
      <c r="E483" s="83" t="s">
        <v>4178</v>
      </c>
      <c r="F483" s="83"/>
      <c r="G483" s="83" t="s">
        <v>2640</v>
      </c>
      <c r="H483" s="85"/>
      <c r="I483" s="88">
        <v>47.14</v>
      </c>
      <c r="J483" s="83">
        <v>2008</v>
      </c>
      <c r="K483" s="83">
        <v>1042</v>
      </c>
    </row>
    <row r="484" spans="1:11" x14ac:dyDescent="0.25">
      <c r="B484" s="74" t="s">
        <v>964</v>
      </c>
      <c r="C484" s="74" t="s">
        <v>4736</v>
      </c>
      <c r="D484" s="83">
        <v>1972</v>
      </c>
      <c r="E484" s="83" t="s">
        <v>717</v>
      </c>
      <c r="F484" s="83"/>
      <c r="G484" s="83" t="s">
        <v>2760</v>
      </c>
      <c r="H484" s="85"/>
      <c r="I484" s="88">
        <v>47.15</v>
      </c>
      <c r="J484" s="83">
        <v>1991</v>
      </c>
      <c r="K484" s="83">
        <v>1042</v>
      </c>
    </row>
    <row r="485" spans="1:11" x14ac:dyDescent="0.25">
      <c r="B485" t="s">
        <v>2109</v>
      </c>
      <c r="C485" t="s">
        <v>1263</v>
      </c>
      <c r="D485" s="4">
        <v>1965</v>
      </c>
      <c r="E485" s="4" t="s">
        <v>2910</v>
      </c>
      <c r="F485" s="12" t="s">
        <v>2643</v>
      </c>
      <c r="G485" s="4" t="s">
        <v>2640</v>
      </c>
      <c r="H485" s="6"/>
      <c r="I485" s="5">
        <v>47.17</v>
      </c>
      <c r="J485" s="4">
        <v>2000</v>
      </c>
      <c r="K485" s="4">
        <v>1041</v>
      </c>
    </row>
    <row r="486" spans="1:11" x14ac:dyDescent="0.25">
      <c r="B486" t="s">
        <v>1104</v>
      </c>
      <c r="C486" t="s">
        <v>1432</v>
      </c>
      <c r="D486" s="4">
        <v>1971</v>
      </c>
      <c r="E486" s="4" t="s">
        <v>721</v>
      </c>
      <c r="F486" s="4" t="s">
        <v>2639</v>
      </c>
      <c r="G486" s="6" t="s">
        <v>2657</v>
      </c>
      <c r="H486" s="6"/>
      <c r="I486" s="5">
        <v>47.21</v>
      </c>
      <c r="J486" s="4">
        <v>1991</v>
      </c>
      <c r="K486" s="4">
        <v>1038</v>
      </c>
    </row>
    <row r="487" spans="1:11" x14ac:dyDescent="0.25">
      <c r="B487" s="74" t="s">
        <v>2110</v>
      </c>
      <c r="C487" s="74" t="s">
        <v>1263</v>
      </c>
      <c r="D487" s="83">
        <v>1973</v>
      </c>
      <c r="E487" s="83" t="s">
        <v>721</v>
      </c>
      <c r="F487" s="83" t="s">
        <v>2643</v>
      </c>
      <c r="G487" s="83" t="s">
        <v>2640</v>
      </c>
      <c r="H487" s="85"/>
      <c r="I487" s="88">
        <v>47.21</v>
      </c>
      <c r="J487" s="83">
        <v>1998</v>
      </c>
      <c r="K487" s="83">
        <v>1038</v>
      </c>
    </row>
    <row r="488" spans="1:11" x14ac:dyDescent="0.25">
      <c r="B488" s="74" t="s">
        <v>4190</v>
      </c>
      <c r="C488" s="74" t="s">
        <v>556</v>
      </c>
      <c r="D488" s="83">
        <v>1983</v>
      </c>
      <c r="E488" s="83" t="s">
        <v>4579</v>
      </c>
      <c r="F488" s="83" t="s">
        <v>2639</v>
      </c>
      <c r="G488" s="83" t="s">
        <v>2640</v>
      </c>
      <c r="H488" s="85"/>
      <c r="I488" s="88">
        <v>47.27</v>
      </c>
      <c r="J488" s="83">
        <v>2010</v>
      </c>
      <c r="K488" s="83">
        <v>1035</v>
      </c>
    </row>
    <row r="489" spans="1:11" x14ac:dyDescent="0.25">
      <c r="B489" s="74" t="s">
        <v>456</v>
      </c>
      <c r="C489" s="74" t="s">
        <v>41</v>
      </c>
      <c r="D489" s="83">
        <v>1966</v>
      </c>
      <c r="E489" s="83" t="s">
        <v>373</v>
      </c>
      <c r="F489" s="83" t="s">
        <v>2639</v>
      </c>
      <c r="G489" s="83" t="s">
        <v>2640</v>
      </c>
      <c r="H489" s="85"/>
      <c r="I489" s="88">
        <v>47.28</v>
      </c>
      <c r="J489" s="83">
        <v>1989</v>
      </c>
      <c r="K489" s="83">
        <v>1034</v>
      </c>
    </row>
    <row r="490" spans="1:11" x14ac:dyDescent="0.25">
      <c r="B490" s="74" t="s">
        <v>965</v>
      </c>
      <c r="C490" s="74" t="s">
        <v>695</v>
      </c>
      <c r="D490" s="83">
        <v>1971</v>
      </c>
      <c r="E490" s="83" t="s">
        <v>373</v>
      </c>
      <c r="F490" s="83"/>
      <c r="G490" s="83" t="s">
        <v>2657</v>
      </c>
      <c r="H490" s="85"/>
      <c r="I490" s="88">
        <v>47.28</v>
      </c>
      <c r="J490" s="83">
        <v>1991</v>
      </c>
      <c r="K490" s="83">
        <v>1034</v>
      </c>
    </row>
    <row r="491" spans="1:11" x14ac:dyDescent="0.25">
      <c r="B491" s="74" t="s">
        <v>967</v>
      </c>
      <c r="C491" s="74" t="s">
        <v>1432</v>
      </c>
      <c r="D491" s="83">
        <v>1969</v>
      </c>
      <c r="E491" s="83" t="s">
        <v>373</v>
      </c>
      <c r="F491" s="83" t="s">
        <v>2639</v>
      </c>
      <c r="G491" s="83"/>
      <c r="H491" s="85"/>
      <c r="I491" s="88">
        <v>47.28</v>
      </c>
      <c r="J491" s="83">
        <v>1991</v>
      </c>
      <c r="K491" s="83">
        <v>1034</v>
      </c>
    </row>
    <row r="492" spans="1:11" x14ac:dyDescent="0.25">
      <c r="B492" s="74" t="s">
        <v>2306</v>
      </c>
      <c r="C492" s="74" t="s">
        <v>280</v>
      </c>
      <c r="D492" s="83">
        <v>1971</v>
      </c>
      <c r="E492" s="83" t="s">
        <v>2312</v>
      </c>
      <c r="F492" s="83" t="s">
        <v>2639</v>
      </c>
      <c r="G492" s="83" t="s">
        <v>2640</v>
      </c>
      <c r="H492" s="85"/>
      <c r="I492" s="88">
        <v>47.31</v>
      </c>
      <c r="J492" s="83">
        <v>1999</v>
      </c>
      <c r="K492" s="83">
        <v>1032</v>
      </c>
    </row>
    <row r="493" spans="1:11" x14ac:dyDescent="0.25">
      <c r="B493" s="74" t="s">
        <v>2917</v>
      </c>
      <c r="C493" s="74" t="s">
        <v>2723</v>
      </c>
      <c r="D493" s="83">
        <v>1980</v>
      </c>
      <c r="E493" s="83" t="s">
        <v>2919</v>
      </c>
      <c r="F493" s="83" t="s">
        <v>2656</v>
      </c>
      <c r="G493" s="83" t="s">
        <v>2640</v>
      </c>
      <c r="H493" s="85"/>
      <c r="I493" s="88">
        <v>47.32</v>
      </c>
      <c r="J493" s="83">
        <v>2000</v>
      </c>
      <c r="K493" s="83">
        <v>1032</v>
      </c>
    </row>
    <row r="494" spans="1:11" x14ac:dyDescent="0.25">
      <c r="A494">
        <v>60</v>
      </c>
      <c r="B494" s="74" t="s">
        <v>1817</v>
      </c>
      <c r="C494" s="74" t="s">
        <v>629</v>
      </c>
      <c r="D494" s="83">
        <v>1973</v>
      </c>
      <c r="E494" s="83" t="s">
        <v>2909</v>
      </c>
      <c r="F494" s="83" t="s">
        <v>2745</v>
      </c>
      <c r="G494" s="83" t="s">
        <v>2640</v>
      </c>
      <c r="H494" s="85"/>
      <c r="I494" s="88">
        <v>47.33</v>
      </c>
      <c r="J494" s="83">
        <v>2000</v>
      </c>
      <c r="K494" s="83">
        <v>1031</v>
      </c>
    </row>
    <row r="495" spans="1:11" x14ac:dyDescent="0.25">
      <c r="B495" s="74" t="s">
        <v>4426</v>
      </c>
      <c r="C495" s="74" t="s">
        <v>3279</v>
      </c>
      <c r="D495" s="83">
        <v>1986</v>
      </c>
      <c r="E495" s="83" t="s">
        <v>4421</v>
      </c>
      <c r="F495" s="83" t="s">
        <v>2639</v>
      </c>
      <c r="G495" s="83" t="s">
        <v>2640</v>
      </c>
      <c r="H495" s="85"/>
      <c r="I495" s="88">
        <v>47.34</v>
      </c>
      <c r="J495" s="83">
        <v>2009</v>
      </c>
      <c r="K495" s="83">
        <v>1030</v>
      </c>
    </row>
    <row r="496" spans="1:11" x14ac:dyDescent="0.25">
      <c r="B496" t="s">
        <v>1808</v>
      </c>
      <c r="C496" t="s">
        <v>3059</v>
      </c>
      <c r="D496" s="4">
        <v>1971</v>
      </c>
      <c r="E496" s="4" t="s">
        <v>1809</v>
      </c>
      <c r="F496" s="4" t="s">
        <v>2713</v>
      </c>
      <c r="G496" s="4" t="s">
        <v>2640</v>
      </c>
      <c r="H496" s="6"/>
      <c r="I496" s="5">
        <v>47.4</v>
      </c>
      <c r="J496" s="4">
        <v>1997</v>
      </c>
      <c r="K496" s="4">
        <v>1027</v>
      </c>
    </row>
    <row r="497" spans="1:11" x14ac:dyDescent="0.25">
      <c r="B497" s="74" t="s">
        <v>4583</v>
      </c>
      <c r="C497" s="74" t="s">
        <v>1111</v>
      </c>
      <c r="D497" s="83">
        <v>1984</v>
      </c>
      <c r="E497" s="83" t="s">
        <v>4580</v>
      </c>
      <c r="F497" s="83"/>
      <c r="G497" s="83" t="s">
        <v>2640</v>
      </c>
      <c r="H497" s="85"/>
      <c r="I497" s="88">
        <v>47.44</v>
      </c>
      <c r="J497" s="83">
        <v>2010</v>
      </c>
      <c r="K497" s="83">
        <v>1025</v>
      </c>
    </row>
    <row r="498" spans="1:11" x14ac:dyDescent="0.25">
      <c r="B498" t="s">
        <v>1951</v>
      </c>
      <c r="C498" t="s">
        <v>2303</v>
      </c>
      <c r="D498" s="4">
        <v>1968</v>
      </c>
      <c r="E498" s="4" t="s">
        <v>2641</v>
      </c>
      <c r="F498" s="12" t="s">
        <v>2639</v>
      </c>
      <c r="G498" s="4" t="s">
        <v>2640</v>
      </c>
      <c r="H498" s="6"/>
      <c r="I498" s="5">
        <v>47.46</v>
      </c>
      <c r="J498" s="4">
        <v>2002</v>
      </c>
      <c r="K498" s="4">
        <v>1023</v>
      </c>
    </row>
    <row r="499" spans="1:11" x14ac:dyDescent="0.25">
      <c r="B499" s="74" t="s">
        <v>2453</v>
      </c>
      <c r="C499" s="74" t="s">
        <v>682</v>
      </c>
      <c r="D499" s="83">
        <v>1975</v>
      </c>
      <c r="E499" s="83" t="s">
        <v>2313</v>
      </c>
      <c r="F499" s="83"/>
      <c r="G499" s="83" t="s">
        <v>2640</v>
      </c>
      <c r="H499" s="85"/>
      <c r="I499" s="88">
        <v>47.49</v>
      </c>
      <c r="J499" s="83">
        <v>1999</v>
      </c>
      <c r="K499" s="83">
        <v>1022</v>
      </c>
    </row>
    <row r="500" spans="1:11" x14ac:dyDescent="0.25">
      <c r="B500" t="s">
        <v>2108</v>
      </c>
      <c r="C500" t="s">
        <v>132</v>
      </c>
      <c r="D500" s="4">
        <v>1976</v>
      </c>
      <c r="E500" s="4" t="s">
        <v>2911</v>
      </c>
      <c r="F500" s="12" t="s">
        <v>2672</v>
      </c>
      <c r="G500" s="4" t="s">
        <v>2640</v>
      </c>
      <c r="H500" s="6"/>
      <c r="I500" s="5">
        <v>47.51</v>
      </c>
      <c r="J500" s="4">
        <v>2000</v>
      </c>
      <c r="K500" s="4">
        <v>1020</v>
      </c>
    </row>
    <row r="501" spans="1:11" x14ac:dyDescent="0.25">
      <c r="B501" s="74" t="s">
        <v>1810</v>
      </c>
      <c r="C501" s="74" t="s">
        <v>1369</v>
      </c>
      <c r="D501" s="83">
        <v>1970</v>
      </c>
      <c r="E501" s="83" t="s">
        <v>2104</v>
      </c>
      <c r="F501" s="83" t="s">
        <v>2639</v>
      </c>
      <c r="G501" s="83" t="s">
        <v>2640</v>
      </c>
      <c r="H501" s="85"/>
      <c r="I501" s="88">
        <v>47.52</v>
      </c>
      <c r="J501" s="83">
        <v>1998</v>
      </c>
      <c r="K501" s="83">
        <v>1020</v>
      </c>
    </row>
    <row r="502" spans="1:11" x14ac:dyDescent="0.25">
      <c r="B502" s="18" t="s">
        <v>2110</v>
      </c>
      <c r="C502" s="18" t="s">
        <v>1317</v>
      </c>
      <c r="D502" s="93">
        <v>1973</v>
      </c>
      <c r="E502" s="93" t="s">
        <v>2104</v>
      </c>
      <c r="F502" s="93" t="s">
        <v>2643</v>
      </c>
      <c r="G502" s="93" t="s">
        <v>2640</v>
      </c>
      <c r="H502" s="6"/>
      <c r="I502" s="5">
        <v>47.52</v>
      </c>
      <c r="J502" s="4">
        <v>2003</v>
      </c>
      <c r="K502" s="4">
        <v>1020</v>
      </c>
    </row>
    <row r="503" spans="1:11" x14ac:dyDescent="0.25">
      <c r="B503" s="74" t="s">
        <v>1803</v>
      </c>
      <c r="C503" s="74" t="s">
        <v>3068</v>
      </c>
      <c r="D503" s="83">
        <v>1974</v>
      </c>
      <c r="E503" s="83" t="s">
        <v>1802</v>
      </c>
      <c r="F503" s="83"/>
      <c r="G503" s="83" t="s">
        <v>2640</v>
      </c>
      <c r="H503" s="85"/>
      <c r="I503" s="88">
        <v>47.54</v>
      </c>
      <c r="J503" s="83">
        <v>1997</v>
      </c>
      <c r="K503" s="83">
        <v>1019</v>
      </c>
    </row>
    <row r="504" spans="1:11" x14ac:dyDescent="0.25">
      <c r="B504" s="74" t="s">
        <v>4584</v>
      </c>
      <c r="C504" s="74" t="s">
        <v>4582</v>
      </c>
      <c r="D504" s="83">
        <v>1982</v>
      </c>
      <c r="E504" s="83" t="s">
        <v>4581</v>
      </c>
      <c r="F504" s="83" t="s">
        <v>2639</v>
      </c>
      <c r="G504" s="83" t="s">
        <v>2640</v>
      </c>
      <c r="H504" s="85"/>
      <c r="I504" s="88">
        <v>47.54</v>
      </c>
      <c r="J504" s="83">
        <v>2010</v>
      </c>
      <c r="K504" s="83">
        <v>1019</v>
      </c>
    </row>
    <row r="505" spans="1:11" x14ac:dyDescent="0.25">
      <c r="B505" s="74" t="s">
        <v>1810</v>
      </c>
      <c r="C505" s="74" t="s">
        <v>1463</v>
      </c>
      <c r="D505" s="83">
        <v>1970</v>
      </c>
      <c r="E505" s="83" t="s">
        <v>1811</v>
      </c>
      <c r="F505" s="83" t="s">
        <v>2639</v>
      </c>
      <c r="G505" s="83" t="s">
        <v>2640</v>
      </c>
      <c r="H505" s="85"/>
      <c r="I505" s="88">
        <v>47.57</v>
      </c>
      <c r="J505" s="83">
        <v>1997</v>
      </c>
      <c r="K505" s="83">
        <v>1017</v>
      </c>
    </row>
    <row r="506" spans="1:11" x14ac:dyDescent="0.25">
      <c r="B506" s="74" t="s">
        <v>4963</v>
      </c>
      <c r="C506" s="74" t="s">
        <v>3898</v>
      </c>
      <c r="D506" s="83">
        <v>1988</v>
      </c>
      <c r="E506" s="83" t="s">
        <v>4955</v>
      </c>
      <c r="F506" s="83" t="s">
        <v>2656</v>
      </c>
      <c r="G506" s="83" t="s">
        <v>2640</v>
      </c>
      <c r="H506" s="85"/>
      <c r="I506" s="88">
        <v>47.57</v>
      </c>
      <c r="J506" s="83">
        <v>2012</v>
      </c>
      <c r="K506" s="83">
        <v>1017</v>
      </c>
    </row>
    <row r="507" spans="1:11" x14ac:dyDescent="0.25">
      <c r="B507" s="74" t="s">
        <v>3192</v>
      </c>
      <c r="C507" s="74" t="s">
        <v>1132</v>
      </c>
      <c r="D507" s="83">
        <v>1974</v>
      </c>
      <c r="E507" s="83" t="s">
        <v>3184</v>
      </c>
      <c r="F507" s="83"/>
      <c r="G507" s="83" t="s">
        <v>2640</v>
      </c>
      <c r="H507" s="85"/>
      <c r="I507" s="88">
        <v>47.58</v>
      </c>
      <c r="J507" s="83">
        <v>2005</v>
      </c>
      <c r="K507" s="83">
        <v>1016</v>
      </c>
    </row>
    <row r="508" spans="1:11" x14ac:dyDescent="0.25">
      <c r="B508" t="s">
        <v>2110</v>
      </c>
      <c r="C508" t="s">
        <v>1263</v>
      </c>
      <c r="D508" s="4">
        <v>1973</v>
      </c>
      <c r="E508" s="4" t="s">
        <v>2642</v>
      </c>
      <c r="F508" s="12" t="s">
        <v>2643</v>
      </c>
      <c r="G508" s="4" t="s">
        <v>2640</v>
      </c>
      <c r="H508" s="6"/>
      <c r="I508" s="5">
        <v>47.67</v>
      </c>
      <c r="J508" s="4">
        <v>2002</v>
      </c>
      <c r="K508" s="4">
        <v>1011</v>
      </c>
    </row>
    <row r="509" spans="1:11" x14ac:dyDescent="0.25">
      <c r="B509" t="s">
        <v>2107</v>
      </c>
      <c r="C509" s="18" t="s">
        <v>1120</v>
      </c>
      <c r="D509" s="93">
        <v>1977</v>
      </c>
      <c r="E509" s="21" t="s">
        <v>4179</v>
      </c>
      <c r="F509" s="4" t="s">
        <v>2656</v>
      </c>
      <c r="G509" s="93" t="s">
        <v>2640</v>
      </c>
      <c r="H509" s="93"/>
      <c r="I509" s="126">
        <v>47.68</v>
      </c>
      <c r="J509" s="4">
        <v>2008</v>
      </c>
      <c r="K509" s="126">
        <v>1010</v>
      </c>
    </row>
    <row r="510" spans="1:11" x14ac:dyDescent="0.25">
      <c r="A510">
        <v>70</v>
      </c>
      <c r="B510" s="74" t="s">
        <v>1812</v>
      </c>
      <c r="C510" s="74" t="s">
        <v>673</v>
      </c>
      <c r="D510" s="83">
        <v>1972</v>
      </c>
      <c r="E510" s="83" t="s">
        <v>1813</v>
      </c>
      <c r="F510" s="83" t="s">
        <v>2691</v>
      </c>
      <c r="G510" s="83" t="s">
        <v>2640</v>
      </c>
      <c r="H510" s="85"/>
      <c r="I510" s="88">
        <v>47.7</v>
      </c>
      <c r="J510" s="83">
        <v>1997</v>
      </c>
      <c r="K510" s="83">
        <v>1009</v>
      </c>
    </row>
    <row r="511" spans="1:11" x14ac:dyDescent="0.25">
      <c r="B511" t="s">
        <v>4190</v>
      </c>
      <c r="C511" s="18" t="s">
        <v>3630</v>
      </c>
      <c r="D511" s="93">
        <v>1983</v>
      </c>
      <c r="E511" s="21" t="s">
        <v>4180</v>
      </c>
      <c r="F511" s="4" t="s">
        <v>2639</v>
      </c>
      <c r="G511" s="93" t="s">
        <v>2640</v>
      </c>
      <c r="H511" s="93"/>
      <c r="I511" s="5">
        <v>47.7</v>
      </c>
      <c r="J511" s="4">
        <v>2008</v>
      </c>
      <c r="K511" s="126">
        <v>1009</v>
      </c>
    </row>
    <row r="512" spans="1:11" x14ac:dyDescent="0.25">
      <c r="B512" s="74" t="s">
        <v>2517</v>
      </c>
      <c r="C512" s="74" t="s">
        <v>30</v>
      </c>
      <c r="D512" s="83">
        <v>1976</v>
      </c>
      <c r="E512" s="83" t="s">
        <v>2522</v>
      </c>
      <c r="F512" s="83" t="s">
        <v>2639</v>
      </c>
      <c r="G512" s="83" t="s">
        <v>2640</v>
      </c>
      <c r="H512" s="85"/>
      <c r="I512" s="88">
        <v>47.71</v>
      </c>
      <c r="J512" s="83">
        <v>2001</v>
      </c>
      <c r="K512" s="83">
        <v>1009</v>
      </c>
    </row>
    <row r="513" spans="1:11" x14ac:dyDescent="0.25">
      <c r="B513" s="74" t="s">
        <v>1804</v>
      </c>
      <c r="C513" s="74" t="s">
        <v>1028</v>
      </c>
      <c r="D513" s="83"/>
      <c r="E513" s="83" t="s">
        <v>1805</v>
      </c>
      <c r="F513" s="83"/>
      <c r="G513" s="83"/>
      <c r="H513" s="85"/>
      <c r="I513" s="88">
        <v>47.73</v>
      </c>
      <c r="J513" s="83">
        <v>1997</v>
      </c>
      <c r="K513" s="83">
        <v>1007</v>
      </c>
    </row>
    <row r="514" spans="1:11" x14ac:dyDescent="0.25">
      <c r="B514" s="74" t="s">
        <v>2105</v>
      </c>
      <c r="C514" s="74" t="s">
        <v>280</v>
      </c>
      <c r="D514" s="83">
        <v>1976</v>
      </c>
      <c r="E514" s="83" t="s">
        <v>1805</v>
      </c>
      <c r="F514" s="83" t="s">
        <v>2639</v>
      </c>
      <c r="G514" s="83" t="s">
        <v>2657</v>
      </c>
      <c r="H514" s="85"/>
      <c r="I514" s="88">
        <v>47.73</v>
      </c>
      <c r="J514" s="83">
        <v>1998</v>
      </c>
      <c r="K514" s="83">
        <v>1007</v>
      </c>
    </row>
    <row r="515" spans="1:11" x14ac:dyDescent="0.25">
      <c r="B515" t="s">
        <v>2453</v>
      </c>
      <c r="C515" t="s">
        <v>2645</v>
      </c>
      <c r="D515" s="4">
        <v>1975</v>
      </c>
      <c r="E515" s="4" t="s">
        <v>2644</v>
      </c>
      <c r="F515" s="12" t="s">
        <v>2639</v>
      </c>
      <c r="G515" s="4" t="s">
        <v>2640</v>
      </c>
      <c r="H515" s="6"/>
      <c r="I515" s="5">
        <v>47.76</v>
      </c>
      <c r="J515" s="4">
        <v>2002</v>
      </c>
      <c r="K515" s="4">
        <v>1006</v>
      </c>
    </row>
    <row r="516" spans="1:11" x14ac:dyDescent="0.25">
      <c r="B516" s="74" t="s">
        <v>2520</v>
      </c>
      <c r="C516" s="74" t="s">
        <v>1120</v>
      </c>
      <c r="D516" s="83">
        <v>1977</v>
      </c>
      <c r="E516" s="83" t="s">
        <v>3829</v>
      </c>
      <c r="F516" s="83" t="s">
        <v>2656</v>
      </c>
      <c r="G516" s="83" t="s">
        <v>2640</v>
      </c>
      <c r="H516" s="85"/>
      <c r="I516" s="88">
        <v>47.79</v>
      </c>
      <c r="J516" s="83">
        <v>2003</v>
      </c>
      <c r="K516" s="83">
        <v>1004</v>
      </c>
    </row>
    <row r="517" spans="1:11" x14ac:dyDescent="0.25">
      <c r="B517" t="s">
        <v>2517</v>
      </c>
      <c r="C517" t="s">
        <v>30</v>
      </c>
      <c r="D517" s="4">
        <v>1976</v>
      </c>
      <c r="E517" s="4" t="s">
        <v>2918</v>
      </c>
      <c r="F517" s="12" t="s">
        <v>2639</v>
      </c>
      <c r="G517" s="4" t="s">
        <v>2640</v>
      </c>
      <c r="H517" s="6"/>
      <c r="I517" s="5">
        <v>47.8</v>
      </c>
      <c r="J517" s="4">
        <v>2000</v>
      </c>
      <c r="K517" s="4">
        <v>1003</v>
      </c>
    </row>
    <row r="518" spans="1:11" x14ac:dyDescent="0.25">
      <c r="B518" s="74" t="s">
        <v>969</v>
      </c>
      <c r="C518" s="74" t="s">
        <v>441</v>
      </c>
      <c r="D518" s="83">
        <v>1969</v>
      </c>
      <c r="E518" s="83" t="s">
        <v>722</v>
      </c>
      <c r="F518" s="83" t="s">
        <v>2672</v>
      </c>
      <c r="G518" s="83" t="s">
        <v>2657</v>
      </c>
      <c r="H518" s="85"/>
      <c r="I518" s="88">
        <v>47.81</v>
      </c>
      <c r="J518" s="83">
        <v>1991</v>
      </c>
      <c r="K518" s="83">
        <v>1003</v>
      </c>
    </row>
    <row r="519" spans="1:11" x14ac:dyDescent="0.25">
      <c r="B519" s="74" t="s">
        <v>2518</v>
      </c>
      <c r="C519" s="74" t="s">
        <v>1440</v>
      </c>
      <c r="D519" s="83">
        <v>1980</v>
      </c>
      <c r="E519" s="83" t="s">
        <v>2523</v>
      </c>
      <c r="F519" s="83" t="s">
        <v>2868</v>
      </c>
      <c r="G519" s="83" t="s">
        <v>2657</v>
      </c>
      <c r="H519" s="85"/>
      <c r="I519" s="88">
        <v>47.82</v>
      </c>
      <c r="J519" s="83">
        <v>2001</v>
      </c>
      <c r="K519" s="83">
        <v>1002</v>
      </c>
    </row>
    <row r="520" spans="1:11" x14ac:dyDescent="0.25">
      <c r="B520" s="74" t="s">
        <v>457</v>
      </c>
      <c r="C520" s="74" t="s">
        <v>458</v>
      </c>
      <c r="D520" s="83">
        <v>1968</v>
      </c>
      <c r="E520" s="83" t="s">
        <v>374</v>
      </c>
      <c r="F520" s="83" t="s">
        <v>2639</v>
      </c>
      <c r="G520" s="83" t="s">
        <v>2657</v>
      </c>
      <c r="H520" s="85"/>
      <c r="I520" s="88">
        <v>47.87</v>
      </c>
      <c r="J520" s="83">
        <v>1989</v>
      </c>
      <c r="K520" s="83">
        <v>999</v>
      </c>
    </row>
    <row r="521" spans="1:11" x14ac:dyDescent="0.25">
      <c r="B521" t="s">
        <v>456</v>
      </c>
      <c r="C521" t="s">
        <v>30</v>
      </c>
      <c r="D521" s="4">
        <v>1966</v>
      </c>
      <c r="E521" s="4" t="s">
        <v>2112</v>
      </c>
      <c r="F521" s="4" t="s">
        <v>2639</v>
      </c>
      <c r="G521" s="4" t="s">
        <v>2640</v>
      </c>
      <c r="H521" s="6"/>
      <c r="I521" s="5">
        <v>47.88</v>
      </c>
      <c r="J521" s="4">
        <v>1998</v>
      </c>
      <c r="K521" s="4">
        <v>999</v>
      </c>
    </row>
    <row r="522" spans="1:11" x14ac:dyDescent="0.25">
      <c r="B522" s="74" t="s">
        <v>4193</v>
      </c>
      <c r="C522" s="74" t="s">
        <v>467</v>
      </c>
      <c r="D522" s="83">
        <v>1988</v>
      </c>
      <c r="E522" s="83" t="s">
        <v>4182</v>
      </c>
      <c r="F522" s="83" t="s">
        <v>2639</v>
      </c>
      <c r="G522" s="83" t="s">
        <v>2657</v>
      </c>
      <c r="H522" s="85"/>
      <c r="I522" s="88">
        <v>47.89</v>
      </c>
      <c r="J522" s="83">
        <v>2008</v>
      </c>
      <c r="K522" s="83">
        <v>998</v>
      </c>
    </row>
    <row r="523" spans="1:11" x14ac:dyDescent="0.25">
      <c r="B523" s="74" t="s">
        <v>4427</v>
      </c>
      <c r="C523" s="74" t="s">
        <v>682</v>
      </c>
      <c r="D523" s="83">
        <v>1977</v>
      </c>
      <c r="E523" s="83" t="s">
        <v>4182</v>
      </c>
      <c r="F523" s="83" t="s">
        <v>2657</v>
      </c>
      <c r="G523" s="83" t="s">
        <v>2640</v>
      </c>
      <c r="H523" s="85"/>
      <c r="I523" s="88">
        <v>47.89</v>
      </c>
      <c r="J523" s="83">
        <v>2009</v>
      </c>
      <c r="K523" s="83">
        <v>998</v>
      </c>
    </row>
    <row r="524" spans="1:11" x14ac:dyDescent="0.25">
      <c r="A524">
        <v>80</v>
      </c>
      <c r="B524" s="74" t="s">
        <v>2663</v>
      </c>
      <c r="C524" s="74" t="s">
        <v>962</v>
      </c>
      <c r="D524" s="83">
        <v>1975</v>
      </c>
      <c r="E524" s="83" t="s">
        <v>2921</v>
      </c>
      <c r="F524" s="83" t="s">
        <v>2646</v>
      </c>
      <c r="G524" s="83" t="s">
        <v>2640</v>
      </c>
      <c r="H524" s="85"/>
      <c r="I524" s="88">
        <v>47.94</v>
      </c>
      <c r="J524" s="83">
        <v>2000</v>
      </c>
      <c r="K524" s="83">
        <v>995</v>
      </c>
    </row>
    <row r="525" spans="1:11" x14ac:dyDescent="0.25">
      <c r="B525" s="74" t="s">
        <v>3191</v>
      </c>
      <c r="C525" s="74" t="s">
        <v>3190</v>
      </c>
      <c r="D525" s="83">
        <v>1977</v>
      </c>
      <c r="E525" s="83" t="s">
        <v>3185</v>
      </c>
      <c r="F525" s="83"/>
      <c r="G525" s="83" t="s">
        <v>2640</v>
      </c>
      <c r="H525" s="85"/>
      <c r="I525" s="88">
        <v>47.94</v>
      </c>
      <c r="J525" s="83">
        <v>2005</v>
      </c>
      <c r="K525" s="83">
        <v>995</v>
      </c>
    </row>
    <row r="526" spans="1:11" x14ac:dyDescent="0.25">
      <c r="B526" s="74" t="s">
        <v>2307</v>
      </c>
      <c r="C526" s="74" t="s">
        <v>1552</v>
      </c>
      <c r="D526" s="83">
        <v>1973</v>
      </c>
      <c r="E526" s="83" t="s">
        <v>2314</v>
      </c>
      <c r="F526" s="83" t="s">
        <v>2656</v>
      </c>
      <c r="G526" s="83" t="s">
        <v>2640</v>
      </c>
      <c r="H526" s="85"/>
      <c r="I526" s="88">
        <v>47.98</v>
      </c>
      <c r="J526" s="83">
        <v>1999</v>
      </c>
      <c r="K526" s="83">
        <v>993</v>
      </c>
    </row>
    <row r="527" spans="1:11" x14ac:dyDescent="0.25">
      <c r="B527" s="74" t="s">
        <v>2310</v>
      </c>
      <c r="C527" s="74" t="s">
        <v>354</v>
      </c>
      <c r="D527" s="83">
        <v>1970</v>
      </c>
      <c r="E527" s="83" t="s">
        <v>2314</v>
      </c>
      <c r="F527" s="83" t="s">
        <v>2646</v>
      </c>
      <c r="G527" s="83" t="s">
        <v>2640</v>
      </c>
      <c r="H527" s="85"/>
      <c r="I527" s="88">
        <v>47.98</v>
      </c>
      <c r="J527" s="83">
        <v>2002</v>
      </c>
      <c r="K527" s="83">
        <v>993</v>
      </c>
    </row>
    <row r="528" spans="1:11" x14ac:dyDescent="0.25">
      <c r="B528" s="74" t="s">
        <v>2519</v>
      </c>
      <c r="C528" s="74" t="s">
        <v>2652</v>
      </c>
      <c r="D528" s="83">
        <v>1978</v>
      </c>
      <c r="E528" s="83" t="s">
        <v>2653</v>
      </c>
      <c r="F528" s="83" t="s">
        <v>2639</v>
      </c>
      <c r="G528" s="83" t="s">
        <v>2640</v>
      </c>
      <c r="H528" s="85"/>
      <c r="I528" s="88">
        <v>48.01</v>
      </c>
      <c r="J528" s="83">
        <v>2002</v>
      </c>
      <c r="K528" s="83">
        <v>991</v>
      </c>
    </row>
    <row r="529" spans="1:11" x14ac:dyDescent="0.25">
      <c r="B529" t="s">
        <v>456</v>
      </c>
      <c r="C529" t="s">
        <v>724</v>
      </c>
      <c r="D529" s="4">
        <v>1966</v>
      </c>
      <c r="E529" s="4" t="s">
        <v>723</v>
      </c>
      <c r="F529" s="4" t="s">
        <v>2639</v>
      </c>
      <c r="G529" s="6" t="s">
        <v>2640</v>
      </c>
      <c r="H529" s="6"/>
      <c r="I529" s="5">
        <v>48.03</v>
      </c>
      <c r="J529" s="4">
        <v>1991</v>
      </c>
      <c r="K529" s="4">
        <v>990</v>
      </c>
    </row>
    <row r="530" spans="1:11" x14ac:dyDescent="0.25">
      <c r="B530" s="74" t="s">
        <v>1814</v>
      </c>
      <c r="C530" s="74" t="s">
        <v>1043</v>
      </c>
      <c r="D530" s="83">
        <v>1974</v>
      </c>
      <c r="E530" s="83" t="s">
        <v>723</v>
      </c>
      <c r="F530" s="83" t="s">
        <v>2672</v>
      </c>
      <c r="G530" s="83" t="s">
        <v>2640</v>
      </c>
      <c r="H530" s="85"/>
      <c r="I530" s="88">
        <v>48.03</v>
      </c>
      <c r="J530" s="83">
        <v>1997</v>
      </c>
      <c r="K530" s="83">
        <v>990</v>
      </c>
    </row>
    <row r="531" spans="1:11" x14ac:dyDescent="0.25">
      <c r="B531" s="74" t="s">
        <v>2106</v>
      </c>
      <c r="C531" s="74" t="s">
        <v>5518</v>
      </c>
      <c r="D531" s="83">
        <v>1977</v>
      </c>
      <c r="E531" s="83" t="s">
        <v>2113</v>
      </c>
      <c r="F531" s="83" t="s">
        <v>2868</v>
      </c>
      <c r="G531" s="83" t="s">
        <v>2657</v>
      </c>
      <c r="H531" s="85"/>
      <c r="I531" s="88">
        <v>48.07</v>
      </c>
      <c r="J531" s="83">
        <v>1998</v>
      </c>
      <c r="K531" s="83">
        <v>987</v>
      </c>
    </row>
    <row r="532" spans="1:11" x14ac:dyDescent="0.25">
      <c r="B532" s="18" t="s">
        <v>2907</v>
      </c>
      <c r="C532" s="18" t="s">
        <v>2801</v>
      </c>
      <c r="D532" s="93">
        <v>1979</v>
      </c>
      <c r="E532" s="93" t="s">
        <v>2113</v>
      </c>
      <c r="F532" s="93" t="s">
        <v>2802</v>
      </c>
      <c r="G532" s="93" t="s">
        <v>2640</v>
      </c>
      <c r="H532" s="6"/>
      <c r="I532" s="5">
        <v>48.07</v>
      </c>
      <c r="J532" s="4">
        <v>2003</v>
      </c>
      <c r="K532" s="4">
        <v>987</v>
      </c>
    </row>
    <row r="533" spans="1:11" x14ac:dyDescent="0.25">
      <c r="B533" s="74" t="s">
        <v>459</v>
      </c>
      <c r="C533" s="74" t="s">
        <v>350</v>
      </c>
      <c r="D533" s="83">
        <v>1966</v>
      </c>
      <c r="E533" s="83" t="s">
        <v>375</v>
      </c>
      <c r="F533" s="83" t="s">
        <v>2691</v>
      </c>
      <c r="G533" s="83" t="s">
        <v>2640</v>
      </c>
      <c r="H533" s="85"/>
      <c r="I533" s="88">
        <v>48.09</v>
      </c>
      <c r="J533" s="83">
        <v>1989</v>
      </c>
      <c r="K533" s="83">
        <v>986</v>
      </c>
    </row>
    <row r="534" spans="1:11" x14ac:dyDescent="0.25">
      <c r="B534" t="s">
        <v>1817</v>
      </c>
      <c r="C534" t="s">
        <v>629</v>
      </c>
      <c r="D534" s="4">
        <v>1973</v>
      </c>
      <c r="E534" s="4" t="s">
        <v>2114</v>
      </c>
      <c r="F534" s="4" t="s">
        <v>2745</v>
      </c>
      <c r="G534" s="4" t="s">
        <v>2640</v>
      </c>
      <c r="H534" s="6"/>
      <c r="I534" s="5">
        <v>48.1</v>
      </c>
      <c r="J534" s="4">
        <v>1998</v>
      </c>
      <c r="K534" s="4">
        <v>986</v>
      </c>
    </row>
    <row r="535" spans="1:11" x14ac:dyDescent="0.25">
      <c r="B535" t="s">
        <v>2310</v>
      </c>
      <c r="C535" t="s">
        <v>962</v>
      </c>
      <c r="D535" s="4">
        <v>1970</v>
      </c>
      <c r="E535" s="4" t="s">
        <v>1815</v>
      </c>
      <c r="F535" s="4" t="s">
        <v>2646</v>
      </c>
      <c r="G535" s="4" t="s">
        <v>2640</v>
      </c>
      <c r="H535" s="6"/>
      <c r="I535" s="5">
        <v>48.11</v>
      </c>
      <c r="J535" s="4">
        <v>1997</v>
      </c>
      <c r="K535" s="4">
        <v>985</v>
      </c>
    </row>
    <row r="536" spans="1:11" x14ac:dyDescent="0.25">
      <c r="B536" s="74" t="s">
        <v>4194</v>
      </c>
      <c r="C536" s="74" t="s">
        <v>556</v>
      </c>
      <c r="D536" s="83">
        <v>1983</v>
      </c>
      <c r="E536" s="83" t="s">
        <v>4183</v>
      </c>
      <c r="F536" s="83" t="s">
        <v>2639</v>
      </c>
      <c r="G536" s="83" t="s">
        <v>2640</v>
      </c>
      <c r="H536" s="85"/>
      <c r="I536" s="88">
        <v>48.12</v>
      </c>
      <c r="J536" s="83">
        <v>2008</v>
      </c>
      <c r="K536" s="83">
        <v>985</v>
      </c>
    </row>
    <row r="537" spans="1:11" x14ac:dyDescent="0.25">
      <c r="B537" s="74" t="s">
        <v>2309</v>
      </c>
      <c r="C537" s="74" t="s">
        <v>141</v>
      </c>
      <c r="D537" s="83">
        <v>1980</v>
      </c>
      <c r="E537" s="83" t="s">
        <v>2316</v>
      </c>
      <c r="F537" s="83" t="s">
        <v>2639</v>
      </c>
      <c r="G537" s="83" t="s">
        <v>2760</v>
      </c>
      <c r="H537" s="85"/>
      <c r="I537" s="88">
        <v>48.14</v>
      </c>
      <c r="J537" s="83">
        <v>1999</v>
      </c>
      <c r="K537" s="83">
        <v>983</v>
      </c>
    </row>
    <row r="538" spans="1:11" x14ac:dyDescent="0.25">
      <c r="A538">
        <v>90</v>
      </c>
      <c r="B538" s="74" t="s">
        <v>462</v>
      </c>
      <c r="C538" s="74" t="s">
        <v>463</v>
      </c>
      <c r="D538" s="83">
        <v>1967</v>
      </c>
      <c r="E538" s="83" t="s">
        <v>381</v>
      </c>
      <c r="F538" s="83" t="s">
        <v>2639</v>
      </c>
      <c r="G538" s="83"/>
      <c r="H538" s="85"/>
      <c r="I538" s="88">
        <v>48.2</v>
      </c>
      <c r="J538" s="83">
        <v>1989</v>
      </c>
      <c r="K538" s="83">
        <v>980</v>
      </c>
    </row>
    <row r="539" spans="1:11" x14ac:dyDescent="0.25">
      <c r="B539" s="74" t="s">
        <v>1816</v>
      </c>
      <c r="C539" s="74" t="s">
        <v>629</v>
      </c>
      <c r="D539" s="83">
        <v>1973</v>
      </c>
      <c r="E539" s="83" t="s">
        <v>381</v>
      </c>
      <c r="F539" s="83" t="s">
        <v>2745</v>
      </c>
      <c r="G539" s="83" t="s">
        <v>2640</v>
      </c>
      <c r="H539" s="85"/>
      <c r="I539" s="88">
        <v>48.2</v>
      </c>
      <c r="J539" s="83">
        <v>1997</v>
      </c>
      <c r="K539" s="83">
        <v>980</v>
      </c>
    </row>
    <row r="540" spans="1:11" x14ac:dyDescent="0.25">
      <c r="B540" s="74" t="s">
        <v>3325</v>
      </c>
      <c r="C540" s="74" t="s">
        <v>1138</v>
      </c>
      <c r="D540" s="83">
        <v>1975</v>
      </c>
      <c r="E540" s="83" t="s">
        <v>3186</v>
      </c>
      <c r="F540" s="83"/>
      <c r="G540" s="83" t="s">
        <v>2640</v>
      </c>
      <c r="H540" s="85"/>
      <c r="I540" s="88">
        <v>48.2</v>
      </c>
      <c r="J540" s="83">
        <v>2005</v>
      </c>
      <c r="K540" s="83">
        <v>980</v>
      </c>
    </row>
    <row r="541" spans="1:11" x14ac:dyDescent="0.25">
      <c r="B541" t="s">
        <v>2517</v>
      </c>
      <c r="C541" t="s">
        <v>30</v>
      </c>
      <c r="D541" s="4">
        <v>1976</v>
      </c>
      <c r="E541" s="4" t="s">
        <v>2647</v>
      </c>
      <c r="F541" s="12" t="s">
        <v>2639</v>
      </c>
      <c r="G541" s="4" t="s">
        <v>2640</v>
      </c>
      <c r="H541" s="6"/>
      <c r="I541" s="5">
        <v>48.22</v>
      </c>
      <c r="J541" s="4">
        <v>2002</v>
      </c>
      <c r="K541" s="4">
        <v>979</v>
      </c>
    </row>
    <row r="542" spans="1:11" x14ac:dyDescent="0.25">
      <c r="B542" s="74" t="s">
        <v>966</v>
      </c>
      <c r="C542" s="74" t="s">
        <v>718</v>
      </c>
      <c r="D542" s="83">
        <v>1968</v>
      </c>
      <c r="E542" s="83" t="s">
        <v>719</v>
      </c>
      <c r="F542" s="83" t="s">
        <v>2771</v>
      </c>
      <c r="G542" s="83" t="s">
        <v>2640</v>
      </c>
      <c r="H542" s="85"/>
      <c r="I542" s="88">
        <v>48.23</v>
      </c>
      <c r="J542" s="83">
        <v>1991</v>
      </c>
      <c r="K542" s="83">
        <v>978</v>
      </c>
    </row>
    <row r="543" spans="1:11" x14ac:dyDescent="0.25">
      <c r="B543" t="s">
        <v>4190</v>
      </c>
      <c r="C543" s="18" t="s">
        <v>4423</v>
      </c>
      <c r="D543" s="93">
        <v>1983</v>
      </c>
      <c r="E543" s="21" t="s">
        <v>4422</v>
      </c>
      <c r="F543" s="4" t="s">
        <v>2639</v>
      </c>
      <c r="G543" s="93" t="s">
        <v>2640</v>
      </c>
      <c r="H543" s="93"/>
      <c r="I543" s="126">
        <v>48.24</v>
      </c>
      <c r="J543" s="4">
        <v>2009</v>
      </c>
      <c r="K543" s="126">
        <v>978</v>
      </c>
    </row>
    <row r="544" spans="1:11" x14ac:dyDescent="0.25">
      <c r="B544" t="s">
        <v>459</v>
      </c>
      <c r="C544" t="s">
        <v>350</v>
      </c>
      <c r="D544" s="4">
        <v>1966</v>
      </c>
      <c r="E544" s="4" t="s">
        <v>725</v>
      </c>
      <c r="F544" s="4" t="s">
        <v>2691</v>
      </c>
      <c r="G544" s="6" t="s">
        <v>2640</v>
      </c>
      <c r="H544" s="6"/>
      <c r="I544" s="5">
        <v>48.24</v>
      </c>
      <c r="J544" s="4">
        <v>1991</v>
      </c>
      <c r="K544" s="4">
        <v>978</v>
      </c>
    </row>
    <row r="545" spans="1:11" x14ac:dyDescent="0.25">
      <c r="B545" s="74" t="s">
        <v>2308</v>
      </c>
      <c r="C545" s="74" t="s">
        <v>695</v>
      </c>
      <c r="D545" s="83">
        <v>1971</v>
      </c>
      <c r="E545" s="83" t="s">
        <v>2315</v>
      </c>
      <c r="F545" s="83"/>
      <c r="G545" s="83" t="s">
        <v>2640</v>
      </c>
      <c r="H545" s="85"/>
      <c r="I545" s="88">
        <v>48.27</v>
      </c>
      <c r="J545" s="83">
        <v>1999</v>
      </c>
      <c r="K545" s="83">
        <v>976</v>
      </c>
    </row>
    <row r="546" spans="1:11" x14ac:dyDescent="0.25">
      <c r="B546" t="s">
        <v>2306</v>
      </c>
      <c r="C546" t="s">
        <v>280</v>
      </c>
      <c r="D546" s="4">
        <v>1971</v>
      </c>
      <c r="E546" s="4" t="s">
        <v>2315</v>
      </c>
      <c r="F546" s="12" t="s">
        <v>2639</v>
      </c>
      <c r="G546" s="4" t="s">
        <v>2640</v>
      </c>
      <c r="H546" s="6"/>
      <c r="I546" s="5">
        <v>48.27</v>
      </c>
      <c r="J546" s="4">
        <v>2000</v>
      </c>
      <c r="K546" s="4">
        <v>976</v>
      </c>
    </row>
    <row r="547" spans="1:11" x14ac:dyDescent="0.25">
      <c r="B547" s="74" t="s">
        <v>5561</v>
      </c>
      <c r="C547" s="74" t="s">
        <v>3111</v>
      </c>
      <c r="D547" s="83">
        <v>1975</v>
      </c>
      <c r="E547" s="83" t="s">
        <v>2315</v>
      </c>
      <c r="F547" s="83" t="s">
        <v>2656</v>
      </c>
      <c r="G547" s="83" t="s">
        <v>2640</v>
      </c>
      <c r="H547" s="85"/>
      <c r="I547" s="88">
        <v>48.27</v>
      </c>
      <c r="J547" s="83">
        <v>2000</v>
      </c>
      <c r="K547" s="83">
        <v>976</v>
      </c>
    </row>
    <row r="548" spans="1:11" x14ac:dyDescent="0.25">
      <c r="B548" s="74" t="s">
        <v>5766</v>
      </c>
      <c r="C548" s="74" t="s">
        <v>5767</v>
      </c>
      <c r="D548" s="83">
        <v>1992</v>
      </c>
      <c r="E548" s="83" t="s">
        <v>5768</v>
      </c>
      <c r="F548" s="83" t="s">
        <v>2656</v>
      </c>
      <c r="G548" s="83" t="s">
        <v>2657</v>
      </c>
      <c r="H548" s="85"/>
      <c r="I548" s="88">
        <v>48.28</v>
      </c>
      <c r="J548" s="83">
        <v>2014</v>
      </c>
      <c r="K548" s="83">
        <v>975</v>
      </c>
    </row>
    <row r="549" spans="1:11" x14ac:dyDescent="0.25">
      <c r="B549" s="74" t="s">
        <v>1806</v>
      </c>
      <c r="C549" s="74" t="s">
        <v>673</v>
      </c>
      <c r="D549" s="83">
        <v>1972</v>
      </c>
      <c r="E549" s="83" t="s">
        <v>1807</v>
      </c>
      <c r="F549" s="83" t="s">
        <v>2691</v>
      </c>
      <c r="G549" s="83" t="s">
        <v>2640</v>
      </c>
      <c r="H549" s="85"/>
      <c r="I549" s="88">
        <v>48.32</v>
      </c>
      <c r="J549" s="83">
        <v>1997</v>
      </c>
      <c r="K549" s="83">
        <v>973</v>
      </c>
    </row>
    <row r="550" spans="1:11" x14ac:dyDescent="0.25">
      <c r="B550" s="74" t="s">
        <v>1814</v>
      </c>
      <c r="C550" s="74" t="s">
        <v>1043</v>
      </c>
      <c r="D550" s="83">
        <v>1974</v>
      </c>
      <c r="E550" s="83" t="s">
        <v>2317</v>
      </c>
      <c r="F550" s="83" t="s">
        <v>2672</v>
      </c>
      <c r="G550" s="83" t="s">
        <v>2640</v>
      </c>
      <c r="H550" s="85"/>
      <c r="I550" s="88">
        <v>48.35</v>
      </c>
      <c r="J550" s="83">
        <v>1999</v>
      </c>
      <c r="K550" s="83">
        <v>971</v>
      </c>
    </row>
    <row r="551" spans="1:11" x14ac:dyDescent="0.25">
      <c r="B551" s="74" t="s">
        <v>2617</v>
      </c>
      <c r="C551" s="74" t="s">
        <v>1953</v>
      </c>
      <c r="D551" s="83">
        <v>1972</v>
      </c>
      <c r="E551" s="83" t="s">
        <v>2317</v>
      </c>
      <c r="F551" s="83"/>
      <c r="G551" s="83" t="s">
        <v>2640</v>
      </c>
      <c r="H551" s="85"/>
      <c r="I551" s="88">
        <v>48.35</v>
      </c>
      <c r="J551" s="83">
        <v>2001</v>
      </c>
      <c r="K551" s="83">
        <v>971</v>
      </c>
    </row>
    <row r="552" spans="1:11" x14ac:dyDescent="0.25">
      <c r="B552" s="74" t="s">
        <v>968</v>
      </c>
      <c r="C552" s="74" t="s">
        <v>156</v>
      </c>
      <c r="D552" s="83">
        <v>1968</v>
      </c>
      <c r="E552" s="83" t="s">
        <v>720</v>
      </c>
      <c r="F552" s="83" t="s">
        <v>2639</v>
      </c>
      <c r="G552" s="83" t="s">
        <v>2640</v>
      </c>
      <c r="H552" s="85"/>
      <c r="I552" s="88">
        <v>48.38</v>
      </c>
      <c r="J552" s="83">
        <v>1991</v>
      </c>
      <c r="K552" s="83">
        <v>970</v>
      </c>
    </row>
    <row r="553" spans="1:11" x14ac:dyDescent="0.25">
      <c r="A553">
        <v>100</v>
      </c>
      <c r="B553" s="74" t="s">
        <v>5519</v>
      </c>
      <c r="C553" s="74" t="s">
        <v>2088</v>
      </c>
      <c r="D553" s="83">
        <v>1973</v>
      </c>
      <c r="E553" s="83" t="s">
        <v>2115</v>
      </c>
      <c r="F553" s="83" t="s">
        <v>2639</v>
      </c>
      <c r="G553" s="83" t="s">
        <v>2640</v>
      </c>
      <c r="H553" s="85"/>
      <c r="I553" s="88">
        <v>48.39</v>
      </c>
      <c r="J553" s="83">
        <v>1998</v>
      </c>
      <c r="K553" s="83">
        <v>969</v>
      </c>
    </row>
    <row r="554" spans="1:11" x14ac:dyDescent="0.25">
      <c r="B554" t="s">
        <v>2519</v>
      </c>
      <c r="C554" t="s">
        <v>2652</v>
      </c>
      <c r="D554" s="4">
        <v>1978</v>
      </c>
      <c r="E554" s="4" t="s">
        <v>2115</v>
      </c>
      <c r="F554" s="12" t="s">
        <v>2639</v>
      </c>
      <c r="G554" s="4" t="s">
        <v>2640</v>
      </c>
      <c r="H554" s="6"/>
      <c r="I554" s="5">
        <v>48.39</v>
      </c>
      <c r="J554" s="4">
        <v>2001</v>
      </c>
      <c r="K554" s="4">
        <v>969</v>
      </c>
    </row>
    <row r="555" spans="1:11" x14ac:dyDescent="0.25">
      <c r="B555" s="74" t="s">
        <v>464</v>
      </c>
      <c r="C555" s="74" t="s">
        <v>156</v>
      </c>
      <c r="D555" s="83">
        <v>1969</v>
      </c>
      <c r="E555" s="83" t="s">
        <v>382</v>
      </c>
      <c r="F555" s="83" t="s">
        <v>2639</v>
      </c>
      <c r="G555" s="83" t="s">
        <v>2657</v>
      </c>
      <c r="H555" s="85"/>
      <c r="I555" s="88">
        <v>48.47</v>
      </c>
      <c r="J555" s="83">
        <v>1989</v>
      </c>
      <c r="K555" s="83">
        <v>964</v>
      </c>
    </row>
    <row r="556" spans="1:11" x14ac:dyDescent="0.25">
      <c r="B556" s="74" t="s">
        <v>2654</v>
      </c>
      <c r="C556" s="74" t="s">
        <v>626</v>
      </c>
      <c r="D556" s="83">
        <v>1980</v>
      </c>
      <c r="E556" s="83" t="s">
        <v>2655</v>
      </c>
      <c r="F556" s="83" t="s">
        <v>2656</v>
      </c>
      <c r="G556" s="83" t="s">
        <v>2657</v>
      </c>
      <c r="H556" s="85"/>
      <c r="I556" s="88">
        <v>48.49</v>
      </c>
      <c r="J556" s="83">
        <v>2002</v>
      </c>
      <c r="K556" s="83">
        <v>963</v>
      </c>
    </row>
    <row r="557" spans="1:11" x14ac:dyDescent="0.25">
      <c r="B557" t="s">
        <v>2310</v>
      </c>
      <c r="C557" t="s">
        <v>354</v>
      </c>
      <c r="D557" s="4">
        <v>1970</v>
      </c>
      <c r="E557" s="4" t="s">
        <v>2318</v>
      </c>
      <c r="F557" s="4" t="s">
        <v>2646</v>
      </c>
      <c r="G557" s="4" t="s">
        <v>2640</v>
      </c>
      <c r="H557" s="6"/>
      <c r="I557" s="5">
        <v>48.5</v>
      </c>
      <c r="J557" s="4">
        <v>1999</v>
      </c>
      <c r="K557" s="4">
        <v>963</v>
      </c>
    </row>
    <row r="558" spans="1:11" x14ac:dyDescent="0.25">
      <c r="B558" t="s">
        <v>2519</v>
      </c>
      <c r="C558" s="18" t="s">
        <v>2872</v>
      </c>
      <c r="D558" s="93">
        <v>1978</v>
      </c>
      <c r="E558" s="21" t="s">
        <v>3187</v>
      </c>
      <c r="F558" s="4" t="s">
        <v>2639</v>
      </c>
      <c r="G558" s="93" t="s">
        <v>2640</v>
      </c>
      <c r="H558" s="93"/>
      <c r="I558" s="126">
        <v>48.53</v>
      </c>
      <c r="J558" s="4">
        <v>2005</v>
      </c>
      <c r="K558" s="126">
        <v>961</v>
      </c>
    </row>
    <row r="559" spans="1:11" x14ac:dyDescent="0.25">
      <c r="B559" s="74" t="s">
        <v>376</v>
      </c>
      <c r="C559" s="74" t="s">
        <v>163</v>
      </c>
      <c r="D559" s="83"/>
      <c r="E559" s="83" t="s">
        <v>377</v>
      </c>
      <c r="F559" s="83" t="s">
        <v>2639</v>
      </c>
      <c r="G559" s="83"/>
      <c r="H559" s="85"/>
      <c r="I559" s="88">
        <v>48.68</v>
      </c>
      <c r="J559" s="83">
        <v>1989</v>
      </c>
      <c r="K559" s="83">
        <v>952</v>
      </c>
    </row>
    <row r="560" spans="1:11" x14ac:dyDescent="0.25">
      <c r="B560" s="74" t="s">
        <v>5769</v>
      </c>
      <c r="C560" s="74" t="s">
        <v>1552</v>
      </c>
      <c r="D560" s="83">
        <v>1996</v>
      </c>
      <c r="E560" s="83" t="s">
        <v>5770</v>
      </c>
      <c r="F560" s="83" t="s">
        <v>2656</v>
      </c>
      <c r="G560" s="83" t="s">
        <v>2760</v>
      </c>
      <c r="H560" s="85"/>
      <c r="I560" s="88">
        <v>48.72</v>
      </c>
      <c r="J560" s="83">
        <v>2014</v>
      </c>
      <c r="K560" s="83">
        <v>950</v>
      </c>
    </row>
    <row r="561" spans="1:11" x14ac:dyDescent="0.25">
      <c r="B561" s="74" t="s">
        <v>461</v>
      </c>
      <c r="C561" s="74" t="s">
        <v>460</v>
      </c>
      <c r="D561" s="83">
        <v>1963</v>
      </c>
      <c r="E561" s="83" t="s">
        <v>378</v>
      </c>
      <c r="F561" s="83"/>
      <c r="G561" s="83" t="s">
        <v>2640</v>
      </c>
      <c r="H561" s="85"/>
      <c r="I561" s="88">
        <v>48.79</v>
      </c>
      <c r="J561" s="83">
        <v>1989</v>
      </c>
      <c r="K561" s="83">
        <v>946</v>
      </c>
    </row>
    <row r="562" spans="1:11" x14ac:dyDescent="0.25">
      <c r="B562" s="74" t="s">
        <v>4195</v>
      </c>
      <c r="C562" s="74" t="s">
        <v>3162</v>
      </c>
      <c r="D562" s="83">
        <v>1980</v>
      </c>
      <c r="E562" s="83" t="s">
        <v>4184</v>
      </c>
      <c r="F562" s="83" t="s">
        <v>2702</v>
      </c>
      <c r="G562" s="83" t="s">
        <v>2640</v>
      </c>
      <c r="H562" s="85"/>
      <c r="I562" s="88">
        <v>48.79</v>
      </c>
      <c r="J562" s="83">
        <v>2008</v>
      </c>
      <c r="K562" s="83">
        <v>946</v>
      </c>
    </row>
    <row r="563" spans="1:11" x14ac:dyDescent="0.25">
      <c r="B563" s="74" t="s">
        <v>4585</v>
      </c>
      <c r="C563" s="74" t="s">
        <v>2830</v>
      </c>
      <c r="D563" s="83">
        <v>1986</v>
      </c>
      <c r="E563" s="83" t="s">
        <v>4184</v>
      </c>
      <c r="F563" s="83" t="s">
        <v>2639</v>
      </c>
      <c r="G563" s="83" t="s">
        <v>2640</v>
      </c>
      <c r="H563" s="85"/>
      <c r="I563" s="88">
        <v>48.79</v>
      </c>
      <c r="J563" s="83">
        <v>2010</v>
      </c>
      <c r="K563" s="83">
        <v>946</v>
      </c>
    </row>
    <row r="564" spans="1:11" x14ac:dyDescent="0.25">
      <c r="B564" t="s">
        <v>1817</v>
      </c>
      <c r="C564" t="s">
        <v>629</v>
      </c>
      <c r="D564" s="4">
        <v>1973</v>
      </c>
      <c r="E564" s="4" t="s">
        <v>1818</v>
      </c>
      <c r="F564" s="4" t="s">
        <v>2745</v>
      </c>
      <c r="G564" s="4" t="s">
        <v>2640</v>
      </c>
      <c r="H564" s="6"/>
      <c r="I564" s="5">
        <v>48.84</v>
      </c>
      <c r="J564" s="4">
        <v>1997</v>
      </c>
      <c r="K564" s="4">
        <v>943</v>
      </c>
    </row>
    <row r="565" spans="1:11" x14ac:dyDescent="0.25">
      <c r="B565" s="74" t="s">
        <v>5578</v>
      </c>
      <c r="C565" s="74" t="s">
        <v>5372</v>
      </c>
      <c r="D565" s="83">
        <v>1981</v>
      </c>
      <c r="E565" s="83" t="s">
        <v>2525</v>
      </c>
      <c r="F565" s="83" t="s">
        <v>2643</v>
      </c>
      <c r="G565" s="83" t="s">
        <v>2657</v>
      </c>
      <c r="H565" s="85"/>
      <c r="I565" s="88">
        <v>48.85</v>
      </c>
      <c r="J565" s="83">
        <v>2001</v>
      </c>
      <c r="K565" s="83">
        <v>943</v>
      </c>
    </row>
    <row r="566" spans="1:11" x14ac:dyDescent="0.25">
      <c r="B566" s="74" t="s">
        <v>2658</v>
      </c>
      <c r="C566" s="74" t="s">
        <v>2659</v>
      </c>
      <c r="D566" s="83"/>
      <c r="E566" s="83" t="s">
        <v>2660</v>
      </c>
      <c r="F566" s="83" t="s">
        <v>2639</v>
      </c>
      <c r="G566" s="83" t="s">
        <v>2640</v>
      </c>
      <c r="H566" s="85"/>
      <c r="I566" s="88">
        <v>48.94</v>
      </c>
      <c r="J566" s="83">
        <v>2002</v>
      </c>
      <c r="K566" s="83">
        <v>937</v>
      </c>
    </row>
    <row r="567" spans="1:11" x14ac:dyDescent="0.25">
      <c r="B567" s="74" t="s">
        <v>5162</v>
      </c>
      <c r="C567" s="74" t="s">
        <v>35</v>
      </c>
      <c r="D567" s="83">
        <v>1992</v>
      </c>
      <c r="E567" s="83" t="s">
        <v>5155</v>
      </c>
      <c r="F567" s="83" t="s">
        <v>2745</v>
      </c>
      <c r="G567" s="83" t="s">
        <v>2657</v>
      </c>
      <c r="H567" s="85"/>
      <c r="I567" s="88">
        <v>49.14</v>
      </c>
      <c r="J567" s="83">
        <v>2013</v>
      </c>
      <c r="K567" s="83">
        <v>926</v>
      </c>
    </row>
    <row r="568" spans="1:11" x14ac:dyDescent="0.25">
      <c r="B568" s="74" t="s">
        <v>4563</v>
      </c>
      <c r="C568" s="74" t="s">
        <v>5771</v>
      </c>
      <c r="D568" s="83">
        <v>1986</v>
      </c>
      <c r="E568" s="83" t="s">
        <v>5772</v>
      </c>
      <c r="F568" s="83" t="s">
        <v>2656</v>
      </c>
      <c r="G568" s="83" t="s">
        <v>2640</v>
      </c>
      <c r="H568" s="85"/>
      <c r="I568" s="88">
        <v>49.16</v>
      </c>
      <c r="J568" s="83">
        <v>2014</v>
      </c>
      <c r="K568" s="83">
        <v>925</v>
      </c>
    </row>
    <row r="569" spans="1:11" x14ac:dyDescent="0.25">
      <c r="B569" t="s">
        <v>2520</v>
      </c>
      <c r="C569" t="s">
        <v>1120</v>
      </c>
      <c r="D569" s="4">
        <v>1977</v>
      </c>
      <c r="E569" s="4" t="s">
        <v>2524</v>
      </c>
      <c r="F569" s="12" t="s">
        <v>2656</v>
      </c>
      <c r="G569" s="4" t="s">
        <v>2640</v>
      </c>
      <c r="H569" s="6"/>
      <c r="I569" s="5">
        <v>49.27</v>
      </c>
      <c r="J569" s="4">
        <v>2001</v>
      </c>
      <c r="K569" s="4">
        <v>919</v>
      </c>
    </row>
    <row r="570" spans="1:11" x14ac:dyDescent="0.25">
      <c r="A570">
        <v>110</v>
      </c>
      <c r="B570" s="74" t="s">
        <v>2924</v>
      </c>
      <c r="C570" s="74" t="s">
        <v>2922</v>
      </c>
      <c r="D570" s="83">
        <v>1977</v>
      </c>
      <c r="E570" s="83" t="s">
        <v>2923</v>
      </c>
      <c r="F570" s="83" t="s">
        <v>2868</v>
      </c>
      <c r="G570" s="83" t="s">
        <v>2640</v>
      </c>
      <c r="H570" s="85"/>
      <c r="I570" s="88">
        <v>49.3</v>
      </c>
      <c r="J570" s="83">
        <v>2000</v>
      </c>
      <c r="K570" s="83">
        <v>917</v>
      </c>
    </row>
    <row r="571" spans="1:11" x14ac:dyDescent="0.25">
      <c r="B571" s="74" t="s">
        <v>4742</v>
      </c>
      <c r="C571" s="74" t="s">
        <v>5133</v>
      </c>
      <c r="D571" s="83">
        <v>1990</v>
      </c>
      <c r="E571" s="83" t="s">
        <v>5156</v>
      </c>
      <c r="F571" s="83" t="s">
        <v>2656</v>
      </c>
      <c r="G571" s="83" t="s">
        <v>2640</v>
      </c>
      <c r="H571" s="85"/>
      <c r="I571" s="88">
        <v>49.3</v>
      </c>
      <c r="J571" s="83">
        <v>2013</v>
      </c>
      <c r="K571" s="83">
        <v>917</v>
      </c>
    </row>
    <row r="572" spans="1:11" x14ac:dyDescent="0.25">
      <c r="B572" s="74" t="s">
        <v>2111</v>
      </c>
      <c r="C572" s="74" t="s">
        <v>3754</v>
      </c>
      <c r="D572" s="83">
        <v>1980</v>
      </c>
      <c r="E572" s="83" t="s">
        <v>2122</v>
      </c>
      <c r="F572" s="83" t="s">
        <v>2656</v>
      </c>
      <c r="G572" s="83" t="s">
        <v>2760</v>
      </c>
      <c r="H572" s="85"/>
      <c r="I572" s="88">
        <v>49.35</v>
      </c>
      <c r="J572" s="83">
        <v>1998</v>
      </c>
      <c r="K572" s="83">
        <v>914</v>
      </c>
    </row>
    <row r="573" spans="1:11" x14ac:dyDescent="0.25">
      <c r="B573" s="74" t="s">
        <v>4962</v>
      </c>
      <c r="C573" s="74" t="s">
        <v>1120</v>
      </c>
      <c r="D573" s="83">
        <v>1995</v>
      </c>
      <c r="E573" s="83" t="s">
        <v>4956</v>
      </c>
      <c r="F573" s="83" t="s">
        <v>2656</v>
      </c>
      <c r="G573" s="83" t="s">
        <v>3549</v>
      </c>
      <c r="H573" s="85"/>
      <c r="I573" s="88">
        <v>49.38</v>
      </c>
      <c r="J573" s="83">
        <v>2012</v>
      </c>
      <c r="K573" s="83">
        <v>913</v>
      </c>
    </row>
    <row r="574" spans="1:11" x14ac:dyDescent="0.25">
      <c r="B574" s="74" t="s">
        <v>2105</v>
      </c>
      <c r="C574" s="74" t="s">
        <v>280</v>
      </c>
      <c r="D574" s="83">
        <v>1976</v>
      </c>
      <c r="E574" s="83" t="s">
        <v>2920</v>
      </c>
      <c r="F574" s="83" t="s">
        <v>2639</v>
      </c>
      <c r="G574" s="83" t="s">
        <v>2640</v>
      </c>
      <c r="H574" s="85"/>
      <c r="I574" s="88">
        <v>49.46</v>
      </c>
      <c r="J574" s="83">
        <v>2000</v>
      </c>
      <c r="K574" s="83">
        <v>908</v>
      </c>
    </row>
    <row r="575" spans="1:11" x14ac:dyDescent="0.25">
      <c r="B575" s="74" t="s">
        <v>379</v>
      </c>
      <c r="C575" s="74" t="s">
        <v>161</v>
      </c>
      <c r="D575" s="83"/>
      <c r="E575" s="83" t="s">
        <v>380</v>
      </c>
      <c r="F575" s="83" t="s">
        <v>3154</v>
      </c>
      <c r="G575" s="83"/>
      <c r="H575" s="85"/>
      <c r="I575" s="88">
        <v>49.49</v>
      </c>
      <c r="J575" s="83">
        <v>1989</v>
      </c>
      <c r="K575" s="83">
        <v>907</v>
      </c>
    </row>
    <row r="576" spans="1:11" x14ac:dyDescent="0.25">
      <c r="B576" s="74" t="s">
        <v>465</v>
      </c>
      <c r="C576" s="74" t="s">
        <v>466</v>
      </c>
      <c r="D576" s="83">
        <v>1966</v>
      </c>
      <c r="E576" s="83" t="s">
        <v>383</v>
      </c>
      <c r="F576" s="83" t="s">
        <v>2942</v>
      </c>
      <c r="G576" s="83" t="s">
        <v>2640</v>
      </c>
      <c r="H576" s="85"/>
      <c r="I576" s="88">
        <v>49.56</v>
      </c>
      <c r="J576" s="83">
        <v>1989</v>
      </c>
      <c r="K576" s="83">
        <v>903</v>
      </c>
    </row>
    <row r="577" spans="1:11" x14ac:dyDescent="0.25">
      <c r="B577" s="74" t="s">
        <v>2661</v>
      </c>
      <c r="C577" s="74" t="s">
        <v>5458</v>
      </c>
      <c r="D577" s="83">
        <v>1980</v>
      </c>
      <c r="E577" s="83" t="s">
        <v>383</v>
      </c>
      <c r="F577" s="83" t="s">
        <v>2662</v>
      </c>
      <c r="G577" s="83" t="s">
        <v>2657</v>
      </c>
      <c r="H577" s="85"/>
      <c r="I577" s="88">
        <v>49.56</v>
      </c>
      <c r="J577" s="83">
        <v>2002</v>
      </c>
      <c r="K577" s="83">
        <v>903</v>
      </c>
    </row>
    <row r="578" spans="1:11" x14ac:dyDescent="0.25">
      <c r="B578" s="74" t="s">
        <v>2663</v>
      </c>
      <c r="C578" s="74" t="s">
        <v>962</v>
      </c>
      <c r="D578" s="83">
        <v>1975</v>
      </c>
      <c r="E578" s="83" t="s">
        <v>2664</v>
      </c>
      <c r="F578" s="83" t="s">
        <v>2646</v>
      </c>
      <c r="G578" s="83" t="s">
        <v>2640</v>
      </c>
      <c r="H578" s="85"/>
      <c r="I578" s="88">
        <v>49.68</v>
      </c>
      <c r="J578" s="83">
        <v>2002</v>
      </c>
      <c r="K578" s="83">
        <v>896</v>
      </c>
    </row>
    <row r="579" spans="1:11" x14ac:dyDescent="0.25">
      <c r="B579" s="74" t="s">
        <v>390</v>
      </c>
      <c r="C579" s="74" t="s">
        <v>350</v>
      </c>
      <c r="D579" s="83"/>
      <c r="E579" s="83" t="s">
        <v>384</v>
      </c>
      <c r="F579" s="83" t="s">
        <v>2691</v>
      </c>
      <c r="G579" s="83"/>
      <c r="H579" s="85"/>
      <c r="I579" s="88">
        <v>49.7</v>
      </c>
      <c r="J579" s="83">
        <v>1989</v>
      </c>
      <c r="K579" s="83">
        <v>895</v>
      </c>
    </row>
    <row r="580" spans="1:11" x14ac:dyDescent="0.25">
      <c r="B580" t="s">
        <v>4742</v>
      </c>
      <c r="C580" s="18" t="s">
        <v>1120</v>
      </c>
      <c r="D580" s="93">
        <v>1990</v>
      </c>
      <c r="E580" s="21" t="s">
        <v>4735</v>
      </c>
      <c r="F580" s="4" t="s">
        <v>2656</v>
      </c>
      <c r="G580" s="93" t="s">
        <v>2657</v>
      </c>
      <c r="H580" s="93"/>
      <c r="I580" s="126">
        <v>49.92</v>
      </c>
      <c r="J580" s="4">
        <v>2011</v>
      </c>
      <c r="K580" s="126">
        <v>883</v>
      </c>
    </row>
    <row r="581" spans="1:11" x14ac:dyDescent="0.25">
      <c r="A581">
        <v>120</v>
      </c>
      <c r="B581" s="74" t="s">
        <v>3189</v>
      </c>
      <c r="C581" s="74" t="s">
        <v>2853</v>
      </c>
      <c r="D581" s="83">
        <v>1985</v>
      </c>
      <c r="E581" s="83" t="s">
        <v>3188</v>
      </c>
      <c r="F581" s="83" t="s">
        <v>2942</v>
      </c>
      <c r="G581" s="83" t="s">
        <v>2657</v>
      </c>
      <c r="H581" s="85"/>
      <c r="I581" s="88">
        <v>50.03</v>
      </c>
      <c r="J581" s="83">
        <v>2005</v>
      </c>
      <c r="K581" s="83">
        <v>877</v>
      </c>
    </row>
    <row r="582" spans="1:11" x14ac:dyDescent="0.25">
      <c r="B582" s="74" t="s">
        <v>5163</v>
      </c>
      <c r="C582" s="74" t="s">
        <v>5167</v>
      </c>
      <c r="D582" s="83">
        <v>1996</v>
      </c>
      <c r="E582" s="83" t="s">
        <v>5157</v>
      </c>
      <c r="F582" s="83" t="s">
        <v>2646</v>
      </c>
      <c r="G582" s="83" t="s">
        <v>3549</v>
      </c>
      <c r="H582" s="85"/>
      <c r="I582" s="88">
        <v>50.23</v>
      </c>
      <c r="J582" s="83">
        <v>2013</v>
      </c>
      <c r="K582" s="83">
        <v>866</v>
      </c>
    </row>
    <row r="583" spans="1:11" x14ac:dyDescent="0.25">
      <c r="B583" s="74" t="s">
        <v>391</v>
      </c>
      <c r="C583" s="74" t="s">
        <v>467</v>
      </c>
      <c r="D583" s="83"/>
      <c r="E583" s="83" t="s">
        <v>385</v>
      </c>
      <c r="F583" s="83" t="s">
        <v>2639</v>
      </c>
      <c r="G583" s="83"/>
      <c r="H583" s="85"/>
      <c r="I583" s="88">
        <v>50.26</v>
      </c>
      <c r="J583" s="83">
        <v>1989</v>
      </c>
      <c r="K583" s="83">
        <v>864</v>
      </c>
    </row>
    <row r="584" spans="1:11" x14ac:dyDescent="0.25">
      <c r="B584" s="74" t="s">
        <v>5164</v>
      </c>
      <c r="C584" s="74" t="s">
        <v>5160</v>
      </c>
      <c r="D584" s="83">
        <v>1992</v>
      </c>
      <c r="E584" s="83" t="s">
        <v>5158</v>
      </c>
      <c r="F584" s="83" t="s">
        <v>2678</v>
      </c>
      <c r="G584" s="83" t="s">
        <v>2657</v>
      </c>
      <c r="H584" s="85"/>
      <c r="I584" s="88">
        <v>50.33</v>
      </c>
      <c r="J584" s="83">
        <v>2013</v>
      </c>
      <c r="K584" s="83">
        <v>860</v>
      </c>
    </row>
    <row r="585" spans="1:11" x14ac:dyDescent="0.25">
      <c r="B585" t="s">
        <v>2520</v>
      </c>
      <c r="C585" t="s">
        <v>1120</v>
      </c>
      <c r="D585" s="4">
        <v>1977</v>
      </c>
      <c r="E585" s="4" t="s">
        <v>2925</v>
      </c>
      <c r="F585" s="12" t="s">
        <v>2656</v>
      </c>
      <c r="G585" s="4" t="s">
        <v>2640</v>
      </c>
      <c r="H585" s="6"/>
      <c r="I585" s="5">
        <v>50.38</v>
      </c>
      <c r="J585" s="4">
        <v>2000</v>
      </c>
      <c r="K585" s="4">
        <v>858</v>
      </c>
    </row>
    <row r="586" spans="1:11" x14ac:dyDescent="0.25">
      <c r="B586" s="74" t="s">
        <v>2665</v>
      </c>
      <c r="C586" s="74" t="s">
        <v>2876</v>
      </c>
      <c r="D586" s="83">
        <v>1971</v>
      </c>
      <c r="E586" s="83" t="s">
        <v>2666</v>
      </c>
      <c r="F586" s="83" t="s">
        <v>2662</v>
      </c>
      <c r="G586" s="83" t="s">
        <v>2640</v>
      </c>
      <c r="H586" s="85"/>
      <c r="I586" s="88">
        <v>50.81</v>
      </c>
      <c r="J586" s="83">
        <v>2002</v>
      </c>
      <c r="K586" s="83">
        <v>834</v>
      </c>
    </row>
    <row r="587" spans="1:11" x14ac:dyDescent="0.25">
      <c r="B587" s="74" t="s">
        <v>58</v>
      </c>
      <c r="C587" s="74" t="s">
        <v>55</v>
      </c>
      <c r="D587" s="83"/>
      <c r="E587" s="83" t="s">
        <v>386</v>
      </c>
      <c r="F587" s="83" t="s">
        <v>2656</v>
      </c>
      <c r="G587" s="83"/>
      <c r="H587" s="85"/>
      <c r="I587" s="88">
        <v>50.9</v>
      </c>
      <c r="J587" s="83">
        <v>1989</v>
      </c>
      <c r="K587" s="83">
        <v>830</v>
      </c>
    </row>
    <row r="588" spans="1:11" x14ac:dyDescent="0.25">
      <c r="B588" s="74" t="s">
        <v>392</v>
      </c>
      <c r="C588" s="74" t="s">
        <v>474</v>
      </c>
      <c r="D588" s="83"/>
      <c r="E588" s="83" t="s">
        <v>387</v>
      </c>
      <c r="F588" s="83" t="s">
        <v>2639</v>
      </c>
      <c r="G588" s="83"/>
      <c r="H588" s="85"/>
      <c r="I588" s="88">
        <v>51.01</v>
      </c>
      <c r="J588" s="83">
        <v>1989</v>
      </c>
      <c r="K588" s="83">
        <v>824</v>
      </c>
    </row>
    <row r="589" spans="1:11" x14ac:dyDescent="0.25">
      <c r="B589" s="74" t="s">
        <v>393</v>
      </c>
      <c r="C589" s="74" t="s">
        <v>474</v>
      </c>
      <c r="D589" s="83"/>
      <c r="E589" s="83" t="s">
        <v>388</v>
      </c>
      <c r="F589" s="83" t="s">
        <v>2639</v>
      </c>
      <c r="G589" s="83"/>
      <c r="H589" s="85"/>
      <c r="I589" s="88">
        <v>51.15</v>
      </c>
      <c r="J589" s="83">
        <v>1989</v>
      </c>
      <c r="K589" s="83">
        <v>816</v>
      </c>
    </row>
    <row r="590" spans="1:11" x14ac:dyDescent="0.25">
      <c r="B590" s="74" t="s">
        <v>5773</v>
      </c>
      <c r="C590" s="74" t="s">
        <v>1552</v>
      </c>
      <c r="D590" s="83">
        <v>1997</v>
      </c>
      <c r="E590" s="83" t="s">
        <v>5774</v>
      </c>
      <c r="F590" s="83" t="s">
        <v>2656</v>
      </c>
      <c r="G590" s="83" t="s">
        <v>3549</v>
      </c>
      <c r="H590" s="85"/>
      <c r="I590" s="88">
        <v>51.53</v>
      </c>
      <c r="J590" s="83">
        <v>2014</v>
      </c>
      <c r="K590" s="83">
        <v>796</v>
      </c>
    </row>
    <row r="591" spans="1:11" x14ac:dyDescent="0.25">
      <c r="B591" s="74" t="s">
        <v>394</v>
      </c>
      <c r="C591" s="74" t="s">
        <v>474</v>
      </c>
      <c r="D591" s="83"/>
      <c r="E591" s="83" t="s">
        <v>389</v>
      </c>
      <c r="F591" s="83" t="s">
        <v>2639</v>
      </c>
      <c r="G591" s="83"/>
      <c r="H591" s="85"/>
      <c r="I591" s="88">
        <v>51.55</v>
      </c>
      <c r="J591" s="83">
        <v>1989</v>
      </c>
      <c r="K591" s="83">
        <v>795</v>
      </c>
    </row>
    <row r="592" spans="1:11" x14ac:dyDescent="0.25">
      <c r="B592" s="74" t="s">
        <v>5775</v>
      </c>
      <c r="C592" s="74" t="s">
        <v>1120</v>
      </c>
      <c r="D592" s="83">
        <v>1994</v>
      </c>
      <c r="E592" s="83" t="s">
        <v>1384</v>
      </c>
      <c r="F592" s="83" t="s">
        <v>2656</v>
      </c>
      <c r="G592" s="83" t="s">
        <v>2657</v>
      </c>
      <c r="H592" s="85"/>
      <c r="I592" s="88">
        <v>52.29</v>
      </c>
      <c r="J592" s="83">
        <v>2014</v>
      </c>
      <c r="K592" s="83">
        <v>757</v>
      </c>
    </row>
    <row r="593" spans="1:12" x14ac:dyDescent="0.25">
      <c r="B593" s="74" t="s">
        <v>5776</v>
      </c>
      <c r="C593" s="74" t="s">
        <v>5777</v>
      </c>
      <c r="D593" s="83">
        <v>1984</v>
      </c>
      <c r="E593" s="83" t="s">
        <v>5778</v>
      </c>
      <c r="F593" s="83" t="s">
        <v>2678</v>
      </c>
      <c r="G593" s="83" t="s">
        <v>2640</v>
      </c>
      <c r="H593" s="85"/>
      <c r="I593" s="88">
        <v>52.47</v>
      </c>
      <c r="J593" s="83">
        <v>2014</v>
      </c>
      <c r="K593" s="83">
        <v>748</v>
      </c>
    </row>
    <row r="594" spans="1:12" x14ac:dyDescent="0.25">
      <c r="A594">
        <v>129</v>
      </c>
      <c r="B594" s="74" t="s">
        <v>5165</v>
      </c>
      <c r="C594" s="74" t="s">
        <v>5161</v>
      </c>
      <c r="D594" s="83">
        <v>1997</v>
      </c>
      <c r="E594" s="83" t="s">
        <v>5159</v>
      </c>
      <c r="F594" s="83" t="s">
        <v>2656</v>
      </c>
      <c r="G594" s="83" t="s">
        <v>3549</v>
      </c>
      <c r="H594" s="85"/>
      <c r="I594" s="88">
        <v>53.41</v>
      </c>
      <c r="J594" s="83">
        <v>2013</v>
      </c>
      <c r="K594" s="83">
        <v>701</v>
      </c>
    </row>
    <row r="595" spans="1:12" x14ac:dyDescent="0.25">
      <c r="H595" s="6"/>
    </row>
    <row r="596" spans="1:12" x14ac:dyDescent="0.25">
      <c r="A596" s="77" t="s">
        <v>1604</v>
      </c>
      <c r="B596" s="78"/>
      <c r="C596" s="78"/>
      <c r="D596" s="81"/>
      <c r="E596" s="81"/>
      <c r="F596" s="81"/>
      <c r="G596" s="81"/>
      <c r="H596" s="81"/>
      <c r="I596" s="87"/>
      <c r="J596" s="81"/>
      <c r="K596" s="81"/>
      <c r="L596" s="78"/>
    </row>
    <row r="597" spans="1:12" ht="6" customHeight="1" x14ac:dyDescent="0.25"/>
    <row r="598" spans="1:12" x14ac:dyDescent="0.25">
      <c r="A598">
        <v>1</v>
      </c>
      <c r="B598" s="74" t="s">
        <v>5999</v>
      </c>
      <c r="C598" s="74" t="s">
        <v>2593</v>
      </c>
      <c r="D598" s="83">
        <v>1991</v>
      </c>
      <c r="E598" s="83" t="s">
        <v>6000</v>
      </c>
      <c r="F598" s="83"/>
      <c r="G598" s="83" t="s">
        <v>2640</v>
      </c>
      <c r="H598" s="85"/>
      <c r="I598" s="88">
        <v>104.93</v>
      </c>
      <c r="J598" s="83">
        <v>2015</v>
      </c>
      <c r="K598" s="83">
        <v>1174</v>
      </c>
    </row>
    <row r="599" spans="1:12" x14ac:dyDescent="0.25">
      <c r="B599" s="74" t="s">
        <v>5177</v>
      </c>
      <c r="C599" s="74" t="s">
        <v>1224</v>
      </c>
      <c r="D599" s="83">
        <v>1985</v>
      </c>
      <c r="E599" s="83" t="s">
        <v>5168</v>
      </c>
      <c r="F599" s="83"/>
      <c r="G599" s="83" t="s">
        <v>2640</v>
      </c>
      <c r="H599" s="85"/>
      <c r="I599" s="88">
        <v>105.04</v>
      </c>
      <c r="J599" s="83">
        <v>2013</v>
      </c>
      <c r="K599" s="83">
        <v>1170</v>
      </c>
    </row>
    <row r="600" spans="1:12" x14ac:dyDescent="0.25">
      <c r="B600" s="74" t="s">
        <v>6001</v>
      </c>
      <c r="C600" s="74" t="s">
        <v>5691</v>
      </c>
      <c r="D600" s="83">
        <v>1984</v>
      </c>
      <c r="E600" s="83" t="s">
        <v>6002</v>
      </c>
      <c r="F600" s="83"/>
      <c r="G600" s="83" t="s">
        <v>2640</v>
      </c>
      <c r="H600" s="85"/>
      <c r="I600" s="88">
        <v>105.33</v>
      </c>
      <c r="J600" s="83">
        <v>2015</v>
      </c>
      <c r="K600" s="83">
        <v>1162</v>
      </c>
    </row>
    <row r="601" spans="1:12" x14ac:dyDescent="0.25">
      <c r="B601" s="74" t="s">
        <v>4597</v>
      </c>
      <c r="C601" s="74" t="s">
        <v>682</v>
      </c>
      <c r="D601" s="83">
        <v>1982</v>
      </c>
      <c r="E601" s="83" t="s">
        <v>4587</v>
      </c>
      <c r="F601" s="83"/>
      <c r="G601" s="83" t="s">
        <v>2640</v>
      </c>
      <c r="H601" s="85"/>
      <c r="I601" s="88">
        <v>105.54</v>
      </c>
      <c r="J601" s="83">
        <v>2010</v>
      </c>
      <c r="K601" s="83">
        <v>1155</v>
      </c>
    </row>
    <row r="602" spans="1:12" x14ac:dyDescent="0.25">
      <c r="B602" s="74" t="s">
        <v>4978</v>
      </c>
      <c r="C602" s="74" t="s">
        <v>2632</v>
      </c>
      <c r="D602" s="83">
        <v>1984</v>
      </c>
      <c r="E602" s="83" t="s">
        <v>5169</v>
      </c>
      <c r="F602" s="83"/>
      <c r="G602" s="83" t="s">
        <v>2640</v>
      </c>
      <c r="H602" s="85"/>
      <c r="I602" s="88">
        <v>105.66</v>
      </c>
      <c r="J602" s="83">
        <v>2013</v>
      </c>
      <c r="K602" s="83">
        <v>1152</v>
      </c>
    </row>
    <row r="603" spans="1:12" x14ac:dyDescent="0.25">
      <c r="B603" s="74" t="s">
        <v>2171</v>
      </c>
      <c r="C603" s="74" t="s">
        <v>1120</v>
      </c>
      <c r="D603" s="83">
        <v>1978</v>
      </c>
      <c r="E603" s="83" t="s">
        <v>3833</v>
      </c>
      <c r="F603" s="83" t="s">
        <v>2656</v>
      </c>
      <c r="G603" s="83" t="s">
        <v>2640</v>
      </c>
      <c r="H603" s="85"/>
      <c r="I603" s="88">
        <v>105.77</v>
      </c>
      <c r="J603" s="83">
        <v>2003</v>
      </c>
      <c r="K603" s="83">
        <v>1149</v>
      </c>
    </row>
    <row r="604" spans="1:12" x14ac:dyDescent="0.25">
      <c r="B604" s="74" t="s">
        <v>6124</v>
      </c>
      <c r="C604" s="74" t="s">
        <v>1132</v>
      </c>
      <c r="D604" s="83">
        <v>1990</v>
      </c>
      <c r="E604" s="83" t="s">
        <v>6003</v>
      </c>
      <c r="F604" s="83"/>
      <c r="G604" s="83" t="s">
        <v>2640</v>
      </c>
      <c r="H604" s="85"/>
      <c r="I604" s="88">
        <v>105.81</v>
      </c>
      <c r="J604" s="83">
        <v>2015</v>
      </c>
      <c r="K604" s="83">
        <v>1148</v>
      </c>
    </row>
    <row r="605" spans="1:12" x14ac:dyDescent="0.25">
      <c r="B605" s="74" t="s">
        <v>4442</v>
      </c>
      <c r="C605" s="74" t="s">
        <v>1132</v>
      </c>
      <c r="D605" s="83">
        <v>1989</v>
      </c>
      <c r="E605" s="83" t="s">
        <v>4588</v>
      </c>
      <c r="F605" s="83"/>
      <c r="G605" s="83" t="s">
        <v>2657</v>
      </c>
      <c r="H605" s="85"/>
      <c r="I605" s="88">
        <v>105.96</v>
      </c>
      <c r="J605" s="83">
        <v>2010</v>
      </c>
      <c r="K605" s="83">
        <v>1143</v>
      </c>
    </row>
    <row r="606" spans="1:12" x14ac:dyDescent="0.25">
      <c r="B606" s="74" t="s">
        <v>3858</v>
      </c>
      <c r="C606" s="74" t="s">
        <v>1987</v>
      </c>
      <c r="D606" s="83">
        <v>1968</v>
      </c>
      <c r="E606" s="83" t="s">
        <v>3834</v>
      </c>
      <c r="F606" s="83"/>
      <c r="G606" s="83" t="s">
        <v>2640</v>
      </c>
      <c r="H606" s="85"/>
      <c r="I606" s="88">
        <v>105.97</v>
      </c>
      <c r="J606" s="83">
        <v>2003</v>
      </c>
      <c r="K606" s="83">
        <v>1143</v>
      </c>
    </row>
    <row r="607" spans="1:12" x14ac:dyDescent="0.25">
      <c r="A607">
        <v>10</v>
      </c>
      <c r="B607" s="74" t="s">
        <v>5813</v>
      </c>
      <c r="C607" s="74" t="s">
        <v>1132</v>
      </c>
      <c r="D607" s="83">
        <v>1994</v>
      </c>
      <c r="E607" s="83" t="s">
        <v>6004</v>
      </c>
      <c r="F607" s="83"/>
      <c r="G607" s="83" t="s">
        <v>2657</v>
      </c>
      <c r="H607" s="85"/>
      <c r="I607" s="88">
        <v>106.14</v>
      </c>
      <c r="J607" s="83">
        <v>2015</v>
      </c>
      <c r="K607" s="83">
        <v>1138</v>
      </c>
    </row>
    <row r="608" spans="1:12" x14ac:dyDescent="0.25">
      <c r="B608" s="74" t="s">
        <v>4598</v>
      </c>
      <c r="C608" s="74" t="s">
        <v>1132</v>
      </c>
      <c r="D608" s="83">
        <v>1990</v>
      </c>
      <c r="E608" s="83" t="s">
        <v>4589</v>
      </c>
      <c r="F608" s="83"/>
      <c r="G608" s="83" t="s">
        <v>2657</v>
      </c>
      <c r="H608" s="85"/>
      <c r="I608" s="88">
        <v>106.32</v>
      </c>
      <c r="J608" s="83">
        <v>2010</v>
      </c>
      <c r="K608" s="83">
        <v>1133</v>
      </c>
    </row>
    <row r="609" spans="1:11" x14ac:dyDescent="0.25">
      <c r="B609" s="74" t="s">
        <v>3841</v>
      </c>
      <c r="C609" s="74" t="s">
        <v>682</v>
      </c>
      <c r="D609" s="83">
        <v>1977</v>
      </c>
      <c r="E609" s="83" t="s">
        <v>3835</v>
      </c>
      <c r="F609" s="83"/>
      <c r="G609" s="83" t="s">
        <v>2640</v>
      </c>
      <c r="H609" s="85"/>
      <c r="I609" s="88">
        <v>106.33</v>
      </c>
      <c r="J609" s="83">
        <v>2003</v>
      </c>
      <c r="K609" s="83">
        <v>1132</v>
      </c>
    </row>
    <row r="610" spans="1:11" x14ac:dyDescent="0.25">
      <c r="B610" s="74" t="s">
        <v>3703</v>
      </c>
      <c r="C610" s="74" t="s">
        <v>695</v>
      </c>
      <c r="D610" s="83">
        <v>1981</v>
      </c>
      <c r="E610" s="83" t="s">
        <v>3688</v>
      </c>
      <c r="F610" s="83"/>
      <c r="G610" s="83" t="s">
        <v>2640</v>
      </c>
      <c r="H610" s="85"/>
      <c r="I610" s="88">
        <v>106.49</v>
      </c>
      <c r="J610" s="83">
        <v>2007</v>
      </c>
      <c r="K610" s="83">
        <v>1128</v>
      </c>
    </row>
    <row r="611" spans="1:11" x14ac:dyDescent="0.25">
      <c r="B611" s="74" t="s">
        <v>5002</v>
      </c>
      <c r="C611" s="74" t="s">
        <v>1640</v>
      </c>
      <c r="D611" s="83">
        <v>1989</v>
      </c>
      <c r="E611" s="83" t="s">
        <v>3688</v>
      </c>
      <c r="F611" s="83"/>
      <c r="G611" s="83" t="s">
        <v>2640</v>
      </c>
      <c r="H611" s="85"/>
      <c r="I611" s="88">
        <v>106.49</v>
      </c>
      <c r="J611" s="83">
        <v>2013</v>
      </c>
      <c r="K611" s="83">
        <v>1128</v>
      </c>
    </row>
    <row r="612" spans="1:11" x14ac:dyDescent="0.25">
      <c r="B612" s="74" t="s">
        <v>6005</v>
      </c>
      <c r="C612" s="74" t="s">
        <v>1640</v>
      </c>
      <c r="D612" s="83">
        <v>1995</v>
      </c>
      <c r="E612" s="83" t="s">
        <v>6006</v>
      </c>
      <c r="F612" s="83"/>
      <c r="G612" s="83" t="s">
        <v>2657</v>
      </c>
      <c r="H612" s="85"/>
      <c r="I612" s="88">
        <v>106.59</v>
      </c>
      <c r="J612" s="83">
        <v>2015</v>
      </c>
      <c r="K612" s="83">
        <v>1125</v>
      </c>
    </row>
    <row r="613" spans="1:11" x14ac:dyDescent="0.25">
      <c r="B613" s="74" t="s">
        <v>5178</v>
      </c>
      <c r="C613" s="74" t="s">
        <v>3597</v>
      </c>
      <c r="D613" s="83">
        <v>1989</v>
      </c>
      <c r="E613" s="83" t="s">
        <v>5170</v>
      </c>
      <c r="F613" s="83"/>
      <c r="G613" s="83" t="s">
        <v>2640</v>
      </c>
      <c r="H613" s="85"/>
      <c r="I613" s="88">
        <v>106.73</v>
      </c>
      <c r="J613" s="83">
        <v>2013</v>
      </c>
      <c r="K613" s="83">
        <v>1121</v>
      </c>
    </row>
    <row r="614" spans="1:11" x14ac:dyDescent="0.25">
      <c r="B614" s="74" t="s">
        <v>4599</v>
      </c>
      <c r="C614" s="74" t="s">
        <v>3059</v>
      </c>
      <c r="D614" s="83">
        <v>1991</v>
      </c>
      <c r="E614" s="83" t="s">
        <v>4590</v>
      </c>
      <c r="F614" s="83" t="s">
        <v>2713</v>
      </c>
      <c r="G614" s="83" t="s">
        <v>2760</v>
      </c>
      <c r="H614" s="85"/>
      <c r="I614" s="88">
        <v>106.74</v>
      </c>
      <c r="J614" s="83">
        <v>2010</v>
      </c>
      <c r="K614" s="83">
        <v>1120</v>
      </c>
    </row>
    <row r="615" spans="1:11" x14ac:dyDescent="0.25">
      <c r="B615" s="74" t="s">
        <v>4759</v>
      </c>
      <c r="C615" s="74" t="s">
        <v>2982</v>
      </c>
      <c r="D615" s="83">
        <v>1985</v>
      </c>
      <c r="E615" s="83" t="s">
        <v>5171</v>
      </c>
      <c r="F615" s="83" t="s">
        <v>2984</v>
      </c>
      <c r="G615" s="83" t="s">
        <v>2640</v>
      </c>
      <c r="H615" s="85"/>
      <c r="I615" s="88">
        <v>106.77</v>
      </c>
      <c r="J615" s="83">
        <v>2013</v>
      </c>
      <c r="K615" s="83">
        <v>1120</v>
      </c>
    </row>
    <row r="616" spans="1:11" x14ac:dyDescent="0.25">
      <c r="B616" s="74" t="s">
        <v>4974</v>
      </c>
      <c r="C616" s="74" t="s">
        <v>3597</v>
      </c>
      <c r="D616" s="83">
        <v>1984</v>
      </c>
      <c r="E616" s="83" t="s">
        <v>4966</v>
      </c>
      <c r="F616" s="83"/>
      <c r="G616" s="83" t="s">
        <v>2640</v>
      </c>
      <c r="H616" s="85"/>
      <c r="I616" s="88">
        <v>106.79</v>
      </c>
      <c r="J616" s="83">
        <v>2012</v>
      </c>
      <c r="K616" s="83">
        <v>1119</v>
      </c>
    </row>
    <row r="617" spans="1:11" x14ac:dyDescent="0.25">
      <c r="A617">
        <v>20</v>
      </c>
      <c r="B617" s="74" t="s">
        <v>1300</v>
      </c>
      <c r="C617" s="74" t="s">
        <v>682</v>
      </c>
      <c r="D617" s="83">
        <v>1970</v>
      </c>
      <c r="E617" s="83" t="s">
        <v>1131</v>
      </c>
      <c r="F617" s="83"/>
      <c r="G617" s="83" t="s">
        <v>2640</v>
      </c>
      <c r="H617" s="85"/>
      <c r="I617" s="88">
        <v>106.91</v>
      </c>
      <c r="J617" s="83">
        <v>1993</v>
      </c>
      <c r="K617" s="83">
        <v>1115</v>
      </c>
    </row>
    <row r="618" spans="1:11" x14ac:dyDescent="0.25">
      <c r="B618" s="74" t="s">
        <v>5182</v>
      </c>
      <c r="C618" s="74" t="s">
        <v>5065</v>
      </c>
      <c r="D618" s="83">
        <v>1986</v>
      </c>
      <c r="E618" s="83" t="s">
        <v>5172</v>
      </c>
      <c r="F618" s="83"/>
      <c r="G618" s="83" t="s">
        <v>2640</v>
      </c>
      <c r="H618" s="85"/>
      <c r="I618" s="88">
        <v>106.92</v>
      </c>
      <c r="J618" s="83">
        <v>2013</v>
      </c>
      <c r="K618" s="83">
        <v>1115</v>
      </c>
    </row>
    <row r="619" spans="1:11" x14ac:dyDescent="0.25">
      <c r="B619" s="74" t="s">
        <v>3326</v>
      </c>
      <c r="C619" s="74" t="s">
        <v>1132</v>
      </c>
      <c r="D619" s="83">
        <v>1985</v>
      </c>
      <c r="E619" s="83" t="s">
        <v>3689</v>
      </c>
      <c r="F619" s="83"/>
      <c r="G619" s="83" t="s">
        <v>2657</v>
      </c>
      <c r="H619" s="85"/>
      <c r="I619" s="88">
        <v>107.03</v>
      </c>
      <c r="J619" s="83">
        <v>2007</v>
      </c>
      <c r="K619" s="83">
        <v>1112</v>
      </c>
    </row>
    <row r="620" spans="1:11" x14ac:dyDescent="0.25">
      <c r="B620" s="74" t="s">
        <v>3842</v>
      </c>
      <c r="C620" s="74" t="s">
        <v>1132</v>
      </c>
      <c r="D620" s="83">
        <v>1982</v>
      </c>
      <c r="E620" s="83" t="s">
        <v>3836</v>
      </c>
      <c r="F620" s="83"/>
      <c r="G620" s="83" t="s">
        <v>2657</v>
      </c>
      <c r="H620" s="85"/>
      <c r="I620" s="88">
        <v>107.07</v>
      </c>
      <c r="J620" s="83">
        <v>2003</v>
      </c>
      <c r="K620" s="83">
        <v>1111</v>
      </c>
    </row>
    <row r="621" spans="1:11" x14ac:dyDescent="0.25">
      <c r="B621" s="74" t="s">
        <v>2618</v>
      </c>
      <c r="C621" s="74" t="s">
        <v>1132</v>
      </c>
      <c r="D621" s="83">
        <v>1978</v>
      </c>
      <c r="E621" s="83" t="s">
        <v>2551</v>
      </c>
      <c r="F621" s="83"/>
      <c r="G621" s="83" t="s">
        <v>2640</v>
      </c>
      <c r="H621" s="85"/>
      <c r="I621" s="88">
        <v>107.08</v>
      </c>
      <c r="J621" s="83">
        <v>2001</v>
      </c>
      <c r="K621" s="83">
        <v>1111</v>
      </c>
    </row>
    <row r="622" spans="1:11" x14ac:dyDescent="0.25">
      <c r="A622" s="28"/>
      <c r="B622" s="18" t="s">
        <v>4978</v>
      </c>
      <c r="C622" s="18" t="s">
        <v>2632</v>
      </c>
      <c r="D622" s="94">
        <v>1984</v>
      </c>
      <c r="E622" s="21" t="s">
        <v>4967</v>
      </c>
      <c r="G622" s="94" t="s">
        <v>2640</v>
      </c>
      <c r="H622" s="18"/>
      <c r="I622" s="126">
        <v>107.09</v>
      </c>
      <c r="J622" s="107">
        <v>2012</v>
      </c>
      <c r="K622" s="126">
        <v>1110</v>
      </c>
    </row>
    <row r="623" spans="1:11" x14ac:dyDescent="0.25">
      <c r="B623" s="74" t="s">
        <v>4975</v>
      </c>
      <c r="C623" s="74" t="s">
        <v>3190</v>
      </c>
      <c r="D623" s="83">
        <v>1987</v>
      </c>
      <c r="E623" s="83" t="s">
        <v>4968</v>
      </c>
      <c r="F623" s="83"/>
      <c r="G623" s="83" t="s">
        <v>2640</v>
      </c>
      <c r="H623" s="85"/>
      <c r="I623" s="88">
        <v>107.1</v>
      </c>
      <c r="J623" s="83">
        <v>2012</v>
      </c>
      <c r="K623" s="83">
        <v>1110</v>
      </c>
    </row>
    <row r="624" spans="1:11" x14ac:dyDescent="0.25">
      <c r="B624" s="74" t="s">
        <v>4976</v>
      </c>
      <c r="C624" s="74" t="s">
        <v>1132</v>
      </c>
      <c r="D624" s="83">
        <v>1984</v>
      </c>
      <c r="E624" s="83" t="s">
        <v>4969</v>
      </c>
      <c r="F624" s="83"/>
      <c r="G624" s="83" t="s">
        <v>2640</v>
      </c>
      <c r="H624" s="85"/>
      <c r="I624" s="88">
        <v>107.14</v>
      </c>
      <c r="J624" s="83">
        <v>2012</v>
      </c>
      <c r="K624" s="83">
        <v>1109</v>
      </c>
    </row>
    <row r="625" spans="1:11" x14ac:dyDescent="0.25">
      <c r="B625" s="74" t="s">
        <v>1301</v>
      </c>
      <c r="C625" s="74" t="s">
        <v>1132</v>
      </c>
      <c r="D625" s="83">
        <v>1962</v>
      </c>
      <c r="E625" s="83" t="s">
        <v>1133</v>
      </c>
      <c r="F625" s="83"/>
      <c r="G625" s="83" t="s">
        <v>2640</v>
      </c>
      <c r="H625" s="85"/>
      <c r="I625" s="88">
        <v>107.15</v>
      </c>
      <c r="J625" s="83">
        <v>1993</v>
      </c>
      <c r="K625" s="83">
        <v>1109</v>
      </c>
    </row>
    <row r="626" spans="1:11" x14ac:dyDescent="0.25">
      <c r="B626" s="74" t="s">
        <v>4216</v>
      </c>
      <c r="C626" s="74" t="s">
        <v>3561</v>
      </c>
      <c r="D626" s="83">
        <v>1982</v>
      </c>
      <c r="E626" s="83" t="s">
        <v>4591</v>
      </c>
      <c r="F626" s="83" t="s">
        <v>2672</v>
      </c>
      <c r="G626" s="83" t="s">
        <v>2640</v>
      </c>
      <c r="H626" s="85"/>
      <c r="I626" s="88">
        <v>107.19</v>
      </c>
      <c r="J626" s="83">
        <v>2010</v>
      </c>
      <c r="K626" s="83">
        <v>1107</v>
      </c>
    </row>
    <row r="627" spans="1:11" x14ac:dyDescent="0.25">
      <c r="B627" s="74" t="s">
        <v>1136</v>
      </c>
      <c r="C627" s="74" t="s">
        <v>3059</v>
      </c>
      <c r="D627" s="83">
        <v>1964</v>
      </c>
      <c r="E627" s="83" t="s">
        <v>1605</v>
      </c>
      <c r="F627" s="83" t="s">
        <v>2713</v>
      </c>
      <c r="G627" s="83" t="s">
        <v>2640</v>
      </c>
      <c r="H627" s="85"/>
      <c r="I627" s="88">
        <v>107.2</v>
      </c>
      <c r="J627" s="83">
        <v>1996</v>
      </c>
      <c r="K627" s="83">
        <v>1107</v>
      </c>
    </row>
    <row r="628" spans="1:11" x14ac:dyDescent="0.25">
      <c r="A628">
        <v>30</v>
      </c>
      <c r="B628" s="74" t="s">
        <v>2129</v>
      </c>
      <c r="C628" s="74" t="s">
        <v>1224</v>
      </c>
      <c r="D628" s="83">
        <v>1970</v>
      </c>
      <c r="E628" s="83" t="s">
        <v>2132</v>
      </c>
      <c r="F628" s="83"/>
      <c r="G628" s="83" t="s">
        <v>2640</v>
      </c>
      <c r="H628" s="85"/>
      <c r="I628" s="88">
        <v>107.23</v>
      </c>
      <c r="J628" s="83">
        <v>1998</v>
      </c>
      <c r="K628" s="83">
        <v>1106</v>
      </c>
    </row>
    <row r="629" spans="1:11" x14ac:dyDescent="0.25">
      <c r="A629" s="28"/>
      <c r="B629" s="18" t="s">
        <v>4442</v>
      </c>
      <c r="C629" s="18" t="s">
        <v>1132</v>
      </c>
      <c r="D629" s="94">
        <v>1989</v>
      </c>
      <c r="E629" s="21" t="s">
        <v>4430</v>
      </c>
      <c r="F629" s="18"/>
      <c r="G629" s="94" t="s">
        <v>2657</v>
      </c>
      <c r="H629" s="18"/>
      <c r="I629" s="126">
        <v>107.23</v>
      </c>
      <c r="J629" s="107">
        <v>2009</v>
      </c>
      <c r="K629" s="126">
        <v>1106</v>
      </c>
    </row>
    <row r="630" spans="1:11" x14ac:dyDescent="0.25">
      <c r="A630" s="28"/>
      <c r="B630" t="s">
        <v>3703</v>
      </c>
      <c r="C630" s="18" t="s">
        <v>4213</v>
      </c>
      <c r="D630" s="94">
        <v>1981</v>
      </c>
      <c r="E630" s="21" t="s">
        <v>4199</v>
      </c>
      <c r="F630" s="4" t="s">
        <v>2639</v>
      </c>
      <c r="G630" s="94" t="s">
        <v>2640</v>
      </c>
      <c r="H630" s="18"/>
      <c r="I630" s="126">
        <v>107.27</v>
      </c>
      <c r="J630" s="107">
        <v>2008</v>
      </c>
      <c r="K630" s="126">
        <v>1105</v>
      </c>
    </row>
    <row r="631" spans="1:11" x14ac:dyDescent="0.25">
      <c r="B631" s="74" t="s">
        <v>6007</v>
      </c>
      <c r="C631" s="74" t="s">
        <v>5065</v>
      </c>
      <c r="D631" s="83">
        <v>1990</v>
      </c>
      <c r="E631" s="83" t="s">
        <v>6008</v>
      </c>
      <c r="F631" s="83"/>
      <c r="G631" s="83" t="s">
        <v>2640</v>
      </c>
      <c r="H631" s="85"/>
      <c r="I631" s="88">
        <v>107.29</v>
      </c>
      <c r="J631" s="83">
        <v>2015</v>
      </c>
      <c r="K631" s="83">
        <v>1104</v>
      </c>
    </row>
    <row r="632" spans="1:11" x14ac:dyDescent="0.25">
      <c r="B632" s="74" t="s">
        <v>4438</v>
      </c>
      <c r="C632" s="74" t="s">
        <v>682</v>
      </c>
      <c r="D632" s="83">
        <v>1982</v>
      </c>
      <c r="E632" s="83" t="s">
        <v>4970</v>
      </c>
      <c r="F632" s="83"/>
      <c r="G632" s="83" t="s">
        <v>2640</v>
      </c>
      <c r="H632" s="85"/>
      <c r="I632" s="88">
        <v>107.32</v>
      </c>
      <c r="J632" s="83">
        <v>2012</v>
      </c>
      <c r="K632" s="83">
        <v>1104</v>
      </c>
    </row>
    <row r="633" spans="1:11" x14ac:dyDescent="0.25">
      <c r="B633" s="74" t="s">
        <v>1134</v>
      </c>
      <c r="C633" s="74" t="s">
        <v>1132</v>
      </c>
      <c r="D633" s="83">
        <v>1962</v>
      </c>
      <c r="E633" s="83" t="s">
        <v>1135</v>
      </c>
      <c r="F633" s="83"/>
      <c r="G633" s="83" t="s">
        <v>2640</v>
      </c>
      <c r="H633" s="85"/>
      <c r="I633" s="88">
        <v>107.35</v>
      </c>
      <c r="J633" s="83">
        <v>1993</v>
      </c>
      <c r="K633" s="83">
        <v>1103</v>
      </c>
    </row>
    <row r="634" spans="1:11" x14ac:dyDescent="0.25">
      <c r="B634" s="74" t="s">
        <v>3859</v>
      </c>
      <c r="C634" s="74" t="s">
        <v>3820</v>
      </c>
      <c r="D634" s="83">
        <v>1978</v>
      </c>
      <c r="E634" s="83" t="s">
        <v>3837</v>
      </c>
      <c r="F634" s="83"/>
      <c r="G634" s="83" t="s">
        <v>2640</v>
      </c>
      <c r="H634" s="85"/>
      <c r="I634" s="88">
        <v>107.49</v>
      </c>
      <c r="J634" s="83">
        <v>2003</v>
      </c>
      <c r="K634" s="83">
        <v>1099</v>
      </c>
    </row>
    <row r="635" spans="1:11" x14ac:dyDescent="0.25">
      <c r="B635" s="74" t="s">
        <v>2454</v>
      </c>
      <c r="C635" s="74" t="s">
        <v>1132</v>
      </c>
      <c r="D635" s="83">
        <v>1980</v>
      </c>
      <c r="E635" s="83" t="s">
        <v>2356</v>
      </c>
      <c r="F635" s="83"/>
      <c r="G635" s="83" t="s">
        <v>2760</v>
      </c>
      <c r="H635" s="85"/>
      <c r="I635" s="88">
        <v>107.51</v>
      </c>
      <c r="J635" s="83">
        <v>1999</v>
      </c>
      <c r="K635" s="83">
        <v>1098</v>
      </c>
    </row>
    <row r="636" spans="1:11" x14ac:dyDescent="0.25">
      <c r="B636" s="74" t="s">
        <v>4215</v>
      </c>
      <c r="C636" s="74" t="s">
        <v>2972</v>
      </c>
      <c r="D636" s="83">
        <v>1987</v>
      </c>
      <c r="E636" s="83" t="s">
        <v>4200</v>
      </c>
      <c r="F636" s="83" t="s">
        <v>2771</v>
      </c>
      <c r="G636" s="83" t="s">
        <v>2657</v>
      </c>
      <c r="H636" s="85"/>
      <c r="I636" s="88">
        <v>107.53</v>
      </c>
      <c r="J636" s="83">
        <v>2008</v>
      </c>
      <c r="K636" s="83">
        <v>1098</v>
      </c>
    </row>
    <row r="637" spans="1:11" x14ac:dyDescent="0.25">
      <c r="B637" s="74" t="s">
        <v>5801</v>
      </c>
      <c r="C637" s="74" t="s">
        <v>5802</v>
      </c>
      <c r="D637" s="83">
        <v>1989</v>
      </c>
      <c r="E637" s="83" t="s">
        <v>5803</v>
      </c>
      <c r="F637" s="83" t="s">
        <v>2680</v>
      </c>
      <c r="G637" s="83" t="s">
        <v>2640</v>
      </c>
      <c r="H637" s="85"/>
      <c r="I637" s="88">
        <v>107.53</v>
      </c>
      <c r="J637" s="83">
        <v>2014</v>
      </c>
      <c r="K637" s="83">
        <v>1098</v>
      </c>
    </row>
    <row r="638" spans="1:11" x14ac:dyDescent="0.25">
      <c r="B638" s="74" t="s">
        <v>3447</v>
      </c>
      <c r="C638" s="74" t="s">
        <v>4122</v>
      </c>
      <c r="D638" s="83">
        <v>1987</v>
      </c>
      <c r="E638" s="83" t="s">
        <v>4592</v>
      </c>
      <c r="F638" s="83" t="s">
        <v>2639</v>
      </c>
      <c r="G638" s="83" t="s">
        <v>2640</v>
      </c>
      <c r="H638" s="85"/>
      <c r="I638" s="88">
        <v>107.56</v>
      </c>
      <c r="J638" s="83">
        <v>2010</v>
      </c>
      <c r="K638" s="83">
        <v>1097</v>
      </c>
    </row>
    <row r="639" spans="1:11" x14ac:dyDescent="0.25">
      <c r="B639" s="74" t="s">
        <v>5804</v>
      </c>
      <c r="C639" s="74" t="s">
        <v>1132</v>
      </c>
      <c r="D639" s="83">
        <v>1992</v>
      </c>
      <c r="E639" s="83" t="s">
        <v>5805</v>
      </c>
      <c r="F639" s="83"/>
      <c r="G639" s="83" t="s">
        <v>2657</v>
      </c>
      <c r="H639" s="85"/>
      <c r="I639" s="88">
        <v>107.56</v>
      </c>
      <c r="J639" s="83">
        <v>2014</v>
      </c>
      <c r="K639" s="83">
        <v>1097</v>
      </c>
    </row>
    <row r="640" spans="1:11" x14ac:dyDescent="0.25">
      <c r="A640">
        <v>40</v>
      </c>
      <c r="B640" s="74" t="s">
        <v>3854</v>
      </c>
      <c r="C640" s="74" t="s">
        <v>3817</v>
      </c>
      <c r="D640" s="83">
        <v>1981</v>
      </c>
      <c r="E640" s="83" t="s">
        <v>3845</v>
      </c>
      <c r="F640" s="83" t="s">
        <v>2639</v>
      </c>
      <c r="G640" s="83" t="s">
        <v>2640</v>
      </c>
      <c r="H640" s="85"/>
      <c r="I640" s="88">
        <v>107.6</v>
      </c>
      <c r="J640" s="83">
        <v>2003</v>
      </c>
      <c r="K640" s="83">
        <v>1096</v>
      </c>
    </row>
    <row r="641" spans="1:11" x14ac:dyDescent="0.25">
      <c r="B641" s="74" t="s">
        <v>1856</v>
      </c>
      <c r="C641" s="74" t="s">
        <v>5520</v>
      </c>
      <c r="D641" s="83">
        <v>1973</v>
      </c>
      <c r="E641" s="83" t="s">
        <v>2133</v>
      </c>
      <c r="F641" s="83" t="s">
        <v>2643</v>
      </c>
      <c r="G641" s="83" t="s">
        <v>2640</v>
      </c>
      <c r="H641" s="85"/>
      <c r="I641" s="88">
        <v>107.61</v>
      </c>
      <c r="J641" s="83">
        <v>1998</v>
      </c>
      <c r="K641" s="83">
        <v>1095</v>
      </c>
    </row>
    <row r="642" spans="1:11" x14ac:dyDescent="0.25">
      <c r="B642" s="74" t="s">
        <v>4444</v>
      </c>
      <c r="C642" s="74" t="s">
        <v>1019</v>
      </c>
      <c r="D642" s="83">
        <v>1988</v>
      </c>
      <c r="E642" s="83" t="s">
        <v>4431</v>
      </c>
      <c r="F642" s="83"/>
      <c r="G642" s="83" t="s">
        <v>2657</v>
      </c>
      <c r="H642" s="85"/>
      <c r="I642" s="88">
        <v>107.65</v>
      </c>
      <c r="J642" s="83">
        <v>2009</v>
      </c>
      <c r="K642" s="83">
        <v>1094</v>
      </c>
    </row>
    <row r="643" spans="1:11" x14ac:dyDescent="0.25">
      <c r="B643" s="74" t="s">
        <v>2619</v>
      </c>
      <c r="C643" s="74" t="s">
        <v>1132</v>
      </c>
      <c r="D643" s="83">
        <v>1973</v>
      </c>
      <c r="E643" s="83" t="s">
        <v>2552</v>
      </c>
      <c r="F643" s="83"/>
      <c r="G643" s="83" t="s">
        <v>2640</v>
      </c>
      <c r="H643" s="85"/>
      <c r="I643" s="88">
        <v>107.66</v>
      </c>
      <c r="J643" s="83">
        <v>2001</v>
      </c>
      <c r="K643" s="83">
        <v>1094</v>
      </c>
    </row>
    <row r="644" spans="1:11" x14ac:dyDescent="0.25">
      <c r="B644" s="74" t="s">
        <v>4600</v>
      </c>
      <c r="C644" s="74" t="s">
        <v>695</v>
      </c>
      <c r="D644" s="83">
        <v>1988</v>
      </c>
      <c r="E644" s="83" t="s">
        <v>4593</v>
      </c>
      <c r="F644" s="83"/>
      <c r="G644" s="83" t="s">
        <v>2657</v>
      </c>
      <c r="H644" s="85"/>
      <c r="I644" s="88">
        <v>107.66</v>
      </c>
      <c r="J644" s="83">
        <v>2010</v>
      </c>
      <c r="K644" s="83">
        <v>1094</v>
      </c>
    </row>
    <row r="645" spans="1:11" x14ac:dyDescent="0.25">
      <c r="B645" s="74" t="s">
        <v>4438</v>
      </c>
      <c r="C645" s="74" t="s">
        <v>682</v>
      </c>
      <c r="D645" s="83">
        <v>1982</v>
      </c>
      <c r="E645" s="83" t="s">
        <v>4432</v>
      </c>
      <c r="F645" s="83"/>
      <c r="G645" s="83" t="s">
        <v>2640</v>
      </c>
      <c r="H645" s="85"/>
      <c r="I645" s="88">
        <v>107.67</v>
      </c>
      <c r="J645" s="83">
        <v>2009</v>
      </c>
      <c r="K645" s="83">
        <v>1094</v>
      </c>
    </row>
    <row r="646" spans="1:11" x14ac:dyDescent="0.25">
      <c r="B646" s="74" t="s">
        <v>5562</v>
      </c>
      <c r="C646" s="74" t="s">
        <v>2927</v>
      </c>
      <c r="D646" s="83">
        <v>1974</v>
      </c>
      <c r="E646" s="83" t="s">
        <v>2926</v>
      </c>
      <c r="F646" s="83" t="s">
        <v>2639</v>
      </c>
      <c r="G646" s="83" t="s">
        <v>2640</v>
      </c>
      <c r="H646" s="85"/>
      <c r="I646" s="88">
        <v>107.72</v>
      </c>
      <c r="J646" s="83">
        <v>2000</v>
      </c>
      <c r="K646" s="83">
        <v>1092</v>
      </c>
    </row>
    <row r="647" spans="1:11" x14ac:dyDescent="0.25">
      <c r="B647" s="74" t="s">
        <v>5179</v>
      </c>
      <c r="C647" s="74" t="s">
        <v>3597</v>
      </c>
      <c r="D647" s="83">
        <v>1989</v>
      </c>
      <c r="E647" s="83" t="s">
        <v>5173</v>
      </c>
      <c r="F647" s="83"/>
      <c r="G647" s="83" t="s">
        <v>2640</v>
      </c>
      <c r="H647" s="85"/>
      <c r="I647" s="88">
        <v>107.73</v>
      </c>
      <c r="J647" s="83">
        <v>2013</v>
      </c>
      <c r="K647" s="83">
        <v>1092</v>
      </c>
    </row>
    <row r="648" spans="1:11" x14ac:dyDescent="0.25">
      <c r="B648" s="74" t="s">
        <v>1693</v>
      </c>
      <c r="C648" s="74" t="s">
        <v>1132</v>
      </c>
      <c r="D648" s="83">
        <v>1976</v>
      </c>
      <c r="E648" s="83" t="s">
        <v>1848</v>
      </c>
      <c r="F648" s="83"/>
      <c r="G648" s="83" t="s">
        <v>2657</v>
      </c>
      <c r="H648" s="85"/>
      <c r="I648" s="88">
        <v>107.74</v>
      </c>
      <c r="J648" s="83">
        <v>1997</v>
      </c>
      <c r="K648" s="83">
        <v>1092</v>
      </c>
    </row>
    <row r="649" spans="1:11" x14ac:dyDescent="0.25">
      <c r="B649" s="74" t="s">
        <v>3206</v>
      </c>
      <c r="C649" s="74" t="s">
        <v>4582</v>
      </c>
      <c r="D649" s="83">
        <v>1980</v>
      </c>
      <c r="E649" s="83" t="s">
        <v>4594</v>
      </c>
      <c r="F649" s="83" t="s">
        <v>2639</v>
      </c>
      <c r="G649" s="83" t="s">
        <v>2640</v>
      </c>
      <c r="H649" s="85"/>
      <c r="I649" s="88">
        <v>107.74</v>
      </c>
      <c r="J649" s="83">
        <v>2010</v>
      </c>
      <c r="K649" s="83">
        <v>1092</v>
      </c>
    </row>
    <row r="650" spans="1:11" x14ac:dyDescent="0.25">
      <c r="A650">
        <v>50</v>
      </c>
      <c r="B650" s="74" t="s">
        <v>5806</v>
      </c>
      <c r="C650" s="74" t="s">
        <v>682</v>
      </c>
      <c r="D650" s="83">
        <v>1981</v>
      </c>
      <c r="E650" s="83" t="s">
        <v>1848</v>
      </c>
      <c r="F650" s="83"/>
      <c r="G650" s="83" t="s">
        <v>2640</v>
      </c>
      <c r="H650" s="85"/>
      <c r="I650" s="88">
        <v>107.74</v>
      </c>
      <c r="J650" s="83">
        <v>2014</v>
      </c>
      <c r="K650" s="83">
        <v>1092</v>
      </c>
    </row>
    <row r="651" spans="1:11" x14ac:dyDescent="0.25">
      <c r="B651" s="74" t="s">
        <v>2351</v>
      </c>
      <c r="C651" s="74" t="s">
        <v>695</v>
      </c>
      <c r="D651" s="83">
        <v>1975</v>
      </c>
      <c r="E651" s="83" t="s">
        <v>2357</v>
      </c>
      <c r="F651" s="83"/>
      <c r="G651" s="83" t="s">
        <v>2640</v>
      </c>
      <c r="H651" s="85"/>
      <c r="I651" s="88">
        <v>107.76</v>
      </c>
      <c r="J651" s="83">
        <v>1999</v>
      </c>
      <c r="K651" s="83">
        <v>1091</v>
      </c>
    </row>
    <row r="652" spans="1:11" x14ac:dyDescent="0.25">
      <c r="B652" s="74" t="s">
        <v>4216</v>
      </c>
      <c r="C652" s="74" t="s">
        <v>4214</v>
      </c>
      <c r="D652" s="83">
        <v>1982</v>
      </c>
      <c r="E652" s="83" t="s">
        <v>4433</v>
      </c>
      <c r="F652" s="83" t="s">
        <v>2672</v>
      </c>
      <c r="G652" s="83" t="s">
        <v>2640</v>
      </c>
      <c r="H652" s="85"/>
      <c r="I652" s="88">
        <v>107.86</v>
      </c>
      <c r="J652" s="83">
        <v>2009</v>
      </c>
      <c r="K652" s="83">
        <v>1088</v>
      </c>
    </row>
    <row r="653" spans="1:11" x14ac:dyDescent="0.25">
      <c r="B653" s="74" t="s">
        <v>1159</v>
      </c>
      <c r="C653" s="74" t="s">
        <v>1120</v>
      </c>
      <c r="D653" s="83">
        <v>1971</v>
      </c>
      <c r="E653" s="83" t="s">
        <v>2358</v>
      </c>
      <c r="F653" s="83" t="s">
        <v>2656</v>
      </c>
      <c r="G653" s="83" t="s">
        <v>2640</v>
      </c>
      <c r="H653" s="85"/>
      <c r="I653" s="88">
        <v>107.87</v>
      </c>
      <c r="J653" s="83">
        <v>1999</v>
      </c>
      <c r="K653" s="83">
        <v>1088</v>
      </c>
    </row>
    <row r="654" spans="1:11" x14ac:dyDescent="0.25">
      <c r="B654" s="74" t="s">
        <v>1072</v>
      </c>
      <c r="C654" s="74" t="s">
        <v>556</v>
      </c>
      <c r="D654" s="83">
        <v>1967</v>
      </c>
      <c r="E654" s="83" t="s">
        <v>1606</v>
      </c>
      <c r="F654" s="83" t="s">
        <v>2639</v>
      </c>
      <c r="G654" s="83" t="s">
        <v>2640</v>
      </c>
      <c r="H654" s="85"/>
      <c r="I654" s="88">
        <v>107.9</v>
      </c>
      <c r="J654" s="83">
        <v>1996</v>
      </c>
      <c r="K654" s="83">
        <v>1087</v>
      </c>
    </row>
    <row r="655" spans="1:11" x14ac:dyDescent="0.25">
      <c r="A655" s="28"/>
      <c r="B655" t="s">
        <v>1693</v>
      </c>
      <c r="C655" t="s">
        <v>1132</v>
      </c>
      <c r="D655" s="4">
        <v>1972</v>
      </c>
      <c r="E655" s="4" t="s">
        <v>2134</v>
      </c>
      <c r="G655" s="4" t="s">
        <v>2640</v>
      </c>
      <c r="H655" s="107"/>
      <c r="I655" s="107">
        <v>107.92</v>
      </c>
      <c r="J655" s="107">
        <v>1998</v>
      </c>
      <c r="K655" s="109">
        <v>1086</v>
      </c>
    </row>
    <row r="656" spans="1:11" x14ac:dyDescent="0.25">
      <c r="B656" s="74" t="s">
        <v>4979</v>
      </c>
      <c r="C656" s="74" t="s">
        <v>1132</v>
      </c>
      <c r="D656" s="83">
        <v>1992</v>
      </c>
      <c r="E656" s="83" t="s">
        <v>4971</v>
      </c>
      <c r="F656" s="83"/>
      <c r="G656" s="83" t="s">
        <v>2640</v>
      </c>
      <c r="H656" s="85"/>
      <c r="I656" s="88">
        <v>107.92</v>
      </c>
      <c r="J656" s="83">
        <v>2012</v>
      </c>
      <c r="K656" s="83">
        <v>1086</v>
      </c>
    </row>
    <row r="657" spans="1:11" x14ac:dyDescent="0.25">
      <c r="A657" s="28"/>
      <c r="B657" t="s">
        <v>4216</v>
      </c>
      <c r="C657" s="18" t="s">
        <v>4214</v>
      </c>
      <c r="D657" s="94">
        <v>1982</v>
      </c>
      <c r="E657" s="21" t="s">
        <v>4201</v>
      </c>
      <c r="F657" s="4" t="s">
        <v>2672</v>
      </c>
      <c r="G657" s="94" t="s">
        <v>2640</v>
      </c>
      <c r="H657" s="18"/>
      <c r="I657" s="126">
        <v>107.93</v>
      </c>
      <c r="J657" s="107">
        <v>2008</v>
      </c>
      <c r="K657" s="126">
        <v>1086</v>
      </c>
    </row>
    <row r="658" spans="1:11" x14ac:dyDescent="0.25">
      <c r="B658" s="74" t="s">
        <v>3329</v>
      </c>
      <c r="C658" s="74" t="s">
        <v>2710</v>
      </c>
      <c r="D658" s="83">
        <v>1983</v>
      </c>
      <c r="E658" s="83" t="s">
        <v>3437</v>
      </c>
      <c r="F658" s="83"/>
      <c r="G658" s="83" t="s">
        <v>2640</v>
      </c>
      <c r="H658" s="85"/>
      <c r="I658" s="88">
        <v>107.94</v>
      </c>
      <c r="J658" s="83">
        <v>2006</v>
      </c>
      <c r="K658" s="83">
        <v>1086</v>
      </c>
    </row>
    <row r="659" spans="1:11" x14ac:dyDescent="0.25">
      <c r="B659" s="74" t="s">
        <v>3209</v>
      </c>
      <c r="C659" s="74" t="s">
        <v>1161</v>
      </c>
      <c r="D659" s="83">
        <v>1983</v>
      </c>
      <c r="E659" s="83" t="s">
        <v>3437</v>
      </c>
      <c r="F659" s="83" t="s">
        <v>2656</v>
      </c>
      <c r="G659" s="83" t="s">
        <v>2640</v>
      </c>
      <c r="H659" s="85"/>
      <c r="I659" s="88">
        <v>107.94</v>
      </c>
      <c r="J659" s="83">
        <v>2009</v>
      </c>
      <c r="K659" s="83">
        <v>1086</v>
      </c>
    </row>
    <row r="660" spans="1:11" x14ac:dyDescent="0.25">
      <c r="A660" s="28"/>
      <c r="B660" t="s">
        <v>1136</v>
      </c>
      <c r="C660" t="s">
        <v>3059</v>
      </c>
      <c r="D660" s="4">
        <v>1964</v>
      </c>
      <c r="E660" s="4" t="s">
        <v>1137</v>
      </c>
      <c r="F660" s="6" t="s">
        <v>2713</v>
      </c>
      <c r="G660" s="4" t="s">
        <v>2640</v>
      </c>
      <c r="H660" s="104"/>
      <c r="I660" s="106">
        <v>107.95</v>
      </c>
      <c r="J660" s="107">
        <v>1993</v>
      </c>
      <c r="K660" s="108">
        <v>1086</v>
      </c>
    </row>
    <row r="661" spans="1:11" x14ac:dyDescent="0.25">
      <c r="A661" s="28"/>
      <c r="B661" t="s">
        <v>1693</v>
      </c>
      <c r="C661" t="s">
        <v>1132</v>
      </c>
      <c r="D661" s="4">
        <v>1976</v>
      </c>
      <c r="E661" s="4" t="s">
        <v>1137</v>
      </c>
      <c r="F661" s="6"/>
      <c r="G661" s="4" t="s">
        <v>2640</v>
      </c>
      <c r="H661" s="107"/>
      <c r="I661" s="107">
        <v>107.95</v>
      </c>
      <c r="J661" s="107">
        <v>2001</v>
      </c>
      <c r="K661" s="109">
        <v>1086</v>
      </c>
    </row>
    <row r="662" spans="1:11" x14ac:dyDescent="0.25">
      <c r="A662" s="28"/>
      <c r="B662" t="s">
        <v>1693</v>
      </c>
      <c r="C662" t="s">
        <v>1132</v>
      </c>
      <c r="D662" s="4">
        <v>1976</v>
      </c>
      <c r="E662" s="4" t="s">
        <v>1607</v>
      </c>
      <c r="F662" s="6"/>
      <c r="G662" s="4" t="s">
        <v>2657</v>
      </c>
      <c r="H662" s="105"/>
      <c r="I662" s="106">
        <v>107.96</v>
      </c>
      <c r="J662" s="107">
        <v>1996</v>
      </c>
      <c r="K662" s="107">
        <v>1085</v>
      </c>
    </row>
    <row r="663" spans="1:11" x14ac:dyDescent="0.25">
      <c r="B663" s="74" t="s">
        <v>5807</v>
      </c>
      <c r="C663" s="74" t="s">
        <v>3190</v>
      </c>
      <c r="D663" s="83">
        <v>1992</v>
      </c>
      <c r="E663" s="83" t="s">
        <v>1607</v>
      </c>
      <c r="F663" s="83"/>
      <c r="G663" s="83" t="s">
        <v>2657</v>
      </c>
      <c r="H663" s="85"/>
      <c r="I663" s="88">
        <v>107.96</v>
      </c>
      <c r="J663" s="83">
        <v>2014</v>
      </c>
      <c r="K663" s="83">
        <v>1085</v>
      </c>
    </row>
    <row r="664" spans="1:11" x14ac:dyDescent="0.25">
      <c r="B664" s="74" t="s">
        <v>1952</v>
      </c>
      <c r="C664" s="74" t="s">
        <v>1953</v>
      </c>
      <c r="D664" s="83">
        <v>1968</v>
      </c>
      <c r="E664" s="83" t="s">
        <v>1849</v>
      </c>
      <c r="F664" s="83"/>
      <c r="G664" s="83" t="s">
        <v>2640</v>
      </c>
      <c r="H664" s="85"/>
      <c r="I664" s="142">
        <v>107.98</v>
      </c>
      <c r="J664" s="83">
        <v>1997</v>
      </c>
      <c r="K664" s="83">
        <v>1085</v>
      </c>
    </row>
    <row r="665" spans="1:11" x14ac:dyDescent="0.25">
      <c r="A665">
        <v>60</v>
      </c>
      <c r="B665" s="74" t="s">
        <v>1615</v>
      </c>
      <c r="C665" s="74" t="s">
        <v>1552</v>
      </c>
      <c r="D665" s="83">
        <v>1972</v>
      </c>
      <c r="E665" s="83" t="s">
        <v>1849</v>
      </c>
      <c r="F665" s="83" t="s">
        <v>2656</v>
      </c>
      <c r="G665" s="83" t="s">
        <v>2640</v>
      </c>
      <c r="H665" s="85"/>
      <c r="I665" s="142">
        <v>107.98</v>
      </c>
      <c r="J665" s="83">
        <v>1997</v>
      </c>
      <c r="K665" s="83">
        <v>1085</v>
      </c>
    </row>
    <row r="666" spans="1:11" x14ac:dyDescent="0.25">
      <c r="B666" s="74" t="s">
        <v>1850</v>
      </c>
      <c r="C666" s="74" t="s">
        <v>1851</v>
      </c>
      <c r="D666" s="83">
        <v>1969</v>
      </c>
      <c r="E666" s="83" t="s">
        <v>1849</v>
      </c>
      <c r="F666" s="83"/>
      <c r="G666" s="83" t="s">
        <v>2640</v>
      </c>
      <c r="H666" s="85"/>
      <c r="I666" s="142">
        <v>107.98</v>
      </c>
      <c r="J666" s="83">
        <v>1997</v>
      </c>
      <c r="K666" s="83">
        <v>1085</v>
      </c>
    </row>
    <row r="667" spans="1:11" x14ac:dyDescent="0.25">
      <c r="B667" s="74" t="s">
        <v>6009</v>
      </c>
      <c r="C667" s="74" t="s">
        <v>6010</v>
      </c>
      <c r="D667" s="83">
        <v>1990</v>
      </c>
      <c r="E667" s="83" t="s">
        <v>6011</v>
      </c>
      <c r="F667" s="83" t="s">
        <v>2639</v>
      </c>
      <c r="G667" s="83" t="s">
        <v>2640</v>
      </c>
      <c r="H667" s="85"/>
      <c r="I667" s="88">
        <v>108.02</v>
      </c>
      <c r="J667" s="83">
        <v>2015</v>
      </c>
      <c r="K667" s="83">
        <v>1084</v>
      </c>
    </row>
    <row r="668" spans="1:11" x14ac:dyDescent="0.25">
      <c r="B668" s="74" t="s">
        <v>1302</v>
      </c>
      <c r="C668" s="74" t="s">
        <v>1138</v>
      </c>
      <c r="D668" s="83">
        <v>1969</v>
      </c>
      <c r="E668" s="83" t="s">
        <v>1139</v>
      </c>
      <c r="F668" s="83"/>
      <c r="G668" s="83" t="s">
        <v>2640</v>
      </c>
      <c r="H668" s="85"/>
      <c r="I668" s="88">
        <v>108.08</v>
      </c>
      <c r="J668" s="83">
        <v>1993</v>
      </c>
      <c r="K668" s="83">
        <v>1082</v>
      </c>
    </row>
    <row r="669" spans="1:11" x14ac:dyDescent="0.25">
      <c r="B669" s="74" t="s">
        <v>5808</v>
      </c>
      <c r="C669" s="74" t="s">
        <v>5809</v>
      </c>
      <c r="D669" s="83">
        <v>1983</v>
      </c>
      <c r="E669" s="83" t="s">
        <v>5810</v>
      </c>
      <c r="F669" s="83" t="s">
        <v>2639</v>
      </c>
      <c r="G669" s="83" t="s">
        <v>2640</v>
      </c>
      <c r="H669" s="85"/>
      <c r="I669" s="88">
        <v>108.09</v>
      </c>
      <c r="J669" s="83">
        <v>2014</v>
      </c>
      <c r="K669" s="83">
        <v>1082</v>
      </c>
    </row>
    <row r="670" spans="1:11" x14ac:dyDescent="0.25">
      <c r="A670" s="28"/>
      <c r="B670" t="s">
        <v>3447</v>
      </c>
      <c r="C670" s="18" t="s">
        <v>4122</v>
      </c>
      <c r="D670" s="94">
        <v>1987</v>
      </c>
      <c r="E670" s="21" t="s">
        <v>4202</v>
      </c>
      <c r="F670" s="4" t="s">
        <v>2639</v>
      </c>
      <c r="G670" s="94" t="s">
        <v>2657</v>
      </c>
      <c r="H670" s="18"/>
      <c r="I670" s="126">
        <v>108.11</v>
      </c>
      <c r="J670" s="107">
        <v>2008</v>
      </c>
      <c r="K670" s="126">
        <v>1081</v>
      </c>
    </row>
    <row r="671" spans="1:11" x14ac:dyDescent="0.25">
      <c r="B671" s="74" t="s">
        <v>1074</v>
      </c>
      <c r="C671" s="74" t="s">
        <v>1019</v>
      </c>
      <c r="D671" s="83">
        <v>1964</v>
      </c>
      <c r="E671" s="83" t="s">
        <v>1608</v>
      </c>
      <c r="F671" s="83"/>
      <c r="G671" s="83" t="s">
        <v>2640</v>
      </c>
      <c r="H671" s="85"/>
      <c r="I671" s="88">
        <v>108.12</v>
      </c>
      <c r="J671" s="83">
        <v>1996</v>
      </c>
      <c r="K671" s="83">
        <v>1081</v>
      </c>
    </row>
    <row r="672" spans="1:11" x14ac:dyDescent="0.25">
      <c r="B672" s="74" t="s">
        <v>3704</v>
      </c>
      <c r="C672" s="74" t="s">
        <v>556</v>
      </c>
      <c r="D672" s="83">
        <v>1979</v>
      </c>
      <c r="E672" s="83" t="s">
        <v>3690</v>
      </c>
      <c r="F672" s="83" t="s">
        <v>2639</v>
      </c>
      <c r="G672" s="83" t="s">
        <v>2640</v>
      </c>
      <c r="H672" s="85"/>
      <c r="I672" s="88">
        <v>108.12</v>
      </c>
      <c r="J672" s="83">
        <v>2007</v>
      </c>
      <c r="K672" s="83">
        <v>1081</v>
      </c>
    </row>
    <row r="673" spans="1:11" x14ac:dyDescent="0.25">
      <c r="B673" s="74" t="s">
        <v>4443</v>
      </c>
      <c r="C673" s="74" t="s">
        <v>1132</v>
      </c>
      <c r="D673" s="83">
        <v>1990</v>
      </c>
      <c r="E673" s="83" t="s">
        <v>4434</v>
      </c>
      <c r="F673" s="83"/>
      <c r="G673" s="83" t="s">
        <v>2760</v>
      </c>
      <c r="H673" s="85"/>
      <c r="I673" s="88">
        <v>108.18</v>
      </c>
      <c r="J673" s="83">
        <v>2009</v>
      </c>
      <c r="K673" s="83">
        <v>1079</v>
      </c>
    </row>
    <row r="674" spans="1:11" x14ac:dyDescent="0.25">
      <c r="B674" s="74" t="s">
        <v>3843</v>
      </c>
      <c r="C674" s="74" t="s">
        <v>1132</v>
      </c>
      <c r="D674" s="83">
        <v>1976</v>
      </c>
      <c r="E674" s="83" t="s">
        <v>3838</v>
      </c>
      <c r="F674" s="83"/>
      <c r="G674" s="83" t="s">
        <v>2640</v>
      </c>
      <c r="H674" s="85"/>
      <c r="I674" s="88">
        <v>108.2</v>
      </c>
      <c r="J674" s="83">
        <v>2003</v>
      </c>
      <c r="K674" s="83">
        <v>1078</v>
      </c>
    </row>
    <row r="675" spans="1:11" x14ac:dyDescent="0.25">
      <c r="A675" s="28"/>
      <c r="B675" t="s">
        <v>1615</v>
      </c>
      <c r="C675" t="s">
        <v>1552</v>
      </c>
      <c r="D675" s="4">
        <v>1972</v>
      </c>
      <c r="E675" s="4" t="s">
        <v>1609</v>
      </c>
      <c r="F675" s="6" t="s">
        <v>2656</v>
      </c>
      <c r="G675" s="4" t="s">
        <v>2640</v>
      </c>
      <c r="H675" s="105"/>
      <c r="I675" s="106">
        <v>108.25</v>
      </c>
      <c r="J675" s="107">
        <v>1996</v>
      </c>
      <c r="K675" s="107">
        <v>1077</v>
      </c>
    </row>
    <row r="676" spans="1:11" x14ac:dyDescent="0.25">
      <c r="B676" s="74" t="s">
        <v>970</v>
      </c>
      <c r="C676" s="74" t="s">
        <v>4736</v>
      </c>
      <c r="D676" s="83">
        <v>1969</v>
      </c>
      <c r="E676" s="83" t="s">
        <v>745</v>
      </c>
      <c r="F676" s="83"/>
      <c r="G676" s="83" t="s">
        <v>2657</v>
      </c>
      <c r="H676" s="85"/>
      <c r="I676" s="88">
        <v>108.3</v>
      </c>
      <c r="J676" s="83">
        <v>1991</v>
      </c>
      <c r="K676" s="83">
        <v>1076</v>
      </c>
    </row>
    <row r="677" spans="1:11" x14ac:dyDescent="0.25">
      <c r="A677">
        <v>70</v>
      </c>
      <c r="B677" s="74" t="s">
        <v>1140</v>
      </c>
      <c r="C677" s="74" t="s">
        <v>1132</v>
      </c>
      <c r="D677" s="83">
        <v>1967</v>
      </c>
      <c r="E677" s="83" t="s">
        <v>1141</v>
      </c>
      <c r="F677" s="83"/>
      <c r="G677" s="83" t="s">
        <v>2640</v>
      </c>
      <c r="H677" s="85"/>
      <c r="I677" s="88">
        <v>108.31</v>
      </c>
      <c r="J677" s="83">
        <v>1993</v>
      </c>
      <c r="K677" s="83">
        <v>1075</v>
      </c>
    </row>
    <row r="678" spans="1:11" x14ac:dyDescent="0.25">
      <c r="A678" s="28"/>
      <c r="B678" t="s">
        <v>3206</v>
      </c>
      <c r="C678" s="18" t="s">
        <v>3205</v>
      </c>
      <c r="D678" s="94">
        <v>1980</v>
      </c>
      <c r="E678" s="21" t="s">
        <v>3194</v>
      </c>
      <c r="F678" s="4" t="s">
        <v>2639</v>
      </c>
      <c r="G678" s="94" t="s">
        <v>2640</v>
      </c>
      <c r="H678" s="18"/>
      <c r="I678" s="126">
        <v>108.39</v>
      </c>
      <c r="J678" s="107">
        <v>2005</v>
      </c>
      <c r="K678" s="126">
        <v>1073</v>
      </c>
    </row>
    <row r="679" spans="1:11" x14ac:dyDescent="0.25">
      <c r="A679" s="28"/>
      <c r="B679" t="s">
        <v>5807</v>
      </c>
      <c r="C679" s="18" t="s">
        <v>3190</v>
      </c>
      <c r="D679" s="152">
        <v>1992</v>
      </c>
      <c r="E679" s="21" t="s">
        <v>6012</v>
      </c>
      <c r="G679" s="152" t="s">
        <v>2640</v>
      </c>
      <c r="H679" s="18"/>
      <c r="I679" s="152">
        <v>108.41</v>
      </c>
      <c r="J679" s="107">
        <v>2015</v>
      </c>
      <c r="K679" s="152">
        <v>1072</v>
      </c>
    </row>
    <row r="680" spans="1:11" x14ac:dyDescent="0.25">
      <c r="B680" s="74" t="s">
        <v>4602</v>
      </c>
      <c r="C680" s="74" t="s">
        <v>1640</v>
      </c>
      <c r="D680" s="83">
        <v>1989</v>
      </c>
      <c r="E680" s="83" t="s">
        <v>4595</v>
      </c>
      <c r="F680" s="83"/>
      <c r="G680" s="83" t="s">
        <v>2657</v>
      </c>
      <c r="H680" s="85"/>
      <c r="I680" s="88">
        <v>108.42</v>
      </c>
      <c r="J680" s="83">
        <v>2010</v>
      </c>
      <c r="K680" s="83">
        <v>1072</v>
      </c>
    </row>
    <row r="681" spans="1:11" x14ac:dyDescent="0.25">
      <c r="B681" s="74" t="s">
        <v>2546</v>
      </c>
      <c r="C681" s="74" t="s">
        <v>280</v>
      </c>
      <c r="D681" s="83">
        <v>1975</v>
      </c>
      <c r="E681" s="83" t="s">
        <v>2553</v>
      </c>
      <c r="F681" s="83"/>
      <c r="G681" s="83" t="s">
        <v>2640</v>
      </c>
      <c r="H681" s="85"/>
      <c r="I681" s="88">
        <v>108.43</v>
      </c>
      <c r="J681" s="83">
        <v>2001</v>
      </c>
      <c r="K681" s="83">
        <v>1072</v>
      </c>
    </row>
    <row r="682" spans="1:11" x14ac:dyDescent="0.25">
      <c r="B682" s="74" t="s">
        <v>3207</v>
      </c>
      <c r="C682" s="74" t="s">
        <v>2815</v>
      </c>
      <c r="D682" s="83">
        <v>1969</v>
      </c>
      <c r="E682" s="83" t="s">
        <v>3195</v>
      </c>
      <c r="F682" s="83" t="s">
        <v>2942</v>
      </c>
      <c r="G682" s="83" t="s">
        <v>2640</v>
      </c>
      <c r="H682" s="85"/>
      <c r="I682" s="88">
        <v>108.44</v>
      </c>
      <c r="J682" s="83">
        <v>2005</v>
      </c>
      <c r="K682" s="83">
        <v>1072</v>
      </c>
    </row>
    <row r="683" spans="1:11" x14ac:dyDescent="0.25">
      <c r="B683" s="74" t="s">
        <v>5811</v>
      </c>
      <c r="C683" s="74" t="s">
        <v>4544</v>
      </c>
      <c r="D683" s="83">
        <v>1994</v>
      </c>
      <c r="E683" s="83" t="s">
        <v>5812</v>
      </c>
      <c r="F683" s="83" t="s">
        <v>2639</v>
      </c>
      <c r="G683" s="83" t="s">
        <v>2657</v>
      </c>
      <c r="H683" s="85"/>
      <c r="I683" s="88">
        <v>108.44</v>
      </c>
      <c r="J683" s="83">
        <v>2014</v>
      </c>
      <c r="K683" s="83">
        <v>1072</v>
      </c>
    </row>
    <row r="684" spans="1:11" x14ac:dyDescent="0.25">
      <c r="A684" s="28"/>
      <c r="B684" t="s">
        <v>5813</v>
      </c>
      <c r="C684" s="18" t="s">
        <v>1132</v>
      </c>
      <c r="D684" s="152">
        <v>1994</v>
      </c>
      <c r="E684" s="21" t="s">
        <v>5814</v>
      </c>
      <c r="G684" s="152" t="s">
        <v>2657</v>
      </c>
      <c r="H684" s="18"/>
      <c r="I684" s="152">
        <v>108.47</v>
      </c>
      <c r="J684" s="107">
        <v>2014</v>
      </c>
      <c r="K684" s="152">
        <v>1071</v>
      </c>
    </row>
    <row r="685" spans="1:11" x14ac:dyDescent="0.25">
      <c r="B685" s="74" t="s">
        <v>1616</v>
      </c>
      <c r="C685" s="74" t="s">
        <v>5441</v>
      </c>
      <c r="D685" s="83">
        <v>1975</v>
      </c>
      <c r="E685" s="83" t="s">
        <v>1610</v>
      </c>
      <c r="F685" s="83"/>
      <c r="G685" s="83" t="s">
        <v>2657</v>
      </c>
      <c r="H685" s="85"/>
      <c r="I685" s="88">
        <v>108.49</v>
      </c>
      <c r="J685" s="83">
        <v>1996</v>
      </c>
      <c r="K685" s="83">
        <v>1070</v>
      </c>
    </row>
    <row r="686" spans="1:11" x14ac:dyDescent="0.25">
      <c r="A686" s="28"/>
      <c r="B686" t="s">
        <v>1159</v>
      </c>
      <c r="C686" t="s">
        <v>1120</v>
      </c>
      <c r="D686" s="4">
        <v>1971</v>
      </c>
      <c r="E686" s="4" t="s">
        <v>1610</v>
      </c>
      <c r="F686" s="4" t="s">
        <v>2656</v>
      </c>
      <c r="G686" s="4" t="s">
        <v>2640</v>
      </c>
      <c r="H686" s="107"/>
      <c r="I686" s="106">
        <v>108.49</v>
      </c>
      <c r="J686" s="107">
        <v>1997</v>
      </c>
      <c r="K686" s="109">
        <v>1085</v>
      </c>
    </row>
    <row r="687" spans="1:11" x14ac:dyDescent="0.25">
      <c r="B687" s="74" t="s">
        <v>1325</v>
      </c>
      <c r="C687" s="74" t="s">
        <v>1326</v>
      </c>
      <c r="D687" s="83">
        <v>1972</v>
      </c>
      <c r="E687" s="83" t="s">
        <v>1610</v>
      </c>
      <c r="F687" s="83" t="s">
        <v>2942</v>
      </c>
      <c r="G687" s="83" t="s">
        <v>2640</v>
      </c>
      <c r="H687" s="85"/>
      <c r="I687" s="88">
        <v>108.49</v>
      </c>
      <c r="J687" s="83">
        <v>1999</v>
      </c>
      <c r="K687" s="83">
        <v>1085</v>
      </c>
    </row>
    <row r="688" spans="1:11" x14ac:dyDescent="0.25">
      <c r="B688" s="74" t="s">
        <v>2619</v>
      </c>
      <c r="C688" s="74" t="s">
        <v>1132</v>
      </c>
      <c r="D688" s="83">
        <v>1973</v>
      </c>
      <c r="E688" s="83" t="s">
        <v>3839</v>
      </c>
      <c r="F688" s="83"/>
      <c r="G688" s="83" t="s">
        <v>2640</v>
      </c>
      <c r="H688" s="85"/>
      <c r="I688" s="88">
        <v>108.5</v>
      </c>
      <c r="J688" s="83">
        <v>2003</v>
      </c>
      <c r="K688" s="83">
        <v>1070</v>
      </c>
    </row>
    <row r="689" spans="1:12" x14ac:dyDescent="0.25">
      <c r="B689" s="74" t="s">
        <v>3703</v>
      </c>
      <c r="C689" s="74" t="s">
        <v>695</v>
      </c>
      <c r="D689" s="83">
        <v>1981</v>
      </c>
      <c r="E689" s="83" t="s">
        <v>3846</v>
      </c>
      <c r="F689" s="83" t="s">
        <v>3801</v>
      </c>
      <c r="G689" s="83" t="s">
        <v>2640</v>
      </c>
      <c r="H689" s="85"/>
      <c r="I689" s="88">
        <v>108.5</v>
      </c>
      <c r="J689" s="83">
        <v>2003</v>
      </c>
      <c r="K689" s="83">
        <v>1070</v>
      </c>
    </row>
    <row r="690" spans="1:12" x14ac:dyDescent="0.25">
      <c r="B690" s="74" t="s">
        <v>3208</v>
      </c>
      <c r="C690" s="74" t="s">
        <v>2710</v>
      </c>
      <c r="D690" s="83">
        <v>1986</v>
      </c>
      <c r="E690" s="83" t="s">
        <v>3197</v>
      </c>
      <c r="F690" s="83"/>
      <c r="G690" s="83" t="s">
        <v>2760</v>
      </c>
      <c r="H690" s="85"/>
      <c r="I690" s="88">
        <v>108.52</v>
      </c>
      <c r="J690" s="83">
        <v>2005</v>
      </c>
      <c r="K690" s="83">
        <v>1069</v>
      </c>
    </row>
    <row r="691" spans="1:12" x14ac:dyDescent="0.25">
      <c r="A691" s="28"/>
      <c r="B691" t="s">
        <v>1693</v>
      </c>
      <c r="C691" t="s">
        <v>1132</v>
      </c>
      <c r="D691" s="4">
        <v>1976</v>
      </c>
      <c r="E691" s="6" t="s">
        <v>2943</v>
      </c>
      <c r="F691" s="6"/>
      <c r="G691" s="4" t="s">
        <v>2640</v>
      </c>
      <c r="H691" s="107"/>
      <c r="I691" s="107">
        <v>108.53</v>
      </c>
      <c r="J691" s="107">
        <v>2000</v>
      </c>
      <c r="K691" s="109">
        <v>1069</v>
      </c>
    </row>
    <row r="692" spans="1:12" x14ac:dyDescent="0.25">
      <c r="A692">
        <v>80</v>
      </c>
      <c r="B692" s="74" t="s">
        <v>2928</v>
      </c>
      <c r="C692" s="74" t="s">
        <v>2929</v>
      </c>
      <c r="D692" s="83">
        <v>1980</v>
      </c>
      <c r="E692" s="83" t="s">
        <v>2930</v>
      </c>
      <c r="F692" s="83" t="s">
        <v>2727</v>
      </c>
      <c r="G692" s="83" t="s">
        <v>2657</v>
      </c>
      <c r="H692" s="85"/>
      <c r="I692" s="88">
        <v>108.54</v>
      </c>
      <c r="J692" s="83">
        <v>2000</v>
      </c>
      <c r="K692" s="83">
        <v>1069</v>
      </c>
    </row>
    <row r="693" spans="1:12" x14ac:dyDescent="0.25">
      <c r="A693" s="28"/>
      <c r="B693" t="s">
        <v>1325</v>
      </c>
      <c r="C693" t="s">
        <v>1326</v>
      </c>
      <c r="D693" s="4">
        <v>1972</v>
      </c>
      <c r="E693" s="4" t="s">
        <v>1327</v>
      </c>
      <c r="F693" s="6" t="s">
        <v>2942</v>
      </c>
      <c r="G693" s="4" t="s">
        <v>2640</v>
      </c>
      <c r="H693" s="105"/>
      <c r="I693" s="106">
        <v>108.57</v>
      </c>
      <c r="J693" s="107">
        <v>1995</v>
      </c>
      <c r="K693" s="107">
        <v>1068</v>
      </c>
    </row>
    <row r="694" spans="1:12" x14ac:dyDescent="0.25">
      <c r="A694" s="28"/>
      <c r="B694" t="s">
        <v>1159</v>
      </c>
      <c r="C694" t="s">
        <v>1120</v>
      </c>
      <c r="D694" s="4">
        <v>1971</v>
      </c>
      <c r="E694" s="4" t="s">
        <v>1328</v>
      </c>
      <c r="F694" s="6" t="s">
        <v>2656</v>
      </c>
      <c r="G694" s="4" t="s">
        <v>2640</v>
      </c>
      <c r="H694" s="105"/>
      <c r="I694" s="106">
        <v>108.59</v>
      </c>
      <c r="J694" s="107">
        <v>1995</v>
      </c>
      <c r="K694" s="107">
        <v>1067</v>
      </c>
    </row>
    <row r="695" spans="1:12" x14ac:dyDescent="0.25">
      <c r="B695" s="74" t="s">
        <v>1071</v>
      </c>
      <c r="C695" s="74" t="s">
        <v>1028</v>
      </c>
      <c r="D695" s="83">
        <v>1958</v>
      </c>
      <c r="E695" s="83" t="s">
        <v>1029</v>
      </c>
      <c r="F695" s="83"/>
      <c r="G695" s="83" t="s">
        <v>2640</v>
      </c>
      <c r="H695" s="85"/>
      <c r="I695" s="88">
        <v>108.62</v>
      </c>
      <c r="J695" s="83">
        <v>1992</v>
      </c>
      <c r="K695" s="83">
        <v>1066</v>
      </c>
    </row>
    <row r="696" spans="1:12" x14ac:dyDescent="0.25">
      <c r="A696" s="28"/>
      <c r="B696" t="s">
        <v>1074</v>
      </c>
      <c r="C696" t="s">
        <v>1019</v>
      </c>
      <c r="D696" s="4">
        <v>1964</v>
      </c>
      <c r="E696" s="4" t="s">
        <v>1142</v>
      </c>
      <c r="F696" s="6"/>
      <c r="G696" s="4" t="s">
        <v>2640</v>
      </c>
      <c r="H696" s="107"/>
      <c r="I696" s="106">
        <v>108.63</v>
      </c>
      <c r="J696" s="107">
        <v>1993</v>
      </c>
      <c r="K696" s="109">
        <v>1066</v>
      </c>
    </row>
    <row r="697" spans="1:12" x14ac:dyDescent="0.25">
      <c r="B697" s="74" t="s">
        <v>2130</v>
      </c>
      <c r="C697" s="74" t="s">
        <v>1132</v>
      </c>
      <c r="D697" s="83">
        <v>1974</v>
      </c>
      <c r="E697" s="83" t="s">
        <v>1142</v>
      </c>
      <c r="F697" s="83"/>
      <c r="G697" s="83" t="s">
        <v>2640</v>
      </c>
      <c r="H697" s="85"/>
      <c r="I697" s="88">
        <v>108.63</v>
      </c>
      <c r="J697" s="83">
        <v>1998</v>
      </c>
      <c r="K697" s="83">
        <v>1066</v>
      </c>
    </row>
    <row r="698" spans="1:12" x14ac:dyDescent="0.25">
      <c r="B698" s="74" t="s">
        <v>3860</v>
      </c>
      <c r="C698" s="74" t="s">
        <v>3861</v>
      </c>
      <c r="D698" s="83">
        <v>1981</v>
      </c>
      <c r="E698" s="83" t="s">
        <v>3840</v>
      </c>
      <c r="F698" s="83"/>
      <c r="G698" s="83" t="s">
        <v>2657</v>
      </c>
      <c r="H698" s="85"/>
      <c r="I698" s="88">
        <v>108.65</v>
      </c>
      <c r="J698" s="83">
        <v>2003</v>
      </c>
      <c r="K698" s="83">
        <v>1066</v>
      </c>
    </row>
    <row r="699" spans="1:12" x14ac:dyDescent="0.25">
      <c r="B699" s="74" t="s">
        <v>332</v>
      </c>
      <c r="C699" s="74" t="s">
        <v>333</v>
      </c>
      <c r="D699" s="83"/>
      <c r="E699" s="83" t="s">
        <v>334</v>
      </c>
      <c r="F699" s="83" t="s">
        <v>2691</v>
      </c>
      <c r="G699" s="83"/>
      <c r="H699" s="85"/>
      <c r="I699" s="88">
        <v>108.69</v>
      </c>
      <c r="J699" s="83">
        <v>1989</v>
      </c>
      <c r="K699" s="83">
        <v>1065</v>
      </c>
    </row>
    <row r="700" spans="1:12" x14ac:dyDescent="0.25">
      <c r="B700" s="74" t="s">
        <v>145</v>
      </c>
      <c r="C700" s="74" t="s">
        <v>5345</v>
      </c>
      <c r="D700" s="83">
        <v>1962</v>
      </c>
      <c r="E700" s="83" t="s">
        <v>334</v>
      </c>
      <c r="F700" s="83"/>
      <c r="G700" s="83" t="s">
        <v>2640</v>
      </c>
      <c r="H700" s="85"/>
      <c r="I700" s="88">
        <v>108.69</v>
      </c>
      <c r="J700" s="83">
        <v>1992</v>
      </c>
      <c r="K700" s="83">
        <v>1065</v>
      </c>
    </row>
    <row r="701" spans="1:12" x14ac:dyDescent="0.25">
      <c r="B701" s="74" t="s">
        <v>3231</v>
      </c>
      <c r="C701" s="74" t="s">
        <v>3451</v>
      </c>
      <c r="D701" s="83">
        <v>1980</v>
      </c>
      <c r="E701" s="83" t="s">
        <v>3847</v>
      </c>
      <c r="F701" s="83" t="s">
        <v>2639</v>
      </c>
      <c r="G701" s="83" t="s">
        <v>2640</v>
      </c>
      <c r="H701" s="85"/>
      <c r="I701" s="88">
        <v>108.69</v>
      </c>
      <c r="J701" s="83">
        <v>2003</v>
      </c>
      <c r="K701" s="83">
        <v>1065</v>
      </c>
    </row>
    <row r="702" spans="1:12" x14ac:dyDescent="0.25">
      <c r="B702" s="74" t="s">
        <v>4439</v>
      </c>
      <c r="C702" s="74" t="s">
        <v>3190</v>
      </c>
      <c r="D702" s="83">
        <v>1983</v>
      </c>
      <c r="E702" s="83" t="s">
        <v>4435</v>
      </c>
      <c r="F702" s="83"/>
      <c r="G702" s="83" t="s">
        <v>2640</v>
      </c>
      <c r="H702" s="85"/>
      <c r="I702" s="88">
        <v>108.71</v>
      </c>
      <c r="J702" s="83">
        <v>2009</v>
      </c>
      <c r="K702" s="83">
        <v>1064</v>
      </c>
    </row>
    <row r="703" spans="1:12" x14ac:dyDescent="0.25">
      <c r="A703" s="28"/>
      <c r="B703" t="s">
        <v>1072</v>
      </c>
      <c r="C703" t="s">
        <v>556</v>
      </c>
      <c r="D703" s="4">
        <v>1967</v>
      </c>
      <c r="E703" s="4" t="s">
        <v>1030</v>
      </c>
      <c r="F703" s="6" t="s">
        <v>2639</v>
      </c>
      <c r="G703" s="4" t="s">
        <v>2640</v>
      </c>
      <c r="H703" s="105"/>
      <c r="I703" s="106">
        <v>108.73</v>
      </c>
      <c r="J703" s="107">
        <v>1992</v>
      </c>
      <c r="K703" s="107">
        <v>1063</v>
      </c>
      <c r="L703" s="28"/>
    </row>
    <row r="704" spans="1:12" x14ac:dyDescent="0.25">
      <c r="B704" s="74" t="s">
        <v>4217</v>
      </c>
      <c r="C704" s="74" t="s">
        <v>1132</v>
      </c>
      <c r="D704" s="83">
        <v>1983</v>
      </c>
      <c r="E704" s="83" t="s">
        <v>4203</v>
      </c>
      <c r="F704" s="83"/>
      <c r="G704" s="83" t="s">
        <v>2640</v>
      </c>
      <c r="H704" s="85"/>
      <c r="I704" s="88">
        <v>108.73</v>
      </c>
      <c r="J704" s="83">
        <v>2008</v>
      </c>
      <c r="K704" s="83">
        <v>1063</v>
      </c>
    </row>
    <row r="705" spans="1:6867" x14ac:dyDescent="0.25">
      <c r="B705" s="74" t="s">
        <v>1144</v>
      </c>
      <c r="C705" s="74" t="s">
        <v>151</v>
      </c>
      <c r="D705" s="83">
        <v>1968</v>
      </c>
      <c r="E705" s="83" t="s">
        <v>1852</v>
      </c>
      <c r="F705" s="83" t="s">
        <v>2771</v>
      </c>
      <c r="G705" s="83" t="s">
        <v>2640</v>
      </c>
      <c r="H705" s="85"/>
      <c r="I705" s="88">
        <v>108.76</v>
      </c>
      <c r="J705" s="83">
        <v>1997</v>
      </c>
      <c r="K705" s="83">
        <v>1063</v>
      </c>
    </row>
    <row r="706" spans="1:6867" s="95" customFormat="1" x14ac:dyDescent="0.25">
      <c r="A706" s="95">
        <v>90</v>
      </c>
      <c r="B706" s="74" t="s">
        <v>3705</v>
      </c>
      <c r="C706" s="74" t="s">
        <v>3692</v>
      </c>
      <c r="D706" s="83">
        <v>1983</v>
      </c>
      <c r="E706" s="83" t="s">
        <v>3691</v>
      </c>
      <c r="F706" s="83" t="s">
        <v>2646</v>
      </c>
      <c r="G706" s="83" t="s">
        <v>2640</v>
      </c>
      <c r="H706" s="85"/>
      <c r="I706" s="88">
        <v>108.77</v>
      </c>
      <c r="J706" s="83">
        <v>2007</v>
      </c>
      <c r="K706" s="83">
        <v>1062</v>
      </c>
    </row>
    <row r="707" spans="1:6867" x14ac:dyDescent="0.25">
      <c r="A707" s="28"/>
      <c r="B707" t="s">
        <v>3209</v>
      </c>
      <c r="C707" s="18" t="s">
        <v>1161</v>
      </c>
      <c r="D707" s="94">
        <v>1983</v>
      </c>
      <c r="E707" s="21" t="s">
        <v>4204</v>
      </c>
      <c r="F707" s="4" t="s">
        <v>2656</v>
      </c>
      <c r="G707" s="94" t="s">
        <v>2640</v>
      </c>
      <c r="H707" s="18"/>
      <c r="I707" s="126">
        <v>108.78</v>
      </c>
      <c r="J707" s="107">
        <v>2008</v>
      </c>
      <c r="K707" s="126">
        <v>1062</v>
      </c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  <c r="QN707" s="28"/>
      <c r="QO707" s="28"/>
      <c r="QP707" s="28"/>
      <c r="QQ707" s="28"/>
      <c r="QR707" s="28"/>
      <c r="QS707" s="28"/>
      <c r="QT707" s="28"/>
      <c r="QU707" s="28"/>
      <c r="QV707" s="28"/>
      <c r="QW707" s="28"/>
      <c r="QX707" s="28"/>
      <c r="QY707" s="28"/>
      <c r="QZ707" s="28"/>
      <c r="RA707" s="28"/>
      <c r="RB707" s="28"/>
      <c r="RC707" s="28"/>
      <c r="RD707" s="28"/>
      <c r="RE707" s="28"/>
      <c r="RF707" s="28"/>
      <c r="RG707" s="28"/>
      <c r="RH707" s="28"/>
      <c r="RI707" s="28"/>
      <c r="RJ707" s="28"/>
      <c r="RK707" s="28"/>
      <c r="RL707" s="28"/>
      <c r="RM707" s="28"/>
      <c r="RN707" s="28"/>
      <c r="RO707" s="28"/>
      <c r="RP707" s="28"/>
      <c r="RQ707" s="28"/>
      <c r="RR707" s="28"/>
      <c r="RS707" s="28"/>
      <c r="RT707" s="28"/>
      <c r="RU707" s="28"/>
      <c r="RV707" s="28"/>
      <c r="RW707" s="28"/>
      <c r="RX707" s="28"/>
      <c r="RY707" s="28"/>
      <c r="RZ707" s="28"/>
      <c r="SA707" s="28"/>
      <c r="SB707" s="28"/>
      <c r="SC707" s="28"/>
      <c r="SD707" s="28"/>
      <c r="SE707" s="28"/>
      <c r="SF707" s="28"/>
      <c r="SG707" s="28"/>
      <c r="SH707" s="28"/>
      <c r="SI707" s="28"/>
      <c r="SJ707" s="28"/>
      <c r="SK707" s="28"/>
      <c r="SL707" s="28"/>
      <c r="SM707" s="28"/>
      <c r="SN707" s="28"/>
      <c r="SO707" s="28"/>
      <c r="SP707" s="28"/>
      <c r="SQ707" s="28"/>
      <c r="SR707" s="28"/>
      <c r="SS707" s="28"/>
      <c r="ST707" s="28"/>
      <c r="SU707" s="28"/>
      <c r="SV707" s="28"/>
      <c r="SW707" s="28"/>
      <c r="SX707" s="28"/>
      <c r="SY707" s="28"/>
      <c r="SZ707" s="28"/>
      <c r="TA707" s="28"/>
      <c r="TB707" s="28"/>
      <c r="TC707" s="28"/>
      <c r="TD707" s="28"/>
      <c r="TE707" s="28"/>
      <c r="TF707" s="28"/>
      <c r="TG707" s="28"/>
      <c r="TH707" s="28"/>
      <c r="TI707" s="28"/>
      <c r="TJ707" s="28"/>
      <c r="TK707" s="28"/>
      <c r="TL707" s="28"/>
      <c r="TM707" s="28"/>
      <c r="TN707" s="28"/>
      <c r="TO707" s="28"/>
      <c r="TP707" s="28"/>
      <c r="TQ707" s="28"/>
      <c r="TR707" s="28"/>
      <c r="TS707" s="28"/>
      <c r="TT707" s="28"/>
      <c r="TU707" s="28"/>
      <c r="TV707" s="28"/>
      <c r="TW707" s="28"/>
      <c r="TX707" s="28"/>
      <c r="TY707" s="28"/>
      <c r="TZ707" s="28"/>
      <c r="UA707" s="28"/>
      <c r="UB707" s="28"/>
      <c r="UC707" s="28"/>
      <c r="UD707" s="28"/>
      <c r="UE707" s="28"/>
      <c r="UF707" s="28"/>
      <c r="UG707" s="28"/>
      <c r="UH707" s="28"/>
      <c r="UI707" s="28"/>
      <c r="UJ707" s="28"/>
      <c r="UK707" s="28"/>
      <c r="UL707" s="28"/>
      <c r="UM707" s="28"/>
      <c r="UN707" s="28"/>
      <c r="UO707" s="28"/>
      <c r="UP707" s="28"/>
      <c r="UQ707" s="28"/>
      <c r="UR707" s="28"/>
      <c r="US707" s="28"/>
      <c r="UT707" s="28"/>
      <c r="UU707" s="28"/>
      <c r="UV707" s="28"/>
      <c r="UW707" s="28"/>
      <c r="UX707" s="28"/>
      <c r="UY707" s="28"/>
      <c r="UZ707" s="28"/>
      <c r="VA707" s="28"/>
      <c r="VB707" s="28"/>
      <c r="VC707" s="28"/>
      <c r="VD707" s="28"/>
      <c r="VE707" s="28"/>
      <c r="VF707" s="28"/>
      <c r="VG707" s="28"/>
      <c r="VH707" s="28"/>
      <c r="VI707" s="28"/>
      <c r="VJ707" s="28"/>
      <c r="VK707" s="28"/>
      <c r="VL707" s="28"/>
      <c r="VM707" s="28"/>
      <c r="VN707" s="28"/>
      <c r="VO707" s="28"/>
      <c r="VP707" s="28"/>
      <c r="VQ707" s="28"/>
      <c r="VR707" s="28"/>
      <c r="VS707" s="28"/>
      <c r="VT707" s="28"/>
      <c r="VU707" s="28"/>
      <c r="VV707" s="28"/>
      <c r="VW707" s="28"/>
      <c r="VX707" s="28"/>
      <c r="VY707" s="28"/>
      <c r="VZ707" s="28"/>
      <c r="WA707" s="28"/>
      <c r="WB707" s="28"/>
      <c r="WC707" s="28"/>
      <c r="WD707" s="28"/>
      <c r="WE707" s="28"/>
      <c r="WF707" s="28"/>
      <c r="WG707" s="28"/>
      <c r="WH707" s="28"/>
      <c r="WI707" s="28"/>
      <c r="WJ707" s="28"/>
      <c r="WK707" s="28"/>
      <c r="WL707" s="28"/>
      <c r="WM707" s="28"/>
      <c r="WN707" s="28"/>
      <c r="WO707" s="28"/>
      <c r="WP707" s="28"/>
      <c r="WQ707" s="28"/>
      <c r="WR707" s="28"/>
      <c r="WS707" s="28"/>
      <c r="WT707" s="28"/>
      <c r="WU707" s="28"/>
      <c r="WV707" s="28"/>
      <c r="WW707" s="28"/>
      <c r="WX707" s="28"/>
      <c r="WY707" s="28"/>
      <c r="WZ707" s="28"/>
      <c r="XA707" s="28"/>
      <c r="XB707" s="28"/>
      <c r="XC707" s="28"/>
      <c r="XD707" s="28"/>
      <c r="XE707" s="28"/>
      <c r="XF707" s="28"/>
      <c r="XG707" s="28"/>
      <c r="XH707" s="28"/>
      <c r="XI707" s="28"/>
      <c r="XJ707" s="28"/>
      <c r="XK707" s="28"/>
      <c r="XL707" s="28"/>
      <c r="XM707" s="28"/>
      <c r="XN707" s="28"/>
      <c r="XO707" s="28"/>
      <c r="XP707" s="28"/>
      <c r="XQ707" s="28"/>
      <c r="XR707" s="28"/>
      <c r="XS707" s="28"/>
      <c r="XT707" s="28"/>
      <c r="XU707" s="28"/>
      <c r="XV707" s="28"/>
      <c r="XW707" s="28"/>
      <c r="XX707" s="28"/>
      <c r="XY707" s="28"/>
      <c r="XZ707" s="28"/>
      <c r="YA707" s="28"/>
      <c r="YB707" s="28"/>
      <c r="YC707" s="28"/>
      <c r="YD707" s="28"/>
      <c r="YE707" s="28"/>
      <c r="YF707" s="28"/>
      <c r="YG707" s="28"/>
      <c r="YH707" s="28"/>
      <c r="YI707" s="28"/>
      <c r="YJ707" s="28"/>
      <c r="YK707" s="28"/>
      <c r="YL707" s="28"/>
      <c r="YM707" s="28"/>
      <c r="YN707" s="28"/>
      <c r="YO707" s="28"/>
      <c r="YP707" s="28"/>
      <c r="YQ707" s="28"/>
      <c r="YR707" s="28"/>
      <c r="YS707" s="28"/>
      <c r="YT707" s="28"/>
      <c r="YU707" s="28"/>
      <c r="YV707" s="28"/>
      <c r="YW707" s="28"/>
      <c r="YX707" s="28"/>
      <c r="YY707" s="28"/>
      <c r="YZ707" s="28"/>
      <c r="ZA707" s="28"/>
      <c r="ZB707" s="28"/>
      <c r="ZC707" s="28"/>
      <c r="ZD707" s="28"/>
      <c r="ZE707" s="28"/>
      <c r="ZF707" s="28"/>
      <c r="ZG707" s="28"/>
      <c r="ZH707" s="28"/>
      <c r="ZI707" s="28"/>
      <c r="ZJ707" s="28"/>
      <c r="ZK707" s="28"/>
      <c r="ZL707" s="28"/>
      <c r="ZM707" s="28"/>
      <c r="ZN707" s="28"/>
      <c r="ZO707" s="28"/>
      <c r="ZP707" s="28"/>
      <c r="ZQ707" s="28"/>
      <c r="ZR707" s="28"/>
      <c r="ZS707" s="28"/>
      <c r="ZT707" s="28"/>
      <c r="ZU707" s="28"/>
      <c r="ZV707" s="28"/>
      <c r="ZW707" s="28"/>
      <c r="ZX707" s="28"/>
      <c r="ZY707" s="28"/>
      <c r="ZZ707" s="28"/>
      <c r="AAA707" s="28"/>
      <c r="AAB707" s="28"/>
      <c r="AAC707" s="28"/>
      <c r="AAD707" s="28"/>
      <c r="AAE707" s="28"/>
      <c r="AAF707" s="28"/>
      <c r="AAG707" s="28"/>
      <c r="AAH707" s="28"/>
      <c r="AAI707" s="28"/>
      <c r="AAJ707" s="28"/>
      <c r="AAK707" s="28"/>
      <c r="AAL707" s="28"/>
      <c r="AAM707" s="28"/>
      <c r="AAN707" s="28"/>
      <c r="AAO707" s="28"/>
      <c r="AAP707" s="28"/>
      <c r="AAQ707" s="28"/>
      <c r="AAR707" s="28"/>
      <c r="AAS707" s="28"/>
      <c r="AAT707" s="28"/>
      <c r="AAU707" s="28"/>
      <c r="AAV707" s="28"/>
      <c r="AAW707" s="28"/>
      <c r="AAX707" s="28"/>
      <c r="AAY707" s="28"/>
      <c r="AAZ707" s="28"/>
      <c r="ABA707" s="28"/>
      <c r="ABB707" s="28"/>
      <c r="ABC707" s="28"/>
      <c r="ABD707" s="28"/>
      <c r="ABE707" s="28"/>
      <c r="ABF707" s="28"/>
      <c r="ABG707" s="28"/>
      <c r="ABH707" s="28"/>
      <c r="ABI707" s="28"/>
      <c r="ABJ707" s="28"/>
      <c r="ABK707" s="28"/>
      <c r="ABL707" s="28"/>
      <c r="ABM707" s="28"/>
      <c r="ABN707" s="28"/>
      <c r="ABO707" s="28"/>
      <c r="ABP707" s="28"/>
      <c r="ABQ707" s="28"/>
      <c r="ABR707" s="28"/>
      <c r="ABS707" s="28"/>
      <c r="ABT707" s="28"/>
      <c r="ABU707" s="28"/>
      <c r="ABV707" s="28"/>
      <c r="ABW707" s="28"/>
      <c r="ABX707" s="28"/>
      <c r="ABY707" s="28"/>
      <c r="ABZ707" s="28"/>
      <c r="ACA707" s="28"/>
      <c r="ACB707" s="28"/>
      <c r="ACC707" s="28"/>
      <c r="ACD707" s="28"/>
      <c r="ACE707" s="28"/>
      <c r="ACF707" s="28"/>
      <c r="ACG707" s="28"/>
      <c r="ACH707" s="28"/>
      <c r="ACI707" s="28"/>
      <c r="ACJ707" s="28"/>
      <c r="ACK707" s="28"/>
      <c r="ACL707" s="28"/>
      <c r="ACM707" s="28"/>
      <c r="ACN707" s="28"/>
      <c r="ACO707" s="28"/>
      <c r="ACP707" s="28"/>
      <c r="ACQ707" s="28"/>
      <c r="ACR707" s="28"/>
      <c r="ACS707" s="28"/>
      <c r="ACT707" s="28"/>
      <c r="ACU707" s="28"/>
      <c r="ACV707" s="28"/>
      <c r="ACW707" s="28"/>
      <c r="ACX707" s="28"/>
      <c r="ACY707" s="28"/>
      <c r="ACZ707" s="28"/>
      <c r="ADA707" s="28"/>
      <c r="ADB707" s="28"/>
      <c r="ADC707" s="28"/>
      <c r="ADD707" s="28"/>
      <c r="ADE707" s="28"/>
      <c r="ADF707" s="28"/>
      <c r="ADG707" s="28"/>
      <c r="ADH707" s="28"/>
      <c r="ADI707" s="28"/>
      <c r="ADJ707" s="28"/>
      <c r="ADK707" s="28"/>
      <c r="ADL707" s="28"/>
      <c r="ADM707" s="28"/>
      <c r="ADN707" s="28"/>
      <c r="ADO707" s="28"/>
      <c r="ADP707" s="28"/>
      <c r="ADQ707" s="28"/>
      <c r="ADR707" s="28"/>
      <c r="ADS707" s="28"/>
      <c r="ADT707" s="28"/>
      <c r="ADU707" s="28"/>
      <c r="ADV707" s="28"/>
      <c r="ADW707" s="28"/>
      <c r="ADX707" s="28"/>
      <c r="ADY707" s="28"/>
      <c r="ADZ707" s="28"/>
      <c r="AEA707" s="28"/>
      <c r="AEB707" s="28"/>
      <c r="AEC707" s="28"/>
      <c r="AED707" s="28"/>
      <c r="AEE707" s="28"/>
      <c r="AEF707" s="28"/>
      <c r="AEG707" s="28"/>
      <c r="AEH707" s="28"/>
      <c r="AEI707" s="28"/>
      <c r="AEJ707" s="28"/>
      <c r="AEK707" s="28"/>
      <c r="AEL707" s="28"/>
      <c r="AEM707" s="28"/>
      <c r="AEN707" s="28"/>
      <c r="AEO707" s="28"/>
      <c r="AEP707" s="28"/>
      <c r="AEQ707" s="28"/>
      <c r="AER707" s="28"/>
      <c r="AES707" s="28"/>
      <c r="AET707" s="28"/>
      <c r="AEU707" s="28"/>
      <c r="AEV707" s="28"/>
      <c r="AEW707" s="28"/>
      <c r="AEX707" s="28"/>
      <c r="AEY707" s="28"/>
      <c r="AEZ707" s="28"/>
      <c r="AFA707" s="28"/>
      <c r="AFB707" s="28"/>
      <c r="AFC707" s="28"/>
      <c r="AFD707" s="28"/>
      <c r="AFE707" s="28"/>
      <c r="AFF707" s="28"/>
      <c r="AFG707" s="28"/>
      <c r="AFH707" s="28"/>
      <c r="AFI707" s="28"/>
      <c r="AFJ707" s="28"/>
      <c r="AFK707" s="28"/>
      <c r="AFL707" s="28"/>
      <c r="AFM707" s="28"/>
      <c r="AFN707" s="28"/>
      <c r="AFO707" s="28"/>
      <c r="AFP707" s="28"/>
      <c r="AFQ707" s="28"/>
      <c r="AFR707" s="28"/>
      <c r="AFS707" s="28"/>
      <c r="AFT707" s="28"/>
      <c r="AFU707" s="28"/>
      <c r="AFV707" s="28"/>
      <c r="AFW707" s="28"/>
      <c r="AFX707" s="28"/>
      <c r="AFY707" s="28"/>
      <c r="AFZ707" s="28"/>
      <c r="AGA707" s="28"/>
      <c r="AGB707" s="28"/>
      <c r="AGC707" s="28"/>
      <c r="AGD707" s="28"/>
      <c r="AGE707" s="28"/>
      <c r="AGF707" s="28"/>
      <c r="AGG707" s="28"/>
      <c r="AGH707" s="28"/>
      <c r="AGI707" s="28"/>
      <c r="AGJ707" s="28"/>
      <c r="AGK707" s="28"/>
      <c r="AGL707" s="28"/>
      <c r="AGM707" s="28"/>
      <c r="AGN707" s="28"/>
      <c r="AGO707" s="28"/>
      <c r="AGP707" s="28"/>
      <c r="AGQ707" s="28"/>
      <c r="AGR707" s="28"/>
      <c r="AGS707" s="28"/>
      <c r="AGT707" s="28"/>
      <c r="AGU707" s="28"/>
      <c r="AGV707" s="28"/>
      <c r="AGW707" s="28"/>
      <c r="AGX707" s="28"/>
      <c r="AGY707" s="28"/>
      <c r="AGZ707" s="28"/>
      <c r="AHA707" s="28"/>
      <c r="AHB707" s="28"/>
      <c r="AHC707" s="28"/>
      <c r="AHD707" s="28"/>
      <c r="AHE707" s="28"/>
      <c r="AHF707" s="28"/>
      <c r="AHG707" s="28"/>
      <c r="AHH707" s="28"/>
      <c r="AHI707" s="28"/>
      <c r="AHJ707" s="28"/>
      <c r="AHK707" s="28"/>
      <c r="AHL707" s="28"/>
      <c r="AHM707" s="28"/>
      <c r="AHN707" s="28"/>
      <c r="AHO707" s="28"/>
      <c r="AHP707" s="28"/>
      <c r="AHQ707" s="28"/>
      <c r="AHR707" s="28"/>
      <c r="AHS707" s="28"/>
      <c r="AHT707" s="28"/>
      <c r="AHU707" s="28"/>
      <c r="AHV707" s="28"/>
      <c r="AHW707" s="28"/>
      <c r="AHX707" s="28"/>
      <c r="AHY707" s="28"/>
      <c r="AHZ707" s="28"/>
      <c r="AIA707" s="28"/>
      <c r="AIB707" s="28"/>
      <c r="AIC707" s="28"/>
      <c r="AID707" s="28"/>
      <c r="AIE707" s="28"/>
      <c r="AIF707" s="28"/>
      <c r="AIG707" s="28"/>
      <c r="AIH707" s="28"/>
      <c r="AII707" s="28"/>
      <c r="AIJ707" s="28"/>
      <c r="AIK707" s="28"/>
      <c r="AIL707" s="28"/>
      <c r="AIM707" s="28"/>
      <c r="AIN707" s="28"/>
      <c r="AIO707" s="28"/>
      <c r="AIP707" s="28"/>
      <c r="AIQ707" s="28"/>
      <c r="AIR707" s="28"/>
      <c r="AIS707" s="28"/>
      <c r="AIT707" s="28"/>
      <c r="AIU707" s="28"/>
      <c r="AIV707" s="28"/>
      <c r="AIW707" s="28"/>
      <c r="AIX707" s="28"/>
      <c r="AIY707" s="28"/>
      <c r="AIZ707" s="28"/>
      <c r="AJA707" s="28"/>
      <c r="AJB707" s="28"/>
      <c r="AJC707" s="28"/>
      <c r="AJD707" s="28"/>
      <c r="AJE707" s="28"/>
      <c r="AJF707" s="28"/>
      <c r="AJG707" s="28"/>
      <c r="AJH707" s="28"/>
      <c r="AJI707" s="28"/>
      <c r="AJJ707" s="28"/>
      <c r="AJK707" s="28"/>
      <c r="AJL707" s="28"/>
      <c r="AJM707" s="28"/>
      <c r="AJN707" s="28"/>
      <c r="AJO707" s="28"/>
      <c r="AJP707" s="28"/>
      <c r="AJQ707" s="28"/>
      <c r="AJR707" s="28"/>
      <c r="AJS707" s="28"/>
      <c r="AJT707" s="28"/>
      <c r="AJU707" s="28"/>
      <c r="AJV707" s="28"/>
      <c r="AJW707" s="28"/>
      <c r="AJX707" s="28"/>
      <c r="AJY707" s="28"/>
      <c r="AJZ707" s="28"/>
      <c r="AKA707" s="28"/>
      <c r="AKB707" s="28"/>
      <c r="AKC707" s="28"/>
      <c r="AKD707" s="28"/>
      <c r="AKE707" s="28"/>
      <c r="AKF707" s="28"/>
      <c r="AKG707" s="28"/>
      <c r="AKH707" s="28"/>
      <c r="AKI707" s="28"/>
      <c r="AKJ707" s="28"/>
      <c r="AKK707" s="28"/>
      <c r="AKL707" s="28"/>
      <c r="AKM707" s="28"/>
      <c r="AKN707" s="28"/>
      <c r="AKO707" s="28"/>
      <c r="AKP707" s="28"/>
      <c r="AKQ707" s="28"/>
      <c r="AKR707" s="28"/>
      <c r="AKS707" s="28"/>
      <c r="AKT707" s="28"/>
      <c r="AKU707" s="28"/>
      <c r="AKV707" s="28"/>
      <c r="AKW707" s="28"/>
      <c r="AKX707" s="28"/>
      <c r="AKY707" s="28"/>
      <c r="AKZ707" s="28"/>
      <c r="ALA707" s="28"/>
      <c r="ALB707" s="28"/>
      <c r="ALC707" s="28"/>
      <c r="ALD707" s="28"/>
      <c r="ALE707" s="28"/>
      <c r="ALF707" s="28"/>
      <c r="ALG707" s="28"/>
      <c r="ALH707" s="28"/>
      <c r="ALI707" s="28"/>
      <c r="ALJ707" s="28"/>
      <c r="ALK707" s="28"/>
      <c r="ALL707" s="28"/>
      <c r="ALM707" s="28"/>
      <c r="ALN707" s="28"/>
      <c r="ALO707" s="28"/>
      <c r="ALP707" s="28"/>
      <c r="ALQ707" s="28"/>
      <c r="ALR707" s="28"/>
      <c r="ALS707" s="28"/>
      <c r="ALT707" s="28"/>
      <c r="ALU707" s="28"/>
      <c r="ALV707" s="28"/>
      <c r="ALW707" s="28"/>
      <c r="ALX707" s="28"/>
      <c r="ALY707" s="28"/>
      <c r="ALZ707" s="28"/>
      <c r="AMA707" s="28"/>
      <c r="AMB707" s="28"/>
      <c r="AMC707" s="28"/>
      <c r="AMD707" s="28"/>
      <c r="AME707" s="28"/>
      <c r="AMF707" s="28"/>
      <c r="AMG707" s="28"/>
      <c r="AMH707" s="28"/>
      <c r="AMI707" s="28"/>
      <c r="AMJ707" s="28"/>
      <c r="AMK707" s="28"/>
      <c r="AML707" s="28"/>
      <c r="AMM707" s="28"/>
      <c r="AMN707" s="28"/>
      <c r="AMO707" s="28"/>
      <c r="AMP707" s="28"/>
      <c r="AMQ707" s="28"/>
      <c r="AMR707" s="28"/>
      <c r="AMS707" s="28"/>
      <c r="AMT707" s="28"/>
      <c r="AMU707" s="28"/>
      <c r="AMV707" s="28"/>
      <c r="AMW707" s="28"/>
      <c r="AMX707" s="28"/>
      <c r="AMY707" s="28"/>
      <c r="AMZ707" s="28"/>
      <c r="ANA707" s="28"/>
      <c r="ANB707" s="28"/>
      <c r="ANC707" s="28"/>
      <c r="AND707" s="28"/>
      <c r="ANE707" s="28"/>
      <c r="ANF707" s="28"/>
      <c r="ANG707" s="28"/>
      <c r="ANH707" s="28"/>
      <c r="ANI707" s="28"/>
      <c r="ANJ707" s="28"/>
      <c r="ANK707" s="28"/>
      <c r="ANL707" s="28"/>
      <c r="ANM707" s="28"/>
      <c r="ANN707" s="28"/>
      <c r="ANO707" s="28"/>
      <c r="ANP707" s="28"/>
      <c r="ANQ707" s="28"/>
      <c r="ANR707" s="28"/>
      <c r="ANS707" s="28"/>
      <c r="ANT707" s="28"/>
      <c r="ANU707" s="28"/>
      <c r="ANV707" s="28"/>
      <c r="ANW707" s="28"/>
      <c r="ANX707" s="28"/>
      <c r="ANY707" s="28"/>
      <c r="ANZ707" s="28"/>
      <c r="AOA707" s="28"/>
      <c r="AOB707" s="28"/>
      <c r="AOC707" s="28"/>
      <c r="AOD707" s="28"/>
      <c r="AOE707" s="28"/>
      <c r="AOF707" s="28"/>
      <c r="AOG707" s="28"/>
      <c r="AOH707" s="28"/>
      <c r="AOI707" s="28"/>
      <c r="AOJ707" s="28"/>
      <c r="AOK707" s="28"/>
      <c r="AOL707" s="28"/>
      <c r="AOM707" s="28"/>
      <c r="AON707" s="28"/>
      <c r="AOO707" s="28"/>
      <c r="AOP707" s="28"/>
      <c r="AOQ707" s="28"/>
      <c r="AOR707" s="28"/>
      <c r="AOS707" s="28"/>
      <c r="AOT707" s="28"/>
      <c r="AOU707" s="28"/>
      <c r="AOV707" s="28"/>
      <c r="AOW707" s="28"/>
      <c r="AOX707" s="28"/>
      <c r="AOY707" s="28"/>
      <c r="AOZ707" s="28"/>
      <c r="APA707" s="28"/>
      <c r="APB707" s="28"/>
      <c r="APC707" s="28"/>
      <c r="APD707" s="28"/>
      <c r="APE707" s="28"/>
      <c r="APF707" s="28"/>
      <c r="APG707" s="28"/>
      <c r="APH707" s="28"/>
      <c r="API707" s="28"/>
      <c r="APJ707" s="28"/>
      <c r="APK707" s="28"/>
      <c r="APL707" s="28"/>
      <c r="APM707" s="28"/>
      <c r="APN707" s="28"/>
      <c r="APO707" s="28"/>
      <c r="APP707" s="28"/>
      <c r="APQ707" s="28"/>
      <c r="APR707" s="28"/>
      <c r="APS707" s="28"/>
      <c r="APT707" s="28"/>
      <c r="APU707" s="28"/>
      <c r="APV707" s="28"/>
      <c r="APW707" s="28"/>
      <c r="APX707" s="28"/>
      <c r="APY707" s="28"/>
      <c r="APZ707" s="28"/>
      <c r="AQA707" s="28"/>
      <c r="AQB707" s="28"/>
      <c r="AQC707" s="28"/>
      <c r="AQD707" s="28"/>
      <c r="AQE707" s="28"/>
      <c r="AQF707" s="28"/>
      <c r="AQG707" s="28"/>
      <c r="AQH707" s="28"/>
      <c r="AQI707" s="28"/>
      <c r="AQJ707" s="28"/>
      <c r="AQK707" s="28"/>
      <c r="AQL707" s="28"/>
      <c r="AQM707" s="28"/>
      <c r="AQN707" s="28"/>
      <c r="AQO707" s="28"/>
      <c r="AQP707" s="28"/>
      <c r="AQQ707" s="28"/>
      <c r="AQR707" s="28"/>
      <c r="AQS707" s="28"/>
      <c r="AQT707" s="28"/>
      <c r="AQU707" s="28"/>
      <c r="AQV707" s="28"/>
      <c r="AQW707" s="28"/>
      <c r="AQX707" s="28"/>
      <c r="AQY707" s="28"/>
      <c r="AQZ707" s="28"/>
      <c r="ARA707" s="28"/>
      <c r="ARB707" s="28"/>
      <c r="ARC707" s="28"/>
      <c r="ARD707" s="28"/>
      <c r="ARE707" s="28"/>
      <c r="ARF707" s="28"/>
      <c r="ARG707" s="28"/>
      <c r="ARH707" s="28"/>
      <c r="ARI707" s="28"/>
      <c r="ARJ707" s="28"/>
      <c r="ARK707" s="28"/>
      <c r="ARL707" s="28"/>
      <c r="ARM707" s="28"/>
      <c r="ARN707" s="28"/>
      <c r="ARO707" s="28"/>
      <c r="ARP707" s="28"/>
      <c r="ARQ707" s="28"/>
      <c r="ARR707" s="28"/>
      <c r="ARS707" s="28"/>
      <c r="ART707" s="28"/>
      <c r="ARU707" s="28"/>
      <c r="ARV707" s="28"/>
      <c r="ARW707" s="28"/>
      <c r="ARX707" s="28"/>
      <c r="ARY707" s="28"/>
      <c r="ARZ707" s="28"/>
      <c r="ASA707" s="28"/>
      <c r="ASB707" s="28"/>
      <c r="ASC707" s="28"/>
      <c r="ASD707" s="28"/>
      <c r="ASE707" s="28"/>
      <c r="ASF707" s="28"/>
      <c r="ASG707" s="28"/>
      <c r="ASH707" s="28"/>
      <c r="ASI707" s="28"/>
      <c r="ASJ707" s="28"/>
      <c r="ASK707" s="28"/>
      <c r="ASL707" s="28"/>
      <c r="ASM707" s="28"/>
      <c r="ASN707" s="28"/>
      <c r="ASO707" s="28"/>
      <c r="ASP707" s="28"/>
      <c r="ASQ707" s="28"/>
      <c r="ASR707" s="28"/>
      <c r="ASS707" s="28"/>
      <c r="AST707" s="28"/>
      <c r="ASU707" s="28"/>
      <c r="ASV707" s="28"/>
      <c r="ASW707" s="28"/>
      <c r="ASX707" s="28"/>
      <c r="ASY707" s="28"/>
      <c r="ASZ707" s="28"/>
      <c r="ATA707" s="28"/>
      <c r="ATB707" s="28"/>
      <c r="ATC707" s="28"/>
      <c r="ATD707" s="28"/>
      <c r="ATE707" s="28"/>
      <c r="ATF707" s="28"/>
      <c r="ATG707" s="28"/>
      <c r="ATH707" s="28"/>
      <c r="ATI707" s="28"/>
      <c r="ATJ707" s="28"/>
      <c r="ATK707" s="28"/>
      <c r="ATL707" s="28"/>
      <c r="ATM707" s="28"/>
      <c r="ATN707" s="28"/>
      <c r="ATO707" s="28"/>
      <c r="ATP707" s="28"/>
      <c r="ATQ707" s="28"/>
      <c r="ATR707" s="28"/>
      <c r="ATS707" s="28"/>
      <c r="ATT707" s="28"/>
      <c r="ATU707" s="28"/>
      <c r="ATV707" s="28"/>
      <c r="ATW707" s="28"/>
      <c r="ATX707" s="28"/>
      <c r="ATY707" s="28"/>
      <c r="ATZ707" s="28"/>
      <c r="AUA707" s="28"/>
      <c r="AUB707" s="28"/>
      <c r="AUC707" s="28"/>
      <c r="AUD707" s="28"/>
      <c r="AUE707" s="28"/>
      <c r="AUF707" s="28"/>
      <c r="AUG707" s="28"/>
      <c r="AUH707" s="28"/>
      <c r="AUI707" s="28"/>
      <c r="AUJ707" s="28"/>
      <c r="AUK707" s="28"/>
      <c r="AUL707" s="28"/>
      <c r="AUM707" s="28"/>
      <c r="AUN707" s="28"/>
      <c r="AUO707" s="28"/>
      <c r="AUP707" s="28"/>
      <c r="AUQ707" s="28"/>
      <c r="AUR707" s="28"/>
      <c r="AUS707" s="28"/>
      <c r="AUT707" s="28"/>
      <c r="AUU707" s="28"/>
      <c r="AUV707" s="28"/>
      <c r="AUW707" s="28"/>
      <c r="AUX707" s="28"/>
      <c r="AUY707" s="28"/>
      <c r="AUZ707" s="28"/>
      <c r="AVA707" s="28"/>
      <c r="AVB707" s="28"/>
      <c r="AVC707" s="28"/>
      <c r="AVD707" s="28"/>
      <c r="AVE707" s="28"/>
      <c r="AVF707" s="28"/>
      <c r="AVG707" s="28"/>
      <c r="AVH707" s="28"/>
      <c r="AVI707" s="28"/>
      <c r="AVJ707" s="28"/>
      <c r="AVK707" s="28"/>
      <c r="AVL707" s="28"/>
      <c r="AVM707" s="28"/>
      <c r="AVN707" s="28"/>
      <c r="AVO707" s="28"/>
      <c r="AVP707" s="28"/>
      <c r="AVQ707" s="28"/>
      <c r="AVR707" s="28"/>
      <c r="AVS707" s="28"/>
      <c r="AVT707" s="28"/>
      <c r="AVU707" s="28"/>
      <c r="AVV707" s="28"/>
      <c r="AVW707" s="28"/>
      <c r="AVX707" s="28"/>
      <c r="AVY707" s="28"/>
      <c r="AVZ707" s="28"/>
      <c r="AWA707" s="28"/>
      <c r="AWB707" s="28"/>
      <c r="AWC707" s="28"/>
      <c r="AWD707" s="28"/>
      <c r="AWE707" s="28"/>
      <c r="AWF707" s="28"/>
      <c r="AWG707" s="28"/>
      <c r="AWH707" s="28"/>
      <c r="AWI707" s="28"/>
      <c r="AWJ707" s="28"/>
      <c r="AWK707" s="28"/>
      <c r="AWL707" s="28"/>
      <c r="AWM707" s="28"/>
      <c r="AWN707" s="28"/>
      <c r="AWO707" s="28"/>
      <c r="AWP707" s="28"/>
      <c r="AWQ707" s="28"/>
      <c r="AWR707" s="28"/>
      <c r="AWS707" s="28"/>
      <c r="AWT707" s="28"/>
      <c r="AWU707" s="28"/>
      <c r="AWV707" s="28"/>
      <c r="AWW707" s="28"/>
      <c r="AWX707" s="28"/>
      <c r="AWY707" s="28"/>
      <c r="AWZ707" s="28"/>
      <c r="AXA707" s="28"/>
      <c r="AXB707" s="28"/>
      <c r="AXC707" s="28"/>
      <c r="AXD707" s="28"/>
      <c r="AXE707" s="28"/>
      <c r="AXF707" s="28"/>
      <c r="AXG707" s="28"/>
      <c r="AXH707" s="28"/>
      <c r="AXI707" s="28"/>
      <c r="AXJ707" s="28"/>
      <c r="AXK707" s="28"/>
      <c r="AXL707" s="28"/>
      <c r="AXM707" s="28"/>
      <c r="AXN707" s="28"/>
      <c r="AXO707" s="28"/>
      <c r="AXP707" s="28"/>
      <c r="AXQ707" s="28"/>
      <c r="AXR707" s="28"/>
      <c r="AXS707" s="28"/>
      <c r="AXT707" s="28"/>
      <c r="AXU707" s="28"/>
      <c r="AXV707" s="28"/>
      <c r="AXW707" s="28"/>
      <c r="AXX707" s="28"/>
      <c r="AXY707" s="28"/>
      <c r="AXZ707" s="28"/>
      <c r="AYA707" s="28"/>
      <c r="AYB707" s="28"/>
      <c r="AYC707" s="28"/>
      <c r="AYD707" s="28"/>
      <c r="AYE707" s="28"/>
      <c r="AYF707" s="28"/>
      <c r="AYG707" s="28"/>
      <c r="AYH707" s="28"/>
      <c r="AYI707" s="28"/>
      <c r="AYJ707" s="28"/>
      <c r="AYK707" s="28"/>
      <c r="AYL707" s="28"/>
      <c r="AYM707" s="28"/>
      <c r="AYN707" s="28"/>
      <c r="AYO707" s="28"/>
      <c r="AYP707" s="28"/>
      <c r="AYQ707" s="28"/>
      <c r="AYR707" s="28"/>
      <c r="AYS707" s="28"/>
      <c r="AYT707" s="28"/>
      <c r="AYU707" s="28"/>
      <c r="AYV707" s="28"/>
      <c r="AYW707" s="28"/>
      <c r="AYX707" s="28"/>
      <c r="AYY707" s="28"/>
      <c r="AYZ707" s="28"/>
      <c r="AZA707" s="28"/>
      <c r="AZB707" s="28"/>
      <c r="AZC707" s="28"/>
      <c r="AZD707" s="28"/>
      <c r="AZE707" s="28"/>
      <c r="AZF707" s="28"/>
      <c r="AZG707" s="28"/>
      <c r="AZH707" s="28"/>
      <c r="AZI707" s="28"/>
      <c r="AZJ707" s="28"/>
      <c r="AZK707" s="28"/>
      <c r="AZL707" s="28"/>
      <c r="AZM707" s="28"/>
      <c r="AZN707" s="28"/>
      <c r="AZO707" s="28"/>
      <c r="AZP707" s="28"/>
      <c r="AZQ707" s="28"/>
      <c r="AZR707" s="28"/>
      <c r="AZS707" s="28"/>
      <c r="AZT707" s="28"/>
      <c r="AZU707" s="28"/>
      <c r="AZV707" s="28"/>
      <c r="AZW707" s="28"/>
      <c r="AZX707" s="28"/>
      <c r="AZY707" s="28"/>
      <c r="AZZ707" s="28"/>
      <c r="BAA707" s="28"/>
      <c r="BAB707" s="28"/>
      <c r="BAC707" s="28"/>
      <c r="BAD707" s="28"/>
      <c r="BAE707" s="28"/>
      <c r="BAF707" s="28"/>
      <c r="BAG707" s="28"/>
      <c r="BAH707" s="28"/>
      <c r="BAI707" s="28"/>
      <c r="BAJ707" s="28"/>
      <c r="BAK707" s="28"/>
      <c r="BAL707" s="28"/>
      <c r="BAM707" s="28"/>
      <c r="BAN707" s="28"/>
      <c r="BAO707" s="28"/>
      <c r="BAP707" s="28"/>
      <c r="BAQ707" s="28"/>
      <c r="BAR707" s="28"/>
      <c r="BAS707" s="28"/>
      <c r="BAT707" s="28"/>
      <c r="BAU707" s="28"/>
      <c r="BAV707" s="28"/>
      <c r="BAW707" s="28"/>
      <c r="BAX707" s="28"/>
      <c r="BAY707" s="28"/>
      <c r="BAZ707" s="28"/>
      <c r="BBA707" s="28"/>
      <c r="BBB707" s="28"/>
      <c r="BBC707" s="28"/>
      <c r="BBD707" s="28"/>
      <c r="BBE707" s="28"/>
      <c r="BBF707" s="28"/>
      <c r="BBG707" s="28"/>
      <c r="BBH707" s="28"/>
      <c r="BBI707" s="28"/>
      <c r="BBJ707" s="28"/>
      <c r="BBK707" s="28"/>
      <c r="BBL707" s="28"/>
      <c r="BBM707" s="28"/>
      <c r="BBN707" s="28"/>
      <c r="BBO707" s="28"/>
      <c r="BBP707" s="28"/>
      <c r="BBQ707" s="28"/>
      <c r="BBR707" s="28"/>
      <c r="BBS707" s="28"/>
      <c r="BBT707" s="28"/>
      <c r="BBU707" s="28"/>
      <c r="BBV707" s="28"/>
      <c r="BBW707" s="28"/>
      <c r="BBX707" s="28"/>
      <c r="BBY707" s="28"/>
      <c r="BBZ707" s="28"/>
      <c r="BCA707" s="28"/>
      <c r="BCB707" s="28"/>
      <c r="BCC707" s="28"/>
      <c r="BCD707" s="28"/>
      <c r="BCE707" s="28"/>
      <c r="BCF707" s="28"/>
      <c r="BCG707" s="28"/>
      <c r="BCH707" s="28"/>
      <c r="BCI707" s="28"/>
      <c r="BCJ707" s="28"/>
      <c r="BCK707" s="28"/>
      <c r="BCL707" s="28"/>
      <c r="BCM707" s="28"/>
      <c r="BCN707" s="28"/>
      <c r="BCO707" s="28"/>
      <c r="BCP707" s="28"/>
      <c r="BCQ707" s="28"/>
      <c r="BCR707" s="28"/>
      <c r="BCS707" s="28"/>
      <c r="BCT707" s="28"/>
      <c r="BCU707" s="28"/>
      <c r="BCV707" s="28"/>
      <c r="BCW707" s="28"/>
      <c r="BCX707" s="28"/>
      <c r="BCY707" s="28"/>
      <c r="BCZ707" s="28"/>
      <c r="BDA707" s="28"/>
      <c r="BDB707" s="28"/>
      <c r="BDC707" s="28"/>
      <c r="BDD707" s="28"/>
      <c r="BDE707" s="28"/>
      <c r="BDF707" s="28"/>
      <c r="BDG707" s="28"/>
      <c r="BDH707" s="28"/>
      <c r="BDI707" s="28"/>
      <c r="BDJ707" s="28"/>
      <c r="BDK707" s="28"/>
      <c r="BDL707" s="28"/>
      <c r="BDM707" s="28"/>
      <c r="BDN707" s="28"/>
      <c r="BDO707" s="28"/>
      <c r="BDP707" s="28"/>
      <c r="BDQ707" s="28"/>
      <c r="BDR707" s="28"/>
      <c r="BDS707" s="28"/>
      <c r="BDT707" s="28"/>
      <c r="BDU707" s="28"/>
      <c r="BDV707" s="28"/>
      <c r="BDW707" s="28"/>
      <c r="BDX707" s="28"/>
      <c r="BDY707" s="28"/>
      <c r="BDZ707" s="28"/>
      <c r="BEA707" s="28"/>
      <c r="BEB707" s="28"/>
      <c r="BEC707" s="28"/>
      <c r="BED707" s="28"/>
      <c r="BEE707" s="28"/>
      <c r="BEF707" s="28"/>
      <c r="BEG707" s="28"/>
      <c r="BEH707" s="28"/>
      <c r="BEI707" s="28"/>
      <c r="BEJ707" s="28"/>
      <c r="BEK707" s="28"/>
      <c r="BEL707" s="28"/>
      <c r="BEM707" s="28"/>
      <c r="BEN707" s="28"/>
      <c r="BEO707" s="28"/>
      <c r="BEP707" s="28"/>
      <c r="BEQ707" s="28"/>
      <c r="BER707" s="28"/>
      <c r="BES707" s="28"/>
      <c r="BET707" s="28"/>
      <c r="BEU707" s="28"/>
      <c r="BEV707" s="28"/>
      <c r="BEW707" s="28"/>
      <c r="BEX707" s="28"/>
      <c r="BEY707" s="28"/>
      <c r="BEZ707" s="28"/>
      <c r="BFA707" s="28"/>
      <c r="BFB707" s="28"/>
      <c r="BFC707" s="28"/>
      <c r="BFD707" s="28"/>
      <c r="BFE707" s="28"/>
      <c r="BFF707" s="28"/>
      <c r="BFG707" s="28"/>
      <c r="BFH707" s="28"/>
      <c r="BFI707" s="28"/>
      <c r="BFJ707" s="28"/>
      <c r="BFK707" s="28"/>
      <c r="BFL707" s="28"/>
      <c r="BFM707" s="28"/>
      <c r="BFN707" s="28"/>
      <c r="BFO707" s="28"/>
      <c r="BFP707" s="28"/>
      <c r="BFQ707" s="28"/>
      <c r="BFR707" s="28"/>
      <c r="BFS707" s="28"/>
      <c r="BFT707" s="28"/>
      <c r="BFU707" s="28"/>
      <c r="BFV707" s="28"/>
      <c r="BFW707" s="28"/>
      <c r="BFX707" s="28"/>
      <c r="BFY707" s="28"/>
      <c r="BFZ707" s="28"/>
      <c r="BGA707" s="28"/>
      <c r="BGB707" s="28"/>
      <c r="BGC707" s="28"/>
      <c r="BGD707" s="28"/>
      <c r="BGE707" s="28"/>
      <c r="BGF707" s="28"/>
      <c r="BGG707" s="28"/>
      <c r="BGH707" s="28"/>
      <c r="BGI707" s="28"/>
      <c r="BGJ707" s="28"/>
      <c r="BGK707" s="28"/>
      <c r="BGL707" s="28"/>
      <c r="BGM707" s="28"/>
      <c r="BGN707" s="28"/>
      <c r="BGO707" s="28"/>
      <c r="BGP707" s="28"/>
      <c r="BGQ707" s="28"/>
      <c r="BGR707" s="28"/>
      <c r="BGS707" s="28"/>
      <c r="BGT707" s="28"/>
      <c r="BGU707" s="28"/>
      <c r="BGV707" s="28"/>
      <c r="BGW707" s="28"/>
      <c r="BGX707" s="28"/>
      <c r="BGY707" s="28"/>
      <c r="BGZ707" s="28"/>
      <c r="BHA707" s="28"/>
      <c r="BHB707" s="28"/>
      <c r="BHC707" s="28"/>
      <c r="BHD707" s="28"/>
      <c r="BHE707" s="28"/>
      <c r="BHF707" s="28"/>
      <c r="BHG707" s="28"/>
      <c r="BHH707" s="28"/>
      <c r="BHI707" s="28"/>
      <c r="BHJ707" s="28"/>
      <c r="BHK707" s="28"/>
      <c r="BHL707" s="28"/>
      <c r="BHM707" s="28"/>
      <c r="BHN707" s="28"/>
      <c r="BHO707" s="28"/>
      <c r="BHP707" s="28"/>
      <c r="BHQ707" s="28"/>
      <c r="BHR707" s="28"/>
      <c r="BHS707" s="28"/>
      <c r="BHT707" s="28"/>
      <c r="BHU707" s="28"/>
      <c r="BHV707" s="28"/>
      <c r="BHW707" s="28"/>
      <c r="BHX707" s="28"/>
      <c r="BHY707" s="28"/>
      <c r="BHZ707" s="28"/>
      <c r="BIA707" s="28"/>
      <c r="BIB707" s="28"/>
      <c r="BIC707" s="28"/>
      <c r="BID707" s="28"/>
      <c r="BIE707" s="28"/>
      <c r="BIF707" s="28"/>
      <c r="BIG707" s="28"/>
      <c r="BIH707" s="28"/>
      <c r="BII707" s="28"/>
      <c r="BIJ707" s="28"/>
      <c r="BIK707" s="28"/>
      <c r="BIL707" s="28"/>
      <c r="BIM707" s="28"/>
      <c r="BIN707" s="28"/>
      <c r="BIO707" s="28"/>
      <c r="BIP707" s="28"/>
      <c r="BIQ707" s="28"/>
      <c r="BIR707" s="28"/>
      <c r="BIS707" s="28"/>
      <c r="BIT707" s="28"/>
      <c r="BIU707" s="28"/>
      <c r="BIV707" s="28"/>
      <c r="BIW707" s="28"/>
      <c r="BIX707" s="28"/>
      <c r="BIY707" s="28"/>
      <c r="BIZ707" s="28"/>
      <c r="BJA707" s="28"/>
      <c r="BJB707" s="28"/>
      <c r="BJC707" s="28"/>
      <c r="BJD707" s="28"/>
      <c r="BJE707" s="28"/>
      <c r="BJF707" s="28"/>
      <c r="BJG707" s="28"/>
      <c r="BJH707" s="28"/>
      <c r="BJI707" s="28"/>
      <c r="BJJ707" s="28"/>
      <c r="BJK707" s="28"/>
      <c r="BJL707" s="28"/>
      <c r="BJM707" s="28"/>
      <c r="BJN707" s="28"/>
      <c r="BJO707" s="28"/>
      <c r="BJP707" s="28"/>
      <c r="BJQ707" s="28"/>
      <c r="BJR707" s="28"/>
      <c r="BJS707" s="28"/>
      <c r="BJT707" s="28"/>
      <c r="BJU707" s="28"/>
      <c r="BJV707" s="28"/>
      <c r="BJW707" s="28"/>
      <c r="BJX707" s="28"/>
      <c r="BJY707" s="28"/>
      <c r="BJZ707" s="28"/>
      <c r="BKA707" s="28"/>
      <c r="BKB707" s="28"/>
      <c r="BKC707" s="28"/>
      <c r="BKD707" s="28"/>
      <c r="BKE707" s="28"/>
      <c r="BKF707" s="28"/>
      <c r="BKG707" s="28"/>
      <c r="BKH707" s="28"/>
      <c r="BKI707" s="28"/>
      <c r="BKJ707" s="28"/>
      <c r="BKK707" s="28"/>
      <c r="BKL707" s="28"/>
      <c r="BKM707" s="28"/>
      <c r="BKN707" s="28"/>
      <c r="BKO707" s="28"/>
      <c r="BKP707" s="28"/>
      <c r="BKQ707" s="28"/>
      <c r="BKR707" s="28"/>
      <c r="BKS707" s="28"/>
      <c r="BKT707" s="28"/>
      <c r="BKU707" s="28"/>
      <c r="BKV707" s="28"/>
      <c r="BKW707" s="28"/>
      <c r="BKX707" s="28"/>
      <c r="BKY707" s="28"/>
      <c r="BKZ707" s="28"/>
      <c r="BLA707" s="28"/>
      <c r="BLB707" s="28"/>
      <c r="BLC707" s="28"/>
      <c r="BLD707" s="28"/>
      <c r="BLE707" s="28"/>
      <c r="BLF707" s="28"/>
      <c r="BLG707" s="28"/>
      <c r="BLH707" s="28"/>
      <c r="BLI707" s="28"/>
      <c r="BLJ707" s="28"/>
      <c r="BLK707" s="28"/>
      <c r="BLL707" s="28"/>
      <c r="BLM707" s="28"/>
      <c r="BLN707" s="28"/>
      <c r="BLO707" s="28"/>
      <c r="BLP707" s="28"/>
      <c r="BLQ707" s="28"/>
      <c r="BLR707" s="28"/>
      <c r="BLS707" s="28"/>
      <c r="BLT707" s="28"/>
      <c r="BLU707" s="28"/>
      <c r="BLV707" s="28"/>
      <c r="BLW707" s="28"/>
      <c r="BLX707" s="28"/>
      <c r="BLY707" s="28"/>
      <c r="BLZ707" s="28"/>
      <c r="BMA707" s="28"/>
      <c r="BMB707" s="28"/>
      <c r="BMC707" s="28"/>
      <c r="BMD707" s="28"/>
      <c r="BME707" s="28"/>
      <c r="BMF707" s="28"/>
      <c r="BMG707" s="28"/>
      <c r="BMH707" s="28"/>
      <c r="BMI707" s="28"/>
      <c r="BMJ707" s="28"/>
      <c r="BMK707" s="28"/>
      <c r="BML707" s="28"/>
      <c r="BMM707" s="28"/>
      <c r="BMN707" s="28"/>
      <c r="BMO707" s="28"/>
      <c r="BMP707" s="28"/>
      <c r="BMQ707" s="28"/>
      <c r="BMR707" s="28"/>
      <c r="BMS707" s="28"/>
      <c r="BMT707" s="28"/>
      <c r="BMU707" s="28"/>
      <c r="BMV707" s="28"/>
      <c r="BMW707" s="28"/>
      <c r="BMX707" s="28"/>
      <c r="BMY707" s="28"/>
      <c r="BMZ707" s="28"/>
      <c r="BNA707" s="28"/>
      <c r="BNB707" s="28"/>
      <c r="BNC707" s="28"/>
      <c r="BND707" s="28"/>
      <c r="BNE707" s="28"/>
      <c r="BNF707" s="28"/>
      <c r="BNG707" s="28"/>
      <c r="BNH707" s="28"/>
      <c r="BNI707" s="28"/>
      <c r="BNJ707" s="28"/>
      <c r="BNK707" s="28"/>
      <c r="BNL707" s="28"/>
      <c r="BNM707" s="28"/>
      <c r="BNN707" s="28"/>
      <c r="BNO707" s="28"/>
      <c r="BNP707" s="28"/>
      <c r="BNQ707" s="28"/>
      <c r="BNR707" s="28"/>
      <c r="BNS707" s="28"/>
      <c r="BNT707" s="28"/>
      <c r="BNU707" s="28"/>
      <c r="BNV707" s="28"/>
      <c r="BNW707" s="28"/>
      <c r="BNX707" s="28"/>
      <c r="BNY707" s="28"/>
      <c r="BNZ707" s="28"/>
      <c r="BOA707" s="28"/>
      <c r="BOB707" s="28"/>
      <c r="BOC707" s="28"/>
      <c r="BOD707" s="28"/>
      <c r="BOE707" s="28"/>
      <c r="BOF707" s="28"/>
      <c r="BOG707" s="28"/>
      <c r="BOH707" s="28"/>
      <c r="BOI707" s="28"/>
      <c r="BOJ707" s="28"/>
      <c r="BOK707" s="28"/>
      <c r="BOL707" s="28"/>
      <c r="BOM707" s="28"/>
      <c r="BON707" s="28"/>
      <c r="BOO707" s="28"/>
      <c r="BOP707" s="28"/>
      <c r="BOQ707" s="28"/>
      <c r="BOR707" s="28"/>
      <c r="BOS707" s="28"/>
      <c r="BOT707" s="28"/>
      <c r="BOU707" s="28"/>
      <c r="BOV707" s="28"/>
      <c r="BOW707" s="28"/>
      <c r="BOX707" s="28"/>
      <c r="BOY707" s="28"/>
      <c r="BOZ707" s="28"/>
      <c r="BPA707" s="28"/>
      <c r="BPB707" s="28"/>
      <c r="BPC707" s="28"/>
      <c r="BPD707" s="28"/>
      <c r="BPE707" s="28"/>
      <c r="BPF707" s="28"/>
      <c r="BPG707" s="28"/>
      <c r="BPH707" s="28"/>
      <c r="BPI707" s="28"/>
      <c r="BPJ707" s="28"/>
      <c r="BPK707" s="28"/>
      <c r="BPL707" s="28"/>
      <c r="BPM707" s="28"/>
      <c r="BPN707" s="28"/>
      <c r="BPO707" s="28"/>
      <c r="BPP707" s="28"/>
      <c r="BPQ707" s="28"/>
      <c r="BPR707" s="28"/>
      <c r="BPS707" s="28"/>
      <c r="BPT707" s="28"/>
      <c r="BPU707" s="28"/>
      <c r="BPV707" s="28"/>
      <c r="BPW707" s="28"/>
      <c r="BPX707" s="28"/>
      <c r="BPY707" s="28"/>
      <c r="BPZ707" s="28"/>
      <c r="BQA707" s="28"/>
      <c r="BQB707" s="28"/>
      <c r="BQC707" s="28"/>
      <c r="BQD707" s="28"/>
      <c r="BQE707" s="28"/>
      <c r="BQF707" s="28"/>
      <c r="BQG707" s="28"/>
      <c r="BQH707" s="28"/>
      <c r="BQI707" s="28"/>
      <c r="BQJ707" s="28"/>
      <c r="BQK707" s="28"/>
      <c r="BQL707" s="28"/>
      <c r="BQM707" s="28"/>
      <c r="BQN707" s="28"/>
      <c r="BQO707" s="28"/>
      <c r="BQP707" s="28"/>
      <c r="BQQ707" s="28"/>
      <c r="BQR707" s="28"/>
      <c r="BQS707" s="28"/>
      <c r="BQT707" s="28"/>
      <c r="BQU707" s="28"/>
      <c r="BQV707" s="28"/>
      <c r="BQW707" s="28"/>
      <c r="BQX707" s="28"/>
      <c r="BQY707" s="28"/>
      <c r="BQZ707" s="28"/>
      <c r="BRA707" s="28"/>
      <c r="BRB707" s="28"/>
      <c r="BRC707" s="28"/>
      <c r="BRD707" s="28"/>
      <c r="BRE707" s="28"/>
      <c r="BRF707" s="28"/>
      <c r="BRG707" s="28"/>
      <c r="BRH707" s="28"/>
      <c r="BRI707" s="28"/>
      <c r="BRJ707" s="28"/>
      <c r="BRK707" s="28"/>
      <c r="BRL707" s="28"/>
      <c r="BRM707" s="28"/>
      <c r="BRN707" s="28"/>
      <c r="BRO707" s="28"/>
      <c r="BRP707" s="28"/>
      <c r="BRQ707" s="28"/>
      <c r="BRR707" s="28"/>
      <c r="BRS707" s="28"/>
      <c r="BRT707" s="28"/>
      <c r="BRU707" s="28"/>
      <c r="BRV707" s="28"/>
      <c r="BRW707" s="28"/>
      <c r="BRX707" s="28"/>
      <c r="BRY707" s="28"/>
      <c r="BRZ707" s="28"/>
      <c r="BSA707" s="28"/>
      <c r="BSB707" s="28"/>
      <c r="BSC707" s="28"/>
      <c r="BSD707" s="28"/>
      <c r="BSE707" s="28"/>
      <c r="BSF707" s="28"/>
      <c r="BSG707" s="28"/>
      <c r="BSH707" s="28"/>
      <c r="BSI707" s="28"/>
      <c r="BSJ707" s="28"/>
      <c r="BSK707" s="28"/>
      <c r="BSL707" s="28"/>
      <c r="BSM707" s="28"/>
      <c r="BSN707" s="28"/>
      <c r="BSO707" s="28"/>
      <c r="BSP707" s="28"/>
      <c r="BSQ707" s="28"/>
      <c r="BSR707" s="28"/>
      <c r="BSS707" s="28"/>
      <c r="BST707" s="28"/>
      <c r="BSU707" s="28"/>
      <c r="BSV707" s="28"/>
      <c r="BSW707" s="28"/>
      <c r="BSX707" s="28"/>
      <c r="BSY707" s="28"/>
      <c r="BSZ707" s="28"/>
      <c r="BTA707" s="28"/>
      <c r="BTB707" s="28"/>
      <c r="BTC707" s="28"/>
      <c r="BTD707" s="28"/>
      <c r="BTE707" s="28"/>
      <c r="BTF707" s="28"/>
      <c r="BTG707" s="28"/>
      <c r="BTH707" s="28"/>
      <c r="BTI707" s="28"/>
      <c r="BTJ707" s="28"/>
      <c r="BTK707" s="28"/>
      <c r="BTL707" s="28"/>
      <c r="BTM707" s="28"/>
      <c r="BTN707" s="28"/>
      <c r="BTO707" s="28"/>
      <c r="BTP707" s="28"/>
      <c r="BTQ707" s="28"/>
      <c r="BTR707" s="28"/>
      <c r="BTS707" s="28"/>
      <c r="BTT707" s="28"/>
      <c r="BTU707" s="28"/>
      <c r="BTV707" s="28"/>
      <c r="BTW707" s="28"/>
      <c r="BTX707" s="28"/>
      <c r="BTY707" s="28"/>
      <c r="BTZ707" s="28"/>
      <c r="BUA707" s="28"/>
      <c r="BUB707" s="28"/>
      <c r="BUC707" s="28"/>
      <c r="BUD707" s="28"/>
      <c r="BUE707" s="28"/>
      <c r="BUF707" s="28"/>
      <c r="BUG707" s="28"/>
      <c r="BUH707" s="28"/>
      <c r="BUI707" s="28"/>
      <c r="BUJ707" s="28"/>
      <c r="BUK707" s="28"/>
      <c r="BUL707" s="28"/>
      <c r="BUM707" s="28"/>
      <c r="BUN707" s="28"/>
      <c r="BUO707" s="28"/>
      <c r="BUP707" s="28"/>
      <c r="BUQ707" s="28"/>
      <c r="BUR707" s="28"/>
      <c r="BUS707" s="28"/>
      <c r="BUT707" s="28"/>
      <c r="BUU707" s="28"/>
      <c r="BUV707" s="28"/>
      <c r="BUW707" s="28"/>
      <c r="BUX707" s="28"/>
      <c r="BUY707" s="28"/>
      <c r="BUZ707" s="28"/>
      <c r="BVA707" s="28"/>
      <c r="BVB707" s="28"/>
      <c r="BVC707" s="28"/>
      <c r="BVD707" s="28"/>
      <c r="BVE707" s="28"/>
      <c r="BVF707" s="28"/>
      <c r="BVG707" s="28"/>
      <c r="BVH707" s="28"/>
      <c r="BVI707" s="28"/>
      <c r="BVJ707" s="28"/>
      <c r="BVK707" s="28"/>
      <c r="BVL707" s="28"/>
      <c r="BVM707" s="28"/>
      <c r="BVN707" s="28"/>
      <c r="BVO707" s="28"/>
      <c r="BVP707" s="28"/>
      <c r="BVQ707" s="28"/>
      <c r="BVR707" s="28"/>
      <c r="BVS707" s="28"/>
      <c r="BVT707" s="28"/>
      <c r="BVU707" s="28"/>
      <c r="BVV707" s="28"/>
      <c r="BVW707" s="28"/>
      <c r="BVX707" s="28"/>
      <c r="BVY707" s="28"/>
      <c r="BVZ707" s="28"/>
      <c r="BWA707" s="28"/>
      <c r="BWB707" s="28"/>
      <c r="BWC707" s="28"/>
      <c r="BWD707" s="28"/>
      <c r="BWE707" s="28"/>
      <c r="BWF707" s="28"/>
      <c r="BWG707" s="28"/>
      <c r="BWH707" s="28"/>
      <c r="BWI707" s="28"/>
      <c r="BWJ707" s="28"/>
      <c r="BWK707" s="28"/>
      <c r="BWL707" s="28"/>
      <c r="BWM707" s="28"/>
      <c r="BWN707" s="28"/>
      <c r="BWO707" s="28"/>
      <c r="BWP707" s="28"/>
      <c r="BWQ707" s="28"/>
      <c r="BWR707" s="28"/>
      <c r="BWS707" s="28"/>
      <c r="BWT707" s="28"/>
      <c r="BWU707" s="28"/>
      <c r="BWV707" s="28"/>
      <c r="BWW707" s="28"/>
      <c r="BWX707" s="28"/>
      <c r="BWY707" s="28"/>
      <c r="BWZ707" s="28"/>
      <c r="BXA707" s="28"/>
      <c r="BXB707" s="28"/>
      <c r="BXC707" s="28"/>
      <c r="BXD707" s="28"/>
      <c r="BXE707" s="28"/>
      <c r="BXF707" s="28"/>
      <c r="BXG707" s="28"/>
      <c r="BXH707" s="28"/>
      <c r="BXI707" s="28"/>
      <c r="BXJ707" s="28"/>
      <c r="BXK707" s="28"/>
      <c r="BXL707" s="28"/>
      <c r="BXM707" s="28"/>
      <c r="BXN707" s="28"/>
      <c r="BXO707" s="28"/>
      <c r="BXP707" s="28"/>
      <c r="BXQ707" s="28"/>
      <c r="BXR707" s="28"/>
      <c r="BXS707" s="28"/>
      <c r="BXT707" s="28"/>
      <c r="BXU707" s="28"/>
      <c r="BXV707" s="28"/>
      <c r="BXW707" s="28"/>
      <c r="BXX707" s="28"/>
      <c r="BXY707" s="28"/>
      <c r="BXZ707" s="28"/>
      <c r="BYA707" s="28"/>
      <c r="BYB707" s="28"/>
      <c r="BYC707" s="28"/>
      <c r="BYD707" s="28"/>
      <c r="BYE707" s="28"/>
      <c r="BYF707" s="28"/>
      <c r="BYG707" s="28"/>
      <c r="BYH707" s="28"/>
      <c r="BYI707" s="28"/>
      <c r="BYJ707" s="28"/>
      <c r="BYK707" s="28"/>
      <c r="BYL707" s="28"/>
      <c r="BYM707" s="28"/>
      <c r="BYN707" s="28"/>
      <c r="BYO707" s="28"/>
      <c r="BYP707" s="28"/>
      <c r="BYQ707" s="28"/>
      <c r="BYR707" s="28"/>
      <c r="BYS707" s="28"/>
      <c r="BYT707" s="28"/>
      <c r="BYU707" s="28"/>
      <c r="BYV707" s="28"/>
      <c r="BYW707" s="28"/>
      <c r="BYX707" s="28"/>
      <c r="BYY707" s="28"/>
      <c r="BYZ707" s="28"/>
      <c r="BZA707" s="28"/>
      <c r="BZB707" s="28"/>
      <c r="BZC707" s="28"/>
      <c r="BZD707" s="28"/>
      <c r="BZE707" s="28"/>
      <c r="BZF707" s="28"/>
      <c r="BZG707" s="28"/>
      <c r="BZH707" s="28"/>
      <c r="BZI707" s="28"/>
      <c r="BZJ707" s="28"/>
      <c r="BZK707" s="28"/>
      <c r="BZL707" s="28"/>
      <c r="BZM707" s="28"/>
      <c r="BZN707" s="28"/>
      <c r="BZO707" s="28"/>
      <c r="BZP707" s="28"/>
      <c r="BZQ707" s="28"/>
      <c r="BZR707" s="28"/>
      <c r="BZS707" s="28"/>
      <c r="BZT707" s="28"/>
      <c r="BZU707" s="28"/>
      <c r="BZV707" s="28"/>
      <c r="BZW707" s="28"/>
      <c r="BZX707" s="28"/>
      <c r="BZY707" s="28"/>
      <c r="BZZ707" s="28"/>
      <c r="CAA707" s="28"/>
      <c r="CAB707" s="28"/>
      <c r="CAC707" s="28"/>
      <c r="CAD707" s="28"/>
      <c r="CAE707" s="28"/>
      <c r="CAF707" s="28"/>
      <c r="CAG707" s="28"/>
      <c r="CAH707" s="28"/>
      <c r="CAI707" s="28"/>
      <c r="CAJ707" s="28"/>
      <c r="CAK707" s="28"/>
      <c r="CAL707" s="28"/>
      <c r="CAM707" s="28"/>
      <c r="CAN707" s="28"/>
      <c r="CAO707" s="28"/>
      <c r="CAP707" s="28"/>
      <c r="CAQ707" s="28"/>
      <c r="CAR707" s="28"/>
      <c r="CAS707" s="28"/>
      <c r="CAT707" s="28"/>
      <c r="CAU707" s="28"/>
      <c r="CAV707" s="28"/>
      <c r="CAW707" s="28"/>
      <c r="CAX707" s="28"/>
      <c r="CAY707" s="28"/>
      <c r="CAZ707" s="28"/>
      <c r="CBA707" s="28"/>
      <c r="CBB707" s="28"/>
      <c r="CBC707" s="28"/>
      <c r="CBD707" s="28"/>
      <c r="CBE707" s="28"/>
      <c r="CBF707" s="28"/>
      <c r="CBG707" s="28"/>
      <c r="CBH707" s="28"/>
      <c r="CBI707" s="28"/>
      <c r="CBJ707" s="28"/>
      <c r="CBK707" s="28"/>
      <c r="CBL707" s="28"/>
      <c r="CBM707" s="28"/>
      <c r="CBN707" s="28"/>
      <c r="CBO707" s="28"/>
      <c r="CBP707" s="28"/>
      <c r="CBQ707" s="28"/>
      <c r="CBR707" s="28"/>
      <c r="CBS707" s="28"/>
      <c r="CBT707" s="28"/>
      <c r="CBU707" s="28"/>
      <c r="CBV707" s="28"/>
      <c r="CBW707" s="28"/>
      <c r="CBX707" s="28"/>
      <c r="CBY707" s="28"/>
      <c r="CBZ707" s="28"/>
      <c r="CCA707" s="28"/>
      <c r="CCB707" s="28"/>
      <c r="CCC707" s="28"/>
      <c r="CCD707" s="28"/>
      <c r="CCE707" s="28"/>
      <c r="CCF707" s="28"/>
      <c r="CCG707" s="28"/>
      <c r="CCH707" s="28"/>
      <c r="CCI707" s="28"/>
      <c r="CCJ707" s="28"/>
      <c r="CCK707" s="28"/>
      <c r="CCL707" s="28"/>
      <c r="CCM707" s="28"/>
      <c r="CCN707" s="28"/>
      <c r="CCO707" s="28"/>
      <c r="CCP707" s="28"/>
      <c r="CCQ707" s="28"/>
      <c r="CCR707" s="28"/>
      <c r="CCS707" s="28"/>
      <c r="CCT707" s="28"/>
      <c r="CCU707" s="28"/>
      <c r="CCV707" s="28"/>
      <c r="CCW707" s="28"/>
      <c r="CCX707" s="28"/>
      <c r="CCY707" s="28"/>
      <c r="CCZ707" s="28"/>
      <c r="CDA707" s="28"/>
      <c r="CDB707" s="28"/>
      <c r="CDC707" s="28"/>
      <c r="CDD707" s="28"/>
      <c r="CDE707" s="28"/>
      <c r="CDF707" s="28"/>
      <c r="CDG707" s="28"/>
      <c r="CDH707" s="28"/>
      <c r="CDI707" s="28"/>
      <c r="CDJ707" s="28"/>
      <c r="CDK707" s="28"/>
      <c r="CDL707" s="28"/>
      <c r="CDM707" s="28"/>
      <c r="CDN707" s="28"/>
      <c r="CDO707" s="28"/>
      <c r="CDP707" s="28"/>
      <c r="CDQ707" s="28"/>
      <c r="CDR707" s="28"/>
      <c r="CDS707" s="28"/>
      <c r="CDT707" s="28"/>
      <c r="CDU707" s="28"/>
      <c r="CDV707" s="28"/>
      <c r="CDW707" s="28"/>
      <c r="CDX707" s="28"/>
      <c r="CDY707" s="28"/>
      <c r="CDZ707" s="28"/>
      <c r="CEA707" s="28"/>
      <c r="CEB707" s="28"/>
      <c r="CEC707" s="28"/>
      <c r="CED707" s="28"/>
      <c r="CEE707" s="28"/>
      <c r="CEF707" s="28"/>
      <c r="CEG707" s="28"/>
      <c r="CEH707" s="28"/>
      <c r="CEI707" s="28"/>
      <c r="CEJ707" s="28"/>
      <c r="CEK707" s="28"/>
      <c r="CEL707" s="28"/>
      <c r="CEM707" s="28"/>
      <c r="CEN707" s="28"/>
      <c r="CEO707" s="28"/>
      <c r="CEP707" s="28"/>
      <c r="CEQ707" s="28"/>
      <c r="CER707" s="28"/>
      <c r="CES707" s="28"/>
      <c r="CET707" s="28"/>
      <c r="CEU707" s="28"/>
      <c r="CEV707" s="28"/>
      <c r="CEW707" s="28"/>
      <c r="CEX707" s="28"/>
      <c r="CEY707" s="28"/>
      <c r="CEZ707" s="28"/>
      <c r="CFA707" s="28"/>
      <c r="CFB707" s="28"/>
      <c r="CFC707" s="28"/>
      <c r="CFD707" s="28"/>
      <c r="CFE707" s="28"/>
      <c r="CFF707" s="28"/>
      <c r="CFG707" s="28"/>
      <c r="CFH707" s="28"/>
      <c r="CFI707" s="28"/>
      <c r="CFJ707" s="28"/>
      <c r="CFK707" s="28"/>
      <c r="CFL707" s="28"/>
      <c r="CFM707" s="28"/>
      <c r="CFN707" s="28"/>
      <c r="CFO707" s="28"/>
      <c r="CFP707" s="28"/>
      <c r="CFQ707" s="28"/>
      <c r="CFR707" s="28"/>
      <c r="CFS707" s="28"/>
      <c r="CFT707" s="28"/>
      <c r="CFU707" s="28"/>
      <c r="CFV707" s="28"/>
      <c r="CFW707" s="28"/>
      <c r="CFX707" s="28"/>
      <c r="CFY707" s="28"/>
      <c r="CFZ707" s="28"/>
      <c r="CGA707" s="28"/>
      <c r="CGB707" s="28"/>
      <c r="CGC707" s="28"/>
      <c r="CGD707" s="28"/>
      <c r="CGE707" s="28"/>
      <c r="CGF707" s="28"/>
      <c r="CGG707" s="28"/>
      <c r="CGH707" s="28"/>
      <c r="CGI707" s="28"/>
      <c r="CGJ707" s="28"/>
      <c r="CGK707" s="28"/>
      <c r="CGL707" s="28"/>
      <c r="CGM707" s="28"/>
      <c r="CGN707" s="28"/>
      <c r="CGO707" s="28"/>
      <c r="CGP707" s="28"/>
      <c r="CGQ707" s="28"/>
      <c r="CGR707" s="28"/>
      <c r="CGS707" s="28"/>
      <c r="CGT707" s="28"/>
      <c r="CGU707" s="28"/>
      <c r="CGV707" s="28"/>
      <c r="CGW707" s="28"/>
      <c r="CGX707" s="28"/>
      <c r="CGY707" s="28"/>
      <c r="CGZ707" s="28"/>
      <c r="CHA707" s="28"/>
      <c r="CHB707" s="28"/>
      <c r="CHC707" s="28"/>
      <c r="CHD707" s="28"/>
      <c r="CHE707" s="28"/>
      <c r="CHF707" s="28"/>
      <c r="CHG707" s="28"/>
      <c r="CHH707" s="28"/>
      <c r="CHI707" s="28"/>
      <c r="CHJ707" s="28"/>
      <c r="CHK707" s="28"/>
      <c r="CHL707" s="28"/>
      <c r="CHM707" s="28"/>
      <c r="CHN707" s="28"/>
      <c r="CHO707" s="28"/>
      <c r="CHP707" s="28"/>
      <c r="CHQ707" s="28"/>
      <c r="CHR707" s="28"/>
      <c r="CHS707" s="28"/>
      <c r="CHT707" s="28"/>
      <c r="CHU707" s="28"/>
      <c r="CHV707" s="28"/>
      <c r="CHW707" s="28"/>
      <c r="CHX707" s="28"/>
      <c r="CHY707" s="28"/>
      <c r="CHZ707" s="28"/>
      <c r="CIA707" s="28"/>
      <c r="CIB707" s="28"/>
      <c r="CIC707" s="28"/>
      <c r="CID707" s="28"/>
      <c r="CIE707" s="28"/>
      <c r="CIF707" s="28"/>
      <c r="CIG707" s="28"/>
      <c r="CIH707" s="28"/>
      <c r="CII707" s="28"/>
      <c r="CIJ707" s="28"/>
      <c r="CIK707" s="28"/>
      <c r="CIL707" s="28"/>
      <c r="CIM707" s="28"/>
      <c r="CIN707" s="28"/>
      <c r="CIO707" s="28"/>
      <c r="CIP707" s="28"/>
      <c r="CIQ707" s="28"/>
      <c r="CIR707" s="28"/>
      <c r="CIS707" s="28"/>
      <c r="CIT707" s="28"/>
      <c r="CIU707" s="28"/>
      <c r="CIV707" s="28"/>
      <c r="CIW707" s="28"/>
      <c r="CIX707" s="28"/>
      <c r="CIY707" s="28"/>
      <c r="CIZ707" s="28"/>
      <c r="CJA707" s="28"/>
      <c r="CJB707" s="28"/>
      <c r="CJC707" s="28"/>
      <c r="CJD707" s="28"/>
      <c r="CJE707" s="28"/>
      <c r="CJF707" s="28"/>
      <c r="CJG707" s="28"/>
      <c r="CJH707" s="28"/>
      <c r="CJI707" s="28"/>
      <c r="CJJ707" s="28"/>
      <c r="CJK707" s="28"/>
      <c r="CJL707" s="28"/>
      <c r="CJM707" s="28"/>
      <c r="CJN707" s="28"/>
      <c r="CJO707" s="28"/>
      <c r="CJP707" s="28"/>
      <c r="CJQ707" s="28"/>
      <c r="CJR707" s="28"/>
      <c r="CJS707" s="28"/>
      <c r="CJT707" s="28"/>
      <c r="CJU707" s="28"/>
      <c r="CJV707" s="28"/>
      <c r="CJW707" s="28"/>
      <c r="CJX707" s="28"/>
      <c r="CJY707" s="28"/>
      <c r="CJZ707" s="28"/>
      <c r="CKA707" s="28"/>
      <c r="CKB707" s="28"/>
      <c r="CKC707" s="28"/>
      <c r="CKD707" s="28"/>
      <c r="CKE707" s="28"/>
      <c r="CKF707" s="28"/>
      <c r="CKG707" s="28"/>
      <c r="CKH707" s="28"/>
      <c r="CKI707" s="28"/>
      <c r="CKJ707" s="28"/>
      <c r="CKK707" s="28"/>
      <c r="CKL707" s="28"/>
      <c r="CKM707" s="28"/>
      <c r="CKN707" s="28"/>
      <c r="CKO707" s="28"/>
      <c r="CKP707" s="28"/>
      <c r="CKQ707" s="28"/>
      <c r="CKR707" s="28"/>
      <c r="CKS707" s="28"/>
      <c r="CKT707" s="28"/>
      <c r="CKU707" s="28"/>
      <c r="CKV707" s="28"/>
      <c r="CKW707" s="28"/>
      <c r="CKX707" s="28"/>
      <c r="CKY707" s="28"/>
      <c r="CKZ707" s="28"/>
      <c r="CLA707" s="28"/>
      <c r="CLB707" s="28"/>
      <c r="CLC707" s="28"/>
      <c r="CLD707" s="28"/>
      <c r="CLE707" s="28"/>
      <c r="CLF707" s="28"/>
      <c r="CLG707" s="28"/>
      <c r="CLH707" s="28"/>
      <c r="CLI707" s="28"/>
      <c r="CLJ707" s="28"/>
      <c r="CLK707" s="28"/>
      <c r="CLL707" s="28"/>
      <c r="CLM707" s="28"/>
      <c r="CLN707" s="28"/>
      <c r="CLO707" s="28"/>
      <c r="CLP707" s="28"/>
      <c r="CLQ707" s="28"/>
      <c r="CLR707" s="28"/>
      <c r="CLS707" s="28"/>
      <c r="CLT707" s="28"/>
      <c r="CLU707" s="28"/>
      <c r="CLV707" s="28"/>
      <c r="CLW707" s="28"/>
      <c r="CLX707" s="28"/>
      <c r="CLY707" s="28"/>
      <c r="CLZ707" s="28"/>
      <c r="CMA707" s="28"/>
      <c r="CMB707" s="28"/>
      <c r="CMC707" s="28"/>
      <c r="CMD707" s="28"/>
      <c r="CME707" s="28"/>
      <c r="CMF707" s="28"/>
      <c r="CMG707" s="28"/>
      <c r="CMH707" s="28"/>
      <c r="CMI707" s="28"/>
      <c r="CMJ707" s="28"/>
      <c r="CMK707" s="28"/>
      <c r="CML707" s="28"/>
      <c r="CMM707" s="28"/>
      <c r="CMN707" s="28"/>
      <c r="CMO707" s="28"/>
      <c r="CMP707" s="28"/>
      <c r="CMQ707" s="28"/>
      <c r="CMR707" s="28"/>
      <c r="CMS707" s="28"/>
      <c r="CMT707" s="28"/>
      <c r="CMU707" s="28"/>
      <c r="CMV707" s="28"/>
      <c r="CMW707" s="28"/>
      <c r="CMX707" s="28"/>
      <c r="CMY707" s="28"/>
      <c r="CMZ707" s="28"/>
      <c r="CNA707" s="28"/>
      <c r="CNB707" s="28"/>
      <c r="CNC707" s="28"/>
      <c r="CND707" s="28"/>
      <c r="CNE707" s="28"/>
      <c r="CNF707" s="28"/>
      <c r="CNG707" s="28"/>
      <c r="CNH707" s="28"/>
      <c r="CNI707" s="28"/>
      <c r="CNJ707" s="28"/>
      <c r="CNK707" s="28"/>
      <c r="CNL707" s="28"/>
      <c r="CNM707" s="28"/>
      <c r="CNN707" s="28"/>
      <c r="CNO707" s="28"/>
      <c r="CNP707" s="28"/>
      <c r="CNQ707" s="28"/>
      <c r="CNR707" s="28"/>
      <c r="CNS707" s="28"/>
      <c r="CNT707" s="28"/>
      <c r="CNU707" s="28"/>
      <c r="CNV707" s="28"/>
      <c r="CNW707" s="28"/>
      <c r="CNX707" s="28"/>
      <c r="CNY707" s="28"/>
      <c r="CNZ707" s="28"/>
      <c r="COA707" s="28"/>
      <c r="COB707" s="28"/>
      <c r="COC707" s="28"/>
      <c r="COD707" s="28"/>
      <c r="COE707" s="28"/>
      <c r="COF707" s="28"/>
      <c r="COG707" s="28"/>
      <c r="COH707" s="28"/>
      <c r="COI707" s="28"/>
      <c r="COJ707" s="28"/>
      <c r="COK707" s="28"/>
      <c r="COL707" s="28"/>
      <c r="COM707" s="28"/>
      <c r="CON707" s="28"/>
      <c r="COO707" s="28"/>
      <c r="COP707" s="28"/>
      <c r="COQ707" s="28"/>
      <c r="COR707" s="28"/>
      <c r="COS707" s="28"/>
      <c r="COT707" s="28"/>
      <c r="COU707" s="28"/>
      <c r="COV707" s="28"/>
      <c r="COW707" s="28"/>
      <c r="COX707" s="28"/>
      <c r="COY707" s="28"/>
      <c r="COZ707" s="28"/>
      <c r="CPA707" s="28"/>
      <c r="CPB707" s="28"/>
      <c r="CPC707" s="28"/>
      <c r="CPD707" s="28"/>
      <c r="CPE707" s="28"/>
      <c r="CPF707" s="28"/>
      <c r="CPG707" s="28"/>
      <c r="CPH707" s="28"/>
      <c r="CPI707" s="28"/>
      <c r="CPJ707" s="28"/>
      <c r="CPK707" s="28"/>
      <c r="CPL707" s="28"/>
      <c r="CPM707" s="28"/>
      <c r="CPN707" s="28"/>
      <c r="CPO707" s="28"/>
      <c r="CPP707" s="28"/>
      <c r="CPQ707" s="28"/>
      <c r="CPR707" s="28"/>
      <c r="CPS707" s="28"/>
      <c r="CPT707" s="28"/>
      <c r="CPU707" s="28"/>
      <c r="CPV707" s="28"/>
      <c r="CPW707" s="28"/>
      <c r="CPX707" s="28"/>
      <c r="CPY707" s="28"/>
      <c r="CPZ707" s="28"/>
      <c r="CQA707" s="28"/>
      <c r="CQB707" s="28"/>
      <c r="CQC707" s="28"/>
      <c r="CQD707" s="28"/>
      <c r="CQE707" s="28"/>
      <c r="CQF707" s="28"/>
      <c r="CQG707" s="28"/>
      <c r="CQH707" s="28"/>
      <c r="CQI707" s="28"/>
      <c r="CQJ707" s="28"/>
      <c r="CQK707" s="28"/>
      <c r="CQL707" s="28"/>
      <c r="CQM707" s="28"/>
      <c r="CQN707" s="28"/>
      <c r="CQO707" s="28"/>
      <c r="CQP707" s="28"/>
      <c r="CQQ707" s="28"/>
      <c r="CQR707" s="28"/>
      <c r="CQS707" s="28"/>
      <c r="CQT707" s="28"/>
      <c r="CQU707" s="28"/>
      <c r="CQV707" s="28"/>
      <c r="CQW707" s="28"/>
      <c r="CQX707" s="28"/>
      <c r="CQY707" s="28"/>
      <c r="CQZ707" s="28"/>
      <c r="CRA707" s="28"/>
      <c r="CRB707" s="28"/>
      <c r="CRC707" s="28"/>
      <c r="CRD707" s="28"/>
      <c r="CRE707" s="28"/>
      <c r="CRF707" s="28"/>
      <c r="CRG707" s="28"/>
      <c r="CRH707" s="28"/>
      <c r="CRI707" s="28"/>
      <c r="CRJ707" s="28"/>
      <c r="CRK707" s="28"/>
      <c r="CRL707" s="28"/>
      <c r="CRM707" s="28"/>
      <c r="CRN707" s="28"/>
      <c r="CRO707" s="28"/>
      <c r="CRP707" s="28"/>
      <c r="CRQ707" s="28"/>
      <c r="CRR707" s="28"/>
      <c r="CRS707" s="28"/>
      <c r="CRT707" s="28"/>
      <c r="CRU707" s="28"/>
      <c r="CRV707" s="28"/>
      <c r="CRW707" s="28"/>
      <c r="CRX707" s="28"/>
      <c r="CRY707" s="28"/>
      <c r="CRZ707" s="28"/>
      <c r="CSA707" s="28"/>
      <c r="CSB707" s="28"/>
      <c r="CSC707" s="28"/>
      <c r="CSD707" s="28"/>
      <c r="CSE707" s="28"/>
      <c r="CSF707" s="28"/>
      <c r="CSG707" s="28"/>
      <c r="CSH707" s="28"/>
      <c r="CSI707" s="28"/>
      <c r="CSJ707" s="28"/>
      <c r="CSK707" s="28"/>
      <c r="CSL707" s="28"/>
      <c r="CSM707" s="28"/>
      <c r="CSN707" s="28"/>
      <c r="CSO707" s="28"/>
      <c r="CSP707" s="28"/>
      <c r="CSQ707" s="28"/>
      <c r="CSR707" s="28"/>
      <c r="CSS707" s="28"/>
      <c r="CST707" s="28"/>
      <c r="CSU707" s="28"/>
      <c r="CSV707" s="28"/>
      <c r="CSW707" s="28"/>
      <c r="CSX707" s="28"/>
      <c r="CSY707" s="28"/>
      <c r="CSZ707" s="28"/>
      <c r="CTA707" s="28"/>
      <c r="CTB707" s="28"/>
      <c r="CTC707" s="28"/>
      <c r="CTD707" s="28"/>
      <c r="CTE707" s="28"/>
      <c r="CTF707" s="28"/>
      <c r="CTG707" s="28"/>
      <c r="CTH707" s="28"/>
      <c r="CTI707" s="28"/>
      <c r="CTJ707" s="28"/>
      <c r="CTK707" s="28"/>
      <c r="CTL707" s="28"/>
      <c r="CTM707" s="28"/>
      <c r="CTN707" s="28"/>
      <c r="CTO707" s="28"/>
      <c r="CTP707" s="28"/>
      <c r="CTQ707" s="28"/>
      <c r="CTR707" s="28"/>
      <c r="CTS707" s="28"/>
      <c r="CTT707" s="28"/>
      <c r="CTU707" s="28"/>
      <c r="CTV707" s="28"/>
      <c r="CTW707" s="28"/>
      <c r="CTX707" s="28"/>
      <c r="CTY707" s="28"/>
      <c r="CTZ707" s="28"/>
      <c r="CUA707" s="28"/>
      <c r="CUB707" s="28"/>
      <c r="CUC707" s="28"/>
      <c r="CUD707" s="28"/>
      <c r="CUE707" s="28"/>
      <c r="CUF707" s="28"/>
      <c r="CUG707" s="28"/>
      <c r="CUH707" s="28"/>
      <c r="CUI707" s="28"/>
      <c r="CUJ707" s="28"/>
      <c r="CUK707" s="28"/>
      <c r="CUL707" s="28"/>
      <c r="CUM707" s="28"/>
      <c r="CUN707" s="28"/>
      <c r="CUO707" s="28"/>
      <c r="CUP707" s="28"/>
      <c r="CUQ707" s="28"/>
      <c r="CUR707" s="28"/>
      <c r="CUS707" s="28"/>
      <c r="CUT707" s="28"/>
      <c r="CUU707" s="28"/>
      <c r="CUV707" s="28"/>
      <c r="CUW707" s="28"/>
      <c r="CUX707" s="28"/>
      <c r="CUY707" s="28"/>
      <c r="CUZ707" s="28"/>
      <c r="CVA707" s="28"/>
      <c r="CVB707" s="28"/>
      <c r="CVC707" s="28"/>
      <c r="CVD707" s="28"/>
      <c r="CVE707" s="28"/>
      <c r="CVF707" s="28"/>
      <c r="CVG707" s="28"/>
      <c r="CVH707" s="28"/>
      <c r="CVI707" s="28"/>
      <c r="CVJ707" s="28"/>
      <c r="CVK707" s="28"/>
      <c r="CVL707" s="28"/>
      <c r="CVM707" s="28"/>
      <c r="CVN707" s="28"/>
      <c r="CVO707" s="28"/>
      <c r="CVP707" s="28"/>
      <c r="CVQ707" s="28"/>
      <c r="CVR707" s="28"/>
      <c r="CVS707" s="28"/>
      <c r="CVT707" s="28"/>
      <c r="CVU707" s="28"/>
      <c r="CVV707" s="28"/>
      <c r="CVW707" s="28"/>
      <c r="CVX707" s="28"/>
      <c r="CVY707" s="28"/>
      <c r="CVZ707" s="28"/>
      <c r="CWA707" s="28"/>
      <c r="CWB707" s="28"/>
      <c r="CWC707" s="28"/>
      <c r="CWD707" s="28"/>
      <c r="CWE707" s="28"/>
      <c r="CWF707" s="28"/>
      <c r="CWG707" s="28"/>
      <c r="CWH707" s="28"/>
      <c r="CWI707" s="28"/>
      <c r="CWJ707" s="28"/>
      <c r="CWK707" s="28"/>
      <c r="CWL707" s="28"/>
      <c r="CWM707" s="28"/>
      <c r="CWN707" s="28"/>
      <c r="CWO707" s="28"/>
      <c r="CWP707" s="28"/>
      <c r="CWQ707" s="28"/>
      <c r="CWR707" s="28"/>
      <c r="CWS707" s="28"/>
      <c r="CWT707" s="28"/>
      <c r="CWU707" s="28"/>
      <c r="CWV707" s="28"/>
      <c r="CWW707" s="28"/>
      <c r="CWX707" s="28"/>
      <c r="CWY707" s="28"/>
      <c r="CWZ707" s="28"/>
      <c r="CXA707" s="28"/>
      <c r="CXB707" s="28"/>
      <c r="CXC707" s="28"/>
      <c r="CXD707" s="28"/>
      <c r="CXE707" s="28"/>
      <c r="CXF707" s="28"/>
      <c r="CXG707" s="28"/>
      <c r="CXH707" s="28"/>
      <c r="CXI707" s="28"/>
      <c r="CXJ707" s="28"/>
      <c r="CXK707" s="28"/>
      <c r="CXL707" s="28"/>
      <c r="CXM707" s="28"/>
      <c r="CXN707" s="28"/>
      <c r="CXO707" s="28"/>
      <c r="CXP707" s="28"/>
      <c r="CXQ707" s="28"/>
      <c r="CXR707" s="28"/>
      <c r="CXS707" s="28"/>
      <c r="CXT707" s="28"/>
      <c r="CXU707" s="28"/>
      <c r="CXV707" s="28"/>
      <c r="CXW707" s="28"/>
      <c r="CXX707" s="28"/>
      <c r="CXY707" s="28"/>
      <c r="CXZ707" s="28"/>
      <c r="CYA707" s="28"/>
      <c r="CYB707" s="28"/>
      <c r="CYC707" s="28"/>
      <c r="CYD707" s="28"/>
      <c r="CYE707" s="28"/>
      <c r="CYF707" s="28"/>
      <c r="CYG707" s="28"/>
      <c r="CYH707" s="28"/>
      <c r="CYI707" s="28"/>
      <c r="CYJ707" s="28"/>
      <c r="CYK707" s="28"/>
      <c r="CYL707" s="28"/>
      <c r="CYM707" s="28"/>
      <c r="CYN707" s="28"/>
      <c r="CYO707" s="28"/>
      <c r="CYP707" s="28"/>
      <c r="CYQ707" s="28"/>
      <c r="CYR707" s="28"/>
      <c r="CYS707" s="28"/>
      <c r="CYT707" s="28"/>
      <c r="CYU707" s="28"/>
      <c r="CYV707" s="28"/>
      <c r="CYW707" s="28"/>
      <c r="CYX707" s="28"/>
      <c r="CYY707" s="28"/>
      <c r="CYZ707" s="28"/>
      <c r="CZA707" s="28"/>
      <c r="CZB707" s="28"/>
      <c r="CZC707" s="28"/>
      <c r="CZD707" s="28"/>
      <c r="CZE707" s="28"/>
      <c r="CZF707" s="28"/>
      <c r="CZG707" s="28"/>
      <c r="CZH707" s="28"/>
      <c r="CZI707" s="28"/>
      <c r="CZJ707" s="28"/>
      <c r="CZK707" s="28"/>
      <c r="CZL707" s="28"/>
      <c r="CZM707" s="28"/>
      <c r="CZN707" s="28"/>
      <c r="CZO707" s="28"/>
      <c r="CZP707" s="28"/>
      <c r="CZQ707" s="28"/>
      <c r="CZR707" s="28"/>
      <c r="CZS707" s="28"/>
      <c r="CZT707" s="28"/>
      <c r="CZU707" s="28"/>
      <c r="CZV707" s="28"/>
      <c r="CZW707" s="28"/>
      <c r="CZX707" s="28"/>
      <c r="CZY707" s="28"/>
      <c r="CZZ707" s="28"/>
      <c r="DAA707" s="28"/>
      <c r="DAB707" s="28"/>
      <c r="DAC707" s="28"/>
      <c r="DAD707" s="28"/>
      <c r="DAE707" s="28"/>
      <c r="DAF707" s="28"/>
      <c r="DAG707" s="28"/>
      <c r="DAH707" s="28"/>
      <c r="DAI707" s="28"/>
      <c r="DAJ707" s="28"/>
      <c r="DAK707" s="28"/>
      <c r="DAL707" s="28"/>
      <c r="DAM707" s="28"/>
      <c r="DAN707" s="28"/>
      <c r="DAO707" s="28"/>
      <c r="DAP707" s="28"/>
      <c r="DAQ707" s="28"/>
      <c r="DAR707" s="28"/>
      <c r="DAS707" s="28"/>
      <c r="DAT707" s="28"/>
      <c r="DAU707" s="28"/>
      <c r="DAV707" s="28"/>
      <c r="DAW707" s="28"/>
      <c r="DAX707" s="28"/>
      <c r="DAY707" s="28"/>
      <c r="DAZ707" s="28"/>
      <c r="DBA707" s="28"/>
      <c r="DBB707" s="28"/>
      <c r="DBC707" s="28"/>
      <c r="DBD707" s="28"/>
      <c r="DBE707" s="28"/>
      <c r="DBF707" s="28"/>
      <c r="DBG707" s="28"/>
      <c r="DBH707" s="28"/>
      <c r="DBI707" s="28"/>
      <c r="DBJ707" s="28"/>
      <c r="DBK707" s="28"/>
      <c r="DBL707" s="28"/>
      <c r="DBM707" s="28"/>
      <c r="DBN707" s="28"/>
      <c r="DBO707" s="28"/>
      <c r="DBP707" s="28"/>
      <c r="DBQ707" s="28"/>
      <c r="DBR707" s="28"/>
      <c r="DBS707" s="28"/>
      <c r="DBT707" s="28"/>
      <c r="DBU707" s="28"/>
      <c r="DBV707" s="28"/>
      <c r="DBW707" s="28"/>
      <c r="DBX707" s="28"/>
      <c r="DBY707" s="28"/>
      <c r="DBZ707" s="28"/>
      <c r="DCA707" s="28"/>
      <c r="DCB707" s="28"/>
      <c r="DCC707" s="28"/>
      <c r="DCD707" s="28"/>
      <c r="DCE707" s="28"/>
      <c r="DCF707" s="28"/>
      <c r="DCG707" s="28"/>
      <c r="DCH707" s="28"/>
      <c r="DCI707" s="28"/>
      <c r="DCJ707" s="28"/>
      <c r="DCK707" s="28"/>
      <c r="DCL707" s="28"/>
      <c r="DCM707" s="28"/>
      <c r="DCN707" s="28"/>
      <c r="DCO707" s="28"/>
      <c r="DCP707" s="28"/>
      <c r="DCQ707" s="28"/>
      <c r="DCR707" s="28"/>
      <c r="DCS707" s="28"/>
      <c r="DCT707" s="28"/>
      <c r="DCU707" s="28"/>
      <c r="DCV707" s="28"/>
      <c r="DCW707" s="28"/>
      <c r="DCX707" s="28"/>
      <c r="DCY707" s="28"/>
      <c r="DCZ707" s="28"/>
      <c r="DDA707" s="28"/>
      <c r="DDB707" s="28"/>
      <c r="DDC707" s="28"/>
      <c r="DDD707" s="28"/>
      <c r="DDE707" s="28"/>
      <c r="DDF707" s="28"/>
      <c r="DDG707" s="28"/>
      <c r="DDH707" s="28"/>
      <c r="DDI707" s="28"/>
      <c r="DDJ707" s="28"/>
      <c r="DDK707" s="28"/>
      <c r="DDL707" s="28"/>
      <c r="DDM707" s="28"/>
      <c r="DDN707" s="28"/>
      <c r="DDO707" s="28"/>
      <c r="DDP707" s="28"/>
      <c r="DDQ707" s="28"/>
      <c r="DDR707" s="28"/>
      <c r="DDS707" s="28"/>
      <c r="DDT707" s="28"/>
      <c r="DDU707" s="28"/>
      <c r="DDV707" s="28"/>
      <c r="DDW707" s="28"/>
      <c r="DDX707" s="28"/>
      <c r="DDY707" s="28"/>
      <c r="DDZ707" s="28"/>
      <c r="DEA707" s="28"/>
      <c r="DEB707" s="28"/>
      <c r="DEC707" s="28"/>
      <c r="DED707" s="28"/>
      <c r="DEE707" s="28"/>
      <c r="DEF707" s="28"/>
      <c r="DEG707" s="28"/>
      <c r="DEH707" s="28"/>
      <c r="DEI707" s="28"/>
      <c r="DEJ707" s="28"/>
      <c r="DEK707" s="28"/>
      <c r="DEL707" s="28"/>
      <c r="DEM707" s="28"/>
      <c r="DEN707" s="28"/>
      <c r="DEO707" s="28"/>
      <c r="DEP707" s="28"/>
      <c r="DEQ707" s="28"/>
      <c r="DER707" s="28"/>
      <c r="DES707" s="28"/>
      <c r="DET707" s="28"/>
      <c r="DEU707" s="28"/>
      <c r="DEV707" s="28"/>
      <c r="DEW707" s="28"/>
      <c r="DEX707" s="28"/>
      <c r="DEY707" s="28"/>
      <c r="DEZ707" s="28"/>
      <c r="DFA707" s="28"/>
      <c r="DFB707" s="28"/>
      <c r="DFC707" s="28"/>
      <c r="DFD707" s="28"/>
      <c r="DFE707" s="28"/>
      <c r="DFF707" s="28"/>
      <c r="DFG707" s="28"/>
      <c r="DFH707" s="28"/>
      <c r="DFI707" s="28"/>
      <c r="DFJ707" s="28"/>
      <c r="DFK707" s="28"/>
      <c r="DFL707" s="28"/>
      <c r="DFM707" s="28"/>
      <c r="DFN707" s="28"/>
      <c r="DFO707" s="28"/>
      <c r="DFP707" s="28"/>
      <c r="DFQ707" s="28"/>
      <c r="DFR707" s="28"/>
      <c r="DFS707" s="28"/>
      <c r="DFT707" s="28"/>
      <c r="DFU707" s="28"/>
      <c r="DFV707" s="28"/>
      <c r="DFW707" s="28"/>
      <c r="DFX707" s="28"/>
      <c r="DFY707" s="28"/>
      <c r="DFZ707" s="28"/>
      <c r="DGA707" s="28"/>
      <c r="DGB707" s="28"/>
      <c r="DGC707" s="28"/>
      <c r="DGD707" s="28"/>
      <c r="DGE707" s="28"/>
      <c r="DGF707" s="28"/>
      <c r="DGG707" s="28"/>
      <c r="DGH707" s="28"/>
      <c r="DGI707" s="28"/>
      <c r="DGJ707" s="28"/>
      <c r="DGK707" s="28"/>
      <c r="DGL707" s="28"/>
      <c r="DGM707" s="28"/>
      <c r="DGN707" s="28"/>
      <c r="DGO707" s="28"/>
      <c r="DGP707" s="28"/>
      <c r="DGQ707" s="28"/>
      <c r="DGR707" s="28"/>
      <c r="DGS707" s="28"/>
      <c r="DGT707" s="28"/>
      <c r="DGU707" s="28"/>
      <c r="DGV707" s="28"/>
      <c r="DGW707" s="28"/>
      <c r="DGX707" s="28"/>
      <c r="DGY707" s="28"/>
      <c r="DGZ707" s="28"/>
      <c r="DHA707" s="28"/>
      <c r="DHB707" s="28"/>
      <c r="DHC707" s="28"/>
      <c r="DHD707" s="28"/>
      <c r="DHE707" s="28"/>
      <c r="DHF707" s="28"/>
      <c r="DHG707" s="28"/>
      <c r="DHH707" s="28"/>
      <c r="DHI707" s="28"/>
      <c r="DHJ707" s="28"/>
      <c r="DHK707" s="28"/>
      <c r="DHL707" s="28"/>
      <c r="DHM707" s="28"/>
      <c r="DHN707" s="28"/>
      <c r="DHO707" s="28"/>
      <c r="DHP707" s="28"/>
      <c r="DHQ707" s="28"/>
      <c r="DHR707" s="28"/>
      <c r="DHS707" s="28"/>
      <c r="DHT707" s="28"/>
      <c r="DHU707" s="28"/>
      <c r="DHV707" s="28"/>
      <c r="DHW707" s="28"/>
      <c r="DHX707" s="28"/>
      <c r="DHY707" s="28"/>
      <c r="DHZ707" s="28"/>
      <c r="DIA707" s="28"/>
      <c r="DIB707" s="28"/>
      <c r="DIC707" s="28"/>
      <c r="DID707" s="28"/>
      <c r="DIE707" s="28"/>
      <c r="DIF707" s="28"/>
      <c r="DIG707" s="28"/>
      <c r="DIH707" s="28"/>
      <c r="DII707" s="28"/>
      <c r="DIJ707" s="28"/>
      <c r="DIK707" s="28"/>
      <c r="DIL707" s="28"/>
      <c r="DIM707" s="28"/>
      <c r="DIN707" s="28"/>
      <c r="DIO707" s="28"/>
      <c r="DIP707" s="28"/>
      <c r="DIQ707" s="28"/>
      <c r="DIR707" s="28"/>
      <c r="DIS707" s="28"/>
      <c r="DIT707" s="28"/>
      <c r="DIU707" s="28"/>
      <c r="DIV707" s="28"/>
      <c r="DIW707" s="28"/>
      <c r="DIX707" s="28"/>
      <c r="DIY707" s="28"/>
      <c r="DIZ707" s="28"/>
      <c r="DJA707" s="28"/>
      <c r="DJB707" s="28"/>
      <c r="DJC707" s="28"/>
      <c r="DJD707" s="28"/>
      <c r="DJE707" s="28"/>
      <c r="DJF707" s="28"/>
      <c r="DJG707" s="28"/>
      <c r="DJH707" s="28"/>
      <c r="DJI707" s="28"/>
      <c r="DJJ707" s="28"/>
      <c r="DJK707" s="28"/>
      <c r="DJL707" s="28"/>
      <c r="DJM707" s="28"/>
      <c r="DJN707" s="28"/>
      <c r="DJO707" s="28"/>
      <c r="DJP707" s="28"/>
      <c r="DJQ707" s="28"/>
      <c r="DJR707" s="28"/>
      <c r="DJS707" s="28"/>
      <c r="DJT707" s="28"/>
      <c r="DJU707" s="28"/>
      <c r="DJV707" s="28"/>
      <c r="DJW707" s="28"/>
      <c r="DJX707" s="28"/>
      <c r="DJY707" s="28"/>
      <c r="DJZ707" s="28"/>
      <c r="DKA707" s="28"/>
      <c r="DKB707" s="28"/>
      <c r="DKC707" s="28"/>
      <c r="DKD707" s="28"/>
      <c r="DKE707" s="28"/>
      <c r="DKF707" s="28"/>
      <c r="DKG707" s="28"/>
      <c r="DKH707" s="28"/>
      <c r="DKI707" s="28"/>
      <c r="DKJ707" s="28"/>
      <c r="DKK707" s="28"/>
      <c r="DKL707" s="28"/>
      <c r="DKM707" s="28"/>
      <c r="DKN707" s="28"/>
      <c r="DKO707" s="28"/>
      <c r="DKP707" s="28"/>
      <c r="DKQ707" s="28"/>
      <c r="DKR707" s="28"/>
      <c r="DKS707" s="28"/>
      <c r="DKT707" s="28"/>
      <c r="DKU707" s="28"/>
      <c r="DKV707" s="28"/>
      <c r="DKW707" s="28"/>
      <c r="DKX707" s="28"/>
      <c r="DKY707" s="28"/>
      <c r="DKZ707" s="28"/>
      <c r="DLA707" s="28"/>
      <c r="DLB707" s="28"/>
      <c r="DLC707" s="28"/>
      <c r="DLD707" s="28"/>
      <c r="DLE707" s="28"/>
      <c r="DLF707" s="28"/>
      <c r="DLG707" s="28"/>
      <c r="DLH707" s="28"/>
      <c r="DLI707" s="28"/>
      <c r="DLJ707" s="28"/>
      <c r="DLK707" s="28"/>
      <c r="DLL707" s="28"/>
      <c r="DLM707" s="28"/>
      <c r="DLN707" s="28"/>
      <c r="DLO707" s="28"/>
      <c r="DLP707" s="28"/>
      <c r="DLQ707" s="28"/>
      <c r="DLR707" s="28"/>
      <c r="DLS707" s="28"/>
      <c r="DLT707" s="28"/>
      <c r="DLU707" s="28"/>
      <c r="DLV707" s="28"/>
      <c r="DLW707" s="28"/>
      <c r="DLX707" s="28"/>
      <c r="DLY707" s="28"/>
      <c r="DLZ707" s="28"/>
      <c r="DMA707" s="28"/>
      <c r="DMB707" s="28"/>
      <c r="DMC707" s="28"/>
      <c r="DMD707" s="28"/>
      <c r="DME707" s="28"/>
      <c r="DMF707" s="28"/>
      <c r="DMG707" s="28"/>
      <c r="DMH707" s="28"/>
      <c r="DMI707" s="28"/>
      <c r="DMJ707" s="28"/>
      <c r="DMK707" s="28"/>
      <c r="DML707" s="28"/>
      <c r="DMM707" s="28"/>
      <c r="DMN707" s="28"/>
      <c r="DMO707" s="28"/>
      <c r="DMP707" s="28"/>
      <c r="DMQ707" s="28"/>
      <c r="DMR707" s="28"/>
      <c r="DMS707" s="28"/>
      <c r="DMT707" s="28"/>
      <c r="DMU707" s="28"/>
      <c r="DMV707" s="28"/>
      <c r="DMW707" s="28"/>
      <c r="DMX707" s="28"/>
      <c r="DMY707" s="28"/>
      <c r="DMZ707" s="28"/>
      <c r="DNA707" s="28"/>
      <c r="DNB707" s="28"/>
      <c r="DNC707" s="28"/>
      <c r="DND707" s="28"/>
      <c r="DNE707" s="28"/>
      <c r="DNF707" s="28"/>
      <c r="DNG707" s="28"/>
      <c r="DNH707" s="28"/>
      <c r="DNI707" s="28"/>
      <c r="DNJ707" s="28"/>
      <c r="DNK707" s="28"/>
      <c r="DNL707" s="28"/>
      <c r="DNM707" s="28"/>
      <c r="DNN707" s="28"/>
      <c r="DNO707" s="28"/>
      <c r="DNP707" s="28"/>
      <c r="DNQ707" s="28"/>
      <c r="DNR707" s="28"/>
      <c r="DNS707" s="28"/>
      <c r="DNT707" s="28"/>
      <c r="DNU707" s="28"/>
      <c r="DNV707" s="28"/>
      <c r="DNW707" s="28"/>
      <c r="DNX707" s="28"/>
      <c r="DNY707" s="28"/>
      <c r="DNZ707" s="28"/>
      <c r="DOA707" s="28"/>
      <c r="DOB707" s="28"/>
      <c r="DOC707" s="28"/>
      <c r="DOD707" s="28"/>
      <c r="DOE707" s="28"/>
      <c r="DOF707" s="28"/>
      <c r="DOG707" s="28"/>
      <c r="DOH707" s="28"/>
      <c r="DOI707" s="28"/>
      <c r="DOJ707" s="28"/>
      <c r="DOK707" s="28"/>
      <c r="DOL707" s="28"/>
      <c r="DOM707" s="28"/>
      <c r="DON707" s="28"/>
      <c r="DOO707" s="28"/>
      <c r="DOP707" s="28"/>
      <c r="DOQ707" s="28"/>
      <c r="DOR707" s="28"/>
      <c r="DOS707" s="28"/>
      <c r="DOT707" s="28"/>
      <c r="DOU707" s="28"/>
      <c r="DOV707" s="28"/>
      <c r="DOW707" s="28"/>
      <c r="DOX707" s="28"/>
      <c r="DOY707" s="28"/>
      <c r="DOZ707" s="28"/>
      <c r="DPA707" s="28"/>
      <c r="DPB707" s="28"/>
      <c r="DPC707" s="28"/>
      <c r="DPD707" s="28"/>
      <c r="DPE707" s="28"/>
      <c r="DPF707" s="28"/>
      <c r="DPG707" s="28"/>
      <c r="DPH707" s="28"/>
      <c r="DPI707" s="28"/>
      <c r="DPJ707" s="28"/>
      <c r="DPK707" s="28"/>
      <c r="DPL707" s="28"/>
      <c r="DPM707" s="28"/>
      <c r="DPN707" s="28"/>
      <c r="DPO707" s="28"/>
      <c r="DPP707" s="28"/>
      <c r="DPQ707" s="28"/>
      <c r="DPR707" s="28"/>
      <c r="DPS707" s="28"/>
      <c r="DPT707" s="28"/>
      <c r="DPU707" s="28"/>
      <c r="DPV707" s="28"/>
      <c r="DPW707" s="28"/>
      <c r="DPX707" s="28"/>
      <c r="DPY707" s="28"/>
      <c r="DPZ707" s="28"/>
      <c r="DQA707" s="28"/>
      <c r="DQB707" s="28"/>
      <c r="DQC707" s="28"/>
      <c r="DQD707" s="28"/>
      <c r="DQE707" s="28"/>
      <c r="DQF707" s="28"/>
      <c r="DQG707" s="28"/>
      <c r="DQH707" s="28"/>
      <c r="DQI707" s="28"/>
      <c r="DQJ707" s="28"/>
      <c r="DQK707" s="28"/>
      <c r="DQL707" s="28"/>
      <c r="DQM707" s="28"/>
      <c r="DQN707" s="28"/>
      <c r="DQO707" s="28"/>
      <c r="DQP707" s="28"/>
      <c r="DQQ707" s="28"/>
      <c r="DQR707" s="28"/>
      <c r="DQS707" s="28"/>
      <c r="DQT707" s="28"/>
      <c r="DQU707" s="28"/>
      <c r="DQV707" s="28"/>
      <c r="DQW707" s="28"/>
      <c r="DQX707" s="28"/>
      <c r="DQY707" s="28"/>
      <c r="DQZ707" s="28"/>
      <c r="DRA707" s="28"/>
      <c r="DRB707" s="28"/>
      <c r="DRC707" s="28"/>
      <c r="DRD707" s="28"/>
      <c r="DRE707" s="28"/>
      <c r="DRF707" s="28"/>
      <c r="DRG707" s="28"/>
      <c r="DRH707" s="28"/>
      <c r="DRI707" s="28"/>
      <c r="DRJ707" s="28"/>
      <c r="DRK707" s="28"/>
      <c r="DRL707" s="28"/>
      <c r="DRM707" s="28"/>
      <c r="DRN707" s="28"/>
      <c r="DRO707" s="28"/>
      <c r="DRP707" s="28"/>
      <c r="DRQ707" s="28"/>
      <c r="DRR707" s="28"/>
      <c r="DRS707" s="28"/>
      <c r="DRT707" s="28"/>
      <c r="DRU707" s="28"/>
      <c r="DRV707" s="28"/>
      <c r="DRW707" s="28"/>
      <c r="DRX707" s="28"/>
      <c r="DRY707" s="28"/>
      <c r="DRZ707" s="28"/>
      <c r="DSA707" s="28"/>
      <c r="DSB707" s="28"/>
      <c r="DSC707" s="28"/>
      <c r="DSD707" s="28"/>
      <c r="DSE707" s="28"/>
      <c r="DSF707" s="28"/>
      <c r="DSG707" s="28"/>
      <c r="DSH707" s="28"/>
      <c r="DSI707" s="28"/>
      <c r="DSJ707" s="28"/>
      <c r="DSK707" s="28"/>
      <c r="DSL707" s="28"/>
      <c r="DSM707" s="28"/>
      <c r="DSN707" s="28"/>
      <c r="DSO707" s="28"/>
      <c r="DSP707" s="28"/>
      <c r="DSQ707" s="28"/>
      <c r="DSR707" s="28"/>
      <c r="DSS707" s="28"/>
      <c r="DST707" s="28"/>
      <c r="DSU707" s="28"/>
      <c r="DSV707" s="28"/>
      <c r="DSW707" s="28"/>
      <c r="DSX707" s="28"/>
      <c r="DSY707" s="28"/>
      <c r="DSZ707" s="28"/>
      <c r="DTA707" s="28"/>
      <c r="DTB707" s="28"/>
      <c r="DTC707" s="28"/>
      <c r="DTD707" s="28"/>
      <c r="DTE707" s="28"/>
      <c r="DTF707" s="28"/>
      <c r="DTG707" s="28"/>
      <c r="DTH707" s="28"/>
      <c r="DTI707" s="28"/>
      <c r="DTJ707" s="28"/>
      <c r="DTK707" s="28"/>
      <c r="DTL707" s="28"/>
      <c r="DTM707" s="28"/>
      <c r="DTN707" s="28"/>
      <c r="DTO707" s="28"/>
      <c r="DTP707" s="28"/>
      <c r="DTQ707" s="28"/>
      <c r="DTR707" s="28"/>
      <c r="DTS707" s="28"/>
      <c r="DTT707" s="28"/>
      <c r="DTU707" s="28"/>
      <c r="DTV707" s="28"/>
      <c r="DTW707" s="28"/>
      <c r="DTX707" s="28"/>
      <c r="DTY707" s="28"/>
      <c r="DTZ707" s="28"/>
      <c r="DUA707" s="28"/>
      <c r="DUB707" s="28"/>
      <c r="DUC707" s="28"/>
      <c r="DUD707" s="28"/>
      <c r="DUE707" s="28"/>
      <c r="DUF707" s="28"/>
      <c r="DUG707" s="28"/>
      <c r="DUH707" s="28"/>
      <c r="DUI707" s="28"/>
      <c r="DUJ707" s="28"/>
      <c r="DUK707" s="28"/>
      <c r="DUL707" s="28"/>
      <c r="DUM707" s="28"/>
      <c r="DUN707" s="28"/>
      <c r="DUO707" s="28"/>
      <c r="DUP707" s="28"/>
      <c r="DUQ707" s="28"/>
      <c r="DUR707" s="28"/>
      <c r="DUS707" s="28"/>
      <c r="DUT707" s="28"/>
      <c r="DUU707" s="28"/>
      <c r="DUV707" s="28"/>
      <c r="DUW707" s="28"/>
      <c r="DUX707" s="28"/>
      <c r="DUY707" s="28"/>
      <c r="DUZ707" s="28"/>
      <c r="DVA707" s="28"/>
      <c r="DVB707" s="28"/>
      <c r="DVC707" s="28"/>
      <c r="DVD707" s="28"/>
      <c r="DVE707" s="28"/>
      <c r="DVF707" s="28"/>
      <c r="DVG707" s="28"/>
      <c r="DVH707" s="28"/>
      <c r="DVI707" s="28"/>
      <c r="DVJ707" s="28"/>
      <c r="DVK707" s="28"/>
      <c r="DVL707" s="28"/>
      <c r="DVM707" s="28"/>
      <c r="DVN707" s="28"/>
      <c r="DVO707" s="28"/>
      <c r="DVP707" s="28"/>
      <c r="DVQ707" s="28"/>
      <c r="DVR707" s="28"/>
      <c r="DVS707" s="28"/>
      <c r="DVT707" s="28"/>
      <c r="DVU707" s="28"/>
      <c r="DVV707" s="28"/>
      <c r="DVW707" s="28"/>
      <c r="DVX707" s="28"/>
      <c r="DVY707" s="28"/>
      <c r="DVZ707" s="28"/>
      <c r="DWA707" s="28"/>
      <c r="DWB707" s="28"/>
      <c r="DWC707" s="28"/>
      <c r="DWD707" s="28"/>
      <c r="DWE707" s="28"/>
      <c r="DWF707" s="28"/>
      <c r="DWG707" s="28"/>
      <c r="DWH707" s="28"/>
      <c r="DWI707" s="28"/>
      <c r="DWJ707" s="28"/>
      <c r="DWK707" s="28"/>
      <c r="DWL707" s="28"/>
      <c r="DWM707" s="28"/>
      <c r="DWN707" s="28"/>
      <c r="DWO707" s="28"/>
      <c r="DWP707" s="28"/>
      <c r="DWQ707" s="28"/>
      <c r="DWR707" s="28"/>
      <c r="DWS707" s="28"/>
      <c r="DWT707" s="28"/>
      <c r="DWU707" s="28"/>
      <c r="DWV707" s="28"/>
      <c r="DWW707" s="28"/>
      <c r="DWX707" s="28"/>
      <c r="DWY707" s="28"/>
      <c r="DWZ707" s="28"/>
      <c r="DXA707" s="28"/>
      <c r="DXB707" s="28"/>
      <c r="DXC707" s="28"/>
      <c r="DXD707" s="28"/>
      <c r="DXE707" s="28"/>
      <c r="DXF707" s="28"/>
      <c r="DXG707" s="28"/>
      <c r="DXH707" s="28"/>
      <c r="DXI707" s="28"/>
      <c r="DXJ707" s="28"/>
      <c r="DXK707" s="28"/>
      <c r="DXL707" s="28"/>
      <c r="DXM707" s="28"/>
      <c r="DXN707" s="28"/>
      <c r="DXO707" s="28"/>
      <c r="DXP707" s="28"/>
      <c r="DXQ707" s="28"/>
      <c r="DXR707" s="28"/>
      <c r="DXS707" s="28"/>
      <c r="DXT707" s="28"/>
      <c r="DXU707" s="28"/>
      <c r="DXV707" s="28"/>
      <c r="DXW707" s="28"/>
      <c r="DXX707" s="28"/>
      <c r="DXY707" s="28"/>
      <c r="DXZ707" s="28"/>
      <c r="DYA707" s="28"/>
      <c r="DYB707" s="28"/>
      <c r="DYC707" s="28"/>
      <c r="DYD707" s="28"/>
      <c r="DYE707" s="28"/>
      <c r="DYF707" s="28"/>
      <c r="DYG707" s="28"/>
      <c r="DYH707" s="28"/>
      <c r="DYI707" s="28"/>
      <c r="DYJ707" s="28"/>
      <c r="DYK707" s="28"/>
      <c r="DYL707" s="28"/>
      <c r="DYM707" s="28"/>
      <c r="DYN707" s="28"/>
      <c r="DYO707" s="28"/>
      <c r="DYP707" s="28"/>
      <c r="DYQ707" s="28"/>
      <c r="DYR707" s="28"/>
      <c r="DYS707" s="28"/>
      <c r="DYT707" s="28"/>
      <c r="DYU707" s="28"/>
      <c r="DYV707" s="28"/>
      <c r="DYW707" s="28"/>
      <c r="DYX707" s="28"/>
      <c r="DYY707" s="28"/>
      <c r="DYZ707" s="28"/>
      <c r="DZA707" s="28"/>
      <c r="DZB707" s="28"/>
      <c r="DZC707" s="28"/>
      <c r="DZD707" s="28"/>
      <c r="DZE707" s="28"/>
      <c r="DZF707" s="28"/>
      <c r="DZG707" s="28"/>
      <c r="DZH707" s="28"/>
      <c r="DZI707" s="28"/>
      <c r="DZJ707" s="28"/>
      <c r="DZK707" s="28"/>
      <c r="DZL707" s="28"/>
      <c r="DZM707" s="28"/>
      <c r="DZN707" s="28"/>
      <c r="DZO707" s="28"/>
      <c r="DZP707" s="28"/>
      <c r="DZQ707" s="28"/>
      <c r="DZR707" s="28"/>
      <c r="DZS707" s="28"/>
      <c r="DZT707" s="28"/>
      <c r="DZU707" s="28"/>
      <c r="DZV707" s="28"/>
      <c r="DZW707" s="28"/>
      <c r="DZX707" s="28"/>
      <c r="DZY707" s="28"/>
      <c r="DZZ707" s="28"/>
      <c r="EAA707" s="28"/>
      <c r="EAB707" s="28"/>
      <c r="EAC707" s="28"/>
      <c r="EAD707" s="28"/>
      <c r="EAE707" s="28"/>
      <c r="EAF707" s="28"/>
      <c r="EAG707" s="28"/>
      <c r="EAH707" s="28"/>
      <c r="EAI707" s="28"/>
      <c r="EAJ707" s="28"/>
      <c r="EAK707" s="28"/>
      <c r="EAL707" s="28"/>
      <c r="EAM707" s="28"/>
      <c r="EAN707" s="28"/>
      <c r="EAO707" s="28"/>
      <c r="EAP707" s="28"/>
      <c r="EAQ707" s="28"/>
      <c r="EAR707" s="28"/>
      <c r="EAS707" s="28"/>
      <c r="EAT707" s="28"/>
      <c r="EAU707" s="28"/>
      <c r="EAV707" s="28"/>
      <c r="EAW707" s="28"/>
      <c r="EAX707" s="28"/>
      <c r="EAY707" s="28"/>
      <c r="EAZ707" s="28"/>
      <c r="EBA707" s="28"/>
      <c r="EBB707" s="28"/>
      <c r="EBC707" s="28"/>
      <c r="EBD707" s="28"/>
      <c r="EBE707" s="28"/>
      <c r="EBF707" s="28"/>
      <c r="EBG707" s="28"/>
      <c r="EBH707" s="28"/>
      <c r="EBI707" s="28"/>
      <c r="EBJ707" s="28"/>
      <c r="EBK707" s="28"/>
      <c r="EBL707" s="28"/>
      <c r="EBM707" s="28"/>
      <c r="EBN707" s="28"/>
      <c r="EBO707" s="28"/>
      <c r="EBP707" s="28"/>
      <c r="EBQ707" s="28"/>
      <c r="EBR707" s="28"/>
      <c r="EBS707" s="28"/>
      <c r="EBT707" s="28"/>
      <c r="EBU707" s="28"/>
      <c r="EBV707" s="28"/>
      <c r="EBW707" s="28"/>
      <c r="EBX707" s="28"/>
      <c r="EBY707" s="28"/>
      <c r="EBZ707" s="28"/>
      <c r="ECA707" s="28"/>
      <c r="ECB707" s="28"/>
      <c r="ECC707" s="28"/>
      <c r="ECD707" s="28"/>
      <c r="ECE707" s="28"/>
      <c r="ECF707" s="28"/>
      <c r="ECG707" s="28"/>
      <c r="ECH707" s="28"/>
      <c r="ECI707" s="28"/>
      <c r="ECJ707" s="28"/>
      <c r="ECK707" s="28"/>
      <c r="ECL707" s="28"/>
      <c r="ECM707" s="28"/>
      <c r="ECN707" s="28"/>
      <c r="ECO707" s="28"/>
      <c r="ECP707" s="28"/>
      <c r="ECQ707" s="28"/>
      <c r="ECR707" s="28"/>
      <c r="ECS707" s="28"/>
      <c r="ECT707" s="28"/>
      <c r="ECU707" s="28"/>
      <c r="ECV707" s="28"/>
      <c r="ECW707" s="28"/>
      <c r="ECX707" s="28"/>
      <c r="ECY707" s="28"/>
      <c r="ECZ707" s="28"/>
      <c r="EDA707" s="28"/>
      <c r="EDB707" s="28"/>
      <c r="EDC707" s="28"/>
      <c r="EDD707" s="28"/>
      <c r="EDE707" s="28"/>
      <c r="EDF707" s="28"/>
      <c r="EDG707" s="28"/>
      <c r="EDH707" s="28"/>
      <c r="EDI707" s="28"/>
      <c r="EDJ707" s="28"/>
      <c r="EDK707" s="28"/>
      <c r="EDL707" s="28"/>
      <c r="EDM707" s="28"/>
      <c r="EDN707" s="28"/>
      <c r="EDO707" s="28"/>
      <c r="EDP707" s="28"/>
      <c r="EDQ707" s="28"/>
      <c r="EDR707" s="28"/>
      <c r="EDS707" s="28"/>
      <c r="EDT707" s="28"/>
      <c r="EDU707" s="28"/>
      <c r="EDV707" s="28"/>
      <c r="EDW707" s="28"/>
      <c r="EDX707" s="28"/>
      <c r="EDY707" s="28"/>
      <c r="EDZ707" s="28"/>
      <c r="EEA707" s="28"/>
      <c r="EEB707" s="28"/>
      <c r="EEC707" s="28"/>
      <c r="EED707" s="28"/>
      <c r="EEE707" s="28"/>
      <c r="EEF707" s="28"/>
      <c r="EEG707" s="28"/>
      <c r="EEH707" s="28"/>
      <c r="EEI707" s="28"/>
      <c r="EEJ707" s="28"/>
      <c r="EEK707" s="28"/>
      <c r="EEL707" s="28"/>
      <c r="EEM707" s="28"/>
      <c r="EEN707" s="28"/>
      <c r="EEO707" s="28"/>
      <c r="EEP707" s="28"/>
      <c r="EEQ707" s="28"/>
      <c r="EER707" s="28"/>
      <c r="EES707" s="28"/>
      <c r="EET707" s="28"/>
      <c r="EEU707" s="28"/>
      <c r="EEV707" s="28"/>
      <c r="EEW707" s="28"/>
      <c r="EEX707" s="28"/>
      <c r="EEY707" s="28"/>
      <c r="EEZ707" s="28"/>
      <c r="EFA707" s="28"/>
      <c r="EFB707" s="28"/>
      <c r="EFC707" s="28"/>
      <c r="EFD707" s="28"/>
      <c r="EFE707" s="28"/>
      <c r="EFF707" s="28"/>
      <c r="EFG707" s="28"/>
      <c r="EFH707" s="28"/>
      <c r="EFI707" s="28"/>
      <c r="EFJ707" s="28"/>
      <c r="EFK707" s="28"/>
      <c r="EFL707" s="28"/>
      <c r="EFM707" s="28"/>
      <c r="EFN707" s="28"/>
      <c r="EFO707" s="28"/>
      <c r="EFP707" s="28"/>
      <c r="EFQ707" s="28"/>
      <c r="EFR707" s="28"/>
      <c r="EFS707" s="28"/>
      <c r="EFT707" s="28"/>
      <c r="EFU707" s="28"/>
      <c r="EFV707" s="28"/>
      <c r="EFW707" s="28"/>
      <c r="EFX707" s="28"/>
      <c r="EFY707" s="28"/>
      <c r="EFZ707" s="28"/>
      <c r="EGA707" s="28"/>
      <c r="EGB707" s="28"/>
      <c r="EGC707" s="28"/>
      <c r="EGD707" s="28"/>
      <c r="EGE707" s="28"/>
      <c r="EGF707" s="28"/>
      <c r="EGG707" s="28"/>
      <c r="EGH707" s="28"/>
      <c r="EGI707" s="28"/>
      <c r="EGJ707" s="28"/>
      <c r="EGK707" s="28"/>
      <c r="EGL707" s="28"/>
      <c r="EGM707" s="28"/>
      <c r="EGN707" s="28"/>
      <c r="EGO707" s="28"/>
      <c r="EGP707" s="28"/>
      <c r="EGQ707" s="28"/>
      <c r="EGR707" s="28"/>
      <c r="EGS707" s="28"/>
      <c r="EGT707" s="28"/>
      <c r="EGU707" s="28"/>
      <c r="EGV707" s="28"/>
      <c r="EGW707" s="28"/>
      <c r="EGX707" s="28"/>
      <c r="EGY707" s="28"/>
      <c r="EGZ707" s="28"/>
      <c r="EHA707" s="28"/>
      <c r="EHB707" s="28"/>
      <c r="EHC707" s="28"/>
      <c r="EHD707" s="28"/>
      <c r="EHE707" s="28"/>
      <c r="EHF707" s="28"/>
      <c r="EHG707" s="28"/>
      <c r="EHH707" s="28"/>
      <c r="EHI707" s="28"/>
      <c r="EHJ707" s="28"/>
      <c r="EHK707" s="28"/>
      <c r="EHL707" s="28"/>
      <c r="EHM707" s="28"/>
      <c r="EHN707" s="28"/>
      <c r="EHO707" s="28"/>
      <c r="EHP707" s="28"/>
      <c r="EHQ707" s="28"/>
      <c r="EHR707" s="28"/>
      <c r="EHS707" s="28"/>
      <c r="EHT707" s="28"/>
      <c r="EHU707" s="28"/>
      <c r="EHV707" s="28"/>
      <c r="EHW707" s="28"/>
      <c r="EHX707" s="28"/>
      <c r="EHY707" s="28"/>
      <c r="EHZ707" s="28"/>
      <c r="EIA707" s="28"/>
      <c r="EIB707" s="28"/>
      <c r="EIC707" s="28"/>
      <c r="EID707" s="28"/>
      <c r="EIE707" s="28"/>
      <c r="EIF707" s="28"/>
      <c r="EIG707" s="28"/>
      <c r="EIH707" s="28"/>
      <c r="EII707" s="28"/>
      <c r="EIJ707" s="28"/>
      <c r="EIK707" s="28"/>
      <c r="EIL707" s="28"/>
      <c r="EIM707" s="28"/>
      <c r="EIN707" s="28"/>
      <c r="EIO707" s="28"/>
      <c r="EIP707" s="28"/>
      <c r="EIQ707" s="28"/>
      <c r="EIR707" s="28"/>
      <c r="EIS707" s="28"/>
      <c r="EIT707" s="28"/>
      <c r="EIU707" s="28"/>
      <c r="EIV707" s="28"/>
      <c r="EIW707" s="28"/>
      <c r="EIX707" s="28"/>
      <c r="EIY707" s="28"/>
      <c r="EIZ707" s="28"/>
      <c r="EJA707" s="28"/>
      <c r="EJB707" s="28"/>
      <c r="EJC707" s="28"/>
      <c r="EJD707" s="28"/>
      <c r="EJE707" s="28"/>
      <c r="EJF707" s="28"/>
      <c r="EJG707" s="28"/>
      <c r="EJH707" s="28"/>
      <c r="EJI707" s="28"/>
      <c r="EJJ707" s="28"/>
      <c r="EJK707" s="28"/>
      <c r="EJL707" s="28"/>
      <c r="EJM707" s="28"/>
      <c r="EJN707" s="28"/>
      <c r="EJO707" s="28"/>
      <c r="EJP707" s="28"/>
      <c r="EJQ707" s="28"/>
      <c r="EJR707" s="28"/>
      <c r="EJS707" s="28"/>
      <c r="EJT707" s="28"/>
      <c r="EJU707" s="28"/>
      <c r="EJV707" s="28"/>
      <c r="EJW707" s="28"/>
      <c r="EJX707" s="28"/>
      <c r="EJY707" s="28"/>
      <c r="EJZ707" s="28"/>
      <c r="EKA707" s="28"/>
      <c r="EKB707" s="28"/>
      <c r="EKC707" s="28"/>
      <c r="EKD707" s="28"/>
      <c r="EKE707" s="28"/>
      <c r="EKF707" s="28"/>
      <c r="EKG707" s="28"/>
      <c r="EKH707" s="28"/>
      <c r="EKI707" s="28"/>
      <c r="EKJ707" s="28"/>
      <c r="EKK707" s="28"/>
      <c r="EKL707" s="28"/>
      <c r="EKM707" s="28"/>
      <c r="EKN707" s="28"/>
      <c r="EKO707" s="28"/>
      <c r="EKP707" s="28"/>
      <c r="EKQ707" s="28"/>
      <c r="EKR707" s="28"/>
      <c r="EKS707" s="28"/>
      <c r="EKT707" s="28"/>
      <c r="EKU707" s="28"/>
      <c r="EKV707" s="28"/>
      <c r="EKW707" s="28"/>
      <c r="EKX707" s="28"/>
      <c r="EKY707" s="28"/>
      <c r="EKZ707" s="28"/>
      <c r="ELA707" s="28"/>
      <c r="ELB707" s="28"/>
      <c r="ELC707" s="28"/>
      <c r="ELD707" s="28"/>
      <c r="ELE707" s="28"/>
      <c r="ELF707" s="28"/>
      <c r="ELG707" s="28"/>
      <c r="ELH707" s="28"/>
      <c r="ELI707" s="28"/>
      <c r="ELJ707" s="28"/>
      <c r="ELK707" s="28"/>
      <c r="ELL707" s="28"/>
      <c r="ELM707" s="28"/>
      <c r="ELN707" s="28"/>
      <c r="ELO707" s="28"/>
      <c r="ELP707" s="28"/>
      <c r="ELQ707" s="28"/>
      <c r="ELR707" s="28"/>
      <c r="ELS707" s="28"/>
      <c r="ELT707" s="28"/>
      <c r="ELU707" s="28"/>
      <c r="ELV707" s="28"/>
      <c r="ELW707" s="28"/>
      <c r="ELX707" s="28"/>
      <c r="ELY707" s="28"/>
      <c r="ELZ707" s="28"/>
      <c r="EMA707" s="28"/>
      <c r="EMB707" s="28"/>
      <c r="EMC707" s="28"/>
      <c r="EMD707" s="28"/>
      <c r="EME707" s="28"/>
      <c r="EMF707" s="28"/>
      <c r="EMG707" s="28"/>
      <c r="EMH707" s="28"/>
      <c r="EMI707" s="28"/>
      <c r="EMJ707" s="28"/>
      <c r="EMK707" s="28"/>
      <c r="EML707" s="28"/>
      <c r="EMM707" s="28"/>
      <c r="EMN707" s="28"/>
      <c r="EMO707" s="28"/>
      <c r="EMP707" s="28"/>
      <c r="EMQ707" s="28"/>
      <c r="EMR707" s="28"/>
      <c r="EMS707" s="28"/>
      <c r="EMT707" s="28"/>
      <c r="EMU707" s="28"/>
      <c r="EMV707" s="28"/>
      <c r="EMW707" s="28"/>
      <c r="EMX707" s="28"/>
      <c r="EMY707" s="28"/>
      <c r="EMZ707" s="28"/>
      <c r="ENA707" s="28"/>
      <c r="ENB707" s="28"/>
      <c r="ENC707" s="28"/>
      <c r="END707" s="28"/>
      <c r="ENE707" s="28"/>
      <c r="ENF707" s="28"/>
      <c r="ENG707" s="28"/>
      <c r="ENH707" s="28"/>
      <c r="ENI707" s="28"/>
      <c r="ENJ707" s="28"/>
      <c r="ENK707" s="28"/>
      <c r="ENL707" s="28"/>
      <c r="ENM707" s="28"/>
      <c r="ENN707" s="28"/>
      <c r="ENO707" s="28"/>
      <c r="ENP707" s="28"/>
      <c r="ENQ707" s="28"/>
      <c r="ENR707" s="28"/>
      <c r="ENS707" s="28"/>
      <c r="ENT707" s="28"/>
      <c r="ENU707" s="28"/>
      <c r="ENV707" s="28"/>
      <c r="ENW707" s="28"/>
      <c r="ENX707" s="28"/>
      <c r="ENY707" s="28"/>
      <c r="ENZ707" s="28"/>
      <c r="EOA707" s="28"/>
      <c r="EOB707" s="28"/>
      <c r="EOC707" s="28"/>
      <c r="EOD707" s="28"/>
      <c r="EOE707" s="28"/>
      <c r="EOF707" s="28"/>
      <c r="EOG707" s="28"/>
      <c r="EOH707" s="28"/>
      <c r="EOI707" s="28"/>
      <c r="EOJ707" s="28"/>
      <c r="EOK707" s="28"/>
      <c r="EOL707" s="28"/>
      <c r="EOM707" s="28"/>
      <c r="EON707" s="28"/>
      <c r="EOO707" s="28"/>
      <c r="EOP707" s="28"/>
      <c r="EOQ707" s="28"/>
      <c r="EOR707" s="28"/>
      <c r="EOS707" s="28"/>
      <c r="EOT707" s="28"/>
      <c r="EOU707" s="28"/>
      <c r="EOV707" s="28"/>
      <c r="EOW707" s="28"/>
      <c r="EOX707" s="28"/>
      <c r="EOY707" s="28"/>
      <c r="EOZ707" s="28"/>
      <c r="EPA707" s="28"/>
      <c r="EPB707" s="28"/>
      <c r="EPC707" s="28"/>
      <c r="EPD707" s="28"/>
      <c r="EPE707" s="28"/>
      <c r="EPF707" s="28"/>
      <c r="EPG707" s="28"/>
      <c r="EPH707" s="28"/>
      <c r="EPI707" s="28"/>
      <c r="EPJ707" s="28"/>
      <c r="EPK707" s="28"/>
      <c r="EPL707" s="28"/>
      <c r="EPM707" s="28"/>
      <c r="EPN707" s="28"/>
      <c r="EPO707" s="28"/>
      <c r="EPP707" s="28"/>
      <c r="EPQ707" s="28"/>
      <c r="EPR707" s="28"/>
      <c r="EPS707" s="28"/>
      <c r="EPT707" s="28"/>
      <c r="EPU707" s="28"/>
      <c r="EPV707" s="28"/>
      <c r="EPW707" s="28"/>
      <c r="EPX707" s="28"/>
      <c r="EPY707" s="28"/>
      <c r="EPZ707" s="28"/>
      <c r="EQA707" s="28"/>
      <c r="EQB707" s="28"/>
      <c r="EQC707" s="28"/>
      <c r="EQD707" s="28"/>
      <c r="EQE707" s="28"/>
      <c r="EQF707" s="28"/>
      <c r="EQG707" s="28"/>
      <c r="EQH707" s="28"/>
      <c r="EQI707" s="28"/>
      <c r="EQJ707" s="28"/>
      <c r="EQK707" s="28"/>
      <c r="EQL707" s="28"/>
      <c r="EQM707" s="28"/>
      <c r="EQN707" s="28"/>
      <c r="EQO707" s="28"/>
      <c r="EQP707" s="28"/>
      <c r="EQQ707" s="28"/>
      <c r="EQR707" s="28"/>
      <c r="EQS707" s="28"/>
      <c r="EQT707" s="28"/>
      <c r="EQU707" s="28"/>
      <c r="EQV707" s="28"/>
      <c r="EQW707" s="28"/>
      <c r="EQX707" s="28"/>
      <c r="EQY707" s="28"/>
      <c r="EQZ707" s="28"/>
      <c r="ERA707" s="28"/>
      <c r="ERB707" s="28"/>
      <c r="ERC707" s="28"/>
      <c r="ERD707" s="28"/>
      <c r="ERE707" s="28"/>
      <c r="ERF707" s="28"/>
      <c r="ERG707" s="28"/>
      <c r="ERH707" s="28"/>
      <c r="ERI707" s="28"/>
      <c r="ERJ707" s="28"/>
      <c r="ERK707" s="28"/>
      <c r="ERL707" s="28"/>
      <c r="ERM707" s="28"/>
      <c r="ERN707" s="28"/>
      <c r="ERO707" s="28"/>
      <c r="ERP707" s="28"/>
      <c r="ERQ707" s="28"/>
      <c r="ERR707" s="28"/>
      <c r="ERS707" s="28"/>
      <c r="ERT707" s="28"/>
      <c r="ERU707" s="28"/>
      <c r="ERV707" s="28"/>
      <c r="ERW707" s="28"/>
      <c r="ERX707" s="28"/>
      <c r="ERY707" s="28"/>
      <c r="ERZ707" s="28"/>
      <c r="ESA707" s="28"/>
      <c r="ESB707" s="28"/>
      <c r="ESC707" s="28"/>
      <c r="ESD707" s="28"/>
      <c r="ESE707" s="28"/>
      <c r="ESF707" s="28"/>
      <c r="ESG707" s="28"/>
      <c r="ESH707" s="28"/>
      <c r="ESI707" s="28"/>
      <c r="ESJ707" s="28"/>
      <c r="ESK707" s="28"/>
      <c r="ESL707" s="28"/>
      <c r="ESM707" s="28"/>
      <c r="ESN707" s="28"/>
      <c r="ESO707" s="28"/>
      <c r="ESP707" s="28"/>
      <c r="ESQ707" s="28"/>
      <c r="ESR707" s="28"/>
      <c r="ESS707" s="28"/>
      <c r="EST707" s="28"/>
      <c r="ESU707" s="28"/>
      <c r="ESV707" s="28"/>
      <c r="ESW707" s="28"/>
      <c r="ESX707" s="28"/>
      <c r="ESY707" s="28"/>
      <c r="ESZ707" s="28"/>
      <c r="ETA707" s="28"/>
      <c r="ETB707" s="28"/>
      <c r="ETC707" s="28"/>
      <c r="ETD707" s="28"/>
      <c r="ETE707" s="28"/>
      <c r="ETF707" s="28"/>
      <c r="ETG707" s="28"/>
      <c r="ETH707" s="28"/>
      <c r="ETI707" s="28"/>
      <c r="ETJ707" s="28"/>
      <c r="ETK707" s="28"/>
      <c r="ETL707" s="28"/>
      <c r="ETM707" s="28"/>
      <c r="ETN707" s="28"/>
      <c r="ETO707" s="28"/>
      <c r="ETP707" s="28"/>
      <c r="ETQ707" s="28"/>
      <c r="ETR707" s="28"/>
      <c r="ETS707" s="28"/>
      <c r="ETT707" s="28"/>
      <c r="ETU707" s="28"/>
      <c r="ETV707" s="28"/>
      <c r="ETW707" s="28"/>
      <c r="ETX707" s="28"/>
      <c r="ETY707" s="28"/>
      <c r="ETZ707" s="28"/>
      <c r="EUA707" s="28"/>
      <c r="EUB707" s="28"/>
      <c r="EUC707" s="28"/>
      <c r="EUD707" s="28"/>
      <c r="EUE707" s="28"/>
      <c r="EUF707" s="28"/>
      <c r="EUG707" s="28"/>
      <c r="EUH707" s="28"/>
      <c r="EUI707" s="28"/>
      <c r="EUJ707" s="28"/>
      <c r="EUK707" s="28"/>
      <c r="EUL707" s="28"/>
      <c r="EUM707" s="28"/>
      <c r="EUN707" s="28"/>
      <c r="EUO707" s="28"/>
      <c r="EUP707" s="28"/>
      <c r="EUQ707" s="28"/>
      <c r="EUR707" s="28"/>
      <c r="EUS707" s="28"/>
      <c r="EUT707" s="28"/>
      <c r="EUU707" s="28"/>
      <c r="EUV707" s="28"/>
      <c r="EUW707" s="28"/>
      <c r="EUX707" s="28"/>
      <c r="EUY707" s="28"/>
      <c r="EUZ707" s="28"/>
      <c r="EVA707" s="28"/>
      <c r="EVB707" s="28"/>
      <c r="EVC707" s="28"/>
      <c r="EVD707" s="28"/>
      <c r="EVE707" s="28"/>
      <c r="EVF707" s="28"/>
      <c r="EVG707" s="28"/>
      <c r="EVH707" s="28"/>
      <c r="EVI707" s="28"/>
      <c r="EVJ707" s="28"/>
      <c r="EVK707" s="28"/>
      <c r="EVL707" s="28"/>
      <c r="EVM707" s="28"/>
      <c r="EVN707" s="28"/>
      <c r="EVO707" s="28"/>
      <c r="EVP707" s="28"/>
      <c r="EVQ707" s="28"/>
      <c r="EVR707" s="28"/>
      <c r="EVS707" s="28"/>
      <c r="EVT707" s="28"/>
      <c r="EVU707" s="28"/>
      <c r="EVV707" s="28"/>
      <c r="EVW707" s="28"/>
      <c r="EVX707" s="28"/>
      <c r="EVY707" s="28"/>
      <c r="EVZ707" s="28"/>
      <c r="EWA707" s="28"/>
      <c r="EWB707" s="28"/>
      <c r="EWC707" s="28"/>
      <c r="EWD707" s="28"/>
      <c r="EWE707" s="28"/>
      <c r="EWF707" s="28"/>
      <c r="EWG707" s="28"/>
      <c r="EWH707" s="28"/>
      <c r="EWI707" s="28"/>
      <c r="EWJ707" s="28"/>
      <c r="EWK707" s="28"/>
      <c r="EWL707" s="28"/>
      <c r="EWM707" s="28"/>
      <c r="EWN707" s="28"/>
      <c r="EWO707" s="28"/>
      <c r="EWP707" s="28"/>
      <c r="EWQ707" s="28"/>
      <c r="EWR707" s="28"/>
      <c r="EWS707" s="28"/>
      <c r="EWT707" s="28"/>
      <c r="EWU707" s="28"/>
      <c r="EWV707" s="28"/>
      <c r="EWW707" s="28"/>
      <c r="EWX707" s="28"/>
      <c r="EWY707" s="28"/>
      <c r="EWZ707" s="28"/>
      <c r="EXA707" s="28"/>
      <c r="EXB707" s="28"/>
      <c r="EXC707" s="28"/>
      <c r="EXD707" s="28"/>
      <c r="EXE707" s="28"/>
      <c r="EXF707" s="28"/>
      <c r="EXG707" s="28"/>
      <c r="EXH707" s="28"/>
      <c r="EXI707" s="28"/>
      <c r="EXJ707" s="28"/>
      <c r="EXK707" s="28"/>
      <c r="EXL707" s="28"/>
      <c r="EXM707" s="28"/>
      <c r="EXN707" s="28"/>
      <c r="EXO707" s="28"/>
      <c r="EXP707" s="28"/>
      <c r="EXQ707" s="28"/>
      <c r="EXR707" s="28"/>
      <c r="EXS707" s="28"/>
      <c r="EXT707" s="28"/>
      <c r="EXU707" s="28"/>
      <c r="EXV707" s="28"/>
      <c r="EXW707" s="28"/>
      <c r="EXX707" s="28"/>
      <c r="EXY707" s="28"/>
      <c r="EXZ707" s="28"/>
      <c r="EYA707" s="28"/>
      <c r="EYB707" s="28"/>
      <c r="EYC707" s="28"/>
      <c r="EYD707" s="28"/>
      <c r="EYE707" s="28"/>
      <c r="EYF707" s="28"/>
      <c r="EYG707" s="28"/>
      <c r="EYH707" s="28"/>
      <c r="EYI707" s="28"/>
      <c r="EYJ707" s="28"/>
      <c r="EYK707" s="28"/>
      <c r="EYL707" s="28"/>
      <c r="EYM707" s="28"/>
      <c r="EYN707" s="28"/>
      <c r="EYO707" s="28"/>
      <c r="EYP707" s="28"/>
      <c r="EYQ707" s="28"/>
      <c r="EYR707" s="28"/>
      <c r="EYS707" s="28"/>
      <c r="EYT707" s="28"/>
      <c r="EYU707" s="28"/>
      <c r="EYV707" s="28"/>
      <c r="EYW707" s="28"/>
      <c r="EYX707" s="28"/>
      <c r="EYY707" s="28"/>
      <c r="EYZ707" s="28"/>
      <c r="EZA707" s="28"/>
      <c r="EZB707" s="28"/>
      <c r="EZC707" s="28"/>
      <c r="EZD707" s="28"/>
      <c r="EZE707" s="28"/>
      <c r="EZF707" s="28"/>
      <c r="EZG707" s="28"/>
      <c r="EZH707" s="28"/>
      <c r="EZI707" s="28"/>
      <c r="EZJ707" s="28"/>
      <c r="EZK707" s="28"/>
      <c r="EZL707" s="28"/>
      <c r="EZM707" s="28"/>
      <c r="EZN707" s="28"/>
      <c r="EZO707" s="28"/>
      <c r="EZP707" s="28"/>
      <c r="EZQ707" s="28"/>
      <c r="EZR707" s="28"/>
      <c r="EZS707" s="28"/>
      <c r="EZT707" s="28"/>
      <c r="EZU707" s="28"/>
      <c r="EZV707" s="28"/>
      <c r="EZW707" s="28"/>
      <c r="EZX707" s="28"/>
      <c r="EZY707" s="28"/>
      <c r="EZZ707" s="28"/>
      <c r="FAA707" s="28"/>
      <c r="FAB707" s="28"/>
      <c r="FAC707" s="28"/>
      <c r="FAD707" s="28"/>
      <c r="FAE707" s="28"/>
      <c r="FAF707" s="28"/>
      <c r="FAG707" s="28"/>
      <c r="FAH707" s="28"/>
      <c r="FAI707" s="28"/>
      <c r="FAJ707" s="28"/>
      <c r="FAK707" s="28"/>
      <c r="FAL707" s="28"/>
      <c r="FAM707" s="28"/>
      <c r="FAN707" s="28"/>
      <c r="FAO707" s="28"/>
      <c r="FAP707" s="28"/>
      <c r="FAQ707" s="28"/>
      <c r="FAR707" s="28"/>
      <c r="FAS707" s="28"/>
      <c r="FAT707" s="28"/>
      <c r="FAU707" s="28"/>
      <c r="FAV707" s="28"/>
      <c r="FAW707" s="28"/>
      <c r="FAX707" s="28"/>
      <c r="FAY707" s="28"/>
      <c r="FAZ707" s="28"/>
      <c r="FBA707" s="28"/>
      <c r="FBB707" s="28"/>
      <c r="FBC707" s="28"/>
      <c r="FBD707" s="28"/>
      <c r="FBE707" s="28"/>
      <c r="FBF707" s="28"/>
      <c r="FBG707" s="28"/>
      <c r="FBH707" s="28"/>
      <c r="FBI707" s="28"/>
      <c r="FBJ707" s="28"/>
      <c r="FBK707" s="28"/>
      <c r="FBL707" s="28"/>
      <c r="FBM707" s="28"/>
      <c r="FBN707" s="28"/>
      <c r="FBO707" s="28"/>
      <c r="FBP707" s="28"/>
      <c r="FBQ707" s="28"/>
      <c r="FBR707" s="28"/>
      <c r="FBS707" s="28"/>
      <c r="FBT707" s="28"/>
      <c r="FBU707" s="28"/>
      <c r="FBV707" s="28"/>
      <c r="FBW707" s="28"/>
      <c r="FBX707" s="28"/>
      <c r="FBY707" s="28"/>
      <c r="FBZ707" s="28"/>
      <c r="FCA707" s="28"/>
      <c r="FCB707" s="28"/>
      <c r="FCC707" s="28"/>
      <c r="FCD707" s="28"/>
      <c r="FCE707" s="28"/>
      <c r="FCF707" s="28"/>
      <c r="FCG707" s="28"/>
      <c r="FCH707" s="28"/>
      <c r="FCI707" s="28"/>
      <c r="FCJ707" s="28"/>
      <c r="FCK707" s="28"/>
      <c r="FCL707" s="28"/>
      <c r="FCM707" s="28"/>
      <c r="FCN707" s="28"/>
      <c r="FCO707" s="28"/>
      <c r="FCP707" s="28"/>
      <c r="FCQ707" s="28"/>
      <c r="FCR707" s="28"/>
      <c r="FCS707" s="28"/>
      <c r="FCT707" s="28"/>
      <c r="FCU707" s="28"/>
      <c r="FCV707" s="28"/>
      <c r="FCW707" s="28"/>
      <c r="FCX707" s="28"/>
      <c r="FCY707" s="28"/>
      <c r="FCZ707" s="28"/>
      <c r="FDA707" s="28"/>
      <c r="FDB707" s="28"/>
      <c r="FDC707" s="28"/>
      <c r="FDD707" s="28"/>
      <c r="FDE707" s="28"/>
      <c r="FDF707" s="28"/>
      <c r="FDG707" s="28"/>
      <c r="FDH707" s="28"/>
      <c r="FDI707" s="28"/>
      <c r="FDJ707" s="28"/>
      <c r="FDK707" s="28"/>
      <c r="FDL707" s="28"/>
      <c r="FDM707" s="28"/>
      <c r="FDN707" s="28"/>
      <c r="FDO707" s="28"/>
      <c r="FDP707" s="28"/>
      <c r="FDQ707" s="28"/>
      <c r="FDR707" s="28"/>
      <c r="FDS707" s="28"/>
      <c r="FDT707" s="28"/>
      <c r="FDU707" s="28"/>
      <c r="FDV707" s="28"/>
      <c r="FDW707" s="28"/>
      <c r="FDX707" s="28"/>
      <c r="FDY707" s="28"/>
      <c r="FDZ707" s="28"/>
      <c r="FEA707" s="28"/>
      <c r="FEB707" s="28"/>
      <c r="FEC707" s="28"/>
      <c r="FED707" s="28"/>
      <c r="FEE707" s="28"/>
      <c r="FEF707" s="28"/>
      <c r="FEG707" s="28"/>
      <c r="FEH707" s="28"/>
      <c r="FEI707" s="28"/>
      <c r="FEJ707" s="28"/>
      <c r="FEK707" s="28"/>
      <c r="FEL707" s="28"/>
      <c r="FEM707" s="28"/>
      <c r="FEN707" s="28"/>
      <c r="FEO707" s="28"/>
      <c r="FEP707" s="28"/>
      <c r="FEQ707" s="28"/>
      <c r="FER707" s="28"/>
      <c r="FES707" s="28"/>
      <c r="FET707" s="28"/>
      <c r="FEU707" s="28"/>
      <c r="FEV707" s="28"/>
      <c r="FEW707" s="28"/>
      <c r="FEX707" s="28"/>
      <c r="FEY707" s="28"/>
      <c r="FEZ707" s="28"/>
      <c r="FFA707" s="28"/>
      <c r="FFB707" s="28"/>
      <c r="FFC707" s="28"/>
      <c r="FFD707" s="28"/>
      <c r="FFE707" s="28"/>
      <c r="FFF707" s="28"/>
      <c r="FFG707" s="28"/>
      <c r="FFH707" s="28"/>
      <c r="FFI707" s="28"/>
      <c r="FFJ707" s="28"/>
      <c r="FFK707" s="28"/>
      <c r="FFL707" s="28"/>
      <c r="FFM707" s="28"/>
      <c r="FFN707" s="28"/>
      <c r="FFO707" s="28"/>
      <c r="FFP707" s="28"/>
      <c r="FFQ707" s="28"/>
      <c r="FFR707" s="28"/>
      <c r="FFS707" s="28"/>
      <c r="FFT707" s="28"/>
      <c r="FFU707" s="28"/>
      <c r="FFV707" s="28"/>
      <c r="FFW707" s="28"/>
      <c r="FFX707" s="28"/>
      <c r="FFY707" s="28"/>
      <c r="FFZ707" s="28"/>
      <c r="FGA707" s="28"/>
      <c r="FGB707" s="28"/>
      <c r="FGC707" s="28"/>
      <c r="FGD707" s="28"/>
      <c r="FGE707" s="28"/>
      <c r="FGF707" s="28"/>
      <c r="FGG707" s="28"/>
      <c r="FGH707" s="28"/>
      <c r="FGI707" s="28"/>
      <c r="FGJ707" s="28"/>
      <c r="FGK707" s="28"/>
      <c r="FGL707" s="28"/>
      <c r="FGM707" s="28"/>
      <c r="FGN707" s="28"/>
      <c r="FGO707" s="28"/>
      <c r="FGP707" s="28"/>
      <c r="FGQ707" s="28"/>
      <c r="FGR707" s="28"/>
      <c r="FGS707" s="28"/>
      <c r="FGT707" s="28"/>
      <c r="FGU707" s="28"/>
      <c r="FGV707" s="28"/>
      <c r="FGW707" s="28"/>
      <c r="FGX707" s="28"/>
      <c r="FGY707" s="28"/>
      <c r="FGZ707" s="28"/>
      <c r="FHA707" s="28"/>
      <c r="FHB707" s="28"/>
      <c r="FHC707" s="28"/>
      <c r="FHD707" s="28"/>
      <c r="FHE707" s="28"/>
      <c r="FHF707" s="28"/>
      <c r="FHG707" s="28"/>
      <c r="FHH707" s="28"/>
      <c r="FHI707" s="28"/>
      <c r="FHJ707" s="28"/>
      <c r="FHK707" s="28"/>
      <c r="FHL707" s="28"/>
      <c r="FHM707" s="28"/>
      <c r="FHN707" s="28"/>
      <c r="FHO707" s="28"/>
      <c r="FHP707" s="28"/>
      <c r="FHQ707" s="28"/>
      <c r="FHR707" s="28"/>
      <c r="FHS707" s="28"/>
      <c r="FHT707" s="28"/>
      <c r="FHU707" s="28"/>
      <c r="FHV707" s="28"/>
      <c r="FHW707" s="28"/>
      <c r="FHX707" s="28"/>
      <c r="FHY707" s="28"/>
      <c r="FHZ707" s="28"/>
      <c r="FIA707" s="28"/>
      <c r="FIB707" s="28"/>
      <c r="FIC707" s="28"/>
      <c r="FID707" s="28"/>
      <c r="FIE707" s="28"/>
      <c r="FIF707" s="28"/>
      <c r="FIG707" s="28"/>
      <c r="FIH707" s="28"/>
      <c r="FII707" s="28"/>
      <c r="FIJ707" s="28"/>
      <c r="FIK707" s="28"/>
      <c r="FIL707" s="28"/>
      <c r="FIM707" s="28"/>
      <c r="FIN707" s="28"/>
      <c r="FIO707" s="28"/>
      <c r="FIP707" s="28"/>
      <c r="FIQ707" s="28"/>
      <c r="FIR707" s="28"/>
      <c r="FIS707" s="28"/>
      <c r="FIT707" s="28"/>
      <c r="FIU707" s="28"/>
      <c r="FIV707" s="28"/>
      <c r="FIW707" s="28"/>
      <c r="FIX707" s="28"/>
      <c r="FIY707" s="28"/>
      <c r="FIZ707" s="28"/>
      <c r="FJA707" s="28"/>
      <c r="FJB707" s="28"/>
      <c r="FJC707" s="28"/>
      <c r="FJD707" s="28"/>
      <c r="FJE707" s="28"/>
      <c r="FJF707" s="28"/>
      <c r="FJG707" s="28"/>
      <c r="FJH707" s="28"/>
      <c r="FJI707" s="28"/>
      <c r="FJJ707" s="28"/>
      <c r="FJK707" s="28"/>
      <c r="FJL707" s="28"/>
      <c r="FJM707" s="28"/>
      <c r="FJN707" s="28"/>
      <c r="FJO707" s="28"/>
      <c r="FJP707" s="28"/>
      <c r="FJQ707" s="28"/>
      <c r="FJR707" s="28"/>
      <c r="FJS707" s="28"/>
      <c r="FJT707" s="28"/>
      <c r="FJU707" s="28"/>
      <c r="FJV707" s="28"/>
      <c r="FJW707" s="28"/>
      <c r="FJX707" s="28"/>
      <c r="FJY707" s="28"/>
      <c r="FJZ707" s="28"/>
      <c r="FKA707" s="28"/>
      <c r="FKB707" s="28"/>
      <c r="FKC707" s="28"/>
      <c r="FKD707" s="28"/>
      <c r="FKE707" s="28"/>
      <c r="FKF707" s="28"/>
      <c r="FKG707" s="28"/>
      <c r="FKH707" s="28"/>
      <c r="FKI707" s="28"/>
      <c r="FKJ707" s="28"/>
      <c r="FKK707" s="28"/>
      <c r="FKL707" s="28"/>
      <c r="FKM707" s="28"/>
      <c r="FKN707" s="28"/>
      <c r="FKO707" s="28"/>
      <c r="FKP707" s="28"/>
      <c r="FKQ707" s="28"/>
      <c r="FKR707" s="28"/>
      <c r="FKS707" s="28"/>
      <c r="FKT707" s="28"/>
      <c r="FKU707" s="28"/>
      <c r="FKV707" s="28"/>
      <c r="FKW707" s="28"/>
      <c r="FKX707" s="28"/>
      <c r="FKY707" s="28"/>
      <c r="FKZ707" s="28"/>
      <c r="FLA707" s="28"/>
      <c r="FLB707" s="28"/>
      <c r="FLC707" s="28"/>
      <c r="FLD707" s="28"/>
      <c r="FLE707" s="28"/>
      <c r="FLF707" s="28"/>
      <c r="FLG707" s="28"/>
      <c r="FLH707" s="28"/>
      <c r="FLI707" s="28"/>
      <c r="FLJ707" s="28"/>
      <c r="FLK707" s="28"/>
      <c r="FLL707" s="28"/>
      <c r="FLM707" s="28"/>
      <c r="FLN707" s="28"/>
      <c r="FLO707" s="28"/>
      <c r="FLP707" s="28"/>
      <c r="FLQ707" s="28"/>
      <c r="FLR707" s="28"/>
      <c r="FLS707" s="28"/>
      <c r="FLT707" s="28"/>
      <c r="FLU707" s="28"/>
      <c r="FLV707" s="28"/>
      <c r="FLW707" s="28"/>
      <c r="FLX707" s="28"/>
      <c r="FLY707" s="28"/>
      <c r="FLZ707" s="28"/>
      <c r="FMA707" s="28"/>
      <c r="FMB707" s="28"/>
      <c r="FMC707" s="28"/>
      <c r="FMD707" s="28"/>
      <c r="FME707" s="28"/>
      <c r="FMF707" s="28"/>
      <c r="FMG707" s="28"/>
      <c r="FMH707" s="28"/>
      <c r="FMI707" s="28"/>
      <c r="FMJ707" s="28"/>
      <c r="FMK707" s="28"/>
      <c r="FML707" s="28"/>
      <c r="FMM707" s="28"/>
      <c r="FMN707" s="28"/>
      <c r="FMO707" s="28"/>
      <c r="FMP707" s="28"/>
      <c r="FMQ707" s="28"/>
      <c r="FMR707" s="28"/>
      <c r="FMS707" s="28"/>
      <c r="FMT707" s="28"/>
      <c r="FMU707" s="28"/>
      <c r="FMV707" s="28"/>
      <c r="FMW707" s="28"/>
      <c r="FMX707" s="28"/>
      <c r="FMY707" s="28"/>
      <c r="FMZ707" s="28"/>
      <c r="FNA707" s="28"/>
      <c r="FNB707" s="28"/>
      <c r="FNC707" s="28"/>
      <c r="FND707" s="28"/>
      <c r="FNE707" s="28"/>
      <c r="FNF707" s="28"/>
      <c r="FNG707" s="28"/>
      <c r="FNH707" s="28"/>
      <c r="FNI707" s="28"/>
      <c r="FNJ707" s="28"/>
      <c r="FNK707" s="28"/>
      <c r="FNL707" s="28"/>
      <c r="FNM707" s="28"/>
      <c r="FNN707" s="28"/>
      <c r="FNO707" s="28"/>
      <c r="FNP707" s="28"/>
      <c r="FNQ707" s="28"/>
      <c r="FNR707" s="28"/>
      <c r="FNS707" s="28"/>
      <c r="FNT707" s="28"/>
      <c r="FNU707" s="28"/>
      <c r="FNV707" s="28"/>
      <c r="FNW707" s="28"/>
      <c r="FNX707" s="28"/>
      <c r="FNY707" s="28"/>
      <c r="FNZ707" s="28"/>
      <c r="FOA707" s="28"/>
      <c r="FOB707" s="28"/>
      <c r="FOC707" s="28"/>
      <c r="FOD707" s="28"/>
      <c r="FOE707" s="28"/>
      <c r="FOF707" s="28"/>
      <c r="FOG707" s="28"/>
      <c r="FOH707" s="28"/>
      <c r="FOI707" s="28"/>
      <c r="FOJ707" s="28"/>
      <c r="FOK707" s="28"/>
      <c r="FOL707" s="28"/>
      <c r="FOM707" s="28"/>
      <c r="FON707" s="28"/>
      <c r="FOO707" s="28"/>
      <c r="FOP707" s="28"/>
      <c r="FOQ707" s="28"/>
      <c r="FOR707" s="28"/>
      <c r="FOS707" s="28"/>
      <c r="FOT707" s="28"/>
      <c r="FOU707" s="28"/>
      <c r="FOV707" s="28"/>
      <c r="FOW707" s="28"/>
      <c r="FOX707" s="28"/>
      <c r="FOY707" s="28"/>
      <c r="FOZ707" s="28"/>
      <c r="FPA707" s="28"/>
      <c r="FPB707" s="28"/>
      <c r="FPC707" s="28"/>
      <c r="FPD707" s="28"/>
      <c r="FPE707" s="28"/>
      <c r="FPF707" s="28"/>
      <c r="FPG707" s="28"/>
      <c r="FPH707" s="28"/>
      <c r="FPI707" s="28"/>
      <c r="FPJ707" s="28"/>
      <c r="FPK707" s="28"/>
      <c r="FPL707" s="28"/>
      <c r="FPM707" s="28"/>
      <c r="FPN707" s="28"/>
      <c r="FPO707" s="28"/>
      <c r="FPP707" s="28"/>
      <c r="FPQ707" s="28"/>
      <c r="FPR707" s="28"/>
      <c r="FPS707" s="28"/>
      <c r="FPT707" s="28"/>
      <c r="FPU707" s="28"/>
      <c r="FPV707" s="28"/>
      <c r="FPW707" s="28"/>
      <c r="FPX707" s="28"/>
      <c r="FPY707" s="28"/>
      <c r="FPZ707" s="28"/>
      <c r="FQA707" s="28"/>
      <c r="FQB707" s="28"/>
      <c r="FQC707" s="28"/>
      <c r="FQD707" s="28"/>
      <c r="FQE707" s="28"/>
      <c r="FQF707" s="28"/>
      <c r="FQG707" s="28"/>
      <c r="FQH707" s="28"/>
      <c r="FQI707" s="28"/>
      <c r="FQJ707" s="28"/>
      <c r="FQK707" s="28"/>
      <c r="FQL707" s="28"/>
      <c r="FQM707" s="28"/>
      <c r="FQN707" s="28"/>
      <c r="FQO707" s="28"/>
      <c r="FQP707" s="28"/>
      <c r="FQQ707" s="28"/>
      <c r="FQR707" s="28"/>
      <c r="FQS707" s="28"/>
      <c r="FQT707" s="28"/>
      <c r="FQU707" s="28"/>
      <c r="FQV707" s="28"/>
      <c r="FQW707" s="28"/>
      <c r="FQX707" s="28"/>
      <c r="FQY707" s="28"/>
      <c r="FQZ707" s="28"/>
      <c r="FRA707" s="28"/>
      <c r="FRB707" s="28"/>
      <c r="FRC707" s="28"/>
      <c r="FRD707" s="28"/>
      <c r="FRE707" s="28"/>
      <c r="FRF707" s="28"/>
      <c r="FRG707" s="28"/>
      <c r="FRH707" s="28"/>
      <c r="FRI707" s="28"/>
      <c r="FRJ707" s="28"/>
      <c r="FRK707" s="28"/>
      <c r="FRL707" s="28"/>
      <c r="FRM707" s="28"/>
      <c r="FRN707" s="28"/>
      <c r="FRO707" s="28"/>
      <c r="FRP707" s="28"/>
      <c r="FRQ707" s="28"/>
      <c r="FRR707" s="28"/>
      <c r="FRS707" s="28"/>
      <c r="FRT707" s="28"/>
      <c r="FRU707" s="28"/>
      <c r="FRV707" s="28"/>
      <c r="FRW707" s="28"/>
      <c r="FRX707" s="28"/>
      <c r="FRY707" s="28"/>
      <c r="FRZ707" s="28"/>
      <c r="FSA707" s="28"/>
      <c r="FSB707" s="28"/>
      <c r="FSC707" s="28"/>
      <c r="FSD707" s="28"/>
      <c r="FSE707" s="28"/>
      <c r="FSF707" s="28"/>
      <c r="FSG707" s="28"/>
      <c r="FSH707" s="28"/>
      <c r="FSI707" s="28"/>
      <c r="FSJ707" s="28"/>
      <c r="FSK707" s="28"/>
      <c r="FSL707" s="28"/>
      <c r="FSM707" s="28"/>
      <c r="FSN707" s="28"/>
      <c r="FSO707" s="28"/>
      <c r="FSP707" s="28"/>
      <c r="FSQ707" s="28"/>
      <c r="FSR707" s="28"/>
      <c r="FSS707" s="28"/>
      <c r="FST707" s="28"/>
      <c r="FSU707" s="28"/>
      <c r="FSV707" s="28"/>
      <c r="FSW707" s="28"/>
      <c r="FSX707" s="28"/>
      <c r="FSY707" s="28"/>
      <c r="FSZ707" s="28"/>
      <c r="FTA707" s="28"/>
      <c r="FTB707" s="28"/>
      <c r="FTC707" s="28"/>
      <c r="FTD707" s="28"/>
      <c r="FTE707" s="28"/>
      <c r="FTF707" s="28"/>
      <c r="FTG707" s="28"/>
      <c r="FTH707" s="28"/>
      <c r="FTI707" s="28"/>
      <c r="FTJ707" s="28"/>
      <c r="FTK707" s="28"/>
      <c r="FTL707" s="28"/>
      <c r="FTM707" s="28"/>
      <c r="FTN707" s="28"/>
      <c r="FTO707" s="28"/>
      <c r="FTP707" s="28"/>
      <c r="FTQ707" s="28"/>
      <c r="FTR707" s="28"/>
      <c r="FTS707" s="28"/>
      <c r="FTT707" s="28"/>
      <c r="FTU707" s="28"/>
      <c r="FTV707" s="28"/>
      <c r="FTW707" s="28"/>
      <c r="FTX707" s="28"/>
      <c r="FTY707" s="28"/>
      <c r="FTZ707" s="28"/>
      <c r="FUA707" s="28"/>
      <c r="FUB707" s="28"/>
      <c r="FUC707" s="28"/>
      <c r="FUD707" s="28"/>
      <c r="FUE707" s="28"/>
      <c r="FUF707" s="28"/>
      <c r="FUG707" s="28"/>
      <c r="FUH707" s="28"/>
      <c r="FUI707" s="28"/>
      <c r="FUJ707" s="28"/>
      <c r="FUK707" s="28"/>
      <c r="FUL707" s="28"/>
      <c r="FUM707" s="28"/>
      <c r="FUN707" s="28"/>
      <c r="FUO707" s="28"/>
      <c r="FUP707" s="28"/>
      <c r="FUQ707" s="28"/>
      <c r="FUR707" s="28"/>
      <c r="FUS707" s="28"/>
      <c r="FUT707" s="28"/>
      <c r="FUU707" s="28"/>
      <c r="FUV707" s="28"/>
      <c r="FUW707" s="28"/>
      <c r="FUX707" s="28"/>
      <c r="FUY707" s="28"/>
      <c r="FUZ707" s="28"/>
      <c r="FVA707" s="28"/>
      <c r="FVB707" s="28"/>
      <c r="FVC707" s="28"/>
      <c r="FVD707" s="28"/>
      <c r="FVE707" s="28"/>
      <c r="FVF707" s="28"/>
      <c r="FVG707" s="28"/>
      <c r="FVH707" s="28"/>
      <c r="FVI707" s="28"/>
      <c r="FVJ707" s="28"/>
      <c r="FVK707" s="28"/>
      <c r="FVL707" s="28"/>
      <c r="FVM707" s="28"/>
      <c r="FVN707" s="28"/>
      <c r="FVO707" s="28"/>
      <c r="FVP707" s="28"/>
      <c r="FVQ707" s="28"/>
      <c r="FVR707" s="28"/>
      <c r="FVS707" s="28"/>
      <c r="FVT707" s="28"/>
      <c r="FVU707" s="28"/>
      <c r="FVV707" s="28"/>
      <c r="FVW707" s="28"/>
      <c r="FVX707" s="28"/>
      <c r="FVY707" s="28"/>
      <c r="FVZ707" s="28"/>
      <c r="FWA707" s="28"/>
      <c r="FWB707" s="28"/>
      <c r="FWC707" s="28"/>
      <c r="FWD707" s="28"/>
      <c r="FWE707" s="28"/>
      <c r="FWF707" s="28"/>
      <c r="FWG707" s="28"/>
      <c r="FWH707" s="28"/>
      <c r="FWI707" s="28"/>
      <c r="FWJ707" s="28"/>
      <c r="FWK707" s="28"/>
      <c r="FWL707" s="28"/>
      <c r="FWM707" s="28"/>
      <c r="FWN707" s="28"/>
      <c r="FWO707" s="28"/>
      <c r="FWP707" s="28"/>
      <c r="FWQ707" s="28"/>
      <c r="FWR707" s="28"/>
      <c r="FWS707" s="28"/>
      <c r="FWT707" s="28"/>
      <c r="FWU707" s="28"/>
      <c r="FWV707" s="28"/>
      <c r="FWW707" s="28"/>
      <c r="FWX707" s="28"/>
      <c r="FWY707" s="28"/>
      <c r="FWZ707" s="28"/>
      <c r="FXA707" s="28"/>
      <c r="FXB707" s="28"/>
      <c r="FXC707" s="28"/>
      <c r="FXD707" s="28"/>
      <c r="FXE707" s="28"/>
      <c r="FXF707" s="28"/>
      <c r="FXG707" s="28"/>
      <c r="FXH707" s="28"/>
      <c r="FXI707" s="28"/>
      <c r="FXJ707" s="28"/>
      <c r="FXK707" s="28"/>
      <c r="FXL707" s="28"/>
      <c r="FXM707" s="28"/>
      <c r="FXN707" s="28"/>
      <c r="FXO707" s="28"/>
      <c r="FXP707" s="28"/>
      <c r="FXQ707" s="28"/>
      <c r="FXR707" s="28"/>
      <c r="FXS707" s="28"/>
      <c r="FXT707" s="28"/>
      <c r="FXU707" s="28"/>
      <c r="FXV707" s="28"/>
      <c r="FXW707" s="28"/>
      <c r="FXX707" s="28"/>
      <c r="FXY707" s="28"/>
      <c r="FXZ707" s="28"/>
      <c r="FYA707" s="28"/>
      <c r="FYB707" s="28"/>
      <c r="FYC707" s="28"/>
      <c r="FYD707" s="28"/>
      <c r="FYE707" s="28"/>
      <c r="FYF707" s="28"/>
      <c r="FYG707" s="28"/>
      <c r="FYH707" s="28"/>
      <c r="FYI707" s="28"/>
      <c r="FYJ707" s="28"/>
      <c r="FYK707" s="28"/>
      <c r="FYL707" s="28"/>
      <c r="FYM707" s="28"/>
      <c r="FYN707" s="28"/>
      <c r="FYO707" s="28"/>
      <c r="FYP707" s="28"/>
      <c r="FYQ707" s="28"/>
      <c r="FYR707" s="28"/>
      <c r="FYS707" s="28"/>
      <c r="FYT707" s="28"/>
      <c r="FYU707" s="28"/>
      <c r="FYV707" s="28"/>
      <c r="FYW707" s="28"/>
      <c r="FYX707" s="28"/>
      <c r="FYY707" s="28"/>
      <c r="FYZ707" s="28"/>
      <c r="FZA707" s="28"/>
      <c r="FZB707" s="28"/>
      <c r="FZC707" s="28"/>
      <c r="FZD707" s="28"/>
      <c r="FZE707" s="28"/>
      <c r="FZF707" s="28"/>
      <c r="FZG707" s="28"/>
      <c r="FZH707" s="28"/>
      <c r="FZI707" s="28"/>
      <c r="FZJ707" s="28"/>
      <c r="FZK707" s="28"/>
      <c r="FZL707" s="28"/>
      <c r="FZM707" s="28"/>
      <c r="FZN707" s="28"/>
      <c r="FZO707" s="28"/>
      <c r="FZP707" s="28"/>
      <c r="FZQ707" s="28"/>
      <c r="FZR707" s="28"/>
      <c r="FZS707" s="28"/>
      <c r="FZT707" s="28"/>
      <c r="FZU707" s="28"/>
      <c r="FZV707" s="28"/>
      <c r="FZW707" s="28"/>
      <c r="FZX707" s="28"/>
      <c r="FZY707" s="28"/>
      <c r="FZZ707" s="28"/>
      <c r="GAA707" s="28"/>
      <c r="GAB707" s="28"/>
      <c r="GAC707" s="28"/>
      <c r="GAD707" s="28"/>
      <c r="GAE707" s="28"/>
      <c r="GAF707" s="28"/>
      <c r="GAG707" s="28"/>
      <c r="GAH707" s="28"/>
      <c r="GAI707" s="28"/>
      <c r="GAJ707" s="28"/>
      <c r="GAK707" s="28"/>
      <c r="GAL707" s="28"/>
      <c r="GAM707" s="28"/>
      <c r="GAN707" s="28"/>
      <c r="GAO707" s="28"/>
      <c r="GAP707" s="28"/>
      <c r="GAQ707" s="28"/>
      <c r="GAR707" s="28"/>
      <c r="GAS707" s="28"/>
      <c r="GAT707" s="28"/>
      <c r="GAU707" s="28"/>
      <c r="GAV707" s="28"/>
      <c r="GAW707" s="28"/>
      <c r="GAX707" s="28"/>
      <c r="GAY707" s="28"/>
      <c r="GAZ707" s="28"/>
      <c r="GBA707" s="28"/>
      <c r="GBB707" s="28"/>
      <c r="GBC707" s="28"/>
      <c r="GBD707" s="28"/>
      <c r="GBE707" s="28"/>
      <c r="GBF707" s="28"/>
      <c r="GBG707" s="28"/>
      <c r="GBH707" s="28"/>
      <c r="GBI707" s="28"/>
      <c r="GBJ707" s="28"/>
      <c r="GBK707" s="28"/>
      <c r="GBL707" s="28"/>
      <c r="GBM707" s="28"/>
      <c r="GBN707" s="28"/>
      <c r="GBO707" s="28"/>
      <c r="GBP707" s="28"/>
      <c r="GBQ707" s="28"/>
      <c r="GBR707" s="28"/>
      <c r="GBS707" s="28"/>
      <c r="GBT707" s="28"/>
      <c r="GBU707" s="28"/>
      <c r="GBV707" s="28"/>
      <c r="GBW707" s="28"/>
      <c r="GBX707" s="28"/>
      <c r="GBY707" s="28"/>
      <c r="GBZ707" s="28"/>
      <c r="GCA707" s="28"/>
      <c r="GCB707" s="28"/>
      <c r="GCC707" s="28"/>
      <c r="GCD707" s="28"/>
      <c r="GCE707" s="28"/>
      <c r="GCF707" s="28"/>
      <c r="GCG707" s="28"/>
      <c r="GCH707" s="28"/>
      <c r="GCI707" s="28"/>
      <c r="GCJ707" s="28"/>
      <c r="GCK707" s="28"/>
      <c r="GCL707" s="28"/>
      <c r="GCM707" s="28"/>
      <c r="GCN707" s="28"/>
      <c r="GCO707" s="28"/>
      <c r="GCP707" s="28"/>
      <c r="GCQ707" s="28"/>
      <c r="GCR707" s="28"/>
      <c r="GCS707" s="28"/>
      <c r="GCT707" s="28"/>
      <c r="GCU707" s="28"/>
      <c r="GCV707" s="28"/>
      <c r="GCW707" s="28"/>
      <c r="GCX707" s="28"/>
      <c r="GCY707" s="28"/>
      <c r="GCZ707" s="28"/>
      <c r="GDA707" s="28"/>
      <c r="GDB707" s="28"/>
      <c r="GDC707" s="28"/>
      <c r="GDD707" s="28"/>
      <c r="GDE707" s="28"/>
      <c r="GDF707" s="28"/>
      <c r="GDG707" s="28"/>
      <c r="GDH707" s="28"/>
      <c r="GDI707" s="28"/>
      <c r="GDJ707" s="28"/>
      <c r="GDK707" s="28"/>
      <c r="GDL707" s="28"/>
      <c r="GDM707" s="28"/>
      <c r="GDN707" s="28"/>
      <c r="GDO707" s="28"/>
      <c r="GDP707" s="28"/>
      <c r="GDQ707" s="28"/>
      <c r="GDR707" s="28"/>
      <c r="GDS707" s="28"/>
      <c r="GDT707" s="28"/>
      <c r="GDU707" s="28"/>
      <c r="GDV707" s="28"/>
      <c r="GDW707" s="28"/>
      <c r="GDX707" s="28"/>
      <c r="GDY707" s="28"/>
      <c r="GDZ707" s="28"/>
      <c r="GEA707" s="28"/>
      <c r="GEB707" s="28"/>
      <c r="GEC707" s="28"/>
      <c r="GED707" s="28"/>
      <c r="GEE707" s="28"/>
      <c r="GEF707" s="28"/>
      <c r="GEG707" s="28"/>
      <c r="GEH707" s="28"/>
      <c r="GEI707" s="28"/>
      <c r="GEJ707" s="28"/>
      <c r="GEK707" s="28"/>
      <c r="GEL707" s="28"/>
      <c r="GEM707" s="28"/>
      <c r="GEN707" s="28"/>
      <c r="GEO707" s="28"/>
      <c r="GEP707" s="28"/>
      <c r="GEQ707" s="28"/>
      <c r="GER707" s="28"/>
      <c r="GES707" s="28"/>
      <c r="GET707" s="28"/>
      <c r="GEU707" s="28"/>
      <c r="GEV707" s="28"/>
      <c r="GEW707" s="28"/>
      <c r="GEX707" s="28"/>
      <c r="GEY707" s="28"/>
      <c r="GEZ707" s="28"/>
      <c r="GFA707" s="28"/>
      <c r="GFB707" s="28"/>
      <c r="GFC707" s="28"/>
      <c r="GFD707" s="28"/>
      <c r="GFE707" s="28"/>
      <c r="GFF707" s="28"/>
      <c r="GFG707" s="28"/>
      <c r="GFH707" s="28"/>
      <c r="GFI707" s="28"/>
      <c r="GFJ707" s="28"/>
      <c r="GFK707" s="28"/>
      <c r="GFL707" s="28"/>
      <c r="GFM707" s="28"/>
      <c r="GFN707" s="28"/>
      <c r="GFO707" s="28"/>
      <c r="GFP707" s="28"/>
      <c r="GFQ707" s="28"/>
      <c r="GFR707" s="28"/>
      <c r="GFS707" s="28"/>
      <c r="GFT707" s="28"/>
      <c r="GFU707" s="28"/>
      <c r="GFV707" s="28"/>
      <c r="GFW707" s="28"/>
      <c r="GFX707" s="28"/>
      <c r="GFY707" s="28"/>
      <c r="GFZ707" s="28"/>
      <c r="GGA707" s="28"/>
      <c r="GGB707" s="28"/>
      <c r="GGC707" s="28"/>
      <c r="GGD707" s="28"/>
      <c r="GGE707" s="28"/>
      <c r="GGF707" s="28"/>
      <c r="GGG707" s="28"/>
      <c r="GGH707" s="28"/>
      <c r="GGI707" s="28"/>
      <c r="GGJ707" s="28"/>
      <c r="GGK707" s="28"/>
      <c r="GGL707" s="28"/>
      <c r="GGM707" s="28"/>
      <c r="GGN707" s="28"/>
      <c r="GGO707" s="28"/>
      <c r="GGP707" s="28"/>
      <c r="GGQ707" s="28"/>
      <c r="GGR707" s="28"/>
      <c r="GGS707" s="28"/>
      <c r="GGT707" s="28"/>
      <c r="GGU707" s="28"/>
      <c r="GGV707" s="28"/>
      <c r="GGW707" s="28"/>
      <c r="GGX707" s="28"/>
      <c r="GGY707" s="28"/>
      <c r="GGZ707" s="28"/>
      <c r="GHA707" s="28"/>
      <c r="GHB707" s="28"/>
      <c r="GHC707" s="28"/>
      <c r="GHD707" s="28"/>
      <c r="GHE707" s="28"/>
      <c r="GHF707" s="28"/>
      <c r="GHG707" s="28"/>
      <c r="GHH707" s="28"/>
      <c r="GHI707" s="28"/>
      <c r="GHJ707" s="28"/>
      <c r="GHK707" s="28"/>
      <c r="GHL707" s="28"/>
      <c r="GHM707" s="28"/>
      <c r="GHN707" s="28"/>
      <c r="GHO707" s="28"/>
      <c r="GHP707" s="28"/>
      <c r="GHQ707" s="28"/>
      <c r="GHR707" s="28"/>
      <c r="GHS707" s="28"/>
      <c r="GHT707" s="28"/>
      <c r="GHU707" s="28"/>
      <c r="GHV707" s="28"/>
      <c r="GHW707" s="28"/>
      <c r="GHX707" s="28"/>
      <c r="GHY707" s="28"/>
      <c r="GHZ707" s="28"/>
      <c r="GIA707" s="28"/>
      <c r="GIB707" s="28"/>
      <c r="GIC707" s="28"/>
      <c r="GID707" s="28"/>
      <c r="GIE707" s="28"/>
      <c r="GIF707" s="28"/>
      <c r="GIG707" s="28"/>
      <c r="GIH707" s="28"/>
      <c r="GII707" s="28"/>
      <c r="GIJ707" s="28"/>
      <c r="GIK707" s="28"/>
      <c r="GIL707" s="28"/>
      <c r="GIM707" s="28"/>
      <c r="GIN707" s="28"/>
      <c r="GIO707" s="28"/>
      <c r="GIP707" s="28"/>
      <c r="GIQ707" s="28"/>
      <c r="GIR707" s="28"/>
      <c r="GIS707" s="28"/>
      <c r="GIT707" s="28"/>
      <c r="GIU707" s="28"/>
      <c r="GIV707" s="28"/>
      <c r="GIW707" s="28"/>
      <c r="GIX707" s="28"/>
      <c r="GIY707" s="28"/>
      <c r="GIZ707" s="28"/>
      <c r="GJA707" s="28"/>
      <c r="GJB707" s="28"/>
      <c r="GJC707" s="28"/>
      <c r="GJD707" s="28"/>
      <c r="GJE707" s="28"/>
      <c r="GJF707" s="28"/>
      <c r="GJG707" s="28"/>
      <c r="GJH707" s="28"/>
      <c r="GJI707" s="28"/>
      <c r="GJJ707" s="28"/>
      <c r="GJK707" s="28"/>
      <c r="GJL707" s="28"/>
      <c r="GJM707" s="28"/>
      <c r="GJN707" s="28"/>
      <c r="GJO707" s="28"/>
      <c r="GJP707" s="28"/>
      <c r="GJQ707" s="28"/>
      <c r="GJR707" s="28"/>
      <c r="GJS707" s="28"/>
      <c r="GJT707" s="28"/>
      <c r="GJU707" s="28"/>
      <c r="GJV707" s="28"/>
      <c r="GJW707" s="28"/>
      <c r="GJX707" s="28"/>
      <c r="GJY707" s="28"/>
      <c r="GJZ707" s="28"/>
      <c r="GKA707" s="28"/>
      <c r="GKB707" s="28"/>
      <c r="GKC707" s="28"/>
      <c r="GKD707" s="28"/>
      <c r="GKE707" s="28"/>
      <c r="GKF707" s="28"/>
      <c r="GKG707" s="28"/>
      <c r="GKH707" s="28"/>
      <c r="GKI707" s="28"/>
      <c r="GKJ707" s="28"/>
      <c r="GKK707" s="28"/>
      <c r="GKL707" s="28"/>
      <c r="GKM707" s="28"/>
      <c r="GKN707" s="28"/>
      <c r="GKO707" s="28"/>
      <c r="GKP707" s="28"/>
      <c r="GKQ707" s="28"/>
      <c r="GKR707" s="28"/>
      <c r="GKS707" s="28"/>
      <c r="GKT707" s="28"/>
      <c r="GKU707" s="28"/>
      <c r="GKV707" s="28"/>
      <c r="GKW707" s="28"/>
      <c r="GKX707" s="28"/>
      <c r="GKY707" s="28"/>
      <c r="GKZ707" s="28"/>
      <c r="GLA707" s="28"/>
      <c r="GLB707" s="28"/>
      <c r="GLC707" s="28"/>
      <c r="GLD707" s="28"/>
      <c r="GLE707" s="28"/>
      <c r="GLF707" s="28"/>
      <c r="GLG707" s="28"/>
      <c r="GLH707" s="28"/>
      <c r="GLI707" s="28"/>
      <c r="GLJ707" s="28"/>
      <c r="GLK707" s="28"/>
      <c r="GLL707" s="28"/>
      <c r="GLM707" s="28"/>
      <c r="GLN707" s="28"/>
      <c r="GLO707" s="28"/>
      <c r="GLP707" s="28"/>
      <c r="GLQ707" s="28"/>
      <c r="GLR707" s="28"/>
      <c r="GLS707" s="28"/>
      <c r="GLT707" s="28"/>
      <c r="GLU707" s="28"/>
      <c r="GLV707" s="28"/>
      <c r="GLW707" s="28"/>
      <c r="GLX707" s="28"/>
      <c r="GLY707" s="28"/>
      <c r="GLZ707" s="28"/>
      <c r="GMA707" s="28"/>
      <c r="GMB707" s="28"/>
      <c r="GMC707" s="28"/>
      <c r="GMD707" s="28"/>
      <c r="GME707" s="28"/>
      <c r="GMF707" s="28"/>
      <c r="GMG707" s="28"/>
      <c r="GMH707" s="28"/>
      <c r="GMI707" s="28"/>
      <c r="GMJ707" s="28"/>
      <c r="GMK707" s="28"/>
      <c r="GML707" s="28"/>
      <c r="GMM707" s="28"/>
      <c r="GMN707" s="28"/>
      <c r="GMO707" s="28"/>
      <c r="GMP707" s="28"/>
      <c r="GMQ707" s="28"/>
      <c r="GMR707" s="28"/>
      <c r="GMS707" s="28"/>
      <c r="GMT707" s="28"/>
      <c r="GMU707" s="28"/>
      <c r="GMV707" s="28"/>
      <c r="GMW707" s="28"/>
      <c r="GMX707" s="28"/>
      <c r="GMY707" s="28"/>
      <c r="GMZ707" s="28"/>
      <c r="GNA707" s="28"/>
      <c r="GNB707" s="28"/>
      <c r="GNC707" s="28"/>
      <c r="GND707" s="28"/>
      <c r="GNE707" s="28"/>
      <c r="GNF707" s="28"/>
      <c r="GNG707" s="28"/>
      <c r="GNH707" s="28"/>
      <c r="GNI707" s="28"/>
      <c r="GNJ707" s="28"/>
      <c r="GNK707" s="28"/>
      <c r="GNL707" s="28"/>
      <c r="GNM707" s="28"/>
      <c r="GNN707" s="28"/>
      <c r="GNO707" s="28"/>
      <c r="GNP707" s="28"/>
      <c r="GNQ707" s="28"/>
      <c r="GNR707" s="28"/>
      <c r="GNS707" s="28"/>
      <c r="GNT707" s="28"/>
      <c r="GNU707" s="28"/>
      <c r="GNV707" s="28"/>
      <c r="GNW707" s="28"/>
      <c r="GNX707" s="28"/>
      <c r="GNY707" s="28"/>
      <c r="GNZ707" s="28"/>
      <c r="GOA707" s="28"/>
      <c r="GOB707" s="28"/>
      <c r="GOC707" s="28"/>
      <c r="GOD707" s="28"/>
      <c r="GOE707" s="28"/>
      <c r="GOF707" s="28"/>
      <c r="GOG707" s="28"/>
      <c r="GOH707" s="28"/>
      <c r="GOI707" s="28"/>
      <c r="GOJ707" s="28"/>
      <c r="GOK707" s="28"/>
      <c r="GOL707" s="28"/>
      <c r="GOM707" s="28"/>
      <c r="GON707" s="28"/>
      <c r="GOO707" s="28"/>
      <c r="GOP707" s="28"/>
      <c r="GOQ707" s="28"/>
      <c r="GOR707" s="28"/>
      <c r="GOS707" s="28"/>
      <c r="GOT707" s="28"/>
      <c r="GOU707" s="28"/>
      <c r="GOV707" s="28"/>
      <c r="GOW707" s="28"/>
      <c r="GOX707" s="28"/>
      <c r="GOY707" s="28"/>
      <c r="GOZ707" s="28"/>
      <c r="GPA707" s="28"/>
      <c r="GPB707" s="28"/>
      <c r="GPC707" s="28"/>
      <c r="GPD707" s="28"/>
      <c r="GPE707" s="28"/>
      <c r="GPF707" s="28"/>
      <c r="GPG707" s="28"/>
      <c r="GPH707" s="28"/>
      <c r="GPI707" s="28"/>
      <c r="GPJ707" s="28"/>
      <c r="GPK707" s="28"/>
      <c r="GPL707" s="28"/>
      <c r="GPM707" s="28"/>
      <c r="GPN707" s="28"/>
      <c r="GPO707" s="28"/>
      <c r="GPP707" s="28"/>
      <c r="GPQ707" s="28"/>
      <c r="GPR707" s="28"/>
      <c r="GPS707" s="28"/>
      <c r="GPT707" s="28"/>
      <c r="GPU707" s="28"/>
      <c r="GPV707" s="28"/>
      <c r="GPW707" s="28"/>
      <c r="GPX707" s="28"/>
      <c r="GPY707" s="28"/>
      <c r="GPZ707" s="28"/>
      <c r="GQA707" s="28"/>
      <c r="GQB707" s="28"/>
      <c r="GQC707" s="28"/>
      <c r="GQD707" s="28"/>
      <c r="GQE707" s="28"/>
      <c r="GQF707" s="28"/>
      <c r="GQG707" s="28"/>
      <c r="GQH707" s="28"/>
      <c r="GQI707" s="28"/>
      <c r="GQJ707" s="28"/>
      <c r="GQK707" s="28"/>
      <c r="GQL707" s="28"/>
      <c r="GQM707" s="28"/>
      <c r="GQN707" s="28"/>
      <c r="GQO707" s="28"/>
      <c r="GQP707" s="28"/>
      <c r="GQQ707" s="28"/>
      <c r="GQR707" s="28"/>
      <c r="GQS707" s="28"/>
      <c r="GQT707" s="28"/>
      <c r="GQU707" s="28"/>
      <c r="GQV707" s="28"/>
      <c r="GQW707" s="28"/>
      <c r="GQX707" s="28"/>
      <c r="GQY707" s="28"/>
      <c r="GQZ707" s="28"/>
      <c r="GRA707" s="28"/>
      <c r="GRB707" s="28"/>
      <c r="GRC707" s="28"/>
      <c r="GRD707" s="28"/>
      <c r="GRE707" s="28"/>
      <c r="GRF707" s="28"/>
      <c r="GRG707" s="28"/>
      <c r="GRH707" s="28"/>
      <c r="GRI707" s="28"/>
      <c r="GRJ707" s="28"/>
      <c r="GRK707" s="28"/>
      <c r="GRL707" s="28"/>
      <c r="GRM707" s="28"/>
      <c r="GRN707" s="28"/>
      <c r="GRO707" s="28"/>
      <c r="GRP707" s="28"/>
      <c r="GRQ707" s="28"/>
      <c r="GRR707" s="28"/>
      <c r="GRS707" s="28"/>
      <c r="GRT707" s="28"/>
      <c r="GRU707" s="28"/>
      <c r="GRV707" s="28"/>
      <c r="GRW707" s="28"/>
      <c r="GRX707" s="28"/>
      <c r="GRY707" s="28"/>
      <c r="GRZ707" s="28"/>
      <c r="GSA707" s="28"/>
      <c r="GSB707" s="28"/>
      <c r="GSC707" s="28"/>
      <c r="GSD707" s="28"/>
      <c r="GSE707" s="28"/>
      <c r="GSF707" s="28"/>
      <c r="GSG707" s="28"/>
      <c r="GSH707" s="28"/>
      <c r="GSI707" s="28"/>
      <c r="GSJ707" s="28"/>
      <c r="GSK707" s="28"/>
      <c r="GSL707" s="28"/>
      <c r="GSM707" s="28"/>
      <c r="GSN707" s="28"/>
      <c r="GSO707" s="28"/>
      <c r="GSP707" s="28"/>
      <c r="GSQ707" s="28"/>
      <c r="GSR707" s="28"/>
      <c r="GSS707" s="28"/>
      <c r="GST707" s="28"/>
      <c r="GSU707" s="28"/>
      <c r="GSV707" s="28"/>
      <c r="GSW707" s="28"/>
      <c r="GSX707" s="28"/>
      <c r="GSY707" s="28"/>
      <c r="GSZ707" s="28"/>
      <c r="GTA707" s="28"/>
      <c r="GTB707" s="28"/>
      <c r="GTC707" s="28"/>
      <c r="GTD707" s="28"/>
      <c r="GTE707" s="28"/>
      <c r="GTF707" s="28"/>
      <c r="GTG707" s="28"/>
      <c r="GTH707" s="28"/>
      <c r="GTI707" s="28"/>
      <c r="GTJ707" s="28"/>
      <c r="GTK707" s="28"/>
      <c r="GTL707" s="28"/>
      <c r="GTM707" s="28"/>
      <c r="GTN707" s="28"/>
      <c r="GTO707" s="28"/>
      <c r="GTP707" s="28"/>
      <c r="GTQ707" s="28"/>
      <c r="GTR707" s="28"/>
      <c r="GTS707" s="28"/>
      <c r="GTT707" s="28"/>
      <c r="GTU707" s="28"/>
      <c r="GTV707" s="28"/>
      <c r="GTW707" s="28"/>
      <c r="GTX707" s="28"/>
      <c r="GTY707" s="28"/>
      <c r="GTZ707" s="28"/>
      <c r="GUA707" s="28"/>
      <c r="GUB707" s="28"/>
      <c r="GUC707" s="28"/>
      <c r="GUD707" s="28"/>
      <c r="GUE707" s="28"/>
      <c r="GUF707" s="28"/>
      <c r="GUG707" s="28"/>
      <c r="GUH707" s="28"/>
      <c r="GUI707" s="28"/>
      <c r="GUJ707" s="28"/>
      <c r="GUK707" s="28"/>
      <c r="GUL707" s="28"/>
      <c r="GUM707" s="28"/>
      <c r="GUN707" s="28"/>
      <c r="GUO707" s="28"/>
      <c r="GUP707" s="28"/>
      <c r="GUQ707" s="28"/>
      <c r="GUR707" s="28"/>
      <c r="GUS707" s="28"/>
      <c r="GUT707" s="28"/>
      <c r="GUU707" s="28"/>
      <c r="GUV707" s="28"/>
      <c r="GUW707" s="28"/>
      <c r="GUX707" s="28"/>
      <c r="GUY707" s="28"/>
      <c r="GUZ707" s="28"/>
      <c r="GVA707" s="28"/>
      <c r="GVB707" s="28"/>
      <c r="GVC707" s="28"/>
      <c r="GVD707" s="28"/>
      <c r="GVE707" s="28"/>
      <c r="GVF707" s="28"/>
      <c r="GVG707" s="28"/>
      <c r="GVH707" s="28"/>
      <c r="GVI707" s="28"/>
      <c r="GVJ707" s="28"/>
      <c r="GVK707" s="28"/>
      <c r="GVL707" s="28"/>
      <c r="GVM707" s="28"/>
      <c r="GVN707" s="28"/>
      <c r="GVO707" s="28"/>
      <c r="GVP707" s="28"/>
      <c r="GVQ707" s="28"/>
      <c r="GVR707" s="28"/>
      <c r="GVS707" s="28"/>
      <c r="GVT707" s="28"/>
      <c r="GVU707" s="28"/>
      <c r="GVV707" s="28"/>
      <c r="GVW707" s="28"/>
      <c r="GVX707" s="28"/>
      <c r="GVY707" s="28"/>
      <c r="GVZ707" s="28"/>
      <c r="GWA707" s="28"/>
      <c r="GWB707" s="28"/>
      <c r="GWC707" s="28"/>
      <c r="GWD707" s="28"/>
      <c r="GWE707" s="28"/>
      <c r="GWF707" s="28"/>
      <c r="GWG707" s="28"/>
      <c r="GWH707" s="28"/>
      <c r="GWI707" s="28"/>
      <c r="GWJ707" s="28"/>
      <c r="GWK707" s="28"/>
      <c r="GWL707" s="28"/>
      <c r="GWM707" s="28"/>
      <c r="GWN707" s="28"/>
      <c r="GWO707" s="28"/>
      <c r="GWP707" s="28"/>
      <c r="GWQ707" s="28"/>
      <c r="GWR707" s="28"/>
      <c r="GWS707" s="28"/>
      <c r="GWT707" s="28"/>
      <c r="GWU707" s="28"/>
      <c r="GWV707" s="28"/>
      <c r="GWW707" s="28"/>
      <c r="GWX707" s="28"/>
      <c r="GWY707" s="28"/>
      <c r="GWZ707" s="28"/>
      <c r="GXA707" s="28"/>
      <c r="GXB707" s="28"/>
      <c r="GXC707" s="28"/>
      <c r="GXD707" s="28"/>
      <c r="GXE707" s="28"/>
      <c r="GXF707" s="28"/>
      <c r="GXG707" s="28"/>
      <c r="GXH707" s="28"/>
      <c r="GXI707" s="28"/>
      <c r="GXJ707" s="28"/>
      <c r="GXK707" s="28"/>
      <c r="GXL707" s="28"/>
      <c r="GXM707" s="28"/>
      <c r="GXN707" s="28"/>
      <c r="GXO707" s="28"/>
      <c r="GXP707" s="28"/>
      <c r="GXQ707" s="28"/>
      <c r="GXR707" s="28"/>
      <c r="GXS707" s="28"/>
      <c r="GXT707" s="28"/>
      <c r="GXU707" s="28"/>
      <c r="GXV707" s="28"/>
      <c r="GXW707" s="28"/>
      <c r="GXX707" s="28"/>
      <c r="GXY707" s="28"/>
      <c r="GXZ707" s="28"/>
      <c r="GYA707" s="28"/>
      <c r="GYB707" s="28"/>
      <c r="GYC707" s="28"/>
      <c r="GYD707" s="28"/>
      <c r="GYE707" s="28"/>
      <c r="GYF707" s="28"/>
      <c r="GYG707" s="28"/>
      <c r="GYH707" s="28"/>
      <c r="GYI707" s="28"/>
      <c r="GYJ707" s="28"/>
      <c r="GYK707" s="28"/>
      <c r="GYL707" s="28"/>
      <c r="GYM707" s="28"/>
      <c r="GYN707" s="28"/>
      <c r="GYO707" s="28"/>
      <c r="GYP707" s="28"/>
      <c r="GYQ707" s="28"/>
      <c r="GYR707" s="28"/>
      <c r="GYS707" s="28"/>
      <c r="GYT707" s="28"/>
      <c r="GYU707" s="28"/>
      <c r="GYV707" s="28"/>
      <c r="GYW707" s="28"/>
      <c r="GYX707" s="28"/>
      <c r="GYY707" s="28"/>
      <c r="GYZ707" s="28"/>
      <c r="GZA707" s="28"/>
      <c r="GZB707" s="28"/>
      <c r="GZC707" s="28"/>
      <c r="GZD707" s="28"/>
      <c r="GZE707" s="28"/>
      <c r="GZF707" s="28"/>
      <c r="GZG707" s="28"/>
      <c r="GZH707" s="28"/>
      <c r="GZI707" s="28"/>
      <c r="GZJ707" s="28"/>
      <c r="GZK707" s="28"/>
      <c r="GZL707" s="28"/>
      <c r="GZM707" s="28"/>
      <c r="GZN707" s="28"/>
      <c r="GZO707" s="28"/>
      <c r="GZP707" s="28"/>
      <c r="GZQ707" s="28"/>
      <c r="GZR707" s="28"/>
      <c r="GZS707" s="28"/>
      <c r="GZT707" s="28"/>
      <c r="GZU707" s="28"/>
      <c r="GZV707" s="28"/>
      <c r="GZW707" s="28"/>
      <c r="GZX707" s="28"/>
      <c r="GZY707" s="28"/>
      <c r="GZZ707" s="28"/>
      <c r="HAA707" s="28"/>
      <c r="HAB707" s="28"/>
      <c r="HAC707" s="28"/>
      <c r="HAD707" s="28"/>
      <c r="HAE707" s="28"/>
      <c r="HAF707" s="28"/>
      <c r="HAG707" s="28"/>
      <c r="HAH707" s="28"/>
      <c r="HAI707" s="28"/>
      <c r="HAJ707" s="28"/>
      <c r="HAK707" s="28"/>
      <c r="HAL707" s="28"/>
      <c r="HAM707" s="28"/>
      <c r="HAN707" s="28"/>
      <c r="HAO707" s="28"/>
      <c r="HAP707" s="28"/>
      <c r="HAQ707" s="28"/>
      <c r="HAR707" s="28"/>
      <c r="HAS707" s="28"/>
      <c r="HAT707" s="28"/>
      <c r="HAU707" s="28"/>
      <c r="HAV707" s="28"/>
      <c r="HAW707" s="28"/>
      <c r="HAX707" s="28"/>
      <c r="HAY707" s="28"/>
      <c r="HAZ707" s="28"/>
      <c r="HBA707" s="28"/>
      <c r="HBB707" s="28"/>
      <c r="HBC707" s="28"/>
      <c r="HBD707" s="28"/>
      <c r="HBE707" s="28"/>
      <c r="HBF707" s="28"/>
      <c r="HBG707" s="28"/>
      <c r="HBH707" s="28"/>
      <c r="HBI707" s="28"/>
      <c r="HBJ707" s="28"/>
      <c r="HBK707" s="28"/>
      <c r="HBL707" s="28"/>
      <c r="HBM707" s="28"/>
      <c r="HBN707" s="28"/>
      <c r="HBO707" s="28"/>
      <c r="HBP707" s="28"/>
      <c r="HBQ707" s="28"/>
      <c r="HBR707" s="28"/>
      <c r="HBS707" s="28"/>
      <c r="HBT707" s="28"/>
      <c r="HBU707" s="28"/>
      <c r="HBV707" s="28"/>
      <c r="HBW707" s="28"/>
      <c r="HBX707" s="28"/>
      <c r="HBY707" s="28"/>
      <c r="HBZ707" s="28"/>
      <c r="HCA707" s="28"/>
      <c r="HCB707" s="28"/>
      <c r="HCC707" s="28"/>
      <c r="HCD707" s="28"/>
      <c r="HCE707" s="28"/>
      <c r="HCF707" s="28"/>
      <c r="HCG707" s="28"/>
      <c r="HCH707" s="28"/>
      <c r="HCI707" s="28"/>
      <c r="HCJ707" s="28"/>
      <c r="HCK707" s="28"/>
      <c r="HCL707" s="28"/>
      <c r="HCM707" s="28"/>
      <c r="HCN707" s="28"/>
      <c r="HCO707" s="28"/>
      <c r="HCP707" s="28"/>
      <c r="HCQ707" s="28"/>
      <c r="HCR707" s="28"/>
      <c r="HCS707" s="28"/>
      <c r="HCT707" s="28"/>
      <c r="HCU707" s="28"/>
      <c r="HCV707" s="28"/>
      <c r="HCW707" s="28"/>
      <c r="HCX707" s="28"/>
      <c r="HCY707" s="28"/>
      <c r="HCZ707" s="28"/>
      <c r="HDA707" s="28"/>
      <c r="HDB707" s="28"/>
      <c r="HDC707" s="28"/>
      <c r="HDD707" s="28"/>
      <c r="HDE707" s="28"/>
      <c r="HDF707" s="28"/>
      <c r="HDG707" s="28"/>
      <c r="HDH707" s="28"/>
      <c r="HDI707" s="28"/>
      <c r="HDJ707" s="28"/>
      <c r="HDK707" s="28"/>
      <c r="HDL707" s="28"/>
      <c r="HDM707" s="28"/>
      <c r="HDN707" s="28"/>
      <c r="HDO707" s="28"/>
      <c r="HDP707" s="28"/>
      <c r="HDQ707" s="28"/>
      <c r="HDR707" s="28"/>
      <c r="HDS707" s="28"/>
      <c r="HDT707" s="28"/>
      <c r="HDU707" s="28"/>
      <c r="HDV707" s="28"/>
      <c r="HDW707" s="28"/>
      <c r="HDX707" s="28"/>
      <c r="HDY707" s="28"/>
      <c r="HDZ707" s="28"/>
      <c r="HEA707" s="28"/>
      <c r="HEB707" s="28"/>
      <c r="HEC707" s="28"/>
      <c r="HED707" s="28"/>
      <c r="HEE707" s="28"/>
      <c r="HEF707" s="28"/>
      <c r="HEG707" s="28"/>
      <c r="HEH707" s="28"/>
      <c r="HEI707" s="28"/>
      <c r="HEJ707" s="28"/>
      <c r="HEK707" s="28"/>
      <c r="HEL707" s="28"/>
      <c r="HEM707" s="28"/>
      <c r="HEN707" s="28"/>
      <c r="HEO707" s="28"/>
      <c r="HEP707" s="28"/>
      <c r="HEQ707" s="28"/>
      <c r="HER707" s="28"/>
      <c r="HES707" s="28"/>
      <c r="HET707" s="28"/>
      <c r="HEU707" s="28"/>
      <c r="HEV707" s="28"/>
      <c r="HEW707" s="28"/>
      <c r="HEX707" s="28"/>
      <c r="HEY707" s="28"/>
      <c r="HEZ707" s="28"/>
      <c r="HFA707" s="28"/>
      <c r="HFB707" s="28"/>
      <c r="HFC707" s="28"/>
      <c r="HFD707" s="28"/>
      <c r="HFE707" s="28"/>
      <c r="HFF707" s="28"/>
      <c r="HFG707" s="28"/>
      <c r="HFH707" s="28"/>
      <c r="HFI707" s="28"/>
      <c r="HFJ707" s="28"/>
      <c r="HFK707" s="28"/>
      <c r="HFL707" s="28"/>
      <c r="HFM707" s="28"/>
      <c r="HFN707" s="28"/>
      <c r="HFO707" s="28"/>
      <c r="HFP707" s="28"/>
      <c r="HFQ707" s="28"/>
      <c r="HFR707" s="28"/>
      <c r="HFS707" s="28"/>
      <c r="HFT707" s="28"/>
      <c r="HFU707" s="28"/>
      <c r="HFV707" s="28"/>
      <c r="HFW707" s="28"/>
      <c r="HFX707" s="28"/>
      <c r="HFY707" s="28"/>
      <c r="HFZ707" s="28"/>
      <c r="HGA707" s="28"/>
      <c r="HGB707" s="28"/>
      <c r="HGC707" s="28"/>
      <c r="HGD707" s="28"/>
      <c r="HGE707" s="28"/>
      <c r="HGF707" s="28"/>
      <c r="HGG707" s="28"/>
      <c r="HGH707" s="28"/>
      <c r="HGI707" s="28"/>
      <c r="HGJ707" s="28"/>
      <c r="HGK707" s="28"/>
      <c r="HGL707" s="28"/>
      <c r="HGM707" s="28"/>
      <c r="HGN707" s="28"/>
      <c r="HGO707" s="28"/>
      <c r="HGP707" s="28"/>
      <c r="HGQ707" s="28"/>
      <c r="HGR707" s="28"/>
      <c r="HGS707" s="28"/>
      <c r="HGT707" s="28"/>
      <c r="HGU707" s="28"/>
      <c r="HGV707" s="28"/>
      <c r="HGW707" s="28"/>
      <c r="HGX707" s="28"/>
      <c r="HGY707" s="28"/>
      <c r="HGZ707" s="28"/>
      <c r="HHA707" s="28"/>
      <c r="HHB707" s="28"/>
      <c r="HHC707" s="28"/>
      <c r="HHD707" s="28"/>
      <c r="HHE707" s="28"/>
      <c r="HHF707" s="28"/>
      <c r="HHG707" s="28"/>
      <c r="HHH707" s="28"/>
      <c r="HHI707" s="28"/>
      <c r="HHJ707" s="28"/>
      <c r="HHK707" s="28"/>
      <c r="HHL707" s="28"/>
      <c r="HHM707" s="28"/>
      <c r="HHN707" s="28"/>
      <c r="HHO707" s="28"/>
      <c r="HHP707" s="28"/>
      <c r="HHQ707" s="28"/>
      <c r="HHR707" s="28"/>
      <c r="HHS707" s="28"/>
      <c r="HHT707" s="28"/>
      <c r="HHU707" s="28"/>
      <c r="HHV707" s="28"/>
      <c r="HHW707" s="28"/>
      <c r="HHX707" s="28"/>
      <c r="HHY707" s="28"/>
      <c r="HHZ707" s="28"/>
      <c r="HIA707" s="28"/>
      <c r="HIB707" s="28"/>
      <c r="HIC707" s="28"/>
      <c r="HID707" s="28"/>
      <c r="HIE707" s="28"/>
      <c r="HIF707" s="28"/>
      <c r="HIG707" s="28"/>
      <c r="HIH707" s="28"/>
      <c r="HII707" s="28"/>
      <c r="HIJ707" s="28"/>
      <c r="HIK707" s="28"/>
      <c r="HIL707" s="28"/>
      <c r="HIM707" s="28"/>
      <c r="HIN707" s="28"/>
      <c r="HIO707" s="28"/>
      <c r="HIP707" s="28"/>
      <c r="HIQ707" s="28"/>
      <c r="HIR707" s="28"/>
      <c r="HIS707" s="28"/>
      <c r="HIT707" s="28"/>
      <c r="HIU707" s="28"/>
      <c r="HIV707" s="28"/>
      <c r="HIW707" s="28"/>
      <c r="HIX707" s="28"/>
      <c r="HIY707" s="28"/>
      <c r="HIZ707" s="28"/>
      <c r="HJA707" s="28"/>
      <c r="HJB707" s="28"/>
      <c r="HJC707" s="28"/>
      <c r="HJD707" s="28"/>
      <c r="HJE707" s="28"/>
      <c r="HJF707" s="28"/>
      <c r="HJG707" s="28"/>
      <c r="HJH707" s="28"/>
      <c r="HJI707" s="28"/>
      <c r="HJJ707" s="28"/>
      <c r="HJK707" s="28"/>
      <c r="HJL707" s="28"/>
      <c r="HJM707" s="28"/>
      <c r="HJN707" s="28"/>
      <c r="HJO707" s="28"/>
      <c r="HJP707" s="28"/>
      <c r="HJQ707" s="28"/>
      <c r="HJR707" s="28"/>
      <c r="HJS707" s="28"/>
      <c r="HJT707" s="28"/>
      <c r="HJU707" s="28"/>
      <c r="HJV707" s="28"/>
      <c r="HJW707" s="28"/>
      <c r="HJX707" s="28"/>
      <c r="HJY707" s="28"/>
      <c r="HJZ707" s="28"/>
      <c r="HKA707" s="28"/>
      <c r="HKB707" s="28"/>
      <c r="HKC707" s="28"/>
      <c r="HKD707" s="28"/>
      <c r="HKE707" s="28"/>
      <c r="HKF707" s="28"/>
      <c r="HKG707" s="28"/>
      <c r="HKH707" s="28"/>
      <c r="HKI707" s="28"/>
      <c r="HKJ707" s="28"/>
      <c r="HKK707" s="28"/>
      <c r="HKL707" s="28"/>
      <c r="HKM707" s="28"/>
      <c r="HKN707" s="28"/>
      <c r="HKO707" s="28"/>
      <c r="HKP707" s="28"/>
      <c r="HKQ707" s="28"/>
      <c r="HKR707" s="28"/>
      <c r="HKS707" s="28"/>
      <c r="HKT707" s="28"/>
      <c r="HKU707" s="28"/>
      <c r="HKV707" s="28"/>
      <c r="HKW707" s="28"/>
      <c r="HKX707" s="28"/>
      <c r="HKY707" s="28"/>
      <c r="HKZ707" s="28"/>
      <c r="HLA707" s="28"/>
      <c r="HLB707" s="28"/>
      <c r="HLC707" s="28"/>
      <c r="HLD707" s="28"/>
      <c r="HLE707" s="28"/>
      <c r="HLF707" s="28"/>
      <c r="HLG707" s="28"/>
      <c r="HLH707" s="28"/>
      <c r="HLI707" s="28"/>
      <c r="HLJ707" s="28"/>
      <c r="HLK707" s="28"/>
      <c r="HLL707" s="28"/>
      <c r="HLM707" s="28"/>
      <c r="HLN707" s="28"/>
      <c r="HLO707" s="28"/>
      <c r="HLP707" s="28"/>
      <c r="HLQ707" s="28"/>
      <c r="HLR707" s="28"/>
      <c r="HLS707" s="28"/>
      <c r="HLT707" s="28"/>
      <c r="HLU707" s="28"/>
      <c r="HLV707" s="28"/>
      <c r="HLW707" s="28"/>
      <c r="HLX707" s="28"/>
      <c r="HLY707" s="28"/>
      <c r="HLZ707" s="28"/>
      <c r="HMA707" s="28"/>
      <c r="HMB707" s="28"/>
      <c r="HMC707" s="28"/>
      <c r="HMD707" s="28"/>
      <c r="HME707" s="28"/>
      <c r="HMF707" s="28"/>
      <c r="HMG707" s="28"/>
      <c r="HMH707" s="28"/>
      <c r="HMI707" s="28"/>
      <c r="HMJ707" s="28"/>
      <c r="HMK707" s="28"/>
      <c r="HML707" s="28"/>
      <c r="HMM707" s="28"/>
      <c r="HMN707" s="28"/>
      <c r="HMO707" s="28"/>
      <c r="HMP707" s="28"/>
      <c r="HMQ707" s="28"/>
      <c r="HMR707" s="28"/>
      <c r="HMS707" s="28"/>
      <c r="HMT707" s="28"/>
      <c r="HMU707" s="28"/>
      <c r="HMV707" s="28"/>
      <c r="HMW707" s="28"/>
      <c r="HMX707" s="28"/>
      <c r="HMY707" s="28"/>
      <c r="HMZ707" s="28"/>
      <c r="HNA707" s="28"/>
      <c r="HNB707" s="28"/>
      <c r="HNC707" s="28"/>
      <c r="HND707" s="28"/>
      <c r="HNE707" s="28"/>
      <c r="HNF707" s="28"/>
      <c r="HNG707" s="28"/>
      <c r="HNH707" s="28"/>
      <c r="HNI707" s="28"/>
      <c r="HNJ707" s="28"/>
      <c r="HNK707" s="28"/>
      <c r="HNL707" s="28"/>
      <c r="HNM707" s="28"/>
      <c r="HNN707" s="28"/>
      <c r="HNO707" s="28"/>
      <c r="HNP707" s="28"/>
      <c r="HNQ707" s="28"/>
      <c r="HNR707" s="28"/>
      <c r="HNS707" s="28"/>
      <c r="HNT707" s="28"/>
      <c r="HNU707" s="28"/>
      <c r="HNV707" s="28"/>
      <c r="HNW707" s="28"/>
      <c r="HNX707" s="28"/>
      <c r="HNY707" s="28"/>
      <c r="HNZ707" s="28"/>
      <c r="HOA707" s="28"/>
      <c r="HOB707" s="28"/>
      <c r="HOC707" s="28"/>
      <c r="HOD707" s="28"/>
      <c r="HOE707" s="28"/>
      <c r="HOF707" s="28"/>
      <c r="HOG707" s="28"/>
      <c r="HOH707" s="28"/>
      <c r="HOI707" s="28"/>
      <c r="HOJ707" s="28"/>
      <c r="HOK707" s="28"/>
      <c r="HOL707" s="28"/>
      <c r="HOM707" s="28"/>
      <c r="HON707" s="28"/>
      <c r="HOO707" s="28"/>
      <c r="HOP707" s="28"/>
      <c r="HOQ707" s="28"/>
      <c r="HOR707" s="28"/>
      <c r="HOS707" s="28"/>
      <c r="HOT707" s="28"/>
      <c r="HOU707" s="28"/>
      <c r="HOV707" s="28"/>
      <c r="HOW707" s="28"/>
      <c r="HOX707" s="28"/>
      <c r="HOY707" s="28"/>
      <c r="HOZ707" s="28"/>
      <c r="HPA707" s="28"/>
      <c r="HPB707" s="28"/>
      <c r="HPC707" s="28"/>
      <c r="HPD707" s="28"/>
      <c r="HPE707" s="28"/>
      <c r="HPF707" s="28"/>
      <c r="HPG707" s="28"/>
      <c r="HPH707" s="28"/>
      <c r="HPI707" s="28"/>
      <c r="HPJ707" s="28"/>
      <c r="HPK707" s="28"/>
      <c r="HPL707" s="28"/>
      <c r="HPM707" s="28"/>
      <c r="HPN707" s="28"/>
      <c r="HPO707" s="28"/>
      <c r="HPP707" s="28"/>
      <c r="HPQ707" s="28"/>
      <c r="HPR707" s="28"/>
      <c r="HPS707" s="28"/>
      <c r="HPT707" s="28"/>
      <c r="HPU707" s="28"/>
      <c r="HPV707" s="28"/>
      <c r="HPW707" s="28"/>
      <c r="HPX707" s="28"/>
      <c r="HPY707" s="28"/>
      <c r="HPZ707" s="28"/>
      <c r="HQA707" s="28"/>
      <c r="HQB707" s="28"/>
      <c r="HQC707" s="28"/>
      <c r="HQD707" s="28"/>
      <c r="HQE707" s="28"/>
      <c r="HQF707" s="28"/>
      <c r="HQG707" s="28"/>
      <c r="HQH707" s="28"/>
      <c r="HQI707" s="28"/>
      <c r="HQJ707" s="28"/>
      <c r="HQK707" s="28"/>
      <c r="HQL707" s="28"/>
      <c r="HQM707" s="28"/>
      <c r="HQN707" s="28"/>
      <c r="HQO707" s="28"/>
      <c r="HQP707" s="28"/>
      <c r="HQQ707" s="28"/>
      <c r="HQR707" s="28"/>
      <c r="HQS707" s="28"/>
      <c r="HQT707" s="28"/>
      <c r="HQU707" s="28"/>
      <c r="HQV707" s="28"/>
      <c r="HQW707" s="28"/>
      <c r="HQX707" s="28"/>
      <c r="HQY707" s="28"/>
      <c r="HQZ707" s="28"/>
      <c r="HRA707" s="28"/>
      <c r="HRB707" s="28"/>
      <c r="HRC707" s="28"/>
      <c r="HRD707" s="28"/>
      <c r="HRE707" s="28"/>
      <c r="HRF707" s="28"/>
      <c r="HRG707" s="28"/>
      <c r="HRH707" s="28"/>
      <c r="HRI707" s="28"/>
      <c r="HRJ707" s="28"/>
      <c r="HRK707" s="28"/>
      <c r="HRL707" s="28"/>
      <c r="HRM707" s="28"/>
      <c r="HRN707" s="28"/>
      <c r="HRO707" s="28"/>
      <c r="HRP707" s="28"/>
      <c r="HRQ707" s="28"/>
      <c r="HRR707" s="28"/>
      <c r="HRS707" s="28"/>
      <c r="HRT707" s="28"/>
      <c r="HRU707" s="28"/>
      <c r="HRV707" s="28"/>
      <c r="HRW707" s="28"/>
      <c r="HRX707" s="28"/>
      <c r="HRY707" s="28"/>
      <c r="HRZ707" s="28"/>
      <c r="HSA707" s="28"/>
      <c r="HSB707" s="28"/>
      <c r="HSC707" s="28"/>
      <c r="HSD707" s="28"/>
      <c r="HSE707" s="28"/>
      <c r="HSF707" s="28"/>
      <c r="HSG707" s="28"/>
      <c r="HSH707" s="28"/>
      <c r="HSI707" s="28"/>
      <c r="HSJ707" s="28"/>
      <c r="HSK707" s="28"/>
      <c r="HSL707" s="28"/>
      <c r="HSM707" s="28"/>
      <c r="HSN707" s="28"/>
      <c r="HSO707" s="28"/>
      <c r="HSP707" s="28"/>
      <c r="HSQ707" s="28"/>
      <c r="HSR707" s="28"/>
      <c r="HSS707" s="28"/>
      <c r="HST707" s="28"/>
      <c r="HSU707" s="28"/>
      <c r="HSV707" s="28"/>
      <c r="HSW707" s="28"/>
      <c r="HSX707" s="28"/>
      <c r="HSY707" s="28"/>
      <c r="HSZ707" s="28"/>
      <c r="HTA707" s="28"/>
      <c r="HTB707" s="28"/>
      <c r="HTC707" s="28"/>
      <c r="HTD707" s="28"/>
      <c r="HTE707" s="28"/>
      <c r="HTF707" s="28"/>
      <c r="HTG707" s="28"/>
      <c r="HTH707" s="28"/>
      <c r="HTI707" s="28"/>
      <c r="HTJ707" s="28"/>
      <c r="HTK707" s="28"/>
      <c r="HTL707" s="28"/>
      <c r="HTM707" s="28"/>
      <c r="HTN707" s="28"/>
      <c r="HTO707" s="28"/>
      <c r="HTP707" s="28"/>
      <c r="HTQ707" s="28"/>
      <c r="HTR707" s="28"/>
      <c r="HTS707" s="28"/>
      <c r="HTT707" s="28"/>
      <c r="HTU707" s="28"/>
      <c r="HTV707" s="28"/>
      <c r="HTW707" s="28"/>
      <c r="HTX707" s="28"/>
      <c r="HTY707" s="28"/>
      <c r="HTZ707" s="28"/>
      <c r="HUA707" s="28"/>
      <c r="HUB707" s="28"/>
      <c r="HUC707" s="28"/>
      <c r="HUD707" s="28"/>
      <c r="HUE707" s="28"/>
      <c r="HUF707" s="28"/>
      <c r="HUG707" s="28"/>
      <c r="HUH707" s="28"/>
      <c r="HUI707" s="28"/>
      <c r="HUJ707" s="28"/>
      <c r="HUK707" s="28"/>
      <c r="HUL707" s="28"/>
      <c r="HUM707" s="28"/>
      <c r="HUN707" s="28"/>
      <c r="HUO707" s="28"/>
      <c r="HUP707" s="28"/>
      <c r="HUQ707" s="28"/>
      <c r="HUR707" s="28"/>
      <c r="HUS707" s="28"/>
      <c r="HUT707" s="28"/>
      <c r="HUU707" s="28"/>
      <c r="HUV707" s="28"/>
      <c r="HUW707" s="28"/>
      <c r="HUX707" s="28"/>
      <c r="HUY707" s="28"/>
      <c r="HUZ707" s="28"/>
      <c r="HVA707" s="28"/>
      <c r="HVB707" s="28"/>
      <c r="HVC707" s="28"/>
      <c r="HVD707" s="28"/>
      <c r="HVE707" s="28"/>
      <c r="HVF707" s="28"/>
      <c r="HVG707" s="28"/>
      <c r="HVH707" s="28"/>
      <c r="HVI707" s="28"/>
      <c r="HVJ707" s="28"/>
      <c r="HVK707" s="28"/>
      <c r="HVL707" s="28"/>
      <c r="HVM707" s="28"/>
      <c r="HVN707" s="28"/>
      <c r="HVO707" s="28"/>
      <c r="HVP707" s="28"/>
      <c r="HVQ707" s="28"/>
      <c r="HVR707" s="28"/>
      <c r="HVS707" s="28"/>
      <c r="HVT707" s="28"/>
      <c r="HVU707" s="28"/>
      <c r="HVV707" s="28"/>
      <c r="HVW707" s="28"/>
      <c r="HVX707" s="28"/>
      <c r="HVY707" s="28"/>
      <c r="HVZ707" s="28"/>
      <c r="HWA707" s="28"/>
      <c r="HWB707" s="28"/>
      <c r="HWC707" s="28"/>
      <c r="HWD707" s="28"/>
      <c r="HWE707" s="28"/>
      <c r="HWF707" s="28"/>
      <c r="HWG707" s="28"/>
      <c r="HWH707" s="28"/>
      <c r="HWI707" s="28"/>
      <c r="HWJ707" s="28"/>
      <c r="HWK707" s="28"/>
      <c r="HWL707" s="28"/>
      <c r="HWM707" s="28"/>
      <c r="HWN707" s="28"/>
      <c r="HWO707" s="28"/>
      <c r="HWP707" s="28"/>
      <c r="HWQ707" s="28"/>
      <c r="HWR707" s="28"/>
      <c r="HWS707" s="28"/>
      <c r="HWT707" s="28"/>
      <c r="HWU707" s="28"/>
      <c r="HWV707" s="28"/>
      <c r="HWW707" s="28"/>
      <c r="HWX707" s="28"/>
      <c r="HWY707" s="28"/>
      <c r="HWZ707" s="28"/>
      <c r="HXA707" s="28"/>
      <c r="HXB707" s="28"/>
      <c r="HXC707" s="28"/>
      <c r="HXD707" s="28"/>
      <c r="HXE707" s="28"/>
      <c r="HXF707" s="28"/>
      <c r="HXG707" s="28"/>
      <c r="HXH707" s="28"/>
      <c r="HXI707" s="28"/>
      <c r="HXJ707" s="28"/>
      <c r="HXK707" s="28"/>
      <c r="HXL707" s="28"/>
      <c r="HXM707" s="28"/>
      <c r="HXN707" s="28"/>
      <c r="HXO707" s="28"/>
      <c r="HXP707" s="28"/>
      <c r="HXQ707" s="28"/>
      <c r="HXR707" s="28"/>
      <c r="HXS707" s="28"/>
      <c r="HXT707" s="28"/>
      <c r="HXU707" s="28"/>
      <c r="HXV707" s="28"/>
      <c r="HXW707" s="28"/>
      <c r="HXX707" s="28"/>
      <c r="HXY707" s="28"/>
      <c r="HXZ707" s="28"/>
      <c r="HYA707" s="28"/>
      <c r="HYB707" s="28"/>
      <c r="HYC707" s="28"/>
      <c r="HYD707" s="28"/>
      <c r="HYE707" s="28"/>
      <c r="HYF707" s="28"/>
      <c r="HYG707" s="28"/>
      <c r="HYH707" s="28"/>
      <c r="HYI707" s="28"/>
      <c r="HYJ707" s="28"/>
      <c r="HYK707" s="28"/>
      <c r="HYL707" s="28"/>
      <c r="HYM707" s="28"/>
      <c r="HYN707" s="28"/>
      <c r="HYO707" s="28"/>
      <c r="HYP707" s="28"/>
      <c r="HYQ707" s="28"/>
      <c r="HYR707" s="28"/>
      <c r="HYS707" s="28"/>
      <c r="HYT707" s="28"/>
      <c r="HYU707" s="28"/>
      <c r="HYV707" s="28"/>
      <c r="HYW707" s="28"/>
      <c r="HYX707" s="28"/>
      <c r="HYY707" s="28"/>
      <c r="HYZ707" s="28"/>
      <c r="HZA707" s="28"/>
      <c r="HZB707" s="28"/>
      <c r="HZC707" s="28"/>
      <c r="HZD707" s="28"/>
      <c r="HZE707" s="28"/>
      <c r="HZF707" s="28"/>
      <c r="HZG707" s="28"/>
      <c r="HZH707" s="28"/>
      <c r="HZI707" s="28"/>
      <c r="HZJ707" s="28"/>
      <c r="HZK707" s="28"/>
      <c r="HZL707" s="28"/>
      <c r="HZM707" s="28"/>
      <c r="HZN707" s="28"/>
      <c r="HZO707" s="28"/>
      <c r="HZP707" s="28"/>
      <c r="HZQ707" s="28"/>
      <c r="HZR707" s="28"/>
      <c r="HZS707" s="28"/>
      <c r="HZT707" s="28"/>
      <c r="HZU707" s="28"/>
      <c r="HZV707" s="28"/>
      <c r="HZW707" s="28"/>
      <c r="HZX707" s="28"/>
      <c r="HZY707" s="28"/>
      <c r="HZZ707" s="28"/>
      <c r="IAA707" s="28"/>
      <c r="IAB707" s="28"/>
      <c r="IAC707" s="28"/>
      <c r="IAD707" s="28"/>
      <c r="IAE707" s="28"/>
      <c r="IAF707" s="28"/>
      <c r="IAG707" s="28"/>
      <c r="IAH707" s="28"/>
      <c r="IAI707" s="28"/>
      <c r="IAJ707" s="28"/>
      <c r="IAK707" s="28"/>
      <c r="IAL707" s="28"/>
      <c r="IAM707" s="28"/>
      <c r="IAN707" s="28"/>
      <c r="IAO707" s="28"/>
      <c r="IAP707" s="28"/>
      <c r="IAQ707" s="28"/>
      <c r="IAR707" s="28"/>
      <c r="IAS707" s="28"/>
      <c r="IAT707" s="28"/>
      <c r="IAU707" s="28"/>
      <c r="IAV707" s="28"/>
      <c r="IAW707" s="28"/>
      <c r="IAX707" s="28"/>
      <c r="IAY707" s="28"/>
      <c r="IAZ707" s="28"/>
      <c r="IBA707" s="28"/>
      <c r="IBB707" s="28"/>
      <c r="IBC707" s="28"/>
      <c r="IBD707" s="28"/>
      <c r="IBE707" s="28"/>
      <c r="IBF707" s="28"/>
      <c r="IBG707" s="28"/>
      <c r="IBH707" s="28"/>
      <c r="IBI707" s="28"/>
      <c r="IBJ707" s="28"/>
      <c r="IBK707" s="28"/>
      <c r="IBL707" s="28"/>
      <c r="IBM707" s="28"/>
      <c r="IBN707" s="28"/>
      <c r="IBO707" s="28"/>
      <c r="IBP707" s="28"/>
      <c r="IBQ707" s="28"/>
      <c r="IBR707" s="28"/>
      <c r="IBS707" s="28"/>
      <c r="IBT707" s="28"/>
      <c r="IBU707" s="28"/>
      <c r="IBV707" s="28"/>
      <c r="IBW707" s="28"/>
      <c r="IBX707" s="28"/>
      <c r="IBY707" s="28"/>
      <c r="IBZ707" s="28"/>
      <c r="ICA707" s="28"/>
      <c r="ICB707" s="28"/>
      <c r="ICC707" s="28"/>
      <c r="ICD707" s="28"/>
      <c r="ICE707" s="28"/>
      <c r="ICF707" s="28"/>
      <c r="ICG707" s="28"/>
      <c r="ICH707" s="28"/>
      <c r="ICI707" s="28"/>
      <c r="ICJ707" s="28"/>
      <c r="ICK707" s="28"/>
      <c r="ICL707" s="28"/>
      <c r="ICM707" s="28"/>
      <c r="ICN707" s="28"/>
      <c r="ICO707" s="28"/>
      <c r="ICP707" s="28"/>
      <c r="ICQ707" s="28"/>
      <c r="ICR707" s="28"/>
      <c r="ICS707" s="28"/>
      <c r="ICT707" s="28"/>
      <c r="ICU707" s="28"/>
      <c r="ICV707" s="28"/>
      <c r="ICW707" s="28"/>
      <c r="ICX707" s="28"/>
      <c r="ICY707" s="28"/>
      <c r="ICZ707" s="28"/>
      <c r="IDA707" s="28"/>
      <c r="IDB707" s="28"/>
      <c r="IDC707" s="28"/>
      <c r="IDD707" s="28"/>
      <c r="IDE707" s="28"/>
      <c r="IDF707" s="28"/>
      <c r="IDG707" s="28"/>
      <c r="IDH707" s="28"/>
      <c r="IDI707" s="28"/>
      <c r="IDJ707" s="28"/>
      <c r="IDK707" s="28"/>
      <c r="IDL707" s="28"/>
      <c r="IDM707" s="28"/>
      <c r="IDN707" s="28"/>
      <c r="IDO707" s="28"/>
      <c r="IDP707" s="28"/>
      <c r="IDQ707" s="28"/>
      <c r="IDR707" s="28"/>
      <c r="IDS707" s="28"/>
      <c r="IDT707" s="28"/>
      <c r="IDU707" s="28"/>
      <c r="IDV707" s="28"/>
      <c r="IDW707" s="28"/>
      <c r="IDX707" s="28"/>
      <c r="IDY707" s="28"/>
      <c r="IDZ707" s="28"/>
      <c r="IEA707" s="28"/>
      <c r="IEB707" s="28"/>
      <c r="IEC707" s="28"/>
      <c r="IED707" s="28"/>
      <c r="IEE707" s="28"/>
      <c r="IEF707" s="28"/>
      <c r="IEG707" s="28"/>
      <c r="IEH707" s="28"/>
      <c r="IEI707" s="28"/>
      <c r="IEJ707" s="28"/>
      <c r="IEK707" s="28"/>
      <c r="IEL707" s="28"/>
      <c r="IEM707" s="28"/>
      <c r="IEN707" s="28"/>
      <c r="IEO707" s="28"/>
      <c r="IEP707" s="28"/>
      <c r="IEQ707" s="28"/>
      <c r="IER707" s="28"/>
      <c r="IES707" s="28"/>
      <c r="IET707" s="28"/>
      <c r="IEU707" s="28"/>
      <c r="IEV707" s="28"/>
      <c r="IEW707" s="28"/>
      <c r="IEX707" s="28"/>
      <c r="IEY707" s="28"/>
      <c r="IEZ707" s="28"/>
      <c r="IFA707" s="28"/>
      <c r="IFB707" s="28"/>
      <c r="IFC707" s="28"/>
      <c r="IFD707" s="28"/>
      <c r="IFE707" s="28"/>
      <c r="IFF707" s="28"/>
      <c r="IFG707" s="28"/>
      <c r="IFH707" s="28"/>
      <c r="IFI707" s="28"/>
      <c r="IFJ707" s="28"/>
      <c r="IFK707" s="28"/>
      <c r="IFL707" s="28"/>
      <c r="IFM707" s="28"/>
      <c r="IFN707" s="28"/>
      <c r="IFO707" s="28"/>
      <c r="IFP707" s="28"/>
      <c r="IFQ707" s="28"/>
      <c r="IFR707" s="28"/>
      <c r="IFS707" s="28"/>
      <c r="IFT707" s="28"/>
      <c r="IFU707" s="28"/>
      <c r="IFV707" s="28"/>
      <c r="IFW707" s="28"/>
      <c r="IFX707" s="28"/>
      <c r="IFY707" s="28"/>
      <c r="IFZ707" s="28"/>
      <c r="IGA707" s="28"/>
      <c r="IGB707" s="28"/>
      <c r="IGC707" s="28"/>
      <c r="IGD707" s="28"/>
      <c r="IGE707" s="28"/>
      <c r="IGF707" s="28"/>
      <c r="IGG707" s="28"/>
      <c r="IGH707" s="28"/>
      <c r="IGI707" s="28"/>
      <c r="IGJ707" s="28"/>
      <c r="IGK707" s="28"/>
      <c r="IGL707" s="28"/>
      <c r="IGM707" s="28"/>
      <c r="IGN707" s="28"/>
      <c r="IGO707" s="28"/>
      <c r="IGP707" s="28"/>
      <c r="IGQ707" s="28"/>
      <c r="IGR707" s="28"/>
      <c r="IGS707" s="28"/>
      <c r="IGT707" s="28"/>
      <c r="IGU707" s="28"/>
      <c r="IGV707" s="28"/>
      <c r="IGW707" s="28"/>
      <c r="IGX707" s="28"/>
      <c r="IGY707" s="28"/>
      <c r="IGZ707" s="28"/>
      <c r="IHA707" s="28"/>
      <c r="IHB707" s="28"/>
      <c r="IHC707" s="28"/>
      <c r="IHD707" s="28"/>
      <c r="IHE707" s="28"/>
      <c r="IHF707" s="28"/>
      <c r="IHG707" s="28"/>
      <c r="IHH707" s="28"/>
      <c r="IHI707" s="28"/>
      <c r="IHJ707" s="28"/>
      <c r="IHK707" s="28"/>
      <c r="IHL707" s="28"/>
      <c r="IHM707" s="28"/>
      <c r="IHN707" s="28"/>
      <c r="IHO707" s="28"/>
      <c r="IHP707" s="28"/>
      <c r="IHQ707" s="28"/>
      <c r="IHR707" s="28"/>
      <c r="IHS707" s="28"/>
      <c r="IHT707" s="28"/>
      <c r="IHU707" s="28"/>
      <c r="IHV707" s="28"/>
      <c r="IHW707" s="28"/>
      <c r="IHX707" s="28"/>
      <c r="IHY707" s="28"/>
      <c r="IHZ707" s="28"/>
      <c r="IIA707" s="28"/>
      <c r="IIB707" s="28"/>
      <c r="IIC707" s="28"/>
      <c r="IID707" s="28"/>
      <c r="IIE707" s="28"/>
      <c r="IIF707" s="28"/>
      <c r="IIG707" s="28"/>
      <c r="IIH707" s="28"/>
      <c r="III707" s="28"/>
      <c r="IIJ707" s="28"/>
      <c r="IIK707" s="28"/>
      <c r="IIL707" s="28"/>
      <c r="IIM707" s="28"/>
      <c r="IIN707" s="28"/>
      <c r="IIO707" s="28"/>
      <c r="IIP707" s="28"/>
      <c r="IIQ707" s="28"/>
      <c r="IIR707" s="28"/>
      <c r="IIS707" s="28"/>
      <c r="IIT707" s="28"/>
      <c r="IIU707" s="28"/>
      <c r="IIV707" s="28"/>
      <c r="IIW707" s="28"/>
      <c r="IIX707" s="28"/>
      <c r="IIY707" s="28"/>
      <c r="IIZ707" s="28"/>
      <c r="IJA707" s="28"/>
      <c r="IJB707" s="28"/>
      <c r="IJC707" s="28"/>
      <c r="IJD707" s="28"/>
      <c r="IJE707" s="28"/>
      <c r="IJF707" s="28"/>
      <c r="IJG707" s="28"/>
      <c r="IJH707" s="28"/>
      <c r="IJI707" s="28"/>
      <c r="IJJ707" s="28"/>
      <c r="IJK707" s="28"/>
      <c r="IJL707" s="28"/>
      <c r="IJM707" s="28"/>
      <c r="IJN707" s="28"/>
      <c r="IJO707" s="28"/>
      <c r="IJP707" s="28"/>
      <c r="IJQ707" s="28"/>
      <c r="IJR707" s="28"/>
      <c r="IJS707" s="28"/>
      <c r="IJT707" s="28"/>
      <c r="IJU707" s="28"/>
      <c r="IJV707" s="28"/>
      <c r="IJW707" s="28"/>
      <c r="IJX707" s="28"/>
      <c r="IJY707" s="28"/>
      <c r="IJZ707" s="28"/>
      <c r="IKA707" s="28"/>
      <c r="IKB707" s="28"/>
      <c r="IKC707" s="28"/>
      <c r="IKD707" s="28"/>
      <c r="IKE707" s="28"/>
      <c r="IKF707" s="28"/>
      <c r="IKG707" s="28"/>
      <c r="IKH707" s="28"/>
      <c r="IKI707" s="28"/>
      <c r="IKJ707" s="28"/>
      <c r="IKK707" s="28"/>
      <c r="IKL707" s="28"/>
      <c r="IKM707" s="28"/>
      <c r="IKN707" s="28"/>
      <c r="IKO707" s="28"/>
      <c r="IKP707" s="28"/>
      <c r="IKQ707" s="28"/>
      <c r="IKR707" s="28"/>
      <c r="IKS707" s="28"/>
      <c r="IKT707" s="28"/>
      <c r="IKU707" s="28"/>
      <c r="IKV707" s="28"/>
      <c r="IKW707" s="28"/>
      <c r="IKX707" s="28"/>
      <c r="IKY707" s="28"/>
      <c r="IKZ707" s="28"/>
      <c r="ILA707" s="28"/>
      <c r="ILB707" s="28"/>
      <c r="ILC707" s="28"/>
      <c r="ILD707" s="28"/>
      <c r="ILE707" s="28"/>
      <c r="ILF707" s="28"/>
      <c r="ILG707" s="28"/>
      <c r="ILH707" s="28"/>
      <c r="ILI707" s="28"/>
      <c r="ILJ707" s="28"/>
      <c r="ILK707" s="28"/>
      <c r="ILL707" s="28"/>
      <c r="ILM707" s="28"/>
      <c r="ILN707" s="28"/>
      <c r="ILO707" s="28"/>
      <c r="ILP707" s="28"/>
      <c r="ILQ707" s="28"/>
      <c r="ILR707" s="28"/>
      <c r="ILS707" s="28"/>
      <c r="ILT707" s="28"/>
      <c r="ILU707" s="28"/>
      <c r="ILV707" s="28"/>
      <c r="ILW707" s="28"/>
      <c r="ILX707" s="28"/>
      <c r="ILY707" s="28"/>
      <c r="ILZ707" s="28"/>
      <c r="IMA707" s="28"/>
      <c r="IMB707" s="28"/>
      <c r="IMC707" s="28"/>
      <c r="IMD707" s="28"/>
      <c r="IME707" s="28"/>
      <c r="IMF707" s="28"/>
      <c r="IMG707" s="28"/>
      <c r="IMH707" s="28"/>
      <c r="IMI707" s="28"/>
      <c r="IMJ707" s="28"/>
      <c r="IMK707" s="28"/>
      <c r="IML707" s="28"/>
      <c r="IMM707" s="28"/>
      <c r="IMN707" s="28"/>
      <c r="IMO707" s="28"/>
      <c r="IMP707" s="28"/>
      <c r="IMQ707" s="28"/>
      <c r="IMR707" s="28"/>
      <c r="IMS707" s="28"/>
      <c r="IMT707" s="28"/>
      <c r="IMU707" s="28"/>
      <c r="IMV707" s="28"/>
      <c r="IMW707" s="28"/>
      <c r="IMX707" s="28"/>
      <c r="IMY707" s="28"/>
      <c r="IMZ707" s="28"/>
      <c r="INA707" s="28"/>
      <c r="INB707" s="28"/>
      <c r="INC707" s="28"/>
      <c r="IND707" s="28"/>
      <c r="INE707" s="28"/>
      <c r="INF707" s="28"/>
      <c r="ING707" s="28"/>
      <c r="INH707" s="28"/>
      <c r="INI707" s="28"/>
      <c r="INJ707" s="28"/>
      <c r="INK707" s="28"/>
      <c r="INL707" s="28"/>
      <c r="INM707" s="28"/>
      <c r="INN707" s="28"/>
      <c r="INO707" s="28"/>
      <c r="INP707" s="28"/>
      <c r="INQ707" s="28"/>
      <c r="INR707" s="28"/>
      <c r="INS707" s="28"/>
      <c r="INT707" s="28"/>
      <c r="INU707" s="28"/>
      <c r="INV707" s="28"/>
      <c r="INW707" s="28"/>
      <c r="INX707" s="28"/>
      <c r="INY707" s="28"/>
      <c r="INZ707" s="28"/>
      <c r="IOA707" s="28"/>
      <c r="IOB707" s="28"/>
      <c r="IOC707" s="28"/>
      <c r="IOD707" s="28"/>
      <c r="IOE707" s="28"/>
      <c r="IOF707" s="28"/>
      <c r="IOG707" s="28"/>
      <c r="IOH707" s="28"/>
      <c r="IOI707" s="28"/>
      <c r="IOJ707" s="28"/>
      <c r="IOK707" s="28"/>
      <c r="IOL707" s="28"/>
      <c r="IOM707" s="28"/>
      <c r="ION707" s="28"/>
      <c r="IOO707" s="28"/>
      <c r="IOP707" s="28"/>
      <c r="IOQ707" s="28"/>
      <c r="IOR707" s="28"/>
      <c r="IOS707" s="28"/>
      <c r="IOT707" s="28"/>
      <c r="IOU707" s="28"/>
      <c r="IOV707" s="28"/>
      <c r="IOW707" s="28"/>
      <c r="IOX707" s="28"/>
      <c r="IOY707" s="28"/>
      <c r="IOZ707" s="28"/>
      <c r="IPA707" s="28"/>
      <c r="IPB707" s="28"/>
      <c r="IPC707" s="28"/>
      <c r="IPD707" s="28"/>
      <c r="IPE707" s="28"/>
      <c r="IPF707" s="28"/>
      <c r="IPG707" s="28"/>
      <c r="IPH707" s="28"/>
      <c r="IPI707" s="28"/>
      <c r="IPJ707" s="28"/>
      <c r="IPK707" s="28"/>
      <c r="IPL707" s="28"/>
      <c r="IPM707" s="28"/>
      <c r="IPN707" s="28"/>
      <c r="IPO707" s="28"/>
      <c r="IPP707" s="28"/>
      <c r="IPQ707" s="28"/>
      <c r="IPR707" s="28"/>
      <c r="IPS707" s="28"/>
      <c r="IPT707" s="28"/>
      <c r="IPU707" s="28"/>
      <c r="IPV707" s="28"/>
      <c r="IPW707" s="28"/>
      <c r="IPX707" s="28"/>
      <c r="IPY707" s="28"/>
      <c r="IPZ707" s="28"/>
      <c r="IQA707" s="28"/>
      <c r="IQB707" s="28"/>
      <c r="IQC707" s="28"/>
      <c r="IQD707" s="28"/>
      <c r="IQE707" s="28"/>
      <c r="IQF707" s="28"/>
      <c r="IQG707" s="28"/>
      <c r="IQH707" s="28"/>
      <c r="IQI707" s="28"/>
      <c r="IQJ707" s="28"/>
      <c r="IQK707" s="28"/>
      <c r="IQL707" s="28"/>
      <c r="IQM707" s="28"/>
      <c r="IQN707" s="28"/>
      <c r="IQO707" s="28"/>
      <c r="IQP707" s="28"/>
      <c r="IQQ707" s="28"/>
      <c r="IQR707" s="28"/>
      <c r="IQS707" s="28"/>
      <c r="IQT707" s="28"/>
      <c r="IQU707" s="28"/>
      <c r="IQV707" s="28"/>
      <c r="IQW707" s="28"/>
      <c r="IQX707" s="28"/>
      <c r="IQY707" s="28"/>
      <c r="IQZ707" s="28"/>
      <c r="IRA707" s="28"/>
      <c r="IRB707" s="28"/>
      <c r="IRC707" s="28"/>
      <c r="IRD707" s="28"/>
      <c r="IRE707" s="28"/>
      <c r="IRF707" s="28"/>
      <c r="IRG707" s="28"/>
      <c r="IRH707" s="28"/>
      <c r="IRI707" s="28"/>
      <c r="IRJ707" s="28"/>
      <c r="IRK707" s="28"/>
      <c r="IRL707" s="28"/>
      <c r="IRM707" s="28"/>
      <c r="IRN707" s="28"/>
      <c r="IRO707" s="28"/>
      <c r="IRP707" s="28"/>
      <c r="IRQ707" s="28"/>
      <c r="IRR707" s="28"/>
      <c r="IRS707" s="28"/>
      <c r="IRT707" s="28"/>
      <c r="IRU707" s="28"/>
      <c r="IRV707" s="28"/>
      <c r="IRW707" s="28"/>
      <c r="IRX707" s="28"/>
      <c r="IRY707" s="28"/>
      <c r="IRZ707" s="28"/>
      <c r="ISA707" s="28"/>
      <c r="ISB707" s="28"/>
      <c r="ISC707" s="28"/>
      <c r="ISD707" s="28"/>
      <c r="ISE707" s="28"/>
      <c r="ISF707" s="28"/>
      <c r="ISG707" s="28"/>
      <c r="ISH707" s="28"/>
      <c r="ISI707" s="28"/>
      <c r="ISJ707" s="28"/>
      <c r="ISK707" s="28"/>
      <c r="ISL707" s="28"/>
      <c r="ISM707" s="28"/>
      <c r="ISN707" s="28"/>
      <c r="ISO707" s="28"/>
      <c r="ISP707" s="28"/>
      <c r="ISQ707" s="28"/>
      <c r="ISR707" s="28"/>
      <c r="ISS707" s="28"/>
      <c r="IST707" s="28"/>
      <c r="ISU707" s="28"/>
      <c r="ISV707" s="28"/>
      <c r="ISW707" s="28"/>
      <c r="ISX707" s="28"/>
      <c r="ISY707" s="28"/>
      <c r="ISZ707" s="28"/>
      <c r="ITA707" s="28"/>
      <c r="ITB707" s="28"/>
      <c r="ITC707" s="28"/>
      <c r="ITD707" s="28"/>
      <c r="ITE707" s="28"/>
      <c r="ITF707" s="28"/>
      <c r="ITG707" s="28"/>
      <c r="ITH707" s="28"/>
      <c r="ITI707" s="28"/>
      <c r="ITJ707" s="28"/>
      <c r="ITK707" s="28"/>
      <c r="ITL707" s="28"/>
      <c r="ITM707" s="28"/>
      <c r="ITN707" s="28"/>
      <c r="ITO707" s="28"/>
      <c r="ITP707" s="28"/>
      <c r="ITQ707" s="28"/>
      <c r="ITR707" s="28"/>
      <c r="ITS707" s="28"/>
      <c r="ITT707" s="28"/>
      <c r="ITU707" s="28"/>
      <c r="ITV707" s="28"/>
      <c r="ITW707" s="28"/>
      <c r="ITX707" s="28"/>
      <c r="ITY707" s="28"/>
      <c r="ITZ707" s="28"/>
      <c r="IUA707" s="28"/>
      <c r="IUB707" s="28"/>
      <c r="IUC707" s="28"/>
      <c r="IUD707" s="28"/>
      <c r="IUE707" s="28"/>
      <c r="IUF707" s="28"/>
      <c r="IUG707" s="28"/>
      <c r="IUH707" s="28"/>
      <c r="IUI707" s="28"/>
      <c r="IUJ707" s="28"/>
      <c r="IUK707" s="28"/>
      <c r="IUL707" s="28"/>
      <c r="IUM707" s="28"/>
      <c r="IUN707" s="28"/>
      <c r="IUO707" s="28"/>
      <c r="IUP707" s="28"/>
      <c r="IUQ707" s="28"/>
      <c r="IUR707" s="28"/>
      <c r="IUS707" s="28"/>
      <c r="IUT707" s="28"/>
      <c r="IUU707" s="28"/>
      <c r="IUV707" s="28"/>
      <c r="IUW707" s="28"/>
      <c r="IUX707" s="28"/>
      <c r="IUY707" s="28"/>
      <c r="IUZ707" s="28"/>
      <c r="IVA707" s="28"/>
      <c r="IVB707" s="28"/>
      <c r="IVC707" s="28"/>
      <c r="IVD707" s="28"/>
      <c r="IVE707" s="28"/>
      <c r="IVF707" s="28"/>
      <c r="IVG707" s="28"/>
      <c r="IVH707" s="28"/>
      <c r="IVI707" s="28"/>
      <c r="IVJ707" s="28"/>
      <c r="IVK707" s="28"/>
      <c r="IVL707" s="28"/>
      <c r="IVM707" s="28"/>
      <c r="IVN707" s="28"/>
      <c r="IVO707" s="28"/>
      <c r="IVP707" s="28"/>
      <c r="IVQ707" s="28"/>
      <c r="IVR707" s="28"/>
      <c r="IVS707" s="28"/>
      <c r="IVT707" s="28"/>
      <c r="IVU707" s="28"/>
      <c r="IVV707" s="28"/>
      <c r="IVW707" s="28"/>
      <c r="IVX707" s="28"/>
      <c r="IVY707" s="28"/>
      <c r="IVZ707" s="28"/>
      <c r="IWA707" s="28"/>
      <c r="IWB707" s="28"/>
      <c r="IWC707" s="28"/>
      <c r="IWD707" s="28"/>
      <c r="IWE707" s="28"/>
      <c r="IWF707" s="28"/>
      <c r="IWG707" s="28"/>
      <c r="IWH707" s="28"/>
      <c r="IWI707" s="28"/>
      <c r="IWJ707" s="28"/>
      <c r="IWK707" s="28"/>
      <c r="IWL707" s="28"/>
      <c r="IWM707" s="28"/>
      <c r="IWN707" s="28"/>
      <c r="IWO707" s="28"/>
      <c r="IWP707" s="28"/>
      <c r="IWQ707" s="28"/>
      <c r="IWR707" s="28"/>
      <c r="IWS707" s="28"/>
      <c r="IWT707" s="28"/>
      <c r="IWU707" s="28"/>
      <c r="IWV707" s="28"/>
      <c r="IWW707" s="28"/>
      <c r="IWX707" s="28"/>
      <c r="IWY707" s="28"/>
      <c r="IWZ707" s="28"/>
      <c r="IXA707" s="28"/>
      <c r="IXB707" s="28"/>
      <c r="IXC707" s="28"/>
      <c r="IXD707" s="28"/>
      <c r="IXE707" s="28"/>
      <c r="IXF707" s="28"/>
      <c r="IXG707" s="28"/>
      <c r="IXH707" s="28"/>
      <c r="IXI707" s="28"/>
      <c r="IXJ707" s="28"/>
      <c r="IXK707" s="28"/>
      <c r="IXL707" s="28"/>
      <c r="IXM707" s="28"/>
      <c r="IXN707" s="28"/>
      <c r="IXO707" s="28"/>
      <c r="IXP707" s="28"/>
      <c r="IXQ707" s="28"/>
      <c r="IXR707" s="28"/>
      <c r="IXS707" s="28"/>
      <c r="IXT707" s="28"/>
      <c r="IXU707" s="28"/>
      <c r="IXV707" s="28"/>
      <c r="IXW707" s="28"/>
      <c r="IXX707" s="28"/>
      <c r="IXY707" s="28"/>
      <c r="IXZ707" s="28"/>
      <c r="IYA707" s="28"/>
      <c r="IYB707" s="28"/>
      <c r="IYC707" s="28"/>
      <c r="IYD707" s="28"/>
      <c r="IYE707" s="28"/>
      <c r="IYF707" s="28"/>
      <c r="IYG707" s="28"/>
      <c r="IYH707" s="28"/>
      <c r="IYI707" s="28"/>
      <c r="IYJ707" s="28"/>
      <c r="IYK707" s="28"/>
      <c r="IYL707" s="28"/>
      <c r="IYM707" s="28"/>
      <c r="IYN707" s="28"/>
      <c r="IYO707" s="28"/>
      <c r="IYP707" s="28"/>
      <c r="IYQ707" s="28"/>
      <c r="IYR707" s="28"/>
      <c r="IYS707" s="28"/>
      <c r="IYT707" s="28"/>
      <c r="IYU707" s="28"/>
      <c r="IYV707" s="28"/>
      <c r="IYW707" s="28"/>
      <c r="IYX707" s="28"/>
      <c r="IYY707" s="28"/>
      <c r="IYZ707" s="28"/>
      <c r="IZA707" s="28"/>
      <c r="IZB707" s="28"/>
      <c r="IZC707" s="28"/>
      <c r="IZD707" s="28"/>
      <c r="IZE707" s="28"/>
      <c r="IZF707" s="28"/>
      <c r="IZG707" s="28"/>
      <c r="IZH707" s="28"/>
      <c r="IZI707" s="28"/>
      <c r="IZJ707" s="28"/>
      <c r="IZK707" s="28"/>
      <c r="IZL707" s="28"/>
      <c r="IZM707" s="28"/>
      <c r="IZN707" s="28"/>
      <c r="IZO707" s="28"/>
      <c r="IZP707" s="28"/>
      <c r="IZQ707" s="28"/>
      <c r="IZR707" s="28"/>
      <c r="IZS707" s="28"/>
      <c r="IZT707" s="28"/>
      <c r="IZU707" s="28"/>
      <c r="IZV707" s="28"/>
      <c r="IZW707" s="28"/>
      <c r="IZX707" s="28"/>
      <c r="IZY707" s="28"/>
      <c r="IZZ707" s="28"/>
      <c r="JAA707" s="28"/>
      <c r="JAB707" s="28"/>
      <c r="JAC707" s="28"/>
      <c r="JAD707" s="28"/>
      <c r="JAE707" s="28"/>
      <c r="JAF707" s="28"/>
      <c r="JAG707" s="28"/>
      <c r="JAH707" s="28"/>
      <c r="JAI707" s="28"/>
      <c r="JAJ707" s="28"/>
      <c r="JAK707" s="28"/>
      <c r="JAL707" s="28"/>
      <c r="JAM707" s="28"/>
      <c r="JAN707" s="28"/>
      <c r="JAO707" s="28"/>
      <c r="JAP707" s="28"/>
      <c r="JAQ707" s="28"/>
      <c r="JAR707" s="28"/>
      <c r="JAS707" s="28"/>
      <c r="JAT707" s="28"/>
      <c r="JAU707" s="28"/>
      <c r="JAV707" s="28"/>
      <c r="JAW707" s="28"/>
      <c r="JAX707" s="28"/>
      <c r="JAY707" s="28"/>
      <c r="JAZ707" s="28"/>
      <c r="JBA707" s="28"/>
      <c r="JBB707" s="28"/>
      <c r="JBC707" s="28"/>
      <c r="JBD707" s="28"/>
      <c r="JBE707" s="28"/>
      <c r="JBF707" s="28"/>
      <c r="JBG707" s="28"/>
      <c r="JBH707" s="28"/>
      <c r="JBI707" s="28"/>
      <c r="JBJ707" s="28"/>
      <c r="JBK707" s="28"/>
      <c r="JBL707" s="28"/>
      <c r="JBM707" s="28"/>
      <c r="JBN707" s="28"/>
      <c r="JBO707" s="28"/>
      <c r="JBP707" s="28"/>
      <c r="JBQ707" s="28"/>
      <c r="JBR707" s="28"/>
      <c r="JBS707" s="28"/>
      <c r="JBT707" s="28"/>
      <c r="JBU707" s="28"/>
      <c r="JBV707" s="28"/>
      <c r="JBW707" s="28"/>
      <c r="JBX707" s="28"/>
      <c r="JBY707" s="28"/>
      <c r="JBZ707" s="28"/>
      <c r="JCA707" s="28"/>
      <c r="JCB707" s="28"/>
      <c r="JCC707" s="28"/>
      <c r="JCD707" s="28"/>
      <c r="JCE707" s="28"/>
      <c r="JCF707" s="28"/>
      <c r="JCG707" s="28"/>
      <c r="JCH707" s="28"/>
      <c r="JCI707" s="28"/>
      <c r="JCJ707" s="28"/>
      <c r="JCK707" s="28"/>
      <c r="JCL707" s="28"/>
      <c r="JCM707" s="28"/>
      <c r="JCN707" s="28"/>
      <c r="JCO707" s="28"/>
      <c r="JCP707" s="28"/>
      <c r="JCQ707" s="28"/>
      <c r="JCR707" s="28"/>
      <c r="JCS707" s="28"/>
      <c r="JCT707" s="28"/>
      <c r="JCU707" s="28"/>
      <c r="JCV707" s="28"/>
      <c r="JCW707" s="28"/>
      <c r="JCX707" s="28"/>
      <c r="JCY707" s="28"/>
      <c r="JCZ707" s="28"/>
      <c r="JDA707" s="28"/>
      <c r="JDB707" s="28"/>
      <c r="JDC707" s="28"/>
    </row>
    <row r="708" spans="1:6867" x14ac:dyDescent="0.25">
      <c r="A708" s="28"/>
      <c r="B708" t="s">
        <v>3209</v>
      </c>
      <c r="C708" s="18" t="s">
        <v>1161</v>
      </c>
      <c r="D708" s="94">
        <v>1983</v>
      </c>
      <c r="E708" s="21" t="s">
        <v>3198</v>
      </c>
      <c r="F708" s="4" t="s">
        <v>2656</v>
      </c>
      <c r="G708" s="94" t="s">
        <v>2657</v>
      </c>
      <c r="H708" s="18"/>
      <c r="I708" s="126">
        <v>108.81</v>
      </c>
      <c r="J708" s="107">
        <v>2005</v>
      </c>
      <c r="K708" s="126">
        <v>1061</v>
      </c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  <c r="QN708" s="28"/>
      <c r="QO708" s="28"/>
      <c r="QP708" s="28"/>
      <c r="QQ708" s="28"/>
      <c r="QR708" s="28"/>
      <c r="QS708" s="28"/>
      <c r="QT708" s="28"/>
      <c r="QU708" s="28"/>
      <c r="QV708" s="28"/>
      <c r="QW708" s="28"/>
      <c r="QX708" s="28"/>
      <c r="QY708" s="28"/>
      <c r="QZ708" s="28"/>
      <c r="RA708" s="28"/>
      <c r="RB708" s="28"/>
      <c r="RC708" s="28"/>
      <c r="RD708" s="28"/>
      <c r="RE708" s="28"/>
      <c r="RF708" s="28"/>
      <c r="RG708" s="28"/>
      <c r="RH708" s="28"/>
      <c r="RI708" s="28"/>
      <c r="RJ708" s="28"/>
      <c r="RK708" s="28"/>
      <c r="RL708" s="28"/>
      <c r="RM708" s="28"/>
      <c r="RN708" s="28"/>
      <c r="RO708" s="28"/>
      <c r="RP708" s="28"/>
      <c r="RQ708" s="28"/>
      <c r="RR708" s="28"/>
      <c r="RS708" s="28"/>
      <c r="RT708" s="28"/>
      <c r="RU708" s="28"/>
      <c r="RV708" s="28"/>
      <c r="RW708" s="28"/>
      <c r="RX708" s="28"/>
      <c r="RY708" s="28"/>
      <c r="RZ708" s="28"/>
      <c r="SA708" s="28"/>
      <c r="SB708" s="28"/>
      <c r="SC708" s="28"/>
      <c r="SD708" s="28"/>
      <c r="SE708" s="28"/>
      <c r="SF708" s="28"/>
      <c r="SG708" s="28"/>
      <c r="SH708" s="28"/>
      <c r="SI708" s="28"/>
      <c r="SJ708" s="28"/>
      <c r="SK708" s="28"/>
      <c r="SL708" s="28"/>
      <c r="SM708" s="28"/>
      <c r="SN708" s="28"/>
      <c r="SO708" s="28"/>
      <c r="SP708" s="28"/>
      <c r="SQ708" s="28"/>
      <c r="SR708" s="28"/>
      <c r="SS708" s="28"/>
      <c r="ST708" s="28"/>
      <c r="SU708" s="28"/>
      <c r="SV708" s="28"/>
      <c r="SW708" s="28"/>
      <c r="SX708" s="28"/>
      <c r="SY708" s="28"/>
      <c r="SZ708" s="28"/>
      <c r="TA708" s="28"/>
      <c r="TB708" s="28"/>
      <c r="TC708" s="28"/>
      <c r="TD708" s="28"/>
      <c r="TE708" s="28"/>
      <c r="TF708" s="28"/>
      <c r="TG708" s="28"/>
      <c r="TH708" s="28"/>
      <c r="TI708" s="28"/>
      <c r="TJ708" s="28"/>
      <c r="TK708" s="28"/>
      <c r="TL708" s="28"/>
      <c r="TM708" s="28"/>
      <c r="TN708" s="28"/>
      <c r="TO708" s="28"/>
      <c r="TP708" s="28"/>
      <c r="TQ708" s="28"/>
      <c r="TR708" s="28"/>
      <c r="TS708" s="28"/>
      <c r="TT708" s="28"/>
      <c r="TU708" s="28"/>
      <c r="TV708" s="28"/>
      <c r="TW708" s="28"/>
      <c r="TX708" s="28"/>
      <c r="TY708" s="28"/>
      <c r="TZ708" s="28"/>
      <c r="UA708" s="28"/>
      <c r="UB708" s="28"/>
      <c r="UC708" s="28"/>
      <c r="UD708" s="28"/>
      <c r="UE708" s="28"/>
      <c r="UF708" s="28"/>
      <c r="UG708" s="28"/>
      <c r="UH708" s="28"/>
      <c r="UI708" s="28"/>
      <c r="UJ708" s="28"/>
      <c r="UK708" s="28"/>
      <c r="UL708" s="28"/>
      <c r="UM708" s="28"/>
      <c r="UN708" s="28"/>
      <c r="UO708" s="28"/>
      <c r="UP708" s="28"/>
      <c r="UQ708" s="28"/>
      <c r="UR708" s="28"/>
      <c r="US708" s="28"/>
      <c r="UT708" s="28"/>
      <c r="UU708" s="28"/>
      <c r="UV708" s="28"/>
      <c r="UW708" s="28"/>
      <c r="UX708" s="28"/>
      <c r="UY708" s="28"/>
      <c r="UZ708" s="28"/>
      <c r="VA708" s="28"/>
      <c r="VB708" s="28"/>
      <c r="VC708" s="28"/>
      <c r="VD708" s="28"/>
      <c r="VE708" s="28"/>
      <c r="VF708" s="28"/>
      <c r="VG708" s="28"/>
      <c r="VH708" s="28"/>
      <c r="VI708" s="28"/>
      <c r="VJ708" s="28"/>
      <c r="VK708" s="28"/>
      <c r="VL708" s="28"/>
      <c r="VM708" s="28"/>
      <c r="VN708" s="28"/>
      <c r="VO708" s="28"/>
      <c r="VP708" s="28"/>
      <c r="VQ708" s="28"/>
      <c r="VR708" s="28"/>
      <c r="VS708" s="28"/>
      <c r="VT708" s="28"/>
      <c r="VU708" s="28"/>
      <c r="VV708" s="28"/>
      <c r="VW708" s="28"/>
      <c r="VX708" s="28"/>
      <c r="VY708" s="28"/>
      <c r="VZ708" s="28"/>
      <c r="WA708" s="28"/>
      <c r="WB708" s="28"/>
      <c r="WC708" s="28"/>
      <c r="WD708" s="28"/>
      <c r="WE708" s="28"/>
      <c r="WF708" s="28"/>
      <c r="WG708" s="28"/>
      <c r="WH708" s="28"/>
      <c r="WI708" s="28"/>
      <c r="WJ708" s="28"/>
      <c r="WK708" s="28"/>
      <c r="WL708" s="28"/>
      <c r="WM708" s="28"/>
      <c r="WN708" s="28"/>
      <c r="WO708" s="28"/>
      <c r="WP708" s="28"/>
      <c r="WQ708" s="28"/>
      <c r="WR708" s="28"/>
      <c r="WS708" s="28"/>
      <c r="WT708" s="28"/>
      <c r="WU708" s="28"/>
      <c r="WV708" s="28"/>
      <c r="WW708" s="28"/>
      <c r="WX708" s="28"/>
      <c r="WY708" s="28"/>
      <c r="WZ708" s="28"/>
      <c r="XA708" s="28"/>
      <c r="XB708" s="28"/>
      <c r="XC708" s="28"/>
      <c r="XD708" s="28"/>
      <c r="XE708" s="28"/>
      <c r="XF708" s="28"/>
      <c r="XG708" s="28"/>
      <c r="XH708" s="28"/>
      <c r="XI708" s="28"/>
      <c r="XJ708" s="28"/>
      <c r="XK708" s="28"/>
      <c r="XL708" s="28"/>
      <c r="XM708" s="28"/>
      <c r="XN708" s="28"/>
      <c r="XO708" s="28"/>
      <c r="XP708" s="28"/>
      <c r="XQ708" s="28"/>
      <c r="XR708" s="28"/>
      <c r="XS708" s="28"/>
      <c r="XT708" s="28"/>
      <c r="XU708" s="28"/>
      <c r="XV708" s="28"/>
      <c r="XW708" s="28"/>
      <c r="XX708" s="28"/>
      <c r="XY708" s="28"/>
      <c r="XZ708" s="28"/>
      <c r="YA708" s="28"/>
      <c r="YB708" s="28"/>
      <c r="YC708" s="28"/>
      <c r="YD708" s="28"/>
      <c r="YE708" s="28"/>
      <c r="YF708" s="28"/>
      <c r="YG708" s="28"/>
      <c r="YH708" s="28"/>
      <c r="YI708" s="28"/>
      <c r="YJ708" s="28"/>
      <c r="YK708" s="28"/>
      <c r="YL708" s="28"/>
      <c r="YM708" s="28"/>
      <c r="YN708" s="28"/>
      <c r="YO708" s="28"/>
      <c r="YP708" s="28"/>
      <c r="YQ708" s="28"/>
      <c r="YR708" s="28"/>
      <c r="YS708" s="28"/>
      <c r="YT708" s="28"/>
      <c r="YU708" s="28"/>
      <c r="YV708" s="28"/>
      <c r="YW708" s="28"/>
      <c r="YX708" s="28"/>
      <c r="YY708" s="28"/>
      <c r="YZ708" s="28"/>
      <c r="ZA708" s="28"/>
      <c r="ZB708" s="28"/>
      <c r="ZC708" s="28"/>
      <c r="ZD708" s="28"/>
      <c r="ZE708" s="28"/>
      <c r="ZF708" s="28"/>
      <c r="ZG708" s="28"/>
      <c r="ZH708" s="28"/>
      <c r="ZI708" s="28"/>
      <c r="ZJ708" s="28"/>
      <c r="ZK708" s="28"/>
      <c r="ZL708" s="28"/>
      <c r="ZM708" s="28"/>
      <c r="ZN708" s="28"/>
      <c r="ZO708" s="28"/>
      <c r="ZP708" s="28"/>
      <c r="ZQ708" s="28"/>
      <c r="ZR708" s="28"/>
      <c r="ZS708" s="28"/>
      <c r="ZT708" s="28"/>
      <c r="ZU708" s="28"/>
      <c r="ZV708" s="28"/>
      <c r="ZW708" s="28"/>
      <c r="ZX708" s="28"/>
      <c r="ZY708" s="28"/>
      <c r="ZZ708" s="28"/>
      <c r="AAA708" s="28"/>
      <c r="AAB708" s="28"/>
      <c r="AAC708" s="28"/>
      <c r="AAD708" s="28"/>
      <c r="AAE708" s="28"/>
      <c r="AAF708" s="28"/>
      <c r="AAG708" s="28"/>
      <c r="AAH708" s="28"/>
      <c r="AAI708" s="28"/>
      <c r="AAJ708" s="28"/>
      <c r="AAK708" s="28"/>
      <c r="AAL708" s="28"/>
      <c r="AAM708" s="28"/>
      <c r="AAN708" s="28"/>
      <c r="AAO708" s="28"/>
      <c r="AAP708" s="28"/>
      <c r="AAQ708" s="28"/>
      <c r="AAR708" s="28"/>
      <c r="AAS708" s="28"/>
      <c r="AAT708" s="28"/>
      <c r="AAU708" s="28"/>
      <c r="AAV708" s="28"/>
      <c r="AAW708" s="28"/>
      <c r="AAX708" s="28"/>
      <c r="AAY708" s="28"/>
      <c r="AAZ708" s="28"/>
      <c r="ABA708" s="28"/>
      <c r="ABB708" s="28"/>
      <c r="ABC708" s="28"/>
      <c r="ABD708" s="28"/>
      <c r="ABE708" s="28"/>
      <c r="ABF708" s="28"/>
      <c r="ABG708" s="28"/>
      <c r="ABH708" s="28"/>
      <c r="ABI708" s="28"/>
      <c r="ABJ708" s="28"/>
      <c r="ABK708" s="28"/>
      <c r="ABL708" s="28"/>
      <c r="ABM708" s="28"/>
      <c r="ABN708" s="28"/>
      <c r="ABO708" s="28"/>
      <c r="ABP708" s="28"/>
      <c r="ABQ708" s="28"/>
      <c r="ABR708" s="28"/>
      <c r="ABS708" s="28"/>
      <c r="ABT708" s="28"/>
      <c r="ABU708" s="28"/>
      <c r="ABV708" s="28"/>
      <c r="ABW708" s="28"/>
      <c r="ABX708" s="28"/>
      <c r="ABY708" s="28"/>
      <c r="ABZ708" s="28"/>
      <c r="ACA708" s="28"/>
      <c r="ACB708" s="28"/>
      <c r="ACC708" s="28"/>
      <c r="ACD708" s="28"/>
      <c r="ACE708" s="28"/>
      <c r="ACF708" s="28"/>
      <c r="ACG708" s="28"/>
      <c r="ACH708" s="28"/>
      <c r="ACI708" s="28"/>
      <c r="ACJ708" s="28"/>
      <c r="ACK708" s="28"/>
      <c r="ACL708" s="28"/>
      <c r="ACM708" s="28"/>
      <c r="ACN708" s="28"/>
      <c r="ACO708" s="28"/>
      <c r="ACP708" s="28"/>
      <c r="ACQ708" s="28"/>
      <c r="ACR708" s="28"/>
      <c r="ACS708" s="28"/>
      <c r="ACT708" s="28"/>
      <c r="ACU708" s="28"/>
      <c r="ACV708" s="28"/>
      <c r="ACW708" s="28"/>
      <c r="ACX708" s="28"/>
      <c r="ACY708" s="28"/>
      <c r="ACZ708" s="28"/>
      <c r="ADA708" s="28"/>
      <c r="ADB708" s="28"/>
      <c r="ADC708" s="28"/>
      <c r="ADD708" s="28"/>
      <c r="ADE708" s="28"/>
      <c r="ADF708" s="28"/>
      <c r="ADG708" s="28"/>
      <c r="ADH708" s="28"/>
      <c r="ADI708" s="28"/>
      <c r="ADJ708" s="28"/>
      <c r="ADK708" s="28"/>
      <c r="ADL708" s="28"/>
      <c r="ADM708" s="28"/>
      <c r="ADN708" s="28"/>
      <c r="ADO708" s="28"/>
      <c r="ADP708" s="28"/>
      <c r="ADQ708" s="28"/>
      <c r="ADR708" s="28"/>
      <c r="ADS708" s="28"/>
      <c r="ADT708" s="28"/>
      <c r="ADU708" s="28"/>
      <c r="ADV708" s="28"/>
      <c r="ADW708" s="28"/>
      <c r="ADX708" s="28"/>
      <c r="ADY708" s="28"/>
      <c r="ADZ708" s="28"/>
      <c r="AEA708" s="28"/>
      <c r="AEB708" s="28"/>
      <c r="AEC708" s="28"/>
      <c r="AED708" s="28"/>
      <c r="AEE708" s="28"/>
      <c r="AEF708" s="28"/>
      <c r="AEG708" s="28"/>
      <c r="AEH708" s="28"/>
      <c r="AEI708" s="28"/>
      <c r="AEJ708" s="28"/>
      <c r="AEK708" s="28"/>
      <c r="AEL708" s="28"/>
      <c r="AEM708" s="28"/>
      <c r="AEN708" s="28"/>
      <c r="AEO708" s="28"/>
      <c r="AEP708" s="28"/>
      <c r="AEQ708" s="28"/>
      <c r="AER708" s="28"/>
      <c r="AES708" s="28"/>
      <c r="AET708" s="28"/>
      <c r="AEU708" s="28"/>
      <c r="AEV708" s="28"/>
      <c r="AEW708" s="28"/>
      <c r="AEX708" s="28"/>
      <c r="AEY708" s="28"/>
      <c r="AEZ708" s="28"/>
      <c r="AFA708" s="28"/>
      <c r="AFB708" s="28"/>
      <c r="AFC708" s="28"/>
      <c r="AFD708" s="28"/>
      <c r="AFE708" s="28"/>
      <c r="AFF708" s="28"/>
      <c r="AFG708" s="28"/>
      <c r="AFH708" s="28"/>
      <c r="AFI708" s="28"/>
      <c r="AFJ708" s="28"/>
      <c r="AFK708" s="28"/>
      <c r="AFL708" s="28"/>
      <c r="AFM708" s="28"/>
      <c r="AFN708" s="28"/>
      <c r="AFO708" s="28"/>
      <c r="AFP708" s="28"/>
      <c r="AFQ708" s="28"/>
      <c r="AFR708" s="28"/>
      <c r="AFS708" s="28"/>
      <c r="AFT708" s="28"/>
      <c r="AFU708" s="28"/>
      <c r="AFV708" s="28"/>
      <c r="AFW708" s="28"/>
      <c r="AFX708" s="28"/>
      <c r="AFY708" s="28"/>
      <c r="AFZ708" s="28"/>
      <c r="AGA708" s="28"/>
      <c r="AGB708" s="28"/>
      <c r="AGC708" s="28"/>
      <c r="AGD708" s="28"/>
      <c r="AGE708" s="28"/>
      <c r="AGF708" s="28"/>
      <c r="AGG708" s="28"/>
      <c r="AGH708" s="28"/>
      <c r="AGI708" s="28"/>
      <c r="AGJ708" s="28"/>
      <c r="AGK708" s="28"/>
      <c r="AGL708" s="28"/>
      <c r="AGM708" s="28"/>
      <c r="AGN708" s="28"/>
      <c r="AGO708" s="28"/>
      <c r="AGP708" s="28"/>
      <c r="AGQ708" s="28"/>
      <c r="AGR708" s="28"/>
      <c r="AGS708" s="28"/>
      <c r="AGT708" s="28"/>
      <c r="AGU708" s="28"/>
      <c r="AGV708" s="28"/>
      <c r="AGW708" s="28"/>
      <c r="AGX708" s="28"/>
      <c r="AGY708" s="28"/>
      <c r="AGZ708" s="28"/>
      <c r="AHA708" s="28"/>
      <c r="AHB708" s="28"/>
      <c r="AHC708" s="28"/>
      <c r="AHD708" s="28"/>
      <c r="AHE708" s="28"/>
      <c r="AHF708" s="28"/>
      <c r="AHG708" s="28"/>
      <c r="AHH708" s="28"/>
      <c r="AHI708" s="28"/>
      <c r="AHJ708" s="28"/>
      <c r="AHK708" s="28"/>
      <c r="AHL708" s="28"/>
      <c r="AHM708" s="28"/>
      <c r="AHN708" s="28"/>
      <c r="AHO708" s="28"/>
      <c r="AHP708" s="28"/>
      <c r="AHQ708" s="28"/>
      <c r="AHR708" s="28"/>
      <c r="AHS708" s="28"/>
      <c r="AHT708" s="28"/>
      <c r="AHU708" s="28"/>
      <c r="AHV708" s="28"/>
      <c r="AHW708" s="28"/>
      <c r="AHX708" s="28"/>
      <c r="AHY708" s="28"/>
      <c r="AHZ708" s="28"/>
      <c r="AIA708" s="28"/>
      <c r="AIB708" s="28"/>
      <c r="AIC708" s="28"/>
      <c r="AID708" s="28"/>
      <c r="AIE708" s="28"/>
      <c r="AIF708" s="28"/>
      <c r="AIG708" s="28"/>
      <c r="AIH708" s="28"/>
      <c r="AII708" s="28"/>
      <c r="AIJ708" s="28"/>
      <c r="AIK708" s="28"/>
      <c r="AIL708" s="28"/>
      <c r="AIM708" s="28"/>
      <c r="AIN708" s="28"/>
      <c r="AIO708" s="28"/>
      <c r="AIP708" s="28"/>
      <c r="AIQ708" s="28"/>
      <c r="AIR708" s="28"/>
      <c r="AIS708" s="28"/>
      <c r="AIT708" s="28"/>
      <c r="AIU708" s="28"/>
      <c r="AIV708" s="28"/>
      <c r="AIW708" s="28"/>
      <c r="AIX708" s="28"/>
      <c r="AIY708" s="28"/>
      <c r="AIZ708" s="28"/>
      <c r="AJA708" s="28"/>
      <c r="AJB708" s="28"/>
      <c r="AJC708" s="28"/>
      <c r="AJD708" s="28"/>
      <c r="AJE708" s="28"/>
      <c r="AJF708" s="28"/>
      <c r="AJG708" s="28"/>
      <c r="AJH708" s="28"/>
      <c r="AJI708" s="28"/>
      <c r="AJJ708" s="28"/>
      <c r="AJK708" s="28"/>
      <c r="AJL708" s="28"/>
      <c r="AJM708" s="28"/>
      <c r="AJN708" s="28"/>
      <c r="AJO708" s="28"/>
      <c r="AJP708" s="28"/>
      <c r="AJQ708" s="28"/>
      <c r="AJR708" s="28"/>
      <c r="AJS708" s="28"/>
      <c r="AJT708" s="28"/>
      <c r="AJU708" s="28"/>
      <c r="AJV708" s="28"/>
      <c r="AJW708" s="28"/>
      <c r="AJX708" s="28"/>
      <c r="AJY708" s="28"/>
      <c r="AJZ708" s="28"/>
      <c r="AKA708" s="28"/>
      <c r="AKB708" s="28"/>
      <c r="AKC708" s="28"/>
      <c r="AKD708" s="28"/>
      <c r="AKE708" s="28"/>
      <c r="AKF708" s="28"/>
      <c r="AKG708" s="28"/>
      <c r="AKH708" s="28"/>
      <c r="AKI708" s="28"/>
      <c r="AKJ708" s="28"/>
      <c r="AKK708" s="28"/>
      <c r="AKL708" s="28"/>
      <c r="AKM708" s="28"/>
      <c r="AKN708" s="28"/>
      <c r="AKO708" s="28"/>
      <c r="AKP708" s="28"/>
      <c r="AKQ708" s="28"/>
      <c r="AKR708" s="28"/>
      <c r="AKS708" s="28"/>
      <c r="AKT708" s="28"/>
      <c r="AKU708" s="28"/>
      <c r="AKV708" s="28"/>
      <c r="AKW708" s="28"/>
      <c r="AKX708" s="28"/>
      <c r="AKY708" s="28"/>
      <c r="AKZ708" s="28"/>
      <c r="ALA708" s="28"/>
      <c r="ALB708" s="28"/>
      <c r="ALC708" s="28"/>
      <c r="ALD708" s="28"/>
      <c r="ALE708" s="28"/>
      <c r="ALF708" s="28"/>
      <c r="ALG708" s="28"/>
      <c r="ALH708" s="28"/>
      <c r="ALI708" s="28"/>
      <c r="ALJ708" s="28"/>
      <c r="ALK708" s="28"/>
      <c r="ALL708" s="28"/>
      <c r="ALM708" s="28"/>
      <c r="ALN708" s="28"/>
      <c r="ALO708" s="28"/>
      <c r="ALP708" s="28"/>
      <c r="ALQ708" s="28"/>
      <c r="ALR708" s="28"/>
      <c r="ALS708" s="28"/>
      <c r="ALT708" s="28"/>
      <c r="ALU708" s="28"/>
      <c r="ALV708" s="28"/>
      <c r="ALW708" s="28"/>
      <c r="ALX708" s="28"/>
      <c r="ALY708" s="28"/>
      <c r="ALZ708" s="28"/>
      <c r="AMA708" s="28"/>
      <c r="AMB708" s="28"/>
      <c r="AMC708" s="28"/>
      <c r="AMD708" s="28"/>
      <c r="AME708" s="28"/>
      <c r="AMF708" s="28"/>
      <c r="AMG708" s="28"/>
      <c r="AMH708" s="28"/>
      <c r="AMI708" s="28"/>
      <c r="AMJ708" s="28"/>
      <c r="AMK708" s="28"/>
      <c r="AML708" s="28"/>
      <c r="AMM708" s="28"/>
      <c r="AMN708" s="28"/>
      <c r="AMO708" s="28"/>
      <c r="AMP708" s="28"/>
      <c r="AMQ708" s="28"/>
      <c r="AMR708" s="28"/>
      <c r="AMS708" s="28"/>
      <c r="AMT708" s="28"/>
      <c r="AMU708" s="28"/>
      <c r="AMV708" s="28"/>
      <c r="AMW708" s="28"/>
      <c r="AMX708" s="28"/>
      <c r="AMY708" s="28"/>
      <c r="AMZ708" s="28"/>
      <c r="ANA708" s="28"/>
      <c r="ANB708" s="28"/>
      <c r="ANC708" s="28"/>
      <c r="AND708" s="28"/>
      <c r="ANE708" s="28"/>
      <c r="ANF708" s="28"/>
      <c r="ANG708" s="28"/>
      <c r="ANH708" s="28"/>
      <c r="ANI708" s="28"/>
      <c r="ANJ708" s="28"/>
      <c r="ANK708" s="28"/>
      <c r="ANL708" s="28"/>
      <c r="ANM708" s="28"/>
      <c r="ANN708" s="28"/>
      <c r="ANO708" s="28"/>
      <c r="ANP708" s="28"/>
      <c r="ANQ708" s="28"/>
      <c r="ANR708" s="28"/>
      <c r="ANS708" s="28"/>
      <c r="ANT708" s="28"/>
      <c r="ANU708" s="28"/>
      <c r="ANV708" s="28"/>
      <c r="ANW708" s="28"/>
      <c r="ANX708" s="28"/>
      <c r="ANY708" s="28"/>
      <c r="ANZ708" s="28"/>
      <c r="AOA708" s="28"/>
      <c r="AOB708" s="28"/>
      <c r="AOC708" s="28"/>
      <c r="AOD708" s="28"/>
      <c r="AOE708" s="28"/>
      <c r="AOF708" s="28"/>
      <c r="AOG708" s="28"/>
      <c r="AOH708" s="28"/>
      <c r="AOI708" s="28"/>
      <c r="AOJ708" s="28"/>
      <c r="AOK708" s="28"/>
      <c r="AOL708" s="28"/>
      <c r="AOM708" s="28"/>
      <c r="AON708" s="28"/>
      <c r="AOO708" s="28"/>
      <c r="AOP708" s="28"/>
      <c r="AOQ708" s="28"/>
      <c r="AOR708" s="28"/>
      <c r="AOS708" s="28"/>
      <c r="AOT708" s="28"/>
      <c r="AOU708" s="28"/>
      <c r="AOV708" s="28"/>
      <c r="AOW708" s="28"/>
      <c r="AOX708" s="28"/>
      <c r="AOY708" s="28"/>
      <c r="AOZ708" s="28"/>
      <c r="APA708" s="28"/>
      <c r="APB708" s="28"/>
      <c r="APC708" s="28"/>
      <c r="APD708" s="28"/>
      <c r="APE708" s="28"/>
      <c r="APF708" s="28"/>
      <c r="APG708" s="28"/>
      <c r="APH708" s="28"/>
      <c r="API708" s="28"/>
      <c r="APJ708" s="28"/>
      <c r="APK708" s="28"/>
      <c r="APL708" s="28"/>
      <c r="APM708" s="28"/>
      <c r="APN708" s="28"/>
      <c r="APO708" s="28"/>
      <c r="APP708" s="28"/>
      <c r="APQ708" s="28"/>
      <c r="APR708" s="28"/>
      <c r="APS708" s="28"/>
      <c r="APT708" s="28"/>
      <c r="APU708" s="28"/>
      <c r="APV708" s="28"/>
      <c r="APW708" s="28"/>
      <c r="APX708" s="28"/>
      <c r="APY708" s="28"/>
      <c r="APZ708" s="28"/>
      <c r="AQA708" s="28"/>
      <c r="AQB708" s="28"/>
      <c r="AQC708" s="28"/>
      <c r="AQD708" s="28"/>
      <c r="AQE708" s="28"/>
      <c r="AQF708" s="28"/>
      <c r="AQG708" s="28"/>
      <c r="AQH708" s="28"/>
      <c r="AQI708" s="28"/>
      <c r="AQJ708" s="28"/>
      <c r="AQK708" s="28"/>
      <c r="AQL708" s="28"/>
      <c r="AQM708" s="28"/>
      <c r="AQN708" s="28"/>
      <c r="AQO708" s="28"/>
      <c r="AQP708" s="28"/>
      <c r="AQQ708" s="28"/>
      <c r="AQR708" s="28"/>
      <c r="AQS708" s="28"/>
      <c r="AQT708" s="28"/>
      <c r="AQU708" s="28"/>
      <c r="AQV708" s="28"/>
      <c r="AQW708" s="28"/>
      <c r="AQX708" s="28"/>
      <c r="AQY708" s="28"/>
      <c r="AQZ708" s="28"/>
      <c r="ARA708" s="28"/>
      <c r="ARB708" s="28"/>
      <c r="ARC708" s="28"/>
      <c r="ARD708" s="28"/>
      <c r="ARE708" s="28"/>
      <c r="ARF708" s="28"/>
      <c r="ARG708" s="28"/>
      <c r="ARH708" s="28"/>
      <c r="ARI708" s="28"/>
      <c r="ARJ708" s="28"/>
      <c r="ARK708" s="28"/>
      <c r="ARL708" s="28"/>
      <c r="ARM708" s="28"/>
      <c r="ARN708" s="28"/>
      <c r="ARO708" s="28"/>
      <c r="ARP708" s="28"/>
      <c r="ARQ708" s="28"/>
      <c r="ARR708" s="28"/>
      <c r="ARS708" s="28"/>
      <c r="ART708" s="28"/>
      <c r="ARU708" s="28"/>
      <c r="ARV708" s="28"/>
      <c r="ARW708" s="28"/>
      <c r="ARX708" s="28"/>
      <c r="ARY708" s="28"/>
      <c r="ARZ708" s="28"/>
      <c r="ASA708" s="28"/>
      <c r="ASB708" s="28"/>
      <c r="ASC708" s="28"/>
      <c r="ASD708" s="28"/>
      <c r="ASE708" s="28"/>
      <c r="ASF708" s="28"/>
      <c r="ASG708" s="28"/>
      <c r="ASH708" s="28"/>
      <c r="ASI708" s="28"/>
      <c r="ASJ708" s="28"/>
      <c r="ASK708" s="28"/>
      <c r="ASL708" s="28"/>
      <c r="ASM708" s="28"/>
      <c r="ASN708" s="28"/>
      <c r="ASO708" s="28"/>
      <c r="ASP708" s="28"/>
      <c r="ASQ708" s="28"/>
      <c r="ASR708" s="28"/>
      <c r="ASS708" s="28"/>
      <c r="AST708" s="28"/>
      <c r="ASU708" s="28"/>
      <c r="ASV708" s="28"/>
      <c r="ASW708" s="28"/>
      <c r="ASX708" s="28"/>
      <c r="ASY708" s="28"/>
      <c r="ASZ708" s="28"/>
      <c r="ATA708" s="28"/>
      <c r="ATB708" s="28"/>
      <c r="ATC708" s="28"/>
      <c r="ATD708" s="28"/>
      <c r="ATE708" s="28"/>
      <c r="ATF708" s="28"/>
      <c r="ATG708" s="28"/>
      <c r="ATH708" s="28"/>
      <c r="ATI708" s="28"/>
      <c r="ATJ708" s="28"/>
      <c r="ATK708" s="28"/>
      <c r="ATL708" s="28"/>
      <c r="ATM708" s="28"/>
      <c r="ATN708" s="28"/>
      <c r="ATO708" s="28"/>
      <c r="ATP708" s="28"/>
      <c r="ATQ708" s="28"/>
      <c r="ATR708" s="28"/>
      <c r="ATS708" s="28"/>
      <c r="ATT708" s="28"/>
      <c r="ATU708" s="28"/>
      <c r="ATV708" s="28"/>
      <c r="ATW708" s="28"/>
      <c r="ATX708" s="28"/>
      <c r="ATY708" s="28"/>
      <c r="ATZ708" s="28"/>
      <c r="AUA708" s="28"/>
      <c r="AUB708" s="28"/>
      <c r="AUC708" s="28"/>
      <c r="AUD708" s="28"/>
      <c r="AUE708" s="28"/>
      <c r="AUF708" s="28"/>
      <c r="AUG708" s="28"/>
      <c r="AUH708" s="28"/>
      <c r="AUI708" s="28"/>
      <c r="AUJ708" s="28"/>
      <c r="AUK708" s="28"/>
      <c r="AUL708" s="28"/>
      <c r="AUM708" s="28"/>
      <c r="AUN708" s="28"/>
      <c r="AUO708" s="28"/>
      <c r="AUP708" s="28"/>
      <c r="AUQ708" s="28"/>
      <c r="AUR708" s="28"/>
      <c r="AUS708" s="28"/>
      <c r="AUT708" s="28"/>
      <c r="AUU708" s="28"/>
      <c r="AUV708" s="28"/>
      <c r="AUW708" s="28"/>
      <c r="AUX708" s="28"/>
      <c r="AUY708" s="28"/>
      <c r="AUZ708" s="28"/>
      <c r="AVA708" s="28"/>
      <c r="AVB708" s="28"/>
      <c r="AVC708" s="28"/>
      <c r="AVD708" s="28"/>
      <c r="AVE708" s="28"/>
      <c r="AVF708" s="28"/>
      <c r="AVG708" s="28"/>
      <c r="AVH708" s="28"/>
      <c r="AVI708" s="28"/>
      <c r="AVJ708" s="28"/>
      <c r="AVK708" s="28"/>
      <c r="AVL708" s="28"/>
      <c r="AVM708" s="28"/>
      <c r="AVN708" s="28"/>
      <c r="AVO708" s="28"/>
      <c r="AVP708" s="28"/>
      <c r="AVQ708" s="28"/>
      <c r="AVR708" s="28"/>
      <c r="AVS708" s="28"/>
      <c r="AVT708" s="28"/>
      <c r="AVU708" s="28"/>
      <c r="AVV708" s="28"/>
      <c r="AVW708" s="28"/>
      <c r="AVX708" s="28"/>
      <c r="AVY708" s="28"/>
      <c r="AVZ708" s="28"/>
      <c r="AWA708" s="28"/>
      <c r="AWB708" s="28"/>
      <c r="AWC708" s="28"/>
      <c r="AWD708" s="28"/>
      <c r="AWE708" s="28"/>
      <c r="AWF708" s="28"/>
      <c r="AWG708" s="28"/>
      <c r="AWH708" s="28"/>
      <c r="AWI708" s="28"/>
      <c r="AWJ708" s="28"/>
      <c r="AWK708" s="28"/>
      <c r="AWL708" s="28"/>
      <c r="AWM708" s="28"/>
      <c r="AWN708" s="28"/>
      <c r="AWO708" s="28"/>
      <c r="AWP708" s="28"/>
      <c r="AWQ708" s="28"/>
      <c r="AWR708" s="28"/>
      <c r="AWS708" s="28"/>
      <c r="AWT708" s="28"/>
      <c r="AWU708" s="28"/>
      <c r="AWV708" s="28"/>
      <c r="AWW708" s="28"/>
      <c r="AWX708" s="28"/>
      <c r="AWY708" s="28"/>
      <c r="AWZ708" s="28"/>
      <c r="AXA708" s="28"/>
      <c r="AXB708" s="28"/>
      <c r="AXC708" s="28"/>
      <c r="AXD708" s="28"/>
      <c r="AXE708" s="28"/>
      <c r="AXF708" s="28"/>
      <c r="AXG708" s="28"/>
      <c r="AXH708" s="28"/>
      <c r="AXI708" s="28"/>
      <c r="AXJ708" s="28"/>
      <c r="AXK708" s="28"/>
      <c r="AXL708" s="28"/>
      <c r="AXM708" s="28"/>
      <c r="AXN708" s="28"/>
      <c r="AXO708" s="28"/>
      <c r="AXP708" s="28"/>
      <c r="AXQ708" s="28"/>
      <c r="AXR708" s="28"/>
      <c r="AXS708" s="28"/>
      <c r="AXT708" s="28"/>
      <c r="AXU708" s="28"/>
      <c r="AXV708" s="28"/>
      <c r="AXW708" s="28"/>
      <c r="AXX708" s="28"/>
      <c r="AXY708" s="28"/>
      <c r="AXZ708" s="28"/>
      <c r="AYA708" s="28"/>
      <c r="AYB708" s="28"/>
      <c r="AYC708" s="28"/>
      <c r="AYD708" s="28"/>
      <c r="AYE708" s="28"/>
      <c r="AYF708" s="28"/>
      <c r="AYG708" s="28"/>
      <c r="AYH708" s="28"/>
      <c r="AYI708" s="28"/>
      <c r="AYJ708" s="28"/>
      <c r="AYK708" s="28"/>
      <c r="AYL708" s="28"/>
      <c r="AYM708" s="28"/>
      <c r="AYN708" s="28"/>
      <c r="AYO708" s="28"/>
      <c r="AYP708" s="28"/>
      <c r="AYQ708" s="28"/>
      <c r="AYR708" s="28"/>
      <c r="AYS708" s="28"/>
      <c r="AYT708" s="28"/>
      <c r="AYU708" s="28"/>
      <c r="AYV708" s="28"/>
      <c r="AYW708" s="28"/>
      <c r="AYX708" s="28"/>
      <c r="AYY708" s="28"/>
      <c r="AYZ708" s="28"/>
      <c r="AZA708" s="28"/>
      <c r="AZB708" s="28"/>
      <c r="AZC708" s="28"/>
      <c r="AZD708" s="28"/>
      <c r="AZE708" s="28"/>
      <c r="AZF708" s="28"/>
      <c r="AZG708" s="28"/>
      <c r="AZH708" s="28"/>
      <c r="AZI708" s="28"/>
      <c r="AZJ708" s="28"/>
      <c r="AZK708" s="28"/>
      <c r="AZL708" s="28"/>
      <c r="AZM708" s="28"/>
      <c r="AZN708" s="28"/>
      <c r="AZO708" s="28"/>
      <c r="AZP708" s="28"/>
      <c r="AZQ708" s="28"/>
      <c r="AZR708" s="28"/>
      <c r="AZS708" s="28"/>
      <c r="AZT708" s="28"/>
      <c r="AZU708" s="28"/>
      <c r="AZV708" s="28"/>
      <c r="AZW708" s="28"/>
      <c r="AZX708" s="28"/>
      <c r="AZY708" s="28"/>
      <c r="AZZ708" s="28"/>
      <c r="BAA708" s="28"/>
      <c r="BAB708" s="28"/>
      <c r="BAC708" s="28"/>
      <c r="BAD708" s="28"/>
      <c r="BAE708" s="28"/>
      <c r="BAF708" s="28"/>
      <c r="BAG708" s="28"/>
      <c r="BAH708" s="28"/>
      <c r="BAI708" s="28"/>
      <c r="BAJ708" s="28"/>
      <c r="BAK708" s="28"/>
      <c r="BAL708" s="28"/>
      <c r="BAM708" s="28"/>
      <c r="BAN708" s="28"/>
      <c r="BAO708" s="28"/>
      <c r="BAP708" s="28"/>
      <c r="BAQ708" s="28"/>
      <c r="BAR708" s="28"/>
      <c r="BAS708" s="28"/>
      <c r="BAT708" s="28"/>
      <c r="BAU708" s="28"/>
      <c r="BAV708" s="28"/>
      <c r="BAW708" s="28"/>
      <c r="BAX708" s="28"/>
      <c r="BAY708" s="28"/>
      <c r="BAZ708" s="28"/>
      <c r="BBA708" s="28"/>
      <c r="BBB708" s="28"/>
      <c r="BBC708" s="28"/>
      <c r="BBD708" s="28"/>
      <c r="BBE708" s="28"/>
      <c r="BBF708" s="28"/>
      <c r="BBG708" s="28"/>
      <c r="BBH708" s="28"/>
      <c r="BBI708" s="28"/>
      <c r="BBJ708" s="28"/>
      <c r="BBK708" s="28"/>
      <c r="BBL708" s="28"/>
      <c r="BBM708" s="28"/>
      <c r="BBN708" s="28"/>
      <c r="BBO708" s="28"/>
      <c r="BBP708" s="28"/>
      <c r="BBQ708" s="28"/>
      <c r="BBR708" s="28"/>
      <c r="BBS708" s="28"/>
      <c r="BBT708" s="28"/>
      <c r="BBU708" s="28"/>
      <c r="BBV708" s="28"/>
      <c r="BBW708" s="28"/>
      <c r="BBX708" s="28"/>
      <c r="BBY708" s="28"/>
      <c r="BBZ708" s="28"/>
      <c r="BCA708" s="28"/>
      <c r="BCB708" s="28"/>
      <c r="BCC708" s="28"/>
      <c r="BCD708" s="28"/>
      <c r="BCE708" s="28"/>
      <c r="BCF708" s="28"/>
      <c r="BCG708" s="28"/>
      <c r="BCH708" s="28"/>
      <c r="BCI708" s="28"/>
      <c r="BCJ708" s="28"/>
      <c r="BCK708" s="28"/>
      <c r="BCL708" s="28"/>
      <c r="BCM708" s="28"/>
      <c r="BCN708" s="28"/>
      <c r="BCO708" s="28"/>
      <c r="BCP708" s="28"/>
      <c r="BCQ708" s="28"/>
      <c r="BCR708" s="28"/>
      <c r="BCS708" s="28"/>
      <c r="BCT708" s="28"/>
      <c r="BCU708" s="28"/>
      <c r="BCV708" s="28"/>
      <c r="BCW708" s="28"/>
      <c r="BCX708" s="28"/>
      <c r="BCY708" s="28"/>
      <c r="BCZ708" s="28"/>
      <c r="BDA708" s="28"/>
      <c r="BDB708" s="28"/>
      <c r="BDC708" s="28"/>
      <c r="BDD708" s="28"/>
      <c r="BDE708" s="28"/>
      <c r="BDF708" s="28"/>
      <c r="BDG708" s="28"/>
      <c r="BDH708" s="28"/>
      <c r="BDI708" s="28"/>
      <c r="BDJ708" s="28"/>
      <c r="BDK708" s="28"/>
      <c r="BDL708" s="28"/>
      <c r="BDM708" s="28"/>
      <c r="BDN708" s="28"/>
      <c r="BDO708" s="28"/>
      <c r="BDP708" s="28"/>
      <c r="BDQ708" s="28"/>
      <c r="BDR708" s="28"/>
      <c r="BDS708" s="28"/>
      <c r="BDT708" s="28"/>
      <c r="BDU708" s="28"/>
      <c r="BDV708" s="28"/>
      <c r="BDW708" s="28"/>
      <c r="BDX708" s="28"/>
      <c r="BDY708" s="28"/>
      <c r="BDZ708" s="28"/>
      <c r="BEA708" s="28"/>
      <c r="BEB708" s="28"/>
      <c r="BEC708" s="28"/>
      <c r="BED708" s="28"/>
      <c r="BEE708" s="28"/>
      <c r="BEF708" s="28"/>
      <c r="BEG708" s="28"/>
      <c r="BEH708" s="28"/>
      <c r="BEI708" s="28"/>
      <c r="BEJ708" s="28"/>
      <c r="BEK708" s="28"/>
      <c r="BEL708" s="28"/>
      <c r="BEM708" s="28"/>
      <c r="BEN708" s="28"/>
      <c r="BEO708" s="28"/>
      <c r="BEP708" s="28"/>
      <c r="BEQ708" s="28"/>
      <c r="BER708" s="28"/>
      <c r="BES708" s="28"/>
      <c r="BET708" s="28"/>
      <c r="BEU708" s="28"/>
      <c r="BEV708" s="28"/>
      <c r="BEW708" s="28"/>
      <c r="BEX708" s="28"/>
      <c r="BEY708" s="28"/>
      <c r="BEZ708" s="28"/>
      <c r="BFA708" s="28"/>
      <c r="BFB708" s="28"/>
      <c r="BFC708" s="28"/>
      <c r="BFD708" s="28"/>
      <c r="BFE708" s="28"/>
      <c r="BFF708" s="28"/>
      <c r="BFG708" s="28"/>
      <c r="BFH708" s="28"/>
      <c r="BFI708" s="28"/>
      <c r="BFJ708" s="28"/>
      <c r="BFK708" s="28"/>
      <c r="BFL708" s="28"/>
      <c r="BFM708" s="28"/>
      <c r="BFN708" s="28"/>
      <c r="BFO708" s="28"/>
      <c r="BFP708" s="28"/>
      <c r="BFQ708" s="28"/>
      <c r="BFR708" s="28"/>
      <c r="BFS708" s="28"/>
      <c r="BFT708" s="28"/>
      <c r="BFU708" s="28"/>
      <c r="BFV708" s="28"/>
      <c r="BFW708" s="28"/>
      <c r="BFX708" s="28"/>
      <c r="BFY708" s="28"/>
      <c r="BFZ708" s="28"/>
      <c r="BGA708" s="28"/>
      <c r="BGB708" s="28"/>
      <c r="BGC708" s="28"/>
      <c r="BGD708" s="28"/>
      <c r="BGE708" s="28"/>
      <c r="BGF708" s="28"/>
      <c r="BGG708" s="28"/>
      <c r="BGH708" s="28"/>
      <c r="BGI708" s="28"/>
      <c r="BGJ708" s="28"/>
      <c r="BGK708" s="28"/>
      <c r="BGL708" s="28"/>
      <c r="BGM708" s="28"/>
      <c r="BGN708" s="28"/>
      <c r="BGO708" s="28"/>
      <c r="BGP708" s="28"/>
      <c r="BGQ708" s="28"/>
      <c r="BGR708" s="28"/>
      <c r="BGS708" s="28"/>
      <c r="BGT708" s="28"/>
      <c r="BGU708" s="28"/>
      <c r="BGV708" s="28"/>
      <c r="BGW708" s="28"/>
      <c r="BGX708" s="28"/>
      <c r="BGY708" s="28"/>
      <c r="BGZ708" s="28"/>
      <c r="BHA708" s="28"/>
      <c r="BHB708" s="28"/>
      <c r="BHC708" s="28"/>
      <c r="BHD708" s="28"/>
      <c r="BHE708" s="28"/>
      <c r="BHF708" s="28"/>
      <c r="BHG708" s="28"/>
      <c r="BHH708" s="28"/>
      <c r="BHI708" s="28"/>
      <c r="BHJ708" s="28"/>
      <c r="BHK708" s="28"/>
      <c r="BHL708" s="28"/>
      <c r="BHM708" s="28"/>
      <c r="BHN708" s="28"/>
      <c r="BHO708" s="28"/>
      <c r="BHP708" s="28"/>
      <c r="BHQ708" s="28"/>
      <c r="BHR708" s="28"/>
      <c r="BHS708" s="28"/>
      <c r="BHT708" s="28"/>
      <c r="BHU708" s="28"/>
      <c r="BHV708" s="28"/>
      <c r="BHW708" s="28"/>
      <c r="BHX708" s="28"/>
      <c r="BHY708" s="28"/>
      <c r="BHZ708" s="28"/>
      <c r="BIA708" s="28"/>
      <c r="BIB708" s="28"/>
      <c r="BIC708" s="28"/>
      <c r="BID708" s="28"/>
      <c r="BIE708" s="28"/>
      <c r="BIF708" s="28"/>
      <c r="BIG708" s="28"/>
      <c r="BIH708" s="28"/>
      <c r="BII708" s="28"/>
      <c r="BIJ708" s="28"/>
      <c r="BIK708" s="28"/>
      <c r="BIL708" s="28"/>
      <c r="BIM708" s="28"/>
      <c r="BIN708" s="28"/>
      <c r="BIO708" s="28"/>
      <c r="BIP708" s="28"/>
      <c r="BIQ708" s="28"/>
      <c r="BIR708" s="28"/>
      <c r="BIS708" s="28"/>
      <c r="BIT708" s="28"/>
      <c r="BIU708" s="28"/>
      <c r="BIV708" s="28"/>
      <c r="BIW708" s="28"/>
      <c r="BIX708" s="28"/>
      <c r="BIY708" s="28"/>
      <c r="BIZ708" s="28"/>
      <c r="BJA708" s="28"/>
      <c r="BJB708" s="28"/>
      <c r="BJC708" s="28"/>
      <c r="BJD708" s="28"/>
      <c r="BJE708" s="28"/>
      <c r="BJF708" s="28"/>
      <c r="BJG708" s="28"/>
      <c r="BJH708" s="28"/>
      <c r="BJI708" s="28"/>
      <c r="BJJ708" s="28"/>
      <c r="BJK708" s="28"/>
      <c r="BJL708" s="28"/>
      <c r="BJM708" s="28"/>
      <c r="BJN708" s="28"/>
      <c r="BJO708" s="28"/>
      <c r="BJP708" s="28"/>
      <c r="BJQ708" s="28"/>
      <c r="BJR708" s="28"/>
      <c r="BJS708" s="28"/>
      <c r="BJT708" s="28"/>
      <c r="BJU708" s="28"/>
      <c r="BJV708" s="28"/>
      <c r="BJW708" s="28"/>
      <c r="BJX708" s="28"/>
      <c r="BJY708" s="28"/>
      <c r="BJZ708" s="28"/>
      <c r="BKA708" s="28"/>
      <c r="BKB708" s="28"/>
      <c r="BKC708" s="28"/>
      <c r="BKD708" s="28"/>
      <c r="BKE708" s="28"/>
      <c r="BKF708" s="28"/>
      <c r="BKG708" s="28"/>
      <c r="BKH708" s="28"/>
      <c r="BKI708" s="28"/>
      <c r="BKJ708" s="28"/>
      <c r="BKK708" s="28"/>
      <c r="BKL708" s="28"/>
      <c r="BKM708" s="28"/>
      <c r="BKN708" s="28"/>
      <c r="BKO708" s="28"/>
      <c r="BKP708" s="28"/>
      <c r="BKQ708" s="28"/>
      <c r="BKR708" s="28"/>
      <c r="BKS708" s="28"/>
      <c r="BKT708" s="28"/>
      <c r="BKU708" s="28"/>
      <c r="BKV708" s="28"/>
      <c r="BKW708" s="28"/>
      <c r="BKX708" s="28"/>
      <c r="BKY708" s="28"/>
      <c r="BKZ708" s="28"/>
      <c r="BLA708" s="28"/>
      <c r="BLB708" s="28"/>
      <c r="BLC708" s="28"/>
      <c r="BLD708" s="28"/>
      <c r="BLE708" s="28"/>
      <c r="BLF708" s="28"/>
      <c r="BLG708" s="28"/>
      <c r="BLH708" s="28"/>
      <c r="BLI708" s="28"/>
      <c r="BLJ708" s="28"/>
      <c r="BLK708" s="28"/>
      <c r="BLL708" s="28"/>
      <c r="BLM708" s="28"/>
      <c r="BLN708" s="28"/>
      <c r="BLO708" s="28"/>
      <c r="BLP708" s="28"/>
      <c r="BLQ708" s="28"/>
      <c r="BLR708" s="28"/>
      <c r="BLS708" s="28"/>
      <c r="BLT708" s="28"/>
      <c r="BLU708" s="28"/>
      <c r="BLV708" s="28"/>
      <c r="BLW708" s="28"/>
      <c r="BLX708" s="28"/>
      <c r="BLY708" s="28"/>
      <c r="BLZ708" s="28"/>
      <c r="BMA708" s="28"/>
      <c r="BMB708" s="28"/>
      <c r="BMC708" s="28"/>
      <c r="BMD708" s="28"/>
      <c r="BME708" s="28"/>
      <c r="BMF708" s="28"/>
      <c r="BMG708" s="28"/>
      <c r="BMH708" s="28"/>
      <c r="BMI708" s="28"/>
      <c r="BMJ708" s="28"/>
      <c r="BMK708" s="28"/>
      <c r="BML708" s="28"/>
      <c r="BMM708" s="28"/>
      <c r="BMN708" s="28"/>
      <c r="BMO708" s="28"/>
      <c r="BMP708" s="28"/>
      <c r="BMQ708" s="28"/>
      <c r="BMR708" s="28"/>
      <c r="BMS708" s="28"/>
      <c r="BMT708" s="28"/>
      <c r="BMU708" s="28"/>
      <c r="BMV708" s="28"/>
      <c r="BMW708" s="28"/>
      <c r="BMX708" s="28"/>
      <c r="BMY708" s="28"/>
      <c r="BMZ708" s="28"/>
      <c r="BNA708" s="28"/>
      <c r="BNB708" s="28"/>
      <c r="BNC708" s="28"/>
      <c r="BND708" s="28"/>
      <c r="BNE708" s="28"/>
      <c r="BNF708" s="28"/>
      <c r="BNG708" s="28"/>
      <c r="BNH708" s="28"/>
      <c r="BNI708" s="28"/>
      <c r="BNJ708" s="28"/>
      <c r="BNK708" s="28"/>
      <c r="BNL708" s="28"/>
      <c r="BNM708" s="28"/>
      <c r="BNN708" s="28"/>
      <c r="BNO708" s="28"/>
      <c r="BNP708" s="28"/>
      <c r="BNQ708" s="28"/>
      <c r="BNR708" s="28"/>
      <c r="BNS708" s="28"/>
      <c r="BNT708" s="28"/>
      <c r="BNU708" s="28"/>
      <c r="BNV708" s="28"/>
      <c r="BNW708" s="28"/>
      <c r="BNX708" s="28"/>
      <c r="BNY708" s="28"/>
      <c r="BNZ708" s="28"/>
      <c r="BOA708" s="28"/>
      <c r="BOB708" s="28"/>
      <c r="BOC708" s="28"/>
      <c r="BOD708" s="28"/>
      <c r="BOE708" s="28"/>
      <c r="BOF708" s="28"/>
      <c r="BOG708" s="28"/>
      <c r="BOH708" s="28"/>
      <c r="BOI708" s="28"/>
      <c r="BOJ708" s="28"/>
      <c r="BOK708" s="28"/>
      <c r="BOL708" s="28"/>
      <c r="BOM708" s="28"/>
      <c r="BON708" s="28"/>
      <c r="BOO708" s="28"/>
      <c r="BOP708" s="28"/>
      <c r="BOQ708" s="28"/>
      <c r="BOR708" s="28"/>
      <c r="BOS708" s="28"/>
      <c r="BOT708" s="28"/>
      <c r="BOU708" s="28"/>
      <c r="BOV708" s="28"/>
      <c r="BOW708" s="28"/>
      <c r="BOX708" s="28"/>
      <c r="BOY708" s="28"/>
      <c r="BOZ708" s="28"/>
      <c r="BPA708" s="28"/>
      <c r="BPB708" s="28"/>
      <c r="BPC708" s="28"/>
      <c r="BPD708" s="28"/>
      <c r="BPE708" s="28"/>
      <c r="BPF708" s="28"/>
      <c r="BPG708" s="28"/>
      <c r="BPH708" s="28"/>
      <c r="BPI708" s="28"/>
      <c r="BPJ708" s="28"/>
      <c r="BPK708" s="28"/>
      <c r="BPL708" s="28"/>
      <c r="BPM708" s="28"/>
      <c r="BPN708" s="28"/>
      <c r="BPO708" s="28"/>
      <c r="BPP708" s="28"/>
      <c r="BPQ708" s="28"/>
      <c r="BPR708" s="28"/>
      <c r="BPS708" s="28"/>
      <c r="BPT708" s="28"/>
      <c r="BPU708" s="28"/>
      <c r="BPV708" s="28"/>
      <c r="BPW708" s="28"/>
      <c r="BPX708" s="28"/>
      <c r="BPY708" s="28"/>
      <c r="BPZ708" s="28"/>
      <c r="BQA708" s="28"/>
      <c r="BQB708" s="28"/>
      <c r="BQC708" s="28"/>
      <c r="BQD708" s="28"/>
      <c r="BQE708" s="28"/>
      <c r="BQF708" s="28"/>
      <c r="BQG708" s="28"/>
      <c r="BQH708" s="28"/>
      <c r="BQI708" s="28"/>
      <c r="BQJ708" s="28"/>
      <c r="BQK708" s="28"/>
      <c r="BQL708" s="28"/>
      <c r="BQM708" s="28"/>
      <c r="BQN708" s="28"/>
      <c r="BQO708" s="28"/>
      <c r="BQP708" s="28"/>
      <c r="BQQ708" s="28"/>
      <c r="BQR708" s="28"/>
      <c r="BQS708" s="28"/>
      <c r="BQT708" s="28"/>
      <c r="BQU708" s="28"/>
      <c r="BQV708" s="28"/>
      <c r="BQW708" s="28"/>
      <c r="BQX708" s="28"/>
      <c r="BQY708" s="28"/>
      <c r="BQZ708" s="28"/>
      <c r="BRA708" s="28"/>
      <c r="BRB708" s="28"/>
      <c r="BRC708" s="28"/>
      <c r="BRD708" s="28"/>
      <c r="BRE708" s="28"/>
      <c r="BRF708" s="28"/>
      <c r="BRG708" s="28"/>
      <c r="BRH708" s="28"/>
      <c r="BRI708" s="28"/>
      <c r="BRJ708" s="28"/>
      <c r="BRK708" s="28"/>
      <c r="BRL708" s="28"/>
      <c r="BRM708" s="28"/>
      <c r="BRN708" s="28"/>
      <c r="BRO708" s="28"/>
      <c r="BRP708" s="28"/>
      <c r="BRQ708" s="28"/>
      <c r="BRR708" s="28"/>
      <c r="BRS708" s="28"/>
      <c r="BRT708" s="28"/>
      <c r="BRU708" s="28"/>
      <c r="BRV708" s="28"/>
      <c r="BRW708" s="28"/>
      <c r="BRX708" s="28"/>
      <c r="BRY708" s="28"/>
      <c r="BRZ708" s="28"/>
      <c r="BSA708" s="28"/>
      <c r="BSB708" s="28"/>
      <c r="BSC708" s="28"/>
      <c r="BSD708" s="28"/>
      <c r="BSE708" s="28"/>
      <c r="BSF708" s="28"/>
      <c r="BSG708" s="28"/>
      <c r="BSH708" s="28"/>
      <c r="BSI708" s="28"/>
      <c r="BSJ708" s="28"/>
      <c r="BSK708" s="28"/>
      <c r="BSL708" s="28"/>
      <c r="BSM708" s="28"/>
      <c r="BSN708" s="28"/>
      <c r="BSO708" s="28"/>
      <c r="BSP708" s="28"/>
      <c r="BSQ708" s="28"/>
      <c r="BSR708" s="28"/>
      <c r="BSS708" s="28"/>
      <c r="BST708" s="28"/>
      <c r="BSU708" s="28"/>
      <c r="BSV708" s="28"/>
      <c r="BSW708" s="28"/>
      <c r="BSX708" s="28"/>
      <c r="BSY708" s="28"/>
      <c r="BSZ708" s="28"/>
      <c r="BTA708" s="28"/>
      <c r="BTB708" s="28"/>
      <c r="BTC708" s="28"/>
      <c r="BTD708" s="28"/>
      <c r="BTE708" s="28"/>
      <c r="BTF708" s="28"/>
      <c r="BTG708" s="28"/>
      <c r="BTH708" s="28"/>
      <c r="BTI708" s="28"/>
      <c r="BTJ708" s="28"/>
      <c r="BTK708" s="28"/>
      <c r="BTL708" s="28"/>
      <c r="BTM708" s="28"/>
      <c r="BTN708" s="28"/>
      <c r="BTO708" s="28"/>
      <c r="BTP708" s="28"/>
      <c r="BTQ708" s="28"/>
      <c r="BTR708" s="28"/>
      <c r="BTS708" s="28"/>
      <c r="BTT708" s="28"/>
      <c r="BTU708" s="28"/>
      <c r="BTV708" s="28"/>
      <c r="BTW708" s="28"/>
      <c r="BTX708" s="28"/>
      <c r="BTY708" s="28"/>
      <c r="BTZ708" s="28"/>
      <c r="BUA708" s="28"/>
      <c r="BUB708" s="28"/>
      <c r="BUC708" s="28"/>
      <c r="BUD708" s="28"/>
      <c r="BUE708" s="28"/>
      <c r="BUF708" s="28"/>
      <c r="BUG708" s="28"/>
      <c r="BUH708" s="28"/>
      <c r="BUI708" s="28"/>
      <c r="BUJ708" s="28"/>
      <c r="BUK708" s="28"/>
      <c r="BUL708" s="28"/>
      <c r="BUM708" s="28"/>
      <c r="BUN708" s="28"/>
      <c r="BUO708" s="28"/>
      <c r="BUP708" s="28"/>
      <c r="BUQ708" s="28"/>
      <c r="BUR708" s="28"/>
      <c r="BUS708" s="28"/>
      <c r="BUT708" s="28"/>
      <c r="BUU708" s="28"/>
      <c r="BUV708" s="28"/>
      <c r="BUW708" s="28"/>
      <c r="BUX708" s="28"/>
      <c r="BUY708" s="28"/>
      <c r="BUZ708" s="28"/>
      <c r="BVA708" s="28"/>
      <c r="BVB708" s="28"/>
      <c r="BVC708" s="28"/>
      <c r="BVD708" s="28"/>
      <c r="BVE708" s="28"/>
      <c r="BVF708" s="28"/>
      <c r="BVG708" s="28"/>
      <c r="BVH708" s="28"/>
      <c r="BVI708" s="28"/>
      <c r="BVJ708" s="28"/>
      <c r="BVK708" s="28"/>
      <c r="BVL708" s="28"/>
      <c r="BVM708" s="28"/>
      <c r="BVN708" s="28"/>
      <c r="BVO708" s="28"/>
      <c r="BVP708" s="28"/>
      <c r="BVQ708" s="28"/>
      <c r="BVR708" s="28"/>
      <c r="BVS708" s="28"/>
      <c r="BVT708" s="28"/>
      <c r="BVU708" s="28"/>
      <c r="BVV708" s="28"/>
      <c r="BVW708" s="28"/>
      <c r="BVX708" s="28"/>
      <c r="BVY708" s="28"/>
      <c r="BVZ708" s="28"/>
      <c r="BWA708" s="28"/>
      <c r="BWB708" s="28"/>
      <c r="BWC708" s="28"/>
      <c r="BWD708" s="28"/>
      <c r="BWE708" s="28"/>
      <c r="BWF708" s="28"/>
      <c r="BWG708" s="28"/>
      <c r="BWH708" s="28"/>
      <c r="BWI708" s="28"/>
      <c r="BWJ708" s="28"/>
      <c r="BWK708" s="28"/>
      <c r="BWL708" s="28"/>
      <c r="BWM708" s="28"/>
      <c r="BWN708" s="28"/>
      <c r="BWO708" s="28"/>
      <c r="BWP708" s="28"/>
      <c r="BWQ708" s="28"/>
      <c r="BWR708" s="28"/>
      <c r="BWS708" s="28"/>
      <c r="BWT708" s="28"/>
      <c r="BWU708" s="28"/>
      <c r="BWV708" s="28"/>
      <c r="BWW708" s="28"/>
      <c r="BWX708" s="28"/>
      <c r="BWY708" s="28"/>
      <c r="BWZ708" s="28"/>
      <c r="BXA708" s="28"/>
      <c r="BXB708" s="28"/>
      <c r="BXC708" s="28"/>
      <c r="BXD708" s="28"/>
      <c r="BXE708" s="28"/>
      <c r="BXF708" s="28"/>
      <c r="BXG708" s="28"/>
      <c r="BXH708" s="28"/>
      <c r="BXI708" s="28"/>
      <c r="BXJ708" s="28"/>
      <c r="BXK708" s="28"/>
      <c r="BXL708" s="28"/>
      <c r="BXM708" s="28"/>
      <c r="BXN708" s="28"/>
      <c r="BXO708" s="28"/>
      <c r="BXP708" s="28"/>
      <c r="BXQ708" s="28"/>
      <c r="BXR708" s="28"/>
      <c r="BXS708" s="28"/>
      <c r="BXT708" s="28"/>
      <c r="BXU708" s="28"/>
      <c r="BXV708" s="28"/>
      <c r="BXW708" s="28"/>
      <c r="BXX708" s="28"/>
      <c r="BXY708" s="28"/>
      <c r="BXZ708" s="28"/>
      <c r="BYA708" s="28"/>
      <c r="BYB708" s="28"/>
      <c r="BYC708" s="28"/>
      <c r="BYD708" s="28"/>
      <c r="BYE708" s="28"/>
      <c r="BYF708" s="28"/>
      <c r="BYG708" s="28"/>
      <c r="BYH708" s="28"/>
      <c r="BYI708" s="28"/>
      <c r="BYJ708" s="28"/>
      <c r="BYK708" s="28"/>
      <c r="BYL708" s="28"/>
      <c r="BYM708" s="28"/>
      <c r="BYN708" s="28"/>
      <c r="BYO708" s="28"/>
      <c r="BYP708" s="28"/>
      <c r="BYQ708" s="28"/>
      <c r="BYR708" s="28"/>
      <c r="BYS708" s="28"/>
      <c r="BYT708" s="28"/>
      <c r="BYU708" s="28"/>
      <c r="BYV708" s="28"/>
      <c r="BYW708" s="28"/>
      <c r="BYX708" s="28"/>
      <c r="BYY708" s="28"/>
      <c r="BYZ708" s="28"/>
      <c r="BZA708" s="28"/>
      <c r="BZB708" s="28"/>
      <c r="BZC708" s="28"/>
      <c r="BZD708" s="28"/>
      <c r="BZE708" s="28"/>
      <c r="BZF708" s="28"/>
      <c r="BZG708" s="28"/>
      <c r="BZH708" s="28"/>
      <c r="BZI708" s="28"/>
      <c r="BZJ708" s="28"/>
      <c r="BZK708" s="28"/>
      <c r="BZL708" s="28"/>
      <c r="BZM708" s="28"/>
      <c r="BZN708" s="28"/>
      <c r="BZO708" s="28"/>
      <c r="BZP708" s="28"/>
      <c r="BZQ708" s="28"/>
      <c r="BZR708" s="28"/>
      <c r="BZS708" s="28"/>
      <c r="BZT708" s="28"/>
      <c r="BZU708" s="28"/>
      <c r="BZV708" s="28"/>
      <c r="BZW708" s="28"/>
      <c r="BZX708" s="28"/>
      <c r="BZY708" s="28"/>
      <c r="BZZ708" s="28"/>
      <c r="CAA708" s="28"/>
      <c r="CAB708" s="28"/>
      <c r="CAC708" s="28"/>
      <c r="CAD708" s="28"/>
      <c r="CAE708" s="28"/>
      <c r="CAF708" s="28"/>
      <c r="CAG708" s="28"/>
      <c r="CAH708" s="28"/>
      <c r="CAI708" s="28"/>
      <c r="CAJ708" s="28"/>
      <c r="CAK708" s="28"/>
      <c r="CAL708" s="28"/>
      <c r="CAM708" s="28"/>
      <c r="CAN708" s="28"/>
      <c r="CAO708" s="28"/>
      <c r="CAP708" s="28"/>
      <c r="CAQ708" s="28"/>
      <c r="CAR708" s="28"/>
      <c r="CAS708" s="28"/>
      <c r="CAT708" s="28"/>
      <c r="CAU708" s="28"/>
      <c r="CAV708" s="28"/>
      <c r="CAW708" s="28"/>
      <c r="CAX708" s="28"/>
      <c r="CAY708" s="28"/>
      <c r="CAZ708" s="28"/>
      <c r="CBA708" s="28"/>
      <c r="CBB708" s="28"/>
      <c r="CBC708" s="28"/>
      <c r="CBD708" s="28"/>
      <c r="CBE708" s="28"/>
      <c r="CBF708" s="28"/>
      <c r="CBG708" s="28"/>
      <c r="CBH708" s="28"/>
      <c r="CBI708" s="28"/>
      <c r="CBJ708" s="28"/>
      <c r="CBK708" s="28"/>
      <c r="CBL708" s="28"/>
      <c r="CBM708" s="28"/>
      <c r="CBN708" s="28"/>
      <c r="CBO708" s="28"/>
      <c r="CBP708" s="28"/>
      <c r="CBQ708" s="28"/>
      <c r="CBR708" s="28"/>
      <c r="CBS708" s="28"/>
      <c r="CBT708" s="28"/>
      <c r="CBU708" s="28"/>
      <c r="CBV708" s="28"/>
      <c r="CBW708" s="28"/>
      <c r="CBX708" s="28"/>
      <c r="CBY708" s="28"/>
      <c r="CBZ708" s="28"/>
      <c r="CCA708" s="28"/>
      <c r="CCB708" s="28"/>
      <c r="CCC708" s="28"/>
      <c r="CCD708" s="28"/>
      <c r="CCE708" s="28"/>
      <c r="CCF708" s="28"/>
      <c r="CCG708" s="28"/>
      <c r="CCH708" s="28"/>
      <c r="CCI708" s="28"/>
      <c r="CCJ708" s="28"/>
      <c r="CCK708" s="28"/>
      <c r="CCL708" s="28"/>
      <c r="CCM708" s="28"/>
      <c r="CCN708" s="28"/>
      <c r="CCO708" s="28"/>
      <c r="CCP708" s="28"/>
      <c r="CCQ708" s="28"/>
      <c r="CCR708" s="28"/>
      <c r="CCS708" s="28"/>
      <c r="CCT708" s="28"/>
      <c r="CCU708" s="28"/>
      <c r="CCV708" s="28"/>
      <c r="CCW708" s="28"/>
      <c r="CCX708" s="28"/>
      <c r="CCY708" s="28"/>
      <c r="CCZ708" s="28"/>
      <c r="CDA708" s="28"/>
      <c r="CDB708" s="28"/>
      <c r="CDC708" s="28"/>
      <c r="CDD708" s="28"/>
      <c r="CDE708" s="28"/>
      <c r="CDF708" s="28"/>
      <c r="CDG708" s="28"/>
      <c r="CDH708" s="28"/>
      <c r="CDI708" s="28"/>
      <c r="CDJ708" s="28"/>
      <c r="CDK708" s="28"/>
      <c r="CDL708" s="28"/>
      <c r="CDM708" s="28"/>
      <c r="CDN708" s="28"/>
      <c r="CDO708" s="28"/>
      <c r="CDP708" s="28"/>
      <c r="CDQ708" s="28"/>
      <c r="CDR708" s="28"/>
      <c r="CDS708" s="28"/>
      <c r="CDT708" s="28"/>
      <c r="CDU708" s="28"/>
      <c r="CDV708" s="28"/>
      <c r="CDW708" s="28"/>
      <c r="CDX708" s="28"/>
      <c r="CDY708" s="28"/>
      <c r="CDZ708" s="28"/>
      <c r="CEA708" s="28"/>
      <c r="CEB708" s="28"/>
      <c r="CEC708" s="28"/>
      <c r="CED708" s="28"/>
      <c r="CEE708" s="28"/>
      <c r="CEF708" s="28"/>
      <c r="CEG708" s="28"/>
      <c r="CEH708" s="28"/>
      <c r="CEI708" s="28"/>
      <c r="CEJ708" s="28"/>
      <c r="CEK708" s="28"/>
      <c r="CEL708" s="28"/>
      <c r="CEM708" s="28"/>
      <c r="CEN708" s="28"/>
      <c r="CEO708" s="28"/>
      <c r="CEP708" s="28"/>
      <c r="CEQ708" s="28"/>
      <c r="CER708" s="28"/>
      <c r="CES708" s="28"/>
      <c r="CET708" s="28"/>
      <c r="CEU708" s="28"/>
      <c r="CEV708" s="28"/>
      <c r="CEW708" s="28"/>
      <c r="CEX708" s="28"/>
      <c r="CEY708" s="28"/>
      <c r="CEZ708" s="28"/>
      <c r="CFA708" s="28"/>
      <c r="CFB708" s="28"/>
      <c r="CFC708" s="28"/>
      <c r="CFD708" s="28"/>
      <c r="CFE708" s="28"/>
      <c r="CFF708" s="28"/>
      <c r="CFG708" s="28"/>
      <c r="CFH708" s="28"/>
      <c r="CFI708" s="28"/>
      <c r="CFJ708" s="28"/>
      <c r="CFK708" s="28"/>
      <c r="CFL708" s="28"/>
      <c r="CFM708" s="28"/>
      <c r="CFN708" s="28"/>
      <c r="CFO708" s="28"/>
      <c r="CFP708" s="28"/>
      <c r="CFQ708" s="28"/>
      <c r="CFR708" s="28"/>
      <c r="CFS708" s="28"/>
      <c r="CFT708" s="28"/>
      <c r="CFU708" s="28"/>
      <c r="CFV708" s="28"/>
      <c r="CFW708" s="28"/>
      <c r="CFX708" s="28"/>
      <c r="CFY708" s="28"/>
      <c r="CFZ708" s="28"/>
      <c r="CGA708" s="28"/>
      <c r="CGB708" s="28"/>
      <c r="CGC708" s="28"/>
      <c r="CGD708" s="28"/>
      <c r="CGE708" s="28"/>
      <c r="CGF708" s="28"/>
      <c r="CGG708" s="28"/>
      <c r="CGH708" s="28"/>
      <c r="CGI708" s="28"/>
      <c r="CGJ708" s="28"/>
      <c r="CGK708" s="28"/>
      <c r="CGL708" s="28"/>
      <c r="CGM708" s="28"/>
      <c r="CGN708" s="28"/>
      <c r="CGO708" s="28"/>
      <c r="CGP708" s="28"/>
      <c r="CGQ708" s="28"/>
      <c r="CGR708" s="28"/>
      <c r="CGS708" s="28"/>
      <c r="CGT708" s="28"/>
      <c r="CGU708" s="28"/>
      <c r="CGV708" s="28"/>
      <c r="CGW708" s="28"/>
      <c r="CGX708" s="28"/>
      <c r="CGY708" s="28"/>
      <c r="CGZ708" s="28"/>
      <c r="CHA708" s="28"/>
      <c r="CHB708" s="28"/>
      <c r="CHC708" s="28"/>
      <c r="CHD708" s="28"/>
      <c r="CHE708" s="28"/>
      <c r="CHF708" s="28"/>
      <c r="CHG708" s="28"/>
      <c r="CHH708" s="28"/>
      <c r="CHI708" s="28"/>
      <c r="CHJ708" s="28"/>
      <c r="CHK708" s="28"/>
      <c r="CHL708" s="28"/>
      <c r="CHM708" s="28"/>
      <c r="CHN708" s="28"/>
      <c r="CHO708" s="28"/>
      <c r="CHP708" s="28"/>
      <c r="CHQ708" s="28"/>
      <c r="CHR708" s="28"/>
      <c r="CHS708" s="28"/>
      <c r="CHT708" s="28"/>
      <c r="CHU708" s="28"/>
      <c r="CHV708" s="28"/>
      <c r="CHW708" s="28"/>
      <c r="CHX708" s="28"/>
      <c r="CHY708" s="28"/>
      <c r="CHZ708" s="28"/>
      <c r="CIA708" s="28"/>
      <c r="CIB708" s="28"/>
      <c r="CIC708" s="28"/>
      <c r="CID708" s="28"/>
      <c r="CIE708" s="28"/>
      <c r="CIF708" s="28"/>
      <c r="CIG708" s="28"/>
      <c r="CIH708" s="28"/>
      <c r="CII708" s="28"/>
      <c r="CIJ708" s="28"/>
      <c r="CIK708" s="28"/>
      <c r="CIL708" s="28"/>
      <c r="CIM708" s="28"/>
      <c r="CIN708" s="28"/>
      <c r="CIO708" s="28"/>
      <c r="CIP708" s="28"/>
      <c r="CIQ708" s="28"/>
      <c r="CIR708" s="28"/>
      <c r="CIS708" s="28"/>
      <c r="CIT708" s="28"/>
      <c r="CIU708" s="28"/>
      <c r="CIV708" s="28"/>
      <c r="CIW708" s="28"/>
      <c r="CIX708" s="28"/>
      <c r="CIY708" s="28"/>
      <c r="CIZ708" s="28"/>
      <c r="CJA708" s="28"/>
      <c r="CJB708" s="28"/>
      <c r="CJC708" s="28"/>
      <c r="CJD708" s="28"/>
      <c r="CJE708" s="28"/>
      <c r="CJF708" s="28"/>
      <c r="CJG708" s="28"/>
      <c r="CJH708" s="28"/>
      <c r="CJI708" s="28"/>
      <c r="CJJ708" s="28"/>
      <c r="CJK708" s="28"/>
      <c r="CJL708" s="28"/>
      <c r="CJM708" s="28"/>
      <c r="CJN708" s="28"/>
      <c r="CJO708" s="28"/>
      <c r="CJP708" s="28"/>
      <c r="CJQ708" s="28"/>
      <c r="CJR708" s="28"/>
      <c r="CJS708" s="28"/>
      <c r="CJT708" s="28"/>
      <c r="CJU708" s="28"/>
      <c r="CJV708" s="28"/>
      <c r="CJW708" s="28"/>
      <c r="CJX708" s="28"/>
      <c r="CJY708" s="28"/>
      <c r="CJZ708" s="28"/>
      <c r="CKA708" s="28"/>
      <c r="CKB708" s="28"/>
      <c r="CKC708" s="28"/>
      <c r="CKD708" s="28"/>
      <c r="CKE708" s="28"/>
      <c r="CKF708" s="28"/>
      <c r="CKG708" s="28"/>
      <c r="CKH708" s="28"/>
      <c r="CKI708" s="28"/>
      <c r="CKJ708" s="28"/>
      <c r="CKK708" s="28"/>
      <c r="CKL708" s="28"/>
      <c r="CKM708" s="28"/>
      <c r="CKN708" s="28"/>
      <c r="CKO708" s="28"/>
      <c r="CKP708" s="28"/>
      <c r="CKQ708" s="28"/>
      <c r="CKR708" s="28"/>
      <c r="CKS708" s="28"/>
      <c r="CKT708" s="28"/>
      <c r="CKU708" s="28"/>
      <c r="CKV708" s="28"/>
      <c r="CKW708" s="28"/>
      <c r="CKX708" s="28"/>
      <c r="CKY708" s="28"/>
      <c r="CKZ708" s="28"/>
      <c r="CLA708" s="28"/>
      <c r="CLB708" s="28"/>
      <c r="CLC708" s="28"/>
      <c r="CLD708" s="28"/>
      <c r="CLE708" s="28"/>
      <c r="CLF708" s="28"/>
      <c r="CLG708" s="28"/>
      <c r="CLH708" s="28"/>
      <c r="CLI708" s="28"/>
      <c r="CLJ708" s="28"/>
      <c r="CLK708" s="28"/>
      <c r="CLL708" s="28"/>
      <c r="CLM708" s="28"/>
      <c r="CLN708" s="28"/>
      <c r="CLO708" s="28"/>
      <c r="CLP708" s="28"/>
      <c r="CLQ708" s="28"/>
      <c r="CLR708" s="28"/>
      <c r="CLS708" s="28"/>
      <c r="CLT708" s="28"/>
      <c r="CLU708" s="28"/>
      <c r="CLV708" s="28"/>
      <c r="CLW708" s="28"/>
      <c r="CLX708" s="28"/>
      <c r="CLY708" s="28"/>
      <c r="CLZ708" s="28"/>
      <c r="CMA708" s="28"/>
      <c r="CMB708" s="28"/>
      <c r="CMC708" s="28"/>
      <c r="CMD708" s="28"/>
      <c r="CME708" s="28"/>
      <c r="CMF708" s="28"/>
      <c r="CMG708" s="28"/>
      <c r="CMH708" s="28"/>
      <c r="CMI708" s="28"/>
      <c r="CMJ708" s="28"/>
      <c r="CMK708" s="28"/>
      <c r="CML708" s="28"/>
      <c r="CMM708" s="28"/>
      <c r="CMN708" s="28"/>
      <c r="CMO708" s="28"/>
      <c r="CMP708" s="28"/>
      <c r="CMQ708" s="28"/>
      <c r="CMR708" s="28"/>
      <c r="CMS708" s="28"/>
      <c r="CMT708" s="28"/>
      <c r="CMU708" s="28"/>
      <c r="CMV708" s="28"/>
      <c r="CMW708" s="28"/>
      <c r="CMX708" s="28"/>
      <c r="CMY708" s="28"/>
      <c r="CMZ708" s="28"/>
      <c r="CNA708" s="28"/>
      <c r="CNB708" s="28"/>
      <c r="CNC708" s="28"/>
      <c r="CND708" s="28"/>
      <c r="CNE708" s="28"/>
      <c r="CNF708" s="28"/>
      <c r="CNG708" s="28"/>
      <c r="CNH708" s="28"/>
      <c r="CNI708" s="28"/>
      <c r="CNJ708" s="28"/>
      <c r="CNK708" s="28"/>
      <c r="CNL708" s="28"/>
      <c r="CNM708" s="28"/>
      <c r="CNN708" s="28"/>
      <c r="CNO708" s="28"/>
      <c r="CNP708" s="28"/>
      <c r="CNQ708" s="28"/>
      <c r="CNR708" s="28"/>
      <c r="CNS708" s="28"/>
      <c r="CNT708" s="28"/>
      <c r="CNU708" s="28"/>
      <c r="CNV708" s="28"/>
      <c r="CNW708" s="28"/>
      <c r="CNX708" s="28"/>
      <c r="CNY708" s="28"/>
      <c r="CNZ708" s="28"/>
      <c r="COA708" s="28"/>
      <c r="COB708" s="28"/>
      <c r="COC708" s="28"/>
      <c r="COD708" s="28"/>
      <c r="COE708" s="28"/>
      <c r="COF708" s="28"/>
      <c r="COG708" s="28"/>
      <c r="COH708" s="28"/>
      <c r="COI708" s="28"/>
      <c r="COJ708" s="28"/>
      <c r="COK708" s="28"/>
      <c r="COL708" s="28"/>
      <c r="COM708" s="28"/>
      <c r="CON708" s="28"/>
      <c r="COO708" s="28"/>
      <c r="COP708" s="28"/>
      <c r="COQ708" s="28"/>
      <c r="COR708" s="28"/>
      <c r="COS708" s="28"/>
      <c r="COT708" s="28"/>
      <c r="COU708" s="28"/>
      <c r="COV708" s="28"/>
      <c r="COW708" s="28"/>
      <c r="COX708" s="28"/>
      <c r="COY708" s="28"/>
      <c r="COZ708" s="28"/>
      <c r="CPA708" s="28"/>
      <c r="CPB708" s="28"/>
      <c r="CPC708" s="28"/>
      <c r="CPD708" s="28"/>
      <c r="CPE708" s="28"/>
      <c r="CPF708" s="28"/>
      <c r="CPG708" s="28"/>
      <c r="CPH708" s="28"/>
      <c r="CPI708" s="28"/>
      <c r="CPJ708" s="28"/>
      <c r="CPK708" s="28"/>
      <c r="CPL708" s="28"/>
      <c r="CPM708" s="28"/>
      <c r="CPN708" s="28"/>
      <c r="CPO708" s="28"/>
      <c r="CPP708" s="28"/>
      <c r="CPQ708" s="28"/>
      <c r="CPR708" s="28"/>
      <c r="CPS708" s="28"/>
      <c r="CPT708" s="28"/>
      <c r="CPU708" s="28"/>
      <c r="CPV708" s="28"/>
      <c r="CPW708" s="28"/>
      <c r="CPX708" s="28"/>
      <c r="CPY708" s="28"/>
      <c r="CPZ708" s="28"/>
      <c r="CQA708" s="28"/>
      <c r="CQB708" s="28"/>
      <c r="CQC708" s="28"/>
      <c r="CQD708" s="28"/>
      <c r="CQE708" s="28"/>
      <c r="CQF708" s="28"/>
      <c r="CQG708" s="28"/>
      <c r="CQH708" s="28"/>
      <c r="CQI708" s="28"/>
      <c r="CQJ708" s="28"/>
      <c r="CQK708" s="28"/>
      <c r="CQL708" s="28"/>
      <c r="CQM708" s="28"/>
      <c r="CQN708" s="28"/>
      <c r="CQO708" s="28"/>
      <c r="CQP708" s="28"/>
      <c r="CQQ708" s="28"/>
      <c r="CQR708" s="28"/>
      <c r="CQS708" s="28"/>
      <c r="CQT708" s="28"/>
      <c r="CQU708" s="28"/>
      <c r="CQV708" s="28"/>
      <c r="CQW708" s="28"/>
      <c r="CQX708" s="28"/>
      <c r="CQY708" s="28"/>
      <c r="CQZ708" s="28"/>
      <c r="CRA708" s="28"/>
      <c r="CRB708" s="28"/>
      <c r="CRC708" s="28"/>
      <c r="CRD708" s="28"/>
      <c r="CRE708" s="28"/>
      <c r="CRF708" s="28"/>
      <c r="CRG708" s="28"/>
      <c r="CRH708" s="28"/>
      <c r="CRI708" s="28"/>
      <c r="CRJ708" s="28"/>
      <c r="CRK708" s="28"/>
      <c r="CRL708" s="28"/>
      <c r="CRM708" s="28"/>
      <c r="CRN708" s="28"/>
      <c r="CRO708" s="28"/>
      <c r="CRP708" s="28"/>
      <c r="CRQ708" s="28"/>
      <c r="CRR708" s="28"/>
      <c r="CRS708" s="28"/>
      <c r="CRT708" s="28"/>
      <c r="CRU708" s="28"/>
      <c r="CRV708" s="28"/>
      <c r="CRW708" s="28"/>
      <c r="CRX708" s="28"/>
      <c r="CRY708" s="28"/>
      <c r="CRZ708" s="28"/>
      <c r="CSA708" s="28"/>
      <c r="CSB708" s="28"/>
      <c r="CSC708" s="28"/>
      <c r="CSD708" s="28"/>
      <c r="CSE708" s="28"/>
      <c r="CSF708" s="28"/>
      <c r="CSG708" s="28"/>
      <c r="CSH708" s="28"/>
      <c r="CSI708" s="28"/>
      <c r="CSJ708" s="28"/>
      <c r="CSK708" s="28"/>
      <c r="CSL708" s="28"/>
      <c r="CSM708" s="28"/>
      <c r="CSN708" s="28"/>
      <c r="CSO708" s="28"/>
      <c r="CSP708" s="28"/>
      <c r="CSQ708" s="28"/>
      <c r="CSR708" s="28"/>
      <c r="CSS708" s="28"/>
      <c r="CST708" s="28"/>
      <c r="CSU708" s="28"/>
      <c r="CSV708" s="28"/>
      <c r="CSW708" s="28"/>
      <c r="CSX708" s="28"/>
      <c r="CSY708" s="28"/>
      <c r="CSZ708" s="28"/>
      <c r="CTA708" s="28"/>
      <c r="CTB708" s="28"/>
      <c r="CTC708" s="28"/>
      <c r="CTD708" s="28"/>
      <c r="CTE708" s="28"/>
      <c r="CTF708" s="28"/>
      <c r="CTG708" s="28"/>
      <c r="CTH708" s="28"/>
      <c r="CTI708" s="28"/>
      <c r="CTJ708" s="28"/>
      <c r="CTK708" s="28"/>
      <c r="CTL708" s="28"/>
      <c r="CTM708" s="28"/>
      <c r="CTN708" s="28"/>
      <c r="CTO708" s="28"/>
      <c r="CTP708" s="28"/>
      <c r="CTQ708" s="28"/>
      <c r="CTR708" s="28"/>
      <c r="CTS708" s="28"/>
      <c r="CTT708" s="28"/>
      <c r="CTU708" s="28"/>
      <c r="CTV708" s="28"/>
      <c r="CTW708" s="28"/>
      <c r="CTX708" s="28"/>
      <c r="CTY708" s="28"/>
      <c r="CTZ708" s="28"/>
      <c r="CUA708" s="28"/>
      <c r="CUB708" s="28"/>
      <c r="CUC708" s="28"/>
      <c r="CUD708" s="28"/>
      <c r="CUE708" s="28"/>
      <c r="CUF708" s="28"/>
      <c r="CUG708" s="28"/>
      <c r="CUH708" s="28"/>
      <c r="CUI708" s="28"/>
      <c r="CUJ708" s="28"/>
      <c r="CUK708" s="28"/>
      <c r="CUL708" s="28"/>
      <c r="CUM708" s="28"/>
      <c r="CUN708" s="28"/>
      <c r="CUO708" s="28"/>
      <c r="CUP708" s="28"/>
      <c r="CUQ708" s="28"/>
      <c r="CUR708" s="28"/>
      <c r="CUS708" s="28"/>
      <c r="CUT708" s="28"/>
      <c r="CUU708" s="28"/>
      <c r="CUV708" s="28"/>
      <c r="CUW708" s="28"/>
      <c r="CUX708" s="28"/>
      <c r="CUY708" s="28"/>
      <c r="CUZ708" s="28"/>
      <c r="CVA708" s="28"/>
      <c r="CVB708" s="28"/>
      <c r="CVC708" s="28"/>
      <c r="CVD708" s="28"/>
      <c r="CVE708" s="28"/>
      <c r="CVF708" s="28"/>
      <c r="CVG708" s="28"/>
      <c r="CVH708" s="28"/>
      <c r="CVI708" s="28"/>
      <c r="CVJ708" s="28"/>
      <c r="CVK708" s="28"/>
      <c r="CVL708" s="28"/>
      <c r="CVM708" s="28"/>
      <c r="CVN708" s="28"/>
      <c r="CVO708" s="28"/>
      <c r="CVP708" s="28"/>
      <c r="CVQ708" s="28"/>
      <c r="CVR708" s="28"/>
      <c r="CVS708" s="28"/>
      <c r="CVT708" s="28"/>
      <c r="CVU708" s="28"/>
      <c r="CVV708" s="28"/>
      <c r="CVW708" s="28"/>
      <c r="CVX708" s="28"/>
      <c r="CVY708" s="28"/>
      <c r="CVZ708" s="28"/>
      <c r="CWA708" s="28"/>
      <c r="CWB708" s="28"/>
      <c r="CWC708" s="28"/>
      <c r="CWD708" s="28"/>
      <c r="CWE708" s="28"/>
      <c r="CWF708" s="28"/>
      <c r="CWG708" s="28"/>
      <c r="CWH708" s="28"/>
      <c r="CWI708" s="28"/>
      <c r="CWJ708" s="28"/>
      <c r="CWK708" s="28"/>
      <c r="CWL708" s="28"/>
      <c r="CWM708" s="28"/>
      <c r="CWN708" s="28"/>
      <c r="CWO708" s="28"/>
      <c r="CWP708" s="28"/>
      <c r="CWQ708" s="28"/>
      <c r="CWR708" s="28"/>
      <c r="CWS708" s="28"/>
      <c r="CWT708" s="28"/>
      <c r="CWU708" s="28"/>
      <c r="CWV708" s="28"/>
      <c r="CWW708" s="28"/>
      <c r="CWX708" s="28"/>
      <c r="CWY708" s="28"/>
      <c r="CWZ708" s="28"/>
      <c r="CXA708" s="28"/>
      <c r="CXB708" s="28"/>
      <c r="CXC708" s="28"/>
      <c r="CXD708" s="28"/>
      <c r="CXE708" s="28"/>
      <c r="CXF708" s="28"/>
      <c r="CXG708" s="28"/>
      <c r="CXH708" s="28"/>
      <c r="CXI708" s="28"/>
      <c r="CXJ708" s="28"/>
      <c r="CXK708" s="28"/>
      <c r="CXL708" s="28"/>
      <c r="CXM708" s="28"/>
      <c r="CXN708" s="28"/>
      <c r="CXO708" s="28"/>
      <c r="CXP708" s="28"/>
      <c r="CXQ708" s="28"/>
      <c r="CXR708" s="28"/>
      <c r="CXS708" s="28"/>
      <c r="CXT708" s="28"/>
      <c r="CXU708" s="28"/>
      <c r="CXV708" s="28"/>
      <c r="CXW708" s="28"/>
      <c r="CXX708" s="28"/>
      <c r="CXY708" s="28"/>
      <c r="CXZ708" s="28"/>
      <c r="CYA708" s="28"/>
      <c r="CYB708" s="28"/>
      <c r="CYC708" s="28"/>
      <c r="CYD708" s="28"/>
      <c r="CYE708" s="28"/>
      <c r="CYF708" s="28"/>
      <c r="CYG708" s="28"/>
      <c r="CYH708" s="28"/>
      <c r="CYI708" s="28"/>
      <c r="CYJ708" s="28"/>
      <c r="CYK708" s="28"/>
      <c r="CYL708" s="28"/>
      <c r="CYM708" s="28"/>
      <c r="CYN708" s="28"/>
      <c r="CYO708" s="28"/>
      <c r="CYP708" s="28"/>
      <c r="CYQ708" s="28"/>
      <c r="CYR708" s="28"/>
      <c r="CYS708" s="28"/>
      <c r="CYT708" s="28"/>
      <c r="CYU708" s="28"/>
      <c r="CYV708" s="28"/>
      <c r="CYW708" s="28"/>
      <c r="CYX708" s="28"/>
      <c r="CYY708" s="28"/>
      <c r="CYZ708" s="28"/>
      <c r="CZA708" s="28"/>
      <c r="CZB708" s="28"/>
      <c r="CZC708" s="28"/>
      <c r="CZD708" s="28"/>
      <c r="CZE708" s="28"/>
      <c r="CZF708" s="28"/>
      <c r="CZG708" s="28"/>
      <c r="CZH708" s="28"/>
      <c r="CZI708" s="28"/>
      <c r="CZJ708" s="28"/>
      <c r="CZK708" s="28"/>
      <c r="CZL708" s="28"/>
      <c r="CZM708" s="28"/>
      <c r="CZN708" s="28"/>
      <c r="CZO708" s="28"/>
      <c r="CZP708" s="28"/>
      <c r="CZQ708" s="28"/>
      <c r="CZR708" s="28"/>
      <c r="CZS708" s="28"/>
      <c r="CZT708" s="28"/>
      <c r="CZU708" s="28"/>
      <c r="CZV708" s="28"/>
      <c r="CZW708" s="28"/>
      <c r="CZX708" s="28"/>
      <c r="CZY708" s="28"/>
      <c r="CZZ708" s="28"/>
      <c r="DAA708" s="28"/>
      <c r="DAB708" s="28"/>
      <c r="DAC708" s="28"/>
      <c r="DAD708" s="28"/>
      <c r="DAE708" s="28"/>
      <c r="DAF708" s="28"/>
      <c r="DAG708" s="28"/>
      <c r="DAH708" s="28"/>
      <c r="DAI708" s="28"/>
      <c r="DAJ708" s="28"/>
      <c r="DAK708" s="28"/>
      <c r="DAL708" s="28"/>
      <c r="DAM708" s="28"/>
      <c r="DAN708" s="28"/>
      <c r="DAO708" s="28"/>
      <c r="DAP708" s="28"/>
      <c r="DAQ708" s="28"/>
      <c r="DAR708" s="28"/>
      <c r="DAS708" s="28"/>
      <c r="DAT708" s="28"/>
      <c r="DAU708" s="28"/>
      <c r="DAV708" s="28"/>
      <c r="DAW708" s="28"/>
      <c r="DAX708" s="28"/>
      <c r="DAY708" s="28"/>
      <c r="DAZ708" s="28"/>
      <c r="DBA708" s="28"/>
      <c r="DBB708" s="28"/>
      <c r="DBC708" s="28"/>
      <c r="DBD708" s="28"/>
      <c r="DBE708" s="28"/>
      <c r="DBF708" s="28"/>
      <c r="DBG708" s="28"/>
      <c r="DBH708" s="28"/>
      <c r="DBI708" s="28"/>
      <c r="DBJ708" s="28"/>
      <c r="DBK708" s="28"/>
      <c r="DBL708" s="28"/>
      <c r="DBM708" s="28"/>
      <c r="DBN708" s="28"/>
      <c r="DBO708" s="28"/>
      <c r="DBP708" s="28"/>
      <c r="DBQ708" s="28"/>
      <c r="DBR708" s="28"/>
      <c r="DBS708" s="28"/>
      <c r="DBT708" s="28"/>
      <c r="DBU708" s="28"/>
      <c r="DBV708" s="28"/>
      <c r="DBW708" s="28"/>
      <c r="DBX708" s="28"/>
      <c r="DBY708" s="28"/>
      <c r="DBZ708" s="28"/>
      <c r="DCA708" s="28"/>
      <c r="DCB708" s="28"/>
      <c r="DCC708" s="28"/>
      <c r="DCD708" s="28"/>
      <c r="DCE708" s="28"/>
      <c r="DCF708" s="28"/>
      <c r="DCG708" s="28"/>
      <c r="DCH708" s="28"/>
      <c r="DCI708" s="28"/>
      <c r="DCJ708" s="28"/>
      <c r="DCK708" s="28"/>
      <c r="DCL708" s="28"/>
      <c r="DCM708" s="28"/>
      <c r="DCN708" s="28"/>
      <c r="DCO708" s="28"/>
      <c r="DCP708" s="28"/>
      <c r="DCQ708" s="28"/>
      <c r="DCR708" s="28"/>
      <c r="DCS708" s="28"/>
      <c r="DCT708" s="28"/>
      <c r="DCU708" s="28"/>
      <c r="DCV708" s="28"/>
      <c r="DCW708" s="28"/>
      <c r="DCX708" s="28"/>
      <c r="DCY708" s="28"/>
      <c r="DCZ708" s="28"/>
      <c r="DDA708" s="28"/>
      <c r="DDB708" s="28"/>
      <c r="DDC708" s="28"/>
      <c r="DDD708" s="28"/>
      <c r="DDE708" s="28"/>
      <c r="DDF708" s="28"/>
      <c r="DDG708" s="28"/>
      <c r="DDH708" s="28"/>
      <c r="DDI708" s="28"/>
      <c r="DDJ708" s="28"/>
      <c r="DDK708" s="28"/>
      <c r="DDL708" s="28"/>
      <c r="DDM708" s="28"/>
      <c r="DDN708" s="28"/>
      <c r="DDO708" s="28"/>
      <c r="DDP708" s="28"/>
      <c r="DDQ708" s="28"/>
      <c r="DDR708" s="28"/>
      <c r="DDS708" s="28"/>
      <c r="DDT708" s="28"/>
      <c r="DDU708" s="28"/>
      <c r="DDV708" s="28"/>
      <c r="DDW708" s="28"/>
      <c r="DDX708" s="28"/>
      <c r="DDY708" s="28"/>
      <c r="DDZ708" s="28"/>
      <c r="DEA708" s="28"/>
      <c r="DEB708" s="28"/>
      <c r="DEC708" s="28"/>
      <c r="DED708" s="28"/>
      <c r="DEE708" s="28"/>
      <c r="DEF708" s="28"/>
      <c r="DEG708" s="28"/>
      <c r="DEH708" s="28"/>
      <c r="DEI708" s="28"/>
      <c r="DEJ708" s="28"/>
      <c r="DEK708" s="28"/>
      <c r="DEL708" s="28"/>
      <c r="DEM708" s="28"/>
      <c r="DEN708" s="28"/>
      <c r="DEO708" s="28"/>
      <c r="DEP708" s="28"/>
      <c r="DEQ708" s="28"/>
      <c r="DER708" s="28"/>
      <c r="DES708" s="28"/>
      <c r="DET708" s="28"/>
      <c r="DEU708" s="28"/>
      <c r="DEV708" s="28"/>
      <c r="DEW708" s="28"/>
      <c r="DEX708" s="28"/>
      <c r="DEY708" s="28"/>
      <c r="DEZ708" s="28"/>
      <c r="DFA708" s="28"/>
      <c r="DFB708" s="28"/>
      <c r="DFC708" s="28"/>
      <c r="DFD708" s="28"/>
      <c r="DFE708" s="28"/>
      <c r="DFF708" s="28"/>
      <c r="DFG708" s="28"/>
      <c r="DFH708" s="28"/>
      <c r="DFI708" s="28"/>
      <c r="DFJ708" s="28"/>
      <c r="DFK708" s="28"/>
      <c r="DFL708" s="28"/>
      <c r="DFM708" s="28"/>
      <c r="DFN708" s="28"/>
      <c r="DFO708" s="28"/>
      <c r="DFP708" s="28"/>
      <c r="DFQ708" s="28"/>
      <c r="DFR708" s="28"/>
      <c r="DFS708" s="28"/>
      <c r="DFT708" s="28"/>
      <c r="DFU708" s="28"/>
      <c r="DFV708" s="28"/>
      <c r="DFW708" s="28"/>
      <c r="DFX708" s="28"/>
      <c r="DFY708" s="28"/>
      <c r="DFZ708" s="28"/>
      <c r="DGA708" s="28"/>
      <c r="DGB708" s="28"/>
      <c r="DGC708" s="28"/>
      <c r="DGD708" s="28"/>
      <c r="DGE708" s="28"/>
      <c r="DGF708" s="28"/>
      <c r="DGG708" s="28"/>
      <c r="DGH708" s="28"/>
      <c r="DGI708" s="28"/>
      <c r="DGJ708" s="28"/>
      <c r="DGK708" s="28"/>
      <c r="DGL708" s="28"/>
      <c r="DGM708" s="28"/>
      <c r="DGN708" s="28"/>
      <c r="DGO708" s="28"/>
      <c r="DGP708" s="28"/>
      <c r="DGQ708" s="28"/>
      <c r="DGR708" s="28"/>
      <c r="DGS708" s="28"/>
      <c r="DGT708" s="28"/>
      <c r="DGU708" s="28"/>
      <c r="DGV708" s="28"/>
      <c r="DGW708" s="28"/>
      <c r="DGX708" s="28"/>
      <c r="DGY708" s="28"/>
      <c r="DGZ708" s="28"/>
      <c r="DHA708" s="28"/>
      <c r="DHB708" s="28"/>
      <c r="DHC708" s="28"/>
      <c r="DHD708" s="28"/>
      <c r="DHE708" s="28"/>
      <c r="DHF708" s="28"/>
      <c r="DHG708" s="28"/>
      <c r="DHH708" s="28"/>
      <c r="DHI708" s="28"/>
      <c r="DHJ708" s="28"/>
      <c r="DHK708" s="28"/>
      <c r="DHL708" s="28"/>
      <c r="DHM708" s="28"/>
      <c r="DHN708" s="28"/>
      <c r="DHO708" s="28"/>
      <c r="DHP708" s="28"/>
      <c r="DHQ708" s="28"/>
      <c r="DHR708" s="28"/>
      <c r="DHS708" s="28"/>
      <c r="DHT708" s="28"/>
      <c r="DHU708" s="28"/>
      <c r="DHV708" s="28"/>
      <c r="DHW708" s="28"/>
      <c r="DHX708" s="28"/>
      <c r="DHY708" s="28"/>
      <c r="DHZ708" s="28"/>
      <c r="DIA708" s="28"/>
      <c r="DIB708" s="28"/>
      <c r="DIC708" s="28"/>
      <c r="DID708" s="28"/>
      <c r="DIE708" s="28"/>
      <c r="DIF708" s="28"/>
      <c r="DIG708" s="28"/>
      <c r="DIH708" s="28"/>
      <c r="DII708" s="28"/>
      <c r="DIJ708" s="28"/>
      <c r="DIK708" s="28"/>
      <c r="DIL708" s="28"/>
      <c r="DIM708" s="28"/>
      <c r="DIN708" s="28"/>
      <c r="DIO708" s="28"/>
      <c r="DIP708" s="28"/>
      <c r="DIQ708" s="28"/>
      <c r="DIR708" s="28"/>
      <c r="DIS708" s="28"/>
      <c r="DIT708" s="28"/>
      <c r="DIU708" s="28"/>
      <c r="DIV708" s="28"/>
      <c r="DIW708" s="28"/>
      <c r="DIX708" s="28"/>
      <c r="DIY708" s="28"/>
      <c r="DIZ708" s="28"/>
      <c r="DJA708" s="28"/>
      <c r="DJB708" s="28"/>
      <c r="DJC708" s="28"/>
      <c r="DJD708" s="28"/>
      <c r="DJE708" s="28"/>
      <c r="DJF708" s="28"/>
      <c r="DJG708" s="28"/>
      <c r="DJH708" s="28"/>
      <c r="DJI708" s="28"/>
      <c r="DJJ708" s="28"/>
      <c r="DJK708" s="28"/>
      <c r="DJL708" s="28"/>
      <c r="DJM708" s="28"/>
      <c r="DJN708" s="28"/>
      <c r="DJO708" s="28"/>
      <c r="DJP708" s="28"/>
      <c r="DJQ708" s="28"/>
      <c r="DJR708" s="28"/>
      <c r="DJS708" s="28"/>
      <c r="DJT708" s="28"/>
      <c r="DJU708" s="28"/>
      <c r="DJV708" s="28"/>
      <c r="DJW708" s="28"/>
      <c r="DJX708" s="28"/>
      <c r="DJY708" s="28"/>
      <c r="DJZ708" s="28"/>
      <c r="DKA708" s="28"/>
      <c r="DKB708" s="28"/>
      <c r="DKC708" s="28"/>
      <c r="DKD708" s="28"/>
      <c r="DKE708" s="28"/>
      <c r="DKF708" s="28"/>
      <c r="DKG708" s="28"/>
      <c r="DKH708" s="28"/>
      <c r="DKI708" s="28"/>
      <c r="DKJ708" s="28"/>
      <c r="DKK708" s="28"/>
      <c r="DKL708" s="28"/>
      <c r="DKM708" s="28"/>
      <c r="DKN708" s="28"/>
      <c r="DKO708" s="28"/>
      <c r="DKP708" s="28"/>
      <c r="DKQ708" s="28"/>
      <c r="DKR708" s="28"/>
      <c r="DKS708" s="28"/>
      <c r="DKT708" s="28"/>
      <c r="DKU708" s="28"/>
      <c r="DKV708" s="28"/>
      <c r="DKW708" s="28"/>
      <c r="DKX708" s="28"/>
      <c r="DKY708" s="28"/>
      <c r="DKZ708" s="28"/>
      <c r="DLA708" s="28"/>
      <c r="DLB708" s="28"/>
      <c r="DLC708" s="28"/>
      <c r="DLD708" s="28"/>
      <c r="DLE708" s="28"/>
      <c r="DLF708" s="28"/>
      <c r="DLG708" s="28"/>
      <c r="DLH708" s="28"/>
      <c r="DLI708" s="28"/>
      <c r="DLJ708" s="28"/>
      <c r="DLK708" s="28"/>
      <c r="DLL708" s="28"/>
      <c r="DLM708" s="28"/>
      <c r="DLN708" s="28"/>
      <c r="DLO708" s="28"/>
      <c r="DLP708" s="28"/>
      <c r="DLQ708" s="28"/>
      <c r="DLR708" s="28"/>
      <c r="DLS708" s="28"/>
      <c r="DLT708" s="28"/>
      <c r="DLU708" s="28"/>
      <c r="DLV708" s="28"/>
      <c r="DLW708" s="28"/>
      <c r="DLX708" s="28"/>
      <c r="DLY708" s="28"/>
      <c r="DLZ708" s="28"/>
      <c r="DMA708" s="28"/>
      <c r="DMB708" s="28"/>
      <c r="DMC708" s="28"/>
      <c r="DMD708" s="28"/>
      <c r="DME708" s="28"/>
      <c r="DMF708" s="28"/>
      <c r="DMG708" s="28"/>
      <c r="DMH708" s="28"/>
      <c r="DMI708" s="28"/>
      <c r="DMJ708" s="28"/>
      <c r="DMK708" s="28"/>
      <c r="DML708" s="28"/>
      <c r="DMM708" s="28"/>
      <c r="DMN708" s="28"/>
      <c r="DMO708" s="28"/>
      <c r="DMP708" s="28"/>
      <c r="DMQ708" s="28"/>
      <c r="DMR708" s="28"/>
      <c r="DMS708" s="28"/>
      <c r="DMT708" s="28"/>
      <c r="DMU708" s="28"/>
      <c r="DMV708" s="28"/>
      <c r="DMW708" s="28"/>
      <c r="DMX708" s="28"/>
      <c r="DMY708" s="28"/>
      <c r="DMZ708" s="28"/>
      <c r="DNA708" s="28"/>
      <c r="DNB708" s="28"/>
      <c r="DNC708" s="28"/>
      <c r="DND708" s="28"/>
      <c r="DNE708" s="28"/>
      <c r="DNF708" s="28"/>
      <c r="DNG708" s="28"/>
      <c r="DNH708" s="28"/>
      <c r="DNI708" s="28"/>
      <c r="DNJ708" s="28"/>
      <c r="DNK708" s="28"/>
      <c r="DNL708" s="28"/>
      <c r="DNM708" s="28"/>
      <c r="DNN708" s="28"/>
      <c r="DNO708" s="28"/>
      <c r="DNP708" s="28"/>
      <c r="DNQ708" s="28"/>
      <c r="DNR708" s="28"/>
      <c r="DNS708" s="28"/>
      <c r="DNT708" s="28"/>
      <c r="DNU708" s="28"/>
      <c r="DNV708" s="28"/>
      <c r="DNW708" s="28"/>
      <c r="DNX708" s="28"/>
      <c r="DNY708" s="28"/>
      <c r="DNZ708" s="28"/>
      <c r="DOA708" s="28"/>
      <c r="DOB708" s="28"/>
      <c r="DOC708" s="28"/>
      <c r="DOD708" s="28"/>
      <c r="DOE708" s="28"/>
      <c r="DOF708" s="28"/>
      <c r="DOG708" s="28"/>
      <c r="DOH708" s="28"/>
      <c r="DOI708" s="28"/>
      <c r="DOJ708" s="28"/>
      <c r="DOK708" s="28"/>
      <c r="DOL708" s="28"/>
      <c r="DOM708" s="28"/>
      <c r="DON708" s="28"/>
      <c r="DOO708" s="28"/>
      <c r="DOP708" s="28"/>
      <c r="DOQ708" s="28"/>
      <c r="DOR708" s="28"/>
      <c r="DOS708" s="28"/>
      <c r="DOT708" s="28"/>
      <c r="DOU708" s="28"/>
      <c r="DOV708" s="28"/>
      <c r="DOW708" s="28"/>
      <c r="DOX708" s="28"/>
      <c r="DOY708" s="28"/>
      <c r="DOZ708" s="28"/>
      <c r="DPA708" s="28"/>
      <c r="DPB708" s="28"/>
      <c r="DPC708" s="28"/>
      <c r="DPD708" s="28"/>
      <c r="DPE708" s="28"/>
      <c r="DPF708" s="28"/>
      <c r="DPG708" s="28"/>
      <c r="DPH708" s="28"/>
      <c r="DPI708" s="28"/>
      <c r="DPJ708" s="28"/>
      <c r="DPK708" s="28"/>
      <c r="DPL708" s="28"/>
      <c r="DPM708" s="28"/>
      <c r="DPN708" s="28"/>
      <c r="DPO708" s="28"/>
      <c r="DPP708" s="28"/>
      <c r="DPQ708" s="28"/>
      <c r="DPR708" s="28"/>
      <c r="DPS708" s="28"/>
      <c r="DPT708" s="28"/>
      <c r="DPU708" s="28"/>
      <c r="DPV708" s="28"/>
      <c r="DPW708" s="28"/>
      <c r="DPX708" s="28"/>
      <c r="DPY708" s="28"/>
      <c r="DPZ708" s="28"/>
      <c r="DQA708" s="28"/>
      <c r="DQB708" s="28"/>
      <c r="DQC708" s="28"/>
      <c r="DQD708" s="28"/>
      <c r="DQE708" s="28"/>
      <c r="DQF708" s="28"/>
      <c r="DQG708" s="28"/>
      <c r="DQH708" s="28"/>
      <c r="DQI708" s="28"/>
      <c r="DQJ708" s="28"/>
      <c r="DQK708" s="28"/>
      <c r="DQL708" s="28"/>
      <c r="DQM708" s="28"/>
      <c r="DQN708" s="28"/>
      <c r="DQO708" s="28"/>
      <c r="DQP708" s="28"/>
      <c r="DQQ708" s="28"/>
      <c r="DQR708" s="28"/>
      <c r="DQS708" s="28"/>
      <c r="DQT708" s="28"/>
      <c r="DQU708" s="28"/>
      <c r="DQV708" s="28"/>
      <c r="DQW708" s="28"/>
      <c r="DQX708" s="28"/>
      <c r="DQY708" s="28"/>
      <c r="DQZ708" s="28"/>
      <c r="DRA708" s="28"/>
      <c r="DRB708" s="28"/>
      <c r="DRC708" s="28"/>
      <c r="DRD708" s="28"/>
      <c r="DRE708" s="28"/>
      <c r="DRF708" s="28"/>
      <c r="DRG708" s="28"/>
      <c r="DRH708" s="28"/>
      <c r="DRI708" s="28"/>
      <c r="DRJ708" s="28"/>
      <c r="DRK708" s="28"/>
      <c r="DRL708" s="28"/>
      <c r="DRM708" s="28"/>
      <c r="DRN708" s="28"/>
      <c r="DRO708" s="28"/>
      <c r="DRP708" s="28"/>
      <c r="DRQ708" s="28"/>
      <c r="DRR708" s="28"/>
      <c r="DRS708" s="28"/>
      <c r="DRT708" s="28"/>
      <c r="DRU708" s="28"/>
      <c r="DRV708" s="28"/>
      <c r="DRW708" s="28"/>
      <c r="DRX708" s="28"/>
      <c r="DRY708" s="28"/>
      <c r="DRZ708" s="28"/>
      <c r="DSA708" s="28"/>
      <c r="DSB708" s="28"/>
      <c r="DSC708" s="28"/>
      <c r="DSD708" s="28"/>
      <c r="DSE708" s="28"/>
      <c r="DSF708" s="28"/>
      <c r="DSG708" s="28"/>
      <c r="DSH708" s="28"/>
      <c r="DSI708" s="28"/>
      <c r="DSJ708" s="28"/>
      <c r="DSK708" s="28"/>
      <c r="DSL708" s="28"/>
      <c r="DSM708" s="28"/>
      <c r="DSN708" s="28"/>
      <c r="DSO708" s="28"/>
      <c r="DSP708" s="28"/>
      <c r="DSQ708" s="28"/>
      <c r="DSR708" s="28"/>
      <c r="DSS708" s="28"/>
      <c r="DST708" s="28"/>
      <c r="DSU708" s="28"/>
      <c r="DSV708" s="28"/>
      <c r="DSW708" s="28"/>
      <c r="DSX708" s="28"/>
      <c r="DSY708" s="28"/>
      <c r="DSZ708" s="28"/>
      <c r="DTA708" s="28"/>
      <c r="DTB708" s="28"/>
      <c r="DTC708" s="28"/>
      <c r="DTD708" s="28"/>
      <c r="DTE708" s="28"/>
      <c r="DTF708" s="28"/>
      <c r="DTG708" s="28"/>
      <c r="DTH708" s="28"/>
      <c r="DTI708" s="28"/>
      <c r="DTJ708" s="28"/>
      <c r="DTK708" s="28"/>
      <c r="DTL708" s="28"/>
      <c r="DTM708" s="28"/>
      <c r="DTN708" s="28"/>
      <c r="DTO708" s="28"/>
      <c r="DTP708" s="28"/>
      <c r="DTQ708" s="28"/>
      <c r="DTR708" s="28"/>
      <c r="DTS708" s="28"/>
      <c r="DTT708" s="28"/>
      <c r="DTU708" s="28"/>
      <c r="DTV708" s="28"/>
      <c r="DTW708" s="28"/>
      <c r="DTX708" s="28"/>
      <c r="DTY708" s="28"/>
      <c r="DTZ708" s="28"/>
      <c r="DUA708" s="28"/>
      <c r="DUB708" s="28"/>
      <c r="DUC708" s="28"/>
      <c r="DUD708" s="28"/>
      <c r="DUE708" s="28"/>
      <c r="DUF708" s="28"/>
      <c r="DUG708" s="28"/>
      <c r="DUH708" s="28"/>
      <c r="DUI708" s="28"/>
      <c r="DUJ708" s="28"/>
      <c r="DUK708" s="28"/>
      <c r="DUL708" s="28"/>
      <c r="DUM708" s="28"/>
      <c r="DUN708" s="28"/>
      <c r="DUO708" s="28"/>
      <c r="DUP708" s="28"/>
      <c r="DUQ708" s="28"/>
      <c r="DUR708" s="28"/>
      <c r="DUS708" s="28"/>
      <c r="DUT708" s="28"/>
      <c r="DUU708" s="28"/>
      <c r="DUV708" s="28"/>
      <c r="DUW708" s="28"/>
      <c r="DUX708" s="28"/>
      <c r="DUY708" s="28"/>
      <c r="DUZ708" s="28"/>
      <c r="DVA708" s="28"/>
      <c r="DVB708" s="28"/>
      <c r="DVC708" s="28"/>
      <c r="DVD708" s="28"/>
      <c r="DVE708" s="28"/>
      <c r="DVF708" s="28"/>
      <c r="DVG708" s="28"/>
      <c r="DVH708" s="28"/>
      <c r="DVI708" s="28"/>
      <c r="DVJ708" s="28"/>
      <c r="DVK708" s="28"/>
      <c r="DVL708" s="28"/>
      <c r="DVM708" s="28"/>
      <c r="DVN708" s="28"/>
      <c r="DVO708" s="28"/>
      <c r="DVP708" s="28"/>
      <c r="DVQ708" s="28"/>
      <c r="DVR708" s="28"/>
      <c r="DVS708" s="28"/>
      <c r="DVT708" s="28"/>
      <c r="DVU708" s="28"/>
      <c r="DVV708" s="28"/>
      <c r="DVW708" s="28"/>
      <c r="DVX708" s="28"/>
      <c r="DVY708" s="28"/>
      <c r="DVZ708" s="28"/>
      <c r="DWA708" s="28"/>
      <c r="DWB708" s="28"/>
      <c r="DWC708" s="28"/>
      <c r="DWD708" s="28"/>
      <c r="DWE708" s="28"/>
      <c r="DWF708" s="28"/>
      <c r="DWG708" s="28"/>
      <c r="DWH708" s="28"/>
      <c r="DWI708" s="28"/>
      <c r="DWJ708" s="28"/>
      <c r="DWK708" s="28"/>
      <c r="DWL708" s="28"/>
      <c r="DWM708" s="28"/>
      <c r="DWN708" s="28"/>
      <c r="DWO708" s="28"/>
      <c r="DWP708" s="28"/>
      <c r="DWQ708" s="28"/>
      <c r="DWR708" s="28"/>
      <c r="DWS708" s="28"/>
      <c r="DWT708" s="28"/>
      <c r="DWU708" s="28"/>
      <c r="DWV708" s="28"/>
      <c r="DWW708" s="28"/>
      <c r="DWX708" s="28"/>
      <c r="DWY708" s="28"/>
      <c r="DWZ708" s="28"/>
      <c r="DXA708" s="28"/>
      <c r="DXB708" s="28"/>
      <c r="DXC708" s="28"/>
      <c r="DXD708" s="28"/>
      <c r="DXE708" s="28"/>
      <c r="DXF708" s="28"/>
      <c r="DXG708" s="28"/>
      <c r="DXH708" s="28"/>
      <c r="DXI708" s="28"/>
      <c r="DXJ708" s="28"/>
      <c r="DXK708" s="28"/>
      <c r="DXL708" s="28"/>
      <c r="DXM708" s="28"/>
      <c r="DXN708" s="28"/>
      <c r="DXO708" s="28"/>
      <c r="DXP708" s="28"/>
      <c r="DXQ708" s="28"/>
      <c r="DXR708" s="28"/>
      <c r="DXS708" s="28"/>
      <c r="DXT708" s="28"/>
      <c r="DXU708" s="28"/>
      <c r="DXV708" s="28"/>
      <c r="DXW708" s="28"/>
      <c r="DXX708" s="28"/>
      <c r="DXY708" s="28"/>
      <c r="DXZ708" s="28"/>
      <c r="DYA708" s="28"/>
      <c r="DYB708" s="28"/>
      <c r="DYC708" s="28"/>
      <c r="DYD708" s="28"/>
      <c r="DYE708" s="28"/>
      <c r="DYF708" s="28"/>
      <c r="DYG708" s="28"/>
      <c r="DYH708" s="28"/>
      <c r="DYI708" s="28"/>
      <c r="DYJ708" s="28"/>
      <c r="DYK708" s="28"/>
      <c r="DYL708" s="28"/>
      <c r="DYM708" s="28"/>
      <c r="DYN708" s="28"/>
      <c r="DYO708" s="28"/>
      <c r="DYP708" s="28"/>
      <c r="DYQ708" s="28"/>
      <c r="DYR708" s="28"/>
      <c r="DYS708" s="28"/>
      <c r="DYT708" s="28"/>
      <c r="DYU708" s="28"/>
      <c r="DYV708" s="28"/>
      <c r="DYW708" s="28"/>
      <c r="DYX708" s="28"/>
      <c r="DYY708" s="28"/>
      <c r="DYZ708" s="28"/>
      <c r="DZA708" s="28"/>
      <c r="DZB708" s="28"/>
      <c r="DZC708" s="28"/>
      <c r="DZD708" s="28"/>
      <c r="DZE708" s="28"/>
      <c r="DZF708" s="28"/>
      <c r="DZG708" s="28"/>
      <c r="DZH708" s="28"/>
      <c r="DZI708" s="28"/>
      <c r="DZJ708" s="28"/>
      <c r="DZK708" s="28"/>
      <c r="DZL708" s="28"/>
      <c r="DZM708" s="28"/>
      <c r="DZN708" s="28"/>
      <c r="DZO708" s="28"/>
      <c r="DZP708" s="28"/>
      <c r="DZQ708" s="28"/>
      <c r="DZR708" s="28"/>
      <c r="DZS708" s="28"/>
      <c r="DZT708" s="28"/>
      <c r="DZU708" s="28"/>
      <c r="DZV708" s="28"/>
      <c r="DZW708" s="28"/>
      <c r="DZX708" s="28"/>
      <c r="DZY708" s="28"/>
      <c r="DZZ708" s="28"/>
      <c r="EAA708" s="28"/>
      <c r="EAB708" s="28"/>
      <c r="EAC708" s="28"/>
      <c r="EAD708" s="28"/>
      <c r="EAE708" s="28"/>
      <c r="EAF708" s="28"/>
      <c r="EAG708" s="28"/>
      <c r="EAH708" s="28"/>
      <c r="EAI708" s="28"/>
      <c r="EAJ708" s="28"/>
      <c r="EAK708" s="28"/>
      <c r="EAL708" s="28"/>
      <c r="EAM708" s="28"/>
      <c r="EAN708" s="28"/>
      <c r="EAO708" s="28"/>
      <c r="EAP708" s="28"/>
      <c r="EAQ708" s="28"/>
      <c r="EAR708" s="28"/>
      <c r="EAS708" s="28"/>
      <c r="EAT708" s="28"/>
      <c r="EAU708" s="28"/>
      <c r="EAV708" s="28"/>
      <c r="EAW708" s="28"/>
      <c r="EAX708" s="28"/>
      <c r="EAY708" s="28"/>
      <c r="EAZ708" s="28"/>
      <c r="EBA708" s="28"/>
      <c r="EBB708" s="28"/>
      <c r="EBC708" s="28"/>
      <c r="EBD708" s="28"/>
      <c r="EBE708" s="28"/>
      <c r="EBF708" s="28"/>
      <c r="EBG708" s="28"/>
      <c r="EBH708" s="28"/>
      <c r="EBI708" s="28"/>
      <c r="EBJ708" s="28"/>
      <c r="EBK708" s="28"/>
      <c r="EBL708" s="28"/>
      <c r="EBM708" s="28"/>
      <c r="EBN708" s="28"/>
      <c r="EBO708" s="28"/>
      <c r="EBP708" s="28"/>
      <c r="EBQ708" s="28"/>
      <c r="EBR708" s="28"/>
      <c r="EBS708" s="28"/>
      <c r="EBT708" s="28"/>
      <c r="EBU708" s="28"/>
      <c r="EBV708" s="28"/>
      <c r="EBW708" s="28"/>
      <c r="EBX708" s="28"/>
      <c r="EBY708" s="28"/>
      <c r="EBZ708" s="28"/>
      <c r="ECA708" s="28"/>
      <c r="ECB708" s="28"/>
      <c r="ECC708" s="28"/>
      <c r="ECD708" s="28"/>
      <c r="ECE708" s="28"/>
      <c r="ECF708" s="28"/>
      <c r="ECG708" s="28"/>
      <c r="ECH708" s="28"/>
      <c r="ECI708" s="28"/>
      <c r="ECJ708" s="28"/>
      <c r="ECK708" s="28"/>
      <c r="ECL708" s="28"/>
      <c r="ECM708" s="28"/>
      <c r="ECN708" s="28"/>
      <c r="ECO708" s="28"/>
      <c r="ECP708" s="28"/>
      <c r="ECQ708" s="28"/>
      <c r="ECR708" s="28"/>
      <c r="ECS708" s="28"/>
      <c r="ECT708" s="28"/>
      <c r="ECU708" s="28"/>
      <c r="ECV708" s="28"/>
      <c r="ECW708" s="28"/>
      <c r="ECX708" s="28"/>
      <c r="ECY708" s="28"/>
      <c r="ECZ708" s="28"/>
      <c r="EDA708" s="28"/>
      <c r="EDB708" s="28"/>
      <c r="EDC708" s="28"/>
      <c r="EDD708" s="28"/>
      <c r="EDE708" s="28"/>
      <c r="EDF708" s="28"/>
      <c r="EDG708" s="28"/>
      <c r="EDH708" s="28"/>
      <c r="EDI708" s="28"/>
      <c r="EDJ708" s="28"/>
      <c r="EDK708" s="28"/>
      <c r="EDL708" s="28"/>
      <c r="EDM708" s="28"/>
      <c r="EDN708" s="28"/>
      <c r="EDO708" s="28"/>
      <c r="EDP708" s="28"/>
      <c r="EDQ708" s="28"/>
      <c r="EDR708" s="28"/>
      <c r="EDS708" s="28"/>
      <c r="EDT708" s="28"/>
      <c r="EDU708" s="28"/>
      <c r="EDV708" s="28"/>
      <c r="EDW708" s="28"/>
      <c r="EDX708" s="28"/>
      <c r="EDY708" s="28"/>
      <c r="EDZ708" s="28"/>
      <c r="EEA708" s="28"/>
      <c r="EEB708" s="28"/>
      <c r="EEC708" s="28"/>
      <c r="EED708" s="28"/>
      <c r="EEE708" s="28"/>
      <c r="EEF708" s="28"/>
      <c r="EEG708" s="28"/>
      <c r="EEH708" s="28"/>
      <c r="EEI708" s="28"/>
      <c r="EEJ708" s="28"/>
      <c r="EEK708" s="28"/>
      <c r="EEL708" s="28"/>
      <c r="EEM708" s="28"/>
      <c r="EEN708" s="28"/>
      <c r="EEO708" s="28"/>
      <c r="EEP708" s="28"/>
      <c r="EEQ708" s="28"/>
      <c r="EER708" s="28"/>
      <c r="EES708" s="28"/>
      <c r="EET708" s="28"/>
      <c r="EEU708" s="28"/>
      <c r="EEV708" s="28"/>
      <c r="EEW708" s="28"/>
      <c r="EEX708" s="28"/>
      <c r="EEY708" s="28"/>
      <c r="EEZ708" s="28"/>
      <c r="EFA708" s="28"/>
      <c r="EFB708" s="28"/>
      <c r="EFC708" s="28"/>
      <c r="EFD708" s="28"/>
      <c r="EFE708" s="28"/>
      <c r="EFF708" s="28"/>
      <c r="EFG708" s="28"/>
      <c r="EFH708" s="28"/>
      <c r="EFI708" s="28"/>
      <c r="EFJ708" s="28"/>
      <c r="EFK708" s="28"/>
      <c r="EFL708" s="28"/>
      <c r="EFM708" s="28"/>
      <c r="EFN708" s="28"/>
      <c r="EFO708" s="28"/>
      <c r="EFP708" s="28"/>
      <c r="EFQ708" s="28"/>
      <c r="EFR708" s="28"/>
      <c r="EFS708" s="28"/>
      <c r="EFT708" s="28"/>
      <c r="EFU708" s="28"/>
      <c r="EFV708" s="28"/>
      <c r="EFW708" s="28"/>
      <c r="EFX708" s="28"/>
      <c r="EFY708" s="28"/>
      <c r="EFZ708" s="28"/>
      <c r="EGA708" s="28"/>
      <c r="EGB708" s="28"/>
      <c r="EGC708" s="28"/>
      <c r="EGD708" s="28"/>
      <c r="EGE708" s="28"/>
      <c r="EGF708" s="28"/>
      <c r="EGG708" s="28"/>
      <c r="EGH708" s="28"/>
      <c r="EGI708" s="28"/>
      <c r="EGJ708" s="28"/>
      <c r="EGK708" s="28"/>
      <c r="EGL708" s="28"/>
      <c r="EGM708" s="28"/>
      <c r="EGN708" s="28"/>
      <c r="EGO708" s="28"/>
      <c r="EGP708" s="28"/>
      <c r="EGQ708" s="28"/>
      <c r="EGR708" s="28"/>
      <c r="EGS708" s="28"/>
      <c r="EGT708" s="28"/>
      <c r="EGU708" s="28"/>
      <c r="EGV708" s="28"/>
      <c r="EGW708" s="28"/>
      <c r="EGX708" s="28"/>
      <c r="EGY708" s="28"/>
      <c r="EGZ708" s="28"/>
      <c r="EHA708" s="28"/>
      <c r="EHB708" s="28"/>
      <c r="EHC708" s="28"/>
      <c r="EHD708" s="28"/>
      <c r="EHE708" s="28"/>
      <c r="EHF708" s="28"/>
      <c r="EHG708" s="28"/>
      <c r="EHH708" s="28"/>
      <c r="EHI708" s="28"/>
      <c r="EHJ708" s="28"/>
      <c r="EHK708" s="28"/>
      <c r="EHL708" s="28"/>
      <c r="EHM708" s="28"/>
      <c r="EHN708" s="28"/>
      <c r="EHO708" s="28"/>
      <c r="EHP708" s="28"/>
      <c r="EHQ708" s="28"/>
      <c r="EHR708" s="28"/>
      <c r="EHS708" s="28"/>
      <c r="EHT708" s="28"/>
      <c r="EHU708" s="28"/>
      <c r="EHV708" s="28"/>
      <c r="EHW708" s="28"/>
      <c r="EHX708" s="28"/>
      <c r="EHY708" s="28"/>
      <c r="EHZ708" s="28"/>
      <c r="EIA708" s="28"/>
      <c r="EIB708" s="28"/>
      <c r="EIC708" s="28"/>
      <c r="EID708" s="28"/>
      <c r="EIE708" s="28"/>
      <c r="EIF708" s="28"/>
      <c r="EIG708" s="28"/>
      <c r="EIH708" s="28"/>
      <c r="EII708" s="28"/>
      <c r="EIJ708" s="28"/>
      <c r="EIK708" s="28"/>
      <c r="EIL708" s="28"/>
      <c r="EIM708" s="28"/>
      <c r="EIN708" s="28"/>
      <c r="EIO708" s="28"/>
      <c r="EIP708" s="28"/>
      <c r="EIQ708" s="28"/>
      <c r="EIR708" s="28"/>
      <c r="EIS708" s="28"/>
      <c r="EIT708" s="28"/>
      <c r="EIU708" s="28"/>
      <c r="EIV708" s="28"/>
      <c r="EIW708" s="28"/>
      <c r="EIX708" s="28"/>
      <c r="EIY708" s="28"/>
      <c r="EIZ708" s="28"/>
      <c r="EJA708" s="28"/>
      <c r="EJB708" s="28"/>
      <c r="EJC708" s="28"/>
      <c r="EJD708" s="28"/>
      <c r="EJE708" s="28"/>
      <c r="EJF708" s="28"/>
      <c r="EJG708" s="28"/>
      <c r="EJH708" s="28"/>
      <c r="EJI708" s="28"/>
      <c r="EJJ708" s="28"/>
      <c r="EJK708" s="28"/>
      <c r="EJL708" s="28"/>
      <c r="EJM708" s="28"/>
      <c r="EJN708" s="28"/>
      <c r="EJO708" s="28"/>
      <c r="EJP708" s="28"/>
      <c r="EJQ708" s="28"/>
      <c r="EJR708" s="28"/>
      <c r="EJS708" s="28"/>
      <c r="EJT708" s="28"/>
      <c r="EJU708" s="28"/>
      <c r="EJV708" s="28"/>
      <c r="EJW708" s="28"/>
      <c r="EJX708" s="28"/>
      <c r="EJY708" s="28"/>
      <c r="EJZ708" s="28"/>
      <c r="EKA708" s="28"/>
      <c r="EKB708" s="28"/>
      <c r="EKC708" s="28"/>
      <c r="EKD708" s="28"/>
      <c r="EKE708" s="28"/>
      <c r="EKF708" s="28"/>
      <c r="EKG708" s="28"/>
      <c r="EKH708" s="28"/>
      <c r="EKI708" s="28"/>
      <c r="EKJ708" s="28"/>
      <c r="EKK708" s="28"/>
      <c r="EKL708" s="28"/>
      <c r="EKM708" s="28"/>
      <c r="EKN708" s="28"/>
      <c r="EKO708" s="28"/>
      <c r="EKP708" s="28"/>
      <c r="EKQ708" s="28"/>
      <c r="EKR708" s="28"/>
      <c r="EKS708" s="28"/>
      <c r="EKT708" s="28"/>
      <c r="EKU708" s="28"/>
      <c r="EKV708" s="28"/>
      <c r="EKW708" s="28"/>
      <c r="EKX708" s="28"/>
      <c r="EKY708" s="28"/>
      <c r="EKZ708" s="28"/>
      <c r="ELA708" s="28"/>
      <c r="ELB708" s="28"/>
      <c r="ELC708" s="28"/>
      <c r="ELD708" s="28"/>
      <c r="ELE708" s="28"/>
      <c r="ELF708" s="28"/>
      <c r="ELG708" s="28"/>
      <c r="ELH708" s="28"/>
      <c r="ELI708" s="28"/>
      <c r="ELJ708" s="28"/>
      <c r="ELK708" s="28"/>
      <c r="ELL708" s="28"/>
      <c r="ELM708" s="28"/>
      <c r="ELN708" s="28"/>
      <c r="ELO708" s="28"/>
      <c r="ELP708" s="28"/>
      <c r="ELQ708" s="28"/>
      <c r="ELR708" s="28"/>
      <c r="ELS708" s="28"/>
      <c r="ELT708" s="28"/>
      <c r="ELU708" s="28"/>
      <c r="ELV708" s="28"/>
      <c r="ELW708" s="28"/>
      <c r="ELX708" s="28"/>
      <c r="ELY708" s="28"/>
      <c r="ELZ708" s="28"/>
      <c r="EMA708" s="28"/>
      <c r="EMB708" s="28"/>
      <c r="EMC708" s="28"/>
      <c r="EMD708" s="28"/>
      <c r="EME708" s="28"/>
      <c r="EMF708" s="28"/>
      <c r="EMG708" s="28"/>
      <c r="EMH708" s="28"/>
      <c r="EMI708" s="28"/>
      <c r="EMJ708" s="28"/>
      <c r="EMK708" s="28"/>
      <c r="EML708" s="28"/>
      <c r="EMM708" s="28"/>
      <c r="EMN708" s="28"/>
      <c r="EMO708" s="28"/>
      <c r="EMP708" s="28"/>
      <c r="EMQ708" s="28"/>
      <c r="EMR708" s="28"/>
      <c r="EMS708" s="28"/>
      <c r="EMT708" s="28"/>
      <c r="EMU708" s="28"/>
      <c r="EMV708" s="28"/>
      <c r="EMW708" s="28"/>
      <c r="EMX708" s="28"/>
      <c r="EMY708" s="28"/>
      <c r="EMZ708" s="28"/>
      <c r="ENA708" s="28"/>
      <c r="ENB708" s="28"/>
      <c r="ENC708" s="28"/>
      <c r="END708" s="28"/>
      <c r="ENE708" s="28"/>
      <c r="ENF708" s="28"/>
      <c r="ENG708" s="28"/>
      <c r="ENH708" s="28"/>
      <c r="ENI708" s="28"/>
      <c r="ENJ708" s="28"/>
      <c r="ENK708" s="28"/>
      <c r="ENL708" s="28"/>
      <c r="ENM708" s="28"/>
      <c r="ENN708" s="28"/>
      <c r="ENO708" s="28"/>
      <c r="ENP708" s="28"/>
      <c r="ENQ708" s="28"/>
      <c r="ENR708" s="28"/>
      <c r="ENS708" s="28"/>
      <c r="ENT708" s="28"/>
      <c r="ENU708" s="28"/>
      <c r="ENV708" s="28"/>
      <c r="ENW708" s="28"/>
      <c r="ENX708" s="28"/>
      <c r="ENY708" s="28"/>
      <c r="ENZ708" s="28"/>
      <c r="EOA708" s="28"/>
      <c r="EOB708" s="28"/>
      <c r="EOC708" s="28"/>
      <c r="EOD708" s="28"/>
      <c r="EOE708" s="28"/>
      <c r="EOF708" s="28"/>
      <c r="EOG708" s="28"/>
      <c r="EOH708" s="28"/>
      <c r="EOI708" s="28"/>
      <c r="EOJ708" s="28"/>
      <c r="EOK708" s="28"/>
      <c r="EOL708" s="28"/>
      <c r="EOM708" s="28"/>
      <c r="EON708" s="28"/>
      <c r="EOO708" s="28"/>
      <c r="EOP708" s="28"/>
      <c r="EOQ708" s="28"/>
      <c r="EOR708" s="28"/>
      <c r="EOS708" s="28"/>
      <c r="EOT708" s="28"/>
      <c r="EOU708" s="28"/>
      <c r="EOV708" s="28"/>
      <c r="EOW708" s="28"/>
      <c r="EOX708" s="28"/>
      <c r="EOY708" s="28"/>
      <c r="EOZ708" s="28"/>
      <c r="EPA708" s="28"/>
      <c r="EPB708" s="28"/>
      <c r="EPC708" s="28"/>
      <c r="EPD708" s="28"/>
      <c r="EPE708" s="28"/>
      <c r="EPF708" s="28"/>
      <c r="EPG708" s="28"/>
      <c r="EPH708" s="28"/>
      <c r="EPI708" s="28"/>
      <c r="EPJ708" s="28"/>
      <c r="EPK708" s="28"/>
      <c r="EPL708" s="28"/>
      <c r="EPM708" s="28"/>
      <c r="EPN708" s="28"/>
      <c r="EPO708" s="28"/>
      <c r="EPP708" s="28"/>
      <c r="EPQ708" s="28"/>
      <c r="EPR708" s="28"/>
      <c r="EPS708" s="28"/>
      <c r="EPT708" s="28"/>
      <c r="EPU708" s="28"/>
      <c r="EPV708" s="28"/>
      <c r="EPW708" s="28"/>
      <c r="EPX708" s="28"/>
      <c r="EPY708" s="28"/>
      <c r="EPZ708" s="28"/>
      <c r="EQA708" s="28"/>
      <c r="EQB708" s="28"/>
      <c r="EQC708" s="28"/>
      <c r="EQD708" s="28"/>
      <c r="EQE708" s="28"/>
      <c r="EQF708" s="28"/>
      <c r="EQG708" s="28"/>
      <c r="EQH708" s="28"/>
      <c r="EQI708" s="28"/>
      <c r="EQJ708" s="28"/>
      <c r="EQK708" s="28"/>
      <c r="EQL708" s="28"/>
      <c r="EQM708" s="28"/>
      <c r="EQN708" s="28"/>
      <c r="EQO708" s="28"/>
      <c r="EQP708" s="28"/>
      <c r="EQQ708" s="28"/>
      <c r="EQR708" s="28"/>
      <c r="EQS708" s="28"/>
      <c r="EQT708" s="28"/>
      <c r="EQU708" s="28"/>
      <c r="EQV708" s="28"/>
      <c r="EQW708" s="28"/>
      <c r="EQX708" s="28"/>
      <c r="EQY708" s="28"/>
      <c r="EQZ708" s="28"/>
      <c r="ERA708" s="28"/>
      <c r="ERB708" s="28"/>
      <c r="ERC708" s="28"/>
      <c r="ERD708" s="28"/>
      <c r="ERE708" s="28"/>
      <c r="ERF708" s="28"/>
      <c r="ERG708" s="28"/>
      <c r="ERH708" s="28"/>
      <c r="ERI708" s="28"/>
      <c r="ERJ708" s="28"/>
      <c r="ERK708" s="28"/>
      <c r="ERL708" s="28"/>
      <c r="ERM708" s="28"/>
      <c r="ERN708" s="28"/>
      <c r="ERO708" s="28"/>
      <c r="ERP708" s="28"/>
      <c r="ERQ708" s="28"/>
      <c r="ERR708" s="28"/>
      <c r="ERS708" s="28"/>
      <c r="ERT708" s="28"/>
      <c r="ERU708" s="28"/>
      <c r="ERV708" s="28"/>
      <c r="ERW708" s="28"/>
      <c r="ERX708" s="28"/>
      <c r="ERY708" s="28"/>
      <c r="ERZ708" s="28"/>
      <c r="ESA708" s="28"/>
      <c r="ESB708" s="28"/>
      <c r="ESC708" s="28"/>
      <c r="ESD708" s="28"/>
      <c r="ESE708" s="28"/>
      <c r="ESF708" s="28"/>
      <c r="ESG708" s="28"/>
      <c r="ESH708" s="28"/>
      <c r="ESI708" s="28"/>
      <c r="ESJ708" s="28"/>
      <c r="ESK708" s="28"/>
      <c r="ESL708" s="28"/>
      <c r="ESM708" s="28"/>
      <c r="ESN708" s="28"/>
      <c r="ESO708" s="28"/>
      <c r="ESP708" s="28"/>
      <c r="ESQ708" s="28"/>
      <c r="ESR708" s="28"/>
      <c r="ESS708" s="28"/>
      <c r="EST708" s="28"/>
      <c r="ESU708" s="28"/>
      <c r="ESV708" s="28"/>
      <c r="ESW708" s="28"/>
      <c r="ESX708" s="28"/>
      <c r="ESY708" s="28"/>
      <c r="ESZ708" s="28"/>
      <c r="ETA708" s="28"/>
      <c r="ETB708" s="28"/>
      <c r="ETC708" s="28"/>
      <c r="ETD708" s="28"/>
      <c r="ETE708" s="28"/>
      <c r="ETF708" s="28"/>
      <c r="ETG708" s="28"/>
      <c r="ETH708" s="28"/>
      <c r="ETI708" s="28"/>
      <c r="ETJ708" s="28"/>
      <c r="ETK708" s="28"/>
      <c r="ETL708" s="28"/>
      <c r="ETM708" s="28"/>
      <c r="ETN708" s="28"/>
      <c r="ETO708" s="28"/>
      <c r="ETP708" s="28"/>
      <c r="ETQ708" s="28"/>
      <c r="ETR708" s="28"/>
      <c r="ETS708" s="28"/>
      <c r="ETT708" s="28"/>
      <c r="ETU708" s="28"/>
      <c r="ETV708" s="28"/>
      <c r="ETW708" s="28"/>
      <c r="ETX708" s="28"/>
      <c r="ETY708" s="28"/>
      <c r="ETZ708" s="28"/>
      <c r="EUA708" s="28"/>
      <c r="EUB708" s="28"/>
      <c r="EUC708" s="28"/>
      <c r="EUD708" s="28"/>
      <c r="EUE708" s="28"/>
      <c r="EUF708" s="28"/>
      <c r="EUG708" s="28"/>
      <c r="EUH708" s="28"/>
      <c r="EUI708" s="28"/>
      <c r="EUJ708" s="28"/>
      <c r="EUK708" s="28"/>
      <c r="EUL708" s="28"/>
      <c r="EUM708" s="28"/>
      <c r="EUN708" s="28"/>
      <c r="EUO708" s="28"/>
      <c r="EUP708" s="28"/>
      <c r="EUQ708" s="28"/>
      <c r="EUR708" s="28"/>
      <c r="EUS708" s="28"/>
      <c r="EUT708" s="28"/>
      <c r="EUU708" s="28"/>
      <c r="EUV708" s="28"/>
      <c r="EUW708" s="28"/>
      <c r="EUX708" s="28"/>
      <c r="EUY708" s="28"/>
      <c r="EUZ708" s="28"/>
      <c r="EVA708" s="28"/>
      <c r="EVB708" s="28"/>
      <c r="EVC708" s="28"/>
      <c r="EVD708" s="28"/>
      <c r="EVE708" s="28"/>
      <c r="EVF708" s="28"/>
      <c r="EVG708" s="28"/>
      <c r="EVH708" s="28"/>
      <c r="EVI708" s="28"/>
      <c r="EVJ708" s="28"/>
      <c r="EVK708" s="28"/>
      <c r="EVL708" s="28"/>
      <c r="EVM708" s="28"/>
      <c r="EVN708" s="28"/>
      <c r="EVO708" s="28"/>
      <c r="EVP708" s="28"/>
      <c r="EVQ708" s="28"/>
      <c r="EVR708" s="28"/>
      <c r="EVS708" s="28"/>
      <c r="EVT708" s="28"/>
      <c r="EVU708" s="28"/>
      <c r="EVV708" s="28"/>
      <c r="EVW708" s="28"/>
      <c r="EVX708" s="28"/>
      <c r="EVY708" s="28"/>
      <c r="EVZ708" s="28"/>
      <c r="EWA708" s="28"/>
      <c r="EWB708" s="28"/>
      <c r="EWC708" s="28"/>
      <c r="EWD708" s="28"/>
      <c r="EWE708" s="28"/>
      <c r="EWF708" s="28"/>
      <c r="EWG708" s="28"/>
      <c r="EWH708" s="28"/>
      <c r="EWI708" s="28"/>
      <c r="EWJ708" s="28"/>
      <c r="EWK708" s="28"/>
      <c r="EWL708" s="28"/>
      <c r="EWM708" s="28"/>
      <c r="EWN708" s="28"/>
      <c r="EWO708" s="28"/>
      <c r="EWP708" s="28"/>
      <c r="EWQ708" s="28"/>
      <c r="EWR708" s="28"/>
      <c r="EWS708" s="28"/>
      <c r="EWT708" s="28"/>
      <c r="EWU708" s="28"/>
      <c r="EWV708" s="28"/>
      <c r="EWW708" s="28"/>
      <c r="EWX708" s="28"/>
      <c r="EWY708" s="28"/>
      <c r="EWZ708" s="28"/>
      <c r="EXA708" s="28"/>
      <c r="EXB708" s="28"/>
      <c r="EXC708" s="28"/>
      <c r="EXD708" s="28"/>
      <c r="EXE708" s="28"/>
      <c r="EXF708" s="28"/>
      <c r="EXG708" s="28"/>
      <c r="EXH708" s="28"/>
      <c r="EXI708" s="28"/>
      <c r="EXJ708" s="28"/>
      <c r="EXK708" s="28"/>
      <c r="EXL708" s="28"/>
      <c r="EXM708" s="28"/>
      <c r="EXN708" s="28"/>
      <c r="EXO708" s="28"/>
      <c r="EXP708" s="28"/>
      <c r="EXQ708" s="28"/>
      <c r="EXR708" s="28"/>
      <c r="EXS708" s="28"/>
      <c r="EXT708" s="28"/>
      <c r="EXU708" s="28"/>
      <c r="EXV708" s="28"/>
      <c r="EXW708" s="28"/>
      <c r="EXX708" s="28"/>
      <c r="EXY708" s="28"/>
      <c r="EXZ708" s="28"/>
      <c r="EYA708" s="28"/>
      <c r="EYB708" s="28"/>
      <c r="EYC708" s="28"/>
      <c r="EYD708" s="28"/>
      <c r="EYE708" s="28"/>
      <c r="EYF708" s="28"/>
      <c r="EYG708" s="28"/>
      <c r="EYH708" s="28"/>
      <c r="EYI708" s="28"/>
      <c r="EYJ708" s="28"/>
      <c r="EYK708" s="28"/>
      <c r="EYL708" s="28"/>
      <c r="EYM708" s="28"/>
      <c r="EYN708" s="28"/>
      <c r="EYO708" s="28"/>
      <c r="EYP708" s="28"/>
      <c r="EYQ708" s="28"/>
      <c r="EYR708" s="28"/>
      <c r="EYS708" s="28"/>
      <c r="EYT708" s="28"/>
      <c r="EYU708" s="28"/>
      <c r="EYV708" s="28"/>
      <c r="EYW708" s="28"/>
      <c r="EYX708" s="28"/>
      <c r="EYY708" s="28"/>
      <c r="EYZ708" s="28"/>
      <c r="EZA708" s="28"/>
      <c r="EZB708" s="28"/>
      <c r="EZC708" s="28"/>
      <c r="EZD708" s="28"/>
      <c r="EZE708" s="28"/>
      <c r="EZF708" s="28"/>
      <c r="EZG708" s="28"/>
      <c r="EZH708" s="28"/>
      <c r="EZI708" s="28"/>
      <c r="EZJ708" s="28"/>
      <c r="EZK708" s="28"/>
      <c r="EZL708" s="28"/>
      <c r="EZM708" s="28"/>
      <c r="EZN708" s="28"/>
      <c r="EZO708" s="28"/>
      <c r="EZP708" s="28"/>
      <c r="EZQ708" s="28"/>
      <c r="EZR708" s="28"/>
      <c r="EZS708" s="28"/>
      <c r="EZT708" s="28"/>
      <c r="EZU708" s="28"/>
      <c r="EZV708" s="28"/>
      <c r="EZW708" s="28"/>
      <c r="EZX708" s="28"/>
      <c r="EZY708" s="28"/>
      <c r="EZZ708" s="28"/>
      <c r="FAA708" s="28"/>
      <c r="FAB708" s="28"/>
      <c r="FAC708" s="28"/>
      <c r="FAD708" s="28"/>
      <c r="FAE708" s="28"/>
      <c r="FAF708" s="28"/>
      <c r="FAG708" s="28"/>
      <c r="FAH708" s="28"/>
      <c r="FAI708" s="28"/>
      <c r="FAJ708" s="28"/>
      <c r="FAK708" s="28"/>
      <c r="FAL708" s="28"/>
      <c r="FAM708" s="28"/>
      <c r="FAN708" s="28"/>
      <c r="FAO708" s="28"/>
      <c r="FAP708" s="28"/>
      <c r="FAQ708" s="28"/>
      <c r="FAR708" s="28"/>
      <c r="FAS708" s="28"/>
      <c r="FAT708" s="28"/>
      <c r="FAU708" s="28"/>
      <c r="FAV708" s="28"/>
      <c r="FAW708" s="28"/>
      <c r="FAX708" s="28"/>
      <c r="FAY708" s="28"/>
      <c r="FAZ708" s="28"/>
      <c r="FBA708" s="28"/>
      <c r="FBB708" s="28"/>
      <c r="FBC708" s="28"/>
      <c r="FBD708" s="28"/>
      <c r="FBE708" s="28"/>
      <c r="FBF708" s="28"/>
      <c r="FBG708" s="28"/>
      <c r="FBH708" s="28"/>
      <c r="FBI708" s="28"/>
      <c r="FBJ708" s="28"/>
      <c r="FBK708" s="28"/>
      <c r="FBL708" s="28"/>
      <c r="FBM708" s="28"/>
      <c r="FBN708" s="28"/>
      <c r="FBO708" s="28"/>
      <c r="FBP708" s="28"/>
      <c r="FBQ708" s="28"/>
      <c r="FBR708" s="28"/>
      <c r="FBS708" s="28"/>
      <c r="FBT708" s="28"/>
      <c r="FBU708" s="28"/>
      <c r="FBV708" s="28"/>
      <c r="FBW708" s="28"/>
      <c r="FBX708" s="28"/>
      <c r="FBY708" s="28"/>
      <c r="FBZ708" s="28"/>
      <c r="FCA708" s="28"/>
      <c r="FCB708" s="28"/>
      <c r="FCC708" s="28"/>
      <c r="FCD708" s="28"/>
      <c r="FCE708" s="28"/>
      <c r="FCF708" s="28"/>
      <c r="FCG708" s="28"/>
      <c r="FCH708" s="28"/>
      <c r="FCI708" s="28"/>
      <c r="FCJ708" s="28"/>
      <c r="FCK708" s="28"/>
      <c r="FCL708" s="28"/>
      <c r="FCM708" s="28"/>
      <c r="FCN708" s="28"/>
      <c r="FCO708" s="28"/>
      <c r="FCP708" s="28"/>
      <c r="FCQ708" s="28"/>
      <c r="FCR708" s="28"/>
      <c r="FCS708" s="28"/>
      <c r="FCT708" s="28"/>
      <c r="FCU708" s="28"/>
      <c r="FCV708" s="28"/>
      <c r="FCW708" s="28"/>
      <c r="FCX708" s="28"/>
      <c r="FCY708" s="28"/>
      <c r="FCZ708" s="28"/>
      <c r="FDA708" s="28"/>
      <c r="FDB708" s="28"/>
      <c r="FDC708" s="28"/>
      <c r="FDD708" s="28"/>
      <c r="FDE708" s="28"/>
      <c r="FDF708" s="28"/>
      <c r="FDG708" s="28"/>
      <c r="FDH708" s="28"/>
      <c r="FDI708" s="28"/>
      <c r="FDJ708" s="28"/>
      <c r="FDK708" s="28"/>
      <c r="FDL708" s="28"/>
      <c r="FDM708" s="28"/>
      <c r="FDN708" s="28"/>
      <c r="FDO708" s="28"/>
      <c r="FDP708" s="28"/>
      <c r="FDQ708" s="28"/>
      <c r="FDR708" s="28"/>
      <c r="FDS708" s="28"/>
      <c r="FDT708" s="28"/>
      <c r="FDU708" s="28"/>
      <c r="FDV708" s="28"/>
      <c r="FDW708" s="28"/>
      <c r="FDX708" s="28"/>
      <c r="FDY708" s="28"/>
      <c r="FDZ708" s="28"/>
      <c r="FEA708" s="28"/>
      <c r="FEB708" s="28"/>
      <c r="FEC708" s="28"/>
      <c r="FED708" s="28"/>
      <c r="FEE708" s="28"/>
      <c r="FEF708" s="28"/>
      <c r="FEG708" s="28"/>
      <c r="FEH708" s="28"/>
      <c r="FEI708" s="28"/>
      <c r="FEJ708" s="28"/>
      <c r="FEK708" s="28"/>
      <c r="FEL708" s="28"/>
      <c r="FEM708" s="28"/>
      <c r="FEN708" s="28"/>
      <c r="FEO708" s="28"/>
      <c r="FEP708" s="28"/>
      <c r="FEQ708" s="28"/>
      <c r="FER708" s="28"/>
      <c r="FES708" s="28"/>
      <c r="FET708" s="28"/>
      <c r="FEU708" s="28"/>
      <c r="FEV708" s="28"/>
      <c r="FEW708" s="28"/>
      <c r="FEX708" s="28"/>
      <c r="FEY708" s="28"/>
      <c r="FEZ708" s="28"/>
      <c r="FFA708" s="28"/>
      <c r="FFB708" s="28"/>
      <c r="FFC708" s="28"/>
      <c r="FFD708" s="28"/>
      <c r="FFE708" s="28"/>
      <c r="FFF708" s="28"/>
      <c r="FFG708" s="28"/>
      <c r="FFH708" s="28"/>
      <c r="FFI708" s="28"/>
      <c r="FFJ708" s="28"/>
      <c r="FFK708" s="28"/>
      <c r="FFL708" s="28"/>
      <c r="FFM708" s="28"/>
      <c r="FFN708" s="28"/>
      <c r="FFO708" s="28"/>
      <c r="FFP708" s="28"/>
      <c r="FFQ708" s="28"/>
      <c r="FFR708" s="28"/>
      <c r="FFS708" s="28"/>
      <c r="FFT708" s="28"/>
      <c r="FFU708" s="28"/>
      <c r="FFV708" s="28"/>
      <c r="FFW708" s="28"/>
      <c r="FFX708" s="28"/>
      <c r="FFY708" s="28"/>
      <c r="FFZ708" s="28"/>
      <c r="FGA708" s="28"/>
      <c r="FGB708" s="28"/>
      <c r="FGC708" s="28"/>
      <c r="FGD708" s="28"/>
      <c r="FGE708" s="28"/>
      <c r="FGF708" s="28"/>
      <c r="FGG708" s="28"/>
      <c r="FGH708" s="28"/>
      <c r="FGI708" s="28"/>
      <c r="FGJ708" s="28"/>
      <c r="FGK708" s="28"/>
      <c r="FGL708" s="28"/>
      <c r="FGM708" s="28"/>
      <c r="FGN708" s="28"/>
      <c r="FGO708" s="28"/>
      <c r="FGP708" s="28"/>
      <c r="FGQ708" s="28"/>
      <c r="FGR708" s="28"/>
      <c r="FGS708" s="28"/>
      <c r="FGT708" s="28"/>
      <c r="FGU708" s="28"/>
      <c r="FGV708" s="28"/>
      <c r="FGW708" s="28"/>
      <c r="FGX708" s="28"/>
      <c r="FGY708" s="28"/>
      <c r="FGZ708" s="28"/>
      <c r="FHA708" s="28"/>
      <c r="FHB708" s="28"/>
      <c r="FHC708" s="28"/>
      <c r="FHD708" s="28"/>
      <c r="FHE708" s="28"/>
      <c r="FHF708" s="28"/>
      <c r="FHG708" s="28"/>
      <c r="FHH708" s="28"/>
      <c r="FHI708" s="28"/>
      <c r="FHJ708" s="28"/>
      <c r="FHK708" s="28"/>
      <c r="FHL708" s="28"/>
      <c r="FHM708" s="28"/>
      <c r="FHN708" s="28"/>
      <c r="FHO708" s="28"/>
      <c r="FHP708" s="28"/>
      <c r="FHQ708" s="28"/>
      <c r="FHR708" s="28"/>
      <c r="FHS708" s="28"/>
      <c r="FHT708" s="28"/>
      <c r="FHU708" s="28"/>
      <c r="FHV708" s="28"/>
      <c r="FHW708" s="28"/>
      <c r="FHX708" s="28"/>
      <c r="FHY708" s="28"/>
      <c r="FHZ708" s="28"/>
      <c r="FIA708" s="28"/>
      <c r="FIB708" s="28"/>
      <c r="FIC708" s="28"/>
      <c r="FID708" s="28"/>
      <c r="FIE708" s="28"/>
      <c r="FIF708" s="28"/>
      <c r="FIG708" s="28"/>
      <c r="FIH708" s="28"/>
      <c r="FII708" s="28"/>
      <c r="FIJ708" s="28"/>
      <c r="FIK708" s="28"/>
      <c r="FIL708" s="28"/>
      <c r="FIM708" s="28"/>
      <c r="FIN708" s="28"/>
      <c r="FIO708" s="28"/>
      <c r="FIP708" s="28"/>
      <c r="FIQ708" s="28"/>
      <c r="FIR708" s="28"/>
      <c r="FIS708" s="28"/>
      <c r="FIT708" s="28"/>
      <c r="FIU708" s="28"/>
      <c r="FIV708" s="28"/>
      <c r="FIW708" s="28"/>
      <c r="FIX708" s="28"/>
      <c r="FIY708" s="28"/>
      <c r="FIZ708" s="28"/>
      <c r="FJA708" s="28"/>
      <c r="FJB708" s="28"/>
      <c r="FJC708" s="28"/>
      <c r="FJD708" s="28"/>
      <c r="FJE708" s="28"/>
      <c r="FJF708" s="28"/>
      <c r="FJG708" s="28"/>
      <c r="FJH708" s="28"/>
      <c r="FJI708" s="28"/>
      <c r="FJJ708" s="28"/>
      <c r="FJK708" s="28"/>
      <c r="FJL708" s="28"/>
      <c r="FJM708" s="28"/>
      <c r="FJN708" s="28"/>
      <c r="FJO708" s="28"/>
      <c r="FJP708" s="28"/>
      <c r="FJQ708" s="28"/>
      <c r="FJR708" s="28"/>
      <c r="FJS708" s="28"/>
      <c r="FJT708" s="28"/>
      <c r="FJU708" s="28"/>
      <c r="FJV708" s="28"/>
      <c r="FJW708" s="28"/>
      <c r="FJX708" s="28"/>
      <c r="FJY708" s="28"/>
      <c r="FJZ708" s="28"/>
      <c r="FKA708" s="28"/>
      <c r="FKB708" s="28"/>
      <c r="FKC708" s="28"/>
      <c r="FKD708" s="28"/>
      <c r="FKE708" s="28"/>
      <c r="FKF708" s="28"/>
      <c r="FKG708" s="28"/>
      <c r="FKH708" s="28"/>
      <c r="FKI708" s="28"/>
      <c r="FKJ708" s="28"/>
      <c r="FKK708" s="28"/>
      <c r="FKL708" s="28"/>
      <c r="FKM708" s="28"/>
      <c r="FKN708" s="28"/>
      <c r="FKO708" s="28"/>
      <c r="FKP708" s="28"/>
      <c r="FKQ708" s="28"/>
      <c r="FKR708" s="28"/>
      <c r="FKS708" s="28"/>
      <c r="FKT708" s="28"/>
      <c r="FKU708" s="28"/>
      <c r="FKV708" s="28"/>
      <c r="FKW708" s="28"/>
      <c r="FKX708" s="28"/>
      <c r="FKY708" s="28"/>
      <c r="FKZ708" s="28"/>
      <c r="FLA708" s="28"/>
      <c r="FLB708" s="28"/>
      <c r="FLC708" s="28"/>
      <c r="FLD708" s="28"/>
      <c r="FLE708" s="28"/>
      <c r="FLF708" s="28"/>
      <c r="FLG708" s="28"/>
      <c r="FLH708" s="28"/>
      <c r="FLI708" s="28"/>
      <c r="FLJ708" s="28"/>
      <c r="FLK708" s="28"/>
      <c r="FLL708" s="28"/>
      <c r="FLM708" s="28"/>
      <c r="FLN708" s="28"/>
      <c r="FLO708" s="28"/>
      <c r="FLP708" s="28"/>
      <c r="FLQ708" s="28"/>
      <c r="FLR708" s="28"/>
      <c r="FLS708" s="28"/>
      <c r="FLT708" s="28"/>
      <c r="FLU708" s="28"/>
      <c r="FLV708" s="28"/>
      <c r="FLW708" s="28"/>
      <c r="FLX708" s="28"/>
      <c r="FLY708" s="28"/>
      <c r="FLZ708" s="28"/>
      <c r="FMA708" s="28"/>
      <c r="FMB708" s="28"/>
      <c r="FMC708" s="28"/>
      <c r="FMD708" s="28"/>
      <c r="FME708" s="28"/>
      <c r="FMF708" s="28"/>
      <c r="FMG708" s="28"/>
      <c r="FMH708" s="28"/>
      <c r="FMI708" s="28"/>
      <c r="FMJ708" s="28"/>
      <c r="FMK708" s="28"/>
      <c r="FML708" s="28"/>
      <c r="FMM708" s="28"/>
      <c r="FMN708" s="28"/>
      <c r="FMO708" s="28"/>
      <c r="FMP708" s="28"/>
      <c r="FMQ708" s="28"/>
      <c r="FMR708" s="28"/>
      <c r="FMS708" s="28"/>
      <c r="FMT708" s="28"/>
      <c r="FMU708" s="28"/>
      <c r="FMV708" s="28"/>
      <c r="FMW708" s="28"/>
      <c r="FMX708" s="28"/>
      <c r="FMY708" s="28"/>
      <c r="FMZ708" s="28"/>
      <c r="FNA708" s="28"/>
      <c r="FNB708" s="28"/>
      <c r="FNC708" s="28"/>
      <c r="FND708" s="28"/>
      <c r="FNE708" s="28"/>
      <c r="FNF708" s="28"/>
      <c r="FNG708" s="28"/>
      <c r="FNH708" s="28"/>
      <c r="FNI708" s="28"/>
      <c r="FNJ708" s="28"/>
      <c r="FNK708" s="28"/>
      <c r="FNL708" s="28"/>
      <c r="FNM708" s="28"/>
      <c r="FNN708" s="28"/>
      <c r="FNO708" s="28"/>
      <c r="FNP708" s="28"/>
      <c r="FNQ708" s="28"/>
      <c r="FNR708" s="28"/>
      <c r="FNS708" s="28"/>
      <c r="FNT708" s="28"/>
      <c r="FNU708" s="28"/>
      <c r="FNV708" s="28"/>
      <c r="FNW708" s="28"/>
      <c r="FNX708" s="28"/>
      <c r="FNY708" s="28"/>
      <c r="FNZ708" s="28"/>
      <c r="FOA708" s="28"/>
      <c r="FOB708" s="28"/>
      <c r="FOC708" s="28"/>
      <c r="FOD708" s="28"/>
      <c r="FOE708" s="28"/>
      <c r="FOF708" s="28"/>
      <c r="FOG708" s="28"/>
      <c r="FOH708" s="28"/>
      <c r="FOI708" s="28"/>
      <c r="FOJ708" s="28"/>
      <c r="FOK708" s="28"/>
      <c r="FOL708" s="28"/>
      <c r="FOM708" s="28"/>
      <c r="FON708" s="28"/>
      <c r="FOO708" s="28"/>
      <c r="FOP708" s="28"/>
      <c r="FOQ708" s="28"/>
      <c r="FOR708" s="28"/>
      <c r="FOS708" s="28"/>
      <c r="FOT708" s="28"/>
      <c r="FOU708" s="28"/>
      <c r="FOV708" s="28"/>
      <c r="FOW708" s="28"/>
      <c r="FOX708" s="28"/>
      <c r="FOY708" s="28"/>
      <c r="FOZ708" s="28"/>
      <c r="FPA708" s="28"/>
      <c r="FPB708" s="28"/>
      <c r="FPC708" s="28"/>
      <c r="FPD708" s="28"/>
      <c r="FPE708" s="28"/>
      <c r="FPF708" s="28"/>
      <c r="FPG708" s="28"/>
      <c r="FPH708" s="28"/>
      <c r="FPI708" s="28"/>
      <c r="FPJ708" s="28"/>
      <c r="FPK708" s="28"/>
      <c r="FPL708" s="28"/>
      <c r="FPM708" s="28"/>
      <c r="FPN708" s="28"/>
      <c r="FPO708" s="28"/>
      <c r="FPP708" s="28"/>
      <c r="FPQ708" s="28"/>
      <c r="FPR708" s="28"/>
      <c r="FPS708" s="28"/>
      <c r="FPT708" s="28"/>
      <c r="FPU708" s="28"/>
      <c r="FPV708" s="28"/>
      <c r="FPW708" s="28"/>
      <c r="FPX708" s="28"/>
      <c r="FPY708" s="28"/>
      <c r="FPZ708" s="28"/>
      <c r="FQA708" s="28"/>
      <c r="FQB708" s="28"/>
      <c r="FQC708" s="28"/>
      <c r="FQD708" s="28"/>
      <c r="FQE708" s="28"/>
      <c r="FQF708" s="28"/>
      <c r="FQG708" s="28"/>
      <c r="FQH708" s="28"/>
      <c r="FQI708" s="28"/>
      <c r="FQJ708" s="28"/>
      <c r="FQK708" s="28"/>
      <c r="FQL708" s="28"/>
      <c r="FQM708" s="28"/>
      <c r="FQN708" s="28"/>
      <c r="FQO708" s="28"/>
      <c r="FQP708" s="28"/>
      <c r="FQQ708" s="28"/>
      <c r="FQR708" s="28"/>
      <c r="FQS708" s="28"/>
      <c r="FQT708" s="28"/>
      <c r="FQU708" s="28"/>
      <c r="FQV708" s="28"/>
      <c r="FQW708" s="28"/>
      <c r="FQX708" s="28"/>
      <c r="FQY708" s="28"/>
      <c r="FQZ708" s="28"/>
      <c r="FRA708" s="28"/>
      <c r="FRB708" s="28"/>
      <c r="FRC708" s="28"/>
      <c r="FRD708" s="28"/>
      <c r="FRE708" s="28"/>
      <c r="FRF708" s="28"/>
      <c r="FRG708" s="28"/>
      <c r="FRH708" s="28"/>
      <c r="FRI708" s="28"/>
      <c r="FRJ708" s="28"/>
      <c r="FRK708" s="28"/>
      <c r="FRL708" s="28"/>
      <c r="FRM708" s="28"/>
      <c r="FRN708" s="28"/>
      <c r="FRO708" s="28"/>
      <c r="FRP708" s="28"/>
      <c r="FRQ708" s="28"/>
      <c r="FRR708" s="28"/>
      <c r="FRS708" s="28"/>
      <c r="FRT708" s="28"/>
      <c r="FRU708" s="28"/>
      <c r="FRV708" s="28"/>
      <c r="FRW708" s="28"/>
      <c r="FRX708" s="28"/>
      <c r="FRY708" s="28"/>
      <c r="FRZ708" s="28"/>
      <c r="FSA708" s="28"/>
      <c r="FSB708" s="28"/>
      <c r="FSC708" s="28"/>
      <c r="FSD708" s="28"/>
      <c r="FSE708" s="28"/>
      <c r="FSF708" s="28"/>
      <c r="FSG708" s="28"/>
      <c r="FSH708" s="28"/>
      <c r="FSI708" s="28"/>
      <c r="FSJ708" s="28"/>
      <c r="FSK708" s="28"/>
      <c r="FSL708" s="28"/>
      <c r="FSM708" s="28"/>
      <c r="FSN708" s="28"/>
      <c r="FSO708" s="28"/>
      <c r="FSP708" s="28"/>
      <c r="FSQ708" s="28"/>
      <c r="FSR708" s="28"/>
      <c r="FSS708" s="28"/>
      <c r="FST708" s="28"/>
      <c r="FSU708" s="28"/>
      <c r="FSV708" s="28"/>
      <c r="FSW708" s="28"/>
      <c r="FSX708" s="28"/>
      <c r="FSY708" s="28"/>
      <c r="FSZ708" s="28"/>
      <c r="FTA708" s="28"/>
      <c r="FTB708" s="28"/>
      <c r="FTC708" s="28"/>
      <c r="FTD708" s="28"/>
      <c r="FTE708" s="28"/>
      <c r="FTF708" s="28"/>
      <c r="FTG708" s="28"/>
      <c r="FTH708" s="28"/>
      <c r="FTI708" s="28"/>
      <c r="FTJ708" s="28"/>
      <c r="FTK708" s="28"/>
      <c r="FTL708" s="28"/>
      <c r="FTM708" s="28"/>
      <c r="FTN708" s="28"/>
      <c r="FTO708" s="28"/>
      <c r="FTP708" s="28"/>
      <c r="FTQ708" s="28"/>
      <c r="FTR708" s="28"/>
      <c r="FTS708" s="28"/>
      <c r="FTT708" s="28"/>
      <c r="FTU708" s="28"/>
      <c r="FTV708" s="28"/>
      <c r="FTW708" s="28"/>
      <c r="FTX708" s="28"/>
      <c r="FTY708" s="28"/>
      <c r="FTZ708" s="28"/>
      <c r="FUA708" s="28"/>
      <c r="FUB708" s="28"/>
      <c r="FUC708" s="28"/>
      <c r="FUD708" s="28"/>
      <c r="FUE708" s="28"/>
      <c r="FUF708" s="28"/>
      <c r="FUG708" s="28"/>
      <c r="FUH708" s="28"/>
      <c r="FUI708" s="28"/>
      <c r="FUJ708" s="28"/>
      <c r="FUK708" s="28"/>
      <c r="FUL708" s="28"/>
      <c r="FUM708" s="28"/>
      <c r="FUN708" s="28"/>
      <c r="FUO708" s="28"/>
      <c r="FUP708" s="28"/>
      <c r="FUQ708" s="28"/>
      <c r="FUR708" s="28"/>
      <c r="FUS708" s="28"/>
      <c r="FUT708" s="28"/>
      <c r="FUU708" s="28"/>
      <c r="FUV708" s="28"/>
      <c r="FUW708" s="28"/>
      <c r="FUX708" s="28"/>
      <c r="FUY708" s="28"/>
      <c r="FUZ708" s="28"/>
      <c r="FVA708" s="28"/>
      <c r="FVB708" s="28"/>
      <c r="FVC708" s="28"/>
      <c r="FVD708" s="28"/>
      <c r="FVE708" s="28"/>
      <c r="FVF708" s="28"/>
      <c r="FVG708" s="28"/>
      <c r="FVH708" s="28"/>
      <c r="FVI708" s="28"/>
      <c r="FVJ708" s="28"/>
      <c r="FVK708" s="28"/>
      <c r="FVL708" s="28"/>
      <c r="FVM708" s="28"/>
      <c r="FVN708" s="28"/>
      <c r="FVO708" s="28"/>
      <c r="FVP708" s="28"/>
      <c r="FVQ708" s="28"/>
      <c r="FVR708" s="28"/>
      <c r="FVS708" s="28"/>
      <c r="FVT708" s="28"/>
      <c r="FVU708" s="28"/>
      <c r="FVV708" s="28"/>
      <c r="FVW708" s="28"/>
      <c r="FVX708" s="28"/>
      <c r="FVY708" s="28"/>
      <c r="FVZ708" s="28"/>
      <c r="FWA708" s="28"/>
      <c r="FWB708" s="28"/>
      <c r="FWC708" s="28"/>
      <c r="FWD708" s="28"/>
      <c r="FWE708" s="28"/>
      <c r="FWF708" s="28"/>
      <c r="FWG708" s="28"/>
      <c r="FWH708" s="28"/>
      <c r="FWI708" s="28"/>
      <c r="FWJ708" s="28"/>
      <c r="FWK708" s="28"/>
      <c r="FWL708" s="28"/>
      <c r="FWM708" s="28"/>
      <c r="FWN708" s="28"/>
      <c r="FWO708" s="28"/>
      <c r="FWP708" s="28"/>
      <c r="FWQ708" s="28"/>
      <c r="FWR708" s="28"/>
      <c r="FWS708" s="28"/>
      <c r="FWT708" s="28"/>
      <c r="FWU708" s="28"/>
      <c r="FWV708" s="28"/>
      <c r="FWW708" s="28"/>
      <c r="FWX708" s="28"/>
      <c r="FWY708" s="28"/>
      <c r="FWZ708" s="28"/>
      <c r="FXA708" s="28"/>
      <c r="FXB708" s="28"/>
      <c r="FXC708" s="28"/>
      <c r="FXD708" s="28"/>
      <c r="FXE708" s="28"/>
      <c r="FXF708" s="28"/>
      <c r="FXG708" s="28"/>
      <c r="FXH708" s="28"/>
      <c r="FXI708" s="28"/>
      <c r="FXJ708" s="28"/>
      <c r="FXK708" s="28"/>
      <c r="FXL708" s="28"/>
      <c r="FXM708" s="28"/>
      <c r="FXN708" s="28"/>
      <c r="FXO708" s="28"/>
      <c r="FXP708" s="28"/>
      <c r="FXQ708" s="28"/>
      <c r="FXR708" s="28"/>
      <c r="FXS708" s="28"/>
      <c r="FXT708" s="28"/>
      <c r="FXU708" s="28"/>
      <c r="FXV708" s="28"/>
      <c r="FXW708" s="28"/>
      <c r="FXX708" s="28"/>
      <c r="FXY708" s="28"/>
      <c r="FXZ708" s="28"/>
      <c r="FYA708" s="28"/>
      <c r="FYB708" s="28"/>
      <c r="FYC708" s="28"/>
      <c r="FYD708" s="28"/>
      <c r="FYE708" s="28"/>
      <c r="FYF708" s="28"/>
      <c r="FYG708" s="28"/>
      <c r="FYH708" s="28"/>
      <c r="FYI708" s="28"/>
      <c r="FYJ708" s="28"/>
      <c r="FYK708" s="28"/>
      <c r="FYL708" s="28"/>
      <c r="FYM708" s="28"/>
      <c r="FYN708" s="28"/>
      <c r="FYO708" s="28"/>
      <c r="FYP708" s="28"/>
      <c r="FYQ708" s="28"/>
      <c r="FYR708" s="28"/>
      <c r="FYS708" s="28"/>
      <c r="FYT708" s="28"/>
      <c r="FYU708" s="28"/>
      <c r="FYV708" s="28"/>
      <c r="FYW708" s="28"/>
      <c r="FYX708" s="28"/>
      <c r="FYY708" s="28"/>
      <c r="FYZ708" s="28"/>
      <c r="FZA708" s="28"/>
      <c r="FZB708" s="28"/>
      <c r="FZC708" s="28"/>
      <c r="FZD708" s="28"/>
      <c r="FZE708" s="28"/>
      <c r="FZF708" s="28"/>
      <c r="FZG708" s="28"/>
      <c r="FZH708" s="28"/>
      <c r="FZI708" s="28"/>
      <c r="FZJ708" s="28"/>
      <c r="FZK708" s="28"/>
      <c r="FZL708" s="28"/>
      <c r="FZM708" s="28"/>
      <c r="FZN708" s="28"/>
      <c r="FZO708" s="28"/>
      <c r="FZP708" s="28"/>
      <c r="FZQ708" s="28"/>
      <c r="FZR708" s="28"/>
      <c r="FZS708" s="28"/>
      <c r="FZT708" s="28"/>
      <c r="FZU708" s="28"/>
      <c r="FZV708" s="28"/>
      <c r="FZW708" s="28"/>
      <c r="FZX708" s="28"/>
      <c r="FZY708" s="28"/>
      <c r="FZZ708" s="28"/>
      <c r="GAA708" s="28"/>
      <c r="GAB708" s="28"/>
      <c r="GAC708" s="28"/>
      <c r="GAD708" s="28"/>
      <c r="GAE708" s="28"/>
      <c r="GAF708" s="28"/>
      <c r="GAG708" s="28"/>
      <c r="GAH708" s="28"/>
      <c r="GAI708" s="28"/>
      <c r="GAJ708" s="28"/>
      <c r="GAK708" s="28"/>
      <c r="GAL708" s="28"/>
      <c r="GAM708" s="28"/>
      <c r="GAN708" s="28"/>
      <c r="GAO708" s="28"/>
      <c r="GAP708" s="28"/>
      <c r="GAQ708" s="28"/>
      <c r="GAR708" s="28"/>
      <c r="GAS708" s="28"/>
      <c r="GAT708" s="28"/>
      <c r="GAU708" s="28"/>
      <c r="GAV708" s="28"/>
      <c r="GAW708" s="28"/>
      <c r="GAX708" s="28"/>
      <c r="GAY708" s="28"/>
      <c r="GAZ708" s="28"/>
      <c r="GBA708" s="28"/>
      <c r="GBB708" s="28"/>
      <c r="GBC708" s="28"/>
      <c r="GBD708" s="28"/>
      <c r="GBE708" s="28"/>
      <c r="GBF708" s="28"/>
      <c r="GBG708" s="28"/>
      <c r="GBH708" s="28"/>
      <c r="GBI708" s="28"/>
      <c r="GBJ708" s="28"/>
      <c r="GBK708" s="28"/>
      <c r="GBL708" s="28"/>
      <c r="GBM708" s="28"/>
      <c r="GBN708" s="28"/>
      <c r="GBO708" s="28"/>
      <c r="GBP708" s="28"/>
      <c r="GBQ708" s="28"/>
      <c r="GBR708" s="28"/>
      <c r="GBS708" s="28"/>
      <c r="GBT708" s="28"/>
      <c r="GBU708" s="28"/>
      <c r="GBV708" s="28"/>
      <c r="GBW708" s="28"/>
      <c r="GBX708" s="28"/>
      <c r="GBY708" s="28"/>
      <c r="GBZ708" s="28"/>
      <c r="GCA708" s="28"/>
      <c r="GCB708" s="28"/>
      <c r="GCC708" s="28"/>
      <c r="GCD708" s="28"/>
      <c r="GCE708" s="28"/>
      <c r="GCF708" s="28"/>
      <c r="GCG708" s="28"/>
      <c r="GCH708" s="28"/>
      <c r="GCI708" s="28"/>
      <c r="GCJ708" s="28"/>
      <c r="GCK708" s="28"/>
      <c r="GCL708" s="28"/>
      <c r="GCM708" s="28"/>
      <c r="GCN708" s="28"/>
      <c r="GCO708" s="28"/>
      <c r="GCP708" s="28"/>
      <c r="GCQ708" s="28"/>
      <c r="GCR708" s="28"/>
      <c r="GCS708" s="28"/>
      <c r="GCT708" s="28"/>
      <c r="GCU708" s="28"/>
      <c r="GCV708" s="28"/>
      <c r="GCW708" s="28"/>
      <c r="GCX708" s="28"/>
      <c r="GCY708" s="28"/>
      <c r="GCZ708" s="28"/>
      <c r="GDA708" s="28"/>
      <c r="GDB708" s="28"/>
      <c r="GDC708" s="28"/>
      <c r="GDD708" s="28"/>
      <c r="GDE708" s="28"/>
      <c r="GDF708" s="28"/>
      <c r="GDG708" s="28"/>
      <c r="GDH708" s="28"/>
      <c r="GDI708" s="28"/>
      <c r="GDJ708" s="28"/>
      <c r="GDK708" s="28"/>
      <c r="GDL708" s="28"/>
      <c r="GDM708" s="28"/>
      <c r="GDN708" s="28"/>
      <c r="GDO708" s="28"/>
      <c r="GDP708" s="28"/>
      <c r="GDQ708" s="28"/>
      <c r="GDR708" s="28"/>
      <c r="GDS708" s="28"/>
      <c r="GDT708" s="28"/>
      <c r="GDU708" s="28"/>
      <c r="GDV708" s="28"/>
      <c r="GDW708" s="28"/>
      <c r="GDX708" s="28"/>
      <c r="GDY708" s="28"/>
      <c r="GDZ708" s="28"/>
      <c r="GEA708" s="28"/>
      <c r="GEB708" s="28"/>
      <c r="GEC708" s="28"/>
      <c r="GED708" s="28"/>
      <c r="GEE708" s="28"/>
      <c r="GEF708" s="28"/>
      <c r="GEG708" s="28"/>
      <c r="GEH708" s="28"/>
      <c r="GEI708" s="28"/>
      <c r="GEJ708" s="28"/>
      <c r="GEK708" s="28"/>
      <c r="GEL708" s="28"/>
      <c r="GEM708" s="28"/>
      <c r="GEN708" s="28"/>
      <c r="GEO708" s="28"/>
      <c r="GEP708" s="28"/>
      <c r="GEQ708" s="28"/>
      <c r="GER708" s="28"/>
      <c r="GES708" s="28"/>
      <c r="GET708" s="28"/>
      <c r="GEU708" s="28"/>
      <c r="GEV708" s="28"/>
      <c r="GEW708" s="28"/>
      <c r="GEX708" s="28"/>
      <c r="GEY708" s="28"/>
      <c r="GEZ708" s="28"/>
      <c r="GFA708" s="28"/>
      <c r="GFB708" s="28"/>
      <c r="GFC708" s="28"/>
      <c r="GFD708" s="28"/>
      <c r="GFE708" s="28"/>
      <c r="GFF708" s="28"/>
      <c r="GFG708" s="28"/>
      <c r="GFH708" s="28"/>
      <c r="GFI708" s="28"/>
      <c r="GFJ708" s="28"/>
      <c r="GFK708" s="28"/>
      <c r="GFL708" s="28"/>
      <c r="GFM708" s="28"/>
      <c r="GFN708" s="28"/>
      <c r="GFO708" s="28"/>
      <c r="GFP708" s="28"/>
      <c r="GFQ708" s="28"/>
      <c r="GFR708" s="28"/>
      <c r="GFS708" s="28"/>
      <c r="GFT708" s="28"/>
      <c r="GFU708" s="28"/>
      <c r="GFV708" s="28"/>
      <c r="GFW708" s="28"/>
      <c r="GFX708" s="28"/>
      <c r="GFY708" s="28"/>
      <c r="GFZ708" s="28"/>
      <c r="GGA708" s="28"/>
      <c r="GGB708" s="28"/>
      <c r="GGC708" s="28"/>
      <c r="GGD708" s="28"/>
      <c r="GGE708" s="28"/>
      <c r="GGF708" s="28"/>
      <c r="GGG708" s="28"/>
      <c r="GGH708" s="28"/>
      <c r="GGI708" s="28"/>
      <c r="GGJ708" s="28"/>
      <c r="GGK708" s="28"/>
      <c r="GGL708" s="28"/>
      <c r="GGM708" s="28"/>
      <c r="GGN708" s="28"/>
      <c r="GGO708" s="28"/>
      <c r="GGP708" s="28"/>
      <c r="GGQ708" s="28"/>
      <c r="GGR708" s="28"/>
      <c r="GGS708" s="28"/>
      <c r="GGT708" s="28"/>
      <c r="GGU708" s="28"/>
      <c r="GGV708" s="28"/>
      <c r="GGW708" s="28"/>
      <c r="GGX708" s="28"/>
      <c r="GGY708" s="28"/>
      <c r="GGZ708" s="28"/>
      <c r="GHA708" s="28"/>
      <c r="GHB708" s="28"/>
      <c r="GHC708" s="28"/>
      <c r="GHD708" s="28"/>
      <c r="GHE708" s="28"/>
      <c r="GHF708" s="28"/>
      <c r="GHG708" s="28"/>
      <c r="GHH708" s="28"/>
      <c r="GHI708" s="28"/>
      <c r="GHJ708" s="28"/>
      <c r="GHK708" s="28"/>
      <c r="GHL708" s="28"/>
      <c r="GHM708" s="28"/>
      <c r="GHN708" s="28"/>
      <c r="GHO708" s="28"/>
      <c r="GHP708" s="28"/>
      <c r="GHQ708" s="28"/>
      <c r="GHR708" s="28"/>
      <c r="GHS708" s="28"/>
      <c r="GHT708" s="28"/>
      <c r="GHU708" s="28"/>
      <c r="GHV708" s="28"/>
      <c r="GHW708" s="28"/>
      <c r="GHX708" s="28"/>
      <c r="GHY708" s="28"/>
      <c r="GHZ708" s="28"/>
      <c r="GIA708" s="28"/>
      <c r="GIB708" s="28"/>
      <c r="GIC708" s="28"/>
      <c r="GID708" s="28"/>
      <c r="GIE708" s="28"/>
      <c r="GIF708" s="28"/>
      <c r="GIG708" s="28"/>
      <c r="GIH708" s="28"/>
      <c r="GII708" s="28"/>
      <c r="GIJ708" s="28"/>
      <c r="GIK708" s="28"/>
      <c r="GIL708" s="28"/>
      <c r="GIM708" s="28"/>
      <c r="GIN708" s="28"/>
      <c r="GIO708" s="28"/>
      <c r="GIP708" s="28"/>
      <c r="GIQ708" s="28"/>
      <c r="GIR708" s="28"/>
      <c r="GIS708" s="28"/>
      <c r="GIT708" s="28"/>
      <c r="GIU708" s="28"/>
      <c r="GIV708" s="28"/>
      <c r="GIW708" s="28"/>
      <c r="GIX708" s="28"/>
      <c r="GIY708" s="28"/>
      <c r="GIZ708" s="28"/>
      <c r="GJA708" s="28"/>
      <c r="GJB708" s="28"/>
      <c r="GJC708" s="28"/>
      <c r="GJD708" s="28"/>
      <c r="GJE708" s="28"/>
      <c r="GJF708" s="28"/>
      <c r="GJG708" s="28"/>
      <c r="GJH708" s="28"/>
      <c r="GJI708" s="28"/>
      <c r="GJJ708" s="28"/>
      <c r="GJK708" s="28"/>
      <c r="GJL708" s="28"/>
      <c r="GJM708" s="28"/>
      <c r="GJN708" s="28"/>
      <c r="GJO708" s="28"/>
      <c r="GJP708" s="28"/>
      <c r="GJQ708" s="28"/>
      <c r="GJR708" s="28"/>
      <c r="GJS708" s="28"/>
      <c r="GJT708" s="28"/>
      <c r="GJU708" s="28"/>
      <c r="GJV708" s="28"/>
      <c r="GJW708" s="28"/>
      <c r="GJX708" s="28"/>
      <c r="GJY708" s="28"/>
      <c r="GJZ708" s="28"/>
      <c r="GKA708" s="28"/>
      <c r="GKB708" s="28"/>
      <c r="GKC708" s="28"/>
      <c r="GKD708" s="28"/>
      <c r="GKE708" s="28"/>
      <c r="GKF708" s="28"/>
      <c r="GKG708" s="28"/>
      <c r="GKH708" s="28"/>
      <c r="GKI708" s="28"/>
      <c r="GKJ708" s="28"/>
      <c r="GKK708" s="28"/>
      <c r="GKL708" s="28"/>
      <c r="GKM708" s="28"/>
      <c r="GKN708" s="28"/>
      <c r="GKO708" s="28"/>
      <c r="GKP708" s="28"/>
      <c r="GKQ708" s="28"/>
      <c r="GKR708" s="28"/>
      <c r="GKS708" s="28"/>
      <c r="GKT708" s="28"/>
      <c r="GKU708" s="28"/>
      <c r="GKV708" s="28"/>
      <c r="GKW708" s="28"/>
      <c r="GKX708" s="28"/>
      <c r="GKY708" s="28"/>
      <c r="GKZ708" s="28"/>
      <c r="GLA708" s="28"/>
      <c r="GLB708" s="28"/>
      <c r="GLC708" s="28"/>
      <c r="GLD708" s="28"/>
      <c r="GLE708" s="28"/>
      <c r="GLF708" s="28"/>
      <c r="GLG708" s="28"/>
      <c r="GLH708" s="28"/>
      <c r="GLI708" s="28"/>
      <c r="GLJ708" s="28"/>
      <c r="GLK708" s="28"/>
      <c r="GLL708" s="28"/>
      <c r="GLM708" s="28"/>
      <c r="GLN708" s="28"/>
      <c r="GLO708" s="28"/>
      <c r="GLP708" s="28"/>
      <c r="GLQ708" s="28"/>
      <c r="GLR708" s="28"/>
      <c r="GLS708" s="28"/>
      <c r="GLT708" s="28"/>
      <c r="GLU708" s="28"/>
      <c r="GLV708" s="28"/>
      <c r="GLW708" s="28"/>
      <c r="GLX708" s="28"/>
      <c r="GLY708" s="28"/>
      <c r="GLZ708" s="28"/>
      <c r="GMA708" s="28"/>
      <c r="GMB708" s="28"/>
      <c r="GMC708" s="28"/>
      <c r="GMD708" s="28"/>
      <c r="GME708" s="28"/>
      <c r="GMF708" s="28"/>
      <c r="GMG708" s="28"/>
      <c r="GMH708" s="28"/>
      <c r="GMI708" s="28"/>
      <c r="GMJ708" s="28"/>
      <c r="GMK708" s="28"/>
      <c r="GML708" s="28"/>
      <c r="GMM708" s="28"/>
      <c r="GMN708" s="28"/>
      <c r="GMO708" s="28"/>
      <c r="GMP708" s="28"/>
      <c r="GMQ708" s="28"/>
      <c r="GMR708" s="28"/>
      <c r="GMS708" s="28"/>
      <c r="GMT708" s="28"/>
      <c r="GMU708" s="28"/>
      <c r="GMV708" s="28"/>
      <c r="GMW708" s="28"/>
      <c r="GMX708" s="28"/>
      <c r="GMY708" s="28"/>
      <c r="GMZ708" s="28"/>
      <c r="GNA708" s="28"/>
      <c r="GNB708" s="28"/>
      <c r="GNC708" s="28"/>
      <c r="GND708" s="28"/>
      <c r="GNE708" s="28"/>
      <c r="GNF708" s="28"/>
      <c r="GNG708" s="28"/>
      <c r="GNH708" s="28"/>
      <c r="GNI708" s="28"/>
      <c r="GNJ708" s="28"/>
      <c r="GNK708" s="28"/>
      <c r="GNL708" s="28"/>
      <c r="GNM708" s="28"/>
      <c r="GNN708" s="28"/>
      <c r="GNO708" s="28"/>
      <c r="GNP708" s="28"/>
      <c r="GNQ708" s="28"/>
      <c r="GNR708" s="28"/>
      <c r="GNS708" s="28"/>
      <c r="GNT708" s="28"/>
      <c r="GNU708" s="28"/>
      <c r="GNV708" s="28"/>
      <c r="GNW708" s="28"/>
      <c r="GNX708" s="28"/>
      <c r="GNY708" s="28"/>
      <c r="GNZ708" s="28"/>
      <c r="GOA708" s="28"/>
      <c r="GOB708" s="28"/>
      <c r="GOC708" s="28"/>
      <c r="GOD708" s="28"/>
      <c r="GOE708" s="28"/>
      <c r="GOF708" s="28"/>
      <c r="GOG708" s="28"/>
      <c r="GOH708" s="28"/>
      <c r="GOI708" s="28"/>
      <c r="GOJ708" s="28"/>
      <c r="GOK708" s="28"/>
      <c r="GOL708" s="28"/>
      <c r="GOM708" s="28"/>
      <c r="GON708" s="28"/>
      <c r="GOO708" s="28"/>
      <c r="GOP708" s="28"/>
      <c r="GOQ708" s="28"/>
      <c r="GOR708" s="28"/>
      <c r="GOS708" s="28"/>
      <c r="GOT708" s="28"/>
      <c r="GOU708" s="28"/>
      <c r="GOV708" s="28"/>
      <c r="GOW708" s="28"/>
      <c r="GOX708" s="28"/>
      <c r="GOY708" s="28"/>
      <c r="GOZ708" s="28"/>
      <c r="GPA708" s="28"/>
      <c r="GPB708" s="28"/>
      <c r="GPC708" s="28"/>
      <c r="GPD708" s="28"/>
      <c r="GPE708" s="28"/>
      <c r="GPF708" s="28"/>
      <c r="GPG708" s="28"/>
      <c r="GPH708" s="28"/>
      <c r="GPI708" s="28"/>
      <c r="GPJ708" s="28"/>
      <c r="GPK708" s="28"/>
      <c r="GPL708" s="28"/>
      <c r="GPM708" s="28"/>
      <c r="GPN708" s="28"/>
      <c r="GPO708" s="28"/>
      <c r="GPP708" s="28"/>
      <c r="GPQ708" s="28"/>
      <c r="GPR708" s="28"/>
      <c r="GPS708" s="28"/>
      <c r="GPT708" s="28"/>
      <c r="GPU708" s="28"/>
      <c r="GPV708" s="28"/>
      <c r="GPW708" s="28"/>
      <c r="GPX708" s="28"/>
      <c r="GPY708" s="28"/>
      <c r="GPZ708" s="28"/>
      <c r="GQA708" s="28"/>
      <c r="GQB708" s="28"/>
      <c r="GQC708" s="28"/>
      <c r="GQD708" s="28"/>
      <c r="GQE708" s="28"/>
      <c r="GQF708" s="28"/>
      <c r="GQG708" s="28"/>
      <c r="GQH708" s="28"/>
      <c r="GQI708" s="28"/>
      <c r="GQJ708" s="28"/>
      <c r="GQK708" s="28"/>
      <c r="GQL708" s="28"/>
      <c r="GQM708" s="28"/>
      <c r="GQN708" s="28"/>
      <c r="GQO708" s="28"/>
      <c r="GQP708" s="28"/>
      <c r="GQQ708" s="28"/>
      <c r="GQR708" s="28"/>
      <c r="GQS708" s="28"/>
      <c r="GQT708" s="28"/>
      <c r="GQU708" s="28"/>
      <c r="GQV708" s="28"/>
      <c r="GQW708" s="28"/>
      <c r="GQX708" s="28"/>
      <c r="GQY708" s="28"/>
      <c r="GQZ708" s="28"/>
      <c r="GRA708" s="28"/>
      <c r="GRB708" s="28"/>
      <c r="GRC708" s="28"/>
      <c r="GRD708" s="28"/>
      <c r="GRE708" s="28"/>
      <c r="GRF708" s="28"/>
      <c r="GRG708" s="28"/>
      <c r="GRH708" s="28"/>
      <c r="GRI708" s="28"/>
      <c r="GRJ708" s="28"/>
      <c r="GRK708" s="28"/>
      <c r="GRL708" s="28"/>
      <c r="GRM708" s="28"/>
      <c r="GRN708" s="28"/>
      <c r="GRO708" s="28"/>
      <c r="GRP708" s="28"/>
      <c r="GRQ708" s="28"/>
      <c r="GRR708" s="28"/>
      <c r="GRS708" s="28"/>
      <c r="GRT708" s="28"/>
      <c r="GRU708" s="28"/>
      <c r="GRV708" s="28"/>
      <c r="GRW708" s="28"/>
      <c r="GRX708" s="28"/>
      <c r="GRY708" s="28"/>
      <c r="GRZ708" s="28"/>
      <c r="GSA708" s="28"/>
      <c r="GSB708" s="28"/>
      <c r="GSC708" s="28"/>
      <c r="GSD708" s="28"/>
      <c r="GSE708" s="28"/>
      <c r="GSF708" s="28"/>
      <c r="GSG708" s="28"/>
      <c r="GSH708" s="28"/>
      <c r="GSI708" s="28"/>
      <c r="GSJ708" s="28"/>
      <c r="GSK708" s="28"/>
      <c r="GSL708" s="28"/>
      <c r="GSM708" s="28"/>
      <c r="GSN708" s="28"/>
      <c r="GSO708" s="28"/>
      <c r="GSP708" s="28"/>
      <c r="GSQ708" s="28"/>
      <c r="GSR708" s="28"/>
      <c r="GSS708" s="28"/>
      <c r="GST708" s="28"/>
      <c r="GSU708" s="28"/>
      <c r="GSV708" s="28"/>
      <c r="GSW708" s="28"/>
      <c r="GSX708" s="28"/>
      <c r="GSY708" s="28"/>
      <c r="GSZ708" s="28"/>
      <c r="GTA708" s="28"/>
      <c r="GTB708" s="28"/>
      <c r="GTC708" s="28"/>
      <c r="GTD708" s="28"/>
      <c r="GTE708" s="28"/>
      <c r="GTF708" s="28"/>
      <c r="GTG708" s="28"/>
      <c r="GTH708" s="28"/>
      <c r="GTI708" s="28"/>
      <c r="GTJ708" s="28"/>
      <c r="GTK708" s="28"/>
      <c r="GTL708" s="28"/>
      <c r="GTM708" s="28"/>
      <c r="GTN708" s="28"/>
      <c r="GTO708" s="28"/>
      <c r="GTP708" s="28"/>
      <c r="GTQ708" s="28"/>
      <c r="GTR708" s="28"/>
      <c r="GTS708" s="28"/>
      <c r="GTT708" s="28"/>
      <c r="GTU708" s="28"/>
      <c r="GTV708" s="28"/>
      <c r="GTW708" s="28"/>
      <c r="GTX708" s="28"/>
      <c r="GTY708" s="28"/>
      <c r="GTZ708" s="28"/>
      <c r="GUA708" s="28"/>
      <c r="GUB708" s="28"/>
      <c r="GUC708" s="28"/>
      <c r="GUD708" s="28"/>
      <c r="GUE708" s="28"/>
      <c r="GUF708" s="28"/>
      <c r="GUG708" s="28"/>
      <c r="GUH708" s="28"/>
      <c r="GUI708" s="28"/>
      <c r="GUJ708" s="28"/>
      <c r="GUK708" s="28"/>
      <c r="GUL708" s="28"/>
      <c r="GUM708" s="28"/>
      <c r="GUN708" s="28"/>
      <c r="GUO708" s="28"/>
      <c r="GUP708" s="28"/>
      <c r="GUQ708" s="28"/>
      <c r="GUR708" s="28"/>
      <c r="GUS708" s="28"/>
      <c r="GUT708" s="28"/>
      <c r="GUU708" s="28"/>
      <c r="GUV708" s="28"/>
      <c r="GUW708" s="28"/>
      <c r="GUX708" s="28"/>
      <c r="GUY708" s="28"/>
      <c r="GUZ708" s="28"/>
      <c r="GVA708" s="28"/>
      <c r="GVB708" s="28"/>
      <c r="GVC708" s="28"/>
      <c r="GVD708" s="28"/>
      <c r="GVE708" s="28"/>
      <c r="GVF708" s="28"/>
      <c r="GVG708" s="28"/>
      <c r="GVH708" s="28"/>
      <c r="GVI708" s="28"/>
      <c r="GVJ708" s="28"/>
      <c r="GVK708" s="28"/>
      <c r="GVL708" s="28"/>
      <c r="GVM708" s="28"/>
      <c r="GVN708" s="28"/>
      <c r="GVO708" s="28"/>
      <c r="GVP708" s="28"/>
      <c r="GVQ708" s="28"/>
      <c r="GVR708" s="28"/>
      <c r="GVS708" s="28"/>
      <c r="GVT708" s="28"/>
      <c r="GVU708" s="28"/>
      <c r="GVV708" s="28"/>
      <c r="GVW708" s="28"/>
      <c r="GVX708" s="28"/>
      <c r="GVY708" s="28"/>
      <c r="GVZ708" s="28"/>
      <c r="GWA708" s="28"/>
      <c r="GWB708" s="28"/>
      <c r="GWC708" s="28"/>
      <c r="GWD708" s="28"/>
      <c r="GWE708" s="28"/>
      <c r="GWF708" s="28"/>
      <c r="GWG708" s="28"/>
      <c r="GWH708" s="28"/>
      <c r="GWI708" s="28"/>
      <c r="GWJ708" s="28"/>
      <c r="GWK708" s="28"/>
      <c r="GWL708" s="28"/>
      <c r="GWM708" s="28"/>
      <c r="GWN708" s="28"/>
      <c r="GWO708" s="28"/>
      <c r="GWP708" s="28"/>
      <c r="GWQ708" s="28"/>
      <c r="GWR708" s="28"/>
      <c r="GWS708" s="28"/>
      <c r="GWT708" s="28"/>
      <c r="GWU708" s="28"/>
      <c r="GWV708" s="28"/>
      <c r="GWW708" s="28"/>
      <c r="GWX708" s="28"/>
      <c r="GWY708" s="28"/>
      <c r="GWZ708" s="28"/>
      <c r="GXA708" s="28"/>
      <c r="GXB708" s="28"/>
      <c r="GXC708" s="28"/>
      <c r="GXD708" s="28"/>
      <c r="GXE708" s="28"/>
      <c r="GXF708" s="28"/>
      <c r="GXG708" s="28"/>
      <c r="GXH708" s="28"/>
      <c r="GXI708" s="28"/>
      <c r="GXJ708" s="28"/>
      <c r="GXK708" s="28"/>
      <c r="GXL708" s="28"/>
      <c r="GXM708" s="28"/>
      <c r="GXN708" s="28"/>
      <c r="GXO708" s="28"/>
      <c r="GXP708" s="28"/>
      <c r="GXQ708" s="28"/>
      <c r="GXR708" s="28"/>
      <c r="GXS708" s="28"/>
      <c r="GXT708" s="28"/>
      <c r="GXU708" s="28"/>
      <c r="GXV708" s="28"/>
      <c r="GXW708" s="28"/>
      <c r="GXX708" s="28"/>
      <c r="GXY708" s="28"/>
      <c r="GXZ708" s="28"/>
      <c r="GYA708" s="28"/>
      <c r="GYB708" s="28"/>
      <c r="GYC708" s="28"/>
      <c r="GYD708" s="28"/>
      <c r="GYE708" s="28"/>
      <c r="GYF708" s="28"/>
      <c r="GYG708" s="28"/>
      <c r="GYH708" s="28"/>
      <c r="GYI708" s="28"/>
      <c r="GYJ708" s="28"/>
      <c r="GYK708" s="28"/>
      <c r="GYL708" s="28"/>
      <c r="GYM708" s="28"/>
      <c r="GYN708" s="28"/>
      <c r="GYO708" s="28"/>
      <c r="GYP708" s="28"/>
      <c r="GYQ708" s="28"/>
      <c r="GYR708" s="28"/>
      <c r="GYS708" s="28"/>
      <c r="GYT708" s="28"/>
      <c r="GYU708" s="28"/>
      <c r="GYV708" s="28"/>
      <c r="GYW708" s="28"/>
      <c r="GYX708" s="28"/>
      <c r="GYY708" s="28"/>
      <c r="GYZ708" s="28"/>
      <c r="GZA708" s="28"/>
      <c r="GZB708" s="28"/>
      <c r="GZC708" s="28"/>
      <c r="GZD708" s="28"/>
      <c r="GZE708" s="28"/>
      <c r="GZF708" s="28"/>
      <c r="GZG708" s="28"/>
      <c r="GZH708" s="28"/>
      <c r="GZI708" s="28"/>
      <c r="GZJ708" s="28"/>
      <c r="GZK708" s="28"/>
      <c r="GZL708" s="28"/>
      <c r="GZM708" s="28"/>
      <c r="GZN708" s="28"/>
      <c r="GZO708" s="28"/>
      <c r="GZP708" s="28"/>
      <c r="GZQ708" s="28"/>
      <c r="GZR708" s="28"/>
      <c r="GZS708" s="28"/>
      <c r="GZT708" s="28"/>
      <c r="GZU708" s="28"/>
      <c r="GZV708" s="28"/>
      <c r="GZW708" s="28"/>
      <c r="GZX708" s="28"/>
      <c r="GZY708" s="28"/>
      <c r="GZZ708" s="28"/>
      <c r="HAA708" s="28"/>
      <c r="HAB708" s="28"/>
      <c r="HAC708" s="28"/>
      <c r="HAD708" s="28"/>
      <c r="HAE708" s="28"/>
      <c r="HAF708" s="28"/>
      <c r="HAG708" s="28"/>
      <c r="HAH708" s="28"/>
      <c r="HAI708" s="28"/>
      <c r="HAJ708" s="28"/>
      <c r="HAK708" s="28"/>
      <c r="HAL708" s="28"/>
      <c r="HAM708" s="28"/>
      <c r="HAN708" s="28"/>
      <c r="HAO708" s="28"/>
      <c r="HAP708" s="28"/>
      <c r="HAQ708" s="28"/>
      <c r="HAR708" s="28"/>
      <c r="HAS708" s="28"/>
      <c r="HAT708" s="28"/>
      <c r="HAU708" s="28"/>
      <c r="HAV708" s="28"/>
      <c r="HAW708" s="28"/>
      <c r="HAX708" s="28"/>
      <c r="HAY708" s="28"/>
      <c r="HAZ708" s="28"/>
      <c r="HBA708" s="28"/>
      <c r="HBB708" s="28"/>
      <c r="HBC708" s="28"/>
      <c r="HBD708" s="28"/>
      <c r="HBE708" s="28"/>
      <c r="HBF708" s="28"/>
      <c r="HBG708" s="28"/>
      <c r="HBH708" s="28"/>
      <c r="HBI708" s="28"/>
      <c r="HBJ708" s="28"/>
      <c r="HBK708" s="28"/>
      <c r="HBL708" s="28"/>
      <c r="HBM708" s="28"/>
      <c r="HBN708" s="28"/>
      <c r="HBO708" s="28"/>
      <c r="HBP708" s="28"/>
      <c r="HBQ708" s="28"/>
      <c r="HBR708" s="28"/>
      <c r="HBS708" s="28"/>
      <c r="HBT708" s="28"/>
      <c r="HBU708" s="28"/>
      <c r="HBV708" s="28"/>
      <c r="HBW708" s="28"/>
      <c r="HBX708" s="28"/>
      <c r="HBY708" s="28"/>
      <c r="HBZ708" s="28"/>
      <c r="HCA708" s="28"/>
      <c r="HCB708" s="28"/>
      <c r="HCC708" s="28"/>
      <c r="HCD708" s="28"/>
      <c r="HCE708" s="28"/>
      <c r="HCF708" s="28"/>
      <c r="HCG708" s="28"/>
      <c r="HCH708" s="28"/>
      <c r="HCI708" s="28"/>
      <c r="HCJ708" s="28"/>
      <c r="HCK708" s="28"/>
      <c r="HCL708" s="28"/>
      <c r="HCM708" s="28"/>
      <c r="HCN708" s="28"/>
      <c r="HCO708" s="28"/>
      <c r="HCP708" s="28"/>
      <c r="HCQ708" s="28"/>
      <c r="HCR708" s="28"/>
      <c r="HCS708" s="28"/>
      <c r="HCT708" s="28"/>
      <c r="HCU708" s="28"/>
      <c r="HCV708" s="28"/>
      <c r="HCW708" s="28"/>
      <c r="HCX708" s="28"/>
      <c r="HCY708" s="28"/>
      <c r="HCZ708" s="28"/>
      <c r="HDA708" s="28"/>
      <c r="HDB708" s="28"/>
      <c r="HDC708" s="28"/>
      <c r="HDD708" s="28"/>
      <c r="HDE708" s="28"/>
      <c r="HDF708" s="28"/>
      <c r="HDG708" s="28"/>
      <c r="HDH708" s="28"/>
      <c r="HDI708" s="28"/>
      <c r="HDJ708" s="28"/>
      <c r="HDK708" s="28"/>
      <c r="HDL708" s="28"/>
      <c r="HDM708" s="28"/>
      <c r="HDN708" s="28"/>
      <c r="HDO708" s="28"/>
      <c r="HDP708" s="28"/>
      <c r="HDQ708" s="28"/>
      <c r="HDR708" s="28"/>
      <c r="HDS708" s="28"/>
      <c r="HDT708" s="28"/>
      <c r="HDU708" s="28"/>
      <c r="HDV708" s="28"/>
      <c r="HDW708" s="28"/>
      <c r="HDX708" s="28"/>
      <c r="HDY708" s="28"/>
      <c r="HDZ708" s="28"/>
      <c r="HEA708" s="28"/>
      <c r="HEB708" s="28"/>
      <c r="HEC708" s="28"/>
      <c r="HED708" s="28"/>
      <c r="HEE708" s="28"/>
      <c r="HEF708" s="28"/>
      <c r="HEG708" s="28"/>
      <c r="HEH708" s="28"/>
      <c r="HEI708" s="28"/>
      <c r="HEJ708" s="28"/>
      <c r="HEK708" s="28"/>
      <c r="HEL708" s="28"/>
      <c r="HEM708" s="28"/>
      <c r="HEN708" s="28"/>
      <c r="HEO708" s="28"/>
      <c r="HEP708" s="28"/>
      <c r="HEQ708" s="28"/>
      <c r="HER708" s="28"/>
      <c r="HES708" s="28"/>
      <c r="HET708" s="28"/>
      <c r="HEU708" s="28"/>
      <c r="HEV708" s="28"/>
      <c r="HEW708" s="28"/>
      <c r="HEX708" s="28"/>
      <c r="HEY708" s="28"/>
      <c r="HEZ708" s="28"/>
      <c r="HFA708" s="28"/>
      <c r="HFB708" s="28"/>
      <c r="HFC708" s="28"/>
      <c r="HFD708" s="28"/>
      <c r="HFE708" s="28"/>
      <c r="HFF708" s="28"/>
      <c r="HFG708" s="28"/>
      <c r="HFH708" s="28"/>
      <c r="HFI708" s="28"/>
      <c r="HFJ708" s="28"/>
      <c r="HFK708" s="28"/>
      <c r="HFL708" s="28"/>
      <c r="HFM708" s="28"/>
      <c r="HFN708" s="28"/>
      <c r="HFO708" s="28"/>
      <c r="HFP708" s="28"/>
      <c r="HFQ708" s="28"/>
      <c r="HFR708" s="28"/>
      <c r="HFS708" s="28"/>
      <c r="HFT708" s="28"/>
      <c r="HFU708" s="28"/>
      <c r="HFV708" s="28"/>
      <c r="HFW708" s="28"/>
      <c r="HFX708" s="28"/>
      <c r="HFY708" s="28"/>
      <c r="HFZ708" s="28"/>
      <c r="HGA708" s="28"/>
      <c r="HGB708" s="28"/>
      <c r="HGC708" s="28"/>
      <c r="HGD708" s="28"/>
      <c r="HGE708" s="28"/>
      <c r="HGF708" s="28"/>
      <c r="HGG708" s="28"/>
      <c r="HGH708" s="28"/>
      <c r="HGI708" s="28"/>
      <c r="HGJ708" s="28"/>
      <c r="HGK708" s="28"/>
      <c r="HGL708" s="28"/>
      <c r="HGM708" s="28"/>
      <c r="HGN708" s="28"/>
      <c r="HGO708" s="28"/>
      <c r="HGP708" s="28"/>
      <c r="HGQ708" s="28"/>
      <c r="HGR708" s="28"/>
      <c r="HGS708" s="28"/>
      <c r="HGT708" s="28"/>
      <c r="HGU708" s="28"/>
      <c r="HGV708" s="28"/>
      <c r="HGW708" s="28"/>
      <c r="HGX708" s="28"/>
      <c r="HGY708" s="28"/>
      <c r="HGZ708" s="28"/>
      <c r="HHA708" s="28"/>
      <c r="HHB708" s="28"/>
      <c r="HHC708" s="28"/>
      <c r="HHD708" s="28"/>
      <c r="HHE708" s="28"/>
      <c r="HHF708" s="28"/>
      <c r="HHG708" s="28"/>
      <c r="HHH708" s="28"/>
      <c r="HHI708" s="28"/>
      <c r="HHJ708" s="28"/>
      <c r="HHK708" s="28"/>
      <c r="HHL708" s="28"/>
      <c r="HHM708" s="28"/>
      <c r="HHN708" s="28"/>
      <c r="HHO708" s="28"/>
      <c r="HHP708" s="28"/>
      <c r="HHQ708" s="28"/>
      <c r="HHR708" s="28"/>
      <c r="HHS708" s="28"/>
      <c r="HHT708" s="28"/>
      <c r="HHU708" s="28"/>
      <c r="HHV708" s="28"/>
      <c r="HHW708" s="28"/>
      <c r="HHX708" s="28"/>
      <c r="HHY708" s="28"/>
      <c r="HHZ708" s="28"/>
      <c r="HIA708" s="28"/>
      <c r="HIB708" s="28"/>
      <c r="HIC708" s="28"/>
      <c r="HID708" s="28"/>
      <c r="HIE708" s="28"/>
      <c r="HIF708" s="28"/>
      <c r="HIG708" s="28"/>
      <c r="HIH708" s="28"/>
      <c r="HII708" s="28"/>
      <c r="HIJ708" s="28"/>
      <c r="HIK708" s="28"/>
      <c r="HIL708" s="28"/>
      <c r="HIM708" s="28"/>
      <c r="HIN708" s="28"/>
      <c r="HIO708" s="28"/>
      <c r="HIP708" s="28"/>
      <c r="HIQ708" s="28"/>
      <c r="HIR708" s="28"/>
      <c r="HIS708" s="28"/>
      <c r="HIT708" s="28"/>
      <c r="HIU708" s="28"/>
      <c r="HIV708" s="28"/>
      <c r="HIW708" s="28"/>
      <c r="HIX708" s="28"/>
      <c r="HIY708" s="28"/>
      <c r="HIZ708" s="28"/>
      <c r="HJA708" s="28"/>
      <c r="HJB708" s="28"/>
      <c r="HJC708" s="28"/>
      <c r="HJD708" s="28"/>
      <c r="HJE708" s="28"/>
      <c r="HJF708" s="28"/>
      <c r="HJG708" s="28"/>
      <c r="HJH708" s="28"/>
      <c r="HJI708" s="28"/>
      <c r="HJJ708" s="28"/>
      <c r="HJK708" s="28"/>
      <c r="HJL708" s="28"/>
      <c r="HJM708" s="28"/>
      <c r="HJN708" s="28"/>
      <c r="HJO708" s="28"/>
      <c r="HJP708" s="28"/>
      <c r="HJQ708" s="28"/>
      <c r="HJR708" s="28"/>
      <c r="HJS708" s="28"/>
      <c r="HJT708" s="28"/>
      <c r="HJU708" s="28"/>
      <c r="HJV708" s="28"/>
      <c r="HJW708" s="28"/>
      <c r="HJX708" s="28"/>
      <c r="HJY708" s="28"/>
      <c r="HJZ708" s="28"/>
      <c r="HKA708" s="28"/>
      <c r="HKB708" s="28"/>
      <c r="HKC708" s="28"/>
      <c r="HKD708" s="28"/>
      <c r="HKE708" s="28"/>
      <c r="HKF708" s="28"/>
      <c r="HKG708" s="28"/>
      <c r="HKH708" s="28"/>
      <c r="HKI708" s="28"/>
      <c r="HKJ708" s="28"/>
      <c r="HKK708" s="28"/>
      <c r="HKL708" s="28"/>
      <c r="HKM708" s="28"/>
      <c r="HKN708" s="28"/>
      <c r="HKO708" s="28"/>
      <c r="HKP708" s="28"/>
      <c r="HKQ708" s="28"/>
      <c r="HKR708" s="28"/>
      <c r="HKS708" s="28"/>
      <c r="HKT708" s="28"/>
      <c r="HKU708" s="28"/>
      <c r="HKV708" s="28"/>
      <c r="HKW708" s="28"/>
      <c r="HKX708" s="28"/>
      <c r="HKY708" s="28"/>
      <c r="HKZ708" s="28"/>
      <c r="HLA708" s="28"/>
      <c r="HLB708" s="28"/>
      <c r="HLC708" s="28"/>
      <c r="HLD708" s="28"/>
      <c r="HLE708" s="28"/>
      <c r="HLF708" s="28"/>
      <c r="HLG708" s="28"/>
      <c r="HLH708" s="28"/>
      <c r="HLI708" s="28"/>
      <c r="HLJ708" s="28"/>
      <c r="HLK708" s="28"/>
      <c r="HLL708" s="28"/>
      <c r="HLM708" s="28"/>
      <c r="HLN708" s="28"/>
      <c r="HLO708" s="28"/>
      <c r="HLP708" s="28"/>
      <c r="HLQ708" s="28"/>
      <c r="HLR708" s="28"/>
      <c r="HLS708" s="28"/>
      <c r="HLT708" s="28"/>
      <c r="HLU708" s="28"/>
      <c r="HLV708" s="28"/>
      <c r="HLW708" s="28"/>
      <c r="HLX708" s="28"/>
      <c r="HLY708" s="28"/>
      <c r="HLZ708" s="28"/>
      <c r="HMA708" s="28"/>
      <c r="HMB708" s="28"/>
      <c r="HMC708" s="28"/>
      <c r="HMD708" s="28"/>
      <c r="HME708" s="28"/>
      <c r="HMF708" s="28"/>
      <c r="HMG708" s="28"/>
      <c r="HMH708" s="28"/>
      <c r="HMI708" s="28"/>
      <c r="HMJ708" s="28"/>
      <c r="HMK708" s="28"/>
      <c r="HML708" s="28"/>
      <c r="HMM708" s="28"/>
      <c r="HMN708" s="28"/>
      <c r="HMO708" s="28"/>
      <c r="HMP708" s="28"/>
      <c r="HMQ708" s="28"/>
      <c r="HMR708" s="28"/>
      <c r="HMS708" s="28"/>
      <c r="HMT708" s="28"/>
      <c r="HMU708" s="28"/>
      <c r="HMV708" s="28"/>
      <c r="HMW708" s="28"/>
      <c r="HMX708" s="28"/>
      <c r="HMY708" s="28"/>
      <c r="HMZ708" s="28"/>
      <c r="HNA708" s="28"/>
      <c r="HNB708" s="28"/>
      <c r="HNC708" s="28"/>
      <c r="HND708" s="28"/>
      <c r="HNE708" s="28"/>
      <c r="HNF708" s="28"/>
      <c r="HNG708" s="28"/>
      <c r="HNH708" s="28"/>
      <c r="HNI708" s="28"/>
      <c r="HNJ708" s="28"/>
      <c r="HNK708" s="28"/>
      <c r="HNL708" s="28"/>
      <c r="HNM708" s="28"/>
      <c r="HNN708" s="28"/>
      <c r="HNO708" s="28"/>
      <c r="HNP708" s="28"/>
      <c r="HNQ708" s="28"/>
      <c r="HNR708" s="28"/>
      <c r="HNS708" s="28"/>
      <c r="HNT708" s="28"/>
      <c r="HNU708" s="28"/>
      <c r="HNV708" s="28"/>
      <c r="HNW708" s="28"/>
      <c r="HNX708" s="28"/>
      <c r="HNY708" s="28"/>
      <c r="HNZ708" s="28"/>
      <c r="HOA708" s="28"/>
      <c r="HOB708" s="28"/>
      <c r="HOC708" s="28"/>
      <c r="HOD708" s="28"/>
      <c r="HOE708" s="28"/>
      <c r="HOF708" s="28"/>
      <c r="HOG708" s="28"/>
      <c r="HOH708" s="28"/>
      <c r="HOI708" s="28"/>
      <c r="HOJ708" s="28"/>
      <c r="HOK708" s="28"/>
      <c r="HOL708" s="28"/>
      <c r="HOM708" s="28"/>
      <c r="HON708" s="28"/>
      <c r="HOO708" s="28"/>
      <c r="HOP708" s="28"/>
      <c r="HOQ708" s="28"/>
      <c r="HOR708" s="28"/>
      <c r="HOS708" s="28"/>
      <c r="HOT708" s="28"/>
      <c r="HOU708" s="28"/>
      <c r="HOV708" s="28"/>
      <c r="HOW708" s="28"/>
      <c r="HOX708" s="28"/>
      <c r="HOY708" s="28"/>
      <c r="HOZ708" s="28"/>
      <c r="HPA708" s="28"/>
      <c r="HPB708" s="28"/>
      <c r="HPC708" s="28"/>
      <c r="HPD708" s="28"/>
      <c r="HPE708" s="28"/>
      <c r="HPF708" s="28"/>
      <c r="HPG708" s="28"/>
      <c r="HPH708" s="28"/>
      <c r="HPI708" s="28"/>
      <c r="HPJ708" s="28"/>
      <c r="HPK708" s="28"/>
      <c r="HPL708" s="28"/>
      <c r="HPM708" s="28"/>
      <c r="HPN708" s="28"/>
      <c r="HPO708" s="28"/>
      <c r="HPP708" s="28"/>
      <c r="HPQ708" s="28"/>
      <c r="HPR708" s="28"/>
      <c r="HPS708" s="28"/>
      <c r="HPT708" s="28"/>
      <c r="HPU708" s="28"/>
      <c r="HPV708" s="28"/>
      <c r="HPW708" s="28"/>
      <c r="HPX708" s="28"/>
      <c r="HPY708" s="28"/>
      <c r="HPZ708" s="28"/>
      <c r="HQA708" s="28"/>
      <c r="HQB708" s="28"/>
      <c r="HQC708" s="28"/>
      <c r="HQD708" s="28"/>
      <c r="HQE708" s="28"/>
      <c r="HQF708" s="28"/>
      <c r="HQG708" s="28"/>
      <c r="HQH708" s="28"/>
      <c r="HQI708" s="28"/>
      <c r="HQJ708" s="28"/>
      <c r="HQK708" s="28"/>
      <c r="HQL708" s="28"/>
      <c r="HQM708" s="28"/>
      <c r="HQN708" s="28"/>
      <c r="HQO708" s="28"/>
      <c r="HQP708" s="28"/>
      <c r="HQQ708" s="28"/>
      <c r="HQR708" s="28"/>
      <c r="HQS708" s="28"/>
      <c r="HQT708" s="28"/>
      <c r="HQU708" s="28"/>
      <c r="HQV708" s="28"/>
      <c r="HQW708" s="28"/>
      <c r="HQX708" s="28"/>
      <c r="HQY708" s="28"/>
      <c r="HQZ708" s="28"/>
      <c r="HRA708" s="28"/>
      <c r="HRB708" s="28"/>
      <c r="HRC708" s="28"/>
      <c r="HRD708" s="28"/>
      <c r="HRE708" s="28"/>
      <c r="HRF708" s="28"/>
      <c r="HRG708" s="28"/>
      <c r="HRH708" s="28"/>
      <c r="HRI708" s="28"/>
      <c r="HRJ708" s="28"/>
      <c r="HRK708" s="28"/>
      <c r="HRL708" s="28"/>
      <c r="HRM708" s="28"/>
      <c r="HRN708" s="28"/>
      <c r="HRO708" s="28"/>
      <c r="HRP708" s="28"/>
      <c r="HRQ708" s="28"/>
      <c r="HRR708" s="28"/>
      <c r="HRS708" s="28"/>
      <c r="HRT708" s="28"/>
      <c r="HRU708" s="28"/>
      <c r="HRV708" s="28"/>
      <c r="HRW708" s="28"/>
      <c r="HRX708" s="28"/>
      <c r="HRY708" s="28"/>
      <c r="HRZ708" s="28"/>
      <c r="HSA708" s="28"/>
      <c r="HSB708" s="28"/>
      <c r="HSC708" s="28"/>
      <c r="HSD708" s="28"/>
      <c r="HSE708" s="28"/>
      <c r="HSF708" s="28"/>
      <c r="HSG708" s="28"/>
      <c r="HSH708" s="28"/>
      <c r="HSI708" s="28"/>
      <c r="HSJ708" s="28"/>
      <c r="HSK708" s="28"/>
      <c r="HSL708" s="28"/>
      <c r="HSM708" s="28"/>
      <c r="HSN708" s="28"/>
      <c r="HSO708" s="28"/>
      <c r="HSP708" s="28"/>
      <c r="HSQ708" s="28"/>
      <c r="HSR708" s="28"/>
      <c r="HSS708" s="28"/>
      <c r="HST708" s="28"/>
      <c r="HSU708" s="28"/>
      <c r="HSV708" s="28"/>
      <c r="HSW708" s="28"/>
      <c r="HSX708" s="28"/>
      <c r="HSY708" s="28"/>
      <c r="HSZ708" s="28"/>
      <c r="HTA708" s="28"/>
      <c r="HTB708" s="28"/>
      <c r="HTC708" s="28"/>
      <c r="HTD708" s="28"/>
      <c r="HTE708" s="28"/>
      <c r="HTF708" s="28"/>
      <c r="HTG708" s="28"/>
      <c r="HTH708" s="28"/>
      <c r="HTI708" s="28"/>
      <c r="HTJ708" s="28"/>
      <c r="HTK708" s="28"/>
      <c r="HTL708" s="28"/>
      <c r="HTM708" s="28"/>
      <c r="HTN708" s="28"/>
      <c r="HTO708" s="28"/>
      <c r="HTP708" s="28"/>
      <c r="HTQ708" s="28"/>
      <c r="HTR708" s="28"/>
      <c r="HTS708" s="28"/>
      <c r="HTT708" s="28"/>
      <c r="HTU708" s="28"/>
      <c r="HTV708" s="28"/>
      <c r="HTW708" s="28"/>
      <c r="HTX708" s="28"/>
      <c r="HTY708" s="28"/>
      <c r="HTZ708" s="28"/>
      <c r="HUA708" s="28"/>
      <c r="HUB708" s="28"/>
      <c r="HUC708" s="28"/>
      <c r="HUD708" s="28"/>
      <c r="HUE708" s="28"/>
      <c r="HUF708" s="28"/>
      <c r="HUG708" s="28"/>
      <c r="HUH708" s="28"/>
      <c r="HUI708" s="28"/>
      <c r="HUJ708" s="28"/>
      <c r="HUK708" s="28"/>
      <c r="HUL708" s="28"/>
      <c r="HUM708" s="28"/>
      <c r="HUN708" s="28"/>
      <c r="HUO708" s="28"/>
      <c r="HUP708" s="28"/>
      <c r="HUQ708" s="28"/>
      <c r="HUR708" s="28"/>
      <c r="HUS708" s="28"/>
      <c r="HUT708" s="28"/>
      <c r="HUU708" s="28"/>
      <c r="HUV708" s="28"/>
      <c r="HUW708" s="28"/>
      <c r="HUX708" s="28"/>
      <c r="HUY708" s="28"/>
      <c r="HUZ708" s="28"/>
      <c r="HVA708" s="28"/>
      <c r="HVB708" s="28"/>
      <c r="HVC708" s="28"/>
      <c r="HVD708" s="28"/>
      <c r="HVE708" s="28"/>
      <c r="HVF708" s="28"/>
      <c r="HVG708" s="28"/>
      <c r="HVH708" s="28"/>
      <c r="HVI708" s="28"/>
      <c r="HVJ708" s="28"/>
      <c r="HVK708" s="28"/>
      <c r="HVL708" s="28"/>
      <c r="HVM708" s="28"/>
      <c r="HVN708" s="28"/>
      <c r="HVO708" s="28"/>
      <c r="HVP708" s="28"/>
      <c r="HVQ708" s="28"/>
      <c r="HVR708" s="28"/>
      <c r="HVS708" s="28"/>
      <c r="HVT708" s="28"/>
      <c r="HVU708" s="28"/>
      <c r="HVV708" s="28"/>
      <c r="HVW708" s="28"/>
      <c r="HVX708" s="28"/>
      <c r="HVY708" s="28"/>
      <c r="HVZ708" s="28"/>
      <c r="HWA708" s="28"/>
      <c r="HWB708" s="28"/>
      <c r="HWC708" s="28"/>
      <c r="HWD708" s="28"/>
      <c r="HWE708" s="28"/>
      <c r="HWF708" s="28"/>
      <c r="HWG708" s="28"/>
      <c r="HWH708" s="28"/>
      <c r="HWI708" s="28"/>
      <c r="HWJ708" s="28"/>
      <c r="HWK708" s="28"/>
      <c r="HWL708" s="28"/>
      <c r="HWM708" s="28"/>
      <c r="HWN708" s="28"/>
      <c r="HWO708" s="28"/>
      <c r="HWP708" s="28"/>
      <c r="HWQ708" s="28"/>
      <c r="HWR708" s="28"/>
      <c r="HWS708" s="28"/>
      <c r="HWT708" s="28"/>
      <c r="HWU708" s="28"/>
      <c r="HWV708" s="28"/>
      <c r="HWW708" s="28"/>
      <c r="HWX708" s="28"/>
      <c r="HWY708" s="28"/>
      <c r="HWZ708" s="28"/>
      <c r="HXA708" s="28"/>
      <c r="HXB708" s="28"/>
      <c r="HXC708" s="28"/>
      <c r="HXD708" s="28"/>
      <c r="HXE708" s="28"/>
      <c r="HXF708" s="28"/>
      <c r="HXG708" s="28"/>
      <c r="HXH708" s="28"/>
      <c r="HXI708" s="28"/>
      <c r="HXJ708" s="28"/>
      <c r="HXK708" s="28"/>
      <c r="HXL708" s="28"/>
      <c r="HXM708" s="28"/>
      <c r="HXN708" s="28"/>
      <c r="HXO708" s="28"/>
      <c r="HXP708" s="28"/>
      <c r="HXQ708" s="28"/>
      <c r="HXR708" s="28"/>
      <c r="HXS708" s="28"/>
      <c r="HXT708" s="28"/>
      <c r="HXU708" s="28"/>
      <c r="HXV708" s="28"/>
      <c r="HXW708" s="28"/>
      <c r="HXX708" s="28"/>
      <c r="HXY708" s="28"/>
      <c r="HXZ708" s="28"/>
      <c r="HYA708" s="28"/>
      <c r="HYB708" s="28"/>
      <c r="HYC708" s="28"/>
      <c r="HYD708" s="28"/>
      <c r="HYE708" s="28"/>
      <c r="HYF708" s="28"/>
      <c r="HYG708" s="28"/>
      <c r="HYH708" s="28"/>
      <c r="HYI708" s="28"/>
      <c r="HYJ708" s="28"/>
      <c r="HYK708" s="28"/>
      <c r="HYL708" s="28"/>
      <c r="HYM708" s="28"/>
      <c r="HYN708" s="28"/>
      <c r="HYO708" s="28"/>
      <c r="HYP708" s="28"/>
      <c r="HYQ708" s="28"/>
      <c r="HYR708" s="28"/>
      <c r="HYS708" s="28"/>
      <c r="HYT708" s="28"/>
      <c r="HYU708" s="28"/>
      <c r="HYV708" s="28"/>
      <c r="HYW708" s="28"/>
      <c r="HYX708" s="28"/>
      <c r="HYY708" s="28"/>
      <c r="HYZ708" s="28"/>
      <c r="HZA708" s="28"/>
      <c r="HZB708" s="28"/>
      <c r="HZC708" s="28"/>
      <c r="HZD708" s="28"/>
      <c r="HZE708" s="28"/>
      <c r="HZF708" s="28"/>
      <c r="HZG708" s="28"/>
      <c r="HZH708" s="28"/>
      <c r="HZI708" s="28"/>
      <c r="HZJ708" s="28"/>
      <c r="HZK708" s="28"/>
      <c r="HZL708" s="28"/>
      <c r="HZM708" s="28"/>
      <c r="HZN708" s="28"/>
      <c r="HZO708" s="28"/>
      <c r="HZP708" s="28"/>
      <c r="HZQ708" s="28"/>
      <c r="HZR708" s="28"/>
      <c r="HZS708" s="28"/>
      <c r="HZT708" s="28"/>
      <c r="HZU708" s="28"/>
      <c r="HZV708" s="28"/>
      <c r="HZW708" s="28"/>
      <c r="HZX708" s="28"/>
      <c r="HZY708" s="28"/>
      <c r="HZZ708" s="28"/>
      <c r="IAA708" s="28"/>
      <c r="IAB708" s="28"/>
      <c r="IAC708" s="28"/>
      <c r="IAD708" s="28"/>
      <c r="IAE708" s="28"/>
      <c r="IAF708" s="28"/>
      <c r="IAG708" s="28"/>
      <c r="IAH708" s="28"/>
      <c r="IAI708" s="28"/>
      <c r="IAJ708" s="28"/>
      <c r="IAK708" s="28"/>
      <c r="IAL708" s="28"/>
      <c r="IAM708" s="28"/>
      <c r="IAN708" s="28"/>
      <c r="IAO708" s="28"/>
      <c r="IAP708" s="28"/>
      <c r="IAQ708" s="28"/>
      <c r="IAR708" s="28"/>
      <c r="IAS708" s="28"/>
      <c r="IAT708" s="28"/>
      <c r="IAU708" s="28"/>
      <c r="IAV708" s="28"/>
      <c r="IAW708" s="28"/>
      <c r="IAX708" s="28"/>
      <c r="IAY708" s="28"/>
      <c r="IAZ708" s="28"/>
      <c r="IBA708" s="28"/>
      <c r="IBB708" s="28"/>
      <c r="IBC708" s="28"/>
      <c r="IBD708" s="28"/>
      <c r="IBE708" s="28"/>
      <c r="IBF708" s="28"/>
      <c r="IBG708" s="28"/>
      <c r="IBH708" s="28"/>
      <c r="IBI708" s="28"/>
      <c r="IBJ708" s="28"/>
      <c r="IBK708" s="28"/>
      <c r="IBL708" s="28"/>
      <c r="IBM708" s="28"/>
      <c r="IBN708" s="28"/>
      <c r="IBO708" s="28"/>
      <c r="IBP708" s="28"/>
      <c r="IBQ708" s="28"/>
      <c r="IBR708" s="28"/>
      <c r="IBS708" s="28"/>
      <c r="IBT708" s="28"/>
      <c r="IBU708" s="28"/>
      <c r="IBV708" s="28"/>
      <c r="IBW708" s="28"/>
      <c r="IBX708" s="28"/>
      <c r="IBY708" s="28"/>
      <c r="IBZ708" s="28"/>
      <c r="ICA708" s="28"/>
      <c r="ICB708" s="28"/>
      <c r="ICC708" s="28"/>
      <c r="ICD708" s="28"/>
      <c r="ICE708" s="28"/>
      <c r="ICF708" s="28"/>
      <c r="ICG708" s="28"/>
      <c r="ICH708" s="28"/>
      <c r="ICI708" s="28"/>
      <c r="ICJ708" s="28"/>
      <c r="ICK708" s="28"/>
      <c r="ICL708" s="28"/>
      <c r="ICM708" s="28"/>
      <c r="ICN708" s="28"/>
      <c r="ICO708" s="28"/>
      <c r="ICP708" s="28"/>
      <c r="ICQ708" s="28"/>
      <c r="ICR708" s="28"/>
      <c r="ICS708" s="28"/>
      <c r="ICT708" s="28"/>
      <c r="ICU708" s="28"/>
      <c r="ICV708" s="28"/>
      <c r="ICW708" s="28"/>
      <c r="ICX708" s="28"/>
      <c r="ICY708" s="28"/>
      <c r="ICZ708" s="28"/>
      <c r="IDA708" s="28"/>
      <c r="IDB708" s="28"/>
      <c r="IDC708" s="28"/>
      <c r="IDD708" s="28"/>
      <c r="IDE708" s="28"/>
      <c r="IDF708" s="28"/>
      <c r="IDG708" s="28"/>
      <c r="IDH708" s="28"/>
      <c r="IDI708" s="28"/>
      <c r="IDJ708" s="28"/>
      <c r="IDK708" s="28"/>
      <c r="IDL708" s="28"/>
      <c r="IDM708" s="28"/>
      <c r="IDN708" s="28"/>
      <c r="IDO708" s="28"/>
      <c r="IDP708" s="28"/>
      <c r="IDQ708" s="28"/>
      <c r="IDR708" s="28"/>
      <c r="IDS708" s="28"/>
      <c r="IDT708" s="28"/>
      <c r="IDU708" s="28"/>
      <c r="IDV708" s="28"/>
      <c r="IDW708" s="28"/>
      <c r="IDX708" s="28"/>
      <c r="IDY708" s="28"/>
      <c r="IDZ708" s="28"/>
      <c r="IEA708" s="28"/>
      <c r="IEB708" s="28"/>
      <c r="IEC708" s="28"/>
      <c r="IED708" s="28"/>
      <c r="IEE708" s="28"/>
      <c r="IEF708" s="28"/>
      <c r="IEG708" s="28"/>
      <c r="IEH708" s="28"/>
      <c r="IEI708" s="28"/>
      <c r="IEJ708" s="28"/>
      <c r="IEK708" s="28"/>
      <c r="IEL708" s="28"/>
      <c r="IEM708" s="28"/>
      <c r="IEN708" s="28"/>
      <c r="IEO708" s="28"/>
      <c r="IEP708" s="28"/>
      <c r="IEQ708" s="28"/>
      <c r="IER708" s="28"/>
      <c r="IES708" s="28"/>
      <c r="IET708" s="28"/>
      <c r="IEU708" s="28"/>
      <c r="IEV708" s="28"/>
      <c r="IEW708" s="28"/>
      <c r="IEX708" s="28"/>
      <c r="IEY708" s="28"/>
      <c r="IEZ708" s="28"/>
      <c r="IFA708" s="28"/>
      <c r="IFB708" s="28"/>
      <c r="IFC708" s="28"/>
      <c r="IFD708" s="28"/>
      <c r="IFE708" s="28"/>
      <c r="IFF708" s="28"/>
      <c r="IFG708" s="28"/>
      <c r="IFH708" s="28"/>
      <c r="IFI708" s="28"/>
      <c r="IFJ708" s="28"/>
      <c r="IFK708" s="28"/>
      <c r="IFL708" s="28"/>
      <c r="IFM708" s="28"/>
      <c r="IFN708" s="28"/>
      <c r="IFO708" s="28"/>
      <c r="IFP708" s="28"/>
      <c r="IFQ708" s="28"/>
      <c r="IFR708" s="28"/>
      <c r="IFS708" s="28"/>
      <c r="IFT708" s="28"/>
      <c r="IFU708" s="28"/>
      <c r="IFV708" s="28"/>
      <c r="IFW708" s="28"/>
      <c r="IFX708" s="28"/>
      <c r="IFY708" s="28"/>
      <c r="IFZ708" s="28"/>
      <c r="IGA708" s="28"/>
      <c r="IGB708" s="28"/>
      <c r="IGC708" s="28"/>
      <c r="IGD708" s="28"/>
      <c r="IGE708" s="28"/>
      <c r="IGF708" s="28"/>
      <c r="IGG708" s="28"/>
      <c r="IGH708" s="28"/>
      <c r="IGI708" s="28"/>
      <c r="IGJ708" s="28"/>
      <c r="IGK708" s="28"/>
      <c r="IGL708" s="28"/>
      <c r="IGM708" s="28"/>
      <c r="IGN708" s="28"/>
      <c r="IGO708" s="28"/>
      <c r="IGP708" s="28"/>
      <c r="IGQ708" s="28"/>
      <c r="IGR708" s="28"/>
      <c r="IGS708" s="28"/>
      <c r="IGT708" s="28"/>
      <c r="IGU708" s="28"/>
      <c r="IGV708" s="28"/>
      <c r="IGW708" s="28"/>
      <c r="IGX708" s="28"/>
      <c r="IGY708" s="28"/>
      <c r="IGZ708" s="28"/>
      <c r="IHA708" s="28"/>
      <c r="IHB708" s="28"/>
      <c r="IHC708" s="28"/>
      <c r="IHD708" s="28"/>
      <c r="IHE708" s="28"/>
      <c r="IHF708" s="28"/>
      <c r="IHG708" s="28"/>
      <c r="IHH708" s="28"/>
      <c r="IHI708" s="28"/>
      <c r="IHJ708" s="28"/>
      <c r="IHK708" s="28"/>
      <c r="IHL708" s="28"/>
      <c r="IHM708" s="28"/>
      <c r="IHN708" s="28"/>
      <c r="IHO708" s="28"/>
      <c r="IHP708" s="28"/>
      <c r="IHQ708" s="28"/>
      <c r="IHR708" s="28"/>
      <c r="IHS708" s="28"/>
      <c r="IHT708" s="28"/>
      <c r="IHU708" s="28"/>
      <c r="IHV708" s="28"/>
      <c r="IHW708" s="28"/>
      <c r="IHX708" s="28"/>
      <c r="IHY708" s="28"/>
      <c r="IHZ708" s="28"/>
      <c r="IIA708" s="28"/>
      <c r="IIB708" s="28"/>
      <c r="IIC708" s="28"/>
      <c r="IID708" s="28"/>
      <c r="IIE708" s="28"/>
      <c r="IIF708" s="28"/>
      <c r="IIG708" s="28"/>
      <c r="IIH708" s="28"/>
      <c r="III708" s="28"/>
      <c r="IIJ708" s="28"/>
      <c r="IIK708" s="28"/>
      <c r="IIL708" s="28"/>
      <c r="IIM708" s="28"/>
      <c r="IIN708" s="28"/>
      <c r="IIO708" s="28"/>
      <c r="IIP708" s="28"/>
      <c r="IIQ708" s="28"/>
      <c r="IIR708" s="28"/>
      <c r="IIS708" s="28"/>
      <c r="IIT708" s="28"/>
      <c r="IIU708" s="28"/>
      <c r="IIV708" s="28"/>
      <c r="IIW708" s="28"/>
      <c r="IIX708" s="28"/>
      <c r="IIY708" s="28"/>
      <c r="IIZ708" s="28"/>
      <c r="IJA708" s="28"/>
      <c r="IJB708" s="28"/>
      <c r="IJC708" s="28"/>
      <c r="IJD708" s="28"/>
      <c r="IJE708" s="28"/>
      <c r="IJF708" s="28"/>
      <c r="IJG708" s="28"/>
      <c r="IJH708" s="28"/>
      <c r="IJI708" s="28"/>
      <c r="IJJ708" s="28"/>
      <c r="IJK708" s="28"/>
      <c r="IJL708" s="28"/>
      <c r="IJM708" s="28"/>
      <c r="IJN708" s="28"/>
      <c r="IJO708" s="28"/>
      <c r="IJP708" s="28"/>
      <c r="IJQ708" s="28"/>
      <c r="IJR708" s="28"/>
      <c r="IJS708" s="28"/>
      <c r="IJT708" s="28"/>
      <c r="IJU708" s="28"/>
      <c r="IJV708" s="28"/>
      <c r="IJW708" s="28"/>
      <c r="IJX708" s="28"/>
      <c r="IJY708" s="28"/>
      <c r="IJZ708" s="28"/>
      <c r="IKA708" s="28"/>
      <c r="IKB708" s="28"/>
      <c r="IKC708" s="28"/>
      <c r="IKD708" s="28"/>
      <c r="IKE708" s="28"/>
      <c r="IKF708" s="28"/>
      <c r="IKG708" s="28"/>
      <c r="IKH708" s="28"/>
      <c r="IKI708" s="28"/>
      <c r="IKJ708" s="28"/>
      <c r="IKK708" s="28"/>
      <c r="IKL708" s="28"/>
      <c r="IKM708" s="28"/>
      <c r="IKN708" s="28"/>
      <c r="IKO708" s="28"/>
      <c r="IKP708" s="28"/>
      <c r="IKQ708" s="28"/>
      <c r="IKR708" s="28"/>
      <c r="IKS708" s="28"/>
      <c r="IKT708" s="28"/>
      <c r="IKU708" s="28"/>
      <c r="IKV708" s="28"/>
      <c r="IKW708" s="28"/>
      <c r="IKX708" s="28"/>
      <c r="IKY708" s="28"/>
      <c r="IKZ708" s="28"/>
      <c r="ILA708" s="28"/>
      <c r="ILB708" s="28"/>
      <c r="ILC708" s="28"/>
      <c r="ILD708" s="28"/>
      <c r="ILE708" s="28"/>
      <c r="ILF708" s="28"/>
      <c r="ILG708" s="28"/>
      <c r="ILH708" s="28"/>
      <c r="ILI708" s="28"/>
      <c r="ILJ708" s="28"/>
      <c r="ILK708" s="28"/>
      <c r="ILL708" s="28"/>
      <c r="ILM708" s="28"/>
      <c r="ILN708" s="28"/>
      <c r="ILO708" s="28"/>
      <c r="ILP708" s="28"/>
      <c r="ILQ708" s="28"/>
      <c r="ILR708" s="28"/>
      <c r="ILS708" s="28"/>
      <c r="ILT708" s="28"/>
      <c r="ILU708" s="28"/>
      <c r="ILV708" s="28"/>
      <c r="ILW708" s="28"/>
      <c r="ILX708" s="28"/>
      <c r="ILY708" s="28"/>
      <c r="ILZ708" s="28"/>
      <c r="IMA708" s="28"/>
      <c r="IMB708" s="28"/>
      <c r="IMC708" s="28"/>
      <c r="IMD708" s="28"/>
      <c r="IME708" s="28"/>
      <c r="IMF708" s="28"/>
      <c r="IMG708" s="28"/>
      <c r="IMH708" s="28"/>
      <c r="IMI708" s="28"/>
      <c r="IMJ708" s="28"/>
      <c r="IMK708" s="28"/>
      <c r="IML708" s="28"/>
      <c r="IMM708" s="28"/>
      <c r="IMN708" s="28"/>
      <c r="IMO708" s="28"/>
      <c r="IMP708" s="28"/>
      <c r="IMQ708" s="28"/>
      <c r="IMR708" s="28"/>
      <c r="IMS708" s="28"/>
      <c r="IMT708" s="28"/>
      <c r="IMU708" s="28"/>
      <c r="IMV708" s="28"/>
      <c r="IMW708" s="28"/>
      <c r="IMX708" s="28"/>
      <c r="IMY708" s="28"/>
      <c r="IMZ708" s="28"/>
      <c r="INA708" s="28"/>
      <c r="INB708" s="28"/>
      <c r="INC708" s="28"/>
      <c r="IND708" s="28"/>
      <c r="INE708" s="28"/>
      <c r="INF708" s="28"/>
      <c r="ING708" s="28"/>
      <c r="INH708" s="28"/>
      <c r="INI708" s="28"/>
      <c r="INJ708" s="28"/>
      <c r="INK708" s="28"/>
      <c r="INL708" s="28"/>
      <c r="INM708" s="28"/>
      <c r="INN708" s="28"/>
      <c r="INO708" s="28"/>
      <c r="INP708" s="28"/>
      <c r="INQ708" s="28"/>
      <c r="INR708" s="28"/>
      <c r="INS708" s="28"/>
      <c r="INT708" s="28"/>
      <c r="INU708" s="28"/>
      <c r="INV708" s="28"/>
      <c r="INW708" s="28"/>
      <c r="INX708" s="28"/>
      <c r="INY708" s="28"/>
      <c r="INZ708" s="28"/>
      <c r="IOA708" s="28"/>
      <c r="IOB708" s="28"/>
      <c r="IOC708" s="28"/>
      <c r="IOD708" s="28"/>
      <c r="IOE708" s="28"/>
      <c r="IOF708" s="28"/>
      <c r="IOG708" s="28"/>
      <c r="IOH708" s="28"/>
      <c r="IOI708" s="28"/>
      <c r="IOJ708" s="28"/>
      <c r="IOK708" s="28"/>
      <c r="IOL708" s="28"/>
      <c r="IOM708" s="28"/>
      <c r="ION708" s="28"/>
      <c r="IOO708" s="28"/>
      <c r="IOP708" s="28"/>
      <c r="IOQ708" s="28"/>
      <c r="IOR708" s="28"/>
      <c r="IOS708" s="28"/>
      <c r="IOT708" s="28"/>
      <c r="IOU708" s="28"/>
      <c r="IOV708" s="28"/>
      <c r="IOW708" s="28"/>
      <c r="IOX708" s="28"/>
      <c r="IOY708" s="28"/>
      <c r="IOZ708" s="28"/>
      <c r="IPA708" s="28"/>
      <c r="IPB708" s="28"/>
      <c r="IPC708" s="28"/>
      <c r="IPD708" s="28"/>
      <c r="IPE708" s="28"/>
      <c r="IPF708" s="28"/>
      <c r="IPG708" s="28"/>
      <c r="IPH708" s="28"/>
      <c r="IPI708" s="28"/>
      <c r="IPJ708" s="28"/>
      <c r="IPK708" s="28"/>
      <c r="IPL708" s="28"/>
      <c r="IPM708" s="28"/>
      <c r="IPN708" s="28"/>
      <c r="IPO708" s="28"/>
      <c r="IPP708" s="28"/>
      <c r="IPQ708" s="28"/>
      <c r="IPR708" s="28"/>
      <c r="IPS708" s="28"/>
      <c r="IPT708" s="28"/>
      <c r="IPU708" s="28"/>
      <c r="IPV708" s="28"/>
      <c r="IPW708" s="28"/>
      <c r="IPX708" s="28"/>
      <c r="IPY708" s="28"/>
      <c r="IPZ708" s="28"/>
      <c r="IQA708" s="28"/>
      <c r="IQB708" s="28"/>
      <c r="IQC708" s="28"/>
      <c r="IQD708" s="28"/>
      <c r="IQE708" s="28"/>
      <c r="IQF708" s="28"/>
      <c r="IQG708" s="28"/>
      <c r="IQH708" s="28"/>
      <c r="IQI708" s="28"/>
      <c r="IQJ708" s="28"/>
      <c r="IQK708" s="28"/>
      <c r="IQL708" s="28"/>
      <c r="IQM708" s="28"/>
      <c r="IQN708" s="28"/>
      <c r="IQO708" s="28"/>
      <c r="IQP708" s="28"/>
      <c r="IQQ708" s="28"/>
      <c r="IQR708" s="28"/>
      <c r="IQS708" s="28"/>
      <c r="IQT708" s="28"/>
      <c r="IQU708" s="28"/>
      <c r="IQV708" s="28"/>
      <c r="IQW708" s="28"/>
      <c r="IQX708" s="28"/>
      <c r="IQY708" s="28"/>
      <c r="IQZ708" s="28"/>
      <c r="IRA708" s="28"/>
      <c r="IRB708" s="28"/>
      <c r="IRC708" s="28"/>
      <c r="IRD708" s="28"/>
      <c r="IRE708" s="28"/>
      <c r="IRF708" s="28"/>
      <c r="IRG708" s="28"/>
      <c r="IRH708" s="28"/>
      <c r="IRI708" s="28"/>
      <c r="IRJ708" s="28"/>
      <c r="IRK708" s="28"/>
      <c r="IRL708" s="28"/>
      <c r="IRM708" s="28"/>
      <c r="IRN708" s="28"/>
      <c r="IRO708" s="28"/>
      <c r="IRP708" s="28"/>
      <c r="IRQ708" s="28"/>
      <c r="IRR708" s="28"/>
      <c r="IRS708" s="28"/>
      <c r="IRT708" s="28"/>
      <c r="IRU708" s="28"/>
      <c r="IRV708" s="28"/>
      <c r="IRW708" s="28"/>
      <c r="IRX708" s="28"/>
      <c r="IRY708" s="28"/>
      <c r="IRZ708" s="28"/>
      <c r="ISA708" s="28"/>
      <c r="ISB708" s="28"/>
      <c r="ISC708" s="28"/>
      <c r="ISD708" s="28"/>
      <c r="ISE708" s="28"/>
      <c r="ISF708" s="28"/>
      <c r="ISG708" s="28"/>
      <c r="ISH708" s="28"/>
      <c r="ISI708" s="28"/>
      <c r="ISJ708" s="28"/>
      <c r="ISK708" s="28"/>
      <c r="ISL708" s="28"/>
      <c r="ISM708" s="28"/>
      <c r="ISN708" s="28"/>
      <c r="ISO708" s="28"/>
      <c r="ISP708" s="28"/>
      <c r="ISQ708" s="28"/>
      <c r="ISR708" s="28"/>
      <c r="ISS708" s="28"/>
      <c r="IST708" s="28"/>
      <c r="ISU708" s="28"/>
      <c r="ISV708" s="28"/>
      <c r="ISW708" s="28"/>
      <c r="ISX708" s="28"/>
      <c r="ISY708" s="28"/>
      <c r="ISZ708" s="28"/>
      <c r="ITA708" s="28"/>
      <c r="ITB708" s="28"/>
      <c r="ITC708" s="28"/>
      <c r="ITD708" s="28"/>
      <c r="ITE708" s="28"/>
      <c r="ITF708" s="28"/>
      <c r="ITG708" s="28"/>
      <c r="ITH708" s="28"/>
      <c r="ITI708" s="28"/>
      <c r="ITJ708" s="28"/>
      <c r="ITK708" s="28"/>
      <c r="ITL708" s="28"/>
      <c r="ITM708" s="28"/>
      <c r="ITN708" s="28"/>
      <c r="ITO708" s="28"/>
      <c r="ITP708" s="28"/>
      <c r="ITQ708" s="28"/>
      <c r="ITR708" s="28"/>
      <c r="ITS708" s="28"/>
      <c r="ITT708" s="28"/>
      <c r="ITU708" s="28"/>
      <c r="ITV708" s="28"/>
      <c r="ITW708" s="28"/>
      <c r="ITX708" s="28"/>
      <c r="ITY708" s="28"/>
      <c r="ITZ708" s="28"/>
      <c r="IUA708" s="28"/>
      <c r="IUB708" s="28"/>
      <c r="IUC708" s="28"/>
      <c r="IUD708" s="28"/>
      <c r="IUE708" s="28"/>
      <c r="IUF708" s="28"/>
      <c r="IUG708" s="28"/>
      <c r="IUH708" s="28"/>
      <c r="IUI708" s="28"/>
      <c r="IUJ708" s="28"/>
      <c r="IUK708" s="28"/>
      <c r="IUL708" s="28"/>
      <c r="IUM708" s="28"/>
      <c r="IUN708" s="28"/>
      <c r="IUO708" s="28"/>
      <c r="IUP708" s="28"/>
      <c r="IUQ708" s="28"/>
      <c r="IUR708" s="28"/>
      <c r="IUS708" s="28"/>
      <c r="IUT708" s="28"/>
      <c r="IUU708" s="28"/>
      <c r="IUV708" s="28"/>
      <c r="IUW708" s="28"/>
      <c r="IUX708" s="28"/>
      <c r="IUY708" s="28"/>
      <c r="IUZ708" s="28"/>
      <c r="IVA708" s="28"/>
      <c r="IVB708" s="28"/>
      <c r="IVC708" s="28"/>
      <c r="IVD708" s="28"/>
      <c r="IVE708" s="28"/>
      <c r="IVF708" s="28"/>
      <c r="IVG708" s="28"/>
      <c r="IVH708" s="28"/>
      <c r="IVI708" s="28"/>
      <c r="IVJ708" s="28"/>
      <c r="IVK708" s="28"/>
      <c r="IVL708" s="28"/>
      <c r="IVM708" s="28"/>
      <c r="IVN708" s="28"/>
      <c r="IVO708" s="28"/>
      <c r="IVP708" s="28"/>
      <c r="IVQ708" s="28"/>
      <c r="IVR708" s="28"/>
      <c r="IVS708" s="28"/>
      <c r="IVT708" s="28"/>
      <c r="IVU708" s="28"/>
      <c r="IVV708" s="28"/>
      <c r="IVW708" s="28"/>
      <c r="IVX708" s="28"/>
      <c r="IVY708" s="28"/>
      <c r="IVZ708" s="28"/>
      <c r="IWA708" s="28"/>
      <c r="IWB708" s="28"/>
      <c r="IWC708" s="28"/>
      <c r="IWD708" s="28"/>
      <c r="IWE708" s="28"/>
      <c r="IWF708" s="28"/>
      <c r="IWG708" s="28"/>
      <c r="IWH708" s="28"/>
      <c r="IWI708" s="28"/>
      <c r="IWJ708" s="28"/>
      <c r="IWK708" s="28"/>
      <c r="IWL708" s="28"/>
      <c r="IWM708" s="28"/>
      <c r="IWN708" s="28"/>
      <c r="IWO708" s="28"/>
      <c r="IWP708" s="28"/>
      <c r="IWQ708" s="28"/>
      <c r="IWR708" s="28"/>
      <c r="IWS708" s="28"/>
      <c r="IWT708" s="28"/>
      <c r="IWU708" s="28"/>
      <c r="IWV708" s="28"/>
      <c r="IWW708" s="28"/>
      <c r="IWX708" s="28"/>
      <c r="IWY708" s="28"/>
      <c r="IWZ708" s="28"/>
      <c r="IXA708" s="28"/>
      <c r="IXB708" s="28"/>
      <c r="IXC708" s="28"/>
      <c r="IXD708" s="28"/>
      <c r="IXE708" s="28"/>
      <c r="IXF708" s="28"/>
      <c r="IXG708" s="28"/>
      <c r="IXH708" s="28"/>
      <c r="IXI708" s="28"/>
      <c r="IXJ708" s="28"/>
      <c r="IXK708" s="28"/>
      <c r="IXL708" s="28"/>
      <c r="IXM708" s="28"/>
      <c r="IXN708" s="28"/>
      <c r="IXO708" s="28"/>
      <c r="IXP708" s="28"/>
      <c r="IXQ708" s="28"/>
      <c r="IXR708" s="28"/>
      <c r="IXS708" s="28"/>
      <c r="IXT708" s="28"/>
      <c r="IXU708" s="28"/>
      <c r="IXV708" s="28"/>
      <c r="IXW708" s="28"/>
      <c r="IXX708" s="28"/>
      <c r="IXY708" s="28"/>
      <c r="IXZ708" s="28"/>
      <c r="IYA708" s="28"/>
      <c r="IYB708" s="28"/>
      <c r="IYC708" s="28"/>
      <c r="IYD708" s="28"/>
      <c r="IYE708" s="28"/>
      <c r="IYF708" s="28"/>
      <c r="IYG708" s="28"/>
      <c r="IYH708" s="28"/>
      <c r="IYI708" s="28"/>
      <c r="IYJ708" s="28"/>
      <c r="IYK708" s="28"/>
      <c r="IYL708" s="28"/>
      <c r="IYM708" s="28"/>
      <c r="IYN708" s="28"/>
      <c r="IYO708" s="28"/>
      <c r="IYP708" s="28"/>
      <c r="IYQ708" s="28"/>
      <c r="IYR708" s="28"/>
      <c r="IYS708" s="28"/>
      <c r="IYT708" s="28"/>
      <c r="IYU708" s="28"/>
      <c r="IYV708" s="28"/>
      <c r="IYW708" s="28"/>
      <c r="IYX708" s="28"/>
      <c r="IYY708" s="28"/>
      <c r="IYZ708" s="28"/>
      <c r="IZA708" s="28"/>
      <c r="IZB708" s="28"/>
      <c r="IZC708" s="28"/>
      <c r="IZD708" s="28"/>
      <c r="IZE708" s="28"/>
      <c r="IZF708" s="28"/>
      <c r="IZG708" s="28"/>
      <c r="IZH708" s="28"/>
      <c r="IZI708" s="28"/>
      <c r="IZJ708" s="28"/>
      <c r="IZK708" s="28"/>
      <c r="IZL708" s="28"/>
      <c r="IZM708" s="28"/>
      <c r="IZN708" s="28"/>
      <c r="IZO708" s="28"/>
      <c r="IZP708" s="28"/>
      <c r="IZQ708" s="28"/>
      <c r="IZR708" s="28"/>
      <c r="IZS708" s="28"/>
      <c r="IZT708" s="28"/>
      <c r="IZU708" s="28"/>
      <c r="IZV708" s="28"/>
      <c r="IZW708" s="28"/>
      <c r="IZX708" s="28"/>
      <c r="IZY708" s="28"/>
      <c r="IZZ708" s="28"/>
      <c r="JAA708" s="28"/>
      <c r="JAB708" s="28"/>
      <c r="JAC708" s="28"/>
      <c r="JAD708" s="28"/>
      <c r="JAE708" s="28"/>
      <c r="JAF708" s="28"/>
      <c r="JAG708" s="28"/>
      <c r="JAH708" s="28"/>
      <c r="JAI708" s="28"/>
      <c r="JAJ708" s="28"/>
      <c r="JAK708" s="28"/>
      <c r="JAL708" s="28"/>
      <c r="JAM708" s="28"/>
      <c r="JAN708" s="28"/>
      <c r="JAO708" s="28"/>
      <c r="JAP708" s="28"/>
      <c r="JAQ708" s="28"/>
      <c r="JAR708" s="28"/>
      <c r="JAS708" s="28"/>
      <c r="JAT708" s="28"/>
      <c r="JAU708" s="28"/>
      <c r="JAV708" s="28"/>
      <c r="JAW708" s="28"/>
      <c r="JAX708" s="28"/>
      <c r="JAY708" s="28"/>
      <c r="JAZ708" s="28"/>
      <c r="JBA708" s="28"/>
      <c r="JBB708" s="28"/>
      <c r="JBC708" s="28"/>
      <c r="JBD708" s="28"/>
      <c r="JBE708" s="28"/>
      <c r="JBF708" s="28"/>
      <c r="JBG708" s="28"/>
      <c r="JBH708" s="28"/>
      <c r="JBI708" s="28"/>
      <c r="JBJ708" s="28"/>
      <c r="JBK708" s="28"/>
      <c r="JBL708" s="28"/>
      <c r="JBM708" s="28"/>
      <c r="JBN708" s="28"/>
      <c r="JBO708" s="28"/>
      <c r="JBP708" s="28"/>
      <c r="JBQ708" s="28"/>
      <c r="JBR708" s="28"/>
      <c r="JBS708" s="28"/>
      <c r="JBT708" s="28"/>
      <c r="JBU708" s="28"/>
      <c r="JBV708" s="28"/>
      <c r="JBW708" s="28"/>
      <c r="JBX708" s="28"/>
      <c r="JBY708" s="28"/>
      <c r="JBZ708" s="28"/>
      <c r="JCA708" s="28"/>
      <c r="JCB708" s="28"/>
      <c r="JCC708" s="28"/>
      <c r="JCD708" s="28"/>
      <c r="JCE708" s="28"/>
      <c r="JCF708" s="28"/>
      <c r="JCG708" s="28"/>
      <c r="JCH708" s="28"/>
      <c r="JCI708" s="28"/>
      <c r="JCJ708" s="28"/>
      <c r="JCK708" s="28"/>
      <c r="JCL708" s="28"/>
      <c r="JCM708" s="28"/>
      <c r="JCN708" s="28"/>
      <c r="JCO708" s="28"/>
      <c r="JCP708" s="28"/>
      <c r="JCQ708" s="28"/>
      <c r="JCR708" s="28"/>
      <c r="JCS708" s="28"/>
      <c r="JCT708" s="28"/>
      <c r="JCU708" s="28"/>
      <c r="JCV708" s="28"/>
      <c r="JCW708" s="28"/>
      <c r="JCX708" s="28"/>
      <c r="JCY708" s="28"/>
      <c r="JCZ708" s="28"/>
      <c r="JDA708" s="28"/>
      <c r="JDB708" s="28"/>
      <c r="JDC708" s="28"/>
    </row>
    <row r="709" spans="1:6867" s="95" customFormat="1" x14ac:dyDescent="0.25">
      <c r="B709" s="74" t="s">
        <v>6013</v>
      </c>
      <c r="C709" s="74" t="s">
        <v>4122</v>
      </c>
      <c r="D709" s="83">
        <v>1990</v>
      </c>
      <c r="E709" s="83" t="s">
        <v>6014</v>
      </c>
      <c r="F709" s="83" t="s">
        <v>2639</v>
      </c>
      <c r="G709" s="83" t="s">
        <v>2640</v>
      </c>
      <c r="H709" s="85"/>
      <c r="I709" s="88">
        <v>108.83</v>
      </c>
      <c r="J709" s="83">
        <v>2015</v>
      </c>
      <c r="K709" s="83">
        <v>1061</v>
      </c>
    </row>
    <row r="710" spans="1:6867" x14ac:dyDescent="0.25">
      <c r="A710" s="28"/>
      <c r="B710" t="s">
        <v>3447</v>
      </c>
      <c r="C710" s="18" t="s">
        <v>30</v>
      </c>
      <c r="D710" s="94">
        <v>1987</v>
      </c>
      <c r="E710" s="21" t="s">
        <v>3693</v>
      </c>
      <c r="F710" s="4" t="s">
        <v>2639</v>
      </c>
      <c r="G710" s="94" t="s">
        <v>2657</v>
      </c>
      <c r="H710" s="18"/>
      <c r="I710" s="126">
        <v>108.84</v>
      </c>
      <c r="J710" s="107">
        <v>2007</v>
      </c>
      <c r="K710" s="126">
        <v>1060</v>
      </c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  <c r="QN710" s="28"/>
      <c r="QO710" s="28"/>
      <c r="QP710" s="28"/>
      <c r="QQ710" s="28"/>
      <c r="QR710" s="28"/>
      <c r="QS710" s="28"/>
      <c r="QT710" s="28"/>
      <c r="QU710" s="28"/>
      <c r="QV710" s="28"/>
      <c r="QW710" s="28"/>
      <c r="QX710" s="28"/>
      <c r="QY710" s="28"/>
      <c r="QZ710" s="28"/>
      <c r="RA710" s="28"/>
      <c r="RB710" s="28"/>
      <c r="RC710" s="28"/>
      <c r="RD710" s="28"/>
      <c r="RE710" s="28"/>
      <c r="RF710" s="28"/>
      <c r="RG710" s="28"/>
      <c r="RH710" s="28"/>
      <c r="RI710" s="28"/>
      <c r="RJ710" s="28"/>
      <c r="RK710" s="28"/>
      <c r="RL710" s="28"/>
      <c r="RM710" s="28"/>
      <c r="RN710" s="28"/>
      <c r="RO710" s="28"/>
      <c r="RP710" s="28"/>
      <c r="RQ710" s="28"/>
      <c r="RR710" s="28"/>
      <c r="RS710" s="28"/>
      <c r="RT710" s="28"/>
      <c r="RU710" s="28"/>
      <c r="RV710" s="28"/>
      <c r="RW710" s="28"/>
      <c r="RX710" s="28"/>
      <c r="RY710" s="28"/>
      <c r="RZ710" s="28"/>
      <c r="SA710" s="28"/>
      <c r="SB710" s="28"/>
      <c r="SC710" s="28"/>
      <c r="SD710" s="28"/>
      <c r="SE710" s="28"/>
      <c r="SF710" s="28"/>
      <c r="SG710" s="28"/>
      <c r="SH710" s="28"/>
      <c r="SI710" s="28"/>
      <c r="SJ710" s="28"/>
      <c r="SK710" s="28"/>
      <c r="SL710" s="28"/>
      <c r="SM710" s="28"/>
      <c r="SN710" s="28"/>
      <c r="SO710" s="28"/>
      <c r="SP710" s="28"/>
      <c r="SQ710" s="28"/>
      <c r="SR710" s="28"/>
      <c r="SS710" s="28"/>
      <c r="ST710" s="28"/>
      <c r="SU710" s="28"/>
      <c r="SV710" s="28"/>
      <c r="SW710" s="28"/>
      <c r="SX710" s="28"/>
      <c r="SY710" s="28"/>
      <c r="SZ710" s="28"/>
      <c r="TA710" s="28"/>
      <c r="TB710" s="28"/>
      <c r="TC710" s="28"/>
      <c r="TD710" s="28"/>
      <c r="TE710" s="28"/>
      <c r="TF710" s="28"/>
      <c r="TG710" s="28"/>
      <c r="TH710" s="28"/>
      <c r="TI710" s="28"/>
      <c r="TJ710" s="28"/>
      <c r="TK710" s="28"/>
      <c r="TL710" s="28"/>
      <c r="TM710" s="28"/>
      <c r="TN710" s="28"/>
      <c r="TO710" s="28"/>
      <c r="TP710" s="28"/>
      <c r="TQ710" s="28"/>
      <c r="TR710" s="28"/>
      <c r="TS710" s="28"/>
      <c r="TT710" s="28"/>
      <c r="TU710" s="28"/>
      <c r="TV710" s="28"/>
      <c r="TW710" s="28"/>
      <c r="TX710" s="28"/>
      <c r="TY710" s="28"/>
      <c r="TZ710" s="28"/>
      <c r="UA710" s="28"/>
      <c r="UB710" s="28"/>
      <c r="UC710" s="28"/>
      <c r="UD710" s="28"/>
      <c r="UE710" s="28"/>
      <c r="UF710" s="28"/>
      <c r="UG710" s="28"/>
      <c r="UH710" s="28"/>
      <c r="UI710" s="28"/>
      <c r="UJ710" s="28"/>
      <c r="UK710" s="28"/>
      <c r="UL710" s="28"/>
      <c r="UM710" s="28"/>
      <c r="UN710" s="28"/>
      <c r="UO710" s="28"/>
      <c r="UP710" s="28"/>
      <c r="UQ710" s="28"/>
      <c r="UR710" s="28"/>
      <c r="US710" s="28"/>
      <c r="UT710" s="28"/>
      <c r="UU710" s="28"/>
      <c r="UV710" s="28"/>
      <c r="UW710" s="28"/>
      <c r="UX710" s="28"/>
      <c r="UY710" s="28"/>
      <c r="UZ710" s="28"/>
      <c r="VA710" s="28"/>
      <c r="VB710" s="28"/>
      <c r="VC710" s="28"/>
      <c r="VD710" s="28"/>
      <c r="VE710" s="28"/>
      <c r="VF710" s="28"/>
      <c r="VG710" s="28"/>
      <c r="VH710" s="28"/>
      <c r="VI710" s="28"/>
      <c r="VJ710" s="28"/>
      <c r="VK710" s="28"/>
      <c r="VL710" s="28"/>
      <c r="VM710" s="28"/>
      <c r="VN710" s="28"/>
      <c r="VO710" s="28"/>
      <c r="VP710" s="28"/>
      <c r="VQ710" s="28"/>
      <c r="VR710" s="28"/>
      <c r="VS710" s="28"/>
      <c r="VT710" s="28"/>
      <c r="VU710" s="28"/>
      <c r="VV710" s="28"/>
      <c r="VW710" s="28"/>
      <c r="VX710" s="28"/>
      <c r="VY710" s="28"/>
      <c r="VZ710" s="28"/>
      <c r="WA710" s="28"/>
      <c r="WB710" s="28"/>
      <c r="WC710" s="28"/>
      <c r="WD710" s="28"/>
      <c r="WE710" s="28"/>
      <c r="WF710" s="28"/>
      <c r="WG710" s="28"/>
      <c r="WH710" s="28"/>
      <c r="WI710" s="28"/>
      <c r="WJ710" s="28"/>
      <c r="WK710" s="28"/>
      <c r="WL710" s="28"/>
      <c r="WM710" s="28"/>
      <c r="WN710" s="28"/>
      <c r="WO710" s="28"/>
      <c r="WP710" s="28"/>
      <c r="WQ710" s="28"/>
      <c r="WR710" s="28"/>
      <c r="WS710" s="28"/>
      <c r="WT710" s="28"/>
      <c r="WU710" s="28"/>
      <c r="WV710" s="28"/>
      <c r="WW710" s="28"/>
      <c r="WX710" s="28"/>
      <c r="WY710" s="28"/>
      <c r="WZ710" s="28"/>
      <c r="XA710" s="28"/>
      <c r="XB710" s="28"/>
      <c r="XC710" s="28"/>
      <c r="XD710" s="28"/>
      <c r="XE710" s="28"/>
      <c r="XF710" s="28"/>
      <c r="XG710" s="28"/>
      <c r="XH710" s="28"/>
      <c r="XI710" s="28"/>
      <c r="XJ710" s="28"/>
      <c r="XK710" s="28"/>
      <c r="XL710" s="28"/>
      <c r="XM710" s="28"/>
      <c r="XN710" s="28"/>
      <c r="XO710" s="28"/>
      <c r="XP710" s="28"/>
      <c r="XQ710" s="28"/>
      <c r="XR710" s="28"/>
      <c r="XS710" s="28"/>
      <c r="XT710" s="28"/>
      <c r="XU710" s="28"/>
      <c r="XV710" s="28"/>
      <c r="XW710" s="28"/>
      <c r="XX710" s="28"/>
      <c r="XY710" s="28"/>
      <c r="XZ710" s="28"/>
      <c r="YA710" s="28"/>
      <c r="YB710" s="28"/>
      <c r="YC710" s="28"/>
      <c r="YD710" s="28"/>
      <c r="YE710" s="28"/>
      <c r="YF710" s="28"/>
      <c r="YG710" s="28"/>
      <c r="YH710" s="28"/>
      <c r="YI710" s="28"/>
      <c r="YJ710" s="28"/>
      <c r="YK710" s="28"/>
      <c r="YL710" s="28"/>
      <c r="YM710" s="28"/>
      <c r="YN710" s="28"/>
      <c r="YO710" s="28"/>
      <c r="YP710" s="28"/>
      <c r="YQ710" s="28"/>
      <c r="YR710" s="28"/>
      <c r="YS710" s="28"/>
      <c r="YT710" s="28"/>
      <c r="YU710" s="28"/>
      <c r="YV710" s="28"/>
      <c r="YW710" s="28"/>
      <c r="YX710" s="28"/>
      <c r="YY710" s="28"/>
      <c r="YZ710" s="28"/>
      <c r="ZA710" s="28"/>
      <c r="ZB710" s="28"/>
      <c r="ZC710" s="28"/>
      <c r="ZD710" s="28"/>
      <c r="ZE710" s="28"/>
      <c r="ZF710" s="28"/>
      <c r="ZG710" s="28"/>
      <c r="ZH710" s="28"/>
      <c r="ZI710" s="28"/>
      <c r="ZJ710" s="28"/>
      <c r="ZK710" s="28"/>
      <c r="ZL710" s="28"/>
      <c r="ZM710" s="28"/>
      <c r="ZN710" s="28"/>
      <c r="ZO710" s="28"/>
      <c r="ZP710" s="28"/>
      <c r="ZQ710" s="28"/>
      <c r="ZR710" s="28"/>
      <c r="ZS710" s="28"/>
      <c r="ZT710" s="28"/>
      <c r="ZU710" s="28"/>
      <c r="ZV710" s="28"/>
      <c r="ZW710" s="28"/>
      <c r="ZX710" s="28"/>
      <c r="ZY710" s="28"/>
      <c r="ZZ710" s="28"/>
      <c r="AAA710" s="28"/>
      <c r="AAB710" s="28"/>
      <c r="AAC710" s="28"/>
      <c r="AAD710" s="28"/>
      <c r="AAE710" s="28"/>
      <c r="AAF710" s="28"/>
      <c r="AAG710" s="28"/>
      <c r="AAH710" s="28"/>
      <c r="AAI710" s="28"/>
      <c r="AAJ710" s="28"/>
      <c r="AAK710" s="28"/>
      <c r="AAL710" s="28"/>
      <c r="AAM710" s="28"/>
      <c r="AAN710" s="28"/>
      <c r="AAO710" s="28"/>
      <c r="AAP710" s="28"/>
      <c r="AAQ710" s="28"/>
      <c r="AAR710" s="28"/>
      <c r="AAS710" s="28"/>
      <c r="AAT710" s="28"/>
      <c r="AAU710" s="28"/>
      <c r="AAV710" s="28"/>
      <c r="AAW710" s="28"/>
      <c r="AAX710" s="28"/>
      <c r="AAY710" s="28"/>
      <c r="AAZ710" s="28"/>
      <c r="ABA710" s="28"/>
      <c r="ABB710" s="28"/>
      <c r="ABC710" s="28"/>
      <c r="ABD710" s="28"/>
      <c r="ABE710" s="28"/>
      <c r="ABF710" s="28"/>
      <c r="ABG710" s="28"/>
      <c r="ABH710" s="28"/>
      <c r="ABI710" s="28"/>
      <c r="ABJ710" s="28"/>
      <c r="ABK710" s="28"/>
      <c r="ABL710" s="28"/>
      <c r="ABM710" s="28"/>
      <c r="ABN710" s="28"/>
      <c r="ABO710" s="28"/>
      <c r="ABP710" s="28"/>
      <c r="ABQ710" s="28"/>
      <c r="ABR710" s="28"/>
      <c r="ABS710" s="28"/>
      <c r="ABT710" s="28"/>
      <c r="ABU710" s="28"/>
      <c r="ABV710" s="28"/>
      <c r="ABW710" s="28"/>
      <c r="ABX710" s="28"/>
      <c r="ABY710" s="28"/>
      <c r="ABZ710" s="28"/>
      <c r="ACA710" s="28"/>
      <c r="ACB710" s="28"/>
      <c r="ACC710" s="28"/>
      <c r="ACD710" s="28"/>
      <c r="ACE710" s="28"/>
      <c r="ACF710" s="28"/>
      <c r="ACG710" s="28"/>
      <c r="ACH710" s="28"/>
      <c r="ACI710" s="28"/>
      <c r="ACJ710" s="28"/>
      <c r="ACK710" s="28"/>
      <c r="ACL710" s="28"/>
      <c r="ACM710" s="28"/>
      <c r="ACN710" s="28"/>
      <c r="ACO710" s="28"/>
      <c r="ACP710" s="28"/>
      <c r="ACQ710" s="28"/>
      <c r="ACR710" s="28"/>
      <c r="ACS710" s="28"/>
      <c r="ACT710" s="28"/>
      <c r="ACU710" s="28"/>
      <c r="ACV710" s="28"/>
      <c r="ACW710" s="28"/>
      <c r="ACX710" s="28"/>
      <c r="ACY710" s="28"/>
      <c r="ACZ710" s="28"/>
      <c r="ADA710" s="28"/>
      <c r="ADB710" s="28"/>
      <c r="ADC710" s="28"/>
      <c r="ADD710" s="28"/>
      <c r="ADE710" s="28"/>
      <c r="ADF710" s="28"/>
      <c r="ADG710" s="28"/>
      <c r="ADH710" s="28"/>
      <c r="ADI710" s="28"/>
      <c r="ADJ710" s="28"/>
      <c r="ADK710" s="28"/>
      <c r="ADL710" s="28"/>
      <c r="ADM710" s="28"/>
      <c r="ADN710" s="28"/>
      <c r="ADO710" s="28"/>
      <c r="ADP710" s="28"/>
      <c r="ADQ710" s="28"/>
      <c r="ADR710" s="28"/>
      <c r="ADS710" s="28"/>
      <c r="ADT710" s="28"/>
      <c r="ADU710" s="28"/>
      <c r="ADV710" s="28"/>
      <c r="ADW710" s="28"/>
      <c r="ADX710" s="28"/>
      <c r="ADY710" s="28"/>
      <c r="ADZ710" s="28"/>
      <c r="AEA710" s="28"/>
      <c r="AEB710" s="28"/>
      <c r="AEC710" s="28"/>
      <c r="AED710" s="28"/>
      <c r="AEE710" s="28"/>
      <c r="AEF710" s="28"/>
      <c r="AEG710" s="28"/>
      <c r="AEH710" s="28"/>
      <c r="AEI710" s="28"/>
      <c r="AEJ710" s="28"/>
      <c r="AEK710" s="28"/>
      <c r="AEL710" s="28"/>
      <c r="AEM710" s="28"/>
      <c r="AEN710" s="28"/>
      <c r="AEO710" s="28"/>
      <c r="AEP710" s="28"/>
      <c r="AEQ710" s="28"/>
      <c r="AER710" s="28"/>
      <c r="AES710" s="28"/>
      <c r="AET710" s="28"/>
      <c r="AEU710" s="28"/>
      <c r="AEV710" s="28"/>
      <c r="AEW710" s="28"/>
      <c r="AEX710" s="28"/>
      <c r="AEY710" s="28"/>
      <c r="AEZ710" s="28"/>
      <c r="AFA710" s="28"/>
      <c r="AFB710" s="28"/>
      <c r="AFC710" s="28"/>
      <c r="AFD710" s="28"/>
      <c r="AFE710" s="28"/>
      <c r="AFF710" s="28"/>
      <c r="AFG710" s="28"/>
      <c r="AFH710" s="28"/>
      <c r="AFI710" s="28"/>
      <c r="AFJ710" s="28"/>
      <c r="AFK710" s="28"/>
      <c r="AFL710" s="28"/>
      <c r="AFM710" s="28"/>
      <c r="AFN710" s="28"/>
      <c r="AFO710" s="28"/>
      <c r="AFP710" s="28"/>
      <c r="AFQ710" s="28"/>
      <c r="AFR710" s="28"/>
      <c r="AFS710" s="28"/>
      <c r="AFT710" s="28"/>
      <c r="AFU710" s="28"/>
      <c r="AFV710" s="28"/>
      <c r="AFW710" s="28"/>
      <c r="AFX710" s="28"/>
      <c r="AFY710" s="28"/>
      <c r="AFZ710" s="28"/>
      <c r="AGA710" s="28"/>
      <c r="AGB710" s="28"/>
      <c r="AGC710" s="28"/>
      <c r="AGD710" s="28"/>
      <c r="AGE710" s="28"/>
      <c r="AGF710" s="28"/>
      <c r="AGG710" s="28"/>
      <c r="AGH710" s="28"/>
      <c r="AGI710" s="28"/>
      <c r="AGJ710" s="28"/>
      <c r="AGK710" s="28"/>
      <c r="AGL710" s="28"/>
      <c r="AGM710" s="28"/>
      <c r="AGN710" s="28"/>
      <c r="AGO710" s="28"/>
      <c r="AGP710" s="28"/>
      <c r="AGQ710" s="28"/>
      <c r="AGR710" s="28"/>
      <c r="AGS710" s="28"/>
      <c r="AGT710" s="28"/>
      <c r="AGU710" s="28"/>
      <c r="AGV710" s="28"/>
      <c r="AGW710" s="28"/>
      <c r="AGX710" s="28"/>
      <c r="AGY710" s="28"/>
      <c r="AGZ710" s="28"/>
      <c r="AHA710" s="28"/>
      <c r="AHB710" s="28"/>
      <c r="AHC710" s="28"/>
      <c r="AHD710" s="28"/>
      <c r="AHE710" s="28"/>
      <c r="AHF710" s="28"/>
      <c r="AHG710" s="28"/>
      <c r="AHH710" s="28"/>
      <c r="AHI710" s="28"/>
      <c r="AHJ710" s="28"/>
      <c r="AHK710" s="28"/>
      <c r="AHL710" s="28"/>
      <c r="AHM710" s="28"/>
      <c r="AHN710" s="28"/>
      <c r="AHO710" s="28"/>
      <c r="AHP710" s="28"/>
      <c r="AHQ710" s="28"/>
      <c r="AHR710" s="28"/>
      <c r="AHS710" s="28"/>
      <c r="AHT710" s="28"/>
      <c r="AHU710" s="28"/>
      <c r="AHV710" s="28"/>
      <c r="AHW710" s="28"/>
      <c r="AHX710" s="28"/>
      <c r="AHY710" s="28"/>
      <c r="AHZ710" s="28"/>
      <c r="AIA710" s="28"/>
      <c r="AIB710" s="28"/>
      <c r="AIC710" s="28"/>
      <c r="AID710" s="28"/>
      <c r="AIE710" s="28"/>
      <c r="AIF710" s="28"/>
      <c r="AIG710" s="28"/>
      <c r="AIH710" s="28"/>
      <c r="AII710" s="28"/>
      <c r="AIJ710" s="28"/>
      <c r="AIK710" s="28"/>
      <c r="AIL710" s="28"/>
      <c r="AIM710" s="28"/>
      <c r="AIN710" s="28"/>
      <c r="AIO710" s="28"/>
      <c r="AIP710" s="28"/>
      <c r="AIQ710" s="28"/>
      <c r="AIR710" s="28"/>
      <c r="AIS710" s="28"/>
      <c r="AIT710" s="28"/>
      <c r="AIU710" s="28"/>
      <c r="AIV710" s="28"/>
      <c r="AIW710" s="28"/>
      <c r="AIX710" s="28"/>
      <c r="AIY710" s="28"/>
      <c r="AIZ710" s="28"/>
      <c r="AJA710" s="28"/>
      <c r="AJB710" s="28"/>
      <c r="AJC710" s="28"/>
      <c r="AJD710" s="28"/>
      <c r="AJE710" s="28"/>
      <c r="AJF710" s="28"/>
      <c r="AJG710" s="28"/>
      <c r="AJH710" s="28"/>
      <c r="AJI710" s="28"/>
      <c r="AJJ710" s="28"/>
      <c r="AJK710" s="28"/>
      <c r="AJL710" s="28"/>
      <c r="AJM710" s="28"/>
      <c r="AJN710" s="28"/>
      <c r="AJO710" s="28"/>
      <c r="AJP710" s="28"/>
      <c r="AJQ710" s="28"/>
      <c r="AJR710" s="28"/>
      <c r="AJS710" s="28"/>
      <c r="AJT710" s="28"/>
      <c r="AJU710" s="28"/>
      <c r="AJV710" s="28"/>
      <c r="AJW710" s="28"/>
      <c r="AJX710" s="28"/>
      <c r="AJY710" s="28"/>
      <c r="AJZ710" s="28"/>
      <c r="AKA710" s="28"/>
      <c r="AKB710" s="28"/>
      <c r="AKC710" s="28"/>
      <c r="AKD710" s="28"/>
      <c r="AKE710" s="28"/>
      <c r="AKF710" s="28"/>
      <c r="AKG710" s="28"/>
      <c r="AKH710" s="28"/>
      <c r="AKI710" s="28"/>
      <c r="AKJ710" s="28"/>
      <c r="AKK710" s="28"/>
      <c r="AKL710" s="28"/>
      <c r="AKM710" s="28"/>
      <c r="AKN710" s="28"/>
      <c r="AKO710" s="28"/>
      <c r="AKP710" s="28"/>
      <c r="AKQ710" s="28"/>
      <c r="AKR710" s="28"/>
      <c r="AKS710" s="28"/>
      <c r="AKT710" s="28"/>
      <c r="AKU710" s="28"/>
      <c r="AKV710" s="28"/>
      <c r="AKW710" s="28"/>
      <c r="AKX710" s="28"/>
      <c r="AKY710" s="28"/>
      <c r="AKZ710" s="28"/>
      <c r="ALA710" s="28"/>
      <c r="ALB710" s="28"/>
      <c r="ALC710" s="28"/>
      <c r="ALD710" s="28"/>
      <c r="ALE710" s="28"/>
      <c r="ALF710" s="28"/>
      <c r="ALG710" s="28"/>
      <c r="ALH710" s="28"/>
      <c r="ALI710" s="28"/>
      <c r="ALJ710" s="28"/>
      <c r="ALK710" s="28"/>
      <c r="ALL710" s="28"/>
      <c r="ALM710" s="28"/>
      <c r="ALN710" s="28"/>
      <c r="ALO710" s="28"/>
      <c r="ALP710" s="28"/>
      <c r="ALQ710" s="28"/>
      <c r="ALR710" s="28"/>
      <c r="ALS710" s="28"/>
      <c r="ALT710" s="28"/>
      <c r="ALU710" s="28"/>
      <c r="ALV710" s="28"/>
      <c r="ALW710" s="28"/>
      <c r="ALX710" s="28"/>
      <c r="ALY710" s="28"/>
      <c r="ALZ710" s="28"/>
      <c r="AMA710" s="28"/>
      <c r="AMB710" s="28"/>
      <c r="AMC710" s="28"/>
      <c r="AMD710" s="28"/>
      <c r="AME710" s="28"/>
      <c r="AMF710" s="28"/>
      <c r="AMG710" s="28"/>
      <c r="AMH710" s="28"/>
      <c r="AMI710" s="28"/>
      <c r="AMJ710" s="28"/>
      <c r="AMK710" s="28"/>
      <c r="AML710" s="28"/>
      <c r="AMM710" s="28"/>
      <c r="AMN710" s="28"/>
      <c r="AMO710" s="28"/>
      <c r="AMP710" s="28"/>
      <c r="AMQ710" s="28"/>
      <c r="AMR710" s="28"/>
      <c r="AMS710" s="28"/>
      <c r="AMT710" s="28"/>
      <c r="AMU710" s="28"/>
      <c r="AMV710" s="28"/>
      <c r="AMW710" s="28"/>
      <c r="AMX710" s="28"/>
      <c r="AMY710" s="28"/>
      <c r="AMZ710" s="28"/>
      <c r="ANA710" s="28"/>
      <c r="ANB710" s="28"/>
      <c r="ANC710" s="28"/>
      <c r="AND710" s="28"/>
      <c r="ANE710" s="28"/>
      <c r="ANF710" s="28"/>
      <c r="ANG710" s="28"/>
      <c r="ANH710" s="28"/>
      <c r="ANI710" s="28"/>
      <c r="ANJ710" s="28"/>
      <c r="ANK710" s="28"/>
      <c r="ANL710" s="28"/>
      <c r="ANM710" s="28"/>
      <c r="ANN710" s="28"/>
      <c r="ANO710" s="28"/>
      <c r="ANP710" s="28"/>
      <c r="ANQ710" s="28"/>
      <c r="ANR710" s="28"/>
      <c r="ANS710" s="28"/>
      <c r="ANT710" s="28"/>
      <c r="ANU710" s="28"/>
      <c r="ANV710" s="28"/>
      <c r="ANW710" s="28"/>
      <c r="ANX710" s="28"/>
      <c r="ANY710" s="28"/>
      <c r="ANZ710" s="28"/>
      <c r="AOA710" s="28"/>
      <c r="AOB710" s="28"/>
      <c r="AOC710" s="28"/>
      <c r="AOD710" s="28"/>
      <c r="AOE710" s="28"/>
      <c r="AOF710" s="28"/>
      <c r="AOG710" s="28"/>
      <c r="AOH710" s="28"/>
      <c r="AOI710" s="28"/>
      <c r="AOJ710" s="28"/>
      <c r="AOK710" s="28"/>
      <c r="AOL710" s="28"/>
      <c r="AOM710" s="28"/>
      <c r="AON710" s="28"/>
      <c r="AOO710" s="28"/>
      <c r="AOP710" s="28"/>
      <c r="AOQ710" s="28"/>
      <c r="AOR710" s="28"/>
      <c r="AOS710" s="28"/>
      <c r="AOT710" s="28"/>
      <c r="AOU710" s="28"/>
      <c r="AOV710" s="28"/>
      <c r="AOW710" s="28"/>
      <c r="AOX710" s="28"/>
      <c r="AOY710" s="28"/>
      <c r="AOZ710" s="28"/>
      <c r="APA710" s="28"/>
      <c r="APB710" s="28"/>
      <c r="APC710" s="28"/>
      <c r="APD710" s="28"/>
      <c r="APE710" s="28"/>
      <c r="APF710" s="28"/>
      <c r="APG710" s="28"/>
      <c r="APH710" s="28"/>
      <c r="API710" s="28"/>
      <c r="APJ710" s="28"/>
      <c r="APK710" s="28"/>
      <c r="APL710" s="28"/>
      <c r="APM710" s="28"/>
      <c r="APN710" s="28"/>
      <c r="APO710" s="28"/>
      <c r="APP710" s="28"/>
      <c r="APQ710" s="28"/>
      <c r="APR710" s="28"/>
      <c r="APS710" s="28"/>
      <c r="APT710" s="28"/>
      <c r="APU710" s="28"/>
      <c r="APV710" s="28"/>
      <c r="APW710" s="28"/>
      <c r="APX710" s="28"/>
      <c r="APY710" s="28"/>
      <c r="APZ710" s="28"/>
      <c r="AQA710" s="28"/>
      <c r="AQB710" s="28"/>
      <c r="AQC710" s="28"/>
      <c r="AQD710" s="28"/>
      <c r="AQE710" s="28"/>
      <c r="AQF710" s="28"/>
      <c r="AQG710" s="28"/>
      <c r="AQH710" s="28"/>
      <c r="AQI710" s="28"/>
      <c r="AQJ710" s="28"/>
      <c r="AQK710" s="28"/>
      <c r="AQL710" s="28"/>
      <c r="AQM710" s="28"/>
      <c r="AQN710" s="28"/>
      <c r="AQO710" s="28"/>
      <c r="AQP710" s="28"/>
      <c r="AQQ710" s="28"/>
      <c r="AQR710" s="28"/>
      <c r="AQS710" s="28"/>
      <c r="AQT710" s="28"/>
      <c r="AQU710" s="28"/>
      <c r="AQV710" s="28"/>
      <c r="AQW710" s="28"/>
      <c r="AQX710" s="28"/>
      <c r="AQY710" s="28"/>
      <c r="AQZ710" s="28"/>
      <c r="ARA710" s="28"/>
      <c r="ARB710" s="28"/>
      <c r="ARC710" s="28"/>
      <c r="ARD710" s="28"/>
      <c r="ARE710" s="28"/>
      <c r="ARF710" s="28"/>
      <c r="ARG710" s="28"/>
      <c r="ARH710" s="28"/>
      <c r="ARI710" s="28"/>
      <c r="ARJ710" s="28"/>
      <c r="ARK710" s="28"/>
      <c r="ARL710" s="28"/>
      <c r="ARM710" s="28"/>
      <c r="ARN710" s="28"/>
      <c r="ARO710" s="28"/>
      <c r="ARP710" s="28"/>
      <c r="ARQ710" s="28"/>
      <c r="ARR710" s="28"/>
      <c r="ARS710" s="28"/>
      <c r="ART710" s="28"/>
      <c r="ARU710" s="28"/>
      <c r="ARV710" s="28"/>
      <c r="ARW710" s="28"/>
      <c r="ARX710" s="28"/>
      <c r="ARY710" s="28"/>
      <c r="ARZ710" s="28"/>
      <c r="ASA710" s="28"/>
      <c r="ASB710" s="28"/>
      <c r="ASC710" s="28"/>
      <c r="ASD710" s="28"/>
      <c r="ASE710" s="28"/>
      <c r="ASF710" s="28"/>
      <c r="ASG710" s="28"/>
      <c r="ASH710" s="28"/>
      <c r="ASI710" s="28"/>
      <c r="ASJ710" s="28"/>
      <c r="ASK710" s="28"/>
      <c r="ASL710" s="28"/>
      <c r="ASM710" s="28"/>
      <c r="ASN710" s="28"/>
      <c r="ASO710" s="28"/>
      <c r="ASP710" s="28"/>
      <c r="ASQ710" s="28"/>
      <c r="ASR710" s="28"/>
      <c r="ASS710" s="28"/>
      <c r="AST710" s="28"/>
      <c r="ASU710" s="28"/>
      <c r="ASV710" s="28"/>
      <c r="ASW710" s="28"/>
      <c r="ASX710" s="28"/>
      <c r="ASY710" s="28"/>
      <c r="ASZ710" s="28"/>
      <c r="ATA710" s="28"/>
      <c r="ATB710" s="28"/>
      <c r="ATC710" s="28"/>
      <c r="ATD710" s="28"/>
      <c r="ATE710" s="28"/>
      <c r="ATF710" s="28"/>
      <c r="ATG710" s="28"/>
      <c r="ATH710" s="28"/>
      <c r="ATI710" s="28"/>
      <c r="ATJ710" s="28"/>
      <c r="ATK710" s="28"/>
      <c r="ATL710" s="28"/>
      <c r="ATM710" s="28"/>
      <c r="ATN710" s="28"/>
      <c r="ATO710" s="28"/>
      <c r="ATP710" s="28"/>
      <c r="ATQ710" s="28"/>
      <c r="ATR710" s="28"/>
      <c r="ATS710" s="28"/>
      <c r="ATT710" s="28"/>
      <c r="ATU710" s="28"/>
      <c r="ATV710" s="28"/>
      <c r="ATW710" s="28"/>
      <c r="ATX710" s="28"/>
      <c r="ATY710" s="28"/>
      <c r="ATZ710" s="28"/>
      <c r="AUA710" s="28"/>
      <c r="AUB710" s="28"/>
      <c r="AUC710" s="28"/>
      <c r="AUD710" s="28"/>
      <c r="AUE710" s="28"/>
      <c r="AUF710" s="28"/>
      <c r="AUG710" s="28"/>
      <c r="AUH710" s="28"/>
      <c r="AUI710" s="28"/>
      <c r="AUJ710" s="28"/>
      <c r="AUK710" s="28"/>
      <c r="AUL710" s="28"/>
      <c r="AUM710" s="28"/>
      <c r="AUN710" s="28"/>
      <c r="AUO710" s="28"/>
      <c r="AUP710" s="28"/>
      <c r="AUQ710" s="28"/>
      <c r="AUR710" s="28"/>
      <c r="AUS710" s="28"/>
      <c r="AUT710" s="28"/>
      <c r="AUU710" s="28"/>
      <c r="AUV710" s="28"/>
      <c r="AUW710" s="28"/>
      <c r="AUX710" s="28"/>
      <c r="AUY710" s="28"/>
      <c r="AUZ710" s="28"/>
      <c r="AVA710" s="28"/>
      <c r="AVB710" s="28"/>
      <c r="AVC710" s="28"/>
      <c r="AVD710" s="28"/>
      <c r="AVE710" s="28"/>
      <c r="AVF710" s="28"/>
      <c r="AVG710" s="28"/>
      <c r="AVH710" s="28"/>
      <c r="AVI710" s="28"/>
      <c r="AVJ710" s="28"/>
      <c r="AVK710" s="28"/>
      <c r="AVL710" s="28"/>
      <c r="AVM710" s="28"/>
      <c r="AVN710" s="28"/>
      <c r="AVO710" s="28"/>
      <c r="AVP710" s="28"/>
      <c r="AVQ710" s="28"/>
      <c r="AVR710" s="28"/>
      <c r="AVS710" s="28"/>
      <c r="AVT710" s="28"/>
      <c r="AVU710" s="28"/>
      <c r="AVV710" s="28"/>
      <c r="AVW710" s="28"/>
      <c r="AVX710" s="28"/>
      <c r="AVY710" s="28"/>
      <c r="AVZ710" s="28"/>
      <c r="AWA710" s="28"/>
      <c r="AWB710" s="28"/>
      <c r="AWC710" s="28"/>
      <c r="AWD710" s="28"/>
      <c r="AWE710" s="28"/>
      <c r="AWF710" s="28"/>
      <c r="AWG710" s="28"/>
      <c r="AWH710" s="28"/>
      <c r="AWI710" s="28"/>
      <c r="AWJ710" s="28"/>
      <c r="AWK710" s="28"/>
      <c r="AWL710" s="28"/>
      <c r="AWM710" s="28"/>
      <c r="AWN710" s="28"/>
      <c r="AWO710" s="28"/>
      <c r="AWP710" s="28"/>
      <c r="AWQ710" s="28"/>
      <c r="AWR710" s="28"/>
      <c r="AWS710" s="28"/>
      <c r="AWT710" s="28"/>
      <c r="AWU710" s="28"/>
      <c r="AWV710" s="28"/>
      <c r="AWW710" s="28"/>
      <c r="AWX710" s="28"/>
      <c r="AWY710" s="28"/>
      <c r="AWZ710" s="28"/>
      <c r="AXA710" s="28"/>
      <c r="AXB710" s="28"/>
      <c r="AXC710" s="28"/>
      <c r="AXD710" s="28"/>
      <c r="AXE710" s="28"/>
      <c r="AXF710" s="28"/>
      <c r="AXG710" s="28"/>
      <c r="AXH710" s="28"/>
      <c r="AXI710" s="28"/>
      <c r="AXJ710" s="28"/>
      <c r="AXK710" s="28"/>
      <c r="AXL710" s="28"/>
      <c r="AXM710" s="28"/>
      <c r="AXN710" s="28"/>
      <c r="AXO710" s="28"/>
      <c r="AXP710" s="28"/>
      <c r="AXQ710" s="28"/>
      <c r="AXR710" s="28"/>
      <c r="AXS710" s="28"/>
      <c r="AXT710" s="28"/>
      <c r="AXU710" s="28"/>
      <c r="AXV710" s="28"/>
      <c r="AXW710" s="28"/>
      <c r="AXX710" s="28"/>
      <c r="AXY710" s="28"/>
      <c r="AXZ710" s="28"/>
      <c r="AYA710" s="28"/>
      <c r="AYB710" s="28"/>
      <c r="AYC710" s="28"/>
      <c r="AYD710" s="28"/>
      <c r="AYE710" s="28"/>
      <c r="AYF710" s="28"/>
      <c r="AYG710" s="28"/>
      <c r="AYH710" s="28"/>
      <c r="AYI710" s="28"/>
      <c r="AYJ710" s="28"/>
      <c r="AYK710" s="28"/>
      <c r="AYL710" s="28"/>
      <c r="AYM710" s="28"/>
      <c r="AYN710" s="28"/>
      <c r="AYO710" s="28"/>
      <c r="AYP710" s="28"/>
      <c r="AYQ710" s="28"/>
      <c r="AYR710" s="28"/>
      <c r="AYS710" s="28"/>
      <c r="AYT710" s="28"/>
      <c r="AYU710" s="28"/>
      <c r="AYV710" s="28"/>
      <c r="AYW710" s="28"/>
      <c r="AYX710" s="28"/>
      <c r="AYY710" s="28"/>
      <c r="AYZ710" s="28"/>
      <c r="AZA710" s="28"/>
      <c r="AZB710" s="28"/>
      <c r="AZC710" s="28"/>
      <c r="AZD710" s="28"/>
      <c r="AZE710" s="28"/>
      <c r="AZF710" s="28"/>
      <c r="AZG710" s="28"/>
      <c r="AZH710" s="28"/>
      <c r="AZI710" s="28"/>
      <c r="AZJ710" s="28"/>
      <c r="AZK710" s="28"/>
      <c r="AZL710" s="28"/>
      <c r="AZM710" s="28"/>
      <c r="AZN710" s="28"/>
      <c r="AZO710" s="28"/>
      <c r="AZP710" s="28"/>
      <c r="AZQ710" s="28"/>
      <c r="AZR710" s="28"/>
      <c r="AZS710" s="28"/>
      <c r="AZT710" s="28"/>
      <c r="AZU710" s="28"/>
      <c r="AZV710" s="28"/>
      <c r="AZW710" s="28"/>
      <c r="AZX710" s="28"/>
      <c r="AZY710" s="28"/>
      <c r="AZZ710" s="28"/>
      <c r="BAA710" s="28"/>
      <c r="BAB710" s="28"/>
      <c r="BAC710" s="28"/>
      <c r="BAD710" s="28"/>
      <c r="BAE710" s="28"/>
      <c r="BAF710" s="28"/>
      <c r="BAG710" s="28"/>
      <c r="BAH710" s="28"/>
      <c r="BAI710" s="28"/>
      <c r="BAJ710" s="28"/>
      <c r="BAK710" s="28"/>
      <c r="BAL710" s="28"/>
      <c r="BAM710" s="28"/>
      <c r="BAN710" s="28"/>
      <c r="BAO710" s="28"/>
      <c r="BAP710" s="28"/>
      <c r="BAQ710" s="28"/>
      <c r="BAR710" s="28"/>
      <c r="BAS710" s="28"/>
      <c r="BAT710" s="28"/>
      <c r="BAU710" s="28"/>
      <c r="BAV710" s="28"/>
      <c r="BAW710" s="28"/>
      <c r="BAX710" s="28"/>
      <c r="BAY710" s="28"/>
      <c r="BAZ710" s="28"/>
      <c r="BBA710" s="28"/>
      <c r="BBB710" s="28"/>
      <c r="BBC710" s="28"/>
      <c r="BBD710" s="28"/>
      <c r="BBE710" s="28"/>
      <c r="BBF710" s="28"/>
      <c r="BBG710" s="28"/>
      <c r="BBH710" s="28"/>
      <c r="BBI710" s="28"/>
      <c r="BBJ710" s="28"/>
      <c r="BBK710" s="28"/>
      <c r="BBL710" s="28"/>
      <c r="BBM710" s="28"/>
      <c r="BBN710" s="28"/>
      <c r="BBO710" s="28"/>
      <c r="BBP710" s="28"/>
      <c r="BBQ710" s="28"/>
      <c r="BBR710" s="28"/>
      <c r="BBS710" s="28"/>
      <c r="BBT710" s="28"/>
      <c r="BBU710" s="28"/>
      <c r="BBV710" s="28"/>
      <c r="BBW710" s="28"/>
      <c r="BBX710" s="28"/>
      <c r="BBY710" s="28"/>
      <c r="BBZ710" s="28"/>
      <c r="BCA710" s="28"/>
      <c r="BCB710" s="28"/>
      <c r="BCC710" s="28"/>
      <c r="BCD710" s="28"/>
      <c r="BCE710" s="28"/>
      <c r="BCF710" s="28"/>
      <c r="BCG710" s="28"/>
      <c r="BCH710" s="28"/>
      <c r="BCI710" s="28"/>
      <c r="BCJ710" s="28"/>
      <c r="BCK710" s="28"/>
      <c r="BCL710" s="28"/>
      <c r="BCM710" s="28"/>
      <c r="BCN710" s="28"/>
      <c r="BCO710" s="28"/>
      <c r="BCP710" s="28"/>
      <c r="BCQ710" s="28"/>
      <c r="BCR710" s="28"/>
      <c r="BCS710" s="28"/>
      <c r="BCT710" s="28"/>
      <c r="BCU710" s="28"/>
      <c r="BCV710" s="28"/>
      <c r="BCW710" s="28"/>
      <c r="BCX710" s="28"/>
      <c r="BCY710" s="28"/>
      <c r="BCZ710" s="28"/>
      <c r="BDA710" s="28"/>
      <c r="BDB710" s="28"/>
      <c r="BDC710" s="28"/>
      <c r="BDD710" s="28"/>
      <c r="BDE710" s="28"/>
      <c r="BDF710" s="28"/>
      <c r="BDG710" s="28"/>
      <c r="BDH710" s="28"/>
      <c r="BDI710" s="28"/>
      <c r="BDJ710" s="28"/>
      <c r="BDK710" s="28"/>
      <c r="BDL710" s="28"/>
      <c r="BDM710" s="28"/>
      <c r="BDN710" s="28"/>
      <c r="BDO710" s="28"/>
      <c r="BDP710" s="28"/>
      <c r="BDQ710" s="28"/>
      <c r="BDR710" s="28"/>
      <c r="BDS710" s="28"/>
      <c r="BDT710" s="28"/>
      <c r="BDU710" s="28"/>
      <c r="BDV710" s="28"/>
      <c r="BDW710" s="28"/>
      <c r="BDX710" s="28"/>
      <c r="BDY710" s="28"/>
      <c r="BDZ710" s="28"/>
      <c r="BEA710" s="28"/>
      <c r="BEB710" s="28"/>
      <c r="BEC710" s="28"/>
      <c r="BED710" s="28"/>
      <c r="BEE710" s="28"/>
      <c r="BEF710" s="28"/>
      <c r="BEG710" s="28"/>
      <c r="BEH710" s="28"/>
      <c r="BEI710" s="28"/>
      <c r="BEJ710" s="28"/>
      <c r="BEK710" s="28"/>
      <c r="BEL710" s="28"/>
      <c r="BEM710" s="28"/>
      <c r="BEN710" s="28"/>
      <c r="BEO710" s="28"/>
      <c r="BEP710" s="28"/>
      <c r="BEQ710" s="28"/>
      <c r="BER710" s="28"/>
      <c r="BES710" s="28"/>
      <c r="BET710" s="28"/>
      <c r="BEU710" s="28"/>
      <c r="BEV710" s="28"/>
      <c r="BEW710" s="28"/>
      <c r="BEX710" s="28"/>
      <c r="BEY710" s="28"/>
      <c r="BEZ710" s="28"/>
      <c r="BFA710" s="28"/>
      <c r="BFB710" s="28"/>
      <c r="BFC710" s="28"/>
      <c r="BFD710" s="28"/>
      <c r="BFE710" s="28"/>
      <c r="BFF710" s="28"/>
      <c r="BFG710" s="28"/>
      <c r="BFH710" s="28"/>
      <c r="BFI710" s="28"/>
      <c r="BFJ710" s="28"/>
      <c r="BFK710" s="28"/>
      <c r="BFL710" s="28"/>
      <c r="BFM710" s="28"/>
      <c r="BFN710" s="28"/>
      <c r="BFO710" s="28"/>
      <c r="BFP710" s="28"/>
      <c r="BFQ710" s="28"/>
      <c r="BFR710" s="28"/>
      <c r="BFS710" s="28"/>
      <c r="BFT710" s="28"/>
      <c r="BFU710" s="28"/>
      <c r="BFV710" s="28"/>
      <c r="BFW710" s="28"/>
      <c r="BFX710" s="28"/>
      <c r="BFY710" s="28"/>
      <c r="BFZ710" s="28"/>
      <c r="BGA710" s="28"/>
      <c r="BGB710" s="28"/>
      <c r="BGC710" s="28"/>
      <c r="BGD710" s="28"/>
      <c r="BGE710" s="28"/>
      <c r="BGF710" s="28"/>
      <c r="BGG710" s="28"/>
      <c r="BGH710" s="28"/>
      <c r="BGI710" s="28"/>
      <c r="BGJ710" s="28"/>
      <c r="BGK710" s="28"/>
      <c r="BGL710" s="28"/>
      <c r="BGM710" s="28"/>
      <c r="BGN710" s="28"/>
      <c r="BGO710" s="28"/>
      <c r="BGP710" s="28"/>
      <c r="BGQ710" s="28"/>
      <c r="BGR710" s="28"/>
      <c r="BGS710" s="28"/>
      <c r="BGT710" s="28"/>
      <c r="BGU710" s="28"/>
      <c r="BGV710" s="28"/>
      <c r="BGW710" s="28"/>
      <c r="BGX710" s="28"/>
      <c r="BGY710" s="28"/>
      <c r="BGZ710" s="28"/>
      <c r="BHA710" s="28"/>
      <c r="BHB710" s="28"/>
      <c r="BHC710" s="28"/>
      <c r="BHD710" s="28"/>
      <c r="BHE710" s="28"/>
      <c r="BHF710" s="28"/>
      <c r="BHG710" s="28"/>
      <c r="BHH710" s="28"/>
      <c r="BHI710" s="28"/>
      <c r="BHJ710" s="28"/>
      <c r="BHK710" s="28"/>
      <c r="BHL710" s="28"/>
      <c r="BHM710" s="28"/>
      <c r="BHN710" s="28"/>
      <c r="BHO710" s="28"/>
      <c r="BHP710" s="28"/>
      <c r="BHQ710" s="28"/>
      <c r="BHR710" s="28"/>
      <c r="BHS710" s="28"/>
      <c r="BHT710" s="28"/>
      <c r="BHU710" s="28"/>
      <c r="BHV710" s="28"/>
      <c r="BHW710" s="28"/>
      <c r="BHX710" s="28"/>
      <c r="BHY710" s="28"/>
      <c r="BHZ710" s="28"/>
      <c r="BIA710" s="28"/>
      <c r="BIB710" s="28"/>
      <c r="BIC710" s="28"/>
      <c r="BID710" s="28"/>
      <c r="BIE710" s="28"/>
      <c r="BIF710" s="28"/>
      <c r="BIG710" s="28"/>
      <c r="BIH710" s="28"/>
      <c r="BII710" s="28"/>
      <c r="BIJ710" s="28"/>
      <c r="BIK710" s="28"/>
      <c r="BIL710" s="28"/>
      <c r="BIM710" s="28"/>
      <c r="BIN710" s="28"/>
      <c r="BIO710" s="28"/>
      <c r="BIP710" s="28"/>
      <c r="BIQ710" s="28"/>
      <c r="BIR710" s="28"/>
      <c r="BIS710" s="28"/>
      <c r="BIT710" s="28"/>
      <c r="BIU710" s="28"/>
      <c r="BIV710" s="28"/>
      <c r="BIW710" s="28"/>
      <c r="BIX710" s="28"/>
      <c r="BIY710" s="28"/>
      <c r="BIZ710" s="28"/>
      <c r="BJA710" s="28"/>
      <c r="BJB710" s="28"/>
      <c r="BJC710" s="28"/>
      <c r="BJD710" s="28"/>
      <c r="BJE710" s="28"/>
      <c r="BJF710" s="28"/>
      <c r="BJG710" s="28"/>
      <c r="BJH710" s="28"/>
      <c r="BJI710" s="28"/>
      <c r="BJJ710" s="28"/>
      <c r="BJK710" s="28"/>
      <c r="BJL710" s="28"/>
      <c r="BJM710" s="28"/>
      <c r="BJN710" s="28"/>
      <c r="BJO710" s="28"/>
      <c r="BJP710" s="28"/>
      <c r="BJQ710" s="28"/>
      <c r="BJR710" s="28"/>
      <c r="BJS710" s="28"/>
      <c r="BJT710" s="28"/>
      <c r="BJU710" s="28"/>
      <c r="BJV710" s="28"/>
      <c r="BJW710" s="28"/>
      <c r="BJX710" s="28"/>
      <c r="BJY710" s="28"/>
      <c r="BJZ710" s="28"/>
      <c r="BKA710" s="28"/>
      <c r="BKB710" s="28"/>
      <c r="BKC710" s="28"/>
      <c r="BKD710" s="28"/>
      <c r="BKE710" s="28"/>
      <c r="BKF710" s="28"/>
      <c r="BKG710" s="28"/>
      <c r="BKH710" s="28"/>
      <c r="BKI710" s="28"/>
      <c r="BKJ710" s="28"/>
      <c r="BKK710" s="28"/>
      <c r="BKL710" s="28"/>
      <c r="BKM710" s="28"/>
      <c r="BKN710" s="28"/>
      <c r="BKO710" s="28"/>
      <c r="BKP710" s="28"/>
      <c r="BKQ710" s="28"/>
      <c r="BKR710" s="28"/>
      <c r="BKS710" s="28"/>
      <c r="BKT710" s="28"/>
      <c r="BKU710" s="28"/>
      <c r="BKV710" s="28"/>
      <c r="BKW710" s="28"/>
      <c r="BKX710" s="28"/>
      <c r="BKY710" s="28"/>
      <c r="BKZ710" s="28"/>
      <c r="BLA710" s="28"/>
      <c r="BLB710" s="28"/>
      <c r="BLC710" s="28"/>
      <c r="BLD710" s="28"/>
      <c r="BLE710" s="28"/>
      <c r="BLF710" s="28"/>
      <c r="BLG710" s="28"/>
      <c r="BLH710" s="28"/>
      <c r="BLI710" s="28"/>
      <c r="BLJ710" s="28"/>
      <c r="BLK710" s="28"/>
      <c r="BLL710" s="28"/>
      <c r="BLM710" s="28"/>
      <c r="BLN710" s="28"/>
      <c r="BLO710" s="28"/>
      <c r="BLP710" s="28"/>
      <c r="BLQ710" s="28"/>
      <c r="BLR710" s="28"/>
      <c r="BLS710" s="28"/>
      <c r="BLT710" s="28"/>
      <c r="BLU710" s="28"/>
      <c r="BLV710" s="28"/>
      <c r="BLW710" s="28"/>
      <c r="BLX710" s="28"/>
      <c r="BLY710" s="28"/>
      <c r="BLZ710" s="28"/>
      <c r="BMA710" s="28"/>
      <c r="BMB710" s="28"/>
      <c r="BMC710" s="28"/>
      <c r="BMD710" s="28"/>
      <c r="BME710" s="28"/>
      <c r="BMF710" s="28"/>
      <c r="BMG710" s="28"/>
      <c r="BMH710" s="28"/>
      <c r="BMI710" s="28"/>
      <c r="BMJ710" s="28"/>
      <c r="BMK710" s="28"/>
      <c r="BML710" s="28"/>
      <c r="BMM710" s="28"/>
      <c r="BMN710" s="28"/>
      <c r="BMO710" s="28"/>
      <c r="BMP710" s="28"/>
      <c r="BMQ710" s="28"/>
      <c r="BMR710" s="28"/>
      <c r="BMS710" s="28"/>
      <c r="BMT710" s="28"/>
      <c r="BMU710" s="28"/>
      <c r="BMV710" s="28"/>
      <c r="BMW710" s="28"/>
      <c r="BMX710" s="28"/>
      <c r="BMY710" s="28"/>
      <c r="BMZ710" s="28"/>
      <c r="BNA710" s="28"/>
      <c r="BNB710" s="28"/>
      <c r="BNC710" s="28"/>
      <c r="BND710" s="28"/>
      <c r="BNE710" s="28"/>
      <c r="BNF710" s="28"/>
      <c r="BNG710" s="28"/>
      <c r="BNH710" s="28"/>
      <c r="BNI710" s="28"/>
      <c r="BNJ710" s="28"/>
      <c r="BNK710" s="28"/>
      <c r="BNL710" s="28"/>
      <c r="BNM710" s="28"/>
      <c r="BNN710" s="28"/>
      <c r="BNO710" s="28"/>
      <c r="BNP710" s="28"/>
      <c r="BNQ710" s="28"/>
      <c r="BNR710" s="28"/>
      <c r="BNS710" s="28"/>
      <c r="BNT710" s="28"/>
      <c r="BNU710" s="28"/>
      <c r="BNV710" s="28"/>
      <c r="BNW710" s="28"/>
      <c r="BNX710" s="28"/>
      <c r="BNY710" s="28"/>
      <c r="BNZ710" s="28"/>
      <c r="BOA710" s="28"/>
      <c r="BOB710" s="28"/>
      <c r="BOC710" s="28"/>
      <c r="BOD710" s="28"/>
      <c r="BOE710" s="28"/>
      <c r="BOF710" s="28"/>
      <c r="BOG710" s="28"/>
      <c r="BOH710" s="28"/>
      <c r="BOI710" s="28"/>
      <c r="BOJ710" s="28"/>
      <c r="BOK710" s="28"/>
      <c r="BOL710" s="28"/>
      <c r="BOM710" s="28"/>
      <c r="BON710" s="28"/>
      <c r="BOO710" s="28"/>
      <c r="BOP710" s="28"/>
      <c r="BOQ710" s="28"/>
      <c r="BOR710" s="28"/>
      <c r="BOS710" s="28"/>
      <c r="BOT710" s="28"/>
      <c r="BOU710" s="28"/>
      <c r="BOV710" s="28"/>
      <c r="BOW710" s="28"/>
      <c r="BOX710" s="28"/>
      <c r="BOY710" s="28"/>
      <c r="BOZ710" s="28"/>
      <c r="BPA710" s="28"/>
      <c r="BPB710" s="28"/>
      <c r="BPC710" s="28"/>
      <c r="BPD710" s="28"/>
      <c r="BPE710" s="28"/>
      <c r="BPF710" s="28"/>
      <c r="BPG710" s="28"/>
      <c r="BPH710" s="28"/>
      <c r="BPI710" s="28"/>
      <c r="BPJ710" s="28"/>
      <c r="BPK710" s="28"/>
      <c r="BPL710" s="28"/>
      <c r="BPM710" s="28"/>
      <c r="BPN710" s="28"/>
      <c r="BPO710" s="28"/>
      <c r="BPP710" s="28"/>
      <c r="BPQ710" s="28"/>
      <c r="BPR710" s="28"/>
      <c r="BPS710" s="28"/>
      <c r="BPT710" s="28"/>
      <c r="BPU710" s="28"/>
      <c r="BPV710" s="28"/>
      <c r="BPW710" s="28"/>
      <c r="BPX710" s="28"/>
      <c r="BPY710" s="28"/>
      <c r="BPZ710" s="28"/>
      <c r="BQA710" s="28"/>
      <c r="BQB710" s="28"/>
      <c r="BQC710" s="28"/>
      <c r="BQD710" s="28"/>
      <c r="BQE710" s="28"/>
      <c r="BQF710" s="28"/>
      <c r="BQG710" s="28"/>
      <c r="BQH710" s="28"/>
      <c r="BQI710" s="28"/>
      <c r="BQJ710" s="28"/>
      <c r="BQK710" s="28"/>
      <c r="BQL710" s="28"/>
      <c r="BQM710" s="28"/>
      <c r="BQN710" s="28"/>
      <c r="BQO710" s="28"/>
      <c r="BQP710" s="28"/>
      <c r="BQQ710" s="28"/>
      <c r="BQR710" s="28"/>
      <c r="BQS710" s="28"/>
      <c r="BQT710" s="28"/>
      <c r="BQU710" s="28"/>
      <c r="BQV710" s="28"/>
      <c r="BQW710" s="28"/>
      <c r="BQX710" s="28"/>
      <c r="BQY710" s="28"/>
      <c r="BQZ710" s="28"/>
      <c r="BRA710" s="28"/>
      <c r="BRB710" s="28"/>
      <c r="BRC710" s="28"/>
      <c r="BRD710" s="28"/>
      <c r="BRE710" s="28"/>
      <c r="BRF710" s="28"/>
      <c r="BRG710" s="28"/>
      <c r="BRH710" s="28"/>
      <c r="BRI710" s="28"/>
      <c r="BRJ710" s="28"/>
      <c r="BRK710" s="28"/>
      <c r="BRL710" s="28"/>
      <c r="BRM710" s="28"/>
      <c r="BRN710" s="28"/>
      <c r="BRO710" s="28"/>
      <c r="BRP710" s="28"/>
      <c r="BRQ710" s="28"/>
      <c r="BRR710" s="28"/>
      <c r="BRS710" s="28"/>
      <c r="BRT710" s="28"/>
      <c r="BRU710" s="28"/>
      <c r="BRV710" s="28"/>
      <c r="BRW710" s="28"/>
      <c r="BRX710" s="28"/>
      <c r="BRY710" s="28"/>
      <c r="BRZ710" s="28"/>
      <c r="BSA710" s="28"/>
      <c r="BSB710" s="28"/>
      <c r="BSC710" s="28"/>
      <c r="BSD710" s="28"/>
      <c r="BSE710" s="28"/>
      <c r="BSF710" s="28"/>
      <c r="BSG710" s="28"/>
      <c r="BSH710" s="28"/>
      <c r="BSI710" s="28"/>
      <c r="BSJ710" s="28"/>
      <c r="BSK710" s="28"/>
      <c r="BSL710" s="28"/>
      <c r="BSM710" s="28"/>
      <c r="BSN710" s="28"/>
      <c r="BSO710" s="28"/>
      <c r="BSP710" s="28"/>
      <c r="BSQ710" s="28"/>
      <c r="BSR710" s="28"/>
      <c r="BSS710" s="28"/>
      <c r="BST710" s="28"/>
      <c r="BSU710" s="28"/>
      <c r="BSV710" s="28"/>
      <c r="BSW710" s="28"/>
      <c r="BSX710" s="28"/>
      <c r="BSY710" s="28"/>
      <c r="BSZ710" s="28"/>
      <c r="BTA710" s="28"/>
      <c r="BTB710" s="28"/>
      <c r="BTC710" s="28"/>
      <c r="BTD710" s="28"/>
      <c r="BTE710" s="28"/>
      <c r="BTF710" s="28"/>
      <c r="BTG710" s="28"/>
      <c r="BTH710" s="28"/>
      <c r="BTI710" s="28"/>
      <c r="BTJ710" s="28"/>
      <c r="BTK710" s="28"/>
      <c r="BTL710" s="28"/>
      <c r="BTM710" s="28"/>
      <c r="BTN710" s="28"/>
      <c r="BTO710" s="28"/>
      <c r="BTP710" s="28"/>
      <c r="BTQ710" s="28"/>
      <c r="BTR710" s="28"/>
      <c r="BTS710" s="28"/>
      <c r="BTT710" s="28"/>
      <c r="BTU710" s="28"/>
      <c r="BTV710" s="28"/>
      <c r="BTW710" s="28"/>
      <c r="BTX710" s="28"/>
      <c r="BTY710" s="28"/>
      <c r="BTZ710" s="28"/>
      <c r="BUA710" s="28"/>
      <c r="BUB710" s="28"/>
      <c r="BUC710" s="28"/>
      <c r="BUD710" s="28"/>
      <c r="BUE710" s="28"/>
      <c r="BUF710" s="28"/>
      <c r="BUG710" s="28"/>
      <c r="BUH710" s="28"/>
      <c r="BUI710" s="28"/>
      <c r="BUJ710" s="28"/>
      <c r="BUK710" s="28"/>
      <c r="BUL710" s="28"/>
      <c r="BUM710" s="28"/>
      <c r="BUN710" s="28"/>
      <c r="BUO710" s="28"/>
      <c r="BUP710" s="28"/>
      <c r="BUQ710" s="28"/>
      <c r="BUR710" s="28"/>
      <c r="BUS710" s="28"/>
      <c r="BUT710" s="28"/>
      <c r="BUU710" s="28"/>
      <c r="BUV710" s="28"/>
      <c r="BUW710" s="28"/>
      <c r="BUX710" s="28"/>
      <c r="BUY710" s="28"/>
      <c r="BUZ710" s="28"/>
      <c r="BVA710" s="28"/>
      <c r="BVB710" s="28"/>
      <c r="BVC710" s="28"/>
      <c r="BVD710" s="28"/>
      <c r="BVE710" s="28"/>
      <c r="BVF710" s="28"/>
      <c r="BVG710" s="28"/>
      <c r="BVH710" s="28"/>
      <c r="BVI710" s="28"/>
      <c r="BVJ710" s="28"/>
      <c r="BVK710" s="28"/>
      <c r="BVL710" s="28"/>
      <c r="BVM710" s="28"/>
      <c r="BVN710" s="28"/>
      <c r="BVO710" s="28"/>
      <c r="BVP710" s="28"/>
      <c r="BVQ710" s="28"/>
      <c r="BVR710" s="28"/>
      <c r="BVS710" s="28"/>
      <c r="BVT710" s="28"/>
      <c r="BVU710" s="28"/>
      <c r="BVV710" s="28"/>
      <c r="BVW710" s="28"/>
      <c r="BVX710" s="28"/>
      <c r="BVY710" s="28"/>
      <c r="BVZ710" s="28"/>
      <c r="BWA710" s="28"/>
      <c r="BWB710" s="28"/>
      <c r="BWC710" s="28"/>
      <c r="BWD710" s="28"/>
      <c r="BWE710" s="28"/>
      <c r="BWF710" s="28"/>
      <c r="BWG710" s="28"/>
      <c r="BWH710" s="28"/>
      <c r="BWI710" s="28"/>
      <c r="BWJ710" s="28"/>
      <c r="BWK710" s="28"/>
      <c r="BWL710" s="28"/>
      <c r="BWM710" s="28"/>
      <c r="BWN710" s="28"/>
      <c r="BWO710" s="28"/>
      <c r="BWP710" s="28"/>
      <c r="BWQ710" s="28"/>
      <c r="BWR710" s="28"/>
      <c r="BWS710" s="28"/>
      <c r="BWT710" s="28"/>
      <c r="BWU710" s="28"/>
      <c r="BWV710" s="28"/>
      <c r="BWW710" s="28"/>
      <c r="BWX710" s="28"/>
      <c r="BWY710" s="28"/>
      <c r="BWZ710" s="28"/>
      <c r="BXA710" s="28"/>
      <c r="BXB710" s="28"/>
      <c r="BXC710" s="28"/>
      <c r="BXD710" s="28"/>
      <c r="BXE710" s="28"/>
      <c r="BXF710" s="28"/>
      <c r="BXG710" s="28"/>
      <c r="BXH710" s="28"/>
      <c r="BXI710" s="28"/>
      <c r="BXJ710" s="28"/>
      <c r="BXK710" s="28"/>
      <c r="BXL710" s="28"/>
      <c r="BXM710" s="28"/>
      <c r="BXN710" s="28"/>
      <c r="BXO710" s="28"/>
      <c r="BXP710" s="28"/>
      <c r="BXQ710" s="28"/>
      <c r="BXR710" s="28"/>
      <c r="BXS710" s="28"/>
      <c r="BXT710" s="28"/>
      <c r="BXU710" s="28"/>
      <c r="BXV710" s="28"/>
      <c r="BXW710" s="28"/>
      <c r="BXX710" s="28"/>
      <c r="BXY710" s="28"/>
      <c r="BXZ710" s="28"/>
      <c r="BYA710" s="28"/>
      <c r="BYB710" s="28"/>
      <c r="BYC710" s="28"/>
      <c r="BYD710" s="28"/>
      <c r="BYE710" s="28"/>
      <c r="BYF710" s="28"/>
      <c r="BYG710" s="28"/>
      <c r="BYH710" s="28"/>
      <c r="BYI710" s="28"/>
      <c r="BYJ710" s="28"/>
      <c r="BYK710" s="28"/>
      <c r="BYL710" s="28"/>
      <c r="BYM710" s="28"/>
      <c r="BYN710" s="28"/>
      <c r="BYO710" s="28"/>
      <c r="BYP710" s="28"/>
      <c r="BYQ710" s="28"/>
      <c r="BYR710" s="28"/>
      <c r="BYS710" s="28"/>
      <c r="BYT710" s="28"/>
      <c r="BYU710" s="28"/>
      <c r="BYV710" s="28"/>
      <c r="BYW710" s="28"/>
      <c r="BYX710" s="28"/>
      <c r="BYY710" s="28"/>
      <c r="BYZ710" s="28"/>
      <c r="BZA710" s="28"/>
      <c r="BZB710" s="28"/>
      <c r="BZC710" s="28"/>
      <c r="BZD710" s="28"/>
      <c r="BZE710" s="28"/>
      <c r="BZF710" s="28"/>
      <c r="BZG710" s="28"/>
      <c r="BZH710" s="28"/>
      <c r="BZI710" s="28"/>
      <c r="BZJ710" s="28"/>
      <c r="BZK710" s="28"/>
      <c r="BZL710" s="28"/>
      <c r="BZM710" s="28"/>
      <c r="BZN710" s="28"/>
      <c r="BZO710" s="28"/>
      <c r="BZP710" s="28"/>
      <c r="BZQ710" s="28"/>
      <c r="BZR710" s="28"/>
      <c r="BZS710" s="28"/>
      <c r="BZT710" s="28"/>
      <c r="BZU710" s="28"/>
      <c r="BZV710" s="28"/>
      <c r="BZW710" s="28"/>
      <c r="BZX710" s="28"/>
      <c r="BZY710" s="28"/>
      <c r="BZZ710" s="28"/>
      <c r="CAA710" s="28"/>
      <c r="CAB710" s="28"/>
      <c r="CAC710" s="28"/>
      <c r="CAD710" s="28"/>
      <c r="CAE710" s="28"/>
      <c r="CAF710" s="28"/>
      <c r="CAG710" s="28"/>
      <c r="CAH710" s="28"/>
      <c r="CAI710" s="28"/>
      <c r="CAJ710" s="28"/>
      <c r="CAK710" s="28"/>
      <c r="CAL710" s="28"/>
      <c r="CAM710" s="28"/>
      <c r="CAN710" s="28"/>
      <c r="CAO710" s="28"/>
      <c r="CAP710" s="28"/>
      <c r="CAQ710" s="28"/>
      <c r="CAR710" s="28"/>
      <c r="CAS710" s="28"/>
      <c r="CAT710" s="28"/>
      <c r="CAU710" s="28"/>
      <c r="CAV710" s="28"/>
      <c r="CAW710" s="28"/>
      <c r="CAX710" s="28"/>
      <c r="CAY710" s="28"/>
      <c r="CAZ710" s="28"/>
      <c r="CBA710" s="28"/>
      <c r="CBB710" s="28"/>
      <c r="CBC710" s="28"/>
      <c r="CBD710" s="28"/>
      <c r="CBE710" s="28"/>
      <c r="CBF710" s="28"/>
      <c r="CBG710" s="28"/>
      <c r="CBH710" s="28"/>
      <c r="CBI710" s="28"/>
      <c r="CBJ710" s="28"/>
      <c r="CBK710" s="28"/>
      <c r="CBL710" s="28"/>
      <c r="CBM710" s="28"/>
      <c r="CBN710" s="28"/>
      <c r="CBO710" s="28"/>
      <c r="CBP710" s="28"/>
      <c r="CBQ710" s="28"/>
      <c r="CBR710" s="28"/>
      <c r="CBS710" s="28"/>
      <c r="CBT710" s="28"/>
      <c r="CBU710" s="28"/>
      <c r="CBV710" s="28"/>
      <c r="CBW710" s="28"/>
      <c r="CBX710" s="28"/>
      <c r="CBY710" s="28"/>
      <c r="CBZ710" s="28"/>
      <c r="CCA710" s="28"/>
      <c r="CCB710" s="28"/>
      <c r="CCC710" s="28"/>
      <c r="CCD710" s="28"/>
      <c r="CCE710" s="28"/>
      <c r="CCF710" s="28"/>
      <c r="CCG710" s="28"/>
      <c r="CCH710" s="28"/>
      <c r="CCI710" s="28"/>
      <c r="CCJ710" s="28"/>
      <c r="CCK710" s="28"/>
      <c r="CCL710" s="28"/>
      <c r="CCM710" s="28"/>
      <c r="CCN710" s="28"/>
      <c r="CCO710" s="28"/>
      <c r="CCP710" s="28"/>
      <c r="CCQ710" s="28"/>
      <c r="CCR710" s="28"/>
      <c r="CCS710" s="28"/>
      <c r="CCT710" s="28"/>
      <c r="CCU710" s="28"/>
      <c r="CCV710" s="28"/>
      <c r="CCW710" s="28"/>
      <c r="CCX710" s="28"/>
      <c r="CCY710" s="28"/>
      <c r="CCZ710" s="28"/>
      <c r="CDA710" s="28"/>
      <c r="CDB710" s="28"/>
      <c r="CDC710" s="28"/>
      <c r="CDD710" s="28"/>
      <c r="CDE710" s="28"/>
      <c r="CDF710" s="28"/>
      <c r="CDG710" s="28"/>
      <c r="CDH710" s="28"/>
      <c r="CDI710" s="28"/>
      <c r="CDJ710" s="28"/>
      <c r="CDK710" s="28"/>
      <c r="CDL710" s="28"/>
      <c r="CDM710" s="28"/>
      <c r="CDN710" s="28"/>
      <c r="CDO710" s="28"/>
      <c r="CDP710" s="28"/>
      <c r="CDQ710" s="28"/>
      <c r="CDR710" s="28"/>
      <c r="CDS710" s="28"/>
      <c r="CDT710" s="28"/>
      <c r="CDU710" s="28"/>
      <c r="CDV710" s="28"/>
      <c r="CDW710" s="28"/>
      <c r="CDX710" s="28"/>
      <c r="CDY710" s="28"/>
      <c r="CDZ710" s="28"/>
      <c r="CEA710" s="28"/>
      <c r="CEB710" s="28"/>
      <c r="CEC710" s="28"/>
      <c r="CED710" s="28"/>
      <c r="CEE710" s="28"/>
      <c r="CEF710" s="28"/>
      <c r="CEG710" s="28"/>
      <c r="CEH710" s="28"/>
      <c r="CEI710" s="28"/>
      <c r="CEJ710" s="28"/>
      <c r="CEK710" s="28"/>
      <c r="CEL710" s="28"/>
      <c r="CEM710" s="28"/>
      <c r="CEN710" s="28"/>
      <c r="CEO710" s="28"/>
      <c r="CEP710" s="28"/>
      <c r="CEQ710" s="28"/>
      <c r="CER710" s="28"/>
      <c r="CES710" s="28"/>
      <c r="CET710" s="28"/>
      <c r="CEU710" s="28"/>
      <c r="CEV710" s="28"/>
      <c r="CEW710" s="28"/>
      <c r="CEX710" s="28"/>
      <c r="CEY710" s="28"/>
      <c r="CEZ710" s="28"/>
      <c r="CFA710" s="28"/>
      <c r="CFB710" s="28"/>
      <c r="CFC710" s="28"/>
      <c r="CFD710" s="28"/>
      <c r="CFE710" s="28"/>
      <c r="CFF710" s="28"/>
      <c r="CFG710" s="28"/>
      <c r="CFH710" s="28"/>
      <c r="CFI710" s="28"/>
      <c r="CFJ710" s="28"/>
      <c r="CFK710" s="28"/>
      <c r="CFL710" s="28"/>
      <c r="CFM710" s="28"/>
      <c r="CFN710" s="28"/>
      <c r="CFO710" s="28"/>
      <c r="CFP710" s="28"/>
      <c r="CFQ710" s="28"/>
      <c r="CFR710" s="28"/>
      <c r="CFS710" s="28"/>
      <c r="CFT710" s="28"/>
      <c r="CFU710" s="28"/>
      <c r="CFV710" s="28"/>
      <c r="CFW710" s="28"/>
      <c r="CFX710" s="28"/>
      <c r="CFY710" s="28"/>
      <c r="CFZ710" s="28"/>
      <c r="CGA710" s="28"/>
      <c r="CGB710" s="28"/>
      <c r="CGC710" s="28"/>
      <c r="CGD710" s="28"/>
      <c r="CGE710" s="28"/>
      <c r="CGF710" s="28"/>
      <c r="CGG710" s="28"/>
      <c r="CGH710" s="28"/>
      <c r="CGI710" s="28"/>
      <c r="CGJ710" s="28"/>
      <c r="CGK710" s="28"/>
      <c r="CGL710" s="28"/>
      <c r="CGM710" s="28"/>
      <c r="CGN710" s="28"/>
      <c r="CGO710" s="28"/>
      <c r="CGP710" s="28"/>
      <c r="CGQ710" s="28"/>
      <c r="CGR710" s="28"/>
      <c r="CGS710" s="28"/>
      <c r="CGT710" s="28"/>
      <c r="CGU710" s="28"/>
      <c r="CGV710" s="28"/>
      <c r="CGW710" s="28"/>
      <c r="CGX710" s="28"/>
      <c r="CGY710" s="28"/>
      <c r="CGZ710" s="28"/>
      <c r="CHA710" s="28"/>
      <c r="CHB710" s="28"/>
      <c r="CHC710" s="28"/>
      <c r="CHD710" s="28"/>
      <c r="CHE710" s="28"/>
      <c r="CHF710" s="28"/>
      <c r="CHG710" s="28"/>
      <c r="CHH710" s="28"/>
      <c r="CHI710" s="28"/>
      <c r="CHJ710" s="28"/>
      <c r="CHK710" s="28"/>
      <c r="CHL710" s="28"/>
      <c r="CHM710" s="28"/>
      <c r="CHN710" s="28"/>
      <c r="CHO710" s="28"/>
      <c r="CHP710" s="28"/>
      <c r="CHQ710" s="28"/>
      <c r="CHR710" s="28"/>
      <c r="CHS710" s="28"/>
      <c r="CHT710" s="28"/>
      <c r="CHU710" s="28"/>
      <c r="CHV710" s="28"/>
      <c r="CHW710" s="28"/>
      <c r="CHX710" s="28"/>
      <c r="CHY710" s="28"/>
      <c r="CHZ710" s="28"/>
      <c r="CIA710" s="28"/>
      <c r="CIB710" s="28"/>
      <c r="CIC710" s="28"/>
      <c r="CID710" s="28"/>
      <c r="CIE710" s="28"/>
      <c r="CIF710" s="28"/>
      <c r="CIG710" s="28"/>
      <c r="CIH710" s="28"/>
      <c r="CII710" s="28"/>
      <c r="CIJ710" s="28"/>
      <c r="CIK710" s="28"/>
      <c r="CIL710" s="28"/>
      <c r="CIM710" s="28"/>
      <c r="CIN710" s="28"/>
      <c r="CIO710" s="28"/>
      <c r="CIP710" s="28"/>
      <c r="CIQ710" s="28"/>
      <c r="CIR710" s="28"/>
      <c r="CIS710" s="28"/>
      <c r="CIT710" s="28"/>
      <c r="CIU710" s="28"/>
      <c r="CIV710" s="28"/>
      <c r="CIW710" s="28"/>
      <c r="CIX710" s="28"/>
      <c r="CIY710" s="28"/>
      <c r="CIZ710" s="28"/>
      <c r="CJA710" s="28"/>
      <c r="CJB710" s="28"/>
      <c r="CJC710" s="28"/>
      <c r="CJD710" s="28"/>
      <c r="CJE710" s="28"/>
      <c r="CJF710" s="28"/>
      <c r="CJG710" s="28"/>
      <c r="CJH710" s="28"/>
      <c r="CJI710" s="28"/>
      <c r="CJJ710" s="28"/>
      <c r="CJK710" s="28"/>
      <c r="CJL710" s="28"/>
      <c r="CJM710" s="28"/>
      <c r="CJN710" s="28"/>
      <c r="CJO710" s="28"/>
      <c r="CJP710" s="28"/>
      <c r="CJQ710" s="28"/>
      <c r="CJR710" s="28"/>
      <c r="CJS710" s="28"/>
      <c r="CJT710" s="28"/>
      <c r="CJU710" s="28"/>
      <c r="CJV710" s="28"/>
      <c r="CJW710" s="28"/>
      <c r="CJX710" s="28"/>
      <c r="CJY710" s="28"/>
      <c r="CJZ710" s="28"/>
      <c r="CKA710" s="28"/>
      <c r="CKB710" s="28"/>
      <c r="CKC710" s="28"/>
      <c r="CKD710" s="28"/>
      <c r="CKE710" s="28"/>
      <c r="CKF710" s="28"/>
      <c r="CKG710" s="28"/>
      <c r="CKH710" s="28"/>
      <c r="CKI710" s="28"/>
      <c r="CKJ710" s="28"/>
      <c r="CKK710" s="28"/>
      <c r="CKL710" s="28"/>
      <c r="CKM710" s="28"/>
      <c r="CKN710" s="28"/>
      <c r="CKO710" s="28"/>
      <c r="CKP710" s="28"/>
      <c r="CKQ710" s="28"/>
      <c r="CKR710" s="28"/>
      <c r="CKS710" s="28"/>
      <c r="CKT710" s="28"/>
      <c r="CKU710" s="28"/>
      <c r="CKV710" s="28"/>
      <c r="CKW710" s="28"/>
      <c r="CKX710" s="28"/>
      <c r="CKY710" s="28"/>
      <c r="CKZ710" s="28"/>
      <c r="CLA710" s="28"/>
      <c r="CLB710" s="28"/>
      <c r="CLC710" s="28"/>
      <c r="CLD710" s="28"/>
      <c r="CLE710" s="28"/>
      <c r="CLF710" s="28"/>
      <c r="CLG710" s="28"/>
      <c r="CLH710" s="28"/>
      <c r="CLI710" s="28"/>
      <c r="CLJ710" s="28"/>
      <c r="CLK710" s="28"/>
      <c r="CLL710" s="28"/>
      <c r="CLM710" s="28"/>
      <c r="CLN710" s="28"/>
      <c r="CLO710" s="28"/>
      <c r="CLP710" s="28"/>
      <c r="CLQ710" s="28"/>
      <c r="CLR710" s="28"/>
      <c r="CLS710" s="28"/>
      <c r="CLT710" s="28"/>
      <c r="CLU710" s="28"/>
      <c r="CLV710" s="28"/>
      <c r="CLW710" s="28"/>
      <c r="CLX710" s="28"/>
      <c r="CLY710" s="28"/>
      <c r="CLZ710" s="28"/>
      <c r="CMA710" s="28"/>
      <c r="CMB710" s="28"/>
      <c r="CMC710" s="28"/>
      <c r="CMD710" s="28"/>
      <c r="CME710" s="28"/>
      <c r="CMF710" s="28"/>
      <c r="CMG710" s="28"/>
      <c r="CMH710" s="28"/>
      <c r="CMI710" s="28"/>
      <c r="CMJ710" s="28"/>
      <c r="CMK710" s="28"/>
      <c r="CML710" s="28"/>
      <c r="CMM710" s="28"/>
      <c r="CMN710" s="28"/>
      <c r="CMO710" s="28"/>
      <c r="CMP710" s="28"/>
      <c r="CMQ710" s="28"/>
      <c r="CMR710" s="28"/>
      <c r="CMS710" s="28"/>
      <c r="CMT710" s="28"/>
      <c r="CMU710" s="28"/>
      <c r="CMV710" s="28"/>
      <c r="CMW710" s="28"/>
      <c r="CMX710" s="28"/>
      <c r="CMY710" s="28"/>
      <c r="CMZ710" s="28"/>
      <c r="CNA710" s="28"/>
      <c r="CNB710" s="28"/>
      <c r="CNC710" s="28"/>
      <c r="CND710" s="28"/>
      <c r="CNE710" s="28"/>
      <c r="CNF710" s="28"/>
      <c r="CNG710" s="28"/>
      <c r="CNH710" s="28"/>
      <c r="CNI710" s="28"/>
      <c r="CNJ710" s="28"/>
      <c r="CNK710" s="28"/>
      <c r="CNL710" s="28"/>
      <c r="CNM710" s="28"/>
      <c r="CNN710" s="28"/>
      <c r="CNO710" s="28"/>
      <c r="CNP710" s="28"/>
      <c r="CNQ710" s="28"/>
      <c r="CNR710" s="28"/>
      <c r="CNS710" s="28"/>
      <c r="CNT710" s="28"/>
      <c r="CNU710" s="28"/>
      <c r="CNV710" s="28"/>
      <c r="CNW710" s="28"/>
      <c r="CNX710" s="28"/>
      <c r="CNY710" s="28"/>
      <c r="CNZ710" s="28"/>
      <c r="COA710" s="28"/>
      <c r="COB710" s="28"/>
      <c r="COC710" s="28"/>
      <c r="COD710" s="28"/>
      <c r="COE710" s="28"/>
      <c r="COF710" s="28"/>
      <c r="COG710" s="28"/>
      <c r="COH710" s="28"/>
      <c r="COI710" s="28"/>
      <c r="COJ710" s="28"/>
      <c r="COK710" s="28"/>
      <c r="COL710" s="28"/>
      <c r="COM710" s="28"/>
      <c r="CON710" s="28"/>
      <c r="COO710" s="28"/>
      <c r="COP710" s="28"/>
      <c r="COQ710" s="28"/>
      <c r="COR710" s="28"/>
      <c r="COS710" s="28"/>
      <c r="COT710" s="28"/>
      <c r="COU710" s="28"/>
      <c r="COV710" s="28"/>
      <c r="COW710" s="28"/>
      <c r="COX710" s="28"/>
      <c r="COY710" s="28"/>
      <c r="COZ710" s="28"/>
      <c r="CPA710" s="28"/>
      <c r="CPB710" s="28"/>
      <c r="CPC710" s="28"/>
      <c r="CPD710" s="28"/>
      <c r="CPE710" s="28"/>
      <c r="CPF710" s="28"/>
      <c r="CPG710" s="28"/>
      <c r="CPH710" s="28"/>
      <c r="CPI710" s="28"/>
      <c r="CPJ710" s="28"/>
      <c r="CPK710" s="28"/>
      <c r="CPL710" s="28"/>
      <c r="CPM710" s="28"/>
      <c r="CPN710" s="28"/>
      <c r="CPO710" s="28"/>
      <c r="CPP710" s="28"/>
      <c r="CPQ710" s="28"/>
      <c r="CPR710" s="28"/>
      <c r="CPS710" s="28"/>
      <c r="CPT710" s="28"/>
      <c r="CPU710" s="28"/>
      <c r="CPV710" s="28"/>
      <c r="CPW710" s="28"/>
      <c r="CPX710" s="28"/>
      <c r="CPY710" s="28"/>
      <c r="CPZ710" s="28"/>
      <c r="CQA710" s="28"/>
      <c r="CQB710" s="28"/>
      <c r="CQC710" s="28"/>
      <c r="CQD710" s="28"/>
      <c r="CQE710" s="28"/>
      <c r="CQF710" s="28"/>
      <c r="CQG710" s="28"/>
      <c r="CQH710" s="28"/>
      <c r="CQI710" s="28"/>
      <c r="CQJ710" s="28"/>
      <c r="CQK710" s="28"/>
      <c r="CQL710" s="28"/>
      <c r="CQM710" s="28"/>
      <c r="CQN710" s="28"/>
      <c r="CQO710" s="28"/>
      <c r="CQP710" s="28"/>
      <c r="CQQ710" s="28"/>
      <c r="CQR710" s="28"/>
      <c r="CQS710" s="28"/>
      <c r="CQT710" s="28"/>
      <c r="CQU710" s="28"/>
      <c r="CQV710" s="28"/>
      <c r="CQW710" s="28"/>
      <c r="CQX710" s="28"/>
      <c r="CQY710" s="28"/>
      <c r="CQZ710" s="28"/>
      <c r="CRA710" s="28"/>
      <c r="CRB710" s="28"/>
      <c r="CRC710" s="28"/>
      <c r="CRD710" s="28"/>
      <c r="CRE710" s="28"/>
      <c r="CRF710" s="28"/>
      <c r="CRG710" s="28"/>
      <c r="CRH710" s="28"/>
      <c r="CRI710" s="28"/>
      <c r="CRJ710" s="28"/>
      <c r="CRK710" s="28"/>
      <c r="CRL710" s="28"/>
      <c r="CRM710" s="28"/>
      <c r="CRN710" s="28"/>
      <c r="CRO710" s="28"/>
      <c r="CRP710" s="28"/>
      <c r="CRQ710" s="28"/>
      <c r="CRR710" s="28"/>
      <c r="CRS710" s="28"/>
      <c r="CRT710" s="28"/>
      <c r="CRU710" s="28"/>
      <c r="CRV710" s="28"/>
      <c r="CRW710" s="28"/>
      <c r="CRX710" s="28"/>
      <c r="CRY710" s="28"/>
      <c r="CRZ710" s="28"/>
      <c r="CSA710" s="28"/>
      <c r="CSB710" s="28"/>
      <c r="CSC710" s="28"/>
      <c r="CSD710" s="28"/>
      <c r="CSE710" s="28"/>
      <c r="CSF710" s="28"/>
      <c r="CSG710" s="28"/>
      <c r="CSH710" s="28"/>
      <c r="CSI710" s="28"/>
      <c r="CSJ710" s="28"/>
      <c r="CSK710" s="28"/>
      <c r="CSL710" s="28"/>
      <c r="CSM710" s="28"/>
      <c r="CSN710" s="28"/>
      <c r="CSO710" s="28"/>
      <c r="CSP710" s="28"/>
      <c r="CSQ710" s="28"/>
      <c r="CSR710" s="28"/>
      <c r="CSS710" s="28"/>
      <c r="CST710" s="28"/>
      <c r="CSU710" s="28"/>
      <c r="CSV710" s="28"/>
      <c r="CSW710" s="28"/>
      <c r="CSX710" s="28"/>
      <c r="CSY710" s="28"/>
      <c r="CSZ710" s="28"/>
      <c r="CTA710" s="28"/>
      <c r="CTB710" s="28"/>
      <c r="CTC710" s="28"/>
      <c r="CTD710" s="28"/>
      <c r="CTE710" s="28"/>
      <c r="CTF710" s="28"/>
      <c r="CTG710" s="28"/>
      <c r="CTH710" s="28"/>
      <c r="CTI710" s="28"/>
      <c r="CTJ710" s="28"/>
      <c r="CTK710" s="28"/>
      <c r="CTL710" s="28"/>
      <c r="CTM710" s="28"/>
      <c r="CTN710" s="28"/>
      <c r="CTO710" s="28"/>
      <c r="CTP710" s="28"/>
      <c r="CTQ710" s="28"/>
      <c r="CTR710" s="28"/>
      <c r="CTS710" s="28"/>
      <c r="CTT710" s="28"/>
      <c r="CTU710" s="28"/>
      <c r="CTV710" s="28"/>
      <c r="CTW710" s="28"/>
      <c r="CTX710" s="28"/>
      <c r="CTY710" s="28"/>
      <c r="CTZ710" s="28"/>
      <c r="CUA710" s="28"/>
      <c r="CUB710" s="28"/>
      <c r="CUC710" s="28"/>
      <c r="CUD710" s="28"/>
      <c r="CUE710" s="28"/>
      <c r="CUF710" s="28"/>
      <c r="CUG710" s="28"/>
      <c r="CUH710" s="28"/>
      <c r="CUI710" s="28"/>
      <c r="CUJ710" s="28"/>
      <c r="CUK710" s="28"/>
      <c r="CUL710" s="28"/>
      <c r="CUM710" s="28"/>
      <c r="CUN710" s="28"/>
      <c r="CUO710" s="28"/>
      <c r="CUP710" s="28"/>
      <c r="CUQ710" s="28"/>
      <c r="CUR710" s="28"/>
      <c r="CUS710" s="28"/>
      <c r="CUT710" s="28"/>
      <c r="CUU710" s="28"/>
      <c r="CUV710" s="28"/>
      <c r="CUW710" s="28"/>
      <c r="CUX710" s="28"/>
      <c r="CUY710" s="28"/>
      <c r="CUZ710" s="28"/>
      <c r="CVA710" s="28"/>
      <c r="CVB710" s="28"/>
      <c r="CVC710" s="28"/>
      <c r="CVD710" s="28"/>
      <c r="CVE710" s="28"/>
      <c r="CVF710" s="28"/>
      <c r="CVG710" s="28"/>
      <c r="CVH710" s="28"/>
      <c r="CVI710" s="28"/>
      <c r="CVJ710" s="28"/>
      <c r="CVK710" s="28"/>
      <c r="CVL710" s="28"/>
      <c r="CVM710" s="28"/>
      <c r="CVN710" s="28"/>
      <c r="CVO710" s="28"/>
      <c r="CVP710" s="28"/>
      <c r="CVQ710" s="28"/>
      <c r="CVR710" s="28"/>
      <c r="CVS710" s="28"/>
      <c r="CVT710" s="28"/>
      <c r="CVU710" s="28"/>
      <c r="CVV710" s="28"/>
      <c r="CVW710" s="28"/>
      <c r="CVX710" s="28"/>
      <c r="CVY710" s="28"/>
      <c r="CVZ710" s="28"/>
      <c r="CWA710" s="28"/>
      <c r="CWB710" s="28"/>
      <c r="CWC710" s="28"/>
      <c r="CWD710" s="28"/>
      <c r="CWE710" s="28"/>
      <c r="CWF710" s="28"/>
      <c r="CWG710" s="28"/>
      <c r="CWH710" s="28"/>
      <c r="CWI710" s="28"/>
      <c r="CWJ710" s="28"/>
      <c r="CWK710" s="28"/>
      <c r="CWL710" s="28"/>
      <c r="CWM710" s="28"/>
      <c r="CWN710" s="28"/>
      <c r="CWO710" s="28"/>
      <c r="CWP710" s="28"/>
      <c r="CWQ710" s="28"/>
      <c r="CWR710" s="28"/>
      <c r="CWS710" s="28"/>
      <c r="CWT710" s="28"/>
      <c r="CWU710" s="28"/>
      <c r="CWV710" s="28"/>
      <c r="CWW710" s="28"/>
      <c r="CWX710" s="28"/>
      <c r="CWY710" s="28"/>
      <c r="CWZ710" s="28"/>
      <c r="CXA710" s="28"/>
      <c r="CXB710" s="28"/>
      <c r="CXC710" s="28"/>
      <c r="CXD710" s="28"/>
      <c r="CXE710" s="28"/>
      <c r="CXF710" s="28"/>
      <c r="CXG710" s="28"/>
      <c r="CXH710" s="28"/>
      <c r="CXI710" s="28"/>
      <c r="CXJ710" s="28"/>
      <c r="CXK710" s="28"/>
      <c r="CXL710" s="28"/>
      <c r="CXM710" s="28"/>
      <c r="CXN710" s="28"/>
      <c r="CXO710" s="28"/>
      <c r="CXP710" s="28"/>
      <c r="CXQ710" s="28"/>
      <c r="CXR710" s="28"/>
      <c r="CXS710" s="28"/>
      <c r="CXT710" s="28"/>
      <c r="CXU710" s="28"/>
      <c r="CXV710" s="28"/>
      <c r="CXW710" s="28"/>
      <c r="CXX710" s="28"/>
      <c r="CXY710" s="28"/>
      <c r="CXZ710" s="28"/>
      <c r="CYA710" s="28"/>
      <c r="CYB710" s="28"/>
      <c r="CYC710" s="28"/>
      <c r="CYD710" s="28"/>
      <c r="CYE710" s="28"/>
      <c r="CYF710" s="28"/>
      <c r="CYG710" s="28"/>
      <c r="CYH710" s="28"/>
      <c r="CYI710" s="28"/>
      <c r="CYJ710" s="28"/>
      <c r="CYK710" s="28"/>
      <c r="CYL710" s="28"/>
      <c r="CYM710" s="28"/>
      <c r="CYN710" s="28"/>
      <c r="CYO710" s="28"/>
      <c r="CYP710" s="28"/>
      <c r="CYQ710" s="28"/>
      <c r="CYR710" s="28"/>
      <c r="CYS710" s="28"/>
      <c r="CYT710" s="28"/>
      <c r="CYU710" s="28"/>
      <c r="CYV710" s="28"/>
      <c r="CYW710" s="28"/>
      <c r="CYX710" s="28"/>
      <c r="CYY710" s="28"/>
      <c r="CYZ710" s="28"/>
      <c r="CZA710" s="28"/>
      <c r="CZB710" s="28"/>
      <c r="CZC710" s="28"/>
      <c r="CZD710" s="28"/>
      <c r="CZE710" s="28"/>
      <c r="CZF710" s="28"/>
      <c r="CZG710" s="28"/>
      <c r="CZH710" s="28"/>
      <c r="CZI710" s="28"/>
      <c r="CZJ710" s="28"/>
      <c r="CZK710" s="28"/>
      <c r="CZL710" s="28"/>
      <c r="CZM710" s="28"/>
      <c r="CZN710" s="28"/>
      <c r="CZO710" s="28"/>
      <c r="CZP710" s="28"/>
      <c r="CZQ710" s="28"/>
      <c r="CZR710" s="28"/>
      <c r="CZS710" s="28"/>
      <c r="CZT710" s="28"/>
      <c r="CZU710" s="28"/>
      <c r="CZV710" s="28"/>
      <c r="CZW710" s="28"/>
      <c r="CZX710" s="28"/>
      <c r="CZY710" s="28"/>
      <c r="CZZ710" s="28"/>
      <c r="DAA710" s="28"/>
      <c r="DAB710" s="28"/>
      <c r="DAC710" s="28"/>
      <c r="DAD710" s="28"/>
      <c r="DAE710" s="28"/>
      <c r="DAF710" s="28"/>
      <c r="DAG710" s="28"/>
      <c r="DAH710" s="28"/>
      <c r="DAI710" s="28"/>
      <c r="DAJ710" s="28"/>
      <c r="DAK710" s="28"/>
      <c r="DAL710" s="28"/>
      <c r="DAM710" s="28"/>
      <c r="DAN710" s="28"/>
      <c r="DAO710" s="28"/>
      <c r="DAP710" s="28"/>
      <c r="DAQ710" s="28"/>
      <c r="DAR710" s="28"/>
      <c r="DAS710" s="28"/>
      <c r="DAT710" s="28"/>
      <c r="DAU710" s="28"/>
      <c r="DAV710" s="28"/>
      <c r="DAW710" s="28"/>
      <c r="DAX710" s="28"/>
      <c r="DAY710" s="28"/>
      <c r="DAZ710" s="28"/>
      <c r="DBA710" s="28"/>
      <c r="DBB710" s="28"/>
      <c r="DBC710" s="28"/>
      <c r="DBD710" s="28"/>
      <c r="DBE710" s="28"/>
      <c r="DBF710" s="28"/>
      <c r="DBG710" s="28"/>
      <c r="DBH710" s="28"/>
      <c r="DBI710" s="28"/>
      <c r="DBJ710" s="28"/>
      <c r="DBK710" s="28"/>
      <c r="DBL710" s="28"/>
      <c r="DBM710" s="28"/>
      <c r="DBN710" s="28"/>
      <c r="DBO710" s="28"/>
      <c r="DBP710" s="28"/>
      <c r="DBQ710" s="28"/>
      <c r="DBR710" s="28"/>
      <c r="DBS710" s="28"/>
      <c r="DBT710" s="28"/>
      <c r="DBU710" s="28"/>
      <c r="DBV710" s="28"/>
      <c r="DBW710" s="28"/>
      <c r="DBX710" s="28"/>
      <c r="DBY710" s="28"/>
      <c r="DBZ710" s="28"/>
      <c r="DCA710" s="28"/>
      <c r="DCB710" s="28"/>
      <c r="DCC710" s="28"/>
      <c r="DCD710" s="28"/>
      <c r="DCE710" s="28"/>
      <c r="DCF710" s="28"/>
      <c r="DCG710" s="28"/>
      <c r="DCH710" s="28"/>
      <c r="DCI710" s="28"/>
      <c r="DCJ710" s="28"/>
      <c r="DCK710" s="28"/>
      <c r="DCL710" s="28"/>
      <c r="DCM710" s="28"/>
      <c r="DCN710" s="28"/>
      <c r="DCO710" s="28"/>
      <c r="DCP710" s="28"/>
      <c r="DCQ710" s="28"/>
      <c r="DCR710" s="28"/>
      <c r="DCS710" s="28"/>
      <c r="DCT710" s="28"/>
      <c r="DCU710" s="28"/>
      <c r="DCV710" s="28"/>
      <c r="DCW710" s="28"/>
      <c r="DCX710" s="28"/>
      <c r="DCY710" s="28"/>
      <c r="DCZ710" s="28"/>
      <c r="DDA710" s="28"/>
      <c r="DDB710" s="28"/>
      <c r="DDC710" s="28"/>
      <c r="DDD710" s="28"/>
      <c r="DDE710" s="28"/>
      <c r="DDF710" s="28"/>
      <c r="DDG710" s="28"/>
      <c r="DDH710" s="28"/>
      <c r="DDI710" s="28"/>
      <c r="DDJ710" s="28"/>
      <c r="DDK710" s="28"/>
      <c r="DDL710" s="28"/>
      <c r="DDM710" s="28"/>
      <c r="DDN710" s="28"/>
      <c r="DDO710" s="28"/>
      <c r="DDP710" s="28"/>
      <c r="DDQ710" s="28"/>
      <c r="DDR710" s="28"/>
      <c r="DDS710" s="28"/>
      <c r="DDT710" s="28"/>
      <c r="DDU710" s="28"/>
      <c r="DDV710" s="28"/>
      <c r="DDW710" s="28"/>
      <c r="DDX710" s="28"/>
      <c r="DDY710" s="28"/>
      <c r="DDZ710" s="28"/>
      <c r="DEA710" s="28"/>
      <c r="DEB710" s="28"/>
      <c r="DEC710" s="28"/>
      <c r="DED710" s="28"/>
      <c r="DEE710" s="28"/>
      <c r="DEF710" s="28"/>
      <c r="DEG710" s="28"/>
      <c r="DEH710" s="28"/>
      <c r="DEI710" s="28"/>
      <c r="DEJ710" s="28"/>
      <c r="DEK710" s="28"/>
      <c r="DEL710" s="28"/>
      <c r="DEM710" s="28"/>
      <c r="DEN710" s="28"/>
      <c r="DEO710" s="28"/>
      <c r="DEP710" s="28"/>
      <c r="DEQ710" s="28"/>
      <c r="DER710" s="28"/>
      <c r="DES710" s="28"/>
      <c r="DET710" s="28"/>
      <c r="DEU710" s="28"/>
      <c r="DEV710" s="28"/>
      <c r="DEW710" s="28"/>
      <c r="DEX710" s="28"/>
      <c r="DEY710" s="28"/>
      <c r="DEZ710" s="28"/>
      <c r="DFA710" s="28"/>
      <c r="DFB710" s="28"/>
      <c r="DFC710" s="28"/>
      <c r="DFD710" s="28"/>
      <c r="DFE710" s="28"/>
      <c r="DFF710" s="28"/>
      <c r="DFG710" s="28"/>
      <c r="DFH710" s="28"/>
      <c r="DFI710" s="28"/>
      <c r="DFJ710" s="28"/>
      <c r="DFK710" s="28"/>
      <c r="DFL710" s="28"/>
      <c r="DFM710" s="28"/>
      <c r="DFN710" s="28"/>
      <c r="DFO710" s="28"/>
      <c r="DFP710" s="28"/>
      <c r="DFQ710" s="28"/>
      <c r="DFR710" s="28"/>
      <c r="DFS710" s="28"/>
      <c r="DFT710" s="28"/>
      <c r="DFU710" s="28"/>
      <c r="DFV710" s="28"/>
      <c r="DFW710" s="28"/>
      <c r="DFX710" s="28"/>
      <c r="DFY710" s="28"/>
      <c r="DFZ710" s="28"/>
      <c r="DGA710" s="28"/>
      <c r="DGB710" s="28"/>
      <c r="DGC710" s="28"/>
      <c r="DGD710" s="28"/>
      <c r="DGE710" s="28"/>
      <c r="DGF710" s="28"/>
      <c r="DGG710" s="28"/>
      <c r="DGH710" s="28"/>
      <c r="DGI710" s="28"/>
      <c r="DGJ710" s="28"/>
      <c r="DGK710" s="28"/>
      <c r="DGL710" s="28"/>
      <c r="DGM710" s="28"/>
      <c r="DGN710" s="28"/>
      <c r="DGO710" s="28"/>
      <c r="DGP710" s="28"/>
      <c r="DGQ710" s="28"/>
      <c r="DGR710" s="28"/>
      <c r="DGS710" s="28"/>
      <c r="DGT710" s="28"/>
      <c r="DGU710" s="28"/>
      <c r="DGV710" s="28"/>
      <c r="DGW710" s="28"/>
      <c r="DGX710" s="28"/>
      <c r="DGY710" s="28"/>
      <c r="DGZ710" s="28"/>
      <c r="DHA710" s="28"/>
      <c r="DHB710" s="28"/>
      <c r="DHC710" s="28"/>
      <c r="DHD710" s="28"/>
      <c r="DHE710" s="28"/>
      <c r="DHF710" s="28"/>
      <c r="DHG710" s="28"/>
      <c r="DHH710" s="28"/>
      <c r="DHI710" s="28"/>
      <c r="DHJ710" s="28"/>
      <c r="DHK710" s="28"/>
      <c r="DHL710" s="28"/>
      <c r="DHM710" s="28"/>
      <c r="DHN710" s="28"/>
      <c r="DHO710" s="28"/>
      <c r="DHP710" s="28"/>
      <c r="DHQ710" s="28"/>
      <c r="DHR710" s="28"/>
      <c r="DHS710" s="28"/>
      <c r="DHT710" s="28"/>
      <c r="DHU710" s="28"/>
      <c r="DHV710" s="28"/>
      <c r="DHW710" s="28"/>
      <c r="DHX710" s="28"/>
      <c r="DHY710" s="28"/>
      <c r="DHZ710" s="28"/>
      <c r="DIA710" s="28"/>
      <c r="DIB710" s="28"/>
      <c r="DIC710" s="28"/>
      <c r="DID710" s="28"/>
      <c r="DIE710" s="28"/>
      <c r="DIF710" s="28"/>
      <c r="DIG710" s="28"/>
      <c r="DIH710" s="28"/>
      <c r="DII710" s="28"/>
      <c r="DIJ710" s="28"/>
      <c r="DIK710" s="28"/>
      <c r="DIL710" s="28"/>
      <c r="DIM710" s="28"/>
      <c r="DIN710" s="28"/>
      <c r="DIO710" s="28"/>
      <c r="DIP710" s="28"/>
      <c r="DIQ710" s="28"/>
      <c r="DIR710" s="28"/>
      <c r="DIS710" s="28"/>
      <c r="DIT710" s="28"/>
      <c r="DIU710" s="28"/>
      <c r="DIV710" s="28"/>
      <c r="DIW710" s="28"/>
      <c r="DIX710" s="28"/>
      <c r="DIY710" s="28"/>
      <c r="DIZ710" s="28"/>
      <c r="DJA710" s="28"/>
      <c r="DJB710" s="28"/>
      <c r="DJC710" s="28"/>
      <c r="DJD710" s="28"/>
      <c r="DJE710" s="28"/>
      <c r="DJF710" s="28"/>
      <c r="DJG710" s="28"/>
      <c r="DJH710" s="28"/>
      <c r="DJI710" s="28"/>
      <c r="DJJ710" s="28"/>
      <c r="DJK710" s="28"/>
      <c r="DJL710" s="28"/>
      <c r="DJM710" s="28"/>
      <c r="DJN710" s="28"/>
      <c r="DJO710" s="28"/>
      <c r="DJP710" s="28"/>
      <c r="DJQ710" s="28"/>
      <c r="DJR710" s="28"/>
      <c r="DJS710" s="28"/>
      <c r="DJT710" s="28"/>
      <c r="DJU710" s="28"/>
      <c r="DJV710" s="28"/>
      <c r="DJW710" s="28"/>
      <c r="DJX710" s="28"/>
      <c r="DJY710" s="28"/>
      <c r="DJZ710" s="28"/>
      <c r="DKA710" s="28"/>
      <c r="DKB710" s="28"/>
      <c r="DKC710" s="28"/>
      <c r="DKD710" s="28"/>
      <c r="DKE710" s="28"/>
      <c r="DKF710" s="28"/>
      <c r="DKG710" s="28"/>
      <c r="DKH710" s="28"/>
      <c r="DKI710" s="28"/>
      <c r="DKJ710" s="28"/>
      <c r="DKK710" s="28"/>
      <c r="DKL710" s="28"/>
      <c r="DKM710" s="28"/>
      <c r="DKN710" s="28"/>
      <c r="DKO710" s="28"/>
      <c r="DKP710" s="28"/>
      <c r="DKQ710" s="28"/>
      <c r="DKR710" s="28"/>
      <c r="DKS710" s="28"/>
      <c r="DKT710" s="28"/>
      <c r="DKU710" s="28"/>
      <c r="DKV710" s="28"/>
      <c r="DKW710" s="28"/>
      <c r="DKX710" s="28"/>
      <c r="DKY710" s="28"/>
      <c r="DKZ710" s="28"/>
      <c r="DLA710" s="28"/>
      <c r="DLB710" s="28"/>
      <c r="DLC710" s="28"/>
      <c r="DLD710" s="28"/>
      <c r="DLE710" s="28"/>
      <c r="DLF710" s="28"/>
      <c r="DLG710" s="28"/>
      <c r="DLH710" s="28"/>
      <c r="DLI710" s="28"/>
      <c r="DLJ710" s="28"/>
      <c r="DLK710" s="28"/>
      <c r="DLL710" s="28"/>
      <c r="DLM710" s="28"/>
      <c r="DLN710" s="28"/>
      <c r="DLO710" s="28"/>
      <c r="DLP710" s="28"/>
      <c r="DLQ710" s="28"/>
      <c r="DLR710" s="28"/>
      <c r="DLS710" s="28"/>
      <c r="DLT710" s="28"/>
      <c r="DLU710" s="28"/>
      <c r="DLV710" s="28"/>
      <c r="DLW710" s="28"/>
      <c r="DLX710" s="28"/>
      <c r="DLY710" s="28"/>
      <c r="DLZ710" s="28"/>
      <c r="DMA710" s="28"/>
      <c r="DMB710" s="28"/>
      <c r="DMC710" s="28"/>
      <c r="DMD710" s="28"/>
      <c r="DME710" s="28"/>
      <c r="DMF710" s="28"/>
      <c r="DMG710" s="28"/>
      <c r="DMH710" s="28"/>
      <c r="DMI710" s="28"/>
      <c r="DMJ710" s="28"/>
      <c r="DMK710" s="28"/>
      <c r="DML710" s="28"/>
      <c r="DMM710" s="28"/>
      <c r="DMN710" s="28"/>
      <c r="DMO710" s="28"/>
      <c r="DMP710" s="28"/>
      <c r="DMQ710" s="28"/>
      <c r="DMR710" s="28"/>
      <c r="DMS710" s="28"/>
      <c r="DMT710" s="28"/>
      <c r="DMU710" s="28"/>
      <c r="DMV710" s="28"/>
      <c r="DMW710" s="28"/>
      <c r="DMX710" s="28"/>
      <c r="DMY710" s="28"/>
      <c r="DMZ710" s="28"/>
      <c r="DNA710" s="28"/>
      <c r="DNB710" s="28"/>
      <c r="DNC710" s="28"/>
      <c r="DND710" s="28"/>
      <c r="DNE710" s="28"/>
      <c r="DNF710" s="28"/>
      <c r="DNG710" s="28"/>
      <c r="DNH710" s="28"/>
      <c r="DNI710" s="28"/>
      <c r="DNJ710" s="28"/>
      <c r="DNK710" s="28"/>
      <c r="DNL710" s="28"/>
      <c r="DNM710" s="28"/>
      <c r="DNN710" s="28"/>
      <c r="DNO710" s="28"/>
      <c r="DNP710" s="28"/>
      <c r="DNQ710" s="28"/>
      <c r="DNR710" s="28"/>
      <c r="DNS710" s="28"/>
      <c r="DNT710" s="28"/>
      <c r="DNU710" s="28"/>
      <c r="DNV710" s="28"/>
      <c r="DNW710" s="28"/>
      <c r="DNX710" s="28"/>
      <c r="DNY710" s="28"/>
      <c r="DNZ710" s="28"/>
      <c r="DOA710" s="28"/>
      <c r="DOB710" s="28"/>
      <c r="DOC710" s="28"/>
      <c r="DOD710" s="28"/>
      <c r="DOE710" s="28"/>
      <c r="DOF710" s="28"/>
      <c r="DOG710" s="28"/>
      <c r="DOH710" s="28"/>
      <c r="DOI710" s="28"/>
      <c r="DOJ710" s="28"/>
      <c r="DOK710" s="28"/>
      <c r="DOL710" s="28"/>
      <c r="DOM710" s="28"/>
      <c r="DON710" s="28"/>
      <c r="DOO710" s="28"/>
      <c r="DOP710" s="28"/>
      <c r="DOQ710" s="28"/>
      <c r="DOR710" s="28"/>
      <c r="DOS710" s="28"/>
      <c r="DOT710" s="28"/>
      <c r="DOU710" s="28"/>
      <c r="DOV710" s="28"/>
      <c r="DOW710" s="28"/>
      <c r="DOX710" s="28"/>
      <c r="DOY710" s="28"/>
      <c r="DOZ710" s="28"/>
      <c r="DPA710" s="28"/>
      <c r="DPB710" s="28"/>
      <c r="DPC710" s="28"/>
      <c r="DPD710" s="28"/>
      <c r="DPE710" s="28"/>
      <c r="DPF710" s="28"/>
      <c r="DPG710" s="28"/>
      <c r="DPH710" s="28"/>
      <c r="DPI710" s="28"/>
      <c r="DPJ710" s="28"/>
      <c r="DPK710" s="28"/>
      <c r="DPL710" s="28"/>
      <c r="DPM710" s="28"/>
      <c r="DPN710" s="28"/>
      <c r="DPO710" s="28"/>
      <c r="DPP710" s="28"/>
      <c r="DPQ710" s="28"/>
      <c r="DPR710" s="28"/>
      <c r="DPS710" s="28"/>
      <c r="DPT710" s="28"/>
      <c r="DPU710" s="28"/>
      <c r="DPV710" s="28"/>
      <c r="DPW710" s="28"/>
      <c r="DPX710" s="28"/>
      <c r="DPY710" s="28"/>
      <c r="DPZ710" s="28"/>
      <c r="DQA710" s="28"/>
      <c r="DQB710" s="28"/>
      <c r="DQC710" s="28"/>
      <c r="DQD710" s="28"/>
      <c r="DQE710" s="28"/>
      <c r="DQF710" s="28"/>
      <c r="DQG710" s="28"/>
      <c r="DQH710" s="28"/>
      <c r="DQI710" s="28"/>
      <c r="DQJ710" s="28"/>
      <c r="DQK710" s="28"/>
      <c r="DQL710" s="28"/>
      <c r="DQM710" s="28"/>
      <c r="DQN710" s="28"/>
      <c r="DQO710" s="28"/>
      <c r="DQP710" s="28"/>
      <c r="DQQ710" s="28"/>
      <c r="DQR710" s="28"/>
      <c r="DQS710" s="28"/>
      <c r="DQT710" s="28"/>
      <c r="DQU710" s="28"/>
      <c r="DQV710" s="28"/>
      <c r="DQW710" s="28"/>
      <c r="DQX710" s="28"/>
      <c r="DQY710" s="28"/>
      <c r="DQZ710" s="28"/>
      <c r="DRA710" s="28"/>
      <c r="DRB710" s="28"/>
      <c r="DRC710" s="28"/>
      <c r="DRD710" s="28"/>
      <c r="DRE710" s="28"/>
      <c r="DRF710" s="28"/>
      <c r="DRG710" s="28"/>
      <c r="DRH710" s="28"/>
      <c r="DRI710" s="28"/>
      <c r="DRJ710" s="28"/>
      <c r="DRK710" s="28"/>
      <c r="DRL710" s="28"/>
      <c r="DRM710" s="28"/>
      <c r="DRN710" s="28"/>
      <c r="DRO710" s="28"/>
      <c r="DRP710" s="28"/>
      <c r="DRQ710" s="28"/>
      <c r="DRR710" s="28"/>
      <c r="DRS710" s="28"/>
      <c r="DRT710" s="28"/>
      <c r="DRU710" s="28"/>
      <c r="DRV710" s="28"/>
      <c r="DRW710" s="28"/>
      <c r="DRX710" s="28"/>
      <c r="DRY710" s="28"/>
      <c r="DRZ710" s="28"/>
      <c r="DSA710" s="28"/>
      <c r="DSB710" s="28"/>
      <c r="DSC710" s="28"/>
      <c r="DSD710" s="28"/>
      <c r="DSE710" s="28"/>
      <c r="DSF710" s="28"/>
      <c r="DSG710" s="28"/>
      <c r="DSH710" s="28"/>
      <c r="DSI710" s="28"/>
      <c r="DSJ710" s="28"/>
      <c r="DSK710" s="28"/>
      <c r="DSL710" s="28"/>
      <c r="DSM710" s="28"/>
      <c r="DSN710" s="28"/>
      <c r="DSO710" s="28"/>
      <c r="DSP710" s="28"/>
      <c r="DSQ710" s="28"/>
      <c r="DSR710" s="28"/>
      <c r="DSS710" s="28"/>
      <c r="DST710" s="28"/>
      <c r="DSU710" s="28"/>
      <c r="DSV710" s="28"/>
      <c r="DSW710" s="28"/>
      <c r="DSX710" s="28"/>
      <c r="DSY710" s="28"/>
      <c r="DSZ710" s="28"/>
      <c r="DTA710" s="28"/>
      <c r="DTB710" s="28"/>
      <c r="DTC710" s="28"/>
      <c r="DTD710" s="28"/>
      <c r="DTE710" s="28"/>
      <c r="DTF710" s="28"/>
      <c r="DTG710" s="28"/>
      <c r="DTH710" s="28"/>
      <c r="DTI710" s="28"/>
      <c r="DTJ710" s="28"/>
      <c r="DTK710" s="28"/>
      <c r="DTL710" s="28"/>
      <c r="DTM710" s="28"/>
      <c r="DTN710" s="28"/>
      <c r="DTO710" s="28"/>
      <c r="DTP710" s="28"/>
      <c r="DTQ710" s="28"/>
      <c r="DTR710" s="28"/>
      <c r="DTS710" s="28"/>
      <c r="DTT710" s="28"/>
      <c r="DTU710" s="28"/>
      <c r="DTV710" s="28"/>
      <c r="DTW710" s="28"/>
      <c r="DTX710" s="28"/>
      <c r="DTY710" s="28"/>
      <c r="DTZ710" s="28"/>
      <c r="DUA710" s="28"/>
      <c r="DUB710" s="28"/>
      <c r="DUC710" s="28"/>
      <c r="DUD710" s="28"/>
      <c r="DUE710" s="28"/>
      <c r="DUF710" s="28"/>
      <c r="DUG710" s="28"/>
      <c r="DUH710" s="28"/>
      <c r="DUI710" s="28"/>
      <c r="DUJ710" s="28"/>
      <c r="DUK710" s="28"/>
      <c r="DUL710" s="28"/>
      <c r="DUM710" s="28"/>
      <c r="DUN710" s="28"/>
      <c r="DUO710" s="28"/>
      <c r="DUP710" s="28"/>
      <c r="DUQ710" s="28"/>
      <c r="DUR710" s="28"/>
      <c r="DUS710" s="28"/>
      <c r="DUT710" s="28"/>
      <c r="DUU710" s="28"/>
      <c r="DUV710" s="28"/>
      <c r="DUW710" s="28"/>
      <c r="DUX710" s="28"/>
      <c r="DUY710" s="28"/>
      <c r="DUZ710" s="28"/>
      <c r="DVA710" s="28"/>
      <c r="DVB710" s="28"/>
      <c r="DVC710" s="28"/>
      <c r="DVD710" s="28"/>
      <c r="DVE710" s="28"/>
      <c r="DVF710" s="28"/>
      <c r="DVG710" s="28"/>
      <c r="DVH710" s="28"/>
      <c r="DVI710" s="28"/>
      <c r="DVJ710" s="28"/>
      <c r="DVK710" s="28"/>
      <c r="DVL710" s="28"/>
      <c r="DVM710" s="28"/>
      <c r="DVN710" s="28"/>
      <c r="DVO710" s="28"/>
      <c r="DVP710" s="28"/>
      <c r="DVQ710" s="28"/>
      <c r="DVR710" s="28"/>
      <c r="DVS710" s="28"/>
      <c r="DVT710" s="28"/>
      <c r="DVU710" s="28"/>
      <c r="DVV710" s="28"/>
      <c r="DVW710" s="28"/>
      <c r="DVX710" s="28"/>
      <c r="DVY710" s="28"/>
      <c r="DVZ710" s="28"/>
      <c r="DWA710" s="28"/>
      <c r="DWB710" s="28"/>
      <c r="DWC710" s="28"/>
      <c r="DWD710" s="28"/>
      <c r="DWE710" s="28"/>
      <c r="DWF710" s="28"/>
      <c r="DWG710" s="28"/>
      <c r="DWH710" s="28"/>
      <c r="DWI710" s="28"/>
      <c r="DWJ710" s="28"/>
      <c r="DWK710" s="28"/>
      <c r="DWL710" s="28"/>
      <c r="DWM710" s="28"/>
      <c r="DWN710" s="28"/>
      <c r="DWO710" s="28"/>
      <c r="DWP710" s="28"/>
      <c r="DWQ710" s="28"/>
      <c r="DWR710" s="28"/>
      <c r="DWS710" s="28"/>
      <c r="DWT710" s="28"/>
      <c r="DWU710" s="28"/>
      <c r="DWV710" s="28"/>
      <c r="DWW710" s="28"/>
      <c r="DWX710" s="28"/>
      <c r="DWY710" s="28"/>
      <c r="DWZ710" s="28"/>
      <c r="DXA710" s="28"/>
      <c r="DXB710" s="28"/>
      <c r="DXC710" s="28"/>
      <c r="DXD710" s="28"/>
      <c r="DXE710" s="28"/>
      <c r="DXF710" s="28"/>
      <c r="DXG710" s="28"/>
      <c r="DXH710" s="28"/>
      <c r="DXI710" s="28"/>
      <c r="DXJ710" s="28"/>
      <c r="DXK710" s="28"/>
      <c r="DXL710" s="28"/>
      <c r="DXM710" s="28"/>
      <c r="DXN710" s="28"/>
      <c r="DXO710" s="28"/>
      <c r="DXP710" s="28"/>
      <c r="DXQ710" s="28"/>
      <c r="DXR710" s="28"/>
      <c r="DXS710" s="28"/>
      <c r="DXT710" s="28"/>
      <c r="DXU710" s="28"/>
      <c r="DXV710" s="28"/>
      <c r="DXW710" s="28"/>
      <c r="DXX710" s="28"/>
      <c r="DXY710" s="28"/>
      <c r="DXZ710" s="28"/>
      <c r="DYA710" s="28"/>
      <c r="DYB710" s="28"/>
      <c r="DYC710" s="28"/>
      <c r="DYD710" s="28"/>
      <c r="DYE710" s="28"/>
      <c r="DYF710" s="28"/>
      <c r="DYG710" s="28"/>
      <c r="DYH710" s="28"/>
      <c r="DYI710" s="28"/>
      <c r="DYJ710" s="28"/>
      <c r="DYK710" s="28"/>
      <c r="DYL710" s="28"/>
      <c r="DYM710" s="28"/>
      <c r="DYN710" s="28"/>
      <c r="DYO710" s="28"/>
      <c r="DYP710" s="28"/>
      <c r="DYQ710" s="28"/>
      <c r="DYR710" s="28"/>
      <c r="DYS710" s="28"/>
      <c r="DYT710" s="28"/>
      <c r="DYU710" s="28"/>
      <c r="DYV710" s="28"/>
      <c r="DYW710" s="28"/>
      <c r="DYX710" s="28"/>
      <c r="DYY710" s="28"/>
      <c r="DYZ710" s="28"/>
      <c r="DZA710" s="28"/>
      <c r="DZB710" s="28"/>
      <c r="DZC710" s="28"/>
      <c r="DZD710" s="28"/>
      <c r="DZE710" s="28"/>
      <c r="DZF710" s="28"/>
      <c r="DZG710" s="28"/>
      <c r="DZH710" s="28"/>
      <c r="DZI710" s="28"/>
      <c r="DZJ710" s="28"/>
      <c r="DZK710" s="28"/>
      <c r="DZL710" s="28"/>
      <c r="DZM710" s="28"/>
      <c r="DZN710" s="28"/>
      <c r="DZO710" s="28"/>
      <c r="DZP710" s="28"/>
      <c r="DZQ710" s="28"/>
      <c r="DZR710" s="28"/>
      <c r="DZS710" s="28"/>
      <c r="DZT710" s="28"/>
      <c r="DZU710" s="28"/>
      <c r="DZV710" s="28"/>
      <c r="DZW710" s="28"/>
      <c r="DZX710" s="28"/>
      <c r="DZY710" s="28"/>
      <c r="DZZ710" s="28"/>
      <c r="EAA710" s="28"/>
      <c r="EAB710" s="28"/>
      <c r="EAC710" s="28"/>
      <c r="EAD710" s="28"/>
      <c r="EAE710" s="28"/>
      <c r="EAF710" s="28"/>
      <c r="EAG710" s="28"/>
      <c r="EAH710" s="28"/>
      <c r="EAI710" s="28"/>
      <c r="EAJ710" s="28"/>
      <c r="EAK710" s="28"/>
      <c r="EAL710" s="28"/>
      <c r="EAM710" s="28"/>
      <c r="EAN710" s="28"/>
      <c r="EAO710" s="28"/>
      <c r="EAP710" s="28"/>
      <c r="EAQ710" s="28"/>
      <c r="EAR710" s="28"/>
      <c r="EAS710" s="28"/>
      <c r="EAT710" s="28"/>
      <c r="EAU710" s="28"/>
      <c r="EAV710" s="28"/>
      <c r="EAW710" s="28"/>
      <c r="EAX710" s="28"/>
      <c r="EAY710" s="28"/>
      <c r="EAZ710" s="28"/>
      <c r="EBA710" s="28"/>
      <c r="EBB710" s="28"/>
      <c r="EBC710" s="28"/>
      <c r="EBD710" s="28"/>
      <c r="EBE710" s="28"/>
      <c r="EBF710" s="28"/>
      <c r="EBG710" s="28"/>
      <c r="EBH710" s="28"/>
      <c r="EBI710" s="28"/>
      <c r="EBJ710" s="28"/>
      <c r="EBK710" s="28"/>
      <c r="EBL710" s="28"/>
      <c r="EBM710" s="28"/>
      <c r="EBN710" s="28"/>
      <c r="EBO710" s="28"/>
      <c r="EBP710" s="28"/>
      <c r="EBQ710" s="28"/>
      <c r="EBR710" s="28"/>
      <c r="EBS710" s="28"/>
      <c r="EBT710" s="28"/>
      <c r="EBU710" s="28"/>
      <c r="EBV710" s="28"/>
      <c r="EBW710" s="28"/>
      <c r="EBX710" s="28"/>
      <c r="EBY710" s="28"/>
      <c r="EBZ710" s="28"/>
      <c r="ECA710" s="28"/>
      <c r="ECB710" s="28"/>
      <c r="ECC710" s="28"/>
      <c r="ECD710" s="28"/>
      <c r="ECE710" s="28"/>
      <c r="ECF710" s="28"/>
      <c r="ECG710" s="28"/>
      <c r="ECH710" s="28"/>
      <c r="ECI710" s="28"/>
      <c r="ECJ710" s="28"/>
      <c r="ECK710" s="28"/>
      <c r="ECL710" s="28"/>
      <c r="ECM710" s="28"/>
      <c r="ECN710" s="28"/>
      <c r="ECO710" s="28"/>
      <c r="ECP710" s="28"/>
      <c r="ECQ710" s="28"/>
      <c r="ECR710" s="28"/>
      <c r="ECS710" s="28"/>
      <c r="ECT710" s="28"/>
      <c r="ECU710" s="28"/>
      <c r="ECV710" s="28"/>
      <c r="ECW710" s="28"/>
      <c r="ECX710" s="28"/>
      <c r="ECY710" s="28"/>
      <c r="ECZ710" s="28"/>
      <c r="EDA710" s="28"/>
      <c r="EDB710" s="28"/>
      <c r="EDC710" s="28"/>
      <c r="EDD710" s="28"/>
      <c r="EDE710" s="28"/>
      <c r="EDF710" s="28"/>
      <c r="EDG710" s="28"/>
      <c r="EDH710" s="28"/>
      <c r="EDI710" s="28"/>
      <c r="EDJ710" s="28"/>
      <c r="EDK710" s="28"/>
      <c r="EDL710" s="28"/>
      <c r="EDM710" s="28"/>
      <c r="EDN710" s="28"/>
      <c r="EDO710" s="28"/>
      <c r="EDP710" s="28"/>
      <c r="EDQ710" s="28"/>
      <c r="EDR710" s="28"/>
      <c r="EDS710" s="28"/>
      <c r="EDT710" s="28"/>
      <c r="EDU710" s="28"/>
      <c r="EDV710" s="28"/>
      <c r="EDW710" s="28"/>
      <c r="EDX710" s="28"/>
      <c r="EDY710" s="28"/>
      <c r="EDZ710" s="28"/>
      <c r="EEA710" s="28"/>
      <c r="EEB710" s="28"/>
      <c r="EEC710" s="28"/>
      <c r="EED710" s="28"/>
      <c r="EEE710" s="28"/>
      <c r="EEF710" s="28"/>
      <c r="EEG710" s="28"/>
      <c r="EEH710" s="28"/>
      <c r="EEI710" s="28"/>
      <c r="EEJ710" s="28"/>
      <c r="EEK710" s="28"/>
      <c r="EEL710" s="28"/>
      <c r="EEM710" s="28"/>
      <c r="EEN710" s="28"/>
      <c r="EEO710" s="28"/>
      <c r="EEP710" s="28"/>
      <c r="EEQ710" s="28"/>
      <c r="EER710" s="28"/>
      <c r="EES710" s="28"/>
      <c r="EET710" s="28"/>
      <c r="EEU710" s="28"/>
      <c r="EEV710" s="28"/>
      <c r="EEW710" s="28"/>
      <c r="EEX710" s="28"/>
      <c r="EEY710" s="28"/>
      <c r="EEZ710" s="28"/>
      <c r="EFA710" s="28"/>
      <c r="EFB710" s="28"/>
      <c r="EFC710" s="28"/>
      <c r="EFD710" s="28"/>
      <c r="EFE710" s="28"/>
      <c r="EFF710" s="28"/>
      <c r="EFG710" s="28"/>
      <c r="EFH710" s="28"/>
      <c r="EFI710" s="28"/>
      <c r="EFJ710" s="28"/>
      <c r="EFK710" s="28"/>
      <c r="EFL710" s="28"/>
      <c r="EFM710" s="28"/>
      <c r="EFN710" s="28"/>
      <c r="EFO710" s="28"/>
      <c r="EFP710" s="28"/>
      <c r="EFQ710" s="28"/>
      <c r="EFR710" s="28"/>
      <c r="EFS710" s="28"/>
      <c r="EFT710" s="28"/>
      <c r="EFU710" s="28"/>
      <c r="EFV710" s="28"/>
      <c r="EFW710" s="28"/>
      <c r="EFX710" s="28"/>
      <c r="EFY710" s="28"/>
      <c r="EFZ710" s="28"/>
      <c r="EGA710" s="28"/>
      <c r="EGB710" s="28"/>
      <c r="EGC710" s="28"/>
      <c r="EGD710" s="28"/>
      <c r="EGE710" s="28"/>
      <c r="EGF710" s="28"/>
      <c r="EGG710" s="28"/>
      <c r="EGH710" s="28"/>
      <c r="EGI710" s="28"/>
      <c r="EGJ710" s="28"/>
      <c r="EGK710" s="28"/>
      <c r="EGL710" s="28"/>
      <c r="EGM710" s="28"/>
      <c r="EGN710" s="28"/>
      <c r="EGO710" s="28"/>
      <c r="EGP710" s="28"/>
      <c r="EGQ710" s="28"/>
      <c r="EGR710" s="28"/>
      <c r="EGS710" s="28"/>
      <c r="EGT710" s="28"/>
      <c r="EGU710" s="28"/>
      <c r="EGV710" s="28"/>
      <c r="EGW710" s="28"/>
      <c r="EGX710" s="28"/>
      <c r="EGY710" s="28"/>
      <c r="EGZ710" s="28"/>
      <c r="EHA710" s="28"/>
      <c r="EHB710" s="28"/>
      <c r="EHC710" s="28"/>
      <c r="EHD710" s="28"/>
      <c r="EHE710" s="28"/>
      <c r="EHF710" s="28"/>
      <c r="EHG710" s="28"/>
      <c r="EHH710" s="28"/>
      <c r="EHI710" s="28"/>
      <c r="EHJ710" s="28"/>
      <c r="EHK710" s="28"/>
      <c r="EHL710" s="28"/>
      <c r="EHM710" s="28"/>
      <c r="EHN710" s="28"/>
      <c r="EHO710" s="28"/>
      <c r="EHP710" s="28"/>
      <c r="EHQ710" s="28"/>
      <c r="EHR710" s="28"/>
      <c r="EHS710" s="28"/>
      <c r="EHT710" s="28"/>
      <c r="EHU710" s="28"/>
      <c r="EHV710" s="28"/>
      <c r="EHW710" s="28"/>
      <c r="EHX710" s="28"/>
      <c r="EHY710" s="28"/>
      <c r="EHZ710" s="28"/>
      <c r="EIA710" s="28"/>
      <c r="EIB710" s="28"/>
      <c r="EIC710" s="28"/>
      <c r="EID710" s="28"/>
      <c r="EIE710" s="28"/>
      <c r="EIF710" s="28"/>
      <c r="EIG710" s="28"/>
      <c r="EIH710" s="28"/>
      <c r="EII710" s="28"/>
      <c r="EIJ710" s="28"/>
      <c r="EIK710" s="28"/>
      <c r="EIL710" s="28"/>
      <c r="EIM710" s="28"/>
      <c r="EIN710" s="28"/>
      <c r="EIO710" s="28"/>
      <c r="EIP710" s="28"/>
      <c r="EIQ710" s="28"/>
      <c r="EIR710" s="28"/>
      <c r="EIS710" s="28"/>
      <c r="EIT710" s="28"/>
      <c r="EIU710" s="28"/>
      <c r="EIV710" s="28"/>
      <c r="EIW710" s="28"/>
      <c r="EIX710" s="28"/>
      <c r="EIY710" s="28"/>
      <c r="EIZ710" s="28"/>
      <c r="EJA710" s="28"/>
      <c r="EJB710" s="28"/>
      <c r="EJC710" s="28"/>
      <c r="EJD710" s="28"/>
      <c r="EJE710" s="28"/>
      <c r="EJF710" s="28"/>
      <c r="EJG710" s="28"/>
      <c r="EJH710" s="28"/>
      <c r="EJI710" s="28"/>
      <c r="EJJ710" s="28"/>
      <c r="EJK710" s="28"/>
      <c r="EJL710" s="28"/>
      <c r="EJM710" s="28"/>
      <c r="EJN710" s="28"/>
      <c r="EJO710" s="28"/>
      <c r="EJP710" s="28"/>
      <c r="EJQ710" s="28"/>
      <c r="EJR710" s="28"/>
      <c r="EJS710" s="28"/>
      <c r="EJT710" s="28"/>
      <c r="EJU710" s="28"/>
      <c r="EJV710" s="28"/>
      <c r="EJW710" s="28"/>
      <c r="EJX710" s="28"/>
      <c r="EJY710" s="28"/>
      <c r="EJZ710" s="28"/>
      <c r="EKA710" s="28"/>
      <c r="EKB710" s="28"/>
      <c r="EKC710" s="28"/>
      <c r="EKD710" s="28"/>
      <c r="EKE710" s="28"/>
      <c r="EKF710" s="28"/>
      <c r="EKG710" s="28"/>
      <c r="EKH710" s="28"/>
      <c r="EKI710" s="28"/>
      <c r="EKJ710" s="28"/>
      <c r="EKK710" s="28"/>
      <c r="EKL710" s="28"/>
      <c r="EKM710" s="28"/>
      <c r="EKN710" s="28"/>
      <c r="EKO710" s="28"/>
      <c r="EKP710" s="28"/>
      <c r="EKQ710" s="28"/>
      <c r="EKR710" s="28"/>
      <c r="EKS710" s="28"/>
      <c r="EKT710" s="28"/>
      <c r="EKU710" s="28"/>
      <c r="EKV710" s="28"/>
      <c r="EKW710" s="28"/>
      <c r="EKX710" s="28"/>
      <c r="EKY710" s="28"/>
      <c r="EKZ710" s="28"/>
      <c r="ELA710" s="28"/>
      <c r="ELB710" s="28"/>
      <c r="ELC710" s="28"/>
      <c r="ELD710" s="28"/>
      <c r="ELE710" s="28"/>
      <c r="ELF710" s="28"/>
      <c r="ELG710" s="28"/>
      <c r="ELH710" s="28"/>
      <c r="ELI710" s="28"/>
      <c r="ELJ710" s="28"/>
      <c r="ELK710" s="28"/>
      <c r="ELL710" s="28"/>
      <c r="ELM710" s="28"/>
      <c r="ELN710" s="28"/>
      <c r="ELO710" s="28"/>
      <c r="ELP710" s="28"/>
      <c r="ELQ710" s="28"/>
      <c r="ELR710" s="28"/>
      <c r="ELS710" s="28"/>
      <c r="ELT710" s="28"/>
      <c r="ELU710" s="28"/>
      <c r="ELV710" s="28"/>
      <c r="ELW710" s="28"/>
      <c r="ELX710" s="28"/>
      <c r="ELY710" s="28"/>
      <c r="ELZ710" s="28"/>
      <c r="EMA710" s="28"/>
      <c r="EMB710" s="28"/>
      <c r="EMC710" s="28"/>
      <c r="EMD710" s="28"/>
      <c r="EME710" s="28"/>
      <c r="EMF710" s="28"/>
      <c r="EMG710" s="28"/>
      <c r="EMH710" s="28"/>
      <c r="EMI710" s="28"/>
      <c r="EMJ710" s="28"/>
      <c r="EMK710" s="28"/>
      <c r="EML710" s="28"/>
      <c r="EMM710" s="28"/>
      <c r="EMN710" s="28"/>
      <c r="EMO710" s="28"/>
      <c r="EMP710" s="28"/>
      <c r="EMQ710" s="28"/>
      <c r="EMR710" s="28"/>
      <c r="EMS710" s="28"/>
      <c r="EMT710" s="28"/>
      <c r="EMU710" s="28"/>
      <c r="EMV710" s="28"/>
      <c r="EMW710" s="28"/>
      <c r="EMX710" s="28"/>
      <c r="EMY710" s="28"/>
      <c r="EMZ710" s="28"/>
      <c r="ENA710" s="28"/>
      <c r="ENB710" s="28"/>
      <c r="ENC710" s="28"/>
      <c r="END710" s="28"/>
      <c r="ENE710" s="28"/>
      <c r="ENF710" s="28"/>
      <c r="ENG710" s="28"/>
      <c r="ENH710" s="28"/>
      <c r="ENI710" s="28"/>
      <c r="ENJ710" s="28"/>
      <c r="ENK710" s="28"/>
      <c r="ENL710" s="28"/>
      <c r="ENM710" s="28"/>
      <c r="ENN710" s="28"/>
      <c r="ENO710" s="28"/>
      <c r="ENP710" s="28"/>
      <c r="ENQ710" s="28"/>
      <c r="ENR710" s="28"/>
      <c r="ENS710" s="28"/>
      <c r="ENT710" s="28"/>
      <c r="ENU710" s="28"/>
      <c r="ENV710" s="28"/>
      <c r="ENW710" s="28"/>
      <c r="ENX710" s="28"/>
      <c r="ENY710" s="28"/>
      <c r="ENZ710" s="28"/>
      <c r="EOA710" s="28"/>
      <c r="EOB710" s="28"/>
      <c r="EOC710" s="28"/>
      <c r="EOD710" s="28"/>
      <c r="EOE710" s="28"/>
      <c r="EOF710" s="28"/>
      <c r="EOG710" s="28"/>
      <c r="EOH710" s="28"/>
      <c r="EOI710" s="28"/>
      <c r="EOJ710" s="28"/>
      <c r="EOK710" s="28"/>
      <c r="EOL710" s="28"/>
      <c r="EOM710" s="28"/>
      <c r="EON710" s="28"/>
      <c r="EOO710" s="28"/>
      <c r="EOP710" s="28"/>
      <c r="EOQ710" s="28"/>
      <c r="EOR710" s="28"/>
      <c r="EOS710" s="28"/>
      <c r="EOT710" s="28"/>
      <c r="EOU710" s="28"/>
      <c r="EOV710" s="28"/>
      <c r="EOW710" s="28"/>
      <c r="EOX710" s="28"/>
      <c r="EOY710" s="28"/>
      <c r="EOZ710" s="28"/>
      <c r="EPA710" s="28"/>
      <c r="EPB710" s="28"/>
      <c r="EPC710" s="28"/>
      <c r="EPD710" s="28"/>
      <c r="EPE710" s="28"/>
      <c r="EPF710" s="28"/>
      <c r="EPG710" s="28"/>
      <c r="EPH710" s="28"/>
      <c r="EPI710" s="28"/>
      <c r="EPJ710" s="28"/>
      <c r="EPK710" s="28"/>
      <c r="EPL710" s="28"/>
      <c r="EPM710" s="28"/>
      <c r="EPN710" s="28"/>
      <c r="EPO710" s="28"/>
      <c r="EPP710" s="28"/>
      <c r="EPQ710" s="28"/>
      <c r="EPR710" s="28"/>
      <c r="EPS710" s="28"/>
      <c r="EPT710" s="28"/>
      <c r="EPU710" s="28"/>
      <c r="EPV710" s="28"/>
      <c r="EPW710" s="28"/>
      <c r="EPX710" s="28"/>
      <c r="EPY710" s="28"/>
      <c r="EPZ710" s="28"/>
      <c r="EQA710" s="28"/>
      <c r="EQB710" s="28"/>
      <c r="EQC710" s="28"/>
      <c r="EQD710" s="28"/>
      <c r="EQE710" s="28"/>
      <c r="EQF710" s="28"/>
      <c r="EQG710" s="28"/>
      <c r="EQH710" s="28"/>
      <c r="EQI710" s="28"/>
      <c r="EQJ710" s="28"/>
      <c r="EQK710" s="28"/>
      <c r="EQL710" s="28"/>
      <c r="EQM710" s="28"/>
      <c r="EQN710" s="28"/>
      <c r="EQO710" s="28"/>
      <c r="EQP710" s="28"/>
      <c r="EQQ710" s="28"/>
      <c r="EQR710" s="28"/>
      <c r="EQS710" s="28"/>
      <c r="EQT710" s="28"/>
      <c r="EQU710" s="28"/>
      <c r="EQV710" s="28"/>
      <c r="EQW710" s="28"/>
      <c r="EQX710" s="28"/>
      <c r="EQY710" s="28"/>
      <c r="EQZ710" s="28"/>
      <c r="ERA710" s="28"/>
      <c r="ERB710" s="28"/>
      <c r="ERC710" s="28"/>
      <c r="ERD710" s="28"/>
      <c r="ERE710" s="28"/>
      <c r="ERF710" s="28"/>
      <c r="ERG710" s="28"/>
      <c r="ERH710" s="28"/>
      <c r="ERI710" s="28"/>
      <c r="ERJ710" s="28"/>
      <c r="ERK710" s="28"/>
      <c r="ERL710" s="28"/>
      <c r="ERM710" s="28"/>
      <c r="ERN710" s="28"/>
      <c r="ERO710" s="28"/>
      <c r="ERP710" s="28"/>
      <c r="ERQ710" s="28"/>
      <c r="ERR710" s="28"/>
      <c r="ERS710" s="28"/>
      <c r="ERT710" s="28"/>
      <c r="ERU710" s="28"/>
      <c r="ERV710" s="28"/>
      <c r="ERW710" s="28"/>
      <c r="ERX710" s="28"/>
      <c r="ERY710" s="28"/>
      <c r="ERZ710" s="28"/>
      <c r="ESA710" s="28"/>
      <c r="ESB710" s="28"/>
      <c r="ESC710" s="28"/>
      <c r="ESD710" s="28"/>
      <c r="ESE710" s="28"/>
      <c r="ESF710" s="28"/>
      <c r="ESG710" s="28"/>
      <c r="ESH710" s="28"/>
      <c r="ESI710" s="28"/>
      <c r="ESJ710" s="28"/>
      <c r="ESK710" s="28"/>
      <c r="ESL710" s="28"/>
      <c r="ESM710" s="28"/>
      <c r="ESN710" s="28"/>
      <c r="ESO710" s="28"/>
      <c r="ESP710" s="28"/>
      <c r="ESQ710" s="28"/>
      <c r="ESR710" s="28"/>
      <c r="ESS710" s="28"/>
      <c r="EST710" s="28"/>
      <c r="ESU710" s="28"/>
      <c r="ESV710" s="28"/>
      <c r="ESW710" s="28"/>
      <c r="ESX710" s="28"/>
      <c r="ESY710" s="28"/>
      <c r="ESZ710" s="28"/>
      <c r="ETA710" s="28"/>
      <c r="ETB710" s="28"/>
      <c r="ETC710" s="28"/>
      <c r="ETD710" s="28"/>
      <c r="ETE710" s="28"/>
      <c r="ETF710" s="28"/>
      <c r="ETG710" s="28"/>
      <c r="ETH710" s="28"/>
      <c r="ETI710" s="28"/>
      <c r="ETJ710" s="28"/>
      <c r="ETK710" s="28"/>
      <c r="ETL710" s="28"/>
      <c r="ETM710" s="28"/>
      <c r="ETN710" s="28"/>
      <c r="ETO710" s="28"/>
      <c r="ETP710" s="28"/>
      <c r="ETQ710" s="28"/>
      <c r="ETR710" s="28"/>
      <c r="ETS710" s="28"/>
      <c r="ETT710" s="28"/>
      <c r="ETU710" s="28"/>
      <c r="ETV710" s="28"/>
      <c r="ETW710" s="28"/>
      <c r="ETX710" s="28"/>
      <c r="ETY710" s="28"/>
      <c r="ETZ710" s="28"/>
      <c r="EUA710" s="28"/>
      <c r="EUB710" s="28"/>
      <c r="EUC710" s="28"/>
      <c r="EUD710" s="28"/>
      <c r="EUE710" s="28"/>
      <c r="EUF710" s="28"/>
      <c r="EUG710" s="28"/>
      <c r="EUH710" s="28"/>
      <c r="EUI710" s="28"/>
      <c r="EUJ710" s="28"/>
      <c r="EUK710" s="28"/>
      <c r="EUL710" s="28"/>
      <c r="EUM710" s="28"/>
      <c r="EUN710" s="28"/>
      <c r="EUO710" s="28"/>
      <c r="EUP710" s="28"/>
      <c r="EUQ710" s="28"/>
      <c r="EUR710" s="28"/>
      <c r="EUS710" s="28"/>
      <c r="EUT710" s="28"/>
      <c r="EUU710" s="28"/>
      <c r="EUV710" s="28"/>
      <c r="EUW710" s="28"/>
      <c r="EUX710" s="28"/>
      <c r="EUY710" s="28"/>
      <c r="EUZ710" s="28"/>
      <c r="EVA710" s="28"/>
      <c r="EVB710" s="28"/>
      <c r="EVC710" s="28"/>
      <c r="EVD710" s="28"/>
      <c r="EVE710" s="28"/>
      <c r="EVF710" s="28"/>
      <c r="EVG710" s="28"/>
      <c r="EVH710" s="28"/>
      <c r="EVI710" s="28"/>
      <c r="EVJ710" s="28"/>
      <c r="EVK710" s="28"/>
      <c r="EVL710" s="28"/>
      <c r="EVM710" s="28"/>
      <c r="EVN710" s="28"/>
      <c r="EVO710" s="28"/>
      <c r="EVP710" s="28"/>
      <c r="EVQ710" s="28"/>
      <c r="EVR710" s="28"/>
      <c r="EVS710" s="28"/>
      <c r="EVT710" s="28"/>
      <c r="EVU710" s="28"/>
      <c r="EVV710" s="28"/>
      <c r="EVW710" s="28"/>
      <c r="EVX710" s="28"/>
      <c r="EVY710" s="28"/>
      <c r="EVZ710" s="28"/>
      <c r="EWA710" s="28"/>
      <c r="EWB710" s="28"/>
      <c r="EWC710" s="28"/>
      <c r="EWD710" s="28"/>
      <c r="EWE710" s="28"/>
      <c r="EWF710" s="28"/>
      <c r="EWG710" s="28"/>
      <c r="EWH710" s="28"/>
      <c r="EWI710" s="28"/>
      <c r="EWJ710" s="28"/>
      <c r="EWK710" s="28"/>
      <c r="EWL710" s="28"/>
      <c r="EWM710" s="28"/>
      <c r="EWN710" s="28"/>
      <c r="EWO710" s="28"/>
      <c r="EWP710" s="28"/>
      <c r="EWQ710" s="28"/>
      <c r="EWR710" s="28"/>
      <c r="EWS710" s="28"/>
      <c r="EWT710" s="28"/>
      <c r="EWU710" s="28"/>
      <c r="EWV710" s="28"/>
      <c r="EWW710" s="28"/>
      <c r="EWX710" s="28"/>
      <c r="EWY710" s="28"/>
      <c r="EWZ710" s="28"/>
      <c r="EXA710" s="28"/>
      <c r="EXB710" s="28"/>
      <c r="EXC710" s="28"/>
      <c r="EXD710" s="28"/>
      <c r="EXE710" s="28"/>
      <c r="EXF710" s="28"/>
      <c r="EXG710" s="28"/>
      <c r="EXH710" s="28"/>
      <c r="EXI710" s="28"/>
      <c r="EXJ710" s="28"/>
      <c r="EXK710" s="28"/>
      <c r="EXL710" s="28"/>
      <c r="EXM710" s="28"/>
      <c r="EXN710" s="28"/>
      <c r="EXO710" s="28"/>
      <c r="EXP710" s="28"/>
      <c r="EXQ710" s="28"/>
      <c r="EXR710" s="28"/>
      <c r="EXS710" s="28"/>
      <c r="EXT710" s="28"/>
      <c r="EXU710" s="28"/>
      <c r="EXV710" s="28"/>
      <c r="EXW710" s="28"/>
      <c r="EXX710" s="28"/>
      <c r="EXY710" s="28"/>
      <c r="EXZ710" s="28"/>
      <c r="EYA710" s="28"/>
      <c r="EYB710" s="28"/>
      <c r="EYC710" s="28"/>
      <c r="EYD710" s="28"/>
      <c r="EYE710" s="28"/>
      <c r="EYF710" s="28"/>
      <c r="EYG710" s="28"/>
      <c r="EYH710" s="28"/>
      <c r="EYI710" s="28"/>
      <c r="EYJ710" s="28"/>
      <c r="EYK710" s="28"/>
      <c r="EYL710" s="28"/>
      <c r="EYM710" s="28"/>
      <c r="EYN710" s="28"/>
      <c r="EYO710" s="28"/>
      <c r="EYP710" s="28"/>
      <c r="EYQ710" s="28"/>
      <c r="EYR710" s="28"/>
      <c r="EYS710" s="28"/>
      <c r="EYT710" s="28"/>
      <c r="EYU710" s="28"/>
      <c r="EYV710" s="28"/>
      <c r="EYW710" s="28"/>
      <c r="EYX710" s="28"/>
      <c r="EYY710" s="28"/>
      <c r="EYZ710" s="28"/>
      <c r="EZA710" s="28"/>
      <c r="EZB710" s="28"/>
      <c r="EZC710" s="28"/>
      <c r="EZD710" s="28"/>
      <c r="EZE710" s="28"/>
      <c r="EZF710" s="28"/>
      <c r="EZG710" s="28"/>
      <c r="EZH710" s="28"/>
      <c r="EZI710" s="28"/>
      <c r="EZJ710" s="28"/>
      <c r="EZK710" s="28"/>
      <c r="EZL710" s="28"/>
      <c r="EZM710" s="28"/>
      <c r="EZN710" s="28"/>
      <c r="EZO710" s="28"/>
      <c r="EZP710" s="28"/>
      <c r="EZQ710" s="28"/>
      <c r="EZR710" s="28"/>
      <c r="EZS710" s="28"/>
      <c r="EZT710" s="28"/>
      <c r="EZU710" s="28"/>
      <c r="EZV710" s="28"/>
      <c r="EZW710" s="28"/>
      <c r="EZX710" s="28"/>
      <c r="EZY710" s="28"/>
      <c r="EZZ710" s="28"/>
      <c r="FAA710" s="28"/>
      <c r="FAB710" s="28"/>
      <c r="FAC710" s="28"/>
      <c r="FAD710" s="28"/>
      <c r="FAE710" s="28"/>
      <c r="FAF710" s="28"/>
      <c r="FAG710" s="28"/>
      <c r="FAH710" s="28"/>
      <c r="FAI710" s="28"/>
      <c r="FAJ710" s="28"/>
      <c r="FAK710" s="28"/>
      <c r="FAL710" s="28"/>
      <c r="FAM710" s="28"/>
      <c r="FAN710" s="28"/>
      <c r="FAO710" s="28"/>
      <c r="FAP710" s="28"/>
      <c r="FAQ710" s="28"/>
      <c r="FAR710" s="28"/>
      <c r="FAS710" s="28"/>
      <c r="FAT710" s="28"/>
      <c r="FAU710" s="28"/>
      <c r="FAV710" s="28"/>
      <c r="FAW710" s="28"/>
      <c r="FAX710" s="28"/>
      <c r="FAY710" s="28"/>
      <c r="FAZ710" s="28"/>
      <c r="FBA710" s="28"/>
      <c r="FBB710" s="28"/>
      <c r="FBC710" s="28"/>
      <c r="FBD710" s="28"/>
      <c r="FBE710" s="28"/>
      <c r="FBF710" s="28"/>
      <c r="FBG710" s="28"/>
      <c r="FBH710" s="28"/>
      <c r="FBI710" s="28"/>
      <c r="FBJ710" s="28"/>
      <c r="FBK710" s="28"/>
      <c r="FBL710" s="28"/>
      <c r="FBM710" s="28"/>
      <c r="FBN710" s="28"/>
      <c r="FBO710" s="28"/>
      <c r="FBP710" s="28"/>
      <c r="FBQ710" s="28"/>
      <c r="FBR710" s="28"/>
      <c r="FBS710" s="28"/>
      <c r="FBT710" s="28"/>
      <c r="FBU710" s="28"/>
      <c r="FBV710" s="28"/>
      <c r="FBW710" s="28"/>
      <c r="FBX710" s="28"/>
      <c r="FBY710" s="28"/>
      <c r="FBZ710" s="28"/>
      <c r="FCA710" s="28"/>
      <c r="FCB710" s="28"/>
      <c r="FCC710" s="28"/>
      <c r="FCD710" s="28"/>
      <c r="FCE710" s="28"/>
      <c r="FCF710" s="28"/>
      <c r="FCG710" s="28"/>
      <c r="FCH710" s="28"/>
      <c r="FCI710" s="28"/>
      <c r="FCJ710" s="28"/>
      <c r="FCK710" s="28"/>
      <c r="FCL710" s="28"/>
      <c r="FCM710" s="28"/>
      <c r="FCN710" s="28"/>
      <c r="FCO710" s="28"/>
      <c r="FCP710" s="28"/>
      <c r="FCQ710" s="28"/>
      <c r="FCR710" s="28"/>
      <c r="FCS710" s="28"/>
      <c r="FCT710" s="28"/>
      <c r="FCU710" s="28"/>
      <c r="FCV710" s="28"/>
      <c r="FCW710" s="28"/>
      <c r="FCX710" s="28"/>
      <c r="FCY710" s="28"/>
      <c r="FCZ710" s="28"/>
      <c r="FDA710" s="28"/>
      <c r="FDB710" s="28"/>
      <c r="FDC710" s="28"/>
      <c r="FDD710" s="28"/>
      <c r="FDE710" s="28"/>
      <c r="FDF710" s="28"/>
      <c r="FDG710" s="28"/>
      <c r="FDH710" s="28"/>
      <c r="FDI710" s="28"/>
      <c r="FDJ710" s="28"/>
      <c r="FDK710" s="28"/>
      <c r="FDL710" s="28"/>
      <c r="FDM710" s="28"/>
      <c r="FDN710" s="28"/>
      <c r="FDO710" s="28"/>
      <c r="FDP710" s="28"/>
      <c r="FDQ710" s="28"/>
      <c r="FDR710" s="28"/>
      <c r="FDS710" s="28"/>
      <c r="FDT710" s="28"/>
      <c r="FDU710" s="28"/>
      <c r="FDV710" s="28"/>
      <c r="FDW710" s="28"/>
      <c r="FDX710" s="28"/>
      <c r="FDY710" s="28"/>
      <c r="FDZ710" s="28"/>
      <c r="FEA710" s="28"/>
      <c r="FEB710" s="28"/>
      <c r="FEC710" s="28"/>
      <c r="FED710" s="28"/>
      <c r="FEE710" s="28"/>
      <c r="FEF710" s="28"/>
      <c r="FEG710" s="28"/>
      <c r="FEH710" s="28"/>
      <c r="FEI710" s="28"/>
      <c r="FEJ710" s="28"/>
      <c r="FEK710" s="28"/>
      <c r="FEL710" s="28"/>
      <c r="FEM710" s="28"/>
      <c r="FEN710" s="28"/>
      <c r="FEO710" s="28"/>
      <c r="FEP710" s="28"/>
      <c r="FEQ710" s="28"/>
      <c r="FER710" s="28"/>
      <c r="FES710" s="28"/>
      <c r="FET710" s="28"/>
      <c r="FEU710" s="28"/>
      <c r="FEV710" s="28"/>
      <c r="FEW710" s="28"/>
      <c r="FEX710" s="28"/>
      <c r="FEY710" s="28"/>
      <c r="FEZ710" s="28"/>
      <c r="FFA710" s="28"/>
      <c r="FFB710" s="28"/>
      <c r="FFC710" s="28"/>
      <c r="FFD710" s="28"/>
      <c r="FFE710" s="28"/>
      <c r="FFF710" s="28"/>
      <c r="FFG710" s="28"/>
      <c r="FFH710" s="28"/>
      <c r="FFI710" s="28"/>
      <c r="FFJ710" s="28"/>
      <c r="FFK710" s="28"/>
      <c r="FFL710" s="28"/>
      <c r="FFM710" s="28"/>
      <c r="FFN710" s="28"/>
      <c r="FFO710" s="28"/>
      <c r="FFP710" s="28"/>
      <c r="FFQ710" s="28"/>
      <c r="FFR710" s="28"/>
      <c r="FFS710" s="28"/>
      <c r="FFT710" s="28"/>
      <c r="FFU710" s="28"/>
      <c r="FFV710" s="28"/>
      <c r="FFW710" s="28"/>
      <c r="FFX710" s="28"/>
      <c r="FFY710" s="28"/>
      <c r="FFZ710" s="28"/>
      <c r="FGA710" s="28"/>
      <c r="FGB710" s="28"/>
      <c r="FGC710" s="28"/>
      <c r="FGD710" s="28"/>
      <c r="FGE710" s="28"/>
      <c r="FGF710" s="28"/>
      <c r="FGG710" s="28"/>
      <c r="FGH710" s="28"/>
      <c r="FGI710" s="28"/>
      <c r="FGJ710" s="28"/>
      <c r="FGK710" s="28"/>
      <c r="FGL710" s="28"/>
      <c r="FGM710" s="28"/>
      <c r="FGN710" s="28"/>
      <c r="FGO710" s="28"/>
      <c r="FGP710" s="28"/>
      <c r="FGQ710" s="28"/>
      <c r="FGR710" s="28"/>
      <c r="FGS710" s="28"/>
      <c r="FGT710" s="28"/>
      <c r="FGU710" s="28"/>
      <c r="FGV710" s="28"/>
      <c r="FGW710" s="28"/>
      <c r="FGX710" s="28"/>
      <c r="FGY710" s="28"/>
      <c r="FGZ710" s="28"/>
      <c r="FHA710" s="28"/>
      <c r="FHB710" s="28"/>
      <c r="FHC710" s="28"/>
      <c r="FHD710" s="28"/>
      <c r="FHE710" s="28"/>
      <c r="FHF710" s="28"/>
      <c r="FHG710" s="28"/>
      <c r="FHH710" s="28"/>
      <c r="FHI710" s="28"/>
      <c r="FHJ710" s="28"/>
      <c r="FHK710" s="28"/>
      <c r="FHL710" s="28"/>
      <c r="FHM710" s="28"/>
      <c r="FHN710" s="28"/>
      <c r="FHO710" s="28"/>
      <c r="FHP710" s="28"/>
      <c r="FHQ710" s="28"/>
      <c r="FHR710" s="28"/>
      <c r="FHS710" s="28"/>
      <c r="FHT710" s="28"/>
      <c r="FHU710" s="28"/>
      <c r="FHV710" s="28"/>
      <c r="FHW710" s="28"/>
      <c r="FHX710" s="28"/>
      <c r="FHY710" s="28"/>
      <c r="FHZ710" s="28"/>
      <c r="FIA710" s="28"/>
      <c r="FIB710" s="28"/>
      <c r="FIC710" s="28"/>
      <c r="FID710" s="28"/>
      <c r="FIE710" s="28"/>
      <c r="FIF710" s="28"/>
      <c r="FIG710" s="28"/>
      <c r="FIH710" s="28"/>
      <c r="FII710" s="28"/>
      <c r="FIJ710" s="28"/>
      <c r="FIK710" s="28"/>
      <c r="FIL710" s="28"/>
      <c r="FIM710" s="28"/>
      <c r="FIN710" s="28"/>
      <c r="FIO710" s="28"/>
      <c r="FIP710" s="28"/>
      <c r="FIQ710" s="28"/>
      <c r="FIR710" s="28"/>
      <c r="FIS710" s="28"/>
      <c r="FIT710" s="28"/>
      <c r="FIU710" s="28"/>
      <c r="FIV710" s="28"/>
      <c r="FIW710" s="28"/>
      <c r="FIX710" s="28"/>
      <c r="FIY710" s="28"/>
      <c r="FIZ710" s="28"/>
      <c r="FJA710" s="28"/>
      <c r="FJB710" s="28"/>
      <c r="FJC710" s="28"/>
      <c r="FJD710" s="28"/>
      <c r="FJE710" s="28"/>
      <c r="FJF710" s="28"/>
      <c r="FJG710" s="28"/>
      <c r="FJH710" s="28"/>
      <c r="FJI710" s="28"/>
      <c r="FJJ710" s="28"/>
      <c r="FJK710" s="28"/>
      <c r="FJL710" s="28"/>
      <c r="FJM710" s="28"/>
      <c r="FJN710" s="28"/>
      <c r="FJO710" s="28"/>
      <c r="FJP710" s="28"/>
      <c r="FJQ710" s="28"/>
      <c r="FJR710" s="28"/>
      <c r="FJS710" s="28"/>
      <c r="FJT710" s="28"/>
      <c r="FJU710" s="28"/>
      <c r="FJV710" s="28"/>
      <c r="FJW710" s="28"/>
      <c r="FJX710" s="28"/>
      <c r="FJY710" s="28"/>
      <c r="FJZ710" s="28"/>
      <c r="FKA710" s="28"/>
      <c r="FKB710" s="28"/>
      <c r="FKC710" s="28"/>
      <c r="FKD710" s="28"/>
      <c r="FKE710" s="28"/>
      <c r="FKF710" s="28"/>
      <c r="FKG710" s="28"/>
      <c r="FKH710" s="28"/>
      <c r="FKI710" s="28"/>
      <c r="FKJ710" s="28"/>
      <c r="FKK710" s="28"/>
      <c r="FKL710" s="28"/>
      <c r="FKM710" s="28"/>
      <c r="FKN710" s="28"/>
      <c r="FKO710" s="28"/>
      <c r="FKP710" s="28"/>
      <c r="FKQ710" s="28"/>
      <c r="FKR710" s="28"/>
      <c r="FKS710" s="28"/>
      <c r="FKT710" s="28"/>
      <c r="FKU710" s="28"/>
      <c r="FKV710" s="28"/>
      <c r="FKW710" s="28"/>
      <c r="FKX710" s="28"/>
      <c r="FKY710" s="28"/>
      <c r="FKZ710" s="28"/>
      <c r="FLA710" s="28"/>
      <c r="FLB710" s="28"/>
      <c r="FLC710" s="28"/>
      <c r="FLD710" s="28"/>
      <c r="FLE710" s="28"/>
      <c r="FLF710" s="28"/>
      <c r="FLG710" s="28"/>
      <c r="FLH710" s="28"/>
      <c r="FLI710" s="28"/>
      <c r="FLJ710" s="28"/>
      <c r="FLK710" s="28"/>
      <c r="FLL710" s="28"/>
      <c r="FLM710" s="28"/>
      <c r="FLN710" s="28"/>
      <c r="FLO710" s="28"/>
      <c r="FLP710" s="28"/>
      <c r="FLQ710" s="28"/>
      <c r="FLR710" s="28"/>
      <c r="FLS710" s="28"/>
      <c r="FLT710" s="28"/>
      <c r="FLU710" s="28"/>
      <c r="FLV710" s="28"/>
      <c r="FLW710" s="28"/>
      <c r="FLX710" s="28"/>
      <c r="FLY710" s="28"/>
      <c r="FLZ710" s="28"/>
      <c r="FMA710" s="28"/>
      <c r="FMB710" s="28"/>
      <c r="FMC710" s="28"/>
      <c r="FMD710" s="28"/>
      <c r="FME710" s="28"/>
      <c r="FMF710" s="28"/>
      <c r="FMG710" s="28"/>
      <c r="FMH710" s="28"/>
      <c r="FMI710" s="28"/>
      <c r="FMJ710" s="28"/>
      <c r="FMK710" s="28"/>
      <c r="FML710" s="28"/>
      <c r="FMM710" s="28"/>
      <c r="FMN710" s="28"/>
      <c r="FMO710" s="28"/>
      <c r="FMP710" s="28"/>
      <c r="FMQ710" s="28"/>
      <c r="FMR710" s="28"/>
      <c r="FMS710" s="28"/>
      <c r="FMT710" s="28"/>
      <c r="FMU710" s="28"/>
      <c r="FMV710" s="28"/>
      <c r="FMW710" s="28"/>
      <c r="FMX710" s="28"/>
      <c r="FMY710" s="28"/>
      <c r="FMZ710" s="28"/>
      <c r="FNA710" s="28"/>
      <c r="FNB710" s="28"/>
      <c r="FNC710" s="28"/>
      <c r="FND710" s="28"/>
      <c r="FNE710" s="28"/>
      <c r="FNF710" s="28"/>
      <c r="FNG710" s="28"/>
      <c r="FNH710" s="28"/>
      <c r="FNI710" s="28"/>
      <c r="FNJ710" s="28"/>
      <c r="FNK710" s="28"/>
      <c r="FNL710" s="28"/>
      <c r="FNM710" s="28"/>
      <c r="FNN710" s="28"/>
      <c r="FNO710" s="28"/>
      <c r="FNP710" s="28"/>
      <c r="FNQ710" s="28"/>
      <c r="FNR710" s="28"/>
      <c r="FNS710" s="28"/>
      <c r="FNT710" s="28"/>
      <c r="FNU710" s="28"/>
      <c r="FNV710" s="28"/>
      <c r="FNW710" s="28"/>
      <c r="FNX710" s="28"/>
      <c r="FNY710" s="28"/>
      <c r="FNZ710" s="28"/>
      <c r="FOA710" s="28"/>
      <c r="FOB710" s="28"/>
      <c r="FOC710" s="28"/>
      <c r="FOD710" s="28"/>
      <c r="FOE710" s="28"/>
      <c r="FOF710" s="28"/>
      <c r="FOG710" s="28"/>
      <c r="FOH710" s="28"/>
      <c r="FOI710" s="28"/>
      <c r="FOJ710" s="28"/>
      <c r="FOK710" s="28"/>
      <c r="FOL710" s="28"/>
      <c r="FOM710" s="28"/>
      <c r="FON710" s="28"/>
      <c r="FOO710" s="28"/>
      <c r="FOP710" s="28"/>
      <c r="FOQ710" s="28"/>
      <c r="FOR710" s="28"/>
      <c r="FOS710" s="28"/>
      <c r="FOT710" s="28"/>
      <c r="FOU710" s="28"/>
      <c r="FOV710" s="28"/>
      <c r="FOW710" s="28"/>
      <c r="FOX710" s="28"/>
      <c r="FOY710" s="28"/>
      <c r="FOZ710" s="28"/>
      <c r="FPA710" s="28"/>
      <c r="FPB710" s="28"/>
      <c r="FPC710" s="28"/>
      <c r="FPD710" s="28"/>
      <c r="FPE710" s="28"/>
      <c r="FPF710" s="28"/>
      <c r="FPG710" s="28"/>
      <c r="FPH710" s="28"/>
      <c r="FPI710" s="28"/>
      <c r="FPJ710" s="28"/>
      <c r="FPK710" s="28"/>
      <c r="FPL710" s="28"/>
      <c r="FPM710" s="28"/>
      <c r="FPN710" s="28"/>
      <c r="FPO710" s="28"/>
      <c r="FPP710" s="28"/>
      <c r="FPQ710" s="28"/>
      <c r="FPR710" s="28"/>
      <c r="FPS710" s="28"/>
      <c r="FPT710" s="28"/>
      <c r="FPU710" s="28"/>
      <c r="FPV710" s="28"/>
      <c r="FPW710" s="28"/>
      <c r="FPX710" s="28"/>
      <c r="FPY710" s="28"/>
      <c r="FPZ710" s="28"/>
      <c r="FQA710" s="28"/>
      <c r="FQB710" s="28"/>
      <c r="FQC710" s="28"/>
      <c r="FQD710" s="28"/>
      <c r="FQE710" s="28"/>
      <c r="FQF710" s="28"/>
      <c r="FQG710" s="28"/>
      <c r="FQH710" s="28"/>
      <c r="FQI710" s="28"/>
      <c r="FQJ710" s="28"/>
      <c r="FQK710" s="28"/>
      <c r="FQL710" s="28"/>
      <c r="FQM710" s="28"/>
      <c r="FQN710" s="28"/>
      <c r="FQO710" s="28"/>
      <c r="FQP710" s="28"/>
      <c r="FQQ710" s="28"/>
      <c r="FQR710" s="28"/>
      <c r="FQS710" s="28"/>
      <c r="FQT710" s="28"/>
      <c r="FQU710" s="28"/>
      <c r="FQV710" s="28"/>
      <c r="FQW710" s="28"/>
      <c r="FQX710" s="28"/>
      <c r="FQY710" s="28"/>
      <c r="FQZ710" s="28"/>
      <c r="FRA710" s="28"/>
      <c r="FRB710" s="28"/>
      <c r="FRC710" s="28"/>
      <c r="FRD710" s="28"/>
      <c r="FRE710" s="28"/>
      <c r="FRF710" s="28"/>
      <c r="FRG710" s="28"/>
      <c r="FRH710" s="28"/>
      <c r="FRI710" s="28"/>
      <c r="FRJ710" s="28"/>
      <c r="FRK710" s="28"/>
      <c r="FRL710" s="28"/>
      <c r="FRM710" s="28"/>
      <c r="FRN710" s="28"/>
      <c r="FRO710" s="28"/>
      <c r="FRP710" s="28"/>
      <c r="FRQ710" s="28"/>
      <c r="FRR710" s="28"/>
      <c r="FRS710" s="28"/>
      <c r="FRT710" s="28"/>
      <c r="FRU710" s="28"/>
      <c r="FRV710" s="28"/>
      <c r="FRW710" s="28"/>
      <c r="FRX710" s="28"/>
      <c r="FRY710" s="28"/>
      <c r="FRZ710" s="28"/>
      <c r="FSA710" s="28"/>
      <c r="FSB710" s="28"/>
      <c r="FSC710" s="28"/>
      <c r="FSD710" s="28"/>
      <c r="FSE710" s="28"/>
      <c r="FSF710" s="28"/>
      <c r="FSG710" s="28"/>
      <c r="FSH710" s="28"/>
      <c r="FSI710" s="28"/>
      <c r="FSJ710" s="28"/>
      <c r="FSK710" s="28"/>
      <c r="FSL710" s="28"/>
      <c r="FSM710" s="28"/>
      <c r="FSN710" s="28"/>
      <c r="FSO710" s="28"/>
      <c r="FSP710" s="28"/>
      <c r="FSQ710" s="28"/>
      <c r="FSR710" s="28"/>
      <c r="FSS710" s="28"/>
      <c r="FST710" s="28"/>
      <c r="FSU710" s="28"/>
      <c r="FSV710" s="28"/>
      <c r="FSW710" s="28"/>
      <c r="FSX710" s="28"/>
      <c r="FSY710" s="28"/>
      <c r="FSZ710" s="28"/>
      <c r="FTA710" s="28"/>
      <c r="FTB710" s="28"/>
      <c r="FTC710" s="28"/>
      <c r="FTD710" s="28"/>
      <c r="FTE710" s="28"/>
      <c r="FTF710" s="28"/>
      <c r="FTG710" s="28"/>
      <c r="FTH710" s="28"/>
      <c r="FTI710" s="28"/>
      <c r="FTJ710" s="28"/>
      <c r="FTK710" s="28"/>
      <c r="FTL710" s="28"/>
      <c r="FTM710" s="28"/>
      <c r="FTN710" s="28"/>
      <c r="FTO710" s="28"/>
      <c r="FTP710" s="28"/>
      <c r="FTQ710" s="28"/>
      <c r="FTR710" s="28"/>
      <c r="FTS710" s="28"/>
      <c r="FTT710" s="28"/>
      <c r="FTU710" s="28"/>
      <c r="FTV710" s="28"/>
      <c r="FTW710" s="28"/>
      <c r="FTX710" s="28"/>
      <c r="FTY710" s="28"/>
      <c r="FTZ710" s="28"/>
      <c r="FUA710" s="28"/>
      <c r="FUB710" s="28"/>
      <c r="FUC710" s="28"/>
      <c r="FUD710" s="28"/>
      <c r="FUE710" s="28"/>
      <c r="FUF710" s="28"/>
      <c r="FUG710" s="28"/>
      <c r="FUH710" s="28"/>
      <c r="FUI710" s="28"/>
      <c r="FUJ710" s="28"/>
      <c r="FUK710" s="28"/>
      <c r="FUL710" s="28"/>
      <c r="FUM710" s="28"/>
      <c r="FUN710" s="28"/>
      <c r="FUO710" s="28"/>
      <c r="FUP710" s="28"/>
      <c r="FUQ710" s="28"/>
      <c r="FUR710" s="28"/>
      <c r="FUS710" s="28"/>
      <c r="FUT710" s="28"/>
      <c r="FUU710" s="28"/>
      <c r="FUV710" s="28"/>
      <c r="FUW710" s="28"/>
      <c r="FUX710" s="28"/>
      <c r="FUY710" s="28"/>
      <c r="FUZ710" s="28"/>
      <c r="FVA710" s="28"/>
      <c r="FVB710" s="28"/>
      <c r="FVC710" s="28"/>
      <c r="FVD710" s="28"/>
      <c r="FVE710" s="28"/>
      <c r="FVF710" s="28"/>
      <c r="FVG710" s="28"/>
      <c r="FVH710" s="28"/>
      <c r="FVI710" s="28"/>
      <c r="FVJ710" s="28"/>
      <c r="FVK710" s="28"/>
      <c r="FVL710" s="28"/>
      <c r="FVM710" s="28"/>
      <c r="FVN710" s="28"/>
      <c r="FVO710" s="28"/>
      <c r="FVP710" s="28"/>
      <c r="FVQ710" s="28"/>
      <c r="FVR710" s="28"/>
      <c r="FVS710" s="28"/>
      <c r="FVT710" s="28"/>
      <c r="FVU710" s="28"/>
      <c r="FVV710" s="28"/>
      <c r="FVW710" s="28"/>
      <c r="FVX710" s="28"/>
      <c r="FVY710" s="28"/>
      <c r="FVZ710" s="28"/>
      <c r="FWA710" s="28"/>
      <c r="FWB710" s="28"/>
      <c r="FWC710" s="28"/>
      <c r="FWD710" s="28"/>
      <c r="FWE710" s="28"/>
      <c r="FWF710" s="28"/>
      <c r="FWG710" s="28"/>
      <c r="FWH710" s="28"/>
      <c r="FWI710" s="28"/>
      <c r="FWJ710" s="28"/>
      <c r="FWK710" s="28"/>
      <c r="FWL710" s="28"/>
      <c r="FWM710" s="28"/>
      <c r="FWN710" s="28"/>
      <c r="FWO710" s="28"/>
      <c r="FWP710" s="28"/>
      <c r="FWQ710" s="28"/>
      <c r="FWR710" s="28"/>
      <c r="FWS710" s="28"/>
      <c r="FWT710" s="28"/>
      <c r="FWU710" s="28"/>
      <c r="FWV710" s="28"/>
      <c r="FWW710" s="28"/>
      <c r="FWX710" s="28"/>
      <c r="FWY710" s="28"/>
      <c r="FWZ710" s="28"/>
      <c r="FXA710" s="28"/>
      <c r="FXB710" s="28"/>
      <c r="FXC710" s="28"/>
      <c r="FXD710" s="28"/>
      <c r="FXE710" s="28"/>
      <c r="FXF710" s="28"/>
      <c r="FXG710" s="28"/>
      <c r="FXH710" s="28"/>
      <c r="FXI710" s="28"/>
      <c r="FXJ710" s="28"/>
      <c r="FXK710" s="28"/>
      <c r="FXL710" s="28"/>
      <c r="FXM710" s="28"/>
      <c r="FXN710" s="28"/>
      <c r="FXO710" s="28"/>
      <c r="FXP710" s="28"/>
      <c r="FXQ710" s="28"/>
      <c r="FXR710" s="28"/>
      <c r="FXS710" s="28"/>
      <c r="FXT710" s="28"/>
      <c r="FXU710" s="28"/>
      <c r="FXV710" s="28"/>
      <c r="FXW710" s="28"/>
      <c r="FXX710" s="28"/>
      <c r="FXY710" s="28"/>
      <c r="FXZ710" s="28"/>
      <c r="FYA710" s="28"/>
      <c r="FYB710" s="28"/>
      <c r="FYC710" s="28"/>
      <c r="FYD710" s="28"/>
      <c r="FYE710" s="28"/>
      <c r="FYF710" s="28"/>
      <c r="FYG710" s="28"/>
      <c r="FYH710" s="28"/>
      <c r="FYI710" s="28"/>
      <c r="FYJ710" s="28"/>
      <c r="FYK710" s="28"/>
      <c r="FYL710" s="28"/>
      <c r="FYM710" s="28"/>
      <c r="FYN710" s="28"/>
      <c r="FYO710" s="28"/>
      <c r="FYP710" s="28"/>
      <c r="FYQ710" s="28"/>
      <c r="FYR710" s="28"/>
      <c r="FYS710" s="28"/>
      <c r="FYT710" s="28"/>
      <c r="FYU710" s="28"/>
      <c r="FYV710" s="28"/>
      <c r="FYW710" s="28"/>
      <c r="FYX710" s="28"/>
      <c r="FYY710" s="28"/>
      <c r="FYZ710" s="28"/>
      <c r="FZA710" s="28"/>
      <c r="FZB710" s="28"/>
      <c r="FZC710" s="28"/>
      <c r="FZD710" s="28"/>
      <c r="FZE710" s="28"/>
      <c r="FZF710" s="28"/>
      <c r="FZG710" s="28"/>
      <c r="FZH710" s="28"/>
      <c r="FZI710" s="28"/>
      <c r="FZJ710" s="28"/>
      <c r="FZK710" s="28"/>
      <c r="FZL710" s="28"/>
      <c r="FZM710" s="28"/>
      <c r="FZN710" s="28"/>
      <c r="FZO710" s="28"/>
      <c r="FZP710" s="28"/>
      <c r="FZQ710" s="28"/>
      <c r="FZR710" s="28"/>
      <c r="FZS710" s="28"/>
      <c r="FZT710" s="28"/>
      <c r="FZU710" s="28"/>
      <c r="FZV710" s="28"/>
      <c r="FZW710" s="28"/>
      <c r="FZX710" s="28"/>
      <c r="FZY710" s="28"/>
      <c r="FZZ710" s="28"/>
      <c r="GAA710" s="28"/>
      <c r="GAB710" s="28"/>
      <c r="GAC710" s="28"/>
      <c r="GAD710" s="28"/>
      <c r="GAE710" s="28"/>
      <c r="GAF710" s="28"/>
      <c r="GAG710" s="28"/>
      <c r="GAH710" s="28"/>
      <c r="GAI710" s="28"/>
      <c r="GAJ710" s="28"/>
      <c r="GAK710" s="28"/>
      <c r="GAL710" s="28"/>
      <c r="GAM710" s="28"/>
      <c r="GAN710" s="28"/>
      <c r="GAO710" s="28"/>
      <c r="GAP710" s="28"/>
      <c r="GAQ710" s="28"/>
      <c r="GAR710" s="28"/>
      <c r="GAS710" s="28"/>
      <c r="GAT710" s="28"/>
      <c r="GAU710" s="28"/>
      <c r="GAV710" s="28"/>
      <c r="GAW710" s="28"/>
      <c r="GAX710" s="28"/>
      <c r="GAY710" s="28"/>
      <c r="GAZ710" s="28"/>
      <c r="GBA710" s="28"/>
      <c r="GBB710" s="28"/>
      <c r="GBC710" s="28"/>
      <c r="GBD710" s="28"/>
      <c r="GBE710" s="28"/>
      <c r="GBF710" s="28"/>
      <c r="GBG710" s="28"/>
      <c r="GBH710" s="28"/>
      <c r="GBI710" s="28"/>
      <c r="GBJ710" s="28"/>
      <c r="GBK710" s="28"/>
      <c r="GBL710" s="28"/>
      <c r="GBM710" s="28"/>
      <c r="GBN710" s="28"/>
      <c r="GBO710" s="28"/>
      <c r="GBP710" s="28"/>
      <c r="GBQ710" s="28"/>
      <c r="GBR710" s="28"/>
      <c r="GBS710" s="28"/>
      <c r="GBT710" s="28"/>
      <c r="GBU710" s="28"/>
      <c r="GBV710" s="28"/>
      <c r="GBW710" s="28"/>
      <c r="GBX710" s="28"/>
      <c r="GBY710" s="28"/>
      <c r="GBZ710" s="28"/>
      <c r="GCA710" s="28"/>
      <c r="GCB710" s="28"/>
      <c r="GCC710" s="28"/>
      <c r="GCD710" s="28"/>
      <c r="GCE710" s="28"/>
      <c r="GCF710" s="28"/>
      <c r="GCG710" s="28"/>
      <c r="GCH710" s="28"/>
      <c r="GCI710" s="28"/>
      <c r="GCJ710" s="28"/>
      <c r="GCK710" s="28"/>
      <c r="GCL710" s="28"/>
      <c r="GCM710" s="28"/>
      <c r="GCN710" s="28"/>
      <c r="GCO710" s="28"/>
      <c r="GCP710" s="28"/>
      <c r="GCQ710" s="28"/>
      <c r="GCR710" s="28"/>
      <c r="GCS710" s="28"/>
      <c r="GCT710" s="28"/>
      <c r="GCU710" s="28"/>
      <c r="GCV710" s="28"/>
      <c r="GCW710" s="28"/>
      <c r="GCX710" s="28"/>
      <c r="GCY710" s="28"/>
      <c r="GCZ710" s="28"/>
      <c r="GDA710" s="28"/>
      <c r="GDB710" s="28"/>
      <c r="GDC710" s="28"/>
      <c r="GDD710" s="28"/>
      <c r="GDE710" s="28"/>
      <c r="GDF710" s="28"/>
      <c r="GDG710" s="28"/>
      <c r="GDH710" s="28"/>
      <c r="GDI710" s="28"/>
      <c r="GDJ710" s="28"/>
      <c r="GDK710" s="28"/>
      <c r="GDL710" s="28"/>
      <c r="GDM710" s="28"/>
      <c r="GDN710" s="28"/>
      <c r="GDO710" s="28"/>
      <c r="GDP710" s="28"/>
      <c r="GDQ710" s="28"/>
      <c r="GDR710" s="28"/>
      <c r="GDS710" s="28"/>
      <c r="GDT710" s="28"/>
      <c r="GDU710" s="28"/>
      <c r="GDV710" s="28"/>
      <c r="GDW710" s="28"/>
      <c r="GDX710" s="28"/>
      <c r="GDY710" s="28"/>
      <c r="GDZ710" s="28"/>
      <c r="GEA710" s="28"/>
      <c r="GEB710" s="28"/>
      <c r="GEC710" s="28"/>
      <c r="GED710" s="28"/>
      <c r="GEE710" s="28"/>
      <c r="GEF710" s="28"/>
      <c r="GEG710" s="28"/>
      <c r="GEH710" s="28"/>
      <c r="GEI710" s="28"/>
      <c r="GEJ710" s="28"/>
      <c r="GEK710" s="28"/>
      <c r="GEL710" s="28"/>
      <c r="GEM710" s="28"/>
      <c r="GEN710" s="28"/>
      <c r="GEO710" s="28"/>
      <c r="GEP710" s="28"/>
      <c r="GEQ710" s="28"/>
      <c r="GER710" s="28"/>
      <c r="GES710" s="28"/>
      <c r="GET710" s="28"/>
      <c r="GEU710" s="28"/>
      <c r="GEV710" s="28"/>
      <c r="GEW710" s="28"/>
      <c r="GEX710" s="28"/>
      <c r="GEY710" s="28"/>
      <c r="GEZ710" s="28"/>
      <c r="GFA710" s="28"/>
      <c r="GFB710" s="28"/>
      <c r="GFC710" s="28"/>
      <c r="GFD710" s="28"/>
      <c r="GFE710" s="28"/>
      <c r="GFF710" s="28"/>
      <c r="GFG710" s="28"/>
      <c r="GFH710" s="28"/>
      <c r="GFI710" s="28"/>
      <c r="GFJ710" s="28"/>
      <c r="GFK710" s="28"/>
      <c r="GFL710" s="28"/>
      <c r="GFM710" s="28"/>
      <c r="GFN710" s="28"/>
      <c r="GFO710" s="28"/>
      <c r="GFP710" s="28"/>
      <c r="GFQ710" s="28"/>
      <c r="GFR710" s="28"/>
      <c r="GFS710" s="28"/>
      <c r="GFT710" s="28"/>
      <c r="GFU710" s="28"/>
      <c r="GFV710" s="28"/>
      <c r="GFW710" s="28"/>
      <c r="GFX710" s="28"/>
      <c r="GFY710" s="28"/>
      <c r="GFZ710" s="28"/>
      <c r="GGA710" s="28"/>
      <c r="GGB710" s="28"/>
      <c r="GGC710" s="28"/>
      <c r="GGD710" s="28"/>
      <c r="GGE710" s="28"/>
      <c r="GGF710" s="28"/>
      <c r="GGG710" s="28"/>
      <c r="GGH710" s="28"/>
      <c r="GGI710" s="28"/>
      <c r="GGJ710" s="28"/>
      <c r="GGK710" s="28"/>
      <c r="GGL710" s="28"/>
      <c r="GGM710" s="28"/>
      <c r="GGN710" s="28"/>
      <c r="GGO710" s="28"/>
      <c r="GGP710" s="28"/>
      <c r="GGQ710" s="28"/>
      <c r="GGR710" s="28"/>
      <c r="GGS710" s="28"/>
      <c r="GGT710" s="28"/>
      <c r="GGU710" s="28"/>
      <c r="GGV710" s="28"/>
      <c r="GGW710" s="28"/>
      <c r="GGX710" s="28"/>
      <c r="GGY710" s="28"/>
      <c r="GGZ710" s="28"/>
      <c r="GHA710" s="28"/>
      <c r="GHB710" s="28"/>
      <c r="GHC710" s="28"/>
      <c r="GHD710" s="28"/>
      <c r="GHE710" s="28"/>
      <c r="GHF710" s="28"/>
      <c r="GHG710" s="28"/>
      <c r="GHH710" s="28"/>
      <c r="GHI710" s="28"/>
      <c r="GHJ710" s="28"/>
      <c r="GHK710" s="28"/>
      <c r="GHL710" s="28"/>
      <c r="GHM710" s="28"/>
      <c r="GHN710" s="28"/>
      <c r="GHO710" s="28"/>
      <c r="GHP710" s="28"/>
      <c r="GHQ710" s="28"/>
      <c r="GHR710" s="28"/>
      <c r="GHS710" s="28"/>
      <c r="GHT710" s="28"/>
      <c r="GHU710" s="28"/>
      <c r="GHV710" s="28"/>
      <c r="GHW710" s="28"/>
      <c r="GHX710" s="28"/>
      <c r="GHY710" s="28"/>
      <c r="GHZ710" s="28"/>
      <c r="GIA710" s="28"/>
      <c r="GIB710" s="28"/>
      <c r="GIC710" s="28"/>
      <c r="GID710" s="28"/>
      <c r="GIE710" s="28"/>
      <c r="GIF710" s="28"/>
      <c r="GIG710" s="28"/>
      <c r="GIH710" s="28"/>
      <c r="GII710" s="28"/>
      <c r="GIJ710" s="28"/>
      <c r="GIK710" s="28"/>
      <c r="GIL710" s="28"/>
      <c r="GIM710" s="28"/>
      <c r="GIN710" s="28"/>
      <c r="GIO710" s="28"/>
      <c r="GIP710" s="28"/>
      <c r="GIQ710" s="28"/>
      <c r="GIR710" s="28"/>
      <c r="GIS710" s="28"/>
      <c r="GIT710" s="28"/>
      <c r="GIU710" s="28"/>
      <c r="GIV710" s="28"/>
      <c r="GIW710" s="28"/>
      <c r="GIX710" s="28"/>
      <c r="GIY710" s="28"/>
      <c r="GIZ710" s="28"/>
      <c r="GJA710" s="28"/>
      <c r="GJB710" s="28"/>
      <c r="GJC710" s="28"/>
      <c r="GJD710" s="28"/>
      <c r="GJE710" s="28"/>
      <c r="GJF710" s="28"/>
      <c r="GJG710" s="28"/>
      <c r="GJH710" s="28"/>
      <c r="GJI710" s="28"/>
      <c r="GJJ710" s="28"/>
      <c r="GJK710" s="28"/>
      <c r="GJL710" s="28"/>
      <c r="GJM710" s="28"/>
      <c r="GJN710" s="28"/>
      <c r="GJO710" s="28"/>
      <c r="GJP710" s="28"/>
      <c r="GJQ710" s="28"/>
      <c r="GJR710" s="28"/>
      <c r="GJS710" s="28"/>
      <c r="GJT710" s="28"/>
      <c r="GJU710" s="28"/>
      <c r="GJV710" s="28"/>
      <c r="GJW710" s="28"/>
      <c r="GJX710" s="28"/>
      <c r="GJY710" s="28"/>
      <c r="GJZ710" s="28"/>
      <c r="GKA710" s="28"/>
      <c r="GKB710" s="28"/>
      <c r="GKC710" s="28"/>
      <c r="GKD710" s="28"/>
      <c r="GKE710" s="28"/>
      <c r="GKF710" s="28"/>
      <c r="GKG710" s="28"/>
      <c r="GKH710" s="28"/>
      <c r="GKI710" s="28"/>
      <c r="GKJ710" s="28"/>
      <c r="GKK710" s="28"/>
      <c r="GKL710" s="28"/>
      <c r="GKM710" s="28"/>
      <c r="GKN710" s="28"/>
      <c r="GKO710" s="28"/>
      <c r="GKP710" s="28"/>
      <c r="GKQ710" s="28"/>
      <c r="GKR710" s="28"/>
      <c r="GKS710" s="28"/>
      <c r="GKT710" s="28"/>
      <c r="GKU710" s="28"/>
      <c r="GKV710" s="28"/>
      <c r="GKW710" s="28"/>
      <c r="GKX710" s="28"/>
      <c r="GKY710" s="28"/>
      <c r="GKZ710" s="28"/>
      <c r="GLA710" s="28"/>
      <c r="GLB710" s="28"/>
      <c r="GLC710" s="28"/>
      <c r="GLD710" s="28"/>
      <c r="GLE710" s="28"/>
      <c r="GLF710" s="28"/>
      <c r="GLG710" s="28"/>
      <c r="GLH710" s="28"/>
      <c r="GLI710" s="28"/>
      <c r="GLJ710" s="28"/>
      <c r="GLK710" s="28"/>
      <c r="GLL710" s="28"/>
      <c r="GLM710" s="28"/>
      <c r="GLN710" s="28"/>
      <c r="GLO710" s="28"/>
      <c r="GLP710" s="28"/>
      <c r="GLQ710" s="28"/>
      <c r="GLR710" s="28"/>
      <c r="GLS710" s="28"/>
      <c r="GLT710" s="28"/>
      <c r="GLU710" s="28"/>
      <c r="GLV710" s="28"/>
      <c r="GLW710" s="28"/>
      <c r="GLX710" s="28"/>
      <c r="GLY710" s="28"/>
      <c r="GLZ710" s="28"/>
      <c r="GMA710" s="28"/>
      <c r="GMB710" s="28"/>
      <c r="GMC710" s="28"/>
      <c r="GMD710" s="28"/>
      <c r="GME710" s="28"/>
      <c r="GMF710" s="28"/>
      <c r="GMG710" s="28"/>
      <c r="GMH710" s="28"/>
      <c r="GMI710" s="28"/>
      <c r="GMJ710" s="28"/>
      <c r="GMK710" s="28"/>
      <c r="GML710" s="28"/>
      <c r="GMM710" s="28"/>
      <c r="GMN710" s="28"/>
      <c r="GMO710" s="28"/>
      <c r="GMP710" s="28"/>
      <c r="GMQ710" s="28"/>
      <c r="GMR710" s="28"/>
      <c r="GMS710" s="28"/>
      <c r="GMT710" s="28"/>
      <c r="GMU710" s="28"/>
      <c r="GMV710" s="28"/>
      <c r="GMW710" s="28"/>
      <c r="GMX710" s="28"/>
      <c r="GMY710" s="28"/>
      <c r="GMZ710" s="28"/>
      <c r="GNA710" s="28"/>
      <c r="GNB710" s="28"/>
      <c r="GNC710" s="28"/>
      <c r="GND710" s="28"/>
      <c r="GNE710" s="28"/>
      <c r="GNF710" s="28"/>
      <c r="GNG710" s="28"/>
      <c r="GNH710" s="28"/>
      <c r="GNI710" s="28"/>
      <c r="GNJ710" s="28"/>
      <c r="GNK710" s="28"/>
      <c r="GNL710" s="28"/>
      <c r="GNM710" s="28"/>
      <c r="GNN710" s="28"/>
      <c r="GNO710" s="28"/>
      <c r="GNP710" s="28"/>
      <c r="GNQ710" s="28"/>
      <c r="GNR710" s="28"/>
      <c r="GNS710" s="28"/>
      <c r="GNT710" s="28"/>
      <c r="GNU710" s="28"/>
      <c r="GNV710" s="28"/>
      <c r="GNW710" s="28"/>
      <c r="GNX710" s="28"/>
      <c r="GNY710" s="28"/>
      <c r="GNZ710" s="28"/>
      <c r="GOA710" s="28"/>
      <c r="GOB710" s="28"/>
      <c r="GOC710" s="28"/>
      <c r="GOD710" s="28"/>
      <c r="GOE710" s="28"/>
      <c r="GOF710" s="28"/>
      <c r="GOG710" s="28"/>
      <c r="GOH710" s="28"/>
      <c r="GOI710" s="28"/>
      <c r="GOJ710" s="28"/>
      <c r="GOK710" s="28"/>
      <c r="GOL710" s="28"/>
      <c r="GOM710" s="28"/>
      <c r="GON710" s="28"/>
      <c r="GOO710" s="28"/>
      <c r="GOP710" s="28"/>
      <c r="GOQ710" s="28"/>
      <c r="GOR710" s="28"/>
      <c r="GOS710" s="28"/>
      <c r="GOT710" s="28"/>
      <c r="GOU710" s="28"/>
      <c r="GOV710" s="28"/>
      <c r="GOW710" s="28"/>
      <c r="GOX710" s="28"/>
      <c r="GOY710" s="28"/>
      <c r="GOZ710" s="28"/>
      <c r="GPA710" s="28"/>
      <c r="GPB710" s="28"/>
      <c r="GPC710" s="28"/>
      <c r="GPD710" s="28"/>
      <c r="GPE710" s="28"/>
      <c r="GPF710" s="28"/>
      <c r="GPG710" s="28"/>
      <c r="GPH710" s="28"/>
      <c r="GPI710" s="28"/>
      <c r="GPJ710" s="28"/>
      <c r="GPK710" s="28"/>
      <c r="GPL710" s="28"/>
      <c r="GPM710" s="28"/>
      <c r="GPN710" s="28"/>
      <c r="GPO710" s="28"/>
      <c r="GPP710" s="28"/>
      <c r="GPQ710" s="28"/>
      <c r="GPR710" s="28"/>
      <c r="GPS710" s="28"/>
      <c r="GPT710" s="28"/>
      <c r="GPU710" s="28"/>
      <c r="GPV710" s="28"/>
      <c r="GPW710" s="28"/>
      <c r="GPX710" s="28"/>
      <c r="GPY710" s="28"/>
      <c r="GPZ710" s="28"/>
      <c r="GQA710" s="28"/>
      <c r="GQB710" s="28"/>
      <c r="GQC710" s="28"/>
      <c r="GQD710" s="28"/>
      <c r="GQE710" s="28"/>
      <c r="GQF710" s="28"/>
      <c r="GQG710" s="28"/>
      <c r="GQH710" s="28"/>
      <c r="GQI710" s="28"/>
      <c r="GQJ710" s="28"/>
      <c r="GQK710" s="28"/>
      <c r="GQL710" s="28"/>
      <c r="GQM710" s="28"/>
      <c r="GQN710" s="28"/>
      <c r="GQO710" s="28"/>
      <c r="GQP710" s="28"/>
      <c r="GQQ710" s="28"/>
      <c r="GQR710" s="28"/>
      <c r="GQS710" s="28"/>
      <c r="GQT710" s="28"/>
      <c r="GQU710" s="28"/>
      <c r="GQV710" s="28"/>
      <c r="GQW710" s="28"/>
      <c r="GQX710" s="28"/>
      <c r="GQY710" s="28"/>
      <c r="GQZ710" s="28"/>
      <c r="GRA710" s="28"/>
      <c r="GRB710" s="28"/>
      <c r="GRC710" s="28"/>
      <c r="GRD710" s="28"/>
      <c r="GRE710" s="28"/>
      <c r="GRF710" s="28"/>
      <c r="GRG710" s="28"/>
      <c r="GRH710" s="28"/>
      <c r="GRI710" s="28"/>
      <c r="GRJ710" s="28"/>
      <c r="GRK710" s="28"/>
      <c r="GRL710" s="28"/>
      <c r="GRM710" s="28"/>
      <c r="GRN710" s="28"/>
      <c r="GRO710" s="28"/>
      <c r="GRP710" s="28"/>
      <c r="GRQ710" s="28"/>
      <c r="GRR710" s="28"/>
      <c r="GRS710" s="28"/>
      <c r="GRT710" s="28"/>
      <c r="GRU710" s="28"/>
      <c r="GRV710" s="28"/>
      <c r="GRW710" s="28"/>
      <c r="GRX710" s="28"/>
      <c r="GRY710" s="28"/>
      <c r="GRZ710" s="28"/>
      <c r="GSA710" s="28"/>
      <c r="GSB710" s="28"/>
      <c r="GSC710" s="28"/>
      <c r="GSD710" s="28"/>
      <c r="GSE710" s="28"/>
      <c r="GSF710" s="28"/>
      <c r="GSG710" s="28"/>
      <c r="GSH710" s="28"/>
      <c r="GSI710" s="28"/>
      <c r="GSJ710" s="28"/>
      <c r="GSK710" s="28"/>
      <c r="GSL710" s="28"/>
      <c r="GSM710" s="28"/>
      <c r="GSN710" s="28"/>
      <c r="GSO710" s="28"/>
      <c r="GSP710" s="28"/>
      <c r="GSQ710" s="28"/>
      <c r="GSR710" s="28"/>
      <c r="GSS710" s="28"/>
      <c r="GST710" s="28"/>
      <c r="GSU710" s="28"/>
      <c r="GSV710" s="28"/>
      <c r="GSW710" s="28"/>
      <c r="GSX710" s="28"/>
      <c r="GSY710" s="28"/>
      <c r="GSZ710" s="28"/>
      <c r="GTA710" s="28"/>
      <c r="GTB710" s="28"/>
      <c r="GTC710" s="28"/>
      <c r="GTD710" s="28"/>
      <c r="GTE710" s="28"/>
      <c r="GTF710" s="28"/>
      <c r="GTG710" s="28"/>
      <c r="GTH710" s="28"/>
      <c r="GTI710" s="28"/>
      <c r="GTJ710" s="28"/>
      <c r="GTK710" s="28"/>
      <c r="GTL710" s="28"/>
      <c r="GTM710" s="28"/>
      <c r="GTN710" s="28"/>
      <c r="GTO710" s="28"/>
      <c r="GTP710" s="28"/>
      <c r="GTQ710" s="28"/>
      <c r="GTR710" s="28"/>
      <c r="GTS710" s="28"/>
      <c r="GTT710" s="28"/>
      <c r="GTU710" s="28"/>
      <c r="GTV710" s="28"/>
      <c r="GTW710" s="28"/>
      <c r="GTX710" s="28"/>
      <c r="GTY710" s="28"/>
      <c r="GTZ710" s="28"/>
      <c r="GUA710" s="28"/>
      <c r="GUB710" s="28"/>
      <c r="GUC710" s="28"/>
      <c r="GUD710" s="28"/>
      <c r="GUE710" s="28"/>
      <c r="GUF710" s="28"/>
      <c r="GUG710" s="28"/>
      <c r="GUH710" s="28"/>
      <c r="GUI710" s="28"/>
      <c r="GUJ710" s="28"/>
      <c r="GUK710" s="28"/>
      <c r="GUL710" s="28"/>
      <c r="GUM710" s="28"/>
      <c r="GUN710" s="28"/>
      <c r="GUO710" s="28"/>
      <c r="GUP710" s="28"/>
      <c r="GUQ710" s="28"/>
      <c r="GUR710" s="28"/>
      <c r="GUS710" s="28"/>
      <c r="GUT710" s="28"/>
      <c r="GUU710" s="28"/>
      <c r="GUV710" s="28"/>
      <c r="GUW710" s="28"/>
      <c r="GUX710" s="28"/>
      <c r="GUY710" s="28"/>
      <c r="GUZ710" s="28"/>
      <c r="GVA710" s="28"/>
      <c r="GVB710" s="28"/>
      <c r="GVC710" s="28"/>
      <c r="GVD710" s="28"/>
      <c r="GVE710" s="28"/>
      <c r="GVF710" s="28"/>
      <c r="GVG710" s="28"/>
      <c r="GVH710" s="28"/>
      <c r="GVI710" s="28"/>
      <c r="GVJ710" s="28"/>
      <c r="GVK710" s="28"/>
      <c r="GVL710" s="28"/>
      <c r="GVM710" s="28"/>
      <c r="GVN710" s="28"/>
      <c r="GVO710" s="28"/>
      <c r="GVP710" s="28"/>
      <c r="GVQ710" s="28"/>
      <c r="GVR710" s="28"/>
      <c r="GVS710" s="28"/>
      <c r="GVT710" s="28"/>
      <c r="GVU710" s="28"/>
      <c r="GVV710" s="28"/>
      <c r="GVW710" s="28"/>
      <c r="GVX710" s="28"/>
      <c r="GVY710" s="28"/>
      <c r="GVZ710" s="28"/>
      <c r="GWA710" s="28"/>
      <c r="GWB710" s="28"/>
      <c r="GWC710" s="28"/>
      <c r="GWD710" s="28"/>
      <c r="GWE710" s="28"/>
      <c r="GWF710" s="28"/>
      <c r="GWG710" s="28"/>
      <c r="GWH710" s="28"/>
      <c r="GWI710" s="28"/>
      <c r="GWJ710" s="28"/>
      <c r="GWK710" s="28"/>
      <c r="GWL710" s="28"/>
      <c r="GWM710" s="28"/>
      <c r="GWN710" s="28"/>
      <c r="GWO710" s="28"/>
      <c r="GWP710" s="28"/>
      <c r="GWQ710" s="28"/>
      <c r="GWR710" s="28"/>
      <c r="GWS710" s="28"/>
      <c r="GWT710" s="28"/>
      <c r="GWU710" s="28"/>
      <c r="GWV710" s="28"/>
      <c r="GWW710" s="28"/>
      <c r="GWX710" s="28"/>
      <c r="GWY710" s="28"/>
      <c r="GWZ710" s="28"/>
      <c r="GXA710" s="28"/>
      <c r="GXB710" s="28"/>
      <c r="GXC710" s="28"/>
      <c r="GXD710" s="28"/>
      <c r="GXE710" s="28"/>
      <c r="GXF710" s="28"/>
      <c r="GXG710" s="28"/>
      <c r="GXH710" s="28"/>
      <c r="GXI710" s="28"/>
      <c r="GXJ710" s="28"/>
      <c r="GXK710" s="28"/>
      <c r="GXL710" s="28"/>
      <c r="GXM710" s="28"/>
      <c r="GXN710" s="28"/>
      <c r="GXO710" s="28"/>
      <c r="GXP710" s="28"/>
      <c r="GXQ710" s="28"/>
      <c r="GXR710" s="28"/>
      <c r="GXS710" s="28"/>
      <c r="GXT710" s="28"/>
      <c r="GXU710" s="28"/>
      <c r="GXV710" s="28"/>
      <c r="GXW710" s="28"/>
      <c r="GXX710" s="28"/>
      <c r="GXY710" s="28"/>
      <c r="GXZ710" s="28"/>
      <c r="GYA710" s="28"/>
      <c r="GYB710" s="28"/>
      <c r="GYC710" s="28"/>
      <c r="GYD710" s="28"/>
      <c r="GYE710" s="28"/>
      <c r="GYF710" s="28"/>
      <c r="GYG710" s="28"/>
      <c r="GYH710" s="28"/>
      <c r="GYI710" s="28"/>
      <c r="GYJ710" s="28"/>
      <c r="GYK710" s="28"/>
      <c r="GYL710" s="28"/>
      <c r="GYM710" s="28"/>
      <c r="GYN710" s="28"/>
      <c r="GYO710" s="28"/>
      <c r="GYP710" s="28"/>
      <c r="GYQ710" s="28"/>
      <c r="GYR710" s="28"/>
      <c r="GYS710" s="28"/>
      <c r="GYT710" s="28"/>
      <c r="GYU710" s="28"/>
      <c r="GYV710" s="28"/>
      <c r="GYW710" s="28"/>
      <c r="GYX710" s="28"/>
      <c r="GYY710" s="28"/>
      <c r="GYZ710" s="28"/>
      <c r="GZA710" s="28"/>
      <c r="GZB710" s="28"/>
      <c r="GZC710" s="28"/>
      <c r="GZD710" s="28"/>
      <c r="GZE710" s="28"/>
      <c r="GZF710" s="28"/>
      <c r="GZG710" s="28"/>
      <c r="GZH710" s="28"/>
      <c r="GZI710" s="28"/>
      <c r="GZJ710" s="28"/>
      <c r="GZK710" s="28"/>
      <c r="GZL710" s="28"/>
      <c r="GZM710" s="28"/>
      <c r="GZN710" s="28"/>
      <c r="GZO710" s="28"/>
      <c r="GZP710" s="28"/>
      <c r="GZQ710" s="28"/>
      <c r="GZR710" s="28"/>
      <c r="GZS710" s="28"/>
      <c r="GZT710" s="28"/>
      <c r="GZU710" s="28"/>
      <c r="GZV710" s="28"/>
      <c r="GZW710" s="28"/>
      <c r="GZX710" s="28"/>
      <c r="GZY710" s="28"/>
      <c r="GZZ710" s="28"/>
      <c r="HAA710" s="28"/>
      <c r="HAB710" s="28"/>
      <c r="HAC710" s="28"/>
      <c r="HAD710" s="28"/>
      <c r="HAE710" s="28"/>
      <c r="HAF710" s="28"/>
      <c r="HAG710" s="28"/>
      <c r="HAH710" s="28"/>
      <c r="HAI710" s="28"/>
      <c r="HAJ710" s="28"/>
      <c r="HAK710" s="28"/>
      <c r="HAL710" s="28"/>
      <c r="HAM710" s="28"/>
      <c r="HAN710" s="28"/>
      <c r="HAO710" s="28"/>
      <c r="HAP710" s="28"/>
      <c r="HAQ710" s="28"/>
      <c r="HAR710" s="28"/>
      <c r="HAS710" s="28"/>
      <c r="HAT710" s="28"/>
      <c r="HAU710" s="28"/>
      <c r="HAV710" s="28"/>
      <c r="HAW710" s="28"/>
      <c r="HAX710" s="28"/>
      <c r="HAY710" s="28"/>
      <c r="HAZ710" s="28"/>
      <c r="HBA710" s="28"/>
      <c r="HBB710" s="28"/>
      <c r="HBC710" s="28"/>
      <c r="HBD710" s="28"/>
      <c r="HBE710" s="28"/>
      <c r="HBF710" s="28"/>
      <c r="HBG710" s="28"/>
      <c r="HBH710" s="28"/>
      <c r="HBI710" s="28"/>
      <c r="HBJ710" s="28"/>
      <c r="HBK710" s="28"/>
      <c r="HBL710" s="28"/>
      <c r="HBM710" s="28"/>
      <c r="HBN710" s="28"/>
      <c r="HBO710" s="28"/>
      <c r="HBP710" s="28"/>
      <c r="HBQ710" s="28"/>
      <c r="HBR710" s="28"/>
      <c r="HBS710" s="28"/>
      <c r="HBT710" s="28"/>
      <c r="HBU710" s="28"/>
      <c r="HBV710" s="28"/>
      <c r="HBW710" s="28"/>
      <c r="HBX710" s="28"/>
      <c r="HBY710" s="28"/>
      <c r="HBZ710" s="28"/>
      <c r="HCA710" s="28"/>
      <c r="HCB710" s="28"/>
      <c r="HCC710" s="28"/>
      <c r="HCD710" s="28"/>
      <c r="HCE710" s="28"/>
      <c r="HCF710" s="28"/>
      <c r="HCG710" s="28"/>
      <c r="HCH710" s="28"/>
      <c r="HCI710" s="28"/>
      <c r="HCJ710" s="28"/>
      <c r="HCK710" s="28"/>
      <c r="HCL710" s="28"/>
      <c r="HCM710" s="28"/>
      <c r="HCN710" s="28"/>
      <c r="HCO710" s="28"/>
      <c r="HCP710" s="28"/>
      <c r="HCQ710" s="28"/>
      <c r="HCR710" s="28"/>
      <c r="HCS710" s="28"/>
      <c r="HCT710" s="28"/>
      <c r="HCU710" s="28"/>
      <c r="HCV710" s="28"/>
      <c r="HCW710" s="28"/>
      <c r="HCX710" s="28"/>
      <c r="HCY710" s="28"/>
      <c r="HCZ710" s="28"/>
      <c r="HDA710" s="28"/>
      <c r="HDB710" s="28"/>
      <c r="HDC710" s="28"/>
      <c r="HDD710" s="28"/>
      <c r="HDE710" s="28"/>
      <c r="HDF710" s="28"/>
      <c r="HDG710" s="28"/>
      <c r="HDH710" s="28"/>
      <c r="HDI710" s="28"/>
      <c r="HDJ710" s="28"/>
      <c r="HDK710" s="28"/>
      <c r="HDL710" s="28"/>
      <c r="HDM710" s="28"/>
      <c r="HDN710" s="28"/>
      <c r="HDO710" s="28"/>
      <c r="HDP710" s="28"/>
      <c r="HDQ710" s="28"/>
      <c r="HDR710" s="28"/>
      <c r="HDS710" s="28"/>
      <c r="HDT710" s="28"/>
      <c r="HDU710" s="28"/>
      <c r="HDV710" s="28"/>
      <c r="HDW710" s="28"/>
      <c r="HDX710" s="28"/>
      <c r="HDY710" s="28"/>
      <c r="HDZ710" s="28"/>
      <c r="HEA710" s="28"/>
      <c r="HEB710" s="28"/>
      <c r="HEC710" s="28"/>
      <c r="HED710" s="28"/>
      <c r="HEE710" s="28"/>
      <c r="HEF710" s="28"/>
      <c r="HEG710" s="28"/>
      <c r="HEH710" s="28"/>
      <c r="HEI710" s="28"/>
      <c r="HEJ710" s="28"/>
      <c r="HEK710" s="28"/>
      <c r="HEL710" s="28"/>
      <c r="HEM710" s="28"/>
      <c r="HEN710" s="28"/>
      <c r="HEO710" s="28"/>
      <c r="HEP710" s="28"/>
      <c r="HEQ710" s="28"/>
      <c r="HER710" s="28"/>
      <c r="HES710" s="28"/>
      <c r="HET710" s="28"/>
      <c r="HEU710" s="28"/>
      <c r="HEV710" s="28"/>
      <c r="HEW710" s="28"/>
      <c r="HEX710" s="28"/>
      <c r="HEY710" s="28"/>
      <c r="HEZ710" s="28"/>
      <c r="HFA710" s="28"/>
      <c r="HFB710" s="28"/>
      <c r="HFC710" s="28"/>
      <c r="HFD710" s="28"/>
      <c r="HFE710" s="28"/>
      <c r="HFF710" s="28"/>
      <c r="HFG710" s="28"/>
      <c r="HFH710" s="28"/>
      <c r="HFI710" s="28"/>
      <c r="HFJ710" s="28"/>
      <c r="HFK710" s="28"/>
      <c r="HFL710" s="28"/>
      <c r="HFM710" s="28"/>
      <c r="HFN710" s="28"/>
      <c r="HFO710" s="28"/>
      <c r="HFP710" s="28"/>
      <c r="HFQ710" s="28"/>
      <c r="HFR710" s="28"/>
      <c r="HFS710" s="28"/>
      <c r="HFT710" s="28"/>
      <c r="HFU710" s="28"/>
      <c r="HFV710" s="28"/>
      <c r="HFW710" s="28"/>
      <c r="HFX710" s="28"/>
      <c r="HFY710" s="28"/>
      <c r="HFZ710" s="28"/>
      <c r="HGA710" s="28"/>
      <c r="HGB710" s="28"/>
      <c r="HGC710" s="28"/>
      <c r="HGD710" s="28"/>
      <c r="HGE710" s="28"/>
      <c r="HGF710" s="28"/>
      <c r="HGG710" s="28"/>
      <c r="HGH710" s="28"/>
      <c r="HGI710" s="28"/>
      <c r="HGJ710" s="28"/>
      <c r="HGK710" s="28"/>
      <c r="HGL710" s="28"/>
      <c r="HGM710" s="28"/>
      <c r="HGN710" s="28"/>
      <c r="HGO710" s="28"/>
      <c r="HGP710" s="28"/>
      <c r="HGQ710" s="28"/>
      <c r="HGR710" s="28"/>
      <c r="HGS710" s="28"/>
      <c r="HGT710" s="28"/>
      <c r="HGU710" s="28"/>
      <c r="HGV710" s="28"/>
      <c r="HGW710" s="28"/>
      <c r="HGX710" s="28"/>
      <c r="HGY710" s="28"/>
      <c r="HGZ710" s="28"/>
      <c r="HHA710" s="28"/>
      <c r="HHB710" s="28"/>
      <c r="HHC710" s="28"/>
      <c r="HHD710" s="28"/>
      <c r="HHE710" s="28"/>
      <c r="HHF710" s="28"/>
      <c r="HHG710" s="28"/>
      <c r="HHH710" s="28"/>
      <c r="HHI710" s="28"/>
      <c r="HHJ710" s="28"/>
      <c r="HHK710" s="28"/>
      <c r="HHL710" s="28"/>
      <c r="HHM710" s="28"/>
      <c r="HHN710" s="28"/>
      <c r="HHO710" s="28"/>
      <c r="HHP710" s="28"/>
      <c r="HHQ710" s="28"/>
      <c r="HHR710" s="28"/>
      <c r="HHS710" s="28"/>
      <c r="HHT710" s="28"/>
      <c r="HHU710" s="28"/>
      <c r="HHV710" s="28"/>
      <c r="HHW710" s="28"/>
      <c r="HHX710" s="28"/>
      <c r="HHY710" s="28"/>
      <c r="HHZ710" s="28"/>
      <c r="HIA710" s="28"/>
      <c r="HIB710" s="28"/>
      <c r="HIC710" s="28"/>
      <c r="HID710" s="28"/>
      <c r="HIE710" s="28"/>
      <c r="HIF710" s="28"/>
      <c r="HIG710" s="28"/>
      <c r="HIH710" s="28"/>
      <c r="HII710" s="28"/>
      <c r="HIJ710" s="28"/>
      <c r="HIK710" s="28"/>
      <c r="HIL710" s="28"/>
      <c r="HIM710" s="28"/>
      <c r="HIN710" s="28"/>
      <c r="HIO710" s="28"/>
      <c r="HIP710" s="28"/>
      <c r="HIQ710" s="28"/>
      <c r="HIR710" s="28"/>
      <c r="HIS710" s="28"/>
      <c r="HIT710" s="28"/>
      <c r="HIU710" s="28"/>
      <c r="HIV710" s="28"/>
      <c r="HIW710" s="28"/>
      <c r="HIX710" s="28"/>
      <c r="HIY710" s="28"/>
      <c r="HIZ710" s="28"/>
      <c r="HJA710" s="28"/>
      <c r="HJB710" s="28"/>
      <c r="HJC710" s="28"/>
      <c r="HJD710" s="28"/>
      <c r="HJE710" s="28"/>
      <c r="HJF710" s="28"/>
      <c r="HJG710" s="28"/>
      <c r="HJH710" s="28"/>
      <c r="HJI710" s="28"/>
      <c r="HJJ710" s="28"/>
      <c r="HJK710" s="28"/>
      <c r="HJL710" s="28"/>
      <c r="HJM710" s="28"/>
      <c r="HJN710" s="28"/>
      <c r="HJO710" s="28"/>
      <c r="HJP710" s="28"/>
      <c r="HJQ710" s="28"/>
      <c r="HJR710" s="28"/>
      <c r="HJS710" s="28"/>
      <c r="HJT710" s="28"/>
      <c r="HJU710" s="28"/>
      <c r="HJV710" s="28"/>
      <c r="HJW710" s="28"/>
      <c r="HJX710" s="28"/>
      <c r="HJY710" s="28"/>
      <c r="HJZ710" s="28"/>
      <c r="HKA710" s="28"/>
      <c r="HKB710" s="28"/>
      <c r="HKC710" s="28"/>
      <c r="HKD710" s="28"/>
      <c r="HKE710" s="28"/>
      <c r="HKF710" s="28"/>
      <c r="HKG710" s="28"/>
      <c r="HKH710" s="28"/>
      <c r="HKI710" s="28"/>
      <c r="HKJ710" s="28"/>
      <c r="HKK710" s="28"/>
      <c r="HKL710" s="28"/>
      <c r="HKM710" s="28"/>
      <c r="HKN710" s="28"/>
      <c r="HKO710" s="28"/>
      <c r="HKP710" s="28"/>
      <c r="HKQ710" s="28"/>
      <c r="HKR710" s="28"/>
      <c r="HKS710" s="28"/>
      <c r="HKT710" s="28"/>
      <c r="HKU710" s="28"/>
      <c r="HKV710" s="28"/>
      <c r="HKW710" s="28"/>
      <c r="HKX710" s="28"/>
      <c r="HKY710" s="28"/>
      <c r="HKZ710" s="28"/>
      <c r="HLA710" s="28"/>
      <c r="HLB710" s="28"/>
      <c r="HLC710" s="28"/>
      <c r="HLD710" s="28"/>
      <c r="HLE710" s="28"/>
      <c r="HLF710" s="28"/>
      <c r="HLG710" s="28"/>
      <c r="HLH710" s="28"/>
      <c r="HLI710" s="28"/>
      <c r="HLJ710" s="28"/>
      <c r="HLK710" s="28"/>
      <c r="HLL710" s="28"/>
      <c r="HLM710" s="28"/>
      <c r="HLN710" s="28"/>
      <c r="HLO710" s="28"/>
      <c r="HLP710" s="28"/>
      <c r="HLQ710" s="28"/>
      <c r="HLR710" s="28"/>
      <c r="HLS710" s="28"/>
      <c r="HLT710" s="28"/>
      <c r="HLU710" s="28"/>
      <c r="HLV710" s="28"/>
      <c r="HLW710" s="28"/>
      <c r="HLX710" s="28"/>
      <c r="HLY710" s="28"/>
      <c r="HLZ710" s="28"/>
      <c r="HMA710" s="28"/>
      <c r="HMB710" s="28"/>
      <c r="HMC710" s="28"/>
      <c r="HMD710" s="28"/>
      <c r="HME710" s="28"/>
      <c r="HMF710" s="28"/>
      <c r="HMG710" s="28"/>
      <c r="HMH710" s="28"/>
      <c r="HMI710" s="28"/>
      <c r="HMJ710" s="28"/>
      <c r="HMK710" s="28"/>
      <c r="HML710" s="28"/>
      <c r="HMM710" s="28"/>
      <c r="HMN710" s="28"/>
      <c r="HMO710" s="28"/>
      <c r="HMP710" s="28"/>
      <c r="HMQ710" s="28"/>
      <c r="HMR710" s="28"/>
      <c r="HMS710" s="28"/>
      <c r="HMT710" s="28"/>
      <c r="HMU710" s="28"/>
      <c r="HMV710" s="28"/>
      <c r="HMW710" s="28"/>
      <c r="HMX710" s="28"/>
      <c r="HMY710" s="28"/>
      <c r="HMZ710" s="28"/>
      <c r="HNA710" s="28"/>
      <c r="HNB710" s="28"/>
      <c r="HNC710" s="28"/>
      <c r="HND710" s="28"/>
      <c r="HNE710" s="28"/>
      <c r="HNF710" s="28"/>
      <c r="HNG710" s="28"/>
      <c r="HNH710" s="28"/>
      <c r="HNI710" s="28"/>
      <c r="HNJ710" s="28"/>
      <c r="HNK710" s="28"/>
      <c r="HNL710" s="28"/>
      <c r="HNM710" s="28"/>
      <c r="HNN710" s="28"/>
      <c r="HNO710" s="28"/>
      <c r="HNP710" s="28"/>
      <c r="HNQ710" s="28"/>
      <c r="HNR710" s="28"/>
      <c r="HNS710" s="28"/>
      <c r="HNT710" s="28"/>
      <c r="HNU710" s="28"/>
      <c r="HNV710" s="28"/>
      <c r="HNW710" s="28"/>
      <c r="HNX710" s="28"/>
      <c r="HNY710" s="28"/>
      <c r="HNZ710" s="28"/>
      <c r="HOA710" s="28"/>
      <c r="HOB710" s="28"/>
      <c r="HOC710" s="28"/>
      <c r="HOD710" s="28"/>
      <c r="HOE710" s="28"/>
      <c r="HOF710" s="28"/>
      <c r="HOG710" s="28"/>
      <c r="HOH710" s="28"/>
      <c r="HOI710" s="28"/>
      <c r="HOJ710" s="28"/>
      <c r="HOK710" s="28"/>
      <c r="HOL710" s="28"/>
      <c r="HOM710" s="28"/>
      <c r="HON710" s="28"/>
      <c r="HOO710" s="28"/>
      <c r="HOP710" s="28"/>
      <c r="HOQ710" s="28"/>
      <c r="HOR710" s="28"/>
      <c r="HOS710" s="28"/>
      <c r="HOT710" s="28"/>
      <c r="HOU710" s="28"/>
      <c r="HOV710" s="28"/>
      <c r="HOW710" s="28"/>
      <c r="HOX710" s="28"/>
      <c r="HOY710" s="28"/>
      <c r="HOZ710" s="28"/>
      <c r="HPA710" s="28"/>
      <c r="HPB710" s="28"/>
      <c r="HPC710" s="28"/>
      <c r="HPD710" s="28"/>
      <c r="HPE710" s="28"/>
      <c r="HPF710" s="28"/>
      <c r="HPG710" s="28"/>
      <c r="HPH710" s="28"/>
      <c r="HPI710" s="28"/>
      <c r="HPJ710" s="28"/>
      <c r="HPK710" s="28"/>
      <c r="HPL710" s="28"/>
      <c r="HPM710" s="28"/>
      <c r="HPN710" s="28"/>
      <c r="HPO710" s="28"/>
      <c r="HPP710" s="28"/>
      <c r="HPQ710" s="28"/>
      <c r="HPR710" s="28"/>
      <c r="HPS710" s="28"/>
      <c r="HPT710" s="28"/>
      <c r="HPU710" s="28"/>
      <c r="HPV710" s="28"/>
      <c r="HPW710" s="28"/>
      <c r="HPX710" s="28"/>
      <c r="HPY710" s="28"/>
      <c r="HPZ710" s="28"/>
      <c r="HQA710" s="28"/>
      <c r="HQB710" s="28"/>
      <c r="HQC710" s="28"/>
      <c r="HQD710" s="28"/>
      <c r="HQE710" s="28"/>
      <c r="HQF710" s="28"/>
      <c r="HQG710" s="28"/>
      <c r="HQH710" s="28"/>
      <c r="HQI710" s="28"/>
      <c r="HQJ710" s="28"/>
      <c r="HQK710" s="28"/>
      <c r="HQL710" s="28"/>
      <c r="HQM710" s="28"/>
      <c r="HQN710" s="28"/>
      <c r="HQO710" s="28"/>
      <c r="HQP710" s="28"/>
      <c r="HQQ710" s="28"/>
      <c r="HQR710" s="28"/>
      <c r="HQS710" s="28"/>
      <c r="HQT710" s="28"/>
      <c r="HQU710" s="28"/>
      <c r="HQV710" s="28"/>
      <c r="HQW710" s="28"/>
      <c r="HQX710" s="28"/>
      <c r="HQY710" s="28"/>
      <c r="HQZ710" s="28"/>
      <c r="HRA710" s="28"/>
      <c r="HRB710" s="28"/>
      <c r="HRC710" s="28"/>
      <c r="HRD710" s="28"/>
      <c r="HRE710" s="28"/>
      <c r="HRF710" s="28"/>
      <c r="HRG710" s="28"/>
      <c r="HRH710" s="28"/>
      <c r="HRI710" s="28"/>
      <c r="HRJ710" s="28"/>
      <c r="HRK710" s="28"/>
      <c r="HRL710" s="28"/>
      <c r="HRM710" s="28"/>
      <c r="HRN710" s="28"/>
      <c r="HRO710" s="28"/>
      <c r="HRP710" s="28"/>
      <c r="HRQ710" s="28"/>
      <c r="HRR710" s="28"/>
      <c r="HRS710" s="28"/>
      <c r="HRT710" s="28"/>
      <c r="HRU710" s="28"/>
      <c r="HRV710" s="28"/>
      <c r="HRW710" s="28"/>
      <c r="HRX710" s="28"/>
      <c r="HRY710" s="28"/>
      <c r="HRZ710" s="28"/>
      <c r="HSA710" s="28"/>
      <c r="HSB710" s="28"/>
      <c r="HSC710" s="28"/>
      <c r="HSD710" s="28"/>
      <c r="HSE710" s="28"/>
      <c r="HSF710" s="28"/>
      <c r="HSG710" s="28"/>
      <c r="HSH710" s="28"/>
      <c r="HSI710" s="28"/>
      <c r="HSJ710" s="28"/>
      <c r="HSK710" s="28"/>
      <c r="HSL710" s="28"/>
      <c r="HSM710" s="28"/>
      <c r="HSN710" s="28"/>
      <c r="HSO710" s="28"/>
      <c r="HSP710" s="28"/>
      <c r="HSQ710" s="28"/>
      <c r="HSR710" s="28"/>
      <c r="HSS710" s="28"/>
      <c r="HST710" s="28"/>
      <c r="HSU710" s="28"/>
      <c r="HSV710" s="28"/>
      <c r="HSW710" s="28"/>
      <c r="HSX710" s="28"/>
      <c r="HSY710" s="28"/>
      <c r="HSZ710" s="28"/>
      <c r="HTA710" s="28"/>
      <c r="HTB710" s="28"/>
      <c r="HTC710" s="28"/>
      <c r="HTD710" s="28"/>
      <c r="HTE710" s="28"/>
      <c r="HTF710" s="28"/>
      <c r="HTG710" s="28"/>
      <c r="HTH710" s="28"/>
      <c r="HTI710" s="28"/>
      <c r="HTJ710" s="28"/>
      <c r="HTK710" s="28"/>
      <c r="HTL710" s="28"/>
      <c r="HTM710" s="28"/>
      <c r="HTN710" s="28"/>
      <c r="HTO710" s="28"/>
      <c r="HTP710" s="28"/>
      <c r="HTQ710" s="28"/>
      <c r="HTR710" s="28"/>
      <c r="HTS710" s="28"/>
      <c r="HTT710" s="28"/>
      <c r="HTU710" s="28"/>
      <c r="HTV710" s="28"/>
      <c r="HTW710" s="28"/>
      <c r="HTX710" s="28"/>
      <c r="HTY710" s="28"/>
      <c r="HTZ710" s="28"/>
      <c r="HUA710" s="28"/>
      <c r="HUB710" s="28"/>
      <c r="HUC710" s="28"/>
      <c r="HUD710" s="28"/>
      <c r="HUE710" s="28"/>
      <c r="HUF710" s="28"/>
      <c r="HUG710" s="28"/>
      <c r="HUH710" s="28"/>
      <c r="HUI710" s="28"/>
      <c r="HUJ710" s="28"/>
      <c r="HUK710" s="28"/>
      <c r="HUL710" s="28"/>
      <c r="HUM710" s="28"/>
      <c r="HUN710" s="28"/>
      <c r="HUO710" s="28"/>
      <c r="HUP710" s="28"/>
      <c r="HUQ710" s="28"/>
      <c r="HUR710" s="28"/>
      <c r="HUS710" s="28"/>
      <c r="HUT710" s="28"/>
      <c r="HUU710" s="28"/>
      <c r="HUV710" s="28"/>
      <c r="HUW710" s="28"/>
      <c r="HUX710" s="28"/>
      <c r="HUY710" s="28"/>
      <c r="HUZ710" s="28"/>
      <c r="HVA710" s="28"/>
      <c r="HVB710" s="28"/>
      <c r="HVC710" s="28"/>
      <c r="HVD710" s="28"/>
      <c r="HVE710" s="28"/>
      <c r="HVF710" s="28"/>
      <c r="HVG710" s="28"/>
      <c r="HVH710" s="28"/>
      <c r="HVI710" s="28"/>
      <c r="HVJ710" s="28"/>
      <c r="HVK710" s="28"/>
      <c r="HVL710" s="28"/>
      <c r="HVM710" s="28"/>
      <c r="HVN710" s="28"/>
      <c r="HVO710" s="28"/>
      <c r="HVP710" s="28"/>
      <c r="HVQ710" s="28"/>
      <c r="HVR710" s="28"/>
      <c r="HVS710" s="28"/>
      <c r="HVT710" s="28"/>
      <c r="HVU710" s="28"/>
      <c r="HVV710" s="28"/>
      <c r="HVW710" s="28"/>
      <c r="HVX710" s="28"/>
      <c r="HVY710" s="28"/>
      <c r="HVZ710" s="28"/>
      <c r="HWA710" s="28"/>
      <c r="HWB710" s="28"/>
      <c r="HWC710" s="28"/>
      <c r="HWD710" s="28"/>
      <c r="HWE710" s="28"/>
      <c r="HWF710" s="28"/>
      <c r="HWG710" s="28"/>
      <c r="HWH710" s="28"/>
      <c r="HWI710" s="28"/>
      <c r="HWJ710" s="28"/>
      <c r="HWK710" s="28"/>
      <c r="HWL710" s="28"/>
      <c r="HWM710" s="28"/>
      <c r="HWN710" s="28"/>
      <c r="HWO710" s="28"/>
      <c r="HWP710" s="28"/>
      <c r="HWQ710" s="28"/>
      <c r="HWR710" s="28"/>
      <c r="HWS710" s="28"/>
      <c r="HWT710" s="28"/>
      <c r="HWU710" s="28"/>
      <c r="HWV710" s="28"/>
      <c r="HWW710" s="28"/>
      <c r="HWX710" s="28"/>
      <c r="HWY710" s="28"/>
      <c r="HWZ710" s="28"/>
      <c r="HXA710" s="28"/>
      <c r="HXB710" s="28"/>
      <c r="HXC710" s="28"/>
      <c r="HXD710" s="28"/>
      <c r="HXE710" s="28"/>
      <c r="HXF710" s="28"/>
      <c r="HXG710" s="28"/>
      <c r="HXH710" s="28"/>
      <c r="HXI710" s="28"/>
      <c r="HXJ710" s="28"/>
      <c r="HXK710" s="28"/>
      <c r="HXL710" s="28"/>
      <c r="HXM710" s="28"/>
      <c r="HXN710" s="28"/>
      <c r="HXO710" s="28"/>
      <c r="HXP710" s="28"/>
      <c r="HXQ710" s="28"/>
      <c r="HXR710" s="28"/>
      <c r="HXS710" s="28"/>
      <c r="HXT710" s="28"/>
      <c r="HXU710" s="28"/>
      <c r="HXV710" s="28"/>
      <c r="HXW710" s="28"/>
      <c r="HXX710" s="28"/>
      <c r="HXY710" s="28"/>
      <c r="HXZ710" s="28"/>
      <c r="HYA710" s="28"/>
      <c r="HYB710" s="28"/>
      <c r="HYC710" s="28"/>
      <c r="HYD710" s="28"/>
      <c r="HYE710" s="28"/>
      <c r="HYF710" s="28"/>
      <c r="HYG710" s="28"/>
      <c r="HYH710" s="28"/>
      <c r="HYI710" s="28"/>
      <c r="HYJ710" s="28"/>
      <c r="HYK710" s="28"/>
      <c r="HYL710" s="28"/>
      <c r="HYM710" s="28"/>
      <c r="HYN710" s="28"/>
      <c r="HYO710" s="28"/>
      <c r="HYP710" s="28"/>
      <c r="HYQ710" s="28"/>
      <c r="HYR710" s="28"/>
      <c r="HYS710" s="28"/>
      <c r="HYT710" s="28"/>
      <c r="HYU710" s="28"/>
      <c r="HYV710" s="28"/>
      <c r="HYW710" s="28"/>
      <c r="HYX710" s="28"/>
      <c r="HYY710" s="28"/>
      <c r="HYZ710" s="28"/>
      <c r="HZA710" s="28"/>
      <c r="HZB710" s="28"/>
      <c r="HZC710" s="28"/>
      <c r="HZD710" s="28"/>
      <c r="HZE710" s="28"/>
      <c r="HZF710" s="28"/>
      <c r="HZG710" s="28"/>
      <c r="HZH710" s="28"/>
      <c r="HZI710" s="28"/>
      <c r="HZJ710" s="28"/>
      <c r="HZK710" s="28"/>
      <c r="HZL710" s="28"/>
      <c r="HZM710" s="28"/>
      <c r="HZN710" s="28"/>
      <c r="HZO710" s="28"/>
      <c r="HZP710" s="28"/>
      <c r="HZQ710" s="28"/>
      <c r="HZR710" s="28"/>
      <c r="HZS710" s="28"/>
      <c r="HZT710" s="28"/>
      <c r="HZU710" s="28"/>
      <c r="HZV710" s="28"/>
      <c r="HZW710" s="28"/>
      <c r="HZX710" s="28"/>
      <c r="HZY710" s="28"/>
      <c r="HZZ710" s="28"/>
      <c r="IAA710" s="28"/>
      <c r="IAB710" s="28"/>
      <c r="IAC710" s="28"/>
      <c r="IAD710" s="28"/>
      <c r="IAE710" s="28"/>
      <c r="IAF710" s="28"/>
      <c r="IAG710" s="28"/>
      <c r="IAH710" s="28"/>
      <c r="IAI710" s="28"/>
      <c r="IAJ710" s="28"/>
      <c r="IAK710" s="28"/>
      <c r="IAL710" s="28"/>
      <c r="IAM710" s="28"/>
      <c r="IAN710" s="28"/>
      <c r="IAO710" s="28"/>
      <c r="IAP710" s="28"/>
      <c r="IAQ710" s="28"/>
      <c r="IAR710" s="28"/>
      <c r="IAS710" s="28"/>
      <c r="IAT710" s="28"/>
      <c r="IAU710" s="28"/>
      <c r="IAV710" s="28"/>
      <c r="IAW710" s="28"/>
      <c r="IAX710" s="28"/>
      <c r="IAY710" s="28"/>
      <c r="IAZ710" s="28"/>
      <c r="IBA710" s="28"/>
      <c r="IBB710" s="28"/>
      <c r="IBC710" s="28"/>
      <c r="IBD710" s="28"/>
      <c r="IBE710" s="28"/>
      <c r="IBF710" s="28"/>
      <c r="IBG710" s="28"/>
      <c r="IBH710" s="28"/>
      <c r="IBI710" s="28"/>
      <c r="IBJ710" s="28"/>
      <c r="IBK710" s="28"/>
      <c r="IBL710" s="28"/>
      <c r="IBM710" s="28"/>
      <c r="IBN710" s="28"/>
      <c r="IBO710" s="28"/>
      <c r="IBP710" s="28"/>
      <c r="IBQ710" s="28"/>
      <c r="IBR710" s="28"/>
      <c r="IBS710" s="28"/>
      <c r="IBT710" s="28"/>
      <c r="IBU710" s="28"/>
      <c r="IBV710" s="28"/>
      <c r="IBW710" s="28"/>
      <c r="IBX710" s="28"/>
      <c r="IBY710" s="28"/>
      <c r="IBZ710" s="28"/>
      <c r="ICA710" s="28"/>
      <c r="ICB710" s="28"/>
      <c r="ICC710" s="28"/>
      <c r="ICD710" s="28"/>
      <c r="ICE710" s="28"/>
      <c r="ICF710" s="28"/>
      <c r="ICG710" s="28"/>
      <c r="ICH710" s="28"/>
      <c r="ICI710" s="28"/>
      <c r="ICJ710" s="28"/>
      <c r="ICK710" s="28"/>
      <c r="ICL710" s="28"/>
      <c r="ICM710" s="28"/>
      <c r="ICN710" s="28"/>
      <c r="ICO710" s="28"/>
      <c r="ICP710" s="28"/>
      <c r="ICQ710" s="28"/>
      <c r="ICR710" s="28"/>
      <c r="ICS710" s="28"/>
      <c r="ICT710" s="28"/>
      <c r="ICU710" s="28"/>
      <c r="ICV710" s="28"/>
      <c r="ICW710" s="28"/>
      <c r="ICX710" s="28"/>
      <c r="ICY710" s="28"/>
      <c r="ICZ710" s="28"/>
      <c r="IDA710" s="28"/>
      <c r="IDB710" s="28"/>
      <c r="IDC710" s="28"/>
      <c r="IDD710" s="28"/>
      <c r="IDE710" s="28"/>
      <c r="IDF710" s="28"/>
      <c r="IDG710" s="28"/>
      <c r="IDH710" s="28"/>
      <c r="IDI710" s="28"/>
      <c r="IDJ710" s="28"/>
      <c r="IDK710" s="28"/>
      <c r="IDL710" s="28"/>
      <c r="IDM710" s="28"/>
      <c r="IDN710" s="28"/>
      <c r="IDO710" s="28"/>
      <c r="IDP710" s="28"/>
      <c r="IDQ710" s="28"/>
      <c r="IDR710" s="28"/>
      <c r="IDS710" s="28"/>
      <c r="IDT710" s="28"/>
      <c r="IDU710" s="28"/>
      <c r="IDV710" s="28"/>
      <c r="IDW710" s="28"/>
      <c r="IDX710" s="28"/>
      <c r="IDY710" s="28"/>
      <c r="IDZ710" s="28"/>
      <c r="IEA710" s="28"/>
      <c r="IEB710" s="28"/>
      <c r="IEC710" s="28"/>
      <c r="IED710" s="28"/>
      <c r="IEE710" s="28"/>
      <c r="IEF710" s="28"/>
      <c r="IEG710" s="28"/>
      <c r="IEH710" s="28"/>
      <c r="IEI710" s="28"/>
      <c r="IEJ710" s="28"/>
      <c r="IEK710" s="28"/>
      <c r="IEL710" s="28"/>
      <c r="IEM710" s="28"/>
      <c r="IEN710" s="28"/>
      <c r="IEO710" s="28"/>
      <c r="IEP710" s="28"/>
      <c r="IEQ710" s="28"/>
      <c r="IER710" s="28"/>
      <c r="IES710" s="28"/>
      <c r="IET710" s="28"/>
      <c r="IEU710" s="28"/>
      <c r="IEV710" s="28"/>
      <c r="IEW710" s="28"/>
      <c r="IEX710" s="28"/>
      <c r="IEY710" s="28"/>
      <c r="IEZ710" s="28"/>
      <c r="IFA710" s="28"/>
      <c r="IFB710" s="28"/>
      <c r="IFC710" s="28"/>
      <c r="IFD710" s="28"/>
      <c r="IFE710" s="28"/>
      <c r="IFF710" s="28"/>
      <c r="IFG710" s="28"/>
      <c r="IFH710" s="28"/>
      <c r="IFI710" s="28"/>
      <c r="IFJ710" s="28"/>
      <c r="IFK710" s="28"/>
      <c r="IFL710" s="28"/>
      <c r="IFM710" s="28"/>
      <c r="IFN710" s="28"/>
      <c r="IFO710" s="28"/>
      <c r="IFP710" s="28"/>
      <c r="IFQ710" s="28"/>
      <c r="IFR710" s="28"/>
      <c r="IFS710" s="28"/>
      <c r="IFT710" s="28"/>
      <c r="IFU710" s="28"/>
      <c r="IFV710" s="28"/>
      <c r="IFW710" s="28"/>
      <c r="IFX710" s="28"/>
      <c r="IFY710" s="28"/>
      <c r="IFZ710" s="28"/>
      <c r="IGA710" s="28"/>
      <c r="IGB710" s="28"/>
      <c r="IGC710" s="28"/>
      <c r="IGD710" s="28"/>
      <c r="IGE710" s="28"/>
      <c r="IGF710" s="28"/>
      <c r="IGG710" s="28"/>
      <c r="IGH710" s="28"/>
      <c r="IGI710" s="28"/>
      <c r="IGJ710" s="28"/>
      <c r="IGK710" s="28"/>
      <c r="IGL710" s="28"/>
      <c r="IGM710" s="28"/>
      <c r="IGN710" s="28"/>
      <c r="IGO710" s="28"/>
      <c r="IGP710" s="28"/>
      <c r="IGQ710" s="28"/>
      <c r="IGR710" s="28"/>
      <c r="IGS710" s="28"/>
      <c r="IGT710" s="28"/>
      <c r="IGU710" s="28"/>
      <c r="IGV710" s="28"/>
      <c r="IGW710" s="28"/>
      <c r="IGX710" s="28"/>
      <c r="IGY710" s="28"/>
      <c r="IGZ710" s="28"/>
      <c r="IHA710" s="28"/>
      <c r="IHB710" s="28"/>
      <c r="IHC710" s="28"/>
      <c r="IHD710" s="28"/>
      <c r="IHE710" s="28"/>
      <c r="IHF710" s="28"/>
      <c r="IHG710" s="28"/>
      <c r="IHH710" s="28"/>
      <c r="IHI710" s="28"/>
      <c r="IHJ710" s="28"/>
      <c r="IHK710" s="28"/>
      <c r="IHL710" s="28"/>
      <c r="IHM710" s="28"/>
      <c r="IHN710" s="28"/>
      <c r="IHO710" s="28"/>
      <c r="IHP710" s="28"/>
      <c r="IHQ710" s="28"/>
      <c r="IHR710" s="28"/>
      <c r="IHS710" s="28"/>
      <c r="IHT710" s="28"/>
      <c r="IHU710" s="28"/>
      <c r="IHV710" s="28"/>
      <c r="IHW710" s="28"/>
      <c r="IHX710" s="28"/>
      <c r="IHY710" s="28"/>
      <c r="IHZ710" s="28"/>
      <c r="IIA710" s="28"/>
      <c r="IIB710" s="28"/>
      <c r="IIC710" s="28"/>
      <c r="IID710" s="28"/>
      <c r="IIE710" s="28"/>
      <c r="IIF710" s="28"/>
      <c r="IIG710" s="28"/>
      <c r="IIH710" s="28"/>
      <c r="III710" s="28"/>
      <c r="IIJ710" s="28"/>
      <c r="IIK710" s="28"/>
      <c r="IIL710" s="28"/>
      <c r="IIM710" s="28"/>
      <c r="IIN710" s="28"/>
      <c r="IIO710" s="28"/>
      <c r="IIP710" s="28"/>
      <c r="IIQ710" s="28"/>
      <c r="IIR710" s="28"/>
      <c r="IIS710" s="28"/>
      <c r="IIT710" s="28"/>
      <c r="IIU710" s="28"/>
      <c r="IIV710" s="28"/>
      <c r="IIW710" s="28"/>
      <c r="IIX710" s="28"/>
      <c r="IIY710" s="28"/>
      <c r="IIZ710" s="28"/>
      <c r="IJA710" s="28"/>
      <c r="IJB710" s="28"/>
      <c r="IJC710" s="28"/>
      <c r="IJD710" s="28"/>
      <c r="IJE710" s="28"/>
      <c r="IJF710" s="28"/>
      <c r="IJG710" s="28"/>
      <c r="IJH710" s="28"/>
      <c r="IJI710" s="28"/>
      <c r="IJJ710" s="28"/>
      <c r="IJK710" s="28"/>
      <c r="IJL710" s="28"/>
      <c r="IJM710" s="28"/>
      <c r="IJN710" s="28"/>
      <c r="IJO710" s="28"/>
      <c r="IJP710" s="28"/>
      <c r="IJQ710" s="28"/>
      <c r="IJR710" s="28"/>
      <c r="IJS710" s="28"/>
      <c r="IJT710" s="28"/>
      <c r="IJU710" s="28"/>
      <c r="IJV710" s="28"/>
      <c r="IJW710" s="28"/>
      <c r="IJX710" s="28"/>
      <c r="IJY710" s="28"/>
      <c r="IJZ710" s="28"/>
      <c r="IKA710" s="28"/>
      <c r="IKB710" s="28"/>
      <c r="IKC710" s="28"/>
      <c r="IKD710" s="28"/>
      <c r="IKE710" s="28"/>
      <c r="IKF710" s="28"/>
      <c r="IKG710" s="28"/>
      <c r="IKH710" s="28"/>
      <c r="IKI710" s="28"/>
      <c r="IKJ710" s="28"/>
      <c r="IKK710" s="28"/>
      <c r="IKL710" s="28"/>
      <c r="IKM710" s="28"/>
      <c r="IKN710" s="28"/>
      <c r="IKO710" s="28"/>
      <c r="IKP710" s="28"/>
      <c r="IKQ710" s="28"/>
      <c r="IKR710" s="28"/>
      <c r="IKS710" s="28"/>
      <c r="IKT710" s="28"/>
      <c r="IKU710" s="28"/>
      <c r="IKV710" s="28"/>
      <c r="IKW710" s="28"/>
      <c r="IKX710" s="28"/>
      <c r="IKY710" s="28"/>
      <c r="IKZ710" s="28"/>
      <c r="ILA710" s="28"/>
      <c r="ILB710" s="28"/>
      <c r="ILC710" s="28"/>
      <c r="ILD710" s="28"/>
      <c r="ILE710" s="28"/>
      <c r="ILF710" s="28"/>
      <c r="ILG710" s="28"/>
      <c r="ILH710" s="28"/>
      <c r="ILI710" s="28"/>
      <c r="ILJ710" s="28"/>
      <c r="ILK710" s="28"/>
      <c r="ILL710" s="28"/>
      <c r="ILM710" s="28"/>
      <c r="ILN710" s="28"/>
      <c r="ILO710" s="28"/>
      <c r="ILP710" s="28"/>
      <c r="ILQ710" s="28"/>
      <c r="ILR710" s="28"/>
      <c r="ILS710" s="28"/>
      <c r="ILT710" s="28"/>
      <c r="ILU710" s="28"/>
      <c r="ILV710" s="28"/>
      <c r="ILW710" s="28"/>
      <c r="ILX710" s="28"/>
      <c r="ILY710" s="28"/>
      <c r="ILZ710" s="28"/>
      <c r="IMA710" s="28"/>
      <c r="IMB710" s="28"/>
      <c r="IMC710" s="28"/>
      <c r="IMD710" s="28"/>
      <c r="IME710" s="28"/>
      <c r="IMF710" s="28"/>
      <c r="IMG710" s="28"/>
      <c r="IMH710" s="28"/>
      <c r="IMI710" s="28"/>
      <c r="IMJ710" s="28"/>
      <c r="IMK710" s="28"/>
      <c r="IML710" s="28"/>
      <c r="IMM710" s="28"/>
      <c r="IMN710" s="28"/>
      <c r="IMO710" s="28"/>
      <c r="IMP710" s="28"/>
      <c r="IMQ710" s="28"/>
      <c r="IMR710" s="28"/>
      <c r="IMS710" s="28"/>
      <c r="IMT710" s="28"/>
      <c r="IMU710" s="28"/>
      <c r="IMV710" s="28"/>
      <c r="IMW710" s="28"/>
      <c r="IMX710" s="28"/>
      <c r="IMY710" s="28"/>
      <c r="IMZ710" s="28"/>
      <c r="INA710" s="28"/>
      <c r="INB710" s="28"/>
      <c r="INC710" s="28"/>
      <c r="IND710" s="28"/>
      <c r="INE710" s="28"/>
      <c r="INF710" s="28"/>
      <c r="ING710" s="28"/>
      <c r="INH710" s="28"/>
      <c r="INI710" s="28"/>
      <c r="INJ710" s="28"/>
      <c r="INK710" s="28"/>
      <c r="INL710" s="28"/>
      <c r="INM710" s="28"/>
      <c r="INN710" s="28"/>
      <c r="INO710" s="28"/>
      <c r="INP710" s="28"/>
      <c r="INQ710" s="28"/>
      <c r="INR710" s="28"/>
      <c r="INS710" s="28"/>
      <c r="INT710" s="28"/>
      <c r="INU710" s="28"/>
      <c r="INV710" s="28"/>
      <c r="INW710" s="28"/>
      <c r="INX710" s="28"/>
      <c r="INY710" s="28"/>
      <c r="INZ710" s="28"/>
      <c r="IOA710" s="28"/>
      <c r="IOB710" s="28"/>
      <c r="IOC710" s="28"/>
      <c r="IOD710" s="28"/>
      <c r="IOE710" s="28"/>
      <c r="IOF710" s="28"/>
      <c r="IOG710" s="28"/>
      <c r="IOH710" s="28"/>
      <c r="IOI710" s="28"/>
      <c r="IOJ710" s="28"/>
      <c r="IOK710" s="28"/>
      <c r="IOL710" s="28"/>
      <c r="IOM710" s="28"/>
      <c r="ION710" s="28"/>
      <c r="IOO710" s="28"/>
      <c r="IOP710" s="28"/>
      <c r="IOQ710" s="28"/>
      <c r="IOR710" s="28"/>
      <c r="IOS710" s="28"/>
      <c r="IOT710" s="28"/>
      <c r="IOU710" s="28"/>
      <c r="IOV710" s="28"/>
      <c r="IOW710" s="28"/>
      <c r="IOX710" s="28"/>
      <c r="IOY710" s="28"/>
      <c r="IOZ710" s="28"/>
      <c r="IPA710" s="28"/>
      <c r="IPB710" s="28"/>
      <c r="IPC710" s="28"/>
      <c r="IPD710" s="28"/>
      <c r="IPE710" s="28"/>
      <c r="IPF710" s="28"/>
      <c r="IPG710" s="28"/>
      <c r="IPH710" s="28"/>
      <c r="IPI710" s="28"/>
      <c r="IPJ710" s="28"/>
      <c r="IPK710" s="28"/>
      <c r="IPL710" s="28"/>
      <c r="IPM710" s="28"/>
      <c r="IPN710" s="28"/>
      <c r="IPO710" s="28"/>
      <c r="IPP710" s="28"/>
      <c r="IPQ710" s="28"/>
      <c r="IPR710" s="28"/>
      <c r="IPS710" s="28"/>
      <c r="IPT710" s="28"/>
      <c r="IPU710" s="28"/>
      <c r="IPV710" s="28"/>
      <c r="IPW710" s="28"/>
      <c r="IPX710" s="28"/>
      <c r="IPY710" s="28"/>
      <c r="IPZ710" s="28"/>
      <c r="IQA710" s="28"/>
      <c r="IQB710" s="28"/>
      <c r="IQC710" s="28"/>
      <c r="IQD710" s="28"/>
      <c r="IQE710" s="28"/>
      <c r="IQF710" s="28"/>
      <c r="IQG710" s="28"/>
      <c r="IQH710" s="28"/>
      <c r="IQI710" s="28"/>
      <c r="IQJ710" s="28"/>
      <c r="IQK710" s="28"/>
      <c r="IQL710" s="28"/>
      <c r="IQM710" s="28"/>
      <c r="IQN710" s="28"/>
      <c r="IQO710" s="28"/>
      <c r="IQP710" s="28"/>
      <c r="IQQ710" s="28"/>
      <c r="IQR710" s="28"/>
      <c r="IQS710" s="28"/>
      <c r="IQT710" s="28"/>
      <c r="IQU710" s="28"/>
      <c r="IQV710" s="28"/>
      <c r="IQW710" s="28"/>
      <c r="IQX710" s="28"/>
      <c r="IQY710" s="28"/>
      <c r="IQZ710" s="28"/>
      <c r="IRA710" s="28"/>
      <c r="IRB710" s="28"/>
      <c r="IRC710" s="28"/>
      <c r="IRD710" s="28"/>
      <c r="IRE710" s="28"/>
      <c r="IRF710" s="28"/>
      <c r="IRG710" s="28"/>
      <c r="IRH710" s="28"/>
      <c r="IRI710" s="28"/>
      <c r="IRJ710" s="28"/>
      <c r="IRK710" s="28"/>
      <c r="IRL710" s="28"/>
      <c r="IRM710" s="28"/>
      <c r="IRN710" s="28"/>
      <c r="IRO710" s="28"/>
      <c r="IRP710" s="28"/>
      <c r="IRQ710" s="28"/>
      <c r="IRR710" s="28"/>
      <c r="IRS710" s="28"/>
      <c r="IRT710" s="28"/>
      <c r="IRU710" s="28"/>
      <c r="IRV710" s="28"/>
      <c r="IRW710" s="28"/>
      <c r="IRX710" s="28"/>
      <c r="IRY710" s="28"/>
      <c r="IRZ710" s="28"/>
      <c r="ISA710" s="28"/>
      <c r="ISB710" s="28"/>
      <c r="ISC710" s="28"/>
      <c r="ISD710" s="28"/>
      <c r="ISE710" s="28"/>
      <c r="ISF710" s="28"/>
      <c r="ISG710" s="28"/>
      <c r="ISH710" s="28"/>
      <c r="ISI710" s="28"/>
      <c r="ISJ710" s="28"/>
      <c r="ISK710" s="28"/>
      <c r="ISL710" s="28"/>
      <c r="ISM710" s="28"/>
      <c r="ISN710" s="28"/>
      <c r="ISO710" s="28"/>
      <c r="ISP710" s="28"/>
      <c r="ISQ710" s="28"/>
      <c r="ISR710" s="28"/>
      <c r="ISS710" s="28"/>
      <c r="IST710" s="28"/>
      <c r="ISU710" s="28"/>
      <c r="ISV710" s="28"/>
      <c r="ISW710" s="28"/>
      <c r="ISX710" s="28"/>
      <c r="ISY710" s="28"/>
      <c r="ISZ710" s="28"/>
      <c r="ITA710" s="28"/>
      <c r="ITB710" s="28"/>
      <c r="ITC710" s="28"/>
      <c r="ITD710" s="28"/>
      <c r="ITE710" s="28"/>
      <c r="ITF710" s="28"/>
      <c r="ITG710" s="28"/>
      <c r="ITH710" s="28"/>
      <c r="ITI710" s="28"/>
      <c r="ITJ710" s="28"/>
      <c r="ITK710" s="28"/>
      <c r="ITL710" s="28"/>
      <c r="ITM710" s="28"/>
      <c r="ITN710" s="28"/>
      <c r="ITO710" s="28"/>
      <c r="ITP710" s="28"/>
      <c r="ITQ710" s="28"/>
      <c r="ITR710" s="28"/>
      <c r="ITS710" s="28"/>
      <c r="ITT710" s="28"/>
      <c r="ITU710" s="28"/>
      <c r="ITV710" s="28"/>
      <c r="ITW710" s="28"/>
      <c r="ITX710" s="28"/>
      <c r="ITY710" s="28"/>
      <c r="ITZ710" s="28"/>
      <c r="IUA710" s="28"/>
      <c r="IUB710" s="28"/>
      <c r="IUC710" s="28"/>
      <c r="IUD710" s="28"/>
      <c r="IUE710" s="28"/>
      <c r="IUF710" s="28"/>
      <c r="IUG710" s="28"/>
      <c r="IUH710" s="28"/>
      <c r="IUI710" s="28"/>
      <c r="IUJ710" s="28"/>
      <c r="IUK710" s="28"/>
      <c r="IUL710" s="28"/>
      <c r="IUM710" s="28"/>
      <c r="IUN710" s="28"/>
      <c r="IUO710" s="28"/>
      <c r="IUP710" s="28"/>
      <c r="IUQ710" s="28"/>
      <c r="IUR710" s="28"/>
      <c r="IUS710" s="28"/>
      <c r="IUT710" s="28"/>
      <c r="IUU710" s="28"/>
      <c r="IUV710" s="28"/>
      <c r="IUW710" s="28"/>
      <c r="IUX710" s="28"/>
      <c r="IUY710" s="28"/>
      <c r="IUZ710" s="28"/>
      <c r="IVA710" s="28"/>
      <c r="IVB710" s="28"/>
      <c r="IVC710" s="28"/>
      <c r="IVD710" s="28"/>
      <c r="IVE710" s="28"/>
      <c r="IVF710" s="28"/>
      <c r="IVG710" s="28"/>
      <c r="IVH710" s="28"/>
      <c r="IVI710" s="28"/>
      <c r="IVJ710" s="28"/>
      <c r="IVK710" s="28"/>
      <c r="IVL710" s="28"/>
      <c r="IVM710" s="28"/>
      <c r="IVN710" s="28"/>
      <c r="IVO710" s="28"/>
      <c r="IVP710" s="28"/>
      <c r="IVQ710" s="28"/>
      <c r="IVR710" s="28"/>
      <c r="IVS710" s="28"/>
      <c r="IVT710" s="28"/>
      <c r="IVU710" s="28"/>
      <c r="IVV710" s="28"/>
      <c r="IVW710" s="28"/>
      <c r="IVX710" s="28"/>
      <c r="IVY710" s="28"/>
      <c r="IVZ710" s="28"/>
      <c r="IWA710" s="28"/>
      <c r="IWB710" s="28"/>
      <c r="IWC710" s="28"/>
      <c r="IWD710" s="28"/>
      <c r="IWE710" s="28"/>
      <c r="IWF710" s="28"/>
      <c r="IWG710" s="28"/>
      <c r="IWH710" s="28"/>
      <c r="IWI710" s="28"/>
      <c r="IWJ710" s="28"/>
      <c r="IWK710" s="28"/>
      <c r="IWL710" s="28"/>
      <c r="IWM710" s="28"/>
      <c r="IWN710" s="28"/>
      <c r="IWO710" s="28"/>
      <c r="IWP710" s="28"/>
      <c r="IWQ710" s="28"/>
      <c r="IWR710" s="28"/>
      <c r="IWS710" s="28"/>
      <c r="IWT710" s="28"/>
      <c r="IWU710" s="28"/>
      <c r="IWV710" s="28"/>
      <c r="IWW710" s="28"/>
      <c r="IWX710" s="28"/>
      <c r="IWY710" s="28"/>
      <c r="IWZ710" s="28"/>
      <c r="IXA710" s="28"/>
      <c r="IXB710" s="28"/>
      <c r="IXC710" s="28"/>
      <c r="IXD710" s="28"/>
      <c r="IXE710" s="28"/>
      <c r="IXF710" s="28"/>
      <c r="IXG710" s="28"/>
      <c r="IXH710" s="28"/>
      <c r="IXI710" s="28"/>
      <c r="IXJ710" s="28"/>
      <c r="IXK710" s="28"/>
      <c r="IXL710" s="28"/>
      <c r="IXM710" s="28"/>
      <c r="IXN710" s="28"/>
      <c r="IXO710" s="28"/>
      <c r="IXP710" s="28"/>
      <c r="IXQ710" s="28"/>
      <c r="IXR710" s="28"/>
      <c r="IXS710" s="28"/>
      <c r="IXT710" s="28"/>
      <c r="IXU710" s="28"/>
      <c r="IXV710" s="28"/>
      <c r="IXW710" s="28"/>
      <c r="IXX710" s="28"/>
      <c r="IXY710" s="28"/>
      <c r="IXZ710" s="28"/>
      <c r="IYA710" s="28"/>
      <c r="IYB710" s="28"/>
      <c r="IYC710" s="28"/>
      <c r="IYD710" s="28"/>
      <c r="IYE710" s="28"/>
      <c r="IYF710" s="28"/>
      <c r="IYG710" s="28"/>
      <c r="IYH710" s="28"/>
      <c r="IYI710" s="28"/>
      <c r="IYJ710" s="28"/>
      <c r="IYK710" s="28"/>
      <c r="IYL710" s="28"/>
      <c r="IYM710" s="28"/>
      <c r="IYN710" s="28"/>
      <c r="IYO710" s="28"/>
      <c r="IYP710" s="28"/>
      <c r="IYQ710" s="28"/>
      <c r="IYR710" s="28"/>
      <c r="IYS710" s="28"/>
      <c r="IYT710" s="28"/>
      <c r="IYU710" s="28"/>
      <c r="IYV710" s="28"/>
      <c r="IYW710" s="28"/>
      <c r="IYX710" s="28"/>
      <c r="IYY710" s="28"/>
      <c r="IYZ710" s="28"/>
      <c r="IZA710" s="28"/>
      <c r="IZB710" s="28"/>
      <c r="IZC710" s="28"/>
      <c r="IZD710" s="28"/>
      <c r="IZE710" s="28"/>
      <c r="IZF710" s="28"/>
      <c r="IZG710" s="28"/>
      <c r="IZH710" s="28"/>
      <c r="IZI710" s="28"/>
      <c r="IZJ710" s="28"/>
      <c r="IZK710" s="28"/>
      <c r="IZL710" s="28"/>
      <c r="IZM710" s="28"/>
      <c r="IZN710" s="28"/>
      <c r="IZO710" s="28"/>
      <c r="IZP710" s="28"/>
      <c r="IZQ710" s="28"/>
      <c r="IZR710" s="28"/>
      <c r="IZS710" s="28"/>
      <c r="IZT710" s="28"/>
      <c r="IZU710" s="28"/>
      <c r="IZV710" s="28"/>
      <c r="IZW710" s="28"/>
      <c r="IZX710" s="28"/>
      <c r="IZY710" s="28"/>
      <c r="IZZ710" s="28"/>
      <c r="JAA710" s="28"/>
      <c r="JAB710" s="28"/>
      <c r="JAC710" s="28"/>
      <c r="JAD710" s="28"/>
      <c r="JAE710" s="28"/>
      <c r="JAF710" s="28"/>
      <c r="JAG710" s="28"/>
      <c r="JAH710" s="28"/>
      <c r="JAI710" s="28"/>
      <c r="JAJ710" s="28"/>
      <c r="JAK710" s="28"/>
      <c r="JAL710" s="28"/>
      <c r="JAM710" s="28"/>
      <c r="JAN710" s="28"/>
      <c r="JAO710" s="28"/>
      <c r="JAP710" s="28"/>
      <c r="JAQ710" s="28"/>
      <c r="JAR710" s="28"/>
      <c r="JAS710" s="28"/>
      <c r="JAT710" s="28"/>
      <c r="JAU710" s="28"/>
      <c r="JAV710" s="28"/>
      <c r="JAW710" s="28"/>
      <c r="JAX710" s="28"/>
      <c r="JAY710" s="28"/>
      <c r="JAZ710" s="28"/>
      <c r="JBA710" s="28"/>
      <c r="JBB710" s="28"/>
      <c r="JBC710" s="28"/>
      <c r="JBD710" s="28"/>
      <c r="JBE710" s="28"/>
      <c r="JBF710" s="28"/>
      <c r="JBG710" s="28"/>
      <c r="JBH710" s="28"/>
      <c r="JBI710" s="28"/>
      <c r="JBJ710" s="28"/>
      <c r="JBK710" s="28"/>
      <c r="JBL710" s="28"/>
      <c r="JBM710" s="28"/>
      <c r="JBN710" s="28"/>
      <c r="JBO710" s="28"/>
      <c r="JBP710" s="28"/>
      <c r="JBQ710" s="28"/>
      <c r="JBR710" s="28"/>
      <c r="JBS710" s="28"/>
      <c r="JBT710" s="28"/>
      <c r="JBU710" s="28"/>
      <c r="JBV710" s="28"/>
      <c r="JBW710" s="28"/>
      <c r="JBX710" s="28"/>
      <c r="JBY710" s="28"/>
      <c r="JBZ710" s="28"/>
      <c r="JCA710" s="28"/>
      <c r="JCB710" s="28"/>
      <c r="JCC710" s="28"/>
      <c r="JCD710" s="28"/>
      <c r="JCE710" s="28"/>
      <c r="JCF710" s="28"/>
      <c r="JCG710" s="28"/>
      <c r="JCH710" s="28"/>
      <c r="JCI710" s="28"/>
      <c r="JCJ710" s="28"/>
      <c r="JCK710" s="28"/>
      <c r="JCL710" s="28"/>
      <c r="JCM710" s="28"/>
      <c r="JCN710" s="28"/>
      <c r="JCO710" s="28"/>
      <c r="JCP710" s="28"/>
      <c r="JCQ710" s="28"/>
      <c r="JCR710" s="28"/>
      <c r="JCS710" s="28"/>
      <c r="JCT710" s="28"/>
      <c r="JCU710" s="28"/>
      <c r="JCV710" s="28"/>
      <c r="JCW710" s="28"/>
      <c r="JCX710" s="28"/>
      <c r="JCY710" s="28"/>
      <c r="JCZ710" s="28"/>
      <c r="JDA710" s="28"/>
      <c r="JDB710" s="28"/>
      <c r="JDC710" s="28"/>
    </row>
    <row r="711" spans="1:6867" x14ac:dyDescent="0.25">
      <c r="B711" s="74" t="s">
        <v>1617</v>
      </c>
      <c r="C711" s="74" t="s">
        <v>807</v>
      </c>
      <c r="D711" s="83">
        <v>1973</v>
      </c>
      <c r="E711" s="83" t="s">
        <v>1611</v>
      </c>
      <c r="F711" s="83" t="s">
        <v>2678</v>
      </c>
      <c r="G711" s="83" t="s">
        <v>2640</v>
      </c>
      <c r="H711" s="85"/>
      <c r="I711" s="88">
        <v>108.89</v>
      </c>
      <c r="J711" s="83">
        <v>1996</v>
      </c>
      <c r="K711" s="83">
        <v>1059</v>
      </c>
    </row>
    <row r="712" spans="1:6867" x14ac:dyDescent="0.25">
      <c r="B712" s="74" t="s">
        <v>3855</v>
      </c>
      <c r="C712" s="74" t="s">
        <v>3853</v>
      </c>
      <c r="D712" s="83">
        <v>1981</v>
      </c>
      <c r="E712" s="83" t="s">
        <v>3848</v>
      </c>
      <c r="F712" s="83"/>
      <c r="G712" s="83" t="s">
        <v>2657</v>
      </c>
      <c r="H712" s="85"/>
      <c r="I712" s="88">
        <v>108.91</v>
      </c>
      <c r="J712" s="83">
        <v>2003</v>
      </c>
      <c r="K712" s="83">
        <v>1058</v>
      </c>
    </row>
    <row r="713" spans="1:6867" x14ac:dyDescent="0.25">
      <c r="B713" s="74" t="s">
        <v>4977</v>
      </c>
      <c r="C713" s="74" t="s">
        <v>1111</v>
      </c>
      <c r="D713" s="83">
        <v>1989</v>
      </c>
      <c r="E713" s="83" t="s">
        <v>4972</v>
      </c>
      <c r="F713" s="83"/>
      <c r="G713" s="83" t="s">
        <v>2640</v>
      </c>
      <c r="H713" s="85"/>
      <c r="I713" s="88">
        <v>108.93</v>
      </c>
      <c r="J713" s="83">
        <v>2012</v>
      </c>
      <c r="K713" s="83">
        <v>1058</v>
      </c>
    </row>
    <row r="714" spans="1:6867" x14ac:dyDescent="0.25">
      <c r="B714" s="74" t="s">
        <v>472</v>
      </c>
      <c r="C714" s="74" t="s">
        <v>2830</v>
      </c>
      <c r="D714" s="83">
        <v>1966</v>
      </c>
      <c r="E714" s="83" t="s">
        <v>1143</v>
      </c>
      <c r="F714" s="83" t="s">
        <v>2639</v>
      </c>
      <c r="G714" s="83" t="s">
        <v>2640</v>
      </c>
      <c r="H714" s="85"/>
      <c r="I714" s="88">
        <v>108.94</v>
      </c>
      <c r="J714" s="83">
        <v>1993</v>
      </c>
      <c r="K714" s="83">
        <v>1057</v>
      </c>
    </row>
    <row r="715" spans="1:6867" x14ac:dyDescent="0.25">
      <c r="B715" s="74" t="s">
        <v>2352</v>
      </c>
      <c r="C715" s="74" t="s">
        <v>5538</v>
      </c>
      <c r="D715" s="83">
        <v>1971</v>
      </c>
      <c r="E715" s="83" t="s">
        <v>1143</v>
      </c>
      <c r="F715" s="83" t="s">
        <v>2639</v>
      </c>
      <c r="G715" s="83" t="s">
        <v>2640</v>
      </c>
      <c r="H715" s="85"/>
      <c r="I715" s="88">
        <v>108.94</v>
      </c>
      <c r="J715" s="83">
        <v>1999</v>
      </c>
      <c r="K715" s="83">
        <v>1057</v>
      </c>
    </row>
    <row r="716" spans="1:6867" x14ac:dyDescent="0.25">
      <c r="B716" s="74" t="s">
        <v>468</v>
      </c>
      <c r="C716" s="74" t="s">
        <v>352</v>
      </c>
      <c r="D716" s="83">
        <v>1968</v>
      </c>
      <c r="E716" s="83" t="s">
        <v>335</v>
      </c>
      <c r="F716" s="83" t="s">
        <v>2639</v>
      </c>
      <c r="G716" s="83" t="s">
        <v>2657</v>
      </c>
      <c r="H716" s="85"/>
      <c r="I716" s="88">
        <v>109.02</v>
      </c>
      <c r="J716" s="83">
        <v>1989</v>
      </c>
      <c r="K716" s="83">
        <v>1055</v>
      </c>
    </row>
    <row r="717" spans="1:6867" s="74" customFormat="1" x14ac:dyDescent="0.25">
      <c r="A717" s="79"/>
      <c r="B717" t="s">
        <v>3706</v>
      </c>
      <c r="C717" s="18" t="s">
        <v>2972</v>
      </c>
      <c r="D717" s="94">
        <v>1987</v>
      </c>
      <c r="E717" s="21" t="s">
        <v>3694</v>
      </c>
      <c r="F717" s="4" t="s">
        <v>2771</v>
      </c>
      <c r="G717" s="94" t="s">
        <v>2657</v>
      </c>
      <c r="H717" s="18"/>
      <c r="I717" s="126">
        <v>109.03</v>
      </c>
      <c r="J717" s="107">
        <v>2007</v>
      </c>
      <c r="K717" s="126">
        <v>1055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  <c r="BK717" s="79"/>
      <c r="BL717" s="79"/>
      <c r="BM717" s="79"/>
      <c r="BN717" s="79"/>
      <c r="BO717" s="79"/>
      <c r="BP717" s="79"/>
      <c r="BQ717" s="79"/>
      <c r="BR717" s="79"/>
      <c r="BS717" s="79"/>
      <c r="BT717" s="79"/>
      <c r="BU717" s="79"/>
      <c r="BV717" s="79"/>
      <c r="BW717" s="79"/>
      <c r="BX717" s="79"/>
      <c r="BY717" s="79"/>
      <c r="BZ717" s="79"/>
      <c r="CA717" s="79"/>
      <c r="CB717" s="79"/>
      <c r="CC717" s="79"/>
      <c r="CD717" s="79"/>
      <c r="CE717" s="79"/>
      <c r="CF717" s="79"/>
      <c r="CG717" s="79"/>
      <c r="CH717" s="79"/>
      <c r="CI717" s="79"/>
      <c r="CJ717" s="79"/>
      <c r="CK717" s="79"/>
      <c r="CL717" s="79"/>
      <c r="CM717" s="79"/>
      <c r="CN717" s="79"/>
      <c r="CO717" s="79"/>
      <c r="CP717" s="79"/>
      <c r="CQ717" s="79"/>
      <c r="CR717" s="79"/>
      <c r="CS717" s="79"/>
      <c r="CT717" s="79"/>
      <c r="CU717" s="79"/>
      <c r="CV717" s="79"/>
      <c r="CW717" s="79"/>
      <c r="CX717" s="79"/>
      <c r="CY717" s="79"/>
      <c r="CZ717" s="79"/>
      <c r="DA717" s="79"/>
      <c r="DB717" s="79"/>
      <c r="DC717" s="79"/>
      <c r="DD717" s="79"/>
      <c r="DE717" s="79"/>
      <c r="DF717" s="79"/>
      <c r="DG717" s="79"/>
      <c r="DH717" s="79"/>
      <c r="DI717" s="79"/>
      <c r="DJ717" s="79"/>
      <c r="DK717" s="79"/>
      <c r="DL717" s="79"/>
      <c r="DM717" s="79"/>
      <c r="DN717" s="79"/>
      <c r="DO717" s="79"/>
      <c r="DP717" s="79"/>
      <c r="DQ717" s="79"/>
      <c r="DR717" s="79"/>
      <c r="DS717" s="79"/>
      <c r="DT717" s="79"/>
      <c r="DU717" s="79"/>
      <c r="DV717" s="79"/>
      <c r="DW717" s="79"/>
      <c r="DX717" s="79"/>
      <c r="DY717" s="79"/>
      <c r="DZ717" s="79"/>
      <c r="EA717" s="79"/>
      <c r="EB717" s="79"/>
      <c r="EC717" s="79"/>
      <c r="ED717" s="79"/>
      <c r="EE717" s="79"/>
      <c r="EF717" s="79"/>
      <c r="EG717" s="79"/>
      <c r="EH717" s="79"/>
      <c r="EI717" s="79"/>
      <c r="EJ717" s="79"/>
      <c r="EK717" s="79"/>
      <c r="EL717" s="79"/>
      <c r="EM717" s="79"/>
      <c r="EN717" s="79"/>
      <c r="EO717" s="79"/>
      <c r="EP717" s="79"/>
      <c r="EQ717" s="79"/>
      <c r="ER717" s="79"/>
      <c r="ES717" s="79"/>
      <c r="ET717" s="79"/>
      <c r="EU717" s="79"/>
      <c r="EV717" s="79"/>
      <c r="EW717" s="79"/>
      <c r="EX717" s="79"/>
      <c r="EY717" s="79"/>
      <c r="EZ717" s="79"/>
      <c r="FA717" s="79"/>
      <c r="FB717" s="79"/>
      <c r="FC717" s="79"/>
      <c r="FD717" s="79"/>
      <c r="FE717" s="79"/>
      <c r="FF717" s="79"/>
      <c r="FG717" s="79"/>
      <c r="FH717" s="79"/>
      <c r="FI717" s="79"/>
      <c r="FJ717" s="79"/>
      <c r="FK717" s="79"/>
      <c r="FL717" s="79"/>
      <c r="FM717" s="79"/>
      <c r="FN717" s="79"/>
      <c r="FO717" s="79"/>
      <c r="FP717" s="79"/>
      <c r="FQ717" s="79"/>
      <c r="FR717" s="79"/>
      <c r="FS717" s="79"/>
      <c r="FT717" s="79"/>
      <c r="FU717" s="79"/>
      <c r="FV717" s="79"/>
      <c r="FW717" s="79"/>
      <c r="FX717" s="79"/>
      <c r="FY717" s="79"/>
      <c r="FZ717" s="79"/>
      <c r="GA717" s="79"/>
      <c r="GB717" s="79"/>
      <c r="GC717" s="79"/>
      <c r="GD717" s="79"/>
      <c r="GE717" s="79"/>
      <c r="GF717" s="79"/>
      <c r="GG717" s="79"/>
      <c r="GH717" s="79"/>
      <c r="GI717" s="79"/>
      <c r="GJ717" s="79"/>
      <c r="GK717" s="79"/>
      <c r="GL717" s="79"/>
      <c r="GM717" s="79"/>
      <c r="GN717" s="79"/>
      <c r="GO717" s="79"/>
      <c r="GP717" s="79"/>
      <c r="GQ717" s="79"/>
      <c r="GR717" s="79"/>
      <c r="GS717" s="79"/>
      <c r="GT717" s="79"/>
      <c r="GU717" s="79"/>
      <c r="GV717" s="79"/>
      <c r="GW717" s="79"/>
      <c r="GX717" s="79"/>
      <c r="GY717" s="79"/>
      <c r="GZ717" s="79"/>
      <c r="HA717" s="79"/>
      <c r="HB717" s="79"/>
      <c r="HC717" s="79"/>
      <c r="HD717" s="79"/>
      <c r="HE717" s="79"/>
      <c r="HF717" s="79"/>
      <c r="HG717" s="79"/>
      <c r="HH717" s="79"/>
      <c r="HI717" s="79"/>
      <c r="HJ717" s="79"/>
      <c r="HK717" s="79"/>
      <c r="HL717" s="79"/>
      <c r="HM717" s="79"/>
      <c r="HN717" s="79"/>
      <c r="HO717" s="79"/>
      <c r="HP717" s="79"/>
      <c r="HQ717" s="79"/>
      <c r="HR717" s="79"/>
      <c r="HS717" s="79"/>
      <c r="HT717" s="79"/>
      <c r="HU717" s="79"/>
      <c r="HV717" s="79"/>
      <c r="HW717" s="79"/>
      <c r="HX717" s="79"/>
      <c r="HY717" s="79"/>
      <c r="HZ717" s="79"/>
      <c r="IA717" s="79"/>
      <c r="IB717" s="79"/>
      <c r="IC717" s="79"/>
      <c r="ID717" s="79"/>
      <c r="IE717" s="79"/>
      <c r="IF717" s="79"/>
      <c r="IG717" s="79"/>
      <c r="IH717" s="79"/>
      <c r="II717" s="79"/>
      <c r="IJ717" s="79"/>
      <c r="IK717" s="79"/>
      <c r="IL717" s="79"/>
      <c r="IM717" s="79"/>
      <c r="IN717" s="79"/>
      <c r="IO717" s="79"/>
      <c r="IP717" s="79"/>
      <c r="IQ717" s="79"/>
      <c r="IR717" s="79"/>
      <c r="IS717" s="79"/>
      <c r="IT717" s="79"/>
      <c r="IU717" s="79"/>
      <c r="IV717" s="79"/>
      <c r="IW717" s="79"/>
      <c r="IX717" s="79"/>
      <c r="IY717" s="79"/>
      <c r="IZ717" s="79"/>
      <c r="JA717" s="79"/>
      <c r="JB717" s="79"/>
      <c r="JC717" s="79"/>
      <c r="JD717" s="79"/>
      <c r="JE717" s="79"/>
      <c r="JF717" s="79"/>
      <c r="JG717" s="79"/>
      <c r="JH717" s="79"/>
      <c r="JI717" s="79"/>
      <c r="JJ717" s="79"/>
      <c r="JK717" s="79"/>
      <c r="JL717" s="79"/>
      <c r="JM717" s="79"/>
      <c r="JN717" s="79"/>
      <c r="JO717" s="79"/>
      <c r="JP717" s="79"/>
      <c r="JQ717" s="79"/>
      <c r="JR717" s="79"/>
      <c r="JS717" s="79"/>
      <c r="JT717" s="79"/>
      <c r="JU717" s="79"/>
      <c r="JV717" s="79"/>
      <c r="JW717" s="79"/>
      <c r="JX717" s="79"/>
      <c r="JY717" s="79"/>
      <c r="JZ717" s="79"/>
      <c r="KA717" s="79"/>
      <c r="KB717" s="79"/>
      <c r="KC717" s="79"/>
      <c r="KD717" s="79"/>
      <c r="KE717" s="79"/>
      <c r="KF717" s="79"/>
      <c r="KG717" s="79"/>
      <c r="KH717" s="79"/>
      <c r="KI717" s="79"/>
      <c r="KJ717" s="79"/>
      <c r="KK717" s="79"/>
      <c r="KL717" s="79"/>
      <c r="KM717" s="79"/>
      <c r="KN717" s="79"/>
      <c r="KO717" s="79"/>
      <c r="KP717" s="79"/>
      <c r="KQ717" s="79"/>
      <c r="KR717" s="79"/>
      <c r="KS717" s="79"/>
      <c r="KT717" s="79"/>
      <c r="KU717" s="79"/>
      <c r="KV717" s="79"/>
      <c r="KW717" s="79"/>
      <c r="KX717" s="79"/>
      <c r="KY717" s="79"/>
      <c r="KZ717" s="79"/>
      <c r="LA717" s="79"/>
      <c r="LB717" s="79"/>
      <c r="LC717" s="79"/>
      <c r="LD717" s="79"/>
      <c r="LE717" s="79"/>
      <c r="LF717" s="79"/>
      <c r="LG717" s="79"/>
      <c r="LH717" s="79"/>
      <c r="LI717" s="79"/>
      <c r="LJ717" s="79"/>
      <c r="LK717" s="79"/>
      <c r="LL717" s="79"/>
      <c r="LM717" s="79"/>
      <c r="LN717" s="79"/>
      <c r="LO717" s="79"/>
      <c r="LP717" s="79"/>
      <c r="LQ717" s="79"/>
      <c r="LR717" s="79"/>
      <c r="LS717" s="79"/>
      <c r="LT717" s="79"/>
      <c r="LU717" s="79"/>
      <c r="LV717" s="79"/>
      <c r="LW717" s="79"/>
      <c r="LX717" s="79"/>
      <c r="LY717" s="79"/>
      <c r="LZ717" s="79"/>
      <c r="MA717" s="79"/>
      <c r="MB717" s="79"/>
      <c r="MC717" s="79"/>
      <c r="MD717" s="79"/>
      <c r="ME717" s="79"/>
      <c r="MF717" s="79"/>
      <c r="MG717" s="79"/>
      <c r="MH717" s="79"/>
      <c r="MI717" s="79"/>
      <c r="MJ717" s="79"/>
      <c r="MK717" s="79"/>
      <c r="ML717" s="79"/>
      <c r="MM717" s="79"/>
      <c r="MN717" s="79"/>
      <c r="MO717" s="79"/>
      <c r="MP717" s="79"/>
      <c r="MQ717" s="79"/>
      <c r="MR717" s="79"/>
      <c r="MS717" s="79"/>
      <c r="MT717" s="79"/>
      <c r="MU717" s="79"/>
      <c r="MV717" s="79"/>
      <c r="MW717" s="79"/>
      <c r="MX717" s="79"/>
      <c r="MY717" s="79"/>
      <c r="MZ717" s="79"/>
      <c r="NA717" s="79"/>
      <c r="NB717" s="79"/>
      <c r="NC717" s="79"/>
      <c r="ND717" s="79"/>
      <c r="NE717" s="79"/>
      <c r="NF717" s="79"/>
      <c r="NG717" s="79"/>
      <c r="NH717" s="79"/>
      <c r="NI717" s="79"/>
      <c r="NJ717" s="79"/>
      <c r="NK717" s="79"/>
      <c r="NL717" s="79"/>
      <c r="NM717" s="79"/>
      <c r="NN717" s="79"/>
      <c r="NO717" s="79"/>
      <c r="NP717" s="79"/>
      <c r="NQ717" s="79"/>
      <c r="NR717" s="79"/>
      <c r="NS717" s="79"/>
      <c r="NT717" s="79"/>
      <c r="NU717" s="79"/>
      <c r="NV717" s="79"/>
      <c r="NW717" s="79"/>
      <c r="NX717" s="79"/>
      <c r="NY717" s="79"/>
      <c r="NZ717" s="79"/>
      <c r="OA717" s="79"/>
      <c r="OB717" s="79"/>
      <c r="OC717" s="79"/>
      <c r="OD717" s="79"/>
      <c r="OE717" s="79"/>
      <c r="OF717" s="79"/>
      <c r="OG717" s="79"/>
      <c r="OH717" s="79"/>
      <c r="OI717" s="79"/>
      <c r="OJ717" s="79"/>
      <c r="OK717" s="79"/>
      <c r="OL717" s="79"/>
      <c r="OM717" s="79"/>
      <c r="ON717" s="79"/>
      <c r="OO717" s="79"/>
      <c r="OP717" s="79"/>
      <c r="OQ717" s="79"/>
      <c r="OR717" s="79"/>
      <c r="OS717" s="79"/>
      <c r="OT717" s="79"/>
      <c r="OU717" s="79"/>
      <c r="OV717" s="79"/>
      <c r="OW717" s="79"/>
      <c r="OX717" s="79"/>
      <c r="OY717" s="79"/>
      <c r="OZ717" s="79"/>
      <c r="PA717" s="79"/>
      <c r="PB717" s="79"/>
      <c r="PC717" s="79"/>
      <c r="PD717" s="79"/>
      <c r="PE717" s="79"/>
      <c r="PF717" s="79"/>
      <c r="PG717" s="79"/>
      <c r="PH717" s="79"/>
      <c r="PI717" s="79"/>
      <c r="PJ717" s="79"/>
      <c r="PK717" s="79"/>
      <c r="PL717" s="79"/>
      <c r="PM717" s="79"/>
      <c r="PN717" s="79"/>
      <c r="PO717" s="79"/>
      <c r="PP717" s="79"/>
      <c r="PQ717" s="79"/>
      <c r="PR717" s="79"/>
      <c r="PS717" s="79"/>
      <c r="PT717" s="79"/>
      <c r="PU717" s="79"/>
      <c r="PV717" s="79"/>
      <c r="PW717" s="79"/>
      <c r="PX717" s="79"/>
      <c r="PY717" s="79"/>
      <c r="PZ717" s="79"/>
      <c r="QA717" s="79"/>
      <c r="QB717" s="79"/>
      <c r="QC717" s="79"/>
      <c r="QD717" s="79"/>
      <c r="QE717" s="79"/>
      <c r="QF717" s="79"/>
      <c r="QG717" s="79"/>
      <c r="QH717" s="79"/>
      <c r="QI717" s="79"/>
      <c r="QJ717" s="79"/>
      <c r="QK717" s="79"/>
      <c r="QL717" s="79"/>
      <c r="QM717" s="79"/>
      <c r="QN717" s="79"/>
      <c r="QO717" s="79"/>
      <c r="QP717" s="79"/>
      <c r="QQ717" s="79"/>
      <c r="QR717" s="79"/>
      <c r="QS717" s="79"/>
      <c r="QT717" s="79"/>
      <c r="QU717" s="79"/>
      <c r="QV717" s="79"/>
      <c r="QW717" s="79"/>
      <c r="QX717" s="79"/>
      <c r="QY717" s="79"/>
      <c r="QZ717" s="79"/>
      <c r="RA717" s="79"/>
      <c r="RB717" s="79"/>
      <c r="RC717" s="79"/>
      <c r="RD717" s="79"/>
      <c r="RE717" s="79"/>
      <c r="RF717" s="79"/>
      <c r="RG717" s="79"/>
      <c r="RH717" s="79"/>
      <c r="RI717" s="79"/>
      <c r="RJ717" s="79"/>
      <c r="RK717" s="79"/>
      <c r="RL717" s="79"/>
      <c r="RM717" s="79"/>
      <c r="RN717" s="79"/>
      <c r="RO717" s="79"/>
      <c r="RP717" s="79"/>
      <c r="RQ717" s="79"/>
      <c r="RR717" s="79"/>
      <c r="RS717" s="79"/>
      <c r="RT717" s="79"/>
      <c r="RU717" s="79"/>
      <c r="RV717" s="79"/>
      <c r="RW717" s="79"/>
      <c r="RX717" s="79"/>
      <c r="RY717" s="79"/>
      <c r="RZ717" s="79"/>
      <c r="SA717" s="79"/>
      <c r="SB717" s="79"/>
      <c r="SC717" s="79"/>
      <c r="SD717" s="79"/>
      <c r="SE717" s="79"/>
      <c r="SF717" s="79"/>
      <c r="SG717" s="79"/>
      <c r="SH717" s="79"/>
      <c r="SI717" s="79"/>
      <c r="SJ717" s="79"/>
      <c r="SK717" s="79"/>
      <c r="SL717" s="79"/>
      <c r="SM717" s="79"/>
      <c r="SN717" s="79"/>
      <c r="SO717" s="79"/>
      <c r="SP717" s="79"/>
      <c r="SQ717" s="79"/>
      <c r="SR717" s="79"/>
      <c r="SS717" s="79"/>
      <c r="ST717" s="79"/>
      <c r="SU717" s="79"/>
      <c r="SV717" s="79"/>
      <c r="SW717" s="79"/>
      <c r="SX717" s="79"/>
      <c r="SY717" s="79"/>
      <c r="SZ717" s="79"/>
      <c r="TA717" s="79"/>
      <c r="TB717" s="79"/>
      <c r="TC717" s="79"/>
      <c r="TD717" s="79"/>
      <c r="TE717" s="79"/>
      <c r="TF717" s="79"/>
      <c r="TG717" s="79"/>
      <c r="TH717" s="79"/>
      <c r="TI717" s="79"/>
      <c r="TJ717" s="79"/>
      <c r="TK717" s="79"/>
      <c r="TL717" s="79"/>
      <c r="TM717" s="79"/>
      <c r="TN717" s="79"/>
      <c r="TO717" s="79"/>
      <c r="TP717" s="79"/>
      <c r="TQ717" s="79"/>
      <c r="TR717" s="79"/>
      <c r="TS717" s="79"/>
      <c r="TT717" s="79"/>
      <c r="TU717" s="79"/>
      <c r="TV717" s="79"/>
      <c r="TW717" s="79"/>
      <c r="TX717" s="79"/>
      <c r="TY717" s="79"/>
      <c r="TZ717" s="79"/>
      <c r="UA717" s="79"/>
      <c r="UB717" s="79"/>
      <c r="UC717" s="79"/>
      <c r="UD717" s="79"/>
      <c r="UE717" s="79"/>
      <c r="UF717" s="79"/>
      <c r="UG717" s="79"/>
      <c r="UH717" s="79"/>
      <c r="UI717" s="79"/>
      <c r="UJ717" s="79"/>
      <c r="UK717" s="79"/>
      <c r="UL717" s="79"/>
      <c r="UM717" s="79"/>
      <c r="UN717" s="79"/>
      <c r="UO717" s="79"/>
      <c r="UP717" s="79"/>
      <c r="UQ717" s="79"/>
      <c r="UR717" s="79"/>
      <c r="US717" s="79"/>
      <c r="UT717" s="79"/>
      <c r="UU717" s="79"/>
      <c r="UV717" s="79"/>
      <c r="UW717" s="79"/>
      <c r="UX717" s="79"/>
      <c r="UY717" s="79"/>
      <c r="UZ717" s="79"/>
      <c r="VA717" s="79"/>
      <c r="VB717" s="79"/>
      <c r="VC717" s="79"/>
      <c r="VD717" s="79"/>
      <c r="VE717" s="79"/>
      <c r="VF717" s="79"/>
      <c r="VG717" s="79"/>
      <c r="VH717" s="79"/>
      <c r="VI717" s="79"/>
      <c r="VJ717" s="79"/>
      <c r="VK717" s="79"/>
      <c r="VL717" s="79"/>
      <c r="VM717" s="79"/>
      <c r="VN717" s="79"/>
      <c r="VO717" s="79"/>
      <c r="VP717" s="79"/>
      <c r="VQ717" s="79"/>
      <c r="VR717" s="79"/>
      <c r="VS717" s="79"/>
      <c r="VT717" s="79"/>
      <c r="VU717" s="79"/>
      <c r="VV717" s="79"/>
      <c r="VW717" s="79"/>
      <c r="VX717" s="79"/>
      <c r="VY717" s="79"/>
      <c r="VZ717" s="79"/>
      <c r="WA717" s="79"/>
      <c r="WB717" s="79"/>
      <c r="WC717" s="79"/>
      <c r="WD717" s="79"/>
      <c r="WE717" s="79"/>
      <c r="WF717" s="79"/>
      <c r="WG717" s="79"/>
      <c r="WH717" s="79"/>
      <c r="WI717" s="79"/>
      <c r="WJ717" s="79"/>
      <c r="WK717" s="79"/>
      <c r="WL717" s="79"/>
      <c r="WM717" s="79"/>
      <c r="WN717" s="79"/>
      <c r="WO717" s="79"/>
      <c r="WP717" s="79"/>
      <c r="WQ717" s="79"/>
      <c r="WR717" s="79"/>
      <c r="WS717" s="79"/>
      <c r="WT717" s="79"/>
      <c r="WU717" s="79"/>
      <c r="WV717" s="79"/>
      <c r="WW717" s="79"/>
      <c r="WX717" s="79"/>
      <c r="WY717" s="79"/>
      <c r="WZ717" s="79"/>
      <c r="XA717" s="79"/>
      <c r="XB717" s="79"/>
      <c r="XC717" s="79"/>
      <c r="XD717" s="79"/>
      <c r="XE717" s="79"/>
      <c r="XF717" s="79"/>
      <c r="XG717" s="79"/>
      <c r="XH717" s="79"/>
      <c r="XI717" s="79"/>
      <c r="XJ717" s="79"/>
      <c r="XK717" s="79"/>
      <c r="XL717" s="79"/>
      <c r="XM717" s="79"/>
      <c r="XN717" s="79"/>
      <c r="XO717" s="79"/>
      <c r="XP717" s="79"/>
      <c r="XQ717" s="79"/>
      <c r="XR717" s="79"/>
      <c r="XS717" s="79"/>
      <c r="XT717" s="79"/>
      <c r="XU717" s="79"/>
      <c r="XV717" s="79"/>
      <c r="XW717" s="79"/>
      <c r="XX717" s="79"/>
      <c r="XY717" s="79"/>
      <c r="XZ717" s="79"/>
      <c r="YA717" s="79"/>
      <c r="YB717" s="79"/>
      <c r="YC717" s="79"/>
      <c r="YD717" s="79"/>
      <c r="YE717" s="79"/>
      <c r="YF717" s="79"/>
      <c r="YG717" s="79"/>
      <c r="YH717" s="79"/>
      <c r="YI717" s="79"/>
      <c r="YJ717" s="79"/>
      <c r="YK717" s="79"/>
      <c r="YL717" s="79"/>
      <c r="YM717" s="79"/>
      <c r="YN717" s="79"/>
      <c r="YO717" s="79"/>
      <c r="YP717" s="79"/>
      <c r="YQ717" s="79"/>
      <c r="YR717" s="79"/>
      <c r="YS717" s="79"/>
      <c r="YT717" s="79"/>
      <c r="YU717" s="79"/>
      <c r="YV717" s="79"/>
      <c r="YW717" s="79"/>
      <c r="YX717" s="79"/>
      <c r="YY717" s="79"/>
      <c r="YZ717" s="79"/>
      <c r="ZA717" s="79"/>
      <c r="ZB717" s="79"/>
      <c r="ZC717" s="79"/>
      <c r="ZD717" s="79"/>
      <c r="ZE717" s="79"/>
      <c r="ZF717" s="79"/>
      <c r="ZG717" s="79"/>
      <c r="ZH717" s="79"/>
      <c r="ZI717" s="79"/>
      <c r="ZJ717" s="79"/>
      <c r="ZK717" s="79"/>
      <c r="ZL717" s="79"/>
      <c r="ZM717" s="79"/>
      <c r="ZN717" s="79"/>
      <c r="ZO717" s="79"/>
      <c r="ZP717" s="79"/>
      <c r="ZQ717" s="79"/>
      <c r="ZR717" s="79"/>
      <c r="ZS717" s="79"/>
      <c r="ZT717" s="79"/>
      <c r="ZU717" s="79"/>
      <c r="ZV717" s="79"/>
      <c r="ZW717" s="79"/>
      <c r="ZX717" s="79"/>
      <c r="ZY717" s="79"/>
      <c r="ZZ717" s="79"/>
      <c r="AAA717" s="79"/>
      <c r="AAB717" s="79"/>
      <c r="AAC717" s="79"/>
      <c r="AAD717" s="79"/>
      <c r="AAE717" s="79"/>
      <c r="AAF717" s="79"/>
      <c r="AAG717" s="79"/>
      <c r="AAH717" s="79"/>
      <c r="AAI717" s="79"/>
      <c r="AAJ717" s="79"/>
      <c r="AAK717" s="79"/>
      <c r="AAL717" s="79"/>
      <c r="AAM717" s="79"/>
      <c r="AAN717" s="79"/>
      <c r="AAO717" s="79"/>
      <c r="AAP717" s="79"/>
      <c r="AAQ717" s="79"/>
      <c r="AAR717" s="79"/>
      <c r="AAS717" s="79"/>
      <c r="AAT717" s="79"/>
      <c r="AAU717" s="79"/>
      <c r="AAV717" s="79"/>
      <c r="AAW717" s="79"/>
      <c r="AAX717" s="79"/>
      <c r="AAY717" s="79"/>
      <c r="AAZ717" s="79"/>
      <c r="ABA717" s="79"/>
      <c r="ABB717" s="79"/>
      <c r="ABC717" s="79"/>
      <c r="ABD717" s="79"/>
      <c r="ABE717" s="79"/>
      <c r="ABF717" s="79"/>
      <c r="ABG717" s="79"/>
      <c r="ABH717" s="79"/>
      <c r="ABI717" s="79"/>
      <c r="ABJ717" s="79"/>
      <c r="ABK717" s="79"/>
      <c r="ABL717" s="79"/>
      <c r="ABM717" s="79"/>
      <c r="ABN717" s="79"/>
      <c r="ABO717" s="79"/>
      <c r="ABP717" s="79"/>
      <c r="ABQ717" s="79"/>
      <c r="ABR717" s="79"/>
      <c r="ABS717" s="79"/>
      <c r="ABT717" s="79"/>
      <c r="ABU717" s="79"/>
      <c r="ABV717" s="79"/>
      <c r="ABW717" s="79"/>
      <c r="ABX717" s="79"/>
      <c r="ABY717" s="79"/>
      <c r="ABZ717" s="79"/>
      <c r="ACA717" s="79"/>
      <c r="ACB717" s="79"/>
      <c r="ACC717" s="79"/>
      <c r="ACD717" s="79"/>
      <c r="ACE717" s="79"/>
      <c r="ACF717" s="79"/>
      <c r="ACG717" s="79"/>
      <c r="ACH717" s="79"/>
      <c r="ACI717" s="79"/>
      <c r="ACJ717" s="79"/>
      <c r="ACK717" s="79"/>
      <c r="ACL717" s="79"/>
      <c r="ACM717" s="79"/>
      <c r="ACN717" s="79"/>
      <c r="ACO717" s="79"/>
      <c r="ACP717" s="79"/>
      <c r="ACQ717" s="79"/>
      <c r="ACR717" s="79"/>
      <c r="ACS717" s="79"/>
      <c r="ACT717" s="79"/>
      <c r="ACU717" s="79"/>
      <c r="ACV717" s="79"/>
      <c r="ACW717" s="79"/>
      <c r="ACX717" s="79"/>
      <c r="ACY717" s="79"/>
      <c r="ACZ717" s="79"/>
      <c r="ADA717" s="79"/>
      <c r="ADB717" s="79"/>
      <c r="ADC717" s="79"/>
      <c r="ADD717" s="79"/>
      <c r="ADE717" s="79"/>
      <c r="ADF717" s="79"/>
      <c r="ADG717" s="79"/>
      <c r="ADH717" s="79"/>
      <c r="ADI717" s="79"/>
      <c r="ADJ717" s="79"/>
      <c r="ADK717" s="79"/>
      <c r="ADL717" s="79"/>
      <c r="ADM717" s="79"/>
      <c r="ADN717" s="79"/>
      <c r="ADO717" s="79"/>
      <c r="ADP717" s="79"/>
      <c r="ADQ717" s="79"/>
      <c r="ADR717" s="79"/>
      <c r="ADS717" s="79"/>
      <c r="ADT717" s="79"/>
      <c r="ADU717" s="79"/>
      <c r="ADV717" s="79"/>
      <c r="ADW717" s="79"/>
      <c r="ADX717" s="79"/>
      <c r="ADY717" s="79"/>
      <c r="ADZ717" s="79"/>
      <c r="AEA717" s="79"/>
      <c r="AEB717" s="79"/>
      <c r="AEC717" s="79"/>
      <c r="AED717" s="79"/>
      <c r="AEE717" s="79"/>
      <c r="AEF717" s="79"/>
      <c r="AEG717" s="79"/>
      <c r="AEH717" s="79"/>
      <c r="AEI717" s="79"/>
      <c r="AEJ717" s="79"/>
      <c r="AEK717" s="79"/>
      <c r="AEL717" s="79"/>
      <c r="AEM717" s="79"/>
      <c r="AEN717" s="79"/>
      <c r="AEO717" s="79"/>
      <c r="AEP717" s="79"/>
      <c r="AEQ717" s="79"/>
      <c r="AER717" s="79"/>
      <c r="AES717" s="79"/>
      <c r="AET717" s="79"/>
      <c r="AEU717" s="79"/>
      <c r="AEV717" s="79"/>
      <c r="AEW717" s="79"/>
      <c r="AEX717" s="79"/>
      <c r="AEY717" s="79"/>
      <c r="AEZ717" s="79"/>
      <c r="AFA717" s="79"/>
      <c r="AFB717" s="79"/>
      <c r="AFC717" s="79"/>
      <c r="AFD717" s="79"/>
      <c r="AFE717" s="79"/>
      <c r="AFF717" s="79"/>
      <c r="AFG717" s="79"/>
      <c r="AFH717" s="79"/>
      <c r="AFI717" s="79"/>
      <c r="AFJ717" s="79"/>
      <c r="AFK717" s="79"/>
      <c r="AFL717" s="79"/>
      <c r="AFM717" s="79"/>
      <c r="AFN717" s="79"/>
      <c r="AFO717" s="79"/>
      <c r="AFP717" s="79"/>
      <c r="AFQ717" s="79"/>
      <c r="AFR717" s="79"/>
      <c r="AFS717" s="79"/>
      <c r="AFT717" s="79"/>
      <c r="AFU717" s="79"/>
      <c r="AFV717" s="79"/>
      <c r="AFW717" s="79"/>
      <c r="AFX717" s="79"/>
      <c r="AFY717" s="79"/>
      <c r="AFZ717" s="79"/>
      <c r="AGA717" s="79"/>
      <c r="AGB717" s="79"/>
      <c r="AGC717" s="79"/>
      <c r="AGD717" s="79"/>
      <c r="AGE717" s="79"/>
      <c r="AGF717" s="79"/>
      <c r="AGG717" s="79"/>
      <c r="AGH717" s="79"/>
      <c r="AGI717" s="79"/>
      <c r="AGJ717" s="79"/>
      <c r="AGK717" s="79"/>
      <c r="AGL717" s="79"/>
      <c r="AGM717" s="79"/>
      <c r="AGN717" s="79"/>
      <c r="AGO717" s="79"/>
      <c r="AGP717" s="79"/>
      <c r="AGQ717" s="79"/>
      <c r="AGR717" s="79"/>
      <c r="AGS717" s="79"/>
      <c r="AGT717" s="79"/>
      <c r="AGU717" s="79"/>
      <c r="AGV717" s="79"/>
      <c r="AGW717" s="79"/>
      <c r="AGX717" s="79"/>
      <c r="AGY717" s="79"/>
      <c r="AGZ717" s="79"/>
      <c r="AHA717" s="79"/>
      <c r="AHB717" s="79"/>
      <c r="AHC717" s="79"/>
      <c r="AHD717" s="79"/>
      <c r="AHE717" s="79"/>
      <c r="AHF717" s="79"/>
      <c r="AHG717" s="79"/>
      <c r="AHH717" s="79"/>
      <c r="AHI717" s="79"/>
      <c r="AHJ717" s="79"/>
      <c r="AHK717" s="79"/>
      <c r="AHL717" s="79"/>
      <c r="AHM717" s="79"/>
      <c r="AHN717" s="79"/>
      <c r="AHO717" s="79"/>
      <c r="AHP717" s="79"/>
      <c r="AHQ717" s="79"/>
      <c r="AHR717" s="79"/>
      <c r="AHS717" s="79"/>
      <c r="AHT717" s="79"/>
      <c r="AHU717" s="79"/>
      <c r="AHV717" s="79"/>
      <c r="AHW717" s="79"/>
      <c r="AHX717" s="79"/>
      <c r="AHY717" s="79"/>
      <c r="AHZ717" s="79"/>
      <c r="AIA717" s="79"/>
      <c r="AIB717" s="79"/>
      <c r="AIC717" s="79"/>
      <c r="AID717" s="79"/>
      <c r="AIE717" s="79"/>
      <c r="AIF717" s="79"/>
      <c r="AIG717" s="79"/>
      <c r="AIH717" s="79"/>
      <c r="AII717" s="79"/>
      <c r="AIJ717" s="79"/>
      <c r="AIK717" s="79"/>
      <c r="AIL717" s="79"/>
      <c r="AIM717" s="79"/>
      <c r="AIN717" s="79"/>
      <c r="AIO717" s="79"/>
      <c r="AIP717" s="79"/>
      <c r="AIQ717" s="79"/>
      <c r="AIR717" s="79"/>
      <c r="AIS717" s="79"/>
      <c r="AIT717" s="79"/>
      <c r="AIU717" s="79"/>
      <c r="AIV717" s="79"/>
      <c r="AIW717" s="79"/>
      <c r="AIX717" s="79"/>
      <c r="AIY717" s="79"/>
      <c r="AIZ717" s="79"/>
      <c r="AJA717" s="79"/>
      <c r="AJB717" s="79"/>
      <c r="AJC717" s="79"/>
      <c r="AJD717" s="79"/>
      <c r="AJE717" s="79"/>
      <c r="AJF717" s="79"/>
      <c r="AJG717" s="79"/>
      <c r="AJH717" s="79"/>
      <c r="AJI717" s="79"/>
      <c r="AJJ717" s="79"/>
      <c r="AJK717" s="79"/>
      <c r="AJL717" s="79"/>
      <c r="AJM717" s="79"/>
      <c r="AJN717" s="79"/>
      <c r="AJO717" s="79"/>
      <c r="AJP717" s="79"/>
      <c r="AJQ717" s="79"/>
      <c r="AJR717" s="79"/>
      <c r="AJS717" s="79"/>
      <c r="AJT717" s="79"/>
      <c r="AJU717" s="79"/>
      <c r="AJV717" s="79"/>
      <c r="AJW717" s="79"/>
      <c r="AJX717" s="79"/>
      <c r="AJY717" s="79"/>
      <c r="AJZ717" s="79"/>
      <c r="AKA717" s="79"/>
      <c r="AKB717" s="79"/>
      <c r="AKC717" s="79"/>
      <c r="AKD717" s="79"/>
      <c r="AKE717" s="79"/>
      <c r="AKF717" s="79"/>
      <c r="AKG717" s="79"/>
      <c r="AKH717" s="79"/>
      <c r="AKI717" s="79"/>
      <c r="AKJ717" s="79"/>
      <c r="AKK717" s="79"/>
      <c r="AKL717" s="79"/>
      <c r="AKM717" s="79"/>
      <c r="AKN717" s="79"/>
      <c r="AKO717" s="79"/>
      <c r="AKP717" s="79"/>
      <c r="AKQ717" s="79"/>
      <c r="AKR717" s="79"/>
      <c r="AKS717" s="79"/>
      <c r="AKT717" s="79"/>
      <c r="AKU717" s="79"/>
      <c r="AKV717" s="79"/>
      <c r="AKW717" s="79"/>
      <c r="AKX717" s="79"/>
      <c r="AKY717" s="79"/>
      <c r="AKZ717" s="79"/>
      <c r="ALA717" s="79"/>
      <c r="ALB717" s="79"/>
      <c r="ALC717" s="79"/>
      <c r="ALD717" s="79"/>
      <c r="ALE717" s="79"/>
      <c r="ALF717" s="79"/>
      <c r="ALG717" s="79"/>
      <c r="ALH717" s="79"/>
      <c r="ALI717" s="79"/>
      <c r="ALJ717" s="79"/>
      <c r="ALK717" s="79"/>
      <c r="ALL717" s="79"/>
      <c r="ALM717" s="79"/>
      <c r="ALN717" s="79"/>
      <c r="ALO717" s="79"/>
      <c r="ALP717" s="79"/>
      <c r="ALQ717" s="79"/>
      <c r="ALR717" s="79"/>
      <c r="ALS717" s="79"/>
      <c r="ALT717" s="79"/>
      <c r="ALU717" s="79"/>
      <c r="ALV717" s="79"/>
      <c r="ALW717" s="79"/>
      <c r="ALX717" s="79"/>
      <c r="ALY717" s="79"/>
      <c r="ALZ717" s="79"/>
      <c r="AMA717" s="79"/>
      <c r="AMB717" s="79"/>
      <c r="AMC717" s="79"/>
      <c r="AMD717" s="79"/>
      <c r="AME717" s="79"/>
      <c r="AMF717" s="79"/>
      <c r="AMG717" s="79"/>
      <c r="AMH717" s="79"/>
      <c r="AMI717" s="79"/>
      <c r="AMJ717" s="79"/>
      <c r="AMK717" s="79"/>
      <c r="AML717" s="79"/>
      <c r="AMM717" s="79"/>
      <c r="AMN717" s="79"/>
      <c r="AMO717" s="79"/>
      <c r="AMP717" s="79"/>
      <c r="AMQ717" s="79"/>
      <c r="AMR717" s="79"/>
      <c r="AMS717" s="79"/>
      <c r="AMT717" s="79"/>
      <c r="AMU717" s="79"/>
      <c r="AMV717" s="79"/>
      <c r="AMW717" s="79"/>
      <c r="AMX717" s="79"/>
      <c r="AMY717" s="79"/>
      <c r="AMZ717" s="79"/>
      <c r="ANA717" s="79"/>
      <c r="ANB717" s="79"/>
      <c r="ANC717" s="79"/>
      <c r="AND717" s="79"/>
      <c r="ANE717" s="79"/>
      <c r="ANF717" s="79"/>
      <c r="ANG717" s="79"/>
      <c r="ANH717" s="79"/>
      <c r="ANI717" s="79"/>
      <c r="ANJ717" s="79"/>
      <c r="ANK717" s="79"/>
      <c r="ANL717" s="79"/>
      <c r="ANM717" s="79"/>
      <c r="ANN717" s="79"/>
      <c r="ANO717" s="79"/>
      <c r="ANP717" s="79"/>
      <c r="ANQ717" s="79"/>
      <c r="ANR717" s="79"/>
      <c r="ANS717" s="79"/>
      <c r="ANT717" s="79"/>
      <c r="ANU717" s="79"/>
      <c r="ANV717" s="79"/>
      <c r="ANW717" s="79"/>
      <c r="ANX717" s="79"/>
      <c r="ANY717" s="79"/>
      <c r="ANZ717" s="79"/>
      <c r="AOA717" s="79"/>
      <c r="AOB717" s="79"/>
      <c r="AOC717" s="79"/>
      <c r="AOD717" s="79"/>
      <c r="AOE717" s="79"/>
      <c r="AOF717" s="79"/>
      <c r="AOG717" s="79"/>
      <c r="AOH717" s="79"/>
      <c r="AOI717" s="79"/>
      <c r="AOJ717" s="79"/>
      <c r="AOK717" s="79"/>
      <c r="AOL717" s="79"/>
      <c r="AOM717" s="79"/>
      <c r="AON717" s="79"/>
      <c r="AOO717" s="79"/>
      <c r="AOP717" s="79"/>
      <c r="AOQ717" s="79"/>
      <c r="AOR717" s="79"/>
      <c r="AOS717" s="79"/>
      <c r="AOT717" s="79"/>
      <c r="AOU717" s="79"/>
      <c r="AOV717" s="79"/>
      <c r="AOW717" s="79"/>
      <c r="AOX717" s="79"/>
      <c r="AOY717" s="79"/>
      <c r="AOZ717" s="79"/>
      <c r="APA717" s="79"/>
      <c r="APB717" s="79"/>
      <c r="APC717" s="79"/>
      <c r="APD717" s="79"/>
      <c r="APE717" s="79"/>
      <c r="APF717" s="79"/>
      <c r="APG717" s="79"/>
      <c r="APH717" s="79"/>
      <c r="API717" s="79"/>
      <c r="APJ717" s="79"/>
      <c r="APK717" s="79"/>
      <c r="APL717" s="79"/>
      <c r="APM717" s="79"/>
      <c r="APN717" s="79"/>
      <c r="APO717" s="79"/>
      <c r="APP717" s="79"/>
      <c r="APQ717" s="79"/>
      <c r="APR717" s="79"/>
      <c r="APS717" s="79"/>
      <c r="APT717" s="79"/>
      <c r="APU717" s="79"/>
      <c r="APV717" s="79"/>
      <c r="APW717" s="79"/>
      <c r="APX717" s="79"/>
      <c r="APY717" s="79"/>
      <c r="APZ717" s="79"/>
      <c r="AQA717" s="79"/>
      <c r="AQB717" s="79"/>
      <c r="AQC717" s="79"/>
      <c r="AQD717" s="79"/>
      <c r="AQE717" s="79"/>
      <c r="AQF717" s="79"/>
      <c r="AQG717" s="79"/>
      <c r="AQH717" s="79"/>
      <c r="AQI717" s="79"/>
      <c r="AQJ717" s="79"/>
      <c r="AQK717" s="79"/>
      <c r="AQL717" s="79"/>
      <c r="AQM717" s="79"/>
      <c r="AQN717" s="79"/>
      <c r="AQO717" s="79"/>
      <c r="AQP717" s="79"/>
      <c r="AQQ717" s="79"/>
      <c r="AQR717" s="79"/>
      <c r="AQS717" s="79"/>
      <c r="AQT717" s="79"/>
      <c r="AQU717" s="79"/>
      <c r="AQV717" s="79"/>
      <c r="AQW717" s="79"/>
      <c r="AQX717" s="79"/>
      <c r="AQY717" s="79"/>
      <c r="AQZ717" s="79"/>
      <c r="ARA717" s="79"/>
      <c r="ARB717" s="79"/>
      <c r="ARC717" s="79"/>
      <c r="ARD717" s="79"/>
      <c r="ARE717" s="79"/>
      <c r="ARF717" s="79"/>
      <c r="ARG717" s="79"/>
      <c r="ARH717" s="79"/>
      <c r="ARI717" s="79"/>
      <c r="ARJ717" s="79"/>
      <c r="ARK717" s="79"/>
      <c r="ARL717" s="79"/>
      <c r="ARM717" s="79"/>
      <c r="ARN717" s="79"/>
      <c r="ARO717" s="79"/>
      <c r="ARP717" s="79"/>
      <c r="ARQ717" s="79"/>
      <c r="ARR717" s="79"/>
      <c r="ARS717" s="79"/>
      <c r="ART717" s="79"/>
      <c r="ARU717" s="79"/>
      <c r="ARV717" s="79"/>
      <c r="ARW717" s="79"/>
      <c r="ARX717" s="79"/>
      <c r="ARY717" s="79"/>
      <c r="ARZ717" s="79"/>
      <c r="ASA717" s="79"/>
      <c r="ASB717" s="79"/>
      <c r="ASC717" s="79"/>
      <c r="ASD717" s="79"/>
      <c r="ASE717" s="79"/>
      <c r="ASF717" s="79"/>
      <c r="ASG717" s="79"/>
      <c r="ASH717" s="79"/>
      <c r="ASI717" s="79"/>
      <c r="ASJ717" s="79"/>
      <c r="ASK717" s="79"/>
      <c r="ASL717" s="79"/>
      <c r="ASM717" s="79"/>
      <c r="ASN717" s="79"/>
      <c r="ASO717" s="79"/>
      <c r="ASP717" s="79"/>
      <c r="ASQ717" s="79"/>
      <c r="ASR717" s="79"/>
      <c r="ASS717" s="79"/>
      <c r="AST717" s="79"/>
      <c r="ASU717" s="79"/>
      <c r="ASV717" s="79"/>
      <c r="ASW717" s="79"/>
      <c r="ASX717" s="79"/>
      <c r="ASY717" s="79"/>
      <c r="ASZ717" s="79"/>
      <c r="ATA717" s="79"/>
      <c r="ATB717" s="79"/>
      <c r="ATC717" s="79"/>
      <c r="ATD717" s="79"/>
      <c r="ATE717" s="79"/>
      <c r="ATF717" s="79"/>
      <c r="ATG717" s="79"/>
      <c r="ATH717" s="79"/>
      <c r="ATI717" s="79"/>
      <c r="ATJ717" s="79"/>
      <c r="ATK717" s="79"/>
      <c r="ATL717" s="79"/>
      <c r="ATM717" s="79"/>
      <c r="ATN717" s="79"/>
      <c r="ATO717" s="79"/>
      <c r="ATP717" s="79"/>
      <c r="ATQ717" s="79"/>
      <c r="ATR717" s="79"/>
      <c r="ATS717" s="79"/>
      <c r="ATT717" s="79"/>
      <c r="ATU717" s="79"/>
      <c r="ATV717" s="79"/>
      <c r="ATW717" s="79"/>
      <c r="ATX717" s="79"/>
      <c r="ATY717" s="79"/>
      <c r="ATZ717" s="79"/>
      <c r="AUA717" s="79"/>
      <c r="AUB717" s="79"/>
      <c r="AUC717" s="79"/>
      <c r="AUD717" s="79"/>
      <c r="AUE717" s="79"/>
      <c r="AUF717" s="79"/>
      <c r="AUG717" s="79"/>
      <c r="AUH717" s="79"/>
      <c r="AUI717" s="79"/>
      <c r="AUJ717" s="79"/>
      <c r="AUK717" s="79"/>
      <c r="AUL717" s="79"/>
      <c r="AUM717" s="79"/>
      <c r="AUN717" s="79"/>
      <c r="AUO717" s="79"/>
      <c r="AUP717" s="79"/>
      <c r="AUQ717" s="79"/>
      <c r="AUR717" s="79"/>
      <c r="AUS717" s="79"/>
      <c r="AUT717" s="79"/>
      <c r="AUU717" s="79"/>
      <c r="AUV717" s="79"/>
      <c r="AUW717" s="79"/>
      <c r="AUX717" s="79"/>
      <c r="AUY717" s="79"/>
      <c r="AUZ717" s="79"/>
      <c r="AVA717" s="79"/>
      <c r="AVB717" s="79"/>
      <c r="AVC717" s="79"/>
      <c r="AVD717" s="79"/>
      <c r="AVE717" s="79"/>
      <c r="AVF717" s="79"/>
      <c r="AVG717" s="79"/>
      <c r="AVH717" s="79"/>
      <c r="AVI717" s="79"/>
      <c r="AVJ717" s="79"/>
      <c r="AVK717" s="79"/>
      <c r="AVL717" s="79"/>
      <c r="AVM717" s="79"/>
      <c r="AVN717" s="79"/>
      <c r="AVO717" s="79"/>
      <c r="AVP717" s="79"/>
      <c r="AVQ717" s="79"/>
      <c r="AVR717" s="79"/>
      <c r="AVS717" s="79"/>
      <c r="AVT717" s="79"/>
      <c r="AVU717" s="79"/>
      <c r="AVV717" s="79"/>
      <c r="AVW717" s="79"/>
      <c r="AVX717" s="79"/>
      <c r="AVY717" s="79"/>
      <c r="AVZ717" s="79"/>
      <c r="AWA717" s="79"/>
      <c r="AWB717" s="79"/>
      <c r="AWC717" s="79"/>
      <c r="AWD717" s="79"/>
      <c r="AWE717" s="79"/>
      <c r="AWF717" s="79"/>
      <c r="AWG717" s="79"/>
      <c r="AWH717" s="79"/>
      <c r="AWI717" s="79"/>
      <c r="AWJ717" s="79"/>
      <c r="AWK717" s="79"/>
      <c r="AWL717" s="79"/>
      <c r="AWM717" s="79"/>
      <c r="AWN717" s="79"/>
      <c r="AWO717" s="79"/>
      <c r="AWP717" s="79"/>
      <c r="AWQ717" s="79"/>
      <c r="AWR717" s="79"/>
      <c r="AWS717" s="79"/>
      <c r="AWT717" s="79"/>
      <c r="AWU717" s="79"/>
      <c r="AWV717" s="79"/>
      <c r="AWW717" s="79"/>
      <c r="AWX717" s="79"/>
      <c r="AWY717" s="79"/>
      <c r="AWZ717" s="79"/>
      <c r="AXA717" s="79"/>
      <c r="AXB717" s="79"/>
      <c r="AXC717" s="79"/>
      <c r="AXD717" s="79"/>
      <c r="AXE717" s="79"/>
      <c r="AXF717" s="79"/>
      <c r="AXG717" s="79"/>
      <c r="AXH717" s="79"/>
      <c r="AXI717" s="79"/>
      <c r="AXJ717" s="79"/>
      <c r="AXK717" s="79"/>
      <c r="AXL717" s="79"/>
      <c r="AXM717" s="79"/>
      <c r="AXN717" s="79"/>
      <c r="AXO717" s="79"/>
      <c r="AXP717" s="79"/>
      <c r="AXQ717" s="79"/>
      <c r="AXR717" s="79"/>
      <c r="AXS717" s="79"/>
      <c r="AXT717" s="79"/>
      <c r="AXU717" s="79"/>
      <c r="AXV717" s="79"/>
      <c r="AXW717" s="79"/>
      <c r="AXX717" s="79"/>
      <c r="AXY717" s="79"/>
      <c r="AXZ717" s="79"/>
      <c r="AYA717" s="79"/>
      <c r="AYB717" s="79"/>
      <c r="AYC717" s="79"/>
      <c r="AYD717" s="79"/>
      <c r="AYE717" s="79"/>
      <c r="AYF717" s="79"/>
      <c r="AYG717" s="79"/>
      <c r="AYH717" s="79"/>
      <c r="AYI717" s="79"/>
      <c r="AYJ717" s="79"/>
      <c r="AYK717" s="79"/>
      <c r="AYL717" s="79"/>
      <c r="AYM717" s="79"/>
      <c r="AYN717" s="79"/>
      <c r="AYO717" s="79"/>
      <c r="AYP717" s="79"/>
      <c r="AYQ717" s="79"/>
      <c r="AYR717" s="79"/>
      <c r="AYS717" s="79"/>
      <c r="AYT717" s="79"/>
      <c r="AYU717" s="79"/>
      <c r="AYV717" s="79"/>
      <c r="AYW717" s="79"/>
      <c r="AYX717" s="79"/>
      <c r="AYY717" s="79"/>
      <c r="AYZ717" s="79"/>
      <c r="AZA717" s="79"/>
      <c r="AZB717" s="79"/>
      <c r="AZC717" s="79"/>
      <c r="AZD717" s="79"/>
      <c r="AZE717" s="79"/>
      <c r="AZF717" s="79"/>
      <c r="AZG717" s="79"/>
      <c r="AZH717" s="79"/>
      <c r="AZI717" s="79"/>
      <c r="AZJ717" s="79"/>
      <c r="AZK717" s="79"/>
      <c r="AZL717" s="79"/>
      <c r="AZM717" s="79"/>
      <c r="AZN717" s="79"/>
      <c r="AZO717" s="79"/>
      <c r="AZP717" s="79"/>
      <c r="AZQ717" s="79"/>
      <c r="AZR717" s="79"/>
      <c r="AZS717" s="79"/>
      <c r="AZT717" s="79"/>
      <c r="AZU717" s="79"/>
      <c r="AZV717" s="79"/>
      <c r="AZW717" s="79"/>
      <c r="AZX717" s="79"/>
      <c r="AZY717" s="79"/>
      <c r="AZZ717" s="79"/>
      <c r="BAA717" s="79"/>
      <c r="BAB717" s="79"/>
      <c r="BAC717" s="79"/>
      <c r="BAD717" s="79"/>
      <c r="BAE717" s="79"/>
      <c r="BAF717" s="79"/>
      <c r="BAG717" s="79"/>
      <c r="BAH717" s="79"/>
      <c r="BAI717" s="79"/>
      <c r="BAJ717" s="79"/>
      <c r="BAK717" s="79"/>
      <c r="BAL717" s="79"/>
      <c r="BAM717" s="79"/>
      <c r="BAN717" s="79"/>
      <c r="BAO717" s="79"/>
      <c r="BAP717" s="79"/>
      <c r="BAQ717" s="79"/>
      <c r="BAR717" s="79"/>
      <c r="BAS717" s="79"/>
      <c r="BAT717" s="79"/>
      <c r="BAU717" s="79"/>
      <c r="BAV717" s="79"/>
      <c r="BAW717" s="79"/>
      <c r="BAX717" s="79"/>
      <c r="BAY717" s="79"/>
      <c r="BAZ717" s="79"/>
      <c r="BBA717" s="79"/>
      <c r="BBB717" s="79"/>
      <c r="BBC717" s="79"/>
      <c r="BBD717" s="79"/>
      <c r="BBE717" s="79"/>
      <c r="BBF717" s="79"/>
      <c r="BBG717" s="79"/>
      <c r="BBH717" s="79"/>
      <c r="BBI717" s="79"/>
      <c r="BBJ717" s="79"/>
      <c r="BBK717" s="79"/>
      <c r="BBL717" s="79"/>
      <c r="BBM717" s="79"/>
      <c r="BBN717" s="79"/>
      <c r="BBO717" s="79"/>
      <c r="BBP717" s="79"/>
      <c r="BBQ717" s="79"/>
      <c r="BBR717" s="79"/>
      <c r="BBS717" s="79"/>
      <c r="BBT717" s="79"/>
      <c r="BBU717" s="79"/>
      <c r="BBV717" s="79"/>
      <c r="BBW717" s="79"/>
      <c r="BBX717" s="79"/>
      <c r="BBY717" s="79"/>
      <c r="BBZ717" s="79"/>
      <c r="BCA717" s="79"/>
      <c r="BCB717" s="79"/>
      <c r="BCC717" s="79"/>
      <c r="BCD717" s="79"/>
      <c r="BCE717" s="79"/>
      <c r="BCF717" s="79"/>
      <c r="BCG717" s="79"/>
      <c r="BCH717" s="79"/>
      <c r="BCI717" s="79"/>
      <c r="BCJ717" s="79"/>
      <c r="BCK717" s="79"/>
      <c r="BCL717" s="79"/>
      <c r="BCM717" s="79"/>
      <c r="BCN717" s="79"/>
      <c r="BCO717" s="79"/>
      <c r="BCP717" s="79"/>
      <c r="BCQ717" s="79"/>
      <c r="BCR717" s="79"/>
      <c r="BCS717" s="79"/>
      <c r="BCT717" s="79"/>
      <c r="BCU717" s="79"/>
      <c r="BCV717" s="79"/>
      <c r="BCW717" s="79"/>
      <c r="BCX717" s="79"/>
      <c r="BCY717" s="79"/>
      <c r="BCZ717" s="79"/>
      <c r="BDA717" s="79"/>
      <c r="BDB717" s="79"/>
      <c r="BDC717" s="79"/>
      <c r="BDD717" s="79"/>
      <c r="BDE717" s="79"/>
      <c r="BDF717" s="79"/>
      <c r="BDG717" s="79"/>
      <c r="BDH717" s="79"/>
      <c r="BDI717" s="79"/>
      <c r="BDJ717" s="79"/>
      <c r="BDK717" s="79"/>
      <c r="BDL717" s="79"/>
      <c r="BDM717" s="79"/>
      <c r="BDN717" s="79"/>
      <c r="BDO717" s="79"/>
      <c r="BDP717" s="79"/>
      <c r="BDQ717" s="79"/>
      <c r="BDR717" s="79"/>
      <c r="BDS717" s="79"/>
      <c r="BDT717" s="79"/>
      <c r="BDU717" s="79"/>
      <c r="BDV717" s="79"/>
      <c r="BDW717" s="79"/>
      <c r="BDX717" s="79"/>
      <c r="BDY717" s="79"/>
      <c r="BDZ717" s="79"/>
      <c r="BEA717" s="79"/>
      <c r="BEB717" s="79"/>
      <c r="BEC717" s="79"/>
      <c r="BED717" s="79"/>
      <c r="BEE717" s="79"/>
      <c r="BEF717" s="79"/>
      <c r="BEG717" s="79"/>
      <c r="BEH717" s="79"/>
      <c r="BEI717" s="79"/>
      <c r="BEJ717" s="79"/>
      <c r="BEK717" s="79"/>
      <c r="BEL717" s="79"/>
      <c r="BEM717" s="79"/>
      <c r="BEN717" s="79"/>
      <c r="BEO717" s="79"/>
      <c r="BEP717" s="79"/>
      <c r="BEQ717" s="79"/>
      <c r="BER717" s="79"/>
      <c r="BES717" s="79"/>
      <c r="BET717" s="79"/>
      <c r="BEU717" s="79"/>
      <c r="BEV717" s="79"/>
      <c r="BEW717" s="79"/>
      <c r="BEX717" s="79"/>
      <c r="BEY717" s="79"/>
      <c r="BEZ717" s="79"/>
      <c r="BFA717" s="79"/>
      <c r="BFB717" s="79"/>
      <c r="BFC717" s="79"/>
      <c r="BFD717" s="79"/>
      <c r="BFE717" s="79"/>
      <c r="BFF717" s="79"/>
      <c r="BFG717" s="79"/>
      <c r="BFH717" s="79"/>
      <c r="BFI717" s="79"/>
      <c r="BFJ717" s="79"/>
      <c r="BFK717" s="79"/>
      <c r="BFL717" s="79"/>
      <c r="BFM717" s="79"/>
      <c r="BFN717" s="79"/>
      <c r="BFO717" s="79"/>
      <c r="BFP717" s="79"/>
      <c r="BFQ717" s="79"/>
      <c r="BFR717" s="79"/>
      <c r="BFS717" s="79"/>
      <c r="BFT717" s="79"/>
      <c r="BFU717" s="79"/>
      <c r="BFV717" s="79"/>
      <c r="BFW717" s="79"/>
      <c r="BFX717" s="79"/>
      <c r="BFY717" s="79"/>
      <c r="BFZ717" s="79"/>
      <c r="BGA717" s="79"/>
      <c r="BGB717" s="79"/>
      <c r="BGC717" s="79"/>
      <c r="BGD717" s="79"/>
      <c r="BGE717" s="79"/>
      <c r="BGF717" s="79"/>
      <c r="BGG717" s="79"/>
      <c r="BGH717" s="79"/>
      <c r="BGI717" s="79"/>
      <c r="BGJ717" s="79"/>
      <c r="BGK717" s="79"/>
      <c r="BGL717" s="79"/>
      <c r="BGM717" s="79"/>
      <c r="BGN717" s="79"/>
      <c r="BGO717" s="79"/>
      <c r="BGP717" s="79"/>
      <c r="BGQ717" s="79"/>
      <c r="BGR717" s="79"/>
      <c r="BGS717" s="79"/>
      <c r="BGT717" s="79"/>
      <c r="BGU717" s="79"/>
      <c r="BGV717" s="79"/>
      <c r="BGW717" s="79"/>
      <c r="BGX717" s="79"/>
      <c r="BGY717" s="79"/>
      <c r="BGZ717" s="79"/>
      <c r="BHA717" s="79"/>
      <c r="BHB717" s="79"/>
      <c r="BHC717" s="79"/>
      <c r="BHD717" s="79"/>
      <c r="BHE717" s="79"/>
      <c r="BHF717" s="79"/>
      <c r="BHG717" s="79"/>
      <c r="BHH717" s="79"/>
      <c r="BHI717" s="79"/>
      <c r="BHJ717" s="79"/>
      <c r="BHK717" s="79"/>
      <c r="BHL717" s="79"/>
      <c r="BHM717" s="79"/>
      <c r="BHN717" s="79"/>
      <c r="BHO717" s="79"/>
      <c r="BHP717" s="79"/>
      <c r="BHQ717" s="79"/>
      <c r="BHR717" s="79"/>
      <c r="BHS717" s="79"/>
      <c r="BHT717" s="79"/>
      <c r="BHU717" s="79"/>
      <c r="BHV717" s="79"/>
      <c r="BHW717" s="79"/>
      <c r="BHX717" s="79"/>
      <c r="BHY717" s="79"/>
      <c r="BHZ717" s="79"/>
      <c r="BIA717" s="79"/>
      <c r="BIB717" s="79"/>
      <c r="BIC717" s="79"/>
      <c r="BID717" s="79"/>
      <c r="BIE717" s="79"/>
      <c r="BIF717" s="79"/>
      <c r="BIG717" s="79"/>
      <c r="BIH717" s="79"/>
      <c r="BII717" s="79"/>
      <c r="BIJ717" s="79"/>
      <c r="BIK717" s="79"/>
      <c r="BIL717" s="79"/>
      <c r="BIM717" s="79"/>
      <c r="BIN717" s="79"/>
      <c r="BIO717" s="79"/>
      <c r="BIP717" s="79"/>
      <c r="BIQ717" s="79"/>
      <c r="BIR717" s="79"/>
      <c r="BIS717" s="79"/>
      <c r="BIT717" s="79"/>
      <c r="BIU717" s="79"/>
      <c r="BIV717" s="79"/>
      <c r="BIW717" s="79"/>
      <c r="BIX717" s="79"/>
      <c r="BIY717" s="79"/>
      <c r="BIZ717" s="79"/>
      <c r="BJA717" s="79"/>
      <c r="BJB717" s="79"/>
      <c r="BJC717" s="79"/>
      <c r="BJD717" s="79"/>
      <c r="BJE717" s="79"/>
      <c r="BJF717" s="79"/>
      <c r="BJG717" s="79"/>
      <c r="BJH717" s="79"/>
      <c r="BJI717" s="79"/>
      <c r="BJJ717" s="79"/>
      <c r="BJK717" s="79"/>
      <c r="BJL717" s="79"/>
      <c r="BJM717" s="79"/>
      <c r="BJN717" s="79"/>
      <c r="BJO717" s="79"/>
      <c r="BJP717" s="79"/>
      <c r="BJQ717" s="79"/>
      <c r="BJR717" s="79"/>
      <c r="BJS717" s="79"/>
      <c r="BJT717" s="79"/>
      <c r="BJU717" s="79"/>
      <c r="BJV717" s="79"/>
      <c r="BJW717" s="79"/>
      <c r="BJX717" s="79"/>
      <c r="BJY717" s="79"/>
      <c r="BJZ717" s="79"/>
      <c r="BKA717" s="79"/>
      <c r="BKB717" s="79"/>
      <c r="BKC717" s="79"/>
      <c r="BKD717" s="79"/>
      <c r="BKE717" s="79"/>
      <c r="BKF717" s="79"/>
      <c r="BKG717" s="79"/>
      <c r="BKH717" s="79"/>
      <c r="BKI717" s="79"/>
      <c r="BKJ717" s="79"/>
      <c r="BKK717" s="79"/>
      <c r="BKL717" s="79"/>
      <c r="BKM717" s="79"/>
      <c r="BKN717" s="79"/>
      <c r="BKO717" s="79"/>
      <c r="BKP717" s="79"/>
      <c r="BKQ717" s="79"/>
      <c r="BKR717" s="79"/>
      <c r="BKS717" s="79"/>
      <c r="BKT717" s="79"/>
      <c r="BKU717" s="79"/>
      <c r="BKV717" s="79"/>
      <c r="BKW717" s="79"/>
      <c r="BKX717" s="79"/>
      <c r="BKY717" s="79"/>
      <c r="BKZ717" s="79"/>
      <c r="BLA717" s="79"/>
      <c r="BLB717" s="79"/>
      <c r="BLC717" s="79"/>
      <c r="BLD717" s="79"/>
      <c r="BLE717" s="79"/>
      <c r="BLF717" s="79"/>
      <c r="BLG717" s="79"/>
      <c r="BLH717" s="79"/>
      <c r="BLI717" s="79"/>
      <c r="BLJ717" s="79"/>
      <c r="BLK717" s="79"/>
      <c r="BLL717" s="79"/>
      <c r="BLM717" s="79"/>
      <c r="BLN717" s="79"/>
      <c r="BLO717" s="79"/>
      <c r="BLP717" s="79"/>
      <c r="BLQ717" s="79"/>
      <c r="BLR717" s="79"/>
      <c r="BLS717" s="79"/>
      <c r="BLT717" s="79"/>
      <c r="BLU717" s="79"/>
      <c r="BLV717" s="79"/>
      <c r="BLW717" s="79"/>
      <c r="BLX717" s="79"/>
      <c r="BLY717" s="79"/>
      <c r="BLZ717" s="79"/>
      <c r="BMA717" s="79"/>
      <c r="BMB717" s="79"/>
      <c r="BMC717" s="79"/>
      <c r="BMD717" s="79"/>
      <c r="BME717" s="79"/>
      <c r="BMF717" s="79"/>
      <c r="BMG717" s="79"/>
      <c r="BMH717" s="79"/>
      <c r="BMI717" s="79"/>
      <c r="BMJ717" s="79"/>
      <c r="BMK717" s="79"/>
      <c r="BML717" s="79"/>
      <c r="BMM717" s="79"/>
      <c r="BMN717" s="79"/>
      <c r="BMO717" s="79"/>
      <c r="BMP717" s="79"/>
      <c r="BMQ717" s="79"/>
      <c r="BMR717" s="79"/>
      <c r="BMS717" s="79"/>
      <c r="BMT717" s="79"/>
      <c r="BMU717" s="79"/>
      <c r="BMV717" s="79"/>
      <c r="BMW717" s="79"/>
      <c r="BMX717" s="79"/>
      <c r="BMY717" s="79"/>
      <c r="BMZ717" s="79"/>
      <c r="BNA717" s="79"/>
      <c r="BNB717" s="79"/>
      <c r="BNC717" s="79"/>
      <c r="BND717" s="79"/>
      <c r="BNE717" s="79"/>
      <c r="BNF717" s="79"/>
      <c r="BNG717" s="79"/>
      <c r="BNH717" s="79"/>
      <c r="BNI717" s="79"/>
      <c r="BNJ717" s="79"/>
      <c r="BNK717" s="79"/>
      <c r="BNL717" s="79"/>
      <c r="BNM717" s="79"/>
      <c r="BNN717" s="79"/>
      <c r="BNO717" s="79"/>
      <c r="BNP717" s="79"/>
      <c r="BNQ717" s="79"/>
      <c r="BNR717" s="79"/>
      <c r="BNS717" s="79"/>
      <c r="BNT717" s="79"/>
      <c r="BNU717" s="79"/>
      <c r="BNV717" s="79"/>
      <c r="BNW717" s="79"/>
      <c r="BNX717" s="79"/>
      <c r="BNY717" s="79"/>
      <c r="BNZ717" s="79"/>
      <c r="BOA717" s="79"/>
      <c r="BOB717" s="79"/>
      <c r="BOC717" s="79"/>
      <c r="BOD717" s="79"/>
      <c r="BOE717" s="79"/>
      <c r="BOF717" s="79"/>
      <c r="BOG717" s="79"/>
      <c r="BOH717" s="79"/>
      <c r="BOI717" s="79"/>
      <c r="BOJ717" s="79"/>
      <c r="BOK717" s="79"/>
      <c r="BOL717" s="79"/>
      <c r="BOM717" s="79"/>
      <c r="BON717" s="79"/>
      <c r="BOO717" s="79"/>
      <c r="BOP717" s="79"/>
      <c r="BOQ717" s="79"/>
      <c r="BOR717" s="79"/>
      <c r="BOS717" s="79"/>
      <c r="BOT717" s="79"/>
      <c r="BOU717" s="79"/>
      <c r="BOV717" s="79"/>
      <c r="BOW717" s="79"/>
      <c r="BOX717" s="79"/>
      <c r="BOY717" s="79"/>
      <c r="BOZ717" s="79"/>
      <c r="BPA717" s="79"/>
      <c r="BPB717" s="79"/>
      <c r="BPC717" s="79"/>
      <c r="BPD717" s="79"/>
      <c r="BPE717" s="79"/>
      <c r="BPF717" s="79"/>
      <c r="BPG717" s="79"/>
      <c r="BPH717" s="79"/>
      <c r="BPI717" s="79"/>
      <c r="BPJ717" s="79"/>
      <c r="BPK717" s="79"/>
      <c r="BPL717" s="79"/>
      <c r="BPM717" s="79"/>
      <c r="BPN717" s="79"/>
      <c r="BPO717" s="79"/>
      <c r="BPP717" s="79"/>
      <c r="BPQ717" s="79"/>
      <c r="BPR717" s="79"/>
      <c r="BPS717" s="79"/>
      <c r="BPT717" s="79"/>
      <c r="BPU717" s="79"/>
      <c r="BPV717" s="79"/>
      <c r="BPW717" s="79"/>
      <c r="BPX717" s="79"/>
      <c r="BPY717" s="79"/>
      <c r="BPZ717" s="79"/>
      <c r="BQA717" s="79"/>
      <c r="BQB717" s="79"/>
      <c r="BQC717" s="79"/>
      <c r="BQD717" s="79"/>
      <c r="BQE717" s="79"/>
      <c r="BQF717" s="79"/>
      <c r="BQG717" s="79"/>
      <c r="BQH717" s="79"/>
      <c r="BQI717" s="79"/>
      <c r="BQJ717" s="79"/>
      <c r="BQK717" s="79"/>
      <c r="BQL717" s="79"/>
      <c r="BQM717" s="79"/>
      <c r="BQN717" s="79"/>
      <c r="BQO717" s="79"/>
      <c r="BQP717" s="79"/>
      <c r="BQQ717" s="79"/>
      <c r="BQR717" s="79"/>
      <c r="BQS717" s="79"/>
      <c r="BQT717" s="79"/>
      <c r="BQU717" s="79"/>
      <c r="BQV717" s="79"/>
      <c r="BQW717" s="79"/>
      <c r="BQX717" s="79"/>
      <c r="BQY717" s="79"/>
      <c r="BQZ717" s="79"/>
      <c r="BRA717" s="79"/>
      <c r="BRB717" s="79"/>
      <c r="BRC717" s="79"/>
      <c r="BRD717" s="79"/>
      <c r="BRE717" s="79"/>
      <c r="BRF717" s="79"/>
      <c r="BRG717" s="79"/>
      <c r="BRH717" s="79"/>
      <c r="BRI717" s="79"/>
      <c r="BRJ717" s="79"/>
      <c r="BRK717" s="79"/>
      <c r="BRL717" s="79"/>
      <c r="BRM717" s="79"/>
      <c r="BRN717" s="79"/>
      <c r="BRO717" s="79"/>
      <c r="BRP717" s="79"/>
      <c r="BRQ717" s="79"/>
      <c r="BRR717" s="79"/>
      <c r="BRS717" s="79"/>
      <c r="BRT717" s="79"/>
      <c r="BRU717" s="79"/>
      <c r="BRV717" s="79"/>
      <c r="BRW717" s="79"/>
      <c r="BRX717" s="79"/>
      <c r="BRY717" s="79"/>
      <c r="BRZ717" s="79"/>
      <c r="BSA717" s="79"/>
      <c r="BSB717" s="79"/>
      <c r="BSC717" s="79"/>
      <c r="BSD717" s="79"/>
      <c r="BSE717" s="79"/>
      <c r="BSF717" s="79"/>
      <c r="BSG717" s="79"/>
      <c r="BSH717" s="79"/>
      <c r="BSI717" s="79"/>
      <c r="BSJ717" s="79"/>
      <c r="BSK717" s="79"/>
      <c r="BSL717" s="79"/>
      <c r="BSM717" s="79"/>
      <c r="BSN717" s="79"/>
      <c r="BSO717" s="79"/>
      <c r="BSP717" s="79"/>
      <c r="BSQ717" s="79"/>
      <c r="BSR717" s="79"/>
      <c r="BSS717" s="79"/>
      <c r="BST717" s="79"/>
      <c r="BSU717" s="79"/>
      <c r="BSV717" s="79"/>
      <c r="BSW717" s="79"/>
      <c r="BSX717" s="79"/>
      <c r="BSY717" s="79"/>
      <c r="BSZ717" s="79"/>
      <c r="BTA717" s="79"/>
      <c r="BTB717" s="79"/>
      <c r="BTC717" s="79"/>
      <c r="BTD717" s="79"/>
      <c r="BTE717" s="79"/>
      <c r="BTF717" s="79"/>
      <c r="BTG717" s="79"/>
      <c r="BTH717" s="79"/>
      <c r="BTI717" s="79"/>
      <c r="BTJ717" s="79"/>
      <c r="BTK717" s="79"/>
      <c r="BTL717" s="79"/>
      <c r="BTM717" s="79"/>
      <c r="BTN717" s="79"/>
      <c r="BTO717" s="79"/>
      <c r="BTP717" s="79"/>
      <c r="BTQ717" s="79"/>
      <c r="BTR717" s="79"/>
      <c r="BTS717" s="79"/>
      <c r="BTT717" s="79"/>
      <c r="BTU717" s="79"/>
      <c r="BTV717" s="79"/>
      <c r="BTW717" s="79"/>
      <c r="BTX717" s="79"/>
      <c r="BTY717" s="79"/>
      <c r="BTZ717" s="79"/>
      <c r="BUA717" s="79"/>
      <c r="BUB717" s="79"/>
      <c r="BUC717" s="79"/>
      <c r="BUD717" s="79"/>
      <c r="BUE717" s="79"/>
      <c r="BUF717" s="79"/>
      <c r="BUG717" s="79"/>
      <c r="BUH717" s="79"/>
      <c r="BUI717" s="79"/>
      <c r="BUJ717" s="79"/>
      <c r="BUK717" s="79"/>
      <c r="BUL717" s="79"/>
      <c r="BUM717" s="79"/>
      <c r="BUN717" s="79"/>
      <c r="BUO717" s="79"/>
      <c r="BUP717" s="79"/>
      <c r="BUQ717" s="79"/>
      <c r="BUR717" s="79"/>
      <c r="BUS717" s="79"/>
      <c r="BUT717" s="79"/>
      <c r="BUU717" s="79"/>
      <c r="BUV717" s="79"/>
      <c r="BUW717" s="79"/>
      <c r="BUX717" s="79"/>
      <c r="BUY717" s="79"/>
      <c r="BUZ717" s="79"/>
      <c r="BVA717" s="79"/>
      <c r="BVB717" s="79"/>
      <c r="BVC717" s="79"/>
      <c r="BVD717" s="79"/>
      <c r="BVE717" s="79"/>
      <c r="BVF717" s="79"/>
      <c r="BVG717" s="79"/>
      <c r="BVH717" s="79"/>
      <c r="BVI717" s="79"/>
      <c r="BVJ717" s="79"/>
      <c r="BVK717" s="79"/>
      <c r="BVL717" s="79"/>
      <c r="BVM717" s="79"/>
      <c r="BVN717" s="79"/>
      <c r="BVO717" s="79"/>
      <c r="BVP717" s="79"/>
      <c r="BVQ717" s="79"/>
      <c r="BVR717" s="79"/>
      <c r="BVS717" s="79"/>
      <c r="BVT717" s="79"/>
      <c r="BVU717" s="79"/>
      <c r="BVV717" s="79"/>
      <c r="BVW717" s="79"/>
      <c r="BVX717" s="79"/>
      <c r="BVY717" s="79"/>
      <c r="BVZ717" s="79"/>
      <c r="BWA717" s="79"/>
      <c r="BWB717" s="79"/>
      <c r="BWC717" s="79"/>
      <c r="BWD717" s="79"/>
      <c r="BWE717" s="79"/>
      <c r="BWF717" s="79"/>
      <c r="BWG717" s="79"/>
      <c r="BWH717" s="79"/>
      <c r="BWI717" s="79"/>
      <c r="BWJ717" s="79"/>
      <c r="BWK717" s="79"/>
      <c r="BWL717" s="79"/>
      <c r="BWM717" s="79"/>
      <c r="BWN717" s="79"/>
      <c r="BWO717" s="79"/>
      <c r="BWP717" s="79"/>
      <c r="BWQ717" s="79"/>
      <c r="BWR717" s="79"/>
      <c r="BWS717" s="79"/>
      <c r="BWT717" s="79"/>
      <c r="BWU717" s="79"/>
      <c r="BWV717" s="79"/>
      <c r="BWW717" s="79"/>
      <c r="BWX717" s="79"/>
      <c r="BWY717" s="79"/>
      <c r="BWZ717" s="79"/>
      <c r="BXA717" s="79"/>
      <c r="BXB717" s="79"/>
      <c r="BXC717" s="79"/>
      <c r="BXD717" s="79"/>
      <c r="BXE717" s="79"/>
      <c r="BXF717" s="79"/>
      <c r="BXG717" s="79"/>
      <c r="BXH717" s="79"/>
      <c r="BXI717" s="79"/>
      <c r="BXJ717" s="79"/>
      <c r="BXK717" s="79"/>
      <c r="BXL717" s="79"/>
      <c r="BXM717" s="79"/>
      <c r="BXN717" s="79"/>
      <c r="BXO717" s="79"/>
      <c r="BXP717" s="79"/>
      <c r="BXQ717" s="79"/>
      <c r="BXR717" s="79"/>
      <c r="BXS717" s="79"/>
      <c r="BXT717" s="79"/>
      <c r="BXU717" s="79"/>
      <c r="BXV717" s="79"/>
      <c r="BXW717" s="79"/>
      <c r="BXX717" s="79"/>
      <c r="BXY717" s="79"/>
      <c r="BXZ717" s="79"/>
      <c r="BYA717" s="79"/>
      <c r="BYB717" s="79"/>
      <c r="BYC717" s="79"/>
      <c r="BYD717" s="79"/>
      <c r="BYE717" s="79"/>
      <c r="BYF717" s="79"/>
      <c r="BYG717" s="79"/>
      <c r="BYH717" s="79"/>
      <c r="BYI717" s="79"/>
      <c r="BYJ717" s="79"/>
      <c r="BYK717" s="79"/>
      <c r="BYL717" s="79"/>
      <c r="BYM717" s="79"/>
      <c r="BYN717" s="79"/>
      <c r="BYO717" s="79"/>
      <c r="BYP717" s="79"/>
      <c r="BYQ717" s="79"/>
      <c r="BYR717" s="79"/>
      <c r="BYS717" s="79"/>
      <c r="BYT717" s="79"/>
      <c r="BYU717" s="79"/>
      <c r="BYV717" s="79"/>
      <c r="BYW717" s="79"/>
      <c r="BYX717" s="79"/>
      <c r="BYY717" s="79"/>
      <c r="BYZ717" s="79"/>
      <c r="BZA717" s="79"/>
      <c r="BZB717" s="79"/>
      <c r="BZC717" s="79"/>
      <c r="BZD717" s="79"/>
      <c r="BZE717" s="79"/>
      <c r="BZF717" s="79"/>
      <c r="BZG717" s="79"/>
      <c r="BZH717" s="79"/>
      <c r="BZI717" s="79"/>
      <c r="BZJ717" s="79"/>
      <c r="BZK717" s="79"/>
      <c r="BZL717" s="79"/>
      <c r="BZM717" s="79"/>
      <c r="BZN717" s="79"/>
      <c r="BZO717" s="79"/>
      <c r="BZP717" s="79"/>
      <c r="BZQ717" s="79"/>
      <c r="BZR717" s="79"/>
      <c r="BZS717" s="79"/>
      <c r="BZT717" s="79"/>
      <c r="BZU717" s="79"/>
      <c r="BZV717" s="79"/>
      <c r="BZW717" s="79"/>
      <c r="BZX717" s="79"/>
      <c r="BZY717" s="79"/>
      <c r="BZZ717" s="79"/>
      <c r="CAA717" s="79"/>
      <c r="CAB717" s="79"/>
      <c r="CAC717" s="79"/>
      <c r="CAD717" s="79"/>
      <c r="CAE717" s="79"/>
      <c r="CAF717" s="79"/>
      <c r="CAG717" s="79"/>
      <c r="CAH717" s="79"/>
      <c r="CAI717" s="79"/>
      <c r="CAJ717" s="79"/>
      <c r="CAK717" s="79"/>
      <c r="CAL717" s="79"/>
      <c r="CAM717" s="79"/>
      <c r="CAN717" s="79"/>
      <c r="CAO717" s="79"/>
      <c r="CAP717" s="79"/>
      <c r="CAQ717" s="79"/>
      <c r="CAR717" s="79"/>
      <c r="CAS717" s="79"/>
      <c r="CAT717" s="79"/>
      <c r="CAU717" s="79"/>
      <c r="CAV717" s="79"/>
      <c r="CAW717" s="79"/>
      <c r="CAX717" s="79"/>
      <c r="CAY717" s="79"/>
      <c r="CAZ717" s="79"/>
      <c r="CBA717" s="79"/>
      <c r="CBB717" s="79"/>
      <c r="CBC717" s="79"/>
      <c r="CBD717" s="79"/>
      <c r="CBE717" s="79"/>
      <c r="CBF717" s="79"/>
      <c r="CBG717" s="79"/>
      <c r="CBH717" s="79"/>
      <c r="CBI717" s="79"/>
      <c r="CBJ717" s="79"/>
      <c r="CBK717" s="79"/>
      <c r="CBL717" s="79"/>
      <c r="CBM717" s="79"/>
      <c r="CBN717" s="79"/>
      <c r="CBO717" s="79"/>
      <c r="CBP717" s="79"/>
      <c r="CBQ717" s="79"/>
      <c r="CBR717" s="79"/>
      <c r="CBS717" s="79"/>
      <c r="CBT717" s="79"/>
      <c r="CBU717" s="79"/>
      <c r="CBV717" s="79"/>
      <c r="CBW717" s="79"/>
      <c r="CBX717" s="79"/>
      <c r="CBY717" s="79"/>
      <c r="CBZ717" s="79"/>
      <c r="CCA717" s="79"/>
      <c r="CCB717" s="79"/>
      <c r="CCC717" s="79"/>
      <c r="CCD717" s="79"/>
      <c r="CCE717" s="79"/>
      <c r="CCF717" s="79"/>
      <c r="CCG717" s="79"/>
      <c r="CCH717" s="79"/>
      <c r="CCI717" s="79"/>
      <c r="CCJ717" s="79"/>
      <c r="CCK717" s="79"/>
      <c r="CCL717" s="79"/>
      <c r="CCM717" s="79"/>
      <c r="CCN717" s="79"/>
      <c r="CCO717" s="79"/>
      <c r="CCP717" s="79"/>
      <c r="CCQ717" s="79"/>
      <c r="CCR717" s="79"/>
      <c r="CCS717" s="79"/>
      <c r="CCT717" s="79"/>
      <c r="CCU717" s="79"/>
      <c r="CCV717" s="79"/>
      <c r="CCW717" s="79"/>
      <c r="CCX717" s="79"/>
      <c r="CCY717" s="79"/>
      <c r="CCZ717" s="79"/>
      <c r="CDA717" s="79"/>
      <c r="CDB717" s="79"/>
      <c r="CDC717" s="79"/>
      <c r="CDD717" s="79"/>
      <c r="CDE717" s="79"/>
      <c r="CDF717" s="79"/>
      <c r="CDG717" s="79"/>
      <c r="CDH717" s="79"/>
      <c r="CDI717" s="79"/>
      <c r="CDJ717" s="79"/>
      <c r="CDK717" s="79"/>
      <c r="CDL717" s="79"/>
      <c r="CDM717" s="79"/>
      <c r="CDN717" s="79"/>
      <c r="CDO717" s="79"/>
      <c r="CDP717" s="79"/>
      <c r="CDQ717" s="79"/>
      <c r="CDR717" s="79"/>
      <c r="CDS717" s="79"/>
      <c r="CDT717" s="79"/>
      <c r="CDU717" s="79"/>
      <c r="CDV717" s="79"/>
      <c r="CDW717" s="79"/>
      <c r="CDX717" s="79"/>
      <c r="CDY717" s="79"/>
      <c r="CDZ717" s="79"/>
      <c r="CEA717" s="79"/>
      <c r="CEB717" s="79"/>
      <c r="CEC717" s="79"/>
      <c r="CED717" s="79"/>
      <c r="CEE717" s="79"/>
      <c r="CEF717" s="79"/>
      <c r="CEG717" s="79"/>
      <c r="CEH717" s="79"/>
      <c r="CEI717" s="79"/>
      <c r="CEJ717" s="79"/>
      <c r="CEK717" s="79"/>
      <c r="CEL717" s="79"/>
      <c r="CEM717" s="79"/>
      <c r="CEN717" s="79"/>
      <c r="CEO717" s="79"/>
      <c r="CEP717" s="79"/>
      <c r="CEQ717" s="79"/>
      <c r="CER717" s="79"/>
      <c r="CES717" s="79"/>
      <c r="CET717" s="79"/>
      <c r="CEU717" s="79"/>
      <c r="CEV717" s="79"/>
      <c r="CEW717" s="79"/>
      <c r="CEX717" s="79"/>
      <c r="CEY717" s="79"/>
      <c r="CEZ717" s="79"/>
      <c r="CFA717" s="79"/>
      <c r="CFB717" s="79"/>
      <c r="CFC717" s="79"/>
      <c r="CFD717" s="79"/>
      <c r="CFE717" s="79"/>
      <c r="CFF717" s="79"/>
      <c r="CFG717" s="79"/>
      <c r="CFH717" s="79"/>
      <c r="CFI717" s="79"/>
      <c r="CFJ717" s="79"/>
      <c r="CFK717" s="79"/>
      <c r="CFL717" s="79"/>
      <c r="CFM717" s="79"/>
      <c r="CFN717" s="79"/>
      <c r="CFO717" s="79"/>
      <c r="CFP717" s="79"/>
      <c r="CFQ717" s="79"/>
      <c r="CFR717" s="79"/>
      <c r="CFS717" s="79"/>
      <c r="CFT717" s="79"/>
      <c r="CFU717" s="79"/>
      <c r="CFV717" s="79"/>
      <c r="CFW717" s="79"/>
      <c r="CFX717" s="79"/>
      <c r="CFY717" s="79"/>
      <c r="CFZ717" s="79"/>
      <c r="CGA717" s="79"/>
      <c r="CGB717" s="79"/>
      <c r="CGC717" s="79"/>
      <c r="CGD717" s="79"/>
      <c r="CGE717" s="79"/>
      <c r="CGF717" s="79"/>
      <c r="CGG717" s="79"/>
      <c r="CGH717" s="79"/>
      <c r="CGI717" s="79"/>
      <c r="CGJ717" s="79"/>
      <c r="CGK717" s="79"/>
      <c r="CGL717" s="79"/>
      <c r="CGM717" s="79"/>
      <c r="CGN717" s="79"/>
      <c r="CGO717" s="79"/>
      <c r="CGP717" s="79"/>
      <c r="CGQ717" s="79"/>
      <c r="CGR717" s="79"/>
      <c r="CGS717" s="79"/>
      <c r="CGT717" s="79"/>
      <c r="CGU717" s="79"/>
      <c r="CGV717" s="79"/>
      <c r="CGW717" s="79"/>
      <c r="CGX717" s="79"/>
      <c r="CGY717" s="79"/>
      <c r="CGZ717" s="79"/>
      <c r="CHA717" s="79"/>
      <c r="CHB717" s="79"/>
      <c r="CHC717" s="79"/>
      <c r="CHD717" s="79"/>
      <c r="CHE717" s="79"/>
      <c r="CHF717" s="79"/>
      <c r="CHG717" s="79"/>
      <c r="CHH717" s="79"/>
      <c r="CHI717" s="79"/>
      <c r="CHJ717" s="79"/>
      <c r="CHK717" s="79"/>
      <c r="CHL717" s="79"/>
      <c r="CHM717" s="79"/>
      <c r="CHN717" s="79"/>
      <c r="CHO717" s="79"/>
      <c r="CHP717" s="79"/>
      <c r="CHQ717" s="79"/>
      <c r="CHR717" s="79"/>
      <c r="CHS717" s="79"/>
      <c r="CHT717" s="79"/>
      <c r="CHU717" s="79"/>
      <c r="CHV717" s="79"/>
      <c r="CHW717" s="79"/>
      <c r="CHX717" s="79"/>
      <c r="CHY717" s="79"/>
      <c r="CHZ717" s="79"/>
      <c r="CIA717" s="79"/>
      <c r="CIB717" s="79"/>
      <c r="CIC717" s="79"/>
      <c r="CID717" s="79"/>
      <c r="CIE717" s="79"/>
      <c r="CIF717" s="79"/>
      <c r="CIG717" s="79"/>
      <c r="CIH717" s="79"/>
      <c r="CII717" s="79"/>
      <c r="CIJ717" s="79"/>
      <c r="CIK717" s="79"/>
      <c r="CIL717" s="79"/>
      <c r="CIM717" s="79"/>
      <c r="CIN717" s="79"/>
      <c r="CIO717" s="79"/>
      <c r="CIP717" s="79"/>
      <c r="CIQ717" s="79"/>
      <c r="CIR717" s="79"/>
      <c r="CIS717" s="79"/>
      <c r="CIT717" s="79"/>
      <c r="CIU717" s="79"/>
      <c r="CIV717" s="79"/>
      <c r="CIW717" s="79"/>
      <c r="CIX717" s="79"/>
      <c r="CIY717" s="79"/>
      <c r="CIZ717" s="79"/>
      <c r="CJA717" s="79"/>
      <c r="CJB717" s="79"/>
      <c r="CJC717" s="79"/>
      <c r="CJD717" s="79"/>
      <c r="CJE717" s="79"/>
      <c r="CJF717" s="79"/>
      <c r="CJG717" s="79"/>
      <c r="CJH717" s="79"/>
      <c r="CJI717" s="79"/>
      <c r="CJJ717" s="79"/>
      <c r="CJK717" s="79"/>
      <c r="CJL717" s="79"/>
      <c r="CJM717" s="79"/>
      <c r="CJN717" s="79"/>
      <c r="CJO717" s="79"/>
      <c r="CJP717" s="79"/>
      <c r="CJQ717" s="79"/>
      <c r="CJR717" s="79"/>
      <c r="CJS717" s="79"/>
      <c r="CJT717" s="79"/>
      <c r="CJU717" s="79"/>
      <c r="CJV717" s="79"/>
      <c r="CJW717" s="79"/>
      <c r="CJX717" s="79"/>
      <c r="CJY717" s="79"/>
      <c r="CJZ717" s="79"/>
      <c r="CKA717" s="79"/>
      <c r="CKB717" s="79"/>
      <c r="CKC717" s="79"/>
      <c r="CKD717" s="79"/>
      <c r="CKE717" s="79"/>
      <c r="CKF717" s="79"/>
      <c r="CKG717" s="79"/>
      <c r="CKH717" s="79"/>
      <c r="CKI717" s="79"/>
      <c r="CKJ717" s="79"/>
      <c r="CKK717" s="79"/>
      <c r="CKL717" s="79"/>
      <c r="CKM717" s="79"/>
      <c r="CKN717" s="79"/>
      <c r="CKO717" s="79"/>
      <c r="CKP717" s="79"/>
      <c r="CKQ717" s="79"/>
      <c r="CKR717" s="79"/>
      <c r="CKS717" s="79"/>
      <c r="CKT717" s="79"/>
      <c r="CKU717" s="79"/>
      <c r="CKV717" s="79"/>
      <c r="CKW717" s="79"/>
      <c r="CKX717" s="79"/>
      <c r="CKY717" s="79"/>
      <c r="CKZ717" s="79"/>
      <c r="CLA717" s="79"/>
      <c r="CLB717" s="79"/>
      <c r="CLC717" s="79"/>
      <c r="CLD717" s="79"/>
      <c r="CLE717" s="79"/>
      <c r="CLF717" s="79"/>
      <c r="CLG717" s="79"/>
      <c r="CLH717" s="79"/>
      <c r="CLI717" s="79"/>
      <c r="CLJ717" s="79"/>
      <c r="CLK717" s="79"/>
      <c r="CLL717" s="79"/>
      <c r="CLM717" s="79"/>
      <c r="CLN717" s="79"/>
      <c r="CLO717" s="79"/>
      <c r="CLP717" s="79"/>
      <c r="CLQ717" s="79"/>
      <c r="CLR717" s="79"/>
      <c r="CLS717" s="79"/>
      <c r="CLT717" s="79"/>
      <c r="CLU717" s="79"/>
      <c r="CLV717" s="79"/>
      <c r="CLW717" s="79"/>
      <c r="CLX717" s="79"/>
      <c r="CLY717" s="79"/>
      <c r="CLZ717" s="79"/>
      <c r="CMA717" s="79"/>
      <c r="CMB717" s="79"/>
      <c r="CMC717" s="79"/>
      <c r="CMD717" s="79"/>
      <c r="CME717" s="79"/>
      <c r="CMF717" s="79"/>
      <c r="CMG717" s="79"/>
      <c r="CMH717" s="79"/>
      <c r="CMI717" s="79"/>
      <c r="CMJ717" s="79"/>
      <c r="CMK717" s="79"/>
      <c r="CML717" s="79"/>
      <c r="CMM717" s="79"/>
      <c r="CMN717" s="79"/>
      <c r="CMO717" s="79"/>
      <c r="CMP717" s="79"/>
      <c r="CMQ717" s="79"/>
      <c r="CMR717" s="79"/>
      <c r="CMS717" s="79"/>
      <c r="CMT717" s="79"/>
      <c r="CMU717" s="79"/>
      <c r="CMV717" s="79"/>
      <c r="CMW717" s="79"/>
      <c r="CMX717" s="79"/>
      <c r="CMY717" s="79"/>
      <c r="CMZ717" s="79"/>
      <c r="CNA717" s="79"/>
      <c r="CNB717" s="79"/>
      <c r="CNC717" s="79"/>
      <c r="CND717" s="79"/>
      <c r="CNE717" s="79"/>
      <c r="CNF717" s="79"/>
      <c r="CNG717" s="79"/>
      <c r="CNH717" s="79"/>
      <c r="CNI717" s="79"/>
      <c r="CNJ717" s="79"/>
      <c r="CNK717" s="79"/>
      <c r="CNL717" s="79"/>
      <c r="CNM717" s="79"/>
      <c r="CNN717" s="79"/>
      <c r="CNO717" s="79"/>
      <c r="CNP717" s="79"/>
      <c r="CNQ717" s="79"/>
      <c r="CNR717" s="79"/>
      <c r="CNS717" s="79"/>
      <c r="CNT717" s="79"/>
      <c r="CNU717" s="79"/>
      <c r="CNV717" s="79"/>
      <c r="CNW717" s="79"/>
      <c r="CNX717" s="79"/>
      <c r="CNY717" s="79"/>
      <c r="CNZ717" s="79"/>
      <c r="COA717" s="79"/>
      <c r="COB717" s="79"/>
      <c r="COC717" s="79"/>
      <c r="COD717" s="79"/>
      <c r="COE717" s="79"/>
      <c r="COF717" s="79"/>
      <c r="COG717" s="79"/>
      <c r="COH717" s="79"/>
      <c r="COI717" s="79"/>
      <c r="COJ717" s="79"/>
      <c r="COK717" s="79"/>
      <c r="COL717" s="79"/>
      <c r="COM717" s="79"/>
      <c r="CON717" s="79"/>
      <c r="COO717" s="79"/>
      <c r="COP717" s="79"/>
      <c r="COQ717" s="79"/>
      <c r="COR717" s="79"/>
      <c r="COS717" s="79"/>
      <c r="COT717" s="79"/>
      <c r="COU717" s="79"/>
      <c r="COV717" s="79"/>
      <c r="COW717" s="79"/>
      <c r="COX717" s="79"/>
      <c r="COY717" s="79"/>
      <c r="COZ717" s="79"/>
      <c r="CPA717" s="79"/>
      <c r="CPB717" s="79"/>
      <c r="CPC717" s="79"/>
      <c r="CPD717" s="79"/>
      <c r="CPE717" s="79"/>
      <c r="CPF717" s="79"/>
      <c r="CPG717" s="79"/>
      <c r="CPH717" s="79"/>
      <c r="CPI717" s="79"/>
      <c r="CPJ717" s="79"/>
      <c r="CPK717" s="79"/>
      <c r="CPL717" s="79"/>
      <c r="CPM717" s="79"/>
      <c r="CPN717" s="79"/>
      <c r="CPO717" s="79"/>
      <c r="CPP717" s="79"/>
      <c r="CPQ717" s="79"/>
      <c r="CPR717" s="79"/>
      <c r="CPS717" s="79"/>
      <c r="CPT717" s="79"/>
      <c r="CPU717" s="79"/>
      <c r="CPV717" s="79"/>
      <c r="CPW717" s="79"/>
      <c r="CPX717" s="79"/>
      <c r="CPY717" s="79"/>
      <c r="CPZ717" s="79"/>
      <c r="CQA717" s="79"/>
      <c r="CQB717" s="79"/>
      <c r="CQC717" s="79"/>
      <c r="CQD717" s="79"/>
      <c r="CQE717" s="79"/>
      <c r="CQF717" s="79"/>
      <c r="CQG717" s="79"/>
      <c r="CQH717" s="79"/>
      <c r="CQI717" s="79"/>
      <c r="CQJ717" s="79"/>
      <c r="CQK717" s="79"/>
      <c r="CQL717" s="79"/>
      <c r="CQM717" s="79"/>
      <c r="CQN717" s="79"/>
      <c r="CQO717" s="79"/>
      <c r="CQP717" s="79"/>
      <c r="CQQ717" s="79"/>
      <c r="CQR717" s="79"/>
      <c r="CQS717" s="79"/>
      <c r="CQT717" s="79"/>
      <c r="CQU717" s="79"/>
      <c r="CQV717" s="79"/>
      <c r="CQW717" s="79"/>
      <c r="CQX717" s="79"/>
      <c r="CQY717" s="79"/>
      <c r="CQZ717" s="79"/>
      <c r="CRA717" s="79"/>
      <c r="CRB717" s="79"/>
      <c r="CRC717" s="79"/>
      <c r="CRD717" s="79"/>
      <c r="CRE717" s="79"/>
      <c r="CRF717" s="79"/>
      <c r="CRG717" s="79"/>
      <c r="CRH717" s="79"/>
      <c r="CRI717" s="79"/>
      <c r="CRJ717" s="79"/>
      <c r="CRK717" s="79"/>
      <c r="CRL717" s="79"/>
      <c r="CRM717" s="79"/>
      <c r="CRN717" s="79"/>
      <c r="CRO717" s="79"/>
      <c r="CRP717" s="79"/>
      <c r="CRQ717" s="79"/>
      <c r="CRR717" s="79"/>
      <c r="CRS717" s="79"/>
      <c r="CRT717" s="79"/>
      <c r="CRU717" s="79"/>
      <c r="CRV717" s="79"/>
      <c r="CRW717" s="79"/>
      <c r="CRX717" s="79"/>
      <c r="CRY717" s="79"/>
      <c r="CRZ717" s="79"/>
      <c r="CSA717" s="79"/>
      <c r="CSB717" s="79"/>
      <c r="CSC717" s="79"/>
      <c r="CSD717" s="79"/>
      <c r="CSE717" s="79"/>
      <c r="CSF717" s="79"/>
      <c r="CSG717" s="79"/>
      <c r="CSH717" s="79"/>
      <c r="CSI717" s="79"/>
      <c r="CSJ717" s="79"/>
      <c r="CSK717" s="79"/>
      <c r="CSL717" s="79"/>
      <c r="CSM717" s="79"/>
      <c r="CSN717" s="79"/>
      <c r="CSO717" s="79"/>
      <c r="CSP717" s="79"/>
      <c r="CSQ717" s="79"/>
      <c r="CSR717" s="79"/>
      <c r="CSS717" s="79"/>
      <c r="CST717" s="79"/>
      <c r="CSU717" s="79"/>
      <c r="CSV717" s="79"/>
      <c r="CSW717" s="79"/>
      <c r="CSX717" s="79"/>
      <c r="CSY717" s="79"/>
      <c r="CSZ717" s="79"/>
      <c r="CTA717" s="79"/>
      <c r="CTB717" s="79"/>
      <c r="CTC717" s="79"/>
      <c r="CTD717" s="79"/>
      <c r="CTE717" s="79"/>
      <c r="CTF717" s="79"/>
      <c r="CTG717" s="79"/>
      <c r="CTH717" s="79"/>
      <c r="CTI717" s="79"/>
      <c r="CTJ717" s="79"/>
      <c r="CTK717" s="79"/>
      <c r="CTL717" s="79"/>
      <c r="CTM717" s="79"/>
      <c r="CTN717" s="79"/>
      <c r="CTO717" s="79"/>
      <c r="CTP717" s="79"/>
      <c r="CTQ717" s="79"/>
      <c r="CTR717" s="79"/>
      <c r="CTS717" s="79"/>
      <c r="CTT717" s="79"/>
      <c r="CTU717" s="79"/>
      <c r="CTV717" s="79"/>
      <c r="CTW717" s="79"/>
      <c r="CTX717" s="79"/>
      <c r="CTY717" s="79"/>
      <c r="CTZ717" s="79"/>
      <c r="CUA717" s="79"/>
      <c r="CUB717" s="79"/>
      <c r="CUC717" s="79"/>
      <c r="CUD717" s="79"/>
      <c r="CUE717" s="79"/>
      <c r="CUF717" s="79"/>
      <c r="CUG717" s="79"/>
      <c r="CUH717" s="79"/>
      <c r="CUI717" s="79"/>
      <c r="CUJ717" s="79"/>
      <c r="CUK717" s="79"/>
      <c r="CUL717" s="79"/>
      <c r="CUM717" s="79"/>
      <c r="CUN717" s="79"/>
      <c r="CUO717" s="79"/>
      <c r="CUP717" s="79"/>
      <c r="CUQ717" s="79"/>
      <c r="CUR717" s="79"/>
      <c r="CUS717" s="79"/>
      <c r="CUT717" s="79"/>
      <c r="CUU717" s="79"/>
      <c r="CUV717" s="79"/>
      <c r="CUW717" s="79"/>
      <c r="CUX717" s="79"/>
      <c r="CUY717" s="79"/>
      <c r="CUZ717" s="79"/>
      <c r="CVA717" s="79"/>
      <c r="CVB717" s="79"/>
      <c r="CVC717" s="79"/>
      <c r="CVD717" s="79"/>
      <c r="CVE717" s="79"/>
      <c r="CVF717" s="79"/>
      <c r="CVG717" s="79"/>
      <c r="CVH717" s="79"/>
      <c r="CVI717" s="79"/>
      <c r="CVJ717" s="79"/>
      <c r="CVK717" s="79"/>
      <c r="CVL717" s="79"/>
      <c r="CVM717" s="79"/>
      <c r="CVN717" s="79"/>
      <c r="CVO717" s="79"/>
      <c r="CVP717" s="79"/>
      <c r="CVQ717" s="79"/>
      <c r="CVR717" s="79"/>
      <c r="CVS717" s="79"/>
      <c r="CVT717" s="79"/>
      <c r="CVU717" s="79"/>
      <c r="CVV717" s="79"/>
      <c r="CVW717" s="79"/>
      <c r="CVX717" s="79"/>
      <c r="CVY717" s="79"/>
      <c r="CVZ717" s="79"/>
      <c r="CWA717" s="79"/>
      <c r="CWB717" s="79"/>
      <c r="CWC717" s="79"/>
      <c r="CWD717" s="79"/>
      <c r="CWE717" s="79"/>
      <c r="CWF717" s="79"/>
      <c r="CWG717" s="79"/>
      <c r="CWH717" s="79"/>
      <c r="CWI717" s="79"/>
      <c r="CWJ717" s="79"/>
      <c r="CWK717" s="79"/>
      <c r="CWL717" s="79"/>
      <c r="CWM717" s="79"/>
      <c r="CWN717" s="79"/>
      <c r="CWO717" s="79"/>
      <c r="CWP717" s="79"/>
      <c r="CWQ717" s="79"/>
      <c r="CWR717" s="79"/>
      <c r="CWS717" s="79"/>
      <c r="CWT717" s="79"/>
      <c r="CWU717" s="79"/>
      <c r="CWV717" s="79"/>
      <c r="CWW717" s="79"/>
      <c r="CWX717" s="79"/>
      <c r="CWY717" s="79"/>
      <c r="CWZ717" s="79"/>
      <c r="CXA717" s="79"/>
      <c r="CXB717" s="79"/>
      <c r="CXC717" s="79"/>
      <c r="CXD717" s="79"/>
      <c r="CXE717" s="79"/>
      <c r="CXF717" s="79"/>
      <c r="CXG717" s="79"/>
      <c r="CXH717" s="79"/>
      <c r="CXI717" s="79"/>
      <c r="CXJ717" s="79"/>
      <c r="CXK717" s="79"/>
      <c r="CXL717" s="79"/>
      <c r="CXM717" s="79"/>
      <c r="CXN717" s="79"/>
      <c r="CXO717" s="79"/>
      <c r="CXP717" s="79"/>
      <c r="CXQ717" s="79"/>
      <c r="CXR717" s="79"/>
      <c r="CXS717" s="79"/>
      <c r="CXT717" s="79"/>
      <c r="CXU717" s="79"/>
      <c r="CXV717" s="79"/>
      <c r="CXW717" s="79"/>
      <c r="CXX717" s="79"/>
      <c r="CXY717" s="79"/>
      <c r="CXZ717" s="79"/>
      <c r="CYA717" s="79"/>
      <c r="CYB717" s="79"/>
      <c r="CYC717" s="79"/>
      <c r="CYD717" s="79"/>
      <c r="CYE717" s="79"/>
      <c r="CYF717" s="79"/>
      <c r="CYG717" s="79"/>
      <c r="CYH717" s="79"/>
      <c r="CYI717" s="79"/>
      <c r="CYJ717" s="79"/>
      <c r="CYK717" s="79"/>
      <c r="CYL717" s="79"/>
      <c r="CYM717" s="79"/>
      <c r="CYN717" s="79"/>
      <c r="CYO717" s="79"/>
      <c r="CYP717" s="79"/>
      <c r="CYQ717" s="79"/>
      <c r="CYR717" s="79"/>
      <c r="CYS717" s="79"/>
      <c r="CYT717" s="79"/>
      <c r="CYU717" s="79"/>
      <c r="CYV717" s="79"/>
      <c r="CYW717" s="79"/>
      <c r="CYX717" s="79"/>
      <c r="CYY717" s="79"/>
      <c r="CYZ717" s="79"/>
      <c r="CZA717" s="79"/>
      <c r="CZB717" s="79"/>
      <c r="CZC717" s="79"/>
      <c r="CZD717" s="79"/>
      <c r="CZE717" s="79"/>
      <c r="CZF717" s="79"/>
      <c r="CZG717" s="79"/>
      <c r="CZH717" s="79"/>
      <c r="CZI717" s="79"/>
      <c r="CZJ717" s="79"/>
      <c r="CZK717" s="79"/>
      <c r="CZL717" s="79"/>
      <c r="CZM717" s="79"/>
      <c r="CZN717" s="79"/>
      <c r="CZO717" s="79"/>
      <c r="CZP717" s="79"/>
      <c r="CZQ717" s="79"/>
      <c r="CZR717" s="79"/>
      <c r="CZS717" s="79"/>
      <c r="CZT717" s="79"/>
      <c r="CZU717" s="79"/>
      <c r="CZV717" s="79"/>
      <c r="CZW717" s="79"/>
      <c r="CZX717" s="79"/>
      <c r="CZY717" s="79"/>
      <c r="CZZ717" s="79"/>
      <c r="DAA717" s="79"/>
      <c r="DAB717" s="79"/>
      <c r="DAC717" s="79"/>
      <c r="DAD717" s="79"/>
      <c r="DAE717" s="79"/>
      <c r="DAF717" s="79"/>
      <c r="DAG717" s="79"/>
      <c r="DAH717" s="79"/>
      <c r="DAI717" s="79"/>
      <c r="DAJ717" s="79"/>
      <c r="DAK717" s="79"/>
      <c r="DAL717" s="79"/>
      <c r="DAM717" s="79"/>
      <c r="DAN717" s="79"/>
      <c r="DAO717" s="79"/>
      <c r="DAP717" s="79"/>
      <c r="DAQ717" s="79"/>
      <c r="DAR717" s="79"/>
      <c r="DAS717" s="79"/>
      <c r="DAT717" s="79"/>
      <c r="DAU717" s="79"/>
      <c r="DAV717" s="79"/>
      <c r="DAW717" s="79"/>
      <c r="DAX717" s="79"/>
      <c r="DAY717" s="79"/>
      <c r="DAZ717" s="79"/>
      <c r="DBA717" s="79"/>
      <c r="DBB717" s="79"/>
      <c r="DBC717" s="79"/>
      <c r="DBD717" s="79"/>
      <c r="DBE717" s="79"/>
      <c r="DBF717" s="79"/>
      <c r="DBG717" s="79"/>
      <c r="DBH717" s="79"/>
      <c r="DBI717" s="79"/>
      <c r="DBJ717" s="79"/>
      <c r="DBK717" s="79"/>
      <c r="DBL717" s="79"/>
      <c r="DBM717" s="79"/>
      <c r="DBN717" s="79"/>
      <c r="DBO717" s="79"/>
      <c r="DBP717" s="79"/>
      <c r="DBQ717" s="79"/>
      <c r="DBR717" s="79"/>
      <c r="DBS717" s="79"/>
      <c r="DBT717" s="79"/>
      <c r="DBU717" s="79"/>
      <c r="DBV717" s="79"/>
      <c r="DBW717" s="79"/>
      <c r="DBX717" s="79"/>
      <c r="DBY717" s="79"/>
      <c r="DBZ717" s="79"/>
      <c r="DCA717" s="79"/>
      <c r="DCB717" s="79"/>
      <c r="DCC717" s="79"/>
      <c r="DCD717" s="79"/>
      <c r="DCE717" s="79"/>
      <c r="DCF717" s="79"/>
      <c r="DCG717" s="79"/>
      <c r="DCH717" s="79"/>
      <c r="DCI717" s="79"/>
      <c r="DCJ717" s="79"/>
      <c r="DCK717" s="79"/>
      <c r="DCL717" s="79"/>
      <c r="DCM717" s="79"/>
      <c r="DCN717" s="79"/>
      <c r="DCO717" s="79"/>
      <c r="DCP717" s="79"/>
      <c r="DCQ717" s="79"/>
      <c r="DCR717" s="79"/>
      <c r="DCS717" s="79"/>
      <c r="DCT717" s="79"/>
      <c r="DCU717" s="79"/>
      <c r="DCV717" s="79"/>
      <c r="DCW717" s="79"/>
      <c r="DCX717" s="79"/>
      <c r="DCY717" s="79"/>
      <c r="DCZ717" s="79"/>
      <c r="DDA717" s="79"/>
      <c r="DDB717" s="79"/>
      <c r="DDC717" s="79"/>
      <c r="DDD717" s="79"/>
      <c r="DDE717" s="79"/>
      <c r="DDF717" s="79"/>
      <c r="DDG717" s="79"/>
      <c r="DDH717" s="79"/>
      <c r="DDI717" s="79"/>
      <c r="DDJ717" s="79"/>
      <c r="DDK717" s="79"/>
      <c r="DDL717" s="79"/>
      <c r="DDM717" s="79"/>
      <c r="DDN717" s="79"/>
      <c r="DDO717" s="79"/>
      <c r="DDP717" s="79"/>
      <c r="DDQ717" s="79"/>
      <c r="DDR717" s="79"/>
      <c r="DDS717" s="79"/>
      <c r="DDT717" s="79"/>
      <c r="DDU717" s="79"/>
      <c r="DDV717" s="79"/>
      <c r="DDW717" s="79"/>
      <c r="DDX717" s="79"/>
      <c r="DDY717" s="79"/>
      <c r="DDZ717" s="79"/>
      <c r="DEA717" s="79"/>
      <c r="DEB717" s="79"/>
      <c r="DEC717" s="79"/>
      <c r="DED717" s="79"/>
      <c r="DEE717" s="79"/>
      <c r="DEF717" s="79"/>
      <c r="DEG717" s="79"/>
      <c r="DEH717" s="79"/>
      <c r="DEI717" s="79"/>
      <c r="DEJ717" s="79"/>
      <c r="DEK717" s="79"/>
      <c r="DEL717" s="79"/>
      <c r="DEM717" s="79"/>
      <c r="DEN717" s="79"/>
      <c r="DEO717" s="79"/>
      <c r="DEP717" s="79"/>
      <c r="DEQ717" s="79"/>
      <c r="DER717" s="79"/>
      <c r="DES717" s="79"/>
      <c r="DET717" s="79"/>
      <c r="DEU717" s="79"/>
      <c r="DEV717" s="79"/>
      <c r="DEW717" s="79"/>
      <c r="DEX717" s="79"/>
      <c r="DEY717" s="79"/>
      <c r="DEZ717" s="79"/>
      <c r="DFA717" s="79"/>
      <c r="DFB717" s="79"/>
      <c r="DFC717" s="79"/>
      <c r="DFD717" s="79"/>
      <c r="DFE717" s="79"/>
      <c r="DFF717" s="79"/>
      <c r="DFG717" s="79"/>
      <c r="DFH717" s="79"/>
      <c r="DFI717" s="79"/>
      <c r="DFJ717" s="79"/>
      <c r="DFK717" s="79"/>
      <c r="DFL717" s="79"/>
      <c r="DFM717" s="79"/>
      <c r="DFN717" s="79"/>
      <c r="DFO717" s="79"/>
      <c r="DFP717" s="79"/>
      <c r="DFQ717" s="79"/>
      <c r="DFR717" s="79"/>
      <c r="DFS717" s="79"/>
      <c r="DFT717" s="79"/>
      <c r="DFU717" s="79"/>
      <c r="DFV717" s="79"/>
      <c r="DFW717" s="79"/>
      <c r="DFX717" s="79"/>
      <c r="DFY717" s="79"/>
      <c r="DFZ717" s="79"/>
      <c r="DGA717" s="79"/>
      <c r="DGB717" s="79"/>
      <c r="DGC717" s="79"/>
      <c r="DGD717" s="79"/>
      <c r="DGE717" s="79"/>
      <c r="DGF717" s="79"/>
      <c r="DGG717" s="79"/>
      <c r="DGH717" s="79"/>
      <c r="DGI717" s="79"/>
      <c r="DGJ717" s="79"/>
      <c r="DGK717" s="79"/>
      <c r="DGL717" s="79"/>
      <c r="DGM717" s="79"/>
      <c r="DGN717" s="79"/>
      <c r="DGO717" s="79"/>
      <c r="DGP717" s="79"/>
      <c r="DGQ717" s="79"/>
      <c r="DGR717" s="79"/>
      <c r="DGS717" s="79"/>
      <c r="DGT717" s="79"/>
      <c r="DGU717" s="79"/>
      <c r="DGV717" s="79"/>
      <c r="DGW717" s="79"/>
      <c r="DGX717" s="79"/>
      <c r="DGY717" s="79"/>
      <c r="DGZ717" s="79"/>
      <c r="DHA717" s="79"/>
      <c r="DHB717" s="79"/>
      <c r="DHC717" s="79"/>
      <c r="DHD717" s="79"/>
      <c r="DHE717" s="79"/>
      <c r="DHF717" s="79"/>
      <c r="DHG717" s="79"/>
      <c r="DHH717" s="79"/>
      <c r="DHI717" s="79"/>
      <c r="DHJ717" s="79"/>
      <c r="DHK717" s="79"/>
      <c r="DHL717" s="79"/>
      <c r="DHM717" s="79"/>
      <c r="DHN717" s="79"/>
      <c r="DHO717" s="79"/>
      <c r="DHP717" s="79"/>
      <c r="DHQ717" s="79"/>
      <c r="DHR717" s="79"/>
      <c r="DHS717" s="79"/>
      <c r="DHT717" s="79"/>
      <c r="DHU717" s="79"/>
      <c r="DHV717" s="79"/>
      <c r="DHW717" s="79"/>
      <c r="DHX717" s="79"/>
      <c r="DHY717" s="79"/>
      <c r="DHZ717" s="79"/>
      <c r="DIA717" s="79"/>
      <c r="DIB717" s="79"/>
      <c r="DIC717" s="79"/>
      <c r="DID717" s="79"/>
      <c r="DIE717" s="79"/>
      <c r="DIF717" s="79"/>
      <c r="DIG717" s="79"/>
      <c r="DIH717" s="79"/>
      <c r="DII717" s="79"/>
      <c r="DIJ717" s="79"/>
      <c r="DIK717" s="79"/>
      <c r="DIL717" s="79"/>
      <c r="DIM717" s="79"/>
      <c r="DIN717" s="79"/>
      <c r="DIO717" s="79"/>
      <c r="DIP717" s="79"/>
      <c r="DIQ717" s="79"/>
      <c r="DIR717" s="79"/>
      <c r="DIS717" s="79"/>
      <c r="DIT717" s="79"/>
      <c r="DIU717" s="79"/>
      <c r="DIV717" s="79"/>
      <c r="DIW717" s="79"/>
      <c r="DIX717" s="79"/>
      <c r="DIY717" s="79"/>
      <c r="DIZ717" s="79"/>
      <c r="DJA717" s="79"/>
      <c r="DJB717" s="79"/>
      <c r="DJC717" s="79"/>
      <c r="DJD717" s="79"/>
      <c r="DJE717" s="79"/>
      <c r="DJF717" s="79"/>
      <c r="DJG717" s="79"/>
      <c r="DJH717" s="79"/>
      <c r="DJI717" s="79"/>
      <c r="DJJ717" s="79"/>
      <c r="DJK717" s="79"/>
      <c r="DJL717" s="79"/>
      <c r="DJM717" s="79"/>
      <c r="DJN717" s="79"/>
      <c r="DJO717" s="79"/>
      <c r="DJP717" s="79"/>
      <c r="DJQ717" s="79"/>
      <c r="DJR717" s="79"/>
      <c r="DJS717" s="79"/>
      <c r="DJT717" s="79"/>
      <c r="DJU717" s="79"/>
      <c r="DJV717" s="79"/>
      <c r="DJW717" s="79"/>
      <c r="DJX717" s="79"/>
      <c r="DJY717" s="79"/>
      <c r="DJZ717" s="79"/>
      <c r="DKA717" s="79"/>
      <c r="DKB717" s="79"/>
      <c r="DKC717" s="79"/>
      <c r="DKD717" s="79"/>
      <c r="DKE717" s="79"/>
      <c r="DKF717" s="79"/>
      <c r="DKG717" s="79"/>
      <c r="DKH717" s="79"/>
      <c r="DKI717" s="79"/>
      <c r="DKJ717" s="79"/>
      <c r="DKK717" s="79"/>
      <c r="DKL717" s="79"/>
      <c r="DKM717" s="79"/>
      <c r="DKN717" s="79"/>
      <c r="DKO717" s="79"/>
      <c r="DKP717" s="79"/>
      <c r="DKQ717" s="79"/>
      <c r="DKR717" s="79"/>
      <c r="DKS717" s="79"/>
      <c r="DKT717" s="79"/>
      <c r="DKU717" s="79"/>
      <c r="DKV717" s="79"/>
      <c r="DKW717" s="79"/>
      <c r="DKX717" s="79"/>
      <c r="DKY717" s="79"/>
      <c r="DKZ717" s="79"/>
      <c r="DLA717" s="79"/>
      <c r="DLB717" s="79"/>
      <c r="DLC717" s="79"/>
      <c r="DLD717" s="79"/>
      <c r="DLE717" s="79"/>
      <c r="DLF717" s="79"/>
      <c r="DLG717" s="79"/>
      <c r="DLH717" s="79"/>
      <c r="DLI717" s="79"/>
      <c r="DLJ717" s="79"/>
      <c r="DLK717" s="79"/>
      <c r="DLL717" s="79"/>
      <c r="DLM717" s="79"/>
      <c r="DLN717" s="79"/>
      <c r="DLO717" s="79"/>
      <c r="DLP717" s="79"/>
      <c r="DLQ717" s="79"/>
      <c r="DLR717" s="79"/>
      <c r="DLS717" s="79"/>
      <c r="DLT717" s="79"/>
      <c r="DLU717" s="79"/>
      <c r="DLV717" s="79"/>
      <c r="DLW717" s="79"/>
      <c r="DLX717" s="79"/>
      <c r="DLY717" s="79"/>
      <c r="DLZ717" s="79"/>
      <c r="DMA717" s="79"/>
      <c r="DMB717" s="79"/>
      <c r="DMC717" s="79"/>
      <c r="DMD717" s="79"/>
      <c r="DME717" s="79"/>
      <c r="DMF717" s="79"/>
      <c r="DMG717" s="79"/>
      <c r="DMH717" s="79"/>
      <c r="DMI717" s="79"/>
      <c r="DMJ717" s="79"/>
      <c r="DMK717" s="79"/>
      <c r="DML717" s="79"/>
      <c r="DMM717" s="79"/>
      <c r="DMN717" s="79"/>
      <c r="DMO717" s="79"/>
      <c r="DMP717" s="79"/>
      <c r="DMQ717" s="79"/>
      <c r="DMR717" s="79"/>
      <c r="DMS717" s="79"/>
      <c r="DMT717" s="79"/>
      <c r="DMU717" s="79"/>
      <c r="DMV717" s="79"/>
      <c r="DMW717" s="79"/>
      <c r="DMX717" s="79"/>
      <c r="DMY717" s="79"/>
      <c r="DMZ717" s="79"/>
      <c r="DNA717" s="79"/>
      <c r="DNB717" s="79"/>
      <c r="DNC717" s="79"/>
      <c r="DND717" s="79"/>
      <c r="DNE717" s="79"/>
      <c r="DNF717" s="79"/>
      <c r="DNG717" s="79"/>
      <c r="DNH717" s="79"/>
      <c r="DNI717" s="79"/>
      <c r="DNJ717" s="79"/>
      <c r="DNK717" s="79"/>
      <c r="DNL717" s="79"/>
      <c r="DNM717" s="79"/>
      <c r="DNN717" s="79"/>
      <c r="DNO717" s="79"/>
      <c r="DNP717" s="79"/>
      <c r="DNQ717" s="79"/>
      <c r="DNR717" s="79"/>
      <c r="DNS717" s="79"/>
      <c r="DNT717" s="79"/>
      <c r="DNU717" s="79"/>
      <c r="DNV717" s="79"/>
      <c r="DNW717" s="79"/>
      <c r="DNX717" s="79"/>
      <c r="DNY717" s="79"/>
      <c r="DNZ717" s="79"/>
      <c r="DOA717" s="79"/>
      <c r="DOB717" s="79"/>
      <c r="DOC717" s="79"/>
      <c r="DOD717" s="79"/>
      <c r="DOE717" s="79"/>
      <c r="DOF717" s="79"/>
      <c r="DOG717" s="79"/>
      <c r="DOH717" s="79"/>
      <c r="DOI717" s="79"/>
      <c r="DOJ717" s="79"/>
      <c r="DOK717" s="79"/>
      <c r="DOL717" s="79"/>
      <c r="DOM717" s="79"/>
      <c r="DON717" s="79"/>
      <c r="DOO717" s="79"/>
      <c r="DOP717" s="79"/>
      <c r="DOQ717" s="79"/>
      <c r="DOR717" s="79"/>
      <c r="DOS717" s="79"/>
      <c r="DOT717" s="79"/>
      <c r="DOU717" s="79"/>
      <c r="DOV717" s="79"/>
      <c r="DOW717" s="79"/>
      <c r="DOX717" s="79"/>
      <c r="DOY717" s="79"/>
      <c r="DOZ717" s="79"/>
      <c r="DPA717" s="79"/>
      <c r="DPB717" s="79"/>
      <c r="DPC717" s="79"/>
      <c r="DPD717" s="79"/>
      <c r="DPE717" s="79"/>
      <c r="DPF717" s="79"/>
      <c r="DPG717" s="79"/>
      <c r="DPH717" s="79"/>
      <c r="DPI717" s="79"/>
      <c r="DPJ717" s="79"/>
      <c r="DPK717" s="79"/>
      <c r="DPL717" s="79"/>
      <c r="DPM717" s="79"/>
      <c r="DPN717" s="79"/>
      <c r="DPO717" s="79"/>
      <c r="DPP717" s="79"/>
      <c r="DPQ717" s="79"/>
      <c r="DPR717" s="79"/>
      <c r="DPS717" s="79"/>
      <c r="DPT717" s="79"/>
      <c r="DPU717" s="79"/>
      <c r="DPV717" s="79"/>
      <c r="DPW717" s="79"/>
      <c r="DPX717" s="79"/>
      <c r="DPY717" s="79"/>
      <c r="DPZ717" s="79"/>
      <c r="DQA717" s="79"/>
      <c r="DQB717" s="79"/>
      <c r="DQC717" s="79"/>
      <c r="DQD717" s="79"/>
      <c r="DQE717" s="79"/>
      <c r="DQF717" s="79"/>
      <c r="DQG717" s="79"/>
      <c r="DQH717" s="79"/>
      <c r="DQI717" s="79"/>
      <c r="DQJ717" s="79"/>
      <c r="DQK717" s="79"/>
      <c r="DQL717" s="79"/>
      <c r="DQM717" s="79"/>
      <c r="DQN717" s="79"/>
      <c r="DQO717" s="79"/>
      <c r="DQP717" s="79"/>
      <c r="DQQ717" s="79"/>
      <c r="DQR717" s="79"/>
      <c r="DQS717" s="79"/>
      <c r="DQT717" s="79"/>
      <c r="DQU717" s="79"/>
      <c r="DQV717" s="79"/>
      <c r="DQW717" s="79"/>
      <c r="DQX717" s="79"/>
      <c r="DQY717" s="79"/>
      <c r="DQZ717" s="79"/>
      <c r="DRA717" s="79"/>
      <c r="DRB717" s="79"/>
      <c r="DRC717" s="79"/>
      <c r="DRD717" s="79"/>
      <c r="DRE717" s="79"/>
      <c r="DRF717" s="79"/>
      <c r="DRG717" s="79"/>
      <c r="DRH717" s="79"/>
      <c r="DRI717" s="79"/>
      <c r="DRJ717" s="79"/>
      <c r="DRK717" s="79"/>
      <c r="DRL717" s="79"/>
      <c r="DRM717" s="79"/>
      <c r="DRN717" s="79"/>
      <c r="DRO717" s="79"/>
      <c r="DRP717" s="79"/>
      <c r="DRQ717" s="79"/>
      <c r="DRR717" s="79"/>
      <c r="DRS717" s="79"/>
      <c r="DRT717" s="79"/>
      <c r="DRU717" s="79"/>
      <c r="DRV717" s="79"/>
      <c r="DRW717" s="79"/>
      <c r="DRX717" s="79"/>
      <c r="DRY717" s="79"/>
      <c r="DRZ717" s="79"/>
      <c r="DSA717" s="79"/>
      <c r="DSB717" s="79"/>
      <c r="DSC717" s="79"/>
      <c r="DSD717" s="79"/>
      <c r="DSE717" s="79"/>
      <c r="DSF717" s="79"/>
      <c r="DSG717" s="79"/>
      <c r="DSH717" s="79"/>
      <c r="DSI717" s="79"/>
      <c r="DSJ717" s="79"/>
      <c r="DSK717" s="79"/>
      <c r="DSL717" s="79"/>
      <c r="DSM717" s="79"/>
      <c r="DSN717" s="79"/>
      <c r="DSO717" s="79"/>
      <c r="DSP717" s="79"/>
      <c r="DSQ717" s="79"/>
      <c r="DSR717" s="79"/>
      <c r="DSS717" s="79"/>
      <c r="DST717" s="79"/>
      <c r="DSU717" s="79"/>
      <c r="DSV717" s="79"/>
      <c r="DSW717" s="79"/>
      <c r="DSX717" s="79"/>
      <c r="DSY717" s="79"/>
      <c r="DSZ717" s="79"/>
      <c r="DTA717" s="79"/>
      <c r="DTB717" s="79"/>
      <c r="DTC717" s="79"/>
      <c r="DTD717" s="79"/>
      <c r="DTE717" s="79"/>
      <c r="DTF717" s="79"/>
      <c r="DTG717" s="79"/>
      <c r="DTH717" s="79"/>
      <c r="DTI717" s="79"/>
      <c r="DTJ717" s="79"/>
      <c r="DTK717" s="79"/>
      <c r="DTL717" s="79"/>
      <c r="DTM717" s="79"/>
      <c r="DTN717" s="79"/>
      <c r="DTO717" s="79"/>
      <c r="DTP717" s="79"/>
      <c r="DTQ717" s="79"/>
      <c r="DTR717" s="79"/>
      <c r="DTS717" s="79"/>
      <c r="DTT717" s="79"/>
      <c r="DTU717" s="79"/>
      <c r="DTV717" s="79"/>
      <c r="DTW717" s="79"/>
      <c r="DTX717" s="79"/>
      <c r="DTY717" s="79"/>
      <c r="DTZ717" s="79"/>
      <c r="DUA717" s="79"/>
      <c r="DUB717" s="79"/>
      <c r="DUC717" s="79"/>
      <c r="DUD717" s="79"/>
      <c r="DUE717" s="79"/>
      <c r="DUF717" s="79"/>
      <c r="DUG717" s="79"/>
      <c r="DUH717" s="79"/>
      <c r="DUI717" s="79"/>
      <c r="DUJ717" s="79"/>
      <c r="DUK717" s="79"/>
      <c r="DUL717" s="79"/>
      <c r="DUM717" s="79"/>
      <c r="DUN717" s="79"/>
      <c r="DUO717" s="79"/>
      <c r="DUP717" s="79"/>
      <c r="DUQ717" s="79"/>
      <c r="DUR717" s="79"/>
      <c r="DUS717" s="79"/>
      <c r="DUT717" s="79"/>
      <c r="DUU717" s="79"/>
      <c r="DUV717" s="79"/>
      <c r="DUW717" s="79"/>
      <c r="DUX717" s="79"/>
      <c r="DUY717" s="79"/>
      <c r="DUZ717" s="79"/>
      <c r="DVA717" s="79"/>
      <c r="DVB717" s="79"/>
      <c r="DVC717" s="79"/>
      <c r="DVD717" s="79"/>
      <c r="DVE717" s="79"/>
      <c r="DVF717" s="79"/>
      <c r="DVG717" s="79"/>
      <c r="DVH717" s="79"/>
      <c r="DVI717" s="79"/>
      <c r="DVJ717" s="79"/>
      <c r="DVK717" s="79"/>
      <c r="DVL717" s="79"/>
      <c r="DVM717" s="79"/>
      <c r="DVN717" s="79"/>
      <c r="DVO717" s="79"/>
      <c r="DVP717" s="79"/>
      <c r="DVQ717" s="79"/>
      <c r="DVR717" s="79"/>
      <c r="DVS717" s="79"/>
      <c r="DVT717" s="79"/>
      <c r="DVU717" s="79"/>
      <c r="DVV717" s="79"/>
      <c r="DVW717" s="79"/>
      <c r="DVX717" s="79"/>
      <c r="DVY717" s="79"/>
      <c r="DVZ717" s="79"/>
      <c r="DWA717" s="79"/>
      <c r="DWB717" s="79"/>
      <c r="DWC717" s="79"/>
      <c r="DWD717" s="79"/>
      <c r="DWE717" s="79"/>
      <c r="DWF717" s="79"/>
      <c r="DWG717" s="79"/>
      <c r="DWH717" s="79"/>
      <c r="DWI717" s="79"/>
      <c r="DWJ717" s="79"/>
      <c r="DWK717" s="79"/>
      <c r="DWL717" s="79"/>
      <c r="DWM717" s="79"/>
      <c r="DWN717" s="79"/>
      <c r="DWO717" s="79"/>
      <c r="DWP717" s="79"/>
      <c r="DWQ717" s="79"/>
      <c r="DWR717" s="79"/>
      <c r="DWS717" s="79"/>
      <c r="DWT717" s="79"/>
      <c r="DWU717" s="79"/>
      <c r="DWV717" s="79"/>
      <c r="DWW717" s="79"/>
      <c r="DWX717" s="79"/>
      <c r="DWY717" s="79"/>
      <c r="DWZ717" s="79"/>
      <c r="DXA717" s="79"/>
      <c r="DXB717" s="79"/>
      <c r="DXC717" s="79"/>
      <c r="DXD717" s="79"/>
      <c r="DXE717" s="79"/>
      <c r="DXF717" s="79"/>
      <c r="DXG717" s="79"/>
      <c r="DXH717" s="79"/>
      <c r="DXI717" s="79"/>
      <c r="DXJ717" s="79"/>
      <c r="DXK717" s="79"/>
      <c r="DXL717" s="79"/>
      <c r="DXM717" s="79"/>
      <c r="DXN717" s="79"/>
      <c r="DXO717" s="79"/>
      <c r="DXP717" s="79"/>
      <c r="DXQ717" s="79"/>
      <c r="DXR717" s="79"/>
      <c r="DXS717" s="79"/>
      <c r="DXT717" s="79"/>
      <c r="DXU717" s="79"/>
      <c r="DXV717" s="79"/>
      <c r="DXW717" s="79"/>
      <c r="DXX717" s="79"/>
      <c r="DXY717" s="79"/>
      <c r="DXZ717" s="79"/>
      <c r="DYA717" s="79"/>
      <c r="DYB717" s="79"/>
      <c r="DYC717" s="79"/>
      <c r="DYD717" s="79"/>
      <c r="DYE717" s="79"/>
      <c r="DYF717" s="79"/>
      <c r="DYG717" s="79"/>
      <c r="DYH717" s="79"/>
      <c r="DYI717" s="79"/>
      <c r="DYJ717" s="79"/>
      <c r="DYK717" s="79"/>
      <c r="DYL717" s="79"/>
      <c r="DYM717" s="79"/>
      <c r="DYN717" s="79"/>
      <c r="DYO717" s="79"/>
      <c r="DYP717" s="79"/>
      <c r="DYQ717" s="79"/>
      <c r="DYR717" s="79"/>
      <c r="DYS717" s="79"/>
      <c r="DYT717" s="79"/>
      <c r="DYU717" s="79"/>
      <c r="DYV717" s="79"/>
      <c r="DYW717" s="79"/>
      <c r="DYX717" s="79"/>
      <c r="DYY717" s="79"/>
      <c r="DYZ717" s="79"/>
      <c r="DZA717" s="79"/>
      <c r="DZB717" s="79"/>
      <c r="DZC717" s="79"/>
      <c r="DZD717" s="79"/>
      <c r="DZE717" s="79"/>
      <c r="DZF717" s="79"/>
      <c r="DZG717" s="79"/>
      <c r="DZH717" s="79"/>
      <c r="DZI717" s="79"/>
      <c r="DZJ717" s="79"/>
      <c r="DZK717" s="79"/>
      <c r="DZL717" s="79"/>
      <c r="DZM717" s="79"/>
      <c r="DZN717" s="79"/>
      <c r="DZO717" s="79"/>
      <c r="DZP717" s="79"/>
      <c r="DZQ717" s="79"/>
      <c r="DZR717" s="79"/>
      <c r="DZS717" s="79"/>
      <c r="DZT717" s="79"/>
      <c r="DZU717" s="79"/>
      <c r="DZV717" s="79"/>
      <c r="DZW717" s="79"/>
      <c r="DZX717" s="79"/>
      <c r="DZY717" s="79"/>
      <c r="DZZ717" s="79"/>
      <c r="EAA717" s="79"/>
      <c r="EAB717" s="79"/>
      <c r="EAC717" s="79"/>
      <c r="EAD717" s="79"/>
      <c r="EAE717" s="79"/>
      <c r="EAF717" s="79"/>
      <c r="EAG717" s="79"/>
      <c r="EAH717" s="79"/>
      <c r="EAI717" s="79"/>
      <c r="EAJ717" s="79"/>
      <c r="EAK717" s="79"/>
      <c r="EAL717" s="79"/>
      <c r="EAM717" s="79"/>
      <c r="EAN717" s="79"/>
      <c r="EAO717" s="79"/>
      <c r="EAP717" s="79"/>
      <c r="EAQ717" s="79"/>
      <c r="EAR717" s="79"/>
      <c r="EAS717" s="79"/>
      <c r="EAT717" s="79"/>
      <c r="EAU717" s="79"/>
      <c r="EAV717" s="79"/>
      <c r="EAW717" s="79"/>
      <c r="EAX717" s="79"/>
      <c r="EAY717" s="79"/>
      <c r="EAZ717" s="79"/>
      <c r="EBA717" s="79"/>
      <c r="EBB717" s="79"/>
      <c r="EBC717" s="79"/>
      <c r="EBD717" s="79"/>
      <c r="EBE717" s="79"/>
      <c r="EBF717" s="79"/>
      <c r="EBG717" s="79"/>
      <c r="EBH717" s="79"/>
      <c r="EBI717" s="79"/>
      <c r="EBJ717" s="79"/>
      <c r="EBK717" s="79"/>
      <c r="EBL717" s="79"/>
      <c r="EBM717" s="79"/>
      <c r="EBN717" s="79"/>
      <c r="EBO717" s="79"/>
      <c r="EBP717" s="79"/>
      <c r="EBQ717" s="79"/>
      <c r="EBR717" s="79"/>
      <c r="EBS717" s="79"/>
      <c r="EBT717" s="79"/>
      <c r="EBU717" s="79"/>
      <c r="EBV717" s="79"/>
      <c r="EBW717" s="79"/>
      <c r="EBX717" s="79"/>
      <c r="EBY717" s="79"/>
      <c r="EBZ717" s="79"/>
      <c r="ECA717" s="79"/>
      <c r="ECB717" s="79"/>
      <c r="ECC717" s="79"/>
      <c r="ECD717" s="79"/>
      <c r="ECE717" s="79"/>
      <c r="ECF717" s="79"/>
      <c r="ECG717" s="79"/>
      <c r="ECH717" s="79"/>
      <c r="ECI717" s="79"/>
      <c r="ECJ717" s="79"/>
      <c r="ECK717" s="79"/>
      <c r="ECL717" s="79"/>
      <c r="ECM717" s="79"/>
      <c r="ECN717" s="79"/>
      <c r="ECO717" s="79"/>
      <c r="ECP717" s="79"/>
      <c r="ECQ717" s="79"/>
      <c r="ECR717" s="79"/>
      <c r="ECS717" s="79"/>
      <c r="ECT717" s="79"/>
      <c r="ECU717" s="79"/>
      <c r="ECV717" s="79"/>
      <c r="ECW717" s="79"/>
      <c r="ECX717" s="79"/>
      <c r="ECY717" s="79"/>
      <c r="ECZ717" s="79"/>
      <c r="EDA717" s="79"/>
      <c r="EDB717" s="79"/>
      <c r="EDC717" s="79"/>
      <c r="EDD717" s="79"/>
      <c r="EDE717" s="79"/>
      <c r="EDF717" s="79"/>
      <c r="EDG717" s="79"/>
      <c r="EDH717" s="79"/>
      <c r="EDI717" s="79"/>
      <c r="EDJ717" s="79"/>
      <c r="EDK717" s="79"/>
      <c r="EDL717" s="79"/>
      <c r="EDM717" s="79"/>
      <c r="EDN717" s="79"/>
      <c r="EDO717" s="79"/>
      <c r="EDP717" s="79"/>
      <c r="EDQ717" s="79"/>
      <c r="EDR717" s="79"/>
      <c r="EDS717" s="79"/>
      <c r="EDT717" s="79"/>
      <c r="EDU717" s="79"/>
      <c r="EDV717" s="79"/>
      <c r="EDW717" s="79"/>
      <c r="EDX717" s="79"/>
      <c r="EDY717" s="79"/>
      <c r="EDZ717" s="79"/>
      <c r="EEA717" s="79"/>
      <c r="EEB717" s="79"/>
      <c r="EEC717" s="79"/>
      <c r="EED717" s="79"/>
      <c r="EEE717" s="79"/>
      <c r="EEF717" s="79"/>
      <c r="EEG717" s="79"/>
      <c r="EEH717" s="79"/>
      <c r="EEI717" s="79"/>
      <c r="EEJ717" s="79"/>
      <c r="EEK717" s="79"/>
      <c r="EEL717" s="79"/>
      <c r="EEM717" s="79"/>
      <c r="EEN717" s="79"/>
      <c r="EEO717" s="79"/>
      <c r="EEP717" s="79"/>
      <c r="EEQ717" s="79"/>
      <c r="EER717" s="79"/>
      <c r="EES717" s="79"/>
      <c r="EET717" s="79"/>
      <c r="EEU717" s="79"/>
      <c r="EEV717" s="79"/>
      <c r="EEW717" s="79"/>
      <c r="EEX717" s="79"/>
      <c r="EEY717" s="79"/>
      <c r="EEZ717" s="79"/>
      <c r="EFA717" s="79"/>
      <c r="EFB717" s="79"/>
      <c r="EFC717" s="79"/>
      <c r="EFD717" s="79"/>
      <c r="EFE717" s="79"/>
      <c r="EFF717" s="79"/>
      <c r="EFG717" s="79"/>
      <c r="EFH717" s="79"/>
      <c r="EFI717" s="79"/>
      <c r="EFJ717" s="79"/>
      <c r="EFK717" s="79"/>
      <c r="EFL717" s="79"/>
      <c r="EFM717" s="79"/>
      <c r="EFN717" s="79"/>
      <c r="EFO717" s="79"/>
      <c r="EFP717" s="79"/>
      <c r="EFQ717" s="79"/>
      <c r="EFR717" s="79"/>
      <c r="EFS717" s="79"/>
      <c r="EFT717" s="79"/>
      <c r="EFU717" s="79"/>
      <c r="EFV717" s="79"/>
      <c r="EFW717" s="79"/>
      <c r="EFX717" s="79"/>
      <c r="EFY717" s="79"/>
      <c r="EFZ717" s="79"/>
      <c r="EGA717" s="79"/>
      <c r="EGB717" s="79"/>
      <c r="EGC717" s="79"/>
      <c r="EGD717" s="79"/>
      <c r="EGE717" s="79"/>
      <c r="EGF717" s="79"/>
      <c r="EGG717" s="79"/>
      <c r="EGH717" s="79"/>
      <c r="EGI717" s="79"/>
      <c r="EGJ717" s="79"/>
      <c r="EGK717" s="79"/>
      <c r="EGL717" s="79"/>
      <c r="EGM717" s="79"/>
      <c r="EGN717" s="79"/>
      <c r="EGO717" s="79"/>
      <c r="EGP717" s="79"/>
      <c r="EGQ717" s="79"/>
      <c r="EGR717" s="79"/>
      <c r="EGS717" s="79"/>
      <c r="EGT717" s="79"/>
      <c r="EGU717" s="79"/>
      <c r="EGV717" s="79"/>
      <c r="EGW717" s="79"/>
      <c r="EGX717" s="79"/>
      <c r="EGY717" s="79"/>
      <c r="EGZ717" s="79"/>
      <c r="EHA717" s="79"/>
      <c r="EHB717" s="79"/>
      <c r="EHC717" s="79"/>
      <c r="EHD717" s="79"/>
      <c r="EHE717" s="79"/>
      <c r="EHF717" s="79"/>
      <c r="EHG717" s="79"/>
      <c r="EHH717" s="79"/>
      <c r="EHI717" s="79"/>
      <c r="EHJ717" s="79"/>
      <c r="EHK717" s="79"/>
      <c r="EHL717" s="79"/>
      <c r="EHM717" s="79"/>
      <c r="EHN717" s="79"/>
      <c r="EHO717" s="79"/>
      <c r="EHP717" s="79"/>
      <c r="EHQ717" s="79"/>
      <c r="EHR717" s="79"/>
      <c r="EHS717" s="79"/>
      <c r="EHT717" s="79"/>
      <c r="EHU717" s="79"/>
      <c r="EHV717" s="79"/>
      <c r="EHW717" s="79"/>
      <c r="EHX717" s="79"/>
      <c r="EHY717" s="79"/>
      <c r="EHZ717" s="79"/>
      <c r="EIA717" s="79"/>
      <c r="EIB717" s="79"/>
      <c r="EIC717" s="79"/>
      <c r="EID717" s="79"/>
      <c r="EIE717" s="79"/>
      <c r="EIF717" s="79"/>
      <c r="EIG717" s="79"/>
      <c r="EIH717" s="79"/>
      <c r="EII717" s="79"/>
      <c r="EIJ717" s="79"/>
      <c r="EIK717" s="79"/>
      <c r="EIL717" s="79"/>
      <c r="EIM717" s="79"/>
      <c r="EIN717" s="79"/>
      <c r="EIO717" s="79"/>
      <c r="EIP717" s="79"/>
      <c r="EIQ717" s="79"/>
      <c r="EIR717" s="79"/>
      <c r="EIS717" s="79"/>
      <c r="EIT717" s="79"/>
      <c r="EIU717" s="79"/>
      <c r="EIV717" s="79"/>
      <c r="EIW717" s="79"/>
      <c r="EIX717" s="79"/>
      <c r="EIY717" s="79"/>
      <c r="EIZ717" s="79"/>
      <c r="EJA717" s="79"/>
      <c r="EJB717" s="79"/>
      <c r="EJC717" s="79"/>
      <c r="EJD717" s="79"/>
      <c r="EJE717" s="79"/>
      <c r="EJF717" s="79"/>
      <c r="EJG717" s="79"/>
      <c r="EJH717" s="79"/>
      <c r="EJI717" s="79"/>
      <c r="EJJ717" s="79"/>
      <c r="EJK717" s="79"/>
      <c r="EJL717" s="79"/>
      <c r="EJM717" s="79"/>
      <c r="EJN717" s="79"/>
      <c r="EJO717" s="79"/>
      <c r="EJP717" s="79"/>
      <c r="EJQ717" s="79"/>
      <c r="EJR717" s="79"/>
      <c r="EJS717" s="79"/>
      <c r="EJT717" s="79"/>
      <c r="EJU717" s="79"/>
      <c r="EJV717" s="79"/>
      <c r="EJW717" s="79"/>
      <c r="EJX717" s="79"/>
      <c r="EJY717" s="79"/>
      <c r="EJZ717" s="79"/>
      <c r="EKA717" s="79"/>
      <c r="EKB717" s="79"/>
      <c r="EKC717" s="79"/>
      <c r="EKD717" s="79"/>
      <c r="EKE717" s="79"/>
      <c r="EKF717" s="79"/>
      <c r="EKG717" s="79"/>
      <c r="EKH717" s="79"/>
      <c r="EKI717" s="79"/>
      <c r="EKJ717" s="79"/>
      <c r="EKK717" s="79"/>
      <c r="EKL717" s="79"/>
      <c r="EKM717" s="79"/>
      <c r="EKN717" s="79"/>
      <c r="EKO717" s="79"/>
      <c r="EKP717" s="79"/>
      <c r="EKQ717" s="79"/>
      <c r="EKR717" s="79"/>
      <c r="EKS717" s="79"/>
      <c r="EKT717" s="79"/>
      <c r="EKU717" s="79"/>
      <c r="EKV717" s="79"/>
      <c r="EKW717" s="79"/>
      <c r="EKX717" s="79"/>
      <c r="EKY717" s="79"/>
      <c r="EKZ717" s="79"/>
      <c r="ELA717" s="79"/>
      <c r="ELB717" s="79"/>
      <c r="ELC717" s="79"/>
      <c r="ELD717" s="79"/>
      <c r="ELE717" s="79"/>
      <c r="ELF717" s="79"/>
      <c r="ELG717" s="79"/>
      <c r="ELH717" s="79"/>
      <c r="ELI717" s="79"/>
      <c r="ELJ717" s="79"/>
      <c r="ELK717" s="79"/>
      <c r="ELL717" s="79"/>
      <c r="ELM717" s="79"/>
      <c r="ELN717" s="79"/>
      <c r="ELO717" s="79"/>
      <c r="ELP717" s="79"/>
      <c r="ELQ717" s="79"/>
      <c r="ELR717" s="79"/>
      <c r="ELS717" s="79"/>
      <c r="ELT717" s="79"/>
      <c r="ELU717" s="79"/>
      <c r="ELV717" s="79"/>
      <c r="ELW717" s="79"/>
      <c r="ELX717" s="79"/>
      <c r="ELY717" s="79"/>
      <c r="ELZ717" s="79"/>
      <c r="EMA717" s="79"/>
      <c r="EMB717" s="79"/>
      <c r="EMC717" s="79"/>
      <c r="EMD717" s="79"/>
      <c r="EME717" s="79"/>
      <c r="EMF717" s="79"/>
      <c r="EMG717" s="79"/>
      <c r="EMH717" s="79"/>
      <c r="EMI717" s="79"/>
      <c r="EMJ717" s="79"/>
      <c r="EMK717" s="79"/>
      <c r="EML717" s="79"/>
      <c r="EMM717" s="79"/>
      <c r="EMN717" s="79"/>
      <c r="EMO717" s="79"/>
      <c r="EMP717" s="79"/>
      <c r="EMQ717" s="79"/>
      <c r="EMR717" s="79"/>
      <c r="EMS717" s="79"/>
      <c r="EMT717" s="79"/>
      <c r="EMU717" s="79"/>
      <c r="EMV717" s="79"/>
      <c r="EMW717" s="79"/>
      <c r="EMX717" s="79"/>
      <c r="EMY717" s="79"/>
      <c r="EMZ717" s="79"/>
      <c r="ENA717" s="79"/>
      <c r="ENB717" s="79"/>
      <c r="ENC717" s="79"/>
      <c r="END717" s="79"/>
      <c r="ENE717" s="79"/>
      <c r="ENF717" s="79"/>
      <c r="ENG717" s="79"/>
      <c r="ENH717" s="79"/>
      <c r="ENI717" s="79"/>
      <c r="ENJ717" s="79"/>
      <c r="ENK717" s="79"/>
      <c r="ENL717" s="79"/>
      <c r="ENM717" s="79"/>
      <c r="ENN717" s="79"/>
      <c r="ENO717" s="79"/>
      <c r="ENP717" s="79"/>
      <c r="ENQ717" s="79"/>
      <c r="ENR717" s="79"/>
      <c r="ENS717" s="79"/>
      <c r="ENT717" s="79"/>
      <c r="ENU717" s="79"/>
      <c r="ENV717" s="79"/>
      <c r="ENW717" s="79"/>
      <c r="ENX717" s="79"/>
      <c r="ENY717" s="79"/>
      <c r="ENZ717" s="79"/>
      <c r="EOA717" s="79"/>
      <c r="EOB717" s="79"/>
      <c r="EOC717" s="79"/>
      <c r="EOD717" s="79"/>
      <c r="EOE717" s="79"/>
      <c r="EOF717" s="79"/>
      <c r="EOG717" s="79"/>
      <c r="EOH717" s="79"/>
      <c r="EOI717" s="79"/>
      <c r="EOJ717" s="79"/>
      <c r="EOK717" s="79"/>
      <c r="EOL717" s="79"/>
      <c r="EOM717" s="79"/>
      <c r="EON717" s="79"/>
      <c r="EOO717" s="79"/>
      <c r="EOP717" s="79"/>
      <c r="EOQ717" s="79"/>
      <c r="EOR717" s="79"/>
      <c r="EOS717" s="79"/>
      <c r="EOT717" s="79"/>
      <c r="EOU717" s="79"/>
      <c r="EOV717" s="79"/>
      <c r="EOW717" s="79"/>
      <c r="EOX717" s="79"/>
      <c r="EOY717" s="79"/>
      <c r="EOZ717" s="79"/>
      <c r="EPA717" s="79"/>
      <c r="EPB717" s="79"/>
      <c r="EPC717" s="79"/>
      <c r="EPD717" s="79"/>
      <c r="EPE717" s="79"/>
      <c r="EPF717" s="79"/>
      <c r="EPG717" s="79"/>
      <c r="EPH717" s="79"/>
      <c r="EPI717" s="79"/>
      <c r="EPJ717" s="79"/>
      <c r="EPK717" s="79"/>
      <c r="EPL717" s="79"/>
      <c r="EPM717" s="79"/>
      <c r="EPN717" s="79"/>
      <c r="EPO717" s="79"/>
      <c r="EPP717" s="79"/>
      <c r="EPQ717" s="79"/>
      <c r="EPR717" s="79"/>
      <c r="EPS717" s="79"/>
      <c r="EPT717" s="79"/>
      <c r="EPU717" s="79"/>
      <c r="EPV717" s="79"/>
      <c r="EPW717" s="79"/>
      <c r="EPX717" s="79"/>
      <c r="EPY717" s="79"/>
      <c r="EPZ717" s="79"/>
      <c r="EQA717" s="79"/>
      <c r="EQB717" s="79"/>
      <c r="EQC717" s="79"/>
      <c r="EQD717" s="79"/>
      <c r="EQE717" s="79"/>
      <c r="EQF717" s="79"/>
      <c r="EQG717" s="79"/>
      <c r="EQH717" s="79"/>
      <c r="EQI717" s="79"/>
      <c r="EQJ717" s="79"/>
      <c r="EQK717" s="79"/>
      <c r="EQL717" s="79"/>
      <c r="EQM717" s="79"/>
      <c r="EQN717" s="79"/>
      <c r="EQO717" s="79"/>
      <c r="EQP717" s="79"/>
      <c r="EQQ717" s="79"/>
      <c r="EQR717" s="79"/>
      <c r="EQS717" s="79"/>
      <c r="EQT717" s="79"/>
      <c r="EQU717" s="79"/>
      <c r="EQV717" s="79"/>
      <c r="EQW717" s="79"/>
      <c r="EQX717" s="79"/>
      <c r="EQY717" s="79"/>
      <c r="EQZ717" s="79"/>
      <c r="ERA717" s="79"/>
      <c r="ERB717" s="79"/>
      <c r="ERC717" s="79"/>
      <c r="ERD717" s="79"/>
      <c r="ERE717" s="79"/>
      <c r="ERF717" s="79"/>
      <c r="ERG717" s="79"/>
      <c r="ERH717" s="79"/>
      <c r="ERI717" s="79"/>
      <c r="ERJ717" s="79"/>
      <c r="ERK717" s="79"/>
      <c r="ERL717" s="79"/>
      <c r="ERM717" s="79"/>
      <c r="ERN717" s="79"/>
      <c r="ERO717" s="79"/>
      <c r="ERP717" s="79"/>
      <c r="ERQ717" s="79"/>
      <c r="ERR717" s="79"/>
      <c r="ERS717" s="79"/>
      <c r="ERT717" s="79"/>
      <c r="ERU717" s="79"/>
      <c r="ERV717" s="79"/>
      <c r="ERW717" s="79"/>
      <c r="ERX717" s="79"/>
      <c r="ERY717" s="79"/>
      <c r="ERZ717" s="79"/>
      <c r="ESA717" s="79"/>
      <c r="ESB717" s="79"/>
      <c r="ESC717" s="79"/>
      <c r="ESD717" s="79"/>
      <c r="ESE717" s="79"/>
      <c r="ESF717" s="79"/>
      <c r="ESG717" s="79"/>
      <c r="ESH717" s="79"/>
      <c r="ESI717" s="79"/>
      <c r="ESJ717" s="79"/>
      <c r="ESK717" s="79"/>
      <c r="ESL717" s="79"/>
      <c r="ESM717" s="79"/>
      <c r="ESN717" s="79"/>
      <c r="ESO717" s="79"/>
      <c r="ESP717" s="79"/>
      <c r="ESQ717" s="79"/>
      <c r="ESR717" s="79"/>
      <c r="ESS717" s="79"/>
      <c r="EST717" s="79"/>
      <c r="ESU717" s="79"/>
      <c r="ESV717" s="79"/>
      <c r="ESW717" s="79"/>
      <c r="ESX717" s="79"/>
      <c r="ESY717" s="79"/>
      <c r="ESZ717" s="79"/>
      <c r="ETA717" s="79"/>
      <c r="ETB717" s="79"/>
      <c r="ETC717" s="79"/>
      <c r="ETD717" s="79"/>
      <c r="ETE717" s="79"/>
      <c r="ETF717" s="79"/>
      <c r="ETG717" s="79"/>
      <c r="ETH717" s="79"/>
      <c r="ETI717" s="79"/>
      <c r="ETJ717" s="79"/>
      <c r="ETK717" s="79"/>
      <c r="ETL717" s="79"/>
      <c r="ETM717" s="79"/>
      <c r="ETN717" s="79"/>
      <c r="ETO717" s="79"/>
      <c r="ETP717" s="79"/>
      <c r="ETQ717" s="79"/>
      <c r="ETR717" s="79"/>
      <c r="ETS717" s="79"/>
      <c r="ETT717" s="79"/>
      <c r="ETU717" s="79"/>
      <c r="ETV717" s="79"/>
      <c r="ETW717" s="79"/>
      <c r="ETX717" s="79"/>
      <c r="ETY717" s="79"/>
      <c r="ETZ717" s="79"/>
      <c r="EUA717" s="79"/>
      <c r="EUB717" s="79"/>
      <c r="EUC717" s="79"/>
      <c r="EUD717" s="79"/>
      <c r="EUE717" s="79"/>
      <c r="EUF717" s="79"/>
      <c r="EUG717" s="79"/>
      <c r="EUH717" s="79"/>
      <c r="EUI717" s="79"/>
      <c r="EUJ717" s="79"/>
      <c r="EUK717" s="79"/>
      <c r="EUL717" s="79"/>
      <c r="EUM717" s="79"/>
      <c r="EUN717" s="79"/>
      <c r="EUO717" s="79"/>
      <c r="EUP717" s="79"/>
      <c r="EUQ717" s="79"/>
      <c r="EUR717" s="79"/>
      <c r="EUS717" s="79"/>
      <c r="EUT717" s="79"/>
      <c r="EUU717" s="79"/>
      <c r="EUV717" s="79"/>
      <c r="EUW717" s="79"/>
      <c r="EUX717" s="79"/>
      <c r="EUY717" s="79"/>
      <c r="EUZ717" s="79"/>
      <c r="EVA717" s="79"/>
      <c r="EVB717" s="79"/>
      <c r="EVC717" s="79"/>
      <c r="EVD717" s="79"/>
      <c r="EVE717" s="79"/>
      <c r="EVF717" s="79"/>
      <c r="EVG717" s="79"/>
      <c r="EVH717" s="79"/>
      <c r="EVI717" s="79"/>
      <c r="EVJ717" s="79"/>
      <c r="EVK717" s="79"/>
      <c r="EVL717" s="79"/>
      <c r="EVM717" s="79"/>
      <c r="EVN717" s="79"/>
      <c r="EVO717" s="79"/>
      <c r="EVP717" s="79"/>
      <c r="EVQ717" s="79"/>
      <c r="EVR717" s="79"/>
      <c r="EVS717" s="79"/>
      <c r="EVT717" s="79"/>
      <c r="EVU717" s="79"/>
      <c r="EVV717" s="79"/>
      <c r="EVW717" s="79"/>
      <c r="EVX717" s="79"/>
      <c r="EVY717" s="79"/>
      <c r="EVZ717" s="79"/>
      <c r="EWA717" s="79"/>
      <c r="EWB717" s="79"/>
      <c r="EWC717" s="79"/>
      <c r="EWD717" s="79"/>
      <c r="EWE717" s="79"/>
      <c r="EWF717" s="79"/>
      <c r="EWG717" s="79"/>
      <c r="EWH717" s="79"/>
      <c r="EWI717" s="79"/>
      <c r="EWJ717" s="79"/>
      <c r="EWK717" s="79"/>
      <c r="EWL717" s="79"/>
      <c r="EWM717" s="79"/>
      <c r="EWN717" s="79"/>
      <c r="EWO717" s="79"/>
      <c r="EWP717" s="79"/>
      <c r="EWQ717" s="79"/>
      <c r="EWR717" s="79"/>
      <c r="EWS717" s="79"/>
      <c r="EWT717" s="79"/>
      <c r="EWU717" s="79"/>
      <c r="EWV717" s="79"/>
      <c r="EWW717" s="79"/>
      <c r="EWX717" s="79"/>
      <c r="EWY717" s="79"/>
      <c r="EWZ717" s="79"/>
      <c r="EXA717" s="79"/>
      <c r="EXB717" s="79"/>
      <c r="EXC717" s="79"/>
      <c r="EXD717" s="79"/>
      <c r="EXE717" s="79"/>
      <c r="EXF717" s="79"/>
      <c r="EXG717" s="79"/>
      <c r="EXH717" s="79"/>
      <c r="EXI717" s="79"/>
      <c r="EXJ717" s="79"/>
      <c r="EXK717" s="79"/>
      <c r="EXL717" s="79"/>
      <c r="EXM717" s="79"/>
      <c r="EXN717" s="79"/>
      <c r="EXO717" s="79"/>
      <c r="EXP717" s="79"/>
      <c r="EXQ717" s="79"/>
      <c r="EXR717" s="79"/>
      <c r="EXS717" s="79"/>
      <c r="EXT717" s="79"/>
      <c r="EXU717" s="79"/>
      <c r="EXV717" s="79"/>
      <c r="EXW717" s="79"/>
      <c r="EXX717" s="79"/>
      <c r="EXY717" s="79"/>
      <c r="EXZ717" s="79"/>
      <c r="EYA717" s="79"/>
      <c r="EYB717" s="79"/>
      <c r="EYC717" s="79"/>
      <c r="EYD717" s="79"/>
      <c r="EYE717" s="79"/>
      <c r="EYF717" s="79"/>
      <c r="EYG717" s="79"/>
      <c r="EYH717" s="79"/>
      <c r="EYI717" s="79"/>
      <c r="EYJ717" s="79"/>
      <c r="EYK717" s="79"/>
      <c r="EYL717" s="79"/>
      <c r="EYM717" s="79"/>
      <c r="EYN717" s="79"/>
      <c r="EYO717" s="79"/>
      <c r="EYP717" s="79"/>
      <c r="EYQ717" s="79"/>
      <c r="EYR717" s="79"/>
      <c r="EYS717" s="79"/>
      <c r="EYT717" s="79"/>
      <c r="EYU717" s="79"/>
      <c r="EYV717" s="79"/>
      <c r="EYW717" s="79"/>
      <c r="EYX717" s="79"/>
      <c r="EYY717" s="79"/>
      <c r="EYZ717" s="79"/>
      <c r="EZA717" s="79"/>
      <c r="EZB717" s="79"/>
      <c r="EZC717" s="79"/>
      <c r="EZD717" s="79"/>
      <c r="EZE717" s="79"/>
      <c r="EZF717" s="79"/>
      <c r="EZG717" s="79"/>
      <c r="EZH717" s="79"/>
      <c r="EZI717" s="79"/>
      <c r="EZJ717" s="79"/>
      <c r="EZK717" s="79"/>
      <c r="EZL717" s="79"/>
      <c r="EZM717" s="79"/>
      <c r="EZN717" s="79"/>
      <c r="EZO717" s="79"/>
      <c r="EZP717" s="79"/>
      <c r="EZQ717" s="79"/>
      <c r="EZR717" s="79"/>
      <c r="EZS717" s="79"/>
      <c r="EZT717" s="79"/>
      <c r="EZU717" s="79"/>
      <c r="EZV717" s="79"/>
      <c r="EZW717" s="79"/>
      <c r="EZX717" s="79"/>
      <c r="EZY717" s="79"/>
      <c r="EZZ717" s="79"/>
      <c r="FAA717" s="79"/>
      <c r="FAB717" s="79"/>
      <c r="FAC717" s="79"/>
      <c r="FAD717" s="79"/>
      <c r="FAE717" s="79"/>
      <c r="FAF717" s="79"/>
      <c r="FAG717" s="79"/>
      <c r="FAH717" s="79"/>
      <c r="FAI717" s="79"/>
      <c r="FAJ717" s="79"/>
      <c r="FAK717" s="79"/>
      <c r="FAL717" s="79"/>
      <c r="FAM717" s="79"/>
      <c r="FAN717" s="79"/>
      <c r="FAO717" s="79"/>
      <c r="FAP717" s="79"/>
      <c r="FAQ717" s="79"/>
      <c r="FAR717" s="79"/>
      <c r="FAS717" s="79"/>
      <c r="FAT717" s="79"/>
      <c r="FAU717" s="79"/>
      <c r="FAV717" s="79"/>
      <c r="FAW717" s="79"/>
      <c r="FAX717" s="79"/>
      <c r="FAY717" s="79"/>
      <c r="FAZ717" s="79"/>
      <c r="FBA717" s="79"/>
      <c r="FBB717" s="79"/>
      <c r="FBC717" s="79"/>
      <c r="FBD717" s="79"/>
      <c r="FBE717" s="79"/>
      <c r="FBF717" s="79"/>
      <c r="FBG717" s="79"/>
      <c r="FBH717" s="79"/>
      <c r="FBI717" s="79"/>
      <c r="FBJ717" s="79"/>
      <c r="FBK717" s="79"/>
      <c r="FBL717" s="79"/>
      <c r="FBM717" s="79"/>
      <c r="FBN717" s="79"/>
      <c r="FBO717" s="79"/>
      <c r="FBP717" s="79"/>
      <c r="FBQ717" s="79"/>
      <c r="FBR717" s="79"/>
      <c r="FBS717" s="79"/>
      <c r="FBT717" s="79"/>
      <c r="FBU717" s="79"/>
      <c r="FBV717" s="79"/>
      <c r="FBW717" s="79"/>
      <c r="FBX717" s="79"/>
      <c r="FBY717" s="79"/>
      <c r="FBZ717" s="79"/>
      <c r="FCA717" s="79"/>
      <c r="FCB717" s="79"/>
      <c r="FCC717" s="79"/>
      <c r="FCD717" s="79"/>
      <c r="FCE717" s="79"/>
      <c r="FCF717" s="79"/>
      <c r="FCG717" s="79"/>
      <c r="FCH717" s="79"/>
      <c r="FCI717" s="79"/>
      <c r="FCJ717" s="79"/>
      <c r="FCK717" s="79"/>
      <c r="FCL717" s="79"/>
      <c r="FCM717" s="79"/>
      <c r="FCN717" s="79"/>
      <c r="FCO717" s="79"/>
      <c r="FCP717" s="79"/>
      <c r="FCQ717" s="79"/>
      <c r="FCR717" s="79"/>
      <c r="FCS717" s="79"/>
      <c r="FCT717" s="79"/>
      <c r="FCU717" s="79"/>
      <c r="FCV717" s="79"/>
      <c r="FCW717" s="79"/>
      <c r="FCX717" s="79"/>
      <c r="FCY717" s="79"/>
      <c r="FCZ717" s="79"/>
      <c r="FDA717" s="79"/>
      <c r="FDB717" s="79"/>
      <c r="FDC717" s="79"/>
      <c r="FDD717" s="79"/>
      <c r="FDE717" s="79"/>
      <c r="FDF717" s="79"/>
      <c r="FDG717" s="79"/>
      <c r="FDH717" s="79"/>
      <c r="FDI717" s="79"/>
      <c r="FDJ717" s="79"/>
      <c r="FDK717" s="79"/>
      <c r="FDL717" s="79"/>
      <c r="FDM717" s="79"/>
      <c r="FDN717" s="79"/>
      <c r="FDO717" s="79"/>
      <c r="FDP717" s="79"/>
      <c r="FDQ717" s="79"/>
      <c r="FDR717" s="79"/>
      <c r="FDS717" s="79"/>
      <c r="FDT717" s="79"/>
      <c r="FDU717" s="79"/>
      <c r="FDV717" s="79"/>
      <c r="FDW717" s="79"/>
      <c r="FDX717" s="79"/>
      <c r="FDY717" s="79"/>
      <c r="FDZ717" s="79"/>
      <c r="FEA717" s="79"/>
      <c r="FEB717" s="79"/>
      <c r="FEC717" s="79"/>
      <c r="FED717" s="79"/>
      <c r="FEE717" s="79"/>
      <c r="FEF717" s="79"/>
      <c r="FEG717" s="79"/>
      <c r="FEH717" s="79"/>
      <c r="FEI717" s="79"/>
      <c r="FEJ717" s="79"/>
      <c r="FEK717" s="79"/>
      <c r="FEL717" s="79"/>
      <c r="FEM717" s="79"/>
      <c r="FEN717" s="79"/>
      <c r="FEO717" s="79"/>
      <c r="FEP717" s="79"/>
      <c r="FEQ717" s="79"/>
      <c r="FER717" s="79"/>
      <c r="FES717" s="79"/>
      <c r="FET717" s="79"/>
      <c r="FEU717" s="79"/>
      <c r="FEV717" s="79"/>
      <c r="FEW717" s="79"/>
      <c r="FEX717" s="79"/>
      <c r="FEY717" s="79"/>
      <c r="FEZ717" s="79"/>
      <c r="FFA717" s="79"/>
      <c r="FFB717" s="79"/>
      <c r="FFC717" s="79"/>
      <c r="FFD717" s="79"/>
      <c r="FFE717" s="79"/>
      <c r="FFF717" s="79"/>
      <c r="FFG717" s="79"/>
      <c r="FFH717" s="79"/>
      <c r="FFI717" s="79"/>
      <c r="FFJ717" s="79"/>
      <c r="FFK717" s="79"/>
      <c r="FFL717" s="79"/>
      <c r="FFM717" s="79"/>
      <c r="FFN717" s="79"/>
      <c r="FFO717" s="79"/>
      <c r="FFP717" s="79"/>
      <c r="FFQ717" s="79"/>
      <c r="FFR717" s="79"/>
      <c r="FFS717" s="79"/>
      <c r="FFT717" s="79"/>
      <c r="FFU717" s="79"/>
      <c r="FFV717" s="79"/>
      <c r="FFW717" s="79"/>
      <c r="FFX717" s="79"/>
      <c r="FFY717" s="79"/>
      <c r="FFZ717" s="79"/>
      <c r="FGA717" s="79"/>
      <c r="FGB717" s="79"/>
      <c r="FGC717" s="79"/>
      <c r="FGD717" s="79"/>
      <c r="FGE717" s="79"/>
      <c r="FGF717" s="79"/>
      <c r="FGG717" s="79"/>
      <c r="FGH717" s="79"/>
      <c r="FGI717" s="79"/>
      <c r="FGJ717" s="79"/>
      <c r="FGK717" s="79"/>
      <c r="FGL717" s="79"/>
      <c r="FGM717" s="79"/>
      <c r="FGN717" s="79"/>
      <c r="FGO717" s="79"/>
      <c r="FGP717" s="79"/>
      <c r="FGQ717" s="79"/>
      <c r="FGR717" s="79"/>
      <c r="FGS717" s="79"/>
      <c r="FGT717" s="79"/>
      <c r="FGU717" s="79"/>
      <c r="FGV717" s="79"/>
      <c r="FGW717" s="79"/>
      <c r="FGX717" s="79"/>
      <c r="FGY717" s="79"/>
      <c r="FGZ717" s="79"/>
      <c r="FHA717" s="79"/>
      <c r="FHB717" s="79"/>
      <c r="FHC717" s="79"/>
      <c r="FHD717" s="79"/>
      <c r="FHE717" s="79"/>
      <c r="FHF717" s="79"/>
      <c r="FHG717" s="79"/>
      <c r="FHH717" s="79"/>
      <c r="FHI717" s="79"/>
      <c r="FHJ717" s="79"/>
      <c r="FHK717" s="79"/>
      <c r="FHL717" s="79"/>
      <c r="FHM717" s="79"/>
      <c r="FHN717" s="79"/>
      <c r="FHO717" s="79"/>
      <c r="FHP717" s="79"/>
      <c r="FHQ717" s="79"/>
      <c r="FHR717" s="79"/>
      <c r="FHS717" s="79"/>
      <c r="FHT717" s="79"/>
      <c r="FHU717" s="79"/>
      <c r="FHV717" s="79"/>
      <c r="FHW717" s="79"/>
      <c r="FHX717" s="79"/>
      <c r="FHY717" s="79"/>
      <c r="FHZ717" s="79"/>
      <c r="FIA717" s="79"/>
      <c r="FIB717" s="79"/>
      <c r="FIC717" s="79"/>
      <c r="FID717" s="79"/>
      <c r="FIE717" s="79"/>
      <c r="FIF717" s="79"/>
      <c r="FIG717" s="79"/>
      <c r="FIH717" s="79"/>
      <c r="FII717" s="79"/>
      <c r="FIJ717" s="79"/>
      <c r="FIK717" s="79"/>
      <c r="FIL717" s="79"/>
      <c r="FIM717" s="79"/>
      <c r="FIN717" s="79"/>
      <c r="FIO717" s="79"/>
      <c r="FIP717" s="79"/>
      <c r="FIQ717" s="79"/>
      <c r="FIR717" s="79"/>
      <c r="FIS717" s="79"/>
      <c r="FIT717" s="79"/>
      <c r="FIU717" s="79"/>
      <c r="FIV717" s="79"/>
      <c r="FIW717" s="79"/>
      <c r="FIX717" s="79"/>
      <c r="FIY717" s="79"/>
      <c r="FIZ717" s="79"/>
      <c r="FJA717" s="79"/>
      <c r="FJB717" s="79"/>
      <c r="FJC717" s="79"/>
      <c r="FJD717" s="79"/>
      <c r="FJE717" s="79"/>
      <c r="FJF717" s="79"/>
      <c r="FJG717" s="79"/>
      <c r="FJH717" s="79"/>
      <c r="FJI717" s="79"/>
      <c r="FJJ717" s="79"/>
      <c r="FJK717" s="79"/>
      <c r="FJL717" s="79"/>
      <c r="FJM717" s="79"/>
      <c r="FJN717" s="79"/>
      <c r="FJO717" s="79"/>
      <c r="FJP717" s="79"/>
      <c r="FJQ717" s="79"/>
      <c r="FJR717" s="79"/>
      <c r="FJS717" s="79"/>
      <c r="FJT717" s="79"/>
      <c r="FJU717" s="79"/>
      <c r="FJV717" s="79"/>
      <c r="FJW717" s="79"/>
      <c r="FJX717" s="79"/>
      <c r="FJY717" s="79"/>
      <c r="FJZ717" s="79"/>
      <c r="FKA717" s="79"/>
      <c r="FKB717" s="79"/>
      <c r="FKC717" s="79"/>
      <c r="FKD717" s="79"/>
      <c r="FKE717" s="79"/>
      <c r="FKF717" s="79"/>
      <c r="FKG717" s="79"/>
      <c r="FKH717" s="79"/>
      <c r="FKI717" s="79"/>
      <c r="FKJ717" s="79"/>
      <c r="FKK717" s="79"/>
      <c r="FKL717" s="79"/>
      <c r="FKM717" s="79"/>
      <c r="FKN717" s="79"/>
      <c r="FKO717" s="79"/>
      <c r="FKP717" s="79"/>
      <c r="FKQ717" s="79"/>
      <c r="FKR717" s="79"/>
      <c r="FKS717" s="79"/>
      <c r="FKT717" s="79"/>
      <c r="FKU717" s="79"/>
      <c r="FKV717" s="79"/>
      <c r="FKW717" s="79"/>
      <c r="FKX717" s="79"/>
      <c r="FKY717" s="79"/>
      <c r="FKZ717" s="79"/>
      <c r="FLA717" s="79"/>
      <c r="FLB717" s="79"/>
      <c r="FLC717" s="79"/>
      <c r="FLD717" s="79"/>
      <c r="FLE717" s="79"/>
      <c r="FLF717" s="79"/>
      <c r="FLG717" s="79"/>
      <c r="FLH717" s="79"/>
      <c r="FLI717" s="79"/>
      <c r="FLJ717" s="79"/>
      <c r="FLK717" s="79"/>
      <c r="FLL717" s="79"/>
      <c r="FLM717" s="79"/>
      <c r="FLN717" s="79"/>
      <c r="FLO717" s="79"/>
      <c r="FLP717" s="79"/>
      <c r="FLQ717" s="79"/>
      <c r="FLR717" s="79"/>
      <c r="FLS717" s="79"/>
      <c r="FLT717" s="79"/>
      <c r="FLU717" s="79"/>
      <c r="FLV717" s="79"/>
      <c r="FLW717" s="79"/>
      <c r="FLX717" s="79"/>
      <c r="FLY717" s="79"/>
      <c r="FLZ717" s="79"/>
      <c r="FMA717" s="79"/>
      <c r="FMB717" s="79"/>
      <c r="FMC717" s="79"/>
      <c r="FMD717" s="79"/>
      <c r="FME717" s="79"/>
      <c r="FMF717" s="79"/>
      <c r="FMG717" s="79"/>
      <c r="FMH717" s="79"/>
      <c r="FMI717" s="79"/>
      <c r="FMJ717" s="79"/>
      <c r="FMK717" s="79"/>
      <c r="FML717" s="79"/>
      <c r="FMM717" s="79"/>
      <c r="FMN717" s="79"/>
      <c r="FMO717" s="79"/>
      <c r="FMP717" s="79"/>
      <c r="FMQ717" s="79"/>
      <c r="FMR717" s="79"/>
      <c r="FMS717" s="79"/>
      <c r="FMT717" s="79"/>
      <c r="FMU717" s="79"/>
      <c r="FMV717" s="79"/>
      <c r="FMW717" s="79"/>
      <c r="FMX717" s="79"/>
      <c r="FMY717" s="79"/>
      <c r="FMZ717" s="79"/>
      <c r="FNA717" s="79"/>
      <c r="FNB717" s="79"/>
      <c r="FNC717" s="79"/>
      <c r="FND717" s="79"/>
      <c r="FNE717" s="79"/>
      <c r="FNF717" s="79"/>
      <c r="FNG717" s="79"/>
      <c r="FNH717" s="79"/>
      <c r="FNI717" s="79"/>
      <c r="FNJ717" s="79"/>
      <c r="FNK717" s="79"/>
      <c r="FNL717" s="79"/>
      <c r="FNM717" s="79"/>
      <c r="FNN717" s="79"/>
      <c r="FNO717" s="79"/>
      <c r="FNP717" s="79"/>
      <c r="FNQ717" s="79"/>
      <c r="FNR717" s="79"/>
      <c r="FNS717" s="79"/>
      <c r="FNT717" s="79"/>
      <c r="FNU717" s="79"/>
      <c r="FNV717" s="79"/>
      <c r="FNW717" s="79"/>
      <c r="FNX717" s="79"/>
      <c r="FNY717" s="79"/>
      <c r="FNZ717" s="79"/>
      <c r="FOA717" s="79"/>
      <c r="FOB717" s="79"/>
      <c r="FOC717" s="79"/>
      <c r="FOD717" s="79"/>
      <c r="FOE717" s="79"/>
      <c r="FOF717" s="79"/>
      <c r="FOG717" s="79"/>
      <c r="FOH717" s="79"/>
      <c r="FOI717" s="79"/>
      <c r="FOJ717" s="79"/>
      <c r="FOK717" s="79"/>
      <c r="FOL717" s="79"/>
      <c r="FOM717" s="79"/>
      <c r="FON717" s="79"/>
      <c r="FOO717" s="79"/>
      <c r="FOP717" s="79"/>
      <c r="FOQ717" s="79"/>
      <c r="FOR717" s="79"/>
      <c r="FOS717" s="79"/>
      <c r="FOT717" s="79"/>
      <c r="FOU717" s="79"/>
      <c r="FOV717" s="79"/>
      <c r="FOW717" s="79"/>
      <c r="FOX717" s="79"/>
      <c r="FOY717" s="79"/>
      <c r="FOZ717" s="79"/>
      <c r="FPA717" s="79"/>
      <c r="FPB717" s="79"/>
      <c r="FPC717" s="79"/>
      <c r="FPD717" s="79"/>
      <c r="FPE717" s="79"/>
      <c r="FPF717" s="79"/>
      <c r="FPG717" s="79"/>
      <c r="FPH717" s="79"/>
      <c r="FPI717" s="79"/>
      <c r="FPJ717" s="79"/>
      <c r="FPK717" s="79"/>
      <c r="FPL717" s="79"/>
      <c r="FPM717" s="79"/>
      <c r="FPN717" s="79"/>
      <c r="FPO717" s="79"/>
      <c r="FPP717" s="79"/>
      <c r="FPQ717" s="79"/>
      <c r="FPR717" s="79"/>
      <c r="FPS717" s="79"/>
      <c r="FPT717" s="79"/>
      <c r="FPU717" s="79"/>
      <c r="FPV717" s="79"/>
      <c r="FPW717" s="79"/>
      <c r="FPX717" s="79"/>
      <c r="FPY717" s="79"/>
      <c r="FPZ717" s="79"/>
      <c r="FQA717" s="79"/>
      <c r="FQB717" s="79"/>
      <c r="FQC717" s="79"/>
      <c r="FQD717" s="79"/>
      <c r="FQE717" s="79"/>
      <c r="FQF717" s="79"/>
      <c r="FQG717" s="79"/>
      <c r="FQH717" s="79"/>
      <c r="FQI717" s="79"/>
      <c r="FQJ717" s="79"/>
      <c r="FQK717" s="79"/>
      <c r="FQL717" s="79"/>
      <c r="FQM717" s="79"/>
      <c r="FQN717" s="79"/>
      <c r="FQO717" s="79"/>
      <c r="FQP717" s="79"/>
      <c r="FQQ717" s="79"/>
      <c r="FQR717" s="79"/>
      <c r="FQS717" s="79"/>
      <c r="FQT717" s="79"/>
      <c r="FQU717" s="79"/>
      <c r="FQV717" s="79"/>
      <c r="FQW717" s="79"/>
      <c r="FQX717" s="79"/>
      <c r="FQY717" s="79"/>
      <c r="FQZ717" s="79"/>
      <c r="FRA717" s="79"/>
      <c r="FRB717" s="79"/>
      <c r="FRC717" s="79"/>
      <c r="FRD717" s="79"/>
      <c r="FRE717" s="79"/>
      <c r="FRF717" s="79"/>
      <c r="FRG717" s="79"/>
      <c r="FRH717" s="79"/>
      <c r="FRI717" s="79"/>
      <c r="FRJ717" s="79"/>
      <c r="FRK717" s="79"/>
      <c r="FRL717" s="79"/>
      <c r="FRM717" s="79"/>
      <c r="FRN717" s="79"/>
      <c r="FRO717" s="79"/>
      <c r="FRP717" s="79"/>
      <c r="FRQ717" s="79"/>
      <c r="FRR717" s="79"/>
      <c r="FRS717" s="79"/>
      <c r="FRT717" s="79"/>
      <c r="FRU717" s="79"/>
      <c r="FRV717" s="79"/>
      <c r="FRW717" s="79"/>
      <c r="FRX717" s="79"/>
      <c r="FRY717" s="79"/>
      <c r="FRZ717" s="79"/>
      <c r="FSA717" s="79"/>
      <c r="FSB717" s="79"/>
      <c r="FSC717" s="79"/>
      <c r="FSD717" s="79"/>
      <c r="FSE717" s="79"/>
      <c r="FSF717" s="79"/>
      <c r="FSG717" s="79"/>
      <c r="FSH717" s="79"/>
      <c r="FSI717" s="79"/>
      <c r="FSJ717" s="79"/>
      <c r="FSK717" s="79"/>
      <c r="FSL717" s="79"/>
      <c r="FSM717" s="79"/>
      <c r="FSN717" s="79"/>
      <c r="FSO717" s="79"/>
      <c r="FSP717" s="79"/>
      <c r="FSQ717" s="79"/>
      <c r="FSR717" s="79"/>
      <c r="FSS717" s="79"/>
      <c r="FST717" s="79"/>
      <c r="FSU717" s="79"/>
      <c r="FSV717" s="79"/>
      <c r="FSW717" s="79"/>
      <c r="FSX717" s="79"/>
      <c r="FSY717" s="79"/>
      <c r="FSZ717" s="79"/>
      <c r="FTA717" s="79"/>
      <c r="FTB717" s="79"/>
      <c r="FTC717" s="79"/>
      <c r="FTD717" s="79"/>
      <c r="FTE717" s="79"/>
      <c r="FTF717" s="79"/>
      <c r="FTG717" s="79"/>
      <c r="FTH717" s="79"/>
      <c r="FTI717" s="79"/>
      <c r="FTJ717" s="79"/>
      <c r="FTK717" s="79"/>
      <c r="FTL717" s="79"/>
      <c r="FTM717" s="79"/>
      <c r="FTN717" s="79"/>
      <c r="FTO717" s="79"/>
      <c r="FTP717" s="79"/>
      <c r="FTQ717" s="79"/>
      <c r="FTR717" s="79"/>
      <c r="FTS717" s="79"/>
      <c r="FTT717" s="79"/>
      <c r="FTU717" s="79"/>
      <c r="FTV717" s="79"/>
      <c r="FTW717" s="79"/>
      <c r="FTX717" s="79"/>
      <c r="FTY717" s="79"/>
      <c r="FTZ717" s="79"/>
      <c r="FUA717" s="79"/>
      <c r="FUB717" s="79"/>
      <c r="FUC717" s="79"/>
      <c r="FUD717" s="79"/>
      <c r="FUE717" s="79"/>
      <c r="FUF717" s="79"/>
      <c r="FUG717" s="79"/>
      <c r="FUH717" s="79"/>
      <c r="FUI717" s="79"/>
      <c r="FUJ717" s="79"/>
      <c r="FUK717" s="79"/>
      <c r="FUL717" s="79"/>
      <c r="FUM717" s="79"/>
      <c r="FUN717" s="79"/>
      <c r="FUO717" s="79"/>
      <c r="FUP717" s="79"/>
      <c r="FUQ717" s="79"/>
      <c r="FUR717" s="79"/>
      <c r="FUS717" s="79"/>
      <c r="FUT717" s="79"/>
      <c r="FUU717" s="79"/>
      <c r="FUV717" s="79"/>
      <c r="FUW717" s="79"/>
      <c r="FUX717" s="79"/>
      <c r="FUY717" s="79"/>
      <c r="FUZ717" s="79"/>
      <c r="FVA717" s="79"/>
      <c r="FVB717" s="79"/>
      <c r="FVC717" s="79"/>
      <c r="FVD717" s="79"/>
      <c r="FVE717" s="79"/>
      <c r="FVF717" s="79"/>
      <c r="FVG717" s="79"/>
      <c r="FVH717" s="79"/>
      <c r="FVI717" s="79"/>
      <c r="FVJ717" s="79"/>
      <c r="FVK717" s="79"/>
      <c r="FVL717" s="79"/>
      <c r="FVM717" s="79"/>
      <c r="FVN717" s="79"/>
      <c r="FVO717" s="79"/>
      <c r="FVP717" s="79"/>
      <c r="FVQ717" s="79"/>
      <c r="FVR717" s="79"/>
      <c r="FVS717" s="79"/>
      <c r="FVT717" s="79"/>
      <c r="FVU717" s="79"/>
      <c r="FVV717" s="79"/>
      <c r="FVW717" s="79"/>
      <c r="FVX717" s="79"/>
      <c r="FVY717" s="79"/>
      <c r="FVZ717" s="79"/>
      <c r="FWA717" s="79"/>
      <c r="FWB717" s="79"/>
      <c r="FWC717" s="79"/>
      <c r="FWD717" s="79"/>
      <c r="FWE717" s="79"/>
      <c r="FWF717" s="79"/>
      <c r="FWG717" s="79"/>
      <c r="FWH717" s="79"/>
      <c r="FWI717" s="79"/>
      <c r="FWJ717" s="79"/>
      <c r="FWK717" s="79"/>
      <c r="FWL717" s="79"/>
      <c r="FWM717" s="79"/>
      <c r="FWN717" s="79"/>
      <c r="FWO717" s="79"/>
      <c r="FWP717" s="79"/>
      <c r="FWQ717" s="79"/>
      <c r="FWR717" s="79"/>
      <c r="FWS717" s="79"/>
      <c r="FWT717" s="79"/>
      <c r="FWU717" s="79"/>
      <c r="FWV717" s="79"/>
      <c r="FWW717" s="79"/>
      <c r="FWX717" s="79"/>
      <c r="FWY717" s="79"/>
      <c r="FWZ717" s="79"/>
      <c r="FXA717" s="79"/>
      <c r="FXB717" s="79"/>
      <c r="FXC717" s="79"/>
      <c r="FXD717" s="79"/>
      <c r="FXE717" s="79"/>
      <c r="FXF717" s="79"/>
      <c r="FXG717" s="79"/>
      <c r="FXH717" s="79"/>
      <c r="FXI717" s="79"/>
      <c r="FXJ717" s="79"/>
      <c r="FXK717" s="79"/>
      <c r="FXL717" s="79"/>
      <c r="FXM717" s="79"/>
      <c r="FXN717" s="79"/>
      <c r="FXO717" s="79"/>
      <c r="FXP717" s="79"/>
      <c r="FXQ717" s="79"/>
      <c r="FXR717" s="79"/>
      <c r="FXS717" s="79"/>
      <c r="FXT717" s="79"/>
      <c r="FXU717" s="79"/>
      <c r="FXV717" s="79"/>
      <c r="FXW717" s="79"/>
      <c r="FXX717" s="79"/>
      <c r="FXY717" s="79"/>
      <c r="FXZ717" s="79"/>
      <c r="FYA717" s="79"/>
      <c r="FYB717" s="79"/>
      <c r="FYC717" s="79"/>
      <c r="FYD717" s="79"/>
      <c r="FYE717" s="79"/>
      <c r="FYF717" s="79"/>
      <c r="FYG717" s="79"/>
      <c r="FYH717" s="79"/>
      <c r="FYI717" s="79"/>
      <c r="FYJ717" s="79"/>
      <c r="FYK717" s="79"/>
      <c r="FYL717" s="79"/>
      <c r="FYM717" s="79"/>
      <c r="FYN717" s="79"/>
      <c r="FYO717" s="79"/>
      <c r="FYP717" s="79"/>
      <c r="FYQ717" s="79"/>
      <c r="FYR717" s="79"/>
      <c r="FYS717" s="79"/>
      <c r="FYT717" s="79"/>
      <c r="FYU717" s="79"/>
      <c r="FYV717" s="79"/>
      <c r="FYW717" s="79"/>
      <c r="FYX717" s="79"/>
      <c r="FYY717" s="79"/>
      <c r="FYZ717" s="79"/>
      <c r="FZA717" s="79"/>
      <c r="FZB717" s="79"/>
      <c r="FZC717" s="79"/>
      <c r="FZD717" s="79"/>
      <c r="FZE717" s="79"/>
      <c r="FZF717" s="79"/>
      <c r="FZG717" s="79"/>
      <c r="FZH717" s="79"/>
      <c r="FZI717" s="79"/>
      <c r="FZJ717" s="79"/>
      <c r="FZK717" s="79"/>
      <c r="FZL717" s="79"/>
      <c r="FZM717" s="79"/>
      <c r="FZN717" s="79"/>
      <c r="FZO717" s="79"/>
      <c r="FZP717" s="79"/>
      <c r="FZQ717" s="79"/>
      <c r="FZR717" s="79"/>
      <c r="FZS717" s="79"/>
      <c r="FZT717" s="79"/>
      <c r="FZU717" s="79"/>
      <c r="FZV717" s="79"/>
      <c r="FZW717" s="79"/>
      <c r="FZX717" s="79"/>
      <c r="FZY717" s="79"/>
      <c r="FZZ717" s="79"/>
      <c r="GAA717" s="79"/>
      <c r="GAB717" s="79"/>
      <c r="GAC717" s="79"/>
      <c r="GAD717" s="79"/>
      <c r="GAE717" s="79"/>
      <c r="GAF717" s="79"/>
      <c r="GAG717" s="79"/>
      <c r="GAH717" s="79"/>
      <c r="GAI717" s="79"/>
      <c r="GAJ717" s="79"/>
      <c r="GAK717" s="79"/>
      <c r="GAL717" s="79"/>
      <c r="GAM717" s="79"/>
      <c r="GAN717" s="79"/>
      <c r="GAO717" s="79"/>
      <c r="GAP717" s="79"/>
      <c r="GAQ717" s="79"/>
      <c r="GAR717" s="79"/>
      <c r="GAS717" s="79"/>
      <c r="GAT717" s="79"/>
      <c r="GAU717" s="79"/>
      <c r="GAV717" s="79"/>
      <c r="GAW717" s="79"/>
      <c r="GAX717" s="79"/>
      <c r="GAY717" s="79"/>
      <c r="GAZ717" s="79"/>
      <c r="GBA717" s="79"/>
      <c r="GBB717" s="79"/>
      <c r="GBC717" s="79"/>
      <c r="GBD717" s="79"/>
      <c r="GBE717" s="79"/>
      <c r="GBF717" s="79"/>
      <c r="GBG717" s="79"/>
      <c r="GBH717" s="79"/>
      <c r="GBI717" s="79"/>
      <c r="GBJ717" s="79"/>
      <c r="GBK717" s="79"/>
      <c r="GBL717" s="79"/>
      <c r="GBM717" s="79"/>
      <c r="GBN717" s="79"/>
      <c r="GBO717" s="79"/>
      <c r="GBP717" s="79"/>
      <c r="GBQ717" s="79"/>
      <c r="GBR717" s="79"/>
      <c r="GBS717" s="79"/>
      <c r="GBT717" s="79"/>
      <c r="GBU717" s="79"/>
      <c r="GBV717" s="79"/>
      <c r="GBW717" s="79"/>
      <c r="GBX717" s="79"/>
      <c r="GBY717" s="79"/>
      <c r="GBZ717" s="79"/>
      <c r="GCA717" s="79"/>
      <c r="GCB717" s="79"/>
      <c r="GCC717" s="79"/>
      <c r="GCD717" s="79"/>
      <c r="GCE717" s="79"/>
      <c r="GCF717" s="79"/>
      <c r="GCG717" s="79"/>
      <c r="GCH717" s="79"/>
      <c r="GCI717" s="79"/>
      <c r="GCJ717" s="79"/>
      <c r="GCK717" s="79"/>
      <c r="GCL717" s="79"/>
      <c r="GCM717" s="79"/>
      <c r="GCN717" s="79"/>
      <c r="GCO717" s="79"/>
      <c r="GCP717" s="79"/>
      <c r="GCQ717" s="79"/>
      <c r="GCR717" s="79"/>
      <c r="GCS717" s="79"/>
      <c r="GCT717" s="79"/>
      <c r="GCU717" s="79"/>
      <c r="GCV717" s="79"/>
      <c r="GCW717" s="79"/>
      <c r="GCX717" s="79"/>
      <c r="GCY717" s="79"/>
      <c r="GCZ717" s="79"/>
      <c r="GDA717" s="79"/>
      <c r="GDB717" s="79"/>
      <c r="GDC717" s="79"/>
      <c r="GDD717" s="79"/>
      <c r="GDE717" s="79"/>
      <c r="GDF717" s="79"/>
      <c r="GDG717" s="79"/>
      <c r="GDH717" s="79"/>
      <c r="GDI717" s="79"/>
      <c r="GDJ717" s="79"/>
      <c r="GDK717" s="79"/>
      <c r="GDL717" s="79"/>
      <c r="GDM717" s="79"/>
      <c r="GDN717" s="79"/>
      <c r="GDO717" s="79"/>
      <c r="GDP717" s="79"/>
      <c r="GDQ717" s="79"/>
      <c r="GDR717" s="79"/>
      <c r="GDS717" s="79"/>
      <c r="GDT717" s="79"/>
      <c r="GDU717" s="79"/>
      <c r="GDV717" s="79"/>
      <c r="GDW717" s="79"/>
      <c r="GDX717" s="79"/>
      <c r="GDY717" s="79"/>
      <c r="GDZ717" s="79"/>
      <c r="GEA717" s="79"/>
      <c r="GEB717" s="79"/>
      <c r="GEC717" s="79"/>
      <c r="GED717" s="79"/>
      <c r="GEE717" s="79"/>
      <c r="GEF717" s="79"/>
      <c r="GEG717" s="79"/>
      <c r="GEH717" s="79"/>
      <c r="GEI717" s="79"/>
      <c r="GEJ717" s="79"/>
      <c r="GEK717" s="79"/>
      <c r="GEL717" s="79"/>
      <c r="GEM717" s="79"/>
      <c r="GEN717" s="79"/>
      <c r="GEO717" s="79"/>
      <c r="GEP717" s="79"/>
      <c r="GEQ717" s="79"/>
      <c r="GER717" s="79"/>
      <c r="GES717" s="79"/>
      <c r="GET717" s="79"/>
      <c r="GEU717" s="79"/>
      <c r="GEV717" s="79"/>
      <c r="GEW717" s="79"/>
      <c r="GEX717" s="79"/>
      <c r="GEY717" s="79"/>
      <c r="GEZ717" s="79"/>
      <c r="GFA717" s="79"/>
      <c r="GFB717" s="79"/>
      <c r="GFC717" s="79"/>
      <c r="GFD717" s="79"/>
      <c r="GFE717" s="79"/>
      <c r="GFF717" s="79"/>
      <c r="GFG717" s="79"/>
      <c r="GFH717" s="79"/>
      <c r="GFI717" s="79"/>
      <c r="GFJ717" s="79"/>
      <c r="GFK717" s="79"/>
      <c r="GFL717" s="79"/>
      <c r="GFM717" s="79"/>
      <c r="GFN717" s="79"/>
      <c r="GFO717" s="79"/>
      <c r="GFP717" s="79"/>
      <c r="GFQ717" s="79"/>
      <c r="GFR717" s="79"/>
      <c r="GFS717" s="79"/>
      <c r="GFT717" s="79"/>
      <c r="GFU717" s="79"/>
      <c r="GFV717" s="79"/>
      <c r="GFW717" s="79"/>
      <c r="GFX717" s="79"/>
      <c r="GFY717" s="79"/>
      <c r="GFZ717" s="79"/>
      <c r="GGA717" s="79"/>
      <c r="GGB717" s="79"/>
      <c r="GGC717" s="79"/>
      <c r="GGD717" s="79"/>
      <c r="GGE717" s="79"/>
      <c r="GGF717" s="79"/>
      <c r="GGG717" s="79"/>
      <c r="GGH717" s="79"/>
      <c r="GGI717" s="79"/>
      <c r="GGJ717" s="79"/>
      <c r="GGK717" s="79"/>
      <c r="GGL717" s="79"/>
      <c r="GGM717" s="79"/>
      <c r="GGN717" s="79"/>
      <c r="GGO717" s="79"/>
      <c r="GGP717" s="79"/>
      <c r="GGQ717" s="79"/>
      <c r="GGR717" s="79"/>
      <c r="GGS717" s="79"/>
      <c r="GGT717" s="79"/>
      <c r="GGU717" s="79"/>
      <c r="GGV717" s="79"/>
      <c r="GGW717" s="79"/>
      <c r="GGX717" s="79"/>
      <c r="GGY717" s="79"/>
      <c r="GGZ717" s="79"/>
      <c r="GHA717" s="79"/>
      <c r="GHB717" s="79"/>
      <c r="GHC717" s="79"/>
      <c r="GHD717" s="79"/>
      <c r="GHE717" s="79"/>
      <c r="GHF717" s="79"/>
      <c r="GHG717" s="79"/>
      <c r="GHH717" s="79"/>
      <c r="GHI717" s="79"/>
      <c r="GHJ717" s="79"/>
      <c r="GHK717" s="79"/>
      <c r="GHL717" s="79"/>
      <c r="GHM717" s="79"/>
      <c r="GHN717" s="79"/>
      <c r="GHO717" s="79"/>
      <c r="GHP717" s="79"/>
      <c r="GHQ717" s="79"/>
      <c r="GHR717" s="79"/>
      <c r="GHS717" s="79"/>
      <c r="GHT717" s="79"/>
      <c r="GHU717" s="79"/>
      <c r="GHV717" s="79"/>
      <c r="GHW717" s="79"/>
      <c r="GHX717" s="79"/>
      <c r="GHY717" s="79"/>
      <c r="GHZ717" s="79"/>
      <c r="GIA717" s="79"/>
      <c r="GIB717" s="79"/>
      <c r="GIC717" s="79"/>
      <c r="GID717" s="79"/>
      <c r="GIE717" s="79"/>
      <c r="GIF717" s="79"/>
      <c r="GIG717" s="79"/>
      <c r="GIH717" s="79"/>
      <c r="GII717" s="79"/>
      <c r="GIJ717" s="79"/>
      <c r="GIK717" s="79"/>
      <c r="GIL717" s="79"/>
      <c r="GIM717" s="79"/>
      <c r="GIN717" s="79"/>
      <c r="GIO717" s="79"/>
      <c r="GIP717" s="79"/>
      <c r="GIQ717" s="79"/>
      <c r="GIR717" s="79"/>
      <c r="GIS717" s="79"/>
      <c r="GIT717" s="79"/>
      <c r="GIU717" s="79"/>
      <c r="GIV717" s="79"/>
      <c r="GIW717" s="79"/>
      <c r="GIX717" s="79"/>
      <c r="GIY717" s="79"/>
      <c r="GIZ717" s="79"/>
      <c r="GJA717" s="79"/>
      <c r="GJB717" s="79"/>
      <c r="GJC717" s="79"/>
      <c r="GJD717" s="79"/>
      <c r="GJE717" s="79"/>
      <c r="GJF717" s="79"/>
      <c r="GJG717" s="79"/>
      <c r="GJH717" s="79"/>
      <c r="GJI717" s="79"/>
      <c r="GJJ717" s="79"/>
      <c r="GJK717" s="79"/>
      <c r="GJL717" s="79"/>
      <c r="GJM717" s="79"/>
      <c r="GJN717" s="79"/>
      <c r="GJO717" s="79"/>
      <c r="GJP717" s="79"/>
      <c r="GJQ717" s="79"/>
      <c r="GJR717" s="79"/>
      <c r="GJS717" s="79"/>
      <c r="GJT717" s="79"/>
      <c r="GJU717" s="79"/>
      <c r="GJV717" s="79"/>
      <c r="GJW717" s="79"/>
      <c r="GJX717" s="79"/>
      <c r="GJY717" s="79"/>
      <c r="GJZ717" s="79"/>
      <c r="GKA717" s="79"/>
      <c r="GKB717" s="79"/>
      <c r="GKC717" s="79"/>
      <c r="GKD717" s="79"/>
      <c r="GKE717" s="79"/>
      <c r="GKF717" s="79"/>
      <c r="GKG717" s="79"/>
      <c r="GKH717" s="79"/>
      <c r="GKI717" s="79"/>
      <c r="GKJ717" s="79"/>
      <c r="GKK717" s="79"/>
      <c r="GKL717" s="79"/>
      <c r="GKM717" s="79"/>
      <c r="GKN717" s="79"/>
      <c r="GKO717" s="79"/>
      <c r="GKP717" s="79"/>
      <c r="GKQ717" s="79"/>
      <c r="GKR717" s="79"/>
      <c r="GKS717" s="79"/>
      <c r="GKT717" s="79"/>
      <c r="GKU717" s="79"/>
      <c r="GKV717" s="79"/>
      <c r="GKW717" s="79"/>
      <c r="GKX717" s="79"/>
      <c r="GKY717" s="79"/>
      <c r="GKZ717" s="79"/>
      <c r="GLA717" s="79"/>
      <c r="GLB717" s="79"/>
      <c r="GLC717" s="79"/>
      <c r="GLD717" s="79"/>
      <c r="GLE717" s="79"/>
      <c r="GLF717" s="79"/>
      <c r="GLG717" s="79"/>
      <c r="GLH717" s="79"/>
      <c r="GLI717" s="79"/>
      <c r="GLJ717" s="79"/>
      <c r="GLK717" s="79"/>
      <c r="GLL717" s="79"/>
      <c r="GLM717" s="79"/>
      <c r="GLN717" s="79"/>
      <c r="GLO717" s="79"/>
      <c r="GLP717" s="79"/>
      <c r="GLQ717" s="79"/>
      <c r="GLR717" s="79"/>
      <c r="GLS717" s="79"/>
      <c r="GLT717" s="79"/>
      <c r="GLU717" s="79"/>
      <c r="GLV717" s="79"/>
      <c r="GLW717" s="79"/>
      <c r="GLX717" s="79"/>
      <c r="GLY717" s="79"/>
      <c r="GLZ717" s="79"/>
      <c r="GMA717" s="79"/>
      <c r="GMB717" s="79"/>
      <c r="GMC717" s="79"/>
      <c r="GMD717" s="79"/>
      <c r="GME717" s="79"/>
      <c r="GMF717" s="79"/>
      <c r="GMG717" s="79"/>
      <c r="GMH717" s="79"/>
      <c r="GMI717" s="79"/>
      <c r="GMJ717" s="79"/>
      <c r="GMK717" s="79"/>
      <c r="GML717" s="79"/>
      <c r="GMM717" s="79"/>
      <c r="GMN717" s="79"/>
      <c r="GMO717" s="79"/>
      <c r="GMP717" s="79"/>
      <c r="GMQ717" s="79"/>
      <c r="GMR717" s="79"/>
      <c r="GMS717" s="79"/>
      <c r="GMT717" s="79"/>
      <c r="GMU717" s="79"/>
      <c r="GMV717" s="79"/>
      <c r="GMW717" s="79"/>
      <c r="GMX717" s="79"/>
      <c r="GMY717" s="79"/>
      <c r="GMZ717" s="79"/>
      <c r="GNA717" s="79"/>
      <c r="GNB717" s="79"/>
      <c r="GNC717" s="79"/>
      <c r="GND717" s="79"/>
      <c r="GNE717" s="79"/>
      <c r="GNF717" s="79"/>
      <c r="GNG717" s="79"/>
      <c r="GNH717" s="79"/>
      <c r="GNI717" s="79"/>
      <c r="GNJ717" s="79"/>
      <c r="GNK717" s="79"/>
      <c r="GNL717" s="79"/>
      <c r="GNM717" s="79"/>
      <c r="GNN717" s="79"/>
      <c r="GNO717" s="79"/>
      <c r="GNP717" s="79"/>
      <c r="GNQ717" s="79"/>
      <c r="GNR717" s="79"/>
      <c r="GNS717" s="79"/>
      <c r="GNT717" s="79"/>
      <c r="GNU717" s="79"/>
      <c r="GNV717" s="79"/>
      <c r="GNW717" s="79"/>
      <c r="GNX717" s="79"/>
      <c r="GNY717" s="79"/>
      <c r="GNZ717" s="79"/>
      <c r="GOA717" s="79"/>
      <c r="GOB717" s="79"/>
      <c r="GOC717" s="79"/>
      <c r="GOD717" s="79"/>
      <c r="GOE717" s="79"/>
      <c r="GOF717" s="79"/>
      <c r="GOG717" s="79"/>
      <c r="GOH717" s="79"/>
      <c r="GOI717" s="79"/>
      <c r="GOJ717" s="79"/>
      <c r="GOK717" s="79"/>
      <c r="GOL717" s="79"/>
      <c r="GOM717" s="79"/>
      <c r="GON717" s="79"/>
      <c r="GOO717" s="79"/>
      <c r="GOP717" s="79"/>
      <c r="GOQ717" s="79"/>
      <c r="GOR717" s="79"/>
      <c r="GOS717" s="79"/>
      <c r="GOT717" s="79"/>
      <c r="GOU717" s="79"/>
      <c r="GOV717" s="79"/>
      <c r="GOW717" s="79"/>
      <c r="GOX717" s="79"/>
      <c r="GOY717" s="79"/>
      <c r="GOZ717" s="79"/>
      <c r="GPA717" s="79"/>
      <c r="GPB717" s="79"/>
      <c r="GPC717" s="79"/>
      <c r="GPD717" s="79"/>
      <c r="GPE717" s="79"/>
      <c r="GPF717" s="79"/>
      <c r="GPG717" s="79"/>
      <c r="GPH717" s="79"/>
      <c r="GPI717" s="79"/>
      <c r="GPJ717" s="79"/>
      <c r="GPK717" s="79"/>
      <c r="GPL717" s="79"/>
      <c r="GPM717" s="79"/>
      <c r="GPN717" s="79"/>
      <c r="GPO717" s="79"/>
      <c r="GPP717" s="79"/>
      <c r="GPQ717" s="79"/>
      <c r="GPR717" s="79"/>
      <c r="GPS717" s="79"/>
      <c r="GPT717" s="79"/>
      <c r="GPU717" s="79"/>
      <c r="GPV717" s="79"/>
      <c r="GPW717" s="79"/>
      <c r="GPX717" s="79"/>
      <c r="GPY717" s="79"/>
      <c r="GPZ717" s="79"/>
      <c r="GQA717" s="79"/>
      <c r="GQB717" s="79"/>
      <c r="GQC717" s="79"/>
      <c r="GQD717" s="79"/>
      <c r="GQE717" s="79"/>
      <c r="GQF717" s="79"/>
      <c r="GQG717" s="79"/>
      <c r="GQH717" s="79"/>
      <c r="GQI717" s="79"/>
      <c r="GQJ717" s="79"/>
      <c r="GQK717" s="79"/>
      <c r="GQL717" s="79"/>
      <c r="GQM717" s="79"/>
      <c r="GQN717" s="79"/>
      <c r="GQO717" s="79"/>
      <c r="GQP717" s="79"/>
      <c r="GQQ717" s="79"/>
      <c r="GQR717" s="79"/>
      <c r="GQS717" s="79"/>
      <c r="GQT717" s="79"/>
      <c r="GQU717" s="79"/>
      <c r="GQV717" s="79"/>
      <c r="GQW717" s="79"/>
      <c r="GQX717" s="79"/>
      <c r="GQY717" s="79"/>
      <c r="GQZ717" s="79"/>
      <c r="GRA717" s="79"/>
      <c r="GRB717" s="79"/>
      <c r="GRC717" s="79"/>
      <c r="GRD717" s="79"/>
      <c r="GRE717" s="79"/>
      <c r="GRF717" s="79"/>
      <c r="GRG717" s="79"/>
      <c r="GRH717" s="79"/>
      <c r="GRI717" s="79"/>
      <c r="GRJ717" s="79"/>
      <c r="GRK717" s="79"/>
      <c r="GRL717" s="79"/>
      <c r="GRM717" s="79"/>
      <c r="GRN717" s="79"/>
      <c r="GRO717" s="79"/>
      <c r="GRP717" s="79"/>
      <c r="GRQ717" s="79"/>
      <c r="GRR717" s="79"/>
      <c r="GRS717" s="79"/>
      <c r="GRT717" s="79"/>
      <c r="GRU717" s="79"/>
      <c r="GRV717" s="79"/>
      <c r="GRW717" s="79"/>
      <c r="GRX717" s="79"/>
      <c r="GRY717" s="79"/>
      <c r="GRZ717" s="79"/>
      <c r="GSA717" s="79"/>
      <c r="GSB717" s="79"/>
      <c r="GSC717" s="79"/>
      <c r="GSD717" s="79"/>
      <c r="GSE717" s="79"/>
      <c r="GSF717" s="79"/>
      <c r="GSG717" s="79"/>
      <c r="GSH717" s="79"/>
      <c r="GSI717" s="79"/>
      <c r="GSJ717" s="79"/>
      <c r="GSK717" s="79"/>
      <c r="GSL717" s="79"/>
      <c r="GSM717" s="79"/>
      <c r="GSN717" s="79"/>
      <c r="GSO717" s="79"/>
      <c r="GSP717" s="79"/>
      <c r="GSQ717" s="79"/>
      <c r="GSR717" s="79"/>
      <c r="GSS717" s="79"/>
      <c r="GST717" s="79"/>
      <c r="GSU717" s="79"/>
      <c r="GSV717" s="79"/>
      <c r="GSW717" s="79"/>
      <c r="GSX717" s="79"/>
      <c r="GSY717" s="79"/>
      <c r="GSZ717" s="79"/>
      <c r="GTA717" s="79"/>
      <c r="GTB717" s="79"/>
      <c r="GTC717" s="79"/>
      <c r="GTD717" s="79"/>
      <c r="GTE717" s="79"/>
      <c r="GTF717" s="79"/>
      <c r="GTG717" s="79"/>
      <c r="GTH717" s="79"/>
      <c r="GTI717" s="79"/>
      <c r="GTJ717" s="79"/>
      <c r="GTK717" s="79"/>
      <c r="GTL717" s="79"/>
      <c r="GTM717" s="79"/>
      <c r="GTN717" s="79"/>
      <c r="GTO717" s="79"/>
      <c r="GTP717" s="79"/>
      <c r="GTQ717" s="79"/>
      <c r="GTR717" s="79"/>
      <c r="GTS717" s="79"/>
      <c r="GTT717" s="79"/>
      <c r="GTU717" s="79"/>
      <c r="GTV717" s="79"/>
      <c r="GTW717" s="79"/>
      <c r="GTX717" s="79"/>
      <c r="GTY717" s="79"/>
      <c r="GTZ717" s="79"/>
      <c r="GUA717" s="79"/>
      <c r="GUB717" s="79"/>
      <c r="GUC717" s="79"/>
      <c r="GUD717" s="79"/>
      <c r="GUE717" s="79"/>
      <c r="GUF717" s="79"/>
      <c r="GUG717" s="79"/>
      <c r="GUH717" s="79"/>
      <c r="GUI717" s="79"/>
      <c r="GUJ717" s="79"/>
      <c r="GUK717" s="79"/>
      <c r="GUL717" s="79"/>
      <c r="GUM717" s="79"/>
      <c r="GUN717" s="79"/>
      <c r="GUO717" s="79"/>
      <c r="GUP717" s="79"/>
      <c r="GUQ717" s="79"/>
      <c r="GUR717" s="79"/>
      <c r="GUS717" s="79"/>
      <c r="GUT717" s="79"/>
      <c r="GUU717" s="79"/>
      <c r="GUV717" s="79"/>
      <c r="GUW717" s="79"/>
      <c r="GUX717" s="79"/>
      <c r="GUY717" s="79"/>
      <c r="GUZ717" s="79"/>
      <c r="GVA717" s="79"/>
      <c r="GVB717" s="79"/>
      <c r="GVC717" s="79"/>
      <c r="GVD717" s="79"/>
      <c r="GVE717" s="79"/>
      <c r="GVF717" s="79"/>
      <c r="GVG717" s="79"/>
      <c r="GVH717" s="79"/>
      <c r="GVI717" s="79"/>
      <c r="GVJ717" s="79"/>
      <c r="GVK717" s="79"/>
      <c r="GVL717" s="79"/>
      <c r="GVM717" s="79"/>
      <c r="GVN717" s="79"/>
      <c r="GVO717" s="79"/>
      <c r="GVP717" s="79"/>
      <c r="GVQ717" s="79"/>
      <c r="GVR717" s="79"/>
      <c r="GVS717" s="79"/>
      <c r="GVT717" s="79"/>
      <c r="GVU717" s="79"/>
      <c r="GVV717" s="79"/>
      <c r="GVW717" s="79"/>
      <c r="GVX717" s="79"/>
      <c r="GVY717" s="79"/>
      <c r="GVZ717" s="79"/>
      <c r="GWA717" s="79"/>
      <c r="GWB717" s="79"/>
      <c r="GWC717" s="79"/>
      <c r="GWD717" s="79"/>
      <c r="GWE717" s="79"/>
      <c r="GWF717" s="79"/>
      <c r="GWG717" s="79"/>
      <c r="GWH717" s="79"/>
      <c r="GWI717" s="79"/>
      <c r="GWJ717" s="79"/>
      <c r="GWK717" s="79"/>
      <c r="GWL717" s="79"/>
      <c r="GWM717" s="79"/>
      <c r="GWN717" s="79"/>
      <c r="GWO717" s="79"/>
      <c r="GWP717" s="79"/>
      <c r="GWQ717" s="79"/>
      <c r="GWR717" s="79"/>
      <c r="GWS717" s="79"/>
      <c r="GWT717" s="79"/>
      <c r="GWU717" s="79"/>
      <c r="GWV717" s="79"/>
      <c r="GWW717" s="79"/>
      <c r="GWX717" s="79"/>
      <c r="GWY717" s="79"/>
      <c r="GWZ717" s="79"/>
      <c r="GXA717" s="79"/>
      <c r="GXB717" s="79"/>
      <c r="GXC717" s="79"/>
      <c r="GXD717" s="79"/>
      <c r="GXE717" s="79"/>
      <c r="GXF717" s="79"/>
      <c r="GXG717" s="79"/>
      <c r="GXH717" s="79"/>
      <c r="GXI717" s="79"/>
      <c r="GXJ717" s="79"/>
      <c r="GXK717" s="79"/>
      <c r="GXL717" s="79"/>
      <c r="GXM717" s="79"/>
      <c r="GXN717" s="79"/>
      <c r="GXO717" s="79"/>
      <c r="GXP717" s="79"/>
      <c r="GXQ717" s="79"/>
      <c r="GXR717" s="79"/>
      <c r="GXS717" s="79"/>
      <c r="GXT717" s="79"/>
      <c r="GXU717" s="79"/>
      <c r="GXV717" s="79"/>
      <c r="GXW717" s="79"/>
      <c r="GXX717" s="79"/>
      <c r="GXY717" s="79"/>
      <c r="GXZ717" s="79"/>
      <c r="GYA717" s="79"/>
      <c r="GYB717" s="79"/>
      <c r="GYC717" s="79"/>
      <c r="GYD717" s="79"/>
      <c r="GYE717" s="79"/>
      <c r="GYF717" s="79"/>
      <c r="GYG717" s="79"/>
      <c r="GYH717" s="79"/>
      <c r="GYI717" s="79"/>
      <c r="GYJ717" s="79"/>
      <c r="GYK717" s="79"/>
      <c r="GYL717" s="79"/>
      <c r="GYM717" s="79"/>
      <c r="GYN717" s="79"/>
      <c r="GYO717" s="79"/>
      <c r="GYP717" s="79"/>
      <c r="GYQ717" s="79"/>
      <c r="GYR717" s="79"/>
      <c r="GYS717" s="79"/>
      <c r="GYT717" s="79"/>
      <c r="GYU717" s="79"/>
      <c r="GYV717" s="79"/>
      <c r="GYW717" s="79"/>
      <c r="GYX717" s="79"/>
      <c r="GYY717" s="79"/>
      <c r="GYZ717" s="79"/>
      <c r="GZA717" s="79"/>
      <c r="GZB717" s="79"/>
      <c r="GZC717" s="79"/>
      <c r="GZD717" s="79"/>
      <c r="GZE717" s="79"/>
      <c r="GZF717" s="79"/>
      <c r="GZG717" s="79"/>
      <c r="GZH717" s="79"/>
      <c r="GZI717" s="79"/>
      <c r="GZJ717" s="79"/>
      <c r="GZK717" s="79"/>
      <c r="GZL717" s="79"/>
      <c r="GZM717" s="79"/>
      <c r="GZN717" s="79"/>
      <c r="GZO717" s="79"/>
      <c r="GZP717" s="79"/>
      <c r="GZQ717" s="79"/>
      <c r="GZR717" s="79"/>
      <c r="GZS717" s="79"/>
      <c r="GZT717" s="79"/>
      <c r="GZU717" s="79"/>
      <c r="GZV717" s="79"/>
      <c r="GZW717" s="79"/>
      <c r="GZX717" s="79"/>
      <c r="GZY717" s="79"/>
      <c r="GZZ717" s="79"/>
      <c r="HAA717" s="79"/>
      <c r="HAB717" s="79"/>
      <c r="HAC717" s="79"/>
      <c r="HAD717" s="79"/>
      <c r="HAE717" s="79"/>
      <c r="HAF717" s="79"/>
      <c r="HAG717" s="79"/>
      <c r="HAH717" s="79"/>
      <c r="HAI717" s="79"/>
      <c r="HAJ717" s="79"/>
      <c r="HAK717" s="79"/>
      <c r="HAL717" s="79"/>
      <c r="HAM717" s="79"/>
      <c r="HAN717" s="79"/>
      <c r="HAO717" s="79"/>
      <c r="HAP717" s="79"/>
      <c r="HAQ717" s="79"/>
      <c r="HAR717" s="79"/>
      <c r="HAS717" s="79"/>
      <c r="HAT717" s="79"/>
      <c r="HAU717" s="79"/>
      <c r="HAV717" s="79"/>
      <c r="HAW717" s="79"/>
      <c r="HAX717" s="79"/>
      <c r="HAY717" s="79"/>
      <c r="HAZ717" s="79"/>
      <c r="HBA717" s="79"/>
      <c r="HBB717" s="79"/>
      <c r="HBC717" s="79"/>
      <c r="HBD717" s="79"/>
      <c r="HBE717" s="79"/>
      <c r="HBF717" s="79"/>
      <c r="HBG717" s="79"/>
      <c r="HBH717" s="79"/>
      <c r="HBI717" s="79"/>
      <c r="HBJ717" s="79"/>
      <c r="HBK717" s="79"/>
      <c r="HBL717" s="79"/>
      <c r="HBM717" s="79"/>
      <c r="HBN717" s="79"/>
      <c r="HBO717" s="79"/>
      <c r="HBP717" s="79"/>
      <c r="HBQ717" s="79"/>
      <c r="HBR717" s="79"/>
      <c r="HBS717" s="79"/>
      <c r="HBT717" s="79"/>
      <c r="HBU717" s="79"/>
      <c r="HBV717" s="79"/>
      <c r="HBW717" s="79"/>
      <c r="HBX717" s="79"/>
      <c r="HBY717" s="79"/>
      <c r="HBZ717" s="79"/>
      <c r="HCA717" s="79"/>
      <c r="HCB717" s="79"/>
      <c r="HCC717" s="79"/>
      <c r="HCD717" s="79"/>
      <c r="HCE717" s="79"/>
      <c r="HCF717" s="79"/>
      <c r="HCG717" s="79"/>
      <c r="HCH717" s="79"/>
      <c r="HCI717" s="79"/>
      <c r="HCJ717" s="79"/>
      <c r="HCK717" s="79"/>
      <c r="HCL717" s="79"/>
      <c r="HCM717" s="79"/>
      <c r="HCN717" s="79"/>
      <c r="HCO717" s="79"/>
      <c r="HCP717" s="79"/>
      <c r="HCQ717" s="79"/>
      <c r="HCR717" s="79"/>
      <c r="HCS717" s="79"/>
      <c r="HCT717" s="79"/>
      <c r="HCU717" s="79"/>
      <c r="HCV717" s="79"/>
      <c r="HCW717" s="79"/>
      <c r="HCX717" s="79"/>
      <c r="HCY717" s="79"/>
      <c r="HCZ717" s="79"/>
      <c r="HDA717" s="79"/>
      <c r="HDB717" s="79"/>
      <c r="HDC717" s="79"/>
      <c r="HDD717" s="79"/>
      <c r="HDE717" s="79"/>
      <c r="HDF717" s="79"/>
      <c r="HDG717" s="79"/>
      <c r="HDH717" s="79"/>
      <c r="HDI717" s="79"/>
      <c r="HDJ717" s="79"/>
      <c r="HDK717" s="79"/>
      <c r="HDL717" s="79"/>
      <c r="HDM717" s="79"/>
      <c r="HDN717" s="79"/>
      <c r="HDO717" s="79"/>
      <c r="HDP717" s="79"/>
      <c r="HDQ717" s="79"/>
      <c r="HDR717" s="79"/>
      <c r="HDS717" s="79"/>
      <c r="HDT717" s="79"/>
      <c r="HDU717" s="79"/>
      <c r="HDV717" s="79"/>
      <c r="HDW717" s="79"/>
      <c r="HDX717" s="79"/>
      <c r="HDY717" s="79"/>
      <c r="HDZ717" s="79"/>
      <c r="HEA717" s="79"/>
      <c r="HEB717" s="79"/>
      <c r="HEC717" s="79"/>
      <c r="HED717" s="79"/>
      <c r="HEE717" s="79"/>
      <c r="HEF717" s="79"/>
      <c r="HEG717" s="79"/>
      <c r="HEH717" s="79"/>
      <c r="HEI717" s="79"/>
      <c r="HEJ717" s="79"/>
      <c r="HEK717" s="79"/>
      <c r="HEL717" s="79"/>
      <c r="HEM717" s="79"/>
      <c r="HEN717" s="79"/>
      <c r="HEO717" s="79"/>
      <c r="HEP717" s="79"/>
      <c r="HEQ717" s="79"/>
      <c r="HER717" s="79"/>
      <c r="HES717" s="79"/>
      <c r="HET717" s="79"/>
      <c r="HEU717" s="79"/>
      <c r="HEV717" s="79"/>
      <c r="HEW717" s="79"/>
      <c r="HEX717" s="79"/>
      <c r="HEY717" s="79"/>
      <c r="HEZ717" s="79"/>
      <c r="HFA717" s="79"/>
      <c r="HFB717" s="79"/>
      <c r="HFC717" s="79"/>
      <c r="HFD717" s="79"/>
      <c r="HFE717" s="79"/>
      <c r="HFF717" s="79"/>
      <c r="HFG717" s="79"/>
      <c r="HFH717" s="79"/>
      <c r="HFI717" s="79"/>
      <c r="HFJ717" s="79"/>
      <c r="HFK717" s="79"/>
      <c r="HFL717" s="79"/>
      <c r="HFM717" s="79"/>
      <c r="HFN717" s="79"/>
      <c r="HFO717" s="79"/>
      <c r="HFP717" s="79"/>
      <c r="HFQ717" s="79"/>
      <c r="HFR717" s="79"/>
      <c r="HFS717" s="79"/>
      <c r="HFT717" s="79"/>
      <c r="HFU717" s="79"/>
      <c r="HFV717" s="79"/>
      <c r="HFW717" s="79"/>
      <c r="HFX717" s="79"/>
      <c r="HFY717" s="79"/>
      <c r="HFZ717" s="79"/>
      <c r="HGA717" s="79"/>
      <c r="HGB717" s="79"/>
      <c r="HGC717" s="79"/>
      <c r="HGD717" s="79"/>
      <c r="HGE717" s="79"/>
      <c r="HGF717" s="79"/>
      <c r="HGG717" s="79"/>
      <c r="HGH717" s="79"/>
      <c r="HGI717" s="79"/>
      <c r="HGJ717" s="79"/>
      <c r="HGK717" s="79"/>
      <c r="HGL717" s="79"/>
      <c r="HGM717" s="79"/>
      <c r="HGN717" s="79"/>
      <c r="HGO717" s="79"/>
      <c r="HGP717" s="79"/>
      <c r="HGQ717" s="79"/>
      <c r="HGR717" s="79"/>
      <c r="HGS717" s="79"/>
      <c r="HGT717" s="79"/>
      <c r="HGU717" s="79"/>
      <c r="HGV717" s="79"/>
      <c r="HGW717" s="79"/>
      <c r="HGX717" s="79"/>
      <c r="HGY717" s="79"/>
      <c r="HGZ717" s="79"/>
      <c r="HHA717" s="79"/>
      <c r="HHB717" s="79"/>
      <c r="HHC717" s="79"/>
      <c r="HHD717" s="79"/>
      <c r="HHE717" s="79"/>
      <c r="HHF717" s="79"/>
      <c r="HHG717" s="79"/>
      <c r="HHH717" s="79"/>
      <c r="HHI717" s="79"/>
      <c r="HHJ717" s="79"/>
      <c r="HHK717" s="79"/>
      <c r="HHL717" s="79"/>
      <c r="HHM717" s="79"/>
      <c r="HHN717" s="79"/>
      <c r="HHO717" s="79"/>
      <c r="HHP717" s="79"/>
      <c r="HHQ717" s="79"/>
      <c r="HHR717" s="79"/>
      <c r="HHS717" s="79"/>
      <c r="HHT717" s="79"/>
      <c r="HHU717" s="79"/>
      <c r="HHV717" s="79"/>
      <c r="HHW717" s="79"/>
      <c r="HHX717" s="79"/>
      <c r="HHY717" s="79"/>
      <c r="HHZ717" s="79"/>
      <c r="HIA717" s="79"/>
      <c r="HIB717" s="79"/>
      <c r="HIC717" s="79"/>
      <c r="HID717" s="79"/>
      <c r="HIE717" s="79"/>
      <c r="HIF717" s="79"/>
      <c r="HIG717" s="79"/>
      <c r="HIH717" s="79"/>
      <c r="HII717" s="79"/>
      <c r="HIJ717" s="79"/>
      <c r="HIK717" s="79"/>
      <c r="HIL717" s="79"/>
      <c r="HIM717" s="79"/>
      <c r="HIN717" s="79"/>
      <c r="HIO717" s="79"/>
      <c r="HIP717" s="79"/>
      <c r="HIQ717" s="79"/>
      <c r="HIR717" s="79"/>
      <c r="HIS717" s="79"/>
      <c r="HIT717" s="79"/>
      <c r="HIU717" s="79"/>
      <c r="HIV717" s="79"/>
      <c r="HIW717" s="79"/>
      <c r="HIX717" s="79"/>
      <c r="HIY717" s="79"/>
      <c r="HIZ717" s="79"/>
      <c r="HJA717" s="79"/>
      <c r="HJB717" s="79"/>
      <c r="HJC717" s="79"/>
      <c r="HJD717" s="79"/>
      <c r="HJE717" s="79"/>
      <c r="HJF717" s="79"/>
      <c r="HJG717" s="79"/>
      <c r="HJH717" s="79"/>
      <c r="HJI717" s="79"/>
      <c r="HJJ717" s="79"/>
      <c r="HJK717" s="79"/>
      <c r="HJL717" s="79"/>
      <c r="HJM717" s="79"/>
      <c r="HJN717" s="79"/>
      <c r="HJO717" s="79"/>
      <c r="HJP717" s="79"/>
      <c r="HJQ717" s="79"/>
      <c r="HJR717" s="79"/>
      <c r="HJS717" s="79"/>
      <c r="HJT717" s="79"/>
      <c r="HJU717" s="79"/>
      <c r="HJV717" s="79"/>
      <c r="HJW717" s="79"/>
      <c r="HJX717" s="79"/>
      <c r="HJY717" s="79"/>
      <c r="HJZ717" s="79"/>
      <c r="HKA717" s="79"/>
      <c r="HKB717" s="79"/>
      <c r="HKC717" s="79"/>
      <c r="HKD717" s="79"/>
      <c r="HKE717" s="79"/>
      <c r="HKF717" s="79"/>
      <c r="HKG717" s="79"/>
      <c r="HKH717" s="79"/>
      <c r="HKI717" s="79"/>
      <c r="HKJ717" s="79"/>
      <c r="HKK717" s="79"/>
      <c r="HKL717" s="79"/>
      <c r="HKM717" s="79"/>
      <c r="HKN717" s="79"/>
      <c r="HKO717" s="79"/>
      <c r="HKP717" s="79"/>
      <c r="HKQ717" s="79"/>
      <c r="HKR717" s="79"/>
      <c r="HKS717" s="79"/>
      <c r="HKT717" s="79"/>
      <c r="HKU717" s="79"/>
      <c r="HKV717" s="79"/>
      <c r="HKW717" s="79"/>
      <c r="HKX717" s="79"/>
      <c r="HKY717" s="79"/>
      <c r="HKZ717" s="79"/>
      <c r="HLA717" s="79"/>
      <c r="HLB717" s="79"/>
      <c r="HLC717" s="79"/>
      <c r="HLD717" s="79"/>
      <c r="HLE717" s="79"/>
      <c r="HLF717" s="79"/>
      <c r="HLG717" s="79"/>
      <c r="HLH717" s="79"/>
      <c r="HLI717" s="79"/>
      <c r="HLJ717" s="79"/>
      <c r="HLK717" s="79"/>
      <c r="HLL717" s="79"/>
      <c r="HLM717" s="79"/>
      <c r="HLN717" s="79"/>
      <c r="HLO717" s="79"/>
      <c r="HLP717" s="79"/>
      <c r="HLQ717" s="79"/>
      <c r="HLR717" s="79"/>
      <c r="HLS717" s="79"/>
      <c r="HLT717" s="79"/>
      <c r="HLU717" s="79"/>
      <c r="HLV717" s="79"/>
      <c r="HLW717" s="79"/>
      <c r="HLX717" s="79"/>
      <c r="HLY717" s="79"/>
      <c r="HLZ717" s="79"/>
      <c r="HMA717" s="79"/>
      <c r="HMB717" s="79"/>
      <c r="HMC717" s="79"/>
      <c r="HMD717" s="79"/>
      <c r="HME717" s="79"/>
      <c r="HMF717" s="79"/>
      <c r="HMG717" s="79"/>
      <c r="HMH717" s="79"/>
      <c r="HMI717" s="79"/>
      <c r="HMJ717" s="79"/>
      <c r="HMK717" s="79"/>
      <c r="HML717" s="79"/>
      <c r="HMM717" s="79"/>
      <c r="HMN717" s="79"/>
      <c r="HMO717" s="79"/>
      <c r="HMP717" s="79"/>
      <c r="HMQ717" s="79"/>
      <c r="HMR717" s="79"/>
      <c r="HMS717" s="79"/>
      <c r="HMT717" s="79"/>
      <c r="HMU717" s="79"/>
      <c r="HMV717" s="79"/>
      <c r="HMW717" s="79"/>
      <c r="HMX717" s="79"/>
      <c r="HMY717" s="79"/>
      <c r="HMZ717" s="79"/>
      <c r="HNA717" s="79"/>
      <c r="HNB717" s="79"/>
      <c r="HNC717" s="79"/>
      <c r="HND717" s="79"/>
      <c r="HNE717" s="79"/>
      <c r="HNF717" s="79"/>
      <c r="HNG717" s="79"/>
      <c r="HNH717" s="79"/>
      <c r="HNI717" s="79"/>
      <c r="HNJ717" s="79"/>
      <c r="HNK717" s="79"/>
      <c r="HNL717" s="79"/>
      <c r="HNM717" s="79"/>
      <c r="HNN717" s="79"/>
      <c r="HNO717" s="79"/>
      <c r="HNP717" s="79"/>
      <c r="HNQ717" s="79"/>
      <c r="HNR717" s="79"/>
      <c r="HNS717" s="79"/>
      <c r="HNT717" s="79"/>
      <c r="HNU717" s="79"/>
      <c r="HNV717" s="79"/>
      <c r="HNW717" s="79"/>
      <c r="HNX717" s="79"/>
      <c r="HNY717" s="79"/>
      <c r="HNZ717" s="79"/>
      <c r="HOA717" s="79"/>
      <c r="HOB717" s="79"/>
      <c r="HOC717" s="79"/>
      <c r="HOD717" s="79"/>
      <c r="HOE717" s="79"/>
      <c r="HOF717" s="79"/>
      <c r="HOG717" s="79"/>
      <c r="HOH717" s="79"/>
      <c r="HOI717" s="79"/>
      <c r="HOJ717" s="79"/>
      <c r="HOK717" s="79"/>
      <c r="HOL717" s="79"/>
      <c r="HOM717" s="79"/>
      <c r="HON717" s="79"/>
      <c r="HOO717" s="79"/>
      <c r="HOP717" s="79"/>
      <c r="HOQ717" s="79"/>
      <c r="HOR717" s="79"/>
      <c r="HOS717" s="79"/>
      <c r="HOT717" s="79"/>
      <c r="HOU717" s="79"/>
      <c r="HOV717" s="79"/>
      <c r="HOW717" s="79"/>
      <c r="HOX717" s="79"/>
      <c r="HOY717" s="79"/>
      <c r="HOZ717" s="79"/>
      <c r="HPA717" s="79"/>
      <c r="HPB717" s="79"/>
      <c r="HPC717" s="79"/>
      <c r="HPD717" s="79"/>
      <c r="HPE717" s="79"/>
      <c r="HPF717" s="79"/>
      <c r="HPG717" s="79"/>
      <c r="HPH717" s="79"/>
      <c r="HPI717" s="79"/>
      <c r="HPJ717" s="79"/>
      <c r="HPK717" s="79"/>
      <c r="HPL717" s="79"/>
      <c r="HPM717" s="79"/>
      <c r="HPN717" s="79"/>
      <c r="HPO717" s="79"/>
      <c r="HPP717" s="79"/>
      <c r="HPQ717" s="79"/>
      <c r="HPR717" s="79"/>
      <c r="HPS717" s="79"/>
      <c r="HPT717" s="79"/>
      <c r="HPU717" s="79"/>
      <c r="HPV717" s="79"/>
      <c r="HPW717" s="79"/>
      <c r="HPX717" s="79"/>
      <c r="HPY717" s="79"/>
      <c r="HPZ717" s="79"/>
      <c r="HQA717" s="79"/>
      <c r="HQB717" s="79"/>
      <c r="HQC717" s="79"/>
      <c r="HQD717" s="79"/>
      <c r="HQE717" s="79"/>
      <c r="HQF717" s="79"/>
      <c r="HQG717" s="79"/>
      <c r="HQH717" s="79"/>
      <c r="HQI717" s="79"/>
      <c r="HQJ717" s="79"/>
      <c r="HQK717" s="79"/>
      <c r="HQL717" s="79"/>
      <c r="HQM717" s="79"/>
      <c r="HQN717" s="79"/>
      <c r="HQO717" s="79"/>
      <c r="HQP717" s="79"/>
      <c r="HQQ717" s="79"/>
      <c r="HQR717" s="79"/>
      <c r="HQS717" s="79"/>
      <c r="HQT717" s="79"/>
      <c r="HQU717" s="79"/>
      <c r="HQV717" s="79"/>
      <c r="HQW717" s="79"/>
      <c r="HQX717" s="79"/>
      <c r="HQY717" s="79"/>
      <c r="HQZ717" s="79"/>
      <c r="HRA717" s="79"/>
      <c r="HRB717" s="79"/>
      <c r="HRC717" s="79"/>
      <c r="HRD717" s="79"/>
      <c r="HRE717" s="79"/>
      <c r="HRF717" s="79"/>
      <c r="HRG717" s="79"/>
      <c r="HRH717" s="79"/>
      <c r="HRI717" s="79"/>
      <c r="HRJ717" s="79"/>
      <c r="HRK717" s="79"/>
      <c r="HRL717" s="79"/>
      <c r="HRM717" s="79"/>
      <c r="HRN717" s="79"/>
      <c r="HRO717" s="79"/>
      <c r="HRP717" s="79"/>
      <c r="HRQ717" s="79"/>
      <c r="HRR717" s="79"/>
      <c r="HRS717" s="79"/>
      <c r="HRT717" s="79"/>
      <c r="HRU717" s="79"/>
      <c r="HRV717" s="79"/>
      <c r="HRW717" s="79"/>
      <c r="HRX717" s="79"/>
      <c r="HRY717" s="79"/>
      <c r="HRZ717" s="79"/>
      <c r="HSA717" s="79"/>
      <c r="HSB717" s="79"/>
      <c r="HSC717" s="79"/>
      <c r="HSD717" s="79"/>
      <c r="HSE717" s="79"/>
      <c r="HSF717" s="79"/>
      <c r="HSG717" s="79"/>
      <c r="HSH717" s="79"/>
      <c r="HSI717" s="79"/>
      <c r="HSJ717" s="79"/>
      <c r="HSK717" s="79"/>
      <c r="HSL717" s="79"/>
      <c r="HSM717" s="79"/>
      <c r="HSN717" s="79"/>
      <c r="HSO717" s="79"/>
      <c r="HSP717" s="79"/>
      <c r="HSQ717" s="79"/>
      <c r="HSR717" s="79"/>
      <c r="HSS717" s="79"/>
      <c r="HST717" s="79"/>
      <c r="HSU717" s="79"/>
      <c r="HSV717" s="79"/>
      <c r="HSW717" s="79"/>
      <c r="HSX717" s="79"/>
      <c r="HSY717" s="79"/>
      <c r="HSZ717" s="79"/>
      <c r="HTA717" s="79"/>
      <c r="HTB717" s="79"/>
      <c r="HTC717" s="79"/>
      <c r="HTD717" s="79"/>
      <c r="HTE717" s="79"/>
      <c r="HTF717" s="79"/>
      <c r="HTG717" s="79"/>
      <c r="HTH717" s="79"/>
      <c r="HTI717" s="79"/>
      <c r="HTJ717" s="79"/>
      <c r="HTK717" s="79"/>
      <c r="HTL717" s="79"/>
      <c r="HTM717" s="79"/>
      <c r="HTN717" s="79"/>
      <c r="HTO717" s="79"/>
      <c r="HTP717" s="79"/>
      <c r="HTQ717" s="79"/>
      <c r="HTR717" s="79"/>
      <c r="HTS717" s="79"/>
      <c r="HTT717" s="79"/>
      <c r="HTU717" s="79"/>
      <c r="HTV717" s="79"/>
      <c r="HTW717" s="79"/>
      <c r="HTX717" s="79"/>
      <c r="HTY717" s="79"/>
      <c r="HTZ717" s="79"/>
      <c r="HUA717" s="79"/>
      <c r="HUB717" s="79"/>
      <c r="HUC717" s="79"/>
      <c r="HUD717" s="79"/>
      <c r="HUE717" s="79"/>
      <c r="HUF717" s="79"/>
      <c r="HUG717" s="79"/>
      <c r="HUH717" s="79"/>
      <c r="HUI717" s="79"/>
      <c r="HUJ717" s="79"/>
      <c r="HUK717" s="79"/>
      <c r="HUL717" s="79"/>
      <c r="HUM717" s="79"/>
      <c r="HUN717" s="79"/>
      <c r="HUO717" s="79"/>
      <c r="HUP717" s="79"/>
      <c r="HUQ717" s="79"/>
      <c r="HUR717" s="79"/>
      <c r="HUS717" s="79"/>
      <c r="HUT717" s="79"/>
      <c r="HUU717" s="79"/>
      <c r="HUV717" s="79"/>
      <c r="HUW717" s="79"/>
      <c r="HUX717" s="79"/>
      <c r="HUY717" s="79"/>
      <c r="HUZ717" s="79"/>
      <c r="HVA717" s="79"/>
      <c r="HVB717" s="79"/>
      <c r="HVC717" s="79"/>
      <c r="HVD717" s="79"/>
      <c r="HVE717" s="79"/>
      <c r="HVF717" s="79"/>
      <c r="HVG717" s="79"/>
      <c r="HVH717" s="79"/>
      <c r="HVI717" s="79"/>
      <c r="HVJ717" s="79"/>
      <c r="HVK717" s="79"/>
      <c r="HVL717" s="79"/>
      <c r="HVM717" s="79"/>
      <c r="HVN717" s="79"/>
      <c r="HVO717" s="79"/>
      <c r="HVP717" s="79"/>
      <c r="HVQ717" s="79"/>
      <c r="HVR717" s="79"/>
      <c r="HVS717" s="79"/>
      <c r="HVT717" s="79"/>
      <c r="HVU717" s="79"/>
      <c r="HVV717" s="79"/>
      <c r="HVW717" s="79"/>
      <c r="HVX717" s="79"/>
      <c r="HVY717" s="79"/>
      <c r="HVZ717" s="79"/>
      <c r="HWA717" s="79"/>
      <c r="HWB717" s="79"/>
      <c r="HWC717" s="79"/>
      <c r="HWD717" s="79"/>
      <c r="HWE717" s="79"/>
      <c r="HWF717" s="79"/>
      <c r="HWG717" s="79"/>
      <c r="HWH717" s="79"/>
      <c r="HWI717" s="79"/>
      <c r="HWJ717" s="79"/>
      <c r="HWK717" s="79"/>
      <c r="HWL717" s="79"/>
      <c r="HWM717" s="79"/>
      <c r="HWN717" s="79"/>
      <c r="HWO717" s="79"/>
      <c r="HWP717" s="79"/>
      <c r="HWQ717" s="79"/>
      <c r="HWR717" s="79"/>
      <c r="HWS717" s="79"/>
      <c r="HWT717" s="79"/>
      <c r="HWU717" s="79"/>
      <c r="HWV717" s="79"/>
      <c r="HWW717" s="79"/>
      <c r="HWX717" s="79"/>
      <c r="HWY717" s="79"/>
      <c r="HWZ717" s="79"/>
      <c r="HXA717" s="79"/>
      <c r="HXB717" s="79"/>
      <c r="HXC717" s="79"/>
      <c r="HXD717" s="79"/>
      <c r="HXE717" s="79"/>
      <c r="HXF717" s="79"/>
      <c r="HXG717" s="79"/>
      <c r="HXH717" s="79"/>
      <c r="HXI717" s="79"/>
      <c r="HXJ717" s="79"/>
      <c r="HXK717" s="79"/>
      <c r="HXL717" s="79"/>
      <c r="HXM717" s="79"/>
      <c r="HXN717" s="79"/>
      <c r="HXO717" s="79"/>
      <c r="HXP717" s="79"/>
      <c r="HXQ717" s="79"/>
      <c r="HXR717" s="79"/>
      <c r="HXS717" s="79"/>
      <c r="HXT717" s="79"/>
      <c r="HXU717" s="79"/>
      <c r="HXV717" s="79"/>
      <c r="HXW717" s="79"/>
      <c r="HXX717" s="79"/>
      <c r="HXY717" s="79"/>
      <c r="HXZ717" s="79"/>
      <c r="HYA717" s="79"/>
      <c r="HYB717" s="79"/>
      <c r="HYC717" s="79"/>
      <c r="HYD717" s="79"/>
      <c r="HYE717" s="79"/>
      <c r="HYF717" s="79"/>
      <c r="HYG717" s="79"/>
      <c r="HYH717" s="79"/>
      <c r="HYI717" s="79"/>
      <c r="HYJ717" s="79"/>
      <c r="HYK717" s="79"/>
      <c r="HYL717" s="79"/>
      <c r="HYM717" s="79"/>
      <c r="HYN717" s="79"/>
      <c r="HYO717" s="79"/>
      <c r="HYP717" s="79"/>
      <c r="HYQ717" s="79"/>
      <c r="HYR717" s="79"/>
      <c r="HYS717" s="79"/>
      <c r="HYT717" s="79"/>
      <c r="HYU717" s="79"/>
      <c r="HYV717" s="79"/>
      <c r="HYW717" s="79"/>
      <c r="HYX717" s="79"/>
      <c r="HYY717" s="79"/>
      <c r="HYZ717" s="79"/>
      <c r="HZA717" s="79"/>
      <c r="HZB717" s="79"/>
      <c r="HZC717" s="79"/>
      <c r="HZD717" s="79"/>
      <c r="HZE717" s="79"/>
      <c r="HZF717" s="79"/>
      <c r="HZG717" s="79"/>
      <c r="HZH717" s="79"/>
      <c r="HZI717" s="79"/>
      <c r="HZJ717" s="79"/>
      <c r="HZK717" s="79"/>
      <c r="HZL717" s="79"/>
      <c r="HZM717" s="79"/>
      <c r="HZN717" s="79"/>
      <c r="HZO717" s="79"/>
      <c r="HZP717" s="79"/>
      <c r="HZQ717" s="79"/>
      <c r="HZR717" s="79"/>
      <c r="HZS717" s="79"/>
      <c r="HZT717" s="79"/>
      <c r="HZU717" s="79"/>
      <c r="HZV717" s="79"/>
      <c r="HZW717" s="79"/>
      <c r="HZX717" s="79"/>
      <c r="HZY717" s="79"/>
      <c r="HZZ717" s="79"/>
      <c r="IAA717" s="79"/>
      <c r="IAB717" s="79"/>
      <c r="IAC717" s="79"/>
      <c r="IAD717" s="79"/>
      <c r="IAE717" s="79"/>
      <c r="IAF717" s="79"/>
      <c r="IAG717" s="79"/>
      <c r="IAH717" s="79"/>
      <c r="IAI717" s="79"/>
      <c r="IAJ717" s="79"/>
      <c r="IAK717" s="79"/>
      <c r="IAL717" s="79"/>
      <c r="IAM717" s="79"/>
      <c r="IAN717" s="79"/>
      <c r="IAO717" s="79"/>
      <c r="IAP717" s="79"/>
      <c r="IAQ717" s="79"/>
      <c r="IAR717" s="79"/>
      <c r="IAS717" s="79"/>
      <c r="IAT717" s="79"/>
      <c r="IAU717" s="79"/>
      <c r="IAV717" s="79"/>
      <c r="IAW717" s="79"/>
      <c r="IAX717" s="79"/>
      <c r="IAY717" s="79"/>
      <c r="IAZ717" s="79"/>
      <c r="IBA717" s="79"/>
      <c r="IBB717" s="79"/>
      <c r="IBC717" s="79"/>
      <c r="IBD717" s="79"/>
      <c r="IBE717" s="79"/>
      <c r="IBF717" s="79"/>
      <c r="IBG717" s="79"/>
      <c r="IBH717" s="79"/>
      <c r="IBI717" s="79"/>
      <c r="IBJ717" s="79"/>
      <c r="IBK717" s="79"/>
      <c r="IBL717" s="79"/>
      <c r="IBM717" s="79"/>
      <c r="IBN717" s="79"/>
      <c r="IBO717" s="79"/>
      <c r="IBP717" s="79"/>
      <c r="IBQ717" s="79"/>
      <c r="IBR717" s="79"/>
      <c r="IBS717" s="79"/>
      <c r="IBT717" s="79"/>
      <c r="IBU717" s="79"/>
      <c r="IBV717" s="79"/>
      <c r="IBW717" s="79"/>
      <c r="IBX717" s="79"/>
      <c r="IBY717" s="79"/>
      <c r="IBZ717" s="79"/>
      <c r="ICA717" s="79"/>
      <c r="ICB717" s="79"/>
      <c r="ICC717" s="79"/>
      <c r="ICD717" s="79"/>
      <c r="ICE717" s="79"/>
      <c r="ICF717" s="79"/>
      <c r="ICG717" s="79"/>
      <c r="ICH717" s="79"/>
      <c r="ICI717" s="79"/>
      <c r="ICJ717" s="79"/>
      <c r="ICK717" s="79"/>
      <c r="ICL717" s="79"/>
      <c r="ICM717" s="79"/>
      <c r="ICN717" s="79"/>
      <c r="ICO717" s="79"/>
      <c r="ICP717" s="79"/>
      <c r="ICQ717" s="79"/>
      <c r="ICR717" s="79"/>
      <c r="ICS717" s="79"/>
      <c r="ICT717" s="79"/>
      <c r="ICU717" s="79"/>
      <c r="ICV717" s="79"/>
      <c r="ICW717" s="79"/>
      <c r="ICX717" s="79"/>
      <c r="ICY717" s="79"/>
      <c r="ICZ717" s="79"/>
      <c r="IDA717" s="79"/>
      <c r="IDB717" s="79"/>
      <c r="IDC717" s="79"/>
      <c r="IDD717" s="79"/>
      <c r="IDE717" s="79"/>
      <c r="IDF717" s="79"/>
      <c r="IDG717" s="79"/>
      <c r="IDH717" s="79"/>
      <c r="IDI717" s="79"/>
      <c r="IDJ717" s="79"/>
      <c r="IDK717" s="79"/>
      <c r="IDL717" s="79"/>
      <c r="IDM717" s="79"/>
      <c r="IDN717" s="79"/>
      <c r="IDO717" s="79"/>
      <c r="IDP717" s="79"/>
      <c r="IDQ717" s="79"/>
      <c r="IDR717" s="79"/>
      <c r="IDS717" s="79"/>
      <c r="IDT717" s="79"/>
      <c r="IDU717" s="79"/>
      <c r="IDV717" s="79"/>
      <c r="IDW717" s="79"/>
      <c r="IDX717" s="79"/>
      <c r="IDY717" s="79"/>
      <c r="IDZ717" s="79"/>
      <c r="IEA717" s="79"/>
      <c r="IEB717" s="79"/>
      <c r="IEC717" s="79"/>
      <c r="IED717" s="79"/>
      <c r="IEE717" s="79"/>
      <c r="IEF717" s="79"/>
      <c r="IEG717" s="79"/>
      <c r="IEH717" s="79"/>
      <c r="IEI717" s="79"/>
      <c r="IEJ717" s="79"/>
      <c r="IEK717" s="79"/>
      <c r="IEL717" s="79"/>
      <c r="IEM717" s="79"/>
      <c r="IEN717" s="79"/>
      <c r="IEO717" s="79"/>
      <c r="IEP717" s="79"/>
      <c r="IEQ717" s="79"/>
      <c r="IER717" s="79"/>
      <c r="IES717" s="79"/>
      <c r="IET717" s="79"/>
      <c r="IEU717" s="79"/>
      <c r="IEV717" s="79"/>
      <c r="IEW717" s="79"/>
      <c r="IEX717" s="79"/>
      <c r="IEY717" s="79"/>
      <c r="IEZ717" s="79"/>
      <c r="IFA717" s="79"/>
      <c r="IFB717" s="79"/>
      <c r="IFC717" s="79"/>
      <c r="IFD717" s="79"/>
      <c r="IFE717" s="79"/>
      <c r="IFF717" s="79"/>
      <c r="IFG717" s="79"/>
      <c r="IFH717" s="79"/>
      <c r="IFI717" s="79"/>
      <c r="IFJ717" s="79"/>
      <c r="IFK717" s="79"/>
      <c r="IFL717" s="79"/>
      <c r="IFM717" s="79"/>
      <c r="IFN717" s="79"/>
      <c r="IFO717" s="79"/>
      <c r="IFP717" s="79"/>
      <c r="IFQ717" s="79"/>
      <c r="IFR717" s="79"/>
      <c r="IFS717" s="79"/>
      <c r="IFT717" s="79"/>
      <c r="IFU717" s="79"/>
      <c r="IFV717" s="79"/>
      <c r="IFW717" s="79"/>
      <c r="IFX717" s="79"/>
      <c r="IFY717" s="79"/>
      <c r="IFZ717" s="79"/>
      <c r="IGA717" s="79"/>
      <c r="IGB717" s="79"/>
      <c r="IGC717" s="79"/>
      <c r="IGD717" s="79"/>
      <c r="IGE717" s="79"/>
      <c r="IGF717" s="79"/>
      <c r="IGG717" s="79"/>
      <c r="IGH717" s="79"/>
      <c r="IGI717" s="79"/>
      <c r="IGJ717" s="79"/>
      <c r="IGK717" s="79"/>
      <c r="IGL717" s="79"/>
      <c r="IGM717" s="79"/>
      <c r="IGN717" s="79"/>
      <c r="IGO717" s="79"/>
      <c r="IGP717" s="79"/>
      <c r="IGQ717" s="79"/>
      <c r="IGR717" s="79"/>
      <c r="IGS717" s="79"/>
      <c r="IGT717" s="79"/>
      <c r="IGU717" s="79"/>
      <c r="IGV717" s="79"/>
      <c r="IGW717" s="79"/>
      <c r="IGX717" s="79"/>
      <c r="IGY717" s="79"/>
      <c r="IGZ717" s="79"/>
      <c r="IHA717" s="79"/>
      <c r="IHB717" s="79"/>
      <c r="IHC717" s="79"/>
      <c r="IHD717" s="79"/>
      <c r="IHE717" s="79"/>
      <c r="IHF717" s="79"/>
      <c r="IHG717" s="79"/>
      <c r="IHH717" s="79"/>
      <c r="IHI717" s="79"/>
      <c r="IHJ717" s="79"/>
      <c r="IHK717" s="79"/>
      <c r="IHL717" s="79"/>
      <c r="IHM717" s="79"/>
      <c r="IHN717" s="79"/>
      <c r="IHO717" s="79"/>
      <c r="IHP717" s="79"/>
      <c r="IHQ717" s="79"/>
      <c r="IHR717" s="79"/>
      <c r="IHS717" s="79"/>
      <c r="IHT717" s="79"/>
      <c r="IHU717" s="79"/>
      <c r="IHV717" s="79"/>
      <c r="IHW717" s="79"/>
      <c r="IHX717" s="79"/>
      <c r="IHY717" s="79"/>
      <c r="IHZ717" s="79"/>
      <c r="IIA717" s="79"/>
      <c r="IIB717" s="79"/>
      <c r="IIC717" s="79"/>
      <c r="IID717" s="79"/>
      <c r="IIE717" s="79"/>
      <c r="IIF717" s="79"/>
      <c r="IIG717" s="79"/>
      <c r="IIH717" s="79"/>
      <c r="III717" s="79"/>
      <c r="IIJ717" s="79"/>
      <c r="IIK717" s="79"/>
      <c r="IIL717" s="79"/>
      <c r="IIM717" s="79"/>
      <c r="IIN717" s="79"/>
      <c r="IIO717" s="79"/>
      <c r="IIP717" s="79"/>
      <c r="IIQ717" s="79"/>
      <c r="IIR717" s="79"/>
      <c r="IIS717" s="79"/>
      <c r="IIT717" s="79"/>
      <c r="IIU717" s="79"/>
      <c r="IIV717" s="79"/>
      <c r="IIW717" s="79"/>
      <c r="IIX717" s="79"/>
      <c r="IIY717" s="79"/>
      <c r="IIZ717" s="79"/>
      <c r="IJA717" s="79"/>
      <c r="IJB717" s="79"/>
      <c r="IJC717" s="79"/>
      <c r="IJD717" s="79"/>
      <c r="IJE717" s="79"/>
      <c r="IJF717" s="79"/>
      <c r="IJG717" s="79"/>
      <c r="IJH717" s="79"/>
      <c r="IJI717" s="79"/>
      <c r="IJJ717" s="79"/>
      <c r="IJK717" s="79"/>
      <c r="IJL717" s="79"/>
      <c r="IJM717" s="79"/>
      <c r="IJN717" s="79"/>
      <c r="IJO717" s="79"/>
      <c r="IJP717" s="79"/>
      <c r="IJQ717" s="79"/>
      <c r="IJR717" s="79"/>
      <c r="IJS717" s="79"/>
      <c r="IJT717" s="79"/>
      <c r="IJU717" s="79"/>
      <c r="IJV717" s="79"/>
      <c r="IJW717" s="79"/>
      <c r="IJX717" s="79"/>
      <c r="IJY717" s="79"/>
      <c r="IJZ717" s="79"/>
      <c r="IKA717" s="79"/>
      <c r="IKB717" s="79"/>
      <c r="IKC717" s="79"/>
      <c r="IKD717" s="79"/>
      <c r="IKE717" s="79"/>
      <c r="IKF717" s="79"/>
      <c r="IKG717" s="79"/>
      <c r="IKH717" s="79"/>
      <c r="IKI717" s="79"/>
      <c r="IKJ717" s="79"/>
      <c r="IKK717" s="79"/>
      <c r="IKL717" s="79"/>
      <c r="IKM717" s="79"/>
      <c r="IKN717" s="79"/>
      <c r="IKO717" s="79"/>
      <c r="IKP717" s="79"/>
      <c r="IKQ717" s="79"/>
      <c r="IKR717" s="79"/>
      <c r="IKS717" s="79"/>
      <c r="IKT717" s="79"/>
      <c r="IKU717" s="79"/>
      <c r="IKV717" s="79"/>
      <c r="IKW717" s="79"/>
      <c r="IKX717" s="79"/>
      <c r="IKY717" s="79"/>
      <c r="IKZ717" s="79"/>
      <c r="ILA717" s="79"/>
      <c r="ILB717" s="79"/>
      <c r="ILC717" s="79"/>
      <c r="ILD717" s="79"/>
      <c r="ILE717" s="79"/>
      <c r="ILF717" s="79"/>
      <c r="ILG717" s="79"/>
      <c r="ILH717" s="79"/>
      <c r="ILI717" s="79"/>
      <c r="ILJ717" s="79"/>
      <c r="ILK717" s="79"/>
      <c r="ILL717" s="79"/>
      <c r="ILM717" s="79"/>
      <c r="ILN717" s="79"/>
      <c r="ILO717" s="79"/>
      <c r="ILP717" s="79"/>
      <c r="ILQ717" s="79"/>
      <c r="ILR717" s="79"/>
      <c r="ILS717" s="79"/>
      <c r="ILT717" s="79"/>
      <c r="ILU717" s="79"/>
      <c r="ILV717" s="79"/>
      <c r="ILW717" s="79"/>
      <c r="ILX717" s="79"/>
      <c r="ILY717" s="79"/>
      <c r="ILZ717" s="79"/>
      <c r="IMA717" s="79"/>
      <c r="IMB717" s="79"/>
      <c r="IMC717" s="79"/>
      <c r="IMD717" s="79"/>
      <c r="IME717" s="79"/>
      <c r="IMF717" s="79"/>
      <c r="IMG717" s="79"/>
      <c r="IMH717" s="79"/>
      <c r="IMI717" s="79"/>
      <c r="IMJ717" s="79"/>
      <c r="IMK717" s="79"/>
      <c r="IML717" s="79"/>
      <c r="IMM717" s="79"/>
      <c r="IMN717" s="79"/>
      <c r="IMO717" s="79"/>
      <c r="IMP717" s="79"/>
      <c r="IMQ717" s="79"/>
      <c r="IMR717" s="79"/>
      <c r="IMS717" s="79"/>
      <c r="IMT717" s="79"/>
      <c r="IMU717" s="79"/>
      <c r="IMV717" s="79"/>
      <c r="IMW717" s="79"/>
      <c r="IMX717" s="79"/>
      <c r="IMY717" s="79"/>
      <c r="IMZ717" s="79"/>
      <c r="INA717" s="79"/>
      <c r="INB717" s="79"/>
      <c r="INC717" s="79"/>
      <c r="IND717" s="79"/>
      <c r="INE717" s="79"/>
      <c r="INF717" s="79"/>
      <c r="ING717" s="79"/>
      <c r="INH717" s="79"/>
      <c r="INI717" s="79"/>
      <c r="INJ717" s="79"/>
      <c r="INK717" s="79"/>
      <c r="INL717" s="79"/>
      <c r="INM717" s="79"/>
      <c r="INN717" s="79"/>
      <c r="INO717" s="79"/>
      <c r="INP717" s="79"/>
      <c r="INQ717" s="79"/>
      <c r="INR717" s="79"/>
      <c r="INS717" s="79"/>
      <c r="INT717" s="79"/>
      <c r="INU717" s="79"/>
      <c r="INV717" s="79"/>
      <c r="INW717" s="79"/>
      <c r="INX717" s="79"/>
      <c r="INY717" s="79"/>
      <c r="INZ717" s="79"/>
      <c r="IOA717" s="79"/>
      <c r="IOB717" s="79"/>
      <c r="IOC717" s="79"/>
      <c r="IOD717" s="79"/>
      <c r="IOE717" s="79"/>
      <c r="IOF717" s="79"/>
      <c r="IOG717" s="79"/>
      <c r="IOH717" s="79"/>
      <c r="IOI717" s="79"/>
      <c r="IOJ717" s="79"/>
      <c r="IOK717" s="79"/>
      <c r="IOL717" s="79"/>
      <c r="IOM717" s="79"/>
      <c r="ION717" s="79"/>
      <c r="IOO717" s="79"/>
      <c r="IOP717" s="79"/>
      <c r="IOQ717" s="79"/>
      <c r="IOR717" s="79"/>
      <c r="IOS717" s="79"/>
      <c r="IOT717" s="79"/>
      <c r="IOU717" s="79"/>
      <c r="IOV717" s="79"/>
      <c r="IOW717" s="79"/>
      <c r="IOX717" s="79"/>
      <c r="IOY717" s="79"/>
      <c r="IOZ717" s="79"/>
      <c r="IPA717" s="79"/>
      <c r="IPB717" s="79"/>
      <c r="IPC717" s="79"/>
      <c r="IPD717" s="79"/>
      <c r="IPE717" s="79"/>
      <c r="IPF717" s="79"/>
      <c r="IPG717" s="79"/>
      <c r="IPH717" s="79"/>
      <c r="IPI717" s="79"/>
      <c r="IPJ717" s="79"/>
      <c r="IPK717" s="79"/>
      <c r="IPL717" s="79"/>
      <c r="IPM717" s="79"/>
      <c r="IPN717" s="79"/>
      <c r="IPO717" s="79"/>
      <c r="IPP717" s="79"/>
      <c r="IPQ717" s="79"/>
      <c r="IPR717" s="79"/>
      <c r="IPS717" s="79"/>
      <c r="IPT717" s="79"/>
      <c r="IPU717" s="79"/>
      <c r="IPV717" s="79"/>
      <c r="IPW717" s="79"/>
      <c r="IPX717" s="79"/>
      <c r="IPY717" s="79"/>
      <c r="IPZ717" s="79"/>
      <c r="IQA717" s="79"/>
      <c r="IQB717" s="79"/>
      <c r="IQC717" s="79"/>
      <c r="IQD717" s="79"/>
      <c r="IQE717" s="79"/>
      <c r="IQF717" s="79"/>
      <c r="IQG717" s="79"/>
      <c r="IQH717" s="79"/>
      <c r="IQI717" s="79"/>
      <c r="IQJ717" s="79"/>
      <c r="IQK717" s="79"/>
      <c r="IQL717" s="79"/>
      <c r="IQM717" s="79"/>
      <c r="IQN717" s="79"/>
      <c r="IQO717" s="79"/>
      <c r="IQP717" s="79"/>
      <c r="IQQ717" s="79"/>
      <c r="IQR717" s="79"/>
      <c r="IQS717" s="79"/>
      <c r="IQT717" s="79"/>
      <c r="IQU717" s="79"/>
      <c r="IQV717" s="79"/>
      <c r="IQW717" s="79"/>
      <c r="IQX717" s="79"/>
      <c r="IQY717" s="79"/>
      <c r="IQZ717" s="79"/>
      <c r="IRA717" s="79"/>
      <c r="IRB717" s="79"/>
      <c r="IRC717" s="79"/>
      <c r="IRD717" s="79"/>
      <c r="IRE717" s="79"/>
      <c r="IRF717" s="79"/>
      <c r="IRG717" s="79"/>
      <c r="IRH717" s="79"/>
      <c r="IRI717" s="79"/>
      <c r="IRJ717" s="79"/>
      <c r="IRK717" s="79"/>
      <c r="IRL717" s="79"/>
      <c r="IRM717" s="79"/>
      <c r="IRN717" s="79"/>
      <c r="IRO717" s="79"/>
      <c r="IRP717" s="79"/>
      <c r="IRQ717" s="79"/>
      <c r="IRR717" s="79"/>
      <c r="IRS717" s="79"/>
      <c r="IRT717" s="79"/>
      <c r="IRU717" s="79"/>
      <c r="IRV717" s="79"/>
      <c r="IRW717" s="79"/>
      <c r="IRX717" s="79"/>
      <c r="IRY717" s="79"/>
      <c r="IRZ717" s="79"/>
      <c r="ISA717" s="79"/>
      <c r="ISB717" s="79"/>
      <c r="ISC717" s="79"/>
      <c r="ISD717" s="79"/>
      <c r="ISE717" s="79"/>
      <c r="ISF717" s="79"/>
      <c r="ISG717" s="79"/>
      <c r="ISH717" s="79"/>
      <c r="ISI717" s="79"/>
      <c r="ISJ717" s="79"/>
      <c r="ISK717" s="79"/>
      <c r="ISL717" s="79"/>
      <c r="ISM717" s="79"/>
      <c r="ISN717" s="79"/>
      <c r="ISO717" s="79"/>
      <c r="ISP717" s="79"/>
      <c r="ISQ717" s="79"/>
      <c r="ISR717" s="79"/>
      <c r="ISS717" s="79"/>
      <c r="IST717" s="79"/>
      <c r="ISU717" s="79"/>
      <c r="ISV717" s="79"/>
      <c r="ISW717" s="79"/>
      <c r="ISX717" s="79"/>
      <c r="ISY717" s="79"/>
      <c r="ISZ717" s="79"/>
      <c r="ITA717" s="79"/>
      <c r="ITB717" s="79"/>
      <c r="ITC717" s="79"/>
      <c r="ITD717" s="79"/>
      <c r="ITE717" s="79"/>
      <c r="ITF717" s="79"/>
      <c r="ITG717" s="79"/>
      <c r="ITH717" s="79"/>
      <c r="ITI717" s="79"/>
      <c r="ITJ717" s="79"/>
      <c r="ITK717" s="79"/>
      <c r="ITL717" s="79"/>
      <c r="ITM717" s="79"/>
      <c r="ITN717" s="79"/>
      <c r="ITO717" s="79"/>
      <c r="ITP717" s="79"/>
      <c r="ITQ717" s="79"/>
      <c r="ITR717" s="79"/>
      <c r="ITS717" s="79"/>
      <c r="ITT717" s="79"/>
      <c r="ITU717" s="79"/>
      <c r="ITV717" s="79"/>
      <c r="ITW717" s="79"/>
      <c r="ITX717" s="79"/>
      <c r="ITY717" s="79"/>
      <c r="ITZ717" s="79"/>
      <c r="IUA717" s="79"/>
      <c r="IUB717" s="79"/>
      <c r="IUC717" s="79"/>
      <c r="IUD717" s="79"/>
      <c r="IUE717" s="79"/>
      <c r="IUF717" s="79"/>
      <c r="IUG717" s="79"/>
      <c r="IUH717" s="79"/>
      <c r="IUI717" s="79"/>
      <c r="IUJ717" s="79"/>
      <c r="IUK717" s="79"/>
      <c r="IUL717" s="79"/>
      <c r="IUM717" s="79"/>
      <c r="IUN717" s="79"/>
      <c r="IUO717" s="79"/>
      <c r="IUP717" s="79"/>
      <c r="IUQ717" s="79"/>
      <c r="IUR717" s="79"/>
      <c r="IUS717" s="79"/>
      <c r="IUT717" s="79"/>
      <c r="IUU717" s="79"/>
      <c r="IUV717" s="79"/>
      <c r="IUW717" s="79"/>
      <c r="IUX717" s="79"/>
      <c r="IUY717" s="79"/>
      <c r="IUZ717" s="79"/>
      <c r="IVA717" s="79"/>
      <c r="IVB717" s="79"/>
      <c r="IVC717" s="79"/>
      <c r="IVD717" s="79"/>
      <c r="IVE717" s="79"/>
      <c r="IVF717" s="79"/>
      <c r="IVG717" s="79"/>
      <c r="IVH717" s="79"/>
      <c r="IVI717" s="79"/>
      <c r="IVJ717" s="79"/>
      <c r="IVK717" s="79"/>
      <c r="IVL717" s="79"/>
      <c r="IVM717" s="79"/>
      <c r="IVN717" s="79"/>
      <c r="IVO717" s="79"/>
      <c r="IVP717" s="79"/>
      <c r="IVQ717" s="79"/>
      <c r="IVR717" s="79"/>
      <c r="IVS717" s="79"/>
      <c r="IVT717" s="79"/>
      <c r="IVU717" s="79"/>
      <c r="IVV717" s="79"/>
      <c r="IVW717" s="79"/>
      <c r="IVX717" s="79"/>
      <c r="IVY717" s="79"/>
      <c r="IVZ717" s="79"/>
      <c r="IWA717" s="79"/>
      <c r="IWB717" s="79"/>
      <c r="IWC717" s="79"/>
      <c r="IWD717" s="79"/>
      <c r="IWE717" s="79"/>
      <c r="IWF717" s="79"/>
      <c r="IWG717" s="79"/>
      <c r="IWH717" s="79"/>
      <c r="IWI717" s="79"/>
      <c r="IWJ717" s="79"/>
      <c r="IWK717" s="79"/>
      <c r="IWL717" s="79"/>
      <c r="IWM717" s="79"/>
      <c r="IWN717" s="79"/>
      <c r="IWO717" s="79"/>
      <c r="IWP717" s="79"/>
      <c r="IWQ717" s="79"/>
      <c r="IWR717" s="79"/>
      <c r="IWS717" s="79"/>
      <c r="IWT717" s="79"/>
      <c r="IWU717" s="79"/>
      <c r="IWV717" s="79"/>
      <c r="IWW717" s="79"/>
      <c r="IWX717" s="79"/>
      <c r="IWY717" s="79"/>
      <c r="IWZ717" s="79"/>
      <c r="IXA717" s="79"/>
      <c r="IXB717" s="79"/>
      <c r="IXC717" s="79"/>
      <c r="IXD717" s="79"/>
      <c r="IXE717" s="79"/>
      <c r="IXF717" s="79"/>
      <c r="IXG717" s="79"/>
      <c r="IXH717" s="79"/>
      <c r="IXI717" s="79"/>
      <c r="IXJ717" s="79"/>
      <c r="IXK717" s="79"/>
      <c r="IXL717" s="79"/>
      <c r="IXM717" s="79"/>
      <c r="IXN717" s="79"/>
      <c r="IXO717" s="79"/>
      <c r="IXP717" s="79"/>
      <c r="IXQ717" s="79"/>
      <c r="IXR717" s="79"/>
      <c r="IXS717" s="79"/>
      <c r="IXT717" s="79"/>
      <c r="IXU717" s="79"/>
      <c r="IXV717" s="79"/>
      <c r="IXW717" s="79"/>
      <c r="IXX717" s="79"/>
      <c r="IXY717" s="79"/>
      <c r="IXZ717" s="79"/>
      <c r="IYA717" s="79"/>
      <c r="IYB717" s="79"/>
      <c r="IYC717" s="79"/>
      <c r="IYD717" s="79"/>
      <c r="IYE717" s="79"/>
      <c r="IYF717" s="79"/>
      <c r="IYG717" s="79"/>
      <c r="IYH717" s="79"/>
      <c r="IYI717" s="79"/>
      <c r="IYJ717" s="79"/>
      <c r="IYK717" s="79"/>
      <c r="IYL717" s="79"/>
      <c r="IYM717" s="79"/>
      <c r="IYN717" s="79"/>
      <c r="IYO717" s="79"/>
      <c r="IYP717" s="79"/>
      <c r="IYQ717" s="79"/>
      <c r="IYR717" s="79"/>
      <c r="IYS717" s="79"/>
      <c r="IYT717" s="79"/>
      <c r="IYU717" s="79"/>
      <c r="IYV717" s="79"/>
      <c r="IYW717" s="79"/>
      <c r="IYX717" s="79"/>
      <c r="IYY717" s="79"/>
      <c r="IYZ717" s="79"/>
      <c r="IZA717" s="79"/>
      <c r="IZB717" s="79"/>
      <c r="IZC717" s="79"/>
      <c r="IZD717" s="79"/>
      <c r="IZE717" s="79"/>
      <c r="IZF717" s="79"/>
      <c r="IZG717" s="79"/>
      <c r="IZH717" s="79"/>
      <c r="IZI717" s="79"/>
      <c r="IZJ717" s="79"/>
      <c r="IZK717" s="79"/>
      <c r="IZL717" s="79"/>
      <c r="IZM717" s="79"/>
      <c r="IZN717" s="79"/>
      <c r="IZO717" s="79"/>
      <c r="IZP717" s="79"/>
      <c r="IZQ717" s="79"/>
      <c r="IZR717" s="79"/>
      <c r="IZS717" s="79"/>
      <c r="IZT717" s="79"/>
      <c r="IZU717" s="79"/>
      <c r="IZV717" s="79"/>
      <c r="IZW717" s="79"/>
      <c r="IZX717" s="79"/>
      <c r="IZY717" s="79"/>
      <c r="IZZ717" s="79"/>
      <c r="JAA717" s="79"/>
      <c r="JAB717" s="79"/>
      <c r="JAC717" s="79"/>
      <c r="JAD717" s="79"/>
      <c r="JAE717" s="79"/>
      <c r="JAF717" s="79"/>
      <c r="JAG717" s="79"/>
      <c r="JAH717" s="79"/>
      <c r="JAI717" s="79"/>
      <c r="JAJ717" s="79"/>
      <c r="JAK717" s="79"/>
      <c r="JAL717" s="79"/>
      <c r="JAM717" s="79"/>
      <c r="JAN717" s="79"/>
      <c r="JAO717" s="79"/>
      <c r="JAP717" s="79"/>
      <c r="JAQ717" s="79"/>
      <c r="JAR717" s="79"/>
      <c r="JAS717" s="79"/>
      <c r="JAT717" s="79"/>
      <c r="JAU717" s="79"/>
      <c r="JAV717" s="79"/>
      <c r="JAW717" s="79"/>
      <c r="JAX717" s="79"/>
      <c r="JAY717" s="79"/>
      <c r="JAZ717" s="79"/>
      <c r="JBA717" s="79"/>
      <c r="JBB717" s="79"/>
      <c r="JBC717" s="79"/>
      <c r="JBD717" s="79"/>
      <c r="JBE717" s="79"/>
      <c r="JBF717" s="79"/>
      <c r="JBG717" s="79"/>
      <c r="JBH717" s="79"/>
      <c r="JBI717" s="79"/>
      <c r="JBJ717" s="79"/>
      <c r="JBK717" s="79"/>
      <c r="JBL717" s="79"/>
      <c r="JBM717" s="79"/>
      <c r="JBN717" s="79"/>
      <c r="JBO717" s="79"/>
      <c r="JBP717" s="79"/>
      <c r="JBQ717" s="79"/>
      <c r="JBR717" s="79"/>
      <c r="JBS717" s="79"/>
      <c r="JBT717" s="79"/>
      <c r="JBU717" s="79"/>
      <c r="JBV717" s="79"/>
      <c r="JBW717" s="79"/>
      <c r="JBX717" s="79"/>
      <c r="JBY717" s="79"/>
      <c r="JBZ717" s="79"/>
      <c r="JCA717" s="79"/>
      <c r="JCB717" s="79"/>
      <c r="JCC717" s="79"/>
      <c r="JCD717" s="79"/>
      <c r="JCE717" s="79"/>
      <c r="JCF717" s="79"/>
      <c r="JCG717" s="79"/>
      <c r="JCH717" s="79"/>
      <c r="JCI717" s="79"/>
      <c r="JCJ717" s="79"/>
      <c r="JCK717" s="79"/>
      <c r="JCL717" s="79"/>
      <c r="JCM717" s="79"/>
      <c r="JCN717" s="79"/>
      <c r="JCO717" s="79"/>
      <c r="JCP717" s="79"/>
      <c r="JCQ717" s="79"/>
      <c r="JCR717" s="79"/>
      <c r="JCS717" s="79"/>
      <c r="JCT717" s="79"/>
      <c r="JCU717" s="79"/>
      <c r="JCV717" s="79"/>
      <c r="JCW717" s="79"/>
      <c r="JCX717" s="79"/>
      <c r="JCY717" s="79"/>
      <c r="JCZ717" s="79"/>
      <c r="JDA717" s="79"/>
      <c r="JDB717" s="79"/>
      <c r="JDC717" s="79"/>
    </row>
    <row r="718" spans="1:6867" x14ac:dyDescent="0.25">
      <c r="B718" s="73" t="s">
        <v>4603</v>
      </c>
      <c r="C718" s="74" t="s">
        <v>1640</v>
      </c>
      <c r="D718" s="83">
        <v>1994</v>
      </c>
      <c r="E718" s="83" t="s">
        <v>3694</v>
      </c>
      <c r="F718" s="83"/>
      <c r="G718" s="83" t="s">
        <v>3549</v>
      </c>
      <c r="H718" s="85"/>
      <c r="I718" s="88">
        <v>109.03</v>
      </c>
      <c r="J718" s="83">
        <v>2010</v>
      </c>
      <c r="K718" s="83">
        <v>1055</v>
      </c>
    </row>
    <row r="719" spans="1:6867" x14ac:dyDescent="0.25">
      <c r="B719" s="74" t="s">
        <v>2667</v>
      </c>
      <c r="C719" s="74" t="s">
        <v>682</v>
      </c>
      <c r="D719" s="83"/>
      <c r="E719" s="83" t="s">
        <v>2668</v>
      </c>
      <c r="F719" s="83"/>
      <c r="G719" s="83"/>
      <c r="H719" s="85"/>
      <c r="I719" s="88">
        <v>109.07</v>
      </c>
      <c r="J719" s="83">
        <v>2002</v>
      </c>
      <c r="K719" s="83">
        <v>1054</v>
      </c>
    </row>
    <row r="720" spans="1:6867" x14ac:dyDescent="0.25">
      <c r="A720">
        <v>100</v>
      </c>
      <c r="B720" s="74" t="s">
        <v>3210</v>
      </c>
      <c r="C720" s="74" t="s">
        <v>2710</v>
      </c>
      <c r="D720" s="83">
        <v>1984</v>
      </c>
      <c r="E720" s="83" t="s">
        <v>3199</v>
      </c>
      <c r="F720" s="83"/>
      <c r="G720" s="83" t="s">
        <v>2657</v>
      </c>
      <c r="H720" s="85"/>
      <c r="I720" s="88">
        <v>109.08</v>
      </c>
      <c r="J720" s="83">
        <v>2005</v>
      </c>
      <c r="K720" s="83">
        <v>1054</v>
      </c>
    </row>
    <row r="721" spans="1:6867" x14ac:dyDescent="0.25">
      <c r="B721" s="74" t="s">
        <v>2131</v>
      </c>
      <c r="C721" s="74" t="s">
        <v>5534</v>
      </c>
      <c r="D721" s="83">
        <v>1964</v>
      </c>
      <c r="E721" s="83" t="s">
        <v>2135</v>
      </c>
      <c r="F721" s="83" t="s">
        <v>2771</v>
      </c>
      <c r="G721" s="83" t="s">
        <v>2640</v>
      </c>
      <c r="H721" s="85"/>
      <c r="I721" s="88">
        <v>109.09</v>
      </c>
      <c r="J721" s="83">
        <v>1998</v>
      </c>
      <c r="K721" s="83">
        <v>1053</v>
      </c>
    </row>
    <row r="722" spans="1:6867" x14ac:dyDescent="0.25">
      <c r="B722" s="74" t="s">
        <v>1858</v>
      </c>
      <c r="C722" s="74" t="s">
        <v>1132</v>
      </c>
      <c r="D722" s="83">
        <v>1968</v>
      </c>
      <c r="E722" s="83" t="s">
        <v>1859</v>
      </c>
      <c r="F722" s="83"/>
      <c r="G722" s="83" t="s">
        <v>2640</v>
      </c>
      <c r="H722" s="85"/>
      <c r="I722" s="88">
        <v>109.11</v>
      </c>
      <c r="J722" s="83">
        <v>1997</v>
      </c>
      <c r="K722" s="83">
        <v>1053</v>
      </c>
    </row>
    <row r="723" spans="1:6867" s="74" customFormat="1" x14ac:dyDescent="0.25">
      <c r="A723" s="79"/>
      <c r="B723" t="s">
        <v>1325</v>
      </c>
      <c r="C723" t="s">
        <v>1326</v>
      </c>
      <c r="D723" s="4">
        <v>1972</v>
      </c>
      <c r="E723" s="4" t="s">
        <v>2136</v>
      </c>
      <c r="F723" s="4" t="s">
        <v>2942</v>
      </c>
      <c r="G723" s="4" t="s">
        <v>2640</v>
      </c>
      <c r="H723" s="107"/>
      <c r="I723" s="107">
        <v>109.15</v>
      </c>
      <c r="J723" s="107">
        <v>1998</v>
      </c>
      <c r="K723" s="109">
        <v>1052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  <c r="BA723" s="79"/>
      <c r="BB723" s="79"/>
      <c r="BC723" s="79"/>
      <c r="BD723" s="79"/>
      <c r="BE723" s="79"/>
      <c r="BF723" s="79"/>
      <c r="BG723" s="79"/>
      <c r="BH723" s="79"/>
      <c r="BI723" s="79"/>
      <c r="BJ723" s="79"/>
      <c r="BK723" s="79"/>
      <c r="BL723" s="79"/>
      <c r="BM723" s="79"/>
      <c r="BN723" s="79"/>
      <c r="BO723" s="79"/>
      <c r="BP723" s="79"/>
      <c r="BQ723" s="79"/>
      <c r="BR723" s="79"/>
      <c r="BS723" s="79"/>
      <c r="BT723" s="79"/>
      <c r="BU723" s="79"/>
      <c r="BV723" s="79"/>
      <c r="BW723" s="79"/>
      <c r="BX723" s="79"/>
      <c r="BY723" s="79"/>
      <c r="BZ723" s="79"/>
      <c r="CA723" s="79"/>
      <c r="CB723" s="79"/>
      <c r="CC723" s="79"/>
      <c r="CD723" s="79"/>
      <c r="CE723" s="79"/>
      <c r="CF723" s="79"/>
      <c r="CG723" s="79"/>
      <c r="CH723" s="79"/>
      <c r="CI723" s="79"/>
      <c r="CJ723" s="79"/>
      <c r="CK723" s="79"/>
      <c r="CL723" s="79"/>
      <c r="CM723" s="79"/>
      <c r="CN723" s="79"/>
      <c r="CO723" s="79"/>
      <c r="CP723" s="79"/>
      <c r="CQ723" s="79"/>
      <c r="CR723" s="79"/>
      <c r="CS723" s="79"/>
      <c r="CT723" s="79"/>
      <c r="CU723" s="79"/>
      <c r="CV723" s="79"/>
      <c r="CW723" s="79"/>
      <c r="CX723" s="79"/>
      <c r="CY723" s="79"/>
      <c r="CZ723" s="79"/>
      <c r="DA723" s="79"/>
      <c r="DB723" s="79"/>
      <c r="DC723" s="79"/>
      <c r="DD723" s="79"/>
      <c r="DE723" s="79"/>
      <c r="DF723" s="79"/>
      <c r="DG723" s="79"/>
      <c r="DH723" s="79"/>
      <c r="DI723" s="79"/>
      <c r="DJ723" s="79"/>
      <c r="DK723" s="79"/>
      <c r="DL723" s="79"/>
      <c r="DM723" s="79"/>
      <c r="DN723" s="79"/>
      <c r="DO723" s="79"/>
      <c r="DP723" s="79"/>
      <c r="DQ723" s="79"/>
      <c r="DR723" s="79"/>
      <c r="DS723" s="79"/>
      <c r="DT723" s="79"/>
      <c r="DU723" s="79"/>
      <c r="DV723" s="79"/>
      <c r="DW723" s="79"/>
      <c r="DX723" s="79"/>
      <c r="DY723" s="79"/>
      <c r="DZ723" s="79"/>
      <c r="EA723" s="79"/>
      <c r="EB723" s="79"/>
      <c r="EC723" s="79"/>
      <c r="ED723" s="79"/>
      <c r="EE723" s="79"/>
      <c r="EF723" s="79"/>
      <c r="EG723" s="79"/>
      <c r="EH723" s="79"/>
      <c r="EI723" s="79"/>
      <c r="EJ723" s="79"/>
      <c r="EK723" s="79"/>
      <c r="EL723" s="79"/>
      <c r="EM723" s="79"/>
      <c r="EN723" s="79"/>
      <c r="EO723" s="79"/>
      <c r="EP723" s="79"/>
      <c r="EQ723" s="79"/>
      <c r="ER723" s="79"/>
      <c r="ES723" s="79"/>
      <c r="ET723" s="79"/>
      <c r="EU723" s="79"/>
      <c r="EV723" s="79"/>
      <c r="EW723" s="79"/>
      <c r="EX723" s="79"/>
      <c r="EY723" s="79"/>
      <c r="EZ723" s="79"/>
      <c r="FA723" s="79"/>
      <c r="FB723" s="79"/>
      <c r="FC723" s="79"/>
      <c r="FD723" s="79"/>
      <c r="FE723" s="79"/>
      <c r="FF723" s="79"/>
      <c r="FG723" s="79"/>
      <c r="FH723" s="79"/>
      <c r="FI723" s="79"/>
      <c r="FJ723" s="79"/>
      <c r="FK723" s="79"/>
      <c r="FL723" s="79"/>
      <c r="FM723" s="79"/>
      <c r="FN723" s="79"/>
      <c r="FO723" s="79"/>
      <c r="FP723" s="79"/>
      <c r="FQ723" s="79"/>
      <c r="FR723" s="79"/>
      <c r="FS723" s="79"/>
      <c r="FT723" s="79"/>
      <c r="FU723" s="79"/>
      <c r="FV723" s="79"/>
      <c r="FW723" s="79"/>
      <c r="FX723" s="79"/>
      <c r="FY723" s="79"/>
      <c r="FZ723" s="79"/>
      <c r="GA723" s="79"/>
      <c r="GB723" s="79"/>
      <c r="GC723" s="79"/>
      <c r="GD723" s="79"/>
      <c r="GE723" s="79"/>
      <c r="GF723" s="79"/>
      <c r="GG723" s="79"/>
      <c r="GH723" s="79"/>
      <c r="GI723" s="79"/>
      <c r="GJ723" s="79"/>
      <c r="GK723" s="79"/>
      <c r="GL723" s="79"/>
      <c r="GM723" s="79"/>
      <c r="GN723" s="79"/>
      <c r="GO723" s="79"/>
      <c r="GP723" s="79"/>
      <c r="GQ723" s="79"/>
      <c r="GR723" s="79"/>
      <c r="GS723" s="79"/>
      <c r="GT723" s="79"/>
      <c r="GU723" s="79"/>
      <c r="GV723" s="79"/>
      <c r="GW723" s="79"/>
      <c r="GX723" s="79"/>
      <c r="GY723" s="79"/>
      <c r="GZ723" s="79"/>
      <c r="HA723" s="79"/>
      <c r="HB723" s="79"/>
      <c r="HC723" s="79"/>
      <c r="HD723" s="79"/>
      <c r="HE723" s="79"/>
      <c r="HF723" s="79"/>
      <c r="HG723" s="79"/>
      <c r="HH723" s="79"/>
      <c r="HI723" s="79"/>
      <c r="HJ723" s="79"/>
      <c r="HK723" s="79"/>
      <c r="HL723" s="79"/>
      <c r="HM723" s="79"/>
      <c r="HN723" s="79"/>
      <c r="HO723" s="79"/>
      <c r="HP723" s="79"/>
      <c r="HQ723" s="79"/>
      <c r="HR723" s="79"/>
      <c r="HS723" s="79"/>
      <c r="HT723" s="79"/>
      <c r="HU723" s="79"/>
      <c r="HV723" s="79"/>
      <c r="HW723" s="79"/>
      <c r="HX723" s="79"/>
      <c r="HY723" s="79"/>
      <c r="HZ723" s="79"/>
      <c r="IA723" s="79"/>
      <c r="IB723" s="79"/>
      <c r="IC723" s="79"/>
      <c r="ID723" s="79"/>
      <c r="IE723" s="79"/>
      <c r="IF723" s="79"/>
      <c r="IG723" s="79"/>
      <c r="IH723" s="79"/>
      <c r="II723" s="79"/>
      <c r="IJ723" s="79"/>
      <c r="IK723" s="79"/>
      <c r="IL723" s="79"/>
      <c r="IM723" s="79"/>
      <c r="IN723" s="79"/>
      <c r="IO723" s="79"/>
      <c r="IP723" s="79"/>
      <c r="IQ723" s="79"/>
      <c r="IR723" s="79"/>
      <c r="IS723" s="79"/>
      <c r="IT723" s="79"/>
      <c r="IU723" s="79"/>
      <c r="IV723" s="79"/>
      <c r="IW723" s="79"/>
      <c r="IX723" s="79"/>
      <c r="IY723" s="79"/>
      <c r="IZ723" s="79"/>
      <c r="JA723" s="79"/>
      <c r="JB723" s="79"/>
      <c r="JC723" s="79"/>
      <c r="JD723" s="79"/>
      <c r="JE723" s="79"/>
      <c r="JF723" s="79"/>
      <c r="JG723" s="79"/>
      <c r="JH723" s="79"/>
      <c r="JI723" s="79"/>
      <c r="JJ723" s="79"/>
      <c r="JK723" s="79"/>
      <c r="JL723" s="79"/>
      <c r="JM723" s="79"/>
      <c r="JN723" s="79"/>
      <c r="JO723" s="79"/>
      <c r="JP723" s="79"/>
      <c r="JQ723" s="79"/>
      <c r="JR723" s="79"/>
      <c r="JS723" s="79"/>
      <c r="JT723" s="79"/>
      <c r="JU723" s="79"/>
      <c r="JV723" s="79"/>
      <c r="JW723" s="79"/>
      <c r="JX723" s="79"/>
      <c r="JY723" s="79"/>
      <c r="JZ723" s="79"/>
      <c r="KA723" s="79"/>
      <c r="KB723" s="79"/>
      <c r="KC723" s="79"/>
      <c r="KD723" s="79"/>
      <c r="KE723" s="79"/>
      <c r="KF723" s="79"/>
      <c r="KG723" s="79"/>
      <c r="KH723" s="79"/>
      <c r="KI723" s="79"/>
      <c r="KJ723" s="79"/>
      <c r="KK723" s="79"/>
      <c r="KL723" s="79"/>
      <c r="KM723" s="79"/>
      <c r="KN723" s="79"/>
      <c r="KO723" s="79"/>
      <c r="KP723" s="79"/>
      <c r="KQ723" s="79"/>
      <c r="KR723" s="79"/>
      <c r="KS723" s="79"/>
      <c r="KT723" s="79"/>
      <c r="KU723" s="79"/>
      <c r="KV723" s="79"/>
      <c r="KW723" s="79"/>
      <c r="KX723" s="79"/>
      <c r="KY723" s="79"/>
      <c r="KZ723" s="79"/>
      <c r="LA723" s="79"/>
      <c r="LB723" s="79"/>
      <c r="LC723" s="79"/>
      <c r="LD723" s="79"/>
      <c r="LE723" s="79"/>
      <c r="LF723" s="79"/>
      <c r="LG723" s="79"/>
      <c r="LH723" s="79"/>
      <c r="LI723" s="79"/>
      <c r="LJ723" s="79"/>
      <c r="LK723" s="79"/>
      <c r="LL723" s="79"/>
      <c r="LM723" s="79"/>
      <c r="LN723" s="79"/>
      <c r="LO723" s="79"/>
      <c r="LP723" s="79"/>
      <c r="LQ723" s="79"/>
      <c r="LR723" s="79"/>
      <c r="LS723" s="79"/>
      <c r="LT723" s="79"/>
      <c r="LU723" s="79"/>
      <c r="LV723" s="79"/>
      <c r="LW723" s="79"/>
      <c r="LX723" s="79"/>
      <c r="LY723" s="79"/>
      <c r="LZ723" s="79"/>
      <c r="MA723" s="79"/>
      <c r="MB723" s="79"/>
      <c r="MC723" s="79"/>
      <c r="MD723" s="79"/>
      <c r="ME723" s="79"/>
      <c r="MF723" s="79"/>
      <c r="MG723" s="79"/>
      <c r="MH723" s="79"/>
      <c r="MI723" s="79"/>
      <c r="MJ723" s="79"/>
      <c r="MK723" s="79"/>
      <c r="ML723" s="79"/>
      <c r="MM723" s="79"/>
      <c r="MN723" s="79"/>
      <c r="MO723" s="79"/>
      <c r="MP723" s="79"/>
      <c r="MQ723" s="79"/>
      <c r="MR723" s="79"/>
      <c r="MS723" s="79"/>
      <c r="MT723" s="79"/>
      <c r="MU723" s="79"/>
      <c r="MV723" s="79"/>
      <c r="MW723" s="79"/>
      <c r="MX723" s="79"/>
      <c r="MY723" s="79"/>
      <c r="MZ723" s="79"/>
      <c r="NA723" s="79"/>
      <c r="NB723" s="79"/>
      <c r="NC723" s="79"/>
      <c r="ND723" s="79"/>
      <c r="NE723" s="79"/>
      <c r="NF723" s="79"/>
      <c r="NG723" s="79"/>
      <c r="NH723" s="79"/>
      <c r="NI723" s="79"/>
      <c r="NJ723" s="79"/>
      <c r="NK723" s="79"/>
      <c r="NL723" s="79"/>
      <c r="NM723" s="79"/>
      <c r="NN723" s="79"/>
      <c r="NO723" s="79"/>
      <c r="NP723" s="79"/>
      <c r="NQ723" s="79"/>
      <c r="NR723" s="79"/>
      <c r="NS723" s="79"/>
      <c r="NT723" s="79"/>
      <c r="NU723" s="79"/>
      <c r="NV723" s="79"/>
      <c r="NW723" s="79"/>
      <c r="NX723" s="79"/>
      <c r="NY723" s="79"/>
      <c r="NZ723" s="79"/>
      <c r="OA723" s="79"/>
      <c r="OB723" s="79"/>
      <c r="OC723" s="79"/>
      <c r="OD723" s="79"/>
      <c r="OE723" s="79"/>
      <c r="OF723" s="79"/>
      <c r="OG723" s="79"/>
      <c r="OH723" s="79"/>
      <c r="OI723" s="79"/>
      <c r="OJ723" s="79"/>
      <c r="OK723" s="79"/>
      <c r="OL723" s="79"/>
      <c r="OM723" s="79"/>
      <c r="ON723" s="79"/>
      <c r="OO723" s="79"/>
      <c r="OP723" s="79"/>
      <c r="OQ723" s="79"/>
      <c r="OR723" s="79"/>
      <c r="OS723" s="79"/>
      <c r="OT723" s="79"/>
      <c r="OU723" s="79"/>
      <c r="OV723" s="79"/>
      <c r="OW723" s="79"/>
      <c r="OX723" s="79"/>
      <c r="OY723" s="79"/>
      <c r="OZ723" s="79"/>
      <c r="PA723" s="79"/>
      <c r="PB723" s="79"/>
      <c r="PC723" s="79"/>
      <c r="PD723" s="79"/>
      <c r="PE723" s="79"/>
      <c r="PF723" s="79"/>
      <c r="PG723" s="79"/>
      <c r="PH723" s="79"/>
      <c r="PI723" s="79"/>
      <c r="PJ723" s="79"/>
      <c r="PK723" s="79"/>
      <c r="PL723" s="79"/>
      <c r="PM723" s="79"/>
      <c r="PN723" s="79"/>
      <c r="PO723" s="79"/>
      <c r="PP723" s="79"/>
      <c r="PQ723" s="79"/>
      <c r="PR723" s="79"/>
      <c r="PS723" s="79"/>
      <c r="PT723" s="79"/>
      <c r="PU723" s="79"/>
      <c r="PV723" s="79"/>
      <c r="PW723" s="79"/>
      <c r="PX723" s="79"/>
      <c r="PY723" s="79"/>
      <c r="PZ723" s="79"/>
      <c r="QA723" s="79"/>
      <c r="QB723" s="79"/>
      <c r="QC723" s="79"/>
      <c r="QD723" s="79"/>
      <c r="QE723" s="79"/>
      <c r="QF723" s="79"/>
      <c r="QG723" s="79"/>
      <c r="QH723" s="79"/>
      <c r="QI723" s="79"/>
      <c r="QJ723" s="79"/>
      <c r="QK723" s="79"/>
      <c r="QL723" s="79"/>
      <c r="QM723" s="79"/>
      <c r="QN723" s="79"/>
      <c r="QO723" s="79"/>
      <c r="QP723" s="79"/>
      <c r="QQ723" s="79"/>
      <c r="QR723" s="79"/>
      <c r="QS723" s="79"/>
      <c r="QT723" s="79"/>
      <c r="QU723" s="79"/>
      <c r="QV723" s="79"/>
      <c r="QW723" s="79"/>
      <c r="QX723" s="79"/>
      <c r="QY723" s="79"/>
      <c r="QZ723" s="79"/>
      <c r="RA723" s="79"/>
      <c r="RB723" s="79"/>
      <c r="RC723" s="79"/>
      <c r="RD723" s="79"/>
      <c r="RE723" s="79"/>
      <c r="RF723" s="79"/>
      <c r="RG723" s="79"/>
      <c r="RH723" s="79"/>
      <c r="RI723" s="79"/>
      <c r="RJ723" s="79"/>
      <c r="RK723" s="79"/>
      <c r="RL723" s="79"/>
      <c r="RM723" s="79"/>
      <c r="RN723" s="79"/>
      <c r="RO723" s="79"/>
      <c r="RP723" s="79"/>
      <c r="RQ723" s="79"/>
      <c r="RR723" s="79"/>
      <c r="RS723" s="79"/>
      <c r="RT723" s="79"/>
      <c r="RU723" s="79"/>
      <c r="RV723" s="79"/>
      <c r="RW723" s="79"/>
      <c r="RX723" s="79"/>
      <c r="RY723" s="79"/>
      <c r="RZ723" s="79"/>
      <c r="SA723" s="79"/>
      <c r="SB723" s="79"/>
      <c r="SC723" s="79"/>
      <c r="SD723" s="79"/>
      <c r="SE723" s="79"/>
      <c r="SF723" s="79"/>
      <c r="SG723" s="79"/>
      <c r="SH723" s="79"/>
      <c r="SI723" s="79"/>
      <c r="SJ723" s="79"/>
      <c r="SK723" s="79"/>
      <c r="SL723" s="79"/>
      <c r="SM723" s="79"/>
      <c r="SN723" s="79"/>
      <c r="SO723" s="79"/>
      <c r="SP723" s="79"/>
      <c r="SQ723" s="79"/>
      <c r="SR723" s="79"/>
      <c r="SS723" s="79"/>
      <c r="ST723" s="79"/>
      <c r="SU723" s="79"/>
      <c r="SV723" s="79"/>
      <c r="SW723" s="79"/>
      <c r="SX723" s="79"/>
      <c r="SY723" s="79"/>
      <c r="SZ723" s="79"/>
      <c r="TA723" s="79"/>
      <c r="TB723" s="79"/>
      <c r="TC723" s="79"/>
      <c r="TD723" s="79"/>
      <c r="TE723" s="79"/>
      <c r="TF723" s="79"/>
      <c r="TG723" s="79"/>
      <c r="TH723" s="79"/>
      <c r="TI723" s="79"/>
      <c r="TJ723" s="79"/>
      <c r="TK723" s="79"/>
      <c r="TL723" s="79"/>
      <c r="TM723" s="79"/>
      <c r="TN723" s="79"/>
      <c r="TO723" s="79"/>
      <c r="TP723" s="79"/>
      <c r="TQ723" s="79"/>
      <c r="TR723" s="79"/>
      <c r="TS723" s="79"/>
      <c r="TT723" s="79"/>
      <c r="TU723" s="79"/>
      <c r="TV723" s="79"/>
      <c r="TW723" s="79"/>
      <c r="TX723" s="79"/>
      <c r="TY723" s="79"/>
      <c r="TZ723" s="79"/>
      <c r="UA723" s="79"/>
      <c r="UB723" s="79"/>
      <c r="UC723" s="79"/>
      <c r="UD723" s="79"/>
      <c r="UE723" s="79"/>
      <c r="UF723" s="79"/>
      <c r="UG723" s="79"/>
      <c r="UH723" s="79"/>
      <c r="UI723" s="79"/>
      <c r="UJ723" s="79"/>
      <c r="UK723" s="79"/>
      <c r="UL723" s="79"/>
      <c r="UM723" s="79"/>
      <c r="UN723" s="79"/>
      <c r="UO723" s="79"/>
      <c r="UP723" s="79"/>
      <c r="UQ723" s="79"/>
      <c r="UR723" s="79"/>
      <c r="US723" s="79"/>
      <c r="UT723" s="79"/>
      <c r="UU723" s="79"/>
      <c r="UV723" s="79"/>
      <c r="UW723" s="79"/>
      <c r="UX723" s="79"/>
      <c r="UY723" s="79"/>
      <c r="UZ723" s="79"/>
      <c r="VA723" s="79"/>
      <c r="VB723" s="79"/>
      <c r="VC723" s="79"/>
      <c r="VD723" s="79"/>
      <c r="VE723" s="79"/>
      <c r="VF723" s="79"/>
      <c r="VG723" s="79"/>
      <c r="VH723" s="79"/>
      <c r="VI723" s="79"/>
      <c r="VJ723" s="79"/>
      <c r="VK723" s="79"/>
      <c r="VL723" s="79"/>
      <c r="VM723" s="79"/>
      <c r="VN723" s="79"/>
      <c r="VO723" s="79"/>
      <c r="VP723" s="79"/>
      <c r="VQ723" s="79"/>
      <c r="VR723" s="79"/>
      <c r="VS723" s="79"/>
      <c r="VT723" s="79"/>
      <c r="VU723" s="79"/>
      <c r="VV723" s="79"/>
      <c r="VW723" s="79"/>
      <c r="VX723" s="79"/>
      <c r="VY723" s="79"/>
      <c r="VZ723" s="79"/>
      <c r="WA723" s="79"/>
      <c r="WB723" s="79"/>
      <c r="WC723" s="79"/>
      <c r="WD723" s="79"/>
      <c r="WE723" s="79"/>
      <c r="WF723" s="79"/>
      <c r="WG723" s="79"/>
      <c r="WH723" s="79"/>
      <c r="WI723" s="79"/>
      <c r="WJ723" s="79"/>
      <c r="WK723" s="79"/>
      <c r="WL723" s="79"/>
      <c r="WM723" s="79"/>
      <c r="WN723" s="79"/>
      <c r="WO723" s="79"/>
      <c r="WP723" s="79"/>
      <c r="WQ723" s="79"/>
      <c r="WR723" s="79"/>
      <c r="WS723" s="79"/>
      <c r="WT723" s="79"/>
      <c r="WU723" s="79"/>
      <c r="WV723" s="79"/>
      <c r="WW723" s="79"/>
      <c r="WX723" s="79"/>
      <c r="WY723" s="79"/>
      <c r="WZ723" s="79"/>
      <c r="XA723" s="79"/>
      <c r="XB723" s="79"/>
      <c r="XC723" s="79"/>
      <c r="XD723" s="79"/>
      <c r="XE723" s="79"/>
      <c r="XF723" s="79"/>
      <c r="XG723" s="79"/>
      <c r="XH723" s="79"/>
      <c r="XI723" s="79"/>
      <c r="XJ723" s="79"/>
      <c r="XK723" s="79"/>
      <c r="XL723" s="79"/>
      <c r="XM723" s="79"/>
      <c r="XN723" s="79"/>
      <c r="XO723" s="79"/>
      <c r="XP723" s="79"/>
      <c r="XQ723" s="79"/>
      <c r="XR723" s="79"/>
      <c r="XS723" s="79"/>
      <c r="XT723" s="79"/>
      <c r="XU723" s="79"/>
      <c r="XV723" s="79"/>
      <c r="XW723" s="79"/>
      <c r="XX723" s="79"/>
      <c r="XY723" s="79"/>
      <c r="XZ723" s="79"/>
      <c r="YA723" s="79"/>
      <c r="YB723" s="79"/>
      <c r="YC723" s="79"/>
      <c r="YD723" s="79"/>
      <c r="YE723" s="79"/>
      <c r="YF723" s="79"/>
      <c r="YG723" s="79"/>
      <c r="YH723" s="79"/>
      <c r="YI723" s="79"/>
      <c r="YJ723" s="79"/>
      <c r="YK723" s="79"/>
      <c r="YL723" s="79"/>
      <c r="YM723" s="79"/>
      <c r="YN723" s="79"/>
      <c r="YO723" s="79"/>
      <c r="YP723" s="79"/>
      <c r="YQ723" s="79"/>
      <c r="YR723" s="79"/>
      <c r="YS723" s="79"/>
      <c r="YT723" s="79"/>
      <c r="YU723" s="79"/>
      <c r="YV723" s="79"/>
      <c r="YW723" s="79"/>
      <c r="YX723" s="79"/>
      <c r="YY723" s="79"/>
      <c r="YZ723" s="79"/>
      <c r="ZA723" s="79"/>
      <c r="ZB723" s="79"/>
      <c r="ZC723" s="79"/>
      <c r="ZD723" s="79"/>
      <c r="ZE723" s="79"/>
      <c r="ZF723" s="79"/>
      <c r="ZG723" s="79"/>
      <c r="ZH723" s="79"/>
      <c r="ZI723" s="79"/>
      <c r="ZJ723" s="79"/>
      <c r="ZK723" s="79"/>
      <c r="ZL723" s="79"/>
      <c r="ZM723" s="79"/>
      <c r="ZN723" s="79"/>
      <c r="ZO723" s="79"/>
      <c r="ZP723" s="79"/>
      <c r="ZQ723" s="79"/>
      <c r="ZR723" s="79"/>
      <c r="ZS723" s="79"/>
      <c r="ZT723" s="79"/>
      <c r="ZU723" s="79"/>
      <c r="ZV723" s="79"/>
      <c r="ZW723" s="79"/>
      <c r="ZX723" s="79"/>
      <c r="ZY723" s="79"/>
      <c r="ZZ723" s="79"/>
      <c r="AAA723" s="79"/>
      <c r="AAB723" s="79"/>
      <c r="AAC723" s="79"/>
      <c r="AAD723" s="79"/>
      <c r="AAE723" s="79"/>
      <c r="AAF723" s="79"/>
      <c r="AAG723" s="79"/>
      <c r="AAH723" s="79"/>
      <c r="AAI723" s="79"/>
      <c r="AAJ723" s="79"/>
      <c r="AAK723" s="79"/>
      <c r="AAL723" s="79"/>
      <c r="AAM723" s="79"/>
      <c r="AAN723" s="79"/>
      <c r="AAO723" s="79"/>
      <c r="AAP723" s="79"/>
      <c r="AAQ723" s="79"/>
      <c r="AAR723" s="79"/>
      <c r="AAS723" s="79"/>
      <c r="AAT723" s="79"/>
      <c r="AAU723" s="79"/>
      <c r="AAV723" s="79"/>
      <c r="AAW723" s="79"/>
      <c r="AAX723" s="79"/>
      <c r="AAY723" s="79"/>
      <c r="AAZ723" s="79"/>
      <c r="ABA723" s="79"/>
      <c r="ABB723" s="79"/>
      <c r="ABC723" s="79"/>
      <c r="ABD723" s="79"/>
      <c r="ABE723" s="79"/>
      <c r="ABF723" s="79"/>
      <c r="ABG723" s="79"/>
      <c r="ABH723" s="79"/>
      <c r="ABI723" s="79"/>
      <c r="ABJ723" s="79"/>
      <c r="ABK723" s="79"/>
      <c r="ABL723" s="79"/>
      <c r="ABM723" s="79"/>
      <c r="ABN723" s="79"/>
      <c r="ABO723" s="79"/>
      <c r="ABP723" s="79"/>
      <c r="ABQ723" s="79"/>
      <c r="ABR723" s="79"/>
      <c r="ABS723" s="79"/>
      <c r="ABT723" s="79"/>
      <c r="ABU723" s="79"/>
      <c r="ABV723" s="79"/>
      <c r="ABW723" s="79"/>
      <c r="ABX723" s="79"/>
      <c r="ABY723" s="79"/>
      <c r="ABZ723" s="79"/>
      <c r="ACA723" s="79"/>
      <c r="ACB723" s="79"/>
      <c r="ACC723" s="79"/>
      <c r="ACD723" s="79"/>
      <c r="ACE723" s="79"/>
      <c r="ACF723" s="79"/>
      <c r="ACG723" s="79"/>
      <c r="ACH723" s="79"/>
      <c r="ACI723" s="79"/>
      <c r="ACJ723" s="79"/>
      <c r="ACK723" s="79"/>
      <c r="ACL723" s="79"/>
      <c r="ACM723" s="79"/>
      <c r="ACN723" s="79"/>
      <c r="ACO723" s="79"/>
      <c r="ACP723" s="79"/>
      <c r="ACQ723" s="79"/>
      <c r="ACR723" s="79"/>
      <c r="ACS723" s="79"/>
      <c r="ACT723" s="79"/>
      <c r="ACU723" s="79"/>
      <c r="ACV723" s="79"/>
      <c r="ACW723" s="79"/>
      <c r="ACX723" s="79"/>
      <c r="ACY723" s="79"/>
      <c r="ACZ723" s="79"/>
      <c r="ADA723" s="79"/>
      <c r="ADB723" s="79"/>
      <c r="ADC723" s="79"/>
      <c r="ADD723" s="79"/>
      <c r="ADE723" s="79"/>
      <c r="ADF723" s="79"/>
      <c r="ADG723" s="79"/>
      <c r="ADH723" s="79"/>
      <c r="ADI723" s="79"/>
      <c r="ADJ723" s="79"/>
      <c r="ADK723" s="79"/>
      <c r="ADL723" s="79"/>
      <c r="ADM723" s="79"/>
      <c r="ADN723" s="79"/>
      <c r="ADO723" s="79"/>
      <c r="ADP723" s="79"/>
      <c r="ADQ723" s="79"/>
      <c r="ADR723" s="79"/>
      <c r="ADS723" s="79"/>
      <c r="ADT723" s="79"/>
      <c r="ADU723" s="79"/>
      <c r="ADV723" s="79"/>
      <c r="ADW723" s="79"/>
      <c r="ADX723" s="79"/>
      <c r="ADY723" s="79"/>
      <c r="ADZ723" s="79"/>
      <c r="AEA723" s="79"/>
      <c r="AEB723" s="79"/>
      <c r="AEC723" s="79"/>
      <c r="AED723" s="79"/>
      <c r="AEE723" s="79"/>
      <c r="AEF723" s="79"/>
      <c r="AEG723" s="79"/>
      <c r="AEH723" s="79"/>
      <c r="AEI723" s="79"/>
      <c r="AEJ723" s="79"/>
      <c r="AEK723" s="79"/>
      <c r="AEL723" s="79"/>
      <c r="AEM723" s="79"/>
      <c r="AEN723" s="79"/>
      <c r="AEO723" s="79"/>
      <c r="AEP723" s="79"/>
      <c r="AEQ723" s="79"/>
      <c r="AER723" s="79"/>
      <c r="AES723" s="79"/>
      <c r="AET723" s="79"/>
      <c r="AEU723" s="79"/>
      <c r="AEV723" s="79"/>
      <c r="AEW723" s="79"/>
      <c r="AEX723" s="79"/>
      <c r="AEY723" s="79"/>
      <c r="AEZ723" s="79"/>
      <c r="AFA723" s="79"/>
      <c r="AFB723" s="79"/>
      <c r="AFC723" s="79"/>
      <c r="AFD723" s="79"/>
      <c r="AFE723" s="79"/>
      <c r="AFF723" s="79"/>
      <c r="AFG723" s="79"/>
      <c r="AFH723" s="79"/>
      <c r="AFI723" s="79"/>
      <c r="AFJ723" s="79"/>
      <c r="AFK723" s="79"/>
      <c r="AFL723" s="79"/>
      <c r="AFM723" s="79"/>
      <c r="AFN723" s="79"/>
      <c r="AFO723" s="79"/>
      <c r="AFP723" s="79"/>
      <c r="AFQ723" s="79"/>
      <c r="AFR723" s="79"/>
      <c r="AFS723" s="79"/>
      <c r="AFT723" s="79"/>
      <c r="AFU723" s="79"/>
      <c r="AFV723" s="79"/>
      <c r="AFW723" s="79"/>
      <c r="AFX723" s="79"/>
      <c r="AFY723" s="79"/>
      <c r="AFZ723" s="79"/>
      <c r="AGA723" s="79"/>
      <c r="AGB723" s="79"/>
      <c r="AGC723" s="79"/>
      <c r="AGD723" s="79"/>
      <c r="AGE723" s="79"/>
      <c r="AGF723" s="79"/>
      <c r="AGG723" s="79"/>
      <c r="AGH723" s="79"/>
      <c r="AGI723" s="79"/>
      <c r="AGJ723" s="79"/>
      <c r="AGK723" s="79"/>
      <c r="AGL723" s="79"/>
      <c r="AGM723" s="79"/>
      <c r="AGN723" s="79"/>
      <c r="AGO723" s="79"/>
      <c r="AGP723" s="79"/>
      <c r="AGQ723" s="79"/>
      <c r="AGR723" s="79"/>
      <c r="AGS723" s="79"/>
      <c r="AGT723" s="79"/>
      <c r="AGU723" s="79"/>
      <c r="AGV723" s="79"/>
      <c r="AGW723" s="79"/>
      <c r="AGX723" s="79"/>
      <c r="AGY723" s="79"/>
      <c r="AGZ723" s="79"/>
      <c r="AHA723" s="79"/>
      <c r="AHB723" s="79"/>
      <c r="AHC723" s="79"/>
      <c r="AHD723" s="79"/>
      <c r="AHE723" s="79"/>
      <c r="AHF723" s="79"/>
      <c r="AHG723" s="79"/>
      <c r="AHH723" s="79"/>
      <c r="AHI723" s="79"/>
      <c r="AHJ723" s="79"/>
      <c r="AHK723" s="79"/>
      <c r="AHL723" s="79"/>
      <c r="AHM723" s="79"/>
      <c r="AHN723" s="79"/>
      <c r="AHO723" s="79"/>
      <c r="AHP723" s="79"/>
      <c r="AHQ723" s="79"/>
      <c r="AHR723" s="79"/>
      <c r="AHS723" s="79"/>
      <c r="AHT723" s="79"/>
      <c r="AHU723" s="79"/>
      <c r="AHV723" s="79"/>
      <c r="AHW723" s="79"/>
      <c r="AHX723" s="79"/>
      <c r="AHY723" s="79"/>
      <c r="AHZ723" s="79"/>
      <c r="AIA723" s="79"/>
      <c r="AIB723" s="79"/>
      <c r="AIC723" s="79"/>
      <c r="AID723" s="79"/>
      <c r="AIE723" s="79"/>
      <c r="AIF723" s="79"/>
      <c r="AIG723" s="79"/>
      <c r="AIH723" s="79"/>
      <c r="AII723" s="79"/>
      <c r="AIJ723" s="79"/>
      <c r="AIK723" s="79"/>
      <c r="AIL723" s="79"/>
      <c r="AIM723" s="79"/>
      <c r="AIN723" s="79"/>
      <c r="AIO723" s="79"/>
      <c r="AIP723" s="79"/>
      <c r="AIQ723" s="79"/>
      <c r="AIR723" s="79"/>
      <c r="AIS723" s="79"/>
      <c r="AIT723" s="79"/>
      <c r="AIU723" s="79"/>
      <c r="AIV723" s="79"/>
      <c r="AIW723" s="79"/>
      <c r="AIX723" s="79"/>
      <c r="AIY723" s="79"/>
      <c r="AIZ723" s="79"/>
      <c r="AJA723" s="79"/>
      <c r="AJB723" s="79"/>
      <c r="AJC723" s="79"/>
      <c r="AJD723" s="79"/>
      <c r="AJE723" s="79"/>
      <c r="AJF723" s="79"/>
      <c r="AJG723" s="79"/>
      <c r="AJH723" s="79"/>
      <c r="AJI723" s="79"/>
      <c r="AJJ723" s="79"/>
      <c r="AJK723" s="79"/>
      <c r="AJL723" s="79"/>
      <c r="AJM723" s="79"/>
      <c r="AJN723" s="79"/>
      <c r="AJO723" s="79"/>
      <c r="AJP723" s="79"/>
      <c r="AJQ723" s="79"/>
      <c r="AJR723" s="79"/>
      <c r="AJS723" s="79"/>
      <c r="AJT723" s="79"/>
      <c r="AJU723" s="79"/>
      <c r="AJV723" s="79"/>
      <c r="AJW723" s="79"/>
      <c r="AJX723" s="79"/>
      <c r="AJY723" s="79"/>
      <c r="AJZ723" s="79"/>
      <c r="AKA723" s="79"/>
      <c r="AKB723" s="79"/>
      <c r="AKC723" s="79"/>
      <c r="AKD723" s="79"/>
      <c r="AKE723" s="79"/>
      <c r="AKF723" s="79"/>
      <c r="AKG723" s="79"/>
      <c r="AKH723" s="79"/>
      <c r="AKI723" s="79"/>
      <c r="AKJ723" s="79"/>
      <c r="AKK723" s="79"/>
      <c r="AKL723" s="79"/>
      <c r="AKM723" s="79"/>
      <c r="AKN723" s="79"/>
      <c r="AKO723" s="79"/>
      <c r="AKP723" s="79"/>
      <c r="AKQ723" s="79"/>
      <c r="AKR723" s="79"/>
      <c r="AKS723" s="79"/>
      <c r="AKT723" s="79"/>
      <c r="AKU723" s="79"/>
      <c r="AKV723" s="79"/>
      <c r="AKW723" s="79"/>
      <c r="AKX723" s="79"/>
      <c r="AKY723" s="79"/>
      <c r="AKZ723" s="79"/>
      <c r="ALA723" s="79"/>
      <c r="ALB723" s="79"/>
      <c r="ALC723" s="79"/>
      <c r="ALD723" s="79"/>
      <c r="ALE723" s="79"/>
      <c r="ALF723" s="79"/>
      <c r="ALG723" s="79"/>
      <c r="ALH723" s="79"/>
      <c r="ALI723" s="79"/>
      <c r="ALJ723" s="79"/>
      <c r="ALK723" s="79"/>
      <c r="ALL723" s="79"/>
      <c r="ALM723" s="79"/>
      <c r="ALN723" s="79"/>
      <c r="ALO723" s="79"/>
      <c r="ALP723" s="79"/>
      <c r="ALQ723" s="79"/>
      <c r="ALR723" s="79"/>
      <c r="ALS723" s="79"/>
      <c r="ALT723" s="79"/>
      <c r="ALU723" s="79"/>
      <c r="ALV723" s="79"/>
      <c r="ALW723" s="79"/>
      <c r="ALX723" s="79"/>
      <c r="ALY723" s="79"/>
      <c r="ALZ723" s="79"/>
      <c r="AMA723" s="79"/>
      <c r="AMB723" s="79"/>
      <c r="AMC723" s="79"/>
      <c r="AMD723" s="79"/>
      <c r="AME723" s="79"/>
      <c r="AMF723" s="79"/>
      <c r="AMG723" s="79"/>
      <c r="AMH723" s="79"/>
      <c r="AMI723" s="79"/>
      <c r="AMJ723" s="79"/>
      <c r="AMK723" s="79"/>
      <c r="AML723" s="79"/>
      <c r="AMM723" s="79"/>
      <c r="AMN723" s="79"/>
      <c r="AMO723" s="79"/>
      <c r="AMP723" s="79"/>
      <c r="AMQ723" s="79"/>
      <c r="AMR723" s="79"/>
      <c r="AMS723" s="79"/>
      <c r="AMT723" s="79"/>
      <c r="AMU723" s="79"/>
      <c r="AMV723" s="79"/>
      <c r="AMW723" s="79"/>
      <c r="AMX723" s="79"/>
      <c r="AMY723" s="79"/>
      <c r="AMZ723" s="79"/>
      <c r="ANA723" s="79"/>
      <c r="ANB723" s="79"/>
      <c r="ANC723" s="79"/>
      <c r="AND723" s="79"/>
      <c r="ANE723" s="79"/>
      <c r="ANF723" s="79"/>
      <c r="ANG723" s="79"/>
      <c r="ANH723" s="79"/>
      <c r="ANI723" s="79"/>
      <c r="ANJ723" s="79"/>
      <c r="ANK723" s="79"/>
      <c r="ANL723" s="79"/>
      <c r="ANM723" s="79"/>
      <c r="ANN723" s="79"/>
      <c r="ANO723" s="79"/>
      <c r="ANP723" s="79"/>
      <c r="ANQ723" s="79"/>
      <c r="ANR723" s="79"/>
      <c r="ANS723" s="79"/>
      <c r="ANT723" s="79"/>
      <c r="ANU723" s="79"/>
      <c r="ANV723" s="79"/>
      <c r="ANW723" s="79"/>
      <c r="ANX723" s="79"/>
      <c r="ANY723" s="79"/>
      <c r="ANZ723" s="79"/>
      <c r="AOA723" s="79"/>
      <c r="AOB723" s="79"/>
      <c r="AOC723" s="79"/>
      <c r="AOD723" s="79"/>
      <c r="AOE723" s="79"/>
      <c r="AOF723" s="79"/>
      <c r="AOG723" s="79"/>
      <c r="AOH723" s="79"/>
      <c r="AOI723" s="79"/>
      <c r="AOJ723" s="79"/>
      <c r="AOK723" s="79"/>
      <c r="AOL723" s="79"/>
      <c r="AOM723" s="79"/>
      <c r="AON723" s="79"/>
      <c r="AOO723" s="79"/>
      <c r="AOP723" s="79"/>
      <c r="AOQ723" s="79"/>
      <c r="AOR723" s="79"/>
      <c r="AOS723" s="79"/>
      <c r="AOT723" s="79"/>
      <c r="AOU723" s="79"/>
      <c r="AOV723" s="79"/>
      <c r="AOW723" s="79"/>
      <c r="AOX723" s="79"/>
      <c r="AOY723" s="79"/>
      <c r="AOZ723" s="79"/>
      <c r="APA723" s="79"/>
      <c r="APB723" s="79"/>
      <c r="APC723" s="79"/>
      <c r="APD723" s="79"/>
      <c r="APE723" s="79"/>
      <c r="APF723" s="79"/>
      <c r="APG723" s="79"/>
      <c r="APH723" s="79"/>
      <c r="API723" s="79"/>
      <c r="APJ723" s="79"/>
      <c r="APK723" s="79"/>
      <c r="APL723" s="79"/>
      <c r="APM723" s="79"/>
      <c r="APN723" s="79"/>
      <c r="APO723" s="79"/>
      <c r="APP723" s="79"/>
      <c r="APQ723" s="79"/>
      <c r="APR723" s="79"/>
      <c r="APS723" s="79"/>
      <c r="APT723" s="79"/>
      <c r="APU723" s="79"/>
      <c r="APV723" s="79"/>
      <c r="APW723" s="79"/>
      <c r="APX723" s="79"/>
      <c r="APY723" s="79"/>
      <c r="APZ723" s="79"/>
      <c r="AQA723" s="79"/>
      <c r="AQB723" s="79"/>
      <c r="AQC723" s="79"/>
      <c r="AQD723" s="79"/>
      <c r="AQE723" s="79"/>
      <c r="AQF723" s="79"/>
      <c r="AQG723" s="79"/>
      <c r="AQH723" s="79"/>
      <c r="AQI723" s="79"/>
      <c r="AQJ723" s="79"/>
      <c r="AQK723" s="79"/>
      <c r="AQL723" s="79"/>
      <c r="AQM723" s="79"/>
      <c r="AQN723" s="79"/>
      <c r="AQO723" s="79"/>
      <c r="AQP723" s="79"/>
      <c r="AQQ723" s="79"/>
      <c r="AQR723" s="79"/>
      <c r="AQS723" s="79"/>
      <c r="AQT723" s="79"/>
      <c r="AQU723" s="79"/>
      <c r="AQV723" s="79"/>
      <c r="AQW723" s="79"/>
      <c r="AQX723" s="79"/>
      <c r="AQY723" s="79"/>
      <c r="AQZ723" s="79"/>
      <c r="ARA723" s="79"/>
      <c r="ARB723" s="79"/>
      <c r="ARC723" s="79"/>
      <c r="ARD723" s="79"/>
      <c r="ARE723" s="79"/>
      <c r="ARF723" s="79"/>
      <c r="ARG723" s="79"/>
      <c r="ARH723" s="79"/>
      <c r="ARI723" s="79"/>
      <c r="ARJ723" s="79"/>
      <c r="ARK723" s="79"/>
      <c r="ARL723" s="79"/>
      <c r="ARM723" s="79"/>
      <c r="ARN723" s="79"/>
      <c r="ARO723" s="79"/>
      <c r="ARP723" s="79"/>
      <c r="ARQ723" s="79"/>
      <c r="ARR723" s="79"/>
      <c r="ARS723" s="79"/>
      <c r="ART723" s="79"/>
      <c r="ARU723" s="79"/>
      <c r="ARV723" s="79"/>
      <c r="ARW723" s="79"/>
      <c r="ARX723" s="79"/>
      <c r="ARY723" s="79"/>
      <c r="ARZ723" s="79"/>
      <c r="ASA723" s="79"/>
      <c r="ASB723" s="79"/>
      <c r="ASC723" s="79"/>
      <c r="ASD723" s="79"/>
      <c r="ASE723" s="79"/>
      <c r="ASF723" s="79"/>
      <c r="ASG723" s="79"/>
      <c r="ASH723" s="79"/>
      <c r="ASI723" s="79"/>
      <c r="ASJ723" s="79"/>
      <c r="ASK723" s="79"/>
      <c r="ASL723" s="79"/>
      <c r="ASM723" s="79"/>
      <c r="ASN723" s="79"/>
      <c r="ASO723" s="79"/>
      <c r="ASP723" s="79"/>
      <c r="ASQ723" s="79"/>
      <c r="ASR723" s="79"/>
      <c r="ASS723" s="79"/>
      <c r="AST723" s="79"/>
      <c r="ASU723" s="79"/>
      <c r="ASV723" s="79"/>
      <c r="ASW723" s="79"/>
      <c r="ASX723" s="79"/>
      <c r="ASY723" s="79"/>
      <c r="ASZ723" s="79"/>
      <c r="ATA723" s="79"/>
      <c r="ATB723" s="79"/>
      <c r="ATC723" s="79"/>
      <c r="ATD723" s="79"/>
      <c r="ATE723" s="79"/>
      <c r="ATF723" s="79"/>
      <c r="ATG723" s="79"/>
      <c r="ATH723" s="79"/>
      <c r="ATI723" s="79"/>
      <c r="ATJ723" s="79"/>
      <c r="ATK723" s="79"/>
      <c r="ATL723" s="79"/>
      <c r="ATM723" s="79"/>
      <c r="ATN723" s="79"/>
      <c r="ATO723" s="79"/>
      <c r="ATP723" s="79"/>
      <c r="ATQ723" s="79"/>
      <c r="ATR723" s="79"/>
      <c r="ATS723" s="79"/>
      <c r="ATT723" s="79"/>
      <c r="ATU723" s="79"/>
      <c r="ATV723" s="79"/>
      <c r="ATW723" s="79"/>
      <c r="ATX723" s="79"/>
      <c r="ATY723" s="79"/>
      <c r="ATZ723" s="79"/>
      <c r="AUA723" s="79"/>
      <c r="AUB723" s="79"/>
      <c r="AUC723" s="79"/>
      <c r="AUD723" s="79"/>
      <c r="AUE723" s="79"/>
      <c r="AUF723" s="79"/>
      <c r="AUG723" s="79"/>
      <c r="AUH723" s="79"/>
      <c r="AUI723" s="79"/>
      <c r="AUJ723" s="79"/>
      <c r="AUK723" s="79"/>
      <c r="AUL723" s="79"/>
      <c r="AUM723" s="79"/>
      <c r="AUN723" s="79"/>
      <c r="AUO723" s="79"/>
      <c r="AUP723" s="79"/>
      <c r="AUQ723" s="79"/>
      <c r="AUR723" s="79"/>
      <c r="AUS723" s="79"/>
      <c r="AUT723" s="79"/>
      <c r="AUU723" s="79"/>
      <c r="AUV723" s="79"/>
      <c r="AUW723" s="79"/>
      <c r="AUX723" s="79"/>
      <c r="AUY723" s="79"/>
      <c r="AUZ723" s="79"/>
      <c r="AVA723" s="79"/>
      <c r="AVB723" s="79"/>
      <c r="AVC723" s="79"/>
      <c r="AVD723" s="79"/>
      <c r="AVE723" s="79"/>
      <c r="AVF723" s="79"/>
      <c r="AVG723" s="79"/>
      <c r="AVH723" s="79"/>
      <c r="AVI723" s="79"/>
      <c r="AVJ723" s="79"/>
      <c r="AVK723" s="79"/>
      <c r="AVL723" s="79"/>
      <c r="AVM723" s="79"/>
      <c r="AVN723" s="79"/>
      <c r="AVO723" s="79"/>
      <c r="AVP723" s="79"/>
      <c r="AVQ723" s="79"/>
      <c r="AVR723" s="79"/>
      <c r="AVS723" s="79"/>
      <c r="AVT723" s="79"/>
      <c r="AVU723" s="79"/>
      <c r="AVV723" s="79"/>
      <c r="AVW723" s="79"/>
      <c r="AVX723" s="79"/>
      <c r="AVY723" s="79"/>
      <c r="AVZ723" s="79"/>
      <c r="AWA723" s="79"/>
      <c r="AWB723" s="79"/>
      <c r="AWC723" s="79"/>
      <c r="AWD723" s="79"/>
      <c r="AWE723" s="79"/>
      <c r="AWF723" s="79"/>
      <c r="AWG723" s="79"/>
      <c r="AWH723" s="79"/>
      <c r="AWI723" s="79"/>
      <c r="AWJ723" s="79"/>
      <c r="AWK723" s="79"/>
      <c r="AWL723" s="79"/>
      <c r="AWM723" s="79"/>
      <c r="AWN723" s="79"/>
      <c r="AWO723" s="79"/>
      <c r="AWP723" s="79"/>
      <c r="AWQ723" s="79"/>
      <c r="AWR723" s="79"/>
      <c r="AWS723" s="79"/>
      <c r="AWT723" s="79"/>
      <c r="AWU723" s="79"/>
      <c r="AWV723" s="79"/>
      <c r="AWW723" s="79"/>
      <c r="AWX723" s="79"/>
      <c r="AWY723" s="79"/>
      <c r="AWZ723" s="79"/>
      <c r="AXA723" s="79"/>
      <c r="AXB723" s="79"/>
      <c r="AXC723" s="79"/>
      <c r="AXD723" s="79"/>
      <c r="AXE723" s="79"/>
      <c r="AXF723" s="79"/>
      <c r="AXG723" s="79"/>
      <c r="AXH723" s="79"/>
      <c r="AXI723" s="79"/>
      <c r="AXJ723" s="79"/>
      <c r="AXK723" s="79"/>
      <c r="AXL723" s="79"/>
      <c r="AXM723" s="79"/>
      <c r="AXN723" s="79"/>
      <c r="AXO723" s="79"/>
      <c r="AXP723" s="79"/>
      <c r="AXQ723" s="79"/>
      <c r="AXR723" s="79"/>
      <c r="AXS723" s="79"/>
      <c r="AXT723" s="79"/>
      <c r="AXU723" s="79"/>
      <c r="AXV723" s="79"/>
      <c r="AXW723" s="79"/>
      <c r="AXX723" s="79"/>
      <c r="AXY723" s="79"/>
      <c r="AXZ723" s="79"/>
      <c r="AYA723" s="79"/>
      <c r="AYB723" s="79"/>
      <c r="AYC723" s="79"/>
      <c r="AYD723" s="79"/>
      <c r="AYE723" s="79"/>
      <c r="AYF723" s="79"/>
      <c r="AYG723" s="79"/>
      <c r="AYH723" s="79"/>
      <c r="AYI723" s="79"/>
      <c r="AYJ723" s="79"/>
      <c r="AYK723" s="79"/>
      <c r="AYL723" s="79"/>
      <c r="AYM723" s="79"/>
      <c r="AYN723" s="79"/>
      <c r="AYO723" s="79"/>
      <c r="AYP723" s="79"/>
      <c r="AYQ723" s="79"/>
      <c r="AYR723" s="79"/>
      <c r="AYS723" s="79"/>
      <c r="AYT723" s="79"/>
      <c r="AYU723" s="79"/>
      <c r="AYV723" s="79"/>
      <c r="AYW723" s="79"/>
      <c r="AYX723" s="79"/>
      <c r="AYY723" s="79"/>
      <c r="AYZ723" s="79"/>
      <c r="AZA723" s="79"/>
      <c r="AZB723" s="79"/>
      <c r="AZC723" s="79"/>
      <c r="AZD723" s="79"/>
      <c r="AZE723" s="79"/>
      <c r="AZF723" s="79"/>
      <c r="AZG723" s="79"/>
      <c r="AZH723" s="79"/>
      <c r="AZI723" s="79"/>
      <c r="AZJ723" s="79"/>
      <c r="AZK723" s="79"/>
      <c r="AZL723" s="79"/>
      <c r="AZM723" s="79"/>
      <c r="AZN723" s="79"/>
      <c r="AZO723" s="79"/>
      <c r="AZP723" s="79"/>
      <c r="AZQ723" s="79"/>
      <c r="AZR723" s="79"/>
      <c r="AZS723" s="79"/>
      <c r="AZT723" s="79"/>
      <c r="AZU723" s="79"/>
      <c r="AZV723" s="79"/>
      <c r="AZW723" s="79"/>
      <c r="AZX723" s="79"/>
      <c r="AZY723" s="79"/>
      <c r="AZZ723" s="79"/>
      <c r="BAA723" s="79"/>
      <c r="BAB723" s="79"/>
      <c r="BAC723" s="79"/>
      <c r="BAD723" s="79"/>
      <c r="BAE723" s="79"/>
      <c r="BAF723" s="79"/>
      <c r="BAG723" s="79"/>
      <c r="BAH723" s="79"/>
      <c r="BAI723" s="79"/>
      <c r="BAJ723" s="79"/>
      <c r="BAK723" s="79"/>
      <c r="BAL723" s="79"/>
      <c r="BAM723" s="79"/>
      <c r="BAN723" s="79"/>
      <c r="BAO723" s="79"/>
      <c r="BAP723" s="79"/>
      <c r="BAQ723" s="79"/>
      <c r="BAR723" s="79"/>
      <c r="BAS723" s="79"/>
      <c r="BAT723" s="79"/>
      <c r="BAU723" s="79"/>
      <c r="BAV723" s="79"/>
      <c r="BAW723" s="79"/>
      <c r="BAX723" s="79"/>
      <c r="BAY723" s="79"/>
      <c r="BAZ723" s="79"/>
      <c r="BBA723" s="79"/>
      <c r="BBB723" s="79"/>
      <c r="BBC723" s="79"/>
      <c r="BBD723" s="79"/>
      <c r="BBE723" s="79"/>
      <c r="BBF723" s="79"/>
      <c r="BBG723" s="79"/>
      <c r="BBH723" s="79"/>
      <c r="BBI723" s="79"/>
      <c r="BBJ723" s="79"/>
      <c r="BBK723" s="79"/>
      <c r="BBL723" s="79"/>
      <c r="BBM723" s="79"/>
      <c r="BBN723" s="79"/>
      <c r="BBO723" s="79"/>
      <c r="BBP723" s="79"/>
      <c r="BBQ723" s="79"/>
      <c r="BBR723" s="79"/>
      <c r="BBS723" s="79"/>
      <c r="BBT723" s="79"/>
      <c r="BBU723" s="79"/>
      <c r="BBV723" s="79"/>
      <c r="BBW723" s="79"/>
      <c r="BBX723" s="79"/>
      <c r="BBY723" s="79"/>
      <c r="BBZ723" s="79"/>
      <c r="BCA723" s="79"/>
      <c r="BCB723" s="79"/>
      <c r="BCC723" s="79"/>
      <c r="BCD723" s="79"/>
      <c r="BCE723" s="79"/>
      <c r="BCF723" s="79"/>
      <c r="BCG723" s="79"/>
      <c r="BCH723" s="79"/>
      <c r="BCI723" s="79"/>
      <c r="BCJ723" s="79"/>
      <c r="BCK723" s="79"/>
      <c r="BCL723" s="79"/>
      <c r="BCM723" s="79"/>
      <c r="BCN723" s="79"/>
      <c r="BCO723" s="79"/>
      <c r="BCP723" s="79"/>
      <c r="BCQ723" s="79"/>
      <c r="BCR723" s="79"/>
      <c r="BCS723" s="79"/>
      <c r="BCT723" s="79"/>
      <c r="BCU723" s="79"/>
      <c r="BCV723" s="79"/>
      <c r="BCW723" s="79"/>
      <c r="BCX723" s="79"/>
      <c r="BCY723" s="79"/>
      <c r="BCZ723" s="79"/>
      <c r="BDA723" s="79"/>
      <c r="BDB723" s="79"/>
      <c r="BDC723" s="79"/>
      <c r="BDD723" s="79"/>
      <c r="BDE723" s="79"/>
      <c r="BDF723" s="79"/>
      <c r="BDG723" s="79"/>
      <c r="BDH723" s="79"/>
      <c r="BDI723" s="79"/>
      <c r="BDJ723" s="79"/>
      <c r="BDK723" s="79"/>
      <c r="BDL723" s="79"/>
      <c r="BDM723" s="79"/>
      <c r="BDN723" s="79"/>
      <c r="BDO723" s="79"/>
      <c r="BDP723" s="79"/>
      <c r="BDQ723" s="79"/>
      <c r="BDR723" s="79"/>
      <c r="BDS723" s="79"/>
      <c r="BDT723" s="79"/>
      <c r="BDU723" s="79"/>
      <c r="BDV723" s="79"/>
      <c r="BDW723" s="79"/>
      <c r="BDX723" s="79"/>
      <c r="BDY723" s="79"/>
      <c r="BDZ723" s="79"/>
      <c r="BEA723" s="79"/>
      <c r="BEB723" s="79"/>
      <c r="BEC723" s="79"/>
      <c r="BED723" s="79"/>
      <c r="BEE723" s="79"/>
      <c r="BEF723" s="79"/>
      <c r="BEG723" s="79"/>
      <c r="BEH723" s="79"/>
      <c r="BEI723" s="79"/>
      <c r="BEJ723" s="79"/>
      <c r="BEK723" s="79"/>
      <c r="BEL723" s="79"/>
      <c r="BEM723" s="79"/>
      <c r="BEN723" s="79"/>
      <c r="BEO723" s="79"/>
      <c r="BEP723" s="79"/>
      <c r="BEQ723" s="79"/>
      <c r="BER723" s="79"/>
      <c r="BES723" s="79"/>
      <c r="BET723" s="79"/>
      <c r="BEU723" s="79"/>
      <c r="BEV723" s="79"/>
      <c r="BEW723" s="79"/>
      <c r="BEX723" s="79"/>
      <c r="BEY723" s="79"/>
      <c r="BEZ723" s="79"/>
      <c r="BFA723" s="79"/>
      <c r="BFB723" s="79"/>
      <c r="BFC723" s="79"/>
      <c r="BFD723" s="79"/>
      <c r="BFE723" s="79"/>
      <c r="BFF723" s="79"/>
      <c r="BFG723" s="79"/>
      <c r="BFH723" s="79"/>
      <c r="BFI723" s="79"/>
      <c r="BFJ723" s="79"/>
      <c r="BFK723" s="79"/>
      <c r="BFL723" s="79"/>
      <c r="BFM723" s="79"/>
      <c r="BFN723" s="79"/>
      <c r="BFO723" s="79"/>
      <c r="BFP723" s="79"/>
      <c r="BFQ723" s="79"/>
      <c r="BFR723" s="79"/>
      <c r="BFS723" s="79"/>
      <c r="BFT723" s="79"/>
      <c r="BFU723" s="79"/>
      <c r="BFV723" s="79"/>
      <c r="BFW723" s="79"/>
      <c r="BFX723" s="79"/>
      <c r="BFY723" s="79"/>
      <c r="BFZ723" s="79"/>
      <c r="BGA723" s="79"/>
      <c r="BGB723" s="79"/>
      <c r="BGC723" s="79"/>
      <c r="BGD723" s="79"/>
      <c r="BGE723" s="79"/>
      <c r="BGF723" s="79"/>
      <c r="BGG723" s="79"/>
      <c r="BGH723" s="79"/>
      <c r="BGI723" s="79"/>
      <c r="BGJ723" s="79"/>
      <c r="BGK723" s="79"/>
      <c r="BGL723" s="79"/>
      <c r="BGM723" s="79"/>
      <c r="BGN723" s="79"/>
      <c r="BGO723" s="79"/>
      <c r="BGP723" s="79"/>
      <c r="BGQ723" s="79"/>
      <c r="BGR723" s="79"/>
      <c r="BGS723" s="79"/>
      <c r="BGT723" s="79"/>
      <c r="BGU723" s="79"/>
      <c r="BGV723" s="79"/>
      <c r="BGW723" s="79"/>
      <c r="BGX723" s="79"/>
      <c r="BGY723" s="79"/>
      <c r="BGZ723" s="79"/>
      <c r="BHA723" s="79"/>
      <c r="BHB723" s="79"/>
      <c r="BHC723" s="79"/>
      <c r="BHD723" s="79"/>
      <c r="BHE723" s="79"/>
      <c r="BHF723" s="79"/>
      <c r="BHG723" s="79"/>
      <c r="BHH723" s="79"/>
      <c r="BHI723" s="79"/>
      <c r="BHJ723" s="79"/>
      <c r="BHK723" s="79"/>
      <c r="BHL723" s="79"/>
      <c r="BHM723" s="79"/>
      <c r="BHN723" s="79"/>
      <c r="BHO723" s="79"/>
      <c r="BHP723" s="79"/>
      <c r="BHQ723" s="79"/>
      <c r="BHR723" s="79"/>
      <c r="BHS723" s="79"/>
      <c r="BHT723" s="79"/>
      <c r="BHU723" s="79"/>
      <c r="BHV723" s="79"/>
      <c r="BHW723" s="79"/>
      <c r="BHX723" s="79"/>
      <c r="BHY723" s="79"/>
      <c r="BHZ723" s="79"/>
      <c r="BIA723" s="79"/>
      <c r="BIB723" s="79"/>
      <c r="BIC723" s="79"/>
      <c r="BID723" s="79"/>
      <c r="BIE723" s="79"/>
      <c r="BIF723" s="79"/>
      <c r="BIG723" s="79"/>
      <c r="BIH723" s="79"/>
      <c r="BII723" s="79"/>
      <c r="BIJ723" s="79"/>
      <c r="BIK723" s="79"/>
      <c r="BIL723" s="79"/>
      <c r="BIM723" s="79"/>
      <c r="BIN723" s="79"/>
      <c r="BIO723" s="79"/>
      <c r="BIP723" s="79"/>
      <c r="BIQ723" s="79"/>
      <c r="BIR723" s="79"/>
      <c r="BIS723" s="79"/>
      <c r="BIT723" s="79"/>
      <c r="BIU723" s="79"/>
      <c r="BIV723" s="79"/>
      <c r="BIW723" s="79"/>
      <c r="BIX723" s="79"/>
      <c r="BIY723" s="79"/>
      <c r="BIZ723" s="79"/>
      <c r="BJA723" s="79"/>
      <c r="BJB723" s="79"/>
      <c r="BJC723" s="79"/>
      <c r="BJD723" s="79"/>
      <c r="BJE723" s="79"/>
      <c r="BJF723" s="79"/>
      <c r="BJG723" s="79"/>
      <c r="BJH723" s="79"/>
      <c r="BJI723" s="79"/>
      <c r="BJJ723" s="79"/>
      <c r="BJK723" s="79"/>
      <c r="BJL723" s="79"/>
      <c r="BJM723" s="79"/>
      <c r="BJN723" s="79"/>
      <c r="BJO723" s="79"/>
      <c r="BJP723" s="79"/>
      <c r="BJQ723" s="79"/>
      <c r="BJR723" s="79"/>
      <c r="BJS723" s="79"/>
      <c r="BJT723" s="79"/>
      <c r="BJU723" s="79"/>
      <c r="BJV723" s="79"/>
      <c r="BJW723" s="79"/>
      <c r="BJX723" s="79"/>
      <c r="BJY723" s="79"/>
      <c r="BJZ723" s="79"/>
      <c r="BKA723" s="79"/>
      <c r="BKB723" s="79"/>
      <c r="BKC723" s="79"/>
      <c r="BKD723" s="79"/>
      <c r="BKE723" s="79"/>
      <c r="BKF723" s="79"/>
      <c r="BKG723" s="79"/>
      <c r="BKH723" s="79"/>
      <c r="BKI723" s="79"/>
      <c r="BKJ723" s="79"/>
      <c r="BKK723" s="79"/>
      <c r="BKL723" s="79"/>
      <c r="BKM723" s="79"/>
      <c r="BKN723" s="79"/>
      <c r="BKO723" s="79"/>
      <c r="BKP723" s="79"/>
      <c r="BKQ723" s="79"/>
      <c r="BKR723" s="79"/>
      <c r="BKS723" s="79"/>
      <c r="BKT723" s="79"/>
      <c r="BKU723" s="79"/>
      <c r="BKV723" s="79"/>
      <c r="BKW723" s="79"/>
      <c r="BKX723" s="79"/>
      <c r="BKY723" s="79"/>
      <c r="BKZ723" s="79"/>
      <c r="BLA723" s="79"/>
      <c r="BLB723" s="79"/>
      <c r="BLC723" s="79"/>
      <c r="BLD723" s="79"/>
      <c r="BLE723" s="79"/>
      <c r="BLF723" s="79"/>
      <c r="BLG723" s="79"/>
      <c r="BLH723" s="79"/>
      <c r="BLI723" s="79"/>
      <c r="BLJ723" s="79"/>
      <c r="BLK723" s="79"/>
      <c r="BLL723" s="79"/>
      <c r="BLM723" s="79"/>
      <c r="BLN723" s="79"/>
      <c r="BLO723" s="79"/>
      <c r="BLP723" s="79"/>
      <c r="BLQ723" s="79"/>
      <c r="BLR723" s="79"/>
      <c r="BLS723" s="79"/>
      <c r="BLT723" s="79"/>
      <c r="BLU723" s="79"/>
      <c r="BLV723" s="79"/>
      <c r="BLW723" s="79"/>
      <c r="BLX723" s="79"/>
      <c r="BLY723" s="79"/>
      <c r="BLZ723" s="79"/>
      <c r="BMA723" s="79"/>
      <c r="BMB723" s="79"/>
      <c r="BMC723" s="79"/>
      <c r="BMD723" s="79"/>
      <c r="BME723" s="79"/>
      <c r="BMF723" s="79"/>
      <c r="BMG723" s="79"/>
      <c r="BMH723" s="79"/>
      <c r="BMI723" s="79"/>
      <c r="BMJ723" s="79"/>
      <c r="BMK723" s="79"/>
      <c r="BML723" s="79"/>
      <c r="BMM723" s="79"/>
      <c r="BMN723" s="79"/>
      <c r="BMO723" s="79"/>
      <c r="BMP723" s="79"/>
      <c r="BMQ723" s="79"/>
      <c r="BMR723" s="79"/>
      <c r="BMS723" s="79"/>
      <c r="BMT723" s="79"/>
      <c r="BMU723" s="79"/>
      <c r="BMV723" s="79"/>
      <c r="BMW723" s="79"/>
      <c r="BMX723" s="79"/>
      <c r="BMY723" s="79"/>
      <c r="BMZ723" s="79"/>
      <c r="BNA723" s="79"/>
      <c r="BNB723" s="79"/>
      <c r="BNC723" s="79"/>
      <c r="BND723" s="79"/>
      <c r="BNE723" s="79"/>
      <c r="BNF723" s="79"/>
      <c r="BNG723" s="79"/>
      <c r="BNH723" s="79"/>
      <c r="BNI723" s="79"/>
      <c r="BNJ723" s="79"/>
      <c r="BNK723" s="79"/>
      <c r="BNL723" s="79"/>
      <c r="BNM723" s="79"/>
      <c r="BNN723" s="79"/>
      <c r="BNO723" s="79"/>
      <c r="BNP723" s="79"/>
      <c r="BNQ723" s="79"/>
      <c r="BNR723" s="79"/>
      <c r="BNS723" s="79"/>
      <c r="BNT723" s="79"/>
      <c r="BNU723" s="79"/>
      <c r="BNV723" s="79"/>
      <c r="BNW723" s="79"/>
      <c r="BNX723" s="79"/>
      <c r="BNY723" s="79"/>
      <c r="BNZ723" s="79"/>
      <c r="BOA723" s="79"/>
      <c r="BOB723" s="79"/>
      <c r="BOC723" s="79"/>
      <c r="BOD723" s="79"/>
      <c r="BOE723" s="79"/>
      <c r="BOF723" s="79"/>
      <c r="BOG723" s="79"/>
      <c r="BOH723" s="79"/>
      <c r="BOI723" s="79"/>
      <c r="BOJ723" s="79"/>
      <c r="BOK723" s="79"/>
      <c r="BOL723" s="79"/>
      <c r="BOM723" s="79"/>
      <c r="BON723" s="79"/>
      <c r="BOO723" s="79"/>
      <c r="BOP723" s="79"/>
      <c r="BOQ723" s="79"/>
      <c r="BOR723" s="79"/>
      <c r="BOS723" s="79"/>
      <c r="BOT723" s="79"/>
      <c r="BOU723" s="79"/>
      <c r="BOV723" s="79"/>
      <c r="BOW723" s="79"/>
      <c r="BOX723" s="79"/>
      <c r="BOY723" s="79"/>
      <c r="BOZ723" s="79"/>
      <c r="BPA723" s="79"/>
      <c r="BPB723" s="79"/>
      <c r="BPC723" s="79"/>
      <c r="BPD723" s="79"/>
      <c r="BPE723" s="79"/>
      <c r="BPF723" s="79"/>
      <c r="BPG723" s="79"/>
      <c r="BPH723" s="79"/>
      <c r="BPI723" s="79"/>
      <c r="BPJ723" s="79"/>
      <c r="BPK723" s="79"/>
      <c r="BPL723" s="79"/>
      <c r="BPM723" s="79"/>
      <c r="BPN723" s="79"/>
      <c r="BPO723" s="79"/>
      <c r="BPP723" s="79"/>
      <c r="BPQ723" s="79"/>
      <c r="BPR723" s="79"/>
      <c r="BPS723" s="79"/>
      <c r="BPT723" s="79"/>
      <c r="BPU723" s="79"/>
      <c r="BPV723" s="79"/>
      <c r="BPW723" s="79"/>
      <c r="BPX723" s="79"/>
      <c r="BPY723" s="79"/>
      <c r="BPZ723" s="79"/>
      <c r="BQA723" s="79"/>
      <c r="BQB723" s="79"/>
      <c r="BQC723" s="79"/>
      <c r="BQD723" s="79"/>
      <c r="BQE723" s="79"/>
      <c r="BQF723" s="79"/>
      <c r="BQG723" s="79"/>
      <c r="BQH723" s="79"/>
      <c r="BQI723" s="79"/>
      <c r="BQJ723" s="79"/>
      <c r="BQK723" s="79"/>
      <c r="BQL723" s="79"/>
      <c r="BQM723" s="79"/>
      <c r="BQN723" s="79"/>
      <c r="BQO723" s="79"/>
      <c r="BQP723" s="79"/>
      <c r="BQQ723" s="79"/>
      <c r="BQR723" s="79"/>
      <c r="BQS723" s="79"/>
      <c r="BQT723" s="79"/>
      <c r="BQU723" s="79"/>
      <c r="BQV723" s="79"/>
      <c r="BQW723" s="79"/>
      <c r="BQX723" s="79"/>
      <c r="BQY723" s="79"/>
      <c r="BQZ723" s="79"/>
      <c r="BRA723" s="79"/>
      <c r="BRB723" s="79"/>
      <c r="BRC723" s="79"/>
      <c r="BRD723" s="79"/>
      <c r="BRE723" s="79"/>
      <c r="BRF723" s="79"/>
      <c r="BRG723" s="79"/>
      <c r="BRH723" s="79"/>
      <c r="BRI723" s="79"/>
      <c r="BRJ723" s="79"/>
      <c r="BRK723" s="79"/>
      <c r="BRL723" s="79"/>
      <c r="BRM723" s="79"/>
      <c r="BRN723" s="79"/>
      <c r="BRO723" s="79"/>
      <c r="BRP723" s="79"/>
      <c r="BRQ723" s="79"/>
      <c r="BRR723" s="79"/>
      <c r="BRS723" s="79"/>
      <c r="BRT723" s="79"/>
      <c r="BRU723" s="79"/>
      <c r="BRV723" s="79"/>
      <c r="BRW723" s="79"/>
      <c r="BRX723" s="79"/>
      <c r="BRY723" s="79"/>
      <c r="BRZ723" s="79"/>
      <c r="BSA723" s="79"/>
      <c r="BSB723" s="79"/>
      <c r="BSC723" s="79"/>
      <c r="BSD723" s="79"/>
      <c r="BSE723" s="79"/>
      <c r="BSF723" s="79"/>
      <c r="BSG723" s="79"/>
      <c r="BSH723" s="79"/>
      <c r="BSI723" s="79"/>
      <c r="BSJ723" s="79"/>
      <c r="BSK723" s="79"/>
      <c r="BSL723" s="79"/>
      <c r="BSM723" s="79"/>
      <c r="BSN723" s="79"/>
      <c r="BSO723" s="79"/>
      <c r="BSP723" s="79"/>
      <c r="BSQ723" s="79"/>
      <c r="BSR723" s="79"/>
      <c r="BSS723" s="79"/>
      <c r="BST723" s="79"/>
      <c r="BSU723" s="79"/>
      <c r="BSV723" s="79"/>
      <c r="BSW723" s="79"/>
      <c r="BSX723" s="79"/>
      <c r="BSY723" s="79"/>
      <c r="BSZ723" s="79"/>
      <c r="BTA723" s="79"/>
      <c r="BTB723" s="79"/>
      <c r="BTC723" s="79"/>
      <c r="BTD723" s="79"/>
      <c r="BTE723" s="79"/>
      <c r="BTF723" s="79"/>
      <c r="BTG723" s="79"/>
      <c r="BTH723" s="79"/>
      <c r="BTI723" s="79"/>
      <c r="BTJ723" s="79"/>
      <c r="BTK723" s="79"/>
      <c r="BTL723" s="79"/>
      <c r="BTM723" s="79"/>
      <c r="BTN723" s="79"/>
      <c r="BTO723" s="79"/>
      <c r="BTP723" s="79"/>
      <c r="BTQ723" s="79"/>
      <c r="BTR723" s="79"/>
      <c r="BTS723" s="79"/>
      <c r="BTT723" s="79"/>
      <c r="BTU723" s="79"/>
      <c r="BTV723" s="79"/>
      <c r="BTW723" s="79"/>
      <c r="BTX723" s="79"/>
      <c r="BTY723" s="79"/>
      <c r="BTZ723" s="79"/>
      <c r="BUA723" s="79"/>
      <c r="BUB723" s="79"/>
      <c r="BUC723" s="79"/>
      <c r="BUD723" s="79"/>
      <c r="BUE723" s="79"/>
      <c r="BUF723" s="79"/>
      <c r="BUG723" s="79"/>
      <c r="BUH723" s="79"/>
      <c r="BUI723" s="79"/>
      <c r="BUJ723" s="79"/>
      <c r="BUK723" s="79"/>
      <c r="BUL723" s="79"/>
      <c r="BUM723" s="79"/>
      <c r="BUN723" s="79"/>
      <c r="BUO723" s="79"/>
      <c r="BUP723" s="79"/>
      <c r="BUQ723" s="79"/>
      <c r="BUR723" s="79"/>
      <c r="BUS723" s="79"/>
      <c r="BUT723" s="79"/>
      <c r="BUU723" s="79"/>
      <c r="BUV723" s="79"/>
      <c r="BUW723" s="79"/>
      <c r="BUX723" s="79"/>
      <c r="BUY723" s="79"/>
      <c r="BUZ723" s="79"/>
      <c r="BVA723" s="79"/>
      <c r="BVB723" s="79"/>
      <c r="BVC723" s="79"/>
      <c r="BVD723" s="79"/>
      <c r="BVE723" s="79"/>
      <c r="BVF723" s="79"/>
      <c r="BVG723" s="79"/>
      <c r="BVH723" s="79"/>
      <c r="BVI723" s="79"/>
      <c r="BVJ723" s="79"/>
      <c r="BVK723" s="79"/>
      <c r="BVL723" s="79"/>
      <c r="BVM723" s="79"/>
      <c r="BVN723" s="79"/>
      <c r="BVO723" s="79"/>
      <c r="BVP723" s="79"/>
      <c r="BVQ723" s="79"/>
      <c r="BVR723" s="79"/>
      <c r="BVS723" s="79"/>
      <c r="BVT723" s="79"/>
      <c r="BVU723" s="79"/>
      <c r="BVV723" s="79"/>
      <c r="BVW723" s="79"/>
      <c r="BVX723" s="79"/>
      <c r="BVY723" s="79"/>
      <c r="BVZ723" s="79"/>
      <c r="BWA723" s="79"/>
      <c r="BWB723" s="79"/>
      <c r="BWC723" s="79"/>
      <c r="BWD723" s="79"/>
      <c r="BWE723" s="79"/>
      <c r="BWF723" s="79"/>
      <c r="BWG723" s="79"/>
      <c r="BWH723" s="79"/>
      <c r="BWI723" s="79"/>
      <c r="BWJ723" s="79"/>
      <c r="BWK723" s="79"/>
      <c r="BWL723" s="79"/>
      <c r="BWM723" s="79"/>
      <c r="BWN723" s="79"/>
      <c r="BWO723" s="79"/>
      <c r="BWP723" s="79"/>
      <c r="BWQ723" s="79"/>
      <c r="BWR723" s="79"/>
      <c r="BWS723" s="79"/>
      <c r="BWT723" s="79"/>
      <c r="BWU723" s="79"/>
      <c r="BWV723" s="79"/>
      <c r="BWW723" s="79"/>
      <c r="BWX723" s="79"/>
      <c r="BWY723" s="79"/>
      <c r="BWZ723" s="79"/>
      <c r="BXA723" s="79"/>
      <c r="BXB723" s="79"/>
      <c r="BXC723" s="79"/>
      <c r="BXD723" s="79"/>
      <c r="BXE723" s="79"/>
      <c r="BXF723" s="79"/>
      <c r="BXG723" s="79"/>
      <c r="BXH723" s="79"/>
      <c r="BXI723" s="79"/>
      <c r="BXJ723" s="79"/>
      <c r="BXK723" s="79"/>
      <c r="BXL723" s="79"/>
      <c r="BXM723" s="79"/>
      <c r="BXN723" s="79"/>
      <c r="BXO723" s="79"/>
      <c r="BXP723" s="79"/>
      <c r="BXQ723" s="79"/>
      <c r="BXR723" s="79"/>
      <c r="BXS723" s="79"/>
      <c r="BXT723" s="79"/>
      <c r="BXU723" s="79"/>
      <c r="BXV723" s="79"/>
      <c r="BXW723" s="79"/>
      <c r="BXX723" s="79"/>
      <c r="BXY723" s="79"/>
      <c r="BXZ723" s="79"/>
      <c r="BYA723" s="79"/>
      <c r="BYB723" s="79"/>
      <c r="BYC723" s="79"/>
      <c r="BYD723" s="79"/>
      <c r="BYE723" s="79"/>
      <c r="BYF723" s="79"/>
      <c r="BYG723" s="79"/>
      <c r="BYH723" s="79"/>
      <c r="BYI723" s="79"/>
      <c r="BYJ723" s="79"/>
      <c r="BYK723" s="79"/>
      <c r="BYL723" s="79"/>
      <c r="BYM723" s="79"/>
      <c r="BYN723" s="79"/>
      <c r="BYO723" s="79"/>
      <c r="BYP723" s="79"/>
      <c r="BYQ723" s="79"/>
      <c r="BYR723" s="79"/>
      <c r="BYS723" s="79"/>
      <c r="BYT723" s="79"/>
      <c r="BYU723" s="79"/>
      <c r="BYV723" s="79"/>
      <c r="BYW723" s="79"/>
      <c r="BYX723" s="79"/>
      <c r="BYY723" s="79"/>
      <c r="BYZ723" s="79"/>
      <c r="BZA723" s="79"/>
      <c r="BZB723" s="79"/>
      <c r="BZC723" s="79"/>
      <c r="BZD723" s="79"/>
      <c r="BZE723" s="79"/>
      <c r="BZF723" s="79"/>
      <c r="BZG723" s="79"/>
      <c r="BZH723" s="79"/>
      <c r="BZI723" s="79"/>
      <c r="BZJ723" s="79"/>
      <c r="BZK723" s="79"/>
      <c r="BZL723" s="79"/>
      <c r="BZM723" s="79"/>
      <c r="BZN723" s="79"/>
      <c r="BZO723" s="79"/>
      <c r="BZP723" s="79"/>
      <c r="BZQ723" s="79"/>
      <c r="BZR723" s="79"/>
      <c r="BZS723" s="79"/>
      <c r="BZT723" s="79"/>
      <c r="BZU723" s="79"/>
      <c r="BZV723" s="79"/>
      <c r="BZW723" s="79"/>
      <c r="BZX723" s="79"/>
      <c r="BZY723" s="79"/>
      <c r="BZZ723" s="79"/>
      <c r="CAA723" s="79"/>
      <c r="CAB723" s="79"/>
      <c r="CAC723" s="79"/>
      <c r="CAD723" s="79"/>
      <c r="CAE723" s="79"/>
      <c r="CAF723" s="79"/>
      <c r="CAG723" s="79"/>
      <c r="CAH723" s="79"/>
      <c r="CAI723" s="79"/>
      <c r="CAJ723" s="79"/>
      <c r="CAK723" s="79"/>
      <c r="CAL723" s="79"/>
      <c r="CAM723" s="79"/>
      <c r="CAN723" s="79"/>
      <c r="CAO723" s="79"/>
      <c r="CAP723" s="79"/>
      <c r="CAQ723" s="79"/>
      <c r="CAR723" s="79"/>
      <c r="CAS723" s="79"/>
      <c r="CAT723" s="79"/>
      <c r="CAU723" s="79"/>
      <c r="CAV723" s="79"/>
      <c r="CAW723" s="79"/>
      <c r="CAX723" s="79"/>
      <c r="CAY723" s="79"/>
      <c r="CAZ723" s="79"/>
      <c r="CBA723" s="79"/>
      <c r="CBB723" s="79"/>
      <c r="CBC723" s="79"/>
      <c r="CBD723" s="79"/>
      <c r="CBE723" s="79"/>
      <c r="CBF723" s="79"/>
      <c r="CBG723" s="79"/>
      <c r="CBH723" s="79"/>
      <c r="CBI723" s="79"/>
      <c r="CBJ723" s="79"/>
      <c r="CBK723" s="79"/>
      <c r="CBL723" s="79"/>
      <c r="CBM723" s="79"/>
      <c r="CBN723" s="79"/>
      <c r="CBO723" s="79"/>
      <c r="CBP723" s="79"/>
      <c r="CBQ723" s="79"/>
      <c r="CBR723" s="79"/>
      <c r="CBS723" s="79"/>
      <c r="CBT723" s="79"/>
      <c r="CBU723" s="79"/>
      <c r="CBV723" s="79"/>
      <c r="CBW723" s="79"/>
      <c r="CBX723" s="79"/>
      <c r="CBY723" s="79"/>
      <c r="CBZ723" s="79"/>
      <c r="CCA723" s="79"/>
      <c r="CCB723" s="79"/>
      <c r="CCC723" s="79"/>
      <c r="CCD723" s="79"/>
      <c r="CCE723" s="79"/>
      <c r="CCF723" s="79"/>
      <c r="CCG723" s="79"/>
      <c r="CCH723" s="79"/>
      <c r="CCI723" s="79"/>
      <c r="CCJ723" s="79"/>
      <c r="CCK723" s="79"/>
      <c r="CCL723" s="79"/>
      <c r="CCM723" s="79"/>
      <c r="CCN723" s="79"/>
      <c r="CCO723" s="79"/>
      <c r="CCP723" s="79"/>
      <c r="CCQ723" s="79"/>
      <c r="CCR723" s="79"/>
      <c r="CCS723" s="79"/>
      <c r="CCT723" s="79"/>
      <c r="CCU723" s="79"/>
      <c r="CCV723" s="79"/>
      <c r="CCW723" s="79"/>
      <c r="CCX723" s="79"/>
      <c r="CCY723" s="79"/>
      <c r="CCZ723" s="79"/>
      <c r="CDA723" s="79"/>
      <c r="CDB723" s="79"/>
      <c r="CDC723" s="79"/>
      <c r="CDD723" s="79"/>
      <c r="CDE723" s="79"/>
      <c r="CDF723" s="79"/>
      <c r="CDG723" s="79"/>
      <c r="CDH723" s="79"/>
      <c r="CDI723" s="79"/>
      <c r="CDJ723" s="79"/>
      <c r="CDK723" s="79"/>
      <c r="CDL723" s="79"/>
      <c r="CDM723" s="79"/>
      <c r="CDN723" s="79"/>
      <c r="CDO723" s="79"/>
      <c r="CDP723" s="79"/>
      <c r="CDQ723" s="79"/>
      <c r="CDR723" s="79"/>
      <c r="CDS723" s="79"/>
      <c r="CDT723" s="79"/>
      <c r="CDU723" s="79"/>
      <c r="CDV723" s="79"/>
      <c r="CDW723" s="79"/>
      <c r="CDX723" s="79"/>
      <c r="CDY723" s="79"/>
      <c r="CDZ723" s="79"/>
      <c r="CEA723" s="79"/>
      <c r="CEB723" s="79"/>
      <c r="CEC723" s="79"/>
      <c r="CED723" s="79"/>
      <c r="CEE723" s="79"/>
      <c r="CEF723" s="79"/>
      <c r="CEG723" s="79"/>
      <c r="CEH723" s="79"/>
      <c r="CEI723" s="79"/>
      <c r="CEJ723" s="79"/>
      <c r="CEK723" s="79"/>
      <c r="CEL723" s="79"/>
      <c r="CEM723" s="79"/>
      <c r="CEN723" s="79"/>
      <c r="CEO723" s="79"/>
      <c r="CEP723" s="79"/>
      <c r="CEQ723" s="79"/>
      <c r="CER723" s="79"/>
      <c r="CES723" s="79"/>
      <c r="CET723" s="79"/>
      <c r="CEU723" s="79"/>
      <c r="CEV723" s="79"/>
      <c r="CEW723" s="79"/>
      <c r="CEX723" s="79"/>
      <c r="CEY723" s="79"/>
      <c r="CEZ723" s="79"/>
      <c r="CFA723" s="79"/>
      <c r="CFB723" s="79"/>
      <c r="CFC723" s="79"/>
      <c r="CFD723" s="79"/>
      <c r="CFE723" s="79"/>
      <c r="CFF723" s="79"/>
      <c r="CFG723" s="79"/>
      <c r="CFH723" s="79"/>
      <c r="CFI723" s="79"/>
      <c r="CFJ723" s="79"/>
      <c r="CFK723" s="79"/>
      <c r="CFL723" s="79"/>
      <c r="CFM723" s="79"/>
      <c r="CFN723" s="79"/>
      <c r="CFO723" s="79"/>
      <c r="CFP723" s="79"/>
      <c r="CFQ723" s="79"/>
      <c r="CFR723" s="79"/>
      <c r="CFS723" s="79"/>
      <c r="CFT723" s="79"/>
      <c r="CFU723" s="79"/>
      <c r="CFV723" s="79"/>
      <c r="CFW723" s="79"/>
      <c r="CFX723" s="79"/>
      <c r="CFY723" s="79"/>
      <c r="CFZ723" s="79"/>
      <c r="CGA723" s="79"/>
      <c r="CGB723" s="79"/>
      <c r="CGC723" s="79"/>
      <c r="CGD723" s="79"/>
      <c r="CGE723" s="79"/>
      <c r="CGF723" s="79"/>
      <c r="CGG723" s="79"/>
      <c r="CGH723" s="79"/>
      <c r="CGI723" s="79"/>
      <c r="CGJ723" s="79"/>
      <c r="CGK723" s="79"/>
      <c r="CGL723" s="79"/>
      <c r="CGM723" s="79"/>
      <c r="CGN723" s="79"/>
      <c r="CGO723" s="79"/>
      <c r="CGP723" s="79"/>
      <c r="CGQ723" s="79"/>
      <c r="CGR723" s="79"/>
      <c r="CGS723" s="79"/>
      <c r="CGT723" s="79"/>
      <c r="CGU723" s="79"/>
      <c r="CGV723" s="79"/>
      <c r="CGW723" s="79"/>
      <c r="CGX723" s="79"/>
      <c r="CGY723" s="79"/>
      <c r="CGZ723" s="79"/>
      <c r="CHA723" s="79"/>
      <c r="CHB723" s="79"/>
      <c r="CHC723" s="79"/>
      <c r="CHD723" s="79"/>
      <c r="CHE723" s="79"/>
      <c r="CHF723" s="79"/>
      <c r="CHG723" s="79"/>
      <c r="CHH723" s="79"/>
      <c r="CHI723" s="79"/>
      <c r="CHJ723" s="79"/>
      <c r="CHK723" s="79"/>
      <c r="CHL723" s="79"/>
      <c r="CHM723" s="79"/>
      <c r="CHN723" s="79"/>
      <c r="CHO723" s="79"/>
      <c r="CHP723" s="79"/>
      <c r="CHQ723" s="79"/>
      <c r="CHR723" s="79"/>
      <c r="CHS723" s="79"/>
      <c r="CHT723" s="79"/>
      <c r="CHU723" s="79"/>
      <c r="CHV723" s="79"/>
      <c r="CHW723" s="79"/>
      <c r="CHX723" s="79"/>
      <c r="CHY723" s="79"/>
      <c r="CHZ723" s="79"/>
      <c r="CIA723" s="79"/>
      <c r="CIB723" s="79"/>
      <c r="CIC723" s="79"/>
      <c r="CID723" s="79"/>
      <c r="CIE723" s="79"/>
      <c r="CIF723" s="79"/>
      <c r="CIG723" s="79"/>
      <c r="CIH723" s="79"/>
      <c r="CII723" s="79"/>
      <c r="CIJ723" s="79"/>
      <c r="CIK723" s="79"/>
      <c r="CIL723" s="79"/>
      <c r="CIM723" s="79"/>
      <c r="CIN723" s="79"/>
      <c r="CIO723" s="79"/>
      <c r="CIP723" s="79"/>
      <c r="CIQ723" s="79"/>
      <c r="CIR723" s="79"/>
      <c r="CIS723" s="79"/>
      <c r="CIT723" s="79"/>
      <c r="CIU723" s="79"/>
      <c r="CIV723" s="79"/>
      <c r="CIW723" s="79"/>
      <c r="CIX723" s="79"/>
      <c r="CIY723" s="79"/>
      <c r="CIZ723" s="79"/>
      <c r="CJA723" s="79"/>
      <c r="CJB723" s="79"/>
      <c r="CJC723" s="79"/>
      <c r="CJD723" s="79"/>
      <c r="CJE723" s="79"/>
      <c r="CJF723" s="79"/>
      <c r="CJG723" s="79"/>
      <c r="CJH723" s="79"/>
      <c r="CJI723" s="79"/>
      <c r="CJJ723" s="79"/>
      <c r="CJK723" s="79"/>
      <c r="CJL723" s="79"/>
      <c r="CJM723" s="79"/>
      <c r="CJN723" s="79"/>
      <c r="CJO723" s="79"/>
      <c r="CJP723" s="79"/>
      <c r="CJQ723" s="79"/>
      <c r="CJR723" s="79"/>
      <c r="CJS723" s="79"/>
      <c r="CJT723" s="79"/>
      <c r="CJU723" s="79"/>
      <c r="CJV723" s="79"/>
      <c r="CJW723" s="79"/>
      <c r="CJX723" s="79"/>
      <c r="CJY723" s="79"/>
      <c r="CJZ723" s="79"/>
      <c r="CKA723" s="79"/>
      <c r="CKB723" s="79"/>
      <c r="CKC723" s="79"/>
      <c r="CKD723" s="79"/>
      <c r="CKE723" s="79"/>
      <c r="CKF723" s="79"/>
      <c r="CKG723" s="79"/>
      <c r="CKH723" s="79"/>
      <c r="CKI723" s="79"/>
      <c r="CKJ723" s="79"/>
      <c r="CKK723" s="79"/>
      <c r="CKL723" s="79"/>
      <c r="CKM723" s="79"/>
      <c r="CKN723" s="79"/>
      <c r="CKO723" s="79"/>
      <c r="CKP723" s="79"/>
      <c r="CKQ723" s="79"/>
      <c r="CKR723" s="79"/>
      <c r="CKS723" s="79"/>
      <c r="CKT723" s="79"/>
      <c r="CKU723" s="79"/>
      <c r="CKV723" s="79"/>
      <c r="CKW723" s="79"/>
      <c r="CKX723" s="79"/>
      <c r="CKY723" s="79"/>
      <c r="CKZ723" s="79"/>
      <c r="CLA723" s="79"/>
      <c r="CLB723" s="79"/>
      <c r="CLC723" s="79"/>
      <c r="CLD723" s="79"/>
      <c r="CLE723" s="79"/>
      <c r="CLF723" s="79"/>
      <c r="CLG723" s="79"/>
      <c r="CLH723" s="79"/>
      <c r="CLI723" s="79"/>
      <c r="CLJ723" s="79"/>
      <c r="CLK723" s="79"/>
      <c r="CLL723" s="79"/>
      <c r="CLM723" s="79"/>
      <c r="CLN723" s="79"/>
      <c r="CLO723" s="79"/>
      <c r="CLP723" s="79"/>
      <c r="CLQ723" s="79"/>
      <c r="CLR723" s="79"/>
      <c r="CLS723" s="79"/>
      <c r="CLT723" s="79"/>
      <c r="CLU723" s="79"/>
      <c r="CLV723" s="79"/>
      <c r="CLW723" s="79"/>
      <c r="CLX723" s="79"/>
      <c r="CLY723" s="79"/>
      <c r="CLZ723" s="79"/>
      <c r="CMA723" s="79"/>
      <c r="CMB723" s="79"/>
      <c r="CMC723" s="79"/>
      <c r="CMD723" s="79"/>
      <c r="CME723" s="79"/>
      <c r="CMF723" s="79"/>
      <c r="CMG723" s="79"/>
      <c r="CMH723" s="79"/>
      <c r="CMI723" s="79"/>
      <c r="CMJ723" s="79"/>
      <c r="CMK723" s="79"/>
      <c r="CML723" s="79"/>
      <c r="CMM723" s="79"/>
      <c r="CMN723" s="79"/>
      <c r="CMO723" s="79"/>
      <c r="CMP723" s="79"/>
      <c r="CMQ723" s="79"/>
      <c r="CMR723" s="79"/>
      <c r="CMS723" s="79"/>
      <c r="CMT723" s="79"/>
      <c r="CMU723" s="79"/>
      <c r="CMV723" s="79"/>
      <c r="CMW723" s="79"/>
      <c r="CMX723" s="79"/>
      <c r="CMY723" s="79"/>
      <c r="CMZ723" s="79"/>
      <c r="CNA723" s="79"/>
      <c r="CNB723" s="79"/>
      <c r="CNC723" s="79"/>
      <c r="CND723" s="79"/>
      <c r="CNE723" s="79"/>
      <c r="CNF723" s="79"/>
      <c r="CNG723" s="79"/>
      <c r="CNH723" s="79"/>
      <c r="CNI723" s="79"/>
      <c r="CNJ723" s="79"/>
      <c r="CNK723" s="79"/>
      <c r="CNL723" s="79"/>
      <c r="CNM723" s="79"/>
      <c r="CNN723" s="79"/>
      <c r="CNO723" s="79"/>
      <c r="CNP723" s="79"/>
      <c r="CNQ723" s="79"/>
      <c r="CNR723" s="79"/>
      <c r="CNS723" s="79"/>
      <c r="CNT723" s="79"/>
      <c r="CNU723" s="79"/>
      <c r="CNV723" s="79"/>
      <c r="CNW723" s="79"/>
      <c r="CNX723" s="79"/>
      <c r="CNY723" s="79"/>
      <c r="CNZ723" s="79"/>
      <c r="COA723" s="79"/>
      <c r="COB723" s="79"/>
      <c r="COC723" s="79"/>
      <c r="COD723" s="79"/>
      <c r="COE723" s="79"/>
      <c r="COF723" s="79"/>
      <c r="COG723" s="79"/>
      <c r="COH723" s="79"/>
      <c r="COI723" s="79"/>
      <c r="COJ723" s="79"/>
      <c r="COK723" s="79"/>
      <c r="COL723" s="79"/>
      <c r="COM723" s="79"/>
      <c r="CON723" s="79"/>
      <c r="COO723" s="79"/>
      <c r="COP723" s="79"/>
      <c r="COQ723" s="79"/>
      <c r="COR723" s="79"/>
      <c r="COS723" s="79"/>
      <c r="COT723" s="79"/>
      <c r="COU723" s="79"/>
      <c r="COV723" s="79"/>
      <c r="COW723" s="79"/>
      <c r="COX723" s="79"/>
      <c r="COY723" s="79"/>
      <c r="COZ723" s="79"/>
      <c r="CPA723" s="79"/>
      <c r="CPB723" s="79"/>
      <c r="CPC723" s="79"/>
      <c r="CPD723" s="79"/>
      <c r="CPE723" s="79"/>
      <c r="CPF723" s="79"/>
      <c r="CPG723" s="79"/>
      <c r="CPH723" s="79"/>
      <c r="CPI723" s="79"/>
      <c r="CPJ723" s="79"/>
      <c r="CPK723" s="79"/>
      <c r="CPL723" s="79"/>
      <c r="CPM723" s="79"/>
      <c r="CPN723" s="79"/>
      <c r="CPO723" s="79"/>
      <c r="CPP723" s="79"/>
      <c r="CPQ723" s="79"/>
      <c r="CPR723" s="79"/>
      <c r="CPS723" s="79"/>
      <c r="CPT723" s="79"/>
      <c r="CPU723" s="79"/>
      <c r="CPV723" s="79"/>
      <c r="CPW723" s="79"/>
      <c r="CPX723" s="79"/>
      <c r="CPY723" s="79"/>
      <c r="CPZ723" s="79"/>
      <c r="CQA723" s="79"/>
      <c r="CQB723" s="79"/>
      <c r="CQC723" s="79"/>
      <c r="CQD723" s="79"/>
      <c r="CQE723" s="79"/>
      <c r="CQF723" s="79"/>
      <c r="CQG723" s="79"/>
      <c r="CQH723" s="79"/>
      <c r="CQI723" s="79"/>
      <c r="CQJ723" s="79"/>
      <c r="CQK723" s="79"/>
      <c r="CQL723" s="79"/>
      <c r="CQM723" s="79"/>
      <c r="CQN723" s="79"/>
      <c r="CQO723" s="79"/>
      <c r="CQP723" s="79"/>
      <c r="CQQ723" s="79"/>
      <c r="CQR723" s="79"/>
      <c r="CQS723" s="79"/>
      <c r="CQT723" s="79"/>
      <c r="CQU723" s="79"/>
      <c r="CQV723" s="79"/>
      <c r="CQW723" s="79"/>
      <c r="CQX723" s="79"/>
      <c r="CQY723" s="79"/>
      <c r="CQZ723" s="79"/>
      <c r="CRA723" s="79"/>
      <c r="CRB723" s="79"/>
      <c r="CRC723" s="79"/>
      <c r="CRD723" s="79"/>
      <c r="CRE723" s="79"/>
      <c r="CRF723" s="79"/>
      <c r="CRG723" s="79"/>
      <c r="CRH723" s="79"/>
      <c r="CRI723" s="79"/>
      <c r="CRJ723" s="79"/>
      <c r="CRK723" s="79"/>
      <c r="CRL723" s="79"/>
      <c r="CRM723" s="79"/>
      <c r="CRN723" s="79"/>
      <c r="CRO723" s="79"/>
      <c r="CRP723" s="79"/>
      <c r="CRQ723" s="79"/>
      <c r="CRR723" s="79"/>
      <c r="CRS723" s="79"/>
      <c r="CRT723" s="79"/>
      <c r="CRU723" s="79"/>
      <c r="CRV723" s="79"/>
      <c r="CRW723" s="79"/>
      <c r="CRX723" s="79"/>
      <c r="CRY723" s="79"/>
      <c r="CRZ723" s="79"/>
      <c r="CSA723" s="79"/>
      <c r="CSB723" s="79"/>
      <c r="CSC723" s="79"/>
      <c r="CSD723" s="79"/>
      <c r="CSE723" s="79"/>
      <c r="CSF723" s="79"/>
      <c r="CSG723" s="79"/>
      <c r="CSH723" s="79"/>
      <c r="CSI723" s="79"/>
      <c r="CSJ723" s="79"/>
      <c r="CSK723" s="79"/>
      <c r="CSL723" s="79"/>
      <c r="CSM723" s="79"/>
      <c r="CSN723" s="79"/>
      <c r="CSO723" s="79"/>
      <c r="CSP723" s="79"/>
      <c r="CSQ723" s="79"/>
      <c r="CSR723" s="79"/>
      <c r="CSS723" s="79"/>
      <c r="CST723" s="79"/>
      <c r="CSU723" s="79"/>
      <c r="CSV723" s="79"/>
      <c r="CSW723" s="79"/>
      <c r="CSX723" s="79"/>
      <c r="CSY723" s="79"/>
      <c r="CSZ723" s="79"/>
      <c r="CTA723" s="79"/>
      <c r="CTB723" s="79"/>
      <c r="CTC723" s="79"/>
      <c r="CTD723" s="79"/>
      <c r="CTE723" s="79"/>
      <c r="CTF723" s="79"/>
      <c r="CTG723" s="79"/>
      <c r="CTH723" s="79"/>
      <c r="CTI723" s="79"/>
      <c r="CTJ723" s="79"/>
      <c r="CTK723" s="79"/>
      <c r="CTL723" s="79"/>
      <c r="CTM723" s="79"/>
      <c r="CTN723" s="79"/>
      <c r="CTO723" s="79"/>
      <c r="CTP723" s="79"/>
      <c r="CTQ723" s="79"/>
      <c r="CTR723" s="79"/>
      <c r="CTS723" s="79"/>
      <c r="CTT723" s="79"/>
      <c r="CTU723" s="79"/>
      <c r="CTV723" s="79"/>
      <c r="CTW723" s="79"/>
      <c r="CTX723" s="79"/>
      <c r="CTY723" s="79"/>
      <c r="CTZ723" s="79"/>
      <c r="CUA723" s="79"/>
      <c r="CUB723" s="79"/>
      <c r="CUC723" s="79"/>
      <c r="CUD723" s="79"/>
      <c r="CUE723" s="79"/>
      <c r="CUF723" s="79"/>
      <c r="CUG723" s="79"/>
      <c r="CUH723" s="79"/>
      <c r="CUI723" s="79"/>
      <c r="CUJ723" s="79"/>
      <c r="CUK723" s="79"/>
      <c r="CUL723" s="79"/>
      <c r="CUM723" s="79"/>
      <c r="CUN723" s="79"/>
      <c r="CUO723" s="79"/>
      <c r="CUP723" s="79"/>
      <c r="CUQ723" s="79"/>
      <c r="CUR723" s="79"/>
      <c r="CUS723" s="79"/>
      <c r="CUT723" s="79"/>
      <c r="CUU723" s="79"/>
      <c r="CUV723" s="79"/>
      <c r="CUW723" s="79"/>
      <c r="CUX723" s="79"/>
      <c r="CUY723" s="79"/>
      <c r="CUZ723" s="79"/>
      <c r="CVA723" s="79"/>
      <c r="CVB723" s="79"/>
      <c r="CVC723" s="79"/>
      <c r="CVD723" s="79"/>
      <c r="CVE723" s="79"/>
      <c r="CVF723" s="79"/>
      <c r="CVG723" s="79"/>
      <c r="CVH723" s="79"/>
      <c r="CVI723" s="79"/>
      <c r="CVJ723" s="79"/>
      <c r="CVK723" s="79"/>
      <c r="CVL723" s="79"/>
      <c r="CVM723" s="79"/>
      <c r="CVN723" s="79"/>
      <c r="CVO723" s="79"/>
      <c r="CVP723" s="79"/>
      <c r="CVQ723" s="79"/>
      <c r="CVR723" s="79"/>
      <c r="CVS723" s="79"/>
      <c r="CVT723" s="79"/>
      <c r="CVU723" s="79"/>
      <c r="CVV723" s="79"/>
      <c r="CVW723" s="79"/>
      <c r="CVX723" s="79"/>
      <c r="CVY723" s="79"/>
      <c r="CVZ723" s="79"/>
      <c r="CWA723" s="79"/>
      <c r="CWB723" s="79"/>
      <c r="CWC723" s="79"/>
      <c r="CWD723" s="79"/>
      <c r="CWE723" s="79"/>
      <c r="CWF723" s="79"/>
      <c r="CWG723" s="79"/>
      <c r="CWH723" s="79"/>
      <c r="CWI723" s="79"/>
      <c r="CWJ723" s="79"/>
      <c r="CWK723" s="79"/>
      <c r="CWL723" s="79"/>
      <c r="CWM723" s="79"/>
      <c r="CWN723" s="79"/>
      <c r="CWO723" s="79"/>
      <c r="CWP723" s="79"/>
      <c r="CWQ723" s="79"/>
      <c r="CWR723" s="79"/>
      <c r="CWS723" s="79"/>
      <c r="CWT723" s="79"/>
      <c r="CWU723" s="79"/>
      <c r="CWV723" s="79"/>
      <c r="CWW723" s="79"/>
      <c r="CWX723" s="79"/>
      <c r="CWY723" s="79"/>
      <c r="CWZ723" s="79"/>
      <c r="CXA723" s="79"/>
      <c r="CXB723" s="79"/>
      <c r="CXC723" s="79"/>
      <c r="CXD723" s="79"/>
      <c r="CXE723" s="79"/>
      <c r="CXF723" s="79"/>
      <c r="CXG723" s="79"/>
      <c r="CXH723" s="79"/>
      <c r="CXI723" s="79"/>
      <c r="CXJ723" s="79"/>
      <c r="CXK723" s="79"/>
      <c r="CXL723" s="79"/>
      <c r="CXM723" s="79"/>
      <c r="CXN723" s="79"/>
      <c r="CXO723" s="79"/>
      <c r="CXP723" s="79"/>
      <c r="CXQ723" s="79"/>
      <c r="CXR723" s="79"/>
      <c r="CXS723" s="79"/>
      <c r="CXT723" s="79"/>
      <c r="CXU723" s="79"/>
      <c r="CXV723" s="79"/>
      <c r="CXW723" s="79"/>
      <c r="CXX723" s="79"/>
      <c r="CXY723" s="79"/>
      <c r="CXZ723" s="79"/>
      <c r="CYA723" s="79"/>
      <c r="CYB723" s="79"/>
      <c r="CYC723" s="79"/>
      <c r="CYD723" s="79"/>
      <c r="CYE723" s="79"/>
      <c r="CYF723" s="79"/>
      <c r="CYG723" s="79"/>
      <c r="CYH723" s="79"/>
      <c r="CYI723" s="79"/>
      <c r="CYJ723" s="79"/>
      <c r="CYK723" s="79"/>
      <c r="CYL723" s="79"/>
      <c r="CYM723" s="79"/>
      <c r="CYN723" s="79"/>
      <c r="CYO723" s="79"/>
      <c r="CYP723" s="79"/>
      <c r="CYQ723" s="79"/>
      <c r="CYR723" s="79"/>
      <c r="CYS723" s="79"/>
      <c r="CYT723" s="79"/>
      <c r="CYU723" s="79"/>
      <c r="CYV723" s="79"/>
      <c r="CYW723" s="79"/>
      <c r="CYX723" s="79"/>
      <c r="CYY723" s="79"/>
      <c r="CYZ723" s="79"/>
      <c r="CZA723" s="79"/>
      <c r="CZB723" s="79"/>
      <c r="CZC723" s="79"/>
      <c r="CZD723" s="79"/>
      <c r="CZE723" s="79"/>
      <c r="CZF723" s="79"/>
      <c r="CZG723" s="79"/>
      <c r="CZH723" s="79"/>
      <c r="CZI723" s="79"/>
      <c r="CZJ723" s="79"/>
      <c r="CZK723" s="79"/>
      <c r="CZL723" s="79"/>
      <c r="CZM723" s="79"/>
      <c r="CZN723" s="79"/>
      <c r="CZO723" s="79"/>
      <c r="CZP723" s="79"/>
      <c r="CZQ723" s="79"/>
      <c r="CZR723" s="79"/>
      <c r="CZS723" s="79"/>
      <c r="CZT723" s="79"/>
      <c r="CZU723" s="79"/>
      <c r="CZV723" s="79"/>
      <c r="CZW723" s="79"/>
      <c r="CZX723" s="79"/>
      <c r="CZY723" s="79"/>
      <c r="CZZ723" s="79"/>
      <c r="DAA723" s="79"/>
      <c r="DAB723" s="79"/>
      <c r="DAC723" s="79"/>
      <c r="DAD723" s="79"/>
      <c r="DAE723" s="79"/>
      <c r="DAF723" s="79"/>
      <c r="DAG723" s="79"/>
      <c r="DAH723" s="79"/>
      <c r="DAI723" s="79"/>
      <c r="DAJ723" s="79"/>
      <c r="DAK723" s="79"/>
      <c r="DAL723" s="79"/>
      <c r="DAM723" s="79"/>
      <c r="DAN723" s="79"/>
      <c r="DAO723" s="79"/>
      <c r="DAP723" s="79"/>
      <c r="DAQ723" s="79"/>
      <c r="DAR723" s="79"/>
      <c r="DAS723" s="79"/>
      <c r="DAT723" s="79"/>
      <c r="DAU723" s="79"/>
      <c r="DAV723" s="79"/>
      <c r="DAW723" s="79"/>
      <c r="DAX723" s="79"/>
      <c r="DAY723" s="79"/>
      <c r="DAZ723" s="79"/>
      <c r="DBA723" s="79"/>
      <c r="DBB723" s="79"/>
      <c r="DBC723" s="79"/>
      <c r="DBD723" s="79"/>
      <c r="DBE723" s="79"/>
      <c r="DBF723" s="79"/>
      <c r="DBG723" s="79"/>
      <c r="DBH723" s="79"/>
      <c r="DBI723" s="79"/>
      <c r="DBJ723" s="79"/>
      <c r="DBK723" s="79"/>
      <c r="DBL723" s="79"/>
      <c r="DBM723" s="79"/>
      <c r="DBN723" s="79"/>
      <c r="DBO723" s="79"/>
      <c r="DBP723" s="79"/>
      <c r="DBQ723" s="79"/>
      <c r="DBR723" s="79"/>
      <c r="DBS723" s="79"/>
      <c r="DBT723" s="79"/>
      <c r="DBU723" s="79"/>
      <c r="DBV723" s="79"/>
      <c r="DBW723" s="79"/>
      <c r="DBX723" s="79"/>
      <c r="DBY723" s="79"/>
      <c r="DBZ723" s="79"/>
      <c r="DCA723" s="79"/>
      <c r="DCB723" s="79"/>
      <c r="DCC723" s="79"/>
      <c r="DCD723" s="79"/>
      <c r="DCE723" s="79"/>
      <c r="DCF723" s="79"/>
      <c r="DCG723" s="79"/>
      <c r="DCH723" s="79"/>
      <c r="DCI723" s="79"/>
      <c r="DCJ723" s="79"/>
      <c r="DCK723" s="79"/>
      <c r="DCL723" s="79"/>
      <c r="DCM723" s="79"/>
      <c r="DCN723" s="79"/>
      <c r="DCO723" s="79"/>
      <c r="DCP723" s="79"/>
      <c r="DCQ723" s="79"/>
      <c r="DCR723" s="79"/>
      <c r="DCS723" s="79"/>
      <c r="DCT723" s="79"/>
      <c r="DCU723" s="79"/>
      <c r="DCV723" s="79"/>
      <c r="DCW723" s="79"/>
      <c r="DCX723" s="79"/>
      <c r="DCY723" s="79"/>
      <c r="DCZ723" s="79"/>
      <c r="DDA723" s="79"/>
      <c r="DDB723" s="79"/>
      <c r="DDC723" s="79"/>
      <c r="DDD723" s="79"/>
      <c r="DDE723" s="79"/>
      <c r="DDF723" s="79"/>
      <c r="DDG723" s="79"/>
      <c r="DDH723" s="79"/>
      <c r="DDI723" s="79"/>
      <c r="DDJ723" s="79"/>
      <c r="DDK723" s="79"/>
      <c r="DDL723" s="79"/>
      <c r="DDM723" s="79"/>
      <c r="DDN723" s="79"/>
      <c r="DDO723" s="79"/>
      <c r="DDP723" s="79"/>
      <c r="DDQ723" s="79"/>
      <c r="DDR723" s="79"/>
      <c r="DDS723" s="79"/>
      <c r="DDT723" s="79"/>
      <c r="DDU723" s="79"/>
      <c r="DDV723" s="79"/>
      <c r="DDW723" s="79"/>
      <c r="DDX723" s="79"/>
      <c r="DDY723" s="79"/>
      <c r="DDZ723" s="79"/>
      <c r="DEA723" s="79"/>
      <c r="DEB723" s="79"/>
      <c r="DEC723" s="79"/>
      <c r="DED723" s="79"/>
      <c r="DEE723" s="79"/>
      <c r="DEF723" s="79"/>
      <c r="DEG723" s="79"/>
      <c r="DEH723" s="79"/>
      <c r="DEI723" s="79"/>
      <c r="DEJ723" s="79"/>
      <c r="DEK723" s="79"/>
      <c r="DEL723" s="79"/>
      <c r="DEM723" s="79"/>
      <c r="DEN723" s="79"/>
      <c r="DEO723" s="79"/>
      <c r="DEP723" s="79"/>
      <c r="DEQ723" s="79"/>
      <c r="DER723" s="79"/>
      <c r="DES723" s="79"/>
      <c r="DET723" s="79"/>
      <c r="DEU723" s="79"/>
      <c r="DEV723" s="79"/>
      <c r="DEW723" s="79"/>
      <c r="DEX723" s="79"/>
      <c r="DEY723" s="79"/>
      <c r="DEZ723" s="79"/>
      <c r="DFA723" s="79"/>
      <c r="DFB723" s="79"/>
      <c r="DFC723" s="79"/>
      <c r="DFD723" s="79"/>
      <c r="DFE723" s="79"/>
      <c r="DFF723" s="79"/>
      <c r="DFG723" s="79"/>
      <c r="DFH723" s="79"/>
      <c r="DFI723" s="79"/>
      <c r="DFJ723" s="79"/>
      <c r="DFK723" s="79"/>
      <c r="DFL723" s="79"/>
      <c r="DFM723" s="79"/>
      <c r="DFN723" s="79"/>
      <c r="DFO723" s="79"/>
      <c r="DFP723" s="79"/>
      <c r="DFQ723" s="79"/>
      <c r="DFR723" s="79"/>
      <c r="DFS723" s="79"/>
      <c r="DFT723" s="79"/>
      <c r="DFU723" s="79"/>
      <c r="DFV723" s="79"/>
      <c r="DFW723" s="79"/>
      <c r="DFX723" s="79"/>
      <c r="DFY723" s="79"/>
      <c r="DFZ723" s="79"/>
      <c r="DGA723" s="79"/>
      <c r="DGB723" s="79"/>
      <c r="DGC723" s="79"/>
      <c r="DGD723" s="79"/>
      <c r="DGE723" s="79"/>
      <c r="DGF723" s="79"/>
      <c r="DGG723" s="79"/>
      <c r="DGH723" s="79"/>
      <c r="DGI723" s="79"/>
      <c r="DGJ723" s="79"/>
      <c r="DGK723" s="79"/>
      <c r="DGL723" s="79"/>
      <c r="DGM723" s="79"/>
      <c r="DGN723" s="79"/>
      <c r="DGO723" s="79"/>
      <c r="DGP723" s="79"/>
      <c r="DGQ723" s="79"/>
      <c r="DGR723" s="79"/>
      <c r="DGS723" s="79"/>
      <c r="DGT723" s="79"/>
      <c r="DGU723" s="79"/>
      <c r="DGV723" s="79"/>
      <c r="DGW723" s="79"/>
      <c r="DGX723" s="79"/>
      <c r="DGY723" s="79"/>
      <c r="DGZ723" s="79"/>
      <c r="DHA723" s="79"/>
      <c r="DHB723" s="79"/>
      <c r="DHC723" s="79"/>
      <c r="DHD723" s="79"/>
      <c r="DHE723" s="79"/>
      <c r="DHF723" s="79"/>
      <c r="DHG723" s="79"/>
      <c r="DHH723" s="79"/>
      <c r="DHI723" s="79"/>
      <c r="DHJ723" s="79"/>
      <c r="DHK723" s="79"/>
      <c r="DHL723" s="79"/>
      <c r="DHM723" s="79"/>
      <c r="DHN723" s="79"/>
      <c r="DHO723" s="79"/>
      <c r="DHP723" s="79"/>
      <c r="DHQ723" s="79"/>
      <c r="DHR723" s="79"/>
      <c r="DHS723" s="79"/>
      <c r="DHT723" s="79"/>
      <c r="DHU723" s="79"/>
      <c r="DHV723" s="79"/>
      <c r="DHW723" s="79"/>
      <c r="DHX723" s="79"/>
      <c r="DHY723" s="79"/>
      <c r="DHZ723" s="79"/>
      <c r="DIA723" s="79"/>
      <c r="DIB723" s="79"/>
      <c r="DIC723" s="79"/>
      <c r="DID723" s="79"/>
      <c r="DIE723" s="79"/>
      <c r="DIF723" s="79"/>
      <c r="DIG723" s="79"/>
      <c r="DIH723" s="79"/>
      <c r="DII723" s="79"/>
      <c r="DIJ723" s="79"/>
      <c r="DIK723" s="79"/>
      <c r="DIL723" s="79"/>
      <c r="DIM723" s="79"/>
      <c r="DIN723" s="79"/>
      <c r="DIO723" s="79"/>
      <c r="DIP723" s="79"/>
      <c r="DIQ723" s="79"/>
      <c r="DIR723" s="79"/>
      <c r="DIS723" s="79"/>
      <c r="DIT723" s="79"/>
      <c r="DIU723" s="79"/>
      <c r="DIV723" s="79"/>
      <c r="DIW723" s="79"/>
      <c r="DIX723" s="79"/>
      <c r="DIY723" s="79"/>
      <c r="DIZ723" s="79"/>
      <c r="DJA723" s="79"/>
      <c r="DJB723" s="79"/>
      <c r="DJC723" s="79"/>
      <c r="DJD723" s="79"/>
      <c r="DJE723" s="79"/>
      <c r="DJF723" s="79"/>
      <c r="DJG723" s="79"/>
      <c r="DJH723" s="79"/>
      <c r="DJI723" s="79"/>
      <c r="DJJ723" s="79"/>
      <c r="DJK723" s="79"/>
      <c r="DJL723" s="79"/>
      <c r="DJM723" s="79"/>
      <c r="DJN723" s="79"/>
      <c r="DJO723" s="79"/>
      <c r="DJP723" s="79"/>
      <c r="DJQ723" s="79"/>
      <c r="DJR723" s="79"/>
      <c r="DJS723" s="79"/>
      <c r="DJT723" s="79"/>
      <c r="DJU723" s="79"/>
      <c r="DJV723" s="79"/>
      <c r="DJW723" s="79"/>
      <c r="DJX723" s="79"/>
      <c r="DJY723" s="79"/>
      <c r="DJZ723" s="79"/>
      <c r="DKA723" s="79"/>
      <c r="DKB723" s="79"/>
      <c r="DKC723" s="79"/>
      <c r="DKD723" s="79"/>
      <c r="DKE723" s="79"/>
      <c r="DKF723" s="79"/>
      <c r="DKG723" s="79"/>
      <c r="DKH723" s="79"/>
      <c r="DKI723" s="79"/>
      <c r="DKJ723" s="79"/>
      <c r="DKK723" s="79"/>
      <c r="DKL723" s="79"/>
      <c r="DKM723" s="79"/>
      <c r="DKN723" s="79"/>
      <c r="DKO723" s="79"/>
      <c r="DKP723" s="79"/>
      <c r="DKQ723" s="79"/>
      <c r="DKR723" s="79"/>
      <c r="DKS723" s="79"/>
      <c r="DKT723" s="79"/>
      <c r="DKU723" s="79"/>
      <c r="DKV723" s="79"/>
      <c r="DKW723" s="79"/>
      <c r="DKX723" s="79"/>
      <c r="DKY723" s="79"/>
      <c r="DKZ723" s="79"/>
      <c r="DLA723" s="79"/>
      <c r="DLB723" s="79"/>
      <c r="DLC723" s="79"/>
      <c r="DLD723" s="79"/>
      <c r="DLE723" s="79"/>
      <c r="DLF723" s="79"/>
      <c r="DLG723" s="79"/>
      <c r="DLH723" s="79"/>
      <c r="DLI723" s="79"/>
      <c r="DLJ723" s="79"/>
      <c r="DLK723" s="79"/>
      <c r="DLL723" s="79"/>
      <c r="DLM723" s="79"/>
      <c r="DLN723" s="79"/>
      <c r="DLO723" s="79"/>
      <c r="DLP723" s="79"/>
      <c r="DLQ723" s="79"/>
      <c r="DLR723" s="79"/>
      <c r="DLS723" s="79"/>
      <c r="DLT723" s="79"/>
      <c r="DLU723" s="79"/>
      <c r="DLV723" s="79"/>
      <c r="DLW723" s="79"/>
      <c r="DLX723" s="79"/>
      <c r="DLY723" s="79"/>
      <c r="DLZ723" s="79"/>
      <c r="DMA723" s="79"/>
      <c r="DMB723" s="79"/>
      <c r="DMC723" s="79"/>
      <c r="DMD723" s="79"/>
      <c r="DME723" s="79"/>
      <c r="DMF723" s="79"/>
      <c r="DMG723" s="79"/>
      <c r="DMH723" s="79"/>
      <c r="DMI723" s="79"/>
      <c r="DMJ723" s="79"/>
      <c r="DMK723" s="79"/>
      <c r="DML723" s="79"/>
      <c r="DMM723" s="79"/>
      <c r="DMN723" s="79"/>
      <c r="DMO723" s="79"/>
      <c r="DMP723" s="79"/>
      <c r="DMQ723" s="79"/>
      <c r="DMR723" s="79"/>
      <c r="DMS723" s="79"/>
      <c r="DMT723" s="79"/>
      <c r="DMU723" s="79"/>
      <c r="DMV723" s="79"/>
      <c r="DMW723" s="79"/>
      <c r="DMX723" s="79"/>
      <c r="DMY723" s="79"/>
      <c r="DMZ723" s="79"/>
      <c r="DNA723" s="79"/>
      <c r="DNB723" s="79"/>
      <c r="DNC723" s="79"/>
      <c r="DND723" s="79"/>
      <c r="DNE723" s="79"/>
      <c r="DNF723" s="79"/>
      <c r="DNG723" s="79"/>
      <c r="DNH723" s="79"/>
      <c r="DNI723" s="79"/>
      <c r="DNJ723" s="79"/>
      <c r="DNK723" s="79"/>
      <c r="DNL723" s="79"/>
      <c r="DNM723" s="79"/>
      <c r="DNN723" s="79"/>
      <c r="DNO723" s="79"/>
      <c r="DNP723" s="79"/>
      <c r="DNQ723" s="79"/>
      <c r="DNR723" s="79"/>
      <c r="DNS723" s="79"/>
      <c r="DNT723" s="79"/>
      <c r="DNU723" s="79"/>
      <c r="DNV723" s="79"/>
      <c r="DNW723" s="79"/>
      <c r="DNX723" s="79"/>
      <c r="DNY723" s="79"/>
      <c r="DNZ723" s="79"/>
      <c r="DOA723" s="79"/>
      <c r="DOB723" s="79"/>
      <c r="DOC723" s="79"/>
      <c r="DOD723" s="79"/>
      <c r="DOE723" s="79"/>
      <c r="DOF723" s="79"/>
      <c r="DOG723" s="79"/>
      <c r="DOH723" s="79"/>
      <c r="DOI723" s="79"/>
      <c r="DOJ723" s="79"/>
      <c r="DOK723" s="79"/>
      <c r="DOL723" s="79"/>
      <c r="DOM723" s="79"/>
      <c r="DON723" s="79"/>
      <c r="DOO723" s="79"/>
      <c r="DOP723" s="79"/>
      <c r="DOQ723" s="79"/>
      <c r="DOR723" s="79"/>
      <c r="DOS723" s="79"/>
      <c r="DOT723" s="79"/>
      <c r="DOU723" s="79"/>
      <c r="DOV723" s="79"/>
      <c r="DOW723" s="79"/>
      <c r="DOX723" s="79"/>
      <c r="DOY723" s="79"/>
      <c r="DOZ723" s="79"/>
      <c r="DPA723" s="79"/>
      <c r="DPB723" s="79"/>
      <c r="DPC723" s="79"/>
      <c r="DPD723" s="79"/>
      <c r="DPE723" s="79"/>
      <c r="DPF723" s="79"/>
      <c r="DPG723" s="79"/>
      <c r="DPH723" s="79"/>
      <c r="DPI723" s="79"/>
      <c r="DPJ723" s="79"/>
      <c r="DPK723" s="79"/>
      <c r="DPL723" s="79"/>
      <c r="DPM723" s="79"/>
      <c r="DPN723" s="79"/>
      <c r="DPO723" s="79"/>
      <c r="DPP723" s="79"/>
      <c r="DPQ723" s="79"/>
      <c r="DPR723" s="79"/>
      <c r="DPS723" s="79"/>
      <c r="DPT723" s="79"/>
      <c r="DPU723" s="79"/>
      <c r="DPV723" s="79"/>
      <c r="DPW723" s="79"/>
      <c r="DPX723" s="79"/>
      <c r="DPY723" s="79"/>
      <c r="DPZ723" s="79"/>
      <c r="DQA723" s="79"/>
      <c r="DQB723" s="79"/>
      <c r="DQC723" s="79"/>
      <c r="DQD723" s="79"/>
      <c r="DQE723" s="79"/>
      <c r="DQF723" s="79"/>
      <c r="DQG723" s="79"/>
      <c r="DQH723" s="79"/>
      <c r="DQI723" s="79"/>
      <c r="DQJ723" s="79"/>
      <c r="DQK723" s="79"/>
      <c r="DQL723" s="79"/>
      <c r="DQM723" s="79"/>
      <c r="DQN723" s="79"/>
      <c r="DQO723" s="79"/>
      <c r="DQP723" s="79"/>
      <c r="DQQ723" s="79"/>
      <c r="DQR723" s="79"/>
      <c r="DQS723" s="79"/>
      <c r="DQT723" s="79"/>
      <c r="DQU723" s="79"/>
      <c r="DQV723" s="79"/>
      <c r="DQW723" s="79"/>
      <c r="DQX723" s="79"/>
      <c r="DQY723" s="79"/>
      <c r="DQZ723" s="79"/>
      <c r="DRA723" s="79"/>
      <c r="DRB723" s="79"/>
      <c r="DRC723" s="79"/>
      <c r="DRD723" s="79"/>
      <c r="DRE723" s="79"/>
      <c r="DRF723" s="79"/>
      <c r="DRG723" s="79"/>
      <c r="DRH723" s="79"/>
      <c r="DRI723" s="79"/>
      <c r="DRJ723" s="79"/>
      <c r="DRK723" s="79"/>
      <c r="DRL723" s="79"/>
      <c r="DRM723" s="79"/>
      <c r="DRN723" s="79"/>
      <c r="DRO723" s="79"/>
      <c r="DRP723" s="79"/>
      <c r="DRQ723" s="79"/>
      <c r="DRR723" s="79"/>
      <c r="DRS723" s="79"/>
      <c r="DRT723" s="79"/>
      <c r="DRU723" s="79"/>
      <c r="DRV723" s="79"/>
      <c r="DRW723" s="79"/>
      <c r="DRX723" s="79"/>
      <c r="DRY723" s="79"/>
      <c r="DRZ723" s="79"/>
      <c r="DSA723" s="79"/>
      <c r="DSB723" s="79"/>
      <c r="DSC723" s="79"/>
      <c r="DSD723" s="79"/>
      <c r="DSE723" s="79"/>
      <c r="DSF723" s="79"/>
      <c r="DSG723" s="79"/>
      <c r="DSH723" s="79"/>
      <c r="DSI723" s="79"/>
      <c r="DSJ723" s="79"/>
      <c r="DSK723" s="79"/>
      <c r="DSL723" s="79"/>
      <c r="DSM723" s="79"/>
      <c r="DSN723" s="79"/>
      <c r="DSO723" s="79"/>
      <c r="DSP723" s="79"/>
      <c r="DSQ723" s="79"/>
      <c r="DSR723" s="79"/>
      <c r="DSS723" s="79"/>
      <c r="DST723" s="79"/>
      <c r="DSU723" s="79"/>
      <c r="DSV723" s="79"/>
      <c r="DSW723" s="79"/>
      <c r="DSX723" s="79"/>
      <c r="DSY723" s="79"/>
      <c r="DSZ723" s="79"/>
      <c r="DTA723" s="79"/>
      <c r="DTB723" s="79"/>
      <c r="DTC723" s="79"/>
      <c r="DTD723" s="79"/>
      <c r="DTE723" s="79"/>
      <c r="DTF723" s="79"/>
      <c r="DTG723" s="79"/>
      <c r="DTH723" s="79"/>
      <c r="DTI723" s="79"/>
      <c r="DTJ723" s="79"/>
      <c r="DTK723" s="79"/>
      <c r="DTL723" s="79"/>
      <c r="DTM723" s="79"/>
      <c r="DTN723" s="79"/>
      <c r="DTO723" s="79"/>
      <c r="DTP723" s="79"/>
      <c r="DTQ723" s="79"/>
      <c r="DTR723" s="79"/>
      <c r="DTS723" s="79"/>
      <c r="DTT723" s="79"/>
      <c r="DTU723" s="79"/>
      <c r="DTV723" s="79"/>
      <c r="DTW723" s="79"/>
      <c r="DTX723" s="79"/>
      <c r="DTY723" s="79"/>
      <c r="DTZ723" s="79"/>
      <c r="DUA723" s="79"/>
      <c r="DUB723" s="79"/>
      <c r="DUC723" s="79"/>
      <c r="DUD723" s="79"/>
      <c r="DUE723" s="79"/>
      <c r="DUF723" s="79"/>
      <c r="DUG723" s="79"/>
      <c r="DUH723" s="79"/>
      <c r="DUI723" s="79"/>
      <c r="DUJ723" s="79"/>
      <c r="DUK723" s="79"/>
      <c r="DUL723" s="79"/>
      <c r="DUM723" s="79"/>
      <c r="DUN723" s="79"/>
      <c r="DUO723" s="79"/>
      <c r="DUP723" s="79"/>
      <c r="DUQ723" s="79"/>
      <c r="DUR723" s="79"/>
      <c r="DUS723" s="79"/>
      <c r="DUT723" s="79"/>
      <c r="DUU723" s="79"/>
      <c r="DUV723" s="79"/>
      <c r="DUW723" s="79"/>
      <c r="DUX723" s="79"/>
      <c r="DUY723" s="79"/>
      <c r="DUZ723" s="79"/>
      <c r="DVA723" s="79"/>
      <c r="DVB723" s="79"/>
      <c r="DVC723" s="79"/>
      <c r="DVD723" s="79"/>
      <c r="DVE723" s="79"/>
      <c r="DVF723" s="79"/>
      <c r="DVG723" s="79"/>
      <c r="DVH723" s="79"/>
      <c r="DVI723" s="79"/>
      <c r="DVJ723" s="79"/>
      <c r="DVK723" s="79"/>
      <c r="DVL723" s="79"/>
      <c r="DVM723" s="79"/>
      <c r="DVN723" s="79"/>
      <c r="DVO723" s="79"/>
      <c r="DVP723" s="79"/>
      <c r="DVQ723" s="79"/>
      <c r="DVR723" s="79"/>
      <c r="DVS723" s="79"/>
      <c r="DVT723" s="79"/>
      <c r="DVU723" s="79"/>
      <c r="DVV723" s="79"/>
      <c r="DVW723" s="79"/>
      <c r="DVX723" s="79"/>
      <c r="DVY723" s="79"/>
      <c r="DVZ723" s="79"/>
      <c r="DWA723" s="79"/>
      <c r="DWB723" s="79"/>
      <c r="DWC723" s="79"/>
      <c r="DWD723" s="79"/>
      <c r="DWE723" s="79"/>
      <c r="DWF723" s="79"/>
      <c r="DWG723" s="79"/>
      <c r="DWH723" s="79"/>
      <c r="DWI723" s="79"/>
      <c r="DWJ723" s="79"/>
      <c r="DWK723" s="79"/>
      <c r="DWL723" s="79"/>
      <c r="DWM723" s="79"/>
      <c r="DWN723" s="79"/>
      <c r="DWO723" s="79"/>
      <c r="DWP723" s="79"/>
      <c r="DWQ723" s="79"/>
      <c r="DWR723" s="79"/>
      <c r="DWS723" s="79"/>
      <c r="DWT723" s="79"/>
      <c r="DWU723" s="79"/>
      <c r="DWV723" s="79"/>
      <c r="DWW723" s="79"/>
      <c r="DWX723" s="79"/>
      <c r="DWY723" s="79"/>
      <c r="DWZ723" s="79"/>
      <c r="DXA723" s="79"/>
      <c r="DXB723" s="79"/>
      <c r="DXC723" s="79"/>
      <c r="DXD723" s="79"/>
      <c r="DXE723" s="79"/>
      <c r="DXF723" s="79"/>
      <c r="DXG723" s="79"/>
      <c r="DXH723" s="79"/>
      <c r="DXI723" s="79"/>
      <c r="DXJ723" s="79"/>
      <c r="DXK723" s="79"/>
      <c r="DXL723" s="79"/>
      <c r="DXM723" s="79"/>
      <c r="DXN723" s="79"/>
      <c r="DXO723" s="79"/>
      <c r="DXP723" s="79"/>
      <c r="DXQ723" s="79"/>
      <c r="DXR723" s="79"/>
      <c r="DXS723" s="79"/>
      <c r="DXT723" s="79"/>
      <c r="DXU723" s="79"/>
      <c r="DXV723" s="79"/>
      <c r="DXW723" s="79"/>
      <c r="DXX723" s="79"/>
      <c r="DXY723" s="79"/>
      <c r="DXZ723" s="79"/>
      <c r="DYA723" s="79"/>
      <c r="DYB723" s="79"/>
      <c r="DYC723" s="79"/>
      <c r="DYD723" s="79"/>
      <c r="DYE723" s="79"/>
      <c r="DYF723" s="79"/>
      <c r="DYG723" s="79"/>
      <c r="DYH723" s="79"/>
      <c r="DYI723" s="79"/>
      <c r="DYJ723" s="79"/>
      <c r="DYK723" s="79"/>
      <c r="DYL723" s="79"/>
      <c r="DYM723" s="79"/>
      <c r="DYN723" s="79"/>
      <c r="DYO723" s="79"/>
      <c r="DYP723" s="79"/>
      <c r="DYQ723" s="79"/>
      <c r="DYR723" s="79"/>
      <c r="DYS723" s="79"/>
      <c r="DYT723" s="79"/>
      <c r="DYU723" s="79"/>
      <c r="DYV723" s="79"/>
      <c r="DYW723" s="79"/>
      <c r="DYX723" s="79"/>
      <c r="DYY723" s="79"/>
      <c r="DYZ723" s="79"/>
      <c r="DZA723" s="79"/>
      <c r="DZB723" s="79"/>
      <c r="DZC723" s="79"/>
      <c r="DZD723" s="79"/>
      <c r="DZE723" s="79"/>
      <c r="DZF723" s="79"/>
      <c r="DZG723" s="79"/>
      <c r="DZH723" s="79"/>
      <c r="DZI723" s="79"/>
      <c r="DZJ723" s="79"/>
      <c r="DZK723" s="79"/>
      <c r="DZL723" s="79"/>
      <c r="DZM723" s="79"/>
      <c r="DZN723" s="79"/>
      <c r="DZO723" s="79"/>
      <c r="DZP723" s="79"/>
      <c r="DZQ723" s="79"/>
      <c r="DZR723" s="79"/>
      <c r="DZS723" s="79"/>
      <c r="DZT723" s="79"/>
      <c r="DZU723" s="79"/>
      <c r="DZV723" s="79"/>
      <c r="DZW723" s="79"/>
      <c r="DZX723" s="79"/>
      <c r="DZY723" s="79"/>
      <c r="DZZ723" s="79"/>
      <c r="EAA723" s="79"/>
      <c r="EAB723" s="79"/>
      <c r="EAC723" s="79"/>
      <c r="EAD723" s="79"/>
      <c r="EAE723" s="79"/>
      <c r="EAF723" s="79"/>
      <c r="EAG723" s="79"/>
      <c r="EAH723" s="79"/>
      <c r="EAI723" s="79"/>
      <c r="EAJ723" s="79"/>
      <c r="EAK723" s="79"/>
      <c r="EAL723" s="79"/>
      <c r="EAM723" s="79"/>
      <c r="EAN723" s="79"/>
      <c r="EAO723" s="79"/>
      <c r="EAP723" s="79"/>
      <c r="EAQ723" s="79"/>
      <c r="EAR723" s="79"/>
      <c r="EAS723" s="79"/>
      <c r="EAT723" s="79"/>
      <c r="EAU723" s="79"/>
      <c r="EAV723" s="79"/>
      <c r="EAW723" s="79"/>
      <c r="EAX723" s="79"/>
      <c r="EAY723" s="79"/>
      <c r="EAZ723" s="79"/>
      <c r="EBA723" s="79"/>
      <c r="EBB723" s="79"/>
      <c r="EBC723" s="79"/>
      <c r="EBD723" s="79"/>
      <c r="EBE723" s="79"/>
      <c r="EBF723" s="79"/>
      <c r="EBG723" s="79"/>
      <c r="EBH723" s="79"/>
      <c r="EBI723" s="79"/>
      <c r="EBJ723" s="79"/>
      <c r="EBK723" s="79"/>
      <c r="EBL723" s="79"/>
      <c r="EBM723" s="79"/>
      <c r="EBN723" s="79"/>
      <c r="EBO723" s="79"/>
      <c r="EBP723" s="79"/>
      <c r="EBQ723" s="79"/>
      <c r="EBR723" s="79"/>
      <c r="EBS723" s="79"/>
      <c r="EBT723" s="79"/>
      <c r="EBU723" s="79"/>
      <c r="EBV723" s="79"/>
      <c r="EBW723" s="79"/>
      <c r="EBX723" s="79"/>
      <c r="EBY723" s="79"/>
      <c r="EBZ723" s="79"/>
      <c r="ECA723" s="79"/>
      <c r="ECB723" s="79"/>
      <c r="ECC723" s="79"/>
      <c r="ECD723" s="79"/>
      <c r="ECE723" s="79"/>
      <c r="ECF723" s="79"/>
      <c r="ECG723" s="79"/>
      <c r="ECH723" s="79"/>
      <c r="ECI723" s="79"/>
      <c r="ECJ723" s="79"/>
      <c r="ECK723" s="79"/>
      <c r="ECL723" s="79"/>
      <c r="ECM723" s="79"/>
      <c r="ECN723" s="79"/>
      <c r="ECO723" s="79"/>
      <c r="ECP723" s="79"/>
      <c r="ECQ723" s="79"/>
      <c r="ECR723" s="79"/>
      <c r="ECS723" s="79"/>
      <c r="ECT723" s="79"/>
      <c r="ECU723" s="79"/>
      <c r="ECV723" s="79"/>
      <c r="ECW723" s="79"/>
      <c r="ECX723" s="79"/>
      <c r="ECY723" s="79"/>
      <c r="ECZ723" s="79"/>
      <c r="EDA723" s="79"/>
      <c r="EDB723" s="79"/>
      <c r="EDC723" s="79"/>
      <c r="EDD723" s="79"/>
      <c r="EDE723" s="79"/>
      <c r="EDF723" s="79"/>
      <c r="EDG723" s="79"/>
      <c r="EDH723" s="79"/>
      <c r="EDI723" s="79"/>
      <c r="EDJ723" s="79"/>
      <c r="EDK723" s="79"/>
      <c r="EDL723" s="79"/>
      <c r="EDM723" s="79"/>
      <c r="EDN723" s="79"/>
      <c r="EDO723" s="79"/>
      <c r="EDP723" s="79"/>
      <c r="EDQ723" s="79"/>
      <c r="EDR723" s="79"/>
      <c r="EDS723" s="79"/>
      <c r="EDT723" s="79"/>
      <c r="EDU723" s="79"/>
      <c r="EDV723" s="79"/>
      <c r="EDW723" s="79"/>
      <c r="EDX723" s="79"/>
      <c r="EDY723" s="79"/>
      <c r="EDZ723" s="79"/>
      <c r="EEA723" s="79"/>
      <c r="EEB723" s="79"/>
      <c r="EEC723" s="79"/>
      <c r="EED723" s="79"/>
      <c r="EEE723" s="79"/>
      <c r="EEF723" s="79"/>
      <c r="EEG723" s="79"/>
      <c r="EEH723" s="79"/>
      <c r="EEI723" s="79"/>
      <c r="EEJ723" s="79"/>
      <c r="EEK723" s="79"/>
      <c r="EEL723" s="79"/>
      <c r="EEM723" s="79"/>
      <c r="EEN723" s="79"/>
      <c r="EEO723" s="79"/>
      <c r="EEP723" s="79"/>
      <c r="EEQ723" s="79"/>
      <c r="EER723" s="79"/>
      <c r="EES723" s="79"/>
      <c r="EET723" s="79"/>
      <c r="EEU723" s="79"/>
      <c r="EEV723" s="79"/>
      <c r="EEW723" s="79"/>
      <c r="EEX723" s="79"/>
      <c r="EEY723" s="79"/>
      <c r="EEZ723" s="79"/>
      <c r="EFA723" s="79"/>
      <c r="EFB723" s="79"/>
      <c r="EFC723" s="79"/>
      <c r="EFD723" s="79"/>
      <c r="EFE723" s="79"/>
      <c r="EFF723" s="79"/>
      <c r="EFG723" s="79"/>
      <c r="EFH723" s="79"/>
      <c r="EFI723" s="79"/>
      <c r="EFJ723" s="79"/>
      <c r="EFK723" s="79"/>
      <c r="EFL723" s="79"/>
      <c r="EFM723" s="79"/>
      <c r="EFN723" s="79"/>
      <c r="EFO723" s="79"/>
      <c r="EFP723" s="79"/>
      <c r="EFQ723" s="79"/>
      <c r="EFR723" s="79"/>
      <c r="EFS723" s="79"/>
      <c r="EFT723" s="79"/>
      <c r="EFU723" s="79"/>
      <c r="EFV723" s="79"/>
      <c r="EFW723" s="79"/>
      <c r="EFX723" s="79"/>
      <c r="EFY723" s="79"/>
      <c r="EFZ723" s="79"/>
      <c r="EGA723" s="79"/>
      <c r="EGB723" s="79"/>
      <c r="EGC723" s="79"/>
      <c r="EGD723" s="79"/>
      <c r="EGE723" s="79"/>
      <c r="EGF723" s="79"/>
      <c r="EGG723" s="79"/>
      <c r="EGH723" s="79"/>
      <c r="EGI723" s="79"/>
      <c r="EGJ723" s="79"/>
      <c r="EGK723" s="79"/>
      <c r="EGL723" s="79"/>
      <c r="EGM723" s="79"/>
      <c r="EGN723" s="79"/>
      <c r="EGO723" s="79"/>
      <c r="EGP723" s="79"/>
      <c r="EGQ723" s="79"/>
      <c r="EGR723" s="79"/>
      <c r="EGS723" s="79"/>
      <c r="EGT723" s="79"/>
      <c r="EGU723" s="79"/>
      <c r="EGV723" s="79"/>
      <c r="EGW723" s="79"/>
      <c r="EGX723" s="79"/>
      <c r="EGY723" s="79"/>
      <c r="EGZ723" s="79"/>
      <c r="EHA723" s="79"/>
      <c r="EHB723" s="79"/>
      <c r="EHC723" s="79"/>
      <c r="EHD723" s="79"/>
      <c r="EHE723" s="79"/>
      <c r="EHF723" s="79"/>
      <c r="EHG723" s="79"/>
      <c r="EHH723" s="79"/>
      <c r="EHI723" s="79"/>
      <c r="EHJ723" s="79"/>
      <c r="EHK723" s="79"/>
      <c r="EHL723" s="79"/>
      <c r="EHM723" s="79"/>
      <c r="EHN723" s="79"/>
      <c r="EHO723" s="79"/>
      <c r="EHP723" s="79"/>
      <c r="EHQ723" s="79"/>
      <c r="EHR723" s="79"/>
      <c r="EHS723" s="79"/>
      <c r="EHT723" s="79"/>
      <c r="EHU723" s="79"/>
      <c r="EHV723" s="79"/>
      <c r="EHW723" s="79"/>
      <c r="EHX723" s="79"/>
      <c r="EHY723" s="79"/>
      <c r="EHZ723" s="79"/>
      <c r="EIA723" s="79"/>
      <c r="EIB723" s="79"/>
      <c r="EIC723" s="79"/>
      <c r="EID723" s="79"/>
      <c r="EIE723" s="79"/>
      <c r="EIF723" s="79"/>
      <c r="EIG723" s="79"/>
      <c r="EIH723" s="79"/>
      <c r="EII723" s="79"/>
      <c r="EIJ723" s="79"/>
      <c r="EIK723" s="79"/>
      <c r="EIL723" s="79"/>
      <c r="EIM723" s="79"/>
      <c r="EIN723" s="79"/>
      <c r="EIO723" s="79"/>
      <c r="EIP723" s="79"/>
      <c r="EIQ723" s="79"/>
      <c r="EIR723" s="79"/>
      <c r="EIS723" s="79"/>
      <c r="EIT723" s="79"/>
      <c r="EIU723" s="79"/>
      <c r="EIV723" s="79"/>
      <c r="EIW723" s="79"/>
      <c r="EIX723" s="79"/>
      <c r="EIY723" s="79"/>
      <c r="EIZ723" s="79"/>
      <c r="EJA723" s="79"/>
      <c r="EJB723" s="79"/>
      <c r="EJC723" s="79"/>
      <c r="EJD723" s="79"/>
      <c r="EJE723" s="79"/>
      <c r="EJF723" s="79"/>
      <c r="EJG723" s="79"/>
      <c r="EJH723" s="79"/>
      <c r="EJI723" s="79"/>
      <c r="EJJ723" s="79"/>
      <c r="EJK723" s="79"/>
      <c r="EJL723" s="79"/>
      <c r="EJM723" s="79"/>
      <c r="EJN723" s="79"/>
      <c r="EJO723" s="79"/>
      <c r="EJP723" s="79"/>
      <c r="EJQ723" s="79"/>
      <c r="EJR723" s="79"/>
      <c r="EJS723" s="79"/>
      <c r="EJT723" s="79"/>
      <c r="EJU723" s="79"/>
      <c r="EJV723" s="79"/>
      <c r="EJW723" s="79"/>
      <c r="EJX723" s="79"/>
      <c r="EJY723" s="79"/>
      <c r="EJZ723" s="79"/>
      <c r="EKA723" s="79"/>
      <c r="EKB723" s="79"/>
      <c r="EKC723" s="79"/>
      <c r="EKD723" s="79"/>
      <c r="EKE723" s="79"/>
      <c r="EKF723" s="79"/>
      <c r="EKG723" s="79"/>
      <c r="EKH723" s="79"/>
      <c r="EKI723" s="79"/>
      <c r="EKJ723" s="79"/>
      <c r="EKK723" s="79"/>
      <c r="EKL723" s="79"/>
      <c r="EKM723" s="79"/>
      <c r="EKN723" s="79"/>
      <c r="EKO723" s="79"/>
      <c r="EKP723" s="79"/>
      <c r="EKQ723" s="79"/>
      <c r="EKR723" s="79"/>
      <c r="EKS723" s="79"/>
      <c r="EKT723" s="79"/>
      <c r="EKU723" s="79"/>
      <c r="EKV723" s="79"/>
      <c r="EKW723" s="79"/>
      <c r="EKX723" s="79"/>
      <c r="EKY723" s="79"/>
      <c r="EKZ723" s="79"/>
      <c r="ELA723" s="79"/>
      <c r="ELB723" s="79"/>
      <c r="ELC723" s="79"/>
      <c r="ELD723" s="79"/>
      <c r="ELE723" s="79"/>
      <c r="ELF723" s="79"/>
      <c r="ELG723" s="79"/>
      <c r="ELH723" s="79"/>
      <c r="ELI723" s="79"/>
      <c r="ELJ723" s="79"/>
      <c r="ELK723" s="79"/>
      <c r="ELL723" s="79"/>
      <c r="ELM723" s="79"/>
      <c r="ELN723" s="79"/>
      <c r="ELO723" s="79"/>
      <c r="ELP723" s="79"/>
      <c r="ELQ723" s="79"/>
      <c r="ELR723" s="79"/>
      <c r="ELS723" s="79"/>
      <c r="ELT723" s="79"/>
      <c r="ELU723" s="79"/>
      <c r="ELV723" s="79"/>
      <c r="ELW723" s="79"/>
      <c r="ELX723" s="79"/>
      <c r="ELY723" s="79"/>
      <c r="ELZ723" s="79"/>
      <c r="EMA723" s="79"/>
      <c r="EMB723" s="79"/>
      <c r="EMC723" s="79"/>
      <c r="EMD723" s="79"/>
      <c r="EME723" s="79"/>
      <c r="EMF723" s="79"/>
      <c r="EMG723" s="79"/>
      <c r="EMH723" s="79"/>
      <c r="EMI723" s="79"/>
      <c r="EMJ723" s="79"/>
      <c r="EMK723" s="79"/>
      <c r="EML723" s="79"/>
      <c r="EMM723" s="79"/>
      <c r="EMN723" s="79"/>
      <c r="EMO723" s="79"/>
      <c r="EMP723" s="79"/>
      <c r="EMQ723" s="79"/>
      <c r="EMR723" s="79"/>
      <c r="EMS723" s="79"/>
      <c r="EMT723" s="79"/>
      <c r="EMU723" s="79"/>
      <c r="EMV723" s="79"/>
      <c r="EMW723" s="79"/>
      <c r="EMX723" s="79"/>
      <c r="EMY723" s="79"/>
      <c r="EMZ723" s="79"/>
      <c r="ENA723" s="79"/>
      <c r="ENB723" s="79"/>
      <c r="ENC723" s="79"/>
      <c r="END723" s="79"/>
      <c r="ENE723" s="79"/>
      <c r="ENF723" s="79"/>
      <c r="ENG723" s="79"/>
      <c r="ENH723" s="79"/>
      <c r="ENI723" s="79"/>
      <c r="ENJ723" s="79"/>
      <c r="ENK723" s="79"/>
      <c r="ENL723" s="79"/>
      <c r="ENM723" s="79"/>
      <c r="ENN723" s="79"/>
      <c r="ENO723" s="79"/>
      <c r="ENP723" s="79"/>
      <c r="ENQ723" s="79"/>
      <c r="ENR723" s="79"/>
      <c r="ENS723" s="79"/>
      <c r="ENT723" s="79"/>
      <c r="ENU723" s="79"/>
      <c r="ENV723" s="79"/>
      <c r="ENW723" s="79"/>
      <c r="ENX723" s="79"/>
      <c r="ENY723" s="79"/>
      <c r="ENZ723" s="79"/>
      <c r="EOA723" s="79"/>
      <c r="EOB723" s="79"/>
      <c r="EOC723" s="79"/>
      <c r="EOD723" s="79"/>
      <c r="EOE723" s="79"/>
      <c r="EOF723" s="79"/>
      <c r="EOG723" s="79"/>
      <c r="EOH723" s="79"/>
      <c r="EOI723" s="79"/>
      <c r="EOJ723" s="79"/>
      <c r="EOK723" s="79"/>
      <c r="EOL723" s="79"/>
      <c r="EOM723" s="79"/>
      <c r="EON723" s="79"/>
      <c r="EOO723" s="79"/>
      <c r="EOP723" s="79"/>
      <c r="EOQ723" s="79"/>
      <c r="EOR723" s="79"/>
      <c r="EOS723" s="79"/>
      <c r="EOT723" s="79"/>
      <c r="EOU723" s="79"/>
      <c r="EOV723" s="79"/>
      <c r="EOW723" s="79"/>
      <c r="EOX723" s="79"/>
      <c r="EOY723" s="79"/>
      <c r="EOZ723" s="79"/>
      <c r="EPA723" s="79"/>
      <c r="EPB723" s="79"/>
      <c r="EPC723" s="79"/>
      <c r="EPD723" s="79"/>
      <c r="EPE723" s="79"/>
      <c r="EPF723" s="79"/>
      <c r="EPG723" s="79"/>
      <c r="EPH723" s="79"/>
      <c r="EPI723" s="79"/>
      <c r="EPJ723" s="79"/>
      <c r="EPK723" s="79"/>
      <c r="EPL723" s="79"/>
      <c r="EPM723" s="79"/>
      <c r="EPN723" s="79"/>
      <c r="EPO723" s="79"/>
      <c r="EPP723" s="79"/>
      <c r="EPQ723" s="79"/>
      <c r="EPR723" s="79"/>
      <c r="EPS723" s="79"/>
      <c r="EPT723" s="79"/>
      <c r="EPU723" s="79"/>
      <c r="EPV723" s="79"/>
      <c r="EPW723" s="79"/>
      <c r="EPX723" s="79"/>
      <c r="EPY723" s="79"/>
      <c r="EPZ723" s="79"/>
      <c r="EQA723" s="79"/>
      <c r="EQB723" s="79"/>
      <c r="EQC723" s="79"/>
      <c r="EQD723" s="79"/>
      <c r="EQE723" s="79"/>
      <c r="EQF723" s="79"/>
      <c r="EQG723" s="79"/>
      <c r="EQH723" s="79"/>
      <c r="EQI723" s="79"/>
      <c r="EQJ723" s="79"/>
      <c r="EQK723" s="79"/>
      <c r="EQL723" s="79"/>
      <c r="EQM723" s="79"/>
      <c r="EQN723" s="79"/>
      <c r="EQO723" s="79"/>
      <c r="EQP723" s="79"/>
      <c r="EQQ723" s="79"/>
      <c r="EQR723" s="79"/>
      <c r="EQS723" s="79"/>
      <c r="EQT723" s="79"/>
      <c r="EQU723" s="79"/>
      <c r="EQV723" s="79"/>
      <c r="EQW723" s="79"/>
      <c r="EQX723" s="79"/>
      <c r="EQY723" s="79"/>
      <c r="EQZ723" s="79"/>
      <c r="ERA723" s="79"/>
      <c r="ERB723" s="79"/>
      <c r="ERC723" s="79"/>
      <c r="ERD723" s="79"/>
      <c r="ERE723" s="79"/>
      <c r="ERF723" s="79"/>
      <c r="ERG723" s="79"/>
      <c r="ERH723" s="79"/>
      <c r="ERI723" s="79"/>
      <c r="ERJ723" s="79"/>
      <c r="ERK723" s="79"/>
      <c r="ERL723" s="79"/>
      <c r="ERM723" s="79"/>
      <c r="ERN723" s="79"/>
      <c r="ERO723" s="79"/>
      <c r="ERP723" s="79"/>
      <c r="ERQ723" s="79"/>
      <c r="ERR723" s="79"/>
      <c r="ERS723" s="79"/>
      <c r="ERT723" s="79"/>
      <c r="ERU723" s="79"/>
      <c r="ERV723" s="79"/>
      <c r="ERW723" s="79"/>
      <c r="ERX723" s="79"/>
      <c r="ERY723" s="79"/>
      <c r="ERZ723" s="79"/>
      <c r="ESA723" s="79"/>
      <c r="ESB723" s="79"/>
      <c r="ESC723" s="79"/>
      <c r="ESD723" s="79"/>
      <c r="ESE723" s="79"/>
      <c r="ESF723" s="79"/>
      <c r="ESG723" s="79"/>
      <c r="ESH723" s="79"/>
      <c r="ESI723" s="79"/>
      <c r="ESJ723" s="79"/>
      <c r="ESK723" s="79"/>
      <c r="ESL723" s="79"/>
      <c r="ESM723" s="79"/>
      <c r="ESN723" s="79"/>
      <c r="ESO723" s="79"/>
      <c r="ESP723" s="79"/>
      <c r="ESQ723" s="79"/>
      <c r="ESR723" s="79"/>
      <c r="ESS723" s="79"/>
      <c r="EST723" s="79"/>
      <c r="ESU723" s="79"/>
      <c r="ESV723" s="79"/>
      <c r="ESW723" s="79"/>
      <c r="ESX723" s="79"/>
      <c r="ESY723" s="79"/>
      <c r="ESZ723" s="79"/>
      <c r="ETA723" s="79"/>
      <c r="ETB723" s="79"/>
      <c r="ETC723" s="79"/>
      <c r="ETD723" s="79"/>
      <c r="ETE723" s="79"/>
      <c r="ETF723" s="79"/>
      <c r="ETG723" s="79"/>
      <c r="ETH723" s="79"/>
      <c r="ETI723" s="79"/>
      <c r="ETJ723" s="79"/>
      <c r="ETK723" s="79"/>
      <c r="ETL723" s="79"/>
      <c r="ETM723" s="79"/>
      <c r="ETN723" s="79"/>
      <c r="ETO723" s="79"/>
      <c r="ETP723" s="79"/>
      <c r="ETQ723" s="79"/>
      <c r="ETR723" s="79"/>
      <c r="ETS723" s="79"/>
      <c r="ETT723" s="79"/>
      <c r="ETU723" s="79"/>
      <c r="ETV723" s="79"/>
      <c r="ETW723" s="79"/>
      <c r="ETX723" s="79"/>
      <c r="ETY723" s="79"/>
      <c r="ETZ723" s="79"/>
      <c r="EUA723" s="79"/>
      <c r="EUB723" s="79"/>
      <c r="EUC723" s="79"/>
      <c r="EUD723" s="79"/>
      <c r="EUE723" s="79"/>
      <c r="EUF723" s="79"/>
      <c r="EUG723" s="79"/>
      <c r="EUH723" s="79"/>
      <c r="EUI723" s="79"/>
      <c r="EUJ723" s="79"/>
      <c r="EUK723" s="79"/>
      <c r="EUL723" s="79"/>
      <c r="EUM723" s="79"/>
      <c r="EUN723" s="79"/>
      <c r="EUO723" s="79"/>
      <c r="EUP723" s="79"/>
      <c r="EUQ723" s="79"/>
      <c r="EUR723" s="79"/>
      <c r="EUS723" s="79"/>
      <c r="EUT723" s="79"/>
      <c r="EUU723" s="79"/>
      <c r="EUV723" s="79"/>
      <c r="EUW723" s="79"/>
      <c r="EUX723" s="79"/>
      <c r="EUY723" s="79"/>
      <c r="EUZ723" s="79"/>
      <c r="EVA723" s="79"/>
      <c r="EVB723" s="79"/>
      <c r="EVC723" s="79"/>
      <c r="EVD723" s="79"/>
      <c r="EVE723" s="79"/>
      <c r="EVF723" s="79"/>
      <c r="EVG723" s="79"/>
      <c r="EVH723" s="79"/>
      <c r="EVI723" s="79"/>
      <c r="EVJ723" s="79"/>
      <c r="EVK723" s="79"/>
      <c r="EVL723" s="79"/>
      <c r="EVM723" s="79"/>
      <c r="EVN723" s="79"/>
      <c r="EVO723" s="79"/>
      <c r="EVP723" s="79"/>
      <c r="EVQ723" s="79"/>
      <c r="EVR723" s="79"/>
      <c r="EVS723" s="79"/>
      <c r="EVT723" s="79"/>
      <c r="EVU723" s="79"/>
      <c r="EVV723" s="79"/>
      <c r="EVW723" s="79"/>
      <c r="EVX723" s="79"/>
      <c r="EVY723" s="79"/>
      <c r="EVZ723" s="79"/>
      <c r="EWA723" s="79"/>
      <c r="EWB723" s="79"/>
      <c r="EWC723" s="79"/>
      <c r="EWD723" s="79"/>
      <c r="EWE723" s="79"/>
      <c r="EWF723" s="79"/>
      <c r="EWG723" s="79"/>
      <c r="EWH723" s="79"/>
      <c r="EWI723" s="79"/>
      <c r="EWJ723" s="79"/>
      <c r="EWK723" s="79"/>
      <c r="EWL723" s="79"/>
      <c r="EWM723" s="79"/>
      <c r="EWN723" s="79"/>
      <c r="EWO723" s="79"/>
      <c r="EWP723" s="79"/>
      <c r="EWQ723" s="79"/>
      <c r="EWR723" s="79"/>
      <c r="EWS723" s="79"/>
      <c r="EWT723" s="79"/>
      <c r="EWU723" s="79"/>
      <c r="EWV723" s="79"/>
      <c r="EWW723" s="79"/>
      <c r="EWX723" s="79"/>
      <c r="EWY723" s="79"/>
      <c r="EWZ723" s="79"/>
      <c r="EXA723" s="79"/>
      <c r="EXB723" s="79"/>
      <c r="EXC723" s="79"/>
      <c r="EXD723" s="79"/>
      <c r="EXE723" s="79"/>
      <c r="EXF723" s="79"/>
      <c r="EXG723" s="79"/>
      <c r="EXH723" s="79"/>
      <c r="EXI723" s="79"/>
      <c r="EXJ723" s="79"/>
      <c r="EXK723" s="79"/>
      <c r="EXL723" s="79"/>
      <c r="EXM723" s="79"/>
      <c r="EXN723" s="79"/>
      <c r="EXO723" s="79"/>
      <c r="EXP723" s="79"/>
      <c r="EXQ723" s="79"/>
      <c r="EXR723" s="79"/>
      <c r="EXS723" s="79"/>
      <c r="EXT723" s="79"/>
      <c r="EXU723" s="79"/>
      <c r="EXV723" s="79"/>
      <c r="EXW723" s="79"/>
      <c r="EXX723" s="79"/>
      <c r="EXY723" s="79"/>
      <c r="EXZ723" s="79"/>
      <c r="EYA723" s="79"/>
      <c r="EYB723" s="79"/>
      <c r="EYC723" s="79"/>
      <c r="EYD723" s="79"/>
      <c r="EYE723" s="79"/>
      <c r="EYF723" s="79"/>
      <c r="EYG723" s="79"/>
      <c r="EYH723" s="79"/>
      <c r="EYI723" s="79"/>
      <c r="EYJ723" s="79"/>
      <c r="EYK723" s="79"/>
      <c r="EYL723" s="79"/>
      <c r="EYM723" s="79"/>
      <c r="EYN723" s="79"/>
      <c r="EYO723" s="79"/>
      <c r="EYP723" s="79"/>
      <c r="EYQ723" s="79"/>
      <c r="EYR723" s="79"/>
      <c r="EYS723" s="79"/>
      <c r="EYT723" s="79"/>
      <c r="EYU723" s="79"/>
      <c r="EYV723" s="79"/>
      <c r="EYW723" s="79"/>
      <c r="EYX723" s="79"/>
      <c r="EYY723" s="79"/>
      <c r="EYZ723" s="79"/>
      <c r="EZA723" s="79"/>
      <c r="EZB723" s="79"/>
      <c r="EZC723" s="79"/>
      <c r="EZD723" s="79"/>
      <c r="EZE723" s="79"/>
      <c r="EZF723" s="79"/>
      <c r="EZG723" s="79"/>
      <c r="EZH723" s="79"/>
      <c r="EZI723" s="79"/>
      <c r="EZJ723" s="79"/>
      <c r="EZK723" s="79"/>
      <c r="EZL723" s="79"/>
      <c r="EZM723" s="79"/>
      <c r="EZN723" s="79"/>
      <c r="EZO723" s="79"/>
      <c r="EZP723" s="79"/>
      <c r="EZQ723" s="79"/>
      <c r="EZR723" s="79"/>
      <c r="EZS723" s="79"/>
      <c r="EZT723" s="79"/>
      <c r="EZU723" s="79"/>
      <c r="EZV723" s="79"/>
      <c r="EZW723" s="79"/>
      <c r="EZX723" s="79"/>
      <c r="EZY723" s="79"/>
      <c r="EZZ723" s="79"/>
      <c r="FAA723" s="79"/>
      <c r="FAB723" s="79"/>
      <c r="FAC723" s="79"/>
      <c r="FAD723" s="79"/>
      <c r="FAE723" s="79"/>
      <c r="FAF723" s="79"/>
      <c r="FAG723" s="79"/>
      <c r="FAH723" s="79"/>
      <c r="FAI723" s="79"/>
      <c r="FAJ723" s="79"/>
      <c r="FAK723" s="79"/>
      <c r="FAL723" s="79"/>
      <c r="FAM723" s="79"/>
      <c r="FAN723" s="79"/>
      <c r="FAO723" s="79"/>
      <c r="FAP723" s="79"/>
      <c r="FAQ723" s="79"/>
      <c r="FAR723" s="79"/>
      <c r="FAS723" s="79"/>
      <c r="FAT723" s="79"/>
      <c r="FAU723" s="79"/>
      <c r="FAV723" s="79"/>
      <c r="FAW723" s="79"/>
      <c r="FAX723" s="79"/>
      <c r="FAY723" s="79"/>
      <c r="FAZ723" s="79"/>
      <c r="FBA723" s="79"/>
      <c r="FBB723" s="79"/>
      <c r="FBC723" s="79"/>
      <c r="FBD723" s="79"/>
      <c r="FBE723" s="79"/>
      <c r="FBF723" s="79"/>
      <c r="FBG723" s="79"/>
      <c r="FBH723" s="79"/>
      <c r="FBI723" s="79"/>
      <c r="FBJ723" s="79"/>
      <c r="FBK723" s="79"/>
      <c r="FBL723" s="79"/>
      <c r="FBM723" s="79"/>
      <c r="FBN723" s="79"/>
      <c r="FBO723" s="79"/>
      <c r="FBP723" s="79"/>
      <c r="FBQ723" s="79"/>
      <c r="FBR723" s="79"/>
      <c r="FBS723" s="79"/>
      <c r="FBT723" s="79"/>
      <c r="FBU723" s="79"/>
      <c r="FBV723" s="79"/>
      <c r="FBW723" s="79"/>
      <c r="FBX723" s="79"/>
      <c r="FBY723" s="79"/>
      <c r="FBZ723" s="79"/>
      <c r="FCA723" s="79"/>
      <c r="FCB723" s="79"/>
      <c r="FCC723" s="79"/>
      <c r="FCD723" s="79"/>
      <c r="FCE723" s="79"/>
      <c r="FCF723" s="79"/>
      <c r="FCG723" s="79"/>
      <c r="FCH723" s="79"/>
      <c r="FCI723" s="79"/>
      <c r="FCJ723" s="79"/>
      <c r="FCK723" s="79"/>
      <c r="FCL723" s="79"/>
      <c r="FCM723" s="79"/>
      <c r="FCN723" s="79"/>
      <c r="FCO723" s="79"/>
      <c r="FCP723" s="79"/>
      <c r="FCQ723" s="79"/>
      <c r="FCR723" s="79"/>
      <c r="FCS723" s="79"/>
      <c r="FCT723" s="79"/>
      <c r="FCU723" s="79"/>
      <c r="FCV723" s="79"/>
      <c r="FCW723" s="79"/>
      <c r="FCX723" s="79"/>
      <c r="FCY723" s="79"/>
      <c r="FCZ723" s="79"/>
      <c r="FDA723" s="79"/>
      <c r="FDB723" s="79"/>
      <c r="FDC723" s="79"/>
      <c r="FDD723" s="79"/>
      <c r="FDE723" s="79"/>
      <c r="FDF723" s="79"/>
      <c r="FDG723" s="79"/>
      <c r="FDH723" s="79"/>
      <c r="FDI723" s="79"/>
      <c r="FDJ723" s="79"/>
      <c r="FDK723" s="79"/>
      <c r="FDL723" s="79"/>
      <c r="FDM723" s="79"/>
      <c r="FDN723" s="79"/>
      <c r="FDO723" s="79"/>
      <c r="FDP723" s="79"/>
      <c r="FDQ723" s="79"/>
      <c r="FDR723" s="79"/>
      <c r="FDS723" s="79"/>
      <c r="FDT723" s="79"/>
      <c r="FDU723" s="79"/>
      <c r="FDV723" s="79"/>
      <c r="FDW723" s="79"/>
      <c r="FDX723" s="79"/>
      <c r="FDY723" s="79"/>
      <c r="FDZ723" s="79"/>
      <c r="FEA723" s="79"/>
      <c r="FEB723" s="79"/>
      <c r="FEC723" s="79"/>
      <c r="FED723" s="79"/>
      <c r="FEE723" s="79"/>
      <c r="FEF723" s="79"/>
      <c r="FEG723" s="79"/>
      <c r="FEH723" s="79"/>
      <c r="FEI723" s="79"/>
      <c r="FEJ723" s="79"/>
      <c r="FEK723" s="79"/>
      <c r="FEL723" s="79"/>
      <c r="FEM723" s="79"/>
      <c r="FEN723" s="79"/>
      <c r="FEO723" s="79"/>
      <c r="FEP723" s="79"/>
      <c r="FEQ723" s="79"/>
      <c r="FER723" s="79"/>
      <c r="FES723" s="79"/>
      <c r="FET723" s="79"/>
      <c r="FEU723" s="79"/>
      <c r="FEV723" s="79"/>
      <c r="FEW723" s="79"/>
      <c r="FEX723" s="79"/>
      <c r="FEY723" s="79"/>
      <c r="FEZ723" s="79"/>
      <c r="FFA723" s="79"/>
      <c r="FFB723" s="79"/>
      <c r="FFC723" s="79"/>
      <c r="FFD723" s="79"/>
      <c r="FFE723" s="79"/>
      <c r="FFF723" s="79"/>
      <c r="FFG723" s="79"/>
      <c r="FFH723" s="79"/>
      <c r="FFI723" s="79"/>
      <c r="FFJ723" s="79"/>
      <c r="FFK723" s="79"/>
      <c r="FFL723" s="79"/>
      <c r="FFM723" s="79"/>
      <c r="FFN723" s="79"/>
      <c r="FFO723" s="79"/>
      <c r="FFP723" s="79"/>
      <c r="FFQ723" s="79"/>
      <c r="FFR723" s="79"/>
      <c r="FFS723" s="79"/>
      <c r="FFT723" s="79"/>
      <c r="FFU723" s="79"/>
      <c r="FFV723" s="79"/>
      <c r="FFW723" s="79"/>
      <c r="FFX723" s="79"/>
      <c r="FFY723" s="79"/>
      <c r="FFZ723" s="79"/>
      <c r="FGA723" s="79"/>
      <c r="FGB723" s="79"/>
      <c r="FGC723" s="79"/>
      <c r="FGD723" s="79"/>
      <c r="FGE723" s="79"/>
      <c r="FGF723" s="79"/>
      <c r="FGG723" s="79"/>
      <c r="FGH723" s="79"/>
      <c r="FGI723" s="79"/>
      <c r="FGJ723" s="79"/>
      <c r="FGK723" s="79"/>
      <c r="FGL723" s="79"/>
      <c r="FGM723" s="79"/>
      <c r="FGN723" s="79"/>
      <c r="FGO723" s="79"/>
      <c r="FGP723" s="79"/>
      <c r="FGQ723" s="79"/>
      <c r="FGR723" s="79"/>
      <c r="FGS723" s="79"/>
      <c r="FGT723" s="79"/>
      <c r="FGU723" s="79"/>
      <c r="FGV723" s="79"/>
      <c r="FGW723" s="79"/>
      <c r="FGX723" s="79"/>
      <c r="FGY723" s="79"/>
      <c r="FGZ723" s="79"/>
      <c r="FHA723" s="79"/>
      <c r="FHB723" s="79"/>
      <c r="FHC723" s="79"/>
      <c r="FHD723" s="79"/>
      <c r="FHE723" s="79"/>
      <c r="FHF723" s="79"/>
      <c r="FHG723" s="79"/>
      <c r="FHH723" s="79"/>
      <c r="FHI723" s="79"/>
      <c r="FHJ723" s="79"/>
      <c r="FHK723" s="79"/>
      <c r="FHL723" s="79"/>
      <c r="FHM723" s="79"/>
      <c r="FHN723" s="79"/>
      <c r="FHO723" s="79"/>
      <c r="FHP723" s="79"/>
      <c r="FHQ723" s="79"/>
      <c r="FHR723" s="79"/>
      <c r="FHS723" s="79"/>
      <c r="FHT723" s="79"/>
      <c r="FHU723" s="79"/>
      <c r="FHV723" s="79"/>
      <c r="FHW723" s="79"/>
      <c r="FHX723" s="79"/>
      <c r="FHY723" s="79"/>
      <c r="FHZ723" s="79"/>
      <c r="FIA723" s="79"/>
      <c r="FIB723" s="79"/>
      <c r="FIC723" s="79"/>
      <c r="FID723" s="79"/>
      <c r="FIE723" s="79"/>
      <c r="FIF723" s="79"/>
      <c r="FIG723" s="79"/>
      <c r="FIH723" s="79"/>
      <c r="FII723" s="79"/>
      <c r="FIJ723" s="79"/>
      <c r="FIK723" s="79"/>
      <c r="FIL723" s="79"/>
      <c r="FIM723" s="79"/>
      <c r="FIN723" s="79"/>
      <c r="FIO723" s="79"/>
      <c r="FIP723" s="79"/>
      <c r="FIQ723" s="79"/>
      <c r="FIR723" s="79"/>
      <c r="FIS723" s="79"/>
      <c r="FIT723" s="79"/>
      <c r="FIU723" s="79"/>
      <c r="FIV723" s="79"/>
      <c r="FIW723" s="79"/>
      <c r="FIX723" s="79"/>
      <c r="FIY723" s="79"/>
      <c r="FIZ723" s="79"/>
      <c r="FJA723" s="79"/>
      <c r="FJB723" s="79"/>
      <c r="FJC723" s="79"/>
      <c r="FJD723" s="79"/>
      <c r="FJE723" s="79"/>
      <c r="FJF723" s="79"/>
      <c r="FJG723" s="79"/>
      <c r="FJH723" s="79"/>
      <c r="FJI723" s="79"/>
      <c r="FJJ723" s="79"/>
      <c r="FJK723" s="79"/>
      <c r="FJL723" s="79"/>
      <c r="FJM723" s="79"/>
      <c r="FJN723" s="79"/>
      <c r="FJO723" s="79"/>
      <c r="FJP723" s="79"/>
      <c r="FJQ723" s="79"/>
      <c r="FJR723" s="79"/>
      <c r="FJS723" s="79"/>
      <c r="FJT723" s="79"/>
      <c r="FJU723" s="79"/>
      <c r="FJV723" s="79"/>
      <c r="FJW723" s="79"/>
      <c r="FJX723" s="79"/>
      <c r="FJY723" s="79"/>
      <c r="FJZ723" s="79"/>
      <c r="FKA723" s="79"/>
      <c r="FKB723" s="79"/>
      <c r="FKC723" s="79"/>
      <c r="FKD723" s="79"/>
      <c r="FKE723" s="79"/>
      <c r="FKF723" s="79"/>
      <c r="FKG723" s="79"/>
      <c r="FKH723" s="79"/>
      <c r="FKI723" s="79"/>
      <c r="FKJ723" s="79"/>
      <c r="FKK723" s="79"/>
      <c r="FKL723" s="79"/>
      <c r="FKM723" s="79"/>
      <c r="FKN723" s="79"/>
      <c r="FKO723" s="79"/>
      <c r="FKP723" s="79"/>
      <c r="FKQ723" s="79"/>
      <c r="FKR723" s="79"/>
      <c r="FKS723" s="79"/>
      <c r="FKT723" s="79"/>
      <c r="FKU723" s="79"/>
      <c r="FKV723" s="79"/>
      <c r="FKW723" s="79"/>
      <c r="FKX723" s="79"/>
      <c r="FKY723" s="79"/>
      <c r="FKZ723" s="79"/>
      <c r="FLA723" s="79"/>
      <c r="FLB723" s="79"/>
      <c r="FLC723" s="79"/>
      <c r="FLD723" s="79"/>
      <c r="FLE723" s="79"/>
      <c r="FLF723" s="79"/>
      <c r="FLG723" s="79"/>
      <c r="FLH723" s="79"/>
      <c r="FLI723" s="79"/>
      <c r="FLJ723" s="79"/>
      <c r="FLK723" s="79"/>
      <c r="FLL723" s="79"/>
      <c r="FLM723" s="79"/>
      <c r="FLN723" s="79"/>
      <c r="FLO723" s="79"/>
      <c r="FLP723" s="79"/>
      <c r="FLQ723" s="79"/>
      <c r="FLR723" s="79"/>
      <c r="FLS723" s="79"/>
      <c r="FLT723" s="79"/>
      <c r="FLU723" s="79"/>
      <c r="FLV723" s="79"/>
      <c r="FLW723" s="79"/>
      <c r="FLX723" s="79"/>
      <c r="FLY723" s="79"/>
      <c r="FLZ723" s="79"/>
      <c r="FMA723" s="79"/>
      <c r="FMB723" s="79"/>
      <c r="FMC723" s="79"/>
      <c r="FMD723" s="79"/>
      <c r="FME723" s="79"/>
      <c r="FMF723" s="79"/>
      <c r="FMG723" s="79"/>
      <c r="FMH723" s="79"/>
      <c r="FMI723" s="79"/>
      <c r="FMJ723" s="79"/>
      <c r="FMK723" s="79"/>
      <c r="FML723" s="79"/>
      <c r="FMM723" s="79"/>
      <c r="FMN723" s="79"/>
      <c r="FMO723" s="79"/>
      <c r="FMP723" s="79"/>
      <c r="FMQ723" s="79"/>
      <c r="FMR723" s="79"/>
      <c r="FMS723" s="79"/>
      <c r="FMT723" s="79"/>
      <c r="FMU723" s="79"/>
      <c r="FMV723" s="79"/>
      <c r="FMW723" s="79"/>
      <c r="FMX723" s="79"/>
      <c r="FMY723" s="79"/>
      <c r="FMZ723" s="79"/>
      <c r="FNA723" s="79"/>
      <c r="FNB723" s="79"/>
      <c r="FNC723" s="79"/>
      <c r="FND723" s="79"/>
      <c r="FNE723" s="79"/>
      <c r="FNF723" s="79"/>
      <c r="FNG723" s="79"/>
      <c r="FNH723" s="79"/>
      <c r="FNI723" s="79"/>
      <c r="FNJ723" s="79"/>
      <c r="FNK723" s="79"/>
      <c r="FNL723" s="79"/>
      <c r="FNM723" s="79"/>
      <c r="FNN723" s="79"/>
      <c r="FNO723" s="79"/>
      <c r="FNP723" s="79"/>
      <c r="FNQ723" s="79"/>
      <c r="FNR723" s="79"/>
      <c r="FNS723" s="79"/>
      <c r="FNT723" s="79"/>
      <c r="FNU723" s="79"/>
      <c r="FNV723" s="79"/>
      <c r="FNW723" s="79"/>
      <c r="FNX723" s="79"/>
      <c r="FNY723" s="79"/>
      <c r="FNZ723" s="79"/>
      <c r="FOA723" s="79"/>
      <c r="FOB723" s="79"/>
      <c r="FOC723" s="79"/>
      <c r="FOD723" s="79"/>
      <c r="FOE723" s="79"/>
      <c r="FOF723" s="79"/>
      <c r="FOG723" s="79"/>
      <c r="FOH723" s="79"/>
      <c r="FOI723" s="79"/>
      <c r="FOJ723" s="79"/>
      <c r="FOK723" s="79"/>
      <c r="FOL723" s="79"/>
      <c r="FOM723" s="79"/>
      <c r="FON723" s="79"/>
      <c r="FOO723" s="79"/>
      <c r="FOP723" s="79"/>
      <c r="FOQ723" s="79"/>
      <c r="FOR723" s="79"/>
      <c r="FOS723" s="79"/>
      <c r="FOT723" s="79"/>
      <c r="FOU723" s="79"/>
      <c r="FOV723" s="79"/>
      <c r="FOW723" s="79"/>
      <c r="FOX723" s="79"/>
      <c r="FOY723" s="79"/>
      <c r="FOZ723" s="79"/>
      <c r="FPA723" s="79"/>
      <c r="FPB723" s="79"/>
      <c r="FPC723" s="79"/>
      <c r="FPD723" s="79"/>
      <c r="FPE723" s="79"/>
      <c r="FPF723" s="79"/>
      <c r="FPG723" s="79"/>
      <c r="FPH723" s="79"/>
      <c r="FPI723" s="79"/>
      <c r="FPJ723" s="79"/>
      <c r="FPK723" s="79"/>
      <c r="FPL723" s="79"/>
      <c r="FPM723" s="79"/>
      <c r="FPN723" s="79"/>
      <c r="FPO723" s="79"/>
      <c r="FPP723" s="79"/>
      <c r="FPQ723" s="79"/>
      <c r="FPR723" s="79"/>
      <c r="FPS723" s="79"/>
      <c r="FPT723" s="79"/>
      <c r="FPU723" s="79"/>
      <c r="FPV723" s="79"/>
      <c r="FPW723" s="79"/>
      <c r="FPX723" s="79"/>
      <c r="FPY723" s="79"/>
      <c r="FPZ723" s="79"/>
      <c r="FQA723" s="79"/>
      <c r="FQB723" s="79"/>
      <c r="FQC723" s="79"/>
      <c r="FQD723" s="79"/>
      <c r="FQE723" s="79"/>
      <c r="FQF723" s="79"/>
      <c r="FQG723" s="79"/>
      <c r="FQH723" s="79"/>
      <c r="FQI723" s="79"/>
      <c r="FQJ723" s="79"/>
      <c r="FQK723" s="79"/>
      <c r="FQL723" s="79"/>
      <c r="FQM723" s="79"/>
      <c r="FQN723" s="79"/>
      <c r="FQO723" s="79"/>
      <c r="FQP723" s="79"/>
      <c r="FQQ723" s="79"/>
      <c r="FQR723" s="79"/>
      <c r="FQS723" s="79"/>
      <c r="FQT723" s="79"/>
      <c r="FQU723" s="79"/>
      <c r="FQV723" s="79"/>
      <c r="FQW723" s="79"/>
      <c r="FQX723" s="79"/>
      <c r="FQY723" s="79"/>
      <c r="FQZ723" s="79"/>
      <c r="FRA723" s="79"/>
      <c r="FRB723" s="79"/>
      <c r="FRC723" s="79"/>
      <c r="FRD723" s="79"/>
      <c r="FRE723" s="79"/>
      <c r="FRF723" s="79"/>
      <c r="FRG723" s="79"/>
      <c r="FRH723" s="79"/>
      <c r="FRI723" s="79"/>
      <c r="FRJ723" s="79"/>
      <c r="FRK723" s="79"/>
      <c r="FRL723" s="79"/>
      <c r="FRM723" s="79"/>
      <c r="FRN723" s="79"/>
      <c r="FRO723" s="79"/>
      <c r="FRP723" s="79"/>
      <c r="FRQ723" s="79"/>
      <c r="FRR723" s="79"/>
      <c r="FRS723" s="79"/>
      <c r="FRT723" s="79"/>
      <c r="FRU723" s="79"/>
      <c r="FRV723" s="79"/>
      <c r="FRW723" s="79"/>
      <c r="FRX723" s="79"/>
      <c r="FRY723" s="79"/>
      <c r="FRZ723" s="79"/>
      <c r="FSA723" s="79"/>
      <c r="FSB723" s="79"/>
      <c r="FSC723" s="79"/>
      <c r="FSD723" s="79"/>
      <c r="FSE723" s="79"/>
      <c r="FSF723" s="79"/>
      <c r="FSG723" s="79"/>
      <c r="FSH723" s="79"/>
      <c r="FSI723" s="79"/>
      <c r="FSJ723" s="79"/>
      <c r="FSK723" s="79"/>
      <c r="FSL723" s="79"/>
      <c r="FSM723" s="79"/>
      <c r="FSN723" s="79"/>
      <c r="FSO723" s="79"/>
      <c r="FSP723" s="79"/>
      <c r="FSQ723" s="79"/>
      <c r="FSR723" s="79"/>
      <c r="FSS723" s="79"/>
      <c r="FST723" s="79"/>
      <c r="FSU723" s="79"/>
      <c r="FSV723" s="79"/>
      <c r="FSW723" s="79"/>
      <c r="FSX723" s="79"/>
      <c r="FSY723" s="79"/>
      <c r="FSZ723" s="79"/>
      <c r="FTA723" s="79"/>
      <c r="FTB723" s="79"/>
      <c r="FTC723" s="79"/>
      <c r="FTD723" s="79"/>
      <c r="FTE723" s="79"/>
      <c r="FTF723" s="79"/>
      <c r="FTG723" s="79"/>
      <c r="FTH723" s="79"/>
      <c r="FTI723" s="79"/>
      <c r="FTJ723" s="79"/>
      <c r="FTK723" s="79"/>
      <c r="FTL723" s="79"/>
      <c r="FTM723" s="79"/>
      <c r="FTN723" s="79"/>
      <c r="FTO723" s="79"/>
      <c r="FTP723" s="79"/>
      <c r="FTQ723" s="79"/>
      <c r="FTR723" s="79"/>
      <c r="FTS723" s="79"/>
      <c r="FTT723" s="79"/>
      <c r="FTU723" s="79"/>
      <c r="FTV723" s="79"/>
      <c r="FTW723" s="79"/>
      <c r="FTX723" s="79"/>
      <c r="FTY723" s="79"/>
      <c r="FTZ723" s="79"/>
      <c r="FUA723" s="79"/>
      <c r="FUB723" s="79"/>
      <c r="FUC723" s="79"/>
      <c r="FUD723" s="79"/>
      <c r="FUE723" s="79"/>
      <c r="FUF723" s="79"/>
      <c r="FUG723" s="79"/>
      <c r="FUH723" s="79"/>
      <c r="FUI723" s="79"/>
      <c r="FUJ723" s="79"/>
      <c r="FUK723" s="79"/>
      <c r="FUL723" s="79"/>
      <c r="FUM723" s="79"/>
      <c r="FUN723" s="79"/>
      <c r="FUO723" s="79"/>
      <c r="FUP723" s="79"/>
      <c r="FUQ723" s="79"/>
      <c r="FUR723" s="79"/>
      <c r="FUS723" s="79"/>
      <c r="FUT723" s="79"/>
      <c r="FUU723" s="79"/>
      <c r="FUV723" s="79"/>
      <c r="FUW723" s="79"/>
      <c r="FUX723" s="79"/>
      <c r="FUY723" s="79"/>
      <c r="FUZ723" s="79"/>
      <c r="FVA723" s="79"/>
      <c r="FVB723" s="79"/>
      <c r="FVC723" s="79"/>
      <c r="FVD723" s="79"/>
      <c r="FVE723" s="79"/>
      <c r="FVF723" s="79"/>
      <c r="FVG723" s="79"/>
      <c r="FVH723" s="79"/>
      <c r="FVI723" s="79"/>
      <c r="FVJ723" s="79"/>
      <c r="FVK723" s="79"/>
      <c r="FVL723" s="79"/>
      <c r="FVM723" s="79"/>
      <c r="FVN723" s="79"/>
      <c r="FVO723" s="79"/>
      <c r="FVP723" s="79"/>
      <c r="FVQ723" s="79"/>
      <c r="FVR723" s="79"/>
      <c r="FVS723" s="79"/>
      <c r="FVT723" s="79"/>
      <c r="FVU723" s="79"/>
      <c r="FVV723" s="79"/>
      <c r="FVW723" s="79"/>
      <c r="FVX723" s="79"/>
      <c r="FVY723" s="79"/>
      <c r="FVZ723" s="79"/>
      <c r="FWA723" s="79"/>
      <c r="FWB723" s="79"/>
      <c r="FWC723" s="79"/>
      <c r="FWD723" s="79"/>
      <c r="FWE723" s="79"/>
      <c r="FWF723" s="79"/>
      <c r="FWG723" s="79"/>
      <c r="FWH723" s="79"/>
      <c r="FWI723" s="79"/>
      <c r="FWJ723" s="79"/>
      <c r="FWK723" s="79"/>
      <c r="FWL723" s="79"/>
      <c r="FWM723" s="79"/>
      <c r="FWN723" s="79"/>
      <c r="FWO723" s="79"/>
      <c r="FWP723" s="79"/>
      <c r="FWQ723" s="79"/>
      <c r="FWR723" s="79"/>
      <c r="FWS723" s="79"/>
      <c r="FWT723" s="79"/>
      <c r="FWU723" s="79"/>
      <c r="FWV723" s="79"/>
      <c r="FWW723" s="79"/>
      <c r="FWX723" s="79"/>
      <c r="FWY723" s="79"/>
      <c r="FWZ723" s="79"/>
      <c r="FXA723" s="79"/>
      <c r="FXB723" s="79"/>
      <c r="FXC723" s="79"/>
      <c r="FXD723" s="79"/>
      <c r="FXE723" s="79"/>
      <c r="FXF723" s="79"/>
      <c r="FXG723" s="79"/>
      <c r="FXH723" s="79"/>
      <c r="FXI723" s="79"/>
      <c r="FXJ723" s="79"/>
      <c r="FXK723" s="79"/>
      <c r="FXL723" s="79"/>
      <c r="FXM723" s="79"/>
      <c r="FXN723" s="79"/>
      <c r="FXO723" s="79"/>
      <c r="FXP723" s="79"/>
      <c r="FXQ723" s="79"/>
      <c r="FXR723" s="79"/>
      <c r="FXS723" s="79"/>
      <c r="FXT723" s="79"/>
      <c r="FXU723" s="79"/>
      <c r="FXV723" s="79"/>
      <c r="FXW723" s="79"/>
      <c r="FXX723" s="79"/>
      <c r="FXY723" s="79"/>
      <c r="FXZ723" s="79"/>
      <c r="FYA723" s="79"/>
      <c r="FYB723" s="79"/>
      <c r="FYC723" s="79"/>
      <c r="FYD723" s="79"/>
      <c r="FYE723" s="79"/>
      <c r="FYF723" s="79"/>
      <c r="FYG723" s="79"/>
      <c r="FYH723" s="79"/>
      <c r="FYI723" s="79"/>
      <c r="FYJ723" s="79"/>
      <c r="FYK723" s="79"/>
      <c r="FYL723" s="79"/>
      <c r="FYM723" s="79"/>
      <c r="FYN723" s="79"/>
      <c r="FYO723" s="79"/>
      <c r="FYP723" s="79"/>
      <c r="FYQ723" s="79"/>
      <c r="FYR723" s="79"/>
      <c r="FYS723" s="79"/>
      <c r="FYT723" s="79"/>
      <c r="FYU723" s="79"/>
      <c r="FYV723" s="79"/>
      <c r="FYW723" s="79"/>
      <c r="FYX723" s="79"/>
      <c r="FYY723" s="79"/>
      <c r="FYZ723" s="79"/>
      <c r="FZA723" s="79"/>
      <c r="FZB723" s="79"/>
      <c r="FZC723" s="79"/>
      <c r="FZD723" s="79"/>
      <c r="FZE723" s="79"/>
      <c r="FZF723" s="79"/>
      <c r="FZG723" s="79"/>
      <c r="FZH723" s="79"/>
      <c r="FZI723" s="79"/>
      <c r="FZJ723" s="79"/>
      <c r="FZK723" s="79"/>
      <c r="FZL723" s="79"/>
      <c r="FZM723" s="79"/>
      <c r="FZN723" s="79"/>
      <c r="FZO723" s="79"/>
      <c r="FZP723" s="79"/>
      <c r="FZQ723" s="79"/>
      <c r="FZR723" s="79"/>
      <c r="FZS723" s="79"/>
      <c r="FZT723" s="79"/>
      <c r="FZU723" s="79"/>
      <c r="FZV723" s="79"/>
      <c r="FZW723" s="79"/>
      <c r="FZX723" s="79"/>
      <c r="FZY723" s="79"/>
      <c r="FZZ723" s="79"/>
      <c r="GAA723" s="79"/>
      <c r="GAB723" s="79"/>
      <c r="GAC723" s="79"/>
      <c r="GAD723" s="79"/>
      <c r="GAE723" s="79"/>
      <c r="GAF723" s="79"/>
      <c r="GAG723" s="79"/>
      <c r="GAH723" s="79"/>
      <c r="GAI723" s="79"/>
      <c r="GAJ723" s="79"/>
      <c r="GAK723" s="79"/>
      <c r="GAL723" s="79"/>
      <c r="GAM723" s="79"/>
      <c r="GAN723" s="79"/>
      <c r="GAO723" s="79"/>
      <c r="GAP723" s="79"/>
      <c r="GAQ723" s="79"/>
      <c r="GAR723" s="79"/>
      <c r="GAS723" s="79"/>
      <c r="GAT723" s="79"/>
      <c r="GAU723" s="79"/>
      <c r="GAV723" s="79"/>
      <c r="GAW723" s="79"/>
      <c r="GAX723" s="79"/>
      <c r="GAY723" s="79"/>
      <c r="GAZ723" s="79"/>
      <c r="GBA723" s="79"/>
      <c r="GBB723" s="79"/>
      <c r="GBC723" s="79"/>
      <c r="GBD723" s="79"/>
      <c r="GBE723" s="79"/>
      <c r="GBF723" s="79"/>
      <c r="GBG723" s="79"/>
      <c r="GBH723" s="79"/>
      <c r="GBI723" s="79"/>
      <c r="GBJ723" s="79"/>
      <c r="GBK723" s="79"/>
      <c r="GBL723" s="79"/>
      <c r="GBM723" s="79"/>
      <c r="GBN723" s="79"/>
      <c r="GBO723" s="79"/>
      <c r="GBP723" s="79"/>
      <c r="GBQ723" s="79"/>
      <c r="GBR723" s="79"/>
      <c r="GBS723" s="79"/>
      <c r="GBT723" s="79"/>
      <c r="GBU723" s="79"/>
      <c r="GBV723" s="79"/>
      <c r="GBW723" s="79"/>
      <c r="GBX723" s="79"/>
      <c r="GBY723" s="79"/>
      <c r="GBZ723" s="79"/>
      <c r="GCA723" s="79"/>
      <c r="GCB723" s="79"/>
      <c r="GCC723" s="79"/>
      <c r="GCD723" s="79"/>
      <c r="GCE723" s="79"/>
      <c r="GCF723" s="79"/>
      <c r="GCG723" s="79"/>
      <c r="GCH723" s="79"/>
      <c r="GCI723" s="79"/>
      <c r="GCJ723" s="79"/>
      <c r="GCK723" s="79"/>
      <c r="GCL723" s="79"/>
      <c r="GCM723" s="79"/>
      <c r="GCN723" s="79"/>
      <c r="GCO723" s="79"/>
      <c r="GCP723" s="79"/>
      <c r="GCQ723" s="79"/>
      <c r="GCR723" s="79"/>
      <c r="GCS723" s="79"/>
      <c r="GCT723" s="79"/>
      <c r="GCU723" s="79"/>
      <c r="GCV723" s="79"/>
      <c r="GCW723" s="79"/>
      <c r="GCX723" s="79"/>
      <c r="GCY723" s="79"/>
      <c r="GCZ723" s="79"/>
      <c r="GDA723" s="79"/>
      <c r="GDB723" s="79"/>
      <c r="GDC723" s="79"/>
      <c r="GDD723" s="79"/>
      <c r="GDE723" s="79"/>
      <c r="GDF723" s="79"/>
      <c r="GDG723" s="79"/>
      <c r="GDH723" s="79"/>
      <c r="GDI723" s="79"/>
      <c r="GDJ723" s="79"/>
      <c r="GDK723" s="79"/>
      <c r="GDL723" s="79"/>
      <c r="GDM723" s="79"/>
      <c r="GDN723" s="79"/>
      <c r="GDO723" s="79"/>
      <c r="GDP723" s="79"/>
      <c r="GDQ723" s="79"/>
      <c r="GDR723" s="79"/>
      <c r="GDS723" s="79"/>
      <c r="GDT723" s="79"/>
      <c r="GDU723" s="79"/>
      <c r="GDV723" s="79"/>
      <c r="GDW723" s="79"/>
      <c r="GDX723" s="79"/>
      <c r="GDY723" s="79"/>
      <c r="GDZ723" s="79"/>
      <c r="GEA723" s="79"/>
      <c r="GEB723" s="79"/>
      <c r="GEC723" s="79"/>
      <c r="GED723" s="79"/>
      <c r="GEE723" s="79"/>
      <c r="GEF723" s="79"/>
      <c r="GEG723" s="79"/>
      <c r="GEH723" s="79"/>
      <c r="GEI723" s="79"/>
      <c r="GEJ723" s="79"/>
      <c r="GEK723" s="79"/>
      <c r="GEL723" s="79"/>
      <c r="GEM723" s="79"/>
      <c r="GEN723" s="79"/>
      <c r="GEO723" s="79"/>
      <c r="GEP723" s="79"/>
      <c r="GEQ723" s="79"/>
      <c r="GER723" s="79"/>
      <c r="GES723" s="79"/>
      <c r="GET723" s="79"/>
      <c r="GEU723" s="79"/>
      <c r="GEV723" s="79"/>
      <c r="GEW723" s="79"/>
      <c r="GEX723" s="79"/>
      <c r="GEY723" s="79"/>
      <c r="GEZ723" s="79"/>
      <c r="GFA723" s="79"/>
      <c r="GFB723" s="79"/>
      <c r="GFC723" s="79"/>
      <c r="GFD723" s="79"/>
      <c r="GFE723" s="79"/>
      <c r="GFF723" s="79"/>
      <c r="GFG723" s="79"/>
      <c r="GFH723" s="79"/>
      <c r="GFI723" s="79"/>
      <c r="GFJ723" s="79"/>
      <c r="GFK723" s="79"/>
      <c r="GFL723" s="79"/>
      <c r="GFM723" s="79"/>
      <c r="GFN723" s="79"/>
      <c r="GFO723" s="79"/>
      <c r="GFP723" s="79"/>
      <c r="GFQ723" s="79"/>
      <c r="GFR723" s="79"/>
      <c r="GFS723" s="79"/>
      <c r="GFT723" s="79"/>
      <c r="GFU723" s="79"/>
      <c r="GFV723" s="79"/>
      <c r="GFW723" s="79"/>
      <c r="GFX723" s="79"/>
      <c r="GFY723" s="79"/>
      <c r="GFZ723" s="79"/>
      <c r="GGA723" s="79"/>
      <c r="GGB723" s="79"/>
      <c r="GGC723" s="79"/>
      <c r="GGD723" s="79"/>
      <c r="GGE723" s="79"/>
      <c r="GGF723" s="79"/>
      <c r="GGG723" s="79"/>
      <c r="GGH723" s="79"/>
      <c r="GGI723" s="79"/>
      <c r="GGJ723" s="79"/>
      <c r="GGK723" s="79"/>
      <c r="GGL723" s="79"/>
      <c r="GGM723" s="79"/>
      <c r="GGN723" s="79"/>
      <c r="GGO723" s="79"/>
      <c r="GGP723" s="79"/>
      <c r="GGQ723" s="79"/>
      <c r="GGR723" s="79"/>
      <c r="GGS723" s="79"/>
      <c r="GGT723" s="79"/>
      <c r="GGU723" s="79"/>
      <c r="GGV723" s="79"/>
      <c r="GGW723" s="79"/>
      <c r="GGX723" s="79"/>
      <c r="GGY723" s="79"/>
      <c r="GGZ723" s="79"/>
      <c r="GHA723" s="79"/>
      <c r="GHB723" s="79"/>
      <c r="GHC723" s="79"/>
      <c r="GHD723" s="79"/>
      <c r="GHE723" s="79"/>
      <c r="GHF723" s="79"/>
      <c r="GHG723" s="79"/>
      <c r="GHH723" s="79"/>
      <c r="GHI723" s="79"/>
      <c r="GHJ723" s="79"/>
      <c r="GHK723" s="79"/>
      <c r="GHL723" s="79"/>
      <c r="GHM723" s="79"/>
      <c r="GHN723" s="79"/>
      <c r="GHO723" s="79"/>
      <c r="GHP723" s="79"/>
      <c r="GHQ723" s="79"/>
      <c r="GHR723" s="79"/>
      <c r="GHS723" s="79"/>
      <c r="GHT723" s="79"/>
      <c r="GHU723" s="79"/>
      <c r="GHV723" s="79"/>
      <c r="GHW723" s="79"/>
      <c r="GHX723" s="79"/>
      <c r="GHY723" s="79"/>
      <c r="GHZ723" s="79"/>
      <c r="GIA723" s="79"/>
      <c r="GIB723" s="79"/>
      <c r="GIC723" s="79"/>
      <c r="GID723" s="79"/>
      <c r="GIE723" s="79"/>
      <c r="GIF723" s="79"/>
      <c r="GIG723" s="79"/>
      <c r="GIH723" s="79"/>
      <c r="GII723" s="79"/>
      <c r="GIJ723" s="79"/>
      <c r="GIK723" s="79"/>
      <c r="GIL723" s="79"/>
      <c r="GIM723" s="79"/>
      <c r="GIN723" s="79"/>
      <c r="GIO723" s="79"/>
      <c r="GIP723" s="79"/>
      <c r="GIQ723" s="79"/>
      <c r="GIR723" s="79"/>
      <c r="GIS723" s="79"/>
      <c r="GIT723" s="79"/>
      <c r="GIU723" s="79"/>
      <c r="GIV723" s="79"/>
      <c r="GIW723" s="79"/>
      <c r="GIX723" s="79"/>
      <c r="GIY723" s="79"/>
      <c r="GIZ723" s="79"/>
      <c r="GJA723" s="79"/>
      <c r="GJB723" s="79"/>
      <c r="GJC723" s="79"/>
      <c r="GJD723" s="79"/>
      <c r="GJE723" s="79"/>
      <c r="GJF723" s="79"/>
      <c r="GJG723" s="79"/>
      <c r="GJH723" s="79"/>
      <c r="GJI723" s="79"/>
      <c r="GJJ723" s="79"/>
      <c r="GJK723" s="79"/>
      <c r="GJL723" s="79"/>
      <c r="GJM723" s="79"/>
      <c r="GJN723" s="79"/>
      <c r="GJO723" s="79"/>
      <c r="GJP723" s="79"/>
      <c r="GJQ723" s="79"/>
      <c r="GJR723" s="79"/>
      <c r="GJS723" s="79"/>
      <c r="GJT723" s="79"/>
      <c r="GJU723" s="79"/>
      <c r="GJV723" s="79"/>
      <c r="GJW723" s="79"/>
      <c r="GJX723" s="79"/>
      <c r="GJY723" s="79"/>
      <c r="GJZ723" s="79"/>
      <c r="GKA723" s="79"/>
      <c r="GKB723" s="79"/>
      <c r="GKC723" s="79"/>
      <c r="GKD723" s="79"/>
      <c r="GKE723" s="79"/>
      <c r="GKF723" s="79"/>
      <c r="GKG723" s="79"/>
      <c r="GKH723" s="79"/>
      <c r="GKI723" s="79"/>
      <c r="GKJ723" s="79"/>
      <c r="GKK723" s="79"/>
      <c r="GKL723" s="79"/>
      <c r="GKM723" s="79"/>
      <c r="GKN723" s="79"/>
      <c r="GKO723" s="79"/>
      <c r="GKP723" s="79"/>
      <c r="GKQ723" s="79"/>
      <c r="GKR723" s="79"/>
      <c r="GKS723" s="79"/>
      <c r="GKT723" s="79"/>
      <c r="GKU723" s="79"/>
      <c r="GKV723" s="79"/>
      <c r="GKW723" s="79"/>
      <c r="GKX723" s="79"/>
      <c r="GKY723" s="79"/>
      <c r="GKZ723" s="79"/>
      <c r="GLA723" s="79"/>
      <c r="GLB723" s="79"/>
      <c r="GLC723" s="79"/>
      <c r="GLD723" s="79"/>
      <c r="GLE723" s="79"/>
      <c r="GLF723" s="79"/>
      <c r="GLG723" s="79"/>
      <c r="GLH723" s="79"/>
      <c r="GLI723" s="79"/>
      <c r="GLJ723" s="79"/>
      <c r="GLK723" s="79"/>
      <c r="GLL723" s="79"/>
      <c r="GLM723" s="79"/>
      <c r="GLN723" s="79"/>
      <c r="GLO723" s="79"/>
      <c r="GLP723" s="79"/>
      <c r="GLQ723" s="79"/>
      <c r="GLR723" s="79"/>
      <c r="GLS723" s="79"/>
      <c r="GLT723" s="79"/>
      <c r="GLU723" s="79"/>
      <c r="GLV723" s="79"/>
      <c r="GLW723" s="79"/>
      <c r="GLX723" s="79"/>
      <c r="GLY723" s="79"/>
      <c r="GLZ723" s="79"/>
      <c r="GMA723" s="79"/>
      <c r="GMB723" s="79"/>
      <c r="GMC723" s="79"/>
      <c r="GMD723" s="79"/>
      <c r="GME723" s="79"/>
      <c r="GMF723" s="79"/>
      <c r="GMG723" s="79"/>
      <c r="GMH723" s="79"/>
      <c r="GMI723" s="79"/>
      <c r="GMJ723" s="79"/>
      <c r="GMK723" s="79"/>
      <c r="GML723" s="79"/>
      <c r="GMM723" s="79"/>
      <c r="GMN723" s="79"/>
      <c r="GMO723" s="79"/>
      <c r="GMP723" s="79"/>
      <c r="GMQ723" s="79"/>
      <c r="GMR723" s="79"/>
      <c r="GMS723" s="79"/>
      <c r="GMT723" s="79"/>
      <c r="GMU723" s="79"/>
      <c r="GMV723" s="79"/>
      <c r="GMW723" s="79"/>
      <c r="GMX723" s="79"/>
      <c r="GMY723" s="79"/>
      <c r="GMZ723" s="79"/>
      <c r="GNA723" s="79"/>
      <c r="GNB723" s="79"/>
      <c r="GNC723" s="79"/>
      <c r="GND723" s="79"/>
      <c r="GNE723" s="79"/>
      <c r="GNF723" s="79"/>
      <c r="GNG723" s="79"/>
      <c r="GNH723" s="79"/>
      <c r="GNI723" s="79"/>
      <c r="GNJ723" s="79"/>
      <c r="GNK723" s="79"/>
      <c r="GNL723" s="79"/>
      <c r="GNM723" s="79"/>
      <c r="GNN723" s="79"/>
      <c r="GNO723" s="79"/>
      <c r="GNP723" s="79"/>
      <c r="GNQ723" s="79"/>
      <c r="GNR723" s="79"/>
      <c r="GNS723" s="79"/>
      <c r="GNT723" s="79"/>
      <c r="GNU723" s="79"/>
      <c r="GNV723" s="79"/>
      <c r="GNW723" s="79"/>
      <c r="GNX723" s="79"/>
      <c r="GNY723" s="79"/>
      <c r="GNZ723" s="79"/>
      <c r="GOA723" s="79"/>
      <c r="GOB723" s="79"/>
      <c r="GOC723" s="79"/>
      <c r="GOD723" s="79"/>
      <c r="GOE723" s="79"/>
      <c r="GOF723" s="79"/>
      <c r="GOG723" s="79"/>
      <c r="GOH723" s="79"/>
      <c r="GOI723" s="79"/>
      <c r="GOJ723" s="79"/>
      <c r="GOK723" s="79"/>
      <c r="GOL723" s="79"/>
      <c r="GOM723" s="79"/>
      <c r="GON723" s="79"/>
      <c r="GOO723" s="79"/>
      <c r="GOP723" s="79"/>
      <c r="GOQ723" s="79"/>
      <c r="GOR723" s="79"/>
      <c r="GOS723" s="79"/>
      <c r="GOT723" s="79"/>
      <c r="GOU723" s="79"/>
      <c r="GOV723" s="79"/>
      <c r="GOW723" s="79"/>
      <c r="GOX723" s="79"/>
      <c r="GOY723" s="79"/>
      <c r="GOZ723" s="79"/>
      <c r="GPA723" s="79"/>
      <c r="GPB723" s="79"/>
      <c r="GPC723" s="79"/>
      <c r="GPD723" s="79"/>
      <c r="GPE723" s="79"/>
      <c r="GPF723" s="79"/>
      <c r="GPG723" s="79"/>
      <c r="GPH723" s="79"/>
      <c r="GPI723" s="79"/>
      <c r="GPJ723" s="79"/>
      <c r="GPK723" s="79"/>
      <c r="GPL723" s="79"/>
      <c r="GPM723" s="79"/>
      <c r="GPN723" s="79"/>
      <c r="GPO723" s="79"/>
      <c r="GPP723" s="79"/>
      <c r="GPQ723" s="79"/>
      <c r="GPR723" s="79"/>
      <c r="GPS723" s="79"/>
      <c r="GPT723" s="79"/>
      <c r="GPU723" s="79"/>
      <c r="GPV723" s="79"/>
      <c r="GPW723" s="79"/>
      <c r="GPX723" s="79"/>
      <c r="GPY723" s="79"/>
      <c r="GPZ723" s="79"/>
      <c r="GQA723" s="79"/>
      <c r="GQB723" s="79"/>
      <c r="GQC723" s="79"/>
      <c r="GQD723" s="79"/>
      <c r="GQE723" s="79"/>
      <c r="GQF723" s="79"/>
      <c r="GQG723" s="79"/>
      <c r="GQH723" s="79"/>
      <c r="GQI723" s="79"/>
      <c r="GQJ723" s="79"/>
      <c r="GQK723" s="79"/>
      <c r="GQL723" s="79"/>
      <c r="GQM723" s="79"/>
      <c r="GQN723" s="79"/>
      <c r="GQO723" s="79"/>
      <c r="GQP723" s="79"/>
      <c r="GQQ723" s="79"/>
      <c r="GQR723" s="79"/>
      <c r="GQS723" s="79"/>
      <c r="GQT723" s="79"/>
      <c r="GQU723" s="79"/>
      <c r="GQV723" s="79"/>
      <c r="GQW723" s="79"/>
      <c r="GQX723" s="79"/>
      <c r="GQY723" s="79"/>
      <c r="GQZ723" s="79"/>
      <c r="GRA723" s="79"/>
      <c r="GRB723" s="79"/>
      <c r="GRC723" s="79"/>
      <c r="GRD723" s="79"/>
      <c r="GRE723" s="79"/>
      <c r="GRF723" s="79"/>
      <c r="GRG723" s="79"/>
      <c r="GRH723" s="79"/>
      <c r="GRI723" s="79"/>
      <c r="GRJ723" s="79"/>
      <c r="GRK723" s="79"/>
      <c r="GRL723" s="79"/>
      <c r="GRM723" s="79"/>
      <c r="GRN723" s="79"/>
      <c r="GRO723" s="79"/>
      <c r="GRP723" s="79"/>
      <c r="GRQ723" s="79"/>
      <c r="GRR723" s="79"/>
      <c r="GRS723" s="79"/>
      <c r="GRT723" s="79"/>
      <c r="GRU723" s="79"/>
      <c r="GRV723" s="79"/>
      <c r="GRW723" s="79"/>
      <c r="GRX723" s="79"/>
      <c r="GRY723" s="79"/>
      <c r="GRZ723" s="79"/>
      <c r="GSA723" s="79"/>
      <c r="GSB723" s="79"/>
      <c r="GSC723" s="79"/>
      <c r="GSD723" s="79"/>
      <c r="GSE723" s="79"/>
      <c r="GSF723" s="79"/>
      <c r="GSG723" s="79"/>
      <c r="GSH723" s="79"/>
      <c r="GSI723" s="79"/>
      <c r="GSJ723" s="79"/>
      <c r="GSK723" s="79"/>
      <c r="GSL723" s="79"/>
      <c r="GSM723" s="79"/>
      <c r="GSN723" s="79"/>
      <c r="GSO723" s="79"/>
      <c r="GSP723" s="79"/>
      <c r="GSQ723" s="79"/>
      <c r="GSR723" s="79"/>
      <c r="GSS723" s="79"/>
      <c r="GST723" s="79"/>
      <c r="GSU723" s="79"/>
      <c r="GSV723" s="79"/>
      <c r="GSW723" s="79"/>
      <c r="GSX723" s="79"/>
      <c r="GSY723" s="79"/>
      <c r="GSZ723" s="79"/>
      <c r="GTA723" s="79"/>
      <c r="GTB723" s="79"/>
      <c r="GTC723" s="79"/>
      <c r="GTD723" s="79"/>
      <c r="GTE723" s="79"/>
      <c r="GTF723" s="79"/>
      <c r="GTG723" s="79"/>
      <c r="GTH723" s="79"/>
      <c r="GTI723" s="79"/>
      <c r="GTJ723" s="79"/>
      <c r="GTK723" s="79"/>
      <c r="GTL723" s="79"/>
      <c r="GTM723" s="79"/>
      <c r="GTN723" s="79"/>
      <c r="GTO723" s="79"/>
      <c r="GTP723" s="79"/>
      <c r="GTQ723" s="79"/>
      <c r="GTR723" s="79"/>
      <c r="GTS723" s="79"/>
      <c r="GTT723" s="79"/>
      <c r="GTU723" s="79"/>
      <c r="GTV723" s="79"/>
      <c r="GTW723" s="79"/>
      <c r="GTX723" s="79"/>
      <c r="GTY723" s="79"/>
      <c r="GTZ723" s="79"/>
      <c r="GUA723" s="79"/>
      <c r="GUB723" s="79"/>
      <c r="GUC723" s="79"/>
      <c r="GUD723" s="79"/>
      <c r="GUE723" s="79"/>
      <c r="GUF723" s="79"/>
      <c r="GUG723" s="79"/>
      <c r="GUH723" s="79"/>
      <c r="GUI723" s="79"/>
      <c r="GUJ723" s="79"/>
      <c r="GUK723" s="79"/>
      <c r="GUL723" s="79"/>
      <c r="GUM723" s="79"/>
      <c r="GUN723" s="79"/>
      <c r="GUO723" s="79"/>
      <c r="GUP723" s="79"/>
      <c r="GUQ723" s="79"/>
      <c r="GUR723" s="79"/>
      <c r="GUS723" s="79"/>
      <c r="GUT723" s="79"/>
      <c r="GUU723" s="79"/>
      <c r="GUV723" s="79"/>
      <c r="GUW723" s="79"/>
      <c r="GUX723" s="79"/>
      <c r="GUY723" s="79"/>
      <c r="GUZ723" s="79"/>
      <c r="GVA723" s="79"/>
      <c r="GVB723" s="79"/>
      <c r="GVC723" s="79"/>
      <c r="GVD723" s="79"/>
      <c r="GVE723" s="79"/>
      <c r="GVF723" s="79"/>
      <c r="GVG723" s="79"/>
      <c r="GVH723" s="79"/>
      <c r="GVI723" s="79"/>
      <c r="GVJ723" s="79"/>
      <c r="GVK723" s="79"/>
      <c r="GVL723" s="79"/>
      <c r="GVM723" s="79"/>
      <c r="GVN723" s="79"/>
      <c r="GVO723" s="79"/>
      <c r="GVP723" s="79"/>
      <c r="GVQ723" s="79"/>
      <c r="GVR723" s="79"/>
      <c r="GVS723" s="79"/>
      <c r="GVT723" s="79"/>
      <c r="GVU723" s="79"/>
      <c r="GVV723" s="79"/>
      <c r="GVW723" s="79"/>
      <c r="GVX723" s="79"/>
      <c r="GVY723" s="79"/>
      <c r="GVZ723" s="79"/>
      <c r="GWA723" s="79"/>
      <c r="GWB723" s="79"/>
      <c r="GWC723" s="79"/>
      <c r="GWD723" s="79"/>
      <c r="GWE723" s="79"/>
      <c r="GWF723" s="79"/>
      <c r="GWG723" s="79"/>
      <c r="GWH723" s="79"/>
      <c r="GWI723" s="79"/>
      <c r="GWJ723" s="79"/>
      <c r="GWK723" s="79"/>
      <c r="GWL723" s="79"/>
      <c r="GWM723" s="79"/>
      <c r="GWN723" s="79"/>
      <c r="GWO723" s="79"/>
      <c r="GWP723" s="79"/>
      <c r="GWQ723" s="79"/>
      <c r="GWR723" s="79"/>
      <c r="GWS723" s="79"/>
      <c r="GWT723" s="79"/>
      <c r="GWU723" s="79"/>
      <c r="GWV723" s="79"/>
      <c r="GWW723" s="79"/>
      <c r="GWX723" s="79"/>
      <c r="GWY723" s="79"/>
      <c r="GWZ723" s="79"/>
      <c r="GXA723" s="79"/>
      <c r="GXB723" s="79"/>
      <c r="GXC723" s="79"/>
      <c r="GXD723" s="79"/>
      <c r="GXE723" s="79"/>
      <c r="GXF723" s="79"/>
      <c r="GXG723" s="79"/>
      <c r="GXH723" s="79"/>
      <c r="GXI723" s="79"/>
      <c r="GXJ723" s="79"/>
      <c r="GXK723" s="79"/>
      <c r="GXL723" s="79"/>
      <c r="GXM723" s="79"/>
      <c r="GXN723" s="79"/>
      <c r="GXO723" s="79"/>
      <c r="GXP723" s="79"/>
      <c r="GXQ723" s="79"/>
      <c r="GXR723" s="79"/>
      <c r="GXS723" s="79"/>
      <c r="GXT723" s="79"/>
      <c r="GXU723" s="79"/>
      <c r="GXV723" s="79"/>
      <c r="GXW723" s="79"/>
      <c r="GXX723" s="79"/>
      <c r="GXY723" s="79"/>
      <c r="GXZ723" s="79"/>
      <c r="GYA723" s="79"/>
      <c r="GYB723" s="79"/>
      <c r="GYC723" s="79"/>
      <c r="GYD723" s="79"/>
      <c r="GYE723" s="79"/>
      <c r="GYF723" s="79"/>
      <c r="GYG723" s="79"/>
      <c r="GYH723" s="79"/>
      <c r="GYI723" s="79"/>
      <c r="GYJ723" s="79"/>
      <c r="GYK723" s="79"/>
      <c r="GYL723" s="79"/>
      <c r="GYM723" s="79"/>
      <c r="GYN723" s="79"/>
      <c r="GYO723" s="79"/>
      <c r="GYP723" s="79"/>
      <c r="GYQ723" s="79"/>
      <c r="GYR723" s="79"/>
      <c r="GYS723" s="79"/>
      <c r="GYT723" s="79"/>
      <c r="GYU723" s="79"/>
      <c r="GYV723" s="79"/>
      <c r="GYW723" s="79"/>
      <c r="GYX723" s="79"/>
      <c r="GYY723" s="79"/>
      <c r="GYZ723" s="79"/>
      <c r="GZA723" s="79"/>
      <c r="GZB723" s="79"/>
      <c r="GZC723" s="79"/>
      <c r="GZD723" s="79"/>
      <c r="GZE723" s="79"/>
      <c r="GZF723" s="79"/>
      <c r="GZG723" s="79"/>
      <c r="GZH723" s="79"/>
      <c r="GZI723" s="79"/>
      <c r="GZJ723" s="79"/>
      <c r="GZK723" s="79"/>
      <c r="GZL723" s="79"/>
      <c r="GZM723" s="79"/>
      <c r="GZN723" s="79"/>
      <c r="GZO723" s="79"/>
      <c r="GZP723" s="79"/>
      <c r="GZQ723" s="79"/>
      <c r="GZR723" s="79"/>
      <c r="GZS723" s="79"/>
      <c r="GZT723" s="79"/>
      <c r="GZU723" s="79"/>
      <c r="GZV723" s="79"/>
      <c r="GZW723" s="79"/>
      <c r="GZX723" s="79"/>
      <c r="GZY723" s="79"/>
      <c r="GZZ723" s="79"/>
      <c r="HAA723" s="79"/>
      <c r="HAB723" s="79"/>
      <c r="HAC723" s="79"/>
      <c r="HAD723" s="79"/>
      <c r="HAE723" s="79"/>
      <c r="HAF723" s="79"/>
      <c r="HAG723" s="79"/>
      <c r="HAH723" s="79"/>
      <c r="HAI723" s="79"/>
      <c r="HAJ723" s="79"/>
      <c r="HAK723" s="79"/>
      <c r="HAL723" s="79"/>
      <c r="HAM723" s="79"/>
      <c r="HAN723" s="79"/>
      <c r="HAO723" s="79"/>
      <c r="HAP723" s="79"/>
      <c r="HAQ723" s="79"/>
      <c r="HAR723" s="79"/>
      <c r="HAS723" s="79"/>
      <c r="HAT723" s="79"/>
      <c r="HAU723" s="79"/>
      <c r="HAV723" s="79"/>
      <c r="HAW723" s="79"/>
      <c r="HAX723" s="79"/>
      <c r="HAY723" s="79"/>
      <c r="HAZ723" s="79"/>
      <c r="HBA723" s="79"/>
      <c r="HBB723" s="79"/>
      <c r="HBC723" s="79"/>
      <c r="HBD723" s="79"/>
      <c r="HBE723" s="79"/>
      <c r="HBF723" s="79"/>
      <c r="HBG723" s="79"/>
      <c r="HBH723" s="79"/>
      <c r="HBI723" s="79"/>
      <c r="HBJ723" s="79"/>
      <c r="HBK723" s="79"/>
      <c r="HBL723" s="79"/>
      <c r="HBM723" s="79"/>
      <c r="HBN723" s="79"/>
      <c r="HBO723" s="79"/>
      <c r="HBP723" s="79"/>
      <c r="HBQ723" s="79"/>
      <c r="HBR723" s="79"/>
      <c r="HBS723" s="79"/>
      <c r="HBT723" s="79"/>
      <c r="HBU723" s="79"/>
      <c r="HBV723" s="79"/>
      <c r="HBW723" s="79"/>
      <c r="HBX723" s="79"/>
      <c r="HBY723" s="79"/>
      <c r="HBZ723" s="79"/>
      <c r="HCA723" s="79"/>
      <c r="HCB723" s="79"/>
      <c r="HCC723" s="79"/>
      <c r="HCD723" s="79"/>
      <c r="HCE723" s="79"/>
      <c r="HCF723" s="79"/>
      <c r="HCG723" s="79"/>
      <c r="HCH723" s="79"/>
      <c r="HCI723" s="79"/>
      <c r="HCJ723" s="79"/>
      <c r="HCK723" s="79"/>
      <c r="HCL723" s="79"/>
      <c r="HCM723" s="79"/>
      <c r="HCN723" s="79"/>
      <c r="HCO723" s="79"/>
      <c r="HCP723" s="79"/>
      <c r="HCQ723" s="79"/>
      <c r="HCR723" s="79"/>
      <c r="HCS723" s="79"/>
      <c r="HCT723" s="79"/>
      <c r="HCU723" s="79"/>
      <c r="HCV723" s="79"/>
      <c r="HCW723" s="79"/>
      <c r="HCX723" s="79"/>
      <c r="HCY723" s="79"/>
      <c r="HCZ723" s="79"/>
      <c r="HDA723" s="79"/>
      <c r="HDB723" s="79"/>
      <c r="HDC723" s="79"/>
      <c r="HDD723" s="79"/>
      <c r="HDE723" s="79"/>
      <c r="HDF723" s="79"/>
      <c r="HDG723" s="79"/>
      <c r="HDH723" s="79"/>
      <c r="HDI723" s="79"/>
      <c r="HDJ723" s="79"/>
      <c r="HDK723" s="79"/>
      <c r="HDL723" s="79"/>
      <c r="HDM723" s="79"/>
      <c r="HDN723" s="79"/>
      <c r="HDO723" s="79"/>
      <c r="HDP723" s="79"/>
      <c r="HDQ723" s="79"/>
      <c r="HDR723" s="79"/>
      <c r="HDS723" s="79"/>
      <c r="HDT723" s="79"/>
      <c r="HDU723" s="79"/>
      <c r="HDV723" s="79"/>
      <c r="HDW723" s="79"/>
      <c r="HDX723" s="79"/>
      <c r="HDY723" s="79"/>
      <c r="HDZ723" s="79"/>
      <c r="HEA723" s="79"/>
      <c r="HEB723" s="79"/>
      <c r="HEC723" s="79"/>
      <c r="HED723" s="79"/>
      <c r="HEE723" s="79"/>
      <c r="HEF723" s="79"/>
      <c r="HEG723" s="79"/>
      <c r="HEH723" s="79"/>
      <c r="HEI723" s="79"/>
      <c r="HEJ723" s="79"/>
      <c r="HEK723" s="79"/>
      <c r="HEL723" s="79"/>
      <c r="HEM723" s="79"/>
      <c r="HEN723" s="79"/>
      <c r="HEO723" s="79"/>
      <c r="HEP723" s="79"/>
      <c r="HEQ723" s="79"/>
      <c r="HER723" s="79"/>
      <c r="HES723" s="79"/>
      <c r="HET723" s="79"/>
      <c r="HEU723" s="79"/>
      <c r="HEV723" s="79"/>
      <c r="HEW723" s="79"/>
      <c r="HEX723" s="79"/>
      <c r="HEY723" s="79"/>
      <c r="HEZ723" s="79"/>
      <c r="HFA723" s="79"/>
      <c r="HFB723" s="79"/>
      <c r="HFC723" s="79"/>
      <c r="HFD723" s="79"/>
      <c r="HFE723" s="79"/>
      <c r="HFF723" s="79"/>
      <c r="HFG723" s="79"/>
      <c r="HFH723" s="79"/>
      <c r="HFI723" s="79"/>
      <c r="HFJ723" s="79"/>
      <c r="HFK723" s="79"/>
      <c r="HFL723" s="79"/>
      <c r="HFM723" s="79"/>
      <c r="HFN723" s="79"/>
      <c r="HFO723" s="79"/>
      <c r="HFP723" s="79"/>
      <c r="HFQ723" s="79"/>
      <c r="HFR723" s="79"/>
      <c r="HFS723" s="79"/>
      <c r="HFT723" s="79"/>
      <c r="HFU723" s="79"/>
      <c r="HFV723" s="79"/>
      <c r="HFW723" s="79"/>
      <c r="HFX723" s="79"/>
      <c r="HFY723" s="79"/>
      <c r="HFZ723" s="79"/>
      <c r="HGA723" s="79"/>
      <c r="HGB723" s="79"/>
      <c r="HGC723" s="79"/>
      <c r="HGD723" s="79"/>
      <c r="HGE723" s="79"/>
      <c r="HGF723" s="79"/>
      <c r="HGG723" s="79"/>
      <c r="HGH723" s="79"/>
      <c r="HGI723" s="79"/>
      <c r="HGJ723" s="79"/>
      <c r="HGK723" s="79"/>
      <c r="HGL723" s="79"/>
      <c r="HGM723" s="79"/>
      <c r="HGN723" s="79"/>
      <c r="HGO723" s="79"/>
      <c r="HGP723" s="79"/>
      <c r="HGQ723" s="79"/>
      <c r="HGR723" s="79"/>
      <c r="HGS723" s="79"/>
      <c r="HGT723" s="79"/>
      <c r="HGU723" s="79"/>
      <c r="HGV723" s="79"/>
      <c r="HGW723" s="79"/>
      <c r="HGX723" s="79"/>
      <c r="HGY723" s="79"/>
      <c r="HGZ723" s="79"/>
      <c r="HHA723" s="79"/>
      <c r="HHB723" s="79"/>
      <c r="HHC723" s="79"/>
      <c r="HHD723" s="79"/>
      <c r="HHE723" s="79"/>
      <c r="HHF723" s="79"/>
      <c r="HHG723" s="79"/>
      <c r="HHH723" s="79"/>
      <c r="HHI723" s="79"/>
      <c r="HHJ723" s="79"/>
      <c r="HHK723" s="79"/>
      <c r="HHL723" s="79"/>
      <c r="HHM723" s="79"/>
      <c r="HHN723" s="79"/>
      <c r="HHO723" s="79"/>
      <c r="HHP723" s="79"/>
      <c r="HHQ723" s="79"/>
      <c r="HHR723" s="79"/>
      <c r="HHS723" s="79"/>
      <c r="HHT723" s="79"/>
      <c r="HHU723" s="79"/>
      <c r="HHV723" s="79"/>
      <c r="HHW723" s="79"/>
      <c r="HHX723" s="79"/>
      <c r="HHY723" s="79"/>
      <c r="HHZ723" s="79"/>
      <c r="HIA723" s="79"/>
      <c r="HIB723" s="79"/>
      <c r="HIC723" s="79"/>
      <c r="HID723" s="79"/>
      <c r="HIE723" s="79"/>
      <c r="HIF723" s="79"/>
      <c r="HIG723" s="79"/>
      <c r="HIH723" s="79"/>
      <c r="HII723" s="79"/>
      <c r="HIJ723" s="79"/>
      <c r="HIK723" s="79"/>
      <c r="HIL723" s="79"/>
      <c r="HIM723" s="79"/>
      <c r="HIN723" s="79"/>
      <c r="HIO723" s="79"/>
      <c r="HIP723" s="79"/>
      <c r="HIQ723" s="79"/>
      <c r="HIR723" s="79"/>
      <c r="HIS723" s="79"/>
      <c r="HIT723" s="79"/>
      <c r="HIU723" s="79"/>
      <c r="HIV723" s="79"/>
      <c r="HIW723" s="79"/>
      <c r="HIX723" s="79"/>
      <c r="HIY723" s="79"/>
      <c r="HIZ723" s="79"/>
      <c r="HJA723" s="79"/>
      <c r="HJB723" s="79"/>
      <c r="HJC723" s="79"/>
      <c r="HJD723" s="79"/>
      <c r="HJE723" s="79"/>
      <c r="HJF723" s="79"/>
      <c r="HJG723" s="79"/>
      <c r="HJH723" s="79"/>
      <c r="HJI723" s="79"/>
      <c r="HJJ723" s="79"/>
      <c r="HJK723" s="79"/>
      <c r="HJL723" s="79"/>
      <c r="HJM723" s="79"/>
      <c r="HJN723" s="79"/>
      <c r="HJO723" s="79"/>
      <c r="HJP723" s="79"/>
      <c r="HJQ723" s="79"/>
      <c r="HJR723" s="79"/>
      <c r="HJS723" s="79"/>
      <c r="HJT723" s="79"/>
      <c r="HJU723" s="79"/>
      <c r="HJV723" s="79"/>
      <c r="HJW723" s="79"/>
      <c r="HJX723" s="79"/>
      <c r="HJY723" s="79"/>
      <c r="HJZ723" s="79"/>
      <c r="HKA723" s="79"/>
      <c r="HKB723" s="79"/>
      <c r="HKC723" s="79"/>
      <c r="HKD723" s="79"/>
      <c r="HKE723" s="79"/>
      <c r="HKF723" s="79"/>
      <c r="HKG723" s="79"/>
      <c r="HKH723" s="79"/>
      <c r="HKI723" s="79"/>
      <c r="HKJ723" s="79"/>
      <c r="HKK723" s="79"/>
      <c r="HKL723" s="79"/>
      <c r="HKM723" s="79"/>
      <c r="HKN723" s="79"/>
      <c r="HKO723" s="79"/>
      <c r="HKP723" s="79"/>
      <c r="HKQ723" s="79"/>
      <c r="HKR723" s="79"/>
      <c r="HKS723" s="79"/>
      <c r="HKT723" s="79"/>
      <c r="HKU723" s="79"/>
      <c r="HKV723" s="79"/>
      <c r="HKW723" s="79"/>
      <c r="HKX723" s="79"/>
      <c r="HKY723" s="79"/>
      <c r="HKZ723" s="79"/>
      <c r="HLA723" s="79"/>
      <c r="HLB723" s="79"/>
      <c r="HLC723" s="79"/>
      <c r="HLD723" s="79"/>
      <c r="HLE723" s="79"/>
      <c r="HLF723" s="79"/>
      <c r="HLG723" s="79"/>
      <c r="HLH723" s="79"/>
      <c r="HLI723" s="79"/>
      <c r="HLJ723" s="79"/>
      <c r="HLK723" s="79"/>
      <c r="HLL723" s="79"/>
      <c r="HLM723" s="79"/>
      <c r="HLN723" s="79"/>
      <c r="HLO723" s="79"/>
      <c r="HLP723" s="79"/>
      <c r="HLQ723" s="79"/>
      <c r="HLR723" s="79"/>
      <c r="HLS723" s="79"/>
      <c r="HLT723" s="79"/>
      <c r="HLU723" s="79"/>
      <c r="HLV723" s="79"/>
      <c r="HLW723" s="79"/>
      <c r="HLX723" s="79"/>
      <c r="HLY723" s="79"/>
      <c r="HLZ723" s="79"/>
      <c r="HMA723" s="79"/>
      <c r="HMB723" s="79"/>
      <c r="HMC723" s="79"/>
      <c r="HMD723" s="79"/>
      <c r="HME723" s="79"/>
      <c r="HMF723" s="79"/>
      <c r="HMG723" s="79"/>
      <c r="HMH723" s="79"/>
      <c r="HMI723" s="79"/>
      <c r="HMJ723" s="79"/>
      <c r="HMK723" s="79"/>
      <c r="HML723" s="79"/>
      <c r="HMM723" s="79"/>
      <c r="HMN723" s="79"/>
      <c r="HMO723" s="79"/>
      <c r="HMP723" s="79"/>
      <c r="HMQ723" s="79"/>
      <c r="HMR723" s="79"/>
      <c r="HMS723" s="79"/>
      <c r="HMT723" s="79"/>
      <c r="HMU723" s="79"/>
      <c r="HMV723" s="79"/>
      <c r="HMW723" s="79"/>
      <c r="HMX723" s="79"/>
      <c r="HMY723" s="79"/>
      <c r="HMZ723" s="79"/>
      <c r="HNA723" s="79"/>
      <c r="HNB723" s="79"/>
      <c r="HNC723" s="79"/>
      <c r="HND723" s="79"/>
      <c r="HNE723" s="79"/>
      <c r="HNF723" s="79"/>
      <c r="HNG723" s="79"/>
      <c r="HNH723" s="79"/>
      <c r="HNI723" s="79"/>
      <c r="HNJ723" s="79"/>
      <c r="HNK723" s="79"/>
      <c r="HNL723" s="79"/>
      <c r="HNM723" s="79"/>
      <c r="HNN723" s="79"/>
      <c r="HNO723" s="79"/>
      <c r="HNP723" s="79"/>
      <c r="HNQ723" s="79"/>
      <c r="HNR723" s="79"/>
      <c r="HNS723" s="79"/>
      <c r="HNT723" s="79"/>
      <c r="HNU723" s="79"/>
      <c r="HNV723" s="79"/>
      <c r="HNW723" s="79"/>
      <c r="HNX723" s="79"/>
      <c r="HNY723" s="79"/>
      <c r="HNZ723" s="79"/>
      <c r="HOA723" s="79"/>
      <c r="HOB723" s="79"/>
      <c r="HOC723" s="79"/>
      <c r="HOD723" s="79"/>
      <c r="HOE723" s="79"/>
      <c r="HOF723" s="79"/>
      <c r="HOG723" s="79"/>
      <c r="HOH723" s="79"/>
      <c r="HOI723" s="79"/>
      <c r="HOJ723" s="79"/>
      <c r="HOK723" s="79"/>
      <c r="HOL723" s="79"/>
      <c r="HOM723" s="79"/>
      <c r="HON723" s="79"/>
      <c r="HOO723" s="79"/>
      <c r="HOP723" s="79"/>
      <c r="HOQ723" s="79"/>
      <c r="HOR723" s="79"/>
      <c r="HOS723" s="79"/>
      <c r="HOT723" s="79"/>
      <c r="HOU723" s="79"/>
      <c r="HOV723" s="79"/>
      <c r="HOW723" s="79"/>
      <c r="HOX723" s="79"/>
      <c r="HOY723" s="79"/>
      <c r="HOZ723" s="79"/>
      <c r="HPA723" s="79"/>
      <c r="HPB723" s="79"/>
      <c r="HPC723" s="79"/>
      <c r="HPD723" s="79"/>
      <c r="HPE723" s="79"/>
      <c r="HPF723" s="79"/>
      <c r="HPG723" s="79"/>
      <c r="HPH723" s="79"/>
      <c r="HPI723" s="79"/>
      <c r="HPJ723" s="79"/>
      <c r="HPK723" s="79"/>
      <c r="HPL723" s="79"/>
      <c r="HPM723" s="79"/>
      <c r="HPN723" s="79"/>
      <c r="HPO723" s="79"/>
      <c r="HPP723" s="79"/>
      <c r="HPQ723" s="79"/>
      <c r="HPR723" s="79"/>
      <c r="HPS723" s="79"/>
      <c r="HPT723" s="79"/>
      <c r="HPU723" s="79"/>
      <c r="HPV723" s="79"/>
      <c r="HPW723" s="79"/>
      <c r="HPX723" s="79"/>
      <c r="HPY723" s="79"/>
      <c r="HPZ723" s="79"/>
      <c r="HQA723" s="79"/>
      <c r="HQB723" s="79"/>
      <c r="HQC723" s="79"/>
      <c r="HQD723" s="79"/>
      <c r="HQE723" s="79"/>
      <c r="HQF723" s="79"/>
      <c r="HQG723" s="79"/>
      <c r="HQH723" s="79"/>
      <c r="HQI723" s="79"/>
      <c r="HQJ723" s="79"/>
      <c r="HQK723" s="79"/>
      <c r="HQL723" s="79"/>
      <c r="HQM723" s="79"/>
      <c r="HQN723" s="79"/>
      <c r="HQO723" s="79"/>
      <c r="HQP723" s="79"/>
      <c r="HQQ723" s="79"/>
      <c r="HQR723" s="79"/>
      <c r="HQS723" s="79"/>
      <c r="HQT723" s="79"/>
      <c r="HQU723" s="79"/>
      <c r="HQV723" s="79"/>
      <c r="HQW723" s="79"/>
      <c r="HQX723" s="79"/>
      <c r="HQY723" s="79"/>
      <c r="HQZ723" s="79"/>
      <c r="HRA723" s="79"/>
      <c r="HRB723" s="79"/>
      <c r="HRC723" s="79"/>
      <c r="HRD723" s="79"/>
      <c r="HRE723" s="79"/>
      <c r="HRF723" s="79"/>
      <c r="HRG723" s="79"/>
      <c r="HRH723" s="79"/>
      <c r="HRI723" s="79"/>
      <c r="HRJ723" s="79"/>
      <c r="HRK723" s="79"/>
      <c r="HRL723" s="79"/>
      <c r="HRM723" s="79"/>
      <c r="HRN723" s="79"/>
      <c r="HRO723" s="79"/>
      <c r="HRP723" s="79"/>
      <c r="HRQ723" s="79"/>
      <c r="HRR723" s="79"/>
      <c r="HRS723" s="79"/>
      <c r="HRT723" s="79"/>
      <c r="HRU723" s="79"/>
      <c r="HRV723" s="79"/>
      <c r="HRW723" s="79"/>
      <c r="HRX723" s="79"/>
      <c r="HRY723" s="79"/>
      <c r="HRZ723" s="79"/>
      <c r="HSA723" s="79"/>
      <c r="HSB723" s="79"/>
      <c r="HSC723" s="79"/>
      <c r="HSD723" s="79"/>
      <c r="HSE723" s="79"/>
      <c r="HSF723" s="79"/>
      <c r="HSG723" s="79"/>
      <c r="HSH723" s="79"/>
      <c r="HSI723" s="79"/>
      <c r="HSJ723" s="79"/>
      <c r="HSK723" s="79"/>
      <c r="HSL723" s="79"/>
      <c r="HSM723" s="79"/>
      <c r="HSN723" s="79"/>
      <c r="HSO723" s="79"/>
      <c r="HSP723" s="79"/>
      <c r="HSQ723" s="79"/>
      <c r="HSR723" s="79"/>
      <c r="HSS723" s="79"/>
      <c r="HST723" s="79"/>
      <c r="HSU723" s="79"/>
      <c r="HSV723" s="79"/>
      <c r="HSW723" s="79"/>
      <c r="HSX723" s="79"/>
      <c r="HSY723" s="79"/>
      <c r="HSZ723" s="79"/>
      <c r="HTA723" s="79"/>
      <c r="HTB723" s="79"/>
      <c r="HTC723" s="79"/>
      <c r="HTD723" s="79"/>
      <c r="HTE723" s="79"/>
      <c r="HTF723" s="79"/>
      <c r="HTG723" s="79"/>
      <c r="HTH723" s="79"/>
      <c r="HTI723" s="79"/>
      <c r="HTJ723" s="79"/>
      <c r="HTK723" s="79"/>
      <c r="HTL723" s="79"/>
      <c r="HTM723" s="79"/>
      <c r="HTN723" s="79"/>
      <c r="HTO723" s="79"/>
      <c r="HTP723" s="79"/>
      <c r="HTQ723" s="79"/>
      <c r="HTR723" s="79"/>
      <c r="HTS723" s="79"/>
      <c r="HTT723" s="79"/>
      <c r="HTU723" s="79"/>
      <c r="HTV723" s="79"/>
      <c r="HTW723" s="79"/>
      <c r="HTX723" s="79"/>
      <c r="HTY723" s="79"/>
      <c r="HTZ723" s="79"/>
      <c r="HUA723" s="79"/>
      <c r="HUB723" s="79"/>
      <c r="HUC723" s="79"/>
      <c r="HUD723" s="79"/>
      <c r="HUE723" s="79"/>
      <c r="HUF723" s="79"/>
      <c r="HUG723" s="79"/>
      <c r="HUH723" s="79"/>
      <c r="HUI723" s="79"/>
      <c r="HUJ723" s="79"/>
      <c r="HUK723" s="79"/>
      <c r="HUL723" s="79"/>
      <c r="HUM723" s="79"/>
      <c r="HUN723" s="79"/>
      <c r="HUO723" s="79"/>
      <c r="HUP723" s="79"/>
      <c r="HUQ723" s="79"/>
      <c r="HUR723" s="79"/>
      <c r="HUS723" s="79"/>
      <c r="HUT723" s="79"/>
      <c r="HUU723" s="79"/>
      <c r="HUV723" s="79"/>
      <c r="HUW723" s="79"/>
      <c r="HUX723" s="79"/>
      <c r="HUY723" s="79"/>
      <c r="HUZ723" s="79"/>
      <c r="HVA723" s="79"/>
      <c r="HVB723" s="79"/>
      <c r="HVC723" s="79"/>
      <c r="HVD723" s="79"/>
      <c r="HVE723" s="79"/>
      <c r="HVF723" s="79"/>
      <c r="HVG723" s="79"/>
      <c r="HVH723" s="79"/>
      <c r="HVI723" s="79"/>
      <c r="HVJ723" s="79"/>
      <c r="HVK723" s="79"/>
      <c r="HVL723" s="79"/>
      <c r="HVM723" s="79"/>
      <c r="HVN723" s="79"/>
      <c r="HVO723" s="79"/>
      <c r="HVP723" s="79"/>
      <c r="HVQ723" s="79"/>
      <c r="HVR723" s="79"/>
      <c r="HVS723" s="79"/>
      <c r="HVT723" s="79"/>
      <c r="HVU723" s="79"/>
      <c r="HVV723" s="79"/>
      <c r="HVW723" s="79"/>
      <c r="HVX723" s="79"/>
      <c r="HVY723" s="79"/>
      <c r="HVZ723" s="79"/>
      <c r="HWA723" s="79"/>
      <c r="HWB723" s="79"/>
      <c r="HWC723" s="79"/>
      <c r="HWD723" s="79"/>
      <c r="HWE723" s="79"/>
      <c r="HWF723" s="79"/>
      <c r="HWG723" s="79"/>
      <c r="HWH723" s="79"/>
      <c r="HWI723" s="79"/>
      <c r="HWJ723" s="79"/>
      <c r="HWK723" s="79"/>
      <c r="HWL723" s="79"/>
      <c r="HWM723" s="79"/>
      <c r="HWN723" s="79"/>
      <c r="HWO723" s="79"/>
      <c r="HWP723" s="79"/>
      <c r="HWQ723" s="79"/>
      <c r="HWR723" s="79"/>
      <c r="HWS723" s="79"/>
      <c r="HWT723" s="79"/>
      <c r="HWU723" s="79"/>
      <c r="HWV723" s="79"/>
      <c r="HWW723" s="79"/>
      <c r="HWX723" s="79"/>
      <c r="HWY723" s="79"/>
      <c r="HWZ723" s="79"/>
      <c r="HXA723" s="79"/>
      <c r="HXB723" s="79"/>
      <c r="HXC723" s="79"/>
      <c r="HXD723" s="79"/>
      <c r="HXE723" s="79"/>
      <c r="HXF723" s="79"/>
      <c r="HXG723" s="79"/>
      <c r="HXH723" s="79"/>
      <c r="HXI723" s="79"/>
      <c r="HXJ723" s="79"/>
      <c r="HXK723" s="79"/>
      <c r="HXL723" s="79"/>
      <c r="HXM723" s="79"/>
      <c r="HXN723" s="79"/>
      <c r="HXO723" s="79"/>
      <c r="HXP723" s="79"/>
      <c r="HXQ723" s="79"/>
      <c r="HXR723" s="79"/>
      <c r="HXS723" s="79"/>
      <c r="HXT723" s="79"/>
      <c r="HXU723" s="79"/>
      <c r="HXV723" s="79"/>
      <c r="HXW723" s="79"/>
      <c r="HXX723" s="79"/>
      <c r="HXY723" s="79"/>
      <c r="HXZ723" s="79"/>
      <c r="HYA723" s="79"/>
      <c r="HYB723" s="79"/>
      <c r="HYC723" s="79"/>
      <c r="HYD723" s="79"/>
      <c r="HYE723" s="79"/>
      <c r="HYF723" s="79"/>
      <c r="HYG723" s="79"/>
      <c r="HYH723" s="79"/>
      <c r="HYI723" s="79"/>
      <c r="HYJ723" s="79"/>
      <c r="HYK723" s="79"/>
      <c r="HYL723" s="79"/>
      <c r="HYM723" s="79"/>
      <c r="HYN723" s="79"/>
      <c r="HYO723" s="79"/>
      <c r="HYP723" s="79"/>
      <c r="HYQ723" s="79"/>
      <c r="HYR723" s="79"/>
      <c r="HYS723" s="79"/>
      <c r="HYT723" s="79"/>
      <c r="HYU723" s="79"/>
      <c r="HYV723" s="79"/>
      <c r="HYW723" s="79"/>
      <c r="HYX723" s="79"/>
      <c r="HYY723" s="79"/>
      <c r="HYZ723" s="79"/>
      <c r="HZA723" s="79"/>
      <c r="HZB723" s="79"/>
      <c r="HZC723" s="79"/>
      <c r="HZD723" s="79"/>
      <c r="HZE723" s="79"/>
      <c r="HZF723" s="79"/>
      <c r="HZG723" s="79"/>
      <c r="HZH723" s="79"/>
      <c r="HZI723" s="79"/>
      <c r="HZJ723" s="79"/>
      <c r="HZK723" s="79"/>
      <c r="HZL723" s="79"/>
      <c r="HZM723" s="79"/>
      <c r="HZN723" s="79"/>
      <c r="HZO723" s="79"/>
      <c r="HZP723" s="79"/>
      <c r="HZQ723" s="79"/>
      <c r="HZR723" s="79"/>
      <c r="HZS723" s="79"/>
      <c r="HZT723" s="79"/>
      <c r="HZU723" s="79"/>
      <c r="HZV723" s="79"/>
      <c r="HZW723" s="79"/>
      <c r="HZX723" s="79"/>
      <c r="HZY723" s="79"/>
      <c r="HZZ723" s="79"/>
      <c r="IAA723" s="79"/>
      <c r="IAB723" s="79"/>
      <c r="IAC723" s="79"/>
      <c r="IAD723" s="79"/>
      <c r="IAE723" s="79"/>
      <c r="IAF723" s="79"/>
      <c r="IAG723" s="79"/>
      <c r="IAH723" s="79"/>
      <c r="IAI723" s="79"/>
      <c r="IAJ723" s="79"/>
      <c r="IAK723" s="79"/>
      <c r="IAL723" s="79"/>
      <c r="IAM723" s="79"/>
      <c r="IAN723" s="79"/>
      <c r="IAO723" s="79"/>
      <c r="IAP723" s="79"/>
      <c r="IAQ723" s="79"/>
      <c r="IAR723" s="79"/>
      <c r="IAS723" s="79"/>
      <c r="IAT723" s="79"/>
      <c r="IAU723" s="79"/>
      <c r="IAV723" s="79"/>
      <c r="IAW723" s="79"/>
      <c r="IAX723" s="79"/>
      <c r="IAY723" s="79"/>
      <c r="IAZ723" s="79"/>
      <c r="IBA723" s="79"/>
      <c r="IBB723" s="79"/>
      <c r="IBC723" s="79"/>
      <c r="IBD723" s="79"/>
      <c r="IBE723" s="79"/>
      <c r="IBF723" s="79"/>
      <c r="IBG723" s="79"/>
      <c r="IBH723" s="79"/>
      <c r="IBI723" s="79"/>
      <c r="IBJ723" s="79"/>
      <c r="IBK723" s="79"/>
      <c r="IBL723" s="79"/>
      <c r="IBM723" s="79"/>
      <c r="IBN723" s="79"/>
      <c r="IBO723" s="79"/>
      <c r="IBP723" s="79"/>
      <c r="IBQ723" s="79"/>
      <c r="IBR723" s="79"/>
      <c r="IBS723" s="79"/>
      <c r="IBT723" s="79"/>
      <c r="IBU723" s="79"/>
      <c r="IBV723" s="79"/>
      <c r="IBW723" s="79"/>
      <c r="IBX723" s="79"/>
      <c r="IBY723" s="79"/>
      <c r="IBZ723" s="79"/>
      <c r="ICA723" s="79"/>
      <c r="ICB723" s="79"/>
      <c r="ICC723" s="79"/>
      <c r="ICD723" s="79"/>
      <c r="ICE723" s="79"/>
      <c r="ICF723" s="79"/>
      <c r="ICG723" s="79"/>
      <c r="ICH723" s="79"/>
      <c r="ICI723" s="79"/>
      <c r="ICJ723" s="79"/>
      <c r="ICK723" s="79"/>
      <c r="ICL723" s="79"/>
      <c r="ICM723" s="79"/>
      <c r="ICN723" s="79"/>
      <c r="ICO723" s="79"/>
      <c r="ICP723" s="79"/>
      <c r="ICQ723" s="79"/>
      <c r="ICR723" s="79"/>
      <c r="ICS723" s="79"/>
      <c r="ICT723" s="79"/>
      <c r="ICU723" s="79"/>
      <c r="ICV723" s="79"/>
      <c r="ICW723" s="79"/>
      <c r="ICX723" s="79"/>
      <c r="ICY723" s="79"/>
      <c r="ICZ723" s="79"/>
      <c r="IDA723" s="79"/>
      <c r="IDB723" s="79"/>
      <c r="IDC723" s="79"/>
      <c r="IDD723" s="79"/>
      <c r="IDE723" s="79"/>
      <c r="IDF723" s="79"/>
      <c r="IDG723" s="79"/>
      <c r="IDH723" s="79"/>
      <c r="IDI723" s="79"/>
      <c r="IDJ723" s="79"/>
      <c r="IDK723" s="79"/>
      <c r="IDL723" s="79"/>
      <c r="IDM723" s="79"/>
      <c r="IDN723" s="79"/>
      <c r="IDO723" s="79"/>
      <c r="IDP723" s="79"/>
      <c r="IDQ723" s="79"/>
      <c r="IDR723" s="79"/>
      <c r="IDS723" s="79"/>
      <c r="IDT723" s="79"/>
      <c r="IDU723" s="79"/>
      <c r="IDV723" s="79"/>
      <c r="IDW723" s="79"/>
      <c r="IDX723" s="79"/>
      <c r="IDY723" s="79"/>
      <c r="IDZ723" s="79"/>
      <c r="IEA723" s="79"/>
      <c r="IEB723" s="79"/>
      <c r="IEC723" s="79"/>
      <c r="IED723" s="79"/>
      <c r="IEE723" s="79"/>
      <c r="IEF723" s="79"/>
      <c r="IEG723" s="79"/>
      <c r="IEH723" s="79"/>
      <c r="IEI723" s="79"/>
      <c r="IEJ723" s="79"/>
      <c r="IEK723" s="79"/>
      <c r="IEL723" s="79"/>
      <c r="IEM723" s="79"/>
      <c r="IEN723" s="79"/>
      <c r="IEO723" s="79"/>
      <c r="IEP723" s="79"/>
      <c r="IEQ723" s="79"/>
      <c r="IER723" s="79"/>
      <c r="IES723" s="79"/>
      <c r="IET723" s="79"/>
      <c r="IEU723" s="79"/>
      <c r="IEV723" s="79"/>
      <c r="IEW723" s="79"/>
      <c r="IEX723" s="79"/>
      <c r="IEY723" s="79"/>
      <c r="IEZ723" s="79"/>
      <c r="IFA723" s="79"/>
      <c r="IFB723" s="79"/>
      <c r="IFC723" s="79"/>
      <c r="IFD723" s="79"/>
      <c r="IFE723" s="79"/>
      <c r="IFF723" s="79"/>
      <c r="IFG723" s="79"/>
      <c r="IFH723" s="79"/>
      <c r="IFI723" s="79"/>
      <c r="IFJ723" s="79"/>
      <c r="IFK723" s="79"/>
      <c r="IFL723" s="79"/>
      <c r="IFM723" s="79"/>
      <c r="IFN723" s="79"/>
      <c r="IFO723" s="79"/>
      <c r="IFP723" s="79"/>
      <c r="IFQ723" s="79"/>
      <c r="IFR723" s="79"/>
      <c r="IFS723" s="79"/>
      <c r="IFT723" s="79"/>
      <c r="IFU723" s="79"/>
      <c r="IFV723" s="79"/>
      <c r="IFW723" s="79"/>
      <c r="IFX723" s="79"/>
      <c r="IFY723" s="79"/>
      <c r="IFZ723" s="79"/>
      <c r="IGA723" s="79"/>
      <c r="IGB723" s="79"/>
      <c r="IGC723" s="79"/>
      <c r="IGD723" s="79"/>
      <c r="IGE723" s="79"/>
      <c r="IGF723" s="79"/>
      <c r="IGG723" s="79"/>
      <c r="IGH723" s="79"/>
      <c r="IGI723" s="79"/>
      <c r="IGJ723" s="79"/>
      <c r="IGK723" s="79"/>
      <c r="IGL723" s="79"/>
      <c r="IGM723" s="79"/>
      <c r="IGN723" s="79"/>
      <c r="IGO723" s="79"/>
      <c r="IGP723" s="79"/>
      <c r="IGQ723" s="79"/>
      <c r="IGR723" s="79"/>
      <c r="IGS723" s="79"/>
      <c r="IGT723" s="79"/>
      <c r="IGU723" s="79"/>
      <c r="IGV723" s="79"/>
      <c r="IGW723" s="79"/>
      <c r="IGX723" s="79"/>
      <c r="IGY723" s="79"/>
      <c r="IGZ723" s="79"/>
      <c r="IHA723" s="79"/>
      <c r="IHB723" s="79"/>
      <c r="IHC723" s="79"/>
      <c r="IHD723" s="79"/>
      <c r="IHE723" s="79"/>
      <c r="IHF723" s="79"/>
      <c r="IHG723" s="79"/>
      <c r="IHH723" s="79"/>
      <c r="IHI723" s="79"/>
      <c r="IHJ723" s="79"/>
      <c r="IHK723" s="79"/>
      <c r="IHL723" s="79"/>
      <c r="IHM723" s="79"/>
      <c r="IHN723" s="79"/>
      <c r="IHO723" s="79"/>
      <c r="IHP723" s="79"/>
      <c r="IHQ723" s="79"/>
      <c r="IHR723" s="79"/>
      <c r="IHS723" s="79"/>
      <c r="IHT723" s="79"/>
      <c r="IHU723" s="79"/>
      <c r="IHV723" s="79"/>
      <c r="IHW723" s="79"/>
      <c r="IHX723" s="79"/>
      <c r="IHY723" s="79"/>
      <c r="IHZ723" s="79"/>
      <c r="IIA723" s="79"/>
      <c r="IIB723" s="79"/>
      <c r="IIC723" s="79"/>
      <c r="IID723" s="79"/>
      <c r="IIE723" s="79"/>
      <c r="IIF723" s="79"/>
      <c r="IIG723" s="79"/>
      <c r="IIH723" s="79"/>
      <c r="III723" s="79"/>
      <c r="IIJ723" s="79"/>
      <c r="IIK723" s="79"/>
      <c r="IIL723" s="79"/>
      <c r="IIM723" s="79"/>
      <c r="IIN723" s="79"/>
      <c r="IIO723" s="79"/>
      <c r="IIP723" s="79"/>
      <c r="IIQ723" s="79"/>
      <c r="IIR723" s="79"/>
      <c r="IIS723" s="79"/>
      <c r="IIT723" s="79"/>
      <c r="IIU723" s="79"/>
      <c r="IIV723" s="79"/>
      <c r="IIW723" s="79"/>
      <c r="IIX723" s="79"/>
      <c r="IIY723" s="79"/>
      <c r="IIZ723" s="79"/>
      <c r="IJA723" s="79"/>
      <c r="IJB723" s="79"/>
      <c r="IJC723" s="79"/>
      <c r="IJD723" s="79"/>
      <c r="IJE723" s="79"/>
      <c r="IJF723" s="79"/>
      <c r="IJG723" s="79"/>
      <c r="IJH723" s="79"/>
      <c r="IJI723" s="79"/>
      <c r="IJJ723" s="79"/>
      <c r="IJK723" s="79"/>
      <c r="IJL723" s="79"/>
      <c r="IJM723" s="79"/>
      <c r="IJN723" s="79"/>
      <c r="IJO723" s="79"/>
      <c r="IJP723" s="79"/>
      <c r="IJQ723" s="79"/>
      <c r="IJR723" s="79"/>
      <c r="IJS723" s="79"/>
      <c r="IJT723" s="79"/>
      <c r="IJU723" s="79"/>
      <c r="IJV723" s="79"/>
      <c r="IJW723" s="79"/>
      <c r="IJX723" s="79"/>
      <c r="IJY723" s="79"/>
      <c r="IJZ723" s="79"/>
      <c r="IKA723" s="79"/>
      <c r="IKB723" s="79"/>
      <c r="IKC723" s="79"/>
      <c r="IKD723" s="79"/>
      <c r="IKE723" s="79"/>
      <c r="IKF723" s="79"/>
      <c r="IKG723" s="79"/>
      <c r="IKH723" s="79"/>
      <c r="IKI723" s="79"/>
      <c r="IKJ723" s="79"/>
      <c r="IKK723" s="79"/>
      <c r="IKL723" s="79"/>
      <c r="IKM723" s="79"/>
      <c r="IKN723" s="79"/>
      <c r="IKO723" s="79"/>
      <c r="IKP723" s="79"/>
      <c r="IKQ723" s="79"/>
      <c r="IKR723" s="79"/>
      <c r="IKS723" s="79"/>
      <c r="IKT723" s="79"/>
      <c r="IKU723" s="79"/>
      <c r="IKV723" s="79"/>
      <c r="IKW723" s="79"/>
      <c r="IKX723" s="79"/>
      <c r="IKY723" s="79"/>
      <c r="IKZ723" s="79"/>
      <c r="ILA723" s="79"/>
      <c r="ILB723" s="79"/>
      <c r="ILC723" s="79"/>
      <c r="ILD723" s="79"/>
      <c r="ILE723" s="79"/>
      <c r="ILF723" s="79"/>
      <c r="ILG723" s="79"/>
      <c r="ILH723" s="79"/>
      <c r="ILI723" s="79"/>
      <c r="ILJ723" s="79"/>
      <c r="ILK723" s="79"/>
      <c r="ILL723" s="79"/>
      <c r="ILM723" s="79"/>
      <c r="ILN723" s="79"/>
      <c r="ILO723" s="79"/>
      <c r="ILP723" s="79"/>
      <c r="ILQ723" s="79"/>
      <c r="ILR723" s="79"/>
      <c r="ILS723" s="79"/>
      <c r="ILT723" s="79"/>
      <c r="ILU723" s="79"/>
      <c r="ILV723" s="79"/>
      <c r="ILW723" s="79"/>
      <c r="ILX723" s="79"/>
      <c r="ILY723" s="79"/>
      <c r="ILZ723" s="79"/>
      <c r="IMA723" s="79"/>
      <c r="IMB723" s="79"/>
      <c r="IMC723" s="79"/>
      <c r="IMD723" s="79"/>
      <c r="IME723" s="79"/>
      <c r="IMF723" s="79"/>
      <c r="IMG723" s="79"/>
      <c r="IMH723" s="79"/>
      <c r="IMI723" s="79"/>
      <c r="IMJ723" s="79"/>
      <c r="IMK723" s="79"/>
      <c r="IML723" s="79"/>
      <c r="IMM723" s="79"/>
      <c r="IMN723" s="79"/>
      <c r="IMO723" s="79"/>
      <c r="IMP723" s="79"/>
      <c r="IMQ723" s="79"/>
      <c r="IMR723" s="79"/>
      <c r="IMS723" s="79"/>
      <c r="IMT723" s="79"/>
      <c r="IMU723" s="79"/>
      <c r="IMV723" s="79"/>
      <c r="IMW723" s="79"/>
      <c r="IMX723" s="79"/>
      <c r="IMY723" s="79"/>
      <c r="IMZ723" s="79"/>
      <c r="INA723" s="79"/>
      <c r="INB723" s="79"/>
      <c r="INC723" s="79"/>
      <c r="IND723" s="79"/>
      <c r="INE723" s="79"/>
      <c r="INF723" s="79"/>
      <c r="ING723" s="79"/>
      <c r="INH723" s="79"/>
      <c r="INI723" s="79"/>
      <c r="INJ723" s="79"/>
      <c r="INK723" s="79"/>
      <c r="INL723" s="79"/>
      <c r="INM723" s="79"/>
      <c r="INN723" s="79"/>
      <c r="INO723" s="79"/>
      <c r="INP723" s="79"/>
      <c r="INQ723" s="79"/>
      <c r="INR723" s="79"/>
      <c r="INS723" s="79"/>
      <c r="INT723" s="79"/>
      <c r="INU723" s="79"/>
      <c r="INV723" s="79"/>
      <c r="INW723" s="79"/>
      <c r="INX723" s="79"/>
      <c r="INY723" s="79"/>
      <c r="INZ723" s="79"/>
      <c r="IOA723" s="79"/>
      <c r="IOB723" s="79"/>
      <c r="IOC723" s="79"/>
      <c r="IOD723" s="79"/>
      <c r="IOE723" s="79"/>
      <c r="IOF723" s="79"/>
      <c r="IOG723" s="79"/>
      <c r="IOH723" s="79"/>
      <c r="IOI723" s="79"/>
      <c r="IOJ723" s="79"/>
      <c r="IOK723" s="79"/>
      <c r="IOL723" s="79"/>
      <c r="IOM723" s="79"/>
      <c r="ION723" s="79"/>
      <c r="IOO723" s="79"/>
      <c r="IOP723" s="79"/>
      <c r="IOQ723" s="79"/>
      <c r="IOR723" s="79"/>
      <c r="IOS723" s="79"/>
      <c r="IOT723" s="79"/>
      <c r="IOU723" s="79"/>
      <c r="IOV723" s="79"/>
      <c r="IOW723" s="79"/>
      <c r="IOX723" s="79"/>
      <c r="IOY723" s="79"/>
      <c r="IOZ723" s="79"/>
      <c r="IPA723" s="79"/>
      <c r="IPB723" s="79"/>
      <c r="IPC723" s="79"/>
      <c r="IPD723" s="79"/>
      <c r="IPE723" s="79"/>
      <c r="IPF723" s="79"/>
      <c r="IPG723" s="79"/>
      <c r="IPH723" s="79"/>
      <c r="IPI723" s="79"/>
      <c r="IPJ723" s="79"/>
      <c r="IPK723" s="79"/>
      <c r="IPL723" s="79"/>
      <c r="IPM723" s="79"/>
      <c r="IPN723" s="79"/>
      <c r="IPO723" s="79"/>
      <c r="IPP723" s="79"/>
      <c r="IPQ723" s="79"/>
      <c r="IPR723" s="79"/>
      <c r="IPS723" s="79"/>
      <c r="IPT723" s="79"/>
      <c r="IPU723" s="79"/>
      <c r="IPV723" s="79"/>
      <c r="IPW723" s="79"/>
      <c r="IPX723" s="79"/>
      <c r="IPY723" s="79"/>
      <c r="IPZ723" s="79"/>
      <c r="IQA723" s="79"/>
      <c r="IQB723" s="79"/>
      <c r="IQC723" s="79"/>
      <c r="IQD723" s="79"/>
      <c r="IQE723" s="79"/>
      <c r="IQF723" s="79"/>
      <c r="IQG723" s="79"/>
      <c r="IQH723" s="79"/>
      <c r="IQI723" s="79"/>
      <c r="IQJ723" s="79"/>
      <c r="IQK723" s="79"/>
      <c r="IQL723" s="79"/>
      <c r="IQM723" s="79"/>
      <c r="IQN723" s="79"/>
      <c r="IQO723" s="79"/>
      <c r="IQP723" s="79"/>
      <c r="IQQ723" s="79"/>
      <c r="IQR723" s="79"/>
      <c r="IQS723" s="79"/>
      <c r="IQT723" s="79"/>
      <c r="IQU723" s="79"/>
      <c r="IQV723" s="79"/>
      <c r="IQW723" s="79"/>
      <c r="IQX723" s="79"/>
      <c r="IQY723" s="79"/>
      <c r="IQZ723" s="79"/>
      <c r="IRA723" s="79"/>
      <c r="IRB723" s="79"/>
      <c r="IRC723" s="79"/>
      <c r="IRD723" s="79"/>
      <c r="IRE723" s="79"/>
      <c r="IRF723" s="79"/>
      <c r="IRG723" s="79"/>
      <c r="IRH723" s="79"/>
      <c r="IRI723" s="79"/>
      <c r="IRJ723" s="79"/>
      <c r="IRK723" s="79"/>
      <c r="IRL723" s="79"/>
      <c r="IRM723" s="79"/>
      <c r="IRN723" s="79"/>
      <c r="IRO723" s="79"/>
      <c r="IRP723" s="79"/>
      <c r="IRQ723" s="79"/>
      <c r="IRR723" s="79"/>
      <c r="IRS723" s="79"/>
      <c r="IRT723" s="79"/>
      <c r="IRU723" s="79"/>
      <c r="IRV723" s="79"/>
      <c r="IRW723" s="79"/>
      <c r="IRX723" s="79"/>
      <c r="IRY723" s="79"/>
      <c r="IRZ723" s="79"/>
      <c r="ISA723" s="79"/>
      <c r="ISB723" s="79"/>
      <c r="ISC723" s="79"/>
      <c r="ISD723" s="79"/>
      <c r="ISE723" s="79"/>
      <c r="ISF723" s="79"/>
      <c r="ISG723" s="79"/>
      <c r="ISH723" s="79"/>
      <c r="ISI723" s="79"/>
      <c r="ISJ723" s="79"/>
      <c r="ISK723" s="79"/>
      <c r="ISL723" s="79"/>
      <c r="ISM723" s="79"/>
      <c r="ISN723" s="79"/>
      <c r="ISO723" s="79"/>
      <c r="ISP723" s="79"/>
      <c r="ISQ723" s="79"/>
      <c r="ISR723" s="79"/>
      <c r="ISS723" s="79"/>
      <c r="IST723" s="79"/>
      <c r="ISU723" s="79"/>
      <c r="ISV723" s="79"/>
      <c r="ISW723" s="79"/>
      <c r="ISX723" s="79"/>
      <c r="ISY723" s="79"/>
      <c r="ISZ723" s="79"/>
      <c r="ITA723" s="79"/>
      <c r="ITB723" s="79"/>
      <c r="ITC723" s="79"/>
      <c r="ITD723" s="79"/>
      <c r="ITE723" s="79"/>
      <c r="ITF723" s="79"/>
      <c r="ITG723" s="79"/>
      <c r="ITH723" s="79"/>
      <c r="ITI723" s="79"/>
      <c r="ITJ723" s="79"/>
      <c r="ITK723" s="79"/>
      <c r="ITL723" s="79"/>
      <c r="ITM723" s="79"/>
      <c r="ITN723" s="79"/>
      <c r="ITO723" s="79"/>
      <c r="ITP723" s="79"/>
      <c r="ITQ723" s="79"/>
      <c r="ITR723" s="79"/>
      <c r="ITS723" s="79"/>
      <c r="ITT723" s="79"/>
      <c r="ITU723" s="79"/>
      <c r="ITV723" s="79"/>
      <c r="ITW723" s="79"/>
      <c r="ITX723" s="79"/>
      <c r="ITY723" s="79"/>
      <c r="ITZ723" s="79"/>
      <c r="IUA723" s="79"/>
      <c r="IUB723" s="79"/>
      <c r="IUC723" s="79"/>
      <c r="IUD723" s="79"/>
      <c r="IUE723" s="79"/>
      <c r="IUF723" s="79"/>
      <c r="IUG723" s="79"/>
      <c r="IUH723" s="79"/>
      <c r="IUI723" s="79"/>
      <c r="IUJ723" s="79"/>
      <c r="IUK723" s="79"/>
      <c r="IUL723" s="79"/>
      <c r="IUM723" s="79"/>
      <c r="IUN723" s="79"/>
      <c r="IUO723" s="79"/>
      <c r="IUP723" s="79"/>
      <c r="IUQ723" s="79"/>
      <c r="IUR723" s="79"/>
      <c r="IUS723" s="79"/>
      <c r="IUT723" s="79"/>
      <c r="IUU723" s="79"/>
      <c r="IUV723" s="79"/>
      <c r="IUW723" s="79"/>
      <c r="IUX723" s="79"/>
      <c r="IUY723" s="79"/>
      <c r="IUZ723" s="79"/>
      <c r="IVA723" s="79"/>
      <c r="IVB723" s="79"/>
      <c r="IVC723" s="79"/>
      <c r="IVD723" s="79"/>
      <c r="IVE723" s="79"/>
      <c r="IVF723" s="79"/>
      <c r="IVG723" s="79"/>
      <c r="IVH723" s="79"/>
      <c r="IVI723" s="79"/>
      <c r="IVJ723" s="79"/>
      <c r="IVK723" s="79"/>
      <c r="IVL723" s="79"/>
      <c r="IVM723" s="79"/>
      <c r="IVN723" s="79"/>
      <c r="IVO723" s="79"/>
      <c r="IVP723" s="79"/>
      <c r="IVQ723" s="79"/>
      <c r="IVR723" s="79"/>
      <c r="IVS723" s="79"/>
      <c r="IVT723" s="79"/>
      <c r="IVU723" s="79"/>
      <c r="IVV723" s="79"/>
      <c r="IVW723" s="79"/>
      <c r="IVX723" s="79"/>
      <c r="IVY723" s="79"/>
      <c r="IVZ723" s="79"/>
      <c r="IWA723" s="79"/>
      <c r="IWB723" s="79"/>
      <c r="IWC723" s="79"/>
      <c r="IWD723" s="79"/>
      <c r="IWE723" s="79"/>
      <c r="IWF723" s="79"/>
      <c r="IWG723" s="79"/>
      <c r="IWH723" s="79"/>
      <c r="IWI723" s="79"/>
      <c r="IWJ723" s="79"/>
      <c r="IWK723" s="79"/>
      <c r="IWL723" s="79"/>
      <c r="IWM723" s="79"/>
      <c r="IWN723" s="79"/>
      <c r="IWO723" s="79"/>
      <c r="IWP723" s="79"/>
      <c r="IWQ723" s="79"/>
      <c r="IWR723" s="79"/>
      <c r="IWS723" s="79"/>
      <c r="IWT723" s="79"/>
      <c r="IWU723" s="79"/>
      <c r="IWV723" s="79"/>
      <c r="IWW723" s="79"/>
      <c r="IWX723" s="79"/>
      <c r="IWY723" s="79"/>
      <c r="IWZ723" s="79"/>
      <c r="IXA723" s="79"/>
      <c r="IXB723" s="79"/>
      <c r="IXC723" s="79"/>
      <c r="IXD723" s="79"/>
      <c r="IXE723" s="79"/>
      <c r="IXF723" s="79"/>
      <c r="IXG723" s="79"/>
      <c r="IXH723" s="79"/>
      <c r="IXI723" s="79"/>
      <c r="IXJ723" s="79"/>
      <c r="IXK723" s="79"/>
      <c r="IXL723" s="79"/>
      <c r="IXM723" s="79"/>
      <c r="IXN723" s="79"/>
      <c r="IXO723" s="79"/>
      <c r="IXP723" s="79"/>
      <c r="IXQ723" s="79"/>
      <c r="IXR723" s="79"/>
      <c r="IXS723" s="79"/>
      <c r="IXT723" s="79"/>
      <c r="IXU723" s="79"/>
      <c r="IXV723" s="79"/>
      <c r="IXW723" s="79"/>
      <c r="IXX723" s="79"/>
      <c r="IXY723" s="79"/>
      <c r="IXZ723" s="79"/>
      <c r="IYA723" s="79"/>
      <c r="IYB723" s="79"/>
      <c r="IYC723" s="79"/>
      <c r="IYD723" s="79"/>
      <c r="IYE723" s="79"/>
      <c r="IYF723" s="79"/>
      <c r="IYG723" s="79"/>
      <c r="IYH723" s="79"/>
      <c r="IYI723" s="79"/>
      <c r="IYJ723" s="79"/>
      <c r="IYK723" s="79"/>
      <c r="IYL723" s="79"/>
      <c r="IYM723" s="79"/>
      <c r="IYN723" s="79"/>
      <c r="IYO723" s="79"/>
      <c r="IYP723" s="79"/>
      <c r="IYQ723" s="79"/>
      <c r="IYR723" s="79"/>
      <c r="IYS723" s="79"/>
      <c r="IYT723" s="79"/>
      <c r="IYU723" s="79"/>
      <c r="IYV723" s="79"/>
      <c r="IYW723" s="79"/>
      <c r="IYX723" s="79"/>
      <c r="IYY723" s="79"/>
      <c r="IYZ723" s="79"/>
      <c r="IZA723" s="79"/>
      <c r="IZB723" s="79"/>
      <c r="IZC723" s="79"/>
      <c r="IZD723" s="79"/>
      <c r="IZE723" s="79"/>
      <c r="IZF723" s="79"/>
      <c r="IZG723" s="79"/>
      <c r="IZH723" s="79"/>
      <c r="IZI723" s="79"/>
      <c r="IZJ723" s="79"/>
      <c r="IZK723" s="79"/>
      <c r="IZL723" s="79"/>
      <c r="IZM723" s="79"/>
      <c r="IZN723" s="79"/>
      <c r="IZO723" s="79"/>
      <c r="IZP723" s="79"/>
      <c r="IZQ723" s="79"/>
      <c r="IZR723" s="79"/>
      <c r="IZS723" s="79"/>
      <c r="IZT723" s="79"/>
      <c r="IZU723" s="79"/>
      <c r="IZV723" s="79"/>
      <c r="IZW723" s="79"/>
      <c r="IZX723" s="79"/>
      <c r="IZY723" s="79"/>
      <c r="IZZ723" s="79"/>
      <c r="JAA723" s="79"/>
      <c r="JAB723" s="79"/>
      <c r="JAC723" s="79"/>
      <c r="JAD723" s="79"/>
      <c r="JAE723" s="79"/>
      <c r="JAF723" s="79"/>
      <c r="JAG723" s="79"/>
      <c r="JAH723" s="79"/>
      <c r="JAI723" s="79"/>
      <c r="JAJ723" s="79"/>
      <c r="JAK723" s="79"/>
      <c r="JAL723" s="79"/>
      <c r="JAM723" s="79"/>
      <c r="JAN723" s="79"/>
      <c r="JAO723" s="79"/>
      <c r="JAP723" s="79"/>
      <c r="JAQ723" s="79"/>
      <c r="JAR723" s="79"/>
      <c r="JAS723" s="79"/>
      <c r="JAT723" s="79"/>
      <c r="JAU723" s="79"/>
      <c r="JAV723" s="79"/>
      <c r="JAW723" s="79"/>
      <c r="JAX723" s="79"/>
      <c r="JAY723" s="79"/>
      <c r="JAZ723" s="79"/>
      <c r="JBA723" s="79"/>
      <c r="JBB723" s="79"/>
      <c r="JBC723" s="79"/>
      <c r="JBD723" s="79"/>
      <c r="JBE723" s="79"/>
      <c r="JBF723" s="79"/>
      <c r="JBG723" s="79"/>
      <c r="JBH723" s="79"/>
      <c r="JBI723" s="79"/>
      <c r="JBJ723" s="79"/>
      <c r="JBK723" s="79"/>
      <c r="JBL723" s="79"/>
      <c r="JBM723" s="79"/>
      <c r="JBN723" s="79"/>
      <c r="JBO723" s="79"/>
      <c r="JBP723" s="79"/>
      <c r="JBQ723" s="79"/>
      <c r="JBR723" s="79"/>
      <c r="JBS723" s="79"/>
      <c r="JBT723" s="79"/>
      <c r="JBU723" s="79"/>
      <c r="JBV723" s="79"/>
      <c r="JBW723" s="79"/>
      <c r="JBX723" s="79"/>
      <c r="JBY723" s="79"/>
      <c r="JBZ723" s="79"/>
      <c r="JCA723" s="79"/>
      <c r="JCB723" s="79"/>
      <c r="JCC723" s="79"/>
      <c r="JCD723" s="79"/>
      <c r="JCE723" s="79"/>
      <c r="JCF723" s="79"/>
      <c r="JCG723" s="79"/>
      <c r="JCH723" s="79"/>
      <c r="JCI723" s="79"/>
      <c r="JCJ723" s="79"/>
      <c r="JCK723" s="79"/>
      <c r="JCL723" s="79"/>
      <c r="JCM723" s="79"/>
      <c r="JCN723" s="79"/>
      <c r="JCO723" s="79"/>
      <c r="JCP723" s="79"/>
      <c r="JCQ723" s="79"/>
      <c r="JCR723" s="79"/>
      <c r="JCS723" s="79"/>
      <c r="JCT723" s="79"/>
      <c r="JCU723" s="79"/>
      <c r="JCV723" s="79"/>
      <c r="JCW723" s="79"/>
      <c r="JCX723" s="79"/>
      <c r="JCY723" s="79"/>
      <c r="JCZ723" s="79"/>
      <c r="JDA723" s="79"/>
      <c r="JDB723" s="79"/>
      <c r="JDC723" s="79"/>
    </row>
    <row r="724" spans="1:6867" x14ac:dyDescent="0.25">
      <c r="B724" s="74" t="s">
        <v>2937</v>
      </c>
      <c r="C724" s="74" t="s">
        <v>2938</v>
      </c>
      <c r="D724" s="83">
        <v>1978</v>
      </c>
      <c r="E724" s="83" t="s">
        <v>3200</v>
      </c>
      <c r="F724" s="83" t="s">
        <v>2672</v>
      </c>
      <c r="G724" s="83" t="s">
        <v>2640</v>
      </c>
      <c r="H724" s="85"/>
      <c r="I724" s="88">
        <v>109.15</v>
      </c>
      <c r="J724" s="83">
        <v>2005</v>
      </c>
      <c r="K724" s="83">
        <v>1052</v>
      </c>
    </row>
    <row r="725" spans="1:6867" x14ac:dyDescent="0.25">
      <c r="B725" s="74" t="s">
        <v>148</v>
      </c>
      <c r="C725" s="74" t="s">
        <v>55</v>
      </c>
      <c r="D725" s="83">
        <v>1967</v>
      </c>
      <c r="E725" s="83" t="s">
        <v>1031</v>
      </c>
      <c r="F725" s="83" t="s">
        <v>2656</v>
      </c>
      <c r="G725" s="83" t="s">
        <v>2640</v>
      </c>
      <c r="H725" s="85"/>
      <c r="I725" s="88">
        <v>109.16</v>
      </c>
      <c r="J725" s="83">
        <v>1992</v>
      </c>
      <c r="K725" s="83">
        <v>1051</v>
      </c>
    </row>
    <row r="726" spans="1:6867" s="74" customFormat="1" x14ac:dyDescent="0.25">
      <c r="A726" s="79"/>
      <c r="B726" s="24" t="s">
        <v>3326</v>
      </c>
      <c r="C726" s="18" t="s">
        <v>1132</v>
      </c>
      <c r="D726" s="94">
        <v>1985</v>
      </c>
      <c r="E726" s="21" t="s">
        <v>3201</v>
      </c>
      <c r="F726" s="18"/>
      <c r="G726" s="94" t="s">
        <v>2657</v>
      </c>
      <c r="H726" s="18"/>
      <c r="I726" s="126">
        <v>109.17</v>
      </c>
      <c r="J726" s="107">
        <v>2005</v>
      </c>
      <c r="K726" s="126">
        <v>1051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  <c r="BA726" s="79"/>
      <c r="BB726" s="79"/>
      <c r="BC726" s="79"/>
      <c r="BD726" s="79"/>
      <c r="BE726" s="79"/>
      <c r="BF726" s="79"/>
      <c r="BG726" s="79"/>
      <c r="BH726" s="79"/>
      <c r="BI726" s="79"/>
      <c r="BJ726" s="79"/>
      <c r="BK726" s="79"/>
      <c r="BL726" s="79"/>
      <c r="BM726" s="79"/>
      <c r="BN726" s="79"/>
      <c r="BO726" s="79"/>
      <c r="BP726" s="79"/>
      <c r="BQ726" s="79"/>
      <c r="BR726" s="79"/>
      <c r="BS726" s="79"/>
      <c r="BT726" s="79"/>
      <c r="BU726" s="79"/>
      <c r="BV726" s="79"/>
      <c r="BW726" s="79"/>
      <c r="BX726" s="79"/>
      <c r="BY726" s="79"/>
      <c r="BZ726" s="79"/>
      <c r="CA726" s="79"/>
      <c r="CB726" s="79"/>
      <c r="CC726" s="79"/>
      <c r="CD726" s="79"/>
      <c r="CE726" s="79"/>
      <c r="CF726" s="79"/>
      <c r="CG726" s="79"/>
      <c r="CH726" s="79"/>
      <c r="CI726" s="79"/>
      <c r="CJ726" s="79"/>
      <c r="CK726" s="79"/>
      <c r="CL726" s="79"/>
      <c r="CM726" s="79"/>
      <c r="CN726" s="79"/>
      <c r="CO726" s="79"/>
      <c r="CP726" s="79"/>
      <c r="CQ726" s="79"/>
      <c r="CR726" s="79"/>
      <c r="CS726" s="79"/>
      <c r="CT726" s="79"/>
      <c r="CU726" s="79"/>
      <c r="CV726" s="79"/>
      <c r="CW726" s="79"/>
      <c r="CX726" s="79"/>
      <c r="CY726" s="79"/>
      <c r="CZ726" s="79"/>
      <c r="DA726" s="79"/>
      <c r="DB726" s="79"/>
      <c r="DC726" s="79"/>
      <c r="DD726" s="79"/>
      <c r="DE726" s="79"/>
      <c r="DF726" s="79"/>
      <c r="DG726" s="79"/>
      <c r="DH726" s="79"/>
      <c r="DI726" s="79"/>
      <c r="DJ726" s="79"/>
      <c r="DK726" s="79"/>
      <c r="DL726" s="79"/>
      <c r="DM726" s="79"/>
      <c r="DN726" s="79"/>
      <c r="DO726" s="79"/>
      <c r="DP726" s="79"/>
      <c r="DQ726" s="79"/>
      <c r="DR726" s="79"/>
      <c r="DS726" s="79"/>
      <c r="DT726" s="79"/>
      <c r="DU726" s="79"/>
      <c r="DV726" s="79"/>
      <c r="DW726" s="79"/>
      <c r="DX726" s="79"/>
      <c r="DY726" s="79"/>
      <c r="DZ726" s="79"/>
      <c r="EA726" s="79"/>
      <c r="EB726" s="79"/>
      <c r="EC726" s="79"/>
      <c r="ED726" s="79"/>
      <c r="EE726" s="79"/>
      <c r="EF726" s="79"/>
      <c r="EG726" s="79"/>
      <c r="EH726" s="79"/>
      <c r="EI726" s="79"/>
      <c r="EJ726" s="79"/>
      <c r="EK726" s="79"/>
      <c r="EL726" s="79"/>
      <c r="EM726" s="79"/>
      <c r="EN726" s="79"/>
      <c r="EO726" s="79"/>
      <c r="EP726" s="79"/>
      <c r="EQ726" s="79"/>
      <c r="ER726" s="79"/>
      <c r="ES726" s="79"/>
      <c r="ET726" s="79"/>
      <c r="EU726" s="79"/>
      <c r="EV726" s="79"/>
      <c r="EW726" s="79"/>
      <c r="EX726" s="79"/>
      <c r="EY726" s="79"/>
      <c r="EZ726" s="79"/>
      <c r="FA726" s="79"/>
      <c r="FB726" s="79"/>
      <c r="FC726" s="79"/>
      <c r="FD726" s="79"/>
      <c r="FE726" s="79"/>
      <c r="FF726" s="79"/>
      <c r="FG726" s="79"/>
      <c r="FH726" s="79"/>
      <c r="FI726" s="79"/>
      <c r="FJ726" s="79"/>
      <c r="FK726" s="79"/>
      <c r="FL726" s="79"/>
      <c r="FM726" s="79"/>
      <c r="FN726" s="79"/>
      <c r="FO726" s="79"/>
      <c r="FP726" s="79"/>
      <c r="FQ726" s="79"/>
      <c r="FR726" s="79"/>
      <c r="FS726" s="79"/>
      <c r="FT726" s="79"/>
      <c r="FU726" s="79"/>
      <c r="FV726" s="79"/>
      <c r="FW726" s="79"/>
      <c r="FX726" s="79"/>
      <c r="FY726" s="79"/>
      <c r="FZ726" s="79"/>
      <c r="GA726" s="79"/>
      <c r="GB726" s="79"/>
      <c r="GC726" s="79"/>
      <c r="GD726" s="79"/>
      <c r="GE726" s="79"/>
      <c r="GF726" s="79"/>
      <c r="GG726" s="79"/>
      <c r="GH726" s="79"/>
      <c r="GI726" s="79"/>
      <c r="GJ726" s="79"/>
      <c r="GK726" s="79"/>
      <c r="GL726" s="79"/>
      <c r="GM726" s="79"/>
      <c r="GN726" s="79"/>
      <c r="GO726" s="79"/>
      <c r="GP726" s="79"/>
      <c r="GQ726" s="79"/>
      <c r="GR726" s="79"/>
      <c r="GS726" s="79"/>
      <c r="GT726" s="79"/>
      <c r="GU726" s="79"/>
      <c r="GV726" s="79"/>
      <c r="GW726" s="79"/>
      <c r="GX726" s="79"/>
      <c r="GY726" s="79"/>
      <c r="GZ726" s="79"/>
      <c r="HA726" s="79"/>
      <c r="HB726" s="79"/>
      <c r="HC726" s="79"/>
      <c r="HD726" s="79"/>
      <c r="HE726" s="79"/>
      <c r="HF726" s="79"/>
      <c r="HG726" s="79"/>
      <c r="HH726" s="79"/>
      <c r="HI726" s="79"/>
      <c r="HJ726" s="79"/>
      <c r="HK726" s="79"/>
      <c r="HL726" s="79"/>
      <c r="HM726" s="79"/>
      <c r="HN726" s="79"/>
      <c r="HO726" s="79"/>
      <c r="HP726" s="79"/>
      <c r="HQ726" s="79"/>
      <c r="HR726" s="79"/>
      <c r="HS726" s="79"/>
      <c r="HT726" s="79"/>
      <c r="HU726" s="79"/>
      <c r="HV726" s="79"/>
      <c r="HW726" s="79"/>
      <c r="HX726" s="79"/>
      <c r="HY726" s="79"/>
      <c r="HZ726" s="79"/>
      <c r="IA726" s="79"/>
      <c r="IB726" s="79"/>
      <c r="IC726" s="79"/>
      <c r="ID726" s="79"/>
      <c r="IE726" s="79"/>
      <c r="IF726" s="79"/>
      <c r="IG726" s="79"/>
      <c r="IH726" s="79"/>
      <c r="II726" s="79"/>
      <c r="IJ726" s="79"/>
      <c r="IK726" s="79"/>
      <c r="IL726" s="79"/>
      <c r="IM726" s="79"/>
      <c r="IN726" s="79"/>
      <c r="IO726" s="79"/>
      <c r="IP726" s="79"/>
      <c r="IQ726" s="79"/>
      <c r="IR726" s="79"/>
      <c r="IS726" s="79"/>
      <c r="IT726" s="79"/>
      <c r="IU726" s="79"/>
      <c r="IV726" s="79"/>
      <c r="IW726" s="79"/>
      <c r="IX726" s="79"/>
      <c r="IY726" s="79"/>
      <c r="IZ726" s="79"/>
      <c r="JA726" s="79"/>
      <c r="JB726" s="79"/>
      <c r="JC726" s="79"/>
      <c r="JD726" s="79"/>
      <c r="JE726" s="79"/>
      <c r="JF726" s="79"/>
      <c r="JG726" s="79"/>
      <c r="JH726" s="79"/>
      <c r="JI726" s="79"/>
      <c r="JJ726" s="79"/>
      <c r="JK726" s="79"/>
      <c r="JL726" s="79"/>
      <c r="JM726" s="79"/>
      <c r="JN726" s="79"/>
      <c r="JO726" s="79"/>
      <c r="JP726" s="79"/>
      <c r="JQ726" s="79"/>
      <c r="JR726" s="79"/>
      <c r="JS726" s="79"/>
      <c r="JT726" s="79"/>
      <c r="JU726" s="79"/>
      <c r="JV726" s="79"/>
      <c r="JW726" s="79"/>
      <c r="JX726" s="79"/>
      <c r="JY726" s="79"/>
      <c r="JZ726" s="79"/>
      <c r="KA726" s="79"/>
      <c r="KB726" s="79"/>
      <c r="KC726" s="79"/>
      <c r="KD726" s="79"/>
      <c r="KE726" s="79"/>
      <c r="KF726" s="79"/>
      <c r="KG726" s="79"/>
      <c r="KH726" s="79"/>
      <c r="KI726" s="79"/>
      <c r="KJ726" s="79"/>
      <c r="KK726" s="79"/>
      <c r="KL726" s="79"/>
      <c r="KM726" s="79"/>
      <c r="KN726" s="79"/>
      <c r="KO726" s="79"/>
      <c r="KP726" s="79"/>
      <c r="KQ726" s="79"/>
      <c r="KR726" s="79"/>
      <c r="KS726" s="79"/>
      <c r="KT726" s="79"/>
      <c r="KU726" s="79"/>
      <c r="KV726" s="79"/>
      <c r="KW726" s="79"/>
      <c r="KX726" s="79"/>
      <c r="KY726" s="79"/>
      <c r="KZ726" s="79"/>
      <c r="LA726" s="79"/>
      <c r="LB726" s="79"/>
      <c r="LC726" s="79"/>
      <c r="LD726" s="79"/>
      <c r="LE726" s="79"/>
      <c r="LF726" s="79"/>
      <c r="LG726" s="79"/>
      <c r="LH726" s="79"/>
      <c r="LI726" s="79"/>
      <c r="LJ726" s="79"/>
      <c r="LK726" s="79"/>
      <c r="LL726" s="79"/>
      <c r="LM726" s="79"/>
      <c r="LN726" s="79"/>
      <c r="LO726" s="79"/>
      <c r="LP726" s="79"/>
      <c r="LQ726" s="79"/>
      <c r="LR726" s="79"/>
      <c r="LS726" s="79"/>
      <c r="LT726" s="79"/>
      <c r="LU726" s="79"/>
      <c r="LV726" s="79"/>
      <c r="LW726" s="79"/>
      <c r="LX726" s="79"/>
      <c r="LY726" s="79"/>
      <c r="LZ726" s="79"/>
      <c r="MA726" s="79"/>
      <c r="MB726" s="79"/>
      <c r="MC726" s="79"/>
      <c r="MD726" s="79"/>
      <c r="ME726" s="79"/>
      <c r="MF726" s="79"/>
      <c r="MG726" s="79"/>
      <c r="MH726" s="79"/>
      <c r="MI726" s="79"/>
      <c r="MJ726" s="79"/>
      <c r="MK726" s="79"/>
      <c r="ML726" s="79"/>
      <c r="MM726" s="79"/>
      <c r="MN726" s="79"/>
      <c r="MO726" s="79"/>
      <c r="MP726" s="79"/>
      <c r="MQ726" s="79"/>
      <c r="MR726" s="79"/>
      <c r="MS726" s="79"/>
      <c r="MT726" s="79"/>
      <c r="MU726" s="79"/>
      <c r="MV726" s="79"/>
      <c r="MW726" s="79"/>
      <c r="MX726" s="79"/>
      <c r="MY726" s="79"/>
      <c r="MZ726" s="79"/>
      <c r="NA726" s="79"/>
      <c r="NB726" s="79"/>
      <c r="NC726" s="79"/>
      <c r="ND726" s="79"/>
      <c r="NE726" s="79"/>
      <c r="NF726" s="79"/>
      <c r="NG726" s="79"/>
      <c r="NH726" s="79"/>
      <c r="NI726" s="79"/>
      <c r="NJ726" s="79"/>
      <c r="NK726" s="79"/>
      <c r="NL726" s="79"/>
      <c r="NM726" s="79"/>
      <c r="NN726" s="79"/>
      <c r="NO726" s="79"/>
      <c r="NP726" s="79"/>
      <c r="NQ726" s="79"/>
      <c r="NR726" s="79"/>
      <c r="NS726" s="79"/>
      <c r="NT726" s="79"/>
      <c r="NU726" s="79"/>
      <c r="NV726" s="79"/>
      <c r="NW726" s="79"/>
      <c r="NX726" s="79"/>
      <c r="NY726" s="79"/>
      <c r="NZ726" s="79"/>
      <c r="OA726" s="79"/>
      <c r="OB726" s="79"/>
      <c r="OC726" s="79"/>
      <c r="OD726" s="79"/>
      <c r="OE726" s="79"/>
      <c r="OF726" s="79"/>
      <c r="OG726" s="79"/>
      <c r="OH726" s="79"/>
      <c r="OI726" s="79"/>
      <c r="OJ726" s="79"/>
      <c r="OK726" s="79"/>
      <c r="OL726" s="79"/>
      <c r="OM726" s="79"/>
      <c r="ON726" s="79"/>
      <c r="OO726" s="79"/>
      <c r="OP726" s="79"/>
      <c r="OQ726" s="79"/>
      <c r="OR726" s="79"/>
      <c r="OS726" s="79"/>
      <c r="OT726" s="79"/>
      <c r="OU726" s="79"/>
      <c r="OV726" s="79"/>
      <c r="OW726" s="79"/>
      <c r="OX726" s="79"/>
      <c r="OY726" s="79"/>
      <c r="OZ726" s="79"/>
      <c r="PA726" s="79"/>
      <c r="PB726" s="79"/>
      <c r="PC726" s="79"/>
      <c r="PD726" s="79"/>
      <c r="PE726" s="79"/>
      <c r="PF726" s="79"/>
      <c r="PG726" s="79"/>
      <c r="PH726" s="79"/>
      <c r="PI726" s="79"/>
      <c r="PJ726" s="79"/>
      <c r="PK726" s="79"/>
      <c r="PL726" s="79"/>
      <c r="PM726" s="79"/>
      <c r="PN726" s="79"/>
      <c r="PO726" s="79"/>
      <c r="PP726" s="79"/>
      <c r="PQ726" s="79"/>
      <c r="PR726" s="79"/>
      <c r="PS726" s="79"/>
      <c r="PT726" s="79"/>
      <c r="PU726" s="79"/>
      <c r="PV726" s="79"/>
      <c r="PW726" s="79"/>
      <c r="PX726" s="79"/>
      <c r="PY726" s="79"/>
      <c r="PZ726" s="79"/>
      <c r="QA726" s="79"/>
      <c r="QB726" s="79"/>
      <c r="QC726" s="79"/>
      <c r="QD726" s="79"/>
      <c r="QE726" s="79"/>
      <c r="QF726" s="79"/>
      <c r="QG726" s="79"/>
      <c r="QH726" s="79"/>
      <c r="QI726" s="79"/>
      <c r="QJ726" s="79"/>
      <c r="QK726" s="79"/>
      <c r="QL726" s="79"/>
      <c r="QM726" s="79"/>
      <c r="QN726" s="79"/>
      <c r="QO726" s="79"/>
      <c r="QP726" s="79"/>
      <c r="QQ726" s="79"/>
      <c r="QR726" s="79"/>
      <c r="QS726" s="79"/>
      <c r="QT726" s="79"/>
      <c r="QU726" s="79"/>
      <c r="QV726" s="79"/>
      <c r="QW726" s="79"/>
      <c r="QX726" s="79"/>
      <c r="QY726" s="79"/>
      <c r="QZ726" s="79"/>
      <c r="RA726" s="79"/>
      <c r="RB726" s="79"/>
      <c r="RC726" s="79"/>
      <c r="RD726" s="79"/>
      <c r="RE726" s="79"/>
      <c r="RF726" s="79"/>
      <c r="RG726" s="79"/>
      <c r="RH726" s="79"/>
      <c r="RI726" s="79"/>
      <c r="RJ726" s="79"/>
      <c r="RK726" s="79"/>
      <c r="RL726" s="79"/>
      <c r="RM726" s="79"/>
      <c r="RN726" s="79"/>
      <c r="RO726" s="79"/>
      <c r="RP726" s="79"/>
      <c r="RQ726" s="79"/>
      <c r="RR726" s="79"/>
      <c r="RS726" s="79"/>
      <c r="RT726" s="79"/>
      <c r="RU726" s="79"/>
      <c r="RV726" s="79"/>
      <c r="RW726" s="79"/>
      <c r="RX726" s="79"/>
      <c r="RY726" s="79"/>
      <c r="RZ726" s="79"/>
      <c r="SA726" s="79"/>
      <c r="SB726" s="79"/>
      <c r="SC726" s="79"/>
      <c r="SD726" s="79"/>
      <c r="SE726" s="79"/>
      <c r="SF726" s="79"/>
      <c r="SG726" s="79"/>
      <c r="SH726" s="79"/>
      <c r="SI726" s="79"/>
      <c r="SJ726" s="79"/>
      <c r="SK726" s="79"/>
      <c r="SL726" s="79"/>
      <c r="SM726" s="79"/>
      <c r="SN726" s="79"/>
      <c r="SO726" s="79"/>
      <c r="SP726" s="79"/>
      <c r="SQ726" s="79"/>
      <c r="SR726" s="79"/>
      <c r="SS726" s="79"/>
      <c r="ST726" s="79"/>
      <c r="SU726" s="79"/>
      <c r="SV726" s="79"/>
      <c r="SW726" s="79"/>
      <c r="SX726" s="79"/>
      <c r="SY726" s="79"/>
      <c r="SZ726" s="79"/>
      <c r="TA726" s="79"/>
      <c r="TB726" s="79"/>
      <c r="TC726" s="79"/>
      <c r="TD726" s="79"/>
      <c r="TE726" s="79"/>
      <c r="TF726" s="79"/>
      <c r="TG726" s="79"/>
      <c r="TH726" s="79"/>
      <c r="TI726" s="79"/>
      <c r="TJ726" s="79"/>
      <c r="TK726" s="79"/>
      <c r="TL726" s="79"/>
      <c r="TM726" s="79"/>
      <c r="TN726" s="79"/>
      <c r="TO726" s="79"/>
      <c r="TP726" s="79"/>
      <c r="TQ726" s="79"/>
      <c r="TR726" s="79"/>
      <c r="TS726" s="79"/>
      <c r="TT726" s="79"/>
      <c r="TU726" s="79"/>
      <c r="TV726" s="79"/>
      <c r="TW726" s="79"/>
      <c r="TX726" s="79"/>
      <c r="TY726" s="79"/>
      <c r="TZ726" s="79"/>
      <c r="UA726" s="79"/>
      <c r="UB726" s="79"/>
      <c r="UC726" s="79"/>
      <c r="UD726" s="79"/>
      <c r="UE726" s="79"/>
      <c r="UF726" s="79"/>
      <c r="UG726" s="79"/>
      <c r="UH726" s="79"/>
      <c r="UI726" s="79"/>
      <c r="UJ726" s="79"/>
      <c r="UK726" s="79"/>
      <c r="UL726" s="79"/>
      <c r="UM726" s="79"/>
      <c r="UN726" s="79"/>
      <c r="UO726" s="79"/>
      <c r="UP726" s="79"/>
      <c r="UQ726" s="79"/>
      <c r="UR726" s="79"/>
      <c r="US726" s="79"/>
      <c r="UT726" s="79"/>
      <c r="UU726" s="79"/>
      <c r="UV726" s="79"/>
      <c r="UW726" s="79"/>
      <c r="UX726" s="79"/>
      <c r="UY726" s="79"/>
      <c r="UZ726" s="79"/>
      <c r="VA726" s="79"/>
      <c r="VB726" s="79"/>
      <c r="VC726" s="79"/>
      <c r="VD726" s="79"/>
      <c r="VE726" s="79"/>
      <c r="VF726" s="79"/>
      <c r="VG726" s="79"/>
      <c r="VH726" s="79"/>
      <c r="VI726" s="79"/>
      <c r="VJ726" s="79"/>
      <c r="VK726" s="79"/>
      <c r="VL726" s="79"/>
      <c r="VM726" s="79"/>
      <c r="VN726" s="79"/>
      <c r="VO726" s="79"/>
      <c r="VP726" s="79"/>
      <c r="VQ726" s="79"/>
      <c r="VR726" s="79"/>
      <c r="VS726" s="79"/>
      <c r="VT726" s="79"/>
      <c r="VU726" s="79"/>
      <c r="VV726" s="79"/>
      <c r="VW726" s="79"/>
      <c r="VX726" s="79"/>
      <c r="VY726" s="79"/>
      <c r="VZ726" s="79"/>
      <c r="WA726" s="79"/>
      <c r="WB726" s="79"/>
      <c r="WC726" s="79"/>
      <c r="WD726" s="79"/>
      <c r="WE726" s="79"/>
      <c r="WF726" s="79"/>
      <c r="WG726" s="79"/>
      <c r="WH726" s="79"/>
      <c r="WI726" s="79"/>
      <c r="WJ726" s="79"/>
      <c r="WK726" s="79"/>
      <c r="WL726" s="79"/>
      <c r="WM726" s="79"/>
      <c r="WN726" s="79"/>
      <c r="WO726" s="79"/>
      <c r="WP726" s="79"/>
      <c r="WQ726" s="79"/>
      <c r="WR726" s="79"/>
      <c r="WS726" s="79"/>
      <c r="WT726" s="79"/>
      <c r="WU726" s="79"/>
      <c r="WV726" s="79"/>
      <c r="WW726" s="79"/>
      <c r="WX726" s="79"/>
      <c r="WY726" s="79"/>
      <c r="WZ726" s="79"/>
      <c r="XA726" s="79"/>
      <c r="XB726" s="79"/>
      <c r="XC726" s="79"/>
      <c r="XD726" s="79"/>
      <c r="XE726" s="79"/>
      <c r="XF726" s="79"/>
      <c r="XG726" s="79"/>
      <c r="XH726" s="79"/>
      <c r="XI726" s="79"/>
      <c r="XJ726" s="79"/>
      <c r="XK726" s="79"/>
      <c r="XL726" s="79"/>
      <c r="XM726" s="79"/>
      <c r="XN726" s="79"/>
      <c r="XO726" s="79"/>
      <c r="XP726" s="79"/>
      <c r="XQ726" s="79"/>
      <c r="XR726" s="79"/>
      <c r="XS726" s="79"/>
      <c r="XT726" s="79"/>
      <c r="XU726" s="79"/>
      <c r="XV726" s="79"/>
      <c r="XW726" s="79"/>
      <c r="XX726" s="79"/>
      <c r="XY726" s="79"/>
      <c r="XZ726" s="79"/>
      <c r="YA726" s="79"/>
      <c r="YB726" s="79"/>
      <c r="YC726" s="79"/>
      <c r="YD726" s="79"/>
      <c r="YE726" s="79"/>
      <c r="YF726" s="79"/>
      <c r="YG726" s="79"/>
      <c r="YH726" s="79"/>
      <c r="YI726" s="79"/>
      <c r="YJ726" s="79"/>
      <c r="YK726" s="79"/>
      <c r="YL726" s="79"/>
      <c r="YM726" s="79"/>
      <c r="YN726" s="79"/>
      <c r="YO726" s="79"/>
      <c r="YP726" s="79"/>
      <c r="YQ726" s="79"/>
      <c r="YR726" s="79"/>
      <c r="YS726" s="79"/>
      <c r="YT726" s="79"/>
      <c r="YU726" s="79"/>
      <c r="YV726" s="79"/>
      <c r="YW726" s="79"/>
      <c r="YX726" s="79"/>
      <c r="YY726" s="79"/>
      <c r="YZ726" s="79"/>
      <c r="ZA726" s="79"/>
      <c r="ZB726" s="79"/>
      <c r="ZC726" s="79"/>
      <c r="ZD726" s="79"/>
      <c r="ZE726" s="79"/>
      <c r="ZF726" s="79"/>
      <c r="ZG726" s="79"/>
      <c r="ZH726" s="79"/>
      <c r="ZI726" s="79"/>
      <c r="ZJ726" s="79"/>
      <c r="ZK726" s="79"/>
      <c r="ZL726" s="79"/>
      <c r="ZM726" s="79"/>
      <c r="ZN726" s="79"/>
      <c r="ZO726" s="79"/>
      <c r="ZP726" s="79"/>
      <c r="ZQ726" s="79"/>
      <c r="ZR726" s="79"/>
      <c r="ZS726" s="79"/>
      <c r="ZT726" s="79"/>
      <c r="ZU726" s="79"/>
      <c r="ZV726" s="79"/>
      <c r="ZW726" s="79"/>
      <c r="ZX726" s="79"/>
      <c r="ZY726" s="79"/>
      <c r="ZZ726" s="79"/>
      <c r="AAA726" s="79"/>
      <c r="AAB726" s="79"/>
      <c r="AAC726" s="79"/>
      <c r="AAD726" s="79"/>
      <c r="AAE726" s="79"/>
      <c r="AAF726" s="79"/>
      <c r="AAG726" s="79"/>
      <c r="AAH726" s="79"/>
      <c r="AAI726" s="79"/>
      <c r="AAJ726" s="79"/>
      <c r="AAK726" s="79"/>
      <c r="AAL726" s="79"/>
      <c r="AAM726" s="79"/>
      <c r="AAN726" s="79"/>
      <c r="AAO726" s="79"/>
      <c r="AAP726" s="79"/>
      <c r="AAQ726" s="79"/>
      <c r="AAR726" s="79"/>
      <c r="AAS726" s="79"/>
      <c r="AAT726" s="79"/>
      <c r="AAU726" s="79"/>
      <c r="AAV726" s="79"/>
      <c r="AAW726" s="79"/>
      <c r="AAX726" s="79"/>
      <c r="AAY726" s="79"/>
      <c r="AAZ726" s="79"/>
      <c r="ABA726" s="79"/>
      <c r="ABB726" s="79"/>
      <c r="ABC726" s="79"/>
      <c r="ABD726" s="79"/>
      <c r="ABE726" s="79"/>
      <c r="ABF726" s="79"/>
      <c r="ABG726" s="79"/>
      <c r="ABH726" s="79"/>
      <c r="ABI726" s="79"/>
      <c r="ABJ726" s="79"/>
      <c r="ABK726" s="79"/>
      <c r="ABL726" s="79"/>
      <c r="ABM726" s="79"/>
      <c r="ABN726" s="79"/>
      <c r="ABO726" s="79"/>
      <c r="ABP726" s="79"/>
      <c r="ABQ726" s="79"/>
      <c r="ABR726" s="79"/>
      <c r="ABS726" s="79"/>
      <c r="ABT726" s="79"/>
      <c r="ABU726" s="79"/>
      <c r="ABV726" s="79"/>
      <c r="ABW726" s="79"/>
      <c r="ABX726" s="79"/>
      <c r="ABY726" s="79"/>
      <c r="ABZ726" s="79"/>
      <c r="ACA726" s="79"/>
      <c r="ACB726" s="79"/>
      <c r="ACC726" s="79"/>
      <c r="ACD726" s="79"/>
      <c r="ACE726" s="79"/>
      <c r="ACF726" s="79"/>
      <c r="ACG726" s="79"/>
      <c r="ACH726" s="79"/>
      <c r="ACI726" s="79"/>
      <c r="ACJ726" s="79"/>
      <c r="ACK726" s="79"/>
      <c r="ACL726" s="79"/>
      <c r="ACM726" s="79"/>
      <c r="ACN726" s="79"/>
      <c r="ACO726" s="79"/>
      <c r="ACP726" s="79"/>
      <c r="ACQ726" s="79"/>
      <c r="ACR726" s="79"/>
      <c r="ACS726" s="79"/>
      <c r="ACT726" s="79"/>
      <c r="ACU726" s="79"/>
      <c r="ACV726" s="79"/>
      <c r="ACW726" s="79"/>
      <c r="ACX726" s="79"/>
      <c r="ACY726" s="79"/>
      <c r="ACZ726" s="79"/>
      <c r="ADA726" s="79"/>
      <c r="ADB726" s="79"/>
      <c r="ADC726" s="79"/>
      <c r="ADD726" s="79"/>
      <c r="ADE726" s="79"/>
      <c r="ADF726" s="79"/>
      <c r="ADG726" s="79"/>
      <c r="ADH726" s="79"/>
      <c r="ADI726" s="79"/>
      <c r="ADJ726" s="79"/>
      <c r="ADK726" s="79"/>
      <c r="ADL726" s="79"/>
      <c r="ADM726" s="79"/>
      <c r="ADN726" s="79"/>
      <c r="ADO726" s="79"/>
      <c r="ADP726" s="79"/>
      <c r="ADQ726" s="79"/>
      <c r="ADR726" s="79"/>
      <c r="ADS726" s="79"/>
      <c r="ADT726" s="79"/>
      <c r="ADU726" s="79"/>
      <c r="ADV726" s="79"/>
      <c r="ADW726" s="79"/>
      <c r="ADX726" s="79"/>
      <c r="ADY726" s="79"/>
      <c r="ADZ726" s="79"/>
      <c r="AEA726" s="79"/>
      <c r="AEB726" s="79"/>
      <c r="AEC726" s="79"/>
      <c r="AED726" s="79"/>
      <c r="AEE726" s="79"/>
      <c r="AEF726" s="79"/>
      <c r="AEG726" s="79"/>
      <c r="AEH726" s="79"/>
      <c r="AEI726" s="79"/>
      <c r="AEJ726" s="79"/>
      <c r="AEK726" s="79"/>
      <c r="AEL726" s="79"/>
      <c r="AEM726" s="79"/>
      <c r="AEN726" s="79"/>
      <c r="AEO726" s="79"/>
      <c r="AEP726" s="79"/>
      <c r="AEQ726" s="79"/>
      <c r="AER726" s="79"/>
      <c r="AES726" s="79"/>
      <c r="AET726" s="79"/>
      <c r="AEU726" s="79"/>
      <c r="AEV726" s="79"/>
      <c r="AEW726" s="79"/>
      <c r="AEX726" s="79"/>
      <c r="AEY726" s="79"/>
      <c r="AEZ726" s="79"/>
      <c r="AFA726" s="79"/>
      <c r="AFB726" s="79"/>
      <c r="AFC726" s="79"/>
      <c r="AFD726" s="79"/>
      <c r="AFE726" s="79"/>
      <c r="AFF726" s="79"/>
      <c r="AFG726" s="79"/>
      <c r="AFH726" s="79"/>
      <c r="AFI726" s="79"/>
      <c r="AFJ726" s="79"/>
      <c r="AFK726" s="79"/>
      <c r="AFL726" s="79"/>
      <c r="AFM726" s="79"/>
      <c r="AFN726" s="79"/>
      <c r="AFO726" s="79"/>
      <c r="AFP726" s="79"/>
      <c r="AFQ726" s="79"/>
      <c r="AFR726" s="79"/>
      <c r="AFS726" s="79"/>
      <c r="AFT726" s="79"/>
      <c r="AFU726" s="79"/>
      <c r="AFV726" s="79"/>
      <c r="AFW726" s="79"/>
      <c r="AFX726" s="79"/>
      <c r="AFY726" s="79"/>
      <c r="AFZ726" s="79"/>
      <c r="AGA726" s="79"/>
      <c r="AGB726" s="79"/>
      <c r="AGC726" s="79"/>
      <c r="AGD726" s="79"/>
      <c r="AGE726" s="79"/>
      <c r="AGF726" s="79"/>
      <c r="AGG726" s="79"/>
      <c r="AGH726" s="79"/>
      <c r="AGI726" s="79"/>
      <c r="AGJ726" s="79"/>
      <c r="AGK726" s="79"/>
      <c r="AGL726" s="79"/>
      <c r="AGM726" s="79"/>
      <c r="AGN726" s="79"/>
      <c r="AGO726" s="79"/>
      <c r="AGP726" s="79"/>
      <c r="AGQ726" s="79"/>
      <c r="AGR726" s="79"/>
      <c r="AGS726" s="79"/>
      <c r="AGT726" s="79"/>
      <c r="AGU726" s="79"/>
      <c r="AGV726" s="79"/>
      <c r="AGW726" s="79"/>
      <c r="AGX726" s="79"/>
      <c r="AGY726" s="79"/>
      <c r="AGZ726" s="79"/>
      <c r="AHA726" s="79"/>
      <c r="AHB726" s="79"/>
      <c r="AHC726" s="79"/>
      <c r="AHD726" s="79"/>
      <c r="AHE726" s="79"/>
      <c r="AHF726" s="79"/>
      <c r="AHG726" s="79"/>
      <c r="AHH726" s="79"/>
      <c r="AHI726" s="79"/>
      <c r="AHJ726" s="79"/>
      <c r="AHK726" s="79"/>
      <c r="AHL726" s="79"/>
      <c r="AHM726" s="79"/>
      <c r="AHN726" s="79"/>
      <c r="AHO726" s="79"/>
      <c r="AHP726" s="79"/>
      <c r="AHQ726" s="79"/>
      <c r="AHR726" s="79"/>
      <c r="AHS726" s="79"/>
      <c r="AHT726" s="79"/>
      <c r="AHU726" s="79"/>
      <c r="AHV726" s="79"/>
      <c r="AHW726" s="79"/>
      <c r="AHX726" s="79"/>
      <c r="AHY726" s="79"/>
      <c r="AHZ726" s="79"/>
      <c r="AIA726" s="79"/>
      <c r="AIB726" s="79"/>
      <c r="AIC726" s="79"/>
      <c r="AID726" s="79"/>
      <c r="AIE726" s="79"/>
      <c r="AIF726" s="79"/>
      <c r="AIG726" s="79"/>
      <c r="AIH726" s="79"/>
      <c r="AII726" s="79"/>
      <c r="AIJ726" s="79"/>
      <c r="AIK726" s="79"/>
      <c r="AIL726" s="79"/>
      <c r="AIM726" s="79"/>
      <c r="AIN726" s="79"/>
      <c r="AIO726" s="79"/>
      <c r="AIP726" s="79"/>
      <c r="AIQ726" s="79"/>
      <c r="AIR726" s="79"/>
      <c r="AIS726" s="79"/>
      <c r="AIT726" s="79"/>
      <c r="AIU726" s="79"/>
      <c r="AIV726" s="79"/>
      <c r="AIW726" s="79"/>
      <c r="AIX726" s="79"/>
      <c r="AIY726" s="79"/>
      <c r="AIZ726" s="79"/>
      <c r="AJA726" s="79"/>
      <c r="AJB726" s="79"/>
      <c r="AJC726" s="79"/>
      <c r="AJD726" s="79"/>
      <c r="AJE726" s="79"/>
      <c r="AJF726" s="79"/>
      <c r="AJG726" s="79"/>
      <c r="AJH726" s="79"/>
      <c r="AJI726" s="79"/>
      <c r="AJJ726" s="79"/>
      <c r="AJK726" s="79"/>
      <c r="AJL726" s="79"/>
      <c r="AJM726" s="79"/>
      <c r="AJN726" s="79"/>
      <c r="AJO726" s="79"/>
      <c r="AJP726" s="79"/>
      <c r="AJQ726" s="79"/>
      <c r="AJR726" s="79"/>
      <c r="AJS726" s="79"/>
      <c r="AJT726" s="79"/>
      <c r="AJU726" s="79"/>
      <c r="AJV726" s="79"/>
      <c r="AJW726" s="79"/>
      <c r="AJX726" s="79"/>
      <c r="AJY726" s="79"/>
      <c r="AJZ726" s="79"/>
      <c r="AKA726" s="79"/>
      <c r="AKB726" s="79"/>
      <c r="AKC726" s="79"/>
      <c r="AKD726" s="79"/>
      <c r="AKE726" s="79"/>
      <c r="AKF726" s="79"/>
      <c r="AKG726" s="79"/>
      <c r="AKH726" s="79"/>
      <c r="AKI726" s="79"/>
      <c r="AKJ726" s="79"/>
      <c r="AKK726" s="79"/>
      <c r="AKL726" s="79"/>
      <c r="AKM726" s="79"/>
      <c r="AKN726" s="79"/>
      <c r="AKO726" s="79"/>
      <c r="AKP726" s="79"/>
      <c r="AKQ726" s="79"/>
      <c r="AKR726" s="79"/>
      <c r="AKS726" s="79"/>
      <c r="AKT726" s="79"/>
      <c r="AKU726" s="79"/>
      <c r="AKV726" s="79"/>
      <c r="AKW726" s="79"/>
      <c r="AKX726" s="79"/>
      <c r="AKY726" s="79"/>
      <c r="AKZ726" s="79"/>
      <c r="ALA726" s="79"/>
      <c r="ALB726" s="79"/>
      <c r="ALC726" s="79"/>
      <c r="ALD726" s="79"/>
      <c r="ALE726" s="79"/>
      <c r="ALF726" s="79"/>
      <c r="ALG726" s="79"/>
      <c r="ALH726" s="79"/>
      <c r="ALI726" s="79"/>
      <c r="ALJ726" s="79"/>
      <c r="ALK726" s="79"/>
      <c r="ALL726" s="79"/>
      <c r="ALM726" s="79"/>
      <c r="ALN726" s="79"/>
      <c r="ALO726" s="79"/>
      <c r="ALP726" s="79"/>
      <c r="ALQ726" s="79"/>
      <c r="ALR726" s="79"/>
      <c r="ALS726" s="79"/>
      <c r="ALT726" s="79"/>
      <c r="ALU726" s="79"/>
      <c r="ALV726" s="79"/>
      <c r="ALW726" s="79"/>
      <c r="ALX726" s="79"/>
      <c r="ALY726" s="79"/>
      <c r="ALZ726" s="79"/>
      <c r="AMA726" s="79"/>
      <c r="AMB726" s="79"/>
      <c r="AMC726" s="79"/>
      <c r="AMD726" s="79"/>
      <c r="AME726" s="79"/>
      <c r="AMF726" s="79"/>
      <c r="AMG726" s="79"/>
      <c r="AMH726" s="79"/>
      <c r="AMI726" s="79"/>
      <c r="AMJ726" s="79"/>
      <c r="AMK726" s="79"/>
      <c r="AML726" s="79"/>
      <c r="AMM726" s="79"/>
      <c r="AMN726" s="79"/>
      <c r="AMO726" s="79"/>
      <c r="AMP726" s="79"/>
      <c r="AMQ726" s="79"/>
      <c r="AMR726" s="79"/>
      <c r="AMS726" s="79"/>
      <c r="AMT726" s="79"/>
      <c r="AMU726" s="79"/>
      <c r="AMV726" s="79"/>
      <c r="AMW726" s="79"/>
      <c r="AMX726" s="79"/>
      <c r="AMY726" s="79"/>
      <c r="AMZ726" s="79"/>
      <c r="ANA726" s="79"/>
      <c r="ANB726" s="79"/>
      <c r="ANC726" s="79"/>
      <c r="AND726" s="79"/>
      <c r="ANE726" s="79"/>
      <c r="ANF726" s="79"/>
      <c r="ANG726" s="79"/>
      <c r="ANH726" s="79"/>
      <c r="ANI726" s="79"/>
      <c r="ANJ726" s="79"/>
      <c r="ANK726" s="79"/>
      <c r="ANL726" s="79"/>
      <c r="ANM726" s="79"/>
      <c r="ANN726" s="79"/>
      <c r="ANO726" s="79"/>
      <c r="ANP726" s="79"/>
      <c r="ANQ726" s="79"/>
      <c r="ANR726" s="79"/>
      <c r="ANS726" s="79"/>
      <c r="ANT726" s="79"/>
      <c r="ANU726" s="79"/>
      <c r="ANV726" s="79"/>
      <c r="ANW726" s="79"/>
      <c r="ANX726" s="79"/>
      <c r="ANY726" s="79"/>
      <c r="ANZ726" s="79"/>
      <c r="AOA726" s="79"/>
      <c r="AOB726" s="79"/>
      <c r="AOC726" s="79"/>
      <c r="AOD726" s="79"/>
      <c r="AOE726" s="79"/>
      <c r="AOF726" s="79"/>
      <c r="AOG726" s="79"/>
      <c r="AOH726" s="79"/>
      <c r="AOI726" s="79"/>
      <c r="AOJ726" s="79"/>
      <c r="AOK726" s="79"/>
      <c r="AOL726" s="79"/>
      <c r="AOM726" s="79"/>
      <c r="AON726" s="79"/>
      <c r="AOO726" s="79"/>
      <c r="AOP726" s="79"/>
      <c r="AOQ726" s="79"/>
      <c r="AOR726" s="79"/>
      <c r="AOS726" s="79"/>
      <c r="AOT726" s="79"/>
      <c r="AOU726" s="79"/>
      <c r="AOV726" s="79"/>
      <c r="AOW726" s="79"/>
      <c r="AOX726" s="79"/>
      <c r="AOY726" s="79"/>
      <c r="AOZ726" s="79"/>
      <c r="APA726" s="79"/>
      <c r="APB726" s="79"/>
      <c r="APC726" s="79"/>
      <c r="APD726" s="79"/>
      <c r="APE726" s="79"/>
      <c r="APF726" s="79"/>
      <c r="APG726" s="79"/>
      <c r="APH726" s="79"/>
      <c r="API726" s="79"/>
      <c r="APJ726" s="79"/>
      <c r="APK726" s="79"/>
      <c r="APL726" s="79"/>
      <c r="APM726" s="79"/>
      <c r="APN726" s="79"/>
      <c r="APO726" s="79"/>
      <c r="APP726" s="79"/>
      <c r="APQ726" s="79"/>
      <c r="APR726" s="79"/>
      <c r="APS726" s="79"/>
      <c r="APT726" s="79"/>
      <c r="APU726" s="79"/>
      <c r="APV726" s="79"/>
      <c r="APW726" s="79"/>
      <c r="APX726" s="79"/>
      <c r="APY726" s="79"/>
      <c r="APZ726" s="79"/>
      <c r="AQA726" s="79"/>
      <c r="AQB726" s="79"/>
      <c r="AQC726" s="79"/>
      <c r="AQD726" s="79"/>
      <c r="AQE726" s="79"/>
      <c r="AQF726" s="79"/>
      <c r="AQG726" s="79"/>
      <c r="AQH726" s="79"/>
      <c r="AQI726" s="79"/>
      <c r="AQJ726" s="79"/>
      <c r="AQK726" s="79"/>
      <c r="AQL726" s="79"/>
      <c r="AQM726" s="79"/>
      <c r="AQN726" s="79"/>
      <c r="AQO726" s="79"/>
      <c r="AQP726" s="79"/>
      <c r="AQQ726" s="79"/>
      <c r="AQR726" s="79"/>
      <c r="AQS726" s="79"/>
      <c r="AQT726" s="79"/>
      <c r="AQU726" s="79"/>
      <c r="AQV726" s="79"/>
      <c r="AQW726" s="79"/>
      <c r="AQX726" s="79"/>
      <c r="AQY726" s="79"/>
      <c r="AQZ726" s="79"/>
      <c r="ARA726" s="79"/>
      <c r="ARB726" s="79"/>
      <c r="ARC726" s="79"/>
      <c r="ARD726" s="79"/>
      <c r="ARE726" s="79"/>
      <c r="ARF726" s="79"/>
      <c r="ARG726" s="79"/>
      <c r="ARH726" s="79"/>
      <c r="ARI726" s="79"/>
      <c r="ARJ726" s="79"/>
      <c r="ARK726" s="79"/>
      <c r="ARL726" s="79"/>
      <c r="ARM726" s="79"/>
      <c r="ARN726" s="79"/>
      <c r="ARO726" s="79"/>
      <c r="ARP726" s="79"/>
      <c r="ARQ726" s="79"/>
      <c r="ARR726" s="79"/>
      <c r="ARS726" s="79"/>
      <c r="ART726" s="79"/>
      <c r="ARU726" s="79"/>
      <c r="ARV726" s="79"/>
      <c r="ARW726" s="79"/>
      <c r="ARX726" s="79"/>
      <c r="ARY726" s="79"/>
      <c r="ARZ726" s="79"/>
      <c r="ASA726" s="79"/>
      <c r="ASB726" s="79"/>
      <c r="ASC726" s="79"/>
      <c r="ASD726" s="79"/>
      <c r="ASE726" s="79"/>
      <c r="ASF726" s="79"/>
      <c r="ASG726" s="79"/>
      <c r="ASH726" s="79"/>
      <c r="ASI726" s="79"/>
      <c r="ASJ726" s="79"/>
      <c r="ASK726" s="79"/>
      <c r="ASL726" s="79"/>
      <c r="ASM726" s="79"/>
      <c r="ASN726" s="79"/>
      <c r="ASO726" s="79"/>
      <c r="ASP726" s="79"/>
      <c r="ASQ726" s="79"/>
      <c r="ASR726" s="79"/>
      <c r="ASS726" s="79"/>
      <c r="AST726" s="79"/>
      <c r="ASU726" s="79"/>
      <c r="ASV726" s="79"/>
      <c r="ASW726" s="79"/>
      <c r="ASX726" s="79"/>
      <c r="ASY726" s="79"/>
      <c r="ASZ726" s="79"/>
      <c r="ATA726" s="79"/>
      <c r="ATB726" s="79"/>
      <c r="ATC726" s="79"/>
      <c r="ATD726" s="79"/>
      <c r="ATE726" s="79"/>
      <c r="ATF726" s="79"/>
      <c r="ATG726" s="79"/>
      <c r="ATH726" s="79"/>
      <c r="ATI726" s="79"/>
      <c r="ATJ726" s="79"/>
      <c r="ATK726" s="79"/>
      <c r="ATL726" s="79"/>
      <c r="ATM726" s="79"/>
      <c r="ATN726" s="79"/>
      <c r="ATO726" s="79"/>
      <c r="ATP726" s="79"/>
      <c r="ATQ726" s="79"/>
      <c r="ATR726" s="79"/>
      <c r="ATS726" s="79"/>
      <c r="ATT726" s="79"/>
      <c r="ATU726" s="79"/>
      <c r="ATV726" s="79"/>
      <c r="ATW726" s="79"/>
      <c r="ATX726" s="79"/>
      <c r="ATY726" s="79"/>
      <c r="ATZ726" s="79"/>
      <c r="AUA726" s="79"/>
      <c r="AUB726" s="79"/>
      <c r="AUC726" s="79"/>
      <c r="AUD726" s="79"/>
      <c r="AUE726" s="79"/>
      <c r="AUF726" s="79"/>
      <c r="AUG726" s="79"/>
      <c r="AUH726" s="79"/>
      <c r="AUI726" s="79"/>
      <c r="AUJ726" s="79"/>
      <c r="AUK726" s="79"/>
      <c r="AUL726" s="79"/>
      <c r="AUM726" s="79"/>
      <c r="AUN726" s="79"/>
      <c r="AUO726" s="79"/>
      <c r="AUP726" s="79"/>
      <c r="AUQ726" s="79"/>
      <c r="AUR726" s="79"/>
      <c r="AUS726" s="79"/>
      <c r="AUT726" s="79"/>
      <c r="AUU726" s="79"/>
      <c r="AUV726" s="79"/>
      <c r="AUW726" s="79"/>
      <c r="AUX726" s="79"/>
      <c r="AUY726" s="79"/>
      <c r="AUZ726" s="79"/>
      <c r="AVA726" s="79"/>
      <c r="AVB726" s="79"/>
      <c r="AVC726" s="79"/>
      <c r="AVD726" s="79"/>
      <c r="AVE726" s="79"/>
      <c r="AVF726" s="79"/>
      <c r="AVG726" s="79"/>
      <c r="AVH726" s="79"/>
      <c r="AVI726" s="79"/>
      <c r="AVJ726" s="79"/>
      <c r="AVK726" s="79"/>
      <c r="AVL726" s="79"/>
      <c r="AVM726" s="79"/>
      <c r="AVN726" s="79"/>
      <c r="AVO726" s="79"/>
      <c r="AVP726" s="79"/>
      <c r="AVQ726" s="79"/>
      <c r="AVR726" s="79"/>
      <c r="AVS726" s="79"/>
      <c r="AVT726" s="79"/>
      <c r="AVU726" s="79"/>
      <c r="AVV726" s="79"/>
      <c r="AVW726" s="79"/>
      <c r="AVX726" s="79"/>
      <c r="AVY726" s="79"/>
      <c r="AVZ726" s="79"/>
      <c r="AWA726" s="79"/>
      <c r="AWB726" s="79"/>
      <c r="AWC726" s="79"/>
      <c r="AWD726" s="79"/>
      <c r="AWE726" s="79"/>
      <c r="AWF726" s="79"/>
      <c r="AWG726" s="79"/>
      <c r="AWH726" s="79"/>
      <c r="AWI726" s="79"/>
      <c r="AWJ726" s="79"/>
      <c r="AWK726" s="79"/>
      <c r="AWL726" s="79"/>
      <c r="AWM726" s="79"/>
      <c r="AWN726" s="79"/>
      <c r="AWO726" s="79"/>
      <c r="AWP726" s="79"/>
      <c r="AWQ726" s="79"/>
      <c r="AWR726" s="79"/>
      <c r="AWS726" s="79"/>
      <c r="AWT726" s="79"/>
      <c r="AWU726" s="79"/>
      <c r="AWV726" s="79"/>
      <c r="AWW726" s="79"/>
      <c r="AWX726" s="79"/>
      <c r="AWY726" s="79"/>
      <c r="AWZ726" s="79"/>
      <c r="AXA726" s="79"/>
      <c r="AXB726" s="79"/>
      <c r="AXC726" s="79"/>
      <c r="AXD726" s="79"/>
      <c r="AXE726" s="79"/>
      <c r="AXF726" s="79"/>
      <c r="AXG726" s="79"/>
      <c r="AXH726" s="79"/>
      <c r="AXI726" s="79"/>
      <c r="AXJ726" s="79"/>
      <c r="AXK726" s="79"/>
      <c r="AXL726" s="79"/>
      <c r="AXM726" s="79"/>
      <c r="AXN726" s="79"/>
      <c r="AXO726" s="79"/>
      <c r="AXP726" s="79"/>
      <c r="AXQ726" s="79"/>
      <c r="AXR726" s="79"/>
      <c r="AXS726" s="79"/>
      <c r="AXT726" s="79"/>
      <c r="AXU726" s="79"/>
      <c r="AXV726" s="79"/>
      <c r="AXW726" s="79"/>
      <c r="AXX726" s="79"/>
      <c r="AXY726" s="79"/>
      <c r="AXZ726" s="79"/>
      <c r="AYA726" s="79"/>
      <c r="AYB726" s="79"/>
      <c r="AYC726" s="79"/>
      <c r="AYD726" s="79"/>
      <c r="AYE726" s="79"/>
      <c r="AYF726" s="79"/>
      <c r="AYG726" s="79"/>
      <c r="AYH726" s="79"/>
      <c r="AYI726" s="79"/>
      <c r="AYJ726" s="79"/>
      <c r="AYK726" s="79"/>
      <c r="AYL726" s="79"/>
      <c r="AYM726" s="79"/>
      <c r="AYN726" s="79"/>
      <c r="AYO726" s="79"/>
      <c r="AYP726" s="79"/>
      <c r="AYQ726" s="79"/>
      <c r="AYR726" s="79"/>
      <c r="AYS726" s="79"/>
      <c r="AYT726" s="79"/>
      <c r="AYU726" s="79"/>
      <c r="AYV726" s="79"/>
      <c r="AYW726" s="79"/>
      <c r="AYX726" s="79"/>
      <c r="AYY726" s="79"/>
      <c r="AYZ726" s="79"/>
      <c r="AZA726" s="79"/>
      <c r="AZB726" s="79"/>
      <c r="AZC726" s="79"/>
      <c r="AZD726" s="79"/>
      <c r="AZE726" s="79"/>
      <c r="AZF726" s="79"/>
      <c r="AZG726" s="79"/>
      <c r="AZH726" s="79"/>
      <c r="AZI726" s="79"/>
      <c r="AZJ726" s="79"/>
      <c r="AZK726" s="79"/>
      <c r="AZL726" s="79"/>
      <c r="AZM726" s="79"/>
      <c r="AZN726" s="79"/>
      <c r="AZO726" s="79"/>
      <c r="AZP726" s="79"/>
      <c r="AZQ726" s="79"/>
      <c r="AZR726" s="79"/>
      <c r="AZS726" s="79"/>
      <c r="AZT726" s="79"/>
      <c r="AZU726" s="79"/>
      <c r="AZV726" s="79"/>
      <c r="AZW726" s="79"/>
      <c r="AZX726" s="79"/>
      <c r="AZY726" s="79"/>
      <c r="AZZ726" s="79"/>
      <c r="BAA726" s="79"/>
      <c r="BAB726" s="79"/>
      <c r="BAC726" s="79"/>
      <c r="BAD726" s="79"/>
      <c r="BAE726" s="79"/>
      <c r="BAF726" s="79"/>
      <c r="BAG726" s="79"/>
      <c r="BAH726" s="79"/>
      <c r="BAI726" s="79"/>
      <c r="BAJ726" s="79"/>
      <c r="BAK726" s="79"/>
      <c r="BAL726" s="79"/>
      <c r="BAM726" s="79"/>
      <c r="BAN726" s="79"/>
      <c r="BAO726" s="79"/>
      <c r="BAP726" s="79"/>
      <c r="BAQ726" s="79"/>
      <c r="BAR726" s="79"/>
      <c r="BAS726" s="79"/>
      <c r="BAT726" s="79"/>
      <c r="BAU726" s="79"/>
      <c r="BAV726" s="79"/>
      <c r="BAW726" s="79"/>
      <c r="BAX726" s="79"/>
      <c r="BAY726" s="79"/>
      <c r="BAZ726" s="79"/>
      <c r="BBA726" s="79"/>
      <c r="BBB726" s="79"/>
      <c r="BBC726" s="79"/>
      <c r="BBD726" s="79"/>
      <c r="BBE726" s="79"/>
      <c r="BBF726" s="79"/>
      <c r="BBG726" s="79"/>
      <c r="BBH726" s="79"/>
      <c r="BBI726" s="79"/>
      <c r="BBJ726" s="79"/>
      <c r="BBK726" s="79"/>
      <c r="BBL726" s="79"/>
      <c r="BBM726" s="79"/>
      <c r="BBN726" s="79"/>
      <c r="BBO726" s="79"/>
      <c r="BBP726" s="79"/>
      <c r="BBQ726" s="79"/>
      <c r="BBR726" s="79"/>
      <c r="BBS726" s="79"/>
      <c r="BBT726" s="79"/>
      <c r="BBU726" s="79"/>
      <c r="BBV726" s="79"/>
      <c r="BBW726" s="79"/>
      <c r="BBX726" s="79"/>
      <c r="BBY726" s="79"/>
      <c r="BBZ726" s="79"/>
      <c r="BCA726" s="79"/>
      <c r="BCB726" s="79"/>
      <c r="BCC726" s="79"/>
      <c r="BCD726" s="79"/>
      <c r="BCE726" s="79"/>
      <c r="BCF726" s="79"/>
      <c r="BCG726" s="79"/>
      <c r="BCH726" s="79"/>
      <c r="BCI726" s="79"/>
      <c r="BCJ726" s="79"/>
      <c r="BCK726" s="79"/>
      <c r="BCL726" s="79"/>
      <c r="BCM726" s="79"/>
      <c r="BCN726" s="79"/>
      <c r="BCO726" s="79"/>
      <c r="BCP726" s="79"/>
      <c r="BCQ726" s="79"/>
      <c r="BCR726" s="79"/>
      <c r="BCS726" s="79"/>
      <c r="BCT726" s="79"/>
      <c r="BCU726" s="79"/>
      <c r="BCV726" s="79"/>
      <c r="BCW726" s="79"/>
      <c r="BCX726" s="79"/>
      <c r="BCY726" s="79"/>
      <c r="BCZ726" s="79"/>
      <c r="BDA726" s="79"/>
      <c r="BDB726" s="79"/>
      <c r="BDC726" s="79"/>
      <c r="BDD726" s="79"/>
      <c r="BDE726" s="79"/>
      <c r="BDF726" s="79"/>
      <c r="BDG726" s="79"/>
      <c r="BDH726" s="79"/>
      <c r="BDI726" s="79"/>
      <c r="BDJ726" s="79"/>
      <c r="BDK726" s="79"/>
      <c r="BDL726" s="79"/>
      <c r="BDM726" s="79"/>
      <c r="BDN726" s="79"/>
      <c r="BDO726" s="79"/>
      <c r="BDP726" s="79"/>
      <c r="BDQ726" s="79"/>
      <c r="BDR726" s="79"/>
      <c r="BDS726" s="79"/>
      <c r="BDT726" s="79"/>
      <c r="BDU726" s="79"/>
      <c r="BDV726" s="79"/>
      <c r="BDW726" s="79"/>
      <c r="BDX726" s="79"/>
      <c r="BDY726" s="79"/>
      <c r="BDZ726" s="79"/>
      <c r="BEA726" s="79"/>
      <c r="BEB726" s="79"/>
      <c r="BEC726" s="79"/>
      <c r="BED726" s="79"/>
      <c r="BEE726" s="79"/>
      <c r="BEF726" s="79"/>
      <c r="BEG726" s="79"/>
      <c r="BEH726" s="79"/>
      <c r="BEI726" s="79"/>
      <c r="BEJ726" s="79"/>
      <c r="BEK726" s="79"/>
      <c r="BEL726" s="79"/>
      <c r="BEM726" s="79"/>
      <c r="BEN726" s="79"/>
      <c r="BEO726" s="79"/>
      <c r="BEP726" s="79"/>
      <c r="BEQ726" s="79"/>
      <c r="BER726" s="79"/>
      <c r="BES726" s="79"/>
      <c r="BET726" s="79"/>
      <c r="BEU726" s="79"/>
      <c r="BEV726" s="79"/>
      <c r="BEW726" s="79"/>
      <c r="BEX726" s="79"/>
      <c r="BEY726" s="79"/>
      <c r="BEZ726" s="79"/>
      <c r="BFA726" s="79"/>
      <c r="BFB726" s="79"/>
      <c r="BFC726" s="79"/>
      <c r="BFD726" s="79"/>
      <c r="BFE726" s="79"/>
      <c r="BFF726" s="79"/>
      <c r="BFG726" s="79"/>
      <c r="BFH726" s="79"/>
      <c r="BFI726" s="79"/>
      <c r="BFJ726" s="79"/>
      <c r="BFK726" s="79"/>
      <c r="BFL726" s="79"/>
      <c r="BFM726" s="79"/>
      <c r="BFN726" s="79"/>
      <c r="BFO726" s="79"/>
      <c r="BFP726" s="79"/>
      <c r="BFQ726" s="79"/>
      <c r="BFR726" s="79"/>
      <c r="BFS726" s="79"/>
      <c r="BFT726" s="79"/>
      <c r="BFU726" s="79"/>
      <c r="BFV726" s="79"/>
      <c r="BFW726" s="79"/>
      <c r="BFX726" s="79"/>
      <c r="BFY726" s="79"/>
      <c r="BFZ726" s="79"/>
      <c r="BGA726" s="79"/>
      <c r="BGB726" s="79"/>
      <c r="BGC726" s="79"/>
      <c r="BGD726" s="79"/>
      <c r="BGE726" s="79"/>
      <c r="BGF726" s="79"/>
      <c r="BGG726" s="79"/>
      <c r="BGH726" s="79"/>
      <c r="BGI726" s="79"/>
      <c r="BGJ726" s="79"/>
      <c r="BGK726" s="79"/>
      <c r="BGL726" s="79"/>
      <c r="BGM726" s="79"/>
      <c r="BGN726" s="79"/>
      <c r="BGO726" s="79"/>
      <c r="BGP726" s="79"/>
      <c r="BGQ726" s="79"/>
      <c r="BGR726" s="79"/>
      <c r="BGS726" s="79"/>
      <c r="BGT726" s="79"/>
      <c r="BGU726" s="79"/>
      <c r="BGV726" s="79"/>
      <c r="BGW726" s="79"/>
      <c r="BGX726" s="79"/>
      <c r="BGY726" s="79"/>
      <c r="BGZ726" s="79"/>
      <c r="BHA726" s="79"/>
      <c r="BHB726" s="79"/>
      <c r="BHC726" s="79"/>
      <c r="BHD726" s="79"/>
      <c r="BHE726" s="79"/>
      <c r="BHF726" s="79"/>
      <c r="BHG726" s="79"/>
      <c r="BHH726" s="79"/>
      <c r="BHI726" s="79"/>
      <c r="BHJ726" s="79"/>
      <c r="BHK726" s="79"/>
      <c r="BHL726" s="79"/>
      <c r="BHM726" s="79"/>
      <c r="BHN726" s="79"/>
      <c r="BHO726" s="79"/>
      <c r="BHP726" s="79"/>
      <c r="BHQ726" s="79"/>
      <c r="BHR726" s="79"/>
      <c r="BHS726" s="79"/>
      <c r="BHT726" s="79"/>
      <c r="BHU726" s="79"/>
      <c r="BHV726" s="79"/>
      <c r="BHW726" s="79"/>
      <c r="BHX726" s="79"/>
      <c r="BHY726" s="79"/>
      <c r="BHZ726" s="79"/>
      <c r="BIA726" s="79"/>
      <c r="BIB726" s="79"/>
      <c r="BIC726" s="79"/>
      <c r="BID726" s="79"/>
      <c r="BIE726" s="79"/>
      <c r="BIF726" s="79"/>
      <c r="BIG726" s="79"/>
      <c r="BIH726" s="79"/>
      <c r="BII726" s="79"/>
      <c r="BIJ726" s="79"/>
      <c r="BIK726" s="79"/>
      <c r="BIL726" s="79"/>
      <c r="BIM726" s="79"/>
      <c r="BIN726" s="79"/>
      <c r="BIO726" s="79"/>
      <c r="BIP726" s="79"/>
      <c r="BIQ726" s="79"/>
      <c r="BIR726" s="79"/>
      <c r="BIS726" s="79"/>
      <c r="BIT726" s="79"/>
      <c r="BIU726" s="79"/>
      <c r="BIV726" s="79"/>
      <c r="BIW726" s="79"/>
      <c r="BIX726" s="79"/>
      <c r="BIY726" s="79"/>
      <c r="BIZ726" s="79"/>
      <c r="BJA726" s="79"/>
      <c r="BJB726" s="79"/>
      <c r="BJC726" s="79"/>
      <c r="BJD726" s="79"/>
      <c r="BJE726" s="79"/>
      <c r="BJF726" s="79"/>
      <c r="BJG726" s="79"/>
      <c r="BJH726" s="79"/>
      <c r="BJI726" s="79"/>
      <c r="BJJ726" s="79"/>
      <c r="BJK726" s="79"/>
      <c r="BJL726" s="79"/>
      <c r="BJM726" s="79"/>
      <c r="BJN726" s="79"/>
      <c r="BJO726" s="79"/>
      <c r="BJP726" s="79"/>
      <c r="BJQ726" s="79"/>
      <c r="BJR726" s="79"/>
      <c r="BJS726" s="79"/>
      <c r="BJT726" s="79"/>
      <c r="BJU726" s="79"/>
      <c r="BJV726" s="79"/>
      <c r="BJW726" s="79"/>
      <c r="BJX726" s="79"/>
      <c r="BJY726" s="79"/>
      <c r="BJZ726" s="79"/>
      <c r="BKA726" s="79"/>
      <c r="BKB726" s="79"/>
      <c r="BKC726" s="79"/>
      <c r="BKD726" s="79"/>
      <c r="BKE726" s="79"/>
      <c r="BKF726" s="79"/>
      <c r="BKG726" s="79"/>
      <c r="BKH726" s="79"/>
      <c r="BKI726" s="79"/>
      <c r="BKJ726" s="79"/>
      <c r="BKK726" s="79"/>
      <c r="BKL726" s="79"/>
      <c r="BKM726" s="79"/>
      <c r="BKN726" s="79"/>
      <c r="BKO726" s="79"/>
      <c r="BKP726" s="79"/>
      <c r="BKQ726" s="79"/>
      <c r="BKR726" s="79"/>
      <c r="BKS726" s="79"/>
      <c r="BKT726" s="79"/>
      <c r="BKU726" s="79"/>
      <c r="BKV726" s="79"/>
      <c r="BKW726" s="79"/>
      <c r="BKX726" s="79"/>
      <c r="BKY726" s="79"/>
      <c r="BKZ726" s="79"/>
      <c r="BLA726" s="79"/>
      <c r="BLB726" s="79"/>
      <c r="BLC726" s="79"/>
      <c r="BLD726" s="79"/>
      <c r="BLE726" s="79"/>
      <c r="BLF726" s="79"/>
      <c r="BLG726" s="79"/>
      <c r="BLH726" s="79"/>
      <c r="BLI726" s="79"/>
      <c r="BLJ726" s="79"/>
      <c r="BLK726" s="79"/>
      <c r="BLL726" s="79"/>
      <c r="BLM726" s="79"/>
      <c r="BLN726" s="79"/>
      <c r="BLO726" s="79"/>
      <c r="BLP726" s="79"/>
      <c r="BLQ726" s="79"/>
      <c r="BLR726" s="79"/>
      <c r="BLS726" s="79"/>
      <c r="BLT726" s="79"/>
      <c r="BLU726" s="79"/>
      <c r="BLV726" s="79"/>
      <c r="BLW726" s="79"/>
      <c r="BLX726" s="79"/>
      <c r="BLY726" s="79"/>
      <c r="BLZ726" s="79"/>
      <c r="BMA726" s="79"/>
      <c r="BMB726" s="79"/>
      <c r="BMC726" s="79"/>
      <c r="BMD726" s="79"/>
      <c r="BME726" s="79"/>
      <c r="BMF726" s="79"/>
      <c r="BMG726" s="79"/>
      <c r="BMH726" s="79"/>
      <c r="BMI726" s="79"/>
      <c r="BMJ726" s="79"/>
      <c r="BMK726" s="79"/>
      <c r="BML726" s="79"/>
      <c r="BMM726" s="79"/>
      <c r="BMN726" s="79"/>
      <c r="BMO726" s="79"/>
      <c r="BMP726" s="79"/>
      <c r="BMQ726" s="79"/>
      <c r="BMR726" s="79"/>
      <c r="BMS726" s="79"/>
      <c r="BMT726" s="79"/>
      <c r="BMU726" s="79"/>
      <c r="BMV726" s="79"/>
      <c r="BMW726" s="79"/>
      <c r="BMX726" s="79"/>
      <c r="BMY726" s="79"/>
      <c r="BMZ726" s="79"/>
      <c r="BNA726" s="79"/>
      <c r="BNB726" s="79"/>
      <c r="BNC726" s="79"/>
      <c r="BND726" s="79"/>
      <c r="BNE726" s="79"/>
      <c r="BNF726" s="79"/>
      <c r="BNG726" s="79"/>
      <c r="BNH726" s="79"/>
      <c r="BNI726" s="79"/>
      <c r="BNJ726" s="79"/>
      <c r="BNK726" s="79"/>
      <c r="BNL726" s="79"/>
      <c r="BNM726" s="79"/>
      <c r="BNN726" s="79"/>
      <c r="BNO726" s="79"/>
      <c r="BNP726" s="79"/>
      <c r="BNQ726" s="79"/>
      <c r="BNR726" s="79"/>
      <c r="BNS726" s="79"/>
      <c r="BNT726" s="79"/>
      <c r="BNU726" s="79"/>
      <c r="BNV726" s="79"/>
      <c r="BNW726" s="79"/>
      <c r="BNX726" s="79"/>
      <c r="BNY726" s="79"/>
      <c r="BNZ726" s="79"/>
      <c r="BOA726" s="79"/>
      <c r="BOB726" s="79"/>
      <c r="BOC726" s="79"/>
      <c r="BOD726" s="79"/>
      <c r="BOE726" s="79"/>
      <c r="BOF726" s="79"/>
      <c r="BOG726" s="79"/>
      <c r="BOH726" s="79"/>
      <c r="BOI726" s="79"/>
      <c r="BOJ726" s="79"/>
      <c r="BOK726" s="79"/>
      <c r="BOL726" s="79"/>
      <c r="BOM726" s="79"/>
      <c r="BON726" s="79"/>
      <c r="BOO726" s="79"/>
      <c r="BOP726" s="79"/>
      <c r="BOQ726" s="79"/>
      <c r="BOR726" s="79"/>
      <c r="BOS726" s="79"/>
      <c r="BOT726" s="79"/>
      <c r="BOU726" s="79"/>
      <c r="BOV726" s="79"/>
      <c r="BOW726" s="79"/>
      <c r="BOX726" s="79"/>
      <c r="BOY726" s="79"/>
      <c r="BOZ726" s="79"/>
      <c r="BPA726" s="79"/>
      <c r="BPB726" s="79"/>
      <c r="BPC726" s="79"/>
      <c r="BPD726" s="79"/>
      <c r="BPE726" s="79"/>
      <c r="BPF726" s="79"/>
      <c r="BPG726" s="79"/>
      <c r="BPH726" s="79"/>
      <c r="BPI726" s="79"/>
      <c r="BPJ726" s="79"/>
      <c r="BPK726" s="79"/>
      <c r="BPL726" s="79"/>
      <c r="BPM726" s="79"/>
      <c r="BPN726" s="79"/>
      <c r="BPO726" s="79"/>
      <c r="BPP726" s="79"/>
      <c r="BPQ726" s="79"/>
      <c r="BPR726" s="79"/>
      <c r="BPS726" s="79"/>
      <c r="BPT726" s="79"/>
      <c r="BPU726" s="79"/>
      <c r="BPV726" s="79"/>
      <c r="BPW726" s="79"/>
      <c r="BPX726" s="79"/>
      <c r="BPY726" s="79"/>
      <c r="BPZ726" s="79"/>
      <c r="BQA726" s="79"/>
      <c r="BQB726" s="79"/>
      <c r="BQC726" s="79"/>
      <c r="BQD726" s="79"/>
      <c r="BQE726" s="79"/>
      <c r="BQF726" s="79"/>
      <c r="BQG726" s="79"/>
      <c r="BQH726" s="79"/>
      <c r="BQI726" s="79"/>
      <c r="BQJ726" s="79"/>
      <c r="BQK726" s="79"/>
      <c r="BQL726" s="79"/>
      <c r="BQM726" s="79"/>
      <c r="BQN726" s="79"/>
      <c r="BQO726" s="79"/>
      <c r="BQP726" s="79"/>
      <c r="BQQ726" s="79"/>
      <c r="BQR726" s="79"/>
      <c r="BQS726" s="79"/>
      <c r="BQT726" s="79"/>
      <c r="BQU726" s="79"/>
      <c r="BQV726" s="79"/>
      <c r="BQW726" s="79"/>
      <c r="BQX726" s="79"/>
      <c r="BQY726" s="79"/>
      <c r="BQZ726" s="79"/>
      <c r="BRA726" s="79"/>
      <c r="BRB726" s="79"/>
      <c r="BRC726" s="79"/>
      <c r="BRD726" s="79"/>
      <c r="BRE726" s="79"/>
      <c r="BRF726" s="79"/>
      <c r="BRG726" s="79"/>
      <c r="BRH726" s="79"/>
      <c r="BRI726" s="79"/>
      <c r="BRJ726" s="79"/>
      <c r="BRK726" s="79"/>
      <c r="BRL726" s="79"/>
      <c r="BRM726" s="79"/>
      <c r="BRN726" s="79"/>
      <c r="BRO726" s="79"/>
      <c r="BRP726" s="79"/>
      <c r="BRQ726" s="79"/>
      <c r="BRR726" s="79"/>
      <c r="BRS726" s="79"/>
      <c r="BRT726" s="79"/>
      <c r="BRU726" s="79"/>
      <c r="BRV726" s="79"/>
      <c r="BRW726" s="79"/>
      <c r="BRX726" s="79"/>
      <c r="BRY726" s="79"/>
      <c r="BRZ726" s="79"/>
      <c r="BSA726" s="79"/>
      <c r="BSB726" s="79"/>
      <c r="BSC726" s="79"/>
      <c r="BSD726" s="79"/>
      <c r="BSE726" s="79"/>
      <c r="BSF726" s="79"/>
      <c r="BSG726" s="79"/>
      <c r="BSH726" s="79"/>
      <c r="BSI726" s="79"/>
      <c r="BSJ726" s="79"/>
      <c r="BSK726" s="79"/>
      <c r="BSL726" s="79"/>
      <c r="BSM726" s="79"/>
      <c r="BSN726" s="79"/>
      <c r="BSO726" s="79"/>
      <c r="BSP726" s="79"/>
      <c r="BSQ726" s="79"/>
      <c r="BSR726" s="79"/>
      <c r="BSS726" s="79"/>
      <c r="BST726" s="79"/>
      <c r="BSU726" s="79"/>
      <c r="BSV726" s="79"/>
      <c r="BSW726" s="79"/>
      <c r="BSX726" s="79"/>
      <c r="BSY726" s="79"/>
      <c r="BSZ726" s="79"/>
      <c r="BTA726" s="79"/>
      <c r="BTB726" s="79"/>
      <c r="BTC726" s="79"/>
      <c r="BTD726" s="79"/>
      <c r="BTE726" s="79"/>
      <c r="BTF726" s="79"/>
      <c r="BTG726" s="79"/>
      <c r="BTH726" s="79"/>
      <c r="BTI726" s="79"/>
      <c r="BTJ726" s="79"/>
      <c r="BTK726" s="79"/>
      <c r="BTL726" s="79"/>
      <c r="BTM726" s="79"/>
      <c r="BTN726" s="79"/>
      <c r="BTO726" s="79"/>
      <c r="BTP726" s="79"/>
      <c r="BTQ726" s="79"/>
      <c r="BTR726" s="79"/>
      <c r="BTS726" s="79"/>
      <c r="BTT726" s="79"/>
      <c r="BTU726" s="79"/>
      <c r="BTV726" s="79"/>
      <c r="BTW726" s="79"/>
      <c r="BTX726" s="79"/>
      <c r="BTY726" s="79"/>
      <c r="BTZ726" s="79"/>
      <c r="BUA726" s="79"/>
      <c r="BUB726" s="79"/>
      <c r="BUC726" s="79"/>
      <c r="BUD726" s="79"/>
      <c r="BUE726" s="79"/>
      <c r="BUF726" s="79"/>
      <c r="BUG726" s="79"/>
      <c r="BUH726" s="79"/>
      <c r="BUI726" s="79"/>
      <c r="BUJ726" s="79"/>
      <c r="BUK726" s="79"/>
      <c r="BUL726" s="79"/>
      <c r="BUM726" s="79"/>
      <c r="BUN726" s="79"/>
      <c r="BUO726" s="79"/>
      <c r="BUP726" s="79"/>
      <c r="BUQ726" s="79"/>
      <c r="BUR726" s="79"/>
      <c r="BUS726" s="79"/>
      <c r="BUT726" s="79"/>
      <c r="BUU726" s="79"/>
      <c r="BUV726" s="79"/>
      <c r="BUW726" s="79"/>
      <c r="BUX726" s="79"/>
      <c r="BUY726" s="79"/>
      <c r="BUZ726" s="79"/>
      <c r="BVA726" s="79"/>
      <c r="BVB726" s="79"/>
      <c r="BVC726" s="79"/>
      <c r="BVD726" s="79"/>
      <c r="BVE726" s="79"/>
      <c r="BVF726" s="79"/>
      <c r="BVG726" s="79"/>
      <c r="BVH726" s="79"/>
      <c r="BVI726" s="79"/>
      <c r="BVJ726" s="79"/>
      <c r="BVK726" s="79"/>
      <c r="BVL726" s="79"/>
      <c r="BVM726" s="79"/>
      <c r="BVN726" s="79"/>
      <c r="BVO726" s="79"/>
      <c r="BVP726" s="79"/>
      <c r="BVQ726" s="79"/>
      <c r="BVR726" s="79"/>
      <c r="BVS726" s="79"/>
      <c r="BVT726" s="79"/>
      <c r="BVU726" s="79"/>
      <c r="BVV726" s="79"/>
      <c r="BVW726" s="79"/>
      <c r="BVX726" s="79"/>
      <c r="BVY726" s="79"/>
      <c r="BVZ726" s="79"/>
      <c r="BWA726" s="79"/>
      <c r="BWB726" s="79"/>
      <c r="BWC726" s="79"/>
      <c r="BWD726" s="79"/>
      <c r="BWE726" s="79"/>
      <c r="BWF726" s="79"/>
      <c r="BWG726" s="79"/>
      <c r="BWH726" s="79"/>
      <c r="BWI726" s="79"/>
      <c r="BWJ726" s="79"/>
      <c r="BWK726" s="79"/>
      <c r="BWL726" s="79"/>
      <c r="BWM726" s="79"/>
      <c r="BWN726" s="79"/>
      <c r="BWO726" s="79"/>
      <c r="BWP726" s="79"/>
      <c r="BWQ726" s="79"/>
      <c r="BWR726" s="79"/>
      <c r="BWS726" s="79"/>
      <c r="BWT726" s="79"/>
      <c r="BWU726" s="79"/>
      <c r="BWV726" s="79"/>
      <c r="BWW726" s="79"/>
      <c r="BWX726" s="79"/>
      <c r="BWY726" s="79"/>
      <c r="BWZ726" s="79"/>
      <c r="BXA726" s="79"/>
      <c r="BXB726" s="79"/>
      <c r="BXC726" s="79"/>
      <c r="BXD726" s="79"/>
      <c r="BXE726" s="79"/>
      <c r="BXF726" s="79"/>
      <c r="BXG726" s="79"/>
      <c r="BXH726" s="79"/>
      <c r="BXI726" s="79"/>
      <c r="BXJ726" s="79"/>
      <c r="BXK726" s="79"/>
      <c r="BXL726" s="79"/>
      <c r="BXM726" s="79"/>
      <c r="BXN726" s="79"/>
      <c r="BXO726" s="79"/>
      <c r="BXP726" s="79"/>
      <c r="BXQ726" s="79"/>
      <c r="BXR726" s="79"/>
      <c r="BXS726" s="79"/>
      <c r="BXT726" s="79"/>
      <c r="BXU726" s="79"/>
      <c r="BXV726" s="79"/>
      <c r="BXW726" s="79"/>
      <c r="BXX726" s="79"/>
      <c r="BXY726" s="79"/>
      <c r="BXZ726" s="79"/>
      <c r="BYA726" s="79"/>
      <c r="BYB726" s="79"/>
      <c r="BYC726" s="79"/>
      <c r="BYD726" s="79"/>
      <c r="BYE726" s="79"/>
      <c r="BYF726" s="79"/>
      <c r="BYG726" s="79"/>
      <c r="BYH726" s="79"/>
      <c r="BYI726" s="79"/>
      <c r="BYJ726" s="79"/>
      <c r="BYK726" s="79"/>
      <c r="BYL726" s="79"/>
      <c r="BYM726" s="79"/>
      <c r="BYN726" s="79"/>
      <c r="BYO726" s="79"/>
      <c r="BYP726" s="79"/>
      <c r="BYQ726" s="79"/>
      <c r="BYR726" s="79"/>
      <c r="BYS726" s="79"/>
      <c r="BYT726" s="79"/>
      <c r="BYU726" s="79"/>
      <c r="BYV726" s="79"/>
      <c r="BYW726" s="79"/>
      <c r="BYX726" s="79"/>
      <c r="BYY726" s="79"/>
      <c r="BYZ726" s="79"/>
      <c r="BZA726" s="79"/>
      <c r="BZB726" s="79"/>
      <c r="BZC726" s="79"/>
      <c r="BZD726" s="79"/>
      <c r="BZE726" s="79"/>
      <c r="BZF726" s="79"/>
      <c r="BZG726" s="79"/>
      <c r="BZH726" s="79"/>
      <c r="BZI726" s="79"/>
      <c r="BZJ726" s="79"/>
      <c r="BZK726" s="79"/>
      <c r="BZL726" s="79"/>
      <c r="BZM726" s="79"/>
      <c r="BZN726" s="79"/>
      <c r="BZO726" s="79"/>
      <c r="BZP726" s="79"/>
      <c r="BZQ726" s="79"/>
      <c r="BZR726" s="79"/>
      <c r="BZS726" s="79"/>
      <c r="BZT726" s="79"/>
      <c r="BZU726" s="79"/>
      <c r="BZV726" s="79"/>
      <c r="BZW726" s="79"/>
      <c r="BZX726" s="79"/>
      <c r="BZY726" s="79"/>
      <c r="BZZ726" s="79"/>
      <c r="CAA726" s="79"/>
      <c r="CAB726" s="79"/>
      <c r="CAC726" s="79"/>
      <c r="CAD726" s="79"/>
      <c r="CAE726" s="79"/>
      <c r="CAF726" s="79"/>
      <c r="CAG726" s="79"/>
      <c r="CAH726" s="79"/>
      <c r="CAI726" s="79"/>
      <c r="CAJ726" s="79"/>
      <c r="CAK726" s="79"/>
      <c r="CAL726" s="79"/>
      <c r="CAM726" s="79"/>
      <c r="CAN726" s="79"/>
      <c r="CAO726" s="79"/>
      <c r="CAP726" s="79"/>
      <c r="CAQ726" s="79"/>
      <c r="CAR726" s="79"/>
      <c r="CAS726" s="79"/>
      <c r="CAT726" s="79"/>
      <c r="CAU726" s="79"/>
      <c r="CAV726" s="79"/>
      <c r="CAW726" s="79"/>
      <c r="CAX726" s="79"/>
      <c r="CAY726" s="79"/>
      <c r="CAZ726" s="79"/>
      <c r="CBA726" s="79"/>
      <c r="CBB726" s="79"/>
      <c r="CBC726" s="79"/>
      <c r="CBD726" s="79"/>
      <c r="CBE726" s="79"/>
      <c r="CBF726" s="79"/>
      <c r="CBG726" s="79"/>
      <c r="CBH726" s="79"/>
      <c r="CBI726" s="79"/>
      <c r="CBJ726" s="79"/>
      <c r="CBK726" s="79"/>
      <c r="CBL726" s="79"/>
      <c r="CBM726" s="79"/>
      <c r="CBN726" s="79"/>
      <c r="CBO726" s="79"/>
      <c r="CBP726" s="79"/>
      <c r="CBQ726" s="79"/>
      <c r="CBR726" s="79"/>
      <c r="CBS726" s="79"/>
      <c r="CBT726" s="79"/>
      <c r="CBU726" s="79"/>
      <c r="CBV726" s="79"/>
      <c r="CBW726" s="79"/>
      <c r="CBX726" s="79"/>
      <c r="CBY726" s="79"/>
      <c r="CBZ726" s="79"/>
      <c r="CCA726" s="79"/>
      <c r="CCB726" s="79"/>
      <c r="CCC726" s="79"/>
      <c r="CCD726" s="79"/>
      <c r="CCE726" s="79"/>
      <c r="CCF726" s="79"/>
      <c r="CCG726" s="79"/>
      <c r="CCH726" s="79"/>
      <c r="CCI726" s="79"/>
      <c r="CCJ726" s="79"/>
      <c r="CCK726" s="79"/>
      <c r="CCL726" s="79"/>
      <c r="CCM726" s="79"/>
      <c r="CCN726" s="79"/>
      <c r="CCO726" s="79"/>
      <c r="CCP726" s="79"/>
      <c r="CCQ726" s="79"/>
      <c r="CCR726" s="79"/>
      <c r="CCS726" s="79"/>
      <c r="CCT726" s="79"/>
      <c r="CCU726" s="79"/>
      <c r="CCV726" s="79"/>
      <c r="CCW726" s="79"/>
      <c r="CCX726" s="79"/>
      <c r="CCY726" s="79"/>
      <c r="CCZ726" s="79"/>
      <c r="CDA726" s="79"/>
      <c r="CDB726" s="79"/>
      <c r="CDC726" s="79"/>
      <c r="CDD726" s="79"/>
      <c r="CDE726" s="79"/>
      <c r="CDF726" s="79"/>
      <c r="CDG726" s="79"/>
      <c r="CDH726" s="79"/>
      <c r="CDI726" s="79"/>
      <c r="CDJ726" s="79"/>
      <c r="CDK726" s="79"/>
      <c r="CDL726" s="79"/>
      <c r="CDM726" s="79"/>
      <c r="CDN726" s="79"/>
      <c r="CDO726" s="79"/>
      <c r="CDP726" s="79"/>
      <c r="CDQ726" s="79"/>
      <c r="CDR726" s="79"/>
      <c r="CDS726" s="79"/>
      <c r="CDT726" s="79"/>
      <c r="CDU726" s="79"/>
      <c r="CDV726" s="79"/>
      <c r="CDW726" s="79"/>
      <c r="CDX726" s="79"/>
      <c r="CDY726" s="79"/>
      <c r="CDZ726" s="79"/>
      <c r="CEA726" s="79"/>
      <c r="CEB726" s="79"/>
      <c r="CEC726" s="79"/>
      <c r="CED726" s="79"/>
      <c r="CEE726" s="79"/>
      <c r="CEF726" s="79"/>
      <c r="CEG726" s="79"/>
      <c r="CEH726" s="79"/>
      <c r="CEI726" s="79"/>
      <c r="CEJ726" s="79"/>
      <c r="CEK726" s="79"/>
      <c r="CEL726" s="79"/>
      <c r="CEM726" s="79"/>
      <c r="CEN726" s="79"/>
      <c r="CEO726" s="79"/>
      <c r="CEP726" s="79"/>
      <c r="CEQ726" s="79"/>
      <c r="CER726" s="79"/>
      <c r="CES726" s="79"/>
      <c r="CET726" s="79"/>
      <c r="CEU726" s="79"/>
      <c r="CEV726" s="79"/>
      <c r="CEW726" s="79"/>
      <c r="CEX726" s="79"/>
      <c r="CEY726" s="79"/>
      <c r="CEZ726" s="79"/>
      <c r="CFA726" s="79"/>
      <c r="CFB726" s="79"/>
      <c r="CFC726" s="79"/>
      <c r="CFD726" s="79"/>
      <c r="CFE726" s="79"/>
      <c r="CFF726" s="79"/>
      <c r="CFG726" s="79"/>
      <c r="CFH726" s="79"/>
      <c r="CFI726" s="79"/>
      <c r="CFJ726" s="79"/>
      <c r="CFK726" s="79"/>
      <c r="CFL726" s="79"/>
      <c r="CFM726" s="79"/>
      <c r="CFN726" s="79"/>
      <c r="CFO726" s="79"/>
      <c r="CFP726" s="79"/>
      <c r="CFQ726" s="79"/>
      <c r="CFR726" s="79"/>
      <c r="CFS726" s="79"/>
      <c r="CFT726" s="79"/>
      <c r="CFU726" s="79"/>
      <c r="CFV726" s="79"/>
      <c r="CFW726" s="79"/>
      <c r="CFX726" s="79"/>
      <c r="CFY726" s="79"/>
      <c r="CFZ726" s="79"/>
      <c r="CGA726" s="79"/>
      <c r="CGB726" s="79"/>
      <c r="CGC726" s="79"/>
      <c r="CGD726" s="79"/>
      <c r="CGE726" s="79"/>
      <c r="CGF726" s="79"/>
      <c r="CGG726" s="79"/>
      <c r="CGH726" s="79"/>
      <c r="CGI726" s="79"/>
      <c r="CGJ726" s="79"/>
      <c r="CGK726" s="79"/>
      <c r="CGL726" s="79"/>
      <c r="CGM726" s="79"/>
      <c r="CGN726" s="79"/>
      <c r="CGO726" s="79"/>
      <c r="CGP726" s="79"/>
      <c r="CGQ726" s="79"/>
      <c r="CGR726" s="79"/>
      <c r="CGS726" s="79"/>
      <c r="CGT726" s="79"/>
      <c r="CGU726" s="79"/>
      <c r="CGV726" s="79"/>
      <c r="CGW726" s="79"/>
      <c r="CGX726" s="79"/>
      <c r="CGY726" s="79"/>
      <c r="CGZ726" s="79"/>
      <c r="CHA726" s="79"/>
      <c r="CHB726" s="79"/>
      <c r="CHC726" s="79"/>
      <c r="CHD726" s="79"/>
      <c r="CHE726" s="79"/>
      <c r="CHF726" s="79"/>
      <c r="CHG726" s="79"/>
      <c r="CHH726" s="79"/>
      <c r="CHI726" s="79"/>
      <c r="CHJ726" s="79"/>
      <c r="CHK726" s="79"/>
      <c r="CHL726" s="79"/>
      <c r="CHM726" s="79"/>
      <c r="CHN726" s="79"/>
      <c r="CHO726" s="79"/>
      <c r="CHP726" s="79"/>
      <c r="CHQ726" s="79"/>
      <c r="CHR726" s="79"/>
      <c r="CHS726" s="79"/>
      <c r="CHT726" s="79"/>
      <c r="CHU726" s="79"/>
      <c r="CHV726" s="79"/>
      <c r="CHW726" s="79"/>
      <c r="CHX726" s="79"/>
      <c r="CHY726" s="79"/>
      <c r="CHZ726" s="79"/>
      <c r="CIA726" s="79"/>
      <c r="CIB726" s="79"/>
      <c r="CIC726" s="79"/>
      <c r="CID726" s="79"/>
      <c r="CIE726" s="79"/>
      <c r="CIF726" s="79"/>
      <c r="CIG726" s="79"/>
      <c r="CIH726" s="79"/>
      <c r="CII726" s="79"/>
      <c r="CIJ726" s="79"/>
      <c r="CIK726" s="79"/>
      <c r="CIL726" s="79"/>
      <c r="CIM726" s="79"/>
      <c r="CIN726" s="79"/>
      <c r="CIO726" s="79"/>
      <c r="CIP726" s="79"/>
      <c r="CIQ726" s="79"/>
      <c r="CIR726" s="79"/>
      <c r="CIS726" s="79"/>
      <c r="CIT726" s="79"/>
      <c r="CIU726" s="79"/>
      <c r="CIV726" s="79"/>
      <c r="CIW726" s="79"/>
      <c r="CIX726" s="79"/>
      <c r="CIY726" s="79"/>
      <c r="CIZ726" s="79"/>
      <c r="CJA726" s="79"/>
      <c r="CJB726" s="79"/>
      <c r="CJC726" s="79"/>
      <c r="CJD726" s="79"/>
      <c r="CJE726" s="79"/>
      <c r="CJF726" s="79"/>
      <c r="CJG726" s="79"/>
      <c r="CJH726" s="79"/>
      <c r="CJI726" s="79"/>
      <c r="CJJ726" s="79"/>
      <c r="CJK726" s="79"/>
      <c r="CJL726" s="79"/>
      <c r="CJM726" s="79"/>
      <c r="CJN726" s="79"/>
      <c r="CJO726" s="79"/>
      <c r="CJP726" s="79"/>
      <c r="CJQ726" s="79"/>
      <c r="CJR726" s="79"/>
      <c r="CJS726" s="79"/>
      <c r="CJT726" s="79"/>
      <c r="CJU726" s="79"/>
      <c r="CJV726" s="79"/>
      <c r="CJW726" s="79"/>
      <c r="CJX726" s="79"/>
      <c r="CJY726" s="79"/>
      <c r="CJZ726" s="79"/>
      <c r="CKA726" s="79"/>
      <c r="CKB726" s="79"/>
      <c r="CKC726" s="79"/>
      <c r="CKD726" s="79"/>
      <c r="CKE726" s="79"/>
      <c r="CKF726" s="79"/>
      <c r="CKG726" s="79"/>
      <c r="CKH726" s="79"/>
      <c r="CKI726" s="79"/>
      <c r="CKJ726" s="79"/>
      <c r="CKK726" s="79"/>
      <c r="CKL726" s="79"/>
      <c r="CKM726" s="79"/>
      <c r="CKN726" s="79"/>
      <c r="CKO726" s="79"/>
      <c r="CKP726" s="79"/>
      <c r="CKQ726" s="79"/>
      <c r="CKR726" s="79"/>
      <c r="CKS726" s="79"/>
      <c r="CKT726" s="79"/>
      <c r="CKU726" s="79"/>
      <c r="CKV726" s="79"/>
      <c r="CKW726" s="79"/>
      <c r="CKX726" s="79"/>
      <c r="CKY726" s="79"/>
      <c r="CKZ726" s="79"/>
      <c r="CLA726" s="79"/>
      <c r="CLB726" s="79"/>
      <c r="CLC726" s="79"/>
      <c r="CLD726" s="79"/>
      <c r="CLE726" s="79"/>
      <c r="CLF726" s="79"/>
      <c r="CLG726" s="79"/>
      <c r="CLH726" s="79"/>
      <c r="CLI726" s="79"/>
      <c r="CLJ726" s="79"/>
      <c r="CLK726" s="79"/>
      <c r="CLL726" s="79"/>
      <c r="CLM726" s="79"/>
      <c r="CLN726" s="79"/>
      <c r="CLO726" s="79"/>
      <c r="CLP726" s="79"/>
      <c r="CLQ726" s="79"/>
      <c r="CLR726" s="79"/>
      <c r="CLS726" s="79"/>
      <c r="CLT726" s="79"/>
      <c r="CLU726" s="79"/>
      <c r="CLV726" s="79"/>
      <c r="CLW726" s="79"/>
      <c r="CLX726" s="79"/>
      <c r="CLY726" s="79"/>
      <c r="CLZ726" s="79"/>
      <c r="CMA726" s="79"/>
      <c r="CMB726" s="79"/>
      <c r="CMC726" s="79"/>
      <c r="CMD726" s="79"/>
      <c r="CME726" s="79"/>
      <c r="CMF726" s="79"/>
      <c r="CMG726" s="79"/>
      <c r="CMH726" s="79"/>
      <c r="CMI726" s="79"/>
      <c r="CMJ726" s="79"/>
      <c r="CMK726" s="79"/>
      <c r="CML726" s="79"/>
      <c r="CMM726" s="79"/>
      <c r="CMN726" s="79"/>
      <c r="CMO726" s="79"/>
      <c r="CMP726" s="79"/>
      <c r="CMQ726" s="79"/>
      <c r="CMR726" s="79"/>
      <c r="CMS726" s="79"/>
      <c r="CMT726" s="79"/>
      <c r="CMU726" s="79"/>
      <c r="CMV726" s="79"/>
      <c r="CMW726" s="79"/>
      <c r="CMX726" s="79"/>
      <c r="CMY726" s="79"/>
      <c r="CMZ726" s="79"/>
      <c r="CNA726" s="79"/>
      <c r="CNB726" s="79"/>
      <c r="CNC726" s="79"/>
      <c r="CND726" s="79"/>
      <c r="CNE726" s="79"/>
      <c r="CNF726" s="79"/>
      <c r="CNG726" s="79"/>
      <c r="CNH726" s="79"/>
      <c r="CNI726" s="79"/>
      <c r="CNJ726" s="79"/>
      <c r="CNK726" s="79"/>
      <c r="CNL726" s="79"/>
      <c r="CNM726" s="79"/>
      <c r="CNN726" s="79"/>
      <c r="CNO726" s="79"/>
      <c r="CNP726" s="79"/>
      <c r="CNQ726" s="79"/>
      <c r="CNR726" s="79"/>
      <c r="CNS726" s="79"/>
      <c r="CNT726" s="79"/>
      <c r="CNU726" s="79"/>
      <c r="CNV726" s="79"/>
      <c r="CNW726" s="79"/>
      <c r="CNX726" s="79"/>
      <c r="CNY726" s="79"/>
      <c r="CNZ726" s="79"/>
      <c r="COA726" s="79"/>
      <c r="COB726" s="79"/>
      <c r="COC726" s="79"/>
      <c r="COD726" s="79"/>
      <c r="COE726" s="79"/>
      <c r="COF726" s="79"/>
      <c r="COG726" s="79"/>
      <c r="COH726" s="79"/>
      <c r="COI726" s="79"/>
      <c r="COJ726" s="79"/>
      <c r="COK726" s="79"/>
      <c r="COL726" s="79"/>
      <c r="COM726" s="79"/>
      <c r="CON726" s="79"/>
      <c r="COO726" s="79"/>
      <c r="COP726" s="79"/>
      <c r="COQ726" s="79"/>
      <c r="COR726" s="79"/>
      <c r="COS726" s="79"/>
      <c r="COT726" s="79"/>
      <c r="COU726" s="79"/>
      <c r="COV726" s="79"/>
      <c r="COW726" s="79"/>
      <c r="COX726" s="79"/>
      <c r="COY726" s="79"/>
      <c r="COZ726" s="79"/>
      <c r="CPA726" s="79"/>
      <c r="CPB726" s="79"/>
      <c r="CPC726" s="79"/>
      <c r="CPD726" s="79"/>
      <c r="CPE726" s="79"/>
      <c r="CPF726" s="79"/>
      <c r="CPG726" s="79"/>
      <c r="CPH726" s="79"/>
      <c r="CPI726" s="79"/>
      <c r="CPJ726" s="79"/>
      <c r="CPK726" s="79"/>
      <c r="CPL726" s="79"/>
      <c r="CPM726" s="79"/>
      <c r="CPN726" s="79"/>
      <c r="CPO726" s="79"/>
      <c r="CPP726" s="79"/>
      <c r="CPQ726" s="79"/>
      <c r="CPR726" s="79"/>
      <c r="CPS726" s="79"/>
      <c r="CPT726" s="79"/>
      <c r="CPU726" s="79"/>
      <c r="CPV726" s="79"/>
      <c r="CPW726" s="79"/>
      <c r="CPX726" s="79"/>
      <c r="CPY726" s="79"/>
      <c r="CPZ726" s="79"/>
      <c r="CQA726" s="79"/>
      <c r="CQB726" s="79"/>
      <c r="CQC726" s="79"/>
      <c r="CQD726" s="79"/>
      <c r="CQE726" s="79"/>
      <c r="CQF726" s="79"/>
      <c r="CQG726" s="79"/>
      <c r="CQH726" s="79"/>
      <c r="CQI726" s="79"/>
      <c r="CQJ726" s="79"/>
      <c r="CQK726" s="79"/>
      <c r="CQL726" s="79"/>
      <c r="CQM726" s="79"/>
      <c r="CQN726" s="79"/>
      <c r="CQO726" s="79"/>
      <c r="CQP726" s="79"/>
      <c r="CQQ726" s="79"/>
      <c r="CQR726" s="79"/>
      <c r="CQS726" s="79"/>
      <c r="CQT726" s="79"/>
      <c r="CQU726" s="79"/>
      <c r="CQV726" s="79"/>
      <c r="CQW726" s="79"/>
      <c r="CQX726" s="79"/>
      <c r="CQY726" s="79"/>
      <c r="CQZ726" s="79"/>
      <c r="CRA726" s="79"/>
      <c r="CRB726" s="79"/>
      <c r="CRC726" s="79"/>
      <c r="CRD726" s="79"/>
      <c r="CRE726" s="79"/>
      <c r="CRF726" s="79"/>
      <c r="CRG726" s="79"/>
      <c r="CRH726" s="79"/>
      <c r="CRI726" s="79"/>
      <c r="CRJ726" s="79"/>
      <c r="CRK726" s="79"/>
      <c r="CRL726" s="79"/>
      <c r="CRM726" s="79"/>
      <c r="CRN726" s="79"/>
      <c r="CRO726" s="79"/>
      <c r="CRP726" s="79"/>
      <c r="CRQ726" s="79"/>
      <c r="CRR726" s="79"/>
      <c r="CRS726" s="79"/>
      <c r="CRT726" s="79"/>
      <c r="CRU726" s="79"/>
      <c r="CRV726" s="79"/>
      <c r="CRW726" s="79"/>
      <c r="CRX726" s="79"/>
      <c r="CRY726" s="79"/>
      <c r="CRZ726" s="79"/>
      <c r="CSA726" s="79"/>
      <c r="CSB726" s="79"/>
      <c r="CSC726" s="79"/>
      <c r="CSD726" s="79"/>
      <c r="CSE726" s="79"/>
      <c r="CSF726" s="79"/>
      <c r="CSG726" s="79"/>
      <c r="CSH726" s="79"/>
      <c r="CSI726" s="79"/>
      <c r="CSJ726" s="79"/>
      <c r="CSK726" s="79"/>
      <c r="CSL726" s="79"/>
      <c r="CSM726" s="79"/>
      <c r="CSN726" s="79"/>
      <c r="CSO726" s="79"/>
      <c r="CSP726" s="79"/>
      <c r="CSQ726" s="79"/>
      <c r="CSR726" s="79"/>
      <c r="CSS726" s="79"/>
      <c r="CST726" s="79"/>
      <c r="CSU726" s="79"/>
      <c r="CSV726" s="79"/>
      <c r="CSW726" s="79"/>
      <c r="CSX726" s="79"/>
      <c r="CSY726" s="79"/>
      <c r="CSZ726" s="79"/>
      <c r="CTA726" s="79"/>
      <c r="CTB726" s="79"/>
      <c r="CTC726" s="79"/>
      <c r="CTD726" s="79"/>
      <c r="CTE726" s="79"/>
      <c r="CTF726" s="79"/>
      <c r="CTG726" s="79"/>
      <c r="CTH726" s="79"/>
      <c r="CTI726" s="79"/>
      <c r="CTJ726" s="79"/>
      <c r="CTK726" s="79"/>
      <c r="CTL726" s="79"/>
      <c r="CTM726" s="79"/>
      <c r="CTN726" s="79"/>
      <c r="CTO726" s="79"/>
      <c r="CTP726" s="79"/>
      <c r="CTQ726" s="79"/>
      <c r="CTR726" s="79"/>
      <c r="CTS726" s="79"/>
      <c r="CTT726" s="79"/>
      <c r="CTU726" s="79"/>
      <c r="CTV726" s="79"/>
      <c r="CTW726" s="79"/>
      <c r="CTX726" s="79"/>
      <c r="CTY726" s="79"/>
      <c r="CTZ726" s="79"/>
      <c r="CUA726" s="79"/>
      <c r="CUB726" s="79"/>
      <c r="CUC726" s="79"/>
      <c r="CUD726" s="79"/>
      <c r="CUE726" s="79"/>
      <c r="CUF726" s="79"/>
      <c r="CUG726" s="79"/>
      <c r="CUH726" s="79"/>
      <c r="CUI726" s="79"/>
      <c r="CUJ726" s="79"/>
      <c r="CUK726" s="79"/>
      <c r="CUL726" s="79"/>
      <c r="CUM726" s="79"/>
      <c r="CUN726" s="79"/>
      <c r="CUO726" s="79"/>
      <c r="CUP726" s="79"/>
      <c r="CUQ726" s="79"/>
      <c r="CUR726" s="79"/>
      <c r="CUS726" s="79"/>
      <c r="CUT726" s="79"/>
      <c r="CUU726" s="79"/>
      <c r="CUV726" s="79"/>
      <c r="CUW726" s="79"/>
      <c r="CUX726" s="79"/>
      <c r="CUY726" s="79"/>
      <c r="CUZ726" s="79"/>
      <c r="CVA726" s="79"/>
      <c r="CVB726" s="79"/>
      <c r="CVC726" s="79"/>
      <c r="CVD726" s="79"/>
      <c r="CVE726" s="79"/>
      <c r="CVF726" s="79"/>
      <c r="CVG726" s="79"/>
      <c r="CVH726" s="79"/>
      <c r="CVI726" s="79"/>
      <c r="CVJ726" s="79"/>
      <c r="CVK726" s="79"/>
      <c r="CVL726" s="79"/>
      <c r="CVM726" s="79"/>
      <c r="CVN726" s="79"/>
      <c r="CVO726" s="79"/>
      <c r="CVP726" s="79"/>
      <c r="CVQ726" s="79"/>
      <c r="CVR726" s="79"/>
      <c r="CVS726" s="79"/>
      <c r="CVT726" s="79"/>
      <c r="CVU726" s="79"/>
      <c r="CVV726" s="79"/>
      <c r="CVW726" s="79"/>
      <c r="CVX726" s="79"/>
      <c r="CVY726" s="79"/>
      <c r="CVZ726" s="79"/>
      <c r="CWA726" s="79"/>
      <c r="CWB726" s="79"/>
      <c r="CWC726" s="79"/>
      <c r="CWD726" s="79"/>
      <c r="CWE726" s="79"/>
      <c r="CWF726" s="79"/>
      <c r="CWG726" s="79"/>
      <c r="CWH726" s="79"/>
      <c r="CWI726" s="79"/>
      <c r="CWJ726" s="79"/>
      <c r="CWK726" s="79"/>
      <c r="CWL726" s="79"/>
      <c r="CWM726" s="79"/>
      <c r="CWN726" s="79"/>
      <c r="CWO726" s="79"/>
      <c r="CWP726" s="79"/>
      <c r="CWQ726" s="79"/>
      <c r="CWR726" s="79"/>
      <c r="CWS726" s="79"/>
      <c r="CWT726" s="79"/>
      <c r="CWU726" s="79"/>
      <c r="CWV726" s="79"/>
      <c r="CWW726" s="79"/>
      <c r="CWX726" s="79"/>
      <c r="CWY726" s="79"/>
      <c r="CWZ726" s="79"/>
      <c r="CXA726" s="79"/>
      <c r="CXB726" s="79"/>
      <c r="CXC726" s="79"/>
      <c r="CXD726" s="79"/>
      <c r="CXE726" s="79"/>
      <c r="CXF726" s="79"/>
      <c r="CXG726" s="79"/>
      <c r="CXH726" s="79"/>
      <c r="CXI726" s="79"/>
      <c r="CXJ726" s="79"/>
      <c r="CXK726" s="79"/>
      <c r="CXL726" s="79"/>
      <c r="CXM726" s="79"/>
      <c r="CXN726" s="79"/>
      <c r="CXO726" s="79"/>
      <c r="CXP726" s="79"/>
      <c r="CXQ726" s="79"/>
      <c r="CXR726" s="79"/>
      <c r="CXS726" s="79"/>
      <c r="CXT726" s="79"/>
      <c r="CXU726" s="79"/>
      <c r="CXV726" s="79"/>
      <c r="CXW726" s="79"/>
      <c r="CXX726" s="79"/>
      <c r="CXY726" s="79"/>
      <c r="CXZ726" s="79"/>
      <c r="CYA726" s="79"/>
      <c r="CYB726" s="79"/>
      <c r="CYC726" s="79"/>
      <c r="CYD726" s="79"/>
      <c r="CYE726" s="79"/>
      <c r="CYF726" s="79"/>
      <c r="CYG726" s="79"/>
      <c r="CYH726" s="79"/>
      <c r="CYI726" s="79"/>
      <c r="CYJ726" s="79"/>
      <c r="CYK726" s="79"/>
      <c r="CYL726" s="79"/>
      <c r="CYM726" s="79"/>
      <c r="CYN726" s="79"/>
      <c r="CYO726" s="79"/>
      <c r="CYP726" s="79"/>
      <c r="CYQ726" s="79"/>
      <c r="CYR726" s="79"/>
      <c r="CYS726" s="79"/>
      <c r="CYT726" s="79"/>
      <c r="CYU726" s="79"/>
      <c r="CYV726" s="79"/>
      <c r="CYW726" s="79"/>
      <c r="CYX726" s="79"/>
      <c r="CYY726" s="79"/>
      <c r="CYZ726" s="79"/>
      <c r="CZA726" s="79"/>
      <c r="CZB726" s="79"/>
      <c r="CZC726" s="79"/>
      <c r="CZD726" s="79"/>
      <c r="CZE726" s="79"/>
      <c r="CZF726" s="79"/>
      <c r="CZG726" s="79"/>
      <c r="CZH726" s="79"/>
      <c r="CZI726" s="79"/>
      <c r="CZJ726" s="79"/>
      <c r="CZK726" s="79"/>
      <c r="CZL726" s="79"/>
      <c r="CZM726" s="79"/>
      <c r="CZN726" s="79"/>
      <c r="CZO726" s="79"/>
      <c r="CZP726" s="79"/>
      <c r="CZQ726" s="79"/>
      <c r="CZR726" s="79"/>
      <c r="CZS726" s="79"/>
      <c r="CZT726" s="79"/>
      <c r="CZU726" s="79"/>
      <c r="CZV726" s="79"/>
      <c r="CZW726" s="79"/>
      <c r="CZX726" s="79"/>
      <c r="CZY726" s="79"/>
      <c r="CZZ726" s="79"/>
      <c r="DAA726" s="79"/>
      <c r="DAB726" s="79"/>
      <c r="DAC726" s="79"/>
      <c r="DAD726" s="79"/>
      <c r="DAE726" s="79"/>
      <c r="DAF726" s="79"/>
      <c r="DAG726" s="79"/>
      <c r="DAH726" s="79"/>
      <c r="DAI726" s="79"/>
      <c r="DAJ726" s="79"/>
      <c r="DAK726" s="79"/>
      <c r="DAL726" s="79"/>
      <c r="DAM726" s="79"/>
      <c r="DAN726" s="79"/>
      <c r="DAO726" s="79"/>
      <c r="DAP726" s="79"/>
      <c r="DAQ726" s="79"/>
      <c r="DAR726" s="79"/>
      <c r="DAS726" s="79"/>
      <c r="DAT726" s="79"/>
      <c r="DAU726" s="79"/>
      <c r="DAV726" s="79"/>
      <c r="DAW726" s="79"/>
      <c r="DAX726" s="79"/>
      <c r="DAY726" s="79"/>
      <c r="DAZ726" s="79"/>
      <c r="DBA726" s="79"/>
      <c r="DBB726" s="79"/>
      <c r="DBC726" s="79"/>
      <c r="DBD726" s="79"/>
      <c r="DBE726" s="79"/>
      <c r="DBF726" s="79"/>
      <c r="DBG726" s="79"/>
      <c r="DBH726" s="79"/>
      <c r="DBI726" s="79"/>
      <c r="DBJ726" s="79"/>
      <c r="DBK726" s="79"/>
      <c r="DBL726" s="79"/>
      <c r="DBM726" s="79"/>
      <c r="DBN726" s="79"/>
      <c r="DBO726" s="79"/>
      <c r="DBP726" s="79"/>
      <c r="DBQ726" s="79"/>
      <c r="DBR726" s="79"/>
      <c r="DBS726" s="79"/>
      <c r="DBT726" s="79"/>
      <c r="DBU726" s="79"/>
      <c r="DBV726" s="79"/>
      <c r="DBW726" s="79"/>
      <c r="DBX726" s="79"/>
      <c r="DBY726" s="79"/>
      <c r="DBZ726" s="79"/>
      <c r="DCA726" s="79"/>
      <c r="DCB726" s="79"/>
      <c r="DCC726" s="79"/>
      <c r="DCD726" s="79"/>
      <c r="DCE726" s="79"/>
      <c r="DCF726" s="79"/>
      <c r="DCG726" s="79"/>
      <c r="DCH726" s="79"/>
      <c r="DCI726" s="79"/>
      <c r="DCJ726" s="79"/>
      <c r="DCK726" s="79"/>
      <c r="DCL726" s="79"/>
      <c r="DCM726" s="79"/>
      <c r="DCN726" s="79"/>
      <c r="DCO726" s="79"/>
      <c r="DCP726" s="79"/>
      <c r="DCQ726" s="79"/>
      <c r="DCR726" s="79"/>
      <c r="DCS726" s="79"/>
      <c r="DCT726" s="79"/>
      <c r="DCU726" s="79"/>
      <c r="DCV726" s="79"/>
      <c r="DCW726" s="79"/>
      <c r="DCX726" s="79"/>
      <c r="DCY726" s="79"/>
      <c r="DCZ726" s="79"/>
      <c r="DDA726" s="79"/>
      <c r="DDB726" s="79"/>
      <c r="DDC726" s="79"/>
      <c r="DDD726" s="79"/>
      <c r="DDE726" s="79"/>
      <c r="DDF726" s="79"/>
      <c r="DDG726" s="79"/>
      <c r="DDH726" s="79"/>
      <c r="DDI726" s="79"/>
      <c r="DDJ726" s="79"/>
      <c r="DDK726" s="79"/>
      <c r="DDL726" s="79"/>
      <c r="DDM726" s="79"/>
      <c r="DDN726" s="79"/>
      <c r="DDO726" s="79"/>
      <c r="DDP726" s="79"/>
      <c r="DDQ726" s="79"/>
      <c r="DDR726" s="79"/>
      <c r="DDS726" s="79"/>
      <c r="DDT726" s="79"/>
      <c r="DDU726" s="79"/>
      <c r="DDV726" s="79"/>
      <c r="DDW726" s="79"/>
      <c r="DDX726" s="79"/>
      <c r="DDY726" s="79"/>
      <c r="DDZ726" s="79"/>
      <c r="DEA726" s="79"/>
      <c r="DEB726" s="79"/>
      <c r="DEC726" s="79"/>
      <c r="DED726" s="79"/>
      <c r="DEE726" s="79"/>
      <c r="DEF726" s="79"/>
      <c r="DEG726" s="79"/>
      <c r="DEH726" s="79"/>
      <c r="DEI726" s="79"/>
      <c r="DEJ726" s="79"/>
      <c r="DEK726" s="79"/>
      <c r="DEL726" s="79"/>
      <c r="DEM726" s="79"/>
      <c r="DEN726" s="79"/>
      <c r="DEO726" s="79"/>
      <c r="DEP726" s="79"/>
      <c r="DEQ726" s="79"/>
      <c r="DER726" s="79"/>
      <c r="DES726" s="79"/>
      <c r="DET726" s="79"/>
      <c r="DEU726" s="79"/>
      <c r="DEV726" s="79"/>
      <c r="DEW726" s="79"/>
      <c r="DEX726" s="79"/>
      <c r="DEY726" s="79"/>
      <c r="DEZ726" s="79"/>
      <c r="DFA726" s="79"/>
      <c r="DFB726" s="79"/>
      <c r="DFC726" s="79"/>
      <c r="DFD726" s="79"/>
      <c r="DFE726" s="79"/>
      <c r="DFF726" s="79"/>
      <c r="DFG726" s="79"/>
      <c r="DFH726" s="79"/>
      <c r="DFI726" s="79"/>
      <c r="DFJ726" s="79"/>
      <c r="DFK726" s="79"/>
      <c r="DFL726" s="79"/>
      <c r="DFM726" s="79"/>
      <c r="DFN726" s="79"/>
      <c r="DFO726" s="79"/>
      <c r="DFP726" s="79"/>
      <c r="DFQ726" s="79"/>
      <c r="DFR726" s="79"/>
      <c r="DFS726" s="79"/>
      <c r="DFT726" s="79"/>
      <c r="DFU726" s="79"/>
      <c r="DFV726" s="79"/>
      <c r="DFW726" s="79"/>
      <c r="DFX726" s="79"/>
      <c r="DFY726" s="79"/>
      <c r="DFZ726" s="79"/>
      <c r="DGA726" s="79"/>
      <c r="DGB726" s="79"/>
      <c r="DGC726" s="79"/>
      <c r="DGD726" s="79"/>
      <c r="DGE726" s="79"/>
      <c r="DGF726" s="79"/>
      <c r="DGG726" s="79"/>
      <c r="DGH726" s="79"/>
      <c r="DGI726" s="79"/>
      <c r="DGJ726" s="79"/>
      <c r="DGK726" s="79"/>
      <c r="DGL726" s="79"/>
      <c r="DGM726" s="79"/>
      <c r="DGN726" s="79"/>
      <c r="DGO726" s="79"/>
      <c r="DGP726" s="79"/>
      <c r="DGQ726" s="79"/>
      <c r="DGR726" s="79"/>
      <c r="DGS726" s="79"/>
      <c r="DGT726" s="79"/>
      <c r="DGU726" s="79"/>
      <c r="DGV726" s="79"/>
      <c r="DGW726" s="79"/>
      <c r="DGX726" s="79"/>
      <c r="DGY726" s="79"/>
      <c r="DGZ726" s="79"/>
      <c r="DHA726" s="79"/>
      <c r="DHB726" s="79"/>
      <c r="DHC726" s="79"/>
      <c r="DHD726" s="79"/>
      <c r="DHE726" s="79"/>
      <c r="DHF726" s="79"/>
      <c r="DHG726" s="79"/>
      <c r="DHH726" s="79"/>
      <c r="DHI726" s="79"/>
      <c r="DHJ726" s="79"/>
      <c r="DHK726" s="79"/>
      <c r="DHL726" s="79"/>
      <c r="DHM726" s="79"/>
      <c r="DHN726" s="79"/>
      <c r="DHO726" s="79"/>
      <c r="DHP726" s="79"/>
      <c r="DHQ726" s="79"/>
      <c r="DHR726" s="79"/>
      <c r="DHS726" s="79"/>
      <c r="DHT726" s="79"/>
      <c r="DHU726" s="79"/>
      <c r="DHV726" s="79"/>
      <c r="DHW726" s="79"/>
      <c r="DHX726" s="79"/>
      <c r="DHY726" s="79"/>
      <c r="DHZ726" s="79"/>
      <c r="DIA726" s="79"/>
      <c r="DIB726" s="79"/>
      <c r="DIC726" s="79"/>
      <c r="DID726" s="79"/>
      <c r="DIE726" s="79"/>
      <c r="DIF726" s="79"/>
      <c r="DIG726" s="79"/>
      <c r="DIH726" s="79"/>
      <c r="DII726" s="79"/>
      <c r="DIJ726" s="79"/>
      <c r="DIK726" s="79"/>
      <c r="DIL726" s="79"/>
      <c r="DIM726" s="79"/>
      <c r="DIN726" s="79"/>
      <c r="DIO726" s="79"/>
      <c r="DIP726" s="79"/>
      <c r="DIQ726" s="79"/>
      <c r="DIR726" s="79"/>
      <c r="DIS726" s="79"/>
      <c r="DIT726" s="79"/>
      <c r="DIU726" s="79"/>
      <c r="DIV726" s="79"/>
      <c r="DIW726" s="79"/>
      <c r="DIX726" s="79"/>
      <c r="DIY726" s="79"/>
      <c r="DIZ726" s="79"/>
      <c r="DJA726" s="79"/>
      <c r="DJB726" s="79"/>
      <c r="DJC726" s="79"/>
      <c r="DJD726" s="79"/>
      <c r="DJE726" s="79"/>
      <c r="DJF726" s="79"/>
      <c r="DJG726" s="79"/>
      <c r="DJH726" s="79"/>
      <c r="DJI726" s="79"/>
      <c r="DJJ726" s="79"/>
      <c r="DJK726" s="79"/>
      <c r="DJL726" s="79"/>
      <c r="DJM726" s="79"/>
      <c r="DJN726" s="79"/>
      <c r="DJO726" s="79"/>
      <c r="DJP726" s="79"/>
      <c r="DJQ726" s="79"/>
      <c r="DJR726" s="79"/>
      <c r="DJS726" s="79"/>
      <c r="DJT726" s="79"/>
      <c r="DJU726" s="79"/>
      <c r="DJV726" s="79"/>
      <c r="DJW726" s="79"/>
      <c r="DJX726" s="79"/>
      <c r="DJY726" s="79"/>
      <c r="DJZ726" s="79"/>
      <c r="DKA726" s="79"/>
      <c r="DKB726" s="79"/>
      <c r="DKC726" s="79"/>
      <c r="DKD726" s="79"/>
      <c r="DKE726" s="79"/>
      <c r="DKF726" s="79"/>
      <c r="DKG726" s="79"/>
      <c r="DKH726" s="79"/>
      <c r="DKI726" s="79"/>
      <c r="DKJ726" s="79"/>
      <c r="DKK726" s="79"/>
      <c r="DKL726" s="79"/>
      <c r="DKM726" s="79"/>
      <c r="DKN726" s="79"/>
      <c r="DKO726" s="79"/>
      <c r="DKP726" s="79"/>
      <c r="DKQ726" s="79"/>
      <c r="DKR726" s="79"/>
      <c r="DKS726" s="79"/>
      <c r="DKT726" s="79"/>
      <c r="DKU726" s="79"/>
      <c r="DKV726" s="79"/>
      <c r="DKW726" s="79"/>
      <c r="DKX726" s="79"/>
      <c r="DKY726" s="79"/>
      <c r="DKZ726" s="79"/>
      <c r="DLA726" s="79"/>
      <c r="DLB726" s="79"/>
      <c r="DLC726" s="79"/>
      <c r="DLD726" s="79"/>
      <c r="DLE726" s="79"/>
      <c r="DLF726" s="79"/>
      <c r="DLG726" s="79"/>
      <c r="DLH726" s="79"/>
      <c r="DLI726" s="79"/>
      <c r="DLJ726" s="79"/>
      <c r="DLK726" s="79"/>
      <c r="DLL726" s="79"/>
      <c r="DLM726" s="79"/>
      <c r="DLN726" s="79"/>
      <c r="DLO726" s="79"/>
      <c r="DLP726" s="79"/>
      <c r="DLQ726" s="79"/>
      <c r="DLR726" s="79"/>
      <c r="DLS726" s="79"/>
      <c r="DLT726" s="79"/>
      <c r="DLU726" s="79"/>
      <c r="DLV726" s="79"/>
      <c r="DLW726" s="79"/>
      <c r="DLX726" s="79"/>
      <c r="DLY726" s="79"/>
      <c r="DLZ726" s="79"/>
      <c r="DMA726" s="79"/>
      <c r="DMB726" s="79"/>
      <c r="DMC726" s="79"/>
      <c r="DMD726" s="79"/>
      <c r="DME726" s="79"/>
      <c r="DMF726" s="79"/>
      <c r="DMG726" s="79"/>
      <c r="DMH726" s="79"/>
      <c r="DMI726" s="79"/>
      <c r="DMJ726" s="79"/>
      <c r="DMK726" s="79"/>
      <c r="DML726" s="79"/>
      <c r="DMM726" s="79"/>
      <c r="DMN726" s="79"/>
      <c r="DMO726" s="79"/>
      <c r="DMP726" s="79"/>
      <c r="DMQ726" s="79"/>
      <c r="DMR726" s="79"/>
      <c r="DMS726" s="79"/>
      <c r="DMT726" s="79"/>
      <c r="DMU726" s="79"/>
      <c r="DMV726" s="79"/>
      <c r="DMW726" s="79"/>
      <c r="DMX726" s="79"/>
      <c r="DMY726" s="79"/>
      <c r="DMZ726" s="79"/>
      <c r="DNA726" s="79"/>
      <c r="DNB726" s="79"/>
      <c r="DNC726" s="79"/>
      <c r="DND726" s="79"/>
      <c r="DNE726" s="79"/>
      <c r="DNF726" s="79"/>
      <c r="DNG726" s="79"/>
      <c r="DNH726" s="79"/>
      <c r="DNI726" s="79"/>
      <c r="DNJ726" s="79"/>
      <c r="DNK726" s="79"/>
      <c r="DNL726" s="79"/>
      <c r="DNM726" s="79"/>
      <c r="DNN726" s="79"/>
      <c r="DNO726" s="79"/>
      <c r="DNP726" s="79"/>
      <c r="DNQ726" s="79"/>
      <c r="DNR726" s="79"/>
      <c r="DNS726" s="79"/>
      <c r="DNT726" s="79"/>
      <c r="DNU726" s="79"/>
      <c r="DNV726" s="79"/>
      <c r="DNW726" s="79"/>
      <c r="DNX726" s="79"/>
      <c r="DNY726" s="79"/>
      <c r="DNZ726" s="79"/>
      <c r="DOA726" s="79"/>
      <c r="DOB726" s="79"/>
      <c r="DOC726" s="79"/>
      <c r="DOD726" s="79"/>
      <c r="DOE726" s="79"/>
      <c r="DOF726" s="79"/>
      <c r="DOG726" s="79"/>
      <c r="DOH726" s="79"/>
      <c r="DOI726" s="79"/>
      <c r="DOJ726" s="79"/>
      <c r="DOK726" s="79"/>
      <c r="DOL726" s="79"/>
      <c r="DOM726" s="79"/>
      <c r="DON726" s="79"/>
      <c r="DOO726" s="79"/>
      <c r="DOP726" s="79"/>
      <c r="DOQ726" s="79"/>
      <c r="DOR726" s="79"/>
      <c r="DOS726" s="79"/>
      <c r="DOT726" s="79"/>
      <c r="DOU726" s="79"/>
      <c r="DOV726" s="79"/>
      <c r="DOW726" s="79"/>
      <c r="DOX726" s="79"/>
      <c r="DOY726" s="79"/>
      <c r="DOZ726" s="79"/>
      <c r="DPA726" s="79"/>
      <c r="DPB726" s="79"/>
      <c r="DPC726" s="79"/>
      <c r="DPD726" s="79"/>
      <c r="DPE726" s="79"/>
      <c r="DPF726" s="79"/>
      <c r="DPG726" s="79"/>
      <c r="DPH726" s="79"/>
      <c r="DPI726" s="79"/>
      <c r="DPJ726" s="79"/>
      <c r="DPK726" s="79"/>
      <c r="DPL726" s="79"/>
      <c r="DPM726" s="79"/>
      <c r="DPN726" s="79"/>
      <c r="DPO726" s="79"/>
      <c r="DPP726" s="79"/>
      <c r="DPQ726" s="79"/>
      <c r="DPR726" s="79"/>
      <c r="DPS726" s="79"/>
      <c r="DPT726" s="79"/>
      <c r="DPU726" s="79"/>
      <c r="DPV726" s="79"/>
      <c r="DPW726" s="79"/>
      <c r="DPX726" s="79"/>
      <c r="DPY726" s="79"/>
      <c r="DPZ726" s="79"/>
      <c r="DQA726" s="79"/>
      <c r="DQB726" s="79"/>
      <c r="DQC726" s="79"/>
      <c r="DQD726" s="79"/>
      <c r="DQE726" s="79"/>
      <c r="DQF726" s="79"/>
      <c r="DQG726" s="79"/>
      <c r="DQH726" s="79"/>
      <c r="DQI726" s="79"/>
      <c r="DQJ726" s="79"/>
      <c r="DQK726" s="79"/>
      <c r="DQL726" s="79"/>
      <c r="DQM726" s="79"/>
      <c r="DQN726" s="79"/>
      <c r="DQO726" s="79"/>
      <c r="DQP726" s="79"/>
      <c r="DQQ726" s="79"/>
      <c r="DQR726" s="79"/>
      <c r="DQS726" s="79"/>
      <c r="DQT726" s="79"/>
      <c r="DQU726" s="79"/>
      <c r="DQV726" s="79"/>
      <c r="DQW726" s="79"/>
      <c r="DQX726" s="79"/>
      <c r="DQY726" s="79"/>
      <c r="DQZ726" s="79"/>
      <c r="DRA726" s="79"/>
      <c r="DRB726" s="79"/>
      <c r="DRC726" s="79"/>
      <c r="DRD726" s="79"/>
      <c r="DRE726" s="79"/>
      <c r="DRF726" s="79"/>
      <c r="DRG726" s="79"/>
      <c r="DRH726" s="79"/>
      <c r="DRI726" s="79"/>
      <c r="DRJ726" s="79"/>
      <c r="DRK726" s="79"/>
      <c r="DRL726" s="79"/>
      <c r="DRM726" s="79"/>
      <c r="DRN726" s="79"/>
      <c r="DRO726" s="79"/>
      <c r="DRP726" s="79"/>
      <c r="DRQ726" s="79"/>
      <c r="DRR726" s="79"/>
      <c r="DRS726" s="79"/>
      <c r="DRT726" s="79"/>
      <c r="DRU726" s="79"/>
      <c r="DRV726" s="79"/>
      <c r="DRW726" s="79"/>
      <c r="DRX726" s="79"/>
      <c r="DRY726" s="79"/>
      <c r="DRZ726" s="79"/>
      <c r="DSA726" s="79"/>
      <c r="DSB726" s="79"/>
      <c r="DSC726" s="79"/>
      <c r="DSD726" s="79"/>
      <c r="DSE726" s="79"/>
      <c r="DSF726" s="79"/>
      <c r="DSG726" s="79"/>
      <c r="DSH726" s="79"/>
      <c r="DSI726" s="79"/>
      <c r="DSJ726" s="79"/>
      <c r="DSK726" s="79"/>
      <c r="DSL726" s="79"/>
      <c r="DSM726" s="79"/>
      <c r="DSN726" s="79"/>
      <c r="DSO726" s="79"/>
      <c r="DSP726" s="79"/>
      <c r="DSQ726" s="79"/>
      <c r="DSR726" s="79"/>
      <c r="DSS726" s="79"/>
      <c r="DST726" s="79"/>
      <c r="DSU726" s="79"/>
      <c r="DSV726" s="79"/>
      <c r="DSW726" s="79"/>
      <c r="DSX726" s="79"/>
      <c r="DSY726" s="79"/>
      <c r="DSZ726" s="79"/>
      <c r="DTA726" s="79"/>
      <c r="DTB726" s="79"/>
      <c r="DTC726" s="79"/>
      <c r="DTD726" s="79"/>
      <c r="DTE726" s="79"/>
      <c r="DTF726" s="79"/>
      <c r="DTG726" s="79"/>
      <c r="DTH726" s="79"/>
      <c r="DTI726" s="79"/>
      <c r="DTJ726" s="79"/>
      <c r="DTK726" s="79"/>
      <c r="DTL726" s="79"/>
      <c r="DTM726" s="79"/>
      <c r="DTN726" s="79"/>
      <c r="DTO726" s="79"/>
      <c r="DTP726" s="79"/>
      <c r="DTQ726" s="79"/>
      <c r="DTR726" s="79"/>
      <c r="DTS726" s="79"/>
      <c r="DTT726" s="79"/>
      <c r="DTU726" s="79"/>
      <c r="DTV726" s="79"/>
      <c r="DTW726" s="79"/>
      <c r="DTX726" s="79"/>
      <c r="DTY726" s="79"/>
      <c r="DTZ726" s="79"/>
      <c r="DUA726" s="79"/>
      <c r="DUB726" s="79"/>
      <c r="DUC726" s="79"/>
      <c r="DUD726" s="79"/>
      <c r="DUE726" s="79"/>
      <c r="DUF726" s="79"/>
      <c r="DUG726" s="79"/>
      <c r="DUH726" s="79"/>
      <c r="DUI726" s="79"/>
      <c r="DUJ726" s="79"/>
      <c r="DUK726" s="79"/>
      <c r="DUL726" s="79"/>
      <c r="DUM726" s="79"/>
      <c r="DUN726" s="79"/>
      <c r="DUO726" s="79"/>
      <c r="DUP726" s="79"/>
      <c r="DUQ726" s="79"/>
      <c r="DUR726" s="79"/>
      <c r="DUS726" s="79"/>
      <c r="DUT726" s="79"/>
      <c r="DUU726" s="79"/>
      <c r="DUV726" s="79"/>
      <c r="DUW726" s="79"/>
      <c r="DUX726" s="79"/>
      <c r="DUY726" s="79"/>
      <c r="DUZ726" s="79"/>
      <c r="DVA726" s="79"/>
      <c r="DVB726" s="79"/>
      <c r="DVC726" s="79"/>
      <c r="DVD726" s="79"/>
      <c r="DVE726" s="79"/>
      <c r="DVF726" s="79"/>
      <c r="DVG726" s="79"/>
      <c r="DVH726" s="79"/>
      <c r="DVI726" s="79"/>
      <c r="DVJ726" s="79"/>
      <c r="DVK726" s="79"/>
      <c r="DVL726" s="79"/>
      <c r="DVM726" s="79"/>
      <c r="DVN726" s="79"/>
      <c r="DVO726" s="79"/>
      <c r="DVP726" s="79"/>
      <c r="DVQ726" s="79"/>
      <c r="DVR726" s="79"/>
      <c r="DVS726" s="79"/>
      <c r="DVT726" s="79"/>
      <c r="DVU726" s="79"/>
      <c r="DVV726" s="79"/>
      <c r="DVW726" s="79"/>
      <c r="DVX726" s="79"/>
      <c r="DVY726" s="79"/>
      <c r="DVZ726" s="79"/>
      <c r="DWA726" s="79"/>
      <c r="DWB726" s="79"/>
      <c r="DWC726" s="79"/>
      <c r="DWD726" s="79"/>
      <c r="DWE726" s="79"/>
      <c r="DWF726" s="79"/>
      <c r="DWG726" s="79"/>
      <c r="DWH726" s="79"/>
      <c r="DWI726" s="79"/>
      <c r="DWJ726" s="79"/>
      <c r="DWK726" s="79"/>
      <c r="DWL726" s="79"/>
      <c r="DWM726" s="79"/>
      <c r="DWN726" s="79"/>
      <c r="DWO726" s="79"/>
      <c r="DWP726" s="79"/>
      <c r="DWQ726" s="79"/>
      <c r="DWR726" s="79"/>
      <c r="DWS726" s="79"/>
      <c r="DWT726" s="79"/>
      <c r="DWU726" s="79"/>
      <c r="DWV726" s="79"/>
      <c r="DWW726" s="79"/>
      <c r="DWX726" s="79"/>
      <c r="DWY726" s="79"/>
      <c r="DWZ726" s="79"/>
      <c r="DXA726" s="79"/>
      <c r="DXB726" s="79"/>
      <c r="DXC726" s="79"/>
      <c r="DXD726" s="79"/>
      <c r="DXE726" s="79"/>
      <c r="DXF726" s="79"/>
      <c r="DXG726" s="79"/>
      <c r="DXH726" s="79"/>
      <c r="DXI726" s="79"/>
      <c r="DXJ726" s="79"/>
      <c r="DXK726" s="79"/>
      <c r="DXL726" s="79"/>
      <c r="DXM726" s="79"/>
      <c r="DXN726" s="79"/>
      <c r="DXO726" s="79"/>
      <c r="DXP726" s="79"/>
      <c r="DXQ726" s="79"/>
      <c r="DXR726" s="79"/>
      <c r="DXS726" s="79"/>
      <c r="DXT726" s="79"/>
      <c r="DXU726" s="79"/>
      <c r="DXV726" s="79"/>
      <c r="DXW726" s="79"/>
      <c r="DXX726" s="79"/>
      <c r="DXY726" s="79"/>
      <c r="DXZ726" s="79"/>
      <c r="DYA726" s="79"/>
      <c r="DYB726" s="79"/>
      <c r="DYC726" s="79"/>
      <c r="DYD726" s="79"/>
      <c r="DYE726" s="79"/>
      <c r="DYF726" s="79"/>
      <c r="DYG726" s="79"/>
      <c r="DYH726" s="79"/>
      <c r="DYI726" s="79"/>
      <c r="DYJ726" s="79"/>
      <c r="DYK726" s="79"/>
      <c r="DYL726" s="79"/>
      <c r="DYM726" s="79"/>
      <c r="DYN726" s="79"/>
      <c r="DYO726" s="79"/>
      <c r="DYP726" s="79"/>
      <c r="DYQ726" s="79"/>
      <c r="DYR726" s="79"/>
      <c r="DYS726" s="79"/>
      <c r="DYT726" s="79"/>
      <c r="DYU726" s="79"/>
      <c r="DYV726" s="79"/>
      <c r="DYW726" s="79"/>
      <c r="DYX726" s="79"/>
      <c r="DYY726" s="79"/>
      <c r="DYZ726" s="79"/>
      <c r="DZA726" s="79"/>
      <c r="DZB726" s="79"/>
      <c r="DZC726" s="79"/>
      <c r="DZD726" s="79"/>
      <c r="DZE726" s="79"/>
      <c r="DZF726" s="79"/>
      <c r="DZG726" s="79"/>
      <c r="DZH726" s="79"/>
      <c r="DZI726" s="79"/>
      <c r="DZJ726" s="79"/>
      <c r="DZK726" s="79"/>
      <c r="DZL726" s="79"/>
      <c r="DZM726" s="79"/>
      <c r="DZN726" s="79"/>
      <c r="DZO726" s="79"/>
      <c r="DZP726" s="79"/>
      <c r="DZQ726" s="79"/>
      <c r="DZR726" s="79"/>
      <c r="DZS726" s="79"/>
      <c r="DZT726" s="79"/>
      <c r="DZU726" s="79"/>
      <c r="DZV726" s="79"/>
      <c r="DZW726" s="79"/>
      <c r="DZX726" s="79"/>
      <c r="DZY726" s="79"/>
      <c r="DZZ726" s="79"/>
      <c r="EAA726" s="79"/>
      <c r="EAB726" s="79"/>
      <c r="EAC726" s="79"/>
      <c r="EAD726" s="79"/>
      <c r="EAE726" s="79"/>
      <c r="EAF726" s="79"/>
      <c r="EAG726" s="79"/>
      <c r="EAH726" s="79"/>
      <c r="EAI726" s="79"/>
      <c r="EAJ726" s="79"/>
      <c r="EAK726" s="79"/>
      <c r="EAL726" s="79"/>
      <c r="EAM726" s="79"/>
      <c r="EAN726" s="79"/>
      <c r="EAO726" s="79"/>
      <c r="EAP726" s="79"/>
      <c r="EAQ726" s="79"/>
      <c r="EAR726" s="79"/>
      <c r="EAS726" s="79"/>
      <c r="EAT726" s="79"/>
      <c r="EAU726" s="79"/>
      <c r="EAV726" s="79"/>
      <c r="EAW726" s="79"/>
      <c r="EAX726" s="79"/>
      <c r="EAY726" s="79"/>
      <c r="EAZ726" s="79"/>
      <c r="EBA726" s="79"/>
      <c r="EBB726" s="79"/>
      <c r="EBC726" s="79"/>
      <c r="EBD726" s="79"/>
      <c r="EBE726" s="79"/>
      <c r="EBF726" s="79"/>
      <c r="EBG726" s="79"/>
      <c r="EBH726" s="79"/>
      <c r="EBI726" s="79"/>
      <c r="EBJ726" s="79"/>
      <c r="EBK726" s="79"/>
      <c r="EBL726" s="79"/>
      <c r="EBM726" s="79"/>
      <c r="EBN726" s="79"/>
      <c r="EBO726" s="79"/>
      <c r="EBP726" s="79"/>
      <c r="EBQ726" s="79"/>
      <c r="EBR726" s="79"/>
      <c r="EBS726" s="79"/>
      <c r="EBT726" s="79"/>
      <c r="EBU726" s="79"/>
      <c r="EBV726" s="79"/>
      <c r="EBW726" s="79"/>
      <c r="EBX726" s="79"/>
      <c r="EBY726" s="79"/>
      <c r="EBZ726" s="79"/>
      <c r="ECA726" s="79"/>
      <c r="ECB726" s="79"/>
      <c r="ECC726" s="79"/>
      <c r="ECD726" s="79"/>
      <c r="ECE726" s="79"/>
      <c r="ECF726" s="79"/>
      <c r="ECG726" s="79"/>
      <c r="ECH726" s="79"/>
      <c r="ECI726" s="79"/>
      <c r="ECJ726" s="79"/>
      <c r="ECK726" s="79"/>
      <c r="ECL726" s="79"/>
      <c r="ECM726" s="79"/>
      <c r="ECN726" s="79"/>
      <c r="ECO726" s="79"/>
      <c r="ECP726" s="79"/>
      <c r="ECQ726" s="79"/>
      <c r="ECR726" s="79"/>
      <c r="ECS726" s="79"/>
      <c r="ECT726" s="79"/>
      <c r="ECU726" s="79"/>
      <c r="ECV726" s="79"/>
      <c r="ECW726" s="79"/>
      <c r="ECX726" s="79"/>
      <c r="ECY726" s="79"/>
      <c r="ECZ726" s="79"/>
      <c r="EDA726" s="79"/>
      <c r="EDB726" s="79"/>
      <c r="EDC726" s="79"/>
      <c r="EDD726" s="79"/>
      <c r="EDE726" s="79"/>
      <c r="EDF726" s="79"/>
      <c r="EDG726" s="79"/>
      <c r="EDH726" s="79"/>
      <c r="EDI726" s="79"/>
      <c r="EDJ726" s="79"/>
      <c r="EDK726" s="79"/>
      <c r="EDL726" s="79"/>
      <c r="EDM726" s="79"/>
      <c r="EDN726" s="79"/>
      <c r="EDO726" s="79"/>
      <c r="EDP726" s="79"/>
      <c r="EDQ726" s="79"/>
      <c r="EDR726" s="79"/>
      <c r="EDS726" s="79"/>
      <c r="EDT726" s="79"/>
      <c r="EDU726" s="79"/>
      <c r="EDV726" s="79"/>
      <c r="EDW726" s="79"/>
      <c r="EDX726" s="79"/>
      <c r="EDY726" s="79"/>
      <c r="EDZ726" s="79"/>
      <c r="EEA726" s="79"/>
      <c r="EEB726" s="79"/>
      <c r="EEC726" s="79"/>
      <c r="EED726" s="79"/>
      <c r="EEE726" s="79"/>
      <c r="EEF726" s="79"/>
      <c r="EEG726" s="79"/>
      <c r="EEH726" s="79"/>
      <c r="EEI726" s="79"/>
      <c r="EEJ726" s="79"/>
      <c r="EEK726" s="79"/>
      <c r="EEL726" s="79"/>
      <c r="EEM726" s="79"/>
      <c r="EEN726" s="79"/>
      <c r="EEO726" s="79"/>
      <c r="EEP726" s="79"/>
      <c r="EEQ726" s="79"/>
      <c r="EER726" s="79"/>
      <c r="EES726" s="79"/>
      <c r="EET726" s="79"/>
      <c r="EEU726" s="79"/>
      <c r="EEV726" s="79"/>
      <c r="EEW726" s="79"/>
      <c r="EEX726" s="79"/>
      <c r="EEY726" s="79"/>
      <c r="EEZ726" s="79"/>
      <c r="EFA726" s="79"/>
      <c r="EFB726" s="79"/>
      <c r="EFC726" s="79"/>
      <c r="EFD726" s="79"/>
      <c r="EFE726" s="79"/>
      <c r="EFF726" s="79"/>
      <c r="EFG726" s="79"/>
      <c r="EFH726" s="79"/>
      <c r="EFI726" s="79"/>
      <c r="EFJ726" s="79"/>
      <c r="EFK726" s="79"/>
      <c r="EFL726" s="79"/>
      <c r="EFM726" s="79"/>
      <c r="EFN726" s="79"/>
      <c r="EFO726" s="79"/>
      <c r="EFP726" s="79"/>
      <c r="EFQ726" s="79"/>
      <c r="EFR726" s="79"/>
      <c r="EFS726" s="79"/>
      <c r="EFT726" s="79"/>
      <c r="EFU726" s="79"/>
      <c r="EFV726" s="79"/>
      <c r="EFW726" s="79"/>
      <c r="EFX726" s="79"/>
      <c r="EFY726" s="79"/>
      <c r="EFZ726" s="79"/>
      <c r="EGA726" s="79"/>
      <c r="EGB726" s="79"/>
      <c r="EGC726" s="79"/>
      <c r="EGD726" s="79"/>
      <c r="EGE726" s="79"/>
      <c r="EGF726" s="79"/>
      <c r="EGG726" s="79"/>
      <c r="EGH726" s="79"/>
      <c r="EGI726" s="79"/>
      <c r="EGJ726" s="79"/>
      <c r="EGK726" s="79"/>
      <c r="EGL726" s="79"/>
      <c r="EGM726" s="79"/>
      <c r="EGN726" s="79"/>
      <c r="EGO726" s="79"/>
      <c r="EGP726" s="79"/>
      <c r="EGQ726" s="79"/>
      <c r="EGR726" s="79"/>
      <c r="EGS726" s="79"/>
      <c r="EGT726" s="79"/>
      <c r="EGU726" s="79"/>
      <c r="EGV726" s="79"/>
      <c r="EGW726" s="79"/>
      <c r="EGX726" s="79"/>
      <c r="EGY726" s="79"/>
      <c r="EGZ726" s="79"/>
      <c r="EHA726" s="79"/>
      <c r="EHB726" s="79"/>
      <c r="EHC726" s="79"/>
      <c r="EHD726" s="79"/>
      <c r="EHE726" s="79"/>
      <c r="EHF726" s="79"/>
      <c r="EHG726" s="79"/>
      <c r="EHH726" s="79"/>
      <c r="EHI726" s="79"/>
      <c r="EHJ726" s="79"/>
      <c r="EHK726" s="79"/>
      <c r="EHL726" s="79"/>
      <c r="EHM726" s="79"/>
      <c r="EHN726" s="79"/>
      <c r="EHO726" s="79"/>
      <c r="EHP726" s="79"/>
      <c r="EHQ726" s="79"/>
      <c r="EHR726" s="79"/>
      <c r="EHS726" s="79"/>
      <c r="EHT726" s="79"/>
      <c r="EHU726" s="79"/>
      <c r="EHV726" s="79"/>
      <c r="EHW726" s="79"/>
      <c r="EHX726" s="79"/>
      <c r="EHY726" s="79"/>
      <c r="EHZ726" s="79"/>
      <c r="EIA726" s="79"/>
      <c r="EIB726" s="79"/>
      <c r="EIC726" s="79"/>
      <c r="EID726" s="79"/>
      <c r="EIE726" s="79"/>
      <c r="EIF726" s="79"/>
      <c r="EIG726" s="79"/>
      <c r="EIH726" s="79"/>
      <c r="EII726" s="79"/>
      <c r="EIJ726" s="79"/>
      <c r="EIK726" s="79"/>
      <c r="EIL726" s="79"/>
      <c r="EIM726" s="79"/>
      <c r="EIN726" s="79"/>
      <c r="EIO726" s="79"/>
      <c r="EIP726" s="79"/>
      <c r="EIQ726" s="79"/>
      <c r="EIR726" s="79"/>
      <c r="EIS726" s="79"/>
      <c r="EIT726" s="79"/>
      <c r="EIU726" s="79"/>
      <c r="EIV726" s="79"/>
      <c r="EIW726" s="79"/>
      <c r="EIX726" s="79"/>
      <c r="EIY726" s="79"/>
      <c r="EIZ726" s="79"/>
      <c r="EJA726" s="79"/>
      <c r="EJB726" s="79"/>
      <c r="EJC726" s="79"/>
      <c r="EJD726" s="79"/>
      <c r="EJE726" s="79"/>
      <c r="EJF726" s="79"/>
      <c r="EJG726" s="79"/>
      <c r="EJH726" s="79"/>
      <c r="EJI726" s="79"/>
      <c r="EJJ726" s="79"/>
      <c r="EJK726" s="79"/>
      <c r="EJL726" s="79"/>
      <c r="EJM726" s="79"/>
      <c r="EJN726" s="79"/>
      <c r="EJO726" s="79"/>
      <c r="EJP726" s="79"/>
      <c r="EJQ726" s="79"/>
      <c r="EJR726" s="79"/>
      <c r="EJS726" s="79"/>
      <c r="EJT726" s="79"/>
      <c r="EJU726" s="79"/>
      <c r="EJV726" s="79"/>
      <c r="EJW726" s="79"/>
      <c r="EJX726" s="79"/>
      <c r="EJY726" s="79"/>
      <c r="EJZ726" s="79"/>
      <c r="EKA726" s="79"/>
      <c r="EKB726" s="79"/>
      <c r="EKC726" s="79"/>
      <c r="EKD726" s="79"/>
      <c r="EKE726" s="79"/>
      <c r="EKF726" s="79"/>
      <c r="EKG726" s="79"/>
      <c r="EKH726" s="79"/>
      <c r="EKI726" s="79"/>
      <c r="EKJ726" s="79"/>
      <c r="EKK726" s="79"/>
      <c r="EKL726" s="79"/>
      <c r="EKM726" s="79"/>
      <c r="EKN726" s="79"/>
      <c r="EKO726" s="79"/>
      <c r="EKP726" s="79"/>
      <c r="EKQ726" s="79"/>
      <c r="EKR726" s="79"/>
      <c r="EKS726" s="79"/>
      <c r="EKT726" s="79"/>
      <c r="EKU726" s="79"/>
      <c r="EKV726" s="79"/>
      <c r="EKW726" s="79"/>
      <c r="EKX726" s="79"/>
      <c r="EKY726" s="79"/>
      <c r="EKZ726" s="79"/>
      <c r="ELA726" s="79"/>
      <c r="ELB726" s="79"/>
      <c r="ELC726" s="79"/>
      <c r="ELD726" s="79"/>
      <c r="ELE726" s="79"/>
      <c r="ELF726" s="79"/>
      <c r="ELG726" s="79"/>
      <c r="ELH726" s="79"/>
      <c r="ELI726" s="79"/>
      <c r="ELJ726" s="79"/>
      <c r="ELK726" s="79"/>
      <c r="ELL726" s="79"/>
      <c r="ELM726" s="79"/>
      <c r="ELN726" s="79"/>
      <c r="ELO726" s="79"/>
      <c r="ELP726" s="79"/>
      <c r="ELQ726" s="79"/>
      <c r="ELR726" s="79"/>
      <c r="ELS726" s="79"/>
      <c r="ELT726" s="79"/>
      <c r="ELU726" s="79"/>
      <c r="ELV726" s="79"/>
      <c r="ELW726" s="79"/>
      <c r="ELX726" s="79"/>
      <c r="ELY726" s="79"/>
      <c r="ELZ726" s="79"/>
      <c r="EMA726" s="79"/>
      <c r="EMB726" s="79"/>
      <c r="EMC726" s="79"/>
      <c r="EMD726" s="79"/>
      <c r="EME726" s="79"/>
      <c r="EMF726" s="79"/>
      <c r="EMG726" s="79"/>
      <c r="EMH726" s="79"/>
      <c r="EMI726" s="79"/>
      <c r="EMJ726" s="79"/>
      <c r="EMK726" s="79"/>
      <c r="EML726" s="79"/>
      <c r="EMM726" s="79"/>
      <c r="EMN726" s="79"/>
      <c r="EMO726" s="79"/>
      <c r="EMP726" s="79"/>
      <c r="EMQ726" s="79"/>
      <c r="EMR726" s="79"/>
      <c r="EMS726" s="79"/>
      <c r="EMT726" s="79"/>
      <c r="EMU726" s="79"/>
      <c r="EMV726" s="79"/>
      <c r="EMW726" s="79"/>
      <c r="EMX726" s="79"/>
      <c r="EMY726" s="79"/>
      <c r="EMZ726" s="79"/>
      <c r="ENA726" s="79"/>
      <c r="ENB726" s="79"/>
      <c r="ENC726" s="79"/>
      <c r="END726" s="79"/>
      <c r="ENE726" s="79"/>
      <c r="ENF726" s="79"/>
      <c r="ENG726" s="79"/>
      <c r="ENH726" s="79"/>
      <c r="ENI726" s="79"/>
      <c r="ENJ726" s="79"/>
      <c r="ENK726" s="79"/>
      <c r="ENL726" s="79"/>
      <c r="ENM726" s="79"/>
      <c r="ENN726" s="79"/>
      <c r="ENO726" s="79"/>
      <c r="ENP726" s="79"/>
      <c r="ENQ726" s="79"/>
      <c r="ENR726" s="79"/>
      <c r="ENS726" s="79"/>
      <c r="ENT726" s="79"/>
      <c r="ENU726" s="79"/>
      <c r="ENV726" s="79"/>
      <c r="ENW726" s="79"/>
      <c r="ENX726" s="79"/>
      <c r="ENY726" s="79"/>
      <c r="ENZ726" s="79"/>
      <c r="EOA726" s="79"/>
      <c r="EOB726" s="79"/>
      <c r="EOC726" s="79"/>
      <c r="EOD726" s="79"/>
      <c r="EOE726" s="79"/>
      <c r="EOF726" s="79"/>
      <c r="EOG726" s="79"/>
      <c r="EOH726" s="79"/>
      <c r="EOI726" s="79"/>
      <c r="EOJ726" s="79"/>
      <c r="EOK726" s="79"/>
      <c r="EOL726" s="79"/>
      <c r="EOM726" s="79"/>
      <c r="EON726" s="79"/>
      <c r="EOO726" s="79"/>
      <c r="EOP726" s="79"/>
      <c r="EOQ726" s="79"/>
      <c r="EOR726" s="79"/>
      <c r="EOS726" s="79"/>
      <c r="EOT726" s="79"/>
      <c r="EOU726" s="79"/>
      <c r="EOV726" s="79"/>
      <c r="EOW726" s="79"/>
      <c r="EOX726" s="79"/>
      <c r="EOY726" s="79"/>
      <c r="EOZ726" s="79"/>
      <c r="EPA726" s="79"/>
      <c r="EPB726" s="79"/>
      <c r="EPC726" s="79"/>
      <c r="EPD726" s="79"/>
      <c r="EPE726" s="79"/>
      <c r="EPF726" s="79"/>
      <c r="EPG726" s="79"/>
      <c r="EPH726" s="79"/>
      <c r="EPI726" s="79"/>
      <c r="EPJ726" s="79"/>
      <c r="EPK726" s="79"/>
      <c r="EPL726" s="79"/>
      <c r="EPM726" s="79"/>
      <c r="EPN726" s="79"/>
      <c r="EPO726" s="79"/>
      <c r="EPP726" s="79"/>
      <c r="EPQ726" s="79"/>
      <c r="EPR726" s="79"/>
      <c r="EPS726" s="79"/>
      <c r="EPT726" s="79"/>
      <c r="EPU726" s="79"/>
      <c r="EPV726" s="79"/>
      <c r="EPW726" s="79"/>
      <c r="EPX726" s="79"/>
      <c r="EPY726" s="79"/>
      <c r="EPZ726" s="79"/>
      <c r="EQA726" s="79"/>
      <c r="EQB726" s="79"/>
      <c r="EQC726" s="79"/>
      <c r="EQD726" s="79"/>
      <c r="EQE726" s="79"/>
      <c r="EQF726" s="79"/>
      <c r="EQG726" s="79"/>
      <c r="EQH726" s="79"/>
      <c r="EQI726" s="79"/>
      <c r="EQJ726" s="79"/>
      <c r="EQK726" s="79"/>
      <c r="EQL726" s="79"/>
      <c r="EQM726" s="79"/>
      <c r="EQN726" s="79"/>
      <c r="EQO726" s="79"/>
      <c r="EQP726" s="79"/>
      <c r="EQQ726" s="79"/>
      <c r="EQR726" s="79"/>
      <c r="EQS726" s="79"/>
      <c r="EQT726" s="79"/>
      <c r="EQU726" s="79"/>
      <c r="EQV726" s="79"/>
      <c r="EQW726" s="79"/>
      <c r="EQX726" s="79"/>
      <c r="EQY726" s="79"/>
      <c r="EQZ726" s="79"/>
      <c r="ERA726" s="79"/>
      <c r="ERB726" s="79"/>
      <c r="ERC726" s="79"/>
      <c r="ERD726" s="79"/>
      <c r="ERE726" s="79"/>
      <c r="ERF726" s="79"/>
      <c r="ERG726" s="79"/>
      <c r="ERH726" s="79"/>
      <c r="ERI726" s="79"/>
      <c r="ERJ726" s="79"/>
      <c r="ERK726" s="79"/>
      <c r="ERL726" s="79"/>
      <c r="ERM726" s="79"/>
      <c r="ERN726" s="79"/>
      <c r="ERO726" s="79"/>
      <c r="ERP726" s="79"/>
      <c r="ERQ726" s="79"/>
      <c r="ERR726" s="79"/>
      <c r="ERS726" s="79"/>
      <c r="ERT726" s="79"/>
      <c r="ERU726" s="79"/>
      <c r="ERV726" s="79"/>
      <c r="ERW726" s="79"/>
      <c r="ERX726" s="79"/>
      <c r="ERY726" s="79"/>
      <c r="ERZ726" s="79"/>
      <c r="ESA726" s="79"/>
      <c r="ESB726" s="79"/>
      <c r="ESC726" s="79"/>
      <c r="ESD726" s="79"/>
      <c r="ESE726" s="79"/>
      <c r="ESF726" s="79"/>
      <c r="ESG726" s="79"/>
      <c r="ESH726" s="79"/>
      <c r="ESI726" s="79"/>
      <c r="ESJ726" s="79"/>
      <c r="ESK726" s="79"/>
      <c r="ESL726" s="79"/>
      <c r="ESM726" s="79"/>
      <c r="ESN726" s="79"/>
      <c r="ESO726" s="79"/>
      <c r="ESP726" s="79"/>
      <c r="ESQ726" s="79"/>
      <c r="ESR726" s="79"/>
      <c r="ESS726" s="79"/>
      <c r="EST726" s="79"/>
      <c r="ESU726" s="79"/>
      <c r="ESV726" s="79"/>
      <c r="ESW726" s="79"/>
      <c r="ESX726" s="79"/>
      <c r="ESY726" s="79"/>
      <c r="ESZ726" s="79"/>
      <c r="ETA726" s="79"/>
      <c r="ETB726" s="79"/>
      <c r="ETC726" s="79"/>
      <c r="ETD726" s="79"/>
      <c r="ETE726" s="79"/>
      <c r="ETF726" s="79"/>
      <c r="ETG726" s="79"/>
      <c r="ETH726" s="79"/>
      <c r="ETI726" s="79"/>
      <c r="ETJ726" s="79"/>
      <c r="ETK726" s="79"/>
      <c r="ETL726" s="79"/>
      <c r="ETM726" s="79"/>
      <c r="ETN726" s="79"/>
      <c r="ETO726" s="79"/>
      <c r="ETP726" s="79"/>
      <c r="ETQ726" s="79"/>
      <c r="ETR726" s="79"/>
      <c r="ETS726" s="79"/>
      <c r="ETT726" s="79"/>
      <c r="ETU726" s="79"/>
      <c r="ETV726" s="79"/>
      <c r="ETW726" s="79"/>
      <c r="ETX726" s="79"/>
      <c r="ETY726" s="79"/>
      <c r="ETZ726" s="79"/>
      <c r="EUA726" s="79"/>
      <c r="EUB726" s="79"/>
      <c r="EUC726" s="79"/>
      <c r="EUD726" s="79"/>
      <c r="EUE726" s="79"/>
      <c r="EUF726" s="79"/>
      <c r="EUG726" s="79"/>
      <c r="EUH726" s="79"/>
      <c r="EUI726" s="79"/>
      <c r="EUJ726" s="79"/>
      <c r="EUK726" s="79"/>
      <c r="EUL726" s="79"/>
      <c r="EUM726" s="79"/>
      <c r="EUN726" s="79"/>
      <c r="EUO726" s="79"/>
      <c r="EUP726" s="79"/>
      <c r="EUQ726" s="79"/>
      <c r="EUR726" s="79"/>
      <c r="EUS726" s="79"/>
      <c r="EUT726" s="79"/>
      <c r="EUU726" s="79"/>
      <c r="EUV726" s="79"/>
      <c r="EUW726" s="79"/>
      <c r="EUX726" s="79"/>
      <c r="EUY726" s="79"/>
      <c r="EUZ726" s="79"/>
      <c r="EVA726" s="79"/>
      <c r="EVB726" s="79"/>
      <c r="EVC726" s="79"/>
      <c r="EVD726" s="79"/>
      <c r="EVE726" s="79"/>
      <c r="EVF726" s="79"/>
      <c r="EVG726" s="79"/>
      <c r="EVH726" s="79"/>
      <c r="EVI726" s="79"/>
      <c r="EVJ726" s="79"/>
      <c r="EVK726" s="79"/>
      <c r="EVL726" s="79"/>
      <c r="EVM726" s="79"/>
      <c r="EVN726" s="79"/>
      <c r="EVO726" s="79"/>
      <c r="EVP726" s="79"/>
      <c r="EVQ726" s="79"/>
      <c r="EVR726" s="79"/>
      <c r="EVS726" s="79"/>
      <c r="EVT726" s="79"/>
      <c r="EVU726" s="79"/>
      <c r="EVV726" s="79"/>
      <c r="EVW726" s="79"/>
      <c r="EVX726" s="79"/>
      <c r="EVY726" s="79"/>
      <c r="EVZ726" s="79"/>
      <c r="EWA726" s="79"/>
      <c r="EWB726" s="79"/>
      <c r="EWC726" s="79"/>
      <c r="EWD726" s="79"/>
      <c r="EWE726" s="79"/>
      <c r="EWF726" s="79"/>
      <c r="EWG726" s="79"/>
      <c r="EWH726" s="79"/>
      <c r="EWI726" s="79"/>
      <c r="EWJ726" s="79"/>
      <c r="EWK726" s="79"/>
      <c r="EWL726" s="79"/>
      <c r="EWM726" s="79"/>
      <c r="EWN726" s="79"/>
      <c r="EWO726" s="79"/>
      <c r="EWP726" s="79"/>
      <c r="EWQ726" s="79"/>
      <c r="EWR726" s="79"/>
      <c r="EWS726" s="79"/>
      <c r="EWT726" s="79"/>
      <c r="EWU726" s="79"/>
      <c r="EWV726" s="79"/>
      <c r="EWW726" s="79"/>
      <c r="EWX726" s="79"/>
      <c r="EWY726" s="79"/>
      <c r="EWZ726" s="79"/>
      <c r="EXA726" s="79"/>
      <c r="EXB726" s="79"/>
      <c r="EXC726" s="79"/>
      <c r="EXD726" s="79"/>
      <c r="EXE726" s="79"/>
      <c r="EXF726" s="79"/>
      <c r="EXG726" s="79"/>
      <c r="EXH726" s="79"/>
      <c r="EXI726" s="79"/>
      <c r="EXJ726" s="79"/>
      <c r="EXK726" s="79"/>
      <c r="EXL726" s="79"/>
      <c r="EXM726" s="79"/>
      <c r="EXN726" s="79"/>
      <c r="EXO726" s="79"/>
      <c r="EXP726" s="79"/>
      <c r="EXQ726" s="79"/>
      <c r="EXR726" s="79"/>
      <c r="EXS726" s="79"/>
      <c r="EXT726" s="79"/>
      <c r="EXU726" s="79"/>
      <c r="EXV726" s="79"/>
      <c r="EXW726" s="79"/>
      <c r="EXX726" s="79"/>
      <c r="EXY726" s="79"/>
      <c r="EXZ726" s="79"/>
      <c r="EYA726" s="79"/>
      <c r="EYB726" s="79"/>
      <c r="EYC726" s="79"/>
      <c r="EYD726" s="79"/>
      <c r="EYE726" s="79"/>
      <c r="EYF726" s="79"/>
      <c r="EYG726" s="79"/>
      <c r="EYH726" s="79"/>
      <c r="EYI726" s="79"/>
      <c r="EYJ726" s="79"/>
      <c r="EYK726" s="79"/>
      <c r="EYL726" s="79"/>
      <c r="EYM726" s="79"/>
      <c r="EYN726" s="79"/>
      <c r="EYO726" s="79"/>
      <c r="EYP726" s="79"/>
      <c r="EYQ726" s="79"/>
      <c r="EYR726" s="79"/>
      <c r="EYS726" s="79"/>
      <c r="EYT726" s="79"/>
      <c r="EYU726" s="79"/>
      <c r="EYV726" s="79"/>
      <c r="EYW726" s="79"/>
      <c r="EYX726" s="79"/>
      <c r="EYY726" s="79"/>
      <c r="EYZ726" s="79"/>
      <c r="EZA726" s="79"/>
      <c r="EZB726" s="79"/>
      <c r="EZC726" s="79"/>
      <c r="EZD726" s="79"/>
      <c r="EZE726" s="79"/>
      <c r="EZF726" s="79"/>
      <c r="EZG726" s="79"/>
      <c r="EZH726" s="79"/>
      <c r="EZI726" s="79"/>
      <c r="EZJ726" s="79"/>
      <c r="EZK726" s="79"/>
      <c r="EZL726" s="79"/>
      <c r="EZM726" s="79"/>
      <c r="EZN726" s="79"/>
      <c r="EZO726" s="79"/>
      <c r="EZP726" s="79"/>
      <c r="EZQ726" s="79"/>
      <c r="EZR726" s="79"/>
      <c r="EZS726" s="79"/>
      <c r="EZT726" s="79"/>
      <c r="EZU726" s="79"/>
      <c r="EZV726" s="79"/>
      <c r="EZW726" s="79"/>
      <c r="EZX726" s="79"/>
      <c r="EZY726" s="79"/>
      <c r="EZZ726" s="79"/>
      <c r="FAA726" s="79"/>
      <c r="FAB726" s="79"/>
      <c r="FAC726" s="79"/>
      <c r="FAD726" s="79"/>
      <c r="FAE726" s="79"/>
      <c r="FAF726" s="79"/>
      <c r="FAG726" s="79"/>
      <c r="FAH726" s="79"/>
      <c r="FAI726" s="79"/>
      <c r="FAJ726" s="79"/>
      <c r="FAK726" s="79"/>
      <c r="FAL726" s="79"/>
      <c r="FAM726" s="79"/>
      <c r="FAN726" s="79"/>
      <c r="FAO726" s="79"/>
      <c r="FAP726" s="79"/>
      <c r="FAQ726" s="79"/>
      <c r="FAR726" s="79"/>
      <c r="FAS726" s="79"/>
      <c r="FAT726" s="79"/>
      <c r="FAU726" s="79"/>
      <c r="FAV726" s="79"/>
      <c r="FAW726" s="79"/>
      <c r="FAX726" s="79"/>
      <c r="FAY726" s="79"/>
      <c r="FAZ726" s="79"/>
      <c r="FBA726" s="79"/>
      <c r="FBB726" s="79"/>
      <c r="FBC726" s="79"/>
      <c r="FBD726" s="79"/>
      <c r="FBE726" s="79"/>
      <c r="FBF726" s="79"/>
      <c r="FBG726" s="79"/>
      <c r="FBH726" s="79"/>
      <c r="FBI726" s="79"/>
      <c r="FBJ726" s="79"/>
      <c r="FBK726" s="79"/>
      <c r="FBL726" s="79"/>
      <c r="FBM726" s="79"/>
      <c r="FBN726" s="79"/>
      <c r="FBO726" s="79"/>
      <c r="FBP726" s="79"/>
      <c r="FBQ726" s="79"/>
      <c r="FBR726" s="79"/>
      <c r="FBS726" s="79"/>
      <c r="FBT726" s="79"/>
      <c r="FBU726" s="79"/>
      <c r="FBV726" s="79"/>
      <c r="FBW726" s="79"/>
      <c r="FBX726" s="79"/>
      <c r="FBY726" s="79"/>
      <c r="FBZ726" s="79"/>
      <c r="FCA726" s="79"/>
      <c r="FCB726" s="79"/>
      <c r="FCC726" s="79"/>
      <c r="FCD726" s="79"/>
      <c r="FCE726" s="79"/>
      <c r="FCF726" s="79"/>
      <c r="FCG726" s="79"/>
      <c r="FCH726" s="79"/>
      <c r="FCI726" s="79"/>
      <c r="FCJ726" s="79"/>
      <c r="FCK726" s="79"/>
      <c r="FCL726" s="79"/>
      <c r="FCM726" s="79"/>
      <c r="FCN726" s="79"/>
      <c r="FCO726" s="79"/>
      <c r="FCP726" s="79"/>
      <c r="FCQ726" s="79"/>
      <c r="FCR726" s="79"/>
      <c r="FCS726" s="79"/>
      <c r="FCT726" s="79"/>
      <c r="FCU726" s="79"/>
      <c r="FCV726" s="79"/>
      <c r="FCW726" s="79"/>
      <c r="FCX726" s="79"/>
      <c r="FCY726" s="79"/>
      <c r="FCZ726" s="79"/>
      <c r="FDA726" s="79"/>
      <c r="FDB726" s="79"/>
      <c r="FDC726" s="79"/>
      <c r="FDD726" s="79"/>
      <c r="FDE726" s="79"/>
      <c r="FDF726" s="79"/>
      <c r="FDG726" s="79"/>
      <c r="FDH726" s="79"/>
      <c r="FDI726" s="79"/>
      <c r="FDJ726" s="79"/>
      <c r="FDK726" s="79"/>
      <c r="FDL726" s="79"/>
      <c r="FDM726" s="79"/>
      <c r="FDN726" s="79"/>
      <c r="FDO726" s="79"/>
      <c r="FDP726" s="79"/>
      <c r="FDQ726" s="79"/>
      <c r="FDR726" s="79"/>
      <c r="FDS726" s="79"/>
      <c r="FDT726" s="79"/>
      <c r="FDU726" s="79"/>
      <c r="FDV726" s="79"/>
      <c r="FDW726" s="79"/>
      <c r="FDX726" s="79"/>
      <c r="FDY726" s="79"/>
      <c r="FDZ726" s="79"/>
      <c r="FEA726" s="79"/>
      <c r="FEB726" s="79"/>
      <c r="FEC726" s="79"/>
      <c r="FED726" s="79"/>
      <c r="FEE726" s="79"/>
      <c r="FEF726" s="79"/>
      <c r="FEG726" s="79"/>
      <c r="FEH726" s="79"/>
      <c r="FEI726" s="79"/>
      <c r="FEJ726" s="79"/>
      <c r="FEK726" s="79"/>
      <c r="FEL726" s="79"/>
      <c r="FEM726" s="79"/>
      <c r="FEN726" s="79"/>
      <c r="FEO726" s="79"/>
      <c r="FEP726" s="79"/>
      <c r="FEQ726" s="79"/>
      <c r="FER726" s="79"/>
      <c r="FES726" s="79"/>
      <c r="FET726" s="79"/>
      <c r="FEU726" s="79"/>
      <c r="FEV726" s="79"/>
      <c r="FEW726" s="79"/>
      <c r="FEX726" s="79"/>
      <c r="FEY726" s="79"/>
      <c r="FEZ726" s="79"/>
      <c r="FFA726" s="79"/>
      <c r="FFB726" s="79"/>
      <c r="FFC726" s="79"/>
      <c r="FFD726" s="79"/>
      <c r="FFE726" s="79"/>
      <c r="FFF726" s="79"/>
      <c r="FFG726" s="79"/>
      <c r="FFH726" s="79"/>
      <c r="FFI726" s="79"/>
      <c r="FFJ726" s="79"/>
      <c r="FFK726" s="79"/>
      <c r="FFL726" s="79"/>
      <c r="FFM726" s="79"/>
      <c r="FFN726" s="79"/>
      <c r="FFO726" s="79"/>
      <c r="FFP726" s="79"/>
      <c r="FFQ726" s="79"/>
      <c r="FFR726" s="79"/>
      <c r="FFS726" s="79"/>
      <c r="FFT726" s="79"/>
      <c r="FFU726" s="79"/>
      <c r="FFV726" s="79"/>
      <c r="FFW726" s="79"/>
      <c r="FFX726" s="79"/>
      <c r="FFY726" s="79"/>
      <c r="FFZ726" s="79"/>
      <c r="FGA726" s="79"/>
      <c r="FGB726" s="79"/>
      <c r="FGC726" s="79"/>
      <c r="FGD726" s="79"/>
      <c r="FGE726" s="79"/>
      <c r="FGF726" s="79"/>
      <c r="FGG726" s="79"/>
      <c r="FGH726" s="79"/>
      <c r="FGI726" s="79"/>
      <c r="FGJ726" s="79"/>
      <c r="FGK726" s="79"/>
      <c r="FGL726" s="79"/>
      <c r="FGM726" s="79"/>
      <c r="FGN726" s="79"/>
      <c r="FGO726" s="79"/>
      <c r="FGP726" s="79"/>
      <c r="FGQ726" s="79"/>
      <c r="FGR726" s="79"/>
      <c r="FGS726" s="79"/>
      <c r="FGT726" s="79"/>
      <c r="FGU726" s="79"/>
      <c r="FGV726" s="79"/>
      <c r="FGW726" s="79"/>
      <c r="FGX726" s="79"/>
      <c r="FGY726" s="79"/>
      <c r="FGZ726" s="79"/>
      <c r="FHA726" s="79"/>
      <c r="FHB726" s="79"/>
      <c r="FHC726" s="79"/>
      <c r="FHD726" s="79"/>
      <c r="FHE726" s="79"/>
      <c r="FHF726" s="79"/>
      <c r="FHG726" s="79"/>
      <c r="FHH726" s="79"/>
      <c r="FHI726" s="79"/>
      <c r="FHJ726" s="79"/>
      <c r="FHK726" s="79"/>
      <c r="FHL726" s="79"/>
      <c r="FHM726" s="79"/>
      <c r="FHN726" s="79"/>
      <c r="FHO726" s="79"/>
      <c r="FHP726" s="79"/>
      <c r="FHQ726" s="79"/>
      <c r="FHR726" s="79"/>
      <c r="FHS726" s="79"/>
      <c r="FHT726" s="79"/>
      <c r="FHU726" s="79"/>
      <c r="FHV726" s="79"/>
      <c r="FHW726" s="79"/>
      <c r="FHX726" s="79"/>
      <c r="FHY726" s="79"/>
      <c r="FHZ726" s="79"/>
      <c r="FIA726" s="79"/>
      <c r="FIB726" s="79"/>
      <c r="FIC726" s="79"/>
      <c r="FID726" s="79"/>
      <c r="FIE726" s="79"/>
      <c r="FIF726" s="79"/>
      <c r="FIG726" s="79"/>
      <c r="FIH726" s="79"/>
      <c r="FII726" s="79"/>
      <c r="FIJ726" s="79"/>
      <c r="FIK726" s="79"/>
      <c r="FIL726" s="79"/>
      <c r="FIM726" s="79"/>
      <c r="FIN726" s="79"/>
      <c r="FIO726" s="79"/>
      <c r="FIP726" s="79"/>
      <c r="FIQ726" s="79"/>
      <c r="FIR726" s="79"/>
      <c r="FIS726" s="79"/>
      <c r="FIT726" s="79"/>
      <c r="FIU726" s="79"/>
      <c r="FIV726" s="79"/>
      <c r="FIW726" s="79"/>
      <c r="FIX726" s="79"/>
      <c r="FIY726" s="79"/>
      <c r="FIZ726" s="79"/>
      <c r="FJA726" s="79"/>
      <c r="FJB726" s="79"/>
      <c r="FJC726" s="79"/>
      <c r="FJD726" s="79"/>
      <c r="FJE726" s="79"/>
      <c r="FJF726" s="79"/>
      <c r="FJG726" s="79"/>
      <c r="FJH726" s="79"/>
      <c r="FJI726" s="79"/>
      <c r="FJJ726" s="79"/>
      <c r="FJK726" s="79"/>
      <c r="FJL726" s="79"/>
      <c r="FJM726" s="79"/>
      <c r="FJN726" s="79"/>
      <c r="FJO726" s="79"/>
      <c r="FJP726" s="79"/>
      <c r="FJQ726" s="79"/>
      <c r="FJR726" s="79"/>
      <c r="FJS726" s="79"/>
      <c r="FJT726" s="79"/>
      <c r="FJU726" s="79"/>
      <c r="FJV726" s="79"/>
      <c r="FJW726" s="79"/>
      <c r="FJX726" s="79"/>
      <c r="FJY726" s="79"/>
      <c r="FJZ726" s="79"/>
      <c r="FKA726" s="79"/>
      <c r="FKB726" s="79"/>
      <c r="FKC726" s="79"/>
      <c r="FKD726" s="79"/>
      <c r="FKE726" s="79"/>
      <c r="FKF726" s="79"/>
      <c r="FKG726" s="79"/>
      <c r="FKH726" s="79"/>
      <c r="FKI726" s="79"/>
      <c r="FKJ726" s="79"/>
      <c r="FKK726" s="79"/>
      <c r="FKL726" s="79"/>
      <c r="FKM726" s="79"/>
      <c r="FKN726" s="79"/>
      <c r="FKO726" s="79"/>
      <c r="FKP726" s="79"/>
      <c r="FKQ726" s="79"/>
      <c r="FKR726" s="79"/>
      <c r="FKS726" s="79"/>
      <c r="FKT726" s="79"/>
      <c r="FKU726" s="79"/>
      <c r="FKV726" s="79"/>
      <c r="FKW726" s="79"/>
      <c r="FKX726" s="79"/>
      <c r="FKY726" s="79"/>
      <c r="FKZ726" s="79"/>
      <c r="FLA726" s="79"/>
      <c r="FLB726" s="79"/>
      <c r="FLC726" s="79"/>
      <c r="FLD726" s="79"/>
      <c r="FLE726" s="79"/>
      <c r="FLF726" s="79"/>
      <c r="FLG726" s="79"/>
      <c r="FLH726" s="79"/>
      <c r="FLI726" s="79"/>
      <c r="FLJ726" s="79"/>
      <c r="FLK726" s="79"/>
      <c r="FLL726" s="79"/>
      <c r="FLM726" s="79"/>
      <c r="FLN726" s="79"/>
      <c r="FLO726" s="79"/>
      <c r="FLP726" s="79"/>
      <c r="FLQ726" s="79"/>
      <c r="FLR726" s="79"/>
      <c r="FLS726" s="79"/>
      <c r="FLT726" s="79"/>
      <c r="FLU726" s="79"/>
      <c r="FLV726" s="79"/>
      <c r="FLW726" s="79"/>
      <c r="FLX726" s="79"/>
      <c r="FLY726" s="79"/>
      <c r="FLZ726" s="79"/>
      <c r="FMA726" s="79"/>
      <c r="FMB726" s="79"/>
      <c r="FMC726" s="79"/>
      <c r="FMD726" s="79"/>
      <c r="FME726" s="79"/>
      <c r="FMF726" s="79"/>
      <c r="FMG726" s="79"/>
      <c r="FMH726" s="79"/>
      <c r="FMI726" s="79"/>
      <c r="FMJ726" s="79"/>
      <c r="FMK726" s="79"/>
      <c r="FML726" s="79"/>
      <c r="FMM726" s="79"/>
      <c r="FMN726" s="79"/>
      <c r="FMO726" s="79"/>
      <c r="FMP726" s="79"/>
      <c r="FMQ726" s="79"/>
      <c r="FMR726" s="79"/>
      <c r="FMS726" s="79"/>
      <c r="FMT726" s="79"/>
      <c r="FMU726" s="79"/>
      <c r="FMV726" s="79"/>
      <c r="FMW726" s="79"/>
      <c r="FMX726" s="79"/>
      <c r="FMY726" s="79"/>
      <c r="FMZ726" s="79"/>
      <c r="FNA726" s="79"/>
      <c r="FNB726" s="79"/>
      <c r="FNC726" s="79"/>
      <c r="FND726" s="79"/>
      <c r="FNE726" s="79"/>
      <c r="FNF726" s="79"/>
      <c r="FNG726" s="79"/>
      <c r="FNH726" s="79"/>
      <c r="FNI726" s="79"/>
      <c r="FNJ726" s="79"/>
      <c r="FNK726" s="79"/>
      <c r="FNL726" s="79"/>
      <c r="FNM726" s="79"/>
      <c r="FNN726" s="79"/>
      <c r="FNO726" s="79"/>
      <c r="FNP726" s="79"/>
      <c r="FNQ726" s="79"/>
      <c r="FNR726" s="79"/>
      <c r="FNS726" s="79"/>
      <c r="FNT726" s="79"/>
      <c r="FNU726" s="79"/>
      <c r="FNV726" s="79"/>
      <c r="FNW726" s="79"/>
      <c r="FNX726" s="79"/>
      <c r="FNY726" s="79"/>
      <c r="FNZ726" s="79"/>
      <c r="FOA726" s="79"/>
      <c r="FOB726" s="79"/>
      <c r="FOC726" s="79"/>
      <c r="FOD726" s="79"/>
      <c r="FOE726" s="79"/>
      <c r="FOF726" s="79"/>
      <c r="FOG726" s="79"/>
      <c r="FOH726" s="79"/>
      <c r="FOI726" s="79"/>
      <c r="FOJ726" s="79"/>
      <c r="FOK726" s="79"/>
      <c r="FOL726" s="79"/>
      <c r="FOM726" s="79"/>
      <c r="FON726" s="79"/>
      <c r="FOO726" s="79"/>
      <c r="FOP726" s="79"/>
      <c r="FOQ726" s="79"/>
      <c r="FOR726" s="79"/>
      <c r="FOS726" s="79"/>
      <c r="FOT726" s="79"/>
      <c r="FOU726" s="79"/>
      <c r="FOV726" s="79"/>
      <c r="FOW726" s="79"/>
      <c r="FOX726" s="79"/>
      <c r="FOY726" s="79"/>
      <c r="FOZ726" s="79"/>
      <c r="FPA726" s="79"/>
      <c r="FPB726" s="79"/>
      <c r="FPC726" s="79"/>
      <c r="FPD726" s="79"/>
      <c r="FPE726" s="79"/>
      <c r="FPF726" s="79"/>
      <c r="FPG726" s="79"/>
      <c r="FPH726" s="79"/>
      <c r="FPI726" s="79"/>
      <c r="FPJ726" s="79"/>
      <c r="FPK726" s="79"/>
      <c r="FPL726" s="79"/>
      <c r="FPM726" s="79"/>
      <c r="FPN726" s="79"/>
      <c r="FPO726" s="79"/>
      <c r="FPP726" s="79"/>
      <c r="FPQ726" s="79"/>
      <c r="FPR726" s="79"/>
      <c r="FPS726" s="79"/>
      <c r="FPT726" s="79"/>
      <c r="FPU726" s="79"/>
      <c r="FPV726" s="79"/>
      <c r="FPW726" s="79"/>
      <c r="FPX726" s="79"/>
      <c r="FPY726" s="79"/>
      <c r="FPZ726" s="79"/>
      <c r="FQA726" s="79"/>
      <c r="FQB726" s="79"/>
      <c r="FQC726" s="79"/>
      <c r="FQD726" s="79"/>
      <c r="FQE726" s="79"/>
      <c r="FQF726" s="79"/>
      <c r="FQG726" s="79"/>
      <c r="FQH726" s="79"/>
      <c r="FQI726" s="79"/>
      <c r="FQJ726" s="79"/>
      <c r="FQK726" s="79"/>
      <c r="FQL726" s="79"/>
      <c r="FQM726" s="79"/>
      <c r="FQN726" s="79"/>
      <c r="FQO726" s="79"/>
      <c r="FQP726" s="79"/>
      <c r="FQQ726" s="79"/>
      <c r="FQR726" s="79"/>
      <c r="FQS726" s="79"/>
      <c r="FQT726" s="79"/>
      <c r="FQU726" s="79"/>
      <c r="FQV726" s="79"/>
      <c r="FQW726" s="79"/>
      <c r="FQX726" s="79"/>
      <c r="FQY726" s="79"/>
      <c r="FQZ726" s="79"/>
      <c r="FRA726" s="79"/>
      <c r="FRB726" s="79"/>
      <c r="FRC726" s="79"/>
      <c r="FRD726" s="79"/>
      <c r="FRE726" s="79"/>
      <c r="FRF726" s="79"/>
      <c r="FRG726" s="79"/>
      <c r="FRH726" s="79"/>
      <c r="FRI726" s="79"/>
      <c r="FRJ726" s="79"/>
      <c r="FRK726" s="79"/>
      <c r="FRL726" s="79"/>
      <c r="FRM726" s="79"/>
      <c r="FRN726" s="79"/>
      <c r="FRO726" s="79"/>
      <c r="FRP726" s="79"/>
      <c r="FRQ726" s="79"/>
      <c r="FRR726" s="79"/>
      <c r="FRS726" s="79"/>
      <c r="FRT726" s="79"/>
      <c r="FRU726" s="79"/>
      <c r="FRV726" s="79"/>
      <c r="FRW726" s="79"/>
      <c r="FRX726" s="79"/>
      <c r="FRY726" s="79"/>
      <c r="FRZ726" s="79"/>
      <c r="FSA726" s="79"/>
      <c r="FSB726" s="79"/>
      <c r="FSC726" s="79"/>
      <c r="FSD726" s="79"/>
      <c r="FSE726" s="79"/>
      <c r="FSF726" s="79"/>
      <c r="FSG726" s="79"/>
      <c r="FSH726" s="79"/>
      <c r="FSI726" s="79"/>
      <c r="FSJ726" s="79"/>
      <c r="FSK726" s="79"/>
      <c r="FSL726" s="79"/>
      <c r="FSM726" s="79"/>
      <c r="FSN726" s="79"/>
      <c r="FSO726" s="79"/>
      <c r="FSP726" s="79"/>
      <c r="FSQ726" s="79"/>
      <c r="FSR726" s="79"/>
      <c r="FSS726" s="79"/>
      <c r="FST726" s="79"/>
      <c r="FSU726" s="79"/>
      <c r="FSV726" s="79"/>
      <c r="FSW726" s="79"/>
      <c r="FSX726" s="79"/>
      <c r="FSY726" s="79"/>
      <c r="FSZ726" s="79"/>
      <c r="FTA726" s="79"/>
      <c r="FTB726" s="79"/>
      <c r="FTC726" s="79"/>
      <c r="FTD726" s="79"/>
      <c r="FTE726" s="79"/>
      <c r="FTF726" s="79"/>
      <c r="FTG726" s="79"/>
      <c r="FTH726" s="79"/>
      <c r="FTI726" s="79"/>
      <c r="FTJ726" s="79"/>
      <c r="FTK726" s="79"/>
      <c r="FTL726" s="79"/>
      <c r="FTM726" s="79"/>
      <c r="FTN726" s="79"/>
      <c r="FTO726" s="79"/>
      <c r="FTP726" s="79"/>
      <c r="FTQ726" s="79"/>
      <c r="FTR726" s="79"/>
      <c r="FTS726" s="79"/>
      <c r="FTT726" s="79"/>
      <c r="FTU726" s="79"/>
      <c r="FTV726" s="79"/>
      <c r="FTW726" s="79"/>
      <c r="FTX726" s="79"/>
      <c r="FTY726" s="79"/>
      <c r="FTZ726" s="79"/>
      <c r="FUA726" s="79"/>
      <c r="FUB726" s="79"/>
      <c r="FUC726" s="79"/>
      <c r="FUD726" s="79"/>
      <c r="FUE726" s="79"/>
      <c r="FUF726" s="79"/>
      <c r="FUG726" s="79"/>
      <c r="FUH726" s="79"/>
      <c r="FUI726" s="79"/>
      <c r="FUJ726" s="79"/>
      <c r="FUK726" s="79"/>
      <c r="FUL726" s="79"/>
      <c r="FUM726" s="79"/>
      <c r="FUN726" s="79"/>
      <c r="FUO726" s="79"/>
      <c r="FUP726" s="79"/>
      <c r="FUQ726" s="79"/>
      <c r="FUR726" s="79"/>
      <c r="FUS726" s="79"/>
      <c r="FUT726" s="79"/>
      <c r="FUU726" s="79"/>
      <c r="FUV726" s="79"/>
      <c r="FUW726" s="79"/>
      <c r="FUX726" s="79"/>
      <c r="FUY726" s="79"/>
      <c r="FUZ726" s="79"/>
      <c r="FVA726" s="79"/>
      <c r="FVB726" s="79"/>
      <c r="FVC726" s="79"/>
      <c r="FVD726" s="79"/>
      <c r="FVE726" s="79"/>
      <c r="FVF726" s="79"/>
      <c r="FVG726" s="79"/>
      <c r="FVH726" s="79"/>
      <c r="FVI726" s="79"/>
      <c r="FVJ726" s="79"/>
      <c r="FVK726" s="79"/>
      <c r="FVL726" s="79"/>
      <c r="FVM726" s="79"/>
      <c r="FVN726" s="79"/>
      <c r="FVO726" s="79"/>
      <c r="FVP726" s="79"/>
      <c r="FVQ726" s="79"/>
      <c r="FVR726" s="79"/>
      <c r="FVS726" s="79"/>
      <c r="FVT726" s="79"/>
      <c r="FVU726" s="79"/>
      <c r="FVV726" s="79"/>
      <c r="FVW726" s="79"/>
      <c r="FVX726" s="79"/>
      <c r="FVY726" s="79"/>
      <c r="FVZ726" s="79"/>
      <c r="FWA726" s="79"/>
      <c r="FWB726" s="79"/>
      <c r="FWC726" s="79"/>
      <c r="FWD726" s="79"/>
      <c r="FWE726" s="79"/>
      <c r="FWF726" s="79"/>
      <c r="FWG726" s="79"/>
      <c r="FWH726" s="79"/>
      <c r="FWI726" s="79"/>
      <c r="FWJ726" s="79"/>
      <c r="FWK726" s="79"/>
      <c r="FWL726" s="79"/>
      <c r="FWM726" s="79"/>
      <c r="FWN726" s="79"/>
      <c r="FWO726" s="79"/>
      <c r="FWP726" s="79"/>
      <c r="FWQ726" s="79"/>
      <c r="FWR726" s="79"/>
      <c r="FWS726" s="79"/>
      <c r="FWT726" s="79"/>
      <c r="FWU726" s="79"/>
      <c r="FWV726" s="79"/>
      <c r="FWW726" s="79"/>
      <c r="FWX726" s="79"/>
      <c r="FWY726" s="79"/>
      <c r="FWZ726" s="79"/>
      <c r="FXA726" s="79"/>
      <c r="FXB726" s="79"/>
      <c r="FXC726" s="79"/>
      <c r="FXD726" s="79"/>
      <c r="FXE726" s="79"/>
      <c r="FXF726" s="79"/>
      <c r="FXG726" s="79"/>
      <c r="FXH726" s="79"/>
      <c r="FXI726" s="79"/>
      <c r="FXJ726" s="79"/>
      <c r="FXK726" s="79"/>
      <c r="FXL726" s="79"/>
      <c r="FXM726" s="79"/>
      <c r="FXN726" s="79"/>
      <c r="FXO726" s="79"/>
      <c r="FXP726" s="79"/>
      <c r="FXQ726" s="79"/>
      <c r="FXR726" s="79"/>
      <c r="FXS726" s="79"/>
      <c r="FXT726" s="79"/>
      <c r="FXU726" s="79"/>
      <c r="FXV726" s="79"/>
      <c r="FXW726" s="79"/>
      <c r="FXX726" s="79"/>
      <c r="FXY726" s="79"/>
      <c r="FXZ726" s="79"/>
      <c r="FYA726" s="79"/>
      <c r="FYB726" s="79"/>
      <c r="FYC726" s="79"/>
      <c r="FYD726" s="79"/>
      <c r="FYE726" s="79"/>
      <c r="FYF726" s="79"/>
      <c r="FYG726" s="79"/>
      <c r="FYH726" s="79"/>
      <c r="FYI726" s="79"/>
      <c r="FYJ726" s="79"/>
      <c r="FYK726" s="79"/>
      <c r="FYL726" s="79"/>
      <c r="FYM726" s="79"/>
      <c r="FYN726" s="79"/>
      <c r="FYO726" s="79"/>
      <c r="FYP726" s="79"/>
      <c r="FYQ726" s="79"/>
      <c r="FYR726" s="79"/>
      <c r="FYS726" s="79"/>
      <c r="FYT726" s="79"/>
      <c r="FYU726" s="79"/>
      <c r="FYV726" s="79"/>
      <c r="FYW726" s="79"/>
      <c r="FYX726" s="79"/>
      <c r="FYY726" s="79"/>
      <c r="FYZ726" s="79"/>
      <c r="FZA726" s="79"/>
      <c r="FZB726" s="79"/>
      <c r="FZC726" s="79"/>
      <c r="FZD726" s="79"/>
      <c r="FZE726" s="79"/>
      <c r="FZF726" s="79"/>
      <c r="FZG726" s="79"/>
      <c r="FZH726" s="79"/>
      <c r="FZI726" s="79"/>
      <c r="FZJ726" s="79"/>
      <c r="FZK726" s="79"/>
      <c r="FZL726" s="79"/>
      <c r="FZM726" s="79"/>
      <c r="FZN726" s="79"/>
      <c r="FZO726" s="79"/>
      <c r="FZP726" s="79"/>
      <c r="FZQ726" s="79"/>
      <c r="FZR726" s="79"/>
      <c r="FZS726" s="79"/>
      <c r="FZT726" s="79"/>
      <c r="FZU726" s="79"/>
      <c r="FZV726" s="79"/>
      <c r="FZW726" s="79"/>
      <c r="FZX726" s="79"/>
      <c r="FZY726" s="79"/>
      <c r="FZZ726" s="79"/>
      <c r="GAA726" s="79"/>
      <c r="GAB726" s="79"/>
      <c r="GAC726" s="79"/>
      <c r="GAD726" s="79"/>
      <c r="GAE726" s="79"/>
      <c r="GAF726" s="79"/>
      <c r="GAG726" s="79"/>
      <c r="GAH726" s="79"/>
      <c r="GAI726" s="79"/>
      <c r="GAJ726" s="79"/>
      <c r="GAK726" s="79"/>
      <c r="GAL726" s="79"/>
      <c r="GAM726" s="79"/>
      <c r="GAN726" s="79"/>
      <c r="GAO726" s="79"/>
      <c r="GAP726" s="79"/>
      <c r="GAQ726" s="79"/>
      <c r="GAR726" s="79"/>
      <c r="GAS726" s="79"/>
      <c r="GAT726" s="79"/>
      <c r="GAU726" s="79"/>
      <c r="GAV726" s="79"/>
      <c r="GAW726" s="79"/>
      <c r="GAX726" s="79"/>
      <c r="GAY726" s="79"/>
      <c r="GAZ726" s="79"/>
      <c r="GBA726" s="79"/>
      <c r="GBB726" s="79"/>
      <c r="GBC726" s="79"/>
      <c r="GBD726" s="79"/>
      <c r="GBE726" s="79"/>
      <c r="GBF726" s="79"/>
      <c r="GBG726" s="79"/>
      <c r="GBH726" s="79"/>
      <c r="GBI726" s="79"/>
      <c r="GBJ726" s="79"/>
      <c r="GBK726" s="79"/>
      <c r="GBL726" s="79"/>
      <c r="GBM726" s="79"/>
      <c r="GBN726" s="79"/>
      <c r="GBO726" s="79"/>
      <c r="GBP726" s="79"/>
      <c r="GBQ726" s="79"/>
      <c r="GBR726" s="79"/>
      <c r="GBS726" s="79"/>
      <c r="GBT726" s="79"/>
      <c r="GBU726" s="79"/>
      <c r="GBV726" s="79"/>
      <c r="GBW726" s="79"/>
      <c r="GBX726" s="79"/>
      <c r="GBY726" s="79"/>
      <c r="GBZ726" s="79"/>
      <c r="GCA726" s="79"/>
      <c r="GCB726" s="79"/>
      <c r="GCC726" s="79"/>
      <c r="GCD726" s="79"/>
      <c r="GCE726" s="79"/>
      <c r="GCF726" s="79"/>
      <c r="GCG726" s="79"/>
      <c r="GCH726" s="79"/>
      <c r="GCI726" s="79"/>
      <c r="GCJ726" s="79"/>
      <c r="GCK726" s="79"/>
      <c r="GCL726" s="79"/>
      <c r="GCM726" s="79"/>
      <c r="GCN726" s="79"/>
      <c r="GCO726" s="79"/>
      <c r="GCP726" s="79"/>
      <c r="GCQ726" s="79"/>
      <c r="GCR726" s="79"/>
      <c r="GCS726" s="79"/>
      <c r="GCT726" s="79"/>
      <c r="GCU726" s="79"/>
      <c r="GCV726" s="79"/>
      <c r="GCW726" s="79"/>
      <c r="GCX726" s="79"/>
      <c r="GCY726" s="79"/>
      <c r="GCZ726" s="79"/>
      <c r="GDA726" s="79"/>
      <c r="GDB726" s="79"/>
      <c r="GDC726" s="79"/>
      <c r="GDD726" s="79"/>
      <c r="GDE726" s="79"/>
      <c r="GDF726" s="79"/>
      <c r="GDG726" s="79"/>
      <c r="GDH726" s="79"/>
      <c r="GDI726" s="79"/>
      <c r="GDJ726" s="79"/>
      <c r="GDK726" s="79"/>
      <c r="GDL726" s="79"/>
      <c r="GDM726" s="79"/>
      <c r="GDN726" s="79"/>
      <c r="GDO726" s="79"/>
      <c r="GDP726" s="79"/>
      <c r="GDQ726" s="79"/>
      <c r="GDR726" s="79"/>
      <c r="GDS726" s="79"/>
      <c r="GDT726" s="79"/>
      <c r="GDU726" s="79"/>
      <c r="GDV726" s="79"/>
      <c r="GDW726" s="79"/>
      <c r="GDX726" s="79"/>
      <c r="GDY726" s="79"/>
      <c r="GDZ726" s="79"/>
      <c r="GEA726" s="79"/>
      <c r="GEB726" s="79"/>
      <c r="GEC726" s="79"/>
      <c r="GED726" s="79"/>
      <c r="GEE726" s="79"/>
      <c r="GEF726" s="79"/>
      <c r="GEG726" s="79"/>
      <c r="GEH726" s="79"/>
      <c r="GEI726" s="79"/>
      <c r="GEJ726" s="79"/>
      <c r="GEK726" s="79"/>
      <c r="GEL726" s="79"/>
      <c r="GEM726" s="79"/>
      <c r="GEN726" s="79"/>
      <c r="GEO726" s="79"/>
      <c r="GEP726" s="79"/>
      <c r="GEQ726" s="79"/>
      <c r="GER726" s="79"/>
      <c r="GES726" s="79"/>
      <c r="GET726" s="79"/>
      <c r="GEU726" s="79"/>
      <c r="GEV726" s="79"/>
      <c r="GEW726" s="79"/>
      <c r="GEX726" s="79"/>
      <c r="GEY726" s="79"/>
      <c r="GEZ726" s="79"/>
      <c r="GFA726" s="79"/>
      <c r="GFB726" s="79"/>
      <c r="GFC726" s="79"/>
      <c r="GFD726" s="79"/>
      <c r="GFE726" s="79"/>
      <c r="GFF726" s="79"/>
      <c r="GFG726" s="79"/>
      <c r="GFH726" s="79"/>
      <c r="GFI726" s="79"/>
      <c r="GFJ726" s="79"/>
      <c r="GFK726" s="79"/>
      <c r="GFL726" s="79"/>
      <c r="GFM726" s="79"/>
      <c r="GFN726" s="79"/>
      <c r="GFO726" s="79"/>
      <c r="GFP726" s="79"/>
      <c r="GFQ726" s="79"/>
      <c r="GFR726" s="79"/>
      <c r="GFS726" s="79"/>
      <c r="GFT726" s="79"/>
      <c r="GFU726" s="79"/>
      <c r="GFV726" s="79"/>
      <c r="GFW726" s="79"/>
      <c r="GFX726" s="79"/>
      <c r="GFY726" s="79"/>
      <c r="GFZ726" s="79"/>
      <c r="GGA726" s="79"/>
      <c r="GGB726" s="79"/>
      <c r="GGC726" s="79"/>
      <c r="GGD726" s="79"/>
      <c r="GGE726" s="79"/>
      <c r="GGF726" s="79"/>
      <c r="GGG726" s="79"/>
      <c r="GGH726" s="79"/>
      <c r="GGI726" s="79"/>
      <c r="GGJ726" s="79"/>
      <c r="GGK726" s="79"/>
      <c r="GGL726" s="79"/>
      <c r="GGM726" s="79"/>
      <c r="GGN726" s="79"/>
      <c r="GGO726" s="79"/>
      <c r="GGP726" s="79"/>
      <c r="GGQ726" s="79"/>
      <c r="GGR726" s="79"/>
      <c r="GGS726" s="79"/>
      <c r="GGT726" s="79"/>
      <c r="GGU726" s="79"/>
      <c r="GGV726" s="79"/>
      <c r="GGW726" s="79"/>
      <c r="GGX726" s="79"/>
      <c r="GGY726" s="79"/>
      <c r="GGZ726" s="79"/>
      <c r="GHA726" s="79"/>
      <c r="GHB726" s="79"/>
      <c r="GHC726" s="79"/>
      <c r="GHD726" s="79"/>
      <c r="GHE726" s="79"/>
      <c r="GHF726" s="79"/>
      <c r="GHG726" s="79"/>
      <c r="GHH726" s="79"/>
      <c r="GHI726" s="79"/>
      <c r="GHJ726" s="79"/>
      <c r="GHK726" s="79"/>
      <c r="GHL726" s="79"/>
      <c r="GHM726" s="79"/>
      <c r="GHN726" s="79"/>
      <c r="GHO726" s="79"/>
      <c r="GHP726" s="79"/>
      <c r="GHQ726" s="79"/>
      <c r="GHR726" s="79"/>
      <c r="GHS726" s="79"/>
      <c r="GHT726" s="79"/>
      <c r="GHU726" s="79"/>
      <c r="GHV726" s="79"/>
      <c r="GHW726" s="79"/>
      <c r="GHX726" s="79"/>
      <c r="GHY726" s="79"/>
      <c r="GHZ726" s="79"/>
      <c r="GIA726" s="79"/>
      <c r="GIB726" s="79"/>
      <c r="GIC726" s="79"/>
      <c r="GID726" s="79"/>
      <c r="GIE726" s="79"/>
      <c r="GIF726" s="79"/>
      <c r="GIG726" s="79"/>
      <c r="GIH726" s="79"/>
      <c r="GII726" s="79"/>
      <c r="GIJ726" s="79"/>
      <c r="GIK726" s="79"/>
      <c r="GIL726" s="79"/>
      <c r="GIM726" s="79"/>
      <c r="GIN726" s="79"/>
      <c r="GIO726" s="79"/>
      <c r="GIP726" s="79"/>
      <c r="GIQ726" s="79"/>
      <c r="GIR726" s="79"/>
      <c r="GIS726" s="79"/>
      <c r="GIT726" s="79"/>
      <c r="GIU726" s="79"/>
      <c r="GIV726" s="79"/>
      <c r="GIW726" s="79"/>
      <c r="GIX726" s="79"/>
      <c r="GIY726" s="79"/>
      <c r="GIZ726" s="79"/>
      <c r="GJA726" s="79"/>
      <c r="GJB726" s="79"/>
      <c r="GJC726" s="79"/>
      <c r="GJD726" s="79"/>
      <c r="GJE726" s="79"/>
      <c r="GJF726" s="79"/>
      <c r="GJG726" s="79"/>
      <c r="GJH726" s="79"/>
      <c r="GJI726" s="79"/>
      <c r="GJJ726" s="79"/>
      <c r="GJK726" s="79"/>
      <c r="GJL726" s="79"/>
      <c r="GJM726" s="79"/>
      <c r="GJN726" s="79"/>
      <c r="GJO726" s="79"/>
      <c r="GJP726" s="79"/>
      <c r="GJQ726" s="79"/>
      <c r="GJR726" s="79"/>
      <c r="GJS726" s="79"/>
      <c r="GJT726" s="79"/>
      <c r="GJU726" s="79"/>
      <c r="GJV726" s="79"/>
      <c r="GJW726" s="79"/>
      <c r="GJX726" s="79"/>
      <c r="GJY726" s="79"/>
      <c r="GJZ726" s="79"/>
      <c r="GKA726" s="79"/>
      <c r="GKB726" s="79"/>
      <c r="GKC726" s="79"/>
      <c r="GKD726" s="79"/>
      <c r="GKE726" s="79"/>
      <c r="GKF726" s="79"/>
      <c r="GKG726" s="79"/>
      <c r="GKH726" s="79"/>
      <c r="GKI726" s="79"/>
      <c r="GKJ726" s="79"/>
      <c r="GKK726" s="79"/>
      <c r="GKL726" s="79"/>
      <c r="GKM726" s="79"/>
      <c r="GKN726" s="79"/>
      <c r="GKO726" s="79"/>
      <c r="GKP726" s="79"/>
      <c r="GKQ726" s="79"/>
      <c r="GKR726" s="79"/>
      <c r="GKS726" s="79"/>
      <c r="GKT726" s="79"/>
      <c r="GKU726" s="79"/>
      <c r="GKV726" s="79"/>
      <c r="GKW726" s="79"/>
      <c r="GKX726" s="79"/>
      <c r="GKY726" s="79"/>
      <c r="GKZ726" s="79"/>
      <c r="GLA726" s="79"/>
      <c r="GLB726" s="79"/>
      <c r="GLC726" s="79"/>
      <c r="GLD726" s="79"/>
      <c r="GLE726" s="79"/>
      <c r="GLF726" s="79"/>
      <c r="GLG726" s="79"/>
      <c r="GLH726" s="79"/>
      <c r="GLI726" s="79"/>
      <c r="GLJ726" s="79"/>
      <c r="GLK726" s="79"/>
      <c r="GLL726" s="79"/>
      <c r="GLM726" s="79"/>
      <c r="GLN726" s="79"/>
      <c r="GLO726" s="79"/>
      <c r="GLP726" s="79"/>
      <c r="GLQ726" s="79"/>
      <c r="GLR726" s="79"/>
      <c r="GLS726" s="79"/>
      <c r="GLT726" s="79"/>
      <c r="GLU726" s="79"/>
      <c r="GLV726" s="79"/>
      <c r="GLW726" s="79"/>
      <c r="GLX726" s="79"/>
      <c r="GLY726" s="79"/>
      <c r="GLZ726" s="79"/>
      <c r="GMA726" s="79"/>
      <c r="GMB726" s="79"/>
      <c r="GMC726" s="79"/>
      <c r="GMD726" s="79"/>
      <c r="GME726" s="79"/>
      <c r="GMF726" s="79"/>
      <c r="GMG726" s="79"/>
      <c r="GMH726" s="79"/>
      <c r="GMI726" s="79"/>
      <c r="GMJ726" s="79"/>
      <c r="GMK726" s="79"/>
      <c r="GML726" s="79"/>
      <c r="GMM726" s="79"/>
      <c r="GMN726" s="79"/>
      <c r="GMO726" s="79"/>
      <c r="GMP726" s="79"/>
      <c r="GMQ726" s="79"/>
      <c r="GMR726" s="79"/>
      <c r="GMS726" s="79"/>
      <c r="GMT726" s="79"/>
      <c r="GMU726" s="79"/>
      <c r="GMV726" s="79"/>
      <c r="GMW726" s="79"/>
      <c r="GMX726" s="79"/>
      <c r="GMY726" s="79"/>
      <c r="GMZ726" s="79"/>
      <c r="GNA726" s="79"/>
      <c r="GNB726" s="79"/>
      <c r="GNC726" s="79"/>
      <c r="GND726" s="79"/>
      <c r="GNE726" s="79"/>
      <c r="GNF726" s="79"/>
      <c r="GNG726" s="79"/>
      <c r="GNH726" s="79"/>
      <c r="GNI726" s="79"/>
      <c r="GNJ726" s="79"/>
      <c r="GNK726" s="79"/>
      <c r="GNL726" s="79"/>
      <c r="GNM726" s="79"/>
      <c r="GNN726" s="79"/>
      <c r="GNO726" s="79"/>
      <c r="GNP726" s="79"/>
      <c r="GNQ726" s="79"/>
      <c r="GNR726" s="79"/>
      <c r="GNS726" s="79"/>
      <c r="GNT726" s="79"/>
      <c r="GNU726" s="79"/>
      <c r="GNV726" s="79"/>
      <c r="GNW726" s="79"/>
      <c r="GNX726" s="79"/>
      <c r="GNY726" s="79"/>
      <c r="GNZ726" s="79"/>
      <c r="GOA726" s="79"/>
      <c r="GOB726" s="79"/>
      <c r="GOC726" s="79"/>
      <c r="GOD726" s="79"/>
      <c r="GOE726" s="79"/>
      <c r="GOF726" s="79"/>
      <c r="GOG726" s="79"/>
      <c r="GOH726" s="79"/>
      <c r="GOI726" s="79"/>
      <c r="GOJ726" s="79"/>
      <c r="GOK726" s="79"/>
      <c r="GOL726" s="79"/>
      <c r="GOM726" s="79"/>
      <c r="GON726" s="79"/>
      <c r="GOO726" s="79"/>
      <c r="GOP726" s="79"/>
      <c r="GOQ726" s="79"/>
      <c r="GOR726" s="79"/>
      <c r="GOS726" s="79"/>
      <c r="GOT726" s="79"/>
      <c r="GOU726" s="79"/>
      <c r="GOV726" s="79"/>
      <c r="GOW726" s="79"/>
      <c r="GOX726" s="79"/>
      <c r="GOY726" s="79"/>
      <c r="GOZ726" s="79"/>
      <c r="GPA726" s="79"/>
      <c r="GPB726" s="79"/>
      <c r="GPC726" s="79"/>
      <c r="GPD726" s="79"/>
      <c r="GPE726" s="79"/>
      <c r="GPF726" s="79"/>
      <c r="GPG726" s="79"/>
      <c r="GPH726" s="79"/>
      <c r="GPI726" s="79"/>
      <c r="GPJ726" s="79"/>
      <c r="GPK726" s="79"/>
      <c r="GPL726" s="79"/>
      <c r="GPM726" s="79"/>
      <c r="GPN726" s="79"/>
      <c r="GPO726" s="79"/>
      <c r="GPP726" s="79"/>
      <c r="GPQ726" s="79"/>
      <c r="GPR726" s="79"/>
      <c r="GPS726" s="79"/>
      <c r="GPT726" s="79"/>
      <c r="GPU726" s="79"/>
      <c r="GPV726" s="79"/>
      <c r="GPW726" s="79"/>
      <c r="GPX726" s="79"/>
      <c r="GPY726" s="79"/>
      <c r="GPZ726" s="79"/>
      <c r="GQA726" s="79"/>
      <c r="GQB726" s="79"/>
      <c r="GQC726" s="79"/>
      <c r="GQD726" s="79"/>
      <c r="GQE726" s="79"/>
      <c r="GQF726" s="79"/>
      <c r="GQG726" s="79"/>
      <c r="GQH726" s="79"/>
      <c r="GQI726" s="79"/>
      <c r="GQJ726" s="79"/>
      <c r="GQK726" s="79"/>
      <c r="GQL726" s="79"/>
      <c r="GQM726" s="79"/>
      <c r="GQN726" s="79"/>
      <c r="GQO726" s="79"/>
      <c r="GQP726" s="79"/>
      <c r="GQQ726" s="79"/>
      <c r="GQR726" s="79"/>
      <c r="GQS726" s="79"/>
      <c r="GQT726" s="79"/>
      <c r="GQU726" s="79"/>
      <c r="GQV726" s="79"/>
      <c r="GQW726" s="79"/>
      <c r="GQX726" s="79"/>
      <c r="GQY726" s="79"/>
      <c r="GQZ726" s="79"/>
      <c r="GRA726" s="79"/>
      <c r="GRB726" s="79"/>
      <c r="GRC726" s="79"/>
      <c r="GRD726" s="79"/>
      <c r="GRE726" s="79"/>
      <c r="GRF726" s="79"/>
      <c r="GRG726" s="79"/>
      <c r="GRH726" s="79"/>
      <c r="GRI726" s="79"/>
      <c r="GRJ726" s="79"/>
      <c r="GRK726" s="79"/>
      <c r="GRL726" s="79"/>
      <c r="GRM726" s="79"/>
      <c r="GRN726" s="79"/>
      <c r="GRO726" s="79"/>
      <c r="GRP726" s="79"/>
      <c r="GRQ726" s="79"/>
      <c r="GRR726" s="79"/>
      <c r="GRS726" s="79"/>
      <c r="GRT726" s="79"/>
      <c r="GRU726" s="79"/>
      <c r="GRV726" s="79"/>
      <c r="GRW726" s="79"/>
      <c r="GRX726" s="79"/>
      <c r="GRY726" s="79"/>
      <c r="GRZ726" s="79"/>
      <c r="GSA726" s="79"/>
      <c r="GSB726" s="79"/>
      <c r="GSC726" s="79"/>
      <c r="GSD726" s="79"/>
      <c r="GSE726" s="79"/>
      <c r="GSF726" s="79"/>
      <c r="GSG726" s="79"/>
      <c r="GSH726" s="79"/>
      <c r="GSI726" s="79"/>
      <c r="GSJ726" s="79"/>
      <c r="GSK726" s="79"/>
      <c r="GSL726" s="79"/>
      <c r="GSM726" s="79"/>
      <c r="GSN726" s="79"/>
      <c r="GSO726" s="79"/>
      <c r="GSP726" s="79"/>
      <c r="GSQ726" s="79"/>
      <c r="GSR726" s="79"/>
      <c r="GSS726" s="79"/>
      <c r="GST726" s="79"/>
      <c r="GSU726" s="79"/>
      <c r="GSV726" s="79"/>
      <c r="GSW726" s="79"/>
      <c r="GSX726" s="79"/>
      <c r="GSY726" s="79"/>
      <c r="GSZ726" s="79"/>
      <c r="GTA726" s="79"/>
      <c r="GTB726" s="79"/>
      <c r="GTC726" s="79"/>
      <c r="GTD726" s="79"/>
      <c r="GTE726" s="79"/>
      <c r="GTF726" s="79"/>
      <c r="GTG726" s="79"/>
      <c r="GTH726" s="79"/>
      <c r="GTI726" s="79"/>
      <c r="GTJ726" s="79"/>
      <c r="GTK726" s="79"/>
      <c r="GTL726" s="79"/>
      <c r="GTM726" s="79"/>
      <c r="GTN726" s="79"/>
      <c r="GTO726" s="79"/>
      <c r="GTP726" s="79"/>
      <c r="GTQ726" s="79"/>
      <c r="GTR726" s="79"/>
      <c r="GTS726" s="79"/>
      <c r="GTT726" s="79"/>
      <c r="GTU726" s="79"/>
      <c r="GTV726" s="79"/>
      <c r="GTW726" s="79"/>
      <c r="GTX726" s="79"/>
      <c r="GTY726" s="79"/>
      <c r="GTZ726" s="79"/>
      <c r="GUA726" s="79"/>
      <c r="GUB726" s="79"/>
      <c r="GUC726" s="79"/>
      <c r="GUD726" s="79"/>
      <c r="GUE726" s="79"/>
      <c r="GUF726" s="79"/>
      <c r="GUG726" s="79"/>
      <c r="GUH726" s="79"/>
      <c r="GUI726" s="79"/>
      <c r="GUJ726" s="79"/>
      <c r="GUK726" s="79"/>
      <c r="GUL726" s="79"/>
      <c r="GUM726" s="79"/>
      <c r="GUN726" s="79"/>
      <c r="GUO726" s="79"/>
      <c r="GUP726" s="79"/>
      <c r="GUQ726" s="79"/>
      <c r="GUR726" s="79"/>
      <c r="GUS726" s="79"/>
      <c r="GUT726" s="79"/>
      <c r="GUU726" s="79"/>
      <c r="GUV726" s="79"/>
      <c r="GUW726" s="79"/>
      <c r="GUX726" s="79"/>
      <c r="GUY726" s="79"/>
      <c r="GUZ726" s="79"/>
      <c r="GVA726" s="79"/>
      <c r="GVB726" s="79"/>
      <c r="GVC726" s="79"/>
      <c r="GVD726" s="79"/>
      <c r="GVE726" s="79"/>
      <c r="GVF726" s="79"/>
      <c r="GVG726" s="79"/>
      <c r="GVH726" s="79"/>
      <c r="GVI726" s="79"/>
      <c r="GVJ726" s="79"/>
      <c r="GVK726" s="79"/>
      <c r="GVL726" s="79"/>
      <c r="GVM726" s="79"/>
      <c r="GVN726" s="79"/>
      <c r="GVO726" s="79"/>
      <c r="GVP726" s="79"/>
      <c r="GVQ726" s="79"/>
      <c r="GVR726" s="79"/>
      <c r="GVS726" s="79"/>
      <c r="GVT726" s="79"/>
      <c r="GVU726" s="79"/>
      <c r="GVV726" s="79"/>
      <c r="GVW726" s="79"/>
      <c r="GVX726" s="79"/>
      <c r="GVY726" s="79"/>
      <c r="GVZ726" s="79"/>
      <c r="GWA726" s="79"/>
      <c r="GWB726" s="79"/>
      <c r="GWC726" s="79"/>
      <c r="GWD726" s="79"/>
      <c r="GWE726" s="79"/>
      <c r="GWF726" s="79"/>
      <c r="GWG726" s="79"/>
      <c r="GWH726" s="79"/>
      <c r="GWI726" s="79"/>
      <c r="GWJ726" s="79"/>
      <c r="GWK726" s="79"/>
      <c r="GWL726" s="79"/>
      <c r="GWM726" s="79"/>
      <c r="GWN726" s="79"/>
      <c r="GWO726" s="79"/>
      <c r="GWP726" s="79"/>
      <c r="GWQ726" s="79"/>
      <c r="GWR726" s="79"/>
      <c r="GWS726" s="79"/>
      <c r="GWT726" s="79"/>
      <c r="GWU726" s="79"/>
      <c r="GWV726" s="79"/>
      <c r="GWW726" s="79"/>
      <c r="GWX726" s="79"/>
      <c r="GWY726" s="79"/>
      <c r="GWZ726" s="79"/>
      <c r="GXA726" s="79"/>
      <c r="GXB726" s="79"/>
      <c r="GXC726" s="79"/>
      <c r="GXD726" s="79"/>
      <c r="GXE726" s="79"/>
      <c r="GXF726" s="79"/>
      <c r="GXG726" s="79"/>
      <c r="GXH726" s="79"/>
      <c r="GXI726" s="79"/>
      <c r="GXJ726" s="79"/>
      <c r="GXK726" s="79"/>
      <c r="GXL726" s="79"/>
      <c r="GXM726" s="79"/>
      <c r="GXN726" s="79"/>
      <c r="GXO726" s="79"/>
      <c r="GXP726" s="79"/>
      <c r="GXQ726" s="79"/>
      <c r="GXR726" s="79"/>
      <c r="GXS726" s="79"/>
      <c r="GXT726" s="79"/>
      <c r="GXU726" s="79"/>
      <c r="GXV726" s="79"/>
      <c r="GXW726" s="79"/>
      <c r="GXX726" s="79"/>
      <c r="GXY726" s="79"/>
      <c r="GXZ726" s="79"/>
      <c r="GYA726" s="79"/>
      <c r="GYB726" s="79"/>
      <c r="GYC726" s="79"/>
      <c r="GYD726" s="79"/>
      <c r="GYE726" s="79"/>
      <c r="GYF726" s="79"/>
      <c r="GYG726" s="79"/>
      <c r="GYH726" s="79"/>
      <c r="GYI726" s="79"/>
      <c r="GYJ726" s="79"/>
      <c r="GYK726" s="79"/>
      <c r="GYL726" s="79"/>
      <c r="GYM726" s="79"/>
      <c r="GYN726" s="79"/>
      <c r="GYO726" s="79"/>
      <c r="GYP726" s="79"/>
      <c r="GYQ726" s="79"/>
      <c r="GYR726" s="79"/>
      <c r="GYS726" s="79"/>
      <c r="GYT726" s="79"/>
      <c r="GYU726" s="79"/>
      <c r="GYV726" s="79"/>
      <c r="GYW726" s="79"/>
      <c r="GYX726" s="79"/>
      <c r="GYY726" s="79"/>
      <c r="GYZ726" s="79"/>
      <c r="GZA726" s="79"/>
      <c r="GZB726" s="79"/>
      <c r="GZC726" s="79"/>
      <c r="GZD726" s="79"/>
      <c r="GZE726" s="79"/>
      <c r="GZF726" s="79"/>
      <c r="GZG726" s="79"/>
      <c r="GZH726" s="79"/>
      <c r="GZI726" s="79"/>
      <c r="GZJ726" s="79"/>
      <c r="GZK726" s="79"/>
      <c r="GZL726" s="79"/>
      <c r="GZM726" s="79"/>
      <c r="GZN726" s="79"/>
      <c r="GZO726" s="79"/>
      <c r="GZP726" s="79"/>
      <c r="GZQ726" s="79"/>
      <c r="GZR726" s="79"/>
      <c r="GZS726" s="79"/>
      <c r="GZT726" s="79"/>
      <c r="GZU726" s="79"/>
      <c r="GZV726" s="79"/>
      <c r="GZW726" s="79"/>
      <c r="GZX726" s="79"/>
      <c r="GZY726" s="79"/>
      <c r="GZZ726" s="79"/>
      <c r="HAA726" s="79"/>
      <c r="HAB726" s="79"/>
      <c r="HAC726" s="79"/>
      <c r="HAD726" s="79"/>
      <c r="HAE726" s="79"/>
      <c r="HAF726" s="79"/>
      <c r="HAG726" s="79"/>
      <c r="HAH726" s="79"/>
      <c r="HAI726" s="79"/>
      <c r="HAJ726" s="79"/>
      <c r="HAK726" s="79"/>
      <c r="HAL726" s="79"/>
      <c r="HAM726" s="79"/>
      <c r="HAN726" s="79"/>
      <c r="HAO726" s="79"/>
      <c r="HAP726" s="79"/>
      <c r="HAQ726" s="79"/>
      <c r="HAR726" s="79"/>
      <c r="HAS726" s="79"/>
      <c r="HAT726" s="79"/>
      <c r="HAU726" s="79"/>
      <c r="HAV726" s="79"/>
      <c r="HAW726" s="79"/>
      <c r="HAX726" s="79"/>
      <c r="HAY726" s="79"/>
      <c r="HAZ726" s="79"/>
      <c r="HBA726" s="79"/>
      <c r="HBB726" s="79"/>
      <c r="HBC726" s="79"/>
      <c r="HBD726" s="79"/>
      <c r="HBE726" s="79"/>
      <c r="HBF726" s="79"/>
      <c r="HBG726" s="79"/>
      <c r="HBH726" s="79"/>
      <c r="HBI726" s="79"/>
      <c r="HBJ726" s="79"/>
      <c r="HBK726" s="79"/>
      <c r="HBL726" s="79"/>
      <c r="HBM726" s="79"/>
      <c r="HBN726" s="79"/>
      <c r="HBO726" s="79"/>
      <c r="HBP726" s="79"/>
      <c r="HBQ726" s="79"/>
      <c r="HBR726" s="79"/>
      <c r="HBS726" s="79"/>
      <c r="HBT726" s="79"/>
      <c r="HBU726" s="79"/>
      <c r="HBV726" s="79"/>
      <c r="HBW726" s="79"/>
      <c r="HBX726" s="79"/>
      <c r="HBY726" s="79"/>
      <c r="HBZ726" s="79"/>
      <c r="HCA726" s="79"/>
      <c r="HCB726" s="79"/>
      <c r="HCC726" s="79"/>
      <c r="HCD726" s="79"/>
      <c r="HCE726" s="79"/>
      <c r="HCF726" s="79"/>
      <c r="HCG726" s="79"/>
      <c r="HCH726" s="79"/>
      <c r="HCI726" s="79"/>
      <c r="HCJ726" s="79"/>
      <c r="HCK726" s="79"/>
      <c r="HCL726" s="79"/>
      <c r="HCM726" s="79"/>
      <c r="HCN726" s="79"/>
      <c r="HCO726" s="79"/>
      <c r="HCP726" s="79"/>
      <c r="HCQ726" s="79"/>
      <c r="HCR726" s="79"/>
      <c r="HCS726" s="79"/>
      <c r="HCT726" s="79"/>
      <c r="HCU726" s="79"/>
      <c r="HCV726" s="79"/>
      <c r="HCW726" s="79"/>
      <c r="HCX726" s="79"/>
      <c r="HCY726" s="79"/>
      <c r="HCZ726" s="79"/>
      <c r="HDA726" s="79"/>
      <c r="HDB726" s="79"/>
      <c r="HDC726" s="79"/>
      <c r="HDD726" s="79"/>
      <c r="HDE726" s="79"/>
      <c r="HDF726" s="79"/>
      <c r="HDG726" s="79"/>
      <c r="HDH726" s="79"/>
      <c r="HDI726" s="79"/>
      <c r="HDJ726" s="79"/>
      <c r="HDK726" s="79"/>
      <c r="HDL726" s="79"/>
      <c r="HDM726" s="79"/>
      <c r="HDN726" s="79"/>
      <c r="HDO726" s="79"/>
      <c r="HDP726" s="79"/>
      <c r="HDQ726" s="79"/>
      <c r="HDR726" s="79"/>
      <c r="HDS726" s="79"/>
      <c r="HDT726" s="79"/>
      <c r="HDU726" s="79"/>
      <c r="HDV726" s="79"/>
      <c r="HDW726" s="79"/>
      <c r="HDX726" s="79"/>
      <c r="HDY726" s="79"/>
      <c r="HDZ726" s="79"/>
      <c r="HEA726" s="79"/>
      <c r="HEB726" s="79"/>
      <c r="HEC726" s="79"/>
      <c r="HED726" s="79"/>
      <c r="HEE726" s="79"/>
      <c r="HEF726" s="79"/>
      <c r="HEG726" s="79"/>
      <c r="HEH726" s="79"/>
      <c r="HEI726" s="79"/>
      <c r="HEJ726" s="79"/>
      <c r="HEK726" s="79"/>
      <c r="HEL726" s="79"/>
      <c r="HEM726" s="79"/>
      <c r="HEN726" s="79"/>
      <c r="HEO726" s="79"/>
      <c r="HEP726" s="79"/>
      <c r="HEQ726" s="79"/>
      <c r="HER726" s="79"/>
      <c r="HES726" s="79"/>
      <c r="HET726" s="79"/>
      <c r="HEU726" s="79"/>
      <c r="HEV726" s="79"/>
      <c r="HEW726" s="79"/>
      <c r="HEX726" s="79"/>
      <c r="HEY726" s="79"/>
      <c r="HEZ726" s="79"/>
      <c r="HFA726" s="79"/>
      <c r="HFB726" s="79"/>
      <c r="HFC726" s="79"/>
      <c r="HFD726" s="79"/>
      <c r="HFE726" s="79"/>
      <c r="HFF726" s="79"/>
      <c r="HFG726" s="79"/>
      <c r="HFH726" s="79"/>
      <c r="HFI726" s="79"/>
      <c r="HFJ726" s="79"/>
      <c r="HFK726" s="79"/>
      <c r="HFL726" s="79"/>
      <c r="HFM726" s="79"/>
      <c r="HFN726" s="79"/>
      <c r="HFO726" s="79"/>
      <c r="HFP726" s="79"/>
      <c r="HFQ726" s="79"/>
      <c r="HFR726" s="79"/>
      <c r="HFS726" s="79"/>
      <c r="HFT726" s="79"/>
      <c r="HFU726" s="79"/>
      <c r="HFV726" s="79"/>
      <c r="HFW726" s="79"/>
      <c r="HFX726" s="79"/>
      <c r="HFY726" s="79"/>
      <c r="HFZ726" s="79"/>
      <c r="HGA726" s="79"/>
      <c r="HGB726" s="79"/>
      <c r="HGC726" s="79"/>
      <c r="HGD726" s="79"/>
      <c r="HGE726" s="79"/>
      <c r="HGF726" s="79"/>
      <c r="HGG726" s="79"/>
      <c r="HGH726" s="79"/>
      <c r="HGI726" s="79"/>
      <c r="HGJ726" s="79"/>
      <c r="HGK726" s="79"/>
      <c r="HGL726" s="79"/>
      <c r="HGM726" s="79"/>
      <c r="HGN726" s="79"/>
      <c r="HGO726" s="79"/>
      <c r="HGP726" s="79"/>
      <c r="HGQ726" s="79"/>
      <c r="HGR726" s="79"/>
      <c r="HGS726" s="79"/>
      <c r="HGT726" s="79"/>
      <c r="HGU726" s="79"/>
      <c r="HGV726" s="79"/>
      <c r="HGW726" s="79"/>
      <c r="HGX726" s="79"/>
      <c r="HGY726" s="79"/>
      <c r="HGZ726" s="79"/>
      <c r="HHA726" s="79"/>
      <c r="HHB726" s="79"/>
      <c r="HHC726" s="79"/>
      <c r="HHD726" s="79"/>
      <c r="HHE726" s="79"/>
      <c r="HHF726" s="79"/>
      <c r="HHG726" s="79"/>
      <c r="HHH726" s="79"/>
      <c r="HHI726" s="79"/>
      <c r="HHJ726" s="79"/>
      <c r="HHK726" s="79"/>
      <c r="HHL726" s="79"/>
      <c r="HHM726" s="79"/>
      <c r="HHN726" s="79"/>
      <c r="HHO726" s="79"/>
      <c r="HHP726" s="79"/>
      <c r="HHQ726" s="79"/>
      <c r="HHR726" s="79"/>
      <c r="HHS726" s="79"/>
      <c r="HHT726" s="79"/>
      <c r="HHU726" s="79"/>
      <c r="HHV726" s="79"/>
      <c r="HHW726" s="79"/>
      <c r="HHX726" s="79"/>
      <c r="HHY726" s="79"/>
      <c r="HHZ726" s="79"/>
      <c r="HIA726" s="79"/>
      <c r="HIB726" s="79"/>
      <c r="HIC726" s="79"/>
      <c r="HID726" s="79"/>
      <c r="HIE726" s="79"/>
      <c r="HIF726" s="79"/>
      <c r="HIG726" s="79"/>
      <c r="HIH726" s="79"/>
      <c r="HII726" s="79"/>
      <c r="HIJ726" s="79"/>
      <c r="HIK726" s="79"/>
      <c r="HIL726" s="79"/>
      <c r="HIM726" s="79"/>
      <c r="HIN726" s="79"/>
      <c r="HIO726" s="79"/>
      <c r="HIP726" s="79"/>
      <c r="HIQ726" s="79"/>
      <c r="HIR726" s="79"/>
      <c r="HIS726" s="79"/>
      <c r="HIT726" s="79"/>
      <c r="HIU726" s="79"/>
      <c r="HIV726" s="79"/>
      <c r="HIW726" s="79"/>
      <c r="HIX726" s="79"/>
      <c r="HIY726" s="79"/>
      <c r="HIZ726" s="79"/>
      <c r="HJA726" s="79"/>
      <c r="HJB726" s="79"/>
      <c r="HJC726" s="79"/>
      <c r="HJD726" s="79"/>
      <c r="HJE726" s="79"/>
      <c r="HJF726" s="79"/>
      <c r="HJG726" s="79"/>
      <c r="HJH726" s="79"/>
      <c r="HJI726" s="79"/>
      <c r="HJJ726" s="79"/>
      <c r="HJK726" s="79"/>
      <c r="HJL726" s="79"/>
      <c r="HJM726" s="79"/>
      <c r="HJN726" s="79"/>
      <c r="HJO726" s="79"/>
      <c r="HJP726" s="79"/>
      <c r="HJQ726" s="79"/>
      <c r="HJR726" s="79"/>
      <c r="HJS726" s="79"/>
      <c r="HJT726" s="79"/>
      <c r="HJU726" s="79"/>
      <c r="HJV726" s="79"/>
      <c r="HJW726" s="79"/>
      <c r="HJX726" s="79"/>
      <c r="HJY726" s="79"/>
      <c r="HJZ726" s="79"/>
      <c r="HKA726" s="79"/>
      <c r="HKB726" s="79"/>
      <c r="HKC726" s="79"/>
      <c r="HKD726" s="79"/>
      <c r="HKE726" s="79"/>
      <c r="HKF726" s="79"/>
      <c r="HKG726" s="79"/>
      <c r="HKH726" s="79"/>
      <c r="HKI726" s="79"/>
      <c r="HKJ726" s="79"/>
      <c r="HKK726" s="79"/>
      <c r="HKL726" s="79"/>
      <c r="HKM726" s="79"/>
      <c r="HKN726" s="79"/>
      <c r="HKO726" s="79"/>
      <c r="HKP726" s="79"/>
      <c r="HKQ726" s="79"/>
      <c r="HKR726" s="79"/>
      <c r="HKS726" s="79"/>
      <c r="HKT726" s="79"/>
      <c r="HKU726" s="79"/>
      <c r="HKV726" s="79"/>
      <c r="HKW726" s="79"/>
      <c r="HKX726" s="79"/>
      <c r="HKY726" s="79"/>
      <c r="HKZ726" s="79"/>
      <c r="HLA726" s="79"/>
      <c r="HLB726" s="79"/>
      <c r="HLC726" s="79"/>
      <c r="HLD726" s="79"/>
      <c r="HLE726" s="79"/>
      <c r="HLF726" s="79"/>
      <c r="HLG726" s="79"/>
      <c r="HLH726" s="79"/>
      <c r="HLI726" s="79"/>
      <c r="HLJ726" s="79"/>
      <c r="HLK726" s="79"/>
      <c r="HLL726" s="79"/>
      <c r="HLM726" s="79"/>
      <c r="HLN726" s="79"/>
      <c r="HLO726" s="79"/>
      <c r="HLP726" s="79"/>
      <c r="HLQ726" s="79"/>
      <c r="HLR726" s="79"/>
      <c r="HLS726" s="79"/>
      <c r="HLT726" s="79"/>
      <c r="HLU726" s="79"/>
      <c r="HLV726" s="79"/>
      <c r="HLW726" s="79"/>
      <c r="HLX726" s="79"/>
      <c r="HLY726" s="79"/>
      <c r="HLZ726" s="79"/>
      <c r="HMA726" s="79"/>
      <c r="HMB726" s="79"/>
      <c r="HMC726" s="79"/>
      <c r="HMD726" s="79"/>
      <c r="HME726" s="79"/>
      <c r="HMF726" s="79"/>
      <c r="HMG726" s="79"/>
      <c r="HMH726" s="79"/>
      <c r="HMI726" s="79"/>
      <c r="HMJ726" s="79"/>
      <c r="HMK726" s="79"/>
      <c r="HML726" s="79"/>
      <c r="HMM726" s="79"/>
      <c r="HMN726" s="79"/>
      <c r="HMO726" s="79"/>
      <c r="HMP726" s="79"/>
      <c r="HMQ726" s="79"/>
      <c r="HMR726" s="79"/>
      <c r="HMS726" s="79"/>
      <c r="HMT726" s="79"/>
      <c r="HMU726" s="79"/>
      <c r="HMV726" s="79"/>
      <c r="HMW726" s="79"/>
      <c r="HMX726" s="79"/>
      <c r="HMY726" s="79"/>
      <c r="HMZ726" s="79"/>
      <c r="HNA726" s="79"/>
      <c r="HNB726" s="79"/>
      <c r="HNC726" s="79"/>
      <c r="HND726" s="79"/>
      <c r="HNE726" s="79"/>
      <c r="HNF726" s="79"/>
      <c r="HNG726" s="79"/>
      <c r="HNH726" s="79"/>
      <c r="HNI726" s="79"/>
      <c r="HNJ726" s="79"/>
      <c r="HNK726" s="79"/>
      <c r="HNL726" s="79"/>
      <c r="HNM726" s="79"/>
      <c r="HNN726" s="79"/>
      <c r="HNO726" s="79"/>
      <c r="HNP726" s="79"/>
      <c r="HNQ726" s="79"/>
      <c r="HNR726" s="79"/>
      <c r="HNS726" s="79"/>
      <c r="HNT726" s="79"/>
      <c r="HNU726" s="79"/>
      <c r="HNV726" s="79"/>
      <c r="HNW726" s="79"/>
      <c r="HNX726" s="79"/>
      <c r="HNY726" s="79"/>
      <c r="HNZ726" s="79"/>
      <c r="HOA726" s="79"/>
      <c r="HOB726" s="79"/>
      <c r="HOC726" s="79"/>
      <c r="HOD726" s="79"/>
      <c r="HOE726" s="79"/>
      <c r="HOF726" s="79"/>
      <c r="HOG726" s="79"/>
      <c r="HOH726" s="79"/>
      <c r="HOI726" s="79"/>
      <c r="HOJ726" s="79"/>
      <c r="HOK726" s="79"/>
      <c r="HOL726" s="79"/>
      <c r="HOM726" s="79"/>
      <c r="HON726" s="79"/>
      <c r="HOO726" s="79"/>
      <c r="HOP726" s="79"/>
      <c r="HOQ726" s="79"/>
      <c r="HOR726" s="79"/>
      <c r="HOS726" s="79"/>
      <c r="HOT726" s="79"/>
      <c r="HOU726" s="79"/>
      <c r="HOV726" s="79"/>
      <c r="HOW726" s="79"/>
      <c r="HOX726" s="79"/>
      <c r="HOY726" s="79"/>
      <c r="HOZ726" s="79"/>
      <c r="HPA726" s="79"/>
      <c r="HPB726" s="79"/>
      <c r="HPC726" s="79"/>
      <c r="HPD726" s="79"/>
      <c r="HPE726" s="79"/>
      <c r="HPF726" s="79"/>
      <c r="HPG726" s="79"/>
      <c r="HPH726" s="79"/>
      <c r="HPI726" s="79"/>
      <c r="HPJ726" s="79"/>
      <c r="HPK726" s="79"/>
      <c r="HPL726" s="79"/>
      <c r="HPM726" s="79"/>
      <c r="HPN726" s="79"/>
      <c r="HPO726" s="79"/>
      <c r="HPP726" s="79"/>
      <c r="HPQ726" s="79"/>
      <c r="HPR726" s="79"/>
      <c r="HPS726" s="79"/>
      <c r="HPT726" s="79"/>
      <c r="HPU726" s="79"/>
      <c r="HPV726" s="79"/>
      <c r="HPW726" s="79"/>
      <c r="HPX726" s="79"/>
      <c r="HPY726" s="79"/>
      <c r="HPZ726" s="79"/>
      <c r="HQA726" s="79"/>
      <c r="HQB726" s="79"/>
      <c r="HQC726" s="79"/>
      <c r="HQD726" s="79"/>
      <c r="HQE726" s="79"/>
      <c r="HQF726" s="79"/>
      <c r="HQG726" s="79"/>
      <c r="HQH726" s="79"/>
      <c r="HQI726" s="79"/>
      <c r="HQJ726" s="79"/>
      <c r="HQK726" s="79"/>
      <c r="HQL726" s="79"/>
      <c r="HQM726" s="79"/>
      <c r="HQN726" s="79"/>
      <c r="HQO726" s="79"/>
      <c r="HQP726" s="79"/>
      <c r="HQQ726" s="79"/>
      <c r="HQR726" s="79"/>
      <c r="HQS726" s="79"/>
      <c r="HQT726" s="79"/>
      <c r="HQU726" s="79"/>
      <c r="HQV726" s="79"/>
      <c r="HQW726" s="79"/>
      <c r="HQX726" s="79"/>
      <c r="HQY726" s="79"/>
      <c r="HQZ726" s="79"/>
      <c r="HRA726" s="79"/>
      <c r="HRB726" s="79"/>
      <c r="HRC726" s="79"/>
      <c r="HRD726" s="79"/>
      <c r="HRE726" s="79"/>
      <c r="HRF726" s="79"/>
      <c r="HRG726" s="79"/>
      <c r="HRH726" s="79"/>
      <c r="HRI726" s="79"/>
      <c r="HRJ726" s="79"/>
      <c r="HRK726" s="79"/>
      <c r="HRL726" s="79"/>
      <c r="HRM726" s="79"/>
      <c r="HRN726" s="79"/>
      <c r="HRO726" s="79"/>
      <c r="HRP726" s="79"/>
      <c r="HRQ726" s="79"/>
      <c r="HRR726" s="79"/>
      <c r="HRS726" s="79"/>
      <c r="HRT726" s="79"/>
      <c r="HRU726" s="79"/>
      <c r="HRV726" s="79"/>
      <c r="HRW726" s="79"/>
      <c r="HRX726" s="79"/>
      <c r="HRY726" s="79"/>
      <c r="HRZ726" s="79"/>
      <c r="HSA726" s="79"/>
      <c r="HSB726" s="79"/>
      <c r="HSC726" s="79"/>
      <c r="HSD726" s="79"/>
      <c r="HSE726" s="79"/>
      <c r="HSF726" s="79"/>
      <c r="HSG726" s="79"/>
      <c r="HSH726" s="79"/>
      <c r="HSI726" s="79"/>
      <c r="HSJ726" s="79"/>
      <c r="HSK726" s="79"/>
      <c r="HSL726" s="79"/>
      <c r="HSM726" s="79"/>
      <c r="HSN726" s="79"/>
      <c r="HSO726" s="79"/>
      <c r="HSP726" s="79"/>
      <c r="HSQ726" s="79"/>
      <c r="HSR726" s="79"/>
      <c r="HSS726" s="79"/>
      <c r="HST726" s="79"/>
      <c r="HSU726" s="79"/>
      <c r="HSV726" s="79"/>
      <c r="HSW726" s="79"/>
      <c r="HSX726" s="79"/>
      <c r="HSY726" s="79"/>
      <c r="HSZ726" s="79"/>
      <c r="HTA726" s="79"/>
      <c r="HTB726" s="79"/>
      <c r="HTC726" s="79"/>
      <c r="HTD726" s="79"/>
      <c r="HTE726" s="79"/>
      <c r="HTF726" s="79"/>
      <c r="HTG726" s="79"/>
      <c r="HTH726" s="79"/>
      <c r="HTI726" s="79"/>
      <c r="HTJ726" s="79"/>
      <c r="HTK726" s="79"/>
      <c r="HTL726" s="79"/>
      <c r="HTM726" s="79"/>
      <c r="HTN726" s="79"/>
      <c r="HTO726" s="79"/>
      <c r="HTP726" s="79"/>
      <c r="HTQ726" s="79"/>
      <c r="HTR726" s="79"/>
      <c r="HTS726" s="79"/>
      <c r="HTT726" s="79"/>
      <c r="HTU726" s="79"/>
      <c r="HTV726" s="79"/>
      <c r="HTW726" s="79"/>
      <c r="HTX726" s="79"/>
      <c r="HTY726" s="79"/>
      <c r="HTZ726" s="79"/>
      <c r="HUA726" s="79"/>
      <c r="HUB726" s="79"/>
      <c r="HUC726" s="79"/>
      <c r="HUD726" s="79"/>
      <c r="HUE726" s="79"/>
      <c r="HUF726" s="79"/>
      <c r="HUG726" s="79"/>
      <c r="HUH726" s="79"/>
      <c r="HUI726" s="79"/>
      <c r="HUJ726" s="79"/>
      <c r="HUK726" s="79"/>
      <c r="HUL726" s="79"/>
      <c r="HUM726" s="79"/>
      <c r="HUN726" s="79"/>
      <c r="HUO726" s="79"/>
      <c r="HUP726" s="79"/>
      <c r="HUQ726" s="79"/>
      <c r="HUR726" s="79"/>
      <c r="HUS726" s="79"/>
      <c r="HUT726" s="79"/>
      <c r="HUU726" s="79"/>
      <c r="HUV726" s="79"/>
      <c r="HUW726" s="79"/>
      <c r="HUX726" s="79"/>
      <c r="HUY726" s="79"/>
      <c r="HUZ726" s="79"/>
      <c r="HVA726" s="79"/>
      <c r="HVB726" s="79"/>
      <c r="HVC726" s="79"/>
      <c r="HVD726" s="79"/>
      <c r="HVE726" s="79"/>
      <c r="HVF726" s="79"/>
      <c r="HVG726" s="79"/>
      <c r="HVH726" s="79"/>
      <c r="HVI726" s="79"/>
      <c r="HVJ726" s="79"/>
      <c r="HVK726" s="79"/>
      <c r="HVL726" s="79"/>
      <c r="HVM726" s="79"/>
      <c r="HVN726" s="79"/>
      <c r="HVO726" s="79"/>
      <c r="HVP726" s="79"/>
      <c r="HVQ726" s="79"/>
      <c r="HVR726" s="79"/>
      <c r="HVS726" s="79"/>
      <c r="HVT726" s="79"/>
      <c r="HVU726" s="79"/>
      <c r="HVV726" s="79"/>
      <c r="HVW726" s="79"/>
      <c r="HVX726" s="79"/>
      <c r="HVY726" s="79"/>
      <c r="HVZ726" s="79"/>
      <c r="HWA726" s="79"/>
      <c r="HWB726" s="79"/>
      <c r="HWC726" s="79"/>
      <c r="HWD726" s="79"/>
      <c r="HWE726" s="79"/>
      <c r="HWF726" s="79"/>
      <c r="HWG726" s="79"/>
      <c r="HWH726" s="79"/>
      <c r="HWI726" s="79"/>
      <c r="HWJ726" s="79"/>
      <c r="HWK726" s="79"/>
      <c r="HWL726" s="79"/>
      <c r="HWM726" s="79"/>
      <c r="HWN726" s="79"/>
      <c r="HWO726" s="79"/>
      <c r="HWP726" s="79"/>
      <c r="HWQ726" s="79"/>
      <c r="HWR726" s="79"/>
      <c r="HWS726" s="79"/>
      <c r="HWT726" s="79"/>
      <c r="HWU726" s="79"/>
      <c r="HWV726" s="79"/>
      <c r="HWW726" s="79"/>
      <c r="HWX726" s="79"/>
      <c r="HWY726" s="79"/>
      <c r="HWZ726" s="79"/>
      <c r="HXA726" s="79"/>
      <c r="HXB726" s="79"/>
      <c r="HXC726" s="79"/>
      <c r="HXD726" s="79"/>
      <c r="HXE726" s="79"/>
      <c r="HXF726" s="79"/>
      <c r="HXG726" s="79"/>
      <c r="HXH726" s="79"/>
      <c r="HXI726" s="79"/>
      <c r="HXJ726" s="79"/>
      <c r="HXK726" s="79"/>
      <c r="HXL726" s="79"/>
      <c r="HXM726" s="79"/>
      <c r="HXN726" s="79"/>
      <c r="HXO726" s="79"/>
      <c r="HXP726" s="79"/>
      <c r="HXQ726" s="79"/>
      <c r="HXR726" s="79"/>
      <c r="HXS726" s="79"/>
      <c r="HXT726" s="79"/>
      <c r="HXU726" s="79"/>
      <c r="HXV726" s="79"/>
      <c r="HXW726" s="79"/>
      <c r="HXX726" s="79"/>
      <c r="HXY726" s="79"/>
      <c r="HXZ726" s="79"/>
      <c r="HYA726" s="79"/>
      <c r="HYB726" s="79"/>
      <c r="HYC726" s="79"/>
      <c r="HYD726" s="79"/>
      <c r="HYE726" s="79"/>
      <c r="HYF726" s="79"/>
      <c r="HYG726" s="79"/>
      <c r="HYH726" s="79"/>
      <c r="HYI726" s="79"/>
      <c r="HYJ726" s="79"/>
      <c r="HYK726" s="79"/>
      <c r="HYL726" s="79"/>
      <c r="HYM726" s="79"/>
      <c r="HYN726" s="79"/>
      <c r="HYO726" s="79"/>
      <c r="HYP726" s="79"/>
      <c r="HYQ726" s="79"/>
      <c r="HYR726" s="79"/>
      <c r="HYS726" s="79"/>
      <c r="HYT726" s="79"/>
      <c r="HYU726" s="79"/>
      <c r="HYV726" s="79"/>
      <c r="HYW726" s="79"/>
      <c r="HYX726" s="79"/>
      <c r="HYY726" s="79"/>
      <c r="HYZ726" s="79"/>
      <c r="HZA726" s="79"/>
      <c r="HZB726" s="79"/>
      <c r="HZC726" s="79"/>
      <c r="HZD726" s="79"/>
      <c r="HZE726" s="79"/>
      <c r="HZF726" s="79"/>
      <c r="HZG726" s="79"/>
      <c r="HZH726" s="79"/>
      <c r="HZI726" s="79"/>
      <c r="HZJ726" s="79"/>
      <c r="HZK726" s="79"/>
      <c r="HZL726" s="79"/>
      <c r="HZM726" s="79"/>
      <c r="HZN726" s="79"/>
      <c r="HZO726" s="79"/>
      <c r="HZP726" s="79"/>
      <c r="HZQ726" s="79"/>
      <c r="HZR726" s="79"/>
      <c r="HZS726" s="79"/>
      <c r="HZT726" s="79"/>
      <c r="HZU726" s="79"/>
      <c r="HZV726" s="79"/>
      <c r="HZW726" s="79"/>
      <c r="HZX726" s="79"/>
      <c r="HZY726" s="79"/>
      <c r="HZZ726" s="79"/>
      <c r="IAA726" s="79"/>
      <c r="IAB726" s="79"/>
      <c r="IAC726" s="79"/>
      <c r="IAD726" s="79"/>
      <c r="IAE726" s="79"/>
      <c r="IAF726" s="79"/>
      <c r="IAG726" s="79"/>
      <c r="IAH726" s="79"/>
      <c r="IAI726" s="79"/>
      <c r="IAJ726" s="79"/>
      <c r="IAK726" s="79"/>
      <c r="IAL726" s="79"/>
      <c r="IAM726" s="79"/>
      <c r="IAN726" s="79"/>
      <c r="IAO726" s="79"/>
      <c r="IAP726" s="79"/>
      <c r="IAQ726" s="79"/>
      <c r="IAR726" s="79"/>
      <c r="IAS726" s="79"/>
      <c r="IAT726" s="79"/>
      <c r="IAU726" s="79"/>
      <c r="IAV726" s="79"/>
      <c r="IAW726" s="79"/>
      <c r="IAX726" s="79"/>
      <c r="IAY726" s="79"/>
      <c r="IAZ726" s="79"/>
      <c r="IBA726" s="79"/>
      <c r="IBB726" s="79"/>
      <c r="IBC726" s="79"/>
      <c r="IBD726" s="79"/>
      <c r="IBE726" s="79"/>
      <c r="IBF726" s="79"/>
      <c r="IBG726" s="79"/>
      <c r="IBH726" s="79"/>
      <c r="IBI726" s="79"/>
      <c r="IBJ726" s="79"/>
      <c r="IBK726" s="79"/>
      <c r="IBL726" s="79"/>
      <c r="IBM726" s="79"/>
      <c r="IBN726" s="79"/>
      <c r="IBO726" s="79"/>
      <c r="IBP726" s="79"/>
      <c r="IBQ726" s="79"/>
      <c r="IBR726" s="79"/>
      <c r="IBS726" s="79"/>
      <c r="IBT726" s="79"/>
      <c r="IBU726" s="79"/>
      <c r="IBV726" s="79"/>
      <c r="IBW726" s="79"/>
      <c r="IBX726" s="79"/>
      <c r="IBY726" s="79"/>
      <c r="IBZ726" s="79"/>
      <c r="ICA726" s="79"/>
      <c r="ICB726" s="79"/>
      <c r="ICC726" s="79"/>
      <c r="ICD726" s="79"/>
      <c r="ICE726" s="79"/>
      <c r="ICF726" s="79"/>
      <c r="ICG726" s="79"/>
      <c r="ICH726" s="79"/>
      <c r="ICI726" s="79"/>
      <c r="ICJ726" s="79"/>
      <c r="ICK726" s="79"/>
      <c r="ICL726" s="79"/>
      <c r="ICM726" s="79"/>
      <c r="ICN726" s="79"/>
      <c r="ICO726" s="79"/>
      <c r="ICP726" s="79"/>
      <c r="ICQ726" s="79"/>
      <c r="ICR726" s="79"/>
      <c r="ICS726" s="79"/>
      <c r="ICT726" s="79"/>
      <c r="ICU726" s="79"/>
      <c r="ICV726" s="79"/>
      <c r="ICW726" s="79"/>
      <c r="ICX726" s="79"/>
      <c r="ICY726" s="79"/>
      <c r="ICZ726" s="79"/>
      <c r="IDA726" s="79"/>
      <c r="IDB726" s="79"/>
      <c r="IDC726" s="79"/>
      <c r="IDD726" s="79"/>
      <c r="IDE726" s="79"/>
      <c r="IDF726" s="79"/>
      <c r="IDG726" s="79"/>
      <c r="IDH726" s="79"/>
      <c r="IDI726" s="79"/>
      <c r="IDJ726" s="79"/>
      <c r="IDK726" s="79"/>
      <c r="IDL726" s="79"/>
      <c r="IDM726" s="79"/>
      <c r="IDN726" s="79"/>
      <c r="IDO726" s="79"/>
      <c r="IDP726" s="79"/>
      <c r="IDQ726" s="79"/>
      <c r="IDR726" s="79"/>
      <c r="IDS726" s="79"/>
      <c r="IDT726" s="79"/>
      <c r="IDU726" s="79"/>
      <c r="IDV726" s="79"/>
      <c r="IDW726" s="79"/>
      <c r="IDX726" s="79"/>
      <c r="IDY726" s="79"/>
      <c r="IDZ726" s="79"/>
      <c r="IEA726" s="79"/>
      <c r="IEB726" s="79"/>
      <c r="IEC726" s="79"/>
      <c r="IED726" s="79"/>
      <c r="IEE726" s="79"/>
      <c r="IEF726" s="79"/>
      <c r="IEG726" s="79"/>
      <c r="IEH726" s="79"/>
      <c r="IEI726" s="79"/>
      <c r="IEJ726" s="79"/>
      <c r="IEK726" s="79"/>
      <c r="IEL726" s="79"/>
      <c r="IEM726" s="79"/>
      <c r="IEN726" s="79"/>
      <c r="IEO726" s="79"/>
      <c r="IEP726" s="79"/>
      <c r="IEQ726" s="79"/>
      <c r="IER726" s="79"/>
      <c r="IES726" s="79"/>
      <c r="IET726" s="79"/>
      <c r="IEU726" s="79"/>
      <c r="IEV726" s="79"/>
      <c r="IEW726" s="79"/>
      <c r="IEX726" s="79"/>
      <c r="IEY726" s="79"/>
      <c r="IEZ726" s="79"/>
      <c r="IFA726" s="79"/>
      <c r="IFB726" s="79"/>
      <c r="IFC726" s="79"/>
      <c r="IFD726" s="79"/>
      <c r="IFE726" s="79"/>
      <c r="IFF726" s="79"/>
      <c r="IFG726" s="79"/>
      <c r="IFH726" s="79"/>
      <c r="IFI726" s="79"/>
      <c r="IFJ726" s="79"/>
      <c r="IFK726" s="79"/>
      <c r="IFL726" s="79"/>
      <c r="IFM726" s="79"/>
      <c r="IFN726" s="79"/>
      <c r="IFO726" s="79"/>
      <c r="IFP726" s="79"/>
      <c r="IFQ726" s="79"/>
      <c r="IFR726" s="79"/>
      <c r="IFS726" s="79"/>
      <c r="IFT726" s="79"/>
      <c r="IFU726" s="79"/>
      <c r="IFV726" s="79"/>
      <c r="IFW726" s="79"/>
      <c r="IFX726" s="79"/>
      <c r="IFY726" s="79"/>
      <c r="IFZ726" s="79"/>
      <c r="IGA726" s="79"/>
      <c r="IGB726" s="79"/>
      <c r="IGC726" s="79"/>
      <c r="IGD726" s="79"/>
      <c r="IGE726" s="79"/>
      <c r="IGF726" s="79"/>
      <c r="IGG726" s="79"/>
      <c r="IGH726" s="79"/>
      <c r="IGI726" s="79"/>
      <c r="IGJ726" s="79"/>
      <c r="IGK726" s="79"/>
      <c r="IGL726" s="79"/>
      <c r="IGM726" s="79"/>
      <c r="IGN726" s="79"/>
      <c r="IGO726" s="79"/>
      <c r="IGP726" s="79"/>
      <c r="IGQ726" s="79"/>
      <c r="IGR726" s="79"/>
      <c r="IGS726" s="79"/>
      <c r="IGT726" s="79"/>
      <c r="IGU726" s="79"/>
      <c r="IGV726" s="79"/>
      <c r="IGW726" s="79"/>
      <c r="IGX726" s="79"/>
      <c r="IGY726" s="79"/>
      <c r="IGZ726" s="79"/>
      <c r="IHA726" s="79"/>
      <c r="IHB726" s="79"/>
      <c r="IHC726" s="79"/>
      <c r="IHD726" s="79"/>
      <c r="IHE726" s="79"/>
      <c r="IHF726" s="79"/>
      <c r="IHG726" s="79"/>
      <c r="IHH726" s="79"/>
      <c r="IHI726" s="79"/>
      <c r="IHJ726" s="79"/>
      <c r="IHK726" s="79"/>
      <c r="IHL726" s="79"/>
      <c r="IHM726" s="79"/>
      <c r="IHN726" s="79"/>
      <c r="IHO726" s="79"/>
      <c r="IHP726" s="79"/>
      <c r="IHQ726" s="79"/>
      <c r="IHR726" s="79"/>
      <c r="IHS726" s="79"/>
      <c r="IHT726" s="79"/>
      <c r="IHU726" s="79"/>
      <c r="IHV726" s="79"/>
      <c r="IHW726" s="79"/>
      <c r="IHX726" s="79"/>
      <c r="IHY726" s="79"/>
      <c r="IHZ726" s="79"/>
      <c r="IIA726" s="79"/>
      <c r="IIB726" s="79"/>
      <c r="IIC726" s="79"/>
      <c r="IID726" s="79"/>
      <c r="IIE726" s="79"/>
      <c r="IIF726" s="79"/>
      <c r="IIG726" s="79"/>
      <c r="IIH726" s="79"/>
      <c r="III726" s="79"/>
      <c r="IIJ726" s="79"/>
      <c r="IIK726" s="79"/>
      <c r="IIL726" s="79"/>
      <c r="IIM726" s="79"/>
      <c r="IIN726" s="79"/>
      <c r="IIO726" s="79"/>
      <c r="IIP726" s="79"/>
      <c r="IIQ726" s="79"/>
      <c r="IIR726" s="79"/>
      <c r="IIS726" s="79"/>
      <c r="IIT726" s="79"/>
      <c r="IIU726" s="79"/>
      <c r="IIV726" s="79"/>
      <c r="IIW726" s="79"/>
      <c r="IIX726" s="79"/>
      <c r="IIY726" s="79"/>
      <c r="IIZ726" s="79"/>
      <c r="IJA726" s="79"/>
      <c r="IJB726" s="79"/>
      <c r="IJC726" s="79"/>
      <c r="IJD726" s="79"/>
      <c r="IJE726" s="79"/>
      <c r="IJF726" s="79"/>
      <c r="IJG726" s="79"/>
      <c r="IJH726" s="79"/>
      <c r="IJI726" s="79"/>
      <c r="IJJ726" s="79"/>
      <c r="IJK726" s="79"/>
      <c r="IJL726" s="79"/>
      <c r="IJM726" s="79"/>
      <c r="IJN726" s="79"/>
      <c r="IJO726" s="79"/>
      <c r="IJP726" s="79"/>
      <c r="IJQ726" s="79"/>
      <c r="IJR726" s="79"/>
      <c r="IJS726" s="79"/>
      <c r="IJT726" s="79"/>
      <c r="IJU726" s="79"/>
      <c r="IJV726" s="79"/>
      <c r="IJW726" s="79"/>
      <c r="IJX726" s="79"/>
      <c r="IJY726" s="79"/>
      <c r="IJZ726" s="79"/>
      <c r="IKA726" s="79"/>
      <c r="IKB726" s="79"/>
      <c r="IKC726" s="79"/>
      <c r="IKD726" s="79"/>
      <c r="IKE726" s="79"/>
      <c r="IKF726" s="79"/>
      <c r="IKG726" s="79"/>
      <c r="IKH726" s="79"/>
      <c r="IKI726" s="79"/>
      <c r="IKJ726" s="79"/>
      <c r="IKK726" s="79"/>
      <c r="IKL726" s="79"/>
      <c r="IKM726" s="79"/>
      <c r="IKN726" s="79"/>
      <c r="IKO726" s="79"/>
      <c r="IKP726" s="79"/>
      <c r="IKQ726" s="79"/>
      <c r="IKR726" s="79"/>
      <c r="IKS726" s="79"/>
      <c r="IKT726" s="79"/>
      <c r="IKU726" s="79"/>
      <c r="IKV726" s="79"/>
      <c r="IKW726" s="79"/>
      <c r="IKX726" s="79"/>
      <c r="IKY726" s="79"/>
      <c r="IKZ726" s="79"/>
      <c r="ILA726" s="79"/>
      <c r="ILB726" s="79"/>
      <c r="ILC726" s="79"/>
      <c r="ILD726" s="79"/>
      <c r="ILE726" s="79"/>
      <c r="ILF726" s="79"/>
      <c r="ILG726" s="79"/>
      <c r="ILH726" s="79"/>
      <c r="ILI726" s="79"/>
      <c r="ILJ726" s="79"/>
      <c r="ILK726" s="79"/>
      <c r="ILL726" s="79"/>
      <c r="ILM726" s="79"/>
      <c r="ILN726" s="79"/>
      <c r="ILO726" s="79"/>
      <c r="ILP726" s="79"/>
      <c r="ILQ726" s="79"/>
      <c r="ILR726" s="79"/>
      <c r="ILS726" s="79"/>
      <c r="ILT726" s="79"/>
      <c r="ILU726" s="79"/>
      <c r="ILV726" s="79"/>
      <c r="ILW726" s="79"/>
      <c r="ILX726" s="79"/>
      <c r="ILY726" s="79"/>
      <c r="ILZ726" s="79"/>
      <c r="IMA726" s="79"/>
      <c r="IMB726" s="79"/>
      <c r="IMC726" s="79"/>
      <c r="IMD726" s="79"/>
      <c r="IME726" s="79"/>
      <c r="IMF726" s="79"/>
      <c r="IMG726" s="79"/>
      <c r="IMH726" s="79"/>
      <c r="IMI726" s="79"/>
      <c r="IMJ726" s="79"/>
      <c r="IMK726" s="79"/>
      <c r="IML726" s="79"/>
      <c r="IMM726" s="79"/>
      <c r="IMN726" s="79"/>
      <c r="IMO726" s="79"/>
      <c r="IMP726" s="79"/>
      <c r="IMQ726" s="79"/>
      <c r="IMR726" s="79"/>
      <c r="IMS726" s="79"/>
      <c r="IMT726" s="79"/>
      <c r="IMU726" s="79"/>
      <c r="IMV726" s="79"/>
      <c r="IMW726" s="79"/>
      <c r="IMX726" s="79"/>
      <c r="IMY726" s="79"/>
      <c r="IMZ726" s="79"/>
      <c r="INA726" s="79"/>
      <c r="INB726" s="79"/>
      <c r="INC726" s="79"/>
      <c r="IND726" s="79"/>
      <c r="INE726" s="79"/>
      <c r="INF726" s="79"/>
      <c r="ING726" s="79"/>
      <c r="INH726" s="79"/>
      <c r="INI726" s="79"/>
      <c r="INJ726" s="79"/>
      <c r="INK726" s="79"/>
      <c r="INL726" s="79"/>
      <c r="INM726" s="79"/>
      <c r="INN726" s="79"/>
      <c r="INO726" s="79"/>
      <c r="INP726" s="79"/>
      <c r="INQ726" s="79"/>
      <c r="INR726" s="79"/>
      <c r="INS726" s="79"/>
      <c r="INT726" s="79"/>
      <c r="INU726" s="79"/>
      <c r="INV726" s="79"/>
      <c r="INW726" s="79"/>
      <c r="INX726" s="79"/>
      <c r="INY726" s="79"/>
      <c r="INZ726" s="79"/>
      <c r="IOA726" s="79"/>
      <c r="IOB726" s="79"/>
      <c r="IOC726" s="79"/>
      <c r="IOD726" s="79"/>
      <c r="IOE726" s="79"/>
      <c r="IOF726" s="79"/>
      <c r="IOG726" s="79"/>
      <c r="IOH726" s="79"/>
      <c r="IOI726" s="79"/>
      <c r="IOJ726" s="79"/>
      <c r="IOK726" s="79"/>
      <c r="IOL726" s="79"/>
      <c r="IOM726" s="79"/>
      <c r="ION726" s="79"/>
      <c r="IOO726" s="79"/>
      <c r="IOP726" s="79"/>
      <c r="IOQ726" s="79"/>
      <c r="IOR726" s="79"/>
      <c r="IOS726" s="79"/>
      <c r="IOT726" s="79"/>
      <c r="IOU726" s="79"/>
      <c r="IOV726" s="79"/>
      <c r="IOW726" s="79"/>
      <c r="IOX726" s="79"/>
      <c r="IOY726" s="79"/>
      <c r="IOZ726" s="79"/>
      <c r="IPA726" s="79"/>
      <c r="IPB726" s="79"/>
      <c r="IPC726" s="79"/>
      <c r="IPD726" s="79"/>
      <c r="IPE726" s="79"/>
      <c r="IPF726" s="79"/>
      <c r="IPG726" s="79"/>
      <c r="IPH726" s="79"/>
      <c r="IPI726" s="79"/>
      <c r="IPJ726" s="79"/>
      <c r="IPK726" s="79"/>
      <c r="IPL726" s="79"/>
      <c r="IPM726" s="79"/>
      <c r="IPN726" s="79"/>
      <c r="IPO726" s="79"/>
      <c r="IPP726" s="79"/>
      <c r="IPQ726" s="79"/>
      <c r="IPR726" s="79"/>
      <c r="IPS726" s="79"/>
      <c r="IPT726" s="79"/>
      <c r="IPU726" s="79"/>
      <c r="IPV726" s="79"/>
      <c r="IPW726" s="79"/>
      <c r="IPX726" s="79"/>
      <c r="IPY726" s="79"/>
      <c r="IPZ726" s="79"/>
      <c r="IQA726" s="79"/>
      <c r="IQB726" s="79"/>
      <c r="IQC726" s="79"/>
      <c r="IQD726" s="79"/>
      <c r="IQE726" s="79"/>
      <c r="IQF726" s="79"/>
      <c r="IQG726" s="79"/>
      <c r="IQH726" s="79"/>
      <c r="IQI726" s="79"/>
      <c r="IQJ726" s="79"/>
      <c r="IQK726" s="79"/>
      <c r="IQL726" s="79"/>
      <c r="IQM726" s="79"/>
      <c r="IQN726" s="79"/>
      <c r="IQO726" s="79"/>
      <c r="IQP726" s="79"/>
      <c r="IQQ726" s="79"/>
      <c r="IQR726" s="79"/>
      <c r="IQS726" s="79"/>
      <c r="IQT726" s="79"/>
      <c r="IQU726" s="79"/>
      <c r="IQV726" s="79"/>
      <c r="IQW726" s="79"/>
      <c r="IQX726" s="79"/>
      <c r="IQY726" s="79"/>
      <c r="IQZ726" s="79"/>
      <c r="IRA726" s="79"/>
      <c r="IRB726" s="79"/>
      <c r="IRC726" s="79"/>
      <c r="IRD726" s="79"/>
      <c r="IRE726" s="79"/>
      <c r="IRF726" s="79"/>
      <c r="IRG726" s="79"/>
      <c r="IRH726" s="79"/>
      <c r="IRI726" s="79"/>
      <c r="IRJ726" s="79"/>
      <c r="IRK726" s="79"/>
      <c r="IRL726" s="79"/>
      <c r="IRM726" s="79"/>
      <c r="IRN726" s="79"/>
      <c r="IRO726" s="79"/>
      <c r="IRP726" s="79"/>
      <c r="IRQ726" s="79"/>
      <c r="IRR726" s="79"/>
      <c r="IRS726" s="79"/>
      <c r="IRT726" s="79"/>
      <c r="IRU726" s="79"/>
      <c r="IRV726" s="79"/>
      <c r="IRW726" s="79"/>
      <c r="IRX726" s="79"/>
      <c r="IRY726" s="79"/>
      <c r="IRZ726" s="79"/>
      <c r="ISA726" s="79"/>
      <c r="ISB726" s="79"/>
      <c r="ISC726" s="79"/>
      <c r="ISD726" s="79"/>
      <c r="ISE726" s="79"/>
      <c r="ISF726" s="79"/>
      <c r="ISG726" s="79"/>
      <c r="ISH726" s="79"/>
      <c r="ISI726" s="79"/>
      <c r="ISJ726" s="79"/>
      <c r="ISK726" s="79"/>
      <c r="ISL726" s="79"/>
      <c r="ISM726" s="79"/>
      <c r="ISN726" s="79"/>
      <c r="ISO726" s="79"/>
      <c r="ISP726" s="79"/>
      <c r="ISQ726" s="79"/>
      <c r="ISR726" s="79"/>
      <c r="ISS726" s="79"/>
      <c r="IST726" s="79"/>
      <c r="ISU726" s="79"/>
      <c r="ISV726" s="79"/>
      <c r="ISW726" s="79"/>
      <c r="ISX726" s="79"/>
      <c r="ISY726" s="79"/>
      <c r="ISZ726" s="79"/>
      <c r="ITA726" s="79"/>
      <c r="ITB726" s="79"/>
      <c r="ITC726" s="79"/>
      <c r="ITD726" s="79"/>
      <c r="ITE726" s="79"/>
      <c r="ITF726" s="79"/>
      <c r="ITG726" s="79"/>
      <c r="ITH726" s="79"/>
      <c r="ITI726" s="79"/>
      <c r="ITJ726" s="79"/>
      <c r="ITK726" s="79"/>
      <c r="ITL726" s="79"/>
      <c r="ITM726" s="79"/>
      <c r="ITN726" s="79"/>
      <c r="ITO726" s="79"/>
      <c r="ITP726" s="79"/>
      <c r="ITQ726" s="79"/>
      <c r="ITR726" s="79"/>
      <c r="ITS726" s="79"/>
      <c r="ITT726" s="79"/>
      <c r="ITU726" s="79"/>
      <c r="ITV726" s="79"/>
      <c r="ITW726" s="79"/>
      <c r="ITX726" s="79"/>
      <c r="ITY726" s="79"/>
      <c r="ITZ726" s="79"/>
      <c r="IUA726" s="79"/>
      <c r="IUB726" s="79"/>
      <c r="IUC726" s="79"/>
      <c r="IUD726" s="79"/>
      <c r="IUE726" s="79"/>
      <c r="IUF726" s="79"/>
      <c r="IUG726" s="79"/>
      <c r="IUH726" s="79"/>
      <c r="IUI726" s="79"/>
      <c r="IUJ726" s="79"/>
      <c r="IUK726" s="79"/>
      <c r="IUL726" s="79"/>
      <c r="IUM726" s="79"/>
      <c r="IUN726" s="79"/>
      <c r="IUO726" s="79"/>
      <c r="IUP726" s="79"/>
      <c r="IUQ726" s="79"/>
      <c r="IUR726" s="79"/>
      <c r="IUS726" s="79"/>
      <c r="IUT726" s="79"/>
      <c r="IUU726" s="79"/>
      <c r="IUV726" s="79"/>
      <c r="IUW726" s="79"/>
      <c r="IUX726" s="79"/>
      <c r="IUY726" s="79"/>
      <c r="IUZ726" s="79"/>
      <c r="IVA726" s="79"/>
      <c r="IVB726" s="79"/>
      <c r="IVC726" s="79"/>
      <c r="IVD726" s="79"/>
      <c r="IVE726" s="79"/>
      <c r="IVF726" s="79"/>
      <c r="IVG726" s="79"/>
      <c r="IVH726" s="79"/>
      <c r="IVI726" s="79"/>
      <c r="IVJ726" s="79"/>
      <c r="IVK726" s="79"/>
      <c r="IVL726" s="79"/>
      <c r="IVM726" s="79"/>
      <c r="IVN726" s="79"/>
      <c r="IVO726" s="79"/>
      <c r="IVP726" s="79"/>
      <c r="IVQ726" s="79"/>
      <c r="IVR726" s="79"/>
      <c r="IVS726" s="79"/>
      <c r="IVT726" s="79"/>
      <c r="IVU726" s="79"/>
      <c r="IVV726" s="79"/>
      <c r="IVW726" s="79"/>
      <c r="IVX726" s="79"/>
      <c r="IVY726" s="79"/>
      <c r="IVZ726" s="79"/>
      <c r="IWA726" s="79"/>
      <c r="IWB726" s="79"/>
      <c r="IWC726" s="79"/>
      <c r="IWD726" s="79"/>
      <c r="IWE726" s="79"/>
      <c r="IWF726" s="79"/>
      <c r="IWG726" s="79"/>
      <c r="IWH726" s="79"/>
      <c r="IWI726" s="79"/>
      <c r="IWJ726" s="79"/>
      <c r="IWK726" s="79"/>
      <c r="IWL726" s="79"/>
      <c r="IWM726" s="79"/>
      <c r="IWN726" s="79"/>
      <c r="IWO726" s="79"/>
      <c r="IWP726" s="79"/>
      <c r="IWQ726" s="79"/>
      <c r="IWR726" s="79"/>
      <c r="IWS726" s="79"/>
      <c r="IWT726" s="79"/>
      <c r="IWU726" s="79"/>
      <c r="IWV726" s="79"/>
      <c r="IWW726" s="79"/>
      <c r="IWX726" s="79"/>
      <c r="IWY726" s="79"/>
      <c r="IWZ726" s="79"/>
      <c r="IXA726" s="79"/>
      <c r="IXB726" s="79"/>
      <c r="IXC726" s="79"/>
      <c r="IXD726" s="79"/>
      <c r="IXE726" s="79"/>
      <c r="IXF726" s="79"/>
      <c r="IXG726" s="79"/>
      <c r="IXH726" s="79"/>
      <c r="IXI726" s="79"/>
      <c r="IXJ726" s="79"/>
      <c r="IXK726" s="79"/>
      <c r="IXL726" s="79"/>
      <c r="IXM726" s="79"/>
      <c r="IXN726" s="79"/>
      <c r="IXO726" s="79"/>
      <c r="IXP726" s="79"/>
      <c r="IXQ726" s="79"/>
      <c r="IXR726" s="79"/>
      <c r="IXS726" s="79"/>
      <c r="IXT726" s="79"/>
      <c r="IXU726" s="79"/>
      <c r="IXV726" s="79"/>
      <c r="IXW726" s="79"/>
      <c r="IXX726" s="79"/>
      <c r="IXY726" s="79"/>
      <c r="IXZ726" s="79"/>
      <c r="IYA726" s="79"/>
      <c r="IYB726" s="79"/>
      <c r="IYC726" s="79"/>
      <c r="IYD726" s="79"/>
      <c r="IYE726" s="79"/>
      <c r="IYF726" s="79"/>
      <c r="IYG726" s="79"/>
      <c r="IYH726" s="79"/>
      <c r="IYI726" s="79"/>
      <c r="IYJ726" s="79"/>
      <c r="IYK726" s="79"/>
      <c r="IYL726" s="79"/>
      <c r="IYM726" s="79"/>
      <c r="IYN726" s="79"/>
      <c r="IYO726" s="79"/>
      <c r="IYP726" s="79"/>
      <c r="IYQ726" s="79"/>
      <c r="IYR726" s="79"/>
      <c r="IYS726" s="79"/>
      <c r="IYT726" s="79"/>
      <c r="IYU726" s="79"/>
      <c r="IYV726" s="79"/>
      <c r="IYW726" s="79"/>
      <c r="IYX726" s="79"/>
      <c r="IYY726" s="79"/>
      <c r="IYZ726" s="79"/>
      <c r="IZA726" s="79"/>
      <c r="IZB726" s="79"/>
      <c r="IZC726" s="79"/>
      <c r="IZD726" s="79"/>
      <c r="IZE726" s="79"/>
      <c r="IZF726" s="79"/>
      <c r="IZG726" s="79"/>
      <c r="IZH726" s="79"/>
      <c r="IZI726" s="79"/>
      <c r="IZJ726" s="79"/>
      <c r="IZK726" s="79"/>
      <c r="IZL726" s="79"/>
      <c r="IZM726" s="79"/>
      <c r="IZN726" s="79"/>
      <c r="IZO726" s="79"/>
      <c r="IZP726" s="79"/>
      <c r="IZQ726" s="79"/>
      <c r="IZR726" s="79"/>
      <c r="IZS726" s="79"/>
      <c r="IZT726" s="79"/>
      <c r="IZU726" s="79"/>
      <c r="IZV726" s="79"/>
      <c r="IZW726" s="79"/>
      <c r="IZX726" s="79"/>
      <c r="IZY726" s="79"/>
      <c r="IZZ726" s="79"/>
      <c r="JAA726" s="79"/>
      <c r="JAB726" s="79"/>
      <c r="JAC726" s="79"/>
      <c r="JAD726" s="79"/>
      <c r="JAE726" s="79"/>
      <c r="JAF726" s="79"/>
      <c r="JAG726" s="79"/>
      <c r="JAH726" s="79"/>
      <c r="JAI726" s="79"/>
      <c r="JAJ726" s="79"/>
      <c r="JAK726" s="79"/>
      <c r="JAL726" s="79"/>
      <c r="JAM726" s="79"/>
      <c r="JAN726" s="79"/>
      <c r="JAO726" s="79"/>
      <c r="JAP726" s="79"/>
      <c r="JAQ726" s="79"/>
      <c r="JAR726" s="79"/>
      <c r="JAS726" s="79"/>
      <c r="JAT726" s="79"/>
      <c r="JAU726" s="79"/>
      <c r="JAV726" s="79"/>
      <c r="JAW726" s="79"/>
      <c r="JAX726" s="79"/>
      <c r="JAY726" s="79"/>
      <c r="JAZ726" s="79"/>
      <c r="JBA726" s="79"/>
      <c r="JBB726" s="79"/>
      <c r="JBC726" s="79"/>
      <c r="JBD726" s="79"/>
      <c r="JBE726" s="79"/>
      <c r="JBF726" s="79"/>
      <c r="JBG726" s="79"/>
      <c r="JBH726" s="79"/>
      <c r="JBI726" s="79"/>
      <c r="JBJ726" s="79"/>
      <c r="JBK726" s="79"/>
      <c r="JBL726" s="79"/>
      <c r="JBM726" s="79"/>
      <c r="JBN726" s="79"/>
      <c r="JBO726" s="79"/>
      <c r="JBP726" s="79"/>
      <c r="JBQ726" s="79"/>
      <c r="JBR726" s="79"/>
      <c r="JBS726" s="79"/>
      <c r="JBT726" s="79"/>
      <c r="JBU726" s="79"/>
      <c r="JBV726" s="79"/>
      <c r="JBW726" s="79"/>
      <c r="JBX726" s="79"/>
      <c r="JBY726" s="79"/>
      <c r="JBZ726" s="79"/>
      <c r="JCA726" s="79"/>
      <c r="JCB726" s="79"/>
      <c r="JCC726" s="79"/>
      <c r="JCD726" s="79"/>
      <c r="JCE726" s="79"/>
      <c r="JCF726" s="79"/>
      <c r="JCG726" s="79"/>
      <c r="JCH726" s="79"/>
      <c r="JCI726" s="79"/>
      <c r="JCJ726" s="79"/>
      <c r="JCK726" s="79"/>
      <c r="JCL726" s="79"/>
      <c r="JCM726" s="79"/>
      <c r="JCN726" s="79"/>
      <c r="JCO726" s="79"/>
      <c r="JCP726" s="79"/>
      <c r="JCQ726" s="79"/>
      <c r="JCR726" s="79"/>
      <c r="JCS726" s="79"/>
      <c r="JCT726" s="79"/>
      <c r="JCU726" s="79"/>
      <c r="JCV726" s="79"/>
      <c r="JCW726" s="79"/>
      <c r="JCX726" s="79"/>
      <c r="JCY726" s="79"/>
      <c r="JCZ726" s="79"/>
      <c r="JDA726" s="79"/>
      <c r="JDB726" s="79"/>
      <c r="JDC726" s="79"/>
    </row>
    <row r="727" spans="1:6867" x14ac:dyDescent="0.25">
      <c r="B727" s="74" t="s">
        <v>470</v>
      </c>
      <c r="C727" s="74" t="s">
        <v>469</v>
      </c>
      <c r="D727" s="83">
        <v>1967</v>
      </c>
      <c r="E727" s="83" t="s">
        <v>336</v>
      </c>
      <c r="F727" s="83" t="s">
        <v>2868</v>
      </c>
      <c r="G727" s="83"/>
      <c r="H727" s="85"/>
      <c r="I727" s="88">
        <v>109.19</v>
      </c>
      <c r="J727" s="83">
        <v>1989</v>
      </c>
      <c r="K727" s="83">
        <v>1050</v>
      </c>
    </row>
    <row r="728" spans="1:6867" x14ac:dyDescent="0.25">
      <c r="B728" s="74" t="s">
        <v>2194</v>
      </c>
      <c r="C728" s="74" t="s">
        <v>2830</v>
      </c>
      <c r="D728" s="83">
        <v>1981</v>
      </c>
      <c r="E728" s="83" t="s">
        <v>2554</v>
      </c>
      <c r="F728" s="83"/>
      <c r="G728" s="83" t="s">
        <v>2657</v>
      </c>
      <c r="H728" s="85"/>
      <c r="I728" s="88">
        <v>109.21</v>
      </c>
      <c r="J728" s="83">
        <v>2001</v>
      </c>
      <c r="K728" s="83">
        <v>1050</v>
      </c>
    </row>
    <row r="729" spans="1:6867" x14ac:dyDescent="0.25">
      <c r="B729" s="74" t="s">
        <v>2931</v>
      </c>
      <c r="C729" s="74" t="s">
        <v>1043</v>
      </c>
      <c r="D729" s="83">
        <v>1977</v>
      </c>
      <c r="E729" s="83" t="s">
        <v>2932</v>
      </c>
      <c r="F729" s="83" t="s">
        <v>2672</v>
      </c>
      <c r="G729" s="83" t="s">
        <v>2640</v>
      </c>
      <c r="H729" s="85"/>
      <c r="I729" s="88">
        <v>109.22</v>
      </c>
      <c r="J729" s="83">
        <v>2000</v>
      </c>
      <c r="K729" s="83">
        <v>1050</v>
      </c>
    </row>
    <row r="730" spans="1:6867" x14ac:dyDescent="0.25">
      <c r="B730" s="74" t="s">
        <v>1144</v>
      </c>
      <c r="C730" s="74" t="s">
        <v>151</v>
      </c>
      <c r="D730" s="83">
        <v>1968</v>
      </c>
      <c r="E730" s="83" t="s">
        <v>1145</v>
      </c>
      <c r="F730" s="83" t="s">
        <v>2771</v>
      </c>
      <c r="G730" s="83" t="s">
        <v>2640</v>
      </c>
      <c r="H730" s="85"/>
      <c r="I730" s="88">
        <v>109.25</v>
      </c>
      <c r="J730" s="83">
        <v>1993</v>
      </c>
      <c r="K730" s="83">
        <v>1049</v>
      </c>
    </row>
    <row r="731" spans="1:6867" x14ac:dyDescent="0.25">
      <c r="B731" s="74" t="s">
        <v>5815</v>
      </c>
      <c r="C731" s="74" t="s">
        <v>1132</v>
      </c>
      <c r="D731" s="83">
        <v>1984</v>
      </c>
      <c r="E731" s="83" t="s">
        <v>1145</v>
      </c>
      <c r="F731" s="83"/>
      <c r="G731" s="83" t="s">
        <v>2640</v>
      </c>
      <c r="H731" s="85"/>
      <c r="I731" s="88">
        <v>109.25</v>
      </c>
      <c r="J731" s="83">
        <v>2014</v>
      </c>
      <c r="K731" s="83">
        <v>1049</v>
      </c>
    </row>
    <row r="732" spans="1:6867" x14ac:dyDescent="0.25">
      <c r="A732">
        <v>110</v>
      </c>
      <c r="B732" s="74" t="s">
        <v>4601</v>
      </c>
      <c r="C732" s="74" t="s">
        <v>3162</v>
      </c>
      <c r="D732" s="83">
        <v>1988</v>
      </c>
      <c r="E732" s="83" t="s">
        <v>4596</v>
      </c>
      <c r="F732" s="83" t="s">
        <v>2702</v>
      </c>
      <c r="G732" s="83" t="s">
        <v>2657</v>
      </c>
      <c r="H732" s="85"/>
      <c r="I732" s="88">
        <v>109.26</v>
      </c>
      <c r="J732" s="83">
        <v>2010</v>
      </c>
      <c r="K732" s="83">
        <v>1048</v>
      </c>
    </row>
    <row r="733" spans="1:6867" x14ac:dyDescent="0.25">
      <c r="B733" s="74" t="s">
        <v>1146</v>
      </c>
      <c r="C733" s="74" t="s">
        <v>231</v>
      </c>
      <c r="D733" s="83">
        <v>1970</v>
      </c>
      <c r="E733" s="83" t="s">
        <v>1147</v>
      </c>
      <c r="F733" s="83" t="s">
        <v>2672</v>
      </c>
      <c r="G733" s="83" t="s">
        <v>2640</v>
      </c>
      <c r="H733" s="85"/>
      <c r="I733" s="88">
        <v>109.27</v>
      </c>
      <c r="J733" s="83">
        <v>1993</v>
      </c>
      <c r="K733" s="83">
        <v>1048</v>
      </c>
    </row>
    <row r="734" spans="1:6867" x14ac:dyDescent="0.25">
      <c r="B734" s="74" t="s">
        <v>1860</v>
      </c>
      <c r="C734" s="74" t="s">
        <v>1861</v>
      </c>
      <c r="D734" s="83">
        <v>1974</v>
      </c>
      <c r="E734" s="83" t="s">
        <v>1862</v>
      </c>
      <c r="F734" s="83" t="s">
        <v>2781</v>
      </c>
      <c r="G734" s="83" t="s">
        <v>2640</v>
      </c>
      <c r="H734" s="85"/>
      <c r="I734" s="88">
        <v>109.29</v>
      </c>
      <c r="J734" s="83">
        <v>1997</v>
      </c>
      <c r="K734" s="83">
        <v>1048</v>
      </c>
    </row>
    <row r="735" spans="1:6867" x14ac:dyDescent="0.25">
      <c r="B735" s="74" t="s">
        <v>2933</v>
      </c>
      <c r="C735" s="74" t="s">
        <v>1432</v>
      </c>
      <c r="D735" s="83">
        <v>1979</v>
      </c>
      <c r="E735" s="83" t="s">
        <v>2934</v>
      </c>
      <c r="F735" s="83" t="s">
        <v>2639</v>
      </c>
      <c r="G735" s="83" t="s">
        <v>2657</v>
      </c>
      <c r="H735" s="85"/>
      <c r="I735" s="88">
        <v>109.31</v>
      </c>
      <c r="J735" s="83">
        <v>2000</v>
      </c>
      <c r="K735" s="83">
        <v>1047</v>
      </c>
    </row>
    <row r="736" spans="1:6867" s="74" customFormat="1" x14ac:dyDescent="0.25">
      <c r="A736" s="79"/>
      <c r="B736" t="s">
        <v>148</v>
      </c>
      <c r="C736" t="s">
        <v>55</v>
      </c>
      <c r="D736" s="4">
        <v>1967</v>
      </c>
      <c r="E736" s="4" t="s">
        <v>746</v>
      </c>
      <c r="F736" s="4" t="s">
        <v>2656</v>
      </c>
      <c r="G736" s="6" t="s">
        <v>2640</v>
      </c>
      <c r="H736" s="105"/>
      <c r="I736" s="106">
        <v>109.33</v>
      </c>
      <c r="J736" s="107">
        <v>1991</v>
      </c>
      <c r="K736" s="107">
        <v>1046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  <c r="BA736" s="79"/>
      <c r="BB736" s="79"/>
      <c r="BC736" s="79"/>
      <c r="BD736" s="79"/>
      <c r="BE736" s="79"/>
      <c r="BF736" s="79"/>
      <c r="BG736" s="79"/>
      <c r="BH736" s="79"/>
      <c r="BI736" s="79"/>
      <c r="BJ736" s="79"/>
      <c r="BK736" s="79"/>
      <c r="BL736" s="79"/>
      <c r="BM736" s="79"/>
      <c r="BN736" s="79"/>
      <c r="BO736" s="79"/>
      <c r="BP736" s="79"/>
      <c r="BQ736" s="79"/>
      <c r="BR736" s="79"/>
      <c r="BS736" s="79"/>
      <c r="BT736" s="79"/>
      <c r="BU736" s="79"/>
      <c r="BV736" s="79"/>
      <c r="BW736" s="79"/>
      <c r="BX736" s="79"/>
      <c r="BY736" s="79"/>
      <c r="BZ736" s="79"/>
      <c r="CA736" s="79"/>
      <c r="CB736" s="79"/>
      <c r="CC736" s="79"/>
      <c r="CD736" s="79"/>
      <c r="CE736" s="79"/>
      <c r="CF736" s="79"/>
      <c r="CG736" s="79"/>
      <c r="CH736" s="79"/>
      <c r="CI736" s="79"/>
      <c r="CJ736" s="79"/>
      <c r="CK736" s="79"/>
      <c r="CL736" s="79"/>
      <c r="CM736" s="79"/>
      <c r="CN736" s="79"/>
      <c r="CO736" s="79"/>
      <c r="CP736" s="79"/>
      <c r="CQ736" s="79"/>
      <c r="CR736" s="79"/>
      <c r="CS736" s="79"/>
      <c r="CT736" s="79"/>
      <c r="CU736" s="79"/>
      <c r="CV736" s="79"/>
      <c r="CW736" s="79"/>
      <c r="CX736" s="79"/>
      <c r="CY736" s="79"/>
      <c r="CZ736" s="79"/>
      <c r="DA736" s="79"/>
      <c r="DB736" s="79"/>
      <c r="DC736" s="79"/>
      <c r="DD736" s="79"/>
      <c r="DE736" s="79"/>
      <c r="DF736" s="79"/>
      <c r="DG736" s="79"/>
      <c r="DH736" s="79"/>
      <c r="DI736" s="79"/>
      <c r="DJ736" s="79"/>
      <c r="DK736" s="79"/>
      <c r="DL736" s="79"/>
      <c r="DM736" s="79"/>
      <c r="DN736" s="79"/>
      <c r="DO736" s="79"/>
      <c r="DP736" s="79"/>
      <c r="DQ736" s="79"/>
      <c r="DR736" s="79"/>
      <c r="DS736" s="79"/>
      <c r="DT736" s="79"/>
      <c r="DU736" s="79"/>
      <c r="DV736" s="79"/>
      <c r="DW736" s="79"/>
      <c r="DX736" s="79"/>
      <c r="DY736" s="79"/>
      <c r="DZ736" s="79"/>
      <c r="EA736" s="79"/>
      <c r="EB736" s="79"/>
      <c r="EC736" s="79"/>
      <c r="ED736" s="79"/>
      <c r="EE736" s="79"/>
      <c r="EF736" s="79"/>
      <c r="EG736" s="79"/>
      <c r="EH736" s="79"/>
      <c r="EI736" s="79"/>
      <c r="EJ736" s="79"/>
      <c r="EK736" s="79"/>
      <c r="EL736" s="79"/>
      <c r="EM736" s="79"/>
      <c r="EN736" s="79"/>
      <c r="EO736" s="79"/>
      <c r="EP736" s="79"/>
      <c r="EQ736" s="79"/>
      <c r="ER736" s="79"/>
      <c r="ES736" s="79"/>
      <c r="ET736" s="79"/>
      <c r="EU736" s="79"/>
      <c r="EV736" s="79"/>
      <c r="EW736" s="79"/>
      <c r="EX736" s="79"/>
      <c r="EY736" s="79"/>
      <c r="EZ736" s="79"/>
      <c r="FA736" s="79"/>
      <c r="FB736" s="79"/>
      <c r="FC736" s="79"/>
      <c r="FD736" s="79"/>
      <c r="FE736" s="79"/>
      <c r="FF736" s="79"/>
      <c r="FG736" s="79"/>
      <c r="FH736" s="79"/>
      <c r="FI736" s="79"/>
      <c r="FJ736" s="79"/>
      <c r="FK736" s="79"/>
      <c r="FL736" s="79"/>
      <c r="FM736" s="79"/>
      <c r="FN736" s="79"/>
      <c r="FO736" s="79"/>
      <c r="FP736" s="79"/>
      <c r="FQ736" s="79"/>
      <c r="FR736" s="79"/>
      <c r="FS736" s="79"/>
      <c r="FT736" s="79"/>
      <c r="FU736" s="79"/>
      <c r="FV736" s="79"/>
      <c r="FW736" s="79"/>
      <c r="FX736" s="79"/>
      <c r="FY736" s="79"/>
      <c r="FZ736" s="79"/>
      <c r="GA736" s="79"/>
      <c r="GB736" s="79"/>
      <c r="GC736" s="79"/>
      <c r="GD736" s="79"/>
      <c r="GE736" s="79"/>
      <c r="GF736" s="79"/>
      <c r="GG736" s="79"/>
      <c r="GH736" s="79"/>
      <c r="GI736" s="79"/>
      <c r="GJ736" s="79"/>
      <c r="GK736" s="79"/>
      <c r="GL736" s="79"/>
      <c r="GM736" s="79"/>
      <c r="GN736" s="79"/>
      <c r="GO736" s="79"/>
      <c r="GP736" s="79"/>
      <c r="GQ736" s="79"/>
      <c r="GR736" s="79"/>
      <c r="GS736" s="79"/>
      <c r="GT736" s="79"/>
      <c r="GU736" s="79"/>
      <c r="GV736" s="79"/>
      <c r="GW736" s="79"/>
      <c r="GX736" s="79"/>
      <c r="GY736" s="79"/>
      <c r="GZ736" s="79"/>
      <c r="HA736" s="79"/>
      <c r="HB736" s="79"/>
      <c r="HC736" s="79"/>
      <c r="HD736" s="79"/>
      <c r="HE736" s="79"/>
      <c r="HF736" s="79"/>
      <c r="HG736" s="79"/>
      <c r="HH736" s="79"/>
      <c r="HI736" s="79"/>
      <c r="HJ736" s="79"/>
      <c r="HK736" s="79"/>
      <c r="HL736" s="79"/>
      <c r="HM736" s="79"/>
      <c r="HN736" s="79"/>
      <c r="HO736" s="79"/>
      <c r="HP736" s="79"/>
      <c r="HQ736" s="79"/>
      <c r="HR736" s="79"/>
      <c r="HS736" s="79"/>
      <c r="HT736" s="79"/>
      <c r="HU736" s="79"/>
      <c r="HV736" s="79"/>
      <c r="HW736" s="79"/>
      <c r="HX736" s="79"/>
      <c r="HY736" s="79"/>
      <c r="HZ736" s="79"/>
      <c r="IA736" s="79"/>
      <c r="IB736" s="79"/>
      <c r="IC736" s="79"/>
      <c r="ID736" s="79"/>
      <c r="IE736" s="79"/>
      <c r="IF736" s="79"/>
      <c r="IG736" s="79"/>
      <c r="IH736" s="79"/>
      <c r="II736" s="79"/>
      <c r="IJ736" s="79"/>
      <c r="IK736" s="79"/>
      <c r="IL736" s="79"/>
      <c r="IM736" s="79"/>
      <c r="IN736" s="79"/>
      <c r="IO736" s="79"/>
      <c r="IP736" s="79"/>
      <c r="IQ736" s="79"/>
      <c r="IR736" s="79"/>
      <c r="IS736" s="79"/>
      <c r="IT736" s="79"/>
      <c r="IU736" s="79"/>
      <c r="IV736" s="79"/>
      <c r="IW736" s="79"/>
      <c r="IX736" s="79"/>
      <c r="IY736" s="79"/>
      <c r="IZ736" s="79"/>
      <c r="JA736" s="79"/>
      <c r="JB736" s="79"/>
      <c r="JC736" s="79"/>
      <c r="JD736" s="79"/>
      <c r="JE736" s="79"/>
      <c r="JF736" s="79"/>
      <c r="JG736" s="79"/>
      <c r="JH736" s="79"/>
      <c r="JI736" s="79"/>
      <c r="JJ736" s="79"/>
      <c r="JK736" s="79"/>
      <c r="JL736" s="79"/>
      <c r="JM736" s="79"/>
      <c r="JN736" s="79"/>
      <c r="JO736" s="79"/>
      <c r="JP736" s="79"/>
      <c r="JQ736" s="79"/>
      <c r="JR736" s="79"/>
      <c r="JS736" s="79"/>
      <c r="JT736" s="79"/>
      <c r="JU736" s="79"/>
      <c r="JV736" s="79"/>
      <c r="JW736" s="79"/>
      <c r="JX736" s="79"/>
      <c r="JY736" s="79"/>
      <c r="JZ736" s="79"/>
      <c r="KA736" s="79"/>
      <c r="KB736" s="79"/>
      <c r="KC736" s="79"/>
      <c r="KD736" s="79"/>
      <c r="KE736" s="79"/>
      <c r="KF736" s="79"/>
      <c r="KG736" s="79"/>
      <c r="KH736" s="79"/>
      <c r="KI736" s="79"/>
      <c r="KJ736" s="79"/>
      <c r="KK736" s="79"/>
      <c r="KL736" s="79"/>
      <c r="KM736" s="79"/>
      <c r="KN736" s="79"/>
      <c r="KO736" s="79"/>
      <c r="KP736" s="79"/>
      <c r="KQ736" s="79"/>
      <c r="KR736" s="79"/>
      <c r="KS736" s="79"/>
      <c r="KT736" s="79"/>
      <c r="KU736" s="79"/>
      <c r="KV736" s="79"/>
      <c r="KW736" s="79"/>
      <c r="KX736" s="79"/>
      <c r="KY736" s="79"/>
      <c r="KZ736" s="79"/>
      <c r="LA736" s="79"/>
      <c r="LB736" s="79"/>
      <c r="LC736" s="79"/>
      <c r="LD736" s="79"/>
      <c r="LE736" s="79"/>
      <c r="LF736" s="79"/>
      <c r="LG736" s="79"/>
      <c r="LH736" s="79"/>
      <c r="LI736" s="79"/>
      <c r="LJ736" s="79"/>
      <c r="LK736" s="79"/>
      <c r="LL736" s="79"/>
      <c r="LM736" s="79"/>
      <c r="LN736" s="79"/>
      <c r="LO736" s="79"/>
      <c r="LP736" s="79"/>
      <c r="LQ736" s="79"/>
      <c r="LR736" s="79"/>
      <c r="LS736" s="79"/>
      <c r="LT736" s="79"/>
      <c r="LU736" s="79"/>
      <c r="LV736" s="79"/>
      <c r="LW736" s="79"/>
      <c r="LX736" s="79"/>
      <c r="LY736" s="79"/>
      <c r="LZ736" s="79"/>
      <c r="MA736" s="79"/>
      <c r="MB736" s="79"/>
      <c r="MC736" s="79"/>
      <c r="MD736" s="79"/>
      <c r="ME736" s="79"/>
      <c r="MF736" s="79"/>
      <c r="MG736" s="79"/>
      <c r="MH736" s="79"/>
      <c r="MI736" s="79"/>
      <c r="MJ736" s="79"/>
      <c r="MK736" s="79"/>
      <c r="ML736" s="79"/>
      <c r="MM736" s="79"/>
      <c r="MN736" s="79"/>
      <c r="MO736" s="79"/>
      <c r="MP736" s="79"/>
      <c r="MQ736" s="79"/>
      <c r="MR736" s="79"/>
      <c r="MS736" s="79"/>
      <c r="MT736" s="79"/>
      <c r="MU736" s="79"/>
      <c r="MV736" s="79"/>
      <c r="MW736" s="79"/>
      <c r="MX736" s="79"/>
      <c r="MY736" s="79"/>
      <c r="MZ736" s="79"/>
      <c r="NA736" s="79"/>
      <c r="NB736" s="79"/>
      <c r="NC736" s="79"/>
      <c r="ND736" s="79"/>
      <c r="NE736" s="79"/>
      <c r="NF736" s="79"/>
      <c r="NG736" s="79"/>
      <c r="NH736" s="79"/>
      <c r="NI736" s="79"/>
      <c r="NJ736" s="79"/>
      <c r="NK736" s="79"/>
      <c r="NL736" s="79"/>
      <c r="NM736" s="79"/>
      <c r="NN736" s="79"/>
      <c r="NO736" s="79"/>
      <c r="NP736" s="79"/>
      <c r="NQ736" s="79"/>
      <c r="NR736" s="79"/>
      <c r="NS736" s="79"/>
      <c r="NT736" s="79"/>
      <c r="NU736" s="79"/>
      <c r="NV736" s="79"/>
      <c r="NW736" s="79"/>
      <c r="NX736" s="79"/>
      <c r="NY736" s="79"/>
      <c r="NZ736" s="79"/>
      <c r="OA736" s="79"/>
      <c r="OB736" s="79"/>
      <c r="OC736" s="79"/>
      <c r="OD736" s="79"/>
      <c r="OE736" s="79"/>
      <c r="OF736" s="79"/>
      <c r="OG736" s="79"/>
      <c r="OH736" s="79"/>
      <c r="OI736" s="79"/>
      <c r="OJ736" s="79"/>
      <c r="OK736" s="79"/>
      <c r="OL736" s="79"/>
      <c r="OM736" s="79"/>
      <c r="ON736" s="79"/>
      <c r="OO736" s="79"/>
      <c r="OP736" s="79"/>
      <c r="OQ736" s="79"/>
      <c r="OR736" s="79"/>
      <c r="OS736" s="79"/>
      <c r="OT736" s="79"/>
      <c r="OU736" s="79"/>
      <c r="OV736" s="79"/>
      <c r="OW736" s="79"/>
      <c r="OX736" s="79"/>
      <c r="OY736" s="79"/>
      <c r="OZ736" s="79"/>
      <c r="PA736" s="79"/>
      <c r="PB736" s="79"/>
      <c r="PC736" s="79"/>
      <c r="PD736" s="79"/>
      <c r="PE736" s="79"/>
      <c r="PF736" s="79"/>
      <c r="PG736" s="79"/>
      <c r="PH736" s="79"/>
      <c r="PI736" s="79"/>
      <c r="PJ736" s="79"/>
      <c r="PK736" s="79"/>
      <c r="PL736" s="79"/>
      <c r="PM736" s="79"/>
      <c r="PN736" s="79"/>
      <c r="PO736" s="79"/>
      <c r="PP736" s="79"/>
      <c r="PQ736" s="79"/>
      <c r="PR736" s="79"/>
      <c r="PS736" s="79"/>
      <c r="PT736" s="79"/>
      <c r="PU736" s="79"/>
      <c r="PV736" s="79"/>
      <c r="PW736" s="79"/>
      <c r="PX736" s="79"/>
      <c r="PY736" s="79"/>
      <c r="PZ736" s="79"/>
      <c r="QA736" s="79"/>
      <c r="QB736" s="79"/>
      <c r="QC736" s="79"/>
      <c r="QD736" s="79"/>
      <c r="QE736" s="79"/>
      <c r="QF736" s="79"/>
      <c r="QG736" s="79"/>
      <c r="QH736" s="79"/>
      <c r="QI736" s="79"/>
      <c r="QJ736" s="79"/>
      <c r="QK736" s="79"/>
      <c r="QL736" s="79"/>
      <c r="QM736" s="79"/>
      <c r="QN736" s="79"/>
      <c r="QO736" s="79"/>
      <c r="QP736" s="79"/>
      <c r="QQ736" s="79"/>
      <c r="QR736" s="79"/>
      <c r="QS736" s="79"/>
      <c r="QT736" s="79"/>
      <c r="QU736" s="79"/>
      <c r="QV736" s="79"/>
      <c r="QW736" s="79"/>
      <c r="QX736" s="79"/>
      <c r="QY736" s="79"/>
      <c r="QZ736" s="79"/>
      <c r="RA736" s="79"/>
      <c r="RB736" s="79"/>
      <c r="RC736" s="79"/>
      <c r="RD736" s="79"/>
      <c r="RE736" s="79"/>
      <c r="RF736" s="79"/>
      <c r="RG736" s="79"/>
      <c r="RH736" s="79"/>
      <c r="RI736" s="79"/>
      <c r="RJ736" s="79"/>
      <c r="RK736" s="79"/>
      <c r="RL736" s="79"/>
      <c r="RM736" s="79"/>
      <c r="RN736" s="79"/>
      <c r="RO736" s="79"/>
      <c r="RP736" s="79"/>
      <c r="RQ736" s="79"/>
      <c r="RR736" s="79"/>
      <c r="RS736" s="79"/>
      <c r="RT736" s="79"/>
      <c r="RU736" s="79"/>
      <c r="RV736" s="79"/>
      <c r="RW736" s="79"/>
      <c r="RX736" s="79"/>
      <c r="RY736" s="79"/>
      <c r="RZ736" s="79"/>
      <c r="SA736" s="79"/>
      <c r="SB736" s="79"/>
      <c r="SC736" s="79"/>
      <c r="SD736" s="79"/>
      <c r="SE736" s="79"/>
      <c r="SF736" s="79"/>
      <c r="SG736" s="79"/>
      <c r="SH736" s="79"/>
      <c r="SI736" s="79"/>
      <c r="SJ736" s="79"/>
      <c r="SK736" s="79"/>
      <c r="SL736" s="79"/>
      <c r="SM736" s="79"/>
      <c r="SN736" s="79"/>
      <c r="SO736" s="79"/>
      <c r="SP736" s="79"/>
      <c r="SQ736" s="79"/>
      <c r="SR736" s="79"/>
      <c r="SS736" s="79"/>
      <c r="ST736" s="79"/>
      <c r="SU736" s="79"/>
      <c r="SV736" s="79"/>
      <c r="SW736" s="79"/>
      <c r="SX736" s="79"/>
      <c r="SY736" s="79"/>
      <c r="SZ736" s="79"/>
      <c r="TA736" s="79"/>
      <c r="TB736" s="79"/>
      <c r="TC736" s="79"/>
      <c r="TD736" s="79"/>
      <c r="TE736" s="79"/>
      <c r="TF736" s="79"/>
      <c r="TG736" s="79"/>
      <c r="TH736" s="79"/>
      <c r="TI736" s="79"/>
      <c r="TJ736" s="79"/>
      <c r="TK736" s="79"/>
      <c r="TL736" s="79"/>
      <c r="TM736" s="79"/>
      <c r="TN736" s="79"/>
      <c r="TO736" s="79"/>
      <c r="TP736" s="79"/>
      <c r="TQ736" s="79"/>
      <c r="TR736" s="79"/>
      <c r="TS736" s="79"/>
      <c r="TT736" s="79"/>
      <c r="TU736" s="79"/>
      <c r="TV736" s="79"/>
      <c r="TW736" s="79"/>
      <c r="TX736" s="79"/>
      <c r="TY736" s="79"/>
      <c r="TZ736" s="79"/>
      <c r="UA736" s="79"/>
      <c r="UB736" s="79"/>
      <c r="UC736" s="79"/>
      <c r="UD736" s="79"/>
      <c r="UE736" s="79"/>
      <c r="UF736" s="79"/>
      <c r="UG736" s="79"/>
      <c r="UH736" s="79"/>
      <c r="UI736" s="79"/>
      <c r="UJ736" s="79"/>
      <c r="UK736" s="79"/>
      <c r="UL736" s="79"/>
      <c r="UM736" s="79"/>
      <c r="UN736" s="79"/>
      <c r="UO736" s="79"/>
      <c r="UP736" s="79"/>
      <c r="UQ736" s="79"/>
      <c r="UR736" s="79"/>
      <c r="US736" s="79"/>
      <c r="UT736" s="79"/>
      <c r="UU736" s="79"/>
      <c r="UV736" s="79"/>
      <c r="UW736" s="79"/>
      <c r="UX736" s="79"/>
      <c r="UY736" s="79"/>
      <c r="UZ736" s="79"/>
      <c r="VA736" s="79"/>
      <c r="VB736" s="79"/>
      <c r="VC736" s="79"/>
      <c r="VD736" s="79"/>
      <c r="VE736" s="79"/>
      <c r="VF736" s="79"/>
      <c r="VG736" s="79"/>
      <c r="VH736" s="79"/>
      <c r="VI736" s="79"/>
      <c r="VJ736" s="79"/>
      <c r="VK736" s="79"/>
      <c r="VL736" s="79"/>
      <c r="VM736" s="79"/>
      <c r="VN736" s="79"/>
      <c r="VO736" s="79"/>
      <c r="VP736" s="79"/>
      <c r="VQ736" s="79"/>
      <c r="VR736" s="79"/>
      <c r="VS736" s="79"/>
      <c r="VT736" s="79"/>
      <c r="VU736" s="79"/>
      <c r="VV736" s="79"/>
      <c r="VW736" s="79"/>
      <c r="VX736" s="79"/>
      <c r="VY736" s="79"/>
      <c r="VZ736" s="79"/>
      <c r="WA736" s="79"/>
      <c r="WB736" s="79"/>
      <c r="WC736" s="79"/>
      <c r="WD736" s="79"/>
      <c r="WE736" s="79"/>
      <c r="WF736" s="79"/>
      <c r="WG736" s="79"/>
      <c r="WH736" s="79"/>
      <c r="WI736" s="79"/>
      <c r="WJ736" s="79"/>
      <c r="WK736" s="79"/>
      <c r="WL736" s="79"/>
      <c r="WM736" s="79"/>
      <c r="WN736" s="79"/>
      <c r="WO736" s="79"/>
      <c r="WP736" s="79"/>
      <c r="WQ736" s="79"/>
      <c r="WR736" s="79"/>
      <c r="WS736" s="79"/>
      <c r="WT736" s="79"/>
      <c r="WU736" s="79"/>
      <c r="WV736" s="79"/>
      <c r="WW736" s="79"/>
      <c r="WX736" s="79"/>
      <c r="WY736" s="79"/>
      <c r="WZ736" s="79"/>
      <c r="XA736" s="79"/>
      <c r="XB736" s="79"/>
      <c r="XC736" s="79"/>
      <c r="XD736" s="79"/>
      <c r="XE736" s="79"/>
      <c r="XF736" s="79"/>
      <c r="XG736" s="79"/>
      <c r="XH736" s="79"/>
      <c r="XI736" s="79"/>
      <c r="XJ736" s="79"/>
      <c r="XK736" s="79"/>
      <c r="XL736" s="79"/>
      <c r="XM736" s="79"/>
      <c r="XN736" s="79"/>
      <c r="XO736" s="79"/>
      <c r="XP736" s="79"/>
      <c r="XQ736" s="79"/>
      <c r="XR736" s="79"/>
      <c r="XS736" s="79"/>
      <c r="XT736" s="79"/>
      <c r="XU736" s="79"/>
      <c r="XV736" s="79"/>
      <c r="XW736" s="79"/>
      <c r="XX736" s="79"/>
      <c r="XY736" s="79"/>
      <c r="XZ736" s="79"/>
      <c r="YA736" s="79"/>
      <c r="YB736" s="79"/>
      <c r="YC736" s="79"/>
      <c r="YD736" s="79"/>
      <c r="YE736" s="79"/>
      <c r="YF736" s="79"/>
      <c r="YG736" s="79"/>
      <c r="YH736" s="79"/>
      <c r="YI736" s="79"/>
      <c r="YJ736" s="79"/>
      <c r="YK736" s="79"/>
      <c r="YL736" s="79"/>
      <c r="YM736" s="79"/>
      <c r="YN736" s="79"/>
      <c r="YO736" s="79"/>
      <c r="YP736" s="79"/>
      <c r="YQ736" s="79"/>
      <c r="YR736" s="79"/>
      <c r="YS736" s="79"/>
      <c r="YT736" s="79"/>
      <c r="YU736" s="79"/>
      <c r="YV736" s="79"/>
      <c r="YW736" s="79"/>
      <c r="YX736" s="79"/>
      <c r="YY736" s="79"/>
      <c r="YZ736" s="79"/>
      <c r="ZA736" s="79"/>
      <c r="ZB736" s="79"/>
      <c r="ZC736" s="79"/>
      <c r="ZD736" s="79"/>
      <c r="ZE736" s="79"/>
      <c r="ZF736" s="79"/>
      <c r="ZG736" s="79"/>
      <c r="ZH736" s="79"/>
      <c r="ZI736" s="79"/>
      <c r="ZJ736" s="79"/>
      <c r="ZK736" s="79"/>
      <c r="ZL736" s="79"/>
      <c r="ZM736" s="79"/>
      <c r="ZN736" s="79"/>
      <c r="ZO736" s="79"/>
      <c r="ZP736" s="79"/>
      <c r="ZQ736" s="79"/>
      <c r="ZR736" s="79"/>
      <c r="ZS736" s="79"/>
      <c r="ZT736" s="79"/>
      <c r="ZU736" s="79"/>
      <c r="ZV736" s="79"/>
      <c r="ZW736" s="79"/>
      <c r="ZX736" s="79"/>
      <c r="ZY736" s="79"/>
      <c r="ZZ736" s="79"/>
      <c r="AAA736" s="79"/>
      <c r="AAB736" s="79"/>
      <c r="AAC736" s="79"/>
      <c r="AAD736" s="79"/>
      <c r="AAE736" s="79"/>
      <c r="AAF736" s="79"/>
      <c r="AAG736" s="79"/>
      <c r="AAH736" s="79"/>
      <c r="AAI736" s="79"/>
      <c r="AAJ736" s="79"/>
      <c r="AAK736" s="79"/>
      <c r="AAL736" s="79"/>
      <c r="AAM736" s="79"/>
      <c r="AAN736" s="79"/>
      <c r="AAO736" s="79"/>
      <c r="AAP736" s="79"/>
      <c r="AAQ736" s="79"/>
      <c r="AAR736" s="79"/>
      <c r="AAS736" s="79"/>
      <c r="AAT736" s="79"/>
      <c r="AAU736" s="79"/>
      <c r="AAV736" s="79"/>
      <c r="AAW736" s="79"/>
      <c r="AAX736" s="79"/>
      <c r="AAY736" s="79"/>
      <c r="AAZ736" s="79"/>
      <c r="ABA736" s="79"/>
      <c r="ABB736" s="79"/>
      <c r="ABC736" s="79"/>
      <c r="ABD736" s="79"/>
      <c r="ABE736" s="79"/>
      <c r="ABF736" s="79"/>
      <c r="ABG736" s="79"/>
      <c r="ABH736" s="79"/>
      <c r="ABI736" s="79"/>
      <c r="ABJ736" s="79"/>
      <c r="ABK736" s="79"/>
      <c r="ABL736" s="79"/>
      <c r="ABM736" s="79"/>
      <c r="ABN736" s="79"/>
      <c r="ABO736" s="79"/>
      <c r="ABP736" s="79"/>
      <c r="ABQ736" s="79"/>
      <c r="ABR736" s="79"/>
      <c r="ABS736" s="79"/>
      <c r="ABT736" s="79"/>
      <c r="ABU736" s="79"/>
      <c r="ABV736" s="79"/>
      <c r="ABW736" s="79"/>
      <c r="ABX736" s="79"/>
      <c r="ABY736" s="79"/>
      <c r="ABZ736" s="79"/>
      <c r="ACA736" s="79"/>
      <c r="ACB736" s="79"/>
      <c r="ACC736" s="79"/>
      <c r="ACD736" s="79"/>
      <c r="ACE736" s="79"/>
      <c r="ACF736" s="79"/>
      <c r="ACG736" s="79"/>
      <c r="ACH736" s="79"/>
      <c r="ACI736" s="79"/>
      <c r="ACJ736" s="79"/>
      <c r="ACK736" s="79"/>
      <c r="ACL736" s="79"/>
      <c r="ACM736" s="79"/>
      <c r="ACN736" s="79"/>
      <c r="ACO736" s="79"/>
      <c r="ACP736" s="79"/>
      <c r="ACQ736" s="79"/>
      <c r="ACR736" s="79"/>
      <c r="ACS736" s="79"/>
      <c r="ACT736" s="79"/>
      <c r="ACU736" s="79"/>
      <c r="ACV736" s="79"/>
      <c r="ACW736" s="79"/>
      <c r="ACX736" s="79"/>
      <c r="ACY736" s="79"/>
      <c r="ACZ736" s="79"/>
      <c r="ADA736" s="79"/>
      <c r="ADB736" s="79"/>
      <c r="ADC736" s="79"/>
      <c r="ADD736" s="79"/>
      <c r="ADE736" s="79"/>
      <c r="ADF736" s="79"/>
      <c r="ADG736" s="79"/>
      <c r="ADH736" s="79"/>
      <c r="ADI736" s="79"/>
      <c r="ADJ736" s="79"/>
      <c r="ADK736" s="79"/>
      <c r="ADL736" s="79"/>
      <c r="ADM736" s="79"/>
      <c r="ADN736" s="79"/>
      <c r="ADO736" s="79"/>
      <c r="ADP736" s="79"/>
      <c r="ADQ736" s="79"/>
      <c r="ADR736" s="79"/>
      <c r="ADS736" s="79"/>
      <c r="ADT736" s="79"/>
      <c r="ADU736" s="79"/>
      <c r="ADV736" s="79"/>
      <c r="ADW736" s="79"/>
      <c r="ADX736" s="79"/>
      <c r="ADY736" s="79"/>
      <c r="ADZ736" s="79"/>
      <c r="AEA736" s="79"/>
      <c r="AEB736" s="79"/>
      <c r="AEC736" s="79"/>
      <c r="AED736" s="79"/>
      <c r="AEE736" s="79"/>
      <c r="AEF736" s="79"/>
      <c r="AEG736" s="79"/>
      <c r="AEH736" s="79"/>
      <c r="AEI736" s="79"/>
      <c r="AEJ736" s="79"/>
      <c r="AEK736" s="79"/>
      <c r="AEL736" s="79"/>
      <c r="AEM736" s="79"/>
      <c r="AEN736" s="79"/>
      <c r="AEO736" s="79"/>
      <c r="AEP736" s="79"/>
      <c r="AEQ736" s="79"/>
      <c r="AER736" s="79"/>
      <c r="AES736" s="79"/>
      <c r="AET736" s="79"/>
      <c r="AEU736" s="79"/>
      <c r="AEV736" s="79"/>
      <c r="AEW736" s="79"/>
      <c r="AEX736" s="79"/>
      <c r="AEY736" s="79"/>
      <c r="AEZ736" s="79"/>
      <c r="AFA736" s="79"/>
      <c r="AFB736" s="79"/>
      <c r="AFC736" s="79"/>
      <c r="AFD736" s="79"/>
      <c r="AFE736" s="79"/>
      <c r="AFF736" s="79"/>
      <c r="AFG736" s="79"/>
      <c r="AFH736" s="79"/>
      <c r="AFI736" s="79"/>
      <c r="AFJ736" s="79"/>
      <c r="AFK736" s="79"/>
      <c r="AFL736" s="79"/>
      <c r="AFM736" s="79"/>
      <c r="AFN736" s="79"/>
      <c r="AFO736" s="79"/>
      <c r="AFP736" s="79"/>
      <c r="AFQ736" s="79"/>
      <c r="AFR736" s="79"/>
      <c r="AFS736" s="79"/>
      <c r="AFT736" s="79"/>
      <c r="AFU736" s="79"/>
      <c r="AFV736" s="79"/>
      <c r="AFW736" s="79"/>
      <c r="AFX736" s="79"/>
      <c r="AFY736" s="79"/>
      <c r="AFZ736" s="79"/>
      <c r="AGA736" s="79"/>
      <c r="AGB736" s="79"/>
      <c r="AGC736" s="79"/>
      <c r="AGD736" s="79"/>
      <c r="AGE736" s="79"/>
      <c r="AGF736" s="79"/>
      <c r="AGG736" s="79"/>
      <c r="AGH736" s="79"/>
      <c r="AGI736" s="79"/>
      <c r="AGJ736" s="79"/>
      <c r="AGK736" s="79"/>
      <c r="AGL736" s="79"/>
      <c r="AGM736" s="79"/>
      <c r="AGN736" s="79"/>
      <c r="AGO736" s="79"/>
      <c r="AGP736" s="79"/>
      <c r="AGQ736" s="79"/>
      <c r="AGR736" s="79"/>
      <c r="AGS736" s="79"/>
      <c r="AGT736" s="79"/>
      <c r="AGU736" s="79"/>
      <c r="AGV736" s="79"/>
      <c r="AGW736" s="79"/>
      <c r="AGX736" s="79"/>
      <c r="AGY736" s="79"/>
      <c r="AGZ736" s="79"/>
      <c r="AHA736" s="79"/>
      <c r="AHB736" s="79"/>
      <c r="AHC736" s="79"/>
      <c r="AHD736" s="79"/>
      <c r="AHE736" s="79"/>
      <c r="AHF736" s="79"/>
      <c r="AHG736" s="79"/>
      <c r="AHH736" s="79"/>
      <c r="AHI736" s="79"/>
      <c r="AHJ736" s="79"/>
      <c r="AHK736" s="79"/>
      <c r="AHL736" s="79"/>
      <c r="AHM736" s="79"/>
      <c r="AHN736" s="79"/>
      <c r="AHO736" s="79"/>
      <c r="AHP736" s="79"/>
      <c r="AHQ736" s="79"/>
      <c r="AHR736" s="79"/>
      <c r="AHS736" s="79"/>
      <c r="AHT736" s="79"/>
      <c r="AHU736" s="79"/>
      <c r="AHV736" s="79"/>
      <c r="AHW736" s="79"/>
      <c r="AHX736" s="79"/>
      <c r="AHY736" s="79"/>
      <c r="AHZ736" s="79"/>
      <c r="AIA736" s="79"/>
      <c r="AIB736" s="79"/>
      <c r="AIC736" s="79"/>
      <c r="AID736" s="79"/>
      <c r="AIE736" s="79"/>
      <c r="AIF736" s="79"/>
      <c r="AIG736" s="79"/>
      <c r="AIH736" s="79"/>
      <c r="AII736" s="79"/>
      <c r="AIJ736" s="79"/>
      <c r="AIK736" s="79"/>
      <c r="AIL736" s="79"/>
      <c r="AIM736" s="79"/>
      <c r="AIN736" s="79"/>
      <c r="AIO736" s="79"/>
      <c r="AIP736" s="79"/>
      <c r="AIQ736" s="79"/>
      <c r="AIR736" s="79"/>
      <c r="AIS736" s="79"/>
      <c r="AIT736" s="79"/>
      <c r="AIU736" s="79"/>
      <c r="AIV736" s="79"/>
      <c r="AIW736" s="79"/>
      <c r="AIX736" s="79"/>
      <c r="AIY736" s="79"/>
      <c r="AIZ736" s="79"/>
      <c r="AJA736" s="79"/>
      <c r="AJB736" s="79"/>
      <c r="AJC736" s="79"/>
      <c r="AJD736" s="79"/>
      <c r="AJE736" s="79"/>
      <c r="AJF736" s="79"/>
      <c r="AJG736" s="79"/>
      <c r="AJH736" s="79"/>
      <c r="AJI736" s="79"/>
      <c r="AJJ736" s="79"/>
      <c r="AJK736" s="79"/>
      <c r="AJL736" s="79"/>
      <c r="AJM736" s="79"/>
      <c r="AJN736" s="79"/>
      <c r="AJO736" s="79"/>
      <c r="AJP736" s="79"/>
      <c r="AJQ736" s="79"/>
      <c r="AJR736" s="79"/>
      <c r="AJS736" s="79"/>
      <c r="AJT736" s="79"/>
      <c r="AJU736" s="79"/>
      <c r="AJV736" s="79"/>
      <c r="AJW736" s="79"/>
      <c r="AJX736" s="79"/>
      <c r="AJY736" s="79"/>
      <c r="AJZ736" s="79"/>
      <c r="AKA736" s="79"/>
      <c r="AKB736" s="79"/>
      <c r="AKC736" s="79"/>
      <c r="AKD736" s="79"/>
      <c r="AKE736" s="79"/>
      <c r="AKF736" s="79"/>
      <c r="AKG736" s="79"/>
      <c r="AKH736" s="79"/>
      <c r="AKI736" s="79"/>
      <c r="AKJ736" s="79"/>
      <c r="AKK736" s="79"/>
      <c r="AKL736" s="79"/>
      <c r="AKM736" s="79"/>
      <c r="AKN736" s="79"/>
      <c r="AKO736" s="79"/>
      <c r="AKP736" s="79"/>
      <c r="AKQ736" s="79"/>
      <c r="AKR736" s="79"/>
      <c r="AKS736" s="79"/>
      <c r="AKT736" s="79"/>
      <c r="AKU736" s="79"/>
      <c r="AKV736" s="79"/>
      <c r="AKW736" s="79"/>
      <c r="AKX736" s="79"/>
      <c r="AKY736" s="79"/>
      <c r="AKZ736" s="79"/>
      <c r="ALA736" s="79"/>
      <c r="ALB736" s="79"/>
      <c r="ALC736" s="79"/>
      <c r="ALD736" s="79"/>
      <c r="ALE736" s="79"/>
      <c r="ALF736" s="79"/>
      <c r="ALG736" s="79"/>
      <c r="ALH736" s="79"/>
      <c r="ALI736" s="79"/>
      <c r="ALJ736" s="79"/>
      <c r="ALK736" s="79"/>
      <c r="ALL736" s="79"/>
      <c r="ALM736" s="79"/>
      <c r="ALN736" s="79"/>
      <c r="ALO736" s="79"/>
      <c r="ALP736" s="79"/>
      <c r="ALQ736" s="79"/>
      <c r="ALR736" s="79"/>
      <c r="ALS736" s="79"/>
      <c r="ALT736" s="79"/>
      <c r="ALU736" s="79"/>
      <c r="ALV736" s="79"/>
      <c r="ALW736" s="79"/>
      <c r="ALX736" s="79"/>
      <c r="ALY736" s="79"/>
      <c r="ALZ736" s="79"/>
      <c r="AMA736" s="79"/>
      <c r="AMB736" s="79"/>
      <c r="AMC736" s="79"/>
      <c r="AMD736" s="79"/>
      <c r="AME736" s="79"/>
      <c r="AMF736" s="79"/>
      <c r="AMG736" s="79"/>
      <c r="AMH736" s="79"/>
      <c r="AMI736" s="79"/>
      <c r="AMJ736" s="79"/>
      <c r="AMK736" s="79"/>
      <c r="AML736" s="79"/>
      <c r="AMM736" s="79"/>
      <c r="AMN736" s="79"/>
      <c r="AMO736" s="79"/>
      <c r="AMP736" s="79"/>
      <c r="AMQ736" s="79"/>
      <c r="AMR736" s="79"/>
      <c r="AMS736" s="79"/>
      <c r="AMT736" s="79"/>
      <c r="AMU736" s="79"/>
      <c r="AMV736" s="79"/>
      <c r="AMW736" s="79"/>
      <c r="AMX736" s="79"/>
      <c r="AMY736" s="79"/>
      <c r="AMZ736" s="79"/>
      <c r="ANA736" s="79"/>
      <c r="ANB736" s="79"/>
      <c r="ANC736" s="79"/>
      <c r="AND736" s="79"/>
      <c r="ANE736" s="79"/>
      <c r="ANF736" s="79"/>
      <c r="ANG736" s="79"/>
      <c r="ANH736" s="79"/>
      <c r="ANI736" s="79"/>
      <c r="ANJ736" s="79"/>
      <c r="ANK736" s="79"/>
      <c r="ANL736" s="79"/>
      <c r="ANM736" s="79"/>
      <c r="ANN736" s="79"/>
      <c r="ANO736" s="79"/>
      <c r="ANP736" s="79"/>
      <c r="ANQ736" s="79"/>
      <c r="ANR736" s="79"/>
      <c r="ANS736" s="79"/>
      <c r="ANT736" s="79"/>
      <c r="ANU736" s="79"/>
      <c r="ANV736" s="79"/>
      <c r="ANW736" s="79"/>
      <c r="ANX736" s="79"/>
      <c r="ANY736" s="79"/>
      <c r="ANZ736" s="79"/>
      <c r="AOA736" s="79"/>
      <c r="AOB736" s="79"/>
      <c r="AOC736" s="79"/>
      <c r="AOD736" s="79"/>
      <c r="AOE736" s="79"/>
      <c r="AOF736" s="79"/>
      <c r="AOG736" s="79"/>
      <c r="AOH736" s="79"/>
      <c r="AOI736" s="79"/>
      <c r="AOJ736" s="79"/>
      <c r="AOK736" s="79"/>
      <c r="AOL736" s="79"/>
      <c r="AOM736" s="79"/>
      <c r="AON736" s="79"/>
      <c r="AOO736" s="79"/>
      <c r="AOP736" s="79"/>
      <c r="AOQ736" s="79"/>
      <c r="AOR736" s="79"/>
      <c r="AOS736" s="79"/>
      <c r="AOT736" s="79"/>
      <c r="AOU736" s="79"/>
      <c r="AOV736" s="79"/>
      <c r="AOW736" s="79"/>
      <c r="AOX736" s="79"/>
      <c r="AOY736" s="79"/>
      <c r="AOZ736" s="79"/>
      <c r="APA736" s="79"/>
      <c r="APB736" s="79"/>
      <c r="APC736" s="79"/>
      <c r="APD736" s="79"/>
      <c r="APE736" s="79"/>
      <c r="APF736" s="79"/>
      <c r="APG736" s="79"/>
      <c r="APH736" s="79"/>
      <c r="API736" s="79"/>
      <c r="APJ736" s="79"/>
      <c r="APK736" s="79"/>
      <c r="APL736" s="79"/>
      <c r="APM736" s="79"/>
      <c r="APN736" s="79"/>
      <c r="APO736" s="79"/>
      <c r="APP736" s="79"/>
      <c r="APQ736" s="79"/>
      <c r="APR736" s="79"/>
      <c r="APS736" s="79"/>
      <c r="APT736" s="79"/>
      <c r="APU736" s="79"/>
      <c r="APV736" s="79"/>
      <c r="APW736" s="79"/>
      <c r="APX736" s="79"/>
      <c r="APY736" s="79"/>
      <c r="APZ736" s="79"/>
      <c r="AQA736" s="79"/>
      <c r="AQB736" s="79"/>
      <c r="AQC736" s="79"/>
      <c r="AQD736" s="79"/>
      <c r="AQE736" s="79"/>
      <c r="AQF736" s="79"/>
      <c r="AQG736" s="79"/>
      <c r="AQH736" s="79"/>
      <c r="AQI736" s="79"/>
      <c r="AQJ736" s="79"/>
      <c r="AQK736" s="79"/>
      <c r="AQL736" s="79"/>
      <c r="AQM736" s="79"/>
      <c r="AQN736" s="79"/>
      <c r="AQO736" s="79"/>
      <c r="AQP736" s="79"/>
      <c r="AQQ736" s="79"/>
      <c r="AQR736" s="79"/>
      <c r="AQS736" s="79"/>
      <c r="AQT736" s="79"/>
      <c r="AQU736" s="79"/>
      <c r="AQV736" s="79"/>
      <c r="AQW736" s="79"/>
      <c r="AQX736" s="79"/>
      <c r="AQY736" s="79"/>
      <c r="AQZ736" s="79"/>
      <c r="ARA736" s="79"/>
      <c r="ARB736" s="79"/>
      <c r="ARC736" s="79"/>
      <c r="ARD736" s="79"/>
      <c r="ARE736" s="79"/>
      <c r="ARF736" s="79"/>
      <c r="ARG736" s="79"/>
      <c r="ARH736" s="79"/>
      <c r="ARI736" s="79"/>
      <c r="ARJ736" s="79"/>
      <c r="ARK736" s="79"/>
      <c r="ARL736" s="79"/>
      <c r="ARM736" s="79"/>
      <c r="ARN736" s="79"/>
      <c r="ARO736" s="79"/>
      <c r="ARP736" s="79"/>
      <c r="ARQ736" s="79"/>
      <c r="ARR736" s="79"/>
      <c r="ARS736" s="79"/>
      <c r="ART736" s="79"/>
      <c r="ARU736" s="79"/>
      <c r="ARV736" s="79"/>
      <c r="ARW736" s="79"/>
      <c r="ARX736" s="79"/>
      <c r="ARY736" s="79"/>
      <c r="ARZ736" s="79"/>
      <c r="ASA736" s="79"/>
      <c r="ASB736" s="79"/>
      <c r="ASC736" s="79"/>
      <c r="ASD736" s="79"/>
      <c r="ASE736" s="79"/>
      <c r="ASF736" s="79"/>
      <c r="ASG736" s="79"/>
      <c r="ASH736" s="79"/>
      <c r="ASI736" s="79"/>
      <c r="ASJ736" s="79"/>
      <c r="ASK736" s="79"/>
      <c r="ASL736" s="79"/>
      <c r="ASM736" s="79"/>
      <c r="ASN736" s="79"/>
      <c r="ASO736" s="79"/>
      <c r="ASP736" s="79"/>
      <c r="ASQ736" s="79"/>
      <c r="ASR736" s="79"/>
      <c r="ASS736" s="79"/>
      <c r="AST736" s="79"/>
      <c r="ASU736" s="79"/>
      <c r="ASV736" s="79"/>
      <c r="ASW736" s="79"/>
      <c r="ASX736" s="79"/>
      <c r="ASY736" s="79"/>
      <c r="ASZ736" s="79"/>
      <c r="ATA736" s="79"/>
      <c r="ATB736" s="79"/>
      <c r="ATC736" s="79"/>
      <c r="ATD736" s="79"/>
      <c r="ATE736" s="79"/>
      <c r="ATF736" s="79"/>
      <c r="ATG736" s="79"/>
      <c r="ATH736" s="79"/>
      <c r="ATI736" s="79"/>
      <c r="ATJ736" s="79"/>
      <c r="ATK736" s="79"/>
      <c r="ATL736" s="79"/>
      <c r="ATM736" s="79"/>
      <c r="ATN736" s="79"/>
      <c r="ATO736" s="79"/>
      <c r="ATP736" s="79"/>
      <c r="ATQ736" s="79"/>
      <c r="ATR736" s="79"/>
      <c r="ATS736" s="79"/>
      <c r="ATT736" s="79"/>
      <c r="ATU736" s="79"/>
      <c r="ATV736" s="79"/>
      <c r="ATW736" s="79"/>
      <c r="ATX736" s="79"/>
      <c r="ATY736" s="79"/>
      <c r="ATZ736" s="79"/>
      <c r="AUA736" s="79"/>
      <c r="AUB736" s="79"/>
      <c r="AUC736" s="79"/>
      <c r="AUD736" s="79"/>
      <c r="AUE736" s="79"/>
      <c r="AUF736" s="79"/>
      <c r="AUG736" s="79"/>
      <c r="AUH736" s="79"/>
      <c r="AUI736" s="79"/>
      <c r="AUJ736" s="79"/>
      <c r="AUK736" s="79"/>
      <c r="AUL736" s="79"/>
      <c r="AUM736" s="79"/>
      <c r="AUN736" s="79"/>
      <c r="AUO736" s="79"/>
      <c r="AUP736" s="79"/>
      <c r="AUQ736" s="79"/>
      <c r="AUR736" s="79"/>
      <c r="AUS736" s="79"/>
      <c r="AUT736" s="79"/>
      <c r="AUU736" s="79"/>
      <c r="AUV736" s="79"/>
      <c r="AUW736" s="79"/>
      <c r="AUX736" s="79"/>
      <c r="AUY736" s="79"/>
      <c r="AUZ736" s="79"/>
      <c r="AVA736" s="79"/>
      <c r="AVB736" s="79"/>
      <c r="AVC736" s="79"/>
      <c r="AVD736" s="79"/>
      <c r="AVE736" s="79"/>
      <c r="AVF736" s="79"/>
      <c r="AVG736" s="79"/>
      <c r="AVH736" s="79"/>
      <c r="AVI736" s="79"/>
      <c r="AVJ736" s="79"/>
      <c r="AVK736" s="79"/>
      <c r="AVL736" s="79"/>
      <c r="AVM736" s="79"/>
      <c r="AVN736" s="79"/>
      <c r="AVO736" s="79"/>
      <c r="AVP736" s="79"/>
      <c r="AVQ736" s="79"/>
      <c r="AVR736" s="79"/>
      <c r="AVS736" s="79"/>
      <c r="AVT736" s="79"/>
      <c r="AVU736" s="79"/>
      <c r="AVV736" s="79"/>
      <c r="AVW736" s="79"/>
      <c r="AVX736" s="79"/>
      <c r="AVY736" s="79"/>
      <c r="AVZ736" s="79"/>
      <c r="AWA736" s="79"/>
      <c r="AWB736" s="79"/>
      <c r="AWC736" s="79"/>
      <c r="AWD736" s="79"/>
      <c r="AWE736" s="79"/>
      <c r="AWF736" s="79"/>
      <c r="AWG736" s="79"/>
      <c r="AWH736" s="79"/>
      <c r="AWI736" s="79"/>
      <c r="AWJ736" s="79"/>
      <c r="AWK736" s="79"/>
      <c r="AWL736" s="79"/>
      <c r="AWM736" s="79"/>
      <c r="AWN736" s="79"/>
      <c r="AWO736" s="79"/>
      <c r="AWP736" s="79"/>
      <c r="AWQ736" s="79"/>
      <c r="AWR736" s="79"/>
      <c r="AWS736" s="79"/>
      <c r="AWT736" s="79"/>
      <c r="AWU736" s="79"/>
      <c r="AWV736" s="79"/>
      <c r="AWW736" s="79"/>
      <c r="AWX736" s="79"/>
      <c r="AWY736" s="79"/>
      <c r="AWZ736" s="79"/>
      <c r="AXA736" s="79"/>
      <c r="AXB736" s="79"/>
      <c r="AXC736" s="79"/>
      <c r="AXD736" s="79"/>
      <c r="AXE736" s="79"/>
      <c r="AXF736" s="79"/>
      <c r="AXG736" s="79"/>
      <c r="AXH736" s="79"/>
      <c r="AXI736" s="79"/>
      <c r="AXJ736" s="79"/>
      <c r="AXK736" s="79"/>
      <c r="AXL736" s="79"/>
      <c r="AXM736" s="79"/>
      <c r="AXN736" s="79"/>
      <c r="AXO736" s="79"/>
      <c r="AXP736" s="79"/>
      <c r="AXQ736" s="79"/>
      <c r="AXR736" s="79"/>
      <c r="AXS736" s="79"/>
      <c r="AXT736" s="79"/>
      <c r="AXU736" s="79"/>
      <c r="AXV736" s="79"/>
      <c r="AXW736" s="79"/>
      <c r="AXX736" s="79"/>
      <c r="AXY736" s="79"/>
      <c r="AXZ736" s="79"/>
      <c r="AYA736" s="79"/>
      <c r="AYB736" s="79"/>
      <c r="AYC736" s="79"/>
      <c r="AYD736" s="79"/>
      <c r="AYE736" s="79"/>
      <c r="AYF736" s="79"/>
      <c r="AYG736" s="79"/>
      <c r="AYH736" s="79"/>
      <c r="AYI736" s="79"/>
      <c r="AYJ736" s="79"/>
      <c r="AYK736" s="79"/>
      <c r="AYL736" s="79"/>
      <c r="AYM736" s="79"/>
      <c r="AYN736" s="79"/>
      <c r="AYO736" s="79"/>
      <c r="AYP736" s="79"/>
      <c r="AYQ736" s="79"/>
      <c r="AYR736" s="79"/>
      <c r="AYS736" s="79"/>
      <c r="AYT736" s="79"/>
      <c r="AYU736" s="79"/>
      <c r="AYV736" s="79"/>
      <c r="AYW736" s="79"/>
      <c r="AYX736" s="79"/>
      <c r="AYY736" s="79"/>
      <c r="AYZ736" s="79"/>
      <c r="AZA736" s="79"/>
      <c r="AZB736" s="79"/>
      <c r="AZC736" s="79"/>
      <c r="AZD736" s="79"/>
      <c r="AZE736" s="79"/>
      <c r="AZF736" s="79"/>
      <c r="AZG736" s="79"/>
      <c r="AZH736" s="79"/>
      <c r="AZI736" s="79"/>
      <c r="AZJ736" s="79"/>
      <c r="AZK736" s="79"/>
      <c r="AZL736" s="79"/>
      <c r="AZM736" s="79"/>
      <c r="AZN736" s="79"/>
      <c r="AZO736" s="79"/>
      <c r="AZP736" s="79"/>
      <c r="AZQ736" s="79"/>
      <c r="AZR736" s="79"/>
      <c r="AZS736" s="79"/>
      <c r="AZT736" s="79"/>
      <c r="AZU736" s="79"/>
      <c r="AZV736" s="79"/>
      <c r="AZW736" s="79"/>
      <c r="AZX736" s="79"/>
      <c r="AZY736" s="79"/>
      <c r="AZZ736" s="79"/>
      <c r="BAA736" s="79"/>
      <c r="BAB736" s="79"/>
      <c r="BAC736" s="79"/>
      <c r="BAD736" s="79"/>
      <c r="BAE736" s="79"/>
      <c r="BAF736" s="79"/>
      <c r="BAG736" s="79"/>
      <c r="BAH736" s="79"/>
      <c r="BAI736" s="79"/>
      <c r="BAJ736" s="79"/>
      <c r="BAK736" s="79"/>
      <c r="BAL736" s="79"/>
      <c r="BAM736" s="79"/>
      <c r="BAN736" s="79"/>
      <c r="BAO736" s="79"/>
      <c r="BAP736" s="79"/>
      <c r="BAQ736" s="79"/>
      <c r="BAR736" s="79"/>
      <c r="BAS736" s="79"/>
      <c r="BAT736" s="79"/>
      <c r="BAU736" s="79"/>
      <c r="BAV736" s="79"/>
      <c r="BAW736" s="79"/>
      <c r="BAX736" s="79"/>
      <c r="BAY736" s="79"/>
      <c r="BAZ736" s="79"/>
      <c r="BBA736" s="79"/>
      <c r="BBB736" s="79"/>
      <c r="BBC736" s="79"/>
      <c r="BBD736" s="79"/>
      <c r="BBE736" s="79"/>
      <c r="BBF736" s="79"/>
      <c r="BBG736" s="79"/>
      <c r="BBH736" s="79"/>
      <c r="BBI736" s="79"/>
      <c r="BBJ736" s="79"/>
      <c r="BBK736" s="79"/>
      <c r="BBL736" s="79"/>
      <c r="BBM736" s="79"/>
      <c r="BBN736" s="79"/>
      <c r="BBO736" s="79"/>
      <c r="BBP736" s="79"/>
      <c r="BBQ736" s="79"/>
      <c r="BBR736" s="79"/>
      <c r="BBS736" s="79"/>
      <c r="BBT736" s="79"/>
      <c r="BBU736" s="79"/>
      <c r="BBV736" s="79"/>
      <c r="BBW736" s="79"/>
      <c r="BBX736" s="79"/>
      <c r="BBY736" s="79"/>
      <c r="BBZ736" s="79"/>
      <c r="BCA736" s="79"/>
      <c r="BCB736" s="79"/>
      <c r="BCC736" s="79"/>
      <c r="BCD736" s="79"/>
      <c r="BCE736" s="79"/>
      <c r="BCF736" s="79"/>
      <c r="BCG736" s="79"/>
      <c r="BCH736" s="79"/>
      <c r="BCI736" s="79"/>
      <c r="BCJ736" s="79"/>
      <c r="BCK736" s="79"/>
      <c r="BCL736" s="79"/>
      <c r="BCM736" s="79"/>
      <c r="BCN736" s="79"/>
      <c r="BCO736" s="79"/>
      <c r="BCP736" s="79"/>
      <c r="BCQ736" s="79"/>
      <c r="BCR736" s="79"/>
      <c r="BCS736" s="79"/>
      <c r="BCT736" s="79"/>
      <c r="BCU736" s="79"/>
      <c r="BCV736" s="79"/>
      <c r="BCW736" s="79"/>
      <c r="BCX736" s="79"/>
      <c r="BCY736" s="79"/>
      <c r="BCZ736" s="79"/>
      <c r="BDA736" s="79"/>
      <c r="BDB736" s="79"/>
      <c r="BDC736" s="79"/>
      <c r="BDD736" s="79"/>
      <c r="BDE736" s="79"/>
      <c r="BDF736" s="79"/>
      <c r="BDG736" s="79"/>
      <c r="BDH736" s="79"/>
      <c r="BDI736" s="79"/>
      <c r="BDJ736" s="79"/>
      <c r="BDK736" s="79"/>
      <c r="BDL736" s="79"/>
      <c r="BDM736" s="79"/>
      <c r="BDN736" s="79"/>
      <c r="BDO736" s="79"/>
      <c r="BDP736" s="79"/>
      <c r="BDQ736" s="79"/>
      <c r="BDR736" s="79"/>
      <c r="BDS736" s="79"/>
      <c r="BDT736" s="79"/>
      <c r="BDU736" s="79"/>
      <c r="BDV736" s="79"/>
      <c r="BDW736" s="79"/>
      <c r="BDX736" s="79"/>
      <c r="BDY736" s="79"/>
      <c r="BDZ736" s="79"/>
      <c r="BEA736" s="79"/>
      <c r="BEB736" s="79"/>
      <c r="BEC736" s="79"/>
      <c r="BED736" s="79"/>
      <c r="BEE736" s="79"/>
      <c r="BEF736" s="79"/>
      <c r="BEG736" s="79"/>
      <c r="BEH736" s="79"/>
      <c r="BEI736" s="79"/>
      <c r="BEJ736" s="79"/>
      <c r="BEK736" s="79"/>
      <c r="BEL736" s="79"/>
      <c r="BEM736" s="79"/>
      <c r="BEN736" s="79"/>
      <c r="BEO736" s="79"/>
      <c r="BEP736" s="79"/>
      <c r="BEQ736" s="79"/>
      <c r="BER736" s="79"/>
      <c r="BES736" s="79"/>
      <c r="BET736" s="79"/>
      <c r="BEU736" s="79"/>
      <c r="BEV736" s="79"/>
      <c r="BEW736" s="79"/>
      <c r="BEX736" s="79"/>
      <c r="BEY736" s="79"/>
      <c r="BEZ736" s="79"/>
      <c r="BFA736" s="79"/>
      <c r="BFB736" s="79"/>
      <c r="BFC736" s="79"/>
      <c r="BFD736" s="79"/>
      <c r="BFE736" s="79"/>
      <c r="BFF736" s="79"/>
      <c r="BFG736" s="79"/>
      <c r="BFH736" s="79"/>
      <c r="BFI736" s="79"/>
      <c r="BFJ736" s="79"/>
      <c r="BFK736" s="79"/>
      <c r="BFL736" s="79"/>
      <c r="BFM736" s="79"/>
      <c r="BFN736" s="79"/>
      <c r="BFO736" s="79"/>
      <c r="BFP736" s="79"/>
      <c r="BFQ736" s="79"/>
      <c r="BFR736" s="79"/>
      <c r="BFS736" s="79"/>
      <c r="BFT736" s="79"/>
      <c r="BFU736" s="79"/>
      <c r="BFV736" s="79"/>
      <c r="BFW736" s="79"/>
      <c r="BFX736" s="79"/>
      <c r="BFY736" s="79"/>
      <c r="BFZ736" s="79"/>
      <c r="BGA736" s="79"/>
      <c r="BGB736" s="79"/>
      <c r="BGC736" s="79"/>
      <c r="BGD736" s="79"/>
      <c r="BGE736" s="79"/>
      <c r="BGF736" s="79"/>
      <c r="BGG736" s="79"/>
      <c r="BGH736" s="79"/>
      <c r="BGI736" s="79"/>
      <c r="BGJ736" s="79"/>
      <c r="BGK736" s="79"/>
      <c r="BGL736" s="79"/>
      <c r="BGM736" s="79"/>
      <c r="BGN736" s="79"/>
      <c r="BGO736" s="79"/>
      <c r="BGP736" s="79"/>
      <c r="BGQ736" s="79"/>
      <c r="BGR736" s="79"/>
      <c r="BGS736" s="79"/>
      <c r="BGT736" s="79"/>
      <c r="BGU736" s="79"/>
      <c r="BGV736" s="79"/>
      <c r="BGW736" s="79"/>
      <c r="BGX736" s="79"/>
      <c r="BGY736" s="79"/>
      <c r="BGZ736" s="79"/>
      <c r="BHA736" s="79"/>
      <c r="BHB736" s="79"/>
      <c r="BHC736" s="79"/>
      <c r="BHD736" s="79"/>
      <c r="BHE736" s="79"/>
      <c r="BHF736" s="79"/>
      <c r="BHG736" s="79"/>
      <c r="BHH736" s="79"/>
      <c r="BHI736" s="79"/>
      <c r="BHJ736" s="79"/>
      <c r="BHK736" s="79"/>
      <c r="BHL736" s="79"/>
      <c r="BHM736" s="79"/>
      <c r="BHN736" s="79"/>
      <c r="BHO736" s="79"/>
      <c r="BHP736" s="79"/>
      <c r="BHQ736" s="79"/>
      <c r="BHR736" s="79"/>
      <c r="BHS736" s="79"/>
      <c r="BHT736" s="79"/>
      <c r="BHU736" s="79"/>
      <c r="BHV736" s="79"/>
      <c r="BHW736" s="79"/>
      <c r="BHX736" s="79"/>
      <c r="BHY736" s="79"/>
      <c r="BHZ736" s="79"/>
      <c r="BIA736" s="79"/>
      <c r="BIB736" s="79"/>
      <c r="BIC736" s="79"/>
      <c r="BID736" s="79"/>
      <c r="BIE736" s="79"/>
      <c r="BIF736" s="79"/>
      <c r="BIG736" s="79"/>
      <c r="BIH736" s="79"/>
      <c r="BII736" s="79"/>
      <c r="BIJ736" s="79"/>
      <c r="BIK736" s="79"/>
      <c r="BIL736" s="79"/>
      <c r="BIM736" s="79"/>
      <c r="BIN736" s="79"/>
      <c r="BIO736" s="79"/>
      <c r="BIP736" s="79"/>
      <c r="BIQ736" s="79"/>
      <c r="BIR736" s="79"/>
      <c r="BIS736" s="79"/>
      <c r="BIT736" s="79"/>
      <c r="BIU736" s="79"/>
      <c r="BIV736" s="79"/>
      <c r="BIW736" s="79"/>
      <c r="BIX736" s="79"/>
      <c r="BIY736" s="79"/>
      <c r="BIZ736" s="79"/>
      <c r="BJA736" s="79"/>
      <c r="BJB736" s="79"/>
      <c r="BJC736" s="79"/>
      <c r="BJD736" s="79"/>
      <c r="BJE736" s="79"/>
      <c r="BJF736" s="79"/>
      <c r="BJG736" s="79"/>
      <c r="BJH736" s="79"/>
      <c r="BJI736" s="79"/>
      <c r="BJJ736" s="79"/>
      <c r="BJK736" s="79"/>
      <c r="BJL736" s="79"/>
      <c r="BJM736" s="79"/>
      <c r="BJN736" s="79"/>
      <c r="BJO736" s="79"/>
      <c r="BJP736" s="79"/>
      <c r="BJQ736" s="79"/>
      <c r="BJR736" s="79"/>
      <c r="BJS736" s="79"/>
      <c r="BJT736" s="79"/>
      <c r="BJU736" s="79"/>
      <c r="BJV736" s="79"/>
      <c r="BJW736" s="79"/>
      <c r="BJX736" s="79"/>
      <c r="BJY736" s="79"/>
      <c r="BJZ736" s="79"/>
      <c r="BKA736" s="79"/>
      <c r="BKB736" s="79"/>
      <c r="BKC736" s="79"/>
      <c r="BKD736" s="79"/>
      <c r="BKE736" s="79"/>
      <c r="BKF736" s="79"/>
      <c r="BKG736" s="79"/>
      <c r="BKH736" s="79"/>
      <c r="BKI736" s="79"/>
      <c r="BKJ736" s="79"/>
      <c r="BKK736" s="79"/>
      <c r="BKL736" s="79"/>
      <c r="BKM736" s="79"/>
      <c r="BKN736" s="79"/>
      <c r="BKO736" s="79"/>
      <c r="BKP736" s="79"/>
      <c r="BKQ736" s="79"/>
      <c r="BKR736" s="79"/>
      <c r="BKS736" s="79"/>
      <c r="BKT736" s="79"/>
      <c r="BKU736" s="79"/>
      <c r="BKV736" s="79"/>
      <c r="BKW736" s="79"/>
      <c r="BKX736" s="79"/>
      <c r="BKY736" s="79"/>
      <c r="BKZ736" s="79"/>
      <c r="BLA736" s="79"/>
      <c r="BLB736" s="79"/>
      <c r="BLC736" s="79"/>
      <c r="BLD736" s="79"/>
      <c r="BLE736" s="79"/>
      <c r="BLF736" s="79"/>
      <c r="BLG736" s="79"/>
      <c r="BLH736" s="79"/>
      <c r="BLI736" s="79"/>
      <c r="BLJ736" s="79"/>
      <c r="BLK736" s="79"/>
      <c r="BLL736" s="79"/>
      <c r="BLM736" s="79"/>
      <c r="BLN736" s="79"/>
      <c r="BLO736" s="79"/>
      <c r="BLP736" s="79"/>
      <c r="BLQ736" s="79"/>
      <c r="BLR736" s="79"/>
      <c r="BLS736" s="79"/>
      <c r="BLT736" s="79"/>
      <c r="BLU736" s="79"/>
      <c r="BLV736" s="79"/>
      <c r="BLW736" s="79"/>
      <c r="BLX736" s="79"/>
      <c r="BLY736" s="79"/>
      <c r="BLZ736" s="79"/>
      <c r="BMA736" s="79"/>
      <c r="BMB736" s="79"/>
      <c r="BMC736" s="79"/>
      <c r="BMD736" s="79"/>
      <c r="BME736" s="79"/>
      <c r="BMF736" s="79"/>
      <c r="BMG736" s="79"/>
      <c r="BMH736" s="79"/>
      <c r="BMI736" s="79"/>
      <c r="BMJ736" s="79"/>
      <c r="BMK736" s="79"/>
      <c r="BML736" s="79"/>
      <c r="BMM736" s="79"/>
      <c r="BMN736" s="79"/>
      <c r="BMO736" s="79"/>
      <c r="BMP736" s="79"/>
      <c r="BMQ736" s="79"/>
      <c r="BMR736" s="79"/>
      <c r="BMS736" s="79"/>
      <c r="BMT736" s="79"/>
      <c r="BMU736" s="79"/>
      <c r="BMV736" s="79"/>
      <c r="BMW736" s="79"/>
      <c r="BMX736" s="79"/>
      <c r="BMY736" s="79"/>
      <c r="BMZ736" s="79"/>
      <c r="BNA736" s="79"/>
      <c r="BNB736" s="79"/>
      <c r="BNC736" s="79"/>
      <c r="BND736" s="79"/>
      <c r="BNE736" s="79"/>
      <c r="BNF736" s="79"/>
      <c r="BNG736" s="79"/>
      <c r="BNH736" s="79"/>
      <c r="BNI736" s="79"/>
      <c r="BNJ736" s="79"/>
      <c r="BNK736" s="79"/>
      <c r="BNL736" s="79"/>
      <c r="BNM736" s="79"/>
      <c r="BNN736" s="79"/>
      <c r="BNO736" s="79"/>
      <c r="BNP736" s="79"/>
      <c r="BNQ736" s="79"/>
      <c r="BNR736" s="79"/>
      <c r="BNS736" s="79"/>
      <c r="BNT736" s="79"/>
      <c r="BNU736" s="79"/>
      <c r="BNV736" s="79"/>
      <c r="BNW736" s="79"/>
      <c r="BNX736" s="79"/>
      <c r="BNY736" s="79"/>
      <c r="BNZ736" s="79"/>
      <c r="BOA736" s="79"/>
      <c r="BOB736" s="79"/>
      <c r="BOC736" s="79"/>
      <c r="BOD736" s="79"/>
      <c r="BOE736" s="79"/>
      <c r="BOF736" s="79"/>
      <c r="BOG736" s="79"/>
      <c r="BOH736" s="79"/>
      <c r="BOI736" s="79"/>
      <c r="BOJ736" s="79"/>
      <c r="BOK736" s="79"/>
      <c r="BOL736" s="79"/>
      <c r="BOM736" s="79"/>
      <c r="BON736" s="79"/>
      <c r="BOO736" s="79"/>
      <c r="BOP736" s="79"/>
      <c r="BOQ736" s="79"/>
      <c r="BOR736" s="79"/>
      <c r="BOS736" s="79"/>
      <c r="BOT736" s="79"/>
      <c r="BOU736" s="79"/>
      <c r="BOV736" s="79"/>
      <c r="BOW736" s="79"/>
      <c r="BOX736" s="79"/>
      <c r="BOY736" s="79"/>
      <c r="BOZ736" s="79"/>
      <c r="BPA736" s="79"/>
      <c r="BPB736" s="79"/>
      <c r="BPC736" s="79"/>
      <c r="BPD736" s="79"/>
      <c r="BPE736" s="79"/>
      <c r="BPF736" s="79"/>
      <c r="BPG736" s="79"/>
      <c r="BPH736" s="79"/>
      <c r="BPI736" s="79"/>
      <c r="BPJ736" s="79"/>
      <c r="BPK736" s="79"/>
      <c r="BPL736" s="79"/>
      <c r="BPM736" s="79"/>
      <c r="BPN736" s="79"/>
      <c r="BPO736" s="79"/>
      <c r="BPP736" s="79"/>
      <c r="BPQ736" s="79"/>
      <c r="BPR736" s="79"/>
      <c r="BPS736" s="79"/>
      <c r="BPT736" s="79"/>
      <c r="BPU736" s="79"/>
      <c r="BPV736" s="79"/>
      <c r="BPW736" s="79"/>
      <c r="BPX736" s="79"/>
      <c r="BPY736" s="79"/>
      <c r="BPZ736" s="79"/>
      <c r="BQA736" s="79"/>
      <c r="BQB736" s="79"/>
      <c r="BQC736" s="79"/>
      <c r="BQD736" s="79"/>
      <c r="BQE736" s="79"/>
      <c r="BQF736" s="79"/>
      <c r="BQG736" s="79"/>
      <c r="BQH736" s="79"/>
      <c r="BQI736" s="79"/>
      <c r="BQJ736" s="79"/>
      <c r="BQK736" s="79"/>
      <c r="BQL736" s="79"/>
      <c r="BQM736" s="79"/>
      <c r="BQN736" s="79"/>
      <c r="BQO736" s="79"/>
      <c r="BQP736" s="79"/>
      <c r="BQQ736" s="79"/>
      <c r="BQR736" s="79"/>
      <c r="BQS736" s="79"/>
      <c r="BQT736" s="79"/>
      <c r="BQU736" s="79"/>
      <c r="BQV736" s="79"/>
      <c r="BQW736" s="79"/>
      <c r="BQX736" s="79"/>
      <c r="BQY736" s="79"/>
      <c r="BQZ736" s="79"/>
      <c r="BRA736" s="79"/>
      <c r="BRB736" s="79"/>
      <c r="BRC736" s="79"/>
      <c r="BRD736" s="79"/>
      <c r="BRE736" s="79"/>
      <c r="BRF736" s="79"/>
      <c r="BRG736" s="79"/>
      <c r="BRH736" s="79"/>
      <c r="BRI736" s="79"/>
      <c r="BRJ736" s="79"/>
      <c r="BRK736" s="79"/>
      <c r="BRL736" s="79"/>
      <c r="BRM736" s="79"/>
      <c r="BRN736" s="79"/>
      <c r="BRO736" s="79"/>
      <c r="BRP736" s="79"/>
      <c r="BRQ736" s="79"/>
      <c r="BRR736" s="79"/>
      <c r="BRS736" s="79"/>
      <c r="BRT736" s="79"/>
      <c r="BRU736" s="79"/>
      <c r="BRV736" s="79"/>
      <c r="BRW736" s="79"/>
      <c r="BRX736" s="79"/>
      <c r="BRY736" s="79"/>
      <c r="BRZ736" s="79"/>
      <c r="BSA736" s="79"/>
      <c r="BSB736" s="79"/>
      <c r="BSC736" s="79"/>
      <c r="BSD736" s="79"/>
      <c r="BSE736" s="79"/>
      <c r="BSF736" s="79"/>
      <c r="BSG736" s="79"/>
      <c r="BSH736" s="79"/>
      <c r="BSI736" s="79"/>
      <c r="BSJ736" s="79"/>
      <c r="BSK736" s="79"/>
      <c r="BSL736" s="79"/>
      <c r="BSM736" s="79"/>
      <c r="BSN736" s="79"/>
      <c r="BSO736" s="79"/>
      <c r="BSP736" s="79"/>
      <c r="BSQ736" s="79"/>
      <c r="BSR736" s="79"/>
      <c r="BSS736" s="79"/>
      <c r="BST736" s="79"/>
      <c r="BSU736" s="79"/>
      <c r="BSV736" s="79"/>
      <c r="BSW736" s="79"/>
      <c r="BSX736" s="79"/>
      <c r="BSY736" s="79"/>
      <c r="BSZ736" s="79"/>
      <c r="BTA736" s="79"/>
      <c r="BTB736" s="79"/>
      <c r="BTC736" s="79"/>
      <c r="BTD736" s="79"/>
      <c r="BTE736" s="79"/>
      <c r="BTF736" s="79"/>
      <c r="BTG736" s="79"/>
      <c r="BTH736" s="79"/>
      <c r="BTI736" s="79"/>
      <c r="BTJ736" s="79"/>
      <c r="BTK736" s="79"/>
      <c r="BTL736" s="79"/>
      <c r="BTM736" s="79"/>
      <c r="BTN736" s="79"/>
      <c r="BTO736" s="79"/>
      <c r="BTP736" s="79"/>
      <c r="BTQ736" s="79"/>
      <c r="BTR736" s="79"/>
      <c r="BTS736" s="79"/>
      <c r="BTT736" s="79"/>
      <c r="BTU736" s="79"/>
      <c r="BTV736" s="79"/>
      <c r="BTW736" s="79"/>
      <c r="BTX736" s="79"/>
      <c r="BTY736" s="79"/>
      <c r="BTZ736" s="79"/>
      <c r="BUA736" s="79"/>
      <c r="BUB736" s="79"/>
      <c r="BUC736" s="79"/>
      <c r="BUD736" s="79"/>
      <c r="BUE736" s="79"/>
      <c r="BUF736" s="79"/>
      <c r="BUG736" s="79"/>
      <c r="BUH736" s="79"/>
      <c r="BUI736" s="79"/>
      <c r="BUJ736" s="79"/>
      <c r="BUK736" s="79"/>
      <c r="BUL736" s="79"/>
      <c r="BUM736" s="79"/>
      <c r="BUN736" s="79"/>
      <c r="BUO736" s="79"/>
      <c r="BUP736" s="79"/>
      <c r="BUQ736" s="79"/>
      <c r="BUR736" s="79"/>
      <c r="BUS736" s="79"/>
      <c r="BUT736" s="79"/>
      <c r="BUU736" s="79"/>
      <c r="BUV736" s="79"/>
      <c r="BUW736" s="79"/>
      <c r="BUX736" s="79"/>
      <c r="BUY736" s="79"/>
      <c r="BUZ736" s="79"/>
      <c r="BVA736" s="79"/>
      <c r="BVB736" s="79"/>
      <c r="BVC736" s="79"/>
      <c r="BVD736" s="79"/>
      <c r="BVE736" s="79"/>
      <c r="BVF736" s="79"/>
      <c r="BVG736" s="79"/>
      <c r="BVH736" s="79"/>
      <c r="BVI736" s="79"/>
      <c r="BVJ736" s="79"/>
      <c r="BVK736" s="79"/>
      <c r="BVL736" s="79"/>
      <c r="BVM736" s="79"/>
      <c r="BVN736" s="79"/>
      <c r="BVO736" s="79"/>
      <c r="BVP736" s="79"/>
      <c r="BVQ736" s="79"/>
      <c r="BVR736" s="79"/>
      <c r="BVS736" s="79"/>
      <c r="BVT736" s="79"/>
      <c r="BVU736" s="79"/>
      <c r="BVV736" s="79"/>
      <c r="BVW736" s="79"/>
      <c r="BVX736" s="79"/>
      <c r="BVY736" s="79"/>
      <c r="BVZ736" s="79"/>
      <c r="BWA736" s="79"/>
      <c r="BWB736" s="79"/>
      <c r="BWC736" s="79"/>
      <c r="BWD736" s="79"/>
      <c r="BWE736" s="79"/>
      <c r="BWF736" s="79"/>
      <c r="BWG736" s="79"/>
      <c r="BWH736" s="79"/>
      <c r="BWI736" s="79"/>
      <c r="BWJ736" s="79"/>
      <c r="BWK736" s="79"/>
      <c r="BWL736" s="79"/>
      <c r="BWM736" s="79"/>
      <c r="BWN736" s="79"/>
      <c r="BWO736" s="79"/>
      <c r="BWP736" s="79"/>
      <c r="BWQ736" s="79"/>
      <c r="BWR736" s="79"/>
      <c r="BWS736" s="79"/>
      <c r="BWT736" s="79"/>
      <c r="BWU736" s="79"/>
      <c r="BWV736" s="79"/>
      <c r="BWW736" s="79"/>
      <c r="BWX736" s="79"/>
      <c r="BWY736" s="79"/>
      <c r="BWZ736" s="79"/>
      <c r="BXA736" s="79"/>
      <c r="BXB736" s="79"/>
      <c r="BXC736" s="79"/>
      <c r="BXD736" s="79"/>
      <c r="BXE736" s="79"/>
      <c r="BXF736" s="79"/>
      <c r="BXG736" s="79"/>
      <c r="BXH736" s="79"/>
      <c r="BXI736" s="79"/>
      <c r="BXJ736" s="79"/>
      <c r="BXK736" s="79"/>
      <c r="BXL736" s="79"/>
      <c r="BXM736" s="79"/>
      <c r="BXN736" s="79"/>
      <c r="BXO736" s="79"/>
      <c r="BXP736" s="79"/>
      <c r="BXQ736" s="79"/>
      <c r="BXR736" s="79"/>
      <c r="BXS736" s="79"/>
      <c r="BXT736" s="79"/>
      <c r="BXU736" s="79"/>
      <c r="BXV736" s="79"/>
      <c r="BXW736" s="79"/>
      <c r="BXX736" s="79"/>
      <c r="BXY736" s="79"/>
      <c r="BXZ736" s="79"/>
      <c r="BYA736" s="79"/>
      <c r="BYB736" s="79"/>
      <c r="BYC736" s="79"/>
      <c r="BYD736" s="79"/>
      <c r="BYE736" s="79"/>
      <c r="BYF736" s="79"/>
      <c r="BYG736" s="79"/>
      <c r="BYH736" s="79"/>
      <c r="BYI736" s="79"/>
      <c r="BYJ736" s="79"/>
      <c r="BYK736" s="79"/>
      <c r="BYL736" s="79"/>
      <c r="BYM736" s="79"/>
      <c r="BYN736" s="79"/>
      <c r="BYO736" s="79"/>
      <c r="BYP736" s="79"/>
      <c r="BYQ736" s="79"/>
      <c r="BYR736" s="79"/>
      <c r="BYS736" s="79"/>
      <c r="BYT736" s="79"/>
      <c r="BYU736" s="79"/>
      <c r="BYV736" s="79"/>
      <c r="BYW736" s="79"/>
      <c r="BYX736" s="79"/>
      <c r="BYY736" s="79"/>
      <c r="BYZ736" s="79"/>
      <c r="BZA736" s="79"/>
      <c r="BZB736" s="79"/>
      <c r="BZC736" s="79"/>
      <c r="BZD736" s="79"/>
      <c r="BZE736" s="79"/>
      <c r="BZF736" s="79"/>
      <c r="BZG736" s="79"/>
      <c r="BZH736" s="79"/>
      <c r="BZI736" s="79"/>
      <c r="BZJ736" s="79"/>
      <c r="BZK736" s="79"/>
      <c r="BZL736" s="79"/>
      <c r="BZM736" s="79"/>
      <c r="BZN736" s="79"/>
      <c r="BZO736" s="79"/>
      <c r="BZP736" s="79"/>
      <c r="BZQ736" s="79"/>
      <c r="BZR736" s="79"/>
      <c r="BZS736" s="79"/>
      <c r="BZT736" s="79"/>
      <c r="BZU736" s="79"/>
      <c r="BZV736" s="79"/>
      <c r="BZW736" s="79"/>
      <c r="BZX736" s="79"/>
      <c r="BZY736" s="79"/>
      <c r="BZZ736" s="79"/>
      <c r="CAA736" s="79"/>
      <c r="CAB736" s="79"/>
      <c r="CAC736" s="79"/>
      <c r="CAD736" s="79"/>
      <c r="CAE736" s="79"/>
      <c r="CAF736" s="79"/>
      <c r="CAG736" s="79"/>
      <c r="CAH736" s="79"/>
      <c r="CAI736" s="79"/>
      <c r="CAJ736" s="79"/>
      <c r="CAK736" s="79"/>
      <c r="CAL736" s="79"/>
      <c r="CAM736" s="79"/>
      <c r="CAN736" s="79"/>
      <c r="CAO736" s="79"/>
      <c r="CAP736" s="79"/>
      <c r="CAQ736" s="79"/>
      <c r="CAR736" s="79"/>
      <c r="CAS736" s="79"/>
      <c r="CAT736" s="79"/>
      <c r="CAU736" s="79"/>
      <c r="CAV736" s="79"/>
      <c r="CAW736" s="79"/>
      <c r="CAX736" s="79"/>
      <c r="CAY736" s="79"/>
      <c r="CAZ736" s="79"/>
      <c r="CBA736" s="79"/>
      <c r="CBB736" s="79"/>
      <c r="CBC736" s="79"/>
      <c r="CBD736" s="79"/>
      <c r="CBE736" s="79"/>
      <c r="CBF736" s="79"/>
      <c r="CBG736" s="79"/>
      <c r="CBH736" s="79"/>
      <c r="CBI736" s="79"/>
      <c r="CBJ736" s="79"/>
      <c r="CBK736" s="79"/>
      <c r="CBL736" s="79"/>
      <c r="CBM736" s="79"/>
      <c r="CBN736" s="79"/>
      <c r="CBO736" s="79"/>
      <c r="CBP736" s="79"/>
      <c r="CBQ736" s="79"/>
      <c r="CBR736" s="79"/>
      <c r="CBS736" s="79"/>
      <c r="CBT736" s="79"/>
      <c r="CBU736" s="79"/>
      <c r="CBV736" s="79"/>
      <c r="CBW736" s="79"/>
      <c r="CBX736" s="79"/>
      <c r="CBY736" s="79"/>
      <c r="CBZ736" s="79"/>
      <c r="CCA736" s="79"/>
      <c r="CCB736" s="79"/>
      <c r="CCC736" s="79"/>
      <c r="CCD736" s="79"/>
      <c r="CCE736" s="79"/>
      <c r="CCF736" s="79"/>
      <c r="CCG736" s="79"/>
      <c r="CCH736" s="79"/>
      <c r="CCI736" s="79"/>
      <c r="CCJ736" s="79"/>
      <c r="CCK736" s="79"/>
      <c r="CCL736" s="79"/>
      <c r="CCM736" s="79"/>
      <c r="CCN736" s="79"/>
      <c r="CCO736" s="79"/>
      <c r="CCP736" s="79"/>
      <c r="CCQ736" s="79"/>
      <c r="CCR736" s="79"/>
      <c r="CCS736" s="79"/>
      <c r="CCT736" s="79"/>
      <c r="CCU736" s="79"/>
      <c r="CCV736" s="79"/>
      <c r="CCW736" s="79"/>
      <c r="CCX736" s="79"/>
      <c r="CCY736" s="79"/>
      <c r="CCZ736" s="79"/>
      <c r="CDA736" s="79"/>
      <c r="CDB736" s="79"/>
      <c r="CDC736" s="79"/>
      <c r="CDD736" s="79"/>
      <c r="CDE736" s="79"/>
      <c r="CDF736" s="79"/>
      <c r="CDG736" s="79"/>
      <c r="CDH736" s="79"/>
      <c r="CDI736" s="79"/>
      <c r="CDJ736" s="79"/>
      <c r="CDK736" s="79"/>
      <c r="CDL736" s="79"/>
      <c r="CDM736" s="79"/>
      <c r="CDN736" s="79"/>
      <c r="CDO736" s="79"/>
      <c r="CDP736" s="79"/>
      <c r="CDQ736" s="79"/>
      <c r="CDR736" s="79"/>
      <c r="CDS736" s="79"/>
      <c r="CDT736" s="79"/>
      <c r="CDU736" s="79"/>
      <c r="CDV736" s="79"/>
      <c r="CDW736" s="79"/>
      <c r="CDX736" s="79"/>
      <c r="CDY736" s="79"/>
      <c r="CDZ736" s="79"/>
      <c r="CEA736" s="79"/>
      <c r="CEB736" s="79"/>
      <c r="CEC736" s="79"/>
      <c r="CED736" s="79"/>
      <c r="CEE736" s="79"/>
      <c r="CEF736" s="79"/>
      <c r="CEG736" s="79"/>
      <c r="CEH736" s="79"/>
      <c r="CEI736" s="79"/>
      <c r="CEJ736" s="79"/>
      <c r="CEK736" s="79"/>
      <c r="CEL736" s="79"/>
      <c r="CEM736" s="79"/>
      <c r="CEN736" s="79"/>
      <c r="CEO736" s="79"/>
      <c r="CEP736" s="79"/>
      <c r="CEQ736" s="79"/>
      <c r="CER736" s="79"/>
      <c r="CES736" s="79"/>
      <c r="CET736" s="79"/>
      <c r="CEU736" s="79"/>
      <c r="CEV736" s="79"/>
      <c r="CEW736" s="79"/>
      <c r="CEX736" s="79"/>
      <c r="CEY736" s="79"/>
      <c r="CEZ736" s="79"/>
      <c r="CFA736" s="79"/>
      <c r="CFB736" s="79"/>
      <c r="CFC736" s="79"/>
      <c r="CFD736" s="79"/>
      <c r="CFE736" s="79"/>
      <c r="CFF736" s="79"/>
      <c r="CFG736" s="79"/>
      <c r="CFH736" s="79"/>
      <c r="CFI736" s="79"/>
      <c r="CFJ736" s="79"/>
      <c r="CFK736" s="79"/>
      <c r="CFL736" s="79"/>
      <c r="CFM736" s="79"/>
      <c r="CFN736" s="79"/>
      <c r="CFO736" s="79"/>
      <c r="CFP736" s="79"/>
      <c r="CFQ736" s="79"/>
      <c r="CFR736" s="79"/>
      <c r="CFS736" s="79"/>
      <c r="CFT736" s="79"/>
      <c r="CFU736" s="79"/>
      <c r="CFV736" s="79"/>
      <c r="CFW736" s="79"/>
      <c r="CFX736" s="79"/>
      <c r="CFY736" s="79"/>
      <c r="CFZ736" s="79"/>
      <c r="CGA736" s="79"/>
      <c r="CGB736" s="79"/>
      <c r="CGC736" s="79"/>
      <c r="CGD736" s="79"/>
      <c r="CGE736" s="79"/>
      <c r="CGF736" s="79"/>
      <c r="CGG736" s="79"/>
      <c r="CGH736" s="79"/>
      <c r="CGI736" s="79"/>
      <c r="CGJ736" s="79"/>
      <c r="CGK736" s="79"/>
      <c r="CGL736" s="79"/>
      <c r="CGM736" s="79"/>
      <c r="CGN736" s="79"/>
      <c r="CGO736" s="79"/>
      <c r="CGP736" s="79"/>
      <c r="CGQ736" s="79"/>
      <c r="CGR736" s="79"/>
      <c r="CGS736" s="79"/>
      <c r="CGT736" s="79"/>
      <c r="CGU736" s="79"/>
      <c r="CGV736" s="79"/>
      <c r="CGW736" s="79"/>
      <c r="CGX736" s="79"/>
      <c r="CGY736" s="79"/>
      <c r="CGZ736" s="79"/>
      <c r="CHA736" s="79"/>
      <c r="CHB736" s="79"/>
      <c r="CHC736" s="79"/>
      <c r="CHD736" s="79"/>
      <c r="CHE736" s="79"/>
      <c r="CHF736" s="79"/>
      <c r="CHG736" s="79"/>
      <c r="CHH736" s="79"/>
      <c r="CHI736" s="79"/>
      <c r="CHJ736" s="79"/>
      <c r="CHK736" s="79"/>
      <c r="CHL736" s="79"/>
      <c r="CHM736" s="79"/>
      <c r="CHN736" s="79"/>
      <c r="CHO736" s="79"/>
      <c r="CHP736" s="79"/>
      <c r="CHQ736" s="79"/>
      <c r="CHR736" s="79"/>
      <c r="CHS736" s="79"/>
      <c r="CHT736" s="79"/>
      <c r="CHU736" s="79"/>
      <c r="CHV736" s="79"/>
      <c r="CHW736" s="79"/>
      <c r="CHX736" s="79"/>
      <c r="CHY736" s="79"/>
      <c r="CHZ736" s="79"/>
      <c r="CIA736" s="79"/>
      <c r="CIB736" s="79"/>
      <c r="CIC736" s="79"/>
      <c r="CID736" s="79"/>
      <c r="CIE736" s="79"/>
      <c r="CIF736" s="79"/>
      <c r="CIG736" s="79"/>
      <c r="CIH736" s="79"/>
      <c r="CII736" s="79"/>
      <c r="CIJ736" s="79"/>
      <c r="CIK736" s="79"/>
      <c r="CIL736" s="79"/>
      <c r="CIM736" s="79"/>
      <c r="CIN736" s="79"/>
      <c r="CIO736" s="79"/>
      <c r="CIP736" s="79"/>
      <c r="CIQ736" s="79"/>
      <c r="CIR736" s="79"/>
      <c r="CIS736" s="79"/>
      <c r="CIT736" s="79"/>
      <c r="CIU736" s="79"/>
      <c r="CIV736" s="79"/>
      <c r="CIW736" s="79"/>
      <c r="CIX736" s="79"/>
      <c r="CIY736" s="79"/>
      <c r="CIZ736" s="79"/>
      <c r="CJA736" s="79"/>
      <c r="CJB736" s="79"/>
      <c r="CJC736" s="79"/>
      <c r="CJD736" s="79"/>
      <c r="CJE736" s="79"/>
      <c r="CJF736" s="79"/>
      <c r="CJG736" s="79"/>
      <c r="CJH736" s="79"/>
      <c r="CJI736" s="79"/>
      <c r="CJJ736" s="79"/>
      <c r="CJK736" s="79"/>
      <c r="CJL736" s="79"/>
      <c r="CJM736" s="79"/>
      <c r="CJN736" s="79"/>
      <c r="CJO736" s="79"/>
      <c r="CJP736" s="79"/>
      <c r="CJQ736" s="79"/>
      <c r="CJR736" s="79"/>
      <c r="CJS736" s="79"/>
      <c r="CJT736" s="79"/>
      <c r="CJU736" s="79"/>
      <c r="CJV736" s="79"/>
      <c r="CJW736" s="79"/>
      <c r="CJX736" s="79"/>
      <c r="CJY736" s="79"/>
      <c r="CJZ736" s="79"/>
      <c r="CKA736" s="79"/>
      <c r="CKB736" s="79"/>
      <c r="CKC736" s="79"/>
      <c r="CKD736" s="79"/>
      <c r="CKE736" s="79"/>
      <c r="CKF736" s="79"/>
      <c r="CKG736" s="79"/>
      <c r="CKH736" s="79"/>
      <c r="CKI736" s="79"/>
      <c r="CKJ736" s="79"/>
      <c r="CKK736" s="79"/>
      <c r="CKL736" s="79"/>
      <c r="CKM736" s="79"/>
      <c r="CKN736" s="79"/>
      <c r="CKO736" s="79"/>
      <c r="CKP736" s="79"/>
      <c r="CKQ736" s="79"/>
      <c r="CKR736" s="79"/>
      <c r="CKS736" s="79"/>
      <c r="CKT736" s="79"/>
      <c r="CKU736" s="79"/>
      <c r="CKV736" s="79"/>
      <c r="CKW736" s="79"/>
      <c r="CKX736" s="79"/>
      <c r="CKY736" s="79"/>
      <c r="CKZ736" s="79"/>
      <c r="CLA736" s="79"/>
      <c r="CLB736" s="79"/>
      <c r="CLC736" s="79"/>
      <c r="CLD736" s="79"/>
      <c r="CLE736" s="79"/>
      <c r="CLF736" s="79"/>
      <c r="CLG736" s="79"/>
      <c r="CLH736" s="79"/>
      <c r="CLI736" s="79"/>
      <c r="CLJ736" s="79"/>
      <c r="CLK736" s="79"/>
      <c r="CLL736" s="79"/>
      <c r="CLM736" s="79"/>
      <c r="CLN736" s="79"/>
      <c r="CLO736" s="79"/>
      <c r="CLP736" s="79"/>
      <c r="CLQ736" s="79"/>
      <c r="CLR736" s="79"/>
      <c r="CLS736" s="79"/>
      <c r="CLT736" s="79"/>
      <c r="CLU736" s="79"/>
      <c r="CLV736" s="79"/>
      <c r="CLW736" s="79"/>
      <c r="CLX736" s="79"/>
      <c r="CLY736" s="79"/>
      <c r="CLZ736" s="79"/>
      <c r="CMA736" s="79"/>
      <c r="CMB736" s="79"/>
      <c r="CMC736" s="79"/>
      <c r="CMD736" s="79"/>
      <c r="CME736" s="79"/>
      <c r="CMF736" s="79"/>
      <c r="CMG736" s="79"/>
      <c r="CMH736" s="79"/>
      <c r="CMI736" s="79"/>
      <c r="CMJ736" s="79"/>
      <c r="CMK736" s="79"/>
      <c r="CML736" s="79"/>
      <c r="CMM736" s="79"/>
      <c r="CMN736" s="79"/>
      <c r="CMO736" s="79"/>
      <c r="CMP736" s="79"/>
      <c r="CMQ736" s="79"/>
      <c r="CMR736" s="79"/>
      <c r="CMS736" s="79"/>
      <c r="CMT736" s="79"/>
      <c r="CMU736" s="79"/>
      <c r="CMV736" s="79"/>
      <c r="CMW736" s="79"/>
      <c r="CMX736" s="79"/>
      <c r="CMY736" s="79"/>
      <c r="CMZ736" s="79"/>
      <c r="CNA736" s="79"/>
      <c r="CNB736" s="79"/>
      <c r="CNC736" s="79"/>
      <c r="CND736" s="79"/>
      <c r="CNE736" s="79"/>
      <c r="CNF736" s="79"/>
      <c r="CNG736" s="79"/>
      <c r="CNH736" s="79"/>
      <c r="CNI736" s="79"/>
      <c r="CNJ736" s="79"/>
      <c r="CNK736" s="79"/>
      <c r="CNL736" s="79"/>
      <c r="CNM736" s="79"/>
      <c r="CNN736" s="79"/>
      <c r="CNO736" s="79"/>
      <c r="CNP736" s="79"/>
      <c r="CNQ736" s="79"/>
      <c r="CNR736" s="79"/>
      <c r="CNS736" s="79"/>
      <c r="CNT736" s="79"/>
      <c r="CNU736" s="79"/>
      <c r="CNV736" s="79"/>
      <c r="CNW736" s="79"/>
      <c r="CNX736" s="79"/>
      <c r="CNY736" s="79"/>
      <c r="CNZ736" s="79"/>
      <c r="COA736" s="79"/>
      <c r="COB736" s="79"/>
      <c r="COC736" s="79"/>
      <c r="COD736" s="79"/>
      <c r="COE736" s="79"/>
      <c r="COF736" s="79"/>
      <c r="COG736" s="79"/>
      <c r="COH736" s="79"/>
      <c r="COI736" s="79"/>
      <c r="COJ736" s="79"/>
      <c r="COK736" s="79"/>
      <c r="COL736" s="79"/>
      <c r="COM736" s="79"/>
      <c r="CON736" s="79"/>
      <c r="COO736" s="79"/>
      <c r="COP736" s="79"/>
      <c r="COQ736" s="79"/>
      <c r="COR736" s="79"/>
      <c r="COS736" s="79"/>
      <c r="COT736" s="79"/>
      <c r="COU736" s="79"/>
      <c r="COV736" s="79"/>
      <c r="COW736" s="79"/>
      <c r="COX736" s="79"/>
      <c r="COY736" s="79"/>
      <c r="COZ736" s="79"/>
      <c r="CPA736" s="79"/>
      <c r="CPB736" s="79"/>
      <c r="CPC736" s="79"/>
      <c r="CPD736" s="79"/>
      <c r="CPE736" s="79"/>
      <c r="CPF736" s="79"/>
      <c r="CPG736" s="79"/>
      <c r="CPH736" s="79"/>
      <c r="CPI736" s="79"/>
      <c r="CPJ736" s="79"/>
      <c r="CPK736" s="79"/>
      <c r="CPL736" s="79"/>
      <c r="CPM736" s="79"/>
      <c r="CPN736" s="79"/>
      <c r="CPO736" s="79"/>
      <c r="CPP736" s="79"/>
      <c r="CPQ736" s="79"/>
      <c r="CPR736" s="79"/>
      <c r="CPS736" s="79"/>
      <c r="CPT736" s="79"/>
      <c r="CPU736" s="79"/>
      <c r="CPV736" s="79"/>
      <c r="CPW736" s="79"/>
      <c r="CPX736" s="79"/>
      <c r="CPY736" s="79"/>
      <c r="CPZ736" s="79"/>
      <c r="CQA736" s="79"/>
      <c r="CQB736" s="79"/>
      <c r="CQC736" s="79"/>
      <c r="CQD736" s="79"/>
      <c r="CQE736" s="79"/>
      <c r="CQF736" s="79"/>
      <c r="CQG736" s="79"/>
      <c r="CQH736" s="79"/>
      <c r="CQI736" s="79"/>
      <c r="CQJ736" s="79"/>
      <c r="CQK736" s="79"/>
      <c r="CQL736" s="79"/>
      <c r="CQM736" s="79"/>
      <c r="CQN736" s="79"/>
      <c r="CQO736" s="79"/>
      <c r="CQP736" s="79"/>
      <c r="CQQ736" s="79"/>
      <c r="CQR736" s="79"/>
      <c r="CQS736" s="79"/>
      <c r="CQT736" s="79"/>
      <c r="CQU736" s="79"/>
      <c r="CQV736" s="79"/>
      <c r="CQW736" s="79"/>
      <c r="CQX736" s="79"/>
      <c r="CQY736" s="79"/>
      <c r="CQZ736" s="79"/>
      <c r="CRA736" s="79"/>
      <c r="CRB736" s="79"/>
      <c r="CRC736" s="79"/>
      <c r="CRD736" s="79"/>
      <c r="CRE736" s="79"/>
      <c r="CRF736" s="79"/>
      <c r="CRG736" s="79"/>
      <c r="CRH736" s="79"/>
      <c r="CRI736" s="79"/>
      <c r="CRJ736" s="79"/>
      <c r="CRK736" s="79"/>
      <c r="CRL736" s="79"/>
      <c r="CRM736" s="79"/>
      <c r="CRN736" s="79"/>
      <c r="CRO736" s="79"/>
      <c r="CRP736" s="79"/>
      <c r="CRQ736" s="79"/>
      <c r="CRR736" s="79"/>
      <c r="CRS736" s="79"/>
      <c r="CRT736" s="79"/>
      <c r="CRU736" s="79"/>
      <c r="CRV736" s="79"/>
      <c r="CRW736" s="79"/>
      <c r="CRX736" s="79"/>
      <c r="CRY736" s="79"/>
      <c r="CRZ736" s="79"/>
      <c r="CSA736" s="79"/>
      <c r="CSB736" s="79"/>
      <c r="CSC736" s="79"/>
      <c r="CSD736" s="79"/>
      <c r="CSE736" s="79"/>
      <c r="CSF736" s="79"/>
      <c r="CSG736" s="79"/>
      <c r="CSH736" s="79"/>
      <c r="CSI736" s="79"/>
      <c r="CSJ736" s="79"/>
      <c r="CSK736" s="79"/>
      <c r="CSL736" s="79"/>
      <c r="CSM736" s="79"/>
      <c r="CSN736" s="79"/>
      <c r="CSO736" s="79"/>
      <c r="CSP736" s="79"/>
      <c r="CSQ736" s="79"/>
      <c r="CSR736" s="79"/>
      <c r="CSS736" s="79"/>
      <c r="CST736" s="79"/>
      <c r="CSU736" s="79"/>
      <c r="CSV736" s="79"/>
      <c r="CSW736" s="79"/>
      <c r="CSX736" s="79"/>
      <c r="CSY736" s="79"/>
      <c r="CSZ736" s="79"/>
      <c r="CTA736" s="79"/>
      <c r="CTB736" s="79"/>
      <c r="CTC736" s="79"/>
      <c r="CTD736" s="79"/>
      <c r="CTE736" s="79"/>
      <c r="CTF736" s="79"/>
      <c r="CTG736" s="79"/>
      <c r="CTH736" s="79"/>
      <c r="CTI736" s="79"/>
      <c r="CTJ736" s="79"/>
      <c r="CTK736" s="79"/>
      <c r="CTL736" s="79"/>
      <c r="CTM736" s="79"/>
      <c r="CTN736" s="79"/>
      <c r="CTO736" s="79"/>
      <c r="CTP736" s="79"/>
      <c r="CTQ736" s="79"/>
      <c r="CTR736" s="79"/>
      <c r="CTS736" s="79"/>
      <c r="CTT736" s="79"/>
      <c r="CTU736" s="79"/>
      <c r="CTV736" s="79"/>
      <c r="CTW736" s="79"/>
      <c r="CTX736" s="79"/>
      <c r="CTY736" s="79"/>
      <c r="CTZ736" s="79"/>
      <c r="CUA736" s="79"/>
      <c r="CUB736" s="79"/>
      <c r="CUC736" s="79"/>
      <c r="CUD736" s="79"/>
      <c r="CUE736" s="79"/>
      <c r="CUF736" s="79"/>
      <c r="CUG736" s="79"/>
      <c r="CUH736" s="79"/>
      <c r="CUI736" s="79"/>
      <c r="CUJ736" s="79"/>
      <c r="CUK736" s="79"/>
      <c r="CUL736" s="79"/>
      <c r="CUM736" s="79"/>
      <c r="CUN736" s="79"/>
      <c r="CUO736" s="79"/>
      <c r="CUP736" s="79"/>
      <c r="CUQ736" s="79"/>
      <c r="CUR736" s="79"/>
      <c r="CUS736" s="79"/>
      <c r="CUT736" s="79"/>
      <c r="CUU736" s="79"/>
      <c r="CUV736" s="79"/>
      <c r="CUW736" s="79"/>
      <c r="CUX736" s="79"/>
      <c r="CUY736" s="79"/>
      <c r="CUZ736" s="79"/>
      <c r="CVA736" s="79"/>
      <c r="CVB736" s="79"/>
      <c r="CVC736" s="79"/>
      <c r="CVD736" s="79"/>
      <c r="CVE736" s="79"/>
      <c r="CVF736" s="79"/>
      <c r="CVG736" s="79"/>
      <c r="CVH736" s="79"/>
      <c r="CVI736" s="79"/>
      <c r="CVJ736" s="79"/>
      <c r="CVK736" s="79"/>
      <c r="CVL736" s="79"/>
      <c r="CVM736" s="79"/>
      <c r="CVN736" s="79"/>
      <c r="CVO736" s="79"/>
      <c r="CVP736" s="79"/>
      <c r="CVQ736" s="79"/>
      <c r="CVR736" s="79"/>
      <c r="CVS736" s="79"/>
      <c r="CVT736" s="79"/>
      <c r="CVU736" s="79"/>
      <c r="CVV736" s="79"/>
      <c r="CVW736" s="79"/>
      <c r="CVX736" s="79"/>
      <c r="CVY736" s="79"/>
      <c r="CVZ736" s="79"/>
      <c r="CWA736" s="79"/>
      <c r="CWB736" s="79"/>
      <c r="CWC736" s="79"/>
      <c r="CWD736" s="79"/>
      <c r="CWE736" s="79"/>
      <c r="CWF736" s="79"/>
      <c r="CWG736" s="79"/>
      <c r="CWH736" s="79"/>
      <c r="CWI736" s="79"/>
      <c r="CWJ736" s="79"/>
      <c r="CWK736" s="79"/>
      <c r="CWL736" s="79"/>
      <c r="CWM736" s="79"/>
      <c r="CWN736" s="79"/>
      <c r="CWO736" s="79"/>
      <c r="CWP736" s="79"/>
      <c r="CWQ736" s="79"/>
      <c r="CWR736" s="79"/>
      <c r="CWS736" s="79"/>
      <c r="CWT736" s="79"/>
      <c r="CWU736" s="79"/>
      <c r="CWV736" s="79"/>
      <c r="CWW736" s="79"/>
      <c r="CWX736" s="79"/>
      <c r="CWY736" s="79"/>
      <c r="CWZ736" s="79"/>
      <c r="CXA736" s="79"/>
      <c r="CXB736" s="79"/>
      <c r="CXC736" s="79"/>
      <c r="CXD736" s="79"/>
      <c r="CXE736" s="79"/>
      <c r="CXF736" s="79"/>
      <c r="CXG736" s="79"/>
      <c r="CXH736" s="79"/>
      <c r="CXI736" s="79"/>
      <c r="CXJ736" s="79"/>
      <c r="CXK736" s="79"/>
      <c r="CXL736" s="79"/>
      <c r="CXM736" s="79"/>
      <c r="CXN736" s="79"/>
      <c r="CXO736" s="79"/>
      <c r="CXP736" s="79"/>
      <c r="CXQ736" s="79"/>
      <c r="CXR736" s="79"/>
      <c r="CXS736" s="79"/>
      <c r="CXT736" s="79"/>
      <c r="CXU736" s="79"/>
      <c r="CXV736" s="79"/>
      <c r="CXW736" s="79"/>
      <c r="CXX736" s="79"/>
      <c r="CXY736" s="79"/>
      <c r="CXZ736" s="79"/>
      <c r="CYA736" s="79"/>
      <c r="CYB736" s="79"/>
      <c r="CYC736" s="79"/>
      <c r="CYD736" s="79"/>
      <c r="CYE736" s="79"/>
      <c r="CYF736" s="79"/>
      <c r="CYG736" s="79"/>
      <c r="CYH736" s="79"/>
      <c r="CYI736" s="79"/>
      <c r="CYJ736" s="79"/>
      <c r="CYK736" s="79"/>
      <c r="CYL736" s="79"/>
      <c r="CYM736" s="79"/>
      <c r="CYN736" s="79"/>
      <c r="CYO736" s="79"/>
      <c r="CYP736" s="79"/>
      <c r="CYQ736" s="79"/>
      <c r="CYR736" s="79"/>
      <c r="CYS736" s="79"/>
      <c r="CYT736" s="79"/>
      <c r="CYU736" s="79"/>
      <c r="CYV736" s="79"/>
      <c r="CYW736" s="79"/>
      <c r="CYX736" s="79"/>
      <c r="CYY736" s="79"/>
      <c r="CYZ736" s="79"/>
      <c r="CZA736" s="79"/>
      <c r="CZB736" s="79"/>
      <c r="CZC736" s="79"/>
      <c r="CZD736" s="79"/>
      <c r="CZE736" s="79"/>
      <c r="CZF736" s="79"/>
      <c r="CZG736" s="79"/>
      <c r="CZH736" s="79"/>
      <c r="CZI736" s="79"/>
      <c r="CZJ736" s="79"/>
      <c r="CZK736" s="79"/>
      <c r="CZL736" s="79"/>
      <c r="CZM736" s="79"/>
      <c r="CZN736" s="79"/>
      <c r="CZO736" s="79"/>
      <c r="CZP736" s="79"/>
      <c r="CZQ736" s="79"/>
      <c r="CZR736" s="79"/>
      <c r="CZS736" s="79"/>
      <c r="CZT736" s="79"/>
      <c r="CZU736" s="79"/>
      <c r="CZV736" s="79"/>
      <c r="CZW736" s="79"/>
      <c r="CZX736" s="79"/>
      <c r="CZY736" s="79"/>
      <c r="CZZ736" s="79"/>
      <c r="DAA736" s="79"/>
      <c r="DAB736" s="79"/>
      <c r="DAC736" s="79"/>
      <c r="DAD736" s="79"/>
      <c r="DAE736" s="79"/>
      <c r="DAF736" s="79"/>
      <c r="DAG736" s="79"/>
      <c r="DAH736" s="79"/>
      <c r="DAI736" s="79"/>
      <c r="DAJ736" s="79"/>
      <c r="DAK736" s="79"/>
      <c r="DAL736" s="79"/>
      <c r="DAM736" s="79"/>
      <c r="DAN736" s="79"/>
      <c r="DAO736" s="79"/>
      <c r="DAP736" s="79"/>
      <c r="DAQ736" s="79"/>
      <c r="DAR736" s="79"/>
      <c r="DAS736" s="79"/>
      <c r="DAT736" s="79"/>
      <c r="DAU736" s="79"/>
      <c r="DAV736" s="79"/>
      <c r="DAW736" s="79"/>
      <c r="DAX736" s="79"/>
      <c r="DAY736" s="79"/>
      <c r="DAZ736" s="79"/>
      <c r="DBA736" s="79"/>
      <c r="DBB736" s="79"/>
      <c r="DBC736" s="79"/>
      <c r="DBD736" s="79"/>
      <c r="DBE736" s="79"/>
      <c r="DBF736" s="79"/>
      <c r="DBG736" s="79"/>
      <c r="DBH736" s="79"/>
      <c r="DBI736" s="79"/>
      <c r="DBJ736" s="79"/>
      <c r="DBK736" s="79"/>
      <c r="DBL736" s="79"/>
      <c r="DBM736" s="79"/>
      <c r="DBN736" s="79"/>
      <c r="DBO736" s="79"/>
      <c r="DBP736" s="79"/>
      <c r="DBQ736" s="79"/>
      <c r="DBR736" s="79"/>
      <c r="DBS736" s="79"/>
      <c r="DBT736" s="79"/>
      <c r="DBU736" s="79"/>
      <c r="DBV736" s="79"/>
      <c r="DBW736" s="79"/>
      <c r="DBX736" s="79"/>
      <c r="DBY736" s="79"/>
      <c r="DBZ736" s="79"/>
      <c r="DCA736" s="79"/>
      <c r="DCB736" s="79"/>
      <c r="DCC736" s="79"/>
      <c r="DCD736" s="79"/>
      <c r="DCE736" s="79"/>
      <c r="DCF736" s="79"/>
      <c r="DCG736" s="79"/>
      <c r="DCH736" s="79"/>
      <c r="DCI736" s="79"/>
      <c r="DCJ736" s="79"/>
      <c r="DCK736" s="79"/>
      <c r="DCL736" s="79"/>
      <c r="DCM736" s="79"/>
      <c r="DCN736" s="79"/>
      <c r="DCO736" s="79"/>
      <c r="DCP736" s="79"/>
      <c r="DCQ736" s="79"/>
      <c r="DCR736" s="79"/>
      <c r="DCS736" s="79"/>
      <c r="DCT736" s="79"/>
      <c r="DCU736" s="79"/>
      <c r="DCV736" s="79"/>
      <c r="DCW736" s="79"/>
      <c r="DCX736" s="79"/>
      <c r="DCY736" s="79"/>
      <c r="DCZ736" s="79"/>
      <c r="DDA736" s="79"/>
      <c r="DDB736" s="79"/>
      <c r="DDC736" s="79"/>
      <c r="DDD736" s="79"/>
      <c r="DDE736" s="79"/>
      <c r="DDF736" s="79"/>
      <c r="DDG736" s="79"/>
      <c r="DDH736" s="79"/>
      <c r="DDI736" s="79"/>
      <c r="DDJ736" s="79"/>
      <c r="DDK736" s="79"/>
      <c r="DDL736" s="79"/>
      <c r="DDM736" s="79"/>
      <c r="DDN736" s="79"/>
      <c r="DDO736" s="79"/>
      <c r="DDP736" s="79"/>
      <c r="DDQ736" s="79"/>
      <c r="DDR736" s="79"/>
      <c r="DDS736" s="79"/>
      <c r="DDT736" s="79"/>
      <c r="DDU736" s="79"/>
      <c r="DDV736" s="79"/>
      <c r="DDW736" s="79"/>
      <c r="DDX736" s="79"/>
      <c r="DDY736" s="79"/>
      <c r="DDZ736" s="79"/>
      <c r="DEA736" s="79"/>
      <c r="DEB736" s="79"/>
      <c r="DEC736" s="79"/>
      <c r="DED736" s="79"/>
      <c r="DEE736" s="79"/>
      <c r="DEF736" s="79"/>
      <c r="DEG736" s="79"/>
      <c r="DEH736" s="79"/>
      <c r="DEI736" s="79"/>
      <c r="DEJ736" s="79"/>
      <c r="DEK736" s="79"/>
      <c r="DEL736" s="79"/>
      <c r="DEM736" s="79"/>
      <c r="DEN736" s="79"/>
      <c r="DEO736" s="79"/>
      <c r="DEP736" s="79"/>
      <c r="DEQ736" s="79"/>
      <c r="DER736" s="79"/>
      <c r="DES736" s="79"/>
      <c r="DET736" s="79"/>
      <c r="DEU736" s="79"/>
      <c r="DEV736" s="79"/>
      <c r="DEW736" s="79"/>
      <c r="DEX736" s="79"/>
      <c r="DEY736" s="79"/>
      <c r="DEZ736" s="79"/>
      <c r="DFA736" s="79"/>
      <c r="DFB736" s="79"/>
      <c r="DFC736" s="79"/>
      <c r="DFD736" s="79"/>
      <c r="DFE736" s="79"/>
      <c r="DFF736" s="79"/>
      <c r="DFG736" s="79"/>
      <c r="DFH736" s="79"/>
      <c r="DFI736" s="79"/>
      <c r="DFJ736" s="79"/>
      <c r="DFK736" s="79"/>
      <c r="DFL736" s="79"/>
      <c r="DFM736" s="79"/>
      <c r="DFN736" s="79"/>
      <c r="DFO736" s="79"/>
      <c r="DFP736" s="79"/>
      <c r="DFQ736" s="79"/>
      <c r="DFR736" s="79"/>
      <c r="DFS736" s="79"/>
      <c r="DFT736" s="79"/>
      <c r="DFU736" s="79"/>
      <c r="DFV736" s="79"/>
      <c r="DFW736" s="79"/>
      <c r="DFX736" s="79"/>
      <c r="DFY736" s="79"/>
      <c r="DFZ736" s="79"/>
      <c r="DGA736" s="79"/>
      <c r="DGB736" s="79"/>
      <c r="DGC736" s="79"/>
      <c r="DGD736" s="79"/>
      <c r="DGE736" s="79"/>
      <c r="DGF736" s="79"/>
      <c r="DGG736" s="79"/>
      <c r="DGH736" s="79"/>
      <c r="DGI736" s="79"/>
      <c r="DGJ736" s="79"/>
      <c r="DGK736" s="79"/>
      <c r="DGL736" s="79"/>
      <c r="DGM736" s="79"/>
      <c r="DGN736" s="79"/>
      <c r="DGO736" s="79"/>
      <c r="DGP736" s="79"/>
      <c r="DGQ736" s="79"/>
      <c r="DGR736" s="79"/>
      <c r="DGS736" s="79"/>
      <c r="DGT736" s="79"/>
      <c r="DGU736" s="79"/>
      <c r="DGV736" s="79"/>
      <c r="DGW736" s="79"/>
      <c r="DGX736" s="79"/>
      <c r="DGY736" s="79"/>
      <c r="DGZ736" s="79"/>
      <c r="DHA736" s="79"/>
      <c r="DHB736" s="79"/>
      <c r="DHC736" s="79"/>
      <c r="DHD736" s="79"/>
      <c r="DHE736" s="79"/>
      <c r="DHF736" s="79"/>
      <c r="DHG736" s="79"/>
      <c r="DHH736" s="79"/>
      <c r="DHI736" s="79"/>
      <c r="DHJ736" s="79"/>
      <c r="DHK736" s="79"/>
      <c r="DHL736" s="79"/>
      <c r="DHM736" s="79"/>
      <c r="DHN736" s="79"/>
      <c r="DHO736" s="79"/>
      <c r="DHP736" s="79"/>
      <c r="DHQ736" s="79"/>
      <c r="DHR736" s="79"/>
      <c r="DHS736" s="79"/>
      <c r="DHT736" s="79"/>
      <c r="DHU736" s="79"/>
      <c r="DHV736" s="79"/>
      <c r="DHW736" s="79"/>
      <c r="DHX736" s="79"/>
      <c r="DHY736" s="79"/>
      <c r="DHZ736" s="79"/>
      <c r="DIA736" s="79"/>
      <c r="DIB736" s="79"/>
      <c r="DIC736" s="79"/>
      <c r="DID736" s="79"/>
      <c r="DIE736" s="79"/>
      <c r="DIF736" s="79"/>
      <c r="DIG736" s="79"/>
      <c r="DIH736" s="79"/>
      <c r="DII736" s="79"/>
      <c r="DIJ736" s="79"/>
      <c r="DIK736" s="79"/>
      <c r="DIL736" s="79"/>
      <c r="DIM736" s="79"/>
      <c r="DIN736" s="79"/>
      <c r="DIO736" s="79"/>
      <c r="DIP736" s="79"/>
      <c r="DIQ736" s="79"/>
      <c r="DIR736" s="79"/>
      <c r="DIS736" s="79"/>
      <c r="DIT736" s="79"/>
      <c r="DIU736" s="79"/>
      <c r="DIV736" s="79"/>
      <c r="DIW736" s="79"/>
      <c r="DIX736" s="79"/>
      <c r="DIY736" s="79"/>
      <c r="DIZ736" s="79"/>
      <c r="DJA736" s="79"/>
      <c r="DJB736" s="79"/>
      <c r="DJC736" s="79"/>
      <c r="DJD736" s="79"/>
      <c r="DJE736" s="79"/>
      <c r="DJF736" s="79"/>
      <c r="DJG736" s="79"/>
      <c r="DJH736" s="79"/>
      <c r="DJI736" s="79"/>
      <c r="DJJ736" s="79"/>
      <c r="DJK736" s="79"/>
      <c r="DJL736" s="79"/>
      <c r="DJM736" s="79"/>
      <c r="DJN736" s="79"/>
      <c r="DJO736" s="79"/>
      <c r="DJP736" s="79"/>
      <c r="DJQ736" s="79"/>
      <c r="DJR736" s="79"/>
      <c r="DJS736" s="79"/>
      <c r="DJT736" s="79"/>
      <c r="DJU736" s="79"/>
      <c r="DJV736" s="79"/>
      <c r="DJW736" s="79"/>
      <c r="DJX736" s="79"/>
      <c r="DJY736" s="79"/>
      <c r="DJZ736" s="79"/>
      <c r="DKA736" s="79"/>
      <c r="DKB736" s="79"/>
      <c r="DKC736" s="79"/>
      <c r="DKD736" s="79"/>
      <c r="DKE736" s="79"/>
      <c r="DKF736" s="79"/>
      <c r="DKG736" s="79"/>
      <c r="DKH736" s="79"/>
      <c r="DKI736" s="79"/>
      <c r="DKJ736" s="79"/>
      <c r="DKK736" s="79"/>
      <c r="DKL736" s="79"/>
      <c r="DKM736" s="79"/>
      <c r="DKN736" s="79"/>
      <c r="DKO736" s="79"/>
      <c r="DKP736" s="79"/>
      <c r="DKQ736" s="79"/>
      <c r="DKR736" s="79"/>
      <c r="DKS736" s="79"/>
      <c r="DKT736" s="79"/>
      <c r="DKU736" s="79"/>
      <c r="DKV736" s="79"/>
      <c r="DKW736" s="79"/>
      <c r="DKX736" s="79"/>
      <c r="DKY736" s="79"/>
      <c r="DKZ736" s="79"/>
      <c r="DLA736" s="79"/>
      <c r="DLB736" s="79"/>
      <c r="DLC736" s="79"/>
      <c r="DLD736" s="79"/>
      <c r="DLE736" s="79"/>
      <c r="DLF736" s="79"/>
      <c r="DLG736" s="79"/>
      <c r="DLH736" s="79"/>
      <c r="DLI736" s="79"/>
      <c r="DLJ736" s="79"/>
      <c r="DLK736" s="79"/>
      <c r="DLL736" s="79"/>
      <c r="DLM736" s="79"/>
      <c r="DLN736" s="79"/>
      <c r="DLO736" s="79"/>
      <c r="DLP736" s="79"/>
      <c r="DLQ736" s="79"/>
      <c r="DLR736" s="79"/>
      <c r="DLS736" s="79"/>
      <c r="DLT736" s="79"/>
      <c r="DLU736" s="79"/>
      <c r="DLV736" s="79"/>
      <c r="DLW736" s="79"/>
      <c r="DLX736" s="79"/>
      <c r="DLY736" s="79"/>
      <c r="DLZ736" s="79"/>
      <c r="DMA736" s="79"/>
      <c r="DMB736" s="79"/>
      <c r="DMC736" s="79"/>
      <c r="DMD736" s="79"/>
      <c r="DME736" s="79"/>
      <c r="DMF736" s="79"/>
      <c r="DMG736" s="79"/>
      <c r="DMH736" s="79"/>
      <c r="DMI736" s="79"/>
      <c r="DMJ736" s="79"/>
      <c r="DMK736" s="79"/>
      <c r="DML736" s="79"/>
      <c r="DMM736" s="79"/>
      <c r="DMN736" s="79"/>
      <c r="DMO736" s="79"/>
      <c r="DMP736" s="79"/>
      <c r="DMQ736" s="79"/>
      <c r="DMR736" s="79"/>
      <c r="DMS736" s="79"/>
      <c r="DMT736" s="79"/>
      <c r="DMU736" s="79"/>
      <c r="DMV736" s="79"/>
      <c r="DMW736" s="79"/>
      <c r="DMX736" s="79"/>
      <c r="DMY736" s="79"/>
      <c r="DMZ736" s="79"/>
      <c r="DNA736" s="79"/>
      <c r="DNB736" s="79"/>
      <c r="DNC736" s="79"/>
      <c r="DND736" s="79"/>
      <c r="DNE736" s="79"/>
      <c r="DNF736" s="79"/>
      <c r="DNG736" s="79"/>
      <c r="DNH736" s="79"/>
      <c r="DNI736" s="79"/>
      <c r="DNJ736" s="79"/>
      <c r="DNK736" s="79"/>
      <c r="DNL736" s="79"/>
      <c r="DNM736" s="79"/>
      <c r="DNN736" s="79"/>
      <c r="DNO736" s="79"/>
      <c r="DNP736" s="79"/>
      <c r="DNQ736" s="79"/>
      <c r="DNR736" s="79"/>
      <c r="DNS736" s="79"/>
      <c r="DNT736" s="79"/>
      <c r="DNU736" s="79"/>
      <c r="DNV736" s="79"/>
      <c r="DNW736" s="79"/>
      <c r="DNX736" s="79"/>
      <c r="DNY736" s="79"/>
      <c r="DNZ736" s="79"/>
      <c r="DOA736" s="79"/>
      <c r="DOB736" s="79"/>
      <c r="DOC736" s="79"/>
      <c r="DOD736" s="79"/>
      <c r="DOE736" s="79"/>
      <c r="DOF736" s="79"/>
      <c r="DOG736" s="79"/>
      <c r="DOH736" s="79"/>
      <c r="DOI736" s="79"/>
      <c r="DOJ736" s="79"/>
      <c r="DOK736" s="79"/>
      <c r="DOL736" s="79"/>
      <c r="DOM736" s="79"/>
      <c r="DON736" s="79"/>
      <c r="DOO736" s="79"/>
      <c r="DOP736" s="79"/>
      <c r="DOQ736" s="79"/>
      <c r="DOR736" s="79"/>
      <c r="DOS736" s="79"/>
      <c r="DOT736" s="79"/>
      <c r="DOU736" s="79"/>
      <c r="DOV736" s="79"/>
      <c r="DOW736" s="79"/>
      <c r="DOX736" s="79"/>
      <c r="DOY736" s="79"/>
      <c r="DOZ736" s="79"/>
      <c r="DPA736" s="79"/>
      <c r="DPB736" s="79"/>
      <c r="DPC736" s="79"/>
      <c r="DPD736" s="79"/>
      <c r="DPE736" s="79"/>
      <c r="DPF736" s="79"/>
      <c r="DPG736" s="79"/>
      <c r="DPH736" s="79"/>
      <c r="DPI736" s="79"/>
      <c r="DPJ736" s="79"/>
      <c r="DPK736" s="79"/>
      <c r="DPL736" s="79"/>
      <c r="DPM736" s="79"/>
      <c r="DPN736" s="79"/>
      <c r="DPO736" s="79"/>
      <c r="DPP736" s="79"/>
      <c r="DPQ736" s="79"/>
      <c r="DPR736" s="79"/>
      <c r="DPS736" s="79"/>
      <c r="DPT736" s="79"/>
      <c r="DPU736" s="79"/>
      <c r="DPV736" s="79"/>
      <c r="DPW736" s="79"/>
      <c r="DPX736" s="79"/>
      <c r="DPY736" s="79"/>
      <c r="DPZ736" s="79"/>
      <c r="DQA736" s="79"/>
      <c r="DQB736" s="79"/>
      <c r="DQC736" s="79"/>
      <c r="DQD736" s="79"/>
      <c r="DQE736" s="79"/>
      <c r="DQF736" s="79"/>
      <c r="DQG736" s="79"/>
      <c r="DQH736" s="79"/>
      <c r="DQI736" s="79"/>
      <c r="DQJ736" s="79"/>
      <c r="DQK736" s="79"/>
      <c r="DQL736" s="79"/>
      <c r="DQM736" s="79"/>
      <c r="DQN736" s="79"/>
      <c r="DQO736" s="79"/>
      <c r="DQP736" s="79"/>
      <c r="DQQ736" s="79"/>
      <c r="DQR736" s="79"/>
      <c r="DQS736" s="79"/>
      <c r="DQT736" s="79"/>
      <c r="DQU736" s="79"/>
      <c r="DQV736" s="79"/>
      <c r="DQW736" s="79"/>
      <c r="DQX736" s="79"/>
      <c r="DQY736" s="79"/>
      <c r="DQZ736" s="79"/>
      <c r="DRA736" s="79"/>
      <c r="DRB736" s="79"/>
      <c r="DRC736" s="79"/>
      <c r="DRD736" s="79"/>
      <c r="DRE736" s="79"/>
      <c r="DRF736" s="79"/>
      <c r="DRG736" s="79"/>
      <c r="DRH736" s="79"/>
      <c r="DRI736" s="79"/>
      <c r="DRJ736" s="79"/>
      <c r="DRK736" s="79"/>
      <c r="DRL736" s="79"/>
      <c r="DRM736" s="79"/>
      <c r="DRN736" s="79"/>
      <c r="DRO736" s="79"/>
      <c r="DRP736" s="79"/>
      <c r="DRQ736" s="79"/>
      <c r="DRR736" s="79"/>
      <c r="DRS736" s="79"/>
      <c r="DRT736" s="79"/>
      <c r="DRU736" s="79"/>
      <c r="DRV736" s="79"/>
      <c r="DRW736" s="79"/>
      <c r="DRX736" s="79"/>
      <c r="DRY736" s="79"/>
      <c r="DRZ736" s="79"/>
      <c r="DSA736" s="79"/>
      <c r="DSB736" s="79"/>
      <c r="DSC736" s="79"/>
      <c r="DSD736" s="79"/>
      <c r="DSE736" s="79"/>
      <c r="DSF736" s="79"/>
      <c r="DSG736" s="79"/>
      <c r="DSH736" s="79"/>
      <c r="DSI736" s="79"/>
      <c r="DSJ736" s="79"/>
      <c r="DSK736" s="79"/>
      <c r="DSL736" s="79"/>
      <c r="DSM736" s="79"/>
      <c r="DSN736" s="79"/>
      <c r="DSO736" s="79"/>
      <c r="DSP736" s="79"/>
      <c r="DSQ736" s="79"/>
      <c r="DSR736" s="79"/>
      <c r="DSS736" s="79"/>
      <c r="DST736" s="79"/>
      <c r="DSU736" s="79"/>
      <c r="DSV736" s="79"/>
      <c r="DSW736" s="79"/>
      <c r="DSX736" s="79"/>
      <c r="DSY736" s="79"/>
      <c r="DSZ736" s="79"/>
      <c r="DTA736" s="79"/>
      <c r="DTB736" s="79"/>
      <c r="DTC736" s="79"/>
      <c r="DTD736" s="79"/>
      <c r="DTE736" s="79"/>
      <c r="DTF736" s="79"/>
      <c r="DTG736" s="79"/>
      <c r="DTH736" s="79"/>
      <c r="DTI736" s="79"/>
      <c r="DTJ736" s="79"/>
      <c r="DTK736" s="79"/>
      <c r="DTL736" s="79"/>
      <c r="DTM736" s="79"/>
      <c r="DTN736" s="79"/>
      <c r="DTO736" s="79"/>
      <c r="DTP736" s="79"/>
      <c r="DTQ736" s="79"/>
      <c r="DTR736" s="79"/>
      <c r="DTS736" s="79"/>
      <c r="DTT736" s="79"/>
      <c r="DTU736" s="79"/>
      <c r="DTV736" s="79"/>
      <c r="DTW736" s="79"/>
      <c r="DTX736" s="79"/>
      <c r="DTY736" s="79"/>
      <c r="DTZ736" s="79"/>
      <c r="DUA736" s="79"/>
      <c r="DUB736" s="79"/>
      <c r="DUC736" s="79"/>
      <c r="DUD736" s="79"/>
      <c r="DUE736" s="79"/>
      <c r="DUF736" s="79"/>
      <c r="DUG736" s="79"/>
      <c r="DUH736" s="79"/>
      <c r="DUI736" s="79"/>
      <c r="DUJ736" s="79"/>
      <c r="DUK736" s="79"/>
      <c r="DUL736" s="79"/>
      <c r="DUM736" s="79"/>
      <c r="DUN736" s="79"/>
      <c r="DUO736" s="79"/>
      <c r="DUP736" s="79"/>
      <c r="DUQ736" s="79"/>
      <c r="DUR736" s="79"/>
      <c r="DUS736" s="79"/>
      <c r="DUT736" s="79"/>
      <c r="DUU736" s="79"/>
      <c r="DUV736" s="79"/>
      <c r="DUW736" s="79"/>
      <c r="DUX736" s="79"/>
      <c r="DUY736" s="79"/>
      <c r="DUZ736" s="79"/>
      <c r="DVA736" s="79"/>
      <c r="DVB736" s="79"/>
      <c r="DVC736" s="79"/>
      <c r="DVD736" s="79"/>
      <c r="DVE736" s="79"/>
      <c r="DVF736" s="79"/>
      <c r="DVG736" s="79"/>
      <c r="DVH736" s="79"/>
      <c r="DVI736" s="79"/>
      <c r="DVJ736" s="79"/>
      <c r="DVK736" s="79"/>
      <c r="DVL736" s="79"/>
      <c r="DVM736" s="79"/>
      <c r="DVN736" s="79"/>
      <c r="DVO736" s="79"/>
      <c r="DVP736" s="79"/>
      <c r="DVQ736" s="79"/>
      <c r="DVR736" s="79"/>
      <c r="DVS736" s="79"/>
      <c r="DVT736" s="79"/>
      <c r="DVU736" s="79"/>
      <c r="DVV736" s="79"/>
      <c r="DVW736" s="79"/>
      <c r="DVX736" s="79"/>
      <c r="DVY736" s="79"/>
      <c r="DVZ736" s="79"/>
      <c r="DWA736" s="79"/>
      <c r="DWB736" s="79"/>
      <c r="DWC736" s="79"/>
      <c r="DWD736" s="79"/>
      <c r="DWE736" s="79"/>
      <c r="DWF736" s="79"/>
      <c r="DWG736" s="79"/>
      <c r="DWH736" s="79"/>
      <c r="DWI736" s="79"/>
      <c r="DWJ736" s="79"/>
      <c r="DWK736" s="79"/>
      <c r="DWL736" s="79"/>
      <c r="DWM736" s="79"/>
      <c r="DWN736" s="79"/>
      <c r="DWO736" s="79"/>
      <c r="DWP736" s="79"/>
      <c r="DWQ736" s="79"/>
      <c r="DWR736" s="79"/>
      <c r="DWS736" s="79"/>
      <c r="DWT736" s="79"/>
      <c r="DWU736" s="79"/>
      <c r="DWV736" s="79"/>
      <c r="DWW736" s="79"/>
      <c r="DWX736" s="79"/>
      <c r="DWY736" s="79"/>
      <c r="DWZ736" s="79"/>
      <c r="DXA736" s="79"/>
      <c r="DXB736" s="79"/>
      <c r="DXC736" s="79"/>
      <c r="DXD736" s="79"/>
      <c r="DXE736" s="79"/>
      <c r="DXF736" s="79"/>
      <c r="DXG736" s="79"/>
      <c r="DXH736" s="79"/>
      <c r="DXI736" s="79"/>
      <c r="DXJ736" s="79"/>
      <c r="DXK736" s="79"/>
      <c r="DXL736" s="79"/>
      <c r="DXM736" s="79"/>
      <c r="DXN736" s="79"/>
      <c r="DXO736" s="79"/>
      <c r="DXP736" s="79"/>
      <c r="DXQ736" s="79"/>
      <c r="DXR736" s="79"/>
      <c r="DXS736" s="79"/>
      <c r="DXT736" s="79"/>
      <c r="DXU736" s="79"/>
      <c r="DXV736" s="79"/>
      <c r="DXW736" s="79"/>
      <c r="DXX736" s="79"/>
      <c r="DXY736" s="79"/>
      <c r="DXZ736" s="79"/>
      <c r="DYA736" s="79"/>
      <c r="DYB736" s="79"/>
      <c r="DYC736" s="79"/>
      <c r="DYD736" s="79"/>
      <c r="DYE736" s="79"/>
      <c r="DYF736" s="79"/>
      <c r="DYG736" s="79"/>
      <c r="DYH736" s="79"/>
      <c r="DYI736" s="79"/>
      <c r="DYJ736" s="79"/>
      <c r="DYK736" s="79"/>
      <c r="DYL736" s="79"/>
      <c r="DYM736" s="79"/>
      <c r="DYN736" s="79"/>
      <c r="DYO736" s="79"/>
      <c r="DYP736" s="79"/>
      <c r="DYQ736" s="79"/>
      <c r="DYR736" s="79"/>
      <c r="DYS736" s="79"/>
      <c r="DYT736" s="79"/>
      <c r="DYU736" s="79"/>
      <c r="DYV736" s="79"/>
      <c r="DYW736" s="79"/>
      <c r="DYX736" s="79"/>
      <c r="DYY736" s="79"/>
      <c r="DYZ736" s="79"/>
      <c r="DZA736" s="79"/>
      <c r="DZB736" s="79"/>
      <c r="DZC736" s="79"/>
      <c r="DZD736" s="79"/>
      <c r="DZE736" s="79"/>
      <c r="DZF736" s="79"/>
      <c r="DZG736" s="79"/>
      <c r="DZH736" s="79"/>
      <c r="DZI736" s="79"/>
      <c r="DZJ736" s="79"/>
      <c r="DZK736" s="79"/>
      <c r="DZL736" s="79"/>
      <c r="DZM736" s="79"/>
      <c r="DZN736" s="79"/>
      <c r="DZO736" s="79"/>
      <c r="DZP736" s="79"/>
      <c r="DZQ736" s="79"/>
      <c r="DZR736" s="79"/>
      <c r="DZS736" s="79"/>
      <c r="DZT736" s="79"/>
      <c r="DZU736" s="79"/>
      <c r="DZV736" s="79"/>
      <c r="DZW736" s="79"/>
      <c r="DZX736" s="79"/>
      <c r="DZY736" s="79"/>
      <c r="DZZ736" s="79"/>
      <c r="EAA736" s="79"/>
      <c r="EAB736" s="79"/>
      <c r="EAC736" s="79"/>
      <c r="EAD736" s="79"/>
      <c r="EAE736" s="79"/>
      <c r="EAF736" s="79"/>
      <c r="EAG736" s="79"/>
      <c r="EAH736" s="79"/>
      <c r="EAI736" s="79"/>
      <c r="EAJ736" s="79"/>
      <c r="EAK736" s="79"/>
      <c r="EAL736" s="79"/>
      <c r="EAM736" s="79"/>
      <c r="EAN736" s="79"/>
      <c r="EAO736" s="79"/>
      <c r="EAP736" s="79"/>
      <c r="EAQ736" s="79"/>
      <c r="EAR736" s="79"/>
      <c r="EAS736" s="79"/>
      <c r="EAT736" s="79"/>
      <c r="EAU736" s="79"/>
      <c r="EAV736" s="79"/>
      <c r="EAW736" s="79"/>
      <c r="EAX736" s="79"/>
      <c r="EAY736" s="79"/>
      <c r="EAZ736" s="79"/>
      <c r="EBA736" s="79"/>
      <c r="EBB736" s="79"/>
      <c r="EBC736" s="79"/>
      <c r="EBD736" s="79"/>
      <c r="EBE736" s="79"/>
      <c r="EBF736" s="79"/>
      <c r="EBG736" s="79"/>
      <c r="EBH736" s="79"/>
      <c r="EBI736" s="79"/>
      <c r="EBJ736" s="79"/>
      <c r="EBK736" s="79"/>
      <c r="EBL736" s="79"/>
      <c r="EBM736" s="79"/>
      <c r="EBN736" s="79"/>
      <c r="EBO736" s="79"/>
      <c r="EBP736" s="79"/>
      <c r="EBQ736" s="79"/>
      <c r="EBR736" s="79"/>
      <c r="EBS736" s="79"/>
      <c r="EBT736" s="79"/>
      <c r="EBU736" s="79"/>
      <c r="EBV736" s="79"/>
      <c r="EBW736" s="79"/>
      <c r="EBX736" s="79"/>
      <c r="EBY736" s="79"/>
      <c r="EBZ736" s="79"/>
      <c r="ECA736" s="79"/>
      <c r="ECB736" s="79"/>
      <c r="ECC736" s="79"/>
      <c r="ECD736" s="79"/>
      <c r="ECE736" s="79"/>
      <c r="ECF736" s="79"/>
      <c r="ECG736" s="79"/>
      <c r="ECH736" s="79"/>
      <c r="ECI736" s="79"/>
      <c r="ECJ736" s="79"/>
      <c r="ECK736" s="79"/>
      <c r="ECL736" s="79"/>
      <c r="ECM736" s="79"/>
      <c r="ECN736" s="79"/>
      <c r="ECO736" s="79"/>
      <c r="ECP736" s="79"/>
      <c r="ECQ736" s="79"/>
      <c r="ECR736" s="79"/>
      <c r="ECS736" s="79"/>
      <c r="ECT736" s="79"/>
      <c r="ECU736" s="79"/>
      <c r="ECV736" s="79"/>
      <c r="ECW736" s="79"/>
      <c r="ECX736" s="79"/>
      <c r="ECY736" s="79"/>
      <c r="ECZ736" s="79"/>
      <c r="EDA736" s="79"/>
      <c r="EDB736" s="79"/>
      <c r="EDC736" s="79"/>
      <c r="EDD736" s="79"/>
      <c r="EDE736" s="79"/>
      <c r="EDF736" s="79"/>
      <c r="EDG736" s="79"/>
      <c r="EDH736" s="79"/>
      <c r="EDI736" s="79"/>
      <c r="EDJ736" s="79"/>
      <c r="EDK736" s="79"/>
      <c r="EDL736" s="79"/>
      <c r="EDM736" s="79"/>
      <c r="EDN736" s="79"/>
      <c r="EDO736" s="79"/>
      <c r="EDP736" s="79"/>
      <c r="EDQ736" s="79"/>
      <c r="EDR736" s="79"/>
      <c r="EDS736" s="79"/>
      <c r="EDT736" s="79"/>
      <c r="EDU736" s="79"/>
      <c r="EDV736" s="79"/>
      <c r="EDW736" s="79"/>
      <c r="EDX736" s="79"/>
      <c r="EDY736" s="79"/>
      <c r="EDZ736" s="79"/>
      <c r="EEA736" s="79"/>
      <c r="EEB736" s="79"/>
      <c r="EEC736" s="79"/>
      <c r="EED736" s="79"/>
      <c r="EEE736" s="79"/>
      <c r="EEF736" s="79"/>
      <c r="EEG736" s="79"/>
      <c r="EEH736" s="79"/>
      <c r="EEI736" s="79"/>
      <c r="EEJ736" s="79"/>
      <c r="EEK736" s="79"/>
      <c r="EEL736" s="79"/>
      <c r="EEM736" s="79"/>
      <c r="EEN736" s="79"/>
      <c r="EEO736" s="79"/>
      <c r="EEP736" s="79"/>
      <c r="EEQ736" s="79"/>
      <c r="EER736" s="79"/>
      <c r="EES736" s="79"/>
      <c r="EET736" s="79"/>
      <c r="EEU736" s="79"/>
      <c r="EEV736" s="79"/>
      <c r="EEW736" s="79"/>
      <c r="EEX736" s="79"/>
      <c r="EEY736" s="79"/>
      <c r="EEZ736" s="79"/>
      <c r="EFA736" s="79"/>
      <c r="EFB736" s="79"/>
      <c r="EFC736" s="79"/>
      <c r="EFD736" s="79"/>
      <c r="EFE736" s="79"/>
      <c r="EFF736" s="79"/>
      <c r="EFG736" s="79"/>
      <c r="EFH736" s="79"/>
      <c r="EFI736" s="79"/>
      <c r="EFJ736" s="79"/>
      <c r="EFK736" s="79"/>
      <c r="EFL736" s="79"/>
      <c r="EFM736" s="79"/>
      <c r="EFN736" s="79"/>
      <c r="EFO736" s="79"/>
      <c r="EFP736" s="79"/>
      <c r="EFQ736" s="79"/>
      <c r="EFR736" s="79"/>
      <c r="EFS736" s="79"/>
      <c r="EFT736" s="79"/>
      <c r="EFU736" s="79"/>
      <c r="EFV736" s="79"/>
      <c r="EFW736" s="79"/>
      <c r="EFX736" s="79"/>
      <c r="EFY736" s="79"/>
      <c r="EFZ736" s="79"/>
      <c r="EGA736" s="79"/>
      <c r="EGB736" s="79"/>
      <c r="EGC736" s="79"/>
      <c r="EGD736" s="79"/>
      <c r="EGE736" s="79"/>
      <c r="EGF736" s="79"/>
      <c r="EGG736" s="79"/>
      <c r="EGH736" s="79"/>
      <c r="EGI736" s="79"/>
      <c r="EGJ736" s="79"/>
      <c r="EGK736" s="79"/>
      <c r="EGL736" s="79"/>
      <c r="EGM736" s="79"/>
      <c r="EGN736" s="79"/>
      <c r="EGO736" s="79"/>
      <c r="EGP736" s="79"/>
      <c r="EGQ736" s="79"/>
      <c r="EGR736" s="79"/>
      <c r="EGS736" s="79"/>
      <c r="EGT736" s="79"/>
      <c r="EGU736" s="79"/>
      <c r="EGV736" s="79"/>
      <c r="EGW736" s="79"/>
      <c r="EGX736" s="79"/>
      <c r="EGY736" s="79"/>
      <c r="EGZ736" s="79"/>
      <c r="EHA736" s="79"/>
      <c r="EHB736" s="79"/>
      <c r="EHC736" s="79"/>
      <c r="EHD736" s="79"/>
      <c r="EHE736" s="79"/>
      <c r="EHF736" s="79"/>
      <c r="EHG736" s="79"/>
      <c r="EHH736" s="79"/>
      <c r="EHI736" s="79"/>
      <c r="EHJ736" s="79"/>
      <c r="EHK736" s="79"/>
      <c r="EHL736" s="79"/>
      <c r="EHM736" s="79"/>
      <c r="EHN736" s="79"/>
      <c r="EHO736" s="79"/>
      <c r="EHP736" s="79"/>
      <c r="EHQ736" s="79"/>
      <c r="EHR736" s="79"/>
      <c r="EHS736" s="79"/>
      <c r="EHT736" s="79"/>
      <c r="EHU736" s="79"/>
      <c r="EHV736" s="79"/>
      <c r="EHW736" s="79"/>
      <c r="EHX736" s="79"/>
      <c r="EHY736" s="79"/>
      <c r="EHZ736" s="79"/>
      <c r="EIA736" s="79"/>
      <c r="EIB736" s="79"/>
      <c r="EIC736" s="79"/>
      <c r="EID736" s="79"/>
      <c r="EIE736" s="79"/>
      <c r="EIF736" s="79"/>
      <c r="EIG736" s="79"/>
      <c r="EIH736" s="79"/>
      <c r="EII736" s="79"/>
      <c r="EIJ736" s="79"/>
      <c r="EIK736" s="79"/>
      <c r="EIL736" s="79"/>
      <c r="EIM736" s="79"/>
      <c r="EIN736" s="79"/>
      <c r="EIO736" s="79"/>
      <c r="EIP736" s="79"/>
      <c r="EIQ736" s="79"/>
      <c r="EIR736" s="79"/>
      <c r="EIS736" s="79"/>
      <c r="EIT736" s="79"/>
      <c r="EIU736" s="79"/>
      <c r="EIV736" s="79"/>
      <c r="EIW736" s="79"/>
      <c r="EIX736" s="79"/>
      <c r="EIY736" s="79"/>
      <c r="EIZ736" s="79"/>
      <c r="EJA736" s="79"/>
      <c r="EJB736" s="79"/>
      <c r="EJC736" s="79"/>
      <c r="EJD736" s="79"/>
      <c r="EJE736" s="79"/>
      <c r="EJF736" s="79"/>
      <c r="EJG736" s="79"/>
      <c r="EJH736" s="79"/>
      <c r="EJI736" s="79"/>
      <c r="EJJ736" s="79"/>
      <c r="EJK736" s="79"/>
      <c r="EJL736" s="79"/>
      <c r="EJM736" s="79"/>
      <c r="EJN736" s="79"/>
      <c r="EJO736" s="79"/>
      <c r="EJP736" s="79"/>
      <c r="EJQ736" s="79"/>
      <c r="EJR736" s="79"/>
      <c r="EJS736" s="79"/>
      <c r="EJT736" s="79"/>
      <c r="EJU736" s="79"/>
      <c r="EJV736" s="79"/>
      <c r="EJW736" s="79"/>
      <c r="EJX736" s="79"/>
      <c r="EJY736" s="79"/>
      <c r="EJZ736" s="79"/>
      <c r="EKA736" s="79"/>
      <c r="EKB736" s="79"/>
      <c r="EKC736" s="79"/>
      <c r="EKD736" s="79"/>
      <c r="EKE736" s="79"/>
      <c r="EKF736" s="79"/>
      <c r="EKG736" s="79"/>
      <c r="EKH736" s="79"/>
      <c r="EKI736" s="79"/>
      <c r="EKJ736" s="79"/>
      <c r="EKK736" s="79"/>
      <c r="EKL736" s="79"/>
      <c r="EKM736" s="79"/>
      <c r="EKN736" s="79"/>
      <c r="EKO736" s="79"/>
      <c r="EKP736" s="79"/>
      <c r="EKQ736" s="79"/>
      <c r="EKR736" s="79"/>
      <c r="EKS736" s="79"/>
      <c r="EKT736" s="79"/>
      <c r="EKU736" s="79"/>
      <c r="EKV736" s="79"/>
      <c r="EKW736" s="79"/>
      <c r="EKX736" s="79"/>
      <c r="EKY736" s="79"/>
      <c r="EKZ736" s="79"/>
      <c r="ELA736" s="79"/>
      <c r="ELB736" s="79"/>
      <c r="ELC736" s="79"/>
      <c r="ELD736" s="79"/>
      <c r="ELE736" s="79"/>
      <c r="ELF736" s="79"/>
      <c r="ELG736" s="79"/>
      <c r="ELH736" s="79"/>
      <c r="ELI736" s="79"/>
      <c r="ELJ736" s="79"/>
      <c r="ELK736" s="79"/>
      <c r="ELL736" s="79"/>
      <c r="ELM736" s="79"/>
      <c r="ELN736" s="79"/>
      <c r="ELO736" s="79"/>
      <c r="ELP736" s="79"/>
      <c r="ELQ736" s="79"/>
      <c r="ELR736" s="79"/>
      <c r="ELS736" s="79"/>
      <c r="ELT736" s="79"/>
      <c r="ELU736" s="79"/>
      <c r="ELV736" s="79"/>
      <c r="ELW736" s="79"/>
      <c r="ELX736" s="79"/>
      <c r="ELY736" s="79"/>
      <c r="ELZ736" s="79"/>
      <c r="EMA736" s="79"/>
      <c r="EMB736" s="79"/>
      <c r="EMC736" s="79"/>
      <c r="EMD736" s="79"/>
      <c r="EME736" s="79"/>
      <c r="EMF736" s="79"/>
      <c r="EMG736" s="79"/>
      <c r="EMH736" s="79"/>
      <c r="EMI736" s="79"/>
      <c r="EMJ736" s="79"/>
      <c r="EMK736" s="79"/>
      <c r="EML736" s="79"/>
      <c r="EMM736" s="79"/>
      <c r="EMN736" s="79"/>
      <c r="EMO736" s="79"/>
      <c r="EMP736" s="79"/>
      <c r="EMQ736" s="79"/>
      <c r="EMR736" s="79"/>
      <c r="EMS736" s="79"/>
      <c r="EMT736" s="79"/>
      <c r="EMU736" s="79"/>
      <c r="EMV736" s="79"/>
      <c r="EMW736" s="79"/>
      <c r="EMX736" s="79"/>
      <c r="EMY736" s="79"/>
      <c r="EMZ736" s="79"/>
      <c r="ENA736" s="79"/>
      <c r="ENB736" s="79"/>
      <c r="ENC736" s="79"/>
      <c r="END736" s="79"/>
      <c r="ENE736" s="79"/>
      <c r="ENF736" s="79"/>
      <c r="ENG736" s="79"/>
      <c r="ENH736" s="79"/>
      <c r="ENI736" s="79"/>
      <c r="ENJ736" s="79"/>
      <c r="ENK736" s="79"/>
      <c r="ENL736" s="79"/>
      <c r="ENM736" s="79"/>
      <c r="ENN736" s="79"/>
      <c r="ENO736" s="79"/>
      <c r="ENP736" s="79"/>
      <c r="ENQ736" s="79"/>
      <c r="ENR736" s="79"/>
      <c r="ENS736" s="79"/>
      <c r="ENT736" s="79"/>
      <c r="ENU736" s="79"/>
      <c r="ENV736" s="79"/>
      <c r="ENW736" s="79"/>
      <c r="ENX736" s="79"/>
      <c r="ENY736" s="79"/>
      <c r="ENZ736" s="79"/>
      <c r="EOA736" s="79"/>
      <c r="EOB736" s="79"/>
      <c r="EOC736" s="79"/>
      <c r="EOD736" s="79"/>
      <c r="EOE736" s="79"/>
      <c r="EOF736" s="79"/>
      <c r="EOG736" s="79"/>
      <c r="EOH736" s="79"/>
      <c r="EOI736" s="79"/>
      <c r="EOJ736" s="79"/>
      <c r="EOK736" s="79"/>
      <c r="EOL736" s="79"/>
      <c r="EOM736" s="79"/>
      <c r="EON736" s="79"/>
      <c r="EOO736" s="79"/>
      <c r="EOP736" s="79"/>
      <c r="EOQ736" s="79"/>
      <c r="EOR736" s="79"/>
      <c r="EOS736" s="79"/>
      <c r="EOT736" s="79"/>
      <c r="EOU736" s="79"/>
      <c r="EOV736" s="79"/>
      <c r="EOW736" s="79"/>
      <c r="EOX736" s="79"/>
      <c r="EOY736" s="79"/>
      <c r="EOZ736" s="79"/>
      <c r="EPA736" s="79"/>
      <c r="EPB736" s="79"/>
      <c r="EPC736" s="79"/>
      <c r="EPD736" s="79"/>
      <c r="EPE736" s="79"/>
      <c r="EPF736" s="79"/>
      <c r="EPG736" s="79"/>
      <c r="EPH736" s="79"/>
      <c r="EPI736" s="79"/>
      <c r="EPJ736" s="79"/>
      <c r="EPK736" s="79"/>
      <c r="EPL736" s="79"/>
      <c r="EPM736" s="79"/>
      <c r="EPN736" s="79"/>
      <c r="EPO736" s="79"/>
      <c r="EPP736" s="79"/>
      <c r="EPQ736" s="79"/>
      <c r="EPR736" s="79"/>
      <c r="EPS736" s="79"/>
      <c r="EPT736" s="79"/>
      <c r="EPU736" s="79"/>
      <c r="EPV736" s="79"/>
      <c r="EPW736" s="79"/>
      <c r="EPX736" s="79"/>
      <c r="EPY736" s="79"/>
      <c r="EPZ736" s="79"/>
      <c r="EQA736" s="79"/>
      <c r="EQB736" s="79"/>
      <c r="EQC736" s="79"/>
      <c r="EQD736" s="79"/>
      <c r="EQE736" s="79"/>
      <c r="EQF736" s="79"/>
      <c r="EQG736" s="79"/>
      <c r="EQH736" s="79"/>
      <c r="EQI736" s="79"/>
      <c r="EQJ736" s="79"/>
      <c r="EQK736" s="79"/>
      <c r="EQL736" s="79"/>
      <c r="EQM736" s="79"/>
      <c r="EQN736" s="79"/>
      <c r="EQO736" s="79"/>
      <c r="EQP736" s="79"/>
      <c r="EQQ736" s="79"/>
      <c r="EQR736" s="79"/>
      <c r="EQS736" s="79"/>
      <c r="EQT736" s="79"/>
      <c r="EQU736" s="79"/>
      <c r="EQV736" s="79"/>
      <c r="EQW736" s="79"/>
      <c r="EQX736" s="79"/>
      <c r="EQY736" s="79"/>
      <c r="EQZ736" s="79"/>
      <c r="ERA736" s="79"/>
      <c r="ERB736" s="79"/>
      <c r="ERC736" s="79"/>
      <c r="ERD736" s="79"/>
      <c r="ERE736" s="79"/>
      <c r="ERF736" s="79"/>
      <c r="ERG736" s="79"/>
      <c r="ERH736" s="79"/>
      <c r="ERI736" s="79"/>
      <c r="ERJ736" s="79"/>
      <c r="ERK736" s="79"/>
      <c r="ERL736" s="79"/>
      <c r="ERM736" s="79"/>
      <c r="ERN736" s="79"/>
      <c r="ERO736" s="79"/>
      <c r="ERP736" s="79"/>
      <c r="ERQ736" s="79"/>
      <c r="ERR736" s="79"/>
      <c r="ERS736" s="79"/>
      <c r="ERT736" s="79"/>
      <c r="ERU736" s="79"/>
      <c r="ERV736" s="79"/>
      <c r="ERW736" s="79"/>
      <c r="ERX736" s="79"/>
      <c r="ERY736" s="79"/>
      <c r="ERZ736" s="79"/>
      <c r="ESA736" s="79"/>
      <c r="ESB736" s="79"/>
      <c r="ESC736" s="79"/>
      <c r="ESD736" s="79"/>
      <c r="ESE736" s="79"/>
      <c r="ESF736" s="79"/>
      <c r="ESG736" s="79"/>
      <c r="ESH736" s="79"/>
      <c r="ESI736" s="79"/>
      <c r="ESJ736" s="79"/>
      <c r="ESK736" s="79"/>
      <c r="ESL736" s="79"/>
      <c r="ESM736" s="79"/>
      <c r="ESN736" s="79"/>
      <c r="ESO736" s="79"/>
      <c r="ESP736" s="79"/>
      <c r="ESQ736" s="79"/>
      <c r="ESR736" s="79"/>
      <c r="ESS736" s="79"/>
      <c r="EST736" s="79"/>
      <c r="ESU736" s="79"/>
      <c r="ESV736" s="79"/>
      <c r="ESW736" s="79"/>
      <c r="ESX736" s="79"/>
      <c r="ESY736" s="79"/>
      <c r="ESZ736" s="79"/>
      <c r="ETA736" s="79"/>
      <c r="ETB736" s="79"/>
      <c r="ETC736" s="79"/>
      <c r="ETD736" s="79"/>
      <c r="ETE736" s="79"/>
      <c r="ETF736" s="79"/>
      <c r="ETG736" s="79"/>
      <c r="ETH736" s="79"/>
      <c r="ETI736" s="79"/>
      <c r="ETJ736" s="79"/>
      <c r="ETK736" s="79"/>
      <c r="ETL736" s="79"/>
      <c r="ETM736" s="79"/>
      <c r="ETN736" s="79"/>
      <c r="ETO736" s="79"/>
      <c r="ETP736" s="79"/>
      <c r="ETQ736" s="79"/>
      <c r="ETR736" s="79"/>
      <c r="ETS736" s="79"/>
      <c r="ETT736" s="79"/>
      <c r="ETU736" s="79"/>
      <c r="ETV736" s="79"/>
      <c r="ETW736" s="79"/>
      <c r="ETX736" s="79"/>
      <c r="ETY736" s="79"/>
      <c r="ETZ736" s="79"/>
      <c r="EUA736" s="79"/>
      <c r="EUB736" s="79"/>
      <c r="EUC736" s="79"/>
      <c r="EUD736" s="79"/>
      <c r="EUE736" s="79"/>
      <c r="EUF736" s="79"/>
      <c r="EUG736" s="79"/>
      <c r="EUH736" s="79"/>
      <c r="EUI736" s="79"/>
      <c r="EUJ736" s="79"/>
      <c r="EUK736" s="79"/>
      <c r="EUL736" s="79"/>
      <c r="EUM736" s="79"/>
      <c r="EUN736" s="79"/>
      <c r="EUO736" s="79"/>
      <c r="EUP736" s="79"/>
      <c r="EUQ736" s="79"/>
      <c r="EUR736" s="79"/>
      <c r="EUS736" s="79"/>
      <c r="EUT736" s="79"/>
      <c r="EUU736" s="79"/>
      <c r="EUV736" s="79"/>
      <c r="EUW736" s="79"/>
      <c r="EUX736" s="79"/>
      <c r="EUY736" s="79"/>
      <c r="EUZ736" s="79"/>
      <c r="EVA736" s="79"/>
      <c r="EVB736" s="79"/>
      <c r="EVC736" s="79"/>
      <c r="EVD736" s="79"/>
      <c r="EVE736" s="79"/>
      <c r="EVF736" s="79"/>
      <c r="EVG736" s="79"/>
      <c r="EVH736" s="79"/>
      <c r="EVI736" s="79"/>
      <c r="EVJ736" s="79"/>
      <c r="EVK736" s="79"/>
      <c r="EVL736" s="79"/>
      <c r="EVM736" s="79"/>
      <c r="EVN736" s="79"/>
      <c r="EVO736" s="79"/>
      <c r="EVP736" s="79"/>
      <c r="EVQ736" s="79"/>
      <c r="EVR736" s="79"/>
      <c r="EVS736" s="79"/>
      <c r="EVT736" s="79"/>
      <c r="EVU736" s="79"/>
      <c r="EVV736" s="79"/>
      <c r="EVW736" s="79"/>
      <c r="EVX736" s="79"/>
      <c r="EVY736" s="79"/>
      <c r="EVZ736" s="79"/>
      <c r="EWA736" s="79"/>
      <c r="EWB736" s="79"/>
      <c r="EWC736" s="79"/>
      <c r="EWD736" s="79"/>
      <c r="EWE736" s="79"/>
      <c r="EWF736" s="79"/>
      <c r="EWG736" s="79"/>
      <c r="EWH736" s="79"/>
      <c r="EWI736" s="79"/>
      <c r="EWJ736" s="79"/>
      <c r="EWK736" s="79"/>
      <c r="EWL736" s="79"/>
      <c r="EWM736" s="79"/>
      <c r="EWN736" s="79"/>
      <c r="EWO736" s="79"/>
      <c r="EWP736" s="79"/>
      <c r="EWQ736" s="79"/>
      <c r="EWR736" s="79"/>
      <c r="EWS736" s="79"/>
      <c r="EWT736" s="79"/>
      <c r="EWU736" s="79"/>
      <c r="EWV736" s="79"/>
      <c r="EWW736" s="79"/>
      <c r="EWX736" s="79"/>
      <c r="EWY736" s="79"/>
      <c r="EWZ736" s="79"/>
      <c r="EXA736" s="79"/>
      <c r="EXB736" s="79"/>
      <c r="EXC736" s="79"/>
      <c r="EXD736" s="79"/>
      <c r="EXE736" s="79"/>
      <c r="EXF736" s="79"/>
      <c r="EXG736" s="79"/>
      <c r="EXH736" s="79"/>
      <c r="EXI736" s="79"/>
      <c r="EXJ736" s="79"/>
      <c r="EXK736" s="79"/>
      <c r="EXL736" s="79"/>
      <c r="EXM736" s="79"/>
      <c r="EXN736" s="79"/>
      <c r="EXO736" s="79"/>
      <c r="EXP736" s="79"/>
      <c r="EXQ736" s="79"/>
      <c r="EXR736" s="79"/>
      <c r="EXS736" s="79"/>
      <c r="EXT736" s="79"/>
      <c r="EXU736" s="79"/>
      <c r="EXV736" s="79"/>
      <c r="EXW736" s="79"/>
      <c r="EXX736" s="79"/>
      <c r="EXY736" s="79"/>
      <c r="EXZ736" s="79"/>
      <c r="EYA736" s="79"/>
      <c r="EYB736" s="79"/>
      <c r="EYC736" s="79"/>
      <c r="EYD736" s="79"/>
      <c r="EYE736" s="79"/>
      <c r="EYF736" s="79"/>
      <c r="EYG736" s="79"/>
      <c r="EYH736" s="79"/>
      <c r="EYI736" s="79"/>
      <c r="EYJ736" s="79"/>
      <c r="EYK736" s="79"/>
      <c r="EYL736" s="79"/>
      <c r="EYM736" s="79"/>
      <c r="EYN736" s="79"/>
      <c r="EYO736" s="79"/>
      <c r="EYP736" s="79"/>
      <c r="EYQ736" s="79"/>
      <c r="EYR736" s="79"/>
      <c r="EYS736" s="79"/>
      <c r="EYT736" s="79"/>
      <c r="EYU736" s="79"/>
      <c r="EYV736" s="79"/>
      <c r="EYW736" s="79"/>
      <c r="EYX736" s="79"/>
      <c r="EYY736" s="79"/>
      <c r="EYZ736" s="79"/>
      <c r="EZA736" s="79"/>
      <c r="EZB736" s="79"/>
      <c r="EZC736" s="79"/>
      <c r="EZD736" s="79"/>
      <c r="EZE736" s="79"/>
      <c r="EZF736" s="79"/>
      <c r="EZG736" s="79"/>
      <c r="EZH736" s="79"/>
      <c r="EZI736" s="79"/>
      <c r="EZJ736" s="79"/>
      <c r="EZK736" s="79"/>
      <c r="EZL736" s="79"/>
      <c r="EZM736" s="79"/>
      <c r="EZN736" s="79"/>
      <c r="EZO736" s="79"/>
      <c r="EZP736" s="79"/>
      <c r="EZQ736" s="79"/>
      <c r="EZR736" s="79"/>
      <c r="EZS736" s="79"/>
      <c r="EZT736" s="79"/>
      <c r="EZU736" s="79"/>
      <c r="EZV736" s="79"/>
      <c r="EZW736" s="79"/>
      <c r="EZX736" s="79"/>
      <c r="EZY736" s="79"/>
      <c r="EZZ736" s="79"/>
      <c r="FAA736" s="79"/>
      <c r="FAB736" s="79"/>
      <c r="FAC736" s="79"/>
      <c r="FAD736" s="79"/>
      <c r="FAE736" s="79"/>
      <c r="FAF736" s="79"/>
      <c r="FAG736" s="79"/>
      <c r="FAH736" s="79"/>
      <c r="FAI736" s="79"/>
      <c r="FAJ736" s="79"/>
      <c r="FAK736" s="79"/>
      <c r="FAL736" s="79"/>
      <c r="FAM736" s="79"/>
      <c r="FAN736" s="79"/>
      <c r="FAO736" s="79"/>
      <c r="FAP736" s="79"/>
      <c r="FAQ736" s="79"/>
      <c r="FAR736" s="79"/>
      <c r="FAS736" s="79"/>
      <c r="FAT736" s="79"/>
      <c r="FAU736" s="79"/>
      <c r="FAV736" s="79"/>
      <c r="FAW736" s="79"/>
      <c r="FAX736" s="79"/>
      <c r="FAY736" s="79"/>
      <c r="FAZ736" s="79"/>
      <c r="FBA736" s="79"/>
      <c r="FBB736" s="79"/>
      <c r="FBC736" s="79"/>
      <c r="FBD736" s="79"/>
      <c r="FBE736" s="79"/>
      <c r="FBF736" s="79"/>
      <c r="FBG736" s="79"/>
      <c r="FBH736" s="79"/>
      <c r="FBI736" s="79"/>
      <c r="FBJ736" s="79"/>
      <c r="FBK736" s="79"/>
      <c r="FBL736" s="79"/>
      <c r="FBM736" s="79"/>
      <c r="FBN736" s="79"/>
      <c r="FBO736" s="79"/>
      <c r="FBP736" s="79"/>
      <c r="FBQ736" s="79"/>
      <c r="FBR736" s="79"/>
      <c r="FBS736" s="79"/>
      <c r="FBT736" s="79"/>
      <c r="FBU736" s="79"/>
      <c r="FBV736" s="79"/>
      <c r="FBW736" s="79"/>
      <c r="FBX736" s="79"/>
      <c r="FBY736" s="79"/>
      <c r="FBZ736" s="79"/>
      <c r="FCA736" s="79"/>
      <c r="FCB736" s="79"/>
      <c r="FCC736" s="79"/>
      <c r="FCD736" s="79"/>
      <c r="FCE736" s="79"/>
      <c r="FCF736" s="79"/>
      <c r="FCG736" s="79"/>
      <c r="FCH736" s="79"/>
      <c r="FCI736" s="79"/>
      <c r="FCJ736" s="79"/>
      <c r="FCK736" s="79"/>
      <c r="FCL736" s="79"/>
      <c r="FCM736" s="79"/>
      <c r="FCN736" s="79"/>
      <c r="FCO736" s="79"/>
      <c r="FCP736" s="79"/>
      <c r="FCQ736" s="79"/>
      <c r="FCR736" s="79"/>
      <c r="FCS736" s="79"/>
      <c r="FCT736" s="79"/>
      <c r="FCU736" s="79"/>
      <c r="FCV736" s="79"/>
      <c r="FCW736" s="79"/>
      <c r="FCX736" s="79"/>
      <c r="FCY736" s="79"/>
      <c r="FCZ736" s="79"/>
      <c r="FDA736" s="79"/>
      <c r="FDB736" s="79"/>
      <c r="FDC736" s="79"/>
      <c r="FDD736" s="79"/>
      <c r="FDE736" s="79"/>
      <c r="FDF736" s="79"/>
      <c r="FDG736" s="79"/>
      <c r="FDH736" s="79"/>
      <c r="FDI736" s="79"/>
      <c r="FDJ736" s="79"/>
      <c r="FDK736" s="79"/>
      <c r="FDL736" s="79"/>
      <c r="FDM736" s="79"/>
      <c r="FDN736" s="79"/>
      <c r="FDO736" s="79"/>
      <c r="FDP736" s="79"/>
      <c r="FDQ736" s="79"/>
      <c r="FDR736" s="79"/>
      <c r="FDS736" s="79"/>
      <c r="FDT736" s="79"/>
      <c r="FDU736" s="79"/>
      <c r="FDV736" s="79"/>
      <c r="FDW736" s="79"/>
      <c r="FDX736" s="79"/>
      <c r="FDY736" s="79"/>
      <c r="FDZ736" s="79"/>
      <c r="FEA736" s="79"/>
      <c r="FEB736" s="79"/>
      <c r="FEC736" s="79"/>
      <c r="FED736" s="79"/>
      <c r="FEE736" s="79"/>
      <c r="FEF736" s="79"/>
      <c r="FEG736" s="79"/>
      <c r="FEH736" s="79"/>
      <c r="FEI736" s="79"/>
      <c r="FEJ736" s="79"/>
      <c r="FEK736" s="79"/>
      <c r="FEL736" s="79"/>
      <c r="FEM736" s="79"/>
      <c r="FEN736" s="79"/>
      <c r="FEO736" s="79"/>
      <c r="FEP736" s="79"/>
      <c r="FEQ736" s="79"/>
      <c r="FER736" s="79"/>
      <c r="FES736" s="79"/>
      <c r="FET736" s="79"/>
      <c r="FEU736" s="79"/>
      <c r="FEV736" s="79"/>
      <c r="FEW736" s="79"/>
      <c r="FEX736" s="79"/>
      <c r="FEY736" s="79"/>
      <c r="FEZ736" s="79"/>
      <c r="FFA736" s="79"/>
      <c r="FFB736" s="79"/>
      <c r="FFC736" s="79"/>
      <c r="FFD736" s="79"/>
      <c r="FFE736" s="79"/>
      <c r="FFF736" s="79"/>
      <c r="FFG736" s="79"/>
      <c r="FFH736" s="79"/>
      <c r="FFI736" s="79"/>
      <c r="FFJ736" s="79"/>
      <c r="FFK736" s="79"/>
      <c r="FFL736" s="79"/>
      <c r="FFM736" s="79"/>
      <c r="FFN736" s="79"/>
      <c r="FFO736" s="79"/>
      <c r="FFP736" s="79"/>
      <c r="FFQ736" s="79"/>
      <c r="FFR736" s="79"/>
      <c r="FFS736" s="79"/>
      <c r="FFT736" s="79"/>
      <c r="FFU736" s="79"/>
      <c r="FFV736" s="79"/>
      <c r="FFW736" s="79"/>
      <c r="FFX736" s="79"/>
      <c r="FFY736" s="79"/>
      <c r="FFZ736" s="79"/>
      <c r="FGA736" s="79"/>
      <c r="FGB736" s="79"/>
      <c r="FGC736" s="79"/>
      <c r="FGD736" s="79"/>
      <c r="FGE736" s="79"/>
      <c r="FGF736" s="79"/>
      <c r="FGG736" s="79"/>
      <c r="FGH736" s="79"/>
      <c r="FGI736" s="79"/>
      <c r="FGJ736" s="79"/>
      <c r="FGK736" s="79"/>
      <c r="FGL736" s="79"/>
      <c r="FGM736" s="79"/>
      <c r="FGN736" s="79"/>
      <c r="FGO736" s="79"/>
      <c r="FGP736" s="79"/>
      <c r="FGQ736" s="79"/>
      <c r="FGR736" s="79"/>
      <c r="FGS736" s="79"/>
      <c r="FGT736" s="79"/>
      <c r="FGU736" s="79"/>
      <c r="FGV736" s="79"/>
      <c r="FGW736" s="79"/>
      <c r="FGX736" s="79"/>
      <c r="FGY736" s="79"/>
      <c r="FGZ736" s="79"/>
      <c r="FHA736" s="79"/>
      <c r="FHB736" s="79"/>
      <c r="FHC736" s="79"/>
      <c r="FHD736" s="79"/>
      <c r="FHE736" s="79"/>
      <c r="FHF736" s="79"/>
      <c r="FHG736" s="79"/>
      <c r="FHH736" s="79"/>
      <c r="FHI736" s="79"/>
      <c r="FHJ736" s="79"/>
      <c r="FHK736" s="79"/>
      <c r="FHL736" s="79"/>
      <c r="FHM736" s="79"/>
      <c r="FHN736" s="79"/>
      <c r="FHO736" s="79"/>
      <c r="FHP736" s="79"/>
      <c r="FHQ736" s="79"/>
      <c r="FHR736" s="79"/>
      <c r="FHS736" s="79"/>
      <c r="FHT736" s="79"/>
      <c r="FHU736" s="79"/>
      <c r="FHV736" s="79"/>
      <c r="FHW736" s="79"/>
      <c r="FHX736" s="79"/>
      <c r="FHY736" s="79"/>
      <c r="FHZ736" s="79"/>
      <c r="FIA736" s="79"/>
      <c r="FIB736" s="79"/>
      <c r="FIC736" s="79"/>
      <c r="FID736" s="79"/>
      <c r="FIE736" s="79"/>
      <c r="FIF736" s="79"/>
      <c r="FIG736" s="79"/>
      <c r="FIH736" s="79"/>
      <c r="FII736" s="79"/>
      <c r="FIJ736" s="79"/>
      <c r="FIK736" s="79"/>
      <c r="FIL736" s="79"/>
      <c r="FIM736" s="79"/>
      <c r="FIN736" s="79"/>
      <c r="FIO736" s="79"/>
      <c r="FIP736" s="79"/>
      <c r="FIQ736" s="79"/>
      <c r="FIR736" s="79"/>
      <c r="FIS736" s="79"/>
      <c r="FIT736" s="79"/>
      <c r="FIU736" s="79"/>
      <c r="FIV736" s="79"/>
      <c r="FIW736" s="79"/>
      <c r="FIX736" s="79"/>
      <c r="FIY736" s="79"/>
      <c r="FIZ736" s="79"/>
      <c r="FJA736" s="79"/>
      <c r="FJB736" s="79"/>
      <c r="FJC736" s="79"/>
      <c r="FJD736" s="79"/>
      <c r="FJE736" s="79"/>
      <c r="FJF736" s="79"/>
      <c r="FJG736" s="79"/>
      <c r="FJH736" s="79"/>
      <c r="FJI736" s="79"/>
      <c r="FJJ736" s="79"/>
      <c r="FJK736" s="79"/>
      <c r="FJL736" s="79"/>
      <c r="FJM736" s="79"/>
      <c r="FJN736" s="79"/>
      <c r="FJO736" s="79"/>
      <c r="FJP736" s="79"/>
      <c r="FJQ736" s="79"/>
      <c r="FJR736" s="79"/>
      <c r="FJS736" s="79"/>
      <c r="FJT736" s="79"/>
      <c r="FJU736" s="79"/>
      <c r="FJV736" s="79"/>
      <c r="FJW736" s="79"/>
      <c r="FJX736" s="79"/>
      <c r="FJY736" s="79"/>
      <c r="FJZ736" s="79"/>
      <c r="FKA736" s="79"/>
      <c r="FKB736" s="79"/>
      <c r="FKC736" s="79"/>
      <c r="FKD736" s="79"/>
      <c r="FKE736" s="79"/>
      <c r="FKF736" s="79"/>
      <c r="FKG736" s="79"/>
      <c r="FKH736" s="79"/>
      <c r="FKI736" s="79"/>
      <c r="FKJ736" s="79"/>
      <c r="FKK736" s="79"/>
      <c r="FKL736" s="79"/>
      <c r="FKM736" s="79"/>
      <c r="FKN736" s="79"/>
      <c r="FKO736" s="79"/>
      <c r="FKP736" s="79"/>
      <c r="FKQ736" s="79"/>
      <c r="FKR736" s="79"/>
      <c r="FKS736" s="79"/>
      <c r="FKT736" s="79"/>
      <c r="FKU736" s="79"/>
      <c r="FKV736" s="79"/>
      <c r="FKW736" s="79"/>
      <c r="FKX736" s="79"/>
      <c r="FKY736" s="79"/>
      <c r="FKZ736" s="79"/>
      <c r="FLA736" s="79"/>
      <c r="FLB736" s="79"/>
      <c r="FLC736" s="79"/>
      <c r="FLD736" s="79"/>
      <c r="FLE736" s="79"/>
      <c r="FLF736" s="79"/>
      <c r="FLG736" s="79"/>
      <c r="FLH736" s="79"/>
      <c r="FLI736" s="79"/>
      <c r="FLJ736" s="79"/>
      <c r="FLK736" s="79"/>
      <c r="FLL736" s="79"/>
      <c r="FLM736" s="79"/>
      <c r="FLN736" s="79"/>
      <c r="FLO736" s="79"/>
      <c r="FLP736" s="79"/>
      <c r="FLQ736" s="79"/>
      <c r="FLR736" s="79"/>
      <c r="FLS736" s="79"/>
      <c r="FLT736" s="79"/>
      <c r="FLU736" s="79"/>
      <c r="FLV736" s="79"/>
      <c r="FLW736" s="79"/>
      <c r="FLX736" s="79"/>
      <c r="FLY736" s="79"/>
      <c r="FLZ736" s="79"/>
      <c r="FMA736" s="79"/>
      <c r="FMB736" s="79"/>
      <c r="FMC736" s="79"/>
      <c r="FMD736" s="79"/>
      <c r="FME736" s="79"/>
      <c r="FMF736" s="79"/>
      <c r="FMG736" s="79"/>
      <c r="FMH736" s="79"/>
      <c r="FMI736" s="79"/>
      <c r="FMJ736" s="79"/>
      <c r="FMK736" s="79"/>
      <c r="FML736" s="79"/>
      <c r="FMM736" s="79"/>
      <c r="FMN736" s="79"/>
      <c r="FMO736" s="79"/>
      <c r="FMP736" s="79"/>
      <c r="FMQ736" s="79"/>
      <c r="FMR736" s="79"/>
      <c r="FMS736" s="79"/>
      <c r="FMT736" s="79"/>
      <c r="FMU736" s="79"/>
      <c r="FMV736" s="79"/>
      <c r="FMW736" s="79"/>
      <c r="FMX736" s="79"/>
      <c r="FMY736" s="79"/>
      <c r="FMZ736" s="79"/>
      <c r="FNA736" s="79"/>
      <c r="FNB736" s="79"/>
      <c r="FNC736" s="79"/>
      <c r="FND736" s="79"/>
      <c r="FNE736" s="79"/>
      <c r="FNF736" s="79"/>
      <c r="FNG736" s="79"/>
      <c r="FNH736" s="79"/>
      <c r="FNI736" s="79"/>
      <c r="FNJ736" s="79"/>
      <c r="FNK736" s="79"/>
      <c r="FNL736" s="79"/>
      <c r="FNM736" s="79"/>
      <c r="FNN736" s="79"/>
      <c r="FNO736" s="79"/>
      <c r="FNP736" s="79"/>
      <c r="FNQ736" s="79"/>
      <c r="FNR736" s="79"/>
      <c r="FNS736" s="79"/>
      <c r="FNT736" s="79"/>
      <c r="FNU736" s="79"/>
      <c r="FNV736" s="79"/>
      <c r="FNW736" s="79"/>
      <c r="FNX736" s="79"/>
      <c r="FNY736" s="79"/>
      <c r="FNZ736" s="79"/>
      <c r="FOA736" s="79"/>
      <c r="FOB736" s="79"/>
      <c r="FOC736" s="79"/>
      <c r="FOD736" s="79"/>
      <c r="FOE736" s="79"/>
      <c r="FOF736" s="79"/>
      <c r="FOG736" s="79"/>
      <c r="FOH736" s="79"/>
      <c r="FOI736" s="79"/>
      <c r="FOJ736" s="79"/>
      <c r="FOK736" s="79"/>
      <c r="FOL736" s="79"/>
      <c r="FOM736" s="79"/>
      <c r="FON736" s="79"/>
      <c r="FOO736" s="79"/>
      <c r="FOP736" s="79"/>
      <c r="FOQ736" s="79"/>
      <c r="FOR736" s="79"/>
      <c r="FOS736" s="79"/>
      <c r="FOT736" s="79"/>
      <c r="FOU736" s="79"/>
      <c r="FOV736" s="79"/>
      <c r="FOW736" s="79"/>
      <c r="FOX736" s="79"/>
      <c r="FOY736" s="79"/>
      <c r="FOZ736" s="79"/>
      <c r="FPA736" s="79"/>
      <c r="FPB736" s="79"/>
      <c r="FPC736" s="79"/>
      <c r="FPD736" s="79"/>
      <c r="FPE736" s="79"/>
      <c r="FPF736" s="79"/>
      <c r="FPG736" s="79"/>
      <c r="FPH736" s="79"/>
      <c r="FPI736" s="79"/>
      <c r="FPJ736" s="79"/>
      <c r="FPK736" s="79"/>
      <c r="FPL736" s="79"/>
      <c r="FPM736" s="79"/>
      <c r="FPN736" s="79"/>
      <c r="FPO736" s="79"/>
      <c r="FPP736" s="79"/>
      <c r="FPQ736" s="79"/>
      <c r="FPR736" s="79"/>
      <c r="FPS736" s="79"/>
      <c r="FPT736" s="79"/>
      <c r="FPU736" s="79"/>
      <c r="FPV736" s="79"/>
      <c r="FPW736" s="79"/>
      <c r="FPX736" s="79"/>
      <c r="FPY736" s="79"/>
      <c r="FPZ736" s="79"/>
      <c r="FQA736" s="79"/>
      <c r="FQB736" s="79"/>
      <c r="FQC736" s="79"/>
      <c r="FQD736" s="79"/>
      <c r="FQE736" s="79"/>
      <c r="FQF736" s="79"/>
      <c r="FQG736" s="79"/>
      <c r="FQH736" s="79"/>
      <c r="FQI736" s="79"/>
      <c r="FQJ736" s="79"/>
      <c r="FQK736" s="79"/>
      <c r="FQL736" s="79"/>
      <c r="FQM736" s="79"/>
      <c r="FQN736" s="79"/>
      <c r="FQO736" s="79"/>
      <c r="FQP736" s="79"/>
      <c r="FQQ736" s="79"/>
      <c r="FQR736" s="79"/>
      <c r="FQS736" s="79"/>
      <c r="FQT736" s="79"/>
      <c r="FQU736" s="79"/>
      <c r="FQV736" s="79"/>
      <c r="FQW736" s="79"/>
      <c r="FQX736" s="79"/>
      <c r="FQY736" s="79"/>
      <c r="FQZ736" s="79"/>
      <c r="FRA736" s="79"/>
      <c r="FRB736" s="79"/>
      <c r="FRC736" s="79"/>
      <c r="FRD736" s="79"/>
      <c r="FRE736" s="79"/>
      <c r="FRF736" s="79"/>
      <c r="FRG736" s="79"/>
      <c r="FRH736" s="79"/>
      <c r="FRI736" s="79"/>
      <c r="FRJ736" s="79"/>
      <c r="FRK736" s="79"/>
      <c r="FRL736" s="79"/>
      <c r="FRM736" s="79"/>
      <c r="FRN736" s="79"/>
      <c r="FRO736" s="79"/>
      <c r="FRP736" s="79"/>
      <c r="FRQ736" s="79"/>
      <c r="FRR736" s="79"/>
      <c r="FRS736" s="79"/>
      <c r="FRT736" s="79"/>
      <c r="FRU736" s="79"/>
      <c r="FRV736" s="79"/>
      <c r="FRW736" s="79"/>
      <c r="FRX736" s="79"/>
      <c r="FRY736" s="79"/>
      <c r="FRZ736" s="79"/>
      <c r="FSA736" s="79"/>
      <c r="FSB736" s="79"/>
      <c r="FSC736" s="79"/>
      <c r="FSD736" s="79"/>
      <c r="FSE736" s="79"/>
      <c r="FSF736" s="79"/>
      <c r="FSG736" s="79"/>
      <c r="FSH736" s="79"/>
      <c r="FSI736" s="79"/>
      <c r="FSJ736" s="79"/>
      <c r="FSK736" s="79"/>
      <c r="FSL736" s="79"/>
      <c r="FSM736" s="79"/>
      <c r="FSN736" s="79"/>
      <c r="FSO736" s="79"/>
      <c r="FSP736" s="79"/>
      <c r="FSQ736" s="79"/>
      <c r="FSR736" s="79"/>
      <c r="FSS736" s="79"/>
      <c r="FST736" s="79"/>
      <c r="FSU736" s="79"/>
      <c r="FSV736" s="79"/>
      <c r="FSW736" s="79"/>
      <c r="FSX736" s="79"/>
      <c r="FSY736" s="79"/>
      <c r="FSZ736" s="79"/>
      <c r="FTA736" s="79"/>
      <c r="FTB736" s="79"/>
      <c r="FTC736" s="79"/>
      <c r="FTD736" s="79"/>
      <c r="FTE736" s="79"/>
      <c r="FTF736" s="79"/>
      <c r="FTG736" s="79"/>
      <c r="FTH736" s="79"/>
      <c r="FTI736" s="79"/>
      <c r="FTJ736" s="79"/>
      <c r="FTK736" s="79"/>
      <c r="FTL736" s="79"/>
      <c r="FTM736" s="79"/>
      <c r="FTN736" s="79"/>
      <c r="FTO736" s="79"/>
      <c r="FTP736" s="79"/>
      <c r="FTQ736" s="79"/>
      <c r="FTR736" s="79"/>
      <c r="FTS736" s="79"/>
      <c r="FTT736" s="79"/>
      <c r="FTU736" s="79"/>
      <c r="FTV736" s="79"/>
      <c r="FTW736" s="79"/>
      <c r="FTX736" s="79"/>
      <c r="FTY736" s="79"/>
      <c r="FTZ736" s="79"/>
      <c r="FUA736" s="79"/>
      <c r="FUB736" s="79"/>
      <c r="FUC736" s="79"/>
      <c r="FUD736" s="79"/>
      <c r="FUE736" s="79"/>
      <c r="FUF736" s="79"/>
      <c r="FUG736" s="79"/>
      <c r="FUH736" s="79"/>
      <c r="FUI736" s="79"/>
      <c r="FUJ736" s="79"/>
      <c r="FUK736" s="79"/>
      <c r="FUL736" s="79"/>
      <c r="FUM736" s="79"/>
      <c r="FUN736" s="79"/>
      <c r="FUO736" s="79"/>
      <c r="FUP736" s="79"/>
      <c r="FUQ736" s="79"/>
      <c r="FUR736" s="79"/>
      <c r="FUS736" s="79"/>
      <c r="FUT736" s="79"/>
      <c r="FUU736" s="79"/>
      <c r="FUV736" s="79"/>
      <c r="FUW736" s="79"/>
      <c r="FUX736" s="79"/>
      <c r="FUY736" s="79"/>
      <c r="FUZ736" s="79"/>
      <c r="FVA736" s="79"/>
      <c r="FVB736" s="79"/>
      <c r="FVC736" s="79"/>
      <c r="FVD736" s="79"/>
      <c r="FVE736" s="79"/>
      <c r="FVF736" s="79"/>
      <c r="FVG736" s="79"/>
      <c r="FVH736" s="79"/>
      <c r="FVI736" s="79"/>
      <c r="FVJ736" s="79"/>
      <c r="FVK736" s="79"/>
      <c r="FVL736" s="79"/>
      <c r="FVM736" s="79"/>
      <c r="FVN736" s="79"/>
      <c r="FVO736" s="79"/>
      <c r="FVP736" s="79"/>
      <c r="FVQ736" s="79"/>
      <c r="FVR736" s="79"/>
      <c r="FVS736" s="79"/>
      <c r="FVT736" s="79"/>
      <c r="FVU736" s="79"/>
      <c r="FVV736" s="79"/>
      <c r="FVW736" s="79"/>
      <c r="FVX736" s="79"/>
      <c r="FVY736" s="79"/>
      <c r="FVZ736" s="79"/>
      <c r="FWA736" s="79"/>
      <c r="FWB736" s="79"/>
      <c r="FWC736" s="79"/>
      <c r="FWD736" s="79"/>
      <c r="FWE736" s="79"/>
      <c r="FWF736" s="79"/>
      <c r="FWG736" s="79"/>
      <c r="FWH736" s="79"/>
      <c r="FWI736" s="79"/>
      <c r="FWJ736" s="79"/>
      <c r="FWK736" s="79"/>
      <c r="FWL736" s="79"/>
      <c r="FWM736" s="79"/>
      <c r="FWN736" s="79"/>
      <c r="FWO736" s="79"/>
      <c r="FWP736" s="79"/>
      <c r="FWQ736" s="79"/>
      <c r="FWR736" s="79"/>
      <c r="FWS736" s="79"/>
      <c r="FWT736" s="79"/>
      <c r="FWU736" s="79"/>
      <c r="FWV736" s="79"/>
      <c r="FWW736" s="79"/>
      <c r="FWX736" s="79"/>
      <c r="FWY736" s="79"/>
      <c r="FWZ736" s="79"/>
      <c r="FXA736" s="79"/>
      <c r="FXB736" s="79"/>
      <c r="FXC736" s="79"/>
      <c r="FXD736" s="79"/>
      <c r="FXE736" s="79"/>
      <c r="FXF736" s="79"/>
      <c r="FXG736" s="79"/>
      <c r="FXH736" s="79"/>
      <c r="FXI736" s="79"/>
      <c r="FXJ736" s="79"/>
      <c r="FXK736" s="79"/>
      <c r="FXL736" s="79"/>
      <c r="FXM736" s="79"/>
      <c r="FXN736" s="79"/>
      <c r="FXO736" s="79"/>
      <c r="FXP736" s="79"/>
      <c r="FXQ736" s="79"/>
      <c r="FXR736" s="79"/>
      <c r="FXS736" s="79"/>
      <c r="FXT736" s="79"/>
      <c r="FXU736" s="79"/>
      <c r="FXV736" s="79"/>
      <c r="FXW736" s="79"/>
      <c r="FXX736" s="79"/>
      <c r="FXY736" s="79"/>
      <c r="FXZ736" s="79"/>
      <c r="FYA736" s="79"/>
      <c r="FYB736" s="79"/>
      <c r="FYC736" s="79"/>
      <c r="FYD736" s="79"/>
      <c r="FYE736" s="79"/>
      <c r="FYF736" s="79"/>
      <c r="FYG736" s="79"/>
      <c r="FYH736" s="79"/>
      <c r="FYI736" s="79"/>
      <c r="FYJ736" s="79"/>
      <c r="FYK736" s="79"/>
      <c r="FYL736" s="79"/>
      <c r="FYM736" s="79"/>
      <c r="FYN736" s="79"/>
      <c r="FYO736" s="79"/>
      <c r="FYP736" s="79"/>
      <c r="FYQ736" s="79"/>
      <c r="FYR736" s="79"/>
      <c r="FYS736" s="79"/>
      <c r="FYT736" s="79"/>
      <c r="FYU736" s="79"/>
      <c r="FYV736" s="79"/>
      <c r="FYW736" s="79"/>
      <c r="FYX736" s="79"/>
      <c r="FYY736" s="79"/>
      <c r="FYZ736" s="79"/>
      <c r="FZA736" s="79"/>
      <c r="FZB736" s="79"/>
      <c r="FZC736" s="79"/>
      <c r="FZD736" s="79"/>
      <c r="FZE736" s="79"/>
      <c r="FZF736" s="79"/>
      <c r="FZG736" s="79"/>
      <c r="FZH736" s="79"/>
      <c r="FZI736" s="79"/>
      <c r="FZJ736" s="79"/>
      <c r="FZK736" s="79"/>
      <c r="FZL736" s="79"/>
      <c r="FZM736" s="79"/>
      <c r="FZN736" s="79"/>
      <c r="FZO736" s="79"/>
      <c r="FZP736" s="79"/>
      <c r="FZQ736" s="79"/>
      <c r="FZR736" s="79"/>
      <c r="FZS736" s="79"/>
      <c r="FZT736" s="79"/>
      <c r="FZU736" s="79"/>
      <c r="FZV736" s="79"/>
      <c r="FZW736" s="79"/>
      <c r="FZX736" s="79"/>
      <c r="FZY736" s="79"/>
      <c r="FZZ736" s="79"/>
      <c r="GAA736" s="79"/>
      <c r="GAB736" s="79"/>
      <c r="GAC736" s="79"/>
      <c r="GAD736" s="79"/>
      <c r="GAE736" s="79"/>
      <c r="GAF736" s="79"/>
      <c r="GAG736" s="79"/>
      <c r="GAH736" s="79"/>
      <c r="GAI736" s="79"/>
      <c r="GAJ736" s="79"/>
      <c r="GAK736" s="79"/>
      <c r="GAL736" s="79"/>
      <c r="GAM736" s="79"/>
      <c r="GAN736" s="79"/>
      <c r="GAO736" s="79"/>
      <c r="GAP736" s="79"/>
      <c r="GAQ736" s="79"/>
      <c r="GAR736" s="79"/>
      <c r="GAS736" s="79"/>
      <c r="GAT736" s="79"/>
      <c r="GAU736" s="79"/>
      <c r="GAV736" s="79"/>
      <c r="GAW736" s="79"/>
      <c r="GAX736" s="79"/>
      <c r="GAY736" s="79"/>
      <c r="GAZ736" s="79"/>
      <c r="GBA736" s="79"/>
      <c r="GBB736" s="79"/>
      <c r="GBC736" s="79"/>
      <c r="GBD736" s="79"/>
      <c r="GBE736" s="79"/>
      <c r="GBF736" s="79"/>
      <c r="GBG736" s="79"/>
      <c r="GBH736" s="79"/>
      <c r="GBI736" s="79"/>
      <c r="GBJ736" s="79"/>
      <c r="GBK736" s="79"/>
      <c r="GBL736" s="79"/>
      <c r="GBM736" s="79"/>
      <c r="GBN736" s="79"/>
      <c r="GBO736" s="79"/>
      <c r="GBP736" s="79"/>
      <c r="GBQ736" s="79"/>
      <c r="GBR736" s="79"/>
      <c r="GBS736" s="79"/>
      <c r="GBT736" s="79"/>
      <c r="GBU736" s="79"/>
      <c r="GBV736" s="79"/>
      <c r="GBW736" s="79"/>
      <c r="GBX736" s="79"/>
      <c r="GBY736" s="79"/>
      <c r="GBZ736" s="79"/>
      <c r="GCA736" s="79"/>
      <c r="GCB736" s="79"/>
      <c r="GCC736" s="79"/>
      <c r="GCD736" s="79"/>
      <c r="GCE736" s="79"/>
      <c r="GCF736" s="79"/>
      <c r="GCG736" s="79"/>
      <c r="GCH736" s="79"/>
      <c r="GCI736" s="79"/>
      <c r="GCJ736" s="79"/>
      <c r="GCK736" s="79"/>
      <c r="GCL736" s="79"/>
      <c r="GCM736" s="79"/>
      <c r="GCN736" s="79"/>
      <c r="GCO736" s="79"/>
      <c r="GCP736" s="79"/>
      <c r="GCQ736" s="79"/>
      <c r="GCR736" s="79"/>
      <c r="GCS736" s="79"/>
      <c r="GCT736" s="79"/>
      <c r="GCU736" s="79"/>
      <c r="GCV736" s="79"/>
      <c r="GCW736" s="79"/>
      <c r="GCX736" s="79"/>
      <c r="GCY736" s="79"/>
      <c r="GCZ736" s="79"/>
      <c r="GDA736" s="79"/>
      <c r="GDB736" s="79"/>
      <c r="GDC736" s="79"/>
      <c r="GDD736" s="79"/>
      <c r="GDE736" s="79"/>
      <c r="GDF736" s="79"/>
      <c r="GDG736" s="79"/>
      <c r="GDH736" s="79"/>
      <c r="GDI736" s="79"/>
      <c r="GDJ736" s="79"/>
      <c r="GDK736" s="79"/>
      <c r="GDL736" s="79"/>
      <c r="GDM736" s="79"/>
      <c r="GDN736" s="79"/>
      <c r="GDO736" s="79"/>
      <c r="GDP736" s="79"/>
      <c r="GDQ736" s="79"/>
      <c r="GDR736" s="79"/>
      <c r="GDS736" s="79"/>
      <c r="GDT736" s="79"/>
      <c r="GDU736" s="79"/>
      <c r="GDV736" s="79"/>
      <c r="GDW736" s="79"/>
      <c r="GDX736" s="79"/>
      <c r="GDY736" s="79"/>
      <c r="GDZ736" s="79"/>
      <c r="GEA736" s="79"/>
      <c r="GEB736" s="79"/>
      <c r="GEC736" s="79"/>
      <c r="GED736" s="79"/>
      <c r="GEE736" s="79"/>
      <c r="GEF736" s="79"/>
      <c r="GEG736" s="79"/>
      <c r="GEH736" s="79"/>
      <c r="GEI736" s="79"/>
      <c r="GEJ736" s="79"/>
      <c r="GEK736" s="79"/>
      <c r="GEL736" s="79"/>
      <c r="GEM736" s="79"/>
      <c r="GEN736" s="79"/>
      <c r="GEO736" s="79"/>
      <c r="GEP736" s="79"/>
      <c r="GEQ736" s="79"/>
      <c r="GER736" s="79"/>
      <c r="GES736" s="79"/>
      <c r="GET736" s="79"/>
      <c r="GEU736" s="79"/>
      <c r="GEV736" s="79"/>
      <c r="GEW736" s="79"/>
      <c r="GEX736" s="79"/>
      <c r="GEY736" s="79"/>
      <c r="GEZ736" s="79"/>
      <c r="GFA736" s="79"/>
      <c r="GFB736" s="79"/>
      <c r="GFC736" s="79"/>
      <c r="GFD736" s="79"/>
      <c r="GFE736" s="79"/>
      <c r="GFF736" s="79"/>
      <c r="GFG736" s="79"/>
      <c r="GFH736" s="79"/>
      <c r="GFI736" s="79"/>
      <c r="GFJ736" s="79"/>
      <c r="GFK736" s="79"/>
      <c r="GFL736" s="79"/>
      <c r="GFM736" s="79"/>
      <c r="GFN736" s="79"/>
      <c r="GFO736" s="79"/>
      <c r="GFP736" s="79"/>
      <c r="GFQ736" s="79"/>
      <c r="GFR736" s="79"/>
      <c r="GFS736" s="79"/>
      <c r="GFT736" s="79"/>
      <c r="GFU736" s="79"/>
      <c r="GFV736" s="79"/>
      <c r="GFW736" s="79"/>
      <c r="GFX736" s="79"/>
      <c r="GFY736" s="79"/>
      <c r="GFZ736" s="79"/>
      <c r="GGA736" s="79"/>
      <c r="GGB736" s="79"/>
      <c r="GGC736" s="79"/>
      <c r="GGD736" s="79"/>
      <c r="GGE736" s="79"/>
      <c r="GGF736" s="79"/>
      <c r="GGG736" s="79"/>
      <c r="GGH736" s="79"/>
      <c r="GGI736" s="79"/>
      <c r="GGJ736" s="79"/>
      <c r="GGK736" s="79"/>
      <c r="GGL736" s="79"/>
      <c r="GGM736" s="79"/>
      <c r="GGN736" s="79"/>
      <c r="GGO736" s="79"/>
      <c r="GGP736" s="79"/>
      <c r="GGQ736" s="79"/>
      <c r="GGR736" s="79"/>
      <c r="GGS736" s="79"/>
      <c r="GGT736" s="79"/>
      <c r="GGU736" s="79"/>
      <c r="GGV736" s="79"/>
      <c r="GGW736" s="79"/>
      <c r="GGX736" s="79"/>
      <c r="GGY736" s="79"/>
      <c r="GGZ736" s="79"/>
      <c r="GHA736" s="79"/>
      <c r="GHB736" s="79"/>
      <c r="GHC736" s="79"/>
      <c r="GHD736" s="79"/>
      <c r="GHE736" s="79"/>
      <c r="GHF736" s="79"/>
      <c r="GHG736" s="79"/>
      <c r="GHH736" s="79"/>
      <c r="GHI736" s="79"/>
      <c r="GHJ736" s="79"/>
      <c r="GHK736" s="79"/>
      <c r="GHL736" s="79"/>
      <c r="GHM736" s="79"/>
      <c r="GHN736" s="79"/>
      <c r="GHO736" s="79"/>
      <c r="GHP736" s="79"/>
      <c r="GHQ736" s="79"/>
      <c r="GHR736" s="79"/>
      <c r="GHS736" s="79"/>
      <c r="GHT736" s="79"/>
      <c r="GHU736" s="79"/>
      <c r="GHV736" s="79"/>
      <c r="GHW736" s="79"/>
      <c r="GHX736" s="79"/>
      <c r="GHY736" s="79"/>
      <c r="GHZ736" s="79"/>
      <c r="GIA736" s="79"/>
      <c r="GIB736" s="79"/>
      <c r="GIC736" s="79"/>
      <c r="GID736" s="79"/>
      <c r="GIE736" s="79"/>
      <c r="GIF736" s="79"/>
      <c r="GIG736" s="79"/>
      <c r="GIH736" s="79"/>
      <c r="GII736" s="79"/>
      <c r="GIJ736" s="79"/>
      <c r="GIK736" s="79"/>
      <c r="GIL736" s="79"/>
      <c r="GIM736" s="79"/>
      <c r="GIN736" s="79"/>
      <c r="GIO736" s="79"/>
      <c r="GIP736" s="79"/>
      <c r="GIQ736" s="79"/>
      <c r="GIR736" s="79"/>
      <c r="GIS736" s="79"/>
      <c r="GIT736" s="79"/>
      <c r="GIU736" s="79"/>
      <c r="GIV736" s="79"/>
      <c r="GIW736" s="79"/>
      <c r="GIX736" s="79"/>
      <c r="GIY736" s="79"/>
      <c r="GIZ736" s="79"/>
      <c r="GJA736" s="79"/>
      <c r="GJB736" s="79"/>
      <c r="GJC736" s="79"/>
      <c r="GJD736" s="79"/>
      <c r="GJE736" s="79"/>
      <c r="GJF736" s="79"/>
      <c r="GJG736" s="79"/>
      <c r="GJH736" s="79"/>
      <c r="GJI736" s="79"/>
      <c r="GJJ736" s="79"/>
      <c r="GJK736" s="79"/>
      <c r="GJL736" s="79"/>
      <c r="GJM736" s="79"/>
      <c r="GJN736" s="79"/>
      <c r="GJO736" s="79"/>
      <c r="GJP736" s="79"/>
      <c r="GJQ736" s="79"/>
      <c r="GJR736" s="79"/>
      <c r="GJS736" s="79"/>
      <c r="GJT736" s="79"/>
      <c r="GJU736" s="79"/>
      <c r="GJV736" s="79"/>
      <c r="GJW736" s="79"/>
      <c r="GJX736" s="79"/>
      <c r="GJY736" s="79"/>
      <c r="GJZ736" s="79"/>
      <c r="GKA736" s="79"/>
      <c r="GKB736" s="79"/>
      <c r="GKC736" s="79"/>
      <c r="GKD736" s="79"/>
      <c r="GKE736" s="79"/>
      <c r="GKF736" s="79"/>
      <c r="GKG736" s="79"/>
      <c r="GKH736" s="79"/>
      <c r="GKI736" s="79"/>
      <c r="GKJ736" s="79"/>
      <c r="GKK736" s="79"/>
      <c r="GKL736" s="79"/>
      <c r="GKM736" s="79"/>
      <c r="GKN736" s="79"/>
      <c r="GKO736" s="79"/>
      <c r="GKP736" s="79"/>
      <c r="GKQ736" s="79"/>
      <c r="GKR736" s="79"/>
      <c r="GKS736" s="79"/>
      <c r="GKT736" s="79"/>
      <c r="GKU736" s="79"/>
      <c r="GKV736" s="79"/>
      <c r="GKW736" s="79"/>
      <c r="GKX736" s="79"/>
      <c r="GKY736" s="79"/>
      <c r="GKZ736" s="79"/>
      <c r="GLA736" s="79"/>
      <c r="GLB736" s="79"/>
      <c r="GLC736" s="79"/>
      <c r="GLD736" s="79"/>
      <c r="GLE736" s="79"/>
      <c r="GLF736" s="79"/>
      <c r="GLG736" s="79"/>
      <c r="GLH736" s="79"/>
      <c r="GLI736" s="79"/>
      <c r="GLJ736" s="79"/>
      <c r="GLK736" s="79"/>
      <c r="GLL736" s="79"/>
      <c r="GLM736" s="79"/>
      <c r="GLN736" s="79"/>
      <c r="GLO736" s="79"/>
      <c r="GLP736" s="79"/>
      <c r="GLQ736" s="79"/>
      <c r="GLR736" s="79"/>
      <c r="GLS736" s="79"/>
      <c r="GLT736" s="79"/>
      <c r="GLU736" s="79"/>
      <c r="GLV736" s="79"/>
      <c r="GLW736" s="79"/>
      <c r="GLX736" s="79"/>
      <c r="GLY736" s="79"/>
      <c r="GLZ736" s="79"/>
      <c r="GMA736" s="79"/>
      <c r="GMB736" s="79"/>
      <c r="GMC736" s="79"/>
      <c r="GMD736" s="79"/>
      <c r="GME736" s="79"/>
      <c r="GMF736" s="79"/>
      <c r="GMG736" s="79"/>
      <c r="GMH736" s="79"/>
      <c r="GMI736" s="79"/>
      <c r="GMJ736" s="79"/>
      <c r="GMK736" s="79"/>
      <c r="GML736" s="79"/>
      <c r="GMM736" s="79"/>
      <c r="GMN736" s="79"/>
      <c r="GMO736" s="79"/>
      <c r="GMP736" s="79"/>
      <c r="GMQ736" s="79"/>
      <c r="GMR736" s="79"/>
      <c r="GMS736" s="79"/>
      <c r="GMT736" s="79"/>
      <c r="GMU736" s="79"/>
      <c r="GMV736" s="79"/>
      <c r="GMW736" s="79"/>
      <c r="GMX736" s="79"/>
      <c r="GMY736" s="79"/>
      <c r="GMZ736" s="79"/>
      <c r="GNA736" s="79"/>
      <c r="GNB736" s="79"/>
      <c r="GNC736" s="79"/>
      <c r="GND736" s="79"/>
      <c r="GNE736" s="79"/>
      <c r="GNF736" s="79"/>
      <c r="GNG736" s="79"/>
      <c r="GNH736" s="79"/>
      <c r="GNI736" s="79"/>
      <c r="GNJ736" s="79"/>
      <c r="GNK736" s="79"/>
      <c r="GNL736" s="79"/>
      <c r="GNM736" s="79"/>
      <c r="GNN736" s="79"/>
      <c r="GNO736" s="79"/>
      <c r="GNP736" s="79"/>
      <c r="GNQ736" s="79"/>
      <c r="GNR736" s="79"/>
      <c r="GNS736" s="79"/>
      <c r="GNT736" s="79"/>
      <c r="GNU736" s="79"/>
      <c r="GNV736" s="79"/>
      <c r="GNW736" s="79"/>
      <c r="GNX736" s="79"/>
      <c r="GNY736" s="79"/>
      <c r="GNZ736" s="79"/>
      <c r="GOA736" s="79"/>
      <c r="GOB736" s="79"/>
      <c r="GOC736" s="79"/>
      <c r="GOD736" s="79"/>
      <c r="GOE736" s="79"/>
      <c r="GOF736" s="79"/>
      <c r="GOG736" s="79"/>
      <c r="GOH736" s="79"/>
      <c r="GOI736" s="79"/>
      <c r="GOJ736" s="79"/>
      <c r="GOK736" s="79"/>
      <c r="GOL736" s="79"/>
      <c r="GOM736" s="79"/>
      <c r="GON736" s="79"/>
      <c r="GOO736" s="79"/>
      <c r="GOP736" s="79"/>
      <c r="GOQ736" s="79"/>
      <c r="GOR736" s="79"/>
      <c r="GOS736" s="79"/>
      <c r="GOT736" s="79"/>
      <c r="GOU736" s="79"/>
      <c r="GOV736" s="79"/>
      <c r="GOW736" s="79"/>
      <c r="GOX736" s="79"/>
      <c r="GOY736" s="79"/>
      <c r="GOZ736" s="79"/>
      <c r="GPA736" s="79"/>
      <c r="GPB736" s="79"/>
      <c r="GPC736" s="79"/>
      <c r="GPD736" s="79"/>
      <c r="GPE736" s="79"/>
      <c r="GPF736" s="79"/>
      <c r="GPG736" s="79"/>
      <c r="GPH736" s="79"/>
      <c r="GPI736" s="79"/>
      <c r="GPJ736" s="79"/>
      <c r="GPK736" s="79"/>
      <c r="GPL736" s="79"/>
      <c r="GPM736" s="79"/>
      <c r="GPN736" s="79"/>
      <c r="GPO736" s="79"/>
      <c r="GPP736" s="79"/>
      <c r="GPQ736" s="79"/>
      <c r="GPR736" s="79"/>
      <c r="GPS736" s="79"/>
      <c r="GPT736" s="79"/>
      <c r="GPU736" s="79"/>
      <c r="GPV736" s="79"/>
      <c r="GPW736" s="79"/>
      <c r="GPX736" s="79"/>
      <c r="GPY736" s="79"/>
      <c r="GPZ736" s="79"/>
      <c r="GQA736" s="79"/>
      <c r="GQB736" s="79"/>
      <c r="GQC736" s="79"/>
      <c r="GQD736" s="79"/>
      <c r="GQE736" s="79"/>
      <c r="GQF736" s="79"/>
      <c r="GQG736" s="79"/>
      <c r="GQH736" s="79"/>
      <c r="GQI736" s="79"/>
      <c r="GQJ736" s="79"/>
      <c r="GQK736" s="79"/>
      <c r="GQL736" s="79"/>
      <c r="GQM736" s="79"/>
      <c r="GQN736" s="79"/>
      <c r="GQO736" s="79"/>
      <c r="GQP736" s="79"/>
      <c r="GQQ736" s="79"/>
      <c r="GQR736" s="79"/>
      <c r="GQS736" s="79"/>
      <c r="GQT736" s="79"/>
      <c r="GQU736" s="79"/>
      <c r="GQV736" s="79"/>
      <c r="GQW736" s="79"/>
      <c r="GQX736" s="79"/>
      <c r="GQY736" s="79"/>
      <c r="GQZ736" s="79"/>
      <c r="GRA736" s="79"/>
      <c r="GRB736" s="79"/>
      <c r="GRC736" s="79"/>
      <c r="GRD736" s="79"/>
      <c r="GRE736" s="79"/>
      <c r="GRF736" s="79"/>
      <c r="GRG736" s="79"/>
      <c r="GRH736" s="79"/>
      <c r="GRI736" s="79"/>
      <c r="GRJ736" s="79"/>
      <c r="GRK736" s="79"/>
      <c r="GRL736" s="79"/>
      <c r="GRM736" s="79"/>
      <c r="GRN736" s="79"/>
      <c r="GRO736" s="79"/>
      <c r="GRP736" s="79"/>
      <c r="GRQ736" s="79"/>
      <c r="GRR736" s="79"/>
      <c r="GRS736" s="79"/>
      <c r="GRT736" s="79"/>
      <c r="GRU736" s="79"/>
      <c r="GRV736" s="79"/>
      <c r="GRW736" s="79"/>
      <c r="GRX736" s="79"/>
      <c r="GRY736" s="79"/>
      <c r="GRZ736" s="79"/>
      <c r="GSA736" s="79"/>
      <c r="GSB736" s="79"/>
      <c r="GSC736" s="79"/>
      <c r="GSD736" s="79"/>
      <c r="GSE736" s="79"/>
      <c r="GSF736" s="79"/>
      <c r="GSG736" s="79"/>
      <c r="GSH736" s="79"/>
      <c r="GSI736" s="79"/>
      <c r="GSJ736" s="79"/>
      <c r="GSK736" s="79"/>
      <c r="GSL736" s="79"/>
      <c r="GSM736" s="79"/>
      <c r="GSN736" s="79"/>
      <c r="GSO736" s="79"/>
      <c r="GSP736" s="79"/>
      <c r="GSQ736" s="79"/>
      <c r="GSR736" s="79"/>
      <c r="GSS736" s="79"/>
      <c r="GST736" s="79"/>
      <c r="GSU736" s="79"/>
      <c r="GSV736" s="79"/>
      <c r="GSW736" s="79"/>
      <c r="GSX736" s="79"/>
      <c r="GSY736" s="79"/>
      <c r="GSZ736" s="79"/>
      <c r="GTA736" s="79"/>
      <c r="GTB736" s="79"/>
      <c r="GTC736" s="79"/>
      <c r="GTD736" s="79"/>
      <c r="GTE736" s="79"/>
      <c r="GTF736" s="79"/>
      <c r="GTG736" s="79"/>
      <c r="GTH736" s="79"/>
      <c r="GTI736" s="79"/>
      <c r="GTJ736" s="79"/>
      <c r="GTK736" s="79"/>
      <c r="GTL736" s="79"/>
      <c r="GTM736" s="79"/>
      <c r="GTN736" s="79"/>
      <c r="GTO736" s="79"/>
      <c r="GTP736" s="79"/>
      <c r="GTQ736" s="79"/>
      <c r="GTR736" s="79"/>
      <c r="GTS736" s="79"/>
      <c r="GTT736" s="79"/>
      <c r="GTU736" s="79"/>
      <c r="GTV736" s="79"/>
      <c r="GTW736" s="79"/>
      <c r="GTX736" s="79"/>
      <c r="GTY736" s="79"/>
      <c r="GTZ736" s="79"/>
      <c r="GUA736" s="79"/>
      <c r="GUB736" s="79"/>
      <c r="GUC736" s="79"/>
      <c r="GUD736" s="79"/>
      <c r="GUE736" s="79"/>
      <c r="GUF736" s="79"/>
      <c r="GUG736" s="79"/>
      <c r="GUH736" s="79"/>
      <c r="GUI736" s="79"/>
      <c r="GUJ736" s="79"/>
      <c r="GUK736" s="79"/>
      <c r="GUL736" s="79"/>
      <c r="GUM736" s="79"/>
      <c r="GUN736" s="79"/>
      <c r="GUO736" s="79"/>
      <c r="GUP736" s="79"/>
      <c r="GUQ736" s="79"/>
      <c r="GUR736" s="79"/>
      <c r="GUS736" s="79"/>
      <c r="GUT736" s="79"/>
      <c r="GUU736" s="79"/>
      <c r="GUV736" s="79"/>
      <c r="GUW736" s="79"/>
      <c r="GUX736" s="79"/>
      <c r="GUY736" s="79"/>
      <c r="GUZ736" s="79"/>
      <c r="GVA736" s="79"/>
      <c r="GVB736" s="79"/>
      <c r="GVC736" s="79"/>
      <c r="GVD736" s="79"/>
      <c r="GVE736" s="79"/>
      <c r="GVF736" s="79"/>
      <c r="GVG736" s="79"/>
      <c r="GVH736" s="79"/>
      <c r="GVI736" s="79"/>
      <c r="GVJ736" s="79"/>
      <c r="GVK736" s="79"/>
      <c r="GVL736" s="79"/>
      <c r="GVM736" s="79"/>
      <c r="GVN736" s="79"/>
      <c r="GVO736" s="79"/>
      <c r="GVP736" s="79"/>
      <c r="GVQ736" s="79"/>
      <c r="GVR736" s="79"/>
      <c r="GVS736" s="79"/>
      <c r="GVT736" s="79"/>
      <c r="GVU736" s="79"/>
      <c r="GVV736" s="79"/>
      <c r="GVW736" s="79"/>
      <c r="GVX736" s="79"/>
      <c r="GVY736" s="79"/>
      <c r="GVZ736" s="79"/>
      <c r="GWA736" s="79"/>
      <c r="GWB736" s="79"/>
      <c r="GWC736" s="79"/>
      <c r="GWD736" s="79"/>
      <c r="GWE736" s="79"/>
      <c r="GWF736" s="79"/>
      <c r="GWG736" s="79"/>
      <c r="GWH736" s="79"/>
      <c r="GWI736" s="79"/>
      <c r="GWJ736" s="79"/>
      <c r="GWK736" s="79"/>
      <c r="GWL736" s="79"/>
      <c r="GWM736" s="79"/>
      <c r="GWN736" s="79"/>
      <c r="GWO736" s="79"/>
      <c r="GWP736" s="79"/>
      <c r="GWQ736" s="79"/>
      <c r="GWR736" s="79"/>
      <c r="GWS736" s="79"/>
      <c r="GWT736" s="79"/>
      <c r="GWU736" s="79"/>
      <c r="GWV736" s="79"/>
      <c r="GWW736" s="79"/>
      <c r="GWX736" s="79"/>
      <c r="GWY736" s="79"/>
      <c r="GWZ736" s="79"/>
      <c r="GXA736" s="79"/>
      <c r="GXB736" s="79"/>
      <c r="GXC736" s="79"/>
      <c r="GXD736" s="79"/>
      <c r="GXE736" s="79"/>
      <c r="GXF736" s="79"/>
      <c r="GXG736" s="79"/>
      <c r="GXH736" s="79"/>
      <c r="GXI736" s="79"/>
      <c r="GXJ736" s="79"/>
      <c r="GXK736" s="79"/>
      <c r="GXL736" s="79"/>
      <c r="GXM736" s="79"/>
      <c r="GXN736" s="79"/>
      <c r="GXO736" s="79"/>
      <c r="GXP736" s="79"/>
      <c r="GXQ736" s="79"/>
      <c r="GXR736" s="79"/>
      <c r="GXS736" s="79"/>
      <c r="GXT736" s="79"/>
      <c r="GXU736" s="79"/>
      <c r="GXV736" s="79"/>
      <c r="GXW736" s="79"/>
      <c r="GXX736" s="79"/>
      <c r="GXY736" s="79"/>
      <c r="GXZ736" s="79"/>
      <c r="GYA736" s="79"/>
      <c r="GYB736" s="79"/>
      <c r="GYC736" s="79"/>
      <c r="GYD736" s="79"/>
      <c r="GYE736" s="79"/>
      <c r="GYF736" s="79"/>
      <c r="GYG736" s="79"/>
      <c r="GYH736" s="79"/>
      <c r="GYI736" s="79"/>
      <c r="GYJ736" s="79"/>
      <c r="GYK736" s="79"/>
      <c r="GYL736" s="79"/>
      <c r="GYM736" s="79"/>
      <c r="GYN736" s="79"/>
      <c r="GYO736" s="79"/>
      <c r="GYP736" s="79"/>
      <c r="GYQ736" s="79"/>
      <c r="GYR736" s="79"/>
      <c r="GYS736" s="79"/>
      <c r="GYT736" s="79"/>
      <c r="GYU736" s="79"/>
      <c r="GYV736" s="79"/>
      <c r="GYW736" s="79"/>
      <c r="GYX736" s="79"/>
      <c r="GYY736" s="79"/>
      <c r="GYZ736" s="79"/>
      <c r="GZA736" s="79"/>
      <c r="GZB736" s="79"/>
      <c r="GZC736" s="79"/>
      <c r="GZD736" s="79"/>
      <c r="GZE736" s="79"/>
      <c r="GZF736" s="79"/>
      <c r="GZG736" s="79"/>
      <c r="GZH736" s="79"/>
      <c r="GZI736" s="79"/>
      <c r="GZJ736" s="79"/>
      <c r="GZK736" s="79"/>
      <c r="GZL736" s="79"/>
      <c r="GZM736" s="79"/>
      <c r="GZN736" s="79"/>
      <c r="GZO736" s="79"/>
      <c r="GZP736" s="79"/>
      <c r="GZQ736" s="79"/>
      <c r="GZR736" s="79"/>
      <c r="GZS736" s="79"/>
      <c r="GZT736" s="79"/>
      <c r="GZU736" s="79"/>
      <c r="GZV736" s="79"/>
      <c r="GZW736" s="79"/>
      <c r="GZX736" s="79"/>
      <c r="GZY736" s="79"/>
      <c r="GZZ736" s="79"/>
      <c r="HAA736" s="79"/>
      <c r="HAB736" s="79"/>
      <c r="HAC736" s="79"/>
      <c r="HAD736" s="79"/>
      <c r="HAE736" s="79"/>
      <c r="HAF736" s="79"/>
      <c r="HAG736" s="79"/>
      <c r="HAH736" s="79"/>
      <c r="HAI736" s="79"/>
      <c r="HAJ736" s="79"/>
      <c r="HAK736" s="79"/>
      <c r="HAL736" s="79"/>
      <c r="HAM736" s="79"/>
      <c r="HAN736" s="79"/>
      <c r="HAO736" s="79"/>
      <c r="HAP736" s="79"/>
      <c r="HAQ736" s="79"/>
      <c r="HAR736" s="79"/>
      <c r="HAS736" s="79"/>
      <c r="HAT736" s="79"/>
      <c r="HAU736" s="79"/>
      <c r="HAV736" s="79"/>
      <c r="HAW736" s="79"/>
      <c r="HAX736" s="79"/>
      <c r="HAY736" s="79"/>
      <c r="HAZ736" s="79"/>
      <c r="HBA736" s="79"/>
      <c r="HBB736" s="79"/>
      <c r="HBC736" s="79"/>
      <c r="HBD736" s="79"/>
      <c r="HBE736" s="79"/>
      <c r="HBF736" s="79"/>
      <c r="HBG736" s="79"/>
      <c r="HBH736" s="79"/>
      <c r="HBI736" s="79"/>
      <c r="HBJ736" s="79"/>
      <c r="HBK736" s="79"/>
      <c r="HBL736" s="79"/>
      <c r="HBM736" s="79"/>
      <c r="HBN736" s="79"/>
      <c r="HBO736" s="79"/>
      <c r="HBP736" s="79"/>
      <c r="HBQ736" s="79"/>
      <c r="HBR736" s="79"/>
      <c r="HBS736" s="79"/>
      <c r="HBT736" s="79"/>
      <c r="HBU736" s="79"/>
      <c r="HBV736" s="79"/>
      <c r="HBW736" s="79"/>
      <c r="HBX736" s="79"/>
      <c r="HBY736" s="79"/>
      <c r="HBZ736" s="79"/>
      <c r="HCA736" s="79"/>
      <c r="HCB736" s="79"/>
      <c r="HCC736" s="79"/>
      <c r="HCD736" s="79"/>
      <c r="HCE736" s="79"/>
      <c r="HCF736" s="79"/>
      <c r="HCG736" s="79"/>
      <c r="HCH736" s="79"/>
      <c r="HCI736" s="79"/>
      <c r="HCJ736" s="79"/>
      <c r="HCK736" s="79"/>
      <c r="HCL736" s="79"/>
      <c r="HCM736" s="79"/>
      <c r="HCN736" s="79"/>
      <c r="HCO736" s="79"/>
      <c r="HCP736" s="79"/>
      <c r="HCQ736" s="79"/>
      <c r="HCR736" s="79"/>
      <c r="HCS736" s="79"/>
      <c r="HCT736" s="79"/>
      <c r="HCU736" s="79"/>
      <c r="HCV736" s="79"/>
      <c r="HCW736" s="79"/>
      <c r="HCX736" s="79"/>
      <c r="HCY736" s="79"/>
      <c r="HCZ736" s="79"/>
      <c r="HDA736" s="79"/>
      <c r="HDB736" s="79"/>
      <c r="HDC736" s="79"/>
      <c r="HDD736" s="79"/>
      <c r="HDE736" s="79"/>
      <c r="HDF736" s="79"/>
      <c r="HDG736" s="79"/>
      <c r="HDH736" s="79"/>
      <c r="HDI736" s="79"/>
      <c r="HDJ736" s="79"/>
      <c r="HDK736" s="79"/>
      <c r="HDL736" s="79"/>
      <c r="HDM736" s="79"/>
      <c r="HDN736" s="79"/>
      <c r="HDO736" s="79"/>
      <c r="HDP736" s="79"/>
      <c r="HDQ736" s="79"/>
      <c r="HDR736" s="79"/>
      <c r="HDS736" s="79"/>
      <c r="HDT736" s="79"/>
      <c r="HDU736" s="79"/>
      <c r="HDV736" s="79"/>
      <c r="HDW736" s="79"/>
      <c r="HDX736" s="79"/>
      <c r="HDY736" s="79"/>
      <c r="HDZ736" s="79"/>
      <c r="HEA736" s="79"/>
      <c r="HEB736" s="79"/>
      <c r="HEC736" s="79"/>
      <c r="HED736" s="79"/>
      <c r="HEE736" s="79"/>
      <c r="HEF736" s="79"/>
      <c r="HEG736" s="79"/>
      <c r="HEH736" s="79"/>
      <c r="HEI736" s="79"/>
      <c r="HEJ736" s="79"/>
      <c r="HEK736" s="79"/>
      <c r="HEL736" s="79"/>
      <c r="HEM736" s="79"/>
      <c r="HEN736" s="79"/>
      <c r="HEO736" s="79"/>
      <c r="HEP736" s="79"/>
      <c r="HEQ736" s="79"/>
      <c r="HER736" s="79"/>
      <c r="HES736" s="79"/>
      <c r="HET736" s="79"/>
      <c r="HEU736" s="79"/>
      <c r="HEV736" s="79"/>
      <c r="HEW736" s="79"/>
      <c r="HEX736" s="79"/>
      <c r="HEY736" s="79"/>
      <c r="HEZ736" s="79"/>
      <c r="HFA736" s="79"/>
      <c r="HFB736" s="79"/>
      <c r="HFC736" s="79"/>
      <c r="HFD736" s="79"/>
      <c r="HFE736" s="79"/>
      <c r="HFF736" s="79"/>
      <c r="HFG736" s="79"/>
      <c r="HFH736" s="79"/>
      <c r="HFI736" s="79"/>
      <c r="HFJ736" s="79"/>
      <c r="HFK736" s="79"/>
      <c r="HFL736" s="79"/>
      <c r="HFM736" s="79"/>
      <c r="HFN736" s="79"/>
      <c r="HFO736" s="79"/>
      <c r="HFP736" s="79"/>
      <c r="HFQ736" s="79"/>
      <c r="HFR736" s="79"/>
      <c r="HFS736" s="79"/>
      <c r="HFT736" s="79"/>
      <c r="HFU736" s="79"/>
      <c r="HFV736" s="79"/>
      <c r="HFW736" s="79"/>
      <c r="HFX736" s="79"/>
      <c r="HFY736" s="79"/>
      <c r="HFZ736" s="79"/>
      <c r="HGA736" s="79"/>
      <c r="HGB736" s="79"/>
      <c r="HGC736" s="79"/>
      <c r="HGD736" s="79"/>
      <c r="HGE736" s="79"/>
      <c r="HGF736" s="79"/>
      <c r="HGG736" s="79"/>
      <c r="HGH736" s="79"/>
      <c r="HGI736" s="79"/>
      <c r="HGJ736" s="79"/>
      <c r="HGK736" s="79"/>
      <c r="HGL736" s="79"/>
      <c r="HGM736" s="79"/>
      <c r="HGN736" s="79"/>
      <c r="HGO736" s="79"/>
      <c r="HGP736" s="79"/>
      <c r="HGQ736" s="79"/>
      <c r="HGR736" s="79"/>
      <c r="HGS736" s="79"/>
      <c r="HGT736" s="79"/>
      <c r="HGU736" s="79"/>
      <c r="HGV736" s="79"/>
      <c r="HGW736" s="79"/>
      <c r="HGX736" s="79"/>
      <c r="HGY736" s="79"/>
      <c r="HGZ736" s="79"/>
      <c r="HHA736" s="79"/>
      <c r="HHB736" s="79"/>
      <c r="HHC736" s="79"/>
      <c r="HHD736" s="79"/>
      <c r="HHE736" s="79"/>
      <c r="HHF736" s="79"/>
      <c r="HHG736" s="79"/>
      <c r="HHH736" s="79"/>
      <c r="HHI736" s="79"/>
      <c r="HHJ736" s="79"/>
      <c r="HHK736" s="79"/>
      <c r="HHL736" s="79"/>
      <c r="HHM736" s="79"/>
      <c r="HHN736" s="79"/>
      <c r="HHO736" s="79"/>
      <c r="HHP736" s="79"/>
      <c r="HHQ736" s="79"/>
      <c r="HHR736" s="79"/>
      <c r="HHS736" s="79"/>
      <c r="HHT736" s="79"/>
      <c r="HHU736" s="79"/>
      <c r="HHV736" s="79"/>
      <c r="HHW736" s="79"/>
      <c r="HHX736" s="79"/>
      <c r="HHY736" s="79"/>
      <c r="HHZ736" s="79"/>
      <c r="HIA736" s="79"/>
      <c r="HIB736" s="79"/>
      <c r="HIC736" s="79"/>
      <c r="HID736" s="79"/>
      <c r="HIE736" s="79"/>
      <c r="HIF736" s="79"/>
      <c r="HIG736" s="79"/>
      <c r="HIH736" s="79"/>
      <c r="HII736" s="79"/>
      <c r="HIJ736" s="79"/>
      <c r="HIK736" s="79"/>
      <c r="HIL736" s="79"/>
      <c r="HIM736" s="79"/>
      <c r="HIN736" s="79"/>
      <c r="HIO736" s="79"/>
      <c r="HIP736" s="79"/>
      <c r="HIQ736" s="79"/>
      <c r="HIR736" s="79"/>
      <c r="HIS736" s="79"/>
      <c r="HIT736" s="79"/>
      <c r="HIU736" s="79"/>
      <c r="HIV736" s="79"/>
      <c r="HIW736" s="79"/>
      <c r="HIX736" s="79"/>
      <c r="HIY736" s="79"/>
      <c r="HIZ736" s="79"/>
      <c r="HJA736" s="79"/>
      <c r="HJB736" s="79"/>
      <c r="HJC736" s="79"/>
      <c r="HJD736" s="79"/>
      <c r="HJE736" s="79"/>
      <c r="HJF736" s="79"/>
      <c r="HJG736" s="79"/>
      <c r="HJH736" s="79"/>
      <c r="HJI736" s="79"/>
      <c r="HJJ736" s="79"/>
      <c r="HJK736" s="79"/>
      <c r="HJL736" s="79"/>
      <c r="HJM736" s="79"/>
      <c r="HJN736" s="79"/>
      <c r="HJO736" s="79"/>
      <c r="HJP736" s="79"/>
      <c r="HJQ736" s="79"/>
      <c r="HJR736" s="79"/>
      <c r="HJS736" s="79"/>
      <c r="HJT736" s="79"/>
      <c r="HJU736" s="79"/>
      <c r="HJV736" s="79"/>
      <c r="HJW736" s="79"/>
      <c r="HJX736" s="79"/>
      <c r="HJY736" s="79"/>
      <c r="HJZ736" s="79"/>
      <c r="HKA736" s="79"/>
      <c r="HKB736" s="79"/>
      <c r="HKC736" s="79"/>
      <c r="HKD736" s="79"/>
      <c r="HKE736" s="79"/>
      <c r="HKF736" s="79"/>
      <c r="HKG736" s="79"/>
      <c r="HKH736" s="79"/>
      <c r="HKI736" s="79"/>
      <c r="HKJ736" s="79"/>
      <c r="HKK736" s="79"/>
      <c r="HKL736" s="79"/>
      <c r="HKM736" s="79"/>
      <c r="HKN736" s="79"/>
      <c r="HKO736" s="79"/>
      <c r="HKP736" s="79"/>
      <c r="HKQ736" s="79"/>
      <c r="HKR736" s="79"/>
      <c r="HKS736" s="79"/>
      <c r="HKT736" s="79"/>
      <c r="HKU736" s="79"/>
      <c r="HKV736" s="79"/>
      <c r="HKW736" s="79"/>
      <c r="HKX736" s="79"/>
      <c r="HKY736" s="79"/>
      <c r="HKZ736" s="79"/>
      <c r="HLA736" s="79"/>
      <c r="HLB736" s="79"/>
      <c r="HLC736" s="79"/>
      <c r="HLD736" s="79"/>
      <c r="HLE736" s="79"/>
      <c r="HLF736" s="79"/>
      <c r="HLG736" s="79"/>
      <c r="HLH736" s="79"/>
      <c r="HLI736" s="79"/>
      <c r="HLJ736" s="79"/>
      <c r="HLK736" s="79"/>
      <c r="HLL736" s="79"/>
      <c r="HLM736" s="79"/>
      <c r="HLN736" s="79"/>
      <c r="HLO736" s="79"/>
      <c r="HLP736" s="79"/>
      <c r="HLQ736" s="79"/>
      <c r="HLR736" s="79"/>
      <c r="HLS736" s="79"/>
      <c r="HLT736" s="79"/>
      <c r="HLU736" s="79"/>
      <c r="HLV736" s="79"/>
      <c r="HLW736" s="79"/>
      <c r="HLX736" s="79"/>
      <c r="HLY736" s="79"/>
      <c r="HLZ736" s="79"/>
      <c r="HMA736" s="79"/>
      <c r="HMB736" s="79"/>
      <c r="HMC736" s="79"/>
      <c r="HMD736" s="79"/>
      <c r="HME736" s="79"/>
      <c r="HMF736" s="79"/>
      <c r="HMG736" s="79"/>
      <c r="HMH736" s="79"/>
      <c r="HMI736" s="79"/>
      <c r="HMJ736" s="79"/>
      <c r="HMK736" s="79"/>
      <c r="HML736" s="79"/>
      <c r="HMM736" s="79"/>
      <c r="HMN736" s="79"/>
      <c r="HMO736" s="79"/>
      <c r="HMP736" s="79"/>
      <c r="HMQ736" s="79"/>
      <c r="HMR736" s="79"/>
      <c r="HMS736" s="79"/>
      <c r="HMT736" s="79"/>
      <c r="HMU736" s="79"/>
      <c r="HMV736" s="79"/>
      <c r="HMW736" s="79"/>
      <c r="HMX736" s="79"/>
      <c r="HMY736" s="79"/>
      <c r="HMZ736" s="79"/>
      <c r="HNA736" s="79"/>
      <c r="HNB736" s="79"/>
      <c r="HNC736" s="79"/>
      <c r="HND736" s="79"/>
      <c r="HNE736" s="79"/>
      <c r="HNF736" s="79"/>
      <c r="HNG736" s="79"/>
      <c r="HNH736" s="79"/>
      <c r="HNI736" s="79"/>
      <c r="HNJ736" s="79"/>
      <c r="HNK736" s="79"/>
      <c r="HNL736" s="79"/>
      <c r="HNM736" s="79"/>
      <c r="HNN736" s="79"/>
      <c r="HNO736" s="79"/>
      <c r="HNP736" s="79"/>
      <c r="HNQ736" s="79"/>
      <c r="HNR736" s="79"/>
      <c r="HNS736" s="79"/>
      <c r="HNT736" s="79"/>
      <c r="HNU736" s="79"/>
      <c r="HNV736" s="79"/>
      <c r="HNW736" s="79"/>
      <c r="HNX736" s="79"/>
      <c r="HNY736" s="79"/>
      <c r="HNZ736" s="79"/>
      <c r="HOA736" s="79"/>
      <c r="HOB736" s="79"/>
      <c r="HOC736" s="79"/>
      <c r="HOD736" s="79"/>
      <c r="HOE736" s="79"/>
      <c r="HOF736" s="79"/>
      <c r="HOG736" s="79"/>
      <c r="HOH736" s="79"/>
      <c r="HOI736" s="79"/>
      <c r="HOJ736" s="79"/>
      <c r="HOK736" s="79"/>
      <c r="HOL736" s="79"/>
      <c r="HOM736" s="79"/>
      <c r="HON736" s="79"/>
      <c r="HOO736" s="79"/>
      <c r="HOP736" s="79"/>
      <c r="HOQ736" s="79"/>
      <c r="HOR736" s="79"/>
      <c r="HOS736" s="79"/>
      <c r="HOT736" s="79"/>
      <c r="HOU736" s="79"/>
      <c r="HOV736" s="79"/>
      <c r="HOW736" s="79"/>
      <c r="HOX736" s="79"/>
      <c r="HOY736" s="79"/>
      <c r="HOZ736" s="79"/>
      <c r="HPA736" s="79"/>
      <c r="HPB736" s="79"/>
      <c r="HPC736" s="79"/>
      <c r="HPD736" s="79"/>
      <c r="HPE736" s="79"/>
      <c r="HPF736" s="79"/>
      <c r="HPG736" s="79"/>
      <c r="HPH736" s="79"/>
      <c r="HPI736" s="79"/>
      <c r="HPJ736" s="79"/>
      <c r="HPK736" s="79"/>
      <c r="HPL736" s="79"/>
      <c r="HPM736" s="79"/>
      <c r="HPN736" s="79"/>
      <c r="HPO736" s="79"/>
      <c r="HPP736" s="79"/>
      <c r="HPQ736" s="79"/>
      <c r="HPR736" s="79"/>
      <c r="HPS736" s="79"/>
      <c r="HPT736" s="79"/>
      <c r="HPU736" s="79"/>
      <c r="HPV736" s="79"/>
      <c r="HPW736" s="79"/>
      <c r="HPX736" s="79"/>
      <c r="HPY736" s="79"/>
      <c r="HPZ736" s="79"/>
      <c r="HQA736" s="79"/>
      <c r="HQB736" s="79"/>
      <c r="HQC736" s="79"/>
      <c r="HQD736" s="79"/>
      <c r="HQE736" s="79"/>
      <c r="HQF736" s="79"/>
      <c r="HQG736" s="79"/>
      <c r="HQH736" s="79"/>
      <c r="HQI736" s="79"/>
      <c r="HQJ736" s="79"/>
      <c r="HQK736" s="79"/>
      <c r="HQL736" s="79"/>
      <c r="HQM736" s="79"/>
      <c r="HQN736" s="79"/>
      <c r="HQO736" s="79"/>
      <c r="HQP736" s="79"/>
      <c r="HQQ736" s="79"/>
      <c r="HQR736" s="79"/>
      <c r="HQS736" s="79"/>
      <c r="HQT736" s="79"/>
      <c r="HQU736" s="79"/>
      <c r="HQV736" s="79"/>
      <c r="HQW736" s="79"/>
      <c r="HQX736" s="79"/>
      <c r="HQY736" s="79"/>
      <c r="HQZ736" s="79"/>
      <c r="HRA736" s="79"/>
      <c r="HRB736" s="79"/>
      <c r="HRC736" s="79"/>
      <c r="HRD736" s="79"/>
      <c r="HRE736" s="79"/>
      <c r="HRF736" s="79"/>
      <c r="HRG736" s="79"/>
      <c r="HRH736" s="79"/>
      <c r="HRI736" s="79"/>
      <c r="HRJ736" s="79"/>
      <c r="HRK736" s="79"/>
      <c r="HRL736" s="79"/>
      <c r="HRM736" s="79"/>
      <c r="HRN736" s="79"/>
      <c r="HRO736" s="79"/>
      <c r="HRP736" s="79"/>
      <c r="HRQ736" s="79"/>
      <c r="HRR736" s="79"/>
      <c r="HRS736" s="79"/>
      <c r="HRT736" s="79"/>
      <c r="HRU736" s="79"/>
      <c r="HRV736" s="79"/>
      <c r="HRW736" s="79"/>
      <c r="HRX736" s="79"/>
      <c r="HRY736" s="79"/>
      <c r="HRZ736" s="79"/>
      <c r="HSA736" s="79"/>
      <c r="HSB736" s="79"/>
      <c r="HSC736" s="79"/>
      <c r="HSD736" s="79"/>
      <c r="HSE736" s="79"/>
      <c r="HSF736" s="79"/>
      <c r="HSG736" s="79"/>
      <c r="HSH736" s="79"/>
      <c r="HSI736" s="79"/>
      <c r="HSJ736" s="79"/>
      <c r="HSK736" s="79"/>
      <c r="HSL736" s="79"/>
      <c r="HSM736" s="79"/>
      <c r="HSN736" s="79"/>
      <c r="HSO736" s="79"/>
      <c r="HSP736" s="79"/>
      <c r="HSQ736" s="79"/>
      <c r="HSR736" s="79"/>
      <c r="HSS736" s="79"/>
      <c r="HST736" s="79"/>
      <c r="HSU736" s="79"/>
      <c r="HSV736" s="79"/>
      <c r="HSW736" s="79"/>
      <c r="HSX736" s="79"/>
      <c r="HSY736" s="79"/>
      <c r="HSZ736" s="79"/>
      <c r="HTA736" s="79"/>
      <c r="HTB736" s="79"/>
      <c r="HTC736" s="79"/>
      <c r="HTD736" s="79"/>
      <c r="HTE736" s="79"/>
      <c r="HTF736" s="79"/>
      <c r="HTG736" s="79"/>
      <c r="HTH736" s="79"/>
      <c r="HTI736" s="79"/>
      <c r="HTJ736" s="79"/>
      <c r="HTK736" s="79"/>
      <c r="HTL736" s="79"/>
      <c r="HTM736" s="79"/>
      <c r="HTN736" s="79"/>
      <c r="HTO736" s="79"/>
      <c r="HTP736" s="79"/>
      <c r="HTQ736" s="79"/>
      <c r="HTR736" s="79"/>
      <c r="HTS736" s="79"/>
      <c r="HTT736" s="79"/>
      <c r="HTU736" s="79"/>
      <c r="HTV736" s="79"/>
      <c r="HTW736" s="79"/>
      <c r="HTX736" s="79"/>
      <c r="HTY736" s="79"/>
      <c r="HTZ736" s="79"/>
      <c r="HUA736" s="79"/>
      <c r="HUB736" s="79"/>
      <c r="HUC736" s="79"/>
      <c r="HUD736" s="79"/>
      <c r="HUE736" s="79"/>
      <c r="HUF736" s="79"/>
      <c r="HUG736" s="79"/>
      <c r="HUH736" s="79"/>
      <c r="HUI736" s="79"/>
      <c r="HUJ736" s="79"/>
      <c r="HUK736" s="79"/>
      <c r="HUL736" s="79"/>
      <c r="HUM736" s="79"/>
      <c r="HUN736" s="79"/>
      <c r="HUO736" s="79"/>
      <c r="HUP736" s="79"/>
      <c r="HUQ736" s="79"/>
      <c r="HUR736" s="79"/>
      <c r="HUS736" s="79"/>
      <c r="HUT736" s="79"/>
      <c r="HUU736" s="79"/>
      <c r="HUV736" s="79"/>
      <c r="HUW736" s="79"/>
      <c r="HUX736" s="79"/>
      <c r="HUY736" s="79"/>
      <c r="HUZ736" s="79"/>
      <c r="HVA736" s="79"/>
      <c r="HVB736" s="79"/>
      <c r="HVC736" s="79"/>
      <c r="HVD736" s="79"/>
      <c r="HVE736" s="79"/>
      <c r="HVF736" s="79"/>
      <c r="HVG736" s="79"/>
      <c r="HVH736" s="79"/>
      <c r="HVI736" s="79"/>
      <c r="HVJ736" s="79"/>
      <c r="HVK736" s="79"/>
      <c r="HVL736" s="79"/>
      <c r="HVM736" s="79"/>
      <c r="HVN736" s="79"/>
      <c r="HVO736" s="79"/>
      <c r="HVP736" s="79"/>
      <c r="HVQ736" s="79"/>
      <c r="HVR736" s="79"/>
      <c r="HVS736" s="79"/>
      <c r="HVT736" s="79"/>
      <c r="HVU736" s="79"/>
      <c r="HVV736" s="79"/>
      <c r="HVW736" s="79"/>
      <c r="HVX736" s="79"/>
      <c r="HVY736" s="79"/>
      <c r="HVZ736" s="79"/>
      <c r="HWA736" s="79"/>
      <c r="HWB736" s="79"/>
      <c r="HWC736" s="79"/>
      <c r="HWD736" s="79"/>
      <c r="HWE736" s="79"/>
      <c r="HWF736" s="79"/>
      <c r="HWG736" s="79"/>
      <c r="HWH736" s="79"/>
      <c r="HWI736" s="79"/>
      <c r="HWJ736" s="79"/>
      <c r="HWK736" s="79"/>
      <c r="HWL736" s="79"/>
      <c r="HWM736" s="79"/>
      <c r="HWN736" s="79"/>
      <c r="HWO736" s="79"/>
      <c r="HWP736" s="79"/>
      <c r="HWQ736" s="79"/>
      <c r="HWR736" s="79"/>
      <c r="HWS736" s="79"/>
      <c r="HWT736" s="79"/>
      <c r="HWU736" s="79"/>
      <c r="HWV736" s="79"/>
      <c r="HWW736" s="79"/>
      <c r="HWX736" s="79"/>
      <c r="HWY736" s="79"/>
      <c r="HWZ736" s="79"/>
      <c r="HXA736" s="79"/>
      <c r="HXB736" s="79"/>
      <c r="HXC736" s="79"/>
      <c r="HXD736" s="79"/>
      <c r="HXE736" s="79"/>
      <c r="HXF736" s="79"/>
      <c r="HXG736" s="79"/>
      <c r="HXH736" s="79"/>
      <c r="HXI736" s="79"/>
      <c r="HXJ736" s="79"/>
      <c r="HXK736" s="79"/>
      <c r="HXL736" s="79"/>
      <c r="HXM736" s="79"/>
      <c r="HXN736" s="79"/>
      <c r="HXO736" s="79"/>
      <c r="HXP736" s="79"/>
      <c r="HXQ736" s="79"/>
      <c r="HXR736" s="79"/>
      <c r="HXS736" s="79"/>
      <c r="HXT736" s="79"/>
      <c r="HXU736" s="79"/>
      <c r="HXV736" s="79"/>
      <c r="HXW736" s="79"/>
      <c r="HXX736" s="79"/>
      <c r="HXY736" s="79"/>
      <c r="HXZ736" s="79"/>
      <c r="HYA736" s="79"/>
      <c r="HYB736" s="79"/>
      <c r="HYC736" s="79"/>
      <c r="HYD736" s="79"/>
      <c r="HYE736" s="79"/>
      <c r="HYF736" s="79"/>
      <c r="HYG736" s="79"/>
      <c r="HYH736" s="79"/>
      <c r="HYI736" s="79"/>
      <c r="HYJ736" s="79"/>
      <c r="HYK736" s="79"/>
      <c r="HYL736" s="79"/>
      <c r="HYM736" s="79"/>
      <c r="HYN736" s="79"/>
      <c r="HYO736" s="79"/>
      <c r="HYP736" s="79"/>
      <c r="HYQ736" s="79"/>
      <c r="HYR736" s="79"/>
      <c r="HYS736" s="79"/>
      <c r="HYT736" s="79"/>
      <c r="HYU736" s="79"/>
      <c r="HYV736" s="79"/>
      <c r="HYW736" s="79"/>
      <c r="HYX736" s="79"/>
      <c r="HYY736" s="79"/>
      <c r="HYZ736" s="79"/>
      <c r="HZA736" s="79"/>
      <c r="HZB736" s="79"/>
      <c r="HZC736" s="79"/>
      <c r="HZD736" s="79"/>
      <c r="HZE736" s="79"/>
      <c r="HZF736" s="79"/>
      <c r="HZG736" s="79"/>
      <c r="HZH736" s="79"/>
      <c r="HZI736" s="79"/>
      <c r="HZJ736" s="79"/>
      <c r="HZK736" s="79"/>
      <c r="HZL736" s="79"/>
      <c r="HZM736" s="79"/>
      <c r="HZN736" s="79"/>
      <c r="HZO736" s="79"/>
      <c r="HZP736" s="79"/>
      <c r="HZQ736" s="79"/>
      <c r="HZR736" s="79"/>
      <c r="HZS736" s="79"/>
      <c r="HZT736" s="79"/>
      <c r="HZU736" s="79"/>
      <c r="HZV736" s="79"/>
      <c r="HZW736" s="79"/>
      <c r="HZX736" s="79"/>
      <c r="HZY736" s="79"/>
      <c r="HZZ736" s="79"/>
      <c r="IAA736" s="79"/>
      <c r="IAB736" s="79"/>
      <c r="IAC736" s="79"/>
      <c r="IAD736" s="79"/>
      <c r="IAE736" s="79"/>
      <c r="IAF736" s="79"/>
      <c r="IAG736" s="79"/>
      <c r="IAH736" s="79"/>
      <c r="IAI736" s="79"/>
      <c r="IAJ736" s="79"/>
      <c r="IAK736" s="79"/>
      <c r="IAL736" s="79"/>
      <c r="IAM736" s="79"/>
      <c r="IAN736" s="79"/>
      <c r="IAO736" s="79"/>
      <c r="IAP736" s="79"/>
      <c r="IAQ736" s="79"/>
      <c r="IAR736" s="79"/>
      <c r="IAS736" s="79"/>
      <c r="IAT736" s="79"/>
      <c r="IAU736" s="79"/>
      <c r="IAV736" s="79"/>
      <c r="IAW736" s="79"/>
      <c r="IAX736" s="79"/>
      <c r="IAY736" s="79"/>
      <c r="IAZ736" s="79"/>
      <c r="IBA736" s="79"/>
      <c r="IBB736" s="79"/>
      <c r="IBC736" s="79"/>
      <c r="IBD736" s="79"/>
      <c r="IBE736" s="79"/>
      <c r="IBF736" s="79"/>
      <c r="IBG736" s="79"/>
      <c r="IBH736" s="79"/>
      <c r="IBI736" s="79"/>
      <c r="IBJ736" s="79"/>
      <c r="IBK736" s="79"/>
      <c r="IBL736" s="79"/>
      <c r="IBM736" s="79"/>
      <c r="IBN736" s="79"/>
      <c r="IBO736" s="79"/>
      <c r="IBP736" s="79"/>
      <c r="IBQ736" s="79"/>
      <c r="IBR736" s="79"/>
      <c r="IBS736" s="79"/>
      <c r="IBT736" s="79"/>
      <c r="IBU736" s="79"/>
      <c r="IBV736" s="79"/>
      <c r="IBW736" s="79"/>
      <c r="IBX736" s="79"/>
      <c r="IBY736" s="79"/>
      <c r="IBZ736" s="79"/>
      <c r="ICA736" s="79"/>
      <c r="ICB736" s="79"/>
      <c r="ICC736" s="79"/>
      <c r="ICD736" s="79"/>
      <c r="ICE736" s="79"/>
      <c r="ICF736" s="79"/>
      <c r="ICG736" s="79"/>
      <c r="ICH736" s="79"/>
      <c r="ICI736" s="79"/>
      <c r="ICJ736" s="79"/>
      <c r="ICK736" s="79"/>
      <c r="ICL736" s="79"/>
      <c r="ICM736" s="79"/>
      <c r="ICN736" s="79"/>
      <c r="ICO736" s="79"/>
      <c r="ICP736" s="79"/>
      <c r="ICQ736" s="79"/>
      <c r="ICR736" s="79"/>
      <c r="ICS736" s="79"/>
      <c r="ICT736" s="79"/>
      <c r="ICU736" s="79"/>
      <c r="ICV736" s="79"/>
      <c r="ICW736" s="79"/>
      <c r="ICX736" s="79"/>
      <c r="ICY736" s="79"/>
      <c r="ICZ736" s="79"/>
      <c r="IDA736" s="79"/>
      <c r="IDB736" s="79"/>
      <c r="IDC736" s="79"/>
      <c r="IDD736" s="79"/>
      <c r="IDE736" s="79"/>
      <c r="IDF736" s="79"/>
      <c r="IDG736" s="79"/>
      <c r="IDH736" s="79"/>
      <c r="IDI736" s="79"/>
      <c r="IDJ736" s="79"/>
      <c r="IDK736" s="79"/>
      <c r="IDL736" s="79"/>
      <c r="IDM736" s="79"/>
      <c r="IDN736" s="79"/>
      <c r="IDO736" s="79"/>
      <c r="IDP736" s="79"/>
      <c r="IDQ736" s="79"/>
      <c r="IDR736" s="79"/>
      <c r="IDS736" s="79"/>
      <c r="IDT736" s="79"/>
      <c r="IDU736" s="79"/>
      <c r="IDV736" s="79"/>
      <c r="IDW736" s="79"/>
      <c r="IDX736" s="79"/>
      <c r="IDY736" s="79"/>
      <c r="IDZ736" s="79"/>
      <c r="IEA736" s="79"/>
      <c r="IEB736" s="79"/>
      <c r="IEC736" s="79"/>
      <c r="IED736" s="79"/>
      <c r="IEE736" s="79"/>
      <c r="IEF736" s="79"/>
      <c r="IEG736" s="79"/>
      <c r="IEH736" s="79"/>
      <c r="IEI736" s="79"/>
      <c r="IEJ736" s="79"/>
      <c r="IEK736" s="79"/>
      <c r="IEL736" s="79"/>
      <c r="IEM736" s="79"/>
      <c r="IEN736" s="79"/>
      <c r="IEO736" s="79"/>
      <c r="IEP736" s="79"/>
      <c r="IEQ736" s="79"/>
      <c r="IER736" s="79"/>
      <c r="IES736" s="79"/>
      <c r="IET736" s="79"/>
      <c r="IEU736" s="79"/>
      <c r="IEV736" s="79"/>
      <c r="IEW736" s="79"/>
      <c r="IEX736" s="79"/>
      <c r="IEY736" s="79"/>
      <c r="IEZ736" s="79"/>
      <c r="IFA736" s="79"/>
      <c r="IFB736" s="79"/>
      <c r="IFC736" s="79"/>
      <c r="IFD736" s="79"/>
      <c r="IFE736" s="79"/>
      <c r="IFF736" s="79"/>
      <c r="IFG736" s="79"/>
      <c r="IFH736" s="79"/>
      <c r="IFI736" s="79"/>
      <c r="IFJ736" s="79"/>
      <c r="IFK736" s="79"/>
      <c r="IFL736" s="79"/>
      <c r="IFM736" s="79"/>
      <c r="IFN736" s="79"/>
      <c r="IFO736" s="79"/>
      <c r="IFP736" s="79"/>
      <c r="IFQ736" s="79"/>
      <c r="IFR736" s="79"/>
      <c r="IFS736" s="79"/>
      <c r="IFT736" s="79"/>
      <c r="IFU736" s="79"/>
      <c r="IFV736" s="79"/>
      <c r="IFW736" s="79"/>
      <c r="IFX736" s="79"/>
      <c r="IFY736" s="79"/>
      <c r="IFZ736" s="79"/>
      <c r="IGA736" s="79"/>
      <c r="IGB736" s="79"/>
      <c r="IGC736" s="79"/>
      <c r="IGD736" s="79"/>
      <c r="IGE736" s="79"/>
      <c r="IGF736" s="79"/>
      <c r="IGG736" s="79"/>
      <c r="IGH736" s="79"/>
      <c r="IGI736" s="79"/>
      <c r="IGJ736" s="79"/>
      <c r="IGK736" s="79"/>
      <c r="IGL736" s="79"/>
      <c r="IGM736" s="79"/>
      <c r="IGN736" s="79"/>
      <c r="IGO736" s="79"/>
      <c r="IGP736" s="79"/>
      <c r="IGQ736" s="79"/>
      <c r="IGR736" s="79"/>
      <c r="IGS736" s="79"/>
      <c r="IGT736" s="79"/>
      <c r="IGU736" s="79"/>
      <c r="IGV736" s="79"/>
      <c r="IGW736" s="79"/>
      <c r="IGX736" s="79"/>
      <c r="IGY736" s="79"/>
      <c r="IGZ736" s="79"/>
      <c r="IHA736" s="79"/>
      <c r="IHB736" s="79"/>
      <c r="IHC736" s="79"/>
      <c r="IHD736" s="79"/>
      <c r="IHE736" s="79"/>
      <c r="IHF736" s="79"/>
      <c r="IHG736" s="79"/>
      <c r="IHH736" s="79"/>
      <c r="IHI736" s="79"/>
      <c r="IHJ736" s="79"/>
      <c r="IHK736" s="79"/>
      <c r="IHL736" s="79"/>
      <c r="IHM736" s="79"/>
      <c r="IHN736" s="79"/>
      <c r="IHO736" s="79"/>
      <c r="IHP736" s="79"/>
      <c r="IHQ736" s="79"/>
      <c r="IHR736" s="79"/>
      <c r="IHS736" s="79"/>
      <c r="IHT736" s="79"/>
      <c r="IHU736" s="79"/>
      <c r="IHV736" s="79"/>
      <c r="IHW736" s="79"/>
      <c r="IHX736" s="79"/>
      <c r="IHY736" s="79"/>
      <c r="IHZ736" s="79"/>
      <c r="IIA736" s="79"/>
      <c r="IIB736" s="79"/>
      <c r="IIC736" s="79"/>
      <c r="IID736" s="79"/>
      <c r="IIE736" s="79"/>
      <c r="IIF736" s="79"/>
      <c r="IIG736" s="79"/>
      <c r="IIH736" s="79"/>
      <c r="III736" s="79"/>
      <c r="IIJ736" s="79"/>
      <c r="IIK736" s="79"/>
      <c r="IIL736" s="79"/>
      <c r="IIM736" s="79"/>
      <c r="IIN736" s="79"/>
      <c r="IIO736" s="79"/>
      <c r="IIP736" s="79"/>
      <c r="IIQ736" s="79"/>
      <c r="IIR736" s="79"/>
      <c r="IIS736" s="79"/>
      <c r="IIT736" s="79"/>
      <c r="IIU736" s="79"/>
      <c r="IIV736" s="79"/>
      <c r="IIW736" s="79"/>
      <c r="IIX736" s="79"/>
      <c r="IIY736" s="79"/>
      <c r="IIZ736" s="79"/>
      <c r="IJA736" s="79"/>
      <c r="IJB736" s="79"/>
      <c r="IJC736" s="79"/>
      <c r="IJD736" s="79"/>
      <c r="IJE736" s="79"/>
      <c r="IJF736" s="79"/>
      <c r="IJG736" s="79"/>
      <c r="IJH736" s="79"/>
      <c r="IJI736" s="79"/>
      <c r="IJJ736" s="79"/>
      <c r="IJK736" s="79"/>
      <c r="IJL736" s="79"/>
      <c r="IJM736" s="79"/>
      <c r="IJN736" s="79"/>
      <c r="IJO736" s="79"/>
      <c r="IJP736" s="79"/>
      <c r="IJQ736" s="79"/>
      <c r="IJR736" s="79"/>
      <c r="IJS736" s="79"/>
      <c r="IJT736" s="79"/>
      <c r="IJU736" s="79"/>
      <c r="IJV736" s="79"/>
      <c r="IJW736" s="79"/>
      <c r="IJX736" s="79"/>
      <c r="IJY736" s="79"/>
      <c r="IJZ736" s="79"/>
      <c r="IKA736" s="79"/>
      <c r="IKB736" s="79"/>
      <c r="IKC736" s="79"/>
      <c r="IKD736" s="79"/>
      <c r="IKE736" s="79"/>
      <c r="IKF736" s="79"/>
      <c r="IKG736" s="79"/>
      <c r="IKH736" s="79"/>
      <c r="IKI736" s="79"/>
      <c r="IKJ736" s="79"/>
      <c r="IKK736" s="79"/>
      <c r="IKL736" s="79"/>
      <c r="IKM736" s="79"/>
      <c r="IKN736" s="79"/>
      <c r="IKO736" s="79"/>
      <c r="IKP736" s="79"/>
      <c r="IKQ736" s="79"/>
      <c r="IKR736" s="79"/>
      <c r="IKS736" s="79"/>
      <c r="IKT736" s="79"/>
      <c r="IKU736" s="79"/>
      <c r="IKV736" s="79"/>
      <c r="IKW736" s="79"/>
      <c r="IKX736" s="79"/>
      <c r="IKY736" s="79"/>
      <c r="IKZ736" s="79"/>
      <c r="ILA736" s="79"/>
      <c r="ILB736" s="79"/>
      <c r="ILC736" s="79"/>
      <c r="ILD736" s="79"/>
      <c r="ILE736" s="79"/>
      <c r="ILF736" s="79"/>
      <c r="ILG736" s="79"/>
      <c r="ILH736" s="79"/>
      <c r="ILI736" s="79"/>
      <c r="ILJ736" s="79"/>
      <c r="ILK736" s="79"/>
      <c r="ILL736" s="79"/>
      <c r="ILM736" s="79"/>
      <c r="ILN736" s="79"/>
      <c r="ILO736" s="79"/>
      <c r="ILP736" s="79"/>
      <c r="ILQ736" s="79"/>
      <c r="ILR736" s="79"/>
      <c r="ILS736" s="79"/>
      <c r="ILT736" s="79"/>
      <c r="ILU736" s="79"/>
      <c r="ILV736" s="79"/>
      <c r="ILW736" s="79"/>
      <c r="ILX736" s="79"/>
      <c r="ILY736" s="79"/>
      <c r="ILZ736" s="79"/>
      <c r="IMA736" s="79"/>
      <c r="IMB736" s="79"/>
      <c r="IMC736" s="79"/>
      <c r="IMD736" s="79"/>
      <c r="IME736" s="79"/>
      <c r="IMF736" s="79"/>
      <c r="IMG736" s="79"/>
      <c r="IMH736" s="79"/>
      <c r="IMI736" s="79"/>
      <c r="IMJ736" s="79"/>
      <c r="IMK736" s="79"/>
      <c r="IML736" s="79"/>
      <c r="IMM736" s="79"/>
      <c r="IMN736" s="79"/>
      <c r="IMO736" s="79"/>
      <c r="IMP736" s="79"/>
      <c r="IMQ736" s="79"/>
      <c r="IMR736" s="79"/>
      <c r="IMS736" s="79"/>
      <c r="IMT736" s="79"/>
      <c r="IMU736" s="79"/>
      <c r="IMV736" s="79"/>
      <c r="IMW736" s="79"/>
      <c r="IMX736" s="79"/>
      <c r="IMY736" s="79"/>
      <c r="IMZ736" s="79"/>
      <c r="INA736" s="79"/>
      <c r="INB736" s="79"/>
      <c r="INC736" s="79"/>
      <c r="IND736" s="79"/>
      <c r="INE736" s="79"/>
      <c r="INF736" s="79"/>
      <c r="ING736" s="79"/>
      <c r="INH736" s="79"/>
      <c r="INI736" s="79"/>
      <c r="INJ736" s="79"/>
      <c r="INK736" s="79"/>
      <c r="INL736" s="79"/>
      <c r="INM736" s="79"/>
      <c r="INN736" s="79"/>
      <c r="INO736" s="79"/>
      <c r="INP736" s="79"/>
      <c r="INQ736" s="79"/>
      <c r="INR736" s="79"/>
      <c r="INS736" s="79"/>
      <c r="INT736" s="79"/>
      <c r="INU736" s="79"/>
      <c r="INV736" s="79"/>
      <c r="INW736" s="79"/>
      <c r="INX736" s="79"/>
      <c r="INY736" s="79"/>
      <c r="INZ736" s="79"/>
      <c r="IOA736" s="79"/>
      <c r="IOB736" s="79"/>
      <c r="IOC736" s="79"/>
      <c r="IOD736" s="79"/>
      <c r="IOE736" s="79"/>
      <c r="IOF736" s="79"/>
      <c r="IOG736" s="79"/>
      <c r="IOH736" s="79"/>
      <c r="IOI736" s="79"/>
      <c r="IOJ736" s="79"/>
      <c r="IOK736" s="79"/>
      <c r="IOL736" s="79"/>
      <c r="IOM736" s="79"/>
      <c r="ION736" s="79"/>
      <c r="IOO736" s="79"/>
      <c r="IOP736" s="79"/>
      <c r="IOQ736" s="79"/>
      <c r="IOR736" s="79"/>
      <c r="IOS736" s="79"/>
      <c r="IOT736" s="79"/>
      <c r="IOU736" s="79"/>
      <c r="IOV736" s="79"/>
      <c r="IOW736" s="79"/>
      <c r="IOX736" s="79"/>
      <c r="IOY736" s="79"/>
      <c r="IOZ736" s="79"/>
      <c r="IPA736" s="79"/>
      <c r="IPB736" s="79"/>
      <c r="IPC736" s="79"/>
      <c r="IPD736" s="79"/>
      <c r="IPE736" s="79"/>
      <c r="IPF736" s="79"/>
      <c r="IPG736" s="79"/>
      <c r="IPH736" s="79"/>
      <c r="IPI736" s="79"/>
      <c r="IPJ736" s="79"/>
      <c r="IPK736" s="79"/>
      <c r="IPL736" s="79"/>
      <c r="IPM736" s="79"/>
      <c r="IPN736" s="79"/>
      <c r="IPO736" s="79"/>
      <c r="IPP736" s="79"/>
      <c r="IPQ736" s="79"/>
      <c r="IPR736" s="79"/>
      <c r="IPS736" s="79"/>
      <c r="IPT736" s="79"/>
      <c r="IPU736" s="79"/>
      <c r="IPV736" s="79"/>
      <c r="IPW736" s="79"/>
      <c r="IPX736" s="79"/>
      <c r="IPY736" s="79"/>
      <c r="IPZ736" s="79"/>
      <c r="IQA736" s="79"/>
      <c r="IQB736" s="79"/>
      <c r="IQC736" s="79"/>
      <c r="IQD736" s="79"/>
      <c r="IQE736" s="79"/>
      <c r="IQF736" s="79"/>
      <c r="IQG736" s="79"/>
      <c r="IQH736" s="79"/>
      <c r="IQI736" s="79"/>
      <c r="IQJ736" s="79"/>
      <c r="IQK736" s="79"/>
      <c r="IQL736" s="79"/>
      <c r="IQM736" s="79"/>
      <c r="IQN736" s="79"/>
      <c r="IQO736" s="79"/>
      <c r="IQP736" s="79"/>
      <c r="IQQ736" s="79"/>
      <c r="IQR736" s="79"/>
      <c r="IQS736" s="79"/>
      <c r="IQT736" s="79"/>
      <c r="IQU736" s="79"/>
      <c r="IQV736" s="79"/>
      <c r="IQW736" s="79"/>
      <c r="IQX736" s="79"/>
      <c r="IQY736" s="79"/>
      <c r="IQZ736" s="79"/>
      <c r="IRA736" s="79"/>
      <c r="IRB736" s="79"/>
      <c r="IRC736" s="79"/>
      <c r="IRD736" s="79"/>
      <c r="IRE736" s="79"/>
      <c r="IRF736" s="79"/>
      <c r="IRG736" s="79"/>
      <c r="IRH736" s="79"/>
      <c r="IRI736" s="79"/>
      <c r="IRJ736" s="79"/>
      <c r="IRK736" s="79"/>
      <c r="IRL736" s="79"/>
      <c r="IRM736" s="79"/>
      <c r="IRN736" s="79"/>
      <c r="IRO736" s="79"/>
      <c r="IRP736" s="79"/>
      <c r="IRQ736" s="79"/>
      <c r="IRR736" s="79"/>
      <c r="IRS736" s="79"/>
      <c r="IRT736" s="79"/>
      <c r="IRU736" s="79"/>
      <c r="IRV736" s="79"/>
      <c r="IRW736" s="79"/>
      <c r="IRX736" s="79"/>
      <c r="IRY736" s="79"/>
      <c r="IRZ736" s="79"/>
      <c r="ISA736" s="79"/>
      <c r="ISB736" s="79"/>
      <c r="ISC736" s="79"/>
      <c r="ISD736" s="79"/>
      <c r="ISE736" s="79"/>
      <c r="ISF736" s="79"/>
      <c r="ISG736" s="79"/>
      <c r="ISH736" s="79"/>
      <c r="ISI736" s="79"/>
      <c r="ISJ736" s="79"/>
      <c r="ISK736" s="79"/>
      <c r="ISL736" s="79"/>
      <c r="ISM736" s="79"/>
      <c r="ISN736" s="79"/>
      <c r="ISO736" s="79"/>
      <c r="ISP736" s="79"/>
      <c r="ISQ736" s="79"/>
      <c r="ISR736" s="79"/>
      <c r="ISS736" s="79"/>
      <c r="IST736" s="79"/>
      <c r="ISU736" s="79"/>
      <c r="ISV736" s="79"/>
      <c r="ISW736" s="79"/>
      <c r="ISX736" s="79"/>
      <c r="ISY736" s="79"/>
      <c r="ISZ736" s="79"/>
      <c r="ITA736" s="79"/>
      <c r="ITB736" s="79"/>
      <c r="ITC736" s="79"/>
      <c r="ITD736" s="79"/>
      <c r="ITE736" s="79"/>
      <c r="ITF736" s="79"/>
      <c r="ITG736" s="79"/>
      <c r="ITH736" s="79"/>
      <c r="ITI736" s="79"/>
      <c r="ITJ736" s="79"/>
      <c r="ITK736" s="79"/>
      <c r="ITL736" s="79"/>
      <c r="ITM736" s="79"/>
      <c r="ITN736" s="79"/>
      <c r="ITO736" s="79"/>
      <c r="ITP736" s="79"/>
      <c r="ITQ736" s="79"/>
      <c r="ITR736" s="79"/>
      <c r="ITS736" s="79"/>
      <c r="ITT736" s="79"/>
      <c r="ITU736" s="79"/>
      <c r="ITV736" s="79"/>
      <c r="ITW736" s="79"/>
      <c r="ITX736" s="79"/>
      <c r="ITY736" s="79"/>
      <c r="ITZ736" s="79"/>
      <c r="IUA736" s="79"/>
      <c r="IUB736" s="79"/>
      <c r="IUC736" s="79"/>
      <c r="IUD736" s="79"/>
      <c r="IUE736" s="79"/>
      <c r="IUF736" s="79"/>
      <c r="IUG736" s="79"/>
      <c r="IUH736" s="79"/>
      <c r="IUI736" s="79"/>
      <c r="IUJ736" s="79"/>
      <c r="IUK736" s="79"/>
      <c r="IUL736" s="79"/>
      <c r="IUM736" s="79"/>
      <c r="IUN736" s="79"/>
      <c r="IUO736" s="79"/>
      <c r="IUP736" s="79"/>
      <c r="IUQ736" s="79"/>
      <c r="IUR736" s="79"/>
      <c r="IUS736" s="79"/>
      <c r="IUT736" s="79"/>
      <c r="IUU736" s="79"/>
      <c r="IUV736" s="79"/>
      <c r="IUW736" s="79"/>
      <c r="IUX736" s="79"/>
      <c r="IUY736" s="79"/>
      <c r="IUZ736" s="79"/>
      <c r="IVA736" s="79"/>
      <c r="IVB736" s="79"/>
      <c r="IVC736" s="79"/>
      <c r="IVD736" s="79"/>
      <c r="IVE736" s="79"/>
      <c r="IVF736" s="79"/>
      <c r="IVG736" s="79"/>
      <c r="IVH736" s="79"/>
      <c r="IVI736" s="79"/>
      <c r="IVJ736" s="79"/>
      <c r="IVK736" s="79"/>
      <c r="IVL736" s="79"/>
      <c r="IVM736" s="79"/>
      <c r="IVN736" s="79"/>
      <c r="IVO736" s="79"/>
      <c r="IVP736" s="79"/>
      <c r="IVQ736" s="79"/>
      <c r="IVR736" s="79"/>
      <c r="IVS736" s="79"/>
      <c r="IVT736" s="79"/>
      <c r="IVU736" s="79"/>
      <c r="IVV736" s="79"/>
      <c r="IVW736" s="79"/>
      <c r="IVX736" s="79"/>
      <c r="IVY736" s="79"/>
      <c r="IVZ736" s="79"/>
      <c r="IWA736" s="79"/>
      <c r="IWB736" s="79"/>
      <c r="IWC736" s="79"/>
      <c r="IWD736" s="79"/>
      <c r="IWE736" s="79"/>
      <c r="IWF736" s="79"/>
      <c r="IWG736" s="79"/>
      <c r="IWH736" s="79"/>
      <c r="IWI736" s="79"/>
      <c r="IWJ736" s="79"/>
      <c r="IWK736" s="79"/>
      <c r="IWL736" s="79"/>
      <c r="IWM736" s="79"/>
      <c r="IWN736" s="79"/>
      <c r="IWO736" s="79"/>
      <c r="IWP736" s="79"/>
      <c r="IWQ736" s="79"/>
      <c r="IWR736" s="79"/>
      <c r="IWS736" s="79"/>
      <c r="IWT736" s="79"/>
      <c r="IWU736" s="79"/>
      <c r="IWV736" s="79"/>
      <c r="IWW736" s="79"/>
      <c r="IWX736" s="79"/>
      <c r="IWY736" s="79"/>
      <c r="IWZ736" s="79"/>
      <c r="IXA736" s="79"/>
      <c r="IXB736" s="79"/>
      <c r="IXC736" s="79"/>
      <c r="IXD736" s="79"/>
      <c r="IXE736" s="79"/>
      <c r="IXF736" s="79"/>
      <c r="IXG736" s="79"/>
      <c r="IXH736" s="79"/>
      <c r="IXI736" s="79"/>
      <c r="IXJ736" s="79"/>
      <c r="IXK736" s="79"/>
      <c r="IXL736" s="79"/>
      <c r="IXM736" s="79"/>
      <c r="IXN736" s="79"/>
      <c r="IXO736" s="79"/>
      <c r="IXP736" s="79"/>
      <c r="IXQ736" s="79"/>
      <c r="IXR736" s="79"/>
      <c r="IXS736" s="79"/>
      <c r="IXT736" s="79"/>
      <c r="IXU736" s="79"/>
      <c r="IXV736" s="79"/>
      <c r="IXW736" s="79"/>
      <c r="IXX736" s="79"/>
      <c r="IXY736" s="79"/>
      <c r="IXZ736" s="79"/>
      <c r="IYA736" s="79"/>
      <c r="IYB736" s="79"/>
      <c r="IYC736" s="79"/>
      <c r="IYD736" s="79"/>
      <c r="IYE736" s="79"/>
      <c r="IYF736" s="79"/>
      <c r="IYG736" s="79"/>
      <c r="IYH736" s="79"/>
      <c r="IYI736" s="79"/>
      <c r="IYJ736" s="79"/>
      <c r="IYK736" s="79"/>
      <c r="IYL736" s="79"/>
      <c r="IYM736" s="79"/>
      <c r="IYN736" s="79"/>
      <c r="IYO736" s="79"/>
      <c r="IYP736" s="79"/>
      <c r="IYQ736" s="79"/>
      <c r="IYR736" s="79"/>
      <c r="IYS736" s="79"/>
      <c r="IYT736" s="79"/>
      <c r="IYU736" s="79"/>
      <c r="IYV736" s="79"/>
      <c r="IYW736" s="79"/>
      <c r="IYX736" s="79"/>
      <c r="IYY736" s="79"/>
      <c r="IYZ736" s="79"/>
      <c r="IZA736" s="79"/>
      <c r="IZB736" s="79"/>
      <c r="IZC736" s="79"/>
      <c r="IZD736" s="79"/>
      <c r="IZE736" s="79"/>
      <c r="IZF736" s="79"/>
      <c r="IZG736" s="79"/>
      <c r="IZH736" s="79"/>
      <c r="IZI736" s="79"/>
      <c r="IZJ736" s="79"/>
      <c r="IZK736" s="79"/>
      <c r="IZL736" s="79"/>
      <c r="IZM736" s="79"/>
      <c r="IZN736" s="79"/>
      <c r="IZO736" s="79"/>
      <c r="IZP736" s="79"/>
      <c r="IZQ736" s="79"/>
      <c r="IZR736" s="79"/>
      <c r="IZS736" s="79"/>
      <c r="IZT736" s="79"/>
      <c r="IZU736" s="79"/>
      <c r="IZV736" s="79"/>
      <c r="IZW736" s="79"/>
      <c r="IZX736" s="79"/>
      <c r="IZY736" s="79"/>
      <c r="IZZ736" s="79"/>
      <c r="JAA736" s="79"/>
      <c r="JAB736" s="79"/>
      <c r="JAC736" s="79"/>
      <c r="JAD736" s="79"/>
      <c r="JAE736" s="79"/>
      <c r="JAF736" s="79"/>
      <c r="JAG736" s="79"/>
      <c r="JAH736" s="79"/>
      <c r="JAI736" s="79"/>
      <c r="JAJ736" s="79"/>
      <c r="JAK736" s="79"/>
      <c r="JAL736" s="79"/>
      <c r="JAM736" s="79"/>
      <c r="JAN736" s="79"/>
      <c r="JAO736" s="79"/>
      <c r="JAP736" s="79"/>
      <c r="JAQ736" s="79"/>
      <c r="JAR736" s="79"/>
      <c r="JAS736" s="79"/>
      <c r="JAT736" s="79"/>
      <c r="JAU736" s="79"/>
      <c r="JAV736" s="79"/>
      <c r="JAW736" s="79"/>
      <c r="JAX736" s="79"/>
      <c r="JAY736" s="79"/>
      <c r="JAZ736" s="79"/>
      <c r="JBA736" s="79"/>
      <c r="JBB736" s="79"/>
      <c r="JBC736" s="79"/>
      <c r="JBD736" s="79"/>
      <c r="JBE736" s="79"/>
      <c r="JBF736" s="79"/>
      <c r="JBG736" s="79"/>
      <c r="JBH736" s="79"/>
      <c r="JBI736" s="79"/>
      <c r="JBJ736" s="79"/>
      <c r="JBK736" s="79"/>
      <c r="JBL736" s="79"/>
      <c r="JBM736" s="79"/>
      <c r="JBN736" s="79"/>
      <c r="JBO736" s="79"/>
      <c r="JBP736" s="79"/>
      <c r="JBQ736" s="79"/>
      <c r="JBR736" s="79"/>
      <c r="JBS736" s="79"/>
      <c r="JBT736" s="79"/>
      <c r="JBU736" s="79"/>
      <c r="JBV736" s="79"/>
      <c r="JBW736" s="79"/>
      <c r="JBX736" s="79"/>
      <c r="JBY736" s="79"/>
      <c r="JBZ736" s="79"/>
      <c r="JCA736" s="79"/>
      <c r="JCB736" s="79"/>
      <c r="JCC736" s="79"/>
      <c r="JCD736" s="79"/>
      <c r="JCE736" s="79"/>
      <c r="JCF736" s="79"/>
      <c r="JCG736" s="79"/>
      <c r="JCH736" s="79"/>
      <c r="JCI736" s="79"/>
      <c r="JCJ736" s="79"/>
      <c r="JCK736" s="79"/>
      <c r="JCL736" s="79"/>
      <c r="JCM736" s="79"/>
      <c r="JCN736" s="79"/>
      <c r="JCO736" s="79"/>
      <c r="JCP736" s="79"/>
      <c r="JCQ736" s="79"/>
      <c r="JCR736" s="79"/>
      <c r="JCS736" s="79"/>
      <c r="JCT736" s="79"/>
      <c r="JCU736" s="79"/>
      <c r="JCV736" s="79"/>
      <c r="JCW736" s="79"/>
      <c r="JCX736" s="79"/>
      <c r="JCY736" s="79"/>
      <c r="JCZ736" s="79"/>
      <c r="JDA736" s="79"/>
      <c r="JDB736" s="79"/>
      <c r="JDC736" s="79"/>
    </row>
    <row r="737" spans="1:6867" s="74" customFormat="1" x14ac:dyDescent="0.25">
      <c r="A737" s="79"/>
      <c r="B737" t="s">
        <v>1071</v>
      </c>
      <c r="C737" t="s">
        <v>5402</v>
      </c>
      <c r="D737" s="4">
        <v>1958</v>
      </c>
      <c r="E737" s="4" t="s">
        <v>746</v>
      </c>
      <c r="F737" s="6" t="s">
        <v>2639</v>
      </c>
      <c r="G737" s="4" t="s">
        <v>2640</v>
      </c>
      <c r="H737" s="105"/>
      <c r="I737" s="106">
        <v>109.33</v>
      </c>
      <c r="J737" s="107">
        <v>1995</v>
      </c>
      <c r="K737" s="107">
        <v>1046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  <c r="BA737" s="79"/>
      <c r="BB737" s="79"/>
      <c r="BC737" s="79"/>
      <c r="BD737" s="79"/>
      <c r="BE737" s="79"/>
      <c r="BF737" s="79"/>
      <c r="BG737" s="79"/>
      <c r="BH737" s="79"/>
      <c r="BI737" s="79"/>
      <c r="BJ737" s="79"/>
      <c r="BK737" s="79"/>
      <c r="BL737" s="79"/>
      <c r="BM737" s="79"/>
      <c r="BN737" s="79"/>
      <c r="BO737" s="79"/>
      <c r="BP737" s="79"/>
      <c r="BQ737" s="79"/>
      <c r="BR737" s="79"/>
      <c r="BS737" s="79"/>
      <c r="BT737" s="79"/>
      <c r="BU737" s="79"/>
      <c r="BV737" s="79"/>
      <c r="BW737" s="79"/>
      <c r="BX737" s="79"/>
      <c r="BY737" s="79"/>
      <c r="BZ737" s="79"/>
      <c r="CA737" s="79"/>
      <c r="CB737" s="79"/>
      <c r="CC737" s="79"/>
      <c r="CD737" s="79"/>
      <c r="CE737" s="79"/>
      <c r="CF737" s="79"/>
      <c r="CG737" s="79"/>
      <c r="CH737" s="79"/>
      <c r="CI737" s="79"/>
      <c r="CJ737" s="79"/>
      <c r="CK737" s="79"/>
      <c r="CL737" s="79"/>
      <c r="CM737" s="79"/>
      <c r="CN737" s="79"/>
      <c r="CO737" s="79"/>
      <c r="CP737" s="79"/>
      <c r="CQ737" s="79"/>
      <c r="CR737" s="79"/>
      <c r="CS737" s="79"/>
      <c r="CT737" s="79"/>
      <c r="CU737" s="79"/>
      <c r="CV737" s="79"/>
      <c r="CW737" s="79"/>
      <c r="CX737" s="79"/>
      <c r="CY737" s="79"/>
      <c r="CZ737" s="79"/>
      <c r="DA737" s="79"/>
      <c r="DB737" s="79"/>
      <c r="DC737" s="79"/>
      <c r="DD737" s="79"/>
      <c r="DE737" s="79"/>
      <c r="DF737" s="79"/>
      <c r="DG737" s="79"/>
      <c r="DH737" s="79"/>
      <c r="DI737" s="79"/>
      <c r="DJ737" s="79"/>
      <c r="DK737" s="79"/>
      <c r="DL737" s="79"/>
      <c r="DM737" s="79"/>
      <c r="DN737" s="79"/>
      <c r="DO737" s="79"/>
      <c r="DP737" s="79"/>
      <c r="DQ737" s="79"/>
      <c r="DR737" s="79"/>
      <c r="DS737" s="79"/>
      <c r="DT737" s="79"/>
      <c r="DU737" s="79"/>
      <c r="DV737" s="79"/>
      <c r="DW737" s="79"/>
      <c r="DX737" s="79"/>
      <c r="DY737" s="79"/>
      <c r="DZ737" s="79"/>
      <c r="EA737" s="79"/>
      <c r="EB737" s="79"/>
      <c r="EC737" s="79"/>
      <c r="ED737" s="79"/>
      <c r="EE737" s="79"/>
      <c r="EF737" s="79"/>
      <c r="EG737" s="79"/>
      <c r="EH737" s="79"/>
      <c r="EI737" s="79"/>
      <c r="EJ737" s="79"/>
      <c r="EK737" s="79"/>
      <c r="EL737" s="79"/>
      <c r="EM737" s="79"/>
      <c r="EN737" s="79"/>
      <c r="EO737" s="79"/>
      <c r="EP737" s="79"/>
      <c r="EQ737" s="79"/>
      <c r="ER737" s="79"/>
      <c r="ES737" s="79"/>
      <c r="ET737" s="79"/>
      <c r="EU737" s="79"/>
      <c r="EV737" s="79"/>
      <c r="EW737" s="79"/>
      <c r="EX737" s="79"/>
      <c r="EY737" s="79"/>
      <c r="EZ737" s="79"/>
      <c r="FA737" s="79"/>
      <c r="FB737" s="79"/>
      <c r="FC737" s="79"/>
      <c r="FD737" s="79"/>
      <c r="FE737" s="79"/>
      <c r="FF737" s="79"/>
      <c r="FG737" s="79"/>
      <c r="FH737" s="79"/>
      <c r="FI737" s="79"/>
      <c r="FJ737" s="79"/>
      <c r="FK737" s="79"/>
      <c r="FL737" s="79"/>
      <c r="FM737" s="79"/>
      <c r="FN737" s="79"/>
      <c r="FO737" s="79"/>
      <c r="FP737" s="79"/>
      <c r="FQ737" s="79"/>
      <c r="FR737" s="79"/>
      <c r="FS737" s="79"/>
      <c r="FT737" s="79"/>
      <c r="FU737" s="79"/>
      <c r="FV737" s="79"/>
      <c r="FW737" s="79"/>
      <c r="FX737" s="79"/>
      <c r="FY737" s="79"/>
      <c r="FZ737" s="79"/>
      <c r="GA737" s="79"/>
      <c r="GB737" s="79"/>
      <c r="GC737" s="79"/>
      <c r="GD737" s="79"/>
      <c r="GE737" s="79"/>
      <c r="GF737" s="79"/>
      <c r="GG737" s="79"/>
      <c r="GH737" s="79"/>
      <c r="GI737" s="79"/>
      <c r="GJ737" s="79"/>
      <c r="GK737" s="79"/>
      <c r="GL737" s="79"/>
      <c r="GM737" s="79"/>
      <c r="GN737" s="79"/>
      <c r="GO737" s="79"/>
      <c r="GP737" s="79"/>
      <c r="GQ737" s="79"/>
      <c r="GR737" s="79"/>
      <c r="GS737" s="79"/>
      <c r="GT737" s="79"/>
      <c r="GU737" s="79"/>
      <c r="GV737" s="79"/>
      <c r="GW737" s="79"/>
      <c r="GX737" s="79"/>
      <c r="GY737" s="79"/>
      <c r="GZ737" s="79"/>
      <c r="HA737" s="79"/>
      <c r="HB737" s="79"/>
      <c r="HC737" s="79"/>
      <c r="HD737" s="79"/>
      <c r="HE737" s="79"/>
      <c r="HF737" s="79"/>
      <c r="HG737" s="79"/>
      <c r="HH737" s="79"/>
      <c r="HI737" s="79"/>
      <c r="HJ737" s="79"/>
      <c r="HK737" s="79"/>
      <c r="HL737" s="79"/>
      <c r="HM737" s="79"/>
      <c r="HN737" s="79"/>
      <c r="HO737" s="79"/>
      <c r="HP737" s="79"/>
      <c r="HQ737" s="79"/>
      <c r="HR737" s="79"/>
      <c r="HS737" s="79"/>
      <c r="HT737" s="79"/>
      <c r="HU737" s="79"/>
      <c r="HV737" s="79"/>
      <c r="HW737" s="79"/>
      <c r="HX737" s="79"/>
      <c r="HY737" s="79"/>
      <c r="HZ737" s="79"/>
      <c r="IA737" s="79"/>
      <c r="IB737" s="79"/>
      <c r="IC737" s="79"/>
      <c r="ID737" s="79"/>
      <c r="IE737" s="79"/>
      <c r="IF737" s="79"/>
      <c r="IG737" s="79"/>
      <c r="IH737" s="79"/>
      <c r="II737" s="79"/>
      <c r="IJ737" s="79"/>
      <c r="IK737" s="79"/>
      <c r="IL737" s="79"/>
      <c r="IM737" s="79"/>
      <c r="IN737" s="79"/>
      <c r="IO737" s="79"/>
      <c r="IP737" s="79"/>
      <c r="IQ737" s="79"/>
      <c r="IR737" s="79"/>
      <c r="IS737" s="79"/>
      <c r="IT737" s="79"/>
      <c r="IU737" s="79"/>
      <c r="IV737" s="79"/>
      <c r="IW737" s="79"/>
      <c r="IX737" s="79"/>
      <c r="IY737" s="79"/>
      <c r="IZ737" s="79"/>
      <c r="JA737" s="79"/>
      <c r="JB737" s="79"/>
      <c r="JC737" s="79"/>
      <c r="JD737" s="79"/>
      <c r="JE737" s="79"/>
      <c r="JF737" s="79"/>
      <c r="JG737" s="79"/>
      <c r="JH737" s="79"/>
      <c r="JI737" s="79"/>
      <c r="JJ737" s="79"/>
      <c r="JK737" s="79"/>
      <c r="JL737" s="79"/>
      <c r="JM737" s="79"/>
      <c r="JN737" s="79"/>
      <c r="JO737" s="79"/>
      <c r="JP737" s="79"/>
      <c r="JQ737" s="79"/>
      <c r="JR737" s="79"/>
      <c r="JS737" s="79"/>
      <c r="JT737" s="79"/>
      <c r="JU737" s="79"/>
      <c r="JV737" s="79"/>
      <c r="JW737" s="79"/>
      <c r="JX737" s="79"/>
      <c r="JY737" s="79"/>
      <c r="JZ737" s="79"/>
      <c r="KA737" s="79"/>
      <c r="KB737" s="79"/>
      <c r="KC737" s="79"/>
      <c r="KD737" s="79"/>
      <c r="KE737" s="79"/>
      <c r="KF737" s="79"/>
      <c r="KG737" s="79"/>
      <c r="KH737" s="79"/>
      <c r="KI737" s="79"/>
      <c r="KJ737" s="79"/>
      <c r="KK737" s="79"/>
      <c r="KL737" s="79"/>
      <c r="KM737" s="79"/>
      <c r="KN737" s="79"/>
      <c r="KO737" s="79"/>
      <c r="KP737" s="79"/>
      <c r="KQ737" s="79"/>
      <c r="KR737" s="79"/>
      <c r="KS737" s="79"/>
      <c r="KT737" s="79"/>
      <c r="KU737" s="79"/>
      <c r="KV737" s="79"/>
      <c r="KW737" s="79"/>
      <c r="KX737" s="79"/>
      <c r="KY737" s="79"/>
      <c r="KZ737" s="79"/>
      <c r="LA737" s="79"/>
      <c r="LB737" s="79"/>
      <c r="LC737" s="79"/>
      <c r="LD737" s="79"/>
      <c r="LE737" s="79"/>
      <c r="LF737" s="79"/>
      <c r="LG737" s="79"/>
      <c r="LH737" s="79"/>
      <c r="LI737" s="79"/>
      <c r="LJ737" s="79"/>
      <c r="LK737" s="79"/>
      <c r="LL737" s="79"/>
      <c r="LM737" s="79"/>
      <c r="LN737" s="79"/>
      <c r="LO737" s="79"/>
      <c r="LP737" s="79"/>
      <c r="LQ737" s="79"/>
      <c r="LR737" s="79"/>
      <c r="LS737" s="79"/>
      <c r="LT737" s="79"/>
      <c r="LU737" s="79"/>
      <c r="LV737" s="79"/>
      <c r="LW737" s="79"/>
      <c r="LX737" s="79"/>
      <c r="LY737" s="79"/>
      <c r="LZ737" s="79"/>
      <c r="MA737" s="79"/>
      <c r="MB737" s="79"/>
      <c r="MC737" s="79"/>
      <c r="MD737" s="79"/>
      <c r="ME737" s="79"/>
      <c r="MF737" s="79"/>
      <c r="MG737" s="79"/>
      <c r="MH737" s="79"/>
      <c r="MI737" s="79"/>
      <c r="MJ737" s="79"/>
      <c r="MK737" s="79"/>
      <c r="ML737" s="79"/>
      <c r="MM737" s="79"/>
      <c r="MN737" s="79"/>
      <c r="MO737" s="79"/>
      <c r="MP737" s="79"/>
      <c r="MQ737" s="79"/>
      <c r="MR737" s="79"/>
      <c r="MS737" s="79"/>
      <c r="MT737" s="79"/>
      <c r="MU737" s="79"/>
      <c r="MV737" s="79"/>
      <c r="MW737" s="79"/>
      <c r="MX737" s="79"/>
      <c r="MY737" s="79"/>
      <c r="MZ737" s="79"/>
      <c r="NA737" s="79"/>
      <c r="NB737" s="79"/>
      <c r="NC737" s="79"/>
      <c r="ND737" s="79"/>
      <c r="NE737" s="79"/>
      <c r="NF737" s="79"/>
      <c r="NG737" s="79"/>
      <c r="NH737" s="79"/>
      <c r="NI737" s="79"/>
      <c r="NJ737" s="79"/>
      <c r="NK737" s="79"/>
      <c r="NL737" s="79"/>
      <c r="NM737" s="79"/>
      <c r="NN737" s="79"/>
      <c r="NO737" s="79"/>
      <c r="NP737" s="79"/>
      <c r="NQ737" s="79"/>
      <c r="NR737" s="79"/>
      <c r="NS737" s="79"/>
      <c r="NT737" s="79"/>
      <c r="NU737" s="79"/>
      <c r="NV737" s="79"/>
      <c r="NW737" s="79"/>
      <c r="NX737" s="79"/>
      <c r="NY737" s="79"/>
      <c r="NZ737" s="79"/>
      <c r="OA737" s="79"/>
      <c r="OB737" s="79"/>
      <c r="OC737" s="79"/>
      <c r="OD737" s="79"/>
      <c r="OE737" s="79"/>
      <c r="OF737" s="79"/>
      <c r="OG737" s="79"/>
      <c r="OH737" s="79"/>
      <c r="OI737" s="79"/>
      <c r="OJ737" s="79"/>
      <c r="OK737" s="79"/>
      <c r="OL737" s="79"/>
      <c r="OM737" s="79"/>
      <c r="ON737" s="79"/>
      <c r="OO737" s="79"/>
      <c r="OP737" s="79"/>
      <c r="OQ737" s="79"/>
      <c r="OR737" s="79"/>
      <c r="OS737" s="79"/>
      <c r="OT737" s="79"/>
      <c r="OU737" s="79"/>
      <c r="OV737" s="79"/>
      <c r="OW737" s="79"/>
      <c r="OX737" s="79"/>
      <c r="OY737" s="79"/>
      <c r="OZ737" s="79"/>
      <c r="PA737" s="79"/>
      <c r="PB737" s="79"/>
      <c r="PC737" s="79"/>
      <c r="PD737" s="79"/>
      <c r="PE737" s="79"/>
      <c r="PF737" s="79"/>
      <c r="PG737" s="79"/>
      <c r="PH737" s="79"/>
      <c r="PI737" s="79"/>
      <c r="PJ737" s="79"/>
      <c r="PK737" s="79"/>
      <c r="PL737" s="79"/>
      <c r="PM737" s="79"/>
      <c r="PN737" s="79"/>
      <c r="PO737" s="79"/>
      <c r="PP737" s="79"/>
      <c r="PQ737" s="79"/>
      <c r="PR737" s="79"/>
      <c r="PS737" s="79"/>
      <c r="PT737" s="79"/>
      <c r="PU737" s="79"/>
      <c r="PV737" s="79"/>
      <c r="PW737" s="79"/>
      <c r="PX737" s="79"/>
      <c r="PY737" s="79"/>
      <c r="PZ737" s="79"/>
      <c r="QA737" s="79"/>
      <c r="QB737" s="79"/>
      <c r="QC737" s="79"/>
      <c r="QD737" s="79"/>
      <c r="QE737" s="79"/>
      <c r="QF737" s="79"/>
      <c r="QG737" s="79"/>
      <c r="QH737" s="79"/>
      <c r="QI737" s="79"/>
      <c r="QJ737" s="79"/>
      <c r="QK737" s="79"/>
      <c r="QL737" s="79"/>
      <c r="QM737" s="79"/>
      <c r="QN737" s="79"/>
      <c r="QO737" s="79"/>
      <c r="QP737" s="79"/>
      <c r="QQ737" s="79"/>
      <c r="QR737" s="79"/>
      <c r="QS737" s="79"/>
      <c r="QT737" s="79"/>
      <c r="QU737" s="79"/>
      <c r="QV737" s="79"/>
      <c r="QW737" s="79"/>
      <c r="QX737" s="79"/>
      <c r="QY737" s="79"/>
      <c r="QZ737" s="79"/>
      <c r="RA737" s="79"/>
      <c r="RB737" s="79"/>
      <c r="RC737" s="79"/>
      <c r="RD737" s="79"/>
      <c r="RE737" s="79"/>
      <c r="RF737" s="79"/>
      <c r="RG737" s="79"/>
      <c r="RH737" s="79"/>
      <c r="RI737" s="79"/>
      <c r="RJ737" s="79"/>
      <c r="RK737" s="79"/>
      <c r="RL737" s="79"/>
      <c r="RM737" s="79"/>
      <c r="RN737" s="79"/>
      <c r="RO737" s="79"/>
      <c r="RP737" s="79"/>
      <c r="RQ737" s="79"/>
      <c r="RR737" s="79"/>
      <c r="RS737" s="79"/>
      <c r="RT737" s="79"/>
      <c r="RU737" s="79"/>
      <c r="RV737" s="79"/>
      <c r="RW737" s="79"/>
      <c r="RX737" s="79"/>
      <c r="RY737" s="79"/>
      <c r="RZ737" s="79"/>
      <c r="SA737" s="79"/>
      <c r="SB737" s="79"/>
      <c r="SC737" s="79"/>
      <c r="SD737" s="79"/>
      <c r="SE737" s="79"/>
      <c r="SF737" s="79"/>
      <c r="SG737" s="79"/>
      <c r="SH737" s="79"/>
      <c r="SI737" s="79"/>
      <c r="SJ737" s="79"/>
      <c r="SK737" s="79"/>
      <c r="SL737" s="79"/>
      <c r="SM737" s="79"/>
      <c r="SN737" s="79"/>
      <c r="SO737" s="79"/>
      <c r="SP737" s="79"/>
      <c r="SQ737" s="79"/>
      <c r="SR737" s="79"/>
      <c r="SS737" s="79"/>
      <c r="ST737" s="79"/>
      <c r="SU737" s="79"/>
      <c r="SV737" s="79"/>
      <c r="SW737" s="79"/>
      <c r="SX737" s="79"/>
      <c r="SY737" s="79"/>
      <c r="SZ737" s="79"/>
      <c r="TA737" s="79"/>
      <c r="TB737" s="79"/>
      <c r="TC737" s="79"/>
      <c r="TD737" s="79"/>
      <c r="TE737" s="79"/>
      <c r="TF737" s="79"/>
      <c r="TG737" s="79"/>
      <c r="TH737" s="79"/>
      <c r="TI737" s="79"/>
      <c r="TJ737" s="79"/>
      <c r="TK737" s="79"/>
      <c r="TL737" s="79"/>
      <c r="TM737" s="79"/>
      <c r="TN737" s="79"/>
      <c r="TO737" s="79"/>
      <c r="TP737" s="79"/>
      <c r="TQ737" s="79"/>
      <c r="TR737" s="79"/>
      <c r="TS737" s="79"/>
      <c r="TT737" s="79"/>
      <c r="TU737" s="79"/>
      <c r="TV737" s="79"/>
      <c r="TW737" s="79"/>
      <c r="TX737" s="79"/>
      <c r="TY737" s="79"/>
      <c r="TZ737" s="79"/>
      <c r="UA737" s="79"/>
      <c r="UB737" s="79"/>
      <c r="UC737" s="79"/>
      <c r="UD737" s="79"/>
      <c r="UE737" s="79"/>
      <c r="UF737" s="79"/>
      <c r="UG737" s="79"/>
      <c r="UH737" s="79"/>
      <c r="UI737" s="79"/>
      <c r="UJ737" s="79"/>
      <c r="UK737" s="79"/>
      <c r="UL737" s="79"/>
      <c r="UM737" s="79"/>
      <c r="UN737" s="79"/>
      <c r="UO737" s="79"/>
      <c r="UP737" s="79"/>
      <c r="UQ737" s="79"/>
      <c r="UR737" s="79"/>
      <c r="US737" s="79"/>
      <c r="UT737" s="79"/>
      <c r="UU737" s="79"/>
      <c r="UV737" s="79"/>
      <c r="UW737" s="79"/>
      <c r="UX737" s="79"/>
      <c r="UY737" s="79"/>
      <c r="UZ737" s="79"/>
      <c r="VA737" s="79"/>
      <c r="VB737" s="79"/>
      <c r="VC737" s="79"/>
      <c r="VD737" s="79"/>
      <c r="VE737" s="79"/>
      <c r="VF737" s="79"/>
      <c r="VG737" s="79"/>
      <c r="VH737" s="79"/>
      <c r="VI737" s="79"/>
      <c r="VJ737" s="79"/>
      <c r="VK737" s="79"/>
      <c r="VL737" s="79"/>
      <c r="VM737" s="79"/>
      <c r="VN737" s="79"/>
      <c r="VO737" s="79"/>
      <c r="VP737" s="79"/>
      <c r="VQ737" s="79"/>
      <c r="VR737" s="79"/>
      <c r="VS737" s="79"/>
      <c r="VT737" s="79"/>
      <c r="VU737" s="79"/>
      <c r="VV737" s="79"/>
      <c r="VW737" s="79"/>
      <c r="VX737" s="79"/>
      <c r="VY737" s="79"/>
      <c r="VZ737" s="79"/>
      <c r="WA737" s="79"/>
      <c r="WB737" s="79"/>
      <c r="WC737" s="79"/>
      <c r="WD737" s="79"/>
      <c r="WE737" s="79"/>
      <c r="WF737" s="79"/>
      <c r="WG737" s="79"/>
      <c r="WH737" s="79"/>
      <c r="WI737" s="79"/>
      <c r="WJ737" s="79"/>
      <c r="WK737" s="79"/>
      <c r="WL737" s="79"/>
      <c r="WM737" s="79"/>
      <c r="WN737" s="79"/>
      <c r="WO737" s="79"/>
      <c r="WP737" s="79"/>
      <c r="WQ737" s="79"/>
      <c r="WR737" s="79"/>
      <c r="WS737" s="79"/>
      <c r="WT737" s="79"/>
      <c r="WU737" s="79"/>
      <c r="WV737" s="79"/>
      <c r="WW737" s="79"/>
      <c r="WX737" s="79"/>
      <c r="WY737" s="79"/>
      <c r="WZ737" s="79"/>
      <c r="XA737" s="79"/>
      <c r="XB737" s="79"/>
      <c r="XC737" s="79"/>
      <c r="XD737" s="79"/>
      <c r="XE737" s="79"/>
      <c r="XF737" s="79"/>
      <c r="XG737" s="79"/>
      <c r="XH737" s="79"/>
      <c r="XI737" s="79"/>
      <c r="XJ737" s="79"/>
      <c r="XK737" s="79"/>
      <c r="XL737" s="79"/>
      <c r="XM737" s="79"/>
      <c r="XN737" s="79"/>
      <c r="XO737" s="79"/>
      <c r="XP737" s="79"/>
      <c r="XQ737" s="79"/>
      <c r="XR737" s="79"/>
      <c r="XS737" s="79"/>
      <c r="XT737" s="79"/>
      <c r="XU737" s="79"/>
      <c r="XV737" s="79"/>
      <c r="XW737" s="79"/>
      <c r="XX737" s="79"/>
      <c r="XY737" s="79"/>
      <c r="XZ737" s="79"/>
      <c r="YA737" s="79"/>
      <c r="YB737" s="79"/>
      <c r="YC737" s="79"/>
      <c r="YD737" s="79"/>
      <c r="YE737" s="79"/>
      <c r="YF737" s="79"/>
      <c r="YG737" s="79"/>
      <c r="YH737" s="79"/>
      <c r="YI737" s="79"/>
      <c r="YJ737" s="79"/>
      <c r="YK737" s="79"/>
      <c r="YL737" s="79"/>
      <c r="YM737" s="79"/>
      <c r="YN737" s="79"/>
      <c r="YO737" s="79"/>
      <c r="YP737" s="79"/>
      <c r="YQ737" s="79"/>
      <c r="YR737" s="79"/>
      <c r="YS737" s="79"/>
      <c r="YT737" s="79"/>
      <c r="YU737" s="79"/>
      <c r="YV737" s="79"/>
      <c r="YW737" s="79"/>
      <c r="YX737" s="79"/>
      <c r="YY737" s="79"/>
      <c r="YZ737" s="79"/>
      <c r="ZA737" s="79"/>
      <c r="ZB737" s="79"/>
      <c r="ZC737" s="79"/>
      <c r="ZD737" s="79"/>
      <c r="ZE737" s="79"/>
      <c r="ZF737" s="79"/>
      <c r="ZG737" s="79"/>
      <c r="ZH737" s="79"/>
      <c r="ZI737" s="79"/>
      <c r="ZJ737" s="79"/>
      <c r="ZK737" s="79"/>
      <c r="ZL737" s="79"/>
      <c r="ZM737" s="79"/>
      <c r="ZN737" s="79"/>
      <c r="ZO737" s="79"/>
      <c r="ZP737" s="79"/>
      <c r="ZQ737" s="79"/>
      <c r="ZR737" s="79"/>
      <c r="ZS737" s="79"/>
      <c r="ZT737" s="79"/>
      <c r="ZU737" s="79"/>
      <c r="ZV737" s="79"/>
      <c r="ZW737" s="79"/>
      <c r="ZX737" s="79"/>
      <c r="ZY737" s="79"/>
      <c r="ZZ737" s="79"/>
      <c r="AAA737" s="79"/>
      <c r="AAB737" s="79"/>
      <c r="AAC737" s="79"/>
      <c r="AAD737" s="79"/>
      <c r="AAE737" s="79"/>
      <c r="AAF737" s="79"/>
      <c r="AAG737" s="79"/>
      <c r="AAH737" s="79"/>
      <c r="AAI737" s="79"/>
      <c r="AAJ737" s="79"/>
      <c r="AAK737" s="79"/>
      <c r="AAL737" s="79"/>
      <c r="AAM737" s="79"/>
      <c r="AAN737" s="79"/>
      <c r="AAO737" s="79"/>
      <c r="AAP737" s="79"/>
      <c r="AAQ737" s="79"/>
      <c r="AAR737" s="79"/>
      <c r="AAS737" s="79"/>
      <c r="AAT737" s="79"/>
      <c r="AAU737" s="79"/>
      <c r="AAV737" s="79"/>
      <c r="AAW737" s="79"/>
      <c r="AAX737" s="79"/>
      <c r="AAY737" s="79"/>
      <c r="AAZ737" s="79"/>
      <c r="ABA737" s="79"/>
      <c r="ABB737" s="79"/>
      <c r="ABC737" s="79"/>
      <c r="ABD737" s="79"/>
      <c r="ABE737" s="79"/>
      <c r="ABF737" s="79"/>
      <c r="ABG737" s="79"/>
      <c r="ABH737" s="79"/>
      <c r="ABI737" s="79"/>
      <c r="ABJ737" s="79"/>
      <c r="ABK737" s="79"/>
      <c r="ABL737" s="79"/>
      <c r="ABM737" s="79"/>
      <c r="ABN737" s="79"/>
      <c r="ABO737" s="79"/>
      <c r="ABP737" s="79"/>
      <c r="ABQ737" s="79"/>
      <c r="ABR737" s="79"/>
      <c r="ABS737" s="79"/>
      <c r="ABT737" s="79"/>
      <c r="ABU737" s="79"/>
      <c r="ABV737" s="79"/>
      <c r="ABW737" s="79"/>
      <c r="ABX737" s="79"/>
      <c r="ABY737" s="79"/>
      <c r="ABZ737" s="79"/>
      <c r="ACA737" s="79"/>
      <c r="ACB737" s="79"/>
      <c r="ACC737" s="79"/>
      <c r="ACD737" s="79"/>
      <c r="ACE737" s="79"/>
      <c r="ACF737" s="79"/>
      <c r="ACG737" s="79"/>
      <c r="ACH737" s="79"/>
      <c r="ACI737" s="79"/>
      <c r="ACJ737" s="79"/>
      <c r="ACK737" s="79"/>
      <c r="ACL737" s="79"/>
      <c r="ACM737" s="79"/>
      <c r="ACN737" s="79"/>
      <c r="ACO737" s="79"/>
      <c r="ACP737" s="79"/>
      <c r="ACQ737" s="79"/>
      <c r="ACR737" s="79"/>
      <c r="ACS737" s="79"/>
      <c r="ACT737" s="79"/>
      <c r="ACU737" s="79"/>
      <c r="ACV737" s="79"/>
      <c r="ACW737" s="79"/>
      <c r="ACX737" s="79"/>
      <c r="ACY737" s="79"/>
      <c r="ACZ737" s="79"/>
      <c r="ADA737" s="79"/>
      <c r="ADB737" s="79"/>
      <c r="ADC737" s="79"/>
      <c r="ADD737" s="79"/>
      <c r="ADE737" s="79"/>
      <c r="ADF737" s="79"/>
      <c r="ADG737" s="79"/>
      <c r="ADH737" s="79"/>
      <c r="ADI737" s="79"/>
      <c r="ADJ737" s="79"/>
      <c r="ADK737" s="79"/>
      <c r="ADL737" s="79"/>
      <c r="ADM737" s="79"/>
      <c r="ADN737" s="79"/>
      <c r="ADO737" s="79"/>
      <c r="ADP737" s="79"/>
      <c r="ADQ737" s="79"/>
      <c r="ADR737" s="79"/>
      <c r="ADS737" s="79"/>
      <c r="ADT737" s="79"/>
      <c r="ADU737" s="79"/>
      <c r="ADV737" s="79"/>
      <c r="ADW737" s="79"/>
      <c r="ADX737" s="79"/>
      <c r="ADY737" s="79"/>
      <c r="ADZ737" s="79"/>
      <c r="AEA737" s="79"/>
      <c r="AEB737" s="79"/>
      <c r="AEC737" s="79"/>
      <c r="AED737" s="79"/>
      <c r="AEE737" s="79"/>
      <c r="AEF737" s="79"/>
      <c r="AEG737" s="79"/>
      <c r="AEH737" s="79"/>
      <c r="AEI737" s="79"/>
      <c r="AEJ737" s="79"/>
      <c r="AEK737" s="79"/>
      <c r="AEL737" s="79"/>
      <c r="AEM737" s="79"/>
      <c r="AEN737" s="79"/>
      <c r="AEO737" s="79"/>
      <c r="AEP737" s="79"/>
      <c r="AEQ737" s="79"/>
      <c r="AER737" s="79"/>
      <c r="AES737" s="79"/>
      <c r="AET737" s="79"/>
      <c r="AEU737" s="79"/>
      <c r="AEV737" s="79"/>
      <c r="AEW737" s="79"/>
      <c r="AEX737" s="79"/>
      <c r="AEY737" s="79"/>
      <c r="AEZ737" s="79"/>
      <c r="AFA737" s="79"/>
      <c r="AFB737" s="79"/>
      <c r="AFC737" s="79"/>
      <c r="AFD737" s="79"/>
      <c r="AFE737" s="79"/>
      <c r="AFF737" s="79"/>
      <c r="AFG737" s="79"/>
      <c r="AFH737" s="79"/>
      <c r="AFI737" s="79"/>
      <c r="AFJ737" s="79"/>
      <c r="AFK737" s="79"/>
      <c r="AFL737" s="79"/>
      <c r="AFM737" s="79"/>
      <c r="AFN737" s="79"/>
      <c r="AFO737" s="79"/>
      <c r="AFP737" s="79"/>
      <c r="AFQ737" s="79"/>
      <c r="AFR737" s="79"/>
      <c r="AFS737" s="79"/>
      <c r="AFT737" s="79"/>
      <c r="AFU737" s="79"/>
      <c r="AFV737" s="79"/>
      <c r="AFW737" s="79"/>
      <c r="AFX737" s="79"/>
      <c r="AFY737" s="79"/>
      <c r="AFZ737" s="79"/>
      <c r="AGA737" s="79"/>
      <c r="AGB737" s="79"/>
      <c r="AGC737" s="79"/>
      <c r="AGD737" s="79"/>
      <c r="AGE737" s="79"/>
      <c r="AGF737" s="79"/>
      <c r="AGG737" s="79"/>
      <c r="AGH737" s="79"/>
      <c r="AGI737" s="79"/>
      <c r="AGJ737" s="79"/>
      <c r="AGK737" s="79"/>
      <c r="AGL737" s="79"/>
      <c r="AGM737" s="79"/>
      <c r="AGN737" s="79"/>
      <c r="AGO737" s="79"/>
      <c r="AGP737" s="79"/>
      <c r="AGQ737" s="79"/>
      <c r="AGR737" s="79"/>
      <c r="AGS737" s="79"/>
      <c r="AGT737" s="79"/>
      <c r="AGU737" s="79"/>
      <c r="AGV737" s="79"/>
      <c r="AGW737" s="79"/>
      <c r="AGX737" s="79"/>
      <c r="AGY737" s="79"/>
      <c r="AGZ737" s="79"/>
      <c r="AHA737" s="79"/>
      <c r="AHB737" s="79"/>
      <c r="AHC737" s="79"/>
      <c r="AHD737" s="79"/>
      <c r="AHE737" s="79"/>
      <c r="AHF737" s="79"/>
      <c r="AHG737" s="79"/>
      <c r="AHH737" s="79"/>
      <c r="AHI737" s="79"/>
      <c r="AHJ737" s="79"/>
      <c r="AHK737" s="79"/>
      <c r="AHL737" s="79"/>
      <c r="AHM737" s="79"/>
      <c r="AHN737" s="79"/>
      <c r="AHO737" s="79"/>
      <c r="AHP737" s="79"/>
      <c r="AHQ737" s="79"/>
      <c r="AHR737" s="79"/>
      <c r="AHS737" s="79"/>
      <c r="AHT737" s="79"/>
      <c r="AHU737" s="79"/>
      <c r="AHV737" s="79"/>
      <c r="AHW737" s="79"/>
      <c r="AHX737" s="79"/>
      <c r="AHY737" s="79"/>
      <c r="AHZ737" s="79"/>
      <c r="AIA737" s="79"/>
      <c r="AIB737" s="79"/>
      <c r="AIC737" s="79"/>
      <c r="AID737" s="79"/>
      <c r="AIE737" s="79"/>
      <c r="AIF737" s="79"/>
      <c r="AIG737" s="79"/>
      <c r="AIH737" s="79"/>
      <c r="AII737" s="79"/>
      <c r="AIJ737" s="79"/>
      <c r="AIK737" s="79"/>
      <c r="AIL737" s="79"/>
      <c r="AIM737" s="79"/>
      <c r="AIN737" s="79"/>
      <c r="AIO737" s="79"/>
      <c r="AIP737" s="79"/>
      <c r="AIQ737" s="79"/>
      <c r="AIR737" s="79"/>
      <c r="AIS737" s="79"/>
      <c r="AIT737" s="79"/>
      <c r="AIU737" s="79"/>
      <c r="AIV737" s="79"/>
      <c r="AIW737" s="79"/>
      <c r="AIX737" s="79"/>
      <c r="AIY737" s="79"/>
      <c r="AIZ737" s="79"/>
      <c r="AJA737" s="79"/>
      <c r="AJB737" s="79"/>
      <c r="AJC737" s="79"/>
      <c r="AJD737" s="79"/>
      <c r="AJE737" s="79"/>
      <c r="AJF737" s="79"/>
      <c r="AJG737" s="79"/>
      <c r="AJH737" s="79"/>
      <c r="AJI737" s="79"/>
      <c r="AJJ737" s="79"/>
      <c r="AJK737" s="79"/>
      <c r="AJL737" s="79"/>
      <c r="AJM737" s="79"/>
      <c r="AJN737" s="79"/>
      <c r="AJO737" s="79"/>
      <c r="AJP737" s="79"/>
      <c r="AJQ737" s="79"/>
      <c r="AJR737" s="79"/>
      <c r="AJS737" s="79"/>
      <c r="AJT737" s="79"/>
      <c r="AJU737" s="79"/>
      <c r="AJV737" s="79"/>
      <c r="AJW737" s="79"/>
      <c r="AJX737" s="79"/>
      <c r="AJY737" s="79"/>
      <c r="AJZ737" s="79"/>
      <c r="AKA737" s="79"/>
      <c r="AKB737" s="79"/>
      <c r="AKC737" s="79"/>
      <c r="AKD737" s="79"/>
      <c r="AKE737" s="79"/>
      <c r="AKF737" s="79"/>
      <c r="AKG737" s="79"/>
      <c r="AKH737" s="79"/>
      <c r="AKI737" s="79"/>
      <c r="AKJ737" s="79"/>
      <c r="AKK737" s="79"/>
      <c r="AKL737" s="79"/>
      <c r="AKM737" s="79"/>
      <c r="AKN737" s="79"/>
      <c r="AKO737" s="79"/>
      <c r="AKP737" s="79"/>
      <c r="AKQ737" s="79"/>
      <c r="AKR737" s="79"/>
      <c r="AKS737" s="79"/>
      <c r="AKT737" s="79"/>
      <c r="AKU737" s="79"/>
      <c r="AKV737" s="79"/>
      <c r="AKW737" s="79"/>
      <c r="AKX737" s="79"/>
      <c r="AKY737" s="79"/>
      <c r="AKZ737" s="79"/>
      <c r="ALA737" s="79"/>
      <c r="ALB737" s="79"/>
      <c r="ALC737" s="79"/>
      <c r="ALD737" s="79"/>
      <c r="ALE737" s="79"/>
      <c r="ALF737" s="79"/>
      <c r="ALG737" s="79"/>
      <c r="ALH737" s="79"/>
      <c r="ALI737" s="79"/>
      <c r="ALJ737" s="79"/>
      <c r="ALK737" s="79"/>
      <c r="ALL737" s="79"/>
      <c r="ALM737" s="79"/>
      <c r="ALN737" s="79"/>
      <c r="ALO737" s="79"/>
      <c r="ALP737" s="79"/>
      <c r="ALQ737" s="79"/>
      <c r="ALR737" s="79"/>
      <c r="ALS737" s="79"/>
      <c r="ALT737" s="79"/>
      <c r="ALU737" s="79"/>
      <c r="ALV737" s="79"/>
      <c r="ALW737" s="79"/>
      <c r="ALX737" s="79"/>
      <c r="ALY737" s="79"/>
      <c r="ALZ737" s="79"/>
      <c r="AMA737" s="79"/>
      <c r="AMB737" s="79"/>
      <c r="AMC737" s="79"/>
      <c r="AMD737" s="79"/>
      <c r="AME737" s="79"/>
      <c r="AMF737" s="79"/>
      <c r="AMG737" s="79"/>
      <c r="AMH737" s="79"/>
      <c r="AMI737" s="79"/>
      <c r="AMJ737" s="79"/>
      <c r="AMK737" s="79"/>
      <c r="AML737" s="79"/>
      <c r="AMM737" s="79"/>
      <c r="AMN737" s="79"/>
      <c r="AMO737" s="79"/>
      <c r="AMP737" s="79"/>
      <c r="AMQ737" s="79"/>
      <c r="AMR737" s="79"/>
      <c r="AMS737" s="79"/>
      <c r="AMT737" s="79"/>
      <c r="AMU737" s="79"/>
      <c r="AMV737" s="79"/>
      <c r="AMW737" s="79"/>
      <c r="AMX737" s="79"/>
      <c r="AMY737" s="79"/>
      <c r="AMZ737" s="79"/>
      <c r="ANA737" s="79"/>
      <c r="ANB737" s="79"/>
      <c r="ANC737" s="79"/>
      <c r="AND737" s="79"/>
      <c r="ANE737" s="79"/>
      <c r="ANF737" s="79"/>
      <c r="ANG737" s="79"/>
      <c r="ANH737" s="79"/>
      <c r="ANI737" s="79"/>
      <c r="ANJ737" s="79"/>
      <c r="ANK737" s="79"/>
      <c r="ANL737" s="79"/>
      <c r="ANM737" s="79"/>
      <c r="ANN737" s="79"/>
      <c r="ANO737" s="79"/>
      <c r="ANP737" s="79"/>
      <c r="ANQ737" s="79"/>
      <c r="ANR737" s="79"/>
      <c r="ANS737" s="79"/>
      <c r="ANT737" s="79"/>
      <c r="ANU737" s="79"/>
      <c r="ANV737" s="79"/>
      <c r="ANW737" s="79"/>
      <c r="ANX737" s="79"/>
      <c r="ANY737" s="79"/>
      <c r="ANZ737" s="79"/>
      <c r="AOA737" s="79"/>
      <c r="AOB737" s="79"/>
      <c r="AOC737" s="79"/>
      <c r="AOD737" s="79"/>
      <c r="AOE737" s="79"/>
      <c r="AOF737" s="79"/>
      <c r="AOG737" s="79"/>
      <c r="AOH737" s="79"/>
      <c r="AOI737" s="79"/>
      <c r="AOJ737" s="79"/>
      <c r="AOK737" s="79"/>
      <c r="AOL737" s="79"/>
      <c r="AOM737" s="79"/>
      <c r="AON737" s="79"/>
      <c r="AOO737" s="79"/>
      <c r="AOP737" s="79"/>
      <c r="AOQ737" s="79"/>
      <c r="AOR737" s="79"/>
      <c r="AOS737" s="79"/>
      <c r="AOT737" s="79"/>
      <c r="AOU737" s="79"/>
      <c r="AOV737" s="79"/>
      <c r="AOW737" s="79"/>
      <c r="AOX737" s="79"/>
      <c r="AOY737" s="79"/>
      <c r="AOZ737" s="79"/>
      <c r="APA737" s="79"/>
      <c r="APB737" s="79"/>
      <c r="APC737" s="79"/>
      <c r="APD737" s="79"/>
      <c r="APE737" s="79"/>
      <c r="APF737" s="79"/>
      <c r="APG737" s="79"/>
      <c r="APH737" s="79"/>
      <c r="API737" s="79"/>
      <c r="APJ737" s="79"/>
      <c r="APK737" s="79"/>
      <c r="APL737" s="79"/>
      <c r="APM737" s="79"/>
      <c r="APN737" s="79"/>
      <c r="APO737" s="79"/>
      <c r="APP737" s="79"/>
      <c r="APQ737" s="79"/>
      <c r="APR737" s="79"/>
      <c r="APS737" s="79"/>
      <c r="APT737" s="79"/>
      <c r="APU737" s="79"/>
      <c r="APV737" s="79"/>
      <c r="APW737" s="79"/>
      <c r="APX737" s="79"/>
      <c r="APY737" s="79"/>
      <c r="APZ737" s="79"/>
      <c r="AQA737" s="79"/>
      <c r="AQB737" s="79"/>
      <c r="AQC737" s="79"/>
      <c r="AQD737" s="79"/>
      <c r="AQE737" s="79"/>
      <c r="AQF737" s="79"/>
      <c r="AQG737" s="79"/>
      <c r="AQH737" s="79"/>
      <c r="AQI737" s="79"/>
      <c r="AQJ737" s="79"/>
      <c r="AQK737" s="79"/>
      <c r="AQL737" s="79"/>
      <c r="AQM737" s="79"/>
      <c r="AQN737" s="79"/>
      <c r="AQO737" s="79"/>
      <c r="AQP737" s="79"/>
      <c r="AQQ737" s="79"/>
      <c r="AQR737" s="79"/>
      <c r="AQS737" s="79"/>
      <c r="AQT737" s="79"/>
      <c r="AQU737" s="79"/>
      <c r="AQV737" s="79"/>
      <c r="AQW737" s="79"/>
      <c r="AQX737" s="79"/>
      <c r="AQY737" s="79"/>
      <c r="AQZ737" s="79"/>
      <c r="ARA737" s="79"/>
      <c r="ARB737" s="79"/>
      <c r="ARC737" s="79"/>
      <c r="ARD737" s="79"/>
      <c r="ARE737" s="79"/>
      <c r="ARF737" s="79"/>
      <c r="ARG737" s="79"/>
      <c r="ARH737" s="79"/>
      <c r="ARI737" s="79"/>
      <c r="ARJ737" s="79"/>
      <c r="ARK737" s="79"/>
      <c r="ARL737" s="79"/>
      <c r="ARM737" s="79"/>
      <c r="ARN737" s="79"/>
      <c r="ARO737" s="79"/>
      <c r="ARP737" s="79"/>
      <c r="ARQ737" s="79"/>
      <c r="ARR737" s="79"/>
      <c r="ARS737" s="79"/>
      <c r="ART737" s="79"/>
      <c r="ARU737" s="79"/>
      <c r="ARV737" s="79"/>
      <c r="ARW737" s="79"/>
      <c r="ARX737" s="79"/>
      <c r="ARY737" s="79"/>
      <c r="ARZ737" s="79"/>
      <c r="ASA737" s="79"/>
      <c r="ASB737" s="79"/>
      <c r="ASC737" s="79"/>
      <c r="ASD737" s="79"/>
      <c r="ASE737" s="79"/>
      <c r="ASF737" s="79"/>
      <c r="ASG737" s="79"/>
      <c r="ASH737" s="79"/>
      <c r="ASI737" s="79"/>
      <c r="ASJ737" s="79"/>
      <c r="ASK737" s="79"/>
      <c r="ASL737" s="79"/>
      <c r="ASM737" s="79"/>
      <c r="ASN737" s="79"/>
      <c r="ASO737" s="79"/>
      <c r="ASP737" s="79"/>
      <c r="ASQ737" s="79"/>
      <c r="ASR737" s="79"/>
      <c r="ASS737" s="79"/>
      <c r="AST737" s="79"/>
      <c r="ASU737" s="79"/>
      <c r="ASV737" s="79"/>
      <c r="ASW737" s="79"/>
      <c r="ASX737" s="79"/>
      <c r="ASY737" s="79"/>
      <c r="ASZ737" s="79"/>
      <c r="ATA737" s="79"/>
      <c r="ATB737" s="79"/>
      <c r="ATC737" s="79"/>
      <c r="ATD737" s="79"/>
      <c r="ATE737" s="79"/>
      <c r="ATF737" s="79"/>
      <c r="ATG737" s="79"/>
      <c r="ATH737" s="79"/>
      <c r="ATI737" s="79"/>
      <c r="ATJ737" s="79"/>
      <c r="ATK737" s="79"/>
      <c r="ATL737" s="79"/>
      <c r="ATM737" s="79"/>
      <c r="ATN737" s="79"/>
      <c r="ATO737" s="79"/>
      <c r="ATP737" s="79"/>
      <c r="ATQ737" s="79"/>
      <c r="ATR737" s="79"/>
      <c r="ATS737" s="79"/>
      <c r="ATT737" s="79"/>
      <c r="ATU737" s="79"/>
      <c r="ATV737" s="79"/>
      <c r="ATW737" s="79"/>
      <c r="ATX737" s="79"/>
      <c r="ATY737" s="79"/>
      <c r="ATZ737" s="79"/>
      <c r="AUA737" s="79"/>
      <c r="AUB737" s="79"/>
      <c r="AUC737" s="79"/>
      <c r="AUD737" s="79"/>
      <c r="AUE737" s="79"/>
      <c r="AUF737" s="79"/>
      <c r="AUG737" s="79"/>
      <c r="AUH737" s="79"/>
      <c r="AUI737" s="79"/>
      <c r="AUJ737" s="79"/>
      <c r="AUK737" s="79"/>
      <c r="AUL737" s="79"/>
      <c r="AUM737" s="79"/>
      <c r="AUN737" s="79"/>
      <c r="AUO737" s="79"/>
      <c r="AUP737" s="79"/>
      <c r="AUQ737" s="79"/>
      <c r="AUR737" s="79"/>
      <c r="AUS737" s="79"/>
      <c r="AUT737" s="79"/>
      <c r="AUU737" s="79"/>
      <c r="AUV737" s="79"/>
      <c r="AUW737" s="79"/>
      <c r="AUX737" s="79"/>
      <c r="AUY737" s="79"/>
      <c r="AUZ737" s="79"/>
      <c r="AVA737" s="79"/>
      <c r="AVB737" s="79"/>
      <c r="AVC737" s="79"/>
      <c r="AVD737" s="79"/>
      <c r="AVE737" s="79"/>
      <c r="AVF737" s="79"/>
      <c r="AVG737" s="79"/>
      <c r="AVH737" s="79"/>
      <c r="AVI737" s="79"/>
      <c r="AVJ737" s="79"/>
      <c r="AVK737" s="79"/>
      <c r="AVL737" s="79"/>
      <c r="AVM737" s="79"/>
      <c r="AVN737" s="79"/>
      <c r="AVO737" s="79"/>
      <c r="AVP737" s="79"/>
      <c r="AVQ737" s="79"/>
      <c r="AVR737" s="79"/>
      <c r="AVS737" s="79"/>
      <c r="AVT737" s="79"/>
      <c r="AVU737" s="79"/>
      <c r="AVV737" s="79"/>
      <c r="AVW737" s="79"/>
      <c r="AVX737" s="79"/>
      <c r="AVY737" s="79"/>
      <c r="AVZ737" s="79"/>
      <c r="AWA737" s="79"/>
      <c r="AWB737" s="79"/>
      <c r="AWC737" s="79"/>
      <c r="AWD737" s="79"/>
      <c r="AWE737" s="79"/>
      <c r="AWF737" s="79"/>
      <c r="AWG737" s="79"/>
      <c r="AWH737" s="79"/>
      <c r="AWI737" s="79"/>
      <c r="AWJ737" s="79"/>
      <c r="AWK737" s="79"/>
      <c r="AWL737" s="79"/>
      <c r="AWM737" s="79"/>
      <c r="AWN737" s="79"/>
      <c r="AWO737" s="79"/>
      <c r="AWP737" s="79"/>
      <c r="AWQ737" s="79"/>
      <c r="AWR737" s="79"/>
      <c r="AWS737" s="79"/>
      <c r="AWT737" s="79"/>
      <c r="AWU737" s="79"/>
      <c r="AWV737" s="79"/>
      <c r="AWW737" s="79"/>
      <c r="AWX737" s="79"/>
      <c r="AWY737" s="79"/>
      <c r="AWZ737" s="79"/>
      <c r="AXA737" s="79"/>
      <c r="AXB737" s="79"/>
      <c r="AXC737" s="79"/>
      <c r="AXD737" s="79"/>
      <c r="AXE737" s="79"/>
      <c r="AXF737" s="79"/>
      <c r="AXG737" s="79"/>
      <c r="AXH737" s="79"/>
      <c r="AXI737" s="79"/>
      <c r="AXJ737" s="79"/>
      <c r="AXK737" s="79"/>
      <c r="AXL737" s="79"/>
      <c r="AXM737" s="79"/>
      <c r="AXN737" s="79"/>
      <c r="AXO737" s="79"/>
      <c r="AXP737" s="79"/>
      <c r="AXQ737" s="79"/>
      <c r="AXR737" s="79"/>
      <c r="AXS737" s="79"/>
      <c r="AXT737" s="79"/>
      <c r="AXU737" s="79"/>
      <c r="AXV737" s="79"/>
      <c r="AXW737" s="79"/>
      <c r="AXX737" s="79"/>
      <c r="AXY737" s="79"/>
      <c r="AXZ737" s="79"/>
      <c r="AYA737" s="79"/>
      <c r="AYB737" s="79"/>
      <c r="AYC737" s="79"/>
      <c r="AYD737" s="79"/>
      <c r="AYE737" s="79"/>
      <c r="AYF737" s="79"/>
      <c r="AYG737" s="79"/>
      <c r="AYH737" s="79"/>
      <c r="AYI737" s="79"/>
      <c r="AYJ737" s="79"/>
      <c r="AYK737" s="79"/>
      <c r="AYL737" s="79"/>
      <c r="AYM737" s="79"/>
      <c r="AYN737" s="79"/>
      <c r="AYO737" s="79"/>
      <c r="AYP737" s="79"/>
      <c r="AYQ737" s="79"/>
      <c r="AYR737" s="79"/>
      <c r="AYS737" s="79"/>
      <c r="AYT737" s="79"/>
      <c r="AYU737" s="79"/>
      <c r="AYV737" s="79"/>
      <c r="AYW737" s="79"/>
      <c r="AYX737" s="79"/>
      <c r="AYY737" s="79"/>
      <c r="AYZ737" s="79"/>
      <c r="AZA737" s="79"/>
      <c r="AZB737" s="79"/>
      <c r="AZC737" s="79"/>
      <c r="AZD737" s="79"/>
      <c r="AZE737" s="79"/>
      <c r="AZF737" s="79"/>
      <c r="AZG737" s="79"/>
      <c r="AZH737" s="79"/>
      <c r="AZI737" s="79"/>
      <c r="AZJ737" s="79"/>
      <c r="AZK737" s="79"/>
      <c r="AZL737" s="79"/>
      <c r="AZM737" s="79"/>
      <c r="AZN737" s="79"/>
      <c r="AZO737" s="79"/>
      <c r="AZP737" s="79"/>
      <c r="AZQ737" s="79"/>
      <c r="AZR737" s="79"/>
      <c r="AZS737" s="79"/>
      <c r="AZT737" s="79"/>
      <c r="AZU737" s="79"/>
      <c r="AZV737" s="79"/>
      <c r="AZW737" s="79"/>
      <c r="AZX737" s="79"/>
      <c r="AZY737" s="79"/>
      <c r="AZZ737" s="79"/>
      <c r="BAA737" s="79"/>
      <c r="BAB737" s="79"/>
      <c r="BAC737" s="79"/>
      <c r="BAD737" s="79"/>
      <c r="BAE737" s="79"/>
      <c r="BAF737" s="79"/>
      <c r="BAG737" s="79"/>
      <c r="BAH737" s="79"/>
      <c r="BAI737" s="79"/>
      <c r="BAJ737" s="79"/>
      <c r="BAK737" s="79"/>
      <c r="BAL737" s="79"/>
      <c r="BAM737" s="79"/>
      <c r="BAN737" s="79"/>
      <c r="BAO737" s="79"/>
      <c r="BAP737" s="79"/>
      <c r="BAQ737" s="79"/>
      <c r="BAR737" s="79"/>
      <c r="BAS737" s="79"/>
      <c r="BAT737" s="79"/>
      <c r="BAU737" s="79"/>
      <c r="BAV737" s="79"/>
      <c r="BAW737" s="79"/>
      <c r="BAX737" s="79"/>
      <c r="BAY737" s="79"/>
      <c r="BAZ737" s="79"/>
      <c r="BBA737" s="79"/>
      <c r="BBB737" s="79"/>
      <c r="BBC737" s="79"/>
      <c r="BBD737" s="79"/>
      <c r="BBE737" s="79"/>
      <c r="BBF737" s="79"/>
      <c r="BBG737" s="79"/>
      <c r="BBH737" s="79"/>
      <c r="BBI737" s="79"/>
      <c r="BBJ737" s="79"/>
      <c r="BBK737" s="79"/>
      <c r="BBL737" s="79"/>
      <c r="BBM737" s="79"/>
      <c r="BBN737" s="79"/>
      <c r="BBO737" s="79"/>
      <c r="BBP737" s="79"/>
      <c r="BBQ737" s="79"/>
      <c r="BBR737" s="79"/>
      <c r="BBS737" s="79"/>
      <c r="BBT737" s="79"/>
      <c r="BBU737" s="79"/>
      <c r="BBV737" s="79"/>
      <c r="BBW737" s="79"/>
      <c r="BBX737" s="79"/>
      <c r="BBY737" s="79"/>
      <c r="BBZ737" s="79"/>
      <c r="BCA737" s="79"/>
      <c r="BCB737" s="79"/>
      <c r="BCC737" s="79"/>
      <c r="BCD737" s="79"/>
      <c r="BCE737" s="79"/>
      <c r="BCF737" s="79"/>
      <c r="BCG737" s="79"/>
      <c r="BCH737" s="79"/>
      <c r="BCI737" s="79"/>
      <c r="BCJ737" s="79"/>
      <c r="BCK737" s="79"/>
      <c r="BCL737" s="79"/>
      <c r="BCM737" s="79"/>
      <c r="BCN737" s="79"/>
      <c r="BCO737" s="79"/>
      <c r="BCP737" s="79"/>
      <c r="BCQ737" s="79"/>
      <c r="BCR737" s="79"/>
      <c r="BCS737" s="79"/>
      <c r="BCT737" s="79"/>
      <c r="BCU737" s="79"/>
      <c r="BCV737" s="79"/>
      <c r="BCW737" s="79"/>
      <c r="BCX737" s="79"/>
      <c r="BCY737" s="79"/>
      <c r="BCZ737" s="79"/>
      <c r="BDA737" s="79"/>
      <c r="BDB737" s="79"/>
      <c r="BDC737" s="79"/>
      <c r="BDD737" s="79"/>
      <c r="BDE737" s="79"/>
      <c r="BDF737" s="79"/>
      <c r="BDG737" s="79"/>
      <c r="BDH737" s="79"/>
      <c r="BDI737" s="79"/>
      <c r="BDJ737" s="79"/>
      <c r="BDK737" s="79"/>
      <c r="BDL737" s="79"/>
      <c r="BDM737" s="79"/>
      <c r="BDN737" s="79"/>
      <c r="BDO737" s="79"/>
      <c r="BDP737" s="79"/>
      <c r="BDQ737" s="79"/>
      <c r="BDR737" s="79"/>
      <c r="BDS737" s="79"/>
      <c r="BDT737" s="79"/>
      <c r="BDU737" s="79"/>
      <c r="BDV737" s="79"/>
      <c r="BDW737" s="79"/>
      <c r="BDX737" s="79"/>
      <c r="BDY737" s="79"/>
      <c r="BDZ737" s="79"/>
      <c r="BEA737" s="79"/>
      <c r="BEB737" s="79"/>
      <c r="BEC737" s="79"/>
      <c r="BED737" s="79"/>
      <c r="BEE737" s="79"/>
      <c r="BEF737" s="79"/>
      <c r="BEG737" s="79"/>
      <c r="BEH737" s="79"/>
      <c r="BEI737" s="79"/>
      <c r="BEJ737" s="79"/>
      <c r="BEK737" s="79"/>
      <c r="BEL737" s="79"/>
      <c r="BEM737" s="79"/>
      <c r="BEN737" s="79"/>
      <c r="BEO737" s="79"/>
      <c r="BEP737" s="79"/>
      <c r="BEQ737" s="79"/>
      <c r="BER737" s="79"/>
      <c r="BES737" s="79"/>
      <c r="BET737" s="79"/>
      <c r="BEU737" s="79"/>
      <c r="BEV737" s="79"/>
      <c r="BEW737" s="79"/>
      <c r="BEX737" s="79"/>
      <c r="BEY737" s="79"/>
      <c r="BEZ737" s="79"/>
      <c r="BFA737" s="79"/>
      <c r="BFB737" s="79"/>
      <c r="BFC737" s="79"/>
      <c r="BFD737" s="79"/>
      <c r="BFE737" s="79"/>
      <c r="BFF737" s="79"/>
      <c r="BFG737" s="79"/>
      <c r="BFH737" s="79"/>
      <c r="BFI737" s="79"/>
      <c r="BFJ737" s="79"/>
      <c r="BFK737" s="79"/>
      <c r="BFL737" s="79"/>
      <c r="BFM737" s="79"/>
      <c r="BFN737" s="79"/>
      <c r="BFO737" s="79"/>
      <c r="BFP737" s="79"/>
      <c r="BFQ737" s="79"/>
      <c r="BFR737" s="79"/>
      <c r="BFS737" s="79"/>
      <c r="BFT737" s="79"/>
      <c r="BFU737" s="79"/>
      <c r="BFV737" s="79"/>
      <c r="BFW737" s="79"/>
      <c r="BFX737" s="79"/>
      <c r="BFY737" s="79"/>
      <c r="BFZ737" s="79"/>
      <c r="BGA737" s="79"/>
      <c r="BGB737" s="79"/>
      <c r="BGC737" s="79"/>
      <c r="BGD737" s="79"/>
      <c r="BGE737" s="79"/>
      <c r="BGF737" s="79"/>
      <c r="BGG737" s="79"/>
      <c r="BGH737" s="79"/>
      <c r="BGI737" s="79"/>
      <c r="BGJ737" s="79"/>
      <c r="BGK737" s="79"/>
      <c r="BGL737" s="79"/>
      <c r="BGM737" s="79"/>
      <c r="BGN737" s="79"/>
      <c r="BGO737" s="79"/>
      <c r="BGP737" s="79"/>
      <c r="BGQ737" s="79"/>
      <c r="BGR737" s="79"/>
      <c r="BGS737" s="79"/>
      <c r="BGT737" s="79"/>
      <c r="BGU737" s="79"/>
      <c r="BGV737" s="79"/>
      <c r="BGW737" s="79"/>
      <c r="BGX737" s="79"/>
      <c r="BGY737" s="79"/>
      <c r="BGZ737" s="79"/>
      <c r="BHA737" s="79"/>
      <c r="BHB737" s="79"/>
      <c r="BHC737" s="79"/>
      <c r="BHD737" s="79"/>
      <c r="BHE737" s="79"/>
      <c r="BHF737" s="79"/>
      <c r="BHG737" s="79"/>
      <c r="BHH737" s="79"/>
      <c r="BHI737" s="79"/>
      <c r="BHJ737" s="79"/>
      <c r="BHK737" s="79"/>
      <c r="BHL737" s="79"/>
      <c r="BHM737" s="79"/>
      <c r="BHN737" s="79"/>
      <c r="BHO737" s="79"/>
      <c r="BHP737" s="79"/>
      <c r="BHQ737" s="79"/>
      <c r="BHR737" s="79"/>
      <c r="BHS737" s="79"/>
      <c r="BHT737" s="79"/>
      <c r="BHU737" s="79"/>
      <c r="BHV737" s="79"/>
      <c r="BHW737" s="79"/>
      <c r="BHX737" s="79"/>
      <c r="BHY737" s="79"/>
      <c r="BHZ737" s="79"/>
      <c r="BIA737" s="79"/>
      <c r="BIB737" s="79"/>
      <c r="BIC737" s="79"/>
      <c r="BID737" s="79"/>
      <c r="BIE737" s="79"/>
      <c r="BIF737" s="79"/>
      <c r="BIG737" s="79"/>
      <c r="BIH737" s="79"/>
      <c r="BII737" s="79"/>
      <c r="BIJ737" s="79"/>
      <c r="BIK737" s="79"/>
      <c r="BIL737" s="79"/>
      <c r="BIM737" s="79"/>
      <c r="BIN737" s="79"/>
      <c r="BIO737" s="79"/>
      <c r="BIP737" s="79"/>
      <c r="BIQ737" s="79"/>
      <c r="BIR737" s="79"/>
      <c r="BIS737" s="79"/>
      <c r="BIT737" s="79"/>
      <c r="BIU737" s="79"/>
      <c r="BIV737" s="79"/>
      <c r="BIW737" s="79"/>
      <c r="BIX737" s="79"/>
      <c r="BIY737" s="79"/>
      <c r="BIZ737" s="79"/>
      <c r="BJA737" s="79"/>
      <c r="BJB737" s="79"/>
      <c r="BJC737" s="79"/>
      <c r="BJD737" s="79"/>
      <c r="BJE737" s="79"/>
      <c r="BJF737" s="79"/>
      <c r="BJG737" s="79"/>
      <c r="BJH737" s="79"/>
      <c r="BJI737" s="79"/>
      <c r="BJJ737" s="79"/>
      <c r="BJK737" s="79"/>
      <c r="BJL737" s="79"/>
      <c r="BJM737" s="79"/>
      <c r="BJN737" s="79"/>
      <c r="BJO737" s="79"/>
      <c r="BJP737" s="79"/>
      <c r="BJQ737" s="79"/>
      <c r="BJR737" s="79"/>
      <c r="BJS737" s="79"/>
      <c r="BJT737" s="79"/>
      <c r="BJU737" s="79"/>
      <c r="BJV737" s="79"/>
      <c r="BJW737" s="79"/>
      <c r="BJX737" s="79"/>
      <c r="BJY737" s="79"/>
      <c r="BJZ737" s="79"/>
      <c r="BKA737" s="79"/>
      <c r="BKB737" s="79"/>
      <c r="BKC737" s="79"/>
      <c r="BKD737" s="79"/>
      <c r="BKE737" s="79"/>
      <c r="BKF737" s="79"/>
      <c r="BKG737" s="79"/>
      <c r="BKH737" s="79"/>
      <c r="BKI737" s="79"/>
      <c r="BKJ737" s="79"/>
      <c r="BKK737" s="79"/>
      <c r="BKL737" s="79"/>
      <c r="BKM737" s="79"/>
      <c r="BKN737" s="79"/>
      <c r="BKO737" s="79"/>
      <c r="BKP737" s="79"/>
      <c r="BKQ737" s="79"/>
      <c r="BKR737" s="79"/>
      <c r="BKS737" s="79"/>
      <c r="BKT737" s="79"/>
      <c r="BKU737" s="79"/>
      <c r="BKV737" s="79"/>
      <c r="BKW737" s="79"/>
      <c r="BKX737" s="79"/>
      <c r="BKY737" s="79"/>
      <c r="BKZ737" s="79"/>
      <c r="BLA737" s="79"/>
      <c r="BLB737" s="79"/>
      <c r="BLC737" s="79"/>
      <c r="BLD737" s="79"/>
      <c r="BLE737" s="79"/>
      <c r="BLF737" s="79"/>
      <c r="BLG737" s="79"/>
      <c r="BLH737" s="79"/>
      <c r="BLI737" s="79"/>
      <c r="BLJ737" s="79"/>
      <c r="BLK737" s="79"/>
      <c r="BLL737" s="79"/>
      <c r="BLM737" s="79"/>
      <c r="BLN737" s="79"/>
      <c r="BLO737" s="79"/>
      <c r="BLP737" s="79"/>
      <c r="BLQ737" s="79"/>
      <c r="BLR737" s="79"/>
      <c r="BLS737" s="79"/>
      <c r="BLT737" s="79"/>
      <c r="BLU737" s="79"/>
      <c r="BLV737" s="79"/>
      <c r="BLW737" s="79"/>
      <c r="BLX737" s="79"/>
      <c r="BLY737" s="79"/>
      <c r="BLZ737" s="79"/>
      <c r="BMA737" s="79"/>
      <c r="BMB737" s="79"/>
      <c r="BMC737" s="79"/>
      <c r="BMD737" s="79"/>
      <c r="BME737" s="79"/>
      <c r="BMF737" s="79"/>
      <c r="BMG737" s="79"/>
      <c r="BMH737" s="79"/>
      <c r="BMI737" s="79"/>
      <c r="BMJ737" s="79"/>
      <c r="BMK737" s="79"/>
      <c r="BML737" s="79"/>
      <c r="BMM737" s="79"/>
      <c r="BMN737" s="79"/>
      <c r="BMO737" s="79"/>
      <c r="BMP737" s="79"/>
      <c r="BMQ737" s="79"/>
      <c r="BMR737" s="79"/>
      <c r="BMS737" s="79"/>
      <c r="BMT737" s="79"/>
      <c r="BMU737" s="79"/>
      <c r="BMV737" s="79"/>
      <c r="BMW737" s="79"/>
      <c r="BMX737" s="79"/>
      <c r="BMY737" s="79"/>
      <c r="BMZ737" s="79"/>
      <c r="BNA737" s="79"/>
      <c r="BNB737" s="79"/>
      <c r="BNC737" s="79"/>
      <c r="BND737" s="79"/>
      <c r="BNE737" s="79"/>
      <c r="BNF737" s="79"/>
      <c r="BNG737" s="79"/>
      <c r="BNH737" s="79"/>
      <c r="BNI737" s="79"/>
      <c r="BNJ737" s="79"/>
      <c r="BNK737" s="79"/>
      <c r="BNL737" s="79"/>
      <c r="BNM737" s="79"/>
      <c r="BNN737" s="79"/>
      <c r="BNO737" s="79"/>
      <c r="BNP737" s="79"/>
      <c r="BNQ737" s="79"/>
      <c r="BNR737" s="79"/>
      <c r="BNS737" s="79"/>
      <c r="BNT737" s="79"/>
      <c r="BNU737" s="79"/>
      <c r="BNV737" s="79"/>
      <c r="BNW737" s="79"/>
      <c r="BNX737" s="79"/>
      <c r="BNY737" s="79"/>
      <c r="BNZ737" s="79"/>
      <c r="BOA737" s="79"/>
      <c r="BOB737" s="79"/>
      <c r="BOC737" s="79"/>
      <c r="BOD737" s="79"/>
      <c r="BOE737" s="79"/>
      <c r="BOF737" s="79"/>
      <c r="BOG737" s="79"/>
      <c r="BOH737" s="79"/>
      <c r="BOI737" s="79"/>
      <c r="BOJ737" s="79"/>
      <c r="BOK737" s="79"/>
      <c r="BOL737" s="79"/>
      <c r="BOM737" s="79"/>
      <c r="BON737" s="79"/>
      <c r="BOO737" s="79"/>
      <c r="BOP737" s="79"/>
      <c r="BOQ737" s="79"/>
      <c r="BOR737" s="79"/>
      <c r="BOS737" s="79"/>
      <c r="BOT737" s="79"/>
      <c r="BOU737" s="79"/>
      <c r="BOV737" s="79"/>
      <c r="BOW737" s="79"/>
      <c r="BOX737" s="79"/>
      <c r="BOY737" s="79"/>
      <c r="BOZ737" s="79"/>
      <c r="BPA737" s="79"/>
      <c r="BPB737" s="79"/>
      <c r="BPC737" s="79"/>
      <c r="BPD737" s="79"/>
      <c r="BPE737" s="79"/>
      <c r="BPF737" s="79"/>
      <c r="BPG737" s="79"/>
      <c r="BPH737" s="79"/>
      <c r="BPI737" s="79"/>
      <c r="BPJ737" s="79"/>
      <c r="BPK737" s="79"/>
      <c r="BPL737" s="79"/>
      <c r="BPM737" s="79"/>
      <c r="BPN737" s="79"/>
      <c r="BPO737" s="79"/>
      <c r="BPP737" s="79"/>
      <c r="BPQ737" s="79"/>
      <c r="BPR737" s="79"/>
      <c r="BPS737" s="79"/>
      <c r="BPT737" s="79"/>
      <c r="BPU737" s="79"/>
      <c r="BPV737" s="79"/>
      <c r="BPW737" s="79"/>
      <c r="BPX737" s="79"/>
      <c r="BPY737" s="79"/>
      <c r="BPZ737" s="79"/>
      <c r="BQA737" s="79"/>
      <c r="BQB737" s="79"/>
      <c r="BQC737" s="79"/>
      <c r="BQD737" s="79"/>
      <c r="BQE737" s="79"/>
      <c r="BQF737" s="79"/>
      <c r="BQG737" s="79"/>
      <c r="BQH737" s="79"/>
      <c r="BQI737" s="79"/>
      <c r="BQJ737" s="79"/>
      <c r="BQK737" s="79"/>
      <c r="BQL737" s="79"/>
      <c r="BQM737" s="79"/>
      <c r="BQN737" s="79"/>
      <c r="BQO737" s="79"/>
      <c r="BQP737" s="79"/>
      <c r="BQQ737" s="79"/>
      <c r="BQR737" s="79"/>
      <c r="BQS737" s="79"/>
      <c r="BQT737" s="79"/>
      <c r="BQU737" s="79"/>
      <c r="BQV737" s="79"/>
      <c r="BQW737" s="79"/>
      <c r="BQX737" s="79"/>
      <c r="BQY737" s="79"/>
      <c r="BQZ737" s="79"/>
      <c r="BRA737" s="79"/>
      <c r="BRB737" s="79"/>
      <c r="BRC737" s="79"/>
      <c r="BRD737" s="79"/>
      <c r="BRE737" s="79"/>
      <c r="BRF737" s="79"/>
      <c r="BRG737" s="79"/>
      <c r="BRH737" s="79"/>
      <c r="BRI737" s="79"/>
      <c r="BRJ737" s="79"/>
      <c r="BRK737" s="79"/>
      <c r="BRL737" s="79"/>
      <c r="BRM737" s="79"/>
      <c r="BRN737" s="79"/>
      <c r="BRO737" s="79"/>
      <c r="BRP737" s="79"/>
      <c r="BRQ737" s="79"/>
      <c r="BRR737" s="79"/>
      <c r="BRS737" s="79"/>
      <c r="BRT737" s="79"/>
      <c r="BRU737" s="79"/>
      <c r="BRV737" s="79"/>
      <c r="BRW737" s="79"/>
      <c r="BRX737" s="79"/>
      <c r="BRY737" s="79"/>
      <c r="BRZ737" s="79"/>
      <c r="BSA737" s="79"/>
      <c r="BSB737" s="79"/>
      <c r="BSC737" s="79"/>
      <c r="BSD737" s="79"/>
      <c r="BSE737" s="79"/>
      <c r="BSF737" s="79"/>
      <c r="BSG737" s="79"/>
      <c r="BSH737" s="79"/>
      <c r="BSI737" s="79"/>
      <c r="BSJ737" s="79"/>
      <c r="BSK737" s="79"/>
      <c r="BSL737" s="79"/>
      <c r="BSM737" s="79"/>
      <c r="BSN737" s="79"/>
      <c r="BSO737" s="79"/>
      <c r="BSP737" s="79"/>
      <c r="BSQ737" s="79"/>
      <c r="BSR737" s="79"/>
      <c r="BSS737" s="79"/>
      <c r="BST737" s="79"/>
      <c r="BSU737" s="79"/>
      <c r="BSV737" s="79"/>
      <c r="BSW737" s="79"/>
      <c r="BSX737" s="79"/>
      <c r="BSY737" s="79"/>
      <c r="BSZ737" s="79"/>
      <c r="BTA737" s="79"/>
      <c r="BTB737" s="79"/>
      <c r="BTC737" s="79"/>
      <c r="BTD737" s="79"/>
      <c r="BTE737" s="79"/>
      <c r="BTF737" s="79"/>
      <c r="BTG737" s="79"/>
      <c r="BTH737" s="79"/>
      <c r="BTI737" s="79"/>
      <c r="BTJ737" s="79"/>
      <c r="BTK737" s="79"/>
      <c r="BTL737" s="79"/>
      <c r="BTM737" s="79"/>
      <c r="BTN737" s="79"/>
      <c r="BTO737" s="79"/>
      <c r="BTP737" s="79"/>
      <c r="BTQ737" s="79"/>
      <c r="BTR737" s="79"/>
      <c r="BTS737" s="79"/>
      <c r="BTT737" s="79"/>
      <c r="BTU737" s="79"/>
      <c r="BTV737" s="79"/>
      <c r="BTW737" s="79"/>
      <c r="BTX737" s="79"/>
      <c r="BTY737" s="79"/>
      <c r="BTZ737" s="79"/>
      <c r="BUA737" s="79"/>
      <c r="BUB737" s="79"/>
      <c r="BUC737" s="79"/>
      <c r="BUD737" s="79"/>
      <c r="BUE737" s="79"/>
      <c r="BUF737" s="79"/>
      <c r="BUG737" s="79"/>
      <c r="BUH737" s="79"/>
      <c r="BUI737" s="79"/>
      <c r="BUJ737" s="79"/>
      <c r="BUK737" s="79"/>
      <c r="BUL737" s="79"/>
      <c r="BUM737" s="79"/>
      <c r="BUN737" s="79"/>
      <c r="BUO737" s="79"/>
      <c r="BUP737" s="79"/>
      <c r="BUQ737" s="79"/>
      <c r="BUR737" s="79"/>
      <c r="BUS737" s="79"/>
      <c r="BUT737" s="79"/>
      <c r="BUU737" s="79"/>
      <c r="BUV737" s="79"/>
      <c r="BUW737" s="79"/>
      <c r="BUX737" s="79"/>
      <c r="BUY737" s="79"/>
      <c r="BUZ737" s="79"/>
      <c r="BVA737" s="79"/>
      <c r="BVB737" s="79"/>
      <c r="BVC737" s="79"/>
      <c r="BVD737" s="79"/>
      <c r="BVE737" s="79"/>
      <c r="BVF737" s="79"/>
      <c r="BVG737" s="79"/>
      <c r="BVH737" s="79"/>
      <c r="BVI737" s="79"/>
      <c r="BVJ737" s="79"/>
      <c r="BVK737" s="79"/>
      <c r="BVL737" s="79"/>
      <c r="BVM737" s="79"/>
      <c r="BVN737" s="79"/>
      <c r="BVO737" s="79"/>
      <c r="BVP737" s="79"/>
      <c r="BVQ737" s="79"/>
      <c r="BVR737" s="79"/>
      <c r="BVS737" s="79"/>
      <c r="BVT737" s="79"/>
      <c r="BVU737" s="79"/>
      <c r="BVV737" s="79"/>
      <c r="BVW737" s="79"/>
      <c r="BVX737" s="79"/>
      <c r="BVY737" s="79"/>
      <c r="BVZ737" s="79"/>
      <c r="BWA737" s="79"/>
      <c r="BWB737" s="79"/>
      <c r="BWC737" s="79"/>
      <c r="BWD737" s="79"/>
      <c r="BWE737" s="79"/>
      <c r="BWF737" s="79"/>
      <c r="BWG737" s="79"/>
      <c r="BWH737" s="79"/>
      <c r="BWI737" s="79"/>
      <c r="BWJ737" s="79"/>
      <c r="BWK737" s="79"/>
      <c r="BWL737" s="79"/>
      <c r="BWM737" s="79"/>
      <c r="BWN737" s="79"/>
      <c r="BWO737" s="79"/>
      <c r="BWP737" s="79"/>
      <c r="BWQ737" s="79"/>
      <c r="BWR737" s="79"/>
      <c r="BWS737" s="79"/>
      <c r="BWT737" s="79"/>
      <c r="BWU737" s="79"/>
      <c r="BWV737" s="79"/>
      <c r="BWW737" s="79"/>
      <c r="BWX737" s="79"/>
      <c r="BWY737" s="79"/>
      <c r="BWZ737" s="79"/>
      <c r="BXA737" s="79"/>
      <c r="BXB737" s="79"/>
      <c r="BXC737" s="79"/>
      <c r="BXD737" s="79"/>
      <c r="BXE737" s="79"/>
      <c r="BXF737" s="79"/>
      <c r="BXG737" s="79"/>
      <c r="BXH737" s="79"/>
      <c r="BXI737" s="79"/>
      <c r="BXJ737" s="79"/>
      <c r="BXK737" s="79"/>
      <c r="BXL737" s="79"/>
      <c r="BXM737" s="79"/>
      <c r="BXN737" s="79"/>
      <c r="BXO737" s="79"/>
      <c r="BXP737" s="79"/>
      <c r="BXQ737" s="79"/>
      <c r="BXR737" s="79"/>
      <c r="BXS737" s="79"/>
      <c r="BXT737" s="79"/>
      <c r="BXU737" s="79"/>
      <c r="BXV737" s="79"/>
      <c r="BXW737" s="79"/>
      <c r="BXX737" s="79"/>
      <c r="BXY737" s="79"/>
      <c r="BXZ737" s="79"/>
      <c r="BYA737" s="79"/>
      <c r="BYB737" s="79"/>
      <c r="BYC737" s="79"/>
      <c r="BYD737" s="79"/>
      <c r="BYE737" s="79"/>
      <c r="BYF737" s="79"/>
      <c r="BYG737" s="79"/>
      <c r="BYH737" s="79"/>
      <c r="BYI737" s="79"/>
      <c r="BYJ737" s="79"/>
      <c r="BYK737" s="79"/>
      <c r="BYL737" s="79"/>
      <c r="BYM737" s="79"/>
      <c r="BYN737" s="79"/>
      <c r="BYO737" s="79"/>
      <c r="BYP737" s="79"/>
      <c r="BYQ737" s="79"/>
      <c r="BYR737" s="79"/>
      <c r="BYS737" s="79"/>
      <c r="BYT737" s="79"/>
      <c r="BYU737" s="79"/>
      <c r="BYV737" s="79"/>
      <c r="BYW737" s="79"/>
      <c r="BYX737" s="79"/>
      <c r="BYY737" s="79"/>
      <c r="BYZ737" s="79"/>
      <c r="BZA737" s="79"/>
      <c r="BZB737" s="79"/>
      <c r="BZC737" s="79"/>
      <c r="BZD737" s="79"/>
      <c r="BZE737" s="79"/>
      <c r="BZF737" s="79"/>
      <c r="BZG737" s="79"/>
      <c r="BZH737" s="79"/>
      <c r="BZI737" s="79"/>
      <c r="BZJ737" s="79"/>
      <c r="BZK737" s="79"/>
      <c r="BZL737" s="79"/>
      <c r="BZM737" s="79"/>
      <c r="BZN737" s="79"/>
      <c r="BZO737" s="79"/>
      <c r="BZP737" s="79"/>
      <c r="BZQ737" s="79"/>
      <c r="BZR737" s="79"/>
      <c r="BZS737" s="79"/>
      <c r="BZT737" s="79"/>
      <c r="BZU737" s="79"/>
      <c r="BZV737" s="79"/>
      <c r="BZW737" s="79"/>
      <c r="BZX737" s="79"/>
      <c r="BZY737" s="79"/>
      <c r="BZZ737" s="79"/>
      <c r="CAA737" s="79"/>
      <c r="CAB737" s="79"/>
      <c r="CAC737" s="79"/>
      <c r="CAD737" s="79"/>
      <c r="CAE737" s="79"/>
      <c r="CAF737" s="79"/>
      <c r="CAG737" s="79"/>
      <c r="CAH737" s="79"/>
      <c r="CAI737" s="79"/>
      <c r="CAJ737" s="79"/>
      <c r="CAK737" s="79"/>
      <c r="CAL737" s="79"/>
      <c r="CAM737" s="79"/>
      <c r="CAN737" s="79"/>
      <c r="CAO737" s="79"/>
      <c r="CAP737" s="79"/>
      <c r="CAQ737" s="79"/>
      <c r="CAR737" s="79"/>
      <c r="CAS737" s="79"/>
      <c r="CAT737" s="79"/>
      <c r="CAU737" s="79"/>
      <c r="CAV737" s="79"/>
      <c r="CAW737" s="79"/>
      <c r="CAX737" s="79"/>
      <c r="CAY737" s="79"/>
      <c r="CAZ737" s="79"/>
      <c r="CBA737" s="79"/>
      <c r="CBB737" s="79"/>
      <c r="CBC737" s="79"/>
      <c r="CBD737" s="79"/>
      <c r="CBE737" s="79"/>
      <c r="CBF737" s="79"/>
      <c r="CBG737" s="79"/>
      <c r="CBH737" s="79"/>
      <c r="CBI737" s="79"/>
      <c r="CBJ737" s="79"/>
      <c r="CBK737" s="79"/>
      <c r="CBL737" s="79"/>
      <c r="CBM737" s="79"/>
      <c r="CBN737" s="79"/>
      <c r="CBO737" s="79"/>
      <c r="CBP737" s="79"/>
      <c r="CBQ737" s="79"/>
      <c r="CBR737" s="79"/>
      <c r="CBS737" s="79"/>
      <c r="CBT737" s="79"/>
      <c r="CBU737" s="79"/>
      <c r="CBV737" s="79"/>
      <c r="CBW737" s="79"/>
      <c r="CBX737" s="79"/>
      <c r="CBY737" s="79"/>
      <c r="CBZ737" s="79"/>
      <c r="CCA737" s="79"/>
      <c r="CCB737" s="79"/>
      <c r="CCC737" s="79"/>
      <c r="CCD737" s="79"/>
      <c r="CCE737" s="79"/>
      <c r="CCF737" s="79"/>
      <c r="CCG737" s="79"/>
      <c r="CCH737" s="79"/>
      <c r="CCI737" s="79"/>
      <c r="CCJ737" s="79"/>
      <c r="CCK737" s="79"/>
      <c r="CCL737" s="79"/>
      <c r="CCM737" s="79"/>
      <c r="CCN737" s="79"/>
      <c r="CCO737" s="79"/>
      <c r="CCP737" s="79"/>
      <c r="CCQ737" s="79"/>
      <c r="CCR737" s="79"/>
      <c r="CCS737" s="79"/>
      <c r="CCT737" s="79"/>
      <c r="CCU737" s="79"/>
      <c r="CCV737" s="79"/>
      <c r="CCW737" s="79"/>
      <c r="CCX737" s="79"/>
      <c r="CCY737" s="79"/>
      <c r="CCZ737" s="79"/>
      <c r="CDA737" s="79"/>
      <c r="CDB737" s="79"/>
      <c r="CDC737" s="79"/>
      <c r="CDD737" s="79"/>
      <c r="CDE737" s="79"/>
      <c r="CDF737" s="79"/>
      <c r="CDG737" s="79"/>
      <c r="CDH737" s="79"/>
      <c r="CDI737" s="79"/>
      <c r="CDJ737" s="79"/>
      <c r="CDK737" s="79"/>
      <c r="CDL737" s="79"/>
      <c r="CDM737" s="79"/>
      <c r="CDN737" s="79"/>
      <c r="CDO737" s="79"/>
      <c r="CDP737" s="79"/>
      <c r="CDQ737" s="79"/>
      <c r="CDR737" s="79"/>
      <c r="CDS737" s="79"/>
      <c r="CDT737" s="79"/>
      <c r="CDU737" s="79"/>
      <c r="CDV737" s="79"/>
      <c r="CDW737" s="79"/>
      <c r="CDX737" s="79"/>
      <c r="CDY737" s="79"/>
      <c r="CDZ737" s="79"/>
      <c r="CEA737" s="79"/>
      <c r="CEB737" s="79"/>
      <c r="CEC737" s="79"/>
      <c r="CED737" s="79"/>
      <c r="CEE737" s="79"/>
      <c r="CEF737" s="79"/>
      <c r="CEG737" s="79"/>
      <c r="CEH737" s="79"/>
      <c r="CEI737" s="79"/>
      <c r="CEJ737" s="79"/>
      <c r="CEK737" s="79"/>
      <c r="CEL737" s="79"/>
      <c r="CEM737" s="79"/>
      <c r="CEN737" s="79"/>
      <c r="CEO737" s="79"/>
      <c r="CEP737" s="79"/>
      <c r="CEQ737" s="79"/>
      <c r="CER737" s="79"/>
      <c r="CES737" s="79"/>
      <c r="CET737" s="79"/>
      <c r="CEU737" s="79"/>
      <c r="CEV737" s="79"/>
      <c r="CEW737" s="79"/>
      <c r="CEX737" s="79"/>
      <c r="CEY737" s="79"/>
      <c r="CEZ737" s="79"/>
      <c r="CFA737" s="79"/>
      <c r="CFB737" s="79"/>
      <c r="CFC737" s="79"/>
      <c r="CFD737" s="79"/>
      <c r="CFE737" s="79"/>
      <c r="CFF737" s="79"/>
      <c r="CFG737" s="79"/>
      <c r="CFH737" s="79"/>
      <c r="CFI737" s="79"/>
      <c r="CFJ737" s="79"/>
      <c r="CFK737" s="79"/>
      <c r="CFL737" s="79"/>
      <c r="CFM737" s="79"/>
      <c r="CFN737" s="79"/>
      <c r="CFO737" s="79"/>
      <c r="CFP737" s="79"/>
      <c r="CFQ737" s="79"/>
      <c r="CFR737" s="79"/>
      <c r="CFS737" s="79"/>
      <c r="CFT737" s="79"/>
      <c r="CFU737" s="79"/>
      <c r="CFV737" s="79"/>
      <c r="CFW737" s="79"/>
      <c r="CFX737" s="79"/>
      <c r="CFY737" s="79"/>
      <c r="CFZ737" s="79"/>
      <c r="CGA737" s="79"/>
      <c r="CGB737" s="79"/>
      <c r="CGC737" s="79"/>
      <c r="CGD737" s="79"/>
      <c r="CGE737" s="79"/>
      <c r="CGF737" s="79"/>
      <c r="CGG737" s="79"/>
      <c r="CGH737" s="79"/>
      <c r="CGI737" s="79"/>
      <c r="CGJ737" s="79"/>
      <c r="CGK737" s="79"/>
      <c r="CGL737" s="79"/>
      <c r="CGM737" s="79"/>
      <c r="CGN737" s="79"/>
      <c r="CGO737" s="79"/>
      <c r="CGP737" s="79"/>
      <c r="CGQ737" s="79"/>
      <c r="CGR737" s="79"/>
      <c r="CGS737" s="79"/>
      <c r="CGT737" s="79"/>
      <c r="CGU737" s="79"/>
      <c r="CGV737" s="79"/>
      <c r="CGW737" s="79"/>
      <c r="CGX737" s="79"/>
      <c r="CGY737" s="79"/>
      <c r="CGZ737" s="79"/>
      <c r="CHA737" s="79"/>
      <c r="CHB737" s="79"/>
      <c r="CHC737" s="79"/>
      <c r="CHD737" s="79"/>
      <c r="CHE737" s="79"/>
      <c r="CHF737" s="79"/>
      <c r="CHG737" s="79"/>
      <c r="CHH737" s="79"/>
      <c r="CHI737" s="79"/>
      <c r="CHJ737" s="79"/>
      <c r="CHK737" s="79"/>
      <c r="CHL737" s="79"/>
      <c r="CHM737" s="79"/>
      <c r="CHN737" s="79"/>
      <c r="CHO737" s="79"/>
      <c r="CHP737" s="79"/>
      <c r="CHQ737" s="79"/>
      <c r="CHR737" s="79"/>
      <c r="CHS737" s="79"/>
      <c r="CHT737" s="79"/>
      <c r="CHU737" s="79"/>
      <c r="CHV737" s="79"/>
      <c r="CHW737" s="79"/>
      <c r="CHX737" s="79"/>
      <c r="CHY737" s="79"/>
      <c r="CHZ737" s="79"/>
      <c r="CIA737" s="79"/>
      <c r="CIB737" s="79"/>
      <c r="CIC737" s="79"/>
      <c r="CID737" s="79"/>
      <c r="CIE737" s="79"/>
      <c r="CIF737" s="79"/>
      <c r="CIG737" s="79"/>
      <c r="CIH737" s="79"/>
      <c r="CII737" s="79"/>
      <c r="CIJ737" s="79"/>
      <c r="CIK737" s="79"/>
      <c r="CIL737" s="79"/>
      <c r="CIM737" s="79"/>
      <c r="CIN737" s="79"/>
      <c r="CIO737" s="79"/>
      <c r="CIP737" s="79"/>
      <c r="CIQ737" s="79"/>
      <c r="CIR737" s="79"/>
      <c r="CIS737" s="79"/>
      <c r="CIT737" s="79"/>
      <c r="CIU737" s="79"/>
      <c r="CIV737" s="79"/>
      <c r="CIW737" s="79"/>
      <c r="CIX737" s="79"/>
      <c r="CIY737" s="79"/>
      <c r="CIZ737" s="79"/>
      <c r="CJA737" s="79"/>
      <c r="CJB737" s="79"/>
      <c r="CJC737" s="79"/>
      <c r="CJD737" s="79"/>
      <c r="CJE737" s="79"/>
      <c r="CJF737" s="79"/>
      <c r="CJG737" s="79"/>
      <c r="CJH737" s="79"/>
      <c r="CJI737" s="79"/>
      <c r="CJJ737" s="79"/>
      <c r="CJK737" s="79"/>
      <c r="CJL737" s="79"/>
      <c r="CJM737" s="79"/>
      <c r="CJN737" s="79"/>
      <c r="CJO737" s="79"/>
      <c r="CJP737" s="79"/>
      <c r="CJQ737" s="79"/>
      <c r="CJR737" s="79"/>
      <c r="CJS737" s="79"/>
      <c r="CJT737" s="79"/>
      <c r="CJU737" s="79"/>
      <c r="CJV737" s="79"/>
      <c r="CJW737" s="79"/>
      <c r="CJX737" s="79"/>
      <c r="CJY737" s="79"/>
      <c r="CJZ737" s="79"/>
      <c r="CKA737" s="79"/>
      <c r="CKB737" s="79"/>
      <c r="CKC737" s="79"/>
      <c r="CKD737" s="79"/>
      <c r="CKE737" s="79"/>
      <c r="CKF737" s="79"/>
      <c r="CKG737" s="79"/>
      <c r="CKH737" s="79"/>
      <c r="CKI737" s="79"/>
      <c r="CKJ737" s="79"/>
      <c r="CKK737" s="79"/>
      <c r="CKL737" s="79"/>
      <c r="CKM737" s="79"/>
      <c r="CKN737" s="79"/>
      <c r="CKO737" s="79"/>
      <c r="CKP737" s="79"/>
      <c r="CKQ737" s="79"/>
      <c r="CKR737" s="79"/>
      <c r="CKS737" s="79"/>
      <c r="CKT737" s="79"/>
      <c r="CKU737" s="79"/>
      <c r="CKV737" s="79"/>
      <c r="CKW737" s="79"/>
      <c r="CKX737" s="79"/>
      <c r="CKY737" s="79"/>
      <c r="CKZ737" s="79"/>
      <c r="CLA737" s="79"/>
      <c r="CLB737" s="79"/>
      <c r="CLC737" s="79"/>
      <c r="CLD737" s="79"/>
      <c r="CLE737" s="79"/>
      <c r="CLF737" s="79"/>
      <c r="CLG737" s="79"/>
      <c r="CLH737" s="79"/>
      <c r="CLI737" s="79"/>
      <c r="CLJ737" s="79"/>
      <c r="CLK737" s="79"/>
      <c r="CLL737" s="79"/>
      <c r="CLM737" s="79"/>
      <c r="CLN737" s="79"/>
      <c r="CLO737" s="79"/>
      <c r="CLP737" s="79"/>
      <c r="CLQ737" s="79"/>
      <c r="CLR737" s="79"/>
      <c r="CLS737" s="79"/>
      <c r="CLT737" s="79"/>
      <c r="CLU737" s="79"/>
      <c r="CLV737" s="79"/>
      <c r="CLW737" s="79"/>
      <c r="CLX737" s="79"/>
      <c r="CLY737" s="79"/>
      <c r="CLZ737" s="79"/>
      <c r="CMA737" s="79"/>
      <c r="CMB737" s="79"/>
      <c r="CMC737" s="79"/>
      <c r="CMD737" s="79"/>
      <c r="CME737" s="79"/>
      <c r="CMF737" s="79"/>
      <c r="CMG737" s="79"/>
      <c r="CMH737" s="79"/>
      <c r="CMI737" s="79"/>
      <c r="CMJ737" s="79"/>
      <c r="CMK737" s="79"/>
      <c r="CML737" s="79"/>
      <c r="CMM737" s="79"/>
      <c r="CMN737" s="79"/>
      <c r="CMO737" s="79"/>
      <c r="CMP737" s="79"/>
      <c r="CMQ737" s="79"/>
      <c r="CMR737" s="79"/>
      <c r="CMS737" s="79"/>
      <c r="CMT737" s="79"/>
      <c r="CMU737" s="79"/>
      <c r="CMV737" s="79"/>
      <c r="CMW737" s="79"/>
      <c r="CMX737" s="79"/>
      <c r="CMY737" s="79"/>
      <c r="CMZ737" s="79"/>
      <c r="CNA737" s="79"/>
      <c r="CNB737" s="79"/>
      <c r="CNC737" s="79"/>
      <c r="CND737" s="79"/>
      <c r="CNE737" s="79"/>
      <c r="CNF737" s="79"/>
      <c r="CNG737" s="79"/>
      <c r="CNH737" s="79"/>
      <c r="CNI737" s="79"/>
      <c r="CNJ737" s="79"/>
      <c r="CNK737" s="79"/>
      <c r="CNL737" s="79"/>
      <c r="CNM737" s="79"/>
      <c r="CNN737" s="79"/>
      <c r="CNO737" s="79"/>
      <c r="CNP737" s="79"/>
      <c r="CNQ737" s="79"/>
      <c r="CNR737" s="79"/>
      <c r="CNS737" s="79"/>
      <c r="CNT737" s="79"/>
      <c r="CNU737" s="79"/>
      <c r="CNV737" s="79"/>
      <c r="CNW737" s="79"/>
      <c r="CNX737" s="79"/>
      <c r="CNY737" s="79"/>
      <c r="CNZ737" s="79"/>
      <c r="COA737" s="79"/>
      <c r="COB737" s="79"/>
      <c r="COC737" s="79"/>
      <c r="COD737" s="79"/>
      <c r="COE737" s="79"/>
      <c r="COF737" s="79"/>
      <c r="COG737" s="79"/>
      <c r="COH737" s="79"/>
      <c r="COI737" s="79"/>
      <c r="COJ737" s="79"/>
      <c r="COK737" s="79"/>
      <c r="COL737" s="79"/>
      <c r="COM737" s="79"/>
      <c r="CON737" s="79"/>
      <c r="COO737" s="79"/>
      <c r="COP737" s="79"/>
      <c r="COQ737" s="79"/>
      <c r="COR737" s="79"/>
      <c r="COS737" s="79"/>
      <c r="COT737" s="79"/>
      <c r="COU737" s="79"/>
      <c r="COV737" s="79"/>
      <c r="COW737" s="79"/>
      <c r="COX737" s="79"/>
      <c r="COY737" s="79"/>
      <c r="COZ737" s="79"/>
      <c r="CPA737" s="79"/>
      <c r="CPB737" s="79"/>
      <c r="CPC737" s="79"/>
      <c r="CPD737" s="79"/>
      <c r="CPE737" s="79"/>
      <c r="CPF737" s="79"/>
      <c r="CPG737" s="79"/>
      <c r="CPH737" s="79"/>
      <c r="CPI737" s="79"/>
      <c r="CPJ737" s="79"/>
      <c r="CPK737" s="79"/>
      <c r="CPL737" s="79"/>
      <c r="CPM737" s="79"/>
      <c r="CPN737" s="79"/>
      <c r="CPO737" s="79"/>
      <c r="CPP737" s="79"/>
      <c r="CPQ737" s="79"/>
      <c r="CPR737" s="79"/>
      <c r="CPS737" s="79"/>
      <c r="CPT737" s="79"/>
      <c r="CPU737" s="79"/>
      <c r="CPV737" s="79"/>
      <c r="CPW737" s="79"/>
      <c r="CPX737" s="79"/>
      <c r="CPY737" s="79"/>
      <c r="CPZ737" s="79"/>
      <c r="CQA737" s="79"/>
      <c r="CQB737" s="79"/>
      <c r="CQC737" s="79"/>
      <c r="CQD737" s="79"/>
      <c r="CQE737" s="79"/>
      <c r="CQF737" s="79"/>
      <c r="CQG737" s="79"/>
      <c r="CQH737" s="79"/>
      <c r="CQI737" s="79"/>
      <c r="CQJ737" s="79"/>
      <c r="CQK737" s="79"/>
      <c r="CQL737" s="79"/>
      <c r="CQM737" s="79"/>
      <c r="CQN737" s="79"/>
      <c r="CQO737" s="79"/>
      <c r="CQP737" s="79"/>
      <c r="CQQ737" s="79"/>
      <c r="CQR737" s="79"/>
      <c r="CQS737" s="79"/>
      <c r="CQT737" s="79"/>
      <c r="CQU737" s="79"/>
      <c r="CQV737" s="79"/>
      <c r="CQW737" s="79"/>
      <c r="CQX737" s="79"/>
      <c r="CQY737" s="79"/>
      <c r="CQZ737" s="79"/>
      <c r="CRA737" s="79"/>
      <c r="CRB737" s="79"/>
      <c r="CRC737" s="79"/>
      <c r="CRD737" s="79"/>
      <c r="CRE737" s="79"/>
      <c r="CRF737" s="79"/>
      <c r="CRG737" s="79"/>
      <c r="CRH737" s="79"/>
      <c r="CRI737" s="79"/>
      <c r="CRJ737" s="79"/>
      <c r="CRK737" s="79"/>
      <c r="CRL737" s="79"/>
      <c r="CRM737" s="79"/>
      <c r="CRN737" s="79"/>
      <c r="CRO737" s="79"/>
      <c r="CRP737" s="79"/>
      <c r="CRQ737" s="79"/>
      <c r="CRR737" s="79"/>
      <c r="CRS737" s="79"/>
      <c r="CRT737" s="79"/>
      <c r="CRU737" s="79"/>
      <c r="CRV737" s="79"/>
      <c r="CRW737" s="79"/>
      <c r="CRX737" s="79"/>
      <c r="CRY737" s="79"/>
      <c r="CRZ737" s="79"/>
      <c r="CSA737" s="79"/>
      <c r="CSB737" s="79"/>
      <c r="CSC737" s="79"/>
      <c r="CSD737" s="79"/>
      <c r="CSE737" s="79"/>
      <c r="CSF737" s="79"/>
      <c r="CSG737" s="79"/>
      <c r="CSH737" s="79"/>
      <c r="CSI737" s="79"/>
      <c r="CSJ737" s="79"/>
      <c r="CSK737" s="79"/>
      <c r="CSL737" s="79"/>
      <c r="CSM737" s="79"/>
      <c r="CSN737" s="79"/>
      <c r="CSO737" s="79"/>
      <c r="CSP737" s="79"/>
      <c r="CSQ737" s="79"/>
      <c r="CSR737" s="79"/>
      <c r="CSS737" s="79"/>
      <c r="CST737" s="79"/>
      <c r="CSU737" s="79"/>
      <c r="CSV737" s="79"/>
      <c r="CSW737" s="79"/>
      <c r="CSX737" s="79"/>
      <c r="CSY737" s="79"/>
      <c r="CSZ737" s="79"/>
      <c r="CTA737" s="79"/>
      <c r="CTB737" s="79"/>
      <c r="CTC737" s="79"/>
      <c r="CTD737" s="79"/>
      <c r="CTE737" s="79"/>
      <c r="CTF737" s="79"/>
      <c r="CTG737" s="79"/>
      <c r="CTH737" s="79"/>
      <c r="CTI737" s="79"/>
      <c r="CTJ737" s="79"/>
      <c r="CTK737" s="79"/>
      <c r="CTL737" s="79"/>
      <c r="CTM737" s="79"/>
      <c r="CTN737" s="79"/>
      <c r="CTO737" s="79"/>
      <c r="CTP737" s="79"/>
      <c r="CTQ737" s="79"/>
      <c r="CTR737" s="79"/>
      <c r="CTS737" s="79"/>
      <c r="CTT737" s="79"/>
      <c r="CTU737" s="79"/>
      <c r="CTV737" s="79"/>
      <c r="CTW737" s="79"/>
      <c r="CTX737" s="79"/>
      <c r="CTY737" s="79"/>
      <c r="CTZ737" s="79"/>
      <c r="CUA737" s="79"/>
      <c r="CUB737" s="79"/>
      <c r="CUC737" s="79"/>
      <c r="CUD737" s="79"/>
      <c r="CUE737" s="79"/>
      <c r="CUF737" s="79"/>
      <c r="CUG737" s="79"/>
      <c r="CUH737" s="79"/>
      <c r="CUI737" s="79"/>
      <c r="CUJ737" s="79"/>
      <c r="CUK737" s="79"/>
      <c r="CUL737" s="79"/>
      <c r="CUM737" s="79"/>
      <c r="CUN737" s="79"/>
      <c r="CUO737" s="79"/>
      <c r="CUP737" s="79"/>
      <c r="CUQ737" s="79"/>
      <c r="CUR737" s="79"/>
      <c r="CUS737" s="79"/>
      <c r="CUT737" s="79"/>
      <c r="CUU737" s="79"/>
      <c r="CUV737" s="79"/>
      <c r="CUW737" s="79"/>
      <c r="CUX737" s="79"/>
      <c r="CUY737" s="79"/>
      <c r="CUZ737" s="79"/>
      <c r="CVA737" s="79"/>
      <c r="CVB737" s="79"/>
      <c r="CVC737" s="79"/>
      <c r="CVD737" s="79"/>
      <c r="CVE737" s="79"/>
      <c r="CVF737" s="79"/>
      <c r="CVG737" s="79"/>
      <c r="CVH737" s="79"/>
      <c r="CVI737" s="79"/>
      <c r="CVJ737" s="79"/>
      <c r="CVK737" s="79"/>
      <c r="CVL737" s="79"/>
      <c r="CVM737" s="79"/>
      <c r="CVN737" s="79"/>
      <c r="CVO737" s="79"/>
      <c r="CVP737" s="79"/>
      <c r="CVQ737" s="79"/>
      <c r="CVR737" s="79"/>
      <c r="CVS737" s="79"/>
      <c r="CVT737" s="79"/>
      <c r="CVU737" s="79"/>
      <c r="CVV737" s="79"/>
      <c r="CVW737" s="79"/>
      <c r="CVX737" s="79"/>
      <c r="CVY737" s="79"/>
      <c r="CVZ737" s="79"/>
      <c r="CWA737" s="79"/>
      <c r="CWB737" s="79"/>
      <c r="CWC737" s="79"/>
      <c r="CWD737" s="79"/>
      <c r="CWE737" s="79"/>
      <c r="CWF737" s="79"/>
      <c r="CWG737" s="79"/>
      <c r="CWH737" s="79"/>
      <c r="CWI737" s="79"/>
      <c r="CWJ737" s="79"/>
      <c r="CWK737" s="79"/>
      <c r="CWL737" s="79"/>
      <c r="CWM737" s="79"/>
      <c r="CWN737" s="79"/>
      <c r="CWO737" s="79"/>
      <c r="CWP737" s="79"/>
      <c r="CWQ737" s="79"/>
      <c r="CWR737" s="79"/>
      <c r="CWS737" s="79"/>
      <c r="CWT737" s="79"/>
      <c r="CWU737" s="79"/>
      <c r="CWV737" s="79"/>
      <c r="CWW737" s="79"/>
      <c r="CWX737" s="79"/>
      <c r="CWY737" s="79"/>
      <c r="CWZ737" s="79"/>
      <c r="CXA737" s="79"/>
      <c r="CXB737" s="79"/>
      <c r="CXC737" s="79"/>
      <c r="CXD737" s="79"/>
      <c r="CXE737" s="79"/>
      <c r="CXF737" s="79"/>
      <c r="CXG737" s="79"/>
      <c r="CXH737" s="79"/>
      <c r="CXI737" s="79"/>
      <c r="CXJ737" s="79"/>
      <c r="CXK737" s="79"/>
      <c r="CXL737" s="79"/>
      <c r="CXM737" s="79"/>
      <c r="CXN737" s="79"/>
      <c r="CXO737" s="79"/>
      <c r="CXP737" s="79"/>
      <c r="CXQ737" s="79"/>
      <c r="CXR737" s="79"/>
      <c r="CXS737" s="79"/>
      <c r="CXT737" s="79"/>
      <c r="CXU737" s="79"/>
      <c r="CXV737" s="79"/>
      <c r="CXW737" s="79"/>
      <c r="CXX737" s="79"/>
      <c r="CXY737" s="79"/>
      <c r="CXZ737" s="79"/>
      <c r="CYA737" s="79"/>
      <c r="CYB737" s="79"/>
      <c r="CYC737" s="79"/>
      <c r="CYD737" s="79"/>
      <c r="CYE737" s="79"/>
      <c r="CYF737" s="79"/>
      <c r="CYG737" s="79"/>
      <c r="CYH737" s="79"/>
      <c r="CYI737" s="79"/>
      <c r="CYJ737" s="79"/>
      <c r="CYK737" s="79"/>
      <c r="CYL737" s="79"/>
      <c r="CYM737" s="79"/>
      <c r="CYN737" s="79"/>
      <c r="CYO737" s="79"/>
      <c r="CYP737" s="79"/>
      <c r="CYQ737" s="79"/>
      <c r="CYR737" s="79"/>
      <c r="CYS737" s="79"/>
      <c r="CYT737" s="79"/>
      <c r="CYU737" s="79"/>
      <c r="CYV737" s="79"/>
      <c r="CYW737" s="79"/>
      <c r="CYX737" s="79"/>
      <c r="CYY737" s="79"/>
      <c r="CYZ737" s="79"/>
      <c r="CZA737" s="79"/>
      <c r="CZB737" s="79"/>
      <c r="CZC737" s="79"/>
      <c r="CZD737" s="79"/>
      <c r="CZE737" s="79"/>
      <c r="CZF737" s="79"/>
      <c r="CZG737" s="79"/>
      <c r="CZH737" s="79"/>
      <c r="CZI737" s="79"/>
      <c r="CZJ737" s="79"/>
      <c r="CZK737" s="79"/>
      <c r="CZL737" s="79"/>
      <c r="CZM737" s="79"/>
      <c r="CZN737" s="79"/>
      <c r="CZO737" s="79"/>
      <c r="CZP737" s="79"/>
      <c r="CZQ737" s="79"/>
      <c r="CZR737" s="79"/>
      <c r="CZS737" s="79"/>
      <c r="CZT737" s="79"/>
      <c r="CZU737" s="79"/>
      <c r="CZV737" s="79"/>
      <c r="CZW737" s="79"/>
      <c r="CZX737" s="79"/>
      <c r="CZY737" s="79"/>
      <c r="CZZ737" s="79"/>
      <c r="DAA737" s="79"/>
      <c r="DAB737" s="79"/>
      <c r="DAC737" s="79"/>
      <c r="DAD737" s="79"/>
      <c r="DAE737" s="79"/>
      <c r="DAF737" s="79"/>
      <c r="DAG737" s="79"/>
      <c r="DAH737" s="79"/>
      <c r="DAI737" s="79"/>
      <c r="DAJ737" s="79"/>
      <c r="DAK737" s="79"/>
      <c r="DAL737" s="79"/>
      <c r="DAM737" s="79"/>
      <c r="DAN737" s="79"/>
      <c r="DAO737" s="79"/>
      <c r="DAP737" s="79"/>
      <c r="DAQ737" s="79"/>
      <c r="DAR737" s="79"/>
      <c r="DAS737" s="79"/>
      <c r="DAT737" s="79"/>
      <c r="DAU737" s="79"/>
      <c r="DAV737" s="79"/>
      <c r="DAW737" s="79"/>
      <c r="DAX737" s="79"/>
      <c r="DAY737" s="79"/>
      <c r="DAZ737" s="79"/>
      <c r="DBA737" s="79"/>
      <c r="DBB737" s="79"/>
      <c r="DBC737" s="79"/>
      <c r="DBD737" s="79"/>
      <c r="DBE737" s="79"/>
      <c r="DBF737" s="79"/>
      <c r="DBG737" s="79"/>
      <c r="DBH737" s="79"/>
      <c r="DBI737" s="79"/>
      <c r="DBJ737" s="79"/>
      <c r="DBK737" s="79"/>
      <c r="DBL737" s="79"/>
      <c r="DBM737" s="79"/>
      <c r="DBN737" s="79"/>
      <c r="DBO737" s="79"/>
      <c r="DBP737" s="79"/>
      <c r="DBQ737" s="79"/>
      <c r="DBR737" s="79"/>
      <c r="DBS737" s="79"/>
      <c r="DBT737" s="79"/>
      <c r="DBU737" s="79"/>
      <c r="DBV737" s="79"/>
      <c r="DBW737" s="79"/>
      <c r="DBX737" s="79"/>
      <c r="DBY737" s="79"/>
      <c r="DBZ737" s="79"/>
      <c r="DCA737" s="79"/>
      <c r="DCB737" s="79"/>
      <c r="DCC737" s="79"/>
      <c r="DCD737" s="79"/>
      <c r="DCE737" s="79"/>
      <c r="DCF737" s="79"/>
      <c r="DCG737" s="79"/>
      <c r="DCH737" s="79"/>
      <c r="DCI737" s="79"/>
      <c r="DCJ737" s="79"/>
      <c r="DCK737" s="79"/>
      <c r="DCL737" s="79"/>
      <c r="DCM737" s="79"/>
      <c r="DCN737" s="79"/>
      <c r="DCO737" s="79"/>
      <c r="DCP737" s="79"/>
      <c r="DCQ737" s="79"/>
      <c r="DCR737" s="79"/>
      <c r="DCS737" s="79"/>
      <c r="DCT737" s="79"/>
      <c r="DCU737" s="79"/>
      <c r="DCV737" s="79"/>
      <c r="DCW737" s="79"/>
      <c r="DCX737" s="79"/>
      <c r="DCY737" s="79"/>
      <c r="DCZ737" s="79"/>
      <c r="DDA737" s="79"/>
      <c r="DDB737" s="79"/>
      <c r="DDC737" s="79"/>
      <c r="DDD737" s="79"/>
      <c r="DDE737" s="79"/>
      <c r="DDF737" s="79"/>
      <c r="DDG737" s="79"/>
      <c r="DDH737" s="79"/>
      <c r="DDI737" s="79"/>
      <c r="DDJ737" s="79"/>
      <c r="DDK737" s="79"/>
      <c r="DDL737" s="79"/>
      <c r="DDM737" s="79"/>
      <c r="DDN737" s="79"/>
      <c r="DDO737" s="79"/>
      <c r="DDP737" s="79"/>
      <c r="DDQ737" s="79"/>
      <c r="DDR737" s="79"/>
      <c r="DDS737" s="79"/>
      <c r="DDT737" s="79"/>
      <c r="DDU737" s="79"/>
      <c r="DDV737" s="79"/>
      <c r="DDW737" s="79"/>
      <c r="DDX737" s="79"/>
      <c r="DDY737" s="79"/>
      <c r="DDZ737" s="79"/>
      <c r="DEA737" s="79"/>
      <c r="DEB737" s="79"/>
      <c r="DEC737" s="79"/>
      <c r="DED737" s="79"/>
      <c r="DEE737" s="79"/>
      <c r="DEF737" s="79"/>
      <c r="DEG737" s="79"/>
      <c r="DEH737" s="79"/>
      <c r="DEI737" s="79"/>
      <c r="DEJ737" s="79"/>
      <c r="DEK737" s="79"/>
      <c r="DEL737" s="79"/>
      <c r="DEM737" s="79"/>
      <c r="DEN737" s="79"/>
      <c r="DEO737" s="79"/>
      <c r="DEP737" s="79"/>
      <c r="DEQ737" s="79"/>
      <c r="DER737" s="79"/>
      <c r="DES737" s="79"/>
      <c r="DET737" s="79"/>
      <c r="DEU737" s="79"/>
      <c r="DEV737" s="79"/>
      <c r="DEW737" s="79"/>
      <c r="DEX737" s="79"/>
      <c r="DEY737" s="79"/>
      <c r="DEZ737" s="79"/>
      <c r="DFA737" s="79"/>
      <c r="DFB737" s="79"/>
      <c r="DFC737" s="79"/>
      <c r="DFD737" s="79"/>
      <c r="DFE737" s="79"/>
      <c r="DFF737" s="79"/>
      <c r="DFG737" s="79"/>
      <c r="DFH737" s="79"/>
      <c r="DFI737" s="79"/>
      <c r="DFJ737" s="79"/>
      <c r="DFK737" s="79"/>
      <c r="DFL737" s="79"/>
      <c r="DFM737" s="79"/>
      <c r="DFN737" s="79"/>
      <c r="DFO737" s="79"/>
      <c r="DFP737" s="79"/>
      <c r="DFQ737" s="79"/>
      <c r="DFR737" s="79"/>
      <c r="DFS737" s="79"/>
      <c r="DFT737" s="79"/>
      <c r="DFU737" s="79"/>
      <c r="DFV737" s="79"/>
      <c r="DFW737" s="79"/>
      <c r="DFX737" s="79"/>
      <c r="DFY737" s="79"/>
      <c r="DFZ737" s="79"/>
      <c r="DGA737" s="79"/>
      <c r="DGB737" s="79"/>
      <c r="DGC737" s="79"/>
      <c r="DGD737" s="79"/>
      <c r="DGE737" s="79"/>
      <c r="DGF737" s="79"/>
      <c r="DGG737" s="79"/>
      <c r="DGH737" s="79"/>
      <c r="DGI737" s="79"/>
      <c r="DGJ737" s="79"/>
      <c r="DGK737" s="79"/>
      <c r="DGL737" s="79"/>
      <c r="DGM737" s="79"/>
      <c r="DGN737" s="79"/>
      <c r="DGO737" s="79"/>
      <c r="DGP737" s="79"/>
      <c r="DGQ737" s="79"/>
      <c r="DGR737" s="79"/>
      <c r="DGS737" s="79"/>
      <c r="DGT737" s="79"/>
      <c r="DGU737" s="79"/>
      <c r="DGV737" s="79"/>
      <c r="DGW737" s="79"/>
      <c r="DGX737" s="79"/>
      <c r="DGY737" s="79"/>
      <c r="DGZ737" s="79"/>
      <c r="DHA737" s="79"/>
      <c r="DHB737" s="79"/>
      <c r="DHC737" s="79"/>
      <c r="DHD737" s="79"/>
      <c r="DHE737" s="79"/>
      <c r="DHF737" s="79"/>
      <c r="DHG737" s="79"/>
      <c r="DHH737" s="79"/>
      <c r="DHI737" s="79"/>
      <c r="DHJ737" s="79"/>
      <c r="DHK737" s="79"/>
      <c r="DHL737" s="79"/>
      <c r="DHM737" s="79"/>
      <c r="DHN737" s="79"/>
      <c r="DHO737" s="79"/>
      <c r="DHP737" s="79"/>
      <c r="DHQ737" s="79"/>
      <c r="DHR737" s="79"/>
      <c r="DHS737" s="79"/>
      <c r="DHT737" s="79"/>
      <c r="DHU737" s="79"/>
      <c r="DHV737" s="79"/>
      <c r="DHW737" s="79"/>
      <c r="DHX737" s="79"/>
      <c r="DHY737" s="79"/>
      <c r="DHZ737" s="79"/>
      <c r="DIA737" s="79"/>
      <c r="DIB737" s="79"/>
      <c r="DIC737" s="79"/>
      <c r="DID737" s="79"/>
      <c r="DIE737" s="79"/>
      <c r="DIF737" s="79"/>
      <c r="DIG737" s="79"/>
      <c r="DIH737" s="79"/>
      <c r="DII737" s="79"/>
      <c r="DIJ737" s="79"/>
      <c r="DIK737" s="79"/>
      <c r="DIL737" s="79"/>
      <c r="DIM737" s="79"/>
      <c r="DIN737" s="79"/>
      <c r="DIO737" s="79"/>
      <c r="DIP737" s="79"/>
      <c r="DIQ737" s="79"/>
      <c r="DIR737" s="79"/>
      <c r="DIS737" s="79"/>
      <c r="DIT737" s="79"/>
      <c r="DIU737" s="79"/>
      <c r="DIV737" s="79"/>
      <c r="DIW737" s="79"/>
      <c r="DIX737" s="79"/>
      <c r="DIY737" s="79"/>
      <c r="DIZ737" s="79"/>
      <c r="DJA737" s="79"/>
      <c r="DJB737" s="79"/>
      <c r="DJC737" s="79"/>
      <c r="DJD737" s="79"/>
      <c r="DJE737" s="79"/>
      <c r="DJF737" s="79"/>
      <c r="DJG737" s="79"/>
      <c r="DJH737" s="79"/>
      <c r="DJI737" s="79"/>
      <c r="DJJ737" s="79"/>
      <c r="DJK737" s="79"/>
      <c r="DJL737" s="79"/>
      <c r="DJM737" s="79"/>
      <c r="DJN737" s="79"/>
      <c r="DJO737" s="79"/>
      <c r="DJP737" s="79"/>
      <c r="DJQ737" s="79"/>
      <c r="DJR737" s="79"/>
      <c r="DJS737" s="79"/>
      <c r="DJT737" s="79"/>
      <c r="DJU737" s="79"/>
      <c r="DJV737" s="79"/>
      <c r="DJW737" s="79"/>
      <c r="DJX737" s="79"/>
      <c r="DJY737" s="79"/>
      <c r="DJZ737" s="79"/>
      <c r="DKA737" s="79"/>
      <c r="DKB737" s="79"/>
      <c r="DKC737" s="79"/>
      <c r="DKD737" s="79"/>
      <c r="DKE737" s="79"/>
      <c r="DKF737" s="79"/>
      <c r="DKG737" s="79"/>
      <c r="DKH737" s="79"/>
      <c r="DKI737" s="79"/>
      <c r="DKJ737" s="79"/>
      <c r="DKK737" s="79"/>
      <c r="DKL737" s="79"/>
      <c r="DKM737" s="79"/>
      <c r="DKN737" s="79"/>
      <c r="DKO737" s="79"/>
      <c r="DKP737" s="79"/>
      <c r="DKQ737" s="79"/>
      <c r="DKR737" s="79"/>
      <c r="DKS737" s="79"/>
      <c r="DKT737" s="79"/>
      <c r="DKU737" s="79"/>
      <c r="DKV737" s="79"/>
      <c r="DKW737" s="79"/>
      <c r="DKX737" s="79"/>
      <c r="DKY737" s="79"/>
      <c r="DKZ737" s="79"/>
      <c r="DLA737" s="79"/>
      <c r="DLB737" s="79"/>
      <c r="DLC737" s="79"/>
      <c r="DLD737" s="79"/>
      <c r="DLE737" s="79"/>
      <c r="DLF737" s="79"/>
      <c r="DLG737" s="79"/>
      <c r="DLH737" s="79"/>
      <c r="DLI737" s="79"/>
      <c r="DLJ737" s="79"/>
      <c r="DLK737" s="79"/>
      <c r="DLL737" s="79"/>
      <c r="DLM737" s="79"/>
      <c r="DLN737" s="79"/>
      <c r="DLO737" s="79"/>
      <c r="DLP737" s="79"/>
      <c r="DLQ737" s="79"/>
      <c r="DLR737" s="79"/>
      <c r="DLS737" s="79"/>
      <c r="DLT737" s="79"/>
      <c r="DLU737" s="79"/>
      <c r="DLV737" s="79"/>
      <c r="DLW737" s="79"/>
      <c r="DLX737" s="79"/>
      <c r="DLY737" s="79"/>
      <c r="DLZ737" s="79"/>
      <c r="DMA737" s="79"/>
      <c r="DMB737" s="79"/>
      <c r="DMC737" s="79"/>
      <c r="DMD737" s="79"/>
      <c r="DME737" s="79"/>
      <c r="DMF737" s="79"/>
      <c r="DMG737" s="79"/>
      <c r="DMH737" s="79"/>
      <c r="DMI737" s="79"/>
      <c r="DMJ737" s="79"/>
      <c r="DMK737" s="79"/>
      <c r="DML737" s="79"/>
      <c r="DMM737" s="79"/>
      <c r="DMN737" s="79"/>
      <c r="DMO737" s="79"/>
      <c r="DMP737" s="79"/>
      <c r="DMQ737" s="79"/>
      <c r="DMR737" s="79"/>
      <c r="DMS737" s="79"/>
      <c r="DMT737" s="79"/>
      <c r="DMU737" s="79"/>
      <c r="DMV737" s="79"/>
      <c r="DMW737" s="79"/>
      <c r="DMX737" s="79"/>
      <c r="DMY737" s="79"/>
      <c r="DMZ737" s="79"/>
      <c r="DNA737" s="79"/>
      <c r="DNB737" s="79"/>
      <c r="DNC737" s="79"/>
      <c r="DND737" s="79"/>
      <c r="DNE737" s="79"/>
      <c r="DNF737" s="79"/>
      <c r="DNG737" s="79"/>
      <c r="DNH737" s="79"/>
      <c r="DNI737" s="79"/>
      <c r="DNJ737" s="79"/>
      <c r="DNK737" s="79"/>
      <c r="DNL737" s="79"/>
      <c r="DNM737" s="79"/>
      <c r="DNN737" s="79"/>
      <c r="DNO737" s="79"/>
      <c r="DNP737" s="79"/>
      <c r="DNQ737" s="79"/>
      <c r="DNR737" s="79"/>
      <c r="DNS737" s="79"/>
      <c r="DNT737" s="79"/>
      <c r="DNU737" s="79"/>
      <c r="DNV737" s="79"/>
      <c r="DNW737" s="79"/>
      <c r="DNX737" s="79"/>
      <c r="DNY737" s="79"/>
      <c r="DNZ737" s="79"/>
      <c r="DOA737" s="79"/>
      <c r="DOB737" s="79"/>
      <c r="DOC737" s="79"/>
      <c r="DOD737" s="79"/>
      <c r="DOE737" s="79"/>
      <c r="DOF737" s="79"/>
      <c r="DOG737" s="79"/>
      <c r="DOH737" s="79"/>
      <c r="DOI737" s="79"/>
      <c r="DOJ737" s="79"/>
      <c r="DOK737" s="79"/>
      <c r="DOL737" s="79"/>
      <c r="DOM737" s="79"/>
      <c r="DON737" s="79"/>
      <c r="DOO737" s="79"/>
      <c r="DOP737" s="79"/>
      <c r="DOQ737" s="79"/>
      <c r="DOR737" s="79"/>
      <c r="DOS737" s="79"/>
      <c r="DOT737" s="79"/>
      <c r="DOU737" s="79"/>
      <c r="DOV737" s="79"/>
      <c r="DOW737" s="79"/>
      <c r="DOX737" s="79"/>
      <c r="DOY737" s="79"/>
      <c r="DOZ737" s="79"/>
      <c r="DPA737" s="79"/>
      <c r="DPB737" s="79"/>
      <c r="DPC737" s="79"/>
      <c r="DPD737" s="79"/>
      <c r="DPE737" s="79"/>
      <c r="DPF737" s="79"/>
      <c r="DPG737" s="79"/>
      <c r="DPH737" s="79"/>
      <c r="DPI737" s="79"/>
      <c r="DPJ737" s="79"/>
      <c r="DPK737" s="79"/>
      <c r="DPL737" s="79"/>
      <c r="DPM737" s="79"/>
      <c r="DPN737" s="79"/>
      <c r="DPO737" s="79"/>
      <c r="DPP737" s="79"/>
      <c r="DPQ737" s="79"/>
      <c r="DPR737" s="79"/>
      <c r="DPS737" s="79"/>
      <c r="DPT737" s="79"/>
      <c r="DPU737" s="79"/>
      <c r="DPV737" s="79"/>
      <c r="DPW737" s="79"/>
      <c r="DPX737" s="79"/>
      <c r="DPY737" s="79"/>
      <c r="DPZ737" s="79"/>
      <c r="DQA737" s="79"/>
      <c r="DQB737" s="79"/>
      <c r="DQC737" s="79"/>
      <c r="DQD737" s="79"/>
      <c r="DQE737" s="79"/>
      <c r="DQF737" s="79"/>
      <c r="DQG737" s="79"/>
      <c r="DQH737" s="79"/>
      <c r="DQI737" s="79"/>
      <c r="DQJ737" s="79"/>
      <c r="DQK737" s="79"/>
      <c r="DQL737" s="79"/>
      <c r="DQM737" s="79"/>
      <c r="DQN737" s="79"/>
      <c r="DQO737" s="79"/>
      <c r="DQP737" s="79"/>
      <c r="DQQ737" s="79"/>
      <c r="DQR737" s="79"/>
      <c r="DQS737" s="79"/>
      <c r="DQT737" s="79"/>
      <c r="DQU737" s="79"/>
      <c r="DQV737" s="79"/>
      <c r="DQW737" s="79"/>
      <c r="DQX737" s="79"/>
      <c r="DQY737" s="79"/>
      <c r="DQZ737" s="79"/>
      <c r="DRA737" s="79"/>
      <c r="DRB737" s="79"/>
      <c r="DRC737" s="79"/>
      <c r="DRD737" s="79"/>
      <c r="DRE737" s="79"/>
      <c r="DRF737" s="79"/>
      <c r="DRG737" s="79"/>
      <c r="DRH737" s="79"/>
      <c r="DRI737" s="79"/>
      <c r="DRJ737" s="79"/>
      <c r="DRK737" s="79"/>
      <c r="DRL737" s="79"/>
      <c r="DRM737" s="79"/>
      <c r="DRN737" s="79"/>
      <c r="DRO737" s="79"/>
      <c r="DRP737" s="79"/>
      <c r="DRQ737" s="79"/>
      <c r="DRR737" s="79"/>
      <c r="DRS737" s="79"/>
      <c r="DRT737" s="79"/>
      <c r="DRU737" s="79"/>
      <c r="DRV737" s="79"/>
      <c r="DRW737" s="79"/>
      <c r="DRX737" s="79"/>
      <c r="DRY737" s="79"/>
      <c r="DRZ737" s="79"/>
      <c r="DSA737" s="79"/>
      <c r="DSB737" s="79"/>
      <c r="DSC737" s="79"/>
      <c r="DSD737" s="79"/>
      <c r="DSE737" s="79"/>
      <c r="DSF737" s="79"/>
      <c r="DSG737" s="79"/>
      <c r="DSH737" s="79"/>
      <c r="DSI737" s="79"/>
      <c r="DSJ737" s="79"/>
      <c r="DSK737" s="79"/>
      <c r="DSL737" s="79"/>
      <c r="DSM737" s="79"/>
      <c r="DSN737" s="79"/>
      <c r="DSO737" s="79"/>
      <c r="DSP737" s="79"/>
      <c r="DSQ737" s="79"/>
      <c r="DSR737" s="79"/>
      <c r="DSS737" s="79"/>
      <c r="DST737" s="79"/>
      <c r="DSU737" s="79"/>
      <c r="DSV737" s="79"/>
      <c r="DSW737" s="79"/>
      <c r="DSX737" s="79"/>
      <c r="DSY737" s="79"/>
      <c r="DSZ737" s="79"/>
      <c r="DTA737" s="79"/>
      <c r="DTB737" s="79"/>
      <c r="DTC737" s="79"/>
      <c r="DTD737" s="79"/>
      <c r="DTE737" s="79"/>
      <c r="DTF737" s="79"/>
      <c r="DTG737" s="79"/>
      <c r="DTH737" s="79"/>
      <c r="DTI737" s="79"/>
      <c r="DTJ737" s="79"/>
      <c r="DTK737" s="79"/>
      <c r="DTL737" s="79"/>
      <c r="DTM737" s="79"/>
      <c r="DTN737" s="79"/>
      <c r="DTO737" s="79"/>
      <c r="DTP737" s="79"/>
      <c r="DTQ737" s="79"/>
      <c r="DTR737" s="79"/>
      <c r="DTS737" s="79"/>
      <c r="DTT737" s="79"/>
      <c r="DTU737" s="79"/>
      <c r="DTV737" s="79"/>
      <c r="DTW737" s="79"/>
      <c r="DTX737" s="79"/>
      <c r="DTY737" s="79"/>
      <c r="DTZ737" s="79"/>
      <c r="DUA737" s="79"/>
      <c r="DUB737" s="79"/>
      <c r="DUC737" s="79"/>
      <c r="DUD737" s="79"/>
      <c r="DUE737" s="79"/>
      <c r="DUF737" s="79"/>
      <c r="DUG737" s="79"/>
      <c r="DUH737" s="79"/>
      <c r="DUI737" s="79"/>
      <c r="DUJ737" s="79"/>
      <c r="DUK737" s="79"/>
      <c r="DUL737" s="79"/>
      <c r="DUM737" s="79"/>
      <c r="DUN737" s="79"/>
      <c r="DUO737" s="79"/>
      <c r="DUP737" s="79"/>
      <c r="DUQ737" s="79"/>
      <c r="DUR737" s="79"/>
      <c r="DUS737" s="79"/>
      <c r="DUT737" s="79"/>
      <c r="DUU737" s="79"/>
      <c r="DUV737" s="79"/>
      <c r="DUW737" s="79"/>
      <c r="DUX737" s="79"/>
      <c r="DUY737" s="79"/>
      <c r="DUZ737" s="79"/>
      <c r="DVA737" s="79"/>
      <c r="DVB737" s="79"/>
      <c r="DVC737" s="79"/>
      <c r="DVD737" s="79"/>
      <c r="DVE737" s="79"/>
      <c r="DVF737" s="79"/>
      <c r="DVG737" s="79"/>
      <c r="DVH737" s="79"/>
      <c r="DVI737" s="79"/>
      <c r="DVJ737" s="79"/>
      <c r="DVK737" s="79"/>
      <c r="DVL737" s="79"/>
      <c r="DVM737" s="79"/>
      <c r="DVN737" s="79"/>
      <c r="DVO737" s="79"/>
      <c r="DVP737" s="79"/>
      <c r="DVQ737" s="79"/>
      <c r="DVR737" s="79"/>
      <c r="DVS737" s="79"/>
      <c r="DVT737" s="79"/>
      <c r="DVU737" s="79"/>
      <c r="DVV737" s="79"/>
      <c r="DVW737" s="79"/>
      <c r="DVX737" s="79"/>
      <c r="DVY737" s="79"/>
      <c r="DVZ737" s="79"/>
      <c r="DWA737" s="79"/>
      <c r="DWB737" s="79"/>
      <c r="DWC737" s="79"/>
      <c r="DWD737" s="79"/>
      <c r="DWE737" s="79"/>
      <c r="DWF737" s="79"/>
      <c r="DWG737" s="79"/>
      <c r="DWH737" s="79"/>
      <c r="DWI737" s="79"/>
      <c r="DWJ737" s="79"/>
      <c r="DWK737" s="79"/>
      <c r="DWL737" s="79"/>
      <c r="DWM737" s="79"/>
      <c r="DWN737" s="79"/>
      <c r="DWO737" s="79"/>
      <c r="DWP737" s="79"/>
      <c r="DWQ737" s="79"/>
      <c r="DWR737" s="79"/>
      <c r="DWS737" s="79"/>
      <c r="DWT737" s="79"/>
      <c r="DWU737" s="79"/>
      <c r="DWV737" s="79"/>
      <c r="DWW737" s="79"/>
      <c r="DWX737" s="79"/>
      <c r="DWY737" s="79"/>
      <c r="DWZ737" s="79"/>
      <c r="DXA737" s="79"/>
      <c r="DXB737" s="79"/>
      <c r="DXC737" s="79"/>
      <c r="DXD737" s="79"/>
      <c r="DXE737" s="79"/>
      <c r="DXF737" s="79"/>
      <c r="DXG737" s="79"/>
      <c r="DXH737" s="79"/>
      <c r="DXI737" s="79"/>
      <c r="DXJ737" s="79"/>
      <c r="DXK737" s="79"/>
      <c r="DXL737" s="79"/>
      <c r="DXM737" s="79"/>
      <c r="DXN737" s="79"/>
      <c r="DXO737" s="79"/>
      <c r="DXP737" s="79"/>
      <c r="DXQ737" s="79"/>
      <c r="DXR737" s="79"/>
      <c r="DXS737" s="79"/>
      <c r="DXT737" s="79"/>
      <c r="DXU737" s="79"/>
      <c r="DXV737" s="79"/>
      <c r="DXW737" s="79"/>
      <c r="DXX737" s="79"/>
      <c r="DXY737" s="79"/>
      <c r="DXZ737" s="79"/>
      <c r="DYA737" s="79"/>
      <c r="DYB737" s="79"/>
      <c r="DYC737" s="79"/>
      <c r="DYD737" s="79"/>
      <c r="DYE737" s="79"/>
      <c r="DYF737" s="79"/>
      <c r="DYG737" s="79"/>
      <c r="DYH737" s="79"/>
      <c r="DYI737" s="79"/>
      <c r="DYJ737" s="79"/>
      <c r="DYK737" s="79"/>
      <c r="DYL737" s="79"/>
      <c r="DYM737" s="79"/>
      <c r="DYN737" s="79"/>
      <c r="DYO737" s="79"/>
      <c r="DYP737" s="79"/>
      <c r="DYQ737" s="79"/>
      <c r="DYR737" s="79"/>
      <c r="DYS737" s="79"/>
      <c r="DYT737" s="79"/>
      <c r="DYU737" s="79"/>
      <c r="DYV737" s="79"/>
      <c r="DYW737" s="79"/>
      <c r="DYX737" s="79"/>
      <c r="DYY737" s="79"/>
      <c r="DYZ737" s="79"/>
      <c r="DZA737" s="79"/>
      <c r="DZB737" s="79"/>
      <c r="DZC737" s="79"/>
      <c r="DZD737" s="79"/>
      <c r="DZE737" s="79"/>
      <c r="DZF737" s="79"/>
      <c r="DZG737" s="79"/>
      <c r="DZH737" s="79"/>
      <c r="DZI737" s="79"/>
      <c r="DZJ737" s="79"/>
      <c r="DZK737" s="79"/>
      <c r="DZL737" s="79"/>
      <c r="DZM737" s="79"/>
      <c r="DZN737" s="79"/>
      <c r="DZO737" s="79"/>
      <c r="DZP737" s="79"/>
      <c r="DZQ737" s="79"/>
      <c r="DZR737" s="79"/>
      <c r="DZS737" s="79"/>
      <c r="DZT737" s="79"/>
      <c r="DZU737" s="79"/>
      <c r="DZV737" s="79"/>
      <c r="DZW737" s="79"/>
      <c r="DZX737" s="79"/>
      <c r="DZY737" s="79"/>
      <c r="DZZ737" s="79"/>
      <c r="EAA737" s="79"/>
      <c r="EAB737" s="79"/>
      <c r="EAC737" s="79"/>
      <c r="EAD737" s="79"/>
      <c r="EAE737" s="79"/>
      <c r="EAF737" s="79"/>
      <c r="EAG737" s="79"/>
      <c r="EAH737" s="79"/>
      <c r="EAI737" s="79"/>
      <c r="EAJ737" s="79"/>
      <c r="EAK737" s="79"/>
      <c r="EAL737" s="79"/>
      <c r="EAM737" s="79"/>
      <c r="EAN737" s="79"/>
      <c r="EAO737" s="79"/>
      <c r="EAP737" s="79"/>
      <c r="EAQ737" s="79"/>
      <c r="EAR737" s="79"/>
      <c r="EAS737" s="79"/>
      <c r="EAT737" s="79"/>
      <c r="EAU737" s="79"/>
      <c r="EAV737" s="79"/>
      <c r="EAW737" s="79"/>
      <c r="EAX737" s="79"/>
      <c r="EAY737" s="79"/>
      <c r="EAZ737" s="79"/>
      <c r="EBA737" s="79"/>
      <c r="EBB737" s="79"/>
      <c r="EBC737" s="79"/>
      <c r="EBD737" s="79"/>
      <c r="EBE737" s="79"/>
      <c r="EBF737" s="79"/>
      <c r="EBG737" s="79"/>
      <c r="EBH737" s="79"/>
      <c r="EBI737" s="79"/>
      <c r="EBJ737" s="79"/>
      <c r="EBK737" s="79"/>
      <c r="EBL737" s="79"/>
      <c r="EBM737" s="79"/>
      <c r="EBN737" s="79"/>
      <c r="EBO737" s="79"/>
      <c r="EBP737" s="79"/>
      <c r="EBQ737" s="79"/>
      <c r="EBR737" s="79"/>
      <c r="EBS737" s="79"/>
      <c r="EBT737" s="79"/>
      <c r="EBU737" s="79"/>
      <c r="EBV737" s="79"/>
      <c r="EBW737" s="79"/>
      <c r="EBX737" s="79"/>
      <c r="EBY737" s="79"/>
      <c r="EBZ737" s="79"/>
      <c r="ECA737" s="79"/>
      <c r="ECB737" s="79"/>
      <c r="ECC737" s="79"/>
      <c r="ECD737" s="79"/>
      <c r="ECE737" s="79"/>
      <c r="ECF737" s="79"/>
      <c r="ECG737" s="79"/>
      <c r="ECH737" s="79"/>
      <c r="ECI737" s="79"/>
      <c r="ECJ737" s="79"/>
      <c r="ECK737" s="79"/>
      <c r="ECL737" s="79"/>
      <c r="ECM737" s="79"/>
      <c r="ECN737" s="79"/>
      <c r="ECO737" s="79"/>
      <c r="ECP737" s="79"/>
      <c r="ECQ737" s="79"/>
      <c r="ECR737" s="79"/>
      <c r="ECS737" s="79"/>
      <c r="ECT737" s="79"/>
      <c r="ECU737" s="79"/>
      <c r="ECV737" s="79"/>
      <c r="ECW737" s="79"/>
      <c r="ECX737" s="79"/>
      <c r="ECY737" s="79"/>
      <c r="ECZ737" s="79"/>
      <c r="EDA737" s="79"/>
      <c r="EDB737" s="79"/>
      <c r="EDC737" s="79"/>
      <c r="EDD737" s="79"/>
      <c r="EDE737" s="79"/>
      <c r="EDF737" s="79"/>
      <c r="EDG737" s="79"/>
      <c r="EDH737" s="79"/>
      <c r="EDI737" s="79"/>
      <c r="EDJ737" s="79"/>
      <c r="EDK737" s="79"/>
      <c r="EDL737" s="79"/>
      <c r="EDM737" s="79"/>
      <c r="EDN737" s="79"/>
      <c r="EDO737" s="79"/>
      <c r="EDP737" s="79"/>
      <c r="EDQ737" s="79"/>
      <c r="EDR737" s="79"/>
      <c r="EDS737" s="79"/>
      <c r="EDT737" s="79"/>
      <c r="EDU737" s="79"/>
      <c r="EDV737" s="79"/>
      <c r="EDW737" s="79"/>
      <c r="EDX737" s="79"/>
      <c r="EDY737" s="79"/>
      <c r="EDZ737" s="79"/>
      <c r="EEA737" s="79"/>
      <c r="EEB737" s="79"/>
      <c r="EEC737" s="79"/>
      <c r="EED737" s="79"/>
      <c r="EEE737" s="79"/>
      <c r="EEF737" s="79"/>
      <c r="EEG737" s="79"/>
      <c r="EEH737" s="79"/>
      <c r="EEI737" s="79"/>
      <c r="EEJ737" s="79"/>
      <c r="EEK737" s="79"/>
      <c r="EEL737" s="79"/>
      <c r="EEM737" s="79"/>
      <c r="EEN737" s="79"/>
      <c r="EEO737" s="79"/>
      <c r="EEP737" s="79"/>
      <c r="EEQ737" s="79"/>
      <c r="EER737" s="79"/>
      <c r="EES737" s="79"/>
      <c r="EET737" s="79"/>
      <c r="EEU737" s="79"/>
      <c r="EEV737" s="79"/>
      <c r="EEW737" s="79"/>
      <c r="EEX737" s="79"/>
      <c r="EEY737" s="79"/>
      <c r="EEZ737" s="79"/>
      <c r="EFA737" s="79"/>
      <c r="EFB737" s="79"/>
      <c r="EFC737" s="79"/>
      <c r="EFD737" s="79"/>
      <c r="EFE737" s="79"/>
      <c r="EFF737" s="79"/>
      <c r="EFG737" s="79"/>
      <c r="EFH737" s="79"/>
      <c r="EFI737" s="79"/>
      <c r="EFJ737" s="79"/>
      <c r="EFK737" s="79"/>
      <c r="EFL737" s="79"/>
      <c r="EFM737" s="79"/>
      <c r="EFN737" s="79"/>
      <c r="EFO737" s="79"/>
      <c r="EFP737" s="79"/>
      <c r="EFQ737" s="79"/>
      <c r="EFR737" s="79"/>
      <c r="EFS737" s="79"/>
      <c r="EFT737" s="79"/>
      <c r="EFU737" s="79"/>
      <c r="EFV737" s="79"/>
      <c r="EFW737" s="79"/>
      <c r="EFX737" s="79"/>
      <c r="EFY737" s="79"/>
      <c r="EFZ737" s="79"/>
      <c r="EGA737" s="79"/>
      <c r="EGB737" s="79"/>
      <c r="EGC737" s="79"/>
      <c r="EGD737" s="79"/>
      <c r="EGE737" s="79"/>
      <c r="EGF737" s="79"/>
      <c r="EGG737" s="79"/>
      <c r="EGH737" s="79"/>
      <c r="EGI737" s="79"/>
      <c r="EGJ737" s="79"/>
      <c r="EGK737" s="79"/>
      <c r="EGL737" s="79"/>
      <c r="EGM737" s="79"/>
      <c r="EGN737" s="79"/>
      <c r="EGO737" s="79"/>
      <c r="EGP737" s="79"/>
      <c r="EGQ737" s="79"/>
      <c r="EGR737" s="79"/>
      <c r="EGS737" s="79"/>
      <c r="EGT737" s="79"/>
      <c r="EGU737" s="79"/>
      <c r="EGV737" s="79"/>
      <c r="EGW737" s="79"/>
      <c r="EGX737" s="79"/>
      <c r="EGY737" s="79"/>
      <c r="EGZ737" s="79"/>
      <c r="EHA737" s="79"/>
      <c r="EHB737" s="79"/>
      <c r="EHC737" s="79"/>
      <c r="EHD737" s="79"/>
      <c r="EHE737" s="79"/>
      <c r="EHF737" s="79"/>
      <c r="EHG737" s="79"/>
      <c r="EHH737" s="79"/>
      <c r="EHI737" s="79"/>
      <c r="EHJ737" s="79"/>
      <c r="EHK737" s="79"/>
      <c r="EHL737" s="79"/>
      <c r="EHM737" s="79"/>
      <c r="EHN737" s="79"/>
      <c r="EHO737" s="79"/>
      <c r="EHP737" s="79"/>
      <c r="EHQ737" s="79"/>
      <c r="EHR737" s="79"/>
      <c r="EHS737" s="79"/>
      <c r="EHT737" s="79"/>
      <c r="EHU737" s="79"/>
      <c r="EHV737" s="79"/>
      <c r="EHW737" s="79"/>
      <c r="EHX737" s="79"/>
      <c r="EHY737" s="79"/>
      <c r="EHZ737" s="79"/>
      <c r="EIA737" s="79"/>
      <c r="EIB737" s="79"/>
      <c r="EIC737" s="79"/>
      <c r="EID737" s="79"/>
      <c r="EIE737" s="79"/>
      <c r="EIF737" s="79"/>
      <c r="EIG737" s="79"/>
      <c r="EIH737" s="79"/>
      <c r="EII737" s="79"/>
      <c r="EIJ737" s="79"/>
      <c r="EIK737" s="79"/>
      <c r="EIL737" s="79"/>
      <c r="EIM737" s="79"/>
      <c r="EIN737" s="79"/>
      <c r="EIO737" s="79"/>
      <c r="EIP737" s="79"/>
      <c r="EIQ737" s="79"/>
      <c r="EIR737" s="79"/>
      <c r="EIS737" s="79"/>
      <c r="EIT737" s="79"/>
      <c r="EIU737" s="79"/>
      <c r="EIV737" s="79"/>
      <c r="EIW737" s="79"/>
      <c r="EIX737" s="79"/>
      <c r="EIY737" s="79"/>
      <c r="EIZ737" s="79"/>
      <c r="EJA737" s="79"/>
      <c r="EJB737" s="79"/>
      <c r="EJC737" s="79"/>
      <c r="EJD737" s="79"/>
      <c r="EJE737" s="79"/>
      <c r="EJF737" s="79"/>
      <c r="EJG737" s="79"/>
      <c r="EJH737" s="79"/>
      <c r="EJI737" s="79"/>
      <c r="EJJ737" s="79"/>
      <c r="EJK737" s="79"/>
      <c r="EJL737" s="79"/>
      <c r="EJM737" s="79"/>
      <c r="EJN737" s="79"/>
      <c r="EJO737" s="79"/>
      <c r="EJP737" s="79"/>
      <c r="EJQ737" s="79"/>
      <c r="EJR737" s="79"/>
      <c r="EJS737" s="79"/>
      <c r="EJT737" s="79"/>
      <c r="EJU737" s="79"/>
      <c r="EJV737" s="79"/>
      <c r="EJW737" s="79"/>
      <c r="EJX737" s="79"/>
      <c r="EJY737" s="79"/>
      <c r="EJZ737" s="79"/>
      <c r="EKA737" s="79"/>
      <c r="EKB737" s="79"/>
      <c r="EKC737" s="79"/>
      <c r="EKD737" s="79"/>
      <c r="EKE737" s="79"/>
      <c r="EKF737" s="79"/>
      <c r="EKG737" s="79"/>
      <c r="EKH737" s="79"/>
      <c r="EKI737" s="79"/>
      <c r="EKJ737" s="79"/>
      <c r="EKK737" s="79"/>
      <c r="EKL737" s="79"/>
      <c r="EKM737" s="79"/>
      <c r="EKN737" s="79"/>
      <c r="EKO737" s="79"/>
      <c r="EKP737" s="79"/>
      <c r="EKQ737" s="79"/>
      <c r="EKR737" s="79"/>
      <c r="EKS737" s="79"/>
      <c r="EKT737" s="79"/>
      <c r="EKU737" s="79"/>
      <c r="EKV737" s="79"/>
      <c r="EKW737" s="79"/>
      <c r="EKX737" s="79"/>
      <c r="EKY737" s="79"/>
      <c r="EKZ737" s="79"/>
      <c r="ELA737" s="79"/>
      <c r="ELB737" s="79"/>
      <c r="ELC737" s="79"/>
      <c r="ELD737" s="79"/>
      <c r="ELE737" s="79"/>
      <c r="ELF737" s="79"/>
      <c r="ELG737" s="79"/>
      <c r="ELH737" s="79"/>
      <c r="ELI737" s="79"/>
      <c r="ELJ737" s="79"/>
      <c r="ELK737" s="79"/>
      <c r="ELL737" s="79"/>
      <c r="ELM737" s="79"/>
      <c r="ELN737" s="79"/>
      <c r="ELO737" s="79"/>
      <c r="ELP737" s="79"/>
      <c r="ELQ737" s="79"/>
      <c r="ELR737" s="79"/>
      <c r="ELS737" s="79"/>
      <c r="ELT737" s="79"/>
      <c r="ELU737" s="79"/>
      <c r="ELV737" s="79"/>
      <c r="ELW737" s="79"/>
      <c r="ELX737" s="79"/>
      <c r="ELY737" s="79"/>
      <c r="ELZ737" s="79"/>
      <c r="EMA737" s="79"/>
      <c r="EMB737" s="79"/>
      <c r="EMC737" s="79"/>
      <c r="EMD737" s="79"/>
      <c r="EME737" s="79"/>
      <c r="EMF737" s="79"/>
      <c r="EMG737" s="79"/>
      <c r="EMH737" s="79"/>
      <c r="EMI737" s="79"/>
      <c r="EMJ737" s="79"/>
      <c r="EMK737" s="79"/>
      <c r="EML737" s="79"/>
      <c r="EMM737" s="79"/>
      <c r="EMN737" s="79"/>
      <c r="EMO737" s="79"/>
      <c r="EMP737" s="79"/>
      <c r="EMQ737" s="79"/>
      <c r="EMR737" s="79"/>
      <c r="EMS737" s="79"/>
      <c r="EMT737" s="79"/>
      <c r="EMU737" s="79"/>
      <c r="EMV737" s="79"/>
      <c r="EMW737" s="79"/>
      <c r="EMX737" s="79"/>
      <c r="EMY737" s="79"/>
      <c r="EMZ737" s="79"/>
      <c r="ENA737" s="79"/>
      <c r="ENB737" s="79"/>
      <c r="ENC737" s="79"/>
      <c r="END737" s="79"/>
      <c r="ENE737" s="79"/>
      <c r="ENF737" s="79"/>
      <c r="ENG737" s="79"/>
      <c r="ENH737" s="79"/>
      <c r="ENI737" s="79"/>
      <c r="ENJ737" s="79"/>
      <c r="ENK737" s="79"/>
      <c r="ENL737" s="79"/>
      <c r="ENM737" s="79"/>
      <c r="ENN737" s="79"/>
      <c r="ENO737" s="79"/>
      <c r="ENP737" s="79"/>
      <c r="ENQ737" s="79"/>
      <c r="ENR737" s="79"/>
      <c r="ENS737" s="79"/>
      <c r="ENT737" s="79"/>
      <c r="ENU737" s="79"/>
      <c r="ENV737" s="79"/>
      <c r="ENW737" s="79"/>
      <c r="ENX737" s="79"/>
      <c r="ENY737" s="79"/>
      <c r="ENZ737" s="79"/>
      <c r="EOA737" s="79"/>
      <c r="EOB737" s="79"/>
      <c r="EOC737" s="79"/>
      <c r="EOD737" s="79"/>
      <c r="EOE737" s="79"/>
      <c r="EOF737" s="79"/>
      <c r="EOG737" s="79"/>
      <c r="EOH737" s="79"/>
      <c r="EOI737" s="79"/>
      <c r="EOJ737" s="79"/>
      <c r="EOK737" s="79"/>
      <c r="EOL737" s="79"/>
      <c r="EOM737" s="79"/>
      <c r="EON737" s="79"/>
      <c r="EOO737" s="79"/>
      <c r="EOP737" s="79"/>
      <c r="EOQ737" s="79"/>
      <c r="EOR737" s="79"/>
      <c r="EOS737" s="79"/>
      <c r="EOT737" s="79"/>
      <c r="EOU737" s="79"/>
      <c r="EOV737" s="79"/>
      <c r="EOW737" s="79"/>
      <c r="EOX737" s="79"/>
      <c r="EOY737" s="79"/>
      <c r="EOZ737" s="79"/>
      <c r="EPA737" s="79"/>
      <c r="EPB737" s="79"/>
      <c r="EPC737" s="79"/>
      <c r="EPD737" s="79"/>
      <c r="EPE737" s="79"/>
      <c r="EPF737" s="79"/>
      <c r="EPG737" s="79"/>
      <c r="EPH737" s="79"/>
      <c r="EPI737" s="79"/>
      <c r="EPJ737" s="79"/>
      <c r="EPK737" s="79"/>
      <c r="EPL737" s="79"/>
      <c r="EPM737" s="79"/>
      <c r="EPN737" s="79"/>
      <c r="EPO737" s="79"/>
      <c r="EPP737" s="79"/>
      <c r="EPQ737" s="79"/>
      <c r="EPR737" s="79"/>
      <c r="EPS737" s="79"/>
      <c r="EPT737" s="79"/>
      <c r="EPU737" s="79"/>
      <c r="EPV737" s="79"/>
      <c r="EPW737" s="79"/>
      <c r="EPX737" s="79"/>
      <c r="EPY737" s="79"/>
      <c r="EPZ737" s="79"/>
      <c r="EQA737" s="79"/>
      <c r="EQB737" s="79"/>
      <c r="EQC737" s="79"/>
      <c r="EQD737" s="79"/>
      <c r="EQE737" s="79"/>
      <c r="EQF737" s="79"/>
      <c r="EQG737" s="79"/>
      <c r="EQH737" s="79"/>
      <c r="EQI737" s="79"/>
      <c r="EQJ737" s="79"/>
      <c r="EQK737" s="79"/>
      <c r="EQL737" s="79"/>
      <c r="EQM737" s="79"/>
      <c r="EQN737" s="79"/>
      <c r="EQO737" s="79"/>
      <c r="EQP737" s="79"/>
      <c r="EQQ737" s="79"/>
      <c r="EQR737" s="79"/>
      <c r="EQS737" s="79"/>
      <c r="EQT737" s="79"/>
      <c r="EQU737" s="79"/>
      <c r="EQV737" s="79"/>
      <c r="EQW737" s="79"/>
      <c r="EQX737" s="79"/>
      <c r="EQY737" s="79"/>
      <c r="EQZ737" s="79"/>
      <c r="ERA737" s="79"/>
      <c r="ERB737" s="79"/>
      <c r="ERC737" s="79"/>
      <c r="ERD737" s="79"/>
      <c r="ERE737" s="79"/>
      <c r="ERF737" s="79"/>
      <c r="ERG737" s="79"/>
      <c r="ERH737" s="79"/>
      <c r="ERI737" s="79"/>
      <c r="ERJ737" s="79"/>
      <c r="ERK737" s="79"/>
      <c r="ERL737" s="79"/>
      <c r="ERM737" s="79"/>
      <c r="ERN737" s="79"/>
      <c r="ERO737" s="79"/>
      <c r="ERP737" s="79"/>
      <c r="ERQ737" s="79"/>
      <c r="ERR737" s="79"/>
      <c r="ERS737" s="79"/>
      <c r="ERT737" s="79"/>
      <c r="ERU737" s="79"/>
      <c r="ERV737" s="79"/>
      <c r="ERW737" s="79"/>
      <c r="ERX737" s="79"/>
      <c r="ERY737" s="79"/>
      <c r="ERZ737" s="79"/>
      <c r="ESA737" s="79"/>
      <c r="ESB737" s="79"/>
      <c r="ESC737" s="79"/>
      <c r="ESD737" s="79"/>
      <c r="ESE737" s="79"/>
      <c r="ESF737" s="79"/>
      <c r="ESG737" s="79"/>
      <c r="ESH737" s="79"/>
      <c r="ESI737" s="79"/>
      <c r="ESJ737" s="79"/>
      <c r="ESK737" s="79"/>
      <c r="ESL737" s="79"/>
      <c r="ESM737" s="79"/>
      <c r="ESN737" s="79"/>
      <c r="ESO737" s="79"/>
      <c r="ESP737" s="79"/>
      <c r="ESQ737" s="79"/>
      <c r="ESR737" s="79"/>
      <c r="ESS737" s="79"/>
      <c r="EST737" s="79"/>
      <c r="ESU737" s="79"/>
      <c r="ESV737" s="79"/>
      <c r="ESW737" s="79"/>
      <c r="ESX737" s="79"/>
      <c r="ESY737" s="79"/>
      <c r="ESZ737" s="79"/>
      <c r="ETA737" s="79"/>
      <c r="ETB737" s="79"/>
      <c r="ETC737" s="79"/>
      <c r="ETD737" s="79"/>
      <c r="ETE737" s="79"/>
      <c r="ETF737" s="79"/>
      <c r="ETG737" s="79"/>
      <c r="ETH737" s="79"/>
      <c r="ETI737" s="79"/>
      <c r="ETJ737" s="79"/>
      <c r="ETK737" s="79"/>
      <c r="ETL737" s="79"/>
      <c r="ETM737" s="79"/>
      <c r="ETN737" s="79"/>
      <c r="ETO737" s="79"/>
      <c r="ETP737" s="79"/>
      <c r="ETQ737" s="79"/>
      <c r="ETR737" s="79"/>
      <c r="ETS737" s="79"/>
      <c r="ETT737" s="79"/>
      <c r="ETU737" s="79"/>
      <c r="ETV737" s="79"/>
      <c r="ETW737" s="79"/>
      <c r="ETX737" s="79"/>
      <c r="ETY737" s="79"/>
      <c r="ETZ737" s="79"/>
      <c r="EUA737" s="79"/>
      <c r="EUB737" s="79"/>
      <c r="EUC737" s="79"/>
      <c r="EUD737" s="79"/>
      <c r="EUE737" s="79"/>
      <c r="EUF737" s="79"/>
      <c r="EUG737" s="79"/>
      <c r="EUH737" s="79"/>
      <c r="EUI737" s="79"/>
      <c r="EUJ737" s="79"/>
      <c r="EUK737" s="79"/>
      <c r="EUL737" s="79"/>
      <c r="EUM737" s="79"/>
      <c r="EUN737" s="79"/>
      <c r="EUO737" s="79"/>
      <c r="EUP737" s="79"/>
      <c r="EUQ737" s="79"/>
      <c r="EUR737" s="79"/>
      <c r="EUS737" s="79"/>
      <c r="EUT737" s="79"/>
      <c r="EUU737" s="79"/>
      <c r="EUV737" s="79"/>
      <c r="EUW737" s="79"/>
      <c r="EUX737" s="79"/>
      <c r="EUY737" s="79"/>
      <c r="EUZ737" s="79"/>
      <c r="EVA737" s="79"/>
      <c r="EVB737" s="79"/>
      <c r="EVC737" s="79"/>
      <c r="EVD737" s="79"/>
      <c r="EVE737" s="79"/>
      <c r="EVF737" s="79"/>
      <c r="EVG737" s="79"/>
      <c r="EVH737" s="79"/>
      <c r="EVI737" s="79"/>
      <c r="EVJ737" s="79"/>
      <c r="EVK737" s="79"/>
      <c r="EVL737" s="79"/>
      <c r="EVM737" s="79"/>
      <c r="EVN737" s="79"/>
      <c r="EVO737" s="79"/>
      <c r="EVP737" s="79"/>
      <c r="EVQ737" s="79"/>
      <c r="EVR737" s="79"/>
      <c r="EVS737" s="79"/>
      <c r="EVT737" s="79"/>
      <c r="EVU737" s="79"/>
      <c r="EVV737" s="79"/>
      <c r="EVW737" s="79"/>
      <c r="EVX737" s="79"/>
      <c r="EVY737" s="79"/>
      <c r="EVZ737" s="79"/>
      <c r="EWA737" s="79"/>
      <c r="EWB737" s="79"/>
      <c r="EWC737" s="79"/>
      <c r="EWD737" s="79"/>
      <c r="EWE737" s="79"/>
      <c r="EWF737" s="79"/>
      <c r="EWG737" s="79"/>
      <c r="EWH737" s="79"/>
      <c r="EWI737" s="79"/>
      <c r="EWJ737" s="79"/>
      <c r="EWK737" s="79"/>
      <c r="EWL737" s="79"/>
      <c r="EWM737" s="79"/>
      <c r="EWN737" s="79"/>
      <c r="EWO737" s="79"/>
      <c r="EWP737" s="79"/>
      <c r="EWQ737" s="79"/>
      <c r="EWR737" s="79"/>
      <c r="EWS737" s="79"/>
      <c r="EWT737" s="79"/>
      <c r="EWU737" s="79"/>
      <c r="EWV737" s="79"/>
      <c r="EWW737" s="79"/>
      <c r="EWX737" s="79"/>
      <c r="EWY737" s="79"/>
      <c r="EWZ737" s="79"/>
      <c r="EXA737" s="79"/>
      <c r="EXB737" s="79"/>
      <c r="EXC737" s="79"/>
      <c r="EXD737" s="79"/>
      <c r="EXE737" s="79"/>
      <c r="EXF737" s="79"/>
      <c r="EXG737" s="79"/>
      <c r="EXH737" s="79"/>
      <c r="EXI737" s="79"/>
      <c r="EXJ737" s="79"/>
      <c r="EXK737" s="79"/>
      <c r="EXL737" s="79"/>
      <c r="EXM737" s="79"/>
      <c r="EXN737" s="79"/>
      <c r="EXO737" s="79"/>
      <c r="EXP737" s="79"/>
      <c r="EXQ737" s="79"/>
      <c r="EXR737" s="79"/>
      <c r="EXS737" s="79"/>
      <c r="EXT737" s="79"/>
      <c r="EXU737" s="79"/>
      <c r="EXV737" s="79"/>
      <c r="EXW737" s="79"/>
      <c r="EXX737" s="79"/>
      <c r="EXY737" s="79"/>
      <c r="EXZ737" s="79"/>
      <c r="EYA737" s="79"/>
      <c r="EYB737" s="79"/>
      <c r="EYC737" s="79"/>
      <c r="EYD737" s="79"/>
      <c r="EYE737" s="79"/>
      <c r="EYF737" s="79"/>
      <c r="EYG737" s="79"/>
      <c r="EYH737" s="79"/>
      <c r="EYI737" s="79"/>
      <c r="EYJ737" s="79"/>
      <c r="EYK737" s="79"/>
      <c r="EYL737" s="79"/>
      <c r="EYM737" s="79"/>
      <c r="EYN737" s="79"/>
      <c r="EYO737" s="79"/>
      <c r="EYP737" s="79"/>
      <c r="EYQ737" s="79"/>
      <c r="EYR737" s="79"/>
      <c r="EYS737" s="79"/>
      <c r="EYT737" s="79"/>
      <c r="EYU737" s="79"/>
      <c r="EYV737" s="79"/>
      <c r="EYW737" s="79"/>
      <c r="EYX737" s="79"/>
      <c r="EYY737" s="79"/>
      <c r="EYZ737" s="79"/>
      <c r="EZA737" s="79"/>
      <c r="EZB737" s="79"/>
      <c r="EZC737" s="79"/>
      <c r="EZD737" s="79"/>
      <c r="EZE737" s="79"/>
      <c r="EZF737" s="79"/>
      <c r="EZG737" s="79"/>
      <c r="EZH737" s="79"/>
      <c r="EZI737" s="79"/>
      <c r="EZJ737" s="79"/>
      <c r="EZK737" s="79"/>
      <c r="EZL737" s="79"/>
      <c r="EZM737" s="79"/>
      <c r="EZN737" s="79"/>
      <c r="EZO737" s="79"/>
      <c r="EZP737" s="79"/>
      <c r="EZQ737" s="79"/>
      <c r="EZR737" s="79"/>
      <c r="EZS737" s="79"/>
      <c r="EZT737" s="79"/>
      <c r="EZU737" s="79"/>
      <c r="EZV737" s="79"/>
      <c r="EZW737" s="79"/>
      <c r="EZX737" s="79"/>
      <c r="EZY737" s="79"/>
      <c r="EZZ737" s="79"/>
      <c r="FAA737" s="79"/>
      <c r="FAB737" s="79"/>
      <c r="FAC737" s="79"/>
      <c r="FAD737" s="79"/>
      <c r="FAE737" s="79"/>
      <c r="FAF737" s="79"/>
      <c r="FAG737" s="79"/>
      <c r="FAH737" s="79"/>
      <c r="FAI737" s="79"/>
      <c r="FAJ737" s="79"/>
      <c r="FAK737" s="79"/>
      <c r="FAL737" s="79"/>
      <c r="FAM737" s="79"/>
      <c r="FAN737" s="79"/>
      <c r="FAO737" s="79"/>
      <c r="FAP737" s="79"/>
      <c r="FAQ737" s="79"/>
      <c r="FAR737" s="79"/>
      <c r="FAS737" s="79"/>
      <c r="FAT737" s="79"/>
      <c r="FAU737" s="79"/>
      <c r="FAV737" s="79"/>
      <c r="FAW737" s="79"/>
      <c r="FAX737" s="79"/>
      <c r="FAY737" s="79"/>
      <c r="FAZ737" s="79"/>
      <c r="FBA737" s="79"/>
      <c r="FBB737" s="79"/>
      <c r="FBC737" s="79"/>
      <c r="FBD737" s="79"/>
      <c r="FBE737" s="79"/>
      <c r="FBF737" s="79"/>
      <c r="FBG737" s="79"/>
      <c r="FBH737" s="79"/>
      <c r="FBI737" s="79"/>
      <c r="FBJ737" s="79"/>
      <c r="FBK737" s="79"/>
      <c r="FBL737" s="79"/>
      <c r="FBM737" s="79"/>
      <c r="FBN737" s="79"/>
      <c r="FBO737" s="79"/>
      <c r="FBP737" s="79"/>
      <c r="FBQ737" s="79"/>
      <c r="FBR737" s="79"/>
      <c r="FBS737" s="79"/>
      <c r="FBT737" s="79"/>
      <c r="FBU737" s="79"/>
      <c r="FBV737" s="79"/>
      <c r="FBW737" s="79"/>
      <c r="FBX737" s="79"/>
      <c r="FBY737" s="79"/>
      <c r="FBZ737" s="79"/>
      <c r="FCA737" s="79"/>
      <c r="FCB737" s="79"/>
      <c r="FCC737" s="79"/>
      <c r="FCD737" s="79"/>
      <c r="FCE737" s="79"/>
      <c r="FCF737" s="79"/>
      <c r="FCG737" s="79"/>
      <c r="FCH737" s="79"/>
      <c r="FCI737" s="79"/>
      <c r="FCJ737" s="79"/>
      <c r="FCK737" s="79"/>
      <c r="FCL737" s="79"/>
      <c r="FCM737" s="79"/>
      <c r="FCN737" s="79"/>
      <c r="FCO737" s="79"/>
      <c r="FCP737" s="79"/>
      <c r="FCQ737" s="79"/>
      <c r="FCR737" s="79"/>
      <c r="FCS737" s="79"/>
      <c r="FCT737" s="79"/>
      <c r="FCU737" s="79"/>
      <c r="FCV737" s="79"/>
      <c r="FCW737" s="79"/>
      <c r="FCX737" s="79"/>
      <c r="FCY737" s="79"/>
      <c r="FCZ737" s="79"/>
      <c r="FDA737" s="79"/>
      <c r="FDB737" s="79"/>
      <c r="FDC737" s="79"/>
      <c r="FDD737" s="79"/>
      <c r="FDE737" s="79"/>
      <c r="FDF737" s="79"/>
      <c r="FDG737" s="79"/>
      <c r="FDH737" s="79"/>
      <c r="FDI737" s="79"/>
      <c r="FDJ737" s="79"/>
      <c r="FDK737" s="79"/>
      <c r="FDL737" s="79"/>
      <c r="FDM737" s="79"/>
      <c r="FDN737" s="79"/>
      <c r="FDO737" s="79"/>
      <c r="FDP737" s="79"/>
      <c r="FDQ737" s="79"/>
      <c r="FDR737" s="79"/>
      <c r="FDS737" s="79"/>
      <c r="FDT737" s="79"/>
      <c r="FDU737" s="79"/>
      <c r="FDV737" s="79"/>
      <c r="FDW737" s="79"/>
      <c r="FDX737" s="79"/>
      <c r="FDY737" s="79"/>
      <c r="FDZ737" s="79"/>
      <c r="FEA737" s="79"/>
      <c r="FEB737" s="79"/>
      <c r="FEC737" s="79"/>
      <c r="FED737" s="79"/>
      <c r="FEE737" s="79"/>
      <c r="FEF737" s="79"/>
      <c r="FEG737" s="79"/>
      <c r="FEH737" s="79"/>
      <c r="FEI737" s="79"/>
      <c r="FEJ737" s="79"/>
      <c r="FEK737" s="79"/>
      <c r="FEL737" s="79"/>
      <c r="FEM737" s="79"/>
      <c r="FEN737" s="79"/>
      <c r="FEO737" s="79"/>
      <c r="FEP737" s="79"/>
      <c r="FEQ737" s="79"/>
      <c r="FER737" s="79"/>
      <c r="FES737" s="79"/>
      <c r="FET737" s="79"/>
      <c r="FEU737" s="79"/>
      <c r="FEV737" s="79"/>
      <c r="FEW737" s="79"/>
      <c r="FEX737" s="79"/>
      <c r="FEY737" s="79"/>
      <c r="FEZ737" s="79"/>
      <c r="FFA737" s="79"/>
      <c r="FFB737" s="79"/>
      <c r="FFC737" s="79"/>
      <c r="FFD737" s="79"/>
      <c r="FFE737" s="79"/>
      <c r="FFF737" s="79"/>
      <c r="FFG737" s="79"/>
      <c r="FFH737" s="79"/>
      <c r="FFI737" s="79"/>
      <c r="FFJ737" s="79"/>
      <c r="FFK737" s="79"/>
      <c r="FFL737" s="79"/>
      <c r="FFM737" s="79"/>
      <c r="FFN737" s="79"/>
      <c r="FFO737" s="79"/>
      <c r="FFP737" s="79"/>
      <c r="FFQ737" s="79"/>
      <c r="FFR737" s="79"/>
      <c r="FFS737" s="79"/>
      <c r="FFT737" s="79"/>
      <c r="FFU737" s="79"/>
      <c r="FFV737" s="79"/>
      <c r="FFW737" s="79"/>
      <c r="FFX737" s="79"/>
      <c r="FFY737" s="79"/>
      <c r="FFZ737" s="79"/>
      <c r="FGA737" s="79"/>
      <c r="FGB737" s="79"/>
      <c r="FGC737" s="79"/>
      <c r="FGD737" s="79"/>
      <c r="FGE737" s="79"/>
      <c r="FGF737" s="79"/>
      <c r="FGG737" s="79"/>
      <c r="FGH737" s="79"/>
      <c r="FGI737" s="79"/>
      <c r="FGJ737" s="79"/>
      <c r="FGK737" s="79"/>
      <c r="FGL737" s="79"/>
      <c r="FGM737" s="79"/>
      <c r="FGN737" s="79"/>
      <c r="FGO737" s="79"/>
      <c r="FGP737" s="79"/>
      <c r="FGQ737" s="79"/>
      <c r="FGR737" s="79"/>
      <c r="FGS737" s="79"/>
      <c r="FGT737" s="79"/>
      <c r="FGU737" s="79"/>
      <c r="FGV737" s="79"/>
      <c r="FGW737" s="79"/>
      <c r="FGX737" s="79"/>
      <c r="FGY737" s="79"/>
      <c r="FGZ737" s="79"/>
      <c r="FHA737" s="79"/>
      <c r="FHB737" s="79"/>
      <c r="FHC737" s="79"/>
      <c r="FHD737" s="79"/>
      <c r="FHE737" s="79"/>
      <c r="FHF737" s="79"/>
      <c r="FHG737" s="79"/>
      <c r="FHH737" s="79"/>
      <c r="FHI737" s="79"/>
      <c r="FHJ737" s="79"/>
      <c r="FHK737" s="79"/>
      <c r="FHL737" s="79"/>
      <c r="FHM737" s="79"/>
      <c r="FHN737" s="79"/>
      <c r="FHO737" s="79"/>
      <c r="FHP737" s="79"/>
      <c r="FHQ737" s="79"/>
      <c r="FHR737" s="79"/>
      <c r="FHS737" s="79"/>
      <c r="FHT737" s="79"/>
      <c r="FHU737" s="79"/>
      <c r="FHV737" s="79"/>
      <c r="FHW737" s="79"/>
      <c r="FHX737" s="79"/>
      <c r="FHY737" s="79"/>
      <c r="FHZ737" s="79"/>
      <c r="FIA737" s="79"/>
      <c r="FIB737" s="79"/>
      <c r="FIC737" s="79"/>
      <c r="FID737" s="79"/>
      <c r="FIE737" s="79"/>
      <c r="FIF737" s="79"/>
      <c r="FIG737" s="79"/>
      <c r="FIH737" s="79"/>
      <c r="FII737" s="79"/>
      <c r="FIJ737" s="79"/>
      <c r="FIK737" s="79"/>
      <c r="FIL737" s="79"/>
      <c r="FIM737" s="79"/>
      <c r="FIN737" s="79"/>
      <c r="FIO737" s="79"/>
      <c r="FIP737" s="79"/>
      <c r="FIQ737" s="79"/>
      <c r="FIR737" s="79"/>
      <c r="FIS737" s="79"/>
      <c r="FIT737" s="79"/>
      <c r="FIU737" s="79"/>
      <c r="FIV737" s="79"/>
      <c r="FIW737" s="79"/>
      <c r="FIX737" s="79"/>
      <c r="FIY737" s="79"/>
      <c r="FIZ737" s="79"/>
      <c r="FJA737" s="79"/>
      <c r="FJB737" s="79"/>
      <c r="FJC737" s="79"/>
      <c r="FJD737" s="79"/>
      <c r="FJE737" s="79"/>
      <c r="FJF737" s="79"/>
      <c r="FJG737" s="79"/>
      <c r="FJH737" s="79"/>
      <c r="FJI737" s="79"/>
      <c r="FJJ737" s="79"/>
      <c r="FJK737" s="79"/>
      <c r="FJL737" s="79"/>
      <c r="FJM737" s="79"/>
      <c r="FJN737" s="79"/>
      <c r="FJO737" s="79"/>
      <c r="FJP737" s="79"/>
      <c r="FJQ737" s="79"/>
      <c r="FJR737" s="79"/>
      <c r="FJS737" s="79"/>
      <c r="FJT737" s="79"/>
      <c r="FJU737" s="79"/>
      <c r="FJV737" s="79"/>
      <c r="FJW737" s="79"/>
      <c r="FJX737" s="79"/>
      <c r="FJY737" s="79"/>
      <c r="FJZ737" s="79"/>
      <c r="FKA737" s="79"/>
      <c r="FKB737" s="79"/>
      <c r="FKC737" s="79"/>
      <c r="FKD737" s="79"/>
      <c r="FKE737" s="79"/>
      <c r="FKF737" s="79"/>
      <c r="FKG737" s="79"/>
      <c r="FKH737" s="79"/>
      <c r="FKI737" s="79"/>
      <c r="FKJ737" s="79"/>
      <c r="FKK737" s="79"/>
      <c r="FKL737" s="79"/>
      <c r="FKM737" s="79"/>
      <c r="FKN737" s="79"/>
      <c r="FKO737" s="79"/>
      <c r="FKP737" s="79"/>
      <c r="FKQ737" s="79"/>
      <c r="FKR737" s="79"/>
      <c r="FKS737" s="79"/>
      <c r="FKT737" s="79"/>
      <c r="FKU737" s="79"/>
      <c r="FKV737" s="79"/>
      <c r="FKW737" s="79"/>
      <c r="FKX737" s="79"/>
      <c r="FKY737" s="79"/>
      <c r="FKZ737" s="79"/>
      <c r="FLA737" s="79"/>
      <c r="FLB737" s="79"/>
      <c r="FLC737" s="79"/>
      <c r="FLD737" s="79"/>
      <c r="FLE737" s="79"/>
      <c r="FLF737" s="79"/>
      <c r="FLG737" s="79"/>
      <c r="FLH737" s="79"/>
      <c r="FLI737" s="79"/>
      <c r="FLJ737" s="79"/>
      <c r="FLK737" s="79"/>
      <c r="FLL737" s="79"/>
      <c r="FLM737" s="79"/>
      <c r="FLN737" s="79"/>
      <c r="FLO737" s="79"/>
      <c r="FLP737" s="79"/>
      <c r="FLQ737" s="79"/>
      <c r="FLR737" s="79"/>
      <c r="FLS737" s="79"/>
      <c r="FLT737" s="79"/>
      <c r="FLU737" s="79"/>
      <c r="FLV737" s="79"/>
      <c r="FLW737" s="79"/>
      <c r="FLX737" s="79"/>
      <c r="FLY737" s="79"/>
      <c r="FLZ737" s="79"/>
      <c r="FMA737" s="79"/>
      <c r="FMB737" s="79"/>
      <c r="FMC737" s="79"/>
      <c r="FMD737" s="79"/>
      <c r="FME737" s="79"/>
      <c r="FMF737" s="79"/>
      <c r="FMG737" s="79"/>
      <c r="FMH737" s="79"/>
      <c r="FMI737" s="79"/>
      <c r="FMJ737" s="79"/>
      <c r="FMK737" s="79"/>
      <c r="FML737" s="79"/>
      <c r="FMM737" s="79"/>
      <c r="FMN737" s="79"/>
      <c r="FMO737" s="79"/>
      <c r="FMP737" s="79"/>
      <c r="FMQ737" s="79"/>
      <c r="FMR737" s="79"/>
      <c r="FMS737" s="79"/>
      <c r="FMT737" s="79"/>
      <c r="FMU737" s="79"/>
      <c r="FMV737" s="79"/>
      <c r="FMW737" s="79"/>
      <c r="FMX737" s="79"/>
      <c r="FMY737" s="79"/>
      <c r="FMZ737" s="79"/>
      <c r="FNA737" s="79"/>
      <c r="FNB737" s="79"/>
      <c r="FNC737" s="79"/>
      <c r="FND737" s="79"/>
      <c r="FNE737" s="79"/>
      <c r="FNF737" s="79"/>
      <c r="FNG737" s="79"/>
      <c r="FNH737" s="79"/>
      <c r="FNI737" s="79"/>
      <c r="FNJ737" s="79"/>
      <c r="FNK737" s="79"/>
      <c r="FNL737" s="79"/>
      <c r="FNM737" s="79"/>
      <c r="FNN737" s="79"/>
      <c r="FNO737" s="79"/>
      <c r="FNP737" s="79"/>
      <c r="FNQ737" s="79"/>
      <c r="FNR737" s="79"/>
      <c r="FNS737" s="79"/>
      <c r="FNT737" s="79"/>
      <c r="FNU737" s="79"/>
      <c r="FNV737" s="79"/>
      <c r="FNW737" s="79"/>
      <c r="FNX737" s="79"/>
      <c r="FNY737" s="79"/>
      <c r="FNZ737" s="79"/>
      <c r="FOA737" s="79"/>
      <c r="FOB737" s="79"/>
      <c r="FOC737" s="79"/>
      <c r="FOD737" s="79"/>
      <c r="FOE737" s="79"/>
      <c r="FOF737" s="79"/>
      <c r="FOG737" s="79"/>
      <c r="FOH737" s="79"/>
      <c r="FOI737" s="79"/>
      <c r="FOJ737" s="79"/>
      <c r="FOK737" s="79"/>
      <c r="FOL737" s="79"/>
      <c r="FOM737" s="79"/>
      <c r="FON737" s="79"/>
      <c r="FOO737" s="79"/>
      <c r="FOP737" s="79"/>
      <c r="FOQ737" s="79"/>
      <c r="FOR737" s="79"/>
      <c r="FOS737" s="79"/>
      <c r="FOT737" s="79"/>
      <c r="FOU737" s="79"/>
      <c r="FOV737" s="79"/>
      <c r="FOW737" s="79"/>
      <c r="FOX737" s="79"/>
      <c r="FOY737" s="79"/>
      <c r="FOZ737" s="79"/>
      <c r="FPA737" s="79"/>
      <c r="FPB737" s="79"/>
      <c r="FPC737" s="79"/>
      <c r="FPD737" s="79"/>
      <c r="FPE737" s="79"/>
      <c r="FPF737" s="79"/>
      <c r="FPG737" s="79"/>
      <c r="FPH737" s="79"/>
      <c r="FPI737" s="79"/>
      <c r="FPJ737" s="79"/>
      <c r="FPK737" s="79"/>
      <c r="FPL737" s="79"/>
      <c r="FPM737" s="79"/>
      <c r="FPN737" s="79"/>
      <c r="FPO737" s="79"/>
      <c r="FPP737" s="79"/>
      <c r="FPQ737" s="79"/>
      <c r="FPR737" s="79"/>
      <c r="FPS737" s="79"/>
      <c r="FPT737" s="79"/>
      <c r="FPU737" s="79"/>
      <c r="FPV737" s="79"/>
      <c r="FPW737" s="79"/>
      <c r="FPX737" s="79"/>
      <c r="FPY737" s="79"/>
      <c r="FPZ737" s="79"/>
      <c r="FQA737" s="79"/>
      <c r="FQB737" s="79"/>
      <c r="FQC737" s="79"/>
      <c r="FQD737" s="79"/>
      <c r="FQE737" s="79"/>
      <c r="FQF737" s="79"/>
      <c r="FQG737" s="79"/>
      <c r="FQH737" s="79"/>
      <c r="FQI737" s="79"/>
      <c r="FQJ737" s="79"/>
      <c r="FQK737" s="79"/>
      <c r="FQL737" s="79"/>
      <c r="FQM737" s="79"/>
      <c r="FQN737" s="79"/>
      <c r="FQO737" s="79"/>
      <c r="FQP737" s="79"/>
      <c r="FQQ737" s="79"/>
      <c r="FQR737" s="79"/>
      <c r="FQS737" s="79"/>
      <c r="FQT737" s="79"/>
      <c r="FQU737" s="79"/>
      <c r="FQV737" s="79"/>
      <c r="FQW737" s="79"/>
      <c r="FQX737" s="79"/>
      <c r="FQY737" s="79"/>
      <c r="FQZ737" s="79"/>
      <c r="FRA737" s="79"/>
      <c r="FRB737" s="79"/>
      <c r="FRC737" s="79"/>
      <c r="FRD737" s="79"/>
      <c r="FRE737" s="79"/>
      <c r="FRF737" s="79"/>
      <c r="FRG737" s="79"/>
      <c r="FRH737" s="79"/>
      <c r="FRI737" s="79"/>
      <c r="FRJ737" s="79"/>
      <c r="FRK737" s="79"/>
      <c r="FRL737" s="79"/>
      <c r="FRM737" s="79"/>
      <c r="FRN737" s="79"/>
      <c r="FRO737" s="79"/>
      <c r="FRP737" s="79"/>
      <c r="FRQ737" s="79"/>
      <c r="FRR737" s="79"/>
      <c r="FRS737" s="79"/>
      <c r="FRT737" s="79"/>
      <c r="FRU737" s="79"/>
      <c r="FRV737" s="79"/>
      <c r="FRW737" s="79"/>
      <c r="FRX737" s="79"/>
      <c r="FRY737" s="79"/>
      <c r="FRZ737" s="79"/>
      <c r="FSA737" s="79"/>
      <c r="FSB737" s="79"/>
      <c r="FSC737" s="79"/>
      <c r="FSD737" s="79"/>
      <c r="FSE737" s="79"/>
      <c r="FSF737" s="79"/>
      <c r="FSG737" s="79"/>
      <c r="FSH737" s="79"/>
      <c r="FSI737" s="79"/>
      <c r="FSJ737" s="79"/>
      <c r="FSK737" s="79"/>
      <c r="FSL737" s="79"/>
      <c r="FSM737" s="79"/>
      <c r="FSN737" s="79"/>
      <c r="FSO737" s="79"/>
      <c r="FSP737" s="79"/>
      <c r="FSQ737" s="79"/>
      <c r="FSR737" s="79"/>
      <c r="FSS737" s="79"/>
      <c r="FST737" s="79"/>
      <c r="FSU737" s="79"/>
      <c r="FSV737" s="79"/>
      <c r="FSW737" s="79"/>
      <c r="FSX737" s="79"/>
      <c r="FSY737" s="79"/>
      <c r="FSZ737" s="79"/>
      <c r="FTA737" s="79"/>
      <c r="FTB737" s="79"/>
      <c r="FTC737" s="79"/>
      <c r="FTD737" s="79"/>
      <c r="FTE737" s="79"/>
      <c r="FTF737" s="79"/>
      <c r="FTG737" s="79"/>
      <c r="FTH737" s="79"/>
      <c r="FTI737" s="79"/>
      <c r="FTJ737" s="79"/>
      <c r="FTK737" s="79"/>
      <c r="FTL737" s="79"/>
      <c r="FTM737" s="79"/>
      <c r="FTN737" s="79"/>
      <c r="FTO737" s="79"/>
      <c r="FTP737" s="79"/>
      <c r="FTQ737" s="79"/>
      <c r="FTR737" s="79"/>
      <c r="FTS737" s="79"/>
      <c r="FTT737" s="79"/>
      <c r="FTU737" s="79"/>
      <c r="FTV737" s="79"/>
      <c r="FTW737" s="79"/>
      <c r="FTX737" s="79"/>
      <c r="FTY737" s="79"/>
      <c r="FTZ737" s="79"/>
      <c r="FUA737" s="79"/>
      <c r="FUB737" s="79"/>
      <c r="FUC737" s="79"/>
      <c r="FUD737" s="79"/>
      <c r="FUE737" s="79"/>
      <c r="FUF737" s="79"/>
      <c r="FUG737" s="79"/>
      <c r="FUH737" s="79"/>
      <c r="FUI737" s="79"/>
      <c r="FUJ737" s="79"/>
      <c r="FUK737" s="79"/>
      <c r="FUL737" s="79"/>
      <c r="FUM737" s="79"/>
      <c r="FUN737" s="79"/>
      <c r="FUO737" s="79"/>
      <c r="FUP737" s="79"/>
      <c r="FUQ737" s="79"/>
      <c r="FUR737" s="79"/>
      <c r="FUS737" s="79"/>
      <c r="FUT737" s="79"/>
      <c r="FUU737" s="79"/>
      <c r="FUV737" s="79"/>
      <c r="FUW737" s="79"/>
      <c r="FUX737" s="79"/>
      <c r="FUY737" s="79"/>
      <c r="FUZ737" s="79"/>
      <c r="FVA737" s="79"/>
      <c r="FVB737" s="79"/>
      <c r="FVC737" s="79"/>
      <c r="FVD737" s="79"/>
      <c r="FVE737" s="79"/>
      <c r="FVF737" s="79"/>
      <c r="FVG737" s="79"/>
      <c r="FVH737" s="79"/>
      <c r="FVI737" s="79"/>
      <c r="FVJ737" s="79"/>
      <c r="FVK737" s="79"/>
      <c r="FVL737" s="79"/>
      <c r="FVM737" s="79"/>
      <c r="FVN737" s="79"/>
      <c r="FVO737" s="79"/>
      <c r="FVP737" s="79"/>
      <c r="FVQ737" s="79"/>
      <c r="FVR737" s="79"/>
      <c r="FVS737" s="79"/>
      <c r="FVT737" s="79"/>
      <c r="FVU737" s="79"/>
      <c r="FVV737" s="79"/>
      <c r="FVW737" s="79"/>
      <c r="FVX737" s="79"/>
      <c r="FVY737" s="79"/>
      <c r="FVZ737" s="79"/>
      <c r="FWA737" s="79"/>
      <c r="FWB737" s="79"/>
      <c r="FWC737" s="79"/>
      <c r="FWD737" s="79"/>
      <c r="FWE737" s="79"/>
      <c r="FWF737" s="79"/>
      <c r="FWG737" s="79"/>
      <c r="FWH737" s="79"/>
      <c r="FWI737" s="79"/>
      <c r="FWJ737" s="79"/>
      <c r="FWK737" s="79"/>
      <c r="FWL737" s="79"/>
      <c r="FWM737" s="79"/>
      <c r="FWN737" s="79"/>
      <c r="FWO737" s="79"/>
      <c r="FWP737" s="79"/>
      <c r="FWQ737" s="79"/>
      <c r="FWR737" s="79"/>
      <c r="FWS737" s="79"/>
      <c r="FWT737" s="79"/>
      <c r="FWU737" s="79"/>
      <c r="FWV737" s="79"/>
      <c r="FWW737" s="79"/>
      <c r="FWX737" s="79"/>
      <c r="FWY737" s="79"/>
      <c r="FWZ737" s="79"/>
      <c r="FXA737" s="79"/>
      <c r="FXB737" s="79"/>
      <c r="FXC737" s="79"/>
      <c r="FXD737" s="79"/>
      <c r="FXE737" s="79"/>
      <c r="FXF737" s="79"/>
      <c r="FXG737" s="79"/>
      <c r="FXH737" s="79"/>
      <c r="FXI737" s="79"/>
      <c r="FXJ737" s="79"/>
      <c r="FXK737" s="79"/>
      <c r="FXL737" s="79"/>
      <c r="FXM737" s="79"/>
      <c r="FXN737" s="79"/>
      <c r="FXO737" s="79"/>
      <c r="FXP737" s="79"/>
      <c r="FXQ737" s="79"/>
      <c r="FXR737" s="79"/>
      <c r="FXS737" s="79"/>
      <c r="FXT737" s="79"/>
      <c r="FXU737" s="79"/>
      <c r="FXV737" s="79"/>
      <c r="FXW737" s="79"/>
      <c r="FXX737" s="79"/>
      <c r="FXY737" s="79"/>
      <c r="FXZ737" s="79"/>
      <c r="FYA737" s="79"/>
      <c r="FYB737" s="79"/>
      <c r="FYC737" s="79"/>
      <c r="FYD737" s="79"/>
      <c r="FYE737" s="79"/>
      <c r="FYF737" s="79"/>
      <c r="FYG737" s="79"/>
      <c r="FYH737" s="79"/>
      <c r="FYI737" s="79"/>
      <c r="FYJ737" s="79"/>
      <c r="FYK737" s="79"/>
      <c r="FYL737" s="79"/>
      <c r="FYM737" s="79"/>
      <c r="FYN737" s="79"/>
      <c r="FYO737" s="79"/>
      <c r="FYP737" s="79"/>
      <c r="FYQ737" s="79"/>
      <c r="FYR737" s="79"/>
      <c r="FYS737" s="79"/>
      <c r="FYT737" s="79"/>
      <c r="FYU737" s="79"/>
      <c r="FYV737" s="79"/>
      <c r="FYW737" s="79"/>
      <c r="FYX737" s="79"/>
      <c r="FYY737" s="79"/>
      <c r="FYZ737" s="79"/>
      <c r="FZA737" s="79"/>
      <c r="FZB737" s="79"/>
      <c r="FZC737" s="79"/>
      <c r="FZD737" s="79"/>
      <c r="FZE737" s="79"/>
      <c r="FZF737" s="79"/>
      <c r="FZG737" s="79"/>
      <c r="FZH737" s="79"/>
      <c r="FZI737" s="79"/>
      <c r="FZJ737" s="79"/>
      <c r="FZK737" s="79"/>
      <c r="FZL737" s="79"/>
      <c r="FZM737" s="79"/>
      <c r="FZN737" s="79"/>
      <c r="FZO737" s="79"/>
      <c r="FZP737" s="79"/>
      <c r="FZQ737" s="79"/>
      <c r="FZR737" s="79"/>
      <c r="FZS737" s="79"/>
      <c r="FZT737" s="79"/>
      <c r="FZU737" s="79"/>
      <c r="FZV737" s="79"/>
      <c r="FZW737" s="79"/>
      <c r="FZX737" s="79"/>
      <c r="FZY737" s="79"/>
      <c r="FZZ737" s="79"/>
      <c r="GAA737" s="79"/>
      <c r="GAB737" s="79"/>
      <c r="GAC737" s="79"/>
      <c r="GAD737" s="79"/>
      <c r="GAE737" s="79"/>
      <c r="GAF737" s="79"/>
      <c r="GAG737" s="79"/>
      <c r="GAH737" s="79"/>
      <c r="GAI737" s="79"/>
      <c r="GAJ737" s="79"/>
      <c r="GAK737" s="79"/>
      <c r="GAL737" s="79"/>
      <c r="GAM737" s="79"/>
      <c r="GAN737" s="79"/>
      <c r="GAO737" s="79"/>
      <c r="GAP737" s="79"/>
      <c r="GAQ737" s="79"/>
      <c r="GAR737" s="79"/>
      <c r="GAS737" s="79"/>
      <c r="GAT737" s="79"/>
      <c r="GAU737" s="79"/>
      <c r="GAV737" s="79"/>
      <c r="GAW737" s="79"/>
      <c r="GAX737" s="79"/>
      <c r="GAY737" s="79"/>
      <c r="GAZ737" s="79"/>
      <c r="GBA737" s="79"/>
      <c r="GBB737" s="79"/>
      <c r="GBC737" s="79"/>
      <c r="GBD737" s="79"/>
      <c r="GBE737" s="79"/>
      <c r="GBF737" s="79"/>
      <c r="GBG737" s="79"/>
      <c r="GBH737" s="79"/>
      <c r="GBI737" s="79"/>
      <c r="GBJ737" s="79"/>
      <c r="GBK737" s="79"/>
      <c r="GBL737" s="79"/>
      <c r="GBM737" s="79"/>
      <c r="GBN737" s="79"/>
      <c r="GBO737" s="79"/>
      <c r="GBP737" s="79"/>
      <c r="GBQ737" s="79"/>
      <c r="GBR737" s="79"/>
      <c r="GBS737" s="79"/>
      <c r="GBT737" s="79"/>
      <c r="GBU737" s="79"/>
      <c r="GBV737" s="79"/>
      <c r="GBW737" s="79"/>
      <c r="GBX737" s="79"/>
      <c r="GBY737" s="79"/>
      <c r="GBZ737" s="79"/>
      <c r="GCA737" s="79"/>
      <c r="GCB737" s="79"/>
      <c r="GCC737" s="79"/>
      <c r="GCD737" s="79"/>
      <c r="GCE737" s="79"/>
      <c r="GCF737" s="79"/>
      <c r="GCG737" s="79"/>
      <c r="GCH737" s="79"/>
      <c r="GCI737" s="79"/>
      <c r="GCJ737" s="79"/>
      <c r="GCK737" s="79"/>
      <c r="GCL737" s="79"/>
      <c r="GCM737" s="79"/>
      <c r="GCN737" s="79"/>
      <c r="GCO737" s="79"/>
      <c r="GCP737" s="79"/>
      <c r="GCQ737" s="79"/>
      <c r="GCR737" s="79"/>
      <c r="GCS737" s="79"/>
      <c r="GCT737" s="79"/>
      <c r="GCU737" s="79"/>
      <c r="GCV737" s="79"/>
      <c r="GCW737" s="79"/>
      <c r="GCX737" s="79"/>
      <c r="GCY737" s="79"/>
      <c r="GCZ737" s="79"/>
      <c r="GDA737" s="79"/>
      <c r="GDB737" s="79"/>
      <c r="GDC737" s="79"/>
      <c r="GDD737" s="79"/>
      <c r="GDE737" s="79"/>
      <c r="GDF737" s="79"/>
      <c r="GDG737" s="79"/>
      <c r="GDH737" s="79"/>
      <c r="GDI737" s="79"/>
      <c r="GDJ737" s="79"/>
      <c r="GDK737" s="79"/>
      <c r="GDL737" s="79"/>
      <c r="GDM737" s="79"/>
      <c r="GDN737" s="79"/>
      <c r="GDO737" s="79"/>
      <c r="GDP737" s="79"/>
      <c r="GDQ737" s="79"/>
      <c r="GDR737" s="79"/>
      <c r="GDS737" s="79"/>
      <c r="GDT737" s="79"/>
      <c r="GDU737" s="79"/>
      <c r="GDV737" s="79"/>
      <c r="GDW737" s="79"/>
      <c r="GDX737" s="79"/>
      <c r="GDY737" s="79"/>
      <c r="GDZ737" s="79"/>
      <c r="GEA737" s="79"/>
      <c r="GEB737" s="79"/>
      <c r="GEC737" s="79"/>
      <c r="GED737" s="79"/>
      <c r="GEE737" s="79"/>
      <c r="GEF737" s="79"/>
      <c r="GEG737" s="79"/>
      <c r="GEH737" s="79"/>
      <c r="GEI737" s="79"/>
      <c r="GEJ737" s="79"/>
      <c r="GEK737" s="79"/>
      <c r="GEL737" s="79"/>
      <c r="GEM737" s="79"/>
      <c r="GEN737" s="79"/>
      <c r="GEO737" s="79"/>
      <c r="GEP737" s="79"/>
      <c r="GEQ737" s="79"/>
      <c r="GER737" s="79"/>
      <c r="GES737" s="79"/>
      <c r="GET737" s="79"/>
      <c r="GEU737" s="79"/>
      <c r="GEV737" s="79"/>
      <c r="GEW737" s="79"/>
      <c r="GEX737" s="79"/>
      <c r="GEY737" s="79"/>
      <c r="GEZ737" s="79"/>
      <c r="GFA737" s="79"/>
      <c r="GFB737" s="79"/>
      <c r="GFC737" s="79"/>
      <c r="GFD737" s="79"/>
      <c r="GFE737" s="79"/>
      <c r="GFF737" s="79"/>
      <c r="GFG737" s="79"/>
      <c r="GFH737" s="79"/>
      <c r="GFI737" s="79"/>
      <c r="GFJ737" s="79"/>
      <c r="GFK737" s="79"/>
      <c r="GFL737" s="79"/>
      <c r="GFM737" s="79"/>
      <c r="GFN737" s="79"/>
      <c r="GFO737" s="79"/>
      <c r="GFP737" s="79"/>
      <c r="GFQ737" s="79"/>
      <c r="GFR737" s="79"/>
      <c r="GFS737" s="79"/>
      <c r="GFT737" s="79"/>
      <c r="GFU737" s="79"/>
      <c r="GFV737" s="79"/>
      <c r="GFW737" s="79"/>
      <c r="GFX737" s="79"/>
      <c r="GFY737" s="79"/>
      <c r="GFZ737" s="79"/>
      <c r="GGA737" s="79"/>
      <c r="GGB737" s="79"/>
      <c r="GGC737" s="79"/>
      <c r="GGD737" s="79"/>
      <c r="GGE737" s="79"/>
      <c r="GGF737" s="79"/>
      <c r="GGG737" s="79"/>
      <c r="GGH737" s="79"/>
      <c r="GGI737" s="79"/>
      <c r="GGJ737" s="79"/>
      <c r="GGK737" s="79"/>
      <c r="GGL737" s="79"/>
      <c r="GGM737" s="79"/>
      <c r="GGN737" s="79"/>
      <c r="GGO737" s="79"/>
      <c r="GGP737" s="79"/>
      <c r="GGQ737" s="79"/>
      <c r="GGR737" s="79"/>
      <c r="GGS737" s="79"/>
      <c r="GGT737" s="79"/>
      <c r="GGU737" s="79"/>
      <c r="GGV737" s="79"/>
      <c r="GGW737" s="79"/>
      <c r="GGX737" s="79"/>
      <c r="GGY737" s="79"/>
      <c r="GGZ737" s="79"/>
      <c r="GHA737" s="79"/>
      <c r="GHB737" s="79"/>
      <c r="GHC737" s="79"/>
      <c r="GHD737" s="79"/>
      <c r="GHE737" s="79"/>
      <c r="GHF737" s="79"/>
      <c r="GHG737" s="79"/>
      <c r="GHH737" s="79"/>
      <c r="GHI737" s="79"/>
      <c r="GHJ737" s="79"/>
      <c r="GHK737" s="79"/>
      <c r="GHL737" s="79"/>
      <c r="GHM737" s="79"/>
      <c r="GHN737" s="79"/>
      <c r="GHO737" s="79"/>
      <c r="GHP737" s="79"/>
      <c r="GHQ737" s="79"/>
      <c r="GHR737" s="79"/>
      <c r="GHS737" s="79"/>
      <c r="GHT737" s="79"/>
      <c r="GHU737" s="79"/>
      <c r="GHV737" s="79"/>
      <c r="GHW737" s="79"/>
      <c r="GHX737" s="79"/>
      <c r="GHY737" s="79"/>
      <c r="GHZ737" s="79"/>
      <c r="GIA737" s="79"/>
      <c r="GIB737" s="79"/>
      <c r="GIC737" s="79"/>
      <c r="GID737" s="79"/>
      <c r="GIE737" s="79"/>
      <c r="GIF737" s="79"/>
      <c r="GIG737" s="79"/>
      <c r="GIH737" s="79"/>
      <c r="GII737" s="79"/>
      <c r="GIJ737" s="79"/>
      <c r="GIK737" s="79"/>
      <c r="GIL737" s="79"/>
      <c r="GIM737" s="79"/>
      <c r="GIN737" s="79"/>
      <c r="GIO737" s="79"/>
      <c r="GIP737" s="79"/>
      <c r="GIQ737" s="79"/>
      <c r="GIR737" s="79"/>
      <c r="GIS737" s="79"/>
      <c r="GIT737" s="79"/>
      <c r="GIU737" s="79"/>
      <c r="GIV737" s="79"/>
      <c r="GIW737" s="79"/>
      <c r="GIX737" s="79"/>
      <c r="GIY737" s="79"/>
      <c r="GIZ737" s="79"/>
      <c r="GJA737" s="79"/>
      <c r="GJB737" s="79"/>
      <c r="GJC737" s="79"/>
      <c r="GJD737" s="79"/>
      <c r="GJE737" s="79"/>
      <c r="GJF737" s="79"/>
      <c r="GJG737" s="79"/>
      <c r="GJH737" s="79"/>
      <c r="GJI737" s="79"/>
      <c r="GJJ737" s="79"/>
      <c r="GJK737" s="79"/>
      <c r="GJL737" s="79"/>
      <c r="GJM737" s="79"/>
      <c r="GJN737" s="79"/>
      <c r="GJO737" s="79"/>
      <c r="GJP737" s="79"/>
      <c r="GJQ737" s="79"/>
      <c r="GJR737" s="79"/>
      <c r="GJS737" s="79"/>
      <c r="GJT737" s="79"/>
      <c r="GJU737" s="79"/>
      <c r="GJV737" s="79"/>
      <c r="GJW737" s="79"/>
      <c r="GJX737" s="79"/>
      <c r="GJY737" s="79"/>
      <c r="GJZ737" s="79"/>
      <c r="GKA737" s="79"/>
      <c r="GKB737" s="79"/>
      <c r="GKC737" s="79"/>
      <c r="GKD737" s="79"/>
      <c r="GKE737" s="79"/>
      <c r="GKF737" s="79"/>
      <c r="GKG737" s="79"/>
      <c r="GKH737" s="79"/>
      <c r="GKI737" s="79"/>
      <c r="GKJ737" s="79"/>
      <c r="GKK737" s="79"/>
      <c r="GKL737" s="79"/>
      <c r="GKM737" s="79"/>
      <c r="GKN737" s="79"/>
      <c r="GKO737" s="79"/>
      <c r="GKP737" s="79"/>
      <c r="GKQ737" s="79"/>
      <c r="GKR737" s="79"/>
      <c r="GKS737" s="79"/>
      <c r="GKT737" s="79"/>
      <c r="GKU737" s="79"/>
      <c r="GKV737" s="79"/>
      <c r="GKW737" s="79"/>
      <c r="GKX737" s="79"/>
      <c r="GKY737" s="79"/>
      <c r="GKZ737" s="79"/>
      <c r="GLA737" s="79"/>
      <c r="GLB737" s="79"/>
      <c r="GLC737" s="79"/>
      <c r="GLD737" s="79"/>
      <c r="GLE737" s="79"/>
      <c r="GLF737" s="79"/>
      <c r="GLG737" s="79"/>
      <c r="GLH737" s="79"/>
      <c r="GLI737" s="79"/>
      <c r="GLJ737" s="79"/>
      <c r="GLK737" s="79"/>
      <c r="GLL737" s="79"/>
      <c r="GLM737" s="79"/>
      <c r="GLN737" s="79"/>
      <c r="GLO737" s="79"/>
      <c r="GLP737" s="79"/>
      <c r="GLQ737" s="79"/>
      <c r="GLR737" s="79"/>
      <c r="GLS737" s="79"/>
      <c r="GLT737" s="79"/>
      <c r="GLU737" s="79"/>
      <c r="GLV737" s="79"/>
      <c r="GLW737" s="79"/>
      <c r="GLX737" s="79"/>
      <c r="GLY737" s="79"/>
      <c r="GLZ737" s="79"/>
      <c r="GMA737" s="79"/>
      <c r="GMB737" s="79"/>
      <c r="GMC737" s="79"/>
      <c r="GMD737" s="79"/>
      <c r="GME737" s="79"/>
      <c r="GMF737" s="79"/>
      <c r="GMG737" s="79"/>
      <c r="GMH737" s="79"/>
      <c r="GMI737" s="79"/>
      <c r="GMJ737" s="79"/>
      <c r="GMK737" s="79"/>
      <c r="GML737" s="79"/>
      <c r="GMM737" s="79"/>
      <c r="GMN737" s="79"/>
      <c r="GMO737" s="79"/>
      <c r="GMP737" s="79"/>
      <c r="GMQ737" s="79"/>
      <c r="GMR737" s="79"/>
      <c r="GMS737" s="79"/>
      <c r="GMT737" s="79"/>
      <c r="GMU737" s="79"/>
      <c r="GMV737" s="79"/>
      <c r="GMW737" s="79"/>
      <c r="GMX737" s="79"/>
      <c r="GMY737" s="79"/>
      <c r="GMZ737" s="79"/>
      <c r="GNA737" s="79"/>
      <c r="GNB737" s="79"/>
      <c r="GNC737" s="79"/>
      <c r="GND737" s="79"/>
      <c r="GNE737" s="79"/>
      <c r="GNF737" s="79"/>
      <c r="GNG737" s="79"/>
      <c r="GNH737" s="79"/>
      <c r="GNI737" s="79"/>
      <c r="GNJ737" s="79"/>
      <c r="GNK737" s="79"/>
      <c r="GNL737" s="79"/>
      <c r="GNM737" s="79"/>
      <c r="GNN737" s="79"/>
      <c r="GNO737" s="79"/>
      <c r="GNP737" s="79"/>
      <c r="GNQ737" s="79"/>
      <c r="GNR737" s="79"/>
      <c r="GNS737" s="79"/>
      <c r="GNT737" s="79"/>
      <c r="GNU737" s="79"/>
      <c r="GNV737" s="79"/>
      <c r="GNW737" s="79"/>
      <c r="GNX737" s="79"/>
      <c r="GNY737" s="79"/>
      <c r="GNZ737" s="79"/>
      <c r="GOA737" s="79"/>
      <c r="GOB737" s="79"/>
      <c r="GOC737" s="79"/>
      <c r="GOD737" s="79"/>
      <c r="GOE737" s="79"/>
      <c r="GOF737" s="79"/>
      <c r="GOG737" s="79"/>
      <c r="GOH737" s="79"/>
      <c r="GOI737" s="79"/>
      <c r="GOJ737" s="79"/>
      <c r="GOK737" s="79"/>
      <c r="GOL737" s="79"/>
      <c r="GOM737" s="79"/>
      <c r="GON737" s="79"/>
      <c r="GOO737" s="79"/>
      <c r="GOP737" s="79"/>
      <c r="GOQ737" s="79"/>
      <c r="GOR737" s="79"/>
      <c r="GOS737" s="79"/>
      <c r="GOT737" s="79"/>
      <c r="GOU737" s="79"/>
      <c r="GOV737" s="79"/>
      <c r="GOW737" s="79"/>
      <c r="GOX737" s="79"/>
      <c r="GOY737" s="79"/>
      <c r="GOZ737" s="79"/>
      <c r="GPA737" s="79"/>
      <c r="GPB737" s="79"/>
      <c r="GPC737" s="79"/>
      <c r="GPD737" s="79"/>
      <c r="GPE737" s="79"/>
      <c r="GPF737" s="79"/>
      <c r="GPG737" s="79"/>
      <c r="GPH737" s="79"/>
      <c r="GPI737" s="79"/>
      <c r="GPJ737" s="79"/>
      <c r="GPK737" s="79"/>
      <c r="GPL737" s="79"/>
      <c r="GPM737" s="79"/>
      <c r="GPN737" s="79"/>
      <c r="GPO737" s="79"/>
      <c r="GPP737" s="79"/>
      <c r="GPQ737" s="79"/>
      <c r="GPR737" s="79"/>
      <c r="GPS737" s="79"/>
      <c r="GPT737" s="79"/>
      <c r="GPU737" s="79"/>
      <c r="GPV737" s="79"/>
      <c r="GPW737" s="79"/>
      <c r="GPX737" s="79"/>
      <c r="GPY737" s="79"/>
      <c r="GPZ737" s="79"/>
      <c r="GQA737" s="79"/>
      <c r="GQB737" s="79"/>
      <c r="GQC737" s="79"/>
      <c r="GQD737" s="79"/>
      <c r="GQE737" s="79"/>
      <c r="GQF737" s="79"/>
      <c r="GQG737" s="79"/>
      <c r="GQH737" s="79"/>
      <c r="GQI737" s="79"/>
      <c r="GQJ737" s="79"/>
      <c r="GQK737" s="79"/>
      <c r="GQL737" s="79"/>
      <c r="GQM737" s="79"/>
      <c r="GQN737" s="79"/>
      <c r="GQO737" s="79"/>
      <c r="GQP737" s="79"/>
      <c r="GQQ737" s="79"/>
      <c r="GQR737" s="79"/>
      <c r="GQS737" s="79"/>
      <c r="GQT737" s="79"/>
      <c r="GQU737" s="79"/>
      <c r="GQV737" s="79"/>
      <c r="GQW737" s="79"/>
      <c r="GQX737" s="79"/>
      <c r="GQY737" s="79"/>
      <c r="GQZ737" s="79"/>
      <c r="GRA737" s="79"/>
      <c r="GRB737" s="79"/>
      <c r="GRC737" s="79"/>
      <c r="GRD737" s="79"/>
      <c r="GRE737" s="79"/>
      <c r="GRF737" s="79"/>
      <c r="GRG737" s="79"/>
      <c r="GRH737" s="79"/>
      <c r="GRI737" s="79"/>
      <c r="GRJ737" s="79"/>
      <c r="GRK737" s="79"/>
      <c r="GRL737" s="79"/>
      <c r="GRM737" s="79"/>
      <c r="GRN737" s="79"/>
      <c r="GRO737" s="79"/>
      <c r="GRP737" s="79"/>
      <c r="GRQ737" s="79"/>
      <c r="GRR737" s="79"/>
      <c r="GRS737" s="79"/>
      <c r="GRT737" s="79"/>
      <c r="GRU737" s="79"/>
      <c r="GRV737" s="79"/>
      <c r="GRW737" s="79"/>
      <c r="GRX737" s="79"/>
      <c r="GRY737" s="79"/>
      <c r="GRZ737" s="79"/>
      <c r="GSA737" s="79"/>
      <c r="GSB737" s="79"/>
      <c r="GSC737" s="79"/>
      <c r="GSD737" s="79"/>
      <c r="GSE737" s="79"/>
      <c r="GSF737" s="79"/>
      <c r="GSG737" s="79"/>
      <c r="GSH737" s="79"/>
      <c r="GSI737" s="79"/>
      <c r="GSJ737" s="79"/>
      <c r="GSK737" s="79"/>
      <c r="GSL737" s="79"/>
      <c r="GSM737" s="79"/>
      <c r="GSN737" s="79"/>
      <c r="GSO737" s="79"/>
      <c r="GSP737" s="79"/>
      <c r="GSQ737" s="79"/>
      <c r="GSR737" s="79"/>
      <c r="GSS737" s="79"/>
      <c r="GST737" s="79"/>
      <c r="GSU737" s="79"/>
      <c r="GSV737" s="79"/>
      <c r="GSW737" s="79"/>
      <c r="GSX737" s="79"/>
      <c r="GSY737" s="79"/>
      <c r="GSZ737" s="79"/>
      <c r="GTA737" s="79"/>
      <c r="GTB737" s="79"/>
      <c r="GTC737" s="79"/>
      <c r="GTD737" s="79"/>
      <c r="GTE737" s="79"/>
      <c r="GTF737" s="79"/>
      <c r="GTG737" s="79"/>
      <c r="GTH737" s="79"/>
      <c r="GTI737" s="79"/>
      <c r="GTJ737" s="79"/>
      <c r="GTK737" s="79"/>
      <c r="GTL737" s="79"/>
      <c r="GTM737" s="79"/>
      <c r="GTN737" s="79"/>
      <c r="GTO737" s="79"/>
      <c r="GTP737" s="79"/>
      <c r="GTQ737" s="79"/>
      <c r="GTR737" s="79"/>
      <c r="GTS737" s="79"/>
      <c r="GTT737" s="79"/>
      <c r="GTU737" s="79"/>
      <c r="GTV737" s="79"/>
      <c r="GTW737" s="79"/>
      <c r="GTX737" s="79"/>
      <c r="GTY737" s="79"/>
      <c r="GTZ737" s="79"/>
      <c r="GUA737" s="79"/>
      <c r="GUB737" s="79"/>
      <c r="GUC737" s="79"/>
      <c r="GUD737" s="79"/>
      <c r="GUE737" s="79"/>
      <c r="GUF737" s="79"/>
      <c r="GUG737" s="79"/>
      <c r="GUH737" s="79"/>
      <c r="GUI737" s="79"/>
      <c r="GUJ737" s="79"/>
      <c r="GUK737" s="79"/>
      <c r="GUL737" s="79"/>
      <c r="GUM737" s="79"/>
      <c r="GUN737" s="79"/>
      <c r="GUO737" s="79"/>
      <c r="GUP737" s="79"/>
      <c r="GUQ737" s="79"/>
      <c r="GUR737" s="79"/>
      <c r="GUS737" s="79"/>
      <c r="GUT737" s="79"/>
      <c r="GUU737" s="79"/>
      <c r="GUV737" s="79"/>
      <c r="GUW737" s="79"/>
      <c r="GUX737" s="79"/>
      <c r="GUY737" s="79"/>
      <c r="GUZ737" s="79"/>
      <c r="GVA737" s="79"/>
      <c r="GVB737" s="79"/>
      <c r="GVC737" s="79"/>
      <c r="GVD737" s="79"/>
      <c r="GVE737" s="79"/>
      <c r="GVF737" s="79"/>
      <c r="GVG737" s="79"/>
      <c r="GVH737" s="79"/>
      <c r="GVI737" s="79"/>
      <c r="GVJ737" s="79"/>
      <c r="GVK737" s="79"/>
      <c r="GVL737" s="79"/>
      <c r="GVM737" s="79"/>
      <c r="GVN737" s="79"/>
      <c r="GVO737" s="79"/>
      <c r="GVP737" s="79"/>
      <c r="GVQ737" s="79"/>
      <c r="GVR737" s="79"/>
      <c r="GVS737" s="79"/>
      <c r="GVT737" s="79"/>
      <c r="GVU737" s="79"/>
      <c r="GVV737" s="79"/>
      <c r="GVW737" s="79"/>
      <c r="GVX737" s="79"/>
      <c r="GVY737" s="79"/>
      <c r="GVZ737" s="79"/>
      <c r="GWA737" s="79"/>
      <c r="GWB737" s="79"/>
      <c r="GWC737" s="79"/>
      <c r="GWD737" s="79"/>
      <c r="GWE737" s="79"/>
      <c r="GWF737" s="79"/>
      <c r="GWG737" s="79"/>
      <c r="GWH737" s="79"/>
      <c r="GWI737" s="79"/>
      <c r="GWJ737" s="79"/>
      <c r="GWK737" s="79"/>
      <c r="GWL737" s="79"/>
      <c r="GWM737" s="79"/>
      <c r="GWN737" s="79"/>
      <c r="GWO737" s="79"/>
      <c r="GWP737" s="79"/>
      <c r="GWQ737" s="79"/>
      <c r="GWR737" s="79"/>
      <c r="GWS737" s="79"/>
      <c r="GWT737" s="79"/>
      <c r="GWU737" s="79"/>
      <c r="GWV737" s="79"/>
      <c r="GWW737" s="79"/>
      <c r="GWX737" s="79"/>
      <c r="GWY737" s="79"/>
      <c r="GWZ737" s="79"/>
      <c r="GXA737" s="79"/>
      <c r="GXB737" s="79"/>
      <c r="GXC737" s="79"/>
      <c r="GXD737" s="79"/>
      <c r="GXE737" s="79"/>
      <c r="GXF737" s="79"/>
      <c r="GXG737" s="79"/>
      <c r="GXH737" s="79"/>
      <c r="GXI737" s="79"/>
      <c r="GXJ737" s="79"/>
      <c r="GXK737" s="79"/>
      <c r="GXL737" s="79"/>
      <c r="GXM737" s="79"/>
      <c r="GXN737" s="79"/>
      <c r="GXO737" s="79"/>
      <c r="GXP737" s="79"/>
      <c r="GXQ737" s="79"/>
      <c r="GXR737" s="79"/>
      <c r="GXS737" s="79"/>
      <c r="GXT737" s="79"/>
      <c r="GXU737" s="79"/>
      <c r="GXV737" s="79"/>
      <c r="GXW737" s="79"/>
      <c r="GXX737" s="79"/>
      <c r="GXY737" s="79"/>
      <c r="GXZ737" s="79"/>
      <c r="GYA737" s="79"/>
      <c r="GYB737" s="79"/>
      <c r="GYC737" s="79"/>
      <c r="GYD737" s="79"/>
      <c r="GYE737" s="79"/>
      <c r="GYF737" s="79"/>
      <c r="GYG737" s="79"/>
      <c r="GYH737" s="79"/>
      <c r="GYI737" s="79"/>
      <c r="GYJ737" s="79"/>
      <c r="GYK737" s="79"/>
      <c r="GYL737" s="79"/>
      <c r="GYM737" s="79"/>
      <c r="GYN737" s="79"/>
      <c r="GYO737" s="79"/>
      <c r="GYP737" s="79"/>
      <c r="GYQ737" s="79"/>
      <c r="GYR737" s="79"/>
      <c r="GYS737" s="79"/>
      <c r="GYT737" s="79"/>
      <c r="GYU737" s="79"/>
      <c r="GYV737" s="79"/>
      <c r="GYW737" s="79"/>
      <c r="GYX737" s="79"/>
      <c r="GYY737" s="79"/>
      <c r="GYZ737" s="79"/>
      <c r="GZA737" s="79"/>
      <c r="GZB737" s="79"/>
      <c r="GZC737" s="79"/>
      <c r="GZD737" s="79"/>
      <c r="GZE737" s="79"/>
      <c r="GZF737" s="79"/>
      <c r="GZG737" s="79"/>
      <c r="GZH737" s="79"/>
      <c r="GZI737" s="79"/>
      <c r="GZJ737" s="79"/>
      <c r="GZK737" s="79"/>
      <c r="GZL737" s="79"/>
      <c r="GZM737" s="79"/>
      <c r="GZN737" s="79"/>
      <c r="GZO737" s="79"/>
      <c r="GZP737" s="79"/>
      <c r="GZQ737" s="79"/>
      <c r="GZR737" s="79"/>
      <c r="GZS737" s="79"/>
      <c r="GZT737" s="79"/>
      <c r="GZU737" s="79"/>
      <c r="GZV737" s="79"/>
      <c r="GZW737" s="79"/>
      <c r="GZX737" s="79"/>
      <c r="GZY737" s="79"/>
      <c r="GZZ737" s="79"/>
      <c r="HAA737" s="79"/>
      <c r="HAB737" s="79"/>
      <c r="HAC737" s="79"/>
      <c r="HAD737" s="79"/>
      <c r="HAE737" s="79"/>
      <c r="HAF737" s="79"/>
      <c r="HAG737" s="79"/>
      <c r="HAH737" s="79"/>
      <c r="HAI737" s="79"/>
      <c r="HAJ737" s="79"/>
      <c r="HAK737" s="79"/>
      <c r="HAL737" s="79"/>
      <c r="HAM737" s="79"/>
      <c r="HAN737" s="79"/>
      <c r="HAO737" s="79"/>
      <c r="HAP737" s="79"/>
      <c r="HAQ737" s="79"/>
      <c r="HAR737" s="79"/>
      <c r="HAS737" s="79"/>
      <c r="HAT737" s="79"/>
      <c r="HAU737" s="79"/>
      <c r="HAV737" s="79"/>
      <c r="HAW737" s="79"/>
      <c r="HAX737" s="79"/>
      <c r="HAY737" s="79"/>
      <c r="HAZ737" s="79"/>
      <c r="HBA737" s="79"/>
      <c r="HBB737" s="79"/>
      <c r="HBC737" s="79"/>
      <c r="HBD737" s="79"/>
      <c r="HBE737" s="79"/>
      <c r="HBF737" s="79"/>
      <c r="HBG737" s="79"/>
      <c r="HBH737" s="79"/>
      <c r="HBI737" s="79"/>
      <c r="HBJ737" s="79"/>
      <c r="HBK737" s="79"/>
      <c r="HBL737" s="79"/>
      <c r="HBM737" s="79"/>
      <c r="HBN737" s="79"/>
      <c r="HBO737" s="79"/>
      <c r="HBP737" s="79"/>
      <c r="HBQ737" s="79"/>
      <c r="HBR737" s="79"/>
      <c r="HBS737" s="79"/>
      <c r="HBT737" s="79"/>
      <c r="HBU737" s="79"/>
      <c r="HBV737" s="79"/>
      <c r="HBW737" s="79"/>
      <c r="HBX737" s="79"/>
      <c r="HBY737" s="79"/>
      <c r="HBZ737" s="79"/>
      <c r="HCA737" s="79"/>
      <c r="HCB737" s="79"/>
      <c r="HCC737" s="79"/>
      <c r="HCD737" s="79"/>
      <c r="HCE737" s="79"/>
      <c r="HCF737" s="79"/>
      <c r="HCG737" s="79"/>
      <c r="HCH737" s="79"/>
      <c r="HCI737" s="79"/>
      <c r="HCJ737" s="79"/>
      <c r="HCK737" s="79"/>
      <c r="HCL737" s="79"/>
      <c r="HCM737" s="79"/>
      <c r="HCN737" s="79"/>
      <c r="HCO737" s="79"/>
      <c r="HCP737" s="79"/>
      <c r="HCQ737" s="79"/>
      <c r="HCR737" s="79"/>
      <c r="HCS737" s="79"/>
      <c r="HCT737" s="79"/>
      <c r="HCU737" s="79"/>
      <c r="HCV737" s="79"/>
      <c r="HCW737" s="79"/>
      <c r="HCX737" s="79"/>
      <c r="HCY737" s="79"/>
      <c r="HCZ737" s="79"/>
      <c r="HDA737" s="79"/>
      <c r="HDB737" s="79"/>
      <c r="HDC737" s="79"/>
      <c r="HDD737" s="79"/>
      <c r="HDE737" s="79"/>
      <c r="HDF737" s="79"/>
      <c r="HDG737" s="79"/>
      <c r="HDH737" s="79"/>
      <c r="HDI737" s="79"/>
      <c r="HDJ737" s="79"/>
      <c r="HDK737" s="79"/>
      <c r="HDL737" s="79"/>
      <c r="HDM737" s="79"/>
      <c r="HDN737" s="79"/>
      <c r="HDO737" s="79"/>
      <c r="HDP737" s="79"/>
      <c r="HDQ737" s="79"/>
      <c r="HDR737" s="79"/>
      <c r="HDS737" s="79"/>
      <c r="HDT737" s="79"/>
      <c r="HDU737" s="79"/>
      <c r="HDV737" s="79"/>
      <c r="HDW737" s="79"/>
      <c r="HDX737" s="79"/>
      <c r="HDY737" s="79"/>
      <c r="HDZ737" s="79"/>
      <c r="HEA737" s="79"/>
      <c r="HEB737" s="79"/>
      <c r="HEC737" s="79"/>
      <c r="HED737" s="79"/>
      <c r="HEE737" s="79"/>
      <c r="HEF737" s="79"/>
      <c r="HEG737" s="79"/>
      <c r="HEH737" s="79"/>
      <c r="HEI737" s="79"/>
      <c r="HEJ737" s="79"/>
      <c r="HEK737" s="79"/>
      <c r="HEL737" s="79"/>
      <c r="HEM737" s="79"/>
      <c r="HEN737" s="79"/>
      <c r="HEO737" s="79"/>
      <c r="HEP737" s="79"/>
      <c r="HEQ737" s="79"/>
      <c r="HER737" s="79"/>
      <c r="HES737" s="79"/>
      <c r="HET737" s="79"/>
      <c r="HEU737" s="79"/>
      <c r="HEV737" s="79"/>
      <c r="HEW737" s="79"/>
      <c r="HEX737" s="79"/>
      <c r="HEY737" s="79"/>
      <c r="HEZ737" s="79"/>
      <c r="HFA737" s="79"/>
      <c r="HFB737" s="79"/>
      <c r="HFC737" s="79"/>
      <c r="HFD737" s="79"/>
      <c r="HFE737" s="79"/>
      <c r="HFF737" s="79"/>
      <c r="HFG737" s="79"/>
      <c r="HFH737" s="79"/>
      <c r="HFI737" s="79"/>
      <c r="HFJ737" s="79"/>
      <c r="HFK737" s="79"/>
      <c r="HFL737" s="79"/>
      <c r="HFM737" s="79"/>
      <c r="HFN737" s="79"/>
      <c r="HFO737" s="79"/>
      <c r="HFP737" s="79"/>
      <c r="HFQ737" s="79"/>
      <c r="HFR737" s="79"/>
      <c r="HFS737" s="79"/>
      <c r="HFT737" s="79"/>
      <c r="HFU737" s="79"/>
      <c r="HFV737" s="79"/>
      <c r="HFW737" s="79"/>
      <c r="HFX737" s="79"/>
      <c r="HFY737" s="79"/>
      <c r="HFZ737" s="79"/>
      <c r="HGA737" s="79"/>
      <c r="HGB737" s="79"/>
      <c r="HGC737" s="79"/>
      <c r="HGD737" s="79"/>
      <c r="HGE737" s="79"/>
      <c r="HGF737" s="79"/>
      <c r="HGG737" s="79"/>
      <c r="HGH737" s="79"/>
      <c r="HGI737" s="79"/>
      <c r="HGJ737" s="79"/>
      <c r="HGK737" s="79"/>
      <c r="HGL737" s="79"/>
      <c r="HGM737" s="79"/>
      <c r="HGN737" s="79"/>
      <c r="HGO737" s="79"/>
      <c r="HGP737" s="79"/>
      <c r="HGQ737" s="79"/>
      <c r="HGR737" s="79"/>
      <c r="HGS737" s="79"/>
      <c r="HGT737" s="79"/>
      <c r="HGU737" s="79"/>
      <c r="HGV737" s="79"/>
      <c r="HGW737" s="79"/>
      <c r="HGX737" s="79"/>
      <c r="HGY737" s="79"/>
      <c r="HGZ737" s="79"/>
      <c r="HHA737" s="79"/>
      <c r="HHB737" s="79"/>
      <c r="HHC737" s="79"/>
      <c r="HHD737" s="79"/>
      <c r="HHE737" s="79"/>
      <c r="HHF737" s="79"/>
      <c r="HHG737" s="79"/>
      <c r="HHH737" s="79"/>
      <c r="HHI737" s="79"/>
      <c r="HHJ737" s="79"/>
      <c r="HHK737" s="79"/>
      <c r="HHL737" s="79"/>
      <c r="HHM737" s="79"/>
      <c r="HHN737" s="79"/>
      <c r="HHO737" s="79"/>
      <c r="HHP737" s="79"/>
      <c r="HHQ737" s="79"/>
      <c r="HHR737" s="79"/>
      <c r="HHS737" s="79"/>
      <c r="HHT737" s="79"/>
      <c r="HHU737" s="79"/>
      <c r="HHV737" s="79"/>
      <c r="HHW737" s="79"/>
      <c r="HHX737" s="79"/>
      <c r="HHY737" s="79"/>
      <c r="HHZ737" s="79"/>
      <c r="HIA737" s="79"/>
      <c r="HIB737" s="79"/>
      <c r="HIC737" s="79"/>
      <c r="HID737" s="79"/>
      <c r="HIE737" s="79"/>
      <c r="HIF737" s="79"/>
      <c r="HIG737" s="79"/>
      <c r="HIH737" s="79"/>
      <c r="HII737" s="79"/>
      <c r="HIJ737" s="79"/>
      <c r="HIK737" s="79"/>
      <c r="HIL737" s="79"/>
      <c r="HIM737" s="79"/>
      <c r="HIN737" s="79"/>
      <c r="HIO737" s="79"/>
      <c r="HIP737" s="79"/>
      <c r="HIQ737" s="79"/>
      <c r="HIR737" s="79"/>
      <c r="HIS737" s="79"/>
      <c r="HIT737" s="79"/>
      <c r="HIU737" s="79"/>
      <c r="HIV737" s="79"/>
      <c r="HIW737" s="79"/>
      <c r="HIX737" s="79"/>
      <c r="HIY737" s="79"/>
      <c r="HIZ737" s="79"/>
      <c r="HJA737" s="79"/>
      <c r="HJB737" s="79"/>
      <c r="HJC737" s="79"/>
      <c r="HJD737" s="79"/>
      <c r="HJE737" s="79"/>
      <c r="HJF737" s="79"/>
      <c r="HJG737" s="79"/>
      <c r="HJH737" s="79"/>
      <c r="HJI737" s="79"/>
      <c r="HJJ737" s="79"/>
      <c r="HJK737" s="79"/>
      <c r="HJL737" s="79"/>
      <c r="HJM737" s="79"/>
      <c r="HJN737" s="79"/>
      <c r="HJO737" s="79"/>
      <c r="HJP737" s="79"/>
      <c r="HJQ737" s="79"/>
      <c r="HJR737" s="79"/>
      <c r="HJS737" s="79"/>
      <c r="HJT737" s="79"/>
      <c r="HJU737" s="79"/>
      <c r="HJV737" s="79"/>
      <c r="HJW737" s="79"/>
      <c r="HJX737" s="79"/>
      <c r="HJY737" s="79"/>
      <c r="HJZ737" s="79"/>
      <c r="HKA737" s="79"/>
      <c r="HKB737" s="79"/>
      <c r="HKC737" s="79"/>
      <c r="HKD737" s="79"/>
      <c r="HKE737" s="79"/>
      <c r="HKF737" s="79"/>
      <c r="HKG737" s="79"/>
      <c r="HKH737" s="79"/>
      <c r="HKI737" s="79"/>
      <c r="HKJ737" s="79"/>
      <c r="HKK737" s="79"/>
      <c r="HKL737" s="79"/>
      <c r="HKM737" s="79"/>
      <c r="HKN737" s="79"/>
      <c r="HKO737" s="79"/>
      <c r="HKP737" s="79"/>
      <c r="HKQ737" s="79"/>
      <c r="HKR737" s="79"/>
      <c r="HKS737" s="79"/>
      <c r="HKT737" s="79"/>
      <c r="HKU737" s="79"/>
      <c r="HKV737" s="79"/>
      <c r="HKW737" s="79"/>
      <c r="HKX737" s="79"/>
      <c r="HKY737" s="79"/>
      <c r="HKZ737" s="79"/>
      <c r="HLA737" s="79"/>
      <c r="HLB737" s="79"/>
      <c r="HLC737" s="79"/>
      <c r="HLD737" s="79"/>
      <c r="HLE737" s="79"/>
      <c r="HLF737" s="79"/>
      <c r="HLG737" s="79"/>
      <c r="HLH737" s="79"/>
      <c r="HLI737" s="79"/>
      <c r="HLJ737" s="79"/>
      <c r="HLK737" s="79"/>
      <c r="HLL737" s="79"/>
      <c r="HLM737" s="79"/>
      <c r="HLN737" s="79"/>
      <c r="HLO737" s="79"/>
      <c r="HLP737" s="79"/>
      <c r="HLQ737" s="79"/>
      <c r="HLR737" s="79"/>
      <c r="HLS737" s="79"/>
      <c r="HLT737" s="79"/>
      <c r="HLU737" s="79"/>
      <c r="HLV737" s="79"/>
      <c r="HLW737" s="79"/>
      <c r="HLX737" s="79"/>
      <c r="HLY737" s="79"/>
      <c r="HLZ737" s="79"/>
      <c r="HMA737" s="79"/>
      <c r="HMB737" s="79"/>
      <c r="HMC737" s="79"/>
      <c r="HMD737" s="79"/>
      <c r="HME737" s="79"/>
      <c r="HMF737" s="79"/>
      <c r="HMG737" s="79"/>
      <c r="HMH737" s="79"/>
      <c r="HMI737" s="79"/>
      <c r="HMJ737" s="79"/>
      <c r="HMK737" s="79"/>
      <c r="HML737" s="79"/>
      <c r="HMM737" s="79"/>
      <c r="HMN737" s="79"/>
      <c r="HMO737" s="79"/>
      <c r="HMP737" s="79"/>
      <c r="HMQ737" s="79"/>
      <c r="HMR737" s="79"/>
      <c r="HMS737" s="79"/>
      <c r="HMT737" s="79"/>
      <c r="HMU737" s="79"/>
      <c r="HMV737" s="79"/>
      <c r="HMW737" s="79"/>
      <c r="HMX737" s="79"/>
      <c r="HMY737" s="79"/>
      <c r="HMZ737" s="79"/>
      <c r="HNA737" s="79"/>
      <c r="HNB737" s="79"/>
      <c r="HNC737" s="79"/>
      <c r="HND737" s="79"/>
      <c r="HNE737" s="79"/>
      <c r="HNF737" s="79"/>
      <c r="HNG737" s="79"/>
      <c r="HNH737" s="79"/>
      <c r="HNI737" s="79"/>
      <c r="HNJ737" s="79"/>
      <c r="HNK737" s="79"/>
      <c r="HNL737" s="79"/>
      <c r="HNM737" s="79"/>
      <c r="HNN737" s="79"/>
      <c r="HNO737" s="79"/>
      <c r="HNP737" s="79"/>
      <c r="HNQ737" s="79"/>
      <c r="HNR737" s="79"/>
      <c r="HNS737" s="79"/>
      <c r="HNT737" s="79"/>
      <c r="HNU737" s="79"/>
      <c r="HNV737" s="79"/>
      <c r="HNW737" s="79"/>
      <c r="HNX737" s="79"/>
      <c r="HNY737" s="79"/>
      <c r="HNZ737" s="79"/>
      <c r="HOA737" s="79"/>
      <c r="HOB737" s="79"/>
      <c r="HOC737" s="79"/>
      <c r="HOD737" s="79"/>
      <c r="HOE737" s="79"/>
      <c r="HOF737" s="79"/>
      <c r="HOG737" s="79"/>
      <c r="HOH737" s="79"/>
      <c r="HOI737" s="79"/>
      <c r="HOJ737" s="79"/>
      <c r="HOK737" s="79"/>
      <c r="HOL737" s="79"/>
      <c r="HOM737" s="79"/>
      <c r="HON737" s="79"/>
      <c r="HOO737" s="79"/>
      <c r="HOP737" s="79"/>
      <c r="HOQ737" s="79"/>
      <c r="HOR737" s="79"/>
      <c r="HOS737" s="79"/>
      <c r="HOT737" s="79"/>
      <c r="HOU737" s="79"/>
      <c r="HOV737" s="79"/>
      <c r="HOW737" s="79"/>
      <c r="HOX737" s="79"/>
      <c r="HOY737" s="79"/>
      <c r="HOZ737" s="79"/>
      <c r="HPA737" s="79"/>
      <c r="HPB737" s="79"/>
      <c r="HPC737" s="79"/>
      <c r="HPD737" s="79"/>
      <c r="HPE737" s="79"/>
      <c r="HPF737" s="79"/>
      <c r="HPG737" s="79"/>
      <c r="HPH737" s="79"/>
      <c r="HPI737" s="79"/>
      <c r="HPJ737" s="79"/>
      <c r="HPK737" s="79"/>
      <c r="HPL737" s="79"/>
      <c r="HPM737" s="79"/>
      <c r="HPN737" s="79"/>
      <c r="HPO737" s="79"/>
      <c r="HPP737" s="79"/>
      <c r="HPQ737" s="79"/>
      <c r="HPR737" s="79"/>
      <c r="HPS737" s="79"/>
      <c r="HPT737" s="79"/>
      <c r="HPU737" s="79"/>
      <c r="HPV737" s="79"/>
      <c r="HPW737" s="79"/>
      <c r="HPX737" s="79"/>
      <c r="HPY737" s="79"/>
      <c r="HPZ737" s="79"/>
      <c r="HQA737" s="79"/>
      <c r="HQB737" s="79"/>
      <c r="HQC737" s="79"/>
      <c r="HQD737" s="79"/>
      <c r="HQE737" s="79"/>
      <c r="HQF737" s="79"/>
      <c r="HQG737" s="79"/>
      <c r="HQH737" s="79"/>
      <c r="HQI737" s="79"/>
      <c r="HQJ737" s="79"/>
      <c r="HQK737" s="79"/>
      <c r="HQL737" s="79"/>
      <c r="HQM737" s="79"/>
      <c r="HQN737" s="79"/>
      <c r="HQO737" s="79"/>
      <c r="HQP737" s="79"/>
      <c r="HQQ737" s="79"/>
      <c r="HQR737" s="79"/>
      <c r="HQS737" s="79"/>
      <c r="HQT737" s="79"/>
      <c r="HQU737" s="79"/>
      <c r="HQV737" s="79"/>
      <c r="HQW737" s="79"/>
      <c r="HQX737" s="79"/>
      <c r="HQY737" s="79"/>
      <c r="HQZ737" s="79"/>
      <c r="HRA737" s="79"/>
      <c r="HRB737" s="79"/>
      <c r="HRC737" s="79"/>
      <c r="HRD737" s="79"/>
      <c r="HRE737" s="79"/>
      <c r="HRF737" s="79"/>
      <c r="HRG737" s="79"/>
      <c r="HRH737" s="79"/>
      <c r="HRI737" s="79"/>
      <c r="HRJ737" s="79"/>
      <c r="HRK737" s="79"/>
      <c r="HRL737" s="79"/>
      <c r="HRM737" s="79"/>
      <c r="HRN737" s="79"/>
      <c r="HRO737" s="79"/>
      <c r="HRP737" s="79"/>
      <c r="HRQ737" s="79"/>
      <c r="HRR737" s="79"/>
      <c r="HRS737" s="79"/>
      <c r="HRT737" s="79"/>
      <c r="HRU737" s="79"/>
      <c r="HRV737" s="79"/>
      <c r="HRW737" s="79"/>
      <c r="HRX737" s="79"/>
      <c r="HRY737" s="79"/>
      <c r="HRZ737" s="79"/>
      <c r="HSA737" s="79"/>
      <c r="HSB737" s="79"/>
      <c r="HSC737" s="79"/>
      <c r="HSD737" s="79"/>
      <c r="HSE737" s="79"/>
      <c r="HSF737" s="79"/>
      <c r="HSG737" s="79"/>
      <c r="HSH737" s="79"/>
      <c r="HSI737" s="79"/>
      <c r="HSJ737" s="79"/>
      <c r="HSK737" s="79"/>
      <c r="HSL737" s="79"/>
      <c r="HSM737" s="79"/>
      <c r="HSN737" s="79"/>
      <c r="HSO737" s="79"/>
      <c r="HSP737" s="79"/>
      <c r="HSQ737" s="79"/>
      <c r="HSR737" s="79"/>
      <c r="HSS737" s="79"/>
      <c r="HST737" s="79"/>
      <c r="HSU737" s="79"/>
      <c r="HSV737" s="79"/>
      <c r="HSW737" s="79"/>
      <c r="HSX737" s="79"/>
      <c r="HSY737" s="79"/>
      <c r="HSZ737" s="79"/>
      <c r="HTA737" s="79"/>
      <c r="HTB737" s="79"/>
      <c r="HTC737" s="79"/>
      <c r="HTD737" s="79"/>
      <c r="HTE737" s="79"/>
      <c r="HTF737" s="79"/>
      <c r="HTG737" s="79"/>
      <c r="HTH737" s="79"/>
      <c r="HTI737" s="79"/>
      <c r="HTJ737" s="79"/>
      <c r="HTK737" s="79"/>
      <c r="HTL737" s="79"/>
      <c r="HTM737" s="79"/>
      <c r="HTN737" s="79"/>
      <c r="HTO737" s="79"/>
      <c r="HTP737" s="79"/>
      <c r="HTQ737" s="79"/>
      <c r="HTR737" s="79"/>
      <c r="HTS737" s="79"/>
      <c r="HTT737" s="79"/>
      <c r="HTU737" s="79"/>
      <c r="HTV737" s="79"/>
      <c r="HTW737" s="79"/>
      <c r="HTX737" s="79"/>
      <c r="HTY737" s="79"/>
      <c r="HTZ737" s="79"/>
      <c r="HUA737" s="79"/>
      <c r="HUB737" s="79"/>
      <c r="HUC737" s="79"/>
      <c r="HUD737" s="79"/>
      <c r="HUE737" s="79"/>
      <c r="HUF737" s="79"/>
      <c r="HUG737" s="79"/>
      <c r="HUH737" s="79"/>
      <c r="HUI737" s="79"/>
      <c r="HUJ737" s="79"/>
      <c r="HUK737" s="79"/>
      <c r="HUL737" s="79"/>
      <c r="HUM737" s="79"/>
      <c r="HUN737" s="79"/>
      <c r="HUO737" s="79"/>
      <c r="HUP737" s="79"/>
      <c r="HUQ737" s="79"/>
      <c r="HUR737" s="79"/>
      <c r="HUS737" s="79"/>
      <c r="HUT737" s="79"/>
      <c r="HUU737" s="79"/>
      <c r="HUV737" s="79"/>
      <c r="HUW737" s="79"/>
      <c r="HUX737" s="79"/>
      <c r="HUY737" s="79"/>
      <c r="HUZ737" s="79"/>
      <c r="HVA737" s="79"/>
      <c r="HVB737" s="79"/>
      <c r="HVC737" s="79"/>
      <c r="HVD737" s="79"/>
      <c r="HVE737" s="79"/>
      <c r="HVF737" s="79"/>
      <c r="HVG737" s="79"/>
      <c r="HVH737" s="79"/>
      <c r="HVI737" s="79"/>
      <c r="HVJ737" s="79"/>
      <c r="HVK737" s="79"/>
      <c r="HVL737" s="79"/>
      <c r="HVM737" s="79"/>
      <c r="HVN737" s="79"/>
      <c r="HVO737" s="79"/>
      <c r="HVP737" s="79"/>
      <c r="HVQ737" s="79"/>
      <c r="HVR737" s="79"/>
      <c r="HVS737" s="79"/>
      <c r="HVT737" s="79"/>
      <c r="HVU737" s="79"/>
      <c r="HVV737" s="79"/>
      <c r="HVW737" s="79"/>
      <c r="HVX737" s="79"/>
      <c r="HVY737" s="79"/>
      <c r="HVZ737" s="79"/>
      <c r="HWA737" s="79"/>
      <c r="HWB737" s="79"/>
      <c r="HWC737" s="79"/>
      <c r="HWD737" s="79"/>
      <c r="HWE737" s="79"/>
      <c r="HWF737" s="79"/>
      <c r="HWG737" s="79"/>
      <c r="HWH737" s="79"/>
      <c r="HWI737" s="79"/>
      <c r="HWJ737" s="79"/>
      <c r="HWK737" s="79"/>
      <c r="HWL737" s="79"/>
      <c r="HWM737" s="79"/>
      <c r="HWN737" s="79"/>
      <c r="HWO737" s="79"/>
      <c r="HWP737" s="79"/>
      <c r="HWQ737" s="79"/>
      <c r="HWR737" s="79"/>
      <c r="HWS737" s="79"/>
      <c r="HWT737" s="79"/>
      <c r="HWU737" s="79"/>
      <c r="HWV737" s="79"/>
      <c r="HWW737" s="79"/>
      <c r="HWX737" s="79"/>
      <c r="HWY737" s="79"/>
      <c r="HWZ737" s="79"/>
      <c r="HXA737" s="79"/>
      <c r="HXB737" s="79"/>
      <c r="HXC737" s="79"/>
      <c r="HXD737" s="79"/>
      <c r="HXE737" s="79"/>
      <c r="HXF737" s="79"/>
      <c r="HXG737" s="79"/>
      <c r="HXH737" s="79"/>
      <c r="HXI737" s="79"/>
      <c r="HXJ737" s="79"/>
      <c r="HXK737" s="79"/>
      <c r="HXL737" s="79"/>
      <c r="HXM737" s="79"/>
      <c r="HXN737" s="79"/>
      <c r="HXO737" s="79"/>
      <c r="HXP737" s="79"/>
      <c r="HXQ737" s="79"/>
      <c r="HXR737" s="79"/>
      <c r="HXS737" s="79"/>
      <c r="HXT737" s="79"/>
      <c r="HXU737" s="79"/>
      <c r="HXV737" s="79"/>
      <c r="HXW737" s="79"/>
      <c r="HXX737" s="79"/>
      <c r="HXY737" s="79"/>
      <c r="HXZ737" s="79"/>
      <c r="HYA737" s="79"/>
      <c r="HYB737" s="79"/>
      <c r="HYC737" s="79"/>
      <c r="HYD737" s="79"/>
      <c r="HYE737" s="79"/>
      <c r="HYF737" s="79"/>
      <c r="HYG737" s="79"/>
      <c r="HYH737" s="79"/>
      <c r="HYI737" s="79"/>
      <c r="HYJ737" s="79"/>
      <c r="HYK737" s="79"/>
      <c r="HYL737" s="79"/>
      <c r="HYM737" s="79"/>
      <c r="HYN737" s="79"/>
      <c r="HYO737" s="79"/>
      <c r="HYP737" s="79"/>
      <c r="HYQ737" s="79"/>
      <c r="HYR737" s="79"/>
      <c r="HYS737" s="79"/>
      <c r="HYT737" s="79"/>
      <c r="HYU737" s="79"/>
      <c r="HYV737" s="79"/>
      <c r="HYW737" s="79"/>
      <c r="HYX737" s="79"/>
      <c r="HYY737" s="79"/>
      <c r="HYZ737" s="79"/>
      <c r="HZA737" s="79"/>
      <c r="HZB737" s="79"/>
      <c r="HZC737" s="79"/>
      <c r="HZD737" s="79"/>
      <c r="HZE737" s="79"/>
      <c r="HZF737" s="79"/>
      <c r="HZG737" s="79"/>
      <c r="HZH737" s="79"/>
      <c r="HZI737" s="79"/>
      <c r="HZJ737" s="79"/>
      <c r="HZK737" s="79"/>
      <c r="HZL737" s="79"/>
      <c r="HZM737" s="79"/>
      <c r="HZN737" s="79"/>
      <c r="HZO737" s="79"/>
      <c r="HZP737" s="79"/>
      <c r="HZQ737" s="79"/>
      <c r="HZR737" s="79"/>
      <c r="HZS737" s="79"/>
      <c r="HZT737" s="79"/>
      <c r="HZU737" s="79"/>
      <c r="HZV737" s="79"/>
      <c r="HZW737" s="79"/>
      <c r="HZX737" s="79"/>
      <c r="HZY737" s="79"/>
      <c r="HZZ737" s="79"/>
      <c r="IAA737" s="79"/>
      <c r="IAB737" s="79"/>
      <c r="IAC737" s="79"/>
      <c r="IAD737" s="79"/>
      <c r="IAE737" s="79"/>
      <c r="IAF737" s="79"/>
      <c r="IAG737" s="79"/>
      <c r="IAH737" s="79"/>
      <c r="IAI737" s="79"/>
      <c r="IAJ737" s="79"/>
      <c r="IAK737" s="79"/>
      <c r="IAL737" s="79"/>
      <c r="IAM737" s="79"/>
      <c r="IAN737" s="79"/>
      <c r="IAO737" s="79"/>
      <c r="IAP737" s="79"/>
      <c r="IAQ737" s="79"/>
      <c r="IAR737" s="79"/>
      <c r="IAS737" s="79"/>
      <c r="IAT737" s="79"/>
      <c r="IAU737" s="79"/>
      <c r="IAV737" s="79"/>
      <c r="IAW737" s="79"/>
      <c r="IAX737" s="79"/>
      <c r="IAY737" s="79"/>
      <c r="IAZ737" s="79"/>
      <c r="IBA737" s="79"/>
      <c r="IBB737" s="79"/>
      <c r="IBC737" s="79"/>
      <c r="IBD737" s="79"/>
      <c r="IBE737" s="79"/>
      <c r="IBF737" s="79"/>
      <c r="IBG737" s="79"/>
      <c r="IBH737" s="79"/>
      <c r="IBI737" s="79"/>
      <c r="IBJ737" s="79"/>
      <c r="IBK737" s="79"/>
      <c r="IBL737" s="79"/>
      <c r="IBM737" s="79"/>
      <c r="IBN737" s="79"/>
      <c r="IBO737" s="79"/>
      <c r="IBP737" s="79"/>
      <c r="IBQ737" s="79"/>
      <c r="IBR737" s="79"/>
      <c r="IBS737" s="79"/>
      <c r="IBT737" s="79"/>
      <c r="IBU737" s="79"/>
      <c r="IBV737" s="79"/>
      <c r="IBW737" s="79"/>
      <c r="IBX737" s="79"/>
      <c r="IBY737" s="79"/>
      <c r="IBZ737" s="79"/>
      <c r="ICA737" s="79"/>
      <c r="ICB737" s="79"/>
      <c r="ICC737" s="79"/>
      <c r="ICD737" s="79"/>
      <c r="ICE737" s="79"/>
      <c r="ICF737" s="79"/>
      <c r="ICG737" s="79"/>
      <c r="ICH737" s="79"/>
      <c r="ICI737" s="79"/>
      <c r="ICJ737" s="79"/>
      <c r="ICK737" s="79"/>
      <c r="ICL737" s="79"/>
      <c r="ICM737" s="79"/>
      <c r="ICN737" s="79"/>
      <c r="ICO737" s="79"/>
      <c r="ICP737" s="79"/>
      <c r="ICQ737" s="79"/>
      <c r="ICR737" s="79"/>
      <c r="ICS737" s="79"/>
      <c r="ICT737" s="79"/>
      <c r="ICU737" s="79"/>
      <c r="ICV737" s="79"/>
      <c r="ICW737" s="79"/>
      <c r="ICX737" s="79"/>
      <c r="ICY737" s="79"/>
      <c r="ICZ737" s="79"/>
      <c r="IDA737" s="79"/>
      <c r="IDB737" s="79"/>
      <c r="IDC737" s="79"/>
      <c r="IDD737" s="79"/>
      <c r="IDE737" s="79"/>
      <c r="IDF737" s="79"/>
      <c r="IDG737" s="79"/>
      <c r="IDH737" s="79"/>
      <c r="IDI737" s="79"/>
      <c r="IDJ737" s="79"/>
      <c r="IDK737" s="79"/>
      <c r="IDL737" s="79"/>
      <c r="IDM737" s="79"/>
      <c r="IDN737" s="79"/>
      <c r="IDO737" s="79"/>
      <c r="IDP737" s="79"/>
      <c r="IDQ737" s="79"/>
      <c r="IDR737" s="79"/>
      <c r="IDS737" s="79"/>
      <c r="IDT737" s="79"/>
      <c r="IDU737" s="79"/>
      <c r="IDV737" s="79"/>
      <c r="IDW737" s="79"/>
      <c r="IDX737" s="79"/>
      <c r="IDY737" s="79"/>
      <c r="IDZ737" s="79"/>
      <c r="IEA737" s="79"/>
      <c r="IEB737" s="79"/>
      <c r="IEC737" s="79"/>
      <c r="IED737" s="79"/>
      <c r="IEE737" s="79"/>
      <c r="IEF737" s="79"/>
      <c r="IEG737" s="79"/>
      <c r="IEH737" s="79"/>
      <c r="IEI737" s="79"/>
      <c r="IEJ737" s="79"/>
      <c r="IEK737" s="79"/>
      <c r="IEL737" s="79"/>
      <c r="IEM737" s="79"/>
      <c r="IEN737" s="79"/>
      <c r="IEO737" s="79"/>
      <c r="IEP737" s="79"/>
      <c r="IEQ737" s="79"/>
      <c r="IER737" s="79"/>
      <c r="IES737" s="79"/>
      <c r="IET737" s="79"/>
      <c r="IEU737" s="79"/>
      <c r="IEV737" s="79"/>
      <c r="IEW737" s="79"/>
      <c r="IEX737" s="79"/>
      <c r="IEY737" s="79"/>
      <c r="IEZ737" s="79"/>
      <c r="IFA737" s="79"/>
      <c r="IFB737" s="79"/>
      <c r="IFC737" s="79"/>
      <c r="IFD737" s="79"/>
      <c r="IFE737" s="79"/>
      <c r="IFF737" s="79"/>
      <c r="IFG737" s="79"/>
      <c r="IFH737" s="79"/>
      <c r="IFI737" s="79"/>
      <c r="IFJ737" s="79"/>
      <c r="IFK737" s="79"/>
      <c r="IFL737" s="79"/>
      <c r="IFM737" s="79"/>
      <c r="IFN737" s="79"/>
      <c r="IFO737" s="79"/>
      <c r="IFP737" s="79"/>
      <c r="IFQ737" s="79"/>
      <c r="IFR737" s="79"/>
      <c r="IFS737" s="79"/>
      <c r="IFT737" s="79"/>
      <c r="IFU737" s="79"/>
      <c r="IFV737" s="79"/>
      <c r="IFW737" s="79"/>
      <c r="IFX737" s="79"/>
      <c r="IFY737" s="79"/>
      <c r="IFZ737" s="79"/>
      <c r="IGA737" s="79"/>
      <c r="IGB737" s="79"/>
      <c r="IGC737" s="79"/>
      <c r="IGD737" s="79"/>
      <c r="IGE737" s="79"/>
      <c r="IGF737" s="79"/>
      <c r="IGG737" s="79"/>
      <c r="IGH737" s="79"/>
      <c r="IGI737" s="79"/>
      <c r="IGJ737" s="79"/>
      <c r="IGK737" s="79"/>
      <c r="IGL737" s="79"/>
      <c r="IGM737" s="79"/>
      <c r="IGN737" s="79"/>
      <c r="IGO737" s="79"/>
      <c r="IGP737" s="79"/>
      <c r="IGQ737" s="79"/>
      <c r="IGR737" s="79"/>
      <c r="IGS737" s="79"/>
      <c r="IGT737" s="79"/>
      <c r="IGU737" s="79"/>
      <c r="IGV737" s="79"/>
      <c r="IGW737" s="79"/>
      <c r="IGX737" s="79"/>
      <c r="IGY737" s="79"/>
      <c r="IGZ737" s="79"/>
      <c r="IHA737" s="79"/>
      <c r="IHB737" s="79"/>
      <c r="IHC737" s="79"/>
      <c r="IHD737" s="79"/>
      <c r="IHE737" s="79"/>
      <c r="IHF737" s="79"/>
      <c r="IHG737" s="79"/>
      <c r="IHH737" s="79"/>
      <c r="IHI737" s="79"/>
      <c r="IHJ737" s="79"/>
      <c r="IHK737" s="79"/>
      <c r="IHL737" s="79"/>
      <c r="IHM737" s="79"/>
      <c r="IHN737" s="79"/>
      <c r="IHO737" s="79"/>
      <c r="IHP737" s="79"/>
      <c r="IHQ737" s="79"/>
      <c r="IHR737" s="79"/>
      <c r="IHS737" s="79"/>
      <c r="IHT737" s="79"/>
      <c r="IHU737" s="79"/>
      <c r="IHV737" s="79"/>
      <c r="IHW737" s="79"/>
      <c r="IHX737" s="79"/>
      <c r="IHY737" s="79"/>
      <c r="IHZ737" s="79"/>
      <c r="IIA737" s="79"/>
      <c r="IIB737" s="79"/>
      <c r="IIC737" s="79"/>
      <c r="IID737" s="79"/>
      <c r="IIE737" s="79"/>
      <c r="IIF737" s="79"/>
      <c r="IIG737" s="79"/>
      <c r="IIH737" s="79"/>
      <c r="III737" s="79"/>
      <c r="IIJ737" s="79"/>
      <c r="IIK737" s="79"/>
      <c r="IIL737" s="79"/>
      <c r="IIM737" s="79"/>
      <c r="IIN737" s="79"/>
      <c r="IIO737" s="79"/>
      <c r="IIP737" s="79"/>
      <c r="IIQ737" s="79"/>
      <c r="IIR737" s="79"/>
      <c r="IIS737" s="79"/>
      <c r="IIT737" s="79"/>
      <c r="IIU737" s="79"/>
      <c r="IIV737" s="79"/>
      <c r="IIW737" s="79"/>
      <c r="IIX737" s="79"/>
      <c r="IIY737" s="79"/>
      <c r="IIZ737" s="79"/>
      <c r="IJA737" s="79"/>
      <c r="IJB737" s="79"/>
      <c r="IJC737" s="79"/>
      <c r="IJD737" s="79"/>
      <c r="IJE737" s="79"/>
      <c r="IJF737" s="79"/>
      <c r="IJG737" s="79"/>
      <c r="IJH737" s="79"/>
      <c r="IJI737" s="79"/>
      <c r="IJJ737" s="79"/>
      <c r="IJK737" s="79"/>
      <c r="IJL737" s="79"/>
      <c r="IJM737" s="79"/>
      <c r="IJN737" s="79"/>
      <c r="IJO737" s="79"/>
      <c r="IJP737" s="79"/>
      <c r="IJQ737" s="79"/>
      <c r="IJR737" s="79"/>
      <c r="IJS737" s="79"/>
      <c r="IJT737" s="79"/>
      <c r="IJU737" s="79"/>
      <c r="IJV737" s="79"/>
      <c r="IJW737" s="79"/>
      <c r="IJX737" s="79"/>
      <c r="IJY737" s="79"/>
      <c r="IJZ737" s="79"/>
      <c r="IKA737" s="79"/>
      <c r="IKB737" s="79"/>
      <c r="IKC737" s="79"/>
      <c r="IKD737" s="79"/>
      <c r="IKE737" s="79"/>
      <c r="IKF737" s="79"/>
      <c r="IKG737" s="79"/>
      <c r="IKH737" s="79"/>
      <c r="IKI737" s="79"/>
      <c r="IKJ737" s="79"/>
      <c r="IKK737" s="79"/>
      <c r="IKL737" s="79"/>
      <c r="IKM737" s="79"/>
      <c r="IKN737" s="79"/>
      <c r="IKO737" s="79"/>
      <c r="IKP737" s="79"/>
      <c r="IKQ737" s="79"/>
      <c r="IKR737" s="79"/>
      <c r="IKS737" s="79"/>
      <c r="IKT737" s="79"/>
      <c r="IKU737" s="79"/>
      <c r="IKV737" s="79"/>
      <c r="IKW737" s="79"/>
      <c r="IKX737" s="79"/>
      <c r="IKY737" s="79"/>
      <c r="IKZ737" s="79"/>
      <c r="ILA737" s="79"/>
      <c r="ILB737" s="79"/>
      <c r="ILC737" s="79"/>
      <c r="ILD737" s="79"/>
      <c r="ILE737" s="79"/>
      <c r="ILF737" s="79"/>
      <c r="ILG737" s="79"/>
      <c r="ILH737" s="79"/>
      <c r="ILI737" s="79"/>
      <c r="ILJ737" s="79"/>
      <c r="ILK737" s="79"/>
      <c r="ILL737" s="79"/>
      <c r="ILM737" s="79"/>
      <c r="ILN737" s="79"/>
      <c r="ILO737" s="79"/>
      <c r="ILP737" s="79"/>
      <c r="ILQ737" s="79"/>
      <c r="ILR737" s="79"/>
      <c r="ILS737" s="79"/>
      <c r="ILT737" s="79"/>
      <c r="ILU737" s="79"/>
      <c r="ILV737" s="79"/>
      <c r="ILW737" s="79"/>
      <c r="ILX737" s="79"/>
      <c r="ILY737" s="79"/>
      <c r="ILZ737" s="79"/>
      <c r="IMA737" s="79"/>
      <c r="IMB737" s="79"/>
      <c r="IMC737" s="79"/>
      <c r="IMD737" s="79"/>
      <c r="IME737" s="79"/>
      <c r="IMF737" s="79"/>
      <c r="IMG737" s="79"/>
      <c r="IMH737" s="79"/>
      <c r="IMI737" s="79"/>
      <c r="IMJ737" s="79"/>
      <c r="IMK737" s="79"/>
      <c r="IML737" s="79"/>
      <c r="IMM737" s="79"/>
      <c r="IMN737" s="79"/>
      <c r="IMO737" s="79"/>
      <c r="IMP737" s="79"/>
      <c r="IMQ737" s="79"/>
      <c r="IMR737" s="79"/>
      <c r="IMS737" s="79"/>
      <c r="IMT737" s="79"/>
      <c r="IMU737" s="79"/>
      <c r="IMV737" s="79"/>
      <c r="IMW737" s="79"/>
      <c r="IMX737" s="79"/>
      <c r="IMY737" s="79"/>
      <c r="IMZ737" s="79"/>
      <c r="INA737" s="79"/>
      <c r="INB737" s="79"/>
      <c r="INC737" s="79"/>
      <c r="IND737" s="79"/>
      <c r="INE737" s="79"/>
      <c r="INF737" s="79"/>
      <c r="ING737" s="79"/>
      <c r="INH737" s="79"/>
      <c r="INI737" s="79"/>
      <c r="INJ737" s="79"/>
      <c r="INK737" s="79"/>
      <c r="INL737" s="79"/>
      <c r="INM737" s="79"/>
      <c r="INN737" s="79"/>
      <c r="INO737" s="79"/>
      <c r="INP737" s="79"/>
      <c r="INQ737" s="79"/>
      <c r="INR737" s="79"/>
      <c r="INS737" s="79"/>
      <c r="INT737" s="79"/>
      <c r="INU737" s="79"/>
      <c r="INV737" s="79"/>
      <c r="INW737" s="79"/>
      <c r="INX737" s="79"/>
      <c r="INY737" s="79"/>
      <c r="INZ737" s="79"/>
      <c r="IOA737" s="79"/>
      <c r="IOB737" s="79"/>
      <c r="IOC737" s="79"/>
      <c r="IOD737" s="79"/>
      <c r="IOE737" s="79"/>
      <c r="IOF737" s="79"/>
      <c r="IOG737" s="79"/>
      <c r="IOH737" s="79"/>
      <c r="IOI737" s="79"/>
      <c r="IOJ737" s="79"/>
      <c r="IOK737" s="79"/>
      <c r="IOL737" s="79"/>
      <c r="IOM737" s="79"/>
      <c r="ION737" s="79"/>
      <c r="IOO737" s="79"/>
      <c r="IOP737" s="79"/>
      <c r="IOQ737" s="79"/>
      <c r="IOR737" s="79"/>
      <c r="IOS737" s="79"/>
      <c r="IOT737" s="79"/>
      <c r="IOU737" s="79"/>
      <c r="IOV737" s="79"/>
      <c r="IOW737" s="79"/>
      <c r="IOX737" s="79"/>
      <c r="IOY737" s="79"/>
      <c r="IOZ737" s="79"/>
      <c r="IPA737" s="79"/>
      <c r="IPB737" s="79"/>
      <c r="IPC737" s="79"/>
      <c r="IPD737" s="79"/>
      <c r="IPE737" s="79"/>
      <c r="IPF737" s="79"/>
      <c r="IPG737" s="79"/>
      <c r="IPH737" s="79"/>
      <c r="IPI737" s="79"/>
      <c r="IPJ737" s="79"/>
      <c r="IPK737" s="79"/>
      <c r="IPL737" s="79"/>
      <c r="IPM737" s="79"/>
      <c r="IPN737" s="79"/>
      <c r="IPO737" s="79"/>
      <c r="IPP737" s="79"/>
      <c r="IPQ737" s="79"/>
      <c r="IPR737" s="79"/>
      <c r="IPS737" s="79"/>
      <c r="IPT737" s="79"/>
      <c r="IPU737" s="79"/>
      <c r="IPV737" s="79"/>
      <c r="IPW737" s="79"/>
      <c r="IPX737" s="79"/>
      <c r="IPY737" s="79"/>
      <c r="IPZ737" s="79"/>
      <c r="IQA737" s="79"/>
      <c r="IQB737" s="79"/>
      <c r="IQC737" s="79"/>
      <c r="IQD737" s="79"/>
      <c r="IQE737" s="79"/>
      <c r="IQF737" s="79"/>
      <c r="IQG737" s="79"/>
      <c r="IQH737" s="79"/>
      <c r="IQI737" s="79"/>
      <c r="IQJ737" s="79"/>
      <c r="IQK737" s="79"/>
      <c r="IQL737" s="79"/>
      <c r="IQM737" s="79"/>
      <c r="IQN737" s="79"/>
      <c r="IQO737" s="79"/>
      <c r="IQP737" s="79"/>
      <c r="IQQ737" s="79"/>
      <c r="IQR737" s="79"/>
      <c r="IQS737" s="79"/>
      <c r="IQT737" s="79"/>
      <c r="IQU737" s="79"/>
      <c r="IQV737" s="79"/>
      <c r="IQW737" s="79"/>
      <c r="IQX737" s="79"/>
      <c r="IQY737" s="79"/>
      <c r="IQZ737" s="79"/>
      <c r="IRA737" s="79"/>
      <c r="IRB737" s="79"/>
      <c r="IRC737" s="79"/>
      <c r="IRD737" s="79"/>
      <c r="IRE737" s="79"/>
      <c r="IRF737" s="79"/>
      <c r="IRG737" s="79"/>
      <c r="IRH737" s="79"/>
      <c r="IRI737" s="79"/>
      <c r="IRJ737" s="79"/>
      <c r="IRK737" s="79"/>
      <c r="IRL737" s="79"/>
      <c r="IRM737" s="79"/>
      <c r="IRN737" s="79"/>
      <c r="IRO737" s="79"/>
      <c r="IRP737" s="79"/>
      <c r="IRQ737" s="79"/>
      <c r="IRR737" s="79"/>
      <c r="IRS737" s="79"/>
      <c r="IRT737" s="79"/>
      <c r="IRU737" s="79"/>
      <c r="IRV737" s="79"/>
      <c r="IRW737" s="79"/>
      <c r="IRX737" s="79"/>
      <c r="IRY737" s="79"/>
      <c r="IRZ737" s="79"/>
      <c r="ISA737" s="79"/>
      <c r="ISB737" s="79"/>
      <c r="ISC737" s="79"/>
      <c r="ISD737" s="79"/>
      <c r="ISE737" s="79"/>
      <c r="ISF737" s="79"/>
      <c r="ISG737" s="79"/>
      <c r="ISH737" s="79"/>
      <c r="ISI737" s="79"/>
      <c r="ISJ737" s="79"/>
      <c r="ISK737" s="79"/>
      <c r="ISL737" s="79"/>
      <c r="ISM737" s="79"/>
      <c r="ISN737" s="79"/>
      <c r="ISO737" s="79"/>
      <c r="ISP737" s="79"/>
      <c r="ISQ737" s="79"/>
      <c r="ISR737" s="79"/>
      <c r="ISS737" s="79"/>
      <c r="IST737" s="79"/>
      <c r="ISU737" s="79"/>
      <c r="ISV737" s="79"/>
      <c r="ISW737" s="79"/>
      <c r="ISX737" s="79"/>
      <c r="ISY737" s="79"/>
      <c r="ISZ737" s="79"/>
      <c r="ITA737" s="79"/>
      <c r="ITB737" s="79"/>
      <c r="ITC737" s="79"/>
      <c r="ITD737" s="79"/>
      <c r="ITE737" s="79"/>
      <c r="ITF737" s="79"/>
      <c r="ITG737" s="79"/>
      <c r="ITH737" s="79"/>
      <c r="ITI737" s="79"/>
      <c r="ITJ737" s="79"/>
      <c r="ITK737" s="79"/>
      <c r="ITL737" s="79"/>
      <c r="ITM737" s="79"/>
      <c r="ITN737" s="79"/>
      <c r="ITO737" s="79"/>
      <c r="ITP737" s="79"/>
      <c r="ITQ737" s="79"/>
      <c r="ITR737" s="79"/>
      <c r="ITS737" s="79"/>
      <c r="ITT737" s="79"/>
      <c r="ITU737" s="79"/>
      <c r="ITV737" s="79"/>
      <c r="ITW737" s="79"/>
      <c r="ITX737" s="79"/>
      <c r="ITY737" s="79"/>
      <c r="ITZ737" s="79"/>
      <c r="IUA737" s="79"/>
      <c r="IUB737" s="79"/>
      <c r="IUC737" s="79"/>
      <c r="IUD737" s="79"/>
      <c r="IUE737" s="79"/>
      <c r="IUF737" s="79"/>
      <c r="IUG737" s="79"/>
      <c r="IUH737" s="79"/>
      <c r="IUI737" s="79"/>
      <c r="IUJ737" s="79"/>
      <c r="IUK737" s="79"/>
      <c r="IUL737" s="79"/>
      <c r="IUM737" s="79"/>
      <c r="IUN737" s="79"/>
      <c r="IUO737" s="79"/>
      <c r="IUP737" s="79"/>
      <c r="IUQ737" s="79"/>
      <c r="IUR737" s="79"/>
      <c r="IUS737" s="79"/>
      <c r="IUT737" s="79"/>
      <c r="IUU737" s="79"/>
      <c r="IUV737" s="79"/>
      <c r="IUW737" s="79"/>
      <c r="IUX737" s="79"/>
      <c r="IUY737" s="79"/>
      <c r="IUZ737" s="79"/>
      <c r="IVA737" s="79"/>
      <c r="IVB737" s="79"/>
      <c r="IVC737" s="79"/>
      <c r="IVD737" s="79"/>
      <c r="IVE737" s="79"/>
      <c r="IVF737" s="79"/>
      <c r="IVG737" s="79"/>
      <c r="IVH737" s="79"/>
      <c r="IVI737" s="79"/>
      <c r="IVJ737" s="79"/>
      <c r="IVK737" s="79"/>
      <c r="IVL737" s="79"/>
      <c r="IVM737" s="79"/>
      <c r="IVN737" s="79"/>
      <c r="IVO737" s="79"/>
      <c r="IVP737" s="79"/>
      <c r="IVQ737" s="79"/>
      <c r="IVR737" s="79"/>
      <c r="IVS737" s="79"/>
      <c r="IVT737" s="79"/>
      <c r="IVU737" s="79"/>
      <c r="IVV737" s="79"/>
      <c r="IVW737" s="79"/>
      <c r="IVX737" s="79"/>
      <c r="IVY737" s="79"/>
      <c r="IVZ737" s="79"/>
      <c r="IWA737" s="79"/>
      <c r="IWB737" s="79"/>
      <c r="IWC737" s="79"/>
      <c r="IWD737" s="79"/>
      <c r="IWE737" s="79"/>
      <c r="IWF737" s="79"/>
      <c r="IWG737" s="79"/>
      <c r="IWH737" s="79"/>
      <c r="IWI737" s="79"/>
      <c r="IWJ737" s="79"/>
      <c r="IWK737" s="79"/>
      <c r="IWL737" s="79"/>
      <c r="IWM737" s="79"/>
      <c r="IWN737" s="79"/>
      <c r="IWO737" s="79"/>
      <c r="IWP737" s="79"/>
      <c r="IWQ737" s="79"/>
      <c r="IWR737" s="79"/>
      <c r="IWS737" s="79"/>
      <c r="IWT737" s="79"/>
      <c r="IWU737" s="79"/>
      <c r="IWV737" s="79"/>
      <c r="IWW737" s="79"/>
      <c r="IWX737" s="79"/>
      <c r="IWY737" s="79"/>
      <c r="IWZ737" s="79"/>
      <c r="IXA737" s="79"/>
      <c r="IXB737" s="79"/>
      <c r="IXC737" s="79"/>
      <c r="IXD737" s="79"/>
      <c r="IXE737" s="79"/>
      <c r="IXF737" s="79"/>
      <c r="IXG737" s="79"/>
      <c r="IXH737" s="79"/>
      <c r="IXI737" s="79"/>
      <c r="IXJ737" s="79"/>
      <c r="IXK737" s="79"/>
      <c r="IXL737" s="79"/>
      <c r="IXM737" s="79"/>
      <c r="IXN737" s="79"/>
      <c r="IXO737" s="79"/>
      <c r="IXP737" s="79"/>
      <c r="IXQ737" s="79"/>
      <c r="IXR737" s="79"/>
      <c r="IXS737" s="79"/>
      <c r="IXT737" s="79"/>
      <c r="IXU737" s="79"/>
      <c r="IXV737" s="79"/>
      <c r="IXW737" s="79"/>
      <c r="IXX737" s="79"/>
      <c r="IXY737" s="79"/>
      <c r="IXZ737" s="79"/>
      <c r="IYA737" s="79"/>
      <c r="IYB737" s="79"/>
      <c r="IYC737" s="79"/>
      <c r="IYD737" s="79"/>
      <c r="IYE737" s="79"/>
      <c r="IYF737" s="79"/>
      <c r="IYG737" s="79"/>
      <c r="IYH737" s="79"/>
      <c r="IYI737" s="79"/>
      <c r="IYJ737" s="79"/>
      <c r="IYK737" s="79"/>
      <c r="IYL737" s="79"/>
      <c r="IYM737" s="79"/>
      <c r="IYN737" s="79"/>
      <c r="IYO737" s="79"/>
      <c r="IYP737" s="79"/>
      <c r="IYQ737" s="79"/>
      <c r="IYR737" s="79"/>
      <c r="IYS737" s="79"/>
      <c r="IYT737" s="79"/>
      <c r="IYU737" s="79"/>
      <c r="IYV737" s="79"/>
      <c r="IYW737" s="79"/>
      <c r="IYX737" s="79"/>
      <c r="IYY737" s="79"/>
      <c r="IYZ737" s="79"/>
      <c r="IZA737" s="79"/>
      <c r="IZB737" s="79"/>
      <c r="IZC737" s="79"/>
      <c r="IZD737" s="79"/>
      <c r="IZE737" s="79"/>
      <c r="IZF737" s="79"/>
      <c r="IZG737" s="79"/>
      <c r="IZH737" s="79"/>
      <c r="IZI737" s="79"/>
      <c r="IZJ737" s="79"/>
      <c r="IZK737" s="79"/>
      <c r="IZL737" s="79"/>
      <c r="IZM737" s="79"/>
      <c r="IZN737" s="79"/>
      <c r="IZO737" s="79"/>
      <c r="IZP737" s="79"/>
      <c r="IZQ737" s="79"/>
      <c r="IZR737" s="79"/>
      <c r="IZS737" s="79"/>
      <c r="IZT737" s="79"/>
      <c r="IZU737" s="79"/>
      <c r="IZV737" s="79"/>
      <c r="IZW737" s="79"/>
      <c r="IZX737" s="79"/>
      <c r="IZY737" s="79"/>
      <c r="IZZ737" s="79"/>
      <c r="JAA737" s="79"/>
      <c r="JAB737" s="79"/>
      <c r="JAC737" s="79"/>
      <c r="JAD737" s="79"/>
      <c r="JAE737" s="79"/>
      <c r="JAF737" s="79"/>
      <c r="JAG737" s="79"/>
      <c r="JAH737" s="79"/>
      <c r="JAI737" s="79"/>
      <c r="JAJ737" s="79"/>
      <c r="JAK737" s="79"/>
      <c r="JAL737" s="79"/>
      <c r="JAM737" s="79"/>
      <c r="JAN737" s="79"/>
      <c r="JAO737" s="79"/>
      <c r="JAP737" s="79"/>
      <c r="JAQ737" s="79"/>
      <c r="JAR737" s="79"/>
      <c r="JAS737" s="79"/>
      <c r="JAT737" s="79"/>
      <c r="JAU737" s="79"/>
      <c r="JAV737" s="79"/>
      <c r="JAW737" s="79"/>
      <c r="JAX737" s="79"/>
      <c r="JAY737" s="79"/>
      <c r="JAZ737" s="79"/>
      <c r="JBA737" s="79"/>
      <c r="JBB737" s="79"/>
      <c r="JBC737" s="79"/>
      <c r="JBD737" s="79"/>
      <c r="JBE737" s="79"/>
      <c r="JBF737" s="79"/>
      <c r="JBG737" s="79"/>
      <c r="JBH737" s="79"/>
      <c r="JBI737" s="79"/>
      <c r="JBJ737" s="79"/>
      <c r="JBK737" s="79"/>
      <c r="JBL737" s="79"/>
      <c r="JBM737" s="79"/>
      <c r="JBN737" s="79"/>
      <c r="JBO737" s="79"/>
      <c r="JBP737" s="79"/>
      <c r="JBQ737" s="79"/>
      <c r="JBR737" s="79"/>
      <c r="JBS737" s="79"/>
      <c r="JBT737" s="79"/>
      <c r="JBU737" s="79"/>
      <c r="JBV737" s="79"/>
      <c r="JBW737" s="79"/>
      <c r="JBX737" s="79"/>
      <c r="JBY737" s="79"/>
      <c r="JBZ737" s="79"/>
      <c r="JCA737" s="79"/>
      <c r="JCB737" s="79"/>
      <c r="JCC737" s="79"/>
      <c r="JCD737" s="79"/>
      <c r="JCE737" s="79"/>
      <c r="JCF737" s="79"/>
      <c r="JCG737" s="79"/>
      <c r="JCH737" s="79"/>
      <c r="JCI737" s="79"/>
      <c r="JCJ737" s="79"/>
      <c r="JCK737" s="79"/>
      <c r="JCL737" s="79"/>
      <c r="JCM737" s="79"/>
      <c r="JCN737" s="79"/>
      <c r="JCO737" s="79"/>
      <c r="JCP737" s="79"/>
      <c r="JCQ737" s="79"/>
      <c r="JCR737" s="79"/>
      <c r="JCS737" s="79"/>
      <c r="JCT737" s="79"/>
      <c r="JCU737" s="79"/>
      <c r="JCV737" s="79"/>
      <c r="JCW737" s="79"/>
      <c r="JCX737" s="79"/>
      <c r="JCY737" s="79"/>
      <c r="JCZ737" s="79"/>
      <c r="JDA737" s="79"/>
      <c r="JDB737" s="79"/>
      <c r="JDC737" s="79"/>
    </row>
    <row r="738" spans="1:6867" s="74" customFormat="1" x14ac:dyDescent="0.25">
      <c r="A738" s="79"/>
      <c r="B738" t="s">
        <v>1325</v>
      </c>
      <c r="C738" t="s">
        <v>1326</v>
      </c>
      <c r="D738" s="4">
        <v>1972</v>
      </c>
      <c r="E738" s="4" t="s">
        <v>2935</v>
      </c>
      <c r="F738" s="6" t="s">
        <v>2747</v>
      </c>
      <c r="G738" s="4" t="s">
        <v>2640</v>
      </c>
      <c r="H738" s="107"/>
      <c r="I738" s="107">
        <v>109.34</v>
      </c>
      <c r="J738" s="107">
        <v>2000</v>
      </c>
      <c r="K738" s="109">
        <v>1046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  <c r="BA738" s="79"/>
      <c r="BB738" s="79"/>
      <c r="BC738" s="79"/>
      <c r="BD738" s="79"/>
      <c r="BE738" s="79"/>
      <c r="BF738" s="79"/>
      <c r="BG738" s="79"/>
      <c r="BH738" s="79"/>
      <c r="BI738" s="79"/>
      <c r="BJ738" s="79"/>
      <c r="BK738" s="79"/>
      <c r="BL738" s="79"/>
      <c r="BM738" s="79"/>
      <c r="BN738" s="79"/>
      <c r="BO738" s="79"/>
      <c r="BP738" s="79"/>
      <c r="BQ738" s="79"/>
      <c r="BR738" s="79"/>
      <c r="BS738" s="79"/>
      <c r="BT738" s="79"/>
      <c r="BU738" s="79"/>
      <c r="BV738" s="79"/>
      <c r="BW738" s="79"/>
      <c r="BX738" s="79"/>
      <c r="BY738" s="79"/>
      <c r="BZ738" s="79"/>
      <c r="CA738" s="79"/>
      <c r="CB738" s="79"/>
      <c r="CC738" s="79"/>
      <c r="CD738" s="79"/>
      <c r="CE738" s="79"/>
      <c r="CF738" s="79"/>
      <c r="CG738" s="79"/>
      <c r="CH738" s="79"/>
      <c r="CI738" s="79"/>
      <c r="CJ738" s="79"/>
      <c r="CK738" s="79"/>
      <c r="CL738" s="79"/>
      <c r="CM738" s="79"/>
      <c r="CN738" s="79"/>
      <c r="CO738" s="79"/>
      <c r="CP738" s="79"/>
      <c r="CQ738" s="79"/>
      <c r="CR738" s="79"/>
      <c r="CS738" s="79"/>
      <c r="CT738" s="79"/>
      <c r="CU738" s="79"/>
      <c r="CV738" s="79"/>
      <c r="CW738" s="79"/>
      <c r="CX738" s="79"/>
      <c r="CY738" s="79"/>
      <c r="CZ738" s="79"/>
      <c r="DA738" s="79"/>
      <c r="DB738" s="79"/>
      <c r="DC738" s="79"/>
      <c r="DD738" s="79"/>
      <c r="DE738" s="79"/>
      <c r="DF738" s="79"/>
      <c r="DG738" s="79"/>
      <c r="DH738" s="79"/>
      <c r="DI738" s="79"/>
      <c r="DJ738" s="79"/>
      <c r="DK738" s="79"/>
      <c r="DL738" s="79"/>
      <c r="DM738" s="79"/>
      <c r="DN738" s="79"/>
      <c r="DO738" s="79"/>
      <c r="DP738" s="79"/>
      <c r="DQ738" s="79"/>
      <c r="DR738" s="79"/>
      <c r="DS738" s="79"/>
      <c r="DT738" s="79"/>
      <c r="DU738" s="79"/>
      <c r="DV738" s="79"/>
      <c r="DW738" s="79"/>
      <c r="DX738" s="79"/>
      <c r="DY738" s="79"/>
      <c r="DZ738" s="79"/>
      <c r="EA738" s="79"/>
      <c r="EB738" s="79"/>
      <c r="EC738" s="79"/>
      <c r="ED738" s="79"/>
      <c r="EE738" s="79"/>
      <c r="EF738" s="79"/>
      <c r="EG738" s="79"/>
      <c r="EH738" s="79"/>
      <c r="EI738" s="79"/>
      <c r="EJ738" s="79"/>
      <c r="EK738" s="79"/>
      <c r="EL738" s="79"/>
      <c r="EM738" s="79"/>
      <c r="EN738" s="79"/>
      <c r="EO738" s="79"/>
      <c r="EP738" s="79"/>
      <c r="EQ738" s="79"/>
      <c r="ER738" s="79"/>
      <c r="ES738" s="79"/>
      <c r="ET738" s="79"/>
      <c r="EU738" s="79"/>
      <c r="EV738" s="79"/>
      <c r="EW738" s="79"/>
      <c r="EX738" s="79"/>
      <c r="EY738" s="79"/>
      <c r="EZ738" s="79"/>
      <c r="FA738" s="79"/>
      <c r="FB738" s="79"/>
      <c r="FC738" s="79"/>
      <c r="FD738" s="79"/>
      <c r="FE738" s="79"/>
      <c r="FF738" s="79"/>
      <c r="FG738" s="79"/>
      <c r="FH738" s="79"/>
      <c r="FI738" s="79"/>
      <c r="FJ738" s="79"/>
      <c r="FK738" s="79"/>
      <c r="FL738" s="79"/>
      <c r="FM738" s="79"/>
      <c r="FN738" s="79"/>
      <c r="FO738" s="79"/>
      <c r="FP738" s="79"/>
      <c r="FQ738" s="79"/>
      <c r="FR738" s="79"/>
      <c r="FS738" s="79"/>
      <c r="FT738" s="79"/>
      <c r="FU738" s="79"/>
      <c r="FV738" s="79"/>
      <c r="FW738" s="79"/>
      <c r="FX738" s="79"/>
      <c r="FY738" s="79"/>
      <c r="FZ738" s="79"/>
      <c r="GA738" s="79"/>
      <c r="GB738" s="79"/>
      <c r="GC738" s="79"/>
      <c r="GD738" s="79"/>
      <c r="GE738" s="79"/>
      <c r="GF738" s="79"/>
      <c r="GG738" s="79"/>
      <c r="GH738" s="79"/>
      <c r="GI738" s="79"/>
      <c r="GJ738" s="79"/>
      <c r="GK738" s="79"/>
      <c r="GL738" s="79"/>
      <c r="GM738" s="79"/>
      <c r="GN738" s="79"/>
      <c r="GO738" s="79"/>
      <c r="GP738" s="79"/>
      <c r="GQ738" s="79"/>
      <c r="GR738" s="79"/>
      <c r="GS738" s="79"/>
      <c r="GT738" s="79"/>
      <c r="GU738" s="79"/>
      <c r="GV738" s="79"/>
      <c r="GW738" s="79"/>
      <c r="GX738" s="79"/>
      <c r="GY738" s="79"/>
      <c r="GZ738" s="79"/>
      <c r="HA738" s="79"/>
      <c r="HB738" s="79"/>
      <c r="HC738" s="79"/>
      <c r="HD738" s="79"/>
      <c r="HE738" s="79"/>
      <c r="HF738" s="79"/>
      <c r="HG738" s="79"/>
      <c r="HH738" s="79"/>
      <c r="HI738" s="79"/>
      <c r="HJ738" s="79"/>
      <c r="HK738" s="79"/>
      <c r="HL738" s="79"/>
      <c r="HM738" s="79"/>
      <c r="HN738" s="79"/>
      <c r="HO738" s="79"/>
      <c r="HP738" s="79"/>
      <c r="HQ738" s="79"/>
      <c r="HR738" s="79"/>
      <c r="HS738" s="79"/>
      <c r="HT738" s="79"/>
      <c r="HU738" s="79"/>
      <c r="HV738" s="79"/>
      <c r="HW738" s="79"/>
      <c r="HX738" s="79"/>
      <c r="HY738" s="79"/>
      <c r="HZ738" s="79"/>
      <c r="IA738" s="79"/>
      <c r="IB738" s="79"/>
      <c r="IC738" s="79"/>
      <c r="ID738" s="79"/>
      <c r="IE738" s="79"/>
      <c r="IF738" s="79"/>
      <c r="IG738" s="79"/>
      <c r="IH738" s="79"/>
      <c r="II738" s="79"/>
      <c r="IJ738" s="79"/>
      <c r="IK738" s="79"/>
      <c r="IL738" s="79"/>
      <c r="IM738" s="79"/>
      <c r="IN738" s="79"/>
      <c r="IO738" s="79"/>
      <c r="IP738" s="79"/>
      <c r="IQ738" s="79"/>
      <c r="IR738" s="79"/>
      <c r="IS738" s="79"/>
      <c r="IT738" s="79"/>
      <c r="IU738" s="79"/>
      <c r="IV738" s="79"/>
      <c r="IW738" s="79"/>
      <c r="IX738" s="79"/>
      <c r="IY738" s="79"/>
      <c r="IZ738" s="79"/>
      <c r="JA738" s="79"/>
      <c r="JB738" s="79"/>
      <c r="JC738" s="79"/>
      <c r="JD738" s="79"/>
      <c r="JE738" s="79"/>
      <c r="JF738" s="79"/>
      <c r="JG738" s="79"/>
      <c r="JH738" s="79"/>
      <c r="JI738" s="79"/>
      <c r="JJ738" s="79"/>
      <c r="JK738" s="79"/>
      <c r="JL738" s="79"/>
      <c r="JM738" s="79"/>
      <c r="JN738" s="79"/>
      <c r="JO738" s="79"/>
      <c r="JP738" s="79"/>
      <c r="JQ738" s="79"/>
      <c r="JR738" s="79"/>
      <c r="JS738" s="79"/>
      <c r="JT738" s="79"/>
      <c r="JU738" s="79"/>
      <c r="JV738" s="79"/>
      <c r="JW738" s="79"/>
      <c r="JX738" s="79"/>
      <c r="JY738" s="79"/>
      <c r="JZ738" s="79"/>
      <c r="KA738" s="79"/>
      <c r="KB738" s="79"/>
      <c r="KC738" s="79"/>
      <c r="KD738" s="79"/>
      <c r="KE738" s="79"/>
      <c r="KF738" s="79"/>
      <c r="KG738" s="79"/>
      <c r="KH738" s="79"/>
      <c r="KI738" s="79"/>
      <c r="KJ738" s="79"/>
      <c r="KK738" s="79"/>
      <c r="KL738" s="79"/>
      <c r="KM738" s="79"/>
      <c r="KN738" s="79"/>
      <c r="KO738" s="79"/>
      <c r="KP738" s="79"/>
      <c r="KQ738" s="79"/>
      <c r="KR738" s="79"/>
      <c r="KS738" s="79"/>
      <c r="KT738" s="79"/>
      <c r="KU738" s="79"/>
      <c r="KV738" s="79"/>
      <c r="KW738" s="79"/>
      <c r="KX738" s="79"/>
      <c r="KY738" s="79"/>
      <c r="KZ738" s="79"/>
      <c r="LA738" s="79"/>
      <c r="LB738" s="79"/>
      <c r="LC738" s="79"/>
      <c r="LD738" s="79"/>
      <c r="LE738" s="79"/>
      <c r="LF738" s="79"/>
      <c r="LG738" s="79"/>
      <c r="LH738" s="79"/>
      <c r="LI738" s="79"/>
      <c r="LJ738" s="79"/>
      <c r="LK738" s="79"/>
      <c r="LL738" s="79"/>
      <c r="LM738" s="79"/>
      <c r="LN738" s="79"/>
      <c r="LO738" s="79"/>
      <c r="LP738" s="79"/>
      <c r="LQ738" s="79"/>
      <c r="LR738" s="79"/>
      <c r="LS738" s="79"/>
      <c r="LT738" s="79"/>
      <c r="LU738" s="79"/>
      <c r="LV738" s="79"/>
      <c r="LW738" s="79"/>
      <c r="LX738" s="79"/>
      <c r="LY738" s="79"/>
      <c r="LZ738" s="79"/>
      <c r="MA738" s="79"/>
      <c r="MB738" s="79"/>
      <c r="MC738" s="79"/>
      <c r="MD738" s="79"/>
      <c r="ME738" s="79"/>
      <c r="MF738" s="79"/>
      <c r="MG738" s="79"/>
      <c r="MH738" s="79"/>
      <c r="MI738" s="79"/>
      <c r="MJ738" s="79"/>
      <c r="MK738" s="79"/>
      <c r="ML738" s="79"/>
      <c r="MM738" s="79"/>
      <c r="MN738" s="79"/>
      <c r="MO738" s="79"/>
      <c r="MP738" s="79"/>
      <c r="MQ738" s="79"/>
      <c r="MR738" s="79"/>
      <c r="MS738" s="79"/>
      <c r="MT738" s="79"/>
      <c r="MU738" s="79"/>
      <c r="MV738" s="79"/>
      <c r="MW738" s="79"/>
      <c r="MX738" s="79"/>
      <c r="MY738" s="79"/>
      <c r="MZ738" s="79"/>
      <c r="NA738" s="79"/>
      <c r="NB738" s="79"/>
      <c r="NC738" s="79"/>
      <c r="ND738" s="79"/>
      <c r="NE738" s="79"/>
      <c r="NF738" s="79"/>
      <c r="NG738" s="79"/>
      <c r="NH738" s="79"/>
      <c r="NI738" s="79"/>
      <c r="NJ738" s="79"/>
      <c r="NK738" s="79"/>
      <c r="NL738" s="79"/>
      <c r="NM738" s="79"/>
      <c r="NN738" s="79"/>
      <c r="NO738" s="79"/>
      <c r="NP738" s="79"/>
      <c r="NQ738" s="79"/>
      <c r="NR738" s="79"/>
      <c r="NS738" s="79"/>
      <c r="NT738" s="79"/>
      <c r="NU738" s="79"/>
      <c r="NV738" s="79"/>
      <c r="NW738" s="79"/>
      <c r="NX738" s="79"/>
      <c r="NY738" s="79"/>
      <c r="NZ738" s="79"/>
      <c r="OA738" s="79"/>
      <c r="OB738" s="79"/>
      <c r="OC738" s="79"/>
      <c r="OD738" s="79"/>
      <c r="OE738" s="79"/>
      <c r="OF738" s="79"/>
      <c r="OG738" s="79"/>
      <c r="OH738" s="79"/>
      <c r="OI738" s="79"/>
      <c r="OJ738" s="79"/>
      <c r="OK738" s="79"/>
      <c r="OL738" s="79"/>
      <c r="OM738" s="79"/>
      <c r="ON738" s="79"/>
      <c r="OO738" s="79"/>
      <c r="OP738" s="79"/>
      <c r="OQ738" s="79"/>
      <c r="OR738" s="79"/>
      <c r="OS738" s="79"/>
      <c r="OT738" s="79"/>
      <c r="OU738" s="79"/>
      <c r="OV738" s="79"/>
      <c r="OW738" s="79"/>
      <c r="OX738" s="79"/>
      <c r="OY738" s="79"/>
      <c r="OZ738" s="79"/>
      <c r="PA738" s="79"/>
      <c r="PB738" s="79"/>
      <c r="PC738" s="79"/>
      <c r="PD738" s="79"/>
      <c r="PE738" s="79"/>
      <c r="PF738" s="79"/>
      <c r="PG738" s="79"/>
      <c r="PH738" s="79"/>
      <c r="PI738" s="79"/>
      <c r="PJ738" s="79"/>
      <c r="PK738" s="79"/>
      <c r="PL738" s="79"/>
      <c r="PM738" s="79"/>
      <c r="PN738" s="79"/>
      <c r="PO738" s="79"/>
      <c r="PP738" s="79"/>
      <c r="PQ738" s="79"/>
      <c r="PR738" s="79"/>
      <c r="PS738" s="79"/>
      <c r="PT738" s="79"/>
      <c r="PU738" s="79"/>
      <c r="PV738" s="79"/>
      <c r="PW738" s="79"/>
      <c r="PX738" s="79"/>
      <c r="PY738" s="79"/>
      <c r="PZ738" s="79"/>
      <c r="QA738" s="79"/>
      <c r="QB738" s="79"/>
      <c r="QC738" s="79"/>
      <c r="QD738" s="79"/>
      <c r="QE738" s="79"/>
      <c r="QF738" s="79"/>
      <c r="QG738" s="79"/>
      <c r="QH738" s="79"/>
      <c r="QI738" s="79"/>
      <c r="QJ738" s="79"/>
      <c r="QK738" s="79"/>
      <c r="QL738" s="79"/>
      <c r="QM738" s="79"/>
      <c r="QN738" s="79"/>
      <c r="QO738" s="79"/>
      <c r="QP738" s="79"/>
      <c r="QQ738" s="79"/>
      <c r="QR738" s="79"/>
      <c r="QS738" s="79"/>
      <c r="QT738" s="79"/>
      <c r="QU738" s="79"/>
      <c r="QV738" s="79"/>
      <c r="QW738" s="79"/>
      <c r="QX738" s="79"/>
      <c r="QY738" s="79"/>
      <c r="QZ738" s="79"/>
      <c r="RA738" s="79"/>
      <c r="RB738" s="79"/>
      <c r="RC738" s="79"/>
      <c r="RD738" s="79"/>
      <c r="RE738" s="79"/>
      <c r="RF738" s="79"/>
      <c r="RG738" s="79"/>
      <c r="RH738" s="79"/>
      <c r="RI738" s="79"/>
      <c r="RJ738" s="79"/>
      <c r="RK738" s="79"/>
      <c r="RL738" s="79"/>
      <c r="RM738" s="79"/>
      <c r="RN738" s="79"/>
      <c r="RO738" s="79"/>
      <c r="RP738" s="79"/>
      <c r="RQ738" s="79"/>
      <c r="RR738" s="79"/>
      <c r="RS738" s="79"/>
      <c r="RT738" s="79"/>
      <c r="RU738" s="79"/>
      <c r="RV738" s="79"/>
      <c r="RW738" s="79"/>
      <c r="RX738" s="79"/>
      <c r="RY738" s="79"/>
      <c r="RZ738" s="79"/>
      <c r="SA738" s="79"/>
      <c r="SB738" s="79"/>
      <c r="SC738" s="79"/>
      <c r="SD738" s="79"/>
      <c r="SE738" s="79"/>
      <c r="SF738" s="79"/>
      <c r="SG738" s="79"/>
      <c r="SH738" s="79"/>
      <c r="SI738" s="79"/>
      <c r="SJ738" s="79"/>
      <c r="SK738" s="79"/>
      <c r="SL738" s="79"/>
      <c r="SM738" s="79"/>
      <c r="SN738" s="79"/>
      <c r="SO738" s="79"/>
      <c r="SP738" s="79"/>
      <c r="SQ738" s="79"/>
      <c r="SR738" s="79"/>
      <c r="SS738" s="79"/>
      <c r="ST738" s="79"/>
      <c r="SU738" s="79"/>
      <c r="SV738" s="79"/>
      <c r="SW738" s="79"/>
      <c r="SX738" s="79"/>
      <c r="SY738" s="79"/>
      <c r="SZ738" s="79"/>
      <c r="TA738" s="79"/>
      <c r="TB738" s="79"/>
      <c r="TC738" s="79"/>
      <c r="TD738" s="79"/>
      <c r="TE738" s="79"/>
      <c r="TF738" s="79"/>
      <c r="TG738" s="79"/>
      <c r="TH738" s="79"/>
      <c r="TI738" s="79"/>
      <c r="TJ738" s="79"/>
      <c r="TK738" s="79"/>
      <c r="TL738" s="79"/>
      <c r="TM738" s="79"/>
      <c r="TN738" s="79"/>
      <c r="TO738" s="79"/>
      <c r="TP738" s="79"/>
      <c r="TQ738" s="79"/>
      <c r="TR738" s="79"/>
      <c r="TS738" s="79"/>
      <c r="TT738" s="79"/>
      <c r="TU738" s="79"/>
      <c r="TV738" s="79"/>
      <c r="TW738" s="79"/>
      <c r="TX738" s="79"/>
      <c r="TY738" s="79"/>
      <c r="TZ738" s="79"/>
      <c r="UA738" s="79"/>
      <c r="UB738" s="79"/>
      <c r="UC738" s="79"/>
      <c r="UD738" s="79"/>
      <c r="UE738" s="79"/>
      <c r="UF738" s="79"/>
      <c r="UG738" s="79"/>
      <c r="UH738" s="79"/>
      <c r="UI738" s="79"/>
      <c r="UJ738" s="79"/>
      <c r="UK738" s="79"/>
      <c r="UL738" s="79"/>
      <c r="UM738" s="79"/>
      <c r="UN738" s="79"/>
      <c r="UO738" s="79"/>
      <c r="UP738" s="79"/>
      <c r="UQ738" s="79"/>
      <c r="UR738" s="79"/>
      <c r="US738" s="79"/>
      <c r="UT738" s="79"/>
      <c r="UU738" s="79"/>
      <c r="UV738" s="79"/>
      <c r="UW738" s="79"/>
      <c r="UX738" s="79"/>
      <c r="UY738" s="79"/>
      <c r="UZ738" s="79"/>
      <c r="VA738" s="79"/>
      <c r="VB738" s="79"/>
      <c r="VC738" s="79"/>
      <c r="VD738" s="79"/>
      <c r="VE738" s="79"/>
      <c r="VF738" s="79"/>
      <c r="VG738" s="79"/>
      <c r="VH738" s="79"/>
      <c r="VI738" s="79"/>
      <c r="VJ738" s="79"/>
      <c r="VK738" s="79"/>
      <c r="VL738" s="79"/>
      <c r="VM738" s="79"/>
      <c r="VN738" s="79"/>
      <c r="VO738" s="79"/>
      <c r="VP738" s="79"/>
      <c r="VQ738" s="79"/>
      <c r="VR738" s="79"/>
      <c r="VS738" s="79"/>
      <c r="VT738" s="79"/>
      <c r="VU738" s="79"/>
      <c r="VV738" s="79"/>
      <c r="VW738" s="79"/>
      <c r="VX738" s="79"/>
      <c r="VY738" s="79"/>
      <c r="VZ738" s="79"/>
      <c r="WA738" s="79"/>
      <c r="WB738" s="79"/>
      <c r="WC738" s="79"/>
      <c r="WD738" s="79"/>
      <c r="WE738" s="79"/>
      <c r="WF738" s="79"/>
      <c r="WG738" s="79"/>
      <c r="WH738" s="79"/>
      <c r="WI738" s="79"/>
      <c r="WJ738" s="79"/>
      <c r="WK738" s="79"/>
      <c r="WL738" s="79"/>
      <c r="WM738" s="79"/>
      <c r="WN738" s="79"/>
      <c r="WO738" s="79"/>
      <c r="WP738" s="79"/>
      <c r="WQ738" s="79"/>
      <c r="WR738" s="79"/>
      <c r="WS738" s="79"/>
      <c r="WT738" s="79"/>
      <c r="WU738" s="79"/>
      <c r="WV738" s="79"/>
      <c r="WW738" s="79"/>
      <c r="WX738" s="79"/>
      <c r="WY738" s="79"/>
      <c r="WZ738" s="79"/>
      <c r="XA738" s="79"/>
      <c r="XB738" s="79"/>
      <c r="XC738" s="79"/>
      <c r="XD738" s="79"/>
      <c r="XE738" s="79"/>
      <c r="XF738" s="79"/>
      <c r="XG738" s="79"/>
      <c r="XH738" s="79"/>
      <c r="XI738" s="79"/>
      <c r="XJ738" s="79"/>
      <c r="XK738" s="79"/>
      <c r="XL738" s="79"/>
      <c r="XM738" s="79"/>
      <c r="XN738" s="79"/>
      <c r="XO738" s="79"/>
      <c r="XP738" s="79"/>
      <c r="XQ738" s="79"/>
      <c r="XR738" s="79"/>
      <c r="XS738" s="79"/>
      <c r="XT738" s="79"/>
      <c r="XU738" s="79"/>
      <c r="XV738" s="79"/>
      <c r="XW738" s="79"/>
      <c r="XX738" s="79"/>
      <c r="XY738" s="79"/>
      <c r="XZ738" s="79"/>
      <c r="YA738" s="79"/>
      <c r="YB738" s="79"/>
      <c r="YC738" s="79"/>
      <c r="YD738" s="79"/>
      <c r="YE738" s="79"/>
      <c r="YF738" s="79"/>
      <c r="YG738" s="79"/>
      <c r="YH738" s="79"/>
      <c r="YI738" s="79"/>
      <c r="YJ738" s="79"/>
      <c r="YK738" s="79"/>
      <c r="YL738" s="79"/>
      <c r="YM738" s="79"/>
      <c r="YN738" s="79"/>
      <c r="YO738" s="79"/>
      <c r="YP738" s="79"/>
      <c r="YQ738" s="79"/>
      <c r="YR738" s="79"/>
      <c r="YS738" s="79"/>
      <c r="YT738" s="79"/>
      <c r="YU738" s="79"/>
      <c r="YV738" s="79"/>
      <c r="YW738" s="79"/>
      <c r="YX738" s="79"/>
      <c r="YY738" s="79"/>
      <c r="YZ738" s="79"/>
      <c r="ZA738" s="79"/>
      <c r="ZB738" s="79"/>
      <c r="ZC738" s="79"/>
      <c r="ZD738" s="79"/>
      <c r="ZE738" s="79"/>
      <c r="ZF738" s="79"/>
      <c r="ZG738" s="79"/>
      <c r="ZH738" s="79"/>
      <c r="ZI738" s="79"/>
      <c r="ZJ738" s="79"/>
      <c r="ZK738" s="79"/>
      <c r="ZL738" s="79"/>
      <c r="ZM738" s="79"/>
      <c r="ZN738" s="79"/>
      <c r="ZO738" s="79"/>
      <c r="ZP738" s="79"/>
      <c r="ZQ738" s="79"/>
      <c r="ZR738" s="79"/>
      <c r="ZS738" s="79"/>
      <c r="ZT738" s="79"/>
      <c r="ZU738" s="79"/>
      <c r="ZV738" s="79"/>
      <c r="ZW738" s="79"/>
      <c r="ZX738" s="79"/>
      <c r="ZY738" s="79"/>
      <c r="ZZ738" s="79"/>
      <c r="AAA738" s="79"/>
      <c r="AAB738" s="79"/>
      <c r="AAC738" s="79"/>
      <c r="AAD738" s="79"/>
      <c r="AAE738" s="79"/>
      <c r="AAF738" s="79"/>
      <c r="AAG738" s="79"/>
      <c r="AAH738" s="79"/>
      <c r="AAI738" s="79"/>
      <c r="AAJ738" s="79"/>
      <c r="AAK738" s="79"/>
      <c r="AAL738" s="79"/>
      <c r="AAM738" s="79"/>
      <c r="AAN738" s="79"/>
      <c r="AAO738" s="79"/>
      <c r="AAP738" s="79"/>
      <c r="AAQ738" s="79"/>
      <c r="AAR738" s="79"/>
      <c r="AAS738" s="79"/>
      <c r="AAT738" s="79"/>
      <c r="AAU738" s="79"/>
      <c r="AAV738" s="79"/>
      <c r="AAW738" s="79"/>
      <c r="AAX738" s="79"/>
      <c r="AAY738" s="79"/>
      <c r="AAZ738" s="79"/>
      <c r="ABA738" s="79"/>
      <c r="ABB738" s="79"/>
      <c r="ABC738" s="79"/>
      <c r="ABD738" s="79"/>
      <c r="ABE738" s="79"/>
      <c r="ABF738" s="79"/>
      <c r="ABG738" s="79"/>
      <c r="ABH738" s="79"/>
      <c r="ABI738" s="79"/>
      <c r="ABJ738" s="79"/>
      <c r="ABK738" s="79"/>
      <c r="ABL738" s="79"/>
      <c r="ABM738" s="79"/>
      <c r="ABN738" s="79"/>
      <c r="ABO738" s="79"/>
      <c r="ABP738" s="79"/>
      <c r="ABQ738" s="79"/>
      <c r="ABR738" s="79"/>
      <c r="ABS738" s="79"/>
      <c r="ABT738" s="79"/>
      <c r="ABU738" s="79"/>
      <c r="ABV738" s="79"/>
      <c r="ABW738" s="79"/>
      <c r="ABX738" s="79"/>
      <c r="ABY738" s="79"/>
      <c r="ABZ738" s="79"/>
      <c r="ACA738" s="79"/>
      <c r="ACB738" s="79"/>
      <c r="ACC738" s="79"/>
      <c r="ACD738" s="79"/>
      <c r="ACE738" s="79"/>
      <c r="ACF738" s="79"/>
      <c r="ACG738" s="79"/>
      <c r="ACH738" s="79"/>
      <c r="ACI738" s="79"/>
      <c r="ACJ738" s="79"/>
      <c r="ACK738" s="79"/>
      <c r="ACL738" s="79"/>
      <c r="ACM738" s="79"/>
      <c r="ACN738" s="79"/>
      <c r="ACO738" s="79"/>
      <c r="ACP738" s="79"/>
      <c r="ACQ738" s="79"/>
      <c r="ACR738" s="79"/>
      <c r="ACS738" s="79"/>
      <c r="ACT738" s="79"/>
      <c r="ACU738" s="79"/>
      <c r="ACV738" s="79"/>
      <c r="ACW738" s="79"/>
      <c r="ACX738" s="79"/>
      <c r="ACY738" s="79"/>
      <c r="ACZ738" s="79"/>
      <c r="ADA738" s="79"/>
      <c r="ADB738" s="79"/>
      <c r="ADC738" s="79"/>
      <c r="ADD738" s="79"/>
      <c r="ADE738" s="79"/>
      <c r="ADF738" s="79"/>
      <c r="ADG738" s="79"/>
      <c r="ADH738" s="79"/>
      <c r="ADI738" s="79"/>
      <c r="ADJ738" s="79"/>
      <c r="ADK738" s="79"/>
      <c r="ADL738" s="79"/>
      <c r="ADM738" s="79"/>
      <c r="ADN738" s="79"/>
      <c r="ADO738" s="79"/>
      <c r="ADP738" s="79"/>
      <c r="ADQ738" s="79"/>
      <c r="ADR738" s="79"/>
      <c r="ADS738" s="79"/>
      <c r="ADT738" s="79"/>
      <c r="ADU738" s="79"/>
      <c r="ADV738" s="79"/>
      <c r="ADW738" s="79"/>
      <c r="ADX738" s="79"/>
      <c r="ADY738" s="79"/>
      <c r="ADZ738" s="79"/>
      <c r="AEA738" s="79"/>
      <c r="AEB738" s="79"/>
      <c r="AEC738" s="79"/>
      <c r="AED738" s="79"/>
      <c r="AEE738" s="79"/>
      <c r="AEF738" s="79"/>
      <c r="AEG738" s="79"/>
      <c r="AEH738" s="79"/>
      <c r="AEI738" s="79"/>
      <c r="AEJ738" s="79"/>
      <c r="AEK738" s="79"/>
      <c r="AEL738" s="79"/>
      <c r="AEM738" s="79"/>
      <c r="AEN738" s="79"/>
      <c r="AEO738" s="79"/>
      <c r="AEP738" s="79"/>
      <c r="AEQ738" s="79"/>
      <c r="AER738" s="79"/>
      <c r="AES738" s="79"/>
      <c r="AET738" s="79"/>
      <c r="AEU738" s="79"/>
      <c r="AEV738" s="79"/>
      <c r="AEW738" s="79"/>
      <c r="AEX738" s="79"/>
      <c r="AEY738" s="79"/>
      <c r="AEZ738" s="79"/>
      <c r="AFA738" s="79"/>
      <c r="AFB738" s="79"/>
      <c r="AFC738" s="79"/>
      <c r="AFD738" s="79"/>
      <c r="AFE738" s="79"/>
      <c r="AFF738" s="79"/>
      <c r="AFG738" s="79"/>
      <c r="AFH738" s="79"/>
      <c r="AFI738" s="79"/>
      <c r="AFJ738" s="79"/>
      <c r="AFK738" s="79"/>
      <c r="AFL738" s="79"/>
      <c r="AFM738" s="79"/>
      <c r="AFN738" s="79"/>
      <c r="AFO738" s="79"/>
      <c r="AFP738" s="79"/>
      <c r="AFQ738" s="79"/>
      <c r="AFR738" s="79"/>
      <c r="AFS738" s="79"/>
      <c r="AFT738" s="79"/>
      <c r="AFU738" s="79"/>
      <c r="AFV738" s="79"/>
      <c r="AFW738" s="79"/>
      <c r="AFX738" s="79"/>
      <c r="AFY738" s="79"/>
      <c r="AFZ738" s="79"/>
      <c r="AGA738" s="79"/>
      <c r="AGB738" s="79"/>
      <c r="AGC738" s="79"/>
      <c r="AGD738" s="79"/>
      <c r="AGE738" s="79"/>
      <c r="AGF738" s="79"/>
      <c r="AGG738" s="79"/>
      <c r="AGH738" s="79"/>
      <c r="AGI738" s="79"/>
      <c r="AGJ738" s="79"/>
      <c r="AGK738" s="79"/>
      <c r="AGL738" s="79"/>
      <c r="AGM738" s="79"/>
      <c r="AGN738" s="79"/>
      <c r="AGO738" s="79"/>
      <c r="AGP738" s="79"/>
      <c r="AGQ738" s="79"/>
      <c r="AGR738" s="79"/>
      <c r="AGS738" s="79"/>
      <c r="AGT738" s="79"/>
      <c r="AGU738" s="79"/>
      <c r="AGV738" s="79"/>
      <c r="AGW738" s="79"/>
      <c r="AGX738" s="79"/>
      <c r="AGY738" s="79"/>
      <c r="AGZ738" s="79"/>
      <c r="AHA738" s="79"/>
      <c r="AHB738" s="79"/>
      <c r="AHC738" s="79"/>
      <c r="AHD738" s="79"/>
      <c r="AHE738" s="79"/>
      <c r="AHF738" s="79"/>
      <c r="AHG738" s="79"/>
      <c r="AHH738" s="79"/>
      <c r="AHI738" s="79"/>
      <c r="AHJ738" s="79"/>
      <c r="AHK738" s="79"/>
      <c r="AHL738" s="79"/>
      <c r="AHM738" s="79"/>
      <c r="AHN738" s="79"/>
      <c r="AHO738" s="79"/>
      <c r="AHP738" s="79"/>
      <c r="AHQ738" s="79"/>
      <c r="AHR738" s="79"/>
      <c r="AHS738" s="79"/>
      <c r="AHT738" s="79"/>
      <c r="AHU738" s="79"/>
      <c r="AHV738" s="79"/>
      <c r="AHW738" s="79"/>
      <c r="AHX738" s="79"/>
      <c r="AHY738" s="79"/>
      <c r="AHZ738" s="79"/>
      <c r="AIA738" s="79"/>
      <c r="AIB738" s="79"/>
      <c r="AIC738" s="79"/>
      <c r="AID738" s="79"/>
      <c r="AIE738" s="79"/>
      <c r="AIF738" s="79"/>
      <c r="AIG738" s="79"/>
      <c r="AIH738" s="79"/>
      <c r="AII738" s="79"/>
      <c r="AIJ738" s="79"/>
      <c r="AIK738" s="79"/>
      <c r="AIL738" s="79"/>
      <c r="AIM738" s="79"/>
      <c r="AIN738" s="79"/>
      <c r="AIO738" s="79"/>
      <c r="AIP738" s="79"/>
      <c r="AIQ738" s="79"/>
      <c r="AIR738" s="79"/>
      <c r="AIS738" s="79"/>
      <c r="AIT738" s="79"/>
      <c r="AIU738" s="79"/>
      <c r="AIV738" s="79"/>
      <c r="AIW738" s="79"/>
      <c r="AIX738" s="79"/>
      <c r="AIY738" s="79"/>
      <c r="AIZ738" s="79"/>
      <c r="AJA738" s="79"/>
      <c r="AJB738" s="79"/>
      <c r="AJC738" s="79"/>
      <c r="AJD738" s="79"/>
      <c r="AJE738" s="79"/>
      <c r="AJF738" s="79"/>
      <c r="AJG738" s="79"/>
      <c r="AJH738" s="79"/>
      <c r="AJI738" s="79"/>
      <c r="AJJ738" s="79"/>
      <c r="AJK738" s="79"/>
      <c r="AJL738" s="79"/>
      <c r="AJM738" s="79"/>
      <c r="AJN738" s="79"/>
      <c r="AJO738" s="79"/>
      <c r="AJP738" s="79"/>
      <c r="AJQ738" s="79"/>
      <c r="AJR738" s="79"/>
      <c r="AJS738" s="79"/>
      <c r="AJT738" s="79"/>
      <c r="AJU738" s="79"/>
      <c r="AJV738" s="79"/>
      <c r="AJW738" s="79"/>
      <c r="AJX738" s="79"/>
      <c r="AJY738" s="79"/>
      <c r="AJZ738" s="79"/>
      <c r="AKA738" s="79"/>
      <c r="AKB738" s="79"/>
      <c r="AKC738" s="79"/>
      <c r="AKD738" s="79"/>
      <c r="AKE738" s="79"/>
      <c r="AKF738" s="79"/>
      <c r="AKG738" s="79"/>
      <c r="AKH738" s="79"/>
      <c r="AKI738" s="79"/>
      <c r="AKJ738" s="79"/>
      <c r="AKK738" s="79"/>
      <c r="AKL738" s="79"/>
      <c r="AKM738" s="79"/>
      <c r="AKN738" s="79"/>
      <c r="AKO738" s="79"/>
      <c r="AKP738" s="79"/>
      <c r="AKQ738" s="79"/>
      <c r="AKR738" s="79"/>
      <c r="AKS738" s="79"/>
      <c r="AKT738" s="79"/>
      <c r="AKU738" s="79"/>
      <c r="AKV738" s="79"/>
      <c r="AKW738" s="79"/>
      <c r="AKX738" s="79"/>
      <c r="AKY738" s="79"/>
      <c r="AKZ738" s="79"/>
      <c r="ALA738" s="79"/>
      <c r="ALB738" s="79"/>
      <c r="ALC738" s="79"/>
      <c r="ALD738" s="79"/>
      <c r="ALE738" s="79"/>
      <c r="ALF738" s="79"/>
      <c r="ALG738" s="79"/>
      <c r="ALH738" s="79"/>
      <c r="ALI738" s="79"/>
      <c r="ALJ738" s="79"/>
      <c r="ALK738" s="79"/>
      <c r="ALL738" s="79"/>
      <c r="ALM738" s="79"/>
      <c r="ALN738" s="79"/>
      <c r="ALO738" s="79"/>
      <c r="ALP738" s="79"/>
      <c r="ALQ738" s="79"/>
      <c r="ALR738" s="79"/>
      <c r="ALS738" s="79"/>
      <c r="ALT738" s="79"/>
      <c r="ALU738" s="79"/>
      <c r="ALV738" s="79"/>
      <c r="ALW738" s="79"/>
      <c r="ALX738" s="79"/>
      <c r="ALY738" s="79"/>
      <c r="ALZ738" s="79"/>
      <c r="AMA738" s="79"/>
      <c r="AMB738" s="79"/>
      <c r="AMC738" s="79"/>
      <c r="AMD738" s="79"/>
      <c r="AME738" s="79"/>
      <c r="AMF738" s="79"/>
      <c r="AMG738" s="79"/>
      <c r="AMH738" s="79"/>
      <c r="AMI738" s="79"/>
      <c r="AMJ738" s="79"/>
      <c r="AMK738" s="79"/>
      <c r="AML738" s="79"/>
      <c r="AMM738" s="79"/>
      <c r="AMN738" s="79"/>
      <c r="AMO738" s="79"/>
      <c r="AMP738" s="79"/>
      <c r="AMQ738" s="79"/>
      <c r="AMR738" s="79"/>
      <c r="AMS738" s="79"/>
      <c r="AMT738" s="79"/>
      <c r="AMU738" s="79"/>
      <c r="AMV738" s="79"/>
      <c r="AMW738" s="79"/>
      <c r="AMX738" s="79"/>
      <c r="AMY738" s="79"/>
      <c r="AMZ738" s="79"/>
      <c r="ANA738" s="79"/>
      <c r="ANB738" s="79"/>
      <c r="ANC738" s="79"/>
      <c r="AND738" s="79"/>
      <c r="ANE738" s="79"/>
      <c r="ANF738" s="79"/>
      <c r="ANG738" s="79"/>
      <c r="ANH738" s="79"/>
      <c r="ANI738" s="79"/>
      <c r="ANJ738" s="79"/>
      <c r="ANK738" s="79"/>
      <c r="ANL738" s="79"/>
      <c r="ANM738" s="79"/>
      <c r="ANN738" s="79"/>
      <c r="ANO738" s="79"/>
      <c r="ANP738" s="79"/>
      <c r="ANQ738" s="79"/>
      <c r="ANR738" s="79"/>
      <c r="ANS738" s="79"/>
      <c r="ANT738" s="79"/>
      <c r="ANU738" s="79"/>
      <c r="ANV738" s="79"/>
      <c r="ANW738" s="79"/>
      <c r="ANX738" s="79"/>
      <c r="ANY738" s="79"/>
      <c r="ANZ738" s="79"/>
      <c r="AOA738" s="79"/>
      <c r="AOB738" s="79"/>
      <c r="AOC738" s="79"/>
      <c r="AOD738" s="79"/>
      <c r="AOE738" s="79"/>
      <c r="AOF738" s="79"/>
      <c r="AOG738" s="79"/>
      <c r="AOH738" s="79"/>
      <c r="AOI738" s="79"/>
      <c r="AOJ738" s="79"/>
      <c r="AOK738" s="79"/>
      <c r="AOL738" s="79"/>
      <c r="AOM738" s="79"/>
      <c r="AON738" s="79"/>
      <c r="AOO738" s="79"/>
      <c r="AOP738" s="79"/>
      <c r="AOQ738" s="79"/>
      <c r="AOR738" s="79"/>
      <c r="AOS738" s="79"/>
      <c r="AOT738" s="79"/>
      <c r="AOU738" s="79"/>
      <c r="AOV738" s="79"/>
      <c r="AOW738" s="79"/>
      <c r="AOX738" s="79"/>
      <c r="AOY738" s="79"/>
      <c r="AOZ738" s="79"/>
      <c r="APA738" s="79"/>
      <c r="APB738" s="79"/>
      <c r="APC738" s="79"/>
      <c r="APD738" s="79"/>
      <c r="APE738" s="79"/>
      <c r="APF738" s="79"/>
      <c r="APG738" s="79"/>
      <c r="APH738" s="79"/>
      <c r="API738" s="79"/>
      <c r="APJ738" s="79"/>
      <c r="APK738" s="79"/>
      <c r="APL738" s="79"/>
      <c r="APM738" s="79"/>
      <c r="APN738" s="79"/>
      <c r="APO738" s="79"/>
      <c r="APP738" s="79"/>
      <c r="APQ738" s="79"/>
      <c r="APR738" s="79"/>
      <c r="APS738" s="79"/>
      <c r="APT738" s="79"/>
      <c r="APU738" s="79"/>
      <c r="APV738" s="79"/>
      <c r="APW738" s="79"/>
      <c r="APX738" s="79"/>
      <c r="APY738" s="79"/>
      <c r="APZ738" s="79"/>
      <c r="AQA738" s="79"/>
      <c r="AQB738" s="79"/>
      <c r="AQC738" s="79"/>
      <c r="AQD738" s="79"/>
      <c r="AQE738" s="79"/>
      <c r="AQF738" s="79"/>
      <c r="AQG738" s="79"/>
      <c r="AQH738" s="79"/>
      <c r="AQI738" s="79"/>
      <c r="AQJ738" s="79"/>
      <c r="AQK738" s="79"/>
      <c r="AQL738" s="79"/>
      <c r="AQM738" s="79"/>
      <c r="AQN738" s="79"/>
      <c r="AQO738" s="79"/>
      <c r="AQP738" s="79"/>
      <c r="AQQ738" s="79"/>
      <c r="AQR738" s="79"/>
      <c r="AQS738" s="79"/>
      <c r="AQT738" s="79"/>
      <c r="AQU738" s="79"/>
      <c r="AQV738" s="79"/>
      <c r="AQW738" s="79"/>
      <c r="AQX738" s="79"/>
      <c r="AQY738" s="79"/>
      <c r="AQZ738" s="79"/>
      <c r="ARA738" s="79"/>
      <c r="ARB738" s="79"/>
      <c r="ARC738" s="79"/>
      <c r="ARD738" s="79"/>
      <c r="ARE738" s="79"/>
      <c r="ARF738" s="79"/>
      <c r="ARG738" s="79"/>
      <c r="ARH738" s="79"/>
      <c r="ARI738" s="79"/>
      <c r="ARJ738" s="79"/>
      <c r="ARK738" s="79"/>
      <c r="ARL738" s="79"/>
      <c r="ARM738" s="79"/>
      <c r="ARN738" s="79"/>
      <c r="ARO738" s="79"/>
      <c r="ARP738" s="79"/>
      <c r="ARQ738" s="79"/>
      <c r="ARR738" s="79"/>
      <c r="ARS738" s="79"/>
      <c r="ART738" s="79"/>
      <c r="ARU738" s="79"/>
      <c r="ARV738" s="79"/>
      <c r="ARW738" s="79"/>
      <c r="ARX738" s="79"/>
      <c r="ARY738" s="79"/>
      <c r="ARZ738" s="79"/>
      <c r="ASA738" s="79"/>
      <c r="ASB738" s="79"/>
      <c r="ASC738" s="79"/>
      <c r="ASD738" s="79"/>
      <c r="ASE738" s="79"/>
      <c r="ASF738" s="79"/>
      <c r="ASG738" s="79"/>
      <c r="ASH738" s="79"/>
      <c r="ASI738" s="79"/>
      <c r="ASJ738" s="79"/>
      <c r="ASK738" s="79"/>
      <c r="ASL738" s="79"/>
      <c r="ASM738" s="79"/>
      <c r="ASN738" s="79"/>
      <c r="ASO738" s="79"/>
      <c r="ASP738" s="79"/>
      <c r="ASQ738" s="79"/>
      <c r="ASR738" s="79"/>
      <c r="ASS738" s="79"/>
      <c r="AST738" s="79"/>
      <c r="ASU738" s="79"/>
      <c r="ASV738" s="79"/>
      <c r="ASW738" s="79"/>
      <c r="ASX738" s="79"/>
      <c r="ASY738" s="79"/>
      <c r="ASZ738" s="79"/>
      <c r="ATA738" s="79"/>
      <c r="ATB738" s="79"/>
      <c r="ATC738" s="79"/>
      <c r="ATD738" s="79"/>
      <c r="ATE738" s="79"/>
      <c r="ATF738" s="79"/>
      <c r="ATG738" s="79"/>
      <c r="ATH738" s="79"/>
      <c r="ATI738" s="79"/>
      <c r="ATJ738" s="79"/>
      <c r="ATK738" s="79"/>
      <c r="ATL738" s="79"/>
      <c r="ATM738" s="79"/>
      <c r="ATN738" s="79"/>
      <c r="ATO738" s="79"/>
      <c r="ATP738" s="79"/>
      <c r="ATQ738" s="79"/>
      <c r="ATR738" s="79"/>
      <c r="ATS738" s="79"/>
      <c r="ATT738" s="79"/>
      <c r="ATU738" s="79"/>
      <c r="ATV738" s="79"/>
      <c r="ATW738" s="79"/>
      <c r="ATX738" s="79"/>
      <c r="ATY738" s="79"/>
      <c r="ATZ738" s="79"/>
      <c r="AUA738" s="79"/>
      <c r="AUB738" s="79"/>
      <c r="AUC738" s="79"/>
      <c r="AUD738" s="79"/>
      <c r="AUE738" s="79"/>
      <c r="AUF738" s="79"/>
      <c r="AUG738" s="79"/>
      <c r="AUH738" s="79"/>
      <c r="AUI738" s="79"/>
      <c r="AUJ738" s="79"/>
      <c r="AUK738" s="79"/>
      <c r="AUL738" s="79"/>
      <c r="AUM738" s="79"/>
      <c r="AUN738" s="79"/>
      <c r="AUO738" s="79"/>
      <c r="AUP738" s="79"/>
      <c r="AUQ738" s="79"/>
      <c r="AUR738" s="79"/>
      <c r="AUS738" s="79"/>
      <c r="AUT738" s="79"/>
      <c r="AUU738" s="79"/>
      <c r="AUV738" s="79"/>
      <c r="AUW738" s="79"/>
      <c r="AUX738" s="79"/>
      <c r="AUY738" s="79"/>
      <c r="AUZ738" s="79"/>
      <c r="AVA738" s="79"/>
      <c r="AVB738" s="79"/>
      <c r="AVC738" s="79"/>
      <c r="AVD738" s="79"/>
      <c r="AVE738" s="79"/>
      <c r="AVF738" s="79"/>
      <c r="AVG738" s="79"/>
      <c r="AVH738" s="79"/>
      <c r="AVI738" s="79"/>
      <c r="AVJ738" s="79"/>
      <c r="AVK738" s="79"/>
      <c r="AVL738" s="79"/>
      <c r="AVM738" s="79"/>
      <c r="AVN738" s="79"/>
      <c r="AVO738" s="79"/>
      <c r="AVP738" s="79"/>
      <c r="AVQ738" s="79"/>
      <c r="AVR738" s="79"/>
      <c r="AVS738" s="79"/>
      <c r="AVT738" s="79"/>
      <c r="AVU738" s="79"/>
      <c r="AVV738" s="79"/>
      <c r="AVW738" s="79"/>
      <c r="AVX738" s="79"/>
      <c r="AVY738" s="79"/>
      <c r="AVZ738" s="79"/>
      <c r="AWA738" s="79"/>
      <c r="AWB738" s="79"/>
      <c r="AWC738" s="79"/>
      <c r="AWD738" s="79"/>
      <c r="AWE738" s="79"/>
      <c r="AWF738" s="79"/>
      <c r="AWG738" s="79"/>
      <c r="AWH738" s="79"/>
      <c r="AWI738" s="79"/>
      <c r="AWJ738" s="79"/>
      <c r="AWK738" s="79"/>
      <c r="AWL738" s="79"/>
      <c r="AWM738" s="79"/>
      <c r="AWN738" s="79"/>
      <c r="AWO738" s="79"/>
      <c r="AWP738" s="79"/>
      <c r="AWQ738" s="79"/>
      <c r="AWR738" s="79"/>
      <c r="AWS738" s="79"/>
      <c r="AWT738" s="79"/>
      <c r="AWU738" s="79"/>
      <c r="AWV738" s="79"/>
      <c r="AWW738" s="79"/>
      <c r="AWX738" s="79"/>
      <c r="AWY738" s="79"/>
      <c r="AWZ738" s="79"/>
      <c r="AXA738" s="79"/>
      <c r="AXB738" s="79"/>
      <c r="AXC738" s="79"/>
      <c r="AXD738" s="79"/>
      <c r="AXE738" s="79"/>
      <c r="AXF738" s="79"/>
      <c r="AXG738" s="79"/>
      <c r="AXH738" s="79"/>
      <c r="AXI738" s="79"/>
      <c r="AXJ738" s="79"/>
      <c r="AXK738" s="79"/>
      <c r="AXL738" s="79"/>
      <c r="AXM738" s="79"/>
      <c r="AXN738" s="79"/>
      <c r="AXO738" s="79"/>
      <c r="AXP738" s="79"/>
      <c r="AXQ738" s="79"/>
      <c r="AXR738" s="79"/>
      <c r="AXS738" s="79"/>
      <c r="AXT738" s="79"/>
      <c r="AXU738" s="79"/>
      <c r="AXV738" s="79"/>
      <c r="AXW738" s="79"/>
      <c r="AXX738" s="79"/>
      <c r="AXY738" s="79"/>
      <c r="AXZ738" s="79"/>
      <c r="AYA738" s="79"/>
      <c r="AYB738" s="79"/>
      <c r="AYC738" s="79"/>
      <c r="AYD738" s="79"/>
      <c r="AYE738" s="79"/>
      <c r="AYF738" s="79"/>
      <c r="AYG738" s="79"/>
      <c r="AYH738" s="79"/>
      <c r="AYI738" s="79"/>
      <c r="AYJ738" s="79"/>
      <c r="AYK738" s="79"/>
      <c r="AYL738" s="79"/>
      <c r="AYM738" s="79"/>
      <c r="AYN738" s="79"/>
      <c r="AYO738" s="79"/>
      <c r="AYP738" s="79"/>
      <c r="AYQ738" s="79"/>
      <c r="AYR738" s="79"/>
      <c r="AYS738" s="79"/>
      <c r="AYT738" s="79"/>
      <c r="AYU738" s="79"/>
      <c r="AYV738" s="79"/>
      <c r="AYW738" s="79"/>
      <c r="AYX738" s="79"/>
      <c r="AYY738" s="79"/>
      <c r="AYZ738" s="79"/>
      <c r="AZA738" s="79"/>
      <c r="AZB738" s="79"/>
      <c r="AZC738" s="79"/>
      <c r="AZD738" s="79"/>
      <c r="AZE738" s="79"/>
      <c r="AZF738" s="79"/>
      <c r="AZG738" s="79"/>
      <c r="AZH738" s="79"/>
      <c r="AZI738" s="79"/>
      <c r="AZJ738" s="79"/>
      <c r="AZK738" s="79"/>
      <c r="AZL738" s="79"/>
      <c r="AZM738" s="79"/>
      <c r="AZN738" s="79"/>
      <c r="AZO738" s="79"/>
      <c r="AZP738" s="79"/>
      <c r="AZQ738" s="79"/>
      <c r="AZR738" s="79"/>
      <c r="AZS738" s="79"/>
      <c r="AZT738" s="79"/>
      <c r="AZU738" s="79"/>
      <c r="AZV738" s="79"/>
      <c r="AZW738" s="79"/>
      <c r="AZX738" s="79"/>
      <c r="AZY738" s="79"/>
      <c r="AZZ738" s="79"/>
      <c r="BAA738" s="79"/>
      <c r="BAB738" s="79"/>
      <c r="BAC738" s="79"/>
      <c r="BAD738" s="79"/>
      <c r="BAE738" s="79"/>
      <c r="BAF738" s="79"/>
      <c r="BAG738" s="79"/>
      <c r="BAH738" s="79"/>
      <c r="BAI738" s="79"/>
      <c r="BAJ738" s="79"/>
      <c r="BAK738" s="79"/>
      <c r="BAL738" s="79"/>
      <c r="BAM738" s="79"/>
      <c r="BAN738" s="79"/>
      <c r="BAO738" s="79"/>
      <c r="BAP738" s="79"/>
      <c r="BAQ738" s="79"/>
      <c r="BAR738" s="79"/>
      <c r="BAS738" s="79"/>
      <c r="BAT738" s="79"/>
      <c r="BAU738" s="79"/>
      <c r="BAV738" s="79"/>
      <c r="BAW738" s="79"/>
      <c r="BAX738" s="79"/>
      <c r="BAY738" s="79"/>
      <c r="BAZ738" s="79"/>
      <c r="BBA738" s="79"/>
      <c r="BBB738" s="79"/>
      <c r="BBC738" s="79"/>
      <c r="BBD738" s="79"/>
      <c r="BBE738" s="79"/>
      <c r="BBF738" s="79"/>
      <c r="BBG738" s="79"/>
      <c r="BBH738" s="79"/>
      <c r="BBI738" s="79"/>
      <c r="BBJ738" s="79"/>
      <c r="BBK738" s="79"/>
      <c r="BBL738" s="79"/>
      <c r="BBM738" s="79"/>
      <c r="BBN738" s="79"/>
      <c r="BBO738" s="79"/>
      <c r="BBP738" s="79"/>
      <c r="BBQ738" s="79"/>
      <c r="BBR738" s="79"/>
      <c r="BBS738" s="79"/>
      <c r="BBT738" s="79"/>
      <c r="BBU738" s="79"/>
      <c r="BBV738" s="79"/>
      <c r="BBW738" s="79"/>
      <c r="BBX738" s="79"/>
      <c r="BBY738" s="79"/>
      <c r="BBZ738" s="79"/>
      <c r="BCA738" s="79"/>
      <c r="BCB738" s="79"/>
      <c r="BCC738" s="79"/>
      <c r="BCD738" s="79"/>
      <c r="BCE738" s="79"/>
      <c r="BCF738" s="79"/>
      <c r="BCG738" s="79"/>
      <c r="BCH738" s="79"/>
      <c r="BCI738" s="79"/>
      <c r="BCJ738" s="79"/>
      <c r="BCK738" s="79"/>
      <c r="BCL738" s="79"/>
      <c r="BCM738" s="79"/>
      <c r="BCN738" s="79"/>
      <c r="BCO738" s="79"/>
      <c r="BCP738" s="79"/>
      <c r="BCQ738" s="79"/>
      <c r="BCR738" s="79"/>
      <c r="BCS738" s="79"/>
      <c r="BCT738" s="79"/>
      <c r="BCU738" s="79"/>
      <c r="BCV738" s="79"/>
      <c r="BCW738" s="79"/>
      <c r="BCX738" s="79"/>
      <c r="BCY738" s="79"/>
      <c r="BCZ738" s="79"/>
      <c r="BDA738" s="79"/>
      <c r="BDB738" s="79"/>
      <c r="BDC738" s="79"/>
      <c r="BDD738" s="79"/>
      <c r="BDE738" s="79"/>
      <c r="BDF738" s="79"/>
      <c r="BDG738" s="79"/>
      <c r="BDH738" s="79"/>
      <c r="BDI738" s="79"/>
      <c r="BDJ738" s="79"/>
      <c r="BDK738" s="79"/>
      <c r="BDL738" s="79"/>
      <c r="BDM738" s="79"/>
      <c r="BDN738" s="79"/>
      <c r="BDO738" s="79"/>
      <c r="BDP738" s="79"/>
      <c r="BDQ738" s="79"/>
      <c r="BDR738" s="79"/>
      <c r="BDS738" s="79"/>
      <c r="BDT738" s="79"/>
      <c r="BDU738" s="79"/>
      <c r="BDV738" s="79"/>
      <c r="BDW738" s="79"/>
      <c r="BDX738" s="79"/>
      <c r="BDY738" s="79"/>
      <c r="BDZ738" s="79"/>
      <c r="BEA738" s="79"/>
      <c r="BEB738" s="79"/>
      <c r="BEC738" s="79"/>
      <c r="BED738" s="79"/>
      <c r="BEE738" s="79"/>
      <c r="BEF738" s="79"/>
      <c r="BEG738" s="79"/>
      <c r="BEH738" s="79"/>
      <c r="BEI738" s="79"/>
      <c r="BEJ738" s="79"/>
      <c r="BEK738" s="79"/>
      <c r="BEL738" s="79"/>
      <c r="BEM738" s="79"/>
      <c r="BEN738" s="79"/>
      <c r="BEO738" s="79"/>
      <c r="BEP738" s="79"/>
      <c r="BEQ738" s="79"/>
      <c r="BER738" s="79"/>
      <c r="BES738" s="79"/>
      <c r="BET738" s="79"/>
      <c r="BEU738" s="79"/>
      <c r="BEV738" s="79"/>
      <c r="BEW738" s="79"/>
      <c r="BEX738" s="79"/>
      <c r="BEY738" s="79"/>
      <c r="BEZ738" s="79"/>
      <c r="BFA738" s="79"/>
      <c r="BFB738" s="79"/>
      <c r="BFC738" s="79"/>
      <c r="BFD738" s="79"/>
      <c r="BFE738" s="79"/>
      <c r="BFF738" s="79"/>
      <c r="BFG738" s="79"/>
      <c r="BFH738" s="79"/>
      <c r="BFI738" s="79"/>
      <c r="BFJ738" s="79"/>
      <c r="BFK738" s="79"/>
      <c r="BFL738" s="79"/>
      <c r="BFM738" s="79"/>
      <c r="BFN738" s="79"/>
      <c r="BFO738" s="79"/>
      <c r="BFP738" s="79"/>
      <c r="BFQ738" s="79"/>
      <c r="BFR738" s="79"/>
      <c r="BFS738" s="79"/>
      <c r="BFT738" s="79"/>
      <c r="BFU738" s="79"/>
      <c r="BFV738" s="79"/>
      <c r="BFW738" s="79"/>
      <c r="BFX738" s="79"/>
      <c r="BFY738" s="79"/>
      <c r="BFZ738" s="79"/>
      <c r="BGA738" s="79"/>
      <c r="BGB738" s="79"/>
      <c r="BGC738" s="79"/>
      <c r="BGD738" s="79"/>
      <c r="BGE738" s="79"/>
      <c r="BGF738" s="79"/>
      <c r="BGG738" s="79"/>
      <c r="BGH738" s="79"/>
      <c r="BGI738" s="79"/>
      <c r="BGJ738" s="79"/>
      <c r="BGK738" s="79"/>
      <c r="BGL738" s="79"/>
      <c r="BGM738" s="79"/>
      <c r="BGN738" s="79"/>
      <c r="BGO738" s="79"/>
      <c r="BGP738" s="79"/>
      <c r="BGQ738" s="79"/>
      <c r="BGR738" s="79"/>
      <c r="BGS738" s="79"/>
      <c r="BGT738" s="79"/>
      <c r="BGU738" s="79"/>
      <c r="BGV738" s="79"/>
      <c r="BGW738" s="79"/>
      <c r="BGX738" s="79"/>
      <c r="BGY738" s="79"/>
      <c r="BGZ738" s="79"/>
      <c r="BHA738" s="79"/>
      <c r="BHB738" s="79"/>
      <c r="BHC738" s="79"/>
      <c r="BHD738" s="79"/>
      <c r="BHE738" s="79"/>
      <c r="BHF738" s="79"/>
      <c r="BHG738" s="79"/>
      <c r="BHH738" s="79"/>
      <c r="BHI738" s="79"/>
      <c r="BHJ738" s="79"/>
      <c r="BHK738" s="79"/>
      <c r="BHL738" s="79"/>
      <c r="BHM738" s="79"/>
      <c r="BHN738" s="79"/>
      <c r="BHO738" s="79"/>
      <c r="BHP738" s="79"/>
      <c r="BHQ738" s="79"/>
      <c r="BHR738" s="79"/>
      <c r="BHS738" s="79"/>
      <c r="BHT738" s="79"/>
      <c r="BHU738" s="79"/>
      <c r="BHV738" s="79"/>
      <c r="BHW738" s="79"/>
      <c r="BHX738" s="79"/>
      <c r="BHY738" s="79"/>
      <c r="BHZ738" s="79"/>
      <c r="BIA738" s="79"/>
      <c r="BIB738" s="79"/>
      <c r="BIC738" s="79"/>
      <c r="BID738" s="79"/>
      <c r="BIE738" s="79"/>
      <c r="BIF738" s="79"/>
      <c r="BIG738" s="79"/>
      <c r="BIH738" s="79"/>
      <c r="BII738" s="79"/>
      <c r="BIJ738" s="79"/>
      <c r="BIK738" s="79"/>
      <c r="BIL738" s="79"/>
      <c r="BIM738" s="79"/>
      <c r="BIN738" s="79"/>
      <c r="BIO738" s="79"/>
      <c r="BIP738" s="79"/>
      <c r="BIQ738" s="79"/>
      <c r="BIR738" s="79"/>
      <c r="BIS738" s="79"/>
      <c r="BIT738" s="79"/>
      <c r="BIU738" s="79"/>
      <c r="BIV738" s="79"/>
      <c r="BIW738" s="79"/>
      <c r="BIX738" s="79"/>
      <c r="BIY738" s="79"/>
      <c r="BIZ738" s="79"/>
      <c r="BJA738" s="79"/>
      <c r="BJB738" s="79"/>
      <c r="BJC738" s="79"/>
      <c r="BJD738" s="79"/>
      <c r="BJE738" s="79"/>
      <c r="BJF738" s="79"/>
      <c r="BJG738" s="79"/>
      <c r="BJH738" s="79"/>
      <c r="BJI738" s="79"/>
      <c r="BJJ738" s="79"/>
      <c r="BJK738" s="79"/>
      <c r="BJL738" s="79"/>
      <c r="BJM738" s="79"/>
      <c r="BJN738" s="79"/>
      <c r="BJO738" s="79"/>
      <c r="BJP738" s="79"/>
      <c r="BJQ738" s="79"/>
      <c r="BJR738" s="79"/>
      <c r="BJS738" s="79"/>
      <c r="BJT738" s="79"/>
      <c r="BJU738" s="79"/>
      <c r="BJV738" s="79"/>
      <c r="BJW738" s="79"/>
      <c r="BJX738" s="79"/>
      <c r="BJY738" s="79"/>
      <c r="BJZ738" s="79"/>
      <c r="BKA738" s="79"/>
      <c r="BKB738" s="79"/>
      <c r="BKC738" s="79"/>
      <c r="BKD738" s="79"/>
      <c r="BKE738" s="79"/>
      <c r="BKF738" s="79"/>
      <c r="BKG738" s="79"/>
      <c r="BKH738" s="79"/>
      <c r="BKI738" s="79"/>
      <c r="BKJ738" s="79"/>
      <c r="BKK738" s="79"/>
      <c r="BKL738" s="79"/>
      <c r="BKM738" s="79"/>
      <c r="BKN738" s="79"/>
      <c r="BKO738" s="79"/>
      <c r="BKP738" s="79"/>
      <c r="BKQ738" s="79"/>
      <c r="BKR738" s="79"/>
      <c r="BKS738" s="79"/>
      <c r="BKT738" s="79"/>
      <c r="BKU738" s="79"/>
      <c r="BKV738" s="79"/>
      <c r="BKW738" s="79"/>
      <c r="BKX738" s="79"/>
      <c r="BKY738" s="79"/>
      <c r="BKZ738" s="79"/>
      <c r="BLA738" s="79"/>
      <c r="BLB738" s="79"/>
      <c r="BLC738" s="79"/>
      <c r="BLD738" s="79"/>
      <c r="BLE738" s="79"/>
      <c r="BLF738" s="79"/>
      <c r="BLG738" s="79"/>
      <c r="BLH738" s="79"/>
      <c r="BLI738" s="79"/>
      <c r="BLJ738" s="79"/>
      <c r="BLK738" s="79"/>
      <c r="BLL738" s="79"/>
      <c r="BLM738" s="79"/>
      <c r="BLN738" s="79"/>
      <c r="BLO738" s="79"/>
      <c r="BLP738" s="79"/>
      <c r="BLQ738" s="79"/>
      <c r="BLR738" s="79"/>
      <c r="BLS738" s="79"/>
      <c r="BLT738" s="79"/>
      <c r="BLU738" s="79"/>
      <c r="BLV738" s="79"/>
      <c r="BLW738" s="79"/>
      <c r="BLX738" s="79"/>
      <c r="BLY738" s="79"/>
      <c r="BLZ738" s="79"/>
      <c r="BMA738" s="79"/>
      <c r="BMB738" s="79"/>
      <c r="BMC738" s="79"/>
      <c r="BMD738" s="79"/>
      <c r="BME738" s="79"/>
      <c r="BMF738" s="79"/>
      <c r="BMG738" s="79"/>
      <c r="BMH738" s="79"/>
      <c r="BMI738" s="79"/>
      <c r="BMJ738" s="79"/>
      <c r="BMK738" s="79"/>
      <c r="BML738" s="79"/>
      <c r="BMM738" s="79"/>
      <c r="BMN738" s="79"/>
      <c r="BMO738" s="79"/>
      <c r="BMP738" s="79"/>
      <c r="BMQ738" s="79"/>
      <c r="BMR738" s="79"/>
      <c r="BMS738" s="79"/>
      <c r="BMT738" s="79"/>
      <c r="BMU738" s="79"/>
      <c r="BMV738" s="79"/>
      <c r="BMW738" s="79"/>
      <c r="BMX738" s="79"/>
      <c r="BMY738" s="79"/>
      <c r="BMZ738" s="79"/>
      <c r="BNA738" s="79"/>
      <c r="BNB738" s="79"/>
      <c r="BNC738" s="79"/>
      <c r="BND738" s="79"/>
      <c r="BNE738" s="79"/>
      <c r="BNF738" s="79"/>
      <c r="BNG738" s="79"/>
      <c r="BNH738" s="79"/>
      <c r="BNI738" s="79"/>
      <c r="BNJ738" s="79"/>
      <c r="BNK738" s="79"/>
      <c r="BNL738" s="79"/>
      <c r="BNM738" s="79"/>
      <c r="BNN738" s="79"/>
      <c r="BNO738" s="79"/>
      <c r="BNP738" s="79"/>
      <c r="BNQ738" s="79"/>
      <c r="BNR738" s="79"/>
      <c r="BNS738" s="79"/>
      <c r="BNT738" s="79"/>
      <c r="BNU738" s="79"/>
      <c r="BNV738" s="79"/>
      <c r="BNW738" s="79"/>
      <c r="BNX738" s="79"/>
      <c r="BNY738" s="79"/>
      <c r="BNZ738" s="79"/>
      <c r="BOA738" s="79"/>
      <c r="BOB738" s="79"/>
      <c r="BOC738" s="79"/>
      <c r="BOD738" s="79"/>
      <c r="BOE738" s="79"/>
      <c r="BOF738" s="79"/>
      <c r="BOG738" s="79"/>
      <c r="BOH738" s="79"/>
      <c r="BOI738" s="79"/>
      <c r="BOJ738" s="79"/>
      <c r="BOK738" s="79"/>
      <c r="BOL738" s="79"/>
      <c r="BOM738" s="79"/>
      <c r="BON738" s="79"/>
      <c r="BOO738" s="79"/>
      <c r="BOP738" s="79"/>
      <c r="BOQ738" s="79"/>
      <c r="BOR738" s="79"/>
      <c r="BOS738" s="79"/>
      <c r="BOT738" s="79"/>
      <c r="BOU738" s="79"/>
      <c r="BOV738" s="79"/>
      <c r="BOW738" s="79"/>
      <c r="BOX738" s="79"/>
      <c r="BOY738" s="79"/>
      <c r="BOZ738" s="79"/>
      <c r="BPA738" s="79"/>
      <c r="BPB738" s="79"/>
      <c r="BPC738" s="79"/>
      <c r="BPD738" s="79"/>
      <c r="BPE738" s="79"/>
      <c r="BPF738" s="79"/>
      <c r="BPG738" s="79"/>
      <c r="BPH738" s="79"/>
      <c r="BPI738" s="79"/>
      <c r="BPJ738" s="79"/>
      <c r="BPK738" s="79"/>
      <c r="BPL738" s="79"/>
      <c r="BPM738" s="79"/>
      <c r="BPN738" s="79"/>
      <c r="BPO738" s="79"/>
      <c r="BPP738" s="79"/>
      <c r="BPQ738" s="79"/>
      <c r="BPR738" s="79"/>
      <c r="BPS738" s="79"/>
      <c r="BPT738" s="79"/>
      <c r="BPU738" s="79"/>
      <c r="BPV738" s="79"/>
      <c r="BPW738" s="79"/>
      <c r="BPX738" s="79"/>
      <c r="BPY738" s="79"/>
      <c r="BPZ738" s="79"/>
      <c r="BQA738" s="79"/>
      <c r="BQB738" s="79"/>
      <c r="BQC738" s="79"/>
      <c r="BQD738" s="79"/>
      <c r="BQE738" s="79"/>
      <c r="BQF738" s="79"/>
      <c r="BQG738" s="79"/>
      <c r="BQH738" s="79"/>
      <c r="BQI738" s="79"/>
      <c r="BQJ738" s="79"/>
      <c r="BQK738" s="79"/>
      <c r="BQL738" s="79"/>
      <c r="BQM738" s="79"/>
      <c r="BQN738" s="79"/>
      <c r="BQO738" s="79"/>
      <c r="BQP738" s="79"/>
      <c r="BQQ738" s="79"/>
      <c r="BQR738" s="79"/>
      <c r="BQS738" s="79"/>
      <c r="BQT738" s="79"/>
      <c r="BQU738" s="79"/>
      <c r="BQV738" s="79"/>
      <c r="BQW738" s="79"/>
      <c r="BQX738" s="79"/>
      <c r="BQY738" s="79"/>
      <c r="BQZ738" s="79"/>
      <c r="BRA738" s="79"/>
      <c r="BRB738" s="79"/>
      <c r="BRC738" s="79"/>
      <c r="BRD738" s="79"/>
      <c r="BRE738" s="79"/>
      <c r="BRF738" s="79"/>
      <c r="BRG738" s="79"/>
      <c r="BRH738" s="79"/>
      <c r="BRI738" s="79"/>
      <c r="BRJ738" s="79"/>
      <c r="BRK738" s="79"/>
      <c r="BRL738" s="79"/>
      <c r="BRM738" s="79"/>
      <c r="BRN738" s="79"/>
      <c r="BRO738" s="79"/>
      <c r="BRP738" s="79"/>
      <c r="BRQ738" s="79"/>
      <c r="BRR738" s="79"/>
      <c r="BRS738" s="79"/>
      <c r="BRT738" s="79"/>
      <c r="BRU738" s="79"/>
      <c r="BRV738" s="79"/>
      <c r="BRW738" s="79"/>
      <c r="BRX738" s="79"/>
      <c r="BRY738" s="79"/>
      <c r="BRZ738" s="79"/>
      <c r="BSA738" s="79"/>
      <c r="BSB738" s="79"/>
      <c r="BSC738" s="79"/>
      <c r="BSD738" s="79"/>
      <c r="BSE738" s="79"/>
      <c r="BSF738" s="79"/>
      <c r="BSG738" s="79"/>
      <c r="BSH738" s="79"/>
      <c r="BSI738" s="79"/>
      <c r="BSJ738" s="79"/>
      <c r="BSK738" s="79"/>
      <c r="BSL738" s="79"/>
      <c r="BSM738" s="79"/>
      <c r="BSN738" s="79"/>
      <c r="BSO738" s="79"/>
      <c r="BSP738" s="79"/>
      <c r="BSQ738" s="79"/>
      <c r="BSR738" s="79"/>
      <c r="BSS738" s="79"/>
      <c r="BST738" s="79"/>
      <c r="BSU738" s="79"/>
      <c r="BSV738" s="79"/>
      <c r="BSW738" s="79"/>
      <c r="BSX738" s="79"/>
      <c r="BSY738" s="79"/>
      <c r="BSZ738" s="79"/>
      <c r="BTA738" s="79"/>
      <c r="BTB738" s="79"/>
      <c r="BTC738" s="79"/>
      <c r="BTD738" s="79"/>
      <c r="BTE738" s="79"/>
      <c r="BTF738" s="79"/>
      <c r="BTG738" s="79"/>
      <c r="BTH738" s="79"/>
      <c r="BTI738" s="79"/>
      <c r="BTJ738" s="79"/>
      <c r="BTK738" s="79"/>
      <c r="BTL738" s="79"/>
      <c r="BTM738" s="79"/>
      <c r="BTN738" s="79"/>
      <c r="BTO738" s="79"/>
      <c r="BTP738" s="79"/>
      <c r="BTQ738" s="79"/>
      <c r="BTR738" s="79"/>
      <c r="BTS738" s="79"/>
      <c r="BTT738" s="79"/>
      <c r="BTU738" s="79"/>
      <c r="BTV738" s="79"/>
      <c r="BTW738" s="79"/>
      <c r="BTX738" s="79"/>
      <c r="BTY738" s="79"/>
      <c r="BTZ738" s="79"/>
      <c r="BUA738" s="79"/>
      <c r="BUB738" s="79"/>
      <c r="BUC738" s="79"/>
      <c r="BUD738" s="79"/>
      <c r="BUE738" s="79"/>
      <c r="BUF738" s="79"/>
      <c r="BUG738" s="79"/>
      <c r="BUH738" s="79"/>
      <c r="BUI738" s="79"/>
      <c r="BUJ738" s="79"/>
      <c r="BUK738" s="79"/>
      <c r="BUL738" s="79"/>
      <c r="BUM738" s="79"/>
      <c r="BUN738" s="79"/>
      <c r="BUO738" s="79"/>
      <c r="BUP738" s="79"/>
      <c r="BUQ738" s="79"/>
      <c r="BUR738" s="79"/>
      <c r="BUS738" s="79"/>
      <c r="BUT738" s="79"/>
      <c r="BUU738" s="79"/>
      <c r="BUV738" s="79"/>
      <c r="BUW738" s="79"/>
      <c r="BUX738" s="79"/>
      <c r="BUY738" s="79"/>
      <c r="BUZ738" s="79"/>
      <c r="BVA738" s="79"/>
      <c r="BVB738" s="79"/>
      <c r="BVC738" s="79"/>
      <c r="BVD738" s="79"/>
      <c r="BVE738" s="79"/>
      <c r="BVF738" s="79"/>
      <c r="BVG738" s="79"/>
      <c r="BVH738" s="79"/>
      <c r="BVI738" s="79"/>
      <c r="BVJ738" s="79"/>
      <c r="BVK738" s="79"/>
      <c r="BVL738" s="79"/>
      <c r="BVM738" s="79"/>
      <c r="BVN738" s="79"/>
      <c r="BVO738" s="79"/>
      <c r="BVP738" s="79"/>
      <c r="BVQ738" s="79"/>
      <c r="BVR738" s="79"/>
      <c r="BVS738" s="79"/>
      <c r="BVT738" s="79"/>
      <c r="BVU738" s="79"/>
      <c r="BVV738" s="79"/>
      <c r="BVW738" s="79"/>
      <c r="BVX738" s="79"/>
      <c r="BVY738" s="79"/>
      <c r="BVZ738" s="79"/>
      <c r="BWA738" s="79"/>
      <c r="BWB738" s="79"/>
      <c r="BWC738" s="79"/>
      <c r="BWD738" s="79"/>
      <c r="BWE738" s="79"/>
      <c r="BWF738" s="79"/>
      <c r="BWG738" s="79"/>
      <c r="BWH738" s="79"/>
      <c r="BWI738" s="79"/>
      <c r="BWJ738" s="79"/>
      <c r="BWK738" s="79"/>
      <c r="BWL738" s="79"/>
      <c r="BWM738" s="79"/>
      <c r="BWN738" s="79"/>
      <c r="BWO738" s="79"/>
      <c r="BWP738" s="79"/>
      <c r="BWQ738" s="79"/>
      <c r="BWR738" s="79"/>
      <c r="BWS738" s="79"/>
      <c r="BWT738" s="79"/>
      <c r="BWU738" s="79"/>
      <c r="BWV738" s="79"/>
      <c r="BWW738" s="79"/>
      <c r="BWX738" s="79"/>
      <c r="BWY738" s="79"/>
      <c r="BWZ738" s="79"/>
      <c r="BXA738" s="79"/>
      <c r="BXB738" s="79"/>
      <c r="BXC738" s="79"/>
      <c r="BXD738" s="79"/>
      <c r="BXE738" s="79"/>
      <c r="BXF738" s="79"/>
      <c r="BXG738" s="79"/>
      <c r="BXH738" s="79"/>
      <c r="BXI738" s="79"/>
      <c r="BXJ738" s="79"/>
      <c r="BXK738" s="79"/>
      <c r="BXL738" s="79"/>
      <c r="BXM738" s="79"/>
      <c r="BXN738" s="79"/>
      <c r="BXO738" s="79"/>
      <c r="BXP738" s="79"/>
      <c r="BXQ738" s="79"/>
      <c r="BXR738" s="79"/>
      <c r="BXS738" s="79"/>
      <c r="BXT738" s="79"/>
      <c r="BXU738" s="79"/>
      <c r="BXV738" s="79"/>
      <c r="BXW738" s="79"/>
      <c r="BXX738" s="79"/>
      <c r="BXY738" s="79"/>
      <c r="BXZ738" s="79"/>
      <c r="BYA738" s="79"/>
      <c r="BYB738" s="79"/>
      <c r="BYC738" s="79"/>
      <c r="BYD738" s="79"/>
      <c r="BYE738" s="79"/>
      <c r="BYF738" s="79"/>
      <c r="BYG738" s="79"/>
      <c r="BYH738" s="79"/>
      <c r="BYI738" s="79"/>
      <c r="BYJ738" s="79"/>
      <c r="BYK738" s="79"/>
      <c r="BYL738" s="79"/>
      <c r="BYM738" s="79"/>
      <c r="BYN738" s="79"/>
      <c r="BYO738" s="79"/>
      <c r="BYP738" s="79"/>
      <c r="BYQ738" s="79"/>
      <c r="BYR738" s="79"/>
      <c r="BYS738" s="79"/>
      <c r="BYT738" s="79"/>
      <c r="BYU738" s="79"/>
      <c r="BYV738" s="79"/>
      <c r="BYW738" s="79"/>
      <c r="BYX738" s="79"/>
      <c r="BYY738" s="79"/>
      <c r="BYZ738" s="79"/>
      <c r="BZA738" s="79"/>
      <c r="BZB738" s="79"/>
      <c r="BZC738" s="79"/>
      <c r="BZD738" s="79"/>
      <c r="BZE738" s="79"/>
      <c r="BZF738" s="79"/>
      <c r="BZG738" s="79"/>
      <c r="BZH738" s="79"/>
      <c r="BZI738" s="79"/>
      <c r="BZJ738" s="79"/>
      <c r="BZK738" s="79"/>
      <c r="BZL738" s="79"/>
      <c r="BZM738" s="79"/>
      <c r="BZN738" s="79"/>
      <c r="BZO738" s="79"/>
      <c r="BZP738" s="79"/>
      <c r="BZQ738" s="79"/>
      <c r="BZR738" s="79"/>
      <c r="BZS738" s="79"/>
      <c r="BZT738" s="79"/>
      <c r="BZU738" s="79"/>
      <c r="BZV738" s="79"/>
      <c r="BZW738" s="79"/>
      <c r="BZX738" s="79"/>
      <c r="BZY738" s="79"/>
      <c r="BZZ738" s="79"/>
      <c r="CAA738" s="79"/>
      <c r="CAB738" s="79"/>
      <c r="CAC738" s="79"/>
      <c r="CAD738" s="79"/>
      <c r="CAE738" s="79"/>
      <c r="CAF738" s="79"/>
      <c r="CAG738" s="79"/>
      <c r="CAH738" s="79"/>
      <c r="CAI738" s="79"/>
      <c r="CAJ738" s="79"/>
      <c r="CAK738" s="79"/>
      <c r="CAL738" s="79"/>
      <c r="CAM738" s="79"/>
      <c r="CAN738" s="79"/>
      <c r="CAO738" s="79"/>
      <c r="CAP738" s="79"/>
      <c r="CAQ738" s="79"/>
      <c r="CAR738" s="79"/>
      <c r="CAS738" s="79"/>
      <c r="CAT738" s="79"/>
      <c r="CAU738" s="79"/>
      <c r="CAV738" s="79"/>
      <c r="CAW738" s="79"/>
      <c r="CAX738" s="79"/>
      <c r="CAY738" s="79"/>
      <c r="CAZ738" s="79"/>
      <c r="CBA738" s="79"/>
      <c r="CBB738" s="79"/>
      <c r="CBC738" s="79"/>
      <c r="CBD738" s="79"/>
      <c r="CBE738" s="79"/>
      <c r="CBF738" s="79"/>
      <c r="CBG738" s="79"/>
      <c r="CBH738" s="79"/>
      <c r="CBI738" s="79"/>
      <c r="CBJ738" s="79"/>
      <c r="CBK738" s="79"/>
      <c r="CBL738" s="79"/>
      <c r="CBM738" s="79"/>
      <c r="CBN738" s="79"/>
      <c r="CBO738" s="79"/>
      <c r="CBP738" s="79"/>
      <c r="CBQ738" s="79"/>
      <c r="CBR738" s="79"/>
      <c r="CBS738" s="79"/>
      <c r="CBT738" s="79"/>
      <c r="CBU738" s="79"/>
      <c r="CBV738" s="79"/>
      <c r="CBW738" s="79"/>
      <c r="CBX738" s="79"/>
      <c r="CBY738" s="79"/>
      <c r="CBZ738" s="79"/>
      <c r="CCA738" s="79"/>
      <c r="CCB738" s="79"/>
      <c r="CCC738" s="79"/>
      <c r="CCD738" s="79"/>
      <c r="CCE738" s="79"/>
      <c r="CCF738" s="79"/>
      <c r="CCG738" s="79"/>
      <c r="CCH738" s="79"/>
      <c r="CCI738" s="79"/>
      <c r="CCJ738" s="79"/>
      <c r="CCK738" s="79"/>
      <c r="CCL738" s="79"/>
      <c r="CCM738" s="79"/>
      <c r="CCN738" s="79"/>
      <c r="CCO738" s="79"/>
      <c r="CCP738" s="79"/>
      <c r="CCQ738" s="79"/>
      <c r="CCR738" s="79"/>
      <c r="CCS738" s="79"/>
      <c r="CCT738" s="79"/>
      <c r="CCU738" s="79"/>
      <c r="CCV738" s="79"/>
      <c r="CCW738" s="79"/>
      <c r="CCX738" s="79"/>
      <c r="CCY738" s="79"/>
      <c r="CCZ738" s="79"/>
      <c r="CDA738" s="79"/>
      <c r="CDB738" s="79"/>
      <c r="CDC738" s="79"/>
      <c r="CDD738" s="79"/>
      <c r="CDE738" s="79"/>
      <c r="CDF738" s="79"/>
      <c r="CDG738" s="79"/>
      <c r="CDH738" s="79"/>
      <c r="CDI738" s="79"/>
      <c r="CDJ738" s="79"/>
      <c r="CDK738" s="79"/>
      <c r="CDL738" s="79"/>
      <c r="CDM738" s="79"/>
      <c r="CDN738" s="79"/>
      <c r="CDO738" s="79"/>
      <c r="CDP738" s="79"/>
      <c r="CDQ738" s="79"/>
      <c r="CDR738" s="79"/>
      <c r="CDS738" s="79"/>
      <c r="CDT738" s="79"/>
      <c r="CDU738" s="79"/>
      <c r="CDV738" s="79"/>
      <c r="CDW738" s="79"/>
      <c r="CDX738" s="79"/>
      <c r="CDY738" s="79"/>
      <c r="CDZ738" s="79"/>
      <c r="CEA738" s="79"/>
      <c r="CEB738" s="79"/>
      <c r="CEC738" s="79"/>
      <c r="CED738" s="79"/>
      <c r="CEE738" s="79"/>
      <c r="CEF738" s="79"/>
      <c r="CEG738" s="79"/>
      <c r="CEH738" s="79"/>
      <c r="CEI738" s="79"/>
      <c r="CEJ738" s="79"/>
      <c r="CEK738" s="79"/>
      <c r="CEL738" s="79"/>
      <c r="CEM738" s="79"/>
      <c r="CEN738" s="79"/>
      <c r="CEO738" s="79"/>
      <c r="CEP738" s="79"/>
      <c r="CEQ738" s="79"/>
      <c r="CER738" s="79"/>
      <c r="CES738" s="79"/>
      <c r="CET738" s="79"/>
      <c r="CEU738" s="79"/>
      <c r="CEV738" s="79"/>
      <c r="CEW738" s="79"/>
      <c r="CEX738" s="79"/>
      <c r="CEY738" s="79"/>
      <c r="CEZ738" s="79"/>
      <c r="CFA738" s="79"/>
      <c r="CFB738" s="79"/>
      <c r="CFC738" s="79"/>
      <c r="CFD738" s="79"/>
      <c r="CFE738" s="79"/>
      <c r="CFF738" s="79"/>
      <c r="CFG738" s="79"/>
      <c r="CFH738" s="79"/>
      <c r="CFI738" s="79"/>
      <c r="CFJ738" s="79"/>
      <c r="CFK738" s="79"/>
      <c r="CFL738" s="79"/>
      <c r="CFM738" s="79"/>
      <c r="CFN738" s="79"/>
      <c r="CFO738" s="79"/>
      <c r="CFP738" s="79"/>
      <c r="CFQ738" s="79"/>
      <c r="CFR738" s="79"/>
      <c r="CFS738" s="79"/>
      <c r="CFT738" s="79"/>
      <c r="CFU738" s="79"/>
      <c r="CFV738" s="79"/>
      <c r="CFW738" s="79"/>
      <c r="CFX738" s="79"/>
      <c r="CFY738" s="79"/>
      <c r="CFZ738" s="79"/>
      <c r="CGA738" s="79"/>
      <c r="CGB738" s="79"/>
      <c r="CGC738" s="79"/>
      <c r="CGD738" s="79"/>
      <c r="CGE738" s="79"/>
      <c r="CGF738" s="79"/>
      <c r="CGG738" s="79"/>
      <c r="CGH738" s="79"/>
      <c r="CGI738" s="79"/>
      <c r="CGJ738" s="79"/>
      <c r="CGK738" s="79"/>
      <c r="CGL738" s="79"/>
      <c r="CGM738" s="79"/>
      <c r="CGN738" s="79"/>
      <c r="CGO738" s="79"/>
      <c r="CGP738" s="79"/>
      <c r="CGQ738" s="79"/>
      <c r="CGR738" s="79"/>
      <c r="CGS738" s="79"/>
      <c r="CGT738" s="79"/>
      <c r="CGU738" s="79"/>
      <c r="CGV738" s="79"/>
      <c r="CGW738" s="79"/>
      <c r="CGX738" s="79"/>
      <c r="CGY738" s="79"/>
      <c r="CGZ738" s="79"/>
      <c r="CHA738" s="79"/>
      <c r="CHB738" s="79"/>
      <c r="CHC738" s="79"/>
      <c r="CHD738" s="79"/>
      <c r="CHE738" s="79"/>
      <c r="CHF738" s="79"/>
      <c r="CHG738" s="79"/>
      <c r="CHH738" s="79"/>
      <c r="CHI738" s="79"/>
      <c r="CHJ738" s="79"/>
      <c r="CHK738" s="79"/>
      <c r="CHL738" s="79"/>
      <c r="CHM738" s="79"/>
      <c r="CHN738" s="79"/>
      <c r="CHO738" s="79"/>
      <c r="CHP738" s="79"/>
      <c r="CHQ738" s="79"/>
      <c r="CHR738" s="79"/>
      <c r="CHS738" s="79"/>
      <c r="CHT738" s="79"/>
      <c r="CHU738" s="79"/>
      <c r="CHV738" s="79"/>
      <c r="CHW738" s="79"/>
      <c r="CHX738" s="79"/>
      <c r="CHY738" s="79"/>
      <c r="CHZ738" s="79"/>
      <c r="CIA738" s="79"/>
      <c r="CIB738" s="79"/>
      <c r="CIC738" s="79"/>
      <c r="CID738" s="79"/>
      <c r="CIE738" s="79"/>
      <c r="CIF738" s="79"/>
      <c r="CIG738" s="79"/>
      <c r="CIH738" s="79"/>
      <c r="CII738" s="79"/>
      <c r="CIJ738" s="79"/>
      <c r="CIK738" s="79"/>
      <c r="CIL738" s="79"/>
      <c r="CIM738" s="79"/>
      <c r="CIN738" s="79"/>
      <c r="CIO738" s="79"/>
      <c r="CIP738" s="79"/>
      <c r="CIQ738" s="79"/>
      <c r="CIR738" s="79"/>
      <c r="CIS738" s="79"/>
      <c r="CIT738" s="79"/>
      <c r="CIU738" s="79"/>
      <c r="CIV738" s="79"/>
      <c r="CIW738" s="79"/>
      <c r="CIX738" s="79"/>
      <c r="CIY738" s="79"/>
      <c r="CIZ738" s="79"/>
      <c r="CJA738" s="79"/>
      <c r="CJB738" s="79"/>
      <c r="CJC738" s="79"/>
      <c r="CJD738" s="79"/>
      <c r="CJE738" s="79"/>
      <c r="CJF738" s="79"/>
      <c r="CJG738" s="79"/>
      <c r="CJH738" s="79"/>
      <c r="CJI738" s="79"/>
      <c r="CJJ738" s="79"/>
      <c r="CJK738" s="79"/>
      <c r="CJL738" s="79"/>
      <c r="CJM738" s="79"/>
      <c r="CJN738" s="79"/>
      <c r="CJO738" s="79"/>
      <c r="CJP738" s="79"/>
      <c r="CJQ738" s="79"/>
      <c r="CJR738" s="79"/>
      <c r="CJS738" s="79"/>
      <c r="CJT738" s="79"/>
      <c r="CJU738" s="79"/>
      <c r="CJV738" s="79"/>
      <c r="CJW738" s="79"/>
      <c r="CJX738" s="79"/>
      <c r="CJY738" s="79"/>
      <c r="CJZ738" s="79"/>
      <c r="CKA738" s="79"/>
      <c r="CKB738" s="79"/>
      <c r="CKC738" s="79"/>
      <c r="CKD738" s="79"/>
      <c r="CKE738" s="79"/>
      <c r="CKF738" s="79"/>
      <c r="CKG738" s="79"/>
      <c r="CKH738" s="79"/>
      <c r="CKI738" s="79"/>
      <c r="CKJ738" s="79"/>
      <c r="CKK738" s="79"/>
      <c r="CKL738" s="79"/>
      <c r="CKM738" s="79"/>
      <c r="CKN738" s="79"/>
      <c r="CKO738" s="79"/>
      <c r="CKP738" s="79"/>
      <c r="CKQ738" s="79"/>
      <c r="CKR738" s="79"/>
      <c r="CKS738" s="79"/>
      <c r="CKT738" s="79"/>
      <c r="CKU738" s="79"/>
      <c r="CKV738" s="79"/>
      <c r="CKW738" s="79"/>
      <c r="CKX738" s="79"/>
      <c r="CKY738" s="79"/>
      <c r="CKZ738" s="79"/>
      <c r="CLA738" s="79"/>
      <c r="CLB738" s="79"/>
      <c r="CLC738" s="79"/>
      <c r="CLD738" s="79"/>
      <c r="CLE738" s="79"/>
      <c r="CLF738" s="79"/>
      <c r="CLG738" s="79"/>
      <c r="CLH738" s="79"/>
      <c r="CLI738" s="79"/>
      <c r="CLJ738" s="79"/>
      <c r="CLK738" s="79"/>
      <c r="CLL738" s="79"/>
      <c r="CLM738" s="79"/>
      <c r="CLN738" s="79"/>
      <c r="CLO738" s="79"/>
      <c r="CLP738" s="79"/>
      <c r="CLQ738" s="79"/>
      <c r="CLR738" s="79"/>
      <c r="CLS738" s="79"/>
      <c r="CLT738" s="79"/>
      <c r="CLU738" s="79"/>
      <c r="CLV738" s="79"/>
      <c r="CLW738" s="79"/>
      <c r="CLX738" s="79"/>
      <c r="CLY738" s="79"/>
      <c r="CLZ738" s="79"/>
      <c r="CMA738" s="79"/>
      <c r="CMB738" s="79"/>
      <c r="CMC738" s="79"/>
      <c r="CMD738" s="79"/>
      <c r="CME738" s="79"/>
      <c r="CMF738" s="79"/>
      <c r="CMG738" s="79"/>
      <c r="CMH738" s="79"/>
      <c r="CMI738" s="79"/>
      <c r="CMJ738" s="79"/>
      <c r="CMK738" s="79"/>
      <c r="CML738" s="79"/>
      <c r="CMM738" s="79"/>
      <c r="CMN738" s="79"/>
      <c r="CMO738" s="79"/>
      <c r="CMP738" s="79"/>
      <c r="CMQ738" s="79"/>
      <c r="CMR738" s="79"/>
      <c r="CMS738" s="79"/>
      <c r="CMT738" s="79"/>
      <c r="CMU738" s="79"/>
      <c r="CMV738" s="79"/>
      <c r="CMW738" s="79"/>
      <c r="CMX738" s="79"/>
      <c r="CMY738" s="79"/>
      <c r="CMZ738" s="79"/>
      <c r="CNA738" s="79"/>
      <c r="CNB738" s="79"/>
      <c r="CNC738" s="79"/>
      <c r="CND738" s="79"/>
      <c r="CNE738" s="79"/>
      <c r="CNF738" s="79"/>
      <c r="CNG738" s="79"/>
      <c r="CNH738" s="79"/>
      <c r="CNI738" s="79"/>
      <c r="CNJ738" s="79"/>
      <c r="CNK738" s="79"/>
      <c r="CNL738" s="79"/>
      <c r="CNM738" s="79"/>
      <c r="CNN738" s="79"/>
      <c r="CNO738" s="79"/>
      <c r="CNP738" s="79"/>
      <c r="CNQ738" s="79"/>
      <c r="CNR738" s="79"/>
      <c r="CNS738" s="79"/>
      <c r="CNT738" s="79"/>
      <c r="CNU738" s="79"/>
      <c r="CNV738" s="79"/>
      <c r="CNW738" s="79"/>
      <c r="CNX738" s="79"/>
      <c r="CNY738" s="79"/>
      <c r="CNZ738" s="79"/>
      <c r="COA738" s="79"/>
      <c r="COB738" s="79"/>
      <c r="COC738" s="79"/>
      <c r="COD738" s="79"/>
      <c r="COE738" s="79"/>
      <c r="COF738" s="79"/>
      <c r="COG738" s="79"/>
      <c r="COH738" s="79"/>
      <c r="COI738" s="79"/>
      <c r="COJ738" s="79"/>
      <c r="COK738" s="79"/>
      <c r="COL738" s="79"/>
      <c r="COM738" s="79"/>
      <c r="CON738" s="79"/>
      <c r="COO738" s="79"/>
      <c r="COP738" s="79"/>
      <c r="COQ738" s="79"/>
      <c r="COR738" s="79"/>
      <c r="COS738" s="79"/>
      <c r="COT738" s="79"/>
      <c r="COU738" s="79"/>
      <c r="COV738" s="79"/>
      <c r="COW738" s="79"/>
      <c r="COX738" s="79"/>
      <c r="COY738" s="79"/>
      <c r="COZ738" s="79"/>
      <c r="CPA738" s="79"/>
      <c r="CPB738" s="79"/>
      <c r="CPC738" s="79"/>
      <c r="CPD738" s="79"/>
      <c r="CPE738" s="79"/>
      <c r="CPF738" s="79"/>
      <c r="CPG738" s="79"/>
      <c r="CPH738" s="79"/>
      <c r="CPI738" s="79"/>
      <c r="CPJ738" s="79"/>
      <c r="CPK738" s="79"/>
      <c r="CPL738" s="79"/>
      <c r="CPM738" s="79"/>
      <c r="CPN738" s="79"/>
      <c r="CPO738" s="79"/>
      <c r="CPP738" s="79"/>
      <c r="CPQ738" s="79"/>
      <c r="CPR738" s="79"/>
      <c r="CPS738" s="79"/>
      <c r="CPT738" s="79"/>
      <c r="CPU738" s="79"/>
      <c r="CPV738" s="79"/>
      <c r="CPW738" s="79"/>
      <c r="CPX738" s="79"/>
      <c r="CPY738" s="79"/>
      <c r="CPZ738" s="79"/>
      <c r="CQA738" s="79"/>
      <c r="CQB738" s="79"/>
      <c r="CQC738" s="79"/>
      <c r="CQD738" s="79"/>
      <c r="CQE738" s="79"/>
      <c r="CQF738" s="79"/>
      <c r="CQG738" s="79"/>
      <c r="CQH738" s="79"/>
      <c r="CQI738" s="79"/>
      <c r="CQJ738" s="79"/>
      <c r="CQK738" s="79"/>
      <c r="CQL738" s="79"/>
      <c r="CQM738" s="79"/>
      <c r="CQN738" s="79"/>
      <c r="CQO738" s="79"/>
      <c r="CQP738" s="79"/>
      <c r="CQQ738" s="79"/>
      <c r="CQR738" s="79"/>
      <c r="CQS738" s="79"/>
      <c r="CQT738" s="79"/>
      <c r="CQU738" s="79"/>
      <c r="CQV738" s="79"/>
      <c r="CQW738" s="79"/>
      <c r="CQX738" s="79"/>
      <c r="CQY738" s="79"/>
      <c r="CQZ738" s="79"/>
      <c r="CRA738" s="79"/>
      <c r="CRB738" s="79"/>
      <c r="CRC738" s="79"/>
      <c r="CRD738" s="79"/>
      <c r="CRE738" s="79"/>
      <c r="CRF738" s="79"/>
      <c r="CRG738" s="79"/>
      <c r="CRH738" s="79"/>
      <c r="CRI738" s="79"/>
      <c r="CRJ738" s="79"/>
      <c r="CRK738" s="79"/>
      <c r="CRL738" s="79"/>
      <c r="CRM738" s="79"/>
      <c r="CRN738" s="79"/>
      <c r="CRO738" s="79"/>
      <c r="CRP738" s="79"/>
      <c r="CRQ738" s="79"/>
      <c r="CRR738" s="79"/>
      <c r="CRS738" s="79"/>
      <c r="CRT738" s="79"/>
      <c r="CRU738" s="79"/>
      <c r="CRV738" s="79"/>
      <c r="CRW738" s="79"/>
      <c r="CRX738" s="79"/>
      <c r="CRY738" s="79"/>
      <c r="CRZ738" s="79"/>
      <c r="CSA738" s="79"/>
      <c r="CSB738" s="79"/>
      <c r="CSC738" s="79"/>
      <c r="CSD738" s="79"/>
      <c r="CSE738" s="79"/>
      <c r="CSF738" s="79"/>
      <c r="CSG738" s="79"/>
      <c r="CSH738" s="79"/>
      <c r="CSI738" s="79"/>
      <c r="CSJ738" s="79"/>
      <c r="CSK738" s="79"/>
      <c r="CSL738" s="79"/>
      <c r="CSM738" s="79"/>
      <c r="CSN738" s="79"/>
      <c r="CSO738" s="79"/>
      <c r="CSP738" s="79"/>
      <c r="CSQ738" s="79"/>
      <c r="CSR738" s="79"/>
      <c r="CSS738" s="79"/>
      <c r="CST738" s="79"/>
      <c r="CSU738" s="79"/>
      <c r="CSV738" s="79"/>
      <c r="CSW738" s="79"/>
      <c r="CSX738" s="79"/>
      <c r="CSY738" s="79"/>
      <c r="CSZ738" s="79"/>
      <c r="CTA738" s="79"/>
      <c r="CTB738" s="79"/>
      <c r="CTC738" s="79"/>
      <c r="CTD738" s="79"/>
      <c r="CTE738" s="79"/>
      <c r="CTF738" s="79"/>
      <c r="CTG738" s="79"/>
      <c r="CTH738" s="79"/>
      <c r="CTI738" s="79"/>
      <c r="CTJ738" s="79"/>
      <c r="CTK738" s="79"/>
      <c r="CTL738" s="79"/>
      <c r="CTM738" s="79"/>
      <c r="CTN738" s="79"/>
      <c r="CTO738" s="79"/>
      <c r="CTP738" s="79"/>
      <c r="CTQ738" s="79"/>
      <c r="CTR738" s="79"/>
      <c r="CTS738" s="79"/>
      <c r="CTT738" s="79"/>
      <c r="CTU738" s="79"/>
      <c r="CTV738" s="79"/>
      <c r="CTW738" s="79"/>
      <c r="CTX738" s="79"/>
      <c r="CTY738" s="79"/>
      <c r="CTZ738" s="79"/>
      <c r="CUA738" s="79"/>
      <c r="CUB738" s="79"/>
      <c r="CUC738" s="79"/>
      <c r="CUD738" s="79"/>
      <c r="CUE738" s="79"/>
      <c r="CUF738" s="79"/>
      <c r="CUG738" s="79"/>
      <c r="CUH738" s="79"/>
      <c r="CUI738" s="79"/>
      <c r="CUJ738" s="79"/>
      <c r="CUK738" s="79"/>
      <c r="CUL738" s="79"/>
      <c r="CUM738" s="79"/>
      <c r="CUN738" s="79"/>
      <c r="CUO738" s="79"/>
      <c r="CUP738" s="79"/>
      <c r="CUQ738" s="79"/>
      <c r="CUR738" s="79"/>
      <c r="CUS738" s="79"/>
      <c r="CUT738" s="79"/>
      <c r="CUU738" s="79"/>
      <c r="CUV738" s="79"/>
      <c r="CUW738" s="79"/>
      <c r="CUX738" s="79"/>
      <c r="CUY738" s="79"/>
      <c r="CUZ738" s="79"/>
      <c r="CVA738" s="79"/>
      <c r="CVB738" s="79"/>
      <c r="CVC738" s="79"/>
      <c r="CVD738" s="79"/>
      <c r="CVE738" s="79"/>
      <c r="CVF738" s="79"/>
      <c r="CVG738" s="79"/>
      <c r="CVH738" s="79"/>
      <c r="CVI738" s="79"/>
      <c r="CVJ738" s="79"/>
      <c r="CVK738" s="79"/>
      <c r="CVL738" s="79"/>
      <c r="CVM738" s="79"/>
      <c r="CVN738" s="79"/>
      <c r="CVO738" s="79"/>
      <c r="CVP738" s="79"/>
      <c r="CVQ738" s="79"/>
      <c r="CVR738" s="79"/>
      <c r="CVS738" s="79"/>
      <c r="CVT738" s="79"/>
      <c r="CVU738" s="79"/>
      <c r="CVV738" s="79"/>
      <c r="CVW738" s="79"/>
      <c r="CVX738" s="79"/>
      <c r="CVY738" s="79"/>
      <c r="CVZ738" s="79"/>
      <c r="CWA738" s="79"/>
      <c r="CWB738" s="79"/>
      <c r="CWC738" s="79"/>
      <c r="CWD738" s="79"/>
      <c r="CWE738" s="79"/>
      <c r="CWF738" s="79"/>
      <c r="CWG738" s="79"/>
      <c r="CWH738" s="79"/>
      <c r="CWI738" s="79"/>
      <c r="CWJ738" s="79"/>
      <c r="CWK738" s="79"/>
      <c r="CWL738" s="79"/>
      <c r="CWM738" s="79"/>
      <c r="CWN738" s="79"/>
      <c r="CWO738" s="79"/>
      <c r="CWP738" s="79"/>
      <c r="CWQ738" s="79"/>
      <c r="CWR738" s="79"/>
      <c r="CWS738" s="79"/>
      <c r="CWT738" s="79"/>
      <c r="CWU738" s="79"/>
      <c r="CWV738" s="79"/>
      <c r="CWW738" s="79"/>
      <c r="CWX738" s="79"/>
      <c r="CWY738" s="79"/>
      <c r="CWZ738" s="79"/>
      <c r="CXA738" s="79"/>
      <c r="CXB738" s="79"/>
      <c r="CXC738" s="79"/>
      <c r="CXD738" s="79"/>
      <c r="CXE738" s="79"/>
      <c r="CXF738" s="79"/>
      <c r="CXG738" s="79"/>
      <c r="CXH738" s="79"/>
      <c r="CXI738" s="79"/>
      <c r="CXJ738" s="79"/>
      <c r="CXK738" s="79"/>
      <c r="CXL738" s="79"/>
      <c r="CXM738" s="79"/>
      <c r="CXN738" s="79"/>
      <c r="CXO738" s="79"/>
      <c r="CXP738" s="79"/>
      <c r="CXQ738" s="79"/>
      <c r="CXR738" s="79"/>
      <c r="CXS738" s="79"/>
      <c r="CXT738" s="79"/>
      <c r="CXU738" s="79"/>
      <c r="CXV738" s="79"/>
      <c r="CXW738" s="79"/>
      <c r="CXX738" s="79"/>
      <c r="CXY738" s="79"/>
      <c r="CXZ738" s="79"/>
      <c r="CYA738" s="79"/>
      <c r="CYB738" s="79"/>
      <c r="CYC738" s="79"/>
      <c r="CYD738" s="79"/>
      <c r="CYE738" s="79"/>
      <c r="CYF738" s="79"/>
      <c r="CYG738" s="79"/>
      <c r="CYH738" s="79"/>
      <c r="CYI738" s="79"/>
      <c r="CYJ738" s="79"/>
      <c r="CYK738" s="79"/>
      <c r="CYL738" s="79"/>
      <c r="CYM738" s="79"/>
      <c r="CYN738" s="79"/>
      <c r="CYO738" s="79"/>
      <c r="CYP738" s="79"/>
      <c r="CYQ738" s="79"/>
      <c r="CYR738" s="79"/>
      <c r="CYS738" s="79"/>
      <c r="CYT738" s="79"/>
      <c r="CYU738" s="79"/>
      <c r="CYV738" s="79"/>
      <c r="CYW738" s="79"/>
      <c r="CYX738" s="79"/>
      <c r="CYY738" s="79"/>
      <c r="CYZ738" s="79"/>
      <c r="CZA738" s="79"/>
      <c r="CZB738" s="79"/>
      <c r="CZC738" s="79"/>
      <c r="CZD738" s="79"/>
      <c r="CZE738" s="79"/>
      <c r="CZF738" s="79"/>
      <c r="CZG738" s="79"/>
      <c r="CZH738" s="79"/>
      <c r="CZI738" s="79"/>
      <c r="CZJ738" s="79"/>
      <c r="CZK738" s="79"/>
      <c r="CZL738" s="79"/>
      <c r="CZM738" s="79"/>
      <c r="CZN738" s="79"/>
      <c r="CZO738" s="79"/>
      <c r="CZP738" s="79"/>
      <c r="CZQ738" s="79"/>
      <c r="CZR738" s="79"/>
      <c r="CZS738" s="79"/>
      <c r="CZT738" s="79"/>
      <c r="CZU738" s="79"/>
      <c r="CZV738" s="79"/>
      <c r="CZW738" s="79"/>
      <c r="CZX738" s="79"/>
      <c r="CZY738" s="79"/>
      <c r="CZZ738" s="79"/>
      <c r="DAA738" s="79"/>
      <c r="DAB738" s="79"/>
      <c r="DAC738" s="79"/>
      <c r="DAD738" s="79"/>
      <c r="DAE738" s="79"/>
      <c r="DAF738" s="79"/>
      <c r="DAG738" s="79"/>
      <c r="DAH738" s="79"/>
      <c r="DAI738" s="79"/>
      <c r="DAJ738" s="79"/>
      <c r="DAK738" s="79"/>
      <c r="DAL738" s="79"/>
      <c r="DAM738" s="79"/>
      <c r="DAN738" s="79"/>
      <c r="DAO738" s="79"/>
      <c r="DAP738" s="79"/>
      <c r="DAQ738" s="79"/>
      <c r="DAR738" s="79"/>
      <c r="DAS738" s="79"/>
      <c r="DAT738" s="79"/>
      <c r="DAU738" s="79"/>
      <c r="DAV738" s="79"/>
      <c r="DAW738" s="79"/>
      <c r="DAX738" s="79"/>
      <c r="DAY738" s="79"/>
      <c r="DAZ738" s="79"/>
      <c r="DBA738" s="79"/>
      <c r="DBB738" s="79"/>
      <c r="DBC738" s="79"/>
      <c r="DBD738" s="79"/>
      <c r="DBE738" s="79"/>
      <c r="DBF738" s="79"/>
      <c r="DBG738" s="79"/>
      <c r="DBH738" s="79"/>
      <c r="DBI738" s="79"/>
      <c r="DBJ738" s="79"/>
      <c r="DBK738" s="79"/>
      <c r="DBL738" s="79"/>
      <c r="DBM738" s="79"/>
      <c r="DBN738" s="79"/>
      <c r="DBO738" s="79"/>
      <c r="DBP738" s="79"/>
      <c r="DBQ738" s="79"/>
      <c r="DBR738" s="79"/>
      <c r="DBS738" s="79"/>
      <c r="DBT738" s="79"/>
      <c r="DBU738" s="79"/>
      <c r="DBV738" s="79"/>
      <c r="DBW738" s="79"/>
      <c r="DBX738" s="79"/>
      <c r="DBY738" s="79"/>
      <c r="DBZ738" s="79"/>
      <c r="DCA738" s="79"/>
      <c r="DCB738" s="79"/>
      <c r="DCC738" s="79"/>
      <c r="DCD738" s="79"/>
      <c r="DCE738" s="79"/>
      <c r="DCF738" s="79"/>
      <c r="DCG738" s="79"/>
      <c r="DCH738" s="79"/>
      <c r="DCI738" s="79"/>
      <c r="DCJ738" s="79"/>
      <c r="DCK738" s="79"/>
      <c r="DCL738" s="79"/>
      <c r="DCM738" s="79"/>
      <c r="DCN738" s="79"/>
      <c r="DCO738" s="79"/>
      <c r="DCP738" s="79"/>
      <c r="DCQ738" s="79"/>
      <c r="DCR738" s="79"/>
      <c r="DCS738" s="79"/>
      <c r="DCT738" s="79"/>
      <c r="DCU738" s="79"/>
      <c r="DCV738" s="79"/>
      <c r="DCW738" s="79"/>
      <c r="DCX738" s="79"/>
      <c r="DCY738" s="79"/>
      <c r="DCZ738" s="79"/>
      <c r="DDA738" s="79"/>
      <c r="DDB738" s="79"/>
      <c r="DDC738" s="79"/>
      <c r="DDD738" s="79"/>
      <c r="DDE738" s="79"/>
      <c r="DDF738" s="79"/>
      <c r="DDG738" s="79"/>
      <c r="DDH738" s="79"/>
      <c r="DDI738" s="79"/>
      <c r="DDJ738" s="79"/>
      <c r="DDK738" s="79"/>
      <c r="DDL738" s="79"/>
      <c r="DDM738" s="79"/>
      <c r="DDN738" s="79"/>
      <c r="DDO738" s="79"/>
      <c r="DDP738" s="79"/>
      <c r="DDQ738" s="79"/>
      <c r="DDR738" s="79"/>
      <c r="DDS738" s="79"/>
      <c r="DDT738" s="79"/>
      <c r="DDU738" s="79"/>
      <c r="DDV738" s="79"/>
      <c r="DDW738" s="79"/>
      <c r="DDX738" s="79"/>
      <c r="DDY738" s="79"/>
      <c r="DDZ738" s="79"/>
      <c r="DEA738" s="79"/>
      <c r="DEB738" s="79"/>
      <c r="DEC738" s="79"/>
      <c r="DED738" s="79"/>
      <c r="DEE738" s="79"/>
      <c r="DEF738" s="79"/>
      <c r="DEG738" s="79"/>
      <c r="DEH738" s="79"/>
      <c r="DEI738" s="79"/>
      <c r="DEJ738" s="79"/>
      <c r="DEK738" s="79"/>
      <c r="DEL738" s="79"/>
      <c r="DEM738" s="79"/>
      <c r="DEN738" s="79"/>
      <c r="DEO738" s="79"/>
      <c r="DEP738" s="79"/>
      <c r="DEQ738" s="79"/>
      <c r="DER738" s="79"/>
      <c r="DES738" s="79"/>
      <c r="DET738" s="79"/>
      <c r="DEU738" s="79"/>
      <c r="DEV738" s="79"/>
      <c r="DEW738" s="79"/>
      <c r="DEX738" s="79"/>
      <c r="DEY738" s="79"/>
      <c r="DEZ738" s="79"/>
      <c r="DFA738" s="79"/>
      <c r="DFB738" s="79"/>
      <c r="DFC738" s="79"/>
      <c r="DFD738" s="79"/>
      <c r="DFE738" s="79"/>
      <c r="DFF738" s="79"/>
      <c r="DFG738" s="79"/>
      <c r="DFH738" s="79"/>
      <c r="DFI738" s="79"/>
      <c r="DFJ738" s="79"/>
      <c r="DFK738" s="79"/>
      <c r="DFL738" s="79"/>
      <c r="DFM738" s="79"/>
      <c r="DFN738" s="79"/>
      <c r="DFO738" s="79"/>
      <c r="DFP738" s="79"/>
      <c r="DFQ738" s="79"/>
      <c r="DFR738" s="79"/>
      <c r="DFS738" s="79"/>
      <c r="DFT738" s="79"/>
      <c r="DFU738" s="79"/>
      <c r="DFV738" s="79"/>
      <c r="DFW738" s="79"/>
      <c r="DFX738" s="79"/>
      <c r="DFY738" s="79"/>
      <c r="DFZ738" s="79"/>
      <c r="DGA738" s="79"/>
      <c r="DGB738" s="79"/>
      <c r="DGC738" s="79"/>
      <c r="DGD738" s="79"/>
      <c r="DGE738" s="79"/>
      <c r="DGF738" s="79"/>
      <c r="DGG738" s="79"/>
      <c r="DGH738" s="79"/>
      <c r="DGI738" s="79"/>
      <c r="DGJ738" s="79"/>
      <c r="DGK738" s="79"/>
      <c r="DGL738" s="79"/>
      <c r="DGM738" s="79"/>
      <c r="DGN738" s="79"/>
      <c r="DGO738" s="79"/>
      <c r="DGP738" s="79"/>
      <c r="DGQ738" s="79"/>
      <c r="DGR738" s="79"/>
      <c r="DGS738" s="79"/>
      <c r="DGT738" s="79"/>
      <c r="DGU738" s="79"/>
      <c r="DGV738" s="79"/>
      <c r="DGW738" s="79"/>
      <c r="DGX738" s="79"/>
      <c r="DGY738" s="79"/>
      <c r="DGZ738" s="79"/>
      <c r="DHA738" s="79"/>
      <c r="DHB738" s="79"/>
      <c r="DHC738" s="79"/>
      <c r="DHD738" s="79"/>
      <c r="DHE738" s="79"/>
      <c r="DHF738" s="79"/>
      <c r="DHG738" s="79"/>
      <c r="DHH738" s="79"/>
      <c r="DHI738" s="79"/>
      <c r="DHJ738" s="79"/>
      <c r="DHK738" s="79"/>
      <c r="DHL738" s="79"/>
      <c r="DHM738" s="79"/>
      <c r="DHN738" s="79"/>
      <c r="DHO738" s="79"/>
      <c r="DHP738" s="79"/>
      <c r="DHQ738" s="79"/>
      <c r="DHR738" s="79"/>
      <c r="DHS738" s="79"/>
      <c r="DHT738" s="79"/>
      <c r="DHU738" s="79"/>
      <c r="DHV738" s="79"/>
      <c r="DHW738" s="79"/>
      <c r="DHX738" s="79"/>
      <c r="DHY738" s="79"/>
      <c r="DHZ738" s="79"/>
      <c r="DIA738" s="79"/>
      <c r="DIB738" s="79"/>
      <c r="DIC738" s="79"/>
      <c r="DID738" s="79"/>
      <c r="DIE738" s="79"/>
      <c r="DIF738" s="79"/>
      <c r="DIG738" s="79"/>
      <c r="DIH738" s="79"/>
      <c r="DII738" s="79"/>
      <c r="DIJ738" s="79"/>
      <c r="DIK738" s="79"/>
      <c r="DIL738" s="79"/>
      <c r="DIM738" s="79"/>
      <c r="DIN738" s="79"/>
      <c r="DIO738" s="79"/>
      <c r="DIP738" s="79"/>
      <c r="DIQ738" s="79"/>
      <c r="DIR738" s="79"/>
      <c r="DIS738" s="79"/>
      <c r="DIT738" s="79"/>
      <c r="DIU738" s="79"/>
      <c r="DIV738" s="79"/>
      <c r="DIW738" s="79"/>
      <c r="DIX738" s="79"/>
      <c r="DIY738" s="79"/>
      <c r="DIZ738" s="79"/>
      <c r="DJA738" s="79"/>
      <c r="DJB738" s="79"/>
      <c r="DJC738" s="79"/>
      <c r="DJD738" s="79"/>
      <c r="DJE738" s="79"/>
      <c r="DJF738" s="79"/>
      <c r="DJG738" s="79"/>
      <c r="DJH738" s="79"/>
      <c r="DJI738" s="79"/>
      <c r="DJJ738" s="79"/>
      <c r="DJK738" s="79"/>
      <c r="DJL738" s="79"/>
      <c r="DJM738" s="79"/>
      <c r="DJN738" s="79"/>
      <c r="DJO738" s="79"/>
      <c r="DJP738" s="79"/>
      <c r="DJQ738" s="79"/>
      <c r="DJR738" s="79"/>
      <c r="DJS738" s="79"/>
      <c r="DJT738" s="79"/>
      <c r="DJU738" s="79"/>
      <c r="DJV738" s="79"/>
      <c r="DJW738" s="79"/>
      <c r="DJX738" s="79"/>
      <c r="DJY738" s="79"/>
      <c r="DJZ738" s="79"/>
      <c r="DKA738" s="79"/>
      <c r="DKB738" s="79"/>
      <c r="DKC738" s="79"/>
      <c r="DKD738" s="79"/>
      <c r="DKE738" s="79"/>
      <c r="DKF738" s="79"/>
      <c r="DKG738" s="79"/>
      <c r="DKH738" s="79"/>
      <c r="DKI738" s="79"/>
      <c r="DKJ738" s="79"/>
      <c r="DKK738" s="79"/>
      <c r="DKL738" s="79"/>
      <c r="DKM738" s="79"/>
      <c r="DKN738" s="79"/>
      <c r="DKO738" s="79"/>
      <c r="DKP738" s="79"/>
      <c r="DKQ738" s="79"/>
      <c r="DKR738" s="79"/>
      <c r="DKS738" s="79"/>
      <c r="DKT738" s="79"/>
      <c r="DKU738" s="79"/>
      <c r="DKV738" s="79"/>
      <c r="DKW738" s="79"/>
      <c r="DKX738" s="79"/>
      <c r="DKY738" s="79"/>
      <c r="DKZ738" s="79"/>
      <c r="DLA738" s="79"/>
      <c r="DLB738" s="79"/>
      <c r="DLC738" s="79"/>
      <c r="DLD738" s="79"/>
      <c r="DLE738" s="79"/>
      <c r="DLF738" s="79"/>
      <c r="DLG738" s="79"/>
      <c r="DLH738" s="79"/>
      <c r="DLI738" s="79"/>
      <c r="DLJ738" s="79"/>
      <c r="DLK738" s="79"/>
      <c r="DLL738" s="79"/>
      <c r="DLM738" s="79"/>
      <c r="DLN738" s="79"/>
      <c r="DLO738" s="79"/>
      <c r="DLP738" s="79"/>
      <c r="DLQ738" s="79"/>
      <c r="DLR738" s="79"/>
      <c r="DLS738" s="79"/>
      <c r="DLT738" s="79"/>
      <c r="DLU738" s="79"/>
      <c r="DLV738" s="79"/>
      <c r="DLW738" s="79"/>
      <c r="DLX738" s="79"/>
      <c r="DLY738" s="79"/>
      <c r="DLZ738" s="79"/>
      <c r="DMA738" s="79"/>
      <c r="DMB738" s="79"/>
      <c r="DMC738" s="79"/>
      <c r="DMD738" s="79"/>
      <c r="DME738" s="79"/>
      <c r="DMF738" s="79"/>
      <c r="DMG738" s="79"/>
      <c r="DMH738" s="79"/>
      <c r="DMI738" s="79"/>
      <c r="DMJ738" s="79"/>
      <c r="DMK738" s="79"/>
      <c r="DML738" s="79"/>
      <c r="DMM738" s="79"/>
      <c r="DMN738" s="79"/>
      <c r="DMO738" s="79"/>
      <c r="DMP738" s="79"/>
      <c r="DMQ738" s="79"/>
      <c r="DMR738" s="79"/>
      <c r="DMS738" s="79"/>
      <c r="DMT738" s="79"/>
      <c r="DMU738" s="79"/>
      <c r="DMV738" s="79"/>
      <c r="DMW738" s="79"/>
      <c r="DMX738" s="79"/>
      <c r="DMY738" s="79"/>
      <c r="DMZ738" s="79"/>
      <c r="DNA738" s="79"/>
      <c r="DNB738" s="79"/>
      <c r="DNC738" s="79"/>
      <c r="DND738" s="79"/>
      <c r="DNE738" s="79"/>
      <c r="DNF738" s="79"/>
      <c r="DNG738" s="79"/>
      <c r="DNH738" s="79"/>
      <c r="DNI738" s="79"/>
      <c r="DNJ738" s="79"/>
      <c r="DNK738" s="79"/>
      <c r="DNL738" s="79"/>
      <c r="DNM738" s="79"/>
      <c r="DNN738" s="79"/>
      <c r="DNO738" s="79"/>
      <c r="DNP738" s="79"/>
      <c r="DNQ738" s="79"/>
      <c r="DNR738" s="79"/>
      <c r="DNS738" s="79"/>
      <c r="DNT738" s="79"/>
      <c r="DNU738" s="79"/>
      <c r="DNV738" s="79"/>
      <c r="DNW738" s="79"/>
      <c r="DNX738" s="79"/>
      <c r="DNY738" s="79"/>
      <c r="DNZ738" s="79"/>
      <c r="DOA738" s="79"/>
      <c r="DOB738" s="79"/>
      <c r="DOC738" s="79"/>
      <c r="DOD738" s="79"/>
      <c r="DOE738" s="79"/>
      <c r="DOF738" s="79"/>
      <c r="DOG738" s="79"/>
      <c r="DOH738" s="79"/>
      <c r="DOI738" s="79"/>
      <c r="DOJ738" s="79"/>
      <c r="DOK738" s="79"/>
      <c r="DOL738" s="79"/>
      <c r="DOM738" s="79"/>
      <c r="DON738" s="79"/>
      <c r="DOO738" s="79"/>
      <c r="DOP738" s="79"/>
      <c r="DOQ738" s="79"/>
      <c r="DOR738" s="79"/>
      <c r="DOS738" s="79"/>
      <c r="DOT738" s="79"/>
      <c r="DOU738" s="79"/>
      <c r="DOV738" s="79"/>
      <c r="DOW738" s="79"/>
      <c r="DOX738" s="79"/>
      <c r="DOY738" s="79"/>
      <c r="DOZ738" s="79"/>
      <c r="DPA738" s="79"/>
      <c r="DPB738" s="79"/>
      <c r="DPC738" s="79"/>
      <c r="DPD738" s="79"/>
      <c r="DPE738" s="79"/>
      <c r="DPF738" s="79"/>
      <c r="DPG738" s="79"/>
      <c r="DPH738" s="79"/>
      <c r="DPI738" s="79"/>
      <c r="DPJ738" s="79"/>
      <c r="DPK738" s="79"/>
      <c r="DPL738" s="79"/>
      <c r="DPM738" s="79"/>
      <c r="DPN738" s="79"/>
      <c r="DPO738" s="79"/>
      <c r="DPP738" s="79"/>
      <c r="DPQ738" s="79"/>
      <c r="DPR738" s="79"/>
      <c r="DPS738" s="79"/>
      <c r="DPT738" s="79"/>
      <c r="DPU738" s="79"/>
      <c r="DPV738" s="79"/>
      <c r="DPW738" s="79"/>
      <c r="DPX738" s="79"/>
      <c r="DPY738" s="79"/>
      <c r="DPZ738" s="79"/>
      <c r="DQA738" s="79"/>
      <c r="DQB738" s="79"/>
      <c r="DQC738" s="79"/>
      <c r="DQD738" s="79"/>
      <c r="DQE738" s="79"/>
      <c r="DQF738" s="79"/>
      <c r="DQG738" s="79"/>
      <c r="DQH738" s="79"/>
      <c r="DQI738" s="79"/>
      <c r="DQJ738" s="79"/>
      <c r="DQK738" s="79"/>
      <c r="DQL738" s="79"/>
      <c r="DQM738" s="79"/>
      <c r="DQN738" s="79"/>
      <c r="DQO738" s="79"/>
      <c r="DQP738" s="79"/>
      <c r="DQQ738" s="79"/>
      <c r="DQR738" s="79"/>
      <c r="DQS738" s="79"/>
      <c r="DQT738" s="79"/>
      <c r="DQU738" s="79"/>
      <c r="DQV738" s="79"/>
      <c r="DQW738" s="79"/>
      <c r="DQX738" s="79"/>
      <c r="DQY738" s="79"/>
      <c r="DQZ738" s="79"/>
      <c r="DRA738" s="79"/>
      <c r="DRB738" s="79"/>
      <c r="DRC738" s="79"/>
      <c r="DRD738" s="79"/>
      <c r="DRE738" s="79"/>
      <c r="DRF738" s="79"/>
      <c r="DRG738" s="79"/>
      <c r="DRH738" s="79"/>
      <c r="DRI738" s="79"/>
      <c r="DRJ738" s="79"/>
      <c r="DRK738" s="79"/>
      <c r="DRL738" s="79"/>
      <c r="DRM738" s="79"/>
      <c r="DRN738" s="79"/>
      <c r="DRO738" s="79"/>
      <c r="DRP738" s="79"/>
      <c r="DRQ738" s="79"/>
      <c r="DRR738" s="79"/>
      <c r="DRS738" s="79"/>
      <c r="DRT738" s="79"/>
      <c r="DRU738" s="79"/>
      <c r="DRV738" s="79"/>
      <c r="DRW738" s="79"/>
      <c r="DRX738" s="79"/>
      <c r="DRY738" s="79"/>
      <c r="DRZ738" s="79"/>
      <c r="DSA738" s="79"/>
      <c r="DSB738" s="79"/>
      <c r="DSC738" s="79"/>
      <c r="DSD738" s="79"/>
      <c r="DSE738" s="79"/>
      <c r="DSF738" s="79"/>
      <c r="DSG738" s="79"/>
      <c r="DSH738" s="79"/>
      <c r="DSI738" s="79"/>
      <c r="DSJ738" s="79"/>
      <c r="DSK738" s="79"/>
      <c r="DSL738" s="79"/>
      <c r="DSM738" s="79"/>
      <c r="DSN738" s="79"/>
      <c r="DSO738" s="79"/>
      <c r="DSP738" s="79"/>
      <c r="DSQ738" s="79"/>
      <c r="DSR738" s="79"/>
      <c r="DSS738" s="79"/>
      <c r="DST738" s="79"/>
      <c r="DSU738" s="79"/>
      <c r="DSV738" s="79"/>
      <c r="DSW738" s="79"/>
      <c r="DSX738" s="79"/>
      <c r="DSY738" s="79"/>
      <c r="DSZ738" s="79"/>
      <c r="DTA738" s="79"/>
      <c r="DTB738" s="79"/>
      <c r="DTC738" s="79"/>
      <c r="DTD738" s="79"/>
      <c r="DTE738" s="79"/>
      <c r="DTF738" s="79"/>
      <c r="DTG738" s="79"/>
      <c r="DTH738" s="79"/>
      <c r="DTI738" s="79"/>
      <c r="DTJ738" s="79"/>
      <c r="DTK738" s="79"/>
      <c r="DTL738" s="79"/>
      <c r="DTM738" s="79"/>
      <c r="DTN738" s="79"/>
      <c r="DTO738" s="79"/>
      <c r="DTP738" s="79"/>
      <c r="DTQ738" s="79"/>
      <c r="DTR738" s="79"/>
      <c r="DTS738" s="79"/>
      <c r="DTT738" s="79"/>
      <c r="DTU738" s="79"/>
      <c r="DTV738" s="79"/>
      <c r="DTW738" s="79"/>
      <c r="DTX738" s="79"/>
      <c r="DTY738" s="79"/>
      <c r="DTZ738" s="79"/>
      <c r="DUA738" s="79"/>
      <c r="DUB738" s="79"/>
      <c r="DUC738" s="79"/>
      <c r="DUD738" s="79"/>
      <c r="DUE738" s="79"/>
      <c r="DUF738" s="79"/>
      <c r="DUG738" s="79"/>
      <c r="DUH738" s="79"/>
      <c r="DUI738" s="79"/>
      <c r="DUJ738" s="79"/>
      <c r="DUK738" s="79"/>
      <c r="DUL738" s="79"/>
      <c r="DUM738" s="79"/>
      <c r="DUN738" s="79"/>
      <c r="DUO738" s="79"/>
      <c r="DUP738" s="79"/>
      <c r="DUQ738" s="79"/>
      <c r="DUR738" s="79"/>
      <c r="DUS738" s="79"/>
      <c r="DUT738" s="79"/>
      <c r="DUU738" s="79"/>
      <c r="DUV738" s="79"/>
      <c r="DUW738" s="79"/>
      <c r="DUX738" s="79"/>
      <c r="DUY738" s="79"/>
      <c r="DUZ738" s="79"/>
      <c r="DVA738" s="79"/>
      <c r="DVB738" s="79"/>
      <c r="DVC738" s="79"/>
      <c r="DVD738" s="79"/>
      <c r="DVE738" s="79"/>
      <c r="DVF738" s="79"/>
      <c r="DVG738" s="79"/>
      <c r="DVH738" s="79"/>
      <c r="DVI738" s="79"/>
      <c r="DVJ738" s="79"/>
      <c r="DVK738" s="79"/>
      <c r="DVL738" s="79"/>
      <c r="DVM738" s="79"/>
      <c r="DVN738" s="79"/>
      <c r="DVO738" s="79"/>
      <c r="DVP738" s="79"/>
      <c r="DVQ738" s="79"/>
      <c r="DVR738" s="79"/>
      <c r="DVS738" s="79"/>
      <c r="DVT738" s="79"/>
      <c r="DVU738" s="79"/>
      <c r="DVV738" s="79"/>
      <c r="DVW738" s="79"/>
      <c r="DVX738" s="79"/>
      <c r="DVY738" s="79"/>
      <c r="DVZ738" s="79"/>
      <c r="DWA738" s="79"/>
      <c r="DWB738" s="79"/>
      <c r="DWC738" s="79"/>
      <c r="DWD738" s="79"/>
      <c r="DWE738" s="79"/>
      <c r="DWF738" s="79"/>
      <c r="DWG738" s="79"/>
      <c r="DWH738" s="79"/>
      <c r="DWI738" s="79"/>
      <c r="DWJ738" s="79"/>
      <c r="DWK738" s="79"/>
      <c r="DWL738" s="79"/>
      <c r="DWM738" s="79"/>
      <c r="DWN738" s="79"/>
      <c r="DWO738" s="79"/>
      <c r="DWP738" s="79"/>
      <c r="DWQ738" s="79"/>
      <c r="DWR738" s="79"/>
      <c r="DWS738" s="79"/>
      <c r="DWT738" s="79"/>
      <c r="DWU738" s="79"/>
      <c r="DWV738" s="79"/>
      <c r="DWW738" s="79"/>
      <c r="DWX738" s="79"/>
      <c r="DWY738" s="79"/>
      <c r="DWZ738" s="79"/>
      <c r="DXA738" s="79"/>
      <c r="DXB738" s="79"/>
      <c r="DXC738" s="79"/>
      <c r="DXD738" s="79"/>
      <c r="DXE738" s="79"/>
      <c r="DXF738" s="79"/>
      <c r="DXG738" s="79"/>
      <c r="DXH738" s="79"/>
      <c r="DXI738" s="79"/>
      <c r="DXJ738" s="79"/>
      <c r="DXK738" s="79"/>
      <c r="DXL738" s="79"/>
      <c r="DXM738" s="79"/>
      <c r="DXN738" s="79"/>
      <c r="DXO738" s="79"/>
      <c r="DXP738" s="79"/>
      <c r="DXQ738" s="79"/>
      <c r="DXR738" s="79"/>
      <c r="DXS738" s="79"/>
      <c r="DXT738" s="79"/>
      <c r="DXU738" s="79"/>
      <c r="DXV738" s="79"/>
      <c r="DXW738" s="79"/>
      <c r="DXX738" s="79"/>
      <c r="DXY738" s="79"/>
      <c r="DXZ738" s="79"/>
      <c r="DYA738" s="79"/>
      <c r="DYB738" s="79"/>
      <c r="DYC738" s="79"/>
      <c r="DYD738" s="79"/>
      <c r="DYE738" s="79"/>
      <c r="DYF738" s="79"/>
      <c r="DYG738" s="79"/>
      <c r="DYH738" s="79"/>
      <c r="DYI738" s="79"/>
      <c r="DYJ738" s="79"/>
      <c r="DYK738" s="79"/>
      <c r="DYL738" s="79"/>
      <c r="DYM738" s="79"/>
      <c r="DYN738" s="79"/>
      <c r="DYO738" s="79"/>
      <c r="DYP738" s="79"/>
      <c r="DYQ738" s="79"/>
      <c r="DYR738" s="79"/>
      <c r="DYS738" s="79"/>
      <c r="DYT738" s="79"/>
      <c r="DYU738" s="79"/>
      <c r="DYV738" s="79"/>
      <c r="DYW738" s="79"/>
      <c r="DYX738" s="79"/>
      <c r="DYY738" s="79"/>
      <c r="DYZ738" s="79"/>
      <c r="DZA738" s="79"/>
      <c r="DZB738" s="79"/>
      <c r="DZC738" s="79"/>
      <c r="DZD738" s="79"/>
      <c r="DZE738" s="79"/>
      <c r="DZF738" s="79"/>
      <c r="DZG738" s="79"/>
      <c r="DZH738" s="79"/>
      <c r="DZI738" s="79"/>
      <c r="DZJ738" s="79"/>
      <c r="DZK738" s="79"/>
      <c r="DZL738" s="79"/>
      <c r="DZM738" s="79"/>
      <c r="DZN738" s="79"/>
      <c r="DZO738" s="79"/>
      <c r="DZP738" s="79"/>
      <c r="DZQ738" s="79"/>
      <c r="DZR738" s="79"/>
      <c r="DZS738" s="79"/>
      <c r="DZT738" s="79"/>
      <c r="DZU738" s="79"/>
      <c r="DZV738" s="79"/>
      <c r="DZW738" s="79"/>
      <c r="DZX738" s="79"/>
      <c r="DZY738" s="79"/>
      <c r="DZZ738" s="79"/>
      <c r="EAA738" s="79"/>
      <c r="EAB738" s="79"/>
      <c r="EAC738" s="79"/>
      <c r="EAD738" s="79"/>
      <c r="EAE738" s="79"/>
      <c r="EAF738" s="79"/>
      <c r="EAG738" s="79"/>
      <c r="EAH738" s="79"/>
      <c r="EAI738" s="79"/>
      <c r="EAJ738" s="79"/>
      <c r="EAK738" s="79"/>
      <c r="EAL738" s="79"/>
      <c r="EAM738" s="79"/>
      <c r="EAN738" s="79"/>
      <c r="EAO738" s="79"/>
      <c r="EAP738" s="79"/>
      <c r="EAQ738" s="79"/>
      <c r="EAR738" s="79"/>
      <c r="EAS738" s="79"/>
      <c r="EAT738" s="79"/>
      <c r="EAU738" s="79"/>
      <c r="EAV738" s="79"/>
      <c r="EAW738" s="79"/>
      <c r="EAX738" s="79"/>
      <c r="EAY738" s="79"/>
      <c r="EAZ738" s="79"/>
      <c r="EBA738" s="79"/>
      <c r="EBB738" s="79"/>
      <c r="EBC738" s="79"/>
      <c r="EBD738" s="79"/>
      <c r="EBE738" s="79"/>
      <c r="EBF738" s="79"/>
      <c r="EBG738" s="79"/>
      <c r="EBH738" s="79"/>
      <c r="EBI738" s="79"/>
      <c r="EBJ738" s="79"/>
      <c r="EBK738" s="79"/>
      <c r="EBL738" s="79"/>
      <c r="EBM738" s="79"/>
      <c r="EBN738" s="79"/>
      <c r="EBO738" s="79"/>
      <c r="EBP738" s="79"/>
      <c r="EBQ738" s="79"/>
      <c r="EBR738" s="79"/>
      <c r="EBS738" s="79"/>
      <c r="EBT738" s="79"/>
      <c r="EBU738" s="79"/>
      <c r="EBV738" s="79"/>
      <c r="EBW738" s="79"/>
      <c r="EBX738" s="79"/>
      <c r="EBY738" s="79"/>
      <c r="EBZ738" s="79"/>
      <c r="ECA738" s="79"/>
      <c r="ECB738" s="79"/>
      <c r="ECC738" s="79"/>
      <c r="ECD738" s="79"/>
      <c r="ECE738" s="79"/>
      <c r="ECF738" s="79"/>
      <c r="ECG738" s="79"/>
      <c r="ECH738" s="79"/>
      <c r="ECI738" s="79"/>
      <c r="ECJ738" s="79"/>
      <c r="ECK738" s="79"/>
      <c r="ECL738" s="79"/>
      <c r="ECM738" s="79"/>
      <c r="ECN738" s="79"/>
      <c r="ECO738" s="79"/>
      <c r="ECP738" s="79"/>
      <c r="ECQ738" s="79"/>
      <c r="ECR738" s="79"/>
      <c r="ECS738" s="79"/>
      <c r="ECT738" s="79"/>
      <c r="ECU738" s="79"/>
      <c r="ECV738" s="79"/>
      <c r="ECW738" s="79"/>
      <c r="ECX738" s="79"/>
      <c r="ECY738" s="79"/>
      <c r="ECZ738" s="79"/>
      <c r="EDA738" s="79"/>
      <c r="EDB738" s="79"/>
      <c r="EDC738" s="79"/>
      <c r="EDD738" s="79"/>
      <c r="EDE738" s="79"/>
      <c r="EDF738" s="79"/>
      <c r="EDG738" s="79"/>
      <c r="EDH738" s="79"/>
      <c r="EDI738" s="79"/>
      <c r="EDJ738" s="79"/>
      <c r="EDK738" s="79"/>
      <c r="EDL738" s="79"/>
      <c r="EDM738" s="79"/>
      <c r="EDN738" s="79"/>
      <c r="EDO738" s="79"/>
      <c r="EDP738" s="79"/>
      <c r="EDQ738" s="79"/>
      <c r="EDR738" s="79"/>
      <c r="EDS738" s="79"/>
      <c r="EDT738" s="79"/>
      <c r="EDU738" s="79"/>
      <c r="EDV738" s="79"/>
      <c r="EDW738" s="79"/>
      <c r="EDX738" s="79"/>
      <c r="EDY738" s="79"/>
      <c r="EDZ738" s="79"/>
      <c r="EEA738" s="79"/>
      <c r="EEB738" s="79"/>
      <c r="EEC738" s="79"/>
      <c r="EED738" s="79"/>
      <c r="EEE738" s="79"/>
      <c r="EEF738" s="79"/>
      <c r="EEG738" s="79"/>
      <c r="EEH738" s="79"/>
      <c r="EEI738" s="79"/>
      <c r="EEJ738" s="79"/>
      <c r="EEK738" s="79"/>
      <c r="EEL738" s="79"/>
      <c r="EEM738" s="79"/>
      <c r="EEN738" s="79"/>
      <c r="EEO738" s="79"/>
      <c r="EEP738" s="79"/>
      <c r="EEQ738" s="79"/>
      <c r="EER738" s="79"/>
      <c r="EES738" s="79"/>
      <c r="EET738" s="79"/>
      <c r="EEU738" s="79"/>
      <c r="EEV738" s="79"/>
      <c r="EEW738" s="79"/>
      <c r="EEX738" s="79"/>
      <c r="EEY738" s="79"/>
      <c r="EEZ738" s="79"/>
      <c r="EFA738" s="79"/>
      <c r="EFB738" s="79"/>
      <c r="EFC738" s="79"/>
      <c r="EFD738" s="79"/>
      <c r="EFE738" s="79"/>
      <c r="EFF738" s="79"/>
      <c r="EFG738" s="79"/>
      <c r="EFH738" s="79"/>
      <c r="EFI738" s="79"/>
      <c r="EFJ738" s="79"/>
      <c r="EFK738" s="79"/>
      <c r="EFL738" s="79"/>
      <c r="EFM738" s="79"/>
      <c r="EFN738" s="79"/>
      <c r="EFO738" s="79"/>
      <c r="EFP738" s="79"/>
      <c r="EFQ738" s="79"/>
      <c r="EFR738" s="79"/>
      <c r="EFS738" s="79"/>
      <c r="EFT738" s="79"/>
      <c r="EFU738" s="79"/>
      <c r="EFV738" s="79"/>
      <c r="EFW738" s="79"/>
      <c r="EFX738" s="79"/>
      <c r="EFY738" s="79"/>
      <c r="EFZ738" s="79"/>
      <c r="EGA738" s="79"/>
      <c r="EGB738" s="79"/>
      <c r="EGC738" s="79"/>
      <c r="EGD738" s="79"/>
      <c r="EGE738" s="79"/>
      <c r="EGF738" s="79"/>
      <c r="EGG738" s="79"/>
      <c r="EGH738" s="79"/>
      <c r="EGI738" s="79"/>
      <c r="EGJ738" s="79"/>
      <c r="EGK738" s="79"/>
      <c r="EGL738" s="79"/>
      <c r="EGM738" s="79"/>
      <c r="EGN738" s="79"/>
      <c r="EGO738" s="79"/>
      <c r="EGP738" s="79"/>
      <c r="EGQ738" s="79"/>
      <c r="EGR738" s="79"/>
      <c r="EGS738" s="79"/>
      <c r="EGT738" s="79"/>
      <c r="EGU738" s="79"/>
      <c r="EGV738" s="79"/>
      <c r="EGW738" s="79"/>
      <c r="EGX738" s="79"/>
      <c r="EGY738" s="79"/>
      <c r="EGZ738" s="79"/>
      <c r="EHA738" s="79"/>
      <c r="EHB738" s="79"/>
      <c r="EHC738" s="79"/>
      <c r="EHD738" s="79"/>
      <c r="EHE738" s="79"/>
      <c r="EHF738" s="79"/>
      <c r="EHG738" s="79"/>
      <c r="EHH738" s="79"/>
      <c r="EHI738" s="79"/>
      <c r="EHJ738" s="79"/>
      <c r="EHK738" s="79"/>
      <c r="EHL738" s="79"/>
      <c r="EHM738" s="79"/>
      <c r="EHN738" s="79"/>
      <c r="EHO738" s="79"/>
      <c r="EHP738" s="79"/>
      <c r="EHQ738" s="79"/>
      <c r="EHR738" s="79"/>
      <c r="EHS738" s="79"/>
      <c r="EHT738" s="79"/>
      <c r="EHU738" s="79"/>
      <c r="EHV738" s="79"/>
      <c r="EHW738" s="79"/>
      <c r="EHX738" s="79"/>
      <c r="EHY738" s="79"/>
      <c r="EHZ738" s="79"/>
      <c r="EIA738" s="79"/>
      <c r="EIB738" s="79"/>
      <c r="EIC738" s="79"/>
      <c r="EID738" s="79"/>
      <c r="EIE738" s="79"/>
      <c r="EIF738" s="79"/>
      <c r="EIG738" s="79"/>
      <c r="EIH738" s="79"/>
      <c r="EII738" s="79"/>
      <c r="EIJ738" s="79"/>
      <c r="EIK738" s="79"/>
      <c r="EIL738" s="79"/>
      <c r="EIM738" s="79"/>
      <c r="EIN738" s="79"/>
      <c r="EIO738" s="79"/>
      <c r="EIP738" s="79"/>
      <c r="EIQ738" s="79"/>
      <c r="EIR738" s="79"/>
      <c r="EIS738" s="79"/>
      <c r="EIT738" s="79"/>
      <c r="EIU738" s="79"/>
      <c r="EIV738" s="79"/>
      <c r="EIW738" s="79"/>
      <c r="EIX738" s="79"/>
      <c r="EIY738" s="79"/>
      <c r="EIZ738" s="79"/>
      <c r="EJA738" s="79"/>
      <c r="EJB738" s="79"/>
      <c r="EJC738" s="79"/>
      <c r="EJD738" s="79"/>
      <c r="EJE738" s="79"/>
      <c r="EJF738" s="79"/>
      <c r="EJG738" s="79"/>
      <c r="EJH738" s="79"/>
      <c r="EJI738" s="79"/>
      <c r="EJJ738" s="79"/>
      <c r="EJK738" s="79"/>
      <c r="EJL738" s="79"/>
      <c r="EJM738" s="79"/>
      <c r="EJN738" s="79"/>
      <c r="EJO738" s="79"/>
      <c r="EJP738" s="79"/>
      <c r="EJQ738" s="79"/>
      <c r="EJR738" s="79"/>
      <c r="EJS738" s="79"/>
      <c r="EJT738" s="79"/>
      <c r="EJU738" s="79"/>
      <c r="EJV738" s="79"/>
      <c r="EJW738" s="79"/>
      <c r="EJX738" s="79"/>
      <c r="EJY738" s="79"/>
      <c r="EJZ738" s="79"/>
      <c r="EKA738" s="79"/>
      <c r="EKB738" s="79"/>
      <c r="EKC738" s="79"/>
      <c r="EKD738" s="79"/>
      <c r="EKE738" s="79"/>
      <c r="EKF738" s="79"/>
      <c r="EKG738" s="79"/>
      <c r="EKH738" s="79"/>
      <c r="EKI738" s="79"/>
      <c r="EKJ738" s="79"/>
      <c r="EKK738" s="79"/>
      <c r="EKL738" s="79"/>
      <c r="EKM738" s="79"/>
      <c r="EKN738" s="79"/>
      <c r="EKO738" s="79"/>
      <c r="EKP738" s="79"/>
      <c r="EKQ738" s="79"/>
      <c r="EKR738" s="79"/>
      <c r="EKS738" s="79"/>
      <c r="EKT738" s="79"/>
      <c r="EKU738" s="79"/>
      <c r="EKV738" s="79"/>
      <c r="EKW738" s="79"/>
      <c r="EKX738" s="79"/>
      <c r="EKY738" s="79"/>
      <c r="EKZ738" s="79"/>
      <c r="ELA738" s="79"/>
      <c r="ELB738" s="79"/>
      <c r="ELC738" s="79"/>
      <c r="ELD738" s="79"/>
      <c r="ELE738" s="79"/>
      <c r="ELF738" s="79"/>
      <c r="ELG738" s="79"/>
      <c r="ELH738" s="79"/>
      <c r="ELI738" s="79"/>
      <c r="ELJ738" s="79"/>
      <c r="ELK738" s="79"/>
      <c r="ELL738" s="79"/>
      <c r="ELM738" s="79"/>
      <c r="ELN738" s="79"/>
      <c r="ELO738" s="79"/>
      <c r="ELP738" s="79"/>
      <c r="ELQ738" s="79"/>
      <c r="ELR738" s="79"/>
      <c r="ELS738" s="79"/>
      <c r="ELT738" s="79"/>
      <c r="ELU738" s="79"/>
      <c r="ELV738" s="79"/>
      <c r="ELW738" s="79"/>
      <c r="ELX738" s="79"/>
      <c r="ELY738" s="79"/>
      <c r="ELZ738" s="79"/>
      <c r="EMA738" s="79"/>
      <c r="EMB738" s="79"/>
      <c r="EMC738" s="79"/>
      <c r="EMD738" s="79"/>
      <c r="EME738" s="79"/>
      <c r="EMF738" s="79"/>
      <c r="EMG738" s="79"/>
      <c r="EMH738" s="79"/>
      <c r="EMI738" s="79"/>
      <c r="EMJ738" s="79"/>
      <c r="EMK738" s="79"/>
      <c r="EML738" s="79"/>
      <c r="EMM738" s="79"/>
      <c r="EMN738" s="79"/>
      <c r="EMO738" s="79"/>
      <c r="EMP738" s="79"/>
      <c r="EMQ738" s="79"/>
      <c r="EMR738" s="79"/>
      <c r="EMS738" s="79"/>
      <c r="EMT738" s="79"/>
      <c r="EMU738" s="79"/>
      <c r="EMV738" s="79"/>
      <c r="EMW738" s="79"/>
      <c r="EMX738" s="79"/>
      <c r="EMY738" s="79"/>
      <c r="EMZ738" s="79"/>
      <c r="ENA738" s="79"/>
      <c r="ENB738" s="79"/>
      <c r="ENC738" s="79"/>
      <c r="END738" s="79"/>
      <c r="ENE738" s="79"/>
      <c r="ENF738" s="79"/>
      <c r="ENG738" s="79"/>
      <c r="ENH738" s="79"/>
      <c r="ENI738" s="79"/>
      <c r="ENJ738" s="79"/>
      <c r="ENK738" s="79"/>
      <c r="ENL738" s="79"/>
      <c r="ENM738" s="79"/>
      <c r="ENN738" s="79"/>
      <c r="ENO738" s="79"/>
      <c r="ENP738" s="79"/>
      <c r="ENQ738" s="79"/>
      <c r="ENR738" s="79"/>
      <c r="ENS738" s="79"/>
      <c r="ENT738" s="79"/>
      <c r="ENU738" s="79"/>
      <c r="ENV738" s="79"/>
      <c r="ENW738" s="79"/>
      <c r="ENX738" s="79"/>
      <c r="ENY738" s="79"/>
      <c r="ENZ738" s="79"/>
      <c r="EOA738" s="79"/>
      <c r="EOB738" s="79"/>
      <c r="EOC738" s="79"/>
      <c r="EOD738" s="79"/>
      <c r="EOE738" s="79"/>
      <c r="EOF738" s="79"/>
      <c r="EOG738" s="79"/>
      <c r="EOH738" s="79"/>
      <c r="EOI738" s="79"/>
      <c r="EOJ738" s="79"/>
      <c r="EOK738" s="79"/>
      <c r="EOL738" s="79"/>
      <c r="EOM738" s="79"/>
      <c r="EON738" s="79"/>
      <c r="EOO738" s="79"/>
      <c r="EOP738" s="79"/>
      <c r="EOQ738" s="79"/>
      <c r="EOR738" s="79"/>
      <c r="EOS738" s="79"/>
      <c r="EOT738" s="79"/>
      <c r="EOU738" s="79"/>
      <c r="EOV738" s="79"/>
      <c r="EOW738" s="79"/>
      <c r="EOX738" s="79"/>
      <c r="EOY738" s="79"/>
      <c r="EOZ738" s="79"/>
      <c r="EPA738" s="79"/>
      <c r="EPB738" s="79"/>
      <c r="EPC738" s="79"/>
      <c r="EPD738" s="79"/>
      <c r="EPE738" s="79"/>
      <c r="EPF738" s="79"/>
      <c r="EPG738" s="79"/>
      <c r="EPH738" s="79"/>
      <c r="EPI738" s="79"/>
      <c r="EPJ738" s="79"/>
      <c r="EPK738" s="79"/>
      <c r="EPL738" s="79"/>
      <c r="EPM738" s="79"/>
      <c r="EPN738" s="79"/>
      <c r="EPO738" s="79"/>
      <c r="EPP738" s="79"/>
      <c r="EPQ738" s="79"/>
      <c r="EPR738" s="79"/>
      <c r="EPS738" s="79"/>
      <c r="EPT738" s="79"/>
      <c r="EPU738" s="79"/>
      <c r="EPV738" s="79"/>
      <c r="EPW738" s="79"/>
      <c r="EPX738" s="79"/>
      <c r="EPY738" s="79"/>
      <c r="EPZ738" s="79"/>
      <c r="EQA738" s="79"/>
      <c r="EQB738" s="79"/>
      <c r="EQC738" s="79"/>
      <c r="EQD738" s="79"/>
      <c r="EQE738" s="79"/>
      <c r="EQF738" s="79"/>
      <c r="EQG738" s="79"/>
      <c r="EQH738" s="79"/>
      <c r="EQI738" s="79"/>
      <c r="EQJ738" s="79"/>
      <c r="EQK738" s="79"/>
      <c r="EQL738" s="79"/>
      <c r="EQM738" s="79"/>
      <c r="EQN738" s="79"/>
      <c r="EQO738" s="79"/>
      <c r="EQP738" s="79"/>
      <c r="EQQ738" s="79"/>
      <c r="EQR738" s="79"/>
      <c r="EQS738" s="79"/>
      <c r="EQT738" s="79"/>
      <c r="EQU738" s="79"/>
      <c r="EQV738" s="79"/>
      <c r="EQW738" s="79"/>
      <c r="EQX738" s="79"/>
      <c r="EQY738" s="79"/>
      <c r="EQZ738" s="79"/>
      <c r="ERA738" s="79"/>
      <c r="ERB738" s="79"/>
      <c r="ERC738" s="79"/>
      <c r="ERD738" s="79"/>
      <c r="ERE738" s="79"/>
      <c r="ERF738" s="79"/>
      <c r="ERG738" s="79"/>
      <c r="ERH738" s="79"/>
      <c r="ERI738" s="79"/>
      <c r="ERJ738" s="79"/>
      <c r="ERK738" s="79"/>
      <c r="ERL738" s="79"/>
      <c r="ERM738" s="79"/>
      <c r="ERN738" s="79"/>
      <c r="ERO738" s="79"/>
      <c r="ERP738" s="79"/>
      <c r="ERQ738" s="79"/>
      <c r="ERR738" s="79"/>
      <c r="ERS738" s="79"/>
      <c r="ERT738" s="79"/>
      <c r="ERU738" s="79"/>
      <c r="ERV738" s="79"/>
      <c r="ERW738" s="79"/>
      <c r="ERX738" s="79"/>
      <c r="ERY738" s="79"/>
      <c r="ERZ738" s="79"/>
      <c r="ESA738" s="79"/>
      <c r="ESB738" s="79"/>
      <c r="ESC738" s="79"/>
      <c r="ESD738" s="79"/>
      <c r="ESE738" s="79"/>
      <c r="ESF738" s="79"/>
      <c r="ESG738" s="79"/>
      <c r="ESH738" s="79"/>
      <c r="ESI738" s="79"/>
      <c r="ESJ738" s="79"/>
      <c r="ESK738" s="79"/>
      <c r="ESL738" s="79"/>
      <c r="ESM738" s="79"/>
      <c r="ESN738" s="79"/>
      <c r="ESO738" s="79"/>
      <c r="ESP738" s="79"/>
      <c r="ESQ738" s="79"/>
      <c r="ESR738" s="79"/>
      <c r="ESS738" s="79"/>
      <c r="EST738" s="79"/>
      <c r="ESU738" s="79"/>
      <c r="ESV738" s="79"/>
      <c r="ESW738" s="79"/>
      <c r="ESX738" s="79"/>
      <c r="ESY738" s="79"/>
      <c r="ESZ738" s="79"/>
      <c r="ETA738" s="79"/>
      <c r="ETB738" s="79"/>
      <c r="ETC738" s="79"/>
      <c r="ETD738" s="79"/>
      <c r="ETE738" s="79"/>
      <c r="ETF738" s="79"/>
      <c r="ETG738" s="79"/>
      <c r="ETH738" s="79"/>
      <c r="ETI738" s="79"/>
      <c r="ETJ738" s="79"/>
      <c r="ETK738" s="79"/>
      <c r="ETL738" s="79"/>
      <c r="ETM738" s="79"/>
      <c r="ETN738" s="79"/>
      <c r="ETO738" s="79"/>
      <c r="ETP738" s="79"/>
      <c r="ETQ738" s="79"/>
      <c r="ETR738" s="79"/>
      <c r="ETS738" s="79"/>
      <c r="ETT738" s="79"/>
      <c r="ETU738" s="79"/>
      <c r="ETV738" s="79"/>
      <c r="ETW738" s="79"/>
      <c r="ETX738" s="79"/>
      <c r="ETY738" s="79"/>
      <c r="ETZ738" s="79"/>
      <c r="EUA738" s="79"/>
      <c r="EUB738" s="79"/>
      <c r="EUC738" s="79"/>
      <c r="EUD738" s="79"/>
      <c r="EUE738" s="79"/>
      <c r="EUF738" s="79"/>
      <c r="EUG738" s="79"/>
      <c r="EUH738" s="79"/>
      <c r="EUI738" s="79"/>
      <c r="EUJ738" s="79"/>
      <c r="EUK738" s="79"/>
      <c r="EUL738" s="79"/>
      <c r="EUM738" s="79"/>
      <c r="EUN738" s="79"/>
      <c r="EUO738" s="79"/>
      <c r="EUP738" s="79"/>
      <c r="EUQ738" s="79"/>
      <c r="EUR738" s="79"/>
      <c r="EUS738" s="79"/>
      <c r="EUT738" s="79"/>
      <c r="EUU738" s="79"/>
      <c r="EUV738" s="79"/>
      <c r="EUW738" s="79"/>
      <c r="EUX738" s="79"/>
      <c r="EUY738" s="79"/>
      <c r="EUZ738" s="79"/>
      <c r="EVA738" s="79"/>
      <c r="EVB738" s="79"/>
      <c r="EVC738" s="79"/>
      <c r="EVD738" s="79"/>
      <c r="EVE738" s="79"/>
      <c r="EVF738" s="79"/>
      <c r="EVG738" s="79"/>
      <c r="EVH738" s="79"/>
      <c r="EVI738" s="79"/>
      <c r="EVJ738" s="79"/>
      <c r="EVK738" s="79"/>
      <c r="EVL738" s="79"/>
      <c r="EVM738" s="79"/>
      <c r="EVN738" s="79"/>
      <c r="EVO738" s="79"/>
      <c r="EVP738" s="79"/>
      <c r="EVQ738" s="79"/>
      <c r="EVR738" s="79"/>
      <c r="EVS738" s="79"/>
      <c r="EVT738" s="79"/>
      <c r="EVU738" s="79"/>
      <c r="EVV738" s="79"/>
      <c r="EVW738" s="79"/>
      <c r="EVX738" s="79"/>
      <c r="EVY738" s="79"/>
      <c r="EVZ738" s="79"/>
      <c r="EWA738" s="79"/>
      <c r="EWB738" s="79"/>
      <c r="EWC738" s="79"/>
      <c r="EWD738" s="79"/>
      <c r="EWE738" s="79"/>
      <c r="EWF738" s="79"/>
      <c r="EWG738" s="79"/>
      <c r="EWH738" s="79"/>
      <c r="EWI738" s="79"/>
      <c r="EWJ738" s="79"/>
      <c r="EWK738" s="79"/>
      <c r="EWL738" s="79"/>
      <c r="EWM738" s="79"/>
      <c r="EWN738" s="79"/>
      <c r="EWO738" s="79"/>
      <c r="EWP738" s="79"/>
      <c r="EWQ738" s="79"/>
      <c r="EWR738" s="79"/>
      <c r="EWS738" s="79"/>
      <c r="EWT738" s="79"/>
      <c r="EWU738" s="79"/>
      <c r="EWV738" s="79"/>
      <c r="EWW738" s="79"/>
      <c r="EWX738" s="79"/>
      <c r="EWY738" s="79"/>
      <c r="EWZ738" s="79"/>
      <c r="EXA738" s="79"/>
      <c r="EXB738" s="79"/>
      <c r="EXC738" s="79"/>
      <c r="EXD738" s="79"/>
      <c r="EXE738" s="79"/>
      <c r="EXF738" s="79"/>
      <c r="EXG738" s="79"/>
      <c r="EXH738" s="79"/>
      <c r="EXI738" s="79"/>
      <c r="EXJ738" s="79"/>
      <c r="EXK738" s="79"/>
      <c r="EXL738" s="79"/>
      <c r="EXM738" s="79"/>
      <c r="EXN738" s="79"/>
      <c r="EXO738" s="79"/>
      <c r="EXP738" s="79"/>
      <c r="EXQ738" s="79"/>
      <c r="EXR738" s="79"/>
      <c r="EXS738" s="79"/>
      <c r="EXT738" s="79"/>
      <c r="EXU738" s="79"/>
      <c r="EXV738" s="79"/>
      <c r="EXW738" s="79"/>
      <c r="EXX738" s="79"/>
      <c r="EXY738" s="79"/>
      <c r="EXZ738" s="79"/>
      <c r="EYA738" s="79"/>
      <c r="EYB738" s="79"/>
      <c r="EYC738" s="79"/>
      <c r="EYD738" s="79"/>
      <c r="EYE738" s="79"/>
      <c r="EYF738" s="79"/>
      <c r="EYG738" s="79"/>
      <c r="EYH738" s="79"/>
      <c r="EYI738" s="79"/>
      <c r="EYJ738" s="79"/>
      <c r="EYK738" s="79"/>
      <c r="EYL738" s="79"/>
      <c r="EYM738" s="79"/>
      <c r="EYN738" s="79"/>
      <c r="EYO738" s="79"/>
      <c r="EYP738" s="79"/>
      <c r="EYQ738" s="79"/>
      <c r="EYR738" s="79"/>
      <c r="EYS738" s="79"/>
      <c r="EYT738" s="79"/>
      <c r="EYU738" s="79"/>
      <c r="EYV738" s="79"/>
      <c r="EYW738" s="79"/>
      <c r="EYX738" s="79"/>
      <c r="EYY738" s="79"/>
      <c r="EYZ738" s="79"/>
      <c r="EZA738" s="79"/>
      <c r="EZB738" s="79"/>
      <c r="EZC738" s="79"/>
      <c r="EZD738" s="79"/>
      <c r="EZE738" s="79"/>
      <c r="EZF738" s="79"/>
      <c r="EZG738" s="79"/>
      <c r="EZH738" s="79"/>
      <c r="EZI738" s="79"/>
      <c r="EZJ738" s="79"/>
      <c r="EZK738" s="79"/>
      <c r="EZL738" s="79"/>
      <c r="EZM738" s="79"/>
      <c r="EZN738" s="79"/>
      <c r="EZO738" s="79"/>
      <c r="EZP738" s="79"/>
      <c r="EZQ738" s="79"/>
      <c r="EZR738" s="79"/>
      <c r="EZS738" s="79"/>
      <c r="EZT738" s="79"/>
      <c r="EZU738" s="79"/>
      <c r="EZV738" s="79"/>
      <c r="EZW738" s="79"/>
      <c r="EZX738" s="79"/>
      <c r="EZY738" s="79"/>
      <c r="EZZ738" s="79"/>
      <c r="FAA738" s="79"/>
      <c r="FAB738" s="79"/>
      <c r="FAC738" s="79"/>
      <c r="FAD738" s="79"/>
      <c r="FAE738" s="79"/>
      <c r="FAF738" s="79"/>
      <c r="FAG738" s="79"/>
      <c r="FAH738" s="79"/>
      <c r="FAI738" s="79"/>
      <c r="FAJ738" s="79"/>
      <c r="FAK738" s="79"/>
      <c r="FAL738" s="79"/>
      <c r="FAM738" s="79"/>
      <c r="FAN738" s="79"/>
      <c r="FAO738" s="79"/>
      <c r="FAP738" s="79"/>
      <c r="FAQ738" s="79"/>
      <c r="FAR738" s="79"/>
      <c r="FAS738" s="79"/>
      <c r="FAT738" s="79"/>
      <c r="FAU738" s="79"/>
      <c r="FAV738" s="79"/>
      <c r="FAW738" s="79"/>
      <c r="FAX738" s="79"/>
      <c r="FAY738" s="79"/>
      <c r="FAZ738" s="79"/>
      <c r="FBA738" s="79"/>
      <c r="FBB738" s="79"/>
      <c r="FBC738" s="79"/>
      <c r="FBD738" s="79"/>
      <c r="FBE738" s="79"/>
      <c r="FBF738" s="79"/>
      <c r="FBG738" s="79"/>
      <c r="FBH738" s="79"/>
      <c r="FBI738" s="79"/>
      <c r="FBJ738" s="79"/>
      <c r="FBK738" s="79"/>
      <c r="FBL738" s="79"/>
      <c r="FBM738" s="79"/>
      <c r="FBN738" s="79"/>
      <c r="FBO738" s="79"/>
      <c r="FBP738" s="79"/>
      <c r="FBQ738" s="79"/>
      <c r="FBR738" s="79"/>
      <c r="FBS738" s="79"/>
      <c r="FBT738" s="79"/>
      <c r="FBU738" s="79"/>
      <c r="FBV738" s="79"/>
      <c r="FBW738" s="79"/>
      <c r="FBX738" s="79"/>
      <c r="FBY738" s="79"/>
      <c r="FBZ738" s="79"/>
      <c r="FCA738" s="79"/>
      <c r="FCB738" s="79"/>
      <c r="FCC738" s="79"/>
      <c r="FCD738" s="79"/>
      <c r="FCE738" s="79"/>
      <c r="FCF738" s="79"/>
      <c r="FCG738" s="79"/>
      <c r="FCH738" s="79"/>
      <c r="FCI738" s="79"/>
      <c r="FCJ738" s="79"/>
      <c r="FCK738" s="79"/>
      <c r="FCL738" s="79"/>
      <c r="FCM738" s="79"/>
      <c r="FCN738" s="79"/>
      <c r="FCO738" s="79"/>
      <c r="FCP738" s="79"/>
      <c r="FCQ738" s="79"/>
      <c r="FCR738" s="79"/>
      <c r="FCS738" s="79"/>
      <c r="FCT738" s="79"/>
      <c r="FCU738" s="79"/>
      <c r="FCV738" s="79"/>
      <c r="FCW738" s="79"/>
      <c r="FCX738" s="79"/>
      <c r="FCY738" s="79"/>
      <c r="FCZ738" s="79"/>
      <c r="FDA738" s="79"/>
      <c r="FDB738" s="79"/>
      <c r="FDC738" s="79"/>
      <c r="FDD738" s="79"/>
      <c r="FDE738" s="79"/>
      <c r="FDF738" s="79"/>
      <c r="FDG738" s="79"/>
      <c r="FDH738" s="79"/>
      <c r="FDI738" s="79"/>
      <c r="FDJ738" s="79"/>
      <c r="FDK738" s="79"/>
      <c r="FDL738" s="79"/>
      <c r="FDM738" s="79"/>
      <c r="FDN738" s="79"/>
      <c r="FDO738" s="79"/>
      <c r="FDP738" s="79"/>
      <c r="FDQ738" s="79"/>
      <c r="FDR738" s="79"/>
      <c r="FDS738" s="79"/>
      <c r="FDT738" s="79"/>
      <c r="FDU738" s="79"/>
      <c r="FDV738" s="79"/>
      <c r="FDW738" s="79"/>
      <c r="FDX738" s="79"/>
      <c r="FDY738" s="79"/>
      <c r="FDZ738" s="79"/>
      <c r="FEA738" s="79"/>
      <c r="FEB738" s="79"/>
      <c r="FEC738" s="79"/>
      <c r="FED738" s="79"/>
      <c r="FEE738" s="79"/>
      <c r="FEF738" s="79"/>
      <c r="FEG738" s="79"/>
      <c r="FEH738" s="79"/>
      <c r="FEI738" s="79"/>
      <c r="FEJ738" s="79"/>
      <c r="FEK738" s="79"/>
      <c r="FEL738" s="79"/>
      <c r="FEM738" s="79"/>
      <c r="FEN738" s="79"/>
      <c r="FEO738" s="79"/>
      <c r="FEP738" s="79"/>
      <c r="FEQ738" s="79"/>
      <c r="FER738" s="79"/>
      <c r="FES738" s="79"/>
      <c r="FET738" s="79"/>
      <c r="FEU738" s="79"/>
      <c r="FEV738" s="79"/>
      <c r="FEW738" s="79"/>
      <c r="FEX738" s="79"/>
      <c r="FEY738" s="79"/>
      <c r="FEZ738" s="79"/>
      <c r="FFA738" s="79"/>
      <c r="FFB738" s="79"/>
      <c r="FFC738" s="79"/>
      <c r="FFD738" s="79"/>
      <c r="FFE738" s="79"/>
      <c r="FFF738" s="79"/>
      <c r="FFG738" s="79"/>
      <c r="FFH738" s="79"/>
      <c r="FFI738" s="79"/>
      <c r="FFJ738" s="79"/>
      <c r="FFK738" s="79"/>
      <c r="FFL738" s="79"/>
      <c r="FFM738" s="79"/>
      <c r="FFN738" s="79"/>
      <c r="FFO738" s="79"/>
      <c r="FFP738" s="79"/>
      <c r="FFQ738" s="79"/>
      <c r="FFR738" s="79"/>
      <c r="FFS738" s="79"/>
      <c r="FFT738" s="79"/>
      <c r="FFU738" s="79"/>
      <c r="FFV738" s="79"/>
      <c r="FFW738" s="79"/>
      <c r="FFX738" s="79"/>
      <c r="FFY738" s="79"/>
      <c r="FFZ738" s="79"/>
      <c r="FGA738" s="79"/>
      <c r="FGB738" s="79"/>
      <c r="FGC738" s="79"/>
      <c r="FGD738" s="79"/>
      <c r="FGE738" s="79"/>
      <c r="FGF738" s="79"/>
      <c r="FGG738" s="79"/>
      <c r="FGH738" s="79"/>
      <c r="FGI738" s="79"/>
      <c r="FGJ738" s="79"/>
      <c r="FGK738" s="79"/>
      <c r="FGL738" s="79"/>
      <c r="FGM738" s="79"/>
      <c r="FGN738" s="79"/>
      <c r="FGO738" s="79"/>
      <c r="FGP738" s="79"/>
      <c r="FGQ738" s="79"/>
      <c r="FGR738" s="79"/>
      <c r="FGS738" s="79"/>
      <c r="FGT738" s="79"/>
      <c r="FGU738" s="79"/>
      <c r="FGV738" s="79"/>
      <c r="FGW738" s="79"/>
      <c r="FGX738" s="79"/>
      <c r="FGY738" s="79"/>
      <c r="FGZ738" s="79"/>
      <c r="FHA738" s="79"/>
      <c r="FHB738" s="79"/>
      <c r="FHC738" s="79"/>
      <c r="FHD738" s="79"/>
      <c r="FHE738" s="79"/>
      <c r="FHF738" s="79"/>
      <c r="FHG738" s="79"/>
      <c r="FHH738" s="79"/>
      <c r="FHI738" s="79"/>
      <c r="FHJ738" s="79"/>
      <c r="FHK738" s="79"/>
      <c r="FHL738" s="79"/>
      <c r="FHM738" s="79"/>
      <c r="FHN738" s="79"/>
      <c r="FHO738" s="79"/>
      <c r="FHP738" s="79"/>
      <c r="FHQ738" s="79"/>
      <c r="FHR738" s="79"/>
      <c r="FHS738" s="79"/>
      <c r="FHT738" s="79"/>
      <c r="FHU738" s="79"/>
      <c r="FHV738" s="79"/>
      <c r="FHW738" s="79"/>
      <c r="FHX738" s="79"/>
      <c r="FHY738" s="79"/>
      <c r="FHZ738" s="79"/>
      <c r="FIA738" s="79"/>
      <c r="FIB738" s="79"/>
      <c r="FIC738" s="79"/>
      <c r="FID738" s="79"/>
      <c r="FIE738" s="79"/>
      <c r="FIF738" s="79"/>
      <c r="FIG738" s="79"/>
      <c r="FIH738" s="79"/>
      <c r="FII738" s="79"/>
      <c r="FIJ738" s="79"/>
      <c r="FIK738" s="79"/>
      <c r="FIL738" s="79"/>
      <c r="FIM738" s="79"/>
      <c r="FIN738" s="79"/>
      <c r="FIO738" s="79"/>
      <c r="FIP738" s="79"/>
      <c r="FIQ738" s="79"/>
      <c r="FIR738" s="79"/>
      <c r="FIS738" s="79"/>
      <c r="FIT738" s="79"/>
      <c r="FIU738" s="79"/>
      <c r="FIV738" s="79"/>
      <c r="FIW738" s="79"/>
      <c r="FIX738" s="79"/>
      <c r="FIY738" s="79"/>
      <c r="FIZ738" s="79"/>
      <c r="FJA738" s="79"/>
      <c r="FJB738" s="79"/>
      <c r="FJC738" s="79"/>
      <c r="FJD738" s="79"/>
      <c r="FJE738" s="79"/>
      <c r="FJF738" s="79"/>
      <c r="FJG738" s="79"/>
      <c r="FJH738" s="79"/>
      <c r="FJI738" s="79"/>
      <c r="FJJ738" s="79"/>
      <c r="FJK738" s="79"/>
      <c r="FJL738" s="79"/>
      <c r="FJM738" s="79"/>
      <c r="FJN738" s="79"/>
      <c r="FJO738" s="79"/>
      <c r="FJP738" s="79"/>
      <c r="FJQ738" s="79"/>
      <c r="FJR738" s="79"/>
      <c r="FJS738" s="79"/>
      <c r="FJT738" s="79"/>
      <c r="FJU738" s="79"/>
      <c r="FJV738" s="79"/>
      <c r="FJW738" s="79"/>
      <c r="FJX738" s="79"/>
      <c r="FJY738" s="79"/>
      <c r="FJZ738" s="79"/>
      <c r="FKA738" s="79"/>
      <c r="FKB738" s="79"/>
      <c r="FKC738" s="79"/>
      <c r="FKD738" s="79"/>
      <c r="FKE738" s="79"/>
      <c r="FKF738" s="79"/>
      <c r="FKG738" s="79"/>
      <c r="FKH738" s="79"/>
      <c r="FKI738" s="79"/>
      <c r="FKJ738" s="79"/>
      <c r="FKK738" s="79"/>
      <c r="FKL738" s="79"/>
      <c r="FKM738" s="79"/>
      <c r="FKN738" s="79"/>
      <c r="FKO738" s="79"/>
      <c r="FKP738" s="79"/>
      <c r="FKQ738" s="79"/>
      <c r="FKR738" s="79"/>
      <c r="FKS738" s="79"/>
      <c r="FKT738" s="79"/>
      <c r="FKU738" s="79"/>
      <c r="FKV738" s="79"/>
      <c r="FKW738" s="79"/>
      <c r="FKX738" s="79"/>
      <c r="FKY738" s="79"/>
      <c r="FKZ738" s="79"/>
      <c r="FLA738" s="79"/>
      <c r="FLB738" s="79"/>
      <c r="FLC738" s="79"/>
      <c r="FLD738" s="79"/>
      <c r="FLE738" s="79"/>
      <c r="FLF738" s="79"/>
      <c r="FLG738" s="79"/>
      <c r="FLH738" s="79"/>
      <c r="FLI738" s="79"/>
      <c r="FLJ738" s="79"/>
      <c r="FLK738" s="79"/>
      <c r="FLL738" s="79"/>
      <c r="FLM738" s="79"/>
      <c r="FLN738" s="79"/>
      <c r="FLO738" s="79"/>
      <c r="FLP738" s="79"/>
      <c r="FLQ738" s="79"/>
      <c r="FLR738" s="79"/>
      <c r="FLS738" s="79"/>
      <c r="FLT738" s="79"/>
      <c r="FLU738" s="79"/>
      <c r="FLV738" s="79"/>
      <c r="FLW738" s="79"/>
      <c r="FLX738" s="79"/>
      <c r="FLY738" s="79"/>
      <c r="FLZ738" s="79"/>
      <c r="FMA738" s="79"/>
      <c r="FMB738" s="79"/>
      <c r="FMC738" s="79"/>
      <c r="FMD738" s="79"/>
      <c r="FME738" s="79"/>
      <c r="FMF738" s="79"/>
      <c r="FMG738" s="79"/>
      <c r="FMH738" s="79"/>
      <c r="FMI738" s="79"/>
      <c r="FMJ738" s="79"/>
      <c r="FMK738" s="79"/>
      <c r="FML738" s="79"/>
      <c r="FMM738" s="79"/>
      <c r="FMN738" s="79"/>
      <c r="FMO738" s="79"/>
      <c r="FMP738" s="79"/>
      <c r="FMQ738" s="79"/>
      <c r="FMR738" s="79"/>
      <c r="FMS738" s="79"/>
      <c r="FMT738" s="79"/>
      <c r="FMU738" s="79"/>
      <c r="FMV738" s="79"/>
      <c r="FMW738" s="79"/>
      <c r="FMX738" s="79"/>
      <c r="FMY738" s="79"/>
      <c r="FMZ738" s="79"/>
      <c r="FNA738" s="79"/>
      <c r="FNB738" s="79"/>
      <c r="FNC738" s="79"/>
      <c r="FND738" s="79"/>
      <c r="FNE738" s="79"/>
      <c r="FNF738" s="79"/>
      <c r="FNG738" s="79"/>
      <c r="FNH738" s="79"/>
      <c r="FNI738" s="79"/>
      <c r="FNJ738" s="79"/>
      <c r="FNK738" s="79"/>
      <c r="FNL738" s="79"/>
      <c r="FNM738" s="79"/>
      <c r="FNN738" s="79"/>
      <c r="FNO738" s="79"/>
      <c r="FNP738" s="79"/>
      <c r="FNQ738" s="79"/>
      <c r="FNR738" s="79"/>
      <c r="FNS738" s="79"/>
      <c r="FNT738" s="79"/>
      <c r="FNU738" s="79"/>
      <c r="FNV738" s="79"/>
      <c r="FNW738" s="79"/>
      <c r="FNX738" s="79"/>
      <c r="FNY738" s="79"/>
      <c r="FNZ738" s="79"/>
      <c r="FOA738" s="79"/>
      <c r="FOB738" s="79"/>
      <c r="FOC738" s="79"/>
      <c r="FOD738" s="79"/>
      <c r="FOE738" s="79"/>
      <c r="FOF738" s="79"/>
      <c r="FOG738" s="79"/>
      <c r="FOH738" s="79"/>
      <c r="FOI738" s="79"/>
      <c r="FOJ738" s="79"/>
      <c r="FOK738" s="79"/>
      <c r="FOL738" s="79"/>
      <c r="FOM738" s="79"/>
      <c r="FON738" s="79"/>
      <c r="FOO738" s="79"/>
      <c r="FOP738" s="79"/>
      <c r="FOQ738" s="79"/>
      <c r="FOR738" s="79"/>
      <c r="FOS738" s="79"/>
      <c r="FOT738" s="79"/>
      <c r="FOU738" s="79"/>
      <c r="FOV738" s="79"/>
      <c r="FOW738" s="79"/>
      <c r="FOX738" s="79"/>
      <c r="FOY738" s="79"/>
      <c r="FOZ738" s="79"/>
      <c r="FPA738" s="79"/>
      <c r="FPB738" s="79"/>
      <c r="FPC738" s="79"/>
      <c r="FPD738" s="79"/>
      <c r="FPE738" s="79"/>
      <c r="FPF738" s="79"/>
      <c r="FPG738" s="79"/>
      <c r="FPH738" s="79"/>
      <c r="FPI738" s="79"/>
      <c r="FPJ738" s="79"/>
      <c r="FPK738" s="79"/>
      <c r="FPL738" s="79"/>
      <c r="FPM738" s="79"/>
      <c r="FPN738" s="79"/>
      <c r="FPO738" s="79"/>
      <c r="FPP738" s="79"/>
      <c r="FPQ738" s="79"/>
      <c r="FPR738" s="79"/>
      <c r="FPS738" s="79"/>
      <c r="FPT738" s="79"/>
      <c r="FPU738" s="79"/>
      <c r="FPV738" s="79"/>
      <c r="FPW738" s="79"/>
      <c r="FPX738" s="79"/>
      <c r="FPY738" s="79"/>
      <c r="FPZ738" s="79"/>
      <c r="FQA738" s="79"/>
      <c r="FQB738" s="79"/>
      <c r="FQC738" s="79"/>
      <c r="FQD738" s="79"/>
      <c r="FQE738" s="79"/>
      <c r="FQF738" s="79"/>
      <c r="FQG738" s="79"/>
      <c r="FQH738" s="79"/>
      <c r="FQI738" s="79"/>
      <c r="FQJ738" s="79"/>
      <c r="FQK738" s="79"/>
      <c r="FQL738" s="79"/>
      <c r="FQM738" s="79"/>
      <c r="FQN738" s="79"/>
      <c r="FQO738" s="79"/>
      <c r="FQP738" s="79"/>
      <c r="FQQ738" s="79"/>
      <c r="FQR738" s="79"/>
      <c r="FQS738" s="79"/>
      <c r="FQT738" s="79"/>
      <c r="FQU738" s="79"/>
      <c r="FQV738" s="79"/>
      <c r="FQW738" s="79"/>
      <c r="FQX738" s="79"/>
      <c r="FQY738" s="79"/>
      <c r="FQZ738" s="79"/>
      <c r="FRA738" s="79"/>
      <c r="FRB738" s="79"/>
      <c r="FRC738" s="79"/>
      <c r="FRD738" s="79"/>
      <c r="FRE738" s="79"/>
      <c r="FRF738" s="79"/>
      <c r="FRG738" s="79"/>
      <c r="FRH738" s="79"/>
      <c r="FRI738" s="79"/>
      <c r="FRJ738" s="79"/>
      <c r="FRK738" s="79"/>
      <c r="FRL738" s="79"/>
      <c r="FRM738" s="79"/>
      <c r="FRN738" s="79"/>
      <c r="FRO738" s="79"/>
      <c r="FRP738" s="79"/>
      <c r="FRQ738" s="79"/>
      <c r="FRR738" s="79"/>
      <c r="FRS738" s="79"/>
      <c r="FRT738" s="79"/>
      <c r="FRU738" s="79"/>
      <c r="FRV738" s="79"/>
      <c r="FRW738" s="79"/>
      <c r="FRX738" s="79"/>
      <c r="FRY738" s="79"/>
      <c r="FRZ738" s="79"/>
      <c r="FSA738" s="79"/>
      <c r="FSB738" s="79"/>
      <c r="FSC738" s="79"/>
      <c r="FSD738" s="79"/>
      <c r="FSE738" s="79"/>
      <c r="FSF738" s="79"/>
      <c r="FSG738" s="79"/>
      <c r="FSH738" s="79"/>
      <c r="FSI738" s="79"/>
      <c r="FSJ738" s="79"/>
      <c r="FSK738" s="79"/>
      <c r="FSL738" s="79"/>
      <c r="FSM738" s="79"/>
      <c r="FSN738" s="79"/>
      <c r="FSO738" s="79"/>
      <c r="FSP738" s="79"/>
      <c r="FSQ738" s="79"/>
      <c r="FSR738" s="79"/>
      <c r="FSS738" s="79"/>
      <c r="FST738" s="79"/>
      <c r="FSU738" s="79"/>
      <c r="FSV738" s="79"/>
      <c r="FSW738" s="79"/>
      <c r="FSX738" s="79"/>
      <c r="FSY738" s="79"/>
      <c r="FSZ738" s="79"/>
      <c r="FTA738" s="79"/>
      <c r="FTB738" s="79"/>
      <c r="FTC738" s="79"/>
      <c r="FTD738" s="79"/>
      <c r="FTE738" s="79"/>
      <c r="FTF738" s="79"/>
      <c r="FTG738" s="79"/>
      <c r="FTH738" s="79"/>
      <c r="FTI738" s="79"/>
      <c r="FTJ738" s="79"/>
      <c r="FTK738" s="79"/>
      <c r="FTL738" s="79"/>
      <c r="FTM738" s="79"/>
      <c r="FTN738" s="79"/>
      <c r="FTO738" s="79"/>
      <c r="FTP738" s="79"/>
      <c r="FTQ738" s="79"/>
      <c r="FTR738" s="79"/>
      <c r="FTS738" s="79"/>
      <c r="FTT738" s="79"/>
      <c r="FTU738" s="79"/>
      <c r="FTV738" s="79"/>
      <c r="FTW738" s="79"/>
      <c r="FTX738" s="79"/>
      <c r="FTY738" s="79"/>
      <c r="FTZ738" s="79"/>
      <c r="FUA738" s="79"/>
      <c r="FUB738" s="79"/>
      <c r="FUC738" s="79"/>
      <c r="FUD738" s="79"/>
      <c r="FUE738" s="79"/>
      <c r="FUF738" s="79"/>
      <c r="FUG738" s="79"/>
      <c r="FUH738" s="79"/>
      <c r="FUI738" s="79"/>
      <c r="FUJ738" s="79"/>
      <c r="FUK738" s="79"/>
      <c r="FUL738" s="79"/>
      <c r="FUM738" s="79"/>
      <c r="FUN738" s="79"/>
      <c r="FUO738" s="79"/>
      <c r="FUP738" s="79"/>
      <c r="FUQ738" s="79"/>
      <c r="FUR738" s="79"/>
      <c r="FUS738" s="79"/>
      <c r="FUT738" s="79"/>
      <c r="FUU738" s="79"/>
      <c r="FUV738" s="79"/>
      <c r="FUW738" s="79"/>
      <c r="FUX738" s="79"/>
      <c r="FUY738" s="79"/>
      <c r="FUZ738" s="79"/>
      <c r="FVA738" s="79"/>
      <c r="FVB738" s="79"/>
      <c r="FVC738" s="79"/>
      <c r="FVD738" s="79"/>
      <c r="FVE738" s="79"/>
      <c r="FVF738" s="79"/>
      <c r="FVG738" s="79"/>
      <c r="FVH738" s="79"/>
      <c r="FVI738" s="79"/>
      <c r="FVJ738" s="79"/>
      <c r="FVK738" s="79"/>
      <c r="FVL738" s="79"/>
      <c r="FVM738" s="79"/>
      <c r="FVN738" s="79"/>
      <c r="FVO738" s="79"/>
      <c r="FVP738" s="79"/>
      <c r="FVQ738" s="79"/>
      <c r="FVR738" s="79"/>
      <c r="FVS738" s="79"/>
      <c r="FVT738" s="79"/>
      <c r="FVU738" s="79"/>
      <c r="FVV738" s="79"/>
      <c r="FVW738" s="79"/>
      <c r="FVX738" s="79"/>
      <c r="FVY738" s="79"/>
      <c r="FVZ738" s="79"/>
      <c r="FWA738" s="79"/>
      <c r="FWB738" s="79"/>
      <c r="FWC738" s="79"/>
      <c r="FWD738" s="79"/>
      <c r="FWE738" s="79"/>
      <c r="FWF738" s="79"/>
      <c r="FWG738" s="79"/>
      <c r="FWH738" s="79"/>
      <c r="FWI738" s="79"/>
      <c r="FWJ738" s="79"/>
      <c r="FWK738" s="79"/>
      <c r="FWL738" s="79"/>
      <c r="FWM738" s="79"/>
      <c r="FWN738" s="79"/>
      <c r="FWO738" s="79"/>
      <c r="FWP738" s="79"/>
      <c r="FWQ738" s="79"/>
      <c r="FWR738" s="79"/>
      <c r="FWS738" s="79"/>
      <c r="FWT738" s="79"/>
      <c r="FWU738" s="79"/>
      <c r="FWV738" s="79"/>
      <c r="FWW738" s="79"/>
      <c r="FWX738" s="79"/>
      <c r="FWY738" s="79"/>
      <c r="FWZ738" s="79"/>
      <c r="FXA738" s="79"/>
      <c r="FXB738" s="79"/>
      <c r="FXC738" s="79"/>
      <c r="FXD738" s="79"/>
      <c r="FXE738" s="79"/>
      <c r="FXF738" s="79"/>
      <c r="FXG738" s="79"/>
      <c r="FXH738" s="79"/>
      <c r="FXI738" s="79"/>
      <c r="FXJ738" s="79"/>
      <c r="FXK738" s="79"/>
      <c r="FXL738" s="79"/>
      <c r="FXM738" s="79"/>
      <c r="FXN738" s="79"/>
      <c r="FXO738" s="79"/>
      <c r="FXP738" s="79"/>
      <c r="FXQ738" s="79"/>
      <c r="FXR738" s="79"/>
      <c r="FXS738" s="79"/>
      <c r="FXT738" s="79"/>
      <c r="FXU738" s="79"/>
      <c r="FXV738" s="79"/>
      <c r="FXW738" s="79"/>
      <c r="FXX738" s="79"/>
      <c r="FXY738" s="79"/>
      <c r="FXZ738" s="79"/>
      <c r="FYA738" s="79"/>
      <c r="FYB738" s="79"/>
      <c r="FYC738" s="79"/>
      <c r="FYD738" s="79"/>
      <c r="FYE738" s="79"/>
      <c r="FYF738" s="79"/>
      <c r="FYG738" s="79"/>
      <c r="FYH738" s="79"/>
      <c r="FYI738" s="79"/>
      <c r="FYJ738" s="79"/>
      <c r="FYK738" s="79"/>
      <c r="FYL738" s="79"/>
      <c r="FYM738" s="79"/>
      <c r="FYN738" s="79"/>
      <c r="FYO738" s="79"/>
      <c r="FYP738" s="79"/>
      <c r="FYQ738" s="79"/>
      <c r="FYR738" s="79"/>
      <c r="FYS738" s="79"/>
      <c r="FYT738" s="79"/>
      <c r="FYU738" s="79"/>
      <c r="FYV738" s="79"/>
      <c r="FYW738" s="79"/>
      <c r="FYX738" s="79"/>
      <c r="FYY738" s="79"/>
      <c r="FYZ738" s="79"/>
      <c r="FZA738" s="79"/>
      <c r="FZB738" s="79"/>
      <c r="FZC738" s="79"/>
      <c r="FZD738" s="79"/>
      <c r="FZE738" s="79"/>
      <c r="FZF738" s="79"/>
      <c r="FZG738" s="79"/>
      <c r="FZH738" s="79"/>
      <c r="FZI738" s="79"/>
      <c r="FZJ738" s="79"/>
      <c r="FZK738" s="79"/>
      <c r="FZL738" s="79"/>
      <c r="FZM738" s="79"/>
      <c r="FZN738" s="79"/>
      <c r="FZO738" s="79"/>
      <c r="FZP738" s="79"/>
      <c r="FZQ738" s="79"/>
      <c r="FZR738" s="79"/>
      <c r="FZS738" s="79"/>
      <c r="FZT738" s="79"/>
      <c r="FZU738" s="79"/>
      <c r="FZV738" s="79"/>
      <c r="FZW738" s="79"/>
      <c r="FZX738" s="79"/>
      <c r="FZY738" s="79"/>
      <c r="FZZ738" s="79"/>
      <c r="GAA738" s="79"/>
      <c r="GAB738" s="79"/>
      <c r="GAC738" s="79"/>
      <c r="GAD738" s="79"/>
      <c r="GAE738" s="79"/>
      <c r="GAF738" s="79"/>
      <c r="GAG738" s="79"/>
      <c r="GAH738" s="79"/>
      <c r="GAI738" s="79"/>
      <c r="GAJ738" s="79"/>
      <c r="GAK738" s="79"/>
      <c r="GAL738" s="79"/>
      <c r="GAM738" s="79"/>
      <c r="GAN738" s="79"/>
      <c r="GAO738" s="79"/>
      <c r="GAP738" s="79"/>
      <c r="GAQ738" s="79"/>
      <c r="GAR738" s="79"/>
      <c r="GAS738" s="79"/>
      <c r="GAT738" s="79"/>
      <c r="GAU738" s="79"/>
      <c r="GAV738" s="79"/>
      <c r="GAW738" s="79"/>
      <c r="GAX738" s="79"/>
      <c r="GAY738" s="79"/>
      <c r="GAZ738" s="79"/>
      <c r="GBA738" s="79"/>
      <c r="GBB738" s="79"/>
      <c r="GBC738" s="79"/>
      <c r="GBD738" s="79"/>
      <c r="GBE738" s="79"/>
      <c r="GBF738" s="79"/>
      <c r="GBG738" s="79"/>
      <c r="GBH738" s="79"/>
      <c r="GBI738" s="79"/>
      <c r="GBJ738" s="79"/>
      <c r="GBK738" s="79"/>
      <c r="GBL738" s="79"/>
      <c r="GBM738" s="79"/>
      <c r="GBN738" s="79"/>
      <c r="GBO738" s="79"/>
      <c r="GBP738" s="79"/>
      <c r="GBQ738" s="79"/>
      <c r="GBR738" s="79"/>
      <c r="GBS738" s="79"/>
      <c r="GBT738" s="79"/>
      <c r="GBU738" s="79"/>
      <c r="GBV738" s="79"/>
      <c r="GBW738" s="79"/>
      <c r="GBX738" s="79"/>
      <c r="GBY738" s="79"/>
      <c r="GBZ738" s="79"/>
      <c r="GCA738" s="79"/>
      <c r="GCB738" s="79"/>
      <c r="GCC738" s="79"/>
      <c r="GCD738" s="79"/>
      <c r="GCE738" s="79"/>
      <c r="GCF738" s="79"/>
      <c r="GCG738" s="79"/>
      <c r="GCH738" s="79"/>
      <c r="GCI738" s="79"/>
      <c r="GCJ738" s="79"/>
      <c r="GCK738" s="79"/>
      <c r="GCL738" s="79"/>
      <c r="GCM738" s="79"/>
      <c r="GCN738" s="79"/>
      <c r="GCO738" s="79"/>
      <c r="GCP738" s="79"/>
      <c r="GCQ738" s="79"/>
      <c r="GCR738" s="79"/>
      <c r="GCS738" s="79"/>
      <c r="GCT738" s="79"/>
      <c r="GCU738" s="79"/>
      <c r="GCV738" s="79"/>
      <c r="GCW738" s="79"/>
      <c r="GCX738" s="79"/>
      <c r="GCY738" s="79"/>
      <c r="GCZ738" s="79"/>
      <c r="GDA738" s="79"/>
      <c r="GDB738" s="79"/>
      <c r="GDC738" s="79"/>
      <c r="GDD738" s="79"/>
      <c r="GDE738" s="79"/>
      <c r="GDF738" s="79"/>
      <c r="GDG738" s="79"/>
      <c r="GDH738" s="79"/>
      <c r="GDI738" s="79"/>
      <c r="GDJ738" s="79"/>
      <c r="GDK738" s="79"/>
      <c r="GDL738" s="79"/>
      <c r="GDM738" s="79"/>
      <c r="GDN738" s="79"/>
      <c r="GDO738" s="79"/>
      <c r="GDP738" s="79"/>
      <c r="GDQ738" s="79"/>
      <c r="GDR738" s="79"/>
      <c r="GDS738" s="79"/>
      <c r="GDT738" s="79"/>
      <c r="GDU738" s="79"/>
      <c r="GDV738" s="79"/>
      <c r="GDW738" s="79"/>
      <c r="GDX738" s="79"/>
      <c r="GDY738" s="79"/>
      <c r="GDZ738" s="79"/>
      <c r="GEA738" s="79"/>
      <c r="GEB738" s="79"/>
      <c r="GEC738" s="79"/>
      <c r="GED738" s="79"/>
      <c r="GEE738" s="79"/>
      <c r="GEF738" s="79"/>
      <c r="GEG738" s="79"/>
      <c r="GEH738" s="79"/>
      <c r="GEI738" s="79"/>
      <c r="GEJ738" s="79"/>
      <c r="GEK738" s="79"/>
      <c r="GEL738" s="79"/>
      <c r="GEM738" s="79"/>
      <c r="GEN738" s="79"/>
      <c r="GEO738" s="79"/>
      <c r="GEP738" s="79"/>
      <c r="GEQ738" s="79"/>
      <c r="GER738" s="79"/>
      <c r="GES738" s="79"/>
      <c r="GET738" s="79"/>
      <c r="GEU738" s="79"/>
      <c r="GEV738" s="79"/>
      <c r="GEW738" s="79"/>
      <c r="GEX738" s="79"/>
      <c r="GEY738" s="79"/>
      <c r="GEZ738" s="79"/>
      <c r="GFA738" s="79"/>
      <c r="GFB738" s="79"/>
      <c r="GFC738" s="79"/>
      <c r="GFD738" s="79"/>
      <c r="GFE738" s="79"/>
      <c r="GFF738" s="79"/>
      <c r="GFG738" s="79"/>
      <c r="GFH738" s="79"/>
      <c r="GFI738" s="79"/>
      <c r="GFJ738" s="79"/>
      <c r="GFK738" s="79"/>
      <c r="GFL738" s="79"/>
      <c r="GFM738" s="79"/>
      <c r="GFN738" s="79"/>
      <c r="GFO738" s="79"/>
      <c r="GFP738" s="79"/>
      <c r="GFQ738" s="79"/>
      <c r="GFR738" s="79"/>
      <c r="GFS738" s="79"/>
      <c r="GFT738" s="79"/>
      <c r="GFU738" s="79"/>
      <c r="GFV738" s="79"/>
      <c r="GFW738" s="79"/>
      <c r="GFX738" s="79"/>
      <c r="GFY738" s="79"/>
      <c r="GFZ738" s="79"/>
      <c r="GGA738" s="79"/>
      <c r="GGB738" s="79"/>
      <c r="GGC738" s="79"/>
      <c r="GGD738" s="79"/>
      <c r="GGE738" s="79"/>
      <c r="GGF738" s="79"/>
      <c r="GGG738" s="79"/>
      <c r="GGH738" s="79"/>
      <c r="GGI738" s="79"/>
      <c r="GGJ738" s="79"/>
      <c r="GGK738" s="79"/>
      <c r="GGL738" s="79"/>
      <c r="GGM738" s="79"/>
      <c r="GGN738" s="79"/>
      <c r="GGO738" s="79"/>
      <c r="GGP738" s="79"/>
      <c r="GGQ738" s="79"/>
      <c r="GGR738" s="79"/>
      <c r="GGS738" s="79"/>
      <c r="GGT738" s="79"/>
      <c r="GGU738" s="79"/>
      <c r="GGV738" s="79"/>
      <c r="GGW738" s="79"/>
      <c r="GGX738" s="79"/>
      <c r="GGY738" s="79"/>
      <c r="GGZ738" s="79"/>
      <c r="GHA738" s="79"/>
      <c r="GHB738" s="79"/>
      <c r="GHC738" s="79"/>
      <c r="GHD738" s="79"/>
      <c r="GHE738" s="79"/>
      <c r="GHF738" s="79"/>
      <c r="GHG738" s="79"/>
      <c r="GHH738" s="79"/>
      <c r="GHI738" s="79"/>
      <c r="GHJ738" s="79"/>
      <c r="GHK738" s="79"/>
      <c r="GHL738" s="79"/>
      <c r="GHM738" s="79"/>
      <c r="GHN738" s="79"/>
      <c r="GHO738" s="79"/>
      <c r="GHP738" s="79"/>
      <c r="GHQ738" s="79"/>
      <c r="GHR738" s="79"/>
      <c r="GHS738" s="79"/>
      <c r="GHT738" s="79"/>
      <c r="GHU738" s="79"/>
      <c r="GHV738" s="79"/>
      <c r="GHW738" s="79"/>
      <c r="GHX738" s="79"/>
      <c r="GHY738" s="79"/>
      <c r="GHZ738" s="79"/>
      <c r="GIA738" s="79"/>
      <c r="GIB738" s="79"/>
      <c r="GIC738" s="79"/>
      <c r="GID738" s="79"/>
      <c r="GIE738" s="79"/>
      <c r="GIF738" s="79"/>
      <c r="GIG738" s="79"/>
      <c r="GIH738" s="79"/>
      <c r="GII738" s="79"/>
      <c r="GIJ738" s="79"/>
      <c r="GIK738" s="79"/>
      <c r="GIL738" s="79"/>
      <c r="GIM738" s="79"/>
      <c r="GIN738" s="79"/>
      <c r="GIO738" s="79"/>
      <c r="GIP738" s="79"/>
      <c r="GIQ738" s="79"/>
      <c r="GIR738" s="79"/>
      <c r="GIS738" s="79"/>
      <c r="GIT738" s="79"/>
      <c r="GIU738" s="79"/>
      <c r="GIV738" s="79"/>
      <c r="GIW738" s="79"/>
      <c r="GIX738" s="79"/>
      <c r="GIY738" s="79"/>
      <c r="GIZ738" s="79"/>
      <c r="GJA738" s="79"/>
      <c r="GJB738" s="79"/>
      <c r="GJC738" s="79"/>
      <c r="GJD738" s="79"/>
      <c r="GJE738" s="79"/>
      <c r="GJF738" s="79"/>
      <c r="GJG738" s="79"/>
      <c r="GJH738" s="79"/>
      <c r="GJI738" s="79"/>
      <c r="GJJ738" s="79"/>
      <c r="GJK738" s="79"/>
      <c r="GJL738" s="79"/>
      <c r="GJM738" s="79"/>
      <c r="GJN738" s="79"/>
      <c r="GJO738" s="79"/>
      <c r="GJP738" s="79"/>
      <c r="GJQ738" s="79"/>
      <c r="GJR738" s="79"/>
      <c r="GJS738" s="79"/>
      <c r="GJT738" s="79"/>
      <c r="GJU738" s="79"/>
      <c r="GJV738" s="79"/>
      <c r="GJW738" s="79"/>
      <c r="GJX738" s="79"/>
      <c r="GJY738" s="79"/>
      <c r="GJZ738" s="79"/>
      <c r="GKA738" s="79"/>
      <c r="GKB738" s="79"/>
      <c r="GKC738" s="79"/>
      <c r="GKD738" s="79"/>
      <c r="GKE738" s="79"/>
      <c r="GKF738" s="79"/>
      <c r="GKG738" s="79"/>
      <c r="GKH738" s="79"/>
      <c r="GKI738" s="79"/>
      <c r="GKJ738" s="79"/>
      <c r="GKK738" s="79"/>
      <c r="GKL738" s="79"/>
      <c r="GKM738" s="79"/>
      <c r="GKN738" s="79"/>
      <c r="GKO738" s="79"/>
      <c r="GKP738" s="79"/>
      <c r="GKQ738" s="79"/>
      <c r="GKR738" s="79"/>
      <c r="GKS738" s="79"/>
      <c r="GKT738" s="79"/>
      <c r="GKU738" s="79"/>
      <c r="GKV738" s="79"/>
      <c r="GKW738" s="79"/>
      <c r="GKX738" s="79"/>
      <c r="GKY738" s="79"/>
      <c r="GKZ738" s="79"/>
      <c r="GLA738" s="79"/>
      <c r="GLB738" s="79"/>
      <c r="GLC738" s="79"/>
      <c r="GLD738" s="79"/>
      <c r="GLE738" s="79"/>
      <c r="GLF738" s="79"/>
      <c r="GLG738" s="79"/>
      <c r="GLH738" s="79"/>
      <c r="GLI738" s="79"/>
      <c r="GLJ738" s="79"/>
      <c r="GLK738" s="79"/>
      <c r="GLL738" s="79"/>
      <c r="GLM738" s="79"/>
      <c r="GLN738" s="79"/>
      <c r="GLO738" s="79"/>
      <c r="GLP738" s="79"/>
      <c r="GLQ738" s="79"/>
      <c r="GLR738" s="79"/>
      <c r="GLS738" s="79"/>
      <c r="GLT738" s="79"/>
      <c r="GLU738" s="79"/>
      <c r="GLV738" s="79"/>
      <c r="GLW738" s="79"/>
      <c r="GLX738" s="79"/>
      <c r="GLY738" s="79"/>
      <c r="GLZ738" s="79"/>
      <c r="GMA738" s="79"/>
      <c r="GMB738" s="79"/>
      <c r="GMC738" s="79"/>
      <c r="GMD738" s="79"/>
      <c r="GME738" s="79"/>
      <c r="GMF738" s="79"/>
      <c r="GMG738" s="79"/>
      <c r="GMH738" s="79"/>
      <c r="GMI738" s="79"/>
      <c r="GMJ738" s="79"/>
      <c r="GMK738" s="79"/>
      <c r="GML738" s="79"/>
      <c r="GMM738" s="79"/>
      <c r="GMN738" s="79"/>
      <c r="GMO738" s="79"/>
      <c r="GMP738" s="79"/>
      <c r="GMQ738" s="79"/>
      <c r="GMR738" s="79"/>
      <c r="GMS738" s="79"/>
      <c r="GMT738" s="79"/>
      <c r="GMU738" s="79"/>
      <c r="GMV738" s="79"/>
      <c r="GMW738" s="79"/>
      <c r="GMX738" s="79"/>
      <c r="GMY738" s="79"/>
      <c r="GMZ738" s="79"/>
      <c r="GNA738" s="79"/>
      <c r="GNB738" s="79"/>
      <c r="GNC738" s="79"/>
      <c r="GND738" s="79"/>
      <c r="GNE738" s="79"/>
      <c r="GNF738" s="79"/>
      <c r="GNG738" s="79"/>
      <c r="GNH738" s="79"/>
      <c r="GNI738" s="79"/>
      <c r="GNJ738" s="79"/>
      <c r="GNK738" s="79"/>
      <c r="GNL738" s="79"/>
      <c r="GNM738" s="79"/>
      <c r="GNN738" s="79"/>
      <c r="GNO738" s="79"/>
      <c r="GNP738" s="79"/>
      <c r="GNQ738" s="79"/>
      <c r="GNR738" s="79"/>
      <c r="GNS738" s="79"/>
      <c r="GNT738" s="79"/>
      <c r="GNU738" s="79"/>
      <c r="GNV738" s="79"/>
      <c r="GNW738" s="79"/>
      <c r="GNX738" s="79"/>
      <c r="GNY738" s="79"/>
      <c r="GNZ738" s="79"/>
      <c r="GOA738" s="79"/>
      <c r="GOB738" s="79"/>
      <c r="GOC738" s="79"/>
      <c r="GOD738" s="79"/>
      <c r="GOE738" s="79"/>
      <c r="GOF738" s="79"/>
      <c r="GOG738" s="79"/>
      <c r="GOH738" s="79"/>
      <c r="GOI738" s="79"/>
      <c r="GOJ738" s="79"/>
      <c r="GOK738" s="79"/>
      <c r="GOL738" s="79"/>
      <c r="GOM738" s="79"/>
      <c r="GON738" s="79"/>
      <c r="GOO738" s="79"/>
      <c r="GOP738" s="79"/>
      <c r="GOQ738" s="79"/>
      <c r="GOR738" s="79"/>
      <c r="GOS738" s="79"/>
      <c r="GOT738" s="79"/>
      <c r="GOU738" s="79"/>
      <c r="GOV738" s="79"/>
      <c r="GOW738" s="79"/>
      <c r="GOX738" s="79"/>
      <c r="GOY738" s="79"/>
      <c r="GOZ738" s="79"/>
      <c r="GPA738" s="79"/>
      <c r="GPB738" s="79"/>
      <c r="GPC738" s="79"/>
      <c r="GPD738" s="79"/>
      <c r="GPE738" s="79"/>
      <c r="GPF738" s="79"/>
      <c r="GPG738" s="79"/>
      <c r="GPH738" s="79"/>
      <c r="GPI738" s="79"/>
      <c r="GPJ738" s="79"/>
      <c r="GPK738" s="79"/>
      <c r="GPL738" s="79"/>
      <c r="GPM738" s="79"/>
      <c r="GPN738" s="79"/>
      <c r="GPO738" s="79"/>
      <c r="GPP738" s="79"/>
      <c r="GPQ738" s="79"/>
      <c r="GPR738" s="79"/>
      <c r="GPS738" s="79"/>
      <c r="GPT738" s="79"/>
      <c r="GPU738" s="79"/>
      <c r="GPV738" s="79"/>
      <c r="GPW738" s="79"/>
      <c r="GPX738" s="79"/>
      <c r="GPY738" s="79"/>
      <c r="GPZ738" s="79"/>
      <c r="GQA738" s="79"/>
      <c r="GQB738" s="79"/>
      <c r="GQC738" s="79"/>
      <c r="GQD738" s="79"/>
      <c r="GQE738" s="79"/>
      <c r="GQF738" s="79"/>
      <c r="GQG738" s="79"/>
      <c r="GQH738" s="79"/>
      <c r="GQI738" s="79"/>
      <c r="GQJ738" s="79"/>
      <c r="GQK738" s="79"/>
      <c r="GQL738" s="79"/>
      <c r="GQM738" s="79"/>
      <c r="GQN738" s="79"/>
      <c r="GQO738" s="79"/>
      <c r="GQP738" s="79"/>
      <c r="GQQ738" s="79"/>
      <c r="GQR738" s="79"/>
      <c r="GQS738" s="79"/>
      <c r="GQT738" s="79"/>
      <c r="GQU738" s="79"/>
      <c r="GQV738" s="79"/>
      <c r="GQW738" s="79"/>
      <c r="GQX738" s="79"/>
      <c r="GQY738" s="79"/>
      <c r="GQZ738" s="79"/>
      <c r="GRA738" s="79"/>
      <c r="GRB738" s="79"/>
      <c r="GRC738" s="79"/>
      <c r="GRD738" s="79"/>
      <c r="GRE738" s="79"/>
      <c r="GRF738" s="79"/>
      <c r="GRG738" s="79"/>
      <c r="GRH738" s="79"/>
      <c r="GRI738" s="79"/>
      <c r="GRJ738" s="79"/>
      <c r="GRK738" s="79"/>
      <c r="GRL738" s="79"/>
      <c r="GRM738" s="79"/>
      <c r="GRN738" s="79"/>
      <c r="GRO738" s="79"/>
      <c r="GRP738" s="79"/>
      <c r="GRQ738" s="79"/>
      <c r="GRR738" s="79"/>
      <c r="GRS738" s="79"/>
      <c r="GRT738" s="79"/>
      <c r="GRU738" s="79"/>
      <c r="GRV738" s="79"/>
      <c r="GRW738" s="79"/>
      <c r="GRX738" s="79"/>
      <c r="GRY738" s="79"/>
      <c r="GRZ738" s="79"/>
      <c r="GSA738" s="79"/>
      <c r="GSB738" s="79"/>
      <c r="GSC738" s="79"/>
      <c r="GSD738" s="79"/>
      <c r="GSE738" s="79"/>
      <c r="GSF738" s="79"/>
      <c r="GSG738" s="79"/>
      <c r="GSH738" s="79"/>
      <c r="GSI738" s="79"/>
      <c r="GSJ738" s="79"/>
      <c r="GSK738" s="79"/>
      <c r="GSL738" s="79"/>
      <c r="GSM738" s="79"/>
      <c r="GSN738" s="79"/>
      <c r="GSO738" s="79"/>
      <c r="GSP738" s="79"/>
      <c r="GSQ738" s="79"/>
      <c r="GSR738" s="79"/>
      <c r="GSS738" s="79"/>
      <c r="GST738" s="79"/>
      <c r="GSU738" s="79"/>
      <c r="GSV738" s="79"/>
      <c r="GSW738" s="79"/>
      <c r="GSX738" s="79"/>
      <c r="GSY738" s="79"/>
      <c r="GSZ738" s="79"/>
      <c r="GTA738" s="79"/>
      <c r="GTB738" s="79"/>
      <c r="GTC738" s="79"/>
      <c r="GTD738" s="79"/>
      <c r="GTE738" s="79"/>
      <c r="GTF738" s="79"/>
      <c r="GTG738" s="79"/>
      <c r="GTH738" s="79"/>
      <c r="GTI738" s="79"/>
      <c r="GTJ738" s="79"/>
      <c r="GTK738" s="79"/>
      <c r="GTL738" s="79"/>
      <c r="GTM738" s="79"/>
      <c r="GTN738" s="79"/>
      <c r="GTO738" s="79"/>
      <c r="GTP738" s="79"/>
      <c r="GTQ738" s="79"/>
      <c r="GTR738" s="79"/>
      <c r="GTS738" s="79"/>
      <c r="GTT738" s="79"/>
      <c r="GTU738" s="79"/>
      <c r="GTV738" s="79"/>
      <c r="GTW738" s="79"/>
      <c r="GTX738" s="79"/>
      <c r="GTY738" s="79"/>
      <c r="GTZ738" s="79"/>
      <c r="GUA738" s="79"/>
      <c r="GUB738" s="79"/>
      <c r="GUC738" s="79"/>
      <c r="GUD738" s="79"/>
      <c r="GUE738" s="79"/>
      <c r="GUF738" s="79"/>
      <c r="GUG738" s="79"/>
      <c r="GUH738" s="79"/>
      <c r="GUI738" s="79"/>
      <c r="GUJ738" s="79"/>
      <c r="GUK738" s="79"/>
      <c r="GUL738" s="79"/>
      <c r="GUM738" s="79"/>
      <c r="GUN738" s="79"/>
      <c r="GUO738" s="79"/>
      <c r="GUP738" s="79"/>
      <c r="GUQ738" s="79"/>
      <c r="GUR738" s="79"/>
      <c r="GUS738" s="79"/>
      <c r="GUT738" s="79"/>
      <c r="GUU738" s="79"/>
      <c r="GUV738" s="79"/>
      <c r="GUW738" s="79"/>
      <c r="GUX738" s="79"/>
      <c r="GUY738" s="79"/>
      <c r="GUZ738" s="79"/>
      <c r="GVA738" s="79"/>
      <c r="GVB738" s="79"/>
      <c r="GVC738" s="79"/>
      <c r="GVD738" s="79"/>
      <c r="GVE738" s="79"/>
      <c r="GVF738" s="79"/>
      <c r="GVG738" s="79"/>
      <c r="GVH738" s="79"/>
      <c r="GVI738" s="79"/>
      <c r="GVJ738" s="79"/>
      <c r="GVK738" s="79"/>
      <c r="GVL738" s="79"/>
      <c r="GVM738" s="79"/>
      <c r="GVN738" s="79"/>
      <c r="GVO738" s="79"/>
      <c r="GVP738" s="79"/>
      <c r="GVQ738" s="79"/>
      <c r="GVR738" s="79"/>
      <c r="GVS738" s="79"/>
      <c r="GVT738" s="79"/>
      <c r="GVU738" s="79"/>
      <c r="GVV738" s="79"/>
      <c r="GVW738" s="79"/>
      <c r="GVX738" s="79"/>
      <c r="GVY738" s="79"/>
      <c r="GVZ738" s="79"/>
      <c r="GWA738" s="79"/>
      <c r="GWB738" s="79"/>
      <c r="GWC738" s="79"/>
      <c r="GWD738" s="79"/>
      <c r="GWE738" s="79"/>
      <c r="GWF738" s="79"/>
      <c r="GWG738" s="79"/>
      <c r="GWH738" s="79"/>
      <c r="GWI738" s="79"/>
      <c r="GWJ738" s="79"/>
      <c r="GWK738" s="79"/>
      <c r="GWL738" s="79"/>
      <c r="GWM738" s="79"/>
      <c r="GWN738" s="79"/>
      <c r="GWO738" s="79"/>
      <c r="GWP738" s="79"/>
      <c r="GWQ738" s="79"/>
      <c r="GWR738" s="79"/>
      <c r="GWS738" s="79"/>
      <c r="GWT738" s="79"/>
      <c r="GWU738" s="79"/>
      <c r="GWV738" s="79"/>
      <c r="GWW738" s="79"/>
      <c r="GWX738" s="79"/>
      <c r="GWY738" s="79"/>
      <c r="GWZ738" s="79"/>
      <c r="GXA738" s="79"/>
      <c r="GXB738" s="79"/>
      <c r="GXC738" s="79"/>
      <c r="GXD738" s="79"/>
      <c r="GXE738" s="79"/>
      <c r="GXF738" s="79"/>
      <c r="GXG738" s="79"/>
      <c r="GXH738" s="79"/>
      <c r="GXI738" s="79"/>
      <c r="GXJ738" s="79"/>
      <c r="GXK738" s="79"/>
      <c r="GXL738" s="79"/>
      <c r="GXM738" s="79"/>
      <c r="GXN738" s="79"/>
      <c r="GXO738" s="79"/>
      <c r="GXP738" s="79"/>
      <c r="GXQ738" s="79"/>
      <c r="GXR738" s="79"/>
      <c r="GXS738" s="79"/>
      <c r="GXT738" s="79"/>
      <c r="GXU738" s="79"/>
      <c r="GXV738" s="79"/>
      <c r="GXW738" s="79"/>
      <c r="GXX738" s="79"/>
      <c r="GXY738" s="79"/>
      <c r="GXZ738" s="79"/>
      <c r="GYA738" s="79"/>
      <c r="GYB738" s="79"/>
      <c r="GYC738" s="79"/>
      <c r="GYD738" s="79"/>
      <c r="GYE738" s="79"/>
      <c r="GYF738" s="79"/>
      <c r="GYG738" s="79"/>
      <c r="GYH738" s="79"/>
      <c r="GYI738" s="79"/>
      <c r="GYJ738" s="79"/>
      <c r="GYK738" s="79"/>
      <c r="GYL738" s="79"/>
      <c r="GYM738" s="79"/>
      <c r="GYN738" s="79"/>
      <c r="GYO738" s="79"/>
      <c r="GYP738" s="79"/>
      <c r="GYQ738" s="79"/>
      <c r="GYR738" s="79"/>
      <c r="GYS738" s="79"/>
      <c r="GYT738" s="79"/>
      <c r="GYU738" s="79"/>
      <c r="GYV738" s="79"/>
      <c r="GYW738" s="79"/>
      <c r="GYX738" s="79"/>
      <c r="GYY738" s="79"/>
      <c r="GYZ738" s="79"/>
      <c r="GZA738" s="79"/>
      <c r="GZB738" s="79"/>
      <c r="GZC738" s="79"/>
      <c r="GZD738" s="79"/>
      <c r="GZE738" s="79"/>
      <c r="GZF738" s="79"/>
      <c r="GZG738" s="79"/>
      <c r="GZH738" s="79"/>
      <c r="GZI738" s="79"/>
      <c r="GZJ738" s="79"/>
      <c r="GZK738" s="79"/>
      <c r="GZL738" s="79"/>
      <c r="GZM738" s="79"/>
      <c r="GZN738" s="79"/>
      <c r="GZO738" s="79"/>
      <c r="GZP738" s="79"/>
      <c r="GZQ738" s="79"/>
      <c r="GZR738" s="79"/>
      <c r="GZS738" s="79"/>
      <c r="GZT738" s="79"/>
      <c r="GZU738" s="79"/>
      <c r="GZV738" s="79"/>
      <c r="GZW738" s="79"/>
      <c r="GZX738" s="79"/>
      <c r="GZY738" s="79"/>
      <c r="GZZ738" s="79"/>
      <c r="HAA738" s="79"/>
      <c r="HAB738" s="79"/>
      <c r="HAC738" s="79"/>
      <c r="HAD738" s="79"/>
      <c r="HAE738" s="79"/>
      <c r="HAF738" s="79"/>
      <c r="HAG738" s="79"/>
      <c r="HAH738" s="79"/>
      <c r="HAI738" s="79"/>
      <c r="HAJ738" s="79"/>
      <c r="HAK738" s="79"/>
      <c r="HAL738" s="79"/>
      <c r="HAM738" s="79"/>
      <c r="HAN738" s="79"/>
      <c r="HAO738" s="79"/>
      <c r="HAP738" s="79"/>
      <c r="HAQ738" s="79"/>
      <c r="HAR738" s="79"/>
      <c r="HAS738" s="79"/>
      <c r="HAT738" s="79"/>
      <c r="HAU738" s="79"/>
      <c r="HAV738" s="79"/>
      <c r="HAW738" s="79"/>
      <c r="HAX738" s="79"/>
      <c r="HAY738" s="79"/>
      <c r="HAZ738" s="79"/>
      <c r="HBA738" s="79"/>
      <c r="HBB738" s="79"/>
      <c r="HBC738" s="79"/>
      <c r="HBD738" s="79"/>
      <c r="HBE738" s="79"/>
      <c r="HBF738" s="79"/>
      <c r="HBG738" s="79"/>
      <c r="HBH738" s="79"/>
      <c r="HBI738" s="79"/>
      <c r="HBJ738" s="79"/>
      <c r="HBK738" s="79"/>
      <c r="HBL738" s="79"/>
      <c r="HBM738" s="79"/>
      <c r="HBN738" s="79"/>
      <c r="HBO738" s="79"/>
      <c r="HBP738" s="79"/>
      <c r="HBQ738" s="79"/>
      <c r="HBR738" s="79"/>
      <c r="HBS738" s="79"/>
      <c r="HBT738" s="79"/>
      <c r="HBU738" s="79"/>
      <c r="HBV738" s="79"/>
      <c r="HBW738" s="79"/>
      <c r="HBX738" s="79"/>
      <c r="HBY738" s="79"/>
      <c r="HBZ738" s="79"/>
      <c r="HCA738" s="79"/>
      <c r="HCB738" s="79"/>
      <c r="HCC738" s="79"/>
      <c r="HCD738" s="79"/>
      <c r="HCE738" s="79"/>
      <c r="HCF738" s="79"/>
      <c r="HCG738" s="79"/>
      <c r="HCH738" s="79"/>
      <c r="HCI738" s="79"/>
      <c r="HCJ738" s="79"/>
      <c r="HCK738" s="79"/>
      <c r="HCL738" s="79"/>
      <c r="HCM738" s="79"/>
      <c r="HCN738" s="79"/>
      <c r="HCO738" s="79"/>
      <c r="HCP738" s="79"/>
      <c r="HCQ738" s="79"/>
      <c r="HCR738" s="79"/>
      <c r="HCS738" s="79"/>
      <c r="HCT738" s="79"/>
      <c r="HCU738" s="79"/>
      <c r="HCV738" s="79"/>
      <c r="HCW738" s="79"/>
      <c r="HCX738" s="79"/>
      <c r="HCY738" s="79"/>
      <c r="HCZ738" s="79"/>
      <c r="HDA738" s="79"/>
      <c r="HDB738" s="79"/>
      <c r="HDC738" s="79"/>
      <c r="HDD738" s="79"/>
      <c r="HDE738" s="79"/>
      <c r="HDF738" s="79"/>
      <c r="HDG738" s="79"/>
      <c r="HDH738" s="79"/>
      <c r="HDI738" s="79"/>
      <c r="HDJ738" s="79"/>
      <c r="HDK738" s="79"/>
      <c r="HDL738" s="79"/>
      <c r="HDM738" s="79"/>
      <c r="HDN738" s="79"/>
      <c r="HDO738" s="79"/>
      <c r="HDP738" s="79"/>
      <c r="HDQ738" s="79"/>
      <c r="HDR738" s="79"/>
      <c r="HDS738" s="79"/>
      <c r="HDT738" s="79"/>
      <c r="HDU738" s="79"/>
      <c r="HDV738" s="79"/>
      <c r="HDW738" s="79"/>
      <c r="HDX738" s="79"/>
      <c r="HDY738" s="79"/>
      <c r="HDZ738" s="79"/>
      <c r="HEA738" s="79"/>
      <c r="HEB738" s="79"/>
      <c r="HEC738" s="79"/>
      <c r="HED738" s="79"/>
      <c r="HEE738" s="79"/>
      <c r="HEF738" s="79"/>
      <c r="HEG738" s="79"/>
      <c r="HEH738" s="79"/>
      <c r="HEI738" s="79"/>
      <c r="HEJ738" s="79"/>
      <c r="HEK738" s="79"/>
      <c r="HEL738" s="79"/>
      <c r="HEM738" s="79"/>
      <c r="HEN738" s="79"/>
      <c r="HEO738" s="79"/>
      <c r="HEP738" s="79"/>
      <c r="HEQ738" s="79"/>
      <c r="HER738" s="79"/>
      <c r="HES738" s="79"/>
      <c r="HET738" s="79"/>
      <c r="HEU738" s="79"/>
      <c r="HEV738" s="79"/>
      <c r="HEW738" s="79"/>
      <c r="HEX738" s="79"/>
      <c r="HEY738" s="79"/>
      <c r="HEZ738" s="79"/>
      <c r="HFA738" s="79"/>
      <c r="HFB738" s="79"/>
      <c r="HFC738" s="79"/>
      <c r="HFD738" s="79"/>
      <c r="HFE738" s="79"/>
      <c r="HFF738" s="79"/>
      <c r="HFG738" s="79"/>
      <c r="HFH738" s="79"/>
      <c r="HFI738" s="79"/>
      <c r="HFJ738" s="79"/>
      <c r="HFK738" s="79"/>
      <c r="HFL738" s="79"/>
      <c r="HFM738" s="79"/>
      <c r="HFN738" s="79"/>
      <c r="HFO738" s="79"/>
      <c r="HFP738" s="79"/>
      <c r="HFQ738" s="79"/>
      <c r="HFR738" s="79"/>
      <c r="HFS738" s="79"/>
      <c r="HFT738" s="79"/>
      <c r="HFU738" s="79"/>
      <c r="HFV738" s="79"/>
      <c r="HFW738" s="79"/>
      <c r="HFX738" s="79"/>
      <c r="HFY738" s="79"/>
      <c r="HFZ738" s="79"/>
      <c r="HGA738" s="79"/>
      <c r="HGB738" s="79"/>
      <c r="HGC738" s="79"/>
      <c r="HGD738" s="79"/>
      <c r="HGE738" s="79"/>
      <c r="HGF738" s="79"/>
      <c r="HGG738" s="79"/>
      <c r="HGH738" s="79"/>
      <c r="HGI738" s="79"/>
      <c r="HGJ738" s="79"/>
      <c r="HGK738" s="79"/>
      <c r="HGL738" s="79"/>
      <c r="HGM738" s="79"/>
      <c r="HGN738" s="79"/>
      <c r="HGO738" s="79"/>
      <c r="HGP738" s="79"/>
      <c r="HGQ738" s="79"/>
      <c r="HGR738" s="79"/>
      <c r="HGS738" s="79"/>
      <c r="HGT738" s="79"/>
      <c r="HGU738" s="79"/>
      <c r="HGV738" s="79"/>
      <c r="HGW738" s="79"/>
      <c r="HGX738" s="79"/>
      <c r="HGY738" s="79"/>
      <c r="HGZ738" s="79"/>
      <c r="HHA738" s="79"/>
      <c r="HHB738" s="79"/>
      <c r="HHC738" s="79"/>
      <c r="HHD738" s="79"/>
      <c r="HHE738" s="79"/>
      <c r="HHF738" s="79"/>
      <c r="HHG738" s="79"/>
      <c r="HHH738" s="79"/>
      <c r="HHI738" s="79"/>
      <c r="HHJ738" s="79"/>
      <c r="HHK738" s="79"/>
      <c r="HHL738" s="79"/>
      <c r="HHM738" s="79"/>
      <c r="HHN738" s="79"/>
      <c r="HHO738" s="79"/>
      <c r="HHP738" s="79"/>
      <c r="HHQ738" s="79"/>
      <c r="HHR738" s="79"/>
      <c r="HHS738" s="79"/>
      <c r="HHT738" s="79"/>
      <c r="HHU738" s="79"/>
      <c r="HHV738" s="79"/>
      <c r="HHW738" s="79"/>
      <c r="HHX738" s="79"/>
      <c r="HHY738" s="79"/>
      <c r="HHZ738" s="79"/>
      <c r="HIA738" s="79"/>
      <c r="HIB738" s="79"/>
      <c r="HIC738" s="79"/>
      <c r="HID738" s="79"/>
      <c r="HIE738" s="79"/>
      <c r="HIF738" s="79"/>
      <c r="HIG738" s="79"/>
      <c r="HIH738" s="79"/>
      <c r="HII738" s="79"/>
      <c r="HIJ738" s="79"/>
      <c r="HIK738" s="79"/>
      <c r="HIL738" s="79"/>
      <c r="HIM738" s="79"/>
      <c r="HIN738" s="79"/>
      <c r="HIO738" s="79"/>
      <c r="HIP738" s="79"/>
      <c r="HIQ738" s="79"/>
      <c r="HIR738" s="79"/>
      <c r="HIS738" s="79"/>
      <c r="HIT738" s="79"/>
      <c r="HIU738" s="79"/>
      <c r="HIV738" s="79"/>
      <c r="HIW738" s="79"/>
      <c r="HIX738" s="79"/>
      <c r="HIY738" s="79"/>
      <c r="HIZ738" s="79"/>
      <c r="HJA738" s="79"/>
      <c r="HJB738" s="79"/>
      <c r="HJC738" s="79"/>
      <c r="HJD738" s="79"/>
      <c r="HJE738" s="79"/>
      <c r="HJF738" s="79"/>
      <c r="HJG738" s="79"/>
      <c r="HJH738" s="79"/>
      <c r="HJI738" s="79"/>
      <c r="HJJ738" s="79"/>
      <c r="HJK738" s="79"/>
      <c r="HJL738" s="79"/>
      <c r="HJM738" s="79"/>
      <c r="HJN738" s="79"/>
      <c r="HJO738" s="79"/>
      <c r="HJP738" s="79"/>
      <c r="HJQ738" s="79"/>
      <c r="HJR738" s="79"/>
      <c r="HJS738" s="79"/>
      <c r="HJT738" s="79"/>
      <c r="HJU738" s="79"/>
      <c r="HJV738" s="79"/>
      <c r="HJW738" s="79"/>
      <c r="HJX738" s="79"/>
      <c r="HJY738" s="79"/>
      <c r="HJZ738" s="79"/>
      <c r="HKA738" s="79"/>
      <c r="HKB738" s="79"/>
      <c r="HKC738" s="79"/>
      <c r="HKD738" s="79"/>
      <c r="HKE738" s="79"/>
      <c r="HKF738" s="79"/>
      <c r="HKG738" s="79"/>
      <c r="HKH738" s="79"/>
      <c r="HKI738" s="79"/>
      <c r="HKJ738" s="79"/>
      <c r="HKK738" s="79"/>
      <c r="HKL738" s="79"/>
      <c r="HKM738" s="79"/>
      <c r="HKN738" s="79"/>
      <c r="HKO738" s="79"/>
      <c r="HKP738" s="79"/>
      <c r="HKQ738" s="79"/>
      <c r="HKR738" s="79"/>
      <c r="HKS738" s="79"/>
      <c r="HKT738" s="79"/>
      <c r="HKU738" s="79"/>
      <c r="HKV738" s="79"/>
      <c r="HKW738" s="79"/>
      <c r="HKX738" s="79"/>
      <c r="HKY738" s="79"/>
      <c r="HKZ738" s="79"/>
      <c r="HLA738" s="79"/>
      <c r="HLB738" s="79"/>
      <c r="HLC738" s="79"/>
      <c r="HLD738" s="79"/>
      <c r="HLE738" s="79"/>
      <c r="HLF738" s="79"/>
      <c r="HLG738" s="79"/>
      <c r="HLH738" s="79"/>
      <c r="HLI738" s="79"/>
      <c r="HLJ738" s="79"/>
      <c r="HLK738" s="79"/>
      <c r="HLL738" s="79"/>
      <c r="HLM738" s="79"/>
      <c r="HLN738" s="79"/>
      <c r="HLO738" s="79"/>
      <c r="HLP738" s="79"/>
      <c r="HLQ738" s="79"/>
      <c r="HLR738" s="79"/>
      <c r="HLS738" s="79"/>
      <c r="HLT738" s="79"/>
      <c r="HLU738" s="79"/>
      <c r="HLV738" s="79"/>
      <c r="HLW738" s="79"/>
      <c r="HLX738" s="79"/>
      <c r="HLY738" s="79"/>
      <c r="HLZ738" s="79"/>
      <c r="HMA738" s="79"/>
      <c r="HMB738" s="79"/>
      <c r="HMC738" s="79"/>
      <c r="HMD738" s="79"/>
      <c r="HME738" s="79"/>
      <c r="HMF738" s="79"/>
      <c r="HMG738" s="79"/>
      <c r="HMH738" s="79"/>
      <c r="HMI738" s="79"/>
      <c r="HMJ738" s="79"/>
      <c r="HMK738" s="79"/>
      <c r="HML738" s="79"/>
      <c r="HMM738" s="79"/>
      <c r="HMN738" s="79"/>
      <c r="HMO738" s="79"/>
      <c r="HMP738" s="79"/>
      <c r="HMQ738" s="79"/>
      <c r="HMR738" s="79"/>
      <c r="HMS738" s="79"/>
      <c r="HMT738" s="79"/>
      <c r="HMU738" s="79"/>
      <c r="HMV738" s="79"/>
      <c r="HMW738" s="79"/>
      <c r="HMX738" s="79"/>
      <c r="HMY738" s="79"/>
      <c r="HMZ738" s="79"/>
      <c r="HNA738" s="79"/>
      <c r="HNB738" s="79"/>
      <c r="HNC738" s="79"/>
      <c r="HND738" s="79"/>
      <c r="HNE738" s="79"/>
      <c r="HNF738" s="79"/>
      <c r="HNG738" s="79"/>
      <c r="HNH738" s="79"/>
      <c r="HNI738" s="79"/>
      <c r="HNJ738" s="79"/>
      <c r="HNK738" s="79"/>
      <c r="HNL738" s="79"/>
      <c r="HNM738" s="79"/>
      <c r="HNN738" s="79"/>
      <c r="HNO738" s="79"/>
      <c r="HNP738" s="79"/>
      <c r="HNQ738" s="79"/>
      <c r="HNR738" s="79"/>
      <c r="HNS738" s="79"/>
      <c r="HNT738" s="79"/>
      <c r="HNU738" s="79"/>
      <c r="HNV738" s="79"/>
      <c r="HNW738" s="79"/>
      <c r="HNX738" s="79"/>
      <c r="HNY738" s="79"/>
      <c r="HNZ738" s="79"/>
      <c r="HOA738" s="79"/>
      <c r="HOB738" s="79"/>
      <c r="HOC738" s="79"/>
      <c r="HOD738" s="79"/>
      <c r="HOE738" s="79"/>
      <c r="HOF738" s="79"/>
      <c r="HOG738" s="79"/>
      <c r="HOH738" s="79"/>
      <c r="HOI738" s="79"/>
      <c r="HOJ738" s="79"/>
      <c r="HOK738" s="79"/>
      <c r="HOL738" s="79"/>
      <c r="HOM738" s="79"/>
      <c r="HON738" s="79"/>
      <c r="HOO738" s="79"/>
      <c r="HOP738" s="79"/>
      <c r="HOQ738" s="79"/>
      <c r="HOR738" s="79"/>
      <c r="HOS738" s="79"/>
      <c r="HOT738" s="79"/>
      <c r="HOU738" s="79"/>
      <c r="HOV738" s="79"/>
      <c r="HOW738" s="79"/>
      <c r="HOX738" s="79"/>
      <c r="HOY738" s="79"/>
      <c r="HOZ738" s="79"/>
      <c r="HPA738" s="79"/>
      <c r="HPB738" s="79"/>
      <c r="HPC738" s="79"/>
      <c r="HPD738" s="79"/>
      <c r="HPE738" s="79"/>
      <c r="HPF738" s="79"/>
      <c r="HPG738" s="79"/>
      <c r="HPH738" s="79"/>
      <c r="HPI738" s="79"/>
      <c r="HPJ738" s="79"/>
      <c r="HPK738" s="79"/>
      <c r="HPL738" s="79"/>
      <c r="HPM738" s="79"/>
      <c r="HPN738" s="79"/>
      <c r="HPO738" s="79"/>
      <c r="HPP738" s="79"/>
      <c r="HPQ738" s="79"/>
      <c r="HPR738" s="79"/>
      <c r="HPS738" s="79"/>
      <c r="HPT738" s="79"/>
      <c r="HPU738" s="79"/>
      <c r="HPV738" s="79"/>
      <c r="HPW738" s="79"/>
      <c r="HPX738" s="79"/>
      <c r="HPY738" s="79"/>
      <c r="HPZ738" s="79"/>
      <c r="HQA738" s="79"/>
      <c r="HQB738" s="79"/>
      <c r="HQC738" s="79"/>
      <c r="HQD738" s="79"/>
      <c r="HQE738" s="79"/>
      <c r="HQF738" s="79"/>
      <c r="HQG738" s="79"/>
      <c r="HQH738" s="79"/>
      <c r="HQI738" s="79"/>
      <c r="HQJ738" s="79"/>
      <c r="HQK738" s="79"/>
      <c r="HQL738" s="79"/>
      <c r="HQM738" s="79"/>
      <c r="HQN738" s="79"/>
      <c r="HQO738" s="79"/>
      <c r="HQP738" s="79"/>
      <c r="HQQ738" s="79"/>
      <c r="HQR738" s="79"/>
      <c r="HQS738" s="79"/>
      <c r="HQT738" s="79"/>
      <c r="HQU738" s="79"/>
      <c r="HQV738" s="79"/>
      <c r="HQW738" s="79"/>
      <c r="HQX738" s="79"/>
      <c r="HQY738" s="79"/>
      <c r="HQZ738" s="79"/>
      <c r="HRA738" s="79"/>
      <c r="HRB738" s="79"/>
      <c r="HRC738" s="79"/>
      <c r="HRD738" s="79"/>
      <c r="HRE738" s="79"/>
      <c r="HRF738" s="79"/>
      <c r="HRG738" s="79"/>
      <c r="HRH738" s="79"/>
      <c r="HRI738" s="79"/>
      <c r="HRJ738" s="79"/>
      <c r="HRK738" s="79"/>
      <c r="HRL738" s="79"/>
      <c r="HRM738" s="79"/>
      <c r="HRN738" s="79"/>
      <c r="HRO738" s="79"/>
      <c r="HRP738" s="79"/>
      <c r="HRQ738" s="79"/>
      <c r="HRR738" s="79"/>
      <c r="HRS738" s="79"/>
      <c r="HRT738" s="79"/>
      <c r="HRU738" s="79"/>
      <c r="HRV738" s="79"/>
      <c r="HRW738" s="79"/>
      <c r="HRX738" s="79"/>
      <c r="HRY738" s="79"/>
      <c r="HRZ738" s="79"/>
      <c r="HSA738" s="79"/>
      <c r="HSB738" s="79"/>
      <c r="HSC738" s="79"/>
      <c r="HSD738" s="79"/>
      <c r="HSE738" s="79"/>
      <c r="HSF738" s="79"/>
      <c r="HSG738" s="79"/>
      <c r="HSH738" s="79"/>
      <c r="HSI738" s="79"/>
      <c r="HSJ738" s="79"/>
      <c r="HSK738" s="79"/>
      <c r="HSL738" s="79"/>
      <c r="HSM738" s="79"/>
      <c r="HSN738" s="79"/>
      <c r="HSO738" s="79"/>
      <c r="HSP738" s="79"/>
      <c r="HSQ738" s="79"/>
      <c r="HSR738" s="79"/>
      <c r="HSS738" s="79"/>
      <c r="HST738" s="79"/>
      <c r="HSU738" s="79"/>
      <c r="HSV738" s="79"/>
      <c r="HSW738" s="79"/>
      <c r="HSX738" s="79"/>
      <c r="HSY738" s="79"/>
      <c r="HSZ738" s="79"/>
      <c r="HTA738" s="79"/>
      <c r="HTB738" s="79"/>
      <c r="HTC738" s="79"/>
      <c r="HTD738" s="79"/>
      <c r="HTE738" s="79"/>
      <c r="HTF738" s="79"/>
      <c r="HTG738" s="79"/>
      <c r="HTH738" s="79"/>
      <c r="HTI738" s="79"/>
      <c r="HTJ738" s="79"/>
      <c r="HTK738" s="79"/>
      <c r="HTL738" s="79"/>
      <c r="HTM738" s="79"/>
      <c r="HTN738" s="79"/>
      <c r="HTO738" s="79"/>
      <c r="HTP738" s="79"/>
      <c r="HTQ738" s="79"/>
      <c r="HTR738" s="79"/>
      <c r="HTS738" s="79"/>
      <c r="HTT738" s="79"/>
      <c r="HTU738" s="79"/>
      <c r="HTV738" s="79"/>
      <c r="HTW738" s="79"/>
      <c r="HTX738" s="79"/>
      <c r="HTY738" s="79"/>
      <c r="HTZ738" s="79"/>
      <c r="HUA738" s="79"/>
      <c r="HUB738" s="79"/>
      <c r="HUC738" s="79"/>
      <c r="HUD738" s="79"/>
      <c r="HUE738" s="79"/>
      <c r="HUF738" s="79"/>
      <c r="HUG738" s="79"/>
      <c r="HUH738" s="79"/>
      <c r="HUI738" s="79"/>
      <c r="HUJ738" s="79"/>
      <c r="HUK738" s="79"/>
      <c r="HUL738" s="79"/>
      <c r="HUM738" s="79"/>
      <c r="HUN738" s="79"/>
      <c r="HUO738" s="79"/>
      <c r="HUP738" s="79"/>
      <c r="HUQ738" s="79"/>
      <c r="HUR738" s="79"/>
      <c r="HUS738" s="79"/>
      <c r="HUT738" s="79"/>
      <c r="HUU738" s="79"/>
      <c r="HUV738" s="79"/>
      <c r="HUW738" s="79"/>
      <c r="HUX738" s="79"/>
      <c r="HUY738" s="79"/>
      <c r="HUZ738" s="79"/>
      <c r="HVA738" s="79"/>
      <c r="HVB738" s="79"/>
      <c r="HVC738" s="79"/>
      <c r="HVD738" s="79"/>
      <c r="HVE738" s="79"/>
      <c r="HVF738" s="79"/>
      <c r="HVG738" s="79"/>
      <c r="HVH738" s="79"/>
      <c r="HVI738" s="79"/>
      <c r="HVJ738" s="79"/>
      <c r="HVK738" s="79"/>
      <c r="HVL738" s="79"/>
      <c r="HVM738" s="79"/>
      <c r="HVN738" s="79"/>
      <c r="HVO738" s="79"/>
      <c r="HVP738" s="79"/>
      <c r="HVQ738" s="79"/>
      <c r="HVR738" s="79"/>
      <c r="HVS738" s="79"/>
      <c r="HVT738" s="79"/>
      <c r="HVU738" s="79"/>
      <c r="HVV738" s="79"/>
      <c r="HVW738" s="79"/>
      <c r="HVX738" s="79"/>
      <c r="HVY738" s="79"/>
      <c r="HVZ738" s="79"/>
      <c r="HWA738" s="79"/>
      <c r="HWB738" s="79"/>
      <c r="HWC738" s="79"/>
      <c r="HWD738" s="79"/>
      <c r="HWE738" s="79"/>
      <c r="HWF738" s="79"/>
      <c r="HWG738" s="79"/>
      <c r="HWH738" s="79"/>
      <c r="HWI738" s="79"/>
      <c r="HWJ738" s="79"/>
      <c r="HWK738" s="79"/>
      <c r="HWL738" s="79"/>
      <c r="HWM738" s="79"/>
      <c r="HWN738" s="79"/>
      <c r="HWO738" s="79"/>
      <c r="HWP738" s="79"/>
      <c r="HWQ738" s="79"/>
      <c r="HWR738" s="79"/>
      <c r="HWS738" s="79"/>
      <c r="HWT738" s="79"/>
      <c r="HWU738" s="79"/>
      <c r="HWV738" s="79"/>
      <c r="HWW738" s="79"/>
      <c r="HWX738" s="79"/>
      <c r="HWY738" s="79"/>
      <c r="HWZ738" s="79"/>
      <c r="HXA738" s="79"/>
      <c r="HXB738" s="79"/>
      <c r="HXC738" s="79"/>
      <c r="HXD738" s="79"/>
      <c r="HXE738" s="79"/>
      <c r="HXF738" s="79"/>
      <c r="HXG738" s="79"/>
      <c r="HXH738" s="79"/>
      <c r="HXI738" s="79"/>
      <c r="HXJ738" s="79"/>
      <c r="HXK738" s="79"/>
      <c r="HXL738" s="79"/>
      <c r="HXM738" s="79"/>
      <c r="HXN738" s="79"/>
      <c r="HXO738" s="79"/>
      <c r="HXP738" s="79"/>
      <c r="HXQ738" s="79"/>
      <c r="HXR738" s="79"/>
      <c r="HXS738" s="79"/>
      <c r="HXT738" s="79"/>
      <c r="HXU738" s="79"/>
      <c r="HXV738" s="79"/>
      <c r="HXW738" s="79"/>
      <c r="HXX738" s="79"/>
      <c r="HXY738" s="79"/>
      <c r="HXZ738" s="79"/>
      <c r="HYA738" s="79"/>
      <c r="HYB738" s="79"/>
      <c r="HYC738" s="79"/>
      <c r="HYD738" s="79"/>
      <c r="HYE738" s="79"/>
      <c r="HYF738" s="79"/>
      <c r="HYG738" s="79"/>
      <c r="HYH738" s="79"/>
      <c r="HYI738" s="79"/>
      <c r="HYJ738" s="79"/>
      <c r="HYK738" s="79"/>
      <c r="HYL738" s="79"/>
      <c r="HYM738" s="79"/>
      <c r="HYN738" s="79"/>
      <c r="HYO738" s="79"/>
      <c r="HYP738" s="79"/>
      <c r="HYQ738" s="79"/>
      <c r="HYR738" s="79"/>
      <c r="HYS738" s="79"/>
      <c r="HYT738" s="79"/>
      <c r="HYU738" s="79"/>
      <c r="HYV738" s="79"/>
      <c r="HYW738" s="79"/>
      <c r="HYX738" s="79"/>
      <c r="HYY738" s="79"/>
      <c r="HYZ738" s="79"/>
      <c r="HZA738" s="79"/>
      <c r="HZB738" s="79"/>
      <c r="HZC738" s="79"/>
      <c r="HZD738" s="79"/>
      <c r="HZE738" s="79"/>
      <c r="HZF738" s="79"/>
      <c r="HZG738" s="79"/>
      <c r="HZH738" s="79"/>
      <c r="HZI738" s="79"/>
      <c r="HZJ738" s="79"/>
      <c r="HZK738" s="79"/>
      <c r="HZL738" s="79"/>
      <c r="HZM738" s="79"/>
      <c r="HZN738" s="79"/>
      <c r="HZO738" s="79"/>
      <c r="HZP738" s="79"/>
      <c r="HZQ738" s="79"/>
      <c r="HZR738" s="79"/>
      <c r="HZS738" s="79"/>
      <c r="HZT738" s="79"/>
      <c r="HZU738" s="79"/>
      <c r="HZV738" s="79"/>
      <c r="HZW738" s="79"/>
      <c r="HZX738" s="79"/>
      <c r="HZY738" s="79"/>
      <c r="HZZ738" s="79"/>
      <c r="IAA738" s="79"/>
      <c r="IAB738" s="79"/>
      <c r="IAC738" s="79"/>
      <c r="IAD738" s="79"/>
      <c r="IAE738" s="79"/>
      <c r="IAF738" s="79"/>
      <c r="IAG738" s="79"/>
      <c r="IAH738" s="79"/>
      <c r="IAI738" s="79"/>
      <c r="IAJ738" s="79"/>
      <c r="IAK738" s="79"/>
      <c r="IAL738" s="79"/>
      <c r="IAM738" s="79"/>
      <c r="IAN738" s="79"/>
      <c r="IAO738" s="79"/>
      <c r="IAP738" s="79"/>
      <c r="IAQ738" s="79"/>
      <c r="IAR738" s="79"/>
      <c r="IAS738" s="79"/>
      <c r="IAT738" s="79"/>
      <c r="IAU738" s="79"/>
      <c r="IAV738" s="79"/>
      <c r="IAW738" s="79"/>
      <c r="IAX738" s="79"/>
      <c r="IAY738" s="79"/>
      <c r="IAZ738" s="79"/>
      <c r="IBA738" s="79"/>
      <c r="IBB738" s="79"/>
      <c r="IBC738" s="79"/>
      <c r="IBD738" s="79"/>
      <c r="IBE738" s="79"/>
      <c r="IBF738" s="79"/>
      <c r="IBG738" s="79"/>
      <c r="IBH738" s="79"/>
      <c r="IBI738" s="79"/>
      <c r="IBJ738" s="79"/>
      <c r="IBK738" s="79"/>
      <c r="IBL738" s="79"/>
      <c r="IBM738" s="79"/>
      <c r="IBN738" s="79"/>
      <c r="IBO738" s="79"/>
      <c r="IBP738" s="79"/>
      <c r="IBQ738" s="79"/>
      <c r="IBR738" s="79"/>
      <c r="IBS738" s="79"/>
      <c r="IBT738" s="79"/>
      <c r="IBU738" s="79"/>
      <c r="IBV738" s="79"/>
      <c r="IBW738" s="79"/>
      <c r="IBX738" s="79"/>
      <c r="IBY738" s="79"/>
      <c r="IBZ738" s="79"/>
      <c r="ICA738" s="79"/>
      <c r="ICB738" s="79"/>
      <c r="ICC738" s="79"/>
      <c r="ICD738" s="79"/>
      <c r="ICE738" s="79"/>
      <c r="ICF738" s="79"/>
      <c r="ICG738" s="79"/>
      <c r="ICH738" s="79"/>
      <c r="ICI738" s="79"/>
      <c r="ICJ738" s="79"/>
      <c r="ICK738" s="79"/>
      <c r="ICL738" s="79"/>
      <c r="ICM738" s="79"/>
      <c r="ICN738" s="79"/>
      <c r="ICO738" s="79"/>
      <c r="ICP738" s="79"/>
      <c r="ICQ738" s="79"/>
      <c r="ICR738" s="79"/>
      <c r="ICS738" s="79"/>
      <c r="ICT738" s="79"/>
      <c r="ICU738" s="79"/>
      <c r="ICV738" s="79"/>
      <c r="ICW738" s="79"/>
      <c r="ICX738" s="79"/>
      <c r="ICY738" s="79"/>
      <c r="ICZ738" s="79"/>
      <c r="IDA738" s="79"/>
      <c r="IDB738" s="79"/>
      <c r="IDC738" s="79"/>
      <c r="IDD738" s="79"/>
      <c r="IDE738" s="79"/>
      <c r="IDF738" s="79"/>
      <c r="IDG738" s="79"/>
      <c r="IDH738" s="79"/>
      <c r="IDI738" s="79"/>
      <c r="IDJ738" s="79"/>
      <c r="IDK738" s="79"/>
      <c r="IDL738" s="79"/>
      <c r="IDM738" s="79"/>
      <c r="IDN738" s="79"/>
      <c r="IDO738" s="79"/>
      <c r="IDP738" s="79"/>
      <c r="IDQ738" s="79"/>
      <c r="IDR738" s="79"/>
      <c r="IDS738" s="79"/>
      <c r="IDT738" s="79"/>
      <c r="IDU738" s="79"/>
      <c r="IDV738" s="79"/>
      <c r="IDW738" s="79"/>
      <c r="IDX738" s="79"/>
      <c r="IDY738" s="79"/>
      <c r="IDZ738" s="79"/>
      <c r="IEA738" s="79"/>
      <c r="IEB738" s="79"/>
      <c r="IEC738" s="79"/>
      <c r="IED738" s="79"/>
      <c r="IEE738" s="79"/>
      <c r="IEF738" s="79"/>
      <c r="IEG738" s="79"/>
      <c r="IEH738" s="79"/>
      <c r="IEI738" s="79"/>
      <c r="IEJ738" s="79"/>
      <c r="IEK738" s="79"/>
      <c r="IEL738" s="79"/>
      <c r="IEM738" s="79"/>
      <c r="IEN738" s="79"/>
      <c r="IEO738" s="79"/>
      <c r="IEP738" s="79"/>
      <c r="IEQ738" s="79"/>
      <c r="IER738" s="79"/>
      <c r="IES738" s="79"/>
      <c r="IET738" s="79"/>
      <c r="IEU738" s="79"/>
      <c r="IEV738" s="79"/>
      <c r="IEW738" s="79"/>
      <c r="IEX738" s="79"/>
      <c r="IEY738" s="79"/>
      <c r="IEZ738" s="79"/>
      <c r="IFA738" s="79"/>
      <c r="IFB738" s="79"/>
      <c r="IFC738" s="79"/>
      <c r="IFD738" s="79"/>
      <c r="IFE738" s="79"/>
      <c r="IFF738" s="79"/>
      <c r="IFG738" s="79"/>
      <c r="IFH738" s="79"/>
      <c r="IFI738" s="79"/>
      <c r="IFJ738" s="79"/>
      <c r="IFK738" s="79"/>
      <c r="IFL738" s="79"/>
      <c r="IFM738" s="79"/>
      <c r="IFN738" s="79"/>
      <c r="IFO738" s="79"/>
      <c r="IFP738" s="79"/>
      <c r="IFQ738" s="79"/>
      <c r="IFR738" s="79"/>
      <c r="IFS738" s="79"/>
      <c r="IFT738" s="79"/>
      <c r="IFU738" s="79"/>
      <c r="IFV738" s="79"/>
      <c r="IFW738" s="79"/>
      <c r="IFX738" s="79"/>
      <c r="IFY738" s="79"/>
      <c r="IFZ738" s="79"/>
      <c r="IGA738" s="79"/>
      <c r="IGB738" s="79"/>
      <c r="IGC738" s="79"/>
      <c r="IGD738" s="79"/>
      <c r="IGE738" s="79"/>
      <c r="IGF738" s="79"/>
      <c r="IGG738" s="79"/>
      <c r="IGH738" s="79"/>
      <c r="IGI738" s="79"/>
      <c r="IGJ738" s="79"/>
      <c r="IGK738" s="79"/>
      <c r="IGL738" s="79"/>
      <c r="IGM738" s="79"/>
      <c r="IGN738" s="79"/>
      <c r="IGO738" s="79"/>
      <c r="IGP738" s="79"/>
      <c r="IGQ738" s="79"/>
      <c r="IGR738" s="79"/>
      <c r="IGS738" s="79"/>
      <c r="IGT738" s="79"/>
      <c r="IGU738" s="79"/>
      <c r="IGV738" s="79"/>
      <c r="IGW738" s="79"/>
      <c r="IGX738" s="79"/>
      <c r="IGY738" s="79"/>
      <c r="IGZ738" s="79"/>
      <c r="IHA738" s="79"/>
      <c r="IHB738" s="79"/>
      <c r="IHC738" s="79"/>
      <c r="IHD738" s="79"/>
      <c r="IHE738" s="79"/>
      <c r="IHF738" s="79"/>
      <c r="IHG738" s="79"/>
      <c r="IHH738" s="79"/>
      <c r="IHI738" s="79"/>
      <c r="IHJ738" s="79"/>
      <c r="IHK738" s="79"/>
      <c r="IHL738" s="79"/>
      <c r="IHM738" s="79"/>
      <c r="IHN738" s="79"/>
      <c r="IHO738" s="79"/>
      <c r="IHP738" s="79"/>
      <c r="IHQ738" s="79"/>
      <c r="IHR738" s="79"/>
      <c r="IHS738" s="79"/>
      <c r="IHT738" s="79"/>
      <c r="IHU738" s="79"/>
      <c r="IHV738" s="79"/>
      <c r="IHW738" s="79"/>
      <c r="IHX738" s="79"/>
      <c r="IHY738" s="79"/>
      <c r="IHZ738" s="79"/>
      <c r="IIA738" s="79"/>
      <c r="IIB738" s="79"/>
      <c r="IIC738" s="79"/>
      <c r="IID738" s="79"/>
      <c r="IIE738" s="79"/>
      <c r="IIF738" s="79"/>
      <c r="IIG738" s="79"/>
      <c r="IIH738" s="79"/>
      <c r="III738" s="79"/>
      <c r="IIJ738" s="79"/>
      <c r="IIK738" s="79"/>
      <c r="IIL738" s="79"/>
      <c r="IIM738" s="79"/>
      <c r="IIN738" s="79"/>
      <c r="IIO738" s="79"/>
      <c r="IIP738" s="79"/>
      <c r="IIQ738" s="79"/>
      <c r="IIR738" s="79"/>
      <c r="IIS738" s="79"/>
      <c r="IIT738" s="79"/>
      <c r="IIU738" s="79"/>
      <c r="IIV738" s="79"/>
      <c r="IIW738" s="79"/>
      <c r="IIX738" s="79"/>
      <c r="IIY738" s="79"/>
      <c r="IIZ738" s="79"/>
      <c r="IJA738" s="79"/>
      <c r="IJB738" s="79"/>
      <c r="IJC738" s="79"/>
      <c r="IJD738" s="79"/>
      <c r="IJE738" s="79"/>
      <c r="IJF738" s="79"/>
      <c r="IJG738" s="79"/>
      <c r="IJH738" s="79"/>
      <c r="IJI738" s="79"/>
      <c r="IJJ738" s="79"/>
      <c r="IJK738" s="79"/>
      <c r="IJL738" s="79"/>
      <c r="IJM738" s="79"/>
      <c r="IJN738" s="79"/>
      <c r="IJO738" s="79"/>
      <c r="IJP738" s="79"/>
      <c r="IJQ738" s="79"/>
      <c r="IJR738" s="79"/>
      <c r="IJS738" s="79"/>
      <c r="IJT738" s="79"/>
      <c r="IJU738" s="79"/>
      <c r="IJV738" s="79"/>
      <c r="IJW738" s="79"/>
      <c r="IJX738" s="79"/>
      <c r="IJY738" s="79"/>
      <c r="IJZ738" s="79"/>
      <c r="IKA738" s="79"/>
      <c r="IKB738" s="79"/>
      <c r="IKC738" s="79"/>
      <c r="IKD738" s="79"/>
      <c r="IKE738" s="79"/>
      <c r="IKF738" s="79"/>
      <c r="IKG738" s="79"/>
      <c r="IKH738" s="79"/>
      <c r="IKI738" s="79"/>
      <c r="IKJ738" s="79"/>
      <c r="IKK738" s="79"/>
      <c r="IKL738" s="79"/>
      <c r="IKM738" s="79"/>
      <c r="IKN738" s="79"/>
      <c r="IKO738" s="79"/>
      <c r="IKP738" s="79"/>
      <c r="IKQ738" s="79"/>
      <c r="IKR738" s="79"/>
      <c r="IKS738" s="79"/>
      <c r="IKT738" s="79"/>
      <c r="IKU738" s="79"/>
      <c r="IKV738" s="79"/>
      <c r="IKW738" s="79"/>
      <c r="IKX738" s="79"/>
      <c r="IKY738" s="79"/>
      <c r="IKZ738" s="79"/>
      <c r="ILA738" s="79"/>
      <c r="ILB738" s="79"/>
      <c r="ILC738" s="79"/>
      <c r="ILD738" s="79"/>
      <c r="ILE738" s="79"/>
      <c r="ILF738" s="79"/>
      <c r="ILG738" s="79"/>
      <c r="ILH738" s="79"/>
      <c r="ILI738" s="79"/>
      <c r="ILJ738" s="79"/>
      <c r="ILK738" s="79"/>
      <c r="ILL738" s="79"/>
      <c r="ILM738" s="79"/>
      <c r="ILN738" s="79"/>
      <c r="ILO738" s="79"/>
      <c r="ILP738" s="79"/>
      <c r="ILQ738" s="79"/>
      <c r="ILR738" s="79"/>
      <c r="ILS738" s="79"/>
      <c r="ILT738" s="79"/>
      <c r="ILU738" s="79"/>
      <c r="ILV738" s="79"/>
      <c r="ILW738" s="79"/>
      <c r="ILX738" s="79"/>
      <c r="ILY738" s="79"/>
      <c r="ILZ738" s="79"/>
      <c r="IMA738" s="79"/>
      <c r="IMB738" s="79"/>
      <c r="IMC738" s="79"/>
      <c r="IMD738" s="79"/>
      <c r="IME738" s="79"/>
      <c r="IMF738" s="79"/>
      <c r="IMG738" s="79"/>
      <c r="IMH738" s="79"/>
      <c r="IMI738" s="79"/>
      <c r="IMJ738" s="79"/>
      <c r="IMK738" s="79"/>
      <c r="IML738" s="79"/>
      <c r="IMM738" s="79"/>
      <c r="IMN738" s="79"/>
      <c r="IMO738" s="79"/>
      <c r="IMP738" s="79"/>
      <c r="IMQ738" s="79"/>
      <c r="IMR738" s="79"/>
      <c r="IMS738" s="79"/>
      <c r="IMT738" s="79"/>
      <c r="IMU738" s="79"/>
      <c r="IMV738" s="79"/>
      <c r="IMW738" s="79"/>
      <c r="IMX738" s="79"/>
      <c r="IMY738" s="79"/>
      <c r="IMZ738" s="79"/>
      <c r="INA738" s="79"/>
      <c r="INB738" s="79"/>
      <c r="INC738" s="79"/>
      <c r="IND738" s="79"/>
      <c r="INE738" s="79"/>
      <c r="INF738" s="79"/>
      <c r="ING738" s="79"/>
      <c r="INH738" s="79"/>
      <c r="INI738" s="79"/>
      <c r="INJ738" s="79"/>
      <c r="INK738" s="79"/>
      <c r="INL738" s="79"/>
      <c r="INM738" s="79"/>
      <c r="INN738" s="79"/>
      <c r="INO738" s="79"/>
      <c r="INP738" s="79"/>
      <c r="INQ738" s="79"/>
      <c r="INR738" s="79"/>
      <c r="INS738" s="79"/>
      <c r="INT738" s="79"/>
      <c r="INU738" s="79"/>
      <c r="INV738" s="79"/>
      <c r="INW738" s="79"/>
      <c r="INX738" s="79"/>
      <c r="INY738" s="79"/>
      <c r="INZ738" s="79"/>
      <c r="IOA738" s="79"/>
      <c r="IOB738" s="79"/>
      <c r="IOC738" s="79"/>
      <c r="IOD738" s="79"/>
      <c r="IOE738" s="79"/>
      <c r="IOF738" s="79"/>
      <c r="IOG738" s="79"/>
      <c r="IOH738" s="79"/>
      <c r="IOI738" s="79"/>
      <c r="IOJ738" s="79"/>
      <c r="IOK738" s="79"/>
      <c r="IOL738" s="79"/>
      <c r="IOM738" s="79"/>
      <c r="ION738" s="79"/>
      <c r="IOO738" s="79"/>
      <c r="IOP738" s="79"/>
      <c r="IOQ738" s="79"/>
      <c r="IOR738" s="79"/>
      <c r="IOS738" s="79"/>
      <c r="IOT738" s="79"/>
      <c r="IOU738" s="79"/>
      <c r="IOV738" s="79"/>
      <c r="IOW738" s="79"/>
      <c r="IOX738" s="79"/>
      <c r="IOY738" s="79"/>
      <c r="IOZ738" s="79"/>
      <c r="IPA738" s="79"/>
      <c r="IPB738" s="79"/>
      <c r="IPC738" s="79"/>
      <c r="IPD738" s="79"/>
      <c r="IPE738" s="79"/>
      <c r="IPF738" s="79"/>
      <c r="IPG738" s="79"/>
      <c r="IPH738" s="79"/>
      <c r="IPI738" s="79"/>
      <c r="IPJ738" s="79"/>
      <c r="IPK738" s="79"/>
      <c r="IPL738" s="79"/>
      <c r="IPM738" s="79"/>
      <c r="IPN738" s="79"/>
      <c r="IPO738" s="79"/>
      <c r="IPP738" s="79"/>
      <c r="IPQ738" s="79"/>
      <c r="IPR738" s="79"/>
      <c r="IPS738" s="79"/>
      <c r="IPT738" s="79"/>
      <c r="IPU738" s="79"/>
      <c r="IPV738" s="79"/>
      <c r="IPW738" s="79"/>
      <c r="IPX738" s="79"/>
      <c r="IPY738" s="79"/>
      <c r="IPZ738" s="79"/>
      <c r="IQA738" s="79"/>
      <c r="IQB738" s="79"/>
      <c r="IQC738" s="79"/>
      <c r="IQD738" s="79"/>
      <c r="IQE738" s="79"/>
      <c r="IQF738" s="79"/>
      <c r="IQG738" s="79"/>
      <c r="IQH738" s="79"/>
      <c r="IQI738" s="79"/>
      <c r="IQJ738" s="79"/>
      <c r="IQK738" s="79"/>
      <c r="IQL738" s="79"/>
      <c r="IQM738" s="79"/>
      <c r="IQN738" s="79"/>
      <c r="IQO738" s="79"/>
      <c r="IQP738" s="79"/>
      <c r="IQQ738" s="79"/>
      <c r="IQR738" s="79"/>
      <c r="IQS738" s="79"/>
      <c r="IQT738" s="79"/>
      <c r="IQU738" s="79"/>
      <c r="IQV738" s="79"/>
      <c r="IQW738" s="79"/>
      <c r="IQX738" s="79"/>
      <c r="IQY738" s="79"/>
      <c r="IQZ738" s="79"/>
      <c r="IRA738" s="79"/>
      <c r="IRB738" s="79"/>
      <c r="IRC738" s="79"/>
      <c r="IRD738" s="79"/>
      <c r="IRE738" s="79"/>
      <c r="IRF738" s="79"/>
      <c r="IRG738" s="79"/>
      <c r="IRH738" s="79"/>
      <c r="IRI738" s="79"/>
      <c r="IRJ738" s="79"/>
      <c r="IRK738" s="79"/>
      <c r="IRL738" s="79"/>
      <c r="IRM738" s="79"/>
      <c r="IRN738" s="79"/>
      <c r="IRO738" s="79"/>
      <c r="IRP738" s="79"/>
      <c r="IRQ738" s="79"/>
      <c r="IRR738" s="79"/>
      <c r="IRS738" s="79"/>
      <c r="IRT738" s="79"/>
      <c r="IRU738" s="79"/>
      <c r="IRV738" s="79"/>
      <c r="IRW738" s="79"/>
      <c r="IRX738" s="79"/>
      <c r="IRY738" s="79"/>
      <c r="IRZ738" s="79"/>
      <c r="ISA738" s="79"/>
      <c r="ISB738" s="79"/>
      <c r="ISC738" s="79"/>
      <c r="ISD738" s="79"/>
      <c r="ISE738" s="79"/>
      <c r="ISF738" s="79"/>
      <c r="ISG738" s="79"/>
      <c r="ISH738" s="79"/>
      <c r="ISI738" s="79"/>
      <c r="ISJ738" s="79"/>
      <c r="ISK738" s="79"/>
      <c r="ISL738" s="79"/>
      <c r="ISM738" s="79"/>
      <c r="ISN738" s="79"/>
      <c r="ISO738" s="79"/>
      <c r="ISP738" s="79"/>
      <c r="ISQ738" s="79"/>
      <c r="ISR738" s="79"/>
      <c r="ISS738" s="79"/>
      <c r="IST738" s="79"/>
      <c r="ISU738" s="79"/>
      <c r="ISV738" s="79"/>
      <c r="ISW738" s="79"/>
      <c r="ISX738" s="79"/>
      <c r="ISY738" s="79"/>
      <c r="ISZ738" s="79"/>
      <c r="ITA738" s="79"/>
      <c r="ITB738" s="79"/>
      <c r="ITC738" s="79"/>
      <c r="ITD738" s="79"/>
      <c r="ITE738" s="79"/>
      <c r="ITF738" s="79"/>
      <c r="ITG738" s="79"/>
      <c r="ITH738" s="79"/>
      <c r="ITI738" s="79"/>
      <c r="ITJ738" s="79"/>
      <c r="ITK738" s="79"/>
      <c r="ITL738" s="79"/>
      <c r="ITM738" s="79"/>
      <c r="ITN738" s="79"/>
      <c r="ITO738" s="79"/>
      <c r="ITP738" s="79"/>
      <c r="ITQ738" s="79"/>
      <c r="ITR738" s="79"/>
      <c r="ITS738" s="79"/>
      <c r="ITT738" s="79"/>
      <c r="ITU738" s="79"/>
      <c r="ITV738" s="79"/>
      <c r="ITW738" s="79"/>
      <c r="ITX738" s="79"/>
      <c r="ITY738" s="79"/>
      <c r="ITZ738" s="79"/>
      <c r="IUA738" s="79"/>
      <c r="IUB738" s="79"/>
      <c r="IUC738" s="79"/>
      <c r="IUD738" s="79"/>
      <c r="IUE738" s="79"/>
      <c r="IUF738" s="79"/>
      <c r="IUG738" s="79"/>
      <c r="IUH738" s="79"/>
      <c r="IUI738" s="79"/>
      <c r="IUJ738" s="79"/>
      <c r="IUK738" s="79"/>
      <c r="IUL738" s="79"/>
      <c r="IUM738" s="79"/>
      <c r="IUN738" s="79"/>
      <c r="IUO738" s="79"/>
      <c r="IUP738" s="79"/>
      <c r="IUQ738" s="79"/>
      <c r="IUR738" s="79"/>
      <c r="IUS738" s="79"/>
      <c r="IUT738" s="79"/>
      <c r="IUU738" s="79"/>
      <c r="IUV738" s="79"/>
      <c r="IUW738" s="79"/>
      <c r="IUX738" s="79"/>
      <c r="IUY738" s="79"/>
      <c r="IUZ738" s="79"/>
      <c r="IVA738" s="79"/>
      <c r="IVB738" s="79"/>
      <c r="IVC738" s="79"/>
      <c r="IVD738" s="79"/>
      <c r="IVE738" s="79"/>
      <c r="IVF738" s="79"/>
      <c r="IVG738" s="79"/>
      <c r="IVH738" s="79"/>
      <c r="IVI738" s="79"/>
      <c r="IVJ738" s="79"/>
      <c r="IVK738" s="79"/>
      <c r="IVL738" s="79"/>
      <c r="IVM738" s="79"/>
      <c r="IVN738" s="79"/>
      <c r="IVO738" s="79"/>
      <c r="IVP738" s="79"/>
      <c r="IVQ738" s="79"/>
      <c r="IVR738" s="79"/>
      <c r="IVS738" s="79"/>
      <c r="IVT738" s="79"/>
      <c r="IVU738" s="79"/>
      <c r="IVV738" s="79"/>
      <c r="IVW738" s="79"/>
      <c r="IVX738" s="79"/>
      <c r="IVY738" s="79"/>
      <c r="IVZ738" s="79"/>
      <c r="IWA738" s="79"/>
      <c r="IWB738" s="79"/>
      <c r="IWC738" s="79"/>
      <c r="IWD738" s="79"/>
      <c r="IWE738" s="79"/>
      <c r="IWF738" s="79"/>
      <c r="IWG738" s="79"/>
      <c r="IWH738" s="79"/>
      <c r="IWI738" s="79"/>
      <c r="IWJ738" s="79"/>
      <c r="IWK738" s="79"/>
      <c r="IWL738" s="79"/>
      <c r="IWM738" s="79"/>
      <c r="IWN738" s="79"/>
      <c r="IWO738" s="79"/>
      <c r="IWP738" s="79"/>
      <c r="IWQ738" s="79"/>
      <c r="IWR738" s="79"/>
      <c r="IWS738" s="79"/>
      <c r="IWT738" s="79"/>
      <c r="IWU738" s="79"/>
      <c r="IWV738" s="79"/>
      <c r="IWW738" s="79"/>
      <c r="IWX738" s="79"/>
      <c r="IWY738" s="79"/>
      <c r="IWZ738" s="79"/>
      <c r="IXA738" s="79"/>
      <c r="IXB738" s="79"/>
      <c r="IXC738" s="79"/>
      <c r="IXD738" s="79"/>
      <c r="IXE738" s="79"/>
      <c r="IXF738" s="79"/>
      <c r="IXG738" s="79"/>
      <c r="IXH738" s="79"/>
      <c r="IXI738" s="79"/>
      <c r="IXJ738" s="79"/>
      <c r="IXK738" s="79"/>
      <c r="IXL738" s="79"/>
      <c r="IXM738" s="79"/>
      <c r="IXN738" s="79"/>
      <c r="IXO738" s="79"/>
      <c r="IXP738" s="79"/>
      <c r="IXQ738" s="79"/>
      <c r="IXR738" s="79"/>
      <c r="IXS738" s="79"/>
      <c r="IXT738" s="79"/>
      <c r="IXU738" s="79"/>
      <c r="IXV738" s="79"/>
      <c r="IXW738" s="79"/>
      <c r="IXX738" s="79"/>
      <c r="IXY738" s="79"/>
      <c r="IXZ738" s="79"/>
      <c r="IYA738" s="79"/>
      <c r="IYB738" s="79"/>
      <c r="IYC738" s="79"/>
      <c r="IYD738" s="79"/>
      <c r="IYE738" s="79"/>
      <c r="IYF738" s="79"/>
      <c r="IYG738" s="79"/>
      <c r="IYH738" s="79"/>
      <c r="IYI738" s="79"/>
      <c r="IYJ738" s="79"/>
      <c r="IYK738" s="79"/>
      <c r="IYL738" s="79"/>
      <c r="IYM738" s="79"/>
      <c r="IYN738" s="79"/>
      <c r="IYO738" s="79"/>
      <c r="IYP738" s="79"/>
      <c r="IYQ738" s="79"/>
      <c r="IYR738" s="79"/>
      <c r="IYS738" s="79"/>
      <c r="IYT738" s="79"/>
      <c r="IYU738" s="79"/>
      <c r="IYV738" s="79"/>
      <c r="IYW738" s="79"/>
      <c r="IYX738" s="79"/>
      <c r="IYY738" s="79"/>
      <c r="IYZ738" s="79"/>
      <c r="IZA738" s="79"/>
      <c r="IZB738" s="79"/>
      <c r="IZC738" s="79"/>
      <c r="IZD738" s="79"/>
      <c r="IZE738" s="79"/>
      <c r="IZF738" s="79"/>
      <c r="IZG738" s="79"/>
      <c r="IZH738" s="79"/>
      <c r="IZI738" s="79"/>
      <c r="IZJ738" s="79"/>
      <c r="IZK738" s="79"/>
      <c r="IZL738" s="79"/>
      <c r="IZM738" s="79"/>
      <c r="IZN738" s="79"/>
      <c r="IZO738" s="79"/>
      <c r="IZP738" s="79"/>
      <c r="IZQ738" s="79"/>
      <c r="IZR738" s="79"/>
      <c r="IZS738" s="79"/>
      <c r="IZT738" s="79"/>
      <c r="IZU738" s="79"/>
      <c r="IZV738" s="79"/>
      <c r="IZW738" s="79"/>
      <c r="IZX738" s="79"/>
      <c r="IZY738" s="79"/>
      <c r="IZZ738" s="79"/>
      <c r="JAA738" s="79"/>
      <c r="JAB738" s="79"/>
      <c r="JAC738" s="79"/>
      <c r="JAD738" s="79"/>
      <c r="JAE738" s="79"/>
      <c r="JAF738" s="79"/>
      <c r="JAG738" s="79"/>
      <c r="JAH738" s="79"/>
      <c r="JAI738" s="79"/>
      <c r="JAJ738" s="79"/>
      <c r="JAK738" s="79"/>
      <c r="JAL738" s="79"/>
      <c r="JAM738" s="79"/>
      <c r="JAN738" s="79"/>
      <c r="JAO738" s="79"/>
      <c r="JAP738" s="79"/>
      <c r="JAQ738" s="79"/>
      <c r="JAR738" s="79"/>
      <c r="JAS738" s="79"/>
      <c r="JAT738" s="79"/>
      <c r="JAU738" s="79"/>
      <c r="JAV738" s="79"/>
      <c r="JAW738" s="79"/>
      <c r="JAX738" s="79"/>
      <c r="JAY738" s="79"/>
      <c r="JAZ738" s="79"/>
      <c r="JBA738" s="79"/>
      <c r="JBB738" s="79"/>
      <c r="JBC738" s="79"/>
      <c r="JBD738" s="79"/>
      <c r="JBE738" s="79"/>
      <c r="JBF738" s="79"/>
      <c r="JBG738" s="79"/>
      <c r="JBH738" s="79"/>
      <c r="JBI738" s="79"/>
      <c r="JBJ738" s="79"/>
      <c r="JBK738" s="79"/>
      <c r="JBL738" s="79"/>
      <c r="JBM738" s="79"/>
      <c r="JBN738" s="79"/>
      <c r="JBO738" s="79"/>
      <c r="JBP738" s="79"/>
      <c r="JBQ738" s="79"/>
      <c r="JBR738" s="79"/>
      <c r="JBS738" s="79"/>
      <c r="JBT738" s="79"/>
      <c r="JBU738" s="79"/>
      <c r="JBV738" s="79"/>
      <c r="JBW738" s="79"/>
      <c r="JBX738" s="79"/>
      <c r="JBY738" s="79"/>
      <c r="JBZ738" s="79"/>
      <c r="JCA738" s="79"/>
      <c r="JCB738" s="79"/>
      <c r="JCC738" s="79"/>
      <c r="JCD738" s="79"/>
      <c r="JCE738" s="79"/>
      <c r="JCF738" s="79"/>
      <c r="JCG738" s="79"/>
      <c r="JCH738" s="79"/>
      <c r="JCI738" s="79"/>
      <c r="JCJ738" s="79"/>
      <c r="JCK738" s="79"/>
      <c r="JCL738" s="79"/>
      <c r="JCM738" s="79"/>
      <c r="JCN738" s="79"/>
      <c r="JCO738" s="79"/>
      <c r="JCP738" s="79"/>
      <c r="JCQ738" s="79"/>
      <c r="JCR738" s="79"/>
      <c r="JCS738" s="79"/>
      <c r="JCT738" s="79"/>
      <c r="JCU738" s="79"/>
      <c r="JCV738" s="79"/>
      <c r="JCW738" s="79"/>
      <c r="JCX738" s="79"/>
      <c r="JCY738" s="79"/>
      <c r="JCZ738" s="79"/>
      <c r="JDA738" s="79"/>
      <c r="JDB738" s="79"/>
      <c r="JDC738" s="79"/>
    </row>
    <row r="739" spans="1:6867" x14ac:dyDescent="0.25">
      <c r="B739" s="74" t="s">
        <v>349</v>
      </c>
      <c r="C739" s="74" t="s">
        <v>293</v>
      </c>
      <c r="D739" s="83"/>
      <c r="E739" s="83" t="s">
        <v>337</v>
      </c>
      <c r="F739" s="83"/>
      <c r="G739" s="83"/>
      <c r="H739" s="85"/>
      <c r="I739" s="88">
        <v>109.4</v>
      </c>
      <c r="J739" s="83">
        <v>1989</v>
      </c>
      <c r="K739" s="83">
        <v>1045</v>
      </c>
    </row>
    <row r="740" spans="1:6867" s="74" customFormat="1" x14ac:dyDescent="0.25">
      <c r="A740" s="79"/>
      <c r="B740" t="s">
        <v>2546</v>
      </c>
      <c r="C740" t="s">
        <v>30</v>
      </c>
      <c r="D740" s="4">
        <v>1975</v>
      </c>
      <c r="E740" s="4" t="s">
        <v>3849</v>
      </c>
      <c r="F740" s="6" t="s">
        <v>2639</v>
      </c>
      <c r="G740" s="4" t="s">
        <v>2640</v>
      </c>
      <c r="H740" s="107"/>
      <c r="I740" s="107">
        <v>109.41</v>
      </c>
      <c r="J740" s="107">
        <v>2003</v>
      </c>
      <c r="K740" s="109">
        <v>1044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  <c r="BA740" s="79"/>
      <c r="BB740" s="79"/>
      <c r="BC740" s="79"/>
      <c r="BD740" s="79"/>
      <c r="BE740" s="79"/>
      <c r="BF740" s="79"/>
      <c r="BG740" s="79"/>
      <c r="BH740" s="79"/>
      <c r="BI740" s="79"/>
      <c r="BJ740" s="79"/>
      <c r="BK740" s="79"/>
      <c r="BL740" s="79"/>
      <c r="BM740" s="79"/>
      <c r="BN740" s="79"/>
      <c r="BO740" s="79"/>
      <c r="BP740" s="79"/>
      <c r="BQ740" s="79"/>
      <c r="BR740" s="79"/>
      <c r="BS740" s="79"/>
      <c r="BT740" s="79"/>
      <c r="BU740" s="79"/>
      <c r="BV740" s="79"/>
      <c r="BW740" s="79"/>
      <c r="BX740" s="79"/>
      <c r="BY740" s="79"/>
      <c r="BZ740" s="79"/>
      <c r="CA740" s="79"/>
      <c r="CB740" s="79"/>
      <c r="CC740" s="79"/>
      <c r="CD740" s="79"/>
      <c r="CE740" s="79"/>
      <c r="CF740" s="79"/>
      <c r="CG740" s="79"/>
      <c r="CH740" s="79"/>
      <c r="CI740" s="79"/>
      <c r="CJ740" s="79"/>
      <c r="CK740" s="79"/>
      <c r="CL740" s="79"/>
      <c r="CM740" s="79"/>
      <c r="CN740" s="79"/>
      <c r="CO740" s="79"/>
      <c r="CP740" s="79"/>
      <c r="CQ740" s="79"/>
      <c r="CR740" s="79"/>
      <c r="CS740" s="79"/>
      <c r="CT740" s="79"/>
      <c r="CU740" s="79"/>
      <c r="CV740" s="79"/>
      <c r="CW740" s="79"/>
      <c r="CX740" s="79"/>
      <c r="CY740" s="79"/>
      <c r="CZ740" s="79"/>
      <c r="DA740" s="79"/>
      <c r="DB740" s="79"/>
      <c r="DC740" s="79"/>
      <c r="DD740" s="79"/>
      <c r="DE740" s="79"/>
      <c r="DF740" s="79"/>
      <c r="DG740" s="79"/>
      <c r="DH740" s="79"/>
      <c r="DI740" s="79"/>
      <c r="DJ740" s="79"/>
      <c r="DK740" s="79"/>
      <c r="DL740" s="79"/>
      <c r="DM740" s="79"/>
      <c r="DN740" s="79"/>
      <c r="DO740" s="79"/>
      <c r="DP740" s="79"/>
      <c r="DQ740" s="79"/>
      <c r="DR740" s="79"/>
      <c r="DS740" s="79"/>
      <c r="DT740" s="79"/>
      <c r="DU740" s="79"/>
      <c r="DV740" s="79"/>
      <c r="DW740" s="79"/>
      <c r="DX740" s="79"/>
      <c r="DY740" s="79"/>
      <c r="DZ740" s="79"/>
      <c r="EA740" s="79"/>
      <c r="EB740" s="79"/>
      <c r="EC740" s="79"/>
      <c r="ED740" s="79"/>
      <c r="EE740" s="79"/>
      <c r="EF740" s="79"/>
      <c r="EG740" s="79"/>
      <c r="EH740" s="79"/>
      <c r="EI740" s="79"/>
      <c r="EJ740" s="79"/>
      <c r="EK740" s="79"/>
      <c r="EL740" s="79"/>
      <c r="EM740" s="79"/>
      <c r="EN740" s="79"/>
      <c r="EO740" s="79"/>
      <c r="EP740" s="79"/>
      <c r="EQ740" s="79"/>
      <c r="ER740" s="79"/>
      <c r="ES740" s="79"/>
      <c r="ET740" s="79"/>
      <c r="EU740" s="79"/>
      <c r="EV740" s="79"/>
      <c r="EW740" s="79"/>
      <c r="EX740" s="79"/>
      <c r="EY740" s="79"/>
      <c r="EZ740" s="79"/>
      <c r="FA740" s="79"/>
      <c r="FB740" s="79"/>
      <c r="FC740" s="79"/>
      <c r="FD740" s="79"/>
      <c r="FE740" s="79"/>
      <c r="FF740" s="79"/>
      <c r="FG740" s="79"/>
      <c r="FH740" s="79"/>
      <c r="FI740" s="79"/>
      <c r="FJ740" s="79"/>
      <c r="FK740" s="79"/>
      <c r="FL740" s="79"/>
      <c r="FM740" s="79"/>
      <c r="FN740" s="79"/>
      <c r="FO740" s="79"/>
      <c r="FP740" s="79"/>
      <c r="FQ740" s="79"/>
      <c r="FR740" s="79"/>
      <c r="FS740" s="79"/>
      <c r="FT740" s="79"/>
      <c r="FU740" s="79"/>
      <c r="FV740" s="79"/>
      <c r="FW740" s="79"/>
      <c r="FX740" s="79"/>
      <c r="FY740" s="79"/>
      <c r="FZ740" s="79"/>
      <c r="GA740" s="79"/>
      <c r="GB740" s="79"/>
      <c r="GC740" s="79"/>
      <c r="GD740" s="79"/>
      <c r="GE740" s="79"/>
      <c r="GF740" s="79"/>
      <c r="GG740" s="79"/>
      <c r="GH740" s="79"/>
      <c r="GI740" s="79"/>
      <c r="GJ740" s="79"/>
      <c r="GK740" s="79"/>
      <c r="GL740" s="79"/>
      <c r="GM740" s="79"/>
      <c r="GN740" s="79"/>
      <c r="GO740" s="79"/>
      <c r="GP740" s="79"/>
      <c r="GQ740" s="79"/>
      <c r="GR740" s="79"/>
      <c r="GS740" s="79"/>
      <c r="GT740" s="79"/>
      <c r="GU740" s="79"/>
      <c r="GV740" s="79"/>
      <c r="GW740" s="79"/>
      <c r="GX740" s="79"/>
      <c r="GY740" s="79"/>
      <c r="GZ740" s="79"/>
      <c r="HA740" s="79"/>
      <c r="HB740" s="79"/>
      <c r="HC740" s="79"/>
      <c r="HD740" s="79"/>
      <c r="HE740" s="79"/>
      <c r="HF740" s="79"/>
      <c r="HG740" s="79"/>
      <c r="HH740" s="79"/>
      <c r="HI740" s="79"/>
      <c r="HJ740" s="79"/>
      <c r="HK740" s="79"/>
      <c r="HL740" s="79"/>
      <c r="HM740" s="79"/>
      <c r="HN740" s="79"/>
      <c r="HO740" s="79"/>
      <c r="HP740" s="79"/>
      <c r="HQ740" s="79"/>
      <c r="HR740" s="79"/>
      <c r="HS740" s="79"/>
      <c r="HT740" s="79"/>
      <c r="HU740" s="79"/>
      <c r="HV740" s="79"/>
      <c r="HW740" s="79"/>
      <c r="HX740" s="79"/>
      <c r="HY740" s="79"/>
      <c r="HZ740" s="79"/>
      <c r="IA740" s="79"/>
      <c r="IB740" s="79"/>
      <c r="IC740" s="79"/>
      <c r="ID740" s="79"/>
      <c r="IE740" s="79"/>
      <c r="IF740" s="79"/>
      <c r="IG740" s="79"/>
      <c r="IH740" s="79"/>
      <c r="II740" s="79"/>
      <c r="IJ740" s="79"/>
      <c r="IK740" s="79"/>
      <c r="IL740" s="79"/>
      <c r="IM740" s="79"/>
      <c r="IN740" s="79"/>
      <c r="IO740" s="79"/>
      <c r="IP740" s="79"/>
      <c r="IQ740" s="79"/>
      <c r="IR740" s="79"/>
      <c r="IS740" s="79"/>
      <c r="IT740" s="79"/>
      <c r="IU740" s="79"/>
      <c r="IV740" s="79"/>
      <c r="IW740" s="79"/>
      <c r="IX740" s="79"/>
      <c r="IY740" s="79"/>
      <c r="IZ740" s="79"/>
      <c r="JA740" s="79"/>
      <c r="JB740" s="79"/>
      <c r="JC740" s="79"/>
      <c r="JD740" s="79"/>
      <c r="JE740" s="79"/>
      <c r="JF740" s="79"/>
      <c r="JG740" s="79"/>
      <c r="JH740" s="79"/>
      <c r="JI740" s="79"/>
      <c r="JJ740" s="79"/>
      <c r="JK740" s="79"/>
      <c r="JL740" s="79"/>
      <c r="JM740" s="79"/>
      <c r="JN740" s="79"/>
      <c r="JO740" s="79"/>
      <c r="JP740" s="79"/>
      <c r="JQ740" s="79"/>
      <c r="JR740" s="79"/>
      <c r="JS740" s="79"/>
      <c r="JT740" s="79"/>
      <c r="JU740" s="79"/>
      <c r="JV740" s="79"/>
      <c r="JW740" s="79"/>
      <c r="JX740" s="79"/>
      <c r="JY740" s="79"/>
      <c r="JZ740" s="79"/>
      <c r="KA740" s="79"/>
      <c r="KB740" s="79"/>
      <c r="KC740" s="79"/>
      <c r="KD740" s="79"/>
      <c r="KE740" s="79"/>
      <c r="KF740" s="79"/>
      <c r="KG740" s="79"/>
      <c r="KH740" s="79"/>
      <c r="KI740" s="79"/>
      <c r="KJ740" s="79"/>
      <c r="KK740" s="79"/>
      <c r="KL740" s="79"/>
      <c r="KM740" s="79"/>
      <c r="KN740" s="79"/>
      <c r="KO740" s="79"/>
      <c r="KP740" s="79"/>
      <c r="KQ740" s="79"/>
      <c r="KR740" s="79"/>
      <c r="KS740" s="79"/>
      <c r="KT740" s="79"/>
      <c r="KU740" s="79"/>
      <c r="KV740" s="79"/>
      <c r="KW740" s="79"/>
      <c r="KX740" s="79"/>
      <c r="KY740" s="79"/>
      <c r="KZ740" s="79"/>
      <c r="LA740" s="79"/>
      <c r="LB740" s="79"/>
      <c r="LC740" s="79"/>
      <c r="LD740" s="79"/>
      <c r="LE740" s="79"/>
      <c r="LF740" s="79"/>
      <c r="LG740" s="79"/>
      <c r="LH740" s="79"/>
      <c r="LI740" s="79"/>
      <c r="LJ740" s="79"/>
      <c r="LK740" s="79"/>
      <c r="LL740" s="79"/>
      <c r="LM740" s="79"/>
      <c r="LN740" s="79"/>
      <c r="LO740" s="79"/>
      <c r="LP740" s="79"/>
      <c r="LQ740" s="79"/>
      <c r="LR740" s="79"/>
      <c r="LS740" s="79"/>
      <c r="LT740" s="79"/>
      <c r="LU740" s="79"/>
      <c r="LV740" s="79"/>
      <c r="LW740" s="79"/>
      <c r="LX740" s="79"/>
      <c r="LY740" s="79"/>
      <c r="LZ740" s="79"/>
      <c r="MA740" s="79"/>
      <c r="MB740" s="79"/>
      <c r="MC740" s="79"/>
      <c r="MD740" s="79"/>
      <c r="ME740" s="79"/>
      <c r="MF740" s="79"/>
      <c r="MG740" s="79"/>
      <c r="MH740" s="79"/>
      <c r="MI740" s="79"/>
      <c r="MJ740" s="79"/>
      <c r="MK740" s="79"/>
      <c r="ML740" s="79"/>
      <c r="MM740" s="79"/>
      <c r="MN740" s="79"/>
      <c r="MO740" s="79"/>
      <c r="MP740" s="79"/>
      <c r="MQ740" s="79"/>
      <c r="MR740" s="79"/>
      <c r="MS740" s="79"/>
      <c r="MT740" s="79"/>
      <c r="MU740" s="79"/>
      <c r="MV740" s="79"/>
      <c r="MW740" s="79"/>
      <c r="MX740" s="79"/>
      <c r="MY740" s="79"/>
      <c r="MZ740" s="79"/>
      <c r="NA740" s="79"/>
      <c r="NB740" s="79"/>
      <c r="NC740" s="79"/>
      <c r="ND740" s="79"/>
      <c r="NE740" s="79"/>
      <c r="NF740" s="79"/>
      <c r="NG740" s="79"/>
      <c r="NH740" s="79"/>
      <c r="NI740" s="79"/>
      <c r="NJ740" s="79"/>
      <c r="NK740" s="79"/>
      <c r="NL740" s="79"/>
      <c r="NM740" s="79"/>
      <c r="NN740" s="79"/>
      <c r="NO740" s="79"/>
      <c r="NP740" s="79"/>
      <c r="NQ740" s="79"/>
      <c r="NR740" s="79"/>
      <c r="NS740" s="79"/>
      <c r="NT740" s="79"/>
      <c r="NU740" s="79"/>
      <c r="NV740" s="79"/>
      <c r="NW740" s="79"/>
      <c r="NX740" s="79"/>
      <c r="NY740" s="79"/>
      <c r="NZ740" s="79"/>
      <c r="OA740" s="79"/>
      <c r="OB740" s="79"/>
      <c r="OC740" s="79"/>
      <c r="OD740" s="79"/>
      <c r="OE740" s="79"/>
      <c r="OF740" s="79"/>
      <c r="OG740" s="79"/>
      <c r="OH740" s="79"/>
      <c r="OI740" s="79"/>
      <c r="OJ740" s="79"/>
      <c r="OK740" s="79"/>
      <c r="OL740" s="79"/>
      <c r="OM740" s="79"/>
      <c r="ON740" s="79"/>
      <c r="OO740" s="79"/>
      <c r="OP740" s="79"/>
      <c r="OQ740" s="79"/>
      <c r="OR740" s="79"/>
      <c r="OS740" s="79"/>
      <c r="OT740" s="79"/>
      <c r="OU740" s="79"/>
      <c r="OV740" s="79"/>
      <c r="OW740" s="79"/>
      <c r="OX740" s="79"/>
      <c r="OY740" s="79"/>
      <c r="OZ740" s="79"/>
      <c r="PA740" s="79"/>
      <c r="PB740" s="79"/>
      <c r="PC740" s="79"/>
      <c r="PD740" s="79"/>
      <c r="PE740" s="79"/>
      <c r="PF740" s="79"/>
      <c r="PG740" s="79"/>
      <c r="PH740" s="79"/>
      <c r="PI740" s="79"/>
      <c r="PJ740" s="79"/>
      <c r="PK740" s="79"/>
      <c r="PL740" s="79"/>
      <c r="PM740" s="79"/>
      <c r="PN740" s="79"/>
      <c r="PO740" s="79"/>
      <c r="PP740" s="79"/>
      <c r="PQ740" s="79"/>
      <c r="PR740" s="79"/>
      <c r="PS740" s="79"/>
      <c r="PT740" s="79"/>
      <c r="PU740" s="79"/>
      <c r="PV740" s="79"/>
      <c r="PW740" s="79"/>
      <c r="PX740" s="79"/>
      <c r="PY740" s="79"/>
      <c r="PZ740" s="79"/>
      <c r="QA740" s="79"/>
      <c r="QB740" s="79"/>
      <c r="QC740" s="79"/>
      <c r="QD740" s="79"/>
      <c r="QE740" s="79"/>
      <c r="QF740" s="79"/>
      <c r="QG740" s="79"/>
      <c r="QH740" s="79"/>
      <c r="QI740" s="79"/>
      <c r="QJ740" s="79"/>
      <c r="QK740" s="79"/>
      <c r="QL740" s="79"/>
      <c r="QM740" s="79"/>
      <c r="QN740" s="79"/>
      <c r="QO740" s="79"/>
      <c r="QP740" s="79"/>
      <c r="QQ740" s="79"/>
      <c r="QR740" s="79"/>
      <c r="QS740" s="79"/>
      <c r="QT740" s="79"/>
      <c r="QU740" s="79"/>
      <c r="QV740" s="79"/>
      <c r="QW740" s="79"/>
      <c r="QX740" s="79"/>
      <c r="QY740" s="79"/>
      <c r="QZ740" s="79"/>
      <c r="RA740" s="79"/>
      <c r="RB740" s="79"/>
      <c r="RC740" s="79"/>
      <c r="RD740" s="79"/>
      <c r="RE740" s="79"/>
      <c r="RF740" s="79"/>
      <c r="RG740" s="79"/>
      <c r="RH740" s="79"/>
      <c r="RI740" s="79"/>
      <c r="RJ740" s="79"/>
      <c r="RK740" s="79"/>
      <c r="RL740" s="79"/>
      <c r="RM740" s="79"/>
      <c r="RN740" s="79"/>
      <c r="RO740" s="79"/>
      <c r="RP740" s="79"/>
      <c r="RQ740" s="79"/>
      <c r="RR740" s="79"/>
      <c r="RS740" s="79"/>
      <c r="RT740" s="79"/>
      <c r="RU740" s="79"/>
      <c r="RV740" s="79"/>
      <c r="RW740" s="79"/>
      <c r="RX740" s="79"/>
      <c r="RY740" s="79"/>
      <c r="RZ740" s="79"/>
      <c r="SA740" s="79"/>
      <c r="SB740" s="79"/>
      <c r="SC740" s="79"/>
      <c r="SD740" s="79"/>
      <c r="SE740" s="79"/>
      <c r="SF740" s="79"/>
      <c r="SG740" s="79"/>
      <c r="SH740" s="79"/>
      <c r="SI740" s="79"/>
      <c r="SJ740" s="79"/>
      <c r="SK740" s="79"/>
      <c r="SL740" s="79"/>
      <c r="SM740" s="79"/>
      <c r="SN740" s="79"/>
      <c r="SO740" s="79"/>
      <c r="SP740" s="79"/>
      <c r="SQ740" s="79"/>
      <c r="SR740" s="79"/>
      <c r="SS740" s="79"/>
      <c r="ST740" s="79"/>
      <c r="SU740" s="79"/>
      <c r="SV740" s="79"/>
      <c r="SW740" s="79"/>
      <c r="SX740" s="79"/>
      <c r="SY740" s="79"/>
      <c r="SZ740" s="79"/>
      <c r="TA740" s="79"/>
      <c r="TB740" s="79"/>
      <c r="TC740" s="79"/>
      <c r="TD740" s="79"/>
      <c r="TE740" s="79"/>
      <c r="TF740" s="79"/>
      <c r="TG740" s="79"/>
      <c r="TH740" s="79"/>
      <c r="TI740" s="79"/>
      <c r="TJ740" s="79"/>
      <c r="TK740" s="79"/>
      <c r="TL740" s="79"/>
      <c r="TM740" s="79"/>
      <c r="TN740" s="79"/>
      <c r="TO740" s="79"/>
      <c r="TP740" s="79"/>
      <c r="TQ740" s="79"/>
      <c r="TR740" s="79"/>
      <c r="TS740" s="79"/>
      <c r="TT740" s="79"/>
      <c r="TU740" s="79"/>
      <c r="TV740" s="79"/>
      <c r="TW740" s="79"/>
      <c r="TX740" s="79"/>
      <c r="TY740" s="79"/>
      <c r="TZ740" s="79"/>
      <c r="UA740" s="79"/>
      <c r="UB740" s="79"/>
      <c r="UC740" s="79"/>
      <c r="UD740" s="79"/>
      <c r="UE740" s="79"/>
      <c r="UF740" s="79"/>
      <c r="UG740" s="79"/>
      <c r="UH740" s="79"/>
      <c r="UI740" s="79"/>
      <c r="UJ740" s="79"/>
      <c r="UK740" s="79"/>
      <c r="UL740" s="79"/>
      <c r="UM740" s="79"/>
      <c r="UN740" s="79"/>
      <c r="UO740" s="79"/>
      <c r="UP740" s="79"/>
      <c r="UQ740" s="79"/>
      <c r="UR740" s="79"/>
      <c r="US740" s="79"/>
      <c r="UT740" s="79"/>
      <c r="UU740" s="79"/>
      <c r="UV740" s="79"/>
      <c r="UW740" s="79"/>
      <c r="UX740" s="79"/>
      <c r="UY740" s="79"/>
      <c r="UZ740" s="79"/>
      <c r="VA740" s="79"/>
      <c r="VB740" s="79"/>
      <c r="VC740" s="79"/>
      <c r="VD740" s="79"/>
      <c r="VE740" s="79"/>
      <c r="VF740" s="79"/>
      <c r="VG740" s="79"/>
      <c r="VH740" s="79"/>
      <c r="VI740" s="79"/>
      <c r="VJ740" s="79"/>
      <c r="VK740" s="79"/>
      <c r="VL740" s="79"/>
      <c r="VM740" s="79"/>
      <c r="VN740" s="79"/>
      <c r="VO740" s="79"/>
      <c r="VP740" s="79"/>
      <c r="VQ740" s="79"/>
      <c r="VR740" s="79"/>
      <c r="VS740" s="79"/>
      <c r="VT740" s="79"/>
      <c r="VU740" s="79"/>
      <c r="VV740" s="79"/>
      <c r="VW740" s="79"/>
      <c r="VX740" s="79"/>
      <c r="VY740" s="79"/>
      <c r="VZ740" s="79"/>
      <c r="WA740" s="79"/>
      <c r="WB740" s="79"/>
      <c r="WC740" s="79"/>
      <c r="WD740" s="79"/>
      <c r="WE740" s="79"/>
      <c r="WF740" s="79"/>
      <c r="WG740" s="79"/>
      <c r="WH740" s="79"/>
      <c r="WI740" s="79"/>
      <c r="WJ740" s="79"/>
      <c r="WK740" s="79"/>
      <c r="WL740" s="79"/>
      <c r="WM740" s="79"/>
      <c r="WN740" s="79"/>
      <c r="WO740" s="79"/>
      <c r="WP740" s="79"/>
      <c r="WQ740" s="79"/>
      <c r="WR740" s="79"/>
      <c r="WS740" s="79"/>
      <c r="WT740" s="79"/>
      <c r="WU740" s="79"/>
      <c r="WV740" s="79"/>
      <c r="WW740" s="79"/>
      <c r="WX740" s="79"/>
      <c r="WY740" s="79"/>
      <c r="WZ740" s="79"/>
      <c r="XA740" s="79"/>
      <c r="XB740" s="79"/>
      <c r="XC740" s="79"/>
      <c r="XD740" s="79"/>
      <c r="XE740" s="79"/>
      <c r="XF740" s="79"/>
      <c r="XG740" s="79"/>
      <c r="XH740" s="79"/>
      <c r="XI740" s="79"/>
      <c r="XJ740" s="79"/>
      <c r="XK740" s="79"/>
      <c r="XL740" s="79"/>
      <c r="XM740" s="79"/>
      <c r="XN740" s="79"/>
      <c r="XO740" s="79"/>
      <c r="XP740" s="79"/>
      <c r="XQ740" s="79"/>
      <c r="XR740" s="79"/>
      <c r="XS740" s="79"/>
      <c r="XT740" s="79"/>
      <c r="XU740" s="79"/>
      <c r="XV740" s="79"/>
      <c r="XW740" s="79"/>
      <c r="XX740" s="79"/>
      <c r="XY740" s="79"/>
      <c r="XZ740" s="79"/>
      <c r="YA740" s="79"/>
      <c r="YB740" s="79"/>
      <c r="YC740" s="79"/>
      <c r="YD740" s="79"/>
      <c r="YE740" s="79"/>
      <c r="YF740" s="79"/>
      <c r="YG740" s="79"/>
      <c r="YH740" s="79"/>
      <c r="YI740" s="79"/>
      <c r="YJ740" s="79"/>
      <c r="YK740" s="79"/>
      <c r="YL740" s="79"/>
      <c r="YM740" s="79"/>
      <c r="YN740" s="79"/>
      <c r="YO740" s="79"/>
      <c r="YP740" s="79"/>
      <c r="YQ740" s="79"/>
      <c r="YR740" s="79"/>
      <c r="YS740" s="79"/>
      <c r="YT740" s="79"/>
      <c r="YU740" s="79"/>
      <c r="YV740" s="79"/>
      <c r="YW740" s="79"/>
      <c r="YX740" s="79"/>
      <c r="YY740" s="79"/>
      <c r="YZ740" s="79"/>
      <c r="ZA740" s="79"/>
      <c r="ZB740" s="79"/>
      <c r="ZC740" s="79"/>
      <c r="ZD740" s="79"/>
      <c r="ZE740" s="79"/>
      <c r="ZF740" s="79"/>
      <c r="ZG740" s="79"/>
      <c r="ZH740" s="79"/>
      <c r="ZI740" s="79"/>
      <c r="ZJ740" s="79"/>
      <c r="ZK740" s="79"/>
      <c r="ZL740" s="79"/>
      <c r="ZM740" s="79"/>
      <c r="ZN740" s="79"/>
      <c r="ZO740" s="79"/>
      <c r="ZP740" s="79"/>
      <c r="ZQ740" s="79"/>
      <c r="ZR740" s="79"/>
      <c r="ZS740" s="79"/>
      <c r="ZT740" s="79"/>
      <c r="ZU740" s="79"/>
      <c r="ZV740" s="79"/>
      <c r="ZW740" s="79"/>
      <c r="ZX740" s="79"/>
      <c r="ZY740" s="79"/>
      <c r="ZZ740" s="79"/>
      <c r="AAA740" s="79"/>
      <c r="AAB740" s="79"/>
      <c r="AAC740" s="79"/>
      <c r="AAD740" s="79"/>
      <c r="AAE740" s="79"/>
      <c r="AAF740" s="79"/>
      <c r="AAG740" s="79"/>
      <c r="AAH740" s="79"/>
      <c r="AAI740" s="79"/>
      <c r="AAJ740" s="79"/>
      <c r="AAK740" s="79"/>
      <c r="AAL740" s="79"/>
      <c r="AAM740" s="79"/>
      <c r="AAN740" s="79"/>
      <c r="AAO740" s="79"/>
      <c r="AAP740" s="79"/>
      <c r="AAQ740" s="79"/>
      <c r="AAR740" s="79"/>
      <c r="AAS740" s="79"/>
      <c r="AAT740" s="79"/>
      <c r="AAU740" s="79"/>
      <c r="AAV740" s="79"/>
      <c r="AAW740" s="79"/>
      <c r="AAX740" s="79"/>
      <c r="AAY740" s="79"/>
      <c r="AAZ740" s="79"/>
      <c r="ABA740" s="79"/>
      <c r="ABB740" s="79"/>
      <c r="ABC740" s="79"/>
      <c r="ABD740" s="79"/>
      <c r="ABE740" s="79"/>
      <c r="ABF740" s="79"/>
      <c r="ABG740" s="79"/>
      <c r="ABH740" s="79"/>
      <c r="ABI740" s="79"/>
      <c r="ABJ740" s="79"/>
      <c r="ABK740" s="79"/>
      <c r="ABL740" s="79"/>
      <c r="ABM740" s="79"/>
      <c r="ABN740" s="79"/>
      <c r="ABO740" s="79"/>
      <c r="ABP740" s="79"/>
      <c r="ABQ740" s="79"/>
      <c r="ABR740" s="79"/>
      <c r="ABS740" s="79"/>
      <c r="ABT740" s="79"/>
      <c r="ABU740" s="79"/>
      <c r="ABV740" s="79"/>
      <c r="ABW740" s="79"/>
      <c r="ABX740" s="79"/>
      <c r="ABY740" s="79"/>
      <c r="ABZ740" s="79"/>
      <c r="ACA740" s="79"/>
      <c r="ACB740" s="79"/>
      <c r="ACC740" s="79"/>
      <c r="ACD740" s="79"/>
      <c r="ACE740" s="79"/>
      <c r="ACF740" s="79"/>
      <c r="ACG740" s="79"/>
      <c r="ACH740" s="79"/>
      <c r="ACI740" s="79"/>
      <c r="ACJ740" s="79"/>
      <c r="ACK740" s="79"/>
      <c r="ACL740" s="79"/>
      <c r="ACM740" s="79"/>
      <c r="ACN740" s="79"/>
      <c r="ACO740" s="79"/>
      <c r="ACP740" s="79"/>
      <c r="ACQ740" s="79"/>
      <c r="ACR740" s="79"/>
      <c r="ACS740" s="79"/>
      <c r="ACT740" s="79"/>
      <c r="ACU740" s="79"/>
      <c r="ACV740" s="79"/>
      <c r="ACW740" s="79"/>
      <c r="ACX740" s="79"/>
      <c r="ACY740" s="79"/>
      <c r="ACZ740" s="79"/>
      <c r="ADA740" s="79"/>
      <c r="ADB740" s="79"/>
      <c r="ADC740" s="79"/>
      <c r="ADD740" s="79"/>
      <c r="ADE740" s="79"/>
      <c r="ADF740" s="79"/>
      <c r="ADG740" s="79"/>
      <c r="ADH740" s="79"/>
      <c r="ADI740" s="79"/>
      <c r="ADJ740" s="79"/>
      <c r="ADK740" s="79"/>
      <c r="ADL740" s="79"/>
      <c r="ADM740" s="79"/>
      <c r="ADN740" s="79"/>
      <c r="ADO740" s="79"/>
      <c r="ADP740" s="79"/>
      <c r="ADQ740" s="79"/>
      <c r="ADR740" s="79"/>
      <c r="ADS740" s="79"/>
      <c r="ADT740" s="79"/>
      <c r="ADU740" s="79"/>
      <c r="ADV740" s="79"/>
      <c r="ADW740" s="79"/>
      <c r="ADX740" s="79"/>
      <c r="ADY740" s="79"/>
      <c r="ADZ740" s="79"/>
      <c r="AEA740" s="79"/>
      <c r="AEB740" s="79"/>
      <c r="AEC740" s="79"/>
      <c r="AED740" s="79"/>
      <c r="AEE740" s="79"/>
      <c r="AEF740" s="79"/>
      <c r="AEG740" s="79"/>
      <c r="AEH740" s="79"/>
      <c r="AEI740" s="79"/>
      <c r="AEJ740" s="79"/>
      <c r="AEK740" s="79"/>
      <c r="AEL740" s="79"/>
      <c r="AEM740" s="79"/>
      <c r="AEN740" s="79"/>
      <c r="AEO740" s="79"/>
      <c r="AEP740" s="79"/>
      <c r="AEQ740" s="79"/>
      <c r="AER740" s="79"/>
      <c r="AES740" s="79"/>
      <c r="AET740" s="79"/>
      <c r="AEU740" s="79"/>
      <c r="AEV740" s="79"/>
      <c r="AEW740" s="79"/>
      <c r="AEX740" s="79"/>
      <c r="AEY740" s="79"/>
      <c r="AEZ740" s="79"/>
      <c r="AFA740" s="79"/>
      <c r="AFB740" s="79"/>
      <c r="AFC740" s="79"/>
      <c r="AFD740" s="79"/>
      <c r="AFE740" s="79"/>
      <c r="AFF740" s="79"/>
      <c r="AFG740" s="79"/>
      <c r="AFH740" s="79"/>
      <c r="AFI740" s="79"/>
      <c r="AFJ740" s="79"/>
      <c r="AFK740" s="79"/>
      <c r="AFL740" s="79"/>
      <c r="AFM740" s="79"/>
      <c r="AFN740" s="79"/>
      <c r="AFO740" s="79"/>
      <c r="AFP740" s="79"/>
      <c r="AFQ740" s="79"/>
      <c r="AFR740" s="79"/>
      <c r="AFS740" s="79"/>
      <c r="AFT740" s="79"/>
      <c r="AFU740" s="79"/>
      <c r="AFV740" s="79"/>
      <c r="AFW740" s="79"/>
      <c r="AFX740" s="79"/>
      <c r="AFY740" s="79"/>
      <c r="AFZ740" s="79"/>
      <c r="AGA740" s="79"/>
      <c r="AGB740" s="79"/>
      <c r="AGC740" s="79"/>
      <c r="AGD740" s="79"/>
      <c r="AGE740" s="79"/>
      <c r="AGF740" s="79"/>
      <c r="AGG740" s="79"/>
      <c r="AGH740" s="79"/>
      <c r="AGI740" s="79"/>
      <c r="AGJ740" s="79"/>
      <c r="AGK740" s="79"/>
      <c r="AGL740" s="79"/>
      <c r="AGM740" s="79"/>
      <c r="AGN740" s="79"/>
      <c r="AGO740" s="79"/>
      <c r="AGP740" s="79"/>
      <c r="AGQ740" s="79"/>
      <c r="AGR740" s="79"/>
      <c r="AGS740" s="79"/>
      <c r="AGT740" s="79"/>
      <c r="AGU740" s="79"/>
      <c r="AGV740" s="79"/>
      <c r="AGW740" s="79"/>
      <c r="AGX740" s="79"/>
      <c r="AGY740" s="79"/>
      <c r="AGZ740" s="79"/>
      <c r="AHA740" s="79"/>
      <c r="AHB740" s="79"/>
      <c r="AHC740" s="79"/>
      <c r="AHD740" s="79"/>
      <c r="AHE740" s="79"/>
      <c r="AHF740" s="79"/>
      <c r="AHG740" s="79"/>
      <c r="AHH740" s="79"/>
      <c r="AHI740" s="79"/>
      <c r="AHJ740" s="79"/>
      <c r="AHK740" s="79"/>
      <c r="AHL740" s="79"/>
      <c r="AHM740" s="79"/>
      <c r="AHN740" s="79"/>
      <c r="AHO740" s="79"/>
      <c r="AHP740" s="79"/>
      <c r="AHQ740" s="79"/>
      <c r="AHR740" s="79"/>
      <c r="AHS740" s="79"/>
      <c r="AHT740" s="79"/>
      <c r="AHU740" s="79"/>
      <c r="AHV740" s="79"/>
      <c r="AHW740" s="79"/>
      <c r="AHX740" s="79"/>
      <c r="AHY740" s="79"/>
      <c r="AHZ740" s="79"/>
      <c r="AIA740" s="79"/>
      <c r="AIB740" s="79"/>
      <c r="AIC740" s="79"/>
      <c r="AID740" s="79"/>
      <c r="AIE740" s="79"/>
      <c r="AIF740" s="79"/>
      <c r="AIG740" s="79"/>
      <c r="AIH740" s="79"/>
      <c r="AII740" s="79"/>
      <c r="AIJ740" s="79"/>
      <c r="AIK740" s="79"/>
      <c r="AIL740" s="79"/>
      <c r="AIM740" s="79"/>
      <c r="AIN740" s="79"/>
      <c r="AIO740" s="79"/>
      <c r="AIP740" s="79"/>
      <c r="AIQ740" s="79"/>
      <c r="AIR740" s="79"/>
      <c r="AIS740" s="79"/>
      <c r="AIT740" s="79"/>
      <c r="AIU740" s="79"/>
      <c r="AIV740" s="79"/>
      <c r="AIW740" s="79"/>
      <c r="AIX740" s="79"/>
      <c r="AIY740" s="79"/>
      <c r="AIZ740" s="79"/>
      <c r="AJA740" s="79"/>
      <c r="AJB740" s="79"/>
      <c r="AJC740" s="79"/>
      <c r="AJD740" s="79"/>
      <c r="AJE740" s="79"/>
      <c r="AJF740" s="79"/>
      <c r="AJG740" s="79"/>
      <c r="AJH740" s="79"/>
      <c r="AJI740" s="79"/>
      <c r="AJJ740" s="79"/>
      <c r="AJK740" s="79"/>
      <c r="AJL740" s="79"/>
      <c r="AJM740" s="79"/>
      <c r="AJN740" s="79"/>
      <c r="AJO740" s="79"/>
      <c r="AJP740" s="79"/>
      <c r="AJQ740" s="79"/>
      <c r="AJR740" s="79"/>
      <c r="AJS740" s="79"/>
      <c r="AJT740" s="79"/>
      <c r="AJU740" s="79"/>
      <c r="AJV740" s="79"/>
      <c r="AJW740" s="79"/>
      <c r="AJX740" s="79"/>
      <c r="AJY740" s="79"/>
      <c r="AJZ740" s="79"/>
      <c r="AKA740" s="79"/>
      <c r="AKB740" s="79"/>
      <c r="AKC740" s="79"/>
      <c r="AKD740" s="79"/>
      <c r="AKE740" s="79"/>
      <c r="AKF740" s="79"/>
      <c r="AKG740" s="79"/>
      <c r="AKH740" s="79"/>
      <c r="AKI740" s="79"/>
      <c r="AKJ740" s="79"/>
      <c r="AKK740" s="79"/>
      <c r="AKL740" s="79"/>
      <c r="AKM740" s="79"/>
      <c r="AKN740" s="79"/>
      <c r="AKO740" s="79"/>
      <c r="AKP740" s="79"/>
      <c r="AKQ740" s="79"/>
      <c r="AKR740" s="79"/>
      <c r="AKS740" s="79"/>
      <c r="AKT740" s="79"/>
      <c r="AKU740" s="79"/>
      <c r="AKV740" s="79"/>
      <c r="AKW740" s="79"/>
      <c r="AKX740" s="79"/>
      <c r="AKY740" s="79"/>
      <c r="AKZ740" s="79"/>
      <c r="ALA740" s="79"/>
      <c r="ALB740" s="79"/>
      <c r="ALC740" s="79"/>
      <c r="ALD740" s="79"/>
      <c r="ALE740" s="79"/>
      <c r="ALF740" s="79"/>
      <c r="ALG740" s="79"/>
      <c r="ALH740" s="79"/>
      <c r="ALI740" s="79"/>
      <c r="ALJ740" s="79"/>
      <c r="ALK740" s="79"/>
      <c r="ALL740" s="79"/>
      <c r="ALM740" s="79"/>
      <c r="ALN740" s="79"/>
      <c r="ALO740" s="79"/>
      <c r="ALP740" s="79"/>
      <c r="ALQ740" s="79"/>
      <c r="ALR740" s="79"/>
      <c r="ALS740" s="79"/>
      <c r="ALT740" s="79"/>
      <c r="ALU740" s="79"/>
      <c r="ALV740" s="79"/>
      <c r="ALW740" s="79"/>
      <c r="ALX740" s="79"/>
      <c r="ALY740" s="79"/>
      <c r="ALZ740" s="79"/>
      <c r="AMA740" s="79"/>
      <c r="AMB740" s="79"/>
      <c r="AMC740" s="79"/>
      <c r="AMD740" s="79"/>
      <c r="AME740" s="79"/>
      <c r="AMF740" s="79"/>
      <c r="AMG740" s="79"/>
      <c r="AMH740" s="79"/>
      <c r="AMI740" s="79"/>
      <c r="AMJ740" s="79"/>
      <c r="AMK740" s="79"/>
      <c r="AML740" s="79"/>
      <c r="AMM740" s="79"/>
      <c r="AMN740" s="79"/>
      <c r="AMO740" s="79"/>
      <c r="AMP740" s="79"/>
      <c r="AMQ740" s="79"/>
      <c r="AMR740" s="79"/>
      <c r="AMS740" s="79"/>
      <c r="AMT740" s="79"/>
      <c r="AMU740" s="79"/>
      <c r="AMV740" s="79"/>
      <c r="AMW740" s="79"/>
      <c r="AMX740" s="79"/>
      <c r="AMY740" s="79"/>
      <c r="AMZ740" s="79"/>
      <c r="ANA740" s="79"/>
      <c r="ANB740" s="79"/>
      <c r="ANC740" s="79"/>
      <c r="AND740" s="79"/>
      <c r="ANE740" s="79"/>
      <c r="ANF740" s="79"/>
      <c r="ANG740" s="79"/>
      <c r="ANH740" s="79"/>
      <c r="ANI740" s="79"/>
      <c r="ANJ740" s="79"/>
      <c r="ANK740" s="79"/>
      <c r="ANL740" s="79"/>
      <c r="ANM740" s="79"/>
      <c r="ANN740" s="79"/>
      <c r="ANO740" s="79"/>
      <c r="ANP740" s="79"/>
      <c r="ANQ740" s="79"/>
      <c r="ANR740" s="79"/>
      <c r="ANS740" s="79"/>
      <c r="ANT740" s="79"/>
      <c r="ANU740" s="79"/>
      <c r="ANV740" s="79"/>
      <c r="ANW740" s="79"/>
      <c r="ANX740" s="79"/>
      <c r="ANY740" s="79"/>
      <c r="ANZ740" s="79"/>
      <c r="AOA740" s="79"/>
      <c r="AOB740" s="79"/>
      <c r="AOC740" s="79"/>
      <c r="AOD740" s="79"/>
      <c r="AOE740" s="79"/>
      <c r="AOF740" s="79"/>
      <c r="AOG740" s="79"/>
      <c r="AOH740" s="79"/>
      <c r="AOI740" s="79"/>
      <c r="AOJ740" s="79"/>
      <c r="AOK740" s="79"/>
      <c r="AOL740" s="79"/>
      <c r="AOM740" s="79"/>
      <c r="AON740" s="79"/>
      <c r="AOO740" s="79"/>
      <c r="AOP740" s="79"/>
      <c r="AOQ740" s="79"/>
      <c r="AOR740" s="79"/>
      <c r="AOS740" s="79"/>
      <c r="AOT740" s="79"/>
      <c r="AOU740" s="79"/>
      <c r="AOV740" s="79"/>
      <c r="AOW740" s="79"/>
      <c r="AOX740" s="79"/>
      <c r="AOY740" s="79"/>
      <c r="AOZ740" s="79"/>
      <c r="APA740" s="79"/>
      <c r="APB740" s="79"/>
      <c r="APC740" s="79"/>
      <c r="APD740" s="79"/>
      <c r="APE740" s="79"/>
      <c r="APF740" s="79"/>
      <c r="APG740" s="79"/>
      <c r="APH740" s="79"/>
      <c r="API740" s="79"/>
      <c r="APJ740" s="79"/>
      <c r="APK740" s="79"/>
      <c r="APL740" s="79"/>
      <c r="APM740" s="79"/>
      <c r="APN740" s="79"/>
      <c r="APO740" s="79"/>
      <c r="APP740" s="79"/>
      <c r="APQ740" s="79"/>
      <c r="APR740" s="79"/>
      <c r="APS740" s="79"/>
      <c r="APT740" s="79"/>
      <c r="APU740" s="79"/>
      <c r="APV740" s="79"/>
      <c r="APW740" s="79"/>
      <c r="APX740" s="79"/>
      <c r="APY740" s="79"/>
      <c r="APZ740" s="79"/>
      <c r="AQA740" s="79"/>
      <c r="AQB740" s="79"/>
      <c r="AQC740" s="79"/>
      <c r="AQD740" s="79"/>
      <c r="AQE740" s="79"/>
      <c r="AQF740" s="79"/>
      <c r="AQG740" s="79"/>
      <c r="AQH740" s="79"/>
      <c r="AQI740" s="79"/>
      <c r="AQJ740" s="79"/>
      <c r="AQK740" s="79"/>
      <c r="AQL740" s="79"/>
      <c r="AQM740" s="79"/>
      <c r="AQN740" s="79"/>
      <c r="AQO740" s="79"/>
      <c r="AQP740" s="79"/>
      <c r="AQQ740" s="79"/>
      <c r="AQR740" s="79"/>
      <c r="AQS740" s="79"/>
      <c r="AQT740" s="79"/>
      <c r="AQU740" s="79"/>
      <c r="AQV740" s="79"/>
      <c r="AQW740" s="79"/>
      <c r="AQX740" s="79"/>
      <c r="AQY740" s="79"/>
      <c r="AQZ740" s="79"/>
      <c r="ARA740" s="79"/>
      <c r="ARB740" s="79"/>
      <c r="ARC740" s="79"/>
      <c r="ARD740" s="79"/>
      <c r="ARE740" s="79"/>
      <c r="ARF740" s="79"/>
      <c r="ARG740" s="79"/>
      <c r="ARH740" s="79"/>
      <c r="ARI740" s="79"/>
      <c r="ARJ740" s="79"/>
      <c r="ARK740" s="79"/>
      <c r="ARL740" s="79"/>
      <c r="ARM740" s="79"/>
      <c r="ARN740" s="79"/>
      <c r="ARO740" s="79"/>
      <c r="ARP740" s="79"/>
      <c r="ARQ740" s="79"/>
      <c r="ARR740" s="79"/>
      <c r="ARS740" s="79"/>
      <c r="ART740" s="79"/>
      <c r="ARU740" s="79"/>
      <c r="ARV740" s="79"/>
      <c r="ARW740" s="79"/>
      <c r="ARX740" s="79"/>
      <c r="ARY740" s="79"/>
      <c r="ARZ740" s="79"/>
      <c r="ASA740" s="79"/>
      <c r="ASB740" s="79"/>
      <c r="ASC740" s="79"/>
      <c r="ASD740" s="79"/>
      <c r="ASE740" s="79"/>
      <c r="ASF740" s="79"/>
      <c r="ASG740" s="79"/>
      <c r="ASH740" s="79"/>
      <c r="ASI740" s="79"/>
      <c r="ASJ740" s="79"/>
      <c r="ASK740" s="79"/>
      <c r="ASL740" s="79"/>
      <c r="ASM740" s="79"/>
      <c r="ASN740" s="79"/>
      <c r="ASO740" s="79"/>
      <c r="ASP740" s="79"/>
      <c r="ASQ740" s="79"/>
      <c r="ASR740" s="79"/>
      <c r="ASS740" s="79"/>
      <c r="AST740" s="79"/>
      <c r="ASU740" s="79"/>
      <c r="ASV740" s="79"/>
      <c r="ASW740" s="79"/>
      <c r="ASX740" s="79"/>
      <c r="ASY740" s="79"/>
      <c r="ASZ740" s="79"/>
      <c r="ATA740" s="79"/>
      <c r="ATB740" s="79"/>
      <c r="ATC740" s="79"/>
      <c r="ATD740" s="79"/>
      <c r="ATE740" s="79"/>
      <c r="ATF740" s="79"/>
      <c r="ATG740" s="79"/>
      <c r="ATH740" s="79"/>
      <c r="ATI740" s="79"/>
      <c r="ATJ740" s="79"/>
      <c r="ATK740" s="79"/>
      <c r="ATL740" s="79"/>
      <c r="ATM740" s="79"/>
      <c r="ATN740" s="79"/>
      <c r="ATO740" s="79"/>
      <c r="ATP740" s="79"/>
      <c r="ATQ740" s="79"/>
      <c r="ATR740" s="79"/>
      <c r="ATS740" s="79"/>
      <c r="ATT740" s="79"/>
      <c r="ATU740" s="79"/>
      <c r="ATV740" s="79"/>
      <c r="ATW740" s="79"/>
      <c r="ATX740" s="79"/>
      <c r="ATY740" s="79"/>
      <c r="ATZ740" s="79"/>
      <c r="AUA740" s="79"/>
      <c r="AUB740" s="79"/>
      <c r="AUC740" s="79"/>
      <c r="AUD740" s="79"/>
      <c r="AUE740" s="79"/>
      <c r="AUF740" s="79"/>
      <c r="AUG740" s="79"/>
      <c r="AUH740" s="79"/>
      <c r="AUI740" s="79"/>
      <c r="AUJ740" s="79"/>
      <c r="AUK740" s="79"/>
      <c r="AUL740" s="79"/>
      <c r="AUM740" s="79"/>
      <c r="AUN740" s="79"/>
      <c r="AUO740" s="79"/>
      <c r="AUP740" s="79"/>
      <c r="AUQ740" s="79"/>
      <c r="AUR740" s="79"/>
      <c r="AUS740" s="79"/>
      <c r="AUT740" s="79"/>
      <c r="AUU740" s="79"/>
      <c r="AUV740" s="79"/>
      <c r="AUW740" s="79"/>
      <c r="AUX740" s="79"/>
      <c r="AUY740" s="79"/>
      <c r="AUZ740" s="79"/>
      <c r="AVA740" s="79"/>
      <c r="AVB740" s="79"/>
      <c r="AVC740" s="79"/>
      <c r="AVD740" s="79"/>
      <c r="AVE740" s="79"/>
      <c r="AVF740" s="79"/>
      <c r="AVG740" s="79"/>
      <c r="AVH740" s="79"/>
      <c r="AVI740" s="79"/>
      <c r="AVJ740" s="79"/>
      <c r="AVK740" s="79"/>
      <c r="AVL740" s="79"/>
      <c r="AVM740" s="79"/>
      <c r="AVN740" s="79"/>
      <c r="AVO740" s="79"/>
      <c r="AVP740" s="79"/>
      <c r="AVQ740" s="79"/>
      <c r="AVR740" s="79"/>
      <c r="AVS740" s="79"/>
      <c r="AVT740" s="79"/>
      <c r="AVU740" s="79"/>
      <c r="AVV740" s="79"/>
      <c r="AVW740" s="79"/>
      <c r="AVX740" s="79"/>
      <c r="AVY740" s="79"/>
      <c r="AVZ740" s="79"/>
      <c r="AWA740" s="79"/>
      <c r="AWB740" s="79"/>
      <c r="AWC740" s="79"/>
      <c r="AWD740" s="79"/>
      <c r="AWE740" s="79"/>
      <c r="AWF740" s="79"/>
      <c r="AWG740" s="79"/>
      <c r="AWH740" s="79"/>
      <c r="AWI740" s="79"/>
      <c r="AWJ740" s="79"/>
      <c r="AWK740" s="79"/>
      <c r="AWL740" s="79"/>
      <c r="AWM740" s="79"/>
      <c r="AWN740" s="79"/>
      <c r="AWO740" s="79"/>
      <c r="AWP740" s="79"/>
      <c r="AWQ740" s="79"/>
      <c r="AWR740" s="79"/>
      <c r="AWS740" s="79"/>
      <c r="AWT740" s="79"/>
      <c r="AWU740" s="79"/>
      <c r="AWV740" s="79"/>
      <c r="AWW740" s="79"/>
      <c r="AWX740" s="79"/>
      <c r="AWY740" s="79"/>
      <c r="AWZ740" s="79"/>
      <c r="AXA740" s="79"/>
      <c r="AXB740" s="79"/>
      <c r="AXC740" s="79"/>
      <c r="AXD740" s="79"/>
      <c r="AXE740" s="79"/>
      <c r="AXF740" s="79"/>
      <c r="AXG740" s="79"/>
      <c r="AXH740" s="79"/>
      <c r="AXI740" s="79"/>
      <c r="AXJ740" s="79"/>
      <c r="AXK740" s="79"/>
      <c r="AXL740" s="79"/>
      <c r="AXM740" s="79"/>
      <c r="AXN740" s="79"/>
      <c r="AXO740" s="79"/>
      <c r="AXP740" s="79"/>
      <c r="AXQ740" s="79"/>
      <c r="AXR740" s="79"/>
      <c r="AXS740" s="79"/>
      <c r="AXT740" s="79"/>
      <c r="AXU740" s="79"/>
      <c r="AXV740" s="79"/>
      <c r="AXW740" s="79"/>
      <c r="AXX740" s="79"/>
      <c r="AXY740" s="79"/>
      <c r="AXZ740" s="79"/>
      <c r="AYA740" s="79"/>
      <c r="AYB740" s="79"/>
      <c r="AYC740" s="79"/>
      <c r="AYD740" s="79"/>
      <c r="AYE740" s="79"/>
      <c r="AYF740" s="79"/>
      <c r="AYG740" s="79"/>
      <c r="AYH740" s="79"/>
      <c r="AYI740" s="79"/>
      <c r="AYJ740" s="79"/>
      <c r="AYK740" s="79"/>
      <c r="AYL740" s="79"/>
      <c r="AYM740" s="79"/>
      <c r="AYN740" s="79"/>
      <c r="AYO740" s="79"/>
      <c r="AYP740" s="79"/>
      <c r="AYQ740" s="79"/>
      <c r="AYR740" s="79"/>
      <c r="AYS740" s="79"/>
      <c r="AYT740" s="79"/>
      <c r="AYU740" s="79"/>
      <c r="AYV740" s="79"/>
      <c r="AYW740" s="79"/>
      <c r="AYX740" s="79"/>
      <c r="AYY740" s="79"/>
      <c r="AYZ740" s="79"/>
      <c r="AZA740" s="79"/>
      <c r="AZB740" s="79"/>
      <c r="AZC740" s="79"/>
      <c r="AZD740" s="79"/>
      <c r="AZE740" s="79"/>
      <c r="AZF740" s="79"/>
      <c r="AZG740" s="79"/>
      <c r="AZH740" s="79"/>
      <c r="AZI740" s="79"/>
      <c r="AZJ740" s="79"/>
      <c r="AZK740" s="79"/>
      <c r="AZL740" s="79"/>
      <c r="AZM740" s="79"/>
      <c r="AZN740" s="79"/>
      <c r="AZO740" s="79"/>
      <c r="AZP740" s="79"/>
      <c r="AZQ740" s="79"/>
      <c r="AZR740" s="79"/>
      <c r="AZS740" s="79"/>
      <c r="AZT740" s="79"/>
      <c r="AZU740" s="79"/>
      <c r="AZV740" s="79"/>
      <c r="AZW740" s="79"/>
      <c r="AZX740" s="79"/>
      <c r="AZY740" s="79"/>
      <c r="AZZ740" s="79"/>
      <c r="BAA740" s="79"/>
      <c r="BAB740" s="79"/>
      <c r="BAC740" s="79"/>
      <c r="BAD740" s="79"/>
      <c r="BAE740" s="79"/>
      <c r="BAF740" s="79"/>
      <c r="BAG740" s="79"/>
      <c r="BAH740" s="79"/>
      <c r="BAI740" s="79"/>
      <c r="BAJ740" s="79"/>
      <c r="BAK740" s="79"/>
      <c r="BAL740" s="79"/>
      <c r="BAM740" s="79"/>
      <c r="BAN740" s="79"/>
      <c r="BAO740" s="79"/>
      <c r="BAP740" s="79"/>
      <c r="BAQ740" s="79"/>
      <c r="BAR740" s="79"/>
      <c r="BAS740" s="79"/>
      <c r="BAT740" s="79"/>
      <c r="BAU740" s="79"/>
      <c r="BAV740" s="79"/>
      <c r="BAW740" s="79"/>
      <c r="BAX740" s="79"/>
      <c r="BAY740" s="79"/>
      <c r="BAZ740" s="79"/>
      <c r="BBA740" s="79"/>
      <c r="BBB740" s="79"/>
      <c r="BBC740" s="79"/>
      <c r="BBD740" s="79"/>
      <c r="BBE740" s="79"/>
      <c r="BBF740" s="79"/>
      <c r="BBG740" s="79"/>
      <c r="BBH740" s="79"/>
      <c r="BBI740" s="79"/>
      <c r="BBJ740" s="79"/>
      <c r="BBK740" s="79"/>
      <c r="BBL740" s="79"/>
      <c r="BBM740" s="79"/>
      <c r="BBN740" s="79"/>
      <c r="BBO740" s="79"/>
      <c r="BBP740" s="79"/>
      <c r="BBQ740" s="79"/>
      <c r="BBR740" s="79"/>
      <c r="BBS740" s="79"/>
      <c r="BBT740" s="79"/>
      <c r="BBU740" s="79"/>
      <c r="BBV740" s="79"/>
      <c r="BBW740" s="79"/>
      <c r="BBX740" s="79"/>
      <c r="BBY740" s="79"/>
      <c r="BBZ740" s="79"/>
      <c r="BCA740" s="79"/>
      <c r="BCB740" s="79"/>
      <c r="BCC740" s="79"/>
      <c r="BCD740" s="79"/>
      <c r="BCE740" s="79"/>
      <c r="BCF740" s="79"/>
      <c r="BCG740" s="79"/>
      <c r="BCH740" s="79"/>
      <c r="BCI740" s="79"/>
      <c r="BCJ740" s="79"/>
      <c r="BCK740" s="79"/>
      <c r="BCL740" s="79"/>
      <c r="BCM740" s="79"/>
      <c r="BCN740" s="79"/>
      <c r="BCO740" s="79"/>
      <c r="BCP740" s="79"/>
      <c r="BCQ740" s="79"/>
      <c r="BCR740" s="79"/>
      <c r="BCS740" s="79"/>
      <c r="BCT740" s="79"/>
      <c r="BCU740" s="79"/>
      <c r="BCV740" s="79"/>
      <c r="BCW740" s="79"/>
      <c r="BCX740" s="79"/>
      <c r="BCY740" s="79"/>
      <c r="BCZ740" s="79"/>
      <c r="BDA740" s="79"/>
      <c r="BDB740" s="79"/>
      <c r="BDC740" s="79"/>
      <c r="BDD740" s="79"/>
      <c r="BDE740" s="79"/>
      <c r="BDF740" s="79"/>
      <c r="BDG740" s="79"/>
      <c r="BDH740" s="79"/>
      <c r="BDI740" s="79"/>
      <c r="BDJ740" s="79"/>
      <c r="BDK740" s="79"/>
      <c r="BDL740" s="79"/>
      <c r="BDM740" s="79"/>
      <c r="BDN740" s="79"/>
      <c r="BDO740" s="79"/>
      <c r="BDP740" s="79"/>
      <c r="BDQ740" s="79"/>
      <c r="BDR740" s="79"/>
      <c r="BDS740" s="79"/>
      <c r="BDT740" s="79"/>
      <c r="BDU740" s="79"/>
      <c r="BDV740" s="79"/>
      <c r="BDW740" s="79"/>
      <c r="BDX740" s="79"/>
      <c r="BDY740" s="79"/>
      <c r="BDZ740" s="79"/>
      <c r="BEA740" s="79"/>
      <c r="BEB740" s="79"/>
      <c r="BEC740" s="79"/>
      <c r="BED740" s="79"/>
      <c r="BEE740" s="79"/>
      <c r="BEF740" s="79"/>
      <c r="BEG740" s="79"/>
      <c r="BEH740" s="79"/>
      <c r="BEI740" s="79"/>
      <c r="BEJ740" s="79"/>
      <c r="BEK740" s="79"/>
      <c r="BEL740" s="79"/>
      <c r="BEM740" s="79"/>
      <c r="BEN740" s="79"/>
      <c r="BEO740" s="79"/>
      <c r="BEP740" s="79"/>
      <c r="BEQ740" s="79"/>
      <c r="BER740" s="79"/>
      <c r="BES740" s="79"/>
      <c r="BET740" s="79"/>
      <c r="BEU740" s="79"/>
      <c r="BEV740" s="79"/>
      <c r="BEW740" s="79"/>
      <c r="BEX740" s="79"/>
      <c r="BEY740" s="79"/>
      <c r="BEZ740" s="79"/>
      <c r="BFA740" s="79"/>
      <c r="BFB740" s="79"/>
      <c r="BFC740" s="79"/>
      <c r="BFD740" s="79"/>
      <c r="BFE740" s="79"/>
      <c r="BFF740" s="79"/>
      <c r="BFG740" s="79"/>
      <c r="BFH740" s="79"/>
      <c r="BFI740" s="79"/>
      <c r="BFJ740" s="79"/>
      <c r="BFK740" s="79"/>
      <c r="BFL740" s="79"/>
      <c r="BFM740" s="79"/>
      <c r="BFN740" s="79"/>
      <c r="BFO740" s="79"/>
      <c r="BFP740" s="79"/>
      <c r="BFQ740" s="79"/>
      <c r="BFR740" s="79"/>
      <c r="BFS740" s="79"/>
      <c r="BFT740" s="79"/>
      <c r="BFU740" s="79"/>
      <c r="BFV740" s="79"/>
      <c r="BFW740" s="79"/>
      <c r="BFX740" s="79"/>
      <c r="BFY740" s="79"/>
      <c r="BFZ740" s="79"/>
      <c r="BGA740" s="79"/>
      <c r="BGB740" s="79"/>
      <c r="BGC740" s="79"/>
      <c r="BGD740" s="79"/>
      <c r="BGE740" s="79"/>
      <c r="BGF740" s="79"/>
      <c r="BGG740" s="79"/>
      <c r="BGH740" s="79"/>
      <c r="BGI740" s="79"/>
      <c r="BGJ740" s="79"/>
      <c r="BGK740" s="79"/>
      <c r="BGL740" s="79"/>
      <c r="BGM740" s="79"/>
      <c r="BGN740" s="79"/>
      <c r="BGO740" s="79"/>
      <c r="BGP740" s="79"/>
      <c r="BGQ740" s="79"/>
      <c r="BGR740" s="79"/>
      <c r="BGS740" s="79"/>
      <c r="BGT740" s="79"/>
      <c r="BGU740" s="79"/>
      <c r="BGV740" s="79"/>
      <c r="BGW740" s="79"/>
      <c r="BGX740" s="79"/>
      <c r="BGY740" s="79"/>
      <c r="BGZ740" s="79"/>
      <c r="BHA740" s="79"/>
      <c r="BHB740" s="79"/>
      <c r="BHC740" s="79"/>
      <c r="BHD740" s="79"/>
      <c r="BHE740" s="79"/>
      <c r="BHF740" s="79"/>
      <c r="BHG740" s="79"/>
      <c r="BHH740" s="79"/>
      <c r="BHI740" s="79"/>
      <c r="BHJ740" s="79"/>
      <c r="BHK740" s="79"/>
      <c r="BHL740" s="79"/>
      <c r="BHM740" s="79"/>
      <c r="BHN740" s="79"/>
      <c r="BHO740" s="79"/>
      <c r="BHP740" s="79"/>
      <c r="BHQ740" s="79"/>
      <c r="BHR740" s="79"/>
      <c r="BHS740" s="79"/>
      <c r="BHT740" s="79"/>
      <c r="BHU740" s="79"/>
      <c r="BHV740" s="79"/>
      <c r="BHW740" s="79"/>
      <c r="BHX740" s="79"/>
      <c r="BHY740" s="79"/>
      <c r="BHZ740" s="79"/>
      <c r="BIA740" s="79"/>
      <c r="BIB740" s="79"/>
      <c r="BIC740" s="79"/>
      <c r="BID740" s="79"/>
      <c r="BIE740" s="79"/>
      <c r="BIF740" s="79"/>
      <c r="BIG740" s="79"/>
      <c r="BIH740" s="79"/>
      <c r="BII740" s="79"/>
      <c r="BIJ740" s="79"/>
      <c r="BIK740" s="79"/>
      <c r="BIL740" s="79"/>
      <c r="BIM740" s="79"/>
      <c r="BIN740" s="79"/>
      <c r="BIO740" s="79"/>
      <c r="BIP740" s="79"/>
      <c r="BIQ740" s="79"/>
      <c r="BIR740" s="79"/>
      <c r="BIS740" s="79"/>
      <c r="BIT740" s="79"/>
      <c r="BIU740" s="79"/>
      <c r="BIV740" s="79"/>
      <c r="BIW740" s="79"/>
      <c r="BIX740" s="79"/>
      <c r="BIY740" s="79"/>
      <c r="BIZ740" s="79"/>
      <c r="BJA740" s="79"/>
      <c r="BJB740" s="79"/>
      <c r="BJC740" s="79"/>
      <c r="BJD740" s="79"/>
      <c r="BJE740" s="79"/>
      <c r="BJF740" s="79"/>
      <c r="BJG740" s="79"/>
      <c r="BJH740" s="79"/>
      <c r="BJI740" s="79"/>
      <c r="BJJ740" s="79"/>
      <c r="BJK740" s="79"/>
      <c r="BJL740" s="79"/>
      <c r="BJM740" s="79"/>
      <c r="BJN740" s="79"/>
      <c r="BJO740" s="79"/>
      <c r="BJP740" s="79"/>
      <c r="BJQ740" s="79"/>
      <c r="BJR740" s="79"/>
      <c r="BJS740" s="79"/>
      <c r="BJT740" s="79"/>
      <c r="BJU740" s="79"/>
      <c r="BJV740" s="79"/>
      <c r="BJW740" s="79"/>
      <c r="BJX740" s="79"/>
      <c r="BJY740" s="79"/>
      <c r="BJZ740" s="79"/>
      <c r="BKA740" s="79"/>
      <c r="BKB740" s="79"/>
      <c r="BKC740" s="79"/>
      <c r="BKD740" s="79"/>
      <c r="BKE740" s="79"/>
      <c r="BKF740" s="79"/>
      <c r="BKG740" s="79"/>
      <c r="BKH740" s="79"/>
      <c r="BKI740" s="79"/>
      <c r="BKJ740" s="79"/>
      <c r="BKK740" s="79"/>
      <c r="BKL740" s="79"/>
      <c r="BKM740" s="79"/>
      <c r="BKN740" s="79"/>
      <c r="BKO740" s="79"/>
      <c r="BKP740" s="79"/>
      <c r="BKQ740" s="79"/>
      <c r="BKR740" s="79"/>
      <c r="BKS740" s="79"/>
      <c r="BKT740" s="79"/>
      <c r="BKU740" s="79"/>
      <c r="BKV740" s="79"/>
      <c r="BKW740" s="79"/>
      <c r="BKX740" s="79"/>
      <c r="BKY740" s="79"/>
      <c r="BKZ740" s="79"/>
      <c r="BLA740" s="79"/>
      <c r="BLB740" s="79"/>
      <c r="BLC740" s="79"/>
      <c r="BLD740" s="79"/>
      <c r="BLE740" s="79"/>
      <c r="BLF740" s="79"/>
      <c r="BLG740" s="79"/>
      <c r="BLH740" s="79"/>
      <c r="BLI740" s="79"/>
      <c r="BLJ740" s="79"/>
      <c r="BLK740" s="79"/>
      <c r="BLL740" s="79"/>
      <c r="BLM740" s="79"/>
      <c r="BLN740" s="79"/>
      <c r="BLO740" s="79"/>
      <c r="BLP740" s="79"/>
      <c r="BLQ740" s="79"/>
      <c r="BLR740" s="79"/>
      <c r="BLS740" s="79"/>
      <c r="BLT740" s="79"/>
      <c r="BLU740" s="79"/>
      <c r="BLV740" s="79"/>
      <c r="BLW740" s="79"/>
      <c r="BLX740" s="79"/>
      <c r="BLY740" s="79"/>
      <c r="BLZ740" s="79"/>
      <c r="BMA740" s="79"/>
      <c r="BMB740" s="79"/>
      <c r="BMC740" s="79"/>
      <c r="BMD740" s="79"/>
      <c r="BME740" s="79"/>
      <c r="BMF740" s="79"/>
      <c r="BMG740" s="79"/>
      <c r="BMH740" s="79"/>
      <c r="BMI740" s="79"/>
      <c r="BMJ740" s="79"/>
      <c r="BMK740" s="79"/>
      <c r="BML740" s="79"/>
      <c r="BMM740" s="79"/>
      <c r="BMN740" s="79"/>
      <c r="BMO740" s="79"/>
      <c r="BMP740" s="79"/>
      <c r="BMQ740" s="79"/>
      <c r="BMR740" s="79"/>
      <c r="BMS740" s="79"/>
      <c r="BMT740" s="79"/>
      <c r="BMU740" s="79"/>
      <c r="BMV740" s="79"/>
      <c r="BMW740" s="79"/>
      <c r="BMX740" s="79"/>
      <c r="BMY740" s="79"/>
      <c r="BMZ740" s="79"/>
      <c r="BNA740" s="79"/>
      <c r="BNB740" s="79"/>
      <c r="BNC740" s="79"/>
      <c r="BND740" s="79"/>
      <c r="BNE740" s="79"/>
      <c r="BNF740" s="79"/>
      <c r="BNG740" s="79"/>
      <c r="BNH740" s="79"/>
      <c r="BNI740" s="79"/>
      <c r="BNJ740" s="79"/>
      <c r="BNK740" s="79"/>
      <c r="BNL740" s="79"/>
      <c r="BNM740" s="79"/>
      <c r="BNN740" s="79"/>
      <c r="BNO740" s="79"/>
      <c r="BNP740" s="79"/>
      <c r="BNQ740" s="79"/>
      <c r="BNR740" s="79"/>
      <c r="BNS740" s="79"/>
      <c r="BNT740" s="79"/>
      <c r="BNU740" s="79"/>
      <c r="BNV740" s="79"/>
      <c r="BNW740" s="79"/>
      <c r="BNX740" s="79"/>
      <c r="BNY740" s="79"/>
      <c r="BNZ740" s="79"/>
      <c r="BOA740" s="79"/>
      <c r="BOB740" s="79"/>
      <c r="BOC740" s="79"/>
      <c r="BOD740" s="79"/>
      <c r="BOE740" s="79"/>
      <c r="BOF740" s="79"/>
      <c r="BOG740" s="79"/>
      <c r="BOH740" s="79"/>
      <c r="BOI740" s="79"/>
      <c r="BOJ740" s="79"/>
      <c r="BOK740" s="79"/>
      <c r="BOL740" s="79"/>
      <c r="BOM740" s="79"/>
      <c r="BON740" s="79"/>
      <c r="BOO740" s="79"/>
      <c r="BOP740" s="79"/>
      <c r="BOQ740" s="79"/>
      <c r="BOR740" s="79"/>
      <c r="BOS740" s="79"/>
      <c r="BOT740" s="79"/>
      <c r="BOU740" s="79"/>
      <c r="BOV740" s="79"/>
      <c r="BOW740" s="79"/>
      <c r="BOX740" s="79"/>
      <c r="BOY740" s="79"/>
      <c r="BOZ740" s="79"/>
      <c r="BPA740" s="79"/>
      <c r="BPB740" s="79"/>
      <c r="BPC740" s="79"/>
      <c r="BPD740" s="79"/>
      <c r="BPE740" s="79"/>
      <c r="BPF740" s="79"/>
      <c r="BPG740" s="79"/>
      <c r="BPH740" s="79"/>
      <c r="BPI740" s="79"/>
      <c r="BPJ740" s="79"/>
      <c r="BPK740" s="79"/>
      <c r="BPL740" s="79"/>
      <c r="BPM740" s="79"/>
      <c r="BPN740" s="79"/>
      <c r="BPO740" s="79"/>
      <c r="BPP740" s="79"/>
      <c r="BPQ740" s="79"/>
      <c r="BPR740" s="79"/>
      <c r="BPS740" s="79"/>
      <c r="BPT740" s="79"/>
      <c r="BPU740" s="79"/>
      <c r="BPV740" s="79"/>
      <c r="BPW740" s="79"/>
      <c r="BPX740" s="79"/>
      <c r="BPY740" s="79"/>
      <c r="BPZ740" s="79"/>
      <c r="BQA740" s="79"/>
      <c r="BQB740" s="79"/>
      <c r="BQC740" s="79"/>
      <c r="BQD740" s="79"/>
      <c r="BQE740" s="79"/>
      <c r="BQF740" s="79"/>
      <c r="BQG740" s="79"/>
      <c r="BQH740" s="79"/>
      <c r="BQI740" s="79"/>
      <c r="BQJ740" s="79"/>
      <c r="BQK740" s="79"/>
      <c r="BQL740" s="79"/>
      <c r="BQM740" s="79"/>
      <c r="BQN740" s="79"/>
      <c r="BQO740" s="79"/>
      <c r="BQP740" s="79"/>
      <c r="BQQ740" s="79"/>
      <c r="BQR740" s="79"/>
      <c r="BQS740" s="79"/>
      <c r="BQT740" s="79"/>
      <c r="BQU740" s="79"/>
      <c r="BQV740" s="79"/>
      <c r="BQW740" s="79"/>
      <c r="BQX740" s="79"/>
      <c r="BQY740" s="79"/>
      <c r="BQZ740" s="79"/>
      <c r="BRA740" s="79"/>
      <c r="BRB740" s="79"/>
      <c r="BRC740" s="79"/>
      <c r="BRD740" s="79"/>
      <c r="BRE740" s="79"/>
      <c r="BRF740" s="79"/>
      <c r="BRG740" s="79"/>
      <c r="BRH740" s="79"/>
      <c r="BRI740" s="79"/>
      <c r="BRJ740" s="79"/>
      <c r="BRK740" s="79"/>
      <c r="BRL740" s="79"/>
      <c r="BRM740" s="79"/>
      <c r="BRN740" s="79"/>
      <c r="BRO740" s="79"/>
      <c r="BRP740" s="79"/>
      <c r="BRQ740" s="79"/>
      <c r="BRR740" s="79"/>
      <c r="BRS740" s="79"/>
      <c r="BRT740" s="79"/>
      <c r="BRU740" s="79"/>
      <c r="BRV740" s="79"/>
      <c r="BRW740" s="79"/>
      <c r="BRX740" s="79"/>
      <c r="BRY740" s="79"/>
      <c r="BRZ740" s="79"/>
      <c r="BSA740" s="79"/>
      <c r="BSB740" s="79"/>
      <c r="BSC740" s="79"/>
      <c r="BSD740" s="79"/>
      <c r="BSE740" s="79"/>
      <c r="BSF740" s="79"/>
      <c r="BSG740" s="79"/>
      <c r="BSH740" s="79"/>
      <c r="BSI740" s="79"/>
      <c r="BSJ740" s="79"/>
      <c r="BSK740" s="79"/>
      <c r="BSL740" s="79"/>
      <c r="BSM740" s="79"/>
      <c r="BSN740" s="79"/>
      <c r="BSO740" s="79"/>
      <c r="BSP740" s="79"/>
      <c r="BSQ740" s="79"/>
      <c r="BSR740" s="79"/>
      <c r="BSS740" s="79"/>
      <c r="BST740" s="79"/>
      <c r="BSU740" s="79"/>
      <c r="BSV740" s="79"/>
      <c r="BSW740" s="79"/>
      <c r="BSX740" s="79"/>
      <c r="BSY740" s="79"/>
      <c r="BSZ740" s="79"/>
      <c r="BTA740" s="79"/>
      <c r="BTB740" s="79"/>
      <c r="BTC740" s="79"/>
      <c r="BTD740" s="79"/>
      <c r="BTE740" s="79"/>
      <c r="BTF740" s="79"/>
      <c r="BTG740" s="79"/>
      <c r="BTH740" s="79"/>
      <c r="BTI740" s="79"/>
      <c r="BTJ740" s="79"/>
      <c r="BTK740" s="79"/>
      <c r="BTL740" s="79"/>
      <c r="BTM740" s="79"/>
      <c r="BTN740" s="79"/>
      <c r="BTO740" s="79"/>
      <c r="BTP740" s="79"/>
      <c r="BTQ740" s="79"/>
      <c r="BTR740" s="79"/>
      <c r="BTS740" s="79"/>
      <c r="BTT740" s="79"/>
      <c r="BTU740" s="79"/>
      <c r="BTV740" s="79"/>
      <c r="BTW740" s="79"/>
      <c r="BTX740" s="79"/>
      <c r="BTY740" s="79"/>
      <c r="BTZ740" s="79"/>
      <c r="BUA740" s="79"/>
      <c r="BUB740" s="79"/>
      <c r="BUC740" s="79"/>
      <c r="BUD740" s="79"/>
      <c r="BUE740" s="79"/>
      <c r="BUF740" s="79"/>
      <c r="BUG740" s="79"/>
      <c r="BUH740" s="79"/>
      <c r="BUI740" s="79"/>
      <c r="BUJ740" s="79"/>
      <c r="BUK740" s="79"/>
      <c r="BUL740" s="79"/>
      <c r="BUM740" s="79"/>
      <c r="BUN740" s="79"/>
      <c r="BUO740" s="79"/>
      <c r="BUP740" s="79"/>
      <c r="BUQ740" s="79"/>
      <c r="BUR740" s="79"/>
      <c r="BUS740" s="79"/>
      <c r="BUT740" s="79"/>
      <c r="BUU740" s="79"/>
      <c r="BUV740" s="79"/>
      <c r="BUW740" s="79"/>
      <c r="BUX740" s="79"/>
      <c r="BUY740" s="79"/>
      <c r="BUZ740" s="79"/>
      <c r="BVA740" s="79"/>
      <c r="BVB740" s="79"/>
      <c r="BVC740" s="79"/>
      <c r="BVD740" s="79"/>
      <c r="BVE740" s="79"/>
      <c r="BVF740" s="79"/>
      <c r="BVG740" s="79"/>
      <c r="BVH740" s="79"/>
      <c r="BVI740" s="79"/>
      <c r="BVJ740" s="79"/>
      <c r="BVK740" s="79"/>
      <c r="BVL740" s="79"/>
      <c r="BVM740" s="79"/>
      <c r="BVN740" s="79"/>
      <c r="BVO740" s="79"/>
      <c r="BVP740" s="79"/>
      <c r="BVQ740" s="79"/>
      <c r="BVR740" s="79"/>
      <c r="BVS740" s="79"/>
      <c r="BVT740" s="79"/>
      <c r="BVU740" s="79"/>
      <c r="BVV740" s="79"/>
      <c r="BVW740" s="79"/>
      <c r="BVX740" s="79"/>
      <c r="BVY740" s="79"/>
      <c r="BVZ740" s="79"/>
      <c r="BWA740" s="79"/>
      <c r="BWB740" s="79"/>
      <c r="BWC740" s="79"/>
      <c r="BWD740" s="79"/>
      <c r="BWE740" s="79"/>
      <c r="BWF740" s="79"/>
      <c r="BWG740" s="79"/>
      <c r="BWH740" s="79"/>
      <c r="BWI740" s="79"/>
      <c r="BWJ740" s="79"/>
      <c r="BWK740" s="79"/>
      <c r="BWL740" s="79"/>
      <c r="BWM740" s="79"/>
      <c r="BWN740" s="79"/>
      <c r="BWO740" s="79"/>
      <c r="BWP740" s="79"/>
      <c r="BWQ740" s="79"/>
      <c r="BWR740" s="79"/>
      <c r="BWS740" s="79"/>
      <c r="BWT740" s="79"/>
      <c r="BWU740" s="79"/>
      <c r="BWV740" s="79"/>
      <c r="BWW740" s="79"/>
      <c r="BWX740" s="79"/>
      <c r="BWY740" s="79"/>
      <c r="BWZ740" s="79"/>
      <c r="BXA740" s="79"/>
      <c r="BXB740" s="79"/>
      <c r="BXC740" s="79"/>
      <c r="BXD740" s="79"/>
      <c r="BXE740" s="79"/>
      <c r="BXF740" s="79"/>
      <c r="BXG740" s="79"/>
      <c r="BXH740" s="79"/>
      <c r="BXI740" s="79"/>
      <c r="BXJ740" s="79"/>
      <c r="BXK740" s="79"/>
      <c r="BXL740" s="79"/>
      <c r="BXM740" s="79"/>
      <c r="BXN740" s="79"/>
      <c r="BXO740" s="79"/>
      <c r="BXP740" s="79"/>
      <c r="BXQ740" s="79"/>
      <c r="BXR740" s="79"/>
      <c r="BXS740" s="79"/>
      <c r="BXT740" s="79"/>
      <c r="BXU740" s="79"/>
      <c r="BXV740" s="79"/>
      <c r="BXW740" s="79"/>
      <c r="BXX740" s="79"/>
      <c r="BXY740" s="79"/>
      <c r="BXZ740" s="79"/>
      <c r="BYA740" s="79"/>
      <c r="BYB740" s="79"/>
      <c r="BYC740" s="79"/>
      <c r="BYD740" s="79"/>
      <c r="BYE740" s="79"/>
      <c r="BYF740" s="79"/>
      <c r="BYG740" s="79"/>
      <c r="BYH740" s="79"/>
      <c r="BYI740" s="79"/>
      <c r="BYJ740" s="79"/>
      <c r="BYK740" s="79"/>
      <c r="BYL740" s="79"/>
      <c r="BYM740" s="79"/>
      <c r="BYN740" s="79"/>
      <c r="BYO740" s="79"/>
      <c r="BYP740" s="79"/>
      <c r="BYQ740" s="79"/>
      <c r="BYR740" s="79"/>
      <c r="BYS740" s="79"/>
      <c r="BYT740" s="79"/>
      <c r="BYU740" s="79"/>
      <c r="BYV740" s="79"/>
      <c r="BYW740" s="79"/>
      <c r="BYX740" s="79"/>
      <c r="BYY740" s="79"/>
      <c r="BYZ740" s="79"/>
      <c r="BZA740" s="79"/>
      <c r="BZB740" s="79"/>
      <c r="BZC740" s="79"/>
      <c r="BZD740" s="79"/>
      <c r="BZE740" s="79"/>
      <c r="BZF740" s="79"/>
      <c r="BZG740" s="79"/>
      <c r="BZH740" s="79"/>
      <c r="BZI740" s="79"/>
      <c r="BZJ740" s="79"/>
      <c r="BZK740" s="79"/>
      <c r="BZL740" s="79"/>
      <c r="BZM740" s="79"/>
      <c r="BZN740" s="79"/>
      <c r="BZO740" s="79"/>
      <c r="BZP740" s="79"/>
      <c r="BZQ740" s="79"/>
      <c r="BZR740" s="79"/>
      <c r="BZS740" s="79"/>
      <c r="BZT740" s="79"/>
      <c r="BZU740" s="79"/>
      <c r="BZV740" s="79"/>
      <c r="BZW740" s="79"/>
      <c r="BZX740" s="79"/>
      <c r="BZY740" s="79"/>
      <c r="BZZ740" s="79"/>
      <c r="CAA740" s="79"/>
      <c r="CAB740" s="79"/>
      <c r="CAC740" s="79"/>
      <c r="CAD740" s="79"/>
      <c r="CAE740" s="79"/>
      <c r="CAF740" s="79"/>
      <c r="CAG740" s="79"/>
      <c r="CAH740" s="79"/>
      <c r="CAI740" s="79"/>
      <c r="CAJ740" s="79"/>
      <c r="CAK740" s="79"/>
      <c r="CAL740" s="79"/>
      <c r="CAM740" s="79"/>
      <c r="CAN740" s="79"/>
      <c r="CAO740" s="79"/>
      <c r="CAP740" s="79"/>
      <c r="CAQ740" s="79"/>
      <c r="CAR740" s="79"/>
      <c r="CAS740" s="79"/>
      <c r="CAT740" s="79"/>
      <c r="CAU740" s="79"/>
      <c r="CAV740" s="79"/>
      <c r="CAW740" s="79"/>
      <c r="CAX740" s="79"/>
      <c r="CAY740" s="79"/>
      <c r="CAZ740" s="79"/>
      <c r="CBA740" s="79"/>
      <c r="CBB740" s="79"/>
      <c r="CBC740" s="79"/>
      <c r="CBD740" s="79"/>
      <c r="CBE740" s="79"/>
      <c r="CBF740" s="79"/>
      <c r="CBG740" s="79"/>
      <c r="CBH740" s="79"/>
      <c r="CBI740" s="79"/>
      <c r="CBJ740" s="79"/>
      <c r="CBK740" s="79"/>
      <c r="CBL740" s="79"/>
      <c r="CBM740" s="79"/>
      <c r="CBN740" s="79"/>
      <c r="CBO740" s="79"/>
      <c r="CBP740" s="79"/>
      <c r="CBQ740" s="79"/>
      <c r="CBR740" s="79"/>
      <c r="CBS740" s="79"/>
      <c r="CBT740" s="79"/>
      <c r="CBU740" s="79"/>
      <c r="CBV740" s="79"/>
      <c r="CBW740" s="79"/>
      <c r="CBX740" s="79"/>
      <c r="CBY740" s="79"/>
      <c r="CBZ740" s="79"/>
      <c r="CCA740" s="79"/>
      <c r="CCB740" s="79"/>
      <c r="CCC740" s="79"/>
      <c r="CCD740" s="79"/>
      <c r="CCE740" s="79"/>
      <c r="CCF740" s="79"/>
      <c r="CCG740" s="79"/>
      <c r="CCH740" s="79"/>
      <c r="CCI740" s="79"/>
      <c r="CCJ740" s="79"/>
      <c r="CCK740" s="79"/>
      <c r="CCL740" s="79"/>
      <c r="CCM740" s="79"/>
      <c r="CCN740" s="79"/>
      <c r="CCO740" s="79"/>
      <c r="CCP740" s="79"/>
      <c r="CCQ740" s="79"/>
      <c r="CCR740" s="79"/>
      <c r="CCS740" s="79"/>
      <c r="CCT740" s="79"/>
      <c r="CCU740" s="79"/>
      <c r="CCV740" s="79"/>
      <c r="CCW740" s="79"/>
      <c r="CCX740" s="79"/>
      <c r="CCY740" s="79"/>
      <c r="CCZ740" s="79"/>
      <c r="CDA740" s="79"/>
      <c r="CDB740" s="79"/>
      <c r="CDC740" s="79"/>
      <c r="CDD740" s="79"/>
      <c r="CDE740" s="79"/>
      <c r="CDF740" s="79"/>
      <c r="CDG740" s="79"/>
      <c r="CDH740" s="79"/>
      <c r="CDI740" s="79"/>
      <c r="CDJ740" s="79"/>
      <c r="CDK740" s="79"/>
      <c r="CDL740" s="79"/>
      <c r="CDM740" s="79"/>
      <c r="CDN740" s="79"/>
      <c r="CDO740" s="79"/>
      <c r="CDP740" s="79"/>
      <c r="CDQ740" s="79"/>
      <c r="CDR740" s="79"/>
      <c r="CDS740" s="79"/>
      <c r="CDT740" s="79"/>
      <c r="CDU740" s="79"/>
      <c r="CDV740" s="79"/>
      <c r="CDW740" s="79"/>
      <c r="CDX740" s="79"/>
      <c r="CDY740" s="79"/>
      <c r="CDZ740" s="79"/>
      <c r="CEA740" s="79"/>
      <c r="CEB740" s="79"/>
      <c r="CEC740" s="79"/>
      <c r="CED740" s="79"/>
      <c r="CEE740" s="79"/>
      <c r="CEF740" s="79"/>
      <c r="CEG740" s="79"/>
      <c r="CEH740" s="79"/>
      <c r="CEI740" s="79"/>
      <c r="CEJ740" s="79"/>
      <c r="CEK740" s="79"/>
      <c r="CEL740" s="79"/>
      <c r="CEM740" s="79"/>
      <c r="CEN740" s="79"/>
      <c r="CEO740" s="79"/>
      <c r="CEP740" s="79"/>
      <c r="CEQ740" s="79"/>
      <c r="CER740" s="79"/>
      <c r="CES740" s="79"/>
      <c r="CET740" s="79"/>
      <c r="CEU740" s="79"/>
      <c r="CEV740" s="79"/>
      <c r="CEW740" s="79"/>
      <c r="CEX740" s="79"/>
      <c r="CEY740" s="79"/>
      <c r="CEZ740" s="79"/>
      <c r="CFA740" s="79"/>
      <c r="CFB740" s="79"/>
      <c r="CFC740" s="79"/>
      <c r="CFD740" s="79"/>
      <c r="CFE740" s="79"/>
      <c r="CFF740" s="79"/>
      <c r="CFG740" s="79"/>
      <c r="CFH740" s="79"/>
      <c r="CFI740" s="79"/>
      <c r="CFJ740" s="79"/>
      <c r="CFK740" s="79"/>
      <c r="CFL740" s="79"/>
      <c r="CFM740" s="79"/>
      <c r="CFN740" s="79"/>
      <c r="CFO740" s="79"/>
      <c r="CFP740" s="79"/>
      <c r="CFQ740" s="79"/>
      <c r="CFR740" s="79"/>
      <c r="CFS740" s="79"/>
      <c r="CFT740" s="79"/>
      <c r="CFU740" s="79"/>
      <c r="CFV740" s="79"/>
      <c r="CFW740" s="79"/>
      <c r="CFX740" s="79"/>
      <c r="CFY740" s="79"/>
      <c r="CFZ740" s="79"/>
      <c r="CGA740" s="79"/>
      <c r="CGB740" s="79"/>
      <c r="CGC740" s="79"/>
      <c r="CGD740" s="79"/>
      <c r="CGE740" s="79"/>
      <c r="CGF740" s="79"/>
      <c r="CGG740" s="79"/>
      <c r="CGH740" s="79"/>
      <c r="CGI740" s="79"/>
      <c r="CGJ740" s="79"/>
      <c r="CGK740" s="79"/>
      <c r="CGL740" s="79"/>
      <c r="CGM740" s="79"/>
      <c r="CGN740" s="79"/>
      <c r="CGO740" s="79"/>
      <c r="CGP740" s="79"/>
      <c r="CGQ740" s="79"/>
      <c r="CGR740" s="79"/>
      <c r="CGS740" s="79"/>
      <c r="CGT740" s="79"/>
      <c r="CGU740" s="79"/>
      <c r="CGV740" s="79"/>
      <c r="CGW740" s="79"/>
      <c r="CGX740" s="79"/>
      <c r="CGY740" s="79"/>
      <c r="CGZ740" s="79"/>
      <c r="CHA740" s="79"/>
      <c r="CHB740" s="79"/>
      <c r="CHC740" s="79"/>
      <c r="CHD740" s="79"/>
      <c r="CHE740" s="79"/>
      <c r="CHF740" s="79"/>
      <c r="CHG740" s="79"/>
      <c r="CHH740" s="79"/>
      <c r="CHI740" s="79"/>
      <c r="CHJ740" s="79"/>
      <c r="CHK740" s="79"/>
      <c r="CHL740" s="79"/>
      <c r="CHM740" s="79"/>
      <c r="CHN740" s="79"/>
      <c r="CHO740" s="79"/>
      <c r="CHP740" s="79"/>
      <c r="CHQ740" s="79"/>
      <c r="CHR740" s="79"/>
      <c r="CHS740" s="79"/>
      <c r="CHT740" s="79"/>
      <c r="CHU740" s="79"/>
      <c r="CHV740" s="79"/>
      <c r="CHW740" s="79"/>
      <c r="CHX740" s="79"/>
      <c r="CHY740" s="79"/>
      <c r="CHZ740" s="79"/>
      <c r="CIA740" s="79"/>
      <c r="CIB740" s="79"/>
      <c r="CIC740" s="79"/>
      <c r="CID740" s="79"/>
      <c r="CIE740" s="79"/>
      <c r="CIF740" s="79"/>
      <c r="CIG740" s="79"/>
      <c r="CIH740" s="79"/>
      <c r="CII740" s="79"/>
      <c r="CIJ740" s="79"/>
      <c r="CIK740" s="79"/>
      <c r="CIL740" s="79"/>
      <c r="CIM740" s="79"/>
      <c r="CIN740" s="79"/>
      <c r="CIO740" s="79"/>
      <c r="CIP740" s="79"/>
      <c r="CIQ740" s="79"/>
      <c r="CIR740" s="79"/>
      <c r="CIS740" s="79"/>
      <c r="CIT740" s="79"/>
      <c r="CIU740" s="79"/>
      <c r="CIV740" s="79"/>
      <c r="CIW740" s="79"/>
      <c r="CIX740" s="79"/>
      <c r="CIY740" s="79"/>
      <c r="CIZ740" s="79"/>
      <c r="CJA740" s="79"/>
      <c r="CJB740" s="79"/>
      <c r="CJC740" s="79"/>
      <c r="CJD740" s="79"/>
      <c r="CJE740" s="79"/>
      <c r="CJF740" s="79"/>
      <c r="CJG740" s="79"/>
      <c r="CJH740" s="79"/>
      <c r="CJI740" s="79"/>
      <c r="CJJ740" s="79"/>
      <c r="CJK740" s="79"/>
      <c r="CJL740" s="79"/>
      <c r="CJM740" s="79"/>
      <c r="CJN740" s="79"/>
      <c r="CJO740" s="79"/>
      <c r="CJP740" s="79"/>
      <c r="CJQ740" s="79"/>
      <c r="CJR740" s="79"/>
      <c r="CJS740" s="79"/>
      <c r="CJT740" s="79"/>
      <c r="CJU740" s="79"/>
      <c r="CJV740" s="79"/>
      <c r="CJW740" s="79"/>
      <c r="CJX740" s="79"/>
      <c r="CJY740" s="79"/>
      <c r="CJZ740" s="79"/>
      <c r="CKA740" s="79"/>
      <c r="CKB740" s="79"/>
      <c r="CKC740" s="79"/>
      <c r="CKD740" s="79"/>
      <c r="CKE740" s="79"/>
      <c r="CKF740" s="79"/>
      <c r="CKG740" s="79"/>
      <c r="CKH740" s="79"/>
      <c r="CKI740" s="79"/>
      <c r="CKJ740" s="79"/>
      <c r="CKK740" s="79"/>
      <c r="CKL740" s="79"/>
      <c r="CKM740" s="79"/>
      <c r="CKN740" s="79"/>
      <c r="CKO740" s="79"/>
      <c r="CKP740" s="79"/>
      <c r="CKQ740" s="79"/>
      <c r="CKR740" s="79"/>
      <c r="CKS740" s="79"/>
      <c r="CKT740" s="79"/>
      <c r="CKU740" s="79"/>
      <c r="CKV740" s="79"/>
      <c r="CKW740" s="79"/>
      <c r="CKX740" s="79"/>
      <c r="CKY740" s="79"/>
      <c r="CKZ740" s="79"/>
      <c r="CLA740" s="79"/>
      <c r="CLB740" s="79"/>
      <c r="CLC740" s="79"/>
      <c r="CLD740" s="79"/>
      <c r="CLE740" s="79"/>
      <c r="CLF740" s="79"/>
      <c r="CLG740" s="79"/>
      <c r="CLH740" s="79"/>
      <c r="CLI740" s="79"/>
      <c r="CLJ740" s="79"/>
      <c r="CLK740" s="79"/>
      <c r="CLL740" s="79"/>
      <c r="CLM740" s="79"/>
      <c r="CLN740" s="79"/>
      <c r="CLO740" s="79"/>
      <c r="CLP740" s="79"/>
      <c r="CLQ740" s="79"/>
      <c r="CLR740" s="79"/>
      <c r="CLS740" s="79"/>
      <c r="CLT740" s="79"/>
      <c r="CLU740" s="79"/>
      <c r="CLV740" s="79"/>
      <c r="CLW740" s="79"/>
      <c r="CLX740" s="79"/>
      <c r="CLY740" s="79"/>
      <c r="CLZ740" s="79"/>
      <c r="CMA740" s="79"/>
      <c r="CMB740" s="79"/>
      <c r="CMC740" s="79"/>
      <c r="CMD740" s="79"/>
      <c r="CME740" s="79"/>
      <c r="CMF740" s="79"/>
      <c r="CMG740" s="79"/>
      <c r="CMH740" s="79"/>
      <c r="CMI740" s="79"/>
      <c r="CMJ740" s="79"/>
      <c r="CMK740" s="79"/>
      <c r="CML740" s="79"/>
      <c r="CMM740" s="79"/>
      <c r="CMN740" s="79"/>
      <c r="CMO740" s="79"/>
      <c r="CMP740" s="79"/>
      <c r="CMQ740" s="79"/>
      <c r="CMR740" s="79"/>
      <c r="CMS740" s="79"/>
      <c r="CMT740" s="79"/>
      <c r="CMU740" s="79"/>
      <c r="CMV740" s="79"/>
      <c r="CMW740" s="79"/>
      <c r="CMX740" s="79"/>
      <c r="CMY740" s="79"/>
      <c r="CMZ740" s="79"/>
      <c r="CNA740" s="79"/>
      <c r="CNB740" s="79"/>
      <c r="CNC740" s="79"/>
      <c r="CND740" s="79"/>
      <c r="CNE740" s="79"/>
      <c r="CNF740" s="79"/>
      <c r="CNG740" s="79"/>
      <c r="CNH740" s="79"/>
      <c r="CNI740" s="79"/>
      <c r="CNJ740" s="79"/>
      <c r="CNK740" s="79"/>
      <c r="CNL740" s="79"/>
      <c r="CNM740" s="79"/>
      <c r="CNN740" s="79"/>
      <c r="CNO740" s="79"/>
      <c r="CNP740" s="79"/>
      <c r="CNQ740" s="79"/>
      <c r="CNR740" s="79"/>
      <c r="CNS740" s="79"/>
      <c r="CNT740" s="79"/>
      <c r="CNU740" s="79"/>
      <c r="CNV740" s="79"/>
      <c r="CNW740" s="79"/>
      <c r="CNX740" s="79"/>
      <c r="CNY740" s="79"/>
      <c r="CNZ740" s="79"/>
      <c r="COA740" s="79"/>
      <c r="COB740" s="79"/>
      <c r="COC740" s="79"/>
      <c r="COD740" s="79"/>
      <c r="COE740" s="79"/>
      <c r="COF740" s="79"/>
      <c r="COG740" s="79"/>
      <c r="COH740" s="79"/>
      <c r="COI740" s="79"/>
      <c r="COJ740" s="79"/>
      <c r="COK740" s="79"/>
      <c r="COL740" s="79"/>
      <c r="COM740" s="79"/>
      <c r="CON740" s="79"/>
      <c r="COO740" s="79"/>
      <c r="COP740" s="79"/>
      <c r="COQ740" s="79"/>
      <c r="COR740" s="79"/>
      <c r="COS740" s="79"/>
      <c r="COT740" s="79"/>
      <c r="COU740" s="79"/>
      <c r="COV740" s="79"/>
      <c r="COW740" s="79"/>
      <c r="COX740" s="79"/>
      <c r="COY740" s="79"/>
      <c r="COZ740" s="79"/>
      <c r="CPA740" s="79"/>
      <c r="CPB740" s="79"/>
      <c r="CPC740" s="79"/>
      <c r="CPD740" s="79"/>
      <c r="CPE740" s="79"/>
      <c r="CPF740" s="79"/>
      <c r="CPG740" s="79"/>
      <c r="CPH740" s="79"/>
      <c r="CPI740" s="79"/>
      <c r="CPJ740" s="79"/>
      <c r="CPK740" s="79"/>
      <c r="CPL740" s="79"/>
      <c r="CPM740" s="79"/>
      <c r="CPN740" s="79"/>
      <c r="CPO740" s="79"/>
      <c r="CPP740" s="79"/>
      <c r="CPQ740" s="79"/>
      <c r="CPR740" s="79"/>
      <c r="CPS740" s="79"/>
      <c r="CPT740" s="79"/>
      <c r="CPU740" s="79"/>
      <c r="CPV740" s="79"/>
      <c r="CPW740" s="79"/>
      <c r="CPX740" s="79"/>
      <c r="CPY740" s="79"/>
      <c r="CPZ740" s="79"/>
      <c r="CQA740" s="79"/>
      <c r="CQB740" s="79"/>
      <c r="CQC740" s="79"/>
      <c r="CQD740" s="79"/>
      <c r="CQE740" s="79"/>
      <c r="CQF740" s="79"/>
      <c r="CQG740" s="79"/>
      <c r="CQH740" s="79"/>
      <c r="CQI740" s="79"/>
      <c r="CQJ740" s="79"/>
      <c r="CQK740" s="79"/>
      <c r="CQL740" s="79"/>
      <c r="CQM740" s="79"/>
      <c r="CQN740" s="79"/>
      <c r="CQO740" s="79"/>
      <c r="CQP740" s="79"/>
      <c r="CQQ740" s="79"/>
      <c r="CQR740" s="79"/>
      <c r="CQS740" s="79"/>
      <c r="CQT740" s="79"/>
      <c r="CQU740" s="79"/>
      <c r="CQV740" s="79"/>
      <c r="CQW740" s="79"/>
      <c r="CQX740" s="79"/>
      <c r="CQY740" s="79"/>
      <c r="CQZ740" s="79"/>
      <c r="CRA740" s="79"/>
      <c r="CRB740" s="79"/>
      <c r="CRC740" s="79"/>
      <c r="CRD740" s="79"/>
      <c r="CRE740" s="79"/>
      <c r="CRF740" s="79"/>
      <c r="CRG740" s="79"/>
      <c r="CRH740" s="79"/>
      <c r="CRI740" s="79"/>
      <c r="CRJ740" s="79"/>
      <c r="CRK740" s="79"/>
      <c r="CRL740" s="79"/>
      <c r="CRM740" s="79"/>
      <c r="CRN740" s="79"/>
      <c r="CRO740" s="79"/>
      <c r="CRP740" s="79"/>
      <c r="CRQ740" s="79"/>
      <c r="CRR740" s="79"/>
      <c r="CRS740" s="79"/>
      <c r="CRT740" s="79"/>
      <c r="CRU740" s="79"/>
      <c r="CRV740" s="79"/>
      <c r="CRW740" s="79"/>
      <c r="CRX740" s="79"/>
      <c r="CRY740" s="79"/>
      <c r="CRZ740" s="79"/>
      <c r="CSA740" s="79"/>
      <c r="CSB740" s="79"/>
      <c r="CSC740" s="79"/>
      <c r="CSD740" s="79"/>
      <c r="CSE740" s="79"/>
      <c r="CSF740" s="79"/>
      <c r="CSG740" s="79"/>
      <c r="CSH740" s="79"/>
      <c r="CSI740" s="79"/>
      <c r="CSJ740" s="79"/>
      <c r="CSK740" s="79"/>
      <c r="CSL740" s="79"/>
      <c r="CSM740" s="79"/>
      <c r="CSN740" s="79"/>
      <c r="CSO740" s="79"/>
      <c r="CSP740" s="79"/>
      <c r="CSQ740" s="79"/>
      <c r="CSR740" s="79"/>
      <c r="CSS740" s="79"/>
      <c r="CST740" s="79"/>
      <c r="CSU740" s="79"/>
      <c r="CSV740" s="79"/>
      <c r="CSW740" s="79"/>
      <c r="CSX740" s="79"/>
      <c r="CSY740" s="79"/>
      <c r="CSZ740" s="79"/>
      <c r="CTA740" s="79"/>
      <c r="CTB740" s="79"/>
      <c r="CTC740" s="79"/>
      <c r="CTD740" s="79"/>
      <c r="CTE740" s="79"/>
      <c r="CTF740" s="79"/>
      <c r="CTG740" s="79"/>
      <c r="CTH740" s="79"/>
      <c r="CTI740" s="79"/>
      <c r="CTJ740" s="79"/>
      <c r="CTK740" s="79"/>
      <c r="CTL740" s="79"/>
      <c r="CTM740" s="79"/>
      <c r="CTN740" s="79"/>
      <c r="CTO740" s="79"/>
      <c r="CTP740" s="79"/>
      <c r="CTQ740" s="79"/>
      <c r="CTR740" s="79"/>
      <c r="CTS740" s="79"/>
      <c r="CTT740" s="79"/>
      <c r="CTU740" s="79"/>
      <c r="CTV740" s="79"/>
      <c r="CTW740" s="79"/>
      <c r="CTX740" s="79"/>
      <c r="CTY740" s="79"/>
      <c r="CTZ740" s="79"/>
      <c r="CUA740" s="79"/>
      <c r="CUB740" s="79"/>
      <c r="CUC740" s="79"/>
      <c r="CUD740" s="79"/>
      <c r="CUE740" s="79"/>
      <c r="CUF740" s="79"/>
      <c r="CUG740" s="79"/>
      <c r="CUH740" s="79"/>
      <c r="CUI740" s="79"/>
      <c r="CUJ740" s="79"/>
      <c r="CUK740" s="79"/>
      <c r="CUL740" s="79"/>
      <c r="CUM740" s="79"/>
      <c r="CUN740" s="79"/>
      <c r="CUO740" s="79"/>
      <c r="CUP740" s="79"/>
      <c r="CUQ740" s="79"/>
      <c r="CUR740" s="79"/>
      <c r="CUS740" s="79"/>
      <c r="CUT740" s="79"/>
      <c r="CUU740" s="79"/>
      <c r="CUV740" s="79"/>
      <c r="CUW740" s="79"/>
      <c r="CUX740" s="79"/>
      <c r="CUY740" s="79"/>
      <c r="CUZ740" s="79"/>
      <c r="CVA740" s="79"/>
      <c r="CVB740" s="79"/>
      <c r="CVC740" s="79"/>
      <c r="CVD740" s="79"/>
      <c r="CVE740" s="79"/>
      <c r="CVF740" s="79"/>
      <c r="CVG740" s="79"/>
      <c r="CVH740" s="79"/>
      <c r="CVI740" s="79"/>
      <c r="CVJ740" s="79"/>
      <c r="CVK740" s="79"/>
      <c r="CVL740" s="79"/>
      <c r="CVM740" s="79"/>
      <c r="CVN740" s="79"/>
      <c r="CVO740" s="79"/>
      <c r="CVP740" s="79"/>
      <c r="CVQ740" s="79"/>
      <c r="CVR740" s="79"/>
      <c r="CVS740" s="79"/>
      <c r="CVT740" s="79"/>
      <c r="CVU740" s="79"/>
      <c r="CVV740" s="79"/>
      <c r="CVW740" s="79"/>
      <c r="CVX740" s="79"/>
      <c r="CVY740" s="79"/>
      <c r="CVZ740" s="79"/>
      <c r="CWA740" s="79"/>
      <c r="CWB740" s="79"/>
      <c r="CWC740" s="79"/>
      <c r="CWD740" s="79"/>
      <c r="CWE740" s="79"/>
      <c r="CWF740" s="79"/>
      <c r="CWG740" s="79"/>
      <c r="CWH740" s="79"/>
      <c r="CWI740" s="79"/>
      <c r="CWJ740" s="79"/>
      <c r="CWK740" s="79"/>
      <c r="CWL740" s="79"/>
      <c r="CWM740" s="79"/>
      <c r="CWN740" s="79"/>
      <c r="CWO740" s="79"/>
      <c r="CWP740" s="79"/>
      <c r="CWQ740" s="79"/>
      <c r="CWR740" s="79"/>
      <c r="CWS740" s="79"/>
      <c r="CWT740" s="79"/>
      <c r="CWU740" s="79"/>
      <c r="CWV740" s="79"/>
      <c r="CWW740" s="79"/>
      <c r="CWX740" s="79"/>
      <c r="CWY740" s="79"/>
      <c r="CWZ740" s="79"/>
      <c r="CXA740" s="79"/>
      <c r="CXB740" s="79"/>
      <c r="CXC740" s="79"/>
      <c r="CXD740" s="79"/>
      <c r="CXE740" s="79"/>
      <c r="CXF740" s="79"/>
      <c r="CXG740" s="79"/>
      <c r="CXH740" s="79"/>
      <c r="CXI740" s="79"/>
      <c r="CXJ740" s="79"/>
      <c r="CXK740" s="79"/>
      <c r="CXL740" s="79"/>
      <c r="CXM740" s="79"/>
      <c r="CXN740" s="79"/>
      <c r="CXO740" s="79"/>
      <c r="CXP740" s="79"/>
      <c r="CXQ740" s="79"/>
      <c r="CXR740" s="79"/>
      <c r="CXS740" s="79"/>
      <c r="CXT740" s="79"/>
      <c r="CXU740" s="79"/>
      <c r="CXV740" s="79"/>
      <c r="CXW740" s="79"/>
      <c r="CXX740" s="79"/>
      <c r="CXY740" s="79"/>
      <c r="CXZ740" s="79"/>
      <c r="CYA740" s="79"/>
      <c r="CYB740" s="79"/>
      <c r="CYC740" s="79"/>
      <c r="CYD740" s="79"/>
      <c r="CYE740" s="79"/>
      <c r="CYF740" s="79"/>
      <c r="CYG740" s="79"/>
      <c r="CYH740" s="79"/>
      <c r="CYI740" s="79"/>
      <c r="CYJ740" s="79"/>
      <c r="CYK740" s="79"/>
      <c r="CYL740" s="79"/>
      <c r="CYM740" s="79"/>
      <c r="CYN740" s="79"/>
      <c r="CYO740" s="79"/>
      <c r="CYP740" s="79"/>
      <c r="CYQ740" s="79"/>
      <c r="CYR740" s="79"/>
      <c r="CYS740" s="79"/>
      <c r="CYT740" s="79"/>
      <c r="CYU740" s="79"/>
      <c r="CYV740" s="79"/>
      <c r="CYW740" s="79"/>
      <c r="CYX740" s="79"/>
      <c r="CYY740" s="79"/>
      <c r="CYZ740" s="79"/>
      <c r="CZA740" s="79"/>
      <c r="CZB740" s="79"/>
      <c r="CZC740" s="79"/>
      <c r="CZD740" s="79"/>
      <c r="CZE740" s="79"/>
      <c r="CZF740" s="79"/>
      <c r="CZG740" s="79"/>
      <c r="CZH740" s="79"/>
      <c r="CZI740" s="79"/>
      <c r="CZJ740" s="79"/>
      <c r="CZK740" s="79"/>
      <c r="CZL740" s="79"/>
      <c r="CZM740" s="79"/>
      <c r="CZN740" s="79"/>
      <c r="CZO740" s="79"/>
      <c r="CZP740" s="79"/>
      <c r="CZQ740" s="79"/>
      <c r="CZR740" s="79"/>
      <c r="CZS740" s="79"/>
      <c r="CZT740" s="79"/>
      <c r="CZU740" s="79"/>
      <c r="CZV740" s="79"/>
      <c r="CZW740" s="79"/>
      <c r="CZX740" s="79"/>
      <c r="CZY740" s="79"/>
      <c r="CZZ740" s="79"/>
      <c r="DAA740" s="79"/>
      <c r="DAB740" s="79"/>
      <c r="DAC740" s="79"/>
      <c r="DAD740" s="79"/>
      <c r="DAE740" s="79"/>
      <c r="DAF740" s="79"/>
      <c r="DAG740" s="79"/>
      <c r="DAH740" s="79"/>
      <c r="DAI740" s="79"/>
      <c r="DAJ740" s="79"/>
      <c r="DAK740" s="79"/>
      <c r="DAL740" s="79"/>
      <c r="DAM740" s="79"/>
      <c r="DAN740" s="79"/>
      <c r="DAO740" s="79"/>
      <c r="DAP740" s="79"/>
      <c r="DAQ740" s="79"/>
      <c r="DAR740" s="79"/>
      <c r="DAS740" s="79"/>
      <c r="DAT740" s="79"/>
      <c r="DAU740" s="79"/>
      <c r="DAV740" s="79"/>
      <c r="DAW740" s="79"/>
      <c r="DAX740" s="79"/>
      <c r="DAY740" s="79"/>
      <c r="DAZ740" s="79"/>
      <c r="DBA740" s="79"/>
      <c r="DBB740" s="79"/>
      <c r="DBC740" s="79"/>
      <c r="DBD740" s="79"/>
      <c r="DBE740" s="79"/>
      <c r="DBF740" s="79"/>
      <c r="DBG740" s="79"/>
      <c r="DBH740" s="79"/>
      <c r="DBI740" s="79"/>
      <c r="DBJ740" s="79"/>
      <c r="DBK740" s="79"/>
      <c r="DBL740" s="79"/>
      <c r="DBM740" s="79"/>
      <c r="DBN740" s="79"/>
      <c r="DBO740" s="79"/>
      <c r="DBP740" s="79"/>
      <c r="DBQ740" s="79"/>
      <c r="DBR740" s="79"/>
      <c r="DBS740" s="79"/>
      <c r="DBT740" s="79"/>
      <c r="DBU740" s="79"/>
      <c r="DBV740" s="79"/>
      <c r="DBW740" s="79"/>
      <c r="DBX740" s="79"/>
      <c r="DBY740" s="79"/>
      <c r="DBZ740" s="79"/>
      <c r="DCA740" s="79"/>
      <c r="DCB740" s="79"/>
      <c r="DCC740" s="79"/>
      <c r="DCD740" s="79"/>
      <c r="DCE740" s="79"/>
      <c r="DCF740" s="79"/>
      <c r="DCG740" s="79"/>
      <c r="DCH740" s="79"/>
      <c r="DCI740" s="79"/>
      <c r="DCJ740" s="79"/>
      <c r="DCK740" s="79"/>
      <c r="DCL740" s="79"/>
      <c r="DCM740" s="79"/>
      <c r="DCN740" s="79"/>
      <c r="DCO740" s="79"/>
      <c r="DCP740" s="79"/>
      <c r="DCQ740" s="79"/>
      <c r="DCR740" s="79"/>
      <c r="DCS740" s="79"/>
      <c r="DCT740" s="79"/>
      <c r="DCU740" s="79"/>
      <c r="DCV740" s="79"/>
      <c r="DCW740" s="79"/>
      <c r="DCX740" s="79"/>
      <c r="DCY740" s="79"/>
      <c r="DCZ740" s="79"/>
      <c r="DDA740" s="79"/>
      <c r="DDB740" s="79"/>
      <c r="DDC740" s="79"/>
      <c r="DDD740" s="79"/>
      <c r="DDE740" s="79"/>
      <c r="DDF740" s="79"/>
      <c r="DDG740" s="79"/>
      <c r="DDH740" s="79"/>
      <c r="DDI740" s="79"/>
      <c r="DDJ740" s="79"/>
      <c r="DDK740" s="79"/>
      <c r="DDL740" s="79"/>
      <c r="DDM740" s="79"/>
      <c r="DDN740" s="79"/>
      <c r="DDO740" s="79"/>
      <c r="DDP740" s="79"/>
      <c r="DDQ740" s="79"/>
      <c r="DDR740" s="79"/>
      <c r="DDS740" s="79"/>
      <c r="DDT740" s="79"/>
      <c r="DDU740" s="79"/>
      <c r="DDV740" s="79"/>
      <c r="DDW740" s="79"/>
      <c r="DDX740" s="79"/>
      <c r="DDY740" s="79"/>
      <c r="DDZ740" s="79"/>
      <c r="DEA740" s="79"/>
      <c r="DEB740" s="79"/>
      <c r="DEC740" s="79"/>
      <c r="DED740" s="79"/>
      <c r="DEE740" s="79"/>
      <c r="DEF740" s="79"/>
      <c r="DEG740" s="79"/>
      <c r="DEH740" s="79"/>
      <c r="DEI740" s="79"/>
      <c r="DEJ740" s="79"/>
      <c r="DEK740" s="79"/>
      <c r="DEL740" s="79"/>
      <c r="DEM740" s="79"/>
      <c r="DEN740" s="79"/>
      <c r="DEO740" s="79"/>
      <c r="DEP740" s="79"/>
      <c r="DEQ740" s="79"/>
      <c r="DER740" s="79"/>
      <c r="DES740" s="79"/>
      <c r="DET740" s="79"/>
      <c r="DEU740" s="79"/>
      <c r="DEV740" s="79"/>
      <c r="DEW740" s="79"/>
      <c r="DEX740" s="79"/>
      <c r="DEY740" s="79"/>
      <c r="DEZ740" s="79"/>
      <c r="DFA740" s="79"/>
      <c r="DFB740" s="79"/>
      <c r="DFC740" s="79"/>
      <c r="DFD740" s="79"/>
      <c r="DFE740" s="79"/>
      <c r="DFF740" s="79"/>
      <c r="DFG740" s="79"/>
      <c r="DFH740" s="79"/>
      <c r="DFI740" s="79"/>
      <c r="DFJ740" s="79"/>
      <c r="DFK740" s="79"/>
      <c r="DFL740" s="79"/>
      <c r="DFM740" s="79"/>
      <c r="DFN740" s="79"/>
      <c r="DFO740" s="79"/>
      <c r="DFP740" s="79"/>
      <c r="DFQ740" s="79"/>
      <c r="DFR740" s="79"/>
      <c r="DFS740" s="79"/>
      <c r="DFT740" s="79"/>
      <c r="DFU740" s="79"/>
      <c r="DFV740" s="79"/>
      <c r="DFW740" s="79"/>
      <c r="DFX740" s="79"/>
      <c r="DFY740" s="79"/>
      <c r="DFZ740" s="79"/>
      <c r="DGA740" s="79"/>
      <c r="DGB740" s="79"/>
      <c r="DGC740" s="79"/>
      <c r="DGD740" s="79"/>
      <c r="DGE740" s="79"/>
      <c r="DGF740" s="79"/>
      <c r="DGG740" s="79"/>
      <c r="DGH740" s="79"/>
      <c r="DGI740" s="79"/>
      <c r="DGJ740" s="79"/>
      <c r="DGK740" s="79"/>
      <c r="DGL740" s="79"/>
      <c r="DGM740" s="79"/>
      <c r="DGN740" s="79"/>
      <c r="DGO740" s="79"/>
      <c r="DGP740" s="79"/>
      <c r="DGQ740" s="79"/>
      <c r="DGR740" s="79"/>
      <c r="DGS740" s="79"/>
      <c r="DGT740" s="79"/>
      <c r="DGU740" s="79"/>
      <c r="DGV740" s="79"/>
      <c r="DGW740" s="79"/>
      <c r="DGX740" s="79"/>
      <c r="DGY740" s="79"/>
      <c r="DGZ740" s="79"/>
      <c r="DHA740" s="79"/>
      <c r="DHB740" s="79"/>
      <c r="DHC740" s="79"/>
      <c r="DHD740" s="79"/>
      <c r="DHE740" s="79"/>
      <c r="DHF740" s="79"/>
      <c r="DHG740" s="79"/>
      <c r="DHH740" s="79"/>
      <c r="DHI740" s="79"/>
      <c r="DHJ740" s="79"/>
      <c r="DHK740" s="79"/>
      <c r="DHL740" s="79"/>
      <c r="DHM740" s="79"/>
      <c r="DHN740" s="79"/>
      <c r="DHO740" s="79"/>
      <c r="DHP740" s="79"/>
      <c r="DHQ740" s="79"/>
      <c r="DHR740" s="79"/>
      <c r="DHS740" s="79"/>
      <c r="DHT740" s="79"/>
      <c r="DHU740" s="79"/>
      <c r="DHV740" s="79"/>
      <c r="DHW740" s="79"/>
      <c r="DHX740" s="79"/>
      <c r="DHY740" s="79"/>
      <c r="DHZ740" s="79"/>
      <c r="DIA740" s="79"/>
      <c r="DIB740" s="79"/>
      <c r="DIC740" s="79"/>
      <c r="DID740" s="79"/>
      <c r="DIE740" s="79"/>
      <c r="DIF740" s="79"/>
      <c r="DIG740" s="79"/>
      <c r="DIH740" s="79"/>
      <c r="DII740" s="79"/>
      <c r="DIJ740" s="79"/>
      <c r="DIK740" s="79"/>
      <c r="DIL740" s="79"/>
      <c r="DIM740" s="79"/>
      <c r="DIN740" s="79"/>
      <c r="DIO740" s="79"/>
      <c r="DIP740" s="79"/>
      <c r="DIQ740" s="79"/>
      <c r="DIR740" s="79"/>
      <c r="DIS740" s="79"/>
      <c r="DIT740" s="79"/>
      <c r="DIU740" s="79"/>
      <c r="DIV740" s="79"/>
      <c r="DIW740" s="79"/>
      <c r="DIX740" s="79"/>
      <c r="DIY740" s="79"/>
      <c r="DIZ740" s="79"/>
      <c r="DJA740" s="79"/>
      <c r="DJB740" s="79"/>
      <c r="DJC740" s="79"/>
      <c r="DJD740" s="79"/>
      <c r="DJE740" s="79"/>
      <c r="DJF740" s="79"/>
      <c r="DJG740" s="79"/>
      <c r="DJH740" s="79"/>
      <c r="DJI740" s="79"/>
      <c r="DJJ740" s="79"/>
      <c r="DJK740" s="79"/>
      <c r="DJL740" s="79"/>
      <c r="DJM740" s="79"/>
      <c r="DJN740" s="79"/>
      <c r="DJO740" s="79"/>
      <c r="DJP740" s="79"/>
      <c r="DJQ740" s="79"/>
      <c r="DJR740" s="79"/>
      <c r="DJS740" s="79"/>
      <c r="DJT740" s="79"/>
      <c r="DJU740" s="79"/>
      <c r="DJV740" s="79"/>
      <c r="DJW740" s="79"/>
      <c r="DJX740" s="79"/>
      <c r="DJY740" s="79"/>
      <c r="DJZ740" s="79"/>
      <c r="DKA740" s="79"/>
      <c r="DKB740" s="79"/>
      <c r="DKC740" s="79"/>
      <c r="DKD740" s="79"/>
      <c r="DKE740" s="79"/>
      <c r="DKF740" s="79"/>
      <c r="DKG740" s="79"/>
      <c r="DKH740" s="79"/>
      <c r="DKI740" s="79"/>
      <c r="DKJ740" s="79"/>
      <c r="DKK740" s="79"/>
      <c r="DKL740" s="79"/>
      <c r="DKM740" s="79"/>
      <c r="DKN740" s="79"/>
      <c r="DKO740" s="79"/>
      <c r="DKP740" s="79"/>
      <c r="DKQ740" s="79"/>
      <c r="DKR740" s="79"/>
      <c r="DKS740" s="79"/>
      <c r="DKT740" s="79"/>
      <c r="DKU740" s="79"/>
      <c r="DKV740" s="79"/>
      <c r="DKW740" s="79"/>
      <c r="DKX740" s="79"/>
      <c r="DKY740" s="79"/>
      <c r="DKZ740" s="79"/>
      <c r="DLA740" s="79"/>
      <c r="DLB740" s="79"/>
      <c r="DLC740" s="79"/>
      <c r="DLD740" s="79"/>
      <c r="DLE740" s="79"/>
      <c r="DLF740" s="79"/>
      <c r="DLG740" s="79"/>
      <c r="DLH740" s="79"/>
      <c r="DLI740" s="79"/>
      <c r="DLJ740" s="79"/>
      <c r="DLK740" s="79"/>
      <c r="DLL740" s="79"/>
      <c r="DLM740" s="79"/>
      <c r="DLN740" s="79"/>
      <c r="DLO740" s="79"/>
      <c r="DLP740" s="79"/>
      <c r="DLQ740" s="79"/>
      <c r="DLR740" s="79"/>
      <c r="DLS740" s="79"/>
      <c r="DLT740" s="79"/>
      <c r="DLU740" s="79"/>
      <c r="DLV740" s="79"/>
      <c r="DLW740" s="79"/>
      <c r="DLX740" s="79"/>
      <c r="DLY740" s="79"/>
      <c r="DLZ740" s="79"/>
      <c r="DMA740" s="79"/>
      <c r="DMB740" s="79"/>
      <c r="DMC740" s="79"/>
      <c r="DMD740" s="79"/>
      <c r="DME740" s="79"/>
      <c r="DMF740" s="79"/>
      <c r="DMG740" s="79"/>
      <c r="DMH740" s="79"/>
      <c r="DMI740" s="79"/>
      <c r="DMJ740" s="79"/>
      <c r="DMK740" s="79"/>
      <c r="DML740" s="79"/>
      <c r="DMM740" s="79"/>
      <c r="DMN740" s="79"/>
      <c r="DMO740" s="79"/>
      <c r="DMP740" s="79"/>
      <c r="DMQ740" s="79"/>
      <c r="DMR740" s="79"/>
      <c r="DMS740" s="79"/>
      <c r="DMT740" s="79"/>
      <c r="DMU740" s="79"/>
      <c r="DMV740" s="79"/>
      <c r="DMW740" s="79"/>
      <c r="DMX740" s="79"/>
      <c r="DMY740" s="79"/>
      <c r="DMZ740" s="79"/>
      <c r="DNA740" s="79"/>
      <c r="DNB740" s="79"/>
      <c r="DNC740" s="79"/>
      <c r="DND740" s="79"/>
      <c r="DNE740" s="79"/>
      <c r="DNF740" s="79"/>
      <c r="DNG740" s="79"/>
      <c r="DNH740" s="79"/>
      <c r="DNI740" s="79"/>
      <c r="DNJ740" s="79"/>
      <c r="DNK740" s="79"/>
      <c r="DNL740" s="79"/>
      <c r="DNM740" s="79"/>
      <c r="DNN740" s="79"/>
      <c r="DNO740" s="79"/>
      <c r="DNP740" s="79"/>
      <c r="DNQ740" s="79"/>
      <c r="DNR740" s="79"/>
      <c r="DNS740" s="79"/>
      <c r="DNT740" s="79"/>
      <c r="DNU740" s="79"/>
      <c r="DNV740" s="79"/>
      <c r="DNW740" s="79"/>
      <c r="DNX740" s="79"/>
      <c r="DNY740" s="79"/>
      <c r="DNZ740" s="79"/>
      <c r="DOA740" s="79"/>
      <c r="DOB740" s="79"/>
      <c r="DOC740" s="79"/>
      <c r="DOD740" s="79"/>
      <c r="DOE740" s="79"/>
      <c r="DOF740" s="79"/>
      <c r="DOG740" s="79"/>
      <c r="DOH740" s="79"/>
      <c r="DOI740" s="79"/>
      <c r="DOJ740" s="79"/>
      <c r="DOK740" s="79"/>
      <c r="DOL740" s="79"/>
      <c r="DOM740" s="79"/>
      <c r="DON740" s="79"/>
      <c r="DOO740" s="79"/>
      <c r="DOP740" s="79"/>
      <c r="DOQ740" s="79"/>
      <c r="DOR740" s="79"/>
      <c r="DOS740" s="79"/>
      <c r="DOT740" s="79"/>
      <c r="DOU740" s="79"/>
      <c r="DOV740" s="79"/>
      <c r="DOW740" s="79"/>
      <c r="DOX740" s="79"/>
      <c r="DOY740" s="79"/>
      <c r="DOZ740" s="79"/>
      <c r="DPA740" s="79"/>
      <c r="DPB740" s="79"/>
      <c r="DPC740" s="79"/>
      <c r="DPD740" s="79"/>
      <c r="DPE740" s="79"/>
      <c r="DPF740" s="79"/>
      <c r="DPG740" s="79"/>
      <c r="DPH740" s="79"/>
      <c r="DPI740" s="79"/>
      <c r="DPJ740" s="79"/>
      <c r="DPK740" s="79"/>
      <c r="DPL740" s="79"/>
      <c r="DPM740" s="79"/>
      <c r="DPN740" s="79"/>
      <c r="DPO740" s="79"/>
      <c r="DPP740" s="79"/>
      <c r="DPQ740" s="79"/>
      <c r="DPR740" s="79"/>
      <c r="DPS740" s="79"/>
      <c r="DPT740" s="79"/>
      <c r="DPU740" s="79"/>
      <c r="DPV740" s="79"/>
      <c r="DPW740" s="79"/>
      <c r="DPX740" s="79"/>
      <c r="DPY740" s="79"/>
      <c r="DPZ740" s="79"/>
      <c r="DQA740" s="79"/>
      <c r="DQB740" s="79"/>
      <c r="DQC740" s="79"/>
      <c r="DQD740" s="79"/>
      <c r="DQE740" s="79"/>
      <c r="DQF740" s="79"/>
      <c r="DQG740" s="79"/>
      <c r="DQH740" s="79"/>
      <c r="DQI740" s="79"/>
      <c r="DQJ740" s="79"/>
      <c r="DQK740" s="79"/>
      <c r="DQL740" s="79"/>
      <c r="DQM740" s="79"/>
      <c r="DQN740" s="79"/>
      <c r="DQO740" s="79"/>
      <c r="DQP740" s="79"/>
      <c r="DQQ740" s="79"/>
      <c r="DQR740" s="79"/>
      <c r="DQS740" s="79"/>
      <c r="DQT740" s="79"/>
      <c r="DQU740" s="79"/>
      <c r="DQV740" s="79"/>
      <c r="DQW740" s="79"/>
      <c r="DQX740" s="79"/>
      <c r="DQY740" s="79"/>
      <c r="DQZ740" s="79"/>
      <c r="DRA740" s="79"/>
      <c r="DRB740" s="79"/>
      <c r="DRC740" s="79"/>
      <c r="DRD740" s="79"/>
      <c r="DRE740" s="79"/>
      <c r="DRF740" s="79"/>
      <c r="DRG740" s="79"/>
      <c r="DRH740" s="79"/>
      <c r="DRI740" s="79"/>
      <c r="DRJ740" s="79"/>
      <c r="DRK740" s="79"/>
      <c r="DRL740" s="79"/>
      <c r="DRM740" s="79"/>
      <c r="DRN740" s="79"/>
      <c r="DRO740" s="79"/>
      <c r="DRP740" s="79"/>
      <c r="DRQ740" s="79"/>
      <c r="DRR740" s="79"/>
      <c r="DRS740" s="79"/>
      <c r="DRT740" s="79"/>
      <c r="DRU740" s="79"/>
      <c r="DRV740" s="79"/>
      <c r="DRW740" s="79"/>
      <c r="DRX740" s="79"/>
      <c r="DRY740" s="79"/>
      <c r="DRZ740" s="79"/>
      <c r="DSA740" s="79"/>
      <c r="DSB740" s="79"/>
      <c r="DSC740" s="79"/>
      <c r="DSD740" s="79"/>
      <c r="DSE740" s="79"/>
      <c r="DSF740" s="79"/>
      <c r="DSG740" s="79"/>
      <c r="DSH740" s="79"/>
      <c r="DSI740" s="79"/>
      <c r="DSJ740" s="79"/>
      <c r="DSK740" s="79"/>
      <c r="DSL740" s="79"/>
      <c r="DSM740" s="79"/>
      <c r="DSN740" s="79"/>
      <c r="DSO740" s="79"/>
      <c r="DSP740" s="79"/>
      <c r="DSQ740" s="79"/>
      <c r="DSR740" s="79"/>
      <c r="DSS740" s="79"/>
      <c r="DST740" s="79"/>
      <c r="DSU740" s="79"/>
      <c r="DSV740" s="79"/>
      <c r="DSW740" s="79"/>
      <c r="DSX740" s="79"/>
      <c r="DSY740" s="79"/>
      <c r="DSZ740" s="79"/>
      <c r="DTA740" s="79"/>
      <c r="DTB740" s="79"/>
      <c r="DTC740" s="79"/>
      <c r="DTD740" s="79"/>
      <c r="DTE740" s="79"/>
      <c r="DTF740" s="79"/>
      <c r="DTG740" s="79"/>
      <c r="DTH740" s="79"/>
      <c r="DTI740" s="79"/>
      <c r="DTJ740" s="79"/>
      <c r="DTK740" s="79"/>
      <c r="DTL740" s="79"/>
      <c r="DTM740" s="79"/>
      <c r="DTN740" s="79"/>
      <c r="DTO740" s="79"/>
      <c r="DTP740" s="79"/>
      <c r="DTQ740" s="79"/>
      <c r="DTR740" s="79"/>
      <c r="DTS740" s="79"/>
      <c r="DTT740" s="79"/>
      <c r="DTU740" s="79"/>
      <c r="DTV740" s="79"/>
      <c r="DTW740" s="79"/>
      <c r="DTX740" s="79"/>
      <c r="DTY740" s="79"/>
      <c r="DTZ740" s="79"/>
      <c r="DUA740" s="79"/>
      <c r="DUB740" s="79"/>
      <c r="DUC740" s="79"/>
      <c r="DUD740" s="79"/>
      <c r="DUE740" s="79"/>
      <c r="DUF740" s="79"/>
      <c r="DUG740" s="79"/>
      <c r="DUH740" s="79"/>
      <c r="DUI740" s="79"/>
      <c r="DUJ740" s="79"/>
      <c r="DUK740" s="79"/>
      <c r="DUL740" s="79"/>
      <c r="DUM740" s="79"/>
      <c r="DUN740" s="79"/>
      <c r="DUO740" s="79"/>
      <c r="DUP740" s="79"/>
      <c r="DUQ740" s="79"/>
      <c r="DUR740" s="79"/>
      <c r="DUS740" s="79"/>
      <c r="DUT740" s="79"/>
      <c r="DUU740" s="79"/>
      <c r="DUV740" s="79"/>
      <c r="DUW740" s="79"/>
      <c r="DUX740" s="79"/>
      <c r="DUY740" s="79"/>
      <c r="DUZ740" s="79"/>
      <c r="DVA740" s="79"/>
      <c r="DVB740" s="79"/>
      <c r="DVC740" s="79"/>
      <c r="DVD740" s="79"/>
      <c r="DVE740" s="79"/>
      <c r="DVF740" s="79"/>
      <c r="DVG740" s="79"/>
      <c r="DVH740" s="79"/>
      <c r="DVI740" s="79"/>
      <c r="DVJ740" s="79"/>
      <c r="DVK740" s="79"/>
      <c r="DVL740" s="79"/>
      <c r="DVM740" s="79"/>
      <c r="DVN740" s="79"/>
      <c r="DVO740" s="79"/>
      <c r="DVP740" s="79"/>
      <c r="DVQ740" s="79"/>
      <c r="DVR740" s="79"/>
      <c r="DVS740" s="79"/>
      <c r="DVT740" s="79"/>
      <c r="DVU740" s="79"/>
      <c r="DVV740" s="79"/>
      <c r="DVW740" s="79"/>
      <c r="DVX740" s="79"/>
      <c r="DVY740" s="79"/>
      <c r="DVZ740" s="79"/>
      <c r="DWA740" s="79"/>
      <c r="DWB740" s="79"/>
      <c r="DWC740" s="79"/>
      <c r="DWD740" s="79"/>
      <c r="DWE740" s="79"/>
      <c r="DWF740" s="79"/>
      <c r="DWG740" s="79"/>
      <c r="DWH740" s="79"/>
      <c r="DWI740" s="79"/>
      <c r="DWJ740" s="79"/>
      <c r="DWK740" s="79"/>
      <c r="DWL740" s="79"/>
      <c r="DWM740" s="79"/>
      <c r="DWN740" s="79"/>
      <c r="DWO740" s="79"/>
      <c r="DWP740" s="79"/>
      <c r="DWQ740" s="79"/>
      <c r="DWR740" s="79"/>
      <c r="DWS740" s="79"/>
      <c r="DWT740" s="79"/>
      <c r="DWU740" s="79"/>
      <c r="DWV740" s="79"/>
      <c r="DWW740" s="79"/>
      <c r="DWX740" s="79"/>
      <c r="DWY740" s="79"/>
      <c r="DWZ740" s="79"/>
      <c r="DXA740" s="79"/>
      <c r="DXB740" s="79"/>
      <c r="DXC740" s="79"/>
      <c r="DXD740" s="79"/>
      <c r="DXE740" s="79"/>
      <c r="DXF740" s="79"/>
      <c r="DXG740" s="79"/>
      <c r="DXH740" s="79"/>
      <c r="DXI740" s="79"/>
      <c r="DXJ740" s="79"/>
      <c r="DXK740" s="79"/>
      <c r="DXL740" s="79"/>
      <c r="DXM740" s="79"/>
      <c r="DXN740" s="79"/>
      <c r="DXO740" s="79"/>
      <c r="DXP740" s="79"/>
      <c r="DXQ740" s="79"/>
      <c r="DXR740" s="79"/>
      <c r="DXS740" s="79"/>
      <c r="DXT740" s="79"/>
      <c r="DXU740" s="79"/>
      <c r="DXV740" s="79"/>
      <c r="DXW740" s="79"/>
      <c r="DXX740" s="79"/>
      <c r="DXY740" s="79"/>
      <c r="DXZ740" s="79"/>
      <c r="DYA740" s="79"/>
      <c r="DYB740" s="79"/>
      <c r="DYC740" s="79"/>
      <c r="DYD740" s="79"/>
      <c r="DYE740" s="79"/>
      <c r="DYF740" s="79"/>
      <c r="DYG740" s="79"/>
      <c r="DYH740" s="79"/>
      <c r="DYI740" s="79"/>
      <c r="DYJ740" s="79"/>
      <c r="DYK740" s="79"/>
      <c r="DYL740" s="79"/>
      <c r="DYM740" s="79"/>
      <c r="DYN740" s="79"/>
      <c r="DYO740" s="79"/>
      <c r="DYP740" s="79"/>
      <c r="DYQ740" s="79"/>
      <c r="DYR740" s="79"/>
      <c r="DYS740" s="79"/>
      <c r="DYT740" s="79"/>
      <c r="DYU740" s="79"/>
      <c r="DYV740" s="79"/>
      <c r="DYW740" s="79"/>
      <c r="DYX740" s="79"/>
      <c r="DYY740" s="79"/>
      <c r="DYZ740" s="79"/>
      <c r="DZA740" s="79"/>
      <c r="DZB740" s="79"/>
      <c r="DZC740" s="79"/>
      <c r="DZD740" s="79"/>
      <c r="DZE740" s="79"/>
      <c r="DZF740" s="79"/>
      <c r="DZG740" s="79"/>
      <c r="DZH740" s="79"/>
      <c r="DZI740" s="79"/>
      <c r="DZJ740" s="79"/>
      <c r="DZK740" s="79"/>
      <c r="DZL740" s="79"/>
      <c r="DZM740" s="79"/>
      <c r="DZN740" s="79"/>
      <c r="DZO740" s="79"/>
      <c r="DZP740" s="79"/>
      <c r="DZQ740" s="79"/>
      <c r="DZR740" s="79"/>
      <c r="DZS740" s="79"/>
      <c r="DZT740" s="79"/>
      <c r="DZU740" s="79"/>
      <c r="DZV740" s="79"/>
      <c r="DZW740" s="79"/>
      <c r="DZX740" s="79"/>
      <c r="DZY740" s="79"/>
      <c r="DZZ740" s="79"/>
      <c r="EAA740" s="79"/>
      <c r="EAB740" s="79"/>
      <c r="EAC740" s="79"/>
      <c r="EAD740" s="79"/>
      <c r="EAE740" s="79"/>
      <c r="EAF740" s="79"/>
      <c r="EAG740" s="79"/>
      <c r="EAH740" s="79"/>
      <c r="EAI740" s="79"/>
      <c r="EAJ740" s="79"/>
      <c r="EAK740" s="79"/>
      <c r="EAL740" s="79"/>
      <c r="EAM740" s="79"/>
      <c r="EAN740" s="79"/>
      <c r="EAO740" s="79"/>
      <c r="EAP740" s="79"/>
      <c r="EAQ740" s="79"/>
      <c r="EAR740" s="79"/>
      <c r="EAS740" s="79"/>
      <c r="EAT740" s="79"/>
      <c r="EAU740" s="79"/>
      <c r="EAV740" s="79"/>
      <c r="EAW740" s="79"/>
      <c r="EAX740" s="79"/>
      <c r="EAY740" s="79"/>
      <c r="EAZ740" s="79"/>
      <c r="EBA740" s="79"/>
      <c r="EBB740" s="79"/>
      <c r="EBC740" s="79"/>
      <c r="EBD740" s="79"/>
      <c r="EBE740" s="79"/>
      <c r="EBF740" s="79"/>
      <c r="EBG740" s="79"/>
      <c r="EBH740" s="79"/>
      <c r="EBI740" s="79"/>
      <c r="EBJ740" s="79"/>
      <c r="EBK740" s="79"/>
      <c r="EBL740" s="79"/>
      <c r="EBM740" s="79"/>
      <c r="EBN740" s="79"/>
      <c r="EBO740" s="79"/>
      <c r="EBP740" s="79"/>
      <c r="EBQ740" s="79"/>
      <c r="EBR740" s="79"/>
      <c r="EBS740" s="79"/>
      <c r="EBT740" s="79"/>
      <c r="EBU740" s="79"/>
      <c r="EBV740" s="79"/>
      <c r="EBW740" s="79"/>
      <c r="EBX740" s="79"/>
      <c r="EBY740" s="79"/>
      <c r="EBZ740" s="79"/>
      <c r="ECA740" s="79"/>
      <c r="ECB740" s="79"/>
      <c r="ECC740" s="79"/>
      <c r="ECD740" s="79"/>
      <c r="ECE740" s="79"/>
      <c r="ECF740" s="79"/>
      <c r="ECG740" s="79"/>
      <c r="ECH740" s="79"/>
      <c r="ECI740" s="79"/>
      <c r="ECJ740" s="79"/>
      <c r="ECK740" s="79"/>
      <c r="ECL740" s="79"/>
      <c r="ECM740" s="79"/>
      <c r="ECN740" s="79"/>
      <c r="ECO740" s="79"/>
      <c r="ECP740" s="79"/>
      <c r="ECQ740" s="79"/>
      <c r="ECR740" s="79"/>
      <c r="ECS740" s="79"/>
      <c r="ECT740" s="79"/>
      <c r="ECU740" s="79"/>
      <c r="ECV740" s="79"/>
      <c r="ECW740" s="79"/>
      <c r="ECX740" s="79"/>
      <c r="ECY740" s="79"/>
      <c r="ECZ740" s="79"/>
      <c r="EDA740" s="79"/>
      <c r="EDB740" s="79"/>
      <c r="EDC740" s="79"/>
      <c r="EDD740" s="79"/>
      <c r="EDE740" s="79"/>
      <c r="EDF740" s="79"/>
      <c r="EDG740" s="79"/>
      <c r="EDH740" s="79"/>
      <c r="EDI740" s="79"/>
      <c r="EDJ740" s="79"/>
      <c r="EDK740" s="79"/>
      <c r="EDL740" s="79"/>
      <c r="EDM740" s="79"/>
      <c r="EDN740" s="79"/>
      <c r="EDO740" s="79"/>
      <c r="EDP740" s="79"/>
      <c r="EDQ740" s="79"/>
      <c r="EDR740" s="79"/>
      <c r="EDS740" s="79"/>
      <c r="EDT740" s="79"/>
      <c r="EDU740" s="79"/>
      <c r="EDV740" s="79"/>
      <c r="EDW740" s="79"/>
      <c r="EDX740" s="79"/>
      <c r="EDY740" s="79"/>
      <c r="EDZ740" s="79"/>
      <c r="EEA740" s="79"/>
      <c r="EEB740" s="79"/>
      <c r="EEC740" s="79"/>
      <c r="EED740" s="79"/>
      <c r="EEE740" s="79"/>
      <c r="EEF740" s="79"/>
      <c r="EEG740" s="79"/>
      <c r="EEH740" s="79"/>
      <c r="EEI740" s="79"/>
      <c r="EEJ740" s="79"/>
      <c r="EEK740" s="79"/>
      <c r="EEL740" s="79"/>
      <c r="EEM740" s="79"/>
      <c r="EEN740" s="79"/>
      <c r="EEO740" s="79"/>
      <c r="EEP740" s="79"/>
      <c r="EEQ740" s="79"/>
      <c r="EER740" s="79"/>
      <c r="EES740" s="79"/>
      <c r="EET740" s="79"/>
      <c r="EEU740" s="79"/>
      <c r="EEV740" s="79"/>
      <c r="EEW740" s="79"/>
      <c r="EEX740" s="79"/>
      <c r="EEY740" s="79"/>
      <c r="EEZ740" s="79"/>
      <c r="EFA740" s="79"/>
      <c r="EFB740" s="79"/>
      <c r="EFC740" s="79"/>
      <c r="EFD740" s="79"/>
      <c r="EFE740" s="79"/>
      <c r="EFF740" s="79"/>
      <c r="EFG740" s="79"/>
      <c r="EFH740" s="79"/>
      <c r="EFI740" s="79"/>
      <c r="EFJ740" s="79"/>
      <c r="EFK740" s="79"/>
      <c r="EFL740" s="79"/>
      <c r="EFM740" s="79"/>
      <c r="EFN740" s="79"/>
      <c r="EFO740" s="79"/>
      <c r="EFP740" s="79"/>
      <c r="EFQ740" s="79"/>
      <c r="EFR740" s="79"/>
      <c r="EFS740" s="79"/>
      <c r="EFT740" s="79"/>
      <c r="EFU740" s="79"/>
      <c r="EFV740" s="79"/>
      <c r="EFW740" s="79"/>
      <c r="EFX740" s="79"/>
      <c r="EFY740" s="79"/>
      <c r="EFZ740" s="79"/>
      <c r="EGA740" s="79"/>
      <c r="EGB740" s="79"/>
      <c r="EGC740" s="79"/>
      <c r="EGD740" s="79"/>
      <c r="EGE740" s="79"/>
      <c r="EGF740" s="79"/>
      <c r="EGG740" s="79"/>
      <c r="EGH740" s="79"/>
      <c r="EGI740" s="79"/>
      <c r="EGJ740" s="79"/>
      <c r="EGK740" s="79"/>
      <c r="EGL740" s="79"/>
      <c r="EGM740" s="79"/>
      <c r="EGN740" s="79"/>
      <c r="EGO740" s="79"/>
      <c r="EGP740" s="79"/>
      <c r="EGQ740" s="79"/>
      <c r="EGR740" s="79"/>
      <c r="EGS740" s="79"/>
      <c r="EGT740" s="79"/>
      <c r="EGU740" s="79"/>
      <c r="EGV740" s="79"/>
      <c r="EGW740" s="79"/>
      <c r="EGX740" s="79"/>
      <c r="EGY740" s="79"/>
      <c r="EGZ740" s="79"/>
      <c r="EHA740" s="79"/>
      <c r="EHB740" s="79"/>
      <c r="EHC740" s="79"/>
      <c r="EHD740" s="79"/>
      <c r="EHE740" s="79"/>
      <c r="EHF740" s="79"/>
      <c r="EHG740" s="79"/>
      <c r="EHH740" s="79"/>
      <c r="EHI740" s="79"/>
      <c r="EHJ740" s="79"/>
      <c r="EHK740" s="79"/>
      <c r="EHL740" s="79"/>
      <c r="EHM740" s="79"/>
      <c r="EHN740" s="79"/>
      <c r="EHO740" s="79"/>
      <c r="EHP740" s="79"/>
      <c r="EHQ740" s="79"/>
      <c r="EHR740" s="79"/>
      <c r="EHS740" s="79"/>
      <c r="EHT740" s="79"/>
      <c r="EHU740" s="79"/>
      <c r="EHV740" s="79"/>
      <c r="EHW740" s="79"/>
      <c r="EHX740" s="79"/>
      <c r="EHY740" s="79"/>
      <c r="EHZ740" s="79"/>
      <c r="EIA740" s="79"/>
      <c r="EIB740" s="79"/>
      <c r="EIC740" s="79"/>
      <c r="EID740" s="79"/>
      <c r="EIE740" s="79"/>
      <c r="EIF740" s="79"/>
      <c r="EIG740" s="79"/>
      <c r="EIH740" s="79"/>
      <c r="EII740" s="79"/>
      <c r="EIJ740" s="79"/>
      <c r="EIK740" s="79"/>
      <c r="EIL740" s="79"/>
      <c r="EIM740" s="79"/>
      <c r="EIN740" s="79"/>
      <c r="EIO740" s="79"/>
      <c r="EIP740" s="79"/>
      <c r="EIQ740" s="79"/>
      <c r="EIR740" s="79"/>
      <c r="EIS740" s="79"/>
      <c r="EIT740" s="79"/>
      <c r="EIU740" s="79"/>
      <c r="EIV740" s="79"/>
      <c r="EIW740" s="79"/>
      <c r="EIX740" s="79"/>
      <c r="EIY740" s="79"/>
      <c r="EIZ740" s="79"/>
      <c r="EJA740" s="79"/>
      <c r="EJB740" s="79"/>
      <c r="EJC740" s="79"/>
      <c r="EJD740" s="79"/>
      <c r="EJE740" s="79"/>
      <c r="EJF740" s="79"/>
      <c r="EJG740" s="79"/>
      <c r="EJH740" s="79"/>
      <c r="EJI740" s="79"/>
      <c r="EJJ740" s="79"/>
      <c r="EJK740" s="79"/>
      <c r="EJL740" s="79"/>
      <c r="EJM740" s="79"/>
      <c r="EJN740" s="79"/>
      <c r="EJO740" s="79"/>
      <c r="EJP740" s="79"/>
      <c r="EJQ740" s="79"/>
      <c r="EJR740" s="79"/>
      <c r="EJS740" s="79"/>
      <c r="EJT740" s="79"/>
      <c r="EJU740" s="79"/>
      <c r="EJV740" s="79"/>
      <c r="EJW740" s="79"/>
      <c r="EJX740" s="79"/>
      <c r="EJY740" s="79"/>
      <c r="EJZ740" s="79"/>
      <c r="EKA740" s="79"/>
      <c r="EKB740" s="79"/>
      <c r="EKC740" s="79"/>
      <c r="EKD740" s="79"/>
      <c r="EKE740" s="79"/>
      <c r="EKF740" s="79"/>
      <c r="EKG740" s="79"/>
      <c r="EKH740" s="79"/>
      <c r="EKI740" s="79"/>
      <c r="EKJ740" s="79"/>
      <c r="EKK740" s="79"/>
      <c r="EKL740" s="79"/>
      <c r="EKM740" s="79"/>
      <c r="EKN740" s="79"/>
      <c r="EKO740" s="79"/>
      <c r="EKP740" s="79"/>
      <c r="EKQ740" s="79"/>
      <c r="EKR740" s="79"/>
      <c r="EKS740" s="79"/>
      <c r="EKT740" s="79"/>
      <c r="EKU740" s="79"/>
      <c r="EKV740" s="79"/>
      <c r="EKW740" s="79"/>
      <c r="EKX740" s="79"/>
      <c r="EKY740" s="79"/>
      <c r="EKZ740" s="79"/>
      <c r="ELA740" s="79"/>
      <c r="ELB740" s="79"/>
      <c r="ELC740" s="79"/>
      <c r="ELD740" s="79"/>
      <c r="ELE740" s="79"/>
      <c r="ELF740" s="79"/>
      <c r="ELG740" s="79"/>
      <c r="ELH740" s="79"/>
      <c r="ELI740" s="79"/>
      <c r="ELJ740" s="79"/>
      <c r="ELK740" s="79"/>
      <c r="ELL740" s="79"/>
      <c r="ELM740" s="79"/>
      <c r="ELN740" s="79"/>
      <c r="ELO740" s="79"/>
      <c r="ELP740" s="79"/>
      <c r="ELQ740" s="79"/>
      <c r="ELR740" s="79"/>
      <c r="ELS740" s="79"/>
      <c r="ELT740" s="79"/>
      <c r="ELU740" s="79"/>
      <c r="ELV740" s="79"/>
      <c r="ELW740" s="79"/>
      <c r="ELX740" s="79"/>
      <c r="ELY740" s="79"/>
      <c r="ELZ740" s="79"/>
      <c r="EMA740" s="79"/>
      <c r="EMB740" s="79"/>
      <c r="EMC740" s="79"/>
      <c r="EMD740" s="79"/>
      <c r="EME740" s="79"/>
      <c r="EMF740" s="79"/>
      <c r="EMG740" s="79"/>
      <c r="EMH740" s="79"/>
      <c r="EMI740" s="79"/>
      <c r="EMJ740" s="79"/>
      <c r="EMK740" s="79"/>
      <c r="EML740" s="79"/>
      <c r="EMM740" s="79"/>
      <c r="EMN740" s="79"/>
      <c r="EMO740" s="79"/>
      <c r="EMP740" s="79"/>
      <c r="EMQ740" s="79"/>
      <c r="EMR740" s="79"/>
      <c r="EMS740" s="79"/>
      <c r="EMT740" s="79"/>
      <c r="EMU740" s="79"/>
      <c r="EMV740" s="79"/>
      <c r="EMW740" s="79"/>
      <c r="EMX740" s="79"/>
      <c r="EMY740" s="79"/>
      <c r="EMZ740" s="79"/>
      <c r="ENA740" s="79"/>
      <c r="ENB740" s="79"/>
      <c r="ENC740" s="79"/>
      <c r="END740" s="79"/>
      <c r="ENE740" s="79"/>
      <c r="ENF740" s="79"/>
      <c r="ENG740" s="79"/>
      <c r="ENH740" s="79"/>
      <c r="ENI740" s="79"/>
      <c r="ENJ740" s="79"/>
      <c r="ENK740" s="79"/>
      <c r="ENL740" s="79"/>
      <c r="ENM740" s="79"/>
      <c r="ENN740" s="79"/>
      <c r="ENO740" s="79"/>
      <c r="ENP740" s="79"/>
      <c r="ENQ740" s="79"/>
      <c r="ENR740" s="79"/>
      <c r="ENS740" s="79"/>
      <c r="ENT740" s="79"/>
      <c r="ENU740" s="79"/>
      <c r="ENV740" s="79"/>
      <c r="ENW740" s="79"/>
      <c r="ENX740" s="79"/>
      <c r="ENY740" s="79"/>
      <c r="ENZ740" s="79"/>
      <c r="EOA740" s="79"/>
      <c r="EOB740" s="79"/>
      <c r="EOC740" s="79"/>
      <c r="EOD740" s="79"/>
      <c r="EOE740" s="79"/>
      <c r="EOF740" s="79"/>
      <c r="EOG740" s="79"/>
      <c r="EOH740" s="79"/>
      <c r="EOI740" s="79"/>
      <c r="EOJ740" s="79"/>
      <c r="EOK740" s="79"/>
      <c r="EOL740" s="79"/>
      <c r="EOM740" s="79"/>
      <c r="EON740" s="79"/>
      <c r="EOO740" s="79"/>
      <c r="EOP740" s="79"/>
      <c r="EOQ740" s="79"/>
      <c r="EOR740" s="79"/>
      <c r="EOS740" s="79"/>
      <c r="EOT740" s="79"/>
      <c r="EOU740" s="79"/>
      <c r="EOV740" s="79"/>
      <c r="EOW740" s="79"/>
      <c r="EOX740" s="79"/>
      <c r="EOY740" s="79"/>
      <c r="EOZ740" s="79"/>
      <c r="EPA740" s="79"/>
      <c r="EPB740" s="79"/>
      <c r="EPC740" s="79"/>
      <c r="EPD740" s="79"/>
      <c r="EPE740" s="79"/>
      <c r="EPF740" s="79"/>
      <c r="EPG740" s="79"/>
      <c r="EPH740" s="79"/>
      <c r="EPI740" s="79"/>
      <c r="EPJ740" s="79"/>
      <c r="EPK740" s="79"/>
      <c r="EPL740" s="79"/>
      <c r="EPM740" s="79"/>
      <c r="EPN740" s="79"/>
      <c r="EPO740" s="79"/>
      <c r="EPP740" s="79"/>
      <c r="EPQ740" s="79"/>
      <c r="EPR740" s="79"/>
      <c r="EPS740" s="79"/>
      <c r="EPT740" s="79"/>
      <c r="EPU740" s="79"/>
      <c r="EPV740" s="79"/>
      <c r="EPW740" s="79"/>
      <c r="EPX740" s="79"/>
      <c r="EPY740" s="79"/>
      <c r="EPZ740" s="79"/>
      <c r="EQA740" s="79"/>
      <c r="EQB740" s="79"/>
      <c r="EQC740" s="79"/>
      <c r="EQD740" s="79"/>
      <c r="EQE740" s="79"/>
      <c r="EQF740" s="79"/>
      <c r="EQG740" s="79"/>
      <c r="EQH740" s="79"/>
      <c r="EQI740" s="79"/>
      <c r="EQJ740" s="79"/>
      <c r="EQK740" s="79"/>
      <c r="EQL740" s="79"/>
      <c r="EQM740" s="79"/>
      <c r="EQN740" s="79"/>
      <c r="EQO740" s="79"/>
      <c r="EQP740" s="79"/>
      <c r="EQQ740" s="79"/>
      <c r="EQR740" s="79"/>
      <c r="EQS740" s="79"/>
      <c r="EQT740" s="79"/>
      <c r="EQU740" s="79"/>
      <c r="EQV740" s="79"/>
      <c r="EQW740" s="79"/>
      <c r="EQX740" s="79"/>
      <c r="EQY740" s="79"/>
      <c r="EQZ740" s="79"/>
      <c r="ERA740" s="79"/>
      <c r="ERB740" s="79"/>
      <c r="ERC740" s="79"/>
      <c r="ERD740" s="79"/>
      <c r="ERE740" s="79"/>
      <c r="ERF740" s="79"/>
      <c r="ERG740" s="79"/>
      <c r="ERH740" s="79"/>
      <c r="ERI740" s="79"/>
      <c r="ERJ740" s="79"/>
      <c r="ERK740" s="79"/>
      <c r="ERL740" s="79"/>
      <c r="ERM740" s="79"/>
      <c r="ERN740" s="79"/>
      <c r="ERO740" s="79"/>
      <c r="ERP740" s="79"/>
      <c r="ERQ740" s="79"/>
      <c r="ERR740" s="79"/>
      <c r="ERS740" s="79"/>
      <c r="ERT740" s="79"/>
      <c r="ERU740" s="79"/>
      <c r="ERV740" s="79"/>
      <c r="ERW740" s="79"/>
      <c r="ERX740" s="79"/>
      <c r="ERY740" s="79"/>
      <c r="ERZ740" s="79"/>
      <c r="ESA740" s="79"/>
      <c r="ESB740" s="79"/>
      <c r="ESC740" s="79"/>
      <c r="ESD740" s="79"/>
      <c r="ESE740" s="79"/>
      <c r="ESF740" s="79"/>
      <c r="ESG740" s="79"/>
      <c r="ESH740" s="79"/>
      <c r="ESI740" s="79"/>
      <c r="ESJ740" s="79"/>
      <c r="ESK740" s="79"/>
      <c r="ESL740" s="79"/>
      <c r="ESM740" s="79"/>
      <c r="ESN740" s="79"/>
      <c r="ESO740" s="79"/>
      <c r="ESP740" s="79"/>
      <c r="ESQ740" s="79"/>
      <c r="ESR740" s="79"/>
      <c r="ESS740" s="79"/>
      <c r="EST740" s="79"/>
      <c r="ESU740" s="79"/>
      <c r="ESV740" s="79"/>
      <c r="ESW740" s="79"/>
      <c r="ESX740" s="79"/>
      <c r="ESY740" s="79"/>
      <c r="ESZ740" s="79"/>
      <c r="ETA740" s="79"/>
      <c r="ETB740" s="79"/>
      <c r="ETC740" s="79"/>
      <c r="ETD740" s="79"/>
      <c r="ETE740" s="79"/>
      <c r="ETF740" s="79"/>
      <c r="ETG740" s="79"/>
      <c r="ETH740" s="79"/>
      <c r="ETI740" s="79"/>
      <c r="ETJ740" s="79"/>
      <c r="ETK740" s="79"/>
      <c r="ETL740" s="79"/>
      <c r="ETM740" s="79"/>
      <c r="ETN740" s="79"/>
      <c r="ETO740" s="79"/>
      <c r="ETP740" s="79"/>
      <c r="ETQ740" s="79"/>
      <c r="ETR740" s="79"/>
      <c r="ETS740" s="79"/>
      <c r="ETT740" s="79"/>
      <c r="ETU740" s="79"/>
      <c r="ETV740" s="79"/>
      <c r="ETW740" s="79"/>
      <c r="ETX740" s="79"/>
      <c r="ETY740" s="79"/>
      <c r="ETZ740" s="79"/>
      <c r="EUA740" s="79"/>
      <c r="EUB740" s="79"/>
      <c r="EUC740" s="79"/>
      <c r="EUD740" s="79"/>
      <c r="EUE740" s="79"/>
      <c r="EUF740" s="79"/>
      <c r="EUG740" s="79"/>
      <c r="EUH740" s="79"/>
      <c r="EUI740" s="79"/>
      <c r="EUJ740" s="79"/>
      <c r="EUK740" s="79"/>
      <c r="EUL740" s="79"/>
      <c r="EUM740" s="79"/>
      <c r="EUN740" s="79"/>
      <c r="EUO740" s="79"/>
      <c r="EUP740" s="79"/>
      <c r="EUQ740" s="79"/>
      <c r="EUR740" s="79"/>
      <c r="EUS740" s="79"/>
      <c r="EUT740" s="79"/>
      <c r="EUU740" s="79"/>
      <c r="EUV740" s="79"/>
      <c r="EUW740" s="79"/>
      <c r="EUX740" s="79"/>
      <c r="EUY740" s="79"/>
      <c r="EUZ740" s="79"/>
      <c r="EVA740" s="79"/>
      <c r="EVB740" s="79"/>
      <c r="EVC740" s="79"/>
      <c r="EVD740" s="79"/>
      <c r="EVE740" s="79"/>
      <c r="EVF740" s="79"/>
      <c r="EVG740" s="79"/>
      <c r="EVH740" s="79"/>
      <c r="EVI740" s="79"/>
      <c r="EVJ740" s="79"/>
      <c r="EVK740" s="79"/>
      <c r="EVL740" s="79"/>
      <c r="EVM740" s="79"/>
      <c r="EVN740" s="79"/>
      <c r="EVO740" s="79"/>
      <c r="EVP740" s="79"/>
      <c r="EVQ740" s="79"/>
      <c r="EVR740" s="79"/>
      <c r="EVS740" s="79"/>
      <c r="EVT740" s="79"/>
      <c r="EVU740" s="79"/>
      <c r="EVV740" s="79"/>
      <c r="EVW740" s="79"/>
      <c r="EVX740" s="79"/>
      <c r="EVY740" s="79"/>
      <c r="EVZ740" s="79"/>
      <c r="EWA740" s="79"/>
      <c r="EWB740" s="79"/>
      <c r="EWC740" s="79"/>
      <c r="EWD740" s="79"/>
      <c r="EWE740" s="79"/>
      <c r="EWF740" s="79"/>
      <c r="EWG740" s="79"/>
      <c r="EWH740" s="79"/>
      <c r="EWI740" s="79"/>
      <c r="EWJ740" s="79"/>
      <c r="EWK740" s="79"/>
      <c r="EWL740" s="79"/>
      <c r="EWM740" s="79"/>
      <c r="EWN740" s="79"/>
      <c r="EWO740" s="79"/>
      <c r="EWP740" s="79"/>
      <c r="EWQ740" s="79"/>
      <c r="EWR740" s="79"/>
      <c r="EWS740" s="79"/>
      <c r="EWT740" s="79"/>
      <c r="EWU740" s="79"/>
      <c r="EWV740" s="79"/>
      <c r="EWW740" s="79"/>
      <c r="EWX740" s="79"/>
      <c r="EWY740" s="79"/>
      <c r="EWZ740" s="79"/>
      <c r="EXA740" s="79"/>
      <c r="EXB740" s="79"/>
      <c r="EXC740" s="79"/>
      <c r="EXD740" s="79"/>
      <c r="EXE740" s="79"/>
      <c r="EXF740" s="79"/>
      <c r="EXG740" s="79"/>
      <c r="EXH740" s="79"/>
      <c r="EXI740" s="79"/>
      <c r="EXJ740" s="79"/>
      <c r="EXK740" s="79"/>
      <c r="EXL740" s="79"/>
      <c r="EXM740" s="79"/>
      <c r="EXN740" s="79"/>
      <c r="EXO740" s="79"/>
      <c r="EXP740" s="79"/>
      <c r="EXQ740" s="79"/>
      <c r="EXR740" s="79"/>
      <c r="EXS740" s="79"/>
      <c r="EXT740" s="79"/>
      <c r="EXU740" s="79"/>
      <c r="EXV740" s="79"/>
      <c r="EXW740" s="79"/>
      <c r="EXX740" s="79"/>
      <c r="EXY740" s="79"/>
      <c r="EXZ740" s="79"/>
      <c r="EYA740" s="79"/>
      <c r="EYB740" s="79"/>
      <c r="EYC740" s="79"/>
      <c r="EYD740" s="79"/>
      <c r="EYE740" s="79"/>
      <c r="EYF740" s="79"/>
      <c r="EYG740" s="79"/>
      <c r="EYH740" s="79"/>
      <c r="EYI740" s="79"/>
      <c r="EYJ740" s="79"/>
      <c r="EYK740" s="79"/>
      <c r="EYL740" s="79"/>
      <c r="EYM740" s="79"/>
      <c r="EYN740" s="79"/>
      <c r="EYO740" s="79"/>
      <c r="EYP740" s="79"/>
      <c r="EYQ740" s="79"/>
      <c r="EYR740" s="79"/>
      <c r="EYS740" s="79"/>
      <c r="EYT740" s="79"/>
      <c r="EYU740" s="79"/>
      <c r="EYV740" s="79"/>
      <c r="EYW740" s="79"/>
      <c r="EYX740" s="79"/>
      <c r="EYY740" s="79"/>
      <c r="EYZ740" s="79"/>
      <c r="EZA740" s="79"/>
      <c r="EZB740" s="79"/>
      <c r="EZC740" s="79"/>
      <c r="EZD740" s="79"/>
      <c r="EZE740" s="79"/>
      <c r="EZF740" s="79"/>
      <c r="EZG740" s="79"/>
      <c r="EZH740" s="79"/>
      <c r="EZI740" s="79"/>
      <c r="EZJ740" s="79"/>
      <c r="EZK740" s="79"/>
      <c r="EZL740" s="79"/>
      <c r="EZM740" s="79"/>
      <c r="EZN740" s="79"/>
      <c r="EZO740" s="79"/>
      <c r="EZP740" s="79"/>
      <c r="EZQ740" s="79"/>
      <c r="EZR740" s="79"/>
      <c r="EZS740" s="79"/>
      <c r="EZT740" s="79"/>
      <c r="EZU740" s="79"/>
      <c r="EZV740" s="79"/>
      <c r="EZW740" s="79"/>
      <c r="EZX740" s="79"/>
      <c r="EZY740" s="79"/>
      <c r="EZZ740" s="79"/>
      <c r="FAA740" s="79"/>
      <c r="FAB740" s="79"/>
      <c r="FAC740" s="79"/>
      <c r="FAD740" s="79"/>
      <c r="FAE740" s="79"/>
      <c r="FAF740" s="79"/>
      <c r="FAG740" s="79"/>
      <c r="FAH740" s="79"/>
      <c r="FAI740" s="79"/>
      <c r="FAJ740" s="79"/>
      <c r="FAK740" s="79"/>
      <c r="FAL740" s="79"/>
      <c r="FAM740" s="79"/>
      <c r="FAN740" s="79"/>
      <c r="FAO740" s="79"/>
      <c r="FAP740" s="79"/>
      <c r="FAQ740" s="79"/>
      <c r="FAR740" s="79"/>
      <c r="FAS740" s="79"/>
      <c r="FAT740" s="79"/>
      <c r="FAU740" s="79"/>
      <c r="FAV740" s="79"/>
      <c r="FAW740" s="79"/>
      <c r="FAX740" s="79"/>
      <c r="FAY740" s="79"/>
      <c r="FAZ740" s="79"/>
      <c r="FBA740" s="79"/>
      <c r="FBB740" s="79"/>
      <c r="FBC740" s="79"/>
      <c r="FBD740" s="79"/>
      <c r="FBE740" s="79"/>
      <c r="FBF740" s="79"/>
      <c r="FBG740" s="79"/>
      <c r="FBH740" s="79"/>
      <c r="FBI740" s="79"/>
      <c r="FBJ740" s="79"/>
      <c r="FBK740" s="79"/>
      <c r="FBL740" s="79"/>
      <c r="FBM740" s="79"/>
      <c r="FBN740" s="79"/>
      <c r="FBO740" s="79"/>
      <c r="FBP740" s="79"/>
      <c r="FBQ740" s="79"/>
      <c r="FBR740" s="79"/>
      <c r="FBS740" s="79"/>
      <c r="FBT740" s="79"/>
      <c r="FBU740" s="79"/>
      <c r="FBV740" s="79"/>
      <c r="FBW740" s="79"/>
      <c r="FBX740" s="79"/>
      <c r="FBY740" s="79"/>
      <c r="FBZ740" s="79"/>
      <c r="FCA740" s="79"/>
      <c r="FCB740" s="79"/>
      <c r="FCC740" s="79"/>
      <c r="FCD740" s="79"/>
      <c r="FCE740" s="79"/>
      <c r="FCF740" s="79"/>
      <c r="FCG740" s="79"/>
      <c r="FCH740" s="79"/>
      <c r="FCI740" s="79"/>
      <c r="FCJ740" s="79"/>
      <c r="FCK740" s="79"/>
      <c r="FCL740" s="79"/>
      <c r="FCM740" s="79"/>
      <c r="FCN740" s="79"/>
      <c r="FCO740" s="79"/>
      <c r="FCP740" s="79"/>
      <c r="FCQ740" s="79"/>
      <c r="FCR740" s="79"/>
      <c r="FCS740" s="79"/>
      <c r="FCT740" s="79"/>
      <c r="FCU740" s="79"/>
      <c r="FCV740" s="79"/>
      <c r="FCW740" s="79"/>
      <c r="FCX740" s="79"/>
      <c r="FCY740" s="79"/>
      <c r="FCZ740" s="79"/>
      <c r="FDA740" s="79"/>
      <c r="FDB740" s="79"/>
      <c r="FDC740" s="79"/>
      <c r="FDD740" s="79"/>
      <c r="FDE740" s="79"/>
      <c r="FDF740" s="79"/>
      <c r="FDG740" s="79"/>
      <c r="FDH740" s="79"/>
      <c r="FDI740" s="79"/>
      <c r="FDJ740" s="79"/>
      <c r="FDK740" s="79"/>
      <c r="FDL740" s="79"/>
      <c r="FDM740" s="79"/>
      <c r="FDN740" s="79"/>
      <c r="FDO740" s="79"/>
      <c r="FDP740" s="79"/>
      <c r="FDQ740" s="79"/>
      <c r="FDR740" s="79"/>
      <c r="FDS740" s="79"/>
      <c r="FDT740" s="79"/>
      <c r="FDU740" s="79"/>
      <c r="FDV740" s="79"/>
      <c r="FDW740" s="79"/>
      <c r="FDX740" s="79"/>
      <c r="FDY740" s="79"/>
      <c r="FDZ740" s="79"/>
      <c r="FEA740" s="79"/>
      <c r="FEB740" s="79"/>
      <c r="FEC740" s="79"/>
      <c r="FED740" s="79"/>
      <c r="FEE740" s="79"/>
      <c r="FEF740" s="79"/>
      <c r="FEG740" s="79"/>
      <c r="FEH740" s="79"/>
      <c r="FEI740" s="79"/>
      <c r="FEJ740" s="79"/>
      <c r="FEK740" s="79"/>
      <c r="FEL740" s="79"/>
      <c r="FEM740" s="79"/>
      <c r="FEN740" s="79"/>
      <c r="FEO740" s="79"/>
      <c r="FEP740" s="79"/>
      <c r="FEQ740" s="79"/>
      <c r="FER740" s="79"/>
      <c r="FES740" s="79"/>
      <c r="FET740" s="79"/>
      <c r="FEU740" s="79"/>
      <c r="FEV740" s="79"/>
      <c r="FEW740" s="79"/>
      <c r="FEX740" s="79"/>
      <c r="FEY740" s="79"/>
      <c r="FEZ740" s="79"/>
      <c r="FFA740" s="79"/>
      <c r="FFB740" s="79"/>
      <c r="FFC740" s="79"/>
      <c r="FFD740" s="79"/>
      <c r="FFE740" s="79"/>
      <c r="FFF740" s="79"/>
      <c r="FFG740" s="79"/>
      <c r="FFH740" s="79"/>
      <c r="FFI740" s="79"/>
      <c r="FFJ740" s="79"/>
      <c r="FFK740" s="79"/>
      <c r="FFL740" s="79"/>
      <c r="FFM740" s="79"/>
      <c r="FFN740" s="79"/>
      <c r="FFO740" s="79"/>
      <c r="FFP740" s="79"/>
      <c r="FFQ740" s="79"/>
      <c r="FFR740" s="79"/>
      <c r="FFS740" s="79"/>
      <c r="FFT740" s="79"/>
      <c r="FFU740" s="79"/>
      <c r="FFV740" s="79"/>
      <c r="FFW740" s="79"/>
      <c r="FFX740" s="79"/>
      <c r="FFY740" s="79"/>
      <c r="FFZ740" s="79"/>
      <c r="FGA740" s="79"/>
      <c r="FGB740" s="79"/>
      <c r="FGC740" s="79"/>
      <c r="FGD740" s="79"/>
      <c r="FGE740" s="79"/>
      <c r="FGF740" s="79"/>
      <c r="FGG740" s="79"/>
      <c r="FGH740" s="79"/>
      <c r="FGI740" s="79"/>
      <c r="FGJ740" s="79"/>
      <c r="FGK740" s="79"/>
      <c r="FGL740" s="79"/>
      <c r="FGM740" s="79"/>
      <c r="FGN740" s="79"/>
      <c r="FGO740" s="79"/>
      <c r="FGP740" s="79"/>
      <c r="FGQ740" s="79"/>
      <c r="FGR740" s="79"/>
      <c r="FGS740" s="79"/>
      <c r="FGT740" s="79"/>
      <c r="FGU740" s="79"/>
      <c r="FGV740" s="79"/>
      <c r="FGW740" s="79"/>
      <c r="FGX740" s="79"/>
      <c r="FGY740" s="79"/>
      <c r="FGZ740" s="79"/>
      <c r="FHA740" s="79"/>
      <c r="FHB740" s="79"/>
      <c r="FHC740" s="79"/>
      <c r="FHD740" s="79"/>
      <c r="FHE740" s="79"/>
      <c r="FHF740" s="79"/>
      <c r="FHG740" s="79"/>
      <c r="FHH740" s="79"/>
      <c r="FHI740" s="79"/>
      <c r="FHJ740" s="79"/>
      <c r="FHK740" s="79"/>
      <c r="FHL740" s="79"/>
      <c r="FHM740" s="79"/>
      <c r="FHN740" s="79"/>
      <c r="FHO740" s="79"/>
      <c r="FHP740" s="79"/>
      <c r="FHQ740" s="79"/>
      <c r="FHR740" s="79"/>
      <c r="FHS740" s="79"/>
      <c r="FHT740" s="79"/>
      <c r="FHU740" s="79"/>
      <c r="FHV740" s="79"/>
      <c r="FHW740" s="79"/>
      <c r="FHX740" s="79"/>
      <c r="FHY740" s="79"/>
      <c r="FHZ740" s="79"/>
      <c r="FIA740" s="79"/>
      <c r="FIB740" s="79"/>
      <c r="FIC740" s="79"/>
      <c r="FID740" s="79"/>
      <c r="FIE740" s="79"/>
      <c r="FIF740" s="79"/>
      <c r="FIG740" s="79"/>
      <c r="FIH740" s="79"/>
      <c r="FII740" s="79"/>
      <c r="FIJ740" s="79"/>
      <c r="FIK740" s="79"/>
      <c r="FIL740" s="79"/>
      <c r="FIM740" s="79"/>
      <c r="FIN740" s="79"/>
      <c r="FIO740" s="79"/>
      <c r="FIP740" s="79"/>
      <c r="FIQ740" s="79"/>
      <c r="FIR740" s="79"/>
      <c r="FIS740" s="79"/>
      <c r="FIT740" s="79"/>
      <c r="FIU740" s="79"/>
      <c r="FIV740" s="79"/>
      <c r="FIW740" s="79"/>
      <c r="FIX740" s="79"/>
      <c r="FIY740" s="79"/>
      <c r="FIZ740" s="79"/>
      <c r="FJA740" s="79"/>
      <c r="FJB740" s="79"/>
      <c r="FJC740" s="79"/>
      <c r="FJD740" s="79"/>
      <c r="FJE740" s="79"/>
      <c r="FJF740" s="79"/>
      <c r="FJG740" s="79"/>
      <c r="FJH740" s="79"/>
      <c r="FJI740" s="79"/>
      <c r="FJJ740" s="79"/>
      <c r="FJK740" s="79"/>
      <c r="FJL740" s="79"/>
      <c r="FJM740" s="79"/>
      <c r="FJN740" s="79"/>
      <c r="FJO740" s="79"/>
      <c r="FJP740" s="79"/>
      <c r="FJQ740" s="79"/>
      <c r="FJR740" s="79"/>
      <c r="FJS740" s="79"/>
      <c r="FJT740" s="79"/>
      <c r="FJU740" s="79"/>
      <c r="FJV740" s="79"/>
      <c r="FJW740" s="79"/>
      <c r="FJX740" s="79"/>
      <c r="FJY740" s="79"/>
      <c r="FJZ740" s="79"/>
      <c r="FKA740" s="79"/>
      <c r="FKB740" s="79"/>
      <c r="FKC740" s="79"/>
      <c r="FKD740" s="79"/>
      <c r="FKE740" s="79"/>
      <c r="FKF740" s="79"/>
      <c r="FKG740" s="79"/>
      <c r="FKH740" s="79"/>
      <c r="FKI740" s="79"/>
      <c r="FKJ740" s="79"/>
      <c r="FKK740" s="79"/>
      <c r="FKL740" s="79"/>
      <c r="FKM740" s="79"/>
      <c r="FKN740" s="79"/>
      <c r="FKO740" s="79"/>
      <c r="FKP740" s="79"/>
      <c r="FKQ740" s="79"/>
      <c r="FKR740" s="79"/>
      <c r="FKS740" s="79"/>
      <c r="FKT740" s="79"/>
      <c r="FKU740" s="79"/>
      <c r="FKV740" s="79"/>
      <c r="FKW740" s="79"/>
      <c r="FKX740" s="79"/>
      <c r="FKY740" s="79"/>
      <c r="FKZ740" s="79"/>
      <c r="FLA740" s="79"/>
      <c r="FLB740" s="79"/>
      <c r="FLC740" s="79"/>
      <c r="FLD740" s="79"/>
      <c r="FLE740" s="79"/>
      <c r="FLF740" s="79"/>
      <c r="FLG740" s="79"/>
      <c r="FLH740" s="79"/>
      <c r="FLI740" s="79"/>
      <c r="FLJ740" s="79"/>
      <c r="FLK740" s="79"/>
      <c r="FLL740" s="79"/>
      <c r="FLM740" s="79"/>
      <c r="FLN740" s="79"/>
      <c r="FLO740" s="79"/>
      <c r="FLP740" s="79"/>
      <c r="FLQ740" s="79"/>
      <c r="FLR740" s="79"/>
      <c r="FLS740" s="79"/>
      <c r="FLT740" s="79"/>
      <c r="FLU740" s="79"/>
      <c r="FLV740" s="79"/>
      <c r="FLW740" s="79"/>
      <c r="FLX740" s="79"/>
      <c r="FLY740" s="79"/>
      <c r="FLZ740" s="79"/>
      <c r="FMA740" s="79"/>
      <c r="FMB740" s="79"/>
      <c r="FMC740" s="79"/>
      <c r="FMD740" s="79"/>
      <c r="FME740" s="79"/>
      <c r="FMF740" s="79"/>
      <c r="FMG740" s="79"/>
      <c r="FMH740" s="79"/>
      <c r="FMI740" s="79"/>
      <c r="FMJ740" s="79"/>
      <c r="FMK740" s="79"/>
      <c r="FML740" s="79"/>
      <c r="FMM740" s="79"/>
      <c r="FMN740" s="79"/>
      <c r="FMO740" s="79"/>
      <c r="FMP740" s="79"/>
      <c r="FMQ740" s="79"/>
      <c r="FMR740" s="79"/>
      <c r="FMS740" s="79"/>
      <c r="FMT740" s="79"/>
      <c r="FMU740" s="79"/>
      <c r="FMV740" s="79"/>
      <c r="FMW740" s="79"/>
      <c r="FMX740" s="79"/>
      <c r="FMY740" s="79"/>
      <c r="FMZ740" s="79"/>
      <c r="FNA740" s="79"/>
      <c r="FNB740" s="79"/>
      <c r="FNC740" s="79"/>
      <c r="FND740" s="79"/>
      <c r="FNE740" s="79"/>
      <c r="FNF740" s="79"/>
      <c r="FNG740" s="79"/>
      <c r="FNH740" s="79"/>
      <c r="FNI740" s="79"/>
      <c r="FNJ740" s="79"/>
      <c r="FNK740" s="79"/>
      <c r="FNL740" s="79"/>
      <c r="FNM740" s="79"/>
      <c r="FNN740" s="79"/>
      <c r="FNO740" s="79"/>
      <c r="FNP740" s="79"/>
      <c r="FNQ740" s="79"/>
      <c r="FNR740" s="79"/>
      <c r="FNS740" s="79"/>
      <c r="FNT740" s="79"/>
      <c r="FNU740" s="79"/>
      <c r="FNV740" s="79"/>
      <c r="FNW740" s="79"/>
      <c r="FNX740" s="79"/>
      <c r="FNY740" s="79"/>
      <c r="FNZ740" s="79"/>
      <c r="FOA740" s="79"/>
      <c r="FOB740" s="79"/>
      <c r="FOC740" s="79"/>
      <c r="FOD740" s="79"/>
      <c r="FOE740" s="79"/>
      <c r="FOF740" s="79"/>
      <c r="FOG740" s="79"/>
      <c r="FOH740" s="79"/>
      <c r="FOI740" s="79"/>
      <c r="FOJ740" s="79"/>
      <c r="FOK740" s="79"/>
      <c r="FOL740" s="79"/>
      <c r="FOM740" s="79"/>
      <c r="FON740" s="79"/>
      <c r="FOO740" s="79"/>
      <c r="FOP740" s="79"/>
      <c r="FOQ740" s="79"/>
      <c r="FOR740" s="79"/>
      <c r="FOS740" s="79"/>
      <c r="FOT740" s="79"/>
      <c r="FOU740" s="79"/>
      <c r="FOV740" s="79"/>
      <c r="FOW740" s="79"/>
      <c r="FOX740" s="79"/>
      <c r="FOY740" s="79"/>
      <c r="FOZ740" s="79"/>
      <c r="FPA740" s="79"/>
      <c r="FPB740" s="79"/>
      <c r="FPC740" s="79"/>
      <c r="FPD740" s="79"/>
      <c r="FPE740" s="79"/>
      <c r="FPF740" s="79"/>
      <c r="FPG740" s="79"/>
      <c r="FPH740" s="79"/>
      <c r="FPI740" s="79"/>
      <c r="FPJ740" s="79"/>
      <c r="FPK740" s="79"/>
      <c r="FPL740" s="79"/>
      <c r="FPM740" s="79"/>
      <c r="FPN740" s="79"/>
      <c r="FPO740" s="79"/>
      <c r="FPP740" s="79"/>
      <c r="FPQ740" s="79"/>
      <c r="FPR740" s="79"/>
      <c r="FPS740" s="79"/>
      <c r="FPT740" s="79"/>
      <c r="FPU740" s="79"/>
      <c r="FPV740" s="79"/>
      <c r="FPW740" s="79"/>
      <c r="FPX740" s="79"/>
      <c r="FPY740" s="79"/>
      <c r="FPZ740" s="79"/>
      <c r="FQA740" s="79"/>
      <c r="FQB740" s="79"/>
      <c r="FQC740" s="79"/>
      <c r="FQD740" s="79"/>
      <c r="FQE740" s="79"/>
      <c r="FQF740" s="79"/>
      <c r="FQG740" s="79"/>
      <c r="FQH740" s="79"/>
      <c r="FQI740" s="79"/>
      <c r="FQJ740" s="79"/>
      <c r="FQK740" s="79"/>
      <c r="FQL740" s="79"/>
      <c r="FQM740" s="79"/>
      <c r="FQN740" s="79"/>
      <c r="FQO740" s="79"/>
      <c r="FQP740" s="79"/>
      <c r="FQQ740" s="79"/>
      <c r="FQR740" s="79"/>
      <c r="FQS740" s="79"/>
      <c r="FQT740" s="79"/>
      <c r="FQU740" s="79"/>
      <c r="FQV740" s="79"/>
      <c r="FQW740" s="79"/>
      <c r="FQX740" s="79"/>
      <c r="FQY740" s="79"/>
      <c r="FQZ740" s="79"/>
      <c r="FRA740" s="79"/>
      <c r="FRB740" s="79"/>
      <c r="FRC740" s="79"/>
      <c r="FRD740" s="79"/>
      <c r="FRE740" s="79"/>
      <c r="FRF740" s="79"/>
      <c r="FRG740" s="79"/>
      <c r="FRH740" s="79"/>
      <c r="FRI740" s="79"/>
      <c r="FRJ740" s="79"/>
      <c r="FRK740" s="79"/>
      <c r="FRL740" s="79"/>
      <c r="FRM740" s="79"/>
      <c r="FRN740" s="79"/>
      <c r="FRO740" s="79"/>
      <c r="FRP740" s="79"/>
      <c r="FRQ740" s="79"/>
      <c r="FRR740" s="79"/>
      <c r="FRS740" s="79"/>
      <c r="FRT740" s="79"/>
      <c r="FRU740" s="79"/>
      <c r="FRV740" s="79"/>
      <c r="FRW740" s="79"/>
      <c r="FRX740" s="79"/>
      <c r="FRY740" s="79"/>
      <c r="FRZ740" s="79"/>
      <c r="FSA740" s="79"/>
      <c r="FSB740" s="79"/>
      <c r="FSC740" s="79"/>
      <c r="FSD740" s="79"/>
      <c r="FSE740" s="79"/>
      <c r="FSF740" s="79"/>
      <c r="FSG740" s="79"/>
      <c r="FSH740" s="79"/>
      <c r="FSI740" s="79"/>
      <c r="FSJ740" s="79"/>
      <c r="FSK740" s="79"/>
      <c r="FSL740" s="79"/>
      <c r="FSM740" s="79"/>
      <c r="FSN740" s="79"/>
      <c r="FSO740" s="79"/>
      <c r="FSP740" s="79"/>
      <c r="FSQ740" s="79"/>
      <c r="FSR740" s="79"/>
      <c r="FSS740" s="79"/>
      <c r="FST740" s="79"/>
      <c r="FSU740" s="79"/>
      <c r="FSV740" s="79"/>
      <c r="FSW740" s="79"/>
      <c r="FSX740" s="79"/>
      <c r="FSY740" s="79"/>
      <c r="FSZ740" s="79"/>
      <c r="FTA740" s="79"/>
      <c r="FTB740" s="79"/>
      <c r="FTC740" s="79"/>
      <c r="FTD740" s="79"/>
      <c r="FTE740" s="79"/>
      <c r="FTF740" s="79"/>
      <c r="FTG740" s="79"/>
      <c r="FTH740" s="79"/>
      <c r="FTI740" s="79"/>
      <c r="FTJ740" s="79"/>
      <c r="FTK740" s="79"/>
      <c r="FTL740" s="79"/>
      <c r="FTM740" s="79"/>
      <c r="FTN740" s="79"/>
      <c r="FTO740" s="79"/>
      <c r="FTP740" s="79"/>
      <c r="FTQ740" s="79"/>
      <c r="FTR740" s="79"/>
      <c r="FTS740" s="79"/>
      <c r="FTT740" s="79"/>
      <c r="FTU740" s="79"/>
      <c r="FTV740" s="79"/>
      <c r="FTW740" s="79"/>
      <c r="FTX740" s="79"/>
      <c r="FTY740" s="79"/>
      <c r="FTZ740" s="79"/>
      <c r="FUA740" s="79"/>
      <c r="FUB740" s="79"/>
      <c r="FUC740" s="79"/>
      <c r="FUD740" s="79"/>
      <c r="FUE740" s="79"/>
      <c r="FUF740" s="79"/>
      <c r="FUG740" s="79"/>
      <c r="FUH740" s="79"/>
      <c r="FUI740" s="79"/>
      <c r="FUJ740" s="79"/>
      <c r="FUK740" s="79"/>
      <c r="FUL740" s="79"/>
      <c r="FUM740" s="79"/>
      <c r="FUN740" s="79"/>
      <c r="FUO740" s="79"/>
      <c r="FUP740" s="79"/>
      <c r="FUQ740" s="79"/>
      <c r="FUR740" s="79"/>
      <c r="FUS740" s="79"/>
      <c r="FUT740" s="79"/>
      <c r="FUU740" s="79"/>
      <c r="FUV740" s="79"/>
      <c r="FUW740" s="79"/>
      <c r="FUX740" s="79"/>
      <c r="FUY740" s="79"/>
      <c r="FUZ740" s="79"/>
      <c r="FVA740" s="79"/>
      <c r="FVB740" s="79"/>
      <c r="FVC740" s="79"/>
      <c r="FVD740" s="79"/>
      <c r="FVE740" s="79"/>
      <c r="FVF740" s="79"/>
      <c r="FVG740" s="79"/>
      <c r="FVH740" s="79"/>
      <c r="FVI740" s="79"/>
      <c r="FVJ740" s="79"/>
      <c r="FVK740" s="79"/>
      <c r="FVL740" s="79"/>
      <c r="FVM740" s="79"/>
      <c r="FVN740" s="79"/>
      <c r="FVO740" s="79"/>
      <c r="FVP740" s="79"/>
      <c r="FVQ740" s="79"/>
      <c r="FVR740" s="79"/>
      <c r="FVS740" s="79"/>
      <c r="FVT740" s="79"/>
      <c r="FVU740" s="79"/>
      <c r="FVV740" s="79"/>
      <c r="FVW740" s="79"/>
      <c r="FVX740" s="79"/>
      <c r="FVY740" s="79"/>
      <c r="FVZ740" s="79"/>
      <c r="FWA740" s="79"/>
      <c r="FWB740" s="79"/>
      <c r="FWC740" s="79"/>
      <c r="FWD740" s="79"/>
      <c r="FWE740" s="79"/>
      <c r="FWF740" s="79"/>
      <c r="FWG740" s="79"/>
      <c r="FWH740" s="79"/>
      <c r="FWI740" s="79"/>
      <c r="FWJ740" s="79"/>
      <c r="FWK740" s="79"/>
      <c r="FWL740" s="79"/>
      <c r="FWM740" s="79"/>
      <c r="FWN740" s="79"/>
      <c r="FWO740" s="79"/>
      <c r="FWP740" s="79"/>
      <c r="FWQ740" s="79"/>
      <c r="FWR740" s="79"/>
      <c r="FWS740" s="79"/>
      <c r="FWT740" s="79"/>
      <c r="FWU740" s="79"/>
      <c r="FWV740" s="79"/>
      <c r="FWW740" s="79"/>
      <c r="FWX740" s="79"/>
      <c r="FWY740" s="79"/>
      <c r="FWZ740" s="79"/>
      <c r="FXA740" s="79"/>
      <c r="FXB740" s="79"/>
      <c r="FXC740" s="79"/>
      <c r="FXD740" s="79"/>
      <c r="FXE740" s="79"/>
      <c r="FXF740" s="79"/>
      <c r="FXG740" s="79"/>
      <c r="FXH740" s="79"/>
      <c r="FXI740" s="79"/>
      <c r="FXJ740" s="79"/>
      <c r="FXK740" s="79"/>
      <c r="FXL740" s="79"/>
      <c r="FXM740" s="79"/>
      <c r="FXN740" s="79"/>
      <c r="FXO740" s="79"/>
      <c r="FXP740" s="79"/>
      <c r="FXQ740" s="79"/>
      <c r="FXR740" s="79"/>
      <c r="FXS740" s="79"/>
      <c r="FXT740" s="79"/>
      <c r="FXU740" s="79"/>
      <c r="FXV740" s="79"/>
      <c r="FXW740" s="79"/>
      <c r="FXX740" s="79"/>
      <c r="FXY740" s="79"/>
      <c r="FXZ740" s="79"/>
      <c r="FYA740" s="79"/>
      <c r="FYB740" s="79"/>
      <c r="FYC740" s="79"/>
      <c r="FYD740" s="79"/>
      <c r="FYE740" s="79"/>
      <c r="FYF740" s="79"/>
      <c r="FYG740" s="79"/>
      <c r="FYH740" s="79"/>
      <c r="FYI740" s="79"/>
      <c r="FYJ740" s="79"/>
      <c r="FYK740" s="79"/>
      <c r="FYL740" s="79"/>
      <c r="FYM740" s="79"/>
      <c r="FYN740" s="79"/>
      <c r="FYO740" s="79"/>
      <c r="FYP740" s="79"/>
      <c r="FYQ740" s="79"/>
      <c r="FYR740" s="79"/>
      <c r="FYS740" s="79"/>
      <c r="FYT740" s="79"/>
      <c r="FYU740" s="79"/>
      <c r="FYV740" s="79"/>
      <c r="FYW740" s="79"/>
      <c r="FYX740" s="79"/>
      <c r="FYY740" s="79"/>
      <c r="FYZ740" s="79"/>
      <c r="FZA740" s="79"/>
      <c r="FZB740" s="79"/>
      <c r="FZC740" s="79"/>
      <c r="FZD740" s="79"/>
      <c r="FZE740" s="79"/>
      <c r="FZF740" s="79"/>
      <c r="FZG740" s="79"/>
      <c r="FZH740" s="79"/>
      <c r="FZI740" s="79"/>
      <c r="FZJ740" s="79"/>
      <c r="FZK740" s="79"/>
      <c r="FZL740" s="79"/>
      <c r="FZM740" s="79"/>
      <c r="FZN740" s="79"/>
      <c r="FZO740" s="79"/>
      <c r="FZP740" s="79"/>
      <c r="FZQ740" s="79"/>
      <c r="FZR740" s="79"/>
      <c r="FZS740" s="79"/>
      <c r="FZT740" s="79"/>
      <c r="FZU740" s="79"/>
      <c r="FZV740" s="79"/>
      <c r="FZW740" s="79"/>
      <c r="FZX740" s="79"/>
      <c r="FZY740" s="79"/>
      <c r="FZZ740" s="79"/>
      <c r="GAA740" s="79"/>
      <c r="GAB740" s="79"/>
      <c r="GAC740" s="79"/>
      <c r="GAD740" s="79"/>
      <c r="GAE740" s="79"/>
      <c r="GAF740" s="79"/>
      <c r="GAG740" s="79"/>
      <c r="GAH740" s="79"/>
      <c r="GAI740" s="79"/>
      <c r="GAJ740" s="79"/>
      <c r="GAK740" s="79"/>
      <c r="GAL740" s="79"/>
      <c r="GAM740" s="79"/>
      <c r="GAN740" s="79"/>
      <c r="GAO740" s="79"/>
      <c r="GAP740" s="79"/>
      <c r="GAQ740" s="79"/>
      <c r="GAR740" s="79"/>
      <c r="GAS740" s="79"/>
      <c r="GAT740" s="79"/>
      <c r="GAU740" s="79"/>
      <c r="GAV740" s="79"/>
      <c r="GAW740" s="79"/>
      <c r="GAX740" s="79"/>
      <c r="GAY740" s="79"/>
      <c r="GAZ740" s="79"/>
      <c r="GBA740" s="79"/>
      <c r="GBB740" s="79"/>
      <c r="GBC740" s="79"/>
      <c r="GBD740" s="79"/>
      <c r="GBE740" s="79"/>
      <c r="GBF740" s="79"/>
      <c r="GBG740" s="79"/>
      <c r="GBH740" s="79"/>
      <c r="GBI740" s="79"/>
      <c r="GBJ740" s="79"/>
      <c r="GBK740" s="79"/>
      <c r="GBL740" s="79"/>
      <c r="GBM740" s="79"/>
      <c r="GBN740" s="79"/>
      <c r="GBO740" s="79"/>
      <c r="GBP740" s="79"/>
      <c r="GBQ740" s="79"/>
      <c r="GBR740" s="79"/>
      <c r="GBS740" s="79"/>
      <c r="GBT740" s="79"/>
      <c r="GBU740" s="79"/>
      <c r="GBV740" s="79"/>
      <c r="GBW740" s="79"/>
      <c r="GBX740" s="79"/>
      <c r="GBY740" s="79"/>
      <c r="GBZ740" s="79"/>
      <c r="GCA740" s="79"/>
      <c r="GCB740" s="79"/>
      <c r="GCC740" s="79"/>
      <c r="GCD740" s="79"/>
      <c r="GCE740" s="79"/>
      <c r="GCF740" s="79"/>
      <c r="GCG740" s="79"/>
      <c r="GCH740" s="79"/>
      <c r="GCI740" s="79"/>
      <c r="GCJ740" s="79"/>
      <c r="GCK740" s="79"/>
      <c r="GCL740" s="79"/>
      <c r="GCM740" s="79"/>
      <c r="GCN740" s="79"/>
      <c r="GCO740" s="79"/>
      <c r="GCP740" s="79"/>
      <c r="GCQ740" s="79"/>
      <c r="GCR740" s="79"/>
      <c r="GCS740" s="79"/>
      <c r="GCT740" s="79"/>
      <c r="GCU740" s="79"/>
      <c r="GCV740" s="79"/>
      <c r="GCW740" s="79"/>
      <c r="GCX740" s="79"/>
      <c r="GCY740" s="79"/>
      <c r="GCZ740" s="79"/>
      <c r="GDA740" s="79"/>
      <c r="GDB740" s="79"/>
      <c r="GDC740" s="79"/>
      <c r="GDD740" s="79"/>
      <c r="GDE740" s="79"/>
      <c r="GDF740" s="79"/>
      <c r="GDG740" s="79"/>
      <c r="GDH740" s="79"/>
      <c r="GDI740" s="79"/>
      <c r="GDJ740" s="79"/>
      <c r="GDK740" s="79"/>
      <c r="GDL740" s="79"/>
      <c r="GDM740" s="79"/>
      <c r="GDN740" s="79"/>
      <c r="GDO740" s="79"/>
      <c r="GDP740" s="79"/>
      <c r="GDQ740" s="79"/>
      <c r="GDR740" s="79"/>
      <c r="GDS740" s="79"/>
      <c r="GDT740" s="79"/>
      <c r="GDU740" s="79"/>
      <c r="GDV740" s="79"/>
      <c r="GDW740" s="79"/>
      <c r="GDX740" s="79"/>
      <c r="GDY740" s="79"/>
      <c r="GDZ740" s="79"/>
      <c r="GEA740" s="79"/>
      <c r="GEB740" s="79"/>
      <c r="GEC740" s="79"/>
      <c r="GED740" s="79"/>
      <c r="GEE740" s="79"/>
      <c r="GEF740" s="79"/>
      <c r="GEG740" s="79"/>
      <c r="GEH740" s="79"/>
      <c r="GEI740" s="79"/>
      <c r="GEJ740" s="79"/>
      <c r="GEK740" s="79"/>
      <c r="GEL740" s="79"/>
      <c r="GEM740" s="79"/>
      <c r="GEN740" s="79"/>
      <c r="GEO740" s="79"/>
      <c r="GEP740" s="79"/>
      <c r="GEQ740" s="79"/>
      <c r="GER740" s="79"/>
      <c r="GES740" s="79"/>
      <c r="GET740" s="79"/>
      <c r="GEU740" s="79"/>
      <c r="GEV740" s="79"/>
      <c r="GEW740" s="79"/>
      <c r="GEX740" s="79"/>
      <c r="GEY740" s="79"/>
      <c r="GEZ740" s="79"/>
      <c r="GFA740" s="79"/>
      <c r="GFB740" s="79"/>
      <c r="GFC740" s="79"/>
      <c r="GFD740" s="79"/>
      <c r="GFE740" s="79"/>
      <c r="GFF740" s="79"/>
      <c r="GFG740" s="79"/>
      <c r="GFH740" s="79"/>
      <c r="GFI740" s="79"/>
      <c r="GFJ740" s="79"/>
      <c r="GFK740" s="79"/>
      <c r="GFL740" s="79"/>
      <c r="GFM740" s="79"/>
      <c r="GFN740" s="79"/>
      <c r="GFO740" s="79"/>
      <c r="GFP740" s="79"/>
      <c r="GFQ740" s="79"/>
      <c r="GFR740" s="79"/>
      <c r="GFS740" s="79"/>
      <c r="GFT740" s="79"/>
      <c r="GFU740" s="79"/>
      <c r="GFV740" s="79"/>
      <c r="GFW740" s="79"/>
      <c r="GFX740" s="79"/>
      <c r="GFY740" s="79"/>
      <c r="GFZ740" s="79"/>
      <c r="GGA740" s="79"/>
      <c r="GGB740" s="79"/>
      <c r="GGC740" s="79"/>
      <c r="GGD740" s="79"/>
      <c r="GGE740" s="79"/>
      <c r="GGF740" s="79"/>
      <c r="GGG740" s="79"/>
      <c r="GGH740" s="79"/>
      <c r="GGI740" s="79"/>
      <c r="GGJ740" s="79"/>
      <c r="GGK740" s="79"/>
      <c r="GGL740" s="79"/>
      <c r="GGM740" s="79"/>
      <c r="GGN740" s="79"/>
      <c r="GGO740" s="79"/>
      <c r="GGP740" s="79"/>
      <c r="GGQ740" s="79"/>
      <c r="GGR740" s="79"/>
      <c r="GGS740" s="79"/>
      <c r="GGT740" s="79"/>
      <c r="GGU740" s="79"/>
      <c r="GGV740" s="79"/>
      <c r="GGW740" s="79"/>
      <c r="GGX740" s="79"/>
      <c r="GGY740" s="79"/>
      <c r="GGZ740" s="79"/>
      <c r="GHA740" s="79"/>
      <c r="GHB740" s="79"/>
      <c r="GHC740" s="79"/>
      <c r="GHD740" s="79"/>
      <c r="GHE740" s="79"/>
      <c r="GHF740" s="79"/>
      <c r="GHG740" s="79"/>
      <c r="GHH740" s="79"/>
      <c r="GHI740" s="79"/>
      <c r="GHJ740" s="79"/>
      <c r="GHK740" s="79"/>
      <c r="GHL740" s="79"/>
      <c r="GHM740" s="79"/>
      <c r="GHN740" s="79"/>
      <c r="GHO740" s="79"/>
      <c r="GHP740" s="79"/>
      <c r="GHQ740" s="79"/>
      <c r="GHR740" s="79"/>
      <c r="GHS740" s="79"/>
      <c r="GHT740" s="79"/>
      <c r="GHU740" s="79"/>
      <c r="GHV740" s="79"/>
      <c r="GHW740" s="79"/>
      <c r="GHX740" s="79"/>
      <c r="GHY740" s="79"/>
      <c r="GHZ740" s="79"/>
      <c r="GIA740" s="79"/>
      <c r="GIB740" s="79"/>
      <c r="GIC740" s="79"/>
      <c r="GID740" s="79"/>
      <c r="GIE740" s="79"/>
      <c r="GIF740" s="79"/>
      <c r="GIG740" s="79"/>
      <c r="GIH740" s="79"/>
      <c r="GII740" s="79"/>
      <c r="GIJ740" s="79"/>
      <c r="GIK740" s="79"/>
      <c r="GIL740" s="79"/>
      <c r="GIM740" s="79"/>
      <c r="GIN740" s="79"/>
      <c r="GIO740" s="79"/>
      <c r="GIP740" s="79"/>
      <c r="GIQ740" s="79"/>
      <c r="GIR740" s="79"/>
      <c r="GIS740" s="79"/>
      <c r="GIT740" s="79"/>
      <c r="GIU740" s="79"/>
      <c r="GIV740" s="79"/>
      <c r="GIW740" s="79"/>
      <c r="GIX740" s="79"/>
      <c r="GIY740" s="79"/>
      <c r="GIZ740" s="79"/>
      <c r="GJA740" s="79"/>
      <c r="GJB740" s="79"/>
      <c r="GJC740" s="79"/>
      <c r="GJD740" s="79"/>
      <c r="GJE740" s="79"/>
      <c r="GJF740" s="79"/>
      <c r="GJG740" s="79"/>
      <c r="GJH740" s="79"/>
      <c r="GJI740" s="79"/>
      <c r="GJJ740" s="79"/>
      <c r="GJK740" s="79"/>
      <c r="GJL740" s="79"/>
      <c r="GJM740" s="79"/>
      <c r="GJN740" s="79"/>
      <c r="GJO740" s="79"/>
      <c r="GJP740" s="79"/>
      <c r="GJQ740" s="79"/>
      <c r="GJR740" s="79"/>
      <c r="GJS740" s="79"/>
      <c r="GJT740" s="79"/>
      <c r="GJU740" s="79"/>
      <c r="GJV740" s="79"/>
      <c r="GJW740" s="79"/>
      <c r="GJX740" s="79"/>
      <c r="GJY740" s="79"/>
      <c r="GJZ740" s="79"/>
      <c r="GKA740" s="79"/>
      <c r="GKB740" s="79"/>
      <c r="GKC740" s="79"/>
      <c r="GKD740" s="79"/>
      <c r="GKE740" s="79"/>
      <c r="GKF740" s="79"/>
      <c r="GKG740" s="79"/>
      <c r="GKH740" s="79"/>
      <c r="GKI740" s="79"/>
      <c r="GKJ740" s="79"/>
      <c r="GKK740" s="79"/>
      <c r="GKL740" s="79"/>
      <c r="GKM740" s="79"/>
      <c r="GKN740" s="79"/>
      <c r="GKO740" s="79"/>
      <c r="GKP740" s="79"/>
      <c r="GKQ740" s="79"/>
      <c r="GKR740" s="79"/>
      <c r="GKS740" s="79"/>
      <c r="GKT740" s="79"/>
      <c r="GKU740" s="79"/>
      <c r="GKV740" s="79"/>
      <c r="GKW740" s="79"/>
      <c r="GKX740" s="79"/>
      <c r="GKY740" s="79"/>
      <c r="GKZ740" s="79"/>
      <c r="GLA740" s="79"/>
      <c r="GLB740" s="79"/>
      <c r="GLC740" s="79"/>
      <c r="GLD740" s="79"/>
      <c r="GLE740" s="79"/>
      <c r="GLF740" s="79"/>
      <c r="GLG740" s="79"/>
      <c r="GLH740" s="79"/>
      <c r="GLI740" s="79"/>
      <c r="GLJ740" s="79"/>
      <c r="GLK740" s="79"/>
      <c r="GLL740" s="79"/>
      <c r="GLM740" s="79"/>
      <c r="GLN740" s="79"/>
      <c r="GLO740" s="79"/>
      <c r="GLP740" s="79"/>
      <c r="GLQ740" s="79"/>
      <c r="GLR740" s="79"/>
      <c r="GLS740" s="79"/>
      <c r="GLT740" s="79"/>
      <c r="GLU740" s="79"/>
      <c r="GLV740" s="79"/>
      <c r="GLW740" s="79"/>
      <c r="GLX740" s="79"/>
      <c r="GLY740" s="79"/>
      <c r="GLZ740" s="79"/>
      <c r="GMA740" s="79"/>
      <c r="GMB740" s="79"/>
      <c r="GMC740" s="79"/>
      <c r="GMD740" s="79"/>
      <c r="GME740" s="79"/>
      <c r="GMF740" s="79"/>
      <c r="GMG740" s="79"/>
      <c r="GMH740" s="79"/>
      <c r="GMI740" s="79"/>
      <c r="GMJ740" s="79"/>
      <c r="GMK740" s="79"/>
      <c r="GML740" s="79"/>
      <c r="GMM740" s="79"/>
      <c r="GMN740" s="79"/>
      <c r="GMO740" s="79"/>
      <c r="GMP740" s="79"/>
      <c r="GMQ740" s="79"/>
      <c r="GMR740" s="79"/>
      <c r="GMS740" s="79"/>
      <c r="GMT740" s="79"/>
      <c r="GMU740" s="79"/>
      <c r="GMV740" s="79"/>
      <c r="GMW740" s="79"/>
      <c r="GMX740" s="79"/>
      <c r="GMY740" s="79"/>
      <c r="GMZ740" s="79"/>
      <c r="GNA740" s="79"/>
      <c r="GNB740" s="79"/>
      <c r="GNC740" s="79"/>
      <c r="GND740" s="79"/>
      <c r="GNE740" s="79"/>
      <c r="GNF740" s="79"/>
      <c r="GNG740" s="79"/>
      <c r="GNH740" s="79"/>
      <c r="GNI740" s="79"/>
      <c r="GNJ740" s="79"/>
      <c r="GNK740" s="79"/>
      <c r="GNL740" s="79"/>
      <c r="GNM740" s="79"/>
      <c r="GNN740" s="79"/>
      <c r="GNO740" s="79"/>
      <c r="GNP740" s="79"/>
      <c r="GNQ740" s="79"/>
      <c r="GNR740" s="79"/>
      <c r="GNS740" s="79"/>
      <c r="GNT740" s="79"/>
      <c r="GNU740" s="79"/>
      <c r="GNV740" s="79"/>
      <c r="GNW740" s="79"/>
      <c r="GNX740" s="79"/>
      <c r="GNY740" s="79"/>
      <c r="GNZ740" s="79"/>
      <c r="GOA740" s="79"/>
      <c r="GOB740" s="79"/>
      <c r="GOC740" s="79"/>
      <c r="GOD740" s="79"/>
      <c r="GOE740" s="79"/>
      <c r="GOF740" s="79"/>
      <c r="GOG740" s="79"/>
      <c r="GOH740" s="79"/>
      <c r="GOI740" s="79"/>
      <c r="GOJ740" s="79"/>
      <c r="GOK740" s="79"/>
      <c r="GOL740" s="79"/>
      <c r="GOM740" s="79"/>
      <c r="GON740" s="79"/>
      <c r="GOO740" s="79"/>
      <c r="GOP740" s="79"/>
      <c r="GOQ740" s="79"/>
      <c r="GOR740" s="79"/>
      <c r="GOS740" s="79"/>
      <c r="GOT740" s="79"/>
      <c r="GOU740" s="79"/>
      <c r="GOV740" s="79"/>
      <c r="GOW740" s="79"/>
      <c r="GOX740" s="79"/>
      <c r="GOY740" s="79"/>
      <c r="GOZ740" s="79"/>
      <c r="GPA740" s="79"/>
      <c r="GPB740" s="79"/>
      <c r="GPC740" s="79"/>
      <c r="GPD740" s="79"/>
      <c r="GPE740" s="79"/>
      <c r="GPF740" s="79"/>
      <c r="GPG740" s="79"/>
      <c r="GPH740" s="79"/>
      <c r="GPI740" s="79"/>
      <c r="GPJ740" s="79"/>
      <c r="GPK740" s="79"/>
      <c r="GPL740" s="79"/>
      <c r="GPM740" s="79"/>
      <c r="GPN740" s="79"/>
      <c r="GPO740" s="79"/>
      <c r="GPP740" s="79"/>
      <c r="GPQ740" s="79"/>
      <c r="GPR740" s="79"/>
      <c r="GPS740" s="79"/>
      <c r="GPT740" s="79"/>
      <c r="GPU740" s="79"/>
      <c r="GPV740" s="79"/>
      <c r="GPW740" s="79"/>
      <c r="GPX740" s="79"/>
      <c r="GPY740" s="79"/>
      <c r="GPZ740" s="79"/>
      <c r="GQA740" s="79"/>
      <c r="GQB740" s="79"/>
      <c r="GQC740" s="79"/>
      <c r="GQD740" s="79"/>
      <c r="GQE740" s="79"/>
      <c r="GQF740" s="79"/>
      <c r="GQG740" s="79"/>
      <c r="GQH740" s="79"/>
      <c r="GQI740" s="79"/>
      <c r="GQJ740" s="79"/>
      <c r="GQK740" s="79"/>
      <c r="GQL740" s="79"/>
      <c r="GQM740" s="79"/>
      <c r="GQN740" s="79"/>
      <c r="GQO740" s="79"/>
      <c r="GQP740" s="79"/>
      <c r="GQQ740" s="79"/>
      <c r="GQR740" s="79"/>
      <c r="GQS740" s="79"/>
      <c r="GQT740" s="79"/>
      <c r="GQU740" s="79"/>
      <c r="GQV740" s="79"/>
      <c r="GQW740" s="79"/>
      <c r="GQX740" s="79"/>
      <c r="GQY740" s="79"/>
      <c r="GQZ740" s="79"/>
      <c r="GRA740" s="79"/>
      <c r="GRB740" s="79"/>
      <c r="GRC740" s="79"/>
      <c r="GRD740" s="79"/>
      <c r="GRE740" s="79"/>
      <c r="GRF740" s="79"/>
      <c r="GRG740" s="79"/>
      <c r="GRH740" s="79"/>
      <c r="GRI740" s="79"/>
      <c r="GRJ740" s="79"/>
      <c r="GRK740" s="79"/>
      <c r="GRL740" s="79"/>
      <c r="GRM740" s="79"/>
      <c r="GRN740" s="79"/>
      <c r="GRO740" s="79"/>
      <c r="GRP740" s="79"/>
      <c r="GRQ740" s="79"/>
      <c r="GRR740" s="79"/>
      <c r="GRS740" s="79"/>
      <c r="GRT740" s="79"/>
      <c r="GRU740" s="79"/>
      <c r="GRV740" s="79"/>
      <c r="GRW740" s="79"/>
      <c r="GRX740" s="79"/>
      <c r="GRY740" s="79"/>
      <c r="GRZ740" s="79"/>
      <c r="GSA740" s="79"/>
      <c r="GSB740" s="79"/>
      <c r="GSC740" s="79"/>
      <c r="GSD740" s="79"/>
      <c r="GSE740" s="79"/>
      <c r="GSF740" s="79"/>
      <c r="GSG740" s="79"/>
      <c r="GSH740" s="79"/>
      <c r="GSI740" s="79"/>
      <c r="GSJ740" s="79"/>
      <c r="GSK740" s="79"/>
      <c r="GSL740" s="79"/>
      <c r="GSM740" s="79"/>
      <c r="GSN740" s="79"/>
      <c r="GSO740" s="79"/>
      <c r="GSP740" s="79"/>
      <c r="GSQ740" s="79"/>
      <c r="GSR740" s="79"/>
      <c r="GSS740" s="79"/>
      <c r="GST740" s="79"/>
      <c r="GSU740" s="79"/>
      <c r="GSV740" s="79"/>
      <c r="GSW740" s="79"/>
      <c r="GSX740" s="79"/>
      <c r="GSY740" s="79"/>
      <c r="GSZ740" s="79"/>
      <c r="GTA740" s="79"/>
      <c r="GTB740" s="79"/>
      <c r="GTC740" s="79"/>
      <c r="GTD740" s="79"/>
      <c r="GTE740" s="79"/>
      <c r="GTF740" s="79"/>
      <c r="GTG740" s="79"/>
      <c r="GTH740" s="79"/>
      <c r="GTI740" s="79"/>
      <c r="GTJ740" s="79"/>
      <c r="GTK740" s="79"/>
      <c r="GTL740" s="79"/>
      <c r="GTM740" s="79"/>
      <c r="GTN740" s="79"/>
      <c r="GTO740" s="79"/>
      <c r="GTP740" s="79"/>
      <c r="GTQ740" s="79"/>
      <c r="GTR740" s="79"/>
      <c r="GTS740" s="79"/>
      <c r="GTT740" s="79"/>
      <c r="GTU740" s="79"/>
      <c r="GTV740" s="79"/>
      <c r="GTW740" s="79"/>
      <c r="GTX740" s="79"/>
      <c r="GTY740" s="79"/>
      <c r="GTZ740" s="79"/>
      <c r="GUA740" s="79"/>
      <c r="GUB740" s="79"/>
      <c r="GUC740" s="79"/>
      <c r="GUD740" s="79"/>
      <c r="GUE740" s="79"/>
      <c r="GUF740" s="79"/>
      <c r="GUG740" s="79"/>
      <c r="GUH740" s="79"/>
      <c r="GUI740" s="79"/>
      <c r="GUJ740" s="79"/>
      <c r="GUK740" s="79"/>
      <c r="GUL740" s="79"/>
      <c r="GUM740" s="79"/>
      <c r="GUN740" s="79"/>
      <c r="GUO740" s="79"/>
      <c r="GUP740" s="79"/>
      <c r="GUQ740" s="79"/>
      <c r="GUR740" s="79"/>
      <c r="GUS740" s="79"/>
      <c r="GUT740" s="79"/>
      <c r="GUU740" s="79"/>
      <c r="GUV740" s="79"/>
      <c r="GUW740" s="79"/>
      <c r="GUX740" s="79"/>
      <c r="GUY740" s="79"/>
      <c r="GUZ740" s="79"/>
      <c r="GVA740" s="79"/>
      <c r="GVB740" s="79"/>
      <c r="GVC740" s="79"/>
      <c r="GVD740" s="79"/>
      <c r="GVE740" s="79"/>
      <c r="GVF740" s="79"/>
      <c r="GVG740" s="79"/>
      <c r="GVH740" s="79"/>
      <c r="GVI740" s="79"/>
      <c r="GVJ740" s="79"/>
      <c r="GVK740" s="79"/>
      <c r="GVL740" s="79"/>
      <c r="GVM740" s="79"/>
      <c r="GVN740" s="79"/>
      <c r="GVO740" s="79"/>
      <c r="GVP740" s="79"/>
      <c r="GVQ740" s="79"/>
      <c r="GVR740" s="79"/>
      <c r="GVS740" s="79"/>
      <c r="GVT740" s="79"/>
      <c r="GVU740" s="79"/>
      <c r="GVV740" s="79"/>
      <c r="GVW740" s="79"/>
      <c r="GVX740" s="79"/>
      <c r="GVY740" s="79"/>
      <c r="GVZ740" s="79"/>
      <c r="GWA740" s="79"/>
      <c r="GWB740" s="79"/>
      <c r="GWC740" s="79"/>
      <c r="GWD740" s="79"/>
      <c r="GWE740" s="79"/>
      <c r="GWF740" s="79"/>
      <c r="GWG740" s="79"/>
      <c r="GWH740" s="79"/>
      <c r="GWI740" s="79"/>
      <c r="GWJ740" s="79"/>
      <c r="GWK740" s="79"/>
      <c r="GWL740" s="79"/>
      <c r="GWM740" s="79"/>
      <c r="GWN740" s="79"/>
      <c r="GWO740" s="79"/>
      <c r="GWP740" s="79"/>
      <c r="GWQ740" s="79"/>
      <c r="GWR740" s="79"/>
      <c r="GWS740" s="79"/>
      <c r="GWT740" s="79"/>
      <c r="GWU740" s="79"/>
      <c r="GWV740" s="79"/>
      <c r="GWW740" s="79"/>
      <c r="GWX740" s="79"/>
      <c r="GWY740" s="79"/>
      <c r="GWZ740" s="79"/>
      <c r="GXA740" s="79"/>
      <c r="GXB740" s="79"/>
      <c r="GXC740" s="79"/>
      <c r="GXD740" s="79"/>
      <c r="GXE740" s="79"/>
      <c r="GXF740" s="79"/>
      <c r="GXG740" s="79"/>
      <c r="GXH740" s="79"/>
      <c r="GXI740" s="79"/>
      <c r="GXJ740" s="79"/>
      <c r="GXK740" s="79"/>
      <c r="GXL740" s="79"/>
      <c r="GXM740" s="79"/>
      <c r="GXN740" s="79"/>
      <c r="GXO740" s="79"/>
      <c r="GXP740" s="79"/>
      <c r="GXQ740" s="79"/>
      <c r="GXR740" s="79"/>
      <c r="GXS740" s="79"/>
      <c r="GXT740" s="79"/>
      <c r="GXU740" s="79"/>
      <c r="GXV740" s="79"/>
      <c r="GXW740" s="79"/>
      <c r="GXX740" s="79"/>
      <c r="GXY740" s="79"/>
      <c r="GXZ740" s="79"/>
      <c r="GYA740" s="79"/>
      <c r="GYB740" s="79"/>
      <c r="GYC740" s="79"/>
      <c r="GYD740" s="79"/>
      <c r="GYE740" s="79"/>
      <c r="GYF740" s="79"/>
      <c r="GYG740" s="79"/>
      <c r="GYH740" s="79"/>
      <c r="GYI740" s="79"/>
      <c r="GYJ740" s="79"/>
      <c r="GYK740" s="79"/>
      <c r="GYL740" s="79"/>
      <c r="GYM740" s="79"/>
      <c r="GYN740" s="79"/>
      <c r="GYO740" s="79"/>
      <c r="GYP740" s="79"/>
      <c r="GYQ740" s="79"/>
      <c r="GYR740" s="79"/>
      <c r="GYS740" s="79"/>
      <c r="GYT740" s="79"/>
      <c r="GYU740" s="79"/>
      <c r="GYV740" s="79"/>
      <c r="GYW740" s="79"/>
      <c r="GYX740" s="79"/>
      <c r="GYY740" s="79"/>
      <c r="GYZ740" s="79"/>
      <c r="GZA740" s="79"/>
      <c r="GZB740" s="79"/>
      <c r="GZC740" s="79"/>
      <c r="GZD740" s="79"/>
      <c r="GZE740" s="79"/>
      <c r="GZF740" s="79"/>
      <c r="GZG740" s="79"/>
      <c r="GZH740" s="79"/>
      <c r="GZI740" s="79"/>
      <c r="GZJ740" s="79"/>
      <c r="GZK740" s="79"/>
      <c r="GZL740" s="79"/>
      <c r="GZM740" s="79"/>
      <c r="GZN740" s="79"/>
      <c r="GZO740" s="79"/>
      <c r="GZP740" s="79"/>
      <c r="GZQ740" s="79"/>
      <c r="GZR740" s="79"/>
      <c r="GZS740" s="79"/>
      <c r="GZT740" s="79"/>
      <c r="GZU740" s="79"/>
      <c r="GZV740" s="79"/>
      <c r="GZW740" s="79"/>
      <c r="GZX740" s="79"/>
      <c r="GZY740" s="79"/>
      <c r="GZZ740" s="79"/>
      <c r="HAA740" s="79"/>
      <c r="HAB740" s="79"/>
      <c r="HAC740" s="79"/>
      <c r="HAD740" s="79"/>
      <c r="HAE740" s="79"/>
      <c r="HAF740" s="79"/>
      <c r="HAG740" s="79"/>
      <c r="HAH740" s="79"/>
      <c r="HAI740" s="79"/>
      <c r="HAJ740" s="79"/>
      <c r="HAK740" s="79"/>
      <c r="HAL740" s="79"/>
      <c r="HAM740" s="79"/>
      <c r="HAN740" s="79"/>
      <c r="HAO740" s="79"/>
      <c r="HAP740" s="79"/>
      <c r="HAQ740" s="79"/>
      <c r="HAR740" s="79"/>
      <c r="HAS740" s="79"/>
      <c r="HAT740" s="79"/>
      <c r="HAU740" s="79"/>
      <c r="HAV740" s="79"/>
      <c r="HAW740" s="79"/>
      <c r="HAX740" s="79"/>
      <c r="HAY740" s="79"/>
      <c r="HAZ740" s="79"/>
      <c r="HBA740" s="79"/>
      <c r="HBB740" s="79"/>
      <c r="HBC740" s="79"/>
      <c r="HBD740" s="79"/>
      <c r="HBE740" s="79"/>
      <c r="HBF740" s="79"/>
      <c r="HBG740" s="79"/>
      <c r="HBH740" s="79"/>
      <c r="HBI740" s="79"/>
      <c r="HBJ740" s="79"/>
      <c r="HBK740" s="79"/>
      <c r="HBL740" s="79"/>
      <c r="HBM740" s="79"/>
      <c r="HBN740" s="79"/>
      <c r="HBO740" s="79"/>
      <c r="HBP740" s="79"/>
      <c r="HBQ740" s="79"/>
      <c r="HBR740" s="79"/>
      <c r="HBS740" s="79"/>
      <c r="HBT740" s="79"/>
      <c r="HBU740" s="79"/>
      <c r="HBV740" s="79"/>
      <c r="HBW740" s="79"/>
      <c r="HBX740" s="79"/>
      <c r="HBY740" s="79"/>
      <c r="HBZ740" s="79"/>
      <c r="HCA740" s="79"/>
      <c r="HCB740" s="79"/>
      <c r="HCC740" s="79"/>
      <c r="HCD740" s="79"/>
      <c r="HCE740" s="79"/>
      <c r="HCF740" s="79"/>
      <c r="HCG740" s="79"/>
      <c r="HCH740" s="79"/>
      <c r="HCI740" s="79"/>
      <c r="HCJ740" s="79"/>
      <c r="HCK740" s="79"/>
      <c r="HCL740" s="79"/>
      <c r="HCM740" s="79"/>
      <c r="HCN740" s="79"/>
      <c r="HCO740" s="79"/>
      <c r="HCP740" s="79"/>
      <c r="HCQ740" s="79"/>
      <c r="HCR740" s="79"/>
      <c r="HCS740" s="79"/>
      <c r="HCT740" s="79"/>
      <c r="HCU740" s="79"/>
      <c r="HCV740" s="79"/>
      <c r="HCW740" s="79"/>
      <c r="HCX740" s="79"/>
      <c r="HCY740" s="79"/>
      <c r="HCZ740" s="79"/>
      <c r="HDA740" s="79"/>
      <c r="HDB740" s="79"/>
      <c r="HDC740" s="79"/>
      <c r="HDD740" s="79"/>
      <c r="HDE740" s="79"/>
      <c r="HDF740" s="79"/>
      <c r="HDG740" s="79"/>
      <c r="HDH740" s="79"/>
      <c r="HDI740" s="79"/>
      <c r="HDJ740" s="79"/>
      <c r="HDK740" s="79"/>
      <c r="HDL740" s="79"/>
      <c r="HDM740" s="79"/>
      <c r="HDN740" s="79"/>
      <c r="HDO740" s="79"/>
      <c r="HDP740" s="79"/>
      <c r="HDQ740" s="79"/>
      <c r="HDR740" s="79"/>
      <c r="HDS740" s="79"/>
      <c r="HDT740" s="79"/>
      <c r="HDU740" s="79"/>
      <c r="HDV740" s="79"/>
      <c r="HDW740" s="79"/>
      <c r="HDX740" s="79"/>
      <c r="HDY740" s="79"/>
      <c r="HDZ740" s="79"/>
      <c r="HEA740" s="79"/>
      <c r="HEB740" s="79"/>
      <c r="HEC740" s="79"/>
      <c r="HED740" s="79"/>
      <c r="HEE740" s="79"/>
      <c r="HEF740" s="79"/>
      <c r="HEG740" s="79"/>
      <c r="HEH740" s="79"/>
      <c r="HEI740" s="79"/>
      <c r="HEJ740" s="79"/>
      <c r="HEK740" s="79"/>
      <c r="HEL740" s="79"/>
      <c r="HEM740" s="79"/>
      <c r="HEN740" s="79"/>
      <c r="HEO740" s="79"/>
      <c r="HEP740" s="79"/>
      <c r="HEQ740" s="79"/>
      <c r="HER740" s="79"/>
      <c r="HES740" s="79"/>
      <c r="HET740" s="79"/>
      <c r="HEU740" s="79"/>
      <c r="HEV740" s="79"/>
      <c r="HEW740" s="79"/>
      <c r="HEX740" s="79"/>
      <c r="HEY740" s="79"/>
      <c r="HEZ740" s="79"/>
      <c r="HFA740" s="79"/>
      <c r="HFB740" s="79"/>
      <c r="HFC740" s="79"/>
      <c r="HFD740" s="79"/>
      <c r="HFE740" s="79"/>
      <c r="HFF740" s="79"/>
      <c r="HFG740" s="79"/>
      <c r="HFH740" s="79"/>
      <c r="HFI740" s="79"/>
      <c r="HFJ740" s="79"/>
      <c r="HFK740" s="79"/>
      <c r="HFL740" s="79"/>
      <c r="HFM740" s="79"/>
      <c r="HFN740" s="79"/>
      <c r="HFO740" s="79"/>
      <c r="HFP740" s="79"/>
      <c r="HFQ740" s="79"/>
      <c r="HFR740" s="79"/>
      <c r="HFS740" s="79"/>
      <c r="HFT740" s="79"/>
      <c r="HFU740" s="79"/>
      <c r="HFV740" s="79"/>
      <c r="HFW740" s="79"/>
      <c r="HFX740" s="79"/>
      <c r="HFY740" s="79"/>
      <c r="HFZ740" s="79"/>
      <c r="HGA740" s="79"/>
      <c r="HGB740" s="79"/>
      <c r="HGC740" s="79"/>
      <c r="HGD740" s="79"/>
      <c r="HGE740" s="79"/>
      <c r="HGF740" s="79"/>
      <c r="HGG740" s="79"/>
      <c r="HGH740" s="79"/>
      <c r="HGI740" s="79"/>
      <c r="HGJ740" s="79"/>
      <c r="HGK740" s="79"/>
      <c r="HGL740" s="79"/>
      <c r="HGM740" s="79"/>
      <c r="HGN740" s="79"/>
      <c r="HGO740" s="79"/>
      <c r="HGP740" s="79"/>
      <c r="HGQ740" s="79"/>
      <c r="HGR740" s="79"/>
      <c r="HGS740" s="79"/>
      <c r="HGT740" s="79"/>
      <c r="HGU740" s="79"/>
      <c r="HGV740" s="79"/>
      <c r="HGW740" s="79"/>
      <c r="HGX740" s="79"/>
      <c r="HGY740" s="79"/>
      <c r="HGZ740" s="79"/>
      <c r="HHA740" s="79"/>
      <c r="HHB740" s="79"/>
      <c r="HHC740" s="79"/>
      <c r="HHD740" s="79"/>
      <c r="HHE740" s="79"/>
      <c r="HHF740" s="79"/>
      <c r="HHG740" s="79"/>
      <c r="HHH740" s="79"/>
      <c r="HHI740" s="79"/>
      <c r="HHJ740" s="79"/>
      <c r="HHK740" s="79"/>
      <c r="HHL740" s="79"/>
      <c r="HHM740" s="79"/>
      <c r="HHN740" s="79"/>
      <c r="HHO740" s="79"/>
      <c r="HHP740" s="79"/>
      <c r="HHQ740" s="79"/>
      <c r="HHR740" s="79"/>
      <c r="HHS740" s="79"/>
      <c r="HHT740" s="79"/>
      <c r="HHU740" s="79"/>
      <c r="HHV740" s="79"/>
      <c r="HHW740" s="79"/>
      <c r="HHX740" s="79"/>
      <c r="HHY740" s="79"/>
      <c r="HHZ740" s="79"/>
      <c r="HIA740" s="79"/>
      <c r="HIB740" s="79"/>
      <c r="HIC740" s="79"/>
      <c r="HID740" s="79"/>
      <c r="HIE740" s="79"/>
      <c r="HIF740" s="79"/>
      <c r="HIG740" s="79"/>
      <c r="HIH740" s="79"/>
      <c r="HII740" s="79"/>
      <c r="HIJ740" s="79"/>
      <c r="HIK740" s="79"/>
      <c r="HIL740" s="79"/>
      <c r="HIM740" s="79"/>
      <c r="HIN740" s="79"/>
      <c r="HIO740" s="79"/>
      <c r="HIP740" s="79"/>
      <c r="HIQ740" s="79"/>
      <c r="HIR740" s="79"/>
      <c r="HIS740" s="79"/>
      <c r="HIT740" s="79"/>
      <c r="HIU740" s="79"/>
      <c r="HIV740" s="79"/>
      <c r="HIW740" s="79"/>
      <c r="HIX740" s="79"/>
      <c r="HIY740" s="79"/>
      <c r="HIZ740" s="79"/>
      <c r="HJA740" s="79"/>
      <c r="HJB740" s="79"/>
      <c r="HJC740" s="79"/>
      <c r="HJD740" s="79"/>
      <c r="HJE740" s="79"/>
      <c r="HJF740" s="79"/>
      <c r="HJG740" s="79"/>
      <c r="HJH740" s="79"/>
      <c r="HJI740" s="79"/>
      <c r="HJJ740" s="79"/>
      <c r="HJK740" s="79"/>
      <c r="HJL740" s="79"/>
      <c r="HJM740" s="79"/>
      <c r="HJN740" s="79"/>
      <c r="HJO740" s="79"/>
      <c r="HJP740" s="79"/>
      <c r="HJQ740" s="79"/>
      <c r="HJR740" s="79"/>
      <c r="HJS740" s="79"/>
      <c r="HJT740" s="79"/>
      <c r="HJU740" s="79"/>
      <c r="HJV740" s="79"/>
      <c r="HJW740" s="79"/>
      <c r="HJX740" s="79"/>
      <c r="HJY740" s="79"/>
      <c r="HJZ740" s="79"/>
      <c r="HKA740" s="79"/>
      <c r="HKB740" s="79"/>
      <c r="HKC740" s="79"/>
      <c r="HKD740" s="79"/>
      <c r="HKE740" s="79"/>
      <c r="HKF740" s="79"/>
      <c r="HKG740" s="79"/>
      <c r="HKH740" s="79"/>
      <c r="HKI740" s="79"/>
      <c r="HKJ740" s="79"/>
      <c r="HKK740" s="79"/>
      <c r="HKL740" s="79"/>
      <c r="HKM740" s="79"/>
      <c r="HKN740" s="79"/>
      <c r="HKO740" s="79"/>
      <c r="HKP740" s="79"/>
      <c r="HKQ740" s="79"/>
      <c r="HKR740" s="79"/>
      <c r="HKS740" s="79"/>
      <c r="HKT740" s="79"/>
      <c r="HKU740" s="79"/>
      <c r="HKV740" s="79"/>
      <c r="HKW740" s="79"/>
      <c r="HKX740" s="79"/>
      <c r="HKY740" s="79"/>
      <c r="HKZ740" s="79"/>
      <c r="HLA740" s="79"/>
      <c r="HLB740" s="79"/>
      <c r="HLC740" s="79"/>
      <c r="HLD740" s="79"/>
      <c r="HLE740" s="79"/>
      <c r="HLF740" s="79"/>
      <c r="HLG740" s="79"/>
      <c r="HLH740" s="79"/>
      <c r="HLI740" s="79"/>
      <c r="HLJ740" s="79"/>
      <c r="HLK740" s="79"/>
      <c r="HLL740" s="79"/>
      <c r="HLM740" s="79"/>
      <c r="HLN740" s="79"/>
      <c r="HLO740" s="79"/>
      <c r="HLP740" s="79"/>
      <c r="HLQ740" s="79"/>
      <c r="HLR740" s="79"/>
      <c r="HLS740" s="79"/>
      <c r="HLT740" s="79"/>
      <c r="HLU740" s="79"/>
      <c r="HLV740" s="79"/>
      <c r="HLW740" s="79"/>
      <c r="HLX740" s="79"/>
      <c r="HLY740" s="79"/>
      <c r="HLZ740" s="79"/>
      <c r="HMA740" s="79"/>
      <c r="HMB740" s="79"/>
      <c r="HMC740" s="79"/>
      <c r="HMD740" s="79"/>
      <c r="HME740" s="79"/>
      <c r="HMF740" s="79"/>
      <c r="HMG740" s="79"/>
      <c r="HMH740" s="79"/>
      <c r="HMI740" s="79"/>
      <c r="HMJ740" s="79"/>
      <c r="HMK740" s="79"/>
      <c r="HML740" s="79"/>
      <c r="HMM740" s="79"/>
      <c r="HMN740" s="79"/>
      <c r="HMO740" s="79"/>
      <c r="HMP740" s="79"/>
      <c r="HMQ740" s="79"/>
      <c r="HMR740" s="79"/>
      <c r="HMS740" s="79"/>
      <c r="HMT740" s="79"/>
      <c r="HMU740" s="79"/>
      <c r="HMV740" s="79"/>
      <c r="HMW740" s="79"/>
      <c r="HMX740" s="79"/>
      <c r="HMY740" s="79"/>
      <c r="HMZ740" s="79"/>
      <c r="HNA740" s="79"/>
      <c r="HNB740" s="79"/>
      <c r="HNC740" s="79"/>
      <c r="HND740" s="79"/>
      <c r="HNE740" s="79"/>
      <c r="HNF740" s="79"/>
      <c r="HNG740" s="79"/>
      <c r="HNH740" s="79"/>
      <c r="HNI740" s="79"/>
      <c r="HNJ740" s="79"/>
      <c r="HNK740" s="79"/>
      <c r="HNL740" s="79"/>
      <c r="HNM740" s="79"/>
      <c r="HNN740" s="79"/>
      <c r="HNO740" s="79"/>
      <c r="HNP740" s="79"/>
      <c r="HNQ740" s="79"/>
      <c r="HNR740" s="79"/>
      <c r="HNS740" s="79"/>
      <c r="HNT740" s="79"/>
      <c r="HNU740" s="79"/>
      <c r="HNV740" s="79"/>
      <c r="HNW740" s="79"/>
      <c r="HNX740" s="79"/>
      <c r="HNY740" s="79"/>
      <c r="HNZ740" s="79"/>
      <c r="HOA740" s="79"/>
      <c r="HOB740" s="79"/>
      <c r="HOC740" s="79"/>
      <c r="HOD740" s="79"/>
      <c r="HOE740" s="79"/>
      <c r="HOF740" s="79"/>
      <c r="HOG740" s="79"/>
      <c r="HOH740" s="79"/>
      <c r="HOI740" s="79"/>
      <c r="HOJ740" s="79"/>
      <c r="HOK740" s="79"/>
      <c r="HOL740" s="79"/>
      <c r="HOM740" s="79"/>
      <c r="HON740" s="79"/>
      <c r="HOO740" s="79"/>
      <c r="HOP740" s="79"/>
      <c r="HOQ740" s="79"/>
      <c r="HOR740" s="79"/>
      <c r="HOS740" s="79"/>
      <c r="HOT740" s="79"/>
      <c r="HOU740" s="79"/>
      <c r="HOV740" s="79"/>
      <c r="HOW740" s="79"/>
      <c r="HOX740" s="79"/>
      <c r="HOY740" s="79"/>
      <c r="HOZ740" s="79"/>
      <c r="HPA740" s="79"/>
      <c r="HPB740" s="79"/>
      <c r="HPC740" s="79"/>
      <c r="HPD740" s="79"/>
      <c r="HPE740" s="79"/>
      <c r="HPF740" s="79"/>
      <c r="HPG740" s="79"/>
      <c r="HPH740" s="79"/>
      <c r="HPI740" s="79"/>
      <c r="HPJ740" s="79"/>
      <c r="HPK740" s="79"/>
      <c r="HPL740" s="79"/>
      <c r="HPM740" s="79"/>
      <c r="HPN740" s="79"/>
      <c r="HPO740" s="79"/>
      <c r="HPP740" s="79"/>
      <c r="HPQ740" s="79"/>
      <c r="HPR740" s="79"/>
      <c r="HPS740" s="79"/>
      <c r="HPT740" s="79"/>
      <c r="HPU740" s="79"/>
      <c r="HPV740" s="79"/>
      <c r="HPW740" s="79"/>
      <c r="HPX740" s="79"/>
      <c r="HPY740" s="79"/>
      <c r="HPZ740" s="79"/>
      <c r="HQA740" s="79"/>
      <c r="HQB740" s="79"/>
      <c r="HQC740" s="79"/>
      <c r="HQD740" s="79"/>
      <c r="HQE740" s="79"/>
      <c r="HQF740" s="79"/>
      <c r="HQG740" s="79"/>
      <c r="HQH740" s="79"/>
      <c r="HQI740" s="79"/>
      <c r="HQJ740" s="79"/>
      <c r="HQK740" s="79"/>
      <c r="HQL740" s="79"/>
      <c r="HQM740" s="79"/>
      <c r="HQN740" s="79"/>
      <c r="HQO740" s="79"/>
      <c r="HQP740" s="79"/>
      <c r="HQQ740" s="79"/>
      <c r="HQR740" s="79"/>
      <c r="HQS740" s="79"/>
      <c r="HQT740" s="79"/>
      <c r="HQU740" s="79"/>
      <c r="HQV740" s="79"/>
      <c r="HQW740" s="79"/>
      <c r="HQX740" s="79"/>
      <c r="HQY740" s="79"/>
      <c r="HQZ740" s="79"/>
      <c r="HRA740" s="79"/>
      <c r="HRB740" s="79"/>
      <c r="HRC740" s="79"/>
      <c r="HRD740" s="79"/>
      <c r="HRE740" s="79"/>
      <c r="HRF740" s="79"/>
      <c r="HRG740" s="79"/>
      <c r="HRH740" s="79"/>
      <c r="HRI740" s="79"/>
      <c r="HRJ740" s="79"/>
      <c r="HRK740" s="79"/>
      <c r="HRL740" s="79"/>
      <c r="HRM740" s="79"/>
      <c r="HRN740" s="79"/>
      <c r="HRO740" s="79"/>
      <c r="HRP740" s="79"/>
      <c r="HRQ740" s="79"/>
      <c r="HRR740" s="79"/>
      <c r="HRS740" s="79"/>
      <c r="HRT740" s="79"/>
      <c r="HRU740" s="79"/>
      <c r="HRV740" s="79"/>
      <c r="HRW740" s="79"/>
      <c r="HRX740" s="79"/>
      <c r="HRY740" s="79"/>
      <c r="HRZ740" s="79"/>
      <c r="HSA740" s="79"/>
      <c r="HSB740" s="79"/>
      <c r="HSC740" s="79"/>
      <c r="HSD740" s="79"/>
      <c r="HSE740" s="79"/>
      <c r="HSF740" s="79"/>
      <c r="HSG740" s="79"/>
      <c r="HSH740" s="79"/>
      <c r="HSI740" s="79"/>
      <c r="HSJ740" s="79"/>
      <c r="HSK740" s="79"/>
      <c r="HSL740" s="79"/>
      <c r="HSM740" s="79"/>
      <c r="HSN740" s="79"/>
      <c r="HSO740" s="79"/>
      <c r="HSP740" s="79"/>
      <c r="HSQ740" s="79"/>
      <c r="HSR740" s="79"/>
      <c r="HSS740" s="79"/>
      <c r="HST740" s="79"/>
      <c r="HSU740" s="79"/>
      <c r="HSV740" s="79"/>
      <c r="HSW740" s="79"/>
      <c r="HSX740" s="79"/>
      <c r="HSY740" s="79"/>
      <c r="HSZ740" s="79"/>
      <c r="HTA740" s="79"/>
      <c r="HTB740" s="79"/>
      <c r="HTC740" s="79"/>
      <c r="HTD740" s="79"/>
      <c r="HTE740" s="79"/>
      <c r="HTF740" s="79"/>
      <c r="HTG740" s="79"/>
      <c r="HTH740" s="79"/>
      <c r="HTI740" s="79"/>
      <c r="HTJ740" s="79"/>
      <c r="HTK740" s="79"/>
      <c r="HTL740" s="79"/>
      <c r="HTM740" s="79"/>
      <c r="HTN740" s="79"/>
      <c r="HTO740" s="79"/>
      <c r="HTP740" s="79"/>
      <c r="HTQ740" s="79"/>
      <c r="HTR740" s="79"/>
      <c r="HTS740" s="79"/>
      <c r="HTT740" s="79"/>
      <c r="HTU740" s="79"/>
      <c r="HTV740" s="79"/>
      <c r="HTW740" s="79"/>
      <c r="HTX740" s="79"/>
      <c r="HTY740" s="79"/>
      <c r="HTZ740" s="79"/>
      <c r="HUA740" s="79"/>
      <c r="HUB740" s="79"/>
      <c r="HUC740" s="79"/>
      <c r="HUD740" s="79"/>
      <c r="HUE740" s="79"/>
      <c r="HUF740" s="79"/>
      <c r="HUG740" s="79"/>
      <c r="HUH740" s="79"/>
      <c r="HUI740" s="79"/>
      <c r="HUJ740" s="79"/>
      <c r="HUK740" s="79"/>
      <c r="HUL740" s="79"/>
      <c r="HUM740" s="79"/>
      <c r="HUN740" s="79"/>
      <c r="HUO740" s="79"/>
      <c r="HUP740" s="79"/>
      <c r="HUQ740" s="79"/>
      <c r="HUR740" s="79"/>
      <c r="HUS740" s="79"/>
      <c r="HUT740" s="79"/>
      <c r="HUU740" s="79"/>
      <c r="HUV740" s="79"/>
      <c r="HUW740" s="79"/>
      <c r="HUX740" s="79"/>
      <c r="HUY740" s="79"/>
      <c r="HUZ740" s="79"/>
      <c r="HVA740" s="79"/>
      <c r="HVB740" s="79"/>
      <c r="HVC740" s="79"/>
      <c r="HVD740" s="79"/>
      <c r="HVE740" s="79"/>
      <c r="HVF740" s="79"/>
      <c r="HVG740" s="79"/>
      <c r="HVH740" s="79"/>
      <c r="HVI740" s="79"/>
      <c r="HVJ740" s="79"/>
      <c r="HVK740" s="79"/>
      <c r="HVL740" s="79"/>
      <c r="HVM740" s="79"/>
      <c r="HVN740" s="79"/>
      <c r="HVO740" s="79"/>
      <c r="HVP740" s="79"/>
      <c r="HVQ740" s="79"/>
      <c r="HVR740" s="79"/>
      <c r="HVS740" s="79"/>
      <c r="HVT740" s="79"/>
      <c r="HVU740" s="79"/>
      <c r="HVV740" s="79"/>
      <c r="HVW740" s="79"/>
      <c r="HVX740" s="79"/>
      <c r="HVY740" s="79"/>
      <c r="HVZ740" s="79"/>
      <c r="HWA740" s="79"/>
      <c r="HWB740" s="79"/>
      <c r="HWC740" s="79"/>
      <c r="HWD740" s="79"/>
      <c r="HWE740" s="79"/>
      <c r="HWF740" s="79"/>
      <c r="HWG740" s="79"/>
      <c r="HWH740" s="79"/>
      <c r="HWI740" s="79"/>
      <c r="HWJ740" s="79"/>
      <c r="HWK740" s="79"/>
      <c r="HWL740" s="79"/>
      <c r="HWM740" s="79"/>
      <c r="HWN740" s="79"/>
      <c r="HWO740" s="79"/>
      <c r="HWP740" s="79"/>
      <c r="HWQ740" s="79"/>
      <c r="HWR740" s="79"/>
      <c r="HWS740" s="79"/>
      <c r="HWT740" s="79"/>
      <c r="HWU740" s="79"/>
      <c r="HWV740" s="79"/>
      <c r="HWW740" s="79"/>
      <c r="HWX740" s="79"/>
      <c r="HWY740" s="79"/>
      <c r="HWZ740" s="79"/>
      <c r="HXA740" s="79"/>
      <c r="HXB740" s="79"/>
      <c r="HXC740" s="79"/>
      <c r="HXD740" s="79"/>
      <c r="HXE740" s="79"/>
      <c r="HXF740" s="79"/>
      <c r="HXG740" s="79"/>
      <c r="HXH740" s="79"/>
      <c r="HXI740" s="79"/>
      <c r="HXJ740" s="79"/>
      <c r="HXK740" s="79"/>
      <c r="HXL740" s="79"/>
      <c r="HXM740" s="79"/>
      <c r="HXN740" s="79"/>
      <c r="HXO740" s="79"/>
      <c r="HXP740" s="79"/>
      <c r="HXQ740" s="79"/>
      <c r="HXR740" s="79"/>
      <c r="HXS740" s="79"/>
      <c r="HXT740" s="79"/>
      <c r="HXU740" s="79"/>
      <c r="HXV740" s="79"/>
      <c r="HXW740" s="79"/>
      <c r="HXX740" s="79"/>
      <c r="HXY740" s="79"/>
      <c r="HXZ740" s="79"/>
      <c r="HYA740" s="79"/>
      <c r="HYB740" s="79"/>
      <c r="HYC740" s="79"/>
      <c r="HYD740" s="79"/>
      <c r="HYE740" s="79"/>
      <c r="HYF740" s="79"/>
      <c r="HYG740" s="79"/>
      <c r="HYH740" s="79"/>
      <c r="HYI740" s="79"/>
      <c r="HYJ740" s="79"/>
      <c r="HYK740" s="79"/>
      <c r="HYL740" s="79"/>
      <c r="HYM740" s="79"/>
      <c r="HYN740" s="79"/>
      <c r="HYO740" s="79"/>
      <c r="HYP740" s="79"/>
      <c r="HYQ740" s="79"/>
      <c r="HYR740" s="79"/>
      <c r="HYS740" s="79"/>
      <c r="HYT740" s="79"/>
      <c r="HYU740" s="79"/>
      <c r="HYV740" s="79"/>
      <c r="HYW740" s="79"/>
      <c r="HYX740" s="79"/>
      <c r="HYY740" s="79"/>
      <c r="HYZ740" s="79"/>
      <c r="HZA740" s="79"/>
      <c r="HZB740" s="79"/>
      <c r="HZC740" s="79"/>
      <c r="HZD740" s="79"/>
      <c r="HZE740" s="79"/>
      <c r="HZF740" s="79"/>
      <c r="HZG740" s="79"/>
      <c r="HZH740" s="79"/>
      <c r="HZI740" s="79"/>
      <c r="HZJ740" s="79"/>
      <c r="HZK740" s="79"/>
      <c r="HZL740" s="79"/>
      <c r="HZM740" s="79"/>
      <c r="HZN740" s="79"/>
      <c r="HZO740" s="79"/>
      <c r="HZP740" s="79"/>
      <c r="HZQ740" s="79"/>
      <c r="HZR740" s="79"/>
      <c r="HZS740" s="79"/>
      <c r="HZT740" s="79"/>
      <c r="HZU740" s="79"/>
      <c r="HZV740" s="79"/>
      <c r="HZW740" s="79"/>
      <c r="HZX740" s="79"/>
      <c r="HZY740" s="79"/>
      <c r="HZZ740" s="79"/>
      <c r="IAA740" s="79"/>
      <c r="IAB740" s="79"/>
      <c r="IAC740" s="79"/>
      <c r="IAD740" s="79"/>
      <c r="IAE740" s="79"/>
      <c r="IAF740" s="79"/>
      <c r="IAG740" s="79"/>
      <c r="IAH740" s="79"/>
      <c r="IAI740" s="79"/>
      <c r="IAJ740" s="79"/>
      <c r="IAK740" s="79"/>
      <c r="IAL740" s="79"/>
      <c r="IAM740" s="79"/>
      <c r="IAN740" s="79"/>
      <c r="IAO740" s="79"/>
      <c r="IAP740" s="79"/>
      <c r="IAQ740" s="79"/>
      <c r="IAR740" s="79"/>
      <c r="IAS740" s="79"/>
      <c r="IAT740" s="79"/>
      <c r="IAU740" s="79"/>
      <c r="IAV740" s="79"/>
      <c r="IAW740" s="79"/>
      <c r="IAX740" s="79"/>
      <c r="IAY740" s="79"/>
      <c r="IAZ740" s="79"/>
      <c r="IBA740" s="79"/>
      <c r="IBB740" s="79"/>
      <c r="IBC740" s="79"/>
      <c r="IBD740" s="79"/>
      <c r="IBE740" s="79"/>
      <c r="IBF740" s="79"/>
      <c r="IBG740" s="79"/>
      <c r="IBH740" s="79"/>
      <c r="IBI740" s="79"/>
      <c r="IBJ740" s="79"/>
      <c r="IBK740" s="79"/>
      <c r="IBL740" s="79"/>
      <c r="IBM740" s="79"/>
      <c r="IBN740" s="79"/>
      <c r="IBO740" s="79"/>
      <c r="IBP740" s="79"/>
      <c r="IBQ740" s="79"/>
      <c r="IBR740" s="79"/>
      <c r="IBS740" s="79"/>
      <c r="IBT740" s="79"/>
      <c r="IBU740" s="79"/>
      <c r="IBV740" s="79"/>
      <c r="IBW740" s="79"/>
      <c r="IBX740" s="79"/>
      <c r="IBY740" s="79"/>
      <c r="IBZ740" s="79"/>
      <c r="ICA740" s="79"/>
      <c r="ICB740" s="79"/>
      <c r="ICC740" s="79"/>
      <c r="ICD740" s="79"/>
      <c r="ICE740" s="79"/>
      <c r="ICF740" s="79"/>
      <c r="ICG740" s="79"/>
      <c r="ICH740" s="79"/>
      <c r="ICI740" s="79"/>
      <c r="ICJ740" s="79"/>
      <c r="ICK740" s="79"/>
      <c r="ICL740" s="79"/>
      <c r="ICM740" s="79"/>
      <c r="ICN740" s="79"/>
      <c r="ICO740" s="79"/>
      <c r="ICP740" s="79"/>
      <c r="ICQ740" s="79"/>
      <c r="ICR740" s="79"/>
      <c r="ICS740" s="79"/>
      <c r="ICT740" s="79"/>
      <c r="ICU740" s="79"/>
      <c r="ICV740" s="79"/>
      <c r="ICW740" s="79"/>
      <c r="ICX740" s="79"/>
      <c r="ICY740" s="79"/>
      <c r="ICZ740" s="79"/>
      <c r="IDA740" s="79"/>
      <c r="IDB740" s="79"/>
      <c r="IDC740" s="79"/>
      <c r="IDD740" s="79"/>
      <c r="IDE740" s="79"/>
      <c r="IDF740" s="79"/>
      <c r="IDG740" s="79"/>
      <c r="IDH740" s="79"/>
      <c r="IDI740" s="79"/>
      <c r="IDJ740" s="79"/>
      <c r="IDK740" s="79"/>
      <c r="IDL740" s="79"/>
      <c r="IDM740" s="79"/>
      <c r="IDN740" s="79"/>
      <c r="IDO740" s="79"/>
      <c r="IDP740" s="79"/>
      <c r="IDQ740" s="79"/>
      <c r="IDR740" s="79"/>
      <c r="IDS740" s="79"/>
      <c r="IDT740" s="79"/>
      <c r="IDU740" s="79"/>
      <c r="IDV740" s="79"/>
      <c r="IDW740" s="79"/>
      <c r="IDX740" s="79"/>
      <c r="IDY740" s="79"/>
      <c r="IDZ740" s="79"/>
      <c r="IEA740" s="79"/>
      <c r="IEB740" s="79"/>
      <c r="IEC740" s="79"/>
      <c r="IED740" s="79"/>
      <c r="IEE740" s="79"/>
      <c r="IEF740" s="79"/>
      <c r="IEG740" s="79"/>
      <c r="IEH740" s="79"/>
      <c r="IEI740" s="79"/>
      <c r="IEJ740" s="79"/>
      <c r="IEK740" s="79"/>
      <c r="IEL740" s="79"/>
      <c r="IEM740" s="79"/>
      <c r="IEN740" s="79"/>
      <c r="IEO740" s="79"/>
      <c r="IEP740" s="79"/>
      <c r="IEQ740" s="79"/>
      <c r="IER740" s="79"/>
      <c r="IES740" s="79"/>
      <c r="IET740" s="79"/>
      <c r="IEU740" s="79"/>
      <c r="IEV740" s="79"/>
      <c r="IEW740" s="79"/>
      <c r="IEX740" s="79"/>
      <c r="IEY740" s="79"/>
      <c r="IEZ740" s="79"/>
      <c r="IFA740" s="79"/>
      <c r="IFB740" s="79"/>
      <c r="IFC740" s="79"/>
      <c r="IFD740" s="79"/>
      <c r="IFE740" s="79"/>
      <c r="IFF740" s="79"/>
      <c r="IFG740" s="79"/>
      <c r="IFH740" s="79"/>
      <c r="IFI740" s="79"/>
      <c r="IFJ740" s="79"/>
      <c r="IFK740" s="79"/>
      <c r="IFL740" s="79"/>
      <c r="IFM740" s="79"/>
      <c r="IFN740" s="79"/>
      <c r="IFO740" s="79"/>
      <c r="IFP740" s="79"/>
      <c r="IFQ740" s="79"/>
      <c r="IFR740" s="79"/>
      <c r="IFS740" s="79"/>
      <c r="IFT740" s="79"/>
      <c r="IFU740" s="79"/>
      <c r="IFV740" s="79"/>
      <c r="IFW740" s="79"/>
      <c r="IFX740" s="79"/>
      <c r="IFY740" s="79"/>
      <c r="IFZ740" s="79"/>
      <c r="IGA740" s="79"/>
      <c r="IGB740" s="79"/>
      <c r="IGC740" s="79"/>
      <c r="IGD740" s="79"/>
      <c r="IGE740" s="79"/>
      <c r="IGF740" s="79"/>
      <c r="IGG740" s="79"/>
      <c r="IGH740" s="79"/>
      <c r="IGI740" s="79"/>
      <c r="IGJ740" s="79"/>
      <c r="IGK740" s="79"/>
      <c r="IGL740" s="79"/>
      <c r="IGM740" s="79"/>
      <c r="IGN740" s="79"/>
      <c r="IGO740" s="79"/>
      <c r="IGP740" s="79"/>
      <c r="IGQ740" s="79"/>
      <c r="IGR740" s="79"/>
      <c r="IGS740" s="79"/>
      <c r="IGT740" s="79"/>
      <c r="IGU740" s="79"/>
      <c r="IGV740" s="79"/>
      <c r="IGW740" s="79"/>
      <c r="IGX740" s="79"/>
      <c r="IGY740" s="79"/>
      <c r="IGZ740" s="79"/>
      <c r="IHA740" s="79"/>
      <c r="IHB740" s="79"/>
      <c r="IHC740" s="79"/>
      <c r="IHD740" s="79"/>
      <c r="IHE740" s="79"/>
      <c r="IHF740" s="79"/>
      <c r="IHG740" s="79"/>
      <c r="IHH740" s="79"/>
      <c r="IHI740" s="79"/>
      <c r="IHJ740" s="79"/>
      <c r="IHK740" s="79"/>
      <c r="IHL740" s="79"/>
      <c r="IHM740" s="79"/>
      <c r="IHN740" s="79"/>
      <c r="IHO740" s="79"/>
      <c r="IHP740" s="79"/>
      <c r="IHQ740" s="79"/>
      <c r="IHR740" s="79"/>
      <c r="IHS740" s="79"/>
      <c r="IHT740" s="79"/>
      <c r="IHU740" s="79"/>
      <c r="IHV740" s="79"/>
      <c r="IHW740" s="79"/>
      <c r="IHX740" s="79"/>
      <c r="IHY740" s="79"/>
      <c r="IHZ740" s="79"/>
      <c r="IIA740" s="79"/>
      <c r="IIB740" s="79"/>
      <c r="IIC740" s="79"/>
      <c r="IID740" s="79"/>
      <c r="IIE740" s="79"/>
      <c r="IIF740" s="79"/>
      <c r="IIG740" s="79"/>
      <c r="IIH740" s="79"/>
      <c r="III740" s="79"/>
      <c r="IIJ740" s="79"/>
      <c r="IIK740" s="79"/>
      <c r="IIL740" s="79"/>
      <c r="IIM740" s="79"/>
      <c r="IIN740" s="79"/>
      <c r="IIO740" s="79"/>
      <c r="IIP740" s="79"/>
      <c r="IIQ740" s="79"/>
      <c r="IIR740" s="79"/>
      <c r="IIS740" s="79"/>
      <c r="IIT740" s="79"/>
      <c r="IIU740" s="79"/>
      <c r="IIV740" s="79"/>
      <c r="IIW740" s="79"/>
      <c r="IIX740" s="79"/>
      <c r="IIY740" s="79"/>
      <c r="IIZ740" s="79"/>
      <c r="IJA740" s="79"/>
      <c r="IJB740" s="79"/>
      <c r="IJC740" s="79"/>
      <c r="IJD740" s="79"/>
      <c r="IJE740" s="79"/>
      <c r="IJF740" s="79"/>
      <c r="IJG740" s="79"/>
      <c r="IJH740" s="79"/>
      <c r="IJI740" s="79"/>
      <c r="IJJ740" s="79"/>
      <c r="IJK740" s="79"/>
      <c r="IJL740" s="79"/>
      <c r="IJM740" s="79"/>
      <c r="IJN740" s="79"/>
      <c r="IJO740" s="79"/>
      <c r="IJP740" s="79"/>
      <c r="IJQ740" s="79"/>
      <c r="IJR740" s="79"/>
      <c r="IJS740" s="79"/>
      <c r="IJT740" s="79"/>
      <c r="IJU740" s="79"/>
      <c r="IJV740" s="79"/>
      <c r="IJW740" s="79"/>
      <c r="IJX740" s="79"/>
      <c r="IJY740" s="79"/>
      <c r="IJZ740" s="79"/>
      <c r="IKA740" s="79"/>
      <c r="IKB740" s="79"/>
      <c r="IKC740" s="79"/>
      <c r="IKD740" s="79"/>
      <c r="IKE740" s="79"/>
      <c r="IKF740" s="79"/>
      <c r="IKG740" s="79"/>
      <c r="IKH740" s="79"/>
      <c r="IKI740" s="79"/>
      <c r="IKJ740" s="79"/>
      <c r="IKK740" s="79"/>
      <c r="IKL740" s="79"/>
      <c r="IKM740" s="79"/>
      <c r="IKN740" s="79"/>
      <c r="IKO740" s="79"/>
      <c r="IKP740" s="79"/>
      <c r="IKQ740" s="79"/>
      <c r="IKR740" s="79"/>
      <c r="IKS740" s="79"/>
      <c r="IKT740" s="79"/>
      <c r="IKU740" s="79"/>
      <c r="IKV740" s="79"/>
      <c r="IKW740" s="79"/>
      <c r="IKX740" s="79"/>
      <c r="IKY740" s="79"/>
      <c r="IKZ740" s="79"/>
      <c r="ILA740" s="79"/>
      <c r="ILB740" s="79"/>
      <c r="ILC740" s="79"/>
      <c r="ILD740" s="79"/>
      <c r="ILE740" s="79"/>
      <c r="ILF740" s="79"/>
      <c r="ILG740" s="79"/>
      <c r="ILH740" s="79"/>
      <c r="ILI740" s="79"/>
      <c r="ILJ740" s="79"/>
      <c r="ILK740" s="79"/>
      <c r="ILL740" s="79"/>
      <c r="ILM740" s="79"/>
      <c r="ILN740" s="79"/>
      <c r="ILO740" s="79"/>
      <c r="ILP740" s="79"/>
      <c r="ILQ740" s="79"/>
      <c r="ILR740" s="79"/>
      <c r="ILS740" s="79"/>
      <c r="ILT740" s="79"/>
      <c r="ILU740" s="79"/>
      <c r="ILV740" s="79"/>
      <c r="ILW740" s="79"/>
      <c r="ILX740" s="79"/>
      <c r="ILY740" s="79"/>
      <c r="ILZ740" s="79"/>
      <c r="IMA740" s="79"/>
      <c r="IMB740" s="79"/>
      <c r="IMC740" s="79"/>
      <c r="IMD740" s="79"/>
      <c r="IME740" s="79"/>
      <c r="IMF740" s="79"/>
      <c r="IMG740" s="79"/>
      <c r="IMH740" s="79"/>
      <c r="IMI740" s="79"/>
      <c r="IMJ740" s="79"/>
      <c r="IMK740" s="79"/>
      <c r="IML740" s="79"/>
      <c r="IMM740" s="79"/>
      <c r="IMN740" s="79"/>
      <c r="IMO740" s="79"/>
      <c r="IMP740" s="79"/>
      <c r="IMQ740" s="79"/>
      <c r="IMR740" s="79"/>
      <c r="IMS740" s="79"/>
      <c r="IMT740" s="79"/>
      <c r="IMU740" s="79"/>
      <c r="IMV740" s="79"/>
      <c r="IMW740" s="79"/>
      <c r="IMX740" s="79"/>
      <c r="IMY740" s="79"/>
      <c r="IMZ740" s="79"/>
      <c r="INA740" s="79"/>
      <c r="INB740" s="79"/>
      <c r="INC740" s="79"/>
      <c r="IND740" s="79"/>
      <c r="INE740" s="79"/>
      <c r="INF740" s="79"/>
      <c r="ING740" s="79"/>
      <c r="INH740" s="79"/>
      <c r="INI740" s="79"/>
      <c r="INJ740" s="79"/>
      <c r="INK740" s="79"/>
      <c r="INL740" s="79"/>
      <c r="INM740" s="79"/>
      <c r="INN740" s="79"/>
      <c r="INO740" s="79"/>
      <c r="INP740" s="79"/>
      <c r="INQ740" s="79"/>
      <c r="INR740" s="79"/>
      <c r="INS740" s="79"/>
      <c r="INT740" s="79"/>
      <c r="INU740" s="79"/>
      <c r="INV740" s="79"/>
      <c r="INW740" s="79"/>
      <c r="INX740" s="79"/>
      <c r="INY740" s="79"/>
      <c r="INZ740" s="79"/>
      <c r="IOA740" s="79"/>
      <c r="IOB740" s="79"/>
      <c r="IOC740" s="79"/>
      <c r="IOD740" s="79"/>
      <c r="IOE740" s="79"/>
      <c r="IOF740" s="79"/>
      <c r="IOG740" s="79"/>
      <c r="IOH740" s="79"/>
      <c r="IOI740" s="79"/>
      <c r="IOJ740" s="79"/>
      <c r="IOK740" s="79"/>
      <c r="IOL740" s="79"/>
      <c r="IOM740" s="79"/>
      <c r="ION740" s="79"/>
      <c r="IOO740" s="79"/>
      <c r="IOP740" s="79"/>
      <c r="IOQ740" s="79"/>
      <c r="IOR740" s="79"/>
      <c r="IOS740" s="79"/>
      <c r="IOT740" s="79"/>
      <c r="IOU740" s="79"/>
      <c r="IOV740" s="79"/>
      <c r="IOW740" s="79"/>
      <c r="IOX740" s="79"/>
      <c r="IOY740" s="79"/>
      <c r="IOZ740" s="79"/>
      <c r="IPA740" s="79"/>
      <c r="IPB740" s="79"/>
      <c r="IPC740" s="79"/>
      <c r="IPD740" s="79"/>
      <c r="IPE740" s="79"/>
      <c r="IPF740" s="79"/>
      <c r="IPG740" s="79"/>
      <c r="IPH740" s="79"/>
      <c r="IPI740" s="79"/>
      <c r="IPJ740" s="79"/>
      <c r="IPK740" s="79"/>
      <c r="IPL740" s="79"/>
      <c r="IPM740" s="79"/>
      <c r="IPN740" s="79"/>
      <c r="IPO740" s="79"/>
      <c r="IPP740" s="79"/>
      <c r="IPQ740" s="79"/>
      <c r="IPR740" s="79"/>
      <c r="IPS740" s="79"/>
      <c r="IPT740" s="79"/>
      <c r="IPU740" s="79"/>
      <c r="IPV740" s="79"/>
      <c r="IPW740" s="79"/>
      <c r="IPX740" s="79"/>
      <c r="IPY740" s="79"/>
      <c r="IPZ740" s="79"/>
      <c r="IQA740" s="79"/>
      <c r="IQB740" s="79"/>
      <c r="IQC740" s="79"/>
      <c r="IQD740" s="79"/>
      <c r="IQE740" s="79"/>
      <c r="IQF740" s="79"/>
      <c r="IQG740" s="79"/>
      <c r="IQH740" s="79"/>
      <c r="IQI740" s="79"/>
      <c r="IQJ740" s="79"/>
      <c r="IQK740" s="79"/>
      <c r="IQL740" s="79"/>
      <c r="IQM740" s="79"/>
      <c r="IQN740" s="79"/>
      <c r="IQO740" s="79"/>
      <c r="IQP740" s="79"/>
      <c r="IQQ740" s="79"/>
      <c r="IQR740" s="79"/>
      <c r="IQS740" s="79"/>
      <c r="IQT740" s="79"/>
      <c r="IQU740" s="79"/>
      <c r="IQV740" s="79"/>
      <c r="IQW740" s="79"/>
      <c r="IQX740" s="79"/>
      <c r="IQY740" s="79"/>
      <c r="IQZ740" s="79"/>
      <c r="IRA740" s="79"/>
      <c r="IRB740" s="79"/>
      <c r="IRC740" s="79"/>
      <c r="IRD740" s="79"/>
      <c r="IRE740" s="79"/>
      <c r="IRF740" s="79"/>
      <c r="IRG740" s="79"/>
      <c r="IRH740" s="79"/>
      <c r="IRI740" s="79"/>
      <c r="IRJ740" s="79"/>
      <c r="IRK740" s="79"/>
      <c r="IRL740" s="79"/>
      <c r="IRM740" s="79"/>
      <c r="IRN740" s="79"/>
      <c r="IRO740" s="79"/>
      <c r="IRP740" s="79"/>
      <c r="IRQ740" s="79"/>
      <c r="IRR740" s="79"/>
      <c r="IRS740" s="79"/>
      <c r="IRT740" s="79"/>
      <c r="IRU740" s="79"/>
      <c r="IRV740" s="79"/>
      <c r="IRW740" s="79"/>
      <c r="IRX740" s="79"/>
      <c r="IRY740" s="79"/>
      <c r="IRZ740" s="79"/>
      <c r="ISA740" s="79"/>
      <c r="ISB740" s="79"/>
      <c r="ISC740" s="79"/>
      <c r="ISD740" s="79"/>
      <c r="ISE740" s="79"/>
      <c r="ISF740" s="79"/>
      <c r="ISG740" s="79"/>
      <c r="ISH740" s="79"/>
      <c r="ISI740" s="79"/>
      <c r="ISJ740" s="79"/>
      <c r="ISK740" s="79"/>
      <c r="ISL740" s="79"/>
      <c r="ISM740" s="79"/>
      <c r="ISN740" s="79"/>
      <c r="ISO740" s="79"/>
      <c r="ISP740" s="79"/>
      <c r="ISQ740" s="79"/>
      <c r="ISR740" s="79"/>
      <c r="ISS740" s="79"/>
      <c r="IST740" s="79"/>
      <c r="ISU740" s="79"/>
      <c r="ISV740" s="79"/>
      <c r="ISW740" s="79"/>
      <c r="ISX740" s="79"/>
      <c r="ISY740" s="79"/>
      <c r="ISZ740" s="79"/>
      <c r="ITA740" s="79"/>
      <c r="ITB740" s="79"/>
      <c r="ITC740" s="79"/>
      <c r="ITD740" s="79"/>
      <c r="ITE740" s="79"/>
      <c r="ITF740" s="79"/>
      <c r="ITG740" s="79"/>
      <c r="ITH740" s="79"/>
      <c r="ITI740" s="79"/>
      <c r="ITJ740" s="79"/>
      <c r="ITK740" s="79"/>
      <c r="ITL740" s="79"/>
      <c r="ITM740" s="79"/>
      <c r="ITN740" s="79"/>
      <c r="ITO740" s="79"/>
      <c r="ITP740" s="79"/>
      <c r="ITQ740" s="79"/>
      <c r="ITR740" s="79"/>
      <c r="ITS740" s="79"/>
      <c r="ITT740" s="79"/>
      <c r="ITU740" s="79"/>
      <c r="ITV740" s="79"/>
      <c r="ITW740" s="79"/>
      <c r="ITX740" s="79"/>
      <c r="ITY740" s="79"/>
      <c r="ITZ740" s="79"/>
      <c r="IUA740" s="79"/>
      <c r="IUB740" s="79"/>
      <c r="IUC740" s="79"/>
      <c r="IUD740" s="79"/>
      <c r="IUE740" s="79"/>
      <c r="IUF740" s="79"/>
      <c r="IUG740" s="79"/>
      <c r="IUH740" s="79"/>
      <c r="IUI740" s="79"/>
      <c r="IUJ740" s="79"/>
      <c r="IUK740" s="79"/>
      <c r="IUL740" s="79"/>
      <c r="IUM740" s="79"/>
      <c r="IUN740" s="79"/>
      <c r="IUO740" s="79"/>
      <c r="IUP740" s="79"/>
      <c r="IUQ740" s="79"/>
      <c r="IUR740" s="79"/>
      <c r="IUS740" s="79"/>
      <c r="IUT740" s="79"/>
      <c r="IUU740" s="79"/>
      <c r="IUV740" s="79"/>
      <c r="IUW740" s="79"/>
      <c r="IUX740" s="79"/>
      <c r="IUY740" s="79"/>
      <c r="IUZ740" s="79"/>
      <c r="IVA740" s="79"/>
      <c r="IVB740" s="79"/>
      <c r="IVC740" s="79"/>
      <c r="IVD740" s="79"/>
      <c r="IVE740" s="79"/>
      <c r="IVF740" s="79"/>
      <c r="IVG740" s="79"/>
      <c r="IVH740" s="79"/>
      <c r="IVI740" s="79"/>
      <c r="IVJ740" s="79"/>
      <c r="IVK740" s="79"/>
      <c r="IVL740" s="79"/>
      <c r="IVM740" s="79"/>
      <c r="IVN740" s="79"/>
      <c r="IVO740" s="79"/>
      <c r="IVP740" s="79"/>
      <c r="IVQ740" s="79"/>
      <c r="IVR740" s="79"/>
      <c r="IVS740" s="79"/>
      <c r="IVT740" s="79"/>
      <c r="IVU740" s="79"/>
      <c r="IVV740" s="79"/>
      <c r="IVW740" s="79"/>
      <c r="IVX740" s="79"/>
      <c r="IVY740" s="79"/>
      <c r="IVZ740" s="79"/>
      <c r="IWA740" s="79"/>
      <c r="IWB740" s="79"/>
      <c r="IWC740" s="79"/>
      <c r="IWD740" s="79"/>
      <c r="IWE740" s="79"/>
      <c r="IWF740" s="79"/>
      <c r="IWG740" s="79"/>
      <c r="IWH740" s="79"/>
      <c r="IWI740" s="79"/>
      <c r="IWJ740" s="79"/>
      <c r="IWK740" s="79"/>
      <c r="IWL740" s="79"/>
      <c r="IWM740" s="79"/>
      <c r="IWN740" s="79"/>
      <c r="IWO740" s="79"/>
      <c r="IWP740" s="79"/>
      <c r="IWQ740" s="79"/>
      <c r="IWR740" s="79"/>
      <c r="IWS740" s="79"/>
      <c r="IWT740" s="79"/>
      <c r="IWU740" s="79"/>
      <c r="IWV740" s="79"/>
      <c r="IWW740" s="79"/>
      <c r="IWX740" s="79"/>
      <c r="IWY740" s="79"/>
      <c r="IWZ740" s="79"/>
      <c r="IXA740" s="79"/>
      <c r="IXB740" s="79"/>
      <c r="IXC740" s="79"/>
      <c r="IXD740" s="79"/>
      <c r="IXE740" s="79"/>
      <c r="IXF740" s="79"/>
      <c r="IXG740" s="79"/>
      <c r="IXH740" s="79"/>
      <c r="IXI740" s="79"/>
      <c r="IXJ740" s="79"/>
      <c r="IXK740" s="79"/>
      <c r="IXL740" s="79"/>
      <c r="IXM740" s="79"/>
      <c r="IXN740" s="79"/>
      <c r="IXO740" s="79"/>
      <c r="IXP740" s="79"/>
      <c r="IXQ740" s="79"/>
      <c r="IXR740" s="79"/>
      <c r="IXS740" s="79"/>
      <c r="IXT740" s="79"/>
      <c r="IXU740" s="79"/>
      <c r="IXV740" s="79"/>
      <c r="IXW740" s="79"/>
      <c r="IXX740" s="79"/>
      <c r="IXY740" s="79"/>
      <c r="IXZ740" s="79"/>
      <c r="IYA740" s="79"/>
      <c r="IYB740" s="79"/>
      <c r="IYC740" s="79"/>
      <c r="IYD740" s="79"/>
      <c r="IYE740" s="79"/>
      <c r="IYF740" s="79"/>
      <c r="IYG740" s="79"/>
      <c r="IYH740" s="79"/>
      <c r="IYI740" s="79"/>
      <c r="IYJ740" s="79"/>
      <c r="IYK740" s="79"/>
      <c r="IYL740" s="79"/>
      <c r="IYM740" s="79"/>
      <c r="IYN740" s="79"/>
      <c r="IYO740" s="79"/>
      <c r="IYP740" s="79"/>
      <c r="IYQ740" s="79"/>
      <c r="IYR740" s="79"/>
      <c r="IYS740" s="79"/>
      <c r="IYT740" s="79"/>
      <c r="IYU740" s="79"/>
      <c r="IYV740" s="79"/>
      <c r="IYW740" s="79"/>
      <c r="IYX740" s="79"/>
      <c r="IYY740" s="79"/>
      <c r="IYZ740" s="79"/>
      <c r="IZA740" s="79"/>
      <c r="IZB740" s="79"/>
      <c r="IZC740" s="79"/>
      <c r="IZD740" s="79"/>
      <c r="IZE740" s="79"/>
      <c r="IZF740" s="79"/>
      <c r="IZG740" s="79"/>
      <c r="IZH740" s="79"/>
      <c r="IZI740" s="79"/>
      <c r="IZJ740" s="79"/>
      <c r="IZK740" s="79"/>
      <c r="IZL740" s="79"/>
      <c r="IZM740" s="79"/>
      <c r="IZN740" s="79"/>
      <c r="IZO740" s="79"/>
      <c r="IZP740" s="79"/>
      <c r="IZQ740" s="79"/>
      <c r="IZR740" s="79"/>
      <c r="IZS740" s="79"/>
      <c r="IZT740" s="79"/>
      <c r="IZU740" s="79"/>
      <c r="IZV740" s="79"/>
      <c r="IZW740" s="79"/>
      <c r="IZX740" s="79"/>
      <c r="IZY740" s="79"/>
      <c r="IZZ740" s="79"/>
      <c r="JAA740" s="79"/>
      <c r="JAB740" s="79"/>
      <c r="JAC740" s="79"/>
      <c r="JAD740" s="79"/>
      <c r="JAE740" s="79"/>
      <c r="JAF740" s="79"/>
      <c r="JAG740" s="79"/>
      <c r="JAH740" s="79"/>
      <c r="JAI740" s="79"/>
      <c r="JAJ740" s="79"/>
      <c r="JAK740" s="79"/>
      <c r="JAL740" s="79"/>
      <c r="JAM740" s="79"/>
      <c r="JAN740" s="79"/>
      <c r="JAO740" s="79"/>
      <c r="JAP740" s="79"/>
      <c r="JAQ740" s="79"/>
      <c r="JAR740" s="79"/>
      <c r="JAS740" s="79"/>
      <c r="JAT740" s="79"/>
      <c r="JAU740" s="79"/>
      <c r="JAV740" s="79"/>
      <c r="JAW740" s="79"/>
      <c r="JAX740" s="79"/>
      <c r="JAY740" s="79"/>
      <c r="JAZ740" s="79"/>
      <c r="JBA740" s="79"/>
      <c r="JBB740" s="79"/>
      <c r="JBC740" s="79"/>
      <c r="JBD740" s="79"/>
      <c r="JBE740" s="79"/>
      <c r="JBF740" s="79"/>
      <c r="JBG740" s="79"/>
      <c r="JBH740" s="79"/>
      <c r="JBI740" s="79"/>
      <c r="JBJ740" s="79"/>
      <c r="JBK740" s="79"/>
      <c r="JBL740" s="79"/>
      <c r="JBM740" s="79"/>
      <c r="JBN740" s="79"/>
      <c r="JBO740" s="79"/>
      <c r="JBP740" s="79"/>
      <c r="JBQ740" s="79"/>
      <c r="JBR740" s="79"/>
      <c r="JBS740" s="79"/>
      <c r="JBT740" s="79"/>
      <c r="JBU740" s="79"/>
      <c r="JBV740" s="79"/>
      <c r="JBW740" s="79"/>
      <c r="JBX740" s="79"/>
      <c r="JBY740" s="79"/>
      <c r="JBZ740" s="79"/>
      <c r="JCA740" s="79"/>
      <c r="JCB740" s="79"/>
      <c r="JCC740" s="79"/>
      <c r="JCD740" s="79"/>
      <c r="JCE740" s="79"/>
      <c r="JCF740" s="79"/>
      <c r="JCG740" s="79"/>
      <c r="JCH740" s="79"/>
      <c r="JCI740" s="79"/>
      <c r="JCJ740" s="79"/>
      <c r="JCK740" s="79"/>
      <c r="JCL740" s="79"/>
      <c r="JCM740" s="79"/>
      <c r="JCN740" s="79"/>
      <c r="JCO740" s="79"/>
      <c r="JCP740" s="79"/>
      <c r="JCQ740" s="79"/>
      <c r="JCR740" s="79"/>
      <c r="JCS740" s="79"/>
      <c r="JCT740" s="79"/>
      <c r="JCU740" s="79"/>
      <c r="JCV740" s="79"/>
      <c r="JCW740" s="79"/>
      <c r="JCX740" s="79"/>
      <c r="JCY740" s="79"/>
      <c r="JCZ740" s="79"/>
      <c r="JDA740" s="79"/>
      <c r="JDB740" s="79"/>
      <c r="JDC740" s="79"/>
    </row>
    <row r="741" spans="1:6867" s="74" customFormat="1" x14ac:dyDescent="0.25">
      <c r="A741" s="79"/>
      <c r="B741" t="s">
        <v>1856</v>
      </c>
      <c r="C741" t="s">
        <v>2830</v>
      </c>
      <c r="D741" s="4">
        <v>1973</v>
      </c>
      <c r="E741" s="4" t="s">
        <v>1853</v>
      </c>
      <c r="F741" s="4" t="s">
        <v>2639</v>
      </c>
      <c r="G741" s="4" t="s">
        <v>2640</v>
      </c>
      <c r="H741" s="107"/>
      <c r="I741" s="107">
        <v>109.47</v>
      </c>
      <c r="J741" s="107">
        <v>1997</v>
      </c>
      <c r="K741" s="107">
        <v>1043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  <c r="BA741" s="79"/>
      <c r="BB741" s="79"/>
      <c r="BC741" s="79"/>
      <c r="BD741" s="79"/>
      <c r="BE741" s="79"/>
      <c r="BF741" s="79"/>
      <c r="BG741" s="79"/>
      <c r="BH741" s="79"/>
      <c r="BI741" s="79"/>
      <c r="BJ741" s="79"/>
      <c r="BK741" s="79"/>
      <c r="BL741" s="79"/>
      <c r="BM741" s="79"/>
      <c r="BN741" s="79"/>
      <c r="BO741" s="79"/>
      <c r="BP741" s="79"/>
      <c r="BQ741" s="79"/>
      <c r="BR741" s="79"/>
      <c r="BS741" s="79"/>
      <c r="BT741" s="79"/>
      <c r="BU741" s="79"/>
      <c r="BV741" s="79"/>
      <c r="BW741" s="79"/>
      <c r="BX741" s="79"/>
      <c r="BY741" s="79"/>
      <c r="BZ741" s="79"/>
      <c r="CA741" s="79"/>
      <c r="CB741" s="79"/>
      <c r="CC741" s="79"/>
      <c r="CD741" s="79"/>
      <c r="CE741" s="79"/>
      <c r="CF741" s="79"/>
      <c r="CG741" s="79"/>
      <c r="CH741" s="79"/>
      <c r="CI741" s="79"/>
      <c r="CJ741" s="79"/>
      <c r="CK741" s="79"/>
      <c r="CL741" s="79"/>
      <c r="CM741" s="79"/>
      <c r="CN741" s="79"/>
      <c r="CO741" s="79"/>
      <c r="CP741" s="79"/>
      <c r="CQ741" s="79"/>
      <c r="CR741" s="79"/>
      <c r="CS741" s="79"/>
      <c r="CT741" s="79"/>
      <c r="CU741" s="79"/>
      <c r="CV741" s="79"/>
      <c r="CW741" s="79"/>
      <c r="CX741" s="79"/>
      <c r="CY741" s="79"/>
      <c r="CZ741" s="79"/>
      <c r="DA741" s="79"/>
      <c r="DB741" s="79"/>
      <c r="DC741" s="79"/>
      <c r="DD741" s="79"/>
      <c r="DE741" s="79"/>
      <c r="DF741" s="79"/>
      <c r="DG741" s="79"/>
      <c r="DH741" s="79"/>
      <c r="DI741" s="79"/>
      <c r="DJ741" s="79"/>
      <c r="DK741" s="79"/>
      <c r="DL741" s="79"/>
      <c r="DM741" s="79"/>
      <c r="DN741" s="79"/>
      <c r="DO741" s="79"/>
      <c r="DP741" s="79"/>
      <c r="DQ741" s="79"/>
      <c r="DR741" s="79"/>
      <c r="DS741" s="79"/>
      <c r="DT741" s="79"/>
      <c r="DU741" s="79"/>
      <c r="DV741" s="79"/>
      <c r="DW741" s="79"/>
      <c r="DX741" s="79"/>
      <c r="DY741" s="79"/>
      <c r="DZ741" s="79"/>
      <c r="EA741" s="79"/>
      <c r="EB741" s="79"/>
      <c r="EC741" s="79"/>
      <c r="ED741" s="79"/>
      <c r="EE741" s="79"/>
      <c r="EF741" s="79"/>
      <c r="EG741" s="79"/>
      <c r="EH741" s="79"/>
      <c r="EI741" s="79"/>
      <c r="EJ741" s="79"/>
      <c r="EK741" s="79"/>
      <c r="EL741" s="79"/>
      <c r="EM741" s="79"/>
      <c r="EN741" s="79"/>
      <c r="EO741" s="79"/>
      <c r="EP741" s="79"/>
      <c r="EQ741" s="79"/>
      <c r="ER741" s="79"/>
      <c r="ES741" s="79"/>
      <c r="ET741" s="79"/>
      <c r="EU741" s="79"/>
      <c r="EV741" s="79"/>
      <c r="EW741" s="79"/>
      <c r="EX741" s="79"/>
      <c r="EY741" s="79"/>
      <c r="EZ741" s="79"/>
      <c r="FA741" s="79"/>
      <c r="FB741" s="79"/>
      <c r="FC741" s="79"/>
      <c r="FD741" s="79"/>
      <c r="FE741" s="79"/>
      <c r="FF741" s="79"/>
      <c r="FG741" s="79"/>
      <c r="FH741" s="79"/>
      <c r="FI741" s="79"/>
      <c r="FJ741" s="79"/>
      <c r="FK741" s="79"/>
      <c r="FL741" s="79"/>
      <c r="FM741" s="79"/>
      <c r="FN741" s="79"/>
      <c r="FO741" s="79"/>
      <c r="FP741" s="79"/>
      <c r="FQ741" s="79"/>
      <c r="FR741" s="79"/>
      <c r="FS741" s="79"/>
      <c r="FT741" s="79"/>
      <c r="FU741" s="79"/>
      <c r="FV741" s="79"/>
      <c r="FW741" s="79"/>
      <c r="FX741" s="79"/>
      <c r="FY741" s="79"/>
      <c r="FZ741" s="79"/>
      <c r="GA741" s="79"/>
      <c r="GB741" s="79"/>
      <c r="GC741" s="79"/>
      <c r="GD741" s="79"/>
      <c r="GE741" s="79"/>
      <c r="GF741" s="79"/>
      <c r="GG741" s="79"/>
      <c r="GH741" s="79"/>
      <c r="GI741" s="79"/>
      <c r="GJ741" s="79"/>
      <c r="GK741" s="79"/>
      <c r="GL741" s="79"/>
      <c r="GM741" s="79"/>
      <c r="GN741" s="79"/>
      <c r="GO741" s="79"/>
      <c r="GP741" s="79"/>
      <c r="GQ741" s="79"/>
      <c r="GR741" s="79"/>
      <c r="GS741" s="79"/>
      <c r="GT741" s="79"/>
      <c r="GU741" s="79"/>
      <c r="GV741" s="79"/>
      <c r="GW741" s="79"/>
      <c r="GX741" s="79"/>
      <c r="GY741" s="79"/>
      <c r="GZ741" s="79"/>
      <c r="HA741" s="79"/>
      <c r="HB741" s="79"/>
      <c r="HC741" s="79"/>
      <c r="HD741" s="79"/>
      <c r="HE741" s="79"/>
      <c r="HF741" s="79"/>
      <c r="HG741" s="79"/>
      <c r="HH741" s="79"/>
      <c r="HI741" s="79"/>
      <c r="HJ741" s="79"/>
      <c r="HK741" s="79"/>
      <c r="HL741" s="79"/>
      <c r="HM741" s="79"/>
      <c r="HN741" s="79"/>
      <c r="HO741" s="79"/>
      <c r="HP741" s="79"/>
      <c r="HQ741" s="79"/>
      <c r="HR741" s="79"/>
      <c r="HS741" s="79"/>
      <c r="HT741" s="79"/>
      <c r="HU741" s="79"/>
      <c r="HV741" s="79"/>
      <c r="HW741" s="79"/>
      <c r="HX741" s="79"/>
      <c r="HY741" s="79"/>
      <c r="HZ741" s="79"/>
      <c r="IA741" s="79"/>
      <c r="IB741" s="79"/>
      <c r="IC741" s="79"/>
      <c r="ID741" s="79"/>
      <c r="IE741" s="79"/>
      <c r="IF741" s="79"/>
      <c r="IG741" s="79"/>
      <c r="IH741" s="79"/>
      <c r="II741" s="79"/>
      <c r="IJ741" s="79"/>
      <c r="IK741" s="79"/>
      <c r="IL741" s="79"/>
      <c r="IM741" s="79"/>
      <c r="IN741" s="79"/>
      <c r="IO741" s="79"/>
      <c r="IP741" s="79"/>
      <c r="IQ741" s="79"/>
      <c r="IR741" s="79"/>
      <c r="IS741" s="79"/>
      <c r="IT741" s="79"/>
      <c r="IU741" s="79"/>
      <c r="IV741" s="79"/>
      <c r="IW741" s="79"/>
      <c r="IX741" s="79"/>
      <c r="IY741" s="79"/>
      <c r="IZ741" s="79"/>
      <c r="JA741" s="79"/>
      <c r="JB741" s="79"/>
      <c r="JC741" s="79"/>
      <c r="JD741" s="79"/>
      <c r="JE741" s="79"/>
      <c r="JF741" s="79"/>
      <c r="JG741" s="79"/>
      <c r="JH741" s="79"/>
      <c r="JI741" s="79"/>
      <c r="JJ741" s="79"/>
      <c r="JK741" s="79"/>
      <c r="JL741" s="79"/>
      <c r="JM741" s="79"/>
      <c r="JN741" s="79"/>
      <c r="JO741" s="79"/>
      <c r="JP741" s="79"/>
      <c r="JQ741" s="79"/>
      <c r="JR741" s="79"/>
      <c r="JS741" s="79"/>
      <c r="JT741" s="79"/>
      <c r="JU741" s="79"/>
      <c r="JV741" s="79"/>
      <c r="JW741" s="79"/>
      <c r="JX741" s="79"/>
      <c r="JY741" s="79"/>
      <c r="JZ741" s="79"/>
      <c r="KA741" s="79"/>
      <c r="KB741" s="79"/>
      <c r="KC741" s="79"/>
      <c r="KD741" s="79"/>
      <c r="KE741" s="79"/>
      <c r="KF741" s="79"/>
      <c r="KG741" s="79"/>
      <c r="KH741" s="79"/>
      <c r="KI741" s="79"/>
      <c r="KJ741" s="79"/>
      <c r="KK741" s="79"/>
      <c r="KL741" s="79"/>
      <c r="KM741" s="79"/>
      <c r="KN741" s="79"/>
      <c r="KO741" s="79"/>
      <c r="KP741" s="79"/>
      <c r="KQ741" s="79"/>
      <c r="KR741" s="79"/>
      <c r="KS741" s="79"/>
      <c r="KT741" s="79"/>
      <c r="KU741" s="79"/>
      <c r="KV741" s="79"/>
      <c r="KW741" s="79"/>
      <c r="KX741" s="79"/>
      <c r="KY741" s="79"/>
      <c r="KZ741" s="79"/>
      <c r="LA741" s="79"/>
      <c r="LB741" s="79"/>
      <c r="LC741" s="79"/>
      <c r="LD741" s="79"/>
      <c r="LE741" s="79"/>
      <c r="LF741" s="79"/>
      <c r="LG741" s="79"/>
      <c r="LH741" s="79"/>
      <c r="LI741" s="79"/>
      <c r="LJ741" s="79"/>
      <c r="LK741" s="79"/>
      <c r="LL741" s="79"/>
      <c r="LM741" s="79"/>
      <c r="LN741" s="79"/>
      <c r="LO741" s="79"/>
      <c r="LP741" s="79"/>
      <c r="LQ741" s="79"/>
      <c r="LR741" s="79"/>
      <c r="LS741" s="79"/>
      <c r="LT741" s="79"/>
      <c r="LU741" s="79"/>
      <c r="LV741" s="79"/>
      <c r="LW741" s="79"/>
      <c r="LX741" s="79"/>
      <c r="LY741" s="79"/>
      <c r="LZ741" s="79"/>
      <c r="MA741" s="79"/>
      <c r="MB741" s="79"/>
      <c r="MC741" s="79"/>
      <c r="MD741" s="79"/>
      <c r="ME741" s="79"/>
      <c r="MF741" s="79"/>
      <c r="MG741" s="79"/>
      <c r="MH741" s="79"/>
      <c r="MI741" s="79"/>
      <c r="MJ741" s="79"/>
      <c r="MK741" s="79"/>
      <c r="ML741" s="79"/>
      <c r="MM741" s="79"/>
      <c r="MN741" s="79"/>
      <c r="MO741" s="79"/>
      <c r="MP741" s="79"/>
      <c r="MQ741" s="79"/>
      <c r="MR741" s="79"/>
      <c r="MS741" s="79"/>
      <c r="MT741" s="79"/>
      <c r="MU741" s="79"/>
      <c r="MV741" s="79"/>
      <c r="MW741" s="79"/>
      <c r="MX741" s="79"/>
      <c r="MY741" s="79"/>
      <c r="MZ741" s="79"/>
      <c r="NA741" s="79"/>
      <c r="NB741" s="79"/>
      <c r="NC741" s="79"/>
      <c r="ND741" s="79"/>
      <c r="NE741" s="79"/>
      <c r="NF741" s="79"/>
      <c r="NG741" s="79"/>
      <c r="NH741" s="79"/>
      <c r="NI741" s="79"/>
      <c r="NJ741" s="79"/>
      <c r="NK741" s="79"/>
      <c r="NL741" s="79"/>
      <c r="NM741" s="79"/>
      <c r="NN741" s="79"/>
      <c r="NO741" s="79"/>
      <c r="NP741" s="79"/>
      <c r="NQ741" s="79"/>
      <c r="NR741" s="79"/>
      <c r="NS741" s="79"/>
      <c r="NT741" s="79"/>
      <c r="NU741" s="79"/>
      <c r="NV741" s="79"/>
      <c r="NW741" s="79"/>
      <c r="NX741" s="79"/>
      <c r="NY741" s="79"/>
      <c r="NZ741" s="79"/>
      <c r="OA741" s="79"/>
      <c r="OB741" s="79"/>
      <c r="OC741" s="79"/>
      <c r="OD741" s="79"/>
      <c r="OE741" s="79"/>
      <c r="OF741" s="79"/>
      <c r="OG741" s="79"/>
      <c r="OH741" s="79"/>
      <c r="OI741" s="79"/>
      <c r="OJ741" s="79"/>
      <c r="OK741" s="79"/>
      <c r="OL741" s="79"/>
      <c r="OM741" s="79"/>
      <c r="ON741" s="79"/>
      <c r="OO741" s="79"/>
      <c r="OP741" s="79"/>
      <c r="OQ741" s="79"/>
      <c r="OR741" s="79"/>
      <c r="OS741" s="79"/>
      <c r="OT741" s="79"/>
      <c r="OU741" s="79"/>
      <c r="OV741" s="79"/>
      <c r="OW741" s="79"/>
      <c r="OX741" s="79"/>
      <c r="OY741" s="79"/>
      <c r="OZ741" s="79"/>
      <c r="PA741" s="79"/>
      <c r="PB741" s="79"/>
      <c r="PC741" s="79"/>
      <c r="PD741" s="79"/>
      <c r="PE741" s="79"/>
      <c r="PF741" s="79"/>
      <c r="PG741" s="79"/>
      <c r="PH741" s="79"/>
      <c r="PI741" s="79"/>
      <c r="PJ741" s="79"/>
      <c r="PK741" s="79"/>
      <c r="PL741" s="79"/>
      <c r="PM741" s="79"/>
      <c r="PN741" s="79"/>
      <c r="PO741" s="79"/>
      <c r="PP741" s="79"/>
      <c r="PQ741" s="79"/>
      <c r="PR741" s="79"/>
      <c r="PS741" s="79"/>
      <c r="PT741" s="79"/>
      <c r="PU741" s="79"/>
      <c r="PV741" s="79"/>
      <c r="PW741" s="79"/>
      <c r="PX741" s="79"/>
      <c r="PY741" s="79"/>
      <c r="PZ741" s="79"/>
      <c r="QA741" s="79"/>
      <c r="QB741" s="79"/>
      <c r="QC741" s="79"/>
      <c r="QD741" s="79"/>
      <c r="QE741" s="79"/>
      <c r="QF741" s="79"/>
      <c r="QG741" s="79"/>
      <c r="QH741" s="79"/>
      <c r="QI741" s="79"/>
      <c r="QJ741" s="79"/>
      <c r="QK741" s="79"/>
      <c r="QL741" s="79"/>
      <c r="QM741" s="79"/>
      <c r="QN741" s="79"/>
      <c r="QO741" s="79"/>
      <c r="QP741" s="79"/>
      <c r="QQ741" s="79"/>
      <c r="QR741" s="79"/>
      <c r="QS741" s="79"/>
      <c r="QT741" s="79"/>
      <c r="QU741" s="79"/>
      <c r="QV741" s="79"/>
      <c r="QW741" s="79"/>
      <c r="QX741" s="79"/>
      <c r="QY741" s="79"/>
      <c r="QZ741" s="79"/>
      <c r="RA741" s="79"/>
      <c r="RB741" s="79"/>
      <c r="RC741" s="79"/>
      <c r="RD741" s="79"/>
      <c r="RE741" s="79"/>
      <c r="RF741" s="79"/>
      <c r="RG741" s="79"/>
      <c r="RH741" s="79"/>
      <c r="RI741" s="79"/>
      <c r="RJ741" s="79"/>
      <c r="RK741" s="79"/>
      <c r="RL741" s="79"/>
      <c r="RM741" s="79"/>
      <c r="RN741" s="79"/>
      <c r="RO741" s="79"/>
      <c r="RP741" s="79"/>
      <c r="RQ741" s="79"/>
      <c r="RR741" s="79"/>
      <c r="RS741" s="79"/>
      <c r="RT741" s="79"/>
      <c r="RU741" s="79"/>
      <c r="RV741" s="79"/>
      <c r="RW741" s="79"/>
      <c r="RX741" s="79"/>
      <c r="RY741" s="79"/>
      <c r="RZ741" s="79"/>
      <c r="SA741" s="79"/>
      <c r="SB741" s="79"/>
      <c r="SC741" s="79"/>
      <c r="SD741" s="79"/>
      <c r="SE741" s="79"/>
      <c r="SF741" s="79"/>
      <c r="SG741" s="79"/>
      <c r="SH741" s="79"/>
      <c r="SI741" s="79"/>
      <c r="SJ741" s="79"/>
      <c r="SK741" s="79"/>
      <c r="SL741" s="79"/>
      <c r="SM741" s="79"/>
      <c r="SN741" s="79"/>
      <c r="SO741" s="79"/>
      <c r="SP741" s="79"/>
      <c r="SQ741" s="79"/>
      <c r="SR741" s="79"/>
      <c r="SS741" s="79"/>
      <c r="ST741" s="79"/>
      <c r="SU741" s="79"/>
      <c r="SV741" s="79"/>
      <c r="SW741" s="79"/>
      <c r="SX741" s="79"/>
      <c r="SY741" s="79"/>
      <c r="SZ741" s="79"/>
      <c r="TA741" s="79"/>
      <c r="TB741" s="79"/>
      <c r="TC741" s="79"/>
      <c r="TD741" s="79"/>
      <c r="TE741" s="79"/>
      <c r="TF741" s="79"/>
      <c r="TG741" s="79"/>
      <c r="TH741" s="79"/>
      <c r="TI741" s="79"/>
      <c r="TJ741" s="79"/>
      <c r="TK741" s="79"/>
      <c r="TL741" s="79"/>
      <c r="TM741" s="79"/>
      <c r="TN741" s="79"/>
      <c r="TO741" s="79"/>
      <c r="TP741" s="79"/>
      <c r="TQ741" s="79"/>
      <c r="TR741" s="79"/>
      <c r="TS741" s="79"/>
      <c r="TT741" s="79"/>
      <c r="TU741" s="79"/>
      <c r="TV741" s="79"/>
      <c r="TW741" s="79"/>
      <c r="TX741" s="79"/>
      <c r="TY741" s="79"/>
      <c r="TZ741" s="79"/>
      <c r="UA741" s="79"/>
      <c r="UB741" s="79"/>
      <c r="UC741" s="79"/>
      <c r="UD741" s="79"/>
      <c r="UE741" s="79"/>
      <c r="UF741" s="79"/>
      <c r="UG741" s="79"/>
      <c r="UH741" s="79"/>
      <c r="UI741" s="79"/>
      <c r="UJ741" s="79"/>
      <c r="UK741" s="79"/>
      <c r="UL741" s="79"/>
      <c r="UM741" s="79"/>
      <c r="UN741" s="79"/>
      <c r="UO741" s="79"/>
      <c r="UP741" s="79"/>
      <c r="UQ741" s="79"/>
      <c r="UR741" s="79"/>
      <c r="US741" s="79"/>
      <c r="UT741" s="79"/>
      <c r="UU741" s="79"/>
      <c r="UV741" s="79"/>
      <c r="UW741" s="79"/>
      <c r="UX741" s="79"/>
      <c r="UY741" s="79"/>
      <c r="UZ741" s="79"/>
      <c r="VA741" s="79"/>
      <c r="VB741" s="79"/>
      <c r="VC741" s="79"/>
      <c r="VD741" s="79"/>
      <c r="VE741" s="79"/>
      <c r="VF741" s="79"/>
      <c r="VG741" s="79"/>
      <c r="VH741" s="79"/>
      <c r="VI741" s="79"/>
      <c r="VJ741" s="79"/>
      <c r="VK741" s="79"/>
      <c r="VL741" s="79"/>
      <c r="VM741" s="79"/>
      <c r="VN741" s="79"/>
      <c r="VO741" s="79"/>
      <c r="VP741" s="79"/>
      <c r="VQ741" s="79"/>
      <c r="VR741" s="79"/>
      <c r="VS741" s="79"/>
      <c r="VT741" s="79"/>
      <c r="VU741" s="79"/>
      <c r="VV741" s="79"/>
      <c r="VW741" s="79"/>
      <c r="VX741" s="79"/>
      <c r="VY741" s="79"/>
      <c r="VZ741" s="79"/>
      <c r="WA741" s="79"/>
      <c r="WB741" s="79"/>
      <c r="WC741" s="79"/>
      <c r="WD741" s="79"/>
      <c r="WE741" s="79"/>
      <c r="WF741" s="79"/>
      <c r="WG741" s="79"/>
      <c r="WH741" s="79"/>
      <c r="WI741" s="79"/>
      <c r="WJ741" s="79"/>
      <c r="WK741" s="79"/>
      <c r="WL741" s="79"/>
      <c r="WM741" s="79"/>
      <c r="WN741" s="79"/>
      <c r="WO741" s="79"/>
      <c r="WP741" s="79"/>
      <c r="WQ741" s="79"/>
      <c r="WR741" s="79"/>
      <c r="WS741" s="79"/>
      <c r="WT741" s="79"/>
      <c r="WU741" s="79"/>
      <c r="WV741" s="79"/>
      <c r="WW741" s="79"/>
      <c r="WX741" s="79"/>
      <c r="WY741" s="79"/>
      <c r="WZ741" s="79"/>
      <c r="XA741" s="79"/>
      <c r="XB741" s="79"/>
      <c r="XC741" s="79"/>
      <c r="XD741" s="79"/>
      <c r="XE741" s="79"/>
      <c r="XF741" s="79"/>
      <c r="XG741" s="79"/>
      <c r="XH741" s="79"/>
      <c r="XI741" s="79"/>
      <c r="XJ741" s="79"/>
      <c r="XK741" s="79"/>
      <c r="XL741" s="79"/>
      <c r="XM741" s="79"/>
      <c r="XN741" s="79"/>
      <c r="XO741" s="79"/>
      <c r="XP741" s="79"/>
      <c r="XQ741" s="79"/>
      <c r="XR741" s="79"/>
      <c r="XS741" s="79"/>
      <c r="XT741" s="79"/>
      <c r="XU741" s="79"/>
      <c r="XV741" s="79"/>
      <c r="XW741" s="79"/>
      <c r="XX741" s="79"/>
      <c r="XY741" s="79"/>
      <c r="XZ741" s="79"/>
      <c r="YA741" s="79"/>
      <c r="YB741" s="79"/>
      <c r="YC741" s="79"/>
      <c r="YD741" s="79"/>
      <c r="YE741" s="79"/>
      <c r="YF741" s="79"/>
      <c r="YG741" s="79"/>
      <c r="YH741" s="79"/>
      <c r="YI741" s="79"/>
      <c r="YJ741" s="79"/>
      <c r="YK741" s="79"/>
      <c r="YL741" s="79"/>
      <c r="YM741" s="79"/>
      <c r="YN741" s="79"/>
      <c r="YO741" s="79"/>
      <c r="YP741" s="79"/>
      <c r="YQ741" s="79"/>
      <c r="YR741" s="79"/>
      <c r="YS741" s="79"/>
      <c r="YT741" s="79"/>
      <c r="YU741" s="79"/>
      <c r="YV741" s="79"/>
      <c r="YW741" s="79"/>
      <c r="YX741" s="79"/>
      <c r="YY741" s="79"/>
      <c r="YZ741" s="79"/>
      <c r="ZA741" s="79"/>
      <c r="ZB741" s="79"/>
      <c r="ZC741" s="79"/>
      <c r="ZD741" s="79"/>
      <c r="ZE741" s="79"/>
      <c r="ZF741" s="79"/>
      <c r="ZG741" s="79"/>
      <c r="ZH741" s="79"/>
      <c r="ZI741" s="79"/>
      <c r="ZJ741" s="79"/>
      <c r="ZK741" s="79"/>
      <c r="ZL741" s="79"/>
      <c r="ZM741" s="79"/>
      <c r="ZN741" s="79"/>
      <c r="ZO741" s="79"/>
      <c r="ZP741" s="79"/>
      <c r="ZQ741" s="79"/>
      <c r="ZR741" s="79"/>
      <c r="ZS741" s="79"/>
      <c r="ZT741" s="79"/>
      <c r="ZU741" s="79"/>
      <c r="ZV741" s="79"/>
      <c r="ZW741" s="79"/>
      <c r="ZX741" s="79"/>
      <c r="ZY741" s="79"/>
      <c r="ZZ741" s="79"/>
      <c r="AAA741" s="79"/>
      <c r="AAB741" s="79"/>
      <c r="AAC741" s="79"/>
      <c r="AAD741" s="79"/>
      <c r="AAE741" s="79"/>
      <c r="AAF741" s="79"/>
      <c r="AAG741" s="79"/>
      <c r="AAH741" s="79"/>
      <c r="AAI741" s="79"/>
      <c r="AAJ741" s="79"/>
      <c r="AAK741" s="79"/>
      <c r="AAL741" s="79"/>
      <c r="AAM741" s="79"/>
      <c r="AAN741" s="79"/>
      <c r="AAO741" s="79"/>
      <c r="AAP741" s="79"/>
      <c r="AAQ741" s="79"/>
      <c r="AAR741" s="79"/>
      <c r="AAS741" s="79"/>
      <c r="AAT741" s="79"/>
      <c r="AAU741" s="79"/>
      <c r="AAV741" s="79"/>
      <c r="AAW741" s="79"/>
      <c r="AAX741" s="79"/>
      <c r="AAY741" s="79"/>
      <c r="AAZ741" s="79"/>
      <c r="ABA741" s="79"/>
      <c r="ABB741" s="79"/>
      <c r="ABC741" s="79"/>
      <c r="ABD741" s="79"/>
      <c r="ABE741" s="79"/>
      <c r="ABF741" s="79"/>
      <c r="ABG741" s="79"/>
      <c r="ABH741" s="79"/>
      <c r="ABI741" s="79"/>
      <c r="ABJ741" s="79"/>
      <c r="ABK741" s="79"/>
      <c r="ABL741" s="79"/>
      <c r="ABM741" s="79"/>
      <c r="ABN741" s="79"/>
      <c r="ABO741" s="79"/>
      <c r="ABP741" s="79"/>
      <c r="ABQ741" s="79"/>
      <c r="ABR741" s="79"/>
      <c r="ABS741" s="79"/>
      <c r="ABT741" s="79"/>
      <c r="ABU741" s="79"/>
      <c r="ABV741" s="79"/>
      <c r="ABW741" s="79"/>
      <c r="ABX741" s="79"/>
      <c r="ABY741" s="79"/>
      <c r="ABZ741" s="79"/>
      <c r="ACA741" s="79"/>
      <c r="ACB741" s="79"/>
      <c r="ACC741" s="79"/>
      <c r="ACD741" s="79"/>
      <c r="ACE741" s="79"/>
      <c r="ACF741" s="79"/>
      <c r="ACG741" s="79"/>
      <c r="ACH741" s="79"/>
      <c r="ACI741" s="79"/>
      <c r="ACJ741" s="79"/>
      <c r="ACK741" s="79"/>
      <c r="ACL741" s="79"/>
      <c r="ACM741" s="79"/>
      <c r="ACN741" s="79"/>
      <c r="ACO741" s="79"/>
      <c r="ACP741" s="79"/>
      <c r="ACQ741" s="79"/>
      <c r="ACR741" s="79"/>
      <c r="ACS741" s="79"/>
      <c r="ACT741" s="79"/>
      <c r="ACU741" s="79"/>
      <c r="ACV741" s="79"/>
      <c r="ACW741" s="79"/>
      <c r="ACX741" s="79"/>
      <c r="ACY741" s="79"/>
      <c r="ACZ741" s="79"/>
      <c r="ADA741" s="79"/>
      <c r="ADB741" s="79"/>
      <c r="ADC741" s="79"/>
      <c r="ADD741" s="79"/>
      <c r="ADE741" s="79"/>
      <c r="ADF741" s="79"/>
      <c r="ADG741" s="79"/>
      <c r="ADH741" s="79"/>
      <c r="ADI741" s="79"/>
      <c r="ADJ741" s="79"/>
      <c r="ADK741" s="79"/>
      <c r="ADL741" s="79"/>
      <c r="ADM741" s="79"/>
      <c r="ADN741" s="79"/>
      <c r="ADO741" s="79"/>
      <c r="ADP741" s="79"/>
      <c r="ADQ741" s="79"/>
      <c r="ADR741" s="79"/>
      <c r="ADS741" s="79"/>
      <c r="ADT741" s="79"/>
      <c r="ADU741" s="79"/>
      <c r="ADV741" s="79"/>
      <c r="ADW741" s="79"/>
      <c r="ADX741" s="79"/>
      <c r="ADY741" s="79"/>
      <c r="ADZ741" s="79"/>
      <c r="AEA741" s="79"/>
      <c r="AEB741" s="79"/>
      <c r="AEC741" s="79"/>
      <c r="AED741" s="79"/>
      <c r="AEE741" s="79"/>
      <c r="AEF741" s="79"/>
      <c r="AEG741" s="79"/>
      <c r="AEH741" s="79"/>
      <c r="AEI741" s="79"/>
      <c r="AEJ741" s="79"/>
      <c r="AEK741" s="79"/>
      <c r="AEL741" s="79"/>
      <c r="AEM741" s="79"/>
      <c r="AEN741" s="79"/>
      <c r="AEO741" s="79"/>
      <c r="AEP741" s="79"/>
      <c r="AEQ741" s="79"/>
      <c r="AER741" s="79"/>
      <c r="AES741" s="79"/>
      <c r="AET741" s="79"/>
      <c r="AEU741" s="79"/>
      <c r="AEV741" s="79"/>
      <c r="AEW741" s="79"/>
      <c r="AEX741" s="79"/>
      <c r="AEY741" s="79"/>
      <c r="AEZ741" s="79"/>
      <c r="AFA741" s="79"/>
      <c r="AFB741" s="79"/>
      <c r="AFC741" s="79"/>
      <c r="AFD741" s="79"/>
      <c r="AFE741" s="79"/>
      <c r="AFF741" s="79"/>
      <c r="AFG741" s="79"/>
      <c r="AFH741" s="79"/>
      <c r="AFI741" s="79"/>
      <c r="AFJ741" s="79"/>
      <c r="AFK741" s="79"/>
      <c r="AFL741" s="79"/>
      <c r="AFM741" s="79"/>
      <c r="AFN741" s="79"/>
      <c r="AFO741" s="79"/>
      <c r="AFP741" s="79"/>
      <c r="AFQ741" s="79"/>
      <c r="AFR741" s="79"/>
      <c r="AFS741" s="79"/>
      <c r="AFT741" s="79"/>
      <c r="AFU741" s="79"/>
      <c r="AFV741" s="79"/>
      <c r="AFW741" s="79"/>
      <c r="AFX741" s="79"/>
      <c r="AFY741" s="79"/>
      <c r="AFZ741" s="79"/>
      <c r="AGA741" s="79"/>
      <c r="AGB741" s="79"/>
      <c r="AGC741" s="79"/>
      <c r="AGD741" s="79"/>
      <c r="AGE741" s="79"/>
      <c r="AGF741" s="79"/>
      <c r="AGG741" s="79"/>
      <c r="AGH741" s="79"/>
      <c r="AGI741" s="79"/>
      <c r="AGJ741" s="79"/>
      <c r="AGK741" s="79"/>
      <c r="AGL741" s="79"/>
      <c r="AGM741" s="79"/>
      <c r="AGN741" s="79"/>
      <c r="AGO741" s="79"/>
      <c r="AGP741" s="79"/>
      <c r="AGQ741" s="79"/>
      <c r="AGR741" s="79"/>
      <c r="AGS741" s="79"/>
      <c r="AGT741" s="79"/>
      <c r="AGU741" s="79"/>
      <c r="AGV741" s="79"/>
      <c r="AGW741" s="79"/>
      <c r="AGX741" s="79"/>
      <c r="AGY741" s="79"/>
      <c r="AGZ741" s="79"/>
      <c r="AHA741" s="79"/>
      <c r="AHB741" s="79"/>
      <c r="AHC741" s="79"/>
      <c r="AHD741" s="79"/>
      <c r="AHE741" s="79"/>
      <c r="AHF741" s="79"/>
      <c r="AHG741" s="79"/>
      <c r="AHH741" s="79"/>
      <c r="AHI741" s="79"/>
      <c r="AHJ741" s="79"/>
      <c r="AHK741" s="79"/>
      <c r="AHL741" s="79"/>
      <c r="AHM741" s="79"/>
      <c r="AHN741" s="79"/>
      <c r="AHO741" s="79"/>
      <c r="AHP741" s="79"/>
      <c r="AHQ741" s="79"/>
      <c r="AHR741" s="79"/>
      <c r="AHS741" s="79"/>
      <c r="AHT741" s="79"/>
      <c r="AHU741" s="79"/>
      <c r="AHV741" s="79"/>
      <c r="AHW741" s="79"/>
      <c r="AHX741" s="79"/>
      <c r="AHY741" s="79"/>
      <c r="AHZ741" s="79"/>
      <c r="AIA741" s="79"/>
      <c r="AIB741" s="79"/>
      <c r="AIC741" s="79"/>
      <c r="AID741" s="79"/>
      <c r="AIE741" s="79"/>
      <c r="AIF741" s="79"/>
      <c r="AIG741" s="79"/>
      <c r="AIH741" s="79"/>
      <c r="AII741" s="79"/>
      <c r="AIJ741" s="79"/>
      <c r="AIK741" s="79"/>
      <c r="AIL741" s="79"/>
      <c r="AIM741" s="79"/>
      <c r="AIN741" s="79"/>
      <c r="AIO741" s="79"/>
      <c r="AIP741" s="79"/>
      <c r="AIQ741" s="79"/>
      <c r="AIR741" s="79"/>
      <c r="AIS741" s="79"/>
      <c r="AIT741" s="79"/>
      <c r="AIU741" s="79"/>
      <c r="AIV741" s="79"/>
      <c r="AIW741" s="79"/>
      <c r="AIX741" s="79"/>
      <c r="AIY741" s="79"/>
      <c r="AIZ741" s="79"/>
      <c r="AJA741" s="79"/>
      <c r="AJB741" s="79"/>
      <c r="AJC741" s="79"/>
      <c r="AJD741" s="79"/>
      <c r="AJE741" s="79"/>
      <c r="AJF741" s="79"/>
      <c r="AJG741" s="79"/>
      <c r="AJH741" s="79"/>
      <c r="AJI741" s="79"/>
      <c r="AJJ741" s="79"/>
      <c r="AJK741" s="79"/>
      <c r="AJL741" s="79"/>
      <c r="AJM741" s="79"/>
      <c r="AJN741" s="79"/>
      <c r="AJO741" s="79"/>
      <c r="AJP741" s="79"/>
      <c r="AJQ741" s="79"/>
      <c r="AJR741" s="79"/>
      <c r="AJS741" s="79"/>
      <c r="AJT741" s="79"/>
      <c r="AJU741" s="79"/>
      <c r="AJV741" s="79"/>
      <c r="AJW741" s="79"/>
      <c r="AJX741" s="79"/>
      <c r="AJY741" s="79"/>
      <c r="AJZ741" s="79"/>
      <c r="AKA741" s="79"/>
      <c r="AKB741" s="79"/>
      <c r="AKC741" s="79"/>
      <c r="AKD741" s="79"/>
      <c r="AKE741" s="79"/>
      <c r="AKF741" s="79"/>
      <c r="AKG741" s="79"/>
      <c r="AKH741" s="79"/>
      <c r="AKI741" s="79"/>
      <c r="AKJ741" s="79"/>
      <c r="AKK741" s="79"/>
      <c r="AKL741" s="79"/>
      <c r="AKM741" s="79"/>
      <c r="AKN741" s="79"/>
      <c r="AKO741" s="79"/>
      <c r="AKP741" s="79"/>
      <c r="AKQ741" s="79"/>
      <c r="AKR741" s="79"/>
      <c r="AKS741" s="79"/>
      <c r="AKT741" s="79"/>
      <c r="AKU741" s="79"/>
      <c r="AKV741" s="79"/>
      <c r="AKW741" s="79"/>
      <c r="AKX741" s="79"/>
      <c r="AKY741" s="79"/>
      <c r="AKZ741" s="79"/>
      <c r="ALA741" s="79"/>
      <c r="ALB741" s="79"/>
      <c r="ALC741" s="79"/>
      <c r="ALD741" s="79"/>
      <c r="ALE741" s="79"/>
      <c r="ALF741" s="79"/>
      <c r="ALG741" s="79"/>
      <c r="ALH741" s="79"/>
      <c r="ALI741" s="79"/>
      <c r="ALJ741" s="79"/>
      <c r="ALK741" s="79"/>
      <c r="ALL741" s="79"/>
      <c r="ALM741" s="79"/>
      <c r="ALN741" s="79"/>
      <c r="ALO741" s="79"/>
      <c r="ALP741" s="79"/>
      <c r="ALQ741" s="79"/>
      <c r="ALR741" s="79"/>
      <c r="ALS741" s="79"/>
      <c r="ALT741" s="79"/>
      <c r="ALU741" s="79"/>
      <c r="ALV741" s="79"/>
      <c r="ALW741" s="79"/>
      <c r="ALX741" s="79"/>
      <c r="ALY741" s="79"/>
      <c r="ALZ741" s="79"/>
      <c r="AMA741" s="79"/>
      <c r="AMB741" s="79"/>
      <c r="AMC741" s="79"/>
      <c r="AMD741" s="79"/>
      <c r="AME741" s="79"/>
      <c r="AMF741" s="79"/>
      <c r="AMG741" s="79"/>
      <c r="AMH741" s="79"/>
      <c r="AMI741" s="79"/>
      <c r="AMJ741" s="79"/>
      <c r="AMK741" s="79"/>
      <c r="AML741" s="79"/>
      <c r="AMM741" s="79"/>
      <c r="AMN741" s="79"/>
      <c r="AMO741" s="79"/>
      <c r="AMP741" s="79"/>
      <c r="AMQ741" s="79"/>
      <c r="AMR741" s="79"/>
      <c r="AMS741" s="79"/>
      <c r="AMT741" s="79"/>
      <c r="AMU741" s="79"/>
      <c r="AMV741" s="79"/>
      <c r="AMW741" s="79"/>
      <c r="AMX741" s="79"/>
      <c r="AMY741" s="79"/>
      <c r="AMZ741" s="79"/>
      <c r="ANA741" s="79"/>
      <c r="ANB741" s="79"/>
      <c r="ANC741" s="79"/>
      <c r="AND741" s="79"/>
      <c r="ANE741" s="79"/>
      <c r="ANF741" s="79"/>
      <c r="ANG741" s="79"/>
      <c r="ANH741" s="79"/>
      <c r="ANI741" s="79"/>
      <c r="ANJ741" s="79"/>
      <c r="ANK741" s="79"/>
      <c r="ANL741" s="79"/>
      <c r="ANM741" s="79"/>
      <c r="ANN741" s="79"/>
      <c r="ANO741" s="79"/>
      <c r="ANP741" s="79"/>
      <c r="ANQ741" s="79"/>
      <c r="ANR741" s="79"/>
      <c r="ANS741" s="79"/>
      <c r="ANT741" s="79"/>
      <c r="ANU741" s="79"/>
      <c r="ANV741" s="79"/>
      <c r="ANW741" s="79"/>
      <c r="ANX741" s="79"/>
      <c r="ANY741" s="79"/>
      <c r="ANZ741" s="79"/>
      <c r="AOA741" s="79"/>
      <c r="AOB741" s="79"/>
      <c r="AOC741" s="79"/>
      <c r="AOD741" s="79"/>
      <c r="AOE741" s="79"/>
      <c r="AOF741" s="79"/>
      <c r="AOG741" s="79"/>
      <c r="AOH741" s="79"/>
      <c r="AOI741" s="79"/>
      <c r="AOJ741" s="79"/>
      <c r="AOK741" s="79"/>
      <c r="AOL741" s="79"/>
      <c r="AOM741" s="79"/>
      <c r="AON741" s="79"/>
      <c r="AOO741" s="79"/>
      <c r="AOP741" s="79"/>
      <c r="AOQ741" s="79"/>
      <c r="AOR741" s="79"/>
      <c r="AOS741" s="79"/>
      <c r="AOT741" s="79"/>
      <c r="AOU741" s="79"/>
      <c r="AOV741" s="79"/>
      <c r="AOW741" s="79"/>
      <c r="AOX741" s="79"/>
      <c r="AOY741" s="79"/>
      <c r="AOZ741" s="79"/>
      <c r="APA741" s="79"/>
      <c r="APB741" s="79"/>
      <c r="APC741" s="79"/>
      <c r="APD741" s="79"/>
      <c r="APE741" s="79"/>
      <c r="APF741" s="79"/>
      <c r="APG741" s="79"/>
      <c r="APH741" s="79"/>
      <c r="API741" s="79"/>
      <c r="APJ741" s="79"/>
      <c r="APK741" s="79"/>
      <c r="APL741" s="79"/>
      <c r="APM741" s="79"/>
      <c r="APN741" s="79"/>
      <c r="APO741" s="79"/>
      <c r="APP741" s="79"/>
      <c r="APQ741" s="79"/>
      <c r="APR741" s="79"/>
      <c r="APS741" s="79"/>
      <c r="APT741" s="79"/>
      <c r="APU741" s="79"/>
      <c r="APV741" s="79"/>
      <c r="APW741" s="79"/>
      <c r="APX741" s="79"/>
      <c r="APY741" s="79"/>
      <c r="APZ741" s="79"/>
      <c r="AQA741" s="79"/>
      <c r="AQB741" s="79"/>
      <c r="AQC741" s="79"/>
      <c r="AQD741" s="79"/>
      <c r="AQE741" s="79"/>
      <c r="AQF741" s="79"/>
      <c r="AQG741" s="79"/>
      <c r="AQH741" s="79"/>
      <c r="AQI741" s="79"/>
      <c r="AQJ741" s="79"/>
      <c r="AQK741" s="79"/>
      <c r="AQL741" s="79"/>
      <c r="AQM741" s="79"/>
      <c r="AQN741" s="79"/>
      <c r="AQO741" s="79"/>
      <c r="AQP741" s="79"/>
      <c r="AQQ741" s="79"/>
      <c r="AQR741" s="79"/>
      <c r="AQS741" s="79"/>
      <c r="AQT741" s="79"/>
      <c r="AQU741" s="79"/>
      <c r="AQV741" s="79"/>
      <c r="AQW741" s="79"/>
      <c r="AQX741" s="79"/>
      <c r="AQY741" s="79"/>
      <c r="AQZ741" s="79"/>
      <c r="ARA741" s="79"/>
      <c r="ARB741" s="79"/>
      <c r="ARC741" s="79"/>
      <c r="ARD741" s="79"/>
      <c r="ARE741" s="79"/>
      <c r="ARF741" s="79"/>
      <c r="ARG741" s="79"/>
      <c r="ARH741" s="79"/>
      <c r="ARI741" s="79"/>
      <c r="ARJ741" s="79"/>
      <c r="ARK741" s="79"/>
      <c r="ARL741" s="79"/>
      <c r="ARM741" s="79"/>
      <c r="ARN741" s="79"/>
      <c r="ARO741" s="79"/>
      <c r="ARP741" s="79"/>
      <c r="ARQ741" s="79"/>
      <c r="ARR741" s="79"/>
      <c r="ARS741" s="79"/>
      <c r="ART741" s="79"/>
      <c r="ARU741" s="79"/>
      <c r="ARV741" s="79"/>
      <c r="ARW741" s="79"/>
      <c r="ARX741" s="79"/>
      <c r="ARY741" s="79"/>
      <c r="ARZ741" s="79"/>
      <c r="ASA741" s="79"/>
      <c r="ASB741" s="79"/>
      <c r="ASC741" s="79"/>
      <c r="ASD741" s="79"/>
      <c r="ASE741" s="79"/>
      <c r="ASF741" s="79"/>
      <c r="ASG741" s="79"/>
      <c r="ASH741" s="79"/>
      <c r="ASI741" s="79"/>
      <c r="ASJ741" s="79"/>
      <c r="ASK741" s="79"/>
      <c r="ASL741" s="79"/>
      <c r="ASM741" s="79"/>
      <c r="ASN741" s="79"/>
      <c r="ASO741" s="79"/>
      <c r="ASP741" s="79"/>
      <c r="ASQ741" s="79"/>
      <c r="ASR741" s="79"/>
      <c r="ASS741" s="79"/>
      <c r="AST741" s="79"/>
      <c r="ASU741" s="79"/>
      <c r="ASV741" s="79"/>
      <c r="ASW741" s="79"/>
      <c r="ASX741" s="79"/>
      <c r="ASY741" s="79"/>
      <c r="ASZ741" s="79"/>
      <c r="ATA741" s="79"/>
      <c r="ATB741" s="79"/>
      <c r="ATC741" s="79"/>
      <c r="ATD741" s="79"/>
      <c r="ATE741" s="79"/>
      <c r="ATF741" s="79"/>
      <c r="ATG741" s="79"/>
      <c r="ATH741" s="79"/>
      <c r="ATI741" s="79"/>
      <c r="ATJ741" s="79"/>
      <c r="ATK741" s="79"/>
      <c r="ATL741" s="79"/>
      <c r="ATM741" s="79"/>
      <c r="ATN741" s="79"/>
      <c r="ATO741" s="79"/>
      <c r="ATP741" s="79"/>
      <c r="ATQ741" s="79"/>
      <c r="ATR741" s="79"/>
      <c r="ATS741" s="79"/>
      <c r="ATT741" s="79"/>
      <c r="ATU741" s="79"/>
      <c r="ATV741" s="79"/>
      <c r="ATW741" s="79"/>
      <c r="ATX741" s="79"/>
      <c r="ATY741" s="79"/>
      <c r="ATZ741" s="79"/>
      <c r="AUA741" s="79"/>
      <c r="AUB741" s="79"/>
      <c r="AUC741" s="79"/>
      <c r="AUD741" s="79"/>
      <c r="AUE741" s="79"/>
      <c r="AUF741" s="79"/>
      <c r="AUG741" s="79"/>
      <c r="AUH741" s="79"/>
      <c r="AUI741" s="79"/>
      <c r="AUJ741" s="79"/>
      <c r="AUK741" s="79"/>
      <c r="AUL741" s="79"/>
      <c r="AUM741" s="79"/>
      <c r="AUN741" s="79"/>
      <c r="AUO741" s="79"/>
      <c r="AUP741" s="79"/>
      <c r="AUQ741" s="79"/>
      <c r="AUR741" s="79"/>
      <c r="AUS741" s="79"/>
      <c r="AUT741" s="79"/>
      <c r="AUU741" s="79"/>
      <c r="AUV741" s="79"/>
      <c r="AUW741" s="79"/>
      <c r="AUX741" s="79"/>
      <c r="AUY741" s="79"/>
      <c r="AUZ741" s="79"/>
      <c r="AVA741" s="79"/>
      <c r="AVB741" s="79"/>
      <c r="AVC741" s="79"/>
      <c r="AVD741" s="79"/>
      <c r="AVE741" s="79"/>
      <c r="AVF741" s="79"/>
      <c r="AVG741" s="79"/>
      <c r="AVH741" s="79"/>
      <c r="AVI741" s="79"/>
      <c r="AVJ741" s="79"/>
      <c r="AVK741" s="79"/>
      <c r="AVL741" s="79"/>
      <c r="AVM741" s="79"/>
      <c r="AVN741" s="79"/>
      <c r="AVO741" s="79"/>
      <c r="AVP741" s="79"/>
      <c r="AVQ741" s="79"/>
      <c r="AVR741" s="79"/>
      <c r="AVS741" s="79"/>
      <c r="AVT741" s="79"/>
      <c r="AVU741" s="79"/>
      <c r="AVV741" s="79"/>
      <c r="AVW741" s="79"/>
      <c r="AVX741" s="79"/>
      <c r="AVY741" s="79"/>
      <c r="AVZ741" s="79"/>
      <c r="AWA741" s="79"/>
      <c r="AWB741" s="79"/>
      <c r="AWC741" s="79"/>
      <c r="AWD741" s="79"/>
      <c r="AWE741" s="79"/>
      <c r="AWF741" s="79"/>
      <c r="AWG741" s="79"/>
      <c r="AWH741" s="79"/>
      <c r="AWI741" s="79"/>
      <c r="AWJ741" s="79"/>
      <c r="AWK741" s="79"/>
      <c r="AWL741" s="79"/>
      <c r="AWM741" s="79"/>
      <c r="AWN741" s="79"/>
      <c r="AWO741" s="79"/>
      <c r="AWP741" s="79"/>
      <c r="AWQ741" s="79"/>
      <c r="AWR741" s="79"/>
      <c r="AWS741" s="79"/>
      <c r="AWT741" s="79"/>
      <c r="AWU741" s="79"/>
      <c r="AWV741" s="79"/>
      <c r="AWW741" s="79"/>
      <c r="AWX741" s="79"/>
      <c r="AWY741" s="79"/>
      <c r="AWZ741" s="79"/>
      <c r="AXA741" s="79"/>
      <c r="AXB741" s="79"/>
      <c r="AXC741" s="79"/>
      <c r="AXD741" s="79"/>
      <c r="AXE741" s="79"/>
      <c r="AXF741" s="79"/>
      <c r="AXG741" s="79"/>
      <c r="AXH741" s="79"/>
      <c r="AXI741" s="79"/>
      <c r="AXJ741" s="79"/>
      <c r="AXK741" s="79"/>
      <c r="AXL741" s="79"/>
      <c r="AXM741" s="79"/>
      <c r="AXN741" s="79"/>
      <c r="AXO741" s="79"/>
      <c r="AXP741" s="79"/>
      <c r="AXQ741" s="79"/>
      <c r="AXR741" s="79"/>
      <c r="AXS741" s="79"/>
      <c r="AXT741" s="79"/>
      <c r="AXU741" s="79"/>
      <c r="AXV741" s="79"/>
      <c r="AXW741" s="79"/>
      <c r="AXX741" s="79"/>
      <c r="AXY741" s="79"/>
      <c r="AXZ741" s="79"/>
      <c r="AYA741" s="79"/>
      <c r="AYB741" s="79"/>
      <c r="AYC741" s="79"/>
      <c r="AYD741" s="79"/>
      <c r="AYE741" s="79"/>
      <c r="AYF741" s="79"/>
      <c r="AYG741" s="79"/>
      <c r="AYH741" s="79"/>
      <c r="AYI741" s="79"/>
      <c r="AYJ741" s="79"/>
      <c r="AYK741" s="79"/>
      <c r="AYL741" s="79"/>
      <c r="AYM741" s="79"/>
      <c r="AYN741" s="79"/>
      <c r="AYO741" s="79"/>
      <c r="AYP741" s="79"/>
      <c r="AYQ741" s="79"/>
      <c r="AYR741" s="79"/>
      <c r="AYS741" s="79"/>
      <c r="AYT741" s="79"/>
      <c r="AYU741" s="79"/>
      <c r="AYV741" s="79"/>
      <c r="AYW741" s="79"/>
      <c r="AYX741" s="79"/>
      <c r="AYY741" s="79"/>
      <c r="AYZ741" s="79"/>
      <c r="AZA741" s="79"/>
      <c r="AZB741" s="79"/>
      <c r="AZC741" s="79"/>
      <c r="AZD741" s="79"/>
      <c r="AZE741" s="79"/>
      <c r="AZF741" s="79"/>
      <c r="AZG741" s="79"/>
      <c r="AZH741" s="79"/>
      <c r="AZI741" s="79"/>
      <c r="AZJ741" s="79"/>
      <c r="AZK741" s="79"/>
      <c r="AZL741" s="79"/>
      <c r="AZM741" s="79"/>
      <c r="AZN741" s="79"/>
      <c r="AZO741" s="79"/>
      <c r="AZP741" s="79"/>
      <c r="AZQ741" s="79"/>
      <c r="AZR741" s="79"/>
      <c r="AZS741" s="79"/>
      <c r="AZT741" s="79"/>
      <c r="AZU741" s="79"/>
      <c r="AZV741" s="79"/>
      <c r="AZW741" s="79"/>
      <c r="AZX741" s="79"/>
      <c r="AZY741" s="79"/>
      <c r="AZZ741" s="79"/>
      <c r="BAA741" s="79"/>
      <c r="BAB741" s="79"/>
      <c r="BAC741" s="79"/>
      <c r="BAD741" s="79"/>
      <c r="BAE741" s="79"/>
      <c r="BAF741" s="79"/>
      <c r="BAG741" s="79"/>
      <c r="BAH741" s="79"/>
      <c r="BAI741" s="79"/>
      <c r="BAJ741" s="79"/>
      <c r="BAK741" s="79"/>
      <c r="BAL741" s="79"/>
      <c r="BAM741" s="79"/>
      <c r="BAN741" s="79"/>
      <c r="BAO741" s="79"/>
      <c r="BAP741" s="79"/>
      <c r="BAQ741" s="79"/>
      <c r="BAR741" s="79"/>
      <c r="BAS741" s="79"/>
      <c r="BAT741" s="79"/>
      <c r="BAU741" s="79"/>
      <c r="BAV741" s="79"/>
      <c r="BAW741" s="79"/>
      <c r="BAX741" s="79"/>
      <c r="BAY741" s="79"/>
      <c r="BAZ741" s="79"/>
      <c r="BBA741" s="79"/>
      <c r="BBB741" s="79"/>
      <c r="BBC741" s="79"/>
      <c r="BBD741" s="79"/>
      <c r="BBE741" s="79"/>
      <c r="BBF741" s="79"/>
      <c r="BBG741" s="79"/>
      <c r="BBH741" s="79"/>
      <c r="BBI741" s="79"/>
      <c r="BBJ741" s="79"/>
      <c r="BBK741" s="79"/>
      <c r="BBL741" s="79"/>
      <c r="BBM741" s="79"/>
      <c r="BBN741" s="79"/>
      <c r="BBO741" s="79"/>
      <c r="BBP741" s="79"/>
      <c r="BBQ741" s="79"/>
      <c r="BBR741" s="79"/>
      <c r="BBS741" s="79"/>
      <c r="BBT741" s="79"/>
      <c r="BBU741" s="79"/>
      <c r="BBV741" s="79"/>
      <c r="BBW741" s="79"/>
      <c r="BBX741" s="79"/>
      <c r="BBY741" s="79"/>
      <c r="BBZ741" s="79"/>
      <c r="BCA741" s="79"/>
      <c r="BCB741" s="79"/>
      <c r="BCC741" s="79"/>
      <c r="BCD741" s="79"/>
      <c r="BCE741" s="79"/>
      <c r="BCF741" s="79"/>
      <c r="BCG741" s="79"/>
      <c r="BCH741" s="79"/>
      <c r="BCI741" s="79"/>
      <c r="BCJ741" s="79"/>
      <c r="BCK741" s="79"/>
      <c r="BCL741" s="79"/>
      <c r="BCM741" s="79"/>
      <c r="BCN741" s="79"/>
      <c r="BCO741" s="79"/>
      <c r="BCP741" s="79"/>
      <c r="BCQ741" s="79"/>
      <c r="BCR741" s="79"/>
      <c r="BCS741" s="79"/>
      <c r="BCT741" s="79"/>
      <c r="BCU741" s="79"/>
      <c r="BCV741" s="79"/>
      <c r="BCW741" s="79"/>
      <c r="BCX741" s="79"/>
      <c r="BCY741" s="79"/>
      <c r="BCZ741" s="79"/>
      <c r="BDA741" s="79"/>
      <c r="BDB741" s="79"/>
      <c r="BDC741" s="79"/>
      <c r="BDD741" s="79"/>
      <c r="BDE741" s="79"/>
      <c r="BDF741" s="79"/>
      <c r="BDG741" s="79"/>
      <c r="BDH741" s="79"/>
      <c r="BDI741" s="79"/>
      <c r="BDJ741" s="79"/>
      <c r="BDK741" s="79"/>
      <c r="BDL741" s="79"/>
      <c r="BDM741" s="79"/>
      <c r="BDN741" s="79"/>
      <c r="BDO741" s="79"/>
      <c r="BDP741" s="79"/>
      <c r="BDQ741" s="79"/>
      <c r="BDR741" s="79"/>
      <c r="BDS741" s="79"/>
      <c r="BDT741" s="79"/>
      <c r="BDU741" s="79"/>
      <c r="BDV741" s="79"/>
      <c r="BDW741" s="79"/>
      <c r="BDX741" s="79"/>
      <c r="BDY741" s="79"/>
      <c r="BDZ741" s="79"/>
      <c r="BEA741" s="79"/>
      <c r="BEB741" s="79"/>
      <c r="BEC741" s="79"/>
      <c r="BED741" s="79"/>
      <c r="BEE741" s="79"/>
      <c r="BEF741" s="79"/>
      <c r="BEG741" s="79"/>
      <c r="BEH741" s="79"/>
      <c r="BEI741" s="79"/>
      <c r="BEJ741" s="79"/>
      <c r="BEK741" s="79"/>
      <c r="BEL741" s="79"/>
      <c r="BEM741" s="79"/>
      <c r="BEN741" s="79"/>
      <c r="BEO741" s="79"/>
      <c r="BEP741" s="79"/>
      <c r="BEQ741" s="79"/>
      <c r="BER741" s="79"/>
      <c r="BES741" s="79"/>
      <c r="BET741" s="79"/>
      <c r="BEU741" s="79"/>
      <c r="BEV741" s="79"/>
      <c r="BEW741" s="79"/>
      <c r="BEX741" s="79"/>
      <c r="BEY741" s="79"/>
      <c r="BEZ741" s="79"/>
      <c r="BFA741" s="79"/>
      <c r="BFB741" s="79"/>
      <c r="BFC741" s="79"/>
      <c r="BFD741" s="79"/>
      <c r="BFE741" s="79"/>
      <c r="BFF741" s="79"/>
      <c r="BFG741" s="79"/>
      <c r="BFH741" s="79"/>
      <c r="BFI741" s="79"/>
      <c r="BFJ741" s="79"/>
      <c r="BFK741" s="79"/>
      <c r="BFL741" s="79"/>
      <c r="BFM741" s="79"/>
      <c r="BFN741" s="79"/>
      <c r="BFO741" s="79"/>
      <c r="BFP741" s="79"/>
      <c r="BFQ741" s="79"/>
      <c r="BFR741" s="79"/>
      <c r="BFS741" s="79"/>
      <c r="BFT741" s="79"/>
      <c r="BFU741" s="79"/>
      <c r="BFV741" s="79"/>
      <c r="BFW741" s="79"/>
      <c r="BFX741" s="79"/>
      <c r="BFY741" s="79"/>
      <c r="BFZ741" s="79"/>
      <c r="BGA741" s="79"/>
      <c r="BGB741" s="79"/>
      <c r="BGC741" s="79"/>
      <c r="BGD741" s="79"/>
      <c r="BGE741" s="79"/>
      <c r="BGF741" s="79"/>
      <c r="BGG741" s="79"/>
      <c r="BGH741" s="79"/>
      <c r="BGI741" s="79"/>
      <c r="BGJ741" s="79"/>
      <c r="BGK741" s="79"/>
      <c r="BGL741" s="79"/>
      <c r="BGM741" s="79"/>
      <c r="BGN741" s="79"/>
      <c r="BGO741" s="79"/>
      <c r="BGP741" s="79"/>
      <c r="BGQ741" s="79"/>
      <c r="BGR741" s="79"/>
      <c r="BGS741" s="79"/>
      <c r="BGT741" s="79"/>
      <c r="BGU741" s="79"/>
      <c r="BGV741" s="79"/>
      <c r="BGW741" s="79"/>
      <c r="BGX741" s="79"/>
      <c r="BGY741" s="79"/>
      <c r="BGZ741" s="79"/>
      <c r="BHA741" s="79"/>
      <c r="BHB741" s="79"/>
      <c r="BHC741" s="79"/>
      <c r="BHD741" s="79"/>
      <c r="BHE741" s="79"/>
      <c r="BHF741" s="79"/>
      <c r="BHG741" s="79"/>
      <c r="BHH741" s="79"/>
      <c r="BHI741" s="79"/>
      <c r="BHJ741" s="79"/>
      <c r="BHK741" s="79"/>
      <c r="BHL741" s="79"/>
      <c r="BHM741" s="79"/>
      <c r="BHN741" s="79"/>
      <c r="BHO741" s="79"/>
      <c r="BHP741" s="79"/>
      <c r="BHQ741" s="79"/>
      <c r="BHR741" s="79"/>
      <c r="BHS741" s="79"/>
      <c r="BHT741" s="79"/>
      <c r="BHU741" s="79"/>
      <c r="BHV741" s="79"/>
      <c r="BHW741" s="79"/>
      <c r="BHX741" s="79"/>
      <c r="BHY741" s="79"/>
      <c r="BHZ741" s="79"/>
      <c r="BIA741" s="79"/>
      <c r="BIB741" s="79"/>
      <c r="BIC741" s="79"/>
      <c r="BID741" s="79"/>
      <c r="BIE741" s="79"/>
      <c r="BIF741" s="79"/>
      <c r="BIG741" s="79"/>
      <c r="BIH741" s="79"/>
      <c r="BII741" s="79"/>
      <c r="BIJ741" s="79"/>
      <c r="BIK741" s="79"/>
      <c r="BIL741" s="79"/>
      <c r="BIM741" s="79"/>
      <c r="BIN741" s="79"/>
      <c r="BIO741" s="79"/>
      <c r="BIP741" s="79"/>
      <c r="BIQ741" s="79"/>
      <c r="BIR741" s="79"/>
      <c r="BIS741" s="79"/>
      <c r="BIT741" s="79"/>
      <c r="BIU741" s="79"/>
      <c r="BIV741" s="79"/>
      <c r="BIW741" s="79"/>
      <c r="BIX741" s="79"/>
      <c r="BIY741" s="79"/>
      <c r="BIZ741" s="79"/>
      <c r="BJA741" s="79"/>
      <c r="BJB741" s="79"/>
      <c r="BJC741" s="79"/>
      <c r="BJD741" s="79"/>
      <c r="BJE741" s="79"/>
      <c r="BJF741" s="79"/>
      <c r="BJG741" s="79"/>
      <c r="BJH741" s="79"/>
      <c r="BJI741" s="79"/>
      <c r="BJJ741" s="79"/>
      <c r="BJK741" s="79"/>
      <c r="BJL741" s="79"/>
      <c r="BJM741" s="79"/>
      <c r="BJN741" s="79"/>
      <c r="BJO741" s="79"/>
      <c r="BJP741" s="79"/>
      <c r="BJQ741" s="79"/>
      <c r="BJR741" s="79"/>
      <c r="BJS741" s="79"/>
      <c r="BJT741" s="79"/>
      <c r="BJU741" s="79"/>
      <c r="BJV741" s="79"/>
      <c r="BJW741" s="79"/>
      <c r="BJX741" s="79"/>
      <c r="BJY741" s="79"/>
      <c r="BJZ741" s="79"/>
      <c r="BKA741" s="79"/>
      <c r="BKB741" s="79"/>
      <c r="BKC741" s="79"/>
      <c r="BKD741" s="79"/>
      <c r="BKE741" s="79"/>
      <c r="BKF741" s="79"/>
      <c r="BKG741" s="79"/>
      <c r="BKH741" s="79"/>
      <c r="BKI741" s="79"/>
      <c r="BKJ741" s="79"/>
      <c r="BKK741" s="79"/>
      <c r="BKL741" s="79"/>
      <c r="BKM741" s="79"/>
      <c r="BKN741" s="79"/>
      <c r="BKO741" s="79"/>
      <c r="BKP741" s="79"/>
      <c r="BKQ741" s="79"/>
      <c r="BKR741" s="79"/>
      <c r="BKS741" s="79"/>
      <c r="BKT741" s="79"/>
      <c r="BKU741" s="79"/>
      <c r="BKV741" s="79"/>
      <c r="BKW741" s="79"/>
      <c r="BKX741" s="79"/>
      <c r="BKY741" s="79"/>
      <c r="BKZ741" s="79"/>
      <c r="BLA741" s="79"/>
      <c r="BLB741" s="79"/>
      <c r="BLC741" s="79"/>
      <c r="BLD741" s="79"/>
      <c r="BLE741" s="79"/>
      <c r="BLF741" s="79"/>
      <c r="BLG741" s="79"/>
      <c r="BLH741" s="79"/>
      <c r="BLI741" s="79"/>
      <c r="BLJ741" s="79"/>
      <c r="BLK741" s="79"/>
      <c r="BLL741" s="79"/>
      <c r="BLM741" s="79"/>
      <c r="BLN741" s="79"/>
      <c r="BLO741" s="79"/>
      <c r="BLP741" s="79"/>
      <c r="BLQ741" s="79"/>
      <c r="BLR741" s="79"/>
      <c r="BLS741" s="79"/>
      <c r="BLT741" s="79"/>
      <c r="BLU741" s="79"/>
      <c r="BLV741" s="79"/>
      <c r="BLW741" s="79"/>
      <c r="BLX741" s="79"/>
      <c r="BLY741" s="79"/>
      <c r="BLZ741" s="79"/>
      <c r="BMA741" s="79"/>
      <c r="BMB741" s="79"/>
      <c r="BMC741" s="79"/>
      <c r="BMD741" s="79"/>
      <c r="BME741" s="79"/>
      <c r="BMF741" s="79"/>
      <c r="BMG741" s="79"/>
      <c r="BMH741" s="79"/>
      <c r="BMI741" s="79"/>
      <c r="BMJ741" s="79"/>
      <c r="BMK741" s="79"/>
      <c r="BML741" s="79"/>
      <c r="BMM741" s="79"/>
      <c r="BMN741" s="79"/>
      <c r="BMO741" s="79"/>
      <c r="BMP741" s="79"/>
      <c r="BMQ741" s="79"/>
      <c r="BMR741" s="79"/>
      <c r="BMS741" s="79"/>
      <c r="BMT741" s="79"/>
      <c r="BMU741" s="79"/>
      <c r="BMV741" s="79"/>
      <c r="BMW741" s="79"/>
      <c r="BMX741" s="79"/>
      <c r="BMY741" s="79"/>
      <c r="BMZ741" s="79"/>
      <c r="BNA741" s="79"/>
      <c r="BNB741" s="79"/>
      <c r="BNC741" s="79"/>
      <c r="BND741" s="79"/>
      <c r="BNE741" s="79"/>
      <c r="BNF741" s="79"/>
      <c r="BNG741" s="79"/>
      <c r="BNH741" s="79"/>
      <c r="BNI741" s="79"/>
      <c r="BNJ741" s="79"/>
      <c r="BNK741" s="79"/>
      <c r="BNL741" s="79"/>
      <c r="BNM741" s="79"/>
      <c r="BNN741" s="79"/>
      <c r="BNO741" s="79"/>
      <c r="BNP741" s="79"/>
      <c r="BNQ741" s="79"/>
      <c r="BNR741" s="79"/>
      <c r="BNS741" s="79"/>
      <c r="BNT741" s="79"/>
      <c r="BNU741" s="79"/>
      <c r="BNV741" s="79"/>
      <c r="BNW741" s="79"/>
      <c r="BNX741" s="79"/>
      <c r="BNY741" s="79"/>
      <c r="BNZ741" s="79"/>
      <c r="BOA741" s="79"/>
      <c r="BOB741" s="79"/>
      <c r="BOC741" s="79"/>
      <c r="BOD741" s="79"/>
      <c r="BOE741" s="79"/>
      <c r="BOF741" s="79"/>
      <c r="BOG741" s="79"/>
      <c r="BOH741" s="79"/>
      <c r="BOI741" s="79"/>
      <c r="BOJ741" s="79"/>
      <c r="BOK741" s="79"/>
      <c r="BOL741" s="79"/>
      <c r="BOM741" s="79"/>
      <c r="BON741" s="79"/>
      <c r="BOO741" s="79"/>
      <c r="BOP741" s="79"/>
      <c r="BOQ741" s="79"/>
      <c r="BOR741" s="79"/>
      <c r="BOS741" s="79"/>
      <c r="BOT741" s="79"/>
      <c r="BOU741" s="79"/>
      <c r="BOV741" s="79"/>
      <c r="BOW741" s="79"/>
      <c r="BOX741" s="79"/>
      <c r="BOY741" s="79"/>
      <c r="BOZ741" s="79"/>
      <c r="BPA741" s="79"/>
      <c r="BPB741" s="79"/>
      <c r="BPC741" s="79"/>
      <c r="BPD741" s="79"/>
      <c r="BPE741" s="79"/>
      <c r="BPF741" s="79"/>
      <c r="BPG741" s="79"/>
      <c r="BPH741" s="79"/>
      <c r="BPI741" s="79"/>
      <c r="BPJ741" s="79"/>
      <c r="BPK741" s="79"/>
      <c r="BPL741" s="79"/>
      <c r="BPM741" s="79"/>
      <c r="BPN741" s="79"/>
      <c r="BPO741" s="79"/>
      <c r="BPP741" s="79"/>
      <c r="BPQ741" s="79"/>
      <c r="BPR741" s="79"/>
      <c r="BPS741" s="79"/>
      <c r="BPT741" s="79"/>
      <c r="BPU741" s="79"/>
      <c r="BPV741" s="79"/>
      <c r="BPW741" s="79"/>
      <c r="BPX741" s="79"/>
      <c r="BPY741" s="79"/>
      <c r="BPZ741" s="79"/>
      <c r="BQA741" s="79"/>
      <c r="BQB741" s="79"/>
      <c r="BQC741" s="79"/>
      <c r="BQD741" s="79"/>
      <c r="BQE741" s="79"/>
      <c r="BQF741" s="79"/>
      <c r="BQG741" s="79"/>
      <c r="BQH741" s="79"/>
      <c r="BQI741" s="79"/>
      <c r="BQJ741" s="79"/>
      <c r="BQK741" s="79"/>
      <c r="BQL741" s="79"/>
      <c r="BQM741" s="79"/>
      <c r="BQN741" s="79"/>
      <c r="BQO741" s="79"/>
      <c r="BQP741" s="79"/>
      <c r="BQQ741" s="79"/>
      <c r="BQR741" s="79"/>
      <c r="BQS741" s="79"/>
      <c r="BQT741" s="79"/>
      <c r="BQU741" s="79"/>
      <c r="BQV741" s="79"/>
      <c r="BQW741" s="79"/>
      <c r="BQX741" s="79"/>
      <c r="BQY741" s="79"/>
      <c r="BQZ741" s="79"/>
      <c r="BRA741" s="79"/>
      <c r="BRB741" s="79"/>
      <c r="BRC741" s="79"/>
      <c r="BRD741" s="79"/>
      <c r="BRE741" s="79"/>
      <c r="BRF741" s="79"/>
      <c r="BRG741" s="79"/>
      <c r="BRH741" s="79"/>
      <c r="BRI741" s="79"/>
      <c r="BRJ741" s="79"/>
      <c r="BRK741" s="79"/>
      <c r="BRL741" s="79"/>
      <c r="BRM741" s="79"/>
      <c r="BRN741" s="79"/>
      <c r="BRO741" s="79"/>
      <c r="BRP741" s="79"/>
      <c r="BRQ741" s="79"/>
      <c r="BRR741" s="79"/>
      <c r="BRS741" s="79"/>
      <c r="BRT741" s="79"/>
      <c r="BRU741" s="79"/>
      <c r="BRV741" s="79"/>
      <c r="BRW741" s="79"/>
      <c r="BRX741" s="79"/>
      <c r="BRY741" s="79"/>
      <c r="BRZ741" s="79"/>
      <c r="BSA741" s="79"/>
      <c r="BSB741" s="79"/>
      <c r="BSC741" s="79"/>
      <c r="BSD741" s="79"/>
      <c r="BSE741" s="79"/>
      <c r="BSF741" s="79"/>
      <c r="BSG741" s="79"/>
      <c r="BSH741" s="79"/>
      <c r="BSI741" s="79"/>
      <c r="BSJ741" s="79"/>
      <c r="BSK741" s="79"/>
      <c r="BSL741" s="79"/>
      <c r="BSM741" s="79"/>
      <c r="BSN741" s="79"/>
      <c r="BSO741" s="79"/>
      <c r="BSP741" s="79"/>
      <c r="BSQ741" s="79"/>
      <c r="BSR741" s="79"/>
      <c r="BSS741" s="79"/>
      <c r="BST741" s="79"/>
      <c r="BSU741" s="79"/>
      <c r="BSV741" s="79"/>
      <c r="BSW741" s="79"/>
      <c r="BSX741" s="79"/>
      <c r="BSY741" s="79"/>
      <c r="BSZ741" s="79"/>
      <c r="BTA741" s="79"/>
      <c r="BTB741" s="79"/>
      <c r="BTC741" s="79"/>
      <c r="BTD741" s="79"/>
      <c r="BTE741" s="79"/>
      <c r="BTF741" s="79"/>
      <c r="BTG741" s="79"/>
      <c r="BTH741" s="79"/>
      <c r="BTI741" s="79"/>
      <c r="BTJ741" s="79"/>
      <c r="BTK741" s="79"/>
      <c r="BTL741" s="79"/>
      <c r="BTM741" s="79"/>
      <c r="BTN741" s="79"/>
      <c r="BTO741" s="79"/>
      <c r="BTP741" s="79"/>
      <c r="BTQ741" s="79"/>
      <c r="BTR741" s="79"/>
      <c r="BTS741" s="79"/>
      <c r="BTT741" s="79"/>
      <c r="BTU741" s="79"/>
      <c r="BTV741" s="79"/>
      <c r="BTW741" s="79"/>
      <c r="BTX741" s="79"/>
      <c r="BTY741" s="79"/>
      <c r="BTZ741" s="79"/>
      <c r="BUA741" s="79"/>
      <c r="BUB741" s="79"/>
      <c r="BUC741" s="79"/>
      <c r="BUD741" s="79"/>
      <c r="BUE741" s="79"/>
      <c r="BUF741" s="79"/>
      <c r="BUG741" s="79"/>
      <c r="BUH741" s="79"/>
      <c r="BUI741" s="79"/>
      <c r="BUJ741" s="79"/>
      <c r="BUK741" s="79"/>
      <c r="BUL741" s="79"/>
      <c r="BUM741" s="79"/>
      <c r="BUN741" s="79"/>
      <c r="BUO741" s="79"/>
      <c r="BUP741" s="79"/>
      <c r="BUQ741" s="79"/>
      <c r="BUR741" s="79"/>
      <c r="BUS741" s="79"/>
      <c r="BUT741" s="79"/>
      <c r="BUU741" s="79"/>
      <c r="BUV741" s="79"/>
      <c r="BUW741" s="79"/>
      <c r="BUX741" s="79"/>
      <c r="BUY741" s="79"/>
      <c r="BUZ741" s="79"/>
      <c r="BVA741" s="79"/>
      <c r="BVB741" s="79"/>
      <c r="BVC741" s="79"/>
      <c r="BVD741" s="79"/>
      <c r="BVE741" s="79"/>
      <c r="BVF741" s="79"/>
      <c r="BVG741" s="79"/>
      <c r="BVH741" s="79"/>
      <c r="BVI741" s="79"/>
      <c r="BVJ741" s="79"/>
      <c r="BVK741" s="79"/>
      <c r="BVL741" s="79"/>
      <c r="BVM741" s="79"/>
      <c r="BVN741" s="79"/>
      <c r="BVO741" s="79"/>
      <c r="BVP741" s="79"/>
      <c r="BVQ741" s="79"/>
      <c r="BVR741" s="79"/>
      <c r="BVS741" s="79"/>
      <c r="BVT741" s="79"/>
      <c r="BVU741" s="79"/>
      <c r="BVV741" s="79"/>
      <c r="BVW741" s="79"/>
      <c r="BVX741" s="79"/>
      <c r="BVY741" s="79"/>
      <c r="BVZ741" s="79"/>
      <c r="BWA741" s="79"/>
      <c r="BWB741" s="79"/>
      <c r="BWC741" s="79"/>
      <c r="BWD741" s="79"/>
      <c r="BWE741" s="79"/>
      <c r="BWF741" s="79"/>
      <c r="BWG741" s="79"/>
      <c r="BWH741" s="79"/>
      <c r="BWI741" s="79"/>
      <c r="BWJ741" s="79"/>
      <c r="BWK741" s="79"/>
      <c r="BWL741" s="79"/>
      <c r="BWM741" s="79"/>
      <c r="BWN741" s="79"/>
      <c r="BWO741" s="79"/>
      <c r="BWP741" s="79"/>
      <c r="BWQ741" s="79"/>
      <c r="BWR741" s="79"/>
      <c r="BWS741" s="79"/>
      <c r="BWT741" s="79"/>
      <c r="BWU741" s="79"/>
      <c r="BWV741" s="79"/>
      <c r="BWW741" s="79"/>
      <c r="BWX741" s="79"/>
      <c r="BWY741" s="79"/>
      <c r="BWZ741" s="79"/>
      <c r="BXA741" s="79"/>
      <c r="BXB741" s="79"/>
      <c r="BXC741" s="79"/>
      <c r="BXD741" s="79"/>
      <c r="BXE741" s="79"/>
      <c r="BXF741" s="79"/>
      <c r="BXG741" s="79"/>
      <c r="BXH741" s="79"/>
      <c r="BXI741" s="79"/>
      <c r="BXJ741" s="79"/>
      <c r="BXK741" s="79"/>
      <c r="BXL741" s="79"/>
      <c r="BXM741" s="79"/>
      <c r="BXN741" s="79"/>
      <c r="BXO741" s="79"/>
      <c r="BXP741" s="79"/>
      <c r="BXQ741" s="79"/>
      <c r="BXR741" s="79"/>
      <c r="BXS741" s="79"/>
      <c r="BXT741" s="79"/>
      <c r="BXU741" s="79"/>
      <c r="BXV741" s="79"/>
      <c r="BXW741" s="79"/>
      <c r="BXX741" s="79"/>
      <c r="BXY741" s="79"/>
      <c r="BXZ741" s="79"/>
      <c r="BYA741" s="79"/>
      <c r="BYB741" s="79"/>
      <c r="BYC741" s="79"/>
      <c r="BYD741" s="79"/>
      <c r="BYE741" s="79"/>
      <c r="BYF741" s="79"/>
      <c r="BYG741" s="79"/>
      <c r="BYH741" s="79"/>
      <c r="BYI741" s="79"/>
      <c r="BYJ741" s="79"/>
      <c r="BYK741" s="79"/>
      <c r="BYL741" s="79"/>
      <c r="BYM741" s="79"/>
      <c r="BYN741" s="79"/>
      <c r="BYO741" s="79"/>
      <c r="BYP741" s="79"/>
      <c r="BYQ741" s="79"/>
      <c r="BYR741" s="79"/>
      <c r="BYS741" s="79"/>
      <c r="BYT741" s="79"/>
      <c r="BYU741" s="79"/>
      <c r="BYV741" s="79"/>
      <c r="BYW741" s="79"/>
      <c r="BYX741" s="79"/>
      <c r="BYY741" s="79"/>
      <c r="BYZ741" s="79"/>
      <c r="BZA741" s="79"/>
      <c r="BZB741" s="79"/>
      <c r="BZC741" s="79"/>
      <c r="BZD741" s="79"/>
      <c r="BZE741" s="79"/>
      <c r="BZF741" s="79"/>
      <c r="BZG741" s="79"/>
      <c r="BZH741" s="79"/>
      <c r="BZI741" s="79"/>
      <c r="BZJ741" s="79"/>
      <c r="BZK741" s="79"/>
      <c r="BZL741" s="79"/>
      <c r="BZM741" s="79"/>
      <c r="BZN741" s="79"/>
      <c r="BZO741" s="79"/>
      <c r="BZP741" s="79"/>
      <c r="BZQ741" s="79"/>
      <c r="BZR741" s="79"/>
      <c r="BZS741" s="79"/>
      <c r="BZT741" s="79"/>
      <c r="BZU741" s="79"/>
      <c r="BZV741" s="79"/>
      <c r="BZW741" s="79"/>
      <c r="BZX741" s="79"/>
      <c r="BZY741" s="79"/>
      <c r="BZZ741" s="79"/>
      <c r="CAA741" s="79"/>
      <c r="CAB741" s="79"/>
      <c r="CAC741" s="79"/>
      <c r="CAD741" s="79"/>
      <c r="CAE741" s="79"/>
      <c r="CAF741" s="79"/>
      <c r="CAG741" s="79"/>
      <c r="CAH741" s="79"/>
      <c r="CAI741" s="79"/>
      <c r="CAJ741" s="79"/>
      <c r="CAK741" s="79"/>
      <c r="CAL741" s="79"/>
      <c r="CAM741" s="79"/>
      <c r="CAN741" s="79"/>
      <c r="CAO741" s="79"/>
      <c r="CAP741" s="79"/>
      <c r="CAQ741" s="79"/>
      <c r="CAR741" s="79"/>
      <c r="CAS741" s="79"/>
      <c r="CAT741" s="79"/>
      <c r="CAU741" s="79"/>
      <c r="CAV741" s="79"/>
      <c r="CAW741" s="79"/>
      <c r="CAX741" s="79"/>
      <c r="CAY741" s="79"/>
      <c r="CAZ741" s="79"/>
      <c r="CBA741" s="79"/>
      <c r="CBB741" s="79"/>
      <c r="CBC741" s="79"/>
      <c r="CBD741" s="79"/>
      <c r="CBE741" s="79"/>
      <c r="CBF741" s="79"/>
      <c r="CBG741" s="79"/>
      <c r="CBH741" s="79"/>
      <c r="CBI741" s="79"/>
      <c r="CBJ741" s="79"/>
      <c r="CBK741" s="79"/>
      <c r="CBL741" s="79"/>
      <c r="CBM741" s="79"/>
      <c r="CBN741" s="79"/>
      <c r="CBO741" s="79"/>
      <c r="CBP741" s="79"/>
      <c r="CBQ741" s="79"/>
      <c r="CBR741" s="79"/>
      <c r="CBS741" s="79"/>
      <c r="CBT741" s="79"/>
      <c r="CBU741" s="79"/>
      <c r="CBV741" s="79"/>
      <c r="CBW741" s="79"/>
      <c r="CBX741" s="79"/>
      <c r="CBY741" s="79"/>
      <c r="CBZ741" s="79"/>
      <c r="CCA741" s="79"/>
      <c r="CCB741" s="79"/>
      <c r="CCC741" s="79"/>
      <c r="CCD741" s="79"/>
      <c r="CCE741" s="79"/>
      <c r="CCF741" s="79"/>
      <c r="CCG741" s="79"/>
      <c r="CCH741" s="79"/>
      <c r="CCI741" s="79"/>
      <c r="CCJ741" s="79"/>
      <c r="CCK741" s="79"/>
      <c r="CCL741" s="79"/>
      <c r="CCM741" s="79"/>
      <c r="CCN741" s="79"/>
      <c r="CCO741" s="79"/>
      <c r="CCP741" s="79"/>
      <c r="CCQ741" s="79"/>
      <c r="CCR741" s="79"/>
      <c r="CCS741" s="79"/>
      <c r="CCT741" s="79"/>
      <c r="CCU741" s="79"/>
      <c r="CCV741" s="79"/>
      <c r="CCW741" s="79"/>
      <c r="CCX741" s="79"/>
      <c r="CCY741" s="79"/>
      <c r="CCZ741" s="79"/>
      <c r="CDA741" s="79"/>
      <c r="CDB741" s="79"/>
      <c r="CDC741" s="79"/>
      <c r="CDD741" s="79"/>
      <c r="CDE741" s="79"/>
      <c r="CDF741" s="79"/>
      <c r="CDG741" s="79"/>
      <c r="CDH741" s="79"/>
      <c r="CDI741" s="79"/>
      <c r="CDJ741" s="79"/>
      <c r="CDK741" s="79"/>
      <c r="CDL741" s="79"/>
      <c r="CDM741" s="79"/>
      <c r="CDN741" s="79"/>
      <c r="CDO741" s="79"/>
      <c r="CDP741" s="79"/>
      <c r="CDQ741" s="79"/>
      <c r="CDR741" s="79"/>
      <c r="CDS741" s="79"/>
      <c r="CDT741" s="79"/>
      <c r="CDU741" s="79"/>
      <c r="CDV741" s="79"/>
      <c r="CDW741" s="79"/>
      <c r="CDX741" s="79"/>
      <c r="CDY741" s="79"/>
      <c r="CDZ741" s="79"/>
      <c r="CEA741" s="79"/>
      <c r="CEB741" s="79"/>
      <c r="CEC741" s="79"/>
      <c r="CED741" s="79"/>
      <c r="CEE741" s="79"/>
      <c r="CEF741" s="79"/>
      <c r="CEG741" s="79"/>
      <c r="CEH741" s="79"/>
      <c r="CEI741" s="79"/>
      <c r="CEJ741" s="79"/>
      <c r="CEK741" s="79"/>
      <c r="CEL741" s="79"/>
      <c r="CEM741" s="79"/>
      <c r="CEN741" s="79"/>
      <c r="CEO741" s="79"/>
      <c r="CEP741" s="79"/>
      <c r="CEQ741" s="79"/>
      <c r="CER741" s="79"/>
      <c r="CES741" s="79"/>
      <c r="CET741" s="79"/>
      <c r="CEU741" s="79"/>
      <c r="CEV741" s="79"/>
      <c r="CEW741" s="79"/>
      <c r="CEX741" s="79"/>
      <c r="CEY741" s="79"/>
      <c r="CEZ741" s="79"/>
      <c r="CFA741" s="79"/>
      <c r="CFB741" s="79"/>
      <c r="CFC741" s="79"/>
      <c r="CFD741" s="79"/>
      <c r="CFE741" s="79"/>
      <c r="CFF741" s="79"/>
      <c r="CFG741" s="79"/>
      <c r="CFH741" s="79"/>
      <c r="CFI741" s="79"/>
      <c r="CFJ741" s="79"/>
      <c r="CFK741" s="79"/>
      <c r="CFL741" s="79"/>
      <c r="CFM741" s="79"/>
      <c r="CFN741" s="79"/>
      <c r="CFO741" s="79"/>
      <c r="CFP741" s="79"/>
      <c r="CFQ741" s="79"/>
      <c r="CFR741" s="79"/>
      <c r="CFS741" s="79"/>
      <c r="CFT741" s="79"/>
      <c r="CFU741" s="79"/>
      <c r="CFV741" s="79"/>
      <c r="CFW741" s="79"/>
      <c r="CFX741" s="79"/>
      <c r="CFY741" s="79"/>
      <c r="CFZ741" s="79"/>
      <c r="CGA741" s="79"/>
      <c r="CGB741" s="79"/>
      <c r="CGC741" s="79"/>
      <c r="CGD741" s="79"/>
      <c r="CGE741" s="79"/>
      <c r="CGF741" s="79"/>
      <c r="CGG741" s="79"/>
      <c r="CGH741" s="79"/>
      <c r="CGI741" s="79"/>
      <c r="CGJ741" s="79"/>
      <c r="CGK741" s="79"/>
      <c r="CGL741" s="79"/>
      <c r="CGM741" s="79"/>
      <c r="CGN741" s="79"/>
      <c r="CGO741" s="79"/>
      <c r="CGP741" s="79"/>
      <c r="CGQ741" s="79"/>
      <c r="CGR741" s="79"/>
      <c r="CGS741" s="79"/>
      <c r="CGT741" s="79"/>
      <c r="CGU741" s="79"/>
      <c r="CGV741" s="79"/>
      <c r="CGW741" s="79"/>
      <c r="CGX741" s="79"/>
      <c r="CGY741" s="79"/>
      <c r="CGZ741" s="79"/>
      <c r="CHA741" s="79"/>
      <c r="CHB741" s="79"/>
      <c r="CHC741" s="79"/>
      <c r="CHD741" s="79"/>
      <c r="CHE741" s="79"/>
      <c r="CHF741" s="79"/>
      <c r="CHG741" s="79"/>
      <c r="CHH741" s="79"/>
      <c r="CHI741" s="79"/>
      <c r="CHJ741" s="79"/>
      <c r="CHK741" s="79"/>
      <c r="CHL741" s="79"/>
      <c r="CHM741" s="79"/>
      <c r="CHN741" s="79"/>
      <c r="CHO741" s="79"/>
      <c r="CHP741" s="79"/>
      <c r="CHQ741" s="79"/>
      <c r="CHR741" s="79"/>
      <c r="CHS741" s="79"/>
      <c r="CHT741" s="79"/>
      <c r="CHU741" s="79"/>
      <c r="CHV741" s="79"/>
      <c r="CHW741" s="79"/>
      <c r="CHX741" s="79"/>
      <c r="CHY741" s="79"/>
      <c r="CHZ741" s="79"/>
      <c r="CIA741" s="79"/>
      <c r="CIB741" s="79"/>
      <c r="CIC741" s="79"/>
      <c r="CID741" s="79"/>
      <c r="CIE741" s="79"/>
      <c r="CIF741" s="79"/>
      <c r="CIG741" s="79"/>
      <c r="CIH741" s="79"/>
      <c r="CII741" s="79"/>
      <c r="CIJ741" s="79"/>
      <c r="CIK741" s="79"/>
      <c r="CIL741" s="79"/>
      <c r="CIM741" s="79"/>
      <c r="CIN741" s="79"/>
      <c r="CIO741" s="79"/>
      <c r="CIP741" s="79"/>
      <c r="CIQ741" s="79"/>
      <c r="CIR741" s="79"/>
      <c r="CIS741" s="79"/>
      <c r="CIT741" s="79"/>
      <c r="CIU741" s="79"/>
      <c r="CIV741" s="79"/>
      <c r="CIW741" s="79"/>
      <c r="CIX741" s="79"/>
      <c r="CIY741" s="79"/>
      <c r="CIZ741" s="79"/>
      <c r="CJA741" s="79"/>
      <c r="CJB741" s="79"/>
      <c r="CJC741" s="79"/>
      <c r="CJD741" s="79"/>
      <c r="CJE741" s="79"/>
      <c r="CJF741" s="79"/>
      <c r="CJG741" s="79"/>
      <c r="CJH741" s="79"/>
      <c r="CJI741" s="79"/>
      <c r="CJJ741" s="79"/>
      <c r="CJK741" s="79"/>
      <c r="CJL741" s="79"/>
      <c r="CJM741" s="79"/>
      <c r="CJN741" s="79"/>
      <c r="CJO741" s="79"/>
      <c r="CJP741" s="79"/>
      <c r="CJQ741" s="79"/>
      <c r="CJR741" s="79"/>
      <c r="CJS741" s="79"/>
      <c r="CJT741" s="79"/>
      <c r="CJU741" s="79"/>
      <c r="CJV741" s="79"/>
      <c r="CJW741" s="79"/>
      <c r="CJX741" s="79"/>
      <c r="CJY741" s="79"/>
      <c r="CJZ741" s="79"/>
      <c r="CKA741" s="79"/>
      <c r="CKB741" s="79"/>
      <c r="CKC741" s="79"/>
      <c r="CKD741" s="79"/>
      <c r="CKE741" s="79"/>
      <c r="CKF741" s="79"/>
      <c r="CKG741" s="79"/>
      <c r="CKH741" s="79"/>
      <c r="CKI741" s="79"/>
      <c r="CKJ741" s="79"/>
      <c r="CKK741" s="79"/>
      <c r="CKL741" s="79"/>
      <c r="CKM741" s="79"/>
      <c r="CKN741" s="79"/>
      <c r="CKO741" s="79"/>
      <c r="CKP741" s="79"/>
      <c r="CKQ741" s="79"/>
      <c r="CKR741" s="79"/>
      <c r="CKS741" s="79"/>
      <c r="CKT741" s="79"/>
      <c r="CKU741" s="79"/>
      <c r="CKV741" s="79"/>
      <c r="CKW741" s="79"/>
      <c r="CKX741" s="79"/>
      <c r="CKY741" s="79"/>
      <c r="CKZ741" s="79"/>
      <c r="CLA741" s="79"/>
      <c r="CLB741" s="79"/>
      <c r="CLC741" s="79"/>
      <c r="CLD741" s="79"/>
      <c r="CLE741" s="79"/>
      <c r="CLF741" s="79"/>
      <c r="CLG741" s="79"/>
      <c r="CLH741" s="79"/>
      <c r="CLI741" s="79"/>
      <c r="CLJ741" s="79"/>
      <c r="CLK741" s="79"/>
      <c r="CLL741" s="79"/>
      <c r="CLM741" s="79"/>
      <c r="CLN741" s="79"/>
      <c r="CLO741" s="79"/>
      <c r="CLP741" s="79"/>
      <c r="CLQ741" s="79"/>
      <c r="CLR741" s="79"/>
      <c r="CLS741" s="79"/>
      <c r="CLT741" s="79"/>
      <c r="CLU741" s="79"/>
      <c r="CLV741" s="79"/>
      <c r="CLW741" s="79"/>
      <c r="CLX741" s="79"/>
      <c r="CLY741" s="79"/>
      <c r="CLZ741" s="79"/>
      <c r="CMA741" s="79"/>
      <c r="CMB741" s="79"/>
      <c r="CMC741" s="79"/>
      <c r="CMD741" s="79"/>
      <c r="CME741" s="79"/>
      <c r="CMF741" s="79"/>
      <c r="CMG741" s="79"/>
      <c r="CMH741" s="79"/>
      <c r="CMI741" s="79"/>
      <c r="CMJ741" s="79"/>
      <c r="CMK741" s="79"/>
      <c r="CML741" s="79"/>
      <c r="CMM741" s="79"/>
      <c r="CMN741" s="79"/>
      <c r="CMO741" s="79"/>
      <c r="CMP741" s="79"/>
      <c r="CMQ741" s="79"/>
      <c r="CMR741" s="79"/>
      <c r="CMS741" s="79"/>
      <c r="CMT741" s="79"/>
      <c r="CMU741" s="79"/>
      <c r="CMV741" s="79"/>
      <c r="CMW741" s="79"/>
      <c r="CMX741" s="79"/>
      <c r="CMY741" s="79"/>
      <c r="CMZ741" s="79"/>
      <c r="CNA741" s="79"/>
      <c r="CNB741" s="79"/>
      <c r="CNC741" s="79"/>
      <c r="CND741" s="79"/>
      <c r="CNE741" s="79"/>
      <c r="CNF741" s="79"/>
      <c r="CNG741" s="79"/>
      <c r="CNH741" s="79"/>
      <c r="CNI741" s="79"/>
      <c r="CNJ741" s="79"/>
      <c r="CNK741" s="79"/>
      <c r="CNL741" s="79"/>
      <c r="CNM741" s="79"/>
      <c r="CNN741" s="79"/>
      <c r="CNO741" s="79"/>
      <c r="CNP741" s="79"/>
      <c r="CNQ741" s="79"/>
      <c r="CNR741" s="79"/>
      <c r="CNS741" s="79"/>
      <c r="CNT741" s="79"/>
      <c r="CNU741" s="79"/>
      <c r="CNV741" s="79"/>
      <c r="CNW741" s="79"/>
      <c r="CNX741" s="79"/>
      <c r="CNY741" s="79"/>
      <c r="CNZ741" s="79"/>
      <c r="COA741" s="79"/>
      <c r="COB741" s="79"/>
      <c r="COC741" s="79"/>
      <c r="COD741" s="79"/>
      <c r="COE741" s="79"/>
      <c r="COF741" s="79"/>
      <c r="COG741" s="79"/>
      <c r="COH741" s="79"/>
      <c r="COI741" s="79"/>
      <c r="COJ741" s="79"/>
      <c r="COK741" s="79"/>
      <c r="COL741" s="79"/>
      <c r="COM741" s="79"/>
      <c r="CON741" s="79"/>
      <c r="COO741" s="79"/>
      <c r="COP741" s="79"/>
      <c r="COQ741" s="79"/>
      <c r="COR741" s="79"/>
      <c r="COS741" s="79"/>
      <c r="COT741" s="79"/>
      <c r="COU741" s="79"/>
      <c r="COV741" s="79"/>
      <c r="COW741" s="79"/>
      <c r="COX741" s="79"/>
      <c r="COY741" s="79"/>
      <c r="COZ741" s="79"/>
      <c r="CPA741" s="79"/>
      <c r="CPB741" s="79"/>
      <c r="CPC741" s="79"/>
      <c r="CPD741" s="79"/>
      <c r="CPE741" s="79"/>
      <c r="CPF741" s="79"/>
      <c r="CPG741" s="79"/>
      <c r="CPH741" s="79"/>
      <c r="CPI741" s="79"/>
      <c r="CPJ741" s="79"/>
      <c r="CPK741" s="79"/>
      <c r="CPL741" s="79"/>
      <c r="CPM741" s="79"/>
      <c r="CPN741" s="79"/>
      <c r="CPO741" s="79"/>
      <c r="CPP741" s="79"/>
      <c r="CPQ741" s="79"/>
      <c r="CPR741" s="79"/>
      <c r="CPS741" s="79"/>
      <c r="CPT741" s="79"/>
      <c r="CPU741" s="79"/>
      <c r="CPV741" s="79"/>
      <c r="CPW741" s="79"/>
      <c r="CPX741" s="79"/>
      <c r="CPY741" s="79"/>
      <c r="CPZ741" s="79"/>
      <c r="CQA741" s="79"/>
      <c r="CQB741" s="79"/>
      <c r="CQC741" s="79"/>
      <c r="CQD741" s="79"/>
      <c r="CQE741" s="79"/>
      <c r="CQF741" s="79"/>
      <c r="CQG741" s="79"/>
      <c r="CQH741" s="79"/>
      <c r="CQI741" s="79"/>
      <c r="CQJ741" s="79"/>
      <c r="CQK741" s="79"/>
      <c r="CQL741" s="79"/>
      <c r="CQM741" s="79"/>
      <c r="CQN741" s="79"/>
      <c r="CQO741" s="79"/>
      <c r="CQP741" s="79"/>
      <c r="CQQ741" s="79"/>
      <c r="CQR741" s="79"/>
      <c r="CQS741" s="79"/>
      <c r="CQT741" s="79"/>
      <c r="CQU741" s="79"/>
      <c r="CQV741" s="79"/>
      <c r="CQW741" s="79"/>
      <c r="CQX741" s="79"/>
      <c r="CQY741" s="79"/>
      <c r="CQZ741" s="79"/>
      <c r="CRA741" s="79"/>
      <c r="CRB741" s="79"/>
      <c r="CRC741" s="79"/>
      <c r="CRD741" s="79"/>
      <c r="CRE741" s="79"/>
      <c r="CRF741" s="79"/>
      <c r="CRG741" s="79"/>
      <c r="CRH741" s="79"/>
      <c r="CRI741" s="79"/>
      <c r="CRJ741" s="79"/>
      <c r="CRK741" s="79"/>
      <c r="CRL741" s="79"/>
      <c r="CRM741" s="79"/>
      <c r="CRN741" s="79"/>
      <c r="CRO741" s="79"/>
      <c r="CRP741" s="79"/>
      <c r="CRQ741" s="79"/>
      <c r="CRR741" s="79"/>
      <c r="CRS741" s="79"/>
      <c r="CRT741" s="79"/>
      <c r="CRU741" s="79"/>
      <c r="CRV741" s="79"/>
      <c r="CRW741" s="79"/>
      <c r="CRX741" s="79"/>
      <c r="CRY741" s="79"/>
      <c r="CRZ741" s="79"/>
      <c r="CSA741" s="79"/>
      <c r="CSB741" s="79"/>
      <c r="CSC741" s="79"/>
      <c r="CSD741" s="79"/>
      <c r="CSE741" s="79"/>
      <c r="CSF741" s="79"/>
      <c r="CSG741" s="79"/>
      <c r="CSH741" s="79"/>
      <c r="CSI741" s="79"/>
      <c r="CSJ741" s="79"/>
      <c r="CSK741" s="79"/>
      <c r="CSL741" s="79"/>
      <c r="CSM741" s="79"/>
      <c r="CSN741" s="79"/>
      <c r="CSO741" s="79"/>
      <c r="CSP741" s="79"/>
      <c r="CSQ741" s="79"/>
      <c r="CSR741" s="79"/>
      <c r="CSS741" s="79"/>
      <c r="CST741" s="79"/>
      <c r="CSU741" s="79"/>
      <c r="CSV741" s="79"/>
      <c r="CSW741" s="79"/>
      <c r="CSX741" s="79"/>
      <c r="CSY741" s="79"/>
      <c r="CSZ741" s="79"/>
      <c r="CTA741" s="79"/>
      <c r="CTB741" s="79"/>
      <c r="CTC741" s="79"/>
      <c r="CTD741" s="79"/>
      <c r="CTE741" s="79"/>
      <c r="CTF741" s="79"/>
      <c r="CTG741" s="79"/>
      <c r="CTH741" s="79"/>
      <c r="CTI741" s="79"/>
      <c r="CTJ741" s="79"/>
      <c r="CTK741" s="79"/>
      <c r="CTL741" s="79"/>
      <c r="CTM741" s="79"/>
      <c r="CTN741" s="79"/>
      <c r="CTO741" s="79"/>
      <c r="CTP741" s="79"/>
      <c r="CTQ741" s="79"/>
      <c r="CTR741" s="79"/>
      <c r="CTS741" s="79"/>
      <c r="CTT741" s="79"/>
      <c r="CTU741" s="79"/>
      <c r="CTV741" s="79"/>
      <c r="CTW741" s="79"/>
      <c r="CTX741" s="79"/>
      <c r="CTY741" s="79"/>
      <c r="CTZ741" s="79"/>
      <c r="CUA741" s="79"/>
      <c r="CUB741" s="79"/>
      <c r="CUC741" s="79"/>
      <c r="CUD741" s="79"/>
      <c r="CUE741" s="79"/>
      <c r="CUF741" s="79"/>
      <c r="CUG741" s="79"/>
      <c r="CUH741" s="79"/>
      <c r="CUI741" s="79"/>
      <c r="CUJ741" s="79"/>
      <c r="CUK741" s="79"/>
      <c r="CUL741" s="79"/>
      <c r="CUM741" s="79"/>
      <c r="CUN741" s="79"/>
      <c r="CUO741" s="79"/>
      <c r="CUP741" s="79"/>
      <c r="CUQ741" s="79"/>
      <c r="CUR741" s="79"/>
      <c r="CUS741" s="79"/>
      <c r="CUT741" s="79"/>
      <c r="CUU741" s="79"/>
      <c r="CUV741" s="79"/>
      <c r="CUW741" s="79"/>
      <c r="CUX741" s="79"/>
      <c r="CUY741" s="79"/>
      <c r="CUZ741" s="79"/>
      <c r="CVA741" s="79"/>
      <c r="CVB741" s="79"/>
      <c r="CVC741" s="79"/>
      <c r="CVD741" s="79"/>
      <c r="CVE741" s="79"/>
      <c r="CVF741" s="79"/>
      <c r="CVG741" s="79"/>
      <c r="CVH741" s="79"/>
      <c r="CVI741" s="79"/>
      <c r="CVJ741" s="79"/>
      <c r="CVK741" s="79"/>
      <c r="CVL741" s="79"/>
      <c r="CVM741" s="79"/>
      <c r="CVN741" s="79"/>
      <c r="CVO741" s="79"/>
      <c r="CVP741" s="79"/>
      <c r="CVQ741" s="79"/>
      <c r="CVR741" s="79"/>
      <c r="CVS741" s="79"/>
      <c r="CVT741" s="79"/>
      <c r="CVU741" s="79"/>
      <c r="CVV741" s="79"/>
      <c r="CVW741" s="79"/>
      <c r="CVX741" s="79"/>
      <c r="CVY741" s="79"/>
      <c r="CVZ741" s="79"/>
      <c r="CWA741" s="79"/>
      <c r="CWB741" s="79"/>
      <c r="CWC741" s="79"/>
      <c r="CWD741" s="79"/>
      <c r="CWE741" s="79"/>
      <c r="CWF741" s="79"/>
      <c r="CWG741" s="79"/>
      <c r="CWH741" s="79"/>
      <c r="CWI741" s="79"/>
      <c r="CWJ741" s="79"/>
      <c r="CWK741" s="79"/>
      <c r="CWL741" s="79"/>
      <c r="CWM741" s="79"/>
      <c r="CWN741" s="79"/>
      <c r="CWO741" s="79"/>
      <c r="CWP741" s="79"/>
      <c r="CWQ741" s="79"/>
      <c r="CWR741" s="79"/>
      <c r="CWS741" s="79"/>
      <c r="CWT741" s="79"/>
      <c r="CWU741" s="79"/>
      <c r="CWV741" s="79"/>
      <c r="CWW741" s="79"/>
      <c r="CWX741" s="79"/>
      <c r="CWY741" s="79"/>
      <c r="CWZ741" s="79"/>
      <c r="CXA741" s="79"/>
      <c r="CXB741" s="79"/>
      <c r="CXC741" s="79"/>
      <c r="CXD741" s="79"/>
      <c r="CXE741" s="79"/>
      <c r="CXF741" s="79"/>
      <c r="CXG741" s="79"/>
      <c r="CXH741" s="79"/>
      <c r="CXI741" s="79"/>
      <c r="CXJ741" s="79"/>
      <c r="CXK741" s="79"/>
      <c r="CXL741" s="79"/>
      <c r="CXM741" s="79"/>
      <c r="CXN741" s="79"/>
      <c r="CXO741" s="79"/>
      <c r="CXP741" s="79"/>
      <c r="CXQ741" s="79"/>
      <c r="CXR741" s="79"/>
      <c r="CXS741" s="79"/>
      <c r="CXT741" s="79"/>
      <c r="CXU741" s="79"/>
      <c r="CXV741" s="79"/>
      <c r="CXW741" s="79"/>
      <c r="CXX741" s="79"/>
      <c r="CXY741" s="79"/>
      <c r="CXZ741" s="79"/>
      <c r="CYA741" s="79"/>
      <c r="CYB741" s="79"/>
      <c r="CYC741" s="79"/>
      <c r="CYD741" s="79"/>
      <c r="CYE741" s="79"/>
      <c r="CYF741" s="79"/>
      <c r="CYG741" s="79"/>
      <c r="CYH741" s="79"/>
      <c r="CYI741" s="79"/>
      <c r="CYJ741" s="79"/>
      <c r="CYK741" s="79"/>
      <c r="CYL741" s="79"/>
      <c r="CYM741" s="79"/>
      <c r="CYN741" s="79"/>
      <c r="CYO741" s="79"/>
      <c r="CYP741" s="79"/>
      <c r="CYQ741" s="79"/>
      <c r="CYR741" s="79"/>
      <c r="CYS741" s="79"/>
      <c r="CYT741" s="79"/>
      <c r="CYU741" s="79"/>
      <c r="CYV741" s="79"/>
      <c r="CYW741" s="79"/>
      <c r="CYX741" s="79"/>
      <c r="CYY741" s="79"/>
      <c r="CYZ741" s="79"/>
      <c r="CZA741" s="79"/>
      <c r="CZB741" s="79"/>
      <c r="CZC741" s="79"/>
      <c r="CZD741" s="79"/>
      <c r="CZE741" s="79"/>
      <c r="CZF741" s="79"/>
      <c r="CZG741" s="79"/>
      <c r="CZH741" s="79"/>
      <c r="CZI741" s="79"/>
      <c r="CZJ741" s="79"/>
      <c r="CZK741" s="79"/>
      <c r="CZL741" s="79"/>
      <c r="CZM741" s="79"/>
      <c r="CZN741" s="79"/>
      <c r="CZO741" s="79"/>
      <c r="CZP741" s="79"/>
      <c r="CZQ741" s="79"/>
      <c r="CZR741" s="79"/>
      <c r="CZS741" s="79"/>
      <c r="CZT741" s="79"/>
      <c r="CZU741" s="79"/>
      <c r="CZV741" s="79"/>
      <c r="CZW741" s="79"/>
      <c r="CZX741" s="79"/>
      <c r="CZY741" s="79"/>
      <c r="CZZ741" s="79"/>
      <c r="DAA741" s="79"/>
      <c r="DAB741" s="79"/>
      <c r="DAC741" s="79"/>
      <c r="DAD741" s="79"/>
      <c r="DAE741" s="79"/>
      <c r="DAF741" s="79"/>
      <c r="DAG741" s="79"/>
      <c r="DAH741" s="79"/>
      <c r="DAI741" s="79"/>
      <c r="DAJ741" s="79"/>
      <c r="DAK741" s="79"/>
      <c r="DAL741" s="79"/>
      <c r="DAM741" s="79"/>
      <c r="DAN741" s="79"/>
      <c r="DAO741" s="79"/>
      <c r="DAP741" s="79"/>
      <c r="DAQ741" s="79"/>
      <c r="DAR741" s="79"/>
      <c r="DAS741" s="79"/>
      <c r="DAT741" s="79"/>
      <c r="DAU741" s="79"/>
      <c r="DAV741" s="79"/>
      <c r="DAW741" s="79"/>
      <c r="DAX741" s="79"/>
      <c r="DAY741" s="79"/>
      <c r="DAZ741" s="79"/>
      <c r="DBA741" s="79"/>
      <c r="DBB741" s="79"/>
      <c r="DBC741" s="79"/>
      <c r="DBD741" s="79"/>
      <c r="DBE741" s="79"/>
      <c r="DBF741" s="79"/>
      <c r="DBG741" s="79"/>
      <c r="DBH741" s="79"/>
      <c r="DBI741" s="79"/>
      <c r="DBJ741" s="79"/>
      <c r="DBK741" s="79"/>
      <c r="DBL741" s="79"/>
      <c r="DBM741" s="79"/>
      <c r="DBN741" s="79"/>
      <c r="DBO741" s="79"/>
      <c r="DBP741" s="79"/>
      <c r="DBQ741" s="79"/>
      <c r="DBR741" s="79"/>
      <c r="DBS741" s="79"/>
      <c r="DBT741" s="79"/>
      <c r="DBU741" s="79"/>
      <c r="DBV741" s="79"/>
      <c r="DBW741" s="79"/>
      <c r="DBX741" s="79"/>
      <c r="DBY741" s="79"/>
      <c r="DBZ741" s="79"/>
      <c r="DCA741" s="79"/>
      <c r="DCB741" s="79"/>
      <c r="DCC741" s="79"/>
      <c r="DCD741" s="79"/>
      <c r="DCE741" s="79"/>
      <c r="DCF741" s="79"/>
      <c r="DCG741" s="79"/>
      <c r="DCH741" s="79"/>
      <c r="DCI741" s="79"/>
      <c r="DCJ741" s="79"/>
      <c r="DCK741" s="79"/>
      <c r="DCL741" s="79"/>
      <c r="DCM741" s="79"/>
      <c r="DCN741" s="79"/>
      <c r="DCO741" s="79"/>
      <c r="DCP741" s="79"/>
      <c r="DCQ741" s="79"/>
      <c r="DCR741" s="79"/>
      <c r="DCS741" s="79"/>
      <c r="DCT741" s="79"/>
      <c r="DCU741" s="79"/>
      <c r="DCV741" s="79"/>
      <c r="DCW741" s="79"/>
      <c r="DCX741" s="79"/>
      <c r="DCY741" s="79"/>
      <c r="DCZ741" s="79"/>
      <c r="DDA741" s="79"/>
      <c r="DDB741" s="79"/>
      <c r="DDC741" s="79"/>
      <c r="DDD741" s="79"/>
      <c r="DDE741" s="79"/>
      <c r="DDF741" s="79"/>
      <c r="DDG741" s="79"/>
      <c r="DDH741" s="79"/>
      <c r="DDI741" s="79"/>
      <c r="DDJ741" s="79"/>
      <c r="DDK741" s="79"/>
      <c r="DDL741" s="79"/>
      <c r="DDM741" s="79"/>
      <c r="DDN741" s="79"/>
      <c r="DDO741" s="79"/>
      <c r="DDP741" s="79"/>
      <c r="DDQ741" s="79"/>
      <c r="DDR741" s="79"/>
      <c r="DDS741" s="79"/>
      <c r="DDT741" s="79"/>
      <c r="DDU741" s="79"/>
      <c r="DDV741" s="79"/>
      <c r="DDW741" s="79"/>
      <c r="DDX741" s="79"/>
      <c r="DDY741" s="79"/>
      <c r="DDZ741" s="79"/>
      <c r="DEA741" s="79"/>
      <c r="DEB741" s="79"/>
      <c r="DEC741" s="79"/>
      <c r="DED741" s="79"/>
      <c r="DEE741" s="79"/>
      <c r="DEF741" s="79"/>
      <c r="DEG741" s="79"/>
      <c r="DEH741" s="79"/>
      <c r="DEI741" s="79"/>
      <c r="DEJ741" s="79"/>
      <c r="DEK741" s="79"/>
      <c r="DEL741" s="79"/>
      <c r="DEM741" s="79"/>
      <c r="DEN741" s="79"/>
      <c r="DEO741" s="79"/>
      <c r="DEP741" s="79"/>
      <c r="DEQ741" s="79"/>
      <c r="DER741" s="79"/>
      <c r="DES741" s="79"/>
      <c r="DET741" s="79"/>
      <c r="DEU741" s="79"/>
      <c r="DEV741" s="79"/>
      <c r="DEW741" s="79"/>
      <c r="DEX741" s="79"/>
      <c r="DEY741" s="79"/>
      <c r="DEZ741" s="79"/>
      <c r="DFA741" s="79"/>
      <c r="DFB741" s="79"/>
      <c r="DFC741" s="79"/>
      <c r="DFD741" s="79"/>
      <c r="DFE741" s="79"/>
      <c r="DFF741" s="79"/>
      <c r="DFG741" s="79"/>
      <c r="DFH741" s="79"/>
      <c r="DFI741" s="79"/>
      <c r="DFJ741" s="79"/>
      <c r="DFK741" s="79"/>
      <c r="DFL741" s="79"/>
      <c r="DFM741" s="79"/>
      <c r="DFN741" s="79"/>
      <c r="DFO741" s="79"/>
      <c r="DFP741" s="79"/>
      <c r="DFQ741" s="79"/>
      <c r="DFR741" s="79"/>
      <c r="DFS741" s="79"/>
      <c r="DFT741" s="79"/>
      <c r="DFU741" s="79"/>
      <c r="DFV741" s="79"/>
      <c r="DFW741" s="79"/>
      <c r="DFX741" s="79"/>
      <c r="DFY741" s="79"/>
      <c r="DFZ741" s="79"/>
      <c r="DGA741" s="79"/>
      <c r="DGB741" s="79"/>
      <c r="DGC741" s="79"/>
      <c r="DGD741" s="79"/>
      <c r="DGE741" s="79"/>
      <c r="DGF741" s="79"/>
      <c r="DGG741" s="79"/>
      <c r="DGH741" s="79"/>
      <c r="DGI741" s="79"/>
      <c r="DGJ741" s="79"/>
      <c r="DGK741" s="79"/>
      <c r="DGL741" s="79"/>
      <c r="DGM741" s="79"/>
      <c r="DGN741" s="79"/>
      <c r="DGO741" s="79"/>
      <c r="DGP741" s="79"/>
      <c r="DGQ741" s="79"/>
      <c r="DGR741" s="79"/>
      <c r="DGS741" s="79"/>
      <c r="DGT741" s="79"/>
      <c r="DGU741" s="79"/>
      <c r="DGV741" s="79"/>
      <c r="DGW741" s="79"/>
      <c r="DGX741" s="79"/>
      <c r="DGY741" s="79"/>
      <c r="DGZ741" s="79"/>
      <c r="DHA741" s="79"/>
      <c r="DHB741" s="79"/>
      <c r="DHC741" s="79"/>
      <c r="DHD741" s="79"/>
      <c r="DHE741" s="79"/>
      <c r="DHF741" s="79"/>
      <c r="DHG741" s="79"/>
      <c r="DHH741" s="79"/>
      <c r="DHI741" s="79"/>
      <c r="DHJ741" s="79"/>
      <c r="DHK741" s="79"/>
      <c r="DHL741" s="79"/>
      <c r="DHM741" s="79"/>
      <c r="DHN741" s="79"/>
      <c r="DHO741" s="79"/>
      <c r="DHP741" s="79"/>
      <c r="DHQ741" s="79"/>
      <c r="DHR741" s="79"/>
      <c r="DHS741" s="79"/>
      <c r="DHT741" s="79"/>
      <c r="DHU741" s="79"/>
      <c r="DHV741" s="79"/>
      <c r="DHW741" s="79"/>
      <c r="DHX741" s="79"/>
      <c r="DHY741" s="79"/>
      <c r="DHZ741" s="79"/>
      <c r="DIA741" s="79"/>
      <c r="DIB741" s="79"/>
      <c r="DIC741" s="79"/>
      <c r="DID741" s="79"/>
      <c r="DIE741" s="79"/>
      <c r="DIF741" s="79"/>
      <c r="DIG741" s="79"/>
      <c r="DIH741" s="79"/>
      <c r="DII741" s="79"/>
      <c r="DIJ741" s="79"/>
      <c r="DIK741" s="79"/>
      <c r="DIL741" s="79"/>
      <c r="DIM741" s="79"/>
      <c r="DIN741" s="79"/>
      <c r="DIO741" s="79"/>
      <c r="DIP741" s="79"/>
      <c r="DIQ741" s="79"/>
      <c r="DIR741" s="79"/>
      <c r="DIS741" s="79"/>
      <c r="DIT741" s="79"/>
      <c r="DIU741" s="79"/>
      <c r="DIV741" s="79"/>
      <c r="DIW741" s="79"/>
      <c r="DIX741" s="79"/>
      <c r="DIY741" s="79"/>
      <c r="DIZ741" s="79"/>
      <c r="DJA741" s="79"/>
      <c r="DJB741" s="79"/>
      <c r="DJC741" s="79"/>
      <c r="DJD741" s="79"/>
      <c r="DJE741" s="79"/>
      <c r="DJF741" s="79"/>
      <c r="DJG741" s="79"/>
      <c r="DJH741" s="79"/>
      <c r="DJI741" s="79"/>
      <c r="DJJ741" s="79"/>
      <c r="DJK741" s="79"/>
      <c r="DJL741" s="79"/>
      <c r="DJM741" s="79"/>
      <c r="DJN741" s="79"/>
      <c r="DJO741" s="79"/>
      <c r="DJP741" s="79"/>
      <c r="DJQ741" s="79"/>
      <c r="DJR741" s="79"/>
      <c r="DJS741" s="79"/>
      <c r="DJT741" s="79"/>
      <c r="DJU741" s="79"/>
      <c r="DJV741" s="79"/>
      <c r="DJW741" s="79"/>
      <c r="DJX741" s="79"/>
      <c r="DJY741" s="79"/>
      <c r="DJZ741" s="79"/>
      <c r="DKA741" s="79"/>
      <c r="DKB741" s="79"/>
      <c r="DKC741" s="79"/>
      <c r="DKD741" s="79"/>
      <c r="DKE741" s="79"/>
      <c r="DKF741" s="79"/>
      <c r="DKG741" s="79"/>
      <c r="DKH741" s="79"/>
      <c r="DKI741" s="79"/>
      <c r="DKJ741" s="79"/>
      <c r="DKK741" s="79"/>
      <c r="DKL741" s="79"/>
      <c r="DKM741" s="79"/>
      <c r="DKN741" s="79"/>
      <c r="DKO741" s="79"/>
      <c r="DKP741" s="79"/>
      <c r="DKQ741" s="79"/>
      <c r="DKR741" s="79"/>
      <c r="DKS741" s="79"/>
      <c r="DKT741" s="79"/>
      <c r="DKU741" s="79"/>
      <c r="DKV741" s="79"/>
      <c r="DKW741" s="79"/>
      <c r="DKX741" s="79"/>
      <c r="DKY741" s="79"/>
      <c r="DKZ741" s="79"/>
      <c r="DLA741" s="79"/>
      <c r="DLB741" s="79"/>
      <c r="DLC741" s="79"/>
      <c r="DLD741" s="79"/>
      <c r="DLE741" s="79"/>
      <c r="DLF741" s="79"/>
      <c r="DLG741" s="79"/>
      <c r="DLH741" s="79"/>
      <c r="DLI741" s="79"/>
      <c r="DLJ741" s="79"/>
      <c r="DLK741" s="79"/>
      <c r="DLL741" s="79"/>
      <c r="DLM741" s="79"/>
      <c r="DLN741" s="79"/>
      <c r="DLO741" s="79"/>
      <c r="DLP741" s="79"/>
      <c r="DLQ741" s="79"/>
      <c r="DLR741" s="79"/>
      <c r="DLS741" s="79"/>
      <c r="DLT741" s="79"/>
      <c r="DLU741" s="79"/>
      <c r="DLV741" s="79"/>
      <c r="DLW741" s="79"/>
      <c r="DLX741" s="79"/>
      <c r="DLY741" s="79"/>
      <c r="DLZ741" s="79"/>
      <c r="DMA741" s="79"/>
      <c r="DMB741" s="79"/>
      <c r="DMC741" s="79"/>
      <c r="DMD741" s="79"/>
      <c r="DME741" s="79"/>
      <c r="DMF741" s="79"/>
      <c r="DMG741" s="79"/>
      <c r="DMH741" s="79"/>
      <c r="DMI741" s="79"/>
      <c r="DMJ741" s="79"/>
      <c r="DMK741" s="79"/>
      <c r="DML741" s="79"/>
      <c r="DMM741" s="79"/>
      <c r="DMN741" s="79"/>
      <c r="DMO741" s="79"/>
      <c r="DMP741" s="79"/>
      <c r="DMQ741" s="79"/>
      <c r="DMR741" s="79"/>
      <c r="DMS741" s="79"/>
      <c r="DMT741" s="79"/>
      <c r="DMU741" s="79"/>
      <c r="DMV741" s="79"/>
      <c r="DMW741" s="79"/>
      <c r="DMX741" s="79"/>
      <c r="DMY741" s="79"/>
      <c r="DMZ741" s="79"/>
      <c r="DNA741" s="79"/>
      <c r="DNB741" s="79"/>
      <c r="DNC741" s="79"/>
      <c r="DND741" s="79"/>
      <c r="DNE741" s="79"/>
      <c r="DNF741" s="79"/>
      <c r="DNG741" s="79"/>
      <c r="DNH741" s="79"/>
      <c r="DNI741" s="79"/>
      <c r="DNJ741" s="79"/>
      <c r="DNK741" s="79"/>
      <c r="DNL741" s="79"/>
      <c r="DNM741" s="79"/>
      <c r="DNN741" s="79"/>
      <c r="DNO741" s="79"/>
      <c r="DNP741" s="79"/>
      <c r="DNQ741" s="79"/>
      <c r="DNR741" s="79"/>
      <c r="DNS741" s="79"/>
      <c r="DNT741" s="79"/>
      <c r="DNU741" s="79"/>
      <c r="DNV741" s="79"/>
      <c r="DNW741" s="79"/>
      <c r="DNX741" s="79"/>
      <c r="DNY741" s="79"/>
      <c r="DNZ741" s="79"/>
      <c r="DOA741" s="79"/>
      <c r="DOB741" s="79"/>
      <c r="DOC741" s="79"/>
      <c r="DOD741" s="79"/>
      <c r="DOE741" s="79"/>
      <c r="DOF741" s="79"/>
      <c r="DOG741" s="79"/>
      <c r="DOH741" s="79"/>
      <c r="DOI741" s="79"/>
      <c r="DOJ741" s="79"/>
      <c r="DOK741" s="79"/>
      <c r="DOL741" s="79"/>
      <c r="DOM741" s="79"/>
      <c r="DON741" s="79"/>
      <c r="DOO741" s="79"/>
      <c r="DOP741" s="79"/>
      <c r="DOQ741" s="79"/>
      <c r="DOR741" s="79"/>
      <c r="DOS741" s="79"/>
      <c r="DOT741" s="79"/>
      <c r="DOU741" s="79"/>
      <c r="DOV741" s="79"/>
      <c r="DOW741" s="79"/>
      <c r="DOX741" s="79"/>
      <c r="DOY741" s="79"/>
      <c r="DOZ741" s="79"/>
      <c r="DPA741" s="79"/>
      <c r="DPB741" s="79"/>
      <c r="DPC741" s="79"/>
      <c r="DPD741" s="79"/>
      <c r="DPE741" s="79"/>
      <c r="DPF741" s="79"/>
      <c r="DPG741" s="79"/>
      <c r="DPH741" s="79"/>
      <c r="DPI741" s="79"/>
      <c r="DPJ741" s="79"/>
      <c r="DPK741" s="79"/>
      <c r="DPL741" s="79"/>
      <c r="DPM741" s="79"/>
      <c r="DPN741" s="79"/>
      <c r="DPO741" s="79"/>
      <c r="DPP741" s="79"/>
      <c r="DPQ741" s="79"/>
      <c r="DPR741" s="79"/>
      <c r="DPS741" s="79"/>
      <c r="DPT741" s="79"/>
      <c r="DPU741" s="79"/>
      <c r="DPV741" s="79"/>
      <c r="DPW741" s="79"/>
      <c r="DPX741" s="79"/>
      <c r="DPY741" s="79"/>
      <c r="DPZ741" s="79"/>
      <c r="DQA741" s="79"/>
      <c r="DQB741" s="79"/>
      <c r="DQC741" s="79"/>
      <c r="DQD741" s="79"/>
      <c r="DQE741" s="79"/>
      <c r="DQF741" s="79"/>
      <c r="DQG741" s="79"/>
      <c r="DQH741" s="79"/>
      <c r="DQI741" s="79"/>
      <c r="DQJ741" s="79"/>
      <c r="DQK741" s="79"/>
      <c r="DQL741" s="79"/>
      <c r="DQM741" s="79"/>
      <c r="DQN741" s="79"/>
      <c r="DQO741" s="79"/>
      <c r="DQP741" s="79"/>
      <c r="DQQ741" s="79"/>
      <c r="DQR741" s="79"/>
      <c r="DQS741" s="79"/>
      <c r="DQT741" s="79"/>
      <c r="DQU741" s="79"/>
      <c r="DQV741" s="79"/>
      <c r="DQW741" s="79"/>
      <c r="DQX741" s="79"/>
      <c r="DQY741" s="79"/>
      <c r="DQZ741" s="79"/>
      <c r="DRA741" s="79"/>
      <c r="DRB741" s="79"/>
      <c r="DRC741" s="79"/>
      <c r="DRD741" s="79"/>
      <c r="DRE741" s="79"/>
      <c r="DRF741" s="79"/>
      <c r="DRG741" s="79"/>
      <c r="DRH741" s="79"/>
      <c r="DRI741" s="79"/>
      <c r="DRJ741" s="79"/>
      <c r="DRK741" s="79"/>
      <c r="DRL741" s="79"/>
      <c r="DRM741" s="79"/>
      <c r="DRN741" s="79"/>
      <c r="DRO741" s="79"/>
      <c r="DRP741" s="79"/>
      <c r="DRQ741" s="79"/>
      <c r="DRR741" s="79"/>
      <c r="DRS741" s="79"/>
      <c r="DRT741" s="79"/>
      <c r="DRU741" s="79"/>
      <c r="DRV741" s="79"/>
      <c r="DRW741" s="79"/>
      <c r="DRX741" s="79"/>
      <c r="DRY741" s="79"/>
      <c r="DRZ741" s="79"/>
      <c r="DSA741" s="79"/>
      <c r="DSB741" s="79"/>
      <c r="DSC741" s="79"/>
      <c r="DSD741" s="79"/>
      <c r="DSE741" s="79"/>
      <c r="DSF741" s="79"/>
      <c r="DSG741" s="79"/>
      <c r="DSH741" s="79"/>
      <c r="DSI741" s="79"/>
      <c r="DSJ741" s="79"/>
      <c r="DSK741" s="79"/>
      <c r="DSL741" s="79"/>
      <c r="DSM741" s="79"/>
      <c r="DSN741" s="79"/>
      <c r="DSO741" s="79"/>
      <c r="DSP741" s="79"/>
      <c r="DSQ741" s="79"/>
      <c r="DSR741" s="79"/>
      <c r="DSS741" s="79"/>
      <c r="DST741" s="79"/>
      <c r="DSU741" s="79"/>
      <c r="DSV741" s="79"/>
      <c r="DSW741" s="79"/>
      <c r="DSX741" s="79"/>
      <c r="DSY741" s="79"/>
      <c r="DSZ741" s="79"/>
      <c r="DTA741" s="79"/>
      <c r="DTB741" s="79"/>
      <c r="DTC741" s="79"/>
      <c r="DTD741" s="79"/>
      <c r="DTE741" s="79"/>
      <c r="DTF741" s="79"/>
      <c r="DTG741" s="79"/>
      <c r="DTH741" s="79"/>
      <c r="DTI741" s="79"/>
      <c r="DTJ741" s="79"/>
      <c r="DTK741" s="79"/>
      <c r="DTL741" s="79"/>
      <c r="DTM741" s="79"/>
      <c r="DTN741" s="79"/>
      <c r="DTO741" s="79"/>
      <c r="DTP741" s="79"/>
      <c r="DTQ741" s="79"/>
      <c r="DTR741" s="79"/>
      <c r="DTS741" s="79"/>
      <c r="DTT741" s="79"/>
      <c r="DTU741" s="79"/>
      <c r="DTV741" s="79"/>
      <c r="DTW741" s="79"/>
      <c r="DTX741" s="79"/>
      <c r="DTY741" s="79"/>
      <c r="DTZ741" s="79"/>
      <c r="DUA741" s="79"/>
      <c r="DUB741" s="79"/>
      <c r="DUC741" s="79"/>
      <c r="DUD741" s="79"/>
      <c r="DUE741" s="79"/>
      <c r="DUF741" s="79"/>
      <c r="DUG741" s="79"/>
      <c r="DUH741" s="79"/>
      <c r="DUI741" s="79"/>
      <c r="DUJ741" s="79"/>
      <c r="DUK741" s="79"/>
      <c r="DUL741" s="79"/>
      <c r="DUM741" s="79"/>
      <c r="DUN741" s="79"/>
      <c r="DUO741" s="79"/>
      <c r="DUP741" s="79"/>
      <c r="DUQ741" s="79"/>
      <c r="DUR741" s="79"/>
      <c r="DUS741" s="79"/>
      <c r="DUT741" s="79"/>
      <c r="DUU741" s="79"/>
      <c r="DUV741" s="79"/>
      <c r="DUW741" s="79"/>
      <c r="DUX741" s="79"/>
      <c r="DUY741" s="79"/>
      <c r="DUZ741" s="79"/>
      <c r="DVA741" s="79"/>
      <c r="DVB741" s="79"/>
      <c r="DVC741" s="79"/>
      <c r="DVD741" s="79"/>
      <c r="DVE741" s="79"/>
      <c r="DVF741" s="79"/>
      <c r="DVG741" s="79"/>
      <c r="DVH741" s="79"/>
      <c r="DVI741" s="79"/>
      <c r="DVJ741" s="79"/>
      <c r="DVK741" s="79"/>
      <c r="DVL741" s="79"/>
      <c r="DVM741" s="79"/>
      <c r="DVN741" s="79"/>
      <c r="DVO741" s="79"/>
      <c r="DVP741" s="79"/>
      <c r="DVQ741" s="79"/>
      <c r="DVR741" s="79"/>
      <c r="DVS741" s="79"/>
      <c r="DVT741" s="79"/>
      <c r="DVU741" s="79"/>
      <c r="DVV741" s="79"/>
      <c r="DVW741" s="79"/>
      <c r="DVX741" s="79"/>
      <c r="DVY741" s="79"/>
      <c r="DVZ741" s="79"/>
      <c r="DWA741" s="79"/>
      <c r="DWB741" s="79"/>
      <c r="DWC741" s="79"/>
      <c r="DWD741" s="79"/>
      <c r="DWE741" s="79"/>
      <c r="DWF741" s="79"/>
      <c r="DWG741" s="79"/>
      <c r="DWH741" s="79"/>
      <c r="DWI741" s="79"/>
      <c r="DWJ741" s="79"/>
      <c r="DWK741" s="79"/>
      <c r="DWL741" s="79"/>
      <c r="DWM741" s="79"/>
      <c r="DWN741" s="79"/>
      <c r="DWO741" s="79"/>
      <c r="DWP741" s="79"/>
      <c r="DWQ741" s="79"/>
      <c r="DWR741" s="79"/>
      <c r="DWS741" s="79"/>
      <c r="DWT741" s="79"/>
      <c r="DWU741" s="79"/>
      <c r="DWV741" s="79"/>
      <c r="DWW741" s="79"/>
      <c r="DWX741" s="79"/>
      <c r="DWY741" s="79"/>
      <c r="DWZ741" s="79"/>
      <c r="DXA741" s="79"/>
      <c r="DXB741" s="79"/>
      <c r="DXC741" s="79"/>
      <c r="DXD741" s="79"/>
      <c r="DXE741" s="79"/>
      <c r="DXF741" s="79"/>
      <c r="DXG741" s="79"/>
      <c r="DXH741" s="79"/>
      <c r="DXI741" s="79"/>
      <c r="DXJ741" s="79"/>
      <c r="DXK741" s="79"/>
      <c r="DXL741" s="79"/>
      <c r="DXM741" s="79"/>
      <c r="DXN741" s="79"/>
      <c r="DXO741" s="79"/>
      <c r="DXP741" s="79"/>
      <c r="DXQ741" s="79"/>
      <c r="DXR741" s="79"/>
      <c r="DXS741" s="79"/>
      <c r="DXT741" s="79"/>
      <c r="DXU741" s="79"/>
      <c r="DXV741" s="79"/>
      <c r="DXW741" s="79"/>
      <c r="DXX741" s="79"/>
      <c r="DXY741" s="79"/>
      <c r="DXZ741" s="79"/>
      <c r="DYA741" s="79"/>
      <c r="DYB741" s="79"/>
      <c r="DYC741" s="79"/>
      <c r="DYD741" s="79"/>
      <c r="DYE741" s="79"/>
      <c r="DYF741" s="79"/>
      <c r="DYG741" s="79"/>
      <c r="DYH741" s="79"/>
      <c r="DYI741" s="79"/>
      <c r="DYJ741" s="79"/>
      <c r="DYK741" s="79"/>
      <c r="DYL741" s="79"/>
      <c r="DYM741" s="79"/>
      <c r="DYN741" s="79"/>
      <c r="DYO741" s="79"/>
      <c r="DYP741" s="79"/>
      <c r="DYQ741" s="79"/>
      <c r="DYR741" s="79"/>
      <c r="DYS741" s="79"/>
      <c r="DYT741" s="79"/>
      <c r="DYU741" s="79"/>
      <c r="DYV741" s="79"/>
      <c r="DYW741" s="79"/>
      <c r="DYX741" s="79"/>
      <c r="DYY741" s="79"/>
      <c r="DYZ741" s="79"/>
      <c r="DZA741" s="79"/>
      <c r="DZB741" s="79"/>
      <c r="DZC741" s="79"/>
      <c r="DZD741" s="79"/>
      <c r="DZE741" s="79"/>
      <c r="DZF741" s="79"/>
      <c r="DZG741" s="79"/>
      <c r="DZH741" s="79"/>
      <c r="DZI741" s="79"/>
      <c r="DZJ741" s="79"/>
      <c r="DZK741" s="79"/>
      <c r="DZL741" s="79"/>
      <c r="DZM741" s="79"/>
      <c r="DZN741" s="79"/>
      <c r="DZO741" s="79"/>
      <c r="DZP741" s="79"/>
      <c r="DZQ741" s="79"/>
      <c r="DZR741" s="79"/>
      <c r="DZS741" s="79"/>
      <c r="DZT741" s="79"/>
      <c r="DZU741" s="79"/>
      <c r="DZV741" s="79"/>
      <c r="DZW741" s="79"/>
      <c r="DZX741" s="79"/>
      <c r="DZY741" s="79"/>
      <c r="DZZ741" s="79"/>
      <c r="EAA741" s="79"/>
      <c r="EAB741" s="79"/>
      <c r="EAC741" s="79"/>
      <c r="EAD741" s="79"/>
      <c r="EAE741" s="79"/>
      <c r="EAF741" s="79"/>
      <c r="EAG741" s="79"/>
      <c r="EAH741" s="79"/>
      <c r="EAI741" s="79"/>
      <c r="EAJ741" s="79"/>
      <c r="EAK741" s="79"/>
      <c r="EAL741" s="79"/>
      <c r="EAM741" s="79"/>
      <c r="EAN741" s="79"/>
      <c r="EAO741" s="79"/>
      <c r="EAP741" s="79"/>
      <c r="EAQ741" s="79"/>
      <c r="EAR741" s="79"/>
      <c r="EAS741" s="79"/>
      <c r="EAT741" s="79"/>
      <c r="EAU741" s="79"/>
      <c r="EAV741" s="79"/>
      <c r="EAW741" s="79"/>
      <c r="EAX741" s="79"/>
      <c r="EAY741" s="79"/>
      <c r="EAZ741" s="79"/>
      <c r="EBA741" s="79"/>
      <c r="EBB741" s="79"/>
      <c r="EBC741" s="79"/>
      <c r="EBD741" s="79"/>
      <c r="EBE741" s="79"/>
      <c r="EBF741" s="79"/>
      <c r="EBG741" s="79"/>
      <c r="EBH741" s="79"/>
      <c r="EBI741" s="79"/>
      <c r="EBJ741" s="79"/>
      <c r="EBK741" s="79"/>
      <c r="EBL741" s="79"/>
      <c r="EBM741" s="79"/>
      <c r="EBN741" s="79"/>
      <c r="EBO741" s="79"/>
      <c r="EBP741" s="79"/>
      <c r="EBQ741" s="79"/>
      <c r="EBR741" s="79"/>
      <c r="EBS741" s="79"/>
      <c r="EBT741" s="79"/>
      <c r="EBU741" s="79"/>
      <c r="EBV741" s="79"/>
      <c r="EBW741" s="79"/>
      <c r="EBX741" s="79"/>
      <c r="EBY741" s="79"/>
      <c r="EBZ741" s="79"/>
      <c r="ECA741" s="79"/>
      <c r="ECB741" s="79"/>
      <c r="ECC741" s="79"/>
      <c r="ECD741" s="79"/>
      <c r="ECE741" s="79"/>
      <c r="ECF741" s="79"/>
      <c r="ECG741" s="79"/>
      <c r="ECH741" s="79"/>
      <c r="ECI741" s="79"/>
      <c r="ECJ741" s="79"/>
      <c r="ECK741" s="79"/>
      <c r="ECL741" s="79"/>
      <c r="ECM741" s="79"/>
      <c r="ECN741" s="79"/>
      <c r="ECO741" s="79"/>
      <c r="ECP741" s="79"/>
      <c r="ECQ741" s="79"/>
      <c r="ECR741" s="79"/>
      <c r="ECS741" s="79"/>
      <c r="ECT741" s="79"/>
      <c r="ECU741" s="79"/>
      <c r="ECV741" s="79"/>
      <c r="ECW741" s="79"/>
      <c r="ECX741" s="79"/>
      <c r="ECY741" s="79"/>
      <c r="ECZ741" s="79"/>
      <c r="EDA741" s="79"/>
      <c r="EDB741" s="79"/>
      <c r="EDC741" s="79"/>
      <c r="EDD741" s="79"/>
      <c r="EDE741" s="79"/>
      <c r="EDF741" s="79"/>
      <c r="EDG741" s="79"/>
      <c r="EDH741" s="79"/>
      <c r="EDI741" s="79"/>
      <c r="EDJ741" s="79"/>
      <c r="EDK741" s="79"/>
      <c r="EDL741" s="79"/>
      <c r="EDM741" s="79"/>
      <c r="EDN741" s="79"/>
      <c r="EDO741" s="79"/>
      <c r="EDP741" s="79"/>
      <c r="EDQ741" s="79"/>
      <c r="EDR741" s="79"/>
      <c r="EDS741" s="79"/>
      <c r="EDT741" s="79"/>
      <c r="EDU741" s="79"/>
      <c r="EDV741" s="79"/>
      <c r="EDW741" s="79"/>
      <c r="EDX741" s="79"/>
      <c r="EDY741" s="79"/>
      <c r="EDZ741" s="79"/>
      <c r="EEA741" s="79"/>
      <c r="EEB741" s="79"/>
      <c r="EEC741" s="79"/>
      <c r="EED741" s="79"/>
      <c r="EEE741" s="79"/>
      <c r="EEF741" s="79"/>
      <c r="EEG741" s="79"/>
      <c r="EEH741" s="79"/>
      <c r="EEI741" s="79"/>
      <c r="EEJ741" s="79"/>
      <c r="EEK741" s="79"/>
      <c r="EEL741" s="79"/>
      <c r="EEM741" s="79"/>
      <c r="EEN741" s="79"/>
      <c r="EEO741" s="79"/>
      <c r="EEP741" s="79"/>
      <c r="EEQ741" s="79"/>
      <c r="EER741" s="79"/>
      <c r="EES741" s="79"/>
      <c r="EET741" s="79"/>
      <c r="EEU741" s="79"/>
      <c r="EEV741" s="79"/>
      <c r="EEW741" s="79"/>
      <c r="EEX741" s="79"/>
      <c r="EEY741" s="79"/>
      <c r="EEZ741" s="79"/>
      <c r="EFA741" s="79"/>
      <c r="EFB741" s="79"/>
      <c r="EFC741" s="79"/>
      <c r="EFD741" s="79"/>
      <c r="EFE741" s="79"/>
      <c r="EFF741" s="79"/>
      <c r="EFG741" s="79"/>
      <c r="EFH741" s="79"/>
      <c r="EFI741" s="79"/>
      <c r="EFJ741" s="79"/>
      <c r="EFK741" s="79"/>
      <c r="EFL741" s="79"/>
      <c r="EFM741" s="79"/>
      <c r="EFN741" s="79"/>
      <c r="EFO741" s="79"/>
      <c r="EFP741" s="79"/>
      <c r="EFQ741" s="79"/>
      <c r="EFR741" s="79"/>
      <c r="EFS741" s="79"/>
      <c r="EFT741" s="79"/>
      <c r="EFU741" s="79"/>
      <c r="EFV741" s="79"/>
      <c r="EFW741" s="79"/>
      <c r="EFX741" s="79"/>
      <c r="EFY741" s="79"/>
      <c r="EFZ741" s="79"/>
      <c r="EGA741" s="79"/>
      <c r="EGB741" s="79"/>
      <c r="EGC741" s="79"/>
      <c r="EGD741" s="79"/>
      <c r="EGE741" s="79"/>
      <c r="EGF741" s="79"/>
      <c r="EGG741" s="79"/>
      <c r="EGH741" s="79"/>
      <c r="EGI741" s="79"/>
      <c r="EGJ741" s="79"/>
      <c r="EGK741" s="79"/>
      <c r="EGL741" s="79"/>
      <c r="EGM741" s="79"/>
      <c r="EGN741" s="79"/>
      <c r="EGO741" s="79"/>
      <c r="EGP741" s="79"/>
      <c r="EGQ741" s="79"/>
      <c r="EGR741" s="79"/>
      <c r="EGS741" s="79"/>
      <c r="EGT741" s="79"/>
      <c r="EGU741" s="79"/>
      <c r="EGV741" s="79"/>
      <c r="EGW741" s="79"/>
      <c r="EGX741" s="79"/>
      <c r="EGY741" s="79"/>
      <c r="EGZ741" s="79"/>
      <c r="EHA741" s="79"/>
      <c r="EHB741" s="79"/>
      <c r="EHC741" s="79"/>
      <c r="EHD741" s="79"/>
      <c r="EHE741" s="79"/>
      <c r="EHF741" s="79"/>
      <c r="EHG741" s="79"/>
      <c r="EHH741" s="79"/>
      <c r="EHI741" s="79"/>
      <c r="EHJ741" s="79"/>
      <c r="EHK741" s="79"/>
      <c r="EHL741" s="79"/>
      <c r="EHM741" s="79"/>
      <c r="EHN741" s="79"/>
      <c r="EHO741" s="79"/>
      <c r="EHP741" s="79"/>
      <c r="EHQ741" s="79"/>
      <c r="EHR741" s="79"/>
      <c r="EHS741" s="79"/>
      <c r="EHT741" s="79"/>
      <c r="EHU741" s="79"/>
      <c r="EHV741" s="79"/>
      <c r="EHW741" s="79"/>
      <c r="EHX741" s="79"/>
      <c r="EHY741" s="79"/>
      <c r="EHZ741" s="79"/>
      <c r="EIA741" s="79"/>
      <c r="EIB741" s="79"/>
      <c r="EIC741" s="79"/>
      <c r="EID741" s="79"/>
      <c r="EIE741" s="79"/>
      <c r="EIF741" s="79"/>
      <c r="EIG741" s="79"/>
      <c r="EIH741" s="79"/>
      <c r="EII741" s="79"/>
      <c r="EIJ741" s="79"/>
      <c r="EIK741" s="79"/>
      <c r="EIL741" s="79"/>
      <c r="EIM741" s="79"/>
      <c r="EIN741" s="79"/>
      <c r="EIO741" s="79"/>
      <c r="EIP741" s="79"/>
      <c r="EIQ741" s="79"/>
      <c r="EIR741" s="79"/>
      <c r="EIS741" s="79"/>
      <c r="EIT741" s="79"/>
      <c r="EIU741" s="79"/>
      <c r="EIV741" s="79"/>
      <c r="EIW741" s="79"/>
      <c r="EIX741" s="79"/>
      <c r="EIY741" s="79"/>
      <c r="EIZ741" s="79"/>
      <c r="EJA741" s="79"/>
      <c r="EJB741" s="79"/>
      <c r="EJC741" s="79"/>
      <c r="EJD741" s="79"/>
      <c r="EJE741" s="79"/>
      <c r="EJF741" s="79"/>
      <c r="EJG741" s="79"/>
      <c r="EJH741" s="79"/>
      <c r="EJI741" s="79"/>
      <c r="EJJ741" s="79"/>
      <c r="EJK741" s="79"/>
      <c r="EJL741" s="79"/>
      <c r="EJM741" s="79"/>
      <c r="EJN741" s="79"/>
      <c r="EJO741" s="79"/>
      <c r="EJP741" s="79"/>
      <c r="EJQ741" s="79"/>
      <c r="EJR741" s="79"/>
      <c r="EJS741" s="79"/>
      <c r="EJT741" s="79"/>
      <c r="EJU741" s="79"/>
      <c r="EJV741" s="79"/>
      <c r="EJW741" s="79"/>
      <c r="EJX741" s="79"/>
      <c r="EJY741" s="79"/>
      <c r="EJZ741" s="79"/>
      <c r="EKA741" s="79"/>
      <c r="EKB741" s="79"/>
      <c r="EKC741" s="79"/>
      <c r="EKD741" s="79"/>
      <c r="EKE741" s="79"/>
      <c r="EKF741" s="79"/>
      <c r="EKG741" s="79"/>
      <c r="EKH741" s="79"/>
      <c r="EKI741" s="79"/>
      <c r="EKJ741" s="79"/>
      <c r="EKK741" s="79"/>
      <c r="EKL741" s="79"/>
      <c r="EKM741" s="79"/>
      <c r="EKN741" s="79"/>
      <c r="EKO741" s="79"/>
      <c r="EKP741" s="79"/>
      <c r="EKQ741" s="79"/>
      <c r="EKR741" s="79"/>
      <c r="EKS741" s="79"/>
      <c r="EKT741" s="79"/>
      <c r="EKU741" s="79"/>
      <c r="EKV741" s="79"/>
      <c r="EKW741" s="79"/>
      <c r="EKX741" s="79"/>
      <c r="EKY741" s="79"/>
      <c r="EKZ741" s="79"/>
      <c r="ELA741" s="79"/>
      <c r="ELB741" s="79"/>
      <c r="ELC741" s="79"/>
      <c r="ELD741" s="79"/>
      <c r="ELE741" s="79"/>
      <c r="ELF741" s="79"/>
      <c r="ELG741" s="79"/>
      <c r="ELH741" s="79"/>
      <c r="ELI741" s="79"/>
      <c r="ELJ741" s="79"/>
      <c r="ELK741" s="79"/>
      <c r="ELL741" s="79"/>
      <c r="ELM741" s="79"/>
      <c r="ELN741" s="79"/>
      <c r="ELO741" s="79"/>
      <c r="ELP741" s="79"/>
      <c r="ELQ741" s="79"/>
      <c r="ELR741" s="79"/>
      <c r="ELS741" s="79"/>
      <c r="ELT741" s="79"/>
      <c r="ELU741" s="79"/>
      <c r="ELV741" s="79"/>
      <c r="ELW741" s="79"/>
      <c r="ELX741" s="79"/>
      <c r="ELY741" s="79"/>
      <c r="ELZ741" s="79"/>
      <c r="EMA741" s="79"/>
      <c r="EMB741" s="79"/>
      <c r="EMC741" s="79"/>
      <c r="EMD741" s="79"/>
      <c r="EME741" s="79"/>
      <c r="EMF741" s="79"/>
      <c r="EMG741" s="79"/>
      <c r="EMH741" s="79"/>
      <c r="EMI741" s="79"/>
      <c r="EMJ741" s="79"/>
      <c r="EMK741" s="79"/>
      <c r="EML741" s="79"/>
      <c r="EMM741" s="79"/>
      <c r="EMN741" s="79"/>
      <c r="EMO741" s="79"/>
      <c r="EMP741" s="79"/>
      <c r="EMQ741" s="79"/>
      <c r="EMR741" s="79"/>
      <c r="EMS741" s="79"/>
      <c r="EMT741" s="79"/>
      <c r="EMU741" s="79"/>
      <c r="EMV741" s="79"/>
      <c r="EMW741" s="79"/>
      <c r="EMX741" s="79"/>
      <c r="EMY741" s="79"/>
      <c r="EMZ741" s="79"/>
      <c r="ENA741" s="79"/>
      <c r="ENB741" s="79"/>
      <c r="ENC741" s="79"/>
      <c r="END741" s="79"/>
      <c r="ENE741" s="79"/>
      <c r="ENF741" s="79"/>
      <c r="ENG741" s="79"/>
      <c r="ENH741" s="79"/>
      <c r="ENI741" s="79"/>
      <c r="ENJ741" s="79"/>
      <c r="ENK741" s="79"/>
      <c r="ENL741" s="79"/>
      <c r="ENM741" s="79"/>
      <c r="ENN741" s="79"/>
      <c r="ENO741" s="79"/>
      <c r="ENP741" s="79"/>
      <c r="ENQ741" s="79"/>
      <c r="ENR741" s="79"/>
      <c r="ENS741" s="79"/>
      <c r="ENT741" s="79"/>
      <c r="ENU741" s="79"/>
      <c r="ENV741" s="79"/>
      <c r="ENW741" s="79"/>
      <c r="ENX741" s="79"/>
      <c r="ENY741" s="79"/>
      <c r="ENZ741" s="79"/>
      <c r="EOA741" s="79"/>
      <c r="EOB741" s="79"/>
      <c r="EOC741" s="79"/>
      <c r="EOD741" s="79"/>
      <c r="EOE741" s="79"/>
      <c r="EOF741" s="79"/>
      <c r="EOG741" s="79"/>
      <c r="EOH741" s="79"/>
      <c r="EOI741" s="79"/>
      <c r="EOJ741" s="79"/>
      <c r="EOK741" s="79"/>
      <c r="EOL741" s="79"/>
      <c r="EOM741" s="79"/>
      <c r="EON741" s="79"/>
      <c r="EOO741" s="79"/>
      <c r="EOP741" s="79"/>
      <c r="EOQ741" s="79"/>
      <c r="EOR741" s="79"/>
      <c r="EOS741" s="79"/>
      <c r="EOT741" s="79"/>
      <c r="EOU741" s="79"/>
      <c r="EOV741" s="79"/>
      <c r="EOW741" s="79"/>
      <c r="EOX741" s="79"/>
      <c r="EOY741" s="79"/>
      <c r="EOZ741" s="79"/>
      <c r="EPA741" s="79"/>
      <c r="EPB741" s="79"/>
      <c r="EPC741" s="79"/>
      <c r="EPD741" s="79"/>
      <c r="EPE741" s="79"/>
      <c r="EPF741" s="79"/>
      <c r="EPG741" s="79"/>
      <c r="EPH741" s="79"/>
      <c r="EPI741" s="79"/>
      <c r="EPJ741" s="79"/>
      <c r="EPK741" s="79"/>
      <c r="EPL741" s="79"/>
      <c r="EPM741" s="79"/>
      <c r="EPN741" s="79"/>
      <c r="EPO741" s="79"/>
      <c r="EPP741" s="79"/>
      <c r="EPQ741" s="79"/>
      <c r="EPR741" s="79"/>
      <c r="EPS741" s="79"/>
      <c r="EPT741" s="79"/>
      <c r="EPU741" s="79"/>
      <c r="EPV741" s="79"/>
      <c r="EPW741" s="79"/>
      <c r="EPX741" s="79"/>
      <c r="EPY741" s="79"/>
      <c r="EPZ741" s="79"/>
      <c r="EQA741" s="79"/>
      <c r="EQB741" s="79"/>
      <c r="EQC741" s="79"/>
      <c r="EQD741" s="79"/>
      <c r="EQE741" s="79"/>
      <c r="EQF741" s="79"/>
      <c r="EQG741" s="79"/>
      <c r="EQH741" s="79"/>
      <c r="EQI741" s="79"/>
      <c r="EQJ741" s="79"/>
      <c r="EQK741" s="79"/>
      <c r="EQL741" s="79"/>
      <c r="EQM741" s="79"/>
      <c r="EQN741" s="79"/>
      <c r="EQO741" s="79"/>
      <c r="EQP741" s="79"/>
      <c r="EQQ741" s="79"/>
      <c r="EQR741" s="79"/>
      <c r="EQS741" s="79"/>
      <c r="EQT741" s="79"/>
      <c r="EQU741" s="79"/>
      <c r="EQV741" s="79"/>
      <c r="EQW741" s="79"/>
      <c r="EQX741" s="79"/>
      <c r="EQY741" s="79"/>
      <c r="EQZ741" s="79"/>
      <c r="ERA741" s="79"/>
      <c r="ERB741" s="79"/>
      <c r="ERC741" s="79"/>
      <c r="ERD741" s="79"/>
      <c r="ERE741" s="79"/>
      <c r="ERF741" s="79"/>
      <c r="ERG741" s="79"/>
      <c r="ERH741" s="79"/>
      <c r="ERI741" s="79"/>
      <c r="ERJ741" s="79"/>
      <c r="ERK741" s="79"/>
      <c r="ERL741" s="79"/>
      <c r="ERM741" s="79"/>
      <c r="ERN741" s="79"/>
      <c r="ERO741" s="79"/>
      <c r="ERP741" s="79"/>
      <c r="ERQ741" s="79"/>
      <c r="ERR741" s="79"/>
      <c r="ERS741" s="79"/>
      <c r="ERT741" s="79"/>
      <c r="ERU741" s="79"/>
      <c r="ERV741" s="79"/>
      <c r="ERW741" s="79"/>
      <c r="ERX741" s="79"/>
      <c r="ERY741" s="79"/>
      <c r="ERZ741" s="79"/>
      <c r="ESA741" s="79"/>
      <c r="ESB741" s="79"/>
      <c r="ESC741" s="79"/>
      <c r="ESD741" s="79"/>
      <c r="ESE741" s="79"/>
      <c r="ESF741" s="79"/>
      <c r="ESG741" s="79"/>
      <c r="ESH741" s="79"/>
      <c r="ESI741" s="79"/>
      <c r="ESJ741" s="79"/>
      <c r="ESK741" s="79"/>
      <c r="ESL741" s="79"/>
      <c r="ESM741" s="79"/>
      <c r="ESN741" s="79"/>
      <c r="ESO741" s="79"/>
      <c r="ESP741" s="79"/>
      <c r="ESQ741" s="79"/>
      <c r="ESR741" s="79"/>
      <c r="ESS741" s="79"/>
      <c r="EST741" s="79"/>
      <c r="ESU741" s="79"/>
      <c r="ESV741" s="79"/>
      <c r="ESW741" s="79"/>
      <c r="ESX741" s="79"/>
      <c r="ESY741" s="79"/>
      <c r="ESZ741" s="79"/>
      <c r="ETA741" s="79"/>
      <c r="ETB741" s="79"/>
      <c r="ETC741" s="79"/>
      <c r="ETD741" s="79"/>
      <c r="ETE741" s="79"/>
      <c r="ETF741" s="79"/>
      <c r="ETG741" s="79"/>
      <c r="ETH741" s="79"/>
      <c r="ETI741" s="79"/>
      <c r="ETJ741" s="79"/>
      <c r="ETK741" s="79"/>
      <c r="ETL741" s="79"/>
      <c r="ETM741" s="79"/>
      <c r="ETN741" s="79"/>
      <c r="ETO741" s="79"/>
      <c r="ETP741" s="79"/>
      <c r="ETQ741" s="79"/>
      <c r="ETR741" s="79"/>
      <c r="ETS741" s="79"/>
      <c r="ETT741" s="79"/>
      <c r="ETU741" s="79"/>
      <c r="ETV741" s="79"/>
      <c r="ETW741" s="79"/>
      <c r="ETX741" s="79"/>
      <c r="ETY741" s="79"/>
      <c r="ETZ741" s="79"/>
      <c r="EUA741" s="79"/>
      <c r="EUB741" s="79"/>
      <c r="EUC741" s="79"/>
      <c r="EUD741" s="79"/>
      <c r="EUE741" s="79"/>
      <c r="EUF741" s="79"/>
      <c r="EUG741" s="79"/>
      <c r="EUH741" s="79"/>
      <c r="EUI741" s="79"/>
      <c r="EUJ741" s="79"/>
      <c r="EUK741" s="79"/>
      <c r="EUL741" s="79"/>
      <c r="EUM741" s="79"/>
      <c r="EUN741" s="79"/>
      <c r="EUO741" s="79"/>
      <c r="EUP741" s="79"/>
      <c r="EUQ741" s="79"/>
      <c r="EUR741" s="79"/>
      <c r="EUS741" s="79"/>
      <c r="EUT741" s="79"/>
      <c r="EUU741" s="79"/>
      <c r="EUV741" s="79"/>
      <c r="EUW741" s="79"/>
      <c r="EUX741" s="79"/>
      <c r="EUY741" s="79"/>
      <c r="EUZ741" s="79"/>
      <c r="EVA741" s="79"/>
      <c r="EVB741" s="79"/>
      <c r="EVC741" s="79"/>
      <c r="EVD741" s="79"/>
      <c r="EVE741" s="79"/>
      <c r="EVF741" s="79"/>
      <c r="EVG741" s="79"/>
      <c r="EVH741" s="79"/>
      <c r="EVI741" s="79"/>
      <c r="EVJ741" s="79"/>
      <c r="EVK741" s="79"/>
      <c r="EVL741" s="79"/>
      <c r="EVM741" s="79"/>
      <c r="EVN741" s="79"/>
      <c r="EVO741" s="79"/>
      <c r="EVP741" s="79"/>
      <c r="EVQ741" s="79"/>
      <c r="EVR741" s="79"/>
      <c r="EVS741" s="79"/>
      <c r="EVT741" s="79"/>
      <c r="EVU741" s="79"/>
      <c r="EVV741" s="79"/>
      <c r="EVW741" s="79"/>
      <c r="EVX741" s="79"/>
      <c r="EVY741" s="79"/>
      <c r="EVZ741" s="79"/>
      <c r="EWA741" s="79"/>
      <c r="EWB741" s="79"/>
      <c r="EWC741" s="79"/>
      <c r="EWD741" s="79"/>
      <c r="EWE741" s="79"/>
      <c r="EWF741" s="79"/>
      <c r="EWG741" s="79"/>
      <c r="EWH741" s="79"/>
      <c r="EWI741" s="79"/>
      <c r="EWJ741" s="79"/>
      <c r="EWK741" s="79"/>
      <c r="EWL741" s="79"/>
      <c r="EWM741" s="79"/>
      <c r="EWN741" s="79"/>
      <c r="EWO741" s="79"/>
      <c r="EWP741" s="79"/>
      <c r="EWQ741" s="79"/>
      <c r="EWR741" s="79"/>
      <c r="EWS741" s="79"/>
      <c r="EWT741" s="79"/>
      <c r="EWU741" s="79"/>
      <c r="EWV741" s="79"/>
      <c r="EWW741" s="79"/>
      <c r="EWX741" s="79"/>
      <c r="EWY741" s="79"/>
      <c r="EWZ741" s="79"/>
      <c r="EXA741" s="79"/>
      <c r="EXB741" s="79"/>
      <c r="EXC741" s="79"/>
      <c r="EXD741" s="79"/>
      <c r="EXE741" s="79"/>
      <c r="EXF741" s="79"/>
      <c r="EXG741" s="79"/>
      <c r="EXH741" s="79"/>
      <c r="EXI741" s="79"/>
      <c r="EXJ741" s="79"/>
      <c r="EXK741" s="79"/>
      <c r="EXL741" s="79"/>
      <c r="EXM741" s="79"/>
      <c r="EXN741" s="79"/>
      <c r="EXO741" s="79"/>
      <c r="EXP741" s="79"/>
      <c r="EXQ741" s="79"/>
      <c r="EXR741" s="79"/>
      <c r="EXS741" s="79"/>
      <c r="EXT741" s="79"/>
      <c r="EXU741" s="79"/>
      <c r="EXV741" s="79"/>
      <c r="EXW741" s="79"/>
      <c r="EXX741" s="79"/>
      <c r="EXY741" s="79"/>
      <c r="EXZ741" s="79"/>
      <c r="EYA741" s="79"/>
      <c r="EYB741" s="79"/>
      <c r="EYC741" s="79"/>
      <c r="EYD741" s="79"/>
      <c r="EYE741" s="79"/>
      <c r="EYF741" s="79"/>
      <c r="EYG741" s="79"/>
      <c r="EYH741" s="79"/>
      <c r="EYI741" s="79"/>
      <c r="EYJ741" s="79"/>
      <c r="EYK741" s="79"/>
      <c r="EYL741" s="79"/>
      <c r="EYM741" s="79"/>
      <c r="EYN741" s="79"/>
      <c r="EYO741" s="79"/>
      <c r="EYP741" s="79"/>
      <c r="EYQ741" s="79"/>
      <c r="EYR741" s="79"/>
      <c r="EYS741" s="79"/>
      <c r="EYT741" s="79"/>
      <c r="EYU741" s="79"/>
      <c r="EYV741" s="79"/>
      <c r="EYW741" s="79"/>
      <c r="EYX741" s="79"/>
      <c r="EYY741" s="79"/>
      <c r="EYZ741" s="79"/>
      <c r="EZA741" s="79"/>
      <c r="EZB741" s="79"/>
      <c r="EZC741" s="79"/>
      <c r="EZD741" s="79"/>
      <c r="EZE741" s="79"/>
      <c r="EZF741" s="79"/>
      <c r="EZG741" s="79"/>
      <c r="EZH741" s="79"/>
      <c r="EZI741" s="79"/>
      <c r="EZJ741" s="79"/>
      <c r="EZK741" s="79"/>
      <c r="EZL741" s="79"/>
      <c r="EZM741" s="79"/>
      <c r="EZN741" s="79"/>
      <c r="EZO741" s="79"/>
      <c r="EZP741" s="79"/>
      <c r="EZQ741" s="79"/>
      <c r="EZR741" s="79"/>
      <c r="EZS741" s="79"/>
      <c r="EZT741" s="79"/>
      <c r="EZU741" s="79"/>
      <c r="EZV741" s="79"/>
      <c r="EZW741" s="79"/>
      <c r="EZX741" s="79"/>
      <c r="EZY741" s="79"/>
      <c r="EZZ741" s="79"/>
      <c r="FAA741" s="79"/>
      <c r="FAB741" s="79"/>
      <c r="FAC741" s="79"/>
      <c r="FAD741" s="79"/>
      <c r="FAE741" s="79"/>
      <c r="FAF741" s="79"/>
      <c r="FAG741" s="79"/>
      <c r="FAH741" s="79"/>
      <c r="FAI741" s="79"/>
      <c r="FAJ741" s="79"/>
      <c r="FAK741" s="79"/>
      <c r="FAL741" s="79"/>
      <c r="FAM741" s="79"/>
      <c r="FAN741" s="79"/>
      <c r="FAO741" s="79"/>
      <c r="FAP741" s="79"/>
      <c r="FAQ741" s="79"/>
      <c r="FAR741" s="79"/>
      <c r="FAS741" s="79"/>
      <c r="FAT741" s="79"/>
      <c r="FAU741" s="79"/>
      <c r="FAV741" s="79"/>
      <c r="FAW741" s="79"/>
      <c r="FAX741" s="79"/>
      <c r="FAY741" s="79"/>
      <c r="FAZ741" s="79"/>
      <c r="FBA741" s="79"/>
      <c r="FBB741" s="79"/>
      <c r="FBC741" s="79"/>
      <c r="FBD741" s="79"/>
      <c r="FBE741" s="79"/>
      <c r="FBF741" s="79"/>
      <c r="FBG741" s="79"/>
      <c r="FBH741" s="79"/>
      <c r="FBI741" s="79"/>
      <c r="FBJ741" s="79"/>
      <c r="FBK741" s="79"/>
      <c r="FBL741" s="79"/>
      <c r="FBM741" s="79"/>
      <c r="FBN741" s="79"/>
      <c r="FBO741" s="79"/>
      <c r="FBP741" s="79"/>
      <c r="FBQ741" s="79"/>
      <c r="FBR741" s="79"/>
      <c r="FBS741" s="79"/>
      <c r="FBT741" s="79"/>
      <c r="FBU741" s="79"/>
      <c r="FBV741" s="79"/>
      <c r="FBW741" s="79"/>
      <c r="FBX741" s="79"/>
      <c r="FBY741" s="79"/>
      <c r="FBZ741" s="79"/>
      <c r="FCA741" s="79"/>
      <c r="FCB741" s="79"/>
      <c r="FCC741" s="79"/>
      <c r="FCD741" s="79"/>
      <c r="FCE741" s="79"/>
      <c r="FCF741" s="79"/>
      <c r="FCG741" s="79"/>
      <c r="FCH741" s="79"/>
      <c r="FCI741" s="79"/>
      <c r="FCJ741" s="79"/>
      <c r="FCK741" s="79"/>
      <c r="FCL741" s="79"/>
      <c r="FCM741" s="79"/>
      <c r="FCN741" s="79"/>
      <c r="FCO741" s="79"/>
      <c r="FCP741" s="79"/>
      <c r="FCQ741" s="79"/>
      <c r="FCR741" s="79"/>
      <c r="FCS741" s="79"/>
      <c r="FCT741" s="79"/>
      <c r="FCU741" s="79"/>
      <c r="FCV741" s="79"/>
      <c r="FCW741" s="79"/>
      <c r="FCX741" s="79"/>
      <c r="FCY741" s="79"/>
      <c r="FCZ741" s="79"/>
      <c r="FDA741" s="79"/>
      <c r="FDB741" s="79"/>
      <c r="FDC741" s="79"/>
      <c r="FDD741" s="79"/>
      <c r="FDE741" s="79"/>
      <c r="FDF741" s="79"/>
      <c r="FDG741" s="79"/>
      <c r="FDH741" s="79"/>
      <c r="FDI741" s="79"/>
      <c r="FDJ741" s="79"/>
      <c r="FDK741" s="79"/>
      <c r="FDL741" s="79"/>
      <c r="FDM741" s="79"/>
      <c r="FDN741" s="79"/>
      <c r="FDO741" s="79"/>
      <c r="FDP741" s="79"/>
      <c r="FDQ741" s="79"/>
      <c r="FDR741" s="79"/>
      <c r="FDS741" s="79"/>
      <c r="FDT741" s="79"/>
      <c r="FDU741" s="79"/>
      <c r="FDV741" s="79"/>
      <c r="FDW741" s="79"/>
      <c r="FDX741" s="79"/>
      <c r="FDY741" s="79"/>
      <c r="FDZ741" s="79"/>
      <c r="FEA741" s="79"/>
      <c r="FEB741" s="79"/>
      <c r="FEC741" s="79"/>
      <c r="FED741" s="79"/>
      <c r="FEE741" s="79"/>
      <c r="FEF741" s="79"/>
      <c r="FEG741" s="79"/>
      <c r="FEH741" s="79"/>
      <c r="FEI741" s="79"/>
      <c r="FEJ741" s="79"/>
      <c r="FEK741" s="79"/>
      <c r="FEL741" s="79"/>
      <c r="FEM741" s="79"/>
      <c r="FEN741" s="79"/>
      <c r="FEO741" s="79"/>
      <c r="FEP741" s="79"/>
      <c r="FEQ741" s="79"/>
      <c r="FER741" s="79"/>
      <c r="FES741" s="79"/>
      <c r="FET741" s="79"/>
      <c r="FEU741" s="79"/>
      <c r="FEV741" s="79"/>
      <c r="FEW741" s="79"/>
      <c r="FEX741" s="79"/>
      <c r="FEY741" s="79"/>
      <c r="FEZ741" s="79"/>
      <c r="FFA741" s="79"/>
      <c r="FFB741" s="79"/>
      <c r="FFC741" s="79"/>
      <c r="FFD741" s="79"/>
      <c r="FFE741" s="79"/>
      <c r="FFF741" s="79"/>
      <c r="FFG741" s="79"/>
      <c r="FFH741" s="79"/>
      <c r="FFI741" s="79"/>
      <c r="FFJ741" s="79"/>
      <c r="FFK741" s="79"/>
      <c r="FFL741" s="79"/>
      <c r="FFM741" s="79"/>
      <c r="FFN741" s="79"/>
      <c r="FFO741" s="79"/>
      <c r="FFP741" s="79"/>
      <c r="FFQ741" s="79"/>
      <c r="FFR741" s="79"/>
      <c r="FFS741" s="79"/>
      <c r="FFT741" s="79"/>
      <c r="FFU741" s="79"/>
      <c r="FFV741" s="79"/>
      <c r="FFW741" s="79"/>
      <c r="FFX741" s="79"/>
      <c r="FFY741" s="79"/>
      <c r="FFZ741" s="79"/>
      <c r="FGA741" s="79"/>
      <c r="FGB741" s="79"/>
      <c r="FGC741" s="79"/>
      <c r="FGD741" s="79"/>
      <c r="FGE741" s="79"/>
      <c r="FGF741" s="79"/>
      <c r="FGG741" s="79"/>
      <c r="FGH741" s="79"/>
      <c r="FGI741" s="79"/>
      <c r="FGJ741" s="79"/>
      <c r="FGK741" s="79"/>
      <c r="FGL741" s="79"/>
      <c r="FGM741" s="79"/>
      <c r="FGN741" s="79"/>
      <c r="FGO741" s="79"/>
      <c r="FGP741" s="79"/>
      <c r="FGQ741" s="79"/>
      <c r="FGR741" s="79"/>
      <c r="FGS741" s="79"/>
      <c r="FGT741" s="79"/>
      <c r="FGU741" s="79"/>
      <c r="FGV741" s="79"/>
      <c r="FGW741" s="79"/>
      <c r="FGX741" s="79"/>
      <c r="FGY741" s="79"/>
      <c r="FGZ741" s="79"/>
      <c r="FHA741" s="79"/>
      <c r="FHB741" s="79"/>
      <c r="FHC741" s="79"/>
      <c r="FHD741" s="79"/>
      <c r="FHE741" s="79"/>
      <c r="FHF741" s="79"/>
      <c r="FHG741" s="79"/>
      <c r="FHH741" s="79"/>
      <c r="FHI741" s="79"/>
      <c r="FHJ741" s="79"/>
      <c r="FHK741" s="79"/>
      <c r="FHL741" s="79"/>
      <c r="FHM741" s="79"/>
      <c r="FHN741" s="79"/>
      <c r="FHO741" s="79"/>
      <c r="FHP741" s="79"/>
      <c r="FHQ741" s="79"/>
      <c r="FHR741" s="79"/>
      <c r="FHS741" s="79"/>
      <c r="FHT741" s="79"/>
      <c r="FHU741" s="79"/>
      <c r="FHV741" s="79"/>
      <c r="FHW741" s="79"/>
      <c r="FHX741" s="79"/>
      <c r="FHY741" s="79"/>
      <c r="FHZ741" s="79"/>
      <c r="FIA741" s="79"/>
      <c r="FIB741" s="79"/>
      <c r="FIC741" s="79"/>
      <c r="FID741" s="79"/>
      <c r="FIE741" s="79"/>
      <c r="FIF741" s="79"/>
      <c r="FIG741" s="79"/>
      <c r="FIH741" s="79"/>
      <c r="FII741" s="79"/>
      <c r="FIJ741" s="79"/>
      <c r="FIK741" s="79"/>
      <c r="FIL741" s="79"/>
      <c r="FIM741" s="79"/>
      <c r="FIN741" s="79"/>
      <c r="FIO741" s="79"/>
      <c r="FIP741" s="79"/>
      <c r="FIQ741" s="79"/>
      <c r="FIR741" s="79"/>
      <c r="FIS741" s="79"/>
      <c r="FIT741" s="79"/>
      <c r="FIU741" s="79"/>
      <c r="FIV741" s="79"/>
      <c r="FIW741" s="79"/>
      <c r="FIX741" s="79"/>
      <c r="FIY741" s="79"/>
      <c r="FIZ741" s="79"/>
      <c r="FJA741" s="79"/>
      <c r="FJB741" s="79"/>
      <c r="FJC741" s="79"/>
      <c r="FJD741" s="79"/>
      <c r="FJE741" s="79"/>
      <c r="FJF741" s="79"/>
      <c r="FJG741" s="79"/>
      <c r="FJH741" s="79"/>
      <c r="FJI741" s="79"/>
      <c r="FJJ741" s="79"/>
      <c r="FJK741" s="79"/>
      <c r="FJL741" s="79"/>
      <c r="FJM741" s="79"/>
      <c r="FJN741" s="79"/>
      <c r="FJO741" s="79"/>
      <c r="FJP741" s="79"/>
      <c r="FJQ741" s="79"/>
      <c r="FJR741" s="79"/>
      <c r="FJS741" s="79"/>
      <c r="FJT741" s="79"/>
      <c r="FJU741" s="79"/>
      <c r="FJV741" s="79"/>
      <c r="FJW741" s="79"/>
      <c r="FJX741" s="79"/>
      <c r="FJY741" s="79"/>
      <c r="FJZ741" s="79"/>
      <c r="FKA741" s="79"/>
      <c r="FKB741" s="79"/>
      <c r="FKC741" s="79"/>
      <c r="FKD741" s="79"/>
      <c r="FKE741" s="79"/>
      <c r="FKF741" s="79"/>
      <c r="FKG741" s="79"/>
      <c r="FKH741" s="79"/>
      <c r="FKI741" s="79"/>
      <c r="FKJ741" s="79"/>
      <c r="FKK741" s="79"/>
      <c r="FKL741" s="79"/>
      <c r="FKM741" s="79"/>
      <c r="FKN741" s="79"/>
      <c r="FKO741" s="79"/>
      <c r="FKP741" s="79"/>
      <c r="FKQ741" s="79"/>
      <c r="FKR741" s="79"/>
      <c r="FKS741" s="79"/>
      <c r="FKT741" s="79"/>
      <c r="FKU741" s="79"/>
      <c r="FKV741" s="79"/>
      <c r="FKW741" s="79"/>
      <c r="FKX741" s="79"/>
      <c r="FKY741" s="79"/>
      <c r="FKZ741" s="79"/>
      <c r="FLA741" s="79"/>
      <c r="FLB741" s="79"/>
      <c r="FLC741" s="79"/>
      <c r="FLD741" s="79"/>
      <c r="FLE741" s="79"/>
      <c r="FLF741" s="79"/>
      <c r="FLG741" s="79"/>
      <c r="FLH741" s="79"/>
      <c r="FLI741" s="79"/>
      <c r="FLJ741" s="79"/>
      <c r="FLK741" s="79"/>
      <c r="FLL741" s="79"/>
      <c r="FLM741" s="79"/>
      <c r="FLN741" s="79"/>
      <c r="FLO741" s="79"/>
      <c r="FLP741" s="79"/>
      <c r="FLQ741" s="79"/>
      <c r="FLR741" s="79"/>
      <c r="FLS741" s="79"/>
      <c r="FLT741" s="79"/>
      <c r="FLU741" s="79"/>
      <c r="FLV741" s="79"/>
      <c r="FLW741" s="79"/>
      <c r="FLX741" s="79"/>
      <c r="FLY741" s="79"/>
      <c r="FLZ741" s="79"/>
      <c r="FMA741" s="79"/>
      <c r="FMB741" s="79"/>
      <c r="FMC741" s="79"/>
      <c r="FMD741" s="79"/>
      <c r="FME741" s="79"/>
      <c r="FMF741" s="79"/>
      <c r="FMG741" s="79"/>
      <c r="FMH741" s="79"/>
      <c r="FMI741" s="79"/>
      <c r="FMJ741" s="79"/>
      <c r="FMK741" s="79"/>
      <c r="FML741" s="79"/>
      <c r="FMM741" s="79"/>
      <c r="FMN741" s="79"/>
      <c r="FMO741" s="79"/>
      <c r="FMP741" s="79"/>
      <c r="FMQ741" s="79"/>
      <c r="FMR741" s="79"/>
      <c r="FMS741" s="79"/>
      <c r="FMT741" s="79"/>
      <c r="FMU741" s="79"/>
      <c r="FMV741" s="79"/>
      <c r="FMW741" s="79"/>
      <c r="FMX741" s="79"/>
      <c r="FMY741" s="79"/>
      <c r="FMZ741" s="79"/>
      <c r="FNA741" s="79"/>
      <c r="FNB741" s="79"/>
      <c r="FNC741" s="79"/>
      <c r="FND741" s="79"/>
      <c r="FNE741" s="79"/>
      <c r="FNF741" s="79"/>
      <c r="FNG741" s="79"/>
      <c r="FNH741" s="79"/>
      <c r="FNI741" s="79"/>
      <c r="FNJ741" s="79"/>
      <c r="FNK741" s="79"/>
      <c r="FNL741" s="79"/>
      <c r="FNM741" s="79"/>
      <c r="FNN741" s="79"/>
      <c r="FNO741" s="79"/>
      <c r="FNP741" s="79"/>
      <c r="FNQ741" s="79"/>
      <c r="FNR741" s="79"/>
      <c r="FNS741" s="79"/>
      <c r="FNT741" s="79"/>
      <c r="FNU741" s="79"/>
      <c r="FNV741" s="79"/>
      <c r="FNW741" s="79"/>
      <c r="FNX741" s="79"/>
      <c r="FNY741" s="79"/>
      <c r="FNZ741" s="79"/>
      <c r="FOA741" s="79"/>
      <c r="FOB741" s="79"/>
      <c r="FOC741" s="79"/>
      <c r="FOD741" s="79"/>
      <c r="FOE741" s="79"/>
      <c r="FOF741" s="79"/>
      <c r="FOG741" s="79"/>
      <c r="FOH741" s="79"/>
      <c r="FOI741" s="79"/>
      <c r="FOJ741" s="79"/>
      <c r="FOK741" s="79"/>
      <c r="FOL741" s="79"/>
      <c r="FOM741" s="79"/>
      <c r="FON741" s="79"/>
      <c r="FOO741" s="79"/>
      <c r="FOP741" s="79"/>
      <c r="FOQ741" s="79"/>
      <c r="FOR741" s="79"/>
      <c r="FOS741" s="79"/>
      <c r="FOT741" s="79"/>
      <c r="FOU741" s="79"/>
      <c r="FOV741" s="79"/>
      <c r="FOW741" s="79"/>
      <c r="FOX741" s="79"/>
      <c r="FOY741" s="79"/>
      <c r="FOZ741" s="79"/>
      <c r="FPA741" s="79"/>
      <c r="FPB741" s="79"/>
      <c r="FPC741" s="79"/>
      <c r="FPD741" s="79"/>
      <c r="FPE741" s="79"/>
      <c r="FPF741" s="79"/>
      <c r="FPG741" s="79"/>
      <c r="FPH741" s="79"/>
      <c r="FPI741" s="79"/>
      <c r="FPJ741" s="79"/>
      <c r="FPK741" s="79"/>
      <c r="FPL741" s="79"/>
      <c r="FPM741" s="79"/>
      <c r="FPN741" s="79"/>
      <c r="FPO741" s="79"/>
      <c r="FPP741" s="79"/>
      <c r="FPQ741" s="79"/>
      <c r="FPR741" s="79"/>
      <c r="FPS741" s="79"/>
      <c r="FPT741" s="79"/>
      <c r="FPU741" s="79"/>
      <c r="FPV741" s="79"/>
      <c r="FPW741" s="79"/>
      <c r="FPX741" s="79"/>
      <c r="FPY741" s="79"/>
      <c r="FPZ741" s="79"/>
      <c r="FQA741" s="79"/>
      <c r="FQB741" s="79"/>
      <c r="FQC741" s="79"/>
      <c r="FQD741" s="79"/>
      <c r="FQE741" s="79"/>
      <c r="FQF741" s="79"/>
      <c r="FQG741" s="79"/>
      <c r="FQH741" s="79"/>
      <c r="FQI741" s="79"/>
      <c r="FQJ741" s="79"/>
      <c r="FQK741" s="79"/>
      <c r="FQL741" s="79"/>
      <c r="FQM741" s="79"/>
      <c r="FQN741" s="79"/>
      <c r="FQO741" s="79"/>
      <c r="FQP741" s="79"/>
      <c r="FQQ741" s="79"/>
      <c r="FQR741" s="79"/>
      <c r="FQS741" s="79"/>
      <c r="FQT741" s="79"/>
      <c r="FQU741" s="79"/>
      <c r="FQV741" s="79"/>
      <c r="FQW741" s="79"/>
      <c r="FQX741" s="79"/>
      <c r="FQY741" s="79"/>
      <c r="FQZ741" s="79"/>
      <c r="FRA741" s="79"/>
      <c r="FRB741" s="79"/>
      <c r="FRC741" s="79"/>
      <c r="FRD741" s="79"/>
      <c r="FRE741" s="79"/>
      <c r="FRF741" s="79"/>
      <c r="FRG741" s="79"/>
      <c r="FRH741" s="79"/>
      <c r="FRI741" s="79"/>
      <c r="FRJ741" s="79"/>
      <c r="FRK741" s="79"/>
      <c r="FRL741" s="79"/>
      <c r="FRM741" s="79"/>
      <c r="FRN741" s="79"/>
      <c r="FRO741" s="79"/>
      <c r="FRP741" s="79"/>
      <c r="FRQ741" s="79"/>
      <c r="FRR741" s="79"/>
      <c r="FRS741" s="79"/>
      <c r="FRT741" s="79"/>
      <c r="FRU741" s="79"/>
      <c r="FRV741" s="79"/>
      <c r="FRW741" s="79"/>
      <c r="FRX741" s="79"/>
      <c r="FRY741" s="79"/>
      <c r="FRZ741" s="79"/>
      <c r="FSA741" s="79"/>
      <c r="FSB741" s="79"/>
      <c r="FSC741" s="79"/>
      <c r="FSD741" s="79"/>
      <c r="FSE741" s="79"/>
      <c r="FSF741" s="79"/>
      <c r="FSG741" s="79"/>
      <c r="FSH741" s="79"/>
      <c r="FSI741" s="79"/>
      <c r="FSJ741" s="79"/>
      <c r="FSK741" s="79"/>
      <c r="FSL741" s="79"/>
      <c r="FSM741" s="79"/>
      <c r="FSN741" s="79"/>
      <c r="FSO741" s="79"/>
      <c r="FSP741" s="79"/>
      <c r="FSQ741" s="79"/>
      <c r="FSR741" s="79"/>
      <c r="FSS741" s="79"/>
      <c r="FST741" s="79"/>
      <c r="FSU741" s="79"/>
      <c r="FSV741" s="79"/>
      <c r="FSW741" s="79"/>
      <c r="FSX741" s="79"/>
      <c r="FSY741" s="79"/>
      <c r="FSZ741" s="79"/>
      <c r="FTA741" s="79"/>
      <c r="FTB741" s="79"/>
      <c r="FTC741" s="79"/>
      <c r="FTD741" s="79"/>
      <c r="FTE741" s="79"/>
      <c r="FTF741" s="79"/>
      <c r="FTG741" s="79"/>
      <c r="FTH741" s="79"/>
      <c r="FTI741" s="79"/>
      <c r="FTJ741" s="79"/>
      <c r="FTK741" s="79"/>
      <c r="FTL741" s="79"/>
      <c r="FTM741" s="79"/>
      <c r="FTN741" s="79"/>
      <c r="FTO741" s="79"/>
      <c r="FTP741" s="79"/>
      <c r="FTQ741" s="79"/>
      <c r="FTR741" s="79"/>
      <c r="FTS741" s="79"/>
      <c r="FTT741" s="79"/>
      <c r="FTU741" s="79"/>
      <c r="FTV741" s="79"/>
      <c r="FTW741" s="79"/>
      <c r="FTX741" s="79"/>
      <c r="FTY741" s="79"/>
      <c r="FTZ741" s="79"/>
      <c r="FUA741" s="79"/>
      <c r="FUB741" s="79"/>
      <c r="FUC741" s="79"/>
      <c r="FUD741" s="79"/>
      <c r="FUE741" s="79"/>
      <c r="FUF741" s="79"/>
      <c r="FUG741" s="79"/>
      <c r="FUH741" s="79"/>
      <c r="FUI741" s="79"/>
      <c r="FUJ741" s="79"/>
      <c r="FUK741" s="79"/>
      <c r="FUL741" s="79"/>
      <c r="FUM741" s="79"/>
      <c r="FUN741" s="79"/>
      <c r="FUO741" s="79"/>
      <c r="FUP741" s="79"/>
      <c r="FUQ741" s="79"/>
      <c r="FUR741" s="79"/>
      <c r="FUS741" s="79"/>
      <c r="FUT741" s="79"/>
      <c r="FUU741" s="79"/>
      <c r="FUV741" s="79"/>
      <c r="FUW741" s="79"/>
      <c r="FUX741" s="79"/>
      <c r="FUY741" s="79"/>
      <c r="FUZ741" s="79"/>
      <c r="FVA741" s="79"/>
      <c r="FVB741" s="79"/>
      <c r="FVC741" s="79"/>
      <c r="FVD741" s="79"/>
      <c r="FVE741" s="79"/>
      <c r="FVF741" s="79"/>
      <c r="FVG741" s="79"/>
      <c r="FVH741" s="79"/>
      <c r="FVI741" s="79"/>
      <c r="FVJ741" s="79"/>
      <c r="FVK741" s="79"/>
      <c r="FVL741" s="79"/>
      <c r="FVM741" s="79"/>
      <c r="FVN741" s="79"/>
      <c r="FVO741" s="79"/>
      <c r="FVP741" s="79"/>
      <c r="FVQ741" s="79"/>
      <c r="FVR741" s="79"/>
      <c r="FVS741" s="79"/>
      <c r="FVT741" s="79"/>
      <c r="FVU741" s="79"/>
      <c r="FVV741" s="79"/>
      <c r="FVW741" s="79"/>
      <c r="FVX741" s="79"/>
      <c r="FVY741" s="79"/>
      <c r="FVZ741" s="79"/>
      <c r="FWA741" s="79"/>
      <c r="FWB741" s="79"/>
      <c r="FWC741" s="79"/>
      <c r="FWD741" s="79"/>
      <c r="FWE741" s="79"/>
      <c r="FWF741" s="79"/>
      <c r="FWG741" s="79"/>
      <c r="FWH741" s="79"/>
      <c r="FWI741" s="79"/>
      <c r="FWJ741" s="79"/>
      <c r="FWK741" s="79"/>
      <c r="FWL741" s="79"/>
      <c r="FWM741" s="79"/>
      <c r="FWN741" s="79"/>
      <c r="FWO741" s="79"/>
      <c r="FWP741" s="79"/>
      <c r="FWQ741" s="79"/>
      <c r="FWR741" s="79"/>
      <c r="FWS741" s="79"/>
      <c r="FWT741" s="79"/>
      <c r="FWU741" s="79"/>
      <c r="FWV741" s="79"/>
      <c r="FWW741" s="79"/>
      <c r="FWX741" s="79"/>
      <c r="FWY741" s="79"/>
      <c r="FWZ741" s="79"/>
      <c r="FXA741" s="79"/>
      <c r="FXB741" s="79"/>
      <c r="FXC741" s="79"/>
      <c r="FXD741" s="79"/>
      <c r="FXE741" s="79"/>
      <c r="FXF741" s="79"/>
      <c r="FXG741" s="79"/>
      <c r="FXH741" s="79"/>
      <c r="FXI741" s="79"/>
      <c r="FXJ741" s="79"/>
      <c r="FXK741" s="79"/>
      <c r="FXL741" s="79"/>
      <c r="FXM741" s="79"/>
      <c r="FXN741" s="79"/>
      <c r="FXO741" s="79"/>
      <c r="FXP741" s="79"/>
      <c r="FXQ741" s="79"/>
      <c r="FXR741" s="79"/>
      <c r="FXS741" s="79"/>
      <c r="FXT741" s="79"/>
      <c r="FXU741" s="79"/>
      <c r="FXV741" s="79"/>
      <c r="FXW741" s="79"/>
      <c r="FXX741" s="79"/>
      <c r="FXY741" s="79"/>
      <c r="FXZ741" s="79"/>
      <c r="FYA741" s="79"/>
      <c r="FYB741" s="79"/>
      <c r="FYC741" s="79"/>
      <c r="FYD741" s="79"/>
      <c r="FYE741" s="79"/>
      <c r="FYF741" s="79"/>
      <c r="FYG741" s="79"/>
      <c r="FYH741" s="79"/>
      <c r="FYI741" s="79"/>
      <c r="FYJ741" s="79"/>
      <c r="FYK741" s="79"/>
      <c r="FYL741" s="79"/>
      <c r="FYM741" s="79"/>
      <c r="FYN741" s="79"/>
      <c r="FYO741" s="79"/>
      <c r="FYP741" s="79"/>
      <c r="FYQ741" s="79"/>
      <c r="FYR741" s="79"/>
      <c r="FYS741" s="79"/>
      <c r="FYT741" s="79"/>
      <c r="FYU741" s="79"/>
      <c r="FYV741" s="79"/>
      <c r="FYW741" s="79"/>
      <c r="FYX741" s="79"/>
      <c r="FYY741" s="79"/>
      <c r="FYZ741" s="79"/>
      <c r="FZA741" s="79"/>
      <c r="FZB741" s="79"/>
      <c r="FZC741" s="79"/>
      <c r="FZD741" s="79"/>
      <c r="FZE741" s="79"/>
      <c r="FZF741" s="79"/>
      <c r="FZG741" s="79"/>
      <c r="FZH741" s="79"/>
      <c r="FZI741" s="79"/>
      <c r="FZJ741" s="79"/>
      <c r="FZK741" s="79"/>
      <c r="FZL741" s="79"/>
      <c r="FZM741" s="79"/>
      <c r="FZN741" s="79"/>
      <c r="FZO741" s="79"/>
      <c r="FZP741" s="79"/>
      <c r="FZQ741" s="79"/>
      <c r="FZR741" s="79"/>
      <c r="FZS741" s="79"/>
      <c r="FZT741" s="79"/>
      <c r="FZU741" s="79"/>
      <c r="FZV741" s="79"/>
      <c r="FZW741" s="79"/>
      <c r="FZX741" s="79"/>
      <c r="FZY741" s="79"/>
      <c r="FZZ741" s="79"/>
      <c r="GAA741" s="79"/>
      <c r="GAB741" s="79"/>
      <c r="GAC741" s="79"/>
      <c r="GAD741" s="79"/>
      <c r="GAE741" s="79"/>
      <c r="GAF741" s="79"/>
      <c r="GAG741" s="79"/>
      <c r="GAH741" s="79"/>
      <c r="GAI741" s="79"/>
      <c r="GAJ741" s="79"/>
      <c r="GAK741" s="79"/>
      <c r="GAL741" s="79"/>
      <c r="GAM741" s="79"/>
      <c r="GAN741" s="79"/>
      <c r="GAO741" s="79"/>
      <c r="GAP741" s="79"/>
      <c r="GAQ741" s="79"/>
      <c r="GAR741" s="79"/>
      <c r="GAS741" s="79"/>
      <c r="GAT741" s="79"/>
      <c r="GAU741" s="79"/>
      <c r="GAV741" s="79"/>
      <c r="GAW741" s="79"/>
      <c r="GAX741" s="79"/>
      <c r="GAY741" s="79"/>
      <c r="GAZ741" s="79"/>
      <c r="GBA741" s="79"/>
      <c r="GBB741" s="79"/>
      <c r="GBC741" s="79"/>
      <c r="GBD741" s="79"/>
      <c r="GBE741" s="79"/>
      <c r="GBF741" s="79"/>
      <c r="GBG741" s="79"/>
      <c r="GBH741" s="79"/>
      <c r="GBI741" s="79"/>
      <c r="GBJ741" s="79"/>
      <c r="GBK741" s="79"/>
      <c r="GBL741" s="79"/>
      <c r="GBM741" s="79"/>
      <c r="GBN741" s="79"/>
      <c r="GBO741" s="79"/>
      <c r="GBP741" s="79"/>
      <c r="GBQ741" s="79"/>
      <c r="GBR741" s="79"/>
      <c r="GBS741" s="79"/>
      <c r="GBT741" s="79"/>
      <c r="GBU741" s="79"/>
      <c r="GBV741" s="79"/>
      <c r="GBW741" s="79"/>
      <c r="GBX741" s="79"/>
      <c r="GBY741" s="79"/>
      <c r="GBZ741" s="79"/>
      <c r="GCA741" s="79"/>
      <c r="GCB741" s="79"/>
      <c r="GCC741" s="79"/>
      <c r="GCD741" s="79"/>
      <c r="GCE741" s="79"/>
      <c r="GCF741" s="79"/>
      <c r="GCG741" s="79"/>
      <c r="GCH741" s="79"/>
      <c r="GCI741" s="79"/>
      <c r="GCJ741" s="79"/>
      <c r="GCK741" s="79"/>
      <c r="GCL741" s="79"/>
      <c r="GCM741" s="79"/>
      <c r="GCN741" s="79"/>
      <c r="GCO741" s="79"/>
      <c r="GCP741" s="79"/>
      <c r="GCQ741" s="79"/>
      <c r="GCR741" s="79"/>
      <c r="GCS741" s="79"/>
      <c r="GCT741" s="79"/>
      <c r="GCU741" s="79"/>
      <c r="GCV741" s="79"/>
      <c r="GCW741" s="79"/>
      <c r="GCX741" s="79"/>
      <c r="GCY741" s="79"/>
      <c r="GCZ741" s="79"/>
      <c r="GDA741" s="79"/>
      <c r="GDB741" s="79"/>
      <c r="GDC741" s="79"/>
      <c r="GDD741" s="79"/>
      <c r="GDE741" s="79"/>
      <c r="GDF741" s="79"/>
      <c r="GDG741" s="79"/>
      <c r="GDH741" s="79"/>
      <c r="GDI741" s="79"/>
      <c r="GDJ741" s="79"/>
      <c r="GDK741" s="79"/>
      <c r="GDL741" s="79"/>
      <c r="GDM741" s="79"/>
      <c r="GDN741" s="79"/>
      <c r="GDO741" s="79"/>
      <c r="GDP741" s="79"/>
      <c r="GDQ741" s="79"/>
      <c r="GDR741" s="79"/>
      <c r="GDS741" s="79"/>
      <c r="GDT741" s="79"/>
      <c r="GDU741" s="79"/>
      <c r="GDV741" s="79"/>
      <c r="GDW741" s="79"/>
      <c r="GDX741" s="79"/>
      <c r="GDY741" s="79"/>
      <c r="GDZ741" s="79"/>
      <c r="GEA741" s="79"/>
      <c r="GEB741" s="79"/>
      <c r="GEC741" s="79"/>
      <c r="GED741" s="79"/>
      <c r="GEE741" s="79"/>
      <c r="GEF741" s="79"/>
      <c r="GEG741" s="79"/>
      <c r="GEH741" s="79"/>
      <c r="GEI741" s="79"/>
      <c r="GEJ741" s="79"/>
      <c r="GEK741" s="79"/>
      <c r="GEL741" s="79"/>
      <c r="GEM741" s="79"/>
      <c r="GEN741" s="79"/>
      <c r="GEO741" s="79"/>
      <c r="GEP741" s="79"/>
      <c r="GEQ741" s="79"/>
      <c r="GER741" s="79"/>
      <c r="GES741" s="79"/>
      <c r="GET741" s="79"/>
      <c r="GEU741" s="79"/>
      <c r="GEV741" s="79"/>
      <c r="GEW741" s="79"/>
      <c r="GEX741" s="79"/>
      <c r="GEY741" s="79"/>
      <c r="GEZ741" s="79"/>
      <c r="GFA741" s="79"/>
      <c r="GFB741" s="79"/>
      <c r="GFC741" s="79"/>
      <c r="GFD741" s="79"/>
      <c r="GFE741" s="79"/>
      <c r="GFF741" s="79"/>
      <c r="GFG741" s="79"/>
      <c r="GFH741" s="79"/>
      <c r="GFI741" s="79"/>
      <c r="GFJ741" s="79"/>
      <c r="GFK741" s="79"/>
      <c r="GFL741" s="79"/>
      <c r="GFM741" s="79"/>
      <c r="GFN741" s="79"/>
      <c r="GFO741" s="79"/>
      <c r="GFP741" s="79"/>
      <c r="GFQ741" s="79"/>
      <c r="GFR741" s="79"/>
      <c r="GFS741" s="79"/>
      <c r="GFT741" s="79"/>
      <c r="GFU741" s="79"/>
      <c r="GFV741" s="79"/>
      <c r="GFW741" s="79"/>
      <c r="GFX741" s="79"/>
      <c r="GFY741" s="79"/>
      <c r="GFZ741" s="79"/>
      <c r="GGA741" s="79"/>
      <c r="GGB741" s="79"/>
      <c r="GGC741" s="79"/>
      <c r="GGD741" s="79"/>
      <c r="GGE741" s="79"/>
      <c r="GGF741" s="79"/>
      <c r="GGG741" s="79"/>
      <c r="GGH741" s="79"/>
      <c r="GGI741" s="79"/>
      <c r="GGJ741" s="79"/>
      <c r="GGK741" s="79"/>
      <c r="GGL741" s="79"/>
      <c r="GGM741" s="79"/>
      <c r="GGN741" s="79"/>
      <c r="GGO741" s="79"/>
      <c r="GGP741" s="79"/>
      <c r="GGQ741" s="79"/>
      <c r="GGR741" s="79"/>
      <c r="GGS741" s="79"/>
      <c r="GGT741" s="79"/>
      <c r="GGU741" s="79"/>
      <c r="GGV741" s="79"/>
      <c r="GGW741" s="79"/>
      <c r="GGX741" s="79"/>
      <c r="GGY741" s="79"/>
      <c r="GGZ741" s="79"/>
      <c r="GHA741" s="79"/>
      <c r="GHB741" s="79"/>
      <c r="GHC741" s="79"/>
      <c r="GHD741" s="79"/>
      <c r="GHE741" s="79"/>
      <c r="GHF741" s="79"/>
      <c r="GHG741" s="79"/>
      <c r="GHH741" s="79"/>
      <c r="GHI741" s="79"/>
      <c r="GHJ741" s="79"/>
      <c r="GHK741" s="79"/>
      <c r="GHL741" s="79"/>
      <c r="GHM741" s="79"/>
      <c r="GHN741" s="79"/>
      <c r="GHO741" s="79"/>
      <c r="GHP741" s="79"/>
      <c r="GHQ741" s="79"/>
      <c r="GHR741" s="79"/>
      <c r="GHS741" s="79"/>
      <c r="GHT741" s="79"/>
      <c r="GHU741" s="79"/>
      <c r="GHV741" s="79"/>
      <c r="GHW741" s="79"/>
      <c r="GHX741" s="79"/>
      <c r="GHY741" s="79"/>
      <c r="GHZ741" s="79"/>
      <c r="GIA741" s="79"/>
      <c r="GIB741" s="79"/>
      <c r="GIC741" s="79"/>
      <c r="GID741" s="79"/>
      <c r="GIE741" s="79"/>
      <c r="GIF741" s="79"/>
      <c r="GIG741" s="79"/>
      <c r="GIH741" s="79"/>
      <c r="GII741" s="79"/>
      <c r="GIJ741" s="79"/>
      <c r="GIK741" s="79"/>
      <c r="GIL741" s="79"/>
      <c r="GIM741" s="79"/>
      <c r="GIN741" s="79"/>
      <c r="GIO741" s="79"/>
      <c r="GIP741" s="79"/>
      <c r="GIQ741" s="79"/>
      <c r="GIR741" s="79"/>
      <c r="GIS741" s="79"/>
      <c r="GIT741" s="79"/>
      <c r="GIU741" s="79"/>
      <c r="GIV741" s="79"/>
      <c r="GIW741" s="79"/>
      <c r="GIX741" s="79"/>
      <c r="GIY741" s="79"/>
      <c r="GIZ741" s="79"/>
      <c r="GJA741" s="79"/>
      <c r="GJB741" s="79"/>
      <c r="GJC741" s="79"/>
      <c r="GJD741" s="79"/>
      <c r="GJE741" s="79"/>
      <c r="GJF741" s="79"/>
      <c r="GJG741" s="79"/>
      <c r="GJH741" s="79"/>
      <c r="GJI741" s="79"/>
      <c r="GJJ741" s="79"/>
      <c r="GJK741" s="79"/>
      <c r="GJL741" s="79"/>
      <c r="GJM741" s="79"/>
      <c r="GJN741" s="79"/>
      <c r="GJO741" s="79"/>
      <c r="GJP741" s="79"/>
      <c r="GJQ741" s="79"/>
      <c r="GJR741" s="79"/>
      <c r="GJS741" s="79"/>
      <c r="GJT741" s="79"/>
      <c r="GJU741" s="79"/>
      <c r="GJV741" s="79"/>
      <c r="GJW741" s="79"/>
      <c r="GJX741" s="79"/>
      <c r="GJY741" s="79"/>
      <c r="GJZ741" s="79"/>
      <c r="GKA741" s="79"/>
      <c r="GKB741" s="79"/>
      <c r="GKC741" s="79"/>
      <c r="GKD741" s="79"/>
      <c r="GKE741" s="79"/>
      <c r="GKF741" s="79"/>
      <c r="GKG741" s="79"/>
      <c r="GKH741" s="79"/>
      <c r="GKI741" s="79"/>
      <c r="GKJ741" s="79"/>
      <c r="GKK741" s="79"/>
      <c r="GKL741" s="79"/>
      <c r="GKM741" s="79"/>
      <c r="GKN741" s="79"/>
      <c r="GKO741" s="79"/>
      <c r="GKP741" s="79"/>
      <c r="GKQ741" s="79"/>
      <c r="GKR741" s="79"/>
      <c r="GKS741" s="79"/>
      <c r="GKT741" s="79"/>
      <c r="GKU741" s="79"/>
      <c r="GKV741" s="79"/>
      <c r="GKW741" s="79"/>
      <c r="GKX741" s="79"/>
      <c r="GKY741" s="79"/>
      <c r="GKZ741" s="79"/>
      <c r="GLA741" s="79"/>
      <c r="GLB741" s="79"/>
      <c r="GLC741" s="79"/>
      <c r="GLD741" s="79"/>
      <c r="GLE741" s="79"/>
      <c r="GLF741" s="79"/>
      <c r="GLG741" s="79"/>
      <c r="GLH741" s="79"/>
      <c r="GLI741" s="79"/>
      <c r="GLJ741" s="79"/>
      <c r="GLK741" s="79"/>
      <c r="GLL741" s="79"/>
      <c r="GLM741" s="79"/>
      <c r="GLN741" s="79"/>
      <c r="GLO741" s="79"/>
      <c r="GLP741" s="79"/>
      <c r="GLQ741" s="79"/>
      <c r="GLR741" s="79"/>
      <c r="GLS741" s="79"/>
      <c r="GLT741" s="79"/>
      <c r="GLU741" s="79"/>
      <c r="GLV741" s="79"/>
      <c r="GLW741" s="79"/>
      <c r="GLX741" s="79"/>
      <c r="GLY741" s="79"/>
      <c r="GLZ741" s="79"/>
      <c r="GMA741" s="79"/>
      <c r="GMB741" s="79"/>
      <c r="GMC741" s="79"/>
      <c r="GMD741" s="79"/>
      <c r="GME741" s="79"/>
      <c r="GMF741" s="79"/>
      <c r="GMG741" s="79"/>
      <c r="GMH741" s="79"/>
      <c r="GMI741" s="79"/>
      <c r="GMJ741" s="79"/>
      <c r="GMK741" s="79"/>
      <c r="GML741" s="79"/>
      <c r="GMM741" s="79"/>
      <c r="GMN741" s="79"/>
      <c r="GMO741" s="79"/>
      <c r="GMP741" s="79"/>
      <c r="GMQ741" s="79"/>
      <c r="GMR741" s="79"/>
      <c r="GMS741" s="79"/>
      <c r="GMT741" s="79"/>
      <c r="GMU741" s="79"/>
      <c r="GMV741" s="79"/>
      <c r="GMW741" s="79"/>
      <c r="GMX741" s="79"/>
      <c r="GMY741" s="79"/>
      <c r="GMZ741" s="79"/>
      <c r="GNA741" s="79"/>
      <c r="GNB741" s="79"/>
      <c r="GNC741" s="79"/>
      <c r="GND741" s="79"/>
      <c r="GNE741" s="79"/>
      <c r="GNF741" s="79"/>
      <c r="GNG741" s="79"/>
      <c r="GNH741" s="79"/>
      <c r="GNI741" s="79"/>
      <c r="GNJ741" s="79"/>
      <c r="GNK741" s="79"/>
      <c r="GNL741" s="79"/>
      <c r="GNM741" s="79"/>
      <c r="GNN741" s="79"/>
      <c r="GNO741" s="79"/>
      <c r="GNP741" s="79"/>
      <c r="GNQ741" s="79"/>
      <c r="GNR741" s="79"/>
      <c r="GNS741" s="79"/>
      <c r="GNT741" s="79"/>
      <c r="GNU741" s="79"/>
      <c r="GNV741" s="79"/>
      <c r="GNW741" s="79"/>
      <c r="GNX741" s="79"/>
      <c r="GNY741" s="79"/>
      <c r="GNZ741" s="79"/>
      <c r="GOA741" s="79"/>
      <c r="GOB741" s="79"/>
      <c r="GOC741" s="79"/>
      <c r="GOD741" s="79"/>
      <c r="GOE741" s="79"/>
      <c r="GOF741" s="79"/>
      <c r="GOG741" s="79"/>
      <c r="GOH741" s="79"/>
      <c r="GOI741" s="79"/>
      <c r="GOJ741" s="79"/>
      <c r="GOK741" s="79"/>
      <c r="GOL741" s="79"/>
      <c r="GOM741" s="79"/>
      <c r="GON741" s="79"/>
      <c r="GOO741" s="79"/>
      <c r="GOP741" s="79"/>
      <c r="GOQ741" s="79"/>
      <c r="GOR741" s="79"/>
      <c r="GOS741" s="79"/>
      <c r="GOT741" s="79"/>
      <c r="GOU741" s="79"/>
      <c r="GOV741" s="79"/>
      <c r="GOW741" s="79"/>
      <c r="GOX741" s="79"/>
      <c r="GOY741" s="79"/>
      <c r="GOZ741" s="79"/>
      <c r="GPA741" s="79"/>
      <c r="GPB741" s="79"/>
      <c r="GPC741" s="79"/>
      <c r="GPD741" s="79"/>
      <c r="GPE741" s="79"/>
      <c r="GPF741" s="79"/>
      <c r="GPG741" s="79"/>
      <c r="GPH741" s="79"/>
      <c r="GPI741" s="79"/>
      <c r="GPJ741" s="79"/>
      <c r="GPK741" s="79"/>
      <c r="GPL741" s="79"/>
      <c r="GPM741" s="79"/>
      <c r="GPN741" s="79"/>
      <c r="GPO741" s="79"/>
      <c r="GPP741" s="79"/>
      <c r="GPQ741" s="79"/>
      <c r="GPR741" s="79"/>
      <c r="GPS741" s="79"/>
      <c r="GPT741" s="79"/>
      <c r="GPU741" s="79"/>
      <c r="GPV741" s="79"/>
      <c r="GPW741" s="79"/>
      <c r="GPX741" s="79"/>
      <c r="GPY741" s="79"/>
      <c r="GPZ741" s="79"/>
      <c r="GQA741" s="79"/>
      <c r="GQB741" s="79"/>
      <c r="GQC741" s="79"/>
      <c r="GQD741" s="79"/>
      <c r="GQE741" s="79"/>
      <c r="GQF741" s="79"/>
      <c r="GQG741" s="79"/>
      <c r="GQH741" s="79"/>
      <c r="GQI741" s="79"/>
      <c r="GQJ741" s="79"/>
      <c r="GQK741" s="79"/>
      <c r="GQL741" s="79"/>
      <c r="GQM741" s="79"/>
      <c r="GQN741" s="79"/>
      <c r="GQO741" s="79"/>
      <c r="GQP741" s="79"/>
      <c r="GQQ741" s="79"/>
      <c r="GQR741" s="79"/>
      <c r="GQS741" s="79"/>
      <c r="GQT741" s="79"/>
      <c r="GQU741" s="79"/>
      <c r="GQV741" s="79"/>
      <c r="GQW741" s="79"/>
      <c r="GQX741" s="79"/>
      <c r="GQY741" s="79"/>
      <c r="GQZ741" s="79"/>
      <c r="GRA741" s="79"/>
      <c r="GRB741" s="79"/>
      <c r="GRC741" s="79"/>
      <c r="GRD741" s="79"/>
      <c r="GRE741" s="79"/>
      <c r="GRF741" s="79"/>
      <c r="GRG741" s="79"/>
      <c r="GRH741" s="79"/>
      <c r="GRI741" s="79"/>
      <c r="GRJ741" s="79"/>
      <c r="GRK741" s="79"/>
      <c r="GRL741" s="79"/>
      <c r="GRM741" s="79"/>
      <c r="GRN741" s="79"/>
      <c r="GRO741" s="79"/>
      <c r="GRP741" s="79"/>
      <c r="GRQ741" s="79"/>
      <c r="GRR741" s="79"/>
      <c r="GRS741" s="79"/>
      <c r="GRT741" s="79"/>
      <c r="GRU741" s="79"/>
      <c r="GRV741" s="79"/>
      <c r="GRW741" s="79"/>
      <c r="GRX741" s="79"/>
      <c r="GRY741" s="79"/>
      <c r="GRZ741" s="79"/>
      <c r="GSA741" s="79"/>
      <c r="GSB741" s="79"/>
      <c r="GSC741" s="79"/>
      <c r="GSD741" s="79"/>
      <c r="GSE741" s="79"/>
      <c r="GSF741" s="79"/>
      <c r="GSG741" s="79"/>
      <c r="GSH741" s="79"/>
      <c r="GSI741" s="79"/>
      <c r="GSJ741" s="79"/>
      <c r="GSK741" s="79"/>
      <c r="GSL741" s="79"/>
      <c r="GSM741" s="79"/>
      <c r="GSN741" s="79"/>
      <c r="GSO741" s="79"/>
      <c r="GSP741" s="79"/>
      <c r="GSQ741" s="79"/>
      <c r="GSR741" s="79"/>
      <c r="GSS741" s="79"/>
      <c r="GST741" s="79"/>
      <c r="GSU741" s="79"/>
      <c r="GSV741" s="79"/>
      <c r="GSW741" s="79"/>
      <c r="GSX741" s="79"/>
      <c r="GSY741" s="79"/>
      <c r="GSZ741" s="79"/>
      <c r="GTA741" s="79"/>
      <c r="GTB741" s="79"/>
      <c r="GTC741" s="79"/>
      <c r="GTD741" s="79"/>
      <c r="GTE741" s="79"/>
      <c r="GTF741" s="79"/>
      <c r="GTG741" s="79"/>
      <c r="GTH741" s="79"/>
      <c r="GTI741" s="79"/>
      <c r="GTJ741" s="79"/>
      <c r="GTK741" s="79"/>
      <c r="GTL741" s="79"/>
      <c r="GTM741" s="79"/>
      <c r="GTN741" s="79"/>
      <c r="GTO741" s="79"/>
      <c r="GTP741" s="79"/>
      <c r="GTQ741" s="79"/>
      <c r="GTR741" s="79"/>
      <c r="GTS741" s="79"/>
      <c r="GTT741" s="79"/>
      <c r="GTU741" s="79"/>
      <c r="GTV741" s="79"/>
      <c r="GTW741" s="79"/>
      <c r="GTX741" s="79"/>
      <c r="GTY741" s="79"/>
      <c r="GTZ741" s="79"/>
      <c r="GUA741" s="79"/>
      <c r="GUB741" s="79"/>
      <c r="GUC741" s="79"/>
      <c r="GUD741" s="79"/>
      <c r="GUE741" s="79"/>
      <c r="GUF741" s="79"/>
      <c r="GUG741" s="79"/>
      <c r="GUH741" s="79"/>
      <c r="GUI741" s="79"/>
      <c r="GUJ741" s="79"/>
      <c r="GUK741" s="79"/>
      <c r="GUL741" s="79"/>
      <c r="GUM741" s="79"/>
      <c r="GUN741" s="79"/>
      <c r="GUO741" s="79"/>
      <c r="GUP741" s="79"/>
      <c r="GUQ741" s="79"/>
      <c r="GUR741" s="79"/>
      <c r="GUS741" s="79"/>
      <c r="GUT741" s="79"/>
      <c r="GUU741" s="79"/>
      <c r="GUV741" s="79"/>
      <c r="GUW741" s="79"/>
      <c r="GUX741" s="79"/>
      <c r="GUY741" s="79"/>
      <c r="GUZ741" s="79"/>
      <c r="GVA741" s="79"/>
      <c r="GVB741" s="79"/>
      <c r="GVC741" s="79"/>
      <c r="GVD741" s="79"/>
      <c r="GVE741" s="79"/>
      <c r="GVF741" s="79"/>
      <c r="GVG741" s="79"/>
      <c r="GVH741" s="79"/>
      <c r="GVI741" s="79"/>
      <c r="GVJ741" s="79"/>
      <c r="GVK741" s="79"/>
      <c r="GVL741" s="79"/>
      <c r="GVM741" s="79"/>
      <c r="GVN741" s="79"/>
      <c r="GVO741" s="79"/>
      <c r="GVP741" s="79"/>
      <c r="GVQ741" s="79"/>
      <c r="GVR741" s="79"/>
      <c r="GVS741" s="79"/>
      <c r="GVT741" s="79"/>
      <c r="GVU741" s="79"/>
      <c r="GVV741" s="79"/>
      <c r="GVW741" s="79"/>
      <c r="GVX741" s="79"/>
      <c r="GVY741" s="79"/>
      <c r="GVZ741" s="79"/>
      <c r="GWA741" s="79"/>
      <c r="GWB741" s="79"/>
      <c r="GWC741" s="79"/>
      <c r="GWD741" s="79"/>
      <c r="GWE741" s="79"/>
      <c r="GWF741" s="79"/>
      <c r="GWG741" s="79"/>
      <c r="GWH741" s="79"/>
      <c r="GWI741" s="79"/>
      <c r="GWJ741" s="79"/>
      <c r="GWK741" s="79"/>
      <c r="GWL741" s="79"/>
      <c r="GWM741" s="79"/>
      <c r="GWN741" s="79"/>
      <c r="GWO741" s="79"/>
      <c r="GWP741" s="79"/>
      <c r="GWQ741" s="79"/>
      <c r="GWR741" s="79"/>
      <c r="GWS741" s="79"/>
      <c r="GWT741" s="79"/>
      <c r="GWU741" s="79"/>
      <c r="GWV741" s="79"/>
      <c r="GWW741" s="79"/>
      <c r="GWX741" s="79"/>
      <c r="GWY741" s="79"/>
      <c r="GWZ741" s="79"/>
      <c r="GXA741" s="79"/>
      <c r="GXB741" s="79"/>
      <c r="GXC741" s="79"/>
      <c r="GXD741" s="79"/>
      <c r="GXE741" s="79"/>
      <c r="GXF741" s="79"/>
      <c r="GXG741" s="79"/>
      <c r="GXH741" s="79"/>
      <c r="GXI741" s="79"/>
      <c r="GXJ741" s="79"/>
      <c r="GXK741" s="79"/>
      <c r="GXL741" s="79"/>
      <c r="GXM741" s="79"/>
      <c r="GXN741" s="79"/>
      <c r="GXO741" s="79"/>
      <c r="GXP741" s="79"/>
      <c r="GXQ741" s="79"/>
      <c r="GXR741" s="79"/>
      <c r="GXS741" s="79"/>
      <c r="GXT741" s="79"/>
      <c r="GXU741" s="79"/>
      <c r="GXV741" s="79"/>
      <c r="GXW741" s="79"/>
      <c r="GXX741" s="79"/>
      <c r="GXY741" s="79"/>
      <c r="GXZ741" s="79"/>
      <c r="GYA741" s="79"/>
      <c r="GYB741" s="79"/>
      <c r="GYC741" s="79"/>
      <c r="GYD741" s="79"/>
      <c r="GYE741" s="79"/>
      <c r="GYF741" s="79"/>
      <c r="GYG741" s="79"/>
      <c r="GYH741" s="79"/>
      <c r="GYI741" s="79"/>
      <c r="GYJ741" s="79"/>
      <c r="GYK741" s="79"/>
      <c r="GYL741" s="79"/>
      <c r="GYM741" s="79"/>
      <c r="GYN741" s="79"/>
      <c r="GYO741" s="79"/>
      <c r="GYP741" s="79"/>
      <c r="GYQ741" s="79"/>
      <c r="GYR741" s="79"/>
      <c r="GYS741" s="79"/>
      <c r="GYT741" s="79"/>
      <c r="GYU741" s="79"/>
      <c r="GYV741" s="79"/>
      <c r="GYW741" s="79"/>
      <c r="GYX741" s="79"/>
      <c r="GYY741" s="79"/>
      <c r="GYZ741" s="79"/>
      <c r="GZA741" s="79"/>
      <c r="GZB741" s="79"/>
      <c r="GZC741" s="79"/>
      <c r="GZD741" s="79"/>
      <c r="GZE741" s="79"/>
      <c r="GZF741" s="79"/>
      <c r="GZG741" s="79"/>
      <c r="GZH741" s="79"/>
      <c r="GZI741" s="79"/>
      <c r="GZJ741" s="79"/>
      <c r="GZK741" s="79"/>
      <c r="GZL741" s="79"/>
      <c r="GZM741" s="79"/>
      <c r="GZN741" s="79"/>
      <c r="GZO741" s="79"/>
      <c r="GZP741" s="79"/>
      <c r="GZQ741" s="79"/>
      <c r="GZR741" s="79"/>
      <c r="GZS741" s="79"/>
      <c r="GZT741" s="79"/>
      <c r="GZU741" s="79"/>
      <c r="GZV741" s="79"/>
      <c r="GZW741" s="79"/>
      <c r="GZX741" s="79"/>
      <c r="GZY741" s="79"/>
      <c r="GZZ741" s="79"/>
      <c r="HAA741" s="79"/>
      <c r="HAB741" s="79"/>
      <c r="HAC741" s="79"/>
      <c r="HAD741" s="79"/>
      <c r="HAE741" s="79"/>
      <c r="HAF741" s="79"/>
      <c r="HAG741" s="79"/>
      <c r="HAH741" s="79"/>
      <c r="HAI741" s="79"/>
      <c r="HAJ741" s="79"/>
      <c r="HAK741" s="79"/>
      <c r="HAL741" s="79"/>
      <c r="HAM741" s="79"/>
      <c r="HAN741" s="79"/>
      <c r="HAO741" s="79"/>
      <c r="HAP741" s="79"/>
      <c r="HAQ741" s="79"/>
      <c r="HAR741" s="79"/>
      <c r="HAS741" s="79"/>
      <c r="HAT741" s="79"/>
      <c r="HAU741" s="79"/>
      <c r="HAV741" s="79"/>
      <c r="HAW741" s="79"/>
      <c r="HAX741" s="79"/>
      <c r="HAY741" s="79"/>
      <c r="HAZ741" s="79"/>
      <c r="HBA741" s="79"/>
      <c r="HBB741" s="79"/>
      <c r="HBC741" s="79"/>
      <c r="HBD741" s="79"/>
      <c r="HBE741" s="79"/>
      <c r="HBF741" s="79"/>
      <c r="HBG741" s="79"/>
      <c r="HBH741" s="79"/>
      <c r="HBI741" s="79"/>
      <c r="HBJ741" s="79"/>
      <c r="HBK741" s="79"/>
      <c r="HBL741" s="79"/>
      <c r="HBM741" s="79"/>
      <c r="HBN741" s="79"/>
      <c r="HBO741" s="79"/>
      <c r="HBP741" s="79"/>
      <c r="HBQ741" s="79"/>
      <c r="HBR741" s="79"/>
      <c r="HBS741" s="79"/>
      <c r="HBT741" s="79"/>
      <c r="HBU741" s="79"/>
      <c r="HBV741" s="79"/>
      <c r="HBW741" s="79"/>
      <c r="HBX741" s="79"/>
      <c r="HBY741" s="79"/>
      <c r="HBZ741" s="79"/>
      <c r="HCA741" s="79"/>
      <c r="HCB741" s="79"/>
      <c r="HCC741" s="79"/>
      <c r="HCD741" s="79"/>
      <c r="HCE741" s="79"/>
      <c r="HCF741" s="79"/>
      <c r="HCG741" s="79"/>
      <c r="HCH741" s="79"/>
      <c r="HCI741" s="79"/>
      <c r="HCJ741" s="79"/>
      <c r="HCK741" s="79"/>
      <c r="HCL741" s="79"/>
      <c r="HCM741" s="79"/>
      <c r="HCN741" s="79"/>
      <c r="HCO741" s="79"/>
      <c r="HCP741" s="79"/>
      <c r="HCQ741" s="79"/>
      <c r="HCR741" s="79"/>
      <c r="HCS741" s="79"/>
      <c r="HCT741" s="79"/>
      <c r="HCU741" s="79"/>
      <c r="HCV741" s="79"/>
      <c r="HCW741" s="79"/>
      <c r="HCX741" s="79"/>
      <c r="HCY741" s="79"/>
      <c r="HCZ741" s="79"/>
      <c r="HDA741" s="79"/>
      <c r="HDB741" s="79"/>
      <c r="HDC741" s="79"/>
      <c r="HDD741" s="79"/>
      <c r="HDE741" s="79"/>
      <c r="HDF741" s="79"/>
      <c r="HDG741" s="79"/>
      <c r="HDH741" s="79"/>
      <c r="HDI741" s="79"/>
      <c r="HDJ741" s="79"/>
      <c r="HDK741" s="79"/>
      <c r="HDL741" s="79"/>
      <c r="HDM741" s="79"/>
      <c r="HDN741" s="79"/>
      <c r="HDO741" s="79"/>
      <c r="HDP741" s="79"/>
      <c r="HDQ741" s="79"/>
      <c r="HDR741" s="79"/>
      <c r="HDS741" s="79"/>
      <c r="HDT741" s="79"/>
      <c r="HDU741" s="79"/>
      <c r="HDV741" s="79"/>
      <c r="HDW741" s="79"/>
      <c r="HDX741" s="79"/>
      <c r="HDY741" s="79"/>
      <c r="HDZ741" s="79"/>
      <c r="HEA741" s="79"/>
      <c r="HEB741" s="79"/>
      <c r="HEC741" s="79"/>
      <c r="HED741" s="79"/>
      <c r="HEE741" s="79"/>
      <c r="HEF741" s="79"/>
      <c r="HEG741" s="79"/>
      <c r="HEH741" s="79"/>
      <c r="HEI741" s="79"/>
      <c r="HEJ741" s="79"/>
      <c r="HEK741" s="79"/>
      <c r="HEL741" s="79"/>
      <c r="HEM741" s="79"/>
      <c r="HEN741" s="79"/>
      <c r="HEO741" s="79"/>
      <c r="HEP741" s="79"/>
      <c r="HEQ741" s="79"/>
      <c r="HER741" s="79"/>
      <c r="HES741" s="79"/>
      <c r="HET741" s="79"/>
      <c r="HEU741" s="79"/>
      <c r="HEV741" s="79"/>
      <c r="HEW741" s="79"/>
      <c r="HEX741" s="79"/>
      <c r="HEY741" s="79"/>
      <c r="HEZ741" s="79"/>
      <c r="HFA741" s="79"/>
      <c r="HFB741" s="79"/>
      <c r="HFC741" s="79"/>
      <c r="HFD741" s="79"/>
      <c r="HFE741" s="79"/>
      <c r="HFF741" s="79"/>
      <c r="HFG741" s="79"/>
      <c r="HFH741" s="79"/>
      <c r="HFI741" s="79"/>
      <c r="HFJ741" s="79"/>
      <c r="HFK741" s="79"/>
      <c r="HFL741" s="79"/>
      <c r="HFM741" s="79"/>
      <c r="HFN741" s="79"/>
      <c r="HFO741" s="79"/>
      <c r="HFP741" s="79"/>
      <c r="HFQ741" s="79"/>
      <c r="HFR741" s="79"/>
      <c r="HFS741" s="79"/>
      <c r="HFT741" s="79"/>
      <c r="HFU741" s="79"/>
      <c r="HFV741" s="79"/>
      <c r="HFW741" s="79"/>
      <c r="HFX741" s="79"/>
      <c r="HFY741" s="79"/>
      <c r="HFZ741" s="79"/>
      <c r="HGA741" s="79"/>
      <c r="HGB741" s="79"/>
      <c r="HGC741" s="79"/>
      <c r="HGD741" s="79"/>
      <c r="HGE741" s="79"/>
      <c r="HGF741" s="79"/>
      <c r="HGG741" s="79"/>
      <c r="HGH741" s="79"/>
      <c r="HGI741" s="79"/>
      <c r="HGJ741" s="79"/>
      <c r="HGK741" s="79"/>
      <c r="HGL741" s="79"/>
      <c r="HGM741" s="79"/>
      <c r="HGN741" s="79"/>
      <c r="HGO741" s="79"/>
      <c r="HGP741" s="79"/>
      <c r="HGQ741" s="79"/>
      <c r="HGR741" s="79"/>
      <c r="HGS741" s="79"/>
      <c r="HGT741" s="79"/>
      <c r="HGU741" s="79"/>
      <c r="HGV741" s="79"/>
      <c r="HGW741" s="79"/>
      <c r="HGX741" s="79"/>
      <c r="HGY741" s="79"/>
      <c r="HGZ741" s="79"/>
      <c r="HHA741" s="79"/>
      <c r="HHB741" s="79"/>
      <c r="HHC741" s="79"/>
      <c r="HHD741" s="79"/>
      <c r="HHE741" s="79"/>
      <c r="HHF741" s="79"/>
      <c r="HHG741" s="79"/>
      <c r="HHH741" s="79"/>
      <c r="HHI741" s="79"/>
      <c r="HHJ741" s="79"/>
      <c r="HHK741" s="79"/>
      <c r="HHL741" s="79"/>
      <c r="HHM741" s="79"/>
      <c r="HHN741" s="79"/>
      <c r="HHO741" s="79"/>
      <c r="HHP741" s="79"/>
      <c r="HHQ741" s="79"/>
      <c r="HHR741" s="79"/>
      <c r="HHS741" s="79"/>
      <c r="HHT741" s="79"/>
      <c r="HHU741" s="79"/>
      <c r="HHV741" s="79"/>
      <c r="HHW741" s="79"/>
      <c r="HHX741" s="79"/>
      <c r="HHY741" s="79"/>
      <c r="HHZ741" s="79"/>
      <c r="HIA741" s="79"/>
      <c r="HIB741" s="79"/>
      <c r="HIC741" s="79"/>
      <c r="HID741" s="79"/>
      <c r="HIE741" s="79"/>
      <c r="HIF741" s="79"/>
      <c r="HIG741" s="79"/>
      <c r="HIH741" s="79"/>
      <c r="HII741" s="79"/>
      <c r="HIJ741" s="79"/>
      <c r="HIK741" s="79"/>
      <c r="HIL741" s="79"/>
      <c r="HIM741" s="79"/>
      <c r="HIN741" s="79"/>
      <c r="HIO741" s="79"/>
      <c r="HIP741" s="79"/>
      <c r="HIQ741" s="79"/>
      <c r="HIR741" s="79"/>
      <c r="HIS741" s="79"/>
      <c r="HIT741" s="79"/>
      <c r="HIU741" s="79"/>
      <c r="HIV741" s="79"/>
      <c r="HIW741" s="79"/>
      <c r="HIX741" s="79"/>
      <c r="HIY741" s="79"/>
      <c r="HIZ741" s="79"/>
      <c r="HJA741" s="79"/>
      <c r="HJB741" s="79"/>
      <c r="HJC741" s="79"/>
      <c r="HJD741" s="79"/>
      <c r="HJE741" s="79"/>
      <c r="HJF741" s="79"/>
      <c r="HJG741" s="79"/>
      <c r="HJH741" s="79"/>
      <c r="HJI741" s="79"/>
      <c r="HJJ741" s="79"/>
      <c r="HJK741" s="79"/>
      <c r="HJL741" s="79"/>
      <c r="HJM741" s="79"/>
      <c r="HJN741" s="79"/>
      <c r="HJO741" s="79"/>
      <c r="HJP741" s="79"/>
      <c r="HJQ741" s="79"/>
      <c r="HJR741" s="79"/>
      <c r="HJS741" s="79"/>
      <c r="HJT741" s="79"/>
      <c r="HJU741" s="79"/>
      <c r="HJV741" s="79"/>
      <c r="HJW741" s="79"/>
      <c r="HJX741" s="79"/>
      <c r="HJY741" s="79"/>
      <c r="HJZ741" s="79"/>
      <c r="HKA741" s="79"/>
      <c r="HKB741" s="79"/>
      <c r="HKC741" s="79"/>
      <c r="HKD741" s="79"/>
      <c r="HKE741" s="79"/>
      <c r="HKF741" s="79"/>
      <c r="HKG741" s="79"/>
      <c r="HKH741" s="79"/>
      <c r="HKI741" s="79"/>
      <c r="HKJ741" s="79"/>
      <c r="HKK741" s="79"/>
      <c r="HKL741" s="79"/>
      <c r="HKM741" s="79"/>
      <c r="HKN741" s="79"/>
      <c r="HKO741" s="79"/>
      <c r="HKP741" s="79"/>
      <c r="HKQ741" s="79"/>
      <c r="HKR741" s="79"/>
      <c r="HKS741" s="79"/>
      <c r="HKT741" s="79"/>
      <c r="HKU741" s="79"/>
      <c r="HKV741" s="79"/>
      <c r="HKW741" s="79"/>
      <c r="HKX741" s="79"/>
      <c r="HKY741" s="79"/>
      <c r="HKZ741" s="79"/>
      <c r="HLA741" s="79"/>
      <c r="HLB741" s="79"/>
      <c r="HLC741" s="79"/>
      <c r="HLD741" s="79"/>
      <c r="HLE741" s="79"/>
      <c r="HLF741" s="79"/>
      <c r="HLG741" s="79"/>
      <c r="HLH741" s="79"/>
      <c r="HLI741" s="79"/>
      <c r="HLJ741" s="79"/>
      <c r="HLK741" s="79"/>
      <c r="HLL741" s="79"/>
      <c r="HLM741" s="79"/>
      <c r="HLN741" s="79"/>
      <c r="HLO741" s="79"/>
      <c r="HLP741" s="79"/>
      <c r="HLQ741" s="79"/>
      <c r="HLR741" s="79"/>
      <c r="HLS741" s="79"/>
      <c r="HLT741" s="79"/>
      <c r="HLU741" s="79"/>
      <c r="HLV741" s="79"/>
      <c r="HLW741" s="79"/>
      <c r="HLX741" s="79"/>
      <c r="HLY741" s="79"/>
      <c r="HLZ741" s="79"/>
      <c r="HMA741" s="79"/>
      <c r="HMB741" s="79"/>
      <c r="HMC741" s="79"/>
      <c r="HMD741" s="79"/>
      <c r="HME741" s="79"/>
      <c r="HMF741" s="79"/>
      <c r="HMG741" s="79"/>
      <c r="HMH741" s="79"/>
      <c r="HMI741" s="79"/>
      <c r="HMJ741" s="79"/>
      <c r="HMK741" s="79"/>
      <c r="HML741" s="79"/>
      <c r="HMM741" s="79"/>
      <c r="HMN741" s="79"/>
      <c r="HMO741" s="79"/>
      <c r="HMP741" s="79"/>
      <c r="HMQ741" s="79"/>
      <c r="HMR741" s="79"/>
      <c r="HMS741" s="79"/>
      <c r="HMT741" s="79"/>
      <c r="HMU741" s="79"/>
      <c r="HMV741" s="79"/>
      <c r="HMW741" s="79"/>
      <c r="HMX741" s="79"/>
      <c r="HMY741" s="79"/>
      <c r="HMZ741" s="79"/>
      <c r="HNA741" s="79"/>
      <c r="HNB741" s="79"/>
      <c r="HNC741" s="79"/>
      <c r="HND741" s="79"/>
      <c r="HNE741" s="79"/>
      <c r="HNF741" s="79"/>
      <c r="HNG741" s="79"/>
      <c r="HNH741" s="79"/>
      <c r="HNI741" s="79"/>
      <c r="HNJ741" s="79"/>
      <c r="HNK741" s="79"/>
      <c r="HNL741" s="79"/>
      <c r="HNM741" s="79"/>
      <c r="HNN741" s="79"/>
      <c r="HNO741" s="79"/>
      <c r="HNP741" s="79"/>
      <c r="HNQ741" s="79"/>
      <c r="HNR741" s="79"/>
      <c r="HNS741" s="79"/>
      <c r="HNT741" s="79"/>
      <c r="HNU741" s="79"/>
      <c r="HNV741" s="79"/>
      <c r="HNW741" s="79"/>
      <c r="HNX741" s="79"/>
      <c r="HNY741" s="79"/>
      <c r="HNZ741" s="79"/>
      <c r="HOA741" s="79"/>
      <c r="HOB741" s="79"/>
      <c r="HOC741" s="79"/>
      <c r="HOD741" s="79"/>
      <c r="HOE741" s="79"/>
      <c r="HOF741" s="79"/>
      <c r="HOG741" s="79"/>
      <c r="HOH741" s="79"/>
      <c r="HOI741" s="79"/>
      <c r="HOJ741" s="79"/>
      <c r="HOK741" s="79"/>
      <c r="HOL741" s="79"/>
      <c r="HOM741" s="79"/>
      <c r="HON741" s="79"/>
      <c r="HOO741" s="79"/>
      <c r="HOP741" s="79"/>
      <c r="HOQ741" s="79"/>
      <c r="HOR741" s="79"/>
      <c r="HOS741" s="79"/>
      <c r="HOT741" s="79"/>
      <c r="HOU741" s="79"/>
      <c r="HOV741" s="79"/>
      <c r="HOW741" s="79"/>
      <c r="HOX741" s="79"/>
      <c r="HOY741" s="79"/>
      <c r="HOZ741" s="79"/>
      <c r="HPA741" s="79"/>
      <c r="HPB741" s="79"/>
      <c r="HPC741" s="79"/>
      <c r="HPD741" s="79"/>
      <c r="HPE741" s="79"/>
      <c r="HPF741" s="79"/>
      <c r="HPG741" s="79"/>
      <c r="HPH741" s="79"/>
      <c r="HPI741" s="79"/>
      <c r="HPJ741" s="79"/>
      <c r="HPK741" s="79"/>
      <c r="HPL741" s="79"/>
      <c r="HPM741" s="79"/>
      <c r="HPN741" s="79"/>
      <c r="HPO741" s="79"/>
      <c r="HPP741" s="79"/>
      <c r="HPQ741" s="79"/>
      <c r="HPR741" s="79"/>
      <c r="HPS741" s="79"/>
      <c r="HPT741" s="79"/>
      <c r="HPU741" s="79"/>
      <c r="HPV741" s="79"/>
      <c r="HPW741" s="79"/>
      <c r="HPX741" s="79"/>
      <c r="HPY741" s="79"/>
      <c r="HPZ741" s="79"/>
      <c r="HQA741" s="79"/>
      <c r="HQB741" s="79"/>
      <c r="HQC741" s="79"/>
      <c r="HQD741" s="79"/>
      <c r="HQE741" s="79"/>
      <c r="HQF741" s="79"/>
      <c r="HQG741" s="79"/>
      <c r="HQH741" s="79"/>
      <c r="HQI741" s="79"/>
      <c r="HQJ741" s="79"/>
      <c r="HQK741" s="79"/>
      <c r="HQL741" s="79"/>
      <c r="HQM741" s="79"/>
      <c r="HQN741" s="79"/>
      <c r="HQO741" s="79"/>
      <c r="HQP741" s="79"/>
      <c r="HQQ741" s="79"/>
      <c r="HQR741" s="79"/>
      <c r="HQS741" s="79"/>
      <c r="HQT741" s="79"/>
      <c r="HQU741" s="79"/>
      <c r="HQV741" s="79"/>
      <c r="HQW741" s="79"/>
      <c r="HQX741" s="79"/>
      <c r="HQY741" s="79"/>
      <c r="HQZ741" s="79"/>
      <c r="HRA741" s="79"/>
      <c r="HRB741" s="79"/>
      <c r="HRC741" s="79"/>
      <c r="HRD741" s="79"/>
      <c r="HRE741" s="79"/>
      <c r="HRF741" s="79"/>
      <c r="HRG741" s="79"/>
      <c r="HRH741" s="79"/>
      <c r="HRI741" s="79"/>
      <c r="HRJ741" s="79"/>
      <c r="HRK741" s="79"/>
      <c r="HRL741" s="79"/>
      <c r="HRM741" s="79"/>
      <c r="HRN741" s="79"/>
      <c r="HRO741" s="79"/>
      <c r="HRP741" s="79"/>
      <c r="HRQ741" s="79"/>
      <c r="HRR741" s="79"/>
      <c r="HRS741" s="79"/>
      <c r="HRT741" s="79"/>
      <c r="HRU741" s="79"/>
      <c r="HRV741" s="79"/>
      <c r="HRW741" s="79"/>
      <c r="HRX741" s="79"/>
      <c r="HRY741" s="79"/>
      <c r="HRZ741" s="79"/>
      <c r="HSA741" s="79"/>
      <c r="HSB741" s="79"/>
      <c r="HSC741" s="79"/>
      <c r="HSD741" s="79"/>
      <c r="HSE741" s="79"/>
      <c r="HSF741" s="79"/>
      <c r="HSG741" s="79"/>
      <c r="HSH741" s="79"/>
      <c r="HSI741" s="79"/>
      <c r="HSJ741" s="79"/>
      <c r="HSK741" s="79"/>
      <c r="HSL741" s="79"/>
      <c r="HSM741" s="79"/>
      <c r="HSN741" s="79"/>
      <c r="HSO741" s="79"/>
      <c r="HSP741" s="79"/>
      <c r="HSQ741" s="79"/>
      <c r="HSR741" s="79"/>
      <c r="HSS741" s="79"/>
      <c r="HST741" s="79"/>
      <c r="HSU741" s="79"/>
      <c r="HSV741" s="79"/>
      <c r="HSW741" s="79"/>
      <c r="HSX741" s="79"/>
      <c r="HSY741" s="79"/>
      <c r="HSZ741" s="79"/>
      <c r="HTA741" s="79"/>
      <c r="HTB741" s="79"/>
      <c r="HTC741" s="79"/>
      <c r="HTD741" s="79"/>
      <c r="HTE741" s="79"/>
      <c r="HTF741" s="79"/>
      <c r="HTG741" s="79"/>
      <c r="HTH741" s="79"/>
      <c r="HTI741" s="79"/>
      <c r="HTJ741" s="79"/>
      <c r="HTK741" s="79"/>
      <c r="HTL741" s="79"/>
      <c r="HTM741" s="79"/>
      <c r="HTN741" s="79"/>
      <c r="HTO741" s="79"/>
      <c r="HTP741" s="79"/>
      <c r="HTQ741" s="79"/>
      <c r="HTR741" s="79"/>
      <c r="HTS741" s="79"/>
      <c r="HTT741" s="79"/>
      <c r="HTU741" s="79"/>
      <c r="HTV741" s="79"/>
      <c r="HTW741" s="79"/>
      <c r="HTX741" s="79"/>
      <c r="HTY741" s="79"/>
      <c r="HTZ741" s="79"/>
      <c r="HUA741" s="79"/>
      <c r="HUB741" s="79"/>
      <c r="HUC741" s="79"/>
      <c r="HUD741" s="79"/>
      <c r="HUE741" s="79"/>
      <c r="HUF741" s="79"/>
      <c r="HUG741" s="79"/>
      <c r="HUH741" s="79"/>
      <c r="HUI741" s="79"/>
      <c r="HUJ741" s="79"/>
      <c r="HUK741" s="79"/>
      <c r="HUL741" s="79"/>
      <c r="HUM741" s="79"/>
      <c r="HUN741" s="79"/>
      <c r="HUO741" s="79"/>
      <c r="HUP741" s="79"/>
      <c r="HUQ741" s="79"/>
      <c r="HUR741" s="79"/>
      <c r="HUS741" s="79"/>
      <c r="HUT741" s="79"/>
      <c r="HUU741" s="79"/>
      <c r="HUV741" s="79"/>
      <c r="HUW741" s="79"/>
      <c r="HUX741" s="79"/>
      <c r="HUY741" s="79"/>
      <c r="HUZ741" s="79"/>
      <c r="HVA741" s="79"/>
      <c r="HVB741" s="79"/>
      <c r="HVC741" s="79"/>
      <c r="HVD741" s="79"/>
      <c r="HVE741" s="79"/>
      <c r="HVF741" s="79"/>
      <c r="HVG741" s="79"/>
      <c r="HVH741" s="79"/>
      <c r="HVI741" s="79"/>
      <c r="HVJ741" s="79"/>
      <c r="HVK741" s="79"/>
      <c r="HVL741" s="79"/>
      <c r="HVM741" s="79"/>
      <c r="HVN741" s="79"/>
      <c r="HVO741" s="79"/>
      <c r="HVP741" s="79"/>
      <c r="HVQ741" s="79"/>
      <c r="HVR741" s="79"/>
      <c r="HVS741" s="79"/>
      <c r="HVT741" s="79"/>
      <c r="HVU741" s="79"/>
      <c r="HVV741" s="79"/>
      <c r="HVW741" s="79"/>
      <c r="HVX741" s="79"/>
      <c r="HVY741" s="79"/>
      <c r="HVZ741" s="79"/>
      <c r="HWA741" s="79"/>
      <c r="HWB741" s="79"/>
      <c r="HWC741" s="79"/>
      <c r="HWD741" s="79"/>
      <c r="HWE741" s="79"/>
      <c r="HWF741" s="79"/>
      <c r="HWG741" s="79"/>
      <c r="HWH741" s="79"/>
      <c r="HWI741" s="79"/>
      <c r="HWJ741" s="79"/>
      <c r="HWK741" s="79"/>
      <c r="HWL741" s="79"/>
      <c r="HWM741" s="79"/>
      <c r="HWN741" s="79"/>
      <c r="HWO741" s="79"/>
      <c r="HWP741" s="79"/>
      <c r="HWQ741" s="79"/>
      <c r="HWR741" s="79"/>
      <c r="HWS741" s="79"/>
      <c r="HWT741" s="79"/>
      <c r="HWU741" s="79"/>
      <c r="HWV741" s="79"/>
      <c r="HWW741" s="79"/>
      <c r="HWX741" s="79"/>
      <c r="HWY741" s="79"/>
      <c r="HWZ741" s="79"/>
      <c r="HXA741" s="79"/>
      <c r="HXB741" s="79"/>
      <c r="HXC741" s="79"/>
      <c r="HXD741" s="79"/>
      <c r="HXE741" s="79"/>
      <c r="HXF741" s="79"/>
      <c r="HXG741" s="79"/>
      <c r="HXH741" s="79"/>
      <c r="HXI741" s="79"/>
      <c r="HXJ741" s="79"/>
      <c r="HXK741" s="79"/>
      <c r="HXL741" s="79"/>
      <c r="HXM741" s="79"/>
      <c r="HXN741" s="79"/>
      <c r="HXO741" s="79"/>
      <c r="HXP741" s="79"/>
      <c r="HXQ741" s="79"/>
      <c r="HXR741" s="79"/>
      <c r="HXS741" s="79"/>
      <c r="HXT741" s="79"/>
      <c r="HXU741" s="79"/>
      <c r="HXV741" s="79"/>
      <c r="HXW741" s="79"/>
      <c r="HXX741" s="79"/>
      <c r="HXY741" s="79"/>
      <c r="HXZ741" s="79"/>
      <c r="HYA741" s="79"/>
      <c r="HYB741" s="79"/>
      <c r="HYC741" s="79"/>
      <c r="HYD741" s="79"/>
      <c r="HYE741" s="79"/>
      <c r="HYF741" s="79"/>
      <c r="HYG741" s="79"/>
      <c r="HYH741" s="79"/>
      <c r="HYI741" s="79"/>
      <c r="HYJ741" s="79"/>
      <c r="HYK741" s="79"/>
      <c r="HYL741" s="79"/>
      <c r="HYM741" s="79"/>
      <c r="HYN741" s="79"/>
      <c r="HYO741" s="79"/>
      <c r="HYP741" s="79"/>
      <c r="HYQ741" s="79"/>
      <c r="HYR741" s="79"/>
      <c r="HYS741" s="79"/>
      <c r="HYT741" s="79"/>
      <c r="HYU741" s="79"/>
      <c r="HYV741" s="79"/>
      <c r="HYW741" s="79"/>
      <c r="HYX741" s="79"/>
      <c r="HYY741" s="79"/>
      <c r="HYZ741" s="79"/>
      <c r="HZA741" s="79"/>
      <c r="HZB741" s="79"/>
      <c r="HZC741" s="79"/>
      <c r="HZD741" s="79"/>
      <c r="HZE741" s="79"/>
      <c r="HZF741" s="79"/>
      <c r="HZG741" s="79"/>
      <c r="HZH741" s="79"/>
      <c r="HZI741" s="79"/>
      <c r="HZJ741" s="79"/>
      <c r="HZK741" s="79"/>
      <c r="HZL741" s="79"/>
      <c r="HZM741" s="79"/>
      <c r="HZN741" s="79"/>
      <c r="HZO741" s="79"/>
      <c r="HZP741" s="79"/>
      <c r="HZQ741" s="79"/>
      <c r="HZR741" s="79"/>
      <c r="HZS741" s="79"/>
      <c r="HZT741" s="79"/>
      <c r="HZU741" s="79"/>
      <c r="HZV741" s="79"/>
      <c r="HZW741" s="79"/>
      <c r="HZX741" s="79"/>
      <c r="HZY741" s="79"/>
      <c r="HZZ741" s="79"/>
      <c r="IAA741" s="79"/>
      <c r="IAB741" s="79"/>
      <c r="IAC741" s="79"/>
      <c r="IAD741" s="79"/>
      <c r="IAE741" s="79"/>
      <c r="IAF741" s="79"/>
      <c r="IAG741" s="79"/>
      <c r="IAH741" s="79"/>
      <c r="IAI741" s="79"/>
      <c r="IAJ741" s="79"/>
      <c r="IAK741" s="79"/>
      <c r="IAL741" s="79"/>
      <c r="IAM741" s="79"/>
      <c r="IAN741" s="79"/>
      <c r="IAO741" s="79"/>
      <c r="IAP741" s="79"/>
      <c r="IAQ741" s="79"/>
      <c r="IAR741" s="79"/>
      <c r="IAS741" s="79"/>
      <c r="IAT741" s="79"/>
      <c r="IAU741" s="79"/>
      <c r="IAV741" s="79"/>
      <c r="IAW741" s="79"/>
      <c r="IAX741" s="79"/>
      <c r="IAY741" s="79"/>
      <c r="IAZ741" s="79"/>
      <c r="IBA741" s="79"/>
      <c r="IBB741" s="79"/>
      <c r="IBC741" s="79"/>
      <c r="IBD741" s="79"/>
      <c r="IBE741" s="79"/>
      <c r="IBF741" s="79"/>
      <c r="IBG741" s="79"/>
      <c r="IBH741" s="79"/>
      <c r="IBI741" s="79"/>
      <c r="IBJ741" s="79"/>
      <c r="IBK741" s="79"/>
      <c r="IBL741" s="79"/>
      <c r="IBM741" s="79"/>
      <c r="IBN741" s="79"/>
      <c r="IBO741" s="79"/>
      <c r="IBP741" s="79"/>
      <c r="IBQ741" s="79"/>
      <c r="IBR741" s="79"/>
      <c r="IBS741" s="79"/>
      <c r="IBT741" s="79"/>
      <c r="IBU741" s="79"/>
      <c r="IBV741" s="79"/>
      <c r="IBW741" s="79"/>
      <c r="IBX741" s="79"/>
      <c r="IBY741" s="79"/>
      <c r="IBZ741" s="79"/>
      <c r="ICA741" s="79"/>
      <c r="ICB741" s="79"/>
      <c r="ICC741" s="79"/>
      <c r="ICD741" s="79"/>
      <c r="ICE741" s="79"/>
      <c r="ICF741" s="79"/>
      <c r="ICG741" s="79"/>
      <c r="ICH741" s="79"/>
      <c r="ICI741" s="79"/>
      <c r="ICJ741" s="79"/>
      <c r="ICK741" s="79"/>
      <c r="ICL741" s="79"/>
      <c r="ICM741" s="79"/>
      <c r="ICN741" s="79"/>
      <c r="ICO741" s="79"/>
      <c r="ICP741" s="79"/>
      <c r="ICQ741" s="79"/>
      <c r="ICR741" s="79"/>
      <c r="ICS741" s="79"/>
      <c r="ICT741" s="79"/>
      <c r="ICU741" s="79"/>
      <c r="ICV741" s="79"/>
      <c r="ICW741" s="79"/>
      <c r="ICX741" s="79"/>
      <c r="ICY741" s="79"/>
      <c r="ICZ741" s="79"/>
      <c r="IDA741" s="79"/>
      <c r="IDB741" s="79"/>
      <c r="IDC741" s="79"/>
      <c r="IDD741" s="79"/>
      <c r="IDE741" s="79"/>
      <c r="IDF741" s="79"/>
      <c r="IDG741" s="79"/>
      <c r="IDH741" s="79"/>
      <c r="IDI741" s="79"/>
      <c r="IDJ741" s="79"/>
      <c r="IDK741" s="79"/>
      <c r="IDL741" s="79"/>
      <c r="IDM741" s="79"/>
      <c r="IDN741" s="79"/>
      <c r="IDO741" s="79"/>
      <c r="IDP741" s="79"/>
      <c r="IDQ741" s="79"/>
      <c r="IDR741" s="79"/>
      <c r="IDS741" s="79"/>
      <c r="IDT741" s="79"/>
      <c r="IDU741" s="79"/>
      <c r="IDV741" s="79"/>
      <c r="IDW741" s="79"/>
      <c r="IDX741" s="79"/>
      <c r="IDY741" s="79"/>
      <c r="IDZ741" s="79"/>
      <c r="IEA741" s="79"/>
      <c r="IEB741" s="79"/>
      <c r="IEC741" s="79"/>
      <c r="IED741" s="79"/>
      <c r="IEE741" s="79"/>
      <c r="IEF741" s="79"/>
      <c r="IEG741" s="79"/>
      <c r="IEH741" s="79"/>
      <c r="IEI741" s="79"/>
      <c r="IEJ741" s="79"/>
      <c r="IEK741" s="79"/>
      <c r="IEL741" s="79"/>
      <c r="IEM741" s="79"/>
      <c r="IEN741" s="79"/>
      <c r="IEO741" s="79"/>
      <c r="IEP741" s="79"/>
      <c r="IEQ741" s="79"/>
      <c r="IER741" s="79"/>
      <c r="IES741" s="79"/>
      <c r="IET741" s="79"/>
      <c r="IEU741" s="79"/>
      <c r="IEV741" s="79"/>
      <c r="IEW741" s="79"/>
      <c r="IEX741" s="79"/>
      <c r="IEY741" s="79"/>
      <c r="IEZ741" s="79"/>
      <c r="IFA741" s="79"/>
      <c r="IFB741" s="79"/>
      <c r="IFC741" s="79"/>
      <c r="IFD741" s="79"/>
      <c r="IFE741" s="79"/>
      <c r="IFF741" s="79"/>
      <c r="IFG741" s="79"/>
      <c r="IFH741" s="79"/>
      <c r="IFI741" s="79"/>
      <c r="IFJ741" s="79"/>
      <c r="IFK741" s="79"/>
      <c r="IFL741" s="79"/>
      <c r="IFM741" s="79"/>
      <c r="IFN741" s="79"/>
      <c r="IFO741" s="79"/>
      <c r="IFP741" s="79"/>
      <c r="IFQ741" s="79"/>
      <c r="IFR741" s="79"/>
      <c r="IFS741" s="79"/>
      <c r="IFT741" s="79"/>
      <c r="IFU741" s="79"/>
      <c r="IFV741" s="79"/>
      <c r="IFW741" s="79"/>
      <c r="IFX741" s="79"/>
      <c r="IFY741" s="79"/>
      <c r="IFZ741" s="79"/>
      <c r="IGA741" s="79"/>
      <c r="IGB741" s="79"/>
      <c r="IGC741" s="79"/>
      <c r="IGD741" s="79"/>
      <c r="IGE741" s="79"/>
      <c r="IGF741" s="79"/>
      <c r="IGG741" s="79"/>
      <c r="IGH741" s="79"/>
      <c r="IGI741" s="79"/>
      <c r="IGJ741" s="79"/>
      <c r="IGK741" s="79"/>
      <c r="IGL741" s="79"/>
      <c r="IGM741" s="79"/>
      <c r="IGN741" s="79"/>
      <c r="IGO741" s="79"/>
      <c r="IGP741" s="79"/>
      <c r="IGQ741" s="79"/>
      <c r="IGR741" s="79"/>
      <c r="IGS741" s="79"/>
      <c r="IGT741" s="79"/>
      <c r="IGU741" s="79"/>
      <c r="IGV741" s="79"/>
      <c r="IGW741" s="79"/>
      <c r="IGX741" s="79"/>
      <c r="IGY741" s="79"/>
      <c r="IGZ741" s="79"/>
      <c r="IHA741" s="79"/>
      <c r="IHB741" s="79"/>
      <c r="IHC741" s="79"/>
      <c r="IHD741" s="79"/>
      <c r="IHE741" s="79"/>
      <c r="IHF741" s="79"/>
      <c r="IHG741" s="79"/>
      <c r="IHH741" s="79"/>
      <c r="IHI741" s="79"/>
      <c r="IHJ741" s="79"/>
      <c r="IHK741" s="79"/>
      <c r="IHL741" s="79"/>
      <c r="IHM741" s="79"/>
      <c r="IHN741" s="79"/>
      <c r="IHO741" s="79"/>
      <c r="IHP741" s="79"/>
      <c r="IHQ741" s="79"/>
      <c r="IHR741" s="79"/>
      <c r="IHS741" s="79"/>
      <c r="IHT741" s="79"/>
      <c r="IHU741" s="79"/>
      <c r="IHV741" s="79"/>
      <c r="IHW741" s="79"/>
      <c r="IHX741" s="79"/>
      <c r="IHY741" s="79"/>
      <c r="IHZ741" s="79"/>
      <c r="IIA741" s="79"/>
      <c r="IIB741" s="79"/>
      <c r="IIC741" s="79"/>
      <c r="IID741" s="79"/>
      <c r="IIE741" s="79"/>
      <c r="IIF741" s="79"/>
      <c r="IIG741" s="79"/>
      <c r="IIH741" s="79"/>
      <c r="III741" s="79"/>
      <c r="IIJ741" s="79"/>
      <c r="IIK741" s="79"/>
      <c r="IIL741" s="79"/>
      <c r="IIM741" s="79"/>
      <c r="IIN741" s="79"/>
      <c r="IIO741" s="79"/>
      <c r="IIP741" s="79"/>
      <c r="IIQ741" s="79"/>
      <c r="IIR741" s="79"/>
      <c r="IIS741" s="79"/>
      <c r="IIT741" s="79"/>
      <c r="IIU741" s="79"/>
      <c r="IIV741" s="79"/>
      <c r="IIW741" s="79"/>
      <c r="IIX741" s="79"/>
      <c r="IIY741" s="79"/>
      <c r="IIZ741" s="79"/>
      <c r="IJA741" s="79"/>
      <c r="IJB741" s="79"/>
      <c r="IJC741" s="79"/>
      <c r="IJD741" s="79"/>
      <c r="IJE741" s="79"/>
      <c r="IJF741" s="79"/>
      <c r="IJG741" s="79"/>
      <c r="IJH741" s="79"/>
      <c r="IJI741" s="79"/>
      <c r="IJJ741" s="79"/>
      <c r="IJK741" s="79"/>
      <c r="IJL741" s="79"/>
      <c r="IJM741" s="79"/>
      <c r="IJN741" s="79"/>
      <c r="IJO741" s="79"/>
      <c r="IJP741" s="79"/>
      <c r="IJQ741" s="79"/>
      <c r="IJR741" s="79"/>
      <c r="IJS741" s="79"/>
      <c r="IJT741" s="79"/>
      <c r="IJU741" s="79"/>
      <c r="IJV741" s="79"/>
      <c r="IJW741" s="79"/>
      <c r="IJX741" s="79"/>
      <c r="IJY741" s="79"/>
      <c r="IJZ741" s="79"/>
      <c r="IKA741" s="79"/>
      <c r="IKB741" s="79"/>
      <c r="IKC741" s="79"/>
      <c r="IKD741" s="79"/>
      <c r="IKE741" s="79"/>
      <c r="IKF741" s="79"/>
      <c r="IKG741" s="79"/>
      <c r="IKH741" s="79"/>
      <c r="IKI741" s="79"/>
      <c r="IKJ741" s="79"/>
      <c r="IKK741" s="79"/>
      <c r="IKL741" s="79"/>
      <c r="IKM741" s="79"/>
      <c r="IKN741" s="79"/>
      <c r="IKO741" s="79"/>
      <c r="IKP741" s="79"/>
      <c r="IKQ741" s="79"/>
      <c r="IKR741" s="79"/>
      <c r="IKS741" s="79"/>
      <c r="IKT741" s="79"/>
      <c r="IKU741" s="79"/>
      <c r="IKV741" s="79"/>
      <c r="IKW741" s="79"/>
      <c r="IKX741" s="79"/>
      <c r="IKY741" s="79"/>
      <c r="IKZ741" s="79"/>
      <c r="ILA741" s="79"/>
      <c r="ILB741" s="79"/>
      <c r="ILC741" s="79"/>
      <c r="ILD741" s="79"/>
      <c r="ILE741" s="79"/>
      <c r="ILF741" s="79"/>
      <c r="ILG741" s="79"/>
      <c r="ILH741" s="79"/>
      <c r="ILI741" s="79"/>
      <c r="ILJ741" s="79"/>
      <c r="ILK741" s="79"/>
      <c r="ILL741" s="79"/>
      <c r="ILM741" s="79"/>
      <c r="ILN741" s="79"/>
      <c r="ILO741" s="79"/>
      <c r="ILP741" s="79"/>
      <c r="ILQ741" s="79"/>
      <c r="ILR741" s="79"/>
      <c r="ILS741" s="79"/>
      <c r="ILT741" s="79"/>
      <c r="ILU741" s="79"/>
      <c r="ILV741" s="79"/>
      <c r="ILW741" s="79"/>
      <c r="ILX741" s="79"/>
      <c r="ILY741" s="79"/>
      <c r="ILZ741" s="79"/>
      <c r="IMA741" s="79"/>
      <c r="IMB741" s="79"/>
      <c r="IMC741" s="79"/>
      <c r="IMD741" s="79"/>
      <c r="IME741" s="79"/>
      <c r="IMF741" s="79"/>
      <c r="IMG741" s="79"/>
      <c r="IMH741" s="79"/>
      <c r="IMI741" s="79"/>
      <c r="IMJ741" s="79"/>
      <c r="IMK741" s="79"/>
      <c r="IML741" s="79"/>
      <c r="IMM741" s="79"/>
      <c r="IMN741" s="79"/>
      <c r="IMO741" s="79"/>
      <c r="IMP741" s="79"/>
      <c r="IMQ741" s="79"/>
      <c r="IMR741" s="79"/>
      <c r="IMS741" s="79"/>
      <c r="IMT741" s="79"/>
      <c r="IMU741" s="79"/>
      <c r="IMV741" s="79"/>
      <c r="IMW741" s="79"/>
      <c r="IMX741" s="79"/>
      <c r="IMY741" s="79"/>
      <c r="IMZ741" s="79"/>
      <c r="INA741" s="79"/>
      <c r="INB741" s="79"/>
      <c r="INC741" s="79"/>
      <c r="IND741" s="79"/>
      <c r="INE741" s="79"/>
      <c r="INF741" s="79"/>
      <c r="ING741" s="79"/>
      <c r="INH741" s="79"/>
      <c r="INI741" s="79"/>
      <c r="INJ741" s="79"/>
      <c r="INK741" s="79"/>
      <c r="INL741" s="79"/>
      <c r="INM741" s="79"/>
      <c r="INN741" s="79"/>
      <c r="INO741" s="79"/>
      <c r="INP741" s="79"/>
      <c r="INQ741" s="79"/>
      <c r="INR741" s="79"/>
      <c r="INS741" s="79"/>
      <c r="INT741" s="79"/>
      <c r="INU741" s="79"/>
      <c r="INV741" s="79"/>
      <c r="INW741" s="79"/>
      <c r="INX741" s="79"/>
      <c r="INY741" s="79"/>
      <c r="INZ741" s="79"/>
      <c r="IOA741" s="79"/>
      <c r="IOB741" s="79"/>
      <c r="IOC741" s="79"/>
      <c r="IOD741" s="79"/>
      <c r="IOE741" s="79"/>
      <c r="IOF741" s="79"/>
      <c r="IOG741" s="79"/>
      <c r="IOH741" s="79"/>
      <c r="IOI741" s="79"/>
      <c r="IOJ741" s="79"/>
      <c r="IOK741" s="79"/>
      <c r="IOL741" s="79"/>
      <c r="IOM741" s="79"/>
      <c r="ION741" s="79"/>
      <c r="IOO741" s="79"/>
      <c r="IOP741" s="79"/>
      <c r="IOQ741" s="79"/>
      <c r="IOR741" s="79"/>
      <c r="IOS741" s="79"/>
      <c r="IOT741" s="79"/>
      <c r="IOU741" s="79"/>
      <c r="IOV741" s="79"/>
      <c r="IOW741" s="79"/>
      <c r="IOX741" s="79"/>
      <c r="IOY741" s="79"/>
      <c r="IOZ741" s="79"/>
      <c r="IPA741" s="79"/>
      <c r="IPB741" s="79"/>
      <c r="IPC741" s="79"/>
      <c r="IPD741" s="79"/>
      <c r="IPE741" s="79"/>
      <c r="IPF741" s="79"/>
      <c r="IPG741" s="79"/>
      <c r="IPH741" s="79"/>
      <c r="IPI741" s="79"/>
      <c r="IPJ741" s="79"/>
      <c r="IPK741" s="79"/>
      <c r="IPL741" s="79"/>
      <c r="IPM741" s="79"/>
      <c r="IPN741" s="79"/>
      <c r="IPO741" s="79"/>
      <c r="IPP741" s="79"/>
      <c r="IPQ741" s="79"/>
      <c r="IPR741" s="79"/>
      <c r="IPS741" s="79"/>
      <c r="IPT741" s="79"/>
      <c r="IPU741" s="79"/>
      <c r="IPV741" s="79"/>
      <c r="IPW741" s="79"/>
      <c r="IPX741" s="79"/>
      <c r="IPY741" s="79"/>
      <c r="IPZ741" s="79"/>
      <c r="IQA741" s="79"/>
      <c r="IQB741" s="79"/>
      <c r="IQC741" s="79"/>
      <c r="IQD741" s="79"/>
      <c r="IQE741" s="79"/>
      <c r="IQF741" s="79"/>
      <c r="IQG741" s="79"/>
      <c r="IQH741" s="79"/>
      <c r="IQI741" s="79"/>
      <c r="IQJ741" s="79"/>
      <c r="IQK741" s="79"/>
      <c r="IQL741" s="79"/>
      <c r="IQM741" s="79"/>
      <c r="IQN741" s="79"/>
      <c r="IQO741" s="79"/>
      <c r="IQP741" s="79"/>
      <c r="IQQ741" s="79"/>
      <c r="IQR741" s="79"/>
      <c r="IQS741" s="79"/>
      <c r="IQT741" s="79"/>
      <c r="IQU741" s="79"/>
      <c r="IQV741" s="79"/>
      <c r="IQW741" s="79"/>
      <c r="IQX741" s="79"/>
      <c r="IQY741" s="79"/>
      <c r="IQZ741" s="79"/>
      <c r="IRA741" s="79"/>
      <c r="IRB741" s="79"/>
      <c r="IRC741" s="79"/>
      <c r="IRD741" s="79"/>
      <c r="IRE741" s="79"/>
      <c r="IRF741" s="79"/>
      <c r="IRG741" s="79"/>
      <c r="IRH741" s="79"/>
      <c r="IRI741" s="79"/>
      <c r="IRJ741" s="79"/>
      <c r="IRK741" s="79"/>
      <c r="IRL741" s="79"/>
      <c r="IRM741" s="79"/>
      <c r="IRN741" s="79"/>
      <c r="IRO741" s="79"/>
      <c r="IRP741" s="79"/>
      <c r="IRQ741" s="79"/>
      <c r="IRR741" s="79"/>
      <c r="IRS741" s="79"/>
      <c r="IRT741" s="79"/>
      <c r="IRU741" s="79"/>
      <c r="IRV741" s="79"/>
      <c r="IRW741" s="79"/>
      <c r="IRX741" s="79"/>
      <c r="IRY741" s="79"/>
      <c r="IRZ741" s="79"/>
      <c r="ISA741" s="79"/>
      <c r="ISB741" s="79"/>
      <c r="ISC741" s="79"/>
      <c r="ISD741" s="79"/>
      <c r="ISE741" s="79"/>
      <c r="ISF741" s="79"/>
      <c r="ISG741" s="79"/>
      <c r="ISH741" s="79"/>
      <c r="ISI741" s="79"/>
      <c r="ISJ741" s="79"/>
      <c r="ISK741" s="79"/>
      <c r="ISL741" s="79"/>
      <c r="ISM741" s="79"/>
      <c r="ISN741" s="79"/>
      <c r="ISO741" s="79"/>
      <c r="ISP741" s="79"/>
      <c r="ISQ741" s="79"/>
      <c r="ISR741" s="79"/>
      <c r="ISS741" s="79"/>
      <c r="IST741" s="79"/>
      <c r="ISU741" s="79"/>
      <c r="ISV741" s="79"/>
      <c r="ISW741" s="79"/>
      <c r="ISX741" s="79"/>
      <c r="ISY741" s="79"/>
      <c r="ISZ741" s="79"/>
      <c r="ITA741" s="79"/>
      <c r="ITB741" s="79"/>
      <c r="ITC741" s="79"/>
      <c r="ITD741" s="79"/>
      <c r="ITE741" s="79"/>
      <c r="ITF741" s="79"/>
      <c r="ITG741" s="79"/>
      <c r="ITH741" s="79"/>
      <c r="ITI741" s="79"/>
      <c r="ITJ741" s="79"/>
      <c r="ITK741" s="79"/>
      <c r="ITL741" s="79"/>
      <c r="ITM741" s="79"/>
      <c r="ITN741" s="79"/>
      <c r="ITO741" s="79"/>
      <c r="ITP741" s="79"/>
      <c r="ITQ741" s="79"/>
      <c r="ITR741" s="79"/>
      <c r="ITS741" s="79"/>
      <c r="ITT741" s="79"/>
      <c r="ITU741" s="79"/>
      <c r="ITV741" s="79"/>
      <c r="ITW741" s="79"/>
      <c r="ITX741" s="79"/>
      <c r="ITY741" s="79"/>
      <c r="ITZ741" s="79"/>
      <c r="IUA741" s="79"/>
      <c r="IUB741" s="79"/>
      <c r="IUC741" s="79"/>
      <c r="IUD741" s="79"/>
      <c r="IUE741" s="79"/>
      <c r="IUF741" s="79"/>
      <c r="IUG741" s="79"/>
      <c r="IUH741" s="79"/>
      <c r="IUI741" s="79"/>
      <c r="IUJ741" s="79"/>
      <c r="IUK741" s="79"/>
      <c r="IUL741" s="79"/>
      <c r="IUM741" s="79"/>
      <c r="IUN741" s="79"/>
      <c r="IUO741" s="79"/>
      <c r="IUP741" s="79"/>
      <c r="IUQ741" s="79"/>
      <c r="IUR741" s="79"/>
      <c r="IUS741" s="79"/>
      <c r="IUT741" s="79"/>
      <c r="IUU741" s="79"/>
      <c r="IUV741" s="79"/>
      <c r="IUW741" s="79"/>
      <c r="IUX741" s="79"/>
      <c r="IUY741" s="79"/>
      <c r="IUZ741" s="79"/>
      <c r="IVA741" s="79"/>
      <c r="IVB741" s="79"/>
      <c r="IVC741" s="79"/>
      <c r="IVD741" s="79"/>
      <c r="IVE741" s="79"/>
      <c r="IVF741" s="79"/>
      <c r="IVG741" s="79"/>
      <c r="IVH741" s="79"/>
      <c r="IVI741" s="79"/>
      <c r="IVJ741" s="79"/>
      <c r="IVK741" s="79"/>
      <c r="IVL741" s="79"/>
      <c r="IVM741" s="79"/>
      <c r="IVN741" s="79"/>
      <c r="IVO741" s="79"/>
      <c r="IVP741" s="79"/>
      <c r="IVQ741" s="79"/>
      <c r="IVR741" s="79"/>
      <c r="IVS741" s="79"/>
      <c r="IVT741" s="79"/>
      <c r="IVU741" s="79"/>
      <c r="IVV741" s="79"/>
      <c r="IVW741" s="79"/>
      <c r="IVX741" s="79"/>
      <c r="IVY741" s="79"/>
      <c r="IVZ741" s="79"/>
      <c r="IWA741" s="79"/>
      <c r="IWB741" s="79"/>
      <c r="IWC741" s="79"/>
      <c r="IWD741" s="79"/>
      <c r="IWE741" s="79"/>
      <c r="IWF741" s="79"/>
      <c r="IWG741" s="79"/>
      <c r="IWH741" s="79"/>
      <c r="IWI741" s="79"/>
      <c r="IWJ741" s="79"/>
      <c r="IWK741" s="79"/>
      <c r="IWL741" s="79"/>
      <c r="IWM741" s="79"/>
      <c r="IWN741" s="79"/>
      <c r="IWO741" s="79"/>
      <c r="IWP741" s="79"/>
      <c r="IWQ741" s="79"/>
      <c r="IWR741" s="79"/>
      <c r="IWS741" s="79"/>
      <c r="IWT741" s="79"/>
      <c r="IWU741" s="79"/>
      <c r="IWV741" s="79"/>
      <c r="IWW741" s="79"/>
      <c r="IWX741" s="79"/>
      <c r="IWY741" s="79"/>
      <c r="IWZ741" s="79"/>
      <c r="IXA741" s="79"/>
      <c r="IXB741" s="79"/>
      <c r="IXC741" s="79"/>
      <c r="IXD741" s="79"/>
      <c r="IXE741" s="79"/>
      <c r="IXF741" s="79"/>
      <c r="IXG741" s="79"/>
      <c r="IXH741" s="79"/>
      <c r="IXI741" s="79"/>
      <c r="IXJ741" s="79"/>
      <c r="IXK741" s="79"/>
      <c r="IXL741" s="79"/>
      <c r="IXM741" s="79"/>
      <c r="IXN741" s="79"/>
      <c r="IXO741" s="79"/>
      <c r="IXP741" s="79"/>
      <c r="IXQ741" s="79"/>
      <c r="IXR741" s="79"/>
      <c r="IXS741" s="79"/>
      <c r="IXT741" s="79"/>
      <c r="IXU741" s="79"/>
      <c r="IXV741" s="79"/>
      <c r="IXW741" s="79"/>
      <c r="IXX741" s="79"/>
      <c r="IXY741" s="79"/>
      <c r="IXZ741" s="79"/>
      <c r="IYA741" s="79"/>
      <c r="IYB741" s="79"/>
      <c r="IYC741" s="79"/>
      <c r="IYD741" s="79"/>
      <c r="IYE741" s="79"/>
      <c r="IYF741" s="79"/>
      <c r="IYG741" s="79"/>
      <c r="IYH741" s="79"/>
      <c r="IYI741" s="79"/>
      <c r="IYJ741" s="79"/>
      <c r="IYK741" s="79"/>
      <c r="IYL741" s="79"/>
      <c r="IYM741" s="79"/>
      <c r="IYN741" s="79"/>
      <c r="IYO741" s="79"/>
      <c r="IYP741" s="79"/>
      <c r="IYQ741" s="79"/>
      <c r="IYR741" s="79"/>
      <c r="IYS741" s="79"/>
      <c r="IYT741" s="79"/>
      <c r="IYU741" s="79"/>
      <c r="IYV741" s="79"/>
      <c r="IYW741" s="79"/>
      <c r="IYX741" s="79"/>
      <c r="IYY741" s="79"/>
      <c r="IYZ741" s="79"/>
      <c r="IZA741" s="79"/>
      <c r="IZB741" s="79"/>
      <c r="IZC741" s="79"/>
      <c r="IZD741" s="79"/>
      <c r="IZE741" s="79"/>
      <c r="IZF741" s="79"/>
      <c r="IZG741" s="79"/>
      <c r="IZH741" s="79"/>
      <c r="IZI741" s="79"/>
      <c r="IZJ741" s="79"/>
      <c r="IZK741" s="79"/>
      <c r="IZL741" s="79"/>
      <c r="IZM741" s="79"/>
      <c r="IZN741" s="79"/>
      <c r="IZO741" s="79"/>
      <c r="IZP741" s="79"/>
      <c r="IZQ741" s="79"/>
      <c r="IZR741" s="79"/>
      <c r="IZS741" s="79"/>
      <c r="IZT741" s="79"/>
      <c r="IZU741" s="79"/>
      <c r="IZV741" s="79"/>
      <c r="IZW741" s="79"/>
      <c r="IZX741" s="79"/>
      <c r="IZY741" s="79"/>
      <c r="IZZ741" s="79"/>
      <c r="JAA741" s="79"/>
      <c r="JAB741" s="79"/>
      <c r="JAC741" s="79"/>
      <c r="JAD741" s="79"/>
      <c r="JAE741" s="79"/>
      <c r="JAF741" s="79"/>
      <c r="JAG741" s="79"/>
      <c r="JAH741" s="79"/>
      <c r="JAI741" s="79"/>
      <c r="JAJ741" s="79"/>
      <c r="JAK741" s="79"/>
      <c r="JAL741" s="79"/>
      <c r="JAM741" s="79"/>
      <c r="JAN741" s="79"/>
      <c r="JAO741" s="79"/>
      <c r="JAP741" s="79"/>
      <c r="JAQ741" s="79"/>
      <c r="JAR741" s="79"/>
      <c r="JAS741" s="79"/>
      <c r="JAT741" s="79"/>
      <c r="JAU741" s="79"/>
      <c r="JAV741" s="79"/>
      <c r="JAW741" s="79"/>
      <c r="JAX741" s="79"/>
      <c r="JAY741" s="79"/>
      <c r="JAZ741" s="79"/>
      <c r="JBA741" s="79"/>
      <c r="JBB741" s="79"/>
      <c r="JBC741" s="79"/>
      <c r="JBD741" s="79"/>
      <c r="JBE741" s="79"/>
      <c r="JBF741" s="79"/>
      <c r="JBG741" s="79"/>
      <c r="JBH741" s="79"/>
      <c r="JBI741" s="79"/>
      <c r="JBJ741" s="79"/>
      <c r="JBK741" s="79"/>
      <c r="JBL741" s="79"/>
      <c r="JBM741" s="79"/>
      <c r="JBN741" s="79"/>
      <c r="JBO741" s="79"/>
      <c r="JBP741" s="79"/>
      <c r="JBQ741" s="79"/>
      <c r="JBR741" s="79"/>
      <c r="JBS741" s="79"/>
      <c r="JBT741" s="79"/>
      <c r="JBU741" s="79"/>
      <c r="JBV741" s="79"/>
      <c r="JBW741" s="79"/>
      <c r="JBX741" s="79"/>
      <c r="JBY741" s="79"/>
      <c r="JBZ741" s="79"/>
      <c r="JCA741" s="79"/>
      <c r="JCB741" s="79"/>
      <c r="JCC741" s="79"/>
      <c r="JCD741" s="79"/>
      <c r="JCE741" s="79"/>
      <c r="JCF741" s="79"/>
      <c r="JCG741" s="79"/>
      <c r="JCH741" s="79"/>
      <c r="JCI741" s="79"/>
      <c r="JCJ741" s="79"/>
      <c r="JCK741" s="79"/>
      <c r="JCL741" s="79"/>
      <c r="JCM741" s="79"/>
      <c r="JCN741" s="79"/>
      <c r="JCO741" s="79"/>
      <c r="JCP741" s="79"/>
      <c r="JCQ741" s="79"/>
      <c r="JCR741" s="79"/>
      <c r="JCS741" s="79"/>
      <c r="JCT741" s="79"/>
      <c r="JCU741" s="79"/>
      <c r="JCV741" s="79"/>
      <c r="JCW741" s="79"/>
      <c r="JCX741" s="79"/>
      <c r="JCY741" s="79"/>
      <c r="JCZ741" s="79"/>
      <c r="JDA741" s="79"/>
      <c r="JDB741" s="79"/>
      <c r="JDC741" s="79"/>
    </row>
    <row r="742" spans="1:6867" x14ac:dyDescent="0.25">
      <c r="B742" s="74" t="s">
        <v>6015</v>
      </c>
      <c r="C742" s="74" t="s">
        <v>1132</v>
      </c>
      <c r="D742" s="83">
        <v>1996</v>
      </c>
      <c r="E742" s="83" t="s">
        <v>6016</v>
      </c>
      <c r="F742" s="83"/>
      <c r="G742" s="83" t="s">
        <v>2640</v>
      </c>
      <c r="H742" s="85"/>
      <c r="I742" s="88">
        <v>109.52</v>
      </c>
      <c r="J742" s="83">
        <v>2015</v>
      </c>
      <c r="K742" s="83">
        <v>1041</v>
      </c>
    </row>
    <row r="743" spans="1:6867" x14ac:dyDescent="0.25">
      <c r="B743" s="74" t="s">
        <v>5563</v>
      </c>
      <c r="C743" s="74" t="s">
        <v>2140</v>
      </c>
      <c r="D743" s="83">
        <v>1976</v>
      </c>
      <c r="E743" s="83" t="s">
        <v>2936</v>
      </c>
      <c r="F743" s="83" t="s">
        <v>2942</v>
      </c>
      <c r="G743" s="83" t="s">
        <v>2640</v>
      </c>
      <c r="H743" s="85"/>
      <c r="I743" s="88">
        <v>109.55</v>
      </c>
      <c r="J743" s="83">
        <v>2000</v>
      </c>
      <c r="K743" s="83">
        <v>1040</v>
      </c>
    </row>
    <row r="744" spans="1:6867" x14ac:dyDescent="0.25">
      <c r="B744" s="74" t="s">
        <v>1860</v>
      </c>
      <c r="C744" s="74" t="s">
        <v>1226</v>
      </c>
      <c r="D744" s="83">
        <v>1974</v>
      </c>
      <c r="E744" s="83" t="s">
        <v>2143</v>
      </c>
      <c r="F744" s="83" t="s">
        <v>2781</v>
      </c>
      <c r="G744" s="83" t="s">
        <v>2640</v>
      </c>
      <c r="H744" s="85"/>
      <c r="I744" s="88">
        <v>109.56</v>
      </c>
      <c r="J744" s="83">
        <v>1998</v>
      </c>
      <c r="K744" s="83">
        <v>1040</v>
      </c>
    </row>
    <row r="745" spans="1:6867" x14ac:dyDescent="0.25">
      <c r="B745" s="74" t="s">
        <v>747</v>
      </c>
      <c r="C745" s="74" t="s">
        <v>728</v>
      </c>
      <c r="D745" s="83"/>
      <c r="E745" s="83" t="s">
        <v>748</v>
      </c>
      <c r="F745" s="83"/>
      <c r="G745" s="83"/>
      <c r="H745" s="85"/>
      <c r="I745" s="88">
        <v>109.57</v>
      </c>
      <c r="J745" s="83">
        <v>1991</v>
      </c>
      <c r="K745" s="83">
        <v>1040</v>
      </c>
    </row>
    <row r="746" spans="1:6867" x14ac:dyDescent="0.25">
      <c r="B746" s="74" t="s">
        <v>4222</v>
      </c>
      <c r="C746" s="74" t="s">
        <v>1594</v>
      </c>
      <c r="D746" s="83">
        <v>1986</v>
      </c>
      <c r="E746" s="83" t="s">
        <v>4205</v>
      </c>
      <c r="F746" s="83" t="s">
        <v>2639</v>
      </c>
      <c r="G746" s="83" t="s">
        <v>2657</v>
      </c>
      <c r="H746" s="85"/>
      <c r="I746" s="88">
        <v>109.61</v>
      </c>
      <c r="J746" s="83">
        <v>2008</v>
      </c>
      <c r="K746" s="83">
        <v>1039</v>
      </c>
    </row>
    <row r="747" spans="1:6867" x14ac:dyDescent="0.25">
      <c r="A747">
        <v>120</v>
      </c>
      <c r="B747" s="74" t="s">
        <v>533</v>
      </c>
      <c r="C747" s="74" t="s">
        <v>97</v>
      </c>
      <c r="D747" s="83">
        <v>1965</v>
      </c>
      <c r="E747" s="83" t="s">
        <v>338</v>
      </c>
      <c r="F747" s="83"/>
      <c r="G747" s="83" t="s">
        <v>2640</v>
      </c>
      <c r="H747" s="85"/>
      <c r="I747" s="88">
        <v>109.63</v>
      </c>
      <c r="J747" s="83">
        <v>1989</v>
      </c>
      <c r="K747" s="83">
        <v>1038</v>
      </c>
    </row>
    <row r="748" spans="1:6867" x14ac:dyDescent="0.25">
      <c r="B748" s="74" t="s">
        <v>1935</v>
      </c>
      <c r="C748" s="74" t="s">
        <v>8</v>
      </c>
      <c r="D748" s="83">
        <v>1976</v>
      </c>
      <c r="E748" s="83" t="s">
        <v>2669</v>
      </c>
      <c r="F748" s="83" t="s">
        <v>2656</v>
      </c>
      <c r="G748" s="83" t="s">
        <v>2640</v>
      </c>
      <c r="H748" s="85"/>
      <c r="I748" s="88">
        <v>109.64</v>
      </c>
      <c r="J748" s="83">
        <v>2002</v>
      </c>
      <c r="K748" s="83">
        <v>1038</v>
      </c>
    </row>
    <row r="749" spans="1:6867" x14ac:dyDescent="0.25">
      <c r="B749" s="74" t="s">
        <v>4218</v>
      </c>
      <c r="C749" s="74" t="s">
        <v>4210</v>
      </c>
      <c r="D749" s="83">
        <v>1983</v>
      </c>
      <c r="E749" s="83" t="s">
        <v>4206</v>
      </c>
      <c r="F749" s="83" t="s">
        <v>2688</v>
      </c>
      <c r="G749" s="83" t="s">
        <v>2640</v>
      </c>
      <c r="H749" s="85"/>
      <c r="I749" s="88">
        <v>109.65</v>
      </c>
      <c r="J749" s="83">
        <v>2008</v>
      </c>
      <c r="K749" s="83">
        <v>1038</v>
      </c>
    </row>
    <row r="750" spans="1:6867" s="74" customFormat="1" x14ac:dyDescent="0.25">
      <c r="A750" s="79"/>
      <c r="B750" t="s">
        <v>3447</v>
      </c>
      <c r="C750" s="18" t="s">
        <v>30</v>
      </c>
      <c r="D750" s="94">
        <v>1987</v>
      </c>
      <c r="E750" s="21" t="s">
        <v>3438</v>
      </c>
      <c r="F750" s="4" t="s">
        <v>2639</v>
      </c>
      <c r="G750" s="94" t="s">
        <v>2760</v>
      </c>
      <c r="H750" s="18"/>
      <c r="I750" s="126">
        <v>109.66</v>
      </c>
      <c r="J750" s="107">
        <v>2006</v>
      </c>
      <c r="K750" s="126">
        <v>1037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  <c r="BA750" s="79"/>
      <c r="BB750" s="79"/>
      <c r="BC750" s="79"/>
      <c r="BD750" s="79"/>
      <c r="BE750" s="79"/>
      <c r="BF750" s="79"/>
      <c r="BG750" s="79"/>
      <c r="BH750" s="79"/>
      <c r="BI750" s="79"/>
      <c r="BJ750" s="79"/>
      <c r="BK750" s="79"/>
      <c r="BL750" s="79"/>
      <c r="BM750" s="79"/>
      <c r="BN750" s="79"/>
      <c r="BO750" s="79"/>
      <c r="BP750" s="79"/>
      <c r="BQ750" s="79"/>
      <c r="BR750" s="79"/>
      <c r="BS750" s="79"/>
      <c r="BT750" s="79"/>
      <c r="BU750" s="79"/>
      <c r="BV750" s="79"/>
      <c r="BW750" s="79"/>
      <c r="BX750" s="79"/>
      <c r="BY750" s="79"/>
      <c r="BZ750" s="79"/>
      <c r="CA750" s="79"/>
      <c r="CB750" s="79"/>
      <c r="CC750" s="79"/>
      <c r="CD750" s="79"/>
      <c r="CE750" s="79"/>
      <c r="CF750" s="79"/>
      <c r="CG750" s="79"/>
      <c r="CH750" s="79"/>
      <c r="CI750" s="79"/>
      <c r="CJ750" s="79"/>
      <c r="CK750" s="79"/>
      <c r="CL750" s="79"/>
      <c r="CM750" s="79"/>
      <c r="CN750" s="79"/>
      <c r="CO750" s="79"/>
      <c r="CP750" s="79"/>
      <c r="CQ750" s="79"/>
      <c r="CR750" s="79"/>
      <c r="CS750" s="79"/>
      <c r="CT750" s="79"/>
      <c r="CU750" s="79"/>
      <c r="CV750" s="79"/>
      <c r="CW750" s="79"/>
      <c r="CX750" s="79"/>
      <c r="CY750" s="79"/>
      <c r="CZ750" s="79"/>
      <c r="DA750" s="79"/>
      <c r="DB750" s="79"/>
      <c r="DC750" s="79"/>
      <c r="DD750" s="79"/>
      <c r="DE750" s="79"/>
      <c r="DF750" s="79"/>
      <c r="DG750" s="79"/>
      <c r="DH750" s="79"/>
      <c r="DI750" s="79"/>
      <c r="DJ750" s="79"/>
      <c r="DK750" s="79"/>
      <c r="DL750" s="79"/>
      <c r="DM750" s="79"/>
      <c r="DN750" s="79"/>
      <c r="DO750" s="79"/>
      <c r="DP750" s="79"/>
      <c r="DQ750" s="79"/>
      <c r="DR750" s="79"/>
      <c r="DS750" s="79"/>
      <c r="DT750" s="79"/>
      <c r="DU750" s="79"/>
      <c r="DV750" s="79"/>
      <c r="DW750" s="79"/>
      <c r="DX750" s="79"/>
      <c r="DY750" s="79"/>
      <c r="DZ750" s="79"/>
      <c r="EA750" s="79"/>
      <c r="EB750" s="79"/>
      <c r="EC750" s="79"/>
      <c r="ED750" s="79"/>
      <c r="EE750" s="79"/>
      <c r="EF750" s="79"/>
      <c r="EG750" s="79"/>
      <c r="EH750" s="79"/>
      <c r="EI750" s="79"/>
      <c r="EJ750" s="79"/>
      <c r="EK750" s="79"/>
      <c r="EL750" s="79"/>
      <c r="EM750" s="79"/>
      <c r="EN750" s="79"/>
      <c r="EO750" s="79"/>
      <c r="EP750" s="79"/>
      <c r="EQ750" s="79"/>
      <c r="ER750" s="79"/>
      <c r="ES750" s="79"/>
      <c r="ET750" s="79"/>
      <c r="EU750" s="79"/>
      <c r="EV750" s="79"/>
      <c r="EW750" s="79"/>
      <c r="EX750" s="79"/>
      <c r="EY750" s="79"/>
      <c r="EZ750" s="79"/>
      <c r="FA750" s="79"/>
      <c r="FB750" s="79"/>
      <c r="FC750" s="79"/>
      <c r="FD750" s="79"/>
      <c r="FE750" s="79"/>
      <c r="FF750" s="79"/>
      <c r="FG750" s="79"/>
      <c r="FH750" s="79"/>
      <c r="FI750" s="79"/>
      <c r="FJ750" s="79"/>
      <c r="FK750" s="79"/>
      <c r="FL750" s="79"/>
      <c r="FM750" s="79"/>
      <c r="FN750" s="79"/>
      <c r="FO750" s="79"/>
      <c r="FP750" s="79"/>
      <c r="FQ750" s="79"/>
      <c r="FR750" s="79"/>
      <c r="FS750" s="79"/>
      <c r="FT750" s="79"/>
      <c r="FU750" s="79"/>
      <c r="FV750" s="79"/>
      <c r="FW750" s="79"/>
      <c r="FX750" s="79"/>
      <c r="FY750" s="79"/>
      <c r="FZ750" s="79"/>
      <c r="GA750" s="79"/>
      <c r="GB750" s="79"/>
      <c r="GC750" s="79"/>
      <c r="GD750" s="79"/>
      <c r="GE750" s="79"/>
      <c r="GF750" s="79"/>
      <c r="GG750" s="79"/>
      <c r="GH750" s="79"/>
      <c r="GI750" s="79"/>
      <c r="GJ750" s="79"/>
      <c r="GK750" s="79"/>
      <c r="GL750" s="79"/>
      <c r="GM750" s="79"/>
      <c r="GN750" s="79"/>
      <c r="GO750" s="79"/>
      <c r="GP750" s="79"/>
      <c r="GQ750" s="79"/>
      <c r="GR750" s="79"/>
      <c r="GS750" s="79"/>
      <c r="GT750" s="79"/>
      <c r="GU750" s="79"/>
      <c r="GV750" s="79"/>
      <c r="GW750" s="79"/>
      <c r="GX750" s="79"/>
      <c r="GY750" s="79"/>
      <c r="GZ750" s="79"/>
      <c r="HA750" s="79"/>
      <c r="HB750" s="79"/>
      <c r="HC750" s="79"/>
      <c r="HD750" s="79"/>
      <c r="HE750" s="79"/>
      <c r="HF750" s="79"/>
      <c r="HG750" s="79"/>
      <c r="HH750" s="79"/>
      <c r="HI750" s="79"/>
      <c r="HJ750" s="79"/>
      <c r="HK750" s="79"/>
      <c r="HL750" s="79"/>
      <c r="HM750" s="79"/>
      <c r="HN750" s="79"/>
      <c r="HO750" s="79"/>
      <c r="HP750" s="79"/>
      <c r="HQ750" s="79"/>
      <c r="HR750" s="79"/>
      <c r="HS750" s="79"/>
      <c r="HT750" s="79"/>
      <c r="HU750" s="79"/>
      <c r="HV750" s="79"/>
      <c r="HW750" s="79"/>
      <c r="HX750" s="79"/>
      <c r="HY750" s="79"/>
      <c r="HZ750" s="79"/>
      <c r="IA750" s="79"/>
      <c r="IB750" s="79"/>
      <c r="IC750" s="79"/>
      <c r="ID750" s="79"/>
      <c r="IE750" s="79"/>
      <c r="IF750" s="79"/>
      <c r="IG750" s="79"/>
      <c r="IH750" s="79"/>
      <c r="II750" s="79"/>
      <c r="IJ750" s="79"/>
      <c r="IK750" s="79"/>
      <c r="IL750" s="79"/>
      <c r="IM750" s="79"/>
      <c r="IN750" s="79"/>
      <c r="IO750" s="79"/>
      <c r="IP750" s="79"/>
      <c r="IQ750" s="79"/>
      <c r="IR750" s="79"/>
      <c r="IS750" s="79"/>
      <c r="IT750" s="79"/>
      <c r="IU750" s="79"/>
      <c r="IV750" s="79"/>
      <c r="IW750" s="79"/>
      <c r="IX750" s="79"/>
      <c r="IY750" s="79"/>
      <c r="IZ750" s="79"/>
      <c r="JA750" s="79"/>
      <c r="JB750" s="79"/>
      <c r="JC750" s="79"/>
      <c r="JD750" s="79"/>
      <c r="JE750" s="79"/>
      <c r="JF750" s="79"/>
      <c r="JG750" s="79"/>
      <c r="JH750" s="79"/>
      <c r="JI750" s="79"/>
      <c r="JJ750" s="79"/>
      <c r="JK750" s="79"/>
      <c r="JL750" s="79"/>
      <c r="JM750" s="79"/>
      <c r="JN750" s="79"/>
      <c r="JO750" s="79"/>
      <c r="JP750" s="79"/>
      <c r="JQ750" s="79"/>
      <c r="JR750" s="79"/>
      <c r="JS750" s="79"/>
      <c r="JT750" s="79"/>
      <c r="JU750" s="79"/>
      <c r="JV750" s="79"/>
      <c r="JW750" s="79"/>
      <c r="JX750" s="79"/>
      <c r="JY750" s="79"/>
      <c r="JZ750" s="79"/>
      <c r="KA750" s="79"/>
      <c r="KB750" s="79"/>
      <c r="KC750" s="79"/>
      <c r="KD750" s="79"/>
      <c r="KE750" s="79"/>
      <c r="KF750" s="79"/>
      <c r="KG750" s="79"/>
      <c r="KH750" s="79"/>
      <c r="KI750" s="79"/>
      <c r="KJ750" s="79"/>
      <c r="KK750" s="79"/>
      <c r="KL750" s="79"/>
      <c r="KM750" s="79"/>
      <c r="KN750" s="79"/>
      <c r="KO750" s="79"/>
      <c r="KP750" s="79"/>
      <c r="KQ750" s="79"/>
      <c r="KR750" s="79"/>
      <c r="KS750" s="79"/>
      <c r="KT750" s="79"/>
      <c r="KU750" s="79"/>
      <c r="KV750" s="79"/>
      <c r="KW750" s="79"/>
      <c r="KX750" s="79"/>
      <c r="KY750" s="79"/>
      <c r="KZ750" s="79"/>
      <c r="LA750" s="79"/>
      <c r="LB750" s="79"/>
      <c r="LC750" s="79"/>
      <c r="LD750" s="79"/>
      <c r="LE750" s="79"/>
      <c r="LF750" s="79"/>
      <c r="LG750" s="79"/>
      <c r="LH750" s="79"/>
      <c r="LI750" s="79"/>
      <c r="LJ750" s="79"/>
      <c r="LK750" s="79"/>
      <c r="LL750" s="79"/>
      <c r="LM750" s="79"/>
      <c r="LN750" s="79"/>
      <c r="LO750" s="79"/>
      <c r="LP750" s="79"/>
      <c r="LQ750" s="79"/>
      <c r="LR750" s="79"/>
      <c r="LS750" s="79"/>
      <c r="LT750" s="79"/>
      <c r="LU750" s="79"/>
      <c r="LV750" s="79"/>
      <c r="LW750" s="79"/>
      <c r="LX750" s="79"/>
      <c r="LY750" s="79"/>
      <c r="LZ750" s="79"/>
      <c r="MA750" s="79"/>
      <c r="MB750" s="79"/>
      <c r="MC750" s="79"/>
      <c r="MD750" s="79"/>
      <c r="ME750" s="79"/>
      <c r="MF750" s="79"/>
      <c r="MG750" s="79"/>
      <c r="MH750" s="79"/>
      <c r="MI750" s="79"/>
      <c r="MJ750" s="79"/>
      <c r="MK750" s="79"/>
      <c r="ML750" s="79"/>
      <c r="MM750" s="79"/>
      <c r="MN750" s="79"/>
      <c r="MO750" s="79"/>
      <c r="MP750" s="79"/>
      <c r="MQ750" s="79"/>
      <c r="MR750" s="79"/>
      <c r="MS750" s="79"/>
      <c r="MT750" s="79"/>
      <c r="MU750" s="79"/>
      <c r="MV750" s="79"/>
      <c r="MW750" s="79"/>
      <c r="MX750" s="79"/>
      <c r="MY750" s="79"/>
      <c r="MZ750" s="79"/>
      <c r="NA750" s="79"/>
      <c r="NB750" s="79"/>
      <c r="NC750" s="79"/>
      <c r="ND750" s="79"/>
      <c r="NE750" s="79"/>
      <c r="NF750" s="79"/>
      <c r="NG750" s="79"/>
      <c r="NH750" s="79"/>
      <c r="NI750" s="79"/>
      <c r="NJ750" s="79"/>
      <c r="NK750" s="79"/>
      <c r="NL750" s="79"/>
      <c r="NM750" s="79"/>
      <c r="NN750" s="79"/>
      <c r="NO750" s="79"/>
      <c r="NP750" s="79"/>
      <c r="NQ750" s="79"/>
      <c r="NR750" s="79"/>
      <c r="NS750" s="79"/>
      <c r="NT750" s="79"/>
      <c r="NU750" s="79"/>
      <c r="NV750" s="79"/>
      <c r="NW750" s="79"/>
      <c r="NX750" s="79"/>
      <c r="NY750" s="79"/>
      <c r="NZ750" s="79"/>
      <c r="OA750" s="79"/>
      <c r="OB750" s="79"/>
      <c r="OC750" s="79"/>
      <c r="OD750" s="79"/>
      <c r="OE750" s="79"/>
      <c r="OF750" s="79"/>
      <c r="OG750" s="79"/>
      <c r="OH750" s="79"/>
      <c r="OI750" s="79"/>
      <c r="OJ750" s="79"/>
      <c r="OK750" s="79"/>
      <c r="OL750" s="79"/>
      <c r="OM750" s="79"/>
      <c r="ON750" s="79"/>
      <c r="OO750" s="79"/>
      <c r="OP750" s="79"/>
      <c r="OQ750" s="79"/>
      <c r="OR750" s="79"/>
      <c r="OS750" s="79"/>
      <c r="OT750" s="79"/>
      <c r="OU750" s="79"/>
      <c r="OV750" s="79"/>
      <c r="OW750" s="79"/>
      <c r="OX750" s="79"/>
      <c r="OY750" s="79"/>
      <c r="OZ750" s="79"/>
      <c r="PA750" s="79"/>
      <c r="PB750" s="79"/>
      <c r="PC750" s="79"/>
      <c r="PD750" s="79"/>
      <c r="PE750" s="79"/>
      <c r="PF750" s="79"/>
      <c r="PG750" s="79"/>
      <c r="PH750" s="79"/>
      <c r="PI750" s="79"/>
      <c r="PJ750" s="79"/>
      <c r="PK750" s="79"/>
      <c r="PL750" s="79"/>
      <c r="PM750" s="79"/>
      <c r="PN750" s="79"/>
      <c r="PO750" s="79"/>
      <c r="PP750" s="79"/>
      <c r="PQ750" s="79"/>
      <c r="PR750" s="79"/>
      <c r="PS750" s="79"/>
      <c r="PT750" s="79"/>
      <c r="PU750" s="79"/>
      <c r="PV750" s="79"/>
      <c r="PW750" s="79"/>
      <c r="PX750" s="79"/>
      <c r="PY750" s="79"/>
      <c r="PZ750" s="79"/>
      <c r="QA750" s="79"/>
      <c r="QB750" s="79"/>
      <c r="QC750" s="79"/>
      <c r="QD750" s="79"/>
      <c r="QE750" s="79"/>
      <c r="QF750" s="79"/>
      <c r="QG750" s="79"/>
      <c r="QH750" s="79"/>
      <c r="QI750" s="79"/>
      <c r="QJ750" s="79"/>
      <c r="QK750" s="79"/>
      <c r="QL750" s="79"/>
      <c r="QM750" s="79"/>
      <c r="QN750" s="79"/>
      <c r="QO750" s="79"/>
      <c r="QP750" s="79"/>
      <c r="QQ750" s="79"/>
      <c r="QR750" s="79"/>
      <c r="QS750" s="79"/>
      <c r="QT750" s="79"/>
      <c r="QU750" s="79"/>
      <c r="QV750" s="79"/>
      <c r="QW750" s="79"/>
      <c r="QX750" s="79"/>
      <c r="QY750" s="79"/>
      <c r="QZ750" s="79"/>
      <c r="RA750" s="79"/>
      <c r="RB750" s="79"/>
      <c r="RC750" s="79"/>
      <c r="RD750" s="79"/>
      <c r="RE750" s="79"/>
      <c r="RF750" s="79"/>
      <c r="RG750" s="79"/>
      <c r="RH750" s="79"/>
      <c r="RI750" s="79"/>
      <c r="RJ750" s="79"/>
      <c r="RK750" s="79"/>
      <c r="RL750" s="79"/>
      <c r="RM750" s="79"/>
      <c r="RN750" s="79"/>
      <c r="RO750" s="79"/>
      <c r="RP750" s="79"/>
      <c r="RQ750" s="79"/>
      <c r="RR750" s="79"/>
      <c r="RS750" s="79"/>
      <c r="RT750" s="79"/>
      <c r="RU750" s="79"/>
      <c r="RV750" s="79"/>
      <c r="RW750" s="79"/>
      <c r="RX750" s="79"/>
      <c r="RY750" s="79"/>
      <c r="RZ750" s="79"/>
      <c r="SA750" s="79"/>
      <c r="SB750" s="79"/>
      <c r="SC750" s="79"/>
      <c r="SD750" s="79"/>
      <c r="SE750" s="79"/>
      <c r="SF750" s="79"/>
      <c r="SG750" s="79"/>
      <c r="SH750" s="79"/>
      <c r="SI750" s="79"/>
      <c r="SJ750" s="79"/>
      <c r="SK750" s="79"/>
      <c r="SL750" s="79"/>
      <c r="SM750" s="79"/>
      <c r="SN750" s="79"/>
      <c r="SO750" s="79"/>
      <c r="SP750" s="79"/>
      <c r="SQ750" s="79"/>
      <c r="SR750" s="79"/>
      <c r="SS750" s="79"/>
      <c r="ST750" s="79"/>
      <c r="SU750" s="79"/>
      <c r="SV750" s="79"/>
      <c r="SW750" s="79"/>
      <c r="SX750" s="79"/>
      <c r="SY750" s="79"/>
      <c r="SZ750" s="79"/>
      <c r="TA750" s="79"/>
      <c r="TB750" s="79"/>
      <c r="TC750" s="79"/>
      <c r="TD750" s="79"/>
      <c r="TE750" s="79"/>
      <c r="TF750" s="79"/>
      <c r="TG750" s="79"/>
      <c r="TH750" s="79"/>
      <c r="TI750" s="79"/>
      <c r="TJ750" s="79"/>
      <c r="TK750" s="79"/>
      <c r="TL750" s="79"/>
      <c r="TM750" s="79"/>
      <c r="TN750" s="79"/>
      <c r="TO750" s="79"/>
      <c r="TP750" s="79"/>
      <c r="TQ750" s="79"/>
      <c r="TR750" s="79"/>
      <c r="TS750" s="79"/>
      <c r="TT750" s="79"/>
      <c r="TU750" s="79"/>
      <c r="TV750" s="79"/>
      <c r="TW750" s="79"/>
      <c r="TX750" s="79"/>
      <c r="TY750" s="79"/>
      <c r="TZ750" s="79"/>
      <c r="UA750" s="79"/>
      <c r="UB750" s="79"/>
      <c r="UC750" s="79"/>
      <c r="UD750" s="79"/>
      <c r="UE750" s="79"/>
      <c r="UF750" s="79"/>
      <c r="UG750" s="79"/>
      <c r="UH750" s="79"/>
      <c r="UI750" s="79"/>
      <c r="UJ750" s="79"/>
      <c r="UK750" s="79"/>
      <c r="UL750" s="79"/>
      <c r="UM750" s="79"/>
      <c r="UN750" s="79"/>
      <c r="UO750" s="79"/>
      <c r="UP750" s="79"/>
      <c r="UQ750" s="79"/>
      <c r="UR750" s="79"/>
      <c r="US750" s="79"/>
      <c r="UT750" s="79"/>
      <c r="UU750" s="79"/>
      <c r="UV750" s="79"/>
      <c r="UW750" s="79"/>
      <c r="UX750" s="79"/>
      <c r="UY750" s="79"/>
      <c r="UZ750" s="79"/>
      <c r="VA750" s="79"/>
      <c r="VB750" s="79"/>
      <c r="VC750" s="79"/>
      <c r="VD750" s="79"/>
      <c r="VE750" s="79"/>
      <c r="VF750" s="79"/>
      <c r="VG750" s="79"/>
      <c r="VH750" s="79"/>
      <c r="VI750" s="79"/>
      <c r="VJ750" s="79"/>
      <c r="VK750" s="79"/>
      <c r="VL750" s="79"/>
      <c r="VM750" s="79"/>
      <c r="VN750" s="79"/>
      <c r="VO750" s="79"/>
      <c r="VP750" s="79"/>
      <c r="VQ750" s="79"/>
      <c r="VR750" s="79"/>
      <c r="VS750" s="79"/>
      <c r="VT750" s="79"/>
      <c r="VU750" s="79"/>
      <c r="VV750" s="79"/>
      <c r="VW750" s="79"/>
      <c r="VX750" s="79"/>
      <c r="VY750" s="79"/>
      <c r="VZ750" s="79"/>
      <c r="WA750" s="79"/>
      <c r="WB750" s="79"/>
      <c r="WC750" s="79"/>
      <c r="WD750" s="79"/>
      <c r="WE750" s="79"/>
      <c r="WF750" s="79"/>
      <c r="WG750" s="79"/>
      <c r="WH750" s="79"/>
      <c r="WI750" s="79"/>
      <c r="WJ750" s="79"/>
      <c r="WK750" s="79"/>
      <c r="WL750" s="79"/>
      <c r="WM750" s="79"/>
      <c r="WN750" s="79"/>
      <c r="WO750" s="79"/>
      <c r="WP750" s="79"/>
      <c r="WQ750" s="79"/>
      <c r="WR750" s="79"/>
      <c r="WS750" s="79"/>
      <c r="WT750" s="79"/>
      <c r="WU750" s="79"/>
      <c r="WV750" s="79"/>
      <c r="WW750" s="79"/>
      <c r="WX750" s="79"/>
      <c r="WY750" s="79"/>
      <c r="WZ750" s="79"/>
      <c r="XA750" s="79"/>
      <c r="XB750" s="79"/>
      <c r="XC750" s="79"/>
      <c r="XD750" s="79"/>
      <c r="XE750" s="79"/>
      <c r="XF750" s="79"/>
      <c r="XG750" s="79"/>
      <c r="XH750" s="79"/>
      <c r="XI750" s="79"/>
      <c r="XJ750" s="79"/>
      <c r="XK750" s="79"/>
      <c r="XL750" s="79"/>
      <c r="XM750" s="79"/>
      <c r="XN750" s="79"/>
      <c r="XO750" s="79"/>
      <c r="XP750" s="79"/>
      <c r="XQ750" s="79"/>
      <c r="XR750" s="79"/>
      <c r="XS750" s="79"/>
      <c r="XT750" s="79"/>
      <c r="XU750" s="79"/>
      <c r="XV750" s="79"/>
      <c r="XW750" s="79"/>
      <c r="XX750" s="79"/>
      <c r="XY750" s="79"/>
      <c r="XZ750" s="79"/>
      <c r="YA750" s="79"/>
      <c r="YB750" s="79"/>
      <c r="YC750" s="79"/>
      <c r="YD750" s="79"/>
      <c r="YE750" s="79"/>
      <c r="YF750" s="79"/>
      <c r="YG750" s="79"/>
      <c r="YH750" s="79"/>
      <c r="YI750" s="79"/>
      <c r="YJ750" s="79"/>
      <c r="YK750" s="79"/>
      <c r="YL750" s="79"/>
      <c r="YM750" s="79"/>
      <c r="YN750" s="79"/>
      <c r="YO750" s="79"/>
      <c r="YP750" s="79"/>
      <c r="YQ750" s="79"/>
      <c r="YR750" s="79"/>
      <c r="YS750" s="79"/>
      <c r="YT750" s="79"/>
      <c r="YU750" s="79"/>
      <c r="YV750" s="79"/>
      <c r="YW750" s="79"/>
      <c r="YX750" s="79"/>
      <c r="YY750" s="79"/>
      <c r="YZ750" s="79"/>
      <c r="ZA750" s="79"/>
      <c r="ZB750" s="79"/>
      <c r="ZC750" s="79"/>
      <c r="ZD750" s="79"/>
      <c r="ZE750" s="79"/>
      <c r="ZF750" s="79"/>
      <c r="ZG750" s="79"/>
      <c r="ZH750" s="79"/>
      <c r="ZI750" s="79"/>
      <c r="ZJ750" s="79"/>
      <c r="ZK750" s="79"/>
      <c r="ZL750" s="79"/>
      <c r="ZM750" s="79"/>
      <c r="ZN750" s="79"/>
      <c r="ZO750" s="79"/>
      <c r="ZP750" s="79"/>
      <c r="ZQ750" s="79"/>
      <c r="ZR750" s="79"/>
      <c r="ZS750" s="79"/>
      <c r="ZT750" s="79"/>
      <c r="ZU750" s="79"/>
      <c r="ZV750" s="79"/>
      <c r="ZW750" s="79"/>
      <c r="ZX750" s="79"/>
      <c r="ZY750" s="79"/>
      <c r="ZZ750" s="79"/>
      <c r="AAA750" s="79"/>
      <c r="AAB750" s="79"/>
      <c r="AAC750" s="79"/>
      <c r="AAD750" s="79"/>
      <c r="AAE750" s="79"/>
      <c r="AAF750" s="79"/>
      <c r="AAG750" s="79"/>
      <c r="AAH750" s="79"/>
      <c r="AAI750" s="79"/>
      <c r="AAJ750" s="79"/>
      <c r="AAK750" s="79"/>
      <c r="AAL750" s="79"/>
      <c r="AAM750" s="79"/>
      <c r="AAN750" s="79"/>
      <c r="AAO750" s="79"/>
      <c r="AAP750" s="79"/>
      <c r="AAQ750" s="79"/>
      <c r="AAR750" s="79"/>
      <c r="AAS750" s="79"/>
      <c r="AAT750" s="79"/>
      <c r="AAU750" s="79"/>
      <c r="AAV750" s="79"/>
      <c r="AAW750" s="79"/>
      <c r="AAX750" s="79"/>
      <c r="AAY750" s="79"/>
      <c r="AAZ750" s="79"/>
      <c r="ABA750" s="79"/>
      <c r="ABB750" s="79"/>
      <c r="ABC750" s="79"/>
      <c r="ABD750" s="79"/>
      <c r="ABE750" s="79"/>
      <c r="ABF750" s="79"/>
      <c r="ABG750" s="79"/>
      <c r="ABH750" s="79"/>
      <c r="ABI750" s="79"/>
      <c r="ABJ750" s="79"/>
      <c r="ABK750" s="79"/>
      <c r="ABL750" s="79"/>
      <c r="ABM750" s="79"/>
      <c r="ABN750" s="79"/>
      <c r="ABO750" s="79"/>
      <c r="ABP750" s="79"/>
      <c r="ABQ750" s="79"/>
      <c r="ABR750" s="79"/>
      <c r="ABS750" s="79"/>
      <c r="ABT750" s="79"/>
      <c r="ABU750" s="79"/>
      <c r="ABV750" s="79"/>
      <c r="ABW750" s="79"/>
      <c r="ABX750" s="79"/>
      <c r="ABY750" s="79"/>
      <c r="ABZ750" s="79"/>
      <c r="ACA750" s="79"/>
      <c r="ACB750" s="79"/>
      <c r="ACC750" s="79"/>
      <c r="ACD750" s="79"/>
      <c r="ACE750" s="79"/>
      <c r="ACF750" s="79"/>
      <c r="ACG750" s="79"/>
      <c r="ACH750" s="79"/>
      <c r="ACI750" s="79"/>
      <c r="ACJ750" s="79"/>
      <c r="ACK750" s="79"/>
      <c r="ACL750" s="79"/>
      <c r="ACM750" s="79"/>
      <c r="ACN750" s="79"/>
      <c r="ACO750" s="79"/>
      <c r="ACP750" s="79"/>
      <c r="ACQ750" s="79"/>
      <c r="ACR750" s="79"/>
      <c r="ACS750" s="79"/>
      <c r="ACT750" s="79"/>
      <c r="ACU750" s="79"/>
      <c r="ACV750" s="79"/>
      <c r="ACW750" s="79"/>
      <c r="ACX750" s="79"/>
      <c r="ACY750" s="79"/>
      <c r="ACZ750" s="79"/>
      <c r="ADA750" s="79"/>
      <c r="ADB750" s="79"/>
      <c r="ADC750" s="79"/>
      <c r="ADD750" s="79"/>
      <c r="ADE750" s="79"/>
      <c r="ADF750" s="79"/>
      <c r="ADG750" s="79"/>
      <c r="ADH750" s="79"/>
      <c r="ADI750" s="79"/>
      <c r="ADJ750" s="79"/>
      <c r="ADK750" s="79"/>
      <c r="ADL750" s="79"/>
      <c r="ADM750" s="79"/>
      <c r="ADN750" s="79"/>
      <c r="ADO750" s="79"/>
      <c r="ADP750" s="79"/>
      <c r="ADQ750" s="79"/>
      <c r="ADR750" s="79"/>
      <c r="ADS750" s="79"/>
      <c r="ADT750" s="79"/>
      <c r="ADU750" s="79"/>
      <c r="ADV750" s="79"/>
      <c r="ADW750" s="79"/>
      <c r="ADX750" s="79"/>
      <c r="ADY750" s="79"/>
      <c r="ADZ750" s="79"/>
      <c r="AEA750" s="79"/>
      <c r="AEB750" s="79"/>
      <c r="AEC750" s="79"/>
      <c r="AED750" s="79"/>
      <c r="AEE750" s="79"/>
      <c r="AEF750" s="79"/>
      <c r="AEG750" s="79"/>
      <c r="AEH750" s="79"/>
      <c r="AEI750" s="79"/>
      <c r="AEJ750" s="79"/>
      <c r="AEK750" s="79"/>
      <c r="AEL750" s="79"/>
      <c r="AEM750" s="79"/>
      <c r="AEN750" s="79"/>
      <c r="AEO750" s="79"/>
      <c r="AEP750" s="79"/>
      <c r="AEQ750" s="79"/>
      <c r="AER750" s="79"/>
      <c r="AES750" s="79"/>
      <c r="AET750" s="79"/>
      <c r="AEU750" s="79"/>
      <c r="AEV750" s="79"/>
      <c r="AEW750" s="79"/>
      <c r="AEX750" s="79"/>
      <c r="AEY750" s="79"/>
      <c r="AEZ750" s="79"/>
      <c r="AFA750" s="79"/>
      <c r="AFB750" s="79"/>
      <c r="AFC750" s="79"/>
      <c r="AFD750" s="79"/>
      <c r="AFE750" s="79"/>
      <c r="AFF750" s="79"/>
      <c r="AFG750" s="79"/>
      <c r="AFH750" s="79"/>
      <c r="AFI750" s="79"/>
      <c r="AFJ750" s="79"/>
      <c r="AFK750" s="79"/>
      <c r="AFL750" s="79"/>
      <c r="AFM750" s="79"/>
      <c r="AFN750" s="79"/>
      <c r="AFO750" s="79"/>
      <c r="AFP750" s="79"/>
      <c r="AFQ750" s="79"/>
      <c r="AFR750" s="79"/>
      <c r="AFS750" s="79"/>
      <c r="AFT750" s="79"/>
      <c r="AFU750" s="79"/>
      <c r="AFV750" s="79"/>
      <c r="AFW750" s="79"/>
      <c r="AFX750" s="79"/>
      <c r="AFY750" s="79"/>
      <c r="AFZ750" s="79"/>
      <c r="AGA750" s="79"/>
      <c r="AGB750" s="79"/>
      <c r="AGC750" s="79"/>
      <c r="AGD750" s="79"/>
      <c r="AGE750" s="79"/>
      <c r="AGF750" s="79"/>
      <c r="AGG750" s="79"/>
      <c r="AGH750" s="79"/>
      <c r="AGI750" s="79"/>
      <c r="AGJ750" s="79"/>
      <c r="AGK750" s="79"/>
      <c r="AGL750" s="79"/>
      <c r="AGM750" s="79"/>
      <c r="AGN750" s="79"/>
      <c r="AGO750" s="79"/>
      <c r="AGP750" s="79"/>
      <c r="AGQ750" s="79"/>
      <c r="AGR750" s="79"/>
      <c r="AGS750" s="79"/>
      <c r="AGT750" s="79"/>
      <c r="AGU750" s="79"/>
      <c r="AGV750" s="79"/>
      <c r="AGW750" s="79"/>
      <c r="AGX750" s="79"/>
      <c r="AGY750" s="79"/>
      <c r="AGZ750" s="79"/>
      <c r="AHA750" s="79"/>
      <c r="AHB750" s="79"/>
      <c r="AHC750" s="79"/>
      <c r="AHD750" s="79"/>
      <c r="AHE750" s="79"/>
      <c r="AHF750" s="79"/>
      <c r="AHG750" s="79"/>
      <c r="AHH750" s="79"/>
      <c r="AHI750" s="79"/>
      <c r="AHJ750" s="79"/>
      <c r="AHK750" s="79"/>
      <c r="AHL750" s="79"/>
      <c r="AHM750" s="79"/>
      <c r="AHN750" s="79"/>
      <c r="AHO750" s="79"/>
      <c r="AHP750" s="79"/>
      <c r="AHQ750" s="79"/>
      <c r="AHR750" s="79"/>
      <c r="AHS750" s="79"/>
      <c r="AHT750" s="79"/>
      <c r="AHU750" s="79"/>
      <c r="AHV750" s="79"/>
      <c r="AHW750" s="79"/>
      <c r="AHX750" s="79"/>
      <c r="AHY750" s="79"/>
      <c r="AHZ750" s="79"/>
      <c r="AIA750" s="79"/>
      <c r="AIB750" s="79"/>
      <c r="AIC750" s="79"/>
      <c r="AID750" s="79"/>
      <c r="AIE750" s="79"/>
      <c r="AIF750" s="79"/>
      <c r="AIG750" s="79"/>
      <c r="AIH750" s="79"/>
      <c r="AII750" s="79"/>
      <c r="AIJ750" s="79"/>
      <c r="AIK750" s="79"/>
      <c r="AIL750" s="79"/>
      <c r="AIM750" s="79"/>
      <c r="AIN750" s="79"/>
      <c r="AIO750" s="79"/>
      <c r="AIP750" s="79"/>
      <c r="AIQ750" s="79"/>
      <c r="AIR750" s="79"/>
      <c r="AIS750" s="79"/>
      <c r="AIT750" s="79"/>
      <c r="AIU750" s="79"/>
      <c r="AIV750" s="79"/>
      <c r="AIW750" s="79"/>
      <c r="AIX750" s="79"/>
      <c r="AIY750" s="79"/>
      <c r="AIZ750" s="79"/>
      <c r="AJA750" s="79"/>
      <c r="AJB750" s="79"/>
      <c r="AJC750" s="79"/>
      <c r="AJD750" s="79"/>
      <c r="AJE750" s="79"/>
      <c r="AJF750" s="79"/>
      <c r="AJG750" s="79"/>
      <c r="AJH750" s="79"/>
      <c r="AJI750" s="79"/>
      <c r="AJJ750" s="79"/>
      <c r="AJK750" s="79"/>
      <c r="AJL750" s="79"/>
      <c r="AJM750" s="79"/>
      <c r="AJN750" s="79"/>
      <c r="AJO750" s="79"/>
      <c r="AJP750" s="79"/>
      <c r="AJQ750" s="79"/>
      <c r="AJR750" s="79"/>
      <c r="AJS750" s="79"/>
      <c r="AJT750" s="79"/>
      <c r="AJU750" s="79"/>
      <c r="AJV750" s="79"/>
      <c r="AJW750" s="79"/>
      <c r="AJX750" s="79"/>
      <c r="AJY750" s="79"/>
      <c r="AJZ750" s="79"/>
      <c r="AKA750" s="79"/>
      <c r="AKB750" s="79"/>
      <c r="AKC750" s="79"/>
      <c r="AKD750" s="79"/>
      <c r="AKE750" s="79"/>
      <c r="AKF750" s="79"/>
      <c r="AKG750" s="79"/>
      <c r="AKH750" s="79"/>
      <c r="AKI750" s="79"/>
      <c r="AKJ750" s="79"/>
      <c r="AKK750" s="79"/>
      <c r="AKL750" s="79"/>
      <c r="AKM750" s="79"/>
      <c r="AKN750" s="79"/>
      <c r="AKO750" s="79"/>
      <c r="AKP750" s="79"/>
      <c r="AKQ750" s="79"/>
      <c r="AKR750" s="79"/>
      <c r="AKS750" s="79"/>
      <c r="AKT750" s="79"/>
      <c r="AKU750" s="79"/>
      <c r="AKV750" s="79"/>
      <c r="AKW750" s="79"/>
      <c r="AKX750" s="79"/>
      <c r="AKY750" s="79"/>
      <c r="AKZ750" s="79"/>
      <c r="ALA750" s="79"/>
      <c r="ALB750" s="79"/>
      <c r="ALC750" s="79"/>
      <c r="ALD750" s="79"/>
      <c r="ALE750" s="79"/>
      <c r="ALF750" s="79"/>
      <c r="ALG750" s="79"/>
      <c r="ALH750" s="79"/>
      <c r="ALI750" s="79"/>
      <c r="ALJ750" s="79"/>
      <c r="ALK750" s="79"/>
      <c r="ALL750" s="79"/>
      <c r="ALM750" s="79"/>
      <c r="ALN750" s="79"/>
      <c r="ALO750" s="79"/>
      <c r="ALP750" s="79"/>
      <c r="ALQ750" s="79"/>
      <c r="ALR750" s="79"/>
      <c r="ALS750" s="79"/>
      <c r="ALT750" s="79"/>
      <c r="ALU750" s="79"/>
      <c r="ALV750" s="79"/>
      <c r="ALW750" s="79"/>
      <c r="ALX750" s="79"/>
      <c r="ALY750" s="79"/>
      <c r="ALZ750" s="79"/>
      <c r="AMA750" s="79"/>
      <c r="AMB750" s="79"/>
      <c r="AMC750" s="79"/>
      <c r="AMD750" s="79"/>
      <c r="AME750" s="79"/>
      <c r="AMF750" s="79"/>
      <c r="AMG750" s="79"/>
      <c r="AMH750" s="79"/>
      <c r="AMI750" s="79"/>
      <c r="AMJ750" s="79"/>
      <c r="AMK750" s="79"/>
      <c r="AML750" s="79"/>
      <c r="AMM750" s="79"/>
      <c r="AMN750" s="79"/>
      <c r="AMO750" s="79"/>
      <c r="AMP750" s="79"/>
      <c r="AMQ750" s="79"/>
      <c r="AMR750" s="79"/>
      <c r="AMS750" s="79"/>
      <c r="AMT750" s="79"/>
      <c r="AMU750" s="79"/>
      <c r="AMV750" s="79"/>
      <c r="AMW750" s="79"/>
      <c r="AMX750" s="79"/>
      <c r="AMY750" s="79"/>
      <c r="AMZ750" s="79"/>
      <c r="ANA750" s="79"/>
      <c r="ANB750" s="79"/>
      <c r="ANC750" s="79"/>
      <c r="AND750" s="79"/>
      <c r="ANE750" s="79"/>
      <c r="ANF750" s="79"/>
      <c r="ANG750" s="79"/>
      <c r="ANH750" s="79"/>
      <c r="ANI750" s="79"/>
      <c r="ANJ750" s="79"/>
      <c r="ANK750" s="79"/>
      <c r="ANL750" s="79"/>
      <c r="ANM750" s="79"/>
      <c r="ANN750" s="79"/>
      <c r="ANO750" s="79"/>
      <c r="ANP750" s="79"/>
      <c r="ANQ750" s="79"/>
      <c r="ANR750" s="79"/>
      <c r="ANS750" s="79"/>
      <c r="ANT750" s="79"/>
      <c r="ANU750" s="79"/>
      <c r="ANV750" s="79"/>
      <c r="ANW750" s="79"/>
      <c r="ANX750" s="79"/>
      <c r="ANY750" s="79"/>
      <c r="ANZ750" s="79"/>
      <c r="AOA750" s="79"/>
      <c r="AOB750" s="79"/>
      <c r="AOC750" s="79"/>
      <c r="AOD750" s="79"/>
      <c r="AOE750" s="79"/>
      <c r="AOF750" s="79"/>
      <c r="AOG750" s="79"/>
      <c r="AOH750" s="79"/>
      <c r="AOI750" s="79"/>
      <c r="AOJ750" s="79"/>
      <c r="AOK750" s="79"/>
      <c r="AOL750" s="79"/>
      <c r="AOM750" s="79"/>
      <c r="AON750" s="79"/>
      <c r="AOO750" s="79"/>
      <c r="AOP750" s="79"/>
      <c r="AOQ750" s="79"/>
      <c r="AOR750" s="79"/>
      <c r="AOS750" s="79"/>
      <c r="AOT750" s="79"/>
      <c r="AOU750" s="79"/>
      <c r="AOV750" s="79"/>
      <c r="AOW750" s="79"/>
      <c r="AOX750" s="79"/>
      <c r="AOY750" s="79"/>
      <c r="AOZ750" s="79"/>
      <c r="APA750" s="79"/>
      <c r="APB750" s="79"/>
      <c r="APC750" s="79"/>
      <c r="APD750" s="79"/>
      <c r="APE750" s="79"/>
      <c r="APF750" s="79"/>
      <c r="APG750" s="79"/>
      <c r="APH750" s="79"/>
      <c r="API750" s="79"/>
      <c r="APJ750" s="79"/>
      <c r="APK750" s="79"/>
      <c r="APL750" s="79"/>
      <c r="APM750" s="79"/>
      <c r="APN750" s="79"/>
      <c r="APO750" s="79"/>
      <c r="APP750" s="79"/>
      <c r="APQ750" s="79"/>
      <c r="APR750" s="79"/>
      <c r="APS750" s="79"/>
      <c r="APT750" s="79"/>
      <c r="APU750" s="79"/>
      <c r="APV750" s="79"/>
      <c r="APW750" s="79"/>
      <c r="APX750" s="79"/>
      <c r="APY750" s="79"/>
      <c r="APZ750" s="79"/>
      <c r="AQA750" s="79"/>
      <c r="AQB750" s="79"/>
      <c r="AQC750" s="79"/>
      <c r="AQD750" s="79"/>
      <c r="AQE750" s="79"/>
      <c r="AQF750" s="79"/>
      <c r="AQG750" s="79"/>
      <c r="AQH750" s="79"/>
      <c r="AQI750" s="79"/>
      <c r="AQJ750" s="79"/>
      <c r="AQK750" s="79"/>
      <c r="AQL750" s="79"/>
      <c r="AQM750" s="79"/>
      <c r="AQN750" s="79"/>
      <c r="AQO750" s="79"/>
      <c r="AQP750" s="79"/>
      <c r="AQQ750" s="79"/>
      <c r="AQR750" s="79"/>
      <c r="AQS750" s="79"/>
      <c r="AQT750" s="79"/>
      <c r="AQU750" s="79"/>
      <c r="AQV750" s="79"/>
      <c r="AQW750" s="79"/>
      <c r="AQX750" s="79"/>
      <c r="AQY750" s="79"/>
      <c r="AQZ750" s="79"/>
      <c r="ARA750" s="79"/>
      <c r="ARB750" s="79"/>
      <c r="ARC750" s="79"/>
      <c r="ARD750" s="79"/>
      <c r="ARE750" s="79"/>
      <c r="ARF750" s="79"/>
      <c r="ARG750" s="79"/>
      <c r="ARH750" s="79"/>
      <c r="ARI750" s="79"/>
      <c r="ARJ750" s="79"/>
      <c r="ARK750" s="79"/>
      <c r="ARL750" s="79"/>
      <c r="ARM750" s="79"/>
      <c r="ARN750" s="79"/>
      <c r="ARO750" s="79"/>
      <c r="ARP750" s="79"/>
      <c r="ARQ750" s="79"/>
      <c r="ARR750" s="79"/>
      <c r="ARS750" s="79"/>
      <c r="ART750" s="79"/>
      <c r="ARU750" s="79"/>
      <c r="ARV750" s="79"/>
      <c r="ARW750" s="79"/>
      <c r="ARX750" s="79"/>
      <c r="ARY750" s="79"/>
      <c r="ARZ750" s="79"/>
      <c r="ASA750" s="79"/>
      <c r="ASB750" s="79"/>
      <c r="ASC750" s="79"/>
      <c r="ASD750" s="79"/>
      <c r="ASE750" s="79"/>
      <c r="ASF750" s="79"/>
      <c r="ASG750" s="79"/>
      <c r="ASH750" s="79"/>
      <c r="ASI750" s="79"/>
      <c r="ASJ750" s="79"/>
      <c r="ASK750" s="79"/>
      <c r="ASL750" s="79"/>
      <c r="ASM750" s="79"/>
      <c r="ASN750" s="79"/>
      <c r="ASO750" s="79"/>
      <c r="ASP750" s="79"/>
      <c r="ASQ750" s="79"/>
      <c r="ASR750" s="79"/>
      <c r="ASS750" s="79"/>
      <c r="AST750" s="79"/>
      <c r="ASU750" s="79"/>
      <c r="ASV750" s="79"/>
      <c r="ASW750" s="79"/>
      <c r="ASX750" s="79"/>
      <c r="ASY750" s="79"/>
      <c r="ASZ750" s="79"/>
      <c r="ATA750" s="79"/>
      <c r="ATB750" s="79"/>
      <c r="ATC750" s="79"/>
      <c r="ATD750" s="79"/>
      <c r="ATE750" s="79"/>
      <c r="ATF750" s="79"/>
      <c r="ATG750" s="79"/>
      <c r="ATH750" s="79"/>
      <c r="ATI750" s="79"/>
      <c r="ATJ750" s="79"/>
      <c r="ATK750" s="79"/>
      <c r="ATL750" s="79"/>
      <c r="ATM750" s="79"/>
      <c r="ATN750" s="79"/>
      <c r="ATO750" s="79"/>
      <c r="ATP750" s="79"/>
      <c r="ATQ750" s="79"/>
      <c r="ATR750" s="79"/>
      <c r="ATS750" s="79"/>
      <c r="ATT750" s="79"/>
      <c r="ATU750" s="79"/>
      <c r="ATV750" s="79"/>
      <c r="ATW750" s="79"/>
      <c r="ATX750" s="79"/>
      <c r="ATY750" s="79"/>
      <c r="ATZ750" s="79"/>
      <c r="AUA750" s="79"/>
      <c r="AUB750" s="79"/>
      <c r="AUC750" s="79"/>
      <c r="AUD750" s="79"/>
      <c r="AUE750" s="79"/>
      <c r="AUF750" s="79"/>
      <c r="AUG750" s="79"/>
      <c r="AUH750" s="79"/>
      <c r="AUI750" s="79"/>
      <c r="AUJ750" s="79"/>
      <c r="AUK750" s="79"/>
      <c r="AUL750" s="79"/>
      <c r="AUM750" s="79"/>
      <c r="AUN750" s="79"/>
      <c r="AUO750" s="79"/>
      <c r="AUP750" s="79"/>
      <c r="AUQ750" s="79"/>
      <c r="AUR750" s="79"/>
      <c r="AUS750" s="79"/>
      <c r="AUT750" s="79"/>
      <c r="AUU750" s="79"/>
      <c r="AUV750" s="79"/>
      <c r="AUW750" s="79"/>
      <c r="AUX750" s="79"/>
      <c r="AUY750" s="79"/>
      <c r="AUZ750" s="79"/>
      <c r="AVA750" s="79"/>
      <c r="AVB750" s="79"/>
      <c r="AVC750" s="79"/>
      <c r="AVD750" s="79"/>
      <c r="AVE750" s="79"/>
      <c r="AVF750" s="79"/>
      <c r="AVG750" s="79"/>
      <c r="AVH750" s="79"/>
      <c r="AVI750" s="79"/>
      <c r="AVJ750" s="79"/>
      <c r="AVK750" s="79"/>
      <c r="AVL750" s="79"/>
      <c r="AVM750" s="79"/>
      <c r="AVN750" s="79"/>
      <c r="AVO750" s="79"/>
      <c r="AVP750" s="79"/>
      <c r="AVQ750" s="79"/>
      <c r="AVR750" s="79"/>
      <c r="AVS750" s="79"/>
      <c r="AVT750" s="79"/>
      <c r="AVU750" s="79"/>
      <c r="AVV750" s="79"/>
      <c r="AVW750" s="79"/>
      <c r="AVX750" s="79"/>
      <c r="AVY750" s="79"/>
      <c r="AVZ750" s="79"/>
      <c r="AWA750" s="79"/>
      <c r="AWB750" s="79"/>
      <c r="AWC750" s="79"/>
      <c r="AWD750" s="79"/>
      <c r="AWE750" s="79"/>
      <c r="AWF750" s="79"/>
      <c r="AWG750" s="79"/>
      <c r="AWH750" s="79"/>
      <c r="AWI750" s="79"/>
      <c r="AWJ750" s="79"/>
      <c r="AWK750" s="79"/>
      <c r="AWL750" s="79"/>
      <c r="AWM750" s="79"/>
      <c r="AWN750" s="79"/>
      <c r="AWO750" s="79"/>
      <c r="AWP750" s="79"/>
      <c r="AWQ750" s="79"/>
      <c r="AWR750" s="79"/>
      <c r="AWS750" s="79"/>
      <c r="AWT750" s="79"/>
      <c r="AWU750" s="79"/>
      <c r="AWV750" s="79"/>
      <c r="AWW750" s="79"/>
      <c r="AWX750" s="79"/>
      <c r="AWY750" s="79"/>
      <c r="AWZ750" s="79"/>
      <c r="AXA750" s="79"/>
      <c r="AXB750" s="79"/>
      <c r="AXC750" s="79"/>
      <c r="AXD750" s="79"/>
      <c r="AXE750" s="79"/>
      <c r="AXF750" s="79"/>
      <c r="AXG750" s="79"/>
      <c r="AXH750" s="79"/>
      <c r="AXI750" s="79"/>
      <c r="AXJ750" s="79"/>
      <c r="AXK750" s="79"/>
      <c r="AXL750" s="79"/>
      <c r="AXM750" s="79"/>
      <c r="AXN750" s="79"/>
      <c r="AXO750" s="79"/>
      <c r="AXP750" s="79"/>
      <c r="AXQ750" s="79"/>
      <c r="AXR750" s="79"/>
      <c r="AXS750" s="79"/>
      <c r="AXT750" s="79"/>
      <c r="AXU750" s="79"/>
      <c r="AXV750" s="79"/>
      <c r="AXW750" s="79"/>
      <c r="AXX750" s="79"/>
      <c r="AXY750" s="79"/>
      <c r="AXZ750" s="79"/>
      <c r="AYA750" s="79"/>
      <c r="AYB750" s="79"/>
      <c r="AYC750" s="79"/>
      <c r="AYD750" s="79"/>
      <c r="AYE750" s="79"/>
      <c r="AYF750" s="79"/>
      <c r="AYG750" s="79"/>
      <c r="AYH750" s="79"/>
      <c r="AYI750" s="79"/>
      <c r="AYJ750" s="79"/>
      <c r="AYK750" s="79"/>
      <c r="AYL750" s="79"/>
      <c r="AYM750" s="79"/>
      <c r="AYN750" s="79"/>
      <c r="AYO750" s="79"/>
      <c r="AYP750" s="79"/>
      <c r="AYQ750" s="79"/>
      <c r="AYR750" s="79"/>
      <c r="AYS750" s="79"/>
      <c r="AYT750" s="79"/>
      <c r="AYU750" s="79"/>
      <c r="AYV750" s="79"/>
      <c r="AYW750" s="79"/>
      <c r="AYX750" s="79"/>
      <c r="AYY750" s="79"/>
      <c r="AYZ750" s="79"/>
      <c r="AZA750" s="79"/>
      <c r="AZB750" s="79"/>
      <c r="AZC750" s="79"/>
      <c r="AZD750" s="79"/>
      <c r="AZE750" s="79"/>
      <c r="AZF750" s="79"/>
      <c r="AZG750" s="79"/>
      <c r="AZH750" s="79"/>
      <c r="AZI750" s="79"/>
      <c r="AZJ750" s="79"/>
      <c r="AZK750" s="79"/>
      <c r="AZL750" s="79"/>
      <c r="AZM750" s="79"/>
      <c r="AZN750" s="79"/>
      <c r="AZO750" s="79"/>
      <c r="AZP750" s="79"/>
      <c r="AZQ750" s="79"/>
      <c r="AZR750" s="79"/>
      <c r="AZS750" s="79"/>
      <c r="AZT750" s="79"/>
      <c r="AZU750" s="79"/>
      <c r="AZV750" s="79"/>
      <c r="AZW750" s="79"/>
      <c r="AZX750" s="79"/>
      <c r="AZY750" s="79"/>
      <c r="AZZ750" s="79"/>
      <c r="BAA750" s="79"/>
      <c r="BAB750" s="79"/>
      <c r="BAC750" s="79"/>
      <c r="BAD750" s="79"/>
      <c r="BAE750" s="79"/>
      <c r="BAF750" s="79"/>
      <c r="BAG750" s="79"/>
      <c r="BAH750" s="79"/>
      <c r="BAI750" s="79"/>
      <c r="BAJ750" s="79"/>
      <c r="BAK750" s="79"/>
      <c r="BAL750" s="79"/>
      <c r="BAM750" s="79"/>
      <c r="BAN750" s="79"/>
      <c r="BAO750" s="79"/>
      <c r="BAP750" s="79"/>
      <c r="BAQ750" s="79"/>
      <c r="BAR750" s="79"/>
      <c r="BAS750" s="79"/>
      <c r="BAT750" s="79"/>
      <c r="BAU750" s="79"/>
      <c r="BAV750" s="79"/>
      <c r="BAW750" s="79"/>
      <c r="BAX750" s="79"/>
      <c r="BAY750" s="79"/>
      <c r="BAZ750" s="79"/>
      <c r="BBA750" s="79"/>
      <c r="BBB750" s="79"/>
      <c r="BBC750" s="79"/>
      <c r="BBD750" s="79"/>
      <c r="BBE750" s="79"/>
      <c r="BBF750" s="79"/>
      <c r="BBG750" s="79"/>
      <c r="BBH750" s="79"/>
      <c r="BBI750" s="79"/>
      <c r="BBJ750" s="79"/>
      <c r="BBK750" s="79"/>
      <c r="BBL750" s="79"/>
      <c r="BBM750" s="79"/>
      <c r="BBN750" s="79"/>
      <c r="BBO750" s="79"/>
      <c r="BBP750" s="79"/>
      <c r="BBQ750" s="79"/>
      <c r="BBR750" s="79"/>
      <c r="BBS750" s="79"/>
      <c r="BBT750" s="79"/>
      <c r="BBU750" s="79"/>
      <c r="BBV750" s="79"/>
      <c r="BBW750" s="79"/>
      <c r="BBX750" s="79"/>
      <c r="BBY750" s="79"/>
      <c r="BBZ750" s="79"/>
      <c r="BCA750" s="79"/>
      <c r="BCB750" s="79"/>
      <c r="BCC750" s="79"/>
      <c r="BCD750" s="79"/>
      <c r="BCE750" s="79"/>
      <c r="BCF750" s="79"/>
      <c r="BCG750" s="79"/>
      <c r="BCH750" s="79"/>
      <c r="BCI750" s="79"/>
      <c r="BCJ750" s="79"/>
      <c r="BCK750" s="79"/>
      <c r="BCL750" s="79"/>
      <c r="BCM750" s="79"/>
      <c r="BCN750" s="79"/>
      <c r="BCO750" s="79"/>
      <c r="BCP750" s="79"/>
      <c r="BCQ750" s="79"/>
      <c r="BCR750" s="79"/>
      <c r="BCS750" s="79"/>
      <c r="BCT750" s="79"/>
      <c r="BCU750" s="79"/>
      <c r="BCV750" s="79"/>
      <c r="BCW750" s="79"/>
      <c r="BCX750" s="79"/>
      <c r="BCY750" s="79"/>
      <c r="BCZ750" s="79"/>
      <c r="BDA750" s="79"/>
      <c r="BDB750" s="79"/>
      <c r="BDC750" s="79"/>
      <c r="BDD750" s="79"/>
      <c r="BDE750" s="79"/>
      <c r="BDF750" s="79"/>
      <c r="BDG750" s="79"/>
      <c r="BDH750" s="79"/>
      <c r="BDI750" s="79"/>
      <c r="BDJ750" s="79"/>
      <c r="BDK750" s="79"/>
      <c r="BDL750" s="79"/>
      <c r="BDM750" s="79"/>
      <c r="BDN750" s="79"/>
      <c r="BDO750" s="79"/>
      <c r="BDP750" s="79"/>
      <c r="BDQ750" s="79"/>
      <c r="BDR750" s="79"/>
      <c r="BDS750" s="79"/>
      <c r="BDT750" s="79"/>
      <c r="BDU750" s="79"/>
      <c r="BDV750" s="79"/>
      <c r="BDW750" s="79"/>
      <c r="BDX750" s="79"/>
      <c r="BDY750" s="79"/>
      <c r="BDZ750" s="79"/>
      <c r="BEA750" s="79"/>
      <c r="BEB750" s="79"/>
      <c r="BEC750" s="79"/>
      <c r="BED750" s="79"/>
      <c r="BEE750" s="79"/>
      <c r="BEF750" s="79"/>
      <c r="BEG750" s="79"/>
      <c r="BEH750" s="79"/>
      <c r="BEI750" s="79"/>
      <c r="BEJ750" s="79"/>
      <c r="BEK750" s="79"/>
      <c r="BEL750" s="79"/>
      <c r="BEM750" s="79"/>
      <c r="BEN750" s="79"/>
      <c r="BEO750" s="79"/>
      <c r="BEP750" s="79"/>
      <c r="BEQ750" s="79"/>
      <c r="BER750" s="79"/>
      <c r="BES750" s="79"/>
      <c r="BET750" s="79"/>
      <c r="BEU750" s="79"/>
      <c r="BEV750" s="79"/>
      <c r="BEW750" s="79"/>
      <c r="BEX750" s="79"/>
      <c r="BEY750" s="79"/>
      <c r="BEZ750" s="79"/>
      <c r="BFA750" s="79"/>
      <c r="BFB750" s="79"/>
      <c r="BFC750" s="79"/>
      <c r="BFD750" s="79"/>
      <c r="BFE750" s="79"/>
      <c r="BFF750" s="79"/>
      <c r="BFG750" s="79"/>
      <c r="BFH750" s="79"/>
      <c r="BFI750" s="79"/>
      <c r="BFJ750" s="79"/>
      <c r="BFK750" s="79"/>
      <c r="BFL750" s="79"/>
      <c r="BFM750" s="79"/>
      <c r="BFN750" s="79"/>
      <c r="BFO750" s="79"/>
      <c r="BFP750" s="79"/>
      <c r="BFQ750" s="79"/>
      <c r="BFR750" s="79"/>
      <c r="BFS750" s="79"/>
      <c r="BFT750" s="79"/>
      <c r="BFU750" s="79"/>
      <c r="BFV750" s="79"/>
      <c r="BFW750" s="79"/>
      <c r="BFX750" s="79"/>
      <c r="BFY750" s="79"/>
      <c r="BFZ750" s="79"/>
      <c r="BGA750" s="79"/>
      <c r="BGB750" s="79"/>
      <c r="BGC750" s="79"/>
      <c r="BGD750" s="79"/>
      <c r="BGE750" s="79"/>
      <c r="BGF750" s="79"/>
      <c r="BGG750" s="79"/>
      <c r="BGH750" s="79"/>
      <c r="BGI750" s="79"/>
      <c r="BGJ750" s="79"/>
      <c r="BGK750" s="79"/>
      <c r="BGL750" s="79"/>
      <c r="BGM750" s="79"/>
      <c r="BGN750" s="79"/>
      <c r="BGO750" s="79"/>
      <c r="BGP750" s="79"/>
      <c r="BGQ750" s="79"/>
      <c r="BGR750" s="79"/>
      <c r="BGS750" s="79"/>
      <c r="BGT750" s="79"/>
      <c r="BGU750" s="79"/>
      <c r="BGV750" s="79"/>
      <c r="BGW750" s="79"/>
      <c r="BGX750" s="79"/>
      <c r="BGY750" s="79"/>
      <c r="BGZ750" s="79"/>
      <c r="BHA750" s="79"/>
      <c r="BHB750" s="79"/>
      <c r="BHC750" s="79"/>
      <c r="BHD750" s="79"/>
      <c r="BHE750" s="79"/>
      <c r="BHF750" s="79"/>
      <c r="BHG750" s="79"/>
      <c r="BHH750" s="79"/>
      <c r="BHI750" s="79"/>
      <c r="BHJ750" s="79"/>
      <c r="BHK750" s="79"/>
      <c r="BHL750" s="79"/>
      <c r="BHM750" s="79"/>
      <c r="BHN750" s="79"/>
      <c r="BHO750" s="79"/>
      <c r="BHP750" s="79"/>
      <c r="BHQ750" s="79"/>
      <c r="BHR750" s="79"/>
      <c r="BHS750" s="79"/>
      <c r="BHT750" s="79"/>
      <c r="BHU750" s="79"/>
      <c r="BHV750" s="79"/>
      <c r="BHW750" s="79"/>
      <c r="BHX750" s="79"/>
      <c r="BHY750" s="79"/>
      <c r="BHZ750" s="79"/>
      <c r="BIA750" s="79"/>
      <c r="BIB750" s="79"/>
      <c r="BIC750" s="79"/>
      <c r="BID750" s="79"/>
      <c r="BIE750" s="79"/>
      <c r="BIF750" s="79"/>
      <c r="BIG750" s="79"/>
      <c r="BIH750" s="79"/>
      <c r="BII750" s="79"/>
      <c r="BIJ750" s="79"/>
      <c r="BIK750" s="79"/>
      <c r="BIL750" s="79"/>
      <c r="BIM750" s="79"/>
      <c r="BIN750" s="79"/>
      <c r="BIO750" s="79"/>
      <c r="BIP750" s="79"/>
      <c r="BIQ750" s="79"/>
      <c r="BIR750" s="79"/>
      <c r="BIS750" s="79"/>
      <c r="BIT750" s="79"/>
      <c r="BIU750" s="79"/>
      <c r="BIV750" s="79"/>
      <c r="BIW750" s="79"/>
      <c r="BIX750" s="79"/>
      <c r="BIY750" s="79"/>
      <c r="BIZ750" s="79"/>
      <c r="BJA750" s="79"/>
      <c r="BJB750" s="79"/>
      <c r="BJC750" s="79"/>
      <c r="BJD750" s="79"/>
      <c r="BJE750" s="79"/>
      <c r="BJF750" s="79"/>
      <c r="BJG750" s="79"/>
      <c r="BJH750" s="79"/>
      <c r="BJI750" s="79"/>
      <c r="BJJ750" s="79"/>
      <c r="BJK750" s="79"/>
      <c r="BJL750" s="79"/>
      <c r="BJM750" s="79"/>
      <c r="BJN750" s="79"/>
      <c r="BJO750" s="79"/>
      <c r="BJP750" s="79"/>
      <c r="BJQ750" s="79"/>
      <c r="BJR750" s="79"/>
      <c r="BJS750" s="79"/>
      <c r="BJT750" s="79"/>
      <c r="BJU750" s="79"/>
      <c r="BJV750" s="79"/>
      <c r="BJW750" s="79"/>
      <c r="BJX750" s="79"/>
      <c r="BJY750" s="79"/>
      <c r="BJZ750" s="79"/>
      <c r="BKA750" s="79"/>
      <c r="BKB750" s="79"/>
      <c r="BKC750" s="79"/>
      <c r="BKD750" s="79"/>
      <c r="BKE750" s="79"/>
      <c r="BKF750" s="79"/>
      <c r="BKG750" s="79"/>
      <c r="BKH750" s="79"/>
      <c r="BKI750" s="79"/>
      <c r="BKJ750" s="79"/>
      <c r="BKK750" s="79"/>
      <c r="BKL750" s="79"/>
      <c r="BKM750" s="79"/>
      <c r="BKN750" s="79"/>
      <c r="BKO750" s="79"/>
      <c r="BKP750" s="79"/>
      <c r="BKQ750" s="79"/>
      <c r="BKR750" s="79"/>
      <c r="BKS750" s="79"/>
      <c r="BKT750" s="79"/>
      <c r="BKU750" s="79"/>
      <c r="BKV750" s="79"/>
      <c r="BKW750" s="79"/>
      <c r="BKX750" s="79"/>
      <c r="BKY750" s="79"/>
      <c r="BKZ750" s="79"/>
      <c r="BLA750" s="79"/>
      <c r="BLB750" s="79"/>
      <c r="BLC750" s="79"/>
      <c r="BLD750" s="79"/>
      <c r="BLE750" s="79"/>
      <c r="BLF750" s="79"/>
      <c r="BLG750" s="79"/>
      <c r="BLH750" s="79"/>
      <c r="BLI750" s="79"/>
      <c r="BLJ750" s="79"/>
      <c r="BLK750" s="79"/>
      <c r="BLL750" s="79"/>
      <c r="BLM750" s="79"/>
      <c r="BLN750" s="79"/>
      <c r="BLO750" s="79"/>
      <c r="BLP750" s="79"/>
      <c r="BLQ750" s="79"/>
      <c r="BLR750" s="79"/>
      <c r="BLS750" s="79"/>
      <c r="BLT750" s="79"/>
      <c r="BLU750" s="79"/>
      <c r="BLV750" s="79"/>
      <c r="BLW750" s="79"/>
      <c r="BLX750" s="79"/>
      <c r="BLY750" s="79"/>
      <c r="BLZ750" s="79"/>
      <c r="BMA750" s="79"/>
      <c r="BMB750" s="79"/>
      <c r="BMC750" s="79"/>
      <c r="BMD750" s="79"/>
      <c r="BME750" s="79"/>
      <c r="BMF750" s="79"/>
      <c r="BMG750" s="79"/>
      <c r="BMH750" s="79"/>
      <c r="BMI750" s="79"/>
      <c r="BMJ750" s="79"/>
      <c r="BMK750" s="79"/>
      <c r="BML750" s="79"/>
      <c r="BMM750" s="79"/>
      <c r="BMN750" s="79"/>
      <c r="BMO750" s="79"/>
      <c r="BMP750" s="79"/>
      <c r="BMQ750" s="79"/>
      <c r="BMR750" s="79"/>
      <c r="BMS750" s="79"/>
      <c r="BMT750" s="79"/>
      <c r="BMU750" s="79"/>
      <c r="BMV750" s="79"/>
      <c r="BMW750" s="79"/>
      <c r="BMX750" s="79"/>
      <c r="BMY750" s="79"/>
      <c r="BMZ750" s="79"/>
      <c r="BNA750" s="79"/>
      <c r="BNB750" s="79"/>
      <c r="BNC750" s="79"/>
      <c r="BND750" s="79"/>
      <c r="BNE750" s="79"/>
      <c r="BNF750" s="79"/>
      <c r="BNG750" s="79"/>
      <c r="BNH750" s="79"/>
      <c r="BNI750" s="79"/>
      <c r="BNJ750" s="79"/>
      <c r="BNK750" s="79"/>
      <c r="BNL750" s="79"/>
      <c r="BNM750" s="79"/>
      <c r="BNN750" s="79"/>
      <c r="BNO750" s="79"/>
      <c r="BNP750" s="79"/>
      <c r="BNQ750" s="79"/>
      <c r="BNR750" s="79"/>
      <c r="BNS750" s="79"/>
      <c r="BNT750" s="79"/>
      <c r="BNU750" s="79"/>
      <c r="BNV750" s="79"/>
      <c r="BNW750" s="79"/>
      <c r="BNX750" s="79"/>
      <c r="BNY750" s="79"/>
      <c r="BNZ750" s="79"/>
      <c r="BOA750" s="79"/>
      <c r="BOB750" s="79"/>
      <c r="BOC750" s="79"/>
      <c r="BOD750" s="79"/>
      <c r="BOE750" s="79"/>
      <c r="BOF750" s="79"/>
      <c r="BOG750" s="79"/>
      <c r="BOH750" s="79"/>
      <c r="BOI750" s="79"/>
      <c r="BOJ750" s="79"/>
      <c r="BOK750" s="79"/>
      <c r="BOL750" s="79"/>
      <c r="BOM750" s="79"/>
      <c r="BON750" s="79"/>
      <c r="BOO750" s="79"/>
      <c r="BOP750" s="79"/>
      <c r="BOQ750" s="79"/>
      <c r="BOR750" s="79"/>
      <c r="BOS750" s="79"/>
      <c r="BOT750" s="79"/>
      <c r="BOU750" s="79"/>
      <c r="BOV750" s="79"/>
      <c r="BOW750" s="79"/>
      <c r="BOX750" s="79"/>
      <c r="BOY750" s="79"/>
      <c r="BOZ750" s="79"/>
      <c r="BPA750" s="79"/>
      <c r="BPB750" s="79"/>
      <c r="BPC750" s="79"/>
      <c r="BPD750" s="79"/>
      <c r="BPE750" s="79"/>
      <c r="BPF750" s="79"/>
      <c r="BPG750" s="79"/>
      <c r="BPH750" s="79"/>
      <c r="BPI750" s="79"/>
      <c r="BPJ750" s="79"/>
      <c r="BPK750" s="79"/>
      <c r="BPL750" s="79"/>
      <c r="BPM750" s="79"/>
      <c r="BPN750" s="79"/>
      <c r="BPO750" s="79"/>
      <c r="BPP750" s="79"/>
      <c r="BPQ750" s="79"/>
      <c r="BPR750" s="79"/>
      <c r="BPS750" s="79"/>
      <c r="BPT750" s="79"/>
      <c r="BPU750" s="79"/>
      <c r="BPV750" s="79"/>
      <c r="BPW750" s="79"/>
      <c r="BPX750" s="79"/>
      <c r="BPY750" s="79"/>
      <c r="BPZ750" s="79"/>
      <c r="BQA750" s="79"/>
      <c r="BQB750" s="79"/>
      <c r="BQC750" s="79"/>
      <c r="BQD750" s="79"/>
      <c r="BQE750" s="79"/>
      <c r="BQF750" s="79"/>
      <c r="BQG750" s="79"/>
      <c r="BQH750" s="79"/>
      <c r="BQI750" s="79"/>
      <c r="BQJ750" s="79"/>
      <c r="BQK750" s="79"/>
      <c r="BQL750" s="79"/>
      <c r="BQM750" s="79"/>
      <c r="BQN750" s="79"/>
      <c r="BQO750" s="79"/>
      <c r="BQP750" s="79"/>
      <c r="BQQ750" s="79"/>
      <c r="BQR750" s="79"/>
      <c r="BQS750" s="79"/>
      <c r="BQT750" s="79"/>
      <c r="BQU750" s="79"/>
      <c r="BQV750" s="79"/>
      <c r="BQW750" s="79"/>
      <c r="BQX750" s="79"/>
      <c r="BQY750" s="79"/>
      <c r="BQZ750" s="79"/>
      <c r="BRA750" s="79"/>
      <c r="BRB750" s="79"/>
      <c r="BRC750" s="79"/>
      <c r="BRD750" s="79"/>
      <c r="BRE750" s="79"/>
      <c r="BRF750" s="79"/>
      <c r="BRG750" s="79"/>
      <c r="BRH750" s="79"/>
      <c r="BRI750" s="79"/>
      <c r="BRJ750" s="79"/>
      <c r="BRK750" s="79"/>
      <c r="BRL750" s="79"/>
      <c r="BRM750" s="79"/>
      <c r="BRN750" s="79"/>
      <c r="BRO750" s="79"/>
      <c r="BRP750" s="79"/>
      <c r="BRQ750" s="79"/>
      <c r="BRR750" s="79"/>
      <c r="BRS750" s="79"/>
      <c r="BRT750" s="79"/>
      <c r="BRU750" s="79"/>
      <c r="BRV750" s="79"/>
      <c r="BRW750" s="79"/>
      <c r="BRX750" s="79"/>
      <c r="BRY750" s="79"/>
      <c r="BRZ750" s="79"/>
      <c r="BSA750" s="79"/>
      <c r="BSB750" s="79"/>
      <c r="BSC750" s="79"/>
      <c r="BSD750" s="79"/>
      <c r="BSE750" s="79"/>
      <c r="BSF750" s="79"/>
      <c r="BSG750" s="79"/>
      <c r="BSH750" s="79"/>
      <c r="BSI750" s="79"/>
      <c r="BSJ750" s="79"/>
      <c r="BSK750" s="79"/>
      <c r="BSL750" s="79"/>
      <c r="BSM750" s="79"/>
      <c r="BSN750" s="79"/>
      <c r="BSO750" s="79"/>
      <c r="BSP750" s="79"/>
      <c r="BSQ750" s="79"/>
      <c r="BSR750" s="79"/>
      <c r="BSS750" s="79"/>
      <c r="BST750" s="79"/>
      <c r="BSU750" s="79"/>
      <c r="BSV750" s="79"/>
      <c r="BSW750" s="79"/>
      <c r="BSX750" s="79"/>
      <c r="BSY750" s="79"/>
      <c r="BSZ750" s="79"/>
      <c r="BTA750" s="79"/>
      <c r="BTB750" s="79"/>
      <c r="BTC750" s="79"/>
      <c r="BTD750" s="79"/>
      <c r="BTE750" s="79"/>
      <c r="BTF750" s="79"/>
      <c r="BTG750" s="79"/>
      <c r="BTH750" s="79"/>
      <c r="BTI750" s="79"/>
      <c r="BTJ750" s="79"/>
      <c r="BTK750" s="79"/>
      <c r="BTL750" s="79"/>
      <c r="BTM750" s="79"/>
      <c r="BTN750" s="79"/>
      <c r="BTO750" s="79"/>
      <c r="BTP750" s="79"/>
      <c r="BTQ750" s="79"/>
      <c r="BTR750" s="79"/>
      <c r="BTS750" s="79"/>
      <c r="BTT750" s="79"/>
      <c r="BTU750" s="79"/>
      <c r="BTV750" s="79"/>
      <c r="BTW750" s="79"/>
      <c r="BTX750" s="79"/>
      <c r="BTY750" s="79"/>
      <c r="BTZ750" s="79"/>
      <c r="BUA750" s="79"/>
      <c r="BUB750" s="79"/>
      <c r="BUC750" s="79"/>
      <c r="BUD750" s="79"/>
      <c r="BUE750" s="79"/>
      <c r="BUF750" s="79"/>
      <c r="BUG750" s="79"/>
      <c r="BUH750" s="79"/>
      <c r="BUI750" s="79"/>
      <c r="BUJ750" s="79"/>
      <c r="BUK750" s="79"/>
      <c r="BUL750" s="79"/>
      <c r="BUM750" s="79"/>
      <c r="BUN750" s="79"/>
      <c r="BUO750" s="79"/>
      <c r="BUP750" s="79"/>
      <c r="BUQ750" s="79"/>
      <c r="BUR750" s="79"/>
      <c r="BUS750" s="79"/>
      <c r="BUT750" s="79"/>
      <c r="BUU750" s="79"/>
      <c r="BUV750" s="79"/>
      <c r="BUW750" s="79"/>
      <c r="BUX750" s="79"/>
      <c r="BUY750" s="79"/>
      <c r="BUZ750" s="79"/>
      <c r="BVA750" s="79"/>
      <c r="BVB750" s="79"/>
      <c r="BVC750" s="79"/>
      <c r="BVD750" s="79"/>
      <c r="BVE750" s="79"/>
      <c r="BVF750" s="79"/>
      <c r="BVG750" s="79"/>
      <c r="BVH750" s="79"/>
      <c r="BVI750" s="79"/>
      <c r="BVJ750" s="79"/>
      <c r="BVK750" s="79"/>
      <c r="BVL750" s="79"/>
      <c r="BVM750" s="79"/>
      <c r="BVN750" s="79"/>
      <c r="BVO750" s="79"/>
      <c r="BVP750" s="79"/>
      <c r="BVQ750" s="79"/>
      <c r="BVR750" s="79"/>
      <c r="BVS750" s="79"/>
      <c r="BVT750" s="79"/>
      <c r="BVU750" s="79"/>
      <c r="BVV750" s="79"/>
      <c r="BVW750" s="79"/>
      <c r="BVX750" s="79"/>
      <c r="BVY750" s="79"/>
      <c r="BVZ750" s="79"/>
      <c r="BWA750" s="79"/>
      <c r="BWB750" s="79"/>
      <c r="BWC750" s="79"/>
      <c r="BWD750" s="79"/>
      <c r="BWE750" s="79"/>
      <c r="BWF750" s="79"/>
      <c r="BWG750" s="79"/>
      <c r="BWH750" s="79"/>
      <c r="BWI750" s="79"/>
      <c r="BWJ750" s="79"/>
      <c r="BWK750" s="79"/>
      <c r="BWL750" s="79"/>
      <c r="BWM750" s="79"/>
      <c r="BWN750" s="79"/>
      <c r="BWO750" s="79"/>
      <c r="BWP750" s="79"/>
      <c r="BWQ750" s="79"/>
      <c r="BWR750" s="79"/>
      <c r="BWS750" s="79"/>
      <c r="BWT750" s="79"/>
      <c r="BWU750" s="79"/>
      <c r="BWV750" s="79"/>
      <c r="BWW750" s="79"/>
      <c r="BWX750" s="79"/>
      <c r="BWY750" s="79"/>
      <c r="BWZ750" s="79"/>
      <c r="BXA750" s="79"/>
      <c r="BXB750" s="79"/>
      <c r="BXC750" s="79"/>
      <c r="BXD750" s="79"/>
      <c r="BXE750" s="79"/>
      <c r="BXF750" s="79"/>
      <c r="BXG750" s="79"/>
      <c r="BXH750" s="79"/>
      <c r="BXI750" s="79"/>
      <c r="BXJ750" s="79"/>
      <c r="BXK750" s="79"/>
      <c r="BXL750" s="79"/>
      <c r="BXM750" s="79"/>
      <c r="BXN750" s="79"/>
      <c r="BXO750" s="79"/>
      <c r="BXP750" s="79"/>
      <c r="BXQ750" s="79"/>
      <c r="BXR750" s="79"/>
      <c r="BXS750" s="79"/>
      <c r="BXT750" s="79"/>
      <c r="BXU750" s="79"/>
      <c r="BXV750" s="79"/>
      <c r="BXW750" s="79"/>
      <c r="BXX750" s="79"/>
      <c r="BXY750" s="79"/>
      <c r="BXZ750" s="79"/>
      <c r="BYA750" s="79"/>
      <c r="BYB750" s="79"/>
      <c r="BYC750" s="79"/>
      <c r="BYD750" s="79"/>
      <c r="BYE750" s="79"/>
      <c r="BYF750" s="79"/>
      <c r="BYG750" s="79"/>
      <c r="BYH750" s="79"/>
      <c r="BYI750" s="79"/>
      <c r="BYJ750" s="79"/>
      <c r="BYK750" s="79"/>
      <c r="BYL750" s="79"/>
      <c r="BYM750" s="79"/>
      <c r="BYN750" s="79"/>
      <c r="BYO750" s="79"/>
      <c r="BYP750" s="79"/>
      <c r="BYQ750" s="79"/>
      <c r="BYR750" s="79"/>
      <c r="BYS750" s="79"/>
      <c r="BYT750" s="79"/>
      <c r="BYU750" s="79"/>
      <c r="BYV750" s="79"/>
      <c r="BYW750" s="79"/>
      <c r="BYX750" s="79"/>
      <c r="BYY750" s="79"/>
      <c r="BYZ750" s="79"/>
      <c r="BZA750" s="79"/>
      <c r="BZB750" s="79"/>
      <c r="BZC750" s="79"/>
      <c r="BZD750" s="79"/>
      <c r="BZE750" s="79"/>
      <c r="BZF750" s="79"/>
      <c r="BZG750" s="79"/>
      <c r="BZH750" s="79"/>
      <c r="BZI750" s="79"/>
      <c r="BZJ750" s="79"/>
      <c r="BZK750" s="79"/>
      <c r="BZL750" s="79"/>
      <c r="BZM750" s="79"/>
      <c r="BZN750" s="79"/>
      <c r="BZO750" s="79"/>
      <c r="BZP750" s="79"/>
      <c r="BZQ750" s="79"/>
      <c r="BZR750" s="79"/>
      <c r="BZS750" s="79"/>
      <c r="BZT750" s="79"/>
      <c r="BZU750" s="79"/>
      <c r="BZV750" s="79"/>
      <c r="BZW750" s="79"/>
      <c r="BZX750" s="79"/>
      <c r="BZY750" s="79"/>
      <c r="BZZ750" s="79"/>
      <c r="CAA750" s="79"/>
      <c r="CAB750" s="79"/>
      <c r="CAC750" s="79"/>
      <c r="CAD750" s="79"/>
      <c r="CAE750" s="79"/>
      <c r="CAF750" s="79"/>
      <c r="CAG750" s="79"/>
      <c r="CAH750" s="79"/>
      <c r="CAI750" s="79"/>
      <c r="CAJ750" s="79"/>
      <c r="CAK750" s="79"/>
      <c r="CAL750" s="79"/>
      <c r="CAM750" s="79"/>
      <c r="CAN750" s="79"/>
      <c r="CAO750" s="79"/>
      <c r="CAP750" s="79"/>
      <c r="CAQ750" s="79"/>
      <c r="CAR750" s="79"/>
      <c r="CAS750" s="79"/>
      <c r="CAT750" s="79"/>
      <c r="CAU750" s="79"/>
      <c r="CAV750" s="79"/>
      <c r="CAW750" s="79"/>
      <c r="CAX750" s="79"/>
      <c r="CAY750" s="79"/>
      <c r="CAZ750" s="79"/>
      <c r="CBA750" s="79"/>
      <c r="CBB750" s="79"/>
      <c r="CBC750" s="79"/>
      <c r="CBD750" s="79"/>
      <c r="CBE750" s="79"/>
      <c r="CBF750" s="79"/>
      <c r="CBG750" s="79"/>
      <c r="CBH750" s="79"/>
      <c r="CBI750" s="79"/>
      <c r="CBJ750" s="79"/>
      <c r="CBK750" s="79"/>
      <c r="CBL750" s="79"/>
      <c r="CBM750" s="79"/>
      <c r="CBN750" s="79"/>
      <c r="CBO750" s="79"/>
      <c r="CBP750" s="79"/>
      <c r="CBQ750" s="79"/>
      <c r="CBR750" s="79"/>
      <c r="CBS750" s="79"/>
      <c r="CBT750" s="79"/>
      <c r="CBU750" s="79"/>
      <c r="CBV750" s="79"/>
      <c r="CBW750" s="79"/>
      <c r="CBX750" s="79"/>
      <c r="CBY750" s="79"/>
      <c r="CBZ750" s="79"/>
      <c r="CCA750" s="79"/>
      <c r="CCB750" s="79"/>
      <c r="CCC750" s="79"/>
      <c r="CCD750" s="79"/>
      <c r="CCE750" s="79"/>
      <c r="CCF750" s="79"/>
      <c r="CCG750" s="79"/>
      <c r="CCH750" s="79"/>
      <c r="CCI750" s="79"/>
      <c r="CCJ750" s="79"/>
      <c r="CCK750" s="79"/>
      <c r="CCL750" s="79"/>
      <c r="CCM750" s="79"/>
      <c r="CCN750" s="79"/>
      <c r="CCO750" s="79"/>
      <c r="CCP750" s="79"/>
      <c r="CCQ750" s="79"/>
      <c r="CCR750" s="79"/>
      <c r="CCS750" s="79"/>
      <c r="CCT750" s="79"/>
      <c r="CCU750" s="79"/>
      <c r="CCV750" s="79"/>
      <c r="CCW750" s="79"/>
      <c r="CCX750" s="79"/>
      <c r="CCY750" s="79"/>
      <c r="CCZ750" s="79"/>
      <c r="CDA750" s="79"/>
      <c r="CDB750" s="79"/>
      <c r="CDC750" s="79"/>
      <c r="CDD750" s="79"/>
      <c r="CDE750" s="79"/>
      <c r="CDF750" s="79"/>
      <c r="CDG750" s="79"/>
      <c r="CDH750" s="79"/>
      <c r="CDI750" s="79"/>
      <c r="CDJ750" s="79"/>
      <c r="CDK750" s="79"/>
      <c r="CDL750" s="79"/>
      <c r="CDM750" s="79"/>
      <c r="CDN750" s="79"/>
      <c r="CDO750" s="79"/>
      <c r="CDP750" s="79"/>
      <c r="CDQ750" s="79"/>
      <c r="CDR750" s="79"/>
      <c r="CDS750" s="79"/>
      <c r="CDT750" s="79"/>
      <c r="CDU750" s="79"/>
      <c r="CDV750" s="79"/>
      <c r="CDW750" s="79"/>
      <c r="CDX750" s="79"/>
      <c r="CDY750" s="79"/>
      <c r="CDZ750" s="79"/>
      <c r="CEA750" s="79"/>
      <c r="CEB750" s="79"/>
      <c r="CEC750" s="79"/>
      <c r="CED750" s="79"/>
      <c r="CEE750" s="79"/>
      <c r="CEF750" s="79"/>
      <c r="CEG750" s="79"/>
      <c r="CEH750" s="79"/>
      <c r="CEI750" s="79"/>
      <c r="CEJ750" s="79"/>
      <c r="CEK750" s="79"/>
      <c r="CEL750" s="79"/>
      <c r="CEM750" s="79"/>
      <c r="CEN750" s="79"/>
      <c r="CEO750" s="79"/>
      <c r="CEP750" s="79"/>
      <c r="CEQ750" s="79"/>
      <c r="CER750" s="79"/>
      <c r="CES750" s="79"/>
      <c r="CET750" s="79"/>
      <c r="CEU750" s="79"/>
      <c r="CEV750" s="79"/>
      <c r="CEW750" s="79"/>
      <c r="CEX750" s="79"/>
      <c r="CEY750" s="79"/>
      <c r="CEZ750" s="79"/>
      <c r="CFA750" s="79"/>
      <c r="CFB750" s="79"/>
      <c r="CFC750" s="79"/>
      <c r="CFD750" s="79"/>
      <c r="CFE750" s="79"/>
      <c r="CFF750" s="79"/>
      <c r="CFG750" s="79"/>
      <c r="CFH750" s="79"/>
      <c r="CFI750" s="79"/>
      <c r="CFJ750" s="79"/>
      <c r="CFK750" s="79"/>
      <c r="CFL750" s="79"/>
      <c r="CFM750" s="79"/>
      <c r="CFN750" s="79"/>
      <c r="CFO750" s="79"/>
      <c r="CFP750" s="79"/>
      <c r="CFQ750" s="79"/>
      <c r="CFR750" s="79"/>
      <c r="CFS750" s="79"/>
      <c r="CFT750" s="79"/>
      <c r="CFU750" s="79"/>
      <c r="CFV750" s="79"/>
      <c r="CFW750" s="79"/>
      <c r="CFX750" s="79"/>
      <c r="CFY750" s="79"/>
      <c r="CFZ750" s="79"/>
      <c r="CGA750" s="79"/>
      <c r="CGB750" s="79"/>
      <c r="CGC750" s="79"/>
      <c r="CGD750" s="79"/>
      <c r="CGE750" s="79"/>
      <c r="CGF750" s="79"/>
      <c r="CGG750" s="79"/>
      <c r="CGH750" s="79"/>
      <c r="CGI750" s="79"/>
      <c r="CGJ750" s="79"/>
      <c r="CGK750" s="79"/>
      <c r="CGL750" s="79"/>
      <c r="CGM750" s="79"/>
      <c r="CGN750" s="79"/>
      <c r="CGO750" s="79"/>
      <c r="CGP750" s="79"/>
      <c r="CGQ750" s="79"/>
      <c r="CGR750" s="79"/>
      <c r="CGS750" s="79"/>
      <c r="CGT750" s="79"/>
      <c r="CGU750" s="79"/>
      <c r="CGV750" s="79"/>
      <c r="CGW750" s="79"/>
      <c r="CGX750" s="79"/>
      <c r="CGY750" s="79"/>
      <c r="CGZ750" s="79"/>
      <c r="CHA750" s="79"/>
      <c r="CHB750" s="79"/>
      <c r="CHC750" s="79"/>
      <c r="CHD750" s="79"/>
      <c r="CHE750" s="79"/>
      <c r="CHF750" s="79"/>
      <c r="CHG750" s="79"/>
      <c r="CHH750" s="79"/>
      <c r="CHI750" s="79"/>
      <c r="CHJ750" s="79"/>
      <c r="CHK750" s="79"/>
      <c r="CHL750" s="79"/>
      <c r="CHM750" s="79"/>
      <c r="CHN750" s="79"/>
      <c r="CHO750" s="79"/>
      <c r="CHP750" s="79"/>
      <c r="CHQ750" s="79"/>
      <c r="CHR750" s="79"/>
      <c r="CHS750" s="79"/>
      <c r="CHT750" s="79"/>
      <c r="CHU750" s="79"/>
      <c r="CHV750" s="79"/>
      <c r="CHW750" s="79"/>
      <c r="CHX750" s="79"/>
      <c r="CHY750" s="79"/>
      <c r="CHZ750" s="79"/>
      <c r="CIA750" s="79"/>
      <c r="CIB750" s="79"/>
      <c r="CIC750" s="79"/>
      <c r="CID750" s="79"/>
      <c r="CIE750" s="79"/>
      <c r="CIF750" s="79"/>
      <c r="CIG750" s="79"/>
      <c r="CIH750" s="79"/>
      <c r="CII750" s="79"/>
      <c r="CIJ750" s="79"/>
      <c r="CIK750" s="79"/>
      <c r="CIL750" s="79"/>
      <c r="CIM750" s="79"/>
      <c r="CIN750" s="79"/>
      <c r="CIO750" s="79"/>
      <c r="CIP750" s="79"/>
      <c r="CIQ750" s="79"/>
      <c r="CIR750" s="79"/>
      <c r="CIS750" s="79"/>
      <c r="CIT750" s="79"/>
      <c r="CIU750" s="79"/>
      <c r="CIV750" s="79"/>
      <c r="CIW750" s="79"/>
      <c r="CIX750" s="79"/>
      <c r="CIY750" s="79"/>
      <c r="CIZ750" s="79"/>
      <c r="CJA750" s="79"/>
      <c r="CJB750" s="79"/>
      <c r="CJC750" s="79"/>
      <c r="CJD750" s="79"/>
      <c r="CJE750" s="79"/>
      <c r="CJF750" s="79"/>
      <c r="CJG750" s="79"/>
      <c r="CJH750" s="79"/>
      <c r="CJI750" s="79"/>
      <c r="CJJ750" s="79"/>
      <c r="CJK750" s="79"/>
      <c r="CJL750" s="79"/>
      <c r="CJM750" s="79"/>
      <c r="CJN750" s="79"/>
      <c r="CJO750" s="79"/>
      <c r="CJP750" s="79"/>
      <c r="CJQ750" s="79"/>
      <c r="CJR750" s="79"/>
      <c r="CJS750" s="79"/>
      <c r="CJT750" s="79"/>
      <c r="CJU750" s="79"/>
      <c r="CJV750" s="79"/>
      <c r="CJW750" s="79"/>
      <c r="CJX750" s="79"/>
      <c r="CJY750" s="79"/>
      <c r="CJZ750" s="79"/>
      <c r="CKA750" s="79"/>
      <c r="CKB750" s="79"/>
      <c r="CKC750" s="79"/>
      <c r="CKD750" s="79"/>
      <c r="CKE750" s="79"/>
      <c r="CKF750" s="79"/>
      <c r="CKG750" s="79"/>
      <c r="CKH750" s="79"/>
      <c r="CKI750" s="79"/>
      <c r="CKJ750" s="79"/>
      <c r="CKK750" s="79"/>
      <c r="CKL750" s="79"/>
      <c r="CKM750" s="79"/>
      <c r="CKN750" s="79"/>
      <c r="CKO750" s="79"/>
      <c r="CKP750" s="79"/>
      <c r="CKQ750" s="79"/>
      <c r="CKR750" s="79"/>
      <c r="CKS750" s="79"/>
      <c r="CKT750" s="79"/>
      <c r="CKU750" s="79"/>
      <c r="CKV750" s="79"/>
      <c r="CKW750" s="79"/>
      <c r="CKX750" s="79"/>
      <c r="CKY750" s="79"/>
      <c r="CKZ750" s="79"/>
      <c r="CLA750" s="79"/>
      <c r="CLB750" s="79"/>
      <c r="CLC750" s="79"/>
      <c r="CLD750" s="79"/>
      <c r="CLE750" s="79"/>
      <c r="CLF750" s="79"/>
      <c r="CLG750" s="79"/>
      <c r="CLH750" s="79"/>
      <c r="CLI750" s="79"/>
      <c r="CLJ750" s="79"/>
      <c r="CLK750" s="79"/>
      <c r="CLL750" s="79"/>
      <c r="CLM750" s="79"/>
      <c r="CLN750" s="79"/>
      <c r="CLO750" s="79"/>
      <c r="CLP750" s="79"/>
      <c r="CLQ750" s="79"/>
      <c r="CLR750" s="79"/>
      <c r="CLS750" s="79"/>
      <c r="CLT750" s="79"/>
      <c r="CLU750" s="79"/>
      <c r="CLV750" s="79"/>
      <c r="CLW750" s="79"/>
      <c r="CLX750" s="79"/>
      <c r="CLY750" s="79"/>
      <c r="CLZ750" s="79"/>
      <c r="CMA750" s="79"/>
      <c r="CMB750" s="79"/>
      <c r="CMC750" s="79"/>
      <c r="CMD750" s="79"/>
      <c r="CME750" s="79"/>
      <c r="CMF750" s="79"/>
      <c r="CMG750" s="79"/>
      <c r="CMH750" s="79"/>
      <c r="CMI750" s="79"/>
      <c r="CMJ750" s="79"/>
      <c r="CMK750" s="79"/>
      <c r="CML750" s="79"/>
      <c r="CMM750" s="79"/>
      <c r="CMN750" s="79"/>
      <c r="CMO750" s="79"/>
      <c r="CMP750" s="79"/>
      <c r="CMQ750" s="79"/>
      <c r="CMR750" s="79"/>
      <c r="CMS750" s="79"/>
      <c r="CMT750" s="79"/>
      <c r="CMU750" s="79"/>
      <c r="CMV750" s="79"/>
      <c r="CMW750" s="79"/>
      <c r="CMX750" s="79"/>
      <c r="CMY750" s="79"/>
      <c r="CMZ750" s="79"/>
      <c r="CNA750" s="79"/>
      <c r="CNB750" s="79"/>
      <c r="CNC750" s="79"/>
      <c r="CND750" s="79"/>
      <c r="CNE750" s="79"/>
      <c r="CNF750" s="79"/>
      <c r="CNG750" s="79"/>
      <c r="CNH750" s="79"/>
      <c r="CNI750" s="79"/>
      <c r="CNJ750" s="79"/>
      <c r="CNK750" s="79"/>
      <c r="CNL750" s="79"/>
      <c r="CNM750" s="79"/>
      <c r="CNN750" s="79"/>
      <c r="CNO750" s="79"/>
      <c r="CNP750" s="79"/>
      <c r="CNQ750" s="79"/>
      <c r="CNR750" s="79"/>
      <c r="CNS750" s="79"/>
      <c r="CNT750" s="79"/>
      <c r="CNU750" s="79"/>
      <c r="CNV750" s="79"/>
      <c r="CNW750" s="79"/>
      <c r="CNX750" s="79"/>
      <c r="CNY750" s="79"/>
      <c r="CNZ750" s="79"/>
      <c r="COA750" s="79"/>
      <c r="COB750" s="79"/>
      <c r="COC750" s="79"/>
      <c r="COD750" s="79"/>
      <c r="COE750" s="79"/>
      <c r="COF750" s="79"/>
      <c r="COG750" s="79"/>
      <c r="COH750" s="79"/>
      <c r="COI750" s="79"/>
      <c r="COJ750" s="79"/>
      <c r="COK750" s="79"/>
      <c r="COL750" s="79"/>
      <c r="COM750" s="79"/>
      <c r="CON750" s="79"/>
      <c r="COO750" s="79"/>
      <c r="COP750" s="79"/>
      <c r="COQ750" s="79"/>
      <c r="COR750" s="79"/>
      <c r="COS750" s="79"/>
      <c r="COT750" s="79"/>
      <c r="COU750" s="79"/>
      <c r="COV750" s="79"/>
      <c r="COW750" s="79"/>
      <c r="COX750" s="79"/>
      <c r="COY750" s="79"/>
      <c r="COZ750" s="79"/>
      <c r="CPA750" s="79"/>
      <c r="CPB750" s="79"/>
      <c r="CPC750" s="79"/>
      <c r="CPD750" s="79"/>
      <c r="CPE750" s="79"/>
      <c r="CPF750" s="79"/>
      <c r="CPG750" s="79"/>
      <c r="CPH750" s="79"/>
      <c r="CPI750" s="79"/>
      <c r="CPJ750" s="79"/>
      <c r="CPK750" s="79"/>
      <c r="CPL750" s="79"/>
      <c r="CPM750" s="79"/>
      <c r="CPN750" s="79"/>
      <c r="CPO750" s="79"/>
      <c r="CPP750" s="79"/>
      <c r="CPQ750" s="79"/>
      <c r="CPR750" s="79"/>
      <c r="CPS750" s="79"/>
      <c r="CPT750" s="79"/>
      <c r="CPU750" s="79"/>
      <c r="CPV750" s="79"/>
      <c r="CPW750" s="79"/>
      <c r="CPX750" s="79"/>
      <c r="CPY750" s="79"/>
      <c r="CPZ750" s="79"/>
      <c r="CQA750" s="79"/>
      <c r="CQB750" s="79"/>
      <c r="CQC750" s="79"/>
      <c r="CQD750" s="79"/>
      <c r="CQE750" s="79"/>
      <c r="CQF750" s="79"/>
      <c r="CQG750" s="79"/>
      <c r="CQH750" s="79"/>
      <c r="CQI750" s="79"/>
      <c r="CQJ750" s="79"/>
      <c r="CQK750" s="79"/>
      <c r="CQL750" s="79"/>
      <c r="CQM750" s="79"/>
      <c r="CQN750" s="79"/>
      <c r="CQO750" s="79"/>
      <c r="CQP750" s="79"/>
      <c r="CQQ750" s="79"/>
      <c r="CQR750" s="79"/>
      <c r="CQS750" s="79"/>
      <c r="CQT750" s="79"/>
      <c r="CQU750" s="79"/>
      <c r="CQV750" s="79"/>
      <c r="CQW750" s="79"/>
      <c r="CQX750" s="79"/>
      <c r="CQY750" s="79"/>
      <c r="CQZ750" s="79"/>
      <c r="CRA750" s="79"/>
      <c r="CRB750" s="79"/>
      <c r="CRC750" s="79"/>
      <c r="CRD750" s="79"/>
      <c r="CRE750" s="79"/>
      <c r="CRF750" s="79"/>
      <c r="CRG750" s="79"/>
      <c r="CRH750" s="79"/>
      <c r="CRI750" s="79"/>
      <c r="CRJ750" s="79"/>
      <c r="CRK750" s="79"/>
      <c r="CRL750" s="79"/>
      <c r="CRM750" s="79"/>
      <c r="CRN750" s="79"/>
      <c r="CRO750" s="79"/>
      <c r="CRP750" s="79"/>
      <c r="CRQ750" s="79"/>
      <c r="CRR750" s="79"/>
      <c r="CRS750" s="79"/>
      <c r="CRT750" s="79"/>
      <c r="CRU750" s="79"/>
      <c r="CRV750" s="79"/>
      <c r="CRW750" s="79"/>
      <c r="CRX750" s="79"/>
      <c r="CRY750" s="79"/>
      <c r="CRZ750" s="79"/>
      <c r="CSA750" s="79"/>
      <c r="CSB750" s="79"/>
      <c r="CSC750" s="79"/>
      <c r="CSD750" s="79"/>
      <c r="CSE750" s="79"/>
      <c r="CSF750" s="79"/>
      <c r="CSG750" s="79"/>
      <c r="CSH750" s="79"/>
      <c r="CSI750" s="79"/>
      <c r="CSJ750" s="79"/>
      <c r="CSK750" s="79"/>
      <c r="CSL750" s="79"/>
      <c r="CSM750" s="79"/>
      <c r="CSN750" s="79"/>
      <c r="CSO750" s="79"/>
      <c r="CSP750" s="79"/>
      <c r="CSQ750" s="79"/>
      <c r="CSR750" s="79"/>
      <c r="CSS750" s="79"/>
      <c r="CST750" s="79"/>
      <c r="CSU750" s="79"/>
      <c r="CSV750" s="79"/>
      <c r="CSW750" s="79"/>
      <c r="CSX750" s="79"/>
      <c r="CSY750" s="79"/>
      <c r="CSZ750" s="79"/>
      <c r="CTA750" s="79"/>
      <c r="CTB750" s="79"/>
      <c r="CTC750" s="79"/>
      <c r="CTD750" s="79"/>
      <c r="CTE750" s="79"/>
      <c r="CTF750" s="79"/>
      <c r="CTG750" s="79"/>
      <c r="CTH750" s="79"/>
      <c r="CTI750" s="79"/>
      <c r="CTJ750" s="79"/>
      <c r="CTK750" s="79"/>
      <c r="CTL750" s="79"/>
      <c r="CTM750" s="79"/>
      <c r="CTN750" s="79"/>
      <c r="CTO750" s="79"/>
      <c r="CTP750" s="79"/>
      <c r="CTQ750" s="79"/>
      <c r="CTR750" s="79"/>
      <c r="CTS750" s="79"/>
      <c r="CTT750" s="79"/>
      <c r="CTU750" s="79"/>
      <c r="CTV750" s="79"/>
      <c r="CTW750" s="79"/>
      <c r="CTX750" s="79"/>
      <c r="CTY750" s="79"/>
      <c r="CTZ750" s="79"/>
      <c r="CUA750" s="79"/>
      <c r="CUB750" s="79"/>
      <c r="CUC750" s="79"/>
      <c r="CUD750" s="79"/>
      <c r="CUE750" s="79"/>
      <c r="CUF750" s="79"/>
      <c r="CUG750" s="79"/>
      <c r="CUH750" s="79"/>
      <c r="CUI750" s="79"/>
      <c r="CUJ750" s="79"/>
      <c r="CUK750" s="79"/>
      <c r="CUL750" s="79"/>
      <c r="CUM750" s="79"/>
      <c r="CUN750" s="79"/>
      <c r="CUO750" s="79"/>
      <c r="CUP750" s="79"/>
      <c r="CUQ750" s="79"/>
      <c r="CUR750" s="79"/>
      <c r="CUS750" s="79"/>
      <c r="CUT750" s="79"/>
      <c r="CUU750" s="79"/>
      <c r="CUV750" s="79"/>
      <c r="CUW750" s="79"/>
      <c r="CUX750" s="79"/>
      <c r="CUY750" s="79"/>
      <c r="CUZ750" s="79"/>
      <c r="CVA750" s="79"/>
      <c r="CVB750" s="79"/>
      <c r="CVC750" s="79"/>
      <c r="CVD750" s="79"/>
      <c r="CVE750" s="79"/>
      <c r="CVF750" s="79"/>
      <c r="CVG750" s="79"/>
      <c r="CVH750" s="79"/>
      <c r="CVI750" s="79"/>
      <c r="CVJ750" s="79"/>
      <c r="CVK750" s="79"/>
      <c r="CVL750" s="79"/>
      <c r="CVM750" s="79"/>
      <c r="CVN750" s="79"/>
      <c r="CVO750" s="79"/>
      <c r="CVP750" s="79"/>
      <c r="CVQ750" s="79"/>
      <c r="CVR750" s="79"/>
      <c r="CVS750" s="79"/>
      <c r="CVT750" s="79"/>
      <c r="CVU750" s="79"/>
      <c r="CVV750" s="79"/>
      <c r="CVW750" s="79"/>
      <c r="CVX750" s="79"/>
      <c r="CVY750" s="79"/>
      <c r="CVZ750" s="79"/>
      <c r="CWA750" s="79"/>
      <c r="CWB750" s="79"/>
      <c r="CWC750" s="79"/>
      <c r="CWD750" s="79"/>
      <c r="CWE750" s="79"/>
      <c r="CWF750" s="79"/>
      <c r="CWG750" s="79"/>
      <c r="CWH750" s="79"/>
      <c r="CWI750" s="79"/>
      <c r="CWJ750" s="79"/>
      <c r="CWK750" s="79"/>
      <c r="CWL750" s="79"/>
      <c r="CWM750" s="79"/>
      <c r="CWN750" s="79"/>
      <c r="CWO750" s="79"/>
      <c r="CWP750" s="79"/>
      <c r="CWQ750" s="79"/>
      <c r="CWR750" s="79"/>
      <c r="CWS750" s="79"/>
      <c r="CWT750" s="79"/>
      <c r="CWU750" s="79"/>
      <c r="CWV750" s="79"/>
      <c r="CWW750" s="79"/>
      <c r="CWX750" s="79"/>
      <c r="CWY750" s="79"/>
      <c r="CWZ750" s="79"/>
      <c r="CXA750" s="79"/>
      <c r="CXB750" s="79"/>
      <c r="CXC750" s="79"/>
      <c r="CXD750" s="79"/>
      <c r="CXE750" s="79"/>
      <c r="CXF750" s="79"/>
      <c r="CXG750" s="79"/>
      <c r="CXH750" s="79"/>
      <c r="CXI750" s="79"/>
      <c r="CXJ750" s="79"/>
      <c r="CXK750" s="79"/>
      <c r="CXL750" s="79"/>
      <c r="CXM750" s="79"/>
      <c r="CXN750" s="79"/>
      <c r="CXO750" s="79"/>
      <c r="CXP750" s="79"/>
      <c r="CXQ750" s="79"/>
      <c r="CXR750" s="79"/>
      <c r="CXS750" s="79"/>
      <c r="CXT750" s="79"/>
      <c r="CXU750" s="79"/>
      <c r="CXV750" s="79"/>
      <c r="CXW750" s="79"/>
      <c r="CXX750" s="79"/>
      <c r="CXY750" s="79"/>
      <c r="CXZ750" s="79"/>
      <c r="CYA750" s="79"/>
      <c r="CYB750" s="79"/>
      <c r="CYC750" s="79"/>
      <c r="CYD750" s="79"/>
      <c r="CYE750" s="79"/>
      <c r="CYF750" s="79"/>
      <c r="CYG750" s="79"/>
      <c r="CYH750" s="79"/>
      <c r="CYI750" s="79"/>
      <c r="CYJ750" s="79"/>
      <c r="CYK750" s="79"/>
      <c r="CYL750" s="79"/>
      <c r="CYM750" s="79"/>
      <c r="CYN750" s="79"/>
      <c r="CYO750" s="79"/>
      <c r="CYP750" s="79"/>
      <c r="CYQ750" s="79"/>
      <c r="CYR750" s="79"/>
      <c r="CYS750" s="79"/>
      <c r="CYT750" s="79"/>
      <c r="CYU750" s="79"/>
      <c r="CYV750" s="79"/>
      <c r="CYW750" s="79"/>
      <c r="CYX750" s="79"/>
      <c r="CYY750" s="79"/>
      <c r="CYZ750" s="79"/>
      <c r="CZA750" s="79"/>
      <c r="CZB750" s="79"/>
      <c r="CZC750" s="79"/>
      <c r="CZD750" s="79"/>
      <c r="CZE750" s="79"/>
      <c r="CZF750" s="79"/>
      <c r="CZG750" s="79"/>
      <c r="CZH750" s="79"/>
      <c r="CZI750" s="79"/>
      <c r="CZJ750" s="79"/>
      <c r="CZK750" s="79"/>
      <c r="CZL750" s="79"/>
      <c r="CZM750" s="79"/>
      <c r="CZN750" s="79"/>
      <c r="CZO750" s="79"/>
      <c r="CZP750" s="79"/>
      <c r="CZQ750" s="79"/>
      <c r="CZR750" s="79"/>
      <c r="CZS750" s="79"/>
      <c r="CZT750" s="79"/>
      <c r="CZU750" s="79"/>
      <c r="CZV750" s="79"/>
      <c r="CZW750" s="79"/>
      <c r="CZX750" s="79"/>
      <c r="CZY750" s="79"/>
      <c r="CZZ750" s="79"/>
      <c r="DAA750" s="79"/>
      <c r="DAB750" s="79"/>
      <c r="DAC750" s="79"/>
      <c r="DAD750" s="79"/>
      <c r="DAE750" s="79"/>
      <c r="DAF750" s="79"/>
      <c r="DAG750" s="79"/>
      <c r="DAH750" s="79"/>
      <c r="DAI750" s="79"/>
      <c r="DAJ750" s="79"/>
      <c r="DAK750" s="79"/>
      <c r="DAL750" s="79"/>
      <c r="DAM750" s="79"/>
      <c r="DAN750" s="79"/>
      <c r="DAO750" s="79"/>
      <c r="DAP750" s="79"/>
      <c r="DAQ750" s="79"/>
      <c r="DAR750" s="79"/>
      <c r="DAS750" s="79"/>
      <c r="DAT750" s="79"/>
      <c r="DAU750" s="79"/>
      <c r="DAV750" s="79"/>
      <c r="DAW750" s="79"/>
      <c r="DAX750" s="79"/>
      <c r="DAY750" s="79"/>
      <c r="DAZ750" s="79"/>
      <c r="DBA750" s="79"/>
      <c r="DBB750" s="79"/>
      <c r="DBC750" s="79"/>
      <c r="DBD750" s="79"/>
      <c r="DBE750" s="79"/>
      <c r="DBF750" s="79"/>
      <c r="DBG750" s="79"/>
      <c r="DBH750" s="79"/>
      <c r="DBI750" s="79"/>
      <c r="DBJ750" s="79"/>
      <c r="DBK750" s="79"/>
      <c r="DBL750" s="79"/>
      <c r="DBM750" s="79"/>
      <c r="DBN750" s="79"/>
      <c r="DBO750" s="79"/>
      <c r="DBP750" s="79"/>
      <c r="DBQ750" s="79"/>
      <c r="DBR750" s="79"/>
      <c r="DBS750" s="79"/>
      <c r="DBT750" s="79"/>
      <c r="DBU750" s="79"/>
      <c r="DBV750" s="79"/>
      <c r="DBW750" s="79"/>
      <c r="DBX750" s="79"/>
      <c r="DBY750" s="79"/>
      <c r="DBZ750" s="79"/>
      <c r="DCA750" s="79"/>
      <c r="DCB750" s="79"/>
      <c r="DCC750" s="79"/>
      <c r="DCD750" s="79"/>
      <c r="DCE750" s="79"/>
      <c r="DCF750" s="79"/>
      <c r="DCG750" s="79"/>
      <c r="DCH750" s="79"/>
      <c r="DCI750" s="79"/>
      <c r="DCJ750" s="79"/>
      <c r="DCK750" s="79"/>
      <c r="DCL750" s="79"/>
      <c r="DCM750" s="79"/>
      <c r="DCN750" s="79"/>
      <c r="DCO750" s="79"/>
      <c r="DCP750" s="79"/>
      <c r="DCQ750" s="79"/>
      <c r="DCR750" s="79"/>
      <c r="DCS750" s="79"/>
      <c r="DCT750" s="79"/>
      <c r="DCU750" s="79"/>
      <c r="DCV750" s="79"/>
      <c r="DCW750" s="79"/>
      <c r="DCX750" s="79"/>
      <c r="DCY750" s="79"/>
      <c r="DCZ750" s="79"/>
      <c r="DDA750" s="79"/>
      <c r="DDB750" s="79"/>
      <c r="DDC750" s="79"/>
      <c r="DDD750" s="79"/>
      <c r="DDE750" s="79"/>
      <c r="DDF750" s="79"/>
      <c r="DDG750" s="79"/>
      <c r="DDH750" s="79"/>
      <c r="DDI750" s="79"/>
      <c r="DDJ750" s="79"/>
      <c r="DDK750" s="79"/>
      <c r="DDL750" s="79"/>
      <c r="DDM750" s="79"/>
      <c r="DDN750" s="79"/>
      <c r="DDO750" s="79"/>
      <c r="DDP750" s="79"/>
      <c r="DDQ750" s="79"/>
      <c r="DDR750" s="79"/>
      <c r="DDS750" s="79"/>
      <c r="DDT750" s="79"/>
      <c r="DDU750" s="79"/>
      <c r="DDV750" s="79"/>
      <c r="DDW750" s="79"/>
      <c r="DDX750" s="79"/>
      <c r="DDY750" s="79"/>
      <c r="DDZ750" s="79"/>
      <c r="DEA750" s="79"/>
      <c r="DEB750" s="79"/>
      <c r="DEC750" s="79"/>
      <c r="DED750" s="79"/>
      <c r="DEE750" s="79"/>
      <c r="DEF750" s="79"/>
      <c r="DEG750" s="79"/>
      <c r="DEH750" s="79"/>
      <c r="DEI750" s="79"/>
      <c r="DEJ750" s="79"/>
      <c r="DEK750" s="79"/>
      <c r="DEL750" s="79"/>
      <c r="DEM750" s="79"/>
      <c r="DEN750" s="79"/>
      <c r="DEO750" s="79"/>
      <c r="DEP750" s="79"/>
      <c r="DEQ750" s="79"/>
      <c r="DER750" s="79"/>
      <c r="DES750" s="79"/>
      <c r="DET750" s="79"/>
      <c r="DEU750" s="79"/>
      <c r="DEV750" s="79"/>
      <c r="DEW750" s="79"/>
      <c r="DEX750" s="79"/>
      <c r="DEY750" s="79"/>
      <c r="DEZ750" s="79"/>
      <c r="DFA750" s="79"/>
      <c r="DFB750" s="79"/>
      <c r="DFC750" s="79"/>
      <c r="DFD750" s="79"/>
      <c r="DFE750" s="79"/>
      <c r="DFF750" s="79"/>
      <c r="DFG750" s="79"/>
      <c r="DFH750" s="79"/>
      <c r="DFI750" s="79"/>
      <c r="DFJ750" s="79"/>
      <c r="DFK750" s="79"/>
      <c r="DFL750" s="79"/>
      <c r="DFM750" s="79"/>
      <c r="DFN750" s="79"/>
      <c r="DFO750" s="79"/>
      <c r="DFP750" s="79"/>
      <c r="DFQ750" s="79"/>
      <c r="DFR750" s="79"/>
      <c r="DFS750" s="79"/>
      <c r="DFT750" s="79"/>
      <c r="DFU750" s="79"/>
      <c r="DFV750" s="79"/>
      <c r="DFW750" s="79"/>
      <c r="DFX750" s="79"/>
      <c r="DFY750" s="79"/>
      <c r="DFZ750" s="79"/>
      <c r="DGA750" s="79"/>
      <c r="DGB750" s="79"/>
      <c r="DGC750" s="79"/>
      <c r="DGD750" s="79"/>
      <c r="DGE750" s="79"/>
      <c r="DGF750" s="79"/>
      <c r="DGG750" s="79"/>
      <c r="DGH750" s="79"/>
      <c r="DGI750" s="79"/>
      <c r="DGJ750" s="79"/>
      <c r="DGK750" s="79"/>
      <c r="DGL750" s="79"/>
      <c r="DGM750" s="79"/>
      <c r="DGN750" s="79"/>
      <c r="DGO750" s="79"/>
      <c r="DGP750" s="79"/>
      <c r="DGQ750" s="79"/>
      <c r="DGR750" s="79"/>
      <c r="DGS750" s="79"/>
      <c r="DGT750" s="79"/>
      <c r="DGU750" s="79"/>
      <c r="DGV750" s="79"/>
      <c r="DGW750" s="79"/>
      <c r="DGX750" s="79"/>
      <c r="DGY750" s="79"/>
      <c r="DGZ750" s="79"/>
      <c r="DHA750" s="79"/>
      <c r="DHB750" s="79"/>
      <c r="DHC750" s="79"/>
      <c r="DHD750" s="79"/>
      <c r="DHE750" s="79"/>
      <c r="DHF750" s="79"/>
      <c r="DHG750" s="79"/>
      <c r="DHH750" s="79"/>
      <c r="DHI750" s="79"/>
      <c r="DHJ750" s="79"/>
      <c r="DHK750" s="79"/>
      <c r="DHL750" s="79"/>
      <c r="DHM750" s="79"/>
      <c r="DHN750" s="79"/>
      <c r="DHO750" s="79"/>
      <c r="DHP750" s="79"/>
      <c r="DHQ750" s="79"/>
      <c r="DHR750" s="79"/>
      <c r="DHS750" s="79"/>
      <c r="DHT750" s="79"/>
      <c r="DHU750" s="79"/>
      <c r="DHV750" s="79"/>
      <c r="DHW750" s="79"/>
      <c r="DHX750" s="79"/>
      <c r="DHY750" s="79"/>
      <c r="DHZ750" s="79"/>
      <c r="DIA750" s="79"/>
      <c r="DIB750" s="79"/>
      <c r="DIC750" s="79"/>
      <c r="DID750" s="79"/>
      <c r="DIE750" s="79"/>
      <c r="DIF750" s="79"/>
      <c r="DIG750" s="79"/>
      <c r="DIH750" s="79"/>
      <c r="DII750" s="79"/>
      <c r="DIJ750" s="79"/>
      <c r="DIK750" s="79"/>
      <c r="DIL750" s="79"/>
      <c r="DIM750" s="79"/>
      <c r="DIN750" s="79"/>
      <c r="DIO750" s="79"/>
      <c r="DIP750" s="79"/>
      <c r="DIQ750" s="79"/>
      <c r="DIR750" s="79"/>
      <c r="DIS750" s="79"/>
      <c r="DIT750" s="79"/>
      <c r="DIU750" s="79"/>
      <c r="DIV750" s="79"/>
      <c r="DIW750" s="79"/>
      <c r="DIX750" s="79"/>
      <c r="DIY750" s="79"/>
      <c r="DIZ750" s="79"/>
      <c r="DJA750" s="79"/>
      <c r="DJB750" s="79"/>
      <c r="DJC750" s="79"/>
      <c r="DJD750" s="79"/>
      <c r="DJE750" s="79"/>
      <c r="DJF750" s="79"/>
      <c r="DJG750" s="79"/>
      <c r="DJH750" s="79"/>
      <c r="DJI750" s="79"/>
      <c r="DJJ750" s="79"/>
      <c r="DJK750" s="79"/>
      <c r="DJL750" s="79"/>
      <c r="DJM750" s="79"/>
      <c r="DJN750" s="79"/>
      <c r="DJO750" s="79"/>
      <c r="DJP750" s="79"/>
      <c r="DJQ750" s="79"/>
      <c r="DJR750" s="79"/>
      <c r="DJS750" s="79"/>
      <c r="DJT750" s="79"/>
      <c r="DJU750" s="79"/>
      <c r="DJV750" s="79"/>
      <c r="DJW750" s="79"/>
      <c r="DJX750" s="79"/>
      <c r="DJY750" s="79"/>
      <c r="DJZ750" s="79"/>
      <c r="DKA750" s="79"/>
      <c r="DKB750" s="79"/>
      <c r="DKC750" s="79"/>
      <c r="DKD750" s="79"/>
      <c r="DKE750" s="79"/>
      <c r="DKF750" s="79"/>
      <c r="DKG750" s="79"/>
      <c r="DKH750" s="79"/>
      <c r="DKI750" s="79"/>
      <c r="DKJ750" s="79"/>
      <c r="DKK750" s="79"/>
      <c r="DKL750" s="79"/>
      <c r="DKM750" s="79"/>
      <c r="DKN750" s="79"/>
      <c r="DKO750" s="79"/>
      <c r="DKP750" s="79"/>
      <c r="DKQ750" s="79"/>
      <c r="DKR750" s="79"/>
      <c r="DKS750" s="79"/>
      <c r="DKT750" s="79"/>
      <c r="DKU750" s="79"/>
      <c r="DKV750" s="79"/>
      <c r="DKW750" s="79"/>
      <c r="DKX750" s="79"/>
      <c r="DKY750" s="79"/>
      <c r="DKZ750" s="79"/>
      <c r="DLA750" s="79"/>
      <c r="DLB750" s="79"/>
      <c r="DLC750" s="79"/>
      <c r="DLD750" s="79"/>
      <c r="DLE750" s="79"/>
      <c r="DLF750" s="79"/>
      <c r="DLG750" s="79"/>
      <c r="DLH750" s="79"/>
      <c r="DLI750" s="79"/>
      <c r="DLJ750" s="79"/>
      <c r="DLK750" s="79"/>
      <c r="DLL750" s="79"/>
      <c r="DLM750" s="79"/>
      <c r="DLN750" s="79"/>
      <c r="DLO750" s="79"/>
      <c r="DLP750" s="79"/>
      <c r="DLQ750" s="79"/>
      <c r="DLR750" s="79"/>
      <c r="DLS750" s="79"/>
      <c r="DLT750" s="79"/>
      <c r="DLU750" s="79"/>
      <c r="DLV750" s="79"/>
      <c r="DLW750" s="79"/>
      <c r="DLX750" s="79"/>
      <c r="DLY750" s="79"/>
      <c r="DLZ750" s="79"/>
      <c r="DMA750" s="79"/>
      <c r="DMB750" s="79"/>
      <c r="DMC750" s="79"/>
      <c r="DMD750" s="79"/>
      <c r="DME750" s="79"/>
      <c r="DMF750" s="79"/>
      <c r="DMG750" s="79"/>
      <c r="DMH750" s="79"/>
      <c r="DMI750" s="79"/>
      <c r="DMJ750" s="79"/>
      <c r="DMK750" s="79"/>
      <c r="DML750" s="79"/>
      <c r="DMM750" s="79"/>
      <c r="DMN750" s="79"/>
      <c r="DMO750" s="79"/>
      <c r="DMP750" s="79"/>
      <c r="DMQ750" s="79"/>
      <c r="DMR750" s="79"/>
      <c r="DMS750" s="79"/>
      <c r="DMT750" s="79"/>
      <c r="DMU750" s="79"/>
      <c r="DMV750" s="79"/>
      <c r="DMW750" s="79"/>
      <c r="DMX750" s="79"/>
      <c r="DMY750" s="79"/>
      <c r="DMZ750" s="79"/>
      <c r="DNA750" s="79"/>
      <c r="DNB750" s="79"/>
      <c r="DNC750" s="79"/>
      <c r="DND750" s="79"/>
      <c r="DNE750" s="79"/>
      <c r="DNF750" s="79"/>
      <c r="DNG750" s="79"/>
      <c r="DNH750" s="79"/>
      <c r="DNI750" s="79"/>
      <c r="DNJ750" s="79"/>
      <c r="DNK750" s="79"/>
      <c r="DNL750" s="79"/>
      <c r="DNM750" s="79"/>
      <c r="DNN750" s="79"/>
      <c r="DNO750" s="79"/>
      <c r="DNP750" s="79"/>
      <c r="DNQ750" s="79"/>
      <c r="DNR750" s="79"/>
      <c r="DNS750" s="79"/>
      <c r="DNT750" s="79"/>
      <c r="DNU750" s="79"/>
      <c r="DNV750" s="79"/>
      <c r="DNW750" s="79"/>
      <c r="DNX750" s="79"/>
      <c r="DNY750" s="79"/>
      <c r="DNZ750" s="79"/>
      <c r="DOA750" s="79"/>
      <c r="DOB750" s="79"/>
      <c r="DOC750" s="79"/>
      <c r="DOD750" s="79"/>
      <c r="DOE750" s="79"/>
      <c r="DOF750" s="79"/>
      <c r="DOG750" s="79"/>
      <c r="DOH750" s="79"/>
      <c r="DOI750" s="79"/>
      <c r="DOJ750" s="79"/>
      <c r="DOK750" s="79"/>
      <c r="DOL750" s="79"/>
      <c r="DOM750" s="79"/>
      <c r="DON750" s="79"/>
      <c r="DOO750" s="79"/>
      <c r="DOP750" s="79"/>
      <c r="DOQ750" s="79"/>
      <c r="DOR750" s="79"/>
      <c r="DOS750" s="79"/>
      <c r="DOT750" s="79"/>
      <c r="DOU750" s="79"/>
      <c r="DOV750" s="79"/>
      <c r="DOW750" s="79"/>
      <c r="DOX750" s="79"/>
      <c r="DOY750" s="79"/>
      <c r="DOZ750" s="79"/>
      <c r="DPA750" s="79"/>
      <c r="DPB750" s="79"/>
      <c r="DPC750" s="79"/>
      <c r="DPD750" s="79"/>
      <c r="DPE750" s="79"/>
      <c r="DPF750" s="79"/>
      <c r="DPG750" s="79"/>
      <c r="DPH750" s="79"/>
      <c r="DPI750" s="79"/>
      <c r="DPJ750" s="79"/>
      <c r="DPK750" s="79"/>
      <c r="DPL750" s="79"/>
      <c r="DPM750" s="79"/>
      <c r="DPN750" s="79"/>
      <c r="DPO750" s="79"/>
      <c r="DPP750" s="79"/>
      <c r="DPQ750" s="79"/>
      <c r="DPR750" s="79"/>
      <c r="DPS750" s="79"/>
      <c r="DPT750" s="79"/>
      <c r="DPU750" s="79"/>
      <c r="DPV750" s="79"/>
      <c r="DPW750" s="79"/>
      <c r="DPX750" s="79"/>
      <c r="DPY750" s="79"/>
      <c r="DPZ750" s="79"/>
      <c r="DQA750" s="79"/>
      <c r="DQB750" s="79"/>
      <c r="DQC750" s="79"/>
      <c r="DQD750" s="79"/>
      <c r="DQE750" s="79"/>
      <c r="DQF750" s="79"/>
      <c r="DQG750" s="79"/>
      <c r="DQH750" s="79"/>
      <c r="DQI750" s="79"/>
      <c r="DQJ750" s="79"/>
      <c r="DQK750" s="79"/>
      <c r="DQL750" s="79"/>
      <c r="DQM750" s="79"/>
      <c r="DQN750" s="79"/>
      <c r="DQO750" s="79"/>
      <c r="DQP750" s="79"/>
      <c r="DQQ750" s="79"/>
      <c r="DQR750" s="79"/>
      <c r="DQS750" s="79"/>
      <c r="DQT750" s="79"/>
      <c r="DQU750" s="79"/>
      <c r="DQV750" s="79"/>
      <c r="DQW750" s="79"/>
      <c r="DQX750" s="79"/>
      <c r="DQY750" s="79"/>
      <c r="DQZ750" s="79"/>
      <c r="DRA750" s="79"/>
      <c r="DRB750" s="79"/>
      <c r="DRC750" s="79"/>
      <c r="DRD750" s="79"/>
      <c r="DRE750" s="79"/>
      <c r="DRF750" s="79"/>
      <c r="DRG750" s="79"/>
      <c r="DRH750" s="79"/>
      <c r="DRI750" s="79"/>
      <c r="DRJ750" s="79"/>
      <c r="DRK750" s="79"/>
      <c r="DRL750" s="79"/>
      <c r="DRM750" s="79"/>
      <c r="DRN750" s="79"/>
      <c r="DRO750" s="79"/>
      <c r="DRP750" s="79"/>
      <c r="DRQ750" s="79"/>
      <c r="DRR750" s="79"/>
      <c r="DRS750" s="79"/>
      <c r="DRT750" s="79"/>
      <c r="DRU750" s="79"/>
      <c r="DRV750" s="79"/>
      <c r="DRW750" s="79"/>
      <c r="DRX750" s="79"/>
      <c r="DRY750" s="79"/>
      <c r="DRZ750" s="79"/>
      <c r="DSA750" s="79"/>
      <c r="DSB750" s="79"/>
      <c r="DSC750" s="79"/>
      <c r="DSD750" s="79"/>
      <c r="DSE750" s="79"/>
      <c r="DSF750" s="79"/>
      <c r="DSG750" s="79"/>
      <c r="DSH750" s="79"/>
      <c r="DSI750" s="79"/>
      <c r="DSJ750" s="79"/>
      <c r="DSK750" s="79"/>
      <c r="DSL750" s="79"/>
      <c r="DSM750" s="79"/>
      <c r="DSN750" s="79"/>
      <c r="DSO750" s="79"/>
      <c r="DSP750" s="79"/>
      <c r="DSQ750" s="79"/>
      <c r="DSR750" s="79"/>
      <c r="DSS750" s="79"/>
      <c r="DST750" s="79"/>
      <c r="DSU750" s="79"/>
      <c r="DSV750" s="79"/>
      <c r="DSW750" s="79"/>
      <c r="DSX750" s="79"/>
      <c r="DSY750" s="79"/>
      <c r="DSZ750" s="79"/>
      <c r="DTA750" s="79"/>
      <c r="DTB750" s="79"/>
      <c r="DTC750" s="79"/>
      <c r="DTD750" s="79"/>
      <c r="DTE750" s="79"/>
      <c r="DTF750" s="79"/>
      <c r="DTG750" s="79"/>
      <c r="DTH750" s="79"/>
      <c r="DTI750" s="79"/>
      <c r="DTJ750" s="79"/>
      <c r="DTK750" s="79"/>
      <c r="DTL750" s="79"/>
      <c r="DTM750" s="79"/>
      <c r="DTN750" s="79"/>
      <c r="DTO750" s="79"/>
      <c r="DTP750" s="79"/>
      <c r="DTQ750" s="79"/>
      <c r="DTR750" s="79"/>
      <c r="DTS750" s="79"/>
      <c r="DTT750" s="79"/>
      <c r="DTU750" s="79"/>
      <c r="DTV750" s="79"/>
      <c r="DTW750" s="79"/>
      <c r="DTX750" s="79"/>
      <c r="DTY750" s="79"/>
      <c r="DTZ750" s="79"/>
      <c r="DUA750" s="79"/>
      <c r="DUB750" s="79"/>
      <c r="DUC750" s="79"/>
      <c r="DUD750" s="79"/>
      <c r="DUE750" s="79"/>
      <c r="DUF750" s="79"/>
      <c r="DUG750" s="79"/>
      <c r="DUH750" s="79"/>
      <c r="DUI750" s="79"/>
      <c r="DUJ750" s="79"/>
      <c r="DUK750" s="79"/>
      <c r="DUL750" s="79"/>
      <c r="DUM750" s="79"/>
      <c r="DUN750" s="79"/>
      <c r="DUO750" s="79"/>
      <c r="DUP750" s="79"/>
      <c r="DUQ750" s="79"/>
      <c r="DUR750" s="79"/>
      <c r="DUS750" s="79"/>
      <c r="DUT750" s="79"/>
      <c r="DUU750" s="79"/>
      <c r="DUV750" s="79"/>
      <c r="DUW750" s="79"/>
      <c r="DUX750" s="79"/>
      <c r="DUY750" s="79"/>
      <c r="DUZ750" s="79"/>
      <c r="DVA750" s="79"/>
      <c r="DVB750" s="79"/>
      <c r="DVC750" s="79"/>
      <c r="DVD750" s="79"/>
      <c r="DVE750" s="79"/>
      <c r="DVF750" s="79"/>
      <c r="DVG750" s="79"/>
      <c r="DVH750" s="79"/>
      <c r="DVI750" s="79"/>
      <c r="DVJ750" s="79"/>
      <c r="DVK750" s="79"/>
      <c r="DVL750" s="79"/>
      <c r="DVM750" s="79"/>
      <c r="DVN750" s="79"/>
      <c r="DVO750" s="79"/>
      <c r="DVP750" s="79"/>
      <c r="DVQ750" s="79"/>
      <c r="DVR750" s="79"/>
      <c r="DVS750" s="79"/>
      <c r="DVT750" s="79"/>
      <c r="DVU750" s="79"/>
      <c r="DVV750" s="79"/>
      <c r="DVW750" s="79"/>
      <c r="DVX750" s="79"/>
      <c r="DVY750" s="79"/>
      <c r="DVZ750" s="79"/>
      <c r="DWA750" s="79"/>
      <c r="DWB750" s="79"/>
      <c r="DWC750" s="79"/>
      <c r="DWD750" s="79"/>
      <c r="DWE750" s="79"/>
      <c r="DWF750" s="79"/>
      <c r="DWG750" s="79"/>
      <c r="DWH750" s="79"/>
      <c r="DWI750" s="79"/>
      <c r="DWJ750" s="79"/>
      <c r="DWK750" s="79"/>
      <c r="DWL750" s="79"/>
      <c r="DWM750" s="79"/>
      <c r="DWN750" s="79"/>
      <c r="DWO750" s="79"/>
      <c r="DWP750" s="79"/>
      <c r="DWQ750" s="79"/>
      <c r="DWR750" s="79"/>
      <c r="DWS750" s="79"/>
      <c r="DWT750" s="79"/>
      <c r="DWU750" s="79"/>
      <c r="DWV750" s="79"/>
      <c r="DWW750" s="79"/>
      <c r="DWX750" s="79"/>
      <c r="DWY750" s="79"/>
      <c r="DWZ750" s="79"/>
      <c r="DXA750" s="79"/>
      <c r="DXB750" s="79"/>
      <c r="DXC750" s="79"/>
      <c r="DXD750" s="79"/>
      <c r="DXE750" s="79"/>
      <c r="DXF750" s="79"/>
      <c r="DXG750" s="79"/>
      <c r="DXH750" s="79"/>
      <c r="DXI750" s="79"/>
      <c r="DXJ750" s="79"/>
      <c r="DXK750" s="79"/>
      <c r="DXL750" s="79"/>
      <c r="DXM750" s="79"/>
      <c r="DXN750" s="79"/>
      <c r="DXO750" s="79"/>
      <c r="DXP750" s="79"/>
      <c r="DXQ750" s="79"/>
      <c r="DXR750" s="79"/>
      <c r="DXS750" s="79"/>
      <c r="DXT750" s="79"/>
      <c r="DXU750" s="79"/>
      <c r="DXV750" s="79"/>
      <c r="DXW750" s="79"/>
      <c r="DXX750" s="79"/>
      <c r="DXY750" s="79"/>
      <c r="DXZ750" s="79"/>
      <c r="DYA750" s="79"/>
      <c r="DYB750" s="79"/>
      <c r="DYC750" s="79"/>
      <c r="DYD750" s="79"/>
      <c r="DYE750" s="79"/>
      <c r="DYF750" s="79"/>
      <c r="DYG750" s="79"/>
      <c r="DYH750" s="79"/>
      <c r="DYI750" s="79"/>
      <c r="DYJ750" s="79"/>
      <c r="DYK750" s="79"/>
      <c r="DYL750" s="79"/>
      <c r="DYM750" s="79"/>
      <c r="DYN750" s="79"/>
      <c r="DYO750" s="79"/>
      <c r="DYP750" s="79"/>
      <c r="DYQ750" s="79"/>
      <c r="DYR750" s="79"/>
      <c r="DYS750" s="79"/>
      <c r="DYT750" s="79"/>
      <c r="DYU750" s="79"/>
      <c r="DYV750" s="79"/>
      <c r="DYW750" s="79"/>
      <c r="DYX750" s="79"/>
      <c r="DYY750" s="79"/>
      <c r="DYZ750" s="79"/>
      <c r="DZA750" s="79"/>
      <c r="DZB750" s="79"/>
      <c r="DZC750" s="79"/>
      <c r="DZD750" s="79"/>
      <c r="DZE750" s="79"/>
      <c r="DZF750" s="79"/>
      <c r="DZG750" s="79"/>
      <c r="DZH750" s="79"/>
      <c r="DZI750" s="79"/>
      <c r="DZJ750" s="79"/>
      <c r="DZK750" s="79"/>
      <c r="DZL750" s="79"/>
      <c r="DZM750" s="79"/>
      <c r="DZN750" s="79"/>
      <c r="DZO750" s="79"/>
      <c r="DZP750" s="79"/>
      <c r="DZQ750" s="79"/>
      <c r="DZR750" s="79"/>
      <c r="DZS750" s="79"/>
      <c r="DZT750" s="79"/>
      <c r="DZU750" s="79"/>
      <c r="DZV750" s="79"/>
      <c r="DZW750" s="79"/>
      <c r="DZX750" s="79"/>
      <c r="DZY750" s="79"/>
      <c r="DZZ750" s="79"/>
      <c r="EAA750" s="79"/>
      <c r="EAB750" s="79"/>
      <c r="EAC750" s="79"/>
      <c r="EAD750" s="79"/>
      <c r="EAE750" s="79"/>
      <c r="EAF750" s="79"/>
      <c r="EAG750" s="79"/>
      <c r="EAH750" s="79"/>
      <c r="EAI750" s="79"/>
      <c r="EAJ750" s="79"/>
      <c r="EAK750" s="79"/>
      <c r="EAL750" s="79"/>
      <c r="EAM750" s="79"/>
      <c r="EAN750" s="79"/>
      <c r="EAO750" s="79"/>
      <c r="EAP750" s="79"/>
      <c r="EAQ750" s="79"/>
      <c r="EAR750" s="79"/>
      <c r="EAS750" s="79"/>
      <c r="EAT750" s="79"/>
      <c r="EAU750" s="79"/>
      <c r="EAV750" s="79"/>
      <c r="EAW750" s="79"/>
      <c r="EAX750" s="79"/>
      <c r="EAY750" s="79"/>
      <c r="EAZ750" s="79"/>
      <c r="EBA750" s="79"/>
      <c r="EBB750" s="79"/>
      <c r="EBC750" s="79"/>
      <c r="EBD750" s="79"/>
      <c r="EBE750" s="79"/>
      <c r="EBF750" s="79"/>
      <c r="EBG750" s="79"/>
      <c r="EBH750" s="79"/>
      <c r="EBI750" s="79"/>
      <c r="EBJ750" s="79"/>
      <c r="EBK750" s="79"/>
      <c r="EBL750" s="79"/>
      <c r="EBM750" s="79"/>
      <c r="EBN750" s="79"/>
      <c r="EBO750" s="79"/>
      <c r="EBP750" s="79"/>
      <c r="EBQ750" s="79"/>
      <c r="EBR750" s="79"/>
      <c r="EBS750" s="79"/>
      <c r="EBT750" s="79"/>
      <c r="EBU750" s="79"/>
      <c r="EBV750" s="79"/>
      <c r="EBW750" s="79"/>
      <c r="EBX750" s="79"/>
      <c r="EBY750" s="79"/>
      <c r="EBZ750" s="79"/>
      <c r="ECA750" s="79"/>
      <c r="ECB750" s="79"/>
      <c r="ECC750" s="79"/>
      <c r="ECD750" s="79"/>
      <c r="ECE750" s="79"/>
      <c r="ECF750" s="79"/>
      <c r="ECG750" s="79"/>
      <c r="ECH750" s="79"/>
      <c r="ECI750" s="79"/>
      <c r="ECJ750" s="79"/>
      <c r="ECK750" s="79"/>
      <c r="ECL750" s="79"/>
      <c r="ECM750" s="79"/>
      <c r="ECN750" s="79"/>
      <c r="ECO750" s="79"/>
      <c r="ECP750" s="79"/>
      <c r="ECQ750" s="79"/>
      <c r="ECR750" s="79"/>
      <c r="ECS750" s="79"/>
      <c r="ECT750" s="79"/>
      <c r="ECU750" s="79"/>
      <c r="ECV750" s="79"/>
      <c r="ECW750" s="79"/>
      <c r="ECX750" s="79"/>
      <c r="ECY750" s="79"/>
      <c r="ECZ750" s="79"/>
      <c r="EDA750" s="79"/>
      <c r="EDB750" s="79"/>
      <c r="EDC750" s="79"/>
      <c r="EDD750" s="79"/>
      <c r="EDE750" s="79"/>
      <c r="EDF750" s="79"/>
      <c r="EDG750" s="79"/>
      <c r="EDH750" s="79"/>
      <c r="EDI750" s="79"/>
      <c r="EDJ750" s="79"/>
      <c r="EDK750" s="79"/>
      <c r="EDL750" s="79"/>
      <c r="EDM750" s="79"/>
      <c r="EDN750" s="79"/>
      <c r="EDO750" s="79"/>
      <c r="EDP750" s="79"/>
      <c r="EDQ750" s="79"/>
      <c r="EDR750" s="79"/>
      <c r="EDS750" s="79"/>
      <c r="EDT750" s="79"/>
      <c r="EDU750" s="79"/>
      <c r="EDV750" s="79"/>
      <c r="EDW750" s="79"/>
      <c r="EDX750" s="79"/>
      <c r="EDY750" s="79"/>
      <c r="EDZ750" s="79"/>
      <c r="EEA750" s="79"/>
      <c r="EEB750" s="79"/>
      <c r="EEC750" s="79"/>
      <c r="EED750" s="79"/>
      <c r="EEE750" s="79"/>
      <c r="EEF750" s="79"/>
      <c r="EEG750" s="79"/>
      <c r="EEH750" s="79"/>
      <c r="EEI750" s="79"/>
      <c r="EEJ750" s="79"/>
      <c r="EEK750" s="79"/>
      <c r="EEL750" s="79"/>
      <c r="EEM750" s="79"/>
      <c r="EEN750" s="79"/>
      <c r="EEO750" s="79"/>
      <c r="EEP750" s="79"/>
      <c r="EEQ750" s="79"/>
      <c r="EER750" s="79"/>
      <c r="EES750" s="79"/>
      <c r="EET750" s="79"/>
      <c r="EEU750" s="79"/>
      <c r="EEV750" s="79"/>
      <c r="EEW750" s="79"/>
      <c r="EEX750" s="79"/>
      <c r="EEY750" s="79"/>
      <c r="EEZ750" s="79"/>
      <c r="EFA750" s="79"/>
      <c r="EFB750" s="79"/>
      <c r="EFC750" s="79"/>
      <c r="EFD750" s="79"/>
      <c r="EFE750" s="79"/>
      <c r="EFF750" s="79"/>
      <c r="EFG750" s="79"/>
      <c r="EFH750" s="79"/>
      <c r="EFI750" s="79"/>
      <c r="EFJ750" s="79"/>
      <c r="EFK750" s="79"/>
      <c r="EFL750" s="79"/>
      <c r="EFM750" s="79"/>
      <c r="EFN750" s="79"/>
      <c r="EFO750" s="79"/>
      <c r="EFP750" s="79"/>
      <c r="EFQ750" s="79"/>
      <c r="EFR750" s="79"/>
      <c r="EFS750" s="79"/>
      <c r="EFT750" s="79"/>
      <c r="EFU750" s="79"/>
      <c r="EFV750" s="79"/>
      <c r="EFW750" s="79"/>
      <c r="EFX750" s="79"/>
      <c r="EFY750" s="79"/>
      <c r="EFZ750" s="79"/>
      <c r="EGA750" s="79"/>
      <c r="EGB750" s="79"/>
      <c r="EGC750" s="79"/>
      <c r="EGD750" s="79"/>
      <c r="EGE750" s="79"/>
      <c r="EGF750" s="79"/>
      <c r="EGG750" s="79"/>
      <c r="EGH750" s="79"/>
      <c r="EGI750" s="79"/>
      <c r="EGJ750" s="79"/>
      <c r="EGK750" s="79"/>
      <c r="EGL750" s="79"/>
      <c r="EGM750" s="79"/>
      <c r="EGN750" s="79"/>
      <c r="EGO750" s="79"/>
      <c r="EGP750" s="79"/>
      <c r="EGQ750" s="79"/>
      <c r="EGR750" s="79"/>
      <c r="EGS750" s="79"/>
      <c r="EGT750" s="79"/>
      <c r="EGU750" s="79"/>
      <c r="EGV750" s="79"/>
      <c r="EGW750" s="79"/>
      <c r="EGX750" s="79"/>
      <c r="EGY750" s="79"/>
      <c r="EGZ750" s="79"/>
      <c r="EHA750" s="79"/>
      <c r="EHB750" s="79"/>
      <c r="EHC750" s="79"/>
      <c r="EHD750" s="79"/>
      <c r="EHE750" s="79"/>
      <c r="EHF750" s="79"/>
      <c r="EHG750" s="79"/>
      <c r="EHH750" s="79"/>
      <c r="EHI750" s="79"/>
      <c r="EHJ750" s="79"/>
      <c r="EHK750" s="79"/>
      <c r="EHL750" s="79"/>
      <c r="EHM750" s="79"/>
      <c r="EHN750" s="79"/>
      <c r="EHO750" s="79"/>
      <c r="EHP750" s="79"/>
      <c r="EHQ750" s="79"/>
      <c r="EHR750" s="79"/>
      <c r="EHS750" s="79"/>
      <c r="EHT750" s="79"/>
      <c r="EHU750" s="79"/>
      <c r="EHV750" s="79"/>
      <c r="EHW750" s="79"/>
      <c r="EHX750" s="79"/>
      <c r="EHY750" s="79"/>
      <c r="EHZ750" s="79"/>
      <c r="EIA750" s="79"/>
      <c r="EIB750" s="79"/>
      <c r="EIC750" s="79"/>
      <c r="EID750" s="79"/>
      <c r="EIE750" s="79"/>
      <c r="EIF750" s="79"/>
      <c r="EIG750" s="79"/>
      <c r="EIH750" s="79"/>
      <c r="EII750" s="79"/>
      <c r="EIJ750" s="79"/>
      <c r="EIK750" s="79"/>
      <c r="EIL750" s="79"/>
      <c r="EIM750" s="79"/>
      <c r="EIN750" s="79"/>
      <c r="EIO750" s="79"/>
      <c r="EIP750" s="79"/>
      <c r="EIQ750" s="79"/>
      <c r="EIR750" s="79"/>
      <c r="EIS750" s="79"/>
      <c r="EIT750" s="79"/>
      <c r="EIU750" s="79"/>
      <c r="EIV750" s="79"/>
      <c r="EIW750" s="79"/>
      <c r="EIX750" s="79"/>
      <c r="EIY750" s="79"/>
      <c r="EIZ750" s="79"/>
      <c r="EJA750" s="79"/>
      <c r="EJB750" s="79"/>
      <c r="EJC750" s="79"/>
      <c r="EJD750" s="79"/>
      <c r="EJE750" s="79"/>
      <c r="EJF750" s="79"/>
      <c r="EJG750" s="79"/>
      <c r="EJH750" s="79"/>
      <c r="EJI750" s="79"/>
      <c r="EJJ750" s="79"/>
      <c r="EJK750" s="79"/>
      <c r="EJL750" s="79"/>
      <c r="EJM750" s="79"/>
      <c r="EJN750" s="79"/>
      <c r="EJO750" s="79"/>
      <c r="EJP750" s="79"/>
      <c r="EJQ750" s="79"/>
      <c r="EJR750" s="79"/>
      <c r="EJS750" s="79"/>
      <c r="EJT750" s="79"/>
      <c r="EJU750" s="79"/>
      <c r="EJV750" s="79"/>
      <c r="EJW750" s="79"/>
      <c r="EJX750" s="79"/>
      <c r="EJY750" s="79"/>
      <c r="EJZ750" s="79"/>
      <c r="EKA750" s="79"/>
      <c r="EKB750" s="79"/>
      <c r="EKC750" s="79"/>
      <c r="EKD750" s="79"/>
      <c r="EKE750" s="79"/>
      <c r="EKF750" s="79"/>
      <c r="EKG750" s="79"/>
      <c r="EKH750" s="79"/>
      <c r="EKI750" s="79"/>
      <c r="EKJ750" s="79"/>
      <c r="EKK750" s="79"/>
      <c r="EKL750" s="79"/>
      <c r="EKM750" s="79"/>
      <c r="EKN750" s="79"/>
      <c r="EKO750" s="79"/>
      <c r="EKP750" s="79"/>
      <c r="EKQ750" s="79"/>
      <c r="EKR750" s="79"/>
      <c r="EKS750" s="79"/>
      <c r="EKT750" s="79"/>
      <c r="EKU750" s="79"/>
      <c r="EKV750" s="79"/>
      <c r="EKW750" s="79"/>
      <c r="EKX750" s="79"/>
      <c r="EKY750" s="79"/>
      <c r="EKZ750" s="79"/>
      <c r="ELA750" s="79"/>
      <c r="ELB750" s="79"/>
      <c r="ELC750" s="79"/>
      <c r="ELD750" s="79"/>
      <c r="ELE750" s="79"/>
      <c r="ELF750" s="79"/>
      <c r="ELG750" s="79"/>
      <c r="ELH750" s="79"/>
      <c r="ELI750" s="79"/>
      <c r="ELJ750" s="79"/>
      <c r="ELK750" s="79"/>
      <c r="ELL750" s="79"/>
      <c r="ELM750" s="79"/>
      <c r="ELN750" s="79"/>
      <c r="ELO750" s="79"/>
      <c r="ELP750" s="79"/>
      <c r="ELQ750" s="79"/>
      <c r="ELR750" s="79"/>
      <c r="ELS750" s="79"/>
      <c r="ELT750" s="79"/>
      <c r="ELU750" s="79"/>
      <c r="ELV750" s="79"/>
      <c r="ELW750" s="79"/>
      <c r="ELX750" s="79"/>
      <c r="ELY750" s="79"/>
      <c r="ELZ750" s="79"/>
      <c r="EMA750" s="79"/>
      <c r="EMB750" s="79"/>
      <c r="EMC750" s="79"/>
      <c r="EMD750" s="79"/>
      <c r="EME750" s="79"/>
      <c r="EMF750" s="79"/>
      <c r="EMG750" s="79"/>
      <c r="EMH750" s="79"/>
      <c r="EMI750" s="79"/>
      <c r="EMJ750" s="79"/>
      <c r="EMK750" s="79"/>
      <c r="EML750" s="79"/>
      <c r="EMM750" s="79"/>
      <c r="EMN750" s="79"/>
      <c r="EMO750" s="79"/>
      <c r="EMP750" s="79"/>
      <c r="EMQ750" s="79"/>
      <c r="EMR750" s="79"/>
      <c r="EMS750" s="79"/>
      <c r="EMT750" s="79"/>
      <c r="EMU750" s="79"/>
      <c r="EMV750" s="79"/>
      <c r="EMW750" s="79"/>
      <c r="EMX750" s="79"/>
      <c r="EMY750" s="79"/>
      <c r="EMZ750" s="79"/>
      <c r="ENA750" s="79"/>
      <c r="ENB750" s="79"/>
      <c r="ENC750" s="79"/>
      <c r="END750" s="79"/>
      <c r="ENE750" s="79"/>
      <c r="ENF750" s="79"/>
      <c r="ENG750" s="79"/>
      <c r="ENH750" s="79"/>
      <c r="ENI750" s="79"/>
      <c r="ENJ750" s="79"/>
      <c r="ENK750" s="79"/>
      <c r="ENL750" s="79"/>
      <c r="ENM750" s="79"/>
      <c r="ENN750" s="79"/>
      <c r="ENO750" s="79"/>
      <c r="ENP750" s="79"/>
      <c r="ENQ750" s="79"/>
      <c r="ENR750" s="79"/>
      <c r="ENS750" s="79"/>
      <c r="ENT750" s="79"/>
      <c r="ENU750" s="79"/>
      <c r="ENV750" s="79"/>
      <c r="ENW750" s="79"/>
      <c r="ENX750" s="79"/>
      <c r="ENY750" s="79"/>
      <c r="ENZ750" s="79"/>
      <c r="EOA750" s="79"/>
      <c r="EOB750" s="79"/>
      <c r="EOC750" s="79"/>
      <c r="EOD750" s="79"/>
      <c r="EOE750" s="79"/>
      <c r="EOF750" s="79"/>
      <c r="EOG750" s="79"/>
      <c r="EOH750" s="79"/>
      <c r="EOI750" s="79"/>
      <c r="EOJ750" s="79"/>
      <c r="EOK750" s="79"/>
      <c r="EOL750" s="79"/>
      <c r="EOM750" s="79"/>
      <c r="EON750" s="79"/>
      <c r="EOO750" s="79"/>
      <c r="EOP750" s="79"/>
      <c r="EOQ750" s="79"/>
      <c r="EOR750" s="79"/>
      <c r="EOS750" s="79"/>
      <c r="EOT750" s="79"/>
      <c r="EOU750" s="79"/>
      <c r="EOV750" s="79"/>
      <c r="EOW750" s="79"/>
      <c r="EOX750" s="79"/>
      <c r="EOY750" s="79"/>
      <c r="EOZ750" s="79"/>
      <c r="EPA750" s="79"/>
      <c r="EPB750" s="79"/>
      <c r="EPC750" s="79"/>
      <c r="EPD750" s="79"/>
      <c r="EPE750" s="79"/>
      <c r="EPF750" s="79"/>
      <c r="EPG750" s="79"/>
      <c r="EPH750" s="79"/>
      <c r="EPI750" s="79"/>
      <c r="EPJ750" s="79"/>
      <c r="EPK750" s="79"/>
      <c r="EPL750" s="79"/>
      <c r="EPM750" s="79"/>
      <c r="EPN750" s="79"/>
      <c r="EPO750" s="79"/>
      <c r="EPP750" s="79"/>
      <c r="EPQ750" s="79"/>
      <c r="EPR750" s="79"/>
      <c r="EPS750" s="79"/>
      <c r="EPT750" s="79"/>
      <c r="EPU750" s="79"/>
      <c r="EPV750" s="79"/>
      <c r="EPW750" s="79"/>
      <c r="EPX750" s="79"/>
      <c r="EPY750" s="79"/>
      <c r="EPZ750" s="79"/>
      <c r="EQA750" s="79"/>
      <c r="EQB750" s="79"/>
      <c r="EQC750" s="79"/>
      <c r="EQD750" s="79"/>
      <c r="EQE750" s="79"/>
      <c r="EQF750" s="79"/>
      <c r="EQG750" s="79"/>
      <c r="EQH750" s="79"/>
      <c r="EQI750" s="79"/>
      <c r="EQJ750" s="79"/>
      <c r="EQK750" s="79"/>
      <c r="EQL750" s="79"/>
      <c r="EQM750" s="79"/>
      <c r="EQN750" s="79"/>
      <c r="EQO750" s="79"/>
      <c r="EQP750" s="79"/>
      <c r="EQQ750" s="79"/>
      <c r="EQR750" s="79"/>
      <c r="EQS750" s="79"/>
      <c r="EQT750" s="79"/>
      <c r="EQU750" s="79"/>
      <c r="EQV750" s="79"/>
      <c r="EQW750" s="79"/>
      <c r="EQX750" s="79"/>
      <c r="EQY750" s="79"/>
      <c r="EQZ750" s="79"/>
      <c r="ERA750" s="79"/>
      <c r="ERB750" s="79"/>
      <c r="ERC750" s="79"/>
      <c r="ERD750" s="79"/>
      <c r="ERE750" s="79"/>
      <c r="ERF750" s="79"/>
      <c r="ERG750" s="79"/>
      <c r="ERH750" s="79"/>
      <c r="ERI750" s="79"/>
      <c r="ERJ750" s="79"/>
      <c r="ERK750" s="79"/>
      <c r="ERL750" s="79"/>
      <c r="ERM750" s="79"/>
      <c r="ERN750" s="79"/>
      <c r="ERO750" s="79"/>
      <c r="ERP750" s="79"/>
      <c r="ERQ750" s="79"/>
      <c r="ERR750" s="79"/>
      <c r="ERS750" s="79"/>
      <c r="ERT750" s="79"/>
      <c r="ERU750" s="79"/>
      <c r="ERV750" s="79"/>
      <c r="ERW750" s="79"/>
      <c r="ERX750" s="79"/>
      <c r="ERY750" s="79"/>
      <c r="ERZ750" s="79"/>
      <c r="ESA750" s="79"/>
      <c r="ESB750" s="79"/>
      <c r="ESC750" s="79"/>
      <c r="ESD750" s="79"/>
      <c r="ESE750" s="79"/>
      <c r="ESF750" s="79"/>
      <c r="ESG750" s="79"/>
      <c r="ESH750" s="79"/>
      <c r="ESI750" s="79"/>
      <c r="ESJ750" s="79"/>
      <c r="ESK750" s="79"/>
      <c r="ESL750" s="79"/>
      <c r="ESM750" s="79"/>
      <c r="ESN750" s="79"/>
      <c r="ESO750" s="79"/>
      <c r="ESP750" s="79"/>
      <c r="ESQ750" s="79"/>
      <c r="ESR750" s="79"/>
      <c r="ESS750" s="79"/>
      <c r="EST750" s="79"/>
      <c r="ESU750" s="79"/>
      <c r="ESV750" s="79"/>
      <c r="ESW750" s="79"/>
      <c r="ESX750" s="79"/>
      <c r="ESY750" s="79"/>
      <c r="ESZ750" s="79"/>
      <c r="ETA750" s="79"/>
      <c r="ETB750" s="79"/>
      <c r="ETC750" s="79"/>
      <c r="ETD750" s="79"/>
      <c r="ETE750" s="79"/>
      <c r="ETF750" s="79"/>
      <c r="ETG750" s="79"/>
      <c r="ETH750" s="79"/>
      <c r="ETI750" s="79"/>
      <c r="ETJ750" s="79"/>
      <c r="ETK750" s="79"/>
      <c r="ETL750" s="79"/>
      <c r="ETM750" s="79"/>
      <c r="ETN750" s="79"/>
      <c r="ETO750" s="79"/>
      <c r="ETP750" s="79"/>
      <c r="ETQ750" s="79"/>
      <c r="ETR750" s="79"/>
      <c r="ETS750" s="79"/>
      <c r="ETT750" s="79"/>
      <c r="ETU750" s="79"/>
      <c r="ETV750" s="79"/>
      <c r="ETW750" s="79"/>
      <c r="ETX750" s="79"/>
      <c r="ETY750" s="79"/>
      <c r="ETZ750" s="79"/>
      <c r="EUA750" s="79"/>
      <c r="EUB750" s="79"/>
      <c r="EUC750" s="79"/>
      <c r="EUD750" s="79"/>
      <c r="EUE750" s="79"/>
      <c r="EUF750" s="79"/>
      <c r="EUG750" s="79"/>
      <c r="EUH750" s="79"/>
      <c r="EUI750" s="79"/>
      <c r="EUJ750" s="79"/>
      <c r="EUK750" s="79"/>
      <c r="EUL750" s="79"/>
      <c r="EUM750" s="79"/>
      <c r="EUN750" s="79"/>
      <c r="EUO750" s="79"/>
      <c r="EUP750" s="79"/>
      <c r="EUQ750" s="79"/>
      <c r="EUR750" s="79"/>
      <c r="EUS750" s="79"/>
      <c r="EUT750" s="79"/>
      <c r="EUU750" s="79"/>
      <c r="EUV750" s="79"/>
      <c r="EUW750" s="79"/>
      <c r="EUX750" s="79"/>
      <c r="EUY750" s="79"/>
      <c r="EUZ750" s="79"/>
      <c r="EVA750" s="79"/>
      <c r="EVB750" s="79"/>
      <c r="EVC750" s="79"/>
      <c r="EVD750" s="79"/>
      <c r="EVE750" s="79"/>
      <c r="EVF750" s="79"/>
      <c r="EVG750" s="79"/>
      <c r="EVH750" s="79"/>
      <c r="EVI750" s="79"/>
      <c r="EVJ750" s="79"/>
      <c r="EVK750" s="79"/>
      <c r="EVL750" s="79"/>
      <c r="EVM750" s="79"/>
      <c r="EVN750" s="79"/>
      <c r="EVO750" s="79"/>
      <c r="EVP750" s="79"/>
      <c r="EVQ750" s="79"/>
      <c r="EVR750" s="79"/>
      <c r="EVS750" s="79"/>
      <c r="EVT750" s="79"/>
      <c r="EVU750" s="79"/>
      <c r="EVV750" s="79"/>
      <c r="EVW750" s="79"/>
      <c r="EVX750" s="79"/>
      <c r="EVY750" s="79"/>
      <c r="EVZ750" s="79"/>
      <c r="EWA750" s="79"/>
      <c r="EWB750" s="79"/>
      <c r="EWC750" s="79"/>
      <c r="EWD750" s="79"/>
      <c r="EWE750" s="79"/>
      <c r="EWF750" s="79"/>
      <c r="EWG750" s="79"/>
      <c r="EWH750" s="79"/>
      <c r="EWI750" s="79"/>
      <c r="EWJ750" s="79"/>
      <c r="EWK750" s="79"/>
      <c r="EWL750" s="79"/>
      <c r="EWM750" s="79"/>
      <c r="EWN750" s="79"/>
      <c r="EWO750" s="79"/>
      <c r="EWP750" s="79"/>
      <c r="EWQ750" s="79"/>
      <c r="EWR750" s="79"/>
      <c r="EWS750" s="79"/>
      <c r="EWT750" s="79"/>
      <c r="EWU750" s="79"/>
      <c r="EWV750" s="79"/>
      <c r="EWW750" s="79"/>
      <c r="EWX750" s="79"/>
      <c r="EWY750" s="79"/>
      <c r="EWZ750" s="79"/>
      <c r="EXA750" s="79"/>
      <c r="EXB750" s="79"/>
      <c r="EXC750" s="79"/>
      <c r="EXD750" s="79"/>
      <c r="EXE750" s="79"/>
      <c r="EXF750" s="79"/>
      <c r="EXG750" s="79"/>
      <c r="EXH750" s="79"/>
      <c r="EXI750" s="79"/>
      <c r="EXJ750" s="79"/>
      <c r="EXK750" s="79"/>
      <c r="EXL750" s="79"/>
      <c r="EXM750" s="79"/>
      <c r="EXN750" s="79"/>
      <c r="EXO750" s="79"/>
      <c r="EXP750" s="79"/>
      <c r="EXQ750" s="79"/>
      <c r="EXR750" s="79"/>
      <c r="EXS750" s="79"/>
      <c r="EXT750" s="79"/>
      <c r="EXU750" s="79"/>
      <c r="EXV750" s="79"/>
      <c r="EXW750" s="79"/>
      <c r="EXX750" s="79"/>
      <c r="EXY750" s="79"/>
      <c r="EXZ750" s="79"/>
      <c r="EYA750" s="79"/>
      <c r="EYB750" s="79"/>
      <c r="EYC750" s="79"/>
      <c r="EYD750" s="79"/>
      <c r="EYE750" s="79"/>
      <c r="EYF750" s="79"/>
      <c r="EYG750" s="79"/>
      <c r="EYH750" s="79"/>
      <c r="EYI750" s="79"/>
      <c r="EYJ750" s="79"/>
      <c r="EYK750" s="79"/>
      <c r="EYL750" s="79"/>
      <c r="EYM750" s="79"/>
      <c r="EYN750" s="79"/>
      <c r="EYO750" s="79"/>
      <c r="EYP750" s="79"/>
      <c r="EYQ750" s="79"/>
      <c r="EYR750" s="79"/>
      <c r="EYS750" s="79"/>
      <c r="EYT750" s="79"/>
      <c r="EYU750" s="79"/>
      <c r="EYV750" s="79"/>
      <c r="EYW750" s="79"/>
      <c r="EYX750" s="79"/>
      <c r="EYY750" s="79"/>
      <c r="EYZ750" s="79"/>
      <c r="EZA750" s="79"/>
      <c r="EZB750" s="79"/>
      <c r="EZC750" s="79"/>
      <c r="EZD750" s="79"/>
      <c r="EZE750" s="79"/>
      <c r="EZF750" s="79"/>
      <c r="EZG750" s="79"/>
      <c r="EZH750" s="79"/>
      <c r="EZI750" s="79"/>
      <c r="EZJ750" s="79"/>
      <c r="EZK750" s="79"/>
      <c r="EZL750" s="79"/>
      <c r="EZM750" s="79"/>
      <c r="EZN750" s="79"/>
      <c r="EZO750" s="79"/>
      <c r="EZP750" s="79"/>
      <c r="EZQ750" s="79"/>
      <c r="EZR750" s="79"/>
      <c r="EZS750" s="79"/>
      <c r="EZT750" s="79"/>
      <c r="EZU750" s="79"/>
      <c r="EZV750" s="79"/>
      <c r="EZW750" s="79"/>
      <c r="EZX750" s="79"/>
      <c r="EZY750" s="79"/>
      <c r="EZZ750" s="79"/>
      <c r="FAA750" s="79"/>
      <c r="FAB750" s="79"/>
      <c r="FAC750" s="79"/>
      <c r="FAD750" s="79"/>
      <c r="FAE750" s="79"/>
      <c r="FAF750" s="79"/>
      <c r="FAG750" s="79"/>
      <c r="FAH750" s="79"/>
      <c r="FAI750" s="79"/>
      <c r="FAJ750" s="79"/>
      <c r="FAK750" s="79"/>
      <c r="FAL750" s="79"/>
      <c r="FAM750" s="79"/>
      <c r="FAN750" s="79"/>
      <c r="FAO750" s="79"/>
      <c r="FAP750" s="79"/>
      <c r="FAQ750" s="79"/>
      <c r="FAR750" s="79"/>
      <c r="FAS750" s="79"/>
      <c r="FAT750" s="79"/>
      <c r="FAU750" s="79"/>
      <c r="FAV750" s="79"/>
      <c r="FAW750" s="79"/>
      <c r="FAX750" s="79"/>
      <c r="FAY750" s="79"/>
      <c r="FAZ750" s="79"/>
      <c r="FBA750" s="79"/>
      <c r="FBB750" s="79"/>
      <c r="FBC750" s="79"/>
      <c r="FBD750" s="79"/>
      <c r="FBE750" s="79"/>
      <c r="FBF750" s="79"/>
      <c r="FBG750" s="79"/>
      <c r="FBH750" s="79"/>
      <c r="FBI750" s="79"/>
      <c r="FBJ750" s="79"/>
      <c r="FBK750" s="79"/>
      <c r="FBL750" s="79"/>
      <c r="FBM750" s="79"/>
      <c r="FBN750" s="79"/>
      <c r="FBO750" s="79"/>
      <c r="FBP750" s="79"/>
      <c r="FBQ750" s="79"/>
      <c r="FBR750" s="79"/>
      <c r="FBS750" s="79"/>
      <c r="FBT750" s="79"/>
      <c r="FBU750" s="79"/>
      <c r="FBV750" s="79"/>
      <c r="FBW750" s="79"/>
      <c r="FBX750" s="79"/>
      <c r="FBY750" s="79"/>
      <c r="FBZ750" s="79"/>
      <c r="FCA750" s="79"/>
      <c r="FCB750" s="79"/>
      <c r="FCC750" s="79"/>
      <c r="FCD750" s="79"/>
      <c r="FCE750" s="79"/>
      <c r="FCF750" s="79"/>
      <c r="FCG750" s="79"/>
      <c r="FCH750" s="79"/>
      <c r="FCI750" s="79"/>
      <c r="FCJ750" s="79"/>
      <c r="FCK750" s="79"/>
      <c r="FCL750" s="79"/>
      <c r="FCM750" s="79"/>
      <c r="FCN750" s="79"/>
      <c r="FCO750" s="79"/>
      <c r="FCP750" s="79"/>
      <c r="FCQ750" s="79"/>
      <c r="FCR750" s="79"/>
      <c r="FCS750" s="79"/>
      <c r="FCT750" s="79"/>
      <c r="FCU750" s="79"/>
      <c r="FCV750" s="79"/>
      <c r="FCW750" s="79"/>
      <c r="FCX750" s="79"/>
      <c r="FCY750" s="79"/>
      <c r="FCZ750" s="79"/>
      <c r="FDA750" s="79"/>
      <c r="FDB750" s="79"/>
      <c r="FDC750" s="79"/>
      <c r="FDD750" s="79"/>
      <c r="FDE750" s="79"/>
      <c r="FDF750" s="79"/>
      <c r="FDG750" s="79"/>
      <c r="FDH750" s="79"/>
      <c r="FDI750" s="79"/>
      <c r="FDJ750" s="79"/>
      <c r="FDK750" s="79"/>
      <c r="FDL750" s="79"/>
      <c r="FDM750" s="79"/>
      <c r="FDN750" s="79"/>
      <c r="FDO750" s="79"/>
      <c r="FDP750" s="79"/>
      <c r="FDQ750" s="79"/>
      <c r="FDR750" s="79"/>
      <c r="FDS750" s="79"/>
      <c r="FDT750" s="79"/>
      <c r="FDU750" s="79"/>
      <c r="FDV750" s="79"/>
      <c r="FDW750" s="79"/>
      <c r="FDX750" s="79"/>
      <c r="FDY750" s="79"/>
      <c r="FDZ750" s="79"/>
      <c r="FEA750" s="79"/>
      <c r="FEB750" s="79"/>
      <c r="FEC750" s="79"/>
      <c r="FED750" s="79"/>
      <c r="FEE750" s="79"/>
      <c r="FEF750" s="79"/>
      <c r="FEG750" s="79"/>
      <c r="FEH750" s="79"/>
      <c r="FEI750" s="79"/>
      <c r="FEJ750" s="79"/>
      <c r="FEK750" s="79"/>
      <c r="FEL750" s="79"/>
      <c r="FEM750" s="79"/>
      <c r="FEN750" s="79"/>
      <c r="FEO750" s="79"/>
      <c r="FEP750" s="79"/>
      <c r="FEQ750" s="79"/>
      <c r="FER750" s="79"/>
      <c r="FES750" s="79"/>
      <c r="FET750" s="79"/>
      <c r="FEU750" s="79"/>
      <c r="FEV750" s="79"/>
      <c r="FEW750" s="79"/>
      <c r="FEX750" s="79"/>
      <c r="FEY750" s="79"/>
      <c r="FEZ750" s="79"/>
      <c r="FFA750" s="79"/>
      <c r="FFB750" s="79"/>
      <c r="FFC750" s="79"/>
      <c r="FFD750" s="79"/>
      <c r="FFE750" s="79"/>
      <c r="FFF750" s="79"/>
      <c r="FFG750" s="79"/>
      <c r="FFH750" s="79"/>
      <c r="FFI750" s="79"/>
      <c r="FFJ750" s="79"/>
      <c r="FFK750" s="79"/>
      <c r="FFL750" s="79"/>
      <c r="FFM750" s="79"/>
      <c r="FFN750" s="79"/>
      <c r="FFO750" s="79"/>
      <c r="FFP750" s="79"/>
      <c r="FFQ750" s="79"/>
      <c r="FFR750" s="79"/>
      <c r="FFS750" s="79"/>
      <c r="FFT750" s="79"/>
      <c r="FFU750" s="79"/>
      <c r="FFV750" s="79"/>
      <c r="FFW750" s="79"/>
      <c r="FFX750" s="79"/>
      <c r="FFY750" s="79"/>
      <c r="FFZ750" s="79"/>
      <c r="FGA750" s="79"/>
      <c r="FGB750" s="79"/>
      <c r="FGC750" s="79"/>
      <c r="FGD750" s="79"/>
      <c r="FGE750" s="79"/>
      <c r="FGF750" s="79"/>
      <c r="FGG750" s="79"/>
      <c r="FGH750" s="79"/>
      <c r="FGI750" s="79"/>
      <c r="FGJ750" s="79"/>
      <c r="FGK750" s="79"/>
      <c r="FGL750" s="79"/>
      <c r="FGM750" s="79"/>
      <c r="FGN750" s="79"/>
      <c r="FGO750" s="79"/>
      <c r="FGP750" s="79"/>
      <c r="FGQ750" s="79"/>
      <c r="FGR750" s="79"/>
      <c r="FGS750" s="79"/>
      <c r="FGT750" s="79"/>
      <c r="FGU750" s="79"/>
      <c r="FGV750" s="79"/>
      <c r="FGW750" s="79"/>
      <c r="FGX750" s="79"/>
      <c r="FGY750" s="79"/>
      <c r="FGZ750" s="79"/>
      <c r="FHA750" s="79"/>
      <c r="FHB750" s="79"/>
      <c r="FHC750" s="79"/>
      <c r="FHD750" s="79"/>
      <c r="FHE750" s="79"/>
      <c r="FHF750" s="79"/>
      <c r="FHG750" s="79"/>
      <c r="FHH750" s="79"/>
      <c r="FHI750" s="79"/>
      <c r="FHJ750" s="79"/>
      <c r="FHK750" s="79"/>
      <c r="FHL750" s="79"/>
      <c r="FHM750" s="79"/>
      <c r="FHN750" s="79"/>
      <c r="FHO750" s="79"/>
      <c r="FHP750" s="79"/>
      <c r="FHQ750" s="79"/>
      <c r="FHR750" s="79"/>
      <c r="FHS750" s="79"/>
      <c r="FHT750" s="79"/>
      <c r="FHU750" s="79"/>
      <c r="FHV750" s="79"/>
      <c r="FHW750" s="79"/>
      <c r="FHX750" s="79"/>
      <c r="FHY750" s="79"/>
      <c r="FHZ750" s="79"/>
      <c r="FIA750" s="79"/>
      <c r="FIB750" s="79"/>
      <c r="FIC750" s="79"/>
      <c r="FID750" s="79"/>
      <c r="FIE750" s="79"/>
      <c r="FIF750" s="79"/>
      <c r="FIG750" s="79"/>
      <c r="FIH750" s="79"/>
      <c r="FII750" s="79"/>
      <c r="FIJ750" s="79"/>
      <c r="FIK750" s="79"/>
      <c r="FIL750" s="79"/>
      <c r="FIM750" s="79"/>
      <c r="FIN750" s="79"/>
      <c r="FIO750" s="79"/>
      <c r="FIP750" s="79"/>
      <c r="FIQ750" s="79"/>
      <c r="FIR750" s="79"/>
      <c r="FIS750" s="79"/>
      <c r="FIT750" s="79"/>
      <c r="FIU750" s="79"/>
      <c r="FIV750" s="79"/>
      <c r="FIW750" s="79"/>
      <c r="FIX750" s="79"/>
      <c r="FIY750" s="79"/>
      <c r="FIZ750" s="79"/>
      <c r="FJA750" s="79"/>
      <c r="FJB750" s="79"/>
      <c r="FJC750" s="79"/>
      <c r="FJD750" s="79"/>
      <c r="FJE750" s="79"/>
      <c r="FJF750" s="79"/>
      <c r="FJG750" s="79"/>
      <c r="FJH750" s="79"/>
      <c r="FJI750" s="79"/>
      <c r="FJJ750" s="79"/>
      <c r="FJK750" s="79"/>
      <c r="FJL750" s="79"/>
      <c r="FJM750" s="79"/>
      <c r="FJN750" s="79"/>
      <c r="FJO750" s="79"/>
      <c r="FJP750" s="79"/>
      <c r="FJQ750" s="79"/>
      <c r="FJR750" s="79"/>
      <c r="FJS750" s="79"/>
      <c r="FJT750" s="79"/>
      <c r="FJU750" s="79"/>
      <c r="FJV750" s="79"/>
      <c r="FJW750" s="79"/>
      <c r="FJX750" s="79"/>
      <c r="FJY750" s="79"/>
      <c r="FJZ750" s="79"/>
      <c r="FKA750" s="79"/>
      <c r="FKB750" s="79"/>
      <c r="FKC750" s="79"/>
      <c r="FKD750" s="79"/>
      <c r="FKE750" s="79"/>
      <c r="FKF750" s="79"/>
      <c r="FKG750" s="79"/>
      <c r="FKH750" s="79"/>
      <c r="FKI750" s="79"/>
      <c r="FKJ750" s="79"/>
      <c r="FKK750" s="79"/>
      <c r="FKL750" s="79"/>
      <c r="FKM750" s="79"/>
      <c r="FKN750" s="79"/>
      <c r="FKO750" s="79"/>
      <c r="FKP750" s="79"/>
      <c r="FKQ750" s="79"/>
      <c r="FKR750" s="79"/>
      <c r="FKS750" s="79"/>
      <c r="FKT750" s="79"/>
      <c r="FKU750" s="79"/>
      <c r="FKV750" s="79"/>
      <c r="FKW750" s="79"/>
      <c r="FKX750" s="79"/>
      <c r="FKY750" s="79"/>
      <c r="FKZ750" s="79"/>
      <c r="FLA750" s="79"/>
      <c r="FLB750" s="79"/>
      <c r="FLC750" s="79"/>
      <c r="FLD750" s="79"/>
      <c r="FLE750" s="79"/>
      <c r="FLF750" s="79"/>
      <c r="FLG750" s="79"/>
      <c r="FLH750" s="79"/>
      <c r="FLI750" s="79"/>
      <c r="FLJ750" s="79"/>
      <c r="FLK750" s="79"/>
      <c r="FLL750" s="79"/>
      <c r="FLM750" s="79"/>
      <c r="FLN750" s="79"/>
      <c r="FLO750" s="79"/>
      <c r="FLP750" s="79"/>
      <c r="FLQ750" s="79"/>
      <c r="FLR750" s="79"/>
      <c r="FLS750" s="79"/>
      <c r="FLT750" s="79"/>
      <c r="FLU750" s="79"/>
      <c r="FLV750" s="79"/>
      <c r="FLW750" s="79"/>
      <c r="FLX750" s="79"/>
      <c r="FLY750" s="79"/>
      <c r="FLZ750" s="79"/>
      <c r="FMA750" s="79"/>
      <c r="FMB750" s="79"/>
      <c r="FMC750" s="79"/>
      <c r="FMD750" s="79"/>
      <c r="FME750" s="79"/>
      <c r="FMF750" s="79"/>
      <c r="FMG750" s="79"/>
      <c r="FMH750" s="79"/>
      <c r="FMI750" s="79"/>
      <c r="FMJ750" s="79"/>
      <c r="FMK750" s="79"/>
      <c r="FML750" s="79"/>
      <c r="FMM750" s="79"/>
      <c r="FMN750" s="79"/>
      <c r="FMO750" s="79"/>
      <c r="FMP750" s="79"/>
      <c r="FMQ750" s="79"/>
      <c r="FMR750" s="79"/>
      <c r="FMS750" s="79"/>
      <c r="FMT750" s="79"/>
      <c r="FMU750" s="79"/>
      <c r="FMV750" s="79"/>
      <c r="FMW750" s="79"/>
      <c r="FMX750" s="79"/>
      <c r="FMY750" s="79"/>
      <c r="FMZ750" s="79"/>
      <c r="FNA750" s="79"/>
      <c r="FNB750" s="79"/>
      <c r="FNC750" s="79"/>
      <c r="FND750" s="79"/>
      <c r="FNE750" s="79"/>
      <c r="FNF750" s="79"/>
      <c r="FNG750" s="79"/>
      <c r="FNH750" s="79"/>
      <c r="FNI750" s="79"/>
      <c r="FNJ750" s="79"/>
      <c r="FNK750" s="79"/>
      <c r="FNL750" s="79"/>
      <c r="FNM750" s="79"/>
      <c r="FNN750" s="79"/>
      <c r="FNO750" s="79"/>
      <c r="FNP750" s="79"/>
      <c r="FNQ750" s="79"/>
      <c r="FNR750" s="79"/>
      <c r="FNS750" s="79"/>
      <c r="FNT750" s="79"/>
      <c r="FNU750" s="79"/>
      <c r="FNV750" s="79"/>
      <c r="FNW750" s="79"/>
      <c r="FNX750" s="79"/>
      <c r="FNY750" s="79"/>
      <c r="FNZ750" s="79"/>
      <c r="FOA750" s="79"/>
      <c r="FOB750" s="79"/>
      <c r="FOC750" s="79"/>
      <c r="FOD750" s="79"/>
      <c r="FOE750" s="79"/>
      <c r="FOF750" s="79"/>
      <c r="FOG750" s="79"/>
      <c r="FOH750" s="79"/>
      <c r="FOI750" s="79"/>
      <c r="FOJ750" s="79"/>
      <c r="FOK750" s="79"/>
      <c r="FOL750" s="79"/>
      <c r="FOM750" s="79"/>
      <c r="FON750" s="79"/>
      <c r="FOO750" s="79"/>
      <c r="FOP750" s="79"/>
      <c r="FOQ750" s="79"/>
      <c r="FOR750" s="79"/>
      <c r="FOS750" s="79"/>
      <c r="FOT750" s="79"/>
      <c r="FOU750" s="79"/>
      <c r="FOV750" s="79"/>
      <c r="FOW750" s="79"/>
      <c r="FOX750" s="79"/>
      <c r="FOY750" s="79"/>
      <c r="FOZ750" s="79"/>
      <c r="FPA750" s="79"/>
      <c r="FPB750" s="79"/>
      <c r="FPC750" s="79"/>
      <c r="FPD750" s="79"/>
      <c r="FPE750" s="79"/>
      <c r="FPF750" s="79"/>
      <c r="FPG750" s="79"/>
      <c r="FPH750" s="79"/>
      <c r="FPI750" s="79"/>
      <c r="FPJ750" s="79"/>
      <c r="FPK750" s="79"/>
      <c r="FPL750" s="79"/>
      <c r="FPM750" s="79"/>
      <c r="FPN750" s="79"/>
      <c r="FPO750" s="79"/>
      <c r="FPP750" s="79"/>
      <c r="FPQ750" s="79"/>
      <c r="FPR750" s="79"/>
      <c r="FPS750" s="79"/>
      <c r="FPT750" s="79"/>
      <c r="FPU750" s="79"/>
      <c r="FPV750" s="79"/>
      <c r="FPW750" s="79"/>
      <c r="FPX750" s="79"/>
      <c r="FPY750" s="79"/>
      <c r="FPZ750" s="79"/>
      <c r="FQA750" s="79"/>
      <c r="FQB750" s="79"/>
      <c r="FQC750" s="79"/>
      <c r="FQD750" s="79"/>
      <c r="FQE750" s="79"/>
      <c r="FQF750" s="79"/>
      <c r="FQG750" s="79"/>
      <c r="FQH750" s="79"/>
      <c r="FQI750" s="79"/>
      <c r="FQJ750" s="79"/>
      <c r="FQK750" s="79"/>
      <c r="FQL750" s="79"/>
      <c r="FQM750" s="79"/>
      <c r="FQN750" s="79"/>
      <c r="FQO750" s="79"/>
      <c r="FQP750" s="79"/>
      <c r="FQQ750" s="79"/>
      <c r="FQR750" s="79"/>
      <c r="FQS750" s="79"/>
      <c r="FQT750" s="79"/>
      <c r="FQU750" s="79"/>
      <c r="FQV750" s="79"/>
      <c r="FQW750" s="79"/>
      <c r="FQX750" s="79"/>
      <c r="FQY750" s="79"/>
      <c r="FQZ750" s="79"/>
      <c r="FRA750" s="79"/>
      <c r="FRB750" s="79"/>
      <c r="FRC750" s="79"/>
      <c r="FRD750" s="79"/>
      <c r="FRE750" s="79"/>
      <c r="FRF750" s="79"/>
      <c r="FRG750" s="79"/>
      <c r="FRH750" s="79"/>
      <c r="FRI750" s="79"/>
      <c r="FRJ750" s="79"/>
      <c r="FRK750" s="79"/>
      <c r="FRL750" s="79"/>
      <c r="FRM750" s="79"/>
      <c r="FRN750" s="79"/>
      <c r="FRO750" s="79"/>
      <c r="FRP750" s="79"/>
      <c r="FRQ750" s="79"/>
      <c r="FRR750" s="79"/>
      <c r="FRS750" s="79"/>
      <c r="FRT750" s="79"/>
      <c r="FRU750" s="79"/>
      <c r="FRV750" s="79"/>
      <c r="FRW750" s="79"/>
      <c r="FRX750" s="79"/>
      <c r="FRY750" s="79"/>
      <c r="FRZ750" s="79"/>
      <c r="FSA750" s="79"/>
      <c r="FSB750" s="79"/>
      <c r="FSC750" s="79"/>
      <c r="FSD750" s="79"/>
      <c r="FSE750" s="79"/>
      <c r="FSF750" s="79"/>
      <c r="FSG750" s="79"/>
      <c r="FSH750" s="79"/>
      <c r="FSI750" s="79"/>
      <c r="FSJ750" s="79"/>
      <c r="FSK750" s="79"/>
      <c r="FSL750" s="79"/>
      <c r="FSM750" s="79"/>
      <c r="FSN750" s="79"/>
      <c r="FSO750" s="79"/>
      <c r="FSP750" s="79"/>
      <c r="FSQ750" s="79"/>
      <c r="FSR750" s="79"/>
      <c r="FSS750" s="79"/>
      <c r="FST750" s="79"/>
      <c r="FSU750" s="79"/>
      <c r="FSV750" s="79"/>
      <c r="FSW750" s="79"/>
      <c r="FSX750" s="79"/>
      <c r="FSY750" s="79"/>
      <c r="FSZ750" s="79"/>
      <c r="FTA750" s="79"/>
      <c r="FTB750" s="79"/>
      <c r="FTC750" s="79"/>
      <c r="FTD750" s="79"/>
      <c r="FTE750" s="79"/>
      <c r="FTF750" s="79"/>
      <c r="FTG750" s="79"/>
      <c r="FTH750" s="79"/>
      <c r="FTI750" s="79"/>
      <c r="FTJ750" s="79"/>
      <c r="FTK750" s="79"/>
      <c r="FTL750" s="79"/>
      <c r="FTM750" s="79"/>
      <c r="FTN750" s="79"/>
      <c r="FTO750" s="79"/>
      <c r="FTP750" s="79"/>
      <c r="FTQ750" s="79"/>
      <c r="FTR750" s="79"/>
      <c r="FTS750" s="79"/>
      <c r="FTT750" s="79"/>
      <c r="FTU750" s="79"/>
      <c r="FTV750" s="79"/>
      <c r="FTW750" s="79"/>
      <c r="FTX750" s="79"/>
      <c r="FTY750" s="79"/>
      <c r="FTZ750" s="79"/>
      <c r="FUA750" s="79"/>
      <c r="FUB750" s="79"/>
      <c r="FUC750" s="79"/>
      <c r="FUD750" s="79"/>
      <c r="FUE750" s="79"/>
      <c r="FUF750" s="79"/>
      <c r="FUG750" s="79"/>
      <c r="FUH750" s="79"/>
      <c r="FUI750" s="79"/>
      <c r="FUJ750" s="79"/>
      <c r="FUK750" s="79"/>
      <c r="FUL750" s="79"/>
      <c r="FUM750" s="79"/>
      <c r="FUN750" s="79"/>
      <c r="FUO750" s="79"/>
      <c r="FUP750" s="79"/>
      <c r="FUQ750" s="79"/>
      <c r="FUR750" s="79"/>
      <c r="FUS750" s="79"/>
      <c r="FUT750" s="79"/>
      <c r="FUU750" s="79"/>
      <c r="FUV750" s="79"/>
      <c r="FUW750" s="79"/>
      <c r="FUX750" s="79"/>
      <c r="FUY750" s="79"/>
      <c r="FUZ750" s="79"/>
      <c r="FVA750" s="79"/>
      <c r="FVB750" s="79"/>
      <c r="FVC750" s="79"/>
      <c r="FVD750" s="79"/>
      <c r="FVE750" s="79"/>
      <c r="FVF750" s="79"/>
      <c r="FVG750" s="79"/>
      <c r="FVH750" s="79"/>
      <c r="FVI750" s="79"/>
      <c r="FVJ750" s="79"/>
      <c r="FVK750" s="79"/>
      <c r="FVL750" s="79"/>
      <c r="FVM750" s="79"/>
      <c r="FVN750" s="79"/>
      <c r="FVO750" s="79"/>
      <c r="FVP750" s="79"/>
      <c r="FVQ750" s="79"/>
      <c r="FVR750" s="79"/>
      <c r="FVS750" s="79"/>
      <c r="FVT750" s="79"/>
      <c r="FVU750" s="79"/>
      <c r="FVV750" s="79"/>
      <c r="FVW750" s="79"/>
      <c r="FVX750" s="79"/>
      <c r="FVY750" s="79"/>
      <c r="FVZ750" s="79"/>
      <c r="FWA750" s="79"/>
      <c r="FWB750" s="79"/>
      <c r="FWC750" s="79"/>
      <c r="FWD750" s="79"/>
      <c r="FWE750" s="79"/>
      <c r="FWF750" s="79"/>
      <c r="FWG750" s="79"/>
      <c r="FWH750" s="79"/>
      <c r="FWI750" s="79"/>
      <c r="FWJ750" s="79"/>
      <c r="FWK750" s="79"/>
      <c r="FWL750" s="79"/>
      <c r="FWM750" s="79"/>
      <c r="FWN750" s="79"/>
      <c r="FWO750" s="79"/>
      <c r="FWP750" s="79"/>
      <c r="FWQ750" s="79"/>
      <c r="FWR750" s="79"/>
      <c r="FWS750" s="79"/>
      <c r="FWT750" s="79"/>
      <c r="FWU750" s="79"/>
      <c r="FWV750" s="79"/>
      <c r="FWW750" s="79"/>
      <c r="FWX750" s="79"/>
      <c r="FWY750" s="79"/>
      <c r="FWZ750" s="79"/>
      <c r="FXA750" s="79"/>
      <c r="FXB750" s="79"/>
      <c r="FXC750" s="79"/>
      <c r="FXD750" s="79"/>
      <c r="FXE750" s="79"/>
      <c r="FXF750" s="79"/>
      <c r="FXG750" s="79"/>
      <c r="FXH750" s="79"/>
      <c r="FXI750" s="79"/>
      <c r="FXJ750" s="79"/>
      <c r="FXK750" s="79"/>
      <c r="FXL750" s="79"/>
      <c r="FXM750" s="79"/>
      <c r="FXN750" s="79"/>
      <c r="FXO750" s="79"/>
      <c r="FXP750" s="79"/>
      <c r="FXQ750" s="79"/>
      <c r="FXR750" s="79"/>
      <c r="FXS750" s="79"/>
      <c r="FXT750" s="79"/>
      <c r="FXU750" s="79"/>
      <c r="FXV750" s="79"/>
      <c r="FXW750" s="79"/>
      <c r="FXX750" s="79"/>
      <c r="FXY750" s="79"/>
      <c r="FXZ750" s="79"/>
      <c r="FYA750" s="79"/>
      <c r="FYB750" s="79"/>
      <c r="FYC750" s="79"/>
      <c r="FYD750" s="79"/>
      <c r="FYE750" s="79"/>
      <c r="FYF750" s="79"/>
      <c r="FYG750" s="79"/>
      <c r="FYH750" s="79"/>
      <c r="FYI750" s="79"/>
      <c r="FYJ750" s="79"/>
      <c r="FYK750" s="79"/>
      <c r="FYL750" s="79"/>
      <c r="FYM750" s="79"/>
      <c r="FYN750" s="79"/>
      <c r="FYO750" s="79"/>
      <c r="FYP750" s="79"/>
      <c r="FYQ750" s="79"/>
      <c r="FYR750" s="79"/>
      <c r="FYS750" s="79"/>
      <c r="FYT750" s="79"/>
      <c r="FYU750" s="79"/>
      <c r="FYV750" s="79"/>
      <c r="FYW750" s="79"/>
      <c r="FYX750" s="79"/>
      <c r="FYY750" s="79"/>
      <c r="FYZ750" s="79"/>
      <c r="FZA750" s="79"/>
      <c r="FZB750" s="79"/>
      <c r="FZC750" s="79"/>
      <c r="FZD750" s="79"/>
      <c r="FZE750" s="79"/>
      <c r="FZF750" s="79"/>
      <c r="FZG750" s="79"/>
      <c r="FZH750" s="79"/>
      <c r="FZI750" s="79"/>
      <c r="FZJ750" s="79"/>
      <c r="FZK750" s="79"/>
      <c r="FZL750" s="79"/>
      <c r="FZM750" s="79"/>
      <c r="FZN750" s="79"/>
      <c r="FZO750" s="79"/>
      <c r="FZP750" s="79"/>
      <c r="FZQ750" s="79"/>
      <c r="FZR750" s="79"/>
      <c r="FZS750" s="79"/>
      <c r="FZT750" s="79"/>
      <c r="FZU750" s="79"/>
      <c r="FZV750" s="79"/>
      <c r="FZW750" s="79"/>
      <c r="FZX750" s="79"/>
      <c r="FZY750" s="79"/>
      <c r="FZZ750" s="79"/>
      <c r="GAA750" s="79"/>
      <c r="GAB750" s="79"/>
      <c r="GAC750" s="79"/>
      <c r="GAD750" s="79"/>
      <c r="GAE750" s="79"/>
      <c r="GAF750" s="79"/>
      <c r="GAG750" s="79"/>
      <c r="GAH750" s="79"/>
      <c r="GAI750" s="79"/>
      <c r="GAJ750" s="79"/>
      <c r="GAK750" s="79"/>
      <c r="GAL750" s="79"/>
      <c r="GAM750" s="79"/>
      <c r="GAN750" s="79"/>
      <c r="GAO750" s="79"/>
      <c r="GAP750" s="79"/>
      <c r="GAQ750" s="79"/>
      <c r="GAR750" s="79"/>
      <c r="GAS750" s="79"/>
      <c r="GAT750" s="79"/>
      <c r="GAU750" s="79"/>
      <c r="GAV750" s="79"/>
      <c r="GAW750" s="79"/>
      <c r="GAX750" s="79"/>
      <c r="GAY750" s="79"/>
      <c r="GAZ750" s="79"/>
      <c r="GBA750" s="79"/>
      <c r="GBB750" s="79"/>
      <c r="GBC750" s="79"/>
      <c r="GBD750" s="79"/>
      <c r="GBE750" s="79"/>
      <c r="GBF750" s="79"/>
      <c r="GBG750" s="79"/>
      <c r="GBH750" s="79"/>
      <c r="GBI750" s="79"/>
      <c r="GBJ750" s="79"/>
      <c r="GBK750" s="79"/>
      <c r="GBL750" s="79"/>
      <c r="GBM750" s="79"/>
      <c r="GBN750" s="79"/>
      <c r="GBO750" s="79"/>
      <c r="GBP750" s="79"/>
      <c r="GBQ750" s="79"/>
      <c r="GBR750" s="79"/>
      <c r="GBS750" s="79"/>
      <c r="GBT750" s="79"/>
      <c r="GBU750" s="79"/>
      <c r="GBV750" s="79"/>
      <c r="GBW750" s="79"/>
      <c r="GBX750" s="79"/>
      <c r="GBY750" s="79"/>
      <c r="GBZ750" s="79"/>
      <c r="GCA750" s="79"/>
      <c r="GCB750" s="79"/>
      <c r="GCC750" s="79"/>
      <c r="GCD750" s="79"/>
      <c r="GCE750" s="79"/>
      <c r="GCF750" s="79"/>
      <c r="GCG750" s="79"/>
      <c r="GCH750" s="79"/>
      <c r="GCI750" s="79"/>
      <c r="GCJ750" s="79"/>
      <c r="GCK750" s="79"/>
      <c r="GCL750" s="79"/>
      <c r="GCM750" s="79"/>
      <c r="GCN750" s="79"/>
      <c r="GCO750" s="79"/>
      <c r="GCP750" s="79"/>
      <c r="GCQ750" s="79"/>
      <c r="GCR750" s="79"/>
      <c r="GCS750" s="79"/>
      <c r="GCT750" s="79"/>
      <c r="GCU750" s="79"/>
      <c r="GCV750" s="79"/>
      <c r="GCW750" s="79"/>
      <c r="GCX750" s="79"/>
      <c r="GCY750" s="79"/>
      <c r="GCZ750" s="79"/>
      <c r="GDA750" s="79"/>
      <c r="GDB750" s="79"/>
      <c r="GDC750" s="79"/>
      <c r="GDD750" s="79"/>
      <c r="GDE750" s="79"/>
      <c r="GDF750" s="79"/>
      <c r="GDG750" s="79"/>
      <c r="GDH750" s="79"/>
      <c r="GDI750" s="79"/>
      <c r="GDJ750" s="79"/>
      <c r="GDK750" s="79"/>
      <c r="GDL750" s="79"/>
      <c r="GDM750" s="79"/>
      <c r="GDN750" s="79"/>
      <c r="GDO750" s="79"/>
      <c r="GDP750" s="79"/>
      <c r="GDQ750" s="79"/>
      <c r="GDR750" s="79"/>
      <c r="GDS750" s="79"/>
      <c r="GDT750" s="79"/>
      <c r="GDU750" s="79"/>
      <c r="GDV750" s="79"/>
      <c r="GDW750" s="79"/>
      <c r="GDX750" s="79"/>
      <c r="GDY750" s="79"/>
      <c r="GDZ750" s="79"/>
      <c r="GEA750" s="79"/>
      <c r="GEB750" s="79"/>
      <c r="GEC750" s="79"/>
      <c r="GED750" s="79"/>
      <c r="GEE750" s="79"/>
      <c r="GEF750" s="79"/>
      <c r="GEG750" s="79"/>
      <c r="GEH750" s="79"/>
      <c r="GEI750" s="79"/>
      <c r="GEJ750" s="79"/>
      <c r="GEK750" s="79"/>
      <c r="GEL750" s="79"/>
      <c r="GEM750" s="79"/>
      <c r="GEN750" s="79"/>
      <c r="GEO750" s="79"/>
      <c r="GEP750" s="79"/>
      <c r="GEQ750" s="79"/>
      <c r="GER750" s="79"/>
      <c r="GES750" s="79"/>
      <c r="GET750" s="79"/>
      <c r="GEU750" s="79"/>
      <c r="GEV750" s="79"/>
      <c r="GEW750" s="79"/>
      <c r="GEX750" s="79"/>
      <c r="GEY750" s="79"/>
      <c r="GEZ750" s="79"/>
      <c r="GFA750" s="79"/>
      <c r="GFB750" s="79"/>
      <c r="GFC750" s="79"/>
      <c r="GFD750" s="79"/>
      <c r="GFE750" s="79"/>
      <c r="GFF750" s="79"/>
      <c r="GFG750" s="79"/>
      <c r="GFH750" s="79"/>
      <c r="GFI750" s="79"/>
      <c r="GFJ750" s="79"/>
      <c r="GFK750" s="79"/>
      <c r="GFL750" s="79"/>
      <c r="GFM750" s="79"/>
      <c r="GFN750" s="79"/>
      <c r="GFO750" s="79"/>
      <c r="GFP750" s="79"/>
      <c r="GFQ750" s="79"/>
      <c r="GFR750" s="79"/>
      <c r="GFS750" s="79"/>
      <c r="GFT750" s="79"/>
      <c r="GFU750" s="79"/>
      <c r="GFV750" s="79"/>
      <c r="GFW750" s="79"/>
      <c r="GFX750" s="79"/>
      <c r="GFY750" s="79"/>
      <c r="GFZ750" s="79"/>
      <c r="GGA750" s="79"/>
      <c r="GGB750" s="79"/>
      <c r="GGC750" s="79"/>
      <c r="GGD750" s="79"/>
      <c r="GGE750" s="79"/>
      <c r="GGF750" s="79"/>
      <c r="GGG750" s="79"/>
      <c r="GGH750" s="79"/>
      <c r="GGI750" s="79"/>
      <c r="GGJ750" s="79"/>
      <c r="GGK750" s="79"/>
      <c r="GGL750" s="79"/>
      <c r="GGM750" s="79"/>
      <c r="GGN750" s="79"/>
      <c r="GGO750" s="79"/>
      <c r="GGP750" s="79"/>
      <c r="GGQ750" s="79"/>
      <c r="GGR750" s="79"/>
      <c r="GGS750" s="79"/>
      <c r="GGT750" s="79"/>
      <c r="GGU750" s="79"/>
      <c r="GGV750" s="79"/>
      <c r="GGW750" s="79"/>
      <c r="GGX750" s="79"/>
      <c r="GGY750" s="79"/>
      <c r="GGZ750" s="79"/>
      <c r="GHA750" s="79"/>
      <c r="GHB750" s="79"/>
      <c r="GHC750" s="79"/>
      <c r="GHD750" s="79"/>
      <c r="GHE750" s="79"/>
      <c r="GHF750" s="79"/>
      <c r="GHG750" s="79"/>
      <c r="GHH750" s="79"/>
      <c r="GHI750" s="79"/>
      <c r="GHJ750" s="79"/>
      <c r="GHK750" s="79"/>
      <c r="GHL750" s="79"/>
      <c r="GHM750" s="79"/>
      <c r="GHN750" s="79"/>
      <c r="GHO750" s="79"/>
      <c r="GHP750" s="79"/>
      <c r="GHQ750" s="79"/>
      <c r="GHR750" s="79"/>
      <c r="GHS750" s="79"/>
      <c r="GHT750" s="79"/>
      <c r="GHU750" s="79"/>
      <c r="GHV750" s="79"/>
      <c r="GHW750" s="79"/>
      <c r="GHX750" s="79"/>
      <c r="GHY750" s="79"/>
      <c r="GHZ750" s="79"/>
      <c r="GIA750" s="79"/>
      <c r="GIB750" s="79"/>
      <c r="GIC750" s="79"/>
      <c r="GID750" s="79"/>
      <c r="GIE750" s="79"/>
      <c r="GIF750" s="79"/>
      <c r="GIG750" s="79"/>
      <c r="GIH750" s="79"/>
      <c r="GII750" s="79"/>
      <c r="GIJ750" s="79"/>
      <c r="GIK750" s="79"/>
      <c r="GIL750" s="79"/>
      <c r="GIM750" s="79"/>
      <c r="GIN750" s="79"/>
      <c r="GIO750" s="79"/>
      <c r="GIP750" s="79"/>
      <c r="GIQ750" s="79"/>
      <c r="GIR750" s="79"/>
      <c r="GIS750" s="79"/>
      <c r="GIT750" s="79"/>
      <c r="GIU750" s="79"/>
      <c r="GIV750" s="79"/>
      <c r="GIW750" s="79"/>
      <c r="GIX750" s="79"/>
      <c r="GIY750" s="79"/>
      <c r="GIZ750" s="79"/>
      <c r="GJA750" s="79"/>
      <c r="GJB750" s="79"/>
      <c r="GJC750" s="79"/>
      <c r="GJD750" s="79"/>
      <c r="GJE750" s="79"/>
      <c r="GJF750" s="79"/>
      <c r="GJG750" s="79"/>
      <c r="GJH750" s="79"/>
      <c r="GJI750" s="79"/>
      <c r="GJJ750" s="79"/>
      <c r="GJK750" s="79"/>
      <c r="GJL750" s="79"/>
      <c r="GJM750" s="79"/>
      <c r="GJN750" s="79"/>
      <c r="GJO750" s="79"/>
      <c r="GJP750" s="79"/>
      <c r="GJQ750" s="79"/>
      <c r="GJR750" s="79"/>
      <c r="GJS750" s="79"/>
      <c r="GJT750" s="79"/>
      <c r="GJU750" s="79"/>
      <c r="GJV750" s="79"/>
      <c r="GJW750" s="79"/>
      <c r="GJX750" s="79"/>
      <c r="GJY750" s="79"/>
      <c r="GJZ750" s="79"/>
      <c r="GKA750" s="79"/>
      <c r="GKB750" s="79"/>
      <c r="GKC750" s="79"/>
      <c r="GKD750" s="79"/>
      <c r="GKE750" s="79"/>
      <c r="GKF750" s="79"/>
      <c r="GKG750" s="79"/>
      <c r="GKH750" s="79"/>
      <c r="GKI750" s="79"/>
      <c r="GKJ750" s="79"/>
      <c r="GKK750" s="79"/>
      <c r="GKL750" s="79"/>
      <c r="GKM750" s="79"/>
      <c r="GKN750" s="79"/>
      <c r="GKO750" s="79"/>
      <c r="GKP750" s="79"/>
      <c r="GKQ750" s="79"/>
      <c r="GKR750" s="79"/>
      <c r="GKS750" s="79"/>
      <c r="GKT750" s="79"/>
      <c r="GKU750" s="79"/>
      <c r="GKV750" s="79"/>
      <c r="GKW750" s="79"/>
      <c r="GKX750" s="79"/>
      <c r="GKY750" s="79"/>
      <c r="GKZ750" s="79"/>
      <c r="GLA750" s="79"/>
      <c r="GLB750" s="79"/>
      <c r="GLC750" s="79"/>
      <c r="GLD750" s="79"/>
      <c r="GLE750" s="79"/>
      <c r="GLF750" s="79"/>
      <c r="GLG750" s="79"/>
      <c r="GLH750" s="79"/>
      <c r="GLI750" s="79"/>
      <c r="GLJ750" s="79"/>
      <c r="GLK750" s="79"/>
      <c r="GLL750" s="79"/>
      <c r="GLM750" s="79"/>
      <c r="GLN750" s="79"/>
      <c r="GLO750" s="79"/>
      <c r="GLP750" s="79"/>
      <c r="GLQ750" s="79"/>
      <c r="GLR750" s="79"/>
      <c r="GLS750" s="79"/>
      <c r="GLT750" s="79"/>
      <c r="GLU750" s="79"/>
      <c r="GLV750" s="79"/>
      <c r="GLW750" s="79"/>
      <c r="GLX750" s="79"/>
      <c r="GLY750" s="79"/>
      <c r="GLZ750" s="79"/>
      <c r="GMA750" s="79"/>
      <c r="GMB750" s="79"/>
      <c r="GMC750" s="79"/>
      <c r="GMD750" s="79"/>
      <c r="GME750" s="79"/>
      <c r="GMF750" s="79"/>
      <c r="GMG750" s="79"/>
      <c r="GMH750" s="79"/>
      <c r="GMI750" s="79"/>
      <c r="GMJ750" s="79"/>
      <c r="GMK750" s="79"/>
      <c r="GML750" s="79"/>
      <c r="GMM750" s="79"/>
      <c r="GMN750" s="79"/>
      <c r="GMO750" s="79"/>
      <c r="GMP750" s="79"/>
      <c r="GMQ750" s="79"/>
      <c r="GMR750" s="79"/>
      <c r="GMS750" s="79"/>
      <c r="GMT750" s="79"/>
      <c r="GMU750" s="79"/>
      <c r="GMV750" s="79"/>
      <c r="GMW750" s="79"/>
      <c r="GMX750" s="79"/>
      <c r="GMY750" s="79"/>
      <c r="GMZ750" s="79"/>
      <c r="GNA750" s="79"/>
      <c r="GNB750" s="79"/>
      <c r="GNC750" s="79"/>
      <c r="GND750" s="79"/>
      <c r="GNE750" s="79"/>
      <c r="GNF750" s="79"/>
      <c r="GNG750" s="79"/>
      <c r="GNH750" s="79"/>
      <c r="GNI750" s="79"/>
      <c r="GNJ750" s="79"/>
      <c r="GNK750" s="79"/>
      <c r="GNL750" s="79"/>
      <c r="GNM750" s="79"/>
      <c r="GNN750" s="79"/>
      <c r="GNO750" s="79"/>
      <c r="GNP750" s="79"/>
      <c r="GNQ750" s="79"/>
      <c r="GNR750" s="79"/>
      <c r="GNS750" s="79"/>
      <c r="GNT750" s="79"/>
      <c r="GNU750" s="79"/>
      <c r="GNV750" s="79"/>
      <c r="GNW750" s="79"/>
      <c r="GNX750" s="79"/>
      <c r="GNY750" s="79"/>
      <c r="GNZ750" s="79"/>
      <c r="GOA750" s="79"/>
      <c r="GOB750" s="79"/>
      <c r="GOC750" s="79"/>
      <c r="GOD750" s="79"/>
      <c r="GOE750" s="79"/>
      <c r="GOF750" s="79"/>
      <c r="GOG750" s="79"/>
      <c r="GOH750" s="79"/>
      <c r="GOI750" s="79"/>
      <c r="GOJ750" s="79"/>
      <c r="GOK750" s="79"/>
      <c r="GOL750" s="79"/>
      <c r="GOM750" s="79"/>
      <c r="GON750" s="79"/>
      <c r="GOO750" s="79"/>
      <c r="GOP750" s="79"/>
      <c r="GOQ750" s="79"/>
      <c r="GOR750" s="79"/>
      <c r="GOS750" s="79"/>
      <c r="GOT750" s="79"/>
      <c r="GOU750" s="79"/>
      <c r="GOV750" s="79"/>
      <c r="GOW750" s="79"/>
      <c r="GOX750" s="79"/>
      <c r="GOY750" s="79"/>
      <c r="GOZ750" s="79"/>
      <c r="GPA750" s="79"/>
      <c r="GPB750" s="79"/>
      <c r="GPC750" s="79"/>
      <c r="GPD750" s="79"/>
      <c r="GPE750" s="79"/>
      <c r="GPF750" s="79"/>
      <c r="GPG750" s="79"/>
      <c r="GPH750" s="79"/>
      <c r="GPI750" s="79"/>
      <c r="GPJ750" s="79"/>
      <c r="GPK750" s="79"/>
      <c r="GPL750" s="79"/>
      <c r="GPM750" s="79"/>
      <c r="GPN750" s="79"/>
      <c r="GPO750" s="79"/>
      <c r="GPP750" s="79"/>
      <c r="GPQ750" s="79"/>
      <c r="GPR750" s="79"/>
      <c r="GPS750" s="79"/>
      <c r="GPT750" s="79"/>
      <c r="GPU750" s="79"/>
      <c r="GPV750" s="79"/>
      <c r="GPW750" s="79"/>
      <c r="GPX750" s="79"/>
      <c r="GPY750" s="79"/>
      <c r="GPZ750" s="79"/>
      <c r="GQA750" s="79"/>
      <c r="GQB750" s="79"/>
      <c r="GQC750" s="79"/>
      <c r="GQD750" s="79"/>
      <c r="GQE750" s="79"/>
      <c r="GQF750" s="79"/>
      <c r="GQG750" s="79"/>
      <c r="GQH750" s="79"/>
      <c r="GQI750" s="79"/>
      <c r="GQJ750" s="79"/>
      <c r="GQK750" s="79"/>
      <c r="GQL750" s="79"/>
      <c r="GQM750" s="79"/>
      <c r="GQN750" s="79"/>
      <c r="GQO750" s="79"/>
      <c r="GQP750" s="79"/>
      <c r="GQQ750" s="79"/>
      <c r="GQR750" s="79"/>
      <c r="GQS750" s="79"/>
      <c r="GQT750" s="79"/>
      <c r="GQU750" s="79"/>
      <c r="GQV750" s="79"/>
      <c r="GQW750" s="79"/>
      <c r="GQX750" s="79"/>
      <c r="GQY750" s="79"/>
      <c r="GQZ750" s="79"/>
      <c r="GRA750" s="79"/>
      <c r="GRB750" s="79"/>
      <c r="GRC750" s="79"/>
      <c r="GRD750" s="79"/>
      <c r="GRE750" s="79"/>
      <c r="GRF750" s="79"/>
      <c r="GRG750" s="79"/>
      <c r="GRH750" s="79"/>
      <c r="GRI750" s="79"/>
      <c r="GRJ750" s="79"/>
      <c r="GRK750" s="79"/>
      <c r="GRL750" s="79"/>
      <c r="GRM750" s="79"/>
      <c r="GRN750" s="79"/>
      <c r="GRO750" s="79"/>
      <c r="GRP750" s="79"/>
      <c r="GRQ750" s="79"/>
      <c r="GRR750" s="79"/>
      <c r="GRS750" s="79"/>
      <c r="GRT750" s="79"/>
      <c r="GRU750" s="79"/>
      <c r="GRV750" s="79"/>
      <c r="GRW750" s="79"/>
      <c r="GRX750" s="79"/>
      <c r="GRY750" s="79"/>
      <c r="GRZ750" s="79"/>
      <c r="GSA750" s="79"/>
      <c r="GSB750" s="79"/>
      <c r="GSC750" s="79"/>
      <c r="GSD750" s="79"/>
      <c r="GSE750" s="79"/>
      <c r="GSF750" s="79"/>
      <c r="GSG750" s="79"/>
      <c r="GSH750" s="79"/>
      <c r="GSI750" s="79"/>
      <c r="GSJ750" s="79"/>
      <c r="GSK750" s="79"/>
      <c r="GSL750" s="79"/>
      <c r="GSM750" s="79"/>
      <c r="GSN750" s="79"/>
      <c r="GSO750" s="79"/>
      <c r="GSP750" s="79"/>
      <c r="GSQ750" s="79"/>
      <c r="GSR750" s="79"/>
      <c r="GSS750" s="79"/>
      <c r="GST750" s="79"/>
      <c r="GSU750" s="79"/>
      <c r="GSV750" s="79"/>
      <c r="GSW750" s="79"/>
      <c r="GSX750" s="79"/>
      <c r="GSY750" s="79"/>
      <c r="GSZ750" s="79"/>
      <c r="GTA750" s="79"/>
      <c r="GTB750" s="79"/>
      <c r="GTC750" s="79"/>
      <c r="GTD750" s="79"/>
      <c r="GTE750" s="79"/>
      <c r="GTF750" s="79"/>
      <c r="GTG750" s="79"/>
      <c r="GTH750" s="79"/>
      <c r="GTI750" s="79"/>
      <c r="GTJ750" s="79"/>
      <c r="GTK750" s="79"/>
      <c r="GTL750" s="79"/>
      <c r="GTM750" s="79"/>
      <c r="GTN750" s="79"/>
      <c r="GTO750" s="79"/>
      <c r="GTP750" s="79"/>
      <c r="GTQ750" s="79"/>
      <c r="GTR750" s="79"/>
      <c r="GTS750" s="79"/>
      <c r="GTT750" s="79"/>
      <c r="GTU750" s="79"/>
      <c r="GTV750" s="79"/>
      <c r="GTW750" s="79"/>
      <c r="GTX750" s="79"/>
      <c r="GTY750" s="79"/>
      <c r="GTZ750" s="79"/>
      <c r="GUA750" s="79"/>
      <c r="GUB750" s="79"/>
      <c r="GUC750" s="79"/>
      <c r="GUD750" s="79"/>
      <c r="GUE750" s="79"/>
      <c r="GUF750" s="79"/>
      <c r="GUG750" s="79"/>
      <c r="GUH750" s="79"/>
      <c r="GUI750" s="79"/>
      <c r="GUJ750" s="79"/>
      <c r="GUK750" s="79"/>
      <c r="GUL750" s="79"/>
      <c r="GUM750" s="79"/>
      <c r="GUN750" s="79"/>
      <c r="GUO750" s="79"/>
      <c r="GUP750" s="79"/>
      <c r="GUQ750" s="79"/>
      <c r="GUR750" s="79"/>
      <c r="GUS750" s="79"/>
      <c r="GUT750" s="79"/>
      <c r="GUU750" s="79"/>
      <c r="GUV750" s="79"/>
      <c r="GUW750" s="79"/>
      <c r="GUX750" s="79"/>
      <c r="GUY750" s="79"/>
      <c r="GUZ750" s="79"/>
      <c r="GVA750" s="79"/>
      <c r="GVB750" s="79"/>
      <c r="GVC750" s="79"/>
      <c r="GVD750" s="79"/>
      <c r="GVE750" s="79"/>
      <c r="GVF750" s="79"/>
      <c r="GVG750" s="79"/>
      <c r="GVH750" s="79"/>
      <c r="GVI750" s="79"/>
      <c r="GVJ750" s="79"/>
      <c r="GVK750" s="79"/>
      <c r="GVL750" s="79"/>
      <c r="GVM750" s="79"/>
      <c r="GVN750" s="79"/>
      <c r="GVO750" s="79"/>
      <c r="GVP750" s="79"/>
      <c r="GVQ750" s="79"/>
      <c r="GVR750" s="79"/>
      <c r="GVS750" s="79"/>
      <c r="GVT750" s="79"/>
      <c r="GVU750" s="79"/>
      <c r="GVV750" s="79"/>
      <c r="GVW750" s="79"/>
      <c r="GVX750" s="79"/>
      <c r="GVY750" s="79"/>
      <c r="GVZ750" s="79"/>
      <c r="GWA750" s="79"/>
      <c r="GWB750" s="79"/>
      <c r="GWC750" s="79"/>
      <c r="GWD750" s="79"/>
      <c r="GWE750" s="79"/>
      <c r="GWF750" s="79"/>
      <c r="GWG750" s="79"/>
      <c r="GWH750" s="79"/>
      <c r="GWI750" s="79"/>
      <c r="GWJ750" s="79"/>
      <c r="GWK750" s="79"/>
      <c r="GWL750" s="79"/>
      <c r="GWM750" s="79"/>
      <c r="GWN750" s="79"/>
      <c r="GWO750" s="79"/>
      <c r="GWP750" s="79"/>
      <c r="GWQ750" s="79"/>
      <c r="GWR750" s="79"/>
      <c r="GWS750" s="79"/>
      <c r="GWT750" s="79"/>
      <c r="GWU750" s="79"/>
      <c r="GWV750" s="79"/>
      <c r="GWW750" s="79"/>
      <c r="GWX750" s="79"/>
      <c r="GWY750" s="79"/>
      <c r="GWZ750" s="79"/>
      <c r="GXA750" s="79"/>
      <c r="GXB750" s="79"/>
      <c r="GXC750" s="79"/>
      <c r="GXD750" s="79"/>
      <c r="GXE750" s="79"/>
      <c r="GXF750" s="79"/>
      <c r="GXG750" s="79"/>
      <c r="GXH750" s="79"/>
      <c r="GXI750" s="79"/>
      <c r="GXJ750" s="79"/>
      <c r="GXK750" s="79"/>
      <c r="GXL750" s="79"/>
      <c r="GXM750" s="79"/>
      <c r="GXN750" s="79"/>
      <c r="GXO750" s="79"/>
      <c r="GXP750" s="79"/>
      <c r="GXQ750" s="79"/>
      <c r="GXR750" s="79"/>
      <c r="GXS750" s="79"/>
      <c r="GXT750" s="79"/>
      <c r="GXU750" s="79"/>
      <c r="GXV750" s="79"/>
      <c r="GXW750" s="79"/>
      <c r="GXX750" s="79"/>
      <c r="GXY750" s="79"/>
      <c r="GXZ750" s="79"/>
      <c r="GYA750" s="79"/>
      <c r="GYB750" s="79"/>
      <c r="GYC750" s="79"/>
      <c r="GYD750" s="79"/>
      <c r="GYE750" s="79"/>
      <c r="GYF750" s="79"/>
      <c r="GYG750" s="79"/>
      <c r="GYH750" s="79"/>
      <c r="GYI750" s="79"/>
      <c r="GYJ750" s="79"/>
      <c r="GYK750" s="79"/>
      <c r="GYL750" s="79"/>
      <c r="GYM750" s="79"/>
      <c r="GYN750" s="79"/>
      <c r="GYO750" s="79"/>
      <c r="GYP750" s="79"/>
      <c r="GYQ750" s="79"/>
      <c r="GYR750" s="79"/>
      <c r="GYS750" s="79"/>
      <c r="GYT750" s="79"/>
      <c r="GYU750" s="79"/>
      <c r="GYV750" s="79"/>
      <c r="GYW750" s="79"/>
      <c r="GYX750" s="79"/>
      <c r="GYY750" s="79"/>
      <c r="GYZ750" s="79"/>
      <c r="GZA750" s="79"/>
      <c r="GZB750" s="79"/>
      <c r="GZC750" s="79"/>
      <c r="GZD750" s="79"/>
      <c r="GZE750" s="79"/>
      <c r="GZF750" s="79"/>
      <c r="GZG750" s="79"/>
      <c r="GZH750" s="79"/>
      <c r="GZI750" s="79"/>
      <c r="GZJ750" s="79"/>
      <c r="GZK750" s="79"/>
      <c r="GZL750" s="79"/>
      <c r="GZM750" s="79"/>
      <c r="GZN750" s="79"/>
      <c r="GZO750" s="79"/>
      <c r="GZP750" s="79"/>
      <c r="GZQ750" s="79"/>
      <c r="GZR750" s="79"/>
      <c r="GZS750" s="79"/>
      <c r="GZT750" s="79"/>
      <c r="GZU750" s="79"/>
      <c r="GZV750" s="79"/>
      <c r="GZW750" s="79"/>
      <c r="GZX750" s="79"/>
      <c r="GZY750" s="79"/>
      <c r="GZZ750" s="79"/>
      <c r="HAA750" s="79"/>
      <c r="HAB750" s="79"/>
      <c r="HAC750" s="79"/>
      <c r="HAD750" s="79"/>
      <c r="HAE750" s="79"/>
      <c r="HAF750" s="79"/>
      <c r="HAG750" s="79"/>
      <c r="HAH750" s="79"/>
      <c r="HAI750" s="79"/>
      <c r="HAJ750" s="79"/>
      <c r="HAK750" s="79"/>
      <c r="HAL750" s="79"/>
      <c r="HAM750" s="79"/>
      <c r="HAN750" s="79"/>
      <c r="HAO750" s="79"/>
      <c r="HAP750" s="79"/>
      <c r="HAQ750" s="79"/>
      <c r="HAR750" s="79"/>
      <c r="HAS750" s="79"/>
      <c r="HAT750" s="79"/>
      <c r="HAU750" s="79"/>
      <c r="HAV750" s="79"/>
      <c r="HAW750" s="79"/>
      <c r="HAX750" s="79"/>
      <c r="HAY750" s="79"/>
      <c r="HAZ750" s="79"/>
      <c r="HBA750" s="79"/>
      <c r="HBB750" s="79"/>
      <c r="HBC750" s="79"/>
      <c r="HBD750" s="79"/>
      <c r="HBE750" s="79"/>
      <c r="HBF750" s="79"/>
      <c r="HBG750" s="79"/>
      <c r="HBH750" s="79"/>
      <c r="HBI750" s="79"/>
      <c r="HBJ750" s="79"/>
      <c r="HBK750" s="79"/>
      <c r="HBL750" s="79"/>
      <c r="HBM750" s="79"/>
      <c r="HBN750" s="79"/>
      <c r="HBO750" s="79"/>
      <c r="HBP750" s="79"/>
      <c r="HBQ750" s="79"/>
      <c r="HBR750" s="79"/>
      <c r="HBS750" s="79"/>
      <c r="HBT750" s="79"/>
      <c r="HBU750" s="79"/>
      <c r="HBV750" s="79"/>
      <c r="HBW750" s="79"/>
      <c r="HBX750" s="79"/>
      <c r="HBY750" s="79"/>
      <c r="HBZ750" s="79"/>
      <c r="HCA750" s="79"/>
      <c r="HCB750" s="79"/>
      <c r="HCC750" s="79"/>
      <c r="HCD750" s="79"/>
      <c r="HCE750" s="79"/>
      <c r="HCF750" s="79"/>
      <c r="HCG750" s="79"/>
      <c r="HCH750" s="79"/>
      <c r="HCI750" s="79"/>
      <c r="HCJ750" s="79"/>
      <c r="HCK750" s="79"/>
      <c r="HCL750" s="79"/>
      <c r="HCM750" s="79"/>
      <c r="HCN750" s="79"/>
      <c r="HCO750" s="79"/>
      <c r="HCP750" s="79"/>
      <c r="HCQ750" s="79"/>
      <c r="HCR750" s="79"/>
      <c r="HCS750" s="79"/>
      <c r="HCT750" s="79"/>
      <c r="HCU750" s="79"/>
      <c r="HCV750" s="79"/>
      <c r="HCW750" s="79"/>
      <c r="HCX750" s="79"/>
      <c r="HCY750" s="79"/>
      <c r="HCZ750" s="79"/>
      <c r="HDA750" s="79"/>
      <c r="HDB750" s="79"/>
      <c r="HDC750" s="79"/>
      <c r="HDD750" s="79"/>
      <c r="HDE750" s="79"/>
      <c r="HDF750" s="79"/>
      <c r="HDG750" s="79"/>
      <c r="HDH750" s="79"/>
      <c r="HDI750" s="79"/>
      <c r="HDJ750" s="79"/>
      <c r="HDK750" s="79"/>
      <c r="HDL750" s="79"/>
      <c r="HDM750" s="79"/>
      <c r="HDN750" s="79"/>
      <c r="HDO750" s="79"/>
      <c r="HDP750" s="79"/>
      <c r="HDQ750" s="79"/>
      <c r="HDR750" s="79"/>
      <c r="HDS750" s="79"/>
      <c r="HDT750" s="79"/>
      <c r="HDU750" s="79"/>
      <c r="HDV750" s="79"/>
      <c r="HDW750" s="79"/>
      <c r="HDX750" s="79"/>
      <c r="HDY750" s="79"/>
      <c r="HDZ750" s="79"/>
      <c r="HEA750" s="79"/>
      <c r="HEB750" s="79"/>
      <c r="HEC750" s="79"/>
      <c r="HED750" s="79"/>
      <c r="HEE750" s="79"/>
      <c r="HEF750" s="79"/>
      <c r="HEG750" s="79"/>
      <c r="HEH750" s="79"/>
      <c r="HEI750" s="79"/>
      <c r="HEJ750" s="79"/>
      <c r="HEK750" s="79"/>
      <c r="HEL750" s="79"/>
      <c r="HEM750" s="79"/>
      <c r="HEN750" s="79"/>
      <c r="HEO750" s="79"/>
      <c r="HEP750" s="79"/>
      <c r="HEQ750" s="79"/>
      <c r="HER750" s="79"/>
      <c r="HES750" s="79"/>
      <c r="HET750" s="79"/>
      <c r="HEU750" s="79"/>
      <c r="HEV750" s="79"/>
      <c r="HEW750" s="79"/>
      <c r="HEX750" s="79"/>
      <c r="HEY750" s="79"/>
      <c r="HEZ750" s="79"/>
      <c r="HFA750" s="79"/>
      <c r="HFB750" s="79"/>
      <c r="HFC750" s="79"/>
      <c r="HFD750" s="79"/>
      <c r="HFE750" s="79"/>
      <c r="HFF750" s="79"/>
      <c r="HFG750" s="79"/>
      <c r="HFH750" s="79"/>
      <c r="HFI750" s="79"/>
      <c r="HFJ750" s="79"/>
      <c r="HFK750" s="79"/>
      <c r="HFL750" s="79"/>
      <c r="HFM750" s="79"/>
      <c r="HFN750" s="79"/>
      <c r="HFO750" s="79"/>
      <c r="HFP750" s="79"/>
      <c r="HFQ750" s="79"/>
      <c r="HFR750" s="79"/>
      <c r="HFS750" s="79"/>
      <c r="HFT750" s="79"/>
      <c r="HFU750" s="79"/>
      <c r="HFV750" s="79"/>
      <c r="HFW750" s="79"/>
      <c r="HFX750" s="79"/>
      <c r="HFY750" s="79"/>
      <c r="HFZ750" s="79"/>
      <c r="HGA750" s="79"/>
      <c r="HGB750" s="79"/>
      <c r="HGC750" s="79"/>
      <c r="HGD750" s="79"/>
      <c r="HGE750" s="79"/>
      <c r="HGF750" s="79"/>
      <c r="HGG750" s="79"/>
      <c r="HGH750" s="79"/>
      <c r="HGI750" s="79"/>
      <c r="HGJ750" s="79"/>
      <c r="HGK750" s="79"/>
      <c r="HGL750" s="79"/>
      <c r="HGM750" s="79"/>
      <c r="HGN750" s="79"/>
      <c r="HGO750" s="79"/>
      <c r="HGP750" s="79"/>
      <c r="HGQ750" s="79"/>
      <c r="HGR750" s="79"/>
      <c r="HGS750" s="79"/>
      <c r="HGT750" s="79"/>
      <c r="HGU750" s="79"/>
      <c r="HGV750" s="79"/>
      <c r="HGW750" s="79"/>
      <c r="HGX750" s="79"/>
      <c r="HGY750" s="79"/>
      <c r="HGZ750" s="79"/>
      <c r="HHA750" s="79"/>
      <c r="HHB750" s="79"/>
      <c r="HHC750" s="79"/>
      <c r="HHD750" s="79"/>
      <c r="HHE750" s="79"/>
      <c r="HHF750" s="79"/>
      <c r="HHG750" s="79"/>
      <c r="HHH750" s="79"/>
      <c r="HHI750" s="79"/>
      <c r="HHJ750" s="79"/>
      <c r="HHK750" s="79"/>
      <c r="HHL750" s="79"/>
      <c r="HHM750" s="79"/>
      <c r="HHN750" s="79"/>
      <c r="HHO750" s="79"/>
      <c r="HHP750" s="79"/>
      <c r="HHQ750" s="79"/>
      <c r="HHR750" s="79"/>
      <c r="HHS750" s="79"/>
      <c r="HHT750" s="79"/>
      <c r="HHU750" s="79"/>
      <c r="HHV750" s="79"/>
      <c r="HHW750" s="79"/>
      <c r="HHX750" s="79"/>
      <c r="HHY750" s="79"/>
      <c r="HHZ750" s="79"/>
      <c r="HIA750" s="79"/>
      <c r="HIB750" s="79"/>
      <c r="HIC750" s="79"/>
      <c r="HID750" s="79"/>
      <c r="HIE750" s="79"/>
      <c r="HIF750" s="79"/>
      <c r="HIG750" s="79"/>
      <c r="HIH750" s="79"/>
      <c r="HII750" s="79"/>
      <c r="HIJ750" s="79"/>
      <c r="HIK750" s="79"/>
      <c r="HIL750" s="79"/>
      <c r="HIM750" s="79"/>
      <c r="HIN750" s="79"/>
      <c r="HIO750" s="79"/>
      <c r="HIP750" s="79"/>
      <c r="HIQ750" s="79"/>
      <c r="HIR750" s="79"/>
      <c r="HIS750" s="79"/>
      <c r="HIT750" s="79"/>
      <c r="HIU750" s="79"/>
      <c r="HIV750" s="79"/>
      <c r="HIW750" s="79"/>
      <c r="HIX750" s="79"/>
      <c r="HIY750" s="79"/>
      <c r="HIZ750" s="79"/>
      <c r="HJA750" s="79"/>
      <c r="HJB750" s="79"/>
      <c r="HJC750" s="79"/>
      <c r="HJD750" s="79"/>
      <c r="HJE750" s="79"/>
      <c r="HJF750" s="79"/>
      <c r="HJG750" s="79"/>
      <c r="HJH750" s="79"/>
      <c r="HJI750" s="79"/>
      <c r="HJJ750" s="79"/>
      <c r="HJK750" s="79"/>
      <c r="HJL750" s="79"/>
      <c r="HJM750" s="79"/>
      <c r="HJN750" s="79"/>
      <c r="HJO750" s="79"/>
      <c r="HJP750" s="79"/>
      <c r="HJQ750" s="79"/>
      <c r="HJR750" s="79"/>
      <c r="HJS750" s="79"/>
      <c r="HJT750" s="79"/>
      <c r="HJU750" s="79"/>
      <c r="HJV750" s="79"/>
      <c r="HJW750" s="79"/>
      <c r="HJX750" s="79"/>
      <c r="HJY750" s="79"/>
      <c r="HJZ750" s="79"/>
      <c r="HKA750" s="79"/>
      <c r="HKB750" s="79"/>
      <c r="HKC750" s="79"/>
      <c r="HKD750" s="79"/>
      <c r="HKE750" s="79"/>
      <c r="HKF750" s="79"/>
      <c r="HKG750" s="79"/>
      <c r="HKH750" s="79"/>
      <c r="HKI750" s="79"/>
      <c r="HKJ750" s="79"/>
      <c r="HKK750" s="79"/>
      <c r="HKL750" s="79"/>
      <c r="HKM750" s="79"/>
      <c r="HKN750" s="79"/>
      <c r="HKO750" s="79"/>
      <c r="HKP750" s="79"/>
      <c r="HKQ750" s="79"/>
      <c r="HKR750" s="79"/>
      <c r="HKS750" s="79"/>
      <c r="HKT750" s="79"/>
      <c r="HKU750" s="79"/>
      <c r="HKV750" s="79"/>
      <c r="HKW750" s="79"/>
      <c r="HKX750" s="79"/>
      <c r="HKY750" s="79"/>
      <c r="HKZ750" s="79"/>
      <c r="HLA750" s="79"/>
      <c r="HLB750" s="79"/>
      <c r="HLC750" s="79"/>
      <c r="HLD750" s="79"/>
      <c r="HLE750" s="79"/>
      <c r="HLF750" s="79"/>
      <c r="HLG750" s="79"/>
      <c r="HLH750" s="79"/>
      <c r="HLI750" s="79"/>
      <c r="HLJ750" s="79"/>
      <c r="HLK750" s="79"/>
      <c r="HLL750" s="79"/>
      <c r="HLM750" s="79"/>
      <c r="HLN750" s="79"/>
      <c r="HLO750" s="79"/>
      <c r="HLP750" s="79"/>
      <c r="HLQ750" s="79"/>
      <c r="HLR750" s="79"/>
      <c r="HLS750" s="79"/>
      <c r="HLT750" s="79"/>
      <c r="HLU750" s="79"/>
      <c r="HLV750" s="79"/>
      <c r="HLW750" s="79"/>
      <c r="HLX750" s="79"/>
      <c r="HLY750" s="79"/>
      <c r="HLZ750" s="79"/>
      <c r="HMA750" s="79"/>
      <c r="HMB750" s="79"/>
      <c r="HMC750" s="79"/>
      <c r="HMD750" s="79"/>
      <c r="HME750" s="79"/>
      <c r="HMF750" s="79"/>
      <c r="HMG750" s="79"/>
      <c r="HMH750" s="79"/>
      <c r="HMI750" s="79"/>
      <c r="HMJ750" s="79"/>
      <c r="HMK750" s="79"/>
      <c r="HML750" s="79"/>
      <c r="HMM750" s="79"/>
      <c r="HMN750" s="79"/>
      <c r="HMO750" s="79"/>
      <c r="HMP750" s="79"/>
      <c r="HMQ750" s="79"/>
      <c r="HMR750" s="79"/>
      <c r="HMS750" s="79"/>
      <c r="HMT750" s="79"/>
      <c r="HMU750" s="79"/>
      <c r="HMV750" s="79"/>
      <c r="HMW750" s="79"/>
      <c r="HMX750" s="79"/>
      <c r="HMY750" s="79"/>
      <c r="HMZ750" s="79"/>
      <c r="HNA750" s="79"/>
      <c r="HNB750" s="79"/>
      <c r="HNC750" s="79"/>
      <c r="HND750" s="79"/>
      <c r="HNE750" s="79"/>
      <c r="HNF750" s="79"/>
      <c r="HNG750" s="79"/>
      <c r="HNH750" s="79"/>
      <c r="HNI750" s="79"/>
      <c r="HNJ750" s="79"/>
      <c r="HNK750" s="79"/>
      <c r="HNL750" s="79"/>
      <c r="HNM750" s="79"/>
      <c r="HNN750" s="79"/>
      <c r="HNO750" s="79"/>
      <c r="HNP750" s="79"/>
      <c r="HNQ750" s="79"/>
      <c r="HNR750" s="79"/>
      <c r="HNS750" s="79"/>
      <c r="HNT750" s="79"/>
      <c r="HNU750" s="79"/>
      <c r="HNV750" s="79"/>
      <c r="HNW750" s="79"/>
      <c r="HNX750" s="79"/>
      <c r="HNY750" s="79"/>
      <c r="HNZ750" s="79"/>
      <c r="HOA750" s="79"/>
      <c r="HOB750" s="79"/>
      <c r="HOC750" s="79"/>
      <c r="HOD750" s="79"/>
      <c r="HOE750" s="79"/>
      <c r="HOF750" s="79"/>
      <c r="HOG750" s="79"/>
      <c r="HOH750" s="79"/>
      <c r="HOI750" s="79"/>
      <c r="HOJ750" s="79"/>
      <c r="HOK750" s="79"/>
      <c r="HOL750" s="79"/>
      <c r="HOM750" s="79"/>
      <c r="HON750" s="79"/>
      <c r="HOO750" s="79"/>
      <c r="HOP750" s="79"/>
      <c r="HOQ750" s="79"/>
      <c r="HOR750" s="79"/>
      <c r="HOS750" s="79"/>
      <c r="HOT750" s="79"/>
      <c r="HOU750" s="79"/>
      <c r="HOV750" s="79"/>
      <c r="HOW750" s="79"/>
      <c r="HOX750" s="79"/>
      <c r="HOY750" s="79"/>
      <c r="HOZ750" s="79"/>
      <c r="HPA750" s="79"/>
      <c r="HPB750" s="79"/>
      <c r="HPC750" s="79"/>
      <c r="HPD750" s="79"/>
      <c r="HPE750" s="79"/>
      <c r="HPF750" s="79"/>
      <c r="HPG750" s="79"/>
      <c r="HPH750" s="79"/>
      <c r="HPI750" s="79"/>
      <c r="HPJ750" s="79"/>
      <c r="HPK750" s="79"/>
      <c r="HPL750" s="79"/>
      <c r="HPM750" s="79"/>
      <c r="HPN750" s="79"/>
      <c r="HPO750" s="79"/>
      <c r="HPP750" s="79"/>
      <c r="HPQ750" s="79"/>
      <c r="HPR750" s="79"/>
      <c r="HPS750" s="79"/>
      <c r="HPT750" s="79"/>
      <c r="HPU750" s="79"/>
      <c r="HPV750" s="79"/>
      <c r="HPW750" s="79"/>
      <c r="HPX750" s="79"/>
      <c r="HPY750" s="79"/>
      <c r="HPZ750" s="79"/>
      <c r="HQA750" s="79"/>
      <c r="HQB750" s="79"/>
      <c r="HQC750" s="79"/>
      <c r="HQD750" s="79"/>
      <c r="HQE750" s="79"/>
      <c r="HQF750" s="79"/>
      <c r="HQG750" s="79"/>
      <c r="HQH750" s="79"/>
      <c r="HQI750" s="79"/>
      <c r="HQJ750" s="79"/>
      <c r="HQK750" s="79"/>
      <c r="HQL750" s="79"/>
      <c r="HQM750" s="79"/>
      <c r="HQN750" s="79"/>
      <c r="HQO750" s="79"/>
      <c r="HQP750" s="79"/>
      <c r="HQQ750" s="79"/>
      <c r="HQR750" s="79"/>
      <c r="HQS750" s="79"/>
      <c r="HQT750" s="79"/>
      <c r="HQU750" s="79"/>
      <c r="HQV750" s="79"/>
      <c r="HQW750" s="79"/>
      <c r="HQX750" s="79"/>
      <c r="HQY750" s="79"/>
      <c r="HQZ750" s="79"/>
      <c r="HRA750" s="79"/>
      <c r="HRB750" s="79"/>
      <c r="HRC750" s="79"/>
      <c r="HRD750" s="79"/>
      <c r="HRE750" s="79"/>
      <c r="HRF750" s="79"/>
      <c r="HRG750" s="79"/>
      <c r="HRH750" s="79"/>
      <c r="HRI750" s="79"/>
      <c r="HRJ750" s="79"/>
      <c r="HRK750" s="79"/>
      <c r="HRL750" s="79"/>
      <c r="HRM750" s="79"/>
      <c r="HRN750" s="79"/>
      <c r="HRO750" s="79"/>
      <c r="HRP750" s="79"/>
      <c r="HRQ750" s="79"/>
      <c r="HRR750" s="79"/>
      <c r="HRS750" s="79"/>
      <c r="HRT750" s="79"/>
      <c r="HRU750" s="79"/>
      <c r="HRV750" s="79"/>
      <c r="HRW750" s="79"/>
      <c r="HRX750" s="79"/>
      <c r="HRY750" s="79"/>
      <c r="HRZ750" s="79"/>
      <c r="HSA750" s="79"/>
      <c r="HSB750" s="79"/>
      <c r="HSC750" s="79"/>
      <c r="HSD750" s="79"/>
      <c r="HSE750" s="79"/>
      <c r="HSF750" s="79"/>
      <c r="HSG750" s="79"/>
      <c r="HSH750" s="79"/>
      <c r="HSI750" s="79"/>
      <c r="HSJ750" s="79"/>
      <c r="HSK750" s="79"/>
      <c r="HSL750" s="79"/>
      <c r="HSM750" s="79"/>
      <c r="HSN750" s="79"/>
      <c r="HSO750" s="79"/>
      <c r="HSP750" s="79"/>
      <c r="HSQ750" s="79"/>
      <c r="HSR750" s="79"/>
      <c r="HSS750" s="79"/>
      <c r="HST750" s="79"/>
      <c r="HSU750" s="79"/>
      <c r="HSV750" s="79"/>
      <c r="HSW750" s="79"/>
      <c r="HSX750" s="79"/>
      <c r="HSY750" s="79"/>
      <c r="HSZ750" s="79"/>
      <c r="HTA750" s="79"/>
      <c r="HTB750" s="79"/>
      <c r="HTC750" s="79"/>
      <c r="HTD750" s="79"/>
      <c r="HTE750" s="79"/>
      <c r="HTF750" s="79"/>
      <c r="HTG750" s="79"/>
      <c r="HTH750" s="79"/>
      <c r="HTI750" s="79"/>
      <c r="HTJ750" s="79"/>
      <c r="HTK750" s="79"/>
      <c r="HTL750" s="79"/>
      <c r="HTM750" s="79"/>
      <c r="HTN750" s="79"/>
      <c r="HTO750" s="79"/>
      <c r="HTP750" s="79"/>
      <c r="HTQ750" s="79"/>
      <c r="HTR750" s="79"/>
      <c r="HTS750" s="79"/>
      <c r="HTT750" s="79"/>
      <c r="HTU750" s="79"/>
      <c r="HTV750" s="79"/>
      <c r="HTW750" s="79"/>
      <c r="HTX750" s="79"/>
      <c r="HTY750" s="79"/>
      <c r="HTZ750" s="79"/>
      <c r="HUA750" s="79"/>
      <c r="HUB750" s="79"/>
      <c r="HUC750" s="79"/>
      <c r="HUD750" s="79"/>
      <c r="HUE750" s="79"/>
      <c r="HUF750" s="79"/>
      <c r="HUG750" s="79"/>
      <c r="HUH750" s="79"/>
      <c r="HUI750" s="79"/>
      <c r="HUJ750" s="79"/>
      <c r="HUK750" s="79"/>
      <c r="HUL750" s="79"/>
      <c r="HUM750" s="79"/>
      <c r="HUN750" s="79"/>
      <c r="HUO750" s="79"/>
      <c r="HUP750" s="79"/>
      <c r="HUQ750" s="79"/>
      <c r="HUR750" s="79"/>
      <c r="HUS750" s="79"/>
      <c r="HUT750" s="79"/>
      <c r="HUU750" s="79"/>
      <c r="HUV750" s="79"/>
      <c r="HUW750" s="79"/>
      <c r="HUX750" s="79"/>
      <c r="HUY750" s="79"/>
      <c r="HUZ750" s="79"/>
      <c r="HVA750" s="79"/>
      <c r="HVB750" s="79"/>
      <c r="HVC750" s="79"/>
      <c r="HVD750" s="79"/>
      <c r="HVE750" s="79"/>
      <c r="HVF750" s="79"/>
      <c r="HVG750" s="79"/>
      <c r="HVH750" s="79"/>
      <c r="HVI750" s="79"/>
      <c r="HVJ750" s="79"/>
      <c r="HVK750" s="79"/>
      <c r="HVL750" s="79"/>
      <c r="HVM750" s="79"/>
      <c r="HVN750" s="79"/>
      <c r="HVO750" s="79"/>
      <c r="HVP750" s="79"/>
      <c r="HVQ750" s="79"/>
      <c r="HVR750" s="79"/>
      <c r="HVS750" s="79"/>
      <c r="HVT750" s="79"/>
      <c r="HVU750" s="79"/>
      <c r="HVV750" s="79"/>
      <c r="HVW750" s="79"/>
      <c r="HVX750" s="79"/>
      <c r="HVY750" s="79"/>
      <c r="HVZ750" s="79"/>
      <c r="HWA750" s="79"/>
      <c r="HWB750" s="79"/>
      <c r="HWC750" s="79"/>
      <c r="HWD750" s="79"/>
      <c r="HWE750" s="79"/>
      <c r="HWF750" s="79"/>
      <c r="HWG750" s="79"/>
      <c r="HWH750" s="79"/>
      <c r="HWI750" s="79"/>
      <c r="HWJ750" s="79"/>
      <c r="HWK750" s="79"/>
      <c r="HWL750" s="79"/>
      <c r="HWM750" s="79"/>
      <c r="HWN750" s="79"/>
      <c r="HWO750" s="79"/>
      <c r="HWP750" s="79"/>
      <c r="HWQ750" s="79"/>
      <c r="HWR750" s="79"/>
      <c r="HWS750" s="79"/>
      <c r="HWT750" s="79"/>
      <c r="HWU750" s="79"/>
      <c r="HWV750" s="79"/>
      <c r="HWW750" s="79"/>
      <c r="HWX750" s="79"/>
      <c r="HWY750" s="79"/>
      <c r="HWZ750" s="79"/>
      <c r="HXA750" s="79"/>
      <c r="HXB750" s="79"/>
      <c r="HXC750" s="79"/>
      <c r="HXD750" s="79"/>
      <c r="HXE750" s="79"/>
      <c r="HXF750" s="79"/>
      <c r="HXG750" s="79"/>
      <c r="HXH750" s="79"/>
      <c r="HXI750" s="79"/>
      <c r="HXJ750" s="79"/>
      <c r="HXK750" s="79"/>
      <c r="HXL750" s="79"/>
      <c r="HXM750" s="79"/>
      <c r="HXN750" s="79"/>
      <c r="HXO750" s="79"/>
      <c r="HXP750" s="79"/>
      <c r="HXQ750" s="79"/>
      <c r="HXR750" s="79"/>
      <c r="HXS750" s="79"/>
      <c r="HXT750" s="79"/>
      <c r="HXU750" s="79"/>
      <c r="HXV750" s="79"/>
      <c r="HXW750" s="79"/>
      <c r="HXX750" s="79"/>
      <c r="HXY750" s="79"/>
      <c r="HXZ750" s="79"/>
      <c r="HYA750" s="79"/>
      <c r="HYB750" s="79"/>
      <c r="HYC750" s="79"/>
      <c r="HYD750" s="79"/>
      <c r="HYE750" s="79"/>
      <c r="HYF750" s="79"/>
      <c r="HYG750" s="79"/>
      <c r="HYH750" s="79"/>
      <c r="HYI750" s="79"/>
      <c r="HYJ750" s="79"/>
      <c r="HYK750" s="79"/>
      <c r="HYL750" s="79"/>
      <c r="HYM750" s="79"/>
      <c r="HYN750" s="79"/>
      <c r="HYO750" s="79"/>
      <c r="HYP750" s="79"/>
      <c r="HYQ750" s="79"/>
      <c r="HYR750" s="79"/>
      <c r="HYS750" s="79"/>
      <c r="HYT750" s="79"/>
      <c r="HYU750" s="79"/>
      <c r="HYV750" s="79"/>
      <c r="HYW750" s="79"/>
      <c r="HYX750" s="79"/>
      <c r="HYY750" s="79"/>
      <c r="HYZ750" s="79"/>
      <c r="HZA750" s="79"/>
      <c r="HZB750" s="79"/>
      <c r="HZC750" s="79"/>
      <c r="HZD750" s="79"/>
      <c r="HZE750" s="79"/>
      <c r="HZF750" s="79"/>
      <c r="HZG750" s="79"/>
      <c r="HZH750" s="79"/>
      <c r="HZI750" s="79"/>
      <c r="HZJ750" s="79"/>
      <c r="HZK750" s="79"/>
      <c r="HZL750" s="79"/>
      <c r="HZM750" s="79"/>
      <c r="HZN750" s="79"/>
      <c r="HZO750" s="79"/>
      <c r="HZP750" s="79"/>
      <c r="HZQ750" s="79"/>
      <c r="HZR750" s="79"/>
      <c r="HZS750" s="79"/>
      <c r="HZT750" s="79"/>
      <c r="HZU750" s="79"/>
      <c r="HZV750" s="79"/>
      <c r="HZW750" s="79"/>
      <c r="HZX750" s="79"/>
      <c r="HZY750" s="79"/>
      <c r="HZZ750" s="79"/>
      <c r="IAA750" s="79"/>
      <c r="IAB750" s="79"/>
      <c r="IAC750" s="79"/>
      <c r="IAD750" s="79"/>
      <c r="IAE750" s="79"/>
      <c r="IAF750" s="79"/>
      <c r="IAG750" s="79"/>
      <c r="IAH750" s="79"/>
      <c r="IAI750" s="79"/>
      <c r="IAJ750" s="79"/>
      <c r="IAK750" s="79"/>
      <c r="IAL750" s="79"/>
      <c r="IAM750" s="79"/>
      <c r="IAN750" s="79"/>
      <c r="IAO750" s="79"/>
      <c r="IAP750" s="79"/>
      <c r="IAQ750" s="79"/>
      <c r="IAR750" s="79"/>
      <c r="IAS750" s="79"/>
      <c r="IAT750" s="79"/>
      <c r="IAU750" s="79"/>
      <c r="IAV750" s="79"/>
      <c r="IAW750" s="79"/>
      <c r="IAX750" s="79"/>
      <c r="IAY750" s="79"/>
      <c r="IAZ750" s="79"/>
      <c r="IBA750" s="79"/>
      <c r="IBB750" s="79"/>
      <c r="IBC750" s="79"/>
      <c r="IBD750" s="79"/>
      <c r="IBE750" s="79"/>
      <c r="IBF750" s="79"/>
      <c r="IBG750" s="79"/>
      <c r="IBH750" s="79"/>
      <c r="IBI750" s="79"/>
      <c r="IBJ750" s="79"/>
      <c r="IBK750" s="79"/>
      <c r="IBL750" s="79"/>
      <c r="IBM750" s="79"/>
      <c r="IBN750" s="79"/>
      <c r="IBO750" s="79"/>
      <c r="IBP750" s="79"/>
      <c r="IBQ750" s="79"/>
      <c r="IBR750" s="79"/>
      <c r="IBS750" s="79"/>
      <c r="IBT750" s="79"/>
      <c r="IBU750" s="79"/>
      <c r="IBV750" s="79"/>
      <c r="IBW750" s="79"/>
      <c r="IBX750" s="79"/>
      <c r="IBY750" s="79"/>
      <c r="IBZ750" s="79"/>
      <c r="ICA750" s="79"/>
      <c r="ICB750" s="79"/>
      <c r="ICC750" s="79"/>
      <c r="ICD750" s="79"/>
      <c r="ICE750" s="79"/>
      <c r="ICF750" s="79"/>
      <c r="ICG750" s="79"/>
      <c r="ICH750" s="79"/>
      <c r="ICI750" s="79"/>
      <c r="ICJ750" s="79"/>
      <c r="ICK750" s="79"/>
      <c r="ICL750" s="79"/>
      <c r="ICM750" s="79"/>
      <c r="ICN750" s="79"/>
      <c r="ICO750" s="79"/>
      <c r="ICP750" s="79"/>
      <c r="ICQ750" s="79"/>
      <c r="ICR750" s="79"/>
      <c r="ICS750" s="79"/>
      <c r="ICT750" s="79"/>
      <c r="ICU750" s="79"/>
      <c r="ICV750" s="79"/>
      <c r="ICW750" s="79"/>
      <c r="ICX750" s="79"/>
      <c r="ICY750" s="79"/>
      <c r="ICZ750" s="79"/>
      <c r="IDA750" s="79"/>
      <c r="IDB750" s="79"/>
      <c r="IDC750" s="79"/>
      <c r="IDD750" s="79"/>
      <c r="IDE750" s="79"/>
      <c r="IDF750" s="79"/>
      <c r="IDG750" s="79"/>
      <c r="IDH750" s="79"/>
      <c r="IDI750" s="79"/>
      <c r="IDJ750" s="79"/>
      <c r="IDK750" s="79"/>
      <c r="IDL750" s="79"/>
      <c r="IDM750" s="79"/>
      <c r="IDN750" s="79"/>
      <c r="IDO750" s="79"/>
      <c r="IDP750" s="79"/>
      <c r="IDQ750" s="79"/>
      <c r="IDR750" s="79"/>
      <c r="IDS750" s="79"/>
      <c r="IDT750" s="79"/>
      <c r="IDU750" s="79"/>
      <c r="IDV750" s="79"/>
      <c r="IDW750" s="79"/>
      <c r="IDX750" s="79"/>
      <c r="IDY750" s="79"/>
      <c r="IDZ750" s="79"/>
      <c r="IEA750" s="79"/>
      <c r="IEB750" s="79"/>
      <c r="IEC750" s="79"/>
      <c r="IED750" s="79"/>
      <c r="IEE750" s="79"/>
      <c r="IEF750" s="79"/>
      <c r="IEG750" s="79"/>
      <c r="IEH750" s="79"/>
      <c r="IEI750" s="79"/>
      <c r="IEJ750" s="79"/>
      <c r="IEK750" s="79"/>
      <c r="IEL750" s="79"/>
      <c r="IEM750" s="79"/>
      <c r="IEN750" s="79"/>
      <c r="IEO750" s="79"/>
      <c r="IEP750" s="79"/>
      <c r="IEQ750" s="79"/>
      <c r="IER750" s="79"/>
      <c r="IES750" s="79"/>
      <c r="IET750" s="79"/>
      <c r="IEU750" s="79"/>
      <c r="IEV750" s="79"/>
      <c r="IEW750" s="79"/>
      <c r="IEX750" s="79"/>
      <c r="IEY750" s="79"/>
      <c r="IEZ750" s="79"/>
      <c r="IFA750" s="79"/>
      <c r="IFB750" s="79"/>
      <c r="IFC750" s="79"/>
      <c r="IFD750" s="79"/>
      <c r="IFE750" s="79"/>
      <c r="IFF750" s="79"/>
      <c r="IFG750" s="79"/>
      <c r="IFH750" s="79"/>
      <c r="IFI750" s="79"/>
      <c r="IFJ750" s="79"/>
      <c r="IFK750" s="79"/>
      <c r="IFL750" s="79"/>
      <c r="IFM750" s="79"/>
      <c r="IFN750" s="79"/>
      <c r="IFO750" s="79"/>
      <c r="IFP750" s="79"/>
      <c r="IFQ750" s="79"/>
      <c r="IFR750" s="79"/>
      <c r="IFS750" s="79"/>
      <c r="IFT750" s="79"/>
      <c r="IFU750" s="79"/>
      <c r="IFV750" s="79"/>
      <c r="IFW750" s="79"/>
      <c r="IFX750" s="79"/>
      <c r="IFY750" s="79"/>
      <c r="IFZ750" s="79"/>
      <c r="IGA750" s="79"/>
      <c r="IGB750" s="79"/>
      <c r="IGC750" s="79"/>
      <c r="IGD750" s="79"/>
      <c r="IGE750" s="79"/>
      <c r="IGF750" s="79"/>
      <c r="IGG750" s="79"/>
      <c r="IGH750" s="79"/>
      <c r="IGI750" s="79"/>
      <c r="IGJ750" s="79"/>
      <c r="IGK750" s="79"/>
      <c r="IGL750" s="79"/>
      <c r="IGM750" s="79"/>
      <c r="IGN750" s="79"/>
      <c r="IGO750" s="79"/>
      <c r="IGP750" s="79"/>
      <c r="IGQ750" s="79"/>
      <c r="IGR750" s="79"/>
      <c r="IGS750" s="79"/>
      <c r="IGT750" s="79"/>
      <c r="IGU750" s="79"/>
      <c r="IGV750" s="79"/>
      <c r="IGW750" s="79"/>
      <c r="IGX750" s="79"/>
      <c r="IGY750" s="79"/>
      <c r="IGZ750" s="79"/>
      <c r="IHA750" s="79"/>
      <c r="IHB750" s="79"/>
      <c r="IHC750" s="79"/>
      <c r="IHD750" s="79"/>
      <c r="IHE750" s="79"/>
      <c r="IHF750" s="79"/>
      <c r="IHG750" s="79"/>
      <c r="IHH750" s="79"/>
      <c r="IHI750" s="79"/>
      <c r="IHJ750" s="79"/>
      <c r="IHK750" s="79"/>
      <c r="IHL750" s="79"/>
      <c r="IHM750" s="79"/>
      <c r="IHN750" s="79"/>
      <c r="IHO750" s="79"/>
      <c r="IHP750" s="79"/>
      <c r="IHQ750" s="79"/>
      <c r="IHR750" s="79"/>
      <c r="IHS750" s="79"/>
      <c r="IHT750" s="79"/>
      <c r="IHU750" s="79"/>
      <c r="IHV750" s="79"/>
      <c r="IHW750" s="79"/>
      <c r="IHX750" s="79"/>
      <c r="IHY750" s="79"/>
      <c r="IHZ750" s="79"/>
      <c r="IIA750" s="79"/>
      <c r="IIB750" s="79"/>
      <c r="IIC750" s="79"/>
      <c r="IID750" s="79"/>
      <c r="IIE750" s="79"/>
      <c r="IIF750" s="79"/>
      <c r="IIG750" s="79"/>
      <c r="IIH750" s="79"/>
      <c r="III750" s="79"/>
      <c r="IIJ750" s="79"/>
      <c r="IIK750" s="79"/>
      <c r="IIL750" s="79"/>
      <c r="IIM750" s="79"/>
      <c r="IIN750" s="79"/>
      <c r="IIO750" s="79"/>
      <c r="IIP750" s="79"/>
      <c r="IIQ750" s="79"/>
      <c r="IIR750" s="79"/>
      <c r="IIS750" s="79"/>
      <c r="IIT750" s="79"/>
      <c r="IIU750" s="79"/>
      <c r="IIV750" s="79"/>
      <c r="IIW750" s="79"/>
      <c r="IIX750" s="79"/>
      <c r="IIY750" s="79"/>
      <c r="IIZ750" s="79"/>
      <c r="IJA750" s="79"/>
      <c r="IJB750" s="79"/>
      <c r="IJC750" s="79"/>
      <c r="IJD750" s="79"/>
      <c r="IJE750" s="79"/>
      <c r="IJF750" s="79"/>
      <c r="IJG750" s="79"/>
      <c r="IJH750" s="79"/>
      <c r="IJI750" s="79"/>
      <c r="IJJ750" s="79"/>
      <c r="IJK750" s="79"/>
      <c r="IJL750" s="79"/>
      <c r="IJM750" s="79"/>
      <c r="IJN750" s="79"/>
      <c r="IJO750" s="79"/>
      <c r="IJP750" s="79"/>
      <c r="IJQ750" s="79"/>
      <c r="IJR750" s="79"/>
      <c r="IJS750" s="79"/>
      <c r="IJT750" s="79"/>
      <c r="IJU750" s="79"/>
      <c r="IJV750" s="79"/>
      <c r="IJW750" s="79"/>
      <c r="IJX750" s="79"/>
      <c r="IJY750" s="79"/>
      <c r="IJZ750" s="79"/>
      <c r="IKA750" s="79"/>
      <c r="IKB750" s="79"/>
      <c r="IKC750" s="79"/>
      <c r="IKD750" s="79"/>
      <c r="IKE750" s="79"/>
      <c r="IKF750" s="79"/>
      <c r="IKG750" s="79"/>
      <c r="IKH750" s="79"/>
      <c r="IKI750" s="79"/>
      <c r="IKJ750" s="79"/>
      <c r="IKK750" s="79"/>
      <c r="IKL750" s="79"/>
      <c r="IKM750" s="79"/>
      <c r="IKN750" s="79"/>
      <c r="IKO750" s="79"/>
      <c r="IKP750" s="79"/>
      <c r="IKQ750" s="79"/>
      <c r="IKR750" s="79"/>
      <c r="IKS750" s="79"/>
      <c r="IKT750" s="79"/>
      <c r="IKU750" s="79"/>
      <c r="IKV750" s="79"/>
      <c r="IKW750" s="79"/>
      <c r="IKX750" s="79"/>
      <c r="IKY750" s="79"/>
      <c r="IKZ750" s="79"/>
      <c r="ILA750" s="79"/>
      <c r="ILB750" s="79"/>
      <c r="ILC750" s="79"/>
      <c r="ILD750" s="79"/>
      <c r="ILE750" s="79"/>
      <c r="ILF750" s="79"/>
      <c r="ILG750" s="79"/>
      <c r="ILH750" s="79"/>
      <c r="ILI750" s="79"/>
      <c r="ILJ750" s="79"/>
      <c r="ILK750" s="79"/>
      <c r="ILL750" s="79"/>
      <c r="ILM750" s="79"/>
      <c r="ILN750" s="79"/>
      <c r="ILO750" s="79"/>
      <c r="ILP750" s="79"/>
      <c r="ILQ750" s="79"/>
      <c r="ILR750" s="79"/>
      <c r="ILS750" s="79"/>
      <c r="ILT750" s="79"/>
      <c r="ILU750" s="79"/>
      <c r="ILV750" s="79"/>
      <c r="ILW750" s="79"/>
      <c r="ILX750" s="79"/>
      <c r="ILY750" s="79"/>
      <c r="ILZ750" s="79"/>
      <c r="IMA750" s="79"/>
      <c r="IMB750" s="79"/>
      <c r="IMC750" s="79"/>
      <c r="IMD750" s="79"/>
      <c r="IME750" s="79"/>
      <c r="IMF750" s="79"/>
      <c r="IMG750" s="79"/>
      <c r="IMH750" s="79"/>
      <c r="IMI750" s="79"/>
      <c r="IMJ750" s="79"/>
      <c r="IMK750" s="79"/>
      <c r="IML750" s="79"/>
      <c r="IMM750" s="79"/>
      <c r="IMN750" s="79"/>
      <c r="IMO750" s="79"/>
      <c r="IMP750" s="79"/>
      <c r="IMQ750" s="79"/>
      <c r="IMR750" s="79"/>
      <c r="IMS750" s="79"/>
      <c r="IMT750" s="79"/>
      <c r="IMU750" s="79"/>
      <c r="IMV750" s="79"/>
      <c r="IMW750" s="79"/>
      <c r="IMX750" s="79"/>
      <c r="IMY750" s="79"/>
      <c r="IMZ750" s="79"/>
      <c r="INA750" s="79"/>
      <c r="INB750" s="79"/>
      <c r="INC750" s="79"/>
      <c r="IND750" s="79"/>
      <c r="INE750" s="79"/>
      <c r="INF750" s="79"/>
      <c r="ING750" s="79"/>
      <c r="INH750" s="79"/>
      <c r="INI750" s="79"/>
      <c r="INJ750" s="79"/>
      <c r="INK750" s="79"/>
      <c r="INL750" s="79"/>
      <c r="INM750" s="79"/>
      <c r="INN750" s="79"/>
      <c r="INO750" s="79"/>
      <c r="INP750" s="79"/>
      <c r="INQ750" s="79"/>
      <c r="INR750" s="79"/>
      <c r="INS750" s="79"/>
      <c r="INT750" s="79"/>
      <c r="INU750" s="79"/>
      <c r="INV750" s="79"/>
      <c r="INW750" s="79"/>
      <c r="INX750" s="79"/>
      <c r="INY750" s="79"/>
      <c r="INZ750" s="79"/>
      <c r="IOA750" s="79"/>
      <c r="IOB750" s="79"/>
      <c r="IOC750" s="79"/>
      <c r="IOD750" s="79"/>
      <c r="IOE750" s="79"/>
      <c r="IOF750" s="79"/>
      <c r="IOG750" s="79"/>
      <c r="IOH750" s="79"/>
      <c r="IOI750" s="79"/>
      <c r="IOJ750" s="79"/>
      <c r="IOK750" s="79"/>
      <c r="IOL750" s="79"/>
      <c r="IOM750" s="79"/>
      <c r="ION750" s="79"/>
      <c r="IOO750" s="79"/>
      <c r="IOP750" s="79"/>
      <c r="IOQ750" s="79"/>
      <c r="IOR750" s="79"/>
      <c r="IOS750" s="79"/>
      <c r="IOT750" s="79"/>
      <c r="IOU750" s="79"/>
      <c r="IOV750" s="79"/>
      <c r="IOW750" s="79"/>
      <c r="IOX750" s="79"/>
      <c r="IOY750" s="79"/>
      <c r="IOZ750" s="79"/>
      <c r="IPA750" s="79"/>
      <c r="IPB750" s="79"/>
      <c r="IPC750" s="79"/>
      <c r="IPD750" s="79"/>
      <c r="IPE750" s="79"/>
      <c r="IPF750" s="79"/>
      <c r="IPG750" s="79"/>
      <c r="IPH750" s="79"/>
      <c r="IPI750" s="79"/>
      <c r="IPJ750" s="79"/>
      <c r="IPK750" s="79"/>
      <c r="IPL750" s="79"/>
      <c r="IPM750" s="79"/>
      <c r="IPN750" s="79"/>
      <c r="IPO750" s="79"/>
      <c r="IPP750" s="79"/>
      <c r="IPQ750" s="79"/>
      <c r="IPR750" s="79"/>
      <c r="IPS750" s="79"/>
      <c r="IPT750" s="79"/>
      <c r="IPU750" s="79"/>
      <c r="IPV750" s="79"/>
      <c r="IPW750" s="79"/>
      <c r="IPX750" s="79"/>
      <c r="IPY750" s="79"/>
      <c r="IPZ750" s="79"/>
      <c r="IQA750" s="79"/>
      <c r="IQB750" s="79"/>
      <c r="IQC750" s="79"/>
      <c r="IQD750" s="79"/>
      <c r="IQE750" s="79"/>
      <c r="IQF750" s="79"/>
      <c r="IQG750" s="79"/>
      <c r="IQH750" s="79"/>
      <c r="IQI750" s="79"/>
      <c r="IQJ750" s="79"/>
      <c r="IQK750" s="79"/>
      <c r="IQL750" s="79"/>
      <c r="IQM750" s="79"/>
      <c r="IQN750" s="79"/>
      <c r="IQO750" s="79"/>
      <c r="IQP750" s="79"/>
      <c r="IQQ750" s="79"/>
      <c r="IQR750" s="79"/>
      <c r="IQS750" s="79"/>
      <c r="IQT750" s="79"/>
      <c r="IQU750" s="79"/>
      <c r="IQV750" s="79"/>
      <c r="IQW750" s="79"/>
      <c r="IQX750" s="79"/>
      <c r="IQY750" s="79"/>
      <c r="IQZ750" s="79"/>
      <c r="IRA750" s="79"/>
      <c r="IRB750" s="79"/>
      <c r="IRC750" s="79"/>
      <c r="IRD750" s="79"/>
      <c r="IRE750" s="79"/>
      <c r="IRF750" s="79"/>
      <c r="IRG750" s="79"/>
      <c r="IRH750" s="79"/>
      <c r="IRI750" s="79"/>
      <c r="IRJ750" s="79"/>
      <c r="IRK750" s="79"/>
      <c r="IRL750" s="79"/>
      <c r="IRM750" s="79"/>
      <c r="IRN750" s="79"/>
      <c r="IRO750" s="79"/>
      <c r="IRP750" s="79"/>
      <c r="IRQ750" s="79"/>
      <c r="IRR750" s="79"/>
      <c r="IRS750" s="79"/>
      <c r="IRT750" s="79"/>
      <c r="IRU750" s="79"/>
      <c r="IRV750" s="79"/>
      <c r="IRW750" s="79"/>
      <c r="IRX750" s="79"/>
      <c r="IRY750" s="79"/>
      <c r="IRZ750" s="79"/>
      <c r="ISA750" s="79"/>
      <c r="ISB750" s="79"/>
      <c r="ISC750" s="79"/>
      <c r="ISD750" s="79"/>
      <c r="ISE750" s="79"/>
      <c r="ISF750" s="79"/>
      <c r="ISG750" s="79"/>
      <c r="ISH750" s="79"/>
      <c r="ISI750" s="79"/>
      <c r="ISJ750" s="79"/>
      <c r="ISK750" s="79"/>
      <c r="ISL750" s="79"/>
      <c r="ISM750" s="79"/>
      <c r="ISN750" s="79"/>
      <c r="ISO750" s="79"/>
      <c r="ISP750" s="79"/>
      <c r="ISQ750" s="79"/>
      <c r="ISR750" s="79"/>
      <c r="ISS750" s="79"/>
      <c r="IST750" s="79"/>
      <c r="ISU750" s="79"/>
      <c r="ISV750" s="79"/>
      <c r="ISW750" s="79"/>
      <c r="ISX750" s="79"/>
      <c r="ISY750" s="79"/>
      <c r="ISZ750" s="79"/>
      <c r="ITA750" s="79"/>
      <c r="ITB750" s="79"/>
      <c r="ITC750" s="79"/>
      <c r="ITD750" s="79"/>
      <c r="ITE750" s="79"/>
      <c r="ITF750" s="79"/>
      <c r="ITG750" s="79"/>
      <c r="ITH750" s="79"/>
      <c r="ITI750" s="79"/>
      <c r="ITJ750" s="79"/>
      <c r="ITK750" s="79"/>
      <c r="ITL750" s="79"/>
      <c r="ITM750" s="79"/>
      <c r="ITN750" s="79"/>
      <c r="ITO750" s="79"/>
      <c r="ITP750" s="79"/>
      <c r="ITQ750" s="79"/>
      <c r="ITR750" s="79"/>
      <c r="ITS750" s="79"/>
      <c r="ITT750" s="79"/>
      <c r="ITU750" s="79"/>
      <c r="ITV750" s="79"/>
      <c r="ITW750" s="79"/>
      <c r="ITX750" s="79"/>
      <c r="ITY750" s="79"/>
      <c r="ITZ750" s="79"/>
      <c r="IUA750" s="79"/>
      <c r="IUB750" s="79"/>
      <c r="IUC750" s="79"/>
      <c r="IUD750" s="79"/>
      <c r="IUE750" s="79"/>
      <c r="IUF750" s="79"/>
      <c r="IUG750" s="79"/>
      <c r="IUH750" s="79"/>
      <c r="IUI750" s="79"/>
      <c r="IUJ750" s="79"/>
      <c r="IUK750" s="79"/>
      <c r="IUL750" s="79"/>
      <c r="IUM750" s="79"/>
      <c r="IUN750" s="79"/>
      <c r="IUO750" s="79"/>
      <c r="IUP750" s="79"/>
      <c r="IUQ750" s="79"/>
      <c r="IUR750" s="79"/>
      <c r="IUS750" s="79"/>
      <c r="IUT750" s="79"/>
      <c r="IUU750" s="79"/>
      <c r="IUV750" s="79"/>
      <c r="IUW750" s="79"/>
      <c r="IUX750" s="79"/>
      <c r="IUY750" s="79"/>
      <c r="IUZ750" s="79"/>
      <c r="IVA750" s="79"/>
      <c r="IVB750" s="79"/>
      <c r="IVC750" s="79"/>
      <c r="IVD750" s="79"/>
      <c r="IVE750" s="79"/>
      <c r="IVF750" s="79"/>
      <c r="IVG750" s="79"/>
      <c r="IVH750" s="79"/>
      <c r="IVI750" s="79"/>
      <c r="IVJ750" s="79"/>
      <c r="IVK750" s="79"/>
      <c r="IVL750" s="79"/>
      <c r="IVM750" s="79"/>
      <c r="IVN750" s="79"/>
      <c r="IVO750" s="79"/>
      <c r="IVP750" s="79"/>
      <c r="IVQ750" s="79"/>
      <c r="IVR750" s="79"/>
      <c r="IVS750" s="79"/>
      <c r="IVT750" s="79"/>
      <c r="IVU750" s="79"/>
      <c r="IVV750" s="79"/>
      <c r="IVW750" s="79"/>
      <c r="IVX750" s="79"/>
      <c r="IVY750" s="79"/>
      <c r="IVZ750" s="79"/>
      <c r="IWA750" s="79"/>
      <c r="IWB750" s="79"/>
      <c r="IWC750" s="79"/>
      <c r="IWD750" s="79"/>
      <c r="IWE750" s="79"/>
      <c r="IWF750" s="79"/>
      <c r="IWG750" s="79"/>
      <c r="IWH750" s="79"/>
      <c r="IWI750" s="79"/>
      <c r="IWJ750" s="79"/>
      <c r="IWK750" s="79"/>
      <c r="IWL750" s="79"/>
      <c r="IWM750" s="79"/>
      <c r="IWN750" s="79"/>
      <c r="IWO750" s="79"/>
      <c r="IWP750" s="79"/>
      <c r="IWQ750" s="79"/>
      <c r="IWR750" s="79"/>
      <c r="IWS750" s="79"/>
      <c r="IWT750" s="79"/>
      <c r="IWU750" s="79"/>
      <c r="IWV750" s="79"/>
      <c r="IWW750" s="79"/>
      <c r="IWX750" s="79"/>
      <c r="IWY750" s="79"/>
      <c r="IWZ750" s="79"/>
      <c r="IXA750" s="79"/>
      <c r="IXB750" s="79"/>
      <c r="IXC750" s="79"/>
      <c r="IXD750" s="79"/>
      <c r="IXE750" s="79"/>
      <c r="IXF750" s="79"/>
      <c r="IXG750" s="79"/>
      <c r="IXH750" s="79"/>
      <c r="IXI750" s="79"/>
      <c r="IXJ750" s="79"/>
      <c r="IXK750" s="79"/>
      <c r="IXL750" s="79"/>
      <c r="IXM750" s="79"/>
      <c r="IXN750" s="79"/>
      <c r="IXO750" s="79"/>
      <c r="IXP750" s="79"/>
      <c r="IXQ750" s="79"/>
      <c r="IXR750" s="79"/>
      <c r="IXS750" s="79"/>
      <c r="IXT750" s="79"/>
      <c r="IXU750" s="79"/>
      <c r="IXV750" s="79"/>
      <c r="IXW750" s="79"/>
      <c r="IXX750" s="79"/>
      <c r="IXY750" s="79"/>
      <c r="IXZ750" s="79"/>
      <c r="IYA750" s="79"/>
      <c r="IYB750" s="79"/>
      <c r="IYC750" s="79"/>
      <c r="IYD750" s="79"/>
      <c r="IYE750" s="79"/>
      <c r="IYF750" s="79"/>
      <c r="IYG750" s="79"/>
      <c r="IYH750" s="79"/>
      <c r="IYI750" s="79"/>
      <c r="IYJ750" s="79"/>
      <c r="IYK750" s="79"/>
      <c r="IYL750" s="79"/>
      <c r="IYM750" s="79"/>
      <c r="IYN750" s="79"/>
      <c r="IYO750" s="79"/>
      <c r="IYP750" s="79"/>
      <c r="IYQ750" s="79"/>
      <c r="IYR750" s="79"/>
      <c r="IYS750" s="79"/>
      <c r="IYT750" s="79"/>
      <c r="IYU750" s="79"/>
      <c r="IYV750" s="79"/>
      <c r="IYW750" s="79"/>
      <c r="IYX750" s="79"/>
      <c r="IYY750" s="79"/>
      <c r="IYZ750" s="79"/>
      <c r="IZA750" s="79"/>
      <c r="IZB750" s="79"/>
      <c r="IZC750" s="79"/>
      <c r="IZD750" s="79"/>
      <c r="IZE750" s="79"/>
      <c r="IZF750" s="79"/>
      <c r="IZG750" s="79"/>
      <c r="IZH750" s="79"/>
      <c r="IZI750" s="79"/>
      <c r="IZJ750" s="79"/>
      <c r="IZK750" s="79"/>
      <c r="IZL750" s="79"/>
      <c r="IZM750" s="79"/>
      <c r="IZN750" s="79"/>
      <c r="IZO750" s="79"/>
      <c r="IZP750" s="79"/>
      <c r="IZQ750" s="79"/>
      <c r="IZR750" s="79"/>
      <c r="IZS750" s="79"/>
      <c r="IZT750" s="79"/>
      <c r="IZU750" s="79"/>
      <c r="IZV750" s="79"/>
      <c r="IZW750" s="79"/>
      <c r="IZX750" s="79"/>
      <c r="IZY750" s="79"/>
      <c r="IZZ750" s="79"/>
      <c r="JAA750" s="79"/>
      <c r="JAB750" s="79"/>
      <c r="JAC750" s="79"/>
      <c r="JAD750" s="79"/>
      <c r="JAE750" s="79"/>
      <c r="JAF750" s="79"/>
      <c r="JAG750" s="79"/>
      <c r="JAH750" s="79"/>
      <c r="JAI750" s="79"/>
      <c r="JAJ750" s="79"/>
      <c r="JAK750" s="79"/>
      <c r="JAL750" s="79"/>
      <c r="JAM750" s="79"/>
      <c r="JAN750" s="79"/>
      <c r="JAO750" s="79"/>
      <c r="JAP750" s="79"/>
      <c r="JAQ750" s="79"/>
      <c r="JAR750" s="79"/>
      <c r="JAS750" s="79"/>
      <c r="JAT750" s="79"/>
      <c r="JAU750" s="79"/>
      <c r="JAV750" s="79"/>
      <c r="JAW750" s="79"/>
      <c r="JAX750" s="79"/>
      <c r="JAY750" s="79"/>
      <c r="JAZ750" s="79"/>
      <c r="JBA750" s="79"/>
      <c r="JBB750" s="79"/>
      <c r="JBC750" s="79"/>
      <c r="JBD750" s="79"/>
      <c r="JBE750" s="79"/>
      <c r="JBF750" s="79"/>
      <c r="JBG750" s="79"/>
      <c r="JBH750" s="79"/>
      <c r="JBI750" s="79"/>
      <c r="JBJ750" s="79"/>
      <c r="JBK750" s="79"/>
      <c r="JBL750" s="79"/>
      <c r="JBM750" s="79"/>
      <c r="JBN750" s="79"/>
      <c r="JBO750" s="79"/>
      <c r="JBP750" s="79"/>
      <c r="JBQ750" s="79"/>
      <c r="JBR750" s="79"/>
      <c r="JBS750" s="79"/>
      <c r="JBT750" s="79"/>
      <c r="JBU750" s="79"/>
      <c r="JBV750" s="79"/>
      <c r="JBW750" s="79"/>
      <c r="JBX750" s="79"/>
      <c r="JBY750" s="79"/>
      <c r="JBZ750" s="79"/>
      <c r="JCA750" s="79"/>
      <c r="JCB750" s="79"/>
      <c r="JCC750" s="79"/>
      <c r="JCD750" s="79"/>
      <c r="JCE750" s="79"/>
      <c r="JCF750" s="79"/>
      <c r="JCG750" s="79"/>
      <c r="JCH750" s="79"/>
      <c r="JCI750" s="79"/>
      <c r="JCJ750" s="79"/>
      <c r="JCK750" s="79"/>
      <c r="JCL750" s="79"/>
      <c r="JCM750" s="79"/>
      <c r="JCN750" s="79"/>
      <c r="JCO750" s="79"/>
      <c r="JCP750" s="79"/>
      <c r="JCQ750" s="79"/>
      <c r="JCR750" s="79"/>
      <c r="JCS750" s="79"/>
      <c r="JCT750" s="79"/>
      <c r="JCU750" s="79"/>
      <c r="JCV750" s="79"/>
      <c r="JCW750" s="79"/>
      <c r="JCX750" s="79"/>
      <c r="JCY750" s="79"/>
      <c r="JCZ750" s="79"/>
      <c r="JDA750" s="79"/>
      <c r="JDB750" s="79"/>
      <c r="JDC750" s="79"/>
    </row>
    <row r="751" spans="1:6867" s="74" customFormat="1" x14ac:dyDescent="0.25">
      <c r="A751" s="79"/>
      <c r="B751" t="s">
        <v>470</v>
      </c>
      <c r="C751" t="s">
        <v>1</v>
      </c>
      <c r="D751" s="4">
        <v>1967</v>
      </c>
      <c r="E751" s="4" t="s">
        <v>1033</v>
      </c>
      <c r="F751" s="6" t="s">
        <v>2639</v>
      </c>
      <c r="G751" s="4" t="s">
        <v>2640</v>
      </c>
      <c r="H751" s="104"/>
      <c r="I751" s="106">
        <v>109.67</v>
      </c>
      <c r="J751" s="107">
        <v>1992</v>
      </c>
      <c r="K751" s="108">
        <v>1037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79"/>
      <c r="BD751" s="79"/>
      <c r="BE751" s="79"/>
      <c r="BF751" s="79"/>
      <c r="BG751" s="79"/>
      <c r="BH751" s="79"/>
      <c r="BI751" s="79"/>
      <c r="BJ751" s="79"/>
      <c r="BK751" s="79"/>
      <c r="BL751" s="79"/>
      <c r="BM751" s="79"/>
      <c r="BN751" s="79"/>
      <c r="BO751" s="79"/>
      <c r="BP751" s="79"/>
      <c r="BQ751" s="79"/>
      <c r="BR751" s="79"/>
      <c r="BS751" s="79"/>
      <c r="BT751" s="79"/>
      <c r="BU751" s="79"/>
      <c r="BV751" s="79"/>
      <c r="BW751" s="79"/>
      <c r="BX751" s="79"/>
      <c r="BY751" s="79"/>
      <c r="BZ751" s="79"/>
      <c r="CA751" s="79"/>
      <c r="CB751" s="79"/>
      <c r="CC751" s="79"/>
      <c r="CD751" s="79"/>
      <c r="CE751" s="79"/>
      <c r="CF751" s="79"/>
      <c r="CG751" s="79"/>
      <c r="CH751" s="79"/>
      <c r="CI751" s="79"/>
      <c r="CJ751" s="79"/>
      <c r="CK751" s="79"/>
      <c r="CL751" s="79"/>
      <c r="CM751" s="79"/>
      <c r="CN751" s="79"/>
      <c r="CO751" s="79"/>
      <c r="CP751" s="79"/>
      <c r="CQ751" s="79"/>
      <c r="CR751" s="79"/>
      <c r="CS751" s="79"/>
      <c r="CT751" s="79"/>
      <c r="CU751" s="79"/>
      <c r="CV751" s="79"/>
      <c r="CW751" s="79"/>
      <c r="CX751" s="79"/>
      <c r="CY751" s="79"/>
      <c r="CZ751" s="79"/>
      <c r="DA751" s="79"/>
      <c r="DB751" s="79"/>
      <c r="DC751" s="79"/>
      <c r="DD751" s="79"/>
      <c r="DE751" s="79"/>
      <c r="DF751" s="79"/>
      <c r="DG751" s="79"/>
      <c r="DH751" s="79"/>
      <c r="DI751" s="79"/>
      <c r="DJ751" s="79"/>
      <c r="DK751" s="79"/>
      <c r="DL751" s="79"/>
      <c r="DM751" s="79"/>
      <c r="DN751" s="79"/>
      <c r="DO751" s="79"/>
      <c r="DP751" s="79"/>
      <c r="DQ751" s="79"/>
      <c r="DR751" s="79"/>
      <c r="DS751" s="79"/>
      <c r="DT751" s="79"/>
      <c r="DU751" s="79"/>
      <c r="DV751" s="79"/>
      <c r="DW751" s="79"/>
      <c r="DX751" s="79"/>
      <c r="DY751" s="79"/>
      <c r="DZ751" s="79"/>
      <c r="EA751" s="79"/>
      <c r="EB751" s="79"/>
      <c r="EC751" s="79"/>
      <c r="ED751" s="79"/>
      <c r="EE751" s="79"/>
      <c r="EF751" s="79"/>
      <c r="EG751" s="79"/>
      <c r="EH751" s="79"/>
      <c r="EI751" s="79"/>
      <c r="EJ751" s="79"/>
      <c r="EK751" s="79"/>
      <c r="EL751" s="79"/>
      <c r="EM751" s="79"/>
      <c r="EN751" s="79"/>
      <c r="EO751" s="79"/>
      <c r="EP751" s="79"/>
      <c r="EQ751" s="79"/>
      <c r="ER751" s="79"/>
      <c r="ES751" s="79"/>
      <c r="ET751" s="79"/>
      <c r="EU751" s="79"/>
      <c r="EV751" s="79"/>
      <c r="EW751" s="79"/>
      <c r="EX751" s="79"/>
      <c r="EY751" s="79"/>
      <c r="EZ751" s="79"/>
      <c r="FA751" s="79"/>
      <c r="FB751" s="79"/>
      <c r="FC751" s="79"/>
      <c r="FD751" s="79"/>
      <c r="FE751" s="79"/>
      <c r="FF751" s="79"/>
      <c r="FG751" s="79"/>
      <c r="FH751" s="79"/>
      <c r="FI751" s="79"/>
      <c r="FJ751" s="79"/>
      <c r="FK751" s="79"/>
      <c r="FL751" s="79"/>
      <c r="FM751" s="79"/>
      <c r="FN751" s="79"/>
      <c r="FO751" s="79"/>
      <c r="FP751" s="79"/>
      <c r="FQ751" s="79"/>
      <c r="FR751" s="79"/>
      <c r="FS751" s="79"/>
      <c r="FT751" s="79"/>
      <c r="FU751" s="79"/>
      <c r="FV751" s="79"/>
      <c r="FW751" s="79"/>
      <c r="FX751" s="79"/>
      <c r="FY751" s="79"/>
      <c r="FZ751" s="79"/>
      <c r="GA751" s="79"/>
      <c r="GB751" s="79"/>
      <c r="GC751" s="79"/>
      <c r="GD751" s="79"/>
      <c r="GE751" s="79"/>
      <c r="GF751" s="79"/>
      <c r="GG751" s="79"/>
      <c r="GH751" s="79"/>
      <c r="GI751" s="79"/>
      <c r="GJ751" s="79"/>
      <c r="GK751" s="79"/>
      <c r="GL751" s="79"/>
      <c r="GM751" s="79"/>
      <c r="GN751" s="79"/>
      <c r="GO751" s="79"/>
      <c r="GP751" s="79"/>
      <c r="GQ751" s="79"/>
      <c r="GR751" s="79"/>
      <c r="GS751" s="79"/>
      <c r="GT751" s="79"/>
      <c r="GU751" s="79"/>
      <c r="GV751" s="79"/>
      <c r="GW751" s="79"/>
      <c r="GX751" s="79"/>
      <c r="GY751" s="79"/>
      <c r="GZ751" s="79"/>
      <c r="HA751" s="79"/>
      <c r="HB751" s="79"/>
      <c r="HC751" s="79"/>
      <c r="HD751" s="79"/>
      <c r="HE751" s="79"/>
      <c r="HF751" s="79"/>
      <c r="HG751" s="79"/>
      <c r="HH751" s="79"/>
      <c r="HI751" s="79"/>
      <c r="HJ751" s="79"/>
      <c r="HK751" s="79"/>
      <c r="HL751" s="79"/>
      <c r="HM751" s="79"/>
      <c r="HN751" s="79"/>
      <c r="HO751" s="79"/>
      <c r="HP751" s="79"/>
      <c r="HQ751" s="79"/>
      <c r="HR751" s="79"/>
      <c r="HS751" s="79"/>
      <c r="HT751" s="79"/>
      <c r="HU751" s="79"/>
      <c r="HV751" s="79"/>
      <c r="HW751" s="79"/>
      <c r="HX751" s="79"/>
      <c r="HY751" s="79"/>
      <c r="HZ751" s="79"/>
      <c r="IA751" s="79"/>
      <c r="IB751" s="79"/>
      <c r="IC751" s="79"/>
      <c r="ID751" s="79"/>
      <c r="IE751" s="79"/>
      <c r="IF751" s="79"/>
      <c r="IG751" s="79"/>
      <c r="IH751" s="79"/>
      <c r="II751" s="79"/>
      <c r="IJ751" s="79"/>
      <c r="IK751" s="79"/>
      <c r="IL751" s="79"/>
      <c r="IM751" s="79"/>
      <c r="IN751" s="79"/>
      <c r="IO751" s="79"/>
      <c r="IP751" s="79"/>
      <c r="IQ751" s="79"/>
      <c r="IR751" s="79"/>
      <c r="IS751" s="79"/>
      <c r="IT751" s="79"/>
      <c r="IU751" s="79"/>
      <c r="IV751" s="79"/>
      <c r="IW751" s="79"/>
      <c r="IX751" s="79"/>
      <c r="IY751" s="79"/>
      <c r="IZ751" s="79"/>
      <c r="JA751" s="79"/>
      <c r="JB751" s="79"/>
      <c r="JC751" s="79"/>
      <c r="JD751" s="79"/>
      <c r="JE751" s="79"/>
      <c r="JF751" s="79"/>
      <c r="JG751" s="79"/>
      <c r="JH751" s="79"/>
      <c r="JI751" s="79"/>
      <c r="JJ751" s="79"/>
      <c r="JK751" s="79"/>
      <c r="JL751" s="79"/>
      <c r="JM751" s="79"/>
      <c r="JN751" s="79"/>
      <c r="JO751" s="79"/>
      <c r="JP751" s="79"/>
      <c r="JQ751" s="79"/>
      <c r="JR751" s="79"/>
      <c r="JS751" s="79"/>
      <c r="JT751" s="79"/>
      <c r="JU751" s="79"/>
      <c r="JV751" s="79"/>
      <c r="JW751" s="79"/>
      <c r="JX751" s="79"/>
      <c r="JY751" s="79"/>
      <c r="JZ751" s="79"/>
      <c r="KA751" s="79"/>
      <c r="KB751" s="79"/>
      <c r="KC751" s="79"/>
      <c r="KD751" s="79"/>
      <c r="KE751" s="79"/>
      <c r="KF751" s="79"/>
      <c r="KG751" s="79"/>
      <c r="KH751" s="79"/>
      <c r="KI751" s="79"/>
      <c r="KJ751" s="79"/>
      <c r="KK751" s="79"/>
      <c r="KL751" s="79"/>
      <c r="KM751" s="79"/>
      <c r="KN751" s="79"/>
      <c r="KO751" s="79"/>
      <c r="KP751" s="79"/>
      <c r="KQ751" s="79"/>
      <c r="KR751" s="79"/>
      <c r="KS751" s="79"/>
      <c r="KT751" s="79"/>
      <c r="KU751" s="79"/>
      <c r="KV751" s="79"/>
      <c r="KW751" s="79"/>
      <c r="KX751" s="79"/>
      <c r="KY751" s="79"/>
      <c r="KZ751" s="79"/>
      <c r="LA751" s="79"/>
      <c r="LB751" s="79"/>
      <c r="LC751" s="79"/>
      <c r="LD751" s="79"/>
      <c r="LE751" s="79"/>
      <c r="LF751" s="79"/>
      <c r="LG751" s="79"/>
      <c r="LH751" s="79"/>
      <c r="LI751" s="79"/>
      <c r="LJ751" s="79"/>
      <c r="LK751" s="79"/>
      <c r="LL751" s="79"/>
      <c r="LM751" s="79"/>
      <c r="LN751" s="79"/>
      <c r="LO751" s="79"/>
      <c r="LP751" s="79"/>
      <c r="LQ751" s="79"/>
      <c r="LR751" s="79"/>
      <c r="LS751" s="79"/>
      <c r="LT751" s="79"/>
      <c r="LU751" s="79"/>
      <c r="LV751" s="79"/>
      <c r="LW751" s="79"/>
      <c r="LX751" s="79"/>
      <c r="LY751" s="79"/>
      <c r="LZ751" s="79"/>
      <c r="MA751" s="79"/>
      <c r="MB751" s="79"/>
      <c r="MC751" s="79"/>
      <c r="MD751" s="79"/>
      <c r="ME751" s="79"/>
      <c r="MF751" s="79"/>
      <c r="MG751" s="79"/>
      <c r="MH751" s="79"/>
      <c r="MI751" s="79"/>
      <c r="MJ751" s="79"/>
      <c r="MK751" s="79"/>
      <c r="ML751" s="79"/>
      <c r="MM751" s="79"/>
      <c r="MN751" s="79"/>
      <c r="MO751" s="79"/>
      <c r="MP751" s="79"/>
      <c r="MQ751" s="79"/>
      <c r="MR751" s="79"/>
      <c r="MS751" s="79"/>
      <c r="MT751" s="79"/>
      <c r="MU751" s="79"/>
      <c r="MV751" s="79"/>
      <c r="MW751" s="79"/>
      <c r="MX751" s="79"/>
      <c r="MY751" s="79"/>
      <c r="MZ751" s="79"/>
      <c r="NA751" s="79"/>
      <c r="NB751" s="79"/>
      <c r="NC751" s="79"/>
      <c r="ND751" s="79"/>
      <c r="NE751" s="79"/>
      <c r="NF751" s="79"/>
      <c r="NG751" s="79"/>
      <c r="NH751" s="79"/>
      <c r="NI751" s="79"/>
      <c r="NJ751" s="79"/>
      <c r="NK751" s="79"/>
      <c r="NL751" s="79"/>
      <c r="NM751" s="79"/>
      <c r="NN751" s="79"/>
      <c r="NO751" s="79"/>
      <c r="NP751" s="79"/>
      <c r="NQ751" s="79"/>
      <c r="NR751" s="79"/>
      <c r="NS751" s="79"/>
      <c r="NT751" s="79"/>
      <c r="NU751" s="79"/>
      <c r="NV751" s="79"/>
      <c r="NW751" s="79"/>
      <c r="NX751" s="79"/>
      <c r="NY751" s="79"/>
      <c r="NZ751" s="79"/>
      <c r="OA751" s="79"/>
      <c r="OB751" s="79"/>
      <c r="OC751" s="79"/>
      <c r="OD751" s="79"/>
      <c r="OE751" s="79"/>
      <c r="OF751" s="79"/>
      <c r="OG751" s="79"/>
      <c r="OH751" s="79"/>
      <c r="OI751" s="79"/>
      <c r="OJ751" s="79"/>
      <c r="OK751" s="79"/>
      <c r="OL751" s="79"/>
      <c r="OM751" s="79"/>
      <c r="ON751" s="79"/>
      <c r="OO751" s="79"/>
      <c r="OP751" s="79"/>
      <c r="OQ751" s="79"/>
      <c r="OR751" s="79"/>
      <c r="OS751" s="79"/>
      <c r="OT751" s="79"/>
      <c r="OU751" s="79"/>
      <c r="OV751" s="79"/>
      <c r="OW751" s="79"/>
      <c r="OX751" s="79"/>
      <c r="OY751" s="79"/>
      <c r="OZ751" s="79"/>
      <c r="PA751" s="79"/>
      <c r="PB751" s="79"/>
      <c r="PC751" s="79"/>
      <c r="PD751" s="79"/>
      <c r="PE751" s="79"/>
      <c r="PF751" s="79"/>
      <c r="PG751" s="79"/>
      <c r="PH751" s="79"/>
      <c r="PI751" s="79"/>
      <c r="PJ751" s="79"/>
      <c r="PK751" s="79"/>
      <c r="PL751" s="79"/>
      <c r="PM751" s="79"/>
      <c r="PN751" s="79"/>
      <c r="PO751" s="79"/>
      <c r="PP751" s="79"/>
      <c r="PQ751" s="79"/>
      <c r="PR751" s="79"/>
      <c r="PS751" s="79"/>
      <c r="PT751" s="79"/>
      <c r="PU751" s="79"/>
      <c r="PV751" s="79"/>
      <c r="PW751" s="79"/>
      <c r="PX751" s="79"/>
      <c r="PY751" s="79"/>
      <c r="PZ751" s="79"/>
      <c r="QA751" s="79"/>
      <c r="QB751" s="79"/>
      <c r="QC751" s="79"/>
      <c r="QD751" s="79"/>
      <c r="QE751" s="79"/>
      <c r="QF751" s="79"/>
      <c r="QG751" s="79"/>
      <c r="QH751" s="79"/>
      <c r="QI751" s="79"/>
      <c r="QJ751" s="79"/>
      <c r="QK751" s="79"/>
      <c r="QL751" s="79"/>
      <c r="QM751" s="79"/>
      <c r="QN751" s="79"/>
      <c r="QO751" s="79"/>
      <c r="QP751" s="79"/>
      <c r="QQ751" s="79"/>
      <c r="QR751" s="79"/>
      <c r="QS751" s="79"/>
      <c r="QT751" s="79"/>
      <c r="QU751" s="79"/>
      <c r="QV751" s="79"/>
      <c r="QW751" s="79"/>
      <c r="QX751" s="79"/>
      <c r="QY751" s="79"/>
      <c r="QZ751" s="79"/>
      <c r="RA751" s="79"/>
      <c r="RB751" s="79"/>
      <c r="RC751" s="79"/>
      <c r="RD751" s="79"/>
      <c r="RE751" s="79"/>
      <c r="RF751" s="79"/>
      <c r="RG751" s="79"/>
      <c r="RH751" s="79"/>
      <c r="RI751" s="79"/>
      <c r="RJ751" s="79"/>
      <c r="RK751" s="79"/>
      <c r="RL751" s="79"/>
      <c r="RM751" s="79"/>
      <c r="RN751" s="79"/>
      <c r="RO751" s="79"/>
      <c r="RP751" s="79"/>
      <c r="RQ751" s="79"/>
      <c r="RR751" s="79"/>
      <c r="RS751" s="79"/>
      <c r="RT751" s="79"/>
      <c r="RU751" s="79"/>
      <c r="RV751" s="79"/>
      <c r="RW751" s="79"/>
      <c r="RX751" s="79"/>
      <c r="RY751" s="79"/>
      <c r="RZ751" s="79"/>
      <c r="SA751" s="79"/>
      <c r="SB751" s="79"/>
      <c r="SC751" s="79"/>
      <c r="SD751" s="79"/>
      <c r="SE751" s="79"/>
      <c r="SF751" s="79"/>
      <c r="SG751" s="79"/>
      <c r="SH751" s="79"/>
      <c r="SI751" s="79"/>
      <c r="SJ751" s="79"/>
      <c r="SK751" s="79"/>
      <c r="SL751" s="79"/>
      <c r="SM751" s="79"/>
      <c r="SN751" s="79"/>
      <c r="SO751" s="79"/>
      <c r="SP751" s="79"/>
      <c r="SQ751" s="79"/>
      <c r="SR751" s="79"/>
      <c r="SS751" s="79"/>
      <c r="ST751" s="79"/>
      <c r="SU751" s="79"/>
      <c r="SV751" s="79"/>
      <c r="SW751" s="79"/>
      <c r="SX751" s="79"/>
      <c r="SY751" s="79"/>
      <c r="SZ751" s="79"/>
      <c r="TA751" s="79"/>
      <c r="TB751" s="79"/>
      <c r="TC751" s="79"/>
      <c r="TD751" s="79"/>
      <c r="TE751" s="79"/>
      <c r="TF751" s="79"/>
      <c r="TG751" s="79"/>
      <c r="TH751" s="79"/>
      <c r="TI751" s="79"/>
      <c r="TJ751" s="79"/>
      <c r="TK751" s="79"/>
      <c r="TL751" s="79"/>
      <c r="TM751" s="79"/>
      <c r="TN751" s="79"/>
      <c r="TO751" s="79"/>
      <c r="TP751" s="79"/>
      <c r="TQ751" s="79"/>
      <c r="TR751" s="79"/>
      <c r="TS751" s="79"/>
      <c r="TT751" s="79"/>
      <c r="TU751" s="79"/>
      <c r="TV751" s="79"/>
      <c r="TW751" s="79"/>
      <c r="TX751" s="79"/>
      <c r="TY751" s="79"/>
      <c r="TZ751" s="79"/>
      <c r="UA751" s="79"/>
      <c r="UB751" s="79"/>
      <c r="UC751" s="79"/>
      <c r="UD751" s="79"/>
      <c r="UE751" s="79"/>
      <c r="UF751" s="79"/>
      <c r="UG751" s="79"/>
      <c r="UH751" s="79"/>
      <c r="UI751" s="79"/>
      <c r="UJ751" s="79"/>
      <c r="UK751" s="79"/>
      <c r="UL751" s="79"/>
      <c r="UM751" s="79"/>
      <c r="UN751" s="79"/>
      <c r="UO751" s="79"/>
      <c r="UP751" s="79"/>
      <c r="UQ751" s="79"/>
      <c r="UR751" s="79"/>
      <c r="US751" s="79"/>
      <c r="UT751" s="79"/>
      <c r="UU751" s="79"/>
      <c r="UV751" s="79"/>
      <c r="UW751" s="79"/>
      <c r="UX751" s="79"/>
      <c r="UY751" s="79"/>
      <c r="UZ751" s="79"/>
      <c r="VA751" s="79"/>
      <c r="VB751" s="79"/>
      <c r="VC751" s="79"/>
      <c r="VD751" s="79"/>
      <c r="VE751" s="79"/>
      <c r="VF751" s="79"/>
      <c r="VG751" s="79"/>
      <c r="VH751" s="79"/>
      <c r="VI751" s="79"/>
      <c r="VJ751" s="79"/>
      <c r="VK751" s="79"/>
      <c r="VL751" s="79"/>
      <c r="VM751" s="79"/>
      <c r="VN751" s="79"/>
      <c r="VO751" s="79"/>
      <c r="VP751" s="79"/>
      <c r="VQ751" s="79"/>
      <c r="VR751" s="79"/>
      <c r="VS751" s="79"/>
      <c r="VT751" s="79"/>
      <c r="VU751" s="79"/>
      <c r="VV751" s="79"/>
      <c r="VW751" s="79"/>
      <c r="VX751" s="79"/>
      <c r="VY751" s="79"/>
      <c r="VZ751" s="79"/>
      <c r="WA751" s="79"/>
      <c r="WB751" s="79"/>
      <c r="WC751" s="79"/>
      <c r="WD751" s="79"/>
      <c r="WE751" s="79"/>
      <c r="WF751" s="79"/>
      <c r="WG751" s="79"/>
      <c r="WH751" s="79"/>
      <c r="WI751" s="79"/>
      <c r="WJ751" s="79"/>
      <c r="WK751" s="79"/>
      <c r="WL751" s="79"/>
      <c r="WM751" s="79"/>
      <c r="WN751" s="79"/>
      <c r="WO751" s="79"/>
      <c r="WP751" s="79"/>
      <c r="WQ751" s="79"/>
      <c r="WR751" s="79"/>
      <c r="WS751" s="79"/>
      <c r="WT751" s="79"/>
      <c r="WU751" s="79"/>
      <c r="WV751" s="79"/>
      <c r="WW751" s="79"/>
      <c r="WX751" s="79"/>
      <c r="WY751" s="79"/>
      <c r="WZ751" s="79"/>
      <c r="XA751" s="79"/>
      <c r="XB751" s="79"/>
      <c r="XC751" s="79"/>
      <c r="XD751" s="79"/>
      <c r="XE751" s="79"/>
      <c r="XF751" s="79"/>
      <c r="XG751" s="79"/>
      <c r="XH751" s="79"/>
      <c r="XI751" s="79"/>
      <c r="XJ751" s="79"/>
      <c r="XK751" s="79"/>
      <c r="XL751" s="79"/>
      <c r="XM751" s="79"/>
      <c r="XN751" s="79"/>
      <c r="XO751" s="79"/>
      <c r="XP751" s="79"/>
      <c r="XQ751" s="79"/>
      <c r="XR751" s="79"/>
      <c r="XS751" s="79"/>
      <c r="XT751" s="79"/>
      <c r="XU751" s="79"/>
      <c r="XV751" s="79"/>
      <c r="XW751" s="79"/>
      <c r="XX751" s="79"/>
      <c r="XY751" s="79"/>
      <c r="XZ751" s="79"/>
      <c r="YA751" s="79"/>
      <c r="YB751" s="79"/>
      <c r="YC751" s="79"/>
      <c r="YD751" s="79"/>
      <c r="YE751" s="79"/>
      <c r="YF751" s="79"/>
      <c r="YG751" s="79"/>
      <c r="YH751" s="79"/>
      <c r="YI751" s="79"/>
      <c r="YJ751" s="79"/>
      <c r="YK751" s="79"/>
      <c r="YL751" s="79"/>
      <c r="YM751" s="79"/>
      <c r="YN751" s="79"/>
      <c r="YO751" s="79"/>
      <c r="YP751" s="79"/>
      <c r="YQ751" s="79"/>
      <c r="YR751" s="79"/>
      <c r="YS751" s="79"/>
      <c r="YT751" s="79"/>
      <c r="YU751" s="79"/>
      <c r="YV751" s="79"/>
      <c r="YW751" s="79"/>
      <c r="YX751" s="79"/>
      <c r="YY751" s="79"/>
      <c r="YZ751" s="79"/>
      <c r="ZA751" s="79"/>
      <c r="ZB751" s="79"/>
      <c r="ZC751" s="79"/>
      <c r="ZD751" s="79"/>
      <c r="ZE751" s="79"/>
      <c r="ZF751" s="79"/>
      <c r="ZG751" s="79"/>
      <c r="ZH751" s="79"/>
      <c r="ZI751" s="79"/>
      <c r="ZJ751" s="79"/>
      <c r="ZK751" s="79"/>
      <c r="ZL751" s="79"/>
      <c r="ZM751" s="79"/>
      <c r="ZN751" s="79"/>
      <c r="ZO751" s="79"/>
      <c r="ZP751" s="79"/>
      <c r="ZQ751" s="79"/>
      <c r="ZR751" s="79"/>
      <c r="ZS751" s="79"/>
      <c r="ZT751" s="79"/>
      <c r="ZU751" s="79"/>
      <c r="ZV751" s="79"/>
      <c r="ZW751" s="79"/>
      <c r="ZX751" s="79"/>
      <c r="ZY751" s="79"/>
      <c r="ZZ751" s="79"/>
      <c r="AAA751" s="79"/>
      <c r="AAB751" s="79"/>
      <c r="AAC751" s="79"/>
      <c r="AAD751" s="79"/>
      <c r="AAE751" s="79"/>
      <c r="AAF751" s="79"/>
      <c r="AAG751" s="79"/>
      <c r="AAH751" s="79"/>
      <c r="AAI751" s="79"/>
      <c r="AAJ751" s="79"/>
      <c r="AAK751" s="79"/>
      <c r="AAL751" s="79"/>
      <c r="AAM751" s="79"/>
      <c r="AAN751" s="79"/>
      <c r="AAO751" s="79"/>
      <c r="AAP751" s="79"/>
      <c r="AAQ751" s="79"/>
      <c r="AAR751" s="79"/>
      <c r="AAS751" s="79"/>
      <c r="AAT751" s="79"/>
      <c r="AAU751" s="79"/>
      <c r="AAV751" s="79"/>
      <c r="AAW751" s="79"/>
      <c r="AAX751" s="79"/>
      <c r="AAY751" s="79"/>
      <c r="AAZ751" s="79"/>
      <c r="ABA751" s="79"/>
      <c r="ABB751" s="79"/>
      <c r="ABC751" s="79"/>
      <c r="ABD751" s="79"/>
      <c r="ABE751" s="79"/>
      <c r="ABF751" s="79"/>
      <c r="ABG751" s="79"/>
      <c r="ABH751" s="79"/>
      <c r="ABI751" s="79"/>
      <c r="ABJ751" s="79"/>
      <c r="ABK751" s="79"/>
      <c r="ABL751" s="79"/>
      <c r="ABM751" s="79"/>
      <c r="ABN751" s="79"/>
      <c r="ABO751" s="79"/>
      <c r="ABP751" s="79"/>
      <c r="ABQ751" s="79"/>
      <c r="ABR751" s="79"/>
      <c r="ABS751" s="79"/>
      <c r="ABT751" s="79"/>
      <c r="ABU751" s="79"/>
      <c r="ABV751" s="79"/>
      <c r="ABW751" s="79"/>
      <c r="ABX751" s="79"/>
      <c r="ABY751" s="79"/>
      <c r="ABZ751" s="79"/>
      <c r="ACA751" s="79"/>
      <c r="ACB751" s="79"/>
      <c r="ACC751" s="79"/>
      <c r="ACD751" s="79"/>
      <c r="ACE751" s="79"/>
      <c r="ACF751" s="79"/>
      <c r="ACG751" s="79"/>
      <c r="ACH751" s="79"/>
      <c r="ACI751" s="79"/>
      <c r="ACJ751" s="79"/>
      <c r="ACK751" s="79"/>
      <c r="ACL751" s="79"/>
      <c r="ACM751" s="79"/>
      <c r="ACN751" s="79"/>
      <c r="ACO751" s="79"/>
      <c r="ACP751" s="79"/>
      <c r="ACQ751" s="79"/>
      <c r="ACR751" s="79"/>
      <c r="ACS751" s="79"/>
      <c r="ACT751" s="79"/>
      <c r="ACU751" s="79"/>
      <c r="ACV751" s="79"/>
      <c r="ACW751" s="79"/>
      <c r="ACX751" s="79"/>
      <c r="ACY751" s="79"/>
      <c r="ACZ751" s="79"/>
      <c r="ADA751" s="79"/>
      <c r="ADB751" s="79"/>
      <c r="ADC751" s="79"/>
      <c r="ADD751" s="79"/>
      <c r="ADE751" s="79"/>
      <c r="ADF751" s="79"/>
      <c r="ADG751" s="79"/>
      <c r="ADH751" s="79"/>
      <c r="ADI751" s="79"/>
      <c r="ADJ751" s="79"/>
      <c r="ADK751" s="79"/>
      <c r="ADL751" s="79"/>
      <c r="ADM751" s="79"/>
      <c r="ADN751" s="79"/>
      <c r="ADO751" s="79"/>
      <c r="ADP751" s="79"/>
      <c r="ADQ751" s="79"/>
      <c r="ADR751" s="79"/>
      <c r="ADS751" s="79"/>
      <c r="ADT751" s="79"/>
      <c r="ADU751" s="79"/>
      <c r="ADV751" s="79"/>
      <c r="ADW751" s="79"/>
      <c r="ADX751" s="79"/>
      <c r="ADY751" s="79"/>
      <c r="ADZ751" s="79"/>
      <c r="AEA751" s="79"/>
      <c r="AEB751" s="79"/>
      <c r="AEC751" s="79"/>
      <c r="AED751" s="79"/>
      <c r="AEE751" s="79"/>
      <c r="AEF751" s="79"/>
      <c r="AEG751" s="79"/>
      <c r="AEH751" s="79"/>
      <c r="AEI751" s="79"/>
      <c r="AEJ751" s="79"/>
      <c r="AEK751" s="79"/>
      <c r="AEL751" s="79"/>
      <c r="AEM751" s="79"/>
      <c r="AEN751" s="79"/>
      <c r="AEO751" s="79"/>
      <c r="AEP751" s="79"/>
      <c r="AEQ751" s="79"/>
      <c r="AER751" s="79"/>
      <c r="AES751" s="79"/>
      <c r="AET751" s="79"/>
      <c r="AEU751" s="79"/>
      <c r="AEV751" s="79"/>
      <c r="AEW751" s="79"/>
      <c r="AEX751" s="79"/>
      <c r="AEY751" s="79"/>
      <c r="AEZ751" s="79"/>
      <c r="AFA751" s="79"/>
      <c r="AFB751" s="79"/>
      <c r="AFC751" s="79"/>
      <c r="AFD751" s="79"/>
      <c r="AFE751" s="79"/>
      <c r="AFF751" s="79"/>
      <c r="AFG751" s="79"/>
      <c r="AFH751" s="79"/>
      <c r="AFI751" s="79"/>
      <c r="AFJ751" s="79"/>
      <c r="AFK751" s="79"/>
      <c r="AFL751" s="79"/>
      <c r="AFM751" s="79"/>
      <c r="AFN751" s="79"/>
      <c r="AFO751" s="79"/>
      <c r="AFP751" s="79"/>
      <c r="AFQ751" s="79"/>
      <c r="AFR751" s="79"/>
      <c r="AFS751" s="79"/>
      <c r="AFT751" s="79"/>
      <c r="AFU751" s="79"/>
      <c r="AFV751" s="79"/>
      <c r="AFW751" s="79"/>
      <c r="AFX751" s="79"/>
      <c r="AFY751" s="79"/>
      <c r="AFZ751" s="79"/>
      <c r="AGA751" s="79"/>
      <c r="AGB751" s="79"/>
      <c r="AGC751" s="79"/>
      <c r="AGD751" s="79"/>
      <c r="AGE751" s="79"/>
      <c r="AGF751" s="79"/>
      <c r="AGG751" s="79"/>
      <c r="AGH751" s="79"/>
      <c r="AGI751" s="79"/>
      <c r="AGJ751" s="79"/>
      <c r="AGK751" s="79"/>
      <c r="AGL751" s="79"/>
      <c r="AGM751" s="79"/>
      <c r="AGN751" s="79"/>
      <c r="AGO751" s="79"/>
      <c r="AGP751" s="79"/>
      <c r="AGQ751" s="79"/>
      <c r="AGR751" s="79"/>
      <c r="AGS751" s="79"/>
      <c r="AGT751" s="79"/>
      <c r="AGU751" s="79"/>
      <c r="AGV751" s="79"/>
      <c r="AGW751" s="79"/>
      <c r="AGX751" s="79"/>
      <c r="AGY751" s="79"/>
      <c r="AGZ751" s="79"/>
      <c r="AHA751" s="79"/>
      <c r="AHB751" s="79"/>
      <c r="AHC751" s="79"/>
      <c r="AHD751" s="79"/>
      <c r="AHE751" s="79"/>
      <c r="AHF751" s="79"/>
      <c r="AHG751" s="79"/>
      <c r="AHH751" s="79"/>
      <c r="AHI751" s="79"/>
      <c r="AHJ751" s="79"/>
      <c r="AHK751" s="79"/>
      <c r="AHL751" s="79"/>
      <c r="AHM751" s="79"/>
      <c r="AHN751" s="79"/>
      <c r="AHO751" s="79"/>
      <c r="AHP751" s="79"/>
      <c r="AHQ751" s="79"/>
      <c r="AHR751" s="79"/>
      <c r="AHS751" s="79"/>
      <c r="AHT751" s="79"/>
      <c r="AHU751" s="79"/>
      <c r="AHV751" s="79"/>
      <c r="AHW751" s="79"/>
      <c r="AHX751" s="79"/>
      <c r="AHY751" s="79"/>
      <c r="AHZ751" s="79"/>
      <c r="AIA751" s="79"/>
      <c r="AIB751" s="79"/>
      <c r="AIC751" s="79"/>
      <c r="AID751" s="79"/>
      <c r="AIE751" s="79"/>
      <c r="AIF751" s="79"/>
      <c r="AIG751" s="79"/>
      <c r="AIH751" s="79"/>
      <c r="AII751" s="79"/>
      <c r="AIJ751" s="79"/>
      <c r="AIK751" s="79"/>
      <c r="AIL751" s="79"/>
      <c r="AIM751" s="79"/>
      <c r="AIN751" s="79"/>
      <c r="AIO751" s="79"/>
      <c r="AIP751" s="79"/>
      <c r="AIQ751" s="79"/>
      <c r="AIR751" s="79"/>
      <c r="AIS751" s="79"/>
      <c r="AIT751" s="79"/>
      <c r="AIU751" s="79"/>
      <c r="AIV751" s="79"/>
      <c r="AIW751" s="79"/>
      <c r="AIX751" s="79"/>
      <c r="AIY751" s="79"/>
      <c r="AIZ751" s="79"/>
      <c r="AJA751" s="79"/>
      <c r="AJB751" s="79"/>
      <c r="AJC751" s="79"/>
      <c r="AJD751" s="79"/>
      <c r="AJE751" s="79"/>
      <c r="AJF751" s="79"/>
      <c r="AJG751" s="79"/>
      <c r="AJH751" s="79"/>
      <c r="AJI751" s="79"/>
      <c r="AJJ751" s="79"/>
      <c r="AJK751" s="79"/>
      <c r="AJL751" s="79"/>
      <c r="AJM751" s="79"/>
      <c r="AJN751" s="79"/>
      <c r="AJO751" s="79"/>
      <c r="AJP751" s="79"/>
      <c r="AJQ751" s="79"/>
      <c r="AJR751" s="79"/>
      <c r="AJS751" s="79"/>
      <c r="AJT751" s="79"/>
      <c r="AJU751" s="79"/>
      <c r="AJV751" s="79"/>
      <c r="AJW751" s="79"/>
      <c r="AJX751" s="79"/>
      <c r="AJY751" s="79"/>
      <c r="AJZ751" s="79"/>
      <c r="AKA751" s="79"/>
      <c r="AKB751" s="79"/>
      <c r="AKC751" s="79"/>
      <c r="AKD751" s="79"/>
      <c r="AKE751" s="79"/>
      <c r="AKF751" s="79"/>
      <c r="AKG751" s="79"/>
      <c r="AKH751" s="79"/>
      <c r="AKI751" s="79"/>
      <c r="AKJ751" s="79"/>
      <c r="AKK751" s="79"/>
      <c r="AKL751" s="79"/>
      <c r="AKM751" s="79"/>
      <c r="AKN751" s="79"/>
      <c r="AKO751" s="79"/>
      <c r="AKP751" s="79"/>
      <c r="AKQ751" s="79"/>
      <c r="AKR751" s="79"/>
      <c r="AKS751" s="79"/>
      <c r="AKT751" s="79"/>
      <c r="AKU751" s="79"/>
      <c r="AKV751" s="79"/>
      <c r="AKW751" s="79"/>
      <c r="AKX751" s="79"/>
      <c r="AKY751" s="79"/>
      <c r="AKZ751" s="79"/>
      <c r="ALA751" s="79"/>
      <c r="ALB751" s="79"/>
      <c r="ALC751" s="79"/>
      <c r="ALD751" s="79"/>
      <c r="ALE751" s="79"/>
      <c r="ALF751" s="79"/>
      <c r="ALG751" s="79"/>
      <c r="ALH751" s="79"/>
      <c r="ALI751" s="79"/>
      <c r="ALJ751" s="79"/>
      <c r="ALK751" s="79"/>
      <c r="ALL751" s="79"/>
      <c r="ALM751" s="79"/>
      <c r="ALN751" s="79"/>
      <c r="ALO751" s="79"/>
      <c r="ALP751" s="79"/>
      <c r="ALQ751" s="79"/>
      <c r="ALR751" s="79"/>
      <c r="ALS751" s="79"/>
      <c r="ALT751" s="79"/>
      <c r="ALU751" s="79"/>
      <c r="ALV751" s="79"/>
      <c r="ALW751" s="79"/>
      <c r="ALX751" s="79"/>
      <c r="ALY751" s="79"/>
      <c r="ALZ751" s="79"/>
      <c r="AMA751" s="79"/>
      <c r="AMB751" s="79"/>
      <c r="AMC751" s="79"/>
      <c r="AMD751" s="79"/>
      <c r="AME751" s="79"/>
      <c r="AMF751" s="79"/>
      <c r="AMG751" s="79"/>
      <c r="AMH751" s="79"/>
      <c r="AMI751" s="79"/>
      <c r="AMJ751" s="79"/>
      <c r="AMK751" s="79"/>
      <c r="AML751" s="79"/>
      <c r="AMM751" s="79"/>
      <c r="AMN751" s="79"/>
      <c r="AMO751" s="79"/>
      <c r="AMP751" s="79"/>
      <c r="AMQ751" s="79"/>
      <c r="AMR751" s="79"/>
      <c r="AMS751" s="79"/>
      <c r="AMT751" s="79"/>
      <c r="AMU751" s="79"/>
      <c r="AMV751" s="79"/>
      <c r="AMW751" s="79"/>
      <c r="AMX751" s="79"/>
      <c r="AMY751" s="79"/>
      <c r="AMZ751" s="79"/>
      <c r="ANA751" s="79"/>
      <c r="ANB751" s="79"/>
      <c r="ANC751" s="79"/>
      <c r="AND751" s="79"/>
      <c r="ANE751" s="79"/>
      <c r="ANF751" s="79"/>
      <c r="ANG751" s="79"/>
      <c r="ANH751" s="79"/>
      <c r="ANI751" s="79"/>
      <c r="ANJ751" s="79"/>
      <c r="ANK751" s="79"/>
      <c r="ANL751" s="79"/>
      <c r="ANM751" s="79"/>
      <c r="ANN751" s="79"/>
      <c r="ANO751" s="79"/>
      <c r="ANP751" s="79"/>
      <c r="ANQ751" s="79"/>
      <c r="ANR751" s="79"/>
      <c r="ANS751" s="79"/>
      <c r="ANT751" s="79"/>
      <c r="ANU751" s="79"/>
      <c r="ANV751" s="79"/>
      <c r="ANW751" s="79"/>
      <c r="ANX751" s="79"/>
      <c r="ANY751" s="79"/>
      <c r="ANZ751" s="79"/>
      <c r="AOA751" s="79"/>
      <c r="AOB751" s="79"/>
      <c r="AOC751" s="79"/>
      <c r="AOD751" s="79"/>
      <c r="AOE751" s="79"/>
      <c r="AOF751" s="79"/>
      <c r="AOG751" s="79"/>
      <c r="AOH751" s="79"/>
      <c r="AOI751" s="79"/>
      <c r="AOJ751" s="79"/>
      <c r="AOK751" s="79"/>
      <c r="AOL751" s="79"/>
      <c r="AOM751" s="79"/>
      <c r="AON751" s="79"/>
      <c r="AOO751" s="79"/>
      <c r="AOP751" s="79"/>
      <c r="AOQ751" s="79"/>
      <c r="AOR751" s="79"/>
      <c r="AOS751" s="79"/>
      <c r="AOT751" s="79"/>
      <c r="AOU751" s="79"/>
      <c r="AOV751" s="79"/>
      <c r="AOW751" s="79"/>
      <c r="AOX751" s="79"/>
      <c r="AOY751" s="79"/>
      <c r="AOZ751" s="79"/>
      <c r="APA751" s="79"/>
      <c r="APB751" s="79"/>
      <c r="APC751" s="79"/>
      <c r="APD751" s="79"/>
      <c r="APE751" s="79"/>
      <c r="APF751" s="79"/>
      <c r="APG751" s="79"/>
      <c r="APH751" s="79"/>
      <c r="API751" s="79"/>
      <c r="APJ751" s="79"/>
      <c r="APK751" s="79"/>
      <c r="APL751" s="79"/>
      <c r="APM751" s="79"/>
      <c r="APN751" s="79"/>
      <c r="APO751" s="79"/>
      <c r="APP751" s="79"/>
      <c r="APQ751" s="79"/>
      <c r="APR751" s="79"/>
      <c r="APS751" s="79"/>
      <c r="APT751" s="79"/>
      <c r="APU751" s="79"/>
      <c r="APV751" s="79"/>
      <c r="APW751" s="79"/>
      <c r="APX751" s="79"/>
      <c r="APY751" s="79"/>
      <c r="APZ751" s="79"/>
      <c r="AQA751" s="79"/>
      <c r="AQB751" s="79"/>
      <c r="AQC751" s="79"/>
      <c r="AQD751" s="79"/>
      <c r="AQE751" s="79"/>
      <c r="AQF751" s="79"/>
      <c r="AQG751" s="79"/>
      <c r="AQH751" s="79"/>
      <c r="AQI751" s="79"/>
      <c r="AQJ751" s="79"/>
      <c r="AQK751" s="79"/>
      <c r="AQL751" s="79"/>
      <c r="AQM751" s="79"/>
      <c r="AQN751" s="79"/>
      <c r="AQO751" s="79"/>
      <c r="AQP751" s="79"/>
      <c r="AQQ751" s="79"/>
      <c r="AQR751" s="79"/>
      <c r="AQS751" s="79"/>
      <c r="AQT751" s="79"/>
      <c r="AQU751" s="79"/>
      <c r="AQV751" s="79"/>
      <c r="AQW751" s="79"/>
      <c r="AQX751" s="79"/>
      <c r="AQY751" s="79"/>
      <c r="AQZ751" s="79"/>
      <c r="ARA751" s="79"/>
      <c r="ARB751" s="79"/>
      <c r="ARC751" s="79"/>
      <c r="ARD751" s="79"/>
      <c r="ARE751" s="79"/>
      <c r="ARF751" s="79"/>
      <c r="ARG751" s="79"/>
      <c r="ARH751" s="79"/>
      <c r="ARI751" s="79"/>
      <c r="ARJ751" s="79"/>
      <c r="ARK751" s="79"/>
      <c r="ARL751" s="79"/>
      <c r="ARM751" s="79"/>
      <c r="ARN751" s="79"/>
      <c r="ARO751" s="79"/>
      <c r="ARP751" s="79"/>
      <c r="ARQ751" s="79"/>
      <c r="ARR751" s="79"/>
      <c r="ARS751" s="79"/>
      <c r="ART751" s="79"/>
      <c r="ARU751" s="79"/>
      <c r="ARV751" s="79"/>
      <c r="ARW751" s="79"/>
      <c r="ARX751" s="79"/>
      <c r="ARY751" s="79"/>
      <c r="ARZ751" s="79"/>
      <c r="ASA751" s="79"/>
      <c r="ASB751" s="79"/>
      <c r="ASC751" s="79"/>
      <c r="ASD751" s="79"/>
      <c r="ASE751" s="79"/>
      <c r="ASF751" s="79"/>
      <c r="ASG751" s="79"/>
      <c r="ASH751" s="79"/>
      <c r="ASI751" s="79"/>
      <c r="ASJ751" s="79"/>
      <c r="ASK751" s="79"/>
      <c r="ASL751" s="79"/>
      <c r="ASM751" s="79"/>
      <c r="ASN751" s="79"/>
      <c r="ASO751" s="79"/>
      <c r="ASP751" s="79"/>
      <c r="ASQ751" s="79"/>
      <c r="ASR751" s="79"/>
      <c r="ASS751" s="79"/>
      <c r="AST751" s="79"/>
      <c r="ASU751" s="79"/>
      <c r="ASV751" s="79"/>
      <c r="ASW751" s="79"/>
      <c r="ASX751" s="79"/>
      <c r="ASY751" s="79"/>
      <c r="ASZ751" s="79"/>
      <c r="ATA751" s="79"/>
      <c r="ATB751" s="79"/>
      <c r="ATC751" s="79"/>
      <c r="ATD751" s="79"/>
      <c r="ATE751" s="79"/>
      <c r="ATF751" s="79"/>
      <c r="ATG751" s="79"/>
      <c r="ATH751" s="79"/>
      <c r="ATI751" s="79"/>
      <c r="ATJ751" s="79"/>
      <c r="ATK751" s="79"/>
      <c r="ATL751" s="79"/>
      <c r="ATM751" s="79"/>
      <c r="ATN751" s="79"/>
      <c r="ATO751" s="79"/>
      <c r="ATP751" s="79"/>
      <c r="ATQ751" s="79"/>
      <c r="ATR751" s="79"/>
      <c r="ATS751" s="79"/>
      <c r="ATT751" s="79"/>
      <c r="ATU751" s="79"/>
      <c r="ATV751" s="79"/>
      <c r="ATW751" s="79"/>
      <c r="ATX751" s="79"/>
      <c r="ATY751" s="79"/>
      <c r="ATZ751" s="79"/>
      <c r="AUA751" s="79"/>
      <c r="AUB751" s="79"/>
      <c r="AUC751" s="79"/>
      <c r="AUD751" s="79"/>
      <c r="AUE751" s="79"/>
      <c r="AUF751" s="79"/>
      <c r="AUG751" s="79"/>
      <c r="AUH751" s="79"/>
      <c r="AUI751" s="79"/>
      <c r="AUJ751" s="79"/>
      <c r="AUK751" s="79"/>
      <c r="AUL751" s="79"/>
      <c r="AUM751" s="79"/>
      <c r="AUN751" s="79"/>
      <c r="AUO751" s="79"/>
      <c r="AUP751" s="79"/>
      <c r="AUQ751" s="79"/>
      <c r="AUR751" s="79"/>
      <c r="AUS751" s="79"/>
      <c r="AUT751" s="79"/>
      <c r="AUU751" s="79"/>
      <c r="AUV751" s="79"/>
      <c r="AUW751" s="79"/>
      <c r="AUX751" s="79"/>
      <c r="AUY751" s="79"/>
      <c r="AUZ751" s="79"/>
      <c r="AVA751" s="79"/>
      <c r="AVB751" s="79"/>
      <c r="AVC751" s="79"/>
      <c r="AVD751" s="79"/>
      <c r="AVE751" s="79"/>
      <c r="AVF751" s="79"/>
      <c r="AVG751" s="79"/>
      <c r="AVH751" s="79"/>
      <c r="AVI751" s="79"/>
      <c r="AVJ751" s="79"/>
      <c r="AVK751" s="79"/>
      <c r="AVL751" s="79"/>
      <c r="AVM751" s="79"/>
      <c r="AVN751" s="79"/>
      <c r="AVO751" s="79"/>
      <c r="AVP751" s="79"/>
      <c r="AVQ751" s="79"/>
      <c r="AVR751" s="79"/>
      <c r="AVS751" s="79"/>
      <c r="AVT751" s="79"/>
      <c r="AVU751" s="79"/>
      <c r="AVV751" s="79"/>
      <c r="AVW751" s="79"/>
      <c r="AVX751" s="79"/>
      <c r="AVY751" s="79"/>
      <c r="AVZ751" s="79"/>
      <c r="AWA751" s="79"/>
      <c r="AWB751" s="79"/>
      <c r="AWC751" s="79"/>
      <c r="AWD751" s="79"/>
      <c r="AWE751" s="79"/>
      <c r="AWF751" s="79"/>
      <c r="AWG751" s="79"/>
      <c r="AWH751" s="79"/>
      <c r="AWI751" s="79"/>
      <c r="AWJ751" s="79"/>
      <c r="AWK751" s="79"/>
      <c r="AWL751" s="79"/>
      <c r="AWM751" s="79"/>
      <c r="AWN751" s="79"/>
      <c r="AWO751" s="79"/>
      <c r="AWP751" s="79"/>
      <c r="AWQ751" s="79"/>
      <c r="AWR751" s="79"/>
      <c r="AWS751" s="79"/>
      <c r="AWT751" s="79"/>
      <c r="AWU751" s="79"/>
      <c r="AWV751" s="79"/>
      <c r="AWW751" s="79"/>
      <c r="AWX751" s="79"/>
      <c r="AWY751" s="79"/>
      <c r="AWZ751" s="79"/>
      <c r="AXA751" s="79"/>
      <c r="AXB751" s="79"/>
      <c r="AXC751" s="79"/>
      <c r="AXD751" s="79"/>
      <c r="AXE751" s="79"/>
      <c r="AXF751" s="79"/>
      <c r="AXG751" s="79"/>
      <c r="AXH751" s="79"/>
      <c r="AXI751" s="79"/>
      <c r="AXJ751" s="79"/>
      <c r="AXK751" s="79"/>
      <c r="AXL751" s="79"/>
      <c r="AXM751" s="79"/>
      <c r="AXN751" s="79"/>
      <c r="AXO751" s="79"/>
      <c r="AXP751" s="79"/>
      <c r="AXQ751" s="79"/>
      <c r="AXR751" s="79"/>
      <c r="AXS751" s="79"/>
      <c r="AXT751" s="79"/>
      <c r="AXU751" s="79"/>
      <c r="AXV751" s="79"/>
      <c r="AXW751" s="79"/>
      <c r="AXX751" s="79"/>
      <c r="AXY751" s="79"/>
      <c r="AXZ751" s="79"/>
      <c r="AYA751" s="79"/>
      <c r="AYB751" s="79"/>
      <c r="AYC751" s="79"/>
      <c r="AYD751" s="79"/>
      <c r="AYE751" s="79"/>
      <c r="AYF751" s="79"/>
      <c r="AYG751" s="79"/>
      <c r="AYH751" s="79"/>
      <c r="AYI751" s="79"/>
      <c r="AYJ751" s="79"/>
      <c r="AYK751" s="79"/>
      <c r="AYL751" s="79"/>
      <c r="AYM751" s="79"/>
      <c r="AYN751" s="79"/>
      <c r="AYO751" s="79"/>
      <c r="AYP751" s="79"/>
      <c r="AYQ751" s="79"/>
      <c r="AYR751" s="79"/>
      <c r="AYS751" s="79"/>
      <c r="AYT751" s="79"/>
      <c r="AYU751" s="79"/>
      <c r="AYV751" s="79"/>
      <c r="AYW751" s="79"/>
      <c r="AYX751" s="79"/>
      <c r="AYY751" s="79"/>
      <c r="AYZ751" s="79"/>
      <c r="AZA751" s="79"/>
      <c r="AZB751" s="79"/>
      <c r="AZC751" s="79"/>
      <c r="AZD751" s="79"/>
      <c r="AZE751" s="79"/>
      <c r="AZF751" s="79"/>
      <c r="AZG751" s="79"/>
      <c r="AZH751" s="79"/>
      <c r="AZI751" s="79"/>
      <c r="AZJ751" s="79"/>
      <c r="AZK751" s="79"/>
      <c r="AZL751" s="79"/>
      <c r="AZM751" s="79"/>
      <c r="AZN751" s="79"/>
      <c r="AZO751" s="79"/>
      <c r="AZP751" s="79"/>
      <c r="AZQ751" s="79"/>
      <c r="AZR751" s="79"/>
      <c r="AZS751" s="79"/>
      <c r="AZT751" s="79"/>
      <c r="AZU751" s="79"/>
      <c r="AZV751" s="79"/>
      <c r="AZW751" s="79"/>
      <c r="AZX751" s="79"/>
      <c r="AZY751" s="79"/>
      <c r="AZZ751" s="79"/>
      <c r="BAA751" s="79"/>
      <c r="BAB751" s="79"/>
      <c r="BAC751" s="79"/>
      <c r="BAD751" s="79"/>
      <c r="BAE751" s="79"/>
      <c r="BAF751" s="79"/>
      <c r="BAG751" s="79"/>
      <c r="BAH751" s="79"/>
      <c r="BAI751" s="79"/>
      <c r="BAJ751" s="79"/>
      <c r="BAK751" s="79"/>
      <c r="BAL751" s="79"/>
      <c r="BAM751" s="79"/>
      <c r="BAN751" s="79"/>
      <c r="BAO751" s="79"/>
      <c r="BAP751" s="79"/>
      <c r="BAQ751" s="79"/>
      <c r="BAR751" s="79"/>
      <c r="BAS751" s="79"/>
      <c r="BAT751" s="79"/>
      <c r="BAU751" s="79"/>
      <c r="BAV751" s="79"/>
      <c r="BAW751" s="79"/>
      <c r="BAX751" s="79"/>
      <c r="BAY751" s="79"/>
      <c r="BAZ751" s="79"/>
      <c r="BBA751" s="79"/>
      <c r="BBB751" s="79"/>
      <c r="BBC751" s="79"/>
      <c r="BBD751" s="79"/>
      <c r="BBE751" s="79"/>
      <c r="BBF751" s="79"/>
      <c r="BBG751" s="79"/>
      <c r="BBH751" s="79"/>
      <c r="BBI751" s="79"/>
      <c r="BBJ751" s="79"/>
      <c r="BBK751" s="79"/>
      <c r="BBL751" s="79"/>
      <c r="BBM751" s="79"/>
      <c r="BBN751" s="79"/>
      <c r="BBO751" s="79"/>
      <c r="BBP751" s="79"/>
      <c r="BBQ751" s="79"/>
      <c r="BBR751" s="79"/>
      <c r="BBS751" s="79"/>
      <c r="BBT751" s="79"/>
      <c r="BBU751" s="79"/>
      <c r="BBV751" s="79"/>
      <c r="BBW751" s="79"/>
      <c r="BBX751" s="79"/>
      <c r="BBY751" s="79"/>
      <c r="BBZ751" s="79"/>
      <c r="BCA751" s="79"/>
      <c r="BCB751" s="79"/>
      <c r="BCC751" s="79"/>
      <c r="BCD751" s="79"/>
      <c r="BCE751" s="79"/>
      <c r="BCF751" s="79"/>
      <c r="BCG751" s="79"/>
      <c r="BCH751" s="79"/>
      <c r="BCI751" s="79"/>
      <c r="BCJ751" s="79"/>
      <c r="BCK751" s="79"/>
      <c r="BCL751" s="79"/>
      <c r="BCM751" s="79"/>
      <c r="BCN751" s="79"/>
      <c r="BCO751" s="79"/>
      <c r="BCP751" s="79"/>
      <c r="BCQ751" s="79"/>
      <c r="BCR751" s="79"/>
      <c r="BCS751" s="79"/>
      <c r="BCT751" s="79"/>
      <c r="BCU751" s="79"/>
      <c r="BCV751" s="79"/>
      <c r="BCW751" s="79"/>
      <c r="BCX751" s="79"/>
      <c r="BCY751" s="79"/>
      <c r="BCZ751" s="79"/>
      <c r="BDA751" s="79"/>
      <c r="BDB751" s="79"/>
      <c r="BDC751" s="79"/>
      <c r="BDD751" s="79"/>
      <c r="BDE751" s="79"/>
      <c r="BDF751" s="79"/>
      <c r="BDG751" s="79"/>
      <c r="BDH751" s="79"/>
      <c r="BDI751" s="79"/>
      <c r="BDJ751" s="79"/>
      <c r="BDK751" s="79"/>
      <c r="BDL751" s="79"/>
      <c r="BDM751" s="79"/>
      <c r="BDN751" s="79"/>
      <c r="BDO751" s="79"/>
      <c r="BDP751" s="79"/>
      <c r="BDQ751" s="79"/>
      <c r="BDR751" s="79"/>
      <c r="BDS751" s="79"/>
      <c r="BDT751" s="79"/>
      <c r="BDU751" s="79"/>
      <c r="BDV751" s="79"/>
      <c r="BDW751" s="79"/>
      <c r="BDX751" s="79"/>
      <c r="BDY751" s="79"/>
      <c r="BDZ751" s="79"/>
      <c r="BEA751" s="79"/>
      <c r="BEB751" s="79"/>
      <c r="BEC751" s="79"/>
      <c r="BED751" s="79"/>
      <c r="BEE751" s="79"/>
      <c r="BEF751" s="79"/>
      <c r="BEG751" s="79"/>
      <c r="BEH751" s="79"/>
      <c r="BEI751" s="79"/>
      <c r="BEJ751" s="79"/>
      <c r="BEK751" s="79"/>
      <c r="BEL751" s="79"/>
      <c r="BEM751" s="79"/>
      <c r="BEN751" s="79"/>
      <c r="BEO751" s="79"/>
      <c r="BEP751" s="79"/>
      <c r="BEQ751" s="79"/>
      <c r="BER751" s="79"/>
      <c r="BES751" s="79"/>
      <c r="BET751" s="79"/>
      <c r="BEU751" s="79"/>
      <c r="BEV751" s="79"/>
      <c r="BEW751" s="79"/>
      <c r="BEX751" s="79"/>
      <c r="BEY751" s="79"/>
      <c r="BEZ751" s="79"/>
      <c r="BFA751" s="79"/>
      <c r="BFB751" s="79"/>
      <c r="BFC751" s="79"/>
      <c r="BFD751" s="79"/>
      <c r="BFE751" s="79"/>
      <c r="BFF751" s="79"/>
      <c r="BFG751" s="79"/>
      <c r="BFH751" s="79"/>
      <c r="BFI751" s="79"/>
      <c r="BFJ751" s="79"/>
      <c r="BFK751" s="79"/>
      <c r="BFL751" s="79"/>
      <c r="BFM751" s="79"/>
      <c r="BFN751" s="79"/>
      <c r="BFO751" s="79"/>
      <c r="BFP751" s="79"/>
      <c r="BFQ751" s="79"/>
      <c r="BFR751" s="79"/>
      <c r="BFS751" s="79"/>
      <c r="BFT751" s="79"/>
      <c r="BFU751" s="79"/>
      <c r="BFV751" s="79"/>
      <c r="BFW751" s="79"/>
      <c r="BFX751" s="79"/>
      <c r="BFY751" s="79"/>
      <c r="BFZ751" s="79"/>
      <c r="BGA751" s="79"/>
      <c r="BGB751" s="79"/>
      <c r="BGC751" s="79"/>
      <c r="BGD751" s="79"/>
      <c r="BGE751" s="79"/>
      <c r="BGF751" s="79"/>
      <c r="BGG751" s="79"/>
      <c r="BGH751" s="79"/>
      <c r="BGI751" s="79"/>
      <c r="BGJ751" s="79"/>
      <c r="BGK751" s="79"/>
      <c r="BGL751" s="79"/>
      <c r="BGM751" s="79"/>
      <c r="BGN751" s="79"/>
      <c r="BGO751" s="79"/>
      <c r="BGP751" s="79"/>
      <c r="BGQ751" s="79"/>
      <c r="BGR751" s="79"/>
      <c r="BGS751" s="79"/>
      <c r="BGT751" s="79"/>
      <c r="BGU751" s="79"/>
      <c r="BGV751" s="79"/>
      <c r="BGW751" s="79"/>
      <c r="BGX751" s="79"/>
      <c r="BGY751" s="79"/>
      <c r="BGZ751" s="79"/>
      <c r="BHA751" s="79"/>
      <c r="BHB751" s="79"/>
      <c r="BHC751" s="79"/>
      <c r="BHD751" s="79"/>
      <c r="BHE751" s="79"/>
      <c r="BHF751" s="79"/>
      <c r="BHG751" s="79"/>
      <c r="BHH751" s="79"/>
      <c r="BHI751" s="79"/>
      <c r="BHJ751" s="79"/>
      <c r="BHK751" s="79"/>
      <c r="BHL751" s="79"/>
      <c r="BHM751" s="79"/>
      <c r="BHN751" s="79"/>
      <c r="BHO751" s="79"/>
      <c r="BHP751" s="79"/>
      <c r="BHQ751" s="79"/>
      <c r="BHR751" s="79"/>
      <c r="BHS751" s="79"/>
      <c r="BHT751" s="79"/>
      <c r="BHU751" s="79"/>
      <c r="BHV751" s="79"/>
      <c r="BHW751" s="79"/>
      <c r="BHX751" s="79"/>
      <c r="BHY751" s="79"/>
      <c r="BHZ751" s="79"/>
      <c r="BIA751" s="79"/>
      <c r="BIB751" s="79"/>
      <c r="BIC751" s="79"/>
      <c r="BID751" s="79"/>
      <c r="BIE751" s="79"/>
      <c r="BIF751" s="79"/>
      <c r="BIG751" s="79"/>
      <c r="BIH751" s="79"/>
      <c r="BII751" s="79"/>
      <c r="BIJ751" s="79"/>
      <c r="BIK751" s="79"/>
      <c r="BIL751" s="79"/>
      <c r="BIM751" s="79"/>
      <c r="BIN751" s="79"/>
      <c r="BIO751" s="79"/>
      <c r="BIP751" s="79"/>
      <c r="BIQ751" s="79"/>
      <c r="BIR751" s="79"/>
      <c r="BIS751" s="79"/>
      <c r="BIT751" s="79"/>
      <c r="BIU751" s="79"/>
      <c r="BIV751" s="79"/>
      <c r="BIW751" s="79"/>
      <c r="BIX751" s="79"/>
      <c r="BIY751" s="79"/>
      <c r="BIZ751" s="79"/>
      <c r="BJA751" s="79"/>
      <c r="BJB751" s="79"/>
      <c r="BJC751" s="79"/>
      <c r="BJD751" s="79"/>
      <c r="BJE751" s="79"/>
      <c r="BJF751" s="79"/>
      <c r="BJG751" s="79"/>
      <c r="BJH751" s="79"/>
      <c r="BJI751" s="79"/>
      <c r="BJJ751" s="79"/>
      <c r="BJK751" s="79"/>
      <c r="BJL751" s="79"/>
      <c r="BJM751" s="79"/>
      <c r="BJN751" s="79"/>
      <c r="BJO751" s="79"/>
      <c r="BJP751" s="79"/>
      <c r="BJQ751" s="79"/>
      <c r="BJR751" s="79"/>
      <c r="BJS751" s="79"/>
      <c r="BJT751" s="79"/>
      <c r="BJU751" s="79"/>
      <c r="BJV751" s="79"/>
      <c r="BJW751" s="79"/>
      <c r="BJX751" s="79"/>
      <c r="BJY751" s="79"/>
      <c r="BJZ751" s="79"/>
      <c r="BKA751" s="79"/>
      <c r="BKB751" s="79"/>
      <c r="BKC751" s="79"/>
      <c r="BKD751" s="79"/>
      <c r="BKE751" s="79"/>
      <c r="BKF751" s="79"/>
      <c r="BKG751" s="79"/>
      <c r="BKH751" s="79"/>
      <c r="BKI751" s="79"/>
      <c r="BKJ751" s="79"/>
      <c r="BKK751" s="79"/>
      <c r="BKL751" s="79"/>
      <c r="BKM751" s="79"/>
      <c r="BKN751" s="79"/>
      <c r="BKO751" s="79"/>
      <c r="BKP751" s="79"/>
      <c r="BKQ751" s="79"/>
      <c r="BKR751" s="79"/>
      <c r="BKS751" s="79"/>
      <c r="BKT751" s="79"/>
      <c r="BKU751" s="79"/>
      <c r="BKV751" s="79"/>
      <c r="BKW751" s="79"/>
      <c r="BKX751" s="79"/>
      <c r="BKY751" s="79"/>
      <c r="BKZ751" s="79"/>
      <c r="BLA751" s="79"/>
      <c r="BLB751" s="79"/>
      <c r="BLC751" s="79"/>
      <c r="BLD751" s="79"/>
      <c r="BLE751" s="79"/>
      <c r="BLF751" s="79"/>
      <c r="BLG751" s="79"/>
      <c r="BLH751" s="79"/>
      <c r="BLI751" s="79"/>
      <c r="BLJ751" s="79"/>
      <c r="BLK751" s="79"/>
      <c r="BLL751" s="79"/>
      <c r="BLM751" s="79"/>
      <c r="BLN751" s="79"/>
      <c r="BLO751" s="79"/>
      <c r="BLP751" s="79"/>
      <c r="BLQ751" s="79"/>
      <c r="BLR751" s="79"/>
      <c r="BLS751" s="79"/>
      <c r="BLT751" s="79"/>
      <c r="BLU751" s="79"/>
      <c r="BLV751" s="79"/>
      <c r="BLW751" s="79"/>
      <c r="BLX751" s="79"/>
      <c r="BLY751" s="79"/>
      <c r="BLZ751" s="79"/>
      <c r="BMA751" s="79"/>
      <c r="BMB751" s="79"/>
      <c r="BMC751" s="79"/>
      <c r="BMD751" s="79"/>
      <c r="BME751" s="79"/>
      <c r="BMF751" s="79"/>
      <c r="BMG751" s="79"/>
      <c r="BMH751" s="79"/>
      <c r="BMI751" s="79"/>
      <c r="BMJ751" s="79"/>
      <c r="BMK751" s="79"/>
      <c r="BML751" s="79"/>
      <c r="BMM751" s="79"/>
      <c r="BMN751" s="79"/>
      <c r="BMO751" s="79"/>
      <c r="BMP751" s="79"/>
      <c r="BMQ751" s="79"/>
      <c r="BMR751" s="79"/>
      <c r="BMS751" s="79"/>
      <c r="BMT751" s="79"/>
      <c r="BMU751" s="79"/>
      <c r="BMV751" s="79"/>
      <c r="BMW751" s="79"/>
      <c r="BMX751" s="79"/>
      <c r="BMY751" s="79"/>
      <c r="BMZ751" s="79"/>
      <c r="BNA751" s="79"/>
      <c r="BNB751" s="79"/>
      <c r="BNC751" s="79"/>
      <c r="BND751" s="79"/>
      <c r="BNE751" s="79"/>
      <c r="BNF751" s="79"/>
      <c r="BNG751" s="79"/>
      <c r="BNH751" s="79"/>
      <c r="BNI751" s="79"/>
      <c r="BNJ751" s="79"/>
      <c r="BNK751" s="79"/>
      <c r="BNL751" s="79"/>
      <c r="BNM751" s="79"/>
      <c r="BNN751" s="79"/>
      <c r="BNO751" s="79"/>
      <c r="BNP751" s="79"/>
      <c r="BNQ751" s="79"/>
      <c r="BNR751" s="79"/>
      <c r="BNS751" s="79"/>
      <c r="BNT751" s="79"/>
      <c r="BNU751" s="79"/>
      <c r="BNV751" s="79"/>
      <c r="BNW751" s="79"/>
      <c r="BNX751" s="79"/>
      <c r="BNY751" s="79"/>
      <c r="BNZ751" s="79"/>
      <c r="BOA751" s="79"/>
      <c r="BOB751" s="79"/>
      <c r="BOC751" s="79"/>
      <c r="BOD751" s="79"/>
      <c r="BOE751" s="79"/>
      <c r="BOF751" s="79"/>
      <c r="BOG751" s="79"/>
      <c r="BOH751" s="79"/>
      <c r="BOI751" s="79"/>
      <c r="BOJ751" s="79"/>
      <c r="BOK751" s="79"/>
      <c r="BOL751" s="79"/>
      <c r="BOM751" s="79"/>
      <c r="BON751" s="79"/>
      <c r="BOO751" s="79"/>
      <c r="BOP751" s="79"/>
      <c r="BOQ751" s="79"/>
      <c r="BOR751" s="79"/>
      <c r="BOS751" s="79"/>
      <c r="BOT751" s="79"/>
      <c r="BOU751" s="79"/>
      <c r="BOV751" s="79"/>
      <c r="BOW751" s="79"/>
      <c r="BOX751" s="79"/>
      <c r="BOY751" s="79"/>
      <c r="BOZ751" s="79"/>
      <c r="BPA751" s="79"/>
      <c r="BPB751" s="79"/>
      <c r="BPC751" s="79"/>
      <c r="BPD751" s="79"/>
      <c r="BPE751" s="79"/>
      <c r="BPF751" s="79"/>
      <c r="BPG751" s="79"/>
      <c r="BPH751" s="79"/>
      <c r="BPI751" s="79"/>
      <c r="BPJ751" s="79"/>
      <c r="BPK751" s="79"/>
      <c r="BPL751" s="79"/>
      <c r="BPM751" s="79"/>
      <c r="BPN751" s="79"/>
      <c r="BPO751" s="79"/>
      <c r="BPP751" s="79"/>
      <c r="BPQ751" s="79"/>
      <c r="BPR751" s="79"/>
      <c r="BPS751" s="79"/>
      <c r="BPT751" s="79"/>
      <c r="BPU751" s="79"/>
      <c r="BPV751" s="79"/>
      <c r="BPW751" s="79"/>
      <c r="BPX751" s="79"/>
      <c r="BPY751" s="79"/>
      <c r="BPZ751" s="79"/>
      <c r="BQA751" s="79"/>
      <c r="BQB751" s="79"/>
      <c r="BQC751" s="79"/>
      <c r="BQD751" s="79"/>
      <c r="BQE751" s="79"/>
      <c r="BQF751" s="79"/>
      <c r="BQG751" s="79"/>
      <c r="BQH751" s="79"/>
      <c r="BQI751" s="79"/>
      <c r="BQJ751" s="79"/>
      <c r="BQK751" s="79"/>
      <c r="BQL751" s="79"/>
      <c r="BQM751" s="79"/>
      <c r="BQN751" s="79"/>
      <c r="BQO751" s="79"/>
      <c r="BQP751" s="79"/>
      <c r="BQQ751" s="79"/>
      <c r="BQR751" s="79"/>
      <c r="BQS751" s="79"/>
      <c r="BQT751" s="79"/>
      <c r="BQU751" s="79"/>
      <c r="BQV751" s="79"/>
      <c r="BQW751" s="79"/>
      <c r="BQX751" s="79"/>
      <c r="BQY751" s="79"/>
      <c r="BQZ751" s="79"/>
      <c r="BRA751" s="79"/>
      <c r="BRB751" s="79"/>
      <c r="BRC751" s="79"/>
      <c r="BRD751" s="79"/>
      <c r="BRE751" s="79"/>
      <c r="BRF751" s="79"/>
      <c r="BRG751" s="79"/>
      <c r="BRH751" s="79"/>
      <c r="BRI751" s="79"/>
      <c r="BRJ751" s="79"/>
      <c r="BRK751" s="79"/>
      <c r="BRL751" s="79"/>
      <c r="BRM751" s="79"/>
      <c r="BRN751" s="79"/>
      <c r="BRO751" s="79"/>
      <c r="BRP751" s="79"/>
      <c r="BRQ751" s="79"/>
      <c r="BRR751" s="79"/>
      <c r="BRS751" s="79"/>
      <c r="BRT751" s="79"/>
      <c r="BRU751" s="79"/>
      <c r="BRV751" s="79"/>
      <c r="BRW751" s="79"/>
      <c r="BRX751" s="79"/>
      <c r="BRY751" s="79"/>
      <c r="BRZ751" s="79"/>
      <c r="BSA751" s="79"/>
      <c r="BSB751" s="79"/>
      <c r="BSC751" s="79"/>
      <c r="BSD751" s="79"/>
      <c r="BSE751" s="79"/>
      <c r="BSF751" s="79"/>
      <c r="BSG751" s="79"/>
      <c r="BSH751" s="79"/>
      <c r="BSI751" s="79"/>
      <c r="BSJ751" s="79"/>
      <c r="BSK751" s="79"/>
      <c r="BSL751" s="79"/>
      <c r="BSM751" s="79"/>
      <c r="BSN751" s="79"/>
      <c r="BSO751" s="79"/>
      <c r="BSP751" s="79"/>
      <c r="BSQ751" s="79"/>
      <c r="BSR751" s="79"/>
      <c r="BSS751" s="79"/>
      <c r="BST751" s="79"/>
      <c r="BSU751" s="79"/>
      <c r="BSV751" s="79"/>
      <c r="BSW751" s="79"/>
      <c r="BSX751" s="79"/>
      <c r="BSY751" s="79"/>
      <c r="BSZ751" s="79"/>
      <c r="BTA751" s="79"/>
      <c r="BTB751" s="79"/>
      <c r="BTC751" s="79"/>
      <c r="BTD751" s="79"/>
      <c r="BTE751" s="79"/>
      <c r="BTF751" s="79"/>
      <c r="BTG751" s="79"/>
      <c r="BTH751" s="79"/>
      <c r="BTI751" s="79"/>
      <c r="BTJ751" s="79"/>
      <c r="BTK751" s="79"/>
      <c r="BTL751" s="79"/>
      <c r="BTM751" s="79"/>
      <c r="BTN751" s="79"/>
      <c r="BTO751" s="79"/>
      <c r="BTP751" s="79"/>
      <c r="BTQ751" s="79"/>
      <c r="BTR751" s="79"/>
      <c r="BTS751" s="79"/>
      <c r="BTT751" s="79"/>
      <c r="BTU751" s="79"/>
      <c r="BTV751" s="79"/>
      <c r="BTW751" s="79"/>
      <c r="BTX751" s="79"/>
      <c r="BTY751" s="79"/>
      <c r="BTZ751" s="79"/>
      <c r="BUA751" s="79"/>
      <c r="BUB751" s="79"/>
      <c r="BUC751" s="79"/>
      <c r="BUD751" s="79"/>
      <c r="BUE751" s="79"/>
      <c r="BUF751" s="79"/>
      <c r="BUG751" s="79"/>
      <c r="BUH751" s="79"/>
      <c r="BUI751" s="79"/>
      <c r="BUJ751" s="79"/>
      <c r="BUK751" s="79"/>
      <c r="BUL751" s="79"/>
      <c r="BUM751" s="79"/>
      <c r="BUN751" s="79"/>
      <c r="BUO751" s="79"/>
      <c r="BUP751" s="79"/>
      <c r="BUQ751" s="79"/>
      <c r="BUR751" s="79"/>
      <c r="BUS751" s="79"/>
      <c r="BUT751" s="79"/>
      <c r="BUU751" s="79"/>
      <c r="BUV751" s="79"/>
      <c r="BUW751" s="79"/>
      <c r="BUX751" s="79"/>
      <c r="BUY751" s="79"/>
      <c r="BUZ751" s="79"/>
      <c r="BVA751" s="79"/>
      <c r="BVB751" s="79"/>
      <c r="BVC751" s="79"/>
      <c r="BVD751" s="79"/>
      <c r="BVE751" s="79"/>
      <c r="BVF751" s="79"/>
      <c r="BVG751" s="79"/>
      <c r="BVH751" s="79"/>
      <c r="BVI751" s="79"/>
      <c r="BVJ751" s="79"/>
      <c r="BVK751" s="79"/>
      <c r="BVL751" s="79"/>
      <c r="BVM751" s="79"/>
      <c r="BVN751" s="79"/>
      <c r="BVO751" s="79"/>
      <c r="BVP751" s="79"/>
      <c r="BVQ751" s="79"/>
      <c r="BVR751" s="79"/>
      <c r="BVS751" s="79"/>
      <c r="BVT751" s="79"/>
      <c r="BVU751" s="79"/>
      <c r="BVV751" s="79"/>
      <c r="BVW751" s="79"/>
      <c r="BVX751" s="79"/>
      <c r="BVY751" s="79"/>
      <c r="BVZ751" s="79"/>
      <c r="BWA751" s="79"/>
      <c r="BWB751" s="79"/>
      <c r="BWC751" s="79"/>
      <c r="BWD751" s="79"/>
      <c r="BWE751" s="79"/>
      <c r="BWF751" s="79"/>
      <c r="BWG751" s="79"/>
      <c r="BWH751" s="79"/>
      <c r="BWI751" s="79"/>
      <c r="BWJ751" s="79"/>
      <c r="BWK751" s="79"/>
      <c r="BWL751" s="79"/>
      <c r="BWM751" s="79"/>
      <c r="BWN751" s="79"/>
      <c r="BWO751" s="79"/>
      <c r="BWP751" s="79"/>
      <c r="BWQ751" s="79"/>
      <c r="BWR751" s="79"/>
      <c r="BWS751" s="79"/>
      <c r="BWT751" s="79"/>
      <c r="BWU751" s="79"/>
      <c r="BWV751" s="79"/>
      <c r="BWW751" s="79"/>
      <c r="BWX751" s="79"/>
      <c r="BWY751" s="79"/>
      <c r="BWZ751" s="79"/>
      <c r="BXA751" s="79"/>
      <c r="BXB751" s="79"/>
      <c r="BXC751" s="79"/>
      <c r="BXD751" s="79"/>
      <c r="BXE751" s="79"/>
      <c r="BXF751" s="79"/>
      <c r="BXG751" s="79"/>
      <c r="BXH751" s="79"/>
      <c r="BXI751" s="79"/>
      <c r="BXJ751" s="79"/>
      <c r="BXK751" s="79"/>
      <c r="BXL751" s="79"/>
      <c r="BXM751" s="79"/>
      <c r="BXN751" s="79"/>
      <c r="BXO751" s="79"/>
      <c r="BXP751" s="79"/>
      <c r="BXQ751" s="79"/>
      <c r="BXR751" s="79"/>
      <c r="BXS751" s="79"/>
      <c r="BXT751" s="79"/>
      <c r="BXU751" s="79"/>
      <c r="BXV751" s="79"/>
      <c r="BXW751" s="79"/>
      <c r="BXX751" s="79"/>
      <c r="BXY751" s="79"/>
      <c r="BXZ751" s="79"/>
      <c r="BYA751" s="79"/>
      <c r="BYB751" s="79"/>
      <c r="BYC751" s="79"/>
      <c r="BYD751" s="79"/>
      <c r="BYE751" s="79"/>
      <c r="BYF751" s="79"/>
      <c r="BYG751" s="79"/>
      <c r="BYH751" s="79"/>
      <c r="BYI751" s="79"/>
      <c r="BYJ751" s="79"/>
      <c r="BYK751" s="79"/>
      <c r="BYL751" s="79"/>
      <c r="BYM751" s="79"/>
      <c r="BYN751" s="79"/>
      <c r="BYO751" s="79"/>
      <c r="BYP751" s="79"/>
      <c r="BYQ751" s="79"/>
      <c r="BYR751" s="79"/>
      <c r="BYS751" s="79"/>
      <c r="BYT751" s="79"/>
      <c r="BYU751" s="79"/>
      <c r="BYV751" s="79"/>
      <c r="BYW751" s="79"/>
      <c r="BYX751" s="79"/>
      <c r="BYY751" s="79"/>
      <c r="BYZ751" s="79"/>
      <c r="BZA751" s="79"/>
      <c r="BZB751" s="79"/>
      <c r="BZC751" s="79"/>
      <c r="BZD751" s="79"/>
      <c r="BZE751" s="79"/>
      <c r="BZF751" s="79"/>
      <c r="BZG751" s="79"/>
      <c r="BZH751" s="79"/>
      <c r="BZI751" s="79"/>
      <c r="BZJ751" s="79"/>
      <c r="BZK751" s="79"/>
      <c r="BZL751" s="79"/>
      <c r="BZM751" s="79"/>
      <c r="BZN751" s="79"/>
      <c r="BZO751" s="79"/>
      <c r="BZP751" s="79"/>
      <c r="BZQ751" s="79"/>
      <c r="BZR751" s="79"/>
      <c r="BZS751" s="79"/>
      <c r="BZT751" s="79"/>
      <c r="BZU751" s="79"/>
      <c r="BZV751" s="79"/>
      <c r="BZW751" s="79"/>
      <c r="BZX751" s="79"/>
      <c r="BZY751" s="79"/>
      <c r="BZZ751" s="79"/>
      <c r="CAA751" s="79"/>
      <c r="CAB751" s="79"/>
      <c r="CAC751" s="79"/>
      <c r="CAD751" s="79"/>
      <c r="CAE751" s="79"/>
      <c r="CAF751" s="79"/>
      <c r="CAG751" s="79"/>
      <c r="CAH751" s="79"/>
      <c r="CAI751" s="79"/>
      <c r="CAJ751" s="79"/>
      <c r="CAK751" s="79"/>
      <c r="CAL751" s="79"/>
      <c r="CAM751" s="79"/>
      <c r="CAN751" s="79"/>
      <c r="CAO751" s="79"/>
      <c r="CAP751" s="79"/>
      <c r="CAQ751" s="79"/>
      <c r="CAR751" s="79"/>
      <c r="CAS751" s="79"/>
      <c r="CAT751" s="79"/>
      <c r="CAU751" s="79"/>
      <c r="CAV751" s="79"/>
      <c r="CAW751" s="79"/>
      <c r="CAX751" s="79"/>
      <c r="CAY751" s="79"/>
      <c r="CAZ751" s="79"/>
      <c r="CBA751" s="79"/>
      <c r="CBB751" s="79"/>
      <c r="CBC751" s="79"/>
      <c r="CBD751" s="79"/>
      <c r="CBE751" s="79"/>
      <c r="CBF751" s="79"/>
      <c r="CBG751" s="79"/>
      <c r="CBH751" s="79"/>
      <c r="CBI751" s="79"/>
      <c r="CBJ751" s="79"/>
      <c r="CBK751" s="79"/>
      <c r="CBL751" s="79"/>
      <c r="CBM751" s="79"/>
      <c r="CBN751" s="79"/>
      <c r="CBO751" s="79"/>
      <c r="CBP751" s="79"/>
      <c r="CBQ751" s="79"/>
      <c r="CBR751" s="79"/>
      <c r="CBS751" s="79"/>
      <c r="CBT751" s="79"/>
      <c r="CBU751" s="79"/>
      <c r="CBV751" s="79"/>
      <c r="CBW751" s="79"/>
      <c r="CBX751" s="79"/>
      <c r="CBY751" s="79"/>
      <c r="CBZ751" s="79"/>
      <c r="CCA751" s="79"/>
      <c r="CCB751" s="79"/>
      <c r="CCC751" s="79"/>
      <c r="CCD751" s="79"/>
      <c r="CCE751" s="79"/>
      <c r="CCF751" s="79"/>
      <c r="CCG751" s="79"/>
      <c r="CCH751" s="79"/>
      <c r="CCI751" s="79"/>
      <c r="CCJ751" s="79"/>
      <c r="CCK751" s="79"/>
      <c r="CCL751" s="79"/>
      <c r="CCM751" s="79"/>
      <c r="CCN751" s="79"/>
      <c r="CCO751" s="79"/>
      <c r="CCP751" s="79"/>
      <c r="CCQ751" s="79"/>
      <c r="CCR751" s="79"/>
      <c r="CCS751" s="79"/>
      <c r="CCT751" s="79"/>
      <c r="CCU751" s="79"/>
      <c r="CCV751" s="79"/>
      <c r="CCW751" s="79"/>
      <c r="CCX751" s="79"/>
      <c r="CCY751" s="79"/>
      <c r="CCZ751" s="79"/>
      <c r="CDA751" s="79"/>
      <c r="CDB751" s="79"/>
      <c r="CDC751" s="79"/>
      <c r="CDD751" s="79"/>
      <c r="CDE751" s="79"/>
      <c r="CDF751" s="79"/>
      <c r="CDG751" s="79"/>
      <c r="CDH751" s="79"/>
      <c r="CDI751" s="79"/>
      <c r="CDJ751" s="79"/>
      <c r="CDK751" s="79"/>
      <c r="CDL751" s="79"/>
      <c r="CDM751" s="79"/>
      <c r="CDN751" s="79"/>
      <c r="CDO751" s="79"/>
      <c r="CDP751" s="79"/>
      <c r="CDQ751" s="79"/>
      <c r="CDR751" s="79"/>
      <c r="CDS751" s="79"/>
      <c r="CDT751" s="79"/>
      <c r="CDU751" s="79"/>
      <c r="CDV751" s="79"/>
      <c r="CDW751" s="79"/>
      <c r="CDX751" s="79"/>
      <c r="CDY751" s="79"/>
      <c r="CDZ751" s="79"/>
      <c r="CEA751" s="79"/>
      <c r="CEB751" s="79"/>
      <c r="CEC751" s="79"/>
      <c r="CED751" s="79"/>
      <c r="CEE751" s="79"/>
      <c r="CEF751" s="79"/>
      <c r="CEG751" s="79"/>
      <c r="CEH751" s="79"/>
      <c r="CEI751" s="79"/>
      <c r="CEJ751" s="79"/>
      <c r="CEK751" s="79"/>
      <c r="CEL751" s="79"/>
      <c r="CEM751" s="79"/>
      <c r="CEN751" s="79"/>
      <c r="CEO751" s="79"/>
      <c r="CEP751" s="79"/>
      <c r="CEQ751" s="79"/>
      <c r="CER751" s="79"/>
      <c r="CES751" s="79"/>
      <c r="CET751" s="79"/>
      <c r="CEU751" s="79"/>
      <c r="CEV751" s="79"/>
      <c r="CEW751" s="79"/>
      <c r="CEX751" s="79"/>
      <c r="CEY751" s="79"/>
      <c r="CEZ751" s="79"/>
      <c r="CFA751" s="79"/>
      <c r="CFB751" s="79"/>
      <c r="CFC751" s="79"/>
      <c r="CFD751" s="79"/>
      <c r="CFE751" s="79"/>
      <c r="CFF751" s="79"/>
      <c r="CFG751" s="79"/>
      <c r="CFH751" s="79"/>
      <c r="CFI751" s="79"/>
      <c r="CFJ751" s="79"/>
      <c r="CFK751" s="79"/>
      <c r="CFL751" s="79"/>
      <c r="CFM751" s="79"/>
      <c r="CFN751" s="79"/>
      <c r="CFO751" s="79"/>
      <c r="CFP751" s="79"/>
      <c r="CFQ751" s="79"/>
      <c r="CFR751" s="79"/>
      <c r="CFS751" s="79"/>
      <c r="CFT751" s="79"/>
      <c r="CFU751" s="79"/>
      <c r="CFV751" s="79"/>
      <c r="CFW751" s="79"/>
      <c r="CFX751" s="79"/>
      <c r="CFY751" s="79"/>
      <c r="CFZ751" s="79"/>
      <c r="CGA751" s="79"/>
      <c r="CGB751" s="79"/>
      <c r="CGC751" s="79"/>
      <c r="CGD751" s="79"/>
      <c r="CGE751" s="79"/>
      <c r="CGF751" s="79"/>
      <c r="CGG751" s="79"/>
      <c r="CGH751" s="79"/>
      <c r="CGI751" s="79"/>
      <c r="CGJ751" s="79"/>
      <c r="CGK751" s="79"/>
      <c r="CGL751" s="79"/>
      <c r="CGM751" s="79"/>
      <c r="CGN751" s="79"/>
      <c r="CGO751" s="79"/>
      <c r="CGP751" s="79"/>
      <c r="CGQ751" s="79"/>
      <c r="CGR751" s="79"/>
      <c r="CGS751" s="79"/>
      <c r="CGT751" s="79"/>
      <c r="CGU751" s="79"/>
      <c r="CGV751" s="79"/>
      <c r="CGW751" s="79"/>
      <c r="CGX751" s="79"/>
      <c r="CGY751" s="79"/>
      <c r="CGZ751" s="79"/>
      <c r="CHA751" s="79"/>
      <c r="CHB751" s="79"/>
      <c r="CHC751" s="79"/>
      <c r="CHD751" s="79"/>
      <c r="CHE751" s="79"/>
      <c r="CHF751" s="79"/>
      <c r="CHG751" s="79"/>
      <c r="CHH751" s="79"/>
      <c r="CHI751" s="79"/>
      <c r="CHJ751" s="79"/>
      <c r="CHK751" s="79"/>
      <c r="CHL751" s="79"/>
      <c r="CHM751" s="79"/>
      <c r="CHN751" s="79"/>
      <c r="CHO751" s="79"/>
      <c r="CHP751" s="79"/>
      <c r="CHQ751" s="79"/>
      <c r="CHR751" s="79"/>
      <c r="CHS751" s="79"/>
      <c r="CHT751" s="79"/>
      <c r="CHU751" s="79"/>
      <c r="CHV751" s="79"/>
      <c r="CHW751" s="79"/>
      <c r="CHX751" s="79"/>
      <c r="CHY751" s="79"/>
      <c r="CHZ751" s="79"/>
      <c r="CIA751" s="79"/>
      <c r="CIB751" s="79"/>
      <c r="CIC751" s="79"/>
      <c r="CID751" s="79"/>
      <c r="CIE751" s="79"/>
      <c r="CIF751" s="79"/>
      <c r="CIG751" s="79"/>
      <c r="CIH751" s="79"/>
      <c r="CII751" s="79"/>
      <c r="CIJ751" s="79"/>
      <c r="CIK751" s="79"/>
      <c r="CIL751" s="79"/>
      <c r="CIM751" s="79"/>
      <c r="CIN751" s="79"/>
      <c r="CIO751" s="79"/>
      <c r="CIP751" s="79"/>
      <c r="CIQ751" s="79"/>
      <c r="CIR751" s="79"/>
      <c r="CIS751" s="79"/>
      <c r="CIT751" s="79"/>
      <c r="CIU751" s="79"/>
      <c r="CIV751" s="79"/>
      <c r="CIW751" s="79"/>
      <c r="CIX751" s="79"/>
      <c r="CIY751" s="79"/>
      <c r="CIZ751" s="79"/>
      <c r="CJA751" s="79"/>
      <c r="CJB751" s="79"/>
      <c r="CJC751" s="79"/>
      <c r="CJD751" s="79"/>
      <c r="CJE751" s="79"/>
      <c r="CJF751" s="79"/>
      <c r="CJG751" s="79"/>
      <c r="CJH751" s="79"/>
      <c r="CJI751" s="79"/>
      <c r="CJJ751" s="79"/>
      <c r="CJK751" s="79"/>
      <c r="CJL751" s="79"/>
      <c r="CJM751" s="79"/>
      <c r="CJN751" s="79"/>
      <c r="CJO751" s="79"/>
      <c r="CJP751" s="79"/>
      <c r="CJQ751" s="79"/>
      <c r="CJR751" s="79"/>
      <c r="CJS751" s="79"/>
      <c r="CJT751" s="79"/>
      <c r="CJU751" s="79"/>
      <c r="CJV751" s="79"/>
      <c r="CJW751" s="79"/>
      <c r="CJX751" s="79"/>
      <c r="CJY751" s="79"/>
      <c r="CJZ751" s="79"/>
      <c r="CKA751" s="79"/>
      <c r="CKB751" s="79"/>
      <c r="CKC751" s="79"/>
      <c r="CKD751" s="79"/>
      <c r="CKE751" s="79"/>
      <c r="CKF751" s="79"/>
      <c r="CKG751" s="79"/>
      <c r="CKH751" s="79"/>
      <c r="CKI751" s="79"/>
      <c r="CKJ751" s="79"/>
      <c r="CKK751" s="79"/>
      <c r="CKL751" s="79"/>
      <c r="CKM751" s="79"/>
      <c r="CKN751" s="79"/>
      <c r="CKO751" s="79"/>
      <c r="CKP751" s="79"/>
      <c r="CKQ751" s="79"/>
      <c r="CKR751" s="79"/>
      <c r="CKS751" s="79"/>
      <c r="CKT751" s="79"/>
      <c r="CKU751" s="79"/>
      <c r="CKV751" s="79"/>
      <c r="CKW751" s="79"/>
      <c r="CKX751" s="79"/>
      <c r="CKY751" s="79"/>
      <c r="CKZ751" s="79"/>
      <c r="CLA751" s="79"/>
      <c r="CLB751" s="79"/>
      <c r="CLC751" s="79"/>
      <c r="CLD751" s="79"/>
      <c r="CLE751" s="79"/>
      <c r="CLF751" s="79"/>
      <c r="CLG751" s="79"/>
      <c r="CLH751" s="79"/>
      <c r="CLI751" s="79"/>
      <c r="CLJ751" s="79"/>
      <c r="CLK751" s="79"/>
      <c r="CLL751" s="79"/>
      <c r="CLM751" s="79"/>
      <c r="CLN751" s="79"/>
      <c r="CLO751" s="79"/>
      <c r="CLP751" s="79"/>
      <c r="CLQ751" s="79"/>
      <c r="CLR751" s="79"/>
      <c r="CLS751" s="79"/>
      <c r="CLT751" s="79"/>
      <c r="CLU751" s="79"/>
      <c r="CLV751" s="79"/>
      <c r="CLW751" s="79"/>
      <c r="CLX751" s="79"/>
      <c r="CLY751" s="79"/>
      <c r="CLZ751" s="79"/>
      <c r="CMA751" s="79"/>
      <c r="CMB751" s="79"/>
      <c r="CMC751" s="79"/>
      <c r="CMD751" s="79"/>
      <c r="CME751" s="79"/>
      <c r="CMF751" s="79"/>
      <c r="CMG751" s="79"/>
      <c r="CMH751" s="79"/>
      <c r="CMI751" s="79"/>
      <c r="CMJ751" s="79"/>
      <c r="CMK751" s="79"/>
      <c r="CML751" s="79"/>
      <c r="CMM751" s="79"/>
      <c r="CMN751" s="79"/>
      <c r="CMO751" s="79"/>
      <c r="CMP751" s="79"/>
      <c r="CMQ751" s="79"/>
      <c r="CMR751" s="79"/>
      <c r="CMS751" s="79"/>
      <c r="CMT751" s="79"/>
      <c r="CMU751" s="79"/>
      <c r="CMV751" s="79"/>
      <c r="CMW751" s="79"/>
      <c r="CMX751" s="79"/>
      <c r="CMY751" s="79"/>
      <c r="CMZ751" s="79"/>
      <c r="CNA751" s="79"/>
      <c r="CNB751" s="79"/>
      <c r="CNC751" s="79"/>
      <c r="CND751" s="79"/>
      <c r="CNE751" s="79"/>
      <c r="CNF751" s="79"/>
      <c r="CNG751" s="79"/>
      <c r="CNH751" s="79"/>
      <c r="CNI751" s="79"/>
      <c r="CNJ751" s="79"/>
      <c r="CNK751" s="79"/>
      <c r="CNL751" s="79"/>
      <c r="CNM751" s="79"/>
      <c r="CNN751" s="79"/>
      <c r="CNO751" s="79"/>
      <c r="CNP751" s="79"/>
      <c r="CNQ751" s="79"/>
      <c r="CNR751" s="79"/>
      <c r="CNS751" s="79"/>
      <c r="CNT751" s="79"/>
      <c r="CNU751" s="79"/>
      <c r="CNV751" s="79"/>
      <c r="CNW751" s="79"/>
      <c r="CNX751" s="79"/>
      <c r="CNY751" s="79"/>
      <c r="CNZ751" s="79"/>
      <c r="COA751" s="79"/>
      <c r="COB751" s="79"/>
      <c r="COC751" s="79"/>
      <c r="COD751" s="79"/>
      <c r="COE751" s="79"/>
      <c r="COF751" s="79"/>
      <c r="COG751" s="79"/>
      <c r="COH751" s="79"/>
      <c r="COI751" s="79"/>
      <c r="COJ751" s="79"/>
      <c r="COK751" s="79"/>
      <c r="COL751" s="79"/>
      <c r="COM751" s="79"/>
      <c r="CON751" s="79"/>
      <c r="COO751" s="79"/>
      <c r="COP751" s="79"/>
      <c r="COQ751" s="79"/>
      <c r="COR751" s="79"/>
      <c r="COS751" s="79"/>
      <c r="COT751" s="79"/>
      <c r="COU751" s="79"/>
      <c r="COV751" s="79"/>
      <c r="COW751" s="79"/>
      <c r="COX751" s="79"/>
      <c r="COY751" s="79"/>
      <c r="COZ751" s="79"/>
      <c r="CPA751" s="79"/>
      <c r="CPB751" s="79"/>
      <c r="CPC751" s="79"/>
      <c r="CPD751" s="79"/>
      <c r="CPE751" s="79"/>
      <c r="CPF751" s="79"/>
      <c r="CPG751" s="79"/>
      <c r="CPH751" s="79"/>
      <c r="CPI751" s="79"/>
      <c r="CPJ751" s="79"/>
      <c r="CPK751" s="79"/>
      <c r="CPL751" s="79"/>
      <c r="CPM751" s="79"/>
      <c r="CPN751" s="79"/>
      <c r="CPO751" s="79"/>
      <c r="CPP751" s="79"/>
      <c r="CPQ751" s="79"/>
      <c r="CPR751" s="79"/>
      <c r="CPS751" s="79"/>
      <c r="CPT751" s="79"/>
      <c r="CPU751" s="79"/>
      <c r="CPV751" s="79"/>
      <c r="CPW751" s="79"/>
      <c r="CPX751" s="79"/>
      <c r="CPY751" s="79"/>
      <c r="CPZ751" s="79"/>
      <c r="CQA751" s="79"/>
      <c r="CQB751" s="79"/>
      <c r="CQC751" s="79"/>
      <c r="CQD751" s="79"/>
      <c r="CQE751" s="79"/>
      <c r="CQF751" s="79"/>
      <c r="CQG751" s="79"/>
      <c r="CQH751" s="79"/>
      <c r="CQI751" s="79"/>
      <c r="CQJ751" s="79"/>
      <c r="CQK751" s="79"/>
      <c r="CQL751" s="79"/>
      <c r="CQM751" s="79"/>
      <c r="CQN751" s="79"/>
      <c r="CQO751" s="79"/>
      <c r="CQP751" s="79"/>
      <c r="CQQ751" s="79"/>
      <c r="CQR751" s="79"/>
      <c r="CQS751" s="79"/>
      <c r="CQT751" s="79"/>
      <c r="CQU751" s="79"/>
      <c r="CQV751" s="79"/>
      <c r="CQW751" s="79"/>
      <c r="CQX751" s="79"/>
      <c r="CQY751" s="79"/>
      <c r="CQZ751" s="79"/>
      <c r="CRA751" s="79"/>
      <c r="CRB751" s="79"/>
      <c r="CRC751" s="79"/>
      <c r="CRD751" s="79"/>
      <c r="CRE751" s="79"/>
      <c r="CRF751" s="79"/>
      <c r="CRG751" s="79"/>
      <c r="CRH751" s="79"/>
      <c r="CRI751" s="79"/>
      <c r="CRJ751" s="79"/>
      <c r="CRK751" s="79"/>
      <c r="CRL751" s="79"/>
      <c r="CRM751" s="79"/>
      <c r="CRN751" s="79"/>
      <c r="CRO751" s="79"/>
      <c r="CRP751" s="79"/>
      <c r="CRQ751" s="79"/>
      <c r="CRR751" s="79"/>
      <c r="CRS751" s="79"/>
      <c r="CRT751" s="79"/>
      <c r="CRU751" s="79"/>
      <c r="CRV751" s="79"/>
      <c r="CRW751" s="79"/>
      <c r="CRX751" s="79"/>
      <c r="CRY751" s="79"/>
      <c r="CRZ751" s="79"/>
      <c r="CSA751" s="79"/>
      <c r="CSB751" s="79"/>
      <c r="CSC751" s="79"/>
      <c r="CSD751" s="79"/>
      <c r="CSE751" s="79"/>
      <c r="CSF751" s="79"/>
      <c r="CSG751" s="79"/>
      <c r="CSH751" s="79"/>
      <c r="CSI751" s="79"/>
      <c r="CSJ751" s="79"/>
      <c r="CSK751" s="79"/>
      <c r="CSL751" s="79"/>
      <c r="CSM751" s="79"/>
      <c r="CSN751" s="79"/>
      <c r="CSO751" s="79"/>
      <c r="CSP751" s="79"/>
      <c r="CSQ751" s="79"/>
      <c r="CSR751" s="79"/>
      <c r="CSS751" s="79"/>
      <c r="CST751" s="79"/>
      <c r="CSU751" s="79"/>
      <c r="CSV751" s="79"/>
      <c r="CSW751" s="79"/>
      <c r="CSX751" s="79"/>
      <c r="CSY751" s="79"/>
      <c r="CSZ751" s="79"/>
      <c r="CTA751" s="79"/>
      <c r="CTB751" s="79"/>
      <c r="CTC751" s="79"/>
      <c r="CTD751" s="79"/>
      <c r="CTE751" s="79"/>
      <c r="CTF751" s="79"/>
      <c r="CTG751" s="79"/>
      <c r="CTH751" s="79"/>
      <c r="CTI751" s="79"/>
      <c r="CTJ751" s="79"/>
      <c r="CTK751" s="79"/>
      <c r="CTL751" s="79"/>
      <c r="CTM751" s="79"/>
      <c r="CTN751" s="79"/>
      <c r="CTO751" s="79"/>
      <c r="CTP751" s="79"/>
      <c r="CTQ751" s="79"/>
      <c r="CTR751" s="79"/>
      <c r="CTS751" s="79"/>
      <c r="CTT751" s="79"/>
      <c r="CTU751" s="79"/>
      <c r="CTV751" s="79"/>
      <c r="CTW751" s="79"/>
      <c r="CTX751" s="79"/>
      <c r="CTY751" s="79"/>
      <c r="CTZ751" s="79"/>
      <c r="CUA751" s="79"/>
      <c r="CUB751" s="79"/>
      <c r="CUC751" s="79"/>
      <c r="CUD751" s="79"/>
      <c r="CUE751" s="79"/>
      <c r="CUF751" s="79"/>
      <c r="CUG751" s="79"/>
      <c r="CUH751" s="79"/>
      <c r="CUI751" s="79"/>
      <c r="CUJ751" s="79"/>
      <c r="CUK751" s="79"/>
      <c r="CUL751" s="79"/>
      <c r="CUM751" s="79"/>
      <c r="CUN751" s="79"/>
      <c r="CUO751" s="79"/>
      <c r="CUP751" s="79"/>
      <c r="CUQ751" s="79"/>
      <c r="CUR751" s="79"/>
      <c r="CUS751" s="79"/>
      <c r="CUT751" s="79"/>
      <c r="CUU751" s="79"/>
      <c r="CUV751" s="79"/>
      <c r="CUW751" s="79"/>
      <c r="CUX751" s="79"/>
      <c r="CUY751" s="79"/>
      <c r="CUZ751" s="79"/>
      <c r="CVA751" s="79"/>
      <c r="CVB751" s="79"/>
      <c r="CVC751" s="79"/>
      <c r="CVD751" s="79"/>
      <c r="CVE751" s="79"/>
      <c r="CVF751" s="79"/>
      <c r="CVG751" s="79"/>
      <c r="CVH751" s="79"/>
      <c r="CVI751" s="79"/>
      <c r="CVJ751" s="79"/>
      <c r="CVK751" s="79"/>
      <c r="CVL751" s="79"/>
      <c r="CVM751" s="79"/>
      <c r="CVN751" s="79"/>
      <c r="CVO751" s="79"/>
      <c r="CVP751" s="79"/>
      <c r="CVQ751" s="79"/>
      <c r="CVR751" s="79"/>
      <c r="CVS751" s="79"/>
      <c r="CVT751" s="79"/>
      <c r="CVU751" s="79"/>
      <c r="CVV751" s="79"/>
      <c r="CVW751" s="79"/>
      <c r="CVX751" s="79"/>
      <c r="CVY751" s="79"/>
      <c r="CVZ751" s="79"/>
      <c r="CWA751" s="79"/>
      <c r="CWB751" s="79"/>
      <c r="CWC751" s="79"/>
      <c r="CWD751" s="79"/>
      <c r="CWE751" s="79"/>
      <c r="CWF751" s="79"/>
      <c r="CWG751" s="79"/>
      <c r="CWH751" s="79"/>
      <c r="CWI751" s="79"/>
      <c r="CWJ751" s="79"/>
      <c r="CWK751" s="79"/>
      <c r="CWL751" s="79"/>
      <c r="CWM751" s="79"/>
      <c r="CWN751" s="79"/>
      <c r="CWO751" s="79"/>
      <c r="CWP751" s="79"/>
      <c r="CWQ751" s="79"/>
      <c r="CWR751" s="79"/>
      <c r="CWS751" s="79"/>
      <c r="CWT751" s="79"/>
      <c r="CWU751" s="79"/>
      <c r="CWV751" s="79"/>
      <c r="CWW751" s="79"/>
      <c r="CWX751" s="79"/>
      <c r="CWY751" s="79"/>
      <c r="CWZ751" s="79"/>
      <c r="CXA751" s="79"/>
      <c r="CXB751" s="79"/>
      <c r="CXC751" s="79"/>
      <c r="CXD751" s="79"/>
      <c r="CXE751" s="79"/>
      <c r="CXF751" s="79"/>
      <c r="CXG751" s="79"/>
      <c r="CXH751" s="79"/>
      <c r="CXI751" s="79"/>
      <c r="CXJ751" s="79"/>
      <c r="CXK751" s="79"/>
      <c r="CXL751" s="79"/>
      <c r="CXM751" s="79"/>
      <c r="CXN751" s="79"/>
      <c r="CXO751" s="79"/>
      <c r="CXP751" s="79"/>
      <c r="CXQ751" s="79"/>
      <c r="CXR751" s="79"/>
      <c r="CXS751" s="79"/>
      <c r="CXT751" s="79"/>
      <c r="CXU751" s="79"/>
      <c r="CXV751" s="79"/>
      <c r="CXW751" s="79"/>
      <c r="CXX751" s="79"/>
      <c r="CXY751" s="79"/>
      <c r="CXZ751" s="79"/>
      <c r="CYA751" s="79"/>
      <c r="CYB751" s="79"/>
      <c r="CYC751" s="79"/>
      <c r="CYD751" s="79"/>
      <c r="CYE751" s="79"/>
      <c r="CYF751" s="79"/>
      <c r="CYG751" s="79"/>
      <c r="CYH751" s="79"/>
      <c r="CYI751" s="79"/>
      <c r="CYJ751" s="79"/>
      <c r="CYK751" s="79"/>
      <c r="CYL751" s="79"/>
      <c r="CYM751" s="79"/>
      <c r="CYN751" s="79"/>
      <c r="CYO751" s="79"/>
      <c r="CYP751" s="79"/>
      <c r="CYQ751" s="79"/>
      <c r="CYR751" s="79"/>
      <c r="CYS751" s="79"/>
      <c r="CYT751" s="79"/>
      <c r="CYU751" s="79"/>
      <c r="CYV751" s="79"/>
      <c r="CYW751" s="79"/>
      <c r="CYX751" s="79"/>
      <c r="CYY751" s="79"/>
      <c r="CYZ751" s="79"/>
      <c r="CZA751" s="79"/>
      <c r="CZB751" s="79"/>
      <c r="CZC751" s="79"/>
      <c r="CZD751" s="79"/>
      <c r="CZE751" s="79"/>
      <c r="CZF751" s="79"/>
      <c r="CZG751" s="79"/>
      <c r="CZH751" s="79"/>
      <c r="CZI751" s="79"/>
      <c r="CZJ751" s="79"/>
      <c r="CZK751" s="79"/>
      <c r="CZL751" s="79"/>
      <c r="CZM751" s="79"/>
      <c r="CZN751" s="79"/>
      <c r="CZO751" s="79"/>
      <c r="CZP751" s="79"/>
      <c r="CZQ751" s="79"/>
      <c r="CZR751" s="79"/>
      <c r="CZS751" s="79"/>
      <c r="CZT751" s="79"/>
      <c r="CZU751" s="79"/>
      <c r="CZV751" s="79"/>
      <c r="CZW751" s="79"/>
      <c r="CZX751" s="79"/>
      <c r="CZY751" s="79"/>
      <c r="CZZ751" s="79"/>
      <c r="DAA751" s="79"/>
      <c r="DAB751" s="79"/>
      <c r="DAC751" s="79"/>
      <c r="DAD751" s="79"/>
      <c r="DAE751" s="79"/>
      <c r="DAF751" s="79"/>
      <c r="DAG751" s="79"/>
      <c r="DAH751" s="79"/>
      <c r="DAI751" s="79"/>
      <c r="DAJ751" s="79"/>
      <c r="DAK751" s="79"/>
      <c r="DAL751" s="79"/>
      <c r="DAM751" s="79"/>
      <c r="DAN751" s="79"/>
      <c r="DAO751" s="79"/>
      <c r="DAP751" s="79"/>
      <c r="DAQ751" s="79"/>
      <c r="DAR751" s="79"/>
      <c r="DAS751" s="79"/>
      <c r="DAT751" s="79"/>
      <c r="DAU751" s="79"/>
      <c r="DAV751" s="79"/>
      <c r="DAW751" s="79"/>
      <c r="DAX751" s="79"/>
      <c r="DAY751" s="79"/>
      <c r="DAZ751" s="79"/>
      <c r="DBA751" s="79"/>
      <c r="DBB751" s="79"/>
      <c r="DBC751" s="79"/>
      <c r="DBD751" s="79"/>
      <c r="DBE751" s="79"/>
      <c r="DBF751" s="79"/>
      <c r="DBG751" s="79"/>
      <c r="DBH751" s="79"/>
      <c r="DBI751" s="79"/>
      <c r="DBJ751" s="79"/>
      <c r="DBK751" s="79"/>
      <c r="DBL751" s="79"/>
      <c r="DBM751" s="79"/>
      <c r="DBN751" s="79"/>
      <c r="DBO751" s="79"/>
      <c r="DBP751" s="79"/>
      <c r="DBQ751" s="79"/>
      <c r="DBR751" s="79"/>
      <c r="DBS751" s="79"/>
      <c r="DBT751" s="79"/>
      <c r="DBU751" s="79"/>
      <c r="DBV751" s="79"/>
      <c r="DBW751" s="79"/>
      <c r="DBX751" s="79"/>
      <c r="DBY751" s="79"/>
      <c r="DBZ751" s="79"/>
      <c r="DCA751" s="79"/>
      <c r="DCB751" s="79"/>
      <c r="DCC751" s="79"/>
      <c r="DCD751" s="79"/>
      <c r="DCE751" s="79"/>
      <c r="DCF751" s="79"/>
      <c r="DCG751" s="79"/>
      <c r="DCH751" s="79"/>
      <c r="DCI751" s="79"/>
      <c r="DCJ751" s="79"/>
      <c r="DCK751" s="79"/>
      <c r="DCL751" s="79"/>
      <c r="DCM751" s="79"/>
      <c r="DCN751" s="79"/>
      <c r="DCO751" s="79"/>
      <c r="DCP751" s="79"/>
      <c r="DCQ751" s="79"/>
      <c r="DCR751" s="79"/>
      <c r="DCS751" s="79"/>
      <c r="DCT751" s="79"/>
      <c r="DCU751" s="79"/>
      <c r="DCV751" s="79"/>
      <c r="DCW751" s="79"/>
      <c r="DCX751" s="79"/>
      <c r="DCY751" s="79"/>
      <c r="DCZ751" s="79"/>
      <c r="DDA751" s="79"/>
      <c r="DDB751" s="79"/>
      <c r="DDC751" s="79"/>
      <c r="DDD751" s="79"/>
      <c r="DDE751" s="79"/>
      <c r="DDF751" s="79"/>
      <c r="DDG751" s="79"/>
      <c r="DDH751" s="79"/>
      <c r="DDI751" s="79"/>
      <c r="DDJ751" s="79"/>
      <c r="DDK751" s="79"/>
      <c r="DDL751" s="79"/>
      <c r="DDM751" s="79"/>
      <c r="DDN751" s="79"/>
      <c r="DDO751" s="79"/>
      <c r="DDP751" s="79"/>
      <c r="DDQ751" s="79"/>
      <c r="DDR751" s="79"/>
      <c r="DDS751" s="79"/>
      <c r="DDT751" s="79"/>
      <c r="DDU751" s="79"/>
      <c r="DDV751" s="79"/>
      <c r="DDW751" s="79"/>
      <c r="DDX751" s="79"/>
      <c r="DDY751" s="79"/>
      <c r="DDZ751" s="79"/>
      <c r="DEA751" s="79"/>
      <c r="DEB751" s="79"/>
      <c r="DEC751" s="79"/>
      <c r="DED751" s="79"/>
      <c r="DEE751" s="79"/>
      <c r="DEF751" s="79"/>
      <c r="DEG751" s="79"/>
      <c r="DEH751" s="79"/>
      <c r="DEI751" s="79"/>
      <c r="DEJ751" s="79"/>
      <c r="DEK751" s="79"/>
      <c r="DEL751" s="79"/>
      <c r="DEM751" s="79"/>
      <c r="DEN751" s="79"/>
      <c r="DEO751" s="79"/>
      <c r="DEP751" s="79"/>
      <c r="DEQ751" s="79"/>
      <c r="DER751" s="79"/>
      <c r="DES751" s="79"/>
      <c r="DET751" s="79"/>
      <c r="DEU751" s="79"/>
      <c r="DEV751" s="79"/>
      <c r="DEW751" s="79"/>
      <c r="DEX751" s="79"/>
      <c r="DEY751" s="79"/>
      <c r="DEZ751" s="79"/>
      <c r="DFA751" s="79"/>
      <c r="DFB751" s="79"/>
      <c r="DFC751" s="79"/>
      <c r="DFD751" s="79"/>
      <c r="DFE751" s="79"/>
      <c r="DFF751" s="79"/>
      <c r="DFG751" s="79"/>
      <c r="DFH751" s="79"/>
      <c r="DFI751" s="79"/>
      <c r="DFJ751" s="79"/>
      <c r="DFK751" s="79"/>
      <c r="DFL751" s="79"/>
      <c r="DFM751" s="79"/>
      <c r="DFN751" s="79"/>
      <c r="DFO751" s="79"/>
      <c r="DFP751" s="79"/>
      <c r="DFQ751" s="79"/>
      <c r="DFR751" s="79"/>
      <c r="DFS751" s="79"/>
      <c r="DFT751" s="79"/>
      <c r="DFU751" s="79"/>
      <c r="DFV751" s="79"/>
      <c r="DFW751" s="79"/>
      <c r="DFX751" s="79"/>
      <c r="DFY751" s="79"/>
      <c r="DFZ751" s="79"/>
      <c r="DGA751" s="79"/>
      <c r="DGB751" s="79"/>
      <c r="DGC751" s="79"/>
      <c r="DGD751" s="79"/>
      <c r="DGE751" s="79"/>
      <c r="DGF751" s="79"/>
      <c r="DGG751" s="79"/>
      <c r="DGH751" s="79"/>
      <c r="DGI751" s="79"/>
      <c r="DGJ751" s="79"/>
      <c r="DGK751" s="79"/>
      <c r="DGL751" s="79"/>
      <c r="DGM751" s="79"/>
      <c r="DGN751" s="79"/>
      <c r="DGO751" s="79"/>
      <c r="DGP751" s="79"/>
      <c r="DGQ751" s="79"/>
      <c r="DGR751" s="79"/>
      <c r="DGS751" s="79"/>
      <c r="DGT751" s="79"/>
      <c r="DGU751" s="79"/>
      <c r="DGV751" s="79"/>
      <c r="DGW751" s="79"/>
      <c r="DGX751" s="79"/>
      <c r="DGY751" s="79"/>
      <c r="DGZ751" s="79"/>
      <c r="DHA751" s="79"/>
      <c r="DHB751" s="79"/>
      <c r="DHC751" s="79"/>
      <c r="DHD751" s="79"/>
      <c r="DHE751" s="79"/>
      <c r="DHF751" s="79"/>
      <c r="DHG751" s="79"/>
      <c r="DHH751" s="79"/>
      <c r="DHI751" s="79"/>
      <c r="DHJ751" s="79"/>
      <c r="DHK751" s="79"/>
      <c r="DHL751" s="79"/>
      <c r="DHM751" s="79"/>
      <c r="DHN751" s="79"/>
      <c r="DHO751" s="79"/>
      <c r="DHP751" s="79"/>
      <c r="DHQ751" s="79"/>
      <c r="DHR751" s="79"/>
      <c r="DHS751" s="79"/>
      <c r="DHT751" s="79"/>
      <c r="DHU751" s="79"/>
      <c r="DHV751" s="79"/>
      <c r="DHW751" s="79"/>
      <c r="DHX751" s="79"/>
      <c r="DHY751" s="79"/>
      <c r="DHZ751" s="79"/>
      <c r="DIA751" s="79"/>
      <c r="DIB751" s="79"/>
      <c r="DIC751" s="79"/>
      <c r="DID751" s="79"/>
      <c r="DIE751" s="79"/>
      <c r="DIF751" s="79"/>
      <c r="DIG751" s="79"/>
      <c r="DIH751" s="79"/>
      <c r="DII751" s="79"/>
      <c r="DIJ751" s="79"/>
      <c r="DIK751" s="79"/>
      <c r="DIL751" s="79"/>
      <c r="DIM751" s="79"/>
      <c r="DIN751" s="79"/>
      <c r="DIO751" s="79"/>
      <c r="DIP751" s="79"/>
      <c r="DIQ751" s="79"/>
      <c r="DIR751" s="79"/>
      <c r="DIS751" s="79"/>
      <c r="DIT751" s="79"/>
      <c r="DIU751" s="79"/>
      <c r="DIV751" s="79"/>
      <c r="DIW751" s="79"/>
      <c r="DIX751" s="79"/>
      <c r="DIY751" s="79"/>
      <c r="DIZ751" s="79"/>
      <c r="DJA751" s="79"/>
      <c r="DJB751" s="79"/>
      <c r="DJC751" s="79"/>
      <c r="DJD751" s="79"/>
      <c r="DJE751" s="79"/>
      <c r="DJF751" s="79"/>
      <c r="DJG751" s="79"/>
      <c r="DJH751" s="79"/>
      <c r="DJI751" s="79"/>
      <c r="DJJ751" s="79"/>
      <c r="DJK751" s="79"/>
      <c r="DJL751" s="79"/>
      <c r="DJM751" s="79"/>
      <c r="DJN751" s="79"/>
      <c r="DJO751" s="79"/>
      <c r="DJP751" s="79"/>
      <c r="DJQ751" s="79"/>
      <c r="DJR751" s="79"/>
      <c r="DJS751" s="79"/>
      <c r="DJT751" s="79"/>
      <c r="DJU751" s="79"/>
      <c r="DJV751" s="79"/>
      <c r="DJW751" s="79"/>
      <c r="DJX751" s="79"/>
      <c r="DJY751" s="79"/>
      <c r="DJZ751" s="79"/>
      <c r="DKA751" s="79"/>
      <c r="DKB751" s="79"/>
      <c r="DKC751" s="79"/>
      <c r="DKD751" s="79"/>
      <c r="DKE751" s="79"/>
      <c r="DKF751" s="79"/>
      <c r="DKG751" s="79"/>
      <c r="DKH751" s="79"/>
      <c r="DKI751" s="79"/>
      <c r="DKJ751" s="79"/>
      <c r="DKK751" s="79"/>
      <c r="DKL751" s="79"/>
      <c r="DKM751" s="79"/>
      <c r="DKN751" s="79"/>
      <c r="DKO751" s="79"/>
      <c r="DKP751" s="79"/>
      <c r="DKQ751" s="79"/>
      <c r="DKR751" s="79"/>
      <c r="DKS751" s="79"/>
      <c r="DKT751" s="79"/>
      <c r="DKU751" s="79"/>
      <c r="DKV751" s="79"/>
      <c r="DKW751" s="79"/>
      <c r="DKX751" s="79"/>
      <c r="DKY751" s="79"/>
      <c r="DKZ751" s="79"/>
      <c r="DLA751" s="79"/>
      <c r="DLB751" s="79"/>
      <c r="DLC751" s="79"/>
      <c r="DLD751" s="79"/>
      <c r="DLE751" s="79"/>
      <c r="DLF751" s="79"/>
      <c r="DLG751" s="79"/>
      <c r="DLH751" s="79"/>
      <c r="DLI751" s="79"/>
      <c r="DLJ751" s="79"/>
      <c r="DLK751" s="79"/>
      <c r="DLL751" s="79"/>
      <c r="DLM751" s="79"/>
      <c r="DLN751" s="79"/>
      <c r="DLO751" s="79"/>
      <c r="DLP751" s="79"/>
      <c r="DLQ751" s="79"/>
      <c r="DLR751" s="79"/>
      <c r="DLS751" s="79"/>
      <c r="DLT751" s="79"/>
      <c r="DLU751" s="79"/>
      <c r="DLV751" s="79"/>
      <c r="DLW751" s="79"/>
      <c r="DLX751" s="79"/>
      <c r="DLY751" s="79"/>
      <c r="DLZ751" s="79"/>
      <c r="DMA751" s="79"/>
      <c r="DMB751" s="79"/>
      <c r="DMC751" s="79"/>
      <c r="DMD751" s="79"/>
      <c r="DME751" s="79"/>
      <c r="DMF751" s="79"/>
      <c r="DMG751" s="79"/>
      <c r="DMH751" s="79"/>
      <c r="DMI751" s="79"/>
      <c r="DMJ751" s="79"/>
      <c r="DMK751" s="79"/>
      <c r="DML751" s="79"/>
      <c r="DMM751" s="79"/>
      <c r="DMN751" s="79"/>
      <c r="DMO751" s="79"/>
      <c r="DMP751" s="79"/>
      <c r="DMQ751" s="79"/>
      <c r="DMR751" s="79"/>
      <c r="DMS751" s="79"/>
      <c r="DMT751" s="79"/>
      <c r="DMU751" s="79"/>
      <c r="DMV751" s="79"/>
      <c r="DMW751" s="79"/>
      <c r="DMX751" s="79"/>
      <c r="DMY751" s="79"/>
      <c r="DMZ751" s="79"/>
      <c r="DNA751" s="79"/>
      <c r="DNB751" s="79"/>
      <c r="DNC751" s="79"/>
      <c r="DND751" s="79"/>
      <c r="DNE751" s="79"/>
      <c r="DNF751" s="79"/>
      <c r="DNG751" s="79"/>
      <c r="DNH751" s="79"/>
      <c r="DNI751" s="79"/>
      <c r="DNJ751" s="79"/>
      <c r="DNK751" s="79"/>
      <c r="DNL751" s="79"/>
      <c r="DNM751" s="79"/>
      <c r="DNN751" s="79"/>
      <c r="DNO751" s="79"/>
      <c r="DNP751" s="79"/>
      <c r="DNQ751" s="79"/>
      <c r="DNR751" s="79"/>
      <c r="DNS751" s="79"/>
      <c r="DNT751" s="79"/>
      <c r="DNU751" s="79"/>
      <c r="DNV751" s="79"/>
      <c r="DNW751" s="79"/>
      <c r="DNX751" s="79"/>
      <c r="DNY751" s="79"/>
      <c r="DNZ751" s="79"/>
      <c r="DOA751" s="79"/>
      <c r="DOB751" s="79"/>
      <c r="DOC751" s="79"/>
      <c r="DOD751" s="79"/>
      <c r="DOE751" s="79"/>
      <c r="DOF751" s="79"/>
      <c r="DOG751" s="79"/>
      <c r="DOH751" s="79"/>
      <c r="DOI751" s="79"/>
      <c r="DOJ751" s="79"/>
      <c r="DOK751" s="79"/>
      <c r="DOL751" s="79"/>
      <c r="DOM751" s="79"/>
      <c r="DON751" s="79"/>
      <c r="DOO751" s="79"/>
      <c r="DOP751" s="79"/>
      <c r="DOQ751" s="79"/>
      <c r="DOR751" s="79"/>
      <c r="DOS751" s="79"/>
      <c r="DOT751" s="79"/>
      <c r="DOU751" s="79"/>
      <c r="DOV751" s="79"/>
      <c r="DOW751" s="79"/>
      <c r="DOX751" s="79"/>
      <c r="DOY751" s="79"/>
      <c r="DOZ751" s="79"/>
      <c r="DPA751" s="79"/>
      <c r="DPB751" s="79"/>
      <c r="DPC751" s="79"/>
      <c r="DPD751" s="79"/>
      <c r="DPE751" s="79"/>
      <c r="DPF751" s="79"/>
      <c r="DPG751" s="79"/>
      <c r="DPH751" s="79"/>
      <c r="DPI751" s="79"/>
      <c r="DPJ751" s="79"/>
      <c r="DPK751" s="79"/>
      <c r="DPL751" s="79"/>
      <c r="DPM751" s="79"/>
      <c r="DPN751" s="79"/>
      <c r="DPO751" s="79"/>
      <c r="DPP751" s="79"/>
      <c r="DPQ751" s="79"/>
      <c r="DPR751" s="79"/>
      <c r="DPS751" s="79"/>
      <c r="DPT751" s="79"/>
      <c r="DPU751" s="79"/>
      <c r="DPV751" s="79"/>
      <c r="DPW751" s="79"/>
      <c r="DPX751" s="79"/>
      <c r="DPY751" s="79"/>
      <c r="DPZ751" s="79"/>
      <c r="DQA751" s="79"/>
      <c r="DQB751" s="79"/>
      <c r="DQC751" s="79"/>
      <c r="DQD751" s="79"/>
      <c r="DQE751" s="79"/>
      <c r="DQF751" s="79"/>
      <c r="DQG751" s="79"/>
      <c r="DQH751" s="79"/>
      <c r="DQI751" s="79"/>
      <c r="DQJ751" s="79"/>
      <c r="DQK751" s="79"/>
      <c r="DQL751" s="79"/>
      <c r="DQM751" s="79"/>
      <c r="DQN751" s="79"/>
      <c r="DQO751" s="79"/>
      <c r="DQP751" s="79"/>
      <c r="DQQ751" s="79"/>
      <c r="DQR751" s="79"/>
      <c r="DQS751" s="79"/>
      <c r="DQT751" s="79"/>
      <c r="DQU751" s="79"/>
      <c r="DQV751" s="79"/>
      <c r="DQW751" s="79"/>
      <c r="DQX751" s="79"/>
      <c r="DQY751" s="79"/>
      <c r="DQZ751" s="79"/>
      <c r="DRA751" s="79"/>
      <c r="DRB751" s="79"/>
      <c r="DRC751" s="79"/>
      <c r="DRD751" s="79"/>
      <c r="DRE751" s="79"/>
      <c r="DRF751" s="79"/>
      <c r="DRG751" s="79"/>
      <c r="DRH751" s="79"/>
      <c r="DRI751" s="79"/>
      <c r="DRJ751" s="79"/>
      <c r="DRK751" s="79"/>
      <c r="DRL751" s="79"/>
      <c r="DRM751" s="79"/>
      <c r="DRN751" s="79"/>
      <c r="DRO751" s="79"/>
      <c r="DRP751" s="79"/>
      <c r="DRQ751" s="79"/>
      <c r="DRR751" s="79"/>
      <c r="DRS751" s="79"/>
      <c r="DRT751" s="79"/>
      <c r="DRU751" s="79"/>
      <c r="DRV751" s="79"/>
      <c r="DRW751" s="79"/>
      <c r="DRX751" s="79"/>
      <c r="DRY751" s="79"/>
      <c r="DRZ751" s="79"/>
      <c r="DSA751" s="79"/>
      <c r="DSB751" s="79"/>
      <c r="DSC751" s="79"/>
      <c r="DSD751" s="79"/>
      <c r="DSE751" s="79"/>
      <c r="DSF751" s="79"/>
      <c r="DSG751" s="79"/>
      <c r="DSH751" s="79"/>
      <c r="DSI751" s="79"/>
      <c r="DSJ751" s="79"/>
      <c r="DSK751" s="79"/>
      <c r="DSL751" s="79"/>
      <c r="DSM751" s="79"/>
      <c r="DSN751" s="79"/>
      <c r="DSO751" s="79"/>
      <c r="DSP751" s="79"/>
      <c r="DSQ751" s="79"/>
      <c r="DSR751" s="79"/>
      <c r="DSS751" s="79"/>
      <c r="DST751" s="79"/>
      <c r="DSU751" s="79"/>
      <c r="DSV751" s="79"/>
      <c r="DSW751" s="79"/>
      <c r="DSX751" s="79"/>
      <c r="DSY751" s="79"/>
      <c r="DSZ751" s="79"/>
      <c r="DTA751" s="79"/>
      <c r="DTB751" s="79"/>
      <c r="DTC751" s="79"/>
      <c r="DTD751" s="79"/>
      <c r="DTE751" s="79"/>
      <c r="DTF751" s="79"/>
      <c r="DTG751" s="79"/>
      <c r="DTH751" s="79"/>
      <c r="DTI751" s="79"/>
      <c r="DTJ751" s="79"/>
      <c r="DTK751" s="79"/>
      <c r="DTL751" s="79"/>
      <c r="DTM751" s="79"/>
      <c r="DTN751" s="79"/>
      <c r="DTO751" s="79"/>
      <c r="DTP751" s="79"/>
      <c r="DTQ751" s="79"/>
      <c r="DTR751" s="79"/>
      <c r="DTS751" s="79"/>
      <c r="DTT751" s="79"/>
      <c r="DTU751" s="79"/>
      <c r="DTV751" s="79"/>
      <c r="DTW751" s="79"/>
      <c r="DTX751" s="79"/>
      <c r="DTY751" s="79"/>
      <c r="DTZ751" s="79"/>
      <c r="DUA751" s="79"/>
      <c r="DUB751" s="79"/>
      <c r="DUC751" s="79"/>
      <c r="DUD751" s="79"/>
      <c r="DUE751" s="79"/>
      <c r="DUF751" s="79"/>
      <c r="DUG751" s="79"/>
      <c r="DUH751" s="79"/>
      <c r="DUI751" s="79"/>
      <c r="DUJ751" s="79"/>
      <c r="DUK751" s="79"/>
      <c r="DUL751" s="79"/>
      <c r="DUM751" s="79"/>
      <c r="DUN751" s="79"/>
      <c r="DUO751" s="79"/>
      <c r="DUP751" s="79"/>
      <c r="DUQ751" s="79"/>
      <c r="DUR751" s="79"/>
      <c r="DUS751" s="79"/>
      <c r="DUT751" s="79"/>
      <c r="DUU751" s="79"/>
      <c r="DUV751" s="79"/>
      <c r="DUW751" s="79"/>
      <c r="DUX751" s="79"/>
      <c r="DUY751" s="79"/>
      <c r="DUZ751" s="79"/>
      <c r="DVA751" s="79"/>
      <c r="DVB751" s="79"/>
      <c r="DVC751" s="79"/>
      <c r="DVD751" s="79"/>
      <c r="DVE751" s="79"/>
      <c r="DVF751" s="79"/>
      <c r="DVG751" s="79"/>
      <c r="DVH751" s="79"/>
      <c r="DVI751" s="79"/>
      <c r="DVJ751" s="79"/>
      <c r="DVK751" s="79"/>
      <c r="DVL751" s="79"/>
      <c r="DVM751" s="79"/>
      <c r="DVN751" s="79"/>
      <c r="DVO751" s="79"/>
      <c r="DVP751" s="79"/>
      <c r="DVQ751" s="79"/>
      <c r="DVR751" s="79"/>
      <c r="DVS751" s="79"/>
      <c r="DVT751" s="79"/>
      <c r="DVU751" s="79"/>
      <c r="DVV751" s="79"/>
      <c r="DVW751" s="79"/>
      <c r="DVX751" s="79"/>
      <c r="DVY751" s="79"/>
      <c r="DVZ751" s="79"/>
      <c r="DWA751" s="79"/>
      <c r="DWB751" s="79"/>
      <c r="DWC751" s="79"/>
      <c r="DWD751" s="79"/>
      <c r="DWE751" s="79"/>
      <c r="DWF751" s="79"/>
      <c r="DWG751" s="79"/>
      <c r="DWH751" s="79"/>
      <c r="DWI751" s="79"/>
      <c r="DWJ751" s="79"/>
      <c r="DWK751" s="79"/>
      <c r="DWL751" s="79"/>
      <c r="DWM751" s="79"/>
      <c r="DWN751" s="79"/>
      <c r="DWO751" s="79"/>
      <c r="DWP751" s="79"/>
      <c r="DWQ751" s="79"/>
      <c r="DWR751" s="79"/>
      <c r="DWS751" s="79"/>
      <c r="DWT751" s="79"/>
      <c r="DWU751" s="79"/>
      <c r="DWV751" s="79"/>
      <c r="DWW751" s="79"/>
      <c r="DWX751" s="79"/>
      <c r="DWY751" s="79"/>
      <c r="DWZ751" s="79"/>
      <c r="DXA751" s="79"/>
      <c r="DXB751" s="79"/>
      <c r="DXC751" s="79"/>
      <c r="DXD751" s="79"/>
      <c r="DXE751" s="79"/>
      <c r="DXF751" s="79"/>
      <c r="DXG751" s="79"/>
      <c r="DXH751" s="79"/>
      <c r="DXI751" s="79"/>
      <c r="DXJ751" s="79"/>
      <c r="DXK751" s="79"/>
      <c r="DXL751" s="79"/>
      <c r="DXM751" s="79"/>
      <c r="DXN751" s="79"/>
      <c r="DXO751" s="79"/>
      <c r="DXP751" s="79"/>
      <c r="DXQ751" s="79"/>
      <c r="DXR751" s="79"/>
      <c r="DXS751" s="79"/>
      <c r="DXT751" s="79"/>
      <c r="DXU751" s="79"/>
      <c r="DXV751" s="79"/>
      <c r="DXW751" s="79"/>
      <c r="DXX751" s="79"/>
      <c r="DXY751" s="79"/>
      <c r="DXZ751" s="79"/>
      <c r="DYA751" s="79"/>
      <c r="DYB751" s="79"/>
      <c r="DYC751" s="79"/>
      <c r="DYD751" s="79"/>
      <c r="DYE751" s="79"/>
      <c r="DYF751" s="79"/>
      <c r="DYG751" s="79"/>
      <c r="DYH751" s="79"/>
      <c r="DYI751" s="79"/>
      <c r="DYJ751" s="79"/>
      <c r="DYK751" s="79"/>
      <c r="DYL751" s="79"/>
      <c r="DYM751" s="79"/>
      <c r="DYN751" s="79"/>
      <c r="DYO751" s="79"/>
      <c r="DYP751" s="79"/>
      <c r="DYQ751" s="79"/>
      <c r="DYR751" s="79"/>
      <c r="DYS751" s="79"/>
      <c r="DYT751" s="79"/>
      <c r="DYU751" s="79"/>
      <c r="DYV751" s="79"/>
      <c r="DYW751" s="79"/>
      <c r="DYX751" s="79"/>
      <c r="DYY751" s="79"/>
      <c r="DYZ751" s="79"/>
      <c r="DZA751" s="79"/>
      <c r="DZB751" s="79"/>
      <c r="DZC751" s="79"/>
      <c r="DZD751" s="79"/>
      <c r="DZE751" s="79"/>
      <c r="DZF751" s="79"/>
      <c r="DZG751" s="79"/>
      <c r="DZH751" s="79"/>
      <c r="DZI751" s="79"/>
      <c r="DZJ751" s="79"/>
      <c r="DZK751" s="79"/>
      <c r="DZL751" s="79"/>
      <c r="DZM751" s="79"/>
      <c r="DZN751" s="79"/>
      <c r="DZO751" s="79"/>
      <c r="DZP751" s="79"/>
      <c r="DZQ751" s="79"/>
      <c r="DZR751" s="79"/>
      <c r="DZS751" s="79"/>
      <c r="DZT751" s="79"/>
      <c r="DZU751" s="79"/>
      <c r="DZV751" s="79"/>
      <c r="DZW751" s="79"/>
      <c r="DZX751" s="79"/>
      <c r="DZY751" s="79"/>
      <c r="DZZ751" s="79"/>
      <c r="EAA751" s="79"/>
      <c r="EAB751" s="79"/>
      <c r="EAC751" s="79"/>
      <c r="EAD751" s="79"/>
      <c r="EAE751" s="79"/>
      <c r="EAF751" s="79"/>
      <c r="EAG751" s="79"/>
      <c r="EAH751" s="79"/>
      <c r="EAI751" s="79"/>
      <c r="EAJ751" s="79"/>
      <c r="EAK751" s="79"/>
      <c r="EAL751" s="79"/>
      <c r="EAM751" s="79"/>
      <c r="EAN751" s="79"/>
      <c r="EAO751" s="79"/>
      <c r="EAP751" s="79"/>
      <c r="EAQ751" s="79"/>
      <c r="EAR751" s="79"/>
      <c r="EAS751" s="79"/>
      <c r="EAT751" s="79"/>
      <c r="EAU751" s="79"/>
      <c r="EAV751" s="79"/>
      <c r="EAW751" s="79"/>
      <c r="EAX751" s="79"/>
      <c r="EAY751" s="79"/>
      <c r="EAZ751" s="79"/>
      <c r="EBA751" s="79"/>
      <c r="EBB751" s="79"/>
      <c r="EBC751" s="79"/>
      <c r="EBD751" s="79"/>
      <c r="EBE751" s="79"/>
      <c r="EBF751" s="79"/>
      <c r="EBG751" s="79"/>
      <c r="EBH751" s="79"/>
      <c r="EBI751" s="79"/>
      <c r="EBJ751" s="79"/>
      <c r="EBK751" s="79"/>
      <c r="EBL751" s="79"/>
      <c r="EBM751" s="79"/>
      <c r="EBN751" s="79"/>
      <c r="EBO751" s="79"/>
      <c r="EBP751" s="79"/>
      <c r="EBQ751" s="79"/>
      <c r="EBR751" s="79"/>
      <c r="EBS751" s="79"/>
      <c r="EBT751" s="79"/>
      <c r="EBU751" s="79"/>
      <c r="EBV751" s="79"/>
      <c r="EBW751" s="79"/>
      <c r="EBX751" s="79"/>
      <c r="EBY751" s="79"/>
      <c r="EBZ751" s="79"/>
      <c r="ECA751" s="79"/>
      <c r="ECB751" s="79"/>
      <c r="ECC751" s="79"/>
      <c r="ECD751" s="79"/>
      <c r="ECE751" s="79"/>
      <c r="ECF751" s="79"/>
      <c r="ECG751" s="79"/>
      <c r="ECH751" s="79"/>
      <c r="ECI751" s="79"/>
      <c r="ECJ751" s="79"/>
      <c r="ECK751" s="79"/>
      <c r="ECL751" s="79"/>
      <c r="ECM751" s="79"/>
      <c r="ECN751" s="79"/>
      <c r="ECO751" s="79"/>
      <c r="ECP751" s="79"/>
      <c r="ECQ751" s="79"/>
      <c r="ECR751" s="79"/>
      <c r="ECS751" s="79"/>
      <c r="ECT751" s="79"/>
      <c r="ECU751" s="79"/>
      <c r="ECV751" s="79"/>
      <c r="ECW751" s="79"/>
      <c r="ECX751" s="79"/>
      <c r="ECY751" s="79"/>
      <c r="ECZ751" s="79"/>
      <c r="EDA751" s="79"/>
      <c r="EDB751" s="79"/>
      <c r="EDC751" s="79"/>
      <c r="EDD751" s="79"/>
      <c r="EDE751" s="79"/>
      <c r="EDF751" s="79"/>
      <c r="EDG751" s="79"/>
      <c r="EDH751" s="79"/>
      <c r="EDI751" s="79"/>
      <c r="EDJ751" s="79"/>
      <c r="EDK751" s="79"/>
      <c r="EDL751" s="79"/>
      <c r="EDM751" s="79"/>
      <c r="EDN751" s="79"/>
      <c r="EDO751" s="79"/>
      <c r="EDP751" s="79"/>
      <c r="EDQ751" s="79"/>
      <c r="EDR751" s="79"/>
      <c r="EDS751" s="79"/>
      <c r="EDT751" s="79"/>
      <c r="EDU751" s="79"/>
      <c r="EDV751" s="79"/>
      <c r="EDW751" s="79"/>
      <c r="EDX751" s="79"/>
      <c r="EDY751" s="79"/>
      <c r="EDZ751" s="79"/>
      <c r="EEA751" s="79"/>
      <c r="EEB751" s="79"/>
      <c r="EEC751" s="79"/>
      <c r="EED751" s="79"/>
      <c r="EEE751" s="79"/>
      <c r="EEF751" s="79"/>
      <c r="EEG751" s="79"/>
      <c r="EEH751" s="79"/>
      <c r="EEI751" s="79"/>
      <c r="EEJ751" s="79"/>
      <c r="EEK751" s="79"/>
      <c r="EEL751" s="79"/>
      <c r="EEM751" s="79"/>
      <c r="EEN751" s="79"/>
      <c r="EEO751" s="79"/>
      <c r="EEP751" s="79"/>
      <c r="EEQ751" s="79"/>
      <c r="EER751" s="79"/>
      <c r="EES751" s="79"/>
      <c r="EET751" s="79"/>
      <c r="EEU751" s="79"/>
      <c r="EEV751" s="79"/>
      <c r="EEW751" s="79"/>
      <c r="EEX751" s="79"/>
      <c r="EEY751" s="79"/>
      <c r="EEZ751" s="79"/>
      <c r="EFA751" s="79"/>
      <c r="EFB751" s="79"/>
      <c r="EFC751" s="79"/>
      <c r="EFD751" s="79"/>
      <c r="EFE751" s="79"/>
      <c r="EFF751" s="79"/>
      <c r="EFG751" s="79"/>
      <c r="EFH751" s="79"/>
      <c r="EFI751" s="79"/>
      <c r="EFJ751" s="79"/>
      <c r="EFK751" s="79"/>
      <c r="EFL751" s="79"/>
      <c r="EFM751" s="79"/>
      <c r="EFN751" s="79"/>
      <c r="EFO751" s="79"/>
      <c r="EFP751" s="79"/>
      <c r="EFQ751" s="79"/>
      <c r="EFR751" s="79"/>
      <c r="EFS751" s="79"/>
      <c r="EFT751" s="79"/>
      <c r="EFU751" s="79"/>
      <c r="EFV751" s="79"/>
      <c r="EFW751" s="79"/>
      <c r="EFX751" s="79"/>
      <c r="EFY751" s="79"/>
      <c r="EFZ751" s="79"/>
      <c r="EGA751" s="79"/>
      <c r="EGB751" s="79"/>
      <c r="EGC751" s="79"/>
      <c r="EGD751" s="79"/>
      <c r="EGE751" s="79"/>
      <c r="EGF751" s="79"/>
      <c r="EGG751" s="79"/>
      <c r="EGH751" s="79"/>
      <c r="EGI751" s="79"/>
      <c r="EGJ751" s="79"/>
      <c r="EGK751" s="79"/>
      <c r="EGL751" s="79"/>
      <c r="EGM751" s="79"/>
      <c r="EGN751" s="79"/>
      <c r="EGO751" s="79"/>
      <c r="EGP751" s="79"/>
      <c r="EGQ751" s="79"/>
      <c r="EGR751" s="79"/>
      <c r="EGS751" s="79"/>
      <c r="EGT751" s="79"/>
      <c r="EGU751" s="79"/>
      <c r="EGV751" s="79"/>
      <c r="EGW751" s="79"/>
      <c r="EGX751" s="79"/>
      <c r="EGY751" s="79"/>
      <c r="EGZ751" s="79"/>
      <c r="EHA751" s="79"/>
      <c r="EHB751" s="79"/>
      <c r="EHC751" s="79"/>
      <c r="EHD751" s="79"/>
      <c r="EHE751" s="79"/>
      <c r="EHF751" s="79"/>
      <c r="EHG751" s="79"/>
      <c r="EHH751" s="79"/>
      <c r="EHI751" s="79"/>
      <c r="EHJ751" s="79"/>
      <c r="EHK751" s="79"/>
      <c r="EHL751" s="79"/>
      <c r="EHM751" s="79"/>
      <c r="EHN751" s="79"/>
      <c r="EHO751" s="79"/>
      <c r="EHP751" s="79"/>
      <c r="EHQ751" s="79"/>
      <c r="EHR751" s="79"/>
      <c r="EHS751" s="79"/>
      <c r="EHT751" s="79"/>
      <c r="EHU751" s="79"/>
      <c r="EHV751" s="79"/>
      <c r="EHW751" s="79"/>
      <c r="EHX751" s="79"/>
      <c r="EHY751" s="79"/>
      <c r="EHZ751" s="79"/>
      <c r="EIA751" s="79"/>
      <c r="EIB751" s="79"/>
      <c r="EIC751" s="79"/>
      <c r="EID751" s="79"/>
      <c r="EIE751" s="79"/>
      <c r="EIF751" s="79"/>
      <c r="EIG751" s="79"/>
      <c r="EIH751" s="79"/>
      <c r="EII751" s="79"/>
      <c r="EIJ751" s="79"/>
      <c r="EIK751" s="79"/>
      <c r="EIL751" s="79"/>
      <c r="EIM751" s="79"/>
      <c r="EIN751" s="79"/>
      <c r="EIO751" s="79"/>
      <c r="EIP751" s="79"/>
      <c r="EIQ751" s="79"/>
      <c r="EIR751" s="79"/>
      <c r="EIS751" s="79"/>
      <c r="EIT751" s="79"/>
      <c r="EIU751" s="79"/>
      <c r="EIV751" s="79"/>
      <c r="EIW751" s="79"/>
      <c r="EIX751" s="79"/>
      <c r="EIY751" s="79"/>
      <c r="EIZ751" s="79"/>
      <c r="EJA751" s="79"/>
      <c r="EJB751" s="79"/>
      <c r="EJC751" s="79"/>
      <c r="EJD751" s="79"/>
      <c r="EJE751" s="79"/>
      <c r="EJF751" s="79"/>
      <c r="EJG751" s="79"/>
      <c r="EJH751" s="79"/>
      <c r="EJI751" s="79"/>
      <c r="EJJ751" s="79"/>
      <c r="EJK751" s="79"/>
      <c r="EJL751" s="79"/>
      <c r="EJM751" s="79"/>
      <c r="EJN751" s="79"/>
      <c r="EJO751" s="79"/>
      <c r="EJP751" s="79"/>
      <c r="EJQ751" s="79"/>
      <c r="EJR751" s="79"/>
      <c r="EJS751" s="79"/>
      <c r="EJT751" s="79"/>
      <c r="EJU751" s="79"/>
      <c r="EJV751" s="79"/>
      <c r="EJW751" s="79"/>
      <c r="EJX751" s="79"/>
      <c r="EJY751" s="79"/>
      <c r="EJZ751" s="79"/>
      <c r="EKA751" s="79"/>
      <c r="EKB751" s="79"/>
      <c r="EKC751" s="79"/>
      <c r="EKD751" s="79"/>
      <c r="EKE751" s="79"/>
      <c r="EKF751" s="79"/>
      <c r="EKG751" s="79"/>
      <c r="EKH751" s="79"/>
      <c r="EKI751" s="79"/>
      <c r="EKJ751" s="79"/>
      <c r="EKK751" s="79"/>
      <c r="EKL751" s="79"/>
      <c r="EKM751" s="79"/>
      <c r="EKN751" s="79"/>
      <c r="EKO751" s="79"/>
      <c r="EKP751" s="79"/>
      <c r="EKQ751" s="79"/>
      <c r="EKR751" s="79"/>
      <c r="EKS751" s="79"/>
      <c r="EKT751" s="79"/>
      <c r="EKU751" s="79"/>
      <c r="EKV751" s="79"/>
      <c r="EKW751" s="79"/>
      <c r="EKX751" s="79"/>
      <c r="EKY751" s="79"/>
      <c r="EKZ751" s="79"/>
      <c r="ELA751" s="79"/>
      <c r="ELB751" s="79"/>
      <c r="ELC751" s="79"/>
      <c r="ELD751" s="79"/>
      <c r="ELE751" s="79"/>
      <c r="ELF751" s="79"/>
      <c r="ELG751" s="79"/>
      <c r="ELH751" s="79"/>
      <c r="ELI751" s="79"/>
      <c r="ELJ751" s="79"/>
      <c r="ELK751" s="79"/>
      <c r="ELL751" s="79"/>
      <c r="ELM751" s="79"/>
      <c r="ELN751" s="79"/>
      <c r="ELO751" s="79"/>
      <c r="ELP751" s="79"/>
      <c r="ELQ751" s="79"/>
      <c r="ELR751" s="79"/>
      <c r="ELS751" s="79"/>
      <c r="ELT751" s="79"/>
      <c r="ELU751" s="79"/>
      <c r="ELV751" s="79"/>
      <c r="ELW751" s="79"/>
      <c r="ELX751" s="79"/>
      <c r="ELY751" s="79"/>
      <c r="ELZ751" s="79"/>
      <c r="EMA751" s="79"/>
      <c r="EMB751" s="79"/>
      <c r="EMC751" s="79"/>
      <c r="EMD751" s="79"/>
      <c r="EME751" s="79"/>
      <c r="EMF751" s="79"/>
      <c r="EMG751" s="79"/>
      <c r="EMH751" s="79"/>
      <c r="EMI751" s="79"/>
      <c r="EMJ751" s="79"/>
      <c r="EMK751" s="79"/>
      <c r="EML751" s="79"/>
      <c r="EMM751" s="79"/>
      <c r="EMN751" s="79"/>
      <c r="EMO751" s="79"/>
      <c r="EMP751" s="79"/>
      <c r="EMQ751" s="79"/>
      <c r="EMR751" s="79"/>
      <c r="EMS751" s="79"/>
      <c r="EMT751" s="79"/>
      <c r="EMU751" s="79"/>
      <c r="EMV751" s="79"/>
      <c r="EMW751" s="79"/>
      <c r="EMX751" s="79"/>
      <c r="EMY751" s="79"/>
      <c r="EMZ751" s="79"/>
      <c r="ENA751" s="79"/>
      <c r="ENB751" s="79"/>
      <c r="ENC751" s="79"/>
      <c r="END751" s="79"/>
      <c r="ENE751" s="79"/>
      <c r="ENF751" s="79"/>
      <c r="ENG751" s="79"/>
      <c r="ENH751" s="79"/>
      <c r="ENI751" s="79"/>
      <c r="ENJ751" s="79"/>
      <c r="ENK751" s="79"/>
      <c r="ENL751" s="79"/>
      <c r="ENM751" s="79"/>
      <c r="ENN751" s="79"/>
      <c r="ENO751" s="79"/>
      <c r="ENP751" s="79"/>
      <c r="ENQ751" s="79"/>
      <c r="ENR751" s="79"/>
      <c r="ENS751" s="79"/>
      <c r="ENT751" s="79"/>
      <c r="ENU751" s="79"/>
      <c r="ENV751" s="79"/>
      <c r="ENW751" s="79"/>
      <c r="ENX751" s="79"/>
      <c r="ENY751" s="79"/>
      <c r="ENZ751" s="79"/>
      <c r="EOA751" s="79"/>
      <c r="EOB751" s="79"/>
      <c r="EOC751" s="79"/>
      <c r="EOD751" s="79"/>
      <c r="EOE751" s="79"/>
      <c r="EOF751" s="79"/>
      <c r="EOG751" s="79"/>
      <c r="EOH751" s="79"/>
      <c r="EOI751" s="79"/>
      <c r="EOJ751" s="79"/>
      <c r="EOK751" s="79"/>
      <c r="EOL751" s="79"/>
      <c r="EOM751" s="79"/>
      <c r="EON751" s="79"/>
      <c r="EOO751" s="79"/>
      <c r="EOP751" s="79"/>
      <c r="EOQ751" s="79"/>
      <c r="EOR751" s="79"/>
      <c r="EOS751" s="79"/>
      <c r="EOT751" s="79"/>
      <c r="EOU751" s="79"/>
      <c r="EOV751" s="79"/>
      <c r="EOW751" s="79"/>
      <c r="EOX751" s="79"/>
      <c r="EOY751" s="79"/>
      <c r="EOZ751" s="79"/>
      <c r="EPA751" s="79"/>
      <c r="EPB751" s="79"/>
      <c r="EPC751" s="79"/>
      <c r="EPD751" s="79"/>
      <c r="EPE751" s="79"/>
      <c r="EPF751" s="79"/>
      <c r="EPG751" s="79"/>
      <c r="EPH751" s="79"/>
      <c r="EPI751" s="79"/>
      <c r="EPJ751" s="79"/>
      <c r="EPK751" s="79"/>
      <c r="EPL751" s="79"/>
      <c r="EPM751" s="79"/>
      <c r="EPN751" s="79"/>
      <c r="EPO751" s="79"/>
      <c r="EPP751" s="79"/>
      <c r="EPQ751" s="79"/>
      <c r="EPR751" s="79"/>
      <c r="EPS751" s="79"/>
      <c r="EPT751" s="79"/>
      <c r="EPU751" s="79"/>
      <c r="EPV751" s="79"/>
      <c r="EPW751" s="79"/>
      <c r="EPX751" s="79"/>
      <c r="EPY751" s="79"/>
      <c r="EPZ751" s="79"/>
      <c r="EQA751" s="79"/>
      <c r="EQB751" s="79"/>
      <c r="EQC751" s="79"/>
      <c r="EQD751" s="79"/>
      <c r="EQE751" s="79"/>
      <c r="EQF751" s="79"/>
      <c r="EQG751" s="79"/>
      <c r="EQH751" s="79"/>
      <c r="EQI751" s="79"/>
      <c r="EQJ751" s="79"/>
      <c r="EQK751" s="79"/>
      <c r="EQL751" s="79"/>
      <c r="EQM751" s="79"/>
      <c r="EQN751" s="79"/>
      <c r="EQO751" s="79"/>
      <c r="EQP751" s="79"/>
      <c r="EQQ751" s="79"/>
      <c r="EQR751" s="79"/>
      <c r="EQS751" s="79"/>
      <c r="EQT751" s="79"/>
      <c r="EQU751" s="79"/>
      <c r="EQV751" s="79"/>
      <c r="EQW751" s="79"/>
      <c r="EQX751" s="79"/>
      <c r="EQY751" s="79"/>
      <c r="EQZ751" s="79"/>
      <c r="ERA751" s="79"/>
      <c r="ERB751" s="79"/>
      <c r="ERC751" s="79"/>
      <c r="ERD751" s="79"/>
      <c r="ERE751" s="79"/>
      <c r="ERF751" s="79"/>
      <c r="ERG751" s="79"/>
      <c r="ERH751" s="79"/>
      <c r="ERI751" s="79"/>
      <c r="ERJ751" s="79"/>
      <c r="ERK751" s="79"/>
      <c r="ERL751" s="79"/>
      <c r="ERM751" s="79"/>
      <c r="ERN751" s="79"/>
      <c r="ERO751" s="79"/>
      <c r="ERP751" s="79"/>
      <c r="ERQ751" s="79"/>
      <c r="ERR751" s="79"/>
      <c r="ERS751" s="79"/>
      <c r="ERT751" s="79"/>
      <c r="ERU751" s="79"/>
      <c r="ERV751" s="79"/>
      <c r="ERW751" s="79"/>
      <c r="ERX751" s="79"/>
      <c r="ERY751" s="79"/>
      <c r="ERZ751" s="79"/>
      <c r="ESA751" s="79"/>
      <c r="ESB751" s="79"/>
      <c r="ESC751" s="79"/>
      <c r="ESD751" s="79"/>
      <c r="ESE751" s="79"/>
      <c r="ESF751" s="79"/>
      <c r="ESG751" s="79"/>
      <c r="ESH751" s="79"/>
      <c r="ESI751" s="79"/>
      <c r="ESJ751" s="79"/>
      <c r="ESK751" s="79"/>
      <c r="ESL751" s="79"/>
      <c r="ESM751" s="79"/>
      <c r="ESN751" s="79"/>
      <c r="ESO751" s="79"/>
      <c r="ESP751" s="79"/>
      <c r="ESQ751" s="79"/>
      <c r="ESR751" s="79"/>
      <c r="ESS751" s="79"/>
      <c r="EST751" s="79"/>
      <c r="ESU751" s="79"/>
      <c r="ESV751" s="79"/>
      <c r="ESW751" s="79"/>
      <c r="ESX751" s="79"/>
      <c r="ESY751" s="79"/>
      <c r="ESZ751" s="79"/>
      <c r="ETA751" s="79"/>
      <c r="ETB751" s="79"/>
      <c r="ETC751" s="79"/>
      <c r="ETD751" s="79"/>
      <c r="ETE751" s="79"/>
      <c r="ETF751" s="79"/>
      <c r="ETG751" s="79"/>
      <c r="ETH751" s="79"/>
      <c r="ETI751" s="79"/>
      <c r="ETJ751" s="79"/>
      <c r="ETK751" s="79"/>
      <c r="ETL751" s="79"/>
      <c r="ETM751" s="79"/>
      <c r="ETN751" s="79"/>
      <c r="ETO751" s="79"/>
      <c r="ETP751" s="79"/>
      <c r="ETQ751" s="79"/>
      <c r="ETR751" s="79"/>
      <c r="ETS751" s="79"/>
      <c r="ETT751" s="79"/>
      <c r="ETU751" s="79"/>
      <c r="ETV751" s="79"/>
      <c r="ETW751" s="79"/>
      <c r="ETX751" s="79"/>
      <c r="ETY751" s="79"/>
      <c r="ETZ751" s="79"/>
      <c r="EUA751" s="79"/>
      <c r="EUB751" s="79"/>
      <c r="EUC751" s="79"/>
      <c r="EUD751" s="79"/>
      <c r="EUE751" s="79"/>
      <c r="EUF751" s="79"/>
      <c r="EUG751" s="79"/>
      <c r="EUH751" s="79"/>
      <c r="EUI751" s="79"/>
      <c r="EUJ751" s="79"/>
      <c r="EUK751" s="79"/>
      <c r="EUL751" s="79"/>
      <c r="EUM751" s="79"/>
      <c r="EUN751" s="79"/>
      <c r="EUO751" s="79"/>
      <c r="EUP751" s="79"/>
      <c r="EUQ751" s="79"/>
      <c r="EUR751" s="79"/>
      <c r="EUS751" s="79"/>
      <c r="EUT751" s="79"/>
      <c r="EUU751" s="79"/>
      <c r="EUV751" s="79"/>
      <c r="EUW751" s="79"/>
      <c r="EUX751" s="79"/>
      <c r="EUY751" s="79"/>
      <c r="EUZ751" s="79"/>
      <c r="EVA751" s="79"/>
      <c r="EVB751" s="79"/>
      <c r="EVC751" s="79"/>
      <c r="EVD751" s="79"/>
      <c r="EVE751" s="79"/>
      <c r="EVF751" s="79"/>
      <c r="EVG751" s="79"/>
      <c r="EVH751" s="79"/>
      <c r="EVI751" s="79"/>
      <c r="EVJ751" s="79"/>
      <c r="EVK751" s="79"/>
      <c r="EVL751" s="79"/>
      <c r="EVM751" s="79"/>
      <c r="EVN751" s="79"/>
      <c r="EVO751" s="79"/>
      <c r="EVP751" s="79"/>
      <c r="EVQ751" s="79"/>
      <c r="EVR751" s="79"/>
      <c r="EVS751" s="79"/>
      <c r="EVT751" s="79"/>
      <c r="EVU751" s="79"/>
      <c r="EVV751" s="79"/>
      <c r="EVW751" s="79"/>
      <c r="EVX751" s="79"/>
      <c r="EVY751" s="79"/>
      <c r="EVZ751" s="79"/>
      <c r="EWA751" s="79"/>
      <c r="EWB751" s="79"/>
      <c r="EWC751" s="79"/>
      <c r="EWD751" s="79"/>
      <c r="EWE751" s="79"/>
      <c r="EWF751" s="79"/>
      <c r="EWG751" s="79"/>
      <c r="EWH751" s="79"/>
      <c r="EWI751" s="79"/>
      <c r="EWJ751" s="79"/>
      <c r="EWK751" s="79"/>
      <c r="EWL751" s="79"/>
      <c r="EWM751" s="79"/>
      <c r="EWN751" s="79"/>
      <c r="EWO751" s="79"/>
      <c r="EWP751" s="79"/>
      <c r="EWQ751" s="79"/>
      <c r="EWR751" s="79"/>
      <c r="EWS751" s="79"/>
      <c r="EWT751" s="79"/>
      <c r="EWU751" s="79"/>
      <c r="EWV751" s="79"/>
      <c r="EWW751" s="79"/>
      <c r="EWX751" s="79"/>
      <c r="EWY751" s="79"/>
      <c r="EWZ751" s="79"/>
      <c r="EXA751" s="79"/>
      <c r="EXB751" s="79"/>
      <c r="EXC751" s="79"/>
      <c r="EXD751" s="79"/>
      <c r="EXE751" s="79"/>
      <c r="EXF751" s="79"/>
      <c r="EXG751" s="79"/>
      <c r="EXH751" s="79"/>
      <c r="EXI751" s="79"/>
      <c r="EXJ751" s="79"/>
      <c r="EXK751" s="79"/>
      <c r="EXL751" s="79"/>
      <c r="EXM751" s="79"/>
      <c r="EXN751" s="79"/>
      <c r="EXO751" s="79"/>
      <c r="EXP751" s="79"/>
      <c r="EXQ751" s="79"/>
      <c r="EXR751" s="79"/>
      <c r="EXS751" s="79"/>
      <c r="EXT751" s="79"/>
      <c r="EXU751" s="79"/>
      <c r="EXV751" s="79"/>
      <c r="EXW751" s="79"/>
      <c r="EXX751" s="79"/>
      <c r="EXY751" s="79"/>
      <c r="EXZ751" s="79"/>
      <c r="EYA751" s="79"/>
      <c r="EYB751" s="79"/>
      <c r="EYC751" s="79"/>
      <c r="EYD751" s="79"/>
      <c r="EYE751" s="79"/>
      <c r="EYF751" s="79"/>
      <c r="EYG751" s="79"/>
      <c r="EYH751" s="79"/>
      <c r="EYI751" s="79"/>
      <c r="EYJ751" s="79"/>
      <c r="EYK751" s="79"/>
      <c r="EYL751" s="79"/>
      <c r="EYM751" s="79"/>
      <c r="EYN751" s="79"/>
      <c r="EYO751" s="79"/>
      <c r="EYP751" s="79"/>
      <c r="EYQ751" s="79"/>
      <c r="EYR751" s="79"/>
      <c r="EYS751" s="79"/>
      <c r="EYT751" s="79"/>
      <c r="EYU751" s="79"/>
      <c r="EYV751" s="79"/>
      <c r="EYW751" s="79"/>
      <c r="EYX751" s="79"/>
      <c r="EYY751" s="79"/>
      <c r="EYZ751" s="79"/>
      <c r="EZA751" s="79"/>
      <c r="EZB751" s="79"/>
      <c r="EZC751" s="79"/>
      <c r="EZD751" s="79"/>
      <c r="EZE751" s="79"/>
      <c r="EZF751" s="79"/>
      <c r="EZG751" s="79"/>
      <c r="EZH751" s="79"/>
      <c r="EZI751" s="79"/>
      <c r="EZJ751" s="79"/>
      <c r="EZK751" s="79"/>
      <c r="EZL751" s="79"/>
      <c r="EZM751" s="79"/>
      <c r="EZN751" s="79"/>
      <c r="EZO751" s="79"/>
      <c r="EZP751" s="79"/>
      <c r="EZQ751" s="79"/>
      <c r="EZR751" s="79"/>
      <c r="EZS751" s="79"/>
      <c r="EZT751" s="79"/>
      <c r="EZU751" s="79"/>
      <c r="EZV751" s="79"/>
      <c r="EZW751" s="79"/>
      <c r="EZX751" s="79"/>
      <c r="EZY751" s="79"/>
      <c r="EZZ751" s="79"/>
      <c r="FAA751" s="79"/>
      <c r="FAB751" s="79"/>
      <c r="FAC751" s="79"/>
      <c r="FAD751" s="79"/>
      <c r="FAE751" s="79"/>
      <c r="FAF751" s="79"/>
      <c r="FAG751" s="79"/>
      <c r="FAH751" s="79"/>
      <c r="FAI751" s="79"/>
      <c r="FAJ751" s="79"/>
      <c r="FAK751" s="79"/>
      <c r="FAL751" s="79"/>
      <c r="FAM751" s="79"/>
      <c r="FAN751" s="79"/>
      <c r="FAO751" s="79"/>
      <c r="FAP751" s="79"/>
      <c r="FAQ751" s="79"/>
      <c r="FAR751" s="79"/>
      <c r="FAS751" s="79"/>
      <c r="FAT751" s="79"/>
      <c r="FAU751" s="79"/>
      <c r="FAV751" s="79"/>
      <c r="FAW751" s="79"/>
      <c r="FAX751" s="79"/>
      <c r="FAY751" s="79"/>
      <c r="FAZ751" s="79"/>
      <c r="FBA751" s="79"/>
      <c r="FBB751" s="79"/>
      <c r="FBC751" s="79"/>
      <c r="FBD751" s="79"/>
      <c r="FBE751" s="79"/>
      <c r="FBF751" s="79"/>
      <c r="FBG751" s="79"/>
      <c r="FBH751" s="79"/>
      <c r="FBI751" s="79"/>
      <c r="FBJ751" s="79"/>
      <c r="FBK751" s="79"/>
      <c r="FBL751" s="79"/>
      <c r="FBM751" s="79"/>
      <c r="FBN751" s="79"/>
      <c r="FBO751" s="79"/>
      <c r="FBP751" s="79"/>
      <c r="FBQ751" s="79"/>
      <c r="FBR751" s="79"/>
      <c r="FBS751" s="79"/>
      <c r="FBT751" s="79"/>
      <c r="FBU751" s="79"/>
      <c r="FBV751" s="79"/>
      <c r="FBW751" s="79"/>
      <c r="FBX751" s="79"/>
      <c r="FBY751" s="79"/>
      <c r="FBZ751" s="79"/>
      <c r="FCA751" s="79"/>
      <c r="FCB751" s="79"/>
      <c r="FCC751" s="79"/>
      <c r="FCD751" s="79"/>
      <c r="FCE751" s="79"/>
      <c r="FCF751" s="79"/>
      <c r="FCG751" s="79"/>
      <c r="FCH751" s="79"/>
      <c r="FCI751" s="79"/>
      <c r="FCJ751" s="79"/>
      <c r="FCK751" s="79"/>
      <c r="FCL751" s="79"/>
      <c r="FCM751" s="79"/>
      <c r="FCN751" s="79"/>
      <c r="FCO751" s="79"/>
      <c r="FCP751" s="79"/>
      <c r="FCQ751" s="79"/>
      <c r="FCR751" s="79"/>
      <c r="FCS751" s="79"/>
      <c r="FCT751" s="79"/>
      <c r="FCU751" s="79"/>
      <c r="FCV751" s="79"/>
      <c r="FCW751" s="79"/>
      <c r="FCX751" s="79"/>
      <c r="FCY751" s="79"/>
      <c r="FCZ751" s="79"/>
      <c r="FDA751" s="79"/>
      <c r="FDB751" s="79"/>
      <c r="FDC751" s="79"/>
      <c r="FDD751" s="79"/>
      <c r="FDE751" s="79"/>
      <c r="FDF751" s="79"/>
      <c r="FDG751" s="79"/>
      <c r="FDH751" s="79"/>
      <c r="FDI751" s="79"/>
      <c r="FDJ751" s="79"/>
      <c r="FDK751" s="79"/>
      <c r="FDL751" s="79"/>
      <c r="FDM751" s="79"/>
      <c r="FDN751" s="79"/>
      <c r="FDO751" s="79"/>
      <c r="FDP751" s="79"/>
      <c r="FDQ751" s="79"/>
      <c r="FDR751" s="79"/>
      <c r="FDS751" s="79"/>
      <c r="FDT751" s="79"/>
      <c r="FDU751" s="79"/>
      <c r="FDV751" s="79"/>
      <c r="FDW751" s="79"/>
      <c r="FDX751" s="79"/>
      <c r="FDY751" s="79"/>
      <c r="FDZ751" s="79"/>
      <c r="FEA751" s="79"/>
      <c r="FEB751" s="79"/>
      <c r="FEC751" s="79"/>
      <c r="FED751" s="79"/>
      <c r="FEE751" s="79"/>
      <c r="FEF751" s="79"/>
      <c r="FEG751" s="79"/>
      <c r="FEH751" s="79"/>
      <c r="FEI751" s="79"/>
      <c r="FEJ751" s="79"/>
      <c r="FEK751" s="79"/>
      <c r="FEL751" s="79"/>
      <c r="FEM751" s="79"/>
      <c r="FEN751" s="79"/>
      <c r="FEO751" s="79"/>
      <c r="FEP751" s="79"/>
      <c r="FEQ751" s="79"/>
      <c r="FER751" s="79"/>
      <c r="FES751" s="79"/>
      <c r="FET751" s="79"/>
      <c r="FEU751" s="79"/>
      <c r="FEV751" s="79"/>
      <c r="FEW751" s="79"/>
      <c r="FEX751" s="79"/>
      <c r="FEY751" s="79"/>
      <c r="FEZ751" s="79"/>
      <c r="FFA751" s="79"/>
      <c r="FFB751" s="79"/>
      <c r="FFC751" s="79"/>
      <c r="FFD751" s="79"/>
      <c r="FFE751" s="79"/>
      <c r="FFF751" s="79"/>
      <c r="FFG751" s="79"/>
      <c r="FFH751" s="79"/>
      <c r="FFI751" s="79"/>
      <c r="FFJ751" s="79"/>
      <c r="FFK751" s="79"/>
      <c r="FFL751" s="79"/>
      <c r="FFM751" s="79"/>
      <c r="FFN751" s="79"/>
      <c r="FFO751" s="79"/>
      <c r="FFP751" s="79"/>
      <c r="FFQ751" s="79"/>
      <c r="FFR751" s="79"/>
      <c r="FFS751" s="79"/>
      <c r="FFT751" s="79"/>
      <c r="FFU751" s="79"/>
      <c r="FFV751" s="79"/>
      <c r="FFW751" s="79"/>
      <c r="FFX751" s="79"/>
      <c r="FFY751" s="79"/>
      <c r="FFZ751" s="79"/>
      <c r="FGA751" s="79"/>
      <c r="FGB751" s="79"/>
      <c r="FGC751" s="79"/>
      <c r="FGD751" s="79"/>
      <c r="FGE751" s="79"/>
      <c r="FGF751" s="79"/>
      <c r="FGG751" s="79"/>
      <c r="FGH751" s="79"/>
      <c r="FGI751" s="79"/>
      <c r="FGJ751" s="79"/>
      <c r="FGK751" s="79"/>
      <c r="FGL751" s="79"/>
      <c r="FGM751" s="79"/>
      <c r="FGN751" s="79"/>
      <c r="FGO751" s="79"/>
      <c r="FGP751" s="79"/>
      <c r="FGQ751" s="79"/>
      <c r="FGR751" s="79"/>
      <c r="FGS751" s="79"/>
      <c r="FGT751" s="79"/>
      <c r="FGU751" s="79"/>
      <c r="FGV751" s="79"/>
      <c r="FGW751" s="79"/>
      <c r="FGX751" s="79"/>
      <c r="FGY751" s="79"/>
      <c r="FGZ751" s="79"/>
      <c r="FHA751" s="79"/>
      <c r="FHB751" s="79"/>
      <c r="FHC751" s="79"/>
      <c r="FHD751" s="79"/>
      <c r="FHE751" s="79"/>
      <c r="FHF751" s="79"/>
      <c r="FHG751" s="79"/>
      <c r="FHH751" s="79"/>
      <c r="FHI751" s="79"/>
      <c r="FHJ751" s="79"/>
      <c r="FHK751" s="79"/>
      <c r="FHL751" s="79"/>
      <c r="FHM751" s="79"/>
      <c r="FHN751" s="79"/>
      <c r="FHO751" s="79"/>
      <c r="FHP751" s="79"/>
      <c r="FHQ751" s="79"/>
      <c r="FHR751" s="79"/>
      <c r="FHS751" s="79"/>
      <c r="FHT751" s="79"/>
      <c r="FHU751" s="79"/>
      <c r="FHV751" s="79"/>
      <c r="FHW751" s="79"/>
      <c r="FHX751" s="79"/>
      <c r="FHY751" s="79"/>
      <c r="FHZ751" s="79"/>
      <c r="FIA751" s="79"/>
      <c r="FIB751" s="79"/>
      <c r="FIC751" s="79"/>
      <c r="FID751" s="79"/>
      <c r="FIE751" s="79"/>
      <c r="FIF751" s="79"/>
      <c r="FIG751" s="79"/>
      <c r="FIH751" s="79"/>
      <c r="FII751" s="79"/>
      <c r="FIJ751" s="79"/>
      <c r="FIK751" s="79"/>
      <c r="FIL751" s="79"/>
      <c r="FIM751" s="79"/>
      <c r="FIN751" s="79"/>
      <c r="FIO751" s="79"/>
      <c r="FIP751" s="79"/>
      <c r="FIQ751" s="79"/>
      <c r="FIR751" s="79"/>
      <c r="FIS751" s="79"/>
      <c r="FIT751" s="79"/>
      <c r="FIU751" s="79"/>
      <c r="FIV751" s="79"/>
      <c r="FIW751" s="79"/>
      <c r="FIX751" s="79"/>
      <c r="FIY751" s="79"/>
      <c r="FIZ751" s="79"/>
      <c r="FJA751" s="79"/>
      <c r="FJB751" s="79"/>
      <c r="FJC751" s="79"/>
      <c r="FJD751" s="79"/>
      <c r="FJE751" s="79"/>
      <c r="FJF751" s="79"/>
      <c r="FJG751" s="79"/>
      <c r="FJH751" s="79"/>
      <c r="FJI751" s="79"/>
      <c r="FJJ751" s="79"/>
      <c r="FJK751" s="79"/>
      <c r="FJL751" s="79"/>
      <c r="FJM751" s="79"/>
      <c r="FJN751" s="79"/>
      <c r="FJO751" s="79"/>
      <c r="FJP751" s="79"/>
      <c r="FJQ751" s="79"/>
      <c r="FJR751" s="79"/>
      <c r="FJS751" s="79"/>
      <c r="FJT751" s="79"/>
      <c r="FJU751" s="79"/>
      <c r="FJV751" s="79"/>
      <c r="FJW751" s="79"/>
      <c r="FJX751" s="79"/>
      <c r="FJY751" s="79"/>
      <c r="FJZ751" s="79"/>
      <c r="FKA751" s="79"/>
      <c r="FKB751" s="79"/>
      <c r="FKC751" s="79"/>
      <c r="FKD751" s="79"/>
      <c r="FKE751" s="79"/>
      <c r="FKF751" s="79"/>
      <c r="FKG751" s="79"/>
      <c r="FKH751" s="79"/>
      <c r="FKI751" s="79"/>
      <c r="FKJ751" s="79"/>
      <c r="FKK751" s="79"/>
      <c r="FKL751" s="79"/>
      <c r="FKM751" s="79"/>
      <c r="FKN751" s="79"/>
      <c r="FKO751" s="79"/>
      <c r="FKP751" s="79"/>
      <c r="FKQ751" s="79"/>
      <c r="FKR751" s="79"/>
      <c r="FKS751" s="79"/>
      <c r="FKT751" s="79"/>
      <c r="FKU751" s="79"/>
      <c r="FKV751" s="79"/>
      <c r="FKW751" s="79"/>
      <c r="FKX751" s="79"/>
      <c r="FKY751" s="79"/>
      <c r="FKZ751" s="79"/>
      <c r="FLA751" s="79"/>
      <c r="FLB751" s="79"/>
      <c r="FLC751" s="79"/>
      <c r="FLD751" s="79"/>
      <c r="FLE751" s="79"/>
      <c r="FLF751" s="79"/>
      <c r="FLG751" s="79"/>
      <c r="FLH751" s="79"/>
      <c r="FLI751" s="79"/>
      <c r="FLJ751" s="79"/>
      <c r="FLK751" s="79"/>
      <c r="FLL751" s="79"/>
      <c r="FLM751" s="79"/>
      <c r="FLN751" s="79"/>
      <c r="FLO751" s="79"/>
      <c r="FLP751" s="79"/>
      <c r="FLQ751" s="79"/>
      <c r="FLR751" s="79"/>
      <c r="FLS751" s="79"/>
      <c r="FLT751" s="79"/>
      <c r="FLU751" s="79"/>
      <c r="FLV751" s="79"/>
      <c r="FLW751" s="79"/>
      <c r="FLX751" s="79"/>
      <c r="FLY751" s="79"/>
      <c r="FLZ751" s="79"/>
      <c r="FMA751" s="79"/>
      <c r="FMB751" s="79"/>
      <c r="FMC751" s="79"/>
      <c r="FMD751" s="79"/>
      <c r="FME751" s="79"/>
      <c r="FMF751" s="79"/>
      <c r="FMG751" s="79"/>
      <c r="FMH751" s="79"/>
      <c r="FMI751" s="79"/>
      <c r="FMJ751" s="79"/>
      <c r="FMK751" s="79"/>
      <c r="FML751" s="79"/>
      <c r="FMM751" s="79"/>
      <c r="FMN751" s="79"/>
      <c r="FMO751" s="79"/>
      <c r="FMP751" s="79"/>
      <c r="FMQ751" s="79"/>
      <c r="FMR751" s="79"/>
      <c r="FMS751" s="79"/>
      <c r="FMT751" s="79"/>
      <c r="FMU751" s="79"/>
      <c r="FMV751" s="79"/>
      <c r="FMW751" s="79"/>
      <c r="FMX751" s="79"/>
      <c r="FMY751" s="79"/>
      <c r="FMZ751" s="79"/>
      <c r="FNA751" s="79"/>
      <c r="FNB751" s="79"/>
      <c r="FNC751" s="79"/>
      <c r="FND751" s="79"/>
      <c r="FNE751" s="79"/>
      <c r="FNF751" s="79"/>
      <c r="FNG751" s="79"/>
      <c r="FNH751" s="79"/>
      <c r="FNI751" s="79"/>
      <c r="FNJ751" s="79"/>
      <c r="FNK751" s="79"/>
      <c r="FNL751" s="79"/>
      <c r="FNM751" s="79"/>
      <c r="FNN751" s="79"/>
      <c r="FNO751" s="79"/>
      <c r="FNP751" s="79"/>
      <c r="FNQ751" s="79"/>
      <c r="FNR751" s="79"/>
      <c r="FNS751" s="79"/>
      <c r="FNT751" s="79"/>
      <c r="FNU751" s="79"/>
      <c r="FNV751" s="79"/>
      <c r="FNW751" s="79"/>
      <c r="FNX751" s="79"/>
      <c r="FNY751" s="79"/>
      <c r="FNZ751" s="79"/>
      <c r="FOA751" s="79"/>
      <c r="FOB751" s="79"/>
      <c r="FOC751" s="79"/>
      <c r="FOD751" s="79"/>
      <c r="FOE751" s="79"/>
      <c r="FOF751" s="79"/>
      <c r="FOG751" s="79"/>
      <c r="FOH751" s="79"/>
      <c r="FOI751" s="79"/>
      <c r="FOJ751" s="79"/>
      <c r="FOK751" s="79"/>
      <c r="FOL751" s="79"/>
      <c r="FOM751" s="79"/>
      <c r="FON751" s="79"/>
      <c r="FOO751" s="79"/>
      <c r="FOP751" s="79"/>
      <c r="FOQ751" s="79"/>
      <c r="FOR751" s="79"/>
      <c r="FOS751" s="79"/>
      <c r="FOT751" s="79"/>
      <c r="FOU751" s="79"/>
      <c r="FOV751" s="79"/>
      <c r="FOW751" s="79"/>
      <c r="FOX751" s="79"/>
      <c r="FOY751" s="79"/>
      <c r="FOZ751" s="79"/>
      <c r="FPA751" s="79"/>
      <c r="FPB751" s="79"/>
      <c r="FPC751" s="79"/>
      <c r="FPD751" s="79"/>
      <c r="FPE751" s="79"/>
      <c r="FPF751" s="79"/>
      <c r="FPG751" s="79"/>
      <c r="FPH751" s="79"/>
      <c r="FPI751" s="79"/>
      <c r="FPJ751" s="79"/>
      <c r="FPK751" s="79"/>
      <c r="FPL751" s="79"/>
      <c r="FPM751" s="79"/>
      <c r="FPN751" s="79"/>
      <c r="FPO751" s="79"/>
      <c r="FPP751" s="79"/>
      <c r="FPQ751" s="79"/>
      <c r="FPR751" s="79"/>
      <c r="FPS751" s="79"/>
      <c r="FPT751" s="79"/>
      <c r="FPU751" s="79"/>
      <c r="FPV751" s="79"/>
      <c r="FPW751" s="79"/>
      <c r="FPX751" s="79"/>
      <c r="FPY751" s="79"/>
      <c r="FPZ751" s="79"/>
      <c r="FQA751" s="79"/>
      <c r="FQB751" s="79"/>
      <c r="FQC751" s="79"/>
      <c r="FQD751" s="79"/>
      <c r="FQE751" s="79"/>
      <c r="FQF751" s="79"/>
      <c r="FQG751" s="79"/>
      <c r="FQH751" s="79"/>
      <c r="FQI751" s="79"/>
      <c r="FQJ751" s="79"/>
      <c r="FQK751" s="79"/>
      <c r="FQL751" s="79"/>
      <c r="FQM751" s="79"/>
      <c r="FQN751" s="79"/>
      <c r="FQO751" s="79"/>
      <c r="FQP751" s="79"/>
      <c r="FQQ751" s="79"/>
      <c r="FQR751" s="79"/>
      <c r="FQS751" s="79"/>
      <c r="FQT751" s="79"/>
      <c r="FQU751" s="79"/>
      <c r="FQV751" s="79"/>
      <c r="FQW751" s="79"/>
      <c r="FQX751" s="79"/>
      <c r="FQY751" s="79"/>
      <c r="FQZ751" s="79"/>
      <c r="FRA751" s="79"/>
      <c r="FRB751" s="79"/>
      <c r="FRC751" s="79"/>
      <c r="FRD751" s="79"/>
      <c r="FRE751" s="79"/>
      <c r="FRF751" s="79"/>
      <c r="FRG751" s="79"/>
      <c r="FRH751" s="79"/>
      <c r="FRI751" s="79"/>
      <c r="FRJ751" s="79"/>
      <c r="FRK751" s="79"/>
      <c r="FRL751" s="79"/>
      <c r="FRM751" s="79"/>
      <c r="FRN751" s="79"/>
      <c r="FRO751" s="79"/>
      <c r="FRP751" s="79"/>
      <c r="FRQ751" s="79"/>
      <c r="FRR751" s="79"/>
      <c r="FRS751" s="79"/>
      <c r="FRT751" s="79"/>
      <c r="FRU751" s="79"/>
      <c r="FRV751" s="79"/>
      <c r="FRW751" s="79"/>
      <c r="FRX751" s="79"/>
      <c r="FRY751" s="79"/>
      <c r="FRZ751" s="79"/>
      <c r="FSA751" s="79"/>
      <c r="FSB751" s="79"/>
      <c r="FSC751" s="79"/>
      <c r="FSD751" s="79"/>
      <c r="FSE751" s="79"/>
      <c r="FSF751" s="79"/>
      <c r="FSG751" s="79"/>
      <c r="FSH751" s="79"/>
      <c r="FSI751" s="79"/>
      <c r="FSJ751" s="79"/>
      <c r="FSK751" s="79"/>
      <c r="FSL751" s="79"/>
      <c r="FSM751" s="79"/>
      <c r="FSN751" s="79"/>
      <c r="FSO751" s="79"/>
      <c r="FSP751" s="79"/>
      <c r="FSQ751" s="79"/>
      <c r="FSR751" s="79"/>
      <c r="FSS751" s="79"/>
      <c r="FST751" s="79"/>
      <c r="FSU751" s="79"/>
      <c r="FSV751" s="79"/>
      <c r="FSW751" s="79"/>
      <c r="FSX751" s="79"/>
      <c r="FSY751" s="79"/>
      <c r="FSZ751" s="79"/>
      <c r="FTA751" s="79"/>
      <c r="FTB751" s="79"/>
      <c r="FTC751" s="79"/>
      <c r="FTD751" s="79"/>
      <c r="FTE751" s="79"/>
      <c r="FTF751" s="79"/>
      <c r="FTG751" s="79"/>
      <c r="FTH751" s="79"/>
      <c r="FTI751" s="79"/>
      <c r="FTJ751" s="79"/>
      <c r="FTK751" s="79"/>
      <c r="FTL751" s="79"/>
      <c r="FTM751" s="79"/>
      <c r="FTN751" s="79"/>
      <c r="FTO751" s="79"/>
      <c r="FTP751" s="79"/>
      <c r="FTQ751" s="79"/>
      <c r="FTR751" s="79"/>
      <c r="FTS751" s="79"/>
      <c r="FTT751" s="79"/>
      <c r="FTU751" s="79"/>
      <c r="FTV751" s="79"/>
      <c r="FTW751" s="79"/>
      <c r="FTX751" s="79"/>
      <c r="FTY751" s="79"/>
      <c r="FTZ751" s="79"/>
      <c r="FUA751" s="79"/>
      <c r="FUB751" s="79"/>
      <c r="FUC751" s="79"/>
      <c r="FUD751" s="79"/>
      <c r="FUE751" s="79"/>
      <c r="FUF751" s="79"/>
      <c r="FUG751" s="79"/>
      <c r="FUH751" s="79"/>
      <c r="FUI751" s="79"/>
      <c r="FUJ751" s="79"/>
      <c r="FUK751" s="79"/>
      <c r="FUL751" s="79"/>
      <c r="FUM751" s="79"/>
      <c r="FUN751" s="79"/>
      <c r="FUO751" s="79"/>
      <c r="FUP751" s="79"/>
      <c r="FUQ751" s="79"/>
      <c r="FUR751" s="79"/>
      <c r="FUS751" s="79"/>
      <c r="FUT751" s="79"/>
      <c r="FUU751" s="79"/>
      <c r="FUV751" s="79"/>
      <c r="FUW751" s="79"/>
      <c r="FUX751" s="79"/>
      <c r="FUY751" s="79"/>
      <c r="FUZ751" s="79"/>
      <c r="FVA751" s="79"/>
      <c r="FVB751" s="79"/>
      <c r="FVC751" s="79"/>
      <c r="FVD751" s="79"/>
      <c r="FVE751" s="79"/>
      <c r="FVF751" s="79"/>
      <c r="FVG751" s="79"/>
      <c r="FVH751" s="79"/>
      <c r="FVI751" s="79"/>
      <c r="FVJ751" s="79"/>
      <c r="FVK751" s="79"/>
      <c r="FVL751" s="79"/>
      <c r="FVM751" s="79"/>
      <c r="FVN751" s="79"/>
      <c r="FVO751" s="79"/>
      <c r="FVP751" s="79"/>
      <c r="FVQ751" s="79"/>
      <c r="FVR751" s="79"/>
      <c r="FVS751" s="79"/>
      <c r="FVT751" s="79"/>
      <c r="FVU751" s="79"/>
      <c r="FVV751" s="79"/>
      <c r="FVW751" s="79"/>
      <c r="FVX751" s="79"/>
      <c r="FVY751" s="79"/>
      <c r="FVZ751" s="79"/>
      <c r="FWA751" s="79"/>
      <c r="FWB751" s="79"/>
      <c r="FWC751" s="79"/>
      <c r="FWD751" s="79"/>
      <c r="FWE751" s="79"/>
      <c r="FWF751" s="79"/>
      <c r="FWG751" s="79"/>
      <c r="FWH751" s="79"/>
      <c r="FWI751" s="79"/>
      <c r="FWJ751" s="79"/>
      <c r="FWK751" s="79"/>
      <c r="FWL751" s="79"/>
      <c r="FWM751" s="79"/>
      <c r="FWN751" s="79"/>
      <c r="FWO751" s="79"/>
      <c r="FWP751" s="79"/>
      <c r="FWQ751" s="79"/>
      <c r="FWR751" s="79"/>
      <c r="FWS751" s="79"/>
      <c r="FWT751" s="79"/>
      <c r="FWU751" s="79"/>
      <c r="FWV751" s="79"/>
      <c r="FWW751" s="79"/>
      <c r="FWX751" s="79"/>
      <c r="FWY751" s="79"/>
      <c r="FWZ751" s="79"/>
      <c r="FXA751" s="79"/>
      <c r="FXB751" s="79"/>
      <c r="FXC751" s="79"/>
      <c r="FXD751" s="79"/>
      <c r="FXE751" s="79"/>
      <c r="FXF751" s="79"/>
      <c r="FXG751" s="79"/>
      <c r="FXH751" s="79"/>
      <c r="FXI751" s="79"/>
      <c r="FXJ751" s="79"/>
      <c r="FXK751" s="79"/>
      <c r="FXL751" s="79"/>
      <c r="FXM751" s="79"/>
      <c r="FXN751" s="79"/>
      <c r="FXO751" s="79"/>
      <c r="FXP751" s="79"/>
      <c r="FXQ751" s="79"/>
      <c r="FXR751" s="79"/>
      <c r="FXS751" s="79"/>
      <c r="FXT751" s="79"/>
      <c r="FXU751" s="79"/>
      <c r="FXV751" s="79"/>
      <c r="FXW751" s="79"/>
      <c r="FXX751" s="79"/>
      <c r="FXY751" s="79"/>
      <c r="FXZ751" s="79"/>
      <c r="FYA751" s="79"/>
      <c r="FYB751" s="79"/>
      <c r="FYC751" s="79"/>
      <c r="FYD751" s="79"/>
      <c r="FYE751" s="79"/>
      <c r="FYF751" s="79"/>
      <c r="FYG751" s="79"/>
      <c r="FYH751" s="79"/>
      <c r="FYI751" s="79"/>
      <c r="FYJ751" s="79"/>
      <c r="FYK751" s="79"/>
      <c r="FYL751" s="79"/>
      <c r="FYM751" s="79"/>
      <c r="FYN751" s="79"/>
      <c r="FYO751" s="79"/>
      <c r="FYP751" s="79"/>
      <c r="FYQ751" s="79"/>
      <c r="FYR751" s="79"/>
      <c r="FYS751" s="79"/>
      <c r="FYT751" s="79"/>
      <c r="FYU751" s="79"/>
      <c r="FYV751" s="79"/>
      <c r="FYW751" s="79"/>
      <c r="FYX751" s="79"/>
      <c r="FYY751" s="79"/>
      <c r="FYZ751" s="79"/>
      <c r="FZA751" s="79"/>
      <c r="FZB751" s="79"/>
      <c r="FZC751" s="79"/>
      <c r="FZD751" s="79"/>
      <c r="FZE751" s="79"/>
      <c r="FZF751" s="79"/>
      <c r="FZG751" s="79"/>
      <c r="FZH751" s="79"/>
      <c r="FZI751" s="79"/>
      <c r="FZJ751" s="79"/>
      <c r="FZK751" s="79"/>
      <c r="FZL751" s="79"/>
      <c r="FZM751" s="79"/>
      <c r="FZN751" s="79"/>
      <c r="FZO751" s="79"/>
      <c r="FZP751" s="79"/>
      <c r="FZQ751" s="79"/>
      <c r="FZR751" s="79"/>
      <c r="FZS751" s="79"/>
      <c r="FZT751" s="79"/>
      <c r="FZU751" s="79"/>
      <c r="FZV751" s="79"/>
      <c r="FZW751" s="79"/>
      <c r="FZX751" s="79"/>
      <c r="FZY751" s="79"/>
      <c r="FZZ751" s="79"/>
      <c r="GAA751" s="79"/>
      <c r="GAB751" s="79"/>
      <c r="GAC751" s="79"/>
      <c r="GAD751" s="79"/>
      <c r="GAE751" s="79"/>
      <c r="GAF751" s="79"/>
      <c r="GAG751" s="79"/>
      <c r="GAH751" s="79"/>
      <c r="GAI751" s="79"/>
      <c r="GAJ751" s="79"/>
      <c r="GAK751" s="79"/>
      <c r="GAL751" s="79"/>
      <c r="GAM751" s="79"/>
      <c r="GAN751" s="79"/>
      <c r="GAO751" s="79"/>
      <c r="GAP751" s="79"/>
      <c r="GAQ751" s="79"/>
      <c r="GAR751" s="79"/>
      <c r="GAS751" s="79"/>
      <c r="GAT751" s="79"/>
      <c r="GAU751" s="79"/>
      <c r="GAV751" s="79"/>
      <c r="GAW751" s="79"/>
      <c r="GAX751" s="79"/>
      <c r="GAY751" s="79"/>
      <c r="GAZ751" s="79"/>
      <c r="GBA751" s="79"/>
      <c r="GBB751" s="79"/>
      <c r="GBC751" s="79"/>
      <c r="GBD751" s="79"/>
      <c r="GBE751" s="79"/>
      <c r="GBF751" s="79"/>
      <c r="GBG751" s="79"/>
      <c r="GBH751" s="79"/>
      <c r="GBI751" s="79"/>
      <c r="GBJ751" s="79"/>
      <c r="GBK751" s="79"/>
      <c r="GBL751" s="79"/>
      <c r="GBM751" s="79"/>
      <c r="GBN751" s="79"/>
      <c r="GBO751" s="79"/>
      <c r="GBP751" s="79"/>
      <c r="GBQ751" s="79"/>
      <c r="GBR751" s="79"/>
      <c r="GBS751" s="79"/>
      <c r="GBT751" s="79"/>
      <c r="GBU751" s="79"/>
      <c r="GBV751" s="79"/>
      <c r="GBW751" s="79"/>
      <c r="GBX751" s="79"/>
      <c r="GBY751" s="79"/>
      <c r="GBZ751" s="79"/>
      <c r="GCA751" s="79"/>
      <c r="GCB751" s="79"/>
      <c r="GCC751" s="79"/>
      <c r="GCD751" s="79"/>
      <c r="GCE751" s="79"/>
      <c r="GCF751" s="79"/>
      <c r="GCG751" s="79"/>
      <c r="GCH751" s="79"/>
      <c r="GCI751" s="79"/>
      <c r="GCJ751" s="79"/>
      <c r="GCK751" s="79"/>
      <c r="GCL751" s="79"/>
      <c r="GCM751" s="79"/>
      <c r="GCN751" s="79"/>
      <c r="GCO751" s="79"/>
      <c r="GCP751" s="79"/>
      <c r="GCQ751" s="79"/>
      <c r="GCR751" s="79"/>
      <c r="GCS751" s="79"/>
      <c r="GCT751" s="79"/>
      <c r="GCU751" s="79"/>
      <c r="GCV751" s="79"/>
      <c r="GCW751" s="79"/>
      <c r="GCX751" s="79"/>
      <c r="GCY751" s="79"/>
      <c r="GCZ751" s="79"/>
      <c r="GDA751" s="79"/>
      <c r="GDB751" s="79"/>
      <c r="GDC751" s="79"/>
      <c r="GDD751" s="79"/>
      <c r="GDE751" s="79"/>
      <c r="GDF751" s="79"/>
      <c r="GDG751" s="79"/>
      <c r="GDH751" s="79"/>
      <c r="GDI751" s="79"/>
      <c r="GDJ751" s="79"/>
      <c r="GDK751" s="79"/>
      <c r="GDL751" s="79"/>
      <c r="GDM751" s="79"/>
      <c r="GDN751" s="79"/>
      <c r="GDO751" s="79"/>
      <c r="GDP751" s="79"/>
      <c r="GDQ751" s="79"/>
      <c r="GDR751" s="79"/>
      <c r="GDS751" s="79"/>
      <c r="GDT751" s="79"/>
      <c r="GDU751" s="79"/>
      <c r="GDV751" s="79"/>
      <c r="GDW751" s="79"/>
      <c r="GDX751" s="79"/>
      <c r="GDY751" s="79"/>
      <c r="GDZ751" s="79"/>
      <c r="GEA751" s="79"/>
      <c r="GEB751" s="79"/>
      <c r="GEC751" s="79"/>
      <c r="GED751" s="79"/>
      <c r="GEE751" s="79"/>
      <c r="GEF751" s="79"/>
      <c r="GEG751" s="79"/>
      <c r="GEH751" s="79"/>
      <c r="GEI751" s="79"/>
      <c r="GEJ751" s="79"/>
      <c r="GEK751" s="79"/>
      <c r="GEL751" s="79"/>
      <c r="GEM751" s="79"/>
      <c r="GEN751" s="79"/>
      <c r="GEO751" s="79"/>
      <c r="GEP751" s="79"/>
      <c r="GEQ751" s="79"/>
      <c r="GER751" s="79"/>
      <c r="GES751" s="79"/>
      <c r="GET751" s="79"/>
      <c r="GEU751" s="79"/>
      <c r="GEV751" s="79"/>
      <c r="GEW751" s="79"/>
      <c r="GEX751" s="79"/>
      <c r="GEY751" s="79"/>
      <c r="GEZ751" s="79"/>
      <c r="GFA751" s="79"/>
      <c r="GFB751" s="79"/>
      <c r="GFC751" s="79"/>
      <c r="GFD751" s="79"/>
      <c r="GFE751" s="79"/>
      <c r="GFF751" s="79"/>
      <c r="GFG751" s="79"/>
      <c r="GFH751" s="79"/>
      <c r="GFI751" s="79"/>
      <c r="GFJ751" s="79"/>
      <c r="GFK751" s="79"/>
      <c r="GFL751" s="79"/>
      <c r="GFM751" s="79"/>
      <c r="GFN751" s="79"/>
      <c r="GFO751" s="79"/>
      <c r="GFP751" s="79"/>
      <c r="GFQ751" s="79"/>
      <c r="GFR751" s="79"/>
      <c r="GFS751" s="79"/>
      <c r="GFT751" s="79"/>
      <c r="GFU751" s="79"/>
      <c r="GFV751" s="79"/>
      <c r="GFW751" s="79"/>
      <c r="GFX751" s="79"/>
      <c r="GFY751" s="79"/>
      <c r="GFZ751" s="79"/>
      <c r="GGA751" s="79"/>
      <c r="GGB751" s="79"/>
      <c r="GGC751" s="79"/>
      <c r="GGD751" s="79"/>
      <c r="GGE751" s="79"/>
      <c r="GGF751" s="79"/>
      <c r="GGG751" s="79"/>
      <c r="GGH751" s="79"/>
      <c r="GGI751" s="79"/>
      <c r="GGJ751" s="79"/>
      <c r="GGK751" s="79"/>
      <c r="GGL751" s="79"/>
      <c r="GGM751" s="79"/>
      <c r="GGN751" s="79"/>
      <c r="GGO751" s="79"/>
      <c r="GGP751" s="79"/>
      <c r="GGQ751" s="79"/>
      <c r="GGR751" s="79"/>
      <c r="GGS751" s="79"/>
      <c r="GGT751" s="79"/>
      <c r="GGU751" s="79"/>
      <c r="GGV751" s="79"/>
      <c r="GGW751" s="79"/>
      <c r="GGX751" s="79"/>
      <c r="GGY751" s="79"/>
      <c r="GGZ751" s="79"/>
      <c r="GHA751" s="79"/>
      <c r="GHB751" s="79"/>
      <c r="GHC751" s="79"/>
      <c r="GHD751" s="79"/>
      <c r="GHE751" s="79"/>
      <c r="GHF751" s="79"/>
      <c r="GHG751" s="79"/>
      <c r="GHH751" s="79"/>
      <c r="GHI751" s="79"/>
      <c r="GHJ751" s="79"/>
      <c r="GHK751" s="79"/>
      <c r="GHL751" s="79"/>
      <c r="GHM751" s="79"/>
      <c r="GHN751" s="79"/>
      <c r="GHO751" s="79"/>
      <c r="GHP751" s="79"/>
      <c r="GHQ751" s="79"/>
      <c r="GHR751" s="79"/>
      <c r="GHS751" s="79"/>
      <c r="GHT751" s="79"/>
      <c r="GHU751" s="79"/>
      <c r="GHV751" s="79"/>
      <c r="GHW751" s="79"/>
      <c r="GHX751" s="79"/>
      <c r="GHY751" s="79"/>
      <c r="GHZ751" s="79"/>
      <c r="GIA751" s="79"/>
      <c r="GIB751" s="79"/>
      <c r="GIC751" s="79"/>
      <c r="GID751" s="79"/>
      <c r="GIE751" s="79"/>
      <c r="GIF751" s="79"/>
      <c r="GIG751" s="79"/>
      <c r="GIH751" s="79"/>
      <c r="GII751" s="79"/>
      <c r="GIJ751" s="79"/>
      <c r="GIK751" s="79"/>
      <c r="GIL751" s="79"/>
      <c r="GIM751" s="79"/>
      <c r="GIN751" s="79"/>
      <c r="GIO751" s="79"/>
      <c r="GIP751" s="79"/>
      <c r="GIQ751" s="79"/>
      <c r="GIR751" s="79"/>
      <c r="GIS751" s="79"/>
      <c r="GIT751" s="79"/>
      <c r="GIU751" s="79"/>
      <c r="GIV751" s="79"/>
      <c r="GIW751" s="79"/>
      <c r="GIX751" s="79"/>
      <c r="GIY751" s="79"/>
      <c r="GIZ751" s="79"/>
      <c r="GJA751" s="79"/>
      <c r="GJB751" s="79"/>
      <c r="GJC751" s="79"/>
      <c r="GJD751" s="79"/>
      <c r="GJE751" s="79"/>
      <c r="GJF751" s="79"/>
      <c r="GJG751" s="79"/>
      <c r="GJH751" s="79"/>
      <c r="GJI751" s="79"/>
      <c r="GJJ751" s="79"/>
      <c r="GJK751" s="79"/>
      <c r="GJL751" s="79"/>
      <c r="GJM751" s="79"/>
      <c r="GJN751" s="79"/>
      <c r="GJO751" s="79"/>
      <c r="GJP751" s="79"/>
      <c r="GJQ751" s="79"/>
      <c r="GJR751" s="79"/>
      <c r="GJS751" s="79"/>
      <c r="GJT751" s="79"/>
      <c r="GJU751" s="79"/>
      <c r="GJV751" s="79"/>
      <c r="GJW751" s="79"/>
      <c r="GJX751" s="79"/>
      <c r="GJY751" s="79"/>
      <c r="GJZ751" s="79"/>
      <c r="GKA751" s="79"/>
      <c r="GKB751" s="79"/>
      <c r="GKC751" s="79"/>
      <c r="GKD751" s="79"/>
      <c r="GKE751" s="79"/>
      <c r="GKF751" s="79"/>
      <c r="GKG751" s="79"/>
      <c r="GKH751" s="79"/>
      <c r="GKI751" s="79"/>
      <c r="GKJ751" s="79"/>
      <c r="GKK751" s="79"/>
      <c r="GKL751" s="79"/>
      <c r="GKM751" s="79"/>
      <c r="GKN751" s="79"/>
      <c r="GKO751" s="79"/>
      <c r="GKP751" s="79"/>
      <c r="GKQ751" s="79"/>
      <c r="GKR751" s="79"/>
      <c r="GKS751" s="79"/>
      <c r="GKT751" s="79"/>
      <c r="GKU751" s="79"/>
      <c r="GKV751" s="79"/>
      <c r="GKW751" s="79"/>
      <c r="GKX751" s="79"/>
      <c r="GKY751" s="79"/>
      <c r="GKZ751" s="79"/>
      <c r="GLA751" s="79"/>
      <c r="GLB751" s="79"/>
      <c r="GLC751" s="79"/>
      <c r="GLD751" s="79"/>
      <c r="GLE751" s="79"/>
      <c r="GLF751" s="79"/>
      <c r="GLG751" s="79"/>
      <c r="GLH751" s="79"/>
      <c r="GLI751" s="79"/>
      <c r="GLJ751" s="79"/>
      <c r="GLK751" s="79"/>
      <c r="GLL751" s="79"/>
      <c r="GLM751" s="79"/>
      <c r="GLN751" s="79"/>
      <c r="GLO751" s="79"/>
      <c r="GLP751" s="79"/>
      <c r="GLQ751" s="79"/>
      <c r="GLR751" s="79"/>
      <c r="GLS751" s="79"/>
      <c r="GLT751" s="79"/>
      <c r="GLU751" s="79"/>
      <c r="GLV751" s="79"/>
      <c r="GLW751" s="79"/>
      <c r="GLX751" s="79"/>
      <c r="GLY751" s="79"/>
      <c r="GLZ751" s="79"/>
      <c r="GMA751" s="79"/>
      <c r="GMB751" s="79"/>
      <c r="GMC751" s="79"/>
      <c r="GMD751" s="79"/>
      <c r="GME751" s="79"/>
      <c r="GMF751" s="79"/>
      <c r="GMG751" s="79"/>
      <c r="GMH751" s="79"/>
      <c r="GMI751" s="79"/>
      <c r="GMJ751" s="79"/>
      <c r="GMK751" s="79"/>
      <c r="GML751" s="79"/>
      <c r="GMM751" s="79"/>
      <c r="GMN751" s="79"/>
      <c r="GMO751" s="79"/>
      <c r="GMP751" s="79"/>
      <c r="GMQ751" s="79"/>
      <c r="GMR751" s="79"/>
      <c r="GMS751" s="79"/>
      <c r="GMT751" s="79"/>
      <c r="GMU751" s="79"/>
      <c r="GMV751" s="79"/>
      <c r="GMW751" s="79"/>
      <c r="GMX751" s="79"/>
      <c r="GMY751" s="79"/>
      <c r="GMZ751" s="79"/>
      <c r="GNA751" s="79"/>
      <c r="GNB751" s="79"/>
      <c r="GNC751" s="79"/>
      <c r="GND751" s="79"/>
      <c r="GNE751" s="79"/>
      <c r="GNF751" s="79"/>
      <c r="GNG751" s="79"/>
      <c r="GNH751" s="79"/>
      <c r="GNI751" s="79"/>
      <c r="GNJ751" s="79"/>
      <c r="GNK751" s="79"/>
      <c r="GNL751" s="79"/>
      <c r="GNM751" s="79"/>
      <c r="GNN751" s="79"/>
      <c r="GNO751" s="79"/>
      <c r="GNP751" s="79"/>
      <c r="GNQ751" s="79"/>
      <c r="GNR751" s="79"/>
      <c r="GNS751" s="79"/>
      <c r="GNT751" s="79"/>
      <c r="GNU751" s="79"/>
      <c r="GNV751" s="79"/>
      <c r="GNW751" s="79"/>
      <c r="GNX751" s="79"/>
      <c r="GNY751" s="79"/>
      <c r="GNZ751" s="79"/>
      <c r="GOA751" s="79"/>
      <c r="GOB751" s="79"/>
      <c r="GOC751" s="79"/>
      <c r="GOD751" s="79"/>
      <c r="GOE751" s="79"/>
      <c r="GOF751" s="79"/>
      <c r="GOG751" s="79"/>
      <c r="GOH751" s="79"/>
      <c r="GOI751" s="79"/>
      <c r="GOJ751" s="79"/>
      <c r="GOK751" s="79"/>
      <c r="GOL751" s="79"/>
      <c r="GOM751" s="79"/>
      <c r="GON751" s="79"/>
      <c r="GOO751" s="79"/>
      <c r="GOP751" s="79"/>
      <c r="GOQ751" s="79"/>
      <c r="GOR751" s="79"/>
      <c r="GOS751" s="79"/>
      <c r="GOT751" s="79"/>
      <c r="GOU751" s="79"/>
      <c r="GOV751" s="79"/>
      <c r="GOW751" s="79"/>
      <c r="GOX751" s="79"/>
      <c r="GOY751" s="79"/>
      <c r="GOZ751" s="79"/>
      <c r="GPA751" s="79"/>
      <c r="GPB751" s="79"/>
      <c r="GPC751" s="79"/>
      <c r="GPD751" s="79"/>
      <c r="GPE751" s="79"/>
      <c r="GPF751" s="79"/>
      <c r="GPG751" s="79"/>
      <c r="GPH751" s="79"/>
      <c r="GPI751" s="79"/>
      <c r="GPJ751" s="79"/>
      <c r="GPK751" s="79"/>
      <c r="GPL751" s="79"/>
      <c r="GPM751" s="79"/>
      <c r="GPN751" s="79"/>
      <c r="GPO751" s="79"/>
      <c r="GPP751" s="79"/>
      <c r="GPQ751" s="79"/>
      <c r="GPR751" s="79"/>
      <c r="GPS751" s="79"/>
      <c r="GPT751" s="79"/>
      <c r="GPU751" s="79"/>
      <c r="GPV751" s="79"/>
      <c r="GPW751" s="79"/>
      <c r="GPX751" s="79"/>
      <c r="GPY751" s="79"/>
      <c r="GPZ751" s="79"/>
      <c r="GQA751" s="79"/>
      <c r="GQB751" s="79"/>
      <c r="GQC751" s="79"/>
      <c r="GQD751" s="79"/>
      <c r="GQE751" s="79"/>
      <c r="GQF751" s="79"/>
      <c r="GQG751" s="79"/>
      <c r="GQH751" s="79"/>
      <c r="GQI751" s="79"/>
      <c r="GQJ751" s="79"/>
      <c r="GQK751" s="79"/>
      <c r="GQL751" s="79"/>
      <c r="GQM751" s="79"/>
      <c r="GQN751" s="79"/>
      <c r="GQO751" s="79"/>
      <c r="GQP751" s="79"/>
      <c r="GQQ751" s="79"/>
      <c r="GQR751" s="79"/>
      <c r="GQS751" s="79"/>
      <c r="GQT751" s="79"/>
      <c r="GQU751" s="79"/>
      <c r="GQV751" s="79"/>
      <c r="GQW751" s="79"/>
      <c r="GQX751" s="79"/>
      <c r="GQY751" s="79"/>
      <c r="GQZ751" s="79"/>
      <c r="GRA751" s="79"/>
      <c r="GRB751" s="79"/>
      <c r="GRC751" s="79"/>
      <c r="GRD751" s="79"/>
      <c r="GRE751" s="79"/>
      <c r="GRF751" s="79"/>
      <c r="GRG751" s="79"/>
      <c r="GRH751" s="79"/>
      <c r="GRI751" s="79"/>
      <c r="GRJ751" s="79"/>
      <c r="GRK751" s="79"/>
      <c r="GRL751" s="79"/>
      <c r="GRM751" s="79"/>
      <c r="GRN751" s="79"/>
      <c r="GRO751" s="79"/>
      <c r="GRP751" s="79"/>
      <c r="GRQ751" s="79"/>
      <c r="GRR751" s="79"/>
      <c r="GRS751" s="79"/>
      <c r="GRT751" s="79"/>
      <c r="GRU751" s="79"/>
      <c r="GRV751" s="79"/>
      <c r="GRW751" s="79"/>
      <c r="GRX751" s="79"/>
      <c r="GRY751" s="79"/>
      <c r="GRZ751" s="79"/>
      <c r="GSA751" s="79"/>
      <c r="GSB751" s="79"/>
      <c r="GSC751" s="79"/>
      <c r="GSD751" s="79"/>
      <c r="GSE751" s="79"/>
      <c r="GSF751" s="79"/>
      <c r="GSG751" s="79"/>
      <c r="GSH751" s="79"/>
      <c r="GSI751" s="79"/>
      <c r="GSJ751" s="79"/>
      <c r="GSK751" s="79"/>
      <c r="GSL751" s="79"/>
      <c r="GSM751" s="79"/>
      <c r="GSN751" s="79"/>
      <c r="GSO751" s="79"/>
      <c r="GSP751" s="79"/>
      <c r="GSQ751" s="79"/>
      <c r="GSR751" s="79"/>
      <c r="GSS751" s="79"/>
      <c r="GST751" s="79"/>
      <c r="GSU751" s="79"/>
      <c r="GSV751" s="79"/>
      <c r="GSW751" s="79"/>
      <c r="GSX751" s="79"/>
      <c r="GSY751" s="79"/>
      <c r="GSZ751" s="79"/>
      <c r="GTA751" s="79"/>
      <c r="GTB751" s="79"/>
      <c r="GTC751" s="79"/>
      <c r="GTD751" s="79"/>
      <c r="GTE751" s="79"/>
      <c r="GTF751" s="79"/>
      <c r="GTG751" s="79"/>
      <c r="GTH751" s="79"/>
      <c r="GTI751" s="79"/>
      <c r="GTJ751" s="79"/>
      <c r="GTK751" s="79"/>
      <c r="GTL751" s="79"/>
      <c r="GTM751" s="79"/>
      <c r="GTN751" s="79"/>
      <c r="GTO751" s="79"/>
      <c r="GTP751" s="79"/>
      <c r="GTQ751" s="79"/>
      <c r="GTR751" s="79"/>
      <c r="GTS751" s="79"/>
      <c r="GTT751" s="79"/>
      <c r="GTU751" s="79"/>
      <c r="GTV751" s="79"/>
      <c r="GTW751" s="79"/>
      <c r="GTX751" s="79"/>
      <c r="GTY751" s="79"/>
      <c r="GTZ751" s="79"/>
      <c r="GUA751" s="79"/>
      <c r="GUB751" s="79"/>
      <c r="GUC751" s="79"/>
      <c r="GUD751" s="79"/>
      <c r="GUE751" s="79"/>
      <c r="GUF751" s="79"/>
      <c r="GUG751" s="79"/>
      <c r="GUH751" s="79"/>
      <c r="GUI751" s="79"/>
      <c r="GUJ751" s="79"/>
      <c r="GUK751" s="79"/>
      <c r="GUL751" s="79"/>
      <c r="GUM751" s="79"/>
      <c r="GUN751" s="79"/>
      <c r="GUO751" s="79"/>
      <c r="GUP751" s="79"/>
      <c r="GUQ751" s="79"/>
      <c r="GUR751" s="79"/>
      <c r="GUS751" s="79"/>
      <c r="GUT751" s="79"/>
      <c r="GUU751" s="79"/>
      <c r="GUV751" s="79"/>
      <c r="GUW751" s="79"/>
      <c r="GUX751" s="79"/>
      <c r="GUY751" s="79"/>
      <c r="GUZ751" s="79"/>
      <c r="GVA751" s="79"/>
      <c r="GVB751" s="79"/>
      <c r="GVC751" s="79"/>
      <c r="GVD751" s="79"/>
      <c r="GVE751" s="79"/>
      <c r="GVF751" s="79"/>
      <c r="GVG751" s="79"/>
      <c r="GVH751" s="79"/>
      <c r="GVI751" s="79"/>
      <c r="GVJ751" s="79"/>
      <c r="GVK751" s="79"/>
      <c r="GVL751" s="79"/>
      <c r="GVM751" s="79"/>
      <c r="GVN751" s="79"/>
      <c r="GVO751" s="79"/>
      <c r="GVP751" s="79"/>
      <c r="GVQ751" s="79"/>
      <c r="GVR751" s="79"/>
      <c r="GVS751" s="79"/>
      <c r="GVT751" s="79"/>
      <c r="GVU751" s="79"/>
      <c r="GVV751" s="79"/>
      <c r="GVW751" s="79"/>
      <c r="GVX751" s="79"/>
      <c r="GVY751" s="79"/>
      <c r="GVZ751" s="79"/>
      <c r="GWA751" s="79"/>
      <c r="GWB751" s="79"/>
      <c r="GWC751" s="79"/>
      <c r="GWD751" s="79"/>
      <c r="GWE751" s="79"/>
      <c r="GWF751" s="79"/>
      <c r="GWG751" s="79"/>
      <c r="GWH751" s="79"/>
      <c r="GWI751" s="79"/>
      <c r="GWJ751" s="79"/>
      <c r="GWK751" s="79"/>
      <c r="GWL751" s="79"/>
      <c r="GWM751" s="79"/>
      <c r="GWN751" s="79"/>
      <c r="GWO751" s="79"/>
      <c r="GWP751" s="79"/>
      <c r="GWQ751" s="79"/>
      <c r="GWR751" s="79"/>
      <c r="GWS751" s="79"/>
      <c r="GWT751" s="79"/>
      <c r="GWU751" s="79"/>
      <c r="GWV751" s="79"/>
      <c r="GWW751" s="79"/>
      <c r="GWX751" s="79"/>
      <c r="GWY751" s="79"/>
      <c r="GWZ751" s="79"/>
      <c r="GXA751" s="79"/>
      <c r="GXB751" s="79"/>
      <c r="GXC751" s="79"/>
      <c r="GXD751" s="79"/>
      <c r="GXE751" s="79"/>
      <c r="GXF751" s="79"/>
      <c r="GXG751" s="79"/>
      <c r="GXH751" s="79"/>
      <c r="GXI751" s="79"/>
      <c r="GXJ751" s="79"/>
      <c r="GXK751" s="79"/>
      <c r="GXL751" s="79"/>
      <c r="GXM751" s="79"/>
      <c r="GXN751" s="79"/>
      <c r="GXO751" s="79"/>
      <c r="GXP751" s="79"/>
      <c r="GXQ751" s="79"/>
      <c r="GXR751" s="79"/>
      <c r="GXS751" s="79"/>
      <c r="GXT751" s="79"/>
      <c r="GXU751" s="79"/>
      <c r="GXV751" s="79"/>
      <c r="GXW751" s="79"/>
      <c r="GXX751" s="79"/>
      <c r="GXY751" s="79"/>
      <c r="GXZ751" s="79"/>
      <c r="GYA751" s="79"/>
      <c r="GYB751" s="79"/>
      <c r="GYC751" s="79"/>
      <c r="GYD751" s="79"/>
      <c r="GYE751" s="79"/>
      <c r="GYF751" s="79"/>
      <c r="GYG751" s="79"/>
      <c r="GYH751" s="79"/>
      <c r="GYI751" s="79"/>
      <c r="GYJ751" s="79"/>
      <c r="GYK751" s="79"/>
      <c r="GYL751" s="79"/>
      <c r="GYM751" s="79"/>
      <c r="GYN751" s="79"/>
      <c r="GYO751" s="79"/>
      <c r="GYP751" s="79"/>
      <c r="GYQ751" s="79"/>
      <c r="GYR751" s="79"/>
      <c r="GYS751" s="79"/>
      <c r="GYT751" s="79"/>
      <c r="GYU751" s="79"/>
      <c r="GYV751" s="79"/>
      <c r="GYW751" s="79"/>
      <c r="GYX751" s="79"/>
      <c r="GYY751" s="79"/>
      <c r="GYZ751" s="79"/>
      <c r="GZA751" s="79"/>
      <c r="GZB751" s="79"/>
      <c r="GZC751" s="79"/>
      <c r="GZD751" s="79"/>
      <c r="GZE751" s="79"/>
      <c r="GZF751" s="79"/>
      <c r="GZG751" s="79"/>
      <c r="GZH751" s="79"/>
      <c r="GZI751" s="79"/>
      <c r="GZJ751" s="79"/>
      <c r="GZK751" s="79"/>
      <c r="GZL751" s="79"/>
      <c r="GZM751" s="79"/>
      <c r="GZN751" s="79"/>
      <c r="GZO751" s="79"/>
      <c r="GZP751" s="79"/>
      <c r="GZQ751" s="79"/>
      <c r="GZR751" s="79"/>
      <c r="GZS751" s="79"/>
      <c r="GZT751" s="79"/>
      <c r="GZU751" s="79"/>
      <c r="GZV751" s="79"/>
      <c r="GZW751" s="79"/>
      <c r="GZX751" s="79"/>
      <c r="GZY751" s="79"/>
      <c r="GZZ751" s="79"/>
      <c r="HAA751" s="79"/>
      <c r="HAB751" s="79"/>
      <c r="HAC751" s="79"/>
      <c r="HAD751" s="79"/>
      <c r="HAE751" s="79"/>
      <c r="HAF751" s="79"/>
      <c r="HAG751" s="79"/>
      <c r="HAH751" s="79"/>
      <c r="HAI751" s="79"/>
      <c r="HAJ751" s="79"/>
      <c r="HAK751" s="79"/>
      <c r="HAL751" s="79"/>
      <c r="HAM751" s="79"/>
      <c r="HAN751" s="79"/>
      <c r="HAO751" s="79"/>
      <c r="HAP751" s="79"/>
      <c r="HAQ751" s="79"/>
      <c r="HAR751" s="79"/>
      <c r="HAS751" s="79"/>
      <c r="HAT751" s="79"/>
      <c r="HAU751" s="79"/>
      <c r="HAV751" s="79"/>
      <c r="HAW751" s="79"/>
      <c r="HAX751" s="79"/>
      <c r="HAY751" s="79"/>
      <c r="HAZ751" s="79"/>
      <c r="HBA751" s="79"/>
      <c r="HBB751" s="79"/>
      <c r="HBC751" s="79"/>
      <c r="HBD751" s="79"/>
      <c r="HBE751" s="79"/>
      <c r="HBF751" s="79"/>
      <c r="HBG751" s="79"/>
      <c r="HBH751" s="79"/>
      <c r="HBI751" s="79"/>
      <c r="HBJ751" s="79"/>
      <c r="HBK751" s="79"/>
      <c r="HBL751" s="79"/>
      <c r="HBM751" s="79"/>
      <c r="HBN751" s="79"/>
      <c r="HBO751" s="79"/>
      <c r="HBP751" s="79"/>
      <c r="HBQ751" s="79"/>
      <c r="HBR751" s="79"/>
      <c r="HBS751" s="79"/>
      <c r="HBT751" s="79"/>
      <c r="HBU751" s="79"/>
      <c r="HBV751" s="79"/>
      <c r="HBW751" s="79"/>
      <c r="HBX751" s="79"/>
      <c r="HBY751" s="79"/>
      <c r="HBZ751" s="79"/>
      <c r="HCA751" s="79"/>
      <c r="HCB751" s="79"/>
      <c r="HCC751" s="79"/>
      <c r="HCD751" s="79"/>
      <c r="HCE751" s="79"/>
      <c r="HCF751" s="79"/>
      <c r="HCG751" s="79"/>
      <c r="HCH751" s="79"/>
      <c r="HCI751" s="79"/>
      <c r="HCJ751" s="79"/>
      <c r="HCK751" s="79"/>
      <c r="HCL751" s="79"/>
      <c r="HCM751" s="79"/>
      <c r="HCN751" s="79"/>
      <c r="HCO751" s="79"/>
      <c r="HCP751" s="79"/>
      <c r="HCQ751" s="79"/>
      <c r="HCR751" s="79"/>
      <c r="HCS751" s="79"/>
      <c r="HCT751" s="79"/>
      <c r="HCU751" s="79"/>
      <c r="HCV751" s="79"/>
      <c r="HCW751" s="79"/>
      <c r="HCX751" s="79"/>
      <c r="HCY751" s="79"/>
      <c r="HCZ751" s="79"/>
      <c r="HDA751" s="79"/>
      <c r="HDB751" s="79"/>
      <c r="HDC751" s="79"/>
      <c r="HDD751" s="79"/>
      <c r="HDE751" s="79"/>
      <c r="HDF751" s="79"/>
      <c r="HDG751" s="79"/>
      <c r="HDH751" s="79"/>
      <c r="HDI751" s="79"/>
      <c r="HDJ751" s="79"/>
      <c r="HDK751" s="79"/>
      <c r="HDL751" s="79"/>
      <c r="HDM751" s="79"/>
      <c r="HDN751" s="79"/>
      <c r="HDO751" s="79"/>
      <c r="HDP751" s="79"/>
      <c r="HDQ751" s="79"/>
      <c r="HDR751" s="79"/>
      <c r="HDS751" s="79"/>
      <c r="HDT751" s="79"/>
      <c r="HDU751" s="79"/>
      <c r="HDV751" s="79"/>
      <c r="HDW751" s="79"/>
      <c r="HDX751" s="79"/>
      <c r="HDY751" s="79"/>
      <c r="HDZ751" s="79"/>
      <c r="HEA751" s="79"/>
      <c r="HEB751" s="79"/>
      <c r="HEC751" s="79"/>
      <c r="HED751" s="79"/>
      <c r="HEE751" s="79"/>
      <c r="HEF751" s="79"/>
      <c r="HEG751" s="79"/>
      <c r="HEH751" s="79"/>
      <c r="HEI751" s="79"/>
      <c r="HEJ751" s="79"/>
      <c r="HEK751" s="79"/>
      <c r="HEL751" s="79"/>
      <c r="HEM751" s="79"/>
      <c r="HEN751" s="79"/>
      <c r="HEO751" s="79"/>
      <c r="HEP751" s="79"/>
      <c r="HEQ751" s="79"/>
      <c r="HER751" s="79"/>
      <c r="HES751" s="79"/>
      <c r="HET751" s="79"/>
      <c r="HEU751" s="79"/>
      <c r="HEV751" s="79"/>
      <c r="HEW751" s="79"/>
      <c r="HEX751" s="79"/>
      <c r="HEY751" s="79"/>
      <c r="HEZ751" s="79"/>
      <c r="HFA751" s="79"/>
      <c r="HFB751" s="79"/>
      <c r="HFC751" s="79"/>
      <c r="HFD751" s="79"/>
      <c r="HFE751" s="79"/>
      <c r="HFF751" s="79"/>
      <c r="HFG751" s="79"/>
      <c r="HFH751" s="79"/>
      <c r="HFI751" s="79"/>
      <c r="HFJ751" s="79"/>
      <c r="HFK751" s="79"/>
      <c r="HFL751" s="79"/>
      <c r="HFM751" s="79"/>
      <c r="HFN751" s="79"/>
      <c r="HFO751" s="79"/>
      <c r="HFP751" s="79"/>
      <c r="HFQ751" s="79"/>
      <c r="HFR751" s="79"/>
      <c r="HFS751" s="79"/>
      <c r="HFT751" s="79"/>
      <c r="HFU751" s="79"/>
      <c r="HFV751" s="79"/>
      <c r="HFW751" s="79"/>
      <c r="HFX751" s="79"/>
      <c r="HFY751" s="79"/>
      <c r="HFZ751" s="79"/>
      <c r="HGA751" s="79"/>
      <c r="HGB751" s="79"/>
      <c r="HGC751" s="79"/>
      <c r="HGD751" s="79"/>
      <c r="HGE751" s="79"/>
      <c r="HGF751" s="79"/>
      <c r="HGG751" s="79"/>
      <c r="HGH751" s="79"/>
      <c r="HGI751" s="79"/>
      <c r="HGJ751" s="79"/>
      <c r="HGK751" s="79"/>
      <c r="HGL751" s="79"/>
      <c r="HGM751" s="79"/>
      <c r="HGN751" s="79"/>
      <c r="HGO751" s="79"/>
      <c r="HGP751" s="79"/>
      <c r="HGQ751" s="79"/>
      <c r="HGR751" s="79"/>
      <c r="HGS751" s="79"/>
      <c r="HGT751" s="79"/>
      <c r="HGU751" s="79"/>
      <c r="HGV751" s="79"/>
      <c r="HGW751" s="79"/>
      <c r="HGX751" s="79"/>
      <c r="HGY751" s="79"/>
      <c r="HGZ751" s="79"/>
      <c r="HHA751" s="79"/>
      <c r="HHB751" s="79"/>
      <c r="HHC751" s="79"/>
      <c r="HHD751" s="79"/>
      <c r="HHE751" s="79"/>
      <c r="HHF751" s="79"/>
      <c r="HHG751" s="79"/>
      <c r="HHH751" s="79"/>
      <c r="HHI751" s="79"/>
      <c r="HHJ751" s="79"/>
      <c r="HHK751" s="79"/>
      <c r="HHL751" s="79"/>
      <c r="HHM751" s="79"/>
      <c r="HHN751" s="79"/>
      <c r="HHO751" s="79"/>
      <c r="HHP751" s="79"/>
      <c r="HHQ751" s="79"/>
      <c r="HHR751" s="79"/>
      <c r="HHS751" s="79"/>
      <c r="HHT751" s="79"/>
      <c r="HHU751" s="79"/>
      <c r="HHV751" s="79"/>
      <c r="HHW751" s="79"/>
      <c r="HHX751" s="79"/>
      <c r="HHY751" s="79"/>
      <c r="HHZ751" s="79"/>
      <c r="HIA751" s="79"/>
      <c r="HIB751" s="79"/>
      <c r="HIC751" s="79"/>
      <c r="HID751" s="79"/>
      <c r="HIE751" s="79"/>
      <c r="HIF751" s="79"/>
      <c r="HIG751" s="79"/>
      <c r="HIH751" s="79"/>
      <c r="HII751" s="79"/>
      <c r="HIJ751" s="79"/>
      <c r="HIK751" s="79"/>
      <c r="HIL751" s="79"/>
      <c r="HIM751" s="79"/>
      <c r="HIN751" s="79"/>
      <c r="HIO751" s="79"/>
      <c r="HIP751" s="79"/>
      <c r="HIQ751" s="79"/>
      <c r="HIR751" s="79"/>
      <c r="HIS751" s="79"/>
      <c r="HIT751" s="79"/>
      <c r="HIU751" s="79"/>
      <c r="HIV751" s="79"/>
      <c r="HIW751" s="79"/>
      <c r="HIX751" s="79"/>
      <c r="HIY751" s="79"/>
      <c r="HIZ751" s="79"/>
      <c r="HJA751" s="79"/>
      <c r="HJB751" s="79"/>
      <c r="HJC751" s="79"/>
      <c r="HJD751" s="79"/>
      <c r="HJE751" s="79"/>
      <c r="HJF751" s="79"/>
      <c r="HJG751" s="79"/>
      <c r="HJH751" s="79"/>
      <c r="HJI751" s="79"/>
      <c r="HJJ751" s="79"/>
      <c r="HJK751" s="79"/>
      <c r="HJL751" s="79"/>
      <c r="HJM751" s="79"/>
      <c r="HJN751" s="79"/>
      <c r="HJO751" s="79"/>
      <c r="HJP751" s="79"/>
      <c r="HJQ751" s="79"/>
      <c r="HJR751" s="79"/>
      <c r="HJS751" s="79"/>
      <c r="HJT751" s="79"/>
      <c r="HJU751" s="79"/>
      <c r="HJV751" s="79"/>
      <c r="HJW751" s="79"/>
      <c r="HJX751" s="79"/>
      <c r="HJY751" s="79"/>
      <c r="HJZ751" s="79"/>
      <c r="HKA751" s="79"/>
      <c r="HKB751" s="79"/>
      <c r="HKC751" s="79"/>
      <c r="HKD751" s="79"/>
      <c r="HKE751" s="79"/>
      <c r="HKF751" s="79"/>
      <c r="HKG751" s="79"/>
      <c r="HKH751" s="79"/>
      <c r="HKI751" s="79"/>
      <c r="HKJ751" s="79"/>
      <c r="HKK751" s="79"/>
      <c r="HKL751" s="79"/>
      <c r="HKM751" s="79"/>
      <c r="HKN751" s="79"/>
      <c r="HKO751" s="79"/>
      <c r="HKP751" s="79"/>
      <c r="HKQ751" s="79"/>
      <c r="HKR751" s="79"/>
      <c r="HKS751" s="79"/>
      <c r="HKT751" s="79"/>
      <c r="HKU751" s="79"/>
      <c r="HKV751" s="79"/>
      <c r="HKW751" s="79"/>
      <c r="HKX751" s="79"/>
      <c r="HKY751" s="79"/>
      <c r="HKZ751" s="79"/>
      <c r="HLA751" s="79"/>
      <c r="HLB751" s="79"/>
      <c r="HLC751" s="79"/>
      <c r="HLD751" s="79"/>
      <c r="HLE751" s="79"/>
      <c r="HLF751" s="79"/>
      <c r="HLG751" s="79"/>
      <c r="HLH751" s="79"/>
      <c r="HLI751" s="79"/>
      <c r="HLJ751" s="79"/>
      <c r="HLK751" s="79"/>
      <c r="HLL751" s="79"/>
      <c r="HLM751" s="79"/>
      <c r="HLN751" s="79"/>
      <c r="HLO751" s="79"/>
      <c r="HLP751" s="79"/>
      <c r="HLQ751" s="79"/>
      <c r="HLR751" s="79"/>
      <c r="HLS751" s="79"/>
      <c r="HLT751" s="79"/>
      <c r="HLU751" s="79"/>
      <c r="HLV751" s="79"/>
      <c r="HLW751" s="79"/>
      <c r="HLX751" s="79"/>
      <c r="HLY751" s="79"/>
      <c r="HLZ751" s="79"/>
      <c r="HMA751" s="79"/>
      <c r="HMB751" s="79"/>
      <c r="HMC751" s="79"/>
      <c r="HMD751" s="79"/>
      <c r="HME751" s="79"/>
      <c r="HMF751" s="79"/>
      <c r="HMG751" s="79"/>
      <c r="HMH751" s="79"/>
      <c r="HMI751" s="79"/>
      <c r="HMJ751" s="79"/>
      <c r="HMK751" s="79"/>
      <c r="HML751" s="79"/>
      <c r="HMM751" s="79"/>
      <c r="HMN751" s="79"/>
      <c r="HMO751" s="79"/>
      <c r="HMP751" s="79"/>
      <c r="HMQ751" s="79"/>
      <c r="HMR751" s="79"/>
      <c r="HMS751" s="79"/>
      <c r="HMT751" s="79"/>
      <c r="HMU751" s="79"/>
      <c r="HMV751" s="79"/>
      <c r="HMW751" s="79"/>
      <c r="HMX751" s="79"/>
      <c r="HMY751" s="79"/>
      <c r="HMZ751" s="79"/>
      <c r="HNA751" s="79"/>
      <c r="HNB751" s="79"/>
      <c r="HNC751" s="79"/>
      <c r="HND751" s="79"/>
      <c r="HNE751" s="79"/>
      <c r="HNF751" s="79"/>
      <c r="HNG751" s="79"/>
      <c r="HNH751" s="79"/>
      <c r="HNI751" s="79"/>
      <c r="HNJ751" s="79"/>
      <c r="HNK751" s="79"/>
      <c r="HNL751" s="79"/>
      <c r="HNM751" s="79"/>
      <c r="HNN751" s="79"/>
      <c r="HNO751" s="79"/>
      <c r="HNP751" s="79"/>
      <c r="HNQ751" s="79"/>
      <c r="HNR751" s="79"/>
      <c r="HNS751" s="79"/>
      <c r="HNT751" s="79"/>
      <c r="HNU751" s="79"/>
      <c r="HNV751" s="79"/>
      <c r="HNW751" s="79"/>
      <c r="HNX751" s="79"/>
      <c r="HNY751" s="79"/>
      <c r="HNZ751" s="79"/>
      <c r="HOA751" s="79"/>
      <c r="HOB751" s="79"/>
      <c r="HOC751" s="79"/>
      <c r="HOD751" s="79"/>
      <c r="HOE751" s="79"/>
      <c r="HOF751" s="79"/>
      <c r="HOG751" s="79"/>
      <c r="HOH751" s="79"/>
      <c r="HOI751" s="79"/>
      <c r="HOJ751" s="79"/>
      <c r="HOK751" s="79"/>
      <c r="HOL751" s="79"/>
      <c r="HOM751" s="79"/>
      <c r="HON751" s="79"/>
      <c r="HOO751" s="79"/>
      <c r="HOP751" s="79"/>
      <c r="HOQ751" s="79"/>
      <c r="HOR751" s="79"/>
      <c r="HOS751" s="79"/>
      <c r="HOT751" s="79"/>
      <c r="HOU751" s="79"/>
      <c r="HOV751" s="79"/>
      <c r="HOW751" s="79"/>
      <c r="HOX751" s="79"/>
      <c r="HOY751" s="79"/>
      <c r="HOZ751" s="79"/>
      <c r="HPA751" s="79"/>
      <c r="HPB751" s="79"/>
      <c r="HPC751" s="79"/>
      <c r="HPD751" s="79"/>
      <c r="HPE751" s="79"/>
      <c r="HPF751" s="79"/>
      <c r="HPG751" s="79"/>
      <c r="HPH751" s="79"/>
      <c r="HPI751" s="79"/>
      <c r="HPJ751" s="79"/>
      <c r="HPK751" s="79"/>
      <c r="HPL751" s="79"/>
      <c r="HPM751" s="79"/>
      <c r="HPN751" s="79"/>
      <c r="HPO751" s="79"/>
      <c r="HPP751" s="79"/>
      <c r="HPQ751" s="79"/>
      <c r="HPR751" s="79"/>
      <c r="HPS751" s="79"/>
      <c r="HPT751" s="79"/>
      <c r="HPU751" s="79"/>
      <c r="HPV751" s="79"/>
      <c r="HPW751" s="79"/>
      <c r="HPX751" s="79"/>
      <c r="HPY751" s="79"/>
      <c r="HPZ751" s="79"/>
      <c r="HQA751" s="79"/>
      <c r="HQB751" s="79"/>
      <c r="HQC751" s="79"/>
      <c r="HQD751" s="79"/>
      <c r="HQE751" s="79"/>
      <c r="HQF751" s="79"/>
      <c r="HQG751" s="79"/>
      <c r="HQH751" s="79"/>
      <c r="HQI751" s="79"/>
      <c r="HQJ751" s="79"/>
      <c r="HQK751" s="79"/>
      <c r="HQL751" s="79"/>
      <c r="HQM751" s="79"/>
      <c r="HQN751" s="79"/>
      <c r="HQO751" s="79"/>
      <c r="HQP751" s="79"/>
      <c r="HQQ751" s="79"/>
      <c r="HQR751" s="79"/>
      <c r="HQS751" s="79"/>
      <c r="HQT751" s="79"/>
      <c r="HQU751" s="79"/>
      <c r="HQV751" s="79"/>
      <c r="HQW751" s="79"/>
      <c r="HQX751" s="79"/>
      <c r="HQY751" s="79"/>
      <c r="HQZ751" s="79"/>
      <c r="HRA751" s="79"/>
      <c r="HRB751" s="79"/>
      <c r="HRC751" s="79"/>
      <c r="HRD751" s="79"/>
      <c r="HRE751" s="79"/>
      <c r="HRF751" s="79"/>
      <c r="HRG751" s="79"/>
      <c r="HRH751" s="79"/>
      <c r="HRI751" s="79"/>
      <c r="HRJ751" s="79"/>
      <c r="HRK751" s="79"/>
      <c r="HRL751" s="79"/>
      <c r="HRM751" s="79"/>
      <c r="HRN751" s="79"/>
      <c r="HRO751" s="79"/>
      <c r="HRP751" s="79"/>
      <c r="HRQ751" s="79"/>
      <c r="HRR751" s="79"/>
      <c r="HRS751" s="79"/>
      <c r="HRT751" s="79"/>
      <c r="HRU751" s="79"/>
      <c r="HRV751" s="79"/>
      <c r="HRW751" s="79"/>
      <c r="HRX751" s="79"/>
      <c r="HRY751" s="79"/>
      <c r="HRZ751" s="79"/>
      <c r="HSA751" s="79"/>
      <c r="HSB751" s="79"/>
      <c r="HSC751" s="79"/>
      <c r="HSD751" s="79"/>
      <c r="HSE751" s="79"/>
      <c r="HSF751" s="79"/>
      <c r="HSG751" s="79"/>
      <c r="HSH751" s="79"/>
      <c r="HSI751" s="79"/>
      <c r="HSJ751" s="79"/>
      <c r="HSK751" s="79"/>
      <c r="HSL751" s="79"/>
      <c r="HSM751" s="79"/>
      <c r="HSN751" s="79"/>
      <c r="HSO751" s="79"/>
      <c r="HSP751" s="79"/>
      <c r="HSQ751" s="79"/>
      <c r="HSR751" s="79"/>
      <c r="HSS751" s="79"/>
      <c r="HST751" s="79"/>
      <c r="HSU751" s="79"/>
      <c r="HSV751" s="79"/>
      <c r="HSW751" s="79"/>
      <c r="HSX751" s="79"/>
      <c r="HSY751" s="79"/>
      <c r="HSZ751" s="79"/>
      <c r="HTA751" s="79"/>
      <c r="HTB751" s="79"/>
      <c r="HTC751" s="79"/>
      <c r="HTD751" s="79"/>
      <c r="HTE751" s="79"/>
      <c r="HTF751" s="79"/>
      <c r="HTG751" s="79"/>
      <c r="HTH751" s="79"/>
      <c r="HTI751" s="79"/>
      <c r="HTJ751" s="79"/>
      <c r="HTK751" s="79"/>
      <c r="HTL751" s="79"/>
      <c r="HTM751" s="79"/>
      <c r="HTN751" s="79"/>
      <c r="HTO751" s="79"/>
      <c r="HTP751" s="79"/>
      <c r="HTQ751" s="79"/>
      <c r="HTR751" s="79"/>
      <c r="HTS751" s="79"/>
      <c r="HTT751" s="79"/>
      <c r="HTU751" s="79"/>
      <c r="HTV751" s="79"/>
      <c r="HTW751" s="79"/>
      <c r="HTX751" s="79"/>
      <c r="HTY751" s="79"/>
      <c r="HTZ751" s="79"/>
      <c r="HUA751" s="79"/>
      <c r="HUB751" s="79"/>
      <c r="HUC751" s="79"/>
      <c r="HUD751" s="79"/>
      <c r="HUE751" s="79"/>
      <c r="HUF751" s="79"/>
      <c r="HUG751" s="79"/>
      <c r="HUH751" s="79"/>
      <c r="HUI751" s="79"/>
      <c r="HUJ751" s="79"/>
      <c r="HUK751" s="79"/>
      <c r="HUL751" s="79"/>
      <c r="HUM751" s="79"/>
      <c r="HUN751" s="79"/>
      <c r="HUO751" s="79"/>
      <c r="HUP751" s="79"/>
      <c r="HUQ751" s="79"/>
      <c r="HUR751" s="79"/>
      <c r="HUS751" s="79"/>
      <c r="HUT751" s="79"/>
      <c r="HUU751" s="79"/>
      <c r="HUV751" s="79"/>
      <c r="HUW751" s="79"/>
      <c r="HUX751" s="79"/>
      <c r="HUY751" s="79"/>
      <c r="HUZ751" s="79"/>
      <c r="HVA751" s="79"/>
      <c r="HVB751" s="79"/>
      <c r="HVC751" s="79"/>
      <c r="HVD751" s="79"/>
      <c r="HVE751" s="79"/>
      <c r="HVF751" s="79"/>
      <c r="HVG751" s="79"/>
      <c r="HVH751" s="79"/>
      <c r="HVI751" s="79"/>
      <c r="HVJ751" s="79"/>
      <c r="HVK751" s="79"/>
      <c r="HVL751" s="79"/>
      <c r="HVM751" s="79"/>
      <c r="HVN751" s="79"/>
      <c r="HVO751" s="79"/>
      <c r="HVP751" s="79"/>
      <c r="HVQ751" s="79"/>
      <c r="HVR751" s="79"/>
      <c r="HVS751" s="79"/>
      <c r="HVT751" s="79"/>
      <c r="HVU751" s="79"/>
      <c r="HVV751" s="79"/>
      <c r="HVW751" s="79"/>
      <c r="HVX751" s="79"/>
      <c r="HVY751" s="79"/>
      <c r="HVZ751" s="79"/>
      <c r="HWA751" s="79"/>
      <c r="HWB751" s="79"/>
      <c r="HWC751" s="79"/>
      <c r="HWD751" s="79"/>
      <c r="HWE751" s="79"/>
      <c r="HWF751" s="79"/>
      <c r="HWG751" s="79"/>
      <c r="HWH751" s="79"/>
      <c r="HWI751" s="79"/>
      <c r="HWJ751" s="79"/>
      <c r="HWK751" s="79"/>
      <c r="HWL751" s="79"/>
      <c r="HWM751" s="79"/>
      <c r="HWN751" s="79"/>
      <c r="HWO751" s="79"/>
      <c r="HWP751" s="79"/>
      <c r="HWQ751" s="79"/>
      <c r="HWR751" s="79"/>
      <c r="HWS751" s="79"/>
      <c r="HWT751" s="79"/>
      <c r="HWU751" s="79"/>
      <c r="HWV751" s="79"/>
      <c r="HWW751" s="79"/>
      <c r="HWX751" s="79"/>
      <c r="HWY751" s="79"/>
      <c r="HWZ751" s="79"/>
      <c r="HXA751" s="79"/>
      <c r="HXB751" s="79"/>
      <c r="HXC751" s="79"/>
      <c r="HXD751" s="79"/>
      <c r="HXE751" s="79"/>
      <c r="HXF751" s="79"/>
      <c r="HXG751" s="79"/>
      <c r="HXH751" s="79"/>
      <c r="HXI751" s="79"/>
      <c r="HXJ751" s="79"/>
      <c r="HXK751" s="79"/>
      <c r="HXL751" s="79"/>
      <c r="HXM751" s="79"/>
      <c r="HXN751" s="79"/>
      <c r="HXO751" s="79"/>
      <c r="HXP751" s="79"/>
      <c r="HXQ751" s="79"/>
      <c r="HXR751" s="79"/>
      <c r="HXS751" s="79"/>
      <c r="HXT751" s="79"/>
      <c r="HXU751" s="79"/>
      <c r="HXV751" s="79"/>
      <c r="HXW751" s="79"/>
      <c r="HXX751" s="79"/>
      <c r="HXY751" s="79"/>
      <c r="HXZ751" s="79"/>
      <c r="HYA751" s="79"/>
      <c r="HYB751" s="79"/>
      <c r="HYC751" s="79"/>
      <c r="HYD751" s="79"/>
      <c r="HYE751" s="79"/>
      <c r="HYF751" s="79"/>
      <c r="HYG751" s="79"/>
      <c r="HYH751" s="79"/>
      <c r="HYI751" s="79"/>
      <c r="HYJ751" s="79"/>
      <c r="HYK751" s="79"/>
      <c r="HYL751" s="79"/>
      <c r="HYM751" s="79"/>
      <c r="HYN751" s="79"/>
      <c r="HYO751" s="79"/>
      <c r="HYP751" s="79"/>
      <c r="HYQ751" s="79"/>
      <c r="HYR751" s="79"/>
      <c r="HYS751" s="79"/>
      <c r="HYT751" s="79"/>
      <c r="HYU751" s="79"/>
      <c r="HYV751" s="79"/>
      <c r="HYW751" s="79"/>
      <c r="HYX751" s="79"/>
      <c r="HYY751" s="79"/>
      <c r="HYZ751" s="79"/>
      <c r="HZA751" s="79"/>
      <c r="HZB751" s="79"/>
      <c r="HZC751" s="79"/>
      <c r="HZD751" s="79"/>
      <c r="HZE751" s="79"/>
      <c r="HZF751" s="79"/>
      <c r="HZG751" s="79"/>
      <c r="HZH751" s="79"/>
      <c r="HZI751" s="79"/>
      <c r="HZJ751" s="79"/>
      <c r="HZK751" s="79"/>
      <c r="HZL751" s="79"/>
      <c r="HZM751" s="79"/>
      <c r="HZN751" s="79"/>
      <c r="HZO751" s="79"/>
      <c r="HZP751" s="79"/>
      <c r="HZQ751" s="79"/>
      <c r="HZR751" s="79"/>
      <c r="HZS751" s="79"/>
      <c r="HZT751" s="79"/>
      <c r="HZU751" s="79"/>
      <c r="HZV751" s="79"/>
      <c r="HZW751" s="79"/>
      <c r="HZX751" s="79"/>
      <c r="HZY751" s="79"/>
      <c r="HZZ751" s="79"/>
      <c r="IAA751" s="79"/>
      <c r="IAB751" s="79"/>
      <c r="IAC751" s="79"/>
      <c r="IAD751" s="79"/>
      <c r="IAE751" s="79"/>
      <c r="IAF751" s="79"/>
      <c r="IAG751" s="79"/>
      <c r="IAH751" s="79"/>
      <c r="IAI751" s="79"/>
      <c r="IAJ751" s="79"/>
      <c r="IAK751" s="79"/>
      <c r="IAL751" s="79"/>
      <c r="IAM751" s="79"/>
      <c r="IAN751" s="79"/>
      <c r="IAO751" s="79"/>
      <c r="IAP751" s="79"/>
      <c r="IAQ751" s="79"/>
      <c r="IAR751" s="79"/>
      <c r="IAS751" s="79"/>
      <c r="IAT751" s="79"/>
      <c r="IAU751" s="79"/>
      <c r="IAV751" s="79"/>
      <c r="IAW751" s="79"/>
      <c r="IAX751" s="79"/>
      <c r="IAY751" s="79"/>
      <c r="IAZ751" s="79"/>
      <c r="IBA751" s="79"/>
      <c r="IBB751" s="79"/>
      <c r="IBC751" s="79"/>
      <c r="IBD751" s="79"/>
      <c r="IBE751" s="79"/>
      <c r="IBF751" s="79"/>
      <c r="IBG751" s="79"/>
      <c r="IBH751" s="79"/>
      <c r="IBI751" s="79"/>
      <c r="IBJ751" s="79"/>
      <c r="IBK751" s="79"/>
      <c r="IBL751" s="79"/>
      <c r="IBM751" s="79"/>
      <c r="IBN751" s="79"/>
      <c r="IBO751" s="79"/>
      <c r="IBP751" s="79"/>
      <c r="IBQ751" s="79"/>
      <c r="IBR751" s="79"/>
      <c r="IBS751" s="79"/>
      <c r="IBT751" s="79"/>
      <c r="IBU751" s="79"/>
      <c r="IBV751" s="79"/>
      <c r="IBW751" s="79"/>
      <c r="IBX751" s="79"/>
      <c r="IBY751" s="79"/>
      <c r="IBZ751" s="79"/>
      <c r="ICA751" s="79"/>
      <c r="ICB751" s="79"/>
      <c r="ICC751" s="79"/>
      <c r="ICD751" s="79"/>
      <c r="ICE751" s="79"/>
      <c r="ICF751" s="79"/>
      <c r="ICG751" s="79"/>
      <c r="ICH751" s="79"/>
      <c r="ICI751" s="79"/>
      <c r="ICJ751" s="79"/>
      <c r="ICK751" s="79"/>
      <c r="ICL751" s="79"/>
      <c r="ICM751" s="79"/>
      <c r="ICN751" s="79"/>
      <c r="ICO751" s="79"/>
      <c r="ICP751" s="79"/>
      <c r="ICQ751" s="79"/>
      <c r="ICR751" s="79"/>
      <c r="ICS751" s="79"/>
      <c r="ICT751" s="79"/>
      <c r="ICU751" s="79"/>
      <c r="ICV751" s="79"/>
      <c r="ICW751" s="79"/>
      <c r="ICX751" s="79"/>
      <c r="ICY751" s="79"/>
      <c r="ICZ751" s="79"/>
      <c r="IDA751" s="79"/>
      <c r="IDB751" s="79"/>
      <c r="IDC751" s="79"/>
      <c r="IDD751" s="79"/>
      <c r="IDE751" s="79"/>
      <c r="IDF751" s="79"/>
      <c r="IDG751" s="79"/>
      <c r="IDH751" s="79"/>
      <c r="IDI751" s="79"/>
      <c r="IDJ751" s="79"/>
      <c r="IDK751" s="79"/>
      <c r="IDL751" s="79"/>
      <c r="IDM751" s="79"/>
      <c r="IDN751" s="79"/>
      <c r="IDO751" s="79"/>
      <c r="IDP751" s="79"/>
      <c r="IDQ751" s="79"/>
      <c r="IDR751" s="79"/>
      <c r="IDS751" s="79"/>
      <c r="IDT751" s="79"/>
      <c r="IDU751" s="79"/>
      <c r="IDV751" s="79"/>
      <c r="IDW751" s="79"/>
      <c r="IDX751" s="79"/>
      <c r="IDY751" s="79"/>
      <c r="IDZ751" s="79"/>
      <c r="IEA751" s="79"/>
      <c r="IEB751" s="79"/>
      <c r="IEC751" s="79"/>
      <c r="IED751" s="79"/>
      <c r="IEE751" s="79"/>
      <c r="IEF751" s="79"/>
      <c r="IEG751" s="79"/>
      <c r="IEH751" s="79"/>
      <c r="IEI751" s="79"/>
      <c r="IEJ751" s="79"/>
      <c r="IEK751" s="79"/>
      <c r="IEL751" s="79"/>
      <c r="IEM751" s="79"/>
      <c r="IEN751" s="79"/>
      <c r="IEO751" s="79"/>
      <c r="IEP751" s="79"/>
      <c r="IEQ751" s="79"/>
      <c r="IER751" s="79"/>
      <c r="IES751" s="79"/>
      <c r="IET751" s="79"/>
      <c r="IEU751" s="79"/>
      <c r="IEV751" s="79"/>
      <c r="IEW751" s="79"/>
      <c r="IEX751" s="79"/>
      <c r="IEY751" s="79"/>
      <c r="IEZ751" s="79"/>
      <c r="IFA751" s="79"/>
      <c r="IFB751" s="79"/>
      <c r="IFC751" s="79"/>
      <c r="IFD751" s="79"/>
      <c r="IFE751" s="79"/>
      <c r="IFF751" s="79"/>
      <c r="IFG751" s="79"/>
      <c r="IFH751" s="79"/>
      <c r="IFI751" s="79"/>
      <c r="IFJ751" s="79"/>
      <c r="IFK751" s="79"/>
      <c r="IFL751" s="79"/>
      <c r="IFM751" s="79"/>
      <c r="IFN751" s="79"/>
      <c r="IFO751" s="79"/>
      <c r="IFP751" s="79"/>
      <c r="IFQ751" s="79"/>
      <c r="IFR751" s="79"/>
      <c r="IFS751" s="79"/>
      <c r="IFT751" s="79"/>
      <c r="IFU751" s="79"/>
      <c r="IFV751" s="79"/>
      <c r="IFW751" s="79"/>
      <c r="IFX751" s="79"/>
      <c r="IFY751" s="79"/>
      <c r="IFZ751" s="79"/>
      <c r="IGA751" s="79"/>
      <c r="IGB751" s="79"/>
      <c r="IGC751" s="79"/>
      <c r="IGD751" s="79"/>
      <c r="IGE751" s="79"/>
      <c r="IGF751" s="79"/>
      <c r="IGG751" s="79"/>
      <c r="IGH751" s="79"/>
      <c r="IGI751" s="79"/>
      <c r="IGJ751" s="79"/>
      <c r="IGK751" s="79"/>
      <c r="IGL751" s="79"/>
      <c r="IGM751" s="79"/>
      <c r="IGN751" s="79"/>
      <c r="IGO751" s="79"/>
      <c r="IGP751" s="79"/>
      <c r="IGQ751" s="79"/>
      <c r="IGR751" s="79"/>
      <c r="IGS751" s="79"/>
      <c r="IGT751" s="79"/>
      <c r="IGU751" s="79"/>
      <c r="IGV751" s="79"/>
      <c r="IGW751" s="79"/>
      <c r="IGX751" s="79"/>
      <c r="IGY751" s="79"/>
      <c r="IGZ751" s="79"/>
      <c r="IHA751" s="79"/>
      <c r="IHB751" s="79"/>
      <c r="IHC751" s="79"/>
      <c r="IHD751" s="79"/>
      <c r="IHE751" s="79"/>
      <c r="IHF751" s="79"/>
      <c r="IHG751" s="79"/>
      <c r="IHH751" s="79"/>
      <c r="IHI751" s="79"/>
      <c r="IHJ751" s="79"/>
      <c r="IHK751" s="79"/>
      <c r="IHL751" s="79"/>
      <c r="IHM751" s="79"/>
      <c r="IHN751" s="79"/>
      <c r="IHO751" s="79"/>
      <c r="IHP751" s="79"/>
      <c r="IHQ751" s="79"/>
      <c r="IHR751" s="79"/>
      <c r="IHS751" s="79"/>
      <c r="IHT751" s="79"/>
      <c r="IHU751" s="79"/>
      <c r="IHV751" s="79"/>
      <c r="IHW751" s="79"/>
      <c r="IHX751" s="79"/>
      <c r="IHY751" s="79"/>
      <c r="IHZ751" s="79"/>
      <c r="IIA751" s="79"/>
      <c r="IIB751" s="79"/>
      <c r="IIC751" s="79"/>
      <c r="IID751" s="79"/>
      <c r="IIE751" s="79"/>
      <c r="IIF751" s="79"/>
      <c r="IIG751" s="79"/>
      <c r="IIH751" s="79"/>
      <c r="III751" s="79"/>
      <c r="IIJ751" s="79"/>
      <c r="IIK751" s="79"/>
      <c r="IIL751" s="79"/>
      <c r="IIM751" s="79"/>
      <c r="IIN751" s="79"/>
      <c r="IIO751" s="79"/>
      <c r="IIP751" s="79"/>
      <c r="IIQ751" s="79"/>
      <c r="IIR751" s="79"/>
      <c r="IIS751" s="79"/>
      <c r="IIT751" s="79"/>
      <c r="IIU751" s="79"/>
      <c r="IIV751" s="79"/>
      <c r="IIW751" s="79"/>
      <c r="IIX751" s="79"/>
      <c r="IIY751" s="79"/>
      <c r="IIZ751" s="79"/>
      <c r="IJA751" s="79"/>
      <c r="IJB751" s="79"/>
      <c r="IJC751" s="79"/>
      <c r="IJD751" s="79"/>
      <c r="IJE751" s="79"/>
      <c r="IJF751" s="79"/>
      <c r="IJG751" s="79"/>
      <c r="IJH751" s="79"/>
      <c r="IJI751" s="79"/>
      <c r="IJJ751" s="79"/>
      <c r="IJK751" s="79"/>
      <c r="IJL751" s="79"/>
      <c r="IJM751" s="79"/>
      <c r="IJN751" s="79"/>
      <c r="IJO751" s="79"/>
      <c r="IJP751" s="79"/>
      <c r="IJQ751" s="79"/>
      <c r="IJR751" s="79"/>
      <c r="IJS751" s="79"/>
      <c r="IJT751" s="79"/>
      <c r="IJU751" s="79"/>
      <c r="IJV751" s="79"/>
      <c r="IJW751" s="79"/>
      <c r="IJX751" s="79"/>
      <c r="IJY751" s="79"/>
      <c r="IJZ751" s="79"/>
      <c r="IKA751" s="79"/>
      <c r="IKB751" s="79"/>
      <c r="IKC751" s="79"/>
      <c r="IKD751" s="79"/>
      <c r="IKE751" s="79"/>
      <c r="IKF751" s="79"/>
      <c r="IKG751" s="79"/>
      <c r="IKH751" s="79"/>
      <c r="IKI751" s="79"/>
      <c r="IKJ751" s="79"/>
      <c r="IKK751" s="79"/>
      <c r="IKL751" s="79"/>
      <c r="IKM751" s="79"/>
      <c r="IKN751" s="79"/>
      <c r="IKO751" s="79"/>
      <c r="IKP751" s="79"/>
      <c r="IKQ751" s="79"/>
      <c r="IKR751" s="79"/>
      <c r="IKS751" s="79"/>
      <c r="IKT751" s="79"/>
      <c r="IKU751" s="79"/>
      <c r="IKV751" s="79"/>
      <c r="IKW751" s="79"/>
      <c r="IKX751" s="79"/>
      <c r="IKY751" s="79"/>
      <c r="IKZ751" s="79"/>
      <c r="ILA751" s="79"/>
      <c r="ILB751" s="79"/>
      <c r="ILC751" s="79"/>
      <c r="ILD751" s="79"/>
      <c r="ILE751" s="79"/>
      <c r="ILF751" s="79"/>
      <c r="ILG751" s="79"/>
      <c r="ILH751" s="79"/>
      <c r="ILI751" s="79"/>
      <c r="ILJ751" s="79"/>
      <c r="ILK751" s="79"/>
      <c r="ILL751" s="79"/>
      <c r="ILM751" s="79"/>
      <c r="ILN751" s="79"/>
      <c r="ILO751" s="79"/>
      <c r="ILP751" s="79"/>
      <c r="ILQ751" s="79"/>
      <c r="ILR751" s="79"/>
      <c r="ILS751" s="79"/>
      <c r="ILT751" s="79"/>
      <c r="ILU751" s="79"/>
      <c r="ILV751" s="79"/>
      <c r="ILW751" s="79"/>
      <c r="ILX751" s="79"/>
      <c r="ILY751" s="79"/>
      <c r="ILZ751" s="79"/>
      <c r="IMA751" s="79"/>
      <c r="IMB751" s="79"/>
      <c r="IMC751" s="79"/>
      <c r="IMD751" s="79"/>
      <c r="IME751" s="79"/>
      <c r="IMF751" s="79"/>
      <c r="IMG751" s="79"/>
      <c r="IMH751" s="79"/>
      <c r="IMI751" s="79"/>
      <c r="IMJ751" s="79"/>
      <c r="IMK751" s="79"/>
      <c r="IML751" s="79"/>
      <c r="IMM751" s="79"/>
      <c r="IMN751" s="79"/>
      <c r="IMO751" s="79"/>
      <c r="IMP751" s="79"/>
      <c r="IMQ751" s="79"/>
      <c r="IMR751" s="79"/>
      <c r="IMS751" s="79"/>
      <c r="IMT751" s="79"/>
      <c r="IMU751" s="79"/>
      <c r="IMV751" s="79"/>
      <c r="IMW751" s="79"/>
      <c r="IMX751" s="79"/>
      <c r="IMY751" s="79"/>
      <c r="IMZ751" s="79"/>
      <c r="INA751" s="79"/>
      <c r="INB751" s="79"/>
      <c r="INC751" s="79"/>
      <c r="IND751" s="79"/>
      <c r="INE751" s="79"/>
      <c r="INF751" s="79"/>
      <c r="ING751" s="79"/>
      <c r="INH751" s="79"/>
      <c r="INI751" s="79"/>
      <c r="INJ751" s="79"/>
      <c r="INK751" s="79"/>
      <c r="INL751" s="79"/>
      <c r="INM751" s="79"/>
      <c r="INN751" s="79"/>
      <c r="INO751" s="79"/>
      <c r="INP751" s="79"/>
      <c r="INQ751" s="79"/>
      <c r="INR751" s="79"/>
      <c r="INS751" s="79"/>
      <c r="INT751" s="79"/>
      <c r="INU751" s="79"/>
      <c r="INV751" s="79"/>
      <c r="INW751" s="79"/>
      <c r="INX751" s="79"/>
      <c r="INY751" s="79"/>
      <c r="INZ751" s="79"/>
      <c r="IOA751" s="79"/>
      <c r="IOB751" s="79"/>
      <c r="IOC751" s="79"/>
      <c r="IOD751" s="79"/>
      <c r="IOE751" s="79"/>
      <c r="IOF751" s="79"/>
      <c r="IOG751" s="79"/>
      <c r="IOH751" s="79"/>
      <c r="IOI751" s="79"/>
      <c r="IOJ751" s="79"/>
      <c r="IOK751" s="79"/>
      <c r="IOL751" s="79"/>
      <c r="IOM751" s="79"/>
      <c r="ION751" s="79"/>
      <c r="IOO751" s="79"/>
      <c r="IOP751" s="79"/>
      <c r="IOQ751" s="79"/>
      <c r="IOR751" s="79"/>
      <c r="IOS751" s="79"/>
      <c r="IOT751" s="79"/>
      <c r="IOU751" s="79"/>
      <c r="IOV751" s="79"/>
      <c r="IOW751" s="79"/>
      <c r="IOX751" s="79"/>
      <c r="IOY751" s="79"/>
      <c r="IOZ751" s="79"/>
      <c r="IPA751" s="79"/>
      <c r="IPB751" s="79"/>
      <c r="IPC751" s="79"/>
      <c r="IPD751" s="79"/>
      <c r="IPE751" s="79"/>
      <c r="IPF751" s="79"/>
      <c r="IPG751" s="79"/>
      <c r="IPH751" s="79"/>
      <c r="IPI751" s="79"/>
      <c r="IPJ751" s="79"/>
      <c r="IPK751" s="79"/>
      <c r="IPL751" s="79"/>
      <c r="IPM751" s="79"/>
      <c r="IPN751" s="79"/>
      <c r="IPO751" s="79"/>
      <c r="IPP751" s="79"/>
      <c r="IPQ751" s="79"/>
      <c r="IPR751" s="79"/>
      <c r="IPS751" s="79"/>
      <c r="IPT751" s="79"/>
      <c r="IPU751" s="79"/>
      <c r="IPV751" s="79"/>
      <c r="IPW751" s="79"/>
      <c r="IPX751" s="79"/>
      <c r="IPY751" s="79"/>
      <c r="IPZ751" s="79"/>
      <c r="IQA751" s="79"/>
      <c r="IQB751" s="79"/>
      <c r="IQC751" s="79"/>
      <c r="IQD751" s="79"/>
      <c r="IQE751" s="79"/>
      <c r="IQF751" s="79"/>
      <c r="IQG751" s="79"/>
      <c r="IQH751" s="79"/>
      <c r="IQI751" s="79"/>
      <c r="IQJ751" s="79"/>
      <c r="IQK751" s="79"/>
      <c r="IQL751" s="79"/>
      <c r="IQM751" s="79"/>
      <c r="IQN751" s="79"/>
      <c r="IQO751" s="79"/>
      <c r="IQP751" s="79"/>
      <c r="IQQ751" s="79"/>
      <c r="IQR751" s="79"/>
      <c r="IQS751" s="79"/>
      <c r="IQT751" s="79"/>
      <c r="IQU751" s="79"/>
      <c r="IQV751" s="79"/>
      <c r="IQW751" s="79"/>
      <c r="IQX751" s="79"/>
      <c r="IQY751" s="79"/>
      <c r="IQZ751" s="79"/>
      <c r="IRA751" s="79"/>
      <c r="IRB751" s="79"/>
      <c r="IRC751" s="79"/>
      <c r="IRD751" s="79"/>
      <c r="IRE751" s="79"/>
      <c r="IRF751" s="79"/>
      <c r="IRG751" s="79"/>
      <c r="IRH751" s="79"/>
      <c r="IRI751" s="79"/>
      <c r="IRJ751" s="79"/>
      <c r="IRK751" s="79"/>
      <c r="IRL751" s="79"/>
      <c r="IRM751" s="79"/>
      <c r="IRN751" s="79"/>
      <c r="IRO751" s="79"/>
      <c r="IRP751" s="79"/>
      <c r="IRQ751" s="79"/>
      <c r="IRR751" s="79"/>
      <c r="IRS751" s="79"/>
      <c r="IRT751" s="79"/>
      <c r="IRU751" s="79"/>
      <c r="IRV751" s="79"/>
      <c r="IRW751" s="79"/>
      <c r="IRX751" s="79"/>
      <c r="IRY751" s="79"/>
      <c r="IRZ751" s="79"/>
      <c r="ISA751" s="79"/>
      <c r="ISB751" s="79"/>
      <c r="ISC751" s="79"/>
      <c r="ISD751" s="79"/>
      <c r="ISE751" s="79"/>
      <c r="ISF751" s="79"/>
      <c r="ISG751" s="79"/>
      <c r="ISH751" s="79"/>
      <c r="ISI751" s="79"/>
      <c r="ISJ751" s="79"/>
      <c r="ISK751" s="79"/>
      <c r="ISL751" s="79"/>
      <c r="ISM751" s="79"/>
      <c r="ISN751" s="79"/>
      <c r="ISO751" s="79"/>
      <c r="ISP751" s="79"/>
      <c r="ISQ751" s="79"/>
      <c r="ISR751" s="79"/>
      <c r="ISS751" s="79"/>
      <c r="IST751" s="79"/>
      <c r="ISU751" s="79"/>
      <c r="ISV751" s="79"/>
      <c r="ISW751" s="79"/>
      <c r="ISX751" s="79"/>
      <c r="ISY751" s="79"/>
      <c r="ISZ751" s="79"/>
      <c r="ITA751" s="79"/>
      <c r="ITB751" s="79"/>
      <c r="ITC751" s="79"/>
      <c r="ITD751" s="79"/>
      <c r="ITE751" s="79"/>
      <c r="ITF751" s="79"/>
      <c r="ITG751" s="79"/>
      <c r="ITH751" s="79"/>
      <c r="ITI751" s="79"/>
      <c r="ITJ751" s="79"/>
      <c r="ITK751" s="79"/>
      <c r="ITL751" s="79"/>
      <c r="ITM751" s="79"/>
      <c r="ITN751" s="79"/>
      <c r="ITO751" s="79"/>
      <c r="ITP751" s="79"/>
      <c r="ITQ751" s="79"/>
      <c r="ITR751" s="79"/>
      <c r="ITS751" s="79"/>
      <c r="ITT751" s="79"/>
      <c r="ITU751" s="79"/>
      <c r="ITV751" s="79"/>
      <c r="ITW751" s="79"/>
      <c r="ITX751" s="79"/>
      <c r="ITY751" s="79"/>
      <c r="ITZ751" s="79"/>
      <c r="IUA751" s="79"/>
      <c r="IUB751" s="79"/>
      <c r="IUC751" s="79"/>
      <c r="IUD751" s="79"/>
      <c r="IUE751" s="79"/>
      <c r="IUF751" s="79"/>
      <c r="IUG751" s="79"/>
      <c r="IUH751" s="79"/>
      <c r="IUI751" s="79"/>
      <c r="IUJ751" s="79"/>
      <c r="IUK751" s="79"/>
      <c r="IUL751" s="79"/>
      <c r="IUM751" s="79"/>
      <c r="IUN751" s="79"/>
      <c r="IUO751" s="79"/>
      <c r="IUP751" s="79"/>
      <c r="IUQ751" s="79"/>
      <c r="IUR751" s="79"/>
      <c r="IUS751" s="79"/>
      <c r="IUT751" s="79"/>
      <c r="IUU751" s="79"/>
      <c r="IUV751" s="79"/>
      <c r="IUW751" s="79"/>
      <c r="IUX751" s="79"/>
      <c r="IUY751" s="79"/>
      <c r="IUZ751" s="79"/>
      <c r="IVA751" s="79"/>
      <c r="IVB751" s="79"/>
      <c r="IVC751" s="79"/>
      <c r="IVD751" s="79"/>
      <c r="IVE751" s="79"/>
      <c r="IVF751" s="79"/>
      <c r="IVG751" s="79"/>
      <c r="IVH751" s="79"/>
      <c r="IVI751" s="79"/>
      <c r="IVJ751" s="79"/>
      <c r="IVK751" s="79"/>
      <c r="IVL751" s="79"/>
      <c r="IVM751" s="79"/>
      <c r="IVN751" s="79"/>
      <c r="IVO751" s="79"/>
      <c r="IVP751" s="79"/>
      <c r="IVQ751" s="79"/>
      <c r="IVR751" s="79"/>
      <c r="IVS751" s="79"/>
      <c r="IVT751" s="79"/>
      <c r="IVU751" s="79"/>
      <c r="IVV751" s="79"/>
      <c r="IVW751" s="79"/>
      <c r="IVX751" s="79"/>
      <c r="IVY751" s="79"/>
      <c r="IVZ751" s="79"/>
      <c r="IWA751" s="79"/>
      <c r="IWB751" s="79"/>
      <c r="IWC751" s="79"/>
      <c r="IWD751" s="79"/>
      <c r="IWE751" s="79"/>
      <c r="IWF751" s="79"/>
      <c r="IWG751" s="79"/>
      <c r="IWH751" s="79"/>
      <c r="IWI751" s="79"/>
      <c r="IWJ751" s="79"/>
      <c r="IWK751" s="79"/>
      <c r="IWL751" s="79"/>
      <c r="IWM751" s="79"/>
      <c r="IWN751" s="79"/>
      <c r="IWO751" s="79"/>
      <c r="IWP751" s="79"/>
      <c r="IWQ751" s="79"/>
      <c r="IWR751" s="79"/>
      <c r="IWS751" s="79"/>
      <c r="IWT751" s="79"/>
      <c r="IWU751" s="79"/>
      <c r="IWV751" s="79"/>
      <c r="IWW751" s="79"/>
      <c r="IWX751" s="79"/>
      <c r="IWY751" s="79"/>
      <c r="IWZ751" s="79"/>
      <c r="IXA751" s="79"/>
      <c r="IXB751" s="79"/>
      <c r="IXC751" s="79"/>
      <c r="IXD751" s="79"/>
      <c r="IXE751" s="79"/>
      <c r="IXF751" s="79"/>
      <c r="IXG751" s="79"/>
      <c r="IXH751" s="79"/>
      <c r="IXI751" s="79"/>
      <c r="IXJ751" s="79"/>
      <c r="IXK751" s="79"/>
      <c r="IXL751" s="79"/>
      <c r="IXM751" s="79"/>
      <c r="IXN751" s="79"/>
      <c r="IXO751" s="79"/>
      <c r="IXP751" s="79"/>
      <c r="IXQ751" s="79"/>
      <c r="IXR751" s="79"/>
      <c r="IXS751" s="79"/>
      <c r="IXT751" s="79"/>
      <c r="IXU751" s="79"/>
      <c r="IXV751" s="79"/>
      <c r="IXW751" s="79"/>
      <c r="IXX751" s="79"/>
      <c r="IXY751" s="79"/>
      <c r="IXZ751" s="79"/>
      <c r="IYA751" s="79"/>
      <c r="IYB751" s="79"/>
      <c r="IYC751" s="79"/>
      <c r="IYD751" s="79"/>
      <c r="IYE751" s="79"/>
      <c r="IYF751" s="79"/>
      <c r="IYG751" s="79"/>
      <c r="IYH751" s="79"/>
      <c r="IYI751" s="79"/>
      <c r="IYJ751" s="79"/>
      <c r="IYK751" s="79"/>
      <c r="IYL751" s="79"/>
      <c r="IYM751" s="79"/>
      <c r="IYN751" s="79"/>
      <c r="IYO751" s="79"/>
      <c r="IYP751" s="79"/>
      <c r="IYQ751" s="79"/>
      <c r="IYR751" s="79"/>
      <c r="IYS751" s="79"/>
      <c r="IYT751" s="79"/>
      <c r="IYU751" s="79"/>
      <c r="IYV751" s="79"/>
      <c r="IYW751" s="79"/>
      <c r="IYX751" s="79"/>
      <c r="IYY751" s="79"/>
      <c r="IYZ751" s="79"/>
      <c r="IZA751" s="79"/>
      <c r="IZB751" s="79"/>
      <c r="IZC751" s="79"/>
      <c r="IZD751" s="79"/>
      <c r="IZE751" s="79"/>
      <c r="IZF751" s="79"/>
      <c r="IZG751" s="79"/>
      <c r="IZH751" s="79"/>
      <c r="IZI751" s="79"/>
      <c r="IZJ751" s="79"/>
      <c r="IZK751" s="79"/>
      <c r="IZL751" s="79"/>
      <c r="IZM751" s="79"/>
      <c r="IZN751" s="79"/>
      <c r="IZO751" s="79"/>
      <c r="IZP751" s="79"/>
      <c r="IZQ751" s="79"/>
      <c r="IZR751" s="79"/>
      <c r="IZS751" s="79"/>
      <c r="IZT751" s="79"/>
      <c r="IZU751" s="79"/>
      <c r="IZV751" s="79"/>
      <c r="IZW751" s="79"/>
      <c r="IZX751" s="79"/>
      <c r="IZY751" s="79"/>
      <c r="IZZ751" s="79"/>
      <c r="JAA751" s="79"/>
      <c r="JAB751" s="79"/>
      <c r="JAC751" s="79"/>
      <c r="JAD751" s="79"/>
      <c r="JAE751" s="79"/>
      <c r="JAF751" s="79"/>
      <c r="JAG751" s="79"/>
      <c r="JAH751" s="79"/>
      <c r="JAI751" s="79"/>
      <c r="JAJ751" s="79"/>
      <c r="JAK751" s="79"/>
      <c r="JAL751" s="79"/>
      <c r="JAM751" s="79"/>
      <c r="JAN751" s="79"/>
      <c r="JAO751" s="79"/>
      <c r="JAP751" s="79"/>
      <c r="JAQ751" s="79"/>
      <c r="JAR751" s="79"/>
      <c r="JAS751" s="79"/>
      <c r="JAT751" s="79"/>
      <c r="JAU751" s="79"/>
      <c r="JAV751" s="79"/>
      <c r="JAW751" s="79"/>
      <c r="JAX751" s="79"/>
      <c r="JAY751" s="79"/>
      <c r="JAZ751" s="79"/>
      <c r="JBA751" s="79"/>
      <c r="JBB751" s="79"/>
      <c r="JBC751" s="79"/>
      <c r="JBD751" s="79"/>
      <c r="JBE751" s="79"/>
      <c r="JBF751" s="79"/>
      <c r="JBG751" s="79"/>
      <c r="JBH751" s="79"/>
      <c r="JBI751" s="79"/>
      <c r="JBJ751" s="79"/>
      <c r="JBK751" s="79"/>
      <c r="JBL751" s="79"/>
      <c r="JBM751" s="79"/>
      <c r="JBN751" s="79"/>
      <c r="JBO751" s="79"/>
      <c r="JBP751" s="79"/>
      <c r="JBQ751" s="79"/>
      <c r="JBR751" s="79"/>
      <c r="JBS751" s="79"/>
      <c r="JBT751" s="79"/>
      <c r="JBU751" s="79"/>
      <c r="JBV751" s="79"/>
      <c r="JBW751" s="79"/>
      <c r="JBX751" s="79"/>
      <c r="JBY751" s="79"/>
      <c r="JBZ751" s="79"/>
      <c r="JCA751" s="79"/>
      <c r="JCB751" s="79"/>
      <c r="JCC751" s="79"/>
      <c r="JCD751" s="79"/>
      <c r="JCE751" s="79"/>
      <c r="JCF751" s="79"/>
      <c r="JCG751" s="79"/>
      <c r="JCH751" s="79"/>
      <c r="JCI751" s="79"/>
      <c r="JCJ751" s="79"/>
      <c r="JCK751" s="79"/>
      <c r="JCL751" s="79"/>
      <c r="JCM751" s="79"/>
      <c r="JCN751" s="79"/>
      <c r="JCO751" s="79"/>
      <c r="JCP751" s="79"/>
      <c r="JCQ751" s="79"/>
      <c r="JCR751" s="79"/>
      <c r="JCS751" s="79"/>
      <c r="JCT751" s="79"/>
      <c r="JCU751" s="79"/>
      <c r="JCV751" s="79"/>
      <c r="JCW751" s="79"/>
      <c r="JCX751" s="79"/>
      <c r="JCY751" s="79"/>
      <c r="JCZ751" s="79"/>
      <c r="JDA751" s="79"/>
      <c r="JDB751" s="79"/>
      <c r="JDC751" s="79"/>
    </row>
    <row r="752" spans="1:6867" x14ac:dyDescent="0.25">
      <c r="B752" s="74" t="s">
        <v>1148</v>
      </c>
      <c r="C752" s="74" t="s">
        <v>5390</v>
      </c>
      <c r="D752" s="83">
        <v>1968</v>
      </c>
      <c r="E752" s="83" t="s">
        <v>1149</v>
      </c>
      <c r="F752" s="83" t="s">
        <v>2771</v>
      </c>
      <c r="G752" s="83" t="s">
        <v>2640</v>
      </c>
      <c r="H752" s="85"/>
      <c r="I752" s="88">
        <v>109.69</v>
      </c>
      <c r="J752" s="83">
        <v>1993</v>
      </c>
      <c r="K752" s="83">
        <v>1036</v>
      </c>
    </row>
    <row r="753" spans="1:6867" x14ac:dyDescent="0.25">
      <c r="B753" s="74" t="s">
        <v>471</v>
      </c>
      <c r="C753" s="74" t="s">
        <v>360</v>
      </c>
      <c r="D753" s="83">
        <v>1965</v>
      </c>
      <c r="E753" s="83" t="s">
        <v>339</v>
      </c>
      <c r="F753" s="83"/>
      <c r="G753" s="83" t="s">
        <v>2640</v>
      </c>
      <c r="H753" s="85"/>
      <c r="I753" s="88">
        <v>109.75</v>
      </c>
      <c r="J753" s="83">
        <v>1989</v>
      </c>
      <c r="K753" s="83">
        <v>1035</v>
      </c>
    </row>
    <row r="754" spans="1:6867" s="74" customFormat="1" x14ac:dyDescent="0.25">
      <c r="A754" s="79"/>
      <c r="B754" t="s">
        <v>1136</v>
      </c>
      <c r="C754" t="s">
        <v>3059</v>
      </c>
      <c r="D754" s="4">
        <v>1964</v>
      </c>
      <c r="E754" s="4" t="s">
        <v>1329</v>
      </c>
      <c r="F754" s="6" t="s">
        <v>2713</v>
      </c>
      <c r="G754" s="4" t="s">
        <v>2640</v>
      </c>
      <c r="H754" s="105"/>
      <c r="I754" s="106">
        <v>109.76</v>
      </c>
      <c r="J754" s="107">
        <v>1995</v>
      </c>
      <c r="K754" s="107">
        <v>1034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  <c r="BA754" s="79"/>
      <c r="BB754" s="79"/>
      <c r="BC754" s="79"/>
      <c r="BD754" s="79"/>
      <c r="BE754" s="79"/>
      <c r="BF754" s="79"/>
      <c r="BG754" s="79"/>
      <c r="BH754" s="79"/>
      <c r="BI754" s="79"/>
      <c r="BJ754" s="79"/>
      <c r="BK754" s="79"/>
      <c r="BL754" s="79"/>
      <c r="BM754" s="79"/>
      <c r="BN754" s="79"/>
      <c r="BO754" s="79"/>
      <c r="BP754" s="79"/>
      <c r="BQ754" s="79"/>
      <c r="BR754" s="79"/>
      <c r="BS754" s="79"/>
      <c r="BT754" s="79"/>
      <c r="BU754" s="79"/>
      <c r="BV754" s="79"/>
      <c r="BW754" s="79"/>
      <c r="BX754" s="79"/>
      <c r="BY754" s="79"/>
      <c r="BZ754" s="79"/>
      <c r="CA754" s="79"/>
      <c r="CB754" s="79"/>
      <c r="CC754" s="79"/>
      <c r="CD754" s="79"/>
      <c r="CE754" s="79"/>
      <c r="CF754" s="79"/>
      <c r="CG754" s="79"/>
      <c r="CH754" s="79"/>
      <c r="CI754" s="79"/>
      <c r="CJ754" s="79"/>
      <c r="CK754" s="79"/>
      <c r="CL754" s="79"/>
      <c r="CM754" s="79"/>
      <c r="CN754" s="79"/>
      <c r="CO754" s="79"/>
      <c r="CP754" s="79"/>
      <c r="CQ754" s="79"/>
      <c r="CR754" s="79"/>
      <c r="CS754" s="79"/>
      <c r="CT754" s="79"/>
      <c r="CU754" s="79"/>
      <c r="CV754" s="79"/>
      <c r="CW754" s="79"/>
      <c r="CX754" s="79"/>
      <c r="CY754" s="79"/>
      <c r="CZ754" s="79"/>
      <c r="DA754" s="79"/>
      <c r="DB754" s="79"/>
      <c r="DC754" s="79"/>
      <c r="DD754" s="79"/>
      <c r="DE754" s="79"/>
      <c r="DF754" s="79"/>
      <c r="DG754" s="79"/>
      <c r="DH754" s="79"/>
      <c r="DI754" s="79"/>
      <c r="DJ754" s="79"/>
      <c r="DK754" s="79"/>
      <c r="DL754" s="79"/>
      <c r="DM754" s="79"/>
      <c r="DN754" s="79"/>
      <c r="DO754" s="79"/>
      <c r="DP754" s="79"/>
      <c r="DQ754" s="79"/>
      <c r="DR754" s="79"/>
      <c r="DS754" s="79"/>
      <c r="DT754" s="79"/>
      <c r="DU754" s="79"/>
      <c r="DV754" s="79"/>
      <c r="DW754" s="79"/>
      <c r="DX754" s="79"/>
      <c r="DY754" s="79"/>
      <c r="DZ754" s="79"/>
      <c r="EA754" s="79"/>
      <c r="EB754" s="79"/>
      <c r="EC754" s="79"/>
      <c r="ED754" s="79"/>
      <c r="EE754" s="79"/>
      <c r="EF754" s="79"/>
      <c r="EG754" s="79"/>
      <c r="EH754" s="79"/>
      <c r="EI754" s="79"/>
      <c r="EJ754" s="79"/>
      <c r="EK754" s="79"/>
      <c r="EL754" s="79"/>
      <c r="EM754" s="79"/>
      <c r="EN754" s="79"/>
      <c r="EO754" s="79"/>
      <c r="EP754" s="79"/>
      <c r="EQ754" s="79"/>
      <c r="ER754" s="79"/>
      <c r="ES754" s="79"/>
      <c r="ET754" s="79"/>
      <c r="EU754" s="79"/>
      <c r="EV754" s="79"/>
      <c r="EW754" s="79"/>
      <c r="EX754" s="79"/>
      <c r="EY754" s="79"/>
      <c r="EZ754" s="79"/>
      <c r="FA754" s="79"/>
      <c r="FB754" s="79"/>
      <c r="FC754" s="79"/>
      <c r="FD754" s="79"/>
      <c r="FE754" s="79"/>
      <c r="FF754" s="79"/>
      <c r="FG754" s="79"/>
      <c r="FH754" s="79"/>
      <c r="FI754" s="79"/>
      <c r="FJ754" s="79"/>
      <c r="FK754" s="79"/>
      <c r="FL754" s="79"/>
      <c r="FM754" s="79"/>
      <c r="FN754" s="79"/>
      <c r="FO754" s="79"/>
      <c r="FP754" s="79"/>
      <c r="FQ754" s="79"/>
      <c r="FR754" s="79"/>
      <c r="FS754" s="79"/>
      <c r="FT754" s="79"/>
      <c r="FU754" s="79"/>
      <c r="FV754" s="79"/>
      <c r="FW754" s="79"/>
      <c r="FX754" s="79"/>
      <c r="FY754" s="79"/>
      <c r="FZ754" s="79"/>
      <c r="GA754" s="79"/>
      <c r="GB754" s="79"/>
      <c r="GC754" s="79"/>
      <c r="GD754" s="79"/>
      <c r="GE754" s="79"/>
      <c r="GF754" s="79"/>
      <c r="GG754" s="79"/>
      <c r="GH754" s="79"/>
      <c r="GI754" s="79"/>
      <c r="GJ754" s="79"/>
      <c r="GK754" s="79"/>
      <c r="GL754" s="79"/>
      <c r="GM754" s="79"/>
      <c r="GN754" s="79"/>
      <c r="GO754" s="79"/>
      <c r="GP754" s="79"/>
      <c r="GQ754" s="79"/>
      <c r="GR754" s="79"/>
      <c r="GS754" s="79"/>
      <c r="GT754" s="79"/>
      <c r="GU754" s="79"/>
      <c r="GV754" s="79"/>
      <c r="GW754" s="79"/>
      <c r="GX754" s="79"/>
      <c r="GY754" s="79"/>
      <c r="GZ754" s="79"/>
      <c r="HA754" s="79"/>
      <c r="HB754" s="79"/>
      <c r="HC754" s="79"/>
      <c r="HD754" s="79"/>
      <c r="HE754" s="79"/>
      <c r="HF754" s="79"/>
      <c r="HG754" s="79"/>
      <c r="HH754" s="79"/>
      <c r="HI754" s="79"/>
      <c r="HJ754" s="79"/>
      <c r="HK754" s="79"/>
      <c r="HL754" s="79"/>
      <c r="HM754" s="79"/>
      <c r="HN754" s="79"/>
      <c r="HO754" s="79"/>
      <c r="HP754" s="79"/>
      <c r="HQ754" s="79"/>
      <c r="HR754" s="79"/>
      <c r="HS754" s="79"/>
      <c r="HT754" s="79"/>
      <c r="HU754" s="79"/>
      <c r="HV754" s="79"/>
      <c r="HW754" s="79"/>
      <c r="HX754" s="79"/>
      <c r="HY754" s="79"/>
      <c r="HZ754" s="79"/>
      <c r="IA754" s="79"/>
      <c r="IB754" s="79"/>
      <c r="IC754" s="79"/>
      <c r="ID754" s="79"/>
      <c r="IE754" s="79"/>
      <c r="IF754" s="79"/>
      <c r="IG754" s="79"/>
      <c r="IH754" s="79"/>
      <c r="II754" s="79"/>
      <c r="IJ754" s="79"/>
      <c r="IK754" s="79"/>
      <c r="IL754" s="79"/>
      <c r="IM754" s="79"/>
      <c r="IN754" s="79"/>
      <c r="IO754" s="79"/>
      <c r="IP754" s="79"/>
      <c r="IQ754" s="79"/>
      <c r="IR754" s="79"/>
      <c r="IS754" s="79"/>
      <c r="IT754" s="79"/>
      <c r="IU754" s="79"/>
      <c r="IV754" s="79"/>
      <c r="IW754" s="79"/>
      <c r="IX754" s="79"/>
      <c r="IY754" s="79"/>
      <c r="IZ754" s="79"/>
      <c r="JA754" s="79"/>
      <c r="JB754" s="79"/>
      <c r="JC754" s="79"/>
      <c r="JD754" s="79"/>
      <c r="JE754" s="79"/>
      <c r="JF754" s="79"/>
      <c r="JG754" s="79"/>
      <c r="JH754" s="79"/>
      <c r="JI754" s="79"/>
      <c r="JJ754" s="79"/>
      <c r="JK754" s="79"/>
      <c r="JL754" s="79"/>
      <c r="JM754" s="79"/>
      <c r="JN754" s="79"/>
      <c r="JO754" s="79"/>
      <c r="JP754" s="79"/>
      <c r="JQ754" s="79"/>
      <c r="JR754" s="79"/>
      <c r="JS754" s="79"/>
      <c r="JT754" s="79"/>
      <c r="JU754" s="79"/>
      <c r="JV754" s="79"/>
      <c r="JW754" s="79"/>
      <c r="JX754" s="79"/>
      <c r="JY754" s="79"/>
      <c r="JZ754" s="79"/>
      <c r="KA754" s="79"/>
      <c r="KB754" s="79"/>
      <c r="KC754" s="79"/>
      <c r="KD754" s="79"/>
      <c r="KE754" s="79"/>
      <c r="KF754" s="79"/>
      <c r="KG754" s="79"/>
      <c r="KH754" s="79"/>
      <c r="KI754" s="79"/>
      <c r="KJ754" s="79"/>
      <c r="KK754" s="79"/>
      <c r="KL754" s="79"/>
      <c r="KM754" s="79"/>
      <c r="KN754" s="79"/>
      <c r="KO754" s="79"/>
      <c r="KP754" s="79"/>
      <c r="KQ754" s="79"/>
      <c r="KR754" s="79"/>
      <c r="KS754" s="79"/>
      <c r="KT754" s="79"/>
      <c r="KU754" s="79"/>
      <c r="KV754" s="79"/>
      <c r="KW754" s="79"/>
      <c r="KX754" s="79"/>
      <c r="KY754" s="79"/>
      <c r="KZ754" s="79"/>
      <c r="LA754" s="79"/>
      <c r="LB754" s="79"/>
      <c r="LC754" s="79"/>
      <c r="LD754" s="79"/>
      <c r="LE754" s="79"/>
      <c r="LF754" s="79"/>
      <c r="LG754" s="79"/>
      <c r="LH754" s="79"/>
      <c r="LI754" s="79"/>
      <c r="LJ754" s="79"/>
      <c r="LK754" s="79"/>
      <c r="LL754" s="79"/>
      <c r="LM754" s="79"/>
      <c r="LN754" s="79"/>
      <c r="LO754" s="79"/>
      <c r="LP754" s="79"/>
      <c r="LQ754" s="79"/>
      <c r="LR754" s="79"/>
      <c r="LS754" s="79"/>
      <c r="LT754" s="79"/>
      <c r="LU754" s="79"/>
      <c r="LV754" s="79"/>
      <c r="LW754" s="79"/>
      <c r="LX754" s="79"/>
      <c r="LY754" s="79"/>
      <c r="LZ754" s="79"/>
      <c r="MA754" s="79"/>
      <c r="MB754" s="79"/>
      <c r="MC754" s="79"/>
      <c r="MD754" s="79"/>
      <c r="ME754" s="79"/>
      <c r="MF754" s="79"/>
      <c r="MG754" s="79"/>
      <c r="MH754" s="79"/>
      <c r="MI754" s="79"/>
      <c r="MJ754" s="79"/>
      <c r="MK754" s="79"/>
      <c r="ML754" s="79"/>
      <c r="MM754" s="79"/>
      <c r="MN754" s="79"/>
      <c r="MO754" s="79"/>
      <c r="MP754" s="79"/>
      <c r="MQ754" s="79"/>
      <c r="MR754" s="79"/>
      <c r="MS754" s="79"/>
      <c r="MT754" s="79"/>
      <c r="MU754" s="79"/>
      <c r="MV754" s="79"/>
      <c r="MW754" s="79"/>
      <c r="MX754" s="79"/>
      <c r="MY754" s="79"/>
      <c r="MZ754" s="79"/>
      <c r="NA754" s="79"/>
      <c r="NB754" s="79"/>
      <c r="NC754" s="79"/>
      <c r="ND754" s="79"/>
      <c r="NE754" s="79"/>
      <c r="NF754" s="79"/>
      <c r="NG754" s="79"/>
      <c r="NH754" s="79"/>
      <c r="NI754" s="79"/>
      <c r="NJ754" s="79"/>
      <c r="NK754" s="79"/>
      <c r="NL754" s="79"/>
      <c r="NM754" s="79"/>
      <c r="NN754" s="79"/>
      <c r="NO754" s="79"/>
      <c r="NP754" s="79"/>
      <c r="NQ754" s="79"/>
      <c r="NR754" s="79"/>
      <c r="NS754" s="79"/>
      <c r="NT754" s="79"/>
      <c r="NU754" s="79"/>
      <c r="NV754" s="79"/>
      <c r="NW754" s="79"/>
      <c r="NX754" s="79"/>
      <c r="NY754" s="79"/>
      <c r="NZ754" s="79"/>
      <c r="OA754" s="79"/>
      <c r="OB754" s="79"/>
      <c r="OC754" s="79"/>
      <c r="OD754" s="79"/>
      <c r="OE754" s="79"/>
      <c r="OF754" s="79"/>
      <c r="OG754" s="79"/>
      <c r="OH754" s="79"/>
      <c r="OI754" s="79"/>
      <c r="OJ754" s="79"/>
      <c r="OK754" s="79"/>
      <c r="OL754" s="79"/>
      <c r="OM754" s="79"/>
      <c r="ON754" s="79"/>
      <c r="OO754" s="79"/>
      <c r="OP754" s="79"/>
      <c r="OQ754" s="79"/>
      <c r="OR754" s="79"/>
      <c r="OS754" s="79"/>
      <c r="OT754" s="79"/>
      <c r="OU754" s="79"/>
      <c r="OV754" s="79"/>
      <c r="OW754" s="79"/>
      <c r="OX754" s="79"/>
      <c r="OY754" s="79"/>
      <c r="OZ754" s="79"/>
      <c r="PA754" s="79"/>
      <c r="PB754" s="79"/>
      <c r="PC754" s="79"/>
      <c r="PD754" s="79"/>
      <c r="PE754" s="79"/>
      <c r="PF754" s="79"/>
      <c r="PG754" s="79"/>
      <c r="PH754" s="79"/>
      <c r="PI754" s="79"/>
      <c r="PJ754" s="79"/>
      <c r="PK754" s="79"/>
      <c r="PL754" s="79"/>
      <c r="PM754" s="79"/>
      <c r="PN754" s="79"/>
      <c r="PO754" s="79"/>
      <c r="PP754" s="79"/>
      <c r="PQ754" s="79"/>
      <c r="PR754" s="79"/>
      <c r="PS754" s="79"/>
      <c r="PT754" s="79"/>
      <c r="PU754" s="79"/>
      <c r="PV754" s="79"/>
      <c r="PW754" s="79"/>
      <c r="PX754" s="79"/>
      <c r="PY754" s="79"/>
      <c r="PZ754" s="79"/>
      <c r="QA754" s="79"/>
      <c r="QB754" s="79"/>
      <c r="QC754" s="79"/>
      <c r="QD754" s="79"/>
      <c r="QE754" s="79"/>
      <c r="QF754" s="79"/>
      <c r="QG754" s="79"/>
      <c r="QH754" s="79"/>
      <c r="QI754" s="79"/>
      <c r="QJ754" s="79"/>
      <c r="QK754" s="79"/>
      <c r="QL754" s="79"/>
      <c r="QM754" s="79"/>
      <c r="QN754" s="79"/>
      <c r="QO754" s="79"/>
      <c r="QP754" s="79"/>
      <c r="QQ754" s="79"/>
      <c r="QR754" s="79"/>
      <c r="QS754" s="79"/>
      <c r="QT754" s="79"/>
      <c r="QU754" s="79"/>
      <c r="QV754" s="79"/>
      <c r="QW754" s="79"/>
      <c r="QX754" s="79"/>
      <c r="QY754" s="79"/>
      <c r="QZ754" s="79"/>
      <c r="RA754" s="79"/>
      <c r="RB754" s="79"/>
      <c r="RC754" s="79"/>
      <c r="RD754" s="79"/>
      <c r="RE754" s="79"/>
      <c r="RF754" s="79"/>
      <c r="RG754" s="79"/>
      <c r="RH754" s="79"/>
      <c r="RI754" s="79"/>
      <c r="RJ754" s="79"/>
      <c r="RK754" s="79"/>
      <c r="RL754" s="79"/>
      <c r="RM754" s="79"/>
      <c r="RN754" s="79"/>
      <c r="RO754" s="79"/>
      <c r="RP754" s="79"/>
      <c r="RQ754" s="79"/>
      <c r="RR754" s="79"/>
      <c r="RS754" s="79"/>
      <c r="RT754" s="79"/>
      <c r="RU754" s="79"/>
      <c r="RV754" s="79"/>
      <c r="RW754" s="79"/>
      <c r="RX754" s="79"/>
      <c r="RY754" s="79"/>
      <c r="RZ754" s="79"/>
      <c r="SA754" s="79"/>
      <c r="SB754" s="79"/>
      <c r="SC754" s="79"/>
      <c r="SD754" s="79"/>
      <c r="SE754" s="79"/>
      <c r="SF754" s="79"/>
      <c r="SG754" s="79"/>
      <c r="SH754" s="79"/>
      <c r="SI754" s="79"/>
      <c r="SJ754" s="79"/>
      <c r="SK754" s="79"/>
      <c r="SL754" s="79"/>
      <c r="SM754" s="79"/>
      <c r="SN754" s="79"/>
      <c r="SO754" s="79"/>
      <c r="SP754" s="79"/>
      <c r="SQ754" s="79"/>
      <c r="SR754" s="79"/>
      <c r="SS754" s="79"/>
      <c r="ST754" s="79"/>
      <c r="SU754" s="79"/>
      <c r="SV754" s="79"/>
      <c r="SW754" s="79"/>
      <c r="SX754" s="79"/>
      <c r="SY754" s="79"/>
      <c r="SZ754" s="79"/>
      <c r="TA754" s="79"/>
      <c r="TB754" s="79"/>
      <c r="TC754" s="79"/>
      <c r="TD754" s="79"/>
      <c r="TE754" s="79"/>
      <c r="TF754" s="79"/>
      <c r="TG754" s="79"/>
      <c r="TH754" s="79"/>
      <c r="TI754" s="79"/>
      <c r="TJ754" s="79"/>
      <c r="TK754" s="79"/>
      <c r="TL754" s="79"/>
      <c r="TM754" s="79"/>
      <c r="TN754" s="79"/>
      <c r="TO754" s="79"/>
      <c r="TP754" s="79"/>
      <c r="TQ754" s="79"/>
      <c r="TR754" s="79"/>
      <c r="TS754" s="79"/>
      <c r="TT754" s="79"/>
      <c r="TU754" s="79"/>
      <c r="TV754" s="79"/>
      <c r="TW754" s="79"/>
      <c r="TX754" s="79"/>
      <c r="TY754" s="79"/>
      <c r="TZ754" s="79"/>
      <c r="UA754" s="79"/>
      <c r="UB754" s="79"/>
      <c r="UC754" s="79"/>
      <c r="UD754" s="79"/>
      <c r="UE754" s="79"/>
      <c r="UF754" s="79"/>
      <c r="UG754" s="79"/>
      <c r="UH754" s="79"/>
      <c r="UI754" s="79"/>
      <c r="UJ754" s="79"/>
      <c r="UK754" s="79"/>
      <c r="UL754" s="79"/>
      <c r="UM754" s="79"/>
      <c r="UN754" s="79"/>
      <c r="UO754" s="79"/>
      <c r="UP754" s="79"/>
      <c r="UQ754" s="79"/>
      <c r="UR754" s="79"/>
      <c r="US754" s="79"/>
      <c r="UT754" s="79"/>
      <c r="UU754" s="79"/>
      <c r="UV754" s="79"/>
      <c r="UW754" s="79"/>
      <c r="UX754" s="79"/>
      <c r="UY754" s="79"/>
      <c r="UZ754" s="79"/>
      <c r="VA754" s="79"/>
      <c r="VB754" s="79"/>
      <c r="VC754" s="79"/>
      <c r="VD754" s="79"/>
      <c r="VE754" s="79"/>
      <c r="VF754" s="79"/>
      <c r="VG754" s="79"/>
      <c r="VH754" s="79"/>
      <c r="VI754" s="79"/>
      <c r="VJ754" s="79"/>
      <c r="VK754" s="79"/>
      <c r="VL754" s="79"/>
      <c r="VM754" s="79"/>
      <c r="VN754" s="79"/>
      <c r="VO754" s="79"/>
      <c r="VP754" s="79"/>
      <c r="VQ754" s="79"/>
      <c r="VR754" s="79"/>
      <c r="VS754" s="79"/>
      <c r="VT754" s="79"/>
      <c r="VU754" s="79"/>
      <c r="VV754" s="79"/>
      <c r="VW754" s="79"/>
      <c r="VX754" s="79"/>
      <c r="VY754" s="79"/>
      <c r="VZ754" s="79"/>
      <c r="WA754" s="79"/>
      <c r="WB754" s="79"/>
      <c r="WC754" s="79"/>
      <c r="WD754" s="79"/>
      <c r="WE754" s="79"/>
      <c r="WF754" s="79"/>
      <c r="WG754" s="79"/>
      <c r="WH754" s="79"/>
      <c r="WI754" s="79"/>
      <c r="WJ754" s="79"/>
      <c r="WK754" s="79"/>
      <c r="WL754" s="79"/>
      <c r="WM754" s="79"/>
      <c r="WN754" s="79"/>
      <c r="WO754" s="79"/>
      <c r="WP754" s="79"/>
      <c r="WQ754" s="79"/>
      <c r="WR754" s="79"/>
      <c r="WS754" s="79"/>
      <c r="WT754" s="79"/>
      <c r="WU754" s="79"/>
      <c r="WV754" s="79"/>
      <c r="WW754" s="79"/>
      <c r="WX754" s="79"/>
      <c r="WY754" s="79"/>
      <c r="WZ754" s="79"/>
      <c r="XA754" s="79"/>
      <c r="XB754" s="79"/>
      <c r="XC754" s="79"/>
      <c r="XD754" s="79"/>
      <c r="XE754" s="79"/>
      <c r="XF754" s="79"/>
      <c r="XG754" s="79"/>
      <c r="XH754" s="79"/>
      <c r="XI754" s="79"/>
      <c r="XJ754" s="79"/>
      <c r="XK754" s="79"/>
      <c r="XL754" s="79"/>
      <c r="XM754" s="79"/>
      <c r="XN754" s="79"/>
      <c r="XO754" s="79"/>
      <c r="XP754" s="79"/>
      <c r="XQ754" s="79"/>
      <c r="XR754" s="79"/>
      <c r="XS754" s="79"/>
      <c r="XT754" s="79"/>
      <c r="XU754" s="79"/>
      <c r="XV754" s="79"/>
      <c r="XW754" s="79"/>
      <c r="XX754" s="79"/>
      <c r="XY754" s="79"/>
      <c r="XZ754" s="79"/>
      <c r="YA754" s="79"/>
      <c r="YB754" s="79"/>
      <c r="YC754" s="79"/>
      <c r="YD754" s="79"/>
      <c r="YE754" s="79"/>
      <c r="YF754" s="79"/>
      <c r="YG754" s="79"/>
      <c r="YH754" s="79"/>
      <c r="YI754" s="79"/>
      <c r="YJ754" s="79"/>
      <c r="YK754" s="79"/>
      <c r="YL754" s="79"/>
      <c r="YM754" s="79"/>
      <c r="YN754" s="79"/>
      <c r="YO754" s="79"/>
      <c r="YP754" s="79"/>
      <c r="YQ754" s="79"/>
      <c r="YR754" s="79"/>
      <c r="YS754" s="79"/>
      <c r="YT754" s="79"/>
      <c r="YU754" s="79"/>
      <c r="YV754" s="79"/>
      <c r="YW754" s="79"/>
      <c r="YX754" s="79"/>
      <c r="YY754" s="79"/>
      <c r="YZ754" s="79"/>
      <c r="ZA754" s="79"/>
      <c r="ZB754" s="79"/>
      <c r="ZC754" s="79"/>
      <c r="ZD754" s="79"/>
      <c r="ZE754" s="79"/>
      <c r="ZF754" s="79"/>
      <c r="ZG754" s="79"/>
      <c r="ZH754" s="79"/>
      <c r="ZI754" s="79"/>
      <c r="ZJ754" s="79"/>
      <c r="ZK754" s="79"/>
      <c r="ZL754" s="79"/>
      <c r="ZM754" s="79"/>
      <c r="ZN754" s="79"/>
      <c r="ZO754" s="79"/>
      <c r="ZP754" s="79"/>
      <c r="ZQ754" s="79"/>
      <c r="ZR754" s="79"/>
      <c r="ZS754" s="79"/>
      <c r="ZT754" s="79"/>
      <c r="ZU754" s="79"/>
      <c r="ZV754" s="79"/>
      <c r="ZW754" s="79"/>
      <c r="ZX754" s="79"/>
      <c r="ZY754" s="79"/>
      <c r="ZZ754" s="79"/>
      <c r="AAA754" s="79"/>
      <c r="AAB754" s="79"/>
      <c r="AAC754" s="79"/>
      <c r="AAD754" s="79"/>
      <c r="AAE754" s="79"/>
      <c r="AAF754" s="79"/>
      <c r="AAG754" s="79"/>
      <c r="AAH754" s="79"/>
      <c r="AAI754" s="79"/>
      <c r="AAJ754" s="79"/>
      <c r="AAK754" s="79"/>
      <c r="AAL754" s="79"/>
      <c r="AAM754" s="79"/>
      <c r="AAN754" s="79"/>
      <c r="AAO754" s="79"/>
      <c r="AAP754" s="79"/>
      <c r="AAQ754" s="79"/>
      <c r="AAR754" s="79"/>
      <c r="AAS754" s="79"/>
      <c r="AAT754" s="79"/>
      <c r="AAU754" s="79"/>
      <c r="AAV754" s="79"/>
      <c r="AAW754" s="79"/>
      <c r="AAX754" s="79"/>
      <c r="AAY754" s="79"/>
      <c r="AAZ754" s="79"/>
      <c r="ABA754" s="79"/>
      <c r="ABB754" s="79"/>
      <c r="ABC754" s="79"/>
      <c r="ABD754" s="79"/>
      <c r="ABE754" s="79"/>
      <c r="ABF754" s="79"/>
      <c r="ABG754" s="79"/>
      <c r="ABH754" s="79"/>
      <c r="ABI754" s="79"/>
      <c r="ABJ754" s="79"/>
      <c r="ABK754" s="79"/>
      <c r="ABL754" s="79"/>
      <c r="ABM754" s="79"/>
      <c r="ABN754" s="79"/>
      <c r="ABO754" s="79"/>
      <c r="ABP754" s="79"/>
      <c r="ABQ754" s="79"/>
      <c r="ABR754" s="79"/>
      <c r="ABS754" s="79"/>
      <c r="ABT754" s="79"/>
      <c r="ABU754" s="79"/>
      <c r="ABV754" s="79"/>
      <c r="ABW754" s="79"/>
      <c r="ABX754" s="79"/>
      <c r="ABY754" s="79"/>
      <c r="ABZ754" s="79"/>
      <c r="ACA754" s="79"/>
      <c r="ACB754" s="79"/>
      <c r="ACC754" s="79"/>
      <c r="ACD754" s="79"/>
      <c r="ACE754" s="79"/>
      <c r="ACF754" s="79"/>
      <c r="ACG754" s="79"/>
      <c r="ACH754" s="79"/>
      <c r="ACI754" s="79"/>
      <c r="ACJ754" s="79"/>
      <c r="ACK754" s="79"/>
      <c r="ACL754" s="79"/>
      <c r="ACM754" s="79"/>
      <c r="ACN754" s="79"/>
      <c r="ACO754" s="79"/>
      <c r="ACP754" s="79"/>
      <c r="ACQ754" s="79"/>
      <c r="ACR754" s="79"/>
      <c r="ACS754" s="79"/>
      <c r="ACT754" s="79"/>
      <c r="ACU754" s="79"/>
      <c r="ACV754" s="79"/>
      <c r="ACW754" s="79"/>
      <c r="ACX754" s="79"/>
      <c r="ACY754" s="79"/>
      <c r="ACZ754" s="79"/>
      <c r="ADA754" s="79"/>
      <c r="ADB754" s="79"/>
      <c r="ADC754" s="79"/>
      <c r="ADD754" s="79"/>
      <c r="ADE754" s="79"/>
      <c r="ADF754" s="79"/>
      <c r="ADG754" s="79"/>
      <c r="ADH754" s="79"/>
      <c r="ADI754" s="79"/>
      <c r="ADJ754" s="79"/>
      <c r="ADK754" s="79"/>
      <c r="ADL754" s="79"/>
      <c r="ADM754" s="79"/>
      <c r="ADN754" s="79"/>
      <c r="ADO754" s="79"/>
      <c r="ADP754" s="79"/>
      <c r="ADQ754" s="79"/>
      <c r="ADR754" s="79"/>
      <c r="ADS754" s="79"/>
      <c r="ADT754" s="79"/>
      <c r="ADU754" s="79"/>
      <c r="ADV754" s="79"/>
      <c r="ADW754" s="79"/>
      <c r="ADX754" s="79"/>
      <c r="ADY754" s="79"/>
      <c r="ADZ754" s="79"/>
      <c r="AEA754" s="79"/>
      <c r="AEB754" s="79"/>
      <c r="AEC754" s="79"/>
      <c r="AED754" s="79"/>
      <c r="AEE754" s="79"/>
      <c r="AEF754" s="79"/>
      <c r="AEG754" s="79"/>
      <c r="AEH754" s="79"/>
      <c r="AEI754" s="79"/>
      <c r="AEJ754" s="79"/>
      <c r="AEK754" s="79"/>
      <c r="AEL754" s="79"/>
      <c r="AEM754" s="79"/>
      <c r="AEN754" s="79"/>
      <c r="AEO754" s="79"/>
      <c r="AEP754" s="79"/>
      <c r="AEQ754" s="79"/>
      <c r="AER754" s="79"/>
      <c r="AES754" s="79"/>
      <c r="AET754" s="79"/>
      <c r="AEU754" s="79"/>
      <c r="AEV754" s="79"/>
      <c r="AEW754" s="79"/>
      <c r="AEX754" s="79"/>
      <c r="AEY754" s="79"/>
      <c r="AEZ754" s="79"/>
      <c r="AFA754" s="79"/>
      <c r="AFB754" s="79"/>
      <c r="AFC754" s="79"/>
      <c r="AFD754" s="79"/>
      <c r="AFE754" s="79"/>
      <c r="AFF754" s="79"/>
      <c r="AFG754" s="79"/>
      <c r="AFH754" s="79"/>
      <c r="AFI754" s="79"/>
      <c r="AFJ754" s="79"/>
      <c r="AFK754" s="79"/>
      <c r="AFL754" s="79"/>
      <c r="AFM754" s="79"/>
      <c r="AFN754" s="79"/>
      <c r="AFO754" s="79"/>
      <c r="AFP754" s="79"/>
      <c r="AFQ754" s="79"/>
      <c r="AFR754" s="79"/>
      <c r="AFS754" s="79"/>
      <c r="AFT754" s="79"/>
      <c r="AFU754" s="79"/>
      <c r="AFV754" s="79"/>
      <c r="AFW754" s="79"/>
      <c r="AFX754" s="79"/>
      <c r="AFY754" s="79"/>
      <c r="AFZ754" s="79"/>
      <c r="AGA754" s="79"/>
      <c r="AGB754" s="79"/>
      <c r="AGC754" s="79"/>
      <c r="AGD754" s="79"/>
      <c r="AGE754" s="79"/>
      <c r="AGF754" s="79"/>
      <c r="AGG754" s="79"/>
      <c r="AGH754" s="79"/>
      <c r="AGI754" s="79"/>
      <c r="AGJ754" s="79"/>
      <c r="AGK754" s="79"/>
      <c r="AGL754" s="79"/>
      <c r="AGM754" s="79"/>
      <c r="AGN754" s="79"/>
      <c r="AGO754" s="79"/>
      <c r="AGP754" s="79"/>
      <c r="AGQ754" s="79"/>
      <c r="AGR754" s="79"/>
      <c r="AGS754" s="79"/>
      <c r="AGT754" s="79"/>
      <c r="AGU754" s="79"/>
      <c r="AGV754" s="79"/>
      <c r="AGW754" s="79"/>
      <c r="AGX754" s="79"/>
      <c r="AGY754" s="79"/>
      <c r="AGZ754" s="79"/>
      <c r="AHA754" s="79"/>
      <c r="AHB754" s="79"/>
      <c r="AHC754" s="79"/>
      <c r="AHD754" s="79"/>
      <c r="AHE754" s="79"/>
      <c r="AHF754" s="79"/>
      <c r="AHG754" s="79"/>
      <c r="AHH754" s="79"/>
      <c r="AHI754" s="79"/>
      <c r="AHJ754" s="79"/>
      <c r="AHK754" s="79"/>
      <c r="AHL754" s="79"/>
      <c r="AHM754" s="79"/>
      <c r="AHN754" s="79"/>
      <c r="AHO754" s="79"/>
      <c r="AHP754" s="79"/>
      <c r="AHQ754" s="79"/>
      <c r="AHR754" s="79"/>
      <c r="AHS754" s="79"/>
      <c r="AHT754" s="79"/>
      <c r="AHU754" s="79"/>
      <c r="AHV754" s="79"/>
      <c r="AHW754" s="79"/>
      <c r="AHX754" s="79"/>
      <c r="AHY754" s="79"/>
      <c r="AHZ754" s="79"/>
      <c r="AIA754" s="79"/>
      <c r="AIB754" s="79"/>
      <c r="AIC754" s="79"/>
      <c r="AID754" s="79"/>
      <c r="AIE754" s="79"/>
      <c r="AIF754" s="79"/>
      <c r="AIG754" s="79"/>
      <c r="AIH754" s="79"/>
      <c r="AII754" s="79"/>
      <c r="AIJ754" s="79"/>
      <c r="AIK754" s="79"/>
      <c r="AIL754" s="79"/>
      <c r="AIM754" s="79"/>
      <c r="AIN754" s="79"/>
      <c r="AIO754" s="79"/>
      <c r="AIP754" s="79"/>
      <c r="AIQ754" s="79"/>
      <c r="AIR754" s="79"/>
      <c r="AIS754" s="79"/>
      <c r="AIT754" s="79"/>
      <c r="AIU754" s="79"/>
      <c r="AIV754" s="79"/>
      <c r="AIW754" s="79"/>
      <c r="AIX754" s="79"/>
      <c r="AIY754" s="79"/>
      <c r="AIZ754" s="79"/>
      <c r="AJA754" s="79"/>
      <c r="AJB754" s="79"/>
      <c r="AJC754" s="79"/>
      <c r="AJD754" s="79"/>
      <c r="AJE754" s="79"/>
      <c r="AJF754" s="79"/>
      <c r="AJG754" s="79"/>
      <c r="AJH754" s="79"/>
      <c r="AJI754" s="79"/>
      <c r="AJJ754" s="79"/>
      <c r="AJK754" s="79"/>
      <c r="AJL754" s="79"/>
      <c r="AJM754" s="79"/>
      <c r="AJN754" s="79"/>
      <c r="AJO754" s="79"/>
      <c r="AJP754" s="79"/>
      <c r="AJQ754" s="79"/>
      <c r="AJR754" s="79"/>
      <c r="AJS754" s="79"/>
      <c r="AJT754" s="79"/>
      <c r="AJU754" s="79"/>
      <c r="AJV754" s="79"/>
      <c r="AJW754" s="79"/>
      <c r="AJX754" s="79"/>
      <c r="AJY754" s="79"/>
      <c r="AJZ754" s="79"/>
      <c r="AKA754" s="79"/>
      <c r="AKB754" s="79"/>
      <c r="AKC754" s="79"/>
      <c r="AKD754" s="79"/>
      <c r="AKE754" s="79"/>
      <c r="AKF754" s="79"/>
      <c r="AKG754" s="79"/>
      <c r="AKH754" s="79"/>
      <c r="AKI754" s="79"/>
      <c r="AKJ754" s="79"/>
      <c r="AKK754" s="79"/>
      <c r="AKL754" s="79"/>
      <c r="AKM754" s="79"/>
      <c r="AKN754" s="79"/>
      <c r="AKO754" s="79"/>
      <c r="AKP754" s="79"/>
      <c r="AKQ754" s="79"/>
      <c r="AKR754" s="79"/>
      <c r="AKS754" s="79"/>
      <c r="AKT754" s="79"/>
      <c r="AKU754" s="79"/>
      <c r="AKV754" s="79"/>
      <c r="AKW754" s="79"/>
      <c r="AKX754" s="79"/>
      <c r="AKY754" s="79"/>
      <c r="AKZ754" s="79"/>
      <c r="ALA754" s="79"/>
      <c r="ALB754" s="79"/>
      <c r="ALC754" s="79"/>
      <c r="ALD754" s="79"/>
      <c r="ALE754" s="79"/>
      <c r="ALF754" s="79"/>
      <c r="ALG754" s="79"/>
      <c r="ALH754" s="79"/>
      <c r="ALI754" s="79"/>
      <c r="ALJ754" s="79"/>
      <c r="ALK754" s="79"/>
      <c r="ALL754" s="79"/>
      <c r="ALM754" s="79"/>
      <c r="ALN754" s="79"/>
      <c r="ALO754" s="79"/>
      <c r="ALP754" s="79"/>
      <c r="ALQ754" s="79"/>
      <c r="ALR754" s="79"/>
      <c r="ALS754" s="79"/>
      <c r="ALT754" s="79"/>
      <c r="ALU754" s="79"/>
      <c r="ALV754" s="79"/>
      <c r="ALW754" s="79"/>
      <c r="ALX754" s="79"/>
      <c r="ALY754" s="79"/>
      <c r="ALZ754" s="79"/>
      <c r="AMA754" s="79"/>
      <c r="AMB754" s="79"/>
      <c r="AMC754" s="79"/>
      <c r="AMD754" s="79"/>
      <c r="AME754" s="79"/>
      <c r="AMF754" s="79"/>
      <c r="AMG754" s="79"/>
      <c r="AMH754" s="79"/>
      <c r="AMI754" s="79"/>
      <c r="AMJ754" s="79"/>
      <c r="AMK754" s="79"/>
      <c r="AML754" s="79"/>
      <c r="AMM754" s="79"/>
      <c r="AMN754" s="79"/>
      <c r="AMO754" s="79"/>
      <c r="AMP754" s="79"/>
      <c r="AMQ754" s="79"/>
      <c r="AMR754" s="79"/>
      <c r="AMS754" s="79"/>
      <c r="AMT754" s="79"/>
      <c r="AMU754" s="79"/>
      <c r="AMV754" s="79"/>
      <c r="AMW754" s="79"/>
      <c r="AMX754" s="79"/>
      <c r="AMY754" s="79"/>
      <c r="AMZ754" s="79"/>
      <c r="ANA754" s="79"/>
      <c r="ANB754" s="79"/>
      <c r="ANC754" s="79"/>
      <c r="AND754" s="79"/>
      <c r="ANE754" s="79"/>
      <c r="ANF754" s="79"/>
      <c r="ANG754" s="79"/>
      <c r="ANH754" s="79"/>
      <c r="ANI754" s="79"/>
      <c r="ANJ754" s="79"/>
      <c r="ANK754" s="79"/>
      <c r="ANL754" s="79"/>
      <c r="ANM754" s="79"/>
      <c r="ANN754" s="79"/>
      <c r="ANO754" s="79"/>
      <c r="ANP754" s="79"/>
      <c r="ANQ754" s="79"/>
      <c r="ANR754" s="79"/>
      <c r="ANS754" s="79"/>
      <c r="ANT754" s="79"/>
      <c r="ANU754" s="79"/>
      <c r="ANV754" s="79"/>
      <c r="ANW754" s="79"/>
      <c r="ANX754" s="79"/>
      <c r="ANY754" s="79"/>
      <c r="ANZ754" s="79"/>
      <c r="AOA754" s="79"/>
      <c r="AOB754" s="79"/>
      <c r="AOC754" s="79"/>
      <c r="AOD754" s="79"/>
      <c r="AOE754" s="79"/>
      <c r="AOF754" s="79"/>
      <c r="AOG754" s="79"/>
      <c r="AOH754" s="79"/>
      <c r="AOI754" s="79"/>
      <c r="AOJ754" s="79"/>
      <c r="AOK754" s="79"/>
      <c r="AOL754" s="79"/>
      <c r="AOM754" s="79"/>
      <c r="AON754" s="79"/>
      <c r="AOO754" s="79"/>
      <c r="AOP754" s="79"/>
      <c r="AOQ754" s="79"/>
      <c r="AOR754" s="79"/>
      <c r="AOS754" s="79"/>
      <c r="AOT754" s="79"/>
      <c r="AOU754" s="79"/>
      <c r="AOV754" s="79"/>
      <c r="AOW754" s="79"/>
      <c r="AOX754" s="79"/>
      <c r="AOY754" s="79"/>
      <c r="AOZ754" s="79"/>
      <c r="APA754" s="79"/>
      <c r="APB754" s="79"/>
      <c r="APC754" s="79"/>
      <c r="APD754" s="79"/>
      <c r="APE754" s="79"/>
      <c r="APF754" s="79"/>
      <c r="APG754" s="79"/>
      <c r="APH754" s="79"/>
      <c r="API754" s="79"/>
      <c r="APJ754" s="79"/>
      <c r="APK754" s="79"/>
      <c r="APL754" s="79"/>
      <c r="APM754" s="79"/>
      <c r="APN754" s="79"/>
      <c r="APO754" s="79"/>
      <c r="APP754" s="79"/>
      <c r="APQ754" s="79"/>
      <c r="APR754" s="79"/>
      <c r="APS754" s="79"/>
      <c r="APT754" s="79"/>
      <c r="APU754" s="79"/>
      <c r="APV754" s="79"/>
      <c r="APW754" s="79"/>
      <c r="APX754" s="79"/>
      <c r="APY754" s="79"/>
      <c r="APZ754" s="79"/>
      <c r="AQA754" s="79"/>
      <c r="AQB754" s="79"/>
      <c r="AQC754" s="79"/>
      <c r="AQD754" s="79"/>
      <c r="AQE754" s="79"/>
      <c r="AQF754" s="79"/>
      <c r="AQG754" s="79"/>
      <c r="AQH754" s="79"/>
      <c r="AQI754" s="79"/>
      <c r="AQJ754" s="79"/>
      <c r="AQK754" s="79"/>
      <c r="AQL754" s="79"/>
      <c r="AQM754" s="79"/>
      <c r="AQN754" s="79"/>
      <c r="AQO754" s="79"/>
      <c r="AQP754" s="79"/>
      <c r="AQQ754" s="79"/>
      <c r="AQR754" s="79"/>
      <c r="AQS754" s="79"/>
      <c r="AQT754" s="79"/>
      <c r="AQU754" s="79"/>
      <c r="AQV754" s="79"/>
      <c r="AQW754" s="79"/>
      <c r="AQX754" s="79"/>
      <c r="AQY754" s="79"/>
      <c r="AQZ754" s="79"/>
      <c r="ARA754" s="79"/>
      <c r="ARB754" s="79"/>
      <c r="ARC754" s="79"/>
      <c r="ARD754" s="79"/>
      <c r="ARE754" s="79"/>
      <c r="ARF754" s="79"/>
      <c r="ARG754" s="79"/>
      <c r="ARH754" s="79"/>
      <c r="ARI754" s="79"/>
      <c r="ARJ754" s="79"/>
      <c r="ARK754" s="79"/>
      <c r="ARL754" s="79"/>
      <c r="ARM754" s="79"/>
      <c r="ARN754" s="79"/>
      <c r="ARO754" s="79"/>
      <c r="ARP754" s="79"/>
      <c r="ARQ754" s="79"/>
      <c r="ARR754" s="79"/>
      <c r="ARS754" s="79"/>
      <c r="ART754" s="79"/>
      <c r="ARU754" s="79"/>
      <c r="ARV754" s="79"/>
      <c r="ARW754" s="79"/>
      <c r="ARX754" s="79"/>
      <c r="ARY754" s="79"/>
      <c r="ARZ754" s="79"/>
      <c r="ASA754" s="79"/>
      <c r="ASB754" s="79"/>
      <c r="ASC754" s="79"/>
      <c r="ASD754" s="79"/>
      <c r="ASE754" s="79"/>
      <c r="ASF754" s="79"/>
      <c r="ASG754" s="79"/>
      <c r="ASH754" s="79"/>
      <c r="ASI754" s="79"/>
      <c r="ASJ754" s="79"/>
      <c r="ASK754" s="79"/>
      <c r="ASL754" s="79"/>
      <c r="ASM754" s="79"/>
      <c r="ASN754" s="79"/>
      <c r="ASO754" s="79"/>
      <c r="ASP754" s="79"/>
      <c r="ASQ754" s="79"/>
      <c r="ASR754" s="79"/>
      <c r="ASS754" s="79"/>
      <c r="AST754" s="79"/>
      <c r="ASU754" s="79"/>
      <c r="ASV754" s="79"/>
      <c r="ASW754" s="79"/>
      <c r="ASX754" s="79"/>
      <c r="ASY754" s="79"/>
      <c r="ASZ754" s="79"/>
      <c r="ATA754" s="79"/>
      <c r="ATB754" s="79"/>
      <c r="ATC754" s="79"/>
      <c r="ATD754" s="79"/>
      <c r="ATE754" s="79"/>
      <c r="ATF754" s="79"/>
      <c r="ATG754" s="79"/>
      <c r="ATH754" s="79"/>
      <c r="ATI754" s="79"/>
      <c r="ATJ754" s="79"/>
      <c r="ATK754" s="79"/>
      <c r="ATL754" s="79"/>
      <c r="ATM754" s="79"/>
      <c r="ATN754" s="79"/>
      <c r="ATO754" s="79"/>
      <c r="ATP754" s="79"/>
      <c r="ATQ754" s="79"/>
      <c r="ATR754" s="79"/>
      <c r="ATS754" s="79"/>
      <c r="ATT754" s="79"/>
      <c r="ATU754" s="79"/>
      <c r="ATV754" s="79"/>
      <c r="ATW754" s="79"/>
      <c r="ATX754" s="79"/>
      <c r="ATY754" s="79"/>
      <c r="ATZ754" s="79"/>
      <c r="AUA754" s="79"/>
      <c r="AUB754" s="79"/>
      <c r="AUC754" s="79"/>
      <c r="AUD754" s="79"/>
      <c r="AUE754" s="79"/>
      <c r="AUF754" s="79"/>
      <c r="AUG754" s="79"/>
      <c r="AUH754" s="79"/>
      <c r="AUI754" s="79"/>
      <c r="AUJ754" s="79"/>
      <c r="AUK754" s="79"/>
      <c r="AUL754" s="79"/>
      <c r="AUM754" s="79"/>
      <c r="AUN754" s="79"/>
      <c r="AUO754" s="79"/>
      <c r="AUP754" s="79"/>
      <c r="AUQ754" s="79"/>
      <c r="AUR754" s="79"/>
      <c r="AUS754" s="79"/>
      <c r="AUT754" s="79"/>
      <c r="AUU754" s="79"/>
      <c r="AUV754" s="79"/>
      <c r="AUW754" s="79"/>
      <c r="AUX754" s="79"/>
      <c r="AUY754" s="79"/>
      <c r="AUZ754" s="79"/>
      <c r="AVA754" s="79"/>
      <c r="AVB754" s="79"/>
      <c r="AVC754" s="79"/>
      <c r="AVD754" s="79"/>
      <c r="AVE754" s="79"/>
      <c r="AVF754" s="79"/>
      <c r="AVG754" s="79"/>
      <c r="AVH754" s="79"/>
      <c r="AVI754" s="79"/>
      <c r="AVJ754" s="79"/>
      <c r="AVK754" s="79"/>
      <c r="AVL754" s="79"/>
      <c r="AVM754" s="79"/>
      <c r="AVN754" s="79"/>
      <c r="AVO754" s="79"/>
      <c r="AVP754" s="79"/>
      <c r="AVQ754" s="79"/>
      <c r="AVR754" s="79"/>
      <c r="AVS754" s="79"/>
      <c r="AVT754" s="79"/>
      <c r="AVU754" s="79"/>
      <c r="AVV754" s="79"/>
      <c r="AVW754" s="79"/>
      <c r="AVX754" s="79"/>
      <c r="AVY754" s="79"/>
      <c r="AVZ754" s="79"/>
      <c r="AWA754" s="79"/>
      <c r="AWB754" s="79"/>
      <c r="AWC754" s="79"/>
      <c r="AWD754" s="79"/>
      <c r="AWE754" s="79"/>
      <c r="AWF754" s="79"/>
      <c r="AWG754" s="79"/>
      <c r="AWH754" s="79"/>
      <c r="AWI754" s="79"/>
      <c r="AWJ754" s="79"/>
      <c r="AWK754" s="79"/>
      <c r="AWL754" s="79"/>
      <c r="AWM754" s="79"/>
      <c r="AWN754" s="79"/>
      <c r="AWO754" s="79"/>
      <c r="AWP754" s="79"/>
      <c r="AWQ754" s="79"/>
      <c r="AWR754" s="79"/>
      <c r="AWS754" s="79"/>
      <c r="AWT754" s="79"/>
      <c r="AWU754" s="79"/>
      <c r="AWV754" s="79"/>
      <c r="AWW754" s="79"/>
      <c r="AWX754" s="79"/>
      <c r="AWY754" s="79"/>
      <c r="AWZ754" s="79"/>
      <c r="AXA754" s="79"/>
      <c r="AXB754" s="79"/>
      <c r="AXC754" s="79"/>
      <c r="AXD754" s="79"/>
      <c r="AXE754" s="79"/>
      <c r="AXF754" s="79"/>
      <c r="AXG754" s="79"/>
      <c r="AXH754" s="79"/>
      <c r="AXI754" s="79"/>
      <c r="AXJ754" s="79"/>
      <c r="AXK754" s="79"/>
      <c r="AXL754" s="79"/>
      <c r="AXM754" s="79"/>
      <c r="AXN754" s="79"/>
      <c r="AXO754" s="79"/>
      <c r="AXP754" s="79"/>
      <c r="AXQ754" s="79"/>
      <c r="AXR754" s="79"/>
      <c r="AXS754" s="79"/>
      <c r="AXT754" s="79"/>
      <c r="AXU754" s="79"/>
      <c r="AXV754" s="79"/>
      <c r="AXW754" s="79"/>
      <c r="AXX754" s="79"/>
      <c r="AXY754" s="79"/>
      <c r="AXZ754" s="79"/>
      <c r="AYA754" s="79"/>
      <c r="AYB754" s="79"/>
      <c r="AYC754" s="79"/>
      <c r="AYD754" s="79"/>
      <c r="AYE754" s="79"/>
      <c r="AYF754" s="79"/>
      <c r="AYG754" s="79"/>
      <c r="AYH754" s="79"/>
      <c r="AYI754" s="79"/>
      <c r="AYJ754" s="79"/>
      <c r="AYK754" s="79"/>
      <c r="AYL754" s="79"/>
      <c r="AYM754" s="79"/>
      <c r="AYN754" s="79"/>
      <c r="AYO754" s="79"/>
      <c r="AYP754" s="79"/>
      <c r="AYQ754" s="79"/>
      <c r="AYR754" s="79"/>
      <c r="AYS754" s="79"/>
      <c r="AYT754" s="79"/>
      <c r="AYU754" s="79"/>
      <c r="AYV754" s="79"/>
      <c r="AYW754" s="79"/>
      <c r="AYX754" s="79"/>
      <c r="AYY754" s="79"/>
      <c r="AYZ754" s="79"/>
      <c r="AZA754" s="79"/>
      <c r="AZB754" s="79"/>
      <c r="AZC754" s="79"/>
      <c r="AZD754" s="79"/>
      <c r="AZE754" s="79"/>
      <c r="AZF754" s="79"/>
      <c r="AZG754" s="79"/>
      <c r="AZH754" s="79"/>
      <c r="AZI754" s="79"/>
      <c r="AZJ754" s="79"/>
      <c r="AZK754" s="79"/>
      <c r="AZL754" s="79"/>
      <c r="AZM754" s="79"/>
      <c r="AZN754" s="79"/>
      <c r="AZO754" s="79"/>
      <c r="AZP754" s="79"/>
      <c r="AZQ754" s="79"/>
      <c r="AZR754" s="79"/>
      <c r="AZS754" s="79"/>
      <c r="AZT754" s="79"/>
      <c r="AZU754" s="79"/>
      <c r="AZV754" s="79"/>
      <c r="AZW754" s="79"/>
      <c r="AZX754" s="79"/>
      <c r="AZY754" s="79"/>
      <c r="AZZ754" s="79"/>
      <c r="BAA754" s="79"/>
      <c r="BAB754" s="79"/>
      <c r="BAC754" s="79"/>
      <c r="BAD754" s="79"/>
      <c r="BAE754" s="79"/>
      <c r="BAF754" s="79"/>
      <c r="BAG754" s="79"/>
      <c r="BAH754" s="79"/>
      <c r="BAI754" s="79"/>
      <c r="BAJ754" s="79"/>
      <c r="BAK754" s="79"/>
      <c r="BAL754" s="79"/>
      <c r="BAM754" s="79"/>
      <c r="BAN754" s="79"/>
      <c r="BAO754" s="79"/>
      <c r="BAP754" s="79"/>
      <c r="BAQ754" s="79"/>
      <c r="BAR754" s="79"/>
      <c r="BAS754" s="79"/>
      <c r="BAT754" s="79"/>
      <c r="BAU754" s="79"/>
      <c r="BAV754" s="79"/>
      <c r="BAW754" s="79"/>
      <c r="BAX754" s="79"/>
      <c r="BAY754" s="79"/>
      <c r="BAZ754" s="79"/>
      <c r="BBA754" s="79"/>
      <c r="BBB754" s="79"/>
      <c r="BBC754" s="79"/>
      <c r="BBD754" s="79"/>
      <c r="BBE754" s="79"/>
      <c r="BBF754" s="79"/>
      <c r="BBG754" s="79"/>
      <c r="BBH754" s="79"/>
      <c r="BBI754" s="79"/>
      <c r="BBJ754" s="79"/>
      <c r="BBK754" s="79"/>
      <c r="BBL754" s="79"/>
      <c r="BBM754" s="79"/>
      <c r="BBN754" s="79"/>
      <c r="BBO754" s="79"/>
      <c r="BBP754" s="79"/>
      <c r="BBQ754" s="79"/>
      <c r="BBR754" s="79"/>
      <c r="BBS754" s="79"/>
      <c r="BBT754" s="79"/>
      <c r="BBU754" s="79"/>
      <c r="BBV754" s="79"/>
      <c r="BBW754" s="79"/>
      <c r="BBX754" s="79"/>
      <c r="BBY754" s="79"/>
      <c r="BBZ754" s="79"/>
      <c r="BCA754" s="79"/>
      <c r="BCB754" s="79"/>
      <c r="BCC754" s="79"/>
      <c r="BCD754" s="79"/>
      <c r="BCE754" s="79"/>
      <c r="BCF754" s="79"/>
      <c r="BCG754" s="79"/>
      <c r="BCH754" s="79"/>
      <c r="BCI754" s="79"/>
      <c r="BCJ754" s="79"/>
      <c r="BCK754" s="79"/>
      <c r="BCL754" s="79"/>
      <c r="BCM754" s="79"/>
      <c r="BCN754" s="79"/>
      <c r="BCO754" s="79"/>
      <c r="BCP754" s="79"/>
      <c r="BCQ754" s="79"/>
      <c r="BCR754" s="79"/>
      <c r="BCS754" s="79"/>
      <c r="BCT754" s="79"/>
      <c r="BCU754" s="79"/>
      <c r="BCV754" s="79"/>
      <c r="BCW754" s="79"/>
      <c r="BCX754" s="79"/>
      <c r="BCY754" s="79"/>
      <c r="BCZ754" s="79"/>
      <c r="BDA754" s="79"/>
      <c r="BDB754" s="79"/>
      <c r="BDC754" s="79"/>
      <c r="BDD754" s="79"/>
      <c r="BDE754" s="79"/>
      <c r="BDF754" s="79"/>
      <c r="BDG754" s="79"/>
      <c r="BDH754" s="79"/>
      <c r="BDI754" s="79"/>
      <c r="BDJ754" s="79"/>
      <c r="BDK754" s="79"/>
      <c r="BDL754" s="79"/>
      <c r="BDM754" s="79"/>
      <c r="BDN754" s="79"/>
      <c r="BDO754" s="79"/>
      <c r="BDP754" s="79"/>
      <c r="BDQ754" s="79"/>
      <c r="BDR754" s="79"/>
      <c r="BDS754" s="79"/>
      <c r="BDT754" s="79"/>
      <c r="BDU754" s="79"/>
      <c r="BDV754" s="79"/>
      <c r="BDW754" s="79"/>
      <c r="BDX754" s="79"/>
      <c r="BDY754" s="79"/>
      <c r="BDZ754" s="79"/>
      <c r="BEA754" s="79"/>
      <c r="BEB754" s="79"/>
      <c r="BEC754" s="79"/>
      <c r="BED754" s="79"/>
      <c r="BEE754" s="79"/>
      <c r="BEF754" s="79"/>
      <c r="BEG754" s="79"/>
      <c r="BEH754" s="79"/>
      <c r="BEI754" s="79"/>
      <c r="BEJ754" s="79"/>
      <c r="BEK754" s="79"/>
      <c r="BEL754" s="79"/>
      <c r="BEM754" s="79"/>
      <c r="BEN754" s="79"/>
      <c r="BEO754" s="79"/>
      <c r="BEP754" s="79"/>
      <c r="BEQ754" s="79"/>
      <c r="BER754" s="79"/>
      <c r="BES754" s="79"/>
      <c r="BET754" s="79"/>
      <c r="BEU754" s="79"/>
      <c r="BEV754" s="79"/>
      <c r="BEW754" s="79"/>
      <c r="BEX754" s="79"/>
      <c r="BEY754" s="79"/>
      <c r="BEZ754" s="79"/>
      <c r="BFA754" s="79"/>
      <c r="BFB754" s="79"/>
      <c r="BFC754" s="79"/>
      <c r="BFD754" s="79"/>
      <c r="BFE754" s="79"/>
      <c r="BFF754" s="79"/>
      <c r="BFG754" s="79"/>
      <c r="BFH754" s="79"/>
      <c r="BFI754" s="79"/>
      <c r="BFJ754" s="79"/>
      <c r="BFK754" s="79"/>
      <c r="BFL754" s="79"/>
      <c r="BFM754" s="79"/>
      <c r="BFN754" s="79"/>
      <c r="BFO754" s="79"/>
      <c r="BFP754" s="79"/>
      <c r="BFQ754" s="79"/>
      <c r="BFR754" s="79"/>
      <c r="BFS754" s="79"/>
      <c r="BFT754" s="79"/>
      <c r="BFU754" s="79"/>
      <c r="BFV754" s="79"/>
      <c r="BFW754" s="79"/>
      <c r="BFX754" s="79"/>
      <c r="BFY754" s="79"/>
      <c r="BFZ754" s="79"/>
      <c r="BGA754" s="79"/>
      <c r="BGB754" s="79"/>
      <c r="BGC754" s="79"/>
      <c r="BGD754" s="79"/>
      <c r="BGE754" s="79"/>
      <c r="BGF754" s="79"/>
      <c r="BGG754" s="79"/>
      <c r="BGH754" s="79"/>
      <c r="BGI754" s="79"/>
      <c r="BGJ754" s="79"/>
      <c r="BGK754" s="79"/>
      <c r="BGL754" s="79"/>
      <c r="BGM754" s="79"/>
      <c r="BGN754" s="79"/>
      <c r="BGO754" s="79"/>
      <c r="BGP754" s="79"/>
      <c r="BGQ754" s="79"/>
      <c r="BGR754" s="79"/>
      <c r="BGS754" s="79"/>
      <c r="BGT754" s="79"/>
      <c r="BGU754" s="79"/>
      <c r="BGV754" s="79"/>
      <c r="BGW754" s="79"/>
      <c r="BGX754" s="79"/>
      <c r="BGY754" s="79"/>
      <c r="BGZ754" s="79"/>
      <c r="BHA754" s="79"/>
      <c r="BHB754" s="79"/>
      <c r="BHC754" s="79"/>
      <c r="BHD754" s="79"/>
      <c r="BHE754" s="79"/>
      <c r="BHF754" s="79"/>
      <c r="BHG754" s="79"/>
      <c r="BHH754" s="79"/>
      <c r="BHI754" s="79"/>
      <c r="BHJ754" s="79"/>
      <c r="BHK754" s="79"/>
      <c r="BHL754" s="79"/>
      <c r="BHM754" s="79"/>
      <c r="BHN754" s="79"/>
      <c r="BHO754" s="79"/>
      <c r="BHP754" s="79"/>
      <c r="BHQ754" s="79"/>
      <c r="BHR754" s="79"/>
      <c r="BHS754" s="79"/>
      <c r="BHT754" s="79"/>
      <c r="BHU754" s="79"/>
      <c r="BHV754" s="79"/>
      <c r="BHW754" s="79"/>
      <c r="BHX754" s="79"/>
      <c r="BHY754" s="79"/>
      <c r="BHZ754" s="79"/>
      <c r="BIA754" s="79"/>
      <c r="BIB754" s="79"/>
      <c r="BIC754" s="79"/>
      <c r="BID754" s="79"/>
      <c r="BIE754" s="79"/>
      <c r="BIF754" s="79"/>
      <c r="BIG754" s="79"/>
      <c r="BIH754" s="79"/>
      <c r="BII754" s="79"/>
      <c r="BIJ754" s="79"/>
      <c r="BIK754" s="79"/>
      <c r="BIL754" s="79"/>
      <c r="BIM754" s="79"/>
      <c r="BIN754" s="79"/>
      <c r="BIO754" s="79"/>
      <c r="BIP754" s="79"/>
      <c r="BIQ754" s="79"/>
      <c r="BIR754" s="79"/>
      <c r="BIS754" s="79"/>
      <c r="BIT754" s="79"/>
      <c r="BIU754" s="79"/>
      <c r="BIV754" s="79"/>
      <c r="BIW754" s="79"/>
      <c r="BIX754" s="79"/>
      <c r="BIY754" s="79"/>
      <c r="BIZ754" s="79"/>
      <c r="BJA754" s="79"/>
      <c r="BJB754" s="79"/>
      <c r="BJC754" s="79"/>
      <c r="BJD754" s="79"/>
      <c r="BJE754" s="79"/>
      <c r="BJF754" s="79"/>
      <c r="BJG754" s="79"/>
      <c r="BJH754" s="79"/>
      <c r="BJI754" s="79"/>
      <c r="BJJ754" s="79"/>
      <c r="BJK754" s="79"/>
      <c r="BJL754" s="79"/>
      <c r="BJM754" s="79"/>
      <c r="BJN754" s="79"/>
      <c r="BJO754" s="79"/>
      <c r="BJP754" s="79"/>
      <c r="BJQ754" s="79"/>
      <c r="BJR754" s="79"/>
      <c r="BJS754" s="79"/>
      <c r="BJT754" s="79"/>
      <c r="BJU754" s="79"/>
      <c r="BJV754" s="79"/>
      <c r="BJW754" s="79"/>
      <c r="BJX754" s="79"/>
      <c r="BJY754" s="79"/>
      <c r="BJZ754" s="79"/>
      <c r="BKA754" s="79"/>
      <c r="BKB754" s="79"/>
      <c r="BKC754" s="79"/>
      <c r="BKD754" s="79"/>
      <c r="BKE754" s="79"/>
      <c r="BKF754" s="79"/>
      <c r="BKG754" s="79"/>
      <c r="BKH754" s="79"/>
      <c r="BKI754" s="79"/>
      <c r="BKJ754" s="79"/>
      <c r="BKK754" s="79"/>
      <c r="BKL754" s="79"/>
      <c r="BKM754" s="79"/>
      <c r="BKN754" s="79"/>
      <c r="BKO754" s="79"/>
      <c r="BKP754" s="79"/>
      <c r="BKQ754" s="79"/>
      <c r="BKR754" s="79"/>
      <c r="BKS754" s="79"/>
      <c r="BKT754" s="79"/>
      <c r="BKU754" s="79"/>
      <c r="BKV754" s="79"/>
      <c r="BKW754" s="79"/>
      <c r="BKX754" s="79"/>
      <c r="BKY754" s="79"/>
      <c r="BKZ754" s="79"/>
      <c r="BLA754" s="79"/>
      <c r="BLB754" s="79"/>
      <c r="BLC754" s="79"/>
      <c r="BLD754" s="79"/>
      <c r="BLE754" s="79"/>
      <c r="BLF754" s="79"/>
      <c r="BLG754" s="79"/>
      <c r="BLH754" s="79"/>
      <c r="BLI754" s="79"/>
      <c r="BLJ754" s="79"/>
      <c r="BLK754" s="79"/>
      <c r="BLL754" s="79"/>
      <c r="BLM754" s="79"/>
      <c r="BLN754" s="79"/>
      <c r="BLO754" s="79"/>
      <c r="BLP754" s="79"/>
      <c r="BLQ754" s="79"/>
      <c r="BLR754" s="79"/>
      <c r="BLS754" s="79"/>
      <c r="BLT754" s="79"/>
      <c r="BLU754" s="79"/>
      <c r="BLV754" s="79"/>
      <c r="BLW754" s="79"/>
      <c r="BLX754" s="79"/>
      <c r="BLY754" s="79"/>
      <c r="BLZ754" s="79"/>
      <c r="BMA754" s="79"/>
      <c r="BMB754" s="79"/>
      <c r="BMC754" s="79"/>
      <c r="BMD754" s="79"/>
      <c r="BME754" s="79"/>
      <c r="BMF754" s="79"/>
      <c r="BMG754" s="79"/>
      <c r="BMH754" s="79"/>
      <c r="BMI754" s="79"/>
      <c r="BMJ754" s="79"/>
      <c r="BMK754" s="79"/>
      <c r="BML754" s="79"/>
      <c r="BMM754" s="79"/>
      <c r="BMN754" s="79"/>
      <c r="BMO754" s="79"/>
      <c r="BMP754" s="79"/>
      <c r="BMQ754" s="79"/>
      <c r="BMR754" s="79"/>
      <c r="BMS754" s="79"/>
      <c r="BMT754" s="79"/>
      <c r="BMU754" s="79"/>
      <c r="BMV754" s="79"/>
      <c r="BMW754" s="79"/>
      <c r="BMX754" s="79"/>
      <c r="BMY754" s="79"/>
      <c r="BMZ754" s="79"/>
      <c r="BNA754" s="79"/>
      <c r="BNB754" s="79"/>
      <c r="BNC754" s="79"/>
      <c r="BND754" s="79"/>
      <c r="BNE754" s="79"/>
      <c r="BNF754" s="79"/>
      <c r="BNG754" s="79"/>
      <c r="BNH754" s="79"/>
      <c r="BNI754" s="79"/>
      <c r="BNJ754" s="79"/>
      <c r="BNK754" s="79"/>
      <c r="BNL754" s="79"/>
      <c r="BNM754" s="79"/>
      <c r="BNN754" s="79"/>
      <c r="BNO754" s="79"/>
      <c r="BNP754" s="79"/>
      <c r="BNQ754" s="79"/>
      <c r="BNR754" s="79"/>
      <c r="BNS754" s="79"/>
      <c r="BNT754" s="79"/>
      <c r="BNU754" s="79"/>
      <c r="BNV754" s="79"/>
      <c r="BNW754" s="79"/>
      <c r="BNX754" s="79"/>
      <c r="BNY754" s="79"/>
      <c r="BNZ754" s="79"/>
      <c r="BOA754" s="79"/>
      <c r="BOB754" s="79"/>
      <c r="BOC754" s="79"/>
      <c r="BOD754" s="79"/>
      <c r="BOE754" s="79"/>
      <c r="BOF754" s="79"/>
      <c r="BOG754" s="79"/>
      <c r="BOH754" s="79"/>
      <c r="BOI754" s="79"/>
      <c r="BOJ754" s="79"/>
      <c r="BOK754" s="79"/>
      <c r="BOL754" s="79"/>
      <c r="BOM754" s="79"/>
      <c r="BON754" s="79"/>
      <c r="BOO754" s="79"/>
      <c r="BOP754" s="79"/>
      <c r="BOQ754" s="79"/>
      <c r="BOR754" s="79"/>
      <c r="BOS754" s="79"/>
      <c r="BOT754" s="79"/>
      <c r="BOU754" s="79"/>
      <c r="BOV754" s="79"/>
      <c r="BOW754" s="79"/>
      <c r="BOX754" s="79"/>
      <c r="BOY754" s="79"/>
      <c r="BOZ754" s="79"/>
      <c r="BPA754" s="79"/>
      <c r="BPB754" s="79"/>
      <c r="BPC754" s="79"/>
      <c r="BPD754" s="79"/>
      <c r="BPE754" s="79"/>
      <c r="BPF754" s="79"/>
      <c r="BPG754" s="79"/>
      <c r="BPH754" s="79"/>
      <c r="BPI754" s="79"/>
      <c r="BPJ754" s="79"/>
      <c r="BPK754" s="79"/>
      <c r="BPL754" s="79"/>
      <c r="BPM754" s="79"/>
      <c r="BPN754" s="79"/>
      <c r="BPO754" s="79"/>
      <c r="BPP754" s="79"/>
      <c r="BPQ754" s="79"/>
      <c r="BPR754" s="79"/>
      <c r="BPS754" s="79"/>
      <c r="BPT754" s="79"/>
      <c r="BPU754" s="79"/>
      <c r="BPV754" s="79"/>
      <c r="BPW754" s="79"/>
      <c r="BPX754" s="79"/>
      <c r="BPY754" s="79"/>
      <c r="BPZ754" s="79"/>
      <c r="BQA754" s="79"/>
      <c r="BQB754" s="79"/>
      <c r="BQC754" s="79"/>
      <c r="BQD754" s="79"/>
      <c r="BQE754" s="79"/>
      <c r="BQF754" s="79"/>
      <c r="BQG754" s="79"/>
      <c r="BQH754" s="79"/>
      <c r="BQI754" s="79"/>
      <c r="BQJ754" s="79"/>
      <c r="BQK754" s="79"/>
      <c r="BQL754" s="79"/>
      <c r="BQM754" s="79"/>
      <c r="BQN754" s="79"/>
      <c r="BQO754" s="79"/>
      <c r="BQP754" s="79"/>
      <c r="BQQ754" s="79"/>
      <c r="BQR754" s="79"/>
      <c r="BQS754" s="79"/>
      <c r="BQT754" s="79"/>
      <c r="BQU754" s="79"/>
      <c r="BQV754" s="79"/>
      <c r="BQW754" s="79"/>
      <c r="BQX754" s="79"/>
      <c r="BQY754" s="79"/>
      <c r="BQZ754" s="79"/>
      <c r="BRA754" s="79"/>
      <c r="BRB754" s="79"/>
      <c r="BRC754" s="79"/>
      <c r="BRD754" s="79"/>
      <c r="BRE754" s="79"/>
      <c r="BRF754" s="79"/>
      <c r="BRG754" s="79"/>
      <c r="BRH754" s="79"/>
      <c r="BRI754" s="79"/>
      <c r="BRJ754" s="79"/>
      <c r="BRK754" s="79"/>
      <c r="BRL754" s="79"/>
      <c r="BRM754" s="79"/>
      <c r="BRN754" s="79"/>
      <c r="BRO754" s="79"/>
      <c r="BRP754" s="79"/>
      <c r="BRQ754" s="79"/>
      <c r="BRR754" s="79"/>
      <c r="BRS754" s="79"/>
      <c r="BRT754" s="79"/>
      <c r="BRU754" s="79"/>
      <c r="BRV754" s="79"/>
      <c r="BRW754" s="79"/>
      <c r="BRX754" s="79"/>
      <c r="BRY754" s="79"/>
      <c r="BRZ754" s="79"/>
      <c r="BSA754" s="79"/>
      <c r="BSB754" s="79"/>
      <c r="BSC754" s="79"/>
      <c r="BSD754" s="79"/>
      <c r="BSE754" s="79"/>
      <c r="BSF754" s="79"/>
      <c r="BSG754" s="79"/>
      <c r="BSH754" s="79"/>
      <c r="BSI754" s="79"/>
      <c r="BSJ754" s="79"/>
      <c r="BSK754" s="79"/>
      <c r="BSL754" s="79"/>
      <c r="BSM754" s="79"/>
      <c r="BSN754" s="79"/>
      <c r="BSO754" s="79"/>
      <c r="BSP754" s="79"/>
      <c r="BSQ754" s="79"/>
      <c r="BSR754" s="79"/>
      <c r="BSS754" s="79"/>
      <c r="BST754" s="79"/>
      <c r="BSU754" s="79"/>
      <c r="BSV754" s="79"/>
      <c r="BSW754" s="79"/>
      <c r="BSX754" s="79"/>
      <c r="BSY754" s="79"/>
      <c r="BSZ754" s="79"/>
      <c r="BTA754" s="79"/>
      <c r="BTB754" s="79"/>
      <c r="BTC754" s="79"/>
      <c r="BTD754" s="79"/>
      <c r="BTE754" s="79"/>
      <c r="BTF754" s="79"/>
      <c r="BTG754" s="79"/>
      <c r="BTH754" s="79"/>
      <c r="BTI754" s="79"/>
      <c r="BTJ754" s="79"/>
      <c r="BTK754" s="79"/>
      <c r="BTL754" s="79"/>
      <c r="BTM754" s="79"/>
      <c r="BTN754" s="79"/>
      <c r="BTO754" s="79"/>
      <c r="BTP754" s="79"/>
      <c r="BTQ754" s="79"/>
      <c r="BTR754" s="79"/>
      <c r="BTS754" s="79"/>
      <c r="BTT754" s="79"/>
      <c r="BTU754" s="79"/>
      <c r="BTV754" s="79"/>
      <c r="BTW754" s="79"/>
      <c r="BTX754" s="79"/>
      <c r="BTY754" s="79"/>
      <c r="BTZ754" s="79"/>
      <c r="BUA754" s="79"/>
      <c r="BUB754" s="79"/>
      <c r="BUC754" s="79"/>
      <c r="BUD754" s="79"/>
      <c r="BUE754" s="79"/>
      <c r="BUF754" s="79"/>
      <c r="BUG754" s="79"/>
      <c r="BUH754" s="79"/>
      <c r="BUI754" s="79"/>
      <c r="BUJ754" s="79"/>
      <c r="BUK754" s="79"/>
      <c r="BUL754" s="79"/>
      <c r="BUM754" s="79"/>
      <c r="BUN754" s="79"/>
      <c r="BUO754" s="79"/>
      <c r="BUP754" s="79"/>
      <c r="BUQ754" s="79"/>
      <c r="BUR754" s="79"/>
      <c r="BUS754" s="79"/>
      <c r="BUT754" s="79"/>
      <c r="BUU754" s="79"/>
      <c r="BUV754" s="79"/>
      <c r="BUW754" s="79"/>
      <c r="BUX754" s="79"/>
      <c r="BUY754" s="79"/>
      <c r="BUZ754" s="79"/>
      <c r="BVA754" s="79"/>
      <c r="BVB754" s="79"/>
      <c r="BVC754" s="79"/>
      <c r="BVD754" s="79"/>
      <c r="BVE754" s="79"/>
      <c r="BVF754" s="79"/>
      <c r="BVG754" s="79"/>
      <c r="BVH754" s="79"/>
      <c r="BVI754" s="79"/>
      <c r="BVJ754" s="79"/>
      <c r="BVK754" s="79"/>
      <c r="BVL754" s="79"/>
      <c r="BVM754" s="79"/>
      <c r="BVN754" s="79"/>
      <c r="BVO754" s="79"/>
      <c r="BVP754" s="79"/>
      <c r="BVQ754" s="79"/>
      <c r="BVR754" s="79"/>
      <c r="BVS754" s="79"/>
      <c r="BVT754" s="79"/>
      <c r="BVU754" s="79"/>
      <c r="BVV754" s="79"/>
      <c r="BVW754" s="79"/>
      <c r="BVX754" s="79"/>
      <c r="BVY754" s="79"/>
      <c r="BVZ754" s="79"/>
      <c r="BWA754" s="79"/>
      <c r="BWB754" s="79"/>
      <c r="BWC754" s="79"/>
      <c r="BWD754" s="79"/>
      <c r="BWE754" s="79"/>
      <c r="BWF754" s="79"/>
      <c r="BWG754" s="79"/>
      <c r="BWH754" s="79"/>
      <c r="BWI754" s="79"/>
      <c r="BWJ754" s="79"/>
      <c r="BWK754" s="79"/>
      <c r="BWL754" s="79"/>
      <c r="BWM754" s="79"/>
      <c r="BWN754" s="79"/>
      <c r="BWO754" s="79"/>
      <c r="BWP754" s="79"/>
      <c r="BWQ754" s="79"/>
      <c r="BWR754" s="79"/>
      <c r="BWS754" s="79"/>
      <c r="BWT754" s="79"/>
      <c r="BWU754" s="79"/>
      <c r="BWV754" s="79"/>
      <c r="BWW754" s="79"/>
      <c r="BWX754" s="79"/>
      <c r="BWY754" s="79"/>
      <c r="BWZ754" s="79"/>
      <c r="BXA754" s="79"/>
      <c r="BXB754" s="79"/>
      <c r="BXC754" s="79"/>
      <c r="BXD754" s="79"/>
      <c r="BXE754" s="79"/>
      <c r="BXF754" s="79"/>
      <c r="BXG754" s="79"/>
      <c r="BXH754" s="79"/>
      <c r="BXI754" s="79"/>
      <c r="BXJ754" s="79"/>
      <c r="BXK754" s="79"/>
      <c r="BXL754" s="79"/>
      <c r="BXM754" s="79"/>
      <c r="BXN754" s="79"/>
      <c r="BXO754" s="79"/>
      <c r="BXP754" s="79"/>
      <c r="BXQ754" s="79"/>
      <c r="BXR754" s="79"/>
      <c r="BXS754" s="79"/>
      <c r="BXT754" s="79"/>
      <c r="BXU754" s="79"/>
      <c r="BXV754" s="79"/>
      <c r="BXW754" s="79"/>
      <c r="BXX754" s="79"/>
      <c r="BXY754" s="79"/>
      <c r="BXZ754" s="79"/>
      <c r="BYA754" s="79"/>
      <c r="BYB754" s="79"/>
      <c r="BYC754" s="79"/>
      <c r="BYD754" s="79"/>
      <c r="BYE754" s="79"/>
      <c r="BYF754" s="79"/>
      <c r="BYG754" s="79"/>
      <c r="BYH754" s="79"/>
      <c r="BYI754" s="79"/>
      <c r="BYJ754" s="79"/>
      <c r="BYK754" s="79"/>
      <c r="BYL754" s="79"/>
      <c r="BYM754" s="79"/>
      <c r="BYN754" s="79"/>
      <c r="BYO754" s="79"/>
      <c r="BYP754" s="79"/>
      <c r="BYQ754" s="79"/>
      <c r="BYR754" s="79"/>
      <c r="BYS754" s="79"/>
      <c r="BYT754" s="79"/>
      <c r="BYU754" s="79"/>
      <c r="BYV754" s="79"/>
      <c r="BYW754" s="79"/>
      <c r="BYX754" s="79"/>
      <c r="BYY754" s="79"/>
      <c r="BYZ754" s="79"/>
      <c r="BZA754" s="79"/>
      <c r="BZB754" s="79"/>
      <c r="BZC754" s="79"/>
      <c r="BZD754" s="79"/>
      <c r="BZE754" s="79"/>
      <c r="BZF754" s="79"/>
      <c r="BZG754" s="79"/>
      <c r="BZH754" s="79"/>
      <c r="BZI754" s="79"/>
      <c r="BZJ754" s="79"/>
      <c r="BZK754" s="79"/>
      <c r="BZL754" s="79"/>
      <c r="BZM754" s="79"/>
      <c r="BZN754" s="79"/>
      <c r="BZO754" s="79"/>
      <c r="BZP754" s="79"/>
      <c r="BZQ754" s="79"/>
      <c r="BZR754" s="79"/>
      <c r="BZS754" s="79"/>
      <c r="BZT754" s="79"/>
      <c r="BZU754" s="79"/>
      <c r="BZV754" s="79"/>
      <c r="BZW754" s="79"/>
      <c r="BZX754" s="79"/>
      <c r="BZY754" s="79"/>
      <c r="BZZ754" s="79"/>
      <c r="CAA754" s="79"/>
      <c r="CAB754" s="79"/>
      <c r="CAC754" s="79"/>
      <c r="CAD754" s="79"/>
      <c r="CAE754" s="79"/>
      <c r="CAF754" s="79"/>
      <c r="CAG754" s="79"/>
      <c r="CAH754" s="79"/>
      <c r="CAI754" s="79"/>
      <c r="CAJ754" s="79"/>
      <c r="CAK754" s="79"/>
      <c r="CAL754" s="79"/>
      <c r="CAM754" s="79"/>
      <c r="CAN754" s="79"/>
      <c r="CAO754" s="79"/>
      <c r="CAP754" s="79"/>
      <c r="CAQ754" s="79"/>
      <c r="CAR754" s="79"/>
      <c r="CAS754" s="79"/>
      <c r="CAT754" s="79"/>
      <c r="CAU754" s="79"/>
      <c r="CAV754" s="79"/>
      <c r="CAW754" s="79"/>
      <c r="CAX754" s="79"/>
      <c r="CAY754" s="79"/>
      <c r="CAZ754" s="79"/>
      <c r="CBA754" s="79"/>
      <c r="CBB754" s="79"/>
      <c r="CBC754" s="79"/>
      <c r="CBD754" s="79"/>
      <c r="CBE754" s="79"/>
      <c r="CBF754" s="79"/>
      <c r="CBG754" s="79"/>
      <c r="CBH754" s="79"/>
      <c r="CBI754" s="79"/>
      <c r="CBJ754" s="79"/>
      <c r="CBK754" s="79"/>
      <c r="CBL754" s="79"/>
      <c r="CBM754" s="79"/>
      <c r="CBN754" s="79"/>
      <c r="CBO754" s="79"/>
      <c r="CBP754" s="79"/>
      <c r="CBQ754" s="79"/>
      <c r="CBR754" s="79"/>
      <c r="CBS754" s="79"/>
      <c r="CBT754" s="79"/>
      <c r="CBU754" s="79"/>
      <c r="CBV754" s="79"/>
      <c r="CBW754" s="79"/>
      <c r="CBX754" s="79"/>
      <c r="CBY754" s="79"/>
      <c r="CBZ754" s="79"/>
      <c r="CCA754" s="79"/>
      <c r="CCB754" s="79"/>
      <c r="CCC754" s="79"/>
      <c r="CCD754" s="79"/>
      <c r="CCE754" s="79"/>
      <c r="CCF754" s="79"/>
      <c r="CCG754" s="79"/>
      <c r="CCH754" s="79"/>
      <c r="CCI754" s="79"/>
      <c r="CCJ754" s="79"/>
      <c r="CCK754" s="79"/>
      <c r="CCL754" s="79"/>
      <c r="CCM754" s="79"/>
      <c r="CCN754" s="79"/>
      <c r="CCO754" s="79"/>
      <c r="CCP754" s="79"/>
      <c r="CCQ754" s="79"/>
      <c r="CCR754" s="79"/>
      <c r="CCS754" s="79"/>
      <c r="CCT754" s="79"/>
      <c r="CCU754" s="79"/>
      <c r="CCV754" s="79"/>
      <c r="CCW754" s="79"/>
      <c r="CCX754" s="79"/>
      <c r="CCY754" s="79"/>
      <c r="CCZ754" s="79"/>
      <c r="CDA754" s="79"/>
      <c r="CDB754" s="79"/>
      <c r="CDC754" s="79"/>
      <c r="CDD754" s="79"/>
      <c r="CDE754" s="79"/>
      <c r="CDF754" s="79"/>
      <c r="CDG754" s="79"/>
      <c r="CDH754" s="79"/>
      <c r="CDI754" s="79"/>
      <c r="CDJ754" s="79"/>
      <c r="CDK754" s="79"/>
      <c r="CDL754" s="79"/>
      <c r="CDM754" s="79"/>
      <c r="CDN754" s="79"/>
      <c r="CDO754" s="79"/>
      <c r="CDP754" s="79"/>
      <c r="CDQ754" s="79"/>
      <c r="CDR754" s="79"/>
      <c r="CDS754" s="79"/>
      <c r="CDT754" s="79"/>
      <c r="CDU754" s="79"/>
      <c r="CDV754" s="79"/>
      <c r="CDW754" s="79"/>
      <c r="CDX754" s="79"/>
      <c r="CDY754" s="79"/>
      <c r="CDZ754" s="79"/>
      <c r="CEA754" s="79"/>
      <c r="CEB754" s="79"/>
      <c r="CEC754" s="79"/>
      <c r="CED754" s="79"/>
      <c r="CEE754" s="79"/>
      <c r="CEF754" s="79"/>
      <c r="CEG754" s="79"/>
      <c r="CEH754" s="79"/>
      <c r="CEI754" s="79"/>
      <c r="CEJ754" s="79"/>
      <c r="CEK754" s="79"/>
      <c r="CEL754" s="79"/>
      <c r="CEM754" s="79"/>
      <c r="CEN754" s="79"/>
      <c r="CEO754" s="79"/>
      <c r="CEP754" s="79"/>
      <c r="CEQ754" s="79"/>
      <c r="CER754" s="79"/>
      <c r="CES754" s="79"/>
      <c r="CET754" s="79"/>
      <c r="CEU754" s="79"/>
      <c r="CEV754" s="79"/>
      <c r="CEW754" s="79"/>
      <c r="CEX754" s="79"/>
      <c r="CEY754" s="79"/>
      <c r="CEZ754" s="79"/>
      <c r="CFA754" s="79"/>
      <c r="CFB754" s="79"/>
      <c r="CFC754" s="79"/>
      <c r="CFD754" s="79"/>
      <c r="CFE754" s="79"/>
      <c r="CFF754" s="79"/>
      <c r="CFG754" s="79"/>
      <c r="CFH754" s="79"/>
      <c r="CFI754" s="79"/>
      <c r="CFJ754" s="79"/>
      <c r="CFK754" s="79"/>
      <c r="CFL754" s="79"/>
      <c r="CFM754" s="79"/>
      <c r="CFN754" s="79"/>
      <c r="CFO754" s="79"/>
      <c r="CFP754" s="79"/>
      <c r="CFQ754" s="79"/>
      <c r="CFR754" s="79"/>
      <c r="CFS754" s="79"/>
      <c r="CFT754" s="79"/>
      <c r="CFU754" s="79"/>
      <c r="CFV754" s="79"/>
      <c r="CFW754" s="79"/>
      <c r="CFX754" s="79"/>
      <c r="CFY754" s="79"/>
      <c r="CFZ754" s="79"/>
      <c r="CGA754" s="79"/>
      <c r="CGB754" s="79"/>
      <c r="CGC754" s="79"/>
      <c r="CGD754" s="79"/>
      <c r="CGE754" s="79"/>
      <c r="CGF754" s="79"/>
      <c r="CGG754" s="79"/>
      <c r="CGH754" s="79"/>
      <c r="CGI754" s="79"/>
      <c r="CGJ754" s="79"/>
      <c r="CGK754" s="79"/>
      <c r="CGL754" s="79"/>
      <c r="CGM754" s="79"/>
      <c r="CGN754" s="79"/>
      <c r="CGO754" s="79"/>
      <c r="CGP754" s="79"/>
      <c r="CGQ754" s="79"/>
      <c r="CGR754" s="79"/>
      <c r="CGS754" s="79"/>
      <c r="CGT754" s="79"/>
      <c r="CGU754" s="79"/>
      <c r="CGV754" s="79"/>
      <c r="CGW754" s="79"/>
      <c r="CGX754" s="79"/>
      <c r="CGY754" s="79"/>
      <c r="CGZ754" s="79"/>
      <c r="CHA754" s="79"/>
      <c r="CHB754" s="79"/>
      <c r="CHC754" s="79"/>
      <c r="CHD754" s="79"/>
      <c r="CHE754" s="79"/>
      <c r="CHF754" s="79"/>
      <c r="CHG754" s="79"/>
      <c r="CHH754" s="79"/>
      <c r="CHI754" s="79"/>
      <c r="CHJ754" s="79"/>
      <c r="CHK754" s="79"/>
      <c r="CHL754" s="79"/>
      <c r="CHM754" s="79"/>
      <c r="CHN754" s="79"/>
      <c r="CHO754" s="79"/>
      <c r="CHP754" s="79"/>
      <c r="CHQ754" s="79"/>
      <c r="CHR754" s="79"/>
      <c r="CHS754" s="79"/>
      <c r="CHT754" s="79"/>
      <c r="CHU754" s="79"/>
      <c r="CHV754" s="79"/>
      <c r="CHW754" s="79"/>
      <c r="CHX754" s="79"/>
      <c r="CHY754" s="79"/>
      <c r="CHZ754" s="79"/>
      <c r="CIA754" s="79"/>
      <c r="CIB754" s="79"/>
      <c r="CIC754" s="79"/>
      <c r="CID754" s="79"/>
      <c r="CIE754" s="79"/>
      <c r="CIF754" s="79"/>
      <c r="CIG754" s="79"/>
      <c r="CIH754" s="79"/>
      <c r="CII754" s="79"/>
      <c r="CIJ754" s="79"/>
      <c r="CIK754" s="79"/>
      <c r="CIL754" s="79"/>
      <c r="CIM754" s="79"/>
      <c r="CIN754" s="79"/>
      <c r="CIO754" s="79"/>
      <c r="CIP754" s="79"/>
      <c r="CIQ754" s="79"/>
      <c r="CIR754" s="79"/>
      <c r="CIS754" s="79"/>
      <c r="CIT754" s="79"/>
      <c r="CIU754" s="79"/>
      <c r="CIV754" s="79"/>
      <c r="CIW754" s="79"/>
      <c r="CIX754" s="79"/>
      <c r="CIY754" s="79"/>
      <c r="CIZ754" s="79"/>
      <c r="CJA754" s="79"/>
      <c r="CJB754" s="79"/>
      <c r="CJC754" s="79"/>
      <c r="CJD754" s="79"/>
      <c r="CJE754" s="79"/>
      <c r="CJF754" s="79"/>
      <c r="CJG754" s="79"/>
      <c r="CJH754" s="79"/>
      <c r="CJI754" s="79"/>
      <c r="CJJ754" s="79"/>
      <c r="CJK754" s="79"/>
      <c r="CJL754" s="79"/>
      <c r="CJM754" s="79"/>
      <c r="CJN754" s="79"/>
      <c r="CJO754" s="79"/>
      <c r="CJP754" s="79"/>
      <c r="CJQ754" s="79"/>
      <c r="CJR754" s="79"/>
      <c r="CJS754" s="79"/>
      <c r="CJT754" s="79"/>
      <c r="CJU754" s="79"/>
      <c r="CJV754" s="79"/>
      <c r="CJW754" s="79"/>
      <c r="CJX754" s="79"/>
      <c r="CJY754" s="79"/>
      <c r="CJZ754" s="79"/>
      <c r="CKA754" s="79"/>
      <c r="CKB754" s="79"/>
      <c r="CKC754" s="79"/>
      <c r="CKD754" s="79"/>
      <c r="CKE754" s="79"/>
      <c r="CKF754" s="79"/>
      <c r="CKG754" s="79"/>
      <c r="CKH754" s="79"/>
      <c r="CKI754" s="79"/>
      <c r="CKJ754" s="79"/>
      <c r="CKK754" s="79"/>
      <c r="CKL754" s="79"/>
      <c r="CKM754" s="79"/>
      <c r="CKN754" s="79"/>
      <c r="CKO754" s="79"/>
      <c r="CKP754" s="79"/>
      <c r="CKQ754" s="79"/>
      <c r="CKR754" s="79"/>
      <c r="CKS754" s="79"/>
      <c r="CKT754" s="79"/>
      <c r="CKU754" s="79"/>
      <c r="CKV754" s="79"/>
      <c r="CKW754" s="79"/>
      <c r="CKX754" s="79"/>
      <c r="CKY754" s="79"/>
      <c r="CKZ754" s="79"/>
      <c r="CLA754" s="79"/>
      <c r="CLB754" s="79"/>
      <c r="CLC754" s="79"/>
      <c r="CLD754" s="79"/>
      <c r="CLE754" s="79"/>
      <c r="CLF754" s="79"/>
      <c r="CLG754" s="79"/>
      <c r="CLH754" s="79"/>
      <c r="CLI754" s="79"/>
      <c r="CLJ754" s="79"/>
      <c r="CLK754" s="79"/>
      <c r="CLL754" s="79"/>
      <c r="CLM754" s="79"/>
      <c r="CLN754" s="79"/>
      <c r="CLO754" s="79"/>
      <c r="CLP754" s="79"/>
      <c r="CLQ754" s="79"/>
      <c r="CLR754" s="79"/>
      <c r="CLS754" s="79"/>
      <c r="CLT754" s="79"/>
      <c r="CLU754" s="79"/>
      <c r="CLV754" s="79"/>
      <c r="CLW754" s="79"/>
      <c r="CLX754" s="79"/>
      <c r="CLY754" s="79"/>
      <c r="CLZ754" s="79"/>
      <c r="CMA754" s="79"/>
      <c r="CMB754" s="79"/>
      <c r="CMC754" s="79"/>
      <c r="CMD754" s="79"/>
      <c r="CME754" s="79"/>
      <c r="CMF754" s="79"/>
      <c r="CMG754" s="79"/>
      <c r="CMH754" s="79"/>
      <c r="CMI754" s="79"/>
      <c r="CMJ754" s="79"/>
      <c r="CMK754" s="79"/>
      <c r="CML754" s="79"/>
      <c r="CMM754" s="79"/>
      <c r="CMN754" s="79"/>
      <c r="CMO754" s="79"/>
      <c r="CMP754" s="79"/>
      <c r="CMQ754" s="79"/>
      <c r="CMR754" s="79"/>
      <c r="CMS754" s="79"/>
      <c r="CMT754" s="79"/>
      <c r="CMU754" s="79"/>
      <c r="CMV754" s="79"/>
      <c r="CMW754" s="79"/>
      <c r="CMX754" s="79"/>
      <c r="CMY754" s="79"/>
      <c r="CMZ754" s="79"/>
      <c r="CNA754" s="79"/>
      <c r="CNB754" s="79"/>
      <c r="CNC754" s="79"/>
      <c r="CND754" s="79"/>
      <c r="CNE754" s="79"/>
      <c r="CNF754" s="79"/>
      <c r="CNG754" s="79"/>
      <c r="CNH754" s="79"/>
      <c r="CNI754" s="79"/>
      <c r="CNJ754" s="79"/>
      <c r="CNK754" s="79"/>
      <c r="CNL754" s="79"/>
      <c r="CNM754" s="79"/>
      <c r="CNN754" s="79"/>
      <c r="CNO754" s="79"/>
      <c r="CNP754" s="79"/>
      <c r="CNQ754" s="79"/>
      <c r="CNR754" s="79"/>
      <c r="CNS754" s="79"/>
      <c r="CNT754" s="79"/>
      <c r="CNU754" s="79"/>
      <c r="CNV754" s="79"/>
      <c r="CNW754" s="79"/>
      <c r="CNX754" s="79"/>
      <c r="CNY754" s="79"/>
      <c r="CNZ754" s="79"/>
      <c r="COA754" s="79"/>
      <c r="COB754" s="79"/>
      <c r="COC754" s="79"/>
      <c r="COD754" s="79"/>
      <c r="COE754" s="79"/>
      <c r="COF754" s="79"/>
      <c r="COG754" s="79"/>
      <c r="COH754" s="79"/>
      <c r="COI754" s="79"/>
      <c r="COJ754" s="79"/>
      <c r="COK754" s="79"/>
      <c r="COL754" s="79"/>
      <c r="COM754" s="79"/>
      <c r="CON754" s="79"/>
      <c r="COO754" s="79"/>
      <c r="COP754" s="79"/>
      <c r="COQ754" s="79"/>
      <c r="COR754" s="79"/>
      <c r="COS754" s="79"/>
      <c r="COT754" s="79"/>
      <c r="COU754" s="79"/>
      <c r="COV754" s="79"/>
      <c r="COW754" s="79"/>
      <c r="COX754" s="79"/>
      <c r="COY754" s="79"/>
      <c r="COZ754" s="79"/>
      <c r="CPA754" s="79"/>
      <c r="CPB754" s="79"/>
      <c r="CPC754" s="79"/>
      <c r="CPD754" s="79"/>
      <c r="CPE754" s="79"/>
      <c r="CPF754" s="79"/>
      <c r="CPG754" s="79"/>
      <c r="CPH754" s="79"/>
      <c r="CPI754" s="79"/>
      <c r="CPJ754" s="79"/>
      <c r="CPK754" s="79"/>
      <c r="CPL754" s="79"/>
      <c r="CPM754" s="79"/>
      <c r="CPN754" s="79"/>
      <c r="CPO754" s="79"/>
      <c r="CPP754" s="79"/>
      <c r="CPQ754" s="79"/>
      <c r="CPR754" s="79"/>
      <c r="CPS754" s="79"/>
      <c r="CPT754" s="79"/>
      <c r="CPU754" s="79"/>
      <c r="CPV754" s="79"/>
      <c r="CPW754" s="79"/>
      <c r="CPX754" s="79"/>
      <c r="CPY754" s="79"/>
      <c r="CPZ754" s="79"/>
      <c r="CQA754" s="79"/>
      <c r="CQB754" s="79"/>
      <c r="CQC754" s="79"/>
      <c r="CQD754" s="79"/>
      <c r="CQE754" s="79"/>
      <c r="CQF754" s="79"/>
      <c r="CQG754" s="79"/>
      <c r="CQH754" s="79"/>
      <c r="CQI754" s="79"/>
      <c r="CQJ754" s="79"/>
      <c r="CQK754" s="79"/>
      <c r="CQL754" s="79"/>
      <c r="CQM754" s="79"/>
      <c r="CQN754" s="79"/>
      <c r="CQO754" s="79"/>
      <c r="CQP754" s="79"/>
      <c r="CQQ754" s="79"/>
      <c r="CQR754" s="79"/>
      <c r="CQS754" s="79"/>
      <c r="CQT754" s="79"/>
      <c r="CQU754" s="79"/>
      <c r="CQV754" s="79"/>
      <c r="CQW754" s="79"/>
      <c r="CQX754" s="79"/>
      <c r="CQY754" s="79"/>
      <c r="CQZ754" s="79"/>
      <c r="CRA754" s="79"/>
      <c r="CRB754" s="79"/>
      <c r="CRC754" s="79"/>
      <c r="CRD754" s="79"/>
      <c r="CRE754" s="79"/>
      <c r="CRF754" s="79"/>
      <c r="CRG754" s="79"/>
      <c r="CRH754" s="79"/>
      <c r="CRI754" s="79"/>
      <c r="CRJ754" s="79"/>
      <c r="CRK754" s="79"/>
      <c r="CRL754" s="79"/>
      <c r="CRM754" s="79"/>
      <c r="CRN754" s="79"/>
      <c r="CRO754" s="79"/>
      <c r="CRP754" s="79"/>
      <c r="CRQ754" s="79"/>
      <c r="CRR754" s="79"/>
      <c r="CRS754" s="79"/>
      <c r="CRT754" s="79"/>
      <c r="CRU754" s="79"/>
      <c r="CRV754" s="79"/>
      <c r="CRW754" s="79"/>
      <c r="CRX754" s="79"/>
      <c r="CRY754" s="79"/>
      <c r="CRZ754" s="79"/>
      <c r="CSA754" s="79"/>
      <c r="CSB754" s="79"/>
      <c r="CSC754" s="79"/>
      <c r="CSD754" s="79"/>
      <c r="CSE754" s="79"/>
      <c r="CSF754" s="79"/>
      <c r="CSG754" s="79"/>
      <c r="CSH754" s="79"/>
      <c r="CSI754" s="79"/>
      <c r="CSJ754" s="79"/>
      <c r="CSK754" s="79"/>
      <c r="CSL754" s="79"/>
      <c r="CSM754" s="79"/>
      <c r="CSN754" s="79"/>
      <c r="CSO754" s="79"/>
      <c r="CSP754" s="79"/>
      <c r="CSQ754" s="79"/>
      <c r="CSR754" s="79"/>
      <c r="CSS754" s="79"/>
      <c r="CST754" s="79"/>
      <c r="CSU754" s="79"/>
      <c r="CSV754" s="79"/>
      <c r="CSW754" s="79"/>
      <c r="CSX754" s="79"/>
      <c r="CSY754" s="79"/>
      <c r="CSZ754" s="79"/>
      <c r="CTA754" s="79"/>
      <c r="CTB754" s="79"/>
      <c r="CTC754" s="79"/>
      <c r="CTD754" s="79"/>
      <c r="CTE754" s="79"/>
      <c r="CTF754" s="79"/>
      <c r="CTG754" s="79"/>
      <c r="CTH754" s="79"/>
      <c r="CTI754" s="79"/>
      <c r="CTJ754" s="79"/>
      <c r="CTK754" s="79"/>
      <c r="CTL754" s="79"/>
      <c r="CTM754" s="79"/>
      <c r="CTN754" s="79"/>
      <c r="CTO754" s="79"/>
      <c r="CTP754" s="79"/>
      <c r="CTQ754" s="79"/>
      <c r="CTR754" s="79"/>
      <c r="CTS754" s="79"/>
      <c r="CTT754" s="79"/>
      <c r="CTU754" s="79"/>
      <c r="CTV754" s="79"/>
      <c r="CTW754" s="79"/>
      <c r="CTX754" s="79"/>
      <c r="CTY754" s="79"/>
      <c r="CTZ754" s="79"/>
      <c r="CUA754" s="79"/>
      <c r="CUB754" s="79"/>
      <c r="CUC754" s="79"/>
      <c r="CUD754" s="79"/>
      <c r="CUE754" s="79"/>
      <c r="CUF754" s="79"/>
      <c r="CUG754" s="79"/>
      <c r="CUH754" s="79"/>
      <c r="CUI754" s="79"/>
      <c r="CUJ754" s="79"/>
      <c r="CUK754" s="79"/>
      <c r="CUL754" s="79"/>
      <c r="CUM754" s="79"/>
      <c r="CUN754" s="79"/>
      <c r="CUO754" s="79"/>
      <c r="CUP754" s="79"/>
      <c r="CUQ754" s="79"/>
      <c r="CUR754" s="79"/>
      <c r="CUS754" s="79"/>
      <c r="CUT754" s="79"/>
      <c r="CUU754" s="79"/>
      <c r="CUV754" s="79"/>
      <c r="CUW754" s="79"/>
      <c r="CUX754" s="79"/>
      <c r="CUY754" s="79"/>
      <c r="CUZ754" s="79"/>
      <c r="CVA754" s="79"/>
      <c r="CVB754" s="79"/>
      <c r="CVC754" s="79"/>
      <c r="CVD754" s="79"/>
      <c r="CVE754" s="79"/>
      <c r="CVF754" s="79"/>
      <c r="CVG754" s="79"/>
      <c r="CVH754" s="79"/>
      <c r="CVI754" s="79"/>
      <c r="CVJ754" s="79"/>
      <c r="CVK754" s="79"/>
      <c r="CVL754" s="79"/>
      <c r="CVM754" s="79"/>
      <c r="CVN754" s="79"/>
      <c r="CVO754" s="79"/>
      <c r="CVP754" s="79"/>
      <c r="CVQ754" s="79"/>
      <c r="CVR754" s="79"/>
      <c r="CVS754" s="79"/>
      <c r="CVT754" s="79"/>
      <c r="CVU754" s="79"/>
      <c r="CVV754" s="79"/>
      <c r="CVW754" s="79"/>
      <c r="CVX754" s="79"/>
      <c r="CVY754" s="79"/>
      <c r="CVZ754" s="79"/>
      <c r="CWA754" s="79"/>
      <c r="CWB754" s="79"/>
      <c r="CWC754" s="79"/>
      <c r="CWD754" s="79"/>
      <c r="CWE754" s="79"/>
      <c r="CWF754" s="79"/>
      <c r="CWG754" s="79"/>
      <c r="CWH754" s="79"/>
      <c r="CWI754" s="79"/>
      <c r="CWJ754" s="79"/>
      <c r="CWK754" s="79"/>
      <c r="CWL754" s="79"/>
      <c r="CWM754" s="79"/>
      <c r="CWN754" s="79"/>
      <c r="CWO754" s="79"/>
      <c r="CWP754" s="79"/>
      <c r="CWQ754" s="79"/>
      <c r="CWR754" s="79"/>
      <c r="CWS754" s="79"/>
      <c r="CWT754" s="79"/>
      <c r="CWU754" s="79"/>
      <c r="CWV754" s="79"/>
      <c r="CWW754" s="79"/>
      <c r="CWX754" s="79"/>
      <c r="CWY754" s="79"/>
      <c r="CWZ754" s="79"/>
      <c r="CXA754" s="79"/>
      <c r="CXB754" s="79"/>
      <c r="CXC754" s="79"/>
      <c r="CXD754" s="79"/>
      <c r="CXE754" s="79"/>
      <c r="CXF754" s="79"/>
      <c r="CXG754" s="79"/>
      <c r="CXH754" s="79"/>
      <c r="CXI754" s="79"/>
      <c r="CXJ754" s="79"/>
      <c r="CXK754" s="79"/>
      <c r="CXL754" s="79"/>
      <c r="CXM754" s="79"/>
      <c r="CXN754" s="79"/>
      <c r="CXO754" s="79"/>
      <c r="CXP754" s="79"/>
      <c r="CXQ754" s="79"/>
      <c r="CXR754" s="79"/>
      <c r="CXS754" s="79"/>
      <c r="CXT754" s="79"/>
      <c r="CXU754" s="79"/>
      <c r="CXV754" s="79"/>
      <c r="CXW754" s="79"/>
      <c r="CXX754" s="79"/>
      <c r="CXY754" s="79"/>
      <c r="CXZ754" s="79"/>
      <c r="CYA754" s="79"/>
      <c r="CYB754" s="79"/>
      <c r="CYC754" s="79"/>
      <c r="CYD754" s="79"/>
      <c r="CYE754" s="79"/>
      <c r="CYF754" s="79"/>
      <c r="CYG754" s="79"/>
      <c r="CYH754" s="79"/>
      <c r="CYI754" s="79"/>
      <c r="CYJ754" s="79"/>
      <c r="CYK754" s="79"/>
      <c r="CYL754" s="79"/>
      <c r="CYM754" s="79"/>
      <c r="CYN754" s="79"/>
      <c r="CYO754" s="79"/>
      <c r="CYP754" s="79"/>
      <c r="CYQ754" s="79"/>
      <c r="CYR754" s="79"/>
      <c r="CYS754" s="79"/>
      <c r="CYT754" s="79"/>
      <c r="CYU754" s="79"/>
      <c r="CYV754" s="79"/>
      <c r="CYW754" s="79"/>
      <c r="CYX754" s="79"/>
      <c r="CYY754" s="79"/>
      <c r="CYZ754" s="79"/>
      <c r="CZA754" s="79"/>
      <c r="CZB754" s="79"/>
      <c r="CZC754" s="79"/>
      <c r="CZD754" s="79"/>
      <c r="CZE754" s="79"/>
      <c r="CZF754" s="79"/>
      <c r="CZG754" s="79"/>
      <c r="CZH754" s="79"/>
      <c r="CZI754" s="79"/>
      <c r="CZJ754" s="79"/>
      <c r="CZK754" s="79"/>
      <c r="CZL754" s="79"/>
      <c r="CZM754" s="79"/>
      <c r="CZN754" s="79"/>
      <c r="CZO754" s="79"/>
      <c r="CZP754" s="79"/>
      <c r="CZQ754" s="79"/>
      <c r="CZR754" s="79"/>
      <c r="CZS754" s="79"/>
      <c r="CZT754" s="79"/>
      <c r="CZU754" s="79"/>
      <c r="CZV754" s="79"/>
      <c r="CZW754" s="79"/>
      <c r="CZX754" s="79"/>
      <c r="CZY754" s="79"/>
      <c r="CZZ754" s="79"/>
      <c r="DAA754" s="79"/>
      <c r="DAB754" s="79"/>
      <c r="DAC754" s="79"/>
      <c r="DAD754" s="79"/>
      <c r="DAE754" s="79"/>
      <c r="DAF754" s="79"/>
      <c r="DAG754" s="79"/>
      <c r="DAH754" s="79"/>
      <c r="DAI754" s="79"/>
      <c r="DAJ754" s="79"/>
      <c r="DAK754" s="79"/>
      <c r="DAL754" s="79"/>
      <c r="DAM754" s="79"/>
      <c r="DAN754" s="79"/>
      <c r="DAO754" s="79"/>
      <c r="DAP754" s="79"/>
      <c r="DAQ754" s="79"/>
      <c r="DAR754" s="79"/>
      <c r="DAS754" s="79"/>
      <c r="DAT754" s="79"/>
      <c r="DAU754" s="79"/>
      <c r="DAV754" s="79"/>
      <c r="DAW754" s="79"/>
      <c r="DAX754" s="79"/>
      <c r="DAY754" s="79"/>
      <c r="DAZ754" s="79"/>
      <c r="DBA754" s="79"/>
      <c r="DBB754" s="79"/>
      <c r="DBC754" s="79"/>
      <c r="DBD754" s="79"/>
      <c r="DBE754" s="79"/>
      <c r="DBF754" s="79"/>
      <c r="DBG754" s="79"/>
      <c r="DBH754" s="79"/>
      <c r="DBI754" s="79"/>
      <c r="DBJ754" s="79"/>
      <c r="DBK754" s="79"/>
      <c r="DBL754" s="79"/>
      <c r="DBM754" s="79"/>
      <c r="DBN754" s="79"/>
      <c r="DBO754" s="79"/>
      <c r="DBP754" s="79"/>
      <c r="DBQ754" s="79"/>
      <c r="DBR754" s="79"/>
      <c r="DBS754" s="79"/>
      <c r="DBT754" s="79"/>
      <c r="DBU754" s="79"/>
      <c r="DBV754" s="79"/>
      <c r="DBW754" s="79"/>
      <c r="DBX754" s="79"/>
      <c r="DBY754" s="79"/>
      <c r="DBZ754" s="79"/>
      <c r="DCA754" s="79"/>
      <c r="DCB754" s="79"/>
      <c r="DCC754" s="79"/>
      <c r="DCD754" s="79"/>
      <c r="DCE754" s="79"/>
      <c r="DCF754" s="79"/>
      <c r="DCG754" s="79"/>
      <c r="DCH754" s="79"/>
      <c r="DCI754" s="79"/>
      <c r="DCJ754" s="79"/>
      <c r="DCK754" s="79"/>
      <c r="DCL754" s="79"/>
      <c r="DCM754" s="79"/>
      <c r="DCN754" s="79"/>
      <c r="DCO754" s="79"/>
      <c r="DCP754" s="79"/>
      <c r="DCQ754" s="79"/>
      <c r="DCR754" s="79"/>
      <c r="DCS754" s="79"/>
      <c r="DCT754" s="79"/>
      <c r="DCU754" s="79"/>
      <c r="DCV754" s="79"/>
      <c r="DCW754" s="79"/>
      <c r="DCX754" s="79"/>
      <c r="DCY754" s="79"/>
      <c r="DCZ754" s="79"/>
      <c r="DDA754" s="79"/>
      <c r="DDB754" s="79"/>
      <c r="DDC754" s="79"/>
      <c r="DDD754" s="79"/>
      <c r="DDE754" s="79"/>
      <c r="DDF754" s="79"/>
      <c r="DDG754" s="79"/>
      <c r="DDH754" s="79"/>
      <c r="DDI754" s="79"/>
      <c r="DDJ754" s="79"/>
      <c r="DDK754" s="79"/>
      <c r="DDL754" s="79"/>
      <c r="DDM754" s="79"/>
      <c r="DDN754" s="79"/>
      <c r="DDO754" s="79"/>
      <c r="DDP754" s="79"/>
      <c r="DDQ754" s="79"/>
      <c r="DDR754" s="79"/>
      <c r="DDS754" s="79"/>
      <c r="DDT754" s="79"/>
      <c r="DDU754" s="79"/>
      <c r="DDV754" s="79"/>
      <c r="DDW754" s="79"/>
      <c r="DDX754" s="79"/>
      <c r="DDY754" s="79"/>
      <c r="DDZ754" s="79"/>
      <c r="DEA754" s="79"/>
      <c r="DEB754" s="79"/>
      <c r="DEC754" s="79"/>
      <c r="DED754" s="79"/>
      <c r="DEE754" s="79"/>
      <c r="DEF754" s="79"/>
      <c r="DEG754" s="79"/>
      <c r="DEH754" s="79"/>
      <c r="DEI754" s="79"/>
      <c r="DEJ754" s="79"/>
      <c r="DEK754" s="79"/>
      <c r="DEL754" s="79"/>
      <c r="DEM754" s="79"/>
      <c r="DEN754" s="79"/>
      <c r="DEO754" s="79"/>
      <c r="DEP754" s="79"/>
      <c r="DEQ754" s="79"/>
      <c r="DER754" s="79"/>
      <c r="DES754" s="79"/>
      <c r="DET754" s="79"/>
      <c r="DEU754" s="79"/>
      <c r="DEV754" s="79"/>
      <c r="DEW754" s="79"/>
      <c r="DEX754" s="79"/>
      <c r="DEY754" s="79"/>
      <c r="DEZ754" s="79"/>
      <c r="DFA754" s="79"/>
      <c r="DFB754" s="79"/>
      <c r="DFC754" s="79"/>
      <c r="DFD754" s="79"/>
      <c r="DFE754" s="79"/>
      <c r="DFF754" s="79"/>
      <c r="DFG754" s="79"/>
      <c r="DFH754" s="79"/>
      <c r="DFI754" s="79"/>
      <c r="DFJ754" s="79"/>
      <c r="DFK754" s="79"/>
      <c r="DFL754" s="79"/>
      <c r="DFM754" s="79"/>
      <c r="DFN754" s="79"/>
      <c r="DFO754" s="79"/>
      <c r="DFP754" s="79"/>
      <c r="DFQ754" s="79"/>
      <c r="DFR754" s="79"/>
      <c r="DFS754" s="79"/>
      <c r="DFT754" s="79"/>
      <c r="DFU754" s="79"/>
      <c r="DFV754" s="79"/>
      <c r="DFW754" s="79"/>
      <c r="DFX754" s="79"/>
      <c r="DFY754" s="79"/>
      <c r="DFZ754" s="79"/>
      <c r="DGA754" s="79"/>
      <c r="DGB754" s="79"/>
      <c r="DGC754" s="79"/>
      <c r="DGD754" s="79"/>
      <c r="DGE754" s="79"/>
      <c r="DGF754" s="79"/>
      <c r="DGG754" s="79"/>
      <c r="DGH754" s="79"/>
      <c r="DGI754" s="79"/>
      <c r="DGJ754" s="79"/>
      <c r="DGK754" s="79"/>
      <c r="DGL754" s="79"/>
      <c r="DGM754" s="79"/>
      <c r="DGN754" s="79"/>
      <c r="DGO754" s="79"/>
      <c r="DGP754" s="79"/>
      <c r="DGQ754" s="79"/>
      <c r="DGR754" s="79"/>
      <c r="DGS754" s="79"/>
      <c r="DGT754" s="79"/>
      <c r="DGU754" s="79"/>
      <c r="DGV754" s="79"/>
      <c r="DGW754" s="79"/>
      <c r="DGX754" s="79"/>
      <c r="DGY754" s="79"/>
      <c r="DGZ754" s="79"/>
      <c r="DHA754" s="79"/>
      <c r="DHB754" s="79"/>
      <c r="DHC754" s="79"/>
      <c r="DHD754" s="79"/>
      <c r="DHE754" s="79"/>
      <c r="DHF754" s="79"/>
      <c r="DHG754" s="79"/>
      <c r="DHH754" s="79"/>
      <c r="DHI754" s="79"/>
      <c r="DHJ754" s="79"/>
      <c r="DHK754" s="79"/>
      <c r="DHL754" s="79"/>
      <c r="DHM754" s="79"/>
      <c r="DHN754" s="79"/>
      <c r="DHO754" s="79"/>
      <c r="DHP754" s="79"/>
      <c r="DHQ754" s="79"/>
      <c r="DHR754" s="79"/>
      <c r="DHS754" s="79"/>
      <c r="DHT754" s="79"/>
      <c r="DHU754" s="79"/>
      <c r="DHV754" s="79"/>
      <c r="DHW754" s="79"/>
      <c r="DHX754" s="79"/>
      <c r="DHY754" s="79"/>
      <c r="DHZ754" s="79"/>
      <c r="DIA754" s="79"/>
      <c r="DIB754" s="79"/>
      <c r="DIC754" s="79"/>
      <c r="DID754" s="79"/>
      <c r="DIE754" s="79"/>
      <c r="DIF754" s="79"/>
      <c r="DIG754" s="79"/>
      <c r="DIH754" s="79"/>
      <c r="DII754" s="79"/>
      <c r="DIJ754" s="79"/>
      <c r="DIK754" s="79"/>
      <c r="DIL754" s="79"/>
      <c r="DIM754" s="79"/>
      <c r="DIN754" s="79"/>
      <c r="DIO754" s="79"/>
      <c r="DIP754" s="79"/>
      <c r="DIQ754" s="79"/>
      <c r="DIR754" s="79"/>
      <c r="DIS754" s="79"/>
      <c r="DIT754" s="79"/>
      <c r="DIU754" s="79"/>
      <c r="DIV754" s="79"/>
      <c r="DIW754" s="79"/>
      <c r="DIX754" s="79"/>
      <c r="DIY754" s="79"/>
      <c r="DIZ754" s="79"/>
      <c r="DJA754" s="79"/>
      <c r="DJB754" s="79"/>
      <c r="DJC754" s="79"/>
      <c r="DJD754" s="79"/>
      <c r="DJE754" s="79"/>
      <c r="DJF754" s="79"/>
      <c r="DJG754" s="79"/>
      <c r="DJH754" s="79"/>
      <c r="DJI754" s="79"/>
      <c r="DJJ754" s="79"/>
      <c r="DJK754" s="79"/>
      <c r="DJL754" s="79"/>
      <c r="DJM754" s="79"/>
      <c r="DJN754" s="79"/>
      <c r="DJO754" s="79"/>
      <c r="DJP754" s="79"/>
      <c r="DJQ754" s="79"/>
      <c r="DJR754" s="79"/>
      <c r="DJS754" s="79"/>
      <c r="DJT754" s="79"/>
      <c r="DJU754" s="79"/>
      <c r="DJV754" s="79"/>
      <c r="DJW754" s="79"/>
      <c r="DJX754" s="79"/>
      <c r="DJY754" s="79"/>
      <c r="DJZ754" s="79"/>
      <c r="DKA754" s="79"/>
      <c r="DKB754" s="79"/>
      <c r="DKC754" s="79"/>
      <c r="DKD754" s="79"/>
      <c r="DKE754" s="79"/>
      <c r="DKF754" s="79"/>
      <c r="DKG754" s="79"/>
      <c r="DKH754" s="79"/>
      <c r="DKI754" s="79"/>
      <c r="DKJ754" s="79"/>
      <c r="DKK754" s="79"/>
      <c r="DKL754" s="79"/>
      <c r="DKM754" s="79"/>
      <c r="DKN754" s="79"/>
      <c r="DKO754" s="79"/>
      <c r="DKP754" s="79"/>
      <c r="DKQ754" s="79"/>
      <c r="DKR754" s="79"/>
      <c r="DKS754" s="79"/>
      <c r="DKT754" s="79"/>
      <c r="DKU754" s="79"/>
      <c r="DKV754" s="79"/>
      <c r="DKW754" s="79"/>
      <c r="DKX754" s="79"/>
      <c r="DKY754" s="79"/>
      <c r="DKZ754" s="79"/>
      <c r="DLA754" s="79"/>
      <c r="DLB754" s="79"/>
      <c r="DLC754" s="79"/>
      <c r="DLD754" s="79"/>
      <c r="DLE754" s="79"/>
      <c r="DLF754" s="79"/>
      <c r="DLG754" s="79"/>
      <c r="DLH754" s="79"/>
      <c r="DLI754" s="79"/>
      <c r="DLJ754" s="79"/>
      <c r="DLK754" s="79"/>
      <c r="DLL754" s="79"/>
      <c r="DLM754" s="79"/>
      <c r="DLN754" s="79"/>
      <c r="DLO754" s="79"/>
      <c r="DLP754" s="79"/>
      <c r="DLQ754" s="79"/>
      <c r="DLR754" s="79"/>
      <c r="DLS754" s="79"/>
      <c r="DLT754" s="79"/>
      <c r="DLU754" s="79"/>
      <c r="DLV754" s="79"/>
      <c r="DLW754" s="79"/>
      <c r="DLX754" s="79"/>
      <c r="DLY754" s="79"/>
      <c r="DLZ754" s="79"/>
      <c r="DMA754" s="79"/>
      <c r="DMB754" s="79"/>
      <c r="DMC754" s="79"/>
      <c r="DMD754" s="79"/>
      <c r="DME754" s="79"/>
      <c r="DMF754" s="79"/>
      <c r="DMG754" s="79"/>
      <c r="DMH754" s="79"/>
      <c r="DMI754" s="79"/>
      <c r="DMJ754" s="79"/>
      <c r="DMK754" s="79"/>
      <c r="DML754" s="79"/>
      <c r="DMM754" s="79"/>
      <c r="DMN754" s="79"/>
      <c r="DMO754" s="79"/>
      <c r="DMP754" s="79"/>
      <c r="DMQ754" s="79"/>
      <c r="DMR754" s="79"/>
      <c r="DMS754" s="79"/>
      <c r="DMT754" s="79"/>
      <c r="DMU754" s="79"/>
      <c r="DMV754" s="79"/>
      <c r="DMW754" s="79"/>
      <c r="DMX754" s="79"/>
      <c r="DMY754" s="79"/>
      <c r="DMZ754" s="79"/>
      <c r="DNA754" s="79"/>
      <c r="DNB754" s="79"/>
      <c r="DNC754" s="79"/>
      <c r="DND754" s="79"/>
      <c r="DNE754" s="79"/>
      <c r="DNF754" s="79"/>
      <c r="DNG754" s="79"/>
      <c r="DNH754" s="79"/>
      <c r="DNI754" s="79"/>
      <c r="DNJ754" s="79"/>
      <c r="DNK754" s="79"/>
      <c r="DNL754" s="79"/>
      <c r="DNM754" s="79"/>
      <c r="DNN754" s="79"/>
      <c r="DNO754" s="79"/>
      <c r="DNP754" s="79"/>
      <c r="DNQ754" s="79"/>
      <c r="DNR754" s="79"/>
      <c r="DNS754" s="79"/>
      <c r="DNT754" s="79"/>
      <c r="DNU754" s="79"/>
      <c r="DNV754" s="79"/>
      <c r="DNW754" s="79"/>
      <c r="DNX754" s="79"/>
      <c r="DNY754" s="79"/>
      <c r="DNZ754" s="79"/>
      <c r="DOA754" s="79"/>
      <c r="DOB754" s="79"/>
      <c r="DOC754" s="79"/>
      <c r="DOD754" s="79"/>
      <c r="DOE754" s="79"/>
      <c r="DOF754" s="79"/>
      <c r="DOG754" s="79"/>
      <c r="DOH754" s="79"/>
      <c r="DOI754" s="79"/>
      <c r="DOJ754" s="79"/>
      <c r="DOK754" s="79"/>
      <c r="DOL754" s="79"/>
      <c r="DOM754" s="79"/>
      <c r="DON754" s="79"/>
      <c r="DOO754" s="79"/>
      <c r="DOP754" s="79"/>
      <c r="DOQ754" s="79"/>
      <c r="DOR754" s="79"/>
      <c r="DOS754" s="79"/>
      <c r="DOT754" s="79"/>
      <c r="DOU754" s="79"/>
      <c r="DOV754" s="79"/>
      <c r="DOW754" s="79"/>
      <c r="DOX754" s="79"/>
      <c r="DOY754" s="79"/>
      <c r="DOZ754" s="79"/>
      <c r="DPA754" s="79"/>
      <c r="DPB754" s="79"/>
      <c r="DPC754" s="79"/>
      <c r="DPD754" s="79"/>
      <c r="DPE754" s="79"/>
      <c r="DPF754" s="79"/>
      <c r="DPG754" s="79"/>
      <c r="DPH754" s="79"/>
      <c r="DPI754" s="79"/>
      <c r="DPJ754" s="79"/>
      <c r="DPK754" s="79"/>
      <c r="DPL754" s="79"/>
      <c r="DPM754" s="79"/>
      <c r="DPN754" s="79"/>
      <c r="DPO754" s="79"/>
      <c r="DPP754" s="79"/>
      <c r="DPQ754" s="79"/>
      <c r="DPR754" s="79"/>
      <c r="DPS754" s="79"/>
      <c r="DPT754" s="79"/>
      <c r="DPU754" s="79"/>
      <c r="DPV754" s="79"/>
      <c r="DPW754" s="79"/>
      <c r="DPX754" s="79"/>
      <c r="DPY754" s="79"/>
      <c r="DPZ754" s="79"/>
      <c r="DQA754" s="79"/>
      <c r="DQB754" s="79"/>
      <c r="DQC754" s="79"/>
      <c r="DQD754" s="79"/>
      <c r="DQE754" s="79"/>
      <c r="DQF754" s="79"/>
      <c r="DQG754" s="79"/>
      <c r="DQH754" s="79"/>
      <c r="DQI754" s="79"/>
      <c r="DQJ754" s="79"/>
      <c r="DQK754" s="79"/>
      <c r="DQL754" s="79"/>
      <c r="DQM754" s="79"/>
      <c r="DQN754" s="79"/>
      <c r="DQO754" s="79"/>
      <c r="DQP754" s="79"/>
      <c r="DQQ754" s="79"/>
      <c r="DQR754" s="79"/>
      <c r="DQS754" s="79"/>
      <c r="DQT754" s="79"/>
      <c r="DQU754" s="79"/>
      <c r="DQV754" s="79"/>
      <c r="DQW754" s="79"/>
      <c r="DQX754" s="79"/>
      <c r="DQY754" s="79"/>
      <c r="DQZ754" s="79"/>
      <c r="DRA754" s="79"/>
      <c r="DRB754" s="79"/>
      <c r="DRC754" s="79"/>
      <c r="DRD754" s="79"/>
      <c r="DRE754" s="79"/>
      <c r="DRF754" s="79"/>
      <c r="DRG754" s="79"/>
      <c r="DRH754" s="79"/>
      <c r="DRI754" s="79"/>
      <c r="DRJ754" s="79"/>
      <c r="DRK754" s="79"/>
      <c r="DRL754" s="79"/>
      <c r="DRM754" s="79"/>
      <c r="DRN754" s="79"/>
      <c r="DRO754" s="79"/>
      <c r="DRP754" s="79"/>
      <c r="DRQ754" s="79"/>
      <c r="DRR754" s="79"/>
      <c r="DRS754" s="79"/>
      <c r="DRT754" s="79"/>
      <c r="DRU754" s="79"/>
      <c r="DRV754" s="79"/>
      <c r="DRW754" s="79"/>
      <c r="DRX754" s="79"/>
      <c r="DRY754" s="79"/>
      <c r="DRZ754" s="79"/>
      <c r="DSA754" s="79"/>
      <c r="DSB754" s="79"/>
      <c r="DSC754" s="79"/>
      <c r="DSD754" s="79"/>
      <c r="DSE754" s="79"/>
      <c r="DSF754" s="79"/>
      <c r="DSG754" s="79"/>
      <c r="DSH754" s="79"/>
      <c r="DSI754" s="79"/>
      <c r="DSJ754" s="79"/>
      <c r="DSK754" s="79"/>
      <c r="DSL754" s="79"/>
      <c r="DSM754" s="79"/>
      <c r="DSN754" s="79"/>
      <c r="DSO754" s="79"/>
      <c r="DSP754" s="79"/>
      <c r="DSQ754" s="79"/>
      <c r="DSR754" s="79"/>
      <c r="DSS754" s="79"/>
      <c r="DST754" s="79"/>
      <c r="DSU754" s="79"/>
      <c r="DSV754" s="79"/>
      <c r="DSW754" s="79"/>
      <c r="DSX754" s="79"/>
      <c r="DSY754" s="79"/>
      <c r="DSZ754" s="79"/>
      <c r="DTA754" s="79"/>
      <c r="DTB754" s="79"/>
      <c r="DTC754" s="79"/>
      <c r="DTD754" s="79"/>
      <c r="DTE754" s="79"/>
      <c r="DTF754" s="79"/>
      <c r="DTG754" s="79"/>
      <c r="DTH754" s="79"/>
      <c r="DTI754" s="79"/>
      <c r="DTJ754" s="79"/>
      <c r="DTK754" s="79"/>
      <c r="DTL754" s="79"/>
      <c r="DTM754" s="79"/>
      <c r="DTN754" s="79"/>
      <c r="DTO754" s="79"/>
      <c r="DTP754" s="79"/>
      <c r="DTQ754" s="79"/>
      <c r="DTR754" s="79"/>
      <c r="DTS754" s="79"/>
      <c r="DTT754" s="79"/>
      <c r="DTU754" s="79"/>
      <c r="DTV754" s="79"/>
      <c r="DTW754" s="79"/>
      <c r="DTX754" s="79"/>
      <c r="DTY754" s="79"/>
      <c r="DTZ754" s="79"/>
      <c r="DUA754" s="79"/>
      <c r="DUB754" s="79"/>
      <c r="DUC754" s="79"/>
      <c r="DUD754" s="79"/>
      <c r="DUE754" s="79"/>
      <c r="DUF754" s="79"/>
      <c r="DUG754" s="79"/>
      <c r="DUH754" s="79"/>
      <c r="DUI754" s="79"/>
      <c r="DUJ754" s="79"/>
      <c r="DUK754" s="79"/>
      <c r="DUL754" s="79"/>
      <c r="DUM754" s="79"/>
      <c r="DUN754" s="79"/>
      <c r="DUO754" s="79"/>
      <c r="DUP754" s="79"/>
      <c r="DUQ754" s="79"/>
      <c r="DUR754" s="79"/>
      <c r="DUS754" s="79"/>
      <c r="DUT754" s="79"/>
      <c r="DUU754" s="79"/>
      <c r="DUV754" s="79"/>
      <c r="DUW754" s="79"/>
      <c r="DUX754" s="79"/>
      <c r="DUY754" s="79"/>
      <c r="DUZ754" s="79"/>
      <c r="DVA754" s="79"/>
      <c r="DVB754" s="79"/>
      <c r="DVC754" s="79"/>
      <c r="DVD754" s="79"/>
      <c r="DVE754" s="79"/>
      <c r="DVF754" s="79"/>
      <c r="DVG754" s="79"/>
      <c r="DVH754" s="79"/>
      <c r="DVI754" s="79"/>
      <c r="DVJ754" s="79"/>
      <c r="DVK754" s="79"/>
      <c r="DVL754" s="79"/>
      <c r="DVM754" s="79"/>
      <c r="DVN754" s="79"/>
      <c r="DVO754" s="79"/>
      <c r="DVP754" s="79"/>
      <c r="DVQ754" s="79"/>
      <c r="DVR754" s="79"/>
      <c r="DVS754" s="79"/>
      <c r="DVT754" s="79"/>
      <c r="DVU754" s="79"/>
      <c r="DVV754" s="79"/>
      <c r="DVW754" s="79"/>
      <c r="DVX754" s="79"/>
      <c r="DVY754" s="79"/>
      <c r="DVZ754" s="79"/>
      <c r="DWA754" s="79"/>
      <c r="DWB754" s="79"/>
      <c r="DWC754" s="79"/>
      <c r="DWD754" s="79"/>
      <c r="DWE754" s="79"/>
      <c r="DWF754" s="79"/>
      <c r="DWG754" s="79"/>
      <c r="DWH754" s="79"/>
      <c r="DWI754" s="79"/>
      <c r="DWJ754" s="79"/>
      <c r="DWK754" s="79"/>
      <c r="DWL754" s="79"/>
      <c r="DWM754" s="79"/>
      <c r="DWN754" s="79"/>
      <c r="DWO754" s="79"/>
      <c r="DWP754" s="79"/>
      <c r="DWQ754" s="79"/>
      <c r="DWR754" s="79"/>
      <c r="DWS754" s="79"/>
      <c r="DWT754" s="79"/>
      <c r="DWU754" s="79"/>
      <c r="DWV754" s="79"/>
      <c r="DWW754" s="79"/>
      <c r="DWX754" s="79"/>
      <c r="DWY754" s="79"/>
      <c r="DWZ754" s="79"/>
      <c r="DXA754" s="79"/>
      <c r="DXB754" s="79"/>
      <c r="DXC754" s="79"/>
      <c r="DXD754" s="79"/>
      <c r="DXE754" s="79"/>
      <c r="DXF754" s="79"/>
      <c r="DXG754" s="79"/>
      <c r="DXH754" s="79"/>
      <c r="DXI754" s="79"/>
      <c r="DXJ754" s="79"/>
      <c r="DXK754" s="79"/>
      <c r="DXL754" s="79"/>
      <c r="DXM754" s="79"/>
      <c r="DXN754" s="79"/>
      <c r="DXO754" s="79"/>
      <c r="DXP754" s="79"/>
      <c r="DXQ754" s="79"/>
      <c r="DXR754" s="79"/>
      <c r="DXS754" s="79"/>
      <c r="DXT754" s="79"/>
      <c r="DXU754" s="79"/>
      <c r="DXV754" s="79"/>
      <c r="DXW754" s="79"/>
      <c r="DXX754" s="79"/>
      <c r="DXY754" s="79"/>
      <c r="DXZ754" s="79"/>
      <c r="DYA754" s="79"/>
      <c r="DYB754" s="79"/>
      <c r="DYC754" s="79"/>
      <c r="DYD754" s="79"/>
      <c r="DYE754" s="79"/>
      <c r="DYF754" s="79"/>
      <c r="DYG754" s="79"/>
      <c r="DYH754" s="79"/>
      <c r="DYI754" s="79"/>
      <c r="DYJ754" s="79"/>
      <c r="DYK754" s="79"/>
      <c r="DYL754" s="79"/>
      <c r="DYM754" s="79"/>
      <c r="DYN754" s="79"/>
      <c r="DYO754" s="79"/>
      <c r="DYP754" s="79"/>
      <c r="DYQ754" s="79"/>
      <c r="DYR754" s="79"/>
      <c r="DYS754" s="79"/>
      <c r="DYT754" s="79"/>
      <c r="DYU754" s="79"/>
      <c r="DYV754" s="79"/>
      <c r="DYW754" s="79"/>
      <c r="DYX754" s="79"/>
      <c r="DYY754" s="79"/>
      <c r="DYZ754" s="79"/>
      <c r="DZA754" s="79"/>
      <c r="DZB754" s="79"/>
      <c r="DZC754" s="79"/>
      <c r="DZD754" s="79"/>
      <c r="DZE754" s="79"/>
      <c r="DZF754" s="79"/>
      <c r="DZG754" s="79"/>
      <c r="DZH754" s="79"/>
      <c r="DZI754" s="79"/>
      <c r="DZJ754" s="79"/>
      <c r="DZK754" s="79"/>
      <c r="DZL754" s="79"/>
      <c r="DZM754" s="79"/>
      <c r="DZN754" s="79"/>
      <c r="DZO754" s="79"/>
      <c r="DZP754" s="79"/>
      <c r="DZQ754" s="79"/>
      <c r="DZR754" s="79"/>
      <c r="DZS754" s="79"/>
      <c r="DZT754" s="79"/>
      <c r="DZU754" s="79"/>
      <c r="DZV754" s="79"/>
      <c r="DZW754" s="79"/>
      <c r="DZX754" s="79"/>
      <c r="DZY754" s="79"/>
      <c r="DZZ754" s="79"/>
      <c r="EAA754" s="79"/>
      <c r="EAB754" s="79"/>
      <c r="EAC754" s="79"/>
      <c r="EAD754" s="79"/>
      <c r="EAE754" s="79"/>
      <c r="EAF754" s="79"/>
      <c r="EAG754" s="79"/>
      <c r="EAH754" s="79"/>
      <c r="EAI754" s="79"/>
      <c r="EAJ754" s="79"/>
      <c r="EAK754" s="79"/>
      <c r="EAL754" s="79"/>
      <c r="EAM754" s="79"/>
      <c r="EAN754" s="79"/>
      <c r="EAO754" s="79"/>
      <c r="EAP754" s="79"/>
      <c r="EAQ754" s="79"/>
      <c r="EAR754" s="79"/>
      <c r="EAS754" s="79"/>
      <c r="EAT754" s="79"/>
      <c r="EAU754" s="79"/>
      <c r="EAV754" s="79"/>
      <c r="EAW754" s="79"/>
      <c r="EAX754" s="79"/>
      <c r="EAY754" s="79"/>
      <c r="EAZ754" s="79"/>
      <c r="EBA754" s="79"/>
      <c r="EBB754" s="79"/>
      <c r="EBC754" s="79"/>
      <c r="EBD754" s="79"/>
      <c r="EBE754" s="79"/>
      <c r="EBF754" s="79"/>
      <c r="EBG754" s="79"/>
      <c r="EBH754" s="79"/>
      <c r="EBI754" s="79"/>
      <c r="EBJ754" s="79"/>
      <c r="EBK754" s="79"/>
      <c r="EBL754" s="79"/>
      <c r="EBM754" s="79"/>
      <c r="EBN754" s="79"/>
      <c r="EBO754" s="79"/>
      <c r="EBP754" s="79"/>
      <c r="EBQ754" s="79"/>
      <c r="EBR754" s="79"/>
      <c r="EBS754" s="79"/>
      <c r="EBT754" s="79"/>
      <c r="EBU754" s="79"/>
      <c r="EBV754" s="79"/>
      <c r="EBW754" s="79"/>
      <c r="EBX754" s="79"/>
      <c r="EBY754" s="79"/>
      <c r="EBZ754" s="79"/>
      <c r="ECA754" s="79"/>
      <c r="ECB754" s="79"/>
      <c r="ECC754" s="79"/>
      <c r="ECD754" s="79"/>
      <c r="ECE754" s="79"/>
      <c r="ECF754" s="79"/>
      <c r="ECG754" s="79"/>
      <c r="ECH754" s="79"/>
      <c r="ECI754" s="79"/>
      <c r="ECJ754" s="79"/>
      <c r="ECK754" s="79"/>
      <c r="ECL754" s="79"/>
      <c r="ECM754" s="79"/>
      <c r="ECN754" s="79"/>
      <c r="ECO754" s="79"/>
      <c r="ECP754" s="79"/>
      <c r="ECQ754" s="79"/>
      <c r="ECR754" s="79"/>
      <c r="ECS754" s="79"/>
      <c r="ECT754" s="79"/>
      <c r="ECU754" s="79"/>
      <c r="ECV754" s="79"/>
      <c r="ECW754" s="79"/>
      <c r="ECX754" s="79"/>
      <c r="ECY754" s="79"/>
      <c r="ECZ754" s="79"/>
      <c r="EDA754" s="79"/>
      <c r="EDB754" s="79"/>
      <c r="EDC754" s="79"/>
      <c r="EDD754" s="79"/>
      <c r="EDE754" s="79"/>
      <c r="EDF754" s="79"/>
      <c r="EDG754" s="79"/>
      <c r="EDH754" s="79"/>
      <c r="EDI754" s="79"/>
      <c r="EDJ754" s="79"/>
      <c r="EDK754" s="79"/>
      <c r="EDL754" s="79"/>
      <c r="EDM754" s="79"/>
      <c r="EDN754" s="79"/>
      <c r="EDO754" s="79"/>
      <c r="EDP754" s="79"/>
      <c r="EDQ754" s="79"/>
      <c r="EDR754" s="79"/>
      <c r="EDS754" s="79"/>
      <c r="EDT754" s="79"/>
      <c r="EDU754" s="79"/>
      <c r="EDV754" s="79"/>
      <c r="EDW754" s="79"/>
      <c r="EDX754" s="79"/>
      <c r="EDY754" s="79"/>
      <c r="EDZ754" s="79"/>
      <c r="EEA754" s="79"/>
      <c r="EEB754" s="79"/>
      <c r="EEC754" s="79"/>
      <c r="EED754" s="79"/>
      <c r="EEE754" s="79"/>
      <c r="EEF754" s="79"/>
      <c r="EEG754" s="79"/>
      <c r="EEH754" s="79"/>
      <c r="EEI754" s="79"/>
      <c r="EEJ754" s="79"/>
      <c r="EEK754" s="79"/>
      <c r="EEL754" s="79"/>
      <c r="EEM754" s="79"/>
      <c r="EEN754" s="79"/>
      <c r="EEO754" s="79"/>
      <c r="EEP754" s="79"/>
      <c r="EEQ754" s="79"/>
      <c r="EER754" s="79"/>
      <c r="EES754" s="79"/>
      <c r="EET754" s="79"/>
      <c r="EEU754" s="79"/>
      <c r="EEV754" s="79"/>
      <c r="EEW754" s="79"/>
      <c r="EEX754" s="79"/>
      <c r="EEY754" s="79"/>
      <c r="EEZ754" s="79"/>
      <c r="EFA754" s="79"/>
      <c r="EFB754" s="79"/>
      <c r="EFC754" s="79"/>
      <c r="EFD754" s="79"/>
      <c r="EFE754" s="79"/>
      <c r="EFF754" s="79"/>
      <c r="EFG754" s="79"/>
      <c r="EFH754" s="79"/>
      <c r="EFI754" s="79"/>
      <c r="EFJ754" s="79"/>
      <c r="EFK754" s="79"/>
      <c r="EFL754" s="79"/>
      <c r="EFM754" s="79"/>
      <c r="EFN754" s="79"/>
      <c r="EFO754" s="79"/>
      <c r="EFP754" s="79"/>
      <c r="EFQ754" s="79"/>
      <c r="EFR754" s="79"/>
      <c r="EFS754" s="79"/>
      <c r="EFT754" s="79"/>
      <c r="EFU754" s="79"/>
      <c r="EFV754" s="79"/>
      <c r="EFW754" s="79"/>
      <c r="EFX754" s="79"/>
      <c r="EFY754" s="79"/>
      <c r="EFZ754" s="79"/>
      <c r="EGA754" s="79"/>
      <c r="EGB754" s="79"/>
      <c r="EGC754" s="79"/>
      <c r="EGD754" s="79"/>
      <c r="EGE754" s="79"/>
      <c r="EGF754" s="79"/>
      <c r="EGG754" s="79"/>
      <c r="EGH754" s="79"/>
      <c r="EGI754" s="79"/>
      <c r="EGJ754" s="79"/>
      <c r="EGK754" s="79"/>
      <c r="EGL754" s="79"/>
      <c r="EGM754" s="79"/>
      <c r="EGN754" s="79"/>
      <c r="EGO754" s="79"/>
      <c r="EGP754" s="79"/>
      <c r="EGQ754" s="79"/>
      <c r="EGR754" s="79"/>
      <c r="EGS754" s="79"/>
      <c r="EGT754" s="79"/>
      <c r="EGU754" s="79"/>
      <c r="EGV754" s="79"/>
      <c r="EGW754" s="79"/>
      <c r="EGX754" s="79"/>
      <c r="EGY754" s="79"/>
      <c r="EGZ754" s="79"/>
      <c r="EHA754" s="79"/>
      <c r="EHB754" s="79"/>
      <c r="EHC754" s="79"/>
      <c r="EHD754" s="79"/>
      <c r="EHE754" s="79"/>
      <c r="EHF754" s="79"/>
      <c r="EHG754" s="79"/>
      <c r="EHH754" s="79"/>
      <c r="EHI754" s="79"/>
      <c r="EHJ754" s="79"/>
      <c r="EHK754" s="79"/>
      <c r="EHL754" s="79"/>
      <c r="EHM754" s="79"/>
      <c r="EHN754" s="79"/>
      <c r="EHO754" s="79"/>
      <c r="EHP754" s="79"/>
      <c r="EHQ754" s="79"/>
      <c r="EHR754" s="79"/>
      <c r="EHS754" s="79"/>
      <c r="EHT754" s="79"/>
      <c r="EHU754" s="79"/>
      <c r="EHV754" s="79"/>
      <c r="EHW754" s="79"/>
      <c r="EHX754" s="79"/>
      <c r="EHY754" s="79"/>
      <c r="EHZ754" s="79"/>
      <c r="EIA754" s="79"/>
      <c r="EIB754" s="79"/>
      <c r="EIC754" s="79"/>
      <c r="EID754" s="79"/>
      <c r="EIE754" s="79"/>
      <c r="EIF754" s="79"/>
      <c r="EIG754" s="79"/>
      <c r="EIH754" s="79"/>
      <c r="EII754" s="79"/>
      <c r="EIJ754" s="79"/>
      <c r="EIK754" s="79"/>
      <c r="EIL754" s="79"/>
      <c r="EIM754" s="79"/>
      <c r="EIN754" s="79"/>
      <c r="EIO754" s="79"/>
      <c r="EIP754" s="79"/>
      <c r="EIQ754" s="79"/>
      <c r="EIR754" s="79"/>
      <c r="EIS754" s="79"/>
      <c r="EIT754" s="79"/>
      <c r="EIU754" s="79"/>
      <c r="EIV754" s="79"/>
      <c r="EIW754" s="79"/>
      <c r="EIX754" s="79"/>
      <c r="EIY754" s="79"/>
      <c r="EIZ754" s="79"/>
      <c r="EJA754" s="79"/>
      <c r="EJB754" s="79"/>
      <c r="EJC754" s="79"/>
      <c r="EJD754" s="79"/>
      <c r="EJE754" s="79"/>
      <c r="EJF754" s="79"/>
      <c r="EJG754" s="79"/>
      <c r="EJH754" s="79"/>
      <c r="EJI754" s="79"/>
      <c r="EJJ754" s="79"/>
      <c r="EJK754" s="79"/>
      <c r="EJL754" s="79"/>
      <c r="EJM754" s="79"/>
      <c r="EJN754" s="79"/>
      <c r="EJO754" s="79"/>
      <c r="EJP754" s="79"/>
      <c r="EJQ754" s="79"/>
      <c r="EJR754" s="79"/>
      <c r="EJS754" s="79"/>
      <c r="EJT754" s="79"/>
      <c r="EJU754" s="79"/>
      <c r="EJV754" s="79"/>
      <c r="EJW754" s="79"/>
      <c r="EJX754" s="79"/>
      <c r="EJY754" s="79"/>
      <c r="EJZ754" s="79"/>
      <c r="EKA754" s="79"/>
      <c r="EKB754" s="79"/>
      <c r="EKC754" s="79"/>
      <c r="EKD754" s="79"/>
      <c r="EKE754" s="79"/>
      <c r="EKF754" s="79"/>
      <c r="EKG754" s="79"/>
      <c r="EKH754" s="79"/>
      <c r="EKI754" s="79"/>
      <c r="EKJ754" s="79"/>
      <c r="EKK754" s="79"/>
      <c r="EKL754" s="79"/>
      <c r="EKM754" s="79"/>
      <c r="EKN754" s="79"/>
      <c r="EKO754" s="79"/>
      <c r="EKP754" s="79"/>
      <c r="EKQ754" s="79"/>
      <c r="EKR754" s="79"/>
      <c r="EKS754" s="79"/>
      <c r="EKT754" s="79"/>
      <c r="EKU754" s="79"/>
      <c r="EKV754" s="79"/>
      <c r="EKW754" s="79"/>
      <c r="EKX754" s="79"/>
      <c r="EKY754" s="79"/>
      <c r="EKZ754" s="79"/>
      <c r="ELA754" s="79"/>
      <c r="ELB754" s="79"/>
      <c r="ELC754" s="79"/>
      <c r="ELD754" s="79"/>
      <c r="ELE754" s="79"/>
      <c r="ELF754" s="79"/>
      <c r="ELG754" s="79"/>
      <c r="ELH754" s="79"/>
      <c r="ELI754" s="79"/>
      <c r="ELJ754" s="79"/>
      <c r="ELK754" s="79"/>
      <c r="ELL754" s="79"/>
      <c r="ELM754" s="79"/>
      <c r="ELN754" s="79"/>
      <c r="ELO754" s="79"/>
      <c r="ELP754" s="79"/>
      <c r="ELQ754" s="79"/>
      <c r="ELR754" s="79"/>
      <c r="ELS754" s="79"/>
      <c r="ELT754" s="79"/>
      <c r="ELU754" s="79"/>
      <c r="ELV754" s="79"/>
      <c r="ELW754" s="79"/>
      <c r="ELX754" s="79"/>
      <c r="ELY754" s="79"/>
      <c r="ELZ754" s="79"/>
      <c r="EMA754" s="79"/>
      <c r="EMB754" s="79"/>
      <c r="EMC754" s="79"/>
      <c r="EMD754" s="79"/>
      <c r="EME754" s="79"/>
      <c r="EMF754" s="79"/>
      <c r="EMG754" s="79"/>
      <c r="EMH754" s="79"/>
      <c r="EMI754" s="79"/>
      <c r="EMJ754" s="79"/>
      <c r="EMK754" s="79"/>
      <c r="EML754" s="79"/>
      <c r="EMM754" s="79"/>
      <c r="EMN754" s="79"/>
      <c r="EMO754" s="79"/>
      <c r="EMP754" s="79"/>
      <c r="EMQ754" s="79"/>
      <c r="EMR754" s="79"/>
      <c r="EMS754" s="79"/>
      <c r="EMT754" s="79"/>
      <c r="EMU754" s="79"/>
      <c r="EMV754" s="79"/>
      <c r="EMW754" s="79"/>
      <c r="EMX754" s="79"/>
      <c r="EMY754" s="79"/>
      <c r="EMZ754" s="79"/>
      <c r="ENA754" s="79"/>
      <c r="ENB754" s="79"/>
      <c r="ENC754" s="79"/>
      <c r="END754" s="79"/>
      <c r="ENE754" s="79"/>
      <c r="ENF754" s="79"/>
      <c r="ENG754" s="79"/>
      <c r="ENH754" s="79"/>
      <c r="ENI754" s="79"/>
      <c r="ENJ754" s="79"/>
      <c r="ENK754" s="79"/>
      <c r="ENL754" s="79"/>
      <c r="ENM754" s="79"/>
      <c r="ENN754" s="79"/>
      <c r="ENO754" s="79"/>
      <c r="ENP754" s="79"/>
      <c r="ENQ754" s="79"/>
      <c r="ENR754" s="79"/>
      <c r="ENS754" s="79"/>
      <c r="ENT754" s="79"/>
      <c r="ENU754" s="79"/>
      <c r="ENV754" s="79"/>
      <c r="ENW754" s="79"/>
      <c r="ENX754" s="79"/>
      <c r="ENY754" s="79"/>
      <c r="ENZ754" s="79"/>
      <c r="EOA754" s="79"/>
      <c r="EOB754" s="79"/>
      <c r="EOC754" s="79"/>
      <c r="EOD754" s="79"/>
      <c r="EOE754" s="79"/>
      <c r="EOF754" s="79"/>
      <c r="EOG754" s="79"/>
      <c r="EOH754" s="79"/>
      <c r="EOI754" s="79"/>
      <c r="EOJ754" s="79"/>
      <c r="EOK754" s="79"/>
      <c r="EOL754" s="79"/>
      <c r="EOM754" s="79"/>
      <c r="EON754" s="79"/>
      <c r="EOO754" s="79"/>
      <c r="EOP754" s="79"/>
      <c r="EOQ754" s="79"/>
      <c r="EOR754" s="79"/>
      <c r="EOS754" s="79"/>
      <c r="EOT754" s="79"/>
      <c r="EOU754" s="79"/>
      <c r="EOV754" s="79"/>
      <c r="EOW754" s="79"/>
      <c r="EOX754" s="79"/>
      <c r="EOY754" s="79"/>
      <c r="EOZ754" s="79"/>
      <c r="EPA754" s="79"/>
      <c r="EPB754" s="79"/>
      <c r="EPC754" s="79"/>
      <c r="EPD754" s="79"/>
      <c r="EPE754" s="79"/>
      <c r="EPF754" s="79"/>
      <c r="EPG754" s="79"/>
      <c r="EPH754" s="79"/>
      <c r="EPI754" s="79"/>
      <c r="EPJ754" s="79"/>
      <c r="EPK754" s="79"/>
      <c r="EPL754" s="79"/>
      <c r="EPM754" s="79"/>
      <c r="EPN754" s="79"/>
      <c r="EPO754" s="79"/>
      <c r="EPP754" s="79"/>
      <c r="EPQ754" s="79"/>
      <c r="EPR754" s="79"/>
      <c r="EPS754" s="79"/>
      <c r="EPT754" s="79"/>
      <c r="EPU754" s="79"/>
      <c r="EPV754" s="79"/>
      <c r="EPW754" s="79"/>
      <c r="EPX754" s="79"/>
      <c r="EPY754" s="79"/>
      <c r="EPZ754" s="79"/>
      <c r="EQA754" s="79"/>
      <c r="EQB754" s="79"/>
      <c r="EQC754" s="79"/>
      <c r="EQD754" s="79"/>
      <c r="EQE754" s="79"/>
      <c r="EQF754" s="79"/>
      <c r="EQG754" s="79"/>
      <c r="EQH754" s="79"/>
      <c r="EQI754" s="79"/>
      <c r="EQJ754" s="79"/>
      <c r="EQK754" s="79"/>
      <c r="EQL754" s="79"/>
      <c r="EQM754" s="79"/>
      <c r="EQN754" s="79"/>
      <c r="EQO754" s="79"/>
      <c r="EQP754" s="79"/>
      <c r="EQQ754" s="79"/>
      <c r="EQR754" s="79"/>
      <c r="EQS754" s="79"/>
      <c r="EQT754" s="79"/>
      <c r="EQU754" s="79"/>
      <c r="EQV754" s="79"/>
      <c r="EQW754" s="79"/>
      <c r="EQX754" s="79"/>
      <c r="EQY754" s="79"/>
      <c r="EQZ754" s="79"/>
      <c r="ERA754" s="79"/>
      <c r="ERB754" s="79"/>
      <c r="ERC754" s="79"/>
      <c r="ERD754" s="79"/>
      <c r="ERE754" s="79"/>
      <c r="ERF754" s="79"/>
      <c r="ERG754" s="79"/>
      <c r="ERH754" s="79"/>
      <c r="ERI754" s="79"/>
      <c r="ERJ754" s="79"/>
      <c r="ERK754" s="79"/>
      <c r="ERL754" s="79"/>
      <c r="ERM754" s="79"/>
      <c r="ERN754" s="79"/>
      <c r="ERO754" s="79"/>
      <c r="ERP754" s="79"/>
      <c r="ERQ754" s="79"/>
      <c r="ERR754" s="79"/>
      <c r="ERS754" s="79"/>
      <c r="ERT754" s="79"/>
      <c r="ERU754" s="79"/>
      <c r="ERV754" s="79"/>
      <c r="ERW754" s="79"/>
      <c r="ERX754" s="79"/>
      <c r="ERY754" s="79"/>
      <c r="ERZ754" s="79"/>
      <c r="ESA754" s="79"/>
      <c r="ESB754" s="79"/>
      <c r="ESC754" s="79"/>
      <c r="ESD754" s="79"/>
      <c r="ESE754" s="79"/>
      <c r="ESF754" s="79"/>
      <c r="ESG754" s="79"/>
      <c r="ESH754" s="79"/>
      <c r="ESI754" s="79"/>
      <c r="ESJ754" s="79"/>
      <c r="ESK754" s="79"/>
      <c r="ESL754" s="79"/>
      <c r="ESM754" s="79"/>
      <c r="ESN754" s="79"/>
      <c r="ESO754" s="79"/>
      <c r="ESP754" s="79"/>
      <c r="ESQ754" s="79"/>
      <c r="ESR754" s="79"/>
      <c r="ESS754" s="79"/>
      <c r="EST754" s="79"/>
      <c r="ESU754" s="79"/>
      <c r="ESV754" s="79"/>
      <c r="ESW754" s="79"/>
      <c r="ESX754" s="79"/>
      <c r="ESY754" s="79"/>
      <c r="ESZ754" s="79"/>
      <c r="ETA754" s="79"/>
      <c r="ETB754" s="79"/>
      <c r="ETC754" s="79"/>
      <c r="ETD754" s="79"/>
      <c r="ETE754" s="79"/>
      <c r="ETF754" s="79"/>
      <c r="ETG754" s="79"/>
      <c r="ETH754" s="79"/>
      <c r="ETI754" s="79"/>
      <c r="ETJ754" s="79"/>
      <c r="ETK754" s="79"/>
      <c r="ETL754" s="79"/>
      <c r="ETM754" s="79"/>
      <c r="ETN754" s="79"/>
      <c r="ETO754" s="79"/>
      <c r="ETP754" s="79"/>
      <c r="ETQ754" s="79"/>
      <c r="ETR754" s="79"/>
      <c r="ETS754" s="79"/>
      <c r="ETT754" s="79"/>
      <c r="ETU754" s="79"/>
      <c r="ETV754" s="79"/>
      <c r="ETW754" s="79"/>
      <c r="ETX754" s="79"/>
      <c r="ETY754" s="79"/>
      <c r="ETZ754" s="79"/>
      <c r="EUA754" s="79"/>
      <c r="EUB754" s="79"/>
      <c r="EUC754" s="79"/>
      <c r="EUD754" s="79"/>
      <c r="EUE754" s="79"/>
      <c r="EUF754" s="79"/>
      <c r="EUG754" s="79"/>
      <c r="EUH754" s="79"/>
      <c r="EUI754" s="79"/>
      <c r="EUJ754" s="79"/>
      <c r="EUK754" s="79"/>
      <c r="EUL754" s="79"/>
      <c r="EUM754" s="79"/>
      <c r="EUN754" s="79"/>
      <c r="EUO754" s="79"/>
      <c r="EUP754" s="79"/>
      <c r="EUQ754" s="79"/>
      <c r="EUR754" s="79"/>
      <c r="EUS754" s="79"/>
      <c r="EUT754" s="79"/>
      <c r="EUU754" s="79"/>
      <c r="EUV754" s="79"/>
      <c r="EUW754" s="79"/>
      <c r="EUX754" s="79"/>
      <c r="EUY754" s="79"/>
      <c r="EUZ754" s="79"/>
      <c r="EVA754" s="79"/>
      <c r="EVB754" s="79"/>
      <c r="EVC754" s="79"/>
      <c r="EVD754" s="79"/>
      <c r="EVE754" s="79"/>
      <c r="EVF754" s="79"/>
      <c r="EVG754" s="79"/>
      <c r="EVH754" s="79"/>
      <c r="EVI754" s="79"/>
      <c r="EVJ754" s="79"/>
      <c r="EVK754" s="79"/>
      <c r="EVL754" s="79"/>
      <c r="EVM754" s="79"/>
      <c r="EVN754" s="79"/>
      <c r="EVO754" s="79"/>
      <c r="EVP754" s="79"/>
      <c r="EVQ754" s="79"/>
      <c r="EVR754" s="79"/>
      <c r="EVS754" s="79"/>
      <c r="EVT754" s="79"/>
      <c r="EVU754" s="79"/>
      <c r="EVV754" s="79"/>
      <c r="EVW754" s="79"/>
      <c r="EVX754" s="79"/>
      <c r="EVY754" s="79"/>
      <c r="EVZ754" s="79"/>
      <c r="EWA754" s="79"/>
      <c r="EWB754" s="79"/>
      <c r="EWC754" s="79"/>
      <c r="EWD754" s="79"/>
      <c r="EWE754" s="79"/>
      <c r="EWF754" s="79"/>
      <c r="EWG754" s="79"/>
      <c r="EWH754" s="79"/>
      <c r="EWI754" s="79"/>
      <c r="EWJ754" s="79"/>
      <c r="EWK754" s="79"/>
      <c r="EWL754" s="79"/>
      <c r="EWM754" s="79"/>
      <c r="EWN754" s="79"/>
      <c r="EWO754" s="79"/>
      <c r="EWP754" s="79"/>
      <c r="EWQ754" s="79"/>
      <c r="EWR754" s="79"/>
      <c r="EWS754" s="79"/>
      <c r="EWT754" s="79"/>
      <c r="EWU754" s="79"/>
      <c r="EWV754" s="79"/>
      <c r="EWW754" s="79"/>
      <c r="EWX754" s="79"/>
      <c r="EWY754" s="79"/>
      <c r="EWZ754" s="79"/>
      <c r="EXA754" s="79"/>
      <c r="EXB754" s="79"/>
      <c r="EXC754" s="79"/>
      <c r="EXD754" s="79"/>
      <c r="EXE754" s="79"/>
      <c r="EXF754" s="79"/>
      <c r="EXG754" s="79"/>
      <c r="EXH754" s="79"/>
      <c r="EXI754" s="79"/>
      <c r="EXJ754" s="79"/>
      <c r="EXK754" s="79"/>
      <c r="EXL754" s="79"/>
      <c r="EXM754" s="79"/>
      <c r="EXN754" s="79"/>
      <c r="EXO754" s="79"/>
      <c r="EXP754" s="79"/>
      <c r="EXQ754" s="79"/>
      <c r="EXR754" s="79"/>
      <c r="EXS754" s="79"/>
      <c r="EXT754" s="79"/>
      <c r="EXU754" s="79"/>
      <c r="EXV754" s="79"/>
      <c r="EXW754" s="79"/>
      <c r="EXX754" s="79"/>
      <c r="EXY754" s="79"/>
      <c r="EXZ754" s="79"/>
      <c r="EYA754" s="79"/>
      <c r="EYB754" s="79"/>
      <c r="EYC754" s="79"/>
      <c r="EYD754" s="79"/>
      <c r="EYE754" s="79"/>
      <c r="EYF754" s="79"/>
      <c r="EYG754" s="79"/>
      <c r="EYH754" s="79"/>
      <c r="EYI754" s="79"/>
      <c r="EYJ754" s="79"/>
      <c r="EYK754" s="79"/>
      <c r="EYL754" s="79"/>
      <c r="EYM754" s="79"/>
      <c r="EYN754" s="79"/>
      <c r="EYO754" s="79"/>
      <c r="EYP754" s="79"/>
      <c r="EYQ754" s="79"/>
      <c r="EYR754" s="79"/>
      <c r="EYS754" s="79"/>
      <c r="EYT754" s="79"/>
      <c r="EYU754" s="79"/>
      <c r="EYV754" s="79"/>
      <c r="EYW754" s="79"/>
      <c r="EYX754" s="79"/>
      <c r="EYY754" s="79"/>
      <c r="EYZ754" s="79"/>
      <c r="EZA754" s="79"/>
      <c r="EZB754" s="79"/>
      <c r="EZC754" s="79"/>
      <c r="EZD754" s="79"/>
      <c r="EZE754" s="79"/>
      <c r="EZF754" s="79"/>
      <c r="EZG754" s="79"/>
      <c r="EZH754" s="79"/>
      <c r="EZI754" s="79"/>
      <c r="EZJ754" s="79"/>
      <c r="EZK754" s="79"/>
      <c r="EZL754" s="79"/>
      <c r="EZM754" s="79"/>
      <c r="EZN754" s="79"/>
      <c r="EZO754" s="79"/>
      <c r="EZP754" s="79"/>
      <c r="EZQ754" s="79"/>
      <c r="EZR754" s="79"/>
      <c r="EZS754" s="79"/>
      <c r="EZT754" s="79"/>
      <c r="EZU754" s="79"/>
      <c r="EZV754" s="79"/>
      <c r="EZW754" s="79"/>
      <c r="EZX754" s="79"/>
      <c r="EZY754" s="79"/>
      <c r="EZZ754" s="79"/>
      <c r="FAA754" s="79"/>
      <c r="FAB754" s="79"/>
      <c r="FAC754" s="79"/>
      <c r="FAD754" s="79"/>
      <c r="FAE754" s="79"/>
      <c r="FAF754" s="79"/>
      <c r="FAG754" s="79"/>
      <c r="FAH754" s="79"/>
      <c r="FAI754" s="79"/>
      <c r="FAJ754" s="79"/>
      <c r="FAK754" s="79"/>
      <c r="FAL754" s="79"/>
      <c r="FAM754" s="79"/>
      <c r="FAN754" s="79"/>
      <c r="FAO754" s="79"/>
      <c r="FAP754" s="79"/>
      <c r="FAQ754" s="79"/>
      <c r="FAR754" s="79"/>
      <c r="FAS754" s="79"/>
      <c r="FAT754" s="79"/>
      <c r="FAU754" s="79"/>
      <c r="FAV754" s="79"/>
      <c r="FAW754" s="79"/>
      <c r="FAX754" s="79"/>
      <c r="FAY754" s="79"/>
      <c r="FAZ754" s="79"/>
      <c r="FBA754" s="79"/>
      <c r="FBB754" s="79"/>
      <c r="FBC754" s="79"/>
      <c r="FBD754" s="79"/>
      <c r="FBE754" s="79"/>
      <c r="FBF754" s="79"/>
      <c r="FBG754" s="79"/>
      <c r="FBH754" s="79"/>
      <c r="FBI754" s="79"/>
      <c r="FBJ754" s="79"/>
      <c r="FBK754" s="79"/>
      <c r="FBL754" s="79"/>
      <c r="FBM754" s="79"/>
      <c r="FBN754" s="79"/>
      <c r="FBO754" s="79"/>
      <c r="FBP754" s="79"/>
      <c r="FBQ754" s="79"/>
      <c r="FBR754" s="79"/>
      <c r="FBS754" s="79"/>
      <c r="FBT754" s="79"/>
      <c r="FBU754" s="79"/>
      <c r="FBV754" s="79"/>
      <c r="FBW754" s="79"/>
      <c r="FBX754" s="79"/>
      <c r="FBY754" s="79"/>
      <c r="FBZ754" s="79"/>
      <c r="FCA754" s="79"/>
      <c r="FCB754" s="79"/>
      <c r="FCC754" s="79"/>
      <c r="FCD754" s="79"/>
      <c r="FCE754" s="79"/>
      <c r="FCF754" s="79"/>
      <c r="FCG754" s="79"/>
      <c r="FCH754" s="79"/>
      <c r="FCI754" s="79"/>
      <c r="FCJ754" s="79"/>
      <c r="FCK754" s="79"/>
      <c r="FCL754" s="79"/>
      <c r="FCM754" s="79"/>
      <c r="FCN754" s="79"/>
      <c r="FCO754" s="79"/>
      <c r="FCP754" s="79"/>
      <c r="FCQ754" s="79"/>
      <c r="FCR754" s="79"/>
      <c r="FCS754" s="79"/>
      <c r="FCT754" s="79"/>
      <c r="FCU754" s="79"/>
      <c r="FCV754" s="79"/>
      <c r="FCW754" s="79"/>
      <c r="FCX754" s="79"/>
      <c r="FCY754" s="79"/>
      <c r="FCZ754" s="79"/>
      <c r="FDA754" s="79"/>
      <c r="FDB754" s="79"/>
      <c r="FDC754" s="79"/>
      <c r="FDD754" s="79"/>
      <c r="FDE754" s="79"/>
      <c r="FDF754" s="79"/>
      <c r="FDG754" s="79"/>
      <c r="FDH754" s="79"/>
      <c r="FDI754" s="79"/>
      <c r="FDJ754" s="79"/>
      <c r="FDK754" s="79"/>
      <c r="FDL754" s="79"/>
      <c r="FDM754" s="79"/>
      <c r="FDN754" s="79"/>
      <c r="FDO754" s="79"/>
      <c r="FDP754" s="79"/>
      <c r="FDQ754" s="79"/>
      <c r="FDR754" s="79"/>
      <c r="FDS754" s="79"/>
      <c r="FDT754" s="79"/>
      <c r="FDU754" s="79"/>
      <c r="FDV754" s="79"/>
      <c r="FDW754" s="79"/>
      <c r="FDX754" s="79"/>
      <c r="FDY754" s="79"/>
      <c r="FDZ754" s="79"/>
      <c r="FEA754" s="79"/>
      <c r="FEB754" s="79"/>
      <c r="FEC754" s="79"/>
      <c r="FED754" s="79"/>
      <c r="FEE754" s="79"/>
      <c r="FEF754" s="79"/>
      <c r="FEG754" s="79"/>
      <c r="FEH754" s="79"/>
      <c r="FEI754" s="79"/>
      <c r="FEJ754" s="79"/>
      <c r="FEK754" s="79"/>
      <c r="FEL754" s="79"/>
      <c r="FEM754" s="79"/>
      <c r="FEN754" s="79"/>
      <c r="FEO754" s="79"/>
      <c r="FEP754" s="79"/>
      <c r="FEQ754" s="79"/>
      <c r="FER754" s="79"/>
      <c r="FES754" s="79"/>
      <c r="FET754" s="79"/>
      <c r="FEU754" s="79"/>
      <c r="FEV754" s="79"/>
      <c r="FEW754" s="79"/>
      <c r="FEX754" s="79"/>
      <c r="FEY754" s="79"/>
      <c r="FEZ754" s="79"/>
      <c r="FFA754" s="79"/>
      <c r="FFB754" s="79"/>
      <c r="FFC754" s="79"/>
      <c r="FFD754" s="79"/>
      <c r="FFE754" s="79"/>
      <c r="FFF754" s="79"/>
      <c r="FFG754" s="79"/>
      <c r="FFH754" s="79"/>
      <c r="FFI754" s="79"/>
      <c r="FFJ754" s="79"/>
      <c r="FFK754" s="79"/>
      <c r="FFL754" s="79"/>
      <c r="FFM754" s="79"/>
      <c r="FFN754" s="79"/>
      <c r="FFO754" s="79"/>
      <c r="FFP754" s="79"/>
      <c r="FFQ754" s="79"/>
      <c r="FFR754" s="79"/>
      <c r="FFS754" s="79"/>
      <c r="FFT754" s="79"/>
      <c r="FFU754" s="79"/>
      <c r="FFV754" s="79"/>
      <c r="FFW754" s="79"/>
      <c r="FFX754" s="79"/>
      <c r="FFY754" s="79"/>
      <c r="FFZ754" s="79"/>
      <c r="FGA754" s="79"/>
      <c r="FGB754" s="79"/>
      <c r="FGC754" s="79"/>
      <c r="FGD754" s="79"/>
      <c r="FGE754" s="79"/>
      <c r="FGF754" s="79"/>
      <c r="FGG754" s="79"/>
      <c r="FGH754" s="79"/>
      <c r="FGI754" s="79"/>
      <c r="FGJ754" s="79"/>
      <c r="FGK754" s="79"/>
      <c r="FGL754" s="79"/>
      <c r="FGM754" s="79"/>
      <c r="FGN754" s="79"/>
      <c r="FGO754" s="79"/>
      <c r="FGP754" s="79"/>
      <c r="FGQ754" s="79"/>
      <c r="FGR754" s="79"/>
      <c r="FGS754" s="79"/>
      <c r="FGT754" s="79"/>
      <c r="FGU754" s="79"/>
      <c r="FGV754" s="79"/>
      <c r="FGW754" s="79"/>
      <c r="FGX754" s="79"/>
      <c r="FGY754" s="79"/>
      <c r="FGZ754" s="79"/>
      <c r="FHA754" s="79"/>
      <c r="FHB754" s="79"/>
      <c r="FHC754" s="79"/>
      <c r="FHD754" s="79"/>
      <c r="FHE754" s="79"/>
      <c r="FHF754" s="79"/>
      <c r="FHG754" s="79"/>
      <c r="FHH754" s="79"/>
      <c r="FHI754" s="79"/>
      <c r="FHJ754" s="79"/>
      <c r="FHK754" s="79"/>
      <c r="FHL754" s="79"/>
      <c r="FHM754" s="79"/>
      <c r="FHN754" s="79"/>
      <c r="FHO754" s="79"/>
      <c r="FHP754" s="79"/>
      <c r="FHQ754" s="79"/>
      <c r="FHR754" s="79"/>
      <c r="FHS754" s="79"/>
      <c r="FHT754" s="79"/>
      <c r="FHU754" s="79"/>
      <c r="FHV754" s="79"/>
      <c r="FHW754" s="79"/>
      <c r="FHX754" s="79"/>
      <c r="FHY754" s="79"/>
      <c r="FHZ754" s="79"/>
      <c r="FIA754" s="79"/>
      <c r="FIB754" s="79"/>
      <c r="FIC754" s="79"/>
      <c r="FID754" s="79"/>
      <c r="FIE754" s="79"/>
      <c r="FIF754" s="79"/>
      <c r="FIG754" s="79"/>
      <c r="FIH754" s="79"/>
      <c r="FII754" s="79"/>
      <c r="FIJ754" s="79"/>
      <c r="FIK754" s="79"/>
      <c r="FIL754" s="79"/>
      <c r="FIM754" s="79"/>
      <c r="FIN754" s="79"/>
      <c r="FIO754" s="79"/>
      <c r="FIP754" s="79"/>
      <c r="FIQ754" s="79"/>
      <c r="FIR754" s="79"/>
      <c r="FIS754" s="79"/>
      <c r="FIT754" s="79"/>
      <c r="FIU754" s="79"/>
      <c r="FIV754" s="79"/>
      <c r="FIW754" s="79"/>
      <c r="FIX754" s="79"/>
      <c r="FIY754" s="79"/>
      <c r="FIZ754" s="79"/>
      <c r="FJA754" s="79"/>
      <c r="FJB754" s="79"/>
      <c r="FJC754" s="79"/>
      <c r="FJD754" s="79"/>
      <c r="FJE754" s="79"/>
      <c r="FJF754" s="79"/>
      <c r="FJG754" s="79"/>
      <c r="FJH754" s="79"/>
      <c r="FJI754" s="79"/>
      <c r="FJJ754" s="79"/>
      <c r="FJK754" s="79"/>
      <c r="FJL754" s="79"/>
      <c r="FJM754" s="79"/>
      <c r="FJN754" s="79"/>
      <c r="FJO754" s="79"/>
      <c r="FJP754" s="79"/>
      <c r="FJQ754" s="79"/>
      <c r="FJR754" s="79"/>
      <c r="FJS754" s="79"/>
      <c r="FJT754" s="79"/>
      <c r="FJU754" s="79"/>
      <c r="FJV754" s="79"/>
      <c r="FJW754" s="79"/>
      <c r="FJX754" s="79"/>
      <c r="FJY754" s="79"/>
      <c r="FJZ754" s="79"/>
      <c r="FKA754" s="79"/>
      <c r="FKB754" s="79"/>
      <c r="FKC754" s="79"/>
      <c r="FKD754" s="79"/>
      <c r="FKE754" s="79"/>
      <c r="FKF754" s="79"/>
      <c r="FKG754" s="79"/>
      <c r="FKH754" s="79"/>
      <c r="FKI754" s="79"/>
      <c r="FKJ754" s="79"/>
      <c r="FKK754" s="79"/>
      <c r="FKL754" s="79"/>
      <c r="FKM754" s="79"/>
      <c r="FKN754" s="79"/>
      <c r="FKO754" s="79"/>
      <c r="FKP754" s="79"/>
      <c r="FKQ754" s="79"/>
      <c r="FKR754" s="79"/>
      <c r="FKS754" s="79"/>
      <c r="FKT754" s="79"/>
      <c r="FKU754" s="79"/>
      <c r="FKV754" s="79"/>
      <c r="FKW754" s="79"/>
      <c r="FKX754" s="79"/>
      <c r="FKY754" s="79"/>
      <c r="FKZ754" s="79"/>
      <c r="FLA754" s="79"/>
      <c r="FLB754" s="79"/>
      <c r="FLC754" s="79"/>
      <c r="FLD754" s="79"/>
      <c r="FLE754" s="79"/>
      <c r="FLF754" s="79"/>
      <c r="FLG754" s="79"/>
      <c r="FLH754" s="79"/>
      <c r="FLI754" s="79"/>
      <c r="FLJ754" s="79"/>
      <c r="FLK754" s="79"/>
      <c r="FLL754" s="79"/>
      <c r="FLM754" s="79"/>
      <c r="FLN754" s="79"/>
      <c r="FLO754" s="79"/>
      <c r="FLP754" s="79"/>
      <c r="FLQ754" s="79"/>
      <c r="FLR754" s="79"/>
      <c r="FLS754" s="79"/>
      <c r="FLT754" s="79"/>
      <c r="FLU754" s="79"/>
      <c r="FLV754" s="79"/>
      <c r="FLW754" s="79"/>
      <c r="FLX754" s="79"/>
      <c r="FLY754" s="79"/>
      <c r="FLZ754" s="79"/>
      <c r="FMA754" s="79"/>
      <c r="FMB754" s="79"/>
      <c r="FMC754" s="79"/>
      <c r="FMD754" s="79"/>
      <c r="FME754" s="79"/>
      <c r="FMF754" s="79"/>
      <c r="FMG754" s="79"/>
      <c r="FMH754" s="79"/>
      <c r="FMI754" s="79"/>
      <c r="FMJ754" s="79"/>
      <c r="FMK754" s="79"/>
      <c r="FML754" s="79"/>
      <c r="FMM754" s="79"/>
      <c r="FMN754" s="79"/>
      <c r="FMO754" s="79"/>
      <c r="FMP754" s="79"/>
      <c r="FMQ754" s="79"/>
      <c r="FMR754" s="79"/>
      <c r="FMS754" s="79"/>
      <c r="FMT754" s="79"/>
      <c r="FMU754" s="79"/>
      <c r="FMV754" s="79"/>
      <c r="FMW754" s="79"/>
      <c r="FMX754" s="79"/>
      <c r="FMY754" s="79"/>
      <c r="FMZ754" s="79"/>
      <c r="FNA754" s="79"/>
      <c r="FNB754" s="79"/>
      <c r="FNC754" s="79"/>
      <c r="FND754" s="79"/>
      <c r="FNE754" s="79"/>
      <c r="FNF754" s="79"/>
      <c r="FNG754" s="79"/>
      <c r="FNH754" s="79"/>
      <c r="FNI754" s="79"/>
      <c r="FNJ754" s="79"/>
      <c r="FNK754" s="79"/>
      <c r="FNL754" s="79"/>
      <c r="FNM754" s="79"/>
      <c r="FNN754" s="79"/>
      <c r="FNO754" s="79"/>
      <c r="FNP754" s="79"/>
      <c r="FNQ754" s="79"/>
      <c r="FNR754" s="79"/>
      <c r="FNS754" s="79"/>
      <c r="FNT754" s="79"/>
      <c r="FNU754" s="79"/>
      <c r="FNV754" s="79"/>
      <c r="FNW754" s="79"/>
      <c r="FNX754" s="79"/>
      <c r="FNY754" s="79"/>
      <c r="FNZ754" s="79"/>
      <c r="FOA754" s="79"/>
      <c r="FOB754" s="79"/>
      <c r="FOC754" s="79"/>
      <c r="FOD754" s="79"/>
      <c r="FOE754" s="79"/>
      <c r="FOF754" s="79"/>
      <c r="FOG754" s="79"/>
      <c r="FOH754" s="79"/>
      <c r="FOI754" s="79"/>
      <c r="FOJ754" s="79"/>
      <c r="FOK754" s="79"/>
      <c r="FOL754" s="79"/>
      <c r="FOM754" s="79"/>
      <c r="FON754" s="79"/>
      <c r="FOO754" s="79"/>
      <c r="FOP754" s="79"/>
      <c r="FOQ754" s="79"/>
      <c r="FOR754" s="79"/>
      <c r="FOS754" s="79"/>
      <c r="FOT754" s="79"/>
      <c r="FOU754" s="79"/>
      <c r="FOV754" s="79"/>
      <c r="FOW754" s="79"/>
      <c r="FOX754" s="79"/>
      <c r="FOY754" s="79"/>
      <c r="FOZ754" s="79"/>
      <c r="FPA754" s="79"/>
      <c r="FPB754" s="79"/>
      <c r="FPC754" s="79"/>
      <c r="FPD754" s="79"/>
      <c r="FPE754" s="79"/>
      <c r="FPF754" s="79"/>
      <c r="FPG754" s="79"/>
      <c r="FPH754" s="79"/>
      <c r="FPI754" s="79"/>
      <c r="FPJ754" s="79"/>
      <c r="FPK754" s="79"/>
      <c r="FPL754" s="79"/>
      <c r="FPM754" s="79"/>
      <c r="FPN754" s="79"/>
      <c r="FPO754" s="79"/>
      <c r="FPP754" s="79"/>
      <c r="FPQ754" s="79"/>
      <c r="FPR754" s="79"/>
      <c r="FPS754" s="79"/>
      <c r="FPT754" s="79"/>
      <c r="FPU754" s="79"/>
      <c r="FPV754" s="79"/>
      <c r="FPW754" s="79"/>
      <c r="FPX754" s="79"/>
      <c r="FPY754" s="79"/>
      <c r="FPZ754" s="79"/>
      <c r="FQA754" s="79"/>
      <c r="FQB754" s="79"/>
      <c r="FQC754" s="79"/>
      <c r="FQD754" s="79"/>
      <c r="FQE754" s="79"/>
      <c r="FQF754" s="79"/>
      <c r="FQG754" s="79"/>
      <c r="FQH754" s="79"/>
      <c r="FQI754" s="79"/>
      <c r="FQJ754" s="79"/>
      <c r="FQK754" s="79"/>
      <c r="FQL754" s="79"/>
      <c r="FQM754" s="79"/>
      <c r="FQN754" s="79"/>
      <c r="FQO754" s="79"/>
      <c r="FQP754" s="79"/>
      <c r="FQQ754" s="79"/>
      <c r="FQR754" s="79"/>
      <c r="FQS754" s="79"/>
      <c r="FQT754" s="79"/>
      <c r="FQU754" s="79"/>
      <c r="FQV754" s="79"/>
      <c r="FQW754" s="79"/>
      <c r="FQX754" s="79"/>
      <c r="FQY754" s="79"/>
      <c r="FQZ754" s="79"/>
      <c r="FRA754" s="79"/>
      <c r="FRB754" s="79"/>
      <c r="FRC754" s="79"/>
      <c r="FRD754" s="79"/>
      <c r="FRE754" s="79"/>
      <c r="FRF754" s="79"/>
      <c r="FRG754" s="79"/>
      <c r="FRH754" s="79"/>
      <c r="FRI754" s="79"/>
      <c r="FRJ754" s="79"/>
      <c r="FRK754" s="79"/>
      <c r="FRL754" s="79"/>
      <c r="FRM754" s="79"/>
      <c r="FRN754" s="79"/>
      <c r="FRO754" s="79"/>
      <c r="FRP754" s="79"/>
      <c r="FRQ754" s="79"/>
      <c r="FRR754" s="79"/>
      <c r="FRS754" s="79"/>
      <c r="FRT754" s="79"/>
      <c r="FRU754" s="79"/>
      <c r="FRV754" s="79"/>
      <c r="FRW754" s="79"/>
      <c r="FRX754" s="79"/>
      <c r="FRY754" s="79"/>
      <c r="FRZ754" s="79"/>
      <c r="FSA754" s="79"/>
      <c r="FSB754" s="79"/>
      <c r="FSC754" s="79"/>
      <c r="FSD754" s="79"/>
      <c r="FSE754" s="79"/>
      <c r="FSF754" s="79"/>
      <c r="FSG754" s="79"/>
      <c r="FSH754" s="79"/>
      <c r="FSI754" s="79"/>
      <c r="FSJ754" s="79"/>
      <c r="FSK754" s="79"/>
      <c r="FSL754" s="79"/>
      <c r="FSM754" s="79"/>
      <c r="FSN754" s="79"/>
      <c r="FSO754" s="79"/>
      <c r="FSP754" s="79"/>
      <c r="FSQ754" s="79"/>
      <c r="FSR754" s="79"/>
      <c r="FSS754" s="79"/>
      <c r="FST754" s="79"/>
      <c r="FSU754" s="79"/>
      <c r="FSV754" s="79"/>
      <c r="FSW754" s="79"/>
      <c r="FSX754" s="79"/>
      <c r="FSY754" s="79"/>
      <c r="FSZ754" s="79"/>
      <c r="FTA754" s="79"/>
      <c r="FTB754" s="79"/>
      <c r="FTC754" s="79"/>
      <c r="FTD754" s="79"/>
      <c r="FTE754" s="79"/>
      <c r="FTF754" s="79"/>
      <c r="FTG754" s="79"/>
      <c r="FTH754" s="79"/>
      <c r="FTI754" s="79"/>
      <c r="FTJ754" s="79"/>
      <c r="FTK754" s="79"/>
      <c r="FTL754" s="79"/>
      <c r="FTM754" s="79"/>
      <c r="FTN754" s="79"/>
      <c r="FTO754" s="79"/>
      <c r="FTP754" s="79"/>
      <c r="FTQ754" s="79"/>
      <c r="FTR754" s="79"/>
      <c r="FTS754" s="79"/>
      <c r="FTT754" s="79"/>
      <c r="FTU754" s="79"/>
      <c r="FTV754" s="79"/>
      <c r="FTW754" s="79"/>
      <c r="FTX754" s="79"/>
      <c r="FTY754" s="79"/>
      <c r="FTZ754" s="79"/>
      <c r="FUA754" s="79"/>
      <c r="FUB754" s="79"/>
      <c r="FUC754" s="79"/>
      <c r="FUD754" s="79"/>
      <c r="FUE754" s="79"/>
      <c r="FUF754" s="79"/>
      <c r="FUG754" s="79"/>
      <c r="FUH754" s="79"/>
      <c r="FUI754" s="79"/>
      <c r="FUJ754" s="79"/>
      <c r="FUK754" s="79"/>
      <c r="FUL754" s="79"/>
      <c r="FUM754" s="79"/>
      <c r="FUN754" s="79"/>
      <c r="FUO754" s="79"/>
      <c r="FUP754" s="79"/>
      <c r="FUQ754" s="79"/>
      <c r="FUR754" s="79"/>
      <c r="FUS754" s="79"/>
      <c r="FUT754" s="79"/>
      <c r="FUU754" s="79"/>
      <c r="FUV754" s="79"/>
      <c r="FUW754" s="79"/>
      <c r="FUX754" s="79"/>
      <c r="FUY754" s="79"/>
      <c r="FUZ754" s="79"/>
      <c r="FVA754" s="79"/>
      <c r="FVB754" s="79"/>
      <c r="FVC754" s="79"/>
      <c r="FVD754" s="79"/>
      <c r="FVE754" s="79"/>
      <c r="FVF754" s="79"/>
      <c r="FVG754" s="79"/>
      <c r="FVH754" s="79"/>
      <c r="FVI754" s="79"/>
      <c r="FVJ754" s="79"/>
      <c r="FVK754" s="79"/>
      <c r="FVL754" s="79"/>
      <c r="FVM754" s="79"/>
      <c r="FVN754" s="79"/>
      <c r="FVO754" s="79"/>
      <c r="FVP754" s="79"/>
      <c r="FVQ754" s="79"/>
      <c r="FVR754" s="79"/>
      <c r="FVS754" s="79"/>
      <c r="FVT754" s="79"/>
      <c r="FVU754" s="79"/>
      <c r="FVV754" s="79"/>
      <c r="FVW754" s="79"/>
      <c r="FVX754" s="79"/>
      <c r="FVY754" s="79"/>
      <c r="FVZ754" s="79"/>
      <c r="FWA754" s="79"/>
      <c r="FWB754" s="79"/>
      <c r="FWC754" s="79"/>
      <c r="FWD754" s="79"/>
      <c r="FWE754" s="79"/>
      <c r="FWF754" s="79"/>
      <c r="FWG754" s="79"/>
      <c r="FWH754" s="79"/>
      <c r="FWI754" s="79"/>
      <c r="FWJ754" s="79"/>
      <c r="FWK754" s="79"/>
      <c r="FWL754" s="79"/>
      <c r="FWM754" s="79"/>
      <c r="FWN754" s="79"/>
      <c r="FWO754" s="79"/>
      <c r="FWP754" s="79"/>
      <c r="FWQ754" s="79"/>
      <c r="FWR754" s="79"/>
      <c r="FWS754" s="79"/>
      <c r="FWT754" s="79"/>
      <c r="FWU754" s="79"/>
      <c r="FWV754" s="79"/>
      <c r="FWW754" s="79"/>
      <c r="FWX754" s="79"/>
      <c r="FWY754" s="79"/>
      <c r="FWZ754" s="79"/>
      <c r="FXA754" s="79"/>
      <c r="FXB754" s="79"/>
      <c r="FXC754" s="79"/>
      <c r="FXD754" s="79"/>
      <c r="FXE754" s="79"/>
      <c r="FXF754" s="79"/>
      <c r="FXG754" s="79"/>
      <c r="FXH754" s="79"/>
      <c r="FXI754" s="79"/>
      <c r="FXJ754" s="79"/>
      <c r="FXK754" s="79"/>
      <c r="FXL754" s="79"/>
      <c r="FXM754" s="79"/>
      <c r="FXN754" s="79"/>
      <c r="FXO754" s="79"/>
      <c r="FXP754" s="79"/>
      <c r="FXQ754" s="79"/>
      <c r="FXR754" s="79"/>
      <c r="FXS754" s="79"/>
      <c r="FXT754" s="79"/>
      <c r="FXU754" s="79"/>
      <c r="FXV754" s="79"/>
      <c r="FXW754" s="79"/>
      <c r="FXX754" s="79"/>
      <c r="FXY754" s="79"/>
      <c r="FXZ754" s="79"/>
      <c r="FYA754" s="79"/>
      <c r="FYB754" s="79"/>
      <c r="FYC754" s="79"/>
      <c r="FYD754" s="79"/>
      <c r="FYE754" s="79"/>
      <c r="FYF754" s="79"/>
      <c r="FYG754" s="79"/>
      <c r="FYH754" s="79"/>
      <c r="FYI754" s="79"/>
      <c r="FYJ754" s="79"/>
      <c r="FYK754" s="79"/>
      <c r="FYL754" s="79"/>
      <c r="FYM754" s="79"/>
      <c r="FYN754" s="79"/>
      <c r="FYO754" s="79"/>
      <c r="FYP754" s="79"/>
      <c r="FYQ754" s="79"/>
      <c r="FYR754" s="79"/>
      <c r="FYS754" s="79"/>
      <c r="FYT754" s="79"/>
      <c r="FYU754" s="79"/>
      <c r="FYV754" s="79"/>
      <c r="FYW754" s="79"/>
      <c r="FYX754" s="79"/>
      <c r="FYY754" s="79"/>
      <c r="FYZ754" s="79"/>
      <c r="FZA754" s="79"/>
      <c r="FZB754" s="79"/>
      <c r="FZC754" s="79"/>
      <c r="FZD754" s="79"/>
      <c r="FZE754" s="79"/>
      <c r="FZF754" s="79"/>
      <c r="FZG754" s="79"/>
      <c r="FZH754" s="79"/>
      <c r="FZI754" s="79"/>
      <c r="FZJ754" s="79"/>
      <c r="FZK754" s="79"/>
      <c r="FZL754" s="79"/>
      <c r="FZM754" s="79"/>
      <c r="FZN754" s="79"/>
      <c r="FZO754" s="79"/>
      <c r="FZP754" s="79"/>
      <c r="FZQ754" s="79"/>
      <c r="FZR754" s="79"/>
      <c r="FZS754" s="79"/>
      <c r="FZT754" s="79"/>
      <c r="FZU754" s="79"/>
      <c r="FZV754" s="79"/>
      <c r="FZW754" s="79"/>
      <c r="FZX754" s="79"/>
      <c r="FZY754" s="79"/>
      <c r="FZZ754" s="79"/>
      <c r="GAA754" s="79"/>
      <c r="GAB754" s="79"/>
      <c r="GAC754" s="79"/>
      <c r="GAD754" s="79"/>
      <c r="GAE754" s="79"/>
      <c r="GAF754" s="79"/>
      <c r="GAG754" s="79"/>
      <c r="GAH754" s="79"/>
      <c r="GAI754" s="79"/>
      <c r="GAJ754" s="79"/>
      <c r="GAK754" s="79"/>
      <c r="GAL754" s="79"/>
      <c r="GAM754" s="79"/>
      <c r="GAN754" s="79"/>
      <c r="GAO754" s="79"/>
      <c r="GAP754" s="79"/>
      <c r="GAQ754" s="79"/>
      <c r="GAR754" s="79"/>
      <c r="GAS754" s="79"/>
      <c r="GAT754" s="79"/>
      <c r="GAU754" s="79"/>
      <c r="GAV754" s="79"/>
      <c r="GAW754" s="79"/>
      <c r="GAX754" s="79"/>
      <c r="GAY754" s="79"/>
      <c r="GAZ754" s="79"/>
      <c r="GBA754" s="79"/>
      <c r="GBB754" s="79"/>
      <c r="GBC754" s="79"/>
      <c r="GBD754" s="79"/>
      <c r="GBE754" s="79"/>
      <c r="GBF754" s="79"/>
      <c r="GBG754" s="79"/>
      <c r="GBH754" s="79"/>
      <c r="GBI754" s="79"/>
      <c r="GBJ754" s="79"/>
      <c r="GBK754" s="79"/>
      <c r="GBL754" s="79"/>
      <c r="GBM754" s="79"/>
      <c r="GBN754" s="79"/>
      <c r="GBO754" s="79"/>
      <c r="GBP754" s="79"/>
      <c r="GBQ754" s="79"/>
      <c r="GBR754" s="79"/>
      <c r="GBS754" s="79"/>
      <c r="GBT754" s="79"/>
      <c r="GBU754" s="79"/>
      <c r="GBV754" s="79"/>
      <c r="GBW754" s="79"/>
      <c r="GBX754" s="79"/>
      <c r="GBY754" s="79"/>
      <c r="GBZ754" s="79"/>
      <c r="GCA754" s="79"/>
      <c r="GCB754" s="79"/>
      <c r="GCC754" s="79"/>
      <c r="GCD754" s="79"/>
      <c r="GCE754" s="79"/>
      <c r="GCF754" s="79"/>
      <c r="GCG754" s="79"/>
      <c r="GCH754" s="79"/>
      <c r="GCI754" s="79"/>
      <c r="GCJ754" s="79"/>
      <c r="GCK754" s="79"/>
      <c r="GCL754" s="79"/>
      <c r="GCM754" s="79"/>
      <c r="GCN754" s="79"/>
      <c r="GCO754" s="79"/>
      <c r="GCP754" s="79"/>
      <c r="GCQ754" s="79"/>
      <c r="GCR754" s="79"/>
      <c r="GCS754" s="79"/>
      <c r="GCT754" s="79"/>
      <c r="GCU754" s="79"/>
      <c r="GCV754" s="79"/>
      <c r="GCW754" s="79"/>
      <c r="GCX754" s="79"/>
      <c r="GCY754" s="79"/>
      <c r="GCZ754" s="79"/>
      <c r="GDA754" s="79"/>
      <c r="GDB754" s="79"/>
      <c r="GDC754" s="79"/>
      <c r="GDD754" s="79"/>
      <c r="GDE754" s="79"/>
      <c r="GDF754" s="79"/>
      <c r="GDG754" s="79"/>
      <c r="GDH754" s="79"/>
      <c r="GDI754" s="79"/>
      <c r="GDJ754" s="79"/>
      <c r="GDK754" s="79"/>
      <c r="GDL754" s="79"/>
      <c r="GDM754" s="79"/>
      <c r="GDN754" s="79"/>
      <c r="GDO754" s="79"/>
      <c r="GDP754" s="79"/>
      <c r="GDQ754" s="79"/>
      <c r="GDR754" s="79"/>
      <c r="GDS754" s="79"/>
      <c r="GDT754" s="79"/>
      <c r="GDU754" s="79"/>
      <c r="GDV754" s="79"/>
      <c r="GDW754" s="79"/>
      <c r="GDX754" s="79"/>
      <c r="GDY754" s="79"/>
      <c r="GDZ754" s="79"/>
      <c r="GEA754" s="79"/>
      <c r="GEB754" s="79"/>
      <c r="GEC754" s="79"/>
      <c r="GED754" s="79"/>
      <c r="GEE754" s="79"/>
      <c r="GEF754" s="79"/>
      <c r="GEG754" s="79"/>
      <c r="GEH754" s="79"/>
      <c r="GEI754" s="79"/>
      <c r="GEJ754" s="79"/>
      <c r="GEK754" s="79"/>
      <c r="GEL754" s="79"/>
      <c r="GEM754" s="79"/>
      <c r="GEN754" s="79"/>
      <c r="GEO754" s="79"/>
      <c r="GEP754" s="79"/>
      <c r="GEQ754" s="79"/>
      <c r="GER754" s="79"/>
      <c r="GES754" s="79"/>
      <c r="GET754" s="79"/>
      <c r="GEU754" s="79"/>
      <c r="GEV754" s="79"/>
      <c r="GEW754" s="79"/>
      <c r="GEX754" s="79"/>
      <c r="GEY754" s="79"/>
      <c r="GEZ754" s="79"/>
      <c r="GFA754" s="79"/>
      <c r="GFB754" s="79"/>
      <c r="GFC754" s="79"/>
      <c r="GFD754" s="79"/>
      <c r="GFE754" s="79"/>
      <c r="GFF754" s="79"/>
      <c r="GFG754" s="79"/>
      <c r="GFH754" s="79"/>
      <c r="GFI754" s="79"/>
      <c r="GFJ754" s="79"/>
      <c r="GFK754" s="79"/>
      <c r="GFL754" s="79"/>
      <c r="GFM754" s="79"/>
      <c r="GFN754" s="79"/>
      <c r="GFO754" s="79"/>
      <c r="GFP754" s="79"/>
      <c r="GFQ754" s="79"/>
      <c r="GFR754" s="79"/>
      <c r="GFS754" s="79"/>
      <c r="GFT754" s="79"/>
      <c r="GFU754" s="79"/>
      <c r="GFV754" s="79"/>
      <c r="GFW754" s="79"/>
      <c r="GFX754" s="79"/>
      <c r="GFY754" s="79"/>
      <c r="GFZ754" s="79"/>
      <c r="GGA754" s="79"/>
      <c r="GGB754" s="79"/>
      <c r="GGC754" s="79"/>
      <c r="GGD754" s="79"/>
      <c r="GGE754" s="79"/>
      <c r="GGF754" s="79"/>
      <c r="GGG754" s="79"/>
      <c r="GGH754" s="79"/>
      <c r="GGI754" s="79"/>
      <c r="GGJ754" s="79"/>
      <c r="GGK754" s="79"/>
      <c r="GGL754" s="79"/>
      <c r="GGM754" s="79"/>
      <c r="GGN754" s="79"/>
      <c r="GGO754" s="79"/>
      <c r="GGP754" s="79"/>
      <c r="GGQ754" s="79"/>
      <c r="GGR754" s="79"/>
      <c r="GGS754" s="79"/>
      <c r="GGT754" s="79"/>
      <c r="GGU754" s="79"/>
      <c r="GGV754" s="79"/>
      <c r="GGW754" s="79"/>
      <c r="GGX754" s="79"/>
      <c r="GGY754" s="79"/>
      <c r="GGZ754" s="79"/>
      <c r="GHA754" s="79"/>
      <c r="GHB754" s="79"/>
      <c r="GHC754" s="79"/>
      <c r="GHD754" s="79"/>
      <c r="GHE754" s="79"/>
      <c r="GHF754" s="79"/>
      <c r="GHG754" s="79"/>
      <c r="GHH754" s="79"/>
      <c r="GHI754" s="79"/>
      <c r="GHJ754" s="79"/>
      <c r="GHK754" s="79"/>
      <c r="GHL754" s="79"/>
      <c r="GHM754" s="79"/>
      <c r="GHN754" s="79"/>
      <c r="GHO754" s="79"/>
      <c r="GHP754" s="79"/>
      <c r="GHQ754" s="79"/>
      <c r="GHR754" s="79"/>
      <c r="GHS754" s="79"/>
      <c r="GHT754" s="79"/>
      <c r="GHU754" s="79"/>
      <c r="GHV754" s="79"/>
      <c r="GHW754" s="79"/>
      <c r="GHX754" s="79"/>
      <c r="GHY754" s="79"/>
      <c r="GHZ754" s="79"/>
      <c r="GIA754" s="79"/>
      <c r="GIB754" s="79"/>
      <c r="GIC754" s="79"/>
      <c r="GID754" s="79"/>
      <c r="GIE754" s="79"/>
      <c r="GIF754" s="79"/>
      <c r="GIG754" s="79"/>
      <c r="GIH754" s="79"/>
      <c r="GII754" s="79"/>
      <c r="GIJ754" s="79"/>
      <c r="GIK754" s="79"/>
      <c r="GIL754" s="79"/>
      <c r="GIM754" s="79"/>
      <c r="GIN754" s="79"/>
      <c r="GIO754" s="79"/>
      <c r="GIP754" s="79"/>
      <c r="GIQ754" s="79"/>
      <c r="GIR754" s="79"/>
      <c r="GIS754" s="79"/>
      <c r="GIT754" s="79"/>
      <c r="GIU754" s="79"/>
      <c r="GIV754" s="79"/>
      <c r="GIW754" s="79"/>
      <c r="GIX754" s="79"/>
      <c r="GIY754" s="79"/>
      <c r="GIZ754" s="79"/>
      <c r="GJA754" s="79"/>
      <c r="GJB754" s="79"/>
      <c r="GJC754" s="79"/>
      <c r="GJD754" s="79"/>
      <c r="GJE754" s="79"/>
      <c r="GJF754" s="79"/>
      <c r="GJG754" s="79"/>
      <c r="GJH754" s="79"/>
      <c r="GJI754" s="79"/>
      <c r="GJJ754" s="79"/>
      <c r="GJK754" s="79"/>
      <c r="GJL754" s="79"/>
      <c r="GJM754" s="79"/>
      <c r="GJN754" s="79"/>
      <c r="GJO754" s="79"/>
      <c r="GJP754" s="79"/>
      <c r="GJQ754" s="79"/>
      <c r="GJR754" s="79"/>
      <c r="GJS754" s="79"/>
      <c r="GJT754" s="79"/>
      <c r="GJU754" s="79"/>
      <c r="GJV754" s="79"/>
      <c r="GJW754" s="79"/>
      <c r="GJX754" s="79"/>
      <c r="GJY754" s="79"/>
      <c r="GJZ754" s="79"/>
      <c r="GKA754" s="79"/>
      <c r="GKB754" s="79"/>
      <c r="GKC754" s="79"/>
      <c r="GKD754" s="79"/>
      <c r="GKE754" s="79"/>
      <c r="GKF754" s="79"/>
      <c r="GKG754" s="79"/>
      <c r="GKH754" s="79"/>
      <c r="GKI754" s="79"/>
      <c r="GKJ754" s="79"/>
      <c r="GKK754" s="79"/>
      <c r="GKL754" s="79"/>
      <c r="GKM754" s="79"/>
      <c r="GKN754" s="79"/>
      <c r="GKO754" s="79"/>
      <c r="GKP754" s="79"/>
      <c r="GKQ754" s="79"/>
      <c r="GKR754" s="79"/>
      <c r="GKS754" s="79"/>
      <c r="GKT754" s="79"/>
      <c r="GKU754" s="79"/>
      <c r="GKV754" s="79"/>
      <c r="GKW754" s="79"/>
      <c r="GKX754" s="79"/>
      <c r="GKY754" s="79"/>
      <c r="GKZ754" s="79"/>
      <c r="GLA754" s="79"/>
      <c r="GLB754" s="79"/>
      <c r="GLC754" s="79"/>
      <c r="GLD754" s="79"/>
      <c r="GLE754" s="79"/>
      <c r="GLF754" s="79"/>
      <c r="GLG754" s="79"/>
      <c r="GLH754" s="79"/>
      <c r="GLI754" s="79"/>
      <c r="GLJ754" s="79"/>
      <c r="GLK754" s="79"/>
      <c r="GLL754" s="79"/>
      <c r="GLM754" s="79"/>
      <c r="GLN754" s="79"/>
      <c r="GLO754" s="79"/>
      <c r="GLP754" s="79"/>
      <c r="GLQ754" s="79"/>
      <c r="GLR754" s="79"/>
      <c r="GLS754" s="79"/>
      <c r="GLT754" s="79"/>
      <c r="GLU754" s="79"/>
      <c r="GLV754" s="79"/>
      <c r="GLW754" s="79"/>
      <c r="GLX754" s="79"/>
      <c r="GLY754" s="79"/>
      <c r="GLZ754" s="79"/>
      <c r="GMA754" s="79"/>
      <c r="GMB754" s="79"/>
      <c r="GMC754" s="79"/>
      <c r="GMD754" s="79"/>
      <c r="GME754" s="79"/>
      <c r="GMF754" s="79"/>
      <c r="GMG754" s="79"/>
      <c r="GMH754" s="79"/>
      <c r="GMI754" s="79"/>
      <c r="GMJ754" s="79"/>
      <c r="GMK754" s="79"/>
      <c r="GML754" s="79"/>
      <c r="GMM754" s="79"/>
      <c r="GMN754" s="79"/>
      <c r="GMO754" s="79"/>
      <c r="GMP754" s="79"/>
      <c r="GMQ754" s="79"/>
      <c r="GMR754" s="79"/>
      <c r="GMS754" s="79"/>
      <c r="GMT754" s="79"/>
      <c r="GMU754" s="79"/>
      <c r="GMV754" s="79"/>
      <c r="GMW754" s="79"/>
      <c r="GMX754" s="79"/>
      <c r="GMY754" s="79"/>
      <c r="GMZ754" s="79"/>
      <c r="GNA754" s="79"/>
      <c r="GNB754" s="79"/>
      <c r="GNC754" s="79"/>
      <c r="GND754" s="79"/>
      <c r="GNE754" s="79"/>
      <c r="GNF754" s="79"/>
      <c r="GNG754" s="79"/>
      <c r="GNH754" s="79"/>
      <c r="GNI754" s="79"/>
      <c r="GNJ754" s="79"/>
      <c r="GNK754" s="79"/>
      <c r="GNL754" s="79"/>
      <c r="GNM754" s="79"/>
      <c r="GNN754" s="79"/>
      <c r="GNO754" s="79"/>
      <c r="GNP754" s="79"/>
      <c r="GNQ754" s="79"/>
      <c r="GNR754" s="79"/>
      <c r="GNS754" s="79"/>
      <c r="GNT754" s="79"/>
      <c r="GNU754" s="79"/>
      <c r="GNV754" s="79"/>
      <c r="GNW754" s="79"/>
      <c r="GNX754" s="79"/>
      <c r="GNY754" s="79"/>
      <c r="GNZ754" s="79"/>
      <c r="GOA754" s="79"/>
      <c r="GOB754" s="79"/>
      <c r="GOC754" s="79"/>
      <c r="GOD754" s="79"/>
      <c r="GOE754" s="79"/>
      <c r="GOF754" s="79"/>
      <c r="GOG754" s="79"/>
      <c r="GOH754" s="79"/>
      <c r="GOI754" s="79"/>
      <c r="GOJ754" s="79"/>
      <c r="GOK754" s="79"/>
      <c r="GOL754" s="79"/>
      <c r="GOM754" s="79"/>
      <c r="GON754" s="79"/>
      <c r="GOO754" s="79"/>
      <c r="GOP754" s="79"/>
      <c r="GOQ754" s="79"/>
      <c r="GOR754" s="79"/>
      <c r="GOS754" s="79"/>
      <c r="GOT754" s="79"/>
      <c r="GOU754" s="79"/>
      <c r="GOV754" s="79"/>
      <c r="GOW754" s="79"/>
      <c r="GOX754" s="79"/>
      <c r="GOY754" s="79"/>
      <c r="GOZ754" s="79"/>
      <c r="GPA754" s="79"/>
      <c r="GPB754" s="79"/>
      <c r="GPC754" s="79"/>
      <c r="GPD754" s="79"/>
      <c r="GPE754" s="79"/>
      <c r="GPF754" s="79"/>
      <c r="GPG754" s="79"/>
      <c r="GPH754" s="79"/>
      <c r="GPI754" s="79"/>
      <c r="GPJ754" s="79"/>
      <c r="GPK754" s="79"/>
      <c r="GPL754" s="79"/>
      <c r="GPM754" s="79"/>
      <c r="GPN754" s="79"/>
      <c r="GPO754" s="79"/>
      <c r="GPP754" s="79"/>
      <c r="GPQ754" s="79"/>
      <c r="GPR754" s="79"/>
      <c r="GPS754" s="79"/>
      <c r="GPT754" s="79"/>
      <c r="GPU754" s="79"/>
      <c r="GPV754" s="79"/>
      <c r="GPW754" s="79"/>
      <c r="GPX754" s="79"/>
      <c r="GPY754" s="79"/>
      <c r="GPZ754" s="79"/>
      <c r="GQA754" s="79"/>
      <c r="GQB754" s="79"/>
      <c r="GQC754" s="79"/>
      <c r="GQD754" s="79"/>
      <c r="GQE754" s="79"/>
      <c r="GQF754" s="79"/>
      <c r="GQG754" s="79"/>
      <c r="GQH754" s="79"/>
      <c r="GQI754" s="79"/>
      <c r="GQJ754" s="79"/>
      <c r="GQK754" s="79"/>
      <c r="GQL754" s="79"/>
      <c r="GQM754" s="79"/>
      <c r="GQN754" s="79"/>
      <c r="GQO754" s="79"/>
      <c r="GQP754" s="79"/>
      <c r="GQQ754" s="79"/>
      <c r="GQR754" s="79"/>
      <c r="GQS754" s="79"/>
      <c r="GQT754" s="79"/>
      <c r="GQU754" s="79"/>
      <c r="GQV754" s="79"/>
      <c r="GQW754" s="79"/>
      <c r="GQX754" s="79"/>
      <c r="GQY754" s="79"/>
      <c r="GQZ754" s="79"/>
      <c r="GRA754" s="79"/>
      <c r="GRB754" s="79"/>
      <c r="GRC754" s="79"/>
      <c r="GRD754" s="79"/>
      <c r="GRE754" s="79"/>
      <c r="GRF754" s="79"/>
      <c r="GRG754" s="79"/>
      <c r="GRH754" s="79"/>
      <c r="GRI754" s="79"/>
      <c r="GRJ754" s="79"/>
      <c r="GRK754" s="79"/>
      <c r="GRL754" s="79"/>
      <c r="GRM754" s="79"/>
      <c r="GRN754" s="79"/>
      <c r="GRO754" s="79"/>
      <c r="GRP754" s="79"/>
      <c r="GRQ754" s="79"/>
      <c r="GRR754" s="79"/>
      <c r="GRS754" s="79"/>
      <c r="GRT754" s="79"/>
      <c r="GRU754" s="79"/>
      <c r="GRV754" s="79"/>
      <c r="GRW754" s="79"/>
      <c r="GRX754" s="79"/>
      <c r="GRY754" s="79"/>
      <c r="GRZ754" s="79"/>
      <c r="GSA754" s="79"/>
      <c r="GSB754" s="79"/>
      <c r="GSC754" s="79"/>
      <c r="GSD754" s="79"/>
      <c r="GSE754" s="79"/>
      <c r="GSF754" s="79"/>
      <c r="GSG754" s="79"/>
      <c r="GSH754" s="79"/>
      <c r="GSI754" s="79"/>
      <c r="GSJ754" s="79"/>
      <c r="GSK754" s="79"/>
      <c r="GSL754" s="79"/>
      <c r="GSM754" s="79"/>
      <c r="GSN754" s="79"/>
      <c r="GSO754" s="79"/>
      <c r="GSP754" s="79"/>
      <c r="GSQ754" s="79"/>
      <c r="GSR754" s="79"/>
      <c r="GSS754" s="79"/>
      <c r="GST754" s="79"/>
      <c r="GSU754" s="79"/>
      <c r="GSV754" s="79"/>
      <c r="GSW754" s="79"/>
      <c r="GSX754" s="79"/>
      <c r="GSY754" s="79"/>
      <c r="GSZ754" s="79"/>
      <c r="GTA754" s="79"/>
      <c r="GTB754" s="79"/>
      <c r="GTC754" s="79"/>
      <c r="GTD754" s="79"/>
      <c r="GTE754" s="79"/>
      <c r="GTF754" s="79"/>
      <c r="GTG754" s="79"/>
      <c r="GTH754" s="79"/>
      <c r="GTI754" s="79"/>
      <c r="GTJ754" s="79"/>
      <c r="GTK754" s="79"/>
      <c r="GTL754" s="79"/>
      <c r="GTM754" s="79"/>
      <c r="GTN754" s="79"/>
      <c r="GTO754" s="79"/>
      <c r="GTP754" s="79"/>
      <c r="GTQ754" s="79"/>
      <c r="GTR754" s="79"/>
      <c r="GTS754" s="79"/>
      <c r="GTT754" s="79"/>
      <c r="GTU754" s="79"/>
      <c r="GTV754" s="79"/>
      <c r="GTW754" s="79"/>
      <c r="GTX754" s="79"/>
      <c r="GTY754" s="79"/>
      <c r="GTZ754" s="79"/>
      <c r="GUA754" s="79"/>
      <c r="GUB754" s="79"/>
      <c r="GUC754" s="79"/>
      <c r="GUD754" s="79"/>
      <c r="GUE754" s="79"/>
      <c r="GUF754" s="79"/>
      <c r="GUG754" s="79"/>
      <c r="GUH754" s="79"/>
      <c r="GUI754" s="79"/>
      <c r="GUJ754" s="79"/>
      <c r="GUK754" s="79"/>
      <c r="GUL754" s="79"/>
      <c r="GUM754" s="79"/>
      <c r="GUN754" s="79"/>
      <c r="GUO754" s="79"/>
      <c r="GUP754" s="79"/>
      <c r="GUQ754" s="79"/>
      <c r="GUR754" s="79"/>
      <c r="GUS754" s="79"/>
      <c r="GUT754" s="79"/>
      <c r="GUU754" s="79"/>
      <c r="GUV754" s="79"/>
      <c r="GUW754" s="79"/>
      <c r="GUX754" s="79"/>
      <c r="GUY754" s="79"/>
      <c r="GUZ754" s="79"/>
      <c r="GVA754" s="79"/>
      <c r="GVB754" s="79"/>
      <c r="GVC754" s="79"/>
      <c r="GVD754" s="79"/>
      <c r="GVE754" s="79"/>
      <c r="GVF754" s="79"/>
      <c r="GVG754" s="79"/>
      <c r="GVH754" s="79"/>
      <c r="GVI754" s="79"/>
      <c r="GVJ754" s="79"/>
      <c r="GVK754" s="79"/>
      <c r="GVL754" s="79"/>
      <c r="GVM754" s="79"/>
      <c r="GVN754" s="79"/>
      <c r="GVO754" s="79"/>
      <c r="GVP754" s="79"/>
      <c r="GVQ754" s="79"/>
      <c r="GVR754" s="79"/>
      <c r="GVS754" s="79"/>
      <c r="GVT754" s="79"/>
      <c r="GVU754" s="79"/>
      <c r="GVV754" s="79"/>
      <c r="GVW754" s="79"/>
      <c r="GVX754" s="79"/>
      <c r="GVY754" s="79"/>
      <c r="GVZ754" s="79"/>
      <c r="GWA754" s="79"/>
      <c r="GWB754" s="79"/>
      <c r="GWC754" s="79"/>
      <c r="GWD754" s="79"/>
      <c r="GWE754" s="79"/>
      <c r="GWF754" s="79"/>
      <c r="GWG754" s="79"/>
      <c r="GWH754" s="79"/>
      <c r="GWI754" s="79"/>
      <c r="GWJ754" s="79"/>
      <c r="GWK754" s="79"/>
      <c r="GWL754" s="79"/>
      <c r="GWM754" s="79"/>
      <c r="GWN754" s="79"/>
      <c r="GWO754" s="79"/>
      <c r="GWP754" s="79"/>
      <c r="GWQ754" s="79"/>
      <c r="GWR754" s="79"/>
      <c r="GWS754" s="79"/>
      <c r="GWT754" s="79"/>
      <c r="GWU754" s="79"/>
      <c r="GWV754" s="79"/>
      <c r="GWW754" s="79"/>
      <c r="GWX754" s="79"/>
      <c r="GWY754" s="79"/>
      <c r="GWZ754" s="79"/>
      <c r="GXA754" s="79"/>
      <c r="GXB754" s="79"/>
      <c r="GXC754" s="79"/>
      <c r="GXD754" s="79"/>
      <c r="GXE754" s="79"/>
      <c r="GXF754" s="79"/>
      <c r="GXG754" s="79"/>
      <c r="GXH754" s="79"/>
      <c r="GXI754" s="79"/>
      <c r="GXJ754" s="79"/>
      <c r="GXK754" s="79"/>
      <c r="GXL754" s="79"/>
      <c r="GXM754" s="79"/>
      <c r="GXN754" s="79"/>
      <c r="GXO754" s="79"/>
      <c r="GXP754" s="79"/>
      <c r="GXQ754" s="79"/>
      <c r="GXR754" s="79"/>
      <c r="GXS754" s="79"/>
      <c r="GXT754" s="79"/>
      <c r="GXU754" s="79"/>
      <c r="GXV754" s="79"/>
      <c r="GXW754" s="79"/>
      <c r="GXX754" s="79"/>
      <c r="GXY754" s="79"/>
      <c r="GXZ754" s="79"/>
      <c r="GYA754" s="79"/>
      <c r="GYB754" s="79"/>
      <c r="GYC754" s="79"/>
      <c r="GYD754" s="79"/>
      <c r="GYE754" s="79"/>
      <c r="GYF754" s="79"/>
      <c r="GYG754" s="79"/>
      <c r="GYH754" s="79"/>
      <c r="GYI754" s="79"/>
      <c r="GYJ754" s="79"/>
      <c r="GYK754" s="79"/>
      <c r="GYL754" s="79"/>
      <c r="GYM754" s="79"/>
      <c r="GYN754" s="79"/>
      <c r="GYO754" s="79"/>
      <c r="GYP754" s="79"/>
      <c r="GYQ754" s="79"/>
      <c r="GYR754" s="79"/>
      <c r="GYS754" s="79"/>
      <c r="GYT754" s="79"/>
      <c r="GYU754" s="79"/>
      <c r="GYV754" s="79"/>
      <c r="GYW754" s="79"/>
      <c r="GYX754" s="79"/>
      <c r="GYY754" s="79"/>
      <c r="GYZ754" s="79"/>
      <c r="GZA754" s="79"/>
      <c r="GZB754" s="79"/>
      <c r="GZC754" s="79"/>
      <c r="GZD754" s="79"/>
      <c r="GZE754" s="79"/>
      <c r="GZF754" s="79"/>
      <c r="GZG754" s="79"/>
      <c r="GZH754" s="79"/>
      <c r="GZI754" s="79"/>
      <c r="GZJ754" s="79"/>
      <c r="GZK754" s="79"/>
      <c r="GZL754" s="79"/>
      <c r="GZM754" s="79"/>
      <c r="GZN754" s="79"/>
      <c r="GZO754" s="79"/>
      <c r="GZP754" s="79"/>
      <c r="GZQ754" s="79"/>
      <c r="GZR754" s="79"/>
      <c r="GZS754" s="79"/>
      <c r="GZT754" s="79"/>
      <c r="GZU754" s="79"/>
      <c r="GZV754" s="79"/>
      <c r="GZW754" s="79"/>
      <c r="GZX754" s="79"/>
      <c r="GZY754" s="79"/>
      <c r="GZZ754" s="79"/>
      <c r="HAA754" s="79"/>
      <c r="HAB754" s="79"/>
      <c r="HAC754" s="79"/>
      <c r="HAD754" s="79"/>
      <c r="HAE754" s="79"/>
      <c r="HAF754" s="79"/>
      <c r="HAG754" s="79"/>
      <c r="HAH754" s="79"/>
      <c r="HAI754" s="79"/>
      <c r="HAJ754" s="79"/>
      <c r="HAK754" s="79"/>
      <c r="HAL754" s="79"/>
      <c r="HAM754" s="79"/>
      <c r="HAN754" s="79"/>
      <c r="HAO754" s="79"/>
      <c r="HAP754" s="79"/>
      <c r="HAQ754" s="79"/>
      <c r="HAR754" s="79"/>
      <c r="HAS754" s="79"/>
      <c r="HAT754" s="79"/>
      <c r="HAU754" s="79"/>
      <c r="HAV754" s="79"/>
      <c r="HAW754" s="79"/>
      <c r="HAX754" s="79"/>
      <c r="HAY754" s="79"/>
      <c r="HAZ754" s="79"/>
      <c r="HBA754" s="79"/>
      <c r="HBB754" s="79"/>
      <c r="HBC754" s="79"/>
      <c r="HBD754" s="79"/>
      <c r="HBE754" s="79"/>
      <c r="HBF754" s="79"/>
      <c r="HBG754" s="79"/>
      <c r="HBH754" s="79"/>
      <c r="HBI754" s="79"/>
      <c r="HBJ754" s="79"/>
      <c r="HBK754" s="79"/>
      <c r="HBL754" s="79"/>
      <c r="HBM754" s="79"/>
      <c r="HBN754" s="79"/>
      <c r="HBO754" s="79"/>
      <c r="HBP754" s="79"/>
      <c r="HBQ754" s="79"/>
      <c r="HBR754" s="79"/>
      <c r="HBS754" s="79"/>
      <c r="HBT754" s="79"/>
      <c r="HBU754" s="79"/>
      <c r="HBV754" s="79"/>
      <c r="HBW754" s="79"/>
      <c r="HBX754" s="79"/>
      <c r="HBY754" s="79"/>
      <c r="HBZ754" s="79"/>
      <c r="HCA754" s="79"/>
      <c r="HCB754" s="79"/>
      <c r="HCC754" s="79"/>
      <c r="HCD754" s="79"/>
      <c r="HCE754" s="79"/>
      <c r="HCF754" s="79"/>
      <c r="HCG754" s="79"/>
      <c r="HCH754" s="79"/>
      <c r="HCI754" s="79"/>
      <c r="HCJ754" s="79"/>
      <c r="HCK754" s="79"/>
      <c r="HCL754" s="79"/>
      <c r="HCM754" s="79"/>
      <c r="HCN754" s="79"/>
      <c r="HCO754" s="79"/>
      <c r="HCP754" s="79"/>
      <c r="HCQ754" s="79"/>
      <c r="HCR754" s="79"/>
      <c r="HCS754" s="79"/>
      <c r="HCT754" s="79"/>
      <c r="HCU754" s="79"/>
      <c r="HCV754" s="79"/>
      <c r="HCW754" s="79"/>
      <c r="HCX754" s="79"/>
      <c r="HCY754" s="79"/>
      <c r="HCZ754" s="79"/>
      <c r="HDA754" s="79"/>
      <c r="HDB754" s="79"/>
      <c r="HDC754" s="79"/>
      <c r="HDD754" s="79"/>
      <c r="HDE754" s="79"/>
      <c r="HDF754" s="79"/>
      <c r="HDG754" s="79"/>
      <c r="HDH754" s="79"/>
      <c r="HDI754" s="79"/>
      <c r="HDJ754" s="79"/>
      <c r="HDK754" s="79"/>
      <c r="HDL754" s="79"/>
      <c r="HDM754" s="79"/>
      <c r="HDN754" s="79"/>
      <c r="HDO754" s="79"/>
      <c r="HDP754" s="79"/>
      <c r="HDQ754" s="79"/>
      <c r="HDR754" s="79"/>
      <c r="HDS754" s="79"/>
      <c r="HDT754" s="79"/>
      <c r="HDU754" s="79"/>
      <c r="HDV754" s="79"/>
      <c r="HDW754" s="79"/>
      <c r="HDX754" s="79"/>
      <c r="HDY754" s="79"/>
      <c r="HDZ754" s="79"/>
      <c r="HEA754" s="79"/>
      <c r="HEB754" s="79"/>
      <c r="HEC754" s="79"/>
      <c r="HED754" s="79"/>
      <c r="HEE754" s="79"/>
      <c r="HEF754" s="79"/>
      <c r="HEG754" s="79"/>
      <c r="HEH754" s="79"/>
      <c r="HEI754" s="79"/>
      <c r="HEJ754" s="79"/>
      <c r="HEK754" s="79"/>
      <c r="HEL754" s="79"/>
      <c r="HEM754" s="79"/>
      <c r="HEN754" s="79"/>
      <c r="HEO754" s="79"/>
      <c r="HEP754" s="79"/>
      <c r="HEQ754" s="79"/>
      <c r="HER754" s="79"/>
      <c r="HES754" s="79"/>
      <c r="HET754" s="79"/>
      <c r="HEU754" s="79"/>
      <c r="HEV754" s="79"/>
      <c r="HEW754" s="79"/>
      <c r="HEX754" s="79"/>
      <c r="HEY754" s="79"/>
      <c r="HEZ754" s="79"/>
      <c r="HFA754" s="79"/>
      <c r="HFB754" s="79"/>
      <c r="HFC754" s="79"/>
      <c r="HFD754" s="79"/>
      <c r="HFE754" s="79"/>
      <c r="HFF754" s="79"/>
      <c r="HFG754" s="79"/>
      <c r="HFH754" s="79"/>
      <c r="HFI754" s="79"/>
      <c r="HFJ754" s="79"/>
      <c r="HFK754" s="79"/>
      <c r="HFL754" s="79"/>
      <c r="HFM754" s="79"/>
      <c r="HFN754" s="79"/>
      <c r="HFO754" s="79"/>
      <c r="HFP754" s="79"/>
      <c r="HFQ754" s="79"/>
      <c r="HFR754" s="79"/>
      <c r="HFS754" s="79"/>
      <c r="HFT754" s="79"/>
      <c r="HFU754" s="79"/>
      <c r="HFV754" s="79"/>
      <c r="HFW754" s="79"/>
      <c r="HFX754" s="79"/>
      <c r="HFY754" s="79"/>
      <c r="HFZ754" s="79"/>
      <c r="HGA754" s="79"/>
      <c r="HGB754" s="79"/>
      <c r="HGC754" s="79"/>
      <c r="HGD754" s="79"/>
      <c r="HGE754" s="79"/>
      <c r="HGF754" s="79"/>
      <c r="HGG754" s="79"/>
      <c r="HGH754" s="79"/>
      <c r="HGI754" s="79"/>
      <c r="HGJ754" s="79"/>
      <c r="HGK754" s="79"/>
      <c r="HGL754" s="79"/>
      <c r="HGM754" s="79"/>
      <c r="HGN754" s="79"/>
      <c r="HGO754" s="79"/>
      <c r="HGP754" s="79"/>
      <c r="HGQ754" s="79"/>
      <c r="HGR754" s="79"/>
      <c r="HGS754" s="79"/>
      <c r="HGT754" s="79"/>
      <c r="HGU754" s="79"/>
      <c r="HGV754" s="79"/>
      <c r="HGW754" s="79"/>
      <c r="HGX754" s="79"/>
      <c r="HGY754" s="79"/>
      <c r="HGZ754" s="79"/>
      <c r="HHA754" s="79"/>
      <c r="HHB754" s="79"/>
      <c r="HHC754" s="79"/>
      <c r="HHD754" s="79"/>
      <c r="HHE754" s="79"/>
      <c r="HHF754" s="79"/>
      <c r="HHG754" s="79"/>
      <c r="HHH754" s="79"/>
      <c r="HHI754" s="79"/>
      <c r="HHJ754" s="79"/>
      <c r="HHK754" s="79"/>
      <c r="HHL754" s="79"/>
      <c r="HHM754" s="79"/>
      <c r="HHN754" s="79"/>
      <c r="HHO754" s="79"/>
      <c r="HHP754" s="79"/>
      <c r="HHQ754" s="79"/>
      <c r="HHR754" s="79"/>
      <c r="HHS754" s="79"/>
      <c r="HHT754" s="79"/>
      <c r="HHU754" s="79"/>
      <c r="HHV754" s="79"/>
      <c r="HHW754" s="79"/>
      <c r="HHX754" s="79"/>
      <c r="HHY754" s="79"/>
      <c r="HHZ754" s="79"/>
      <c r="HIA754" s="79"/>
      <c r="HIB754" s="79"/>
      <c r="HIC754" s="79"/>
      <c r="HID754" s="79"/>
      <c r="HIE754" s="79"/>
      <c r="HIF754" s="79"/>
      <c r="HIG754" s="79"/>
      <c r="HIH754" s="79"/>
      <c r="HII754" s="79"/>
      <c r="HIJ754" s="79"/>
      <c r="HIK754" s="79"/>
      <c r="HIL754" s="79"/>
      <c r="HIM754" s="79"/>
      <c r="HIN754" s="79"/>
      <c r="HIO754" s="79"/>
      <c r="HIP754" s="79"/>
      <c r="HIQ754" s="79"/>
      <c r="HIR754" s="79"/>
      <c r="HIS754" s="79"/>
      <c r="HIT754" s="79"/>
      <c r="HIU754" s="79"/>
      <c r="HIV754" s="79"/>
      <c r="HIW754" s="79"/>
      <c r="HIX754" s="79"/>
      <c r="HIY754" s="79"/>
      <c r="HIZ754" s="79"/>
      <c r="HJA754" s="79"/>
      <c r="HJB754" s="79"/>
      <c r="HJC754" s="79"/>
      <c r="HJD754" s="79"/>
      <c r="HJE754" s="79"/>
      <c r="HJF754" s="79"/>
      <c r="HJG754" s="79"/>
      <c r="HJH754" s="79"/>
      <c r="HJI754" s="79"/>
      <c r="HJJ754" s="79"/>
      <c r="HJK754" s="79"/>
      <c r="HJL754" s="79"/>
      <c r="HJM754" s="79"/>
      <c r="HJN754" s="79"/>
      <c r="HJO754" s="79"/>
      <c r="HJP754" s="79"/>
      <c r="HJQ754" s="79"/>
      <c r="HJR754" s="79"/>
      <c r="HJS754" s="79"/>
      <c r="HJT754" s="79"/>
      <c r="HJU754" s="79"/>
      <c r="HJV754" s="79"/>
      <c r="HJW754" s="79"/>
      <c r="HJX754" s="79"/>
      <c r="HJY754" s="79"/>
      <c r="HJZ754" s="79"/>
      <c r="HKA754" s="79"/>
      <c r="HKB754" s="79"/>
      <c r="HKC754" s="79"/>
      <c r="HKD754" s="79"/>
      <c r="HKE754" s="79"/>
      <c r="HKF754" s="79"/>
      <c r="HKG754" s="79"/>
      <c r="HKH754" s="79"/>
      <c r="HKI754" s="79"/>
      <c r="HKJ754" s="79"/>
      <c r="HKK754" s="79"/>
      <c r="HKL754" s="79"/>
      <c r="HKM754" s="79"/>
      <c r="HKN754" s="79"/>
      <c r="HKO754" s="79"/>
      <c r="HKP754" s="79"/>
      <c r="HKQ754" s="79"/>
      <c r="HKR754" s="79"/>
      <c r="HKS754" s="79"/>
      <c r="HKT754" s="79"/>
      <c r="HKU754" s="79"/>
      <c r="HKV754" s="79"/>
      <c r="HKW754" s="79"/>
      <c r="HKX754" s="79"/>
      <c r="HKY754" s="79"/>
      <c r="HKZ754" s="79"/>
      <c r="HLA754" s="79"/>
      <c r="HLB754" s="79"/>
      <c r="HLC754" s="79"/>
      <c r="HLD754" s="79"/>
      <c r="HLE754" s="79"/>
      <c r="HLF754" s="79"/>
      <c r="HLG754" s="79"/>
      <c r="HLH754" s="79"/>
      <c r="HLI754" s="79"/>
      <c r="HLJ754" s="79"/>
      <c r="HLK754" s="79"/>
      <c r="HLL754" s="79"/>
      <c r="HLM754" s="79"/>
      <c r="HLN754" s="79"/>
      <c r="HLO754" s="79"/>
      <c r="HLP754" s="79"/>
      <c r="HLQ754" s="79"/>
      <c r="HLR754" s="79"/>
      <c r="HLS754" s="79"/>
      <c r="HLT754" s="79"/>
      <c r="HLU754" s="79"/>
      <c r="HLV754" s="79"/>
      <c r="HLW754" s="79"/>
      <c r="HLX754" s="79"/>
      <c r="HLY754" s="79"/>
      <c r="HLZ754" s="79"/>
      <c r="HMA754" s="79"/>
      <c r="HMB754" s="79"/>
      <c r="HMC754" s="79"/>
      <c r="HMD754" s="79"/>
      <c r="HME754" s="79"/>
      <c r="HMF754" s="79"/>
      <c r="HMG754" s="79"/>
      <c r="HMH754" s="79"/>
      <c r="HMI754" s="79"/>
      <c r="HMJ754" s="79"/>
      <c r="HMK754" s="79"/>
      <c r="HML754" s="79"/>
      <c r="HMM754" s="79"/>
      <c r="HMN754" s="79"/>
      <c r="HMO754" s="79"/>
      <c r="HMP754" s="79"/>
      <c r="HMQ754" s="79"/>
      <c r="HMR754" s="79"/>
      <c r="HMS754" s="79"/>
      <c r="HMT754" s="79"/>
      <c r="HMU754" s="79"/>
      <c r="HMV754" s="79"/>
      <c r="HMW754" s="79"/>
      <c r="HMX754" s="79"/>
      <c r="HMY754" s="79"/>
      <c r="HMZ754" s="79"/>
      <c r="HNA754" s="79"/>
      <c r="HNB754" s="79"/>
      <c r="HNC754" s="79"/>
      <c r="HND754" s="79"/>
      <c r="HNE754" s="79"/>
      <c r="HNF754" s="79"/>
      <c r="HNG754" s="79"/>
      <c r="HNH754" s="79"/>
      <c r="HNI754" s="79"/>
      <c r="HNJ754" s="79"/>
      <c r="HNK754" s="79"/>
      <c r="HNL754" s="79"/>
      <c r="HNM754" s="79"/>
      <c r="HNN754" s="79"/>
      <c r="HNO754" s="79"/>
      <c r="HNP754" s="79"/>
      <c r="HNQ754" s="79"/>
      <c r="HNR754" s="79"/>
      <c r="HNS754" s="79"/>
      <c r="HNT754" s="79"/>
      <c r="HNU754" s="79"/>
      <c r="HNV754" s="79"/>
      <c r="HNW754" s="79"/>
      <c r="HNX754" s="79"/>
      <c r="HNY754" s="79"/>
      <c r="HNZ754" s="79"/>
      <c r="HOA754" s="79"/>
      <c r="HOB754" s="79"/>
      <c r="HOC754" s="79"/>
      <c r="HOD754" s="79"/>
      <c r="HOE754" s="79"/>
      <c r="HOF754" s="79"/>
      <c r="HOG754" s="79"/>
      <c r="HOH754" s="79"/>
      <c r="HOI754" s="79"/>
      <c r="HOJ754" s="79"/>
      <c r="HOK754" s="79"/>
      <c r="HOL754" s="79"/>
      <c r="HOM754" s="79"/>
      <c r="HON754" s="79"/>
      <c r="HOO754" s="79"/>
      <c r="HOP754" s="79"/>
      <c r="HOQ754" s="79"/>
      <c r="HOR754" s="79"/>
      <c r="HOS754" s="79"/>
      <c r="HOT754" s="79"/>
      <c r="HOU754" s="79"/>
      <c r="HOV754" s="79"/>
      <c r="HOW754" s="79"/>
      <c r="HOX754" s="79"/>
      <c r="HOY754" s="79"/>
      <c r="HOZ754" s="79"/>
      <c r="HPA754" s="79"/>
      <c r="HPB754" s="79"/>
      <c r="HPC754" s="79"/>
      <c r="HPD754" s="79"/>
      <c r="HPE754" s="79"/>
      <c r="HPF754" s="79"/>
      <c r="HPG754" s="79"/>
      <c r="HPH754" s="79"/>
      <c r="HPI754" s="79"/>
      <c r="HPJ754" s="79"/>
      <c r="HPK754" s="79"/>
      <c r="HPL754" s="79"/>
      <c r="HPM754" s="79"/>
      <c r="HPN754" s="79"/>
      <c r="HPO754" s="79"/>
      <c r="HPP754" s="79"/>
      <c r="HPQ754" s="79"/>
      <c r="HPR754" s="79"/>
      <c r="HPS754" s="79"/>
      <c r="HPT754" s="79"/>
      <c r="HPU754" s="79"/>
      <c r="HPV754" s="79"/>
      <c r="HPW754" s="79"/>
      <c r="HPX754" s="79"/>
      <c r="HPY754" s="79"/>
      <c r="HPZ754" s="79"/>
      <c r="HQA754" s="79"/>
      <c r="HQB754" s="79"/>
      <c r="HQC754" s="79"/>
      <c r="HQD754" s="79"/>
      <c r="HQE754" s="79"/>
      <c r="HQF754" s="79"/>
      <c r="HQG754" s="79"/>
      <c r="HQH754" s="79"/>
      <c r="HQI754" s="79"/>
      <c r="HQJ754" s="79"/>
      <c r="HQK754" s="79"/>
      <c r="HQL754" s="79"/>
      <c r="HQM754" s="79"/>
      <c r="HQN754" s="79"/>
      <c r="HQO754" s="79"/>
      <c r="HQP754" s="79"/>
      <c r="HQQ754" s="79"/>
      <c r="HQR754" s="79"/>
      <c r="HQS754" s="79"/>
      <c r="HQT754" s="79"/>
      <c r="HQU754" s="79"/>
      <c r="HQV754" s="79"/>
      <c r="HQW754" s="79"/>
      <c r="HQX754" s="79"/>
      <c r="HQY754" s="79"/>
      <c r="HQZ754" s="79"/>
      <c r="HRA754" s="79"/>
      <c r="HRB754" s="79"/>
      <c r="HRC754" s="79"/>
      <c r="HRD754" s="79"/>
      <c r="HRE754" s="79"/>
      <c r="HRF754" s="79"/>
      <c r="HRG754" s="79"/>
      <c r="HRH754" s="79"/>
      <c r="HRI754" s="79"/>
      <c r="HRJ754" s="79"/>
      <c r="HRK754" s="79"/>
      <c r="HRL754" s="79"/>
      <c r="HRM754" s="79"/>
      <c r="HRN754" s="79"/>
      <c r="HRO754" s="79"/>
      <c r="HRP754" s="79"/>
      <c r="HRQ754" s="79"/>
      <c r="HRR754" s="79"/>
      <c r="HRS754" s="79"/>
      <c r="HRT754" s="79"/>
      <c r="HRU754" s="79"/>
      <c r="HRV754" s="79"/>
      <c r="HRW754" s="79"/>
      <c r="HRX754" s="79"/>
      <c r="HRY754" s="79"/>
      <c r="HRZ754" s="79"/>
      <c r="HSA754" s="79"/>
      <c r="HSB754" s="79"/>
      <c r="HSC754" s="79"/>
      <c r="HSD754" s="79"/>
      <c r="HSE754" s="79"/>
      <c r="HSF754" s="79"/>
      <c r="HSG754" s="79"/>
      <c r="HSH754" s="79"/>
      <c r="HSI754" s="79"/>
      <c r="HSJ754" s="79"/>
      <c r="HSK754" s="79"/>
      <c r="HSL754" s="79"/>
      <c r="HSM754" s="79"/>
      <c r="HSN754" s="79"/>
      <c r="HSO754" s="79"/>
      <c r="HSP754" s="79"/>
      <c r="HSQ754" s="79"/>
      <c r="HSR754" s="79"/>
      <c r="HSS754" s="79"/>
      <c r="HST754" s="79"/>
      <c r="HSU754" s="79"/>
      <c r="HSV754" s="79"/>
      <c r="HSW754" s="79"/>
      <c r="HSX754" s="79"/>
      <c r="HSY754" s="79"/>
      <c r="HSZ754" s="79"/>
      <c r="HTA754" s="79"/>
      <c r="HTB754" s="79"/>
      <c r="HTC754" s="79"/>
      <c r="HTD754" s="79"/>
      <c r="HTE754" s="79"/>
      <c r="HTF754" s="79"/>
      <c r="HTG754" s="79"/>
      <c r="HTH754" s="79"/>
      <c r="HTI754" s="79"/>
      <c r="HTJ754" s="79"/>
      <c r="HTK754" s="79"/>
      <c r="HTL754" s="79"/>
      <c r="HTM754" s="79"/>
      <c r="HTN754" s="79"/>
      <c r="HTO754" s="79"/>
      <c r="HTP754" s="79"/>
      <c r="HTQ754" s="79"/>
      <c r="HTR754" s="79"/>
      <c r="HTS754" s="79"/>
      <c r="HTT754" s="79"/>
      <c r="HTU754" s="79"/>
      <c r="HTV754" s="79"/>
      <c r="HTW754" s="79"/>
      <c r="HTX754" s="79"/>
      <c r="HTY754" s="79"/>
      <c r="HTZ754" s="79"/>
      <c r="HUA754" s="79"/>
      <c r="HUB754" s="79"/>
      <c r="HUC754" s="79"/>
      <c r="HUD754" s="79"/>
      <c r="HUE754" s="79"/>
      <c r="HUF754" s="79"/>
      <c r="HUG754" s="79"/>
      <c r="HUH754" s="79"/>
      <c r="HUI754" s="79"/>
      <c r="HUJ754" s="79"/>
      <c r="HUK754" s="79"/>
      <c r="HUL754" s="79"/>
      <c r="HUM754" s="79"/>
      <c r="HUN754" s="79"/>
      <c r="HUO754" s="79"/>
      <c r="HUP754" s="79"/>
      <c r="HUQ754" s="79"/>
      <c r="HUR754" s="79"/>
      <c r="HUS754" s="79"/>
      <c r="HUT754" s="79"/>
      <c r="HUU754" s="79"/>
      <c r="HUV754" s="79"/>
      <c r="HUW754" s="79"/>
      <c r="HUX754" s="79"/>
      <c r="HUY754" s="79"/>
      <c r="HUZ754" s="79"/>
      <c r="HVA754" s="79"/>
      <c r="HVB754" s="79"/>
      <c r="HVC754" s="79"/>
      <c r="HVD754" s="79"/>
      <c r="HVE754" s="79"/>
      <c r="HVF754" s="79"/>
      <c r="HVG754" s="79"/>
      <c r="HVH754" s="79"/>
      <c r="HVI754" s="79"/>
      <c r="HVJ754" s="79"/>
      <c r="HVK754" s="79"/>
      <c r="HVL754" s="79"/>
      <c r="HVM754" s="79"/>
      <c r="HVN754" s="79"/>
      <c r="HVO754" s="79"/>
      <c r="HVP754" s="79"/>
      <c r="HVQ754" s="79"/>
      <c r="HVR754" s="79"/>
      <c r="HVS754" s="79"/>
      <c r="HVT754" s="79"/>
      <c r="HVU754" s="79"/>
      <c r="HVV754" s="79"/>
      <c r="HVW754" s="79"/>
      <c r="HVX754" s="79"/>
      <c r="HVY754" s="79"/>
      <c r="HVZ754" s="79"/>
      <c r="HWA754" s="79"/>
      <c r="HWB754" s="79"/>
      <c r="HWC754" s="79"/>
      <c r="HWD754" s="79"/>
      <c r="HWE754" s="79"/>
      <c r="HWF754" s="79"/>
      <c r="HWG754" s="79"/>
      <c r="HWH754" s="79"/>
      <c r="HWI754" s="79"/>
      <c r="HWJ754" s="79"/>
      <c r="HWK754" s="79"/>
      <c r="HWL754" s="79"/>
      <c r="HWM754" s="79"/>
      <c r="HWN754" s="79"/>
      <c r="HWO754" s="79"/>
      <c r="HWP754" s="79"/>
      <c r="HWQ754" s="79"/>
      <c r="HWR754" s="79"/>
      <c r="HWS754" s="79"/>
      <c r="HWT754" s="79"/>
      <c r="HWU754" s="79"/>
      <c r="HWV754" s="79"/>
      <c r="HWW754" s="79"/>
      <c r="HWX754" s="79"/>
      <c r="HWY754" s="79"/>
      <c r="HWZ754" s="79"/>
      <c r="HXA754" s="79"/>
      <c r="HXB754" s="79"/>
      <c r="HXC754" s="79"/>
      <c r="HXD754" s="79"/>
      <c r="HXE754" s="79"/>
      <c r="HXF754" s="79"/>
      <c r="HXG754" s="79"/>
      <c r="HXH754" s="79"/>
      <c r="HXI754" s="79"/>
      <c r="HXJ754" s="79"/>
      <c r="HXK754" s="79"/>
      <c r="HXL754" s="79"/>
      <c r="HXM754" s="79"/>
      <c r="HXN754" s="79"/>
      <c r="HXO754" s="79"/>
      <c r="HXP754" s="79"/>
      <c r="HXQ754" s="79"/>
      <c r="HXR754" s="79"/>
      <c r="HXS754" s="79"/>
      <c r="HXT754" s="79"/>
      <c r="HXU754" s="79"/>
      <c r="HXV754" s="79"/>
      <c r="HXW754" s="79"/>
      <c r="HXX754" s="79"/>
      <c r="HXY754" s="79"/>
      <c r="HXZ754" s="79"/>
      <c r="HYA754" s="79"/>
      <c r="HYB754" s="79"/>
      <c r="HYC754" s="79"/>
      <c r="HYD754" s="79"/>
      <c r="HYE754" s="79"/>
      <c r="HYF754" s="79"/>
      <c r="HYG754" s="79"/>
      <c r="HYH754" s="79"/>
      <c r="HYI754" s="79"/>
      <c r="HYJ754" s="79"/>
      <c r="HYK754" s="79"/>
      <c r="HYL754" s="79"/>
      <c r="HYM754" s="79"/>
      <c r="HYN754" s="79"/>
      <c r="HYO754" s="79"/>
      <c r="HYP754" s="79"/>
      <c r="HYQ754" s="79"/>
      <c r="HYR754" s="79"/>
      <c r="HYS754" s="79"/>
      <c r="HYT754" s="79"/>
      <c r="HYU754" s="79"/>
      <c r="HYV754" s="79"/>
      <c r="HYW754" s="79"/>
      <c r="HYX754" s="79"/>
      <c r="HYY754" s="79"/>
      <c r="HYZ754" s="79"/>
      <c r="HZA754" s="79"/>
      <c r="HZB754" s="79"/>
      <c r="HZC754" s="79"/>
      <c r="HZD754" s="79"/>
      <c r="HZE754" s="79"/>
      <c r="HZF754" s="79"/>
      <c r="HZG754" s="79"/>
      <c r="HZH754" s="79"/>
      <c r="HZI754" s="79"/>
      <c r="HZJ754" s="79"/>
      <c r="HZK754" s="79"/>
      <c r="HZL754" s="79"/>
      <c r="HZM754" s="79"/>
      <c r="HZN754" s="79"/>
      <c r="HZO754" s="79"/>
      <c r="HZP754" s="79"/>
      <c r="HZQ754" s="79"/>
      <c r="HZR754" s="79"/>
      <c r="HZS754" s="79"/>
      <c r="HZT754" s="79"/>
      <c r="HZU754" s="79"/>
      <c r="HZV754" s="79"/>
      <c r="HZW754" s="79"/>
      <c r="HZX754" s="79"/>
      <c r="HZY754" s="79"/>
      <c r="HZZ754" s="79"/>
      <c r="IAA754" s="79"/>
      <c r="IAB754" s="79"/>
      <c r="IAC754" s="79"/>
      <c r="IAD754" s="79"/>
      <c r="IAE754" s="79"/>
      <c r="IAF754" s="79"/>
      <c r="IAG754" s="79"/>
      <c r="IAH754" s="79"/>
      <c r="IAI754" s="79"/>
      <c r="IAJ754" s="79"/>
      <c r="IAK754" s="79"/>
      <c r="IAL754" s="79"/>
      <c r="IAM754" s="79"/>
      <c r="IAN754" s="79"/>
      <c r="IAO754" s="79"/>
      <c r="IAP754" s="79"/>
      <c r="IAQ754" s="79"/>
      <c r="IAR754" s="79"/>
      <c r="IAS754" s="79"/>
      <c r="IAT754" s="79"/>
      <c r="IAU754" s="79"/>
      <c r="IAV754" s="79"/>
      <c r="IAW754" s="79"/>
      <c r="IAX754" s="79"/>
      <c r="IAY754" s="79"/>
      <c r="IAZ754" s="79"/>
      <c r="IBA754" s="79"/>
      <c r="IBB754" s="79"/>
      <c r="IBC754" s="79"/>
      <c r="IBD754" s="79"/>
      <c r="IBE754" s="79"/>
      <c r="IBF754" s="79"/>
      <c r="IBG754" s="79"/>
      <c r="IBH754" s="79"/>
      <c r="IBI754" s="79"/>
      <c r="IBJ754" s="79"/>
      <c r="IBK754" s="79"/>
      <c r="IBL754" s="79"/>
      <c r="IBM754" s="79"/>
      <c r="IBN754" s="79"/>
      <c r="IBO754" s="79"/>
      <c r="IBP754" s="79"/>
      <c r="IBQ754" s="79"/>
      <c r="IBR754" s="79"/>
      <c r="IBS754" s="79"/>
      <c r="IBT754" s="79"/>
      <c r="IBU754" s="79"/>
      <c r="IBV754" s="79"/>
      <c r="IBW754" s="79"/>
      <c r="IBX754" s="79"/>
      <c r="IBY754" s="79"/>
      <c r="IBZ754" s="79"/>
      <c r="ICA754" s="79"/>
      <c r="ICB754" s="79"/>
      <c r="ICC754" s="79"/>
      <c r="ICD754" s="79"/>
      <c r="ICE754" s="79"/>
      <c r="ICF754" s="79"/>
      <c r="ICG754" s="79"/>
      <c r="ICH754" s="79"/>
      <c r="ICI754" s="79"/>
      <c r="ICJ754" s="79"/>
      <c r="ICK754" s="79"/>
      <c r="ICL754" s="79"/>
      <c r="ICM754" s="79"/>
      <c r="ICN754" s="79"/>
      <c r="ICO754" s="79"/>
      <c r="ICP754" s="79"/>
      <c r="ICQ754" s="79"/>
      <c r="ICR754" s="79"/>
      <c r="ICS754" s="79"/>
      <c r="ICT754" s="79"/>
      <c r="ICU754" s="79"/>
      <c r="ICV754" s="79"/>
      <c r="ICW754" s="79"/>
      <c r="ICX754" s="79"/>
      <c r="ICY754" s="79"/>
      <c r="ICZ754" s="79"/>
      <c r="IDA754" s="79"/>
      <c r="IDB754" s="79"/>
      <c r="IDC754" s="79"/>
      <c r="IDD754" s="79"/>
      <c r="IDE754" s="79"/>
      <c r="IDF754" s="79"/>
      <c r="IDG754" s="79"/>
      <c r="IDH754" s="79"/>
      <c r="IDI754" s="79"/>
      <c r="IDJ754" s="79"/>
      <c r="IDK754" s="79"/>
      <c r="IDL754" s="79"/>
      <c r="IDM754" s="79"/>
      <c r="IDN754" s="79"/>
      <c r="IDO754" s="79"/>
      <c r="IDP754" s="79"/>
      <c r="IDQ754" s="79"/>
      <c r="IDR754" s="79"/>
      <c r="IDS754" s="79"/>
      <c r="IDT754" s="79"/>
      <c r="IDU754" s="79"/>
      <c r="IDV754" s="79"/>
      <c r="IDW754" s="79"/>
      <c r="IDX754" s="79"/>
      <c r="IDY754" s="79"/>
      <c r="IDZ754" s="79"/>
      <c r="IEA754" s="79"/>
      <c r="IEB754" s="79"/>
      <c r="IEC754" s="79"/>
      <c r="IED754" s="79"/>
      <c r="IEE754" s="79"/>
      <c r="IEF754" s="79"/>
      <c r="IEG754" s="79"/>
      <c r="IEH754" s="79"/>
      <c r="IEI754" s="79"/>
      <c r="IEJ754" s="79"/>
      <c r="IEK754" s="79"/>
      <c r="IEL754" s="79"/>
      <c r="IEM754" s="79"/>
      <c r="IEN754" s="79"/>
      <c r="IEO754" s="79"/>
      <c r="IEP754" s="79"/>
      <c r="IEQ754" s="79"/>
      <c r="IER754" s="79"/>
      <c r="IES754" s="79"/>
      <c r="IET754" s="79"/>
      <c r="IEU754" s="79"/>
      <c r="IEV754" s="79"/>
      <c r="IEW754" s="79"/>
      <c r="IEX754" s="79"/>
      <c r="IEY754" s="79"/>
      <c r="IEZ754" s="79"/>
      <c r="IFA754" s="79"/>
      <c r="IFB754" s="79"/>
      <c r="IFC754" s="79"/>
      <c r="IFD754" s="79"/>
      <c r="IFE754" s="79"/>
      <c r="IFF754" s="79"/>
      <c r="IFG754" s="79"/>
      <c r="IFH754" s="79"/>
      <c r="IFI754" s="79"/>
      <c r="IFJ754" s="79"/>
      <c r="IFK754" s="79"/>
      <c r="IFL754" s="79"/>
      <c r="IFM754" s="79"/>
      <c r="IFN754" s="79"/>
      <c r="IFO754" s="79"/>
      <c r="IFP754" s="79"/>
      <c r="IFQ754" s="79"/>
      <c r="IFR754" s="79"/>
      <c r="IFS754" s="79"/>
      <c r="IFT754" s="79"/>
      <c r="IFU754" s="79"/>
      <c r="IFV754" s="79"/>
      <c r="IFW754" s="79"/>
      <c r="IFX754" s="79"/>
      <c r="IFY754" s="79"/>
      <c r="IFZ754" s="79"/>
      <c r="IGA754" s="79"/>
      <c r="IGB754" s="79"/>
      <c r="IGC754" s="79"/>
      <c r="IGD754" s="79"/>
      <c r="IGE754" s="79"/>
      <c r="IGF754" s="79"/>
      <c r="IGG754" s="79"/>
      <c r="IGH754" s="79"/>
      <c r="IGI754" s="79"/>
      <c r="IGJ754" s="79"/>
      <c r="IGK754" s="79"/>
      <c r="IGL754" s="79"/>
      <c r="IGM754" s="79"/>
      <c r="IGN754" s="79"/>
      <c r="IGO754" s="79"/>
      <c r="IGP754" s="79"/>
      <c r="IGQ754" s="79"/>
      <c r="IGR754" s="79"/>
      <c r="IGS754" s="79"/>
      <c r="IGT754" s="79"/>
      <c r="IGU754" s="79"/>
      <c r="IGV754" s="79"/>
      <c r="IGW754" s="79"/>
      <c r="IGX754" s="79"/>
      <c r="IGY754" s="79"/>
      <c r="IGZ754" s="79"/>
      <c r="IHA754" s="79"/>
      <c r="IHB754" s="79"/>
      <c r="IHC754" s="79"/>
      <c r="IHD754" s="79"/>
      <c r="IHE754" s="79"/>
      <c r="IHF754" s="79"/>
      <c r="IHG754" s="79"/>
      <c r="IHH754" s="79"/>
      <c r="IHI754" s="79"/>
      <c r="IHJ754" s="79"/>
      <c r="IHK754" s="79"/>
      <c r="IHL754" s="79"/>
      <c r="IHM754" s="79"/>
      <c r="IHN754" s="79"/>
      <c r="IHO754" s="79"/>
      <c r="IHP754" s="79"/>
      <c r="IHQ754" s="79"/>
      <c r="IHR754" s="79"/>
      <c r="IHS754" s="79"/>
      <c r="IHT754" s="79"/>
      <c r="IHU754" s="79"/>
      <c r="IHV754" s="79"/>
      <c r="IHW754" s="79"/>
      <c r="IHX754" s="79"/>
      <c r="IHY754" s="79"/>
      <c r="IHZ754" s="79"/>
      <c r="IIA754" s="79"/>
      <c r="IIB754" s="79"/>
      <c r="IIC754" s="79"/>
      <c r="IID754" s="79"/>
      <c r="IIE754" s="79"/>
      <c r="IIF754" s="79"/>
      <c r="IIG754" s="79"/>
      <c r="IIH754" s="79"/>
      <c r="III754" s="79"/>
      <c r="IIJ754" s="79"/>
      <c r="IIK754" s="79"/>
      <c r="IIL754" s="79"/>
      <c r="IIM754" s="79"/>
      <c r="IIN754" s="79"/>
      <c r="IIO754" s="79"/>
      <c r="IIP754" s="79"/>
      <c r="IIQ754" s="79"/>
      <c r="IIR754" s="79"/>
      <c r="IIS754" s="79"/>
      <c r="IIT754" s="79"/>
      <c r="IIU754" s="79"/>
      <c r="IIV754" s="79"/>
      <c r="IIW754" s="79"/>
      <c r="IIX754" s="79"/>
      <c r="IIY754" s="79"/>
      <c r="IIZ754" s="79"/>
      <c r="IJA754" s="79"/>
      <c r="IJB754" s="79"/>
      <c r="IJC754" s="79"/>
      <c r="IJD754" s="79"/>
      <c r="IJE754" s="79"/>
      <c r="IJF754" s="79"/>
      <c r="IJG754" s="79"/>
      <c r="IJH754" s="79"/>
      <c r="IJI754" s="79"/>
      <c r="IJJ754" s="79"/>
      <c r="IJK754" s="79"/>
      <c r="IJL754" s="79"/>
      <c r="IJM754" s="79"/>
      <c r="IJN754" s="79"/>
      <c r="IJO754" s="79"/>
      <c r="IJP754" s="79"/>
      <c r="IJQ754" s="79"/>
      <c r="IJR754" s="79"/>
      <c r="IJS754" s="79"/>
      <c r="IJT754" s="79"/>
      <c r="IJU754" s="79"/>
      <c r="IJV754" s="79"/>
      <c r="IJW754" s="79"/>
      <c r="IJX754" s="79"/>
      <c r="IJY754" s="79"/>
      <c r="IJZ754" s="79"/>
      <c r="IKA754" s="79"/>
      <c r="IKB754" s="79"/>
      <c r="IKC754" s="79"/>
      <c r="IKD754" s="79"/>
      <c r="IKE754" s="79"/>
      <c r="IKF754" s="79"/>
      <c r="IKG754" s="79"/>
      <c r="IKH754" s="79"/>
      <c r="IKI754" s="79"/>
      <c r="IKJ754" s="79"/>
      <c r="IKK754" s="79"/>
      <c r="IKL754" s="79"/>
      <c r="IKM754" s="79"/>
      <c r="IKN754" s="79"/>
      <c r="IKO754" s="79"/>
      <c r="IKP754" s="79"/>
      <c r="IKQ754" s="79"/>
      <c r="IKR754" s="79"/>
      <c r="IKS754" s="79"/>
      <c r="IKT754" s="79"/>
      <c r="IKU754" s="79"/>
      <c r="IKV754" s="79"/>
      <c r="IKW754" s="79"/>
      <c r="IKX754" s="79"/>
      <c r="IKY754" s="79"/>
      <c r="IKZ754" s="79"/>
      <c r="ILA754" s="79"/>
      <c r="ILB754" s="79"/>
      <c r="ILC754" s="79"/>
      <c r="ILD754" s="79"/>
      <c r="ILE754" s="79"/>
      <c r="ILF754" s="79"/>
      <c r="ILG754" s="79"/>
      <c r="ILH754" s="79"/>
      <c r="ILI754" s="79"/>
      <c r="ILJ754" s="79"/>
      <c r="ILK754" s="79"/>
      <c r="ILL754" s="79"/>
      <c r="ILM754" s="79"/>
      <c r="ILN754" s="79"/>
      <c r="ILO754" s="79"/>
      <c r="ILP754" s="79"/>
      <c r="ILQ754" s="79"/>
      <c r="ILR754" s="79"/>
      <c r="ILS754" s="79"/>
      <c r="ILT754" s="79"/>
      <c r="ILU754" s="79"/>
      <c r="ILV754" s="79"/>
      <c r="ILW754" s="79"/>
      <c r="ILX754" s="79"/>
      <c r="ILY754" s="79"/>
      <c r="ILZ754" s="79"/>
      <c r="IMA754" s="79"/>
      <c r="IMB754" s="79"/>
      <c r="IMC754" s="79"/>
      <c r="IMD754" s="79"/>
      <c r="IME754" s="79"/>
      <c r="IMF754" s="79"/>
      <c r="IMG754" s="79"/>
      <c r="IMH754" s="79"/>
      <c r="IMI754" s="79"/>
      <c r="IMJ754" s="79"/>
      <c r="IMK754" s="79"/>
      <c r="IML754" s="79"/>
      <c r="IMM754" s="79"/>
      <c r="IMN754" s="79"/>
      <c r="IMO754" s="79"/>
      <c r="IMP754" s="79"/>
      <c r="IMQ754" s="79"/>
      <c r="IMR754" s="79"/>
      <c r="IMS754" s="79"/>
      <c r="IMT754" s="79"/>
      <c r="IMU754" s="79"/>
      <c r="IMV754" s="79"/>
      <c r="IMW754" s="79"/>
      <c r="IMX754" s="79"/>
      <c r="IMY754" s="79"/>
      <c r="IMZ754" s="79"/>
      <c r="INA754" s="79"/>
      <c r="INB754" s="79"/>
      <c r="INC754" s="79"/>
      <c r="IND754" s="79"/>
      <c r="INE754" s="79"/>
      <c r="INF754" s="79"/>
      <c r="ING754" s="79"/>
      <c r="INH754" s="79"/>
      <c r="INI754" s="79"/>
      <c r="INJ754" s="79"/>
      <c r="INK754" s="79"/>
      <c r="INL754" s="79"/>
      <c r="INM754" s="79"/>
      <c r="INN754" s="79"/>
      <c r="INO754" s="79"/>
      <c r="INP754" s="79"/>
      <c r="INQ754" s="79"/>
      <c r="INR754" s="79"/>
      <c r="INS754" s="79"/>
      <c r="INT754" s="79"/>
      <c r="INU754" s="79"/>
      <c r="INV754" s="79"/>
      <c r="INW754" s="79"/>
      <c r="INX754" s="79"/>
      <c r="INY754" s="79"/>
      <c r="INZ754" s="79"/>
      <c r="IOA754" s="79"/>
      <c r="IOB754" s="79"/>
      <c r="IOC754" s="79"/>
      <c r="IOD754" s="79"/>
      <c r="IOE754" s="79"/>
      <c r="IOF754" s="79"/>
      <c r="IOG754" s="79"/>
      <c r="IOH754" s="79"/>
      <c r="IOI754" s="79"/>
      <c r="IOJ754" s="79"/>
      <c r="IOK754" s="79"/>
      <c r="IOL754" s="79"/>
      <c r="IOM754" s="79"/>
      <c r="ION754" s="79"/>
      <c r="IOO754" s="79"/>
      <c r="IOP754" s="79"/>
      <c r="IOQ754" s="79"/>
      <c r="IOR754" s="79"/>
      <c r="IOS754" s="79"/>
      <c r="IOT754" s="79"/>
      <c r="IOU754" s="79"/>
      <c r="IOV754" s="79"/>
      <c r="IOW754" s="79"/>
      <c r="IOX754" s="79"/>
      <c r="IOY754" s="79"/>
      <c r="IOZ754" s="79"/>
      <c r="IPA754" s="79"/>
      <c r="IPB754" s="79"/>
      <c r="IPC754" s="79"/>
      <c r="IPD754" s="79"/>
      <c r="IPE754" s="79"/>
      <c r="IPF754" s="79"/>
      <c r="IPG754" s="79"/>
      <c r="IPH754" s="79"/>
      <c r="IPI754" s="79"/>
      <c r="IPJ754" s="79"/>
      <c r="IPK754" s="79"/>
      <c r="IPL754" s="79"/>
      <c r="IPM754" s="79"/>
      <c r="IPN754" s="79"/>
      <c r="IPO754" s="79"/>
      <c r="IPP754" s="79"/>
      <c r="IPQ754" s="79"/>
      <c r="IPR754" s="79"/>
      <c r="IPS754" s="79"/>
      <c r="IPT754" s="79"/>
      <c r="IPU754" s="79"/>
      <c r="IPV754" s="79"/>
      <c r="IPW754" s="79"/>
      <c r="IPX754" s="79"/>
      <c r="IPY754" s="79"/>
      <c r="IPZ754" s="79"/>
      <c r="IQA754" s="79"/>
      <c r="IQB754" s="79"/>
      <c r="IQC754" s="79"/>
      <c r="IQD754" s="79"/>
      <c r="IQE754" s="79"/>
      <c r="IQF754" s="79"/>
      <c r="IQG754" s="79"/>
      <c r="IQH754" s="79"/>
      <c r="IQI754" s="79"/>
      <c r="IQJ754" s="79"/>
      <c r="IQK754" s="79"/>
      <c r="IQL754" s="79"/>
      <c r="IQM754" s="79"/>
      <c r="IQN754" s="79"/>
      <c r="IQO754" s="79"/>
      <c r="IQP754" s="79"/>
      <c r="IQQ754" s="79"/>
      <c r="IQR754" s="79"/>
      <c r="IQS754" s="79"/>
      <c r="IQT754" s="79"/>
      <c r="IQU754" s="79"/>
      <c r="IQV754" s="79"/>
      <c r="IQW754" s="79"/>
      <c r="IQX754" s="79"/>
      <c r="IQY754" s="79"/>
      <c r="IQZ754" s="79"/>
      <c r="IRA754" s="79"/>
      <c r="IRB754" s="79"/>
      <c r="IRC754" s="79"/>
      <c r="IRD754" s="79"/>
      <c r="IRE754" s="79"/>
      <c r="IRF754" s="79"/>
      <c r="IRG754" s="79"/>
      <c r="IRH754" s="79"/>
      <c r="IRI754" s="79"/>
      <c r="IRJ754" s="79"/>
      <c r="IRK754" s="79"/>
      <c r="IRL754" s="79"/>
      <c r="IRM754" s="79"/>
      <c r="IRN754" s="79"/>
      <c r="IRO754" s="79"/>
      <c r="IRP754" s="79"/>
      <c r="IRQ754" s="79"/>
      <c r="IRR754" s="79"/>
      <c r="IRS754" s="79"/>
      <c r="IRT754" s="79"/>
      <c r="IRU754" s="79"/>
      <c r="IRV754" s="79"/>
      <c r="IRW754" s="79"/>
      <c r="IRX754" s="79"/>
      <c r="IRY754" s="79"/>
      <c r="IRZ754" s="79"/>
      <c r="ISA754" s="79"/>
      <c r="ISB754" s="79"/>
      <c r="ISC754" s="79"/>
      <c r="ISD754" s="79"/>
      <c r="ISE754" s="79"/>
      <c r="ISF754" s="79"/>
      <c r="ISG754" s="79"/>
      <c r="ISH754" s="79"/>
      <c r="ISI754" s="79"/>
      <c r="ISJ754" s="79"/>
      <c r="ISK754" s="79"/>
      <c r="ISL754" s="79"/>
      <c r="ISM754" s="79"/>
      <c r="ISN754" s="79"/>
      <c r="ISO754" s="79"/>
      <c r="ISP754" s="79"/>
      <c r="ISQ754" s="79"/>
      <c r="ISR754" s="79"/>
      <c r="ISS754" s="79"/>
      <c r="IST754" s="79"/>
      <c r="ISU754" s="79"/>
      <c r="ISV754" s="79"/>
      <c r="ISW754" s="79"/>
      <c r="ISX754" s="79"/>
      <c r="ISY754" s="79"/>
      <c r="ISZ754" s="79"/>
      <c r="ITA754" s="79"/>
      <c r="ITB754" s="79"/>
      <c r="ITC754" s="79"/>
      <c r="ITD754" s="79"/>
      <c r="ITE754" s="79"/>
      <c r="ITF754" s="79"/>
      <c r="ITG754" s="79"/>
      <c r="ITH754" s="79"/>
      <c r="ITI754" s="79"/>
      <c r="ITJ754" s="79"/>
      <c r="ITK754" s="79"/>
      <c r="ITL754" s="79"/>
      <c r="ITM754" s="79"/>
      <c r="ITN754" s="79"/>
      <c r="ITO754" s="79"/>
      <c r="ITP754" s="79"/>
      <c r="ITQ754" s="79"/>
      <c r="ITR754" s="79"/>
      <c r="ITS754" s="79"/>
      <c r="ITT754" s="79"/>
      <c r="ITU754" s="79"/>
      <c r="ITV754" s="79"/>
      <c r="ITW754" s="79"/>
      <c r="ITX754" s="79"/>
      <c r="ITY754" s="79"/>
      <c r="ITZ754" s="79"/>
      <c r="IUA754" s="79"/>
      <c r="IUB754" s="79"/>
      <c r="IUC754" s="79"/>
      <c r="IUD754" s="79"/>
      <c r="IUE754" s="79"/>
      <c r="IUF754" s="79"/>
      <c r="IUG754" s="79"/>
      <c r="IUH754" s="79"/>
      <c r="IUI754" s="79"/>
      <c r="IUJ754" s="79"/>
      <c r="IUK754" s="79"/>
      <c r="IUL754" s="79"/>
      <c r="IUM754" s="79"/>
      <c r="IUN754" s="79"/>
      <c r="IUO754" s="79"/>
      <c r="IUP754" s="79"/>
      <c r="IUQ754" s="79"/>
      <c r="IUR754" s="79"/>
      <c r="IUS754" s="79"/>
      <c r="IUT754" s="79"/>
      <c r="IUU754" s="79"/>
      <c r="IUV754" s="79"/>
      <c r="IUW754" s="79"/>
      <c r="IUX754" s="79"/>
      <c r="IUY754" s="79"/>
      <c r="IUZ754" s="79"/>
      <c r="IVA754" s="79"/>
      <c r="IVB754" s="79"/>
      <c r="IVC754" s="79"/>
      <c r="IVD754" s="79"/>
      <c r="IVE754" s="79"/>
      <c r="IVF754" s="79"/>
      <c r="IVG754" s="79"/>
      <c r="IVH754" s="79"/>
      <c r="IVI754" s="79"/>
      <c r="IVJ754" s="79"/>
      <c r="IVK754" s="79"/>
      <c r="IVL754" s="79"/>
      <c r="IVM754" s="79"/>
      <c r="IVN754" s="79"/>
      <c r="IVO754" s="79"/>
      <c r="IVP754" s="79"/>
      <c r="IVQ754" s="79"/>
      <c r="IVR754" s="79"/>
      <c r="IVS754" s="79"/>
      <c r="IVT754" s="79"/>
      <c r="IVU754" s="79"/>
      <c r="IVV754" s="79"/>
      <c r="IVW754" s="79"/>
      <c r="IVX754" s="79"/>
      <c r="IVY754" s="79"/>
      <c r="IVZ754" s="79"/>
      <c r="IWA754" s="79"/>
      <c r="IWB754" s="79"/>
      <c r="IWC754" s="79"/>
      <c r="IWD754" s="79"/>
      <c r="IWE754" s="79"/>
      <c r="IWF754" s="79"/>
      <c r="IWG754" s="79"/>
      <c r="IWH754" s="79"/>
      <c r="IWI754" s="79"/>
      <c r="IWJ754" s="79"/>
      <c r="IWK754" s="79"/>
      <c r="IWL754" s="79"/>
      <c r="IWM754" s="79"/>
      <c r="IWN754" s="79"/>
      <c r="IWO754" s="79"/>
      <c r="IWP754" s="79"/>
      <c r="IWQ754" s="79"/>
      <c r="IWR754" s="79"/>
      <c r="IWS754" s="79"/>
      <c r="IWT754" s="79"/>
      <c r="IWU754" s="79"/>
      <c r="IWV754" s="79"/>
      <c r="IWW754" s="79"/>
      <c r="IWX754" s="79"/>
      <c r="IWY754" s="79"/>
      <c r="IWZ754" s="79"/>
      <c r="IXA754" s="79"/>
      <c r="IXB754" s="79"/>
      <c r="IXC754" s="79"/>
      <c r="IXD754" s="79"/>
      <c r="IXE754" s="79"/>
      <c r="IXF754" s="79"/>
      <c r="IXG754" s="79"/>
      <c r="IXH754" s="79"/>
      <c r="IXI754" s="79"/>
      <c r="IXJ754" s="79"/>
      <c r="IXK754" s="79"/>
      <c r="IXL754" s="79"/>
      <c r="IXM754" s="79"/>
      <c r="IXN754" s="79"/>
      <c r="IXO754" s="79"/>
      <c r="IXP754" s="79"/>
      <c r="IXQ754" s="79"/>
      <c r="IXR754" s="79"/>
      <c r="IXS754" s="79"/>
      <c r="IXT754" s="79"/>
      <c r="IXU754" s="79"/>
      <c r="IXV754" s="79"/>
      <c r="IXW754" s="79"/>
      <c r="IXX754" s="79"/>
      <c r="IXY754" s="79"/>
      <c r="IXZ754" s="79"/>
      <c r="IYA754" s="79"/>
      <c r="IYB754" s="79"/>
      <c r="IYC754" s="79"/>
      <c r="IYD754" s="79"/>
      <c r="IYE754" s="79"/>
      <c r="IYF754" s="79"/>
      <c r="IYG754" s="79"/>
      <c r="IYH754" s="79"/>
      <c r="IYI754" s="79"/>
      <c r="IYJ754" s="79"/>
      <c r="IYK754" s="79"/>
      <c r="IYL754" s="79"/>
      <c r="IYM754" s="79"/>
      <c r="IYN754" s="79"/>
      <c r="IYO754" s="79"/>
      <c r="IYP754" s="79"/>
      <c r="IYQ754" s="79"/>
      <c r="IYR754" s="79"/>
      <c r="IYS754" s="79"/>
      <c r="IYT754" s="79"/>
      <c r="IYU754" s="79"/>
      <c r="IYV754" s="79"/>
      <c r="IYW754" s="79"/>
      <c r="IYX754" s="79"/>
      <c r="IYY754" s="79"/>
      <c r="IYZ754" s="79"/>
      <c r="IZA754" s="79"/>
      <c r="IZB754" s="79"/>
      <c r="IZC754" s="79"/>
      <c r="IZD754" s="79"/>
      <c r="IZE754" s="79"/>
      <c r="IZF754" s="79"/>
      <c r="IZG754" s="79"/>
      <c r="IZH754" s="79"/>
      <c r="IZI754" s="79"/>
      <c r="IZJ754" s="79"/>
      <c r="IZK754" s="79"/>
      <c r="IZL754" s="79"/>
      <c r="IZM754" s="79"/>
      <c r="IZN754" s="79"/>
      <c r="IZO754" s="79"/>
      <c r="IZP754" s="79"/>
      <c r="IZQ754" s="79"/>
      <c r="IZR754" s="79"/>
      <c r="IZS754" s="79"/>
      <c r="IZT754" s="79"/>
      <c r="IZU754" s="79"/>
      <c r="IZV754" s="79"/>
      <c r="IZW754" s="79"/>
      <c r="IZX754" s="79"/>
      <c r="IZY754" s="79"/>
      <c r="IZZ754" s="79"/>
      <c r="JAA754" s="79"/>
      <c r="JAB754" s="79"/>
      <c r="JAC754" s="79"/>
      <c r="JAD754" s="79"/>
      <c r="JAE754" s="79"/>
      <c r="JAF754" s="79"/>
      <c r="JAG754" s="79"/>
      <c r="JAH754" s="79"/>
      <c r="JAI754" s="79"/>
      <c r="JAJ754" s="79"/>
      <c r="JAK754" s="79"/>
      <c r="JAL754" s="79"/>
      <c r="JAM754" s="79"/>
      <c r="JAN754" s="79"/>
      <c r="JAO754" s="79"/>
      <c r="JAP754" s="79"/>
      <c r="JAQ754" s="79"/>
      <c r="JAR754" s="79"/>
      <c r="JAS754" s="79"/>
      <c r="JAT754" s="79"/>
      <c r="JAU754" s="79"/>
      <c r="JAV754" s="79"/>
      <c r="JAW754" s="79"/>
      <c r="JAX754" s="79"/>
      <c r="JAY754" s="79"/>
      <c r="JAZ754" s="79"/>
      <c r="JBA754" s="79"/>
      <c r="JBB754" s="79"/>
      <c r="JBC754" s="79"/>
      <c r="JBD754" s="79"/>
      <c r="JBE754" s="79"/>
      <c r="JBF754" s="79"/>
      <c r="JBG754" s="79"/>
      <c r="JBH754" s="79"/>
      <c r="JBI754" s="79"/>
      <c r="JBJ754" s="79"/>
      <c r="JBK754" s="79"/>
      <c r="JBL754" s="79"/>
      <c r="JBM754" s="79"/>
      <c r="JBN754" s="79"/>
      <c r="JBO754" s="79"/>
      <c r="JBP754" s="79"/>
      <c r="JBQ754" s="79"/>
      <c r="JBR754" s="79"/>
      <c r="JBS754" s="79"/>
      <c r="JBT754" s="79"/>
      <c r="JBU754" s="79"/>
      <c r="JBV754" s="79"/>
      <c r="JBW754" s="79"/>
      <c r="JBX754" s="79"/>
      <c r="JBY754" s="79"/>
      <c r="JBZ754" s="79"/>
      <c r="JCA754" s="79"/>
      <c r="JCB754" s="79"/>
      <c r="JCC754" s="79"/>
      <c r="JCD754" s="79"/>
      <c r="JCE754" s="79"/>
      <c r="JCF754" s="79"/>
      <c r="JCG754" s="79"/>
      <c r="JCH754" s="79"/>
      <c r="JCI754" s="79"/>
      <c r="JCJ754" s="79"/>
      <c r="JCK754" s="79"/>
      <c r="JCL754" s="79"/>
      <c r="JCM754" s="79"/>
      <c r="JCN754" s="79"/>
      <c r="JCO754" s="79"/>
      <c r="JCP754" s="79"/>
      <c r="JCQ754" s="79"/>
      <c r="JCR754" s="79"/>
      <c r="JCS754" s="79"/>
      <c r="JCT754" s="79"/>
      <c r="JCU754" s="79"/>
      <c r="JCV754" s="79"/>
      <c r="JCW754" s="79"/>
      <c r="JCX754" s="79"/>
      <c r="JCY754" s="79"/>
      <c r="JCZ754" s="79"/>
      <c r="JDA754" s="79"/>
      <c r="JDB754" s="79"/>
      <c r="JDC754" s="79"/>
    </row>
    <row r="755" spans="1:6867" s="74" customFormat="1" x14ac:dyDescent="0.25">
      <c r="A755" s="79"/>
      <c r="B755" t="s">
        <v>1615</v>
      </c>
      <c r="C755" t="s">
        <v>1552</v>
      </c>
      <c r="D755" s="4">
        <v>1972</v>
      </c>
      <c r="E755" s="4" t="s">
        <v>2670</v>
      </c>
      <c r="F755" s="6" t="s">
        <v>2656</v>
      </c>
      <c r="G755" s="4" t="s">
        <v>2640</v>
      </c>
      <c r="H755" s="107"/>
      <c r="I755" s="107">
        <v>109.79</v>
      </c>
      <c r="J755" s="107">
        <v>2000</v>
      </c>
      <c r="K755" s="109">
        <v>1034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  <c r="BF755" s="79"/>
      <c r="BG755" s="79"/>
      <c r="BH755" s="79"/>
      <c r="BI755" s="79"/>
      <c r="BJ755" s="79"/>
      <c r="BK755" s="79"/>
      <c r="BL755" s="79"/>
      <c r="BM755" s="79"/>
      <c r="BN755" s="79"/>
      <c r="BO755" s="79"/>
      <c r="BP755" s="79"/>
      <c r="BQ755" s="79"/>
      <c r="BR755" s="79"/>
      <c r="BS755" s="79"/>
      <c r="BT755" s="79"/>
      <c r="BU755" s="79"/>
      <c r="BV755" s="79"/>
      <c r="BW755" s="79"/>
      <c r="BX755" s="79"/>
      <c r="BY755" s="79"/>
      <c r="BZ755" s="79"/>
      <c r="CA755" s="79"/>
      <c r="CB755" s="79"/>
      <c r="CC755" s="79"/>
      <c r="CD755" s="79"/>
      <c r="CE755" s="79"/>
      <c r="CF755" s="79"/>
      <c r="CG755" s="79"/>
      <c r="CH755" s="79"/>
      <c r="CI755" s="79"/>
      <c r="CJ755" s="79"/>
      <c r="CK755" s="79"/>
      <c r="CL755" s="79"/>
      <c r="CM755" s="79"/>
      <c r="CN755" s="79"/>
      <c r="CO755" s="79"/>
      <c r="CP755" s="79"/>
      <c r="CQ755" s="79"/>
      <c r="CR755" s="79"/>
      <c r="CS755" s="79"/>
      <c r="CT755" s="79"/>
      <c r="CU755" s="79"/>
      <c r="CV755" s="79"/>
      <c r="CW755" s="79"/>
      <c r="CX755" s="79"/>
      <c r="CY755" s="79"/>
      <c r="CZ755" s="79"/>
      <c r="DA755" s="79"/>
      <c r="DB755" s="79"/>
      <c r="DC755" s="79"/>
      <c r="DD755" s="79"/>
      <c r="DE755" s="79"/>
      <c r="DF755" s="79"/>
      <c r="DG755" s="79"/>
      <c r="DH755" s="79"/>
      <c r="DI755" s="79"/>
      <c r="DJ755" s="79"/>
      <c r="DK755" s="79"/>
      <c r="DL755" s="79"/>
      <c r="DM755" s="79"/>
      <c r="DN755" s="79"/>
      <c r="DO755" s="79"/>
      <c r="DP755" s="79"/>
      <c r="DQ755" s="79"/>
      <c r="DR755" s="79"/>
      <c r="DS755" s="79"/>
      <c r="DT755" s="79"/>
      <c r="DU755" s="79"/>
      <c r="DV755" s="79"/>
      <c r="DW755" s="79"/>
      <c r="DX755" s="79"/>
      <c r="DY755" s="79"/>
      <c r="DZ755" s="79"/>
      <c r="EA755" s="79"/>
      <c r="EB755" s="79"/>
      <c r="EC755" s="79"/>
      <c r="ED755" s="79"/>
      <c r="EE755" s="79"/>
      <c r="EF755" s="79"/>
      <c r="EG755" s="79"/>
      <c r="EH755" s="79"/>
      <c r="EI755" s="79"/>
      <c r="EJ755" s="79"/>
      <c r="EK755" s="79"/>
      <c r="EL755" s="79"/>
      <c r="EM755" s="79"/>
      <c r="EN755" s="79"/>
      <c r="EO755" s="79"/>
      <c r="EP755" s="79"/>
      <c r="EQ755" s="79"/>
      <c r="ER755" s="79"/>
      <c r="ES755" s="79"/>
      <c r="ET755" s="79"/>
      <c r="EU755" s="79"/>
      <c r="EV755" s="79"/>
      <c r="EW755" s="79"/>
      <c r="EX755" s="79"/>
      <c r="EY755" s="79"/>
      <c r="EZ755" s="79"/>
      <c r="FA755" s="79"/>
      <c r="FB755" s="79"/>
      <c r="FC755" s="79"/>
      <c r="FD755" s="79"/>
      <c r="FE755" s="79"/>
      <c r="FF755" s="79"/>
      <c r="FG755" s="79"/>
      <c r="FH755" s="79"/>
      <c r="FI755" s="79"/>
      <c r="FJ755" s="79"/>
      <c r="FK755" s="79"/>
      <c r="FL755" s="79"/>
      <c r="FM755" s="79"/>
      <c r="FN755" s="79"/>
      <c r="FO755" s="79"/>
      <c r="FP755" s="79"/>
      <c r="FQ755" s="79"/>
      <c r="FR755" s="79"/>
      <c r="FS755" s="79"/>
      <c r="FT755" s="79"/>
      <c r="FU755" s="79"/>
      <c r="FV755" s="79"/>
      <c r="FW755" s="79"/>
      <c r="FX755" s="79"/>
      <c r="FY755" s="79"/>
      <c r="FZ755" s="79"/>
      <c r="GA755" s="79"/>
      <c r="GB755" s="79"/>
      <c r="GC755" s="79"/>
      <c r="GD755" s="79"/>
      <c r="GE755" s="79"/>
      <c r="GF755" s="79"/>
      <c r="GG755" s="79"/>
      <c r="GH755" s="79"/>
      <c r="GI755" s="79"/>
      <c r="GJ755" s="79"/>
      <c r="GK755" s="79"/>
      <c r="GL755" s="79"/>
      <c r="GM755" s="79"/>
      <c r="GN755" s="79"/>
      <c r="GO755" s="79"/>
      <c r="GP755" s="79"/>
      <c r="GQ755" s="79"/>
      <c r="GR755" s="79"/>
      <c r="GS755" s="79"/>
      <c r="GT755" s="79"/>
      <c r="GU755" s="79"/>
      <c r="GV755" s="79"/>
      <c r="GW755" s="79"/>
      <c r="GX755" s="79"/>
      <c r="GY755" s="79"/>
      <c r="GZ755" s="79"/>
      <c r="HA755" s="79"/>
      <c r="HB755" s="79"/>
      <c r="HC755" s="79"/>
      <c r="HD755" s="79"/>
      <c r="HE755" s="79"/>
      <c r="HF755" s="79"/>
      <c r="HG755" s="79"/>
      <c r="HH755" s="79"/>
      <c r="HI755" s="79"/>
      <c r="HJ755" s="79"/>
      <c r="HK755" s="79"/>
      <c r="HL755" s="79"/>
      <c r="HM755" s="79"/>
      <c r="HN755" s="79"/>
      <c r="HO755" s="79"/>
      <c r="HP755" s="79"/>
      <c r="HQ755" s="79"/>
      <c r="HR755" s="79"/>
      <c r="HS755" s="79"/>
      <c r="HT755" s="79"/>
      <c r="HU755" s="79"/>
      <c r="HV755" s="79"/>
      <c r="HW755" s="79"/>
      <c r="HX755" s="79"/>
      <c r="HY755" s="79"/>
      <c r="HZ755" s="79"/>
      <c r="IA755" s="79"/>
      <c r="IB755" s="79"/>
      <c r="IC755" s="79"/>
      <c r="ID755" s="79"/>
      <c r="IE755" s="79"/>
      <c r="IF755" s="79"/>
      <c r="IG755" s="79"/>
      <c r="IH755" s="79"/>
      <c r="II755" s="79"/>
      <c r="IJ755" s="79"/>
      <c r="IK755" s="79"/>
      <c r="IL755" s="79"/>
      <c r="IM755" s="79"/>
      <c r="IN755" s="79"/>
      <c r="IO755" s="79"/>
      <c r="IP755" s="79"/>
      <c r="IQ755" s="79"/>
      <c r="IR755" s="79"/>
      <c r="IS755" s="79"/>
      <c r="IT755" s="79"/>
      <c r="IU755" s="79"/>
      <c r="IV755" s="79"/>
      <c r="IW755" s="79"/>
      <c r="IX755" s="79"/>
      <c r="IY755" s="79"/>
      <c r="IZ755" s="79"/>
      <c r="JA755" s="79"/>
      <c r="JB755" s="79"/>
      <c r="JC755" s="79"/>
      <c r="JD755" s="79"/>
      <c r="JE755" s="79"/>
      <c r="JF755" s="79"/>
      <c r="JG755" s="79"/>
      <c r="JH755" s="79"/>
      <c r="JI755" s="79"/>
      <c r="JJ755" s="79"/>
      <c r="JK755" s="79"/>
      <c r="JL755" s="79"/>
      <c r="JM755" s="79"/>
      <c r="JN755" s="79"/>
      <c r="JO755" s="79"/>
      <c r="JP755" s="79"/>
      <c r="JQ755" s="79"/>
      <c r="JR755" s="79"/>
      <c r="JS755" s="79"/>
      <c r="JT755" s="79"/>
      <c r="JU755" s="79"/>
      <c r="JV755" s="79"/>
      <c r="JW755" s="79"/>
      <c r="JX755" s="79"/>
      <c r="JY755" s="79"/>
      <c r="JZ755" s="79"/>
      <c r="KA755" s="79"/>
      <c r="KB755" s="79"/>
      <c r="KC755" s="79"/>
      <c r="KD755" s="79"/>
      <c r="KE755" s="79"/>
      <c r="KF755" s="79"/>
      <c r="KG755" s="79"/>
      <c r="KH755" s="79"/>
      <c r="KI755" s="79"/>
      <c r="KJ755" s="79"/>
      <c r="KK755" s="79"/>
      <c r="KL755" s="79"/>
      <c r="KM755" s="79"/>
      <c r="KN755" s="79"/>
      <c r="KO755" s="79"/>
      <c r="KP755" s="79"/>
      <c r="KQ755" s="79"/>
      <c r="KR755" s="79"/>
      <c r="KS755" s="79"/>
      <c r="KT755" s="79"/>
      <c r="KU755" s="79"/>
      <c r="KV755" s="79"/>
      <c r="KW755" s="79"/>
      <c r="KX755" s="79"/>
      <c r="KY755" s="79"/>
      <c r="KZ755" s="79"/>
      <c r="LA755" s="79"/>
      <c r="LB755" s="79"/>
      <c r="LC755" s="79"/>
      <c r="LD755" s="79"/>
      <c r="LE755" s="79"/>
      <c r="LF755" s="79"/>
      <c r="LG755" s="79"/>
      <c r="LH755" s="79"/>
      <c r="LI755" s="79"/>
      <c r="LJ755" s="79"/>
      <c r="LK755" s="79"/>
      <c r="LL755" s="79"/>
      <c r="LM755" s="79"/>
      <c r="LN755" s="79"/>
      <c r="LO755" s="79"/>
      <c r="LP755" s="79"/>
      <c r="LQ755" s="79"/>
      <c r="LR755" s="79"/>
      <c r="LS755" s="79"/>
      <c r="LT755" s="79"/>
      <c r="LU755" s="79"/>
      <c r="LV755" s="79"/>
      <c r="LW755" s="79"/>
      <c r="LX755" s="79"/>
      <c r="LY755" s="79"/>
      <c r="LZ755" s="79"/>
      <c r="MA755" s="79"/>
      <c r="MB755" s="79"/>
      <c r="MC755" s="79"/>
      <c r="MD755" s="79"/>
      <c r="ME755" s="79"/>
      <c r="MF755" s="79"/>
      <c r="MG755" s="79"/>
      <c r="MH755" s="79"/>
      <c r="MI755" s="79"/>
      <c r="MJ755" s="79"/>
      <c r="MK755" s="79"/>
      <c r="ML755" s="79"/>
      <c r="MM755" s="79"/>
      <c r="MN755" s="79"/>
      <c r="MO755" s="79"/>
      <c r="MP755" s="79"/>
      <c r="MQ755" s="79"/>
      <c r="MR755" s="79"/>
      <c r="MS755" s="79"/>
      <c r="MT755" s="79"/>
      <c r="MU755" s="79"/>
      <c r="MV755" s="79"/>
      <c r="MW755" s="79"/>
      <c r="MX755" s="79"/>
      <c r="MY755" s="79"/>
      <c r="MZ755" s="79"/>
      <c r="NA755" s="79"/>
      <c r="NB755" s="79"/>
      <c r="NC755" s="79"/>
      <c r="ND755" s="79"/>
      <c r="NE755" s="79"/>
      <c r="NF755" s="79"/>
      <c r="NG755" s="79"/>
      <c r="NH755" s="79"/>
      <c r="NI755" s="79"/>
      <c r="NJ755" s="79"/>
      <c r="NK755" s="79"/>
      <c r="NL755" s="79"/>
      <c r="NM755" s="79"/>
      <c r="NN755" s="79"/>
      <c r="NO755" s="79"/>
      <c r="NP755" s="79"/>
      <c r="NQ755" s="79"/>
      <c r="NR755" s="79"/>
      <c r="NS755" s="79"/>
      <c r="NT755" s="79"/>
      <c r="NU755" s="79"/>
      <c r="NV755" s="79"/>
      <c r="NW755" s="79"/>
      <c r="NX755" s="79"/>
      <c r="NY755" s="79"/>
      <c r="NZ755" s="79"/>
      <c r="OA755" s="79"/>
      <c r="OB755" s="79"/>
      <c r="OC755" s="79"/>
      <c r="OD755" s="79"/>
      <c r="OE755" s="79"/>
      <c r="OF755" s="79"/>
      <c r="OG755" s="79"/>
      <c r="OH755" s="79"/>
      <c r="OI755" s="79"/>
      <c r="OJ755" s="79"/>
      <c r="OK755" s="79"/>
      <c r="OL755" s="79"/>
      <c r="OM755" s="79"/>
      <c r="ON755" s="79"/>
      <c r="OO755" s="79"/>
      <c r="OP755" s="79"/>
      <c r="OQ755" s="79"/>
      <c r="OR755" s="79"/>
      <c r="OS755" s="79"/>
      <c r="OT755" s="79"/>
      <c r="OU755" s="79"/>
      <c r="OV755" s="79"/>
      <c r="OW755" s="79"/>
      <c r="OX755" s="79"/>
      <c r="OY755" s="79"/>
      <c r="OZ755" s="79"/>
      <c r="PA755" s="79"/>
      <c r="PB755" s="79"/>
      <c r="PC755" s="79"/>
      <c r="PD755" s="79"/>
      <c r="PE755" s="79"/>
      <c r="PF755" s="79"/>
      <c r="PG755" s="79"/>
      <c r="PH755" s="79"/>
      <c r="PI755" s="79"/>
      <c r="PJ755" s="79"/>
      <c r="PK755" s="79"/>
      <c r="PL755" s="79"/>
      <c r="PM755" s="79"/>
      <c r="PN755" s="79"/>
      <c r="PO755" s="79"/>
      <c r="PP755" s="79"/>
      <c r="PQ755" s="79"/>
      <c r="PR755" s="79"/>
      <c r="PS755" s="79"/>
      <c r="PT755" s="79"/>
      <c r="PU755" s="79"/>
      <c r="PV755" s="79"/>
      <c r="PW755" s="79"/>
      <c r="PX755" s="79"/>
      <c r="PY755" s="79"/>
      <c r="PZ755" s="79"/>
      <c r="QA755" s="79"/>
      <c r="QB755" s="79"/>
      <c r="QC755" s="79"/>
      <c r="QD755" s="79"/>
      <c r="QE755" s="79"/>
      <c r="QF755" s="79"/>
      <c r="QG755" s="79"/>
      <c r="QH755" s="79"/>
      <c r="QI755" s="79"/>
      <c r="QJ755" s="79"/>
      <c r="QK755" s="79"/>
      <c r="QL755" s="79"/>
      <c r="QM755" s="79"/>
      <c r="QN755" s="79"/>
      <c r="QO755" s="79"/>
      <c r="QP755" s="79"/>
      <c r="QQ755" s="79"/>
      <c r="QR755" s="79"/>
      <c r="QS755" s="79"/>
      <c r="QT755" s="79"/>
      <c r="QU755" s="79"/>
      <c r="QV755" s="79"/>
      <c r="QW755" s="79"/>
      <c r="QX755" s="79"/>
      <c r="QY755" s="79"/>
      <c r="QZ755" s="79"/>
      <c r="RA755" s="79"/>
      <c r="RB755" s="79"/>
      <c r="RC755" s="79"/>
      <c r="RD755" s="79"/>
      <c r="RE755" s="79"/>
      <c r="RF755" s="79"/>
      <c r="RG755" s="79"/>
      <c r="RH755" s="79"/>
      <c r="RI755" s="79"/>
      <c r="RJ755" s="79"/>
      <c r="RK755" s="79"/>
      <c r="RL755" s="79"/>
      <c r="RM755" s="79"/>
      <c r="RN755" s="79"/>
      <c r="RO755" s="79"/>
      <c r="RP755" s="79"/>
      <c r="RQ755" s="79"/>
      <c r="RR755" s="79"/>
      <c r="RS755" s="79"/>
      <c r="RT755" s="79"/>
      <c r="RU755" s="79"/>
      <c r="RV755" s="79"/>
      <c r="RW755" s="79"/>
      <c r="RX755" s="79"/>
      <c r="RY755" s="79"/>
      <c r="RZ755" s="79"/>
      <c r="SA755" s="79"/>
      <c r="SB755" s="79"/>
      <c r="SC755" s="79"/>
      <c r="SD755" s="79"/>
      <c r="SE755" s="79"/>
      <c r="SF755" s="79"/>
      <c r="SG755" s="79"/>
      <c r="SH755" s="79"/>
      <c r="SI755" s="79"/>
      <c r="SJ755" s="79"/>
      <c r="SK755" s="79"/>
      <c r="SL755" s="79"/>
      <c r="SM755" s="79"/>
      <c r="SN755" s="79"/>
      <c r="SO755" s="79"/>
      <c r="SP755" s="79"/>
      <c r="SQ755" s="79"/>
      <c r="SR755" s="79"/>
      <c r="SS755" s="79"/>
      <c r="ST755" s="79"/>
      <c r="SU755" s="79"/>
      <c r="SV755" s="79"/>
      <c r="SW755" s="79"/>
      <c r="SX755" s="79"/>
      <c r="SY755" s="79"/>
      <c r="SZ755" s="79"/>
      <c r="TA755" s="79"/>
      <c r="TB755" s="79"/>
      <c r="TC755" s="79"/>
      <c r="TD755" s="79"/>
      <c r="TE755" s="79"/>
      <c r="TF755" s="79"/>
      <c r="TG755" s="79"/>
      <c r="TH755" s="79"/>
      <c r="TI755" s="79"/>
      <c r="TJ755" s="79"/>
      <c r="TK755" s="79"/>
      <c r="TL755" s="79"/>
      <c r="TM755" s="79"/>
      <c r="TN755" s="79"/>
      <c r="TO755" s="79"/>
      <c r="TP755" s="79"/>
      <c r="TQ755" s="79"/>
      <c r="TR755" s="79"/>
      <c r="TS755" s="79"/>
      <c r="TT755" s="79"/>
      <c r="TU755" s="79"/>
      <c r="TV755" s="79"/>
      <c r="TW755" s="79"/>
      <c r="TX755" s="79"/>
      <c r="TY755" s="79"/>
      <c r="TZ755" s="79"/>
      <c r="UA755" s="79"/>
      <c r="UB755" s="79"/>
      <c r="UC755" s="79"/>
      <c r="UD755" s="79"/>
      <c r="UE755" s="79"/>
      <c r="UF755" s="79"/>
      <c r="UG755" s="79"/>
      <c r="UH755" s="79"/>
      <c r="UI755" s="79"/>
      <c r="UJ755" s="79"/>
      <c r="UK755" s="79"/>
      <c r="UL755" s="79"/>
      <c r="UM755" s="79"/>
      <c r="UN755" s="79"/>
      <c r="UO755" s="79"/>
      <c r="UP755" s="79"/>
      <c r="UQ755" s="79"/>
      <c r="UR755" s="79"/>
      <c r="US755" s="79"/>
      <c r="UT755" s="79"/>
      <c r="UU755" s="79"/>
      <c r="UV755" s="79"/>
      <c r="UW755" s="79"/>
      <c r="UX755" s="79"/>
      <c r="UY755" s="79"/>
      <c r="UZ755" s="79"/>
      <c r="VA755" s="79"/>
      <c r="VB755" s="79"/>
      <c r="VC755" s="79"/>
      <c r="VD755" s="79"/>
      <c r="VE755" s="79"/>
      <c r="VF755" s="79"/>
      <c r="VG755" s="79"/>
      <c r="VH755" s="79"/>
      <c r="VI755" s="79"/>
      <c r="VJ755" s="79"/>
      <c r="VK755" s="79"/>
      <c r="VL755" s="79"/>
      <c r="VM755" s="79"/>
      <c r="VN755" s="79"/>
      <c r="VO755" s="79"/>
      <c r="VP755" s="79"/>
      <c r="VQ755" s="79"/>
      <c r="VR755" s="79"/>
      <c r="VS755" s="79"/>
      <c r="VT755" s="79"/>
      <c r="VU755" s="79"/>
      <c r="VV755" s="79"/>
      <c r="VW755" s="79"/>
      <c r="VX755" s="79"/>
      <c r="VY755" s="79"/>
      <c r="VZ755" s="79"/>
      <c r="WA755" s="79"/>
      <c r="WB755" s="79"/>
      <c r="WC755" s="79"/>
      <c r="WD755" s="79"/>
      <c r="WE755" s="79"/>
      <c r="WF755" s="79"/>
      <c r="WG755" s="79"/>
      <c r="WH755" s="79"/>
      <c r="WI755" s="79"/>
      <c r="WJ755" s="79"/>
      <c r="WK755" s="79"/>
      <c r="WL755" s="79"/>
      <c r="WM755" s="79"/>
      <c r="WN755" s="79"/>
      <c r="WO755" s="79"/>
      <c r="WP755" s="79"/>
      <c r="WQ755" s="79"/>
      <c r="WR755" s="79"/>
      <c r="WS755" s="79"/>
      <c r="WT755" s="79"/>
      <c r="WU755" s="79"/>
      <c r="WV755" s="79"/>
      <c r="WW755" s="79"/>
      <c r="WX755" s="79"/>
      <c r="WY755" s="79"/>
      <c r="WZ755" s="79"/>
      <c r="XA755" s="79"/>
      <c r="XB755" s="79"/>
      <c r="XC755" s="79"/>
      <c r="XD755" s="79"/>
      <c r="XE755" s="79"/>
      <c r="XF755" s="79"/>
      <c r="XG755" s="79"/>
      <c r="XH755" s="79"/>
      <c r="XI755" s="79"/>
      <c r="XJ755" s="79"/>
      <c r="XK755" s="79"/>
      <c r="XL755" s="79"/>
      <c r="XM755" s="79"/>
      <c r="XN755" s="79"/>
      <c r="XO755" s="79"/>
      <c r="XP755" s="79"/>
      <c r="XQ755" s="79"/>
      <c r="XR755" s="79"/>
      <c r="XS755" s="79"/>
      <c r="XT755" s="79"/>
      <c r="XU755" s="79"/>
      <c r="XV755" s="79"/>
      <c r="XW755" s="79"/>
      <c r="XX755" s="79"/>
      <c r="XY755" s="79"/>
      <c r="XZ755" s="79"/>
      <c r="YA755" s="79"/>
      <c r="YB755" s="79"/>
      <c r="YC755" s="79"/>
      <c r="YD755" s="79"/>
      <c r="YE755" s="79"/>
      <c r="YF755" s="79"/>
      <c r="YG755" s="79"/>
      <c r="YH755" s="79"/>
      <c r="YI755" s="79"/>
      <c r="YJ755" s="79"/>
      <c r="YK755" s="79"/>
      <c r="YL755" s="79"/>
      <c r="YM755" s="79"/>
      <c r="YN755" s="79"/>
      <c r="YO755" s="79"/>
      <c r="YP755" s="79"/>
      <c r="YQ755" s="79"/>
      <c r="YR755" s="79"/>
      <c r="YS755" s="79"/>
      <c r="YT755" s="79"/>
      <c r="YU755" s="79"/>
      <c r="YV755" s="79"/>
      <c r="YW755" s="79"/>
      <c r="YX755" s="79"/>
      <c r="YY755" s="79"/>
      <c r="YZ755" s="79"/>
      <c r="ZA755" s="79"/>
      <c r="ZB755" s="79"/>
      <c r="ZC755" s="79"/>
      <c r="ZD755" s="79"/>
      <c r="ZE755" s="79"/>
      <c r="ZF755" s="79"/>
      <c r="ZG755" s="79"/>
      <c r="ZH755" s="79"/>
      <c r="ZI755" s="79"/>
      <c r="ZJ755" s="79"/>
      <c r="ZK755" s="79"/>
      <c r="ZL755" s="79"/>
      <c r="ZM755" s="79"/>
      <c r="ZN755" s="79"/>
      <c r="ZO755" s="79"/>
      <c r="ZP755" s="79"/>
      <c r="ZQ755" s="79"/>
      <c r="ZR755" s="79"/>
      <c r="ZS755" s="79"/>
      <c r="ZT755" s="79"/>
      <c r="ZU755" s="79"/>
      <c r="ZV755" s="79"/>
      <c r="ZW755" s="79"/>
      <c r="ZX755" s="79"/>
      <c r="ZY755" s="79"/>
      <c r="ZZ755" s="79"/>
      <c r="AAA755" s="79"/>
      <c r="AAB755" s="79"/>
      <c r="AAC755" s="79"/>
      <c r="AAD755" s="79"/>
      <c r="AAE755" s="79"/>
      <c r="AAF755" s="79"/>
      <c r="AAG755" s="79"/>
      <c r="AAH755" s="79"/>
      <c r="AAI755" s="79"/>
      <c r="AAJ755" s="79"/>
      <c r="AAK755" s="79"/>
      <c r="AAL755" s="79"/>
      <c r="AAM755" s="79"/>
      <c r="AAN755" s="79"/>
      <c r="AAO755" s="79"/>
      <c r="AAP755" s="79"/>
      <c r="AAQ755" s="79"/>
      <c r="AAR755" s="79"/>
      <c r="AAS755" s="79"/>
      <c r="AAT755" s="79"/>
      <c r="AAU755" s="79"/>
      <c r="AAV755" s="79"/>
      <c r="AAW755" s="79"/>
      <c r="AAX755" s="79"/>
      <c r="AAY755" s="79"/>
      <c r="AAZ755" s="79"/>
      <c r="ABA755" s="79"/>
      <c r="ABB755" s="79"/>
      <c r="ABC755" s="79"/>
      <c r="ABD755" s="79"/>
      <c r="ABE755" s="79"/>
      <c r="ABF755" s="79"/>
      <c r="ABG755" s="79"/>
      <c r="ABH755" s="79"/>
      <c r="ABI755" s="79"/>
      <c r="ABJ755" s="79"/>
      <c r="ABK755" s="79"/>
      <c r="ABL755" s="79"/>
      <c r="ABM755" s="79"/>
      <c r="ABN755" s="79"/>
      <c r="ABO755" s="79"/>
      <c r="ABP755" s="79"/>
      <c r="ABQ755" s="79"/>
      <c r="ABR755" s="79"/>
      <c r="ABS755" s="79"/>
      <c r="ABT755" s="79"/>
      <c r="ABU755" s="79"/>
      <c r="ABV755" s="79"/>
      <c r="ABW755" s="79"/>
      <c r="ABX755" s="79"/>
      <c r="ABY755" s="79"/>
      <c r="ABZ755" s="79"/>
      <c r="ACA755" s="79"/>
      <c r="ACB755" s="79"/>
      <c r="ACC755" s="79"/>
      <c r="ACD755" s="79"/>
      <c r="ACE755" s="79"/>
      <c r="ACF755" s="79"/>
      <c r="ACG755" s="79"/>
      <c r="ACH755" s="79"/>
      <c r="ACI755" s="79"/>
      <c r="ACJ755" s="79"/>
      <c r="ACK755" s="79"/>
      <c r="ACL755" s="79"/>
      <c r="ACM755" s="79"/>
      <c r="ACN755" s="79"/>
      <c r="ACO755" s="79"/>
      <c r="ACP755" s="79"/>
      <c r="ACQ755" s="79"/>
      <c r="ACR755" s="79"/>
      <c r="ACS755" s="79"/>
      <c r="ACT755" s="79"/>
      <c r="ACU755" s="79"/>
      <c r="ACV755" s="79"/>
      <c r="ACW755" s="79"/>
      <c r="ACX755" s="79"/>
      <c r="ACY755" s="79"/>
      <c r="ACZ755" s="79"/>
      <c r="ADA755" s="79"/>
      <c r="ADB755" s="79"/>
      <c r="ADC755" s="79"/>
      <c r="ADD755" s="79"/>
      <c r="ADE755" s="79"/>
      <c r="ADF755" s="79"/>
      <c r="ADG755" s="79"/>
      <c r="ADH755" s="79"/>
      <c r="ADI755" s="79"/>
      <c r="ADJ755" s="79"/>
      <c r="ADK755" s="79"/>
      <c r="ADL755" s="79"/>
      <c r="ADM755" s="79"/>
      <c r="ADN755" s="79"/>
      <c r="ADO755" s="79"/>
      <c r="ADP755" s="79"/>
      <c r="ADQ755" s="79"/>
      <c r="ADR755" s="79"/>
      <c r="ADS755" s="79"/>
      <c r="ADT755" s="79"/>
      <c r="ADU755" s="79"/>
      <c r="ADV755" s="79"/>
      <c r="ADW755" s="79"/>
      <c r="ADX755" s="79"/>
      <c r="ADY755" s="79"/>
      <c r="ADZ755" s="79"/>
      <c r="AEA755" s="79"/>
      <c r="AEB755" s="79"/>
      <c r="AEC755" s="79"/>
      <c r="AED755" s="79"/>
      <c r="AEE755" s="79"/>
      <c r="AEF755" s="79"/>
      <c r="AEG755" s="79"/>
      <c r="AEH755" s="79"/>
      <c r="AEI755" s="79"/>
      <c r="AEJ755" s="79"/>
      <c r="AEK755" s="79"/>
      <c r="AEL755" s="79"/>
      <c r="AEM755" s="79"/>
      <c r="AEN755" s="79"/>
      <c r="AEO755" s="79"/>
      <c r="AEP755" s="79"/>
      <c r="AEQ755" s="79"/>
      <c r="AER755" s="79"/>
      <c r="AES755" s="79"/>
      <c r="AET755" s="79"/>
      <c r="AEU755" s="79"/>
      <c r="AEV755" s="79"/>
      <c r="AEW755" s="79"/>
      <c r="AEX755" s="79"/>
      <c r="AEY755" s="79"/>
      <c r="AEZ755" s="79"/>
      <c r="AFA755" s="79"/>
      <c r="AFB755" s="79"/>
      <c r="AFC755" s="79"/>
      <c r="AFD755" s="79"/>
      <c r="AFE755" s="79"/>
      <c r="AFF755" s="79"/>
      <c r="AFG755" s="79"/>
      <c r="AFH755" s="79"/>
      <c r="AFI755" s="79"/>
      <c r="AFJ755" s="79"/>
      <c r="AFK755" s="79"/>
      <c r="AFL755" s="79"/>
      <c r="AFM755" s="79"/>
      <c r="AFN755" s="79"/>
      <c r="AFO755" s="79"/>
      <c r="AFP755" s="79"/>
      <c r="AFQ755" s="79"/>
      <c r="AFR755" s="79"/>
      <c r="AFS755" s="79"/>
      <c r="AFT755" s="79"/>
      <c r="AFU755" s="79"/>
      <c r="AFV755" s="79"/>
      <c r="AFW755" s="79"/>
      <c r="AFX755" s="79"/>
      <c r="AFY755" s="79"/>
      <c r="AFZ755" s="79"/>
      <c r="AGA755" s="79"/>
      <c r="AGB755" s="79"/>
      <c r="AGC755" s="79"/>
      <c r="AGD755" s="79"/>
      <c r="AGE755" s="79"/>
      <c r="AGF755" s="79"/>
      <c r="AGG755" s="79"/>
      <c r="AGH755" s="79"/>
      <c r="AGI755" s="79"/>
      <c r="AGJ755" s="79"/>
      <c r="AGK755" s="79"/>
      <c r="AGL755" s="79"/>
      <c r="AGM755" s="79"/>
      <c r="AGN755" s="79"/>
      <c r="AGO755" s="79"/>
      <c r="AGP755" s="79"/>
      <c r="AGQ755" s="79"/>
      <c r="AGR755" s="79"/>
      <c r="AGS755" s="79"/>
      <c r="AGT755" s="79"/>
      <c r="AGU755" s="79"/>
      <c r="AGV755" s="79"/>
      <c r="AGW755" s="79"/>
      <c r="AGX755" s="79"/>
      <c r="AGY755" s="79"/>
      <c r="AGZ755" s="79"/>
      <c r="AHA755" s="79"/>
      <c r="AHB755" s="79"/>
      <c r="AHC755" s="79"/>
      <c r="AHD755" s="79"/>
      <c r="AHE755" s="79"/>
      <c r="AHF755" s="79"/>
      <c r="AHG755" s="79"/>
      <c r="AHH755" s="79"/>
      <c r="AHI755" s="79"/>
      <c r="AHJ755" s="79"/>
      <c r="AHK755" s="79"/>
      <c r="AHL755" s="79"/>
      <c r="AHM755" s="79"/>
      <c r="AHN755" s="79"/>
      <c r="AHO755" s="79"/>
      <c r="AHP755" s="79"/>
      <c r="AHQ755" s="79"/>
      <c r="AHR755" s="79"/>
      <c r="AHS755" s="79"/>
      <c r="AHT755" s="79"/>
      <c r="AHU755" s="79"/>
      <c r="AHV755" s="79"/>
      <c r="AHW755" s="79"/>
      <c r="AHX755" s="79"/>
      <c r="AHY755" s="79"/>
      <c r="AHZ755" s="79"/>
      <c r="AIA755" s="79"/>
      <c r="AIB755" s="79"/>
      <c r="AIC755" s="79"/>
      <c r="AID755" s="79"/>
      <c r="AIE755" s="79"/>
      <c r="AIF755" s="79"/>
      <c r="AIG755" s="79"/>
      <c r="AIH755" s="79"/>
      <c r="AII755" s="79"/>
      <c r="AIJ755" s="79"/>
      <c r="AIK755" s="79"/>
      <c r="AIL755" s="79"/>
      <c r="AIM755" s="79"/>
      <c r="AIN755" s="79"/>
      <c r="AIO755" s="79"/>
      <c r="AIP755" s="79"/>
      <c r="AIQ755" s="79"/>
      <c r="AIR755" s="79"/>
      <c r="AIS755" s="79"/>
      <c r="AIT755" s="79"/>
      <c r="AIU755" s="79"/>
      <c r="AIV755" s="79"/>
      <c r="AIW755" s="79"/>
      <c r="AIX755" s="79"/>
      <c r="AIY755" s="79"/>
      <c r="AIZ755" s="79"/>
      <c r="AJA755" s="79"/>
      <c r="AJB755" s="79"/>
      <c r="AJC755" s="79"/>
      <c r="AJD755" s="79"/>
      <c r="AJE755" s="79"/>
      <c r="AJF755" s="79"/>
      <c r="AJG755" s="79"/>
      <c r="AJH755" s="79"/>
      <c r="AJI755" s="79"/>
      <c r="AJJ755" s="79"/>
      <c r="AJK755" s="79"/>
      <c r="AJL755" s="79"/>
      <c r="AJM755" s="79"/>
      <c r="AJN755" s="79"/>
      <c r="AJO755" s="79"/>
      <c r="AJP755" s="79"/>
      <c r="AJQ755" s="79"/>
      <c r="AJR755" s="79"/>
      <c r="AJS755" s="79"/>
      <c r="AJT755" s="79"/>
      <c r="AJU755" s="79"/>
      <c r="AJV755" s="79"/>
      <c r="AJW755" s="79"/>
      <c r="AJX755" s="79"/>
      <c r="AJY755" s="79"/>
      <c r="AJZ755" s="79"/>
      <c r="AKA755" s="79"/>
      <c r="AKB755" s="79"/>
      <c r="AKC755" s="79"/>
      <c r="AKD755" s="79"/>
      <c r="AKE755" s="79"/>
      <c r="AKF755" s="79"/>
      <c r="AKG755" s="79"/>
      <c r="AKH755" s="79"/>
      <c r="AKI755" s="79"/>
      <c r="AKJ755" s="79"/>
      <c r="AKK755" s="79"/>
      <c r="AKL755" s="79"/>
      <c r="AKM755" s="79"/>
      <c r="AKN755" s="79"/>
      <c r="AKO755" s="79"/>
      <c r="AKP755" s="79"/>
      <c r="AKQ755" s="79"/>
      <c r="AKR755" s="79"/>
      <c r="AKS755" s="79"/>
      <c r="AKT755" s="79"/>
      <c r="AKU755" s="79"/>
      <c r="AKV755" s="79"/>
      <c r="AKW755" s="79"/>
      <c r="AKX755" s="79"/>
      <c r="AKY755" s="79"/>
      <c r="AKZ755" s="79"/>
      <c r="ALA755" s="79"/>
      <c r="ALB755" s="79"/>
      <c r="ALC755" s="79"/>
      <c r="ALD755" s="79"/>
      <c r="ALE755" s="79"/>
      <c r="ALF755" s="79"/>
      <c r="ALG755" s="79"/>
      <c r="ALH755" s="79"/>
      <c r="ALI755" s="79"/>
      <c r="ALJ755" s="79"/>
      <c r="ALK755" s="79"/>
      <c r="ALL755" s="79"/>
      <c r="ALM755" s="79"/>
      <c r="ALN755" s="79"/>
      <c r="ALO755" s="79"/>
      <c r="ALP755" s="79"/>
      <c r="ALQ755" s="79"/>
      <c r="ALR755" s="79"/>
      <c r="ALS755" s="79"/>
      <c r="ALT755" s="79"/>
      <c r="ALU755" s="79"/>
      <c r="ALV755" s="79"/>
      <c r="ALW755" s="79"/>
      <c r="ALX755" s="79"/>
      <c r="ALY755" s="79"/>
      <c r="ALZ755" s="79"/>
      <c r="AMA755" s="79"/>
      <c r="AMB755" s="79"/>
      <c r="AMC755" s="79"/>
      <c r="AMD755" s="79"/>
      <c r="AME755" s="79"/>
      <c r="AMF755" s="79"/>
      <c r="AMG755" s="79"/>
      <c r="AMH755" s="79"/>
      <c r="AMI755" s="79"/>
      <c r="AMJ755" s="79"/>
      <c r="AMK755" s="79"/>
      <c r="AML755" s="79"/>
      <c r="AMM755" s="79"/>
      <c r="AMN755" s="79"/>
      <c r="AMO755" s="79"/>
      <c r="AMP755" s="79"/>
      <c r="AMQ755" s="79"/>
      <c r="AMR755" s="79"/>
      <c r="AMS755" s="79"/>
      <c r="AMT755" s="79"/>
      <c r="AMU755" s="79"/>
      <c r="AMV755" s="79"/>
      <c r="AMW755" s="79"/>
      <c r="AMX755" s="79"/>
      <c r="AMY755" s="79"/>
      <c r="AMZ755" s="79"/>
      <c r="ANA755" s="79"/>
      <c r="ANB755" s="79"/>
      <c r="ANC755" s="79"/>
      <c r="AND755" s="79"/>
      <c r="ANE755" s="79"/>
      <c r="ANF755" s="79"/>
      <c r="ANG755" s="79"/>
      <c r="ANH755" s="79"/>
      <c r="ANI755" s="79"/>
      <c r="ANJ755" s="79"/>
      <c r="ANK755" s="79"/>
      <c r="ANL755" s="79"/>
      <c r="ANM755" s="79"/>
      <c r="ANN755" s="79"/>
      <c r="ANO755" s="79"/>
      <c r="ANP755" s="79"/>
      <c r="ANQ755" s="79"/>
      <c r="ANR755" s="79"/>
      <c r="ANS755" s="79"/>
      <c r="ANT755" s="79"/>
      <c r="ANU755" s="79"/>
      <c r="ANV755" s="79"/>
      <c r="ANW755" s="79"/>
      <c r="ANX755" s="79"/>
      <c r="ANY755" s="79"/>
      <c r="ANZ755" s="79"/>
      <c r="AOA755" s="79"/>
      <c r="AOB755" s="79"/>
      <c r="AOC755" s="79"/>
      <c r="AOD755" s="79"/>
      <c r="AOE755" s="79"/>
      <c r="AOF755" s="79"/>
      <c r="AOG755" s="79"/>
      <c r="AOH755" s="79"/>
      <c r="AOI755" s="79"/>
      <c r="AOJ755" s="79"/>
      <c r="AOK755" s="79"/>
      <c r="AOL755" s="79"/>
      <c r="AOM755" s="79"/>
      <c r="AON755" s="79"/>
      <c r="AOO755" s="79"/>
      <c r="AOP755" s="79"/>
      <c r="AOQ755" s="79"/>
      <c r="AOR755" s="79"/>
      <c r="AOS755" s="79"/>
      <c r="AOT755" s="79"/>
      <c r="AOU755" s="79"/>
      <c r="AOV755" s="79"/>
      <c r="AOW755" s="79"/>
      <c r="AOX755" s="79"/>
      <c r="AOY755" s="79"/>
      <c r="AOZ755" s="79"/>
      <c r="APA755" s="79"/>
      <c r="APB755" s="79"/>
      <c r="APC755" s="79"/>
      <c r="APD755" s="79"/>
      <c r="APE755" s="79"/>
      <c r="APF755" s="79"/>
      <c r="APG755" s="79"/>
      <c r="APH755" s="79"/>
      <c r="API755" s="79"/>
      <c r="APJ755" s="79"/>
      <c r="APK755" s="79"/>
      <c r="APL755" s="79"/>
      <c r="APM755" s="79"/>
      <c r="APN755" s="79"/>
      <c r="APO755" s="79"/>
      <c r="APP755" s="79"/>
      <c r="APQ755" s="79"/>
      <c r="APR755" s="79"/>
      <c r="APS755" s="79"/>
      <c r="APT755" s="79"/>
      <c r="APU755" s="79"/>
      <c r="APV755" s="79"/>
      <c r="APW755" s="79"/>
      <c r="APX755" s="79"/>
      <c r="APY755" s="79"/>
      <c r="APZ755" s="79"/>
      <c r="AQA755" s="79"/>
      <c r="AQB755" s="79"/>
      <c r="AQC755" s="79"/>
      <c r="AQD755" s="79"/>
      <c r="AQE755" s="79"/>
      <c r="AQF755" s="79"/>
      <c r="AQG755" s="79"/>
      <c r="AQH755" s="79"/>
      <c r="AQI755" s="79"/>
      <c r="AQJ755" s="79"/>
      <c r="AQK755" s="79"/>
      <c r="AQL755" s="79"/>
      <c r="AQM755" s="79"/>
      <c r="AQN755" s="79"/>
      <c r="AQO755" s="79"/>
      <c r="AQP755" s="79"/>
      <c r="AQQ755" s="79"/>
      <c r="AQR755" s="79"/>
      <c r="AQS755" s="79"/>
      <c r="AQT755" s="79"/>
      <c r="AQU755" s="79"/>
      <c r="AQV755" s="79"/>
      <c r="AQW755" s="79"/>
      <c r="AQX755" s="79"/>
      <c r="AQY755" s="79"/>
      <c r="AQZ755" s="79"/>
      <c r="ARA755" s="79"/>
      <c r="ARB755" s="79"/>
      <c r="ARC755" s="79"/>
      <c r="ARD755" s="79"/>
      <c r="ARE755" s="79"/>
      <c r="ARF755" s="79"/>
      <c r="ARG755" s="79"/>
      <c r="ARH755" s="79"/>
      <c r="ARI755" s="79"/>
      <c r="ARJ755" s="79"/>
      <c r="ARK755" s="79"/>
      <c r="ARL755" s="79"/>
      <c r="ARM755" s="79"/>
      <c r="ARN755" s="79"/>
      <c r="ARO755" s="79"/>
      <c r="ARP755" s="79"/>
      <c r="ARQ755" s="79"/>
      <c r="ARR755" s="79"/>
      <c r="ARS755" s="79"/>
      <c r="ART755" s="79"/>
      <c r="ARU755" s="79"/>
      <c r="ARV755" s="79"/>
      <c r="ARW755" s="79"/>
      <c r="ARX755" s="79"/>
      <c r="ARY755" s="79"/>
      <c r="ARZ755" s="79"/>
      <c r="ASA755" s="79"/>
      <c r="ASB755" s="79"/>
      <c r="ASC755" s="79"/>
      <c r="ASD755" s="79"/>
      <c r="ASE755" s="79"/>
      <c r="ASF755" s="79"/>
      <c r="ASG755" s="79"/>
      <c r="ASH755" s="79"/>
      <c r="ASI755" s="79"/>
      <c r="ASJ755" s="79"/>
      <c r="ASK755" s="79"/>
      <c r="ASL755" s="79"/>
      <c r="ASM755" s="79"/>
      <c r="ASN755" s="79"/>
      <c r="ASO755" s="79"/>
      <c r="ASP755" s="79"/>
      <c r="ASQ755" s="79"/>
      <c r="ASR755" s="79"/>
      <c r="ASS755" s="79"/>
      <c r="AST755" s="79"/>
      <c r="ASU755" s="79"/>
      <c r="ASV755" s="79"/>
      <c r="ASW755" s="79"/>
      <c r="ASX755" s="79"/>
      <c r="ASY755" s="79"/>
      <c r="ASZ755" s="79"/>
      <c r="ATA755" s="79"/>
      <c r="ATB755" s="79"/>
      <c r="ATC755" s="79"/>
      <c r="ATD755" s="79"/>
      <c r="ATE755" s="79"/>
      <c r="ATF755" s="79"/>
      <c r="ATG755" s="79"/>
      <c r="ATH755" s="79"/>
      <c r="ATI755" s="79"/>
      <c r="ATJ755" s="79"/>
      <c r="ATK755" s="79"/>
      <c r="ATL755" s="79"/>
      <c r="ATM755" s="79"/>
      <c r="ATN755" s="79"/>
      <c r="ATO755" s="79"/>
      <c r="ATP755" s="79"/>
      <c r="ATQ755" s="79"/>
      <c r="ATR755" s="79"/>
      <c r="ATS755" s="79"/>
      <c r="ATT755" s="79"/>
      <c r="ATU755" s="79"/>
      <c r="ATV755" s="79"/>
      <c r="ATW755" s="79"/>
      <c r="ATX755" s="79"/>
      <c r="ATY755" s="79"/>
      <c r="ATZ755" s="79"/>
      <c r="AUA755" s="79"/>
      <c r="AUB755" s="79"/>
      <c r="AUC755" s="79"/>
      <c r="AUD755" s="79"/>
      <c r="AUE755" s="79"/>
      <c r="AUF755" s="79"/>
      <c r="AUG755" s="79"/>
      <c r="AUH755" s="79"/>
      <c r="AUI755" s="79"/>
      <c r="AUJ755" s="79"/>
      <c r="AUK755" s="79"/>
      <c r="AUL755" s="79"/>
      <c r="AUM755" s="79"/>
      <c r="AUN755" s="79"/>
      <c r="AUO755" s="79"/>
      <c r="AUP755" s="79"/>
      <c r="AUQ755" s="79"/>
      <c r="AUR755" s="79"/>
      <c r="AUS755" s="79"/>
      <c r="AUT755" s="79"/>
      <c r="AUU755" s="79"/>
      <c r="AUV755" s="79"/>
      <c r="AUW755" s="79"/>
      <c r="AUX755" s="79"/>
      <c r="AUY755" s="79"/>
      <c r="AUZ755" s="79"/>
      <c r="AVA755" s="79"/>
      <c r="AVB755" s="79"/>
      <c r="AVC755" s="79"/>
      <c r="AVD755" s="79"/>
      <c r="AVE755" s="79"/>
      <c r="AVF755" s="79"/>
      <c r="AVG755" s="79"/>
      <c r="AVH755" s="79"/>
      <c r="AVI755" s="79"/>
      <c r="AVJ755" s="79"/>
      <c r="AVK755" s="79"/>
      <c r="AVL755" s="79"/>
      <c r="AVM755" s="79"/>
      <c r="AVN755" s="79"/>
      <c r="AVO755" s="79"/>
      <c r="AVP755" s="79"/>
      <c r="AVQ755" s="79"/>
      <c r="AVR755" s="79"/>
      <c r="AVS755" s="79"/>
      <c r="AVT755" s="79"/>
      <c r="AVU755" s="79"/>
      <c r="AVV755" s="79"/>
      <c r="AVW755" s="79"/>
      <c r="AVX755" s="79"/>
      <c r="AVY755" s="79"/>
      <c r="AVZ755" s="79"/>
      <c r="AWA755" s="79"/>
      <c r="AWB755" s="79"/>
      <c r="AWC755" s="79"/>
      <c r="AWD755" s="79"/>
      <c r="AWE755" s="79"/>
      <c r="AWF755" s="79"/>
      <c r="AWG755" s="79"/>
      <c r="AWH755" s="79"/>
      <c r="AWI755" s="79"/>
      <c r="AWJ755" s="79"/>
      <c r="AWK755" s="79"/>
      <c r="AWL755" s="79"/>
      <c r="AWM755" s="79"/>
      <c r="AWN755" s="79"/>
      <c r="AWO755" s="79"/>
      <c r="AWP755" s="79"/>
      <c r="AWQ755" s="79"/>
      <c r="AWR755" s="79"/>
      <c r="AWS755" s="79"/>
      <c r="AWT755" s="79"/>
      <c r="AWU755" s="79"/>
      <c r="AWV755" s="79"/>
      <c r="AWW755" s="79"/>
      <c r="AWX755" s="79"/>
      <c r="AWY755" s="79"/>
      <c r="AWZ755" s="79"/>
      <c r="AXA755" s="79"/>
      <c r="AXB755" s="79"/>
      <c r="AXC755" s="79"/>
      <c r="AXD755" s="79"/>
      <c r="AXE755" s="79"/>
      <c r="AXF755" s="79"/>
      <c r="AXG755" s="79"/>
      <c r="AXH755" s="79"/>
      <c r="AXI755" s="79"/>
      <c r="AXJ755" s="79"/>
      <c r="AXK755" s="79"/>
      <c r="AXL755" s="79"/>
      <c r="AXM755" s="79"/>
      <c r="AXN755" s="79"/>
      <c r="AXO755" s="79"/>
      <c r="AXP755" s="79"/>
      <c r="AXQ755" s="79"/>
      <c r="AXR755" s="79"/>
      <c r="AXS755" s="79"/>
      <c r="AXT755" s="79"/>
      <c r="AXU755" s="79"/>
      <c r="AXV755" s="79"/>
      <c r="AXW755" s="79"/>
      <c r="AXX755" s="79"/>
      <c r="AXY755" s="79"/>
      <c r="AXZ755" s="79"/>
      <c r="AYA755" s="79"/>
      <c r="AYB755" s="79"/>
      <c r="AYC755" s="79"/>
      <c r="AYD755" s="79"/>
      <c r="AYE755" s="79"/>
      <c r="AYF755" s="79"/>
      <c r="AYG755" s="79"/>
      <c r="AYH755" s="79"/>
      <c r="AYI755" s="79"/>
      <c r="AYJ755" s="79"/>
      <c r="AYK755" s="79"/>
      <c r="AYL755" s="79"/>
      <c r="AYM755" s="79"/>
      <c r="AYN755" s="79"/>
      <c r="AYO755" s="79"/>
      <c r="AYP755" s="79"/>
      <c r="AYQ755" s="79"/>
      <c r="AYR755" s="79"/>
      <c r="AYS755" s="79"/>
      <c r="AYT755" s="79"/>
      <c r="AYU755" s="79"/>
      <c r="AYV755" s="79"/>
      <c r="AYW755" s="79"/>
      <c r="AYX755" s="79"/>
      <c r="AYY755" s="79"/>
      <c r="AYZ755" s="79"/>
      <c r="AZA755" s="79"/>
      <c r="AZB755" s="79"/>
      <c r="AZC755" s="79"/>
      <c r="AZD755" s="79"/>
      <c r="AZE755" s="79"/>
      <c r="AZF755" s="79"/>
      <c r="AZG755" s="79"/>
      <c r="AZH755" s="79"/>
      <c r="AZI755" s="79"/>
      <c r="AZJ755" s="79"/>
      <c r="AZK755" s="79"/>
      <c r="AZL755" s="79"/>
      <c r="AZM755" s="79"/>
      <c r="AZN755" s="79"/>
      <c r="AZO755" s="79"/>
      <c r="AZP755" s="79"/>
      <c r="AZQ755" s="79"/>
      <c r="AZR755" s="79"/>
      <c r="AZS755" s="79"/>
      <c r="AZT755" s="79"/>
      <c r="AZU755" s="79"/>
      <c r="AZV755" s="79"/>
      <c r="AZW755" s="79"/>
      <c r="AZX755" s="79"/>
      <c r="AZY755" s="79"/>
      <c r="AZZ755" s="79"/>
      <c r="BAA755" s="79"/>
      <c r="BAB755" s="79"/>
      <c r="BAC755" s="79"/>
      <c r="BAD755" s="79"/>
      <c r="BAE755" s="79"/>
      <c r="BAF755" s="79"/>
      <c r="BAG755" s="79"/>
      <c r="BAH755" s="79"/>
      <c r="BAI755" s="79"/>
      <c r="BAJ755" s="79"/>
      <c r="BAK755" s="79"/>
      <c r="BAL755" s="79"/>
      <c r="BAM755" s="79"/>
      <c r="BAN755" s="79"/>
      <c r="BAO755" s="79"/>
      <c r="BAP755" s="79"/>
      <c r="BAQ755" s="79"/>
      <c r="BAR755" s="79"/>
      <c r="BAS755" s="79"/>
      <c r="BAT755" s="79"/>
      <c r="BAU755" s="79"/>
      <c r="BAV755" s="79"/>
      <c r="BAW755" s="79"/>
      <c r="BAX755" s="79"/>
      <c r="BAY755" s="79"/>
      <c r="BAZ755" s="79"/>
      <c r="BBA755" s="79"/>
      <c r="BBB755" s="79"/>
      <c r="BBC755" s="79"/>
      <c r="BBD755" s="79"/>
      <c r="BBE755" s="79"/>
      <c r="BBF755" s="79"/>
      <c r="BBG755" s="79"/>
      <c r="BBH755" s="79"/>
      <c r="BBI755" s="79"/>
      <c r="BBJ755" s="79"/>
      <c r="BBK755" s="79"/>
      <c r="BBL755" s="79"/>
      <c r="BBM755" s="79"/>
      <c r="BBN755" s="79"/>
      <c r="BBO755" s="79"/>
      <c r="BBP755" s="79"/>
      <c r="BBQ755" s="79"/>
      <c r="BBR755" s="79"/>
      <c r="BBS755" s="79"/>
      <c r="BBT755" s="79"/>
      <c r="BBU755" s="79"/>
      <c r="BBV755" s="79"/>
      <c r="BBW755" s="79"/>
      <c r="BBX755" s="79"/>
      <c r="BBY755" s="79"/>
      <c r="BBZ755" s="79"/>
      <c r="BCA755" s="79"/>
      <c r="BCB755" s="79"/>
      <c r="BCC755" s="79"/>
      <c r="BCD755" s="79"/>
      <c r="BCE755" s="79"/>
      <c r="BCF755" s="79"/>
      <c r="BCG755" s="79"/>
      <c r="BCH755" s="79"/>
      <c r="BCI755" s="79"/>
      <c r="BCJ755" s="79"/>
      <c r="BCK755" s="79"/>
      <c r="BCL755" s="79"/>
      <c r="BCM755" s="79"/>
      <c r="BCN755" s="79"/>
      <c r="BCO755" s="79"/>
      <c r="BCP755" s="79"/>
      <c r="BCQ755" s="79"/>
      <c r="BCR755" s="79"/>
      <c r="BCS755" s="79"/>
      <c r="BCT755" s="79"/>
      <c r="BCU755" s="79"/>
      <c r="BCV755" s="79"/>
      <c r="BCW755" s="79"/>
      <c r="BCX755" s="79"/>
      <c r="BCY755" s="79"/>
      <c r="BCZ755" s="79"/>
      <c r="BDA755" s="79"/>
      <c r="BDB755" s="79"/>
      <c r="BDC755" s="79"/>
      <c r="BDD755" s="79"/>
      <c r="BDE755" s="79"/>
      <c r="BDF755" s="79"/>
      <c r="BDG755" s="79"/>
      <c r="BDH755" s="79"/>
      <c r="BDI755" s="79"/>
      <c r="BDJ755" s="79"/>
      <c r="BDK755" s="79"/>
      <c r="BDL755" s="79"/>
      <c r="BDM755" s="79"/>
      <c r="BDN755" s="79"/>
      <c r="BDO755" s="79"/>
      <c r="BDP755" s="79"/>
      <c r="BDQ755" s="79"/>
      <c r="BDR755" s="79"/>
      <c r="BDS755" s="79"/>
      <c r="BDT755" s="79"/>
      <c r="BDU755" s="79"/>
      <c r="BDV755" s="79"/>
      <c r="BDW755" s="79"/>
      <c r="BDX755" s="79"/>
      <c r="BDY755" s="79"/>
      <c r="BDZ755" s="79"/>
      <c r="BEA755" s="79"/>
      <c r="BEB755" s="79"/>
      <c r="BEC755" s="79"/>
      <c r="BED755" s="79"/>
      <c r="BEE755" s="79"/>
      <c r="BEF755" s="79"/>
      <c r="BEG755" s="79"/>
      <c r="BEH755" s="79"/>
      <c r="BEI755" s="79"/>
      <c r="BEJ755" s="79"/>
      <c r="BEK755" s="79"/>
      <c r="BEL755" s="79"/>
      <c r="BEM755" s="79"/>
      <c r="BEN755" s="79"/>
      <c r="BEO755" s="79"/>
      <c r="BEP755" s="79"/>
      <c r="BEQ755" s="79"/>
      <c r="BER755" s="79"/>
      <c r="BES755" s="79"/>
      <c r="BET755" s="79"/>
      <c r="BEU755" s="79"/>
      <c r="BEV755" s="79"/>
      <c r="BEW755" s="79"/>
      <c r="BEX755" s="79"/>
      <c r="BEY755" s="79"/>
      <c r="BEZ755" s="79"/>
      <c r="BFA755" s="79"/>
      <c r="BFB755" s="79"/>
      <c r="BFC755" s="79"/>
      <c r="BFD755" s="79"/>
      <c r="BFE755" s="79"/>
      <c r="BFF755" s="79"/>
      <c r="BFG755" s="79"/>
      <c r="BFH755" s="79"/>
      <c r="BFI755" s="79"/>
      <c r="BFJ755" s="79"/>
      <c r="BFK755" s="79"/>
      <c r="BFL755" s="79"/>
      <c r="BFM755" s="79"/>
      <c r="BFN755" s="79"/>
      <c r="BFO755" s="79"/>
      <c r="BFP755" s="79"/>
      <c r="BFQ755" s="79"/>
      <c r="BFR755" s="79"/>
      <c r="BFS755" s="79"/>
      <c r="BFT755" s="79"/>
      <c r="BFU755" s="79"/>
      <c r="BFV755" s="79"/>
      <c r="BFW755" s="79"/>
      <c r="BFX755" s="79"/>
      <c r="BFY755" s="79"/>
      <c r="BFZ755" s="79"/>
      <c r="BGA755" s="79"/>
      <c r="BGB755" s="79"/>
      <c r="BGC755" s="79"/>
      <c r="BGD755" s="79"/>
      <c r="BGE755" s="79"/>
      <c r="BGF755" s="79"/>
      <c r="BGG755" s="79"/>
      <c r="BGH755" s="79"/>
      <c r="BGI755" s="79"/>
      <c r="BGJ755" s="79"/>
      <c r="BGK755" s="79"/>
      <c r="BGL755" s="79"/>
      <c r="BGM755" s="79"/>
      <c r="BGN755" s="79"/>
      <c r="BGO755" s="79"/>
      <c r="BGP755" s="79"/>
      <c r="BGQ755" s="79"/>
      <c r="BGR755" s="79"/>
      <c r="BGS755" s="79"/>
      <c r="BGT755" s="79"/>
      <c r="BGU755" s="79"/>
      <c r="BGV755" s="79"/>
      <c r="BGW755" s="79"/>
      <c r="BGX755" s="79"/>
      <c r="BGY755" s="79"/>
      <c r="BGZ755" s="79"/>
      <c r="BHA755" s="79"/>
      <c r="BHB755" s="79"/>
      <c r="BHC755" s="79"/>
      <c r="BHD755" s="79"/>
      <c r="BHE755" s="79"/>
      <c r="BHF755" s="79"/>
      <c r="BHG755" s="79"/>
      <c r="BHH755" s="79"/>
      <c r="BHI755" s="79"/>
      <c r="BHJ755" s="79"/>
      <c r="BHK755" s="79"/>
      <c r="BHL755" s="79"/>
      <c r="BHM755" s="79"/>
      <c r="BHN755" s="79"/>
      <c r="BHO755" s="79"/>
      <c r="BHP755" s="79"/>
      <c r="BHQ755" s="79"/>
      <c r="BHR755" s="79"/>
      <c r="BHS755" s="79"/>
      <c r="BHT755" s="79"/>
      <c r="BHU755" s="79"/>
      <c r="BHV755" s="79"/>
      <c r="BHW755" s="79"/>
      <c r="BHX755" s="79"/>
      <c r="BHY755" s="79"/>
      <c r="BHZ755" s="79"/>
      <c r="BIA755" s="79"/>
      <c r="BIB755" s="79"/>
      <c r="BIC755" s="79"/>
      <c r="BID755" s="79"/>
      <c r="BIE755" s="79"/>
      <c r="BIF755" s="79"/>
      <c r="BIG755" s="79"/>
      <c r="BIH755" s="79"/>
      <c r="BII755" s="79"/>
      <c r="BIJ755" s="79"/>
      <c r="BIK755" s="79"/>
      <c r="BIL755" s="79"/>
      <c r="BIM755" s="79"/>
      <c r="BIN755" s="79"/>
      <c r="BIO755" s="79"/>
      <c r="BIP755" s="79"/>
      <c r="BIQ755" s="79"/>
      <c r="BIR755" s="79"/>
      <c r="BIS755" s="79"/>
      <c r="BIT755" s="79"/>
      <c r="BIU755" s="79"/>
      <c r="BIV755" s="79"/>
      <c r="BIW755" s="79"/>
      <c r="BIX755" s="79"/>
      <c r="BIY755" s="79"/>
      <c r="BIZ755" s="79"/>
      <c r="BJA755" s="79"/>
      <c r="BJB755" s="79"/>
      <c r="BJC755" s="79"/>
      <c r="BJD755" s="79"/>
      <c r="BJE755" s="79"/>
      <c r="BJF755" s="79"/>
      <c r="BJG755" s="79"/>
      <c r="BJH755" s="79"/>
      <c r="BJI755" s="79"/>
      <c r="BJJ755" s="79"/>
      <c r="BJK755" s="79"/>
      <c r="BJL755" s="79"/>
      <c r="BJM755" s="79"/>
      <c r="BJN755" s="79"/>
      <c r="BJO755" s="79"/>
      <c r="BJP755" s="79"/>
      <c r="BJQ755" s="79"/>
      <c r="BJR755" s="79"/>
      <c r="BJS755" s="79"/>
      <c r="BJT755" s="79"/>
      <c r="BJU755" s="79"/>
      <c r="BJV755" s="79"/>
      <c r="BJW755" s="79"/>
      <c r="BJX755" s="79"/>
      <c r="BJY755" s="79"/>
      <c r="BJZ755" s="79"/>
      <c r="BKA755" s="79"/>
      <c r="BKB755" s="79"/>
      <c r="BKC755" s="79"/>
      <c r="BKD755" s="79"/>
      <c r="BKE755" s="79"/>
      <c r="BKF755" s="79"/>
      <c r="BKG755" s="79"/>
      <c r="BKH755" s="79"/>
      <c r="BKI755" s="79"/>
      <c r="BKJ755" s="79"/>
      <c r="BKK755" s="79"/>
      <c r="BKL755" s="79"/>
      <c r="BKM755" s="79"/>
      <c r="BKN755" s="79"/>
      <c r="BKO755" s="79"/>
      <c r="BKP755" s="79"/>
      <c r="BKQ755" s="79"/>
      <c r="BKR755" s="79"/>
      <c r="BKS755" s="79"/>
      <c r="BKT755" s="79"/>
      <c r="BKU755" s="79"/>
      <c r="BKV755" s="79"/>
      <c r="BKW755" s="79"/>
      <c r="BKX755" s="79"/>
      <c r="BKY755" s="79"/>
      <c r="BKZ755" s="79"/>
      <c r="BLA755" s="79"/>
      <c r="BLB755" s="79"/>
      <c r="BLC755" s="79"/>
      <c r="BLD755" s="79"/>
      <c r="BLE755" s="79"/>
      <c r="BLF755" s="79"/>
      <c r="BLG755" s="79"/>
      <c r="BLH755" s="79"/>
      <c r="BLI755" s="79"/>
      <c r="BLJ755" s="79"/>
      <c r="BLK755" s="79"/>
      <c r="BLL755" s="79"/>
      <c r="BLM755" s="79"/>
      <c r="BLN755" s="79"/>
      <c r="BLO755" s="79"/>
      <c r="BLP755" s="79"/>
      <c r="BLQ755" s="79"/>
      <c r="BLR755" s="79"/>
      <c r="BLS755" s="79"/>
      <c r="BLT755" s="79"/>
      <c r="BLU755" s="79"/>
      <c r="BLV755" s="79"/>
      <c r="BLW755" s="79"/>
      <c r="BLX755" s="79"/>
      <c r="BLY755" s="79"/>
      <c r="BLZ755" s="79"/>
      <c r="BMA755" s="79"/>
      <c r="BMB755" s="79"/>
      <c r="BMC755" s="79"/>
      <c r="BMD755" s="79"/>
      <c r="BME755" s="79"/>
      <c r="BMF755" s="79"/>
      <c r="BMG755" s="79"/>
      <c r="BMH755" s="79"/>
      <c r="BMI755" s="79"/>
      <c r="BMJ755" s="79"/>
      <c r="BMK755" s="79"/>
      <c r="BML755" s="79"/>
      <c r="BMM755" s="79"/>
      <c r="BMN755" s="79"/>
      <c r="BMO755" s="79"/>
      <c r="BMP755" s="79"/>
      <c r="BMQ755" s="79"/>
      <c r="BMR755" s="79"/>
      <c r="BMS755" s="79"/>
      <c r="BMT755" s="79"/>
      <c r="BMU755" s="79"/>
      <c r="BMV755" s="79"/>
      <c r="BMW755" s="79"/>
      <c r="BMX755" s="79"/>
      <c r="BMY755" s="79"/>
      <c r="BMZ755" s="79"/>
      <c r="BNA755" s="79"/>
      <c r="BNB755" s="79"/>
      <c r="BNC755" s="79"/>
      <c r="BND755" s="79"/>
      <c r="BNE755" s="79"/>
      <c r="BNF755" s="79"/>
      <c r="BNG755" s="79"/>
      <c r="BNH755" s="79"/>
      <c r="BNI755" s="79"/>
      <c r="BNJ755" s="79"/>
      <c r="BNK755" s="79"/>
      <c r="BNL755" s="79"/>
      <c r="BNM755" s="79"/>
      <c r="BNN755" s="79"/>
      <c r="BNO755" s="79"/>
      <c r="BNP755" s="79"/>
      <c r="BNQ755" s="79"/>
      <c r="BNR755" s="79"/>
      <c r="BNS755" s="79"/>
      <c r="BNT755" s="79"/>
      <c r="BNU755" s="79"/>
      <c r="BNV755" s="79"/>
      <c r="BNW755" s="79"/>
      <c r="BNX755" s="79"/>
      <c r="BNY755" s="79"/>
      <c r="BNZ755" s="79"/>
      <c r="BOA755" s="79"/>
      <c r="BOB755" s="79"/>
      <c r="BOC755" s="79"/>
      <c r="BOD755" s="79"/>
      <c r="BOE755" s="79"/>
      <c r="BOF755" s="79"/>
      <c r="BOG755" s="79"/>
      <c r="BOH755" s="79"/>
      <c r="BOI755" s="79"/>
      <c r="BOJ755" s="79"/>
      <c r="BOK755" s="79"/>
      <c r="BOL755" s="79"/>
      <c r="BOM755" s="79"/>
      <c r="BON755" s="79"/>
      <c r="BOO755" s="79"/>
      <c r="BOP755" s="79"/>
      <c r="BOQ755" s="79"/>
      <c r="BOR755" s="79"/>
      <c r="BOS755" s="79"/>
      <c r="BOT755" s="79"/>
      <c r="BOU755" s="79"/>
      <c r="BOV755" s="79"/>
      <c r="BOW755" s="79"/>
      <c r="BOX755" s="79"/>
      <c r="BOY755" s="79"/>
      <c r="BOZ755" s="79"/>
      <c r="BPA755" s="79"/>
      <c r="BPB755" s="79"/>
      <c r="BPC755" s="79"/>
      <c r="BPD755" s="79"/>
      <c r="BPE755" s="79"/>
      <c r="BPF755" s="79"/>
      <c r="BPG755" s="79"/>
      <c r="BPH755" s="79"/>
      <c r="BPI755" s="79"/>
      <c r="BPJ755" s="79"/>
      <c r="BPK755" s="79"/>
      <c r="BPL755" s="79"/>
      <c r="BPM755" s="79"/>
      <c r="BPN755" s="79"/>
      <c r="BPO755" s="79"/>
      <c r="BPP755" s="79"/>
      <c r="BPQ755" s="79"/>
      <c r="BPR755" s="79"/>
      <c r="BPS755" s="79"/>
      <c r="BPT755" s="79"/>
      <c r="BPU755" s="79"/>
      <c r="BPV755" s="79"/>
      <c r="BPW755" s="79"/>
      <c r="BPX755" s="79"/>
      <c r="BPY755" s="79"/>
      <c r="BPZ755" s="79"/>
      <c r="BQA755" s="79"/>
      <c r="BQB755" s="79"/>
      <c r="BQC755" s="79"/>
      <c r="BQD755" s="79"/>
      <c r="BQE755" s="79"/>
      <c r="BQF755" s="79"/>
      <c r="BQG755" s="79"/>
      <c r="BQH755" s="79"/>
      <c r="BQI755" s="79"/>
      <c r="BQJ755" s="79"/>
      <c r="BQK755" s="79"/>
      <c r="BQL755" s="79"/>
      <c r="BQM755" s="79"/>
      <c r="BQN755" s="79"/>
      <c r="BQO755" s="79"/>
      <c r="BQP755" s="79"/>
      <c r="BQQ755" s="79"/>
      <c r="BQR755" s="79"/>
      <c r="BQS755" s="79"/>
      <c r="BQT755" s="79"/>
      <c r="BQU755" s="79"/>
      <c r="BQV755" s="79"/>
      <c r="BQW755" s="79"/>
      <c r="BQX755" s="79"/>
      <c r="BQY755" s="79"/>
      <c r="BQZ755" s="79"/>
      <c r="BRA755" s="79"/>
      <c r="BRB755" s="79"/>
      <c r="BRC755" s="79"/>
      <c r="BRD755" s="79"/>
      <c r="BRE755" s="79"/>
      <c r="BRF755" s="79"/>
      <c r="BRG755" s="79"/>
      <c r="BRH755" s="79"/>
      <c r="BRI755" s="79"/>
      <c r="BRJ755" s="79"/>
      <c r="BRK755" s="79"/>
      <c r="BRL755" s="79"/>
      <c r="BRM755" s="79"/>
      <c r="BRN755" s="79"/>
      <c r="BRO755" s="79"/>
      <c r="BRP755" s="79"/>
      <c r="BRQ755" s="79"/>
      <c r="BRR755" s="79"/>
      <c r="BRS755" s="79"/>
      <c r="BRT755" s="79"/>
      <c r="BRU755" s="79"/>
      <c r="BRV755" s="79"/>
      <c r="BRW755" s="79"/>
      <c r="BRX755" s="79"/>
      <c r="BRY755" s="79"/>
      <c r="BRZ755" s="79"/>
      <c r="BSA755" s="79"/>
      <c r="BSB755" s="79"/>
      <c r="BSC755" s="79"/>
      <c r="BSD755" s="79"/>
      <c r="BSE755" s="79"/>
      <c r="BSF755" s="79"/>
      <c r="BSG755" s="79"/>
      <c r="BSH755" s="79"/>
      <c r="BSI755" s="79"/>
      <c r="BSJ755" s="79"/>
      <c r="BSK755" s="79"/>
      <c r="BSL755" s="79"/>
      <c r="BSM755" s="79"/>
      <c r="BSN755" s="79"/>
      <c r="BSO755" s="79"/>
      <c r="BSP755" s="79"/>
      <c r="BSQ755" s="79"/>
      <c r="BSR755" s="79"/>
      <c r="BSS755" s="79"/>
      <c r="BST755" s="79"/>
      <c r="BSU755" s="79"/>
      <c r="BSV755" s="79"/>
      <c r="BSW755" s="79"/>
      <c r="BSX755" s="79"/>
      <c r="BSY755" s="79"/>
      <c r="BSZ755" s="79"/>
      <c r="BTA755" s="79"/>
      <c r="BTB755" s="79"/>
      <c r="BTC755" s="79"/>
      <c r="BTD755" s="79"/>
      <c r="BTE755" s="79"/>
      <c r="BTF755" s="79"/>
      <c r="BTG755" s="79"/>
      <c r="BTH755" s="79"/>
      <c r="BTI755" s="79"/>
      <c r="BTJ755" s="79"/>
      <c r="BTK755" s="79"/>
      <c r="BTL755" s="79"/>
      <c r="BTM755" s="79"/>
      <c r="BTN755" s="79"/>
      <c r="BTO755" s="79"/>
      <c r="BTP755" s="79"/>
      <c r="BTQ755" s="79"/>
      <c r="BTR755" s="79"/>
      <c r="BTS755" s="79"/>
      <c r="BTT755" s="79"/>
      <c r="BTU755" s="79"/>
      <c r="BTV755" s="79"/>
      <c r="BTW755" s="79"/>
      <c r="BTX755" s="79"/>
      <c r="BTY755" s="79"/>
      <c r="BTZ755" s="79"/>
      <c r="BUA755" s="79"/>
      <c r="BUB755" s="79"/>
      <c r="BUC755" s="79"/>
      <c r="BUD755" s="79"/>
      <c r="BUE755" s="79"/>
      <c r="BUF755" s="79"/>
      <c r="BUG755" s="79"/>
      <c r="BUH755" s="79"/>
      <c r="BUI755" s="79"/>
      <c r="BUJ755" s="79"/>
      <c r="BUK755" s="79"/>
      <c r="BUL755" s="79"/>
      <c r="BUM755" s="79"/>
      <c r="BUN755" s="79"/>
      <c r="BUO755" s="79"/>
      <c r="BUP755" s="79"/>
      <c r="BUQ755" s="79"/>
      <c r="BUR755" s="79"/>
      <c r="BUS755" s="79"/>
      <c r="BUT755" s="79"/>
      <c r="BUU755" s="79"/>
      <c r="BUV755" s="79"/>
      <c r="BUW755" s="79"/>
      <c r="BUX755" s="79"/>
      <c r="BUY755" s="79"/>
      <c r="BUZ755" s="79"/>
      <c r="BVA755" s="79"/>
      <c r="BVB755" s="79"/>
      <c r="BVC755" s="79"/>
      <c r="BVD755" s="79"/>
      <c r="BVE755" s="79"/>
      <c r="BVF755" s="79"/>
      <c r="BVG755" s="79"/>
      <c r="BVH755" s="79"/>
      <c r="BVI755" s="79"/>
      <c r="BVJ755" s="79"/>
      <c r="BVK755" s="79"/>
      <c r="BVL755" s="79"/>
      <c r="BVM755" s="79"/>
      <c r="BVN755" s="79"/>
      <c r="BVO755" s="79"/>
      <c r="BVP755" s="79"/>
      <c r="BVQ755" s="79"/>
      <c r="BVR755" s="79"/>
      <c r="BVS755" s="79"/>
      <c r="BVT755" s="79"/>
      <c r="BVU755" s="79"/>
      <c r="BVV755" s="79"/>
      <c r="BVW755" s="79"/>
      <c r="BVX755" s="79"/>
      <c r="BVY755" s="79"/>
      <c r="BVZ755" s="79"/>
      <c r="BWA755" s="79"/>
      <c r="BWB755" s="79"/>
      <c r="BWC755" s="79"/>
      <c r="BWD755" s="79"/>
      <c r="BWE755" s="79"/>
      <c r="BWF755" s="79"/>
      <c r="BWG755" s="79"/>
      <c r="BWH755" s="79"/>
      <c r="BWI755" s="79"/>
      <c r="BWJ755" s="79"/>
      <c r="BWK755" s="79"/>
      <c r="BWL755" s="79"/>
      <c r="BWM755" s="79"/>
      <c r="BWN755" s="79"/>
      <c r="BWO755" s="79"/>
      <c r="BWP755" s="79"/>
      <c r="BWQ755" s="79"/>
      <c r="BWR755" s="79"/>
      <c r="BWS755" s="79"/>
      <c r="BWT755" s="79"/>
      <c r="BWU755" s="79"/>
      <c r="BWV755" s="79"/>
      <c r="BWW755" s="79"/>
      <c r="BWX755" s="79"/>
      <c r="BWY755" s="79"/>
      <c r="BWZ755" s="79"/>
      <c r="BXA755" s="79"/>
      <c r="BXB755" s="79"/>
      <c r="BXC755" s="79"/>
      <c r="BXD755" s="79"/>
      <c r="BXE755" s="79"/>
      <c r="BXF755" s="79"/>
      <c r="BXG755" s="79"/>
      <c r="BXH755" s="79"/>
      <c r="BXI755" s="79"/>
      <c r="BXJ755" s="79"/>
      <c r="BXK755" s="79"/>
      <c r="BXL755" s="79"/>
      <c r="BXM755" s="79"/>
      <c r="BXN755" s="79"/>
      <c r="BXO755" s="79"/>
      <c r="BXP755" s="79"/>
      <c r="BXQ755" s="79"/>
      <c r="BXR755" s="79"/>
      <c r="BXS755" s="79"/>
      <c r="BXT755" s="79"/>
      <c r="BXU755" s="79"/>
      <c r="BXV755" s="79"/>
      <c r="BXW755" s="79"/>
      <c r="BXX755" s="79"/>
      <c r="BXY755" s="79"/>
      <c r="BXZ755" s="79"/>
      <c r="BYA755" s="79"/>
      <c r="BYB755" s="79"/>
      <c r="BYC755" s="79"/>
      <c r="BYD755" s="79"/>
      <c r="BYE755" s="79"/>
      <c r="BYF755" s="79"/>
      <c r="BYG755" s="79"/>
      <c r="BYH755" s="79"/>
      <c r="BYI755" s="79"/>
      <c r="BYJ755" s="79"/>
      <c r="BYK755" s="79"/>
      <c r="BYL755" s="79"/>
      <c r="BYM755" s="79"/>
      <c r="BYN755" s="79"/>
      <c r="BYO755" s="79"/>
      <c r="BYP755" s="79"/>
      <c r="BYQ755" s="79"/>
      <c r="BYR755" s="79"/>
      <c r="BYS755" s="79"/>
      <c r="BYT755" s="79"/>
      <c r="BYU755" s="79"/>
      <c r="BYV755" s="79"/>
      <c r="BYW755" s="79"/>
      <c r="BYX755" s="79"/>
      <c r="BYY755" s="79"/>
      <c r="BYZ755" s="79"/>
      <c r="BZA755" s="79"/>
      <c r="BZB755" s="79"/>
      <c r="BZC755" s="79"/>
      <c r="BZD755" s="79"/>
      <c r="BZE755" s="79"/>
      <c r="BZF755" s="79"/>
      <c r="BZG755" s="79"/>
      <c r="BZH755" s="79"/>
      <c r="BZI755" s="79"/>
      <c r="BZJ755" s="79"/>
      <c r="BZK755" s="79"/>
      <c r="BZL755" s="79"/>
      <c r="BZM755" s="79"/>
      <c r="BZN755" s="79"/>
      <c r="BZO755" s="79"/>
      <c r="BZP755" s="79"/>
      <c r="BZQ755" s="79"/>
      <c r="BZR755" s="79"/>
      <c r="BZS755" s="79"/>
      <c r="BZT755" s="79"/>
      <c r="BZU755" s="79"/>
      <c r="BZV755" s="79"/>
      <c r="BZW755" s="79"/>
      <c r="BZX755" s="79"/>
      <c r="BZY755" s="79"/>
      <c r="BZZ755" s="79"/>
      <c r="CAA755" s="79"/>
      <c r="CAB755" s="79"/>
      <c r="CAC755" s="79"/>
      <c r="CAD755" s="79"/>
      <c r="CAE755" s="79"/>
      <c r="CAF755" s="79"/>
      <c r="CAG755" s="79"/>
      <c r="CAH755" s="79"/>
      <c r="CAI755" s="79"/>
      <c r="CAJ755" s="79"/>
      <c r="CAK755" s="79"/>
      <c r="CAL755" s="79"/>
      <c r="CAM755" s="79"/>
      <c r="CAN755" s="79"/>
      <c r="CAO755" s="79"/>
      <c r="CAP755" s="79"/>
      <c r="CAQ755" s="79"/>
      <c r="CAR755" s="79"/>
      <c r="CAS755" s="79"/>
      <c r="CAT755" s="79"/>
      <c r="CAU755" s="79"/>
      <c r="CAV755" s="79"/>
      <c r="CAW755" s="79"/>
      <c r="CAX755" s="79"/>
      <c r="CAY755" s="79"/>
      <c r="CAZ755" s="79"/>
      <c r="CBA755" s="79"/>
      <c r="CBB755" s="79"/>
      <c r="CBC755" s="79"/>
      <c r="CBD755" s="79"/>
      <c r="CBE755" s="79"/>
      <c r="CBF755" s="79"/>
      <c r="CBG755" s="79"/>
      <c r="CBH755" s="79"/>
      <c r="CBI755" s="79"/>
      <c r="CBJ755" s="79"/>
      <c r="CBK755" s="79"/>
      <c r="CBL755" s="79"/>
      <c r="CBM755" s="79"/>
      <c r="CBN755" s="79"/>
      <c r="CBO755" s="79"/>
      <c r="CBP755" s="79"/>
      <c r="CBQ755" s="79"/>
      <c r="CBR755" s="79"/>
      <c r="CBS755" s="79"/>
      <c r="CBT755" s="79"/>
      <c r="CBU755" s="79"/>
      <c r="CBV755" s="79"/>
      <c r="CBW755" s="79"/>
      <c r="CBX755" s="79"/>
      <c r="CBY755" s="79"/>
      <c r="CBZ755" s="79"/>
      <c r="CCA755" s="79"/>
      <c r="CCB755" s="79"/>
      <c r="CCC755" s="79"/>
      <c r="CCD755" s="79"/>
      <c r="CCE755" s="79"/>
      <c r="CCF755" s="79"/>
      <c r="CCG755" s="79"/>
      <c r="CCH755" s="79"/>
      <c r="CCI755" s="79"/>
      <c r="CCJ755" s="79"/>
      <c r="CCK755" s="79"/>
      <c r="CCL755" s="79"/>
      <c r="CCM755" s="79"/>
      <c r="CCN755" s="79"/>
      <c r="CCO755" s="79"/>
      <c r="CCP755" s="79"/>
      <c r="CCQ755" s="79"/>
      <c r="CCR755" s="79"/>
      <c r="CCS755" s="79"/>
      <c r="CCT755" s="79"/>
      <c r="CCU755" s="79"/>
      <c r="CCV755" s="79"/>
      <c r="CCW755" s="79"/>
      <c r="CCX755" s="79"/>
      <c r="CCY755" s="79"/>
      <c r="CCZ755" s="79"/>
      <c r="CDA755" s="79"/>
      <c r="CDB755" s="79"/>
      <c r="CDC755" s="79"/>
      <c r="CDD755" s="79"/>
      <c r="CDE755" s="79"/>
      <c r="CDF755" s="79"/>
      <c r="CDG755" s="79"/>
      <c r="CDH755" s="79"/>
      <c r="CDI755" s="79"/>
      <c r="CDJ755" s="79"/>
      <c r="CDK755" s="79"/>
      <c r="CDL755" s="79"/>
      <c r="CDM755" s="79"/>
      <c r="CDN755" s="79"/>
      <c r="CDO755" s="79"/>
      <c r="CDP755" s="79"/>
      <c r="CDQ755" s="79"/>
      <c r="CDR755" s="79"/>
      <c r="CDS755" s="79"/>
      <c r="CDT755" s="79"/>
      <c r="CDU755" s="79"/>
      <c r="CDV755" s="79"/>
      <c r="CDW755" s="79"/>
      <c r="CDX755" s="79"/>
      <c r="CDY755" s="79"/>
      <c r="CDZ755" s="79"/>
      <c r="CEA755" s="79"/>
      <c r="CEB755" s="79"/>
      <c r="CEC755" s="79"/>
      <c r="CED755" s="79"/>
      <c r="CEE755" s="79"/>
      <c r="CEF755" s="79"/>
      <c r="CEG755" s="79"/>
      <c r="CEH755" s="79"/>
      <c r="CEI755" s="79"/>
      <c r="CEJ755" s="79"/>
      <c r="CEK755" s="79"/>
      <c r="CEL755" s="79"/>
      <c r="CEM755" s="79"/>
      <c r="CEN755" s="79"/>
      <c r="CEO755" s="79"/>
      <c r="CEP755" s="79"/>
      <c r="CEQ755" s="79"/>
      <c r="CER755" s="79"/>
      <c r="CES755" s="79"/>
      <c r="CET755" s="79"/>
      <c r="CEU755" s="79"/>
      <c r="CEV755" s="79"/>
      <c r="CEW755" s="79"/>
      <c r="CEX755" s="79"/>
      <c r="CEY755" s="79"/>
      <c r="CEZ755" s="79"/>
      <c r="CFA755" s="79"/>
      <c r="CFB755" s="79"/>
      <c r="CFC755" s="79"/>
      <c r="CFD755" s="79"/>
      <c r="CFE755" s="79"/>
      <c r="CFF755" s="79"/>
      <c r="CFG755" s="79"/>
      <c r="CFH755" s="79"/>
      <c r="CFI755" s="79"/>
      <c r="CFJ755" s="79"/>
      <c r="CFK755" s="79"/>
      <c r="CFL755" s="79"/>
      <c r="CFM755" s="79"/>
      <c r="CFN755" s="79"/>
      <c r="CFO755" s="79"/>
      <c r="CFP755" s="79"/>
      <c r="CFQ755" s="79"/>
      <c r="CFR755" s="79"/>
      <c r="CFS755" s="79"/>
      <c r="CFT755" s="79"/>
      <c r="CFU755" s="79"/>
      <c r="CFV755" s="79"/>
      <c r="CFW755" s="79"/>
      <c r="CFX755" s="79"/>
      <c r="CFY755" s="79"/>
      <c r="CFZ755" s="79"/>
      <c r="CGA755" s="79"/>
      <c r="CGB755" s="79"/>
      <c r="CGC755" s="79"/>
      <c r="CGD755" s="79"/>
      <c r="CGE755" s="79"/>
      <c r="CGF755" s="79"/>
      <c r="CGG755" s="79"/>
      <c r="CGH755" s="79"/>
      <c r="CGI755" s="79"/>
      <c r="CGJ755" s="79"/>
      <c r="CGK755" s="79"/>
      <c r="CGL755" s="79"/>
      <c r="CGM755" s="79"/>
      <c r="CGN755" s="79"/>
      <c r="CGO755" s="79"/>
      <c r="CGP755" s="79"/>
      <c r="CGQ755" s="79"/>
      <c r="CGR755" s="79"/>
      <c r="CGS755" s="79"/>
      <c r="CGT755" s="79"/>
      <c r="CGU755" s="79"/>
      <c r="CGV755" s="79"/>
      <c r="CGW755" s="79"/>
      <c r="CGX755" s="79"/>
      <c r="CGY755" s="79"/>
      <c r="CGZ755" s="79"/>
      <c r="CHA755" s="79"/>
      <c r="CHB755" s="79"/>
      <c r="CHC755" s="79"/>
      <c r="CHD755" s="79"/>
      <c r="CHE755" s="79"/>
      <c r="CHF755" s="79"/>
      <c r="CHG755" s="79"/>
      <c r="CHH755" s="79"/>
      <c r="CHI755" s="79"/>
      <c r="CHJ755" s="79"/>
      <c r="CHK755" s="79"/>
      <c r="CHL755" s="79"/>
      <c r="CHM755" s="79"/>
      <c r="CHN755" s="79"/>
      <c r="CHO755" s="79"/>
      <c r="CHP755" s="79"/>
      <c r="CHQ755" s="79"/>
      <c r="CHR755" s="79"/>
      <c r="CHS755" s="79"/>
      <c r="CHT755" s="79"/>
      <c r="CHU755" s="79"/>
      <c r="CHV755" s="79"/>
      <c r="CHW755" s="79"/>
      <c r="CHX755" s="79"/>
      <c r="CHY755" s="79"/>
      <c r="CHZ755" s="79"/>
      <c r="CIA755" s="79"/>
      <c r="CIB755" s="79"/>
      <c r="CIC755" s="79"/>
      <c r="CID755" s="79"/>
      <c r="CIE755" s="79"/>
      <c r="CIF755" s="79"/>
      <c r="CIG755" s="79"/>
      <c r="CIH755" s="79"/>
      <c r="CII755" s="79"/>
      <c r="CIJ755" s="79"/>
      <c r="CIK755" s="79"/>
      <c r="CIL755" s="79"/>
      <c r="CIM755" s="79"/>
      <c r="CIN755" s="79"/>
      <c r="CIO755" s="79"/>
      <c r="CIP755" s="79"/>
      <c r="CIQ755" s="79"/>
      <c r="CIR755" s="79"/>
      <c r="CIS755" s="79"/>
      <c r="CIT755" s="79"/>
      <c r="CIU755" s="79"/>
      <c r="CIV755" s="79"/>
      <c r="CIW755" s="79"/>
      <c r="CIX755" s="79"/>
      <c r="CIY755" s="79"/>
      <c r="CIZ755" s="79"/>
      <c r="CJA755" s="79"/>
      <c r="CJB755" s="79"/>
      <c r="CJC755" s="79"/>
      <c r="CJD755" s="79"/>
      <c r="CJE755" s="79"/>
      <c r="CJF755" s="79"/>
      <c r="CJG755" s="79"/>
      <c r="CJH755" s="79"/>
      <c r="CJI755" s="79"/>
      <c r="CJJ755" s="79"/>
      <c r="CJK755" s="79"/>
      <c r="CJL755" s="79"/>
      <c r="CJM755" s="79"/>
      <c r="CJN755" s="79"/>
      <c r="CJO755" s="79"/>
      <c r="CJP755" s="79"/>
      <c r="CJQ755" s="79"/>
      <c r="CJR755" s="79"/>
      <c r="CJS755" s="79"/>
      <c r="CJT755" s="79"/>
      <c r="CJU755" s="79"/>
      <c r="CJV755" s="79"/>
      <c r="CJW755" s="79"/>
      <c r="CJX755" s="79"/>
      <c r="CJY755" s="79"/>
      <c r="CJZ755" s="79"/>
      <c r="CKA755" s="79"/>
      <c r="CKB755" s="79"/>
      <c r="CKC755" s="79"/>
      <c r="CKD755" s="79"/>
      <c r="CKE755" s="79"/>
      <c r="CKF755" s="79"/>
      <c r="CKG755" s="79"/>
      <c r="CKH755" s="79"/>
      <c r="CKI755" s="79"/>
      <c r="CKJ755" s="79"/>
      <c r="CKK755" s="79"/>
      <c r="CKL755" s="79"/>
      <c r="CKM755" s="79"/>
      <c r="CKN755" s="79"/>
      <c r="CKO755" s="79"/>
      <c r="CKP755" s="79"/>
      <c r="CKQ755" s="79"/>
      <c r="CKR755" s="79"/>
      <c r="CKS755" s="79"/>
      <c r="CKT755" s="79"/>
      <c r="CKU755" s="79"/>
      <c r="CKV755" s="79"/>
      <c r="CKW755" s="79"/>
      <c r="CKX755" s="79"/>
      <c r="CKY755" s="79"/>
      <c r="CKZ755" s="79"/>
      <c r="CLA755" s="79"/>
      <c r="CLB755" s="79"/>
      <c r="CLC755" s="79"/>
      <c r="CLD755" s="79"/>
      <c r="CLE755" s="79"/>
      <c r="CLF755" s="79"/>
      <c r="CLG755" s="79"/>
      <c r="CLH755" s="79"/>
      <c r="CLI755" s="79"/>
      <c r="CLJ755" s="79"/>
      <c r="CLK755" s="79"/>
      <c r="CLL755" s="79"/>
      <c r="CLM755" s="79"/>
      <c r="CLN755" s="79"/>
      <c r="CLO755" s="79"/>
      <c r="CLP755" s="79"/>
      <c r="CLQ755" s="79"/>
      <c r="CLR755" s="79"/>
      <c r="CLS755" s="79"/>
      <c r="CLT755" s="79"/>
      <c r="CLU755" s="79"/>
      <c r="CLV755" s="79"/>
      <c r="CLW755" s="79"/>
      <c r="CLX755" s="79"/>
      <c r="CLY755" s="79"/>
      <c r="CLZ755" s="79"/>
      <c r="CMA755" s="79"/>
      <c r="CMB755" s="79"/>
      <c r="CMC755" s="79"/>
      <c r="CMD755" s="79"/>
      <c r="CME755" s="79"/>
      <c r="CMF755" s="79"/>
      <c r="CMG755" s="79"/>
      <c r="CMH755" s="79"/>
      <c r="CMI755" s="79"/>
      <c r="CMJ755" s="79"/>
      <c r="CMK755" s="79"/>
      <c r="CML755" s="79"/>
      <c r="CMM755" s="79"/>
      <c r="CMN755" s="79"/>
      <c r="CMO755" s="79"/>
      <c r="CMP755" s="79"/>
      <c r="CMQ755" s="79"/>
      <c r="CMR755" s="79"/>
      <c r="CMS755" s="79"/>
      <c r="CMT755" s="79"/>
      <c r="CMU755" s="79"/>
      <c r="CMV755" s="79"/>
      <c r="CMW755" s="79"/>
      <c r="CMX755" s="79"/>
      <c r="CMY755" s="79"/>
      <c r="CMZ755" s="79"/>
      <c r="CNA755" s="79"/>
      <c r="CNB755" s="79"/>
      <c r="CNC755" s="79"/>
      <c r="CND755" s="79"/>
      <c r="CNE755" s="79"/>
      <c r="CNF755" s="79"/>
      <c r="CNG755" s="79"/>
      <c r="CNH755" s="79"/>
      <c r="CNI755" s="79"/>
      <c r="CNJ755" s="79"/>
      <c r="CNK755" s="79"/>
      <c r="CNL755" s="79"/>
      <c r="CNM755" s="79"/>
      <c r="CNN755" s="79"/>
      <c r="CNO755" s="79"/>
      <c r="CNP755" s="79"/>
      <c r="CNQ755" s="79"/>
      <c r="CNR755" s="79"/>
      <c r="CNS755" s="79"/>
      <c r="CNT755" s="79"/>
      <c r="CNU755" s="79"/>
      <c r="CNV755" s="79"/>
      <c r="CNW755" s="79"/>
      <c r="CNX755" s="79"/>
      <c r="CNY755" s="79"/>
      <c r="CNZ755" s="79"/>
      <c r="COA755" s="79"/>
      <c r="COB755" s="79"/>
      <c r="COC755" s="79"/>
      <c r="COD755" s="79"/>
      <c r="COE755" s="79"/>
      <c r="COF755" s="79"/>
      <c r="COG755" s="79"/>
      <c r="COH755" s="79"/>
      <c r="COI755" s="79"/>
      <c r="COJ755" s="79"/>
      <c r="COK755" s="79"/>
      <c r="COL755" s="79"/>
      <c r="COM755" s="79"/>
      <c r="CON755" s="79"/>
      <c r="COO755" s="79"/>
      <c r="COP755" s="79"/>
      <c r="COQ755" s="79"/>
      <c r="COR755" s="79"/>
      <c r="COS755" s="79"/>
      <c r="COT755" s="79"/>
      <c r="COU755" s="79"/>
      <c r="COV755" s="79"/>
      <c r="COW755" s="79"/>
      <c r="COX755" s="79"/>
      <c r="COY755" s="79"/>
      <c r="COZ755" s="79"/>
      <c r="CPA755" s="79"/>
      <c r="CPB755" s="79"/>
      <c r="CPC755" s="79"/>
      <c r="CPD755" s="79"/>
      <c r="CPE755" s="79"/>
      <c r="CPF755" s="79"/>
      <c r="CPG755" s="79"/>
      <c r="CPH755" s="79"/>
      <c r="CPI755" s="79"/>
      <c r="CPJ755" s="79"/>
      <c r="CPK755" s="79"/>
      <c r="CPL755" s="79"/>
      <c r="CPM755" s="79"/>
      <c r="CPN755" s="79"/>
      <c r="CPO755" s="79"/>
      <c r="CPP755" s="79"/>
      <c r="CPQ755" s="79"/>
      <c r="CPR755" s="79"/>
      <c r="CPS755" s="79"/>
      <c r="CPT755" s="79"/>
      <c r="CPU755" s="79"/>
      <c r="CPV755" s="79"/>
      <c r="CPW755" s="79"/>
      <c r="CPX755" s="79"/>
      <c r="CPY755" s="79"/>
      <c r="CPZ755" s="79"/>
      <c r="CQA755" s="79"/>
      <c r="CQB755" s="79"/>
      <c r="CQC755" s="79"/>
      <c r="CQD755" s="79"/>
      <c r="CQE755" s="79"/>
      <c r="CQF755" s="79"/>
      <c r="CQG755" s="79"/>
      <c r="CQH755" s="79"/>
      <c r="CQI755" s="79"/>
      <c r="CQJ755" s="79"/>
      <c r="CQK755" s="79"/>
      <c r="CQL755" s="79"/>
      <c r="CQM755" s="79"/>
      <c r="CQN755" s="79"/>
      <c r="CQO755" s="79"/>
      <c r="CQP755" s="79"/>
      <c r="CQQ755" s="79"/>
      <c r="CQR755" s="79"/>
      <c r="CQS755" s="79"/>
      <c r="CQT755" s="79"/>
      <c r="CQU755" s="79"/>
      <c r="CQV755" s="79"/>
      <c r="CQW755" s="79"/>
      <c r="CQX755" s="79"/>
      <c r="CQY755" s="79"/>
      <c r="CQZ755" s="79"/>
      <c r="CRA755" s="79"/>
      <c r="CRB755" s="79"/>
      <c r="CRC755" s="79"/>
      <c r="CRD755" s="79"/>
      <c r="CRE755" s="79"/>
      <c r="CRF755" s="79"/>
      <c r="CRG755" s="79"/>
      <c r="CRH755" s="79"/>
      <c r="CRI755" s="79"/>
      <c r="CRJ755" s="79"/>
      <c r="CRK755" s="79"/>
      <c r="CRL755" s="79"/>
      <c r="CRM755" s="79"/>
      <c r="CRN755" s="79"/>
      <c r="CRO755" s="79"/>
      <c r="CRP755" s="79"/>
      <c r="CRQ755" s="79"/>
      <c r="CRR755" s="79"/>
      <c r="CRS755" s="79"/>
      <c r="CRT755" s="79"/>
      <c r="CRU755" s="79"/>
      <c r="CRV755" s="79"/>
      <c r="CRW755" s="79"/>
      <c r="CRX755" s="79"/>
      <c r="CRY755" s="79"/>
      <c r="CRZ755" s="79"/>
      <c r="CSA755" s="79"/>
      <c r="CSB755" s="79"/>
      <c r="CSC755" s="79"/>
      <c r="CSD755" s="79"/>
      <c r="CSE755" s="79"/>
      <c r="CSF755" s="79"/>
      <c r="CSG755" s="79"/>
      <c r="CSH755" s="79"/>
      <c r="CSI755" s="79"/>
      <c r="CSJ755" s="79"/>
      <c r="CSK755" s="79"/>
      <c r="CSL755" s="79"/>
      <c r="CSM755" s="79"/>
      <c r="CSN755" s="79"/>
      <c r="CSO755" s="79"/>
      <c r="CSP755" s="79"/>
      <c r="CSQ755" s="79"/>
      <c r="CSR755" s="79"/>
      <c r="CSS755" s="79"/>
      <c r="CST755" s="79"/>
      <c r="CSU755" s="79"/>
      <c r="CSV755" s="79"/>
      <c r="CSW755" s="79"/>
      <c r="CSX755" s="79"/>
      <c r="CSY755" s="79"/>
      <c r="CSZ755" s="79"/>
      <c r="CTA755" s="79"/>
      <c r="CTB755" s="79"/>
      <c r="CTC755" s="79"/>
      <c r="CTD755" s="79"/>
      <c r="CTE755" s="79"/>
      <c r="CTF755" s="79"/>
      <c r="CTG755" s="79"/>
      <c r="CTH755" s="79"/>
      <c r="CTI755" s="79"/>
      <c r="CTJ755" s="79"/>
      <c r="CTK755" s="79"/>
      <c r="CTL755" s="79"/>
      <c r="CTM755" s="79"/>
      <c r="CTN755" s="79"/>
      <c r="CTO755" s="79"/>
      <c r="CTP755" s="79"/>
      <c r="CTQ755" s="79"/>
      <c r="CTR755" s="79"/>
      <c r="CTS755" s="79"/>
      <c r="CTT755" s="79"/>
      <c r="CTU755" s="79"/>
      <c r="CTV755" s="79"/>
      <c r="CTW755" s="79"/>
      <c r="CTX755" s="79"/>
      <c r="CTY755" s="79"/>
      <c r="CTZ755" s="79"/>
      <c r="CUA755" s="79"/>
      <c r="CUB755" s="79"/>
      <c r="CUC755" s="79"/>
      <c r="CUD755" s="79"/>
      <c r="CUE755" s="79"/>
      <c r="CUF755" s="79"/>
      <c r="CUG755" s="79"/>
      <c r="CUH755" s="79"/>
      <c r="CUI755" s="79"/>
      <c r="CUJ755" s="79"/>
      <c r="CUK755" s="79"/>
      <c r="CUL755" s="79"/>
      <c r="CUM755" s="79"/>
      <c r="CUN755" s="79"/>
      <c r="CUO755" s="79"/>
      <c r="CUP755" s="79"/>
      <c r="CUQ755" s="79"/>
      <c r="CUR755" s="79"/>
      <c r="CUS755" s="79"/>
      <c r="CUT755" s="79"/>
      <c r="CUU755" s="79"/>
      <c r="CUV755" s="79"/>
      <c r="CUW755" s="79"/>
      <c r="CUX755" s="79"/>
      <c r="CUY755" s="79"/>
      <c r="CUZ755" s="79"/>
      <c r="CVA755" s="79"/>
      <c r="CVB755" s="79"/>
      <c r="CVC755" s="79"/>
      <c r="CVD755" s="79"/>
      <c r="CVE755" s="79"/>
      <c r="CVF755" s="79"/>
      <c r="CVG755" s="79"/>
      <c r="CVH755" s="79"/>
      <c r="CVI755" s="79"/>
      <c r="CVJ755" s="79"/>
      <c r="CVK755" s="79"/>
      <c r="CVL755" s="79"/>
      <c r="CVM755" s="79"/>
      <c r="CVN755" s="79"/>
      <c r="CVO755" s="79"/>
      <c r="CVP755" s="79"/>
      <c r="CVQ755" s="79"/>
      <c r="CVR755" s="79"/>
      <c r="CVS755" s="79"/>
      <c r="CVT755" s="79"/>
      <c r="CVU755" s="79"/>
      <c r="CVV755" s="79"/>
      <c r="CVW755" s="79"/>
      <c r="CVX755" s="79"/>
      <c r="CVY755" s="79"/>
      <c r="CVZ755" s="79"/>
      <c r="CWA755" s="79"/>
      <c r="CWB755" s="79"/>
      <c r="CWC755" s="79"/>
      <c r="CWD755" s="79"/>
      <c r="CWE755" s="79"/>
      <c r="CWF755" s="79"/>
      <c r="CWG755" s="79"/>
      <c r="CWH755" s="79"/>
      <c r="CWI755" s="79"/>
      <c r="CWJ755" s="79"/>
      <c r="CWK755" s="79"/>
      <c r="CWL755" s="79"/>
      <c r="CWM755" s="79"/>
      <c r="CWN755" s="79"/>
      <c r="CWO755" s="79"/>
      <c r="CWP755" s="79"/>
      <c r="CWQ755" s="79"/>
      <c r="CWR755" s="79"/>
      <c r="CWS755" s="79"/>
      <c r="CWT755" s="79"/>
      <c r="CWU755" s="79"/>
      <c r="CWV755" s="79"/>
      <c r="CWW755" s="79"/>
      <c r="CWX755" s="79"/>
      <c r="CWY755" s="79"/>
      <c r="CWZ755" s="79"/>
      <c r="CXA755" s="79"/>
      <c r="CXB755" s="79"/>
      <c r="CXC755" s="79"/>
      <c r="CXD755" s="79"/>
      <c r="CXE755" s="79"/>
      <c r="CXF755" s="79"/>
      <c r="CXG755" s="79"/>
      <c r="CXH755" s="79"/>
      <c r="CXI755" s="79"/>
      <c r="CXJ755" s="79"/>
      <c r="CXK755" s="79"/>
      <c r="CXL755" s="79"/>
      <c r="CXM755" s="79"/>
      <c r="CXN755" s="79"/>
      <c r="CXO755" s="79"/>
      <c r="CXP755" s="79"/>
      <c r="CXQ755" s="79"/>
      <c r="CXR755" s="79"/>
      <c r="CXS755" s="79"/>
      <c r="CXT755" s="79"/>
      <c r="CXU755" s="79"/>
      <c r="CXV755" s="79"/>
      <c r="CXW755" s="79"/>
      <c r="CXX755" s="79"/>
      <c r="CXY755" s="79"/>
      <c r="CXZ755" s="79"/>
      <c r="CYA755" s="79"/>
      <c r="CYB755" s="79"/>
      <c r="CYC755" s="79"/>
      <c r="CYD755" s="79"/>
      <c r="CYE755" s="79"/>
      <c r="CYF755" s="79"/>
      <c r="CYG755" s="79"/>
      <c r="CYH755" s="79"/>
      <c r="CYI755" s="79"/>
      <c r="CYJ755" s="79"/>
      <c r="CYK755" s="79"/>
      <c r="CYL755" s="79"/>
      <c r="CYM755" s="79"/>
      <c r="CYN755" s="79"/>
      <c r="CYO755" s="79"/>
      <c r="CYP755" s="79"/>
      <c r="CYQ755" s="79"/>
      <c r="CYR755" s="79"/>
      <c r="CYS755" s="79"/>
      <c r="CYT755" s="79"/>
      <c r="CYU755" s="79"/>
      <c r="CYV755" s="79"/>
      <c r="CYW755" s="79"/>
      <c r="CYX755" s="79"/>
      <c r="CYY755" s="79"/>
      <c r="CYZ755" s="79"/>
      <c r="CZA755" s="79"/>
      <c r="CZB755" s="79"/>
      <c r="CZC755" s="79"/>
      <c r="CZD755" s="79"/>
      <c r="CZE755" s="79"/>
      <c r="CZF755" s="79"/>
      <c r="CZG755" s="79"/>
      <c r="CZH755" s="79"/>
      <c r="CZI755" s="79"/>
      <c r="CZJ755" s="79"/>
      <c r="CZK755" s="79"/>
      <c r="CZL755" s="79"/>
      <c r="CZM755" s="79"/>
      <c r="CZN755" s="79"/>
      <c r="CZO755" s="79"/>
      <c r="CZP755" s="79"/>
      <c r="CZQ755" s="79"/>
      <c r="CZR755" s="79"/>
      <c r="CZS755" s="79"/>
      <c r="CZT755" s="79"/>
      <c r="CZU755" s="79"/>
      <c r="CZV755" s="79"/>
      <c r="CZW755" s="79"/>
      <c r="CZX755" s="79"/>
      <c r="CZY755" s="79"/>
      <c r="CZZ755" s="79"/>
      <c r="DAA755" s="79"/>
      <c r="DAB755" s="79"/>
      <c r="DAC755" s="79"/>
      <c r="DAD755" s="79"/>
      <c r="DAE755" s="79"/>
      <c r="DAF755" s="79"/>
      <c r="DAG755" s="79"/>
      <c r="DAH755" s="79"/>
      <c r="DAI755" s="79"/>
      <c r="DAJ755" s="79"/>
      <c r="DAK755" s="79"/>
      <c r="DAL755" s="79"/>
      <c r="DAM755" s="79"/>
      <c r="DAN755" s="79"/>
      <c r="DAO755" s="79"/>
      <c r="DAP755" s="79"/>
      <c r="DAQ755" s="79"/>
      <c r="DAR755" s="79"/>
      <c r="DAS755" s="79"/>
      <c r="DAT755" s="79"/>
      <c r="DAU755" s="79"/>
      <c r="DAV755" s="79"/>
      <c r="DAW755" s="79"/>
      <c r="DAX755" s="79"/>
      <c r="DAY755" s="79"/>
      <c r="DAZ755" s="79"/>
      <c r="DBA755" s="79"/>
      <c r="DBB755" s="79"/>
      <c r="DBC755" s="79"/>
      <c r="DBD755" s="79"/>
      <c r="DBE755" s="79"/>
      <c r="DBF755" s="79"/>
      <c r="DBG755" s="79"/>
      <c r="DBH755" s="79"/>
      <c r="DBI755" s="79"/>
      <c r="DBJ755" s="79"/>
      <c r="DBK755" s="79"/>
      <c r="DBL755" s="79"/>
      <c r="DBM755" s="79"/>
      <c r="DBN755" s="79"/>
      <c r="DBO755" s="79"/>
      <c r="DBP755" s="79"/>
      <c r="DBQ755" s="79"/>
      <c r="DBR755" s="79"/>
      <c r="DBS755" s="79"/>
      <c r="DBT755" s="79"/>
      <c r="DBU755" s="79"/>
      <c r="DBV755" s="79"/>
      <c r="DBW755" s="79"/>
      <c r="DBX755" s="79"/>
      <c r="DBY755" s="79"/>
      <c r="DBZ755" s="79"/>
      <c r="DCA755" s="79"/>
      <c r="DCB755" s="79"/>
      <c r="DCC755" s="79"/>
      <c r="DCD755" s="79"/>
      <c r="DCE755" s="79"/>
      <c r="DCF755" s="79"/>
      <c r="DCG755" s="79"/>
      <c r="DCH755" s="79"/>
      <c r="DCI755" s="79"/>
      <c r="DCJ755" s="79"/>
      <c r="DCK755" s="79"/>
      <c r="DCL755" s="79"/>
      <c r="DCM755" s="79"/>
      <c r="DCN755" s="79"/>
      <c r="DCO755" s="79"/>
      <c r="DCP755" s="79"/>
      <c r="DCQ755" s="79"/>
      <c r="DCR755" s="79"/>
      <c r="DCS755" s="79"/>
      <c r="DCT755" s="79"/>
      <c r="DCU755" s="79"/>
      <c r="DCV755" s="79"/>
      <c r="DCW755" s="79"/>
      <c r="DCX755" s="79"/>
      <c r="DCY755" s="79"/>
      <c r="DCZ755" s="79"/>
      <c r="DDA755" s="79"/>
      <c r="DDB755" s="79"/>
      <c r="DDC755" s="79"/>
      <c r="DDD755" s="79"/>
      <c r="DDE755" s="79"/>
      <c r="DDF755" s="79"/>
      <c r="DDG755" s="79"/>
      <c r="DDH755" s="79"/>
      <c r="DDI755" s="79"/>
      <c r="DDJ755" s="79"/>
      <c r="DDK755" s="79"/>
      <c r="DDL755" s="79"/>
      <c r="DDM755" s="79"/>
      <c r="DDN755" s="79"/>
      <c r="DDO755" s="79"/>
      <c r="DDP755" s="79"/>
      <c r="DDQ755" s="79"/>
      <c r="DDR755" s="79"/>
      <c r="DDS755" s="79"/>
      <c r="DDT755" s="79"/>
      <c r="DDU755" s="79"/>
      <c r="DDV755" s="79"/>
      <c r="DDW755" s="79"/>
      <c r="DDX755" s="79"/>
      <c r="DDY755" s="79"/>
      <c r="DDZ755" s="79"/>
      <c r="DEA755" s="79"/>
      <c r="DEB755" s="79"/>
      <c r="DEC755" s="79"/>
      <c r="DED755" s="79"/>
      <c r="DEE755" s="79"/>
      <c r="DEF755" s="79"/>
      <c r="DEG755" s="79"/>
      <c r="DEH755" s="79"/>
      <c r="DEI755" s="79"/>
      <c r="DEJ755" s="79"/>
      <c r="DEK755" s="79"/>
      <c r="DEL755" s="79"/>
      <c r="DEM755" s="79"/>
      <c r="DEN755" s="79"/>
      <c r="DEO755" s="79"/>
      <c r="DEP755" s="79"/>
      <c r="DEQ755" s="79"/>
      <c r="DER755" s="79"/>
      <c r="DES755" s="79"/>
      <c r="DET755" s="79"/>
      <c r="DEU755" s="79"/>
      <c r="DEV755" s="79"/>
      <c r="DEW755" s="79"/>
      <c r="DEX755" s="79"/>
      <c r="DEY755" s="79"/>
      <c r="DEZ755" s="79"/>
      <c r="DFA755" s="79"/>
      <c r="DFB755" s="79"/>
      <c r="DFC755" s="79"/>
      <c r="DFD755" s="79"/>
      <c r="DFE755" s="79"/>
      <c r="DFF755" s="79"/>
      <c r="DFG755" s="79"/>
      <c r="DFH755" s="79"/>
      <c r="DFI755" s="79"/>
      <c r="DFJ755" s="79"/>
      <c r="DFK755" s="79"/>
      <c r="DFL755" s="79"/>
      <c r="DFM755" s="79"/>
      <c r="DFN755" s="79"/>
      <c r="DFO755" s="79"/>
      <c r="DFP755" s="79"/>
      <c r="DFQ755" s="79"/>
      <c r="DFR755" s="79"/>
      <c r="DFS755" s="79"/>
      <c r="DFT755" s="79"/>
      <c r="DFU755" s="79"/>
      <c r="DFV755" s="79"/>
      <c r="DFW755" s="79"/>
      <c r="DFX755" s="79"/>
      <c r="DFY755" s="79"/>
      <c r="DFZ755" s="79"/>
      <c r="DGA755" s="79"/>
      <c r="DGB755" s="79"/>
      <c r="DGC755" s="79"/>
      <c r="DGD755" s="79"/>
      <c r="DGE755" s="79"/>
      <c r="DGF755" s="79"/>
      <c r="DGG755" s="79"/>
      <c r="DGH755" s="79"/>
      <c r="DGI755" s="79"/>
      <c r="DGJ755" s="79"/>
      <c r="DGK755" s="79"/>
      <c r="DGL755" s="79"/>
      <c r="DGM755" s="79"/>
      <c r="DGN755" s="79"/>
      <c r="DGO755" s="79"/>
      <c r="DGP755" s="79"/>
      <c r="DGQ755" s="79"/>
      <c r="DGR755" s="79"/>
      <c r="DGS755" s="79"/>
      <c r="DGT755" s="79"/>
      <c r="DGU755" s="79"/>
      <c r="DGV755" s="79"/>
      <c r="DGW755" s="79"/>
      <c r="DGX755" s="79"/>
      <c r="DGY755" s="79"/>
      <c r="DGZ755" s="79"/>
      <c r="DHA755" s="79"/>
      <c r="DHB755" s="79"/>
      <c r="DHC755" s="79"/>
      <c r="DHD755" s="79"/>
      <c r="DHE755" s="79"/>
      <c r="DHF755" s="79"/>
      <c r="DHG755" s="79"/>
      <c r="DHH755" s="79"/>
      <c r="DHI755" s="79"/>
      <c r="DHJ755" s="79"/>
      <c r="DHK755" s="79"/>
      <c r="DHL755" s="79"/>
      <c r="DHM755" s="79"/>
      <c r="DHN755" s="79"/>
      <c r="DHO755" s="79"/>
      <c r="DHP755" s="79"/>
      <c r="DHQ755" s="79"/>
      <c r="DHR755" s="79"/>
      <c r="DHS755" s="79"/>
      <c r="DHT755" s="79"/>
      <c r="DHU755" s="79"/>
      <c r="DHV755" s="79"/>
      <c r="DHW755" s="79"/>
      <c r="DHX755" s="79"/>
      <c r="DHY755" s="79"/>
      <c r="DHZ755" s="79"/>
      <c r="DIA755" s="79"/>
      <c r="DIB755" s="79"/>
      <c r="DIC755" s="79"/>
      <c r="DID755" s="79"/>
      <c r="DIE755" s="79"/>
      <c r="DIF755" s="79"/>
      <c r="DIG755" s="79"/>
      <c r="DIH755" s="79"/>
      <c r="DII755" s="79"/>
      <c r="DIJ755" s="79"/>
      <c r="DIK755" s="79"/>
      <c r="DIL755" s="79"/>
      <c r="DIM755" s="79"/>
      <c r="DIN755" s="79"/>
      <c r="DIO755" s="79"/>
      <c r="DIP755" s="79"/>
      <c r="DIQ755" s="79"/>
      <c r="DIR755" s="79"/>
      <c r="DIS755" s="79"/>
      <c r="DIT755" s="79"/>
      <c r="DIU755" s="79"/>
      <c r="DIV755" s="79"/>
      <c r="DIW755" s="79"/>
      <c r="DIX755" s="79"/>
      <c r="DIY755" s="79"/>
      <c r="DIZ755" s="79"/>
      <c r="DJA755" s="79"/>
      <c r="DJB755" s="79"/>
      <c r="DJC755" s="79"/>
      <c r="DJD755" s="79"/>
      <c r="DJE755" s="79"/>
      <c r="DJF755" s="79"/>
      <c r="DJG755" s="79"/>
      <c r="DJH755" s="79"/>
      <c r="DJI755" s="79"/>
      <c r="DJJ755" s="79"/>
      <c r="DJK755" s="79"/>
      <c r="DJL755" s="79"/>
      <c r="DJM755" s="79"/>
      <c r="DJN755" s="79"/>
      <c r="DJO755" s="79"/>
      <c r="DJP755" s="79"/>
      <c r="DJQ755" s="79"/>
      <c r="DJR755" s="79"/>
      <c r="DJS755" s="79"/>
      <c r="DJT755" s="79"/>
      <c r="DJU755" s="79"/>
      <c r="DJV755" s="79"/>
      <c r="DJW755" s="79"/>
      <c r="DJX755" s="79"/>
      <c r="DJY755" s="79"/>
      <c r="DJZ755" s="79"/>
      <c r="DKA755" s="79"/>
      <c r="DKB755" s="79"/>
      <c r="DKC755" s="79"/>
      <c r="DKD755" s="79"/>
      <c r="DKE755" s="79"/>
      <c r="DKF755" s="79"/>
      <c r="DKG755" s="79"/>
      <c r="DKH755" s="79"/>
      <c r="DKI755" s="79"/>
      <c r="DKJ755" s="79"/>
      <c r="DKK755" s="79"/>
      <c r="DKL755" s="79"/>
      <c r="DKM755" s="79"/>
      <c r="DKN755" s="79"/>
      <c r="DKO755" s="79"/>
      <c r="DKP755" s="79"/>
      <c r="DKQ755" s="79"/>
      <c r="DKR755" s="79"/>
      <c r="DKS755" s="79"/>
      <c r="DKT755" s="79"/>
      <c r="DKU755" s="79"/>
      <c r="DKV755" s="79"/>
      <c r="DKW755" s="79"/>
      <c r="DKX755" s="79"/>
      <c r="DKY755" s="79"/>
      <c r="DKZ755" s="79"/>
      <c r="DLA755" s="79"/>
      <c r="DLB755" s="79"/>
      <c r="DLC755" s="79"/>
      <c r="DLD755" s="79"/>
      <c r="DLE755" s="79"/>
      <c r="DLF755" s="79"/>
      <c r="DLG755" s="79"/>
      <c r="DLH755" s="79"/>
      <c r="DLI755" s="79"/>
      <c r="DLJ755" s="79"/>
      <c r="DLK755" s="79"/>
      <c r="DLL755" s="79"/>
      <c r="DLM755" s="79"/>
      <c r="DLN755" s="79"/>
      <c r="DLO755" s="79"/>
      <c r="DLP755" s="79"/>
      <c r="DLQ755" s="79"/>
      <c r="DLR755" s="79"/>
      <c r="DLS755" s="79"/>
      <c r="DLT755" s="79"/>
      <c r="DLU755" s="79"/>
      <c r="DLV755" s="79"/>
      <c r="DLW755" s="79"/>
      <c r="DLX755" s="79"/>
      <c r="DLY755" s="79"/>
      <c r="DLZ755" s="79"/>
      <c r="DMA755" s="79"/>
      <c r="DMB755" s="79"/>
      <c r="DMC755" s="79"/>
      <c r="DMD755" s="79"/>
      <c r="DME755" s="79"/>
      <c r="DMF755" s="79"/>
      <c r="DMG755" s="79"/>
      <c r="DMH755" s="79"/>
      <c r="DMI755" s="79"/>
      <c r="DMJ755" s="79"/>
      <c r="DMK755" s="79"/>
      <c r="DML755" s="79"/>
      <c r="DMM755" s="79"/>
      <c r="DMN755" s="79"/>
      <c r="DMO755" s="79"/>
      <c r="DMP755" s="79"/>
      <c r="DMQ755" s="79"/>
      <c r="DMR755" s="79"/>
      <c r="DMS755" s="79"/>
      <c r="DMT755" s="79"/>
      <c r="DMU755" s="79"/>
      <c r="DMV755" s="79"/>
      <c r="DMW755" s="79"/>
      <c r="DMX755" s="79"/>
      <c r="DMY755" s="79"/>
      <c r="DMZ755" s="79"/>
      <c r="DNA755" s="79"/>
      <c r="DNB755" s="79"/>
      <c r="DNC755" s="79"/>
      <c r="DND755" s="79"/>
      <c r="DNE755" s="79"/>
      <c r="DNF755" s="79"/>
      <c r="DNG755" s="79"/>
      <c r="DNH755" s="79"/>
      <c r="DNI755" s="79"/>
      <c r="DNJ755" s="79"/>
      <c r="DNK755" s="79"/>
      <c r="DNL755" s="79"/>
      <c r="DNM755" s="79"/>
      <c r="DNN755" s="79"/>
      <c r="DNO755" s="79"/>
      <c r="DNP755" s="79"/>
      <c r="DNQ755" s="79"/>
      <c r="DNR755" s="79"/>
      <c r="DNS755" s="79"/>
      <c r="DNT755" s="79"/>
      <c r="DNU755" s="79"/>
      <c r="DNV755" s="79"/>
      <c r="DNW755" s="79"/>
      <c r="DNX755" s="79"/>
      <c r="DNY755" s="79"/>
      <c r="DNZ755" s="79"/>
      <c r="DOA755" s="79"/>
      <c r="DOB755" s="79"/>
      <c r="DOC755" s="79"/>
      <c r="DOD755" s="79"/>
      <c r="DOE755" s="79"/>
      <c r="DOF755" s="79"/>
      <c r="DOG755" s="79"/>
      <c r="DOH755" s="79"/>
      <c r="DOI755" s="79"/>
      <c r="DOJ755" s="79"/>
      <c r="DOK755" s="79"/>
      <c r="DOL755" s="79"/>
      <c r="DOM755" s="79"/>
      <c r="DON755" s="79"/>
      <c r="DOO755" s="79"/>
      <c r="DOP755" s="79"/>
      <c r="DOQ755" s="79"/>
      <c r="DOR755" s="79"/>
      <c r="DOS755" s="79"/>
      <c r="DOT755" s="79"/>
      <c r="DOU755" s="79"/>
      <c r="DOV755" s="79"/>
      <c r="DOW755" s="79"/>
      <c r="DOX755" s="79"/>
      <c r="DOY755" s="79"/>
      <c r="DOZ755" s="79"/>
      <c r="DPA755" s="79"/>
      <c r="DPB755" s="79"/>
      <c r="DPC755" s="79"/>
      <c r="DPD755" s="79"/>
      <c r="DPE755" s="79"/>
      <c r="DPF755" s="79"/>
      <c r="DPG755" s="79"/>
      <c r="DPH755" s="79"/>
      <c r="DPI755" s="79"/>
      <c r="DPJ755" s="79"/>
      <c r="DPK755" s="79"/>
      <c r="DPL755" s="79"/>
      <c r="DPM755" s="79"/>
      <c r="DPN755" s="79"/>
      <c r="DPO755" s="79"/>
      <c r="DPP755" s="79"/>
      <c r="DPQ755" s="79"/>
      <c r="DPR755" s="79"/>
      <c r="DPS755" s="79"/>
      <c r="DPT755" s="79"/>
      <c r="DPU755" s="79"/>
      <c r="DPV755" s="79"/>
      <c r="DPW755" s="79"/>
      <c r="DPX755" s="79"/>
      <c r="DPY755" s="79"/>
      <c r="DPZ755" s="79"/>
      <c r="DQA755" s="79"/>
      <c r="DQB755" s="79"/>
      <c r="DQC755" s="79"/>
      <c r="DQD755" s="79"/>
      <c r="DQE755" s="79"/>
      <c r="DQF755" s="79"/>
      <c r="DQG755" s="79"/>
      <c r="DQH755" s="79"/>
      <c r="DQI755" s="79"/>
      <c r="DQJ755" s="79"/>
      <c r="DQK755" s="79"/>
      <c r="DQL755" s="79"/>
      <c r="DQM755" s="79"/>
      <c r="DQN755" s="79"/>
      <c r="DQO755" s="79"/>
      <c r="DQP755" s="79"/>
      <c r="DQQ755" s="79"/>
      <c r="DQR755" s="79"/>
      <c r="DQS755" s="79"/>
      <c r="DQT755" s="79"/>
      <c r="DQU755" s="79"/>
      <c r="DQV755" s="79"/>
      <c r="DQW755" s="79"/>
      <c r="DQX755" s="79"/>
      <c r="DQY755" s="79"/>
      <c r="DQZ755" s="79"/>
      <c r="DRA755" s="79"/>
      <c r="DRB755" s="79"/>
      <c r="DRC755" s="79"/>
      <c r="DRD755" s="79"/>
      <c r="DRE755" s="79"/>
      <c r="DRF755" s="79"/>
      <c r="DRG755" s="79"/>
      <c r="DRH755" s="79"/>
      <c r="DRI755" s="79"/>
      <c r="DRJ755" s="79"/>
      <c r="DRK755" s="79"/>
      <c r="DRL755" s="79"/>
      <c r="DRM755" s="79"/>
      <c r="DRN755" s="79"/>
      <c r="DRO755" s="79"/>
      <c r="DRP755" s="79"/>
      <c r="DRQ755" s="79"/>
      <c r="DRR755" s="79"/>
      <c r="DRS755" s="79"/>
      <c r="DRT755" s="79"/>
      <c r="DRU755" s="79"/>
      <c r="DRV755" s="79"/>
      <c r="DRW755" s="79"/>
      <c r="DRX755" s="79"/>
      <c r="DRY755" s="79"/>
      <c r="DRZ755" s="79"/>
      <c r="DSA755" s="79"/>
      <c r="DSB755" s="79"/>
      <c r="DSC755" s="79"/>
      <c r="DSD755" s="79"/>
      <c r="DSE755" s="79"/>
      <c r="DSF755" s="79"/>
      <c r="DSG755" s="79"/>
      <c r="DSH755" s="79"/>
      <c r="DSI755" s="79"/>
      <c r="DSJ755" s="79"/>
      <c r="DSK755" s="79"/>
      <c r="DSL755" s="79"/>
      <c r="DSM755" s="79"/>
      <c r="DSN755" s="79"/>
      <c r="DSO755" s="79"/>
      <c r="DSP755" s="79"/>
      <c r="DSQ755" s="79"/>
      <c r="DSR755" s="79"/>
      <c r="DSS755" s="79"/>
      <c r="DST755" s="79"/>
      <c r="DSU755" s="79"/>
      <c r="DSV755" s="79"/>
      <c r="DSW755" s="79"/>
      <c r="DSX755" s="79"/>
      <c r="DSY755" s="79"/>
      <c r="DSZ755" s="79"/>
      <c r="DTA755" s="79"/>
      <c r="DTB755" s="79"/>
      <c r="DTC755" s="79"/>
      <c r="DTD755" s="79"/>
      <c r="DTE755" s="79"/>
      <c r="DTF755" s="79"/>
      <c r="DTG755" s="79"/>
      <c r="DTH755" s="79"/>
      <c r="DTI755" s="79"/>
      <c r="DTJ755" s="79"/>
      <c r="DTK755" s="79"/>
      <c r="DTL755" s="79"/>
      <c r="DTM755" s="79"/>
      <c r="DTN755" s="79"/>
      <c r="DTO755" s="79"/>
      <c r="DTP755" s="79"/>
      <c r="DTQ755" s="79"/>
      <c r="DTR755" s="79"/>
      <c r="DTS755" s="79"/>
      <c r="DTT755" s="79"/>
      <c r="DTU755" s="79"/>
      <c r="DTV755" s="79"/>
      <c r="DTW755" s="79"/>
      <c r="DTX755" s="79"/>
      <c r="DTY755" s="79"/>
      <c r="DTZ755" s="79"/>
      <c r="DUA755" s="79"/>
      <c r="DUB755" s="79"/>
      <c r="DUC755" s="79"/>
      <c r="DUD755" s="79"/>
      <c r="DUE755" s="79"/>
      <c r="DUF755" s="79"/>
      <c r="DUG755" s="79"/>
      <c r="DUH755" s="79"/>
      <c r="DUI755" s="79"/>
      <c r="DUJ755" s="79"/>
      <c r="DUK755" s="79"/>
      <c r="DUL755" s="79"/>
      <c r="DUM755" s="79"/>
      <c r="DUN755" s="79"/>
      <c r="DUO755" s="79"/>
      <c r="DUP755" s="79"/>
      <c r="DUQ755" s="79"/>
      <c r="DUR755" s="79"/>
      <c r="DUS755" s="79"/>
      <c r="DUT755" s="79"/>
      <c r="DUU755" s="79"/>
      <c r="DUV755" s="79"/>
      <c r="DUW755" s="79"/>
      <c r="DUX755" s="79"/>
      <c r="DUY755" s="79"/>
      <c r="DUZ755" s="79"/>
      <c r="DVA755" s="79"/>
      <c r="DVB755" s="79"/>
      <c r="DVC755" s="79"/>
      <c r="DVD755" s="79"/>
      <c r="DVE755" s="79"/>
      <c r="DVF755" s="79"/>
      <c r="DVG755" s="79"/>
      <c r="DVH755" s="79"/>
      <c r="DVI755" s="79"/>
      <c r="DVJ755" s="79"/>
      <c r="DVK755" s="79"/>
      <c r="DVL755" s="79"/>
      <c r="DVM755" s="79"/>
      <c r="DVN755" s="79"/>
      <c r="DVO755" s="79"/>
      <c r="DVP755" s="79"/>
      <c r="DVQ755" s="79"/>
      <c r="DVR755" s="79"/>
      <c r="DVS755" s="79"/>
      <c r="DVT755" s="79"/>
      <c r="DVU755" s="79"/>
      <c r="DVV755" s="79"/>
      <c r="DVW755" s="79"/>
      <c r="DVX755" s="79"/>
      <c r="DVY755" s="79"/>
      <c r="DVZ755" s="79"/>
      <c r="DWA755" s="79"/>
      <c r="DWB755" s="79"/>
      <c r="DWC755" s="79"/>
      <c r="DWD755" s="79"/>
      <c r="DWE755" s="79"/>
      <c r="DWF755" s="79"/>
      <c r="DWG755" s="79"/>
      <c r="DWH755" s="79"/>
      <c r="DWI755" s="79"/>
      <c r="DWJ755" s="79"/>
      <c r="DWK755" s="79"/>
      <c r="DWL755" s="79"/>
      <c r="DWM755" s="79"/>
      <c r="DWN755" s="79"/>
      <c r="DWO755" s="79"/>
      <c r="DWP755" s="79"/>
      <c r="DWQ755" s="79"/>
      <c r="DWR755" s="79"/>
      <c r="DWS755" s="79"/>
      <c r="DWT755" s="79"/>
      <c r="DWU755" s="79"/>
      <c r="DWV755" s="79"/>
      <c r="DWW755" s="79"/>
      <c r="DWX755" s="79"/>
      <c r="DWY755" s="79"/>
      <c r="DWZ755" s="79"/>
      <c r="DXA755" s="79"/>
      <c r="DXB755" s="79"/>
      <c r="DXC755" s="79"/>
      <c r="DXD755" s="79"/>
      <c r="DXE755" s="79"/>
      <c r="DXF755" s="79"/>
      <c r="DXG755" s="79"/>
      <c r="DXH755" s="79"/>
      <c r="DXI755" s="79"/>
      <c r="DXJ755" s="79"/>
      <c r="DXK755" s="79"/>
      <c r="DXL755" s="79"/>
      <c r="DXM755" s="79"/>
      <c r="DXN755" s="79"/>
      <c r="DXO755" s="79"/>
      <c r="DXP755" s="79"/>
      <c r="DXQ755" s="79"/>
      <c r="DXR755" s="79"/>
      <c r="DXS755" s="79"/>
      <c r="DXT755" s="79"/>
      <c r="DXU755" s="79"/>
      <c r="DXV755" s="79"/>
      <c r="DXW755" s="79"/>
      <c r="DXX755" s="79"/>
      <c r="DXY755" s="79"/>
      <c r="DXZ755" s="79"/>
      <c r="DYA755" s="79"/>
      <c r="DYB755" s="79"/>
      <c r="DYC755" s="79"/>
      <c r="DYD755" s="79"/>
      <c r="DYE755" s="79"/>
      <c r="DYF755" s="79"/>
      <c r="DYG755" s="79"/>
      <c r="DYH755" s="79"/>
      <c r="DYI755" s="79"/>
      <c r="DYJ755" s="79"/>
      <c r="DYK755" s="79"/>
      <c r="DYL755" s="79"/>
      <c r="DYM755" s="79"/>
      <c r="DYN755" s="79"/>
      <c r="DYO755" s="79"/>
      <c r="DYP755" s="79"/>
      <c r="DYQ755" s="79"/>
      <c r="DYR755" s="79"/>
      <c r="DYS755" s="79"/>
      <c r="DYT755" s="79"/>
      <c r="DYU755" s="79"/>
      <c r="DYV755" s="79"/>
      <c r="DYW755" s="79"/>
      <c r="DYX755" s="79"/>
      <c r="DYY755" s="79"/>
      <c r="DYZ755" s="79"/>
      <c r="DZA755" s="79"/>
      <c r="DZB755" s="79"/>
      <c r="DZC755" s="79"/>
      <c r="DZD755" s="79"/>
      <c r="DZE755" s="79"/>
      <c r="DZF755" s="79"/>
      <c r="DZG755" s="79"/>
      <c r="DZH755" s="79"/>
      <c r="DZI755" s="79"/>
      <c r="DZJ755" s="79"/>
      <c r="DZK755" s="79"/>
      <c r="DZL755" s="79"/>
      <c r="DZM755" s="79"/>
      <c r="DZN755" s="79"/>
      <c r="DZO755" s="79"/>
      <c r="DZP755" s="79"/>
      <c r="DZQ755" s="79"/>
      <c r="DZR755" s="79"/>
      <c r="DZS755" s="79"/>
      <c r="DZT755" s="79"/>
      <c r="DZU755" s="79"/>
      <c r="DZV755" s="79"/>
      <c r="DZW755" s="79"/>
      <c r="DZX755" s="79"/>
      <c r="DZY755" s="79"/>
      <c r="DZZ755" s="79"/>
      <c r="EAA755" s="79"/>
      <c r="EAB755" s="79"/>
      <c r="EAC755" s="79"/>
      <c r="EAD755" s="79"/>
      <c r="EAE755" s="79"/>
      <c r="EAF755" s="79"/>
      <c r="EAG755" s="79"/>
      <c r="EAH755" s="79"/>
      <c r="EAI755" s="79"/>
      <c r="EAJ755" s="79"/>
      <c r="EAK755" s="79"/>
      <c r="EAL755" s="79"/>
      <c r="EAM755" s="79"/>
      <c r="EAN755" s="79"/>
      <c r="EAO755" s="79"/>
      <c r="EAP755" s="79"/>
      <c r="EAQ755" s="79"/>
      <c r="EAR755" s="79"/>
      <c r="EAS755" s="79"/>
      <c r="EAT755" s="79"/>
      <c r="EAU755" s="79"/>
      <c r="EAV755" s="79"/>
      <c r="EAW755" s="79"/>
      <c r="EAX755" s="79"/>
      <c r="EAY755" s="79"/>
      <c r="EAZ755" s="79"/>
      <c r="EBA755" s="79"/>
      <c r="EBB755" s="79"/>
      <c r="EBC755" s="79"/>
      <c r="EBD755" s="79"/>
      <c r="EBE755" s="79"/>
      <c r="EBF755" s="79"/>
      <c r="EBG755" s="79"/>
      <c r="EBH755" s="79"/>
      <c r="EBI755" s="79"/>
      <c r="EBJ755" s="79"/>
      <c r="EBK755" s="79"/>
      <c r="EBL755" s="79"/>
      <c r="EBM755" s="79"/>
      <c r="EBN755" s="79"/>
      <c r="EBO755" s="79"/>
      <c r="EBP755" s="79"/>
      <c r="EBQ755" s="79"/>
      <c r="EBR755" s="79"/>
      <c r="EBS755" s="79"/>
      <c r="EBT755" s="79"/>
      <c r="EBU755" s="79"/>
      <c r="EBV755" s="79"/>
      <c r="EBW755" s="79"/>
      <c r="EBX755" s="79"/>
      <c r="EBY755" s="79"/>
      <c r="EBZ755" s="79"/>
      <c r="ECA755" s="79"/>
      <c r="ECB755" s="79"/>
      <c r="ECC755" s="79"/>
      <c r="ECD755" s="79"/>
      <c r="ECE755" s="79"/>
      <c r="ECF755" s="79"/>
      <c r="ECG755" s="79"/>
      <c r="ECH755" s="79"/>
      <c r="ECI755" s="79"/>
      <c r="ECJ755" s="79"/>
      <c r="ECK755" s="79"/>
      <c r="ECL755" s="79"/>
      <c r="ECM755" s="79"/>
      <c r="ECN755" s="79"/>
      <c r="ECO755" s="79"/>
      <c r="ECP755" s="79"/>
      <c r="ECQ755" s="79"/>
      <c r="ECR755" s="79"/>
      <c r="ECS755" s="79"/>
      <c r="ECT755" s="79"/>
      <c r="ECU755" s="79"/>
      <c r="ECV755" s="79"/>
      <c r="ECW755" s="79"/>
      <c r="ECX755" s="79"/>
      <c r="ECY755" s="79"/>
      <c r="ECZ755" s="79"/>
      <c r="EDA755" s="79"/>
      <c r="EDB755" s="79"/>
      <c r="EDC755" s="79"/>
      <c r="EDD755" s="79"/>
      <c r="EDE755" s="79"/>
      <c r="EDF755" s="79"/>
      <c r="EDG755" s="79"/>
      <c r="EDH755" s="79"/>
      <c r="EDI755" s="79"/>
      <c r="EDJ755" s="79"/>
      <c r="EDK755" s="79"/>
      <c r="EDL755" s="79"/>
      <c r="EDM755" s="79"/>
      <c r="EDN755" s="79"/>
      <c r="EDO755" s="79"/>
      <c r="EDP755" s="79"/>
      <c r="EDQ755" s="79"/>
      <c r="EDR755" s="79"/>
      <c r="EDS755" s="79"/>
      <c r="EDT755" s="79"/>
      <c r="EDU755" s="79"/>
      <c r="EDV755" s="79"/>
      <c r="EDW755" s="79"/>
      <c r="EDX755" s="79"/>
      <c r="EDY755" s="79"/>
      <c r="EDZ755" s="79"/>
      <c r="EEA755" s="79"/>
      <c r="EEB755" s="79"/>
      <c r="EEC755" s="79"/>
      <c r="EED755" s="79"/>
      <c r="EEE755" s="79"/>
      <c r="EEF755" s="79"/>
      <c r="EEG755" s="79"/>
      <c r="EEH755" s="79"/>
      <c r="EEI755" s="79"/>
      <c r="EEJ755" s="79"/>
      <c r="EEK755" s="79"/>
      <c r="EEL755" s="79"/>
      <c r="EEM755" s="79"/>
      <c r="EEN755" s="79"/>
      <c r="EEO755" s="79"/>
      <c r="EEP755" s="79"/>
      <c r="EEQ755" s="79"/>
      <c r="EER755" s="79"/>
      <c r="EES755" s="79"/>
      <c r="EET755" s="79"/>
      <c r="EEU755" s="79"/>
      <c r="EEV755" s="79"/>
      <c r="EEW755" s="79"/>
      <c r="EEX755" s="79"/>
      <c r="EEY755" s="79"/>
      <c r="EEZ755" s="79"/>
      <c r="EFA755" s="79"/>
      <c r="EFB755" s="79"/>
      <c r="EFC755" s="79"/>
      <c r="EFD755" s="79"/>
      <c r="EFE755" s="79"/>
      <c r="EFF755" s="79"/>
      <c r="EFG755" s="79"/>
      <c r="EFH755" s="79"/>
      <c r="EFI755" s="79"/>
      <c r="EFJ755" s="79"/>
      <c r="EFK755" s="79"/>
      <c r="EFL755" s="79"/>
      <c r="EFM755" s="79"/>
      <c r="EFN755" s="79"/>
      <c r="EFO755" s="79"/>
      <c r="EFP755" s="79"/>
      <c r="EFQ755" s="79"/>
      <c r="EFR755" s="79"/>
      <c r="EFS755" s="79"/>
      <c r="EFT755" s="79"/>
      <c r="EFU755" s="79"/>
      <c r="EFV755" s="79"/>
      <c r="EFW755" s="79"/>
      <c r="EFX755" s="79"/>
      <c r="EFY755" s="79"/>
      <c r="EFZ755" s="79"/>
      <c r="EGA755" s="79"/>
      <c r="EGB755" s="79"/>
      <c r="EGC755" s="79"/>
      <c r="EGD755" s="79"/>
      <c r="EGE755" s="79"/>
      <c r="EGF755" s="79"/>
      <c r="EGG755" s="79"/>
      <c r="EGH755" s="79"/>
      <c r="EGI755" s="79"/>
      <c r="EGJ755" s="79"/>
      <c r="EGK755" s="79"/>
      <c r="EGL755" s="79"/>
      <c r="EGM755" s="79"/>
      <c r="EGN755" s="79"/>
      <c r="EGO755" s="79"/>
      <c r="EGP755" s="79"/>
      <c r="EGQ755" s="79"/>
      <c r="EGR755" s="79"/>
      <c r="EGS755" s="79"/>
      <c r="EGT755" s="79"/>
      <c r="EGU755" s="79"/>
      <c r="EGV755" s="79"/>
      <c r="EGW755" s="79"/>
      <c r="EGX755" s="79"/>
      <c r="EGY755" s="79"/>
      <c r="EGZ755" s="79"/>
      <c r="EHA755" s="79"/>
      <c r="EHB755" s="79"/>
      <c r="EHC755" s="79"/>
      <c r="EHD755" s="79"/>
      <c r="EHE755" s="79"/>
      <c r="EHF755" s="79"/>
      <c r="EHG755" s="79"/>
      <c r="EHH755" s="79"/>
      <c r="EHI755" s="79"/>
      <c r="EHJ755" s="79"/>
      <c r="EHK755" s="79"/>
      <c r="EHL755" s="79"/>
      <c r="EHM755" s="79"/>
      <c r="EHN755" s="79"/>
      <c r="EHO755" s="79"/>
      <c r="EHP755" s="79"/>
      <c r="EHQ755" s="79"/>
      <c r="EHR755" s="79"/>
      <c r="EHS755" s="79"/>
      <c r="EHT755" s="79"/>
      <c r="EHU755" s="79"/>
      <c r="EHV755" s="79"/>
      <c r="EHW755" s="79"/>
      <c r="EHX755" s="79"/>
      <c r="EHY755" s="79"/>
      <c r="EHZ755" s="79"/>
      <c r="EIA755" s="79"/>
      <c r="EIB755" s="79"/>
      <c r="EIC755" s="79"/>
      <c r="EID755" s="79"/>
      <c r="EIE755" s="79"/>
      <c r="EIF755" s="79"/>
      <c r="EIG755" s="79"/>
      <c r="EIH755" s="79"/>
      <c r="EII755" s="79"/>
      <c r="EIJ755" s="79"/>
      <c r="EIK755" s="79"/>
      <c r="EIL755" s="79"/>
      <c r="EIM755" s="79"/>
      <c r="EIN755" s="79"/>
      <c r="EIO755" s="79"/>
      <c r="EIP755" s="79"/>
      <c r="EIQ755" s="79"/>
      <c r="EIR755" s="79"/>
      <c r="EIS755" s="79"/>
      <c r="EIT755" s="79"/>
      <c r="EIU755" s="79"/>
      <c r="EIV755" s="79"/>
      <c r="EIW755" s="79"/>
      <c r="EIX755" s="79"/>
      <c r="EIY755" s="79"/>
      <c r="EIZ755" s="79"/>
      <c r="EJA755" s="79"/>
      <c r="EJB755" s="79"/>
      <c r="EJC755" s="79"/>
      <c r="EJD755" s="79"/>
      <c r="EJE755" s="79"/>
      <c r="EJF755" s="79"/>
      <c r="EJG755" s="79"/>
      <c r="EJH755" s="79"/>
      <c r="EJI755" s="79"/>
      <c r="EJJ755" s="79"/>
      <c r="EJK755" s="79"/>
      <c r="EJL755" s="79"/>
      <c r="EJM755" s="79"/>
      <c r="EJN755" s="79"/>
      <c r="EJO755" s="79"/>
      <c r="EJP755" s="79"/>
      <c r="EJQ755" s="79"/>
      <c r="EJR755" s="79"/>
      <c r="EJS755" s="79"/>
      <c r="EJT755" s="79"/>
      <c r="EJU755" s="79"/>
      <c r="EJV755" s="79"/>
      <c r="EJW755" s="79"/>
      <c r="EJX755" s="79"/>
      <c r="EJY755" s="79"/>
      <c r="EJZ755" s="79"/>
      <c r="EKA755" s="79"/>
      <c r="EKB755" s="79"/>
      <c r="EKC755" s="79"/>
      <c r="EKD755" s="79"/>
      <c r="EKE755" s="79"/>
      <c r="EKF755" s="79"/>
      <c r="EKG755" s="79"/>
      <c r="EKH755" s="79"/>
      <c r="EKI755" s="79"/>
      <c r="EKJ755" s="79"/>
      <c r="EKK755" s="79"/>
      <c r="EKL755" s="79"/>
      <c r="EKM755" s="79"/>
      <c r="EKN755" s="79"/>
      <c r="EKO755" s="79"/>
      <c r="EKP755" s="79"/>
      <c r="EKQ755" s="79"/>
      <c r="EKR755" s="79"/>
      <c r="EKS755" s="79"/>
      <c r="EKT755" s="79"/>
      <c r="EKU755" s="79"/>
      <c r="EKV755" s="79"/>
      <c r="EKW755" s="79"/>
      <c r="EKX755" s="79"/>
      <c r="EKY755" s="79"/>
      <c r="EKZ755" s="79"/>
      <c r="ELA755" s="79"/>
      <c r="ELB755" s="79"/>
      <c r="ELC755" s="79"/>
      <c r="ELD755" s="79"/>
      <c r="ELE755" s="79"/>
      <c r="ELF755" s="79"/>
      <c r="ELG755" s="79"/>
      <c r="ELH755" s="79"/>
      <c r="ELI755" s="79"/>
      <c r="ELJ755" s="79"/>
      <c r="ELK755" s="79"/>
      <c r="ELL755" s="79"/>
      <c r="ELM755" s="79"/>
      <c r="ELN755" s="79"/>
      <c r="ELO755" s="79"/>
      <c r="ELP755" s="79"/>
      <c r="ELQ755" s="79"/>
      <c r="ELR755" s="79"/>
      <c r="ELS755" s="79"/>
      <c r="ELT755" s="79"/>
      <c r="ELU755" s="79"/>
      <c r="ELV755" s="79"/>
      <c r="ELW755" s="79"/>
      <c r="ELX755" s="79"/>
      <c r="ELY755" s="79"/>
      <c r="ELZ755" s="79"/>
      <c r="EMA755" s="79"/>
      <c r="EMB755" s="79"/>
      <c r="EMC755" s="79"/>
      <c r="EMD755" s="79"/>
      <c r="EME755" s="79"/>
      <c r="EMF755" s="79"/>
      <c r="EMG755" s="79"/>
      <c r="EMH755" s="79"/>
      <c r="EMI755" s="79"/>
      <c r="EMJ755" s="79"/>
      <c r="EMK755" s="79"/>
      <c r="EML755" s="79"/>
      <c r="EMM755" s="79"/>
      <c r="EMN755" s="79"/>
      <c r="EMO755" s="79"/>
      <c r="EMP755" s="79"/>
      <c r="EMQ755" s="79"/>
      <c r="EMR755" s="79"/>
      <c r="EMS755" s="79"/>
      <c r="EMT755" s="79"/>
      <c r="EMU755" s="79"/>
      <c r="EMV755" s="79"/>
      <c r="EMW755" s="79"/>
      <c r="EMX755" s="79"/>
      <c r="EMY755" s="79"/>
      <c r="EMZ755" s="79"/>
      <c r="ENA755" s="79"/>
      <c r="ENB755" s="79"/>
      <c r="ENC755" s="79"/>
      <c r="END755" s="79"/>
      <c r="ENE755" s="79"/>
      <c r="ENF755" s="79"/>
      <c r="ENG755" s="79"/>
      <c r="ENH755" s="79"/>
      <c r="ENI755" s="79"/>
      <c r="ENJ755" s="79"/>
      <c r="ENK755" s="79"/>
      <c r="ENL755" s="79"/>
      <c r="ENM755" s="79"/>
      <c r="ENN755" s="79"/>
      <c r="ENO755" s="79"/>
      <c r="ENP755" s="79"/>
      <c r="ENQ755" s="79"/>
      <c r="ENR755" s="79"/>
      <c r="ENS755" s="79"/>
      <c r="ENT755" s="79"/>
      <c r="ENU755" s="79"/>
      <c r="ENV755" s="79"/>
      <c r="ENW755" s="79"/>
      <c r="ENX755" s="79"/>
      <c r="ENY755" s="79"/>
      <c r="ENZ755" s="79"/>
      <c r="EOA755" s="79"/>
      <c r="EOB755" s="79"/>
      <c r="EOC755" s="79"/>
      <c r="EOD755" s="79"/>
      <c r="EOE755" s="79"/>
      <c r="EOF755" s="79"/>
      <c r="EOG755" s="79"/>
      <c r="EOH755" s="79"/>
      <c r="EOI755" s="79"/>
      <c r="EOJ755" s="79"/>
      <c r="EOK755" s="79"/>
      <c r="EOL755" s="79"/>
      <c r="EOM755" s="79"/>
      <c r="EON755" s="79"/>
      <c r="EOO755" s="79"/>
      <c r="EOP755" s="79"/>
      <c r="EOQ755" s="79"/>
      <c r="EOR755" s="79"/>
      <c r="EOS755" s="79"/>
      <c r="EOT755" s="79"/>
      <c r="EOU755" s="79"/>
      <c r="EOV755" s="79"/>
      <c r="EOW755" s="79"/>
      <c r="EOX755" s="79"/>
      <c r="EOY755" s="79"/>
      <c r="EOZ755" s="79"/>
      <c r="EPA755" s="79"/>
      <c r="EPB755" s="79"/>
      <c r="EPC755" s="79"/>
      <c r="EPD755" s="79"/>
      <c r="EPE755" s="79"/>
      <c r="EPF755" s="79"/>
      <c r="EPG755" s="79"/>
      <c r="EPH755" s="79"/>
      <c r="EPI755" s="79"/>
      <c r="EPJ755" s="79"/>
      <c r="EPK755" s="79"/>
      <c r="EPL755" s="79"/>
      <c r="EPM755" s="79"/>
      <c r="EPN755" s="79"/>
      <c r="EPO755" s="79"/>
      <c r="EPP755" s="79"/>
      <c r="EPQ755" s="79"/>
      <c r="EPR755" s="79"/>
      <c r="EPS755" s="79"/>
      <c r="EPT755" s="79"/>
      <c r="EPU755" s="79"/>
      <c r="EPV755" s="79"/>
      <c r="EPW755" s="79"/>
      <c r="EPX755" s="79"/>
      <c r="EPY755" s="79"/>
      <c r="EPZ755" s="79"/>
      <c r="EQA755" s="79"/>
      <c r="EQB755" s="79"/>
      <c r="EQC755" s="79"/>
      <c r="EQD755" s="79"/>
      <c r="EQE755" s="79"/>
      <c r="EQF755" s="79"/>
      <c r="EQG755" s="79"/>
      <c r="EQH755" s="79"/>
      <c r="EQI755" s="79"/>
      <c r="EQJ755" s="79"/>
      <c r="EQK755" s="79"/>
      <c r="EQL755" s="79"/>
      <c r="EQM755" s="79"/>
      <c r="EQN755" s="79"/>
      <c r="EQO755" s="79"/>
      <c r="EQP755" s="79"/>
      <c r="EQQ755" s="79"/>
      <c r="EQR755" s="79"/>
      <c r="EQS755" s="79"/>
      <c r="EQT755" s="79"/>
      <c r="EQU755" s="79"/>
      <c r="EQV755" s="79"/>
      <c r="EQW755" s="79"/>
      <c r="EQX755" s="79"/>
      <c r="EQY755" s="79"/>
      <c r="EQZ755" s="79"/>
      <c r="ERA755" s="79"/>
      <c r="ERB755" s="79"/>
      <c r="ERC755" s="79"/>
      <c r="ERD755" s="79"/>
      <c r="ERE755" s="79"/>
      <c r="ERF755" s="79"/>
      <c r="ERG755" s="79"/>
      <c r="ERH755" s="79"/>
      <c r="ERI755" s="79"/>
      <c r="ERJ755" s="79"/>
      <c r="ERK755" s="79"/>
      <c r="ERL755" s="79"/>
      <c r="ERM755" s="79"/>
      <c r="ERN755" s="79"/>
      <c r="ERO755" s="79"/>
      <c r="ERP755" s="79"/>
      <c r="ERQ755" s="79"/>
      <c r="ERR755" s="79"/>
      <c r="ERS755" s="79"/>
      <c r="ERT755" s="79"/>
      <c r="ERU755" s="79"/>
      <c r="ERV755" s="79"/>
      <c r="ERW755" s="79"/>
      <c r="ERX755" s="79"/>
      <c r="ERY755" s="79"/>
      <c r="ERZ755" s="79"/>
      <c r="ESA755" s="79"/>
      <c r="ESB755" s="79"/>
      <c r="ESC755" s="79"/>
      <c r="ESD755" s="79"/>
      <c r="ESE755" s="79"/>
      <c r="ESF755" s="79"/>
      <c r="ESG755" s="79"/>
      <c r="ESH755" s="79"/>
      <c r="ESI755" s="79"/>
      <c r="ESJ755" s="79"/>
      <c r="ESK755" s="79"/>
      <c r="ESL755" s="79"/>
      <c r="ESM755" s="79"/>
      <c r="ESN755" s="79"/>
      <c r="ESO755" s="79"/>
      <c r="ESP755" s="79"/>
      <c r="ESQ755" s="79"/>
      <c r="ESR755" s="79"/>
      <c r="ESS755" s="79"/>
      <c r="EST755" s="79"/>
      <c r="ESU755" s="79"/>
      <c r="ESV755" s="79"/>
      <c r="ESW755" s="79"/>
      <c r="ESX755" s="79"/>
      <c r="ESY755" s="79"/>
      <c r="ESZ755" s="79"/>
      <c r="ETA755" s="79"/>
      <c r="ETB755" s="79"/>
      <c r="ETC755" s="79"/>
      <c r="ETD755" s="79"/>
      <c r="ETE755" s="79"/>
      <c r="ETF755" s="79"/>
      <c r="ETG755" s="79"/>
      <c r="ETH755" s="79"/>
      <c r="ETI755" s="79"/>
      <c r="ETJ755" s="79"/>
      <c r="ETK755" s="79"/>
      <c r="ETL755" s="79"/>
      <c r="ETM755" s="79"/>
      <c r="ETN755" s="79"/>
      <c r="ETO755" s="79"/>
      <c r="ETP755" s="79"/>
      <c r="ETQ755" s="79"/>
      <c r="ETR755" s="79"/>
      <c r="ETS755" s="79"/>
      <c r="ETT755" s="79"/>
      <c r="ETU755" s="79"/>
      <c r="ETV755" s="79"/>
      <c r="ETW755" s="79"/>
      <c r="ETX755" s="79"/>
      <c r="ETY755" s="79"/>
      <c r="ETZ755" s="79"/>
      <c r="EUA755" s="79"/>
      <c r="EUB755" s="79"/>
      <c r="EUC755" s="79"/>
      <c r="EUD755" s="79"/>
      <c r="EUE755" s="79"/>
      <c r="EUF755" s="79"/>
      <c r="EUG755" s="79"/>
      <c r="EUH755" s="79"/>
      <c r="EUI755" s="79"/>
      <c r="EUJ755" s="79"/>
      <c r="EUK755" s="79"/>
      <c r="EUL755" s="79"/>
      <c r="EUM755" s="79"/>
      <c r="EUN755" s="79"/>
      <c r="EUO755" s="79"/>
      <c r="EUP755" s="79"/>
      <c r="EUQ755" s="79"/>
      <c r="EUR755" s="79"/>
      <c r="EUS755" s="79"/>
      <c r="EUT755" s="79"/>
      <c r="EUU755" s="79"/>
      <c r="EUV755" s="79"/>
      <c r="EUW755" s="79"/>
      <c r="EUX755" s="79"/>
      <c r="EUY755" s="79"/>
      <c r="EUZ755" s="79"/>
      <c r="EVA755" s="79"/>
      <c r="EVB755" s="79"/>
      <c r="EVC755" s="79"/>
      <c r="EVD755" s="79"/>
      <c r="EVE755" s="79"/>
      <c r="EVF755" s="79"/>
      <c r="EVG755" s="79"/>
      <c r="EVH755" s="79"/>
      <c r="EVI755" s="79"/>
      <c r="EVJ755" s="79"/>
      <c r="EVK755" s="79"/>
      <c r="EVL755" s="79"/>
      <c r="EVM755" s="79"/>
      <c r="EVN755" s="79"/>
      <c r="EVO755" s="79"/>
      <c r="EVP755" s="79"/>
      <c r="EVQ755" s="79"/>
      <c r="EVR755" s="79"/>
      <c r="EVS755" s="79"/>
      <c r="EVT755" s="79"/>
      <c r="EVU755" s="79"/>
      <c r="EVV755" s="79"/>
      <c r="EVW755" s="79"/>
      <c r="EVX755" s="79"/>
      <c r="EVY755" s="79"/>
      <c r="EVZ755" s="79"/>
      <c r="EWA755" s="79"/>
      <c r="EWB755" s="79"/>
      <c r="EWC755" s="79"/>
      <c r="EWD755" s="79"/>
      <c r="EWE755" s="79"/>
      <c r="EWF755" s="79"/>
      <c r="EWG755" s="79"/>
      <c r="EWH755" s="79"/>
      <c r="EWI755" s="79"/>
      <c r="EWJ755" s="79"/>
      <c r="EWK755" s="79"/>
      <c r="EWL755" s="79"/>
      <c r="EWM755" s="79"/>
      <c r="EWN755" s="79"/>
      <c r="EWO755" s="79"/>
      <c r="EWP755" s="79"/>
      <c r="EWQ755" s="79"/>
      <c r="EWR755" s="79"/>
      <c r="EWS755" s="79"/>
      <c r="EWT755" s="79"/>
      <c r="EWU755" s="79"/>
      <c r="EWV755" s="79"/>
      <c r="EWW755" s="79"/>
      <c r="EWX755" s="79"/>
      <c r="EWY755" s="79"/>
      <c r="EWZ755" s="79"/>
      <c r="EXA755" s="79"/>
      <c r="EXB755" s="79"/>
      <c r="EXC755" s="79"/>
      <c r="EXD755" s="79"/>
      <c r="EXE755" s="79"/>
      <c r="EXF755" s="79"/>
      <c r="EXG755" s="79"/>
      <c r="EXH755" s="79"/>
      <c r="EXI755" s="79"/>
      <c r="EXJ755" s="79"/>
      <c r="EXK755" s="79"/>
      <c r="EXL755" s="79"/>
      <c r="EXM755" s="79"/>
      <c r="EXN755" s="79"/>
      <c r="EXO755" s="79"/>
      <c r="EXP755" s="79"/>
      <c r="EXQ755" s="79"/>
      <c r="EXR755" s="79"/>
      <c r="EXS755" s="79"/>
      <c r="EXT755" s="79"/>
      <c r="EXU755" s="79"/>
      <c r="EXV755" s="79"/>
      <c r="EXW755" s="79"/>
      <c r="EXX755" s="79"/>
      <c r="EXY755" s="79"/>
      <c r="EXZ755" s="79"/>
      <c r="EYA755" s="79"/>
      <c r="EYB755" s="79"/>
      <c r="EYC755" s="79"/>
      <c r="EYD755" s="79"/>
      <c r="EYE755" s="79"/>
      <c r="EYF755" s="79"/>
      <c r="EYG755" s="79"/>
      <c r="EYH755" s="79"/>
      <c r="EYI755" s="79"/>
      <c r="EYJ755" s="79"/>
      <c r="EYK755" s="79"/>
      <c r="EYL755" s="79"/>
      <c r="EYM755" s="79"/>
      <c r="EYN755" s="79"/>
      <c r="EYO755" s="79"/>
      <c r="EYP755" s="79"/>
      <c r="EYQ755" s="79"/>
      <c r="EYR755" s="79"/>
      <c r="EYS755" s="79"/>
      <c r="EYT755" s="79"/>
      <c r="EYU755" s="79"/>
      <c r="EYV755" s="79"/>
      <c r="EYW755" s="79"/>
      <c r="EYX755" s="79"/>
      <c r="EYY755" s="79"/>
      <c r="EYZ755" s="79"/>
      <c r="EZA755" s="79"/>
      <c r="EZB755" s="79"/>
      <c r="EZC755" s="79"/>
      <c r="EZD755" s="79"/>
      <c r="EZE755" s="79"/>
      <c r="EZF755" s="79"/>
      <c r="EZG755" s="79"/>
      <c r="EZH755" s="79"/>
      <c r="EZI755" s="79"/>
      <c r="EZJ755" s="79"/>
      <c r="EZK755" s="79"/>
      <c r="EZL755" s="79"/>
      <c r="EZM755" s="79"/>
      <c r="EZN755" s="79"/>
      <c r="EZO755" s="79"/>
      <c r="EZP755" s="79"/>
      <c r="EZQ755" s="79"/>
      <c r="EZR755" s="79"/>
      <c r="EZS755" s="79"/>
      <c r="EZT755" s="79"/>
      <c r="EZU755" s="79"/>
      <c r="EZV755" s="79"/>
      <c r="EZW755" s="79"/>
      <c r="EZX755" s="79"/>
      <c r="EZY755" s="79"/>
      <c r="EZZ755" s="79"/>
      <c r="FAA755" s="79"/>
      <c r="FAB755" s="79"/>
      <c r="FAC755" s="79"/>
      <c r="FAD755" s="79"/>
      <c r="FAE755" s="79"/>
      <c r="FAF755" s="79"/>
      <c r="FAG755" s="79"/>
      <c r="FAH755" s="79"/>
      <c r="FAI755" s="79"/>
      <c r="FAJ755" s="79"/>
      <c r="FAK755" s="79"/>
      <c r="FAL755" s="79"/>
      <c r="FAM755" s="79"/>
      <c r="FAN755" s="79"/>
      <c r="FAO755" s="79"/>
      <c r="FAP755" s="79"/>
      <c r="FAQ755" s="79"/>
      <c r="FAR755" s="79"/>
      <c r="FAS755" s="79"/>
      <c r="FAT755" s="79"/>
      <c r="FAU755" s="79"/>
      <c r="FAV755" s="79"/>
      <c r="FAW755" s="79"/>
      <c r="FAX755" s="79"/>
      <c r="FAY755" s="79"/>
      <c r="FAZ755" s="79"/>
      <c r="FBA755" s="79"/>
      <c r="FBB755" s="79"/>
      <c r="FBC755" s="79"/>
      <c r="FBD755" s="79"/>
      <c r="FBE755" s="79"/>
      <c r="FBF755" s="79"/>
      <c r="FBG755" s="79"/>
      <c r="FBH755" s="79"/>
      <c r="FBI755" s="79"/>
      <c r="FBJ755" s="79"/>
      <c r="FBK755" s="79"/>
      <c r="FBL755" s="79"/>
      <c r="FBM755" s="79"/>
      <c r="FBN755" s="79"/>
      <c r="FBO755" s="79"/>
      <c r="FBP755" s="79"/>
      <c r="FBQ755" s="79"/>
      <c r="FBR755" s="79"/>
      <c r="FBS755" s="79"/>
      <c r="FBT755" s="79"/>
      <c r="FBU755" s="79"/>
      <c r="FBV755" s="79"/>
      <c r="FBW755" s="79"/>
      <c r="FBX755" s="79"/>
      <c r="FBY755" s="79"/>
      <c r="FBZ755" s="79"/>
      <c r="FCA755" s="79"/>
      <c r="FCB755" s="79"/>
      <c r="FCC755" s="79"/>
      <c r="FCD755" s="79"/>
      <c r="FCE755" s="79"/>
      <c r="FCF755" s="79"/>
      <c r="FCG755" s="79"/>
      <c r="FCH755" s="79"/>
      <c r="FCI755" s="79"/>
      <c r="FCJ755" s="79"/>
      <c r="FCK755" s="79"/>
      <c r="FCL755" s="79"/>
      <c r="FCM755" s="79"/>
      <c r="FCN755" s="79"/>
      <c r="FCO755" s="79"/>
      <c r="FCP755" s="79"/>
      <c r="FCQ755" s="79"/>
      <c r="FCR755" s="79"/>
      <c r="FCS755" s="79"/>
      <c r="FCT755" s="79"/>
      <c r="FCU755" s="79"/>
      <c r="FCV755" s="79"/>
      <c r="FCW755" s="79"/>
      <c r="FCX755" s="79"/>
      <c r="FCY755" s="79"/>
      <c r="FCZ755" s="79"/>
      <c r="FDA755" s="79"/>
      <c r="FDB755" s="79"/>
      <c r="FDC755" s="79"/>
      <c r="FDD755" s="79"/>
      <c r="FDE755" s="79"/>
      <c r="FDF755" s="79"/>
      <c r="FDG755" s="79"/>
      <c r="FDH755" s="79"/>
      <c r="FDI755" s="79"/>
      <c r="FDJ755" s="79"/>
      <c r="FDK755" s="79"/>
      <c r="FDL755" s="79"/>
      <c r="FDM755" s="79"/>
      <c r="FDN755" s="79"/>
      <c r="FDO755" s="79"/>
      <c r="FDP755" s="79"/>
      <c r="FDQ755" s="79"/>
      <c r="FDR755" s="79"/>
      <c r="FDS755" s="79"/>
      <c r="FDT755" s="79"/>
      <c r="FDU755" s="79"/>
      <c r="FDV755" s="79"/>
      <c r="FDW755" s="79"/>
      <c r="FDX755" s="79"/>
      <c r="FDY755" s="79"/>
      <c r="FDZ755" s="79"/>
      <c r="FEA755" s="79"/>
      <c r="FEB755" s="79"/>
      <c r="FEC755" s="79"/>
      <c r="FED755" s="79"/>
      <c r="FEE755" s="79"/>
      <c r="FEF755" s="79"/>
      <c r="FEG755" s="79"/>
      <c r="FEH755" s="79"/>
      <c r="FEI755" s="79"/>
      <c r="FEJ755" s="79"/>
      <c r="FEK755" s="79"/>
      <c r="FEL755" s="79"/>
      <c r="FEM755" s="79"/>
      <c r="FEN755" s="79"/>
      <c r="FEO755" s="79"/>
      <c r="FEP755" s="79"/>
      <c r="FEQ755" s="79"/>
      <c r="FER755" s="79"/>
      <c r="FES755" s="79"/>
      <c r="FET755" s="79"/>
      <c r="FEU755" s="79"/>
      <c r="FEV755" s="79"/>
      <c r="FEW755" s="79"/>
      <c r="FEX755" s="79"/>
      <c r="FEY755" s="79"/>
      <c r="FEZ755" s="79"/>
      <c r="FFA755" s="79"/>
      <c r="FFB755" s="79"/>
      <c r="FFC755" s="79"/>
      <c r="FFD755" s="79"/>
      <c r="FFE755" s="79"/>
      <c r="FFF755" s="79"/>
      <c r="FFG755" s="79"/>
      <c r="FFH755" s="79"/>
      <c r="FFI755" s="79"/>
      <c r="FFJ755" s="79"/>
      <c r="FFK755" s="79"/>
      <c r="FFL755" s="79"/>
      <c r="FFM755" s="79"/>
      <c r="FFN755" s="79"/>
      <c r="FFO755" s="79"/>
      <c r="FFP755" s="79"/>
      <c r="FFQ755" s="79"/>
      <c r="FFR755" s="79"/>
      <c r="FFS755" s="79"/>
      <c r="FFT755" s="79"/>
      <c r="FFU755" s="79"/>
      <c r="FFV755" s="79"/>
      <c r="FFW755" s="79"/>
      <c r="FFX755" s="79"/>
      <c r="FFY755" s="79"/>
      <c r="FFZ755" s="79"/>
      <c r="FGA755" s="79"/>
      <c r="FGB755" s="79"/>
      <c r="FGC755" s="79"/>
      <c r="FGD755" s="79"/>
      <c r="FGE755" s="79"/>
      <c r="FGF755" s="79"/>
      <c r="FGG755" s="79"/>
      <c r="FGH755" s="79"/>
      <c r="FGI755" s="79"/>
      <c r="FGJ755" s="79"/>
      <c r="FGK755" s="79"/>
      <c r="FGL755" s="79"/>
      <c r="FGM755" s="79"/>
      <c r="FGN755" s="79"/>
      <c r="FGO755" s="79"/>
      <c r="FGP755" s="79"/>
      <c r="FGQ755" s="79"/>
      <c r="FGR755" s="79"/>
      <c r="FGS755" s="79"/>
      <c r="FGT755" s="79"/>
      <c r="FGU755" s="79"/>
      <c r="FGV755" s="79"/>
      <c r="FGW755" s="79"/>
      <c r="FGX755" s="79"/>
      <c r="FGY755" s="79"/>
      <c r="FGZ755" s="79"/>
      <c r="FHA755" s="79"/>
      <c r="FHB755" s="79"/>
      <c r="FHC755" s="79"/>
      <c r="FHD755" s="79"/>
      <c r="FHE755" s="79"/>
      <c r="FHF755" s="79"/>
      <c r="FHG755" s="79"/>
      <c r="FHH755" s="79"/>
      <c r="FHI755" s="79"/>
      <c r="FHJ755" s="79"/>
      <c r="FHK755" s="79"/>
      <c r="FHL755" s="79"/>
      <c r="FHM755" s="79"/>
      <c r="FHN755" s="79"/>
      <c r="FHO755" s="79"/>
      <c r="FHP755" s="79"/>
      <c r="FHQ755" s="79"/>
      <c r="FHR755" s="79"/>
      <c r="FHS755" s="79"/>
      <c r="FHT755" s="79"/>
      <c r="FHU755" s="79"/>
      <c r="FHV755" s="79"/>
      <c r="FHW755" s="79"/>
      <c r="FHX755" s="79"/>
      <c r="FHY755" s="79"/>
      <c r="FHZ755" s="79"/>
      <c r="FIA755" s="79"/>
      <c r="FIB755" s="79"/>
      <c r="FIC755" s="79"/>
      <c r="FID755" s="79"/>
      <c r="FIE755" s="79"/>
      <c r="FIF755" s="79"/>
      <c r="FIG755" s="79"/>
      <c r="FIH755" s="79"/>
      <c r="FII755" s="79"/>
      <c r="FIJ755" s="79"/>
      <c r="FIK755" s="79"/>
      <c r="FIL755" s="79"/>
      <c r="FIM755" s="79"/>
      <c r="FIN755" s="79"/>
      <c r="FIO755" s="79"/>
      <c r="FIP755" s="79"/>
      <c r="FIQ755" s="79"/>
      <c r="FIR755" s="79"/>
      <c r="FIS755" s="79"/>
      <c r="FIT755" s="79"/>
      <c r="FIU755" s="79"/>
      <c r="FIV755" s="79"/>
      <c r="FIW755" s="79"/>
      <c r="FIX755" s="79"/>
      <c r="FIY755" s="79"/>
      <c r="FIZ755" s="79"/>
      <c r="FJA755" s="79"/>
      <c r="FJB755" s="79"/>
      <c r="FJC755" s="79"/>
      <c r="FJD755" s="79"/>
      <c r="FJE755" s="79"/>
      <c r="FJF755" s="79"/>
      <c r="FJG755" s="79"/>
      <c r="FJH755" s="79"/>
      <c r="FJI755" s="79"/>
      <c r="FJJ755" s="79"/>
      <c r="FJK755" s="79"/>
      <c r="FJL755" s="79"/>
      <c r="FJM755" s="79"/>
      <c r="FJN755" s="79"/>
      <c r="FJO755" s="79"/>
      <c r="FJP755" s="79"/>
      <c r="FJQ755" s="79"/>
      <c r="FJR755" s="79"/>
      <c r="FJS755" s="79"/>
      <c r="FJT755" s="79"/>
      <c r="FJU755" s="79"/>
      <c r="FJV755" s="79"/>
      <c r="FJW755" s="79"/>
      <c r="FJX755" s="79"/>
      <c r="FJY755" s="79"/>
      <c r="FJZ755" s="79"/>
      <c r="FKA755" s="79"/>
      <c r="FKB755" s="79"/>
      <c r="FKC755" s="79"/>
      <c r="FKD755" s="79"/>
      <c r="FKE755" s="79"/>
      <c r="FKF755" s="79"/>
      <c r="FKG755" s="79"/>
      <c r="FKH755" s="79"/>
      <c r="FKI755" s="79"/>
      <c r="FKJ755" s="79"/>
      <c r="FKK755" s="79"/>
      <c r="FKL755" s="79"/>
      <c r="FKM755" s="79"/>
      <c r="FKN755" s="79"/>
      <c r="FKO755" s="79"/>
      <c r="FKP755" s="79"/>
      <c r="FKQ755" s="79"/>
      <c r="FKR755" s="79"/>
      <c r="FKS755" s="79"/>
      <c r="FKT755" s="79"/>
      <c r="FKU755" s="79"/>
      <c r="FKV755" s="79"/>
      <c r="FKW755" s="79"/>
      <c r="FKX755" s="79"/>
      <c r="FKY755" s="79"/>
      <c r="FKZ755" s="79"/>
      <c r="FLA755" s="79"/>
      <c r="FLB755" s="79"/>
      <c r="FLC755" s="79"/>
      <c r="FLD755" s="79"/>
      <c r="FLE755" s="79"/>
      <c r="FLF755" s="79"/>
      <c r="FLG755" s="79"/>
      <c r="FLH755" s="79"/>
      <c r="FLI755" s="79"/>
      <c r="FLJ755" s="79"/>
      <c r="FLK755" s="79"/>
      <c r="FLL755" s="79"/>
      <c r="FLM755" s="79"/>
      <c r="FLN755" s="79"/>
      <c r="FLO755" s="79"/>
      <c r="FLP755" s="79"/>
      <c r="FLQ755" s="79"/>
      <c r="FLR755" s="79"/>
      <c r="FLS755" s="79"/>
      <c r="FLT755" s="79"/>
      <c r="FLU755" s="79"/>
      <c r="FLV755" s="79"/>
      <c r="FLW755" s="79"/>
      <c r="FLX755" s="79"/>
      <c r="FLY755" s="79"/>
      <c r="FLZ755" s="79"/>
      <c r="FMA755" s="79"/>
      <c r="FMB755" s="79"/>
      <c r="FMC755" s="79"/>
      <c r="FMD755" s="79"/>
      <c r="FME755" s="79"/>
      <c r="FMF755" s="79"/>
      <c r="FMG755" s="79"/>
      <c r="FMH755" s="79"/>
      <c r="FMI755" s="79"/>
      <c r="FMJ755" s="79"/>
      <c r="FMK755" s="79"/>
      <c r="FML755" s="79"/>
      <c r="FMM755" s="79"/>
      <c r="FMN755" s="79"/>
      <c r="FMO755" s="79"/>
      <c r="FMP755" s="79"/>
      <c r="FMQ755" s="79"/>
      <c r="FMR755" s="79"/>
      <c r="FMS755" s="79"/>
      <c r="FMT755" s="79"/>
      <c r="FMU755" s="79"/>
      <c r="FMV755" s="79"/>
      <c r="FMW755" s="79"/>
      <c r="FMX755" s="79"/>
      <c r="FMY755" s="79"/>
      <c r="FMZ755" s="79"/>
      <c r="FNA755" s="79"/>
      <c r="FNB755" s="79"/>
      <c r="FNC755" s="79"/>
      <c r="FND755" s="79"/>
      <c r="FNE755" s="79"/>
      <c r="FNF755" s="79"/>
      <c r="FNG755" s="79"/>
      <c r="FNH755" s="79"/>
      <c r="FNI755" s="79"/>
      <c r="FNJ755" s="79"/>
      <c r="FNK755" s="79"/>
      <c r="FNL755" s="79"/>
      <c r="FNM755" s="79"/>
      <c r="FNN755" s="79"/>
      <c r="FNO755" s="79"/>
      <c r="FNP755" s="79"/>
      <c r="FNQ755" s="79"/>
      <c r="FNR755" s="79"/>
      <c r="FNS755" s="79"/>
      <c r="FNT755" s="79"/>
      <c r="FNU755" s="79"/>
      <c r="FNV755" s="79"/>
      <c r="FNW755" s="79"/>
      <c r="FNX755" s="79"/>
      <c r="FNY755" s="79"/>
      <c r="FNZ755" s="79"/>
      <c r="FOA755" s="79"/>
      <c r="FOB755" s="79"/>
      <c r="FOC755" s="79"/>
      <c r="FOD755" s="79"/>
      <c r="FOE755" s="79"/>
      <c r="FOF755" s="79"/>
      <c r="FOG755" s="79"/>
      <c r="FOH755" s="79"/>
      <c r="FOI755" s="79"/>
      <c r="FOJ755" s="79"/>
      <c r="FOK755" s="79"/>
      <c r="FOL755" s="79"/>
      <c r="FOM755" s="79"/>
      <c r="FON755" s="79"/>
      <c r="FOO755" s="79"/>
      <c r="FOP755" s="79"/>
      <c r="FOQ755" s="79"/>
      <c r="FOR755" s="79"/>
      <c r="FOS755" s="79"/>
      <c r="FOT755" s="79"/>
      <c r="FOU755" s="79"/>
      <c r="FOV755" s="79"/>
      <c r="FOW755" s="79"/>
      <c r="FOX755" s="79"/>
      <c r="FOY755" s="79"/>
      <c r="FOZ755" s="79"/>
      <c r="FPA755" s="79"/>
      <c r="FPB755" s="79"/>
      <c r="FPC755" s="79"/>
      <c r="FPD755" s="79"/>
      <c r="FPE755" s="79"/>
      <c r="FPF755" s="79"/>
      <c r="FPG755" s="79"/>
      <c r="FPH755" s="79"/>
      <c r="FPI755" s="79"/>
      <c r="FPJ755" s="79"/>
      <c r="FPK755" s="79"/>
      <c r="FPL755" s="79"/>
      <c r="FPM755" s="79"/>
      <c r="FPN755" s="79"/>
      <c r="FPO755" s="79"/>
      <c r="FPP755" s="79"/>
      <c r="FPQ755" s="79"/>
      <c r="FPR755" s="79"/>
      <c r="FPS755" s="79"/>
      <c r="FPT755" s="79"/>
      <c r="FPU755" s="79"/>
      <c r="FPV755" s="79"/>
      <c r="FPW755" s="79"/>
      <c r="FPX755" s="79"/>
      <c r="FPY755" s="79"/>
      <c r="FPZ755" s="79"/>
      <c r="FQA755" s="79"/>
      <c r="FQB755" s="79"/>
      <c r="FQC755" s="79"/>
      <c r="FQD755" s="79"/>
      <c r="FQE755" s="79"/>
      <c r="FQF755" s="79"/>
      <c r="FQG755" s="79"/>
      <c r="FQH755" s="79"/>
      <c r="FQI755" s="79"/>
      <c r="FQJ755" s="79"/>
      <c r="FQK755" s="79"/>
      <c r="FQL755" s="79"/>
      <c r="FQM755" s="79"/>
      <c r="FQN755" s="79"/>
      <c r="FQO755" s="79"/>
      <c r="FQP755" s="79"/>
      <c r="FQQ755" s="79"/>
      <c r="FQR755" s="79"/>
      <c r="FQS755" s="79"/>
      <c r="FQT755" s="79"/>
      <c r="FQU755" s="79"/>
      <c r="FQV755" s="79"/>
      <c r="FQW755" s="79"/>
      <c r="FQX755" s="79"/>
      <c r="FQY755" s="79"/>
      <c r="FQZ755" s="79"/>
      <c r="FRA755" s="79"/>
      <c r="FRB755" s="79"/>
      <c r="FRC755" s="79"/>
      <c r="FRD755" s="79"/>
      <c r="FRE755" s="79"/>
      <c r="FRF755" s="79"/>
      <c r="FRG755" s="79"/>
      <c r="FRH755" s="79"/>
      <c r="FRI755" s="79"/>
      <c r="FRJ755" s="79"/>
      <c r="FRK755" s="79"/>
      <c r="FRL755" s="79"/>
      <c r="FRM755" s="79"/>
      <c r="FRN755" s="79"/>
      <c r="FRO755" s="79"/>
      <c r="FRP755" s="79"/>
      <c r="FRQ755" s="79"/>
      <c r="FRR755" s="79"/>
      <c r="FRS755" s="79"/>
      <c r="FRT755" s="79"/>
      <c r="FRU755" s="79"/>
      <c r="FRV755" s="79"/>
      <c r="FRW755" s="79"/>
      <c r="FRX755" s="79"/>
      <c r="FRY755" s="79"/>
      <c r="FRZ755" s="79"/>
      <c r="FSA755" s="79"/>
      <c r="FSB755" s="79"/>
      <c r="FSC755" s="79"/>
      <c r="FSD755" s="79"/>
      <c r="FSE755" s="79"/>
      <c r="FSF755" s="79"/>
      <c r="FSG755" s="79"/>
      <c r="FSH755" s="79"/>
      <c r="FSI755" s="79"/>
      <c r="FSJ755" s="79"/>
      <c r="FSK755" s="79"/>
      <c r="FSL755" s="79"/>
      <c r="FSM755" s="79"/>
      <c r="FSN755" s="79"/>
      <c r="FSO755" s="79"/>
      <c r="FSP755" s="79"/>
      <c r="FSQ755" s="79"/>
      <c r="FSR755" s="79"/>
      <c r="FSS755" s="79"/>
      <c r="FST755" s="79"/>
      <c r="FSU755" s="79"/>
      <c r="FSV755" s="79"/>
      <c r="FSW755" s="79"/>
      <c r="FSX755" s="79"/>
      <c r="FSY755" s="79"/>
      <c r="FSZ755" s="79"/>
      <c r="FTA755" s="79"/>
      <c r="FTB755" s="79"/>
      <c r="FTC755" s="79"/>
      <c r="FTD755" s="79"/>
      <c r="FTE755" s="79"/>
      <c r="FTF755" s="79"/>
      <c r="FTG755" s="79"/>
      <c r="FTH755" s="79"/>
      <c r="FTI755" s="79"/>
      <c r="FTJ755" s="79"/>
      <c r="FTK755" s="79"/>
      <c r="FTL755" s="79"/>
      <c r="FTM755" s="79"/>
      <c r="FTN755" s="79"/>
      <c r="FTO755" s="79"/>
      <c r="FTP755" s="79"/>
      <c r="FTQ755" s="79"/>
      <c r="FTR755" s="79"/>
      <c r="FTS755" s="79"/>
      <c r="FTT755" s="79"/>
      <c r="FTU755" s="79"/>
      <c r="FTV755" s="79"/>
      <c r="FTW755" s="79"/>
      <c r="FTX755" s="79"/>
      <c r="FTY755" s="79"/>
      <c r="FTZ755" s="79"/>
      <c r="FUA755" s="79"/>
      <c r="FUB755" s="79"/>
      <c r="FUC755" s="79"/>
      <c r="FUD755" s="79"/>
      <c r="FUE755" s="79"/>
      <c r="FUF755" s="79"/>
      <c r="FUG755" s="79"/>
      <c r="FUH755" s="79"/>
      <c r="FUI755" s="79"/>
      <c r="FUJ755" s="79"/>
      <c r="FUK755" s="79"/>
      <c r="FUL755" s="79"/>
      <c r="FUM755" s="79"/>
      <c r="FUN755" s="79"/>
      <c r="FUO755" s="79"/>
      <c r="FUP755" s="79"/>
      <c r="FUQ755" s="79"/>
      <c r="FUR755" s="79"/>
      <c r="FUS755" s="79"/>
      <c r="FUT755" s="79"/>
      <c r="FUU755" s="79"/>
      <c r="FUV755" s="79"/>
      <c r="FUW755" s="79"/>
      <c r="FUX755" s="79"/>
      <c r="FUY755" s="79"/>
      <c r="FUZ755" s="79"/>
      <c r="FVA755" s="79"/>
      <c r="FVB755" s="79"/>
      <c r="FVC755" s="79"/>
      <c r="FVD755" s="79"/>
      <c r="FVE755" s="79"/>
      <c r="FVF755" s="79"/>
      <c r="FVG755" s="79"/>
      <c r="FVH755" s="79"/>
      <c r="FVI755" s="79"/>
      <c r="FVJ755" s="79"/>
      <c r="FVK755" s="79"/>
      <c r="FVL755" s="79"/>
      <c r="FVM755" s="79"/>
      <c r="FVN755" s="79"/>
      <c r="FVO755" s="79"/>
      <c r="FVP755" s="79"/>
      <c r="FVQ755" s="79"/>
      <c r="FVR755" s="79"/>
      <c r="FVS755" s="79"/>
      <c r="FVT755" s="79"/>
      <c r="FVU755" s="79"/>
      <c r="FVV755" s="79"/>
      <c r="FVW755" s="79"/>
      <c r="FVX755" s="79"/>
      <c r="FVY755" s="79"/>
      <c r="FVZ755" s="79"/>
      <c r="FWA755" s="79"/>
      <c r="FWB755" s="79"/>
      <c r="FWC755" s="79"/>
      <c r="FWD755" s="79"/>
      <c r="FWE755" s="79"/>
      <c r="FWF755" s="79"/>
      <c r="FWG755" s="79"/>
      <c r="FWH755" s="79"/>
      <c r="FWI755" s="79"/>
      <c r="FWJ755" s="79"/>
      <c r="FWK755" s="79"/>
      <c r="FWL755" s="79"/>
      <c r="FWM755" s="79"/>
      <c r="FWN755" s="79"/>
      <c r="FWO755" s="79"/>
      <c r="FWP755" s="79"/>
      <c r="FWQ755" s="79"/>
      <c r="FWR755" s="79"/>
      <c r="FWS755" s="79"/>
      <c r="FWT755" s="79"/>
      <c r="FWU755" s="79"/>
      <c r="FWV755" s="79"/>
      <c r="FWW755" s="79"/>
      <c r="FWX755" s="79"/>
      <c r="FWY755" s="79"/>
      <c r="FWZ755" s="79"/>
      <c r="FXA755" s="79"/>
      <c r="FXB755" s="79"/>
      <c r="FXC755" s="79"/>
      <c r="FXD755" s="79"/>
      <c r="FXE755" s="79"/>
      <c r="FXF755" s="79"/>
      <c r="FXG755" s="79"/>
      <c r="FXH755" s="79"/>
      <c r="FXI755" s="79"/>
      <c r="FXJ755" s="79"/>
      <c r="FXK755" s="79"/>
      <c r="FXL755" s="79"/>
      <c r="FXM755" s="79"/>
      <c r="FXN755" s="79"/>
      <c r="FXO755" s="79"/>
      <c r="FXP755" s="79"/>
      <c r="FXQ755" s="79"/>
      <c r="FXR755" s="79"/>
      <c r="FXS755" s="79"/>
      <c r="FXT755" s="79"/>
      <c r="FXU755" s="79"/>
      <c r="FXV755" s="79"/>
      <c r="FXW755" s="79"/>
      <c r="FXX755" s="79"/>
      <c r="FXY755" s="79"/>
      <c r="FXZ755" s="79"/>
      <c r="FYA755" s="79"/>
      <c r="FYB755" s="79"/>
      <c r="FYC755" s="79"/>
      <c r="FYD755" s="79"/>
      <c r="FYE755" s="79"/>
      <c r="FYF755" s="79"/>
      <c r="FYG755" s="79"/>
      <c r="FYH755" s="79"/>
      <c r="FYI755" s="79"/>
      <c r="FYJ755" s="79"/>
      <c r="FYK755" s="79"/>
      <c r="FYL755" s="79"/>
      <c r="FYM755" s="79"/>
      <c r="FYN755" s="79"/>
      <c r="FYO755" s="79"/>
      <c r="FYP755" s="79"/>
      <c r="FYQ755" s="79"/>
      <c r="FYR755" s="79"/>
      <c r="FYS755" s="79"/>
      <c r="FYT755" s="79"/>
      <c r="FYU755" s="79"/>
      <c r="FYV755" s="79"/>
      <c r="FYW755" s="79"/>
      <c r="FYX755" s="79"/>
      <c r="FYY755" s="79"/>
      <c r="FYZ755" s="79"/>
      <c r="FZA755" s="79"/>
      <c r="FZB755" s="79"/>
      <c r="FZC755" s="79"/>
      <c r="FZD755" s="79"/>
      <c r="FZE755" s="79"/>
      <c r="FZF755" s="79"/>
      <c r="FZG755" s="79"/>
      <c r="FZH755" s="79"/>
      <c r="FZI755" s="79"/>
      <c r="FZJ755" s="79"/>
      <c r="FZK755" s="79"/>
      <c r="FZL755" s="79"/>
      <c r="FZM755" s="79"/>
      <c r="FZN755" s="79"/>
      <c r="FZO755" s="79"/>
      <c r="FZP755" s="79"/>
      <c r="FZQ755" s="79"/>
      <c r="FZR755" s="79"/>
      <c r="FZS755" s="79"/>
      <c r="FZT755" s="79"/>
      <c r="FZU755" s="79"/>
      <c r="FZV755" s="79"/>
      <c r="FZW755" s="79"/>
      <c r="FZX755" s="79"/>
      <c r="FZY755" s="79"/>
      <c r="FZZ755" s="79"/>
      <c r="GAA755" s="79"/>
      <c r="GAB755" s="79"/>
      <c r="GAC755" s="79"/>
      <c r="GAD755" s="79"/>
      <c r="GAE755" s="79"/>
      <c r="GAF755" s="79"/>
      <c r="GAG755" s="79"/>
      <c r="GAH755" s="79"/>
      <c r="GAI755" s="79"/>
      <c r="GAJ755" s="79"/>
      <c r="GAK755" s="79"/>
      <c r="GAL755" s="79"/>
      <c r="GAM755" s="79"/>
      <c r="GAN755" s="79"/>
      <c r="GAO755" s="79"/>
      <c r="GAP755" s="79"/>
      <c r="GAQ755" s="79"/>
      <c r="GAR755" s="79"/>
      <c r="GAS755" s="79"/>
      <c r="GAT755" s="79"/>
      <c r="GAU755" s="79"/>
      <c r="GAV755" s="79"/>
      <c r="GAW755" s="79"/>
      <c r="GAX755" s="79"/>
      <c r="GAY755" s="79"/>
      <c r="GAZ755" s="79"/>
      <c r="GBA755" s="79"/>
      <c r="GBB755" s="79"/>
      <c r="GBC755" s="79"/>
      <c r="GBD755" s="79"/>
      <c r="GBE755" s="79"/>
      <c r="GBF755" s="79"/>
      <c r="GBG755" s="79"/>
      <c r="GBH755" s="79"/>
      <c r="GBI755" s="79"/>
      <c r="GBJ755" s="79"/>
      <c r="GBK755" s="79"/>
      <c r="GBL755" s="79"/>
      <c r="GBM755" s="79"/>
      <c r="GBN755" s="79"/>
      <c r="GBO755" s="79"/>
      <c r="GBP755" s="79"/>
      <c r="GBQ755" s="79"/>
      <c r="GBR755" s="79"/>
      <c r="GBS755" s="79"/>
      <c r="GBT755" s="79"/>
      <c r="GBU755" s="79"/>
      <c r="GBV755" s="79"/>
      <c r="GBW755" s="79"/>
      <c r="GBX755" s="79"/>
      <c r="GBY755" s="79"/>
      <c r="GBZ755" s="79"/>
      <c r="GCA755" s="79"/>
      <c r="GCB755" s="79"/>
      <c r="GCC755" s="79"/>
      <c r="GCD755" s="79"/>
      <c r="GCE755" s="79"/>
      <c r="GCF755" s="79"/>
      <c r="GCG755" s="79"/>
      <c r="GCH755" s="79"/>
      <c r="GCI755" s="79"/>
      <c r="GCJ755" s="79"/>
      <c r="GCK755" s="79"/>
      <c r="GCL755" s="79"/>
      <c r="GCM755" s="79"/>
      <c r="GCN755" s="79"/>
      <c r="GCO755" s="79"/>
      <c r="GCP755" s="79"/>
      <c r="GCQ755" s="79"/>
      <c r="GCR755" s="79"/>
      <c r="GCS755" s="79"/>
      <c r="GCT755" s="79"/>
      <c r="GCU755" s="79"/>
      <c r="GCV755" s="79"/>
      <c r="GCW755" s="79"/>
      <c r="GCX755" s="79"/>
      <c r="GCY755" s="79"/>
      <c r="GCZ755" s="79"/>
      <c r="GDA755" s="79"/>
      <c r="GDB755" s="79"/>
      <c r="GDC755" s="79"/>
      <c r="GDD755" s="79"/>
      <c r="GDE755" s="79"/>
      <c r="GDF755" s="79"/>
      <c r="GDG755" s="79"/>
      <c r="GDH755" s="79"/>
      <c r="GDI755" s="79"/>
      <c r="GDJ755" s="79"/>
      <c r="GDK755" s="79"/>
      <c r="GDL755" s="79"/>
      <c r="GDM755" s="79"/>
      <c r="GDN755" s="79"/>
      <c r="GDO755" s="79"/>
      <c r="GDP755" s="79"/>
      <c r="GDQ755" s="79"/>
      <c r="GDR755" s="79"/>
      <c r="GDS755" s="79"/>
      <c r="GDT755" s="79"/>
      <c r="GDU755" s="79"/>
      <c r="GDV755" s="79"/>
      <c r="GDW755" s="79"/>
      <c r="GDX755" s="79"/>
      <c r="GDY755" s="79"/>
      <c r="GDZ755" s="79"/>
      <c r="GEA755" s="79"/>
      <c r="GEB755" s="79"/>
      <c r="GEC755" s="79"/>
      <c r="GED755" s="79"/>
      <c r="GEE755" s="79"/>
      <c r="GEF755" s="79"/>
      <c r="GEG755" s="79"/>
      <c r="GEH755" s="79"/>
      <c r="GEI755" s="79"/>
      <c r="GEJ755" s="79"/>
      <c r="GEK755" s="79"/>
      <c r="GEL755" s="79"/>
      <c r="GEM755" s="79"/>
      <c r="GEN755" s="79"/>
      <c r="GEO755" s="79"/>
      <c r="GEP755" s="79"/>
      <c r="GEQ755" s="79"/>
      <c r="GER755" s="79"/>
      <c r="GES755" s="79"/>
      <c r="GET755" s="79"/>
      <c r="GEU755" s="79"/>
      <c r="GEV755" s="79"/>
      <c r="GEW755" s="79"/>
      <c r="GEX755" s="79"/>
      <c r="GEY755" s="79"/>
      <c r="GEZ755" s="79"/>
      <c r="GFA755" s="79"/>
      <c r="GFB755" s="79"/>
      <c r="GFC755" s="79"/>
      <c r="GFD755" s="79"/>
      <c r="GFE755" s="79"/>
      <c r="GFF755" s="79"/>
      <c r="GFG755" s="79"/>
      <c r="GFH755" s="79"/>
      <c r="GFI755" s="79"/>
      <c r="GFJ755" s="79"/>
      <c r="GFK755" s="79"/>
      <c r="GFL755" s="79"/>
      <c r="GFM755" s="79"/>
      <c r="GFN755" s="79"/>
      <c r="GFO755" s="79"/>
      <c r="GFP755" s="79"/>
      <c r="GFQ755" s="79"/>
      <c r="GFR755" s="79"/>
      <c r="GFS755" s="79"/>
      <c r="GFT755" s="79"/>
      <c r="GFU755" s="79"/>
      <c r="GFV755" s="79"/>
      <c r="GFW755" s="79"/>
      <c r="GFX755" s="79"/>
      <c r="GFY755" s="79"/>
      <c r="GFZ755" s="79"/>
      <c r="GGA755" s="79"/>
      <c r="GGB755" s="79"/>
      <c r="GGC755" s="79"/>
      <c r="GGD755" s="79"/>
      <c r="GGE755" s="79"/>
      <c r="GGF755" s="79"/>
      <c r="GGG755" s="79"/>
      <c r="GGH755" s="79"/>
      <c r="GGI755" s="79"/>
      <c r="GGJ755" s="79"/>
      <c r="GGK755" s="79"/>
      <c r="GGL755" s="79"/>
      <c r="GGM755" s="79"/>
      <c r="GGN755" s="79"/>
      <c r="GGO755" s="79"/>
      <c r="GGP755" s="79"/>
      <c r="GGQ755" s="79"/>
      <c r="GGR755" s="79"/>
      <c r="GGS755" s="79"/>
      <c r="GGT755" s="79"/>
      <c r="GGU755" s="79"/>
      <c r="GGV755" s="79"/>
      <c r="GGW755" s="79"/>
      <c r="GGX755" s="79"/>
      <c r="GGY755" s="79"/>
      <c r="GGZ755" s="79"/>
      <c r="GHA755" s="79"/>
      <c r="GHB755" s="79"/>
      <c r="GHC755" s="79"/>
      <c r="GHD755" s="79"/>
      <c r="GHE755" s="79"/>
      <c r="GHF755" s="79"/>
      <c r="GHG755" s="79"/>
      <c r="GHH755" s="79"/>
      <c r="GHI755" s="79"/>
      <c r="GHJ755" s="79"/>
      <c r="GHK755" s="79"/>
      <c r="GHL755" s="79"/>
      <c r="GHM755" s="79"/>
      <c r="GHN755" s="79"/>
      <c r="GHO755" s="79"/>
      <c r="GHP755" s="79"/>
      <c r="GHQ755" s="79"/>
      <c r="GHR755" s="79"/>
      <c r="GHS755" s="79"/>
      <c r="GHT755" s="79"/>
      <c r="GHU755" s="79"/>
      <c r="GHV755" s="79"/>
      <c r="GHW755" s="79"/>
      <c r="GHX755" s="79"/>
      <c r="GHY755" s="79"/>
      <c r="GHZ755" s="79"/>
      <c r="GIA755" s="79"/>
      <c r="GIB755" s="79"/>
      <c r="GIC755" s="79"/>
      <c r="GID755" s="79"/>
      <c r="GIE755" s="79"/>
      <c r="GIF755" s="79"/>
      <c r="GIG755" s="79"/>
      <c r="GIH755" s="79"/>
      <c r="GII755" s="79"/>
      <c r="GIJ755" s="79"/>
      <c r="GIK755" s="79"/>
      <c r="GIL755" s="79"/>
      <c r="GIM755" s="79"/>
      <c r="GIN755" s="79"/>
      <c r="GIO755" s="79"/>
      <c r="GIP755" s="79"/>
      <c r="GIQ755" s="79"/>
      <c r="GIR755" s="79"/>
      <c r="GIS755" s="79"/>
      <c r="GIT755" s="79"/>
      <c r="GIU755" s="79"/>
      <c r="GIV755" s="79"/>
      <c r="GIW755" s="79"/>
      <c r="GIX755" s="79"/>
      <c r="GIY755" s="79"/>
      <c r="GIZ755" s="79"/>
      <c r="GJA755" s="79"/>
      <c r="GJB755" s="79"/>
      <c r="GJC755" s="79"/>
      <c r="GJD755" s="79"/>
      <c r="GJE755" s="79"/>
      <c r="GJF755" s="79"/>
      <c r="GJG755" s="79"/>
      <c r="GJH755" s="79"/>
      <c r="GJI755" s="79"/>
      <c r="GJJ755" s="79"/>
      <c r="GJK755" s="79"/>
      <c r="GJL755" s="79"/>
      <c r="GJM755" s="79"/>
      <c r="GJN755" s="79"/>
      <c r="GJO755" s="79"/>
      <c r="GJP755" s="79"/>
      <c r="GJQ755" s="79"/>
      <c r="GJR755" s="79"/>
      <c r="GJS755" s="79"/>
      <c r="GJT755" s="79"/>
      <c r="GJU755" s="79"/>
      <c r="GJV755" s="79"/>
      <c r="GJW755" s="79"/>
      <c r="GJX755" s="79"/>
      <c r="GJY755" s="79"/>
      <c r="GJZ755" s="79"/>
      <c r="GKA755" s="79"/>
      <c r="GKB755" s="79"/>
      <c r="GKC755" s="79"/>
      <c r="GKD755" s="79"/>
      <c r="GKE755" s="79"/>
      <c r="GKF755" s="79"/>
      <c r="GKG755" s="79"/>
      <c r="GKH755" s="79"/>
      <c r="GKI755" s="79"/>
      <c r="GKJ755" s="79"/>
      <c r="GKK755" s="79"/>
      <c r="GKL755" s="79"/>
      <c r="GKM755" s="79"/>
      <c r="GKN755" s="79"/>
      <c r="GKO755" s="79"/>
      <c r="GKP755" s="79"/>
      <c r="GKQ755" s="79"/>
      <c r="GKR755" s="79"/>
      <c r="GKS755" s="79"/>
      <c r="GKT755" s="79"/>
      <c r="GKU755" s="79"/>
      <c r="GKV755" s="79"/>
      <c r="GKW755" s="79"/>
      <c r="GKX755" s="79"/>
      <c r="GKY755" s="79"/>
      <c r="GKZ755" s="79"/>
      <c r="GLA755" s="79"/>
      <c r="GLB755" s="79"/>
      <c r="GLC755" s="79"/>
      <c r="GLD755" s="79"/>
      <c r="GLE755" s="79"/>
      <c r="GLF755" s="79"/>
      <c r="GLG755" s="79"/>
      <c r="GLH755" s="79"/>
      <c r="GLI755" s="79"/>
      <c r="GLJ755" s="79"/>
      <c r="GLK755" s="79"/>
      <c r="GLL755" s="79"/>
      <c r="GLM755" s="79"/>
      <c r="GLN755" s="79"/>
      <c r="GLO755" s="79"/>
      <c r="GLP755" s="79"/>
      <c r="GLQ755" s="79"/>
      <c r="GLR755" s="79"/>
      <c r="GLS755" s="79"/>
      <c r="GLT755" s="79"/>
      <c r="GLU755" s="79"/>
      <c r="GLV755" s="79"/>
      <c r="GLW755" s="79"/>
      <c r="GLX755" s="79"/>
      <c r="GLY755" s="79"/>
      <c r="GLZ755" s="79"/>
      <c r="GMA755" s="79"/>
      <c r="GMB755" s="79"/>
      <c r="GMC755" s="79"/>
      <c r="GMD755" s="79"/>
      <c r="GME755" s="79"/>
      <c r="GMF755" s="79"/>
      <c r="GMG755" s="79"/>
      <c r="GMH755" s="79"/>
      <c r="GMI755" s="79"/>
      <c r="GMJ755" s="79"/>
      <c r="GMK755" s="79"/>
      <c r="GML755" s="79"/>
      <c r="GMM755" s="79"/>
      <c r="GMN755" s="79"/>
      <c r="GMO755" s="79"/>
      <c r="GMP755" s="79"/>
      <c r="GMQ755" s="79"/>
      <c r="GMR755" s="79"/>
      <c r="GMS755" s="79"/>
      <c r="GMT755" s="79"/>
      <c r="GMU755" s="79"/>
      <c r="GMV755" s="79"/>
      <c r="GMW755" s="79"/>
      <c r="GMX755" s="79"/>
      <c r="GMY755" s="79"/>
      <c r="GMZ755" s="79"/>
      <c r="GNA755" s="79"/>
      <c r="GNB755" s="79"/>
      <c r="GNC755" s="79"/>
      <c r="GND755" s="79"/>
      <c r="GNE755" s="79"/>
      <c r="GNF755" s="79"/>
      <c r="GNG755" s="79"/>
      <c r="GNH755" s="79"/>
      <c r="GNI755" s="79"/>
      <c r="GNJ755" s="79"/>
      <c r="GNK755" s="79"/>
      <c r="GNL755" s="79"/>
      <c r="GNM755" s="79"/>
      <c r="GNN755" s="79"/>
      <c r="GNO755" s="79"/>
      <c r="GNP755" s="79"/>
      <c r="GNQ755" s="79"/>
      <c r="GNR755" s="79"/>
      <c r="GNS755" s="79"/>
      <c r="GNT755" s="79"/>
      <c r="GNU755" s="79"/>
      <c r="GNV755" s="79"/>
      <c r="GNW755" s="79"/>
      <c r="GNX755" s="79"/>
      <c r="GNY755" s="79"/>
      <c r="GNZ755" s="79"/>
      <c r="GOA755" s="79"/>
      <c r="GOB755" s="79"/>
      <c r="GOC755" s="79"/>
      <c r="GOD755" s="79"/>
      <c r="GOE755" s="79"/>
      <c r="GOF755" s="79"/>
      <c r="GOG755" s="79"/>
      <c r="GOH755" s="79"/>
      <c r="GOI755" s="79"/>
      <c r="GOJ755" s="79"/>
      <c r="GOK755" s="79"/>
      <c r="GOL755" s="79"/>
      <c r="GOM755" s="79"/>
      <c r="GON755" s="79"/>
      <c r="GOO755" s="79"/>
      <c r="GOP755" s="79"/>
      <c r="GOQ755" s="79"/>
      <c r="GOR755" s="79"/>
      <c r="GOS755" s="79"/>
      <c r="GOT755" s="79"/>
      <c r="GOU755" s="79"/>
      <c r="GOV755" s="79"/>
      <c r="GOW755" s="79"/>
      <c r="GOX755" s="79"/>
      <c r="GOY755" s="79"/>
      <c r="GOZ755" s="79"/>
      <c r="GPA755" s="79"/>
      <c r="GPB755" s="79"/>
      <c r="GPC755" s="79"/>
      <c r="GPD755" s="79"/>
      <c r="GPE755" s="79"/>
      <c r="GPF755" s="79"/>
      <c r="GPG755" s="79"/>
      <c r="GPH755" s="79"/>
      <c r="GPI755" s="79"/>
      <c r="GPJ755" s="79"/>
      <c r="GPK755" s="79"/>
      <c r="GPL755" s="79"/>
      <c r="GPM755" s="79"/>
      <c r="GPN755" s="79"/>
      <c r="GPO755" s="79"/>
      <c r="GPP755" s="79"/>
      <c r="GPQ755" s="79"/>
      <c r="GPR755" s="79"/>
      <c r="GPS755" s="79"/>
      <c r="GPT755" s="79"/>
      <c r="GPU755" s="79"/>
      <c r="GPV755" s="79"/>
      <c r="GPW755" s="79"/>
      <c r="GPX755" s="79"/>
      <c r="GPY755" s="79"/>
      <c r="GPZ755" s="79"/>
      <c r="GQA755" s="79"/>
      <c r="GQB755" s="79"/>
      <c r="GQC755" s="79"/>
      <c r="GQD755" s="79"/>
      <c r="GQE755" s="79"/>
      <c r="GQF755" s="79"/>
      <c r="GQG755" s="79"/>
      <c r="GQH755" s="79"/>
      <c r="GQI755" s="79"/>
      <c r="GQJ755" s="79"/>
      <c r="GQK755" s="79"/>
      <c r="GQL755" s="79"/>
      <c r="GQM755" s="79"/>
      <c r="GQN755" s="79"/>
      <c r="GQO755" s="79"/>
      <c r="GQP755" s="79"/>
      <c r="GQQ755" s="79"/>
      <c r="GQR755" s="79"/>
      <c r="GQS755" s="79"/>
      <c r="GQT755" s="79"/>
      <c r="GQU755" s="79"/>
      <c r="GQV755" s="79"/>
      <c r="GQW755" s="79"/>
      <c r="GQX755" s="79"/>
      <c r="GQY755" s="79"/>
      <c r="GQZ755" s="79"/>
      <c r="GRA755" s="79"/>
      <c r="GRB755" s="79"/>
      <c r="GRC755" s="79"/>
      <c r="GRD755" s="79"/>
      <c r="GRE755" s="79"/>
      <c r="GRF755" s="79"/>
      <c r="GRG755" s="79"/>
      <c r="GRH755" s="79"/>
      <c r="GRI755" s="79"/>
      <c r="GRJ755" s="79"/>
      <c r="GRK755" s="79"/>
      <c r="GRL755" s="79"/>
      <c r="GRM755" s="79"/>
      <c r="GRN755" s="79"/>
      <c r="GRO755" s="79"/>
      <c r="GRP755" s="79"/>
      <c r="GRQ755" s="79"/>
      <c r="GRR755" s="79"/>
      <c r="GRS755" s="79"/>
      <c r="GRT755" s="79"/>
      <c r="GRU755" s="79"/>
      <c r="GRV755" s="79"/>
      <c r="GRW755" s="79"/>
      <c r="GRX755" s="79"/>
      <c r="GRY755" s="79"/>
      <c r="GRZ755" s="79"/>
      <c r="GSA755" s="79"/>
      <c r="GSB755" s="79"/>
      <c r="GSC755" s="79"/>
      <c r="GSD755" s="79"/>
      <c r="GSE755" s="79"/>
      <c r="GSF755" s="79"/>
      <c r="GSG755" s="79"/>
      <c r="GSH755" s="79"/>
      <c r="GSI755" s="79"/>
      <c r="GSJ755" s="79"/>
      <c r="GSK755" s="79"/>
      <c r="GSL755" s="79"/>
      <c r="GSM755" s="79"/>
      <c r="GSN755" s="79"/>
      <c r="GSO755" s="79"/>
      <c r="GSP755" s="79"/>
      <c r="GSQ755" s="79"/>
      <c r="GSR755" s="79"/>
      <c r="GSS755" s="79"/>
      <c r="GST755" s="79"/>
      <c r="GSU755" s="79"/>
      <c r="GSV755" s="79"/>
      <c r="GSW755" s="79"/>
      <c r="GSX755" s="79"/>
      <c r="GSY755" s="79"/>
      <c r="GSZ755" s="79"/>
      <c r="GTA755" s="79"/>
      <c r="GTB755" s="79"/>
      <c r="GTC755" s="79"/>
      <c r="GTD755" s="79"/>
      <c r="GTE755" s="79"/>
      <c r="GTF755" s="79"/>
      <c r="GTG755" s="79"/>
      <c r="GTH755" s="79"/>
      <c r="GTI755" s="79"/>
      <c r="GTJ755" s="79"/>
      <c r="GTK755" s="79"/>
      <c r="GTL755" s="79"/>
      <c r="GTM755" s="79"/>
      <c r="GTN755" s="79"/>
      <c r="GTO755" s="79"/>
      <c r="GTP755" s="79"/>
      <c r="GTQ755" s="79"/>
      <c r="GTR755" s="79"/>
      <c r="GTS755" s="79"/>
      <c r="GTT755" s="79"/>
      <c r="GTU755" s="79"/>
      <c r="GTV755" s="79"/>
      <c r="GTW755" s="79"/>
      <c r="GTX755" s="79"/>
      <c r="GTY755" s="79"/>
      <c r="GTZ755" s="79"/>
      <c r="GUA755" s="79"/>
      <c r="GUB755" s="79"/>
      <c r="GUC755" s="79"/>
      <c r="GUD755" s="79"/>
      <c r="GUE755" s="79"/>
      <c r="GUF755" s="79"/>
      <c r="GUG755" s="79"/>
      <c r="GUH755" s="79"/>
      <c r="GUI755" s="79"/>
      <c r="GUJ755" s="79"/>
      <c r="GUK755" s="79"/>
      <c r="GUL755" s="79"/>
      <c r="GUM755" s="79"/>
      <c r="GUN755" s="79"/>
      <c r="GUO755" s="79"/>
      <c r="GUP755" s="79"/>
      <c r="GUQ755" s="79"/>
      <c r="GUR755" s="79"/>
      <c r="GUS755" s="79"/>
      <c r="GUT755" s="79"/>
      <c r="GUU755" s="79"/>
      <c r="GUV755" s="79"/>
      <c r="GUW755" s="79"/>
      <c r="GUX755" s="79"/>
      <c r="GUY755" s="79"/>
      <c r="GUZ755" s="79"/>
      <c r="GVA755" s="79"/>
      <c r="GVB755" s="79"/>
      <c r="GVC755" s="79"/>
      <c r="GVD755" s="79"/>
      <c r="GVE755" s="79"/>
      <c r="GVF755" s="79"/>
      <c r="GVG755" s="79"/>
      <c r="GVH755" s="79"/>
      <c r="GVI755" s="79"/>
      <c r="GVJ755" s="79"/>
      <c r="GVK755" s="79"/>
      <c r="GVL755" s="79"/>
      <c r="GVM755" s="79"/>
      <c r="GVN755" s="79"/>
      <c r="GVO755" s="79"/>
      <c r="GVP755" s="79"/>
      <c r="GVQ755" s="79"/>
      <c r="GVR755" s="79"/>
      <c r="GVS755" s="79"/>
      <c r="GVT755" s="79"/>
      <c r="GVU755" s="79"/>
      <c r="GVV755" s="79"/>
      <c r="GVW755" s="79"/>
      <c r="GVX755" s="79"/>
      <c r="GVY755" s="79"/>
      <c r="GVZ755" s="79"/>
      <c r="GWA755" s="79"/>
      <c r="GWB755" s="79"/>
      <c r="GWC755" s="79"/>
      <c r="GWD755" s="79"/>
      <c r="GWE755" s="79"/>
      <c r="GWF755" s="79"/>
      <c r="GWG755" s="79"/>
      <c r="GWH755" s="79"/>
      <c r="GWI755" s="79"/>
      <c r="GWJ755" s="79"/>
      <c r="GWK755" s="79"/>
      <c r="GWL755" s="79"/>
      <c r="GWM755" s="79"/>
      <c r="GWN755" s="79"/>
      <c r="GWO755" s="79"/>
      <c r="GWP755" s="79"/>
      <c r="GWQ755" s="79"/>
      <c r="GWR755" s="79"/>
      <c r="GWS755" s="79"/>
      <c r="GWT755" s="79"/>
      <c r="GWU755" s="79"/>
      <c r="GWV755" s="79"/>
      <c r="GWW755" s="79"/>
      <c r="GWX755" s="79"/>
      <c r="GWY755" s="79"/>
      <c r="GWZ755" s="79"/>
      <c r="GXA755" s="79"/>
      <c r="GXB755" s="79"/>
      <c r="GXC755" s="79"/>
      <c r="GXD755" s="79"/>
      <c r="GXE755" s="79"/>
      <c r="GXF755" s="79"/>
      <c r="GXG755" s="79"/>
      <c r="GXH755" s="79"/>
      <c r="GXI755" s="79"/>
      <c r="GXJ755" s="79"/>
      <c r="GXK755" s="79"/>
      <c r="GXL755" s="79"/>
      <c r="GXM755" s="79"/>
      <c r="GXN755" s="79"/>
      <c r="GXO755" s="79"/>
      <c r="GXP755" s="79"/>
      <c r="GXQ755" s="79"/>
      <c r="GXR755" s="79"/>
      <c r="GXS755" s="79"/>
      <c r="GXT755" s="79"/>
      <c r="GXU755" s="79"/>
      <c r="GXV755" s="79"/>
      <c r="GXW755" s="79"/>
      <c r="GXX755" s="79"/>
      <c r="GXY755" s="79"/>
      <c r="GXZ755" s="79"/>
      <c r="GYA755" s="79"/>
      <c r="GYB755" s="79"/>
      <c r="GYC755" s="79"/>
      <c r="GYD755" s="79"/>
      <c r="GYE755" s="79"/>
      <c r="GYF755" s="79"/>
      <c r="GYG755" s="79"/>
      <c r="GYH755" s="79"/>
      <c r="GYI755" s="79"/>
      <c r="GYJ755" s="79"/>
      <c r="GYK755" s="79"/>
      <c r="GYL755" s="79"/>
      <c r="GYM755" s="79"/>
      <c r="GYN755" s="79"/>
      <c r="GYO755" s="79"/>
      <c r="GYP755" s="79"/>
      <c r="GYQ755" s="79"/>
      <c r="GYR755" s="79"/>
      <c r="GYS755" s="79"/>
      <c r="GYT755" s="79"/>
      <c r="GYU755" s="79"/>
      <c r="GYV755" s="79"/>
      <c r="GYW755" s="79"/>
      <c r="GYX755" s="79"/>
      <c r="GYY755" s="79"/>
      <c r="GYZ755" s="79"/>
      <c r="GZA755" s="79"/>
      <c r="GZB755" s="79"/>
      <c r="GZC755" s="79"/>
      <c r="GZD755" s="79"/>
      <c r="GZE755" s="79"/>
      <c r="GZF755" s="79"/>
      <c r="GZG755" s="79"/>
      <c r="GZH755" s="79"/>
      <c r="GZI755" s="79"/>
      <c r="GZJ755" s="79"/>
      <c r="GZK755" s="79"/>
      <c r="GZL755" s="79"/>
      <c r="GZM755" s="79"/>
      <c r="GZN755" s="79"/>
      <c r="GZO755" s="79"/>
      <c r="GZP755" s="79"/>
      <c r="GZQ755" s="79"/>
      <c r="GZR755" s="79"/>
      <c r="GZS755" s="79"/>
      <c r="GZT755" s="79"/>
      <c r="GZU755" s="79"/>
      <c r="GZV755" s="79"/>
      <c r="GZW755" s="79"/>
      <c r="GZX755" s="79"/>
      <c r="GZY755" s="79"/>
      <c r="GZZ755" s="79"/>
      <c r="HAA755" s="79"/>
      <c r="HAB755" s="79"/>
      <c r="HAC755" s="79"/>
      <c r="HAD755" s="79"/>
      <c r="HAE755" s="79"/>
      <c r="HAF755" s="79"/>
      <c r="HAG755" s="79"/>
      <c r="HAH755" s="79"/>
      <c r="HAI755" s="79"/>
      <c r="HAJ755" s="79"/>
      <c r="HAK755" s="79"/>
      <c r="HAL755" s="79"/>
      <c r="HAM755" s="79"/>
      <c r="HAN755" s="79"/>
      <c r="HAO755" s="79"/>
      <c r="HAP755" s="79"/>
      <c r="HAQ755" s="79"/>
      <c r="HAR755" s="79"/>
      <c r="HAS755" s="79"/>
      <c r="HAT755" s="79"/>
      <c r="HAU755" s="79"/>
      <c r="HAV755" s="79"/>
      <c r="HAW755" s="79"/>
      <c r="HAX755" s="79"/>
      <c r="HAY755" s="79"/>
      <c r="HAZ755" s="79"/>
      <c r="HBA755" s="79"/>
      <c r="HBB755" s="79"/>
      <c r="HBC755" s="79"/>
      <c r="HBD755" s="79"/>
      <c r="HBE755" s="79"/>
      <c r="HBF755" s="79"/>
      <c r="HBG755" s="79"/>
      <c r="HBH755" s="79"/>
      <c r="HBI755" s="79"/>
      <c r="HBJ755" s="79"/>
      <c r="HBK755" s="79"/>
      <c r="HBL755" s="79"/>
      <c r="HBM755" s="79"/>
      <c r="HBN755" s="79"/>
      <c r="HBO755" s="79"/>
      <c r="HBP755" s="79"/>
      <c r="HBQ755" s="79"/>
      <c r="HBR755" s="79"/>
      <c r="HBS755" s="79"/>
      <c r="HBT755" s="79"/>
      <c r="HBU755" s="79"/>
      <c r="HBV755" s="79"/>
      <c r="HBW755" s="79"/>
      <c r="HBX755" s="79"/>
      <c r="HBY755" s="79"/>
      <c r="HBZ755" s="79"/>
      <c r="HCA755" s="79"/>
      <c r="HCB755" s="79"/>
      <c r="HCC755" s="79"/>
      <c r="HCD755" s="79"/>
      <c r="HCE755" s="79"/>
      <c r="HCF755" s="79"/>
      <c r="HCG755" s="79"/>
      <c r="HCH755" s="79"/>
      <c r="HCI755" s="79"/>
      <c r="HCJ755" s="79"/>
      <c r="HCK755" s="79"/>
      <c r="HCL755" s="79"/>
      <c r="HCM755" s="79"/>
      <c r="HCN755" s="79"/>
      <c r="HCO755" s="79"/>
      <c r="HCP755" s="79"/>
      <c r="HCQ755" s="79"/>
      <c r="HCR755" s="79"/>
      <c r="HCS755" s="79"/>
      <c r="HCT755" s="79"/>
      <c r="HCU755" s="79"/>
      <c r="HCV755" s="79"/>
      <c r="HCW755" s="79"/>
      <c r="HCX755" s="79"/>
      <c r="HCY755" s="79"/>
      <c r="HCZ755" s="79"/>
      <c r="HDA755" s="79"/>
      <c r="HDB755" s="79"/>
      <c r="HDC755" s="79"/>
      <c r="HDD755" s="79"/>
      <c r="HDE755" s="79"/>
      <c r="HDF755" s="79"/>
      <c r="HDG755" s="79"/>
      <c r="HDH755" s="79"/>
      <c r="HDI755" s="79"/>
      <c r="HDJ755" s="79"/>
      <c r="HDK755" s="79"/>
      <c r="HDL755" s="79"/>
      <c r="HDM755" s="79"/>
      <c r="HDN755" s="79"/>
      <c r="HDO755" s="79"/>
      <c r="HDP755" s="79"/>
      <c r="HDQ755" s="79"/>
      <c r="HDR755" s="79"/>
      <c r="HDS755" s="79"/>
      <c r="HDT755" s="79"/>
      <c r="HDU755" s="79"/>
      <c r="HDV755" s="79"/>
      <c r="HDW755" s="79"/>
      <c r="HDX755" s="79"/>
      <c r="HDY755" s="79"/>
      <c r="HDZ755" s="79"/>
      <c r="HEA755" s="79"/>
      <c r="HEB755" s="79"/>
      <c r="HEC755" s="79"/>
      <c r="HED755" s="79"/>
      <c r="HEE755" s="79"/>
      <c r="HEF755" s="79"/>
      <c r="HEG755" s="79"/>
      <c r="HEH755" s="79"/>
      <c r="HEI755" s="79"/>
      <c r="HEJ755" s="79"/>
      <c r="HEK755" s="79"/>
      <c r="HEL755" s="79"/>
      <c r="HEM755" s="79"/>
      <c r="HEN755" s="79"/>
      <c r="HEO755" s="79"/>
      <c r="HEP755" s="79"/>
      <c r="HEQ755" s="79"/>
      <c r="HER755" s="79"/>
      <c r="HES755" s="79"/>
      <c r="HET755" s="79"/>
      <c r="HEU755" s="79"/>
      <c r="HEV755" s="79"/>
      <c r="HEW755" s="79"/>
      <c r="HEX755" s="79"/>
      <c r="HEY755" s="79"/>
      <c r="HEZ755" s="79"/>
      <c r="HFA755" s="79"/>
      <c r="HFB755" s="79"/>
      <c r="HFC755" s="79"/>
      <c r="HFD755" s="79"/>
      <c r="HFE755" s="79"/>
      <c r="HFF755" s="79"/>
      <c r="HFG755" s="79"/>
      <c r="HFH755" s="79"/>
      <c r="HFI755" s="79"/>
      <c r="HFJ755" s="79"/>
      <c r="HFK755" s="79"/>
      <c r="HFL755" s="79"/>
      <c r="HFM755" s="79"/>
      <c r="HFN755" s="79"/>
      <c r="HFO755" s="79"/>
      <c r="HFP755" s="79"/>
      <c r="HFQ755" s="79"/>
      <c r="HFR755" s="79"/>
      <c r="HFS755" s="79"/>
      <c r="HFT755" s="79"/>
      <c r="HFU755" s="79"/>
      <c r="HFV755" s="79"/>
      <c r="HFW755" s="79"/>
      <c r="HFX755" s="79"/>
      <c r="HFY755" s="79"/>
      <c r="HFZ755" s="79"/>
      <c r="HGA755" s="79"/>
      <c r="HGB755" s="79"/>
      <c r="HGC755" s="79"/>
      <c r="HGD755" s="79"/>
      <c r="HGE755" s="79"/>
      <c r="HGF755" s="79"/>
      <c r="HGG755" s="79"/>
      <c r="HGH755" s="79"/>
      <c r="HGI755" s="79"/>
      <c r="HGJ755" s="79"/>
      <c r="HGK755" s="79"/>
      <c r="HGL755" s="79"/>
      <c r="HGM755" s="79"/>
      <c r="HGN755" s="79"/>
      <c r="HGO755" s="79"/>
      <c r="HGP755" s="79"/>
      <c r="HGQ755" s="79"/>
      <c r="HGR755" s="79"/>
      <c r="HGS755" s="79"/>
      <c r="HGT755" s="79"/>
      <c r="HGU755" s="79"/>
      <c r="HGV755" s="79"/>
      <c r="HGW755" s="79"/>
      <c r="HGX755" s="79"/>
      <c r="HGY755" s="79"/>
      <c r="HGZ755" s="79"/>
      <c r="HHA755" s="79"/>
      <c r="HHB755" s="79"/>
      <c r="HHC755" s="79"/>
      <c r="HHD755" s="79"/>
      <c r="HHE755" s="79"/>
      <c r="HHF755" s="79"/>
      <c r="HHG755" s="79"/>
      <c r="HHH755" s="79"/>
      <c r="HHI755" s="79"/>
      <c r="HHJ755" s="79"/>
      <c r="HHK755" s="79"/>
      <c r="HHL755" s="79"/>
      <c r="HHM755" s="79"/>
      <c r="HHN755" s="79"/>
      <c r="HHO755" s="79"/>
      <c r="HHP755" s="79"/>
      <c r="HHQ755" s="79"/>
      <c r="HHR755" s="79"/>
      <c r="HHS755" s="79"/>
      <c r="HHT755" s="79"/>
      <c r="HHU755" s="79"/>
      <c r="HHV755" s="79"/>
      <c r="HHW755" s="79"/>
      <c r="HHX755" s="79"/>
      <c r="HHY755" s="79"/>
      <c r="HHZ755" s="79"/>
      <c r="HIA755" s="79"/>
      <c r="HIB755" s="79"/>
      <c r="HIC755" s="79"/>
      <c r="HID755" s="79"/>
      <c r="HIE755" s="79"/>
      <c r="HIF755" s="79"/>
      <c r="HIG755" s="79"/>
      <c r="HIH755" s="79"/>
      <c r="HII755" s="79"/>
      <c r="HIJ755" s="79"/>
      <c r="HIK755" s="79"/>
      <c r="HIL755" s="79"/>
      <c r="HIM755" s="79"/>
      <c r="HIN755" s="79"/>
      <c r="HIO755" s="79"/>
      <c r="HIP755" s="79"/>
      <c r="HIQ755" s="79"/>
      <c r="HIR755" s="79"/>
      <c r="HIS755" s="79"/>
      <c r="HIT755" s="79"/>
      <c r="HIU755" s="79"/>
      <c r="HIV755" s="79"/>
      <c r="HIW755" s="79"/>
      <c r="HIX755" s="79"/>
      <c r="HIY755" s="79"/>
      <c r="HIZ755" s="79"/>
      <c r="HJA755" s="79"/>
      <c r="HJB755" s="79"/>
      <c r="HJC755" s="79"/>
      <c r="HJD755" s="79"/>
      <c r="HJE755" s="79"/>
      <c r="HJF755" s="79"/>
      <c r="HJG755" s="79"/>
      <c r="HJH755" s="79"/>
      <c r="HJI755" s="79"/>
      <c r="HJJ755" s="79"/>
      <c r="HJK755" s="79"/>
      <c r="HJL755" s="79"/>
      <c r="HJM755" s="79"/>
      <c r="HJN755" s="79"/>
      <c r="HJO755" s="79"/>
      <c r="HJP755" s="79"/>
      <c r="HJQ755" s="79"/>
      <c r="HJR755" s="79"/>
      <c r="HJS755" s="79"/>
      <c r="HJT755" s="79"/>
      <c r="HJU755" s="79"/>
      <c r="HJV755" s="79"/>
      <c r="HJW755" s="79"/>
      <c r="HJX755" s="79"/>
      <c r="HJY755" s="79"/>
      <c r="HJZ755" s="79"/>
      <c r="HKA755" s="79"/>
      <c r="HKB755" s="79"/>
      <c r="HKC755" s="79"/>
      <c r="HKD755" s="79"/>
      <c r="HKE755" s="79"/>
      <c r="HKF755" s="79"/>
      <c r="HKG755" s="79"/>
      <c r="HKH755" s="79"/>
      <c r="HKI755" s="79"/>
      <c r="HKJ755" s="79"/>
      <c r="HKK755" s="79"/>
      <c r="HKL755" s="79"/>
      <c r="HKM755" s="79"/>
      <c r="HKN755" s="79"/>
      <c r="HKO755" s="79"/>
      <c r="HKP755" s="79"/>
      <c r="HKQ755" s="79"/>
      <c r="HKR755" s="79"/>
      <c r="HKS755" s="79"/>
      <c r="HKT755" s="79"/>
      <c r="HKU755" s="79"/>
      <c r="HKV755" s="79"/>
      <c r="HKW755" s="79"/>
      <c r="HKX755" s="79"/>
      <c r="HKY755" s="79"/>
      <c r="HKZ755" s="79"/>
      <c r="HLA755" s="79"/>
      <c r="HLB755" s="79"/>
      <c r="HLC755" s="79"/>
      <c r="HLD755" s="79"/>
      <c r="HLE755" s="79"/>
      <c r="HLF755" s="79"/>
      <c r="HLG755" s="79"/>
      <c r="HLH755" s="79"/>
      <c r="HLI755" s="79"/>
      <c r="HLJ755" s="79"/>
      <c r="HLK755" s="79"/>
      <c r="HLL755" s="79"/>
      <c r="HLM755" s="79"/>
      <c r="HLN755" s="79"/>
      <c r="HLO755" s="79"/>
      <c r="HLP755" s="79"/>
      <c r="HLQ755" s="79"/>
      <c r="HLR755" s="79"/>
      <c r="HLS755" s="79"/>
      <c r="HLT755" s="79"/>
      <c r="HLU755" s="79"/>
      <c r="HLV755" s="79"/>
      <c r="HLW755" s="79"/>
      <c r="HLX755" s="79"/>
      <c r="HLY755" s="79"/>
      <c r="HLZ755" s="79"/>
      <c r="HMA755" s="79"/>
      <c r="HMB755" s="79"/>
      <c r="HMC755" s="79"/>
      <c r="HMD755" s="79"/>
      <c r="HME755" s="79"/>
      <c r="HMF755" s="79"/>
      <c r="HMG755" s="79"/>
      <c r="HMH755" s="79"/>
      <c r="HMI755" s="79"/>
      <c r="HMJ755" s="79"/>
      <c r="HMK755" s="79"/>
      <c r="HML755" s="79"/>
      <c r="HMM755" s="79"/>
      <c r="HMN755" s="79"/>
      <c r="HMO755" s="79"/>
      <c r="HMP755" s="79"/>
      <c r="HMQ755" s="79"/>
      <c r="HMR755" s="79"/>
      <c r="HMS755" s="79"/>
      <c r="HMT755" s="79"/>
      <c r="HMU755" s="79"/>
      <c r="HMV755" s="79"/>
      <c r="HMW755" s="79"/>
      <c r="HMX755" s="79"/>
      <c r="HMY755" s="79"/>
      <c r="HMZ755" s="79"/>
      <c r="HNA755" s="79"/>
      <c r="HNB755" s="79"/>
      <c r="HNC755" s="79"/>
      <c r="HND755" s="79"/>
      <c r="HNE755" s="79"/>
      <c r="HNF755" s="79"/>
      <c r="HNG755" s="79"/>
      <c r="HNH755" s="79"/>
      <c r="HNI755" s="79"/>
      <c r="HNJ755" s="79"/>
      <c r="HNK755" s="79"/>
      <c r="HNL755" s="79"/>
      <c r="HNM755" s="79"/>
      <c r="HNN755" s="79"/>
      <c r="HNO755" s="79"/>
      <c r="HNP755" s="79"/>
      <c r="HNQ755" s="79"/>
      <c r="HNR755" s="79"/>
      <c r="HNS755" s="79"/>
      <c r="HNT755" s="79"/>
      <c r="HNU755" s="79"/>
      <c r="HNV755" s="79"/>
      <c r="HNW755" s="79"/>
      <c r="HNX755" s="79"/>
      <c r="HNY755" s="79"/>
      <c r="HNZ755" s="79"/>
      <c r="HOA755" s="79"/>
      <c r="HOB755" s="79"/>
      <c r="HOC755" s="79"/>
      <c r="HOD755" s="79"/>
      <c r="HOE755" s="79"/>
      <c r="HOF755" s="79"/>
      <c r="HOG755" s="79"/>
      <c r="HOH755" s="79"/>
      <c r="HOI755" s="79"/>
      <c r="HOJ755" s="79"/>
      <c r="HOK755" s="79"/>
      <c r="HOL755" s="79"/>
      <c r="HOM755" s="79"/>
      <c r="HON755" s="79"/>
      <c r="HOO755" s="79"/>
      <c r="HOP755" s="79"/>
      <c r="HOQ755" s="79"/>
      <c r="HOR755" s="79"/>
      <c r="HOS755" s="79"/>
      <c r="HOT755" s="79"/>
      <c r="HOU755" s="79"/>
      <c r="HOV755" s="79"/>
      <c r="HOW755" s="79"/>
      <c r="HOX755" s="79"/>
      <c r="HOY755" s="79"/>
      <c r="HOZ755" s="79"/>
      <c r="HPA755" s="79"/>
      <c r="HPB755" s="79"/>
      <c r="HPC755" s="79"/>
      <c r="HPD755" s="79"/>
      <c r="HPE755" s="79"/>
      <c r="HPF755" s="79"/>
      <c r="HPG755" s="79"/>
      <c r="HPH755" s="79"/>
      <c r="HPI755" s="79"/>
      <c r="HPJ755" s="79"/>
      <c r="HPK755" s="79"/>
      <c r="HPL755" s="79"/>
      <c r="HPM755" s="79"/>
      <c r="HPN755" s="79"/>
      <c r="HPO755" s="79"/>
      <c r="HPP755" s="79"/>
      <c r="HPQ755" s="79"/>
      <c r="HPR755" s="79"/>
      <c r="HPS755" s="79"/>
      <c r="HPT755" s="79"/>
      <c r="HPU755" s="79"/>
      <c r="HPV755" s="79"/>
      <c r="HPW755" s="79"/>
      <c r="HPX755" s="79"/>
      <c r="HPY755" s="79"/>
      <c r="HPZ755" s="79"/>
      <c r="HQA755" s="79"/>
      <c r="HQB755" s="79"/>
      <c r="HQC755" s="79"/>
      <c r="HQD755" s="79"/>
      <c r="HQE755" s="79"/>
      <c r="HQF755" s="79"/>
      <c r="HQG755" s="79"/>
      <c r="HQH755" s="79"/>
      <c r="HQI755" s="79"/>
      <c r="HQJ755" s="79"/>
      <c r="HQK755" s="79"/>
      <c r="HQL755" s="79"/>
      <c r="HQM755" s="79"/>
      <c r="HQN755" s="79"/>
      <c r="HQO755" s="79"/>
      <c r="HQP755" s="79"/>
      <c r="HQQ755" s="79"/>
      <c r="HQR755" s="79"/>
      <c r="HQS755" s="79"/>
      <c r="HQT755" s="79"/>
      <c r="HQU755" s="79"/>
      <c r="HQV755" s="79"/>
      <c r="HQW755" s="79"/>
      <c r="HQX755" s="79"/>
      <c r="HQY755" s="79"/>
      <c r="HQZ755" s="79"/>
      <c r="HRA755" s="79"/>
      <c r="HRB755" s="79"/>
      <c r="HRC755" s="79"/>
      <c r="HRD755" s="79"/>
      <c r="HRE755" s="79"/>
      <c r="HRF755" s="79"/>
      <c r="HRG755" s="79"/>
      <c r="HRH755" s="79"/>
      <c r="HRI755" s="79"/>
      <c r="HRJ755" s="79"/>
      <c r="HRK755" s="79"/>
      <c r="HRL755" s="79"/>
      <c r="HRM755" s="79"/>
      <c r="HRN755" s="79"/>
      <c r="HRO755" s="79"/>
      <c r="HRP755" s="79"/>
      <c r="HRQ755" s="79"/>
      <c r="HRR755" s="79"/>
      <c r="HRS755" s="79"/>
      <c r="HRT755" s="79"/>
      <c r="HRU755" s="79"/>
      <c r="HRV755" s="79"/>
      <c r="HRW755" s="79"/>
      <c r="HRX755" s="79"/>
      <c r="HRY755" s="79"/>
      <c r="HRZ755" s="79"/>
      <c r="HSA755" s="79"/>
      <c r="HSB755" s="79"/>
      <c r="HSC755" s="79"/>
      <c r="HSD755" s="79"/>
      <c r="HSE755" s="79"/>
      <c r="HSF755" s="79"/>
      <c r="HSG755" s="79"/>
      <c r="HSH755" s="79"/>
      <c r="HSI755" s="79"/>
      <c r="HSJ755" s="79"/>
      <c r="HSK755" s="79"/>
      <c r="HSL755" s="79"/>
      <c r="HSM755" s="79"/>
      <c r="HSN755" s="79"/>
      <c r="HSO755" s="79"/>
      <c r="HSP755" s="79"/>
      <c r="HSQ755" s="79"/>
      <c r="HSR755" s="79"/>
      <c r="HSS755" s="79"/>
      <c r="HST755" s="79"/>
      <c r="HSU755" s="79"/>
      <c r="HSV755" s="79"/>
      <c r="HSW755" s="79"/>
      <c r="HSX755" s="79"/>
      <c r="HSY755" s="79"/>
      <c r="HSZ755" s="79"/>
      <c r="HTA755" s="79"/>
      <c r="HTB755" s="79"/>
      <c r="HTC755" s="79"/>
      <c r="HTD755" s="79"/>
      <c r="HTE755" s="79"/>
      <c r="HTF755" s="79"/>
      <c r="HTG755" s="79"/>
      <c r="HTH755" s="79"/>
      <c r="HTI755" s="79"/>
      <c r="HTJ755" s="79"/>
      <c r="HTK755" s="79"/>
      <c r="HTL755" s="79"/>
      <c r="HTM755" s="79"/>
      <c r="HTN755" s="79"/>
      <c r="HTO755" s="79"/>
      <c r="HTP755" s="79"/>
      <c r="HTQ755" s="79"/>
      <c r="HTR755" s="79"/>
      <c r="HTS755" s="79"/>
      <c r="HTT755" s="79"/>
      <c r="HTU755" s="79"/>
      <c r="HTV755" s="79"/>
      <c r="HTW755" s="79"/>
      <c r="HTX755" s="79"/>
      <c r="HTY755" s="79"/>
      <c r="HTZ755" s="79"/>
      <c r="HUA755" s="79"/>
      <c r="HUB755" s="79"/>
      <c r="HUC755" s="79"/>
      <c r="HUD755" s="79"/>
      <c r="HUE755" s="79"/>
      <c r="HUF755" s="79"/>
      <c r="HUG755" s="79"/>
      <c r="HUH755" s="79"/>
      <c r="HUI755" s="79"/>
      <c r="HUJ755" s="79"/>
      <c r="HUK755" s="79"/>
      <c r="HUL755" s="79"/>
      <c r="HUM755" s="79"/>
      <c r="HUN755" s="79"/>
      <c r="HUO755" s="79"/>
      <c r="HUP755" s="79"/>
      <c r="HUQ755" s="79"/>
      <c r="HUR755" s="79"/>
      <c r="HUS755" s="79"/>
      <c r="HUT755" s="79"/>
      <c r="HUU755" s="79"/>
      <c r="HUV755" s="79"/>
      <c r="HUW755" s="79"/>
      <c r="HUX755" s="79"/>
      <c r="HUY755" s="79"/>
      <c r="HUZ755" s="79"/>
      <c r="HVA755" s="79"/>
      <c r="HVB755" s="79"/>
      <c r="HVC755" s="79"/>
      <c r="HVD755" s="79"/>
      <c r="HVE755" s="79"/>
      <c r="HVF755" s="79"/>
      <c r="HVG755" s="79"/>
      <c r="HVH755" s="79"/>
      <c r="HVI755" s="79"/>
      <c r="HVJ755" s="79"/>
      <c r="HVK755" s="79"/>
      <c r="HVL755" s="79"/>
      <c r="HVM755" s="79"/>
      <c r="HVN755" s="79"/>
      <c r="HVO755" s="79"/>
      <c r="HVP755" s="79"/>
      <c r="HVQ755" s="79"/>
      <c r="HVR755" s="79"/>
      <c r="HVS755" s="79"/>
      <c r="HVT755" s="79"/>
      <c r="HVU755" s="79"/>
      <c r="HVV755" s="79"/>
      <c r="HVW755" s="79"/>
      <c r="HVX755" s="79"/>
      <c r="HVY755" s="79"/>
      <c r="HVZ755" s="79"/>
      <c r="HWA755" s="79"/>
      <c r="HWB755" s="79"/>
      <c r="HWC755" s="79"/>
      <c r="HWD755" s="79"/>
      <c r="HWE755" s="79"/>
      <c r="HWF755" s="79"/>
      <c r="HWG755" s="79"/>
      <c r="HWH755" s="79"/>
      <c r="HWI755" s="79"/>
      <c r="HWJ755" s="79"/>
      <c r="HWK755" s="79"/>
      <c r="HWL755" s="79"/>
      <c r="HWM755" s="79"/>
      <c r="HWN755" s="79"/>
      <c r="HWO755" s="79"/>
      <c r="HWP755" s="79"/>
      <c r="HWQ755" s="79"/>
      <c r="HWR755" s="79"/>
      <c r="HWS755" s="79"/>
      <c r="HWT755" s="79"/>
      <c r="HWU755" s="79"/>
      <c r="HWV755" s="79"/>
      <c r="HWW755" s="79"/>
      <c r="HWX755" s="79"/>
      <c r="HWY755" s="79"/>
      <c r="HWZ755" s="79"/>
      <c r="HXA755" s="79"/>
      <c r="HXB755" s="79"/>
      <c r="HXC755" s="79"/>
      <c r="HXD755" s="79"/>
      <c r="HXE755" s="79"/>
      <c r="HXF755" s="79"/>
      <c r="HXG755" s="79"/>
      <c r="HXH755" s="79"/>
      <c r="HXI755" s="79"/>
      <c r="HXJ755" s="79"/>
      <c r="HXK755" s="79"/>
      <c r="HXL755" s="79"/>
      <c r="HXM755" s="79"/>
      <c r="HXN755" s="79"/>
      <c r="HXO755" s="79"/>
      <c r="HXP755" s="79"/>
      <c r="HXQ755" s="79"/>
      <c r="HXR755" s="79"/>
      <c r="HXS755" s="79"/>
      <c r="HXT755" s="79"/>
      <c r="HXU755" s="79"/>
      <c r="HXV755" s="79"/>
      <c r="HXW755" s="79"/>
      <c r="HXX755" s="79"/>
      <c r="HXY755" s="79"/>
      <c r="HXZ755" s="79"/>
      <c r="HYA755" s="79"/>
      <c r="HYB755" s="79"/>
      <c r="HYC755" s="79"/>
      <c r="HYD755" s="79"/>
      <c r="HYE755" s="79"/>
      <c r="HYF755" s="79"/>
      <c r="HYG755" s="79"/>
      <c r="HYH755" s="79"/>
      <c r="HYI755" s="79"/>
      <c r="HYJ755" s="79"/>
      <c r="HYK755" s="79"/>
      <c r="HYL755" s="79"/>
      <c r="HYM755" s="79"/>
      <c r="HYN755" s="79"/>
      <c r="HYO755" s="79"/>
      <c r="HYP755" s="79"/>
      <c r="HYQ755" s="79"/>
      <c r="HYR755" s="79"/>
      <c r="HYS755" s="79"/>
      <c r="HYT755" s="79"/>
      <c r="HYU755" s="79"/>
      <c r="HYV755" s="79"/>
      <c r="HYW755" s="79"/>
      <c r="HYX755" s="79"/>
      <c r="HYY755" s="79"/>
      <c r="HYZ755" s="79"/>
      <c r="HZA755" s="79"/>
      <c r="HZB755" s="79"/>
      <c r="HZC755" s="79"/>
      <c r="HZD755" s="79"/>
      <c r="HZE755" s="79"/>
      <c r="HZF755" s="79"/>
      <c r="HZG755" s="79"/>
      <c r="HZH755" s="79"/>
      <c r="HZI755" s="79"/>
      <c r="HZJ755" s="79"/>
      <c r="HZK755" s="79"/>
      <c r="HZL755" s="79"/>
      <c r="HZM755" s="79"/>
      <c r="HZN755" s="79"/>
      <c r="HZO755" s="79"/>
      <c r="HZP755" s="79"/>
      <c r="HZQ755" s="79"/>
      <c r="HZR755" s="79"/>
      <c r="HZS755" s="79"/>
      <c r="HZT755" s="79"/>
      <c r="HZU755" s="79"/>
      <c r="HZV755" s="79"/>
      <c r="HZW755" s="79"/>
      <c r="HZX755" s="79"/>
      <c r="HZY755" s="79"/>
      <c r="HZZ755" s="79"/>
      <c r="IAA755" s="79"/>
      <c r="IAB755" s="79"/>
      <c r="IAC755" s="79"/>
      <c r="IAD755" s="79"/>
      <c r="IAE755" s="79"/>
      <c r="IAF755" s="79"/>
      <c r="IAG755" s="79"/>
      <c r="IAH755" s="79"/>
      <c r="IAI755" s="79"/>
      <c r="IAJ755" s="79"/>
      <c r="IAK755" s="79"/>
      <c r="IAL755" s="79"/>
      <c r="IAM755" s="79"/>
      <c r="IAN755" s="79"/>
      <c r="IAO755" s="79"/>
      <c r="IAP755" s="79"/>
      <c r="IAQ755" s="79"/>
      <c r="IAR755" s="79"/>
      <c r="IAS755" s="79"/>
      <c r="IAT755" s="79"/>
      <c r="IAU755" s="79"/>
      <c r="IAV755" s="79"/>
      <c r="IAW755" s="79"/>
      <c r="IAX755" s="79"/>
      <c r="IAY755" s="79"/>
      <c r="IAZ755" s="79"/>
      <c r="IBA755" s="79"/>
      <c r="IBB755" s="79"/>
      <c r="IBC755" s="79"/>
      <c r="IBD755" s="79"/>
      <c r="IBE755" s="79"/>
      <c r="IBF755" s="79"/>
      <c r="IBG755" s="79"/>
      <c r="IBH755" s="79"/>
      <c r="IBI755" s="79"/>
      <c r="IBJ755" s="79"/>
      <c r="IBK755" s="79"/>
      <c r="IBL755" s="79"/>
      <c r="IBM755" s="79"/>
      <c r="IBN755" s="79"/>
      <c r="IBO755" s="79"/>
      <c r="IBP755" s="79"/>
      <c r="IBQ755" s="79"/>
      <c r="IBR755" s="79"/>
      <c r="IBS755" s="79"/>
      <c r="IBT755" s="79"/>
      <c r="IBU755" s="79"/>
      <c r="IBV755" s="79"/>
      <c r="IBW755" s="79"/>
      <c r="IBX755" s="79"/>
      <c r="IBY755" s="79"/>
      <c r="IBZ755" s="79"/>
      <c r="ICA755" s="79"/>
      <c r="ICB755" s="79"/>
      <c r="ICC755" s="79"/>
      <c r="ICD755" s="79"/>
      <c r="ICE755" s="79"/>
      <c r="ICF755" s="79"/>
      <c r="ICG755" s="79"/>
      <c r="ICH755" s="79"/>
      <c r="ICI755" s="79"/>
      <c r="ICJ755" s="79"/>
      <c r="ICK755" s="79"/>
      <c r="ICL755" s="79"/>
      <c r="ICM755" s="79"/>
      <c r="ICN755" s="79"/>
      <c r="ICO755" s="79"/>
      <c r="ICP755" s="79"/>
      <c r="ICQ755" s="79"/>
      <c r="ICR755" s="79"/>
      <c r="ICS755" s="79"/>
      <c r="ICT755" s="79"/>
      <c r="ICU755" s="79"/>
      <c r="ICV755" s="79"/>
      <c r="ICW755" s="79"/>
      <c r="ICX755" s="79"/>
      <c r="ICY755" s="79"/>
      <c r="ICZ755" s="79"/>
      <c r="IDA755" s="79"/>
      <c r="IDB755" s="79"/>
      <c r="IDC755" s="79"/>
      <c r="IDD755" s="79"/>
      <c r="IDE755" s="79"/>
      <c r="IDF755" s="79"/>
      <c r="IDG755" s="79"/>
      <c r="IDH755" s="79"/>
      <c r="IDI755" s="79"/>
      <c r="IDJ755" s="79"/>
      <c r="IDK755" s="79"/>
      <c r="IDL755" s="79"/>
      <c r="IDM755" s="79"/>
      <c r="IDN755" s="79"/>
      <c r="IDO755" s="79"/>
      <c r="IDP755" s="79"/>
      <c r="IDQ755" s="79"/>
      <c r="IDR755" s="79"/>
      <c r="IDS755" s="79"/>
      <c r="IDT755" s="79"/>
      <c r="IDU755" s="79"/>
      <c r="IDV755" s="79"/>
      <c r="IDW755" s="79"/>
      <c r="IDX755" s="79"/>
      <c r="IDY755" s="79"/>
      <c r="IDZ755" s="79"/>
      <c r="IEA755" s="79"/>
      <c r="IEB755" s="79"/>
      <c r="IEC755" s="79"/>
      <c r="IED755" s="79"/>
      <c r="IEE755" s="79"/>
      <c r="IEF755" s="79"/>
      <c r="IEG755" s="79"/>
      <c r="IEH755" s="79"/>
      <c r="IEI755" s="79"/>
      <c r="IEJ755" s="79"/>
      <c r="IEK755" s="79"/>
      <c r="IEL755" s="79"/>
      <c r="IEM755" s="79"/>
      <c r="IEN755" s="79"/>
      <c r="IEO755" s="79"/>
      <c r="IEP755" s="79"/>
      <c r="IEQ755" s="79"/>
      <c r="IER755" s="79"/>
      <c r="IES755" s="79"/>
      <c r="IET755" s="79"/>
      <c r="IEU755" s="79"/>
      <c r="IEV755" s="79"/>
      <c r="IEW755" s="79"/>
      <c r="IEX755" s="79"/>
      <c r="IEY755" s="79"/>
      <c r="IEZ755" s="79"/>
      <c r="IFA755" s="79"/>
      <c r="IFB755" s="79"/>
      <c r="IFC755" s="79"/>
      <c r="IFD755" s="79"/>
      <c r="IFE755" s="79"/>
      <c r="IFF755" s="79"/>
      <c r="IFG755" s="79"/>
      <c r="IFH755" s="79"/>
      <c r="IFI755" s="79"/>
      <c r="IFJ755" s="79"/>
      <c r="IFK755" s="79"/>
      <c r="IFL755" s="79"/>
      <c r="IFM755" s="79"/>
      <c r="IFN755" s="79"/>
      <c r="IFO755" s="79"/>
      <c r="IFP755" s="79"/>
      <c r="IFQ755" s="79"/>
      <c r="IFR755" s="79"/>
      <c r="IFS755" s="79"/>
      <c r="IFT755" s="79"/>
      <c r="IFU755" s="79"/>
      <c r="IFV755" s="79"/>
      <c r="IFW755" s="79"/>
      <c r="IFX755" s="79"/>
      <c r="IFY755" s="79"/>
      <c r="IFZ755" s="79"/>
      <c r="IGA755" s="79"/>
      <c r="IGB755" s="79"/>
      <c r="IGC755" s="79"/>
      <c r="IGD755" s="79"/>
      <c r="IGE755" s="79"/>
      <c r="IGF755" s="79"/>
      <c r="IGG755" s="79"/>
      <c r="IGH755" s="79"/>
      <c r="IGI755" s="79"/>
      <c r="IGJ755" s="79"/>
      <c r="IGK755" s="79"/>
      <c r="IGL755" s="79"/>
      <c r="IGM755" s="79"/>
      <c r="IGN755" s="79"/>
      <c r="IGO755" s="79"/>
      <c r="IGP755" s="79"/>
      <c r="IGQ755" s="79"/>
      <c r="IGR755" s="79"/>
      <c r="IGS755" s="79"/>
      <c r="IGT755" s="79"/>
      <c r="IGU755" s="79"/>
      <c r="IGV755" s="79"/>
      <c r="IGW755" s="79"/>
      <c r="IGX755" s="79"/>
      <c r="IGY755" s="79"/>
      <c r="IGZ755" s="79"/>
      <c r="IHA755" s="79"/>
      <c r="IHB755" s="79"/>
      <c r="IHC755" s="79"/>
      <c r="IHD755" s="79"/>
      <c r="IHE755" s="79"/>
      <c r="IHF755" s="79"/>
      <c r="IHG755" s="79"/>
      <c r="IHH755" s="79"/>
      <c r="IHI755" s="79"/>
      <c r="IHJ755" s="79"/>
      <c r="IHK755" s="79"/>
      <c r="IHL755" s="79"/>
      <c r="IHM755" s="79"/>
      <c r="IHN755" s="79"/>
      <c r="IHO755" s="79"/>
      <c r="IHP755" s="79"/>
      <c r="IHQ755" s="79"/>
      <c r="IHR755" s="79"/>
      <c r="IHS755" s="79"/>
      <c r="IHT755" s="79"/>
      <c r="IHU755" s="79"/>
      <c r="IHV755" s="79"/>
      <c r="IHW755" s="79"/>
      <c r="IHX755" s="79"/>
      <c r="IHY755" s="79"/>
      <c r="IHZ755" s="79"/>
      <c r="IIA755" s="79"/>
      <c r="IIB755" s="79"/>
      <c r="IIC755" s="79"/>
      <c r="IID755" s="79"/>
      <c r="IIE755" s="79"/>
      <c r="IIF755" s="79"/>
      <c r="IIG755" s="79"/>
      <c r="IIH755" s="79"/>
      <c r="III755" s="79"/>
      <c r="IIJ755" s="79"/>
      <c r="IIK755" s="79"/>
      <c r="IIL755" s="79"/>
      <c r="IIM755" s="79"/>
      <c r="IIN755" s="79"/>
      <c r="IIO755" s="79"/>
      <c r="IIP755" s="79"/>
      <c r="IIQ755" s="79"/>
      <c r="IIR755" s="79"/>
      <c r="IIS755" s="79"/>
      <c r="IIT755" s="79"/>
      <c r="IIU755" s="79"/>
      <c r="IIV755" s="79"/>
      <c r="IIW755" s="79"/>
      <c r="IIX755" s="79"/>
      <c r="IIY755" s="79"/>
      <c r="IIZ755" s="79"/>
      <c r="IJA755" s="79"/>
      <c r="IJB755" s="79"/>
      <c r="IJC755" s="79"/>
      <c r="IJD755" s="79"/>
      <c r="IJE755" s="79"/>
      <c r="IJF755" s="79"/>
      <c r="IJG755" s="79"/>
      <c r="IJH755" s="79"/>
      <c r="IJI755" s="79"/>
      <c r="IJJ755" s="79"/>
      <c r="IJK755" s="79"/>
      <c r="IJL755" s="79"/>
      <c r="IJM755" s="79"/>
      <c r="IJN755" s="79"/>
      <c r="IJO755" s="79"/>
      <c r="IJP755" s="79"/>
      <c r="IJQ755" s="79"/>
      <c r="IJR755" s="79"/>
      <c r="IJS755" s="79"/>
      <c r="IJT755" s="79"/>
      <c r="IJU755" s="79"/>
      <c r="IJV755" s="79"/>
      <c r="IJW755" s="79"/>
      <c r="IJX755" s="79"/>
      <c r="IJY755" s="79"/>
      <c r="IJZ755" s="79"/>
      <c r="IKA755" s="79"/>
      <c r="IKB755" s="79"/>
      <c r="IKC755" s="79"/>
      <c r="IKD755" s="79"/>
      <c r="IKE755" s="79"/>
      <c r="IKF755" s="79"/>
      <c r="IKG755" s="79"/>
      <c r="IKH755" s="79"/>
      <c r="IKI755" s="79"/>
      <c r="IKJ755" s="79"/>
      <c r="IKK755" s="79"/>
      <c r="IKL755" s="79"/>
      <c r="IKM755" s="79"/>
      <c r="IKN755" s="79"/>
      <c r="IKO755" s="79"/>
      <c r="IKP755" s="79"/>
      <c r="IKQ755" s="79"/>
      <c r="IKR755" s="79"/>
      <c r="IKS755" s="79"/>
      <c r="IKT755" s="79"/>
      <c r="IKU755" s="79"/>
      <c r="IKV755" s="79"/>
      <c r="IKW755" s="79"/>
      <c r="IKX755" s="79"/>
      <c r="IKY755" s="79"/>
      <c r="IKZ755" s="79"/>
      <c r="ILA755" s="79"/>
      <c r="ILB755" s="79"/>
      <c r="ILC755" s="79"/>
      <c r="ILD755" s="79"/>
      <c r="ILE755" s="79"/>
      <c r="ILF755" s="79"/>
      <c r="ILG755" s="79"/>
      <c r="ILH755" s="79"/>
      <c r="ILI755" s="79"/>
      <c r="ILJ755" s="79"/>
      <c r="ILK755" s="79"/>
      <c r="ILL755" s="79"/>
      <c r="ILM755" s="79"/>
      <c r="ILN755" s="79"/>
      <c r="ILO755" s="79"/>
      <c r="ILP755" s="79"/>
      <c r="ILQ755" s="79"/>
      <c r="ILR755" s="79"/>
      <c r="ILS755" s="79"/>
      <c r="ILT755" s="79"/>
      <c r="ILU755" s="79"/>
      <c r="ILV755" s="79"/>
      <c r="ILW755" s="79"/>
      <c r="ILX755" s="79"/>
      <c r="ILY755" s="79"/>
      <c r="ILZ755" s="79"/>
      <c r="IMA755" s="79"/>
      <c r="IMB755" s="79"/>
      <c r="IMC755" s="79"/>
      <c r="IMD755" s="79"/>
      <c r="IME755" s="79"/>
      <c r="IMF755" s="79"/>
      <c r="IMG755" s="79"/>
      <c r="IMH755" s="79"/>
      <c r="IMI755" s="79"/>
      <c r="IMJ755" s="79"/>
      <c r="IMK755" s="79"/>
      <c r="IML755" s="79"/>
      <c r="IMM755" s="79"/>
      <c r="IMN755" s="79"/>
      <c r="IMO755" s="79"/>
      <c r="IMP755" s="79"/>
      <c r="IMQ755" s="79"/>
      <c r="IMR755" s="79"/>
      <c r="IMS755" s="79"/>
      <c r="IMT755" s="79"/>
      <c r="IMU755" s="79"/>
      <c r="IMV755" s="79"/>
      <c r="IMW755" s="79"/>
      <c r="IMX755" s="79"/>
      <c r="IMY755" s="79"/>
      <c r="IMZ755" s="79"/>
      <c r="INA755" s="79"/>
      <c r="INB755" s="79"/>
      <c r="INC755" s="79"/>
      <c r="IND755" s="79"/>
      <c r="INE755" s="79"/>
      <c r="INF755" s="79"/>
      <c r="ING755" s="79"/>
      <c r="INH755" s="79"/>
      <c r="INI755" s="79"/>
      <c r="INJ755" s="79"/>
      <c r="INK755" s="79"/>
      <c r="INL755" s="79"/>
      <c r="INM755" s="79"/>
      <c r="INN755" s="79"/>
      <c r="INO755" s="79"/>
      <c r="INP755" s="79"/>
      <c r="INQ755" s="79"/>
      <c r="INR755" s="79"/>
      <c r="INS755" s="79"/>
      <c r="INT755" s="79"/>
      <c r="INU755" s="79"/>
      <c r="INV755" s="79"/>
      <c r="INW755" s="79"/>
      <c r="INX755" s="79"/>
      <c r="INY755" s="79"/>
      <c r="INZ755" s="79"/>
      <c r="IOA755" s="79"/>
      <c r="IOB755" s="79"/>
      <c r="IOC755" s="79"/>
      <c r="IOD755" s="79"/>
      <c r="IOE755" s="79"/>
      <c r="IOF755" s="79"/>
      <c r="IOG755" s="79"/>
      <c r="IOH755" s="79"/>
      <c r="IOI755" s="79"/>
      <c r="IOJ755" s="79"/>
      <c r="IOK755" s="79"/>
      <c r="IOL755" s="79"/>
      <c r="IOM755" s="79"/>
      <c r="ION755" s="79"/>
      <c r="IOO755" s="79"/>
      <c r="IOP755" s="79"/>
      <c r="IOQ755" s="79"/>
      <c r="IOR755" s="79"/>
      <c r="IOS755" s="79"/>
      <c r="IOT755" s="79"/>
      <c r="IOU755" s="79"/>
      <c r="IOV755" s="79"/>
      <c r="IOW755" s="79"/>
      <c r="IOX755" s="79"/>
      <c r="IOY755" s="79"/>
      <c r="IOZ755" s="79"/>
      <c r="IPA755" s="79"/>
      <c r="IPB755" s="79"/>
      <c r="IPC755" s="79"/>
      <c r="IPD755" s="79"/>
      <c r="IPE755" s="79"/>
      <c r="IPF755" s="79"/>
      <c r="IPG755" s="79"/>
      <c r="IPH755" s="79"/>
      <c r="IPI755" s="79"/>
      <c r="IPJ755" s="79"/>
      <c r="IPK755" s="79"/>
      <c r="IPL755" s="79"/>
      <c r="IPM755" s="79"/>
      <c r="IPN755" s="79"/>
      <c r="IPO755" s="79"/>
      <c r="IPP755" s="79"/>
      <c r="IPQ755" s="79"/>
      <c r="IPR755" s="79"/>
      <c r="IPS755" s="79"/>
      <c r="IPT755" s="79"/>
      <c r="IPU755" s="79"/>
      <c r="IPV755" s="79"/>
      <c r="IPW755" s="79"/>
      <c r="IPX755" s="79"/>
      <c r="IPY755" s="79"/>
      <c r="IPZ755" s="79"/>
      <c r="IQA755" s="79"/>
      <c r="IQB755" s="79"/>
      <c r="IQC755" s="79"/>
      <c r="IQD755" s="79"/>
      <c r="IQE755" s="79"/>
      <c r="IQF755" s="79"/>
      <c r="IQG755" s="79"/>
      <c r="IQH755" s="79"/>
      <c r="IQI755" s="79"/>
      <c r="IQJ755" s="79"/>
      <c r="IQK755" s="79"/>
      <c r="IQL755" s="79"/>
      <c r="IQM755" s="79"/>
      <c r="IQN755" s="79"/>
      <c r="IQO755" s="79"/>
      <c r="IQP755" s="79"/>
      <c r="IQQ755" s="79"/>
      <c r="IQR755" s="79"/>
      <c r="IQS755" s="79"/>
      <c r="IQT755" s="79"/>
      <c r="IQU755" s="79"/>
      <c r="IQV755" s="79"/>
      <c r="IQW755" s="79"/>
      <c r="IQX755" s="79"/>
      <c r="IQY755" s="79"/>
      <c r="IQZ755" s="79"/>
      <c r="IRA755" s="79"/>
      <c r="IRB755" s="79"/>
      <c r="IRC755" s="79"/>
      <c r="IRD755" s="79"/>
      <c r="IRE755" s="79"/>
      <c r="IRF755" s="79"/>
      <c r="IRG755" s="79"/>
      <c r="IRH755" s="79"/>
      <c r="IRI755" s="79"/>
      <c r="IRJ755" s="79"/>
      <c r="IRK755" s="79"/>
      <c r="IRL755" s="79"/>
      <c r="IRM755" s="79"/>
      <c r="IRN755" s="79"/>
      <c r="IRO755" s="79"/>
      <c r="IRP755" s="79"/>
      <c r="IRQ755" s="79"/>
      <c r="IRR755" s="79"/>
      <c r="IRS755" s="79"/>
      <c r="IRT755" s="79"/>
      <c r="IRU755" s="79"/>
      <c r="IRV755" s="79"/>
      <c r="IRW755" s="79"/>
      <c r="IRX755" s="79"/>
      <c r="IRY755" s="79"/>
      <c r="IRZ755" s="79"/>
      <c r="ISA755" s="79"/>
      <c r="ISB755" s="79"/>
      <c r="ISC755" s="79"/>
      <c r="ISD755" s="79"/>
      <c r="ISE755" s="79"/>
      <c r="ISF755" s="79"/>
      <c r="ISG755" s="79"/>
      <c r="ISH755" s="79"/>
      <c r="ISI755" s="79"/>
      <c r="ISJ755" s="79"/>
      <c r="ISK755" s="79"/>
      <c r="ISL755" s="79"/>
      <c r="ISM755" s="79"/>
      <c r="ISN755" s="79"/>
      <c r="ISO755" s="79"/>
      <c r="ISP755" s="79"/>
      <c r="ISQ755" s="79"/>
      <c r="ISR755" s="79"/>
      <c r="ISS755" s="79"/>
      <c r="IST755" s="79"/>
      <c r="ISU755" s="79"/>
      <c r="ISV755" s="79"/>
      <c r="ISW755" s="79"/>
      <c r="ISX755" s="79"/>
      <c r="ISY755" s="79"/>
      <c r="ISZ755" s="79"/>
      <c r="ITA755" s="79"/>
      <c r="ITB755" s="79"/>
      <c r="ITC755" s="79"/>
      <c r="ITD755" s="79"/>
      <c r="ITE755" s="79"/>
      <c r="ITF755" s="79"/>
      <c r="ITG755" s="79"/>
      <c r="ITH755" s="79"/>
      <c r="ITI755" s="79"/>
      <c r="ITJ755" s="79"/>
      <c r="ITK755" s="79"/>
      <c r="ITL755" s="79"/>
      <c r="ITM755" s="79"/>
      <c r="ITN755" s="79"/>
      <c r="ITO755" s="79"/>
      <c r="ITP755" s="79"/>
      <c r="ITQ755" s="79"/>
      <c r="ITR755" s="79"/>
      <c r="ITS755" s="79"/>
      <c r="ITT755" s="79"/>
      <c r="ITU755" s="79"/>
      <c r="ITV755" s="79"/>
      <c r="ITW755" s="79"/>
      <c r="ITX755" s="79"/>
      <c r="ITY755" s="79"/>
      <c r="ITZ755" s="79"/>
      <c r="IUA755" s="79"/>
      <c r="IUB755" s="79"/>
      <c r="IUC755" s="79"/>
      <c r="IUD755" s="79"/>
      <c r="IUE755" s="79"/>
      <c r="IUF755" s="79"/>
      <c r="IUG755" s="79"/>
      <c r="IUH755" s="79"/>
      <c r="IUI755" s="79"/>
      <c r="IUJ755" s="79"/>
      <c r="IUK755" s="79"/>
      <c r="IUL755" s="79"/>
      <c r="IUM755" s="79"/>
      <c r="IUN755" s="79"/>
      <c r="IUO755" s="79"/>
      <c r="IUP755" s="79"/>
      <c r="IUQ755" s="79"/>
      <c r="IUR755" s="79"/>
      <c r="IUS755" s="79"/>
      <c r="IUT755" s="79"/>
      <c r="IUU755" s="79"/>
      <c r="IUV755" s="79"/>
      <c r="IUW755" s="79"/>
      <c r="IUX755" s="79"/>
      <c r="IUY755" s="79"/>
      <c r="IUZ755" s="79"/>
      <c r="IVA755" s="79"/>
      <c r="IVB755" s="79"/>
      <c r="IVC755" s="79"/>
      <c r="IVD755" s="79"/>
      <c r="IVE755" s="79"/>
      <c r="IVF755" s="79"/>
      <c r="IVG755" s="79"/>
      <c r="IVH755" s="79"/>
      <c r="IVI755" s="79"/>
      <c r="IVJ755" s="79"/>
      <c r="IVK755" s="79"/>
      <c r="IVL755" s="79"/>
      <c r="IVM755" s="79"/>
      <c r="IVN755" s="79"/>
      <c r="IVO755" s="79"/>
      <c r="IVP755" s="79"/>
      <c r="IVQ755" s="79"/>
      <c r="IVR755" s="79"/>
      <c r="IVS755" s="79"/>
      <c r="IVT755" s="79"/>
      <c r="IVU755" s="79"/>
      <c r="IVV755" s="79"/>
      <c r="IVW755" s="79"/>
      <c r="IVX755" s="79"/>
      <c r="IVY755" s="79"/>
      <c r="IVZ755" s="79"/>
      <c r="IWA755" s="79"/>
      <c r="IWB755" s="79"/>
      <c r="IWC755" s="79"/>
      <c r="IWD755" s="79"/>
      <c r="IWE755" s="79"/>
      <c r="IWF755" s="79"/>
      <c r="IWG755" s="79"/>
      <c r="IWH755" s="79"/>
      <c r="IWI755" s="79"/>
      <c r="IWJ755" s="79"/>
      <c r="IWK755" s="79"/>
      <c r="IWL755" s="79"/>
      <c r="IWM755" s="79"/>
      <c r="IWN755" s="79"/>
      <c r="IWO755" s="79"/>
      <c r="IWP755" s="79"/>
      <c r="IWQ755" s="79"/>
      <c r="IWR755" s="79"/>
      <c r="IWS755" s="79"/>
      <c r="IWT755" s="79"/>
      <c r="IWU755" s="79"/>
      <c r="IWV755" s="79"/>
      <c r="IWW755" s="79"/>
      <c r="IWX755" s="79"/>
      <c r="IWY755" s="79"/>
      <c r="IWZ755" s="79"/>
      <c r="IXA755" s="79"/>
      <c r="IXB755" s="79"/>
      <c r="IXC755" s="79"/>
      <c r="IXD755" s="79"/>
      <c r="IXE755" s="79"/>
      <c r="IXF755" s="79"/>
      <c r="IXG755" s="79"/>
      <c r="IXH755" s="79"/>
      <c r="IXI755" s="79"/>
      <c r="IXJ755" s="79"/>
      <c r="IXK755" s="79"/>
      <c r="IXL755" s="79"/>
      <c r="IXM755" s="79"/>
      <c r="IXN755" s="79"/>
      <c r="IXO755" s="79"/>
      <c r="IXP755" s="79"/>
      <c r="IXQ755" s="79"/>
      <c r="IXR755" s="79"/>
      <c r="IXS755" s="79"/>
      <c r="IXT755" s="79"/>
      <c r="IXU755" s="79"/>
      <c r="IXV755" s="79"/>
      <c r="IXW755" s="79"/>
      <c r="IXX755" s="79"/>
      <c r="IXY755" s="79"/>
      <c r="IXZ755" s="79"/>
      <c r="IYA755" s="79"/>
      <c r="IYB755" s="79"/>
      <c r="IYC755" s="79"/>
      <c r="IYD755" s="79"/>
      <c r="IYE755" s="79"/>
      <c r="IYF755" s="79"/>
      <c r="IYG755" s="79"/>
      <c r="IYH755" s="79"/>
      <c r="IYI755" s="79"/>
      <c r="IYJ755" s="79"/>
      <c r="IYK755" s="79"/>
      <c r="IYL755" s="79"/>
      <c r="IYM755" s="79"/>
      <c r="IYN755" s="79"/>
      <c r="IYO755" s="79"/>
      <c r="IYP755" s="79"/>
      <c r="IYQ755" s="79"/>
      <c r="IYR755" s="79"/>
      <c r="IYS755" s="79"/>
      <c r="IYT755" s="79"/>
      <c r="IYU755" s="79"/>
      <c r="IYV755" s="79"/>
      <c r="IYW755" s="79"/>
      <c r="IYX755" s="79"/>
      <c r="IYY755" s="79"/>
      <c r="IYZ755" s="79"/>
      <c r="IZA755" s="79"/>
      <c r="IZB755" s="79"/>
      <c r="IZC755" s="79"/>
      <c r="IZD755" s="79"/>
      <c r="IZE755" s="79"/>
      <c r="IZF755" s="79"/>
      <c r="IZG755" s="79"/>
      <c r="IZH755" s="79"/>
      <c r="IZI755" s="79"/>
      <c r="IZJ755" s="79"/>
      <c r="IZK755" s="79"/>
      <c r="IZL755" s="79"/>
      <c r="IZM755" s="79"/>
      <c r="IZN755" s="79"/>
      <c r="IZO755" s="79"/>
      <c r="IZP755" s="79"/>
      <c r="IZQ755" s="79"/>
      <c r="IZR755" s="79"/>
      <c r="IZS755" s="79"/>
      <c r="IZT755" s="79"/>
      <c r="IZU755" s="79"/>
      <c r="IZV755" s="79"/>
      <c r="IZW755" s="79"/>
      <c r="IZX755" s="79"/>
      <c r="IZY755" s="79"/>
      <c r="IZZ755" s="79"/>
      <c r="JAA755" s="79"/>
      <c r="JAB755" s="79"/>
      <c r="JAC755" s="79"/>
      <c r="JAD755" s="79"/>
      <c r="JAE755" s="79"/>
      <c r="JAF755" s="79"/>
      <c r="JAG755" s="79"/>
      <c r="JAH755" s="79"/>
      <c r="JAI755" s="79"/>
      <c r="JAJ755" s="79"/>
      <c r="JAK755" s="79"/>
      <c r="JAL755" s="79"/>
      <c r="JAM755" s="79"/>
      <c r="JAN755" s="79"/>
      <c r="JAO755" s="79"/>
      <c r="JAP755" s="79"/>
      <c r="JAQ755" s="79"/>
      <c r="JAR755" s="79"/>
      <c r="JAS755" s="79"/>
      <c r="JAT755" s="79"/>
      <c r="JAU755" s="79"/>
      <c r="JAV755" s="79"/>
      <c r="JAW755" s="79"/>
      <c r="JAX755" s="79"/>
      <c r="JAY755" s="79"/>
      <c r="JAZ755" s="79"/>
      <c r="JBA755" s="79"/>
      <c r="JBB755" s="79"/>
      <c r="JBC755" s="79"/>
      <c r="JBD755" s="79"/>
      <c r="JBE755" s="79"/>
      <c r="JBF755" s="79"/>
      <c r="JBG755" s="79"/>
      <c r="JBH755" s="79"/>
      <c r="JBI755" s="79"/>
      <c r="JBJ755" s="79"/>
      <c r="JBK755" s="79"/>
      <c r="JBL755" s="79"/>
      <c r="JBM755" s="79"/>
      <c r="JBN755" s="79"/>
      <c r="JBO755" s="79"/>
      <c r="JBP755" s="79"/>
      <c r="JBQ755" s="79"/>
      <c r="JBR755" s="79"/>
      <c r="JBS755" s="79"/>
      <c r="JBT755" s="79"/>
      <c r="JBU755" s="79"/>
      <c r="JBV755" s="79"/>
      <c r="JBW755" s="79"/>
      <c r="JBX755" s="79"/>
      <c r="JBY755" s="79"/>
      <c r="JBZ755" s="79"/>
      <c r="JCA755" s="79"/>
      <c r="JCB755" s="79"/>
      <c r="JCC755" s="79"/>
      <c r="JCD755" s="79"/>
      <c r="JCE755" s="79"/>
      <c r="JCF755" s="79"/>
      <c r="JCG755" s="79"/>
      <c r="JCH755" s="79"/>
      <c r="JCI755" s="79"/>
      <c r="JCJ755" s="79"/>
      <c r="JCK755" s="79"/>
      <c r="JCL755" s="79"/>
      <c r="JCM755" s="79"/>
      <c r="JCN755" s="79"/>
      <c r="JCO755" s="79"/>
      <c r="JCP755" s="79"/>
      <c r="JCQ755" s="79"/>
      <c r="JCR755" s="79"/>
      <c r="JCS755" s="79"/>
      <c r="JCT755" s="79"/>
      <c r="JCU755" s="79"/>
      <c r="JCV755" s="79"/>
      <c r="JCW755" s="79"/>
      <c r="JCX755" s="79"/>
      <c r="JCY755" s="79"/>
      <c r="JCZ755" s="79"/>
      <c r="JDA755" s="79"/>
      <c r="JDB755" s="79"/>
      <c r="JDC755" s="79"/>
    </row>
    <row r="756" spans="1:6867" x14ac:dyDescent="0.25">
      <c r="B756" s="74" t="s">
        <v>2671</v>
      </c>
      <c r="C756" s="74" t="s">
        <v>1043</v>
      </c>
      <c r="D756" s="83">
        <v>1975</v>
      </c>
      <c r="E756" s="83" t="s">
        <v>2670</v>
      </c>
      <c r="F756" s="83" t="s">
        <v>2672</v>
      </c>
      <c r="G756" s="83" t="s">
        <v>2640</v>
      </c>
      <c r="H756" s="85"/>
      <c r="I756" s="88">
        <v>109.79</v>
      </c>
      <c r="J756" s="83">
        <v>2002</v>
      </c>
      <c r="K756" s="83">
        <v>1034</v>
      </c>
    </row>
    <row r="757" spans="1:6867" x14ac:dyDescent="0.25">
      <c r="B757" s="74" t="s">
        <v>4219</v>
      </c>
      <c r="C757" s="74" t="s">
        <v>4211</v>
      </c>
      <c r="D757" s="83">
        <v>1980</v>
      </c>
      <c r="E757" s="83" t="s">
        <v>4207</v>
      </c>
      <c r="F757" s="83" t="s">
        <v>2727</v>
      </c>
      <c r="G757" s="83" t="s">
        <v>2640</v>
      </c>
      <c r="H757" s="85"/>
      <c r="I757" s="88">
        <v>109.8</v>
      </c>
      <c r="J757" s="83">
        <v>2008</v>
      </c>
      <c r="K757" s="83">
        <v>1033</v>
      </c>
    </row>
    <row r="758" spans="1:6867" x14ac:dyDescent="0.25">
      <c r="B758" s="74" t="s">
        <v>3448</v>
      </c>
      <c r="C758" s="74" t="s">
        <v>4212</v>
      </c>
      <c r="D758" s="83">
        <v>1985</v>
      </c>
      <c r="E758" s="83" t="s">
        <v>4207</v>
      </c>
      <c r="F758" s="83" t="s">
        <v>2868</v>
      </c>
      <c r="G758" s="83" t="s">
        <v>2640</v>
      </c>
      <c r="H758" s="85"/>
      <c r="I758" s="88">
        <v>109.8</v>
      </c>
      <c r="J758" s="83">
        <v>2008</v>
      </c>
      <c r="K758" s="83">
        <v>1033</v>
      </c>
    </row>
    <row r="759" spans="1:6867" s="74" customFormat="1" x14ac:dyDescent="0.25">
      <c r="A759" s="79"/>
      <c r="B759" t="s">
        <v>2139</v>
      </c>
      <c r="C759" t="s">
        <v>2140</v>
      </c>
      <c r="D759" s="4">
        <v>1976</v>
      </c>
      <c r="E759" s="4" t="s">
        <v>2144</v>
      </c>
      <c r="F759" s="4" t="s">
        <v>2942</v>
      </c>
      <c r="G759" s="4" t="s">
        <v>2657</v>
      </c>
      <c r="H759" s="107"/>
      <c r="I759" s="107">
        <v>109.82</v>
      </c>
      <c r="J759" s="107">
        <v>1998</v>
      </c>
      <c r="K759" s="109">
        <v>1033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  <c r="BA759" s="79"/>
      <c r="BB759" s="79"/>
      <c r="BC759" s="79"/>
      <c r="BD759" s="79"/>
      <c r="BE759" s="79"/>
      <c r="BF759" s="79"/>
      <c r="BG759" s="79"/>
      <c r="BH759" s="79"/>
      <c r="BI759" s="79"/>
      <c r="BJ759" s="79"/>
      <c r="BK759" s="79"/>
      <c r="BL759" s="79"/>
      <c r="BM759" s="79"/>
      <c r="BN759" s="79"/>
      <c r="BO759" s="79"/>
      <c r="BP759" s="79"/>
      <c r="BQ759" s="79"/>
      <c r="BR759" s="79"/>
      <c r="BS759" s="79"/>
      <c r="BT759" s="79"/>
      <c r="BU759" s="79"/>
      <c r="BV759" s="79"/>
      <c r="BW759" s="79"/>
      <c r="BX759" s="79"/>
      <c r="BY759" s="79"/>
      <c r="BZ759" s="79"/>
      <c r="CA759" s="79"/>
      <c r="CB759" s="79"/>
      <c r="CC759" s="79"/>
      <c r="CD759" s="79"/>
      <c r="CE759" s="79"/>
      <c r="CF759" s="79"/>
      <c r="CG759" s="79"/>
      <c r="CH759" s="79"/>
      <c r="CI759" s="79"/>
      <c r="CJ759" s="79"/>
      <c r="CK759" s="79"/>
      <c r="CL759" s="79"/>
      <c r="CM759" s="79"/>
      <c r="CN759" s="79"/>
      <c r="CO759" s="79"/>
      <c r="CP759" s="79"/>
      <c r="CQ759" s="79"/>
      <c r="CR759" s="79"/>
      <c r="CS759" s="79"/>
      <c r="CT759" s="79"/>
      <c r="CU759" s="79"/>
      <c r="CV759" s="79"/>
      <c r="CW759" s="79"/>
      <c r="CX759" s="79"/>
      <c r="CY759" s="79"/>
      <c r="CZ759" s="79"/>
      <c r="DA759" s="79"/>
      <c r="DB759" s="79"/>
      <c r="DC759" s="79"/>
      <c r="DD759" s="79"/>
      <c r="DE759" s="79"/>
      <c r="DF759" s="79"/>
      <c r="DG759" s="79"/>
      <c r="DH759" s="79"/>
      <c r="DI759" s="79"/>
      <c r="DJ759" s="79"/>
      <c r="DK759" s="79"/>
      <c r="DL759" s="79"/>
      <c r="DM759" s="79"/>
      <c r="DN759" s="79"/>
      <c r="DO759" s="79"/>
      <c r="DP759" s="79"/>
      <c r="DQ759" s="79"/>
      <c r="DR759" s="79"/>
      <c r="DS759" s="79"/>
      <c r="DT759" s="79"/>
      <c r="DU759" s="79"/>
      <c r="DV759" s="79"/>
      <c r="DW759" s="79"/>
      <c r="DX759" s="79"/>
      <c r="DY759" s="79"/>
      <c r="DZ759" s="79"/>
      <c r="EA759" s="79"/>
      <c r="EB759" s="79"/>
      <c r="EC759" s="79"/>
      <c r="ED759" s="79"/>
      <c r="EE759" s="79"/>
      <c r="EF759" s="79"/>
      <c r="EG759" s="79"/>
      <c r="EH759" s="79"/>
      <c r="EI759" s="79"/>
      <c r="EJ759" s="79"/>
      <c r="EK759" s="79"/>
      <c r="EL759" s="79"/>
      <c r="EM759" s="79"/>
      <c r="EN759" s="79"/>
      <c r="EO759" s="79"/>
      <c r="EP759" s="79"/>
      <c r="EQ759" s="79"/>
      <c r="ER759" s="79"/>
      <c r="ES759" s="79"/>
      <c r="ET759" s="79"/>
      <c r="EU759" s="79"/>
      <c r="EV759" s="79"/>
      <c r="EW759" s="79"/>
      <c r="EX759" s="79"/>
      <c r="EY759" s="79"/>
      <c r="EZ759" s="79"/>
      <c r="FA759" s="79"/>
      <c r="FB759" s="79"/>
      <c r="FC759" s="79"/>
      <c r="FD759" s="79"/>
      <c r="FE759" s="79"/>
      <c r="FF759" s="79"/>
      <c r="FG759" s="79"/>
      <c r="FH759" s="79"/>
      <c r="FI759" s="79"/>
      <c r="FJ759" s="79"/>
      <c r="FK759" s="79"/>
      <c r="FL759" s="79"/>
      <c r="FM759" s="79"/>
      <c r="FN759" s="79"/>
      <c r="FO759" s="79"/>
      <c r="FP759" s="79"/>
      <c r="FQ759" s="79"/>
      <c r="FR759" s="79"/>
      <c r="FS759" s="79"/>
      <c r="FT759" s="79"/>
      <c r="FU759" s="79"/>
      <c r="FV759" s="79"/>
      <c r="FW759" s="79"/>
      <c r="FX759" s="79"/>
      <c r="FY759" s="79"/>
      <c r="FZ759" s="79"/>
      <c r="GA759" s="79"/>
      <c r="GB759" s="79"/>
      <c r="GC759" s="79"/>
      <c r="GD759" s="79"/>
      <c r="GE759" s="79"/>
      <c r="GF759" s="79"/>
      <c r="GG759" s="79"/>
      <c r="GH759" s="79"/>
      <c r="GI759" s="79"/>
      <c r="GJ759" s="79"/>
      <c r="GK759" s="79"/>
      <c r="GL759" s="79"/>
      <c r="GM759" s="79"/>
      <c r="GN759" s="79"/>
      <c r="GO759" s="79"/>
      <c r="GP759" s="79"/>
      <c r="GQ759" s="79"/>
      <c r="GR759" s="79"/>
      <c r="GS759" s="79"/>
      <c r="GT759" s="79"/>
      <c r="GU759" s="79"/>
      <c r="GV759" s="79"/>
      <c r="GW759" s="79"/>
      <c r="GX759" s="79"/>
      <c r="GY759" s="79"/>
      <c r="GZ759" s="79"/>
      <c r="HA759" s="79"/>
      <c r="HB759" s="79"/>
      <c r="HC759" s="79"/>
      <c r="HD759" s="79"/>
      <c r="HE759" s="79"/>
      <c r="HF759" s="79"/>
      <c r="HG759" s="79"/>
      <c r="HH759" s="79"/>
      <c r="HI759" s="79"/>
      <c r="HJ759" s="79"/>
      <c r="HK759" s="79"/>
      <c r="HL759" s="79"/>
      <c r="HM759" s="79"/>
      <c r="HN759" s="79"/>
      <c r="HO759" s="79"/>
      <c r="HP759" s="79"/>
      <c r="HQ759" s="79"/>
      <c r="HR759" s="79"/>
      <c r="HS759" s="79"/>
      <c r="HT759" s="79"/>
      <c r="HU759" s="79"/>
      <c r="HV759" s="79"/>
      <c r="HW759" s="79"/>
      <c r="HX759" s="79"/>
      <c r="HY759" s="79"/>
      <c r="HZ759" s="79"/>
      <c r="IA759" s="79"/>
      <c r="IB759" s="79"/>
      <c r="IC759" s="79"/>
      <c r="ID759" s="79"/>
      <c r="IE759" s="79"/>
      <c r="IF759" s="79"/>
      <c r="IG759" s="79"/>
      <c r="IH759" s="79"/>
      <c r="II759" s="79"/>
      <c r="IJ759" s="79"/>
      <c r="IK759" s="79"/>
      <c r="IL759" s="79"/>
      <c r="IM759" s="79"/>
      <c r="IN759" s="79"/>
      <c r="IO759" s="79"/>
      <c r="IP759" s="79"/>
      <c r="IQ759" s="79"/>
      <c r="IR759" s="79"/>
      <c r="IS759" s="79"/>
      <c r="IT759" s="79"/>
      <c r="IU759" s="79"/>
      <c r="IV759" s="79"/>
      <c r="IW759" s="79"/>
      <c r="IX759" s="79"/>
      <c r="IY759" s="79"/>
      <c r="IZ759" s="79"/>
      <c r="JA759" s="79"/>
      <c r="JB759" s="79"/>
      <c r="JC759" s="79"/>
      <c r="JD759" s="79"/>
      <c r="JE759" s="79"/>
      <c r="JF759" s="79"/>
      <c r="JG759" s="79"/>
      <c r="JH759" s="79"/>
      <c r="JI759" s="79"/>
      <c r="JJ759" s="79"/>
      <c r="JK759" s="79"/>
      <c r="JL759" s="79"/>
      <c r="JM759" s="79"/>
      <c r="JN759" s="79"/>
      <c r="JO759" s="79"/>
      <c r="JP759" s="79"/>
      <c r="JQ759" s="79"/>
      <c r="JR759" s="79"/>
      <c r="JS759" s="79"/>
      <c r="JT759" s="79"/>
      <c r="JU759" s="79"/>
      <c r="JV759" s="79"/>
      <c r="JW759" s="79"/>
      <c r="JX759" s="79"/>
      <c r="JY759" s="79"/>
      <c r="JZ759" s="79"/>
      <c r="KA759" s="79"/>
      <c r="KB759" s="79"/>
      <c r="KC759" s="79"/>
      <c r="KD759" s="79"/>
      <c r="KE759" s="79"/>
      <c r="KF759" s="79"/>
      <c r="KG759" s="79"/>
      <c r="KH759" s="79"/>
      <c r="KI759" s="79"/>
      <c r="KJ759" s="79"/>
      <c r="KK759" s="79"/>
      <c r="KL759" s="79"/>
      <c r="KM759" s="79"/>
      <c r="KN759" s="79"/>
      <c r="KO759" s="79"/>
      <c r="KP759" s="79"/>
      <c r="KQ759" s="79"/>
      <c r="KR759" s="79"/>
      <c r="KS759" s="79"/>
      <c r="KT759" s="79"/>
      <c r="KU759" s="79"/>
      <c r="KV759" s="79"/>
      <c r="KW759" s="79"/>
      <c r="KX759" s="79"/>
      <c r="KY759" s="79"/>
      <c r="KZ759" s="79"/>
      <c r="LA759" s="79"/>
      <c r="LB759" s="79"/>
      <c r="LC759" s="79"/>
      <c r="LD759" s="79"/>
      <c r="LE759" s="79"/>
      <c r="LF759" s="79"/>
      <c r="LG759" s="79"/>
      <c r="LH759" s="79"/>
      <c r="LI759" s="79"/>
      <c r="LJ759" s="79"/>
      <c r="LK759" s="79"/>
      <c r="LL759" s="79"/>
      <c r="LM759" s="79"/>
      <c r="LN759" s="79"/>
      <c r="LO759" s="79"/>
      <c r="LP759" s="79"/>
      <c r="LQ759" s="79"/>
      <c r="LR759" s="79"/>
      <c r="LS759" s="79"/>
      <c r="LT759" s="79"/>
      <c r="LU759" s="79"/>
      <c r="LV759" s="79"/>
      <c r="LW759" s="79"/>
      <c r="LX759" s="79"/>
      <c r="LY759" s="79"/>
      <c r="LZ759" s="79"/>
      <c r="MA759" s="79"/>
      <c r="MB759" s="79"/>
      <c r="MC759" s="79"/>
      <c r="MD759" s="79"/>
      <c r="ME759" s="79"/>
      <c r="MF759" s="79"/>
      <c r="MG759" s="79"/>
      <c r="MH759" s="79"/>
      <c r="MI759" s="79"/>
      <c r="MJ759" s="79"/>
      <c r="MK759" s="79"/>
      <c r="ML759" s="79"/>
      <c r="MM759" s="79"/>
      <c r="MN759" s="79"/>
      <c r="MO759" s="79"/>
      <c r="MP759" s="79"/>
      <c r="MQ759" s="79"/>
      <c r="MR759" s="79"/>
      <c r="MS759" s="79"/>
      <c r="MT759" s="79"/>
      <c r="MU759" s="79"/>
      <c r="MV759" s="79"/>
      <c r="MW759" s="79"/>
      <c r="MX759" s="79"/>
      <c r="MY759" s="79"/>
      <c r="MZ759" s="79"/>
      <c r="NA759" s="79"/>
      <c r="NB759" s="79"/>
      <c r="NC759" s="79"/>
      <c r="ND759" s="79"/>
      <c r="NE759" s="79"/>
      <c r="NF759" s="79"/>
      <c r="NG759" s="79"/>
      <c r="NH759" s="79"/>
      <c r="NI759" s="79"/>
      <c r="NJ759" s="79"/>
      <c r="NK759" s="79"/>
      <c r="NL759" s="79"/>
      <c r="NM759" s="79"/>
      <c r="NN759" s="79"/>
      <c r="NO759" s="79"/>
      <c r="NP759" s="79"/>
      <c r="NQ759" s="79"/>
      <c r="NR759" s="79"/>
      <c r="NS759" s="79"/>
      <c r="NT759" s="79"/>
      <c r="NU759" s="79"/>
      <c r="NV759" s="79"/>
      <c r="NW759" s="79"/>
      <c r="NX759" s="79"/>
      <c r="NY759" s="79"/>
      <c r="NZ759" s="79"/>
      <c r="OA759" s="79"/>
      <c r="OB759" s="79"/>
      <c r="OC759" s="79"/>
      <c r="OD759" s="79"/>
      <c r="OE759" s="79"/>
      <c r="OF759" s="79"/>
      <c r="OG759" s="79"/>
      <c r="OH759" s="79"/>
      <c r="OI759" s="79"/>
      <c r="OJ759" s="79"/>
      <c r="OK759" s="79"/>
      <c r="OL759" s="79"/>
      <c r="OM759" s="79"/>
      <c r="ON759" s="79"/>
      <c r="OO759" s="79"/>
      <c r="OP759" s="79"/>
      <c r="OQ759" s="79"/>
      <c r="OR759" s="79"/>
      <c r="OS759" s="79"/>
      <c r="OT759" s="79"/>
      <c r="OU759" s="79"/>
      <c r="OV759" s="79"/>
      <c r="OW759" s="79"/>
      <c r="OX759" s="79"/>
      <c r="OY759" s="79"/>
      <c r="OZ759" s="79"/>
      <c r="PA759" s="79"/>
      <c r="PB759" s="79"/>
      <c r="PC759" s="79"/>
      <c r="PD759" s="79"/>
      <c r="PE759" s="79"/>
      <c r="PF759" s="79"/>
      <c r="PG759" s="79"/>
      <c r="PH759" s="79"/>
      <c r="PI759" s="79"/>
      <c r="PJ759" s="79"/>
      <c r="PK759" s="79"/>
      <c r="PL759" s="79"/>
      <c r="PM759" s="79"/>
      <c r="PN759" s="79"/>
      <c r="PO759" s="79"/>
      <c r="PP759" s="79"/>
      <c r="PQ759" s="79"/>
      <c r="PR759" s="79"/>
      <c r="PS759" s="79"/>
      <c r="PT759" s="79"/>
      <c r="PU759" s="79"/>
      <c r="PV759" s="79"/>
      <c r="PW759" s="79"/>
      <c r="PX759" s="79"/>
      <c r="PY759" s="79"/>
      <c r="PZ759" s="79"/>
      <c r="QA759" s="79"/>
      <c r="QB759" s="79"/>
      <c r="QC759" s="79"/>
      <c r="QD759" s="79"/>
      <c r="QE759" s="79"/>
      <c r="QF759" s="79"/>
      <c r="QG759" s="79"/>
      <c r="QH759" s="79"/>
      <c r="QI759" s="79"/>
      <c r="QJ759" s="79"/>
      <c r="QK759" s="79"/>
      <c r="QL759" s="79"/>
      <c r="QM759" s="79"/>
      <c r="QN759" s="79"/>
      <c r="QO759" s="79"/>
      <c r="QP759" s="79"/>
      <c r="QQ759" s="79"/>
      <c r="QR759" s="79"/>
      <c r="QS759" s="79"/>
      <c r="QT759" s="79"/>
      <c r="QU759" s="79"/>
      <c r="QV759" s="79"/>
      <c r="QW759" s="79"/>
      <c r="QX759" s="79"/>
      <c r="QY759" s="79"/>
      <c r="QZ759" s="79"/>
      <c r="RA759" s="79"/>
      <c r="RB759" s="79"/>
      <c r="RC759" s="79"/>
      <c r="RD759" s="79"/>
      <c r="RE759" s="79"/>
      <c r="RF759" s="79"/>
      <c r="RG759" s="79"/>
      <c r="RH759" s="79"/>
      <c r="RI759" s="79"/>
      <c r="RJ759" s="79"/>
      <c r="RK759" s="79"/>
      <c r="RL759" s="79"/>
      <c r="RM759" s="79"/>
      <c r="RN759" s="79"/>
      <c r="RO759" s="79"/>
      <c r="RP759" s="79"/>
      <c r="RQ759" s="79"/>
      <c r="RR759" s="79"/>
      <c r="RS759" s="79"/>
      <c r="RT759" s="79"/>
      <c r="RU759" s="79"/>
      <c r="RV759" s="79"/>
      <c r="RW759" s="79"/>
      <c r="RX759" s="79"/>
      <c r="RY759" s="79"/>
      <c r="RZ759" s="79"/>
      <c r="SA759" s="79"/>
      <c r="SB759" s="79"/>
      <c r="SC759" s="79"/>
      <c r="SD759" s="79"/>
      <c r="SE759" s="79"/>
      <c r="SF759" s="79"/>
      <c r="SG759" s="79"/>
      <c r="SH759" s="79"/>
      <c r="SI759" s="79"/>
      <c r="SJ759" s="79"/>
      <c r="SK759" s="79"/>
      <c r="SL759" s="79"/>
      <c r="SM759" s="79"/>
      <c r="SN759" s="79"/>
      <c r="SO759" s="79"/>
      <c r="SP759" s="79"/>
      <c r="SQ759" s="79"/>
      <c r="SR759" s="79"/>
      <c r="SS759" s="79"/>
      <c r="ST759" s="79"/>
      <c r="SU759" s="79"/>
      <c r="SV759" s="79"/>
      <c r="SW759" s="79"/>
      <c r="SX759" s="79"/>
      <c r="SY759" s="79"/>
      <c r="SZ759" s="79"/>
      <c r="TA759" s="79"/>
      <c r="TB759" s="79"/>
      <c r="TC759" s="79"/>
      <c r="TD759" s="79"/>
      <c r="TE759" s="79"/>
      <c r="TF759" s="79"/>
      <c r="TG759" s="79"/>
      <c r="TH759" s="79"/>
      <c r="TI759" s="79"/>
      <c r="TJ759" s="79"/>
      <c r="TK759" s="79"/>
      <c r="TL759" s="79"/>
      <c r="TM759" s="79"/>
      <c r="TN759" s="79"/>
      <c r="TO759" s="79"/>
      <c r="TP759" s="79"/>
      <c r="TQ759" s="79"/>
      <c r="TR759" s="79"/>
      <c r="TS759" s="79"/>
      <c r="TT759" s="79"/>
      <c r="TU759" s="79"/>
      <c r="TV759" s="79"/>
      <c r="TW759" s="79"/>
      <c r="TX759" s="79"/>
      <c r="TY759" s="79"/>
      <c r="TZ759" s="79"/>
      <c r="UA759" s="79"/>
      <c r="UB759" s="79"/>
      <c r="UC759" s="79"/>
      <c r="UD759" s="79"/>
      <c r="UE759" s="79"/>
      <c r="UF759" s="79"/>
      <c r="UG759" s="79"/>
      <c r="UH759" s="79"/>
      <c r="UI759" s="79"/>
      <c r="UJ759" s="79"/>
      <c r="UK759" s="79"/>
      <c r="UL759" s="79"/>
      <c r="UM759" s="79"/>
      <c r="UN759" s="79"/>
      <c r="UO759" s="79"/>
      <c r="UP759" s="79"/>
      <c r="UQ759" s="79"/>
      <c r="UR759" s="79"/>
      <c r="US759" s="79"/>
      <c r="UT759" s="79"/>
      <c r="UU759" s="79"/>
      <c r="UV759" s="79"/>
      <c r="UW759" s="79"/>
      <c r="UX759" s="79"/>
      <c r="UY759" s="79"/>
      <c r="UZ759" s="79"/>
      <c r="VA759" s="79"/>
      <c r="VB759" s="79"/>
      <c r="VC759" s="79"/>
      <c r="VD759" s="79"/>
      <c r="VE759" s="79"/>
      <c r="VF759" s="79"/>
      <c r="VG759" s="79"/>
      <c r="VH759" s="79"/>
      <c r="VI759" s="79"/>
      <c r="VJ759" s="79"/>
      <c r="VK759" s="79"/>
      <c r="VL759" s="79"/>
      <c r="VM759" s="79"/>
      <c r="VN759" s="79"/>
      <c r="VO759" s="79"/>
      <c r="VP759" s="79"/>
      <c r="VQ759" s="79"/>
      <c r="VR759" s="79"/>
      <c r="VS759" s="79"/>
      <c r="VT759" s="79"/>
      <c r="VU759" s="79"/>
      <c r="VV759" s="79"/>
      <c r="VW759" s="79"/>
      <c r="VX759" s="79"/>
      <c r="VY759" s="79"/>
      <c r="VZ759" s="79"/>
      <c r="WA759" s="79"/>
      <c r="WB759" s="79"/>
      <c r="WC759" s="79"/>
      <c r="WD759" s="79"/>
      <c r="WE759" s="79"/>
      <c r="WF759" s="79"/>
      <c r="WG759" s="79"/>
      <c r="WH759" s="79"/>
      <c r="WI759" s="79"/>
      <c r="WJ759" s="79"/>
      <c r="WK759" s="79"/>
      <c r="WL759" s="79"/>
      <c r="WM759" s="79"/>
      <c r="WN759" s="79"/>
      <c r="WO759" s="79"/>
      <c r="WP759" s="79"/>
      <c r="WQ759" s="79"/>
      <c r="WR759" s="79"/>
      <c r="WS759" s="79"/>
      <c r="WT759" s="79"/>
      <c r="WU759" s="79"/>
      <c r="WV759" s="79"/>
      <c r="WW759" s="79"/>
      <c r="WX759" s="79"/>
      <c r="WY759" s="79"/>
      <c r="WZ759" s="79"/>
      <c r="XA759" s="79"/>
      <c r="XB759" s="79"/>
      <c r="XC759" s="79"/>
      <c r="XD759" s="79"/>
      <c r="XE759" s="79"/>
      <c r="XF759" s="79"/>
      <c r="XG759" s="79"/>
      <c r="XH759" s="79"/>
      <c r="XI759" s="79"/>
      <c r="XJ759" s="79"/>
      <c r="XK759" s="79"/>
      <c r="XL759" s="79"/>
      <c r="XM759" s="79"/>
      <c r="XN759" s="79"/>
      <c r="XO759" s="79"/>
      <c r="XP759" s="79"/>
      <c r="XQ759" s="79"/>
      <c r="XR759" s="79"/>
      <c r="XS759" s="79"/>
      <c r="XT759" s="79"/>
      <c r="XU759" s="79"/>
      <c r="XV759" s="79"/>
      <c r="XW759" s="79"/>
      <c r="XX759" s="79"/>
      <c r="XY759" s="79"/>
      <c r="XZ759" s="79"/>
      <c r="YA759" s="79"/>
      <c r="YB759" s="79"/>
      <c r="YC759" s="79"/>
      <c r="YD759" s="79"/>
      <c r="YE759" s="79"/>
      <c r="YF759" s="79"/>
      <c r="YG759" s="79"/>
      <c r="YH759" s="79"/>
      <c r="YI759" s="79"/>
      <c r="YJ759" s="79"/>
      <c r="YK759" s="79"/>
      <c r="YL759" s="79"/>
      <c r="YM759" s="79"/>
      <c r="YN759" s="79"/>
      <c r="YO759" s="79"/>
      <c r="YP759" s="79"/>
      <c r="YQ759" s="79"/>
      <c r="YR759" s="79"/>
      <c r="YS759" s="79"/>
      <c r="YT759" s="79"/>
      <c r="YU759" s="79"/>
      <c r="YV759" s="79"/>
      <c r="YW759" s="79"/>
      <c r="YX759" s="79"/>
      <c r="YY759" s="79"/>
      <c r="YZ759" s="79"/>
      <c r="ZA759" s="79"/>
      <c r="ZB759" s="79"/>
      <c r="ZC759" s="79"/>
      <c r="ZD759" s="79"/>
      <c r="ZE759" s="79"/>
      <c r="ZF759" s="79"/>
      <c r="ZG759" s="79"/>
      <c r="ZH759" s="79"/>
      <c r="ZI759" s="79"/>
      <c r="ZJ759" s="79"/>
      <c r="ZK759" s="79"/>
      <c r="ZL759" s="79"/>
      <c r="ZM759" s="79"/>
      <c r="ZN759" s="79"/>
      <c r="ZO759" s="79"/>
      <c r="ZP759" s="79"/>
      <c r="ZQ759" s="79"/>
      <c r="ZR759" s="79"/>
      <c r="ZS759" s="79"/>
      <c r="ZT759" s="79"/>
      <c r="ZU759" s="79"/>
      <c r="ZV759" s="79"/>
      <c r="ZW759" s="79"/>
      <c r="ZX759" s="79"/>
      <c r="ZY759" s="79"/>
      <c r="ZZ759" s="79"/>
      <c r="AAA759" s="79"/>
      <c r="AAB759" s="79"/>
      <c r="AAC759" s="79"/>
      <c r="AAD759" s="79"/>
      <c r="AAE759" s="79"/>
      <c r="AAF759" s="79"/>
      <c r="AAG759" s="79"/>
      <c r="AAH759" s="79"/>
      <c r="AAI759" s="79"/>
      <c r="AAJ759" s="79"/>
      <c r="AAK759" s="79"/>
      <c r="AAL759" s="79"/>
      <c r="AAM759" s="79"/>
      <c r="AAN759" s="79"/>
      <c r="AAO759" s="79"/>
      <c r="AAP759" s="79"/>
      <c r="AAQ759" s="79"/>
      <c r="AAR759" s="79"/>
      <c r="AAS759" s="79"/>
      <c r="AAT759" s="79"/>
      <c r="AAU759" s="79"/>
      <c r="AAV759" s="79"/>
      <c r="AAW759" s="79"/>
      <c r="AAX759" s="79"/>
      <c r="AAY759" s="79"/>
      <c r="AAZ759" s="79"/>
      <c r="ABA759" s="79"/>
      <c r="ABB759" s="79"/>
      <c r="ABC759" s="79"/>
      <c r="ABD759" s="79"/>
      <c r="ABE759" s="79"/>
      <c r="ABF759" s="79"/>
      <c r="ABG759" s="79"/>
      <c r="ABH759" s="79"/>
      <c r="ABI759" s="79"/>
      <c r="ABJ759" s="79"/>
      <c r="ABK759" s="79"/>
      <c r="ABL759" s="79"/>
      <c r="ABM759" s="79"/>
      <c r="ABN759" s="79"/>
      <c r="ABO759" s="79"/>
      <c r="ABP759" s="79"/>
      <c r="ABQ759" s="79"/>
      <c r="ABR759" s="79"/>
      <c r="ABS759" s="79"/>
      <c r="ABT759" s="79"/>
      <c r="ABU759" s="79"/>
      <c r="ABV759" s="79"/>
      <c r="ABW759" s="79"/>
      <c r="ABX759" s="79"/>
      <c r="ABY759" s="79"/>
      <c r="ABZ759" s="79"/>
      <c r="ACA759" s="79"/>
      <c r="ACB759" s="79"/>
      <c r="ACC759" s="79"/>
      <c r="ACD759" s="79"/>
      <c r="ACE759" s="79"/>
      <c r="ACF759" s="79"/>
      <c r="ACG759" s="79"/>
      <c r="ACH759" s="79"/>
      <c r="ACI759" s="79"/>
      <c r="ACJ759" s="79"/>
      <c r="ACK759" s="79"/>
      <c r="ACL759" s="79"/>
      <c r="ACM759" s="79"/>
      <c r="ACN759" s="79"/>
      <c r="ACO759" s="79"/>
      <c r="ACP759" s="79"/>
      <c r="ACQ759" s="79"/>
      <c r="ACR759" s="79"/>
      <c r="ACS759" s="79"/>
      <c r="ACT759" s="79"/>
      <c r="ACU759" s="79"/>
      <c r="ACV759" s="79"/>
      <c r="ACW759" s="79"/>
      <c r="ACX759" s="79"/>
      <c r="ACY759" s="79"/>
      <c r="ACZ759" s="79"/>
      <c r="ADA759" s="79"/>
      <c r="ADB759" s="79"/>
      <c r="ADC759" s="79"/>
      <c r="ADD759" s="79"/>
      <c r="ADE759" s="79"/>
      <c r="ADF759" s="79"/>
      <c r="ADG759" s="79"/>
      <c r="ADH759" s="79"/>
      <c r="ADI759" s="79"/>
      <c r="ADJ759" s="79"/>
      <c r="ADK759" s="79"/>
      <c r="ADL759" s="79"/>
      <c r="ADM759" s="79"/>
      <c r="ADN759" s="79"/>
      <c r="ADO759" s="79"/>
      <c r="ADP759" s="79"/>
      <c r="ADQ759" s="79"/>
      <c r="ADR759" s="79"/>
      <c r="ADS759" s="79"/>
      <c r="ADT759" s="79"/>
      <c r="ADU759" s="79"/>
      <c r="ADV759" s="79"/>
      <c r="ADW759" s="79"/>
      <c r="ADX759" s="79"/>
      <c r="ADY759" s="79"/>
      <c r="ADZ759" s="79"/>
      <c r="AEA759" s="79"/>
      <c r="AEB759" s="79"/>
      <c r="AEC759" s="79"/>
      <c r="AED759" s="79"/>
      <c r="AEE759" s="79"/>
      <c r="AEF759" s="79"/>
      <c r="AEG759" s="79"/>
      <c r="AEH759" s="79"/>
      <c r="AEI759" s="79"/>
      <c r="AEJ759" s="79"/>
      <c r="AEK759" s="79"/>
      <c r="AEL759" s="79"/>
      <c r="AEM759" s="79"/>
      <c r="AEN759" s="79"/>
      <c r="AEO759" s="79"/>
      <c r="AEP759" s="79"/>
      <c r="AEQ759" s="79"/>
      <c r="AER759" s="79"/>
      <c r="AES759" s="79"/>
      <c r="AET759" s="79"/>
      <c r="AEU759" s="79"/>
      <c r="AEV759" s="79"/>
      <c r="AEW759" s="79"/>
      <c r="AEX759" s="79"/>
      <c r="AEY759" s="79"/>
      <c r="AEZ759" s="79"/>
      <c r="AFA759" s="79"/>
      <c r="AFB759" s="79"/>
      <c r="AFC759" s="79"/>
      <c r="AFD759" s="79"/>
      <c r="AFE759" s="79"/>
      <c r="AFF759" s="79"/>
      <c r="AFG759" s="79"/>
      <c r="AFH759" s="79"/>
      <c r="AFI759" s="79"/>
      <c r="AFJ759" s="79"/>
      <c r="AFK759" s="79"/>
      <c r="AFL759" s="79"/>
      <c r="AFM759" s="79"/>
      <c r="AFN759" s="79"/>
      <c r="AFO759" s="79"/>
      <c r="AFP759" s="79"/>
      <c r="AFQ759" s="79"/>
      <c r="AFR759" s="79"/>
      <c r="AFS759" s="79"/>
      <c r="AFT759" s="79"/>
      <c r="AFU759" s="79"/>
      <c r="AFV759" s="79"/>
      <c r="AFW759" s="79"/>
      <c r="AFX759" s="79"/>
      <c r="AFY759" s="79"/>
      <c r="AFZ759" s="79"/>
      <c r="AGA759" s="79"/>
      <c r="AGB759" s="79"/>
      <c r="AGC759" s="79"/>
      <c r="AGD759" s="79"/>
      <c r="AGE759" s="79"/>
      <c r="AGF759" s="79"/>
      <c r="AGG759" s="79"/>
      <c r="AGH759" s="79"/>
      <c r="AGI759" s="79"/>
      <c r="AGJ759" s="79"/>
      <c r="AGK759" s="79"/>
      <c r="AGL759" s="79"/>
      <c r="AGM759" s="79"/>
      <c r="AGN759" s="79"/>
      <c r="AGO759" s="79"/>
      <c r="AGP759" s="79"/>
      <c r="AGQ759" s="79"/>
      <c r="AGR759" s="79"/>
      <c r="AGS759" s="79"/>
      <c r="AGT759" s="79"/>
      <c r="AGU759" s="79"/>
      <c r="AGV759" s="79"/>
      <c r="AGW759" s="79"/>
      <c r="AGX759" s="79"/>
      <c r="AGY759" s="79"/>
      <c r="AGZ759" s="79"/>
      <c r="AHA759" s="79"/>
      <c r="AHB759" s="79"/>
      <c r="AHC759" s="79"/>
      <c r="AHD759" s="79"/>
      <c r="AHE759" s="79"/>
      <c r="AHF759" s="79"/>
      <c r="AHG759" s="79"/>
      <c r="AHH759" s="79"/>
      <c r="AHI759" s="79"/>
      <c r="AHJ759" s="79"/>
      <c r="AHK759" s="79"/>
      <c r="AHL759" s="79"/>
      <c r="AHM759" s="79"/>
      <c r="AHN759" s="79"/>
      <c r="AHO759" s="79"/>
      <c r="AHP759" s="79"/>
      <c r="AHQ759" s="79"/>
      <c r="AHR759" s="79"/>
      <c r="AHS759" s="79"/>
      <c r="AHT759" s="79"/>
      <c r="AHU759" s="79"/>
      <c r="AHV759" s="79"/>
      <c r="AHW759" s="79"/>
      <c r="AHX759" s="79"/>
      <c r="AHY759" s="79"/>
      <c r="AHZ759" s="79"/>
      <c r="AIA759" s="79"/>
      <c r="AIB759" s="79"/>
      <c r="AIC759" s="79"/>
      <c r="AID759" s="79"/>
      <c r="AIE759" s="79"/>
      <c r="AIF759" s="79"/>
      <c r="AIG759" s="79"/>
      <c r="AIH759" s="79"/>
      <c r="AII759" s="79"/>
      <c r="AIJ759" s="79"/>
      <c r="AIK759" s="79"/>
      <c r="AIL759" s="79"/>
      <c r="AIM759" s="79"/>
      <c r="AIN759" s="79"/>
      <c r="AIO759" s="79"/>
      <c r="AIP759" s="79"/>
      <c r="AIQ759" s="79"/>
      <c r="AIR759" s="79"/>
      <c r="AIS759" s="79"/>
      <c r="AIT759" s="79"/>
      <c r="AIU759" s="79"/>
      <c r="AIV759" s="79"/>
      <c r="AIW759" s="79"/>
      <c r="AIX759" s="79"/>
      <c r="AIY759" s="79"/>
      <c r="AIZ759" s="79"/>
      <c r="AJA759" s="79"/>
      <c r="AJB759" s="79"/>
      <c r="AJC759" s="79"/>
      <c r="AJD759" s="79"/>
      <c r="AJE759" s="79"/>
      <c r="AJF759" s="79"/>
      <c r="AJG759" s="79"/>
      <c r="AJH759" s="79"/>
      <c r="AJI759" s="79"/>
      <c r="AJJ759" s="79"/>
      <c r="AJK759" s="79"/>
      <c r="AJL759" s="79"/>
      <c r="AJM759" s="79"/>
      <c r="AJN759" s="79"/>
      <c r="AJO759" s="79"/>
      <c r="AJP759" s="79"/>
      <c r="AJQ759" s="79"/>
      <c r="AJR759" s="79"/>
      <c r="AJS759" s="79"/>
      <c r="AJT759" s="79"/>
      <c r="AJU759" s="79"/>
      <c r="AJV759" s="79"/>
      <c r="AJW759" s="79"/>
      <c r="AJX759" s="79"/>
      <c r="AJY759" s="79"/>
      <c r="AJZ759" s="79"/>
      <c r="AKA759" s="79"/>
      <c r="AKB759" s="79"/>
      <c r="AKC759" s="79"/>
      <c r="AKD759" s="79"/>
      <c r="AKE759" s="79"/>
      <c r="AKF759" s="79"/>
      <c r="AKG759" s="79"/>
      <c r="AKH759" s="79"/>
      <c r="AKI759" s="79"/>
      <c r="AKJ759" s="79"/>
      <c r="AKK759" s="79"/>
      <c r="AKL759" s="79"/>
      <c r="AKM759" s="79"/>
      <c r="AKN759" s="79"/>
      <c r="AKO759" s="79"/>
      <c r="AKP759" s="79"/>
      <c r="AKQ759" s="79"/>
      <c r="AKR759" s="79"/>
      <c r="AKS759" s="79"/>
      <c r="AKT759" s="79"/>
      <c r="AKU759" s="79"/>
      <c r="AKV759" s="79"/>
      <c r="AKW759" s="79"/>
      <c r="AKX759" s="79"/>
      <c r="AKY759" s="79"/>
      <c r="AKZ759" s="79"/>
      <c r="ALA759" s="79"/>
      <c r="ALB759" s="79"/>
      <c r="ALC759" s="79"/>
      <c r="ALD759" s="79"/>
      <c r="ALE759" s="79"/>
      <c r="ALF759" s="79"/>
      <c r="ALG759" s="79"/>
      <c r="ALH759" s="79"/>
      <c r="ALI759" s="79"/>
      <c r="ALJ759" s="79"/>
      <c r="ALK759" s="79"/>
      <c r="ALL759" s="79"/>
      <c r="ALM759" s="79"/>
      <c r="ALN759" s="79"/>
      <c r="ALO759" s="79"/>
      <c r="ALP759" s="79"/>
      <c r="ALQ759" s="79"/>
      <c r="ALR759" s="79"/>
      <c r="ALS759" s="79"/>
      <c r="ALT759" s="79"/>
      <c r="ALU759" s="79"/>
      <c r="ALV759" s="79"/>
      <c r="ALW759" s="79"/>
      <c r="ALX759" s="79"/>
      <c r="ALY759" s="79"/>
      <c r="ALZ759" s="79"/>
      <c r="AMA759" s="79"/>
      <c r="AMB759" s="79"/>
      <c r="AMC759" s="79"/>
      <c r="AMD759" s="79"/>
      <c r="AME759" s="79"/>
      <c r="AMF759" s="79"/>
      <c r="AMG759" s="79"/>
      <c r="AMH759" s="79"/>
      <c r="AMI759" s="79"/>
      <c r="AMJ759" s="79"/>
      <c r="AMK759" s="79"/>
      <c r="AML759" s="79"/>
      <c r="AMM759" s="79"/>
      <c r="AMN759" s="79"/>
      <c r="AMO759" s="79"/>
      <c r="AMP759" s="79"/>
      <c r="AMQ759" s="79"/>
      <c r="AMR759" s="79"/>
      <c r="AMS759" s="79"/>
      <c r="AMT759" s="79"/>
      <c r="AMU759" s="79"/>
      <c r="AMV759" s="79"/>
      <c r="AMW759" s="79"/>
      <c r="AMX759" s="79"/>
      <c r="AMY759" s="79"/>
      <c r="AMZ759" s="79"/>
      <c r="ANA759" s="79"/>
      <c r="ANB759" s="79"/>
      <c r="ANC759" s="79"/>
      <c r="AND759" s="79"/>
      <c r="ANE759" s="79"/>
      <c r="ANF759" s="79"/>
      <c r="ANG759" s="79"/>
      <c r="ANH759" s="79"/>
      <c r="ANI759" s="79"/>
      <c r="ANJ759" s="79"/>
      <c r="ANK759" s="79"/>
      <c r="ANL759" s="79"/>
      <c r="ANM759" s="79"/>
      <c r="ANN759" s="79"/>
      <c r="ANO759" s="79"/>
      <c r="ANP759" s="79"/>
      <c r="ANQ759" s="79"/>
      <c r="ANR759" s="79"/>
      <c r="ANS759" s="79"/>
      <c r="ANT759" s="79"/>
      <c r="ANU759" s="79"/>
      <c r="ANV759" s="79"/>
      <c r="ANW759" s="79"/>
      <c r="ANX759" s="79"/>
      <c r="ANY759" s="79"/>
      <c r="ANZ759" s="79"/>
      <c r="AOA759" s="79"/>
      <c r="AOB759" s="79"/>
      <c r="AOC759" s="79"/>
      <c r="AOD759" s="79"/>
      <c r="AOE759" s="79"/>
      <c r="AOF759" s="79"/>
      <c r="AOG759" s="79"/>
      <c r="AOH759" s="79"/>
      <c r="AOI759" s="79"/>
      <c r="AOJ759" s="79"/>
      <c r="AOK759" s="79"/>
      <c r="AOL759" s="79"/>
      <c r="AOM759" s="79"/>
      <c r="AON759" s="79"/>
      <c r="AOO759" s="79"/>
      <c r="AOP759" s="79"/>
      <c r="AOQ759" s="79"/>
      <c r="AOR759" s="79"/>
      <c r="AOS759" s="79"/>
      <c r="AOT759" s="79"/>
      <c r="AOU759" s="79"/>
      <c r="AOV759" s="79"/>
      <c r="AOW759" s="79"/>
      <c r="AOX759" s="79"/>
      <c r="AOY759" s="79"/>
      <c r="AOZ759" s="79"/>
      <c r="APA759" s="79"/>
      <c r="APB759" s="79"/>
      <c r="APC759" s="79"/>
      <c r="APD759" s="79"/>
      <c r="APE759" s="79"/>
      <c r="APF759" s="79"/>
      <c r="APG759" s="79"/>
      <c r="APH759" s="79"/>
      <c r="API759" s="79"/>
      <c r="APJ759" s="79"/>
      <c r="APK759" s="79"/>
      <c r="APL759" s="79"/>
      <c r="APM759" s="79"/>
      <c r="APN759" s="79"/>
      <c r="APO759" s="79"/>
      <c r="APP759" s="79"/>
      <c r="APQ759" s="79"/>
      <c r="APR759" s="79"/>
      <c r="APS759" s="79"/>
      <c r="APT759" s="79"/>
      <c r="APU759" s="79"/>
      <c r="APV759" s="79"/>
      <c r="APW759" s="79"/>
      <c r="APX759" s="79"/>
      <c r="APY759" s="79"/>
      <c r="APZ759" s="79"/>
      <c r="AQA759" s="79"/>
      <c r="AQB759" s="79"/>
      <c r="AQC759" s="79"/>
      <c r="AQD759" s="79"/>
      <c r="AQE759" s="79"/>
      <c r="AQF759" s="79"/>
      <c r="AQG759" s="79"/>
      <c r="AQH759" s="79"/>
      <c r="AQI759" s="79"/>
      <c r="AQJ759" s="79"/>
      <c r="AQK759" s="79"/>
      <c r="AQL759" s="79"/>
      <c r="AQM759" s="79"/>
      <c r="AQN759" s="79"/>
      <c r="AQO759" s="79"/>
      <c r="AQP759" s="79"/>
      <c r="AQQ759" s="79"/>
      <c r="AQR759" s="79"/>
      <c r="AQS759" s="79"/>
      <c r="AQT759" s="79"/>
      <c r="AQU759" s="79"/>
      <c r="AQV759" s="79"/>
      <c r="AQW759" s="79"/>
      <c r="AQX759" s="79"/>
      <c r="AQY759" s="79"/>
      <c r="AQZ759" s="79"/>
      <c r="ARA759" s="79"/>
      <c r="ARB759" s="79"/>
      <c r="ARC759" s="79"/>
      <c r="ARD759" s="79"/>
      <c r="ARE759" s="79"/>
      <c r="ARF759" s="79"/>
      <c r="ARG759" s="79"/>
      <c r="ARH759" s="79"/>
      <c r="ARI759" s="79"/>
      <c r="ARJ759" s="79"/>
      <c r="ARK759" s="79"/>
      <c r="ARL759" s="79"/>
      <c r="ARM759" s="79"/>
      <c r="ARN759" s="79"/>
      <c r="ARO759" s="79"/>
      <c r="ARP759" s="79"/>
      <c r="ARQ759" s="79"/>
      <c r="ARR759" s="79"/>
      <c r="ARS759" s="79"/>
      <c r="ART759" s="79"/>
      <c r="ARU759" s="79"/>
      <c r="ARV759" s="79"/>
      <c r="ARW759" s="79"/>
      <c r="ARX759" s="79"/>
      <c r="ARY759" s="79"/>
      <c r="ARZ759" s="79"/>
      <c r="ASA759" s="79"/>
      <c r="ASB759" s="79"/>
      <c r="ASC759" s="79"/>
      <c r="ASD759" s="79"/>
      <c r="ASE759" s="79"/>
      <c r="ASF759" s="79"/>
      <c r="ASG759" s="79"/>
      <c r="ASH759" s="79"/>
      <c r="ASI759" s="79"/>
      <c r="ASJ759" s="79"/>
      <c r="ASK759" s="79"/>
      <c r="ASL759" s="79"/>
      <c r="ASM759" s="79"/>
      <c r="ASN759" s="79"/>
      <c r="ASO759" s="79"/>
      <c r="ASP759" s="79"/>
      <c r="ASQ759" s="79"/>
      <c r="ASR759" s="79"/>
      <c r="ASS759" s="79"/>
      <c r="AST759" s="79"/>
      <c r="ASU759" s="79"/>
      <c r="ASV759" s="79"/>
      <c r="ASW759" s="79"/>
      <c r="ASX759" s="79"/>
      <c r="ASY759" s="79"/>
      <c r="ASZ759" s="79"/>
      <c r="ATA759" s="79"/>
      <c r="ATB759" s="79"/>
      <c r="ATC759" s="79"/>
      <c r="ATD759" s="79"/>
      <c r="ATE759" s="79"/>
      <c r="ATF759" s="79"/>
      <c r="ATG759" s="79"/>
      <c r="ATH759" s="79"/>
      <c r="ATI759" s="79"/>
      <c r="ATJ759" s="79"/>
      <c r="ATK759" s="79"/>
      <c r="ATL759" s="79"/>
      <c r="ATM759" s="79"/>
      <c r="ATN759" s="79"/>
      <c r="ATO759" s="79"/>
      <c r="ATP759" s="79"/>
      <c r="ATQ759" s="79"/>
      <c r="ATR759" s="79"/>
      <c r="ATS759" s="79"/>
      <c r="ATT759" s="79"/>
      <c r="ATU759" s="79"/>
      <c r="ATV759" s="79"/>
      <c r="ATW759" s="79"/>
      <c r="ATX759" s="79"/>
      <c r="ATY759" s="79"/>
      <c r="ATZ759" s="79"/>
      <c r="AUA759" s="79"/>
      <c r="AUB759" s="79"/>
      <c r="AUC759" s="79"/>
      <c r="AUD759" s="79"/>
      <c r="AUE759" s="79"/>
      <c r="AUF759" s="79"/>
      <c r="AUG759" s="79"/>
      <c r="AUH759" s="79"/>
      <c r="AUI759" s="79"/>
      <c r="AUJ759" s="79"/>
      <c r="AUK759" s="79"/>
      <c r="AUL759" s="79"/>
      <c r="AUM759" s="79"/>
      <c r="AUN759" s="79"/>
      <c r="AUO759" s="79"/>
      <c r="AUP759" s="79"/>
      <c r="AUQ759" s="79"/>
      <c r="AUR759" s="79"/>
      <c r="AUS759" s="79"/>
      <c r="AUT759" s="79"/>
      <c r="AUU759" s="79"/>
      <c r="AUV759" s="79"/>
      <c r="AUW759" s="79"/>
      <c r="AUX759" s="79"/>
      <c r="AUY759" s="79"/>
      <c r="AUZ759" s="79"/>
      <c r="AVA759" s="79"/>
      <c r="AVB759" s="79"/>
      <c r="AVC759" s="79"/>
      <c r="AVD759" s="79"/>
      <c r="AVE759" s="79"/>
      <c r="AVF759" s="79"/>
      <c r="AVG759" s="79"/>
      <c r="AVH759" s="79"/>
      <c r="AVI759" s="79"/>
      <c r="AVJ759" s="79"/>
      <c r="AVK759" s="79"/>
      <c r="AVL759" s="79"/>
      <c r="AVM759" s="79"/>
      <c r="AVN759" s="79"/>
      <c r="AVO759" s="79"/>
      <c r="AVP759" s="79"/>
      <c r="AVQ759" s="79"/>
      <c r="AVR759" s="79"/>
      <c r="AVS759" s="79"/>
      <c r="AVT759" s="79"/>
      <c r="AVU759" s="79"/>
      <c r="AVV759" s="79"/>
      <c r="AVW759" s="79"/>
      <c r="AVX759" s="79"/>
      <c r="AVY759" s="79"/>
      <c r="AVZ759" s="79"/>
      <c r="AWA759" s="79"/>
      <c r="AWB759" s="79"/>
      <c r="AWC759" s="79"/>
      <c r="AWD759" s="79"/>
      <c r="AWE759" s="79"/>
      <c r="AWF759" s="79"/>
      <c r="AWG759" s="79"/>
      <c r="AWH759" s="79"/>
      <c r="AWI759" s="79"/>
      <c r="AWJ759" s="79"/>
      <c r="AWK759" s="79"/>
      <c r="AWL759" s="79"/>
      <c r="AWM759" s="79"/>
      <c r="AWN759" s="79"/>
      <c r="AWO759" s="79"/>
      <c r="AWP759" s="79"/>
      <c r="AWQ759" s="79"/>
      <c r="AWR759" s="79"/>
      <c r="AWS759" s="79"/>
      <c r="AWT759" s="79"/>
      <c r="AWU759" s="79"/>
      <c r="AWV759" s="79"/>
      <c r="AWW759" s="79"/>
      <c r="AWX759" s="79"/>
      <c r="AWY759" s="79"/>
      <c r="AWZ759" s="79"/>
      <c r="AXA759" s="79"/>
      <c r="AXB759" s="79"/>
      <c r="AXC759" s="79"/>
      <c r="AXD759" s="79"/>
      <c r="AXE759" s="79"/>
      <c r="AXF759" s="79"/>
      <c r="AXG759" s="79"/>
      <c r="AXH759" s="79"/>
      <c r="AXI759" s="79"/>
      <c r="AXJ759" s="79"/>
      <c r="AXK759" s="79"/>
      <c r="AXL759" s="79"/>
      <c r="AXM759" s="79"/>
      <c r="AXN759" s="79"/>
      <c r="AXO759" s="79"/>
      <c r="AXP759" s="79"/>
      <c r="AXQ759" s="79"/>
      <c r="AXR759" s="79"/>
      <c r="AXS759" s="79"/>
      <c r="AXT759" s="79"/>
      <c r="AXU759" s="79"/>
      <c r="AXV759" s="79"/>
      <c r="AXW759" s="79"/>
      <c r="AXX759" s="79"/>
      <c r="AXY759" s="79"/>
      <c r="AXZ759" s="79"/>
      <c r="AYA759" s="79"/>
      <c r="AYB759" s="79"/>
      <c r="AYC759" s="79"/>
      <c r="AYD759" s="79"/>
      <c r="AYE759" s="79"/>
      <c r="AYF759" s="79"/>
      <c r="AYG759" s="79"/>
      <c r="AYH759" s="79"/>
      <c r="AYI759" s="79"/>
      <c r="AYJ759" s="79"/>
      <c r="AYK759" s="79"/>
      <c r="AYL759" s="79"/>
      <c r="AYM759" s="79"/>
      <c r="AYN759" s="79"/>
      <c r="AYO759" s="79"/>
      <c r="AYP759" s="79"/>
      <c r="AYQ759" s="79"/>
      <c r="AYR759" s="79"/>
      <c r="AYS759" s="79"/>
      <c r="AYT759" s="79"/>
      <c r="AYU759" s="79"/>
      <c r="AYV759" s="79"/>
      <c r="AYW759" s="79"/>
      <c r="AYX759" s="79"/>
      <c r="AYY759" s="79"/>
      <c r="AYZ759" s="79"/>
      <c r="AZA759" s="79"/>
      <c r="AZB759" s="79"/>
      <c r="AZC759" s="79"/>
      <c r="AZD759" s="79"/>
      <c r="AZE759" s="79"/>
      <c r="AZF759" s="79"/>
      <c r="AZG759" s="79"/>
      <c r="AZH759" s="79"/>
      <c r="AZI759" s="79"/>
      <c r="AZJ759" s="79"/>
      <c r="AZK759" s="79"/>
      <c r="AZL759" s="79"/>
      <c r="AZM759" s="79"/>
      <c r="AZN759" s="79"/>
      <c r="AZO759" s="79"/>
      <c r="AZP759" s="79"/>
      <c r="AZQ759" s="79"/>
      <c r="AZR759" s="79"/>
      <c r="AZS759" s="79"/>
      <c r="AZT759" s="79"/>
      <c r="AZU759" s="79"/>
      <c r="AZV759" s="79"/>
      <c r="AZW759" s="79"/>
      <c r="AZX759" s="79"/>
      <c r="AZY759" s="79"/>
      <c r="AZZ759" s="79"/>
      <c r="BAA759" s="79"/>
      <c r="BAB759" s="79"/>
      <c r="BAC759" s="79"/>
      <c r="BAD759" s="79"/>
      <c r="BAE759" s="79"/>
      <c r="BAF759" s="79"/>
      <c r="BAG759" s="79"/>
      <c r="BAH759" s="79"/>
      <c r="BAI759" s="79"/>
      <c r="BAJ759" s="79"/>
      <c r="BAK759" s="79"/>
      <c r="BAL759" s="79"/>
      <c r="BAM759" s="79"/>
      <c r="BAN759" s="79"/>
      <c r="BAO759" s="79"/>
      <c r="BAP759" s="79"/>
      <c r="BAQ759" s="79"/>
      <c r="BAR759" s="79"/>
      <c r="BAS759" s="79"/>
      <c r="BAT759" s="79"/>
      <c r="BAU759" s="79"/>
      <c r="BAV759" s="79"/>
      <c r="BAW759" s="79"/>
      <c r="BAX759" s="79"/>
      <c r="BAY759" s="79"/>
      <c r="BAZ759" s="79"/>
      <c r="BBA759" s="79"/>
      <c r="BBB759" s="79"/>
      <c r="BBC759" s="79"/>
      <c r="BBD759" s="79"/>
      <c r="BBE759" s="79"/>
      <c r="BBF759" s="79"/>
      <c r="BBG759" s="79"/>
      <c r="BBH759" s="79"/>
      <c r="BBI759" s="79"/>
      <c r="BBJ759" s="79"/>
      <c r="BBK759" s="79"/>
      <c r="BBL759" s="79"/>
      <c r="BBM759" s="79"/>
      <c r="BBN759" s="79"/>
      <c r="BBO759" s="79"/>
      <c r="BBP759" s="79"/>
      <c r="BBQ759" s="79"/>
      <c r="BBR759" s="79"/>
      <c r="BBS759" s="79"/>
      <c r="BBT759" s="79"/>
      <c r="BBU759" s="79"/>
      <c r="BBV759" s="79"/>
      <c r="BBW759" s="79"/>
      <c r="BBX759" s="79"/>
      <c r="BBY759" s="79"/>
      <c r="BBZ759" s="79"/>
      <c r="BCA759" s="79"/>
      <c r="BCB759" s="79"/>
      <c r="BCC759" s="79"/>
      <c r="BCD759" s="79"/>
      <c r="BCE759" s="79"/>
      <c r="BCF759" s="79"/>
      <c r="BCG759" s="79"/>
      <c r="BCH759" s="79"/>
      <c r="BCI759" s="79"/>
      <c r="BCJ759" s="79"/>
      <c r="BCK759" s="79"/>
      <c r="BCL759" s="79"/>
      <c r="BCM759" s="79"/>
      <c r="BCN759" s="79"/>
      <c r="BCO759" s="79"/>
      <c r="BCP759" s="79"/>
      <c r="BCQ759" s="79"/>
      <c r="BCR759" s="79"/>
      <c r="BCS759" s="79"/>
      <c r="BCT759" s="79"/>
      <c r="BCU759" s="79"/>
      <c r="BCV759" s="79"/>
      <c r="BCW759" s="79"/>
      <c r="BCX759" s="79"/>
      <c r="BCY759" s="79"/>
      <c r="BCZ759" s="79"/>
      <c r="BDA759" s="79"/>
      <c r="BDB759" s="79"/>
      <c r="BDC759" s="79"/>
      <c r="BDD759" s="79"/>
      <c r="BDE759" s="79"/>
      <c r="BDF759" s="79"/>
      <c r="BDG759" s="79"/>
      <c r="BDH759" s="79"/>
      <c r="BDI759" s="79"/>
      <c r="BDJ759" s="79"/>
      <c r="BDK759" s="79"/>
      <c r="BDL759" s="79"/>
      <c r="BDM759" s="79"/>
      <c r="BDN759" s="79"/>
      <c r="BDO759" s="79"/>
      <c r="BDP759" s="79"/>
      <c r="BDQ759" s="79"/>
      <c r="BDR759" s="79"/>
      <c r="BDS759" s="79"/>
      <c r="BDT759" s="79"/>
      <c r="BDU759" s="79"/>
      <c r="BDV759" s="79"/>
      <c r="BDW759" s="79"/>
      <c r="BDX759" s="79"/>
      <c r="BDY759" s="79"/>
      <c r="BDZ759" s="79"/>
      <c r="BEA759" s="79"/>
      <c r="BEB759" s="79"/>
      <c r="BEC759" s="79"/>
      <c r="BED759" s="79"/>
      <c r="BEE759" s="79"/>
      <c r="BEF759" s="79"/>
      <c r="BEG759" s="79"/>
      <c r="BEH759" s="79"/>
      <c r="BEI759" s="79"/>
      <c r="BEJ759" s="79"/>
      <c r="BEK759" s="79"/>
      <c r="BEL759" s="79"/>
      <c r="BEM759" s="79"/>
      <c r="BEN759" s="79"/>
      <c r="BEO759" s="79"/>
      <c r="BEP759" s="79"/>
      <c r="BEQ759" s="79"/>
      <c r="BER759" s="79"/>
      <c r="BES759" s="79"/>
      <c r="BET759" s="79"/>
      <c r="BEU759" s="79"/>
      <c r="BEV759" s="79"/>
      <c r="BEW759" s="79"/>
      <c r="BEX759" s="79"/>
      <c r="BEY759" s="79"/>
      <c r="BEZ759" s="79"/>
      <c r="BFA759" s="79"/>
      <c r="BFB759" s="79"/>
      <c r="BFC759" s="79"/>
      <c r="BFD759" s="79"/>
      <c r="BFE759" s="79"/>
      <c r="BFF759" s="79"/>
      <c r="BFG759" s="79"/>
      <c r="BFH759" s="79"/>
      <c r="BFI759" s="79"/>
      <c r="BFJ759" s="79"/>
      <c r="BFK759" s="79"/>
      <c r="BFL759" s="79"/>
      <c r="BFM759" s="79"/>
      <c r="BFN759" s="79"/>
      <c r="BFO759" s="79"/>
      <c r="BFP759" s="79"/>
      <c r="BFQ759" s="79"/>
      <c r="BFR759" s="79"/>
      <c r="BFS759" s="79"/>
      <c r="BFT759" s="79"/>
      <c r="BFU759" s="79"/>
      <c r="BFV759" s="79"/>
      <c r="BFW759" s="79"/>
      <c r="BFX759" s="79"/>
      <c r="BFY759" s="79"/>
      <c r="BFZ759" s="79"/>
      <c r="BGA759" s="79"/>
      <c r="BGB759" s="79"/>
      <c r="BGC759" s="79"/>
      <c r="BGD759" s="79"/>
      <c r="BGE759" s="79"/>
      <c r="BGF759" s="79"/>
      <c r="BGG759" s="79"/>
      <c r="BGH759" s="79"/>
      <c r="BGI759" s="79"/>
      <c r="BGJ759" s="79"/>
      <c r="BGK759" s="79"/>
      <c r="BGL759" s="79"/>
      <c r="BGM759" s="79"/>
      <c r="BGN759" s="79"/>
      <c r="BGO759" s="79"/>
      <c r="BGP759" s="79"/>
      <c r="BGQ759" s="79"/>
      <c r="BGR759" s="79"/>
      <c r="BGS759" s="79"/>
      <c r="BGT759" s="79"/>
      <c r="BGU759" s="79"/>
      <c r="BGV759" s="79"/>
      <c r="BGW759" s="79"/>
      <c r="BGX759" s="79"/>
      <c r="BGY759" s="79"/>
      <c r="BGZ759" s="79"/>
      <c r="BHA759" s="79"/>
      <c r="BHB759" s="79"/>
      <c r="BHC759" s="79"/>
      <c r="BHD759" s="79"/>
      <c r="BHE759" s="79"/>
      <c r="BHF759" s="79"/>
      <c r="BHG759" s="79"/>
      <c r="BHH759" s="79"/>
      <c r="BHI759" s="79"/>
      <c r="BHJ759" s="79"/>
      <c r="BHK759" s="79"/>
      <c r="BHL759" s="79"/>
      <c r="BHM759" s="79"/>
      <c r="BHN759" s="79"/>
      <c r="BHO759" s="79"/>
      <c r="BHP759" s="79"/>
      <c r="BHQ759" s="79"/>
      <c r="BHR759" s="79"/>
      <c r="BHS759" s="79"/>
      <c r="BHT759" s="79"/>
      <c r="BHU759" s="79"/>
      <c r="BHV759" s="79"/>
      <c r="BHW759" s="79"/>
      <c r="BHX759" s="79"/>
      <c r="BHY759" s="79"/>
      <c r="BHZ759" s="79"/>
      <c r="BIA759" s="79"/>
      <c r="BIB759" s="79"/>
      <c r="BIC759" s="79"/>
      <c r="BID759" s="79"/>
      <c r="BIE759" s="79"/>
      <c r="BIF759" s="79"/>
      <c r="BIG759" s="79"/>
      <c r="BIH759" s="79"/>
      <c r="BII759" s="79"/>
      <c r="BIJ759" s="79"/>
      <c r="BIK759" s="79"/>
      <c r="BIL759" s="79"/>
      <c r="BIM759" s="79"/>
      <c r="BIN759" s="79"/>
      <c r="BIO759" s="79"/>
      <c r="BIP759" s="79"/>
      <c r="BIQ759" s="79"/>
      <c r="BIR759" s="79"/>
      <c r="BIS759" s="79"/>
      <c r="BIT759" s="79"/>
      <c r="BIU759" s="79"/>
      <c r="BIV759" s="79"/>
      <c r="BIW759" s="79"/>
      <c r="BIX759" s="79"/>
      <c r="BIY759" s="79"/>
      <c r="BIZ759" s="79"/>
      <c r="BJA759" s="79"/>
      <c r="BJB759" s="79"/>
      <c r="BJC759" s="79"/>
      <c r="BJD759" s="79"/>
      <c r="BJE759" s="79"/>
      <c r="BJF759" s="79"/>
      <c r="BJG759" s="79"/>
      <c r="BJH759" s="79"/>
      <c r="BJI759" s="79"/>
      <c r="BJJ759" s="79"/>
      <c r="BJK759" s="79"/>
      <c r="BJL759" s="79"/>
      <c r="BJM759" s="79"/>
      <c r="BJN759" s="79"/>
      <c r="BJO759" s="79"/>
      <c r="BJP759" s="79"/>
      <c r="BJQ759" s="79"/>
      <c r="BJR759" s="79"/>
      <c r="BJS759" s="79"/>
      <c r="BJT759" s="79"/>
      <c r="BJU759" s="79"/>
      <c r="BJV759" s="79"/>
      <c r="BJW759" s="79"/>
      <c r="BJX759" s="79"/>
      <c r="BJY759" s="79"/>
      <c r="BJZ759" s="79"/>
      <c r="BKA759" s="79"/>
      <c r="BKB759" s="79"/>
      <c r="BKC759" s="79"/>
      <c r="BKD759" s="79"/>
      <c r="BKE759" s="79"/>
      <c r="BKF759" s="79"/>
      <c r="BKG759" s="79"/>
      <c r="BKH759" s="79"/>
      <c r="BKI759" s="79"/>
      <c r="BKJ759" s="79"/>
      <c r="BKK759" s="79"/>
      <c r="BKL759" s="79"/>
      <c r="BKM759" s="79"/>
      <c r="BKN759" s="79"/>
      <c r="BKO759" s="79"/>
      <c r="BKP759" s="79"/>
      <c r="BKQ759" s="79"/>
      <c r="BKR759" s="79"/>
      <c r="BKS759" s="79"/>
      <c r="BKT759" s="79"/>
      <c r="BKU759" s="79"/>
      <c r="BKV759" s="79"/>
      <c r="BKW759" s="79"/>
      <c r="BKX759" s="79"/>
      <c r="BKY759" s="79"/>
      <c r="BKZ759" s="79"/>
      <c r="BLA759" s="79"/>
      <c r="BLB759" s="79"/>
      <c r="BLC759" s="79"/>
      <c r="BLD759" s="79"/>
      <c r="BLE759" s="79"/>
      <c r="BLF759" s="79"/>
      <c r="BLG759" s="79"/>
      <c r="BLH759" s="79"/>
      <c r="BLI759" s="79"/>
      <c r="BLJ759" s="79"/>
      <c r="BLK759" s="79"/>
      <c r="BLL759" s="79"/>
      <c r="BLM759" s="79"/>
      <c r="BLN759" s="79"/>
      <c r="BLO759" s="79"/>
      <c r="BLP759" s="79"/>
      <c r="BLQ759" s="79"/>
      <c r="BLR759" s="79"/>
      <c r="BLS759" s="79"/>
      <c r="BLT759" s="79"/>
      <c r="BLU759" s="79"/>
      <c r="BLV759" s="79"/>
      <c r="BLW759" s="79"/>
      <c r="BLX759" s="79"/>
      <c r="BLY759" s="79"/>
      <c r="BLZ759" s="79"/>
      <c r="BMA759" s="79"/>
      <c r="BMB759" s="79"/>
      <c r="BMC759" s="79"/>
      <c r="BMD759" s="79"/>
      <c r="BME759" s="79"/>
      <c r="BMF759" s="79"/>
      <c r="BMG759" s="79"/>
      <c r="BMH759" s="79"/>
      <c r="BMI759" s="79"/>
      <c r="BMJ759" s="79"/>
      <c r="BMK759" s="79"/>
      <c r="BML759" s="79"/>
      <c r="BMM759" s="79"/>
      <c r="BMN759" s="79"/>
      <c r="BMO759" s="79"/>
      <c r="BMP759" s="79"/>
      <c r="BMQ759" s="79"/>
      <c r="BMR759" s="79"/>
      <c r="BMS759" s="79"/>
      <c r="BMT759" s="79"/>
      <c r="BMU759" s="79"/>
      <c r="BMV759" s="79"/>
      <c r="BMW759" s="79"/>
      <c r="BMX759" s="79"/>
      <c r="BMY759" s="79"/>
      <c r="BMZ759" s="79"/>
      <c r="BNA759" s="79"/>
      <c r="BNB759" s="79"/>
      <c r="BNC759" s="79"/>
      <c r="BND759" s="79"/>
      <c r="BNE759" s="79"/>
      <c r="BNF759" s="79"/>
      <c r="BNG759" s="79"/>
      <c r="BNH759" s="79"/>
      <c r="BNI759" s="79"/>
      <c r="BNJ759" s="79"/>
      <c r="BNK759" s="79"/>
      <c r="BNL759" s="79"/>
      <c r="BNM759" s="79"/>
      <c r="BNN759" s="79"/>
      <c r="BNO759" s="79"/>
      <c r="BNP759" s="79"/>
      <c r="BNQ759" s="79"/>
      <c r="BNR759" s="79"/>
      <c r="BNS759" s="79"/>
      <c r="BNT759" s="79"/>
      <c r="BNU759" s="79"/>
      <c r="BNV759" s="79"/>
      <c r="BNW759" s="79"/>
      <c r="BNX759" s="79"/>
      <c r="BNY759" s="79"/>
      <c r="BNZ759" s="79"/>
      <c r="BOA759" s="79"/>
      <c r="BOB759" s="79"/>
      <c r="BOC759" s="79"/>
      <c r="BOD759" s="79"/>
      <c r="BOE759" s="79"/>
      <c r="BOF759" s="79"/>
      <c r="BOG759" s="79"/>
      <c r="BOH759" s="79"/>
      <c r="BOI759" s="79"/>
      <c r="BOJ759" s="79"/>
      <c r="BOK759" s="79"/>
      <c r="BOL759" s="79"/>
      <c r="BOM759" s="79"/>
      <c r="BON759" s="79"/>
      <c r="BOO759" s="79"/>
      <c r="BOP759" s="79"/>
      <c r="BOQ759" s="79"/>
      <c r="BOR759" s="79"/>
      <c r="BOS759" s="79"/>
      <c r="BOT759" s="79"/>
      <c r="BOU759" s="79"/>
      <c r="BOV759" s="79"/>
      <c r="BOW759" s="79"/>
      <c r="BOX759" s="79"/>
      <c r="BOY759" s="79"/>
      <c r="BOZ759" s="79"/>
      <c r="BPA759" s="79"/>
      <c r="BPB759" s="79"/>
      <c r="BPC759" s="79"/>
      <c r="BPD759" s="79"/>
      <c r="BPE759" s="79"/>
      <c r="BPF759" s="79"/>
      <c r="BPG759" s="79"/>
      <c r="BPH759" s="79"/>
      <c r="BPI759" s="79"/>
      <c r="BPJ759" s="79"/>
      <c r="BPK759" s="79"/>
      <c r="BPL759" s="79"/>
      <c r="BPM759" s="79"/>
      <c r="BPN759" s="79"/>
      <c r="BPO759" s="79"/>
      <c r="BPP759" s="79"/>
      <c r="BPQ759" s="79"/>
      <c r="BPR759" s="79"/>
      <c r="BPS759" s="79"/>
      <c r="BPT759" s="79"/>
      <c r="BPU759" s="79"/>
      <c r="BPV759" s="79"/>
      <c r="BPW759" s="79"/>
      <c r="BPX759" s="79"/>
      <c r="BPY759" s="79"/>
      <c r="BPZ759" s="79"/>
      <c r="BQA759" s="79"/>
      <c r="BQB759" s="79"/>
      <c r="BQC759" s="79"/>
      <c r="BQD759" s="79"/>
      <c r="BQE759" s="79"/>
      <c r="BQF759" s="79"/>
      <c r="BQG759" s="79"/>
      <c r="BQH759" s="79"/>
      <c r="BQI759" s="79"/>
      <c r="BQJ759" s="79"/>
      <c r="BQK759" s="79"/>
      <c r="BQL759" s="79"/>
      <c r="BQM759" s="79"/>
      <c r="BQN759" s="79"/>
      <c r="BQO759" s="79"/>
      <c r="BQP759" s="79"/>
      <c r="BQQ759" s="79"/>
      <c r="BQR759" s="79"/>
      <c r="BQS759" s="79"/>
      <c r="BQT759" s="79"/>
      <c r="BQU759" s="79"/>
      <c r="BQV759" s="79"/>
      <c r="BQW759" s="79"/>
      <c r="BQX759" s="79"/>
      <c r="BQY759" s="79"/>
      <c r="BQZ759" s="79"/>
      <c r="BRA759" s="79"/>
      <c r="BRB759" s="79"/>
      <c r="BRC759" s="79"/>
      <c r="BRD759" s="79"/>
      <c r="BRE759" s="79"/>
      <c r="BRF759" s="79"/>
      <c r="BRG759" s="79"/>
      <c r="BRH759" s="79"/>
      <c r="BRI759" s="79"/>
      <c r="BRJ759" s="79"/>
      <c r="BRK759" s="79"/>
      <c r="BRL759" s="79"/>
      <c r="BRM759" s="79"/>
      <c r="BRN759" s="79"/>
      <c r="BRO759" s="79"/>
      <c r="BRP759" s="79"/>
      <c r="BRQ759" s="79"/>
      <c r="BRR759" s="79"/>
      <c r="BRS759" s="79"/>
      <c r="BRT759" s="79"/>
      <c r="BRU759" s="79"/>
      <c r="BRV759" s="79"/>
      <c r="BRW759" s="79"/>
      <c r="BRX759" s="79"/>
      <c r="BRY759" s="79"/>
      <c r="BRZ759" s="79"/>
      <c r="BSA759" s="79"/>
      <c r="BSB759" s="79"/>
      <c r="BSC759" s="79"/>
      <c r="BSD759" s="79"/>
      <c r="BSE759" s="79"/>
      <c r="BSF759" s="79"/>
      <c r="BSG759" s="79"/>
      <c r="BSH759" s="79"/>
      <c r="BSI759" s="79"/>
      <c r="BSJ759" s="79"/>
      <c r="BSK759" s="79"/>
      <c r="BSL759" s="79"/>
      <c r="BSM759" s="79"/>
      <c r="BSN759" s="79"/>
      <c r="BSO759" s="79"/>
      <c r="BSP759" s="79"/>
      <c r="BSQ759" s="79"/>
      <c r="BSR759" s="79"/>
      <c r="BSS759" s="79"/>
      <c r="BST759" s="79"/>
      <c r="BSU759" s="79"/>
      <c r="BSV759" s="79"/>
      <c r="BSW759" s="79"/>
      <c r="BSX759" s="79"/>
      <c r="BSY759" s="79"/>
      <c r="BSZ759" s="79"/>
      <c r="BTA759" s="79"/>
      <c r="BTB759" s="79"/>
      <c r="BTC759" s="79"/>
      <c r="BTD759" s="79"/>
      <c r="BTE759" s="79"/>
      <c r="BTF759" s="79"/>
      <c r="BTG759" s="79"/>
      <c r="BTH759" s="79"/>
      <c r="BTI759" s="79"/>
      <c r="BTJ759" s="79"/>
      <c r="BTK759" s="79"/>
      <c r="BTL759" s="79"/>
      <c r="BTM759" s="79"/>
      <c r="BTN759" s="79"/>
      <c r="BTO759" s="79"/>
      <c r="BTP759" s="79"/>
      <c r="BTQ759" s="79"/>
      <c r="BTR759" s="79"/>
      <c r="BTS759" s="79"/>
      <c r="BTT759" s="79"/>
      <c r="BTU759" s="79"/>
      <c r="BTV759" s="79"/>
      <c r="BTW759" s="79"/>
      <c r="BTX759" s="79"/>
      <c r="BTY759" s="79"/>
      <c r="BTZ759" s="79"/>
      <c r="BUA759" s="79"/>
      <c r="BUB759" s="79"/>
      <c r="BUC759" s="79"/>
      <c r="BUD759" s="79"/>
      <c r="BUE759" s="79"/>
      <c r="BUF759" s="79"/>
      <c r="BUG759" s="79"/>
      <c r="BUH759" s="79"/>
      <c r="BUI759" s="79"/>
      <c r="BUJ759" s="79"/>
      <c r="BUK759" s="79"/>
      <c r="BUL759" s="79"/>
      <c r="BUM759" s="79"/>
      <c r="BUN759" s="79"/>
      <c r="BUO759" s="79"/>
      <c r="BUP759" s="79"/>
      <c r="BUQ759" s="79"/>
      <c r="BUR759" s="79"/>
      <c r="BUS759" s="79"/>
      <c r="BUT759" s="79"/>
      <c r="BUU759" s="79"/>
      <c r="BUV759" s="79"/>
      <c r="BUW759" s="79"/>
      <c r="BUX759" s="79"/>
      <c r="BUY759" s="79"/>
      <c r="BUZ759" s="79"/>
      <c r="BVA759" s="79"/>
      <c r="BVB759" s="79"/>
      <c r="BVC759" s="79"/>
      <c r="BVD759" s="79"/>
      <c r="BVE759" s="79"/>
      <c r="BVF759" s="79"/>
      <c r="BVG759" s="79"/>
      <c r="BVH759" s="79"/>
      <c r="BVI759" s="79"/>
      <c r="BVJ759" s="79"/>
      <c r="BVK759" s="79"/>
      <c r="BVL759" s="79"/>
      <c r="BVM759" s="79"/>
      <c r="BVN759" s="79"/>
      <c r="BVO759" s="79"/>
      <c r="BVP759" s="79"/>
      <c r="BVQ759" s="79"/>
      <c r="BVR759" s="79"/>
      <c r="BVS759" s="79"/>
      <c r="BVT759" s="79"/>
      <c r="BVU759" s="79"/>
      <c r="BVV759" s="79"/>
      <c r="BVW759" s="79"/>
      <c r="BVX759" s="79"/>
      <c r="BVY759" s="79"/>
      <c r="BVZ759" s="79"/>
      <c r="BWA759" s="79"/>
      <c r="BWB759" s="79"/>
      <c r="BWC759" s="79"/>
      <c r="BWD759" s="79"/>
      <c r="BWE759" s="79"/>
      <c r="BWF759" s="79"/>
      <c r="BWG759" s="79"/>
      <c r="BWH759" s="79"/>
      <c r="BWI759" s="79"/>
      <c r="BWJ759" s="79"/>
      <c r="BWK759" s="79"/>
      <c r="BWL759" s="79"/>
      <c r="BWM759" s="79"/>
      <c r="BWN759" s="79"/>
      <c r="BWO759" s="79"/>
      <c r="BWP759" s="79"/>
      <c r="BWQ759" s="79"/>
      <c r="BWR759" s="79"/>
      <c r="BWS759" s="79"/>
      <c r="BWT759" s="79"/>
      <c r="BWU759" s="79"/>
      <c r="BWV759" s="79"/>
      <c r="BWW759" s="79"/>
      <c r="BWX759" s="79"/>
      <c r="BWY759" s="79"/>
      <c r="BWZ759" s="79"/>
      <c r="BXA759" s="79"/>
      <c r="BXB759" s="79"/>
      <c r="BXC759" s="79"/>
      <c r="BXD759" s="79"/>
      <c r="BXE759" s="79"/>
      <c r="BXF759" s="79"/>
      <c r="BXG759" s="79"/>
      <c r="BXH759" s="79"/>
      <c r="BXI759" s="79"/>
      <c r="BXJ759" s="79"/>
      <c r="BXK759" s="79"/>
      <c r="BXL759" s="79"/>
      <c r="BXM759" s="79"/>
      <c r="BXN759" s="79"/>
      <c r="BXO759" s="79"/>
      <c r="BXP759" s="79"/>
      <c r="BXQ759" s="79"/>
      <c r="BXR759" s="79"/>
      <c r="BXS759" s="79"/>
      <c r="BXT759" s="79"/>
      <c r="BXU759" s="79"/>
      <c r="BXV759" s="79"/>
      <c r="BXW759" s="79"/>
      <c r="BXX759" s="79"/>
      <c r="BXY759" s="79"/>
      <c r="BXZ759" s="79"/>
      <c r="BYA759" s="79"/>
      <c r="BYB759" s="79"/>
      <c r="BYC759" s="79"/>
      <c r="BYD759" s="79"/>
      <c r="BYE759" s="79"/>
      <c r="BYF759" s="79"/>
      <c r="BYG759" s="79"/>
      <c r="BYH759" s="79"/>
      <c r="BYI759" s="79"/>
      <c r="BYJ759" s="79"/>
      <c r="BYK759" s="79"/>
      <c r="BYL759" s="79"/>
      <c r="BYM759" s="79"/>
      <c r="BYN759" s="79"/>
      <c r="BYO759" s="79"/>
      <c r="BYP759" s="79"/>
      <c r="BYQ759" s="79"/>
      <c r="BYR759" s="79"/>
      <c r="BYS759" s="79"/>
      <c r="BYT759" s="79"/>
      <c r="BYU759" s="79"/>
      <c r="BYV759" s="79"/>
      <c r="BYW759" s="79"/>
      <c r="BYX759" s="79"/>
      <c r="BYY759" s="79"/>
      <c r="BYZ759" s="79"/>
      <c r="BZA759" s="79"/>
      <c r="BZB759" s="79"/>
      <c r="BZC759" s="79"/>
      <c r="BZD759" s="79"/>
      <c r="BZE759" s="79"/>
      <c r="BZF759" s="79"/>
      <c r="BZG759" s="79"/>
      <c r="BZH759" s="79"/>
      <c r="BZI759" s="79"/>
      <c r="BZJ759" s="79"/>
      <c r="BZK759" s="79"/>
      <c r="BZL759" s="79"/>
      <c r="BZM759" s="79"/>
      <c r="BZN759" s="79"/>
      <c r="BZO759" s="79"/>
      <c r="BZP759" s="79"/>
      <c r="BZQ759" s="79"/>
      <c r="BZR759" s="79"/>
      <c r="BZS759" s="79"/>
      <c r="BZT759" s="79"/>
      <c r="BZU759" s="79"/>
      <c r="BZV759" s="79"/>
      <c r="BZW759" s="79"/>
      <c r="BZX759" s="79"/>
      <c r="BZY759" s="79"/>
      <c r="BZZ759" s="79"/>
      <c r="CAA759" s="79"/>
      <c r="CAB759" s="79"/>
      <c r="CAC759" s="79"/>
      <c r="CAD759" s="79"/>
      <c r="CAE759" s="79"/>
      <c r="CAF759" s="79"/>
      <c r="CAG759" s="79"/>
      <c r="CAH759" s="79"/>
      <c r="CAI759" s="79"/>
      <c r="CAJ759" s="79"/>
      <c r="CAK759" s="79"/>
      <c r="CAL759" s="79"/>
      <c r="CAM759" s="79"/>
      <c r="CAN759" s="79"/>
      <c r="CAO759" s="79"/>
      <c r="CAP759" s="79"/>
      <c r="CAQ759" s="79"/>
      <c r="CAR759" s="79"/>
      <c r="CAS759" s="79"/>
      <c r="CAT759" s="79"/>
      <c r="CAU759" s="79"/>
      <c r="CAV759" s="79"/>
      <c r="CAW759" s="79"/>
      <c r="CAX759" s="79"/>
      <c r="CAY759" s="79"/>
      <c r="CAZ759" s="79"/>
      <c r="CBA759" s="79"/>
      <c r="CBB759" s="79"/>
      <c r="CBC759" s="79"/>
      <c r="CBD759" s="79"/>
      <c r="CBE759" s="79"/>
      <c r="CBF759" s="79"/>
      <c r="CBG759" s="79"/>
      <c r="CBH759" s="79"/>
      <c r="CBI759" s="79"/>
      <c r="CBJ759" s="79"/>
      <c r="CBK759" s="79"/>
      <c r="CBL759" s="79"/>
      <c r="CBM759" s="79"/>
      <c r="CBN759" s="79"/>
      <c r="CBO759" s="79"/>
      <c r="CBP759" s="79"/>
      <c r="CBQ759" s="79"/>
      <c r="CBR759" s="79"/>
      <c r="CBS759" s="79"/>
      <c r="CBT759" s="79"/>
      <c r="CBU759" s="79"/>
      <c r="CBV759" s="79"/>
      <c r="CBW759" s="79"/>
      <c r="CBX759" s="79"/>
      <c r="CBY759" s="79"/>
      <c r="CBZ759" s="79"/>
      <c r="CCA759" s="79"/>
      <c r="CCB759" s="79"/>
      <c r="CCC759" s="79"/>
      <c r="CCD759" s="79"/>
      <c r="CCE759" s="79"/>
      <c r="CCF759" s="79"/>
      <c r="CCG759" s="79"/>
      <c r="CCH759" s="79"/>
      <c r="CCI759" s="79"/>
      <c r="CCJ759" s="79"/>
      <c r="CCK759" s="79"/>
      <c r="CCL759" s="79"/>
      <c r="CCM759" s="79"/>
      <c r="CCN759" s="79"/>
      <c r="CCO759" s="79"/>
      <c r="CCP759" s="79"/>
      <c r="CCQ759" s="79"/>
      <c r="CCR759" s="79"/>
      <c r="CCS759" s="79"/>
      <c r="CCT759" s="79"/>
      <c r="CCU759" s="79"/>
      <c r="CCV759" s="79"/>
      <c r="CCW759" s="79"/>
      <c r="CCX759" s="79"/>
      <c r="CCY759" s="79"/>
      <c r="CCZ759" s="79"/>
      <c r="CDA759" s="79"/>
      <c r="CDB759" s="79"/>
      <c r="CDC759" s="79"/>
      <c r="CDD759" s="79"/>
      <c r="CDE759" s="79"/>
      <c r="CDF759" s="79"/>
      <c r="CDG759" s="79"/>
      <c r="CDH759" s="79"/>
      <c r="CDI759" s="79"/>
      <c r="CDJ759" s="79"/>
      <c r="CDK759" s="79"/>
      <c r="CDL759" s="79"/>
      <c r="CDM759" s="79"/>
      <c r="CDN759" s="79"/>
      <c r="CDO759" s="79"/>
      <c r="CDP759" s="79"/>
      <c r="CDQ759" s="79"/>
      <c r="CDR759" s="79"/>
      <c r="CDS759" s="79"/>
      <c r="CDT759" s="79"/>
      <c r="CDU759" s="79"/>
      <c r="CDV759" s="79"/>
      <c r="CDW759" s="79"/>
      <c r="CDX759" s="79"/>
      <c r="CDY759" s="79"/>
      <c r="CDZ759" s="79"/>
      <c r="CEA759" s="79"/>
      <c r="CEB759" s="79"/>
      <c r="CEC759" s="79"/>
      <c r="CED759" s="79"/>
      <c r="CEE759" s="79"/>
      <c r="CEF759" s="79"/>
      <c r="CEG759" s="79"/>
      <c r="CEH759" s="79"/>
      <c r="CEI759" s="79"/>
      <c r="CEJ759" s="79"/>
      <c r="CEK759" s="79"/>
      <c r="CEL759" s="79"/>
      <c r="CEM759" s="79"/>
      <c r="CEN759" s="79"/>
      <c r="CEO759" s="79"/>
      <c r="CEP759" s="79"/>
      <c r="CEQ759" s="79"/>
      <c r="CER759" s="79"/>
      <c r="CES759" s="79"/>
      <c r="CET759" s="79"/>
      <c r="CEU759" s="79"/>
      <c r="CEV759" s="79"/>
      <c r="CEW759" s="79"/>
      <c r="CEX759" s="79"/>
      <c r="CEY759" s="79"/>
      <c r="CEZ759" s="79"/>
      <c r="CFA759" s="79"/>
      <c r="CFB759" s="79"/>
      <c r="CFC759" s="79"/>
      <c r="CFD759" s="79"/>
      <c r="CFE759" s="79"/>
      <c r="CFF759" s="79"/>
      <c r="CFG759" s="79"/>
      <c r="CFH759" s="79"/>
      <c r="CFI759" s="79"/>
      <c r="CFJ759" s="79"/>
      <c r="CFK759" s="79"/>
      <c r="CFL759" s="79"/>
      <c r="CFM759" s="79"/>
      <c r="CFN759" s="79"/>
      <c r="CFO759" s="79"/>
      <c r="CFP759" s="79"/>
      <c r="CFQ759" s="79"/>
      <c r="CFR759" s="79"/>
      <c r="CFS759" s="79"/>
      <c r="CFT759" s="79"/>
      <c r="CFU759" s="79"/>
      <c r="CFV759" s="79"/>
      <c r="CFW759" s="79"/>
      <c r="CFX759" s="79"/>
      <c r="CFY759" s="79"/>
      <c r="CFZ759" s="79"/>
      <c r="CGA759" s="79"/>
      <c r="CGB759" s="79"/>
      <c r="CGC759" s="79"/>
      <c r="CGD759" s="79"/>
      <c r="CGE759" s="79"/>
      <c r="CGF759" s="79"/>
      <c r="CGG759" s="79"/>
      <c r="CGH759" s="79"/>
      <c r="CGI759" s="79"/>
      <c r="CGJ759" s="79"/>
      <c r="CGK759" s="79"/>
      <c r="CGL759" s="79"/>
      <c r="CGM759" s="79"/>
      <c r="CGN759" s="79"/>
      <c r="CGO759" s="79"/>
      <c r="CGP759" s="79"/>
      <c r="CGQ759" s="79"/>
      <c r="CGR759" s="79"/>
      <c r="CGS759" s="79"/>
      <c r="CGT759" s="79"/>
      <c r="CGU759" s="79"/>
      <c r="CGV759" s="79"/>
      <c r="CGW759" s="79"/>
      <c r="CGX759" s="79"/>
      <c r="CGY759" s="79"/>
      <c r="CGZ759" s="79"/>
      <c r="CHA759" s="79"/>
      <c r="CHB759" s="79"/>
      <c r="CHC759" s="79"/>
      <c r="CHD759" s="79"/>
      <c r="CHE759" s="79"/>
      <c r="CHF759" s="79"/>
      <c r="CHG759" s="79"/>
      <c r="CHH759" s="79"/>
      <c r="CHI759" s="79"/>
      <c r="CHJ759" s="79"/>
      <c r="CHK759" s="79"/>
      <c r="CHL759" s="79"/>
      <c r="CHM759" s="79"/>
      <c r="CHN759" s="79"/>
      <c r="CHO759" s="79"/>
      <c r="CHP759" s="79"/>
      <c r="CHQ759" s="79"/>
      <c r="CHR759" s="79"/>
      <c r="CHS759" s="79"/>
      <c r="CHT759" s="79"/>
      <c r="CHU759" s="79"/>
      <c r="CHV759" s="79"/>
      <c r="CHW759" s="79"/>
      <c r="CHX759" s="79"/>
      <c r="CHY759" s="79"/>
      <c r="CHZ759" s="79"/>
      <c r="CIA759" s="79"/>
      <c r="CIB759" s="79"/>
      <c r="CIC759" s="79"/>
      <c r="CID759" s="79"/>
      <c r="CIE759" s="79"/>
      <c r="CIF759" s="79"/>
      <c r="CIG759" s="79"/>
      <c r="CIH759" s="79"/>
      <c r="CII759" s="79"/>
      <c r="CIJ759" s="79"/>
      <c r="CIK759" s="79"/>
      <c r="CIL759" s="79"/>
      <c r="CIM759" s="79"/>
      <c r="CIN759" s="79"/>
      <c r="CIO759" s="79"/>
      <c r="CIP759" s="79"/>
      <c r="CIQ759" s="79"/>
      <c r="CIR759" s="79"/>
      <c r="CIS759" s="79"/>
      <c r="CIT759" s="79"/>
      <c r="CIU759" s="79"/>
      <c r="CIV759" s="79"/>
      <c r="CIW759" s="79"/>
      <c r="CIX759" s="79"/>
      <c r="CIY759" s="79"/>
      <c r="CIZ759" s="79"/>
      <c r="CJA759" s="79"/>
      <c r="CJB759" s="79"/>
      <c r="CJC759" s="79"/>
      <c r="CJD759" s="79"/>
      <c r="CJE759" s="79"/>
      <c r="CJF759" s="79"/>
      <c r="CJG759" s="79"/>
      <c r="CJH759" s="79"/>
      <c r="CJI759" s="79"/>
      <c r="CJJ759" s="79"/>
      <c r="CJK759" s="79"/>
      <c r="CJL759" s="79"/>
      <c r="CJM759" s="79"/>
      <c r="CJN759" s="79"/>
      <c r="CJO759" s="79"/>
      <c r="CJP759" s="79"/>
      <c r="CJQ759" s="79"/>
      <c r="CJR759" s="79"/>
      <c r="CJS759" s="79"/>
      <c r="CJT759" s="79"/>
      <c r="CJU759" s="79"/>
      <c r="CJV759" s="79"/>
      <c r="CJW759" s="79"/>
      <c r="CJX759" s="79"/>
      <c r="CJY759" s="79"/>
      <c r="CJZ759" s="79"/>
      <c r="CKA759" s="79"/>
      <c r="CKB759" s="79"/>
      <c r="CKC759" s="79"/>
      <c r="CKD759" s="79"/>
      <c r="CKE759" s="79"/>
      <c r="CKF759" s="79"/>
      <c r="CKG759" s="79"/>
      <c r="CKH759" s="79"/>
      <c r="CKI759" s="79"/>
      <c r="CKJ759" s="79"/>
      <c r="CKK759" s="79"/>
      <c r="CKL759" s="79"/>
      <c r="CKM759" s="79"/>
      <c r="CKN759" s="79"/>
      <c r="CKO759" s="79"/>
      <c r="CKP759" s="79"/>
      <c r="CKQ759" s="79"/>
      <c r="CKR759" s="79"/>
      <c r="CKS759" s="79"/>
      <c r="CKT759" s="79"/>
      <c r="CKU759" s="79"/>
      <c r="CKV759" s="79"/>
      <c r="CKW759" s="79"/>
      <c r="CKX759" s="79"/>
      <c r="CKY759" s="79"/>
      <c r="CKZ759" s="79"/>
      <c r="CLA759" s="79"/>
      <c r="CLB759" s="79"/>
      <c r="CLC759" s="79"/>
      <c r="CLD759" s="79"/>
      <c r="CLE759" s="79"/>
      <c r="CLF759" s="79"/>
      <c r="CLG759" s="79"/>
      <c r="CLH759" s="79"/>
      <c r="CLI759" s="79"/>
      <c r="CLJ759" s="79"/>
      <c r="CLK759" s="79"/>
      <c r="CLL759" s="79"/>
      <c r="CLM759" s="79"/>
      <c r="CLN759" s="79"/>
      <c r="CLO759" s="79"/>
      <c r="CLP759" s="79"/>
      <c r="CLQ759" s="79"/>
      <c r="CLR759" s="79"/>
      <c r="CLS759" s="79"/>
      <c r="CLT759" s="79"/>
      <c r="CLU759" s="79"/>
      <c r="CLV759" s="79"/>
      <c r="CLW759" s="79"/>
      <c r="CLX759" s="79"/>
      <c r="CLY759" s="79"/>
      <c r="CLZ759" s="79"/>
      <c r="CMA759" s="79"/>
      <c r="CMB759" s="79"/>
      <c r="CMC759" s="79"/>
      <c r="CMD759" s="79"/>
      <c r="CME759" s="79"/>
      <c r="CMF759" s="79"/>
      <c r="CMG759" s="79"/>
      <c r="CMH759" s="79"/>
      <c r="CMI759" s="79"/>
      <c r="CMJ759" s="79"/>
      <c r="CMK759" s="79"/>
      <c r="CML759" s="79"/>
      <c r="CMM759" s="79"/>
      <c r="CMN759" s="79"/>
      <c r="CMO759" s="79"/>
      <c r="CMP759" s="79"/>
      <c r="CMQ759" s="79"/>
      <c r="CMR759" s="79"/>
      <c r="CMS759" s="79"/>
      <c r="CMT759" s="79"/>
      <c r="CMU759" s="79"/>
      <c r="CMV759" s="79"/>
      <c r="CMW759" s="79"/>
      <c r="CMX759" s="79"/>
      <c r="CMY759" s="79"/>
      <c r="CMZ759" s="79"/>
      <c r="CNA759" s="79"/>
      <c r="CNB759" s="79"/>
      <c r="CNC759" s="79"/>
      <c r="CND759" s="79"/>
      <c r="CNE759" s="79"/>
      <c r="CNF759" s="79"/>
      <c r="CNG759" s="79"/>
      <c r="CNH759" s="79"/>
      <c r="CNI759" s="79"/>
      <c r="CNJ759" s="79"/>
      <c r="CNK759" s="79"/>
      <c r="CNL759" s="79"/>
      <c r="CNM759" s="79"/>
      <c r="CNN759" s="79"/>
      <c r="CNO759" s="79"/>
      <c r="CNP759" s="79"/>
      <c r="CNQ759" s="79"/>
      <c r="CNR759" s="79"/>
      <c r="CNS759" s="79"/>
      <c r="CNT759" s="79"/>
      <c r="CNU759" s="79"/>
      <c r="CNV759" s="79"/>
      <c r="CNW759" s="79"/>
      <c r="CNX759" s="79"/>
      <c r="CNY759" s="79"/>
      <c r="CNZ759" s="79"/>
      <c r="COA759" s="79"/>
      <c r="COB759" s="79"/>
      <c r="COC759" s="79"/>
      <c r="COD759" s="79"/>
      <c r="COE759" s="79"/>
      <c r="COF759" s="79"/>
      <c r="COG759" s="79"/>
      <c r="COH759" s="79"/>
      <c r="COI759" s="79"/>
      <c r="COJ759" s="79"/>
      <c r="COK759" s="79"/>
      <c r="COL759" s="79"/>
      <c r="COM759" s="79"/>
      <c r="CON759" s="79"/>
      <c r="COO759" s="79"/>
      <c r="COP759" s="79"/>
      <c r="COQ759" s="79"/>
      <c r="COR759" s="79"/>
      <c r="COS759" s="79"/>
      <c r="COT759" s="79"/>
      <c r="COU759" s="79"/>
      <c r="COV759" s="79"/>
      <c r="COW759" s="79"/>
      <c r="COX759" s="79"/>
      <c r="COY759" s="79"/>
      <c r="COZ759" s="79"/>
      <c r="CPA759" s="79"/>
      <c r="CPB759" s="79"/>
      <c r="CPC759" s="79"/>
      <c r="CPD759" s="79"/>
      <c r="CPE759" s="79"/>
      <c r="CPF759" s="79"/>
      <c r="CPG759" s="79"/>
      <c r="CPH759" s="79"/>
      <c r="CPI759" s="79"/>
      <c r="CPJ759" s="79"/>
      <c r="CPK759" s="79"/>
      <c r="CPL759" s="79"/>
      <c r="CPM759" s="79"/>
      <c r="CPN759" s="79"/>
      <c r="CPO759" s="79"/>
      <c r="CPP759" s="79"/>
      <c r="CPQ759" s="79"/>
      <c r="CPR759" s="79"/>
      <c r="CPS759" s="79"/>
      <c r="CPT759" s="79"/>
      <c r="CPU759" s="79"/>
      <c r="CPV759" s="79"/>
      <c r="CPW759" s="79"/>
      <c r="CPX759" s="79"/>
      <c r="CPY759" s="79"/>
      <c r="CPZ759" s="79"/>
      <c r="CQA759" s="79"/>
      <c r="CQB759" s="79"/>
      <c r="CQC759" s="79"/>
      <c r="CQD759" s="79"/>
      <c r="CQE759" s="79"/>
      <c r="CQF759" s="79"/>
      <c r="CQG759" s="79"/>
      <c r="CQH759" s="79"/>
      <c r="CQI759" s="79"/>
      <c r="CQJ759" s="79"/>
      <c r="CQK759" s="79"/>
      <c r="CQL759" s="79"/>
      <c r="CQM759" s="79"/>
      <c r="CQN759" s="79"/>
      <c r="CQO759" s="79"/>
      <c r="CQP759" s="79"/>
      <c r="CQQ759" s="79"/>
      <c r="CQR759" s="79"/>
      <c r="CQS759" s="79"/>
      <c r="CQT759" s="79"/>
      <c r="CQU759" s="79"/>
      <c r="CQV759" s="79"/>
      <c r="CQW759" s="79"/>
      <c r="CQX759" s="79"/>
      <c r="CQY759" s="79"/>
      <c r="CQZ759" s="79"/>
      <c r="CRA759" s="79"/>
      <c r="CRB759" s="79"/>
      <c r="CRC759" s="79"/>
      <c r="CRD759" s="79"/>
      <c r="CRE759" s="79"/>
      <c r="CRF759" s="79"/>
      <c r="CRG759" s="79"/>
      <c r="CRH759" s="79"/>
      <c r="CRI759" s="79"/>
      <c r="CRJ759" s="79"/>
      <c r="CRK759" s="79"/>
      <c r="CRL759" s="79"/>
      <c r="CRM759" s="79"/>
      <c r="CRN759" s="79"/>
      <c r="CRO759" s="79"/>
      <c r="CRP759" s="79"/>
      <c r="CRQ759" s="79"/>
      <c r="CRR759" s="79"/>
      <c r="CRS759" s="79"/>
      <c r="CRT759" s="79"/>
      <c r="CRU759" s="79"/>
      <c r="CRV759" s="79"/>
      <c r="CRW759" s="79"/>
      <c r="CRX759" s="79"/>
      <c r="CRY759" s="79"/>
      <c r="CRZ759" s="79"/>
      <c r="CSA759" s="79"/>
      <c r="CSB759" s="79"/>
      <c r="CSC759" s="79"/>
      <c r="CSD759" s="79"/>
      <c r="CSE759" s="79"/>
      <c r="CSF759" s="79"/>
      <c r="CSG759" s="79"/>
      <c r="CSH759" s="79"/>
      <c r="CSI759" s="79"/>
      <c r="CSJ759" s="79"/>
      <c r="CSK759" s="79"/>
      <c r="CSL759" s="79"/>
      <c r="CSM759" s="79"/>
      <c r="CSN759" s="79"/>
      <c r="CSO759" s="79"/>
      <c r="CSP759" s="79"/>
      <c r="CSQ759" s="79"/>
      <c r="CSR759" s="79"/>
      <c r="CSS759" s="79"/>
      <c r="CST759" s="79"/>
      <c r="CSU759" s="79"/>
      <c r="CSV759" s="79"/>
      <c r="CSW759" s="79"/>
      <c r="CSX759" s="79"/>
      <c r="CSY759" s="79"/>
      <c r="CSZ759" s="79"/>
      <c r="CTA759" s="79"/>
      <c r="CTB759" s="79"/>
      <c r="CTC759" s="79"/>
      <c r="CTD759" s="79"/>
      <c r="CTE759" s="79"/>
      <c r="CTF759" s="79"/>
      <c r="CTG759" s="79"/>
      <c r="CTH759" s="79"/>
      <c r="CTI759" s="79"/>
      <c r="CTJ759" s="79"/>
      <c r="CTK759" s="79"/>
      <c r="CTL759" s="79"/>
      <c r="CTM759" s="79"/>
      <c r="CTN759" s="79"/>
      <c r="CTO759" s="79"/>
      <c r="CTP759" s="79"/>
      <c r="CTQ759" s="79"/>
      <c r="CTR759" s="79"/>
      <c r="CTS759" s="79"/>
      <c r="CTT759" s="79"/>
      <c r="CTU759" s="79"/>
      <c r="CTV759" s="79"/>
      <c r="CTW759" s="79"/>
      <c r="CTX759" s="79"/>
      <c r="CTY759" s="79"/>
      <c r="CTZ759" s="79"/>
      <c r="CUA759" s="79"/>
      <c r="CUB759" s="79"/>
      <c r="CUC759" s="79"/>
      <c r="CUD759" s="79"/>
      <c r="CUE759" s="79"/>
      <c r="CUF759" s="79"/>
      <c r="CUG759" s="79"/>
      <c r="CUH759" s="79"/>
      <c r="CUI759" s="79"/>
      <c r="CUJ759" s="79"/>
      <c r="CUK759" s="79"/>
      <c r="CUL759" s="79"/>
      <c r="CUM759" s="79"/>
      <c r="CUN759" s="79"/>
      <c r="CUO759" s="79"/>
      <c r="CUP759" s="79"/>
      <c r="CUQ759" s="79"/>
      <c r="CUR759" s="79"/>
      <c r="CUS759" s="79"/>
      <c r="CUT759" s="79"/>
      <c r="CUU759" s="79"/>
      <c r="CUV759" s="79"/>
      <c r="CUW759" s="79"/>
      <c r="CUX759" s="79"/>
      <c r="CUY759" s="79"/>
      <c r="CUZ759" s="79"/>
      <c r="CVA759" s="79"/>
      <c r="CVB759" s="79"/>
      <c r="CVC759" s="79"/>
      <c r="CVD759" s="79"/>
      <c r="CVE759" s="79"/>
      <c r="CVF759" s="79"/>
      <c r="CVG759" s="79"/>
      <c r="CVH759" s="79"/>
      <c r="CVI759" s="79"/>
      <c r="CVJ759" s="79"/>
      <c r="CVK759" s="79"/>
      <c r="CVL759" s="79"/>
      <c r="CVM759" s="79"/>
      <c r="CVN759" s="79"/>
      <c r="CVO759" s="79"/>
      <c r="CVP759" s="79"/>
      <c r="CVQ759" s="79"/>
      <c r="CVR759" s="79"/>
      <c r="CVS759" s="79"/>
      <c r="CVT759" s="79"/>
      <c r="CVU759" s="79"/>
      <c r="CVV759" s="79"/>
      <c r="CVW759" s="79"/>
      <c r="CVX759" s="79"/>
      <c r="CVY759" s="79"/>
      <c r="CVZ759" s="79"/>
      <c r="CWA759" s="79"/>
      <c r="CWB759" s="79"/>
      <c r="CWC759" s="79"/>
      <c r="CWD759" s="79"/>
      <c r="CWE759" s="79"/>
      <c r="CWF759" s="79"/>
      <c r="CWG759" s="79"/>
      <c r="CWH759" s="79"/>
      <c r="CWI759" s="79"/>
      <c r="CWJ759" s="79"/>
      <c r="CWK759" s="79"/>
      <c r="CWL759" s="79"/>
      <c r="CWM759" s="79"/>
      <c r="CWN759" s="79"/>
      <c r="CWO759" s="79"/>
      <c r="CWP759" s="79"/>
      <c r="CWQ759" s="79"/>
      <c r="CWR759" s="79"/>
      <c r="CWS759" s="79"/>
      <c r="CWT759" s="79"/>
      <c r="CWU759" s="79"/>
      <c r="CWV759" s="79"/>
      <c r="CWW759" s="79"/>
      <c r="CWX759" s="79"/>
      <c r="CWY759" s="79"/>
      <c r="CWZ759" s="79"/>
      <c r="CXA759" s="79"/>
      <c r="CXB759" s="79"/>
      <c r="CXC759" s="79"/>
      <c r="CXD759" s="79"/>
      <c r="CXE759" s="79"/>
      <c r="CXF759" s="79"/>
      <c r="CXG759" s="79"/>
      <c r="CXH759" s="79"/>
      <c r="CXI759" s="79"/>
      <c r="CXJ759" s="79"/>
      <c r="CXK759" s="79"/>
      <c r="CXL759" s="79"/>
      <c r="CXM759" s="79"/>
      <c r="CXN759" s="79"/>
      <c r="CXO759" s="79"/>
      <c r="CXP759" s="79"/>
      <c r="CXQ759" s="79"/>
      <c r="CXR759" s="79"/>
      <c r="CXS759" s="79"/>
      <c r="CXT759" s="79"/>
      <c r="CXU759" s="79"/>
      <c r="CXV759" s="79"/>
      <c r="CXW759" s="79"/>
      <c r="CXX759" s="79"/>
      <c r="CXY759" s="79"/>
      <c r="CXZ759" s="79"/>
      <c r="CYA759" s="79"/>
      <c r="CYB759" s="79"/>
      <c r="CYC759" s="79"/>
      <c r="CYD759" s="79"/>
      <c r="CYE759" s="79"/>
      <c r="CYF759" s="79"/>
      <c r="CYG759" s="79"/>
      <c r="CYH759" s="79"/>
      <c r="CYI759" s="79"/>
      <c r="CYJ759" s="79"/>
      <c r="CYK759" s="79"/>
      <c r="CYL759" s="79"/>
      <c r="CYM759" s="79"/>
      <c r="CYN759" s="79"/>
      <c r="CYO759" s="79"/>
      <c r="CYP759" s="79"/>
      <c r="CYQ759" s="79"/>
      <c r="CYR759" s="79"/>
      <c r="CYS759" s="79"/>
      <c r="CYT759" s="79"/>
      <c r="CYU759" s="79"/>
      <c r="CYV759" s="79"/>
      <c r="CYW759" s="79"/>
      <c r="CYX759" s="79"/>
      <c r="CYY759" s="79"/>
      <c r="CYZ759" s="79"/>
      <c r="CZA759" s="79"/>
      <c r="CZB759" s="79"/>
      <c r="CZC759" s="79"/>
      <c r="CZD759" s="79"/>
      <c r="CZE759" s="79"/>
      <c r="CZF759" s="79"/>
      <c r="CZG759" s="79"/>
      <c r="CZH759" s="79"/>
      <c r="CZI759" s="79"/>
      <c r="CZJ759" s="79"/>
      <c r="CZK759" s="79"/>
      <c r="CZL759" s="79"/>
      <c r="CZM759" s="79"/>
      <c r="CZN759" s="79"/>
      <c r="CZO759" s="79"/>
      <c r="CZP759" s="79"/>
      <c r="CZQ759" s="79"/>
      <c r="CZR759" s="79"/>
      <c r="CZS759" s="79"/>
      <c r="CZT759" s="79"/>
      <c r="CZU759" s="79"/>
      <c r="CZV759" s="79"/>
      <c r="CZW759" s="79"/>
      <c r="CZX759" s="79"/>
      <c r="CZY759" s="79"/>
      <c r="CZZ759" s="79"/>
      <c r="DAA759" s="79"/>
      <c r="DAB759" s="79"/>
      <c r="DAC759" s="79"/>
      <c r="DAD759" s="79"/>
      <c r="DAE759" s="79"/>
      <c r="DAF759" s="79"/>
      <c r="DAG759" s="79"/>
      <c r="DAH759" s="79"/>
      <c r="DAI759" s="79"/>
      <c r="DAJ759" s="79"/>
      <c r="DAK759" s="79"/>
      <c r="DAL759" s="79"/>
      <c r="DAM759" s="79"/>
      <c r="DAN759" s="79"/>
      <c r="DAO759" s="79"/>
      <c r="DAP759" s="79"/>
      <c r="DAQ759" s="79"/>
      <c r="DAR759" s="79"/>
      <c r="DAS759" s="79"/>
      <c r="DAT759" s="79"/>
      <c r="DAU759" s="79"/>
      <c r="DAV759" s="79"/>
      <c r="DAW759" s="79"/>
      <c r="DAX759" s="79"/>
      <c r="DAY759" s="79"/>
      <c r="DAZ759" s="79"/>
      <c r="DBA759" s="79"/>
      <c r="DBB759" s="79"/>
      <c r="DBC759" s="79"/>
      <c r="DBD759" s="79"/>
      <c r="DBE759" s="79"/>
      <c r="DBF759" s="79"/>
      <c r="DBG759" s="79"/>
      <c r="DBH759" s="79"/>
      <c r="DBI759" s="79"/>
      <c r="DBJ759" s="79"/>
      <c r="DBK759" s="79"/>
      <c r="DBL759" s="79"/>
      <c r="DBM759" s="79"/>
      <c r="DBN759" s="79"/>
      <c r="DBO759" s="79"/>
      <c r="DBP759" s="79"/>
      <c r="DBQ759" s="79"/>
      <c r="DBR759" s="79"/>
      <c r="DBS759" s="79"/>
      <c r="DBT759" s="79"/>
      <c r="DBU759" s="79"/>
      <c r="DBV759" s="79"/>
      <c r="DBW759" s="79"/>
      <c r="DBX759" s="79"/>
      <c r="DBY759" s="79"/>
      <c r="DBZ759" s="79"/>
      <c r="DCA759" s="79"/>
      <c r="DCB759" s="79"/>
      <c r="DCC759" s="79"/>
      <c r="DCD759" s="79"/>
      <c r="DCE759" s="79"/>
      <c r="DCF759" s="79"/>
      <c r="DCG759" s="79"/>
      <c r="DCH759" s="79"/>
      <c r="DCI759" s="79"/>
      <c r="DCJ759" s="79"/>
      <c r="DCK759" s="79"/>
      <c r="DCL759" s="79"/>
      <c r="DCM759" s="79"/>
      <c r="DCN759" s="79"/>
      <c r="DCO759" s="79"/>
      <c r="DCP759" s="79"/>
      <c r="DCQ759" s="79"/>
      <c r="DCR759" s="79"/>
      <c r="DCS759" s="79"/>
      <c r="DCT759" s="79"/>
      <c r="DCU759" s="79"/>
      <c r="DCV759" s="79"/>
      <c r="DCW759" s="79"/>
      <c r="DCX759" s="79"/>
      <c r="DCY759" s="79"/>
      <c r="DCZ759" s="79"/>
      <c r="DDA759" s="79"/>
      <c r="DDB759" s="79"/>
      <c r="DDC759" s="79"/>
      <c r="DDD759" s="79"/>
      <c r="DDE759" s="79"/>
      <c r="DDF759" s="79"/>
      <c r="DDG759" s="79"/>
      <c r="DDH759" s="79"/>
      <c r="DDI759" s="79"/>
      <c r="DDJ759" s="79"/>
      <c r="DDK759" s="79"/>
      <c r="DDL759" s="79"/>
      <c r="DDM759" s="79"/>
      <c r="DDN759" s="79"/>
      <c r="DDO759" s="79"/>
      <c r="DDP759" s="79"/>
      <c r="DDQ759" s="79"/>
      <c r="DDR759" s="79"/>
      <c r="DDS759" s="79"/>
      <c r="DDT759" s="79"/>
      <c r="DDU759" s="79"/>
      <c r="DDV759" s="79"/>
      <c r="DDW759" s="79"/>
      <c r="DDX759" s="79"/>
      <c r="DDY759" s="79"/>
      <c r="DDZ759" s="79"/>
      <c r="DEA759" s="79"/>
      <c r="DEB759" s="79"/>
      <c r="DEC759" s="79"/>
      <c r="DED759" s="79"/>
      <c r="DEE759" s="79"/>
      <c r="DEF759" s="79"/>
      <c r="DEG759" s="79"/>
      <c r="DEH759" s="79"/>
      <c r="DEI759" s="79"/>
      <c r="DEJ759" s="79"/>
      <c r="DEK759" s="79"/>
      <c r="DEL759" s="79"/>
      <c r="DEM759" s="79"/>
      <c r="DEN759" s="79"/>
      <c r="DEO759" s="79"/>
      <c r="DEP759" s="79"/>
      <c r="DEQ759" s="79"/>
      <c r="DER759" s="79"/>
      <c r="DES759" s="79"/>
      <c r="DET759" s="79"/>
      <c r="DEU759" s="79"/>
      <c r="DEV759" s="79"/>
      <c r="DEW759" s="79"/>
      <c r="DEX759" s="79"/>
      <c r="DEY759" s="79"/>
      <c r="DEZ759" s="79"/>
      <c r="DFA759" s="79"/>
      <c r="DFB759" s="79"/>
      <c r="DFC759" s="79"/>
      <c r="DFD759" s="79"/>
      <c r="DFE759" s="79"/>
      <c r="DFF759" s="79"/>
      <c r="DFG759" s="79"/>
      <c r="DFH759" s="79"/>
      <c r="DFI759" s="79"/>
      <c r="DFJ759" s="79"/>
      <c r="DFK759" s="79"/>
      <c r="DFL759" s="79"/>
      <c r="DFM759" s="79"/>
      <c r="DFN759" s="79"/>
      <c r="DFO759" s="79"/>
      <c r="DFP759" s="79"/>
      <c r="DFQ759" s="79"/>
      <c r="DFR759" s="79"/>
      <c r="DFS759" s="79"/>
      <c r="DFT759" s="79"/>
      <c r="DFU759" s="79"/>
      <c r="DFV759" s="79"/>
      <c r="DFW759" s="79"/>
      <c r="DFX759" s="79"/>
      <c r="DFY759" s="79"/>
      <c r="DFZ759" s="79"/>
      <c r="DGA759" s="79"/>
      <c r="DGB759" s="79"/>
      <c r="DGC759" s="79"/>
      <c r="DGD759" s="79"/>
      <c r="DGE759" s="79"/>
      <c r="DGF759" s="79"/>
      <c r="DGG759" s="79"/>
      <c r="DGH759" s="79"/>
      <c r="DGI759" s="79"/>
      <c r="DGJ759" s="79"/>
      <c r="DGK759" s="79"/>
      <c r="DGL759" s="79"/>
      <c r="DGM759" s="79"/>
      <c r="DGN759" s="79"/>
      <c r="DGO759" s="79"/>
      <c r="DGP759" s="79"/>
      <c r="DGQ759" s="79"/>
      <c r="DGR759" s="79"/>
      <c r="DGS759" s="79"/>
      <c r="DGT759" s="79"/>
      <c r="DGU759" s="79"/>
      <c r="DGV759" s="79"/>
      <c r="DGW759" s="79"/>
      <c r="DGX759" s="79"/>
      <c r="DGY759" s="79"/>
      <c r="DGZ759" s="79"/>
      <c r="DHA759" s="79"/>
      <c r="DHB759" s="79"/>
      <c r="DHC759" s="79"/>
      <c r="DHD759" s="79"/>
      <c r="DHE759" s="79"/>
      <c r="DHF759" s="79"/>
      <c r="DHG759" s="79"/>
      <c r="DHH759" s="79"/>
      <c r="DHI759" s="79"/>
      <c r="DHJ759" s="79"/>
      <c r="DHK759" s="79"/>
      <c r="DHL759" s="79"/>
      <c r="DHM759" s="79"/>
      <c r="DHN759" s="79"/>
      <c r="DHO759" s="79"/>
      <c r="DHP759" s="79"/>
      <c r="DHQ759" s="79"/>
      <c r="DHR759" s="79"/>
      <c r="DHS759" s="79"/>
      <c r="DHT759" s="79"/>
      <c r="DHU759" s="79"/>
      <c r="DHV759" s="79"/>
      <c r="DHW759" s="79"/>
      <c r="DHX759" s="79"/>
      <c r="DHY759" s="79"/>
      <c r="DHZ759" s="79"/>
      <c r="DIA759" s="79"/>
      <c r="DIB759" s="79"/>
      <c r="DIC759" s="79"/>
      <c r="DID759" s="79"/>
      <c r="DIE759" s="79"/>
      <c r="DIF759" s="79"/>
      <c r="DIG759" s="79"/>
      <c r="DIH759" s="79"/>
      <c r="DII759" s="79"/>
      <c r="DIJ759" s="79"/>
      <c r="DIK759" s="79"/>
      <c r="DIL759" s="79"/>
      <c r="DIM759" s="79"/>
      <c r="DIN759" s="79"/>
      <c r="DIO759" s="79"/>
      <c r="DIP759" s="79"/>
      <c r="DIQ759" s="79"/>
      <c r="DIR759" s="79"/>
      <c r="DIS759" s="79"/>
      <c r="DIT759" s="79"/>
      <c r="DIU759" s="79"/>
      <c r="DIV759" s="79"/>
      <c r="DIW759" s="79"/>
      <c r="DIX759" s="79"/>
      <c r="DIY759" s="79"/>
      <c r="DIZ759" s="79"/>
      <c r="DJA759" s="79"/>
      <c r="DJB759" s="79"/>
      <c r="DJC759" s="79"/>
      <c r="DJD759" s="79"/>
      <c r="DJE759" s="79"/>
      <c r="DJF759" s="79"/>
      <c r="DJG759" s="79"/>
      <c r="DJH759" s="79"/>
      <c r="DJI759" s="79"/>
      <c r="DJJ759" s="79"/>
      <c r="DJK759" s="79"/>
      <c r="DJL759" s="79"/>
      <c r="DJM759" s="79"/>
      <c r="DJN759" s="79"/>
      <c r="DJO759" s="79"/>
      <c r="DJP759" s="79"/>
      <c r="DJQ759" s="79"/>
      <c r="DJR759" s="79"/>
      <c r="DJS759" s="79"/>
      <c r="DJT759" s="79"/>
      <c r="DJU759" s="79"/>
      <c r="DJV759" s="79"/>
      <c r="DJW759" s="79"/>
      <c r="DJX759" s="79"/>
      <c r="DJY759" s="79"/>
      <c r="DJZ759" s="79"/>
      <c r="DKA759" s="79"/>
      <c r="DKB759" s="79"/>
      <c r="DKC759" s="79"/>
      <c r="DKD759" s="79"/>
      <c r="DKE759" s="79"/>
      <c r="DKF759" s="79"/>
      <c r="DKG759" s="79"/>
      <c r="DKH759" s="79"/>
      <c r="DKI759" s="79"/>
      <c r="DKJ759" s="79"/>
      <c r="DKK759" s="79"/>
      <c r="DKL759" s="79"/>
      <c r="DKM759" s="79"/>
      <c r="DKN759" s="79"/>
      <c r="DKO759" s="79"/>
      <c r="DKP759" s="79"/>
      <c r="DKQ759" s="79"/>
      <c r="DKR759" s="79"/>
      <c r="DKS759" s="79"/>
      <c r="DKT759" s="79"/>
      <c r="DKU759" s="79"/>
      <c r="DKV759" s="79"/>
      <c r="DKW759" s="79"/>
      <c r="DKX759" s="79"/>
      <c r="DKY759" s="79"/>
      <c r="DKZ759" s="79"/>
      <c r="DLA759" s="79"/>
      <c r="DLB759" s="79"/>
      <c r="DLC759" s="79"/>
      <c r="DLD759" s="79"/>
      <c r="DLE759" s="79"/>
      <c r="DLF759" s="79"/>
      <c r="DLG759" s="79"/>
      <c r="DLH759" s="79"/>
      <c r="DLI759" s="79"/>
      <c r="DLJ759" s="79"/>
      <c r="DLK759" s="79"/>
      <c r="DLL759" s="79"/>
      <c r="DLM759" s="79"/>
      <c r="DLN759" s="79"/>
      <c r="DLO759" s="79"/>
      <c r="DLP759" s="79"/>
      <c r="DLQ759" s="79"/>
      <c r="DLR759" s="79"/>
      <c r="DLS759" s="79"/>
      <c r="DLT759" s="79"/>
      <c r="DLU759" s="79"/>
      <c r="DLV759" s="79"/>
      <c r="DLW759" s="79"/>
      <c r="DLX759" s="79"/>
      <c r="DLY759" s="79"/>
      <c r="DLZ759" s="79"/>
      <c r="DMA759" s="79"/>
      <c r="DMB759" s="79"/>
      <c r="DMC759" s="79"/>
      <c r="DMD759" s="79"/>
      <c r="DME759" s="79"/>
      <c r="DMF759" s="79"/>
      <c r="DMG759" s="79"/>
      <c r="DMH759" s="79"/>
      <c r="DMI759" s="79"/>
      <c r="DMJ759" s="79"/>
      <c r="DMK759" s="79"/>
      <c r="DML759" s="79"/>
      <c r="DMM759" s="79"/>
      <c r="DMN759" s="79"/>
      <c r="DMO759" s="79"/>
      <c r="DMP759" s="79"/>
      <c r="DMQ759" s="79"/>
      <c r="DMR759" s="79"/>
      <c r="DMS759" s="79"/>
      <c r="DMT759" s="79"/>
      <c r="DMU759" s="79"/>
      <c r="DMV759" s="79"/>
      <c r="DMW759" s="79"/>
      <c r="DMX759" s="79"/>
      <c r="DMY759" s="79"/>
      <c r="DMZ759" s="79"/>
      <c r="DNA759" s="79"/>
      <c r="DNB759" s="79"/>
      <c r="DNC759" s="79"/>
      <c r="DND759" s="79"/>
      <c r="DNE759" s="79"/>
      <c r="DNF759" s="79"/>
      <c r="DNG759" s="79"/>
      <c r="DNH759" s="79"/>
      <c r="DNI759" s="79"/>
      <c r="DNJ759" s="79"/>
      <c r="DNK759" s="79"/>
      <c r="DNL759" s="79"/>
      <c r="DNM759" s="79"/>
      <c r="DNN759" s="79"/>
      <c r="DNO759" s="79"/>
      <c r="DNP759" s="79"/>
      <c r="DNQ759" s="79"/>
      <c r="DNR759" s="79"/>
      <c r="DNS759" s="79"/>
      <c r="DNT759" s="79"/>
      <c r="DNU759" s="79"/>
      <c r="DNV759" s="79"/>
      <c r="DNW759" s="79"/>
      <c r="DNX759" s="79"/>
      <c r="DNY759" s="79"/>
      <c r="DNZ759" s="79"/>
      <c r="DOA759" s="79"/>
      <c r="DOB759" s="79"/>
      <c r="DOC759" s="79"/>
      <c r="DOD759" s="79"/>
      <c r="DOE759" s="79"/>
      <c r="DOF759" s="79"/>
      <c r="DOG759" s="79"/>
      <c r="DOH759" s="79"/>
      <c r="DOI759" s="79"/>
      <c r="DOJ759" s="79"/>
      <c r="DOK759" s="79"/>
      <c r="DOL759" s="79"/>
      <c r="DOM759" s="79"/>
      <c r="DON759" s="79"/>
      <c r="DOO759" s="79"/>
      <c r="DOP759" s="79"/>
      <c r="DOQ759" s="79"/>
      <c r="DOR759" s="79"/>
      <c r="DOS759" s="79"/>
      <c r="DOT759" s="79"/>
      <c r="DOU759" s="79"/>
      <c r="DOV759" s="79"/>
      <c r="DOW759" s="79"/>
      <c r="DOX759" s="79"/>
      <c r="DOY759" s="79"/>
      <c r="DOZ759" s="79"/>
      <c r="DPA759" s="79"/>
      <c r="DPB759" s="79"/>
      <c r="DPC759" s="79"/>
      <c r="DPD759" s="79"/>
      <c r="DPE759" s="79"/>
      <c r="DPF759" s="79"/>
      <c r="DPG759" s="79"/>
      <c r="DPH759" s="79"/>
      <c r="DPI759" s="79"/>
      <c r="DPJ759" s="79"/>
      <c r="DPK759" s="79"/>
      <c r="DPL759" s="79"/>
      <c r="DPM759" s="79"/>
      <c r="DPN759" s="79"/>
      <c r="DPO759" s="79"/>
      <c r="DPP759" s="79"/>
      <c r="DPQ759" s="79"/>
      <c r="DPR759" s="79"/>
      <c r="DPS759" s="79"/>
      <c r="DPT759" s="79"/>
      <c r="DPU759" s="79"/>
      <c r="DPV759" s="79"/>
      <c r="DPW759" s="79"/>
      <c r="DPX759" s="79"/>
      <c r="DPY759" s="79"/>
      <c r="DPZ759" s="79"/>
      <c r="DQA759" s="79"/>
      <c r="DQB759" s="79"/>
      <c r="DQC759" s="79"/>
      <c r="DQD759" s="79"/>
      <c r="DQE759" s="79"/>
      <c r="DQF759" s="79"/>
      <c r="DQG759" s="79"/>
      <c r="DQH759" s="79"/>
      <c r="DQI759" s="79"/>
      <c r="DQJ759" s="79"/>
      <c r="DQK759" s="79"/>
      <c r="DQL759" s="79"/>
      <c r="DQM759" s="79"/>
      <c r="DQN759" s="79"/>
      <c r="DQO759" s="79"/>
      <c r="DQP759" s="79"/>
      <c r="DQQ759" s="79"/>
      <c r="DQR759" s="79"/>
      <c r="DQS759" s="79"/>
      <c r="DQT759" s="79"/>
      <c r="DQU759" s="79"/>
      <c r="DQV759" s="79"/>
      <c r="DQW759" s="79"/>
      <c r="DQX759" s="79"/>
      <c r="DQY759" s="79"/>
      <c r="DQZ759" s="79"/>
      <c r="DRA759" s="79"/>
      <c r="DRB759" s="79"/>
      <c r="DRC759" s="79"/>
      <c r="DRD759" s="79"/>
      <c r="DRE759" s="79"/>
      <c r="DRF759" s="79"/>
      <c r="DRG759" s="79"/>
      <c r="DRH759" s="79"/>
      <c r="DRI759" s="79"/>
      <c r="DRJ759" s="79"/>
      <c r="DRK759" s="79"/>
      <c r="DRL759" s="79"/>
      <c r="DRM759" s="79"/>
      <c r="DRN759" s="79"/>
      <c r="DRO759" s="79"/>
      <c r="DRP759" s="79"/>
      <c r="DRQ759" s="79"/>
      <c r="DRR759" s="79"/>
      <c r="DRS759" s="79"/>
      <c r="DRT759" s="79"/>
      <c r="DRU759" s="79"/>
      <c r="DRV759" s="79"/>
      <c r="DRW759" s="79"/>
      <c r="DRX759" s="79"/>
      <c r="DRY759" s="79"/>
      <c r="DRZ759" s="79"/>
      <c r="DSA759" s="79"/>
      <c r="DSB759" s="79"/>
      <c r="DSC759" s="79"/>
      <c r="DSD759" s="79"/>
      <c r="DSE759" s="79"/>
      <c r="DSF759" s="79"/>
      <c r="DSG759" s="79"/>
      <c r="DSH759" s="79"/>
      <c r="DSI759" s="79"/>
      <c r="DSJ759" s="79"/>
      <c r="DSK759" s="79"/>
      <c r="DSL759" s="79"/>
      <c r="DSM759" s="79"/>
      <c r="DSN759" s="79"/>
      <c r="DSO759" s="79"/>
      <c r="DSP759" s="79"/>
      <c r="DSQ759" s="79"/>
      <c r="DSR759" s="79"/>
      <c r="DSS759" s="79"/>
      <c r="DST759" s="79"/>
      <c r="DSU759" s="79"/>
      <c r="DSV759" s="79"/>
      <c r="DSW759" s="79"/>
      <c r="DSX759" s="79"/>
      <c r="DSY759" s="79"/>
      <c r="DSZ759" s="79"/>
      <c r="DTA759" s="79"/>
      <c r="DTB759" s="79"/>
      <c r="DTC759" s="79"/>
      <c r="DTD759" s="79"/>
      <c r="DTE759" s="79"/>
      <c r="DTF759" s="79"/>
      <c r="DTG759" s="79"/>
      <c r="DTH759" s="79"/>
      <c r="DTI759" s="79"/>
      <c r="DTJ759" s="79"/>
      <c r="DTK759" s="79"/>
      <c r="DTL759" s="79"/>
      <c r="DTM759" s="79"/>
      <c r="DTN759" s="79"/>
      <c r="DTO759" s="79"/>
      <c r="DTP759" s="79"/>
      <c r="DTQ759" s="79"/>
      <c r="DTR759" s="79"/>
      <c r="DTS759" s="79"/>
      <c r="DTT759" s="79"/>
      <c r="DTU759" s="79"/>
      <c r="DTV759" s="79"/>
      <c r="DTW759" s="79"/>
      <c r="DTX759" s="79"/>
      <c r="DTY759" s="79"/>
      <c r="DTZ759" s="79"/>
      <c r="DUA759" s="79"/>
      <c r="DUB759" s="79"/>
      <c r="DUC759" s="79"/>
      <c r="DUD759" s="79"/>
      <c r="DUE759" s="79"/>
      <c r="DUF759" s="79"/>
      <c r="DUG759" s="79"/>
      <c r="DUH759" s="79"/>
      <c r="DUI759" s="79"/>
      <c r="DUJ759" s="79"/>
      <c r="DUK759" s="79"/>
      <c r="DUL759" s="79"/>
      <c r="DUM759" s="79"/>
      <c r="DUN759" s="79"/>
      <c r="DUO759" s="79"/>
      <c r="DUP759" s="79"/>
      <c r="DUQ759" s="79"/>
      <c r="DUR759" s="79"/>
      <c r="DUS759" s="79"/>
      <c r="DUT759" s="79"/>
      <c r="DUU759" s="79"/>
      <c r="DUV759" s="79"/>
      <c r="DUW759" s="79"/>
      <c r="DUX759" s="79"/>
      <c r="DUY759" s="79"/>
      <c r="DUZ759" s="79"/>
      <c r="DVA759" s="79"/>
      <c r="DVB759" s="79"/>
      <c r="DVC759" s="79"/>
      <c r="DVD759" s="79"/>
      <c r="DVE759" s="79"/>
      <c r="DVF759" s="79"/>
      <c r="DVG759" s="79"/>
      <c r="DVH759" s="79"/>
      <c r="DVI759" s="79"/>
      <c r="DVJ759" s="79"/>
      <c r="DVK759" s="79"/>
      <c r="DVL759" s="79"/>
      <c r="DVM759" s="79"/>
      <c r="DVN759" s="79"/>
      <c r="DVO759" s="79"/>
      <c r="DVP759" s="79"/>
      <c r="DVQ759" s="79"/>
      <c r="DVR759" s="79"/>
      <c r="DVS759" s="79"/>
      <c r="DVT759" s="79"/>
      <c r="DVU759" s="79"/>
      <c r="DVV759" s="79"/>
      <c r="DVW759" s="79"/>
      <c r="DVX759" s="79"/>
      <c r="DVY759" s="79"/>
      <c r="DVZ759" s="79"/>
      <c r="DWA759" s="79"/>
      <c r="DWB759" s="79"/>
      <c r="DWC759" s="79"/>
      <c r="DWD759" s="79"/>
      <c r="DWE759" s="79"/>
      <c r="DWF759" s="79"/>
      <c r="DWG759" s="79"/>
      <c r="DWH759" s="79"/>
      <c r="DWI759" s="79"/>
      <c r="DWJ759" s="79"/>
      <c r="DWK759" s="79"/>
      <c r="DWL759" s="79"/>
      <c r="DWM759" s="79"/>
      <c r="DWN759" s="79"/>
      <c r="DWO759" s="79"/>
      <c r="DWP759" s="79"/>
      <c r="DWQ759" s="79"/>
      <c r="DWR759" s="79"/>
      <c r="DWS759" s="79"/>
      <c r="DWT759" s="79"/>
      <c r="DWU759" s="79"/>
      <c r="DWV759" s="79"/>
      <c r="DWW759" s="79"/>
      <c r="DWX759" s="79"/>
      <c r="DWY759" s="79"/>
      <c r="DWZ759" s="79"/>
      <c r="DXA759" s="79"/>
      <c r="DXB759" s="79"/>
      <c r="DXC759" s="79"/>
      <c r="DXD759" s="79"/>
      <c r="DXE759" s="79"/>
      <c r="DXF759" s="79"/>
      <c r="DXG759" s="79"/>
      <c r="DXH759" s="79"/>
      <c r="DXI759" s="79"/>
      <c r="DXJ759" s="79"/>
      <c r="DXK759" s="79"/>
      <c r="DXL759" s="79"/>
      <c r="DXM759" s="79"/>
      <c r="DXN759" s="79"/>
      <c r="DXO759" s="79"/>
      <c r="DXP759" s="79"/>
      <c r="DXQ759" s="79"/>
      <c r="DXR759" s="79"/>
      <c r="DXS759" s="79"/>
      <c r="DXT759" s="79"/>
      <c r="DXU759" s="79"/>
      <c r="DXV759" s="79"/>
      <c r="DXW759" s="79"/>
      <c r="DXX759" s="79"/>
      <c r="DXY759" s="79"/>
      <c r="DXZ759" s="79"/>
      <c r="DYA759" s="79"/>
      <c r="DYB759" s="79"/>
      <c r="DYC759" s="79"/>
      <c r="DYD759" s="79"/>
      <c r="DYE759" s="79"/>
      <c r="DYF759" s="79"/>
      <c r="DYG759" s="79"/>
      <c r="DYH759" s="79"/>
      <c r="DYI759" s="79"/>
      <c r="DYJ759" s="79"/>
      <c r="DYK759" s="79"/>
      <c r="DYL759" s="79"/>
      <c r="DYM759" s="79"/>
      <c r="DYN759" s="79"/>
      <c r="DYO759" s="79"/>
      <c r="DYP759" s="79"/>
      <c r="DYQ759" s="79"/>
      <c r="DYR759" s="79"/>
      <c r="DYS759" s="79"/>
      <c r="DYT759" s="79"/>
      <c r="DYU759" s="79"/>
      <c r="DYV759" s="79"/>
      <c r="DYW759" s="79"/>
      <c r="DYX759" s="79"/>
      <c r="DYY759" s="79"/>
      <c r="DYZ759" s="79"/>
      <c r="DZA759" s="79"/>
      <c r="DZB759" s="79"/>
      <c r="DZC759" s="79"/>
      <c r="DZD759" s="79"/>
      <c r="DZE759" s="79"/>
      <c r="DZF759" s="79"/>
      <c r="DZG759" s="79"/>
      <c r="DZH759" s="79"/>
      <c r="DZI759" s="79"/>
      <c r="DZJ759" s="79"/>
      <c r="DZK759" s="79"/>
      <c r="DZL759" s="79"/>
      <c r="DZM759" s="79"/>
      <c r="DZN759" s="79"/>
      <c r="DZO759" s="79"/>
      <c r="DZP759" s="79"/>
      <c r="DZQ759" s="79"/>
      <c r="DZR759" s="79"/>
      <c r="DZS759" s="79"/>
      <c r="DZT759" s="79"/>
      <c r="DZU759" s="79"/>
      <c r="DZV759" s="79"/>
      <c r="DZW759" s="79"/>
      <c r="DZX759" s="79"/>
      <c r="DZY759" s="79"/>
      <c r="DZZ759" s="79"/>
      <c r="EAA759" s="79"/>
      <c r="EAB759" s="79"/>
      <c r="EAC759" s="79"/>
      <c r="EAD759" s="79"/>
      <c r="EAE759" s="79"/>
      <c r="EAF759" s="79"/>
      <c r="EAG759" s="79"/>
      <c r="EAH759" s="79"/>
      <c r="EAI759" s="79"/>
      <c r="EAJ759" s="79"/>
      <c r="EAK759" s="79"/>
      <c r="EAL759" s="79"/>
      <c r="EAM759" s="79"/>
      <c r="EAN759" s="79"/>
      <c r="EAO759" s="79"/>
      <c r="EAP759" s="79"/>
      <c r="EAQ759" s="79"/>
      <c r="EAR759" s="79"/>
      <c r="EAS759" s="79"/>
      <c r="EAT759" s="79"/>
      <c r="EAU759" s="79"/>
      <c r="EAV759" s="79"/>
      <c r="EAW759" s="79"/>
      <c r="EAX759" s="79"/>
      <c r="EAY759" s="79"/>
      <c r="EAZ759" s="79"/>
      <c r="EBA759" s="79"/>
      <c r="EBB759" s="79"/>
      <c r="EBC759" s="79"/>
      <c r="EBD759" s="79"/>
      <c r="EBE759" s="79"/>
      <c r="EBF759" s="79"/>
      <c r="EBG759" s="79"/>
      <c r="EBH759" s="79"/>
      <c r="EBI759" s="79"/>
      <c r="EBJ759" s="79"/>
      <c r="EBK759" s="79"/>
      <c r="EBL759" s="79"/>
      <c r="EBM759" s="79"/>
      <c r="EBN759" s="79"/>
      <c r="EBO759" s="79"/>
      <c r="EBP759" s="79"/>
      <c r="EBQ759" s="79"/>
      <c r="EBR759" s="79"/>
      <c r="EBS759" s="79"/>
      <c r="EBT759" s="79"/>
      <c r="EBU759" s="79"/>
      <c r="EBV759" s="79"/>
      <c r="EBW759" s="79"/>
      <c r="EBX759" s="79"/>
      <c r="EBY759" s="79"/>
      <c r="EBZ759" s="79"/>
      <c r="ECA759" s="79"/>
      <c r="ECB759" s="79"/>
      <c r="ECC759" s="79"/>
      <c r="ECD759" s="79"/>
      <c r="ECE759" s="79"/>
      <c r="ECF759" s="79"/>
      <c r="ECG759" s="79"/>
      <c r="ECH759" s="79"/>
      <c r="ECI759" s="79"/>
      <c r="ECJ759" s="79"/>
      <c r="ECK759" s="79"/>
      <c r="ECL759" s="79"/>
      <c r="ECM759" s="79"/>
      <c r="ECN759" s="79"/>
      <c r="ECO759" s="79"/>
      <c r="ECP759" s="79"/>
      <c r="ECQ759" s="79"/>
      <c r="ECR759" s="79"/>
      <c r="ECS759" s="79"/>
      <c r="ECT759" s="79"/>
      <c r="ECU759" s="79"/>
      <c r="ECV759" s="79"/>
      <c r="ECW759" s="79"/>
      <c r="ECX759" s="79"/>
      <c r="ECY759" s="79"/>
      <c r="ECZ759" s="79"/>
      <c r="EDA759" s="79"/>
      <c r="EDB759" s="79"/>
      <c r="EDC759" s="79"/>
      <c r="EDD759" s="79"/>
      <c r="EDE759" s="79"/>
      <c r="EDF759" s="79"/>
      <c r="EDG759" s="79"/>
      <c r="EDH759" s="79"/>
      <c r="EDI759" s="79"/>
      <c r="EDJ759" s="79"/>
      <c r="EDK759" s="79"/>
      <c r="EDL759" s="79"/>
      <c r="EDM759" s="79"/>
      <c r="EDN759" s="79"/>
      <c r="EDO759" s="79"/>
      <c r="EDP759" s="79"/>
      <c r="EDQ759" s="79"/>
      <c r="EDR759" s="79"/>
      <c r="EDS759" s="79"/>
      <c r="EDT759" s="79"/>
      <c r="EDU759" s="79"/>
      <c r="EDV759" s="79"/>
      <c r="EDW759" s="79"/>
      <c r="EDX759" s="79"/>
      <c r="EDY759" s="79"/>
      <c r="EDZ759" s="79"/>
      <c r="EEA759" s="79"/>
      <c r="EEB759" s="79"/>
      <c r="EEC759" s="79"/>
      <c r="EED759" s="79"/>
      <c r="EEE759" s="79"/>
      <c r="EEF759" s="79"/>
      <c r="EEG759" s="79"/>
      <c r="EEH759" s="79"/>
      <c r="EEI759" s="79"/>
      <c r="EEJ759" s="79"/>
      <c r="EEK759" s="79"/>
      <c r="EEL759" s="79"/>
      <c r="EEM759" s="79"/>
      <c r="EEN759" s="79"/>
      <c r="EEO759" s="79"/>
      <c r="EEP759" s="79"/>
      <c r="EEQ759" s="79"/>
      <c r="EER759" s="79"/>
      <c r="EES759" s="79"/>
      <c r="EET759" s="79"/>
      <c r="EEU759" s="79"/>
      <c r="EEV759" s="79"/>
      <c r="EEW759" s="79"/>
      <c r="EEX759" s="79"/>
      <c r="EEY759" s="79"/>
      <c r="EEZ759" s="79"/>
      <c r="EFA759" s="79"/>
      <c r="EFB759" s="79"/>
      <c r="EFC759" s="79"/>
      <c r="EFD759" s="79"/>
      <c r="EFE759" s="79"/>
      <c r="EFF759" s="79"/>
      <c r="EFG759" s="79"/>
      <c r="EFH759" s="79"/>
      <c r="EFI759" s="79"/>
      <c r="EFJ759" s="79"/>
      <c r="EFK759" s="79"/>
      <c r="EFL759" s="79"/>
      <c r="EFM759" s="79"/>
      <c r="EFN759" s="79"/>
      <c r="EFO759" s="79"/>
      <c r="EFP759" s="79"/>
      <c r="EFQ759" s="79"/>
      <c r="EFR759" s="79"/>
      <c r="EFS759" s="79"/>
      <c r="EFT759" s="79"/>
      <c r="EFU759" s="79"/>
      <c r="EFV759" s="79"/>
      <c r="EFW759" s="79"/>
      <c r="EFX759" s="79"/>
      <c r="EFY759" s="79"/>
      <c r="EFZ759" s="79"/>
      <c r="EGA759" s="79"/>
      <c r="EGB759" s="79"/>
      <c r="EGC759" s="79"/>
      <c r="EGD759" s="79"/>
      <c r="EGE759" s="79"/>
      <c r="EGF759" s="79"/>
      <c r="EGG759" s="79"/>
      <c r="EGH759" s="79"/>
      <c r="EGI759" s="79"/>
      <c r="EGJ759" s="79"/>
      <c r="EGK759" s="79"/>
      <c r="EGL759" s="79"/>
      <c r="EGM759" s="79"/>
      <c r="EGN759" s="79"/>
      <c r="EGO759" s="79"/>
      <c r="EGP759" s="79"/>
      <c r="EGQ759" s="79"/>
      <c r="EGR759" s="79"/>
      <c r="EGS759" s="79"/>
      <c r="EGT759" s="79"/>
      <c r="EGU759" s="79"/>
      <c r="EGV759" s="79"/>
      <c r="EGW759" s="79"/>
      <c r="EGX759" s="79"/>
      <c r="EGY759" s="79"/>
      <c r="EGZ759" s="79"/>
      <c r="EHA759" s="79"/>
      <c r="EHB759" s="79"/>
      <c r="EHC759" s="79"/>
      <c r="EHD759" s="79"/>
      <c r="EHE759" s="79"/>
      <c r="EHF759" s="79"/>
      <c r="EHG759" s="79"/>
      <c r="EHH759" s="79"/>
      <c r="EHI759" s="79"/>
      <c r="EHJ759" s="79"/>
      <c r="EHK759" s="79"/>
      <c r="EHL759" s="79"/>
      <c r="EHM759" s="79"/>
      <c r="EHN759" s="79"/>
      <c r="EHO759" s="79"/>
      <c r="EHP759" s="79"/>
      <c r="EHQ759" s="79"/>
      <c r="EHR759" s="79"/>
      <c r="EHS759" s="79"/>
      <c r="EHT759" s="79"/>
      <c r="EHU759" s="79"/>
      <c r="EHV759" s="79"/>
      <c r="EHW759" s="79"/>
      <c r="EHX759" s="79"/>
      <c r="EHY759" s="79"/>
      <c r="EHZ759" s="79"/>
      <c r="EIA759" s="79"/>
      <c r="EIB759" s="79"/>
      <c r="EIC759" s="79"/>
      <c r="EID759" s="79"/>
      <c r="EIE759" s="79"/>
      <c r="EIF759" s="79"/>
      <c r="EIG759" s="79"/>
      <c r="EIH759" s="79"/>
      <c r="EII759" s="79"/>
      <c r="EIJ759" s="79"/>
      <c r="EIK759" s="79"/>
      <c r="EIL759" s="79"/>
      <c r="EIM759" s="79"/>
      <c r="EIN759" s="79"/>
      <c r="EIO759" s="79"/>
      <c r="EIP759" s="79"/>
      <c r="EIQ759" s="79"/>
      <c r="EIR759" s="79"/>
      <c r="EIS759" s="79"/>
      <c r="EIT759" s="79"/>
      <c r="EIU759" s="79"/>
      <c r="EIV759" s="79"/>
      <c r="EIW759" s="79"/>
      <c r="EIX759" s="79"/>
      <c r="EIY759" s="79"/>
      <c r="EIZ759" s="79"/>
      <c r="EJA759" s="79"/>
      <c r="EJB759" s="79"/>
      <c r="EJC759" s="79"/>
      <c r="EJD759" s="79"/>
      <c r="EJE759" s="79"/>
      <c r="EJF759" s="79"/>
      <c r="EJG759" s="79"/>
      <c r="EJH759" s="79"/>
      <c r="EJI759" s="79"/>
      <c r="EJJ759" s="79"/>
      <c r="EJK759" s="79"/>
      <c r="EJL759" s="79"/>
      <c r="EJM759" s="79"/>
      <c r="EJN759" s="79"/>
      <c r="EJO759" s="79"/>
      <c r="EJP759" s="79"/>
      <c r="EJQ759" s="79"/>
      <c r="EJR759" s="79"/>
      <c r="EJS759" s="79"/>
      <c r="EJT759" s="79"/>
      <c r="EJU759" s="79"/>
      <c r="EJV759" s="79"/>
      <c r="EJW759" s="79"/>
      <c r="EJX759" s="79"/>
      <c r="EJY759" s="79"/>
      <c r="EJZ759" s="79"/>
      <c r="EKA759" s="79"/>
      <c r="EKB759" s="79"/>
      <c r="EKC759" s="79"/>
      <c r="EKD759" s="79"/>
      <c r="EKE759" s="79"/>
      <c r="EKF759" s="79"/>
      <c r="EKG759" s="79"/>
      <c r="EKH759" s="79"/>
      <c r="EKI759" s="79"/>
      <c r="EKJ759" s="79"/>
      <c r="EKK759" s="79"/>
      <c r="EKL759" s="79"/>
      <c r="EKM759" s="79"/>
      <c r="EKN759" s="79"/>
      <c r="EKO759" s="79"/>
      <c r="EKP759" s="79"/>
      <c r="EKQ759" s="79"/>
      <c r="EKR759" s="79"/>
      <c r="EKS759" s="79"/>
      <c r="EKT759" s="79"/>
      <c r="EKU759" s="79"/>
      <c r="EKV759" s="79"/>
      <c r="EKW759" s="79"/>
      <c r="EKX759" s="79"/>
      <c r="EKY759" s="79"/>
      <c r="EKZ759" s="79"/>
      <c r="ELA759" s="79"/>
      <c r="ELB759" s="79"/>
      <c r="ELC759" s="79"/>
      <c r="ELD759" s="79"/>
      <c r="ELE759" s="79"/>
      <c r="ELF759" s="79"/>
      <c r="ELG759" s="79"/>
      <c r="ELH759" s="79"/>
      <c r="ELI759" s="79"/>
      <c r="ELJ759" s="79"/>
      <c r="ELK759" s="79"/>
      <c r="ELL759" s="79"/>
      <c r="ELM759" s="79"/>
      <c r="ELN759" s="79"/>
      <c r="ELO759" s="79"/>
      <c r="ELP759" s="79"/>
      <c r="ELQ759" s="79"/>
      <c r="ELR759" s="79"/>
      <c r="ELS759" s="79"/>
      <c r="ELT759" s="79"/>
      <c r="ELU759" s="79"/>
      <c r="ELV759" s="79"/>
      <c r="ELW759" s="79"/>
      <c r="ELX759" s="79"/>
      <c r="ELY759" s="79"/>
      <c r="ELZ759" s="79"/>
      <c r="EMA759" s="79"/>
      <c r="EMB759" s="79"/>
      <c r="EMC759" s="79"/>
      <c r="EMD759" s="79"/>
      <c r="EME759" s="79"/>
      <c r="EMF759" s="79"/>
      <c r="EMG759" s="79"/>
      <c r="EMH759" s="79"/>
      <c r="EMI759" s="79"/>
      <c r="EMJ759" s="79"/>
      <c r="EMK759" s="79"/>
      <c r="EML759" s="79"/>
      <c r="EMM759" s="79"/>
      <c r="EMN759" s="79"/>
      <c r="EMO759" s="79"/>
      <c r="EMP759" s="79"/>
      <c r="EMQ759" s="79"/>
      <c r="EMR759" s="79"/>
      <c r="EMS759" s="79"/>
      <c r="EMT759" s="79"/>
      <c r="EMU759" s="79"/>
      <c r="EMV759" s="79"/>
      <c r="EMW759" s="79"/>
      <c r="EMX759" s="79"/>
      <c r="EMY759" s="79"/>
      <c r="EMZ759" s="79"/>
      <c r="ENA759" s="79"/>
      <c r="ENB759" s="79"/>
      <c r="ENC759" s="79"/>
      <c r="END759" s="79"/>
      <c r="ENE759" s="79"/>
      <c r="ENF759" s="79"/>
      <c r="ENG759" s="79"/>
      <c r="ENH759" s="79"/>
      <c r="ENI759" s="79"/>
      <c r="ENJ759" s="79"/>
      <c r="ENK759" s="79"/>
      <c r="ENL759" s="79"/>
      <c r="ENM759" s="79"/>
      <c r="ENN759" s="79"/>
      <c r="ENO759" s="79"/>
      <c r="ENP759" s="79"/>
      <c r="ENQ759" s="79"/>
      <c r="ENR759" s="79"/>
      <c r="ENS759" s="79"/>
      <c r="ENT759" s="79"/>
      <c r="ENU759" s="79"/>
      <c r="ENV759" s="79"/>
      <c r="ENW759" s="79"/>
      <c r="ENX759" s="79"/>
      <c r="ENY759" s="79"/>
      <c r="ENZ759" s="79"/>
      <c r="EOA759" s="79"/>
      <c r="EOB759" s="79"/>
      <c r="EOC759" s="79"/>
      <c r="EOD759" s="79"/>
      <c r="EOE759" s="79"/>
      <c r="EOF759" s="79"/>
      <c r="EOG759" s="79"/>
      <c r="EOH759" s="79"/>
      <c r="EOI759" s="79"/>
      <c r="EOJ759" s="79"/>
      <c r="EOK759" s="79"/>
      <c r="EOL759" s="79"/>
      <c r="EOM759" s="79"/>
      <c r="EON759" s="79"/>
      <c r="EOO759" s="79"/>
      <c r="EOP759" s="79"/>
      <c r="EOQ759" s="79"/>
      <c r="EOR759" s="79"/>
      <c r="EOS759" s="79"/>
      <c r="EOT759" s="79"/>
      <c r="EOU759" s="79"/>
      <c r="EOV759" s="79"/>
      <c r="EOW759" s="79"/>
      <c r="EOX759" s="79"/>
      <c r="EOY759" s="79"/>
      <c r="EOZ759" s="79"/>
      <c r="EPA759" s="79"/>
      <c r="EPB759" s="79"/>
      <c r="EPC759" s="79"/>
      <c r="EPD759" s="79"/>
      <c r="EPE759" s="79"/>
      <c r="EPF759" s="79"/>
      <c r="EPG759" s="79"/>
      <c r="EPH759" s="79"/>
      <c r="EPI759" s="79"/>
      <c r="EPJ759" s="79"/>
      <c r="EPK759" s="79"/>
      <c r="EPL759" s="79"/>
      <c r="EPM759" s="79"/>
      <c r="EPN759" s="79"/>
      <c r="EPO759" s="79"/>
      <c r="EPP759" s="79"/>
      <c r="EPQ759" s="79"/>
      <c r="EPR759" s="79"/>
      <c r="EPS759" s="79"/>
      <c r="EPT759" s="79"/>
      <c r="EPU759" s="79"/>
      <c r="EPV759" s="79"/>
      <c r="EPW759" s="79"/>
      <c r="EPX759" s="79"/>
      <c r="EPY759" s="79"/>
      <c r="EPZ759" s="79"/>
      <c r="EQA759" s="79"/>
      <c r="EQB759" s="79"/>
      <c r="EQC759" s="79"/>
      <c r="EQD759" s="79"/>
      <c r="EQE759" s="79"/>
      <c r="EQF759" s="79"/>
      <c r="EQG759" s="79"/>
      <c r="EQH759" s="79"/>
      <c r="EQI759" s="79"/>
      <c r="EQJ759" s="79"/>
      <c r="EQK759" s="79"/>
      <c r="EQL759" s="79"/>
      <c r="EQM759" s="79"/>
      <c r="EQN759" s="79"/>
      <c r="EQO759" s="79"/>
      <c r="EQP759" s="79"/>
      <c r="EQQ759" s="79"/>
      <c r="EQR759" s="79"/>
      <c r="EQS759" s="79"/>
      <c r="EQT759" s="79"/>
      <c r="EQU759" s="79"/>
      <c r="EQV759" s="79"/>
      <c r="EQW759" s="79"/>
      <c r="EQX759" s="79"/>
      <c r="EQY759" s="79"/>
      <c r="EQZ759" s="79"/>
      <c r="ERA759" s="79"/>
      <c r="ERB759" s="79"/>
      <c r="ERC759" s="79"/>
      <c r="ERD759" s="79"/>
      <c r="ERE759" s="79"/>
      <c r="ERF759" s="79"/>
      <c r="ERG759" s="79"/>
      <c r="ERH759" s="79"/>
      <c r="ERI759" s="79"/>
      <c r="ERJ759" s="79"/>
      <c r="ERK759" s="79"/>
      <c r="ERL759" s="79"/>
      <c r="ERM759" s="79"/>
      <c r="ERN759" s="79"/>
      <c r="ERO759" s="79"/>
      <c r="ERP759" s="79"/>
      <c r="ERQ759" s="79"/>
      <c r="ERR759" s="79"/>
      <c r="ERS759" s="79"/>
      <c r="ERT759" s="79"/>
      <c r="ERU759" s="79"/>
      <c r="ERV759" s="79"/>
      <c r="ERW759" s="79"/>
      <c r="ERX759" s="79"/>
      <c r="ERY759" s="79"/>
      <c r="ERZ759" s="79"/>
      <c r="ESA759" s="79"/>
      <c r="ESB759" s="79"/>
      <c r="ESC759" s="79"/>
      <c r="ESD759" s="79"/>
      <c r="ESE759" s="79"/>
      <c r="ESF759" s="79"/>
      <c r="ESG759" s="79"/>
      <c r="ESH759" s="79"/>
      <c r="ESI759" s="79"/>
      <c r="ESJ759" s="79"/>
      <c r="ESK759" s="79"/>
      <c r="ESL759" s="79"/>
      <c r="ESM759" s="79"/>
      <c r="ESN759" s="79"/>
      <c r="ESO759" s="79"/>
      <c r="ESP759" s="79"/>
      <c r="ESQ759" s="79"/>
      <c r="ESR759" s="79"/>
      <c r="ESS759" s="79"/>
      <c r="EST759" s="79"/>
      <c r="ESU759" s="79"/>
      <c r="ESV759" s="79"/>
      <c r="ESW759" s="79"/>
      <c r="ESX759" s="79"/>
      <c r="ESY759" s="79"/>
      <c r="ESZ759" s="79"/>
      <c r="ETA759" s="79"/>
      <c r="ETB759" s="79"/>
      <c r="ETC759" s="79"/>
      <c r="ETD759" s="79"/>
      <c r="ETE759" s="79"/>
      <c r="ETF759" s="79"/>
      <c r="ETG759" s="79"/>
      <c r="ETH759" s="79"/>
      <c r="ETI759" s="79"/>
      <c r="ETJ759" s="79"/>
      <c r="ETK759" s="79"/>
      <c r="ETL759" s="79"/>
      <c r="ETM759" s="79"/>
      <c r="ETN759" s="79"/>
      <c r="ETO759" s="79"/>
      <c r="ETP759" s="79"/>
      <c r="ETQ759" s="79"/>
      <c r="ETR759" s="79"/>
      <c r="ETS759" s="79"/>
      <c r="ETT759" s="79"/>
      <c r="ETU759" s="79"/>
      <c r="ETV759" s="79"/>
      <c r="ETW759" s="79"/>
      <c r="ETX759" s="79"/>
      <c r="ETY759" s="79"/>
      <c r="ETZ759" s="79"/>
      <c r="EUA759" s="79"/>
      <c r="EUB759" s="79"/>
      <c r="EUC759" s="79"/>
      <c r="EUD759" s="79"/>
      <c r="EUE759" s="79"/>
      <c r="EUF759" s="79"/>
      <c r="EUG759" s="79"/>
      <c r="EUH759" s="79"/>
      <c r="EUI759" s="79"/>
      <c r="EUJ759" s="79"/>
      <c r="EUK759" s="79"/>
      <c r="EUL759" s="79"/>
      <c r="EUM759" s="79"/>
      <c r="EUN759" s="79"/>
      <c r="EUO759" s="79"/>
      <c r="EUP759" s="79"/>
      <c r="EUQ759" s="79"/>
      <c r="EUR759" s="79"/>
      <c r="EUS759" s="79"/>
      <c r="EUT759" s="79"/>
      <c r="EUU759" s="79"/>
      <c r="EUV759" s="79"/>
      <c r="EUW759" s="79"/>
      <c r="EUX759" s="79"/>
      <c r="EUY759" s="79"/>
      <c r="EUZ759" s="79"/>
      <c r="EVA759" s="79"/>
      <c r="EVB759" s="79"/>
      <c r="EVC759" s="79"/>
      <c r="EVD759" s="79"/>
      <c r="EVE759" s="79"/>
      <c r="EVF759" s="79"/>
      <c r="EVG759" s="79"/>
      <c r="EVH759" s="79"/>
      <c r="EVI759" s="79"/>
      <c r="EVJ759" s="79"/>
      <c r="EVK759" s="79"/>
      <c r="EVL759" s="79"/>
      <c r="EVM759" s="79"/>
      <c r="EVN759" s="79"/>
      <c r="EVO759" s="79"/>
      <c r="EVP759" s="79"/>
      <c r="EVQ759" s="79"/>
      <c r="EVR759" s="79"/>
      <c r="EVS759" s="79"/>
      <c r="EVT759" s="79"/>
      <c r="EVU759" s="79"/>
      <c r="EVV759" s="79"/>
      <c r="EVW759" s="79"/>
      <c r="EVX759" s="79"/>
      <c r="EVY759" s="79"/>
      <c r="EVZ759" s="79"/>
      <c r="EWA759" s="79"/>
      <c r="EWB759" s="79"/>
      <c r="EWC759" s="79"/>
      <c r="EWD759" s="79"/>
      <c r="EWE759" s="79"/>
      <c r="EWF759" s="79"/>
      <c r="EWG759" s="79"/>
      <c r="EWH759" s="79"/>
      <c r="EWI759" s="79"/>
      <c r="EWJ759" s="79"/>
      <c r="EWK759" s="79"/>
      <c r="EWL759" s="79"/>
      <c r="EWM759" s="79"/>
      <c r="EWN759" s="79"/>
      <c r="EWO759" s="79"/>
      <c r="EWP759" s="79"/>
      <c r="EWQ759" s="79"/>
      <c r="EWR759" s="79"/>
      <c r="EWS759" s="79"/>
      <c r="EWT759" s="79"/>
      <c r="EWU759" s="79"/>
      <c r="EWV759" s="79"/>
      <c r="EWW759" s="79"/>
      <c r="EWX759" s="79"/>
      <c r="EWY759" s="79"/>
      <c r="EWZ759" s="79"/>
      <c r="EXA759" s="79"/>
      <c r="EXB759" s="79"/>
      <c r="EXC759" s="79"/>
      <c r="EXD759" s="79"/>
      <c r="EXE759" s="79"/>
      <c r="EXF759" s="79"/>
      <c r="EXG759" s="79"/>
      <c r="EXH759" s="79"/>
      <c r="EXI759" s="79"/>
      <c r="EXJ759" s="79"/>
      <c r="EXK759" s="79"/>
      <c r="EXL759" s="79"/>
      <c r="EXM759" s="79"/>
      <c r="EXN759" s="79"/>
      <c r="EXO759" s="79"/>
      <c r="EXP759" s="79"/>
      <c r="EXQ759" s="79"/>
      <c r="EXR759" s="79"/>
      <c r="EXS759" s="79"/>
      <c r="EXT759" s="79"/>
      <c r="EXU759" s="79"/>
      <c r="EXV759" s="79"/>
      <c r="EXW759" s="79"/>
      <c r="EXX759" s="79"/>
      <c r="EXY759" s="79"/>
      <c r="EXZ759" s="79"/>
      <c r="EYA759" s="79"/>
      <c r="EYB759" s="79"/>
      <c r="EYC759" s="79"/>
      <c r="EYD759" s="79"/>
      <c r="EYE759" s="79"/>
      <c r="EYF759" s="79"/>
      <c r="EYG759" s="79"/>
      <c r="EYH759" s="79"/>
      <c r="EYI759" s="79"/>
      <c r="EYJ759" s="79"/>
      <c r="EYK759" s="79"/>
      <c r="EYL759" s="79"/>
      <c r="EYM759" s="79"/>
      <c r="EYN759" s="79"/>
      <c r="EYO759" s="79"/>
      <c r="EYP759" s="79"/>
      <c r="EYQ759" s="79"/>
      <c r="EYR759" s="79"/>
      <c r="EYS759" s="79"/>
      <c r="EYT759" s="79"/>
      <c r="EYU759" s="79"/>
      <c r="EYV759" s="79"/>
      <c r="EYW759" s="79"/>
      <c r="EYX759" s="79"/>
      <c r="EYY759" s="79"/>
      <c r="EYZ759" s="79"/>
      <c r="EZA759" s="79"/>
      <c r="EZB759" s="79"/>
      <c r="EZC759" s="79"/>
      <c r="EZD759" s="79"/>
      <c r="EZE759" s="79"/>
      <c r="EZF759" s="79"/>
      <c r="EZG759" s="79"/>
      <c r="EZH759" s="79"/>
      <c r="EZI759" s="79"/>
      <c r="EZJ759" s="79"/>
      <c r="EZK759" s="79"/>
      <c r="EZL759" s="79"/>
      <c r="EZM759" s="79"/>
      <c r="EZN759" s="79"/>
      <c r="EZO759" s="79"/>
      <c r="EZP759" s="79"/>
      <c r="EZQ759" s="79"/>
      <c r="EZR759" s="79"/>
      <c r="EZS759" s="79"/>
      <c r="EZT759" s="79"/>
      <c r="EZU759" s="79"/>
      <c r="EZV759" s="79"/>
      <c r="EZW759" s="79"/>
      <c r="EZX759" s="79"/>
      <c r="EZY759" s="79"/>
      <c r="EZZ759" s="79"/>
      <c r="FAA759" s="79"/>
      <c r="FAB759" s="79"/>
      <c r="FAC759" s="79"/>
      <c r="FAD759" s="79"/>
      <c r="FAE759" s="79"/>
      <c r="FAF759" s="79"/>
      <c r="FAG759" s="79"/>
      <c r="FAH759" s="79"/>
      <c r="FAI759" s="79"/>
      <c r="FAJ759" s="79"/>
      <c r="FAK759" s="79"/>
      <c r="FAL759" s="79"/>
      <c r="FAM759" s="79"/>
      <c r="FAN759" s="79"/>
      <c r="FAO759" s="79"/>
      <c r="FAP759" s="79"/>
      <c r="FAQ759" s="79"/>
      <c r="FAR759" s="79"/>
      <c r="FAS759" s="79"/>
      <c r="FAT759" s="79"/>
      <c r="FAU759" s="79"/>
      <c r="FAV759" s="79"/>
      <c r="FAW759" s="79"/>
      <c r="FAX759" s="79"/>
      <c r="FAY759" s="79"/>
      <c r="FAZ759" s="79"/>
      <c r="FBA759" s="79"/>
      <c r="FBB759" s="79"/>
      <c r="FBC759" s="79"/>
      <c r="FBD759" s="79"/>
      <c r="FBE759" s="79"/>
      <c r="FBF759" s="79"/>
      <c r="FBG759" s="79"/>
      <c r="FBH759" s="79"/>
      <c r="FBI759" s="79"/>
      <c r="FBJ759" s="79"/>
      <c r="FBK759" s="79"/>
      <c r="FBL759" s="79"/>
      <c r="FBM759" s="79"/>
      <c r="FBN759" s="79"/>
      <c r="FBO759" s="79"/>
      <c r="FBP759" s="79"/>
      <c r="FBQ759" s="79"/>
      <c r="FBR759" s="79"/>
      <c r="FBS759" s="79"/>
      <c r="FBT759" s="79"/>
      <c r="FBU759" s="79"/>
      <c r="FBV759" s="79"/>
      <c r="FBW759" s="79"/>
      <c r="FBX759" s="79"/>
      <c r="FBY759" s="79"/>
      <c r="FBZ759" s="79"/>
      <c r="FCA759" s="79"/>
      <c r="FCB759" s="79"/>
      <c r="FCC759" s="79"/>
      <c r="FCD759" s="79"/>
      <c r="FCE759" s="79"/>
      <c r="FCF759" s="79"/>
      <c r="FCG759" s="79"/>
      <c r="FCH759" s="79"/>
      <c r="FCI759" s="79"/>
      <c r="FCJ759" s="79"/>
      <c r="FCK759" s="79"/>
      <c r="FCL759" s="79"/>
      <c r="FCM759" s="79"/>
      <c r="FCN759" s="79"/>
      <c r="FCO759" s="79"/>
      <c r="FCP759" s="79"/>
      <c r="FCQ759" s="79"/>
      <c r="FCR759" s="79"/>
      <c r="FCS759" s="79"/>
      <c r="FCT759" s="79"/>
      <c r="FCU759" s="79"/>
      <c r="FCV759" s="79"/>
      <c r="FCW759" s="79"/>
      <c r="FCX759" s="79"/>
      <c r="FCY759" s="79"/>
      <c r="FCZ759" s="79"/>
      <c r="FDA759" s="79"/>
      <c r="FDB759" s="79"/>
      <c r="FDC759" s="79"/>
      <c r="FDD759" s="79"/>
      <c r="FDE759" s="79"/>
      <c r="FDF759" s="79"/>
      <c r="FDG759" s="79"/>
      <c r="FDH759" s="79"/>
      <c r="FDI759" s="79"/>
      <c r="FDJ759" s="79"/>
      <c r="FDK759" s="79"/>
      <c r="FDL759" s="79"/>
      <c r="FDM759" s="79"/>
      <c r="FDN759" s="79"/>
      <c r="FDO759" s="79"/>
      <c r="FDP759" s="79"/>
      <c r="FDQ759" s="79"/>
      <c r="FDR759" s="79"/>
      <c r="FDS759" s="79"/>
      <c r="FDT759" s="79"/>
      <c r="FDU759" s="79"/>
      <c r="FDV759" s="79"/>
      <c r="FDW759" s="79"/>
      <c r="FDX759" s="79"/>
      <c r="FDY759" s="79"/>
      <c r="FDZ759" s="79"/>
      <c r="FEA759" s="79"/>
      <c r="FEB759" s="79"/>
      <c r="FEC759" s="79"/>
      <c r="FED759" s="79"/>
      <c r="FEE759" s="79"/>
      <c r="FEF759" s="79"/>
      <c r="FEG759" s="79"/>
      <c r="FEH759" s="79"/>
      <c r="FEI759" s="79"/>
      <c r="FEJ759" s="79"/>
      <c r="FEK759" s="79"/>
      <c r="FEL759" s="79"/>
      <c r="FEM759" s="79"/>
      <c r="FEN759" s="79"/>
      <c r="FEO759" s="79"/>
      <c r="FEP759" s="79"/>
      <c r="FEQ759" s="79"/>
      <c r="FER759" s="79"/>
      <c r="FES759" s="79"/>
      <c r="FET759" s="79"/>
      <c r="FEU759" s="79"/>
      <c r="FEV759" s="79"/>
      <c r="FEW759" s="79"/>
      <c r="FEX759" s="79"/>
      <c r="FEY759" s="79"/>
      <c r="FEZ759" s="79"/>
      <c r="FFA759" s="79"/>
      <c r="FFB759" s="79"/>
      <c r="FFC759" s="79"/>
      <c r="FFD759" s="79"/>
      <c r="FFE759" s="79"/>
      <c r="FFF759" s="79"/>
      <c r="FFG759" s="79"/>
      <c r="FFH759" s="79"/>
      <c r="FFI759" s="79"/>
      <c r="FFJ759" s="79"/>
      <c r="FFK759" s="79"/>
      <c r="FFL759" s="79"/>
      <c r="FFM759" s="79"/>
      <c r="FFN759" s="79"/>
      <c r="FFO759" s="79"/>
      <c r="FFP759" s="79"/>
      <c r="FFQ759" s="79"/>
      <c r="FFR759" s="79"/>
      <c r="FFS759" s="79"/>
      <c r="FFT759" s="79"/>
      <c r="FFU759" s="79"/>
      <c r="FFV759" s="79"/>
      <c r="FFW759" s="79"/>
      <c r="FFX759" s="79"/>
      <c r="FFY759" s="79"/>
      <c r="FFZ759" s="79"/>
      <c r="FGA759" s="79"/>
      <c r="FGB759" s="79"/>
      <c r="FGC759" s="79"/>
      <c r="FGD759" s="79"/>
      <c r="FGE759" s="79"/>
      <c r="FGF759" s="79"/>
      <c r="FGG759" s="79"/>
      <c r="FGH759" s="79"/>
      <c r="FGI759" s="79"/>
      <c r="FGJ759" s="79"/>
      <c r="FGK759" s="79"/>
      <c r="FGL759" s="79"/>
      <c r="FGM759" s="79"/>
      <c r="FGN759" s="79"/>
      <c r="FGO759" s="79"/>
      <c r="FGP759" s="79"/>
      <c r="FGQ759" s="79"/>
      <c r="FGR759" s="79"/>
      <c r="FGS759" s="79"/>
      <c r="FGT759" s="79"/>
      <c r="FGU759" s="79"/>
      <c r="FGV759" s="79"/>
      <c r="FGW759" s="79"/>
      <c r="FGX759" s="79"/>
      <c r="FGY759" s="79"/>
      <c r="FGZ759" s="79"/>
      <c r="FHA759" s="79"/>
      <c r="FHB759" s="79"/>
      <c r="FHC759" s="79"/>
      <c r="FHD759" s="79"/>
      <c r="FHE759" s="79"/>
      <c r="FHF759" s="79"/>
      <c r="FHG759" s="79"/>
      <c r="FHH759" s="79"/>
      <c r="FHI759" s="79"/>
      <c r="FHJ759" s="79"/>
      <c r="FHK759" s="79"/>
      <c r="FHL759" s="79"/>
      <c r="FHM759" s="79"/>
      <c r="FHN759" s="79"/>
      <c r="FHO759" s="79"/>
      <c r="FHP759" s="79"/>
      <c r="FHQ759" s="79"/>
      <c r="FHR759" s="79"/>
      <c r="FHS759" s="79"/>
      <c r="FHT759" s="79"/>
      <c r="FHU759" s="79"/>
      <c r="FHV759" s="79"/>
      <c r="FHW759" s="79"/>
      <c r="FHX759" s="79"/>
      <c r="FHY759" s="79"/>
      <c r="FHZ759" s="79"/>
      <c r="FIA759" s="79"/>
      <c r="FIB759" s="79"/>
      <c r="FIC759" s="79"/>
      <c r="FID759" s="79"/>
      <c r="FIE759" s="79"/>
      <c r="FIF759" s="79"/>
      <c r="FIG759" s="79"/>
      <c r="FIH759" s="79"/>
      <c r="FII759" s="79"/>
      <c r="FIJ759" s="79"/>
      <c r="FIK759" s="79"/>
      <c r="FIL759" s="79"/>
      <c r="FIM759" s="79"/>
      <c r="FIN759" s="79"/>
      <c r="FIO759" s="79"/>
      <c r="FIP759" s="79"/>
      <c r="FIQ759" s="79"/>
      <c r="FIR759" s="79"/>
      <c r="FIS759" s="79"/>
      <c r="FIT759" s="79"/>
      <c r="FIU759" s="79"/>
      <c r="FIV759" s="79"/>
      <c r="FIW759" s="79"/>
      <c r="FIX759" s="79"/>
      <c r="FIY759" s="79"/>
      <c r="FIZ759" s="79"/>
      <c r="FJA759" s="79"/>
      <c r="FJB759" s="79"/>
      <c r="FJC759" s="79"/>
      <c r="FJD759" s="79"/>
      <c r="FJE759" s="79"/>
      <c r="FJF759" s="79"/>
      <c r="FJG759" s="79"/>
      <c r="FJH759" s="79"/>
      <c r="FJI759" s="79"/>
      <c r="FJJ759" s="79"/>
      <c r="FJK759" s="79"/>
      <c r="FJL759" s="79"/>
      <c r="FJM759" s="79"/>
      <c r="FJN759" s="79"/>
      <c r="FJO759" s="79"/>
      <c r="FJP759" s="79"/>
      <c r="FJQ759" s="79"/>
      <c r="FJR759" s="79"/>
      <c r="FJS759" s="79"/>
      <c r="FJT759" s="79"/>
      <c r="FJU759" s="79"/>
      <c r="FJV759" s="79"/>
      <c r="FJW759" s="79"/>
      <c r="FJX759" s="79"/>
      <c r="FJY759" s="79"/>
      <c r="FJZ759" s="79"/>
      <c r="FKA759" s="79"/>
      <c r="FKB759" s="79"/>
      <c r="FKC759" s="79"/>
      <c r="FKD759" s="79"/>
      <c r="FKE759" s="79"/>
      <c r="FKF759" s="79"/>
      <c r="FKG759" s="79"/>
      <c r="FKH759" s="79"/>
      <c r="FKI759" s="79"/>
      <c r="FKJ759" s="79"/>
      <c r="FKK759" s="79"/>
      <c r="FKL759" s="79"/>
      <c r="FKM759" s="79"/>
      <c r="FKN759" s="79"/>
      <c r="FKO759" s="79"/>
      <c r="FKP759" s="79"/>
      <c r="FKQ759" s="79"/>
      <c r="FKR759" s="79"/>
      <c r="FKS759" s="79"/>
      <c r="FKT759" s="79"/>
      <c r="FKU759" s="79"/>
      <c r="FKV759" s="79"/>
      <c r="FKW759" s="79"/>
      <c r="FKX759" s="79"/>
      <c r="FKY759" s="79"/>
      <c r="FKZ759" s="79"/>
      <c r="FLA759" s="79"/>
      <c r="FLB759" s="79"/>
      <c r="FLC759" s="79"/>
      <c r="FLD759" s="79"/>
      <c r="FLE759" s="79"/>
      <c r="FLF759" s="79"/>
      <c r="FLG759" s="79"/>
      <c r="FLH759" s="79"/>
      <c r="FLI759" s="79"/>
      <c r="FLJ759" s="79"/>
      <c r="FLK759" s="79"/>
      <c r="FLL759" s="79"/>
      <c r="FLM759" s="79"/>
      <c r="FLN759" s="79"/>
      <c r="FLO759" s="79"/>
      <c r="FLP759" s="79"/>
      <c r="FLQ759" s="79"/>
      <c r="FLR759" s="79"/>
      <c r="FLS759" s="79"/>
      <c r="FLT759" s="79"/>
      <c r="FLU759" s="79"/>
      <c r="FLV759" s="79"/>
      <c r="FLW759" s="79"/>
      <c r="FLX759" s="79"/>
      <c r="FLY759" s="79"/>
      <c r="FLZ759" s="79"/>
      <c r="FMA759" s="79"/>
      <c r="FMB759" s="79"/>
      <c r="FMC759" s="79"/>
      <c r="FMD759" s="79"/>
      <c r="FME759" s="79"/>
      <c r="FMF759" s="79"/>
      <c r="FMG759" s="79"/>
      <c r="FMH759" s="79"/>
      <c r="FMI759" s="79"/>
      <c r="FMJ759" s="79"/>
      <c r="FMK759" s="79"/>
      <c r="FML759" s="79"/>
      <c r="FMM759" s="79"/>
      <c r="FMN759" s="79"/>
      <c r="FMO759" s="79"/>
      <c r="FMP759" s="79"/>
      <c r="FMQ759" s="79"/>
      <c r="FMR759" s="79"/>
      <c r="FMS759" s="79"/>
      <c r="FMT759" s="79"/>
      <c r="FMU759" s="79"/>
      <c r="FMV759" s="79"/>
      <c r="FMW759" s="79"/>
      <c r="FMX759" s="79"/>
      <c r="FMY759" s="79"/>
      <c r="FMZ759" s="79"/>
      <c r="FNA759" s="79"/>
      <c r="FNB759" s="79"/>
      <c r="FNC759" s="79"/>
      <c r="FND759" s="79"/>
      <c r="FNE759" s="79"/>
      <c r="FNF759" s="79"/>
      <c r="FNG759" s="79"/>
      <c r="FNH759" s="79"/>
      <c r="FNI759" s="79"/>
      <c r="FNJ759" s="79"/>
      <c r="FNK759" s="79"/>
      <c r="FNL759" s="79"/>
      <c r="FNM759" s="79"/>
      <c r="FNN759" s="79"/>
      <c r="FNO759" s="79"/>
      <c r="FNP759" s="79"/>
      <c r="FNQ759" s="79"/>
      <c r="FNR759" s="79"/>
      <c r="FNS759" s="79"/>
      <c r="FNT759" s="79"/>
      <c r="FNU759" s="79"/>
      <c r="FNV759" s="79"/>
      <c r="FNW759" s="79"/>
      <c r="FNX759" s="79"/>
      <c r="FNY759" s="79"/>
      <c r="FNZ759" s="79"/>
      <c r="FOA759" s="79"/>
      <c r="FOB759" s="79"/>
      <c r="FOC759" s="79"/>
      <c r="FOD759" s="79"/>
      <c r="FOE759" s="79"/>
      <c r="FOF759" s="79"/>
      <c r="FOG759" s="79"/>
      <c r="FOH759" s="79"/>
      <c r="FOI759" s="79"/>
      <c r="FOJ759" s="79"/>
      <c r="FOK759" s="79"/>
      <c r="FOL759" s="79"/>
      <c r="FOM759" s="79"/>
      <c r="FON759" s="79"/>
      <c r="FOO759" s="79"/>
      <c r="FOP759" s="79"/>
      <c r="FOQ759" s="79"/>
      <c r="FOR759" s="79"/>
      <c r="FOS759" s="79"/>
      <c r="FOT759" s="79"/>
      <c r="FOU759" s="79"/>
      <c r="FOV759" s="79"/>
      <c r="FOW759" s="79"/>
      <c r="FOX759" s="79"/>
      <c r="FOY759" s="79"/>
      <c r="FOZ759" s="79"/>
      <c r="FPA759" s="79"/>
      <c r="FPB759" s="79"/>
      <c r="FPC759" s="79"/>
      <c r="FPD759" s="79"/>
      <c r="FPE759" s="79"/>
      <c r="FPF759" s="79"/>
      <c r="FPG759" s="79"/>
      <c r="FPH759" s="79"/>
      <c r="FPI759" s="79"/>
      <c r="FPJ759" s="79"/>
      <c r="FPK759" s="79"/>
      <c r="FPL759" s="79"/>
      <c r="FPM759" s="79"/>
      <c r="FPN759" s="79"/>
      <c r="FPO759" s="79"/>
      <c r="FPP759" s="79"/>
      <c r="FPQ759" s="79"/>
      <c r="FPR759" s="79"/>
      <c r="FPS759" s="79"/>
      <c r="FPT759" s="79"/>
      <c r="FPU759" s="79"/>
      <c r="FPV759" s="79"/>
      <c r="FPW759" s="79"/>
      <c r="FPX759" s="79"/>
      <c r="FPY759" s="79"/>
      <c r="FPZ759" s="79"/>
      <c r="FQA759" s="79"/>
      <c r="FQB759" s="79"/>
      <c r="FQC759" s="79"/>
      <c r="FQD759" s="79"/>
      <c r="FQE759" s="79"/>
      <c r="FQF759" s="79"/>
      <c r="FQG759" s="79"/>
      <c r="FQH759" s="79"/>
      <c r="FQI759" s="79"/>
      <c r="FQJ759" s="79"/>
      <c r="FQK759" s="79"/>
      <c r="FQL759" s="79"/>
      <c r="FQM759" s="79"/>
      <c r="FQN759" s="79"/>
      <c r="FQO759" s="79"/>
      <c r="FQP759" s="79"/>
      <c r="FQQ759" s="79"/>
      <c r="FQR759" s="79"/>
      <c r="FQS759" s="79"/>
      <c r="FQT759" s="79"/>
      <c r="FQU759" s="79"/>
      <c r="FQV759" s="79"/>
      <c r="FQW759" s="79"/>
      <c r="FQX759" s="79"/>
      <c r="FQY759" s="79"/>
      <c r="FQZ759" s="79"/>
      <c r="FRA759" s="79"/>
      <c r="FRB759" s="79"/>
      <c r="FRC759" s="79"/>
      <c r="FRD759" s="79"/>
      <c r="FRE759" s="79"/>
      <c r="FRF759" s="79"/>
      <c r="FRG759" s="79"/>
      <c r="FRH759" s="79"/>
      <c r="FRI759" s="79"/>
      <c r="FRJ759" s="79"/>
      <c r="FRK759" s="79"/>
      <c r="FRL759" s="79"/>
      <c r="FRM759" s="79"/>
      <c r="FRN759" s="79"/>
      <c r="FRO759" s="79"/>
      <c r="FRP759" s="79"/>
      <c r="FRQ759" s="79"/>
      <c r="FRR759" s="79"/>
      <c r="FRS759" s="79"/>
      <c r="FRT759" s="79"/>
      <c r="FRU759" s="79"/>
      <c r="FRV759" s="79"/>
      <c r="FRW759" s="79"/>
      <c r="FRX759" s="79"/>
      <c r="FRY759" s="79"/>
      <c r="FRZ759" s="79"/>
      <c r="FSA759" s="79"/>
      <c r="FSB759" s="79"/>
      <c r="FSC759" s="79"/>
      <c r="FSD759" s="79"/>
      <c r="FSE759" s="79"/>
      <c r="FSF759" s="79"/>
      <c r="FSG759" s="79"/>
      <c r="FSH759" s="79"/>
      <c r="FSI759" s="79"/>
      <c r="FSJ759" s="79"/>
      <c r="FSK759" s="79"/>
      <c r="FSL759" s="79"/>
      <c r="FSM759" s="79"/>
      <c r="FSN759" s="79"/>
      <c r="FSO759" s="79"/>
      <c r="FSP759" s="79"/>
      <c r="FSQ759" s="79"/>
      <c r="FSR759" s="79"/>
      <c r="FSS759" s="79"/>
      <c r="FST759" s="79"/>
      <c r="FSU759" s="79"/>
      <c r="FSV759" s="79"/>
      <c r="FSW759" s="79"/>
      <c r="FSX759" s="79"/>
      <c r="FSY759" s="79"/>
      <c r="FSZ759" s="79"/>
      <c r="FTA759" s="79"/>
      <c r="FTB759" s="79"/>
      <c r="FTC759" s="79"/>
      <c r="FTD759" s="79"/>
      <c r="FTE759" s="79"/>
      <c r="FTF759" s="79"/>
      <c r="FTG759" s="79"/>
      <c r="FTH759" s="79"/>
      <c r="FTI759" s="79"/>
      <c r="FTJ759" s="79"/>
      <c r="FTK759" s="79"/>
      <c r="FTL759" s="79"/>
      <c r="FTM759" s="79"/>
      <c r="FTN759" s="79"/>
      <c r="FTO759" s="79"/>
      <c r="FTP759" s="79"/>
      <c r="FTQ759" s="79"/>
      <c r="FTR759" s="79"/>
      <c r="FTS759" s="79"/>
      <c r="FTT759" s="79"/>
      <c r="FTU759" s="79"/>
      <c r="FTV759" s="79"/>
      <c r="FTW759" s="79"/>
      <c r="FTX759" s="79"/>
      <c r="FTY759" s="79"/>
      <c r="FTZ759" s="79"/>
      <c r="FUA759" s="79"/>
      <c r="FUB759" s="79"/>
      <c r="FUC759" s="79"/>
      <c r="FUD759" s="79"/>
      <c r="FUE759" s="79"/>
      <c r="FUF759" s="79"/>
      <c r="FUG759" s="79"/>
      <c r="FUH759" s="79"/>
      <c r="FUI759" s="79"/>
      <c r="FUJ759" s="79"/>
      <c r="FUK759" s="79"/>
      <c r="FUL759" s="79"/>
      <c r="FUM759" s="79"/>
      <c r="FUN759" s="79"/>
      <c r="FUO759" s="79"/>
      <c r="FUP759" s="79"/>
      <c r="FUQ759" s="79"/>
      <c r="FUR759" s="79"/>
      <c r="FUS759" s="79"/>
      <c r="FUT759" s="79"/>
      <c r="FUU759" s="79"/>
      <c r="FUV759" s="79"/>
      <c r="FUW759" s="79"/>
      <c r="FUX759" s="79"/>
      <c r="FUY759" s="79"/>
      <c r="FUZ759" s="79"/>
      <c r="FVA759" s="79"/>
      <c r="FVB759" s="79"/>
      <c r="FVC759" s="79"/>
      <c r="FVD759" s="79"/>
      <c r="FVE759" s="79"/>
      <c r="FVF759" s="79"/>
      <c r="FVG759" s="79"/>
      <c r="FVH759" s="79"/>
      <c r="FVI759" s="79"/>
      <c r="FVJ759" s="79"/>
      <c r="FVK759" s="79"/>
      <c r="FVL759" s="79"/>
      <c r="FVM759" s="79"/>
      <c r="FVN759" s="79"/>
      <c r="FVO759" s="79"/>
      <c r="FVP759" s="79"/>
      <c r="FVQ759" s="79"/>
      <c r="FVR759" s="79"/>
      <c r="FVS759" s="79"/>
      <c r="FVT759" s="79"/>
      <c r="FVU759" s="79"/>
      <c r="FVV759" s="79"/>
      <c r="FVW759" s="79"/>
      <c r="FVX759" s="79"/>
      <c r="FVY759" s="79"/>
      <c r="FVZ759" s="79"/>
      <c r="FWA759" s="79"/>
      <c r="FWB759" s="79"/>
      <c r="FWC759" s="79"/>
      <c r="FWD759" s="79"/>
      <c r="FWE759" s="79"/>
      <c r="FWF759" s="79"/>
      <c r="FWG759" s="79"/>
      <c r="FWH759" s="79"/>
      <c r="FWI759" s="79"/>
      <c r="FWJ759" s="79"/>
      <c r="FWK759" s="79"/>
      <c r="FWL759" s="79"/>
      <c r="FWM759" s="79"/>
      <c r="FWN759" s="79"/>
      <c r="FWO759" s="79"/>
      <c r="FWP759" s="79"/>
      <c r="FWQ759" s="79"/>
      <c r="FWR759" s="79"/>
      <c r="FWS759" s="79"/>
      <c r="FWT759" s="79"/>
      <c r="FWU759" s="79"/>
      <c r="FWV759" s="79"/>
      <c r="FWW759" s="79"/>
      <c r="FWX759" s="79"/>
      <c r="FWY759" s="79"/>
      <c r="FWZ759" s="79"/>
      <c r="FXA759" s="79"/>
      <c r="FXB759" s="79"/>
      <c r="FXC759" s="79"/>
      <c r="FXD759" s="79"/>
      <c r="FXE759" s="79"/>
      <c r="FXF759" s="79"/>
      <c r="FXG759" s="79"/>
      <c r="FXH759" s="79"/>
      <c r="FXI759" s="79"/>
      <c r="FXJ759" s="79"/>
      <c r="FXK759" s="79"/>
      <c r="FXL759" s="79"/>
      <c r="FXM759" s="79"/>
      <c r="FXN759" s="79"/>
      <c r="FXO759" s="79"/>
      <c r="FXP759" s="79"/>
      <c r="FXQ759" s="79"/>
      <c r="FXR759" s="79"/>
      <c r="FXS759" s="79"/>
      <c r="FXT759" s="79"/>
      <c r="FXU759" s="79"/>
      <c r="FXV759" s="79"/>
      <c r="FXW759" s="79"/>
      <c r="FXX759" s="79"/>
      <c r="FXY759" s="79"/>
      <c r="FXZ759" s="79"/>
      <c r="FYA759" s="79"/>
      <c r="FYB759" s="79"/>
      <c r="FYC759" s="79"/>
      <c r="FYD759" s="79"/>
      <c r="FYE759" s="79"/>
      <c r="FYF759" s="79"/>
      <c r="FYG759" s="79"/>
      <c r="FYH759" s="79"/>
      <c r="FYI759" s="79"/>
      <c r="FYJ759" s="79"/>
      <c r="FYK759" s="79"/>
      <c r="FYL759" s="79"/>
      <c r="FYM759" s="79"/>
      <c r="FYN759" s="79"/>
      <c r="FYO759" s="79"/>
      <c r="FYP759" s="79"/>
      <c r="FYQ759" s="79"/>
      <c r="FYR759" s="79"/>
      <c r="FYS759" s="79"/>
      <c r="FYT759" s="79"/>
      <c r="FYU759" s="79"/>
      <c r="FYV759" s="79"/>
      <c r="FYW759" s="79"/>
      <c r="FYX759" s="79"/>
      <c r="FYY759" s="79"/>
      <c r="FYZ759" s="79"/>
      <c r="FZA759" s="79"/>
      <c r="FZB759" s="79"/>
      <c r="FZC759" s="79"/>
      <c r="FZD759" s="79"/>
      <c r="FZE759" s="79"/>
      <c r="FZF759" s="79"/>
      <c r="FZG759" s="79"/>
      <c r="FZH759" s="79"/>
      <c r="FZI759" s="79"/>
      <c r="FZJ759" s="79"/>
      <c r="FZK759" s="79"/>
      <c r="FZL759" s="79"/>
      <c r="FZM759" s="79"/>
      <c r="FZN759" s="79"/>
      <c r="FZO759" s="79"/>
      <c r="FZP759" s="79"/>
      <c r="FZQ759" s="79"/>
      <c r="FZR759" s="79"/>
      <c r="FZS759" s="79"/>
      <c r="FZT759" s="79"/>
      <c r="FZU759" s="79"/>
      <c r="FZV759" s="79"/>
      <c r="FZW759" s="79"/>
      <c r="FZX759" s="79"/>
      <c r="FZY759" s="79"/>
      <c r="FZZ759" s="79"/>
      <c r="GAA759" s="79"/>
      <c r="GAB759" s="79"/>
      <c r="GAC759" s="79"/>
      <c r="GAD759" s="79"/>
      <c r="GAE759" s="79"/>
      <c r="GAF759" s="79"/>
      <c r="GAG759" s="79"/>
      <c r="GAH759" s="79"/>
      <c r="GAI759" s="79"/>
      <c r="GAJ759" s="79"/>
      <c r="GAK759" s="79"/>
      <c r="GAL759" s="79"/>
      <c r="GAM759" s="79"/>
      <c r="GAN759" s="79"/>
      <c r="GAO759" s="79"/>
      <c r="GAP759" s="79"/>
      <c r="GAQ759" s="79"/>
      <c r="GAR759" s="79"/>
      <c r="GAS759" s="79"/>
      <c r="GAT759" s="79"/>
      <c r="GAU759" s="79"/>
      <c r="GAV759" s="79"/>
      <c r="GAW759" s="79"/>
      <c r="GAX759" s="79"/>
      <c r="GAY759" s="79"/>
      <c r="GAZ759" s="79"/>
      <c r="GBA759" s="79"/>
      <c r="GBB759" s="79"/>
      <c r="GBC759" s="79"/>
      <c r="GBD759" s="79"/>
      <c r="GBE759" s="79"/>
      <c r="GBF759" s="79"/>
      <c r="GBG759" s="79"/>
      <c r="GBH759" s="79"/>
      <c r="GBI759" s="79"/>
      <c r="GBJ759" s="79"/>
      <c r="GBK759" s="79"/>
      <c r="GBL759" s="79"/>
      <c r="GBM759" s="79"/>
      <c r="GBN759" s="79"/>
      <c r="GBO759" s="79"/>
      <c r="GBP759" s="79"/>
      <c r="GBQ759" s="79"/>
      <c r="GBR759" s="79"/>
      <c r="GBS759" s="79"/>
      <c r="GBT759" s="79"/>
      <c r="GBU759" s="79"/>
      <c r="GBV759" s="79"/>
      <c r="GBW759" s="79"/>
      <c r="GBX759" s="79"/>
      <c r="GBY759" s="79"/>
      <c r="GBZ759" s="79"/>
      <c r="GCA759" s="79"/>
      <c r="GCB759" s="79"/>
      <c r="GCC759" s="79"/>
      <c r="GCD759" s="79"/>
      <c r="GCE759" s="79"/>
      <c r="GCF759" s="79"/>
      <c r="GCG759" s="79"/>
      <c r="GCH759" s="79"/>
      <c r="GCI759" s="79"/>
      <c r="GCJ759" s="79"/>
      <c r="GCK759" s="79"/>
      <c r="GCL759" s="79"/>
      <c r="GCM759" s="79"/>
      <c r="GCN759" s="79"/>
      <c r="GCO759" s="79"/>
      <c r="GCP759" s="79"/>
      <c r="GCQ759" s="79"/>
      <c r="GCR759" s="79"/>
      <c r="GCS759" s="79"/>
      <c r="GCT759" s="79"/>
      <c r="GCU759" s="79"/>
      <c r="GCV759" s="79"/>
      <c r="GCW759" s="79"/>
      <c r="GCX759" s="79"/>
      <c r="GCY759" s="79"/>
      <c r="GCZ759" s="79"/>
      <c r="GDA759" s="79"/>
      <c r="GDB759" s="79"/>
      <c r="GDC759" s="79"/>
      <c r="GDD759" s="79"/>
      <c r="GDE759" s="79"/>
      <c r="GDF759" s="79"/>
      <c r="GDG759" s="79"/>
      <c r="GDH759" s="79"/>
      <c r="GDI759" s="79"/>
      <c r="GDJ759" s="79"/>
      <c r="GDK759" s="79"/>
      <c r="GDL759" s="79"/>
      <c r="GDM759" s="79"/>
      <c r="GDN759" s="79"/>
      <c r="GDO759" s="79"/>
      <c r="GDP759" s="79"/>
      <c r="GDQ759" s="79"/>
      <c r="GDR759" s="79"/>
      <c r="GDS759" s="79"/>
      <c r="GDT759" s="79"/>
      <c r="GDU759" s="79"/>
      <c r="GDV759" s="79"/>
      <c r="GDW759" s="79"/>
      <c r="GDX759" s="79"/>
      <c r="GDY759" s="79"/>
      <c r="GDZ759" s="79"/>
      <c r="GEA759" s="79"/>
      <c r="GEB759" s="79"/>
      <c r="GEC759" s="79"/>
      <c r="GED759" s="79"/>
      <c r="GEE759" s="79"/>
      <c r="GEF759" s="79"/>
      <c r="GEG759" s="79"/>
      <c r="GEH759" s="79"/>
      <c r="GEI759" s="79"/>
      <c r="GEJ759" s="79"/>
      <c r="GEK759" s="79"/>
      <c r="GEL759" s="79"/>
      <c r="GEM759" s="79"/>
      <c r="GEN759" s="79"/>
      <c r="GEO759" s="79"/>
      <c r="GEP759" s="79"/>
      <c r="GEQ759" s="79"/>
      <c r="GER759" s="79"/>
      <c r="GES759" s="79"/>
      <c r="GET759" s="79"/>
      <c r="GEU759" s="79"/>
      <c r="GEV759" s="79"/>
      <c r="GEW759" s="79"/>
      <c r="GEX759" s="79"/>
      <c r="GEY759" s="79"/>
      <c r="GEZ759" s="79"/>
      <c r="GFA759" s="79"/>
      <c r="GFB759" s="79"/>
      <c r="GFC759" s="79"/>
      <c r="GFD759" s="79"/>
      <c r="GFE759" s="79"/>
      <c r="GFF759" s="79"/>
      <c r="GFG759" s="79"/>
      <c r="GFH759" s="79"/>
      <c r="GFI759" s="79"/>
      <c r="GFJ759" s="79"/>
      <c r="GFK759" s="79"/>
      <c r="GFL759" s="79"/>
      <c r="GFM759" s="79"/>
      <c r="GFN759" s="79"/>
      <c r="GFO759" s="79"/>
      <c r="GFP759" s="79"/>
      <c r="GFQ759" s="79"/>
      <c r="GFR759" s="79"/>
      <c r="GFS759" s="79"/>
      <c r="GFT759" s="79"/>
      <c r="GFU759" s="79"/>
      <c r="GFV759" s="79"/>
      <c r="GFW759" s="79"/>
      <c r="GFX759" s="79"/>
      <c r="GFY759" s="79"/>
      <c r="GFZ759" s="79"/>
      <c r="GGA759" s="79"/>
      <c r="GGB759" s="79"/>
      <c r="GGC759" s="79"/>
      <c r="GGD759" s="79"/>
      <c r="GGE759" s="79"/>
      <c r="GGF759" s="79"/>
      <c r="GGG759" s="79"/>
      <c r="GGH759" s="79"/>
      <c r="GGI759" s="79"/>
      <c r="GGJ759" s="79"/>
      <c r="GGK759" s="79"/>
      <c r="GGL759" s="79"/>
      <c r="GGM759" s="79"/>
      <c r="GGN759" s="79"/>
      <c r="GGO759" s="79"/>
      <c r="GGP759" s="79"/>
      <c r="GGQ759" s="79"/>
      <c r="GGR759" s="79"/>
      <c r="GGS759" s="79"/>
      <c r="GGT759" s="79"/>
      <c r="GGU759" s="79"/>
      <c r="GGV759" s="79"/>
      <c r="GGW759" s="79"/>
      <c r="GGX759" s="79"/>
      <c r="GGY759" s="79"/>
      <c r="GGZ759" s="79"/>
      <c r="GHA759" s="79"/>
      <c r="GHB759" s="79"/>
      <c r="GHC759" s="79"/>
      <c r="GHD759" s="79"/>
      <c r="GHE759" s="79"/>
      <c r="GHF759" s="79"/>
      <c r="GHG759" s="79"/>
      <c r="GHH759" s="79"/>
      <c r="GHI759" s="79"/>
      <c r="GHJ759" s="79"/>
      <c r="GHK759" s="79"/>
      <c r="GHL759" s="79"/>
      <c r="GHM759" s="79"/>
      <c r="GHN759" s="79"/>
      <c r="GHO759" s="79"/>
      <c r="GHP759" s="79"/>
      <c r="GHQ759" s="79"/>
      <c r="GHR759" s="79"/>
      <c r="GHS759" s="79"/>
      <c r="GHT759" s="79"/>
      <c r="GHU759" s="79"/>
      <c r="GHV759" s="79"/>
      <c r="GHW759" s="79"/>
      <c r="GHX759" s="79"/>
      <c r="GHY759" s="79"/>
      <c r="GHZ759" s="79"/>
      <c r="GIA759" s="79"/>
      <c r="GIB759" s="79"/>
      <c r="GIC759" s="79"/>
      <c r="GID759" s="79"/>
      <c r="GIE759" s="79"/>
      <c r="GIF759" s="79"/>
      <c r="GIG759" s="79"/>
      <c r="GIH759" s="79"/>
      <c r="GII759" s="79"/>
      <c r="GIJ759" s="79"/>
      <c r="GIK759" s="79"/>
      <c r="GIL759" s="79"/>
      <c r="GIM759" s="79"/>
      <c r="GIN759" s="79"/>
      <c r="GIO759" s="79"/>
      <c r="GIP759" s="79"/>
      <c r="GIQ759" s="79"/>
      <c r="GIR759" s="79"/>
      <c r="GIS759" s="79"/>
      <c r="GIT759" s="79"/>
      <c r="GIU759" s="79"/>
      <c r="GIV759" s="79"/>
      <c r="GIW759" s="79"/>
      <c r="GIX759" s="79"/>
      <c r="GIY759" s="79"/>
      <c r="GIZ759" s="79"/>
      <c r="GJA759" s="79"/>
      <c r="GJB759" s="79"/>
      <c r="GJC759" s="79"/>
      <c r="GJD759" s="79"/>
      <c r="GJE759" s="79"/>
      <c r="GJF759" s="79"/>
      <c r="GJG759" s="79"/>
      <c r="GJH759" s="79"/>
      <c r="GJI759" s="79"/>
      <c r="GJJ759" s="79"/>
      <c r="GJK759" s="79"/>
      <c r="GJL759" s="79"/>
      <c r="GJM759" s="79"/>
      <c r="GJN759" s="79"/>
      <c r="GJO759" s="79"/>
      <c r="GJP759" s="79"/>
      <c r="GJQ759" s="79"/>
      <c r="GJR759" s="79"/>
      <c r="GJS759" s="79"/>
      <c r="GJT759" s="79"/>
      <c r="GJU759" s="79"/>
      <c r="GJV759" s="79"/>
      <c r="GJW759" s="79"/>
      <c r="GJX759" s="79"/>
      <c r="GJY759" s="79"/>
      <c r="GJZ759" s="79"/>
      <c r="GKA759" s="79"/>
      <c r="GKB759" s="79"/>
      <c r="GKC759" s="79"/>
      <c r="GKD759" s="79"/>
      <c r="GKE759" s="79"/>
      <c r="GKF759" s="79"/>
      <c r="GKG759" s="79"/>
      <c r="GKH759" s="79"/>
      <c r="GKI759" s="79"/>
      <c r="GKJ759" s="79"/>
      <c r="GKK759" s="79"/>
      <c r="GKL759" s="79"/>
      <c r="GKM759" s="79"/>
      <c r="GKN759" s="79"/>
      <c r="GKO759" s="79"/>
      <c r="GKP759" s="79"/>
      <c r="GKQ759" s="79"/>
      <c r="GKR759" s="79"/>
      <c r="GKS759" s="79"/>
      <c r="GKT759" s="79"/>
      <c r="GKU759" s="79"/>
      <c r="GKV759" s="79"/>
      <c r="GKW759" s="79"/>
      <c r="GKX759" s="79"/>
      <c r="GKY759" s="79"/>
      <c r="GKZ759" s="79"/>
      <c r="GLA759" s="79"/>
      <c r="GLB759" s="79"/>
      <c r="GLC759" s="79"/>
      <c r="GLD759" s="79"/>
      <c r="GLE759" s="79"/>
      <c r="GLF759" s="79"/>
      <c r="GLG759" s="79"/>
      <c r="GLH759" s="79"/>
      <c r="GLI759" s="79"/>
      <c r="GLJ759" s="79"/>
      <c r="GLK759" s="79"/>
      <c r="GLL759" s="79"/>
      <c r="GLM759" s="79"/>
      <c r="GLN759" s="79"/>
      <c r="GLO759" s="79"/>
      <c r="GLP759" s="79"/>
      <c r="GLQ759" s="79"/>
      <c r="GLR759" s="79"/>
      <c r="GLS759" s="79"/>
      <c r="GLT759" s="79"/>
      <c r="GLU759" s="79"/>
      <c r="GLV759" s="79"/>
      <c r="GLW759" s="79"/>
      <c r="GLX759" s="79"/>
      <c r="GLY759" s="79"/>
      <c r="GLZ759" s="79"/>
      <c r="GMA759" s="79"/>
      <c r="GMB759" s="79"/>
      <c r="GMC759" s="79"/>
      <c r="GMD759" s="79"/>
      <c r="GME759" s="79"/>
      <c r="GMF759" s="79"/>
      <c r="GMG759" s="79"/>
      <c r="GMH759" s="79"/>
      <c r="GMI759" s="79"/>
      <c r="GMJ759" s="79"/>
      <c r="GMK759" s="79"/>
      <c r="GML759" s="79"/>
      <c r="GMM759" s="79"/>
      <c r="GMN759" s="79"/>
      <c r="GMO759" s="79"/>
      <c r="GMP759" s="79"/>
      <c r="GMQ759" s="79"/>
      <c r="GMR759" s="79"/>
      <c r="GMS759" s="79"/>
      <c r="GMT759" s="79"/>
      <c r="GMU759" s="79"/>
      <c r="GMV759" s="79"/>
      <c r="GMW759" s="79"/>
      <c r="GMX759" s="79"/>
      <c r="GMY759" s="79"/>
      <c r="GMZ759" s="79"/>
      <c r="GNA759" s="79"/>
      <c r="GNB759" s="79"/>
      <c r="GNC759" s="79"/>
      <c r="GND759" s="79"/>
      <c r="GNE759" s="79"/>
      <c r="GNF759" s="79"/>
      <c r="GNG759" s="79"/>
      <c r="GNH759" s="79"/>
      <c r="GNI759" s="79"/>
      <c r="GNJ759" s="79"/>
      <c r="GNK759" s="79"/>
      <c r="GNL759" s="79"/>
      <c r="GNM759" s="79"/>
      <c r="GNN759" s="79"/>
      <c r="GNO759" s="79"/>
      <c r="GNP759" s="79"/>
      <c r="GNQ759" s="79"/>
      <c r="GNR759" s="79"/>
      <c r="GNS759" s="79"/>
      <c r="GNT759" s="79"/>
      <c r="GNU759" s="79"/>
      <c r="GNV759" s="79"/>
      <c r="GNW759" s="79"/>
      <c r="GNX759" s="79"/>
      <c r="GNY759" s="79"/>
      <c r="GNZ759" s="79"/>
      <c r="GOA759" s="79"/>
      <c r="GOB759" s="79"/>
      <c r="GOC759" s="79"/>
      <c r="GOD759" s="79"/>
      <c r="GOE759" s="79"/>
      <c r="GOF759" s="79"/>
      <c r="GOG759" s="79"/>
      <c r="GOH759" s="79"/>
      <c r="GOI759" s="79"/>
      <c r="GOJ759" s="79"/>
      <c r="GOK759" s="79"/>
      <c r="GOL759" s="79"/>
      <c r="GOM759" s="79"/>
      <c r="GON759" s="79"/>
      <c r="GOO759" s="79"/>
      <c r="GOP759" s="79"/>
      <c r="GOQ759" s="79"/>
      <c r="GOR759" s="79"/>
      <c r="GOS759" s="79"/>
      <c r="GOT759" s="79"/>
      <c r="GOU759" s="79"/>
      <c r="GOV759" s="79"/>
      <c r="GOW759" s="79"/>
      <c r="GOX759" s="79"/>
      <c r="GOY759" s="79"/>
      <c r="GOZ759" s="79"/>
      <c r="GPA759" s="79"/>
      <c r="GPB759" s="79"/>
      <c r="GPC759" s="79"/>
      <c r="GPD759" s="79"/>
      <c r="GPE759" s="79"/>
      <c r="GPF759" s="79"/>
      <c r="GPG759" s="79"/>
      <c r="GPH759" s="79"/>
      <c r="GPI759" s="79"/>
      <c r="GPJ759" s="79"/>
      <c r="GPK759" s="79"/>
      <c r="GPL759" s="79"/>
      <c r="GPM759" s="79"/>
      <c r="GPN759" s="79"/>
      <c r="GPO759" s="79"/>
      <c r="GPP759" s="79"/>
      <c r="GPQ759" s="79"/>
      <c r="GPR759" s="79"/>
      <c r="GPS759" s="79"/>
      <c r="GPT759" s="79"/>
      <c r="GPU759" s="79"/>
      <c r="GPV759" s="79"/>
      <c r="GPW759" s="79"/>
      <c r="GPX759" s="79"/>
      <c r="GPY759" s="79"/>
      <c r="GPZ759" s="79"/>
      <c r="GQA759" s="79"/>
      <c r="GQB759" s="79"/>
      <c r="GQC759" s="79"/>
      <c r="GQD759" s="79"/>
      <c r="GQE759" s="79"/>
      <c r="GQF759" s="79"/>
      <c r="GQG759" s="79"/>
      <c r="GQH759" s="79"/>
      <c r="GQI759" s="79"/>
      <c r="GQJ759" s="79"/>
      <c r="GQK759" s="79"/>
      <c r="GQL759" s="79"/>
      <c r="GQM759" s="79"/>
      <c r="GQN759" s="79"/>
      <c r="GQO759" s="79"/>
      <c r="GQP759" s="79"/>
      <c r="GQQ759" s="79"/>
      <c r="GQR759" s="79"/>
      <c r="GQS759" s="79"/>
      <c r="GQT759" s="79"/>
      <c r="GQU759" s="79"/>
      <c r="GQV759" s="79"/>
      <c r="GQW759" s="79"/>
      <c r="GQX759" s="79"/>
      <c r="GQY759" s="79"/>
      <c r="GQZ759" s="79"/>
      <c r="GRA759" s="79"/>
      <c r="GRB759" s="79"/>
      <c r="GRC759" s="79"/>
      <c r="GRD759" s="79"/>
      <c r="GRE759" s="79"/>
      <c r="GRF759" s="79"/>
      <c r="GRG759" s="79"/>
      <c r="GRH759" s="79"/>
      <c r="GRI759" s="79"/>
      <c r="GRJ759" s="79"/>
      <c r="GRK759" s="79"/>
      <c r="GRL759" s="79"/>
      <c r="GRM759" s="79"/>
      <c r="GRN759" s="79"/>
      <c r="GRO759" s="79"/>
      <c r="GRP759" s="79"/>
      <c r="GRQ759" s="79"/>
      <c r="GRR759" s="79"/>
      <c r="GRS759" s="79"/>
      <c r="GRT759" s="79"/>
      <c r="GRU759" s="79"/>
      <c r="GRV759" s="79"/>
      <c r="GRW759" s="79"/>
      <c r="GRX759" s="79"/>
      <c r="GRY759" s="79"/>
      <c r="GRZ759" s="79"/>
      <c r="GSA759" s="79"/>
      <c r="GSB759" s="79"/>
      <c r="GSC759" s="79"/>
      <c r="GSD759" s="79"/>
      <c r="GSE759" s="79"/>
      <c r="GSF759" s="79"/>
      <c r="GSG759" s="79"/>
      <c r="GSH759" s="79"/>
      <c r="GSI759" s="79"/>
      <c r="GSJ759" s="79"/>
      <c r="GSK759" s="79"/>
      <c r="GSL759" s="79"/>
      <c r="GSM759" s="79"/>
      <c r="GSN759" s="79"/>
      <c r="GSO759" s="79"/>
      <c r="GSP759" s="79"/>
      <c r="GSQ759" s="79"/>
      <c r="GSR759" s="79"/>
      <c r="GSS759" s="79"/>
      <c r="GST759" s="79"/>
      <c r="GSU759" s="79"/>
      <c r="GSV759" s="79"/>
      <c r="GSW759" s="79"/>
      <c r="GSX759" s="79"/>
      <c r="GSY759" s="79"/>
      <c r="GSZ759" s="79"/>
      <c r="GTA759" s="79"/>
      <c r="GTB759" s="79"/>
      <c r="GTC759" s="79"/>
      <c r="GTD759" s="79"/>
      <c r="GTE759" s="79"/>
      <c r="GTF759" s="79"/>
      <c r="GTG759" s="79"/>
      <c r="GTH759" s="79"/>
      <c r="GTI759" s="79"/>
      <c r="GTJ759" s="79"/>
      <c r="GTK759" s="79"/>
      <c r="GTL759" s="79"/>
      <c r="GTM759" s="79"/>
      <c r="GTN759" s="79"/>
      <c r="GTO759" s="79"/>
      <c r="GTP759" s="79"/>
      <c r="GTQ759" s="79"/>
      <c r="GTR759" s="79"/>
      <c r="GTS759" s="79"/>
      <c r="GTT759" s="79"/>
      <c r="GTU759" s="79"/>
      <c r="GTV759" s="79"/>
      <c r="GTW759" s="79"/>
      <c r="GTX759" s="79"/>
      <c r="GTY759" s="79"/>
      <c r="GTZ759" s="79"/>
      <c r="GUA759" s="79"/>
      <c r="GUB759" s="79"/>
      <c r="GUC759" s="79"/>
      <c r="GUD759" s="79"/>
      <c r="GUE759" s="79"/>
      <c r="GUF759" s="79"/>
      <c r="GUG759" s="79"/>
      <c r="GUH759" s="79"/>
      <c r="GUI759" s="79"/>
      <c r="GUJ759" s="79"/>
      <c r="GUK759" s="79"/>
      <c r="GUL759" s="79"/>
      <c r="GUM759" s="79"/>
      <c r="GUN759" s="79"/>
      <c r="GUO759" s="79"/>
      <c r="GUP759" s="79"/>
      <c r="GUQ759" s="79"/>
      <c r="GUR759" s="79"/>
      <c r="GUS759" s="79"/>
      <c r="GUT759" s="79"/>
      <c r="GUU759" s="79"/>
      <c r="GUV759" s="79"/>
      <c r="GUW759" s="79"/>
      <c r="GUX759" s="79"/>
      <c r="GUY759" s="79"/>
      <c r="GUZ759" s="79"/>
      <c r="GVA759" s="79"/>
      <c r="GVB759" s="79"/>
      <c r="GVC759" s="79"/>
      <c r="GVD759" s="79"/>
      <c r="GVE759" s="79"/>
      <c r="GVF759" s="79"/>
      <c r="GVG759" s="79"/>
      <c r="GVH759" s="79"/>
      <c r="GVI759" s="79"/>
      <c r="GVJ759" s="79"/>
      <c r="GVK759" s="79"/>
      <c r="GVL759" s="79"/>
      <c r="GVM759" s="79"/>
      <c r="GVN759" s="79"/>
      <c r="GVO759" s="79"/>
      <c r="GVP759" s="79"/>
      <c r="GVQ759" s="79"/>
      <c r="GVR759" s="79"/>
      <c r="GVS759" s="79"/>
      <c r="GVT759" s="79"/>
      <c r="GVU759" s="79"/>
      <c r="GVV759" s="79"/>
      <c r="GVW759" s="79"/>
      <c r="GVX759" s="79"/>
      <c r="GVY759" s="79"/>
      <c r="GVZ759" s="79"/>
      <c r="GWA759" s="79"/>
      <c r="GWB759" s="79"/>
      <c r="GWC759" s="79"/>
      <c r="GWD759" s="79"/>
      <c r="GWE759" s="79"/>
      <c r="GWF759" s="79"/>
      <c r="GWG759" s="79"/>
      <c r="GWH759" s="79"/>
      <c r="GWI759" s="79"/>
      <c r="GWJ759" s="79"/>
      <c r="GWK759" s="79"/>
      <c r="GWL759" s="79"/>
      <c r="GWM759" s="79"/>
      <c r="GWN759" s="79"/>
      <c r="GWO759" s="79"/>
      <c r="GWP759" s="79"/>
      <c r="GWQ759" s="79"/>
      <c r="GWR759" s="79"/>
      <c r="GWS759" s="79"/>
      <c r="GWT759" s="79"/>
      <c r="GWU759" s="79"/>
      <c r="GWV759" s="79"/>
      <c r="GWW759" s="79"/>
      <c r="GWX759" s="79"/>
      <c r="GWY759" s="79"/>
      <c r="GWZ759" s="79"/>
      <c r="GXA759" s="79"/>
      <c r="GXB759" s="79"/>
      <c r="GXC759" s="79"/>
      <c r="GXD759" s="79"/>
      <c r="GXE759" s="79"/>
      <c r="GXF759" s="79"/>
      <c r="GXG759" s="79"/>
      <c r="GXH759" s="79"/>
      <c r="GXI759" s="79"/>
      <c r="GXJ759" s="79"/>
      <c r="GXK759" s="79"/>
      <c r="GXL759" s="79"/>
      <c r="GXM759" s="79"/>
      <c r="GXN759" s="79"/>
      <c r="GXO759" s="79"/>
      <c r="GXP759" s="79"/>
      <c r="GXQ759" s="79"/>
      <c r="GXR759" s="79"/>
      <c r="GXS759" s="79"/>
      <c r="GXT759" s="79"/>
      <c r="GXU759" s="79"/>
      <c r="GXV759" s="79"/>
      <c r="GXW759" s="79"/>
      <c r="GXX759" s="79"/>
      <c r="GXY759" s="79"/>
      <c r="GXZ759" s="79"/>
      <c r="GYA759" s="79"/>
      <c r="GYB759" s="79"/>
      <c r="GYC759" s="79"/>
      <c r="GYD759" s="79"/>
      <c r="GYE759" s="79"/>
      <c r="GYF759" s="79"/>
      <c r="GYG759" s="79"/>
      <c r="GYH759" s="79"/>
      <c r="GYI759" s="79"/>
      <c r="GYJ759" s="79"/>
      <c r="GYK759" s="79"/>
      <c r="GYL759" s="79"/>
      <c r="GYM759" s="79"/>
      <c r="GYN759" s="79"/>
      <c r="GYO759" s="79"/>
      <c r="GYP759" s="79"/>
      <c r="GYQ759" s="79"/>
      <c r="GYR759" s="79"/>
      <c r="GYS759" s="79"/>
      <c r="GYT759" s="79"/>
      <c r="GYU759" s="79"/>
      <c r="GYV759" s="79"/>
      <c r="GYW759" s="79"/>
      <c r="GYX759" s="79"/>
      <c r="GYY759" s="79"/>
      <c r="GYZ759" s="79"/>
      <c r="GZA759" s="79"/>
      <c r="GZB759" s="79"/>
      <c r="GZC759" s="79"/>
      <c r="GZD759" s="79"/>
      <c r="GZE759" s="79"/>
      <c r="GZF759" s="79"/>
      <c r="GZG759" s="79"/>
      <c r="GZH759" s="79"/>
      <c r="GZI759" s="79"/>
      <c r="GZJ759" s="79"/>
      <c r="GZK759" s="79"/>
      <c r="GZL759" s="79"/>
      <c r="GZM759" s="79"/>
      <c r="GZN759" s="79"/>
      <c r="GZO759" s="79"/>
      <c r="GZP759" s="79"/>
      <c r="GZQ759" s="79"/>
      <c r="GZR759" s="79"/>
      <c r="GZS759" s="79"/>
      <c r="GZT759" s="79"/>
      <c r="GZU759" s="79"/>
      <c r="GZV759" s="79"/>
      <c r="GZW759" s="79"/>
      <c r="GZX759" s="79"/>
      <c r="GZY759" s="79"/>
      <c r="GZZ759" s="79"/>
      <c r="HAA759" s="79"/>
      <c r="HAB759" s="79"/>
      <c r="HAC759" s="79"/>
      <c r="HAD759" s="79"/>
      <c r="HAE759" s="79"/>
      <c r="HAF759" s="79"/>
      <c r="HAG759" s="79"/>
      <c r="HAH759" s="79"/>
      <c r="HAI759" s="79"/>
      <c r="HAJ759" s="79"/>
      <c r="HAK759" s="79"/>
      <c r="HAL759" s="79"/>
      <c r="HAM759" s="79"/>
      <c r="HAN759" s="79"/>
      <c r="HAO759" s="79"/>
      <c r="HAP759" s="79"/>
      <c r="HAQ759" s="79"/>
      <c r="HAR759" s="79"/>
      <c r="HAS759" s="79"/>
      <c r="HAT759" s="79"/>
      <c r="HAU759" s="79"/>
      <c r="HAV759" s="79"/>
      <c r="HAW759" s="79"/>
      <c r="HAX759" s="79"/>
      <c r="HAY759" s="79"/>
      <c r="HAZ759" s="79"/>
      <c r="HBA759" s="79"/>
      <c r="HBB759" s="79"/>
      <c r="HBC759" s="79"/>
      <c r="HBD759" s="79"/>
      <c r="HBE759" s="79"/>
      <c r="HBF759" s="79"/>
      <c r="HBG759" s="79"/>
      <c r="HBH759" s="79"/>
      <c r="HBI759" s="79"/>
      <c r="HBJ759" s="79"/>
      <c r="HBK759" s="79"/>
      <c r="HBL759" s="79"/>
      <c r="HBM759" s="79"/>
      <c r="HBN759" s="79"/>
      <c r="HBO759" s="79"/>
      <c r="HBP759" s="79"/>
      <c r="HBQ759" s="79"/>
      <c r="HBR759" s="79"/>
      <c r="HBS759" s="79"/>
      <c r="HBT759" s="79"/>
      <c r="HBU759" s="79"/>
      <c r="HBV759" s="79"/>
      <c r="HBW759" s="79"/>
      <c r="HBX759" s="79"/>
      <c r="HBY759" s="79"/>
      <c r="HBZ759" s="79"/>
      <c r="HCA759" s="79"/>
      <c r="HCB759" s="79"/>
      <c r="HCC759" s="79"/>
      <c r="HCD759" s="79"/>
      <c r="HCE759" s="79"/>
      <c r="HCF759" s="79"/>
      <c r="HCG759" s="79"/>
      <c r="HCH759" s="79"/>
      <c r="HCI759" s="79"/>
      <c r="HCJ759" s="79"/>
      <c r="HCK759" s="79"/>
      <c r="HCL759" s="79"/>
      <c r="HCM759" s="79"/>
      <c r="HCN759" s="79"/>
      <c r="HCO759" s="79"/>
      <c r="HCP759" s="79"/>
      <c r="HCQ759" s="79"/>
      <c r="HCR759" s="79"/>
      <c r="HCS759" s="79"/>
      <c r="HCT759" s="79"/>
      <c r="HCU759" s="79"/>
      <c r="HCV759" s="79"/>
      <c r="HCW759" s="79"/>
      <c r="HCX759" s="79"/>
      <c r="HCY759" s="79"/>
      <c r="HCZ759" s="79"/>
      <c r="HDA759" s="79"/>
      <c r="HDB759" s="79"/>
      <c r="HDC759" s="79"/>
      <c r="HDD759" s="79"/>
      <c r="HDE759" s="79"/>
      <c r="HDF759" s="79"/>
      <c r="HDG759" s="79"/>
      <c r="HDH759" s="79"/>
      <c r="HDI759" s="79"/>
      <c r="HDJ759" s="79"/>
      <c r="HDK759" s="79"/>
      <c r="HDL759" s="79"/>
      <c r="HDM759" s="79"/>
      <c r="HDN759" s="79"/>
      <c r="HDO759" s="79"/>
      <c r="HDP759" s="79"/>
      <c r="HDQ759" s="79"/>
      <c r="HDR759" s="79"/>
      <c r="HDS759" s="79"/>
      <c r="HDT759" s="79"/>
      <c r="HDU759" s="79"/>
      <c r="HDV759" s="79"/>
      <c r="HDW759" s="79"/>
      <c r="HDX759" s="79"/>
      <c r="HDY759" s="79"/>
      <c r="HDZ759" s="79"/>
      <c r="HEA759" s="79"/>
      <c r="HEB759" s="79"/>
      <c r="HEC759" s="79"/>
      <c r="HED759" s="79"/>
      <c r="HEE759" s="79"/>
      <c r="HEF759" s="79"/>
      <c r="HEG759" s="79"/>
      <c r="HEH759" s="79"/>
      <c r="HEI759" s="79"/>
      <c r="HEJ759" s="79"/>
      <c r="HEK759" s="79"/>
      <c r="HEL759" s="79"/>
      <c r="HEM759" s="79"/>
      <c r="HEN759" s="79"/>
      <c r="HEO759" s="79"/>
      <c r="HEP759" s="79"/>
      <c r="HEQ759" s="79"/>
      <c r="HER759" s="79"/>
      <c r="HES759" s="79"/>
      <c r="HET759" s="79"/>
      <c r="HEU759" s="79"/>
      <c r="HEV759" s="79"/>
      <c r="HEW759" s="79"/>
      <c r="HEX759" s="79"/>
      <c r="HEY759" s="79"/>
      <c r="HEZ759" s="79"/>
      <c r="HFA759" s="79"/>
      <c r="HFB759" s="79"/>
      <c r="HFC759" s="79"/>
      <c r="HFD759" s="79"/>
      <c r="HFE759" s="79"/>
      <c r="HFF759" s="79"/>
      <c r="HFG759" s="79"/>
      <c r="HFH759" s="79"/>
      <c r="HFI759" s="79"/>
      <c r="HFJ759" s="79"/>
      <c r="HFK759" s="79"/>
      <c r="HFL759" s="79"/>
      <c r="HFM759" s="79"/>
      <c r="HFN759" s="79"/>
      <c r="HFO759" s="79"/>
      <c r="HFP759" s="79"/>
      <c r="HFQ759" s="79"/>
      <c r="HFR759" s="79"/>
      <c r="HFS759" s="79"/>
      <c r="HFT759" s="79"/>
      <c r="HFU759" s="79"/>
      <c r="HFV759" s="79"/>
      <c r="HFW759" s="79"/>
      <c r="HFX759" s="79"/>
      <c r="HFY759" s="79"/>
      <c r="HFZ759" s="79"/>
      <c r="HGA759" s="79"/>
      <c r="HGB759" s="79"/>
      <c r="HGC759" s="79"/>
      <c r="HGD759" s="79"/>
      <c r="HGE759" s="79"/>
      <c r="HGF759" s="79"/>
      <c r="HGG759" s="79"/>
      <c r="HGH759" s="79"/>
      <c r="HGI759" s="79"/>
      <c r="HGJ759" s="79"/>
      <c r="HGK759" s="79"/>
      <c r="HGL759" s="79"/>
      <c r="HGM759" s="79"/>
      <c r="HGN759" s="79"/>
      <c r="HGO759" s="79"/>
      <c r="HGP759" s="79"/>
      <c r="HGQ759" s="79"/>
      <c r="HGR759" s="79"/>
      <c r="HGS759" s="79"/>
      <c r="HGT759" s="79"/>
      <c r="HGU759" s="79"/>
      <c r="HGV759" s="79"/>
      <c r="HGW759" s="79"/>
      <c r="HGX759" s="79"/>
      <c r="HGY759" s="79"/>
      <c r="HGZ759" s="79"/>
      <c r="HHA759" s="79"/>
      <c r="HHB759" s="79"/>
      <c r="HHC759" s="79"/>
      <c r="HHD759" s="79"/>
      <c r="HHE759" s="79"/>
      <c r="HHF759" s="79"/>
      <c r="HHG759" s="79"/>
      <c r="HHH759" s="79"/>
      <c r="HHI759" s="79"/>
      <c r="HHJ759" s="79"/>
      <c r="HHK759" s="79"/>
      <c r="HHL759" s="79"/>
      <c r="HHM759" s="79"/>
      <c r="HHN759" s="79"/>
      <c r="HHO759" s="79"/>
      <c r="HHP759" s="79"/>
      <c r="HHQ759" s="79"/>
      <c r="HHR759" s="79"/>
      <c r="HHS759" s="79"/>
      <c r="HHT759" s="79"/>
      <c r="HHU759" s="79"/>
      <c r="HHV759" s="79"/>
      <c r="HHW759" s="79"/>
      <c r="HHX759" s="79"/>
      <c r="HHY759" s="79"/>
      <c r="HHZ759" s="79"/>
      <c r="HIA759" s="79"/>
      <c r="HIB759" s="79"/>
      <c r="HIC759" s="79"/>
      <c r="HID759" s="79"/>
      <c r="HIE759" s="79"/>
      <c r="HIF759" s="79"/>
      <c r="HIG759" s="79"/>
      <c r="HIH759" s="79"/>
      <c r="HII759" s="79"/>
      <c r="HIJ759" s="79"/>
      <c r="HIK759" s="79"/>
      <c r="HIL759" s="79"/>
      <c r="HIM759" s="79"/>
      <c r="HIN759" s="79"/>
      <c r="HIO759" s="79"/>
      <c r="HIP759" s="79"/>
      <c r="HIQ759" s="79"/>
      <c r="HIR759" s="79"/>
      <c r="HIS759" s="79"/>
      <c r="HIT759" s="79"/>
      <c r="HIU759" s="79"/>
      <c r="HIV759" s="79"/>
      <c r="HIW759" s="79"/>
      <c r="HIX759" s="79"/>
      <c r="HIY759" s="79"/>
      <c r="HIZ759" s="79"/>
      <c r="HJA759" s="79"/>
      <c r="HJB759" s="79"/>
      <c r="HJC759" s="79"/>
      <c r="HJD759" s="79"/>
      <c r="HJE759" s="79"/>
      <c r="HJF759" s="79"/>
      <c r="HJG759" s="79"/>
      <c r="HJH759" s="79"/>
      <c r="HJI759" s="79"/>
      <c r="HJJ759" s="79"/>
      <c r="HJK759" s="79"/>
      <c r="HJL759" s="79"/>
      <c r="HJM759" s="79"/>
      <c r="HJN759" s="79"/>
      <c r="HJO759" s="79"/>
      <c r="HJP759" s="79"/>
      <c r="HJQ759" s="79"/>
      <c r="HJR759" s="79"/>
      <c r="HJS759" s="79"/>
      <c r="HJT759" s="79"/>
      <c r="HJU759" s="79"/>
      <c r="HJV759" s="79"/>
      <c r="HJW759" s="79"/>
      <c r="HJX759" s="79"/>
      <c r="HJY759" s="79"/>
      <c r="HJZ759" s="79"/>
      <c r="HKA759" s="79"/>
      <c r="HKB759" s="79"/>
      <c r="HKC759" s="79"/>
      <c r="HKD759" s="79"/>
      <c r="HKE759" s="79"/>
      <c r="HKF759" s="79"/>
      <c r="HKG759" s="79"/>
      <c r="HKH759" s="79"/>
      <c r="HKI759" s="79"/>
      <c r="HKJ759" s="79"/>
      <c r="HKK759" s="79"/>
      <c r="HKL759" s="79"/>
      <c r="HKM759" s="79"/>
      <c r="HKN759" s="79"/>
      <c r="HKO759" s="79"/>
      <c r="HKP759" s="79"/>
      <c r="HKQ759" s="79"/>
      <c r="HKR759" s="79"/>
      <c r="HKS759" s="79"/>
      <c r="HKT759" s="79"/>
      <c r="HKU759" s="79"/>
      <c r="HKV759" s="79"/>
      <c r="HKW759" s="79"/>
      <c r="HKX759" s="79"/>
      <c r="HKY759" s="79"/>
      <c r="HKZ759" s="79"/>
      <c r="HLA759" s="79"/>
      <c r="HLB759" s="79"/>
      <c r="HLC759" s="79"/>
      <c r="HLD759" s="79"/>
      <c r="HLE759" s="79"/>
      <c r="HLF759" s="79"/>
      <c r="HLG759" s="79"/>
      <c r="HLH759" s="79"/>
      <c r="HLI759" s="79"/>
      <c r="HLJ759" s="79"/>
      <c r="HLK759" s="79"/>
      <c r="HLL759" s="79"/>
      <c r="HLM759" s="79"/>
      <c r="HLN759" s="79"/>
      <c r="HLO759" s="79"/>
      <c r="HLP759" s="79"/>
      <c r="HLQ759" s="79"/>
      <c r="HLR759" s="79"/>
      <c r="HLS759" s="79"/>
      <c r="HLT759" s="79"/>
      <c r="HLU759" s="79"/>
      <c r="HLV759" s="79"/>
      <c r="HLW759" s="79"/>
      <c r="HLX759" s="79"/>
      <c r="HLY759" s="79"/>
      <c r="HLZ759" s="79"/>
      <c r="HMA759" s="79"/>
      <c r="HMB759" s="79"/>
      <c r="HMC759" s="79"/>
      <c r="HMD759" s="79"/>
      <c r="HME759" s="79"/>
      <c r="HMF759" s="79"/>
      <c r="HMG759" s="79"/>
      <c r="HMH759" s="79"/>
      <c r="HMI759" s="79"/>
      <c r="HMJ759" s="79"/>
      <c r="HMK759" s="79"/>
      <c r="HML759" s="79"/>
      <c r="HMM759" s="79"/>
      <c r="HMN759" s="79"/>
      <c r="HMO759" s="79"/>
      <c r="HMP759" s="79"/>
      <c r="HMQ759" s="79"/>
      <c r="HMR759" s="79"/>
      <c r="HMS759" s="79"/>
      <c r="HMT759" s="79"/>
      <c r="HMU759" s="79"/>
      <c r="HMV759" s="79"/>
      <c r="HMW759" s="79"/>
      <c r="HMX759" s="79"/>
      <c r="HMY759" s="79"/>
      <c r="HMZ759" s="79"/>
      <c r="HNA759" s="79"/>
      <c r="HNB759" s="79"/>
      <c r="HNC759" s="79"/>
      <c r="HND759" s="79"/>
      <c r="HNE759" s="79"/>
      <c r="HNF759" s="79"/>
      <c r="HNG759" s="79"/>
      <c r="HNH759" s="79"/>
      <c r="HNI759" s="79"/>
      <c r="HNJ759" s="79"/>
      <c r="HNK759" s="79"/>
      <c r="HNL759" s="79"/>
      <c r="HNM759" s="79"/>
      <c r="HNN759" s="79"/>
      <c r="HNO759" s="79"/>
      <c r="HNP759" s="79"/>
      <c r="HNQ759" s="79"/>
      <c r="HNR759" s="79"/>
      <c r="HNS759" s="79"/>
      <c r="HNT759" s="79"/>
      <c r="HNU759" s="79"/>
      <c r="HNV759" s="79"/>
      <c r="HNW759" s="79"/>
      <c r="HNX759" s="79"/>
      <c r="HNY759" s="79"/>
      <c r="HNZ759" s="79"/>
      <c r="HOA759" s="79"/>
      <c r="HOB759" s="79"/>
      <c r="HOC759" s="79"/>
      <c r="HOD759" s="79"/>
      <c r="HOE759" s="79"/>
      <c r="HOF759" s="79"/>
      <c r="HOG759" s="79"/>
      <c r="HOH759" s="79"/>
      <c r="HOI759" s="79"/>
      <c r="HOJ759" s="79"/>
      <c r="HOK759" s="79"/>
      <c r="HOL759" s="79"/>
      <c r="HOM759" s="79"/>
      <c r="HON759" s="79"/>
      <c r="HOO759" s="79"/>
      <c r="HOP759" s="79"/>
      <c r="HOQ759" s="79"/>
      <c r="HOR759" s="79"/>
      <c r="HOS759" s="79"/>
      <c r="HOT759" s="79"/>
      <c r="HOU759" s="79"/>
      <c r="HOV759" s="79"/>
      <c r="HOW759" s="79"/>
      <c r="HOX759" s="79"/>
      <c r="HOY759" s="79"/>
      <c r="HOZ759" s="79"/>
      <c r="HPA759" s="79"/>
      <c r="HPB759" s="79"/>
      <c r="HPC759" s="79"/>
      <c r="HPD759" s="79"/>
      <c r="HPE759" s="79"/>
      <c r="HPF759" s="79"/>
      <c r="HPG759" s="79"/>
      <c r="HPH759" s="79"/>
      <c r="HPI759" s="79"/>
      <c r="HPJ759" s="79"/>
      <c r="HPK759" s="79"/>
      <c r="HPL759" s="79"/>
      <c r="HPM759" s="79"/>
      <c r="HPN759" s="79"/>
      <c r="HPO759" s="79"/>
      <c r="HPP759" s="79"/>
      <c r="HPQ759" s="79"/>
      <c r="HPR759" s="79"/>
      <c r="HPS759" s="79"/>
      <c r="HPT759" s="79"/>
      <c r="HPU759" s="79"/>
      <c r="HPV759" s="79"/>
      <c r="HPW759" s="79"/>
      <c r="HPX759" s="79"/>
      <c r="HPY759" s="79"/>
      <c r="HPZ759" s="79"/>
      <c r="HQA759" s="79"/>
      <c r="HQB759" s="79"/>
      <c r="HQC759" s="79"/>
      <c r="HQD759" s="79"/>
      <c r="HQE759" s="79"/>
      <c r="HQF759" s="79"/>
      <c r="HQG759" s="79"/>
      <c r="HQH759" s="79"/>
      <c r="HQI759" s="79"/>
      <c r="HQJ759" s="79"/>
      <c r="HQK759" s="79"/>
      <c r="HQL759" s="79"/>
      <c r="HQM759" s="79"/>
      <c r="HQN759" s="79"/>
      <c r="HQO759" s="79"/>
      <c r="HQP759" s="79"/>
      <c r="HQQ759" s="79"/>
      <c r="HQR759" s="79"/>
      <c r="HQS759" s="79"/>
      <c r="HQT759" s="79"/>
      <c r="HQU759" s="79"/>
      <c r="HQV759" s="79"/>
      <c r="HQW759" s="79"/>
      <c r="HQX759" s="79"/>
      <c r="HQY759" s="79"/>
      <c r="HQZ759" s="79"/>
      <c r="HRA759" s="79"/>
      <c r="HRB759" s="79"/>
      <c r="HRC759" s="79"/>
      <c r="HRD759" s="79"/>
      <c r="HRE759" s="79"/>
      <c r="HRF759" s="79"/>
      <c r="HRG759" s="79"/>
      <c r="HRH759" s="79"/>
      <c r="HRI759" s="79"/>
      <c r="HRJ759" s="79"/>
      <c r="HRK759" s="79"/>
      <c r="HRL759" s="79"/>
      <c r="HRM759" s="79"/>
      <c r="HRN759" s="79"/>
      <c r="HRO759" s="79"/>
      <c r="HRP759" s="79"/>
      <c r="HRQ759" s="79"/>
      <c r="HRR759" s="79"/>
      <c r="HRS759" s="79"/>
      <c r="HRT759" s="79"/>
      <c r="HRU759" s="79"/>
      <c r="HRV759" s="79"/>
      <c r="HRW759" s="79"/>
      <c r="HRX759" s="79"/>
      <c r="HRY759" s="79"/>
      <c r="HRZ759" s="79"/>
      <c r="HSA759" s="79"/>
      <c r="HSB759" s="79"/>
      <c r="HSC759" s="79"/>
      <c r="HSD759" s="79"/>
      <c r="HSE759" s="79"/>
      <c r="HSF759" s="79"/>
      <c r="HSG759" s="79"/>
      <c r="HSH759" s="79"/>
      <c r="HSI759" s="79"/>
      <c r="HSJ759" s="79"/>
      <c r="HSK759" s="79"/>
      <c r="HSL759" s="79"/>
      <c r="HSM759" s="79"/>
      <c r="HSN759" s="79"/>
      <c r="HSO759" s="79"/>
      <c r="HSP759" s="79"/>
      <c r="HSQ759" s="79"/>
      <c r="HSR759" s="79"/>
      <c r="HSS759" s="79"/>
      <c r="HST759" s="79"/>
      <c r="HSU759" s="79"/>
      <c r="HSV759" s="79"/>
      <c r="HSW759" s="79"/>
      <c r="HSX759" s="79"/>
      <c r="HSY759" s="79"/>
      <c r="HSZ759" s="79"/>
      <c r="HTA759" s="79"/>
      <c r="HTB759" s="79"/>
      <c r="HTC759" s="79"/>
      <c r="HTD759" s="79"/>
      <c r="HTE759" s="79"/>
      <c r="HTF759" s="79"/>
      <c r="HTG759" s="79"/>
      <c r="HTH759" s="79"/>
      <c r="HTI759" s="79"/>
      <c r="HTJ759" s="79"/>
      <c r="HTK759" s="79"/>
      <c r="HTL759" s="79"/>
      <c r="HTM759" s="79"/>
      <c r="HTN759" s="79"/>
      <c r="HTO759" s="79"/>
      <c r="HTP759" s="79"/>
      <c r="HTQ759" s="79"/>
      <c r="HTR759" s="79"/>
      <c r="HTS759" s="79"/>
      <c r="HTT759" s="79"/>
      <c r="HTU759" s="79"/>
      <c r="HTV759" s="79"/>
      <c r="HTW759" s="79"/>
      <c r="HTX759" s="79"/>
      <c r="HTY759" s="79"/>
      <c r="HTZ759" s="79"/>
      <c r="HUA759" s="79"/>
      <c r="HUB759" s="79"/>
      <c r="HUC759" s="79"/>
      <c r="HUD759" s="79"/>
      <c r="HUE759" s="79"/>
      <c r="HUF759" s="79"/>
      <c r="HUG759" s="79"/>
      <c r="HUH759" s="79"/>
      <c r="HUI759" s="79"/>
      <c r="HUJ759" s="79"/>
      <c r="HUK759" s="79"/>
      <c r="HUL759" s="79"/>
      <c r="HUM759" s="79"/>
      <c r="HUN759" s="79"/>
      <c r="HUO759" s="79"/>
      <c r="HUP759" s="79"/>
      <c r="HUQ759" s="79"/>
      <c r="HUR759" s="79"/>
      <c r="HUS759" s="79"/>
      <c r="HUT759" s="79"/>
      <c r="HUU759" s="79"/>
      <c r="HUV759" s="79"/>
      <c r="HUW759" s="79"/>
      <c r="HUX759" s="79"/>
      <c r="HUY759" s="79"/>
      <c r="HUZ759" s="79"/>
      <c r="HVA759" s="79"/>
      <c r="HVB759" s="79"/>
      <c r="HVC759" s="79"/>
      <c r="HVD759" s="79"/>
      <c r="HVE759" s="79"/>
      <c r="HVF759" s="79"/>
      <c r="HVG759" s="79"/>
      <c r="HVH759" s="79"/>
      <c r="HVI759" s="79"/>
      <c r="HVJ759" s="79"/>
      <c r="HVK759" s="79"/>
      <c r="HVL759" s="79"/>
      <c r="HVM759" s="79"/>
      <c r="HVN759" s="79"/>
      <c r="HVO759" s="79"/>
      <c r="HVP759" s="79"/>
      <c r="HVQ759" s="79"/>
      <c r="HVR759" s="79"/>
      <c r="HVS759" s="79"/>
      <c r="HVT759" s="79"/>
      <c r="HVU759" s="79"/>
      <c r="HVV759" s="79"/>
      <c r="HVW759" s="79"/>
      <c r="HVX759" s="79"/>
      <c r="HVY759" s="79"/>
      <c r="HVZ759" s="79"/>
      <c r="HWA759" s="79"/>
      <c r="HWB759" s="79"/>
      <c r="HWC759" s="79"/>
      <c r="HWD759" s="79"/>
      <c r="HWE759" s="79"/>
      <c r="HWF759" s="79"/>
      <c r="HWG759" s="79"/>
      <c r="HWH759" s="79"/>
      <c r="HWI759" s="79"/>
      <c r="HWJ759" s="79"/>
      <c r="HWK759" s="79"/>
      <c r="HWL759" s="79"/>
      <c r="HWM759" s="79"/>
      <c r="HWN759" s="79"/>
      <c r="HWO759" s="79"/>
      <c r="HWP759" s="79"/>
      <c r="HWQ759" s="79"/>
      <c r="HWR759" s="79"/>
      <c r="HWS759" s="79"/>
      <c r="HWT759" s="79"/>
      <c r="HWU759" s="79"/>
      <c r="HWV759" s="79"/>
      <c r="HWW759" s="79"/>
      <c r="HWX759" s="79"/>
      <c r="HWY759" s="79"/>
      <c r="HWZ759" s="79"/>
      <c r="HXA759" s="79"/>
      <c r="HXB759" s="79"/>
      <c r="HXC759" s="79"/>
      <c r="HXD759" s="79"/>
      <c r="HXE759" s="79"/>
      <c r="HXF759" s="79"/>
      <c r="HXG759" s="79"/>
      <c r="HXH759" s="79"/>
      <c r="HXI759" s="79"/>
      <c r="HXJ759" s="79"/>
      <c r="HXK759" s="79"/>
      <c r="HXL759" s="79"/>
      <c r="HXM759" s="79"/>
      <c r="HXN759" s="79"/>
      <c r="HXO759" s="79"/>
      <c r="HXP759" s="79"/>
      <c r="HXQ759" s="79"/>
      <c r="HXR759" s="79"/>
      <c r="HXS759" s="79"/>
      <c r="HXT759" s="79"/>
      <c r="HXU759" s="79"/>
      <c r="HXV759" s="79"/>
      <c r="HXW759" s="79"/>
      <c r="HXX759" s="79"/>
      <c r="HXY759" s="79"/>
      <c r="HXZ759" s="79"/>
      <c r="HYA759" s="79"/>
      <c r="HYB759" s="79"/>
      <c r="HYC759" s="79"/>
      <c r="HYD759" s="79"/>
      <c r="HYE759" s="79"/>
      <c r="HYF759" s="79"/>
      <c r="HYG759" s="79"/>
      <c r="HYH759" s="79"/>
      <c r="HYI759" s="79"/>
      <c r="HYJ759" s="79"/>
      <c r="HYK759" s="79"/>
      <c r="HYL759" s="79"/>
      <c r="HYM759" s="79"/>
      <c r="HYN759" s="79"/>
      <c r="HYO759" s="79"/>
      <c r="HYP759" s="79"/>
      <c r="HYQ759" s="79"/>
      <c r="HYR759" s="79"/>
      <c r="HYS759" s="79"/>
      <c r="HYT759" s="79"/>
      <c r="HYU759" s="79"/>
      <c r="HYV759" s="79"/>
      <c r="HYW759" s="79"/>
      <c r="HYX759" s="79"/>
      <c r="HYY759" s="79"/>
      <c r="HYZ759" s="79"/>
      <c r="HZA759" s="79"/>
      <c r="HZB759" s="79"/>
      <c r="HZC759" s="79"/>
      <c r="HZD759" s="79"/>
      <c r="HZE759" s="79"/>
      <c r="HZF759" s="79"/>
      <c r="HZG759" s="79"/>
      <c r="HZH759" s="79"/>
      <c r="HZI759" s="79"/>
      <c r="HZJ759" s="79"/>
      <c r="HZK759" s="79"/>
      <c r="HZL759" s="79"/>
      <c r="HZM759" s="79"/>
      <c r="HZN759" s="79"/>
      <c r="HZO759" s="79"/>
      <c r="HZP759" s="79"/>
      <c r="HZQ759" s="79"/>
      <c r="HZR759" s="79"/>
      <c r="HZS759" s="79"/>
      <c r="HZT759" s="79"/>
      <c r="HZU759" s="79"/>
      <c r="HZV759" s="79"/>
      <c r="HZW759" s="79"/>
      <c r="HZX759" s="79"/>
      <c r="HZY759" s="79"/>
      <c r="HZZ759" s="79"/>
      <c r="IAA759" s="79"/>
      <c r="IAB759" s="79"/>
      <c r="IAC759" s="79"/>
      <c r="IAD759" s="79"/>
      <c r="IAE759" s="79"/>
      <c r="IAF759" s="79"/>
      <c r="IAG759" s="79"/>
      <c r="IAH759" s="79"/>
      <c r="IAI759" s="79"/>
      <c r="IAJ759" s="79"/>
      <c r="IAK759" s="79"/>
      <c r="IAL759" s="79"/>
      <c r="IAM759" s="79"/>
      <c r="IAN759" s="79"/>
      <c r="IAO759" s="79"/>
      <c r="IAP759" s="79"/>
      <c r="IAQ759" s="79"/>
      <c r="IAR759" s="79"/>
      <c r="IAS759" s="79"/>
      <c r="IAT759" s="79"/>
      <c r="IAU759" s="79"/>
      <c r="IAV759" s="79"/>
      <c r="IAW759" s="79"/>
      <c r="IAX759" s="79"/>
      <c r="IAY759" s="79"/>
      <c r="IAZ759" s="79"/>
      <c r="IBA759" s="79"/>
      <c r="IBB759" s="79"/>
      <c r="IBC759" s="79"/>
      <c r="IBD759" s="79"/>
      <c r="IBE759" s="79"/>
      <c r="IBF759" s="79"/>
      <c r="IBG759" s="79"/>
      <c r="IBH759" s="79"/>
      <c r="IBI759" s="79"/>
      <c r="IBJ759" s="79"/>
      <c r="IBK759" s="79"/>
      <c r="IBL759" s="79"/>
      <c r="IBM759" s="79"/>
      <c r="IBN759" s="79"/>
      <c r="IBO759" s="79"/>
      <c r="IBP759" s="79"/>
      <c r="IBQ759" s="79"/>
      <c r="IBR759" s="79"/>
      <c r="IBS759" s="79"/>
      <c r="IBT759" s="79"/>
      <c r="IBU759" s="79"/>
      <c r="IBV759" s="79"/>
      <c r="IBW759" s="79"/>
      <c r="IBX759" s="79"/>
      <c r="IBY759" s="79"/>
      <c r="IBZ759" s="79"/>
      <c r="ICA759" s="79"/>
      <c r="ICB759" s="79"/>
      <c r="ICC759" s="79"/>
      <c r="ICD759" s="79"/>
      <c r="ICE759" s="79"/>
      <c r="ICF759" s="79"/>
      <c r="ICG759" s="79"/>
      <c r="ICH759" s="79"/>
      <c r="ICI759" s="79"/>
      <c r="ICJ759" s="79"/>
      <c r="ICK759" s="79"/>
      <c r="ICL759" s="79"/>
      <c r="ICM759" s="79"/>
      <c r="ICN759" s="79"/>
      <c r="ICO759" s="79"/>
      <c r="ICP759" s="79"/>
      <c r="ICQ759" s="79"/>
      <c r="ICR759" s="79"/>
      <c r="ICS759" s="79"/>
      <c r="ICT759" s="79"/>
      <c r="ICU759" s="79"/>
      <c r="ICV759" s="79"/>
      <c r="ICW759" s="79"/>
      <c r="ICX759" s="79"/>
      <c r="ICY759" s="79"/>
      <c r="ICZ759" s="79"/>
      <c r="IDA759" s="79"/>
      <c r="IDB759" s="79"/>
      <c r="IDC759" s="79"/>
      <c r="IDD759" s="79"/>
      <c r="IDE759" s="79"/>
      <c r="IDF759" s="79"/>
      <c r="IDG759" s="79"/>
      <c r="IDH759" s="79"/>
      <c r="IDI759" s="79"/>
      <c r="IDJ759" s="79"/>
      <c r="IDK759" s="79"/>
      <c r="IDL759" s="79"/>
      <c r="IDM759" s="79"/>
      <c r="IDN759" s="79"/>
      <c r="IDO759" s="79"/>
      <c r="IDP759" s="79"/>
      <c r="IDQ759" s="79"/>
      <c r="IDR759" s="79"/>
      <c r="IDS759" s="79"/>
      <c r="IDT759" s="79"/>
      <c r="IDU759" s="79"/>
      <c r="IDV759" s="79"/>
      <c r="IDW759" s="79"/>
      <c r="IDX759" s="79"/>
      <c r="IDY759" s="79"/>
      <c r="IDZ759" s="79"/>
      <c r="IEA759" s="79"/>
      <c r="IEB759" s="79"/>
      <c r="IEC759" s="79"/>
      <c r="IED759" s="79"/>
      <c r="IEE759" s="79"/>
      <c r="IEF759" s="79"/>
      <c r="IEG759" s="79"/>
      <c r="IEH759" s="79"/>
      <c r="IEI759" s="79"/>
      <c r="IEJ759" s="79"/>
      <c r="IEK759" s="79"/>
      <c r="IEL759" s="79"/>
      <c r="IEM759" s="79"/>
      <c r="IEN759" s="79"/>
      <c r="IEO759" s="79"/>
      <c r="IEP759" s="79"/>
      <c r="IEQ759" s="79"/>
      <c r="IER759" s="79"/>
      <c r="IES759" s="79"/>
      <c r="IET759" s="79"/>
      <c r="IEU759" s="79"/>
      <c r="IEV759" s="79"/>
      <c r="IEW759" s="79"/>
      <c r="IEX759" s="79"/>
      <c r="IEY759" s="79"/>
      <c r="IEZ759" s="79"/>
      <c r="IFA759" s="79"/>
      <c r="IFB759" s="79"/>
      <c r="IFC759" s="79"/>
      <c r="IFD759" s="79"/>
      <c r="IFE759" s="79"/>
      <c r="IFF759" s="79"/>
      <c r="IFG759" s="79"/>
      <c r="IFH759" s="79"/>
      <c r="IFI759" s="79"/>
      <c r="IFJ759" s="79"/>
      <c r="IFK759" s="79"/>
      <c r="IFL759" s="79"/>
      <c r="IFM759" s="79"/>
      <c r="IFN759" s="79"/>
      <c r="IFO759" s="79"/>
      <c r="IFP759" s="79"/>
      <c r="IFQ759" s="79"/>
      <c r="IFR759" s="79"/>
      <c r="IFS759" s="79"/>
      <c r="IFT759" s="79"/>
      <c r="IFU759" s="79"/>
      <c r="IFV759" s="79"/>
      <c r="IFW759" s="79"/>
      <c r="IFX759" s="79"/>
      <c r="IFY759" s="79"/>
      <c r="IFZ759" s="79"/>
      <c r="IGA759" s="79"/>
      <c r="IGB759" s="79"/>
      <c r="IGC759" s="79"/>
      <c r="IGD759" s="79"/>
      <c r="IGE759" s="79"/>
      <c r="IGF759" s="79"/>
      <c r="IGG759" s="79"/>
      <c r="IGH759" s="79"/>
      <c r="IGI759" s="79"/>
      <c r="IGJ759" s="79"/>
      <c r="IGK759" s="79"/>
      <c r="IGL759" s="79"/>
      <c r="IGM759" s="79"/>
      <c r="IGN759" s="79"/>
      <c r="IGO759" s="79"/>
      <c r="IGP759" s="79"/>
      <c r="IGQ759" s="79"/>
      <c r="IGR759" s="79"/>
      <c r="IGS759" s="79"/>
      <c r="IGT759" s="79"/>
      <c r="IGU759" s="79"/>
      <c r="IGV759" s="79"/>
      <c r="IGW759" s="79"/>
      <c r="IGX759" s="79"/>
      <c r="IGY759" s="79"/>
      <c r="IGZ759" s="79"/>
      <c r="IHA759" s="79"/>
      <c r="IHB759" s="79"/>
      <c r="IHC759" s="79"/>
      <c r="IHD759" s="79"/>
      <c r="IHE759" s="79"/>
      <c r="IHF759" s="79"/>
      <c r="IHG759" s="79"/>
      <c r="IHH759" s="79"/>
      <c r="IHI759" s="79"/>
      <c r="IHJ759" s="79"/>
      <c r="IHK759" s="79"/>
      <c r="IHL759" s="79"/>
      <c r="IHM759" s="79"/>
      <c r="IHN759" s="79"/>
      <c r="IHO759" s="79"/>
      <c r="IHP759" s="79"/>
      <c r="IHQ759" s="79"/>
      <c r="IHR759" s="79"/>
      <c r="IHS759" s="79"/>
      <c r="IHT759" s="79"/>
      <c r="IHU759" s="79"/>
      <c r="IHV759" s="79"/>
      <c r="IHW759" s="79"/>
      <c r="IHX759" s="79"/>
      <c r="IHY759" s="79"/>
      <c r="IHZ759" s="79"/>
      <c r="IIA759" s="79"/>
      <c r="IIB759" s="79"/>
      <c r="IIC759" s="79"/>
      <c r="IID759" s="79"/>
      <c r="IIE759" s="79"/>
      <c r="IIF759" s="79"/>
      <c r="IIG759" s="79"/>
      <c r="IIH759" s="79"/>
      <c r="III759" s="79"/>
      <c r="IIJ759" s="79"/>
      <c r="IIK759" s="79"/>
      <c r="IIL759" s="79"/>
      <c r="IIM759" s="79"/>
      <c r="IIN759" s="79"/>
      <c r="IIO759" s="79"/>
      <c r="IIP759" s="79"/>
      <c r="IIQ759" s="79"/>
      <c r="IIR759" s="79"/>
      <c r="IIS759" s="79"/>
      <c r="IIT759" s="79"/>
      <c r="IIU759" s="79"/>
      <c r="IIV759" s="79"/>
      <c r="IIW759" s="79"/>
      <c r="IIX759" s="79"/>
      <c r="IIY759" s="79"/>
      <c r="IIZ759" s="79"/>
      <c r="IJA759" s="79"/>
      <c r="IJB759" s="79"/>
      <c r="IJC759" s="79"/>
      <c r="IJD759" s="79"/>
      <c r="IJE759" s="79"/>
      <c r="IJF759" s="79"/>
      <c r="IJG759" s="79"/>
      <c r="IJH759" s="79"/>
      <c r="IJI759" s="79"/>
      <c r="IJJ759" s="79"/>
      <c r="IJK759" s="79"/>
      <c r="IJL759" s="79"/>
      <c r="IJM759" s="79"/>
      <c r="IJN759" s="79"/>
      <c r="IJO759" s="79"/>
      <c r="IJP759" s="79"/>
      <c r="IJQ759" s="79"/>
      <c r="IJR759" s="79"/>
      <c r="IJS759" s="79"/>
      <c r="IJT759" s="79"/>
      <c r="IJU759" s="79"/>
      <c r="IJV759" s="79"/>
      <c r="IJW759" s="79"/>
      <c r="IJX759" s="79"/>
      <c r="IJY759" s="79"/>
      <c r="IJZ759" s="79"/>
      <c r="IKA759" s="79"/>
      <c r="IKB759" s="79"/>
      <c r="IKC759" s="79"/>
      <c r="IKD759" s="79"/>
      <c r="IKE759" s="79"/>
      <c r="IKF759" s="79"/>
      <c r="IKG759" s="79"/>
      <c r="IKH759" s="79"/>
      <c r="IKI759" s="79"/>
      <c r="IKJ759" s="79"/>
      <c r="IKK759" s="79"/>
      <c r="IKL759" s="79"/>
      <c r="IKM759" s="79"/>
      <c r="IKN759" s="79"/>
      <c r="IKO759" s="79"/>
      <c r="IKP759" s="79"/>
      <c r="IKQ759" s="79"/>
      <c r="IKR759" s="79"/>
      <c r="IKS759" s="79"/>
      <c r="IKT759" s="79"/>
      <c r="IKU759" s="79"/>
      <c r="IKV759" s="79"/>
      <c r="IKW759" s="79"/>
      <c r="IKX759" s="79"/>
      <c r="IKY759" s="79"/>
      <c r="IKZ759" s="79"/>
      <c r="ILA759" s="79"/>
      <c r="ILB759" s="79"/>
      <c r="ILC759" s="79"/>
      <c r="ILD759" s="79"/>
      <c r="ILE759" s="79"/>
      <c r="ILF759" s="79"/>
      <c r="ILG759" s="79"/>
      <c r="ILH759" s="79"/>
      <c r="ILI759" s="79"/>
      <c r="ILJ759" s="79"/>
      <c r="ILK759" s="79"/>
      <c r="ILL759" s="79"/>
      <c r="ILM759" s="79"/>
      <c r="ILN759" s="79"/>
      <c r="ILO759" s="79"/>
      <c r="ILP759" s="79"/>
      <c r="ILQ759" s="79"/>
      <c r="ILR759" s="79"/>
      <c r="ILS759" s="79"/>
      <c r="ILT759" s="79"/>
      <c r="ILU759" s="79"/>
      <c r="ILV759" s="79"/>
      <c r="ILW759" s="79"/>
      <c r="ILX759" s="79"/>
      <c r="ILY759" s="79"/>
      <c r="ILZ759" s="79"/>
      <c r="IMA759" s="79"/>
      <c r="IMB759" s="79"/>
      <c r="IMC759" s="79"/>
      <c r="IMD759" s="79"/>
      <c r="IME759" s="79"/>
      <c r="IMF759" s="79"/>
      <c r="IMG759" s="79"/>
      <c r="IMH759" s="79"/>
      <c r="IMI759" s="79"/>
      <c r="IMJ759" s="79"/>
      <c r="IMK759" s="79"/>
      <c r="IML759" s="79"/>
      <c r="IMM759" s="79"/>
      <c r="IMN759" s="79"/>
      <c r="IMO759" s="79"/>
      <c r="IMP759" s="79"/>
      <c r="IMQ759" s="79"/>
      <c r="IMR759" s="79"/>
      <c r="IMS759" s="79"/>
      <c r="IMT759" s="79"/>
      <c r="IMU759" s="79"/>
      <c r="IMV759" s="79"/>
      <c r="IMW759" s="79"/>
      <c r="IMX759" s="79"/>
      <c r="IMY759" s="79"/>
      <c r="IMZ759" s="79"/>
      <c r="INA759" s="79"/>
      <c r="INB759" s="79"/>
      <c r="INC759" s="79"/>
      <c r="IND759" s="79"/>
      <c r="INE759" s="79"/>
      <c r="INF759" s="79"/>
      <c r="ING759" s="79"/>
      <c r="INH759" s="79"/>
      <c r="INI759" s="79"/>
      <c r="INJ759" s="79"/>
      <c r="INK759" s="79"/>
      <c r="INL759" s="79"/>
      <c r="INM759" s="79"/>
      <c r="INN759" s="79"/>
      <c r="INO759" s="79"/>
      <c r="INP759" s="79"/>
      <c r="INQ759" s="79"/>
      <c r="INR759" s="79"/>
      <c r="INS759" s="79"/>
      <c r="INT759" s="79"/>
      <c r="INU759" s="79"/>
      <c r="INV759" s="79"/>
      <c r="INW759" s="79"/>
      <c r="INX759" s="79"/>
      <c r="INY759" s="79"/>
      <c r="INZ759" s="79"/>
      <c r="IOA759" s="79"/>
      <c r="IOB759" s="79"/>
      <c r="IOC759" s="79"/>
      <c r="IOD759" s="79"/>
      <c r="IOE759" s="79"/>
      <c r="IOF759" s="79"/>
      <c r="IOG759" s="79"/>
      <c r="IOH759" s="79"/>
      <c r="IOI759" s="79"/>
      <c r="IOJ759" s="79"/>
      <c r="IOK759" s="79"/>
      <c r="IOL759" s="79"/>
      <c r="IOM759" s="79"/>
      <c r="ION759" s="79"/>
      <c r="IOO759" s="79"/>
      <c r="IOP759" s="79"/>
      <c r="IOQ759" s="79"/>
      <c r="IOR759" s="79"/>
      <c r="IOS759" s="79"/>
      <c r="IOT759" s="79"/>
      <c r="IOU759" s="79"/>
      <c r="IOV759" s="79"/>
      <c r="IOW759" s="79"/>
      <c r="IOX759" s="79"/>
      <c r="IOY759" s="79"/>
      <c r="IOZ759" s="79"/>
      <c r="IPA759" s="79"/>
      <c r="IPB759" s="79"/>
      <c r="IPC759" s="79"/>
      <c r="IPD759" s="79"/>
      <c r="IPE759" s="79"/>
      <c r="IPF759" s="79"/>
      <c r="IPG759" s="79"/>
      <c r="IPH759" s="79"/>
      <c r="IPI759" s="79"/>
      <c r="IPJ759" s="79"/>
      <c r="IPK759" s="79"/>
      <c r="IPL759" s="79"/>
      <c r="IPM759" s="79"/>
      <c r="IPN759" s="79"/>
      <c r="IPO759" s="79"/>
      <c r="IPP759" s="79"/>
      <c r="IPQ759" s="79"/>
      <c r="IPR759" s="79"/>
      <c r="IPS759" s="79"/>
      <c r="IPT759" s="79"/>
      <c r="IPU759" s="79"/>
      <c r="IPV759" s="79"/>
      <c r="IPW759" s="79"/>
      <c r="IPX759" s="79"/>
      <c r="IPY759" s="79"/>
      <c r="IPZ759" s="79"/>
      <c r="IQA759" s="79"/>
      <c r="IQB759" s="79"/>
      <c r="IQC759" s="79"/>
      <c r="IQD759" s="79"/>
      <c r="IQE759" s="79"/>
      <c r="IQF759" s="79"/>
      <c r="IQG759" s="79"/>
      <c r="IQH759" s="79"/>
      <c r="IQI759" s="79"/>
      <c r="IQJ759" s="79"/>
      <c r="IQK759" s="79"/>
      <c r="IQL759" s="79"/>
      <c r="IQM759" s="79"/>
      <c r="IQN759" s="79"/>
      <c r="IQO759" s="79"/>
      <c r="IQP759" s="79"/>
      <c r="IQQ759" s="79"/>
      <c r="IQR759" s="79"/>
      <c r="IQS759" s="79"/>
      <c r="IQT759" s="79"/>
      <c r="IQU759" s="79"/>
      <c r="IQV759" s="79"/>
      <c r="IQW759" s="79"/>
      <c r="IQX759" s="79"/>
      <c r="IQY759" s="79"/>
      <c r="IQZ759" s="79"/>
      <c r="IRA759" s="79"/>
      <c r="IRB759" s="79"/>
      <c r="IRC759" s="79"/>
      <c r="IRD759" s="79"/>
      <c r="IRE759" s="79"/>
      <c r="IRF759" s="79"/>
      <c r="IRG759" s="79"/>
      <c r="IRH759" s="79"/>
      <c r="IRI759" s="79"/>
      <c r="IRJ759" s="79"/>
      <c r="IRK759" s="79"/>
      <c r="IRL759" s="79"/>
      <c r="IRM759" s="79"/>
      <c r="IRN759" s="79"/>
      <c r="IRO759" s="79"/>
      <c r="IRP759" s="79"/>
      <c r="IRQ759" s="79"/>
      <c r="IRR759" s="79"/>
      <c r="IRS759" s="79"/>
      <c r="IRT759" s="79"/>
      <c r="IRU759" s="79"/>
      <c r="IRV759" s="79"/>
      <c r="IRW759" s="79"/>
      <c r="IRX759" s="79"/>
      <c r="IRY759" s="79"/>
      <c r="IRZ759" s="79"/>
      <c r="ISA759" s="79"/>
      <c r="ISB759" s="79"/>
      <c r="ISC759" s="79"/>
      <c r="ISD759" s="79"/>
      <c r="ISE759" s="79"/>
      <c r="ISF759" s="79"/>
      <c r="ISG759" s="79"/>
      <c r="ISH759" s="79"/>
      <c r="ISI759" s="79"/>
      <c r="ISJ759" s="79"/>
      <c r="ISK759" s="79"/>
      <c r="ISL759" s="79"/>
      <c r="ISM759" s="79"/>
      <c r="ISN759" s="79"/>
      <c r="ISO759" s="79"/>
      <c r="ISP759" s="79"/>
      <c r="ISQ759" s="79"/>
      <c r="ISR759" s="79"/>
      <c r="ISS759" s="79"/>
      <c r="IST759" s="79"/>
      <c r="ISU759" s="79"/>
      <c r="ISV759" s="79"/>
      <c r="ISW759" s="79"/>
      <c r="ISX759" s="79"/>
      <c r="ISY759" s="79"/>
      <c r="ISZ759" s="79"/>
      <c r="ITA759" s="79"/>
      <c r="ITB759" s="79"/>
      <c r="ITC759" s="79"/>
      <c r="ITD759" s="79"/>
      <c r="ITE759" s="79"/>
      <c r="ITF759" s="79"/>
      <c r="ITG759" s="79"/>
      <c r="ITH759" s="79"/>
      <c r="ITI759" s="79"/>
      <c r="ITJ759" s="79"/>
      <c r="ITK759" s="79"/>
      <c r="ITL759" s="79"/>
      <c r="ITM759" s="79"/>
      <c r="ITN759" s="79"/>
      <c r="ITO759" s="79"/>
      <c r="ITP759" s="79"/>
      <c r="ITQ759" s="79"/>
      <c r="ITR759" s="79"/>
      <c r="ITS759" s="79"/>
      <c r="ITT759" s="79"/>
      <c r="ITU759" s="79"/>
      <c r="ITV759" s="79"/>
      <c r="ITW759" s="79"/>
      <c r="ITX759" s="79"/>
      <c r="ITY759" s="79"/>
      <c r="ITZ759" s="79"/>
      <c r="IUA759" s="79"/>
      <c r="IUB759" s="79"/>
      <c r="IUC759" s="79"/>
      <c r="IUD759" s="79"/>
      <c r="IUE759" s="79"/>
      <c r="IUF759" s="79"/>
      <c r="IUG759" s="79"/>
      <c r="IUH759" s="79"/>
      <c r="IUI759" s="79"/>
      <c r="IUJ759" s="79"/>
      <c r="IUK759" s="79"/>
      <c r="IUL759" s="79"/>
      <c r="IUM759" s="79"/>
      <c r="IUN759" s="79"/>
      <c r="IUO759" s="79"/>
      <c r="IUP759" s="79"/>
      <c r="IUQ759" s="79"/>
      <c r="IUR759" s="79"/>
      <c r="IUS759" s="79"/>
      <c r="IUT759" s="79"/>
      <c r="IUU759" s="79"/>
      <c r="IUV759" s="79"/>
      <c r="IUW759" s="79"/>
      <c r="IUX759" s="79"/>
      <c r="IUY759" s="79"/>
      <c r="IUZ759" s="79"/>
      <c r="IVA759" s="79"/>
      <c r="IVB759" s="79"/>
      <c r="IVC759" s="79"/>
      <c r="IVD759" s="79"/>
      <c r="IVE759" s="79"/>
      <c r="IVF759" s="79"/>
      <c r="IVG759" s="79"/>
      <c r="IVH759" s="79"/>
      <c r="IVI759" s="79"/>
      <c r="IVJ759" s="79"/>
      <c r="IVK759" s="79"/>
      <c r="IVL759" s="79"/>
      <c r="IVM759" s="79"/>
      <c r="IVN759" s="79"/>
      <c r="IVO759" s="79"/>
      <c r="IVP759" s="79"/>
      <c r="IVQ759" s="79"/>
      <c r="IVR759" s="79"/>
      <c r="IVS759" s="79"/>
      <c r="IVT759" s="79"/>
      <c r="IVU759" s="79"/>
      <c r="IVV759" s="79"/>
      <c r="IVW759" s="79"/>
      <c r="IVX759" s="79"/>
      <c r="IVY759" s="79"/>
      <c r="IVZ759" s="79"/>
      <c r="IWA759" s="79"/>
      <c r="IWB759" s="79"/>
      <c r="IWC759" s="79"/>
      <c r="IWD759" s="79"/>
      <c r="IWE759" s="79"/>
      <c r="IWF759" s="79"/>
      <c r="IWG759" s="79"/>
      <c r="IWH759" s="79"/>
      <c r="IWI759" s="79"/>
      <c r="IWJ759" s="79"/>
      <c r="IWK759" s="79"/>
      <c r="IWL759" s="79"/>
      <c r="IWM759" s="79"/>
      <c r="IWN759" s="79"/>
      <c r="IWO759" s="79"/>
      <c r="IWP759" s="79"/>
      <c r="IWQ759" s="79"/>
      <c r="IWR759" s="79"/>
      <c r="IWS759" s="79"/>
      <c r="IWT759" s="79"/>
      <c r="IWU759" s="79"/>
      <c r="IWV759" s="79"/>
      <c r="IWW759" s="79"/>
      <c r="IWX759" s="79"/>
      <c r="IWY759" s="79"/>
      <c r="IWZ759" s="79"/>
      <c r="IXA759" s="79"/>
      <c r="IXB759" s="79"/>
      <c r="IXC759" s="79"/>
      <c r="IXD759" s="79"/>
      <c r="IXE759" s="79"/>
      <c r="IXF759" s="79"/>
      <c r="IXG759" s="79"/>
      <c r="IXH759" s="79"/>
      <c r="IXI759" s="79"/>
      <c r="IXJ759" s="79"/>
      <c r="IXK759" s="79"/>
      <c r="IXL759" s="79"/>
      <c r="IXM759" s="79"/>
      <c r="IXN759" s="79"/>
      <c r="IXO759" s="79"/>
      <c r="IXP759" s="79"/>
      <c r="IXQ759" s="79"/>
      <c r="IXR759" s="79"/>
      <c r="IXS759" s="79"/>
      <c r="IXT759" s="79"/>
      <c r="IXU759" s="79"/>
      <c r="IXV759" s="79"/>
      <c r="IXW759" s="79"/>
      <c r="IXX759" s="79"/>
      <c r="IXY759" s="79"/>
      <c r="IXZ759" s="79"/>
      <c r="IYA759" s="79"/>
      <c r="IYB759" s="79"/>
      <c r="IYC759" s="79"/>
      <c r="IYD759" s="79"/>
      <c r="IYE759" s="79"/>
      <c r="IYF759" s="79"/>
      <c r="IYG759" s="79"/>
      <c r="IYH759" s="79"/>
      <c r="IYI759" s="79"/>
      <c r="IYJ759" s="79"/>
      <c r="IYK759" s="79"/>
      <c r="IYL759" s="79"/>
      <c r="IYM759" s="79"/>
      <c r="IYN759" s="79"/>
      <c r="IYO759" s="79"/>
      <c r="IYP759" s="79"/>
      <c r="IYQ759" s="79"/>
      <c r="IYR759" s="79"/>
      <c r="IYS759" s="79"/>
      <c r="IYT759" s="79"/>
      <c r="IYU759" s="79"/>
      <c r="IYV759" s="79"/>
      <c r="IYW759" s="79"/>
      <c r="IYX759" s="79"/>
      <c r="IYY759" s="79"/>
      <c r="IYZ759" s="79"/>
      <c r="IZA759" s="79"/>
      <c r="IZB759" s="79"/>
      <c r="IZC759" s="79"/>
      <c r="IZD759" s="79"/>
      <c r="IZE759" s="79"/>
      <c r="IZF759" s="79"/>
      <c r="IZG759" s="79"/>
      <c r="IZH759" s="79"/>
      <c r="IZI759" s="79"/>
      <c r="IZJ759" s="79"/>
      <c r="IZK759" s="79"/>
      <c r="IZL759" s="79"/>
      <c r="IZM759" s="79"/>
      <c r="IZN759" s="79"/>
      <c r="IZO759" s="79"/>
      <c r="IZP759" s="79"/>
      <c r="IZQ759" s="79"/>
      <c r="IZR759" s="79"/>
      <c r="IZS759" s="79"/>
      <c r="IZT759" s="79"/>
      <c r="IZU759" s="79"/>
      <c r="IZV759" s="79"/>
      <c r="IZW759" s="79"/>
      <c r="IZX759" s="79"/>
      <c r="IZY759" s="79"/>
      <c r="IZZ759" s="79"/>
      <c r="JAA759" s="79"/>
      <c r="JAB759" s="79"/>
      <c r="JAC759" s="79"/>
      <c r="JAD759" s="79"/>
      <c r="JAE759" s="79"/>
      <c r="JAF759" s="79"/>
      <c r="JAG759" s="79"/>
      <c r="JAH759" s="79"/>
      <c r="JAI759" s="79"/>
      <c r="JAJ759" s="79"/>
      <c r="JAK759" s="79"/>
      <c r="JAL759" s="79"/>
      <c r="JAM759" s="79"/>
      <c r="JAN759" s="79"/>
      <c r="JAO759" s="79"/>
      <c r="JAP759" s="79"/>
      <c r="JAQ759" s="79"/>
      <c r="JAR759" s="79"/>
      <c r="JAS759" s="79"/>
      <c r="JAT759" s="79"/>
      <c r="JAU759" s="79"/>
      <c r="JAV759" s="79"/>
      <c r="JAW759" s="79"/>
      <c r="JAX759" s="79"/>
      <c r="JAY759" s="79"/>
      <c r="JAZ759" s="79"/>
      <c r="JBA759" s="79"/>
      <c r="JBB759" s="79"/>
      <c r="JBC759" s="79"/>
      <c r="JBD759" s="79"/>
      <c r="JBE759" s="79"/>
      <c r="JBF759" s="79"/>
      <c r="JBG759" s="79"/>
      <c r="JBH759" s="79"/>
      <c r="JBI759" s="79"/>
      <c r="JBJ759" s="79"/>
      <c r="JBK759" s="79"/>
      <c r="JBL759" s="79"/>
      <c r="JBM759" s="79"/>
      <c r="JBN759" s="79"/>
      <c r="JBO759" s="79"/>
      <c r="JBP759" s="79"/>
      <c r="JBQ759" s="79"/>
      <c r="JBR759" s="79"/>
      <c r="JBS759" s="79"/>
      <c r="JBT759" s="79"/>
      <c r="JBU759" s="79"/>
      <c r="JBV759" s="79"/>
      <c r="JBW759" s="79"/>
      <c r="JBX759" s="79"/>
      <c r="JBY759" s="79"/>
      <c r="JBZ759" s="79"/>
      <c r="JCA759" s="79"/>
      <c r="JCB759" s="79"/>
      <c r="JCC759" s="79"/>
      <c r="JCD759" s="79"/>
      <c r="JCE759" s="79"/>
      <c r="JCF759" s="79"/>
      <c r="JCG759" s="79"/>
      <c r="JCH759" s="79"/>
      <c r="JCI759" s="79"/>
      <c r="JCJ759" s="79"/>
      <c r="JCK759" s="79"/>
      <c r="JCL759" s="79"/>
      <c r="JCM759" s="79"/>
      <c r="JCN759" s="79"/>
      <c r="JCO759" s="79"/>
      <c r="JCP759" s="79"/>
      <c r="JCQ759" s="79"/>
      <c r="JCR759" s="79"/>
      <c r="JCS759" s="79"/>
      <c r="JCT759" s="79"/>
      <c r="JCU759" s="79"/>
      <c r="JCV759" s="79"/>
      <c r="JCW759" s="79"/>
      <c r="JCX759" s="79"/>
      <c r="JCY759" s="79"/>
      <c r="JCZ759" s="79"/>
      <c r="JDA759" s="79"/>
      <c r="JDB759" s="79"/>
      <c r="JDC759" s="79"/>
    </row>
    <row r="760" spans="1:6867" s="74" customFormat="1" x14ac:dyDescent="0.25">
      <c r="A760" s="79"/>
      <c r="B760" t="s">
        <v>1074</v>
      </c>
      <c r="C760" t="s">
        <v>1019</v>
      </c>
      <c r="D760" s="4">
        <v>1964</v>
      </c>
      <c r="E760" s="4" t="s">
        <v>1034</v>
      </c>
      <c r="F760" s="6"/>
      <c r="G760" s="4" t="s">
        <v>2640</v>
      </c>
      <c r="H760" s="104"/>
      <c r="I760" s="106">
        <v>109.85</v>
      </c>
      <c r="J760" s="107">
        <v>1992</v>
      </c>
      <c r="K760" s="108">
        <v>1032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  <c r="BA760" s="79"/>
      <c r="BB760" s="79"/>
      <c r="BC760" s="79"/>
      <c r="BD760" s="79"/>
      <c r="BE760" s="79"/>
      <c r="BF760" s="79"/>
      <c r="BG760" s="79"/>
      <c r="BH760" s="79"/>
      <c r="BI760" s="79"/>
      <c r="BJ760" s="79"/>
      <c r="BK760" s="79"/>
      <c r="BL760" s="79"/>
      <c r="BM760" s="79"/>
      <c r="BN760" s="79"/>
      <c r="BO760" s="79"/>
      <c r="BP760" s="79"/>
      <c r="BQ760" s="79"/>
      <c r="BR760" s="79"/>
      <c r="BS760" s="79"/>
      <c r="BT760" s="79"/>
      <c r="BU760" s="79"/>
      <c r="BV760" s="79"/>
      <c r="BW760" s="79"/>
      <c r="BX760" s="79"/>
      <c r="BY760" s="79"/>
      <c r="BZ760" s="79"/>
      <c r="CA760" s="79"/>
      <c r="CB760" s="79"/>
      <c r="CC760" s="79"/>
      <c r="CD760" s="79"/>
      <c r="CE760" s="79"/>
      <c r="CF760" s="79"/>
      <c r="CG760" s="79"/>
      <c r="CH760" s="79"/>
      <c r="CI760" s="79"/>
      <c r="CJ760" s="79"/>
      <c r="CK760" s="79"/>
      <c r="CL760" s="79"/>
      <c r="CM760" s="79"/>
      <c r="CN760" s="79"/>
      <c r="CO760" s="79"/>
      <c r="CP760" s="79"/>
      <c r="CQ760" s="79"/>
      <c r="CR760" s="79"/>
      <c r="CS760" s="79"/>
      <c r="CT760" s="79"/>
      <c r="CU760" s="79"/>
      <c r="CV760" s="79"/>
      <c r="CW760" s="79"/>
      <c r="CX760" s="79"/>
      <c r="CY760" s="79"/>
      <c r="CZ760" s="79"/>
      <c r="DA760" s="79"/>
      <c r="DB760" s="79"/>
      <c r="DC760" s="79"/>
      <c r="DD760" s="79"/>
      <c r="DE760" s="79"/>
      <c r="DF760" s="79"/>
      <c r="DG760" s="79"/>
      <c r="DH760" s="79"/>
      <c r="DI760" s="79"/>
      <c r="DJ760" s="79"/>
      <c r="DK760" s="79"/>
      <c r="DL760" s="79"/>
      <c r="DM760" s="79"/>
      <c r="DN760" s="79"/>
      <c r="DO760" s="79"/>
      <c r="DP760" s="79"/>
      <c r="DQ760" s="79"/>
      <c r="DR760" s="79"/>
      <c r="DS760" s="79"/>
      <c r="DT760" s="79"/>
      <c r="DU760" s="79"/>
      <c r="DV760" s="79"/>
      <c r="DW760" s="79"/>
      <c r="DX760" s="79"/>
      <c r="DY760" s="79"/>
      <c r="DZ760" s="79"/>
      <c r="EA760" s="79"/>
      <c r="EB760" s="79"/>
      <c r="EC760" s="79"/>
      <c r="ED760" s="79"/>
      <c r="EE760" s="79"/>
      <c r="EF760" s="79"/>
      <c r="EG760" s="79"/>
      <c r="EH760" s="79"/>
      <c r="EI760" s="79"/>
      <c r="EJ760" s="79"/>
      <c r="EK760" s="79"/>
      <c r="EL760" s="79"/>
      <c r="EM760" s="79"/>
      <c r="EN760" s="79"/>
      <c r="EO760" s="79"/>
      <c r="EP760" s="79"/>
      <c r="EQ760" s="79"/>
      <c r="ER760" s="79"/>
      <c r="ES760" s="79"/>
      <c r="ET760" s="79"/>
      <c r="EU760" s="79"/>
      <c r="EV760" s="79"/>
      <c r="EW760" s="79"/>
      <c r="EX760" s="79"/>
      <c r="EY760" s="79"/>
      <c r="EZ760" s="79"/>
      <c r="FA760" s="79"/>
      <c r="FB760" s="79"/>
      <c r="FC760" s="79"/>
      <c r="FD760" s="79"/>
      <c r="FE760" s="79"/>
      <c r="FF760" s="79"/>
      <c r="FG760" s="79"/>
      <c r="FH760" s="79"/>
      <c r="FI760" s="79"/>
      <c r="FJ760" s="79"/>
      <c r="FK760" s="79"/>
      <c r="FL760" s="79"/>
      <c r="FM760" s="79"/>
      <c r="FN760" s="79"/>
      <c r="FO760" s="79"/>
      <c r="FP760" s="79"/>
      <c r="FQ760" s="79"/>
      <c r="FR760" s="79"/>
      <c r="FS760" s="79"/>
      <c r="FT760" s="79"/>
      <c r="FU760" s="79"/>
      <c r="FV760" s="79"/>
      <c r="FW760" s="79"/>
      <c r="FX760" s="79"/>
      <c r="FY760" s="79"/>
      <c r="FZ760" s="79"/>
      <c r="GA760" s="79"/>
      <c r="GB760" s="79"/>
      <c r="GC760" s="79"/>
      <c r="GD760" s="79"/>
      <c r="GE760" s="79"/>
      <c r="GF760" s="79"/>
      <c r="GG760" s="79"/>
      <c r="GH760" s="79"/>
      <c r="GI760" s="79"/>
      <c r="GJ760" s="79"/>
      <c r="GK760" s="79"/>
      <c r="GL760" s="79"/>
      <c r="GM760" s="79"/>
      <c r="GN760" s="79"/>
      <c r="GO760" s="79"/>
      <c r="GP760" s="79"/>
      <c r="GQ760" s="79"/>
      <c r="GR760" s="79"/>
      <c r="GS760" s="79"/>
      <c r="GT760" s="79"/>
      <c r="GU760" s="79"/>
      <c r="GV760" s="79"/>
      <c r="GW760" s="79"/>
      <c r="GX760" s="79"/>
      <c r="GY760" s="79"/>
      <c r="GZ760" s="79"/>
      <c r="HA760" s="79"/>
      <c r="HB760" s="79"/>
      <c r="HC760" s="79"/>
      <c r="HD760" s="79"/>
      <c r="HE760" s="79"/>
      <c r="HF760" s="79"/>
      <c r="HG760" s="79"/>
      <c r="HH760" s="79"/>
      <c r="HI760" s="79"/>
      <c r="HJ760" s="79"/>
      <c r="HK760" s="79"/>
      <c r="HL760" s="79"/>
      <c r="HM760" s="79"/>
      <c r="HN760" s="79"/>
      <c r="HO760" s="79"/>
      <c r="HP760" s="79"/>
      <c r="HQ760" s="79"/>
      <c r="HR760" s="79"/>
      <c r="HS760" s="79"/>
      <c r="HT760" s="79"/>
      <c r="HU760" s="79"/>
      <c r="HV760" s="79"/>
      <c r="HW760" s="79"/>
      <c r="HX760" s="79"/>
      <c r="HY760" s="79"/>
      <c r="HZ760" s="79"/>
      <c r="IA760" s="79"/>
      <c r="IB760" s="79"/>
      <c r="IC760" s="79"/>
      <c r="ID760" s="79"/>
      <c r="IE760" s="79"/>
      <c r="IF760" s="79"/>
      <c r="IG760" s="79"/>
      <c r="IH760" s="79"/>
      <c r="II760" s="79"/>
      <c r="IJ760" s="79"/>
      <c r="IK760" s="79"/>
      <c r="IL760" s="79"/>
      <c r="IM760" s="79"/>
      <c r="IN760" s="79"/>
      <c r="IO760" s="79"/>
      <c r="IP760" s="79"/>
      <c r="IQ760" s="79"/>
      <c r="IR760" s="79"/>
      <c r="IS760" s="79"/>
      <c r="IT760" s="79"/>
      <c r="IU760" s="79"/>
      <c r="IV760" s="79"/>
      <c r="IW760" s="79"/>
      <c r="IX760" s="79"/>
      <c r="IY760" s="79"/>
      <c r="IZ760" s="79"/>
      <c r="JA760" s="79"/>
      <c r="JB760" s="79"/>
      <c r="JC760" s="79"/>
      <c r="JD760" s="79"/>
      <c r="JE760" s="79"/>
      <c r="JF760" s="79"/>
      <c r="JG760" s="79"/>
      <c r="JH760" s="79"/>
      <c r="JI760" s="79"/>
      <c r="JJ760" s="79"/>
      <c r="JK760" s="79"/>
      <c r="JL760" s="79"/>
      <c r="JM760" s="79"/>
      <c r="JN760" s="79"/>
      <c r="JO760" s="79"/>
      <c r="JP760" s="79"/>
      <c r="JQ760" s="79"/>
      <c r="JR760" s="79"/>
      <c r="JS760" s="79"/>
      <c r="JT760" s="79"/>
      <c r="JU760" s="79"/>
      <c r="JV760" s="79"/>
      <c r="JW760" s="79"/>
      <c r="JX760" s="79"/>
      <c r="JY760" s="79"/>
      <c r="JZ760" s="79"/>
      <c r="KA760" s="79"/>
      <c r="KB760" s="79"/>
      <c r="KC760" s="79"/>
      <c r="KD760" s="79"/>
      <c r="KE760" s="79"/>
      <c r="KF760" s="79"/>
      <c r="KG760" s="79"/>
      <c r="KH760" s="79"/>
      <c r="KI760" s="79"/>
      <c r="KJ760" s="79"/>
      <c r="KK760" s="79"/>
      <c r="KL760" s="79"/>
      <c r="KM760" s="79"/>
      <c r="KN760" s="79"/>
      <c r="KO760" s="79"/>
      <c r="KP760" s="79"/>
      <c r="KQ760" s="79"/>
      <c r="KR760" s="79"/>
      <c r="KS760" s="79"/>
      <c r="KT760" s="79"/>
      <c r="KU760" s="79"/>
      <c r="KV760" s="79"/>
      <c r="KW760" s="79"/>
      <c r="KX760" s="79"/>
      <c r="KY760" s="79"/>
      <c r="KZ760" s="79"/>
      <c r="LA760" s="79"/>
      <c r="LB760" s="79"/>
      <c r="LC760" s="79"/>
      <c r="LD760" s="79"/>
      <c r="LE760" s="79"/>
      <c r="LF760" s="79"/>
      <c r="LG760" s="79"/>
      <c r="LH760" s="79"/>
      <c r="LI760" s="79"/>
      <c r="LJ760" s="79"/>
      <c r="LK760" s="79"/>
      <c r="LL760" s="79"/>
      <c r="LM760" s="79"/>
      <c r="LN760" s="79"/>
      <c r="LO760" s="79"/>
      <c r="LP760" s="79"/>
      <c r="LQ760" s="79"/>
      <c r="LR760" s="79"/>
      <c r="LS760" s="79"/>
      <c r="LT760" s="79"/>
      <c r="LU760" s="79"/>
      <c r="LV760" s="79"/>
      <c r="LW760" s="79"/>
      <c r="LX760" s="79"/>
      <c r="LY760" s="79"/>
      <c r="LZ760" s="79"/>
      <c r="MA760" s="79"/>
      <c r="MB760" s="79"/>
      <c r="MC760" s="79"/>
      <c r="MD760" s="79"/>
      <c r="ME760" s="79"/>
      <c r="MF760" s="79"/>
      <c r="MG760" s="79"/>
      <c r="MH760" s="79"/>
      <c r="MI760" s="79"/>
      <c r="MJ760" s="79"/>
      <c r="MK760" s="79"/>
      <c r="ML760" s="79"/>
      <c r="MM760" s="79"/>
      <c r="MN760" s="79"/>
      <c r="MO760" s="79"/>
      <c r="MP760" s="79"/>
      <c r="MQ760" s="79"/>
      <c r="MR760" s="79"/>
      <c r="MS760" s="79"/>
      <c r="MT760" s="79"/>
      <c r="MU760" s="79"/>
      <c r="MV760" s="79"/>
      <c r="MW760" s="79"/>
      <c r="MX760" s="79"/>
      <c r="MY760" s="79"/>
      <c r="MZ760" s="79"/>
      <c r="NA760" s="79"/>
      <c r="NB760" s="79"/>
      <c r="NC760" s="79"/>
      <c r="ND760" s="79"/>
      <c r="NE760" s="79"/>
      <c r="NF760" s="79"/>
      <c r="NG760" s="79"/>
      <c r="NH760" s="79"/>
      <c r="NI760" s="79"/>
      <c r="NJ760" s="79"/>
      <c r="NK760" s="79"/>
      <c r="NL760" s="79"/>
      <c r="NM760" s="79"/>
      <c r="NN760" s="79"/>
      <c r="NO760" s="79"/>
      <c r="NP760" s="79"/>
      <c r="NQ760" s="79"/>
      <c r="NR760" s="79"/>
      <c r="NS760" s="79"/>
      <c r="NT760" s="79"/>
      <c r="NU760" s="79"/>
      <c r="NV760" s="79"/>
      <c r="NW760" s="79"/>
      <c r="NX760" s="79"/>
      <c r="NY760" s="79"/>
      <c r="NZ760" s="79"/>
      <c r="OA760" s="79"/>
      <c r="OB760" s="79"/>
      <c r="OC760" s="79"/>
      <c r="OD760" s="79"/>
      <c r="OE760" s="79"/>
      <c r="OF760" s="79"/>
      <c r="OG760" s="79"/>
      <c r="OH760" s="79"/>
      <c r="OI760" s="79"/>
      <c r="OJ760" s="79"/>
      <c r="OK760" s="79"/>
      <c r="OL760" s="79"/>
      <c r="OM760" s="79"/>
      <c r="ON760" s="79"/>
      <c r="OO760" s="79"/>
      <c r="OP760" s="79"/>
      <c r="OQ760" s="79"/>
      <c r="OR760" s="79"/>
      <c r="OS760" s="79"/>
      <c r="OT760" s="79"/>
      <c r="OU760" s="79"/>
      <c r="OV760" s="79"/>
      <c r="OW760" s="79"/>
      <c r="OX760" s="79"/>
      <c r="OY760" s="79"/>
      <c r="OZ760" s="79"/>
      <c r="PA760" s="79"/>
      <c r="PB760" s="79"/>
      <c r="PC760" s="79"/>
      <c r="PD760" s="79"/>
      <c r="PE760" s="79"/>
      <c r="PF760" s="79"/>
      <c r="PG760" s="79"/>
      <c r="PH760" s="79"/>
      <c r="PI760" s="79"/>
      <c r="PJ760" s="79"/>
      <c r="PK760" s="79"/>
      <c r="PL760" s="79"/>
      <c r="PM760" s="79"/>
      <c r="PN760" s="79"/>
      <c r="PO760" s="79"/>
      <c r="PP760" s="79"/>
      <c r="PQ760" s="79"/>
      <c r="PR760" s="79"/>
      <c r="PS760" s="79"/>
      <c r="PT760" s="79"/>
      <c r="PU760" s="79"/>
      <c r="PV760" s="79"/>
      <c r="PW760" s="79"/>
      <c r="PX760" s="79"/>
      <c r="PY760" s="79"/>
      <c r="PZ760" s="79"/>
      <c r="QA760" s="79"/>
      <c r="QB760" s="79"/>
      <c r="QC760" s="79"/>
      <c r="QD760" s="79"/>
      <c r="QE760" s="79"/>
      <c r="QF760" s="79"/>
      <c r="QG760" s="79"/>
      <c r="QH760" s="79"/>
      <c r="QI760" s="79"/>
      <c r="QJ760" s="79"/>
      <c r="QK760" s="79"/>
      <c r="QL760" s="79"/>
      <c r="QM760" s="79"/>
      <c r="QN760" s="79"/>
      <c r="QO760" s="79"/>
      <c r="QP760" s="79"/>
      <c r="QQ760" s="79"/>
      <c r="QR760" s="79"/>
      <c r="QS760" s="79"/>
      <c r="QT760" s="79"/>
      <c r="QU760" s="79"/>
      <c r="QV760" s="79"/>
      <c r="QW760" s="79"/>
      <c r="QX760" s="79"/>
      <c r="QY760" s="79"/>
      <c r="QZ760" s="79"/>
      <c r="RA760" s="79"/>
      <c r="RB760" s="79"/>
      <c r="RC760" s="79"/>
      <c r="RD760" s="79"/>
      <c r="RE760" s="79"/>
      <c r="RF760" s="79"/>
      <c r="RG760" s="79"/>
      <c r="RH760" s="79"/>
      <c r="RI760" s="79"/>
      <c r="RJ760" s="79"/>
      <c r="RK760" s="79"/>
      <c r="RL760" s="79"/>
      <c r="RM760" s="79"/>
      <c r="RN760" s="79"/>
      <c r="RO760" s="79"/>
      <c r="RP760" s="79"/>
      <c r="RQ760" s="79"/>
      <c r="RR760" s="79"/>
      <c r="RS760" s="79"/>
      <c r="RT760" s="79"/>
      <c r="RU760" s="79"/>
      <c r="RV760" s="79"/>
      <c r="RW760" s="79"/>
      <c r="RX760" s="79"/>
      <c r="RY760" s="79"/>
      <c r="RZ760" s="79"/>
      <c r="SA760" s="79"/>
      <c r="SB760" s="79"/>
      <c r="SC760" s="79"/>
      <c r="SD760" s="79"/>
      <c r="SE760" s="79"/>
      <c r="SF760" s="79"/>
      <c r="SG760" s="79"/>
      <c r="SH760" s="79"/>
      <c r="SI760" s="79"/>
      <c r="SJ760" s="79"/>
      <c r="SK760" s="79"/>
      <c r="SL760" s="79"/>
      <c r="SM760" s="79"/>
      <c r="SN760" s="79"/>
      <c r="SO760" s="79"/>
      <c r="SP760" s="79"/>
      <c r="SQ760" s="79"/>
      <c r="SR760" s="79"/>
      <c r="SS760" s="79"/>
      <c r="ST760" s="79"/>
      <c r="SU760" s="79"/>
      <c r="SV760" s="79"/>
      <c r="SW760" s="79"/>
      <c r="SX760" s="79"/>
      <c r="SY760" s="79"/>
      <c r="SZ760" s="79"/>
      <c r="TA760" s="79"/>
      <c r="TB760" s="79"/>
      <c r="TC760" s="79"/>
      <c r="TD760" s="79"/>
      <c r="TE760" s="79"/>
      <c r="TF760" s="79"/>
      <c r="TG760" s="79"/>
      <c r="TH760" s="79"/>
      <c r="TI760" s="79"/>
      <c r="TJ760" s="79"/>
      <c r="TK760" s="79"/>
      <c r="TL760" s="79"/>
      <c r="TM760" s="79"/>
      <c r="TN760" s="79"/>
      <c r="TO760" s="79"/>
      <c r="TP760" s="79"/>
      <c r="TQ760" s="79"/>
      <c r="TR760" s="79"/>
      <c r="TS760" s="79"/>
      <c r="TT760" s="79"/>
      <c r="TU760" s="79"/>
      <c r="TV760" s="79"/>
      <c r="TW760" s="79"/>
      <c r="TX760" s="79"/>
      <c r="TY760" s="79"/>
      <c r="TZ760" s="79"/>
      <c r="UA760" s="79"/>
      <c r="UB760" s="79"/>
      <c r="UC760" s="79"/>
      <c r="UD760" s="79"/>
      <c r="UE760" s="79"/>
      <c r="UF760" s="79"/>
      <c r="UG760" s="79"/>
      <c r="UH760" s="79"/>
      <c r="UI760" s="79"/>
      <c r="UJ760" s="79"/>
      <c r="UK760" s="79"/>
      <c r="UL760" s="79"/>
      <c r="UM760" s="79"/>
      <c r="UN760" s="79"/>
      <c r="UO760" s="79"/>
      <c r="UP760" s="79"/>
      <c r="UQ760" s="79"/>
      <c r="UR760" s="79"/>
      <c r="US760" s="79"/>
      <c r="UT760" s="79"/>
      <c r="UU760" s="79"/>
      <c r="UV760" s="79"/>
      <c r="UW760" s="79"/>
      <c r="UX760" s="79"/>
      <c r="UY760" s="79"/>
      <c r="UZ760" s="79"/>
      <c r="VA760" s="79"/>
      <c r="VB760" s="79"/>
      <c r="VC760" s="79"/>
      <c r="VD760" s="79"/>
      <c r="VE760" s="79"/>
      <c r="VF760" s="79"/>
      <c r="VG760" s="79"/>
      <c r="VH760" s="79"/>
      <c r="VI760" s="79"/>
      <c r="VJ760" s="79"/>
      <c r="VK760" s="79"/>
      <c r="VL760" s="79"/>
      <c r="VM760" s="79"/>
      <c r="VN760" s="79"/>
      <c r="VO760" s="79"/>
      <c r="VP760" s="79"/>
      <c r="VQ760" s="79"/>
      <c r="VR760" s="79"/>
      <c r="VS760" s="79"/>
      <c r="VT760" s="79"/>
      <c r="VU760" s="79"/>
      <c r="VV760" s="79"/>
      <c r="VW760" s="79"/>
      <c r="VX760" s="79"/>
      <c r="VY760" s="79"/>
      <c r="VZ760" s="79"/>
      <c r="WA760" s="79"/>
      <c r="WB760" s="79"/>
      <c r="WC760" s="79"/>
      <c r="WD760" s="79"/>
      <c r="WE760" s="79"/>
      <c r="WF760" s="79"/>
      <c r="WG760" s="79"/>
      <c r="WH760" s="79"/>
      <c r="WI760" s="79"/>
      <c r="WJ760" s="79"/>
      <c r="WK760" s="79"/>
      <c r="WL760" s="79"/>
      <c r="WM760" s="79"/>
      <c r="WN760" s="79"/>
      <c r="WO760" s="79"/>
      <c r="WP760" s="79"/>
      <c r="WQ760" s="79"/>
      <c r="WR760" s="79"/>
      <c r="WS760" s="79"/>
      <c r="WT760" s="79"/>
      <c r="WU760" s="79"/>
      <c r="WV760" s="79"/>
      <c r="WW760" s="79"/>
      <c r="WX760" s="79"/>
      <c r="WY760" s="79"/>
      <c r="WZ760" s="79"/>
      <c r="XA760" s="79"/>
      <c r="XB760" s="79"/>
      <c r="XC760" s="79"/>
      <c r="XD760" s="79"/>
      <c r="XE760" s="79"/>
      <c r="XF760" s="79"/>
      <c r="XG760" s="79"/>
      <c r="XH760" s="79"/>
      <c r="XI760" s="79"/>
      <c r="XJ760" s="79"/>
      <c r="XK760" s="79"/>
      <c r="XL760" s="79"/>
      <c r="XM760" s="79"/>
      <c r="XN760" s="79"/>
      <c r="XO760" s="79"/>
      <c r="XP760" s="79"/>
      <c r="XQ760" s="79"/>
      <c r="XR760" s="79"/>
      <c r="XS760" s="79"/>
      <c r="XT760" s="79"/>
      <c r="XU760" s="79"/>
      <c r="XV760" s="79"/>
      <c r="XW760" s="79"/>
      <c r="XX760" s="79"/>
      <c r="XY760" s="79"/>
      <c r="XZ760" s="79"/>
      <c r="YA760" s="79"/>
      <c r="YB760" s="79"/>
      <c r="YC760" s="79"/>
      <c r="YD760" s="79"/>
      <c r="YE760" s="79"/>
      <c r="YF760" s="79"/>
      <c r="YG760" s="79"/>
      <c r="YH760" s="79"/>
      <c r="YI760" s="79"/>
      <c r="YJ760" s="79"/>
      <c r="YK760" s="79"/>
      <c r="YL760" s="79"/>
      <c r="YM760" s="79"/>
      <c r="YN760" s="79"/>
      <c r="YO760" s="79"/>
      <c r="YP760" s="79"/>
      <c r="YQ760" s="79"/>
      <c r="YR760" s="79"/>
      <c r="YS760" s="79"/>
      <c r="YT760" s="79"/>
      <c r="YU760" s="79"/>
      <c r="YV760" s="79"/>
      <c r="YW760" s="79"/>
      <c r="YX760" s="79"/>
      <c r="YY760" s="79"/>
      <c r="YZ760" s="79"/>
      <c r="ZA760" s="79"/>
      <c r="ZB760" s="79"/>
      <c r="ZC760" s="79"/>
      <c r="ZD760" s="79"/>
      <c r="ZE760" s="79"/>
      <c r="ZF760" s="79"/>
      <c r="ZG760" s="79"/>
      <c r="ZH760" s="79"/>
      <c r="ZI760" s="79"/>
      <c r="ZJ760" s="79"/>
      <c r="ZK760" s="79"/>
      <c r="ZL760" s="79"/>
      <c r="ZM760" s="79"/>
      <c r="ZN760" s="79"/>
      <c r="ZO760" s="79"/>
      <c r="ZP760" s="79"/>
      <c r="ZQ760" s="79"/>
      <c r="ZR760" s="79"/>
      <c r="ZS760" s="79"/>
      <c r="ZT760" s="79"/>
      <c r="ZU760" s="79"/>
      <c r="ZV760" s="79"/>
      <c r="ZW760" s="79"/>
      <c r="ZX760" s="79"/>
      <c r="ZY760" s="79"/>
      <c r="ZZ760" s="79"/>
      <c r="AAA760" s="79"/>
      <c r="AAB760" s="79"/>
      <c r="AAC760" s="79"/>
      <c r="AAD760" s="79"/>
      <c r="AAE760" s="79"/>
      <c r="AAF760" s="79"/>
      <c r="AAG760" s="79"/>
      <c r="AAH760" s="79"/>
      <c r="AAI760" s="79"/>
      <c r="AAJ760" s="79"/>
      <c r="AAK760" s="79"/>
      <c r="AAL760" s="79"/>
      <c r="AAM760" s="79"/>
      <c r="AAN760" s="79"/>
      <c r="AAO760" s="79"/>
      <c r="AAP760" s="79"/>
      <c r="AAQ760" s="79"/>
      <c r="AAR760" s="79"/>
      <c r="AAS760" s="79"/>
      <c r="AAT760" s="79"/>
      <c r="AAU760" s="79"/>
      <c r="AAV760" s="79"/>
      <c r="AAW760" s="79"/>
      <c r="AAX760" s="79"/>
      <c r="AAY760" s="79"/>
      <c r="AAZ760" s="79"/>
      <c r="ABA760" s="79"/>
      <c r="ABB760" s="79"/>
      <c r="ABC760" s="79"/>
      <c r="ABD760" s="79"/>
      <c r="ABE760" s="79"/>
      <c r="ABF760" s="79"/>
      <c r="ABG760" s="79"/>
      <c r="ABH760" s="79"/>
      <c r="ABI760" s="79"/>
      <c r="ABJ760" s="79"/>
      <c r="ABK760" s="79"/>
      <c r="ABL760" s="79"/>
      <c r="ABM760" s="79"/>
      <c r="ABN760" s="79"/>
      <c r="ABO760" s="79"/>
      <c r="ABP760" s="79"/>
      <c r="ABQ760" s="79"/>
      <c r="ABR760" s="79"/>
      <c r="ABS760" s="79"/>
      <c r="ABT760" s="79"/>
      <c r="ABU760" s="79"/>
      <c r="ABV760" s="79"/>
      <c r="ABW760" s="79"/>
      <c r="ABX760" s="79"/>
      <c r="ABY760" s="79"/>
      <c r="ABZ760" s="79"/>
      <c r="ACA760" s="79"/>
      <c r="ACB760" s="79"/>
      <c r="ACC760" s="79"/>
      <c r="ACD760" s="79"/>
      <c r="ACE760" s="79"/>
      <c r="ACF760" s="79"/>
      <c r="ACG760" s="79"/>
      <c r="ACH760" s="79"/>
      <c r="ACI760" s="79"/>
      <c r="ACJ760" s="79"/>
      <c r="ACK760" s="79"/>
      <c r="ACL760" s="79"/>
      <c r="ACM760" s="79"/>
      <c r="ACN760" s="79"/>
      <c r="ACO760" s="79"/>
      <c r="ACP760" s="79"/>
      <c r="ACQ760" s="79"/>
      <c r="ACR760" s="79"/>
      <c r="ACS760" s="79"/>
      <c r="ACT760" s="79"/>
      <c r="ACU760" s="79"/>
      <c r="ACV760" s="79"/>
      <c r="ACW760" s="79"/>
      <c r="ACX760" s="79"/>
      <c r="ACY760" s="79"/>
      <c r="ACZ760" s="79"/>
      <c r="ADA760" s="79"/>
      <c r="ADB760" s="79"/>
      <c r="ADC760" s="79"/>
      <c r="ADD760" s="79"/>
      <c r="ADE760" s="79"/>
      <c r="ADF760" s="79"/>
      <c r="ADG760" s="79"/>
      <c r="ADH760" s="79"/>
      <c r="ADI760" s="79"/>
      <c r="ADJ760" s="79"/>
      <c r="ADK760" s="79"/>
      <c r="ADL760" s="79"/>
      <c r="ADM760" s="79"/>
      <c r="ADN760" s="79"/>
      <c r="ADO760" s="79"/>
      <c r="ADP760" s="79"/>
      <c r="ADQ760" s="79"/>
      <c r="ADR760" s="79"/>
      <c r="ADS760" s="79"/>
      <c r="ADT760" s="79"/>
      <c r="ADU760" s="79"/>
      <c r="ADV760" s="79"/>
      <c r="ADW760" s="79"/>
      <c r="ADX760" s="79"/>
      <c r="ADY760" s="79"/>
      <c r="ADZ760" s="79"/>
      <c r="AEA760" s="79"/>
      <c r="AEB760" s="79"/>
      <c r="AEC760" s="79"/>
      <c r="AED760" s="79"/>
      <c r="AEE760" s="79"/>
      <c r="AEF760" s="79"/>
      <c r="AEG760" s="79"/>
      <c r="AEH760" s="79"/>
      <c r="AEI760" s="79"/>
      <c r="AEJ760" s="79"/>
      <c r="AEK760" s="79"/>
      <c r="AEL760" s="79"/>
      <c r="AEM760" s="79"/>
      <c r="AEN760" s="79"/>
      <c r="AEO760" s="79"/>
      <c r="AEP760" s="79"/>
      <c r="AEQ760" s="79"/>
      <c r="AER760" s="79"/>
      <c r="AES760" s="79"/>
      <c r="AET760" s="79"/>
      <c r="AEU760" s="79"/>
      <c r="AEV760" s="79"/>
      <c r="AEW760" s="79"/>
      <c r="AEX760" s="79"/>
      <c r="AEY760" s="79"/>
      <c r="AEZ760" s="79"/>
      <c r="AFA760" s="79"/>
      <c r="AFB760" s="79"/>
      <c r="AFC760" s="79"/>
      <c r="AFD760" s="79"/>
      <c r="AFE760" s="79"/>
      <c r="AFF760" s="79"/>
      <c r="AFG760" s="79"/>
      <c r="AFH760" s="79"/>
      <c r="AFI760" s="79"/>
      <c r="AFJ760" s="79"/>
      <c r="AFK760" s="79"/>
      <c r="AFL760" s="79"/>
      <c r="AFM760" s="79"/>
      <c r="AFN760" s="79"/>
      <c r="AFO760" s="79"/>
      <c r="AFP760" s="79"/>
      <c r="AFQ760" s="79"/>
      <c r="AFR760" s="79"/>
      <c r="AFS760" s="79"/>
      <c r="AFT760" s="79"/>
      <c r="AFU760" s="79"/>
      <c r="AFV760" s="79"/>
      <c r="AFW760" s="79"/>
      <c r="AFX760" s="79"/>
      <c r="AFY760" s="79"/>
      <c r="AFZ760" s="79"/>
      <c r="AGA760" s="79"/>
      <c r="AGB760" s="79"/>
      <c r="AGC760" s="79"/>
      <c r="AGD760" s="79"/>
      <c r="AGE760" s="79"/>
      <c r="AGF760" s="79"/>
      <c r="AGG760" s="79"/>
      <c r="AGH760" s="79"/>
      <c r="AGI760" s="79"/>
      <c r="AGJ760" s="79"/>
      <c r="AGK760" s="79"/>
      <c r="AGL760" s="79"/>
      <c r="AGM760" s="79"/>
      <c r="AGN760" s="79"/>
      <c r="AGO760" s="79"/>
      <c r="AGP760" s="79"/>
      <c r="AGQ760" s="79"/>
      <c r="AGR760" s="79"/>
      <c r="AGS760" s="79"/>
      <c r="AGT760" s="79"/>
      <c r="AGU760" s="79"/>
      <c r="AGV760" s="79"/>
      <c r="AGW760" s="79"/>
      <c r="AGX760" s="79"/>
      <c r="AGY760" s="79"/>
      <c r="AGZ760" s="79"/>
      <c r="AHA760" s="79"/>
      <c r="AHB760" s="79"/>
      <c r="AHC760" s="79"/>
      <c r="AHD760" s="79"/>
      <c r="AHE760" s="79"/>
      <c r="AHF760" s="79"/>
      <c r="AHG760" s="79"/>
      <c r="AHH760" s="79"/>
      <c r="AHI760" s="79"/>
      <c r="AHJ760" s="79"/>
      <c r="AHK760" s="79"/>
      <c r="AHL760" s="79"/>
      <c r="AHM760" s="79"/>
      <c r="AHN760" s="79"/>
      <c r="AHO760" s="79"/>
      <c r="AHP760" s="79"/>
      <c r="AHQ760" s="79"/>
      <c r="AHR760" s="79"/>
      <c r="AHS760" s="79"/>
      <c r="AHT760" s="79"/>
      <c r="AHU760" s="79"/>
      <c r="AHV760" s="79"/>
      <c r="AHW760" s="79"/>
      <c r="AHX760" s="79"/>
      <c r="AHY760" s="79"/>
      <c r="AHZ760" s="79"/>
      <c r="AIA760" s="79"/>
      <c r="AIB760" s="79"/>
      <c r="AIC760" s="79"/>
      <c r="AID760" s="79"/>
      <c r="AIE760" s="79"/>
      <c r="AIF760" s="79"/>
      <c r="AIG760" s="79"/>
      <c r="AIH760" s="79"/>
      <c r="AII760" s="79"/>
      <c r="AIJ760" s="79"/>
      <c r="AIK760" s="79"/>
      <c r="AIL760" s="79"/>
      <c r="AIM760" s="79"/>
      <c r="AIN760" s="79"/>
      <c r="AIO760" s="79"/>
      <c r="AIP760" s="79"/>
      <c r="AIQ760" s="79"/>
      <c r="AIR760" s="79"/>
      <c r="AIS760" s="79"/>
      <c r="AIT760" s="79"/>
      <c r="AIU760" s="79"/>
      <c r="AIV760" s="79"/>
      <c r="AIW760" s="79"/>
      <c r="AIX760" s="79"/>
      <c r="AIY760" s="79"/>
      <c r="AIZ760" s="79"/>
      <c r="AJA760" s="79"/>
      <c r="AJB760" s="79"/>
      <c r="AJC760" s="79"/>
      <c r="AJD760" s="79"/>
      <c r="AJE760" s="79"/>
      <c r="AJF760" s="79"/>
      <c r="AJG760" s="79"/>
      <c r="AJH760" s="79"/>
      <c r="AJI760" s="79"/>
      <c r="AJJ760" s="79"/>
      <c r="AJK760" s="79"/>
      <c r="AJL760" s="79"/>
      <c r="AJM760" s="79"/>
      <c r="AJN760" s="79"/>
      <c r="AJO760" s="79"/>
      <c r="AJP760" s="79"/>
      <c r="AJQ760" s="79"/>
      <c r="AJR760" s="79"/>
      <c r="AJS760" s="79"/>
      <c r="AJT760" s="79"/>
      <c r="AJU760" s="79"/>
      <c r="AJV760" s="79"/>
      <c r="AJW760" s="79"/>
      <c r="AJX760" s="79"/>
      <c r="AJY760" s="79"/>
      <c r="AJZ760" s="79"/>
      <c r="AKA760" s="79"/>
      <c r="AKB760" s="79"/>
      <c r="AKC760" s="79"/>
      <c r="AKD760" s="79"/>
      <c r="AKE760" s="79"/>
      <c r="AKF760" s="79"/>
      <c r="AKG760" s="79"/>
      <c r="AKH760" s="79"/>
      <c r="AKI760" s="79"/>
      <c r="AKJ760" s="79"/>
      <c r="AKK760" s="79"/>
      <c r="AKL760" s="79"/>
      <c r="AKM760" s="79"/>
      <c r="AKN760" s="79"/>
      <c r="AKO760" s="79"/>
      <c r="AKP760" s="79"/>
      <c r="AKQ760" s="79"/>
      <c r="AKR760" s="79"/>
      <c r="AKS760" s="79"/>
      <c r="AKT760" s="79"/>
      <c r="AKU760" s="79"/>
      <c r="AKV760" s="79"/>
      <c r="AKW760" s="79"/>
      <c r="AKX760" s="79"/>
      <c r="AKY760" s="79"/>
      <c r="AKZ760" s="79"/>
      <c r="ALA760" s="79"/>
      <c r="ALB760" s="79"/>
      <c r="ALC760" s="79"/>
      <c r="ALD760" s="79"/>
      <c r="ALE760" s="79"/>
      <c r="ALF760" s="79"/>
      <c r="ALG760" s="79"/>
      <c r="ALH760" s="79"/>
      <c r="ALI760" s="79"/>
      <c r="ALJ760" s="79"/>
      <c r="ALK760" s="79"/>
      <c r="ALL760" s="79"/>
      <c r="ALM760" s="79"/>
      <c r="ALN760" s="79"/>
      <c r="ALO760" s="79"/>
      <c r="ALP760" s="79"/>
      <c r="ALQ760" s="79"/>
      <c r="ALR760" s="79"/>
      <c r="ALS760" s="79"/>
      <c r="ALT760" s="79"/>
      <c r="ALU760" s="79"/>
      <c r="ALV760" s="79"/>
      <c r="ALW760" s="79"/>
      <c r="ALX760" s="79"/>
      <c r="ALY760" s="79"/>
      <c r="ALZ760" s="79"/>
      <c r="AMA760" s="79"/>
      <c r="AMB760" s="79"/>
      <c r="AMC760" s="79"/>
      <c r="AMD760" s="79"/>
      <c r="AME760" s="79"/>
      <c r="AMF760" s="79"/>
      <c r="AMG760" s="79"/>
      <c r="AMH760" s="79"/>
      <c r="AMI760" s="79"/>
      <c r="AMJ760" s="79"/>
      <c r="AMK760" s="79"/>
      <c r="AML760" s="79"/>
      <c r="AMM760" s="79"/>
      <c r="AMN760" s="79"/>
      <c r="AMO760" s="79"/>
      <c r="AMP760" s="79"/>
      <c r="AMQ760" s="79"/>
      <c r="AMR760" s="79"/>
      <c r="AMS760" s="79"/>
      <c r="AMT760" s="79"/>
      <c r="AMU760" s="79"/>
      <c r="AMV760" s="79"/>
      <c r="AMW760" s="79"/>
      <c r="AMX760" s="79"/>
      <c r="AMY760" s="79"/>
      <c r="AMZ760" s="79"/>
      <c r="ANA760" s="79"/>
      <c r="ANB760" s="79"/>
      <c r="ANC760" s="79"/>
      <c r="AND760" s="79"/>
      <c r="ANE760" s="79"/>
      <c r="ANF760" s="79"/>
      <c r="ANG760" s="79"/>
      <c r="ANH760" s="79"/>
      <c r="ANI760" s="79"/>
      <c r="ANJ760" s="79"/>
      <c r="ANK760" s="79"/>
      <c r="ANL760" s="79"/>
      <c r="ANM760" s="79"/>
      <c r="ANN760" s="79"/>
      <c r="ANO760" s="79"/>
      <c r="ANP760" s="79"/>
      <c r="ANQ760" s="79"/>
      <c r="ANR760" s="79"/>
      <c r="ANS760" s="79"/>
      <c r="ANT760" s="79"/>
      <c r="ANU760" s="79"/>
      <c r="ANV760" s="79"/>
      <c r="ANW760" s="79"/>
      <c r="ANX760" s="79"/>
      <c r="ANY760" s="79"/>
      <c r="ANZ760" s="79"/>
      <c r="AOA760" s="79"/>
      <c r="AOB760" s="79"/>
      <c r="AOC760" s="79"/>
      <c r="AOD760" s="79"/>
      <c r="AOE760" s="79"/>
      <c r="AOF760" s="79"/>
      <c r="AOG760" s="79"/>
      <c r="AOH760" s="79"/>
      <c r="AOI760" s="79"/>
      <c r="AOJ760" s="79"/>
      <c r="AOK760" s="79"/>
      <c r="AOL760" s="79"/>
      <c r="AOM760" s="79"/>
      <c r="AON760" s="79"/>
      <c r="AOO760" s="79"/>
      <c r="AOP760" s="79"/>
      <c r="AOQ760" s="79"/>
      <c r="AOR760" s="79"/>
      <c r="AOS760" s="79"/>
      <c r="AOT760" s="79"/>
      <c r="AOU760" s="79"/>
      <c r="AOV760" s="79"/>
      <c r="AOW760" s="79"/>
      <c r="AOX760" s="79"/>
      <c r="AOY760" s="79"/>
      <c r="AOZ760" s="79"/>
      <c r="APA760" s="79"/>
      <c r="APB760" s="79"/>
      <c r="APC760" s="79"/>
      <c r="APD760" s="79"/>
      <c r="APE760" s="79"/>
      <c r="APF760" s="79"/>
      <c r="APG760" s="79"/>
      <c r="APH760" s="79"/>
      <c r="API760" s="79"/>
      <c r="APJ760" s="79"/>
      <c r="APK760" s="79"/>
      <c r="APL760" s="79"/>
      <c r="APM760" s="79"/>
      <c r="APN760" s="79"/>
      <c r="APO760" s="79"/>
      <c r="APP760" s="79"/>
      <c r="APQ760" s="79"/>
      <c r="APR760" s="79"/>
      <c r="APS760" s="79"/>
      <c r="APT760" s="79"/>
      <c r="APU760" s="79"/>
      <c r="APV760" s="79"/>
      <c r="APW760" s="79"/>
      <c r="APX760" s="79"/>
      <c r="APY760" s="79"/>
      <c r="APZ760" s="79"/>
      <c r="AQA760" s="79"/>
      <c r="AQB760" s="79"/>
      <c r="AQC760" s="79"/>
      <c r="AQD760" s="79"/>
      <c r="AQE760" s="79"/>
      <c r="AQF760" s="79"/>
      <c r="AQG760" s="79"/>
      <c r="AQH760" s="79"/>
      <c r="AQI760" s="79"/>
      <c r="AQJ760" s="79"/>
      <c r="AQK760" s="79"/>
      <c r="AQL760" s="79"/>
      <c r="AQM760" s="79"/>
      <c r="AQN760" s="79"/>
      <c r="AQO760" s="79"/>
      <c r="AQP760" s="79"/>
      <c r="AQQ760" s="79"/>
      <c r="AQR760" s="79"/>
      <c r="AQS760" s="79"/>
      <c r="AQT760" s="79"/>
      <c r="AQU760" s="79"/>
      <c r="AQV760" s="79"/>
      <c r="AQW760" s="79"/>
      <c r="AQX760" s="79"/>
      <c r="AQY760" s="79"/>
      <c r="AQZ760" s="79"/>
      <c r="ARA760" s="79"/>
      <c r="ARB760" s="79"/>
      <c r="ARC760" s="79"/>
      <c r="ARD760" s="79"/>
      <c r="ARE760" s="79"/>
      <c r="ARF760" s="79"/>
      <c r="ARG760" s="79"/>
      <c r="ARH760" s="79"/>
      <c r="ARI760" s="79"/>
      <c r="ARJ760" s="79"/>
      <c r="ARK760" s="79"/>
      <c r="ARL760" s="79"/>
      <c r="ARM760" s="79"/>
      <c r="ARN760" s="79"/>
      <c r="ARO760" s="79"/>
      <c r="ARP760" s="79"/>
      <c r="ARQ760" s="79"/>
      <c r="ARR760" s="79"/>
      <c r="ARS760" s="79"/>
      <c r="ART760" s="79"/>
      <c r="ARU760" s="79"/>
      <c r="ARV760" s="79"/>
      <c r="ARW760" s="79"/>
      <c r="ARX760" s="79"/>
      <c r="ARY760" s="79"/>
      <c r="ARZ760" s="79"/>
      <c r="ASA760" s="79"/>
      <c r="ASB760" s="79"/>
      <c r="ASC760" s="79"/>
      <c r="ASD760" s="79"/>
      <c r="ASE760" s="79"/>
      <c r="ASF760" s="79"/>
      <c r="ASG760" s="79"/>
      <c r="ASH760" s="79"/>
      <c r="ASI760" s="79"/>
      <c r="ASJ760" s="79"/>
      <c r="ASK760" s="79"/>
      <c r="ASL760" s="79"/>
      <c r="ASM760" s="79"/>
      <c r="ASN760" s="79"/>
      <c r="ASO760" s="79"/>
      <c r="ASP760" s="79"/>
      <c r="ASQ760" s="79"/>
      <c r="ASR760" s="79"/>
      <c r="ASS760" s="79"/>
      <c r="AST760" s="79"/>
      <c r="ASU760" s="79"/>
      <c r="ASV760" s="79"/>
      <c r="ASW760" s="79"/>
      <c r="ASX760" s="79"/>
      <c r="ASY760" s="79"/>
      <c r="ASZ760" s="79"/>
      <c r="ATA760" s="79"/>
      <c r="ATB760" s="79"/>
      <c r="ATC760" s="79"/>
      <c r="ATD760" s="79"/>
      <c r="ATE760" s="79"/>
      <c r="ATF760" s="79"/>
      <c r="ATG760" s="79"/>
      <c r="ATH760" s="79"/>
      <c r="ATI760" s="79"/>
      <c r="ATJ760" s="79"/>
      <c r="ATK760" s="79"/>
      <c r="ATL760" s="79"/>
      <c r="ATM760" s="79"/>
      <c r="ATN760" s="79"/>
      <c r="ATO760" s="79"/>
      <c r="ATP760" s="79"/>
      <c r="ATQ760" s="79"/>
      <c r="ATR760" s="79"/>
      <c r="ATS760" s="79"/>
      <c r="ATT760" s="79"/>
      <c r="ATU760" s="79"/>
      <c r="ATV760" s="79"/>
      <c r="ATW760" s="79"/>
      <c r="ATX760" s="79"/>
      <c r="ATY760" s="79"/>
      <c r="ATZ760" s="79"/>
      <c r="AUA760" s="79"/>
      <c r="AUB760" s="79"/>
      <c r="AUC760" s="79"/>
      <c r="AUD760" s="79"/>
      <c r="AUE760" s="79"/>
      <c r="AUF760" s="79"/>
      <c r="AUG760" s="79"/>
      <c r="AUH760" s="79"/>
      <c r="AUI760" s="79"/>
      <c r="AUJ760" s="79"/>
      <c r="AUK760" s="79"/>
      <c r="AUL760" s="79"/>
      <c r="AUM760" s="79"/>
      <c r="AUN760" s="79"/>
      <c r="AUO760" s="79"/>
      <c r="AUP760" s="79"/>
      <c r="AUQ760" s="79"/>
      <c r="AUR760" s="79"/>
      <c r="AUS760" s="79"/>
      <c r="AUT760" s="79"/>
      <c r="AUU760" s="79"/>
      <c r="AUV760" s="79"/>
      <c r="AUW760" s="79"/>
      <c r="AUX760" s="79"/>
      <c r="AUY760" s="79"/>
      <c r="AUZ760" s="79"/>
      <c r="AVA760" s="79"/>
      <c r="AVB760" s="79"/>
      <c r="AVC760" s="79"/>
      <c r="AVD760" s="79"/>
      <c r="AVE760" s="79"/>
      <c r="AVF760" s="79"/>
      <c r="AVG760" s="79"/>
      <c r="AVH760" s="79"/>
      <c r="AVI760" s="79"/>
      <c r="AVJ760" s="79"/>
      <c r="AVK760" s="79"/>
      <c r="AVL760" s="79"/>
      <c r="AVM760" s="79"/>
      <c r="AVN760" s="79"/>
      <c r="AVO760" s="79"/>
      <c r="AVP760" s="79"/>
      <c r="AVQ760" s="79"/>
      <c r="AVR760" s="79"/>
      <c r="AVS760" s="79"/>
      <c r="AVT760" s="79"/>
      <c r="AVU760" s="79"/>
      <c r="AVV760" s="79"/>
      <c r="AVW760" s="79"/>
      <c r="AVX760" s="79"/>
      <c r="AVY760" s="79"/>
      <c r="AVZ760" s="79"/>
      <c r="AWA760" s="79"/>
      <c r="AWB760" s="79"/>
      <c r="AWC760" s="79"/>
      <c r="AWD760" s="79"/>
      <c r="AWE760" s="79"/>
      <c r="AWF760" s="79"/>
      <c r="AWG760" s="79"/>
      <c r="AWH760" s="79"/>
      <c r="AWI760" s="79"/>
      <c r="AWJ760" s="79"/>
      <c r="AWK760" s="79"/>
      <c r="AWL760" s="79"/>
      <c r="AWM760" s="79"/>
      <c r="AWN760" s="79"/>
      <c r="AWO760" s="79"/>
      <c r="AWP760" s="79"/>
      <c r="AWQ760" s="79"/>
      <c r="AWR760" s="79"/>
      <c r="AWS760" s="79"/>
      <c r="AWT760" s="79"/>
      <c r="AWU760" s="79"/>
      <c r="AWV760" s="79"/>
      <c r="AWW760" s="79"/>
      <c r="AWX760" s="79"/>
      <c r="AWY760" s="79"/>
      <c r="AWZ760" s="79"/>
      <c r="AXA760" s="79"/>
      <c r="AXB760" s="79"/>
      <c r="AXC760" s="79"/>
      <c r="AXD760" s="79"/>
      <c r="AXE760" s="79"/>
      <c r="AXF760" s="79"/>
      <c r="AXG760" s="79"/>
      <c r="AXH760" s="79"/>
      <c r="AXI760" s="79"/>
      <c r="AXJ760" s="79"/>
      <c r="AXK760" s="79"/>
      <c r="AXL760" s="79"/>
      <c r="AXM760" s="79"/>
      <c r="AXN760" s="79"/>
      <c r="AXO760" s="79"/>
      <c r="AXP760" s="79"/>
      <c r="AXQ760" s="79"/>
      <c r="AXR760" s="79"/>
      <c r="AXS760" s="79"/>
      <c r="AXT760" s="79"/>
      <c r="AXU760" s="79"/>
      <c r="AXV760" s="79"/>
      <c r="AXW760" s="79"/>
      <c r="AXX760" s="79"/>
      <c r="AXY760" s="79"/>
      <c r="AXZ760" s="79"/>
      <c r="AYA760" s="79"/>
      <c r="AYB760" s="79"/>
      <c r="AYC760" s="79"/>
      <c r="AYD760" s="79"/>
      <c r="AYE760" s="79"/>
      <c r="AYF760" s="79"/>
      <c r="AYG760" s="79"/>
      <c r="AYH760" s="79"/>
      <c r="AYI760" s="79"/>
      <c r="AYJ760" s="79"/>
      <c r="AYK760" s="79"/>
      <c r="AYL760" s="79"/>
      <c r="AYM760" s="79"/>
      <c r="AYN760" s="79"/>
      <c r="AYO760" s="79"/>
      <c r="AYP760" s="79"/>
      <c r="AYQ760" s="79"/>
      <c r="AYR760" s="79"/>
      <c r="AYS760" s="79"/>
      <c r="AYT760" s="79"/>
      <c r="AYU760" s="79"/>
      <c r="AYV760" s="79"/>
      <c r="AYW760" s="79"/>
      <c r="AYX760" s="79"/>
      <c r="AYY760" s="79"/>
      <c r="AYZ760" s="79"/>
      <c r="AZA760" s="79"/>
      <c r="AZB760" s="79"/>
      <c r="AZC760" s="79"/>
      <c r="AZD760" s="79"/>
      <c r="AZE760" s="79"/>
      <c r="AZF760" s="79"/>
      <c r="AZG760" s="79"/>
      <c r="AZH760" s="79"/>
      <c r="AZI760" s="79"/>
      <c r="AZJ760" s="79"/>
      <c r="AZK760" s="79"/>
      <c r="AZL760" s="79"/>
      <c r="AZM760" s="79"/>
      <c r="AZN760" s="79"/>
      <c r="AZO760" s="79"/>
      <c r="AZP760" s="79"/>
      <c r="AZQ760" s="79"/>
      <c r="AZR760" s="79"/>
      <c r="AZS760" s="79"/>
      <c r="AZT760" s="79"/>
      <c r="AZU760" s="79"/>
      <c r="AZV760" s="79"/>
      <c r="AZW760" s="79"/>
      <c r="AZX760" s="79"/>
      <c r="AZY760" s="79"/>
      <c r="AZZ760" s="79"/>
      <c r="BAA760" s="79"/>
      <c r="BAB760" s="79"/>
      <c r="BAC760" s="79"/>
      <c r="BAD760" s="79"/>
      <c r="BAE760" s="79"/>
      <c r="BAF760" s="79"/>
      <c r="BAG760" s="79"/>
      <c r="BAH760" s="79"/>
      <c r="BAI760" s="79"/>
      <c r="BAJ760" s="79"/>
      <c r="BAK760" s="79"/>
      <c r="BAL760" s="79"/>
      <c r="BAM760" s="79"/>
      <c r="BAN760" s="79"/>
      <c r="BAO760" s="79"/>
      <c r="BAP760" s="79"/>
      <c r="BAQ760" s="79"/>
      <c r="BAR760" s="79"/>
      <c r="BAS760" s="79"/>
      <c r="BAT760" s="79"/>
      <c r="BAU760" s="79"/>
      <c r="BAV760" s="79"/>
      <c r="BAW760" s="79"/>
      <c r="BAX760" s="79"/>
      <c r="BAY760" s="79"/>
      <c r="BAZ760" s="79"/>
      <c r="BBA760" s="79"/>
      <c r="BBB760" s="79"/>
      <c r="BBC760" s="79"/>
      <c r="BBD760" s="79"/>
      <c r="BBE760" s="79"/>
      <c r="BBF760" s="79"/>
      <c r="BBG760" s="79"/>
      <c r="BBH760" s="79"/>
      <c r="BBI760" s="79"/>
      <c r="BBJ760" s="79"/>
      <c r="BBK760" s="79"/>
      <c r="BBL760" s="79"/>
      <c r="BBM760" s="79"/>
      <c r="BBN760" s="79"/>
      <c r="BBO760" s="79"/>
      <c r="BBP760" s="79"/>
      <c r="BBQ760" s="79"/>
      <c r="BBR760" s="79"/>
      <c r="BBS760" s="79"/>
      <c r="BBT760" s="79"/>
      <c r="BBU760" s="79"/>
      <c r="BBV760" s="79"/>
      <c r="BBW760" s="79"/>
      <c r="BBX760" s="79"/>
      <c r="BBY760" s="79"/>
      <c r="BBZ760" s="79"/>
      <c r="BCA760" s="79"/>
      <c r="BCB760" s="79"/>
      <c r="BCC760" s="79"/>
      <c r="BCD760" s="79"/>
      <c r="BCE760" s="79"/>
      <c r="BCF760" s="79"/>
      <c r="BCG760" s="79"/>
      <c r="BCH760" s="79"/>
      <c r="BCI760" s="79"/>
      <c r="BCJ760" s="79"/>
      <c r="BCK760" s="79"/>
      <c r="BCL760" s="79"/>
      <c r="BCM760" s="79"/>
      <c r="BCN760" s="79"/>
      <c r="BCO760" s="79"/>
      <c r="BCP760" s="79"/>
      <c r="BCQ760" s="79"/>
      <c r="BCR760" s="79"/>
      <c r="BCS760" s="79"/>
      <c r="BCT760" s="79"/>
      <c r="BCU760" s="79"/>
      <c r="BCV760" s="79"/>
      <c r="BCW760" s="79"/>
      <c r="BCX760" s="79"/>
      <c r="BCY760" s="79"/>
      <c r="BCZ760" s="79"/>
      <c r="BDA760" s="79"/>
      <c r="BDB760" s="79"/>
      <c r="BDC760" s="79"/>
      <c r="BDD760" s="79"/>
      <c r="BDE760" s="79"/>
      <c r="BDF760" s="79"/>
      <c r="BDG760" s="79"/>
      <c r="BDH760" s="79"/>
      <c r="BDI760" s="79"/>
      <c r="BDJ760" s="79"/>
      <c r="BDK760" s="79"/>
      <c r="BDL760" s="79"/>
      <c r="BDM760" s="79"/>
      <c r="BDN760" s="79"/>
      <c r="BDO760" s="79"/>
      <c r="BDP760" s="79"/>
      <c r="BDQ760" s="79"/>
      <c r="BDR760" s="79"/>
      <c r="BDS760" s="79"/>
      <c r="BDT760" s="79"/>
      <c r="BDU760" s="79"/>
      <c r="BDV760" s="79"/>
      <c r="BDW760" s="79"/>
      <c r="BDX760" s="79"/>
      <c r="BDY760" s="79"/>
      <c r="BDZ760" s="79"/>
      <c r="BEA760" s="79"/>
      <c r="BEB760" s="79"/>
      <c r="BEC760" s="79"/>
      <c r="BED760" s="79"/>
      <c r="BEE760" s="79"/>
      <c r="BEF760" s="79"/>
      <c r="BEG760" s="79"/>
      <c r="BEH760" s="79"/>
      <c r="BEI760" s="79"/>
      <c r="BEJ760" s="79"/>
      <c r="BEK760" s="79"/>
      <c r="BEL760" s="79"/>
      <c r="BEM760" s="79"/>
      <c r="BEN760" s="79"/>
      <c r="BEO760" s="79"/>
      <c r="BEP760" s="79"/>
      <c r="BEQ760" s="79"/>
      <c r="BER760" s="79"/>
      <c r="BES760" s="79"/>
      <c r="BET760" s="79"/>
      <c r="BEU760" s="79"/>
      <c r="BEV760" s="79"/>
      <c r="BEW760" s="79"/>
      <c r="BEX760" s="79"/>
      <c r="BEY760" s="79"/>
      <c r="BEZ760" s="79"/>
      <c r="BFA760" s="79"/>
      <c r="BFB760" s="79"/>
      <c r="BFC760" s="79"/>
      <c r="BFD760" s="79"/>
      <c r="BFE760" s="79"/>
      <c r="BFF760" s="79"/>
      <c r="BFG760" s="79"/>
      <c r="BFH760" s="79"/>
      <c r="BFI760" s="79"/>
      <c r="BFJ760" s="79"/>
      <c r="BFK760" s="79"/>
      <c r="BFL760" s="79"/>
      <c r="BFM760" s="79"/>
      <c r="BFN760" s="79"/>
      <c r="BFO760" s="79"/>
      <c r="BFP760" s="79"/>
      <c r="BFQ760" s="79"/>
      <c r="BFR760" s="79"/>
      <c r="BFS760" s="79"/>
      <c r="BFT760" s="79"/>
      <c r="BFU760" s="79"/>
      <c r="BFV760" s="79"/>
      <c r="BFW760" s="79"/>
      <c r="BFX760" s="79"/>
      <c r="BFY760" s="79"/>
      <c r="BFZ760" s="79"/>
      <c r="BGA760" s="79"/>
      <c r="BGB760" s="79"/>
      <c r="BGC760" s="79"/>
      <c r="BGD760" s="79"/>
      <c r="BGE760" s="79"/>
      <c r="BGF760" s="79"/>
      <c r="BGG760" s="79"/>
      <c r="BGH760" s="79"/>
      <c r="BGI760" s="79"/>
      <c r="BGJ760" s="79"/>
      <c r="BGK760" s="79"/>
      <c r="BGL760" s="79"/>
      <c r="BGM760" s="79"/>
      <c r="BGN760" s="79"/>
      <c r="BGO760" s="79"/>
      <c r="BGP760" s="79"/>
      <c r="BGQ760" s="79"/>
      <c r="BGR760" s="79"/>
      <c r="BGS760" s="79"/>
      <c r="BGT760" s="79"/>
      <c r="BGU760" s="79"/>
      <c r="BGV760" s="79"/>
      <c r="BGW760" s="79"/>
      <c r="BGX760" s="79"/>
      <c r="BGY760" s="79"/>
      <c r="BGZ760" s="79"/>
      <c r="BHA760" s="79"/>
      <c r="BHB760" s="79"/>
      <c r="BHC760" s="79"/>
      <c r="BHD760" s="79"/>
      <c r="BHE760" s="79"/>
      <c r="BHF760" s="79"/>
      <c r="BHG760" s="79"/>
      <c r="BHH760" s="79"/>
      <c r="BHI760" s="79"/>
      <c r="BHJ760" s="79"/>
      <c r="BHK760" s="79"/>
      <c r="BHL760" s="79"/>
      <c r="BHM760" s="79"/>
      <c r="BHN760" s="79"/>
      <c r="BHO760" s="79"/>
      <c r="BHP760" s="79"/>
      <c r="BHQ760" s="79"/>
      <c r="BHR760" s="79"/>
      <c r="BHS760" s="79"/>
      <c r="BHT760" s="79"/>
      <c r="BHU760" s="79"/>
      <c r="BHV760" s="79"/>
      <c r="BHW760" s="79"/>
      <c r="BHX760" s="79"/>
      <c r="BHY760" s="79"/>
      <c r="BHZ760" s="79"/>
      <c r="BIA760" s="79"/>
      <c r="BIB760" s="79"/>
      <c r="BIC760" s="79"/>
      <c r="BID760" s="79"/>
      <c r="BIE760" s="79"/>
      <c r="BIF760" s="79"/>
      <c r="BIG760" s="79"/>
      <c r="BIH760" s="79"/>
      <c r="BII760" s="79"/>
      <c r="BIJ760" s="79"/>
      <c r="BIK760" s="79"/>
      <c r="BIL760" s="79"/>
      <c r="BIM760" s="79"/>
      <c r="BIN760" s="79"/>
      <c r="BIO760" s="79"/>
      <c r="BIP760" s="79"/>
      <c r="BIQ760" s="79"/>
      <c r="BIR760" s="79"/>
      <c r="BIS760" s="79"/>
      <c r="BIT760" s="79"/>
      <c r="BIU760" s="79"/>
      <c r="BIV760" s="79"/>
      <c r="BIW760" s="79"/>
      <c r="BIX760" s="79"/>
      <c r="BIY760" s="79"/>
      <c r="BIZ760" s="79"/>
      <c r="BJA760" s="79"/>
      <c r="BJB760" s="79"/>
      <c r="BJC760" s="79"/>
      <c r="BJD760" s="79"/>
      <c r="BJE760" s="79"/>
      <c r="BJF760" s="79"/>
      <c r="BJG760" s="79"/>
      <c r="BJH760" s="79"/>
      <c r="BJI760" s="79"/>
      <c r="BJJ760" s="79"/>
      <c r="BJK760" s="79"/>
      <c r="BJL760" s="79"/>
      <c r="BJM760" s="79"/>
      <c r="BJN760" s="79"/>
      <c r="BJO760" s="79"/>
      <c r="BJP760" s="79"/>
      <c r="BJQ760" s="79"/>
      <c r="BJR760" s="79"/>
      <c r="BJS760" s="79"/>
      <c r="BJT760" s="79"/>
      <c r="BJU760" s="79"/>
      <c r="BJV760" s="79"/>
      <c r="BJW760" s="79"/>
      <c r="BJX760" s="79"/>
      <c r="BJY760" s="79"/>
      <c r="BJZ760" s="79"/>
      <c r="BKA760" s="79"/>
      <c r="BKB760" s="79"/>
      <c r="BKC760" s="79"/>
      <c r="BKD760" s="79"/>
      <c r="BKE760" s="79"/>
      <c r="BKF760" s="79"/>
      <c r="BKG760" s="79"/>
      <c r="BKH760" s="79"/>
      <c r="BKI760" s="79"/>
      <c r="BKJ760" s="79"/>
      <c r="BKK760" s="79"/>
      <c r="BKL760" s="79"/>
      <c r="BKM760" s="79"/>
      <c r="BKN760" s="79"/>
      <c r="BKO760" s="79"/>
      <c r="BKP760" s="79"/>
      <c r="BKQ760" s="79"/>
      <c r="BKR760" s="79"/>
      <c r="BKS760" s="79"/>
      <c r="BKT760" s="79"/>
      <c r="BKU760" s="79"/>
      <c r="BKV760" s="79"/>
      <c r="BKW760" s="79"/>
      <c r="BKX760" s="79"/>
      <c r="BKY760" s="79"/>
      <c r="BKZ760" s="79"/>
      <c r="BLA760" s="79"/>
      <c r="BLB760" s="79"/>
      <c r="BLC760" s="79"/>
      <c r="BLD760" s="79"/>
      <c r="BLE760" s="79"/>
      <c r="BLF760" s="79"/>
      <c r="BLG760" s="79"/>
      <c r="BLH760" s="79"/>
      <c r="BLI760" s="79"/>
      <c r="BLJ760" s="79"/>
      <c r="BLK760" s="79"/>
      <c r="BLL760" s="79"/>
      <c r="BLM760" s="79"/>
      <c r="BLN760" s="79"/>
      <c r="BLO760" s="79"/>
      <c r="BLP760" s="79"/>
      <c r="BLQ760" s="79"/>
      <c r="BLR760" s="79"/>
      <c r="BLS760" s="79"/>
      <c r="BLT760" s="79"/>
      <c r="BLU760" s="79"/>
      <c r="BLV760" s="79"/>
      <c r="BLW760" s="79"/>
      <c r="BLX760" s="79"/>
      <c r="BLY760" s="79"/>
      <c r="BLZ760" s="79"/>
      <c r="BMA760" s="79"/>
      <c r="BMB760" s="79"/>
      <c r="BMC760" s="79"/>
      <c r="BMD760" s="79"/>
      <c r="BME760" s="79"/>
      <c r="BMF760" s="79"/>
      <c r="BMG760" s="79"/>
      <c r="BMH760" s="79"/>
      <c r="BMI760" s="79"/>
      <c r="BMJ760" s="79"/>
      <c r="BMK760" s="79"/>
      <c r="BML760" s="79"/>
      <c r="BMM760" s="79"/>
      <c r="BMN760" s="79"/>
      <c r="BMO760" s="79"/>
      <c r="BMP760" s="79"/>
      <c r="BMQ760" s="79"/>
      <c r="BMR760" s="79"/>
      <c r="BMS760" s="79"/>
      <c r="BMT760" s="79"/>
      <c r="BMU760" s="79"/>
      <c r="BMV760" s="79"/>
      <c r="BMW760" s="79"/>
      <c r="BMX760" s="79"/>
      <c r="BMY760" s="79"/>
      <c r="BMZ760" s="79"/>
      <c r="BNA760" s="79"/>
      <c r="BNB760" s="79"/>
      <c r="BNC760" s="79"/>
      <c r="BND760" s="79"/>
      <c r="BNE760" s="79"/>
      <c r="BNF760" s="79"/>
      <c r="BNG760" s="79"/>
      <c r="BNH760" s="79"/>
      <c r="BNI760" s="79"/>
      <c r="BNJ760" s="79"/>
      <c r="BNK760" s="79"/>
      <c r="BNL760" s="79"/>
      <c r="BNM760" s="79"/>
      <c r="BNN760" s="79"/>
      <c r="BNO760" s="79"/>
      <c r="BNP760" s="79"/>
      <c r="BNQ760" s="79"/>
      <c r="BNR760" s="79"/>
      <c r="BNS760" s="79"/>
      <c r="BNT760" s="79"/>
      <c r="BNU760" s="79"/>
      <c r="BNV760" s="79"/>
      <c r="BNW760" s="79"/>
      <c r="BNX760" s="79"/>
      <c r="BNY760" s="79"/>
      <c r="BNZ760" s="79"/>
      <c r="BOA760" s="79"/>
      <c r="BOB760" s="79"/>
      <c r="BOC760" s="79"/>
      <c r="BOD760" s="79"/>
      <c r="BOE760" s="79"/>
      <c r="BOF760" s="79"/>
      <c r="BOG760" s="79"/>
      <c r="BOH760" s="79"/>
      <c r="BOI760" s="79"/>
      <c r="BOJ760" s="79"/>
      <c r="BOK760" s="79"/>
      <c r="BOL760" s="79"/>
      <c r="BOM760" s="79"/>
      <c r="BON760" s="79"/>
      <c r="BOO760" s="79"/>
      <c r="BOP760" s="79"/>
      <c r="BOQ760" s="79"/>
      <c r="BOR760" s="79"/>
      <c r="BOS760" s="79"/>
      <c r="BOT760" s="79"/>
      <c r="BOU760" s="79"/>
      <c r="BOV760" s="79"/>
      <c r="BOW760" s="79"/>
      <c r="BOX760" s="79"/>
      <c r="BOY760" s="79"/>
      <c r="BOZ760" s="79"/>
      <c r="BPA760" s="79"/>
      <c r="BPB760" s="79"/>
      <c r="BPC760" s="79"/>
      <c r="BPD760" s="79"/>
      <c r="BPE760" s="79"/>
      <c r="BPF760" s="79"/>
      <c r="BPG760" s="79"/>
      <c r="BPH760" s="79"/>
      <c r="BPI760" s="79"/>
      <c r="BPJ760" s="79"/>
      <c r="BPK760" s="79"/>
      <c r="BPL760" s="79"/>
      <c r="BPM760" s="79"/>
      <c r="BPN760" s="79"/>
      <c r="BPO760" s="79"/>
      <c r="BPP760" s="79"/>
      <c r="BPQ760" s="79"/>
      <c r="BPR760" s="79"/>
      <c r="BPS760" s="79"/>
      <c r="BPT760" s="79"/>
      <c r="BPU760" s="79"/>
      <c r="BPV760" s="79"/>
      <c r="BPW760" s="79"/>
      <c r="BPX760" s="79"/>
      <c r="BPY760" s="79"/>
      <c r="BPZ760" s="79"/>
      <c r="BQA760" s="79"/>
      <c r="BQB760" s="79"/>
      <c r="BQC760" s="79"/>
      <c r="BQD760" s="79"/>
      <c r="BQE760" s="79"/>
      <c r="BQF760" s="79"/>
      <c r="BQG760" s="79"/>
      <c r="BQH760" s="79"/>
      <c r="BQI760" s="79"/>
      <c r="BQJ760" s="79"/>
      <c r="BQK760" s="79"/>
      <c r="BQL760" s="79"/>
      <c r="BQM760" s="79"/>
      <c r="BQN760" s="79"/>
      <c r="BQO760" s="79"/>
      <c r="BQP760" s="79"/>
      <c r="BQQ760" s="79"/>
      <c r="BQR760" s="79"/>
      <c r="BQS760" s="79"/>
      <c r="BQT760" s="79"/>
      <c r="BQU760" s="79"/>
      <c r="BQV760" s="79"/>
      <c r="BQW760" s="79"/>
      <c r="BQX760" s="79"/>
      <c r="BQY760" s="79"/>
      <c r="BQZ760" s="79"/>
      <c r="BRA760" s="79"/>
      <c r="BRB760" s="79"/>
      <c r="BRC760" s="79"/>
      <c r="BRD760" s="79"/>
      <c r="BRE760" s="79"/>
      <c r="BRF760" s="79"/>
      <c r="BRG760" s="79"/>
      <c r="BRH760" s="79"/>
      <c r="BRI760" s="79"/>
      <c r="BRJ760" s="79"/>
      <c r="BRK760" s="79"/>
      <c r="BRL760" s="79"/>
      <c r="BRM760" s="79"/>
      <c r="BRN760" s="79"/>
      <c r="BRO760" s="79"/>
      <c r="BRP760" s="79"/>
      <c r="BRQ760" s="79"/>
      <c r="BRR760" s="79"/>
      <c r="BRS760" s="79"/>
      <c r="BRT760" s="79"/>
      <c r="BRU760" s="79"/>
      <c r="BRV760" s="79"/>
      <c r="BRW760" s="79"/>
      <c r="BRX760" s="79"/>
      <c r="BRY760" s="79"/>
      <c r="BRZ760" s="79"/>
      <c r="BSA760" s="79"/>
      <c r="BSB760" s="79"/>
      <c r="BSC760" s="79"/>
      <c r="BSD760" s="79"/>
      <c r="BSE760" s="79"/>
      <c r="BSF760" s="79"/>
      <c r="BSG760" s="79"/>
      <c r="BSH760" s="79"/>
      <c r="BSI760" s="79"/>
      <c r="BSJ760" s="79"/>
      <c r="BSK760" s="79"/>
      <c r="BSL760" s="79"/>
      <c r="BSM760" s="79"/>
      <c r="BSN760" s="79"/>
      <c r="BSO760" s="79"/>
      <c r="BSP760" s="79"/>
      <c r="BSQ760" s="79"/>
      <c r="BSR760" s="79"/>
      <c r="BSS760" s="79"/>
      <c r="BST760" s="79"/>
      <c r="BSU760" s="79"/>
      <c r="BSV760" s="79"/>
      <c r="BSW760" s="79"/>
      <c r="BSX760" s="79"/>
      <c r="BSY760" s="79"/>
      <c r="BSZ760" s="79"/>
      <c r="BTA760" s="79"/>
      <c r="BTB760" s="79"/>
      <c r="BTC760" s="79"/>
      <c r="BTD760" s="79"/>
      <c r="BTE760" s="79"/>
      <c r="BTF760" s="79"/>
      <c r="BTG760" s="79"/>
      <c r="BTH760" s="79"/>
      <c r="BTI760" s="79"/>
      <c r="BTJ760" s="79"/>
      <c r="BTK760" s="79"/>
      <c r="BTL760" s="79"/>
      <c r="BTM760" s="79"/>
      <c r="BTN760" s="79"/>
      <c r="BTO760" s="79"/>
      <c r="BTP760" s="79"/>
      <c r="BTQ760" s="79"/>
      <c r="BTR760" s="79"/>
      <c r="BTS760" s="79"/>
      <c r="BTT760" s="79"/>
      <c r="BTU760" s="79"/>
      <c r="BTV760" s="79"/>
      <c r="BTW760" s="79"/>
      <c r="BTX760" s="79"/>
      <c r="BTY760" s="79"/>
      <c r="BTZ760" s="79"/>
      <c r="BUA760" s="79"/>
      <c r="BUB760" s="79"/>
      <c r="BUC760" s="79"/>
      <c r="BUD760" s="79"/>
      <c r="BUE760" s="79"/>
      <c r="BUF760" s="79"/>
      <c r="BUG760" s="79"/>
      <c r="BUH760" s="79"/>
      <c r="BUI760" s="79"/>
      <c r="BUJ760" s="79"/>
      <c r="BUK760" s="79"/>
      <c r="BUL760" s="79"/>
      <c r="BUM760" s="79"/>
      <c r="BUN760" s="79"/>
      <c r="BUO760" s="79"/>
      <c r="BUP760" s="79"/>
      <c r="BUQ760" s="79"/>
      <c r="BUR760" s="79"/>
      <c r="BUS760" s="79"/>
      <c r="BUT760" s="79"/>
      <c r="BUU760" s="79"/>
      <c r="BUV760" s="79"/>
      <c r="BUW760" s="79"/>
      <c r="BUX760" s="79"/>
      <c r="BUY760" s="79"/>
      <c r="BUZ760" s="79"/>
      <c r="BVA760" s="79"/>
      <c r="BVB760" s="79"/>
      <c r="BVC760" s="79"/>
      <c r="BVD760" s="79"/>
      <c r="BVE760" s="79"/>
      <c r="BVF760" s="79"/>
      <c r="BVG760" s="79"/>
      <c r="BVH760" s="79"/>
      <c r="BVI760" s="79"/>
      <c r="BVJ760" s="79"/>
      <c r="BVK760" s="79"/>
      <c r="BVL760" s="79"/>
      <c r="BVM760" s="79"/>
      <c r="BVN760" s="79"/>
      <c r="BVO760" s="79"/>
      <c r="BVP760" s="79"/>
      <c r="BVQ760" s="79"/>
      <c r="BVR760" s="79"/>
      <c r="BVS760" s="79"/>
      <c r="BVT760" s="79"/>
      <c r="BVU760" s="79"/>
      <c r="BVV760" s="79"/>
      <c r="BVW760" s="79"/>
      <c r="BVX760" s="79"/>
      <c r="BVY760" s="79"/>
      <c r="BVZ760" s="79"/>
      <c r="BWA760" s="79"/>
      <c r="BWB760" s="79"/>
      <c r="BWC760" s="79"/>
      <c r="BWD760" s="79"/>
      <c r="BWE760" s="79"/>
      <c r="BWF760" s="79"/>
      <c r="BWG760" s="79"/>
      <c r="BWH760" s="79"/>
      <c r="BWI760" s="79"/>
      <c r="BWJ760" s="79"/>
      <c r="BWK760" s="79"/>
      <c r="BWL760" s="79"/>
      <c r="BWM760" s="79"/>
      <c r="BWN760" s="79"/>
      <c r="BWO760" s="79"/>
      <c r="BWP760" s="79"/>
      <c r="BWQ760" s="79"/>
      <c r="BWR760" s="79"/>
      <c r="BWS760" s="79"/>
      <c r="BWT760" s="79"/>
      <c r="BWU760" s="79"/>
      <c r="BWV760" s="79"/>
      <c r="BWW760" s="79"/>
      <c r="BWX760" s="79"/>
      <c r="BWY760" s="79"/>
      <c r="BWZ760" s="79"/>
      <c r="BXA760" s="79"/>
      <c r="BXB760" s="79"/>
      <c r="BXC760" s="79"/>
      <c r="BXD760" s="79"/>
      <c r="BXE760" s="79"/>
      <c r="BXF760" s="79"/>
      <c r="BXG760" s="79"/>
      <c r="BXH760" s="79"/>
      <c r="BXI760" s="79"/>
      <c r="BXJ760" s="79"/>
      <c r="BXK760" s="79"/>
      <c r="BXL760" s="79"/>
      <c r="BXM760" s="79"/>
      <c r="BXN760" s="79"/>
      <c r="BXO760" s="79"/>
      <c r="BXP760" s="79"/>
      <c r="BXQ760" s="79"/>
      <c r="BXR760" s="79"/>
      <c r="BXS760" s="79"/>
      <c r="BXT760" s="79"/>
      <c r="BXU760" s="79"/>
      <c r="BXV760" s="79"/>
      <c r="BXW760" s="79"/>
      <c r="BXX760" s="79"/>
      <c r="BXY760" s="79"/>
      <c r="BXZ760" s="79"/>
      <c r="BYA760" s="79"/>
      <c r="BYB760" s="79"/>
      <c r="BYC760" s="79"/>
      <c r="BYD760" s="79"/>
      <c r="BYE760" s="79"/>
      <c r="BYF760" s="79"/>
      <c r="BYG760" s="79"/>
      <c r="BYH760" s="79"/>
      <c r="BYI760" s="79"/>
      <c r="BYJ760" s="79"/>
      <c r="BYK760" s="79"/>
      <c r="BYL760" s="79"/>
      <c r="BYM760" s="79"/>
      <c r="BYN760" s="79"/>
      <c r="BYO760" s="79"/>
      <c r="BYP760" s="79"/>
      <c r="BYQ760" s="79"/>
      <c r="BYR760" s="79"/>
      <c r="BYS760" s="79"/>
      <c r="BYT760" s="79"/>
      <c r="BYU760" s="79"/>
      <c r="BYV760" s="79"/>
      <c r="BYW760" s="79"/>
      <c r="BYX760" s="79"/>
      <c r="BYY760" s="79"/>
      <c r="BYZ760" s="79"/>
      <c r="BZA760" s="79"/>
      <c r="BZB760" s="79"/>
      <c r="BZC760" s="79"/>
      <c r="BZD760" s="79"/>
      <c r="BZE760" s="79"/>
      <c r="BZF760" s="79"/>
      <c r="BZG760" s="79"/>
      <c r="BZH760" s="79"/>
      <c r="BZI760" s="79"/>
      <c r="BZJ760" s="79"/>
      <c r="BZK760" s="79"/>
      <c r="BZL760" s="79"/>
      <c r="BZM760" s="79"/>
      <c r="BZN760" s="79"/>
      <c r="BZO760" s="79"/>
      <c r="BZP760" s="79"/>
      <c r="BZQ760" s="79"/>
      <c r="BZR760" s="79"/>
      <c r="BZS760" s="79"/>
      <c r="BZT760" s="79"/>
      <c r="BZU760" s="79"/>
      <c r="BZV760" s="79"/>
      <c r="BZW760" s="79"/>
      <c r="BZX760" s="79"/>
      <c r="BZY760" s="79"/>
      <c r="BZZ760" s="79"/>
      <c r="CAA760" s="79"/>
      <c r="CAB760" s="79"/>
      <c r="CAC760" s="79"/>
      <c r="CAD760" s="79"/>
      <c r="CAE760" s="79"/>
      <c r="CAF760" s="79"/>
      <c r="CAG760" s="79"/>
      <c r="CAH760" s="79"/>
      <c r="CAI760" s="79"/>
      <c r="CAJ760" s="79"/>
      <c r="CAK760" s="79"/>
      <c r="CAL760" s="79"/>
      <c r="CAM760" s="79"/>
      <c r="CAN760" s="79"/>
      <c r="CAO760" s="79"/>
      <c r="CAP760" s="79"/>
      <c r="CAQ760" s="79"/>
      <c r="CAR760" s="79"/>
      <c r="CAS760" s="79"/>
      <c r="CAT760" s="79"/>
      <c r="CAU760" s="79"/>
      <c r="CAV760" s="79"/>
      <c r="CAW760" s="79"/>
      <c r="CAX760" s="79"/>
      <c r="CAY760" s="79"/>
      <c r="CAZ760" s="79"/>
      <c r="CBA760" s="79"/>
      <c r="CBB760" s="79"/>
      <c r="CBC760" s="79"/>
      <c r="CBD760" s="79"/>
      <c r="CBE760" s="79"/>
      <c r="CBF760" s="79"/>
      <c r="CBG760" s="79"/>
      <c r="CBH760" s="79"/>
      <c r="CBI760" s="79"/>
      <c r="CBJ760" s="79"/>
      <c r="CBK760" s="79"/>
      <c r="CBL760" s="79"/>
      <c r="CBM760" s="79"/>
      <c r="CBN760" s="79"/>
      <c r="CBO760" s="79"/>
      <c r="CBP760" s="79"/>
      <c r="CBQ760" s="79"/>
      <c r="CBR760" s="79"/>
      <c r="CBS760" s="79"/>
      <c r="CBT760" s="79"/>
      <c r="CBU760" s="79"/>
      <c r="CBV760" s="79"/>
      <c r="CBW760" s="79"/>
      <c r="CBX760" s="79"/>
      <c r="CBY760" s="79"/>
      <c r="CBZ760" s="79"/>
      <c r="CCA760" s="79"/>
      <c r="CCB760" s="79"/>
      <c r="CCC760" s="79"/>
      <c r="CCD760" s="79"/>
      <c r="CCE760" s="79"/>
      <c r="CCF760" s="79"/>
      <c r="CCG760" s="79"/>
      <c r="CCH760" s="79"/>
      <c r="CCI760" s="79"/>
      <c r="CCJ760" s="79"/>
      <c r="CCK760" s="79"/>
      <c r="CCL760" s="79"/>
      <c r="CCM760" s="79"/>
      <c r="CCN760" s="79"/>
      <c r="CCO760" s="79"/>
      <c r="CCP760" s="79"/>
      <c r="CCQ760" s="79"/>
      <c r="CCR760" s="79"/>
      <c r="CCS760" s="79"/>
      <c r="CCT760" s="79"/>
      <c r="CCU760" s="79"/>
      <c r="CCV760" s="79"/>
      <c r="CCW760" s="79"/>
      <c r="CCX760" s="79"/>
      <c r="CCY760" s="79"/>
      <c r="CCZ760" s="79"/>
      <c r="CDA760" s="79"/>
      <c r="CDB760" s="79"/>
      <c r="CDC760" s="79"/>
      <c r="CDD760" s="79"/>
      <c r="CDE760" s="79"/>
      <c r="CDF760" s="79"/>
      <c r="CDG760" s="79"/>
      <c r="CDH760" s="79"/>
      <c r="CDI760" s="79"/>
      <c r="CDJ760" s="79"/>
      <c r="CDK760" s="79"/>
      <c r="CDL760" s="79"/>
      <c r="CDM760" s="79"/>
      <c r="CDN760" s="79"/>
      <c r="CDO760" s="79"/>
      <c r="CDP760" s="79"/>
      <c r="CDQ760" s="79"/>
      <c r="CDR760" s="79"/>
      <c r="CDS760" s="79"/>
      <c r="CDT760" s="79"/>
      <c r="CDU760" s="79"/>
      <c r="CDV760" s="79"/>
      <c r="CDW760" s="79"/>
      <c r="CDX760" s="79"/>
      <c r="CDY760" s="79"/>
      <c r="CDZ760" s="79"/>
      <c r="CEA760" s="79"/>
      <c r="CEB760" s="79"/>
      <c r="CEC760" s="79"/>
      <c r="CED760" s="79"/>
      <c r="CEE760" s="79"/>
      <c r="CEF760" s="79"/>
      <c r="CEG760" s="79"/>
      <c r="CEH760" s="79"/>
      <c r="CEI760" s="79"/>
      <c r="CEJ760" s="79"/>
      <c r="CEK760" s="79"/>
      <c r="CEL760" s="79"/>
      <c r="CEM760" s="79"/>
      <c r="CEN760" s="79"/>
      <c r="CEO760" s="79"/>
      <c r="CEP760" s="79"/>
      <c r="CEQ760" s="79"/>
      <c r="CER760" s="79"/>
      <c r="CES760" s="79"/>
      <c r="CET760" s="79"/>
      <c r="CEU760" s="79"/>
      <c r="CEV760" s="79"/>
      <c r="CEW760" s="79"/>
      <c r="CEX760" s="79"/>
      <c r="CEY760" s="79"/>
      <c r="CEZ760" s="79"/>
      <c r="CFA760" s="79"/>
      <c r="CFB760" s="79"/>
      <c r="CFC760" s="79"/>
      <c r="CFD760" s="79"/>
      <c r="CFE760" s="79"/>
      <c r="CFF760" s="79"/>
      <c r="CFG760" s="79"/>
      <c r="CFH760" s="79"/>
      <c r="CFI760" s="79"/>
      <c r="CFJ760" s="79"/>
      <c r="CFK760" s="79"/>
      <c r="CFL760" s="79"/>
      <c r="CFM760" s="79"/>
      <c r="CFN760" s="79"/>
      <c r="CFO760" s="79"/>
      <c r="CFP760" s="79"/>
      <c r="CFQ760" s="79"/>
      <c r="CFR760" s="79"/>
      <c r="CFS760" s="79"/>
      <c r="CFT760" s="79"/>
      <c r="CFU760" s="79"/>
      <c r="CFV760" s="79"/>
      <c r="CFW760" s="79"/>
      <c r="CFX760" s="79"/>
      <c r="CFY760" s="79"/>
      <c r="CFZ760" s="79"/>
      <c r="CGA760" s="79"/>
      <c r="CGB760" s="79"/>
      <c r="CGC760" s="79"/>
      <c r="CGD760" s="79"/>
      <c r="CGE760" s="79"/>
      <c r="CGF760" s="79"/>
      <c r="CGG760" s="79"/>
      <c r="CGH760" s="79"/>
      <c r="CGI760" s="79"/>
      <c r="CGJ760" s="79"/>
      <c r="CGK760" s="79"/>
      <c r="CGL760" s="79"/>
      <c r="CGM760" s="79"/>
      <c r="CGN760" s="79"/>
      <c r="CGO760" s="79"/>
      <c r="CGP760" s="79"/>
      <c r="CGQ760" s="79"/>
      <c r="CGR760" s="79"/>
      <c r="CGS760" s="79"/>
      <c r="CGT760" s="79"/>
      <c r="CGU760" s="79"/>
      <c r="CGV760" s="79"/>
      <c r="CGW760" s="79"/>
      <c r="CGX760" s="79"/>
      <c r="CGY760" s="79"/>
      <c r="CGZ760" s="79"/>
      <c r="CHA760" s="79"/>
      <c r="CHB760" s="79"/>
      <c r="CHC760" s="79"/>
      <c r="CHD760" s="79"/>
      <c r="CHE760" s="79"/>
      <c r="CHF760" s="79"/>
      <c r="CHG760" s="79"/>
      <c r="CHH760" s="79"/>
      <c r="CHI760" s="79"/>
      <c r="CHJ760" s="79"/>
      <c r="CHK760" s="79"/>
      <c r="CHL760" s="79"/>
      <c r="CHM760" s="79"/>
      <c r="CHN760" s="79"/>
      <c r="CHO760" s="79"/>
      <c r="CHP760" s="79"/>
      <c r="CHQ760" s="79"/>
      <c r="CHR760" s="79"/>
      <c r="CHS760" s="79"/>
      <c r="CHT760" s="79"/>
      <c r="CHU760" s="79"/>
      <c r="CHV760" s="79"/>
      <c r="CHW760" s="79"/>
      <c r="CHX760" s="79"/>
      <c r="CHY760" s="79"/>
      <c r="CHZ760" s="79"/>
      <c r="CIA760" s="79"/>
      <c r="CIB760" s="79"/>
      <c r="CIC760" s="79"/>
      <c r="CID760" s="79"/>
      <c r="CIE760" s="79"/>
      <c r="CIF760" s="79"/>
      <c r="CIG760" s="79"/>
      <c r="CIH760" s="79"/>
      <c r="CII760" s="79"/>
      <c r="CIJ760" s="79"/>
      <c r="CIK760" s="79"/>
      <c r="CIL760" s="79"/>
      <c r="CIM760" s="79"/>
      <c r="CIN760" s="79"/>
      <c r="CIO760" s="79"/>
      <c r="CIP760" s="79"/>
      <c r="CIQ760" s="79"/>
      <c r="CIR760" s="79"/>
      <c r="CIS760" s="79"/>
      <c r="CIT760" s="79"/>
      <c r="CIU760" s="79"/>
      <c r="CIV760" s="79"/>
      <c r="CIW760" s="79"/>
      <c r="CIX760" s="79"/>
      <c r="CIY760" s="79"/>
      <c r="CIZ760" s="79"/>
      <c r="CJA760" s="79"/>
      <c r="CJB760" s="79"/>
      <c r="CJC760" s="79"/>
      <c r="CJD760" s="79"/>
      <c r="CJE760" s="79"/>
      <c r="CJF760" s="79"/>
      <c r="CJG760" s="79"/>
      <c r="CJH760" s="79"/>
      <c r="CJI760" s="79"/>
      <c r="CJJ760" s="79"/>
      <c r="CJK760" s="79"/>
      <c r="CJL760" s="79"/>
      <c r="CJM760" s="79"/>
      <c r="CJN760" s="79"/>
      <c r="CJO760" s="79"/>
      <c r="CJP760" s="79"/>
      <c r="CJQ760" s="79"/>
      <c r="CJR760" s="79"/>
      <c r="CJS760" s="79"/>
      <c r="CJT760" s="79"/>
      <c r="CJU760" s="79"/>
      <c r="CJV760" s="79"/>
      <c r="CJW760" s="79"/>
      <c r="CJX760" s="79"/>
      <c r="CJY760" s="79"/>
      <c r="CJZ760" s="79"/>
      <c r="CKA760" s="79"/>
      <c r="CKB760" s="79"/>
      <c r="CKC760" s="79"/>
      <c r="CKD760" s="79"/>
      <c r="CKE760" s="79"/>
      <c r="CKF760" s="79"/>
      <c r="CKG760" s="79"/>
      <c r="CKH760" s="79"/>
      <c r="CKI760" s="79"/>
      <c r="CKJ760" s="79"/>
      <c r="CKK760" s="79"/>
      <c r="CKL760" s="79"/>
      <c r="CKM760" s="79"/>
      <c r="CKN760" s="79"/>
      <c r="CKO760" s="79"/>
      <c r="CKP760" s="79"/>
      <c r="CKQ760" s="79"/>
      <c r="CKR760" s="79"/>
      <c r="CKS760" s="79"/>
      <c r="CKT760" s="79"/>
      <c r="CKU760" s="79"/>
      <c r="CKV760" s="79"/>
      <c r="CKW760" s="79"/>
      <c r="CKX760" s="79"/>
      <c r="CKY760" s="79"/>
      <c r="CKZ760" s="79"/>
      <c r="CLA760" s="79"/>
      <c r="CLB760" s="79"/>
      <c r="CLC760" s="79"/>
      <c r="CLD760" s="79"/>
      <c r="CLE760" s="79"/>
      <c r="CLF760" s="79"/>
      <c r="CLG760" s="79"/>
      <c r="CLH760" s="79"/>
      <c r="CLI760" s="79"/>
      <c r="CLJ760" s="79"/>
      <c r="CLK760" s="79"/>
      <c r="CLL760" s="79"/>
      <c r="CLM760" s="79"/>
      <c r="CLN760" s="79"/>
      <c r="CLO760" s="79"/>
      <c r="CLP760" s="79"/>
      <c r="CLQ760" s="79"/>
      <c r="CLR760" s="79"/>
      <c r="CLS760" s="79"/>
      <c r="CLT760" s="79"/>
      <c r="CLU760" s="79"/>
      <c r="CLV760" s="79"/>
      <c r="CLW760" s="79"/>
      <c r="CLX760" s="79"/>
      <c r="CLY760" s="79"/>
      <c r="CLZ760" s="79"/>
      <c r="CMA760" s="79"/>
      <c r="CMB760" s="79"/>
      <c r="CMC760" s="79"/>
      <c r="CMD760" s="79"/>
      <c r="CME760" s="79"/>
      <c r="CMF760" s="79"/>
      <c r="CMG760" s="79"/>
      <c r="CMH760" s="79"/>
      <c r="CMI760" s="79"/>
      <c r="CMJ760" s="79"/>
      <c r="CMK760" s="79"/>
      <c r="CML760" s="79"/>
      <c r="CMM760" s="79"/>
      <c r="CMN760" s="79"/>
      <c r="CMO760" s="79"/>
      <c r="CMP760" s="79"/>
      <c r="CMQ760" s="79"/>
      <c r="CMR760" s="79"/>
      <c r="CMS760" s="79"/>
      <c r="CMT760" s="79"/>
      <c r="CMU760" s="79"/>
      <c r="CMV760" s="79"/>
      <c r="CMW760" s="79"/>
      <c r="CMX760" s="79"/>
      <c r="CMY760" s="79"/>
      <c r="CMZ760" s="79"/>
      <c r="CNA760" s="79"/>
      <c r="CNB760" s="79"/>
      <c r="CNC760" s="79"/>
      <c r="CND760" s="79"/>
      <c r="CNE760" s="79"/>
      <c r="CNF760" s="79"/>
      <c r="CNG760" s="79"/>
      <c r="CNH760" s="79"/>
      <c r="CNI760" s="79"/>
      <c r="CNJ760" s="79"/>
      <c r="CNK760" s="79"/>
      <c r="CNL760" s="79"/>
      <c r="CNM760" s="79"/>
      <c r="CNN760" s="79"/>
      <c r="CNO760" s="79"/>
      <c r="CNP760" s="79"/>
      <c r="CNQ760" s="79"/>
      <c r="CNR760" s="79"/>
      <c r="CNS760" s="79"/>
      <c r="CNT760" s="79"/>
      <c r="CNU760" s="79"/>
      <c r="CNV760" s="79"/>
      <c r="CNW760" s="79"/>
      <c r="CNX760" s="79"/>
      <c r="CNY760" s="79"/>
      <c r="CNZ760" s="79"/>
      <c r="COA760" s="79"/>
      <c r="COB760" s="79"/>
      <c r="COC760" s="79"/>
      <c r="COD760" s="79"/>
      <c r="COE760" s="79"/>
      <c r="COF760" s="79"/>
      <c r="COG760" s="79"/>
      <c r="COH760" s="79"/>
      <c r="COI760" s="79"/>
      <c r="COJ760" s="79"/>
      <c r="COK760" s="79"/>
      <c r="COL760" s="79"/>
      <c r="COM760" s="79"/>
      <c r="CON760" s="79"/>
      <c r="COO760" s="79"/>
      <c r="COP760" s="79"/>
      <c r="COQ760" s="79"/>
      <c r="COR760" s="79"/>
      <c r="COS760" s="79"/>
      <c r="COT760" s="79"/>
      <c r="COU760" s="79"/>
      <c r="COV760" s="79"/>
      <c r="COW760" s="79"/>
      <c r="COX760" s="79"/>
      <c r="COY760" s="79"/>
      <c r="COZ760" s="79"/>
      <c r="CPA760" s="79"/>
      <c r="CPB760" s="79"/>
      <c r="CPC760" s="79"/>
      <c r="CPD760" s="79"/>
      <c r="CPE760" s="79"/>
      <c r="CPF760" s="79"/>
      <c r="CPG760" s="79"/>
      <c r="CPH760" s="79"/>
      <c r="CPI760" s="79"/>
      <c r="CPJ760" s="79"/>
      <c r="CPK760" s="79"/>
      <c r="CPL760" s="79"/>
      <c r="CPM760" s="79"/>
      <c r="CPN760" s="79"/>
      <c r="CPO760" s="79"/>
      <c r="CPP760" s="79"/>
      <c r="CPQ760" s="79"/>
      <c r="CPR760" s="79"/>
      <c r="CPS760" s="79"/>
      <c r="CPT760" s="79"/>
      <c r="CPU760" s="79"/>
      <c r="CPV760" s="79"/>
      <c r="CPW760" s="79"/>
      <c r="CPX760" s="79"/>
      <c r="CPY760" s="79"/>
      <c r="CPZ760" s="79"/>
      <c r="CQA760" s="79"/>
      <c r="CQB760" s="79"/>
      <c r="CQC760" s="79"/>
      <c r="CQD760" s="79"/>
      <c r="CQE760" s="79"/>
      <c r="CQF760" s="79"/>
      <c r="CQG760" s="79"/>
      <c r="CQH760" s="79"/>
      <c r="CQI760" s="79"/>
      <c r="CQJ760" s="79"/>
      <c r="CQK760" s="79"/>
      <c r="CQL760" s="79"/>
      <c r="CQM760" s="79"/>
      <c r="CQN760" s="79"/>
      <c r="CQO760" s="79"/>
      <c r="CQP760" s="79"/>
      <c r="CQQ760" s="79"/>
      <c r="CQR760" s="79"/>
      <c r="CQS760" s="79"/>
      <c r="CQT760" s="79"/>
      <c r="CQU760" s="79"/>
      <c r="CQV760" s="79"/>
      <c r="CQW760" s="79"/>
      <c r="CQX760" s="79"/>
      <c r="CQY760" s="79"/>
      <c r="CQZ760" s="79"/>
      <c r="CRA760" s="79"/>
      <c r="CRB760" s="79"/>
      <c r="CRC760" s="79"/>
      <c r="CRD760" s="79"/>
      <c r="CRE760" s="79"/>
      <c r="CRF760" s="79"/>
      <c r="CRG760" s="79"/>
      <c r="CRH760" s="79"/>
      <c r="CRI760" s="79"/>
      <c r="CRJ760" s="79"/>
      <c r="CRK760" s="79"/>
      <c r="CRL760" s="79"/>
      <c r="CRM760" s="79"/>
      <c r="CRN760" s="79"/>
      <c r="CRO760" s="79"/>
      <c r="CRP760" s="79"/>
      <c r="CRQ760" s="79"/>
      <c r="CRR760" s="79"/>
      <c r="CRS760" s="79"/>
      <c r="CRT760" s="79"/>
      <c r="CRU760" s="79"/>
      <c r="CRV760" s="79"/>
      <c r="CRW760" s="79"/>
      <c r="CRX760" s="79"/>
      <c r="CRY760" s="79"/>
      <c r="CRZ760" s="79"/>
      <c r="CSA760" s="79"/>
      <c r="CSB760" s="79"/>
      <c r="CSC760" s="79"/>
      <c r="CSD760" s="79"/>
      <c r="CSE760" s="79"/>
      <c r="CSF760" s="79"/>
      <c r="CSG760" s="79"/>
      <c r="CSH760" s="79"/>
      <c r="CSI760" s="79"/>
      <c r="CSJ760" s="79"/>
      <c r="CSK760" s="79"/>
      <c r="CSL760" s="79"/>
      <c r="CSM760" s="79"/>
      <c r="CSN760" s="79"/>
      <c r="CSO760" s="79"/>
      <c r="CSP760" s="79"/>
      <c r="CSQ760" s="79"/>
      <c r="CSR760" s="79"/>
      <c r="CSS760" s="79"/>
      <c r="CST760" s="79"/>
      <c r="CSU760" s="79"/>
      <c r="CSV760" s="79"/>
      <c r="CSW760" s="79"/>
      <c r="CSX760" s="79"/>
      <c r="CSY760" s="79"/>
      <c r="CSZ760" s="79"/>
      <c r="CTA760" s="79"/>
      <c r="CTB760" s="79"/>
      <c r="CTC760" s="79"/>
      <c r="CTD760" s="79"/>
      <c r="CTE760" s="79"/>
      <c r="CTF760" s="79"/>
      <c r="CTG760" s="79"/>
      <c r="CTH760" s="79"/>
      <c r="CTI760" s="79"/>
      <c r="CTJ760" s="79"/>
      <c r="CTK760" s="79"/>
      <c r="CTL760" s="79"/>
      <c r="CTM760" s="79"/>
      <c r="CTN760" s="79"/>
      <c r="CTO760" s="79"/>
      <c r="CTP760" s="79"/>
      <c r="CTQ760" s="79"/>
      <c r="CTR760" s="79"/>
      <c r="CTS760" s="79"/>
      <c r="CTT760" s="79"/>
      <c r="CTU760" s="79"/>
      <c r="CTV760" s="79"/>
      <c r="CTW760" s="79"/>
      <c r="CTX760" s="79"/>
      <c r="CTY760" s="79"/>
      <c r="CTZ760" s="79"/>
      <c r="CUA760" s="79"/>
      <c r="CUB760" s="79"/>
      <c r="CUC760" s="79"/>
      <c r="CUD760" s="79"/>
      <c r="CUE760" s="79"/>
      <c r="CUF760" s="79"/>
      <c r="CUG760" s="79"/>
      <c r="CUH760" s="79"/>
      <c r="CUI760" s="79"/>
      <c r="CUJ760" s="79"/>
      <c r="CUK760" s="79"/>
      <c r="CUL760" s="79"/>
      <c r="CUM760" s="79"/>
      <c r="CUN760" s="79"/>
      <c r="CUO760" s="79"/>
      <c r="CUP760" s="79"/>
      <c r="CUQ760" s="79"/>
      <c r="CUR760" s="79"/>
      <c r="CUS760" s="79"/>
      <c r="CUT760" s="79"/>
      <c r="CUU760" s="79"/>
      <c r="CUV760" s="79"/>
      <c r="CUW760" s="79"/>
      <c r="CUX760" s="79"/>
      <c r="CUY760" s="79"/>
      <c r="CUZ760" s="79"/>
      <c r="CVA760" s="79"/>
      <c r="CVB760" s="79"/>
      <c r="CVC760" s="79"/>
      <c r="CVD760" s="79"/>
      <c r="CVE760" s="79"/>
      <c r="CVF760" s="79"/>
      <c r="CVG760" s="79"/>
      <c r="CVH760" s="79"/>
      <c r="CVI760" s="79"/>
      <c r="CVJ760" s="79"/>
      <c r="CVK760" s="79"/>
      <c r="CVL760" s="79"/>
      <c r="CVM760" s="79"/>
      <c r="CVN760" s="79"/>
      <c r="CVO760" s="79"/>
      <c r="CVP760" s="79"/>
      <c r="CVQ760" s="79"/>
      <c r="CVR760" s="79"/>
      <c r="CVS760" s="79"/>
      <c r="CVT760" s="79"/>
      <c r="CVU760" s="79"/>
      <c r="CVV760" s="79"/>
      <c r="CVW760" s="79"/>
      <c r="CVX760" s="79"/>
      <c r="CVY760" s="79"/>
      <c r="CVZ760" s="79"/>
      <c r="CWA760" s="79"/>
      <c r="CWB760" s="79"/>
      <c r="CWC760" s="79"/>
      <c r="CWD760" s="79"/>
      <c r="CWE760" s="79"/>
      <c r="CWF760" s="79"/>
      <c r="CWG760" s="79"/>
      <c r="CWH760" s="79"/>
      <c r="CWI760" s="79"/>
      <c r="CWJ760" s="79"/>
      <c r="CWK760" s="79"/>
      <c r="CWL760" s="79"/>
      <c r="CWM760" s="79"/>
      <c r="CWN760" s="79"/>
      <c r="CWO760" s="79"/>
      <c r="CWP760" s="79"/>
      <c r="CWQ760" s="79"/>
      <c r="CWR760" s="79"/>
      <c r="CWS760" s="79"/>
      <c r="CWT760" s="79"/>
      <c r="CWU760" s="79"/>
      <c r="CWV760" s="79"/>
      <c r="CWW760" s="79"/>
      <c r="CWX760" s="79"/>
      <c r="CWY760" s="79"/>
      <c r="CWZ760" s="79"/>
      <c r="CXA760" s="79"/>
      <c r="CXB760" s="79"/>
      <c r="CXC760" s="79"/>
      <c r="CXD760" s="79"/>
      <c r="CXE760" s="79"/>
      <c r="CXF760" s="79"/>
      <c r="CXG760" s="79"/>
      <c r="CXH760" s="79"/>
      <c r="CXI760" s="79"/>
      <c r="CXJ760" s="79"/>
      <c r="CXK760" s="79"/>
      <c r="CXL760" s="79"/>
      <c r="CXM760" s="79"/>
      <c r="CXN760" s="79"/>
      <c r="CXO760" s="79"/>
      <c r="CXP760" s="79"/>
      <c r="CXQ760" s="79"/>
      <c r="CXR760" s="79"/>
      <c r="CXS760" s="79"/>
      <c r="CXT760" s="79"/>
      <c r="CXU760" s="79"/>
      <c r="CXV760" s="79"/>
      <c r="CXW760" s="79"/>
      <c r="CXX760" s="79"/>
      <c r="CXY760" s="79"/>
      <c r="CXZ760" s="79"/>
      <c r="CYA760" s="79"/>
      <c r="CYB760" s="79"/>
      <c r="CYC760" s="79"/>
      <c r="CYD760" s="79"/>
      <c r="CYE760" s="79"/>
      <c r="CYF760" s="79"/>
      <c r="CYG760" s="79"/>
      <c r="CYH760" s="79"/>
      <c r="CYI760" s="79"/>
      <c r="CYJ760" s="79"/>
      <c r="CYK760" s="79"/>
      <c r="CYL760" s="79"/>
      <c r="CYM760" s="79"/>
      <c r="CYN760" s="79"/>
      <c r="CYO760" s="79"/>
      <c r="CYP760" s="79"/>
      <c r="CYQ760" s="79"/>
      <c r="CYR760" s="79"/>
      <c r="CYS760" s="79"/>
      <c r="CYT760" s="79"/>
      <c r="CYU760" s="79"/>
      <c r="CYV760" s="79"/>
      <c r="CYW760" s="79"/>
      <c r="CYX760" s="79"/>
      <c r="CYY760" s="79"/>
      <c r="CYZ760" s="79"/>
      <c r="CZA760" s="79"/>
      <c r="CZB760" s="79"/>
      <c r="CZC760" s="79"/>
      <c r="CZD760" s="79"/>
      <c r="CZE760" s="79"/>
      <c r="CZF760" s="79"/>
      <c r="CZG760" s="79"/>
      <c r="CZH760" s="79"/>
      <c r="CZI760" s="79"/>
      <c r="CZJ760" s="79"/>
      <c r="CZK760" s="79"/>
      <c r="CZL760" s="79"/>
      <c r="CZM760" s="79"/>
      <c r="CZN760" s="79"/>
      <c r="CZO760" s="79"/>
      <c r="CZP760" s="79"/>
      <c r="CZQ760" s="79"/>
      <c r="CZR760" s="79"/>
      <c r="CZS760" s="79"/>
      <c r="CZT760" s="79"/>
      <c r="CZU760" s="79"/>
      <c r="CZV760" s="79"/>
      <c r="CZW760" s="79"/>
      <c r="CZX760" s="79"/>
      <c r="CZY760" s="79"/>
      <c r="CZZ760" s="79"/>
      <c r="DAA760" s="79"/>
      <c r="DAB760" s="79"/>
      <c r="DAC760" s="79"/>
      <c r="DAD760" s="79"/>
      <c r="DAE760" s="79"/>
      <c r="DAF760" s="79"/>
      <c r="DAG760" s="79"/>
      <c r="DAH760" s="79"/>
      <c r="DAI760" s="79"/>
      <c r="DAJ760" s="79"/>
      <c r="DAK760" s="79"/>
      <c r="DAL760" s="79"/>
      <c r="DAM760" s="79"/>
      <c r="DAN760" s="79"/>
      <c r="DAO760" s="79"/>
      <c r="DAP760" s="79"/>
      <c r="DAQ760" s="79"/>
      <c r="DAR760" s="79"/>
      <c r="DAS760" s="79"/>
      <c r="DAT760" s="79"/>
      <c r="DAU760" s="79"/>
      <c r="DAV760" s="79"/>
      <c r="DAW760" s="79"/>
      <c r="DAX760" s="79"/>
      <c r="DAY760" s="79"/>
      <c r="DAZ760" s="79"/>
      <c r="DBA760" s="79"/>
      <c r="DBB760" s="79"/>
      <c r="DBC760" s="79"/>
      <c r="DBD760" s="79"/>
      <c r="DBE760" s="79"/>
      <c r="DBF760" s="79"/>
      <c r="DBG760" s="79"/>
      <c r="DBH760" s="79"/>
      <c r="DBI760" s="79"/>
      <c r="DBJ760" s="79"/>
      <c r="DBK760" s="79"/>
      <c r="DBL760" s="79"/>
      <c r="DBM760" s="79"/>
      <c r="DBN760" s="79"/>
      <c r="DBO760" s="79"/>
      <c r="DBP760" s="79"/>
      <c r="DBQ760" s="79"/>
      <c r="DBR760" s="79"/>
      <c r="DBS760" s="79"/>
      <c r="DBT760" s="79"/>
      <c r="DBU760" s="79"/>
      <c r="DBV760" s="79"/>
      <c r="DBW760" s="79"/>
      <c r="DBX760" s="79"/>
      <c r="DBY760" s="79"/>
      <c r="DBZ760" s="79"/>
      <c r="DCA760" s="79"/>
      <c r="DCB760" s="79"/>
      <c r="DCC760" s="79"/>
      <c r="DCD760" s="79"/>
      <c r="DCE760" s="79"/>
      <c r="DCF760" s="79"/>
      <c r="DCG760" s="79"/>
      <c r="DCH760" s="79"/>
      <c r="DCI760" s="79"/>
      <c r="DCJ760" s="79"/>
      <c r="DCK760" s="79"/>
      <c r="DCL760" s="79"/>
      <c r="DCM760" s="79"/>
      <c r="DCN760" s="79"/>
      <c r="DCO760" s="79"/>
      <c r="DCP760" s="79"/>
      <c r="DCQ760" s="79"/>
      <c r="DCR760" s="79"/>
      <c r="DCS760" s="79"/>
      <c r="DCT760" s="79"/>
      <c r="DCU760" s="79"/>
      <c r="DCV760" s="79"/>
      <c r="DCW760" s="79"/>
      <c r="DCX760" s="79"/>
      <c r="DCY760" s="79"/>
      <c r="DCZ760" s="79"/>
      <c r="DDA760" s="79"/>
      <c r="DDB760" s="79"/>
      <c r="DDC760" s="79"/>
      <c r="DDD760" s="79"/>
      <c r="DDE760" s="79"/>
      <c r="DDF760" s="79"/>
      <c r="DDG760" s="79"/>
      <c r="DDH760" s="79"/>
      <c r="DDI760" s="79"/>
      <c r="DDJ760" s="79"/>
      <c r="DDK760" s="79"/>
      <c r="DDL760" s="79"/>
      <c r="DDM760" s="79"/>
      <c r="DDN760" s="79"/>
      <c r="DDO760" s="79"/>
      <c r="DDP760" s="79"/>
      <c r="DDQ760" s="79"/>
      <c r="DDR760" s="79"/>
      <c r="DDS760" s="79"/>
      <c r="DDT760" s="79"/>
      <c r="DDU760" s="79"/>
      <c r="DDV760" s="79"/>
      <c r="DDW760" s="79"/>
      <c r="DDX760" s="79"/>
      <c r="DDY760" s="79"/>
      <c r="DDZ760" s="79"/>
      <c r="DEA760" s="79"/>
      <c r="DEB760" s="79"/>
      <c r="DEC760" s="79"/>
      <c r="DED760" s="79"/>
      <c r="DEE760" s="79"/>
      <c r="DEF760" s="79"/>
      <c r="DEG760" s="79"/>
      <c r="DEH760" s="79"/>
      <c r="DEI760" s="79"/>
      <c r="DEJ760" s="79"/>
      <c r="DEK760" s="79"/>
      <c r="DEL760" s="79"/>
      <c r="DEM760" s="79"/>
      <c r="DEN760" s="79"/>
      <c r="DEO760" s="79"/>
      <c r="DEP760" s="79"/>
      <c r="DEQ760" s="79"/>
      <c r="DER760" s="79"/>
      <c r="DES760" s="79"/>
      <c r="DET760" s="79"/>
      <c r="DEU760" s="79"/>
      <c r="DEV760" s="79"/>
      <c r="DEW760" s="79"/>
      <c r="DEX760" s="79"/>
      <c r="DEY760" s="79"/>
      <c r="DEZ760" s="79"/>
      <c r="DFA760" s="79"/>
      <c r="DFB760" s="79"/>
      <c r="DFC760" s="79"/>
      <c r="DFD760" s="79"/>
      <c r="DFE760" s="79"/>
      <c r="DFF760" s="79"/>
      <c r="DFG760" s="79"/>
      <c r="DFH760" s="79"/>
      <c r="DFI760" s="79"/>
      <c r="DFJ760" s="79"/>
      <c r="DFK760" s="79"/>
      <c r="DFL760" s="79"/>
      <c r="DFM760" s="79"/>
      <c r="DFN760" s="79"/>
      <c r="DFO760" s="79"/>
      <c r="DFP760" s="79"/>
      <c r="DFQ760" s="79"/>
      <c r="DFR760" s="79"/>
      <c r="DFS760" s="79"/>
      <c r="DFT760" s="79"/>
      <c r="DFU760" s="79"/>
      <c r="DFV760" s="79"/>
      <c r="DFW760" s="79"/>
      <c r="DFX760" s="79"/>
      <c r="DFY760" s="79"/>
      <c r="DFZ760" s="79"/>
      <c r="DGA760" s="79"/>
      <c r="DGB760" s="79"/>
      <c r="DGC760" s="79"/>
      <c r="DGD760" s="79"/>
      <c r="DGE760" s="79"/>
      <c r="DGF760" s="79"/>
      <c r="DGG760" s="79"/>
      <c r="DGH760" s="79"/>
      <c r="DGI760" s="79"/>
      <c r="DGJ760" s="79"/>
      <c r="DGK760" s="79"/>
      <c r="DGL760" s="79"/>
      <c r="DGM760" s="79"/>
      <c r="DGN760" s="79"/>
      <c r="DGO760" s="79"/>
      <c r="DGP760" s="79"/>
      <c r="DGQ760" s="79"/>
      <c r="DGR760" s="79"/>
      <c r="DGS760" s="79"/>
      <c r="DGT760" s="79"/>
      <c r="DGU760" s="79"/>
      <c r="DGV760" s="79"/>
      <c r="DGW760" s="79"/>
      <c r="DGX760" s="79"/>
      <c r="DGY760" s="79"/>
      <c r="DGZ760" s="79"/>
      <c r="DHA760" s="79"/>
      <c r="DHB760" s="79"/>
      <c r="DHC760" s="79"/>
      <c r="DHD760" s="79"/>
      <c r="DHE760" s="79"/>
      <c r="DHF760" s="79"/>
      <c r="DHG760" s="79"/>
      <c r="DHH760" s="79"/>
      <c r="DHI760" s="79"/>
      <c r="DHJ760" s="79"/>
      <c r="DHK760" s="79"/>
      <c r="DHL760" s="79"/>
      <c r="DHM760" s="79"/>
      <c r="DHN760" s="79"/>
      <c r="DHO760" s="79"/>
      <c r="DHP760" s="79"/>
      <c r="DHQ760" s="79"/>
      <c r="DHR760" s="79"/>
      <c r="DHS760" s="79"/>
      <c r="DHT760" s="79"/>
      <c r="DHU760" s="79"/>
      <c r="DHV760" s="79"/>
      <c r="DHW760" s="79"/>
      <c r="DHX760" s="79"/>
      <c r="DHY760" s="79"/>
      <c r="DHZ760" s="79"/>
      <c r="DIA760" s="79"/>
      <c r="DIB760" s="79"/>
      <c r="DIC760" s="79"/>
      <c r="DID760" s="79"/>
      <c r="DIE760" s="79"/>
      <c r="DIF760" s="79"/>
      <c r="DIG760" s="79"/>
      <c r="DIH760" s="79"/>
      <c r="DII760" s="79"/>
      <c r="DIJ760" s="79"/>
      <c r="DIK760" s="79"/>
      <c r="DIL760" s="79"/>
      <c r="DIM760" s="79"/>
      <c r="DIN760" s="79"/>
      <c r="DIO760" s="79"/>
      <c r="DIP760" s="79"/>
      <c r="DIQ760" s="79"/>
      <c r="DIR760" s="79"/>
      <c r="DIS760" s="79"/>
      <c r="DIT760" s="79"/>
      <c r="DIU760" s="79"/>
      <c r="DIV760" s="79"/>
      <c r="DIW760" s="79"/>
      <c r="DIX760" s="79"/>
      <c r="DIY760" s="79"/>
      <c r="DIZ760" s="79"/>
      <c r="DJA760" s="79"/>
      <c r="DJB760" s="79"/>
      <c r="DJC760" s="79"/>
      <c r="DJD760" s="79"/>
      <c r="DJE760" s="79"/>
      <c r="DJF760" s="79"/>
      <c r="DJG760" s="79"/>
      <c r="DJH760" s="79"/>
      <c r="DJI760" s="79"/>
      <c r="DJJ760" s="79"/>
      <c r="DJK760" s="79"/>
      <c r="DJL760" s="79"/>
      <c r="DJM760" s="79"/>
      <c r="DJN760" s="79"/>
      <c r="DJO760" s="79"/>
      <c r="DJP760" s="79"/>
      <c r="DJQ760" s="79"/>
      <c r="DJR760" s="79"/>
      <c r="DJS760" s="79"/>
      <c r="DJT760" s="79"/>
      <c r="DJU760" s="79"/>
      <c r="DJV760" s="79"/>
      <c r="DJW760" s="79"/>
      <c r="DJX760" s="79"/>
      <c r="DJY760" s="79"/>
      <c r="DJZ760" s="79"/>
      <c r="DKA760" s="79"/>
      <c r="DKB760" s="79"/>
      <c r="DKC760" s="79"/>
      <c r="DKD760" s="79"/>
      <c r="DKE760" s="79"/>
      <c r="DKF760" s="79"/>
      <c r="DKG760" s="79"/>
      <c r="DKH760" s="79"/>
      <c r="DKI760" s="79"/>
      <c r="DKJ760" s="79"/>
      <c r="DKK760" s="79"/>
      <c r="DKL760" s="79"/>
      <c r="DKM760" s="79"/>
      <c r="DKN760" s="79"/>
      <c r="DKO760" s="79"/>
      <c r="DKP760" s="79"/>
      <c r="DKQ760" s="79"/>
      <c r="DKR760" s="79"/>
      <c r="DKS760" s="79"/>
      <c r="DKT760" s="79"/>
      <c r="DKU760" s="79"/>
      <c r="DKV760" s="79"/>
      <c r="DKW760" s="79"/>
      <c r="DKX760" s="79"/>
      <c r="DKY760" s="79"/>
      <c r="DKZ760" s="79"/>
      <c r="DLA760" s="79"/>
      <c r="DLB760" s="79"/>
      <c r="DLC760" s="79"/>
      <c r="DLD760" s="79"/>
      <c r="DLE760" s="79"/>
      <c r="DLF760" s="79"/>
      <c r="DLG760" s="79"/>
      <c r="DLH760" s="79"/>
      <c r="DLI760" s="79"/>
      <c r="DLJ760" s="79"/>
      <c r="DLK760" s="79"/>
      <c r="DLL760" s="79"/>
      <c r="DLM760" s="79"/>
      <c r="DLN760" s="79"/>
      <c r="DLO760" s="79"/>
      <c r="DLP760" s="79"/>
      <c r="DLQ760" s="79"/>
      <c r="DLR760" s="79"/>
      <c r="DLS760" s="79"/>
      <c r="DLT760" s="79"/>
      <c r="DLU760" s="79"/>
      <c r="DLV760" s="79"/>
      <c r="DLW760" s="79"/>
      <c r="DLX760" s="79"/>
      <c r="DLY760" s="79"/>
      <c r="DLZ760" s="79"/>
      <c r="DMA760" s="79"/>
      <c r="DMB760" s="79"/>
      <c r="DMC760" s="79"/>
      <c r="DMD760" s="79"/>
      <c r="DME760" s="79"/>
      <c r="DMF760" s="79"/>
      <c r="DMG760" s="79"/>
      <c r="DMH760" s="79"/>
      <c r="DMI760" s="79"/>
      <c r="DMJ760" s="79"/>
      <c r="DMK760" s="79"/>
      <c r="DML760" s="79"/>
      <c r="DMM760" s="79"/>
      <c r="DMN760" s="79"/>
      <c r="DMO760" s="79"/>
      <c r="DMP760" s="79"/>
      <c r="DMQ760" s="79"/>
      <c r="DMR760" s="79"/>
      <c r="DMS760" s="79"/>
      <c r="DMT760" s="79"/>
      <c r="DMU760" s="79"/>
      <c r="DMV760" s="79"/>
      <c r="DMW760" s="79"/>
      <c r="DMX760" s="79"/>
      <c r="DMY760" s="79"/>
      <c r="DMZ760" s="79"/>
      <c r="DNA760" s="79"/>
      <c r="DNB760" s="79"/>
      <c r="DNC760" s="79"/>
      <c r="DND760" s="79"/>
      <c r="DNE760" s="79"/>
      <c r="DNF760" s="79"/>
      <c r="DNG760" s="79"/>
      <c r="DNH760" s="79"/>
      <c r="DNI760" s="79"/>
      <c r="DNJ760" s="79"/>
      <c r="DNK760" s="79"/>
      <c r="DNL760" s="79"/>
      <c r="DNM760" s="79"/>
      <c r="DNN760" s="79"/>
      <c r="DNO760" s="79"/>
      <c r="DNP760" s="79"/>
      <c r="DNQ760" s="79"/>
      <c r="DNR760" s="79"/>
      <c r="DNS760" s="79"/>
      <c r="DNT760" s="79"/>
      <c r="DNU760" s="79"/>
      <c r="DNV760" s="79"/>
      <c r="DNW760" s="79"/>
      <c r="DNX760" s="79"/>
      <c r="DNY760" s="79"/>
      <c r="DNZ760" s="79"/>
      <c r="DOA760" s="79"/>
      <c r="DOB760" s="79"/>
      <c r="DOC760" s="79"/>
      <c r="DOD760" s="79"/>
      <c r="DOE760" s="79"/>
      <c r="DOF760" s="79"/>
      <c r="DOG760" s="79"/>
      <c r="DOH760" s="79"/>
      <c r="DOI760" s="79"/>
      <c r="DOJ760" s="79"/>
      <c r="DOK760" s="79"/>
      <c r="DOL760" s="79"/>
      <c r="DOM760" s="79"/>
      <c r="DON760" s="79"/>
      <c r="DOO760" s="79"/>
      <c r="DOP760" s="79"/>
      <c r="DOQ760" s="79"/>
      <c r="DOR760" s="79"/>
      <c r="DOS760" s="79"/>
      <c r="DOT760" s="79"/>
      <c r="DOU760" s="79"/>
      <c r="DOV760" s="79"/>
      <c r="DOW760" s="79"/>
      <c r="DOX760" s="79"/>
      <c r="DOY760" s="79"/>
      <c r="DOZ760" s="79"/>
      <c r="DPA760" s="79"/>
      <c r="DPB760" s="79"/>
      <c r="DPC760" s="79"/>
      <c r="DPD760" s="79"/>
      <c r="DPE760" s="79"/>
      <c r="DPF760" s="79"/>
      <c r="DPG760" s="79"/>
      <c r="DPH760" s="79"/>
      <c r="DPI760" s="79"/>
      <c r="DPJ760" s="79"/>
      <c r="DPK760" s="79"/>
      <c r="DPL760" s="79"/>
      <c r="DPM760" s="79"/>
      <c r="DPN760" s="79"/>
      <c r="DPO760" s="79"/>
      <c r="DPP760" s="79"/>
      <c r="DPQ760" s="79"/>
      <c r="DPR760" s="79"/>
      <c r="DPS760" s="79"/>
      <c r="DPT760" s="79"/>
      <c r="DPU760" s="79"/>
      <c r="DPV760" s="79"/>
      <c r="DPW760" s="79"/>
      <c r="DPX760" s="79"/>
      <c r="DPY760" s="79"/>
      <c r="DPZ760" s="79"/>
      <c r="DQA760" s="79"/>
      <c r="DQB760" s="79"/>
      <c r="DQC760" s="79"/>
      <c r="DQD760" s="79"/>
      <c r="DQE760" s="79"/>
      <c r="DQF760" s="79"/>
      <c r="DQG760" s="79"/>
      <c r="DQH760" s="79"/>
      <c r="DQI760" s="79"/>
      <c r="DQJ760" s="79"/>
      <c r="DQK760" s="79"/>
      <c r="DQL760" s="79"/>
      <c r="DQM760" s="79"/>
      <c r="DQN760" s="79"/>
      <c r="DQO760" s="79"/>
      <c r="DQP760" s="79"/>
      <c r="DQQ760" s="79"/>
      <c r="DQR760" s="79"/>
      <c r="DQS760" s="79"/>
      <c r="DQT760" s="79"/>
      <c r="DQU760" s="79"/>
      <c r="DQV760" s="79"/>
      <c r="DQW760" s="79"/>
      <c r="DQX760" s="79"/>
      <c r="DQY760" s="79"/>
      <c r="DQZ760" s="79"/>
      <c r="DRA760" s="79"/>
      <c r="DRB760" s="79"/>
      <c r="DRC760" s="79"/>
      <c r="DRD760" s="79"/>
      <c r="DRE760" s="79"/>
      <c r="DRF760" s="79"/>
      <c r="DRG760" s="79"/>
      <c r="DRH760" s="79"/>
      <c r="DRI760" s="79"/>
      <c r="DRJ760" s="79"/>
      <c r="DRK760" s="79"/>
      <c r="DRL760" s="79"/>
      <c r="DRM760" s="79"/>
      <c r="DRN760" s="79"/>
      <c r="DRO760" s="79"/>
      <c r="DRP760" s="79"/>
      <c r="DRQ760" s="79"/>
      <c r="DRR760" s="79"/>
      <c r="DRS760" s="79"/>
      <c r="DRT760" s="79"/>
      <c r="DRU760" s="79"/>
      <c r="DRV760" s="79"/>
      <c r="DRW760" s="79"/>
      <c r="DRX760" s="79"/>
      <c r="DRY760" s="79"/>
      <c r="DRZ760" s="79"/>
      <c r="DSA760" s="79"/>
      <c r="DSB760" s="79"/>
      <c r="DSC760" s="79"/>
      <c r="DSD760" s="79"/>
      <c r="DSE760" s="79"/>
      <c r="DSF760" s="79"/>
      <c r="DSG760" s="79"/>
      <c r="DSH760" s="79"/>
      <c r="DSI760" s="79"/>
      <c r="DSJ760" s="79"/>
      <c r="DSK760" s="79"/>
      <c r="DSL760" s="79"/>
      <c r="DSM760" s="79"/>
      <c r="DSN760" s="79"/>
      <c r="DSO760" s="79"/>
      <c r="DSP760" s="79"/>
      <c r="DSQ760" s="79"/>
      <c r="DSR760" s="79"/>
      <c r="DSS760" s="79"/>
      <c r="DST760" s="79"/>
      <c r="DSU760" s="79"/>
      <c r="DSV760" s="79"/>
      <c r="DSW760" s="79"/>
      <c r="DSX760" s="79"/>
      <c r="DSY760" s="79"/>
      <c r="DSZ760" s="79"/>
      <c r="DTA760" s="79"/>
      <c r="DTB760" s="79"/>
      <c r="DTC760" s="79"/>
      <c r="DTD760" s="79"/>
      <c r="DTE760" s="79"/>
      <c r="DTF760" s="79"/>
      <c r="DTG760" s="79"/>
      <c r="DTH760" s="79"/>
      <c r="DTI760" s="79"/>
      <c r="DTJ760" s="79"/>
      <c r="DTK760" s="79"/>
      <c r="DTL760" s="79"/>
      <c r="DTM760" s="79"/>
      <c r="DTN760" s="79"/>
      <c r="DTO760" s="79"/>
      <c r="DTP760" s="79"/>
      <c r="DTQ760" s="79"/>
      <c r="DTR760" s="79"/>
      <c r="DTS760" s="79"/>
      <c r="DTT760" s="79"/>
      <c r="DTU760" s="79"/>
      <c r="DTV760" s="79"/>
      <c r="DTW760" s="79"/>
      <c r="DTX760" s="79"/>
      <c r="DTY760" s="79"/>
      <c r="DTZ760" s="79"/>
      <c r="DUA760" s="79"/>
      <c r="DUB760" s="79"/>
      <c r="DUC760" s="79"/>
      <c r="DUD760" s="79"/>
      <c r="DUE760" s="79"/>
      <c r="DUF760" s="79"/>
      <c r="DUG760" s="79"/>
      <c r="DUH760" s="79"/>
      <c r="DUI760" s="79"/>
      <c r="DUJ760" s="79"/>
      <c r="DUK760" s="79"/>
      <c r="DUL760" s="79"/>
      <c r="DUM760" s="79"/>
      <c r="DUN760" s="79"/>
      <c r="DUO760" s="79"/>
      <c r="DUP760" s="79"/>
      <c r="DUQ760" s="79"/>
      <c r="DUR760" s="79"/>
      <c r="DUS760" s="79"/>
      <c r="DUT760" s="79"/>
      <c r="DUU760" s="79"/>
      <c r="DUV760" s="79"/>
      <c r="DUW760" s="79"/>
      <c r="DUX760" s="79"/>
      <c r="DUY760" s="79"/>
      <c r="DUZ760" s="79"/>
      <c r="DVA760" s="79"/>
      <c r="DVB760" s="79"/>
      <c r="DVC760" s="79"/>
      <c r="DVD760" s="79"/>
      <c r="DVE760" s="79"/>
      <c r="DVF760" s="79"/>
      <c r="DVG760" s="79"/>
      <c r="DVH760" s="79"/>
      <c r="DVI760" s="79"/>
      <c r="DVJ760" s="79"/>
      <c r="DVK760" s="79"/>
      <c r="DVL760" s="79"/>
      <c r="DVM760" s="79"/>
      <c r="DVN760" s="79"/>
      <c r="DVO760" s="79"/>
      <c r="DVP760" s="79"/>
      <c r="DVQ760" s="79"/>
      <c r="DVR760" s="79"/>
      <c r="DVS760" s="79"/>
      <c r="DVT760" s="79"/>
      <c r="DVU760" s="79"/>
      <c r="DVV760" s="79"/>
      <c r="DVW760" s="79"/>
      <c r="DVX760" s="79"/>
      <c r="DVY760" s="79"/>
      <c r="DVZ760" s="79"/>
      <c r="DWA760" s="79"/>
      <c r="DWB760" s="79"/>
      <c r="DWC760" s="79"/>
      <c r="DWD760" s="79"/>
      <c r="DWE760" s="79"/>
      <c r="DWF760" s="79"/>
      <c r="DWG760" s="79"/>
      <c r="DWH760" s="79"/>
      <c r="DWI760" s="79"/>
      <c r="DWJ760" s="79"/>
      <c r="DWK760" s="79"/>
      <c r="DWL760" s="79"/>
      <c r="DWM760" s="79"/>
      <c r="DWN760" s="79"/>
      <c r="DWO760" s="79"/>
      <c r="DWP760" s="79"/>
      <c r="DWQ760" s="79"/>
      <c r="DWR760" s="79"/>
      <c r="DWS760" s="79"/>
      <c r="DWT760" s="79"/>
      <c r="DWU760" s="79"/>
      <c r="DWV760" s="79"/>
      <c r="DWW760" s="79"/>
      <c r="DWX760" s="79"/>
      <c r="DWY760" s="79"/>
      <c r="DWZ760" s="79"/>
      <c r="DXA760" s="79"/>
      <c r="DXB760" s="79"/>
      <c r="DXC760" s="79"/>
      <c r="DXD760" s="79"/>
      <c r="DXE760" s="79"/>
      <c r="DXF760" s="79"/>
      <c r="DXG760" s="79"/>
      <c r="DXH760" s="79"/>
      <c r="DXI760" s="79"/>
      <c r="DXJ760" s="79"/>
      <c r="DXK760" s="79"/>
      <c r="DXL760" s="79"/>
      <c r="DXM760" s="79"/>
      <c r="DXN760" s="79"/>
      <c r="DXO760" s="79"/>
      <c r="DXP760" s="79"/>
      <c r="DXQ760" s="79"/>
      <c r="DXR760" s="79"/>
      <c r="DXS760" s="79"/>
      <c r="DXT760" s="79"/>
      <c r="DXU760" s="79"/>
      <c r="DXV760" s="79"/>
      <c r="DXW760" s="79"/>
      <c r="DXX760" s="79"/>
      <c r="DXY760" s="79"/>
      <c r="DXZ760" s="79"/>
      <c r="DYA760" s="79"/>
      <c r="DYB760" s="79"/>
      <c r="DYC760" s="79"/>
      <c r="DYD760" s="79"/>
      <c r="DYE760" s="79"/>
      <c r="DYF760" s="79"/>
      <c r="DYG760" s="79"/>
      <c r="DYH760" s="79"/>
      <c r="DYI760" s="79"/>
      <c r="DYJ760" s="79"/>
      <c r="DYK760" s="79"/>
      <c r="DYL760" s="79"/>
      <c r="DYM760" s="79"/>
      <c r="DYN760" s="79"/>
      <c r="DYO760" s="79"/>
      <c r="DYP760" s="79"/>
      <c r="DYQ760" s="79"/>
      <c r="DYR760" s="79"/>
      <c r="DYS760" s="79"/>
      <c r="DYT760" s="79"/>
      <c r="DYU760" s="79"/>
      <c r="DYV760" s="79"/>
      <c r="DYW760" s="79"/>
      <c r="DYX760" s="79"/>
      <c r="DYY760" s="79"/>
      <c r="DYZ760" s="79"/>
      <c r="DZA760" s="79"/>
      <c r="DZB760" s="79"/>
      <c r="DZC760" s="79"/>
      <c r="DZD760" s="79"/>
      <c r="DZE760" s="79"/>
      <c r="DZF760" s="79"/>
      <c r="DZG760" s="79"/>
      <c r="DZH760" s="79"/>
      <c r="DZI760" s="79"/>
      <c r="DZJ760" s="79"/>
      <c r="DZK760" s="79"/>
      <c r="DZL760" s="79"/>
      <c r="DZM760" s="79"/>
      <c r="DZN760" s="79"/>
      <c r="DZO760" s="79"/>
      <c r="DZP760" s="79"/>
      <c r="DZQ760" s="79"/>
      <c r="DZR760" s="79"/>
      <c r="DZS760" s="79"/>
      <c r="DZT760" s="79"/>
      <c r="DZU760" s="79"/>
      <c r="DZV760" s="79"/>
      <c r="DZW760" s="79"/>
      <c r="DZX760" s="79"/>
      <c r="DZY760" s="79"/>
      <c r="DZZ760" s="79"/>
      <c r="EAA760" s="79"/>
      <c r="EAB760" s="79"/>
      <c r="EAC760" s="79"/>
      <c r="EAD760" s="79"/>
      <c r="EAE760" s="79"/>
      <c r="EAF760" s="79"/>
      <c r="EAG760" s="79"/>
      <c r="EAH760" s="79"/>
      <c r="EAI760" s="79"/>
      <c r="EAJ760" s="79"/>
      <c r="EAK760" s="79"/>
      <c r="EAL760" s="79"/>
      <c r="EAM760" s="79"/>
      <c r="EAN760" s="79"/>
      <c r="EAO760" s="79"/>
      <c r="EAP760" s="79"/>
      <c r="EAQ760" s="79"/>
      <c r="EAR760" s="79"/>
      <c r="EAS760" s="79"/>
      <c r="EAT760" s="79"/>
      <c r="EAU760" s="79"/>
      <c r="EAV760" s="79"/>
      <c r="EAW760" s="79"/>
      <c r="EAX760" s="79"/>
      <c r="EAY760" s="79"/>
      <c r="EAZ760" s="79"/>
      <c r="EBA760" s="79"/>
      <c r="EBB760" s="79"/>
      <c r="EBC760" s="79"/>
      <c r="EBD760" s="79"/>
      <c r="EBE760" s="79"/>
      <c r="EBF760" s="79"/>
      <c r="EBG760" s="79"/>
      <c r="EBH760" s="79"/>
      <c r="EBI760" s="79"/>
      <c r="EBJ760" s="79"/>
      <c r="EBK760" s="79"/>
      <c r="EBL760" s="79"/>
      <c r="EBM760" s="79"/>
      <c r="EBN760" s="79"/>
      <c r="EBO760" s="79"/>
      <c r="EBP760" s="79"/>
      <c r="EBQ760" s="79"/>
      <c r="EBR760" s="79"/>
      <c r="EBS760" s="79"/>
      <c r="EBT760" s="79"/>
      <c r="EBU760" s="79"/>
      <c r="EBV760" s="79"/>
      <c r="EBW760" s="79"/>
      <c r="EBX760" s="79"/>
      <c r="EBY760" s="79"/>
      <c r="EBZ760" s="79"/>
      <c r="ECA760" s="79"/>
      <c r="ECB760" s="79"/>
      <c r="ECC760" s="79"/>
      <c r="ECD760" s="79"/>
      <c r="ECE760" s="79"/>
      <c r="ECF760" s="79"/>
      <c r="ECG760" s="79"/>
      <c r="ECH760" s="79"/>
      <c r="ECI760" s="79"/>
      <c r="ECJ760" s="79"/>
      <c r="ECK760" s="79"/>
      <c r="ECL760" s="79"/>
      <c r="ECM760" s="79"/>
      <c r="ECN760" s="79"/>
      <c r="ECO760" s="79"/>
      <c r="ECP760" s="79"/>
      <c r="ECQ760" s="79"/>
      <c r="ECR760" s="79"/>
      <c r="ECS760" s="79"/>
      <c r="ECT760" s="79"/>
      <c r="ECU760" s="79"/>
      <c r="ECV760" s="79"/>
      <c r="ECW760" s="79"/>
      <c r="ECX760" s="79"/>
      <c r="ECY760" s="79"/>
      <c r="ECZ760" s="79"/>
      <c r="EDA760" s="79"/>
      <c r="EDB760" s="79"/>
      <c r="EDC760" s="79"/>
      <c r="EDD760" s="79"/>
      <c r="EDE760" s="79"/>
      <c r="EDF760" s="79"/>
      <c r="EDG760" s="79"/>
      <c r="EDH760" s="79"/>
      <c r="EDI760" s="79"/>
      <c r="EDJ760" s="79"/>
      <c r="EDK760" s="79"/>
      <c r="EDL760" s="79"/>
      <c r="EDM760" s="79"/>
      <c r="EDN760" s="79"/>
      <c r="EDO760" s="79"/>
      <c r="EDP760" s="79"/>
      <c r="EDQ760" s="79"/>
      <c r="EDR760" s="79"/>
      <c r="EDS760" s="79"/>
      <c r="EDT760" s="79"/>
      <c r="EDU760" s="79"/>
      <c r="EDV760" s="79"/>
      <c r="EDW760" s="79"/>
      <c r="EDX760" s="79"/>
      <c r="EDY760" s="79"/>
      <c r="EDZ760" s="79"/>
      <c r="EEA760" s="79"/>
      <c r="EEB760" s="79"/>
      <c r="EEC760" s="79"/>
      <c r="EED760" s="79"/>
      <c r="EEE760" s="79"/>
      <c r="EEF760" s="79"/>
      <c r="EEG760" s="79"/>
      <c r="EEH760" s="79"/>
      <c r="EEI760" s="79"/>
      <c r="EEJ760" s="79"/>
      <c r="EEK760" s="79"/>
      <c r="EEL760" s="79"/>
      <c r="EEM760" s="79"/>
      <c r="EEN760" s="79"/>
      <c r="EEO760" s="79"/>
      <c r="EEP760" s="79"/>
      <c r="EEQ760" s="79"/>
      <c r="EER760" s="79"/>
      <c r="EES760" s="79"/>
      <c r="EET760" s="79"/>
      <c r="EEU760" s="79"/>
      <c r="EEV760" s="79"/>
      <c r="EEW760" s="79"/>
      <c r="EEX760" s="79"/>
      <c r="EEY760" s="79"/>
      <c r="EEZ760" s="79"/>
      <c r="EFA760" s="79"/>
      <c r="EFB760" s="79"/>
      <c r="EFC760" s="79"/>
      <c r="EFD760" s="79"/>
      <c r="EFE760" s="79"/>
      <c r="EFF760" s="79"/>
      <c r="EFG760" s="79"/>
      <c r="EFH760" s="79"/>
      <c r="EFI760" s="79"/>
      <c r="EFJ760" s="79"/>
      <c r="EFK760" s="79"/>
      <c r="EFL760" s="79"/>
      <c r="EFM760" s="79"/>
      <c r="EFN760" s="79"/>
      <c r="EFO760" s="79"/>
      <c r="EFP760" s="79"/>
      <c r="EFQ760" s="79"/>
      <c r="EFR760" s="79"/>
      <c r="EFS760" s="79"/>
      <c r="EFT760" s="79"/>
      <c r="EFU760" s="79"/>
      <c r="EFV760" s="79"/>
      <c r="EFW760" s="79"/>
      <c r="EFX760" s="79"/>
      <c r="EFY760" s="79"/>
      <c r="EFZ760" s="79"/>
      <c r="EGA760" s="79"/>
      <c r="EGB760" s="79"/>
      <c r="EGC760" s="79"/>
      <c r="EGD760" s="79"/>
      <c r="EGE760" s="79"/>
      <c r="EGF760" s="79"/>
      <c r="EGG760" s="79"/>
      <c r="EGH760" s="79"/>
      <c r="EGI760" s="79"/>
      <c r="EGJ760" s="79"/>
      <c r="EGK760" s="79"/>
      <c r="EGL760" s="79"/>
      <c r="EGM760" s="79"/>
      <c r="EGN760" s="79"/>
      <c r="EGO760" s="79"/>
      <c r="EGP760" s="79"/>
      <c r="EGQ760" s="79"/>
      <c r="EGR760" s="79"/>
      <c r="EGS760" s="79"/>
      <c r="EGT760" s="79"/>
      <c r="EGU760" s="79"/>
      <c r="EGV760" s="79"/>
      <c r="EGW760" s="79"/>
      <c r="EGX760" s="79"/>
      <c r="EGY760" s="79"/>
      <c r="EGZ760" s="79"/>
      <c r="EHA760" s="79"/>
      <c r="EHB760" s="79"/>
      <c r="EHC760" s="79"/>
      <c r="EHD760" s="79"/>
      <c r="EHE760" s="79"/>
      <c r="EHF760" s="79"/>
      <c r="EHG760" s="79"/>
      <c r="EHH760" s="79"/>
      <c r="EHI760" s="79"/>
      <c r="EHJ760" s="79"/>
      <c r="EHK760" s="79"/>
      <c r="EHL760" s="79"/>
      <c r="EHM760" s="79"/>
      <c r="EHN760" s="79"/>
      <c r="EHO760" s="79"/>
      <c r="EHP760" s="79"/>
      <c r="EHQ760" s="79"/>
      <c r="EHR760" s="79"/>
      <c r="EHS760" s="79"/>
      <c r="EHT760" s="79"/>
      <c r="EHU760" s="79"/>
      <c r="EHV760" s="79"/>
      <c r="EHW760" s="79"/>
      <c r="EHX760" s="79"/>
      <c r="EHY760" s="79"/>
      <c r="EHZ760" s="79"/>
      <c r="EIA760" s="79"/>
      <c r="EIB760" s="79"/>
      <c r="EIC760" s="79"/>
      <c r="EID760" s="79"/>
      <c r="EIE760" s="79"/>
      <c r="EIF760" s="79"/>
      <c r="EIG760" s="79"/>
      <c r="EIH760" s="79"/>
      <c r="EII760" s="79"/>
      <c r="EIJ760" s="79"/>
      <c r="EIK760" s="79"/>
      <c r="EIL760" s="79"/>
      <c r="EIM760" s="79"/>
      <c r="EIN760" s="79"/>
      <c r="EIO760" s="79"/>
      <c r="EIP760" s="79"/>
      <c r="EIQ760" s="79"/>
      <c r="EIR760" s="79"/>
      <c r="EIS760" s="79"/>
      <c r="EIT760" s="79"/>
      <c r="EIU760" s="79"/>
      <c r="EIV760" s="79"/>
      <c r="EIW760" s="79"/>
      <c r="EIX760" s="79"/>
      <c r="EIY760" s="79"/>
      <c r="EIZ760" s="79"/>
      <c r="EJA760" s="79"/>
      <c r="EJB760" s="79"/>
      <c r="EJC760" s="79"/>
      <c r="EJD760" s="79"/>
      <c r="EJE760" s="79"/>
      <c r="EJF760" s="79"/>
      <c r="EJG760" s="79"/>
      <c r="EJH760" s="79"/>
      <c r="EJI760" s="79"/>
      <c r="EJJ760" s="79"/>
      <c r="EJK760" s="79"/>
      <c r="EJL760" s="79"/>
      <c r="EJM760" s="79"/>
      <c r="EJN760" s="79"/>
      <c r="EJO760" s="79"/>
      <c r="EJP760" s="79"/>
      <c r="EJQ760" s="79"/>
      <c r="EJR760" s="79"/>
      <c r="EJS760" s="79"/>
      <c r="EJT760" s="79"/>
      <c r="EJU760" s="79"/>
      <c r="EJV760" s="79"/>
      <c r="EJW760" s="79"/>
      <c r="EJX760" s="79"/>
      <c r="EJY760" s="79"/>
      <c r="EJZ760" s="79"/>
      <c r="EKA760" s="79"/>
      <c r="EKB760" s="79"/>
      <c r="EKC760" s="79"/>
      <c r="EKD760" s="79"/>
      <c r="EKE760" s="79"/>
      <c r="EKF760" s="79"/>
      <c r="EKG760" s="79"/>
      <c r="EKH760" s="79"/>
      <c r="EKI760" s="79"/>
      <c r="EKJ760" s="79"/>
      <c r="EKK760" s="79"/>
      <c r="EKL760" s="79"/>
      <c r="EKM760" s="79"/>
      <c r="EKN760" s="79"/>
      <c r="EKO760" s="79"/>
      <c r="EKP760" s="79"/>
      <c r="EKQ760" s="79"/>
      <c r="EKR760" s="79"/>
      <c r="EKS760" s="79"/>
      <c r="EKT760" s="79"/>
      <c r="EKU760" s="79"/>
      <c r="EKV760" s="79"/>
      <c r="EKW760" s="79"/>
      <c r="EKX760" s="79"/>
      <c r="EKY760" s="79"/>
      <c r="EKZ760" s="79"/>
      <c r="ELA760" s="79"/>
      <c r="ELB760" s="79"/>
      <c r="ELC760" s="79"/>
      <c r="ELD760" s="79"/>
      <c r="ELE760" s="79"/>
      <c r="ELF760" s="79"/>
      <c r="ELG760" s="79"/>
      <c r="ELH760" s="79"/>
      <c r="ELI760" s="79"/>
      <c r="ELJ760" s="79"/>
      <c r="ELK760" s="79"/>
      <c r="ELL760" s="79"/>
      <c r="ELM760" s="79"/>
      <c r="ELN760" s="79"/>
      <c r="ELO760" s="79"/>
      <c r="ELP760" s="79"/>
      <c r="ELQ760" s="79"/>
      <c r="ELR760" s="79"/>
      <c r="ELS760" s="79"/>
      <c r="ELT760" s="79"/>
      <c r="ELU760" s="79"/>
      <c r="ELV760" s="79"/>
      <c r="ELW760" s="79"/>
      <c r="ELX760" s="79"/>
      <c r="ELY760" s="79"/>
      <c r="ELZ760" s="79"/>
      <c r="EMA760" s="79"/>
      <c r="EMB760" s="79"/>
      <c r="EMC760" s="79"/>
      <c r="EMD760" s="79"/>
      <c r="EME760" s="79"/>
      <c r="EMF760" s="79"/>
      <c r="EMG760" s="79"/>
      <c r="EMH760" s="79"/>
      <c r="EMI760" s="79"/>
      <c r="EMJ760" s="79"/>
      <c r="EMK760" s="79"/>
      <c r="EML760" s="79"/>
      <c r="EMM760" s="79"/>
      <c r="EMN760" s="79"/>
      <c r="EMO760" s="79"/>
      <c r="EMP760" s="79"/>
      <c r="EMQ760" s="79"/>
      <c r="EMR760" s="79"/>
      <c r="EMS760" s="79"/>
      <c r="EMT760" s="79"/>
      <c r="EMU760" s="79"/>
      <c r="EMV760" s="79"/>
      <c r="EMW760" s="79"/>
      <c r="EMX760" s="79"/>
      <c r="EMY760" s="79"/>
      <c r="EMZ760" s="79"/>
      <c r="ENA760" s="79"/>
      <c r="ENB760" s="79"/>
      <c r="ENC760" s="79"/>
      <c r="END760" s="79"/>
      <c r="ENE760" s="79"/>
      <c r="ENF760" s="79"/>
      <c r="ENG760" s="79"/>
      <c r="ENH760" s="79"/>
      <c r="ENI760" s="79"/>
      <c r="ENJ760" s="79"/>
      <c r="ENK760" s="79"/>
      <c r="ENL760" s="79"/>
      <c r="ENM760" s="79"/>
      <c r="ENN760" s="79"/>
      <c r="ENO760" s="79"/>
      <c r="ENP760" s="79"/>
      <c r="ENQ760" s="79"/>
      <c r="ENR760" s="79"/>
      <c r="ENS760" s="79"/>
      <c r="ENT760" s="79"/>
      <c r="ENU760" s="79"/>
      <c r="ENV760" s="79"/>
      <c r="ENW760" s="79"/>
      <c r="ENX760" s="79"/>
      <c r="ENY760" s="79"/>
      <c r="ENZ760" s="79"/>
      <c r="EOA760" s="79"/>
      <c r="EOB760" s="79"/>
      <c r="EOC760" s="79"/>
      <c r="EOD760" s="79"/>
      <c r="EOE760" s="79"/>
      <c r="EOF760" s="79"/>
      <c r="EOG760" s="79"/>
      <c r="EOH760" s="79"/>
      <c r="EOI760" s="79"/>
      <c r="EOJ760" s="79"/>
      <c r="EOK760" s="79"/>
      <c r="EOL760" s="79"/>
      <c r="EOM760" s="79"/>
      <c r="EON760" s="79"/>
      <c r="EOO760" s="79"/>
      <c r="EOP760" s="79"/>
      <c r="EOQ760" s="79"/>
      <c r="EOR760" s="79"/>
      <c r="EOS760" s="79"/>
      <c r="EOT760" s="79"/>
      <c r="EOU760" s="79"/>
      <c r="EOV760" s="79"/>
      <c r="EOW760" s="79"/>
      <c r="EOX760" s="79"/>
      <c r="EOY760" s="79"/>
      <c r="EOZ760" s="79"/>
      <c r="EPA760" s="79"/>
      <c r="EPB760" s="79"/>
      <c r="EPC760" s="79"/>
      <c r="EPD760" s="79"/>
      <c r="EPE760" s="79"/>
      <c r="EPF760" s="79"/>
      <c r="EPG760" s="79"/>
      <c r="EPH760" s="79"/>
      <c r="EPI760" s="79"/>
      <c r="EPJ760" s="79"/>
      <c r="EPK760" s="79"/>
      <c r="EPL760" s="79"/>
      <c r="EPM760" s="79"/>
      <c r="EPN760" s="79"/>
      <c r="EPO760" s="79"/>
      <c r="EPP760" s="79"/>
      <c r="EPQ760" s="79"/>
      <c r="EPR760" s="79"/>
      <c r="EPS760" s="79"/>
      <c r="EPT760" s="79"/>
      <c r="EPU760" s="79"/>
      <c r="EPV760" s="79"/>
      <c r="EPW760" s="79"/>
      <c r="EPX760" s="79"/>
      <c r="EPY760" s="79"/>
      <c r="EPZ760" s="79"/>
      <c r="EQA760" s="79"/>
      <c r="EQB760" s="79"/>
      <c r="EQC760" s="79"/>
      <c r="EQD760" s="79"/>
      <c r="EQE760" s="79"/>
      <c r="EQF760" s="79"/>
      <c r="EQG760" s="79"/>
      <c r="EQH760" s="79"/>
      <c r="EQI760" s="79"/>
      <c r="EQJ760" s="79"/>
      <c r="EQK760" s="79"/>
      <c r="EQL760" s="79"/>
      <c r="EQM760" s="79"/>
      <c r="EQN760" s="79"/>
      <c r="EQO760" s="79"/>
      <c r="EQP760" s="79"/>
      <c r="EQQ760" s="79"/>
      <c r="EQR760" s="79"/>
      <c r="EQS760" s="79"/>
      <c r="EQT760" s="79"/>
      <c r="EQU760" s="79"/>
      <c r="EQV760" s="79"/>
      <c r="EQW760" s="79"/>
      <c r="EQX760" s="79"/>
      <c r="EQY760" s="79"/>
      <c r="EQZ760" s="79"/>
      <c r="ERA760" s="79"/>
      <c r="ERB760" s="79"/>
      <c r="ERC760" s="79"/>
      <c r="ERD760" s="79"/>
      <c r="ERE760" s="79"/>
      <c r="ERF760" s="79"/>
      <c r="ERG760" s="79"/>
      <c r="ERH760" s="79"/>
      <c r="ERI760" s="79"/>
      <c r="ERJ760" s="79"/>
      <c r="ERK760" s="79"/>
      <c r="ERL760" s="79"/>
      <c r="ERM760" s="79"/>
      <c r="ERN760" s="79"/>
      <c r="ERO760" s="79"/>
      <c r="ERP760" s="79"/>
      <c r="ERQ760" s="79"/>
      <c r="ERR760" s="79"/>
      <c r="ERS760" s="79"/>
      <c r="ERT760" s="79"/>
      <c r="ERU760" s="79"/>
      <c r="ERV760" s="79"/>
      <c r="ERW760" s="79"/>
      <c r="ERX760" s="79"/>
      <c r="ERY760" s="79"/>
      <c r="ERZ760" s="79"/>
      <c r="ESA760" s="79"/>
      <c r="ESB760" s="79"/>
      <c r="ESC760" s="79"/>
      <c r="ESD760" s="79"/>
      <c r="ESE760" s="79"/>
      <c r="ESF760" s="79"/>
      <c r="ESG760" s="79"/>
      <c r="ESH760" s="79"/>
      <c r="ESI760" s="79"/>
      <c r="ESJ760" s="79"/>
      <c r="ESK760" s="79"/>
      <c r="ESL760" s="79"/>
      <c r="ESM760" s="79"/>
      <c r="ESN760" s="79"/>
      <c r="ESO760" s="79"/>
      <c r="ESP760" s="79"/>
      <c r="ESQ760" s="79"/>
      <c r="ESR760" s="79"/>
      <c r="ESS760" s="79"/>
      <c r="EST760" s="79"/>
      <c r="ESU760" s="79"/>
      <c r="ESV760" s="79"/>
      <c r="ESW760" s="79"/>
      <c r="ESX760" s="79"/>
      <c r="ESY760" s="79"/>
      <c r="ESZ760" s="79"/>
      <c r="ETA760" s="79"/>
      <c r="ETB760" s="79"/>
      <c r="ETC760" s="79"/>
      <c r="ETD760" s="79"/>
      <c r="ETE760" s="79"/>
      <c r="ETF760" s="79"/>
      <c r="ETG760" s="79"/>
      <c r="ETH760" s="79"/>
      <c r="ETI760" s="79"/>
      <c r="ETJ760" s="79"/>
      <c r="ETK760" s="79"/>
      <c r="ETL760" s="79"/>
      <c r="ETM760" s="79"/>
      <c r="ETN760" s="79"/>
      <c r="ETO760" s="79"/>
      <c r="ETP760" s="79"/>
      <c r="ETQ760" s="79"/>
      <c r="ETR760" s="79"/>
      <c r="ETS760" s="79"/>
      <c r="ETT760" s="79"/>
      <c r="ETU760" s="79"/>
      <c r="ETV760" s="79"/>
      <c r="ETW760" s="79"/>
      <c r="ETX760" s="79"/>
      <c r="ETY760" s="79"/>
      <c r="ETZ760" s="79"/>
      <c r="EUA760" s="79"/>
      <c r="EUB760" s="79"/>
      <c r="EUC760" s="79"/>
      <c r="EUD760" s="79"/>
      <c r="EUE760" s="79"/>
      <c r="EUF760" s="79"/>
      <c r="EUG760" s="79"/>
      <c r="EUH760" s="79"/>
      <c r="EUI760" s="79"/>
      <c r="EUJ760" s="79"/>
      <c r="EUK760" s="79"/>
      <c r="EUL760" s="79"/>
      <c r="EUM760" s="79"/>
      <c r="EUN760" s="79"/>
      <c r="EUO760" s="79"/>
      <c r="EUP760" s="79"/>
      <c r="EUQ760" s="79"/>
      <c r="EUR760" s="79"/>
      <c r="EUS760" s="79"/>
      <c r="EUT760" s="79"/>
      <c r="EUU760" s="79"/>
      <c r="EUV760" s="79"/>
      <c r="EUW760" s="79"/>
      <c r="EUX760" s="79"/>
      <c r="EUY760" s="79"/>
      <c r="EUZ760" s="79"/>
      <c r="EVA760" s="79"/>
      <c r="EVB760" s="79"/>
      <c r="EVC760" s="79"/>
      <c r="EVD760" s="79"/>
      <c r="EVE760" s="79"/>
      <c r="EVF760" s="79"/>
      <c r="EVG760" s="79"/>
      <c r="EVH760" s="79"/>
      <c r="EVI760" s="79"/>
      <c r="EVJ760" s="79"/>
      <c r="EVK760" s="79"/>
      <c r="EVL760" s="79"/>
      <c r="EVM760" s="79"/>
      <c r="EVN760" s="79"/>
      <c r="EVO760" s="79"/>
      <c r="EVP760" s="79"/>
      <c r="EVQ760" s="79"/>
      <c r="EVR760" s="79"/>
      <c r="EVS760" s="79"/>
      <c r="EVT760" s="79"/>
      <c r="EVU760" s="79"/>
      <c r="EVV760" s="79"/>
      <c r="EVW760" s="79"/>
      <c r="EVX760" s="79"/>
      <c r="EVY760" s="79"/>
      <c r="EVZ760" s="79"/>
      <c r="EWA760" s="79"/>
      <c r="EWB760" s="79"/>
      <c r="EWC760" s="79"/>
      <c r="EWD760" s="79"/>
      <c r="EWE760" s="79"/>
      <c r="EWF760" s="79"/>
      <c r="EWG760" s="79"/>
      <c r="EWH760" s="79"/>
      <c r="EWI760" s="79"/>
      <c r="EWJ760" s="79"/>
      <c r="EWK760" s="79"/>
      <c r="EWL760" s="79"/>
      <c r="EWM760" s="79"/>
      <c r="EWN760" s="79"/>
      <c r="EWO760" s="79"/>
      <c r="EWP760" s="79"/>
      <c r="EWQ760" s="79"/>
      <c r="EWR760" s="79"/>
      <c r="EWS760" s="79"/>
      <c r="EWT760" s="79"/>
      <c r="EWU760" s="79"/>
      <c r="EWV760" s="79"/>
      <c r="EWW760" s="79"/>
      <c r="EWX760" s="79"/>
      <c r="EWY760" s="79"/>
      <c r="EWZ760" s="79"/>
      <c r="EXA760" s="79"/>
      <c r="EXB760" s="79"/>
      <c r="EXC760" s="79"/>
      <c r="EXD760" s="79"/>
      <c r="EXE760" s="79"/>
      <c r="EXF760" s="79"/>
      <c r="EXG760" s="79"/>
      <c r="EXH760" s="79"/>
      <c r="EXI760" s="79"/>
      <c r="EXJ760" s="79"/>
      <c r="EXK760" s="79"/>
      <c r="EXL760" s="79"/>
      <c r="EXM760" s="79"/>
      <c r="EXN760" s="79"/>
      <c r="EXO760" s="79"/>
      <c r="EXP760" s="79"/>
      <c r="EXQ760" s="79"/>
      <c r="EXR760" s="79"/>
      <c r="EXS760" s="79"/>
      <c r="EXT760" s="79"/>
      <c r="EXU760" s="79"/>
      <c r="EXV760" s="79"/>
      <c r="EXW760" s="79"/>
      <c r="EXX760" s="79"/>
      <c r="EXY760" s="79"/>
      <c r="EXZ760" s="79"/>
      <c r="EYA760" s="79"/>
      <c r="EYB760" s="79"/>
      <c r="EYC760" s="79"/>
      <c r="EYD760" s="79"/>
      <c r="EYE760" s="79"/>
      <c r="EYF760" s="79"/>
      <c r="EYG760" s="79"/>
      <c r="EYH760" s="79"/>
      <c r="EYI760" s="79"/>
      <c r="EYJ760" s="79"/>
      <c r="EYK760" s="79"/>
      <c r="EYL760" s="79"/>
      <c r="EYM760" s="79"/>
      <c r="EYN760" s="79"/>
      <c r="EYO760" s="79"/>
      <c r="EYP760" s="79"/>
      <c r="EYQ760" s="79"/>
      <c r="EYR760" s="79"/>
      <c r="EYS760" s="79"/>
      <c r="EYT760" s="79"/>
      <c r="EYU760" s="79"/>
      <c r="EYV760" s="79"/>
      <c r="EYW760" s="79"/>
      <c r="EYX760" s="79"/>
      <c r="EYY760" s="79"/>
      <c r="EYZ760" s="79"/>
      <c r="EZA760" s="79"/>
      <c r="EZB760" s="79"/>
      <c r="EZC760" s="79"/>
      <c r="EZD760" s="79"/>
      <c r="EZE760" s="79"/>
      <c r="EZF760" s="79"/>
      <c r="EZG760" s="79"/>
      <c r="EZH760" s="79"/>
      <c r="EZI760" s="79"/>
      <c r="EZJ760" s="79"/>
      <c r="EZK760" s="79"/>
      <c r="EZL760" s="79"/>
      <c r="EZM760" s="79"/>
      <c r="EZN760" s="79"/>
      <c r="EZO760" s="79"/>
      <c r="EZP760" s="79"/>
      <c r="EZQ760" s="79"/>
      <c r="EZR760" s="79"/>
      <c r="EZS760" s="79"/>
      <c r="EZT760" s="79"/>
      <c r="EZU760" s="79"/>
      <c r="EZV760" s="79"/>
      <c r="EZW760" s="79"/>
      <c r="EZX760" s="79"/>
      <c r="EZY760" s="79"/>
      <c r="EZZ760" s="79"/>
      <c r="FAA760" s="79"/>
      <c r="FAB760" s="79"/>
      <c r="FAC760" s="79"/>
      <c r="FAD760" s="79"/>
      <c r="FAE760" s="79"/>
      <c r="FAF760" s="79"/>
      <c r="FAG760" s="79"/>
      <c r="FAH760" s="79"/>
      <c r="FAI760" s="79"/>
      <c r="FAJ760" s="79"/>
      <c r="FAK760" s="79"/>
      <c r="FAL760" s="79"/>
      <c r="FAM760" s="79"/>
      <c r="FAN760" s="79"/>
      <c r="FAO760" s="79"/>
      <c r="FAP760" s="79"/>
      <c r="FAQ760" s="79"/>
      <c r="FAR760" s="79"/>
      <c r="FAS760" s="79"/>
      <c r="FAT760" s="79"/>
      <c r="FAU760" s="79"/>
      <c r="FAV760" s="79"/>
      <c r="FAW760" s="79"/>
      <c r="FAX760" s="79"/>
      <c r="FAY760" s="79"/>
      <c r="FAZ760" s="79"/>
      <c r="FBA760" s="79"/>
      <c r="FBB760" s="79"/>
      <c r="FBC760" s="79"/>
      <c r="FBD760" s="79"/>
      <c r="FBE760" s="79"/>
      <c r="FBF760" s="79"/>
      <c r="FBG760" s="79"/>
      <c r="FBH760" s="79"/>
      <c r="FBI760" s="79"/>
      <c r="FBJ760" s="79"/>
      <c r="FBK760" s="79"/>
      <c r="FBL760" s="79"/>
      <c r="FBM760" s="79"/>
      <c r="FBN760" s="79"/>
      <c r="FBO760" s="79"/>
      <c r="FBP760" s="79"/>
      <c r="FBQ760" s="79"/>
      <c r="FBR760" s="79"/>
      <c r="FBS760" s="79"/>
      <c r="FBT760" s="79"/>
      <c r="FBU760" s="79"/>
      <c r="FBV760" s="79"/>
      <c r="FBW760" s="79"/>
      <c r="FBX760" s="79"/>
      <c r="FBY760" s="79"/>
      <c r="FBZ760" s="79"/>
      <c r="FCA760" s="79"/>
      <c r="FCB760" s="79"/>
      <c r="FCC760" s="79"/>
      <c r="FCD760" s="79"/>
      <c r="FCE760" s="79"/>
      <c r="FCF760" s="79"/>
      <c r="FCG760" s="79"/>
      <c r="FCH760" s="79"/>
      <c r="FCI760" s="79"/>
      <c r="FCJ760" s="79"/>
      <c r="FCK760" s="79"/>
      <c r="FCL760" s="79"/>
      <c r="FCM760" s="79"/>
      <c r="FCN760" s="79"/>
      <c r="FCO760" s="79"/>
      <c r="FCP760" s="79"/>
      <c r="FCQ760" s="79"/>
      <c r="FCR760" s="79"/>
      <c r="FCS760" s="79"/>
      <c r="FCT760" s="79"/>
      <c r="FCU760" s="79"/>
      <c r="FCV760" s="79"/>
      <c r="FCW760" s="79"/>
      <c r="FCX760" s="79"/>
      <c r="FCY760" s="79"/>
      <c r="FCZ760" s="79"/>
      <c r="FDA760" s="79"/>
      <c r="FDB760" s="79"/>
      <c r="FDC760" s="79"/>
      <c r="FDD760" s="79"/>
      <c r="FDE760" s="79"/>
      <c r="FDF760" s="79"/>
      <c r="FDG760" s="79"/>
      <c r="FDH760" s="79"/>
      <c r="FDI760" s="79"/>
      <c r="FDJ760" s="79"/>
      <c r="FDK760" s="79"/>
      <c r="FDL760" s="79"/>
      <c r="FDM760" s="79"/>
      <c r="FDN760" s="79"/>
      <c r="FDO760" s="79"/>
      <c r="FDP760" s="79"/>
      <c r="FDQ760" s="79"/>
      <c r="FDR760" s="79"/>
      <c r="FDS760" s="79"/>
      <c r="FDT760" s="79"/>
      <c r="FDU760" s="79"/>
      <c r="FDV760" s="79"/>
      <c r="FDW760" s="79"/>
      <c r="FDX760" s="79"/>
      <c r="FDY760" s="79"/>
      <c r="FDZ760" s="79"/>
      <c r="FEA760" s="79"/>
      <c r="FEB760" s="79"/>
      <c r="FEC760" s="79"/>
      <c r="FED760" s="79"/>
      <c r="FEE760" s="79"/>
      <c r="FEF760" s="79"/>
      <c r="FEG760" s="79"/>
      <c r="FEH760" s="79"/>
      <c r="FEI760" s="79"/>
      <c r="FEJ760" s="79"/>
      <c r="FEK760" s="79"/>
      <c r="FEL760" s="79"/>
      <c r="FEM760" s="79"/>
      <c r="FEN760" s="79"/>
      <c r="FEO760" s="79"/>
      <c r="FEP760" s="79"/>
      <c r="FEQ760" s="79"/>
      <c r="FER760" s="79"/>
      <c r="FES760" s="79"/>
      <c r="FET760" s="79"/>
      <c r="FEU760" s="79"/>
      <c r="FEV760" s="79"/>
      <c r="FEW760" s="79"/>
      <c r="FEX760" s="79"/>
      <c r="FEY760" s="79"/>
      <c r="FEZ760" s="79"/>
      <c r="FFA760" s="79"/>
      <c r="FFB760" s="79"/>
      <c r="FFC760" s="79"/>
      <c r="FFD760" s="79"/>
      <c r="FFE760" s="79"/>
      <c r="FFF760" s="79"/>
      <c r="FFG760" s="79"/>
      <c r="FFH760" s="79"/>
      <c r="FFI760" s="79"/>
      <c r="FFJ760" s="79"/>
      <c r="FFK760" s="79"/>
      <c r="FFL760" s="79"/>
      <c r="FFM760" s="79"/>
      <c r="FFN760" s="79"/>
      <c r="FFO760" s="79"/>
      <c r="FFP760" s="79"/>
      <c r="FFQ760" s="79"/>
      <c r="FFR760" s="79"/>
      <c r="FFS760" s="79"/>
      <c r="FFT760" s="79"/>
      <c r="FFU760" s="79"/>
      <c r="FFV760" s="79"/>
      <c r="FFW760" s="79"/>
      <c r="FFX760" s="79"/>
      <c r="FFY760" s="79"/>
      <c r="FFZ760" s="79"/>
      <c r="FGA760" s="79"/>
      <c r="FGB760" s="79"/>
      <c r="FGC760" s="79"/>
      <c r="FGD760" s="79"/>
      <c r="FGE760" s="79"/>
      <c r="FGF760" s="79"/>
      <c r="FGG760" s="79"/>
      <c r="FGH760" s="79"/>
      <c r="FGI760" s="79"/>
      <c r="FGJ760" s="79"/>
      <c r="FGK760" s="79"/>
      <c r="FGL760" s="79"/>
      <c r="FGM760" s="79"/>
      <c r="FGN760" s="79"/>
      <c r="FGO760" s="79"/>
      <c r="FGP760" s="79"/>
      <c r="FGQ760" s="79"/>
      <c r="FGR760" s="79"/>
      <c r="FGS760" s="79"/>
      <c r="FGT760" s="79"/>
      <c r="FGU760" s="79"/>
      <c r="FGV760" s="79"/>
      <c r="FGW760" s="79"/>
      <c r="FGX760" s="79"/>
      <c r="FGY760" s="79"/>
      <c r="FGZ760" s="79"/>
      <c r="FHA760" s="79"/>
      <c r="FHB760" s="79"/>
      <c r="FHC760" s="79"/>
      <c r="FHD760" s="79"/>
      <c r="FHE760" s="79"/>
      <c r="FHF760" s="79"/>
      <c r="FHG760" s="79"/>
      <c r="FHH760" s="79"/>
      <c r="FHI760" s="79"/>
      <c r="FHJ760" s="79"/>
      <c r="FHK760" s="79"/>
      <c r="FHL760" s="79"/>
      <c r="FHM760" s="79"/>
      <c r="FHN760" s="79"/>
      <c r="FHO760" s="79"/>
      <c r="FHP760" s="79"/>
      <c r="FHQ760" s="79"/>
      <c r="FHR760" s="79"/>
      <c r="FHS760" s="79"/>
      <c r="FHT760" s="79"/>
      <c r="FHU760" s="79"/>
      <c r="FHV760" s="79"/>
      <c r="FHW760" s="79"/>
      <c r="FHX760" s="79"/>
      <c r="FHY760" s="79"/>
      <c r="FHZ760" s="79"/>
      <c r="FIA760" s="79"/>
      <c r="FIB760" s="79"/>
      <c r="FIC760" s="79"/>
      <c r="FID760" s="79"/>
      <c r="FIE760" s="79"/>
      <c r="FIF760" s="79"/>
      <c r="FIG760" s="79"/>
      <c r="FIH760" s="79"/>
      <c r="FII760" s="79"/>
      <c r="FIJ760" s="79"/>
      <c r="FIK760" s="79"/>
      <c r="FIL760" s="79"/>
      <c r="FIM760" s="79"/>
      <c r="FIN760" s="79"/>
      <c r="FIO760" s="79"/>
      <c r="FIP760" s="79"/>
      <c r="FIQ760" s="79"/>
      <c r="FIR760" s="79"/>
      <c r="FIS760" s="79"/>
      <c r="FIT760" s="79"/>
      <c r="FIU760" s="79"/>
      <c r="FIV760" s="79"/>
      <c r="FIW760" s="79"/>
      <c r="FIX760" s="79"/>
      <c r="FIY760" s="79"/>
      <c r="FIZ760" s="79"/>
      <c r="FJA760" s="79"/>
      <c r="FJB760" s="79"/>
      <c r="FJC760" s="79"/>
      <c r="FJD760" s="79"/>
      <c r="FJE760" s="79"/>
      <c r="FJF760" s="79"/>
      <c r="FJG760" s="79"/>
      <c r="FJH760" s="79"/>
      <c r="FJI760" s="79"/>
      <c r="FJJ760" s="79"/>
      <c r="FJK760" s="79"/>
      <c r="FJL760" s="79"/>
      <c r="FJM760" s="79"/>
      <c r="FJN760" s="79"/>
      <c r="FJO760" s="79"/>
      <c r="FJP760" s="79"/>
      <c r="FJQ760" s="79"/>
      <c r="FJR760" s="79"/>
      <c r="FJS760" s="79"/>
      <c r="FJT760" s="79"/>
      <c r="FJU760" s="79"/>
      <c r="FJV760" s="79"/>
      <c r="FJW760" s="79"/>
      <c r="FJX760" s="79"/>
      <c r="FJY760" s="79"/>
      <c r="FJZ760" s="79"/>
      <c r="FKA760" s="79"/>
      <c r="FKB760" s="79"/>
      <c r="FKC760" s="79"/>
      <c r="FKD760" s="79"/>
      <c r="FKE760" s="79"/>
      <c r="FKF760" s="79"/>
      <c r="FKG760" s="79"/>
      <c r="FKH760" s="79"/>
      <c r="FKI760" s="79"/>
      <c r="FKJ760" s="79"/>
      <c r="FKK760" s="79"/>
      <c r="FKL760" s="79"/>
      <c r="FKM760" s="79"/>
      <c r="FKN760" s="79"/>
      <c r="FKO760" s="79"/>
      <c r="FKP760" s="79"/>
      <c r="FKQ760" s="79"/>
      <c r="FKR760" s="79"/>
      <c r="FKS760" s="79"/>
      <c r="FKT760" s="79"/>
      <c r="FKU760" s="79"/>
      <c r="FKV760" s="79"/>
      <c r="FKW760" s="79"/>
      <c r="FKX760" s="79"/>
      <c r="FKY760" s="79"/>
      <c r="FKZ760" s="79"/>
      <c r="FLA760" s="79"/>
      <c r="FLB760" s="79"/>
      <c r="FLC760" s="79"/>
      <c r="FLD760" s="79"/>
      <c r="FLE760" s="79"/>
      <c r="FLF760" s="79"/>
      <c r="FLG760" s="79"/>
      <c r="FLH760" s="79"/>
      <c r="FLI760" s="79"/>
      <c r="FLJ760" s="79"/>
      <c r="FLK760" s="79"/>
      <c r="FLL760" s="79"/>
      <c r="FLM760" s="79"/>
      <c r="FLN760" s="79"/>
      <c r="FLO760" s="79"/>
      <c r="FLP760" s="79"/>
      <c r="FLQ760" s="79"/>
      <c r="FLR760" s="79"/>
      <c r="FLS760" s="79"/>
      <c r="FLT760" s="79"/>
      <c r="FLU760" s="79"/>
      <c r="FLV760" s="79"/>
      <c r="FLW760" s="79"/>
      <c r="FLX760" s="79"/>
      <c r="FLY760" s="79"/>
      <c r="FLZ760" s="79"/>
      <c r="FMA760" s="79"/>
      <c r="FMB760" s="79"/>
      <c r="FMC760" s="79"/>
      <c r="FMD760" s="79"/>
      <c r="FME760" s="79"/>
      <c r="FMF760" s="79"/>
      <c r="FMG760" s="79"/>
      <c r="FMH760" s="79"/>
      <c r="FMI760" s="79"/>
      <c r="FMJ760" s="79"/>
      <c r="FMK760" s="79"/>
      <c r="FML760" s="79"/>
      <c r="FMM760" s="79"/>
      <c r="FMN760" s="79"/>
      <c r="FMO760" s="79"/>
      <c r="FMP760" s="79"/>
      <c r="FMQ760" s="79"/>
      <c r="FMR760" s="79"/>
      <c r="FMS760" s="79"/>
      <c r="FMT760" s="79"/>
      <c r="FMU760" s="79"/>
      <c r="FMV760" s="79"/>
      <c r="FMW760" s="79"/>
      <c r="FMX760" s="79"/>
      <c r="FMY760" s="79"/>
      <c r="FMZ760" s="79"/>
      <c r="FNA760" s="79"/>
      <c r="FNB760" s="79"/>
      <c r="FNC760" s="79"/>
      <c r="FND760" s="79"/>
      <c r="FNE760" s="79"/>
      <c r="FNF760" s="79"/>
      <c r="FNG760" s="79"/>
      <c r="FNH760" s="79"/>
      <c r="FNI760" s="79"/>
      <c r="FNJ760" s="79"/>
      <c r="FNK760" s="79"/>
      <c r="FNL760" s="79"/>
      <c r="FNM760" s="79"/>
      <c r="FNN760" s="79"/>
      <c r="FNO760" s="79"/>
      <c r="FNP760" s="79"/>
      <c r="FNQ760" s="79"/>
      <c r="FNR760" s="79"/>
      <c r="FNS760" s="79"/>
      <c r="FNT760" s="79"/>
      <c r="FNU760" s="79"/>
      <c r="FNV760" s="79"/>
      <c r="FNW760" s="79"/>
      <c r="FNX760" s="79"/>
      <c r="FNY760" s="79"/>
      <c r="FNZ760" s="79"/>
      <c r="FOA760" s="79"/>
      <c r="FOB760" s="79"/>
      <c r="FOC760" s="79"/>
      <c r="FOD760" s="79"/>
      <c r="FOE760" s="79"/>
      <c r="FOF760" s="79"/>
      <c r="FOG760" s="79"/>
      <c r="FOH760" s="79"/>
      <c r="FOI760" s="79"/>
      <c r="FOJ760" s="79"/>
      <c r="FOK760" s="79"/>
      <c r="FOL760" s="79"/>
      <c r="FOM760" s="79"/>
      <c r="FON760" s="79"/>
      <c r="FOO760" s="79"/>
      <c r="FOP760" s="79"/>
      <c r="FOQ760" s="79"/>
      <c r="FOR760" s="79"/>
      <c r="FOS760" s="79"/>
      <c r="FOT760" s="79"/>
      <c r="FOU760" s="79"/>
      <c r="FOV760" s="79"/>
      <c r="FOW760" s="79"/>
      <c r="FOX760" s="79"/>
      <c r="FOY760" s="79"/>
      <c r="FOZ760" s="79"/>
      <c r="FPA760" s="79"/>
      <c r="FPB760" s="79"/>
      <c r="FPC760" s="79"/>
      <c r="FPD760" s="79"/>
      <c r="FPE760" s="79"/>
      <c r="FPF760" s="79"/>
      <c r="FPG760" s="79"/>
      <c r="FPH760" s="79"/>
      <c r="FPI760" s="79"/>
      <c r="FPJ760" s="79"/>
      <c r="FPK760" s="79"/>
      <c r="FPL760" s="79"/>
      <c r="FPM760" s="79"/>
      <c r="FPN760" s="79"/>
      <c r="FPO760" s="79"/>
      <c r="FPP760" s="79"/>
      <c r="FPQ760" s="79"/>
      <c r="FPR760" s="79"/>
      <c r="FPS760" s="79"/>
      <c r="FPT760" s="79"/>
      <c r="FPU760" s="79"/>
      <c r="FPV760" s="79"/>
      <c r="FPW760" s="79"/>
      <c r="FPX760" s="79"/>
      <c r="FPY760" s="79"/>
      <c r="FPZ760" s="79"/>
      <c r="FQA760" s="79"/>
      <c r="FQB760" s="79"/>
      <c r="FQC760" s="79"/>
      <c r="FQD760" s="79"/>
      <c r="FQE760" s="79"/>
      <c r="FQF760" s="79"/>
      <c r="FQG760" s="79"/>
      <c r="FQH760" s="79"/>
      <c r="FQI760" s="79"/>
      <c r="FQJ760" s="79"/>
      <c r="FQK760" s="79"/>
      <c r="FQL760" s="79"/>
      <c r="FQM760" s="79"/>
      <c r="FQN760" s="79"/>
      <c r="FQO760" s="79"/>
      <c r="FQP760" s="79"/>
      <c r="FQQ760" s="79"/>
      <c r="FQR760" s="79"/>
      <c r="FQS760" s="79"/>
      <c r="FQT760" s="79"/>
      <c r="FQU760" s="79"/>
      <c r="FQV760" s="79"/>
      <c r="FQW760" s="79"/>
      <c r="FQX760" s="79"/>
      <c r="FQY760" s="79"/>
      <c r="FQZ760" s="79"/>
      <c r="FRA760" s="79"/>
      <c r="FRB760" s="79"/>
      <c r="FRC760" s="79"/>
      <c r="FRD760" s="79"/>
      <c r="FRE760" s="79"/>
      <c r="FRF760" s="79"/>
      <c r="FRG760" s="79"/>
      <c r="FRH760" s="79"/>
      <c r="FRI760" s="79"/>
      <c r="FRJ760" s="79"/>
      <c r="FRK760" s="79"/>
      <c r="FRL760" s="79"/>
      <c r="FRM760" s="79"/>
      <c r="FRN760" s="79"/>
      <c r="FRO760" s="79"/>
      <c r="FRP760" s="79"/>
      <c r="FRQ760" s="79"/>
      <c r="FRR760" s="79"/>
      <c r="FRS760" s="79"/>
      <c r="FRT760" s="79"/>
      <c r="FRU760" s="79"/>
      <c r="FRV760" s="79"/>
      <c r="FRW760" s="79"/>
      <c r="FRX760" s="79"/>
      <c r="FRY760" s="79"/>
      <c r="FRZ760" s="79"/>
      <c r="FSA760" s="79"/>
      <c r="FSB760" s="79"/>
      <c r="FSC760" s="79"/>
      <c r="FSD760" s="79"/>
      <c r="FSE760" s="79"/>
      <c r="FSF760" s="79"/>
      <c r="FSG760" s="79"/>
      <c r="FSH760" s="79"/>
      <c r="FSI760" s="79"/>
      <c r="FSJ760" s="79"/>
      <c r="FSK760" s="79"/>
      <c r="FSL760" s="79"/>
      <c r="FSM760" s="79"/>
      <c r="FSN760" s="79"/>
      <c r="FSO760" s="79"/>
      <c r="FSP760" s="79"/>
      <c r="FSQ760" s="79"/>
      <c r="FSR760" s="79"/>
      <c r="FSS760" s="79"/>
      <c r="FST760" s="79"/>
      <c r="FSU760" s="79"/>
      <c r="FSV760" s="79"/>
      <c r="FSW760" s="79"/>
      <c r="FSX760" s="79"/>
      <c r="FSY760" s="79"/>
      <c r="FSZ760" s="79"/>
      <c r="FTA760" s="79"/>
      <c r="FTB760" s="79"/>
      <c r="FTC760" s="79"/>
      <c r="FTD760" s="79"/>
      <c r="FTE760" s="79"/>
      <c r="FTF760" s="79"/>
      <c r="FTG760" s="79"/>
      <c r="FTH760" s="79"/>
      <c r="FTI760" s="79"/>
      <c r="FTJ760" s="79"/>
      <c r="FTK760" s="79"/>
      <c r="FTL760" s="79"/>
      <c r="FTM760" s="79"/>
      <c r="FTN760" s="79"/>
      <c r="FTO760" s="79"/>
      <c r="FTP760" s="79"/>
      <c r="FTQ760" s="79"/>
      <c r="FTR760" s="79"/>
      <c r="FTS760" s="79"/>
      <c r="FTT760" s="79"/>
      <c r="FTU760" s="79"/>
      <c r="FTV760" s="79"/>
      <c r="FTW760" s="79"/>
      <c r="FTX760" s="79"/>
      <c r="FTY760" s="79"/>
      <c r="FTZ760" s="79"/>
      <c r="FUA760" s="79"/>
      <c r="FUB760" s="79"/>
      <c r="FUC760" s="79"/>
      <c r="FUD760" s="79"/>
      <c r="FUE760" s="79"/>
      <c r="FUF760" s="79"/>
      <c r="FUG760" s="79"/>
      <c r="FUH760" s="79"/>
      <c r="FUI760" s="79"/>
      <c r="FUJ760" s="79"/>
      <c r="FUK760" s="79"/>
      <c r="FUL760" s="79"/>
      <c r="FUM760" s="79"/>
      <c r="FUN760" s="79"/>
      <c r="FUO760" s="79"/>
      <c r="FUP760" s="79"/>
      <c r="FUQ760" s="79"/>
      <c r="FUR760" s="79"/>
      <c r="FUS760" s="79"/>
      <c r="FUT760" s="79"/>
      <c r="FUU760" s="79"/>
      <c r="FUV760" s="79"/>
      <c r="FUW760" s="79"/>
      <c r="FUX760" s="79"/>
      <c r="FUY760" s="79"/>
      <c r="FUZ760" s="79"/>
      <c r="FVA760" s="79"/>
      <c r="FVB760" s="79"/>
      <c r="FVC760" s="79"/>
      <c r="FVD760" s="79"/>
      <c r="FVE760" s="79"/>
      <c r="FVF760" s="79"/>
      <c r="FVG760" s="79"/>
      <c r="FVH760" s="79"/>
      <c r="FVI760" s="79"/>
      <c r="FVJ760" s="79"/>
      <c r="FVK760" s="79"/>
      <c r="FVL760" s="79"/>
      <c r="FVM760" s="79"/>
      <c r="FVN760" s="79"/>
      <c r="FVO760" s="79"/>
      <c r="FVP760" s="79"/>
      <c r="FVQ760" s="79"/>
      <c r="FVR760" s="79"/>
      <c r="FVS760" s="79"/>
      <c r="FVT760" s="79"/>
      <c r="FVU760" s="79"/>
      <c r="FVV760" s="79"/>
      <c r="FVW760" s="79"/>
      <c r="FVX760" s="79"/>
      <c r="FVY760" s="79"/>
      <c r="FVZ760" s="79"/>
      <c r="FWA760" s="79"/>
      <c r="FWB760" s="79"/>
      <c r="FWC760" s="79"/>
      <c r="FWD760" s="79"/>
      <c r="FWE760" s="79"/>
      <c r="FWF760" s="79"/>
      <c r="FWG760" s="79"/>
      <c r="FWH760" s="79"/>
      <c r="FWI760" s="79"/>
      <c r="FWJ760" s="79"/>
      <c r="FWK760" s="79"/>
      <c r="FWL760" s="79"/>
      <c r="FWM760" s="79"/>
      <c r="FWN760" s="79"/>
      <c r="FWO760" s="79"/>
      <c r="FWP760" s="79"/>
      <c r="FWQ760" s="79"/>
      <c r="FWR760" s="79"/>
      <c r="FWS760" s="79"/>
      <c r="FWT760" s="79"/>
      <c r="FWU760" s="79"/>
      <c r="FWV760" s="79"/>
      <c r="FWW760" s="79"/>
      <c r="FWX760" s="79"/>
      <c r="FWY760" s="79"/>
      <c r="FWZ760" s="79"/>
      <c r="FXA760" s="79"/>
      <c r="FXB760" s="79"/>
      <c r="FXC760" s="79"/>
      <c r="FXD760" s="79"/>
      <c r="FXE760" s="79"/>
      <c r="FXF760" s="79"/>
      <c r="FXG760" s="79"/>
      <c r="FXH760" s="79"/>
      <c r="FXI760" s="79"/>
      <c r="FXJ760" s="79"/>
      <c r="FXK760" s="79"/>
      <c r="FXL760" s="79"/>
      <c r="FXM760" s="79"/>
      <c r="FXN760" s="79"/>
      <c r="FXO760" s="79"/>
      <c r="FXP760" s="79"/>
      <c r="FXQ760" s="79"/>
      <c r="FXR760" s="79"/>
      <c r="FXS760" s="79"/>
      <c r="FXT760" s="79"/>
      <c r="FXU760" s="79"/>
      <c r="FXV760" s="79"/>
      <c r="FXW760" s="79"/>
      <c r="FXX760" s="79"/>
      <c r="FXY760" s="79"/>
      <c r="FXZ760" s="79"/>
      <c r="FYA760" s="79"/>
      <c r="FYB760" s="79"/>
      <c r="FYC760" s="79"/>
      <c r="FYD760" s="79"/>
      <c r="FYE760" s="79"/>
      <c r="FYF760" s="79"/>
      <c r="FYG760" s="79"/>
      <c r="FYH760" s="79"/>
      <c r="FYI760" s="79"/>
      <c r="FYJ760" s="79"/>
      <c r="FYK760" s="79"/>
      <c r="FYL760" s="79"/>
      <c r="FYM760" s="79"/>
      <c r="FYN760" s="79"/>
      <c r="FYO760" s="79"/>
      <c r="FYP760" s="79"/>
      <c r="FYQ760" s="79"/>
      <c r="FYR760" s="79"/>
      <c r="FYS760" s="79"/>
      <c r="FYT760" s="79"/>
      <c r="FYU760" s="79"/>
      <c r="FYV760" s="79"/>
      <c r="FYW760" s="79"/>
      <c r="FYX760" s="79"/>
      <c r="FYY760" s="79"/>
      <c r="FYZ760" s="79"/>
      <c r="FZA760" s="79"/>
      <c r="FZB760" s="79"/>
      <c r="FZC760" s="79"/>
      <c r="FZD760" s="79"/>
      <c r="FZE760" s="79"/>
      <c r="FZF760" s="79"/>
      <c r="FZG760" s="79"/>
      <c r="FZH760" s="79"/>
      <c r="FZI760" s="79"/>
      <c r="FZJ760" s="79"/>
      <c r="FZK760" s="79"/>
      <c r="FZL760" s="79"/>
      <c r="FZM760" s="79"/>
      <c r="FZN760" s="79"/>
      <c r="FZO760" s="79"/>
      <c r="FZP760" s="79"/>
      <c r="FZQ760" s="79"/>
      <c r="FZR760" s="79"/>
      <c r="FZS760" s="79"/>
      <c r="FZT760" s="79"/>
      <c r="FZU760" s="79"/>
      <c r="FZV760" s="79"/>
      <c r="FZW760" s="79"/>
      <c r="FZX760" s="79"/>
      <c r="FZY760" s="79"/>
      <c r="FZZ760" s="79"/>
      <c r="GAA760" s="79"/>
      <c r="GAB760" s="79"/>
      <c r="GAC760" s="79"/>
      <c r="GAD760" s="79"/>
      <c r="GAE760" s="79"/>
      <c r="GAF760" s="79"/>
      <c r="GAG760" s="79"/>
      <c r="GAH760" s="79"/>
      <c r="GAI760" s="79"/>
      <c r="GAJ760" s="79"/>
      <c r="GAK760" s="79"/>
      <c r="GAL760" s="79"/>
      <c r="GAM760" s="79"/>
      <c r="GAN760" s="79"/>
      <c r="GAO760" s="79"/>
      <c r="GAP760" s="79"/>
      <c r="GAQ760" s="79"/>
      <c r="GAR760" s="79"/>
      <c r="GAS760" s="79"/>
      <c r="GAT760" s="79"/>
      <c r="GAU760" s="79"/>
      <c r="GAV760" s="79"/>
      <c r="GAW760" s="79"/>
      <c r="GAX760" s="79"/>
      <c r="GAY760" s="79"/>
      <c r="GAZ760" s="79"/>
      <c r="GBA760" s="79"/>
      <c r="GBB760" s="79"/>
      <c r="GBC760" s="79"/>
      <c r="GBD760" s="79"/>
      <c r="GBE760" s="79"/>
      <c r="GBF760" s="79"/>
      <c r="GBG760" s="79"/>
      <c r="GBH760" s="79"/>
      <c r="GBI760" s="79"/>
      <c r="GBJ760" s="79"/>
      <c r="GBK760" s="79"/>
      <c r="GBL760" s="79"/>
      <c r="GBM760" s="79"/>
      <c r="GBN760" s="79"/>
      <c r="GBO760" s="79"/>
      <c r="GBP760" s="79"/>
      <c r="GBQ760" s="79"/>
      <c r="GBR760" s="79"/>
      <c r="GBS760" s="79"/>
      <c r="GBT760" s="79"/>
      <c r="GBU760" s="79"/>
      <c r="GBV760" s="79"/>
      <c r="GBW760" s="79"/>
      <c r="GBX760" s="79"/>
      <c r="GBY760" s="79"/>
      <c r="GBZ760" s="79"/>
      <c r="GCA760" s="79"/>
      <c r="GCB760" s="79"/>
      <c r="GCC760" s="79"/>
      <c r="GCD760" s="79"/>
      <c r="GCE760" s="79"/>
      <c r="GCF760" s="79"/>
      <c r="GCG760" s="79"/>
      <c r="GCH760" s="79"/>
      <c r="GCI760" s="79"/>
      <c r="GCJ760" s="79"/>
      <c r="GCK760" s="79"/>
      <c r="GCL760" s="79"/>
      <c r="GCM760" s="79"/>
      <c r="GCN760" s="79"/>
      <c r="GCO760" s="79"/>
      <c r="GCP760" s="79"/>
      <c r="GCQ760" s="79"/>
      <c r="GCR760" s="79"/>
      <c r="GCS760" s="79"/>
      <c r="GCT760" s="79"/>
      <c r="GCU760" s="79"/>
      <c r="GCV760" s="79"/>
      <c r="GCW760" s="79"/>
      <c r="GCX760" s="79"/>
      <c r="GCY760" s="79"/>
      <c r="GCZ760" s="79"/>
      <c r="GDA760" s="79"/>
      <c r="GDB760" s="79"/>
      <c r="GDC760" s="79"/>
      <c r="GDD760" s="79"/>
      <c r="GDE760" s="79"/>
      <c r="GDF760" s="79"/>
      <c r="GDG760" s="79"/>
      <c r="GDH760" s="79"/>
      <c r="GDI760" s="79"/>
      <c r="GDJ760" s="79"/>
      <c r="GDK760" s="79"/>
      <c r="GDL760" s="79"/>
      <c r="GDM760" s="79"/>
      <c r="GDN760" s="79"/>
      <c r="GDO760" s="79"/>
      <c r="GDP760" s="79"/>
      <c r="GDQ760" s="79"/>
      <c r="GDR760" s="79"/>
      <c r="GDS760" s="79"/>
      <c r="GDT760" s="79"/>
      <c r="GDU760" s="79"/>
      <c r="GDV760" s="79"/>
      <c r="GDW760" s="79"/>
      <c r="GDX760" s="79"/>
      <c r="GDY760" s="79"/>
      <c r="GDZ760" s="79"/>
      <c r="GEA760" s="79"/>
      <c r="GEB760" s="79"/>
      <c r="GEC760" s="79"/>
      <c r="GED760" s="79"/>
      <c r="GEE760" s="79"/>
      <c r="GEF760" s="79"/>
      <c r="GEG760" s="79"/>
      <c r="GEH760" s="79"/>
      <c r="GEI760" s="79"/>
      <c r="GEJ760" s="79"/>
      <c r="GEK760" s="79"/>
      <c r="GEL760" s="79"/>
      <c r="GEM760" s="79"/>
      <c r="GEN760" s="79"/>
      <c r="GEO760" s="79"/>
      <c r="GEP760" s="79"/>
      <c r="GEQ760" s="79"/>
      <c r="GER760" s="79"/>
      <c r="GES760" s="79"/>
      <c r="GET760" s="79"/>
      <c r="GEU760" s="79"/>
      <c r="GEV760" s="79"/>
      <c r="GEW760" s="79"/>
      <c r="GEX760" s="79"/>
      <c r="GEY760" s="79"/>
      <c r="GEZ760" s="79"/>
      <c r="GFA760" s="79"/>
      <c r="GFB760" s="79"/>
      <c r="GFC760" s="79"/>
      <c r="GFD760" s="79"/>
      <c r="GFE760" s="79"/>
      <c r="GFF760" s="79"/>
      <c r="GFG760" s="79"/>
      <c r="GFH760" s="79"/>
      <c r="GFI760" s="79"/>
      <c r="GFJ760" s="79"/>
      <c r="GFK760" s="79"/>
      <c r="GFL760" s="79"/>
      <c r="GFM760" s="79"/>
      <c r="GFN760" s="79"/>
      <c r="GFO760" s="79"/>
      <c r="GFP760" s="79"/>
      <c r="GFQ760" s="79"/>
      <c r="GFR760" s="79"/>
      <c r="GFS760" s="79"/>
      <c r="GFT760" s="79"/>
      <c r="GFU760" s="79"/>
      <c r="GFV760" s="79"/>
      <c r="GFW760" s="79"/>
      <c r="GFX760" s="79"/>
      <c r="GFY760" s="79"/>
      <c r="GFZ760" s="79"/>
      <c r="GGA760" s="79"/>
      <c r="GGB760" s="79"/>
      <c r="GGC760" s="79"/>
      <c r="GGD760" s="79"/>
      <c r="GGE760" s="79"/>
      <c r="GGF760" s="79"/>
      <c r="GGG760" s="79"/>
      <c r="GGH760" s="79"/>
      <c r="GGI760" s="79"/>
      <c r="GGJ760" s="79"/>
      <c r="GGK760" s="79"/>
      <c r="GGL760" s="79"/>
      <c r="GGM760" s="79"/>
      <c r="GGN760" s="79"/>
      <c r="GGO760" s="79"/>
      <c r="GGP760" s="79"/>
      <c r="GGQ760" s="79"/>
      <c r="GGR760" s="79"/>
      <c r="GGS760" s="79"/>
      <c r="GGT760" s="79"/>
      <c r="GGU760" s="79"/>
      <c r="GGV760" s="79"/>
      <c r="GGW760" s="79"/>
      <c r="GGX760" s="79"/>
      <c r="GGY760" s="79"/>
      <c r="GGZ760" s="79"/>
      <c r="GHA760" s="79"/>
      <c r="GHB760" s="79"/>
      <c r="GHC760" s="79"/>
      <c r="GHD760" s="79"/>
      <c r="GHE760" s="79"/>
      <c r="GHF760" s="79"/>
      <c r="GHG760" s="79"/>
      <c r="GHH760" s="79"/>
      <c r="GHI760" s="79"/>
      <c r="GHJ760" s="79"/>
      <c r="GHK760" s="79"/>
      <c r="GHL760" s="79"/>
      <c r="GHM760" s="79"/>
      <c r="GHN760" s="79"/>
      <c r="GHO760" s="79"/>
      <c r="GHP760" s="79"/>
      <c r="GHQ760" s="79"/>
      <c r="GHR760" s="79"/>
      <c r="GHS760" s="79"/>
      <c r="GHT760" s="79"/>
      <c r="GHU760" s="79"/>
      <c r="GHV760" s="79"/>
      <c r="GHW760" s="79"/>
      <c r="GHX760" s="79"/>
      <c r="GHY760" s="79"/>
      <c r="GHZ760" s="79"/>
      <c r="GIA760" s="79"/>
      <c r="GIB760" s="79"/>
      <c r="GIC760" s="79"/>
      <c r="GID760" s="79"/>
      <c r="GIE760" s="79"/>
      <c r="GIF760" s="79"/>
      <c r="GIG760" s="79"/>
      <c r="GIH760" s="79"/>
      <c r="GII760" s="79"/>
      <c r="GIJ760" s="79"/>
      <c r="GIK760" s="79"/>
      <c r="GIL760" s="79"/>
      <c r="GIM760" s="79"/>
      <c r="GIN760" s="79"/>
      <c r="GIO760" s="79"/>
      <c r="GIP760" s="79"/>
      <c r="GIQ760" s="79"/>
      <c r="GIR760" s="79"/>
      <c r="GIS760" s="79"/>
      <c r="GIT760" s="79"/>
      <c r="GIU760" s="79"/>
      <c r="GIV760" s="79"/>
      <c r="GIW760" s="79"/>
      <c r="GIX760" s="79"/>
      <c r="GIY760" s="79"/>
      <c r="GIZ760" s="79"/>
      <c r="GJA760" s="79"/>
      <c r="GJB760" s="79"/>
      <c r="GJC760" s="79"/>
      <c r="GJD760" s="79"/>
      <c r="GJE760" s="79"/>
      <c r="GJF760" s="79"/>
      <c r="GJG760" s="79"/>
      <c r="GJH760" s="79"/>
      <c r="GJI760" s="79"/>
      <c r="GJJ760" s="79"/>
      <c r="GJK760" s="79"/>
      <c r="GJL760" s="79"/>
      <c r="GJM760" s="79"/>
      <c r="GJN760" s="79"/>
      <c r="GJO760" s="79"/>
      <c r="GJP760" s="79"/>
      <c r="GJQ760" s="79"/>
      <c r="GJR760" s="79"/>
      <c r="GJS760" s="79"/>
      <c r="GJT760" s="79"/>
      <c r="GJU760" s="79"/>
      <c r="GJV760" s="79"/>
      <c r="GJW760" s="79"/>
      <c r="GJX760" s="79"/>
      <c r="GJY760" s="79"/>
      <c r="GJZ760" s="79"/>
      <c r="GKA760" s="79"/>
      <c r="GKB760" s="79"/>
      <c r="GKC760" s="79"/>
      <c r="GKD760" s="79"/>
      <c r="GKE760" s="79"/>
      <c r="GKF760" s="79"/>
      <c r="GKG760" s="79"/>
      <c r="GKH760" s="79"/>
      <c r="GKI760" s="79"/>
      <c r="GKJ760" s="79"/>
      <c r="GKK760" s="79"/>
      <c r="GKL760" s="79"/>
      <c r="GKM760" s="79"/>
      <c r="GKN760" s="79"/>
      <c r="GKO760" s="79"/>
      <c r="GKP760" s="79"/>
      <c r="GKQ760" s="79"/>
      <c r="GKR760" s="79"/>
      <c r="GKS760" s="79"/>
      <c r="GKT760" s="79"/>
      <c r="GKU760" s="79"/>
      <c r="GKV760" s="79"/>
      <c r="GKW760" s="79"/>
      <c r="GKX760" s="79"/>
      <c r="GKY760" s="79"/>
      <c r="GKZ760" s="79"/>
      <c r="GLA760" s="79"/>
      <c r="GLB760" s="79"/>
      <c r="GLC760" s="79"/>
      <c r="GLD760" s="79"/>
      <c r="GLE760" s="79"/>
      <c r="GLF760" s="79"/>
      <c r="GLG760" s="79"/>
      <c r="GLH760" s="79"/>
      <c r="GLI760" s="79"/>
      <c r="GLJ760" s="79"/>
      <c r="GLK760" s="79"/>
      <c r="GLL760" s="79"/>
      <c r="GLM760" s="79"/>
      <c r="GLN760" s="79"/>
      <c r="GLO760" s="79"/>
      <c r="GLP760" s="79"/>
      <c r="GLQ760" s="79"/>
      <c r="GLR760" s="79"/>
      <c r="GLS760" s="79"/>
      <c r="GLT760" s="79"/>
      <c r="GLU760" s="79"/>
      <c r="GLV760" s="79"/>
      <c r="GLW760" s="79"/>
      <c r="GLX760" s="79"/>
      <c r="GLY760" s="79"/>
      <c r="GLZ760" s="79"/>
      <c r="GMA760" s="79"/>
      <c r="GMB760" s="79"/>
      <c r="GMC760" s="79"/>
      <c r="GMD760" s="79"/>
      <c r="GME760" s="79"/>
      <c r="GMF760" s="79"/>
      <c r="GMG760" s="79"/>
      <c r="GMH760" s="79"/>
      <c r="GMI760" s="79"/>
      <c r="GMJ760" s="79"/>
      <c r="GMK760" s="79"/>
      <c r="GML760" s="79"/>
      <c r="GMM760" s="79"/>
      <c r="GMN760" s="79"/>
      <c r="GMO760" s="79"/>
      <c r="GMP760" s="79"/>
      <c r="GMQ760" s="79"/>
      <c r="GMR760" s="79"/>
      <c r="GMS760" s="79"/>
      <c r="GMT760" s="79"/>
      <c r="GMU760" s="79"/>
      <c r="GMV760" s="79"/>
      <c r="GMW760" s="79"/>
      <c r="GMX760" s="79"/>
      <c r="GMY760" s="79"/>
      <c r="GMZ760" s="79"/>
      <c r="GNA760" s="79"/>
      <c r="GNB760" s="79"/>
      <c r="GNC760" s="79"/>
      <c r="GND760" s="79"/>
      <c r="GNE760" s="79"/>
      <c r="GNF760" s="79"/>
      <c r="GNG760" s="79"/>
      <c r="GNH760" s="79"/>
      <c r="GNI760" s="79"/>
      <c r="GNJ760" s="79"/>
      <c r="GNK760" s="79"/>
      <c r="GNL760" s="79"/>
      <c r="GNM760" s="79"/>
      <c r="GNN760" s="79"/>
      <c r="GNO760" s="79"/>
      <c r="GNP760" s="79"/>
      <c r="GNQ760" s="79"/>
      <c r="GNR760" s="79"/>
      <c r="GNS760" s="79"/>
      <c r="GNT760" s="79"/>
      <c r="GNU760" s="79"/>
      <c r="GNV760" s="79"/>
      <c r="GNW760" s="79"/>
      <c r="GNX760" s="79"/>
      <c r="GNY760" s="79"/>
      <c r="GNZ760" s="79"/>
      <c r="GOA760" s="79"/>
      <c r="GOB760" s="79"/>
      <c r="GOC760" s="79"/>
      <c r="GOD760" s="79"/>
      <c r="GOE760" s="79"/>
      <c r="GOF760" s="79"/>
      <c r="GOG760" s="79"/>
      <c r="GOH760" s="79"/>
      <c r="GOI760" s="79"/>
      <c r="GOJ760" s="79"/>
      <c r="GOK760" s="79"/>
      <c r="GOL760" s="79"/>
      <c r="GOM760" s="79"/>
      <c r="GON760" s="79"/>
      <c r="GOO760" s="79"/>
      <c r="GOP760" s="79"/>
      <c r="GOQ760" s="79"/>
      <c r="GOR760" s="79"/>
      <c r="GOS760" s="79"/>
      <c r="GOT760" s="79"/>
      <c r="GOU760" s="79"/>
      <c r="GOV760" s="79"/>
      <c r="GOW760" s="79"/>
      <c r="GOX760" s="79"/>
      <c r="GOY760" s="79"/>
      <c r="GOZ760" s="79"/>
      <c r="GPA760" s="79"/>
      <c r="GPB760" s="79"/>
      <c r="GPC760" s="79"/>
      <c r="GPD760" s="79"/>
      <c r="GPE760" s="79"/>
      <c r="GPF760" s="79"/>
      <c r="GPG760" s="79"/>
      <c r="GPH760" s="79"/>
      <c r="GPI760" s="79"/>
      <c r="GPJ760" s="79"/>
      <c r="GPK760" s="79"/>
      <c r="GPL760" s="79"/>
      <c r="GPM760" s="79"/>
      <c r="GPN760" s="79"/>
      <c r="GPO760" s="79"/>
      <c r="GPP760" s="79"/>
      <c r="GPQ760" s="79"/>
      <c r="GPR760" s="79"/>
      <c r="GPS760" s="79"/>
      <c r="GPT760" s="79"/>
      <c r="GPU760" s="79"/>
      <c r="GPV760" s="79"/>
      <c r="GPW760" s="79"/>
      <c r="GPX760" s="79"/>
      <c r="GPY760" s="79"/>
      <c r="GPZ760" s="79"/>
      <c r="GQA760" s="79"/>
      <c r="GQB760" s="79"/>
      <c r="GQC760" s="79"/>
      <c r="GQD760" s="79"/>
      <c r="GQE760" s="79"/>
      <c r="GQF760" s="79"/>
      <c r="GQG760" s="79"/>
      <c r="GQH760" s="79"/>
      <c r="GQI760" s="79"/>
      <c r="GQJ760" s="79"/>
      <c r="GQK760" s="79"/>
      <c r="GQL760" s="79"/>
      <c r="GQM760" s="79"/>
      <c r="GQN760" s="79"/>
      <c r="GQO760" s="79"/>
      <c r="GQP760" s="79"/>
      <c r="GQQ760" s="79"/>
      <c r="GQR760" s="79"/>
      <c r="GQS760" s="79"/>
      <c r="GQT760" s="79"/>
      <c r="GQU760" s="79"/>
      <c r="GQV760" s="79"/>
      <c r="GQW760" s="79"/>
      <c r="GQX760" s="79"/>
      <c r="GQY760" s="79"/>
      <c r="GQZ760" s="79"/>
      <c r="GRA760" s="79"/>
      <c r="GRB760" s="79"/>
      <c r="GRC760" s="79"/>
      <c r="GRD760" s="79"/>
      <c r="GRE760" s="79"/>
      <c r="GRF760" s="79"/>
      <c r="GRG760" s="79"/>
      <c r="GRH760" s="79"/>
      <c r="GRI760" s="79"/>
      <c r="GRJ760" s="79"/>
      <c r="GRK760" s="79"/>
      <c r="GRL760" s="79"/>
      <c r="GRM760" s="79"/>
      <c r="GRN760" s="79"/>
      <c r="GRO760" s="79"/>
      <c r="GRP760" s="79"/>
      <c r="GRQ760" s="79"/>
      <c r="GRR760" s="79"/>
      <c r="GRS760" s="79"/>
      <c r="GRT760" s="79"/>
      <c r="GRU760" s="79"/>
      <c r="GRV760" s="79"/>
      <c r="GRW760" s="79"/>
      <c r="GRX760" s="79"/>
      <c r="GRY760" s="79"/>
      <c r="GRZ760" s="79"/>
      <c r="GSA760" s="79"/>
      <c r="GSB760" s="79"/>
      <c r="GSC760" s="79"/>
      <c r="GSD760" s="79"/>
      <c r="GSE760" s="79"/>
      <c r="GSF760" s="79"/>
      <c r="GSG760" s="79"/>
      <c r="GSH760" s="79"/>
      <c r="GSI760" s="79"/>
      <c r="GSJ760" s="79"/>
      <c r="GSK760" s="79"/>
      <c r="GSL760" s="79"/>
      <c r="GSM760" s="79"/>
      <c r="GSN760" s="79"/>
      <c r="GSO760" s="79"/>
      <c r="GSP760" s="79"/>
      <c r="GSQ760" s="79"/>
      <c r="GSR760" s="79"/>
      <c r="GSS760" s="79"/>
      <c r="GST760" s="79"/>
      <c r="GSU760" s="79"/>
      <c r="GSV760" s="79"/>
      <c r="GSW760" s="79"/>
      <c r="GSX760" s="79"/>
      <c r="GSY760" s="79"/>
      <c r="GSZ760" s="79"/>
      <c r="GTA760" s="79"/>
      <c r="GTB760" s="79"/>
      <c r="GTC760" s="79"/>
      <c r="GTD760" s="79"/>
      <c r="GTE760" s="79"/>
      <c r="GTF760" s="79"/>
      <c r="GTG760" s="79"/>
      <c r="GTH760" s="79"/>
      <c r="GTI760" s="79"/>
      <c r="GTJ760" s="79"/>
      <c r="GTK760" s="79"/>
      <c r="GTL760" s="79"/>
      <c r="GTM760" s="79"/>
      <c r="GTN760" s="79"/>
      <c r="GTO760" s="79"/>
      <c r="GTP760" s="79"/>
      <c r="GTQ760" s="79"/>
      <c r="GTR760" s="79"/>
      <c r="GTS760" s="79"/>
      <c r="GTT760" s="79"/>
      <c r="GTU760" s="79"/>
      <c r="GTV760" s="79"/>
      <c r="GTW760" s="79"/>
      <c r="GTX760" s="79"/>
      <c r="GTY760" s="79"/>
      <c r="GTZ760" s="79"/>
      <c r="GUA760" s="79"/>
      <c r="GUB760" s="79"/>
      <c r="GUC760" s="79"/>
      <c r="GUD760" s="79"/>
      <c r="GUE760" s="79"/>
      <c r="GUF760" s="79"/>
      <c r="GUG760" s="79"/>
      <c r="GUH760" s="79"/>
      <c r="GUI760" s="79"/>
      <c r="GUJ760" s="79"/>
      <c r="GUK760" s="79"/>
      <c r="GUL760" s="79"/>
      <c r="GUM760" s="79"/>
      <c r="GUN760" s="79"/>
      <c r="GUO760" s="79"/>
      <c r="GUP760" s="79"/>
      <c r="GUQ760" s="79"/>
      <c r="GUR760" s="79"/>
      <c r="GUS760" s="79"/>
      <c r="GUT760" s="79"/>
      <c r="GUU760" s="79"/>
      <c r="GUV760" s="79"/>
      <c r="GUW760" s="79"/>
      <c r="GUX760" s="79"/>
      <c r="GUY760" s="79"/>
      <c r="GUZ760" s="79"/>
      <c r="GVA760" s="79"/>
      <c r="GVB760" s="79"/>
      <c r="GVC760" s="79"/>
      <c r="GVD760" s="79"/>
      <c r="GVE760" s="79"/>
      <c r="GVF760" s="79"/>
      <c r="GVG760" s="79"/>
      <c r="GVH760" s="79"/>
      <c r="GVI760" s="79"/>
      <c r="GVJ760" s="79"/>
      <c r="GVK760" s="79"/>
      <c r="GVL760" s="79"/>
      <c r="GVM760" s="79"/>
      <c r="GVN760" s="79"/>
      <c r="GVO760" s="79"/>
      <c r="GVP760" s="79"/>
      <c r="GVQ760" s="79"/>
      <c r="GVR760" s="79"/>
      <c r="GVS760" s="79"/>
      <c r="GVT760" s="79"/>
      <c r="GVU760" s="79"/>
      <c r="GVV760" s="79"/>
      <c r="GVW760" s="79"/>
      <c r="GVX760" s="79"/>
      <c r="GVY760" s="79"/>
      <c r="GVZ760" s="79"/>
      <c r="GWA760" s="79"/>
      <c r="GWB760" s="79"/>
      <c r="GWC760" s="79"/>
      <c r="GWD760" s="79"/>
      <c r="GWE760" s="79"/>
      <c r="GWF760" s="79"/>
      <c r="GWG760" s="79"/>
      <c r="GWH760" s="79"/>
      <c r="GWI760" s="79"/>
      <c r="GWJ760" s="79"/>
      <c r="GWK760" s="79"/>
      <c r="GWL760" s="79"/>
      <c r="GWM760" s="79"/>
      <c r="GWN760" s="79"/>
      <c r="GWO760" s="79"/>
      <c r="GWP760" s="79"/>
      <c r="GWQ760" s="79"/>
      <c r="GWR760" s="79"/>
      <c r="GWS760" s="79"/>
      <c r="GWT760" s="79"/>
      <c r="GWU760" s="79"/>
      <c r="GWV760" s="79"/>
      <c r="GWW760" s="79"/>
      <c r="GWX760" s="79"/>
      <c r="GWY760" s="79"/>
      <c r="GWZ760" s="79"/>
      <c r="GXA760" s="79"/>
      <c r="GXB760" s="79"/>
      <c r="GXC760" s="79"/>
      <c r="GXD760" s="79"/>
      <c r="GXE760" s="79"/>
      <c r="GXF760" s="79"/>
      <c r="GXG760" s="79"/>
      <c r="GXH760" s="79"/>
      <c r="GXI760" s="79"/>
      <c r="GXJ760" s="79"/>
      <c r="GXK760" s="79"/>
      <c r="GXL760" s="79"/>
      <c r="GXM760" s="79"/>
      <c r="GXN760" s="79"/>
      <c r="GXO760" s="79"/>
      <c r="GXP760" s="79"/>
      <c r="GXQ760" s="79"/>
      <c r="GXR760" s="79"/>
      <c r="GXS760" s="79"/>
      <c r="GXT760" s="79"/>
      <c r="GXU760" s="79"/>
      <c r="GXV760" s="79"/>
      <c r="GXW760" s="79"/>
      <c r="GXX760" s="79"/>
      <c r="GXY760" s="79"/>
      <c r="GXZ760" s="79"/>
      <c r="GYA760" s="79"/>
      <c r="GYB760" s="79"/>
      <c r="GYC760" s="79"/>
      <c r="GYD760" s="79"/>
      <c r="GYE760" s="79"/>
      <c r="GYF760" s="79"/>
      <c r="GYG760" s="79"/>
      <c r="GYH760" s="79"/>
      <c r="GYI760" s="79"/>
      <c r="GYJ760" s="79"/>
      <c r="GYK760" s="79"/>
      <c r="GYL760" s="79"/>
      <c r="GYM760" s="79"/>
      <c r="GYN760" s="79"/>
      <c r="GYO760" s="79"/>
      <c r="GYP760" s="79"/>
      <c r="GYQ760" s="79"/>
      <c r="GYR760" s="79"/>
      <c r="GYS760" s="79"/>
      <c r="GYT760" s="79"/>
      <c r="GYU760" s="79"/>
      <c r="GYV760" s="79"/>
      <c r="GYW760" s="79"/>
      <c r="GYX760" s="79"/>
      <c r="GYY760" s="79"/>
      <c r="GYZ760" s="79"/>
      <c r="GZA760" s="79"/>
      <c r="GZB760" s="79"/>
      <c r="GZC760" s="79"/>
      <c r="GZD760" s="79"/>
      <c r="GZE760" s="79"/>
      <c r="GZF760" s="79"/>
      <c r="GZG760" s="79"/>
      <c r="GZH760" s="79"/>
      <c r="GZI760" s="79"/>
      <c r="GZJ760" s="79"/>
      <c r="GZK760" s="79"/>
      <c r="GZL760" s="79"/>
      <c r="GZM760" s="79"/>
      <c r="GZN760" s="79"/>
      <c r="GZO760" s="79"/>
      <c r="GZP760" s="79"/>
      <c r="GZQ760" s="79"/>
      <c r="GZR760" s="79"/>
      <c r="GZS760" s="79"/>
      <c r="GZT760" s="79"/>
      <c r="GZU760" s="79"/>
      <c r="GZV760" s="79"/>
      <c r="GZW760" s="79"/>
      <c r="GZX760" s="79"/>
      <c r="GZY760" s="79"/>
      <c r="GZZ760" s="79"/>
      <c r="HAA760" s="79"/>
      <c r="HAB760" s="79"/>
      <c r="HAC760" s="79"/>
      <c r="HAD760" s="79"/>
      <c r="HAE760" s="79"/>
      <c r="HAF760" s="79"/>
      <c r="HAG760" s="79"/>
      <c r="HAH760" s="79"/>
      <c r="HAI760" s="79"/>
      <c r="HAJ760" s="79"/>
      <c r="HAK760" s="79"/>
      <c r="HAL760" s="79"/>
      <c r="HAM760" s="79"/>
      <c r="HAN760" s="79"/>
      <c r="HAO760" s="79"/>
      <c r="HAP760" s="79"/>
      <c r="HAQ760" s="79"/>
      <c r="HAR760" s="79"/>
      <c r="HAS760" s="79"/>
      <c r="HAT760" s="79"/>
      <c r="HAU760" s="79"/>
      <c r="HAV760" s="79"/>
      <c r="HAW760" s="79"/>
      <c r="HAX760" s="79"/>
      <c r="HAY760" s="79"/>
      <c r="HAZ760" s="79"/>
      <c r="HBA760" s="79"/>
      <c r="HBB760" s="79"/>
      <c r="HBC760" s="79"/>
      <c r="HBD760" s="79"/>
      <c r="HBE760" s="79"/>
      <c r="HBF760" s="79"/>
      <c r="HBG760" s="79"/>
      <c r="HBH760" s="79"/>
      <c r="HBI760" s="79"/>
      <c r="HBJ760" s="79"/>
      <c r="HBK760" s="79"/>
      <c r="HBL760" s="79"/>
      <c r="HBM760" s="79"/>
      <c r="HBN760" s="79"/>
      <c r="HBO760" s="79"/>
      <c r="HBP760" s="79"/>
      <c r="HBQ760" s="79"/>
      <c r="HBR760" s="79"/>
      <c r="HBS760" s="79"/>
      <c r="HBT760" s="79"/>
      <c r="HBU760" s="79"/>
      <c r="HBV760" s="79"/>
      <c r="HBW760" s="79"/>
      <c r="HBX760" s="79"/>
      <c r="HBY760" s="79"/>
      <c r="HBZ760" s="79"/>
      <c r="HCA760" s="79"/>
      <c r="HCB760" s="79"/>
      <c r="HCC760" s="79"/>
      <c r="HCD760" s="79"/>
      <c r="HCE760" s="79"/>
      <c r="HCF760" s="79"/>
      <c r="HCG760" s="79"/>
      <c r="HCH760" s="79"/>
      <c r="HCI760" s="79"/>
      <c r="HCJ760" s="79"/>
      <c r="HCK760" s="79"/>
      <c r="HCL760" s="79"/>
      <c r="HCM760" s="79"/>
      <c r="HCN760" s="79"/>
      <c r="HCO760" s="79"/>
      <c r="HCP760" s="79"/>
      <c r="HCQ760" s="79"/>
      <c r="HCR760" s="79"/>
      <c r="HCS760" s="79"/>
      <c r="HCT760" s="79"/>
      <c r="HCU760" s="79"/>
      <c r="HCV760" s="79"/>
      <c r="HCW760" s="79"/>
      <c r="HCX760" s="79"/>
      <c r="HCY760" s="79"/>
      <c r="HCZ760" s="79"/>
      <c r="HDA760" s="79"/>
      <c r="HDB760" s="79"/>
      <c r="HDC760" s="79"/>
      <c r="HDD760" s="79"/>
      <c r="HDE760" s="79"/>
      <c r="HDF760" s="79"/>
      <c r="HDG760" s="79"/>
      <c r="HDH760" s="79"/>
      <c r="HDI760" s="79"/>
      <c r="HDJ760" s="79"/>
      <c r="HDK760" s="79"/>
      <c r="HDL760" s="79"/>
      <c r="HDM760" s="79"/>
      <c r="HDN760" s="79"/>
      <c r="HDO760" s="79"/>
      <c r="HDP760" s="79"/>
      <c r="HDQ760" s="79"/>
      <c r="HDR760" s="79"/>
      <c r="HDS760" s="79"/>
      <c r="HDT760" s="79"/>
      <c r="HDU760" s="79"/>
      <c r="HDV760" s="79"/>
      <c r="HDW760" s="79"/>
      <c r="HDX760" s="79"/>
      <c r="HDY760" s="79"/>
      <c r="HDZ760" s="79"/>
      <c r="HEA760" s="79"/>
      <c r="HEB760" s="79"/>
      <c r="HEC760" s="79"/>
      <c r="HED760" s="79"/>
      <c r="HEE760" s="79"/>
      <c r="HEF760" s="79"/>
      <c r="HEG760" s="79"/>
      <c r="HEH760" s="79"/>
      <c r="HEI760" s="79"/>
      <c r="HEJ760" s="79"/>
      <c r="HEK760" s="79"/>
      <c r="HEL760" s="79"/>
      <c r="HEM760" s="79"/>
      <c r="HEN760" s="79"/>
      <c r="HEO760" s="79"/>
      <c r="HEP760" s="79"/>
      <c r="HEQ760" s="79"/>
      <c r="HER760" s="79"/>
      <c r="HES760" s="79"/>
      <c r="HET760" s="79"/>
      <c r="HEU760" s="79"/>
      <c r="HEV760" s="79"/>
      <c r="HEW760" s="79"/>
      <c r="HEX760" s="79"/>
      <c r="HEY760" s="79"/>
      <c r="HEZ760" s="79"/>
      <c r="HFA760" s="79"/>
      <c r="HFB760" s="79"/>
      <c r="HFC760" s="79"/>
      <c r="HFD760" s="79"/>
      <c r="HFE760" s="79"/>
      <c r="HFF760" s="79"/>
      <c r="HFG760" s="79"/>
      <c r="HFH760" s="79"/>
      <c r="HFI760" s="79"/>
      <c r="HFJ760" s="79"/>
      <c r="HFK760" s="79"/>
      <c r="HFL760" s="79"/>
      <c r="HFM760" s="79"/>
      <c r="HFN760" s="79"/>
      <c r="HFO760" s="79"/>
      <c r="HFP760" s="79"/>
      <c r="HFQ760" s="79"/>
      <c r="HFR760" s="79"/>
      <c r="HFS760" s="79"/>
      <c r="HFT760" s="79"/>
      <c r="HFU760" s="79"/>
      <c r="HFV760" s="79"/>
      <c r="HFW760" s="79"/>
      <c r="HFX760" s="79"/>
      <c r="HFY760" s="79"/>
      <c r="HFZ760" s="79"/>
      <c r="HGA760" s="79"/>
      <c r="HGB760" s="79"/>
      <c r="HGC760" s="79"/>
      <c r="HGD760" s="79"/>
      <c r="HGE760" s="79"/>
      <c r="HGF760" s="79"/>
      <c r="HGG760" s="79"/>
      <c r="HGH760" s="79"/>
      <c r="HGI760" s="79"/>
      <c r="HGJ760" s="79"/>
      <c r="HGK760" s="79"/>
      <c r="HGL760" s="79"/>
      <c r="HGM760" s="79"/>
      <c r="HGN760" s="79"/>
      <c r="HGO760" s="79"/>
      <c r="HGP760" s="79"/>
      <c r="HGQ760" s="79"/>
      <c r="HGR760" s="79"/>
      <c r="HGS760" s="79"/>
      <c r="HGT760" s="79"/>
      <c r="HGU760" s="79"/>
      <c r="HGV760" s="79"/>
      <c r="HGW760" s="79"/>
      <c r="HGX760" s="79"/>
      <c r="HGY760" s="79"/>
      <c r="HGZ760" s="79"/>
      <c r="HHA760" s="79"/>
      <c r="HHB760" s="79"/>
      <c r="HHC760" s="79"/>
      <c r="HHD760" s="79"/>
      <c r="HHE760" s="79"/>
      <c r="HHF760" s="79"/>
      <c r="HHG760" s="79"/>
      <c r="HHH760" s="79"/>
      <c r="HHI760" s="79"/>
      <c r="HHJ760" s="79"/>
      <c r="HHK760" s="79"/>
      <c r="HHL760" s="79"/>
      <c r="HHM760" s="79"/>
      <c r="HHN760" s="79"/>
      <c r="HHO760" s="79"/>
      <c r="HHP760" s="79"/>
      <c r="HHQ760" s="79"/>
      <c r="HHR760" s="79"/>
      <c r="HHS760" s="79"/>
      <c r="HHT760" s="79"/>
      <c r="HHU760" s="79"/>
      <c r="HHV760" s="79"/>
      <c r="HHW760" s="79"/>
      <c r="HHX760" s="79"/>
      <c r="HHY760" s="79"/>
      <c r="HHZ760" s="79"/>
      <c r="HIA760" s="79"/>
      <c r="HIB760" s="79"/>
      <c r="HIC760" s="79"/>
      <c r="HID760" s="79"/>
      <c r="HIE760" s="79"/>
      <c r="HIF760" s="79"/>
      <c r="HIG760" s="79"/>
      <c r="HIH760" s="79"/>
      <c r="HII760" s="79"/>
      <c r="HIJ760" s="79"/>
      <c r="HIK760" s="79"/>
      <c r="HIL760" s="79"/>
      <c r="HIM760" s="79"/>
      <c r="HIN760" s="79"/>
      <c r="HIO760" s="79"/>
      <c r="HIP760" s="79"/>
      <c r="HIQ760" s="79"/>
      <c r="HIR760" s="79"/>
      <c r="HIS760" s="79"/>
      <c r="HIT760" s="79"/>
      <c r="HIU760" s="79"/>
      <c r="HIV760" s="79"/>
      <c r="HIW760" s="79"/>
      <c r="HIX760" s="79"/>
      <c r="HIY760" s="79"/>
      <c r="HIZ760" s="79"/>
      <c r="HJA760" s="79"/>
      <c r="HJB760" s="79"/>
      <c r="HJC760" s="79"/>
      <c r="HJD760" s="79"/>
      <c r="HJE760" s="79"/>
      <c r="HJF760" s="79"/>
      <c r="HJG760" s="79"/>
      <c r="HJH760" s="79"/>
      <c r="HJI760" s="79"/>
      <c r="HJJ760" s="79"/>
      <c r="HJK760" s="79"/>
      <c r="HJL760" s="79"/>
      <c r="HJM760" s="79"/>
      <c r="HJN760" s="79"/>
      <c r="HJO760" s="79"/>
      <c r="HJP760" s="79"/>
      <c r="HJQ760" s="79"/>
      <c r="HJR760" s="79"/>
      <c r="HJS760" s="79"/>
      <c r="HJT760" s="79"/>
      <c r="HJU760" s="79"/>
      <c r="HJV760" s="79"/>
      <c r="HJW760" s="79"/>
      <c r="HJX760" s="79"/>
      <c r="HJY760" s="79"/>
      <c r="HJZ760" s="79"/>
      <c r="HKA760" s="79"/>
      <c r="HKB760" s="79"/>
      <c r="HKC760" s="79"/>
      <c r="HKD760" s="79"/>
      <c r="HKE760" s="79"/>
      <c r="HKF760" s="79"/>
      <c r="HKG760" s="79"/>
      <c r="HKH760" s="79"/>
      <c r="HKI760" s="79"/>
      <c r="HKJ760" s="79"/>
      <c r="HKK760" s="79"/>
      <c r="HKL760" s="79"/>
      <c r="HKM760" s="79"/>
      <c r="HKN760" s="79"/>
      <c r="HKO760" s="79"/>
      <c r="HKP760" s="79"/>
      <c r="HKQ760" s="79"/>
      <c r="HKR760" s="79"/>
      <c r="HKS760" s="79"/>
      <c r="HKT760" s="79"/>
      <c r="HKU760" s="79"/>
      <c r="HKV760" s="79"/>
      <c r="HKW760" s="79"/>
      <c r="HKX760" s="79"/>
      <c r="HKY760" s="79"/>
      <c r="HKZ760" s="79"/>
      <c r="HLA760" s="79"/>
      <c r="HLB760" s="79"/>
      <c r="HLC760" s="79"/>
      <c r="HLD760" s="79"/>
      <c r="HLE760" s="79"/>
      <c r="HLF760" s="79"/>
      <c r="HLG760" s="79"/>
      <c r="HLH760" s="79"/>
      <c r="HLI760" s="79"/>
      <c r="HLJ760" s="79"/>
      <c r="HLK760" s="79"/>
      <c r="HLL760" s="79"/>
      <c r="HLM760" s="79"/>
      <c r="HLN760" s="79"/>
      <c r="HLO760" s="79"/>
      <c r="HLP760" s="79"/>
      <c r="HLQ760" s="79"/>
      <c r="HLR760" s="79"/>
      <c r="HLS760" s="79"/>
      <c r="HLT760" s="79"/>
      <c r="HLU760" s="79"/>
      <c r="HLV760" s="79"/>
      <c r="HLW760" s="79"/>
      <c r="HLX760" s="79"/>
      <c r="HLY760" s="79"/>
      <c r="HLZ760" s="79"/>
      <c r="HMA760" s="79"/>
      <c r="HMB760" s="79"/>
      <c r="HMC760" s="79"/>
      <c r="HMD760" s="79"/>
      <c r="HME760" s="79"/>
      <c r="HMF760" s="79"/>
      <c r="HMG760" s="79"/>
      <c r="HMH760" s="79"/>
      <c r="HMI760" s="79"/>
      <c r="HMJ760" s="79"/>
      <c r="HMK760" s="79"/>
      <c r="HML760" s="79"/>
      <c r="HMM760" s="79"/>
      <c r="HMN760" s="79"/>
      <c r="HMO760" s="79"/>
      <c r="HMP760" s="79"/>
      <c r="HMQ760" s="79"/>
      <c r="HMR760" s="79"/>
      <c r="HMS760" s="79"/>
      <c r="HMT760" s="79"/>
      <c r="HMU760" s="79"/>
      <c r="HMV760" s="79"/>
      <c r="HMW760" s="79"/>
      <c r="HMX760" s="79"/>
      <c r="HMY760" s="79"/>
      <c r="HMZ760" s="79"/>
      <c r="HNA760" s="79"/>
      <c r="HNB760" s="79"/>
      <c r="HNC760" s="79"/>
      <c r="HND760" s="79"/>
      <c r="HNE760" s="79"/>
      <c r="HNF760" s="79"/>
      <c r="HNG760" s="79"/>
      <c r="HNH760" s="79"/>
      <c r="HNI760" s="79"/>
      <c r="HNJ760" s="79"/>
      <c r="HNK760" s="79"/>
      <c r="HNL760" s="79"/>
      <c r="HNM760" s="79"/>
      <c r="HNN760" s="79"/>
      <c r="HNO760" s="79"/>
      <c r="HNP760" s="79"/>
      <c r="HNQ760" s="79"/>
      <c r="HNR760" s="79"/>
      <c r="HNS760" s="79"/>
      <c r="HNT760" s="79"/>
      <c r="HNU760" s="79"/>
      <c r="HNV760" s="79"/>
      <c r="HNW760" s="79"/>
      <c r="HNX760" s="79"/>
      <c r="HNY760" s="79"/>
      <c r="HNZ760" s="79"/>
      <c r="HOA760" s="79"/>
      <c r="HOB760" s="79"/>
      <c r="HOC760" s="79"/>
      <c r="HOD760" s="79"/>
      <c r="HOE760" s="79"/>
      <c r="HOF760" s="79"/>
      <c r="HOG760" s="79"/>
      <c r="HOH760" s="79"/>
      <c r="HOI760" s="79"/>
      <c r="HOJ760" s="79"/>
      <c r="HOK760" s="79"/>
      <c r="HOL760" s="79"/>
      <c r="HOM760" s="79"/>
      <c r="HON760" s="79"/>
      <c r="HOO760" s="79"/>
      <c r="HOP760" s="79"/>
      <c r="HOQ760" s="79"/>
      <c r="HOR760" s="79"/>
      <c r="HOS760" s="79"/>
      <c r="HOT760" s="79"/>
      <c r="HOU760" s="79"/>
      <c r="HOV760" s="79"/>
      <c r="HOW760" s="79"/>
      <c r="HOX760" s="79"/>
      <c r="HOY760" s="79"/>
      <c r="HOZ760" s="79"/>
      <c r="HPA760" s="79"/>
      <c r="HPB760" s="79"/>
      <c r="HPC760" s="79"/>
      <c r="HPD760" s="79"/>
      <c r="HPE760" s="79"/>
      <c r="HPF760" s="79"/>
      <c r="HPG760" s="79"/>
      <c r="HPH760" s="79"/>
      <c r="HPI760" s="79"/>
      <c r="HPJ760" s="79"/>
      <c r="HPK760" s="79"/>
      <c r="HPL760" s="79"/>
      <c r="HPM760" s="79"/>
      <c r="HPN760" s="79"/>
      <c r="HPO760" s="79"/>
      <c r="HPP760" s="79"/>
      <c r="HPQ760" s="79"/>
      <c r="HPR760" s="79"/>
      <c r="HPS760" s="79"/>
      <c r="HPT760" s="79"/>
      <c r="HPU760" s="79"/>
      <c r="HPV760" s="79"/>
      <c r="HPW760" s="79"/>
      <c r="HPX760" s="79"/>
      <c r="HPY760" s="79"/>
      <c r="HPZ760" s="79"/>
      <c r="HQA760" s="79"/>
      <c r="HQB760" s="79"/>
      <c r="HQC760" s="79"/>
      <c r="HQD760" s="79"/>
      <c r="HQE760" s="79"/>
      <c r="HQF760" s="79"/>
      <c r="HQG760" s="79"/>
      <c r="HQH760" s="79"/>
      <c r="HQI760" s="79"/>
      <c r="HQJ760" s="79"/>
      <c r="HQK760" s="79"/>
      <c r="HQL760" s="79"/>
      <c r="HQM760" s="79"/>
      <c r="HQN760" s="79"/>
      <c r="HQO760" s="79"/>
      <c r="HQP760" s="79"/>
      <c r="HQQ760" s="79"/>
      <c r="HQR760" s="79"/>
      <c r="HQS760" s="79"/>
      <c r="HQT760" s="79"/>
      <c r="HQU760" s="79"/>
      <c r="HQV760" s="79"/>
      <c r="HQW760" s="79"/>
      <c r="HQX760" s="79"/>
      <c r="HQY760" s="79"/>
      <c r="HQZ760" s="79"/>
      <c r="HRA760" s="79"/>
      <c r="HRB760" s="79"/>
      <c r="HRC760" s="79"/>
      <c r="HRD760" s="79"/>
      <c r="HRE760" s="79"/>
      <c r="HRF760" s="79"/>
      <c r="HRG760" s="79"/>
      <c r="HRH760" s="79"/>
      <c r="HRI760" s="79"/>
      <c r="HRJ760" s="79"/>
      <c r="HRK760" s="79"/>
      <c r="HRL760" s="79"/>
      <c r="HRM760" s="79"/>
      <c r="HRN760" s="79"/>
      <c r="HRO760" s="79"/>
      <c r="HRP760" s="79"/>
      <c r="HRQ760" s="79"/>
      <c r="HRR760" s="79"/>
      <c r="HRS760" s="79"/>
      <c r="HRT760" s="79"/>
      <c r="HRU760" s="79"/>
      <c r="HRV760" s="79"/>
      <c r="HRW760" s="79"/>
      <c r="HRX760" s="79"/>
      <c r="HRY760" s="79"/>
      <c r="HRZ760" s="79"/>
      <c r="HSA760" s="79"/>
      <c r="HSB760" s="79"/>
      <c r="HSC760" s="79"/>
      <c r="HSD760" s="79"/>
      <c r="HSE760" s="79"/>
      <c r="HSF760" s="79"/>
      <c r="HSG760" s="79"/>
      <c r="HSH760" s="79"/>
      <c r="HSI760" s="79"/>
      <c r="HSJ760" s="79"/>
      <c r="HSK760" s="79"/>
      <c r="HSL760" s="79"/>
      <c r="HSM760" s="79"/>
      <c r="HSN760" s="79"/>
      <c r="HSO760" s="79"/>
      <c r="HSP760" s="79"/>
      <c r="HSQ760" s="79"/>
      <c r="HSR760" s="79"/>
      <c r="HSS760" s="79"/>
      <c r="HST760" s="79"/>
      <c r="HSU760" s="79"/>
      <c r="HSV760" s="79"/>
      <c r="HSW760" s="79"/>
      <c r="HSX760" s="79"/>
      <c r="HSY760" s="79"/>
      <c r="HSZ760" s="79"/>
      <c r="HTA760" s="79"/>
      <c r="HTB760" s="79"/>
      <c r="HTC760" s="79"/>
      <c r="HTD760" s="79"/>
      <c r="HTE760" s="79"/>
      <c r="HTF760" s="79"/>
      <c r="HTG760" s="79"/>
      <c r="HTH760" s="79"/>
      <c r="HTI760" s="79"/>
      <c r="HTJ760" s="79"/>
      <c r="HTK760" s="79"/>
      <c r="HTL760" s="79"/>
      <c r="HTM760" s="79"/>
      <c r="HTN760" s="79"/>
      <c r="HTO760" s="79"/>
      <c r="HTP760" s="79"/>
      <c r="HTQ760" s="79"/>
      <c r="HTR760" s="79"/>
      <c r="HTS760" s="79"/>
      <c r="HTT760" s="79"/>
      <c r="HTU760" s="79"/>
      <c r="HTV760" s="79"/>
      <c r="HTW760" s="79"/>
      <c r="HTX760" s="79"/>
      <c r="HTY760" s="79"/>
      <c r="HTZ760" s="79"/>
      <c r="HUA760" s="79"/>
      <c r="HUB760" s="79"/>
      <c r="HUC760" s="79"/>
      <c r="HUD760" s="79"/>
      <c r="HUE760" s="79"/>
      <c r="HUF760" s="79"/>
      <c r="HUG760" s="79"/>
      <c r="HUH760" s="79"/>
      <c r="HUI760" s="79"/>
      <c r="HUJ760" s="79"/>
      <c r="HUK760" s="79"/>
      <c r="HUL760" s="79"/>
      <c r="HUM760" s="79"/>
      <c r="HUN760" s="79"/>
      <c r="HUO760" s="79"/>
      <c r="HUP760" s="79"/>
      <c r="HUQ760" s="79"/>
      <c r="HUR760" s="79"/>
      <c r="HUS760" s="79"/>
      <c r="HUT760" s="79"/>
      <c r="HUU760" s="79"/>
      <c r="HUV760" s="79"/>
      <c r="HUW760" s="79"/>
      <c r="HUX760" s="79"/>
      <c r="HUY760" s="79"/>
      <c r="HUZ760" s="79"/>
      <c r="HVA760" s="79"/>
      <c r="HVB760" s="79"/>
      <c r="HVC760" s="79"/>
      <c r="HVD760" s="79"/>
      <c r="HVE760" s="79"/>
      <c r="HVF760" s="79"/>
      <c r="HVG760" s="79"/>
      <c r="HVH760" s="79"/>
      <c r="HVI760" s="79"/>
      <c r="HVJ760" s="79"/>
      <c r="HVK760" s="79"/>
      <c r="HVL760" s="79"/>
      <c r="HVM760" s="79"/>
      <c r="HVN760" s="79"/>
      <c r="HVO760" s="79"/>
      <c r="HVP760" s="79"/>
      <c r="HVQ760" s="79"/>
      <c r="HVR760" s="79"/>
      <c r="HVS760" s="79"/>
      <c r="HVT760" s="79"/>
      <c r="HVU760" s="79"/>
      <c r="HVV760" s="79"/>
      <c r="HVW760" s="79"/>
      <c r="HVX760" s="79"/>
      <c r="HVY760" s="79"/>
      <c r="HVZ760" s="79"/>
      <c r="HWA760" s="79"/>
      <c r="HWB760" s="79"/>
      <c r="HWC760" s="79"/>
      <c r="HWD760" s="79"/>
      <c r="HWE760" s="79"/>
      <c r="HWF760" s="79"/>
      <c r="HWG760" s="79"/>
      <c r="HWH760" s="79"/>
      <c r="HWI760" s="79"/>
      <c r="HWJ760" s="79"/>
      <c r="HWK760" s="79"/>
      <c r="HWL760" s="79"/>
      <c r="HWM760" s="79"/>
      <c r="HWN760" s="79"/>
      <c r="HWO760" s="79"/>
      <c r="HWP760" s="79"/>
      <c r="HWQ760" s="79"/>
      <c r="HWR760" s="79"/>
      <c r="HWS760" s="79"/>
      <c r="HWT760" s="79"/>
      <c r="HWU760" s="79"/>
      <c r="HWV760" s="79"/>
      <c r="HWW760" s="79"/>
      <c r="HWX760" s="79"/>
      <c r="HWY760" s="79"/>
      <c r="HWZ760" s="79"/>
      <c r="HXA760" s="79"/>
      <c r="HXB760" s="79"/>
      <c r="HXC760" s="79"/>
      <c r="HXD760" s="79"/>
      <c r="HXE760" s="79"/>
      <c r="HXF760" s="79"/>
      <c r="HXG760" s="79"/>
      <c r="HXH760" s="79"/>
      <c r="HXI760" s="79"/>
      <c r="HXJ760" s="79"/>
      <c r="HXK760" s="79"/>
      <c r="HXL760" s="79"/>
      <c r="HXM760" s="79"/>
      <c r="HXN760" s="79"/>
      <c r="HXO760" s="79"/>
      <c r="HXP760" s="79"/>
      <c r="HXQ760" s="79"/>
      <c r="HXR760" s="79"/>
      <c r="HXS760" s="79"/>
      <c r="HXT760" s="79"/>
      <c r="HXU760" s="79"/>
      <c r="HXV760" s="79"/>
      <c r="HXW760" s="79"/>
      <c r="HXX760" s="79"/>
      <c r="HXY760" s="79"/>
      <c r="HXZ760" s="79"/>
      <c r="HYA760" s="79"/>
      <c r="HYB760" s="79"/>
      <c r="HYC760" s="79"/>
      <c r="HYD760" s="79"/>
      <c r="HYE760" s="79"/>
      <c r="HYF760" s="79"/>
      <c r="HYG760" s="79"/>
      <c r="HYH760" s="79"/>
      <c r="HYI760" s="79"/>
      <c r="HYJ760" s="79"/>
      <c r="HYK760" s="79"/>
      <c r="HYL760" s="79"/>
      <c r="HYM760" s="79"/>
      <c r="HYN760" s="79"/>
      <c r="HYO760" s="79"/>
      <c r="HYP760" s="79"/>
      <c r="HYQ760" s="79"/>
      <c r="HYR760" s="79"/>
      <c r="HYS760" s="79"/>
      <c r="HYT760" s="79"/>
      <c r="HYU760" s="79"/>
      <c r="HYV760" s="79"/>
      <c r="HYW760" s="79"/>
      <c r="HYX760" s="79"/>
      <c r="HYY760" s="79"/>
      <c r="HYZ760" s="79"/>
      <c r="HZA760" s="79"/>
      <c r="HZB760" s="79"/>
      <c r="HZC760" s="79"/>
      <c r="HZD760" s="79"/>
      <c r="HZE760" s="79"/>
      <c r="HZF760" s="79"/>
      <c r="HZG760" s="79"/>
      <c r="HZH760" s="79"/>
      <c r="HZI760" s="79"/>
      <c r="HZJ760" s="79"/>
      <c r="HZK760" s="79"/>
      <c r="HZL760" s="79"/>
      <c r="HZM760" s="79"/>
      <c r="HZN760" s="79"/>
      <c r="HZO760" s="79"/>
      <c r="HZP760" s="79"/>
      <c r="HZQ760" s="79"/>
      <c r="HZR760" s="79"/>
      <c r="HZS760" s="79"/>
      <c r="HZT760" s="79"/>
      <c r="HZU760" s="79"/>
      <c r="HZV760" s="79"/>
      <c r="HZW760" s="79"/>
      <c r="HZX760" s="79"/>
      <c r="HZY760" s="79"/>
      <c r="HZZ760" s="79"/>
      <c r="IAA760" s="79"/>
      <c r="IAB760" s="79"/>
      <c r="IAC760" s="79"/>
      <c r="IAD760" s="79"/>
      <c r="IAE760" s="79"/>
      <c r="IAF760" s="79"/>
      <c r="IAG760" s="79"/>
      <c r="IAH760" s="79"/>
      <c r="IAI760" s="79"/>
      <c r="IAJ760" s="79"/>
      <c r="IAK760" s="79"/>
      <c r="IAL760" s="79"/>
      <c r="IAM760" s="79"/>
      <c r="IAN760" s="79"/>
      <c r="IAO760" s="79"/>
      <c r="IAP760" s="79"/>
      <c r="IAQ760" s="79"/>
      <c r="IAR760" s="79"/>
      <c r="IAS760" s="79"/>
      <c r="IAT760" s="79"/>
      <c r="IAU760" s="79"/>
      <c r="IAV760" s="79"/>
      <c r="IAW760" s="79"/>
      <c r="IAX760" s="79"/>
      <c r="IAY760" s="79"/>
      <c r="IAZ760" s="79"/>
      <c r="IBA760" s="79"/>
      <c r="IBB760" s="79"/>
      <c r="IBC760" s="79"/>
      <c r="IBD760" s="79"/>
      <c r="IBE760" s="79"/>
      <c r="IBF760" s="79"/>
      <c r="IBG760" s="79"/>
      <c r="IBH760" s="79"/>
      <c r="IBI760" s="79"/>
      <c r="IBJ760" s="79"/>
      <c r="IBK760" s="79"/>
      <c r="IBL760" s="79"/>
      <c r="IBM760" s="79"/>
      <c r="IBN760" s="79"/>
      <c r="IBO760" s="79"/>
      <c r="IBP760" s="79"/>
      <c r="IBQ760" s="79"/>
      <c r="IBR760" s="79"/>
      <c r="IBS760" s="79"/>
      <c r="IBT760" s="79"/>
      <c r="IBU760" s="79"/>
      <c r="IBV760" s="79"/>
      <c r="IBW760" s="79"/>
      <c r="IBX760" s="79"/>
      <c r="IBY760" s="79"/>
      <c r="IBZ760" s="79"/>
      <c r="ICA760" s="79"/>
      <c r="ICB760" s="79"/>
      <c r="ICC760" s="79"/>
      <c r="ICD760" s="79"/>
      <c r="ICE760" s="79"/>
      <c r="ICF760" s="79"/>
      <c r="ICG760" s="79"/>
      <c r="ICH760" s="79"/>
      <c r="ICI760" s="79"/>
      <c r="ICJ760" s="79"/>
      <c r="ICK760" s="79"/>
      <c r="ICL760" s="79"/>
      <c r="ICM760" s="79"/>
      <c r="ICN760" s="79"/>
      <c r="ICO760" s="79"/>
      <c r="ICP760" s="79"/>
      <c r="ICQ760" s="79"/>
      <c r="ICR760" s="79"/>
      <c r="ICS760" s="79"/>
      <c r="ICT760" s="79"/>
      <c r="ICU760" s="79"/>
      <c r="ICV760" s="79"/>
      <c r="ICW760" s="79"/>
      <c r="ICX760" s="79"/>
      <c r="ICY760" s="79"/>
      <c r="ICZ760" s="79"/>
      <c r="IDA760" s="79"/>
      <c r="IDB760" s="79"/>
      <c r="IDC760" s="79"/>
      <c r="IDD760" s="79"/>
      <c r="IDE760" s="79"/>
      <c r="IDF760" s="79"/>
      <c r="IDG760" s="79"/>
      <c r="IDH760" s="79"/>
      <c r="IDI760" s="79"/>
      <c r="IDJ760" s="79"/>
      <c r="IDK760" s="79"/>
      <c r="IDL760" s="79"/>
      <c r="IDM760" s="79"/>
      <c r="IDN760" s="79"/>
      <c r="IDO760" s="79"/>
      <c r="IDP760" s="79"/>
      <c r="IDQ760" s="79"/>
      <c r="IDR760" s="79"/>
      <c r="IDS760" s="79"/>
      <c r="IDT760" s="79"/>
      <c r="IDU760" s="79"/>
      <c r="IDV760" s="79"/>
      <c r="IDW760" s="79"/>
      <c r="IDX760" s="79"/>
      <c r="IDY760" s="79"/>
      <c r="IDZ760" s="79"/>
      <c r="IEA760" s="79"/>
      <c r="IEB760" s="79"/>
      <c r="IEC760" s="79"/>
      <c r="IED760" s="79"/>
      <c r="IEE760" s="79"/>
      <c r="IEF760" s="79"/>
      <c r="IEG760" s="79"/>
      <c r="IEH760" s="79"/>
      <c r="IEI760" s="79"/>
      <c r="IEJ760" s="79"/>
      <c r="IEK760" s="79"/>
      <c r="IEL760" s="79"/>
      <c r="IEM760" s="79"/>
      <c r="IEN760" s="79"/>
      <c r="IEO760" s="79"/>
      <c r="IEP760" s="79"/>
      <c r="IEQ760" s="79"/>
      <c r="IER760" s="79"/>
      <c r="IES760" s="79"/>
      <c r="IET760" s="79"/>
      <c r="IEU760" s="79"/>
      <c r="IEV760" s="79"/>
      <c r="IEW760" s="79"/>
      <c r="IEX760" s="79"/>
      <c r="IEY760" s="79"/>
      <c r="IEZ760" s="79"/>
      <c r="IFA760" s="79"/>
      <c r="IFB760" s="79"/>
      <c r="IFC760" s="79"/>
      <c r="IFD760" s="79"/>
      <c r="IFE760" s="79"/>
      <c r="IFF760" s="79"/>
      <c r="IFG760" s="79"/>
      <c r="IFH760" s="79"/>
      <c r="IFI760" s="79"/>
      <c r="IFJ760" s="79"/>
      <c r="IFK760" s="79"/>
      <c r="IFL760" s="79"/>
      <c r="IFM760" s="79"/>
      <c r="IFN760" s="79"/>
      <c r="IFO760" s="79"/>
      <c r="IFP760" s="79"/>
      <c r="IFQ760" s="79"/>
      <c r="IFR760" s="79"/>
      <c r="IFS760" s="79"/>
      <c r="IFT760" s="79"/>
      <c r="IFU760" s="79"/>
      <c r="IFV760" s="79"/>
      <c r="IFW760" s="79"/>
      <c r="IFX760" s="79"/>
      <c r="IFY760" s="79"/>
      <c r="IFZ760" s="79"/>
      <c r="IGA760" s="79"/>
      <c r="IGB760" s="79"/>
      <c r="IGC760" s="79"/>
      <c r="IGD760" s="79"/>
      <c r="IGE760" s="79"/>
      <c r="IGF760" s="79"/>
      <c r="IGG760" s="79"/>
      <c r="IGH760" s="79"/>
      <c r="IGI760" s="79"/>
      <c r="IGJ760" s="79"/>
      <c r="IGK760" s="79"/>
      <c r="IGL760" s="79"/>
      <c r="IGM760" s="79"/>
      <c r="IGN760" s="79"/>
      <c r="IGO760" s="79"/>
      <c r="IGP760" s="79"/>
      <c r="IGQ760" s="79"/>
      <c r="IGR760" s="79"/>
      <c r="IGS760" s="79"/>
      <c r="IGT760" s="79"/>
      <c r="IGU760" s="79"/>
      <c r="IGV760" s="79"/>
      <c r="IGW760" s="79"/>
      <c r="IGX760" s="79"/>
      <c r="IGY760" s="79"/>
      <c r="IGZ760" s="79"/>
      <c r="IHA760" s="79"/>
      <c r="IHB760" s="79"/>
      <c r="IHC760" s="79"/>
      <c r="IHD760" s="79"/>
      <c r="IHE760" s="79"/>
      <c r="IHF760" s="79"/>
      <c r="IHG760" s="79"/>
      <c r="IHH760" s="79"/>
      <c r="IHI760" s="79"/>
      <c r="IHJ760" s="79"/>
      <c r="IHK760" s="79"/>
      <c r="IHL760" s="79"/>
      <c r="IHM760" s="79"/>
      <c r="IHN760" s="79"/>
      <c r="IHO760" s="79"/>
      <c r="IHP760" s="79"/>
      <c r="IHQ760" s="79"/>
      <c r="IHR760" s="79"/>
      <c r="IHS760" s="79"/>
      <c r="IHT760" s="79"/>
      <c r="IHU760" s="79"/>
      <c r="IHV760" s="79"/>
      <c r="IHW760" s="79"/>
      <c r="IHX760" s="79"/>
      <c r="IHY760" s="79"/>
      <c r="IHZ760" s="79"/>
      <c r="IIA760" s="79"/>
      <c r="IIB760" s="79"/>
      <c r="IIC760" s="79"/>
      <c r="IID760" s="79"/>
      <c r="IIE760" s="79"/>
      <c r="IIF760" s="79"/>
      <c r="IIG760" s="79"/>
      <c r="IIH760" s="79"/>
      <c r="III760" s="79"/>
      <c r="IIJ760" s="79"/>
      <c r="IIK760" s="79"/>
      <c r="IIL760" s="79"/>
      <c r="IIM760" s="79"/>
      <c r="IIN760" s="79"/>
      <c r="IIO760" s="79"/>
      <c r="IIP760" s="79"/>
      <c r="IIQ760" s="79"/>
      <c r="IIR760" s="79"/>
      <c r="IIS760" s="79"/>
      <c r="IIT760" s="79"/>
      <c r="IIU760" s="79"/>
      <c r="IIV760" s="79"/>
      <c r="IIW760" s="79"/>
      <c r="IIX760" s="79"/>
      <c r="IIY760" s="79"/>
      <c r="IIZ760" s="79"/>
      <c r="IJA760" s="79"/>
      <c r="IJB760" s="79"/>
      <c r="IJC760" s="79"/>
      <c r="IJD760" s="79"/>
      <c r="IJE760" s="79"/>
      <c r="IJF760" s="79"/>
      <c r="IJG760" s="79"/>
      <c r="IJH760" s="79"/>
      <c r="IJI760" s="79"/>
      <c r="IJJ760" s="79"/>
      <c r="IJK760" s="79"/>
      <c r="IJL760" s="79"/>
      <c r="IJM760" s="79"/>
      <c r="IJN760" s="79"/>
      <c r="IJO760" s="79"/>
      <c r="IJP760" s="79"/>
      <c r="IJQ760" s="79"/>
      <c r="IJR760" s="79"/>
      <c r="IJS760" s="79"/>
      <c r="IJT760" s="79"/>
      <c r="IJU760" s="79"/>
      <c r="IJV760" s="79"/>
      <c r="IJW760" s="79"/>
      <c r="IJX760" s="79"/>
      <c r="IJY760" s="79"/>
      <c r="IJZ760" s="79"/>
      <c r="IKA760" s="79"/>
      <c r="IKB760" s="79"/>
      <c r="IKC760" s="79"/>
      <c r="IKD760" s="79"/>
      <c r="IKE760" s="79"/>
      <c r="IKF760" s="79"/>
      <c r="IKG760" s="79"/>
      <c r="IKH760" s="79"/>
      <c r="IKI760" s="79"/>
      <c r="IKJ760" s="79"/>
      <c r="IKK760" s="79"/>
      <c r="IKL760" s="79"/>
      <c r="IKM760" s="79"/>
      <c r="IKN760" s="79"/>
      <c r="IKO760" s="79"/>
      <c r="IKP760" s="79"/>
      <c r="IKQ760" s="79"/>
      <c r="IKR760" s="79"/>
      <c r="IKS760" s="79"/>
      <c r="IKT760" s="79"/>
      <c r="IKU760" s="79"/>
      <c r="IKV760" s="79"/>
      <c r="IKW760" s="79"/>
      <c r="IKX760" s="79"/>
      <c r="IKY760" s="79"/>
      <c r="IKZ760" s="79"/>
      <c r="ILA760" s="79"/>
      <c r="ILB760" s="79"/>
      <c r="ILC760" s="79"/>
      <c r="ILD760" s="79"/>
      <c r="ILE760" s="79"/>
      <c r="ILF760" s="79"/>
      <c r="ILG760" s="79"/>
      <c r="ILH760" s="79"/>
      <c r="ILI760" s="79"/>
      <c r="ILJ760" s="79"/>
      <c r="ILK760" s="79"/>
      <c r="ILL760" s="79"/>
      <c r="ILM760" s="79"/>
      <c r="ILN760" s="79"/>
      <c r="ILO760" s="79"/>
      <c r="ILP760" s="79"/>
      <c r="ILQ760" s="79"/>
      <c r="ILR760" s="79"/>
      <c r="ILS760" s="79"/>
      <c r="ILT760" s="79"/>
      <c r="ILU760" s="79"/>
      <c r="ILV760" s="79"/>
      <c r="ILW760" s="79"/>
      <c r="ILX760" s="79"/>
      <c r="ILY760" s="79"/>
      <c r="ILZ760" s="79"/>
      <c r="IMA760" s="79"/>
      <c r="IMB760" s="79"/>
      <c r="IMC760" s="79"/>
      <c r="IMD760" s="79"/>
      <c r="IME760" s="79"/>
      <c r="IMF760" s="79"/>
      <c r="IMG760" s="79"/>
      <c r="IMH760" s="79"/>
      <c r="IMI760" s="79"/>
      <c r="IMJ760" s="79"/>
      <c r="IMK760" s="79"/>
      <c r="IML760" s="79"/>
      <c r="IMM760" s="79"/>
      <c r="IMN760" s="79"/>
      <c r="IMO760" s="79"/>
      <c r="IMP760" s="79"/>
      <c r="IMQ760" s="79"/>
      <c r="IMR760" s="79"/>
      <c r="IMS760" s="79"/>
      <c r="IMT760" s="79"/>
      <c r="IMU760" s="79"/>
      <c r="IMV760" s="79"/>
      <c r="IMW760" s="79"/>
      <c r="IMX760" s="79"/>
      <c r="IMY760" s="79"/>
      <c r="IMZ760" s="79"/>
      <c r="INA760" s="79"/>
      <c r="INB760" s="79"/>
      <c r="INC760" s="79"/>
      <c r="IND760" s="79"/>
      <c r="INE760" s="79"/>
      <c r="INF760" s="79"/>
      <c r="ING760" s="79"/>
      <c r="INH760" s="79"/>
      <c r="INI760" s="79"/>
      <c r="INJ760" s="79"/>
      <c r="INK760" s="79"/>
      <c r="INL760" s="79"/>
      <c r="INM760" s="79"/>
      <c r="INN760" s="79"/>
      <c r="INO760" s="79"/>
      <c r="INP760" s="79"/>
      <c r="INQ760" s="79"/>
      <c r="INR760" s="79"/>
      <c r="INS760" s="79"/>
      <c r="INT760" s="79"/>
      <c r="INU760" s="79"/>
      <c r="INV760" s="79"/>
      <c r="INW760" s="79"/>
      <c r="INX760" s="79"/>
      <c r="INY760" s="79"/>
      <c r="INZ760" s="79"/>
      <c r="IOA760" s="79"/>
      <c r="IOB760" s="79"/>
      <c r="IOC760" s="79"/>
      <c r="IOD760" s="79"/>
      <c r="IOE760" s="79"/>
      <c r="IOF760" s="79"/>
      <c r="IOG760" s="79"/>
      <c r="IOH760" s="79"/>
      <c r="IOI760" s="79"/>
      <c r="IOJ760" s="79"/>
      <c r="IOK760" s="79"/>
      <c r="IOL760" s="79"/>
      <c r="IOM760" s="79"/>
      <c r="ION760" s="79"/>
      <c r="IOO760" s="79"/>
      <c r="IOP760" s="79"/>
      <c r="IOQ760" s="79"/>
      <c r="IOR760" s="79"/>
      <c r="IOS760" s="79"/>
      <c r="IOT760" s="79"/>
      <c r="IOU760" s="79"/>
      <c r="IOV760" s="79"/>
      <c r="IOW760" s="79"/>
      <c r="IOX760" s="79"/>
      <c r="IOY760" s="79"/>
      <c r="IOZ760" s="79"/>
      <c r="IPA760" s="79"/>
      <c r="IPB760" s="79"/>
      <c r="IPC760" s="79"/>
      <c r="IPD760" s="79"/>
      <c r="IPE760" s="79"/>
      <c r="IPF760" s="79"/>
      <c r="IPG760" s="79"/>
      <c r="IPH760" s="79"/>
      <c r="IPI760" s="79"/>
      <c r="IPJ760" s="79"/>
      <c r="IPK760" s="79"/>
      <c r="IPL760" s="79"/>
      <c r="IPM760" s="79"/>
      <c r="IPN760" s="79"/>
      <c r="IPO760" s="79"/>
      <c r="IPP760" s="79"/>
      <c r="IPQ760" s="79"/>
      <c r="IPR760" s="79"/>
      <c r="IPS760" s="79"/>
      <c r="IPT760" s="79"/>
      <c r="IPU760" s="79"/>
      <c r="IPV760" s="79"/>
      <c r="IPW760" s="79"/>
      <c r="IPX760" s="79"/>
      <c r="IPY760" s="79"/>
      <c r="IPZ760" s="79"/>
      <c r="IQA760" s="79"/>
      <c r="IQB760" s="79"/>
      <c r="IQC760" s="79"/>
      <c r="IQD760" s="79"/>
      <c r="IQE760" s="79"/>
      <c r="IQF760" s="79"/>
      <c r="IQG760" s="79"/>
      <c r="IQH760" s="79"/>
      <c r="IQI760" s="79"/>
      <c r="IQJ760" s="79"/>
      <c r="IQK760" s="79"/>
      <c r="IQL760" s="79"/>
      <c r="IQM760" s="79"/>
      <c r="IQN760" s="79"/>
      <c r="IQO760" s="79"/>
      <c r="IQP760" s="79"/>
      <c r="IQQ760" s="79"/>
      <c r="IQR760" s="79"/>
      <c r="IQS760" s="79"/>
      <c r="IQT760" s="79"/>
      <c r="IQU760" s="79"/>
      <c r="IQV760" s="79"/>
      <c r="IQW760" s="79"/>
      <c r="IQX760" s="79"/>
      <c r="IQY760" s="79"/>
      <c r="IQZ760" s="79"/>
      <c r="IRA760" s="79"/>
      <c r="IRB760" s="79"/>
      <c r="IRC760" s="79"/>
      <c r="IRD760" s="79"/>
      <c r="IRE760" s="79"/>
      <c r="IRF760" s="79"/>
      <c r="IRG760" s="79"/>
      <c r="IRH760" s="79"/>
      <c r="IRI760" s="79"/>
      <c r="IRJ760" s="79"/>
      <c r="IRK760" s="79"/>
      <c r="IRL760" s="79"/>
      <c r="IRM760" s="79"/>
      <c r="IRN760" s="79"/>
      <c r="IRO760" s="79"/>
      <c r="IRP760" s="79"/>
      <c r="IRQ760" s="79"/>
      <c r="IRR760" s="79"/>
      <c r="IRS760" s="79"/>
      <c r="IRT760" s="79"/>
      <c r="IRU760" s="79"/>
      <c r="IRV760" s="79"/>
      <c r="IRW760" s="79"/>
      <c r="IRX760" s="79"/>
      <c r="IRY760" s="79"/>
      <c r="IRZ760" s="79"/>
      <c r="ISA760" s="79"/>
      <c r="ISB760" s="79"/>
      <c r="ISC760" s="79"/>
      <c r="ISD760" s="79"/>
      <c r="ISE760" s="79"/>
      <c r="ISF760" s="79"/>
      <c r="ISG760" s="79"/>
      <c r="ISH760" s="79"/>
      <c r="ISI760" s="79"/>
      <c r="ISJ760" s="79"/>
      <c r="ISK760" s="79"/>
      <c r="ISL760" s="79"/>
      <c r="ISM760" s="79"/>
      <c r="ISN760" s="79"/>
      <c r="ISO760" s="79"/>
      <c r="ISP760" s="79"/>
      <c r="ISQ760" s="79"/>
      <c r="ISR760" s="79"/>
      <c r="ISS760" s="79"/>
      <c r="IST760" s="79"/>
      <c r="ISU760" s="79"/>
      <c r="ISV760" s="79"/>
      <c r="ISW760" s="79"/>
      <c r="ISX760" s="79"/>
      <c r="ISY760" s="79"/>
      <c r="ISZ760" s="79"/>
      <c r="ITA760" s="79"/>
      <c r="ITB760" s="79"/>
      <c r="ITC760" s="79"/>
      <c r="ITD760" s="79"/>
      <c r="ITE760" s="79"/>
      <c r="ITF760" s="79"/>
      <c r="ITG760" s="79"/>
      <c r="ITH760" s="79"/>
      <c r="ITI760" s="79"/>
      <c r="ITJ760" s="79"/>
      <c r="ITK760" s="79"/>
      <c r="ITL760" s="79"/>
      <c r="ITM760" s="79"/>
      <c r="ITN760" s="79"/>
      <c r="ITO760" s="79"/>
      <c r="ITP760" s="79"/>
      <c r="ITQ760" s="79"/>
      <c r="ITR760" s="79"/>
      <c r="ITS760" s="79"/>
      <c r="ITT760" s="79"/>
      <c r="ITU760" s="79"/>
      <c r="ITV760" s="79"/>
      <c r="ITW760" s="79"/>
      <c r="ITX760" s="79"/>
      <c r="ITY760" s="79"/>
      <c r="ITZ760" s="79"/>
      <c r="IUA760" s="79"/>
      <c r="IUB760" s="79"/>
      <c r="IUC760" s="79"/>
      <c r="IUD760" s="79"/>
      <c r="IUE760" s="79"/>
      <c r="IUF760" s="79"/>
      <c r="IUG760" s="79"/>
      <c r="IUH760" s="79"/>
      <c r="IUI760" s="79"/>
      <c r="IUJ760" s="79"/>
      <c r="IUK760" s="79"/>
      <c r="IUL760" s="79"/>
      <c r="IUM760" s="79"/>
      <c r="IUN760" s="79"/>
      <c r="IUO760" s="79"/>
      <c r="IUP760" s="79"/>
      <c r="IUQ760" s="79"/>
      <c r="IUR760" s="79"/>
      <c r="IUS760" s="79"/>
      <c r="IUT760" s="79"/>
      <c r="IUU760" s="79"/>
      <c r="IUV760" s="79"/>
      <c r="IUW760" s="79"/>
      <c r="IUX760" s="79"/>
      <c r="IUY760" s="79"/>
      <c r="IUZ760" s="79"/>
      <c r="IVA760" s="79"/>
      <c r="IVB760" s="79"/>
      <c r="IVC760" s="79"/>
      <c r="IVD760" s="79"/>
      <c r="IVE760" s="79"/>
      <c r="IVF760" s="79"/>
      <c r="IVG760" s="79"/>
      <c r="IVH760" s="79"/>
      <c r="IVI760" s="79"/>
      <c r="IVJ760" s="79"/>
      <c r="IVK760" s="79"/>
      <c r="IVL760" s="79"/>
      <c r="IVM760" s="79"/>
      <c r="IVN760" s="79"/>
      <c r="IVO760" s="79"/>
      <c r="IVP760" s="79"/>
      <c r="IVQ760" s="79"/>
      <c r="IVR760" s="79"/>
      <c r="IVS760" s="79"/>
      <c r="IVT760" s="79"/>
      <c r="IVU760" s="79"/>
      <c r="IVV760" s="79"/>
      <c r="IVW760" s="79"/>
      <c r="IVX760" s="79"/>
      <c r="IVY760" s="79"/>
      <c r="IVZ760" s="79"/>
      <c r="IWA760" s="79"/>
      <c r="IWB760" s="79"/>
      <c r="IWC760" s="79"/>
      <c r="IWD760" s="79"/>
      <c r="IWE760" s="79"/>
      <c r="IWF760" s="79"/>
      <c r="IWG760" s="79"/>
      <c r="IWH760" s="79"/>
      <c r="IWI760" s="79"/>
      <c r="IWJ760" s="79"/>
      <c r="IWK760" s="79"/>
      <c r="IWL760" s="79"/>
      <c r="IWM760" s="79"/>
      <c r="IWN760" s="79"/>
      <c r="IWO760" s="79"/>
      <c r="IWP760" s="79"/>
      <c r="IWQ760" s="79"/>
      <c r="IWR760" s="79"/>
      <c r="IWS760" s="79"/>
      <c r="IWT760" s="79"/>
      <c r="IWU760" s="79"/>
      <c r="IWV760" s="79"/>
      <c r="IWW760" s="79"/>
      <c r="IWX760" s="79"/>
      <c r="IWY760" s="79"/>
      <c r="IWZ760" s="79"/>
      <c r="IXA760" s="79"/>
      <c r="IXB760" s="79"/>
      <c r="IXC760" s="79"/>
      <c r="IXD760" s="79"/>
      <c r="IXE760" s="79"/>
      <c r="IXF760" s="79"/>
      <c r="IXG760" s="79"/>
      <c r="IXH760" s="79"/>
      <c r="IXI760" s="79"/>
      <c r="IXJ760" s="79"/>
      <c r="IXK760" s="79"/>
      <c r="IXL760" s="79"/>
      <c r="IXM760" s="79"/>
      <c r="IXN760" s="79"/>
      <c r="IXO760" s="79"/>
      <c r="IXP760" s="79"/>
      <c r="IXQ760" s="79"/>
      <c r="IXR760" s="79"/>
      <c r="IXS760" s="79"/>
      <c r="IXT760" s="79"/>
      <c r="IXU760" s="79"/>
      <c r="IXV760" s="79"/>
      <c r="IXW760" s="79"/>
      <c r="IXX760" s="79"/>
      <c r="IXY760" s="79"/>
      <c r="IXZ760" s="79"/>
      <c r="IYA760" s="79"/>
      <c r="IYB760" s="79"/>
      <c r="IYC760" s="79"/>
      <c r="IYD760" s="79"/>
      <c r="IYE760" s="79"/>
      <c r="IYF760" s="79"/>
      <c r="IYG760" s="79"/>
      <c r="IYH760" s="79"/>
      <c r="IYI760" s="79"/>
      <c r="IYJ760" s="79"/>
      <c r="IYK760" s="79"/>
      <c r="IYL760" s="79"/>
      <c r="IYM760" s="79"/>
      <c r="IYN760" s="79"/>
      <c r="IYO760" s="79"/>
      <c r="IYP760" s="79"/>
      <c r="IYQ760" s="79"/>
      <c r="IYR760" s="79"/>
      <c r="IYS760" s="79"/>
      <c r="IYT760" s="79"/>
      <c r="IYU760" s="79"/>
      <c r="IYV760" s="79"/>
      <c r="IYW760" s="79"/>
      <c r="IYX760" s="79"/>
      <c r="IYY760" s="79"/>
      <c r="IYZ760" s="79"/>
      <c r="IZA760" s="79"/>
      <c r="IZB760" s="79"/>
      <c r="IZC760" s="79"/>
      <c r="IZD760" s="79"/>
      <c r="IZE760" s="79"/>
      <c r="IZF760" s="79"/>
      <c r="IZG760" s="79"/>
      <c r="IZH760" s="79"/>
      <c r="IZI760" s="79"/>
      <c r="IZJ760" s="79"/>
      <c r="IZK760" s="79"/>
      <c r="IZL760" s="79"/>
      <c r="IZM760" s="79"/>
      <c r="IZN760" s="79"/>
      <c r="IZO760" s="79"/>
      <c r="IZP760" s="79"/>
      <c r="IZQ760" s="79"/>
      <c r="IZR760" s="79"/>
      <c r="IZS760" s="79"/>
      <c r="IZT760" s="79"/>
      <c r="IZU760" s="79"/>
      <c r="IZV760" s="79"/>
      <c r="IZW760" s="79"/>
      <c r="IZX760" s="79"/>
      <c r="IZY760" s="79"/>
      <c r="IZZ760" s="79"/>
      <c r="JAA760" s="79"/>
      <c r="JAB760" s="79"/>
      <c r="JAC760" s="79"/>
      <c r="JAD760" s="79"/>
      <c r="JAE760" s="79"/>
      <c r="JAF760" s="79"/>
      <c r="JAG760" s="79"/>
      <c r="JAH760" s="79"/>
      <c r="JAI760" s="79"/>
      <c r="JAJ760" s="79"/>
      <c r="JAK760" s="79"/>
      <c r="JAL760" s="79"/>
      <c r="JAM760" s="79"/>
      <c r="JAN760" s="79"/>
      <c r="JAO760" s="79"/>
      <c r="JAP760" s="79"/>
      <c r="JAQ760" s="79"/>
      <c r="JAR760" s="79"/>
      <c r="JAS760" s="79"/>
      <c r="JAT760" s="79"/>
      <c r="JAU760" s="79"/>
      <c r="JAV760" s="79"/>
      <c r="JAW760" s="79"/>
      <c r="JAX760" s="79"/>
      <c r="JAY760" s="79"/>
      <c r="JAZ760" s="79"/>
      <c r="JBA760" s="79"/>
      <c r="JBB760" s="79"/>
      <c r="JBC760" s="79"/>
      <c r="JBD760" s="79"/>
      <c r="JBE760" s="79"/>
      <c r="JBF760" s="79"/>
      <c r="JBG760" s="79"/>
      <c r="JBH760" s="79"/>
      <c r="JBI760" s="79"/>
      <c r="JBJ760" s="79"/>
      <c r="JBK760" s="79"/>
      <c r="JBL760" s="79"/>
      <c r="JBM760" s="79"/>
      <c r="JBN760" s="79"/>
      <c r="JBO760" s="79"/>
      <c r="JBP760" s="79"/>
      <c r="JBQ760" s="79"/>
      <c r="JBR760" s="79"/>
      <c r="JBS760" s="79"/>
      <c r="JBT760" s="79"/>
      <c r="JBU760" s="79"/>
      <c r="JBV760" s="79"/>
      <c r="JBW760" s="79"/>
      <c r="JBX760" s="79"/>
      <c r="JBY760" s="79"/>
      <c r="JBZ760" s="79"/>
      <c r="JCA760" s="79"/>
      <c r="JCB760" s="79"/>
      <c r="JCC760" s="79"/>
      <c r="JCD760" s="79"/>
      <c r="JCE760" s="79"/>
      <c r="JCF760" s="79"/>
      <c r="JCG760" s="79"/>
      <c r="JCH760" s="79"/>
      <c r="JCI760" s="79"/>
      <c r="JCJ760" s="79"/>
      <c r="JCK760" s="79"/>
      <c r="JCL760" s="79"/>
      <c r="JCM760" s="79"/>
      <c r="JCN760" s="79"/>
      <c r="JCO760" s="79"/>
      <c r="JCP760" s="79"/>
      <c r="JCQ760" s="79"/>
      <c r="JCR760" s="79"/>
      <c r="JCS760" s="79"/>
      <c r="JCT760" s="79"/>
      <c r="JCU760" s="79"/>
      <c r="JCV760" s="79"/>
      <c r="JCW760" s="79"/>
      <c r="JCX760" s="79"/>
      <c r="JCY760" s="79"/>
      <c r="JCZ760" s="79"/>
      <c r="JDA760" s="79"/>
      <c r="JDB760" s="79"/>
      <c r="JDC760" s="79"/>
    </row>
    <row r="761" spans="1:6867" x14ac:dyDescent="0.25">
      <c r="B761" s="74" t="s">
        <v>468</v>
      </c>
      <c r="C761" s="74" t="s">
        <v>2830</v>
      </c>
      <c r="D761" s="83">
        <v>1968</v>
      </c>
      <c r="E761" s="83" t="s">
        <v>1034</v>
      </c>
      <c r="F761" s="83" t="s">
        <v>2639</v>
      </c>
      <c r="G761" s="83" t="s">
        <v>2640</v>
      </c>
      <c r="H761" s="85"/>
      <c r="I761" s="88">
        <v>109.85</v>
      </c>
      <c r="J761" s="83">
        <v>1992</v>
      </c>
      <c r="K761" s="83">
        <v>1032</v>
      </c>
    </row>
    <row r="762" spans="1:6867" x14ac:dyDescent="0.25">
      <c r="B762" s="74" t="s">
        <v>3327</v>
      </c>
      <c r="C762" s="74" t="s">
        <v>2710</v>
      </c>
      <c r="D762" s="83">
        <v>1985</v>
      </c>
      <c r="E762" s="83" t="s">
        <v>3202</v>
      </c>
      <c r="F762" s="83"/>
      <c r="G762" s="83" t="s">
        <v>2657</v>
      </c>
      <c r="H762" s="85"/>
      <c r="I762" s="88">
        <v>109.89</v>
      </c>
      <c r="J762" s="83">
        <v>2005</v>
      </c>
      <c r="K762" s="83">
        <v>1031</v>
      </c>
    </row>
    <row r="763" spans="1:6867" x14ac:dyDescent="0.25">
      <c r="A763">
        <v>130</v>
      </c>
      <c r="B763" s="74" t="s">
        <v>534</v>
      </c>
      <c r="C763" s="74" t="s">
        <v>351</v>
      </c>
      <c r="D763" s="83">
        <v>1962</v>
      </c>
      <c r="E763" s="83" t="s">
        <v>340</v>
      </c>
      <c r="F763" s="83"/>
      <c r="G763" s="83" t="s">
        <v>2640</v>
      </c>
      <c r="H763" s="85"/>
      <c r="I763" s="88">
        <v>109.91</v>
      </c>
      <c r="J763" s="83">
        <v>1989</v>
      </c>
      <c r="K763" s="83">
        <v>1030</v>
      </c>
    </row>
    <row r="764" spans="1:6867" s="74" customFormat="1" x14ac:dyDescent="0.25">
      <c r="A764" s="79"/>
      <c r="B764" t="s">
        <v>2937</v>
      </c>
      <c r="C764" t="s">
        <v>2938</v>
      </c>
      <c r="D764" s="4">
        <v>1978</v>
      </c>
      <c r="E764" s="4" t="s">
        <v>2555</v>
      </c>
      <c r="F764" s="6" t="s">
        <v>2672</v>
      </c>
      <c r="G764" s="4" t="s">
        <v>2657</v>
      </c>
      <c r="H764" s="107"/>
      <c r="I764" s="107">
        <v>109.92</v>
      </c>
      <c r="J764" s="107">
        <v>2000</v>
      </c>
      <c r="K764" s="109">
        <v>1030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  <c r="BA764" s="79"/>
      <c r="BB764" s="79"/>
      <c r="BC764" s="79"/>
      <c r="BD764" s="79"/>
      <c r="BE764" s="79"/>
      <c r="BF764" s="79"/>
      <c r="BG764" s="79"/>
      <c r="BH764" s="79"/>
      <c r="BI764" s="79"/>
      <c r="BJ764" s="79"/>
      <c r="BK764" s="79"/>
      <c r="BL764" s="79"/>
      <c r="BM764" s="79"/>
      <c r="BN764" s="79"/>
      <c r="BO764" s="79"/>
      <c r="BP764" s="79"/>
      <c r="BQ764" s="79"/>
      <c r="BR764" s="79"/>
      <c r="BS764" s="79"/>
      <c r="BT764" s="79"/>
      <c r="BU764" s="79"/>
      <c r="BV764" s="79"/>
      <c r="BW764" s="79"/>
      <c r="BX764" s="79"/>
      <c r="BY764" s="79"/>
      <c r="BZ764" s="79"/>
      <c r="CA764" s="79"/>
      <c r="CB764" s="79"/>
      <c r="CC764" s="79"/>
      <c r="CD764" s="79"/>
      <c r="CE764" s="79"/>
      <c r="CF764" s="79"/>
      <c r="CG764" s="79"/>
      <c r="CH764" s="79"/>
      <c r="CI764" s="79"/>
      <c r="CJ764" s="79"/>
      <c r="CK764" s="79"/>
      <c r="CL764" s="79"/>
      <c r="CM764" s="79"/>
      <c r="CN764" s="79"/>
      <c r="CO764" s="79"/>
      <c r="CP764" s="79"/>
      <c r="CQ764" s="79"/>
      <c r="CR764" s="79"/>
      <c r="CS764" s="79"/>
      <c r="CT764" s="79"/>
      <c r="CU764" s="79"/>
      <c r="CV764" s="79"/>
      <c r="CW764" s="79"/>
      <c r="CX764" s="79"/>
      <c r="CY764" s="79"/>
      <c r="CZ764" s="79"/>
      <c r="DA764" s="79"/>
      <c r="DB764" s="79"/>
      <c r="DC764" s="79"/>
      <c r="DD764" s="79"/>
      <c r="DE764" s="79"/>
      <c r="DF764" s="79"/>
      <c r="DG764" s="79"/>
      <c r="DH764" s="79"/>
      <c r="DI764" s="79"/>
      <c r="DJ764" s="79"/>
      <c r="DK764" s="79"/>
      <c r="DL764" s="79"/>
      <c r="DM764" s="79"/>
      <c r="DN764" s="79"/>
      <c r="DO764" s="79"/>
      <c r="DP764" s="79"/>
      <c r="DQ764" s="79"/>
      <c r="DR764" s="79"/>
      <c r="DS764" s="79"/>
      <c r="DT764" s="79"/>
      <c r="DU764" s="79"/>
      <c r="DV764" s="79"/>
      <c r="DW764" s="79"/>
      <c r="DX764" s="79"/>
      <c r="DY764" s="79"/>
      <c r="DZ764" s="79"/>
      <c r="EA764" s="79"/>
      <c r="EB764" s="79"/>
      <c r="EC764" s="79"/>
      <c r="ED764" s="79"/>
      <c r="EE764" s="79"/>
      <c r="EF764" s="79"/>
      <c r="EG764" s="79"/>
      <c r="EH764" s="79"/>
      <c r="EI764" s="79"/>
      <c r="EJ764" s="79"/>
      <c r="EK764" s="79"/>
      <c r="EL764" s="79"/>
      <c r="EM764" s="79"/>
      <c r="EN764" s="79"/>
      <c r="EO764" s="79"/>
      <c r="EP764" s="79"/>
      <c r="EQ764" s="79"/>
      <c r="ER764" s="79"/>
      <c r="ES764" s="79"/>
      <c r="ET764" s="79"/>
      <c r="EU764" s="79"/>
      <c r="EV764" s="79"/>
      <c r="EW764" s="79"/>
      <c r="EX764" s="79"/>
      <c r="EY764" s="79"/>
      <c r="EZ764" s="79"/>
      <c r="FA764" s="79"/>
      <c r="FB764" s="79"/>
      <c r="FC764" s="79"/>
      <c r="FD764" s="79"/>
      <c r="FE764" s="79"/>
      <c r="FF764" s="79"/>
      <c r="FG764" s="79"/>
      <c r="FH764" s="79"/>
      <c r="FI764" s="79"/>
      <c r="FJ764" s="79"/>
      <c r="FK764" s="79"/>
      <c r="FL764" s="79"/>
      <c r="FM764" s="79"/>
      <c r="FN764" s="79"/>
      <c r="FO764" s="79"/>
      <c r="FP764" s="79"/>
      <c r="FQ764" s="79"/>
      <c r="FR764" s="79"/>
      <c r="FS764" s="79"/>
      <c r="FT764" s="79"/>
      <c r="FU764" s="79"/>
      <c r="FV764" s="79"/>
      <c r="FW764" s="79"/>
      <c r="FX764" s="79"/>
      <c r="FY764" s="79"/>
      <c r="FZ764" s="79"/>
      <c r="GA764" s="79"/>
      <c r="GB764" s="79"/>
      <c r="GC764" s="79"/>
      <c r="GD764" s="79"/>
      <c r="GE764" s="79"/>
      <c r="GF764" s="79"/>
      <c r="GG764" s="79"/>
      <c r="GH764" s="79"/>
      <c r="GI764" s="79"/>
      <c r="GJ764" s="79"/>
      <c r="GK764" s="79"/>
      <c r="GL764" s="79"/>
      <c r="GM764" s="79"/>
      <c r="GN764" s="79"/>
      <c r="GO764" s="79"/>
      <c r="GP764" s="79"/>
      <c r="GQ764" s="79"/>
      <c r="GR764" s="79"/>
      <c r="GS764" s="79"/>
      <c r="GT764" s="79"/>
      <c r="GU764" s="79"/>
      <c r="GV764" s="79"/>
      <c r="GW764" s="79"/>
      <c r="GX764" s="79"/>
      <c r="GY764" s="79"/>
      <c r="GZ764" s="79"/>
      <c r="HA764" s="79"/>
      <c r="HB764" s="79"/>
      <c r="HC764" s="79"/>
      <c r="HD764" s="79"/>
      <c r="HE764" s="79"/>
      <c r="HF764" s="79"/>
      <c r="HG764" s="79"/>
      <c r="HH764" s="79"/>
      <c r="HI764" s="79"/>
      <c r="HJ764" s="79"/>
      <c r="HK764" s="79"/>
      <c r="HL764" s="79"/>
      <c r="HM764" s="79"/>
      <c r="HN764" s="79"/>
      <c r="HO764" s="79"/>
      <c r="HP764" s="79"/>
      <c r="HQ764" s="79"/>
      <c r="HR764" s="79"/>
      <c r="HS764" s="79"/>
      <c r="HT764" s="79"/>
      <c r="HU764" s="79"/>
      <c r="HV764" s="79"/>
      <c r="HW764" s="79"/>
      <c r="HX764" s="79"/>
      <c r="HY764" s="79"/>
      <c r="HZ764" s="79"/>
      <c r="IA764" s="79"/>
      <c r="IB764" s="79"/>
      <c r="IC764" s="79"/>
      <c r="ID764" s="79"/>
      <c r="IE764" s="79"/>
      <c r="IF764" s="79"/>
      <c r="IG764" s="79"/>
      <c r="IH764" s="79"/>
      <c r="II764" s="79"/>
      <c r="IJ764" s="79"/>
      <c r="IK764" s="79"/>
      <c r="IL764" s="79"/>
      <c r="IM764" s="79"/>
      <c r="IN764" s="79"/>
      <c r="IO764" s="79"/>
      <c r="IP764" s="79"/>
      <c r="IQ764" s="79"/>
      <c r="IR764" s="79"/>
      <c r="IS764" s="79"/>
      <c r="IT764" s="79"/>
      <c r="IU764" s="79"/>
      <c r="IV764" s="79"/>
      <c r="IW764" s="79"/>
      <c r="IX764" s="79"/>
      <c r="IY764" s="79"/>
      <c r="IZ764" s="79"/>
      <c r="JA764" s="79"/>
      <c r="JB764" s="79"/>
      <c r="JC764" s="79"/>
      <c r="JD764" s="79"/>
      <c r="JE764" s="79"/>
      <c r="JF764" s="79"/>
      <c r="JG764" s="79"/>
      <c r="JH764" s="79"/>
      <c r="JI764" s="79"/>
      <c r="JJ764" s="79"/>
      <c r="JK764" s="79"/>
      <c r="JL764" s="79"/>
      <c r="JM764" s="79"/>
      <c r="JN764" s="79"/>
      <c r="JO764" s="79"/>
      <c r="JP764" s="79"/>
      <c r="JQ764" s="79"/>
      <c r="JR764" s="79"/>
      <c r="JS764" s="79"/>
      <c r="JT764" s="79"/>
      <c r="JU764" s="79"/>
      <c r="JV764" s="79"/>
      <c r="JW764" s="79"/>
      <c r="JX764" s="79"/>
      <c r="JY764" s="79"/>
      <c r="JZ764" s="79"/>
      <c r="KA764" s="79"/>
      <c r="KB764" s="79"/>
      <c r="KC764" s="79"/>
      <c r="KD764" s="79"/>
      <c r="KE764" s="79"/>
      <c r="KF764" s="79"/>
      <c r="KG764" s="79"/>
      <c r="KH764" s="79"/>
      <c r="KI764" s="79"/>
      <c r="KJ764" s="79"/>
      <c r="KK764" s="79"/>
      <c r="KL764" s="79"/>
      <c r="KM764" s="79"/>
      <c r="KN764" s="79"/>
      <c r="KO764" s="79"/>
      <c r="KP764" s="79"/>
      <c r="KQ764" s="79"/>
      <c r="KR764" s="79"/>
      <c r="KS764" s="79"/>
      <c r="KT764" s="79"/>
      <c r="KU764" s="79"/>
      <c r="KV764" s="79"/>
      <c r="KW764" s="79"/>
      <c r="KX764" s="79"/>
      <c r="KY764" s="79"/>
      <c r="KZ764" s="79"/>
      <c r="LA764" s="79"/>
      <c r="LB764" s="79"/>
      <c r="LC764" s="79"/>
      <c r="LD764" s="79"/>
      <c r="LE764" s="79"/>
      <c r="LF764" s="79"/>
      <c r="LG764" s="79"/>
      <c r="LH764" s="79"/>
      <c r="LI764" s="79"/>
      <c r="LJ764" s="79"/>
      <c r="LK764" s="79"/>
      <c r="LL764" s="79"/>
      <c r="LM764" s="79"/>
      <c r="LN764" s="79"/>
      <c r="LO764" s="79"/>
      <c r="LP764" s="79"/>
      <c r="LQ764" s="79"/>
      <c r="LR764" s="79"/>
      <c r="LS764" s="79"/>
      <c r="LT764" s="79"/>
      <c r="LU764" s="79"/>
      <c r="LV764" s="79"/>
      <c r="LW764" s="79"/>
      <c r="LX764" s="79"/>
      <c r="LY764" s="79"/>
      <c r="LZ764" s="79"/>
      <c r="MA764" s="79"/>
      <c r="MB764" s="79"/>
      <c r="MC764" s="79"/>
      <c r="MD764" s="79"/>
      <c r="ME764" s="79"/>
      <c r="MF764" s="79"/>
      <c r="MG764" s="79"/>
      <c r="MH764" s="79"/>
      <c r="MI764" s="79"/>
      <c r="MJ764" s="79"/>
      <c r="MK764" s="79"/>
      <c r="ML764" s="79"/>
      <c r="MM764" s="79"/>
      <c r="MN764" s="79"/>
      <c r="MO764" s="79"/>
      <c r="MP764" s="79"/>
      <c r="MQ764" s="79"/>
      <c r="MR764" s="79"/>
      <c r="MS764" s="79"/>
      <c r="MT764" s="79"/>
      <c r="MU764" s="79"/>
      <c r="MV764" s="79"/>
      <c r="MW764" s="79"/>
      <c r="MX764" s="79"/>
      <c r="MY764" s="79"/>
      <c r="MZ764" s="79"/>
      <c r="NA764" s="79"/>
      <c r="NB764" s="79"/>
      <c r="NC764" s="79"/>
      <c r="ND764" s="79"/>
      <c r="NE764" s="79"/>
      <c r="NF764" s="79"/>
      <c r="NG764" s="79"/>
      <c r="NH764" s="79"/>
      <c r="NI764" s="79"/>
      <c r="NJ764" s="79"/>
      <c r="NK764" s="79"/>
      <c r="NL764" s="79"/>
      <c r="NM764" s="79"/>
      <c r="NN764" s="79"/>
      <c r="NO764" s="79"/>
      <c r="NP764" s="79"/>
      <c r="NQ764" s="79"/>
      <c r="NR764" s="79"/>
      <c r="NS764" s="79"/>
      <c r="NT764" s="79"/>
      <c r="NU764" s="79"/>
      <c r="NV764" s="79"/>
      <c r="NW764" s="79"/>
      <c r="NX764" s="79"/>
      <c r="NY764" s="79"/>
      <c r="NZ764" s="79"/>
      <c r="OA764" s="79"/>
      <c r="OB764" s="79"/>
      <c r="OC764" s="79"/>
      <c r="OD764" s="79"/>
      <c r="OE764" s="79"/>
      <c r="OF764" s="79"/>
      <c r="OG764" s="79"/>
      <c r="OH764" s="79"/>
      <c r="OI764" s="79"/>
      <c r="OJ764" s="79"/>
      <c r="OK764" s="79"/>
      <c r="OL764" s="79"/>
      <c r="OM764" s="79"/>
      <c r="ON764" s="79"/>
      <c r="OO764" s="79"/>
      <c r="OP764" s="79"/>
      <c r="OQ764" s="79"/>
      <c r="OR764" s="79"/>
      <c r="OS764" s="79"/>
      <c r="OT764" s="79"/>
      <c r="OU764" s="79"/>
      <c r="OV764" s="79"/>
      <c r="OW764" s="79"/>
      <c r="OX764" s="79"/>
      <c r="OY764" s="79"/>
      <c r="OZ764" s="79"/>
      <c r="PA764" s="79"/>
      <c r="PB764" s="79"/>
      <c r="PC764" s="79"/>
      <c r="PD764" s="79"/>
      <c r="PE764" s="79"/>
      <c r="PF764" s="79"/>
      <c r="PG764" s="79"/>
      <c r="PH764" s="79"/>
      <c r="PI764" s="79"/>
      <c r="PJ764" s="79"/>
      <c r="PK764" s="79"/>
      <c r="PL764" s="79"/>
      <c r="PM764" s="79"/>
      <c r="PN764" s="79"/>
      <c r="PO764" s="79"/>
      <c r="PP764" s="79"/>
      <c r="PQ764" s="79"/>
      <c r="PR764" s="79"/>
      <c r="PS764" s="79"/>
      <c r="PT764" s="79"/>
      <c r="PU764" s="79"/>
      <c r="PV764" s="79"/>
      <c r="PW764" s="79"/>
      <c r="PX764" s="79"/>
      <c r="PY764" s="79"/>
      <c r="PZ764" s="79"/>
      <c r="QA764" s="79"/>
      <c r="QB764" s="79"/>
      <c r="QC764" s="79"/>
      <c r="QD764" s="79"/>
      <c r="QE764" s="79"/>
      <c r="QF764" s="79"/>
      <c r="QG764" s="79"/>
      <c r="QH764" s="79"/>
      <c r="QI764" s="79"/>
      <c r="QJ764" s="79"/>
      <c r="QK764" s="79"/>
      <c r="QL764" s="79"/>
      <c r="QM764" s="79"/>
      <c r="QN764" s="79"/>
      <c r="QO764" s="79"/>
      <c r="QP764" s="79"/>
      <c r="QQ764" s="79"/>
      <c r="QR764" s="79"/>
      <c r="QS764" s="79"/>
      <c r="QT764" s="79"/>
      <c r="QU764" s="79"/>
      <c r="QV764" s="79"/>
      <c r="QW764" s="79"/>
      <c r="QX764" s="79"/>
      <c r="QY764" s="79"/>
      <c r="QZ764" s="79"/>
      <c r="RA764" s="79"/>
      <c r="RB764" s="79"/>
      <c r="RC764" s="79"/>
      <c r="RD764" s="79"/>
      <c r="RE764" s="79"/>
      <c r="RF764" s="79"/>
      <c r="RG764" s="79"/>
      <c r="RH764" s="79"/>
      <c r="RI764" s="79"/>
      <c r="RJ764" s="79"/>
      <c r="RK764" s="79"/>
      <c r="RL764" s="79"/>
      <c r="RM764" s="79"/>
      <c r="RN764" s="79"/>
      <c r="RO764" s="79"/>
      <c r="RP764" s="79"/>
      <c r="RQ764" s="79"/>
      <c r="RR764" s="79"/>
      <c r="RS764" s="79"/>
      <c r="RT764" s="79"/>
      <c r="RU764" s="79"/>
      <c r="RV764" s="79"/>
      <c r="RW764" s="79"/>
      <c r="RX764" s="79"/>
      <c r="RY764" s="79"/>
      <c r="RZ764" s="79"/>
      <c r="SA764" s="79"/>
      <c r="SB764" s="79"/>
      <c r="SC764" s="79"/>
      <c r="SD764" s="79"/>
      <c r="SE764" s="79"/>
      <c r="SF764" s="79"/>
      <c r="SG764" s="79"/>
      <c r="SH764" s="79"/>
      <c r="SI764" s="79"/>
      <c r="SJ764" s="79"/>
      <c r="SK764" s="79"/>
      <c r="SL764" s="79"/>
      <c r="SM764" s="79"/>
      <c r="SN764" s="79"/>
      <c r="SO764" s="79"/>
      <c r="SP764" s="79"/>
      <c r="SQ764" s="79"/>
      <c r="SR764" s="79"/>
      <c r="SS764" s="79"/>
      <c r="ST764" s="79"/>
      <c r="SU764" s="79"/>
      <c r="SV764" s="79"/>
      <c r="SW764" s="79"/>
      <c r="SX764" s="79"/>
      <c r="SY764" s="79"/>
      <c r="SZ764" s="79"/>
      <c r="TA764" s="79"/>
      <c r="TB764" s="79"/>
      <c r="TC764" s="79"/>
      <c r="TD764" s="79"/>
      <c r="TE764" s="79"/>
      <c r="TF764" s="79"/>
      <c r="TG764" s="79"/>
      <c r="TH764" s="79"/>
      <c r="TI764" s="79"/>
      <c r="TJ764" s="79"/>
      <c r="TK764" s="79"/>
      <c r="TL764" s="79"/>
      <c r="TM764" s="79"/>
      <c r="TN764" s="79"/>
      <c r="TO764" s="79"/>
      <c r="TP764" s="79"/>
      <c r="TQ764" s="79"/>
      <c r="TR764" s="79"/>
      <c r="TS764" s="79"/>
      <c r="TT764" s="79"/>
      <c r="TU764" s="79"/>
      <c r="TV764" s="79"/>
      <c r="TW764" s="79"/>
      <c r="TX764" s="79"/>
      <c r="TY764" s="79"/>
      <c r="TZ764" s="79"/>
      <c r="UA764" s="79"/>
      <c r="UB764" s="79"/>
      <c r="UC764" s="79"/>
      <c r="UD764" s="79"/>
      <c r="UE764" s="79"/>
      <c r="UF764" s="79"/>
      <c r="UG764" s="79"/>
      <c r="UH764" s="79"/>
      <c r="UI764" s="79"/>
      <c r="UJ764" s="79"/>
      <c r="UK764" s="79"/>
      <c r="UL764" s="79"/>
      <c r="UM764" s="79"/>
      <c r="UN764" s="79"/>
      <c r="UO764" s="79"/>
      <c r="UP764" s="79"/>
      <c r="UQ764" s="79"/>
      <c r="UR764" s="79"/>
      <c r="US764" s="79"/>
      <c r="UT764" s="79"/>
      <c r="UU764" s="79"/>
      <c r="UV764" s="79"/>
      <c r="UW764" s="79"/>
      <c r="UX764" s="79"/>
      <c r="UY764" s="79"/>
      <c r="UZ764" s="79"/>
      <c r="VA764" s="79"/>
      <c r="VB764" s="79"/>
      <c r="VC764" s="79"/>
      <c r="VD764" s="79"/>
      <c r="VE764" s="79"/>
      <c r="VF764" s="79"/>
      <c r="VG764" s="79"/>
      <c r="VH764" s="79"/>
      <c r="VI764" s="79"/>
      <c r="VJ764" s="79"/>
      <c r="VK764" s="79"/>
      <c r="VL764" s="79"/>
      <c r="VM764" s="79"/>
      <c r="VN764" s="79"/>
      <c r="VO764" s="79"/>
      <c r="VP764" s="79"/>
      <c r="VQ764" s="79"/>
      <c r="VR764" s="79"/>
      <c r="VS764" s="79"/>
      <c r="VT764" s="79"/>
      <c r="VU764" s="79"/>
      <c r="VV764" s="79"/>
      <c r="VW764" s="79"/>
      <c r="VX764" s="79"/>
      <c r="VY764" s="79"/>
      <c r="VZ764" s="79"/>
      <c r="WA764" s="79"/>
      <c r="WB764" s="79"/>
      <c r="WC764" s="79"/>
      <c r="WD764" s="79"/>
      <c r="WE764" s="79"/>
      <c r="WF764" s="79"/>
      <c r="WG764" s="79"/>
      <c r="WH764" s="79"/>
      <c r="WI764" s="79"/>
      <c r="WJ764" s="79"/>
      <c r="WK764" s="79"/>
      <c r="WL764" s="79"/>
      <c r="WM764" s="79"/>
      <c r="WN764" s="79"/>
      <c r="WO764" s="79"/>
      <c r="WP764" s="79"/>
      <c r="WQ764" s="79"/>
      <c r="WR764" s="79"/>
      <c r="WS764" s="79"/>
      <c r="WT764" s="79"/>
      <c r="WU764" s="79"/>
      <c r="WV764" s="79"/>
      <c r="WW764" s="79"/>
      <c r="WX764" s="79"/>
      <c r="WY764" s="79"/>
      <c r="WZ764" s="79"/>
      <c r="XA764" s="79"/>
      <c r="XB764" s="79"/>
      <c r="XC764" s="79"/>
      <c r="XD764" s="79"/>
      <c r="XE764" s="79"/>
      <c r="XF764" s="79"/>
      <c r="XG764" s="79"/>
      <c r="XH764" s="79"/>
      <c r="XI764" s="79"/>
      <c r="XJ764" s="79"/>
      <c r="XK764" s="79"/>
      <c r="XL764" s="79"/>
      <c r="XM764" s="79"/>
      <c r="XN764" s="79"/>
      <c r="XO764" s="79"/>
      <c r="XP764" s="79"/>
      <c r="XQ764" s="79"/>
      <c r="XR764" s="79"/>
      <c r="XS764" s="79"/>
      <c r="XT764" s="79"/>
      <c r="XU764" s="79"/>
      <c r="XV764" s="79"/>
      <c r="XW764" s="79"/>
      <c r="XX764" s="79"/>
      <c r="XY764" s="79"/>
      <c r="XZ764" s="79"/>
      <c r="YA764" s="79"/>
      <c r="YB764" s="79"/>
      <c r="YC764" s="79"/>
      <c r="YD764" s="79"/>
      <c r="YE764" s="79"/>
      <c r="YF764" s="79"/>
      <c r="YG764" s="79"/>
      <c r="YH764" s="79"/>
      <c r="YI764" s="79"/>
      <c r="YJ764" s="79"/>
      <c r="YK764" s="79"/>
      <c r="YL764" s="79"/>
      <c r="YM764" s="79"/>
      <c r="YN764" s="79"/>
      <c r="YO764" s="79"/>
      <c r="YP764" s="79"/>
      <c r="YQ764" s="79"/>
      <c r="YR764" s="79"/>
      <c r="YS764" s="79"/>
      <c r="YT764" s="79"/>
      <c r="YU764" s="79"/>
      <c r="YV764" s="79"/>
      <c r="YW764" s="79"/>
      <c r="YX764" s="79"/>
      <c r="YY764" s="79"/>
      <c r="YZ764" s="79"/>
      <c r="ZA764" s="79"/>
      <c r="ZB764" s="79"/>
      <c r="ZC764" s="79"/>
      <c r="ZD764" s="79"/>
      <c r="ZE764" s="79"/>
      <c r="ZF764" s="79"/>
      <c r="ZG764" s="79"/>
      <c r="ZH764" s="79"/>
      <c r="ZI764" s="79"/>
      <c r="ZJ764" s="79"/>
      <c r="ZK764" s="79"/>
      <c r="ZL764" s="79"/>
      <c r="ZM764" s="79"/>
      <c r="ZN764" s="79"/>
      <c r="ZO764" s="79"/>
      <c r="ZP764" s="79"/>
      <c r="ZQ764" s="79"/>
      <c r="ZR764" s="79"/>
      <c r="ZS764" s="79"/>
      <c r="ZT764" s="79"/>
      <c r="ZU764" s="79"/>
      <c r="ZV764" s="79"/>
      <c r="ZW764" s="79"/>
      <c r="ZX764" s="79"/>
      <c r="ZY764" s="79"/>
      <c r="ZZ764" s="79"/>
      <c r="AAA764" s="79"/>
      <c r="AAB764" s="79"/>
      <c r="AAC764" s="79"/>
      <c r="AAD764" s="79"/>
      <c r="AAE764" s="79"/>
      <c r="AAF764" s="79"/>
      <c r="AAG764" s="79"/>
      <c r="AAH764" s="79"/>
      <c r="AAI764" s="79"/>
      <c r="AAJ764" s="79"/>
      <c r="AAK764" s="79"/>
      <c r="AAL764" s="79"/>
      <c r="AAM764" s="79"/>
      <c r="AAN764" s="79"/>
      <c r="AAO764" s="79"/>
      <c r="AAP764" s="79"/>
      <c r="AAQ764" s="79"/>
      <c r="AAR764" s="79"/>
      <c r="AAS764" s="79"/>
      <c r="AAT764" s="79"/>
      <c r="AAU764" s="79"/>
      <c r="AAV764" s="79"/>
      <c r="AAW764" s="79"/>
      <c r="AAX764" s="79"/>
      <c r="AAY764" s="79"/>
      <c r="AAZ764" s="79"/>
      <c r="ABA764" s="79"/>
      <c r="ABB764" s="79"/>
      <c r="ABC764" s="79"/>
      <c r="ABD764" s="79"/>
      <c r="ABE764" s="79"/>
      <c r="ABF764" s="79"/>
      <c r="ABG764" s="79"/>
      <c r="ABH764" s="79"/>
      <c r="ABI764" s="79"/>
      <c r="ABJ764" s="79"/>
      <c r="ABK764" s="79"/>
      <c r="ABL764" s="79"/>
      <c r="ABM764" s="79"/>
      <c r="ABN764" s="79"/>
      <c r="ABO764" s="79"/>
      <c r="ABP764" s="79"/>
      <c r="ABQ764" s="79"/>
      <c r="ABR764" s="79"/>
      <c r="ABS764" s="79"/>
      <c r="ABT764" s="79"/>
      <c r="ABU764" s="79"/>
      <c r="ABV764" s="79"/>
      <c r="ABW764" s="79"/>
      <c r="ABX764" s="79"/>
      <c r="ABY764" s="79"/>
      <c r="ABZ764" s="79"/>
      <c r="ACA764" s="79"/>
      <c r="ACB764" s="79"/>
      <c r="ACC764" s="79"/>
      <c r="ACD764" s="79"/>
      <c r="ACE764" s="79"/>
      <c r="ACF764" s="79"/>
      <c r="ACG764" s="79"/>
      <c r="ACH764" s="79"/>
      <c r="ACI764" s="79"/>
      <c r="ACJ764" s="79"/>
      <c r="ACK764" s="79"/>
      <c r="ACL764" s="79"/>
      <c r="ACM764" s="79"/>
      <c r="ACN764" s="79"/>
      <c r="ACO764" s="79"/>
      <c r="ACP764" s="79"/>
      <c r="ACQ764" s="79"/>
      <c r="ACR764" s="79"/>
      <c r="ACS764" s="79"/>
      <c r="ACT764" s="79"/>
      <c r="ACU764" s="79"/>
      <c r="ACV764" s="79"/>
      <c r="ACW764" s="79"/>
      <c r="ACX764" s="79"/>
      <c r="ACY764" s="79"/>
      <c r="ACZ764" s="79"/>
      <c r="ADA764" s="79"/>
      <c r="ADB764" s="79"/>
      <c r="ADC764" s="79"/>
      <c r="ADD764" s="79"/>
      <c r="ADE764" s="79"/>
      <c r="ADF764" s="79"/>
      <c r="ADG764" s="79"/>
      <c r="ADH764" s="79"/>
      <c r="ADI764" s="79"/>
      <c r="ADJ764" s="79"/>
      <c r="ADK764" s="79"/>
      <c r="ADL764" s="79"/>
      <c r="ADM764" s="79"/>
      <c r="ADN764" s="79"/>
      <c r="ADO764" s="79"/>
      <c r="ADP764" s="79"/>
      <c r="ADQ764" s="79"/>
      <c r="ADR764" s="79"/>
      <c r="ADS764" s="79"/>
      <c r="ADT764" s="79"/>
      <c r="ADU764" s="79"/>
      <c r="ADV764" s="79"/>
      <c r="ADW764" s="79"/>
      <c r="ADX764" s="79"/>
      <c r="ADY764" s="79"/>
      <c r="ADZ764" s="79"/>
      <c r="AEA764" s="79"/>
      <c r="AEB764" s="79"/>
      <c r="AEC764" s="79"/>
      <c r="AED764" s="79"/>
      <c r="AEE764" s="79"/>
      <c r="AEF764" s="79"/>
      <c r="AEG764" s="79"/>
      <c r="AEH764" s="79"/>
      <c r="AEI764" s="79"/>
      <c r="AEJ764" s="79"/>
      <c r="AEK764" s="79"/>
      <c r="AEL764" s="79"/>
      <c r="AEM764" s="79"/>
      <c r="AEN764" s="79"/>
      <c r="AEO764" s="79"/>
      <c r="AEP764" s="79"/>
      <c r="AEQ764" s="79"/>
      <c r="AER764" s="79"/>
      <c r="AES764" s="79"/>
      <c r="AET764" s="79"/>
      <c r="AEU764" s="79"/>
      <c r="AEV764" s="79"/>
      <c r="AEW764" s="79"/>
      <c r="AEX764" s="79"/>
      <c r="AEY764" s="79"/>
      <c r="AEZ764" s="79"/>
      <c r="AFA764" s="79"/>
      <c r="AFB764" s="79"/>
      <c r="AFC764" s="79"/>
      <c r="AFD764" s="79"/>
      <c r="AFE764" s="79"/>
      <c r="AFF764" s="79"/>
      <c r="AFG764" s="79"/>
      <c r="AFH764" s="79"/>
      <c r="AFI764" s="79"/>
      <c r="AFJ764" s="79"/>
      <c r="AFK764" s="79"/>
      <c r="AFL764" s="79"/>
      <c r="AFM764" s="79"/>
      <c r="AFN764" s="79"/>
      <c r="AFO764" s="79"/>
      <c r="AFP764" s="79"/>
      <c r="AFQ764" s="79"/>
      <c r="AFR764" s="79"/>
      <c r="AFS764" s="79"/>
      <c r="AFT764" s="79"/>
      <c r="AFU764" s="79"/>
      <c r="AFV764" s="79"/>
      <c r="AFW764" s="79"/>
      <c r="AFX764" s="79"/>
      <c r="AFY764" s="79"/>
      <c r="AFZ764" s="79"/>
      <c r="AGA764" s="79"/>
      <c r="AGB764" s="79"/>
      <c r="AGC764" s="79"/>
      <c r="AGD764" s="79"/>
      <c r="AGE764" s="79"/>
      <c r="AGF764" s="79"/>
      <c r="AGG764" s="79"/>
      <c r="AGH764" s="79"/>
      <c r="AGI764" s="79"/>
      <c r="AGJ764" s="79"/>
      <c r="AGK764" s="79"/>
      <c r="AGL764" s="79"/>
      <c r="AGM764" s="79"/>
      <c r="AGN764" s="79"/>
      <c r="AGO764" s="79"/>
      <c r="AGP764" s="79"/>
      <c r="AGQ764" s="79"/>
      <c r="AGR764" s="79"/>
      <c r="AGS764" s="79"/>
      <c r="AGT764" s="79"/>
      <c r="AGU764" s="79"/>
      <c r="AGV764" s="79"/>
      <c r="AGW764" s="79"/>
      <c r="AGX764" s="79"/>
      <c r="AGY764" s="79"/>
      <c r="AGZ764" s="79"/>
      <c r="AHA764" s="79"/>
      <c r="AHB764" s="79"/>
      <c r="AHC764" s="79"/>
      <c r="AHD764" s="79"/>
      <c r="AHE764" s="79"/>
      <c r="AHF764" s="79"/>
      <c r="AHG764" s="79"/>
      <c r="AHH764" s="79"/>
      <c r="AHI764" s="79"/>
      <c r="AHJ764" s="79"/>
      <c r="AHK764" s="79"/>
      <c r="AHL764" s="79"/>
      <c r="AHM764" s="79"/>
      <c r="AHN764" s="79"/>
      <c r="AHO764" s="79"/>
      <c r="AHP764" s="79"/>
      <c r="AHQ764" s="79"/>
      <c r="AHR764" s="79"/>
      <c r="AHS764" s="79"/>
      <c r="AHT764" s="79"/>
      <c r="AHU764" s="79"/>
      <c r="AHV764" s="79"/>
      <c r="AHW764" s="79"/>
      <c r="AHX764" s="79"/>
      <c r="AHY764" s="79"/>
      <c r="AHZ764" s="79"/>
      <c r="AIA764" s="79"/>
      <c r="AIB764" s="79"/>
      <c r="AIC764" s="79"/>
      <c r="AID764" s="79"/>
      <c r="AIE764" s="79"/>
      <c r="AIF764" s="79"/>
      <c r="AIG764" s="79"/>
      <c r="AIH764" s="79"/>
      <c r="AII764" s="79"/>
      <c r="AIJ764" s="79"/>
      <c r="AIK764" s="79"/>
      <c r="AIL764" s="79"/>
      <c r="AIM764" s="79"/>
      <c r="AIN764" s="79"/>
      <c r="AIO764" s="79"/>
      <c r="AIP764" s="79"/>
      <c r="AIQ764" s="79"/>
      <c r="AIR764" s="79"/>
      <c r="AIS764" s="79"/>
      <c r="AIT764" s="79"/>
      <c r="AIU764" s="79"/>
      <c r="AIV764" s="79"/>
      <c r="AIW764" s="79"/>
      <c r="AIX764" s="79"/>
      <c r="AIY764" s="79"/>
      <c r="AIZ764" s="79"/>
      <c r="AJA764" s="79"/>
      <c r="AJB764" s="79"/>
      <c r="AJC764" s="79"/>
      <c r="AJD764" s="79"/>
      <c r="AJE764" s="79"/>
      <c r="AJF764" s="79"/>
      <c r="AJG764" s="79"/>
      <c r="AJH764" s="79"/>
      <c r="AJI764" s="79"/>
      <c r="AJJ764" s="79"/>
      <c r="AJK764" s="79"/>
      <c r="AJL764" s="79"/>
      <c r="AJM764" s="79"/>
      <c r="AJN764" s="79"/>
      <c r="AJO764" s="79"/>
      <c r="AJP764" s="79"/>
      <c r="AJQ764" s="79"/>
      <c r="AJR764" s="79"/>
      <c r="AJS764" s="79"/>
      <c r="AJT764" s="79"/>
      <c r="AJU764" s="79"/>
      <c r="AJV764" s="79"/>
      <c r="AJW764" s="79"/>
      <c r="AJX764" s="79"/>
      <c r="AJY764" s="79"/>
      <c r="AJZ764" s="79"/>
      <c r="AKA764" s="79"/>
      <c r="AKB764" s="79"/>
      <c r="AKC764" s="79"/>
      <c r="AKD764" s="79"/>
      <c r="AKE764" s="79"/>
      <c r="AKF764" s="79"/>
      <c r="AKG764" s="79"/>
      <c r="AKH764" s="79"/>
      <c r="AKI764" s="79"/>
      <c r="AKJ764" s="79"/>
      <c r="AKK764" s="79"/>
      <c r="AKL764" s="79"/>
      <c r="AKM764" s="79"/>
      <c r="AKN764" s="79"/>
      <c r="AKO764" s="79"/>
      <c r="AKP764" s="79"/>
      <c r="AKQ764" s="79"/>
      <c r="AKR764" s="79"/>
      <c r="AKS764" s="79"/>
      <c r="AKT764" s="79"/>
      <c r="AKU764" s="79"/>
      <c r="AKV764" s="79"/>
      <c r="AKW764" s="79"/>
      <c r="AKX764" s="79"/>
      <c r="AKY764" s="79"/>
      <c r="AKZ764" s="79"/>
      <c r="ALA764" s="79"/>
      <c r="ALB764" s="79"/>
      <c r="ALC764" s="79"/>
      <c r="ALD764" s="79"/>
      <c r="ALE764" s="79"/>
      <c r="ALF764" s="79"/>
      <c r="ALG764" s="79"/>
      <c r="ALH764" s="79"/>
      <c r="ALI764" s="79"/>
      <c r="ALJ764" s="79"/>
      <c r="ALK764" s="79"/>
      <c r="ALL764" s="79"/>
      <c r="ALM764" s="79"/>
      <c r="ALN764" s="79"/>
      <c r="ALO764" s="79"/>
      <c r="ALP764" s="79"/>
      <c r="ALQ764" s="79"/>
      <c r="ALR764" s="79"/>
      <c r="ALS764" s="79"/>
      <c r="ALT764" s="79"/>
      <c r="ALU764" s="79"/>
      <c r="ALV764" s="79"/>
      <c r="ALW764" s="79"/>
      <c r="ALX764" s="79"/>
      <c r="ALY764" s="79"/>
      <c r="ALZ764" s="79"/>
      <c r="AMA764" s="79"/>
      <c r="AMB764" s="79"/>
      <c r="AMC764" s="79"/>
      <c r="AMD764" s="79"/>
      <c r="AME764" s="79"/>
      <c r="AMF764" s="79"/>
      <c r="AMG764" s="79"/>
      <c r="AMH764" s="79"/>
      <c r="AMI764" s="79"/>
      <c r="AMJ764" s="79"/>
      <c r="AMK764" s="79"/>
      <c r="AML764" s="79"/>
      <c r="AMM764" s="79"/>
      <c r="AMN764" s="79"/>
      <c r="AMO764" s="79"/>
      <c r="AMP764" s="79"/>
      <c r="AMQ764" s="79"/>
      <c r="AMR764" s="79"/>
      <c r="AMS764" s="79"/>
      <c r="AMT764" s="79"/>
      <c r="AMU764" s="79"/>
      <c r="AMV764" s="79"/>
      <c r="AMW764" s="79"/>
      <c r="AMX764" s="79"/>
      <c r="AMY764" s="79"/>
      <c r="AMZ764" s="79"/>
      <c r="ANA764" s="79"/>
      <c r="ANB764" s="79"/>
      <c r="ANC764" s="79"/>
      <c r="AND764" s="79"/>
      <c r="ANE764" s="79"/>
      <c r="ANF764" s="79"/>
      <c r="ANG764" s="79"/>
      <c r="ANH764" s="79"/>
      <c r="ANI764" s="79"/>
      <c r="ANJ764" s="79"/>
      <c r="ANK764" s="79"/>
      <c r="ANL764" s="79"/>
      <c r="ANM764" s="79"/>
      <c r="ANN764" s="79"/>
      <c r="ANO764" s="79"/>
      <c r="ANP764" s="79"/>
      <c r="ANQ764" s="79"/>
      <c r="ANR764" s="79"/>
      <c r="ANS764" s="79"/>
      <c r="ANT764" s="79"/>
      <c r="ANU764" s="79"/>
      <c r="ANV764" s="79"/>
      <c r="ANW764" s="79"/>
      <c r="ANX764" s="79"/>
      <c r="ANY764" s="79"/>
      <c r="ANZ764" s="79"/>
      <c r="AOA764" s="79"/>
      <c r="AOB764" s="79"/>
      <c r="AOC764" s="79"/>
      <c r="AOD764" s="79"/>
      <c r="AOE764" s="79"/>
      <c r="AOF764" s="79"/>
      <c r="AOG764" s="79"/>
      <c r="AOH764" s="79"/>
      <c r="AOI764" s="79"/>
      <c r="AOJ764" s="79"/>
      <c r="AOK764" s="79"/>
      <c r="AOL764" s="79"/>
      <c r="AOM764" s="79"/>
      <c r="AON764" s="79"/>
      <c r="AOO764" s="79"/>
      <c r="AOP764" s="79"/>
      <c r="AOQ764" s="79"/>
      <c r="AOR764" s="79"/>
      <c r="AOS764" s="79"/>
      <c r="AOT764" s="79"/>
      <c r="AOU764" s="79"/>
      <c r="AOV764" s="79"/>
      <c r="AOW764" s="79"/>
      <c r="AOX764" s="79"/>
      <c r="AOY764" s="79"/>
      <c r="AOZ764" s="79"/>
      <c r="APA764" s="79"/>
      <c r="APB764" s="79"/>
      <c r="APC764" s="79"/>
      <c r="APD764" s="79"/>
      <c r="APE764" s="79"/>
      <c r="APF764" s="79"/>
      <c r="APG764" s="79"/>
      <c r="APH764" s="79"/>
      <c r="API764" s="79"/>
      <c r="APJ764" s="79"/>
      <c r="APK764" s="79"/>
      <c r="APL764" s="79"/>
      <c r="APM764" s="79"/>
      <c r="APN764" s="79"/>
      <c r="APO764" s="79"/>
      <c r="APP764" s="79"/>
      <c r="APQ764" s="79"/>
      <c r="APR764" s="79"/>
      <c r="APS764" s="79"/>
      <c r="APT764" s="79"/>
      <c r="APU764" s="79"/>
      <c r="APV764" s="79"/>
      <c r="APW764" s="79"/>
      <c r="APX764" s="79"/>
      <c r="APY764" s="79"/>
      <c r="APZ764" s="79"/>
      <c r="AQA764" s="79"/>
      <c r="AQB764" s="79"/>
      <c r="AQC764" s="79"/>
      <c r="AQD764" s="79"/>
      <c r="AQE764" s="79"/>
      <c r="AQF764" s="79"/>
      <c r="AQG764" s="79"/>
      <c r="AQH764" s="79"/>
      <c r="AQI764" s="79"/>
      <c r="AQJ764" s="79"/>
      <c r="AQK764" s="79"/>
      <c r="AQL764" s="79"/>
      <c r="AQM764" s="79"/>
      <c r="AQN764" s="79"/>
      <c r="AQO764" s="79"/>
      <c r="AQP764" s="79"/>
      <c r="AQQ764" s="79"/>
      <c r="AQR764" s="79"/>
      <c r="AQS764" s="79"/>
      <c r="AQT764" s="79"/>
      <c r="AQU764" s="79"/>
      <c r="AQV764" s="79"/>
      <c r="AQW764" s="79"/>
      <c r="AQX764" s="79"/>
      <c r="AQY764" s="79"/>
      <c r="AQZ764" s="79"/>
      <c r="ARA764" s="79"/>
      <c r="ARB764" s="79"/>
      <c r="ARC764" s="79"/>
      <c r="ARD764" s="79"/>
      <c r="ARE764" s="79"/>
      <c r="ARF764" s="79"/>
      <c r="ARG764" s="79"/>
      <c r="ARH764" s="79"/>
      <c r="ARI764" s="79"/>
      <c r="ARJ764" s="79"/>
      <c r="ARK764" s="79"/>
      <c r="ARL764" s="79"/>
      <c r="ARM764" s="79"/>
      <c r="ARN764" s="79"/>
      <c r="ARO764" s="79"/>
      <c r="ARP764" s="79"/>
      <c r="ARQ764" s="79"/>
      <c r="ARR764" s="79"/>
      <c r="ARS764" s="79"/>
      <c r="ART764" s="79"/>
      <c r="ARU764" s="79"/>
      <c r="ARV764" s="79"/>
      <c r="ARW764" s="79"/>
      <c r="ARX764" s="79"/>
      <c r="ARY764" s="79"/>
      <c r="ARZ764" s="79"/>
      <c r="ASA764" s="79"/>
      <c r="ASB764" s="79"/>
      <c r="ASC764" s="79"/>
      <c r="ASD764" s="79"/>
      <c r="ASE764" s="79"/>
      <c r="ASF764" s="79"/>
      <c r="ASG764" s="79"/>
      <c r="ASH764" s="79"/>
      <c r="ASI764" s="79"/>
      <c r="ASJ764" s="79"/>
      <c r="ASK764" s="79"/>
      <c r="ASL764" s="79"/>
      <c r="ASM764" s="79"/>
      <c r="ASN764" s="79"/>
      <c r="ASO764" s="79"/>
      <c r="ASP764" s="79"/>
      <c r="ASQ764" s="79"/>
      <c r="ASR764" s="79"/>
      <c r="ASS764" s="79"/>
      <c r="AST764" s="79"/>
      <c r="ASU764" s="79"/>
      <c r="ASV764" s="79"/>
      <c r="ASW764" s="79"/>
      <c r="ASX764" s="79"/>
      <c r="ASY764" s="79"/>
      <c r="ASZ764" s="79"/>
      <c r="ATA764" s="79"/>
      <c r="ATB764" s="79"/>
      <c r="ATC764" s="79"/>
      <c r="ATD764" s="79"/>
      <c r="ATE764" s="79"/>
      <c r="ATF764" s="79"/>
      <c r="ATG764" s="79"/>
      <c r="ATH764" s="79"/>
      <c r="ATI764" s="79"/>
      <c r="ATJ764" s="79"/>
      <c r="ATK764" s="79"/>
      <c r="ATL764" s="79"/>
      <c r="ATM764" s="79"/>
      <c r="ATN764" s="79"/>
      <c r="ATO764" s="79"/>
      <c r="ATP764" s="79"/>
      <c r="ATQ764" s="79"/>
      <c r="ATR764" s="79"/>
      <c r="ATS764" s="79"/>
      <c r="ATT764" s="79"/>
      <c r="ATU764" s="79"/>
      <c r="ATV764" s="79"/>
      <c r="ATW764" s="79"/>
      <c r="ATX764" s="79"/>
      <c r="ATY764" s="79"/>
      <c r="ATZ764" s="79"/>
      <c r="AUA764" s="79"/>
      <c r="AUB764" s="79"/>
      <c r="AUC764" s="79"/>
      <c r="AUD764" s="79"/>
      <c r="AUE764" s="79"/>
      <c r="AUF764" s="79"/>
      <c r="AUG764" s="79"/>
      <c r="AUH764" s="79"/>
      <c r="AUI764" s="79"/>
      <c r="AUJ764" s="79"/>
      <c r="AUK764" s="79"/>
      <c r="AUL764" s="79"/>
      <c r="AUM764" s="79"/>
      <c r="AUN764" s="79"/>
      <c r="AUO764" s="79"/>
      <c r="AUP764" s="79"/>
      <c r="AUQ764" s="79"/>
      <c r="AUR764" s="79"/>
      <c r="AUS764" s="79"/>
      <c r="AUT764" s="79"/>
      <c r="AUU764" s="79"/>
      <c r="AUV764" s="79"/>
      <c r="AUW764" s="79"/>
      <c r="AUX764" s="79"/>
      <c r="AUY764" s="79"/>
      <c r="AUZ764" s="79"/>
      <c r="AVA764" s="79"/>
      <c r="AVB764" s="79"/>
      <c r="AVC764" s="79"/>
      <c r="AVD764" s="79"/>
      <c r="AVE764" s="79"/>
      <c r="AVF764" s="79"/>
      <c r="AVG764" s="79"/>
      <c r="AVH764" s="79"/>
      <c r="AVI764" s="79"/>
      <c r="AVJ764" s="79"/>
      <c r="AVK764" s="79"/>
      <c r="AVL764" s="79"/>
      <c r="AVM764" s="79"/>
      <c r="AVN764" s="79"/>
      <c r="AVO764" s="79"/>
      <c r="AVP764" s="79"/>
      <c r="AVQ764" s="79"/>
      <c r="AVR764" s="79"/>
      <c r="AVS764" s="79"/>
      <c r="AVT764" s="79"/>
      <c r="AVU764" s="79"/>
      <c r="AVV764" s="79"/>
      <c r="AVW764" s="79"/>
      <c r="AVX764" s="79"/>
      <c r="AVY764" s="79"/>
      <c r="AVZ764" s="79"/>
      <c r="AWA764" s="79"/>
      <c r="AWB764" s="79"/>
      <c r="AWC764" s="79"/>
      <c r="AWD764" s="79"/>
      <c r="AWE764" s="79"/>
      <c r="AWF764" s="79"/>
      <c r="AWG764" s="79"/>
      <c r="AWH764" s="79"/>
      <c r="AWI764" s="79"/>
      <c r="AWJ764" s="79"/>
      <c r="AWK764" s="79"/>
      <c r="AWL764" s="79"/>
      <c r="AWM764" s="79"/>
      <c r="AWN764" s="79"/>
      <c r="AWO764" s="79"/>
      <c r="AWP764" s="79"/>
      <c r="AWQ764" s="79"/>
      <c r="AWR764" s="79"/>
      <c r="AWS764" s="79"/>
      <c r="AWT764" s="79"/>
      <c r="AWU764" s="79"/>
      <c r="AWV764" s="79"/>
      <c r="AWW764" s="79"/>
      <c r="AWX764" s="79"/>
      <c r="AWY764" s="79"/>
      <c r="AWZ764" s="79"/>
      <c r="AXA764" s="79"/>
      <c r="AXB764" s="79"/>
      <c r="AXC764" s="79"/>
      <c r="AXD764" s="79"/>
      <c r="AXE764" s="79"/>
      <c r="AXF764" s="79"/>
      <c r="AXG764" s="79"/>
      <c r="AXH764" s="79"/>
      <c r="AXI764" s="79"/>
      <c r="AXJ764" s="79"/>
      <c r="AXK764" s="79"/>
      <c r="AXL764" s="79"/>
      <c r="AXM764" s="79"/>
      <c r="AXN764" s="79"/>
      <c r="AXO764" s="79"/>
      <c r="AXP764" s="79"/>
      <c r="AXQ764" s="79"/>
      <c r="AXR764" s="79"/>
      <c r="AXS764" s="79"/>
      <c r="AXT764" s="79"/>
      <c r="AXU764" s="79"/>
      <c r="AXV764" s="79"/>
      <c r="AXW764" s="79"/>
      <c r="AXX764" s="79"/>
      <c r="AXY764" s="79"/>
      <c r="AXZ764" s="79"/>
      <c r="AYA764" s="79"/>
      <c r="AYB764" s="79"/>
      <c r="AYC764" s="79"/>
      <c r="AYD764" s="79"/>
      <c r="AYE764" s="79"/>
      <c r="AYF764" s="79"/>
      <c r="AYG764" s="79"/>
      <c r="AYH764" s="79"/>
      <c r="AYI764" s="79"/>
      <c r="AYJ764" s="79"/>
      <c r="AYK764" s="79"/>
      <c r="AYL764" s="79"/>
      <c r="AYM764" s="79"/>
      <c r="AYN764" s="79"/>
      <c r="AYO764" s="79"/>
      <c r="AYP764" s="79"/>
      <c r="AYQ764" s="79"/>
      <c r="AYR764" s="79"/>
      <c r="AYS764" s="79"/>
      <c r="AYT764" s="79"/>
      <c r="AYU764" s="79"/>
      <c r="AYV764" s="79"/>
      <c r="AYW764" s="79"/>
      <c r="AYX764" s="79"/>
      <c r="AYY764" s="79"/>
      <c r="AYZ764" s="79"/>
      <c r="AZA764" s="79"/>
      <c r="AZB764" s="79"/>
      <c r="AZC764" s="79"/>
      <c r="AZD764" s="79"/>
      <c r="AZE764" s="79"/>
      <c r="AZF764" s="79"/>
      <c r="AZG764" s="79"/>
      <c r="AZH764" s="79"/>
      <c r="AZI764" s="79"/>
      <c r="AZJ764" s="79"/>
      <c r="AZK764" s="79"/>
      <c r="AZL764" s="79"/>
      <c r="AZM764" s="79"/>
      <c r="AZN764" s="79"/>
      <c r="AZO764" s="79"/>
      <c r="AZP764" s="79"/>
      <c r="AZQ764" s="79"/>
      <c r="AZR764" s="79"/>
      <c r="AZS764" s="79"/>
      <c r="AZT764" s="79"/>
      <c r="AZU764" s="79"/>
      <c r="AZV764" s="79"/>
      <c r="AZW764" s="79"/>
      <c r="AZX764" s="79"/>
      <c r="AZY764" s="79"/>
      <c r="AZZ764" s="79"/>
      <c r="BAA764" s="79"/>
      <c r="BAB764" s="79"/>
      <c r="BAC764" s="79"/>
      <c r="BAD764" s="79"/>
      <c r="BAE764" s="79"/>
      <c r="BAF764" s="79"/>
      <c r="BAG764" s="79"/>
      <c r="BAH764" s="79"/>
      <c r="BAI764" s="79"/>
      <c r="BAJ764" s="79"/>
      <c r="BAK764" s="79"/>
      <c r="BAL764" s="79"/>
      <c r="BAM764" s="79"/>
      <c r="BAN764" s="79"/>
      <c r="BAO764" s="79"/>
      <c r="BAP764" s="79"/>
      <c r="BAQ764" s="79"/>
      <c r="BAR764" s="79"/>
      <c r="BAS764" s="79"/>
      <c r="BAT764" s="79"/>
      <c r="BAU764" s="79"/>
      <c r="BAV764" s="79"/>
      <c r="BAW764" s="79"/>
      <c r="BAX764" s="79"/>
      <c r="BAY764" s="79"/>
      <c r="BAZ764" s="79"/>
      <c r="BBA764" s="79"/>
      <c r="BBB764" s="79"/>
      <c r="BBC764" s="79"/>
      <c r="BBD764" s="79"/>
      <c r="BBE764" s="79"/>
      <c r="BBF764" s="79"/>
      <c r="BBG764" s="79"/>
      <c r="BBH764" s="79"/>
      <c r="BBI764" s="79"/>
      <c r="BBJ764" s="79"/>
      <c r="BBK764" s="79"/>
      <c r="BBL764" s="79"/>
      <c r="BBM764" s="79"/>
      <c r="BBN764" s="79"/>
      <c r="BBO764" s="79"/>
      <c r="BBP764" s="79"/>
      <c r="BBQ764" s="79"/>
      <c r="BBR764" s="79"/>
      <c r="BBS764" s="79"/>
      <c r="BBT764" s="79"/>
      <c r="BBU764" s="79"/>
      <c r="BBV764" s="79"/>
      <c r="BBW764" s="79"/>
      <c r="BBX764" s="79"/>
      <c r="BBY764" s="79"/>
      <c r="BBZ764" s="79"/>
      <c r="BCA764" s="79"/>
      <c r="BCB764" s="79"/>
      <c r="BCC764" s="79"/>
      <c r="BCD764" s="79"/>
      <c r="BCE764" s="79"/>
      <c r="BCF764" s="79"/>
      <c r="BCG764" s="79"/>
      <c r="BCH764" s="79"/>
      <c r="BCI764" s="79"/>
      <c r="BCJ764" s="79"/>
      <c r="BCK764" s="79"/>
      <c r="BCL764" s="79"/>
      <c r="BCM764" s="79"/>
      <c r="BCN764" s="79"/>
      <c r="BCO764" s="79"/>
      <c r="BCP764" s="79"/>
      <c r="BCQ764" s="79"/>
      <c r="BCR764" s="79"/>
      <c r="BCS764" s="79"/>
      <c r="BCT764" s="79"/>
      <c r="BCU764" s="79"/>
      <c r="BCV764" s="79"/>
      <c r="BCW764" s="79"/>
      <c r="BCX764" s="79"/>
      <c r="BCY764" s="79"/>
      <c r="BCZ764" s="79"/>
      <c r="BDA764" s="79"/>
      <c r="BDB764" s="79"/>
      <c r="BDC764" s="79"/>
      <c r="BDD764" s="79"/>
      <c r="BDE764" s="79"/>
      <c r="BDF764" s="79"/>
      <c r="BDG764" s="79"/>
      <c r="BDH764" s="79"/>
      <c r="BDI764" s="79"/>
      <c r="BDJ764" s="79"/>
      <c r="BDK764" s="79"/>
      <c r="BDL764" s="79"/>
      <c r="BDM764" s="79"/>
      <c r="BDN764" s="79"/>
      <c r="BDO764" s="79"/>
      <c r="BDP764" s="79"/>
      <c r="BDQ764" s="79"/>
      <c r="BDR764" s="79"/>
      <c r="BDS764" s="79"/>
      <c r="BDT764" s="79"/>
      <c r="BDU764" s="79"/>
      <c r="BDV764" s="79"/>
      <c r="BDW764" s="79"/>
      <c r="BDX764" s="79"/>
      <c r="BDY764" s="79"/>
      <c r="BDZ764" s="79"/>
      <c r="BEA764" s="79"/>
      <c r="BEB764" s="79"/>
      <c r="BEC764" s="79"/>
      <c r="BED764" s="79"/>
      <c r="BEE764" s="79"/>
      <c r="BEF764" s="79"/>
      <c r="BEG764" s="79"/>
      <c r="BEH764" s="79"/>
      <c r="BEI764" s="79"/>
      <c r="BEJ764" s="79"/>
      <c r="BEK764" s="79"/>
      <c r="BEL764" s="79"/>
      <c r="BEM764" s="79"/>
      <c r="BEN764" s="79"/>
      <c r="BEO764" s="79"/>
      <c r="BEP764" s="79"/>
      <c r="BEQ764" s="79"/>
      <c r="BER764" s="79"/>
      <c r="BES764" s="79"/>
      <c r="BET764" s="79"/>
      <c r="BEU764" s="79"/>
      <c r="BEV764" s="79"/>
      <c r="BEW764" s="79"/>
      <c r="BEX764" s="79"/>
      <c r="BEY764" s="79"/>
      <c r="BEZ764" s="79"/>
      <c r="BFA764" s="79"/>
      <c r="BFB764" s="79"/>
      <c r="BFC764" s="79"/>
      <c r="BFD764" s="79"/>
      <c r="BFE764" s="79"/>
      <c r="BFF764" s="79"/>
      <c r="BFG764" s="79"/>
      <c r="BFH764" s="79"/>
      <c r="BFI764" s="79"/>
      <c r="BFJ764" s="79"/>
      <c r="BFK764" s="79"/>
      <c r="BFL764" s="79"/>
      <c r="BFM764" s="79"/>
      <c r="BFN764" s="79"/>
      <c r="BFO764" s="79"/>
      <c r="BFP764" s="79"/>
      <c r="BFQ764" s="79"/>
      <c r="BFR764" s="79"/>
      <c r="BFS764" s="79"/>
      <c r="BFT764" s="79"/>
      <c r="BFU764" s="79"/>
      <c r="BFV764" s="79"/>
      <c r="BFW764" s="79"/>
      <c r="BFX764" s="79"/>
      <c r="BFY764" s="79"/>
      <c r="BFZ764" s="79"/>
      <c r="BGA764" s="79"/>
      <c r="BGB764" s="79"/>
      <c r="BGC764" s="79"/>
      <c r="BGD764" s="79"/>
      <c r="BGE764" s="79"/>
      <c r="BGF764" s="79"/>
      <c r="BGG764" s="79"/>
      <c r="BGH764" s="79"/>
      <c r="BGI764" s="79"/>
      <c r="BGJ764" s="79"/>
      <c r="BGK764" s="79"/>
      <c r="BGL764" s="79"/>
      <c r="BGM764" s="79"/>
      <c r="BGN764" s="79"/>
      <c r="BGO764" s="79"/>
      <c r="BGP764" s="79"/>
      <c r="BGQ764" s="79"/>
      <c r="BGR764" s="79"/>
      <c r="BGS764" s="79"/>
      <c r="BGT764" s="79"/>
      <c r="BGU764" s="79"/>
      <c r="BGV764" s="79"/>
      <c r="BGW764" s="79"/>
      <c r="BGX764" s="79"/>
      <c r="BGY764" s="79"/>
      <c r="BGZ764" s="79"/>
      <c r="BHA764" s="79"/>
      <c r="BHB764" s="79"/>
      <c r="BHC764" s="79"/>
      <c r="BHD764" s="79"/>
      <c r="BHE764" s="79"/>
      <c r="BHF764" s="79"/>
      <c r="BHG764" s="79"/>
      <c r="BHH764" s="79"/>
      <c r="BHI764" s="79"/>
      <c r="BHJ764" s="79"/>
      <c r="BHK764" s="79"/>
      <c r="BHL764" s="79"/>
      <c r="BHM764" s="79"/>
      <c r="BHN764" s="79"/>
      <c r="BHO764" s="79"/>
      <c r="BHP764" s="79"/>
      <c r="BHQ764" s="79"/>
      <c r="BHR764" s="79"/>
      <c r="BHS764" s="79"/>
      <c r="BHT764" s="79"/>
      <c r="BHU764" s="79"/>
      <c r="BHV764" s="79"/>
      <c r="BHW764" s="79"/>
      <c r="BHX764" s="79"/>
      <c r="BHY764" s="79"/>
      <c r="BHZ764" s="79"/>
      <c r="BIA764" s="79"/>
      <c r="BIB764" s="79"/>
      <c r="BIC764" s="79"/>
      <c r="BID764" s="79"/>
      <c r="BIE764" s="79"/>
      <c r="BIF764" s="79"/>
      <c r="BIG764" s="79"/>
      <c r="BIH764" s="79"/>
      <c r="BII764" s="79"/>
      <c r="BIJ764" s="79"/>
      <c r="BIK764" s="79"/>
      <c r="BIL764" s="79"/>
      <c r="BIM764" s="79"/>
      <c r="BIN764" s="79"/>
      <c r="BIO764" s="79"/>
      <c r="BIP764" s="79"/>
      <c r="BIQ764" s="79"/>
      <c r="BIR764" s="79"/>
      <c r="BIS764" s="79"/>
      <c r="BIT764" s="79"/>
      <c r="BIU764" s="79"/>
      <c r="BIV764" s="79"/>
      <c r="BIW764" s="79"/>
      <c r="BIX764" s="79"/>
      <c r="BIY764" s="79"/>
      <c r="BIZ764" s="79"/>
      <c r="BJA764" s="79"/>
      <c r="BJB764" s="79"/>
      <c r="BJC764" s="79"/>
      <c r="BJD764" s="79"/>
      <c r="BJE764" s="79"/>
      <c r="BJF764" s="79"/>
      <c r="BJG764" s="79"/>
      <c r="BJH764" s="79"/>
      <c r="BJI764" s="79"/>
      <c r="BJJ764" s="79"/>
      <c r="BJK764" s="79"/>
      <c r="BJL764" s="79"/>
      <c r="BJM764" s="79"/>
      <c r="BJN764" s="79"/>
      <c r="BJO764" s="79"/>
      <c r="BJP764" s="79"/>
      <c r="BJQ764" s="79"/>
      <c r="BJR764" s="79"/>
      <c r="BJS764" s="79"/>
      <c r="BJT764" s="79"/>
      <c r="BJU764" s="79"/>
      <c r="BJV764" s="79"/>
      <c r="BJW764" s="79"/>
      <c r="BJX764" s="79"/>
      <c r="BJY764" s="79"/>
      <c r="BJZ764" s="79"/>
      <c r="BKA764" s="79"/>
      <c r="BKB764" s="79"/>
      <c r="BKC764" s="79"/>
      <c r="BKD764" s="79"/>
      <c r="BKE764" s="79"/>
      <c r="BKF764" s="79"/>
      <c r="BKG764" s="79"/>
      <c r="BKH764" s="79"/>
      <c r="BKI764" s="79"/>
      <c r="BKJ764" s="79"/>
      <c r="BKK764" s="79"/>
      <c r="BKL764" s="79"/>
      <c r="BKM764" s="79"/>
      <c r="BKN764" s="79"/>
      <c r="BKO764" s="79"/>
      <c r="BKP764" s="79"/>
      <c r="BKQ764" s="79"/>
      <c r="BKR764" s="79"/>
      <c r="BKS764" s="79"/>
      <c r="BKT764" s="79"/>
      <c r="BKU764" s="79"/>
      <c r="BKV764" s="79"/>
      <c r="BKW764" s="79"/>
      <c r="BKX764" s="79"/>
      <c r="BKY764" s="79"/>
      <c r="BKZ764" s="79"/>
      <c r="BLA764" s="79"/>
      <c r="BLB764" s="79"/>
      <c r="BLC764" s="79"/>
      <c r="BLD764" s="79"/>
      <c r="BLE764" s="79"/>
      <c r="BLF764" s="79"/>
      <c r="BLG764" s="79"/>
      <c r="BLH764" s="79"/>
      <c r="BLI764" s="79"/>
      <c r="BLJ764" s="79"/>
      <c r="BLK764" s="79"/>
      <c r="BLL764" s="79"/>
      <c r="BLM764" s="79"/>
      <c r="BLN764" s="79"/>
      <c r="BLO764" s="79"/>
      <c r="BLP764" s="79"/>
      <c r="BLQ764" s="79"/>
      <c r="BLR764" s="79"/>
      <c r="BLS764" s="79"/>
      <c r="BLT764" s="79"/>
      <c r="BLU764" s="79"/>
      <c r="BLV764" s="79"/>
      <c r="BLW764" s="79"/>
      <c r="BLX764" s="79"/>
      <c r="BLY764" s="79"/>
      <c r="BLZ764" s="79"/>
      <c r="BMA764" s="79"/>
      <c r="BMB764" s="79"/>
      <c r="BMC764" s="79"/>
      <c r="BMD764" s="79"/>
      <c r="BME764" s="79"/>
      <c r="BMF764" s="79"/>
      <c r="BMG764" s="79"/>
      <c r="BMH764" s="79"/>
      <c r="BMI764" s="79"/>
      <c r="BMJ764" s="79"/>
      <c r="BMK764" s="79"/>
      <c r="BML764" s="79"/>
      <c r="BMM764" s="79"/>
      <c r="BMN764" s="79"/>
      <c r="BMO764" s="79"/>
      <c r="BMP764" s="79"/>
      <c r="BMQ764" s="79"/>
      <c r="BMR764" s="79"/>
      <c r="BMS764" s="79"/>
      <c r="BMT764" s="79"/>
      <c r="BMU764" s="79"/>
      <c r="BMV764" s="79"/>
      <c r="BMW764" s="79"/>
      <c r="BMX764" s="79"/>
      <c r="BMY764" s="79"/>
      <c r="BMZ764" s="79"/>
      <c r="BNA764" s="79"/>
      <c r="BNB764" s="79"/>
      <c r="BNC764" s="79"/>
      <c r="BND764" s="79"/>
      <c r="BNE764" s="79"/>
      <c r="BNF764" s="79"/>
      <c r="BNG764" s="79"/>
      <c r="BNH764" s="79"/>
      <c r="BNI764" s="79"/>
      <c r="BNJ764" s="79"/>
      <c r="BNK764" s="79"/>
      <c r="BNL764" s="79"/>
      <c r="BNM764" s="79"/>
      <c r="BNN764" s="79"/>
      <c r="BNO764" s="79"/>
      <c r="BNP764" s="79"/>
      <c r="BNQ764" s="79"/>
      <c r="BNR764" s="79"/>
      <c r="BNS764" s="79"/>
      <c r="BNT764" s="79"/>
      <c r="BNU764" s="79"/>
      <c r="BNV764" s="79"/>
      <c r="BNW764" s="79"/>
      <c r="BNX764" s="79"/>
      <c r="BNY764" s="79"/>
      <c r="BNZ764" s="79"/>
      <c r="BOA764" s="79"/>
      <c r="BOB764" s="79"/>
      <c r="BOC764" s="79"/>
      <c r="BOD764" s="79"/>
      <c r="BOE764" s="79"/>
      <c r="BOF764" s="79"/>
      <c r="BOG764" s="79"/>
      <c r="BOH764" s="79"/>
      <c r="BOI764" s="79"/>
      <c r="BOJ764" s="79"/>
      <c r="BOK764" s="79"/>
      <c r="BOL764" s="79"/>
      <c r="BOM764" s="79"/>
      <c r="BON764" s="79"/>
      <c r="BOO764" s="79"/>
      <c r="BOP764" s="79"/>
      <c r="BOQ764" s="79"/>
      <c r="BOR764" s="79"/>
      <c r="BOS764" s="79"/>
      <c r="BOT764" s="79"/>
      <c r="BOU764" s="79"/>
      <c r="BOV764" s="79"/>
      <c r="BOW764" s="79"/>
      <c r="BOX764" s="79"/>
      <c r="BOY764" s="79"/>
      <c r="BOZ764" s="79"/>
      <c r="BPA764" s="79"/>
      <c r="BPB764" s="79"/>
      <c r="BPC764" s="79"/>
      <c r="BPD764" s="79"/>
      <c r="BPE764" s="79"/>
      <c r="BPF764" s="79"/>
      <c r="BPG764" s="79"/>
      <c r="BPH764" s="79"/>
      <c r="BPI764" s="79"/>
      <c r="BPJ764" s="79"/>
      <c r="BPK764" s="79"/>
      <c r="BPL764" s="79"/>
      <c r="BPM764" s="79"/>
      <c r="BPN764" s="79"/>
      <c r="BPO764" s="79"/>
      <c r="BPP764" s="79"/>
      <c r="BPQ764" s="79"/>
      <c r="BPR764" s="79"/>
      <c r="BPS764" s="79"/>
      <c r="BPT764" s="79"/>
      <c r="BPU764" s="79"/>
      <c r="BPV764" s="79"/>
      <c r="BPW764" s="79"/>
      <c r="BPX764" s="79"/>
      <c r="BPY764" s="79"/>
      <c r="BPZ764" s="79"/>
      <c r="BQA764" s="79"/>
      <c r="BQB764" s="79"/>
      <c r="BQC764" s="79"/>
      <c r="BQD764" s="79"/>
      <c r="BQE764" s="79"/>
      <c r="BQF764" s="79"/>
      <c r="BQG764" s="79"/>
      <c r="BQH764" s="79"/>
      <c r="BQI764" s="79"/>
      <c r="BQJ764" s="79"/>
      <c r="BQK764" s="79"/>
      <c r="BQL764" s="79"/>
      <c r="BQM764" s="79"/>
      <c r="BQN764" s="79"/>
      <c r="BQO764" s="79"/>
      <c r="BQP764" s="79"/>
      <c r="BQQ764" s="79"/>
      <c r="BQR764" s="79"/>
      <c r="BQS764" s="79"/>
      <c r="BQT764" s="79"/>
      <c r="BQU764" s="79"/>
      <c r="BQV764" s="79"/>
      <c r="BQW764" s="79"/>
      <c r="BQX764" s="79"/>
      <c r="BQY764" s="79"/>
      <c r="BQZ764" s="79"/>
      <c r="BRA764" s="79"/>
      <c r="BRB764" s="79"/>
      <c r="BRC764" s="79"/>
      <c r="BRD764" s="79"/>
      <c r="BRE764" s="79"/>
      <c r="BRF764" s="79"/>
      <c r="BRG764" s="79"/>
      <c r="BRH764" s="79"/>
      <c r="BRI764" s="79"/>
      <c r="BRJ764" s="79"/>
      <c r="BRK764" s="79"/>
      <c r="BRL764" s="79"/>
      <c r="BRM764" s="79"/>
      <c r="BRN764" s="79"/>
      <c r="BRO764" s="79"/>
      <c r="BRP764" s="79"/>
      <c r="BRQ764" s="79"/>
      <c r="BRR764" s="79"/>
      <c r="BRS764" s="79"/>
      <c r="BRT764" s="79"/>
      <c r="BRU764" s="79"/>
      <c r="BRV764" s="79"/>
      <c r="BRW764" s="79"/>
      <c r="BRX764" s="79"/>
      <c r="BRY764" s="79"/>
      <c r="BRZ764" s="79"/>
      <c r="BSA764" s="79"/>
      <c r="BSB764" s="79"/>
      <c r="BSC764" s="79"/>
      <c r="BSD764" s="79"/>
      <c r="BSE764" s="79"/>
      <c r="BSF764" s="79"/>
      <c r="BSG764" s="79"/>
      <c r="BSH764" s="79"/>
      <c r="BSI764" s="79"/>
      <c r="BSJ764" s="79"/>
      <c r="BSK764" s="79"/>
      <c r="BSL764" s="79"/>
      <c r="BSM764" s="79"/>
      <c r="BSN764" s="79"/>
      <c r="BSO764" s="79"/>
      <c r="BSP764" s="79"/>
      <c r="BSQ764" s="79"/>
      <c r="BSR764" s="79"/>
      <c r="BSS764" s="79"/>
      <c r="BST764" s="79"/>
      <c r="BSU764" s="79"/>
      <c r="BSV764" s="79"/>
      <c r="BSW764" s="79"/>
      <c r="BSX764" s="79"/>
      <c r="BSY764" s="79"/>
      <c r="BSZ764" s="79"/>
      <c r="BTA764" s="79"/>
      <c r="BTB764" s="79"/>
      <c r="BTC764" s="79"/>
      <c r="BTD764" s="79"/>
      <c r="BTE764" s="79"/>
      <c r="BTF764" s="79"/>
      <c r="BTG764" s="79"/>
      <c r="BTH764" s="79"/>
      <c r="BTI764" s="79"/>
      <c r="BTJ764" s="79"/>
      <c r="BTK764" s="79"/>
      <c r="BTL764" s="79"/>
      <c r="BTM764" s="79"/>
      <c r="BTN764" s="79"/>
      <c r="BTO764" s="79"/>
      <c r="BTP764" s="79"/>
      <c r="BTQ764" s="79"/>
      <c r="BTR764" s="79"/>
      <c r="BTS764" s="79"/>
      <c r="BTT764" s="79"/>
      <c r="BTU764" s="79"/>
      <c r="BTV764" s="79"/>
      <c r="BTW764" s="79"/>
      <c r="BTX764" s="79"/>
      <c r="BTY764" s="79"/>
      <c r="BTZ764" s="79"/>
      <c r="BUA764" s="79"/>
      <c r="BUB764" s="79"/>
      <c r="BUC764" s="79"/>
      <c r="BUD764" s="79"/>
      <c r="BUE764" s="79"/>
      <c r="BUF764" s="79"/>
      <c r="BUG764" s="79"/>
      <c r="BUH764" s="79"/>
      <c r="BUI764" s="79"/>
      <c r="BUJ764" s="79"/>
      <c r="BUK764" s="79"/>
      <c r="BUL764" s="79"/>
      <c r="BUM764" s="79"/>
      <c r="BUN764" s="79"/>
      <c r="BUO764" s="79"/>
      <c r="BUP764" s="79"/>
      <c r="BUQ764" s="79"/>
      <c r="BUR764" s="79"/>
      <c r="BUS764" s="79"/>
      <c r="BUT764" s="79"/>
      <c r="BUU764" s="79"/>
      <c r="BUV764" s="79"/>
      <c r="BUW764" s="79"/>
      <c r="BUX764" s="79"/>
      <c r="BUY764" s="79"/>
      <c r="BUZ764" s="79"/>
      <c r="BVA764" s="79"/>
      <c r="BVB764" s="79"/>
      <c r="BVC764" s="79"/>
      <c r="BVD764" s="79"/>
      <c r="BVE764" s="79"/>
      <c r="BVF764" s="79"/>
      <c r="BVG764" s="79"/>
      <c r="BVH764" s="79"/>
      <c r="BVI764" s="79"/>
      <c r="BVJ764" s="79"/>
      <c r="BVK764" s="79"/>
      <c r="BVL764" s="79"/>
      <c r="BVM764" s="79"/>
      <c r="BVN764" s="79"/>
      <c r="BVO764" s="79"/>
      <c r="BVP764" s="79"/>
      <c r="BVQ764" s="79"/>
      <c r="BVR764" s="79"/>
      <c r="BVS764" s="79"/>
      <c r="BVT764" s="79"/>
      <c r="BVU764" s="79"/>
      <c r="BVV764" s="79"/>
      <c r="BVW764" s="79"/>
      <c r="BVX764" s="79"/>
      <c r="BVY764" s="79"/>
      <c r="BVZ764" s="79"/>
      <c r="BWA764" s="79"/>
      <c r="BWB764" s="79"/>
      <c r="BWC764" s="79"/>
      <c r="BWD764" s="79"/>
      <c r="BWE764" s="79"/>
      <c r="BWF764" s="79"/>
      <c r="BWG764" s="79"/>
      <c r="BWH764" s="79"/>
      <c r="BWI764" s="79"/>
      <c r="BWJ764" s="79"/>
      <c r="BWK764" s="79"/>
      <c r="BWL764" s="79"/>
      <c r="BWM764" s="79"/>
      <c r="BWN764" s="79"/>
      <c r="BWO764" s="79"/>
      <c r="BWP764" s="79"/>
      <c r="BWQ764" s="79"/>
      <c r="BWR764" s="79"/>
      <c r="BWS764" s="79"/>
      <c r="BWT764" s="79"/>
      <c r="BWU764" s="79"/>
      <c r="BWV764" s="79"/>
      <c r="BWW764" s="79"/>
      <c r="BWX764" s="79"/>
      <c r="BWY764" s="79"/>
      <c r="BWZ764" s="79"/>
      <c r="BXA764" s="79"/>
      <c r="BXB764" s="79"/>
      <c r="BXC764" s="79"/>
      <c r="BXD764" s="79"/>
      <c r="BXE764" s="79"/>
      <c r="BXF764" s="79"/>
      <c r="BXG764" s="79"/>
      <c r="BXH764" s="79"/>
      <c r="BXI764" s="79"/>
      <c r="BXJ764" s="79"/>
      <c r="BXK764" s="79"/>
      <c r="BXL764" s="79"/>
      <c r="BXM764" s="79"/>
      <c r="BXN764" s="79"/>
      <c r="BXO764" s="79"/>
      <c r="BXP764" s="79"/>
      <c r="BXQ764" s="79"/>
      <c r="BXR764" s="79"/>
      <c r="BXS764" s="79"/>
      <c r="BXT764" s="79"/>
      <c r="BXU764" s="79"/>
      <c r="BXV764" s="79"/>
      <c r="BXW764" s="79"/>
      <c r="BXX764" s="79"/>
      <c r="BXY764" s="79"/>
      <c r="BXZ764" s="79"/>
      <c r="BYA764" s="79"/>
      <c r="BYB764" s="79"/>
      <c r="BYC764" s="79"/>
      <c r="BYD764" s="79"/>
      <c r="BYE764" s="79"/>
      <c r="BYF764" s="79"/>
      <c r="BYG764" s="79"/>
      <c r="BYH764" s="79"/>
      <c r="BYI764" s="79"/>
      <c r="BYJ764" s="79"/>
      <c r="BYK764" s="79"/>
      <c r="BYL764" s="79"/>
      <c r="BYM764" s="79"/>
      <c r="BYN764" s="79"/>
      <c r="BYO764" s="79"/>
      <c r="BYP764" s="79"/>
      <c r="BYQ764" s="79"/>
      <c r="BYR764" s="79"/>
      <c r="BYS764" s="79"/>
      <c r="BYT764" s="79"/>
      <c r="BYU764" s="79"/>
      <c r="BYV764" s="79"/>
      <c r="BYW764" s="79"/>
      <c r="BYX764" s="79"/>
      <c r="BYY764" s="79"/>
      <c r="BYZ764" s="79"/>
      <c r="BZA764" s="79"/>
      <c r="BZB764" s="79"/>
      <c r="BZC764" s="79"/>
      <c r="BZD764" s="79"/>
      <c r="BZE764" s="79"/>
      <c r="BZF764" s="79"/>
      <c r="BZG764" s="79"/>
      <c r="BZH764" s="79"/>
      <c r="BZI764" s="79"/>
      <c r="BZJ764" s="79"/>
      <c r="BZK764" s="79"/>
      <c r="BZL764" s="79"/>
      <c r="BZM764" s="79"/>
      <c r="BZN764" s="79"/>
      <c r="BZO764" s="79"/>
      <c r="BZP764" s="79"/>
      <c r="BZQ764" s="79"/>
      <c r="BZR764" s="79"/>
      <c r="BZS764" s="79"/>
      <c r="BZT764" s="79"/>
      <c r="BZU764" s="79"/>
      <c r="BZV764" s="79"/>
      <c r="BZW764" s="79"/>
      <c r="BZX764" s="79"/>
      <c r="BZY764" s="79"/>
      <c r="BZZ764" s="79"/>
      <c r="CAA764" s="79"/>
      <c r="CAB764" s="79"/>
      <c r="CAC764" s="79"/>
      <c r="CAD764" s="79"/>
      <c r="CAE764" s="79"/>
      <c r="CAF764" s="79"/>
      <c r="CAG764" s="79"/>
      <c r="CAH764" s="79"/>
      <c r="CAI764" s="79"/>
      <c r="CAJ764" s="79"/>
      <c r="CAK764" s="79"/>
      <c r="CAL764" s="79"/>
      <c r="CAM764" s="79"/>
      <c r="CAN764" s="79"/>
      <c r="CAO764" s="79"/>
      <c r="CAP764" s="79"/>
      <c r="CAQ764" s="79"/>
      <c r="CAR764" s="79"/>
      <c r="CAS764" s="79"/>
      <c r="CAT764" s="79"/>
      <c r="CAU764" s="79"/>
      <c r="CAV764" s="79"/>
      <c r="CAW764" s="79"/>
      <c r="CAX764" s="79"/>
      <c r="CAY764" s="79"/>
      <c r="CAZ764" s="79"/>
      <c r="CBA764" s="79"/>
      <c r="CBB764" s="79"/>
      <c r="CBC764" s="79"/>
      <c r="CBD764" s="79"/>
      <c r="CBE764" s="79"/>
      <c r="CBF764" s="79"/>
      <c r="CBG764" s="79"/>
      <c r="CBH764" s="79"/>
      <c r="CBI764" s="79"/>
      <c r="CBJ764" s="79"/>
      <c r="CBK764" s="79"/>
      <c r="CBL764" s="79"/>
      <c r="CBM764" s="79"/>
      <c r="CBN764" s="79"/>
      <c r="CBO764" s="79"/>
      <c r="CBP764" s="79"/>
      <c r="CBQ764" s="79"/>
      <c r="CBR764" s="79"/>
      <c r="CBS764" s="79"/>
      <c r="CBT764" s="79"/>
      <c r="CBU764" s="79"/>
      <c r="CBV764" s="79"/>
      <c r="CBW764" s="79"/>
      <c r="CBX764" s="79"/>
      <c r="CBY764" s="79"/>
      <c r="CBZ764" s="79"/>
      <c r="CCA764" s="79"/>
      <c r="CCB764" s="79"/>
      <c r="CCC764" s="79"/>
      <c r="CCD764" s="79"/>
      <c r="CCE764" s="79"/>
      <c r="CCF764" s="79"/>
      <c r="CCG764" s="79"/>
      <c r="CCH764" s="79"/>
      <c r="CCI764" s="79"/>
      <c r="CCJ764" s="79"/>
      <c r="CCK764" s="79"/>
      <c r="CCL764" s="79"/>
      <c r="CCM764" s="79"/>
      <c r="CCN764" s="79"/>
      <c r="CCO764" s="79"/>
      <c r="CCP764" s="79"/>
      <c r="CCQ764" s="79"/>
      <c r="CCR764" s="79"/>
      <c r="CCS764" s="79"/>
      <c r="CCT764" s="79"/>
      <c r="CCU764" s="79"/>
      <c r="CCV764" s="79"/>
      <c r="CCW764" s="79"/>
      <c r="CCX764" s="79"/>
      <c r="CCY764" s="79"/>
      <c r="CCZ764" s="79"/>
      <c r="CDA764" s="79"/>
      <c r="CDB764" s="79"/>
      <c r="CDC764" s="79"/>
      <c r="CDD764" s="79"/>
      <c r="CDE764" s="79"/>
      <c r="CDF764" s="79"/>
      <c r="CDG764" s="79"/>
      <c r="CDH764" s="79"/>
      <c r="CDI764" s="79"/>
      <c r="CDJ764" s="79"/>
      <c r="CDK764" s="79"/>
      <c r="CDL764" s="79"/>
      <c r="CDM764" s="79"/>
      <c r="CDN764" s="79"/>
      <c r="CDO764" s="79"/>
      <c r="CDP764" s="79"/>
      <c r="CDQ764" s="79"/>
      <c r="CDR764" s="79"/>
      <c r="CDS764" s="79"/>
      <c r="CDT764" s="79"/>
      <c r="CDU764" s="79"/>
      <c r="CDV764" s="79"/>
      <c r="CDW764" s="79"/>
      <c r="CDX764" s="79"/>
      <c r="CDY764" s="79"/>
      <c r="CDZ764" s="79"/>
      <c r="CEA764" s="79"/>
      <c r="CEB764" s="79"/>
      <c r="CEC764" s="79"/>
      <c r="CED764" s="79"/>
      <c r="CEE764" s="79"/>
      <c r="CEF764" s="79"/>
      <c r="CEG764" s="79"/>
      <c r="CEH764" s="79"/>
      <c r="CEI764" s="79"/>
      <c r="CEJ764" s="79"/>
      <c r="CEK764" s="79"/>
      <c r="CEL764" s="79"/>
      <c r="CEM764" s="79"/>
      <c r="CEN764" s="79"/>
      <c r="CEO764" s="79"/>
      <c r="CEP764" s="79"/>
      <c r="CEQ764" s="79"/>
      <c r="CER764" s="79"/>
      <c r="CES764" s="79"/>
      <c r="CET764" s="79"/>
      <c r="CEU764" s="79"/>
      <c r="CEV764" s="79"/>
      <c r="CEW764" s="79"/>
      <c r="CEX764" s="79"/>
      <c r="CEY764" s="79"/>
      <c r="CEZ764" s="79"/>
      <c r="CFA764" s="79"/>
      <c r="CFB764" s="79"/>
      <c r="CFC764" s="79"/>
      <c r="CFD764" s="79"/>
      <c r="CFE764" s="79"/>
      <c r="CFF764" s="79"/>
      <c r="CFG764" s="79"/>
      <c r="CFH764" s="79"/>
      <c r="CFI764" s="79"/>
      <c r="CFJ764" s="79"/>
      <c r="CFK764" s="79"/>
      <c r="CFL764" s="79"/>
      <c r="CFM764" s="79"/>
      <c r="CFN764" s="79"/>
      <c r="CFO764" s="79"/>
      <c r="CFP764" s="79"/>
      <c r="CFQ764" s="79"/>
      <c r="CFR764" s="79"/>
      <c r="CFS764" s="79"/>
      <c r="CFT764" s="79"/>
      <c r="CFU764" s="79"/>
      <c r="CFV764" s="79"/>
      <c r="CFW764" s="79"/>
      <c r="CFX764" s="79"/>
      <c r="CFY764" s="79"/>
      <c r="CFZ764" s="79"/>
      <c r="CGA764" s="79"/>
      <c r="CGB764" s="79"/>
      <c r="CGC764" s="79"/>
      <c r="CGD764" s="79"/>
      <c r="CGE764" s="79"/>
      <c r="CGF764" s="79"/>
      <c r="CGG764" s="79"/>
      <c r="CGH764" s="79"/>
      <c r="CGI764" s="79"/>
      <c r="CGJ764" s="79"/>
      <c r="CGK764" s="79"/>
      <c r="CGL764" s="79"/>
      <c r="CGM764" s="79"/>
      <c r="CGN764" s="79"/>
      <c r="CGO764" s="79"/>
      <c r="CGP764" s="79"/>
      <c r="CGQ764" s="79"/>
      <c r="CGR764" s="79"/>
      <c r="CGS764" s="79"/>
      <c r="CGT764" s="79"/>
      <c r="CGU764" s="79"/>
      <c r="CGV764" s="79"/>
      <c r="CGW764" s="79"/>
      <c r="CGX764" s="79"/>
      <c r="CGY764" s="79"/>
      <c r="CGZ764" s="79"/>
      <c r="CHA764" s="79"/>
      <c r="CHB764" s="79"/>
      <c r="CHC764" s="79"/>
      <c r="CHD764" s="79"/>
      <c r="CHE764" s="79"/>
      <c r="CHF764" s="79"/>
      <c r="CHG764" s="79"/>
      <c r="CHH764" s="79"/>
      <c r="CHI764" s="79"/>
      <c r="CHJ764" s="79"/>
      <c r="CHK764" s="79"/>
      <c r="CHL764" s="79"/>
      <c r="CHM764" s="79"/>
      <c r="CHN764" s="79"/>
      <c r="CHO764" s="79"/>
      <c r="CHP764" s="79"/>
      <c r="CHQ764" s="79"/>
      <c r="CHR764" s="79"/>
      <c r="CHS764" s="79"/>
      <c r="CHT764" s="79"/>
      <c r="CHU764" s="79"/>
      <c r="CHV764" s="79"/>
      <c r="CHW764" s="79"/>
      <c r="CHX764" s="79"/>
      <c r="CHY764" s="79"/>
      <c r="CHZ764" s="79"/>
      <c r="CIA764" s="79"/>
      <c r="CIB764" s="79"/>
      <c r="CIC764" s="79"/>
      <c r="CID764" s="79"/>
      <c r="CIE764" s="79"/>
      <c r="CIF764" s="79"/>
      <c r="CIG764" s="79"/>
      <c r="CIH764" s="79"/>
      <c r="CII764" s="79"/>
      <c r="CIJ764" s="79"/>
      <c r="CIK764" s="79"/>
      <c r="CIL764" s="79"/>
      <c r="CIM764" s="79"/>
      <c r="CIN764" s="79"/>
      <c r="CIO764" s="79"/>
      <c r="CIP764" s="79"/>
      <c r="CIQ764" s="79"/>
      <c r="CIR764" s="79"/>
      <c r="CIS764" s="79"/>
      <c r="CIT764" s="79"/>
      <c r="CIU764" s="79"/>
      <c r="CIV764" s="79"/>
      <c r="CIW764" s="79"/>
      <c r="CIX764" s="79"/>
      <c r="CIY764" s="79"/>
      <c r="CIZ764" s="79"/>
      <c r="CJA764" s="79"/>
      <c r="CJB764" s="79"/>
      <c r="CJC764" s="79"/>
      <c r="CJD764" s="79"/>
      <c r="CJE764" s="79"/>
      <c r="CJF764" s="79"/>
      <c r="CJG764" s="79"/>
      <c r="CJH764" s="79"/>
      <c r="CJI764" s="79"/>
      <c r="CJJ764" s="79"/>
      <c r="CJK764" s="79"/>
      <c r="CJL764" s="79"/>
      <c r="CJM764" s="79"/>
      <c r="CJN764" s="79"/>
      <c r="CJO764" s="79"/>
      <c r="CJP764" s="79"/>
      <c r="CJQ764" s="79"/>
      <c r="CJR764" s="79"/>
      <c r="CJS764" s="79"/>
      <c r="CJT764" s="79"/>
      <c r="CJU764" s="79"/>
      <c r="CJV764" s="79"/>
      <c r="CJW764" s="79"/>
      <c r="CJX764" s="79"/>
      <c r="CJY764" s="79"/>
      <c r="CJZ764" s="79"/>
      <c r="CKA764" s="79"/>
      <c r="CKB764" s="79"/>
      <c r="CKC764" s="79"/>
      <c r="CKD764" s="79"/>
      <c r="CKE764" s="79"/>
      <c r="CKF764" s="79"/>
      <c r="CKG764" s="79"/>
      <c r="CKH764" s="79"/>
      <c r="CKI764" s="79"/>
      <c r="CKJ764" s="79"/>
      <c r="CKK764" s="79"/>
      <c r="CKL764" s="79"/>
      <c r="CKM764" s="79"/>
      <c r="CKN764" s="79"/>
      <c r="CKO764" s="79"/>
      <c r="CKP764" s="79"/>
      <c r="CKQ764" s="79"/>
      <c r="CKR764" s="79"/>
      <c r="CKS764" s="79"/>
      <c r="CKT764" s="79"/>
      <c r="CKU764" s="79"/>
      <c r="CKV764" s="79"/>
      <c r="CKW764" s="79"/>
      <c r="CKX764" s="79"/>
      <c r="CKY764" s="79"/>
      <c r="CKZ764" s="79"/>
      <c r="CLA764" s="79"/>
      <c r="CLB764" s="79"/>
      <c r="CLC764" s="79"/>
      <c r="CLD764" s="79"/>
      <c r="CLE764" s="79"/>
      <c r="CLF764" s="79"/>
      <c r="CLG764" s="79"/>
      <c r="CLH764" s="79"/>
      <c r="CLI764" s="79"/>
      <c r="CLJ764" s="79"/>
      <c r="CLK764" s="79"/>
      <c r="CLL764" s="79"/>
      <c r="CLM764" s="79"/>
      <c r="CLN764" s="79"/>
      <c r="CLO764" s="79"/>
      <c r="CLP764" s="79"/>
      <c r="CLQ764" s="79"/>
      <c r="CLR764" s="79"/>
      <c r="CLS764" s="79"/>
      <c r="CLT764" s="79"/>
      <c r="CLU764" s="79"/>
      <c r="CLV764" s="79"/>
      <c r="CLW764" s="79"/>
      <c r="CLX764" s="79"/>
      <c r="CLY764" s="79"/>
      <c r="CLZ764" s="79"/>
      <c r="CMA764" s="79"/>
      <c r="CMB764" s="79"/>
      <c r="CMC764" s="79"/>
      <c r="CMD764" s="79"/>
      <c r="CME764" s="79"/>
      <c r="CMF764" s="79"/>
      <c r="CMG764" s="79"/>
      <c r="CMH764" s="79"/>
      <c r="CMI764" s="79"/>
      <c r="CMJ764" s="79"/>
      <c r="CMK764" s="79"/>
      <c r="CML764" s="79"/>
      <c r="CMM764" s="79"/>
      <c r="CMN764" s="79"/>
      <c r="CMO764" s="79"/>
      <c r="CMP764" s="79"/>
      <c r="CMQ764" s="79"/>
      <c r="CMR764" s="79"/>
      <c r="CMS764" s="79"/>
      <c r="CMT764" s="79"/>
      <c r="CMU764" s="79"/>
      <c r="CMV764" s="79"/>
      <c r="CMW764" s="79"/>
      <c r="CMX764" s="79"/>
      <c r="CMY764" s="79"/>
      <c r="CMZ764" s="79"/>
      <c r="CNA764" s="79"/>
      <c r="CNB764" s="79"/>
      <c r="CNC764" s="79"/>
      <c r="CND764" s="79"/>
      <c r="CNE764" s="79"/>
      <c r="CNF764" s="79"/>
      <c r="CNG764" s="79"/>
      <c r="CNH764" s="79"/>
      <c r="CNI764" s="79"/>
      <c r="CNJ764" s="79"/>
      <c r="CNK764" s="79"/>
      <c r="CNL764" s="79"/>
      <c r="CNM764" s="79"/>
      <c r="CNN764" s="79"/>
      <c r="CNO764" s="79"/>
      <c r="CNP764" s="79"/>
      <c r="CNQ764" s="79"/>
      <c r="CNR764" s="79"/>
      <c r="CNS764" s="79"/>
      <c r="CNT764" s="79"/>
      <c r="CNU764" s="79"/>
      <c r="CNV764" s="79"/>
      <c r="CNW764" s="79"/>
      <c r="CNX764" s="79"/>
      <c r="CNY764" s="79"/>
      <c r="CNZ764" s="79"/>
      <c r="COA764" s="79"/>
      <c r="COB764" s="79"/>
      <c r="COC764" s="79"/>
      <c r="COD764" s="79"/>
      <c r="COE764" s="79"/>
      <c r="COF764" s="79"/>
      <c r="COG764" s="79"/>
      <c r="COH764" s="79"/>
      <c r="COI764" s="79"/>
      <c r="COJ764" s="79"/>
      <c r="COK764" s="79"/>
      <c r="COL764" s="79"/>
      <c r="COM764" s="79"/>
      <c r="CON764" s="79"/>
      <c r="COO764" s="79"/>
      <c r="COP764" s="79"/>
      <c r="COQ764" s="79"/>
      <c r="COR764" s="79"/>
      <c r="COS764" s="79"/>
      <c r="COT764" s="79"/>
      <c r="COU764" s="79"/>
      <c r="COV764" s="79"/>
      <c r="COW764" s="79"/>
      <c r="COX764" s="79"/>
      <c r="COY764" s="79"/>
      <c r="COZ764" s="79"/>
      <c r="CPA764" s="79"/>
      <c r="CPB764" s="79"/>
      <c r="CPC764" s="79"/>
      <c r="CPD764" s="79"/>
      <c r="CPE764" s="79"/>
      <c r="CPF764" s="79"/>
      <c r="CPG764" s="79"/>
      <c r="CPH764" s="79"/>
      <c r="CPI764" s="79"/>
      <c r="CPJ764" s="79"/>
      <c r="CPK764" s="79"/>
      <c r="CPL764" s="79"/>
      <c r="CPM764" s="79"/>
      <c r="CPN764" s="79"/>
      <c r="CPO764" s="79"/>
      <c r="CPP764" s="79"/>
      <c r="CPQ764" s="79"/>
      <c r="CPR764" s="79"/>
      <c r="CPS764" s="79"/>
      <c r="CPT764" s="79"/>
      <c r="CPU764" s="79"/>
      <c r="CPV764" s="79"/>
      <c r="CPW764" s="79"/>
      <c r="CPX764" s="79"/>
      <c r="CPY764" s="79"/>
      <c r="CPZ764" s="79"/>
      <c r="CQA764" s="79"/>
      <c r="CQB764" s="79"/>
      <c r="CQC764" s="79"/>
      <c r="CQD764" s="79"/>
      <c r="CQE764" s="79"/>
      <c r="CQF764" s="79"/>
      <c r="CQG764" s="79"/>
      <c r="CQH764" s="79"/>
      <c r="CQI764" s="79"/>
      <c r="CQJ764" s="79"/>
      <c r="CQK764" s="79"/>
      <c r="CQL764" s="79"/>
      <c r="CQM764" s="79"/>
      <c r="CQN764" s="79"/>
      <c r="CQO764" s="79"/>
      <c r="CQP764" s="79"/>
      <c r="CQQ764" s="79"/>
      <c r="CQR764" s="79"/>
      <c r="CQS764" s="79"/>
      <c r="CQT764" s="79"/>
      <c r="CQU764" s="79"/>
      <c r="CQV764" s="79"/>
      <c r="CQW764" s="79"/>
      <c r="CQX764" s="79"/>
      <c r="CQY764" s="79"/>
      <c r="CQZ764" s="79"/>
      <c r="CRA764" s="79"/>
      <c r="CRB764" s="79"/>
      <c r="CRC764" s="79"/>
      <c r="CRD764" s="79"/>
      <c r="CRE764" s="79"/>
      <c r="CRF764" s="79"/>
      <c r="CRG764" s="79"/>
      <c r="CRH764" s="79"/>
      <c r="CRI764" s="79"/>
      <c r="CRJ764" s="79"/>
      <c r="CRK764" s="79"/>
      <c r="CRL764" s="79"/>
      <c r="CRM764" s="79"/>
      <c r="CRN764" s="79"/>
      <c r="CRO764" s="79"/>
      <c r="CRP764" s="79"/>
      <c r="CRQ764" s="79"/>
      <c r="CRR764" s="79"/>
      <c r="CRS764" s="79"/>
      <c r="CRT764" s="79"/>
      <c r="CRU764" s="79"/>
      <c r="CRV764" s="79"/>
      <c r="CRW764" s="79"/>
      <c r="CRX764" s="79"/>
      <c r="CRY764" s="79"/>
      <c r="CRZ764" s="79"/>
      <c r="CSA764" s="79"/>
      <c r="CSB764" s="79"/>
      <c r="CSC764" s="79"/>
      <c r="CSD764" s="79"/>
      <c r="CSE764" s="79"/>
      <c r="CSF764" s="79"/>
      <c r="CSG764" s="79"/>
      <c r="CSH764" s="79"/>
      <c r="CSI764" s="79"/>
      <c r="CSJ764" s="79"/>
      <c r="CSK764" s="79"/>
      <c r="CSL764" s="79"/>
      <c r="CSM764" s="79"/>
      <c r="CSN764" s="79"/>
      <c r="CSO764" s="79"/>
      <c r="CSP764" s="79"/>
      <c r="CSQ764" s="79"/>
      <c r="CSR764" s="79"/>
      <c r="CSS764" s="79"/>
      <c r="CST764" s="79"/>
      <c r="CSU764" s="79"/>
      <c r="CSV764" s="79"/>
      <c r="CSW764" s="79"/>
      <c r="CSX764" s="79"/>
      <c r="CSY764" s="79"/>
      <c r="CSZ764" s="79"/>
      <c r="CTA764" s="79"/>
      <c r="CTB764" s="79"/>
      <c r="CTC764" s="79"/>
      <c r="CTD764" s="79"/>
      <c r="CTE764" s="79"/>
      <c r="CTF764" s="79"/>
      <c r="CTG764" s="79"/>
      <c r="CTH764" s="79"/>
      <c r="CTI764" s="79"/>
      <c r="CTJ764" s="79"/>
      <c r="CTK764" s="79"/>
      <c r="CTL764" s="79"/>
      <c r="CTM764" s="79"/>
      <c r="CTN764" s="79"/>
      <c r="CTO764" s="79"/>
      <c r="CTP764" s="79"/>
      <c r="CTQ764" s="79"/>
      <c r="CTR764" s="79"/>
      <c r="CTS764" s="79"/>
      <c r="CTT764" s="79"/>
      <c r="CTU764" s="79"/>
      <c r="CTV764" s="79"/>
      <c r="CTW764" s="79"/>
      <c r="CTX764" s="79"/>
      <c r="CTY764" s="79"/>
      <c r="CTZ764" s="79"/>
      <c r="CUA764" s="79"/>
      <c r="CUB764" s="79"/>
      <c r="CUC764" s="79"/>
      <c r="CUD764" s="79"/>
      <c r="CUE764" s="79"/>
      <c r="CUF764" s="79"/>
      <c r="CUG764" s="79"/>
      <c r="CUH764" s="79"/>
      <c r="CUI764" s="79"/>
      <c r="CUJ764" s="79"/>
      <c r="CUK764" s="79"/>
      <c r="CUL764" s="79"/>
      <c r="CUM764" s="79"/>
      <c r="CUN764" s="79"/>
      <c r="CUO764" s="79"/>
      <c r="CUP764" s="79"/>
      <c r="CUQ764" s="79"/>
      <c r="CUR764" s="79"/>
      <c r="CUS764" s="79"/>
      <c r="CUT764" s="79"/>
      <c r="CUU764" s="79"/>
      <c r="CUV764" s="79"/>
      <c r="CUW764" s="79"/>
      <c r="CUX764" s="79"/>
      <c r="CUY764" s="79"/>
      <c r="CUZ764" s="79"/>
      <c r="CVA764" s="79"/>
      <c r="CVB764" s="79"/>
      <c r="CVC764" s="79"/>
      <c r="CVD764" s="79"/>
      <c r="CVE764" s="79"/>
      <c r="CVF764" s="79"/>
      <c r="CVG764" s="79"/>
      <c r="CVH764" s="79"/>
      <c r="CVI764" s="79"/>
      <c r="CVJ764" s="79"/>
      <c r="CVK764" s="79"/>
      <c r="CVL764" s="79"/>
      <c r="CVM764" s="79"/>
      <c r="CVN764" s="79"/>
      <c r="CVO764" s="79"/>
      <c r="CVP764" s="79"/>
      <c r="CVQ764" s="79"/>
      <c r="CVR764" s="79"/>
      <c r="CVS764" s="79"/>
      <c r="CVT764" s="79"/>
      <c r="CVU764" s="79"/>
      <c r="CVV764" s="79"/>
      <c r="CVW764" s="79"/>
      <c r="CVX764" s="79"/>
      <c r="CVY764" s="79"/>
      <c r="CVZ764" s="79"/>
      <c r="CWA764" s="79"/>
      <c r="CWB764" s="79"/>
      <c r="CWC764" s="79"/>
      <c r="CWD764" s="79"/>
      <c r="CWE764" s="79"/>
      <c r="CWF764" s="79"/>
      <c r="CWG764" s="79"/>
      <c r="CWH764" s="79"/>
      <c r="CWI764" s="79"/>
      <c r="CWJ764" s="79"/>
      <c r="CWK764" s="79"/>
      <c r="CWL764" s="79"/>
      <c r="CWM764" s="79"/>
      <c r="CWN764" s="79"/>
      <c r="CWO764" s="79"/>
      <c r="CWP764" s="79"/>
      <c r="CWQ764" s="79"/>
      <c r="CWR764" s="79"/>
      <c r="CWS764" s="79"/>
      <c r="CWT764" s="79"/>
      <c r="CWU764" s="79"/>
      <c r="CWV764" s="79"/>
      <c r="CWW764" s="79"/>
      <c r="CWX764" s="79"/>
      <c r="CWY764" s="79"/>
      <c r="CWZ764" s="79"/>
      <c r="CXA764" s="79"/>
      <c r="CXB764" s="79"/>
      <c r="CXC764" s="79"/>
      <c r="CXD764" s="79"/>
      <c r="CXE764" s="79"/>
      <c r="CXF764" s="79"/>
      <c r="CXG764" s="79"/>
      <c r="CXH764" s="79"/>
      <c r="CXI764" s="79"/>
      <c r="CXJ764" s="79"/>
      <c r="CXK764" s="79"/>
      <c r="CXL764" s="79"/>
      <c r="CXM764" s="79"/>
      <c r="CXN764" s="79"/>
      <c r="CXO764" s="79"/>
      <c r="CXP764" s="79"/>
      <c r="CXQ764" s="79"/>
      <c r="CXR764" s="79"/>
      <c r="CXS764" s="79"/>
      <c r="CXT764" s="79"/>
      <c r="CXU764" s="79"/>
      <c r="CXV764" s="79"/>
      <c r="CXW764" s="79"/>
      <c r="CXX764" s="79"/>
      <c r="CXY764" s="79"/>
      <c r="CXZ764" s="79"/>
      <c r="CYA764" s="79"/>
      <c r="CYB764" s="79"/>
      <c r="CYC764" s="79"/>
      <c r="CYD764" s="79"/>
      <c r="CYE764" s="79"/>
      <c r="CYF764" s="79"/>
      <c r="CYG764" s="79"/>
      <c r="CYH764" s="79"/>
      <c r="CYI764" s="79"/>
      <c r="CYJ764" s="79"/>
      <c r="CYK764" s="79"/>
      <c r="CYL764" s="79"/>
      <c r="CYM764" s="79"/>
      <c r="CYN764" s="79"/>
      <c r="CYO764" s="79"/>
      <c r="CYP764" s="79"/>
      <c r="CYQ764" s="79"/>
      <c r="CYR764" s="79"/>
      <c r="CYS764" s="79"/>
      <c r="CYT764" s="79"/>
      <c r="CYU764" s="79"/>
      <c r="CYV764" s="79"/>
      <c r="CYW764" s="79"/>
      <c r="CYX764" s="79"/>
      <c r="CYY764" s="79"/>
      <c r="CYZ764" s="79"/>
      <c r="CZA764" s="79"/>
      <c r="CZB764" s="79"/>
      <c r="CZC764" s="79"/>
      <c r="CZD764" s="79"/>
      <c r="CZE764" s="79"/>
      <c r="CZF764" s="79"/>
      <c r="CZG764" s="79"/>
      <c r="CZH764" s="79"/>
      <c r="CZI764" s="79"/>
      <c r="CZJ764" s="79"/>
      <c r="CZK764" s="79"/>
      <c r="CZL764" s="79"/>
      <c r="CZM764" s="79"/>
      <c r="CZN764" s="79"/>
      <c r="CZO764" s="79"/>
      <c r="CZP764" s="79"/>
      <c r="CZQ764" s="79"/>
      <c r="CZR764" s="79"/>
      <c r="CZS764" s="79"/>
      <c r="CZT764" s="79"/>
      <c r="CZU764" s="79"/>
      <c r="CZV764" s="79"/>
      <c r="CZW764" s="79"/>
      <c r="CZX764" s="79"/>
      <c r="CZY764" s="79"/>
      <c r="CZZ764" s="79"/>
      <c r="DAA764" s="79"/>
      <c r="DAB764" s="79"/>
      <c r="DAC764" s="79"/>
      <c r="DAD764" s="79"/>
      <c r="DAE764" s="79"/>
      <c r="DAF764" s="79"/>
      <c r="DAG764" s="79"/>
      <c r="DAH764" s="79"/>
      <c r="DAI764" s="79"/>
      <c r="DAJ764" s="79"/>
      <c r="DAK764" s="79"/>
      <c r="DAL764" s="79"/>
      <c r="DAM764" s="79"/>
      <c r="DAN764" s="79"/>
      <c r="DAO764" s="79"/>
      <c r="DAP764" s="79"/>
      <c r="DAQ764" s="79"/>
      <c r="DAR764" s="79"/>
      <c r="DAS764" s="79"/>
      <c r="DAT764" s="79"/>
      <c r="DAU764" s="79"/>
      <c r="DAV764" s="79"/>
      <c r="DAW764" s="79"/>
      <c r="DAX764" s="79"/>
      <c r="DAY764" s="79"/>
      <c r="DAZ764" s="79"/>
      <c r="DBA764" s="79"/>
      <c r="DBB764" s="79"/>
      <c r="DBC764" s="79"/>
      <c r="DBD764" s="79"/>
      <c r="DBE764" s="79"/>
      <c r="DBF764" s="79"/>
      <c r="DBG764" s="79"/>
      <c r="DBH764" s="79"/>
      <c r="DBI764" s="79"/>
      <c r="DBJ764" s="79"/>
      <c r="DBK764" s="79"/>
      <c r="DBL764" s="79"/>
      <c r="DBM764" s="79"/>
      <c r="DBN764" s="79"/>
      <c r="DBO764" s="79"/>
      <c r="DBP764" s="79"/>
      <c r="DBQ764" s="79"/>
      <c r="DBR764" s="79"/>
      <c r="DBS764" s="79"/>
      <c r="DBT764" s="79"/>
      <c r="DBU764" s="79"/>
      <c r="DBV764" s="79"/>
      <c r="DBW764" s="79"/>
      <c r="DBX764" s="79"/>
      <c r="DBY764" s="79"/>
      <c r="DBZ764" s="79"/>
      <c r="DCA764" s="79"/>
      <c r="DCB764" s="79"/>
      <c r="DCC764" s="79"/>
      <c r="DCD764" s="79"/>
      <c r="DCE764" s="79"/>
      <c r="DCF764" s="79"/>
      <c r="DCG764" s="79"/>
      <c r="DCH764" s="79"/>
      <c r="DCI764" s="79"/>
      <c r="DCJ764" s="79"/>
      <c r="DCK764" s="79"/>
      <c r="DCL764" s="79"/>
      <c r="DCM764" s="79"/>
      <c r="DCN764" s="79"/>
      <c r="DCO764" s="79"/>
      <c r="DCP764" s="79"/>
      <c r="DCQ764" s="79"/>
      <c r="DCR764" s="79"/>
      <c r="DCS764" s="79"/>
      <c r="DCT764" s="79"/>
      <c r="DCU764" s="79"/>
      <c r="DCV764" s="79"/>
      <c r="DCW764" s="79"/>
      <c r="DCX764" s="79"/>
      <c r="DCY764" s="79"/>
      <c r="DCZ764" s="79"/>
      <c r="DDA764" s="79"/>
      <c r="DDB764" s="79"/>
      <c r="DDC764" s="79"/>
      <c r="DDD764" s="79"/>
      <c r="DDE764" s="79"/>
      <c r="DDF764" s="79"/>
      <c r="DDG764" s="79"/>
      <c r="DDH764" s="79"/>
      <c r="DDI764" s="79"/>
      <c r="DDJ764" s="79"/>
      <c r="DDK764" s="79"/>
      <c r="DDL764" s="79"/>
      <c r="DDM764" s="79"/>
      <c r="DDN764" s="79"/>
      <c r="DDO764" s="79"/>
      <c r="DDP764" s="79"/>
      <c r="DDQ764" s="79"/>
      <c r="DDR764" s="79"/>
      <c r="DDS764" s="79"/>
      <c r="DDT764" s="79"/>
      <c r="DDU764" s="79"/>
      <c r="DDV764" s="79"/>
      <c r="DDW764" s="79"/>
      <c r="DDX764" s="79"/>
      <c r="DDY764" s="79"/>
      <c r="DDZ764" s="79"/>
      <c r="DEA764" s="79"/>
      <c r="DEB764" s="79"/>
      <c r="DEC764" s="79"/>
      <c r="DED764" s="79"/>
      <c r="DEE764" s="79"/>
      <c r="DEF764" s="79"/>
      <c r="DEG764" s="79"/>
      <c r="DEH764" s="79"/>
      <c r="DEI764" s="79"/>
      <c r="DEJ764" s="79"/>
      <c r="DEK764" s="79"/>
      <c r="DEL764" s="79"/>
      <c r="DEM764" s="79"/>
      <c r="DEN764" s="79"/>
      <c r="DEO764" s="79"/>
      <c r="DEP764" s="79"/>
      <c r="DEQ764" s="79"/>
      <c r="DER764" s="79"/>
      <c r="DES764" s="79"/>
      <c r="DET764" s="79"/>
      <c r="DEU764" s="79"/>
      <c r="DEV764" s="79"/>
      <c r="DEW764" s="79"/>
      <c r="DEX764" s="79"/>
      <c r="DEY764" s="79"/>
      <c r="DEZ764" s="79"/>
      <c r="DFA764" s="79"/>
      <c r="DFB764" s="79"/>
      <c r="DFC764" s="79"/>
      <c r="DFD764" s="79"/>
      <c r="DFE764" s="79"/>
      <c r="DFF764" s="79"/>
      <c r="DFG764" s="79"/>
      <c r="DFH764" s="79"/>
      <c r="DFI764" s="79"/>
      <c r="DFJ764" s="79"/>
      <c r="DFK764" s="79"/>
      <c r="DFL764" s="79"/>
      <c r="DFM764" s="79"/>
      <c r="DFN764" s="79"/>
      <c r="DFO764" s="79"/>
      <c r="DFP764" s="79"/>
      <c r="DFQ764" s="79"/>
      <c r="DFR764" s="79"/>
      <c r="DFS764" s="79"/>
      <c r="DFT764" s="79"/>
      <c r="DFU764" s="79"/>
      <c r="DFV764" s="79"/>
      <c r="DFW764" s="79"/>
      <c r="DFX764" s="79"/>
      <c r="DFY764" s="79"/>
      <c r="DFZ764" s="79"/>
      <c r="DGA764" s="79"/>
      <c r="DGB764" s="79"/>
      <c r="DGC764" s="79"/>
      <c r="DGD764" s="79"/>
      <c r="DGE764" s="79"/>
      <c r="DGF764" s="79"/>
      <c r="DGG764" s="79"/>
      <c r="DGH764" s="79"/>
      <c r="DGI764" s="79"/>
      <c r="DGJ764" s="79"/>
      <c r="DGK764" s="79"/>
      <c r="DGL764" s="79"/>
      <c r="DGM764" s="79"/>
      <c r="DGN764" s="79"/>
      <c r="DGO764" s="79"/>
      <c r="DGP764" s="79"/>
      <c r="DGQ764" s="79"/>
      <c r="DGR764" s="79"/>
      <c r="DGS764" s="79"/>
      <c r="DGT764" s="79"/>
      <c r="DGU764" s="79"/>
      <c r="DGV764" s="79"/>
      <c r="DGW764" s="79"/>
      <c r="DGX764" s="79"/>
      <c r="DGY764" s="79"/>
      <c r="DGZ764" s="79"/>
      <c r="DHA764" s="79"/>
      <c r="DHB764" s="79"/>
      <c r="DHC764" s="79"/>
      <c r="DHD764" s="79"/>
      <c r="DHE764" s="79"/>
      <c r="DHF764" s="79"/>
      <c r="DHG764" s="79"/>
      <c r="DHH764" s="79"/>
      <c r="DHI764" s="79"/>
      <c r="DHJ764" s="79"/>
      <c r="DHK764" s="79"/>
      <c r="DHL764" s="79"/>
      <c r="DHM764" s="79"/>
      <c r="DHN764" s="79"/>
      <c r="DHO764" s="79"/>
      <c r="DHP764" s="79"/>
      <c r="DHQ764" s="79"/>
      <c r="DHR764" s="79"/>
      <c r="DHS764" s="79"/>
      <c r="DHT764" s="79"/>
      <c r="DHU764" s="79"/>
      <c r="DHV764" s="79"/>
      <c r="DHW764" s="79"/>
      <c r="DHX764" s="79"/>
      <c r="DHY764" s="79"/>
      <c r="DHZ764" s="79"/>
      <c r="DIA764" s="79"/>
      <c r="DIB764" s="79"/>
      <c r="DIC764" s="79"/>
      <c r="DID764" s="79"/>
      <c r="DIE764" s="79"/>
      <c r="DIF764" s="79"/>
      <c r="DIG764" s="79"/>
      <c r="DIH764" s="79"/>
      <c r="DII764" s="79"/>
      <c r="DIJ764" s="79"/>
      <c r="DIK764" s="79"/>
      <c r="DIL764" s="79"/>
      <c r="DIM764" s="79"/>
      <c r="DIN764" s="79"/>
      <c r="DIO764" s="79"/>
      <c r="DIP764" s="79"/>
      <c r="DIQ764" s="79"/>
      <c r="DIR764" s="79"/>
      <c r="DIS764" s="79"/>
      <c r="DIT764" s="79"/>
      <c r="DIU764" s="79"/>
      <c r="DIV764" s="79"/>
      <c r="DIW764" s="79"/>
      <c r="DIX764" s="79"/>
      <c r="DIY764" s="79"/>
      <c r="DIZ764" s="79"/>
      <c r="DJA764" s="79"/>
      <c r="DJB764" s="79"/>
      <c r="DJC764" s="79"/>
      <c r="DJD764" s="79"/>
      <c r="DJE764" s="79"/>
      <c r="DJF764" s="79"/>
      <c r="DJG764" s="79"/>
      <c r="DJH764" s="79"/>
      <c r="DJI764" s="79"/>
      <c r="DJJ764" s="79"/>
      <c r="DJK764" s="79"/>
      <c r="DJL764" s="79"/>
      <c r="DJM764" s="79"/>
      <c r="DJN764" s="79"/>
      <c r="DJO764" s="79"/>
      <c r="DJP764" s="79"/>
      <c r="DJQ764" s="79"/>
      <c r="DJR764" s="79"/>
      <c r="DJS764" s="79"/>
      <c r="DJT764" s="79"/>
      <c r="DJU764" s="79"/>
      <c r="DJV764" s="79"/>
      <c r="DJW764" s="79"/>
      <c r="DJX764" s="79"/>
      <c r="DJY764" s="79"/>
      <c r="DJZ764" s="79"/>
      <c r="DKA764" s="79"/>
      <c r="DKB764" s="79"/>
      <c r="DKC764" s="79"/>
      <c r="DKD764" s="79"/>
      <c r="DKE764" s="79"/>
      <c r="DKF764" s="79"/>
      <c r="DKG764" s="79"/>
      <c r="DKH764" s="79"/>
      <c r="DKI764" s="79"/>
      <c r="DKJ764" s="79"/>
      <c r="DKK764" s="79"/>
      <c r="DKL764" s="79"/>
      <c r="DKM764" s="79"/>
      <c r="DKN764" s="79"/>
      <c r="DKO764" s="79"/>
      <c r="DKP764" s="79"/>
      <c r="DKQ764" s="79"/>
      <c r="DKR764" s="79"/>
      <c r="DKS764" s="79"/>
      <c r="DKT764" s="79"/>
      <c r="DKU764" s="79"/>
      <c r="DKV764" s="79"/>
      <c r="DKW764" s="79"/>
      <c r="DKX764" s="79"/>
      <c r="DKY764" s="79"/>
      <c r="DKZ764" s="79"/>
      <c r="DLA764" s="79"/>
      <c r="DLB764" s="79"/>
      <c r="DLC764" s="79"/>
      <c r="DLD764" s="79"/>
      <c r="DLE764" s="79"/>
      <c r="DLF764" s="79"/>
      <c r="DLG764" s="79"/>
      <c r="DLH764" s="79"/>
      <c r="DLI764" s="79"/>
      <c r="DLJ764" s="79"/>
      <c r="DLK764" s="79"/>
      <c r="DLL764" s="79"/>
      <c r="DLM764" s="79"/>
      <c r="DLN764" s="79"/>
      <c r="DLO764" s="79"/>
      <c r="DLP764" s="79"/>
      <c r="DLQ764" s="79"/>
      <c r="DLR764" s="79"/>
      <c r="DLS764" s="79"/>
      <c r="DLT764" s="79"/>
      <c r="DLU764" s="79"/>
      <c r="DLV764" s="79"/>
      <c r="DLW764" s="79"/>
      <c r="DLX764" s="79"/>
      <c r="DLY764" s="79"/>
      <c r="DLZ764" s="79"/>
      <c r="DMA764" s="79"/>
      <c r="DMB764" s="79"/>
      <c r="DMC764" s="79"/>
      <c r="DMD764" s="79"/>
      <c r="DME764" s="79"/>
      <c r="DMF764" s="79"/>
      <c r="DMG764" s="79"/>
      <c r="DMH764" s="79"/>
      <c r="DMI764" s="79"/>
      <c r="DMJ764" s="79"/>
      <c r="DMK764" s="79"/>
      <c r="DML764" s="79"/>
      <c r="DMM764" s="79"/>
      <c r="DMN764" s="79"/>
      <c r="DMO764" s="79"/>
      <c r="DMP764" s="79"/>
      <c r="DMQ764" s="79"/>
      <c r="DMR764" s="79"/>
      <c r="DMS764" s="79"/>
      <c r="DMT764" s="79"/>
      <c r="DMU764" s="79"/>
      <c r="DMV764" s="79"/>
      <c r="DMW764" s="79"/>
      <c r="DMX764" s="79"/>
      <c r="DMY764" s="79"/>
      <c r="DMZ764" s="79"/>
      <c r="DNA764" s="79"/>
      <c r="DNB764" s="79"/>
      <c r="DNC764" s="79"/>
      <c r="DND764" s="79"/>
      <c r="DNE764" s="79"/>
      <c r="DNF764" s="79"/>
      <c r="DNG764" s="79"/>
      <c r="DNH764" s="79"/>
      <c r="DNI764" s="79"/>
      <c r="DNJ764" s="79"/>
      <c r="DNK764" s="79"/>
      <c r="DNL764" s="79"/>
      <c r="DNM764" s="79"/>
      <c r="DNN764" s="79"/>
      <c r="DNO764" s="79"/>
      <c r="DNP764" s="79"/>
      <c r="DNQ764" s="79"/>
      <c r="DNR764" s="79"/>
      <c r="DNS764" s="79"/>
      <c r="DNT764" s="79"/>
      <c r="DNU764" s="79"/>
      <c r="DNV764" s="79"/>
      <c r="DNW764" s="79"/>
      <c r="DNX764" s="79"/>
      <c r="DNY764" s="79"/>
      <c r="DNZ764" s="79"/>
      <c r="DOA764" s="79"/>
      <c r="DOB764" s="79"/>
      <c r="DOC764" s="79"/>
      <c r="DOD764" s="79"/>
      <c r="DOE764" s="79"/>
      <c r="DOF764" s="79"/>
      <c r="DOG764" s="79"/>
      <c r="DOH764" s="79"/>
      <c r="DOI764" s="79"/>
      <c r="DOJ764" s="79"/>
      <c r="DOK764" s="79"/>
      <c r="DOL764" s="79"/>
      <c r="DOM764" s="79"/>
      <c r="DON764" s="79"/>
      <c r="DOO764" s="79"/>
      <c r="DOP764" s="79"/>
      <c r="DOQ764" s="79"/>
      <c r="DOR764" s="79"/>
      <c r="DOS764" s="79"/>
      <c r="DOT764" s="79"/>
      <c r="DOU764" s="79"/>
      <c r="DOV764" s="79"/>
      <c r="DOW764" s="79"/>
      <c r="DOX764" s="79"/>
      <c r="DOY764" s="79"/>
      <c r="DOZ764" s="79"/>
      <c r="DPA764" s="79"/>
      <c r="DPB764" s="79"/>
      <c r="DPC764" s="79"/>
      <c r="DPD764" s="79"/>
      <c r="DPE764" s="79"/>
      <c r="DPF764" s="79"/>
      <c r="DPG764" s="79"/>
      <c r="DPH764" s="79"/>
      <c r="DPI764" s="79"/>
      <c r="DPJ764" s="79"/>
      <c r="DPK764" s="79"/>
      <c r="DPL764" s="79"/>
      <c r="DPM764" s="79"/>
      <c r="DPN764" s="79"/>
      <c r="DPO764" s="79"/>
      <c r="DPP764" s="79"/>
      <c r="DPQ764" s="79"/>
      <c r="DPR764" s="79"/>
      <c r="DPS764" s="79"/>
      <c r="DPT764" s="79"/>
      <c r="DPU764" s="79"/>
      <c r="DPV764" s="79"/>
      <c r="DPW764" s="79"/>
      <c r="DPX764" s="79"/>
      <c r="DPY764" s="79"/>
      <c r="DPZ764" s="79"/>
      <c r="DQA764" s="79"/>
      <c r="DQB764" s="79"/>
      <c r="DQC764" s="79"/>
      <c r="DQD764" s="79"/>
      <c r="DQE764" s="79"/>
      <c r="DQF764" s="79"/>
      <c r="DQG764" s="79"/>
      <c r="DQH764" s="79"/>
      <c r="DQI764" s="79"/>
      <c r="DQJ764" s="79"/>
      <c r="DQK764" s="79"/>
      <c r="DQL764" s="79"/>
      <c r="DQM764" s="79"/>
      <c r="DQN764" s="79"/>
      <c r="DQO764" s="79"/>
      <c r="DQP764" s="79"/>
      <c r="DQQ764" s="79"/>
      <c r="DQR764" s="79"/>
      <c r="DQS764" s="79"/>
      <c r="DQT764" s="79"/>
      <c r="DQU764" s="79"/>
      <c r="DQV764" s="79"/>
      <c r="DQW764" s="79"/>
      <c r="DQX764" s="79"/>
      <c r="DQY764" s="79"/>
      <c r="DQZ764" s="79"/>
      <c r="DRA764" s="79"/>
      <c r="DRB764" s="79"/>
      <c r="DRC764" s="79"/>
      <c r="DRD764" s="79"/>
      <c r="DRE764" s="79"/>
      <c r="DRF764" s="79"/>
      <c r="DRG764" s="79"/>
      <c r="DRH764" s="79"/>
      <c r="DRI764" s="79"/>
      <c r="DRJ764" s="79"/>
      <c r="DRK764" s="79"/>
      <c r="DRL764" s="79"/>
      <c r="DRM764" s="79"/>
      <c r="DRN764" s="79"/>
      <c r="DRO764" s="79"/>
      <c r="DRP764" s="79"/>
      <c r="DRQ764" s="79"/>
      <c r="DRR764" s="79"/>
      <c r="DRS764" s="79"/>
      <c r="DRT764" s="79"/>
      <c r="DRU764" s="79"/>
      <c r="DRV764" s="79"/>
      <c r="DRW764" s="79"/>
      <c r="DRX764" s="79"/>
      <c r="DRY764" s="79"/>
      <c r="DRZ764" s="79"/>
      <c r="DSA764" s="79"/>
      <c r="DSB764" s="79"/>
      <c r="DSC764" s="79"/>
      <c r="DSD764" s="79"/>
      <c r="DSE764" s="79"/>
      <c r="DSF764" s="79"/>
      <c r="DSG764" s="79"/>
      <c r="DSH764" s="79"/>
      <c r="DSI764" s="79"/>
      <c r="DSJ764" s="79"/>
      <c r="DSK764" s="79"/>
      <c r="DSL764" s="79"/>
      <c r="DSM764" s="79"/>
      <c r="DSN764" s="79"/>
      <c r="DSO764" s="79"/>
      <c r="DSP764" s="79"/>
      <c r="DSQ764" s="79"/>
      <c r="DSR764" s="79"/>
      <c r="DSS764" s="79"/>
      <c r="DST764" s="79"/>
      <c r="DSU764" s="79"/>
      <c r="DSV764" s="79"/>
      <c r="DSW764" s="79"/>
      <c r="DSX764" s="79"/>
      <c r="DSY764" s="79"/>
      <c r="DSZ764" s="79"/>
      <c r="DTA764" s="79"/>
      <c r="DTB764" s="79"/>
      <c r="DTC764" s="79"/>
      <c r="DTD764" s="79"/>
      <c r="DTE764" s="79"/>
      <c r="DTF764" s="79"/>
      <c r="DTG764" s="79"/>
      <c r="DTH764" s="79"/>
      <c r="DTI764" s="79"/>
      <c r="DTJ764" s="79"/>
      <c r="DTK764" s="79"/>
      <c r="DTL764" s="79"/>
      <c r="DTM764" s="79"/>
      <c r="DTN764" s="79"/>
      <c r="DTO764" s="79"/>
      <c r="DTP764" s="79"/>
      <c r="DTQ764" s="79"/>
      <c r="DTR764" s="79"/>
      <c r="DTS764" s="79"/>
      <c r="DTT764" s="79"/>
      <c r="DTU764" s="79"/>
      <c r="DTV764" s="79"/>
      <c r="DTW764" s="79"/>
      <c r="DTX764" s="79"/>
      <c r="DTY764" s="79"/>
      <c r="DTZ764" s="79"/>
      <c r="DUA764" s="79"/>
      <c r="DUB764" s="79"/>
      <c r="DUC764" s="79"/>
      <c r="DUD764" s="79"/>
      <c r="DUE764" s="79"/>
      <c r="DUF764" s="79"/>
      <c r="DUG764" s="79"/>
      <c r="DUH764" s="79"/>
      <c r="DUI764" s="79"/>
      <c r="DUJ764" s="79"/>
      <c r="DUK764" s="79"/>
      <c r="DUL764" s="79"/>
      <c r="DUM764" s="79"/>
      <c r="DUN764" s="79"/>
      <c r="DUO764" s="79"/>
      <c r="DUP764" s="79"/>
      <c r="DUQ764" s="79"/>
      <c r="DUR764" s="79"/>
      <c r="DUS764" s="79"/>
      <c r="DUT764" s="79"/>
      <c r="DUU764" s="79"/>
      <c r="DUV764" s="79"/>
      <c r="DUW764" s="79"/>
      <c r="DUX764" s="79"/>
      <c r="DUY764" s="79"/>
      <c r="DUZ764" s="79"/>
      <c r="DVA764" s="79"/>
      <c r="DVB764" s="79"/>
      <c r="DVC764" s="79"/>
      <c r="DVD764" s="79"/>
      <c r="DVE764" s="79"/>
      <c r="DVF764" s="79"/>
      <c r="DVG764" s="79"/>
      <c r="DVH764" s="79"/>
      <c r="DVI764" s="79"/>
      <c r="DVJ764" s="79"/>
      <c r="DVK764" s="79"/>
      <c r="DVL764" s="79"/>
      <c r="DVM764" s="79"/>
      <c r="DVN764" s="79"/>
      <c r="DVO764" s="79"/>
      <c r="DVP764" s="79"/>
      <c r="DVQ764" s="79"/>
      <c r="DVR764" s="79"/>
      <c r="DVS764" s="79"/>
      <c r="DVT764" s="79"/>
      <c r="DVU764" s="79"/>
      <c r="DVV764" s="79"/>
      <c r="DVW764" s="79"/>
      <c r="DVX764" s="79"/>
      <c r="DVY764" s="79"/>
      <c r="DVZ764" s="79"/>
      <c r="DWA764" s="79"/>
      <c r="DWB764" s="79"/>
      <c r="DWC764" s="79"/>
      <c r="DWD764" s="79"/>
      <c r="DWE764" s="79"/>
      <c r="DWF764" s="79"/>
      <c r="DWG764" s="79"/>
      <c r="DWH764" s="79"/>
      <c r="DWI764" s="79"/>
      <c r="DWJ764" s="79"/>
      <c r="DWK764" s="79"/>
      <c r="DWL764" s="79"/>
      <c r="DWM764" s="79"/>
      <c r="DWN764" s="79"/>
      <c r="DWO764" s="79"/>
      <c r="DWP764" s="79"/>
      <c r="DWQ764" s="79"/>
      <c r="DWR764" s="79"/>
      <c r="DWS764" s="79"/>
      <c r="DWT764" s="79"/>
      <c r="DWU764" s="79"/>
      <c r="DWV764" s="79"/>
      <c r="DWW764" s="79"/>
      <c r="DWX764" s="79"/>
      <c r="DWY764" s="79"/>
      <c r="DWZ764" s="79"/>
      <c r="DXA764" s="79"/>
      <c r="DXB764" s="79"/>
      <c r="DXC764" s="79"/>
      <c r="DXD764" s="79"/>
      <c r="DXE764" s="79"/>
      <c r="DXF764" s="79"/>
      <c r="DXG764" s="79"/>
      <c r="DXH764" s="79"/>
      <c r="DXI764" s="79"/>
      <c r="DXJ764" s="79"/>
      <c r="DXK764" s="79"/>
      <c r="DXL764" s="79"/>
      <c r="DXM764" s="79"/>
      <c r="DXN764" s="79"/>
      <c r="DXO764" s="79"/>
      <c r="DXP764" s="79"/>
      <c r="DXQ764" s="79"/>
      <c r="DXR764" s="79"/>
      <c r="DXS764" s="79"/>
      <c r="DXT764" s="79"/>
      <c r="DXU764" s="79"/>
      <c r="DXV764" s="79"/>
      <c r="DXW764" s="79"/>
      <c r="DXX764" s="79"/>
      <c r="DXY764" s="79"/>
      <c r="DXZ764" s="79"/>
      <c r="DYA764" s="79"/>
      <c r="DYB764" s="79"/>
      <c r="DYC764" s="79"/>
      <c r="DYD764" s="79"/>
      <c r="DYE764" s="79"/>
      <c r="DYF764" s="79"/>
      <c r="DYG764" s="79"/>
      <c r="DYH764" s="79"/>
      <c r="DYI764" s="79"/>
      <c r="DYJ764" s="79"/>
      <c r="DYK764" s="79"/>
      <c r="DYL764" s="79"/>
      <c r="DYM764" s="79"/>
      <c r="DYN764" s="79"/>
      <c r="DYO764" s="79"/>
      <c r="DYP764" s="79"/>
      <c r="DYQ764" s="79"/>
      <c r="DYR764" s="79"/>
      <c r="DYS764" s="79"/>
      <c r="DYT764" s="79"/>
      <c r="DYU764" s="79"/>
      <c r="DYV764" s="79"/>
      <c r="DYW764" s="79"/>
      <c r="DYX764" s="79"/>
      <c r="DYY764" s="79"/>
      <c r="DYZ764" s="79"/>
      <c r="DZA764" s="79"/>
      <c r="DZB764" s="79"/>
      <c r="DZC764" s="79"/>
      <c r="DZD764" s="79"/>
      <c r="DZE764" s="79"/>
      <c r="DZF764" s="79"/>
      <c r="DZG764" s="79"/>
      <c r="DZH764" s="79"/>
      <c r="DZI764" s="79"/>
      <c r="DZJ764" s="79"/>
      <c r="DZK764" s="79"/>
      <c r="DZL764" s="79"/>
      <c r="DZM764" s="79"/>
      <c r="DZN764" s="79"/>
      <c r="DZO764" s="79"/>
      <c r="DZP764" s="79"/>
      <c r="DZQ764" s="79"/>
      <c r="DZR764" s="79"/>
      <c r="DZS764" s="79"/>
      <c r="DZT764" s="79"/>
      <c r="DZU764" s="79"/>
      <c r="DZV764" s="79"/>
      <c r="DZW764" s="79"/>
      <c r="DZX764" s="79"/>
      <c r="DZY764" s="79"/>
      <c r="DZZ764" s="79"/>
      <c r="EAA764" s="79"/>
      <c r="EAB764" s="79"/>
      <c r="EAC764" s="79"/>
      <c r="EAD764" s="79"/>
      <c r="EAE764" s="79"/>
      <c r="EAF764" s="79"/>
      <c r="EAG764" s="79"/>
      <c r="EAH764" s="79"/>
      <c r="EAI764" s="79"/>
      <c r="EAJ764" s="79"/>
      <c r="EAK764" s="79"/>
      <c r="EAL764" s="79"/>
      <c r="EAM764" s="79"/>
      <c r="EAN764" s="79"/>
      <c r="EAO764" s="79"/>
      <c r="EAP764" s="79"/>
      <c r="EAQ764" s="79"/>
      <c r="EAR764" s="79"/>
      <c r="EAS764" s="79"/>
      <c r="EAT764" s="79"/>
      <c r="EAU764" s="79"/>
      <c r="EAV764" s="79"/>
      <c r="EAW764" s="79"/>
      <c r="EAX764" s="79"/>
      <c r="EAY764" s="79"/>
      <c r="EAZ764" s="79"/>
      <c r="EBA764" s="79"/>
      <c r="EBB764" s="79"/>
      <c r="EBC764" s="79"/>
      <c r="EBD764" s="79"/>
      <c r="EBE764" s="79"/>
      <c r="EBF764" s="79"/>
      <c r="EBG764" s="79"/>
      <c r="EBH764" s="79"/>
      <c r="EBI764" s="79"/>
      <c r="EBJ764" s="79"/>
      <c r="EBK764" s="79"/>
      <c r="EBL764" s="79"/>
      <c r="EBM764" s="79"/>
      <c r="EBN764" s="79"/>
      <c r="EBO764" s="79"/>
      <c r="EBP764" s="79"/>
      <c r="EBQ764" s="79"/>
      <c r="EBR764" s="79"/>
      <c r="EBS764" s="79"/>
      <c r="EBT764" s="79"/>
      <c r="EBU764" s="79"/>
      <c r="EBV764" s="79"/>
      <c r="EBW764" s="79"/>
      <c r="EBX764" s="79"/>
      <c r="EBY764" s="79"/>
      <c r="EBZ764" s="79"/>
      <c r="ECA764" s="79"/>
      <c r="ECB764" s="79"/>
      <c r="ECC764" s="79"/>
      <c r="ECD764" s="79"/>
      <c r="ECE764" s="79"/>
      <c r="ECF764" s="79"/>
      <c r="ECG764" s="79"/>
      <c r="ECH764" s="79"/>
      <c r="ECI764" s="79"/>
      <c r="ECJ764" s="79"/>
      <c r="ECK764" s="79"/>
      <c r="ECL764" s="79"/>
      <c r="ECM764" s="79"/>
      <c r="ECN764" s="79"/>
      <c r="ECO764" s="79"/>
      <c r="ECP764" s="79"/>
      <c r="ECQ764" s="79"/>
      <c r="ECR764" s="79"/>
      <c r="ECS764" s="79"/>
      <c r="ECT764" s="79"/>
      <c r="ECU764" s="79"/>
      <c r="ECV764" s="79"/>
      <c r="ECW764" s="79"/>
      <c r="ECX764" s="79"/>
      <c r="ECY764" s="79"/>
      <c r="ECZ764" s="79"/>
      <c r="EDA764" s="79"/>
      <c r="EDB764" s="79"/>
      <c r="EDC764" s="79"/>
      <c r="EDD764" s="79"/>
      <c r="EDE764" s="79"/>
      <c r="EDF764" s="79"/>
      <c r="EDG764" s="79"/>
      <c r="EDH764" s="79"/>
      <c r="EDI764" s="79"/>
      <c r="EDJ764" s="79"/>
      <c r="EDK764" s="79"/>
      <c r="EDL764" s="79"/>
      <c r="EDM764" s="79"/>
      <c r="EDN764" s="79"/>
      <c r="EDO764" s="79"/>
      <c r="EDP764" s="79"/>
      <c r="EDQ764" s="79"/>
      <c r="EDR764" s="79"/>
      <c r="EDS764" s="79"/>
      <c r="EDT764" s="79"/>
      <c r="EDU764" s="79"/>
      <c r="EDV764" s="79"/>
      <c r="EDW764" s="79"/>
      <c r="EDX764" s="79"/>
      <c r="EDY764" s="79"/>
      <c r="EDZ764" s="79"/>
      <c r="EEA764" s="79"/>
      <c r="EEB764" s="79"/>
      <c r="EEC764" s="79"/>
      <c r="EED764" s="79"/>
      <c r="EEE764" s="79"/>
      <c r="EEF764" s="79"/>
      <c r="EEG764" s="79"/>
      <c r="EEH764" s="79"/>
      <c r="EEI764" s="79"/>
      <c r="EEJ764" s="79"/>
      <c r="EEK764" s="79"/>
      <c r="EEL764" s="79"/>
      <c r="EEM764" s="79"/>
      <c r="EEN764" s="79"/>
      <c r="EEO764" s="79"/>
      <c r="EEP764" s="79"/>
      <c r="EEQ764" s="79"/>
      <c r="EER764" s="79"/>
      <c r="EES764" s="79"/>
      <c r="EET764" s="79"/>
      <c r="EEU764" s="79"/>
      <c r="EEV764" s="79"/>
      <c r="EEW764" s="79"/>
      <c r="EEX764" s="79"/>
      <c r="EEY764" s="79"/>
      <c r="EEZ764" s="79"/>
      <c r="EFA764" s="79"/>
      <c r="EFB764" s="79"/>
      <c r="EFC764" s="79"/>
      <c r="EFD764" s="79"/>
      <c r="EFE764" s="79"/>
      <c r="EFF764" s="79"/>
      <c r="EFG764" s="79"/>
      <c r="EFH764" s="79"/>
      <c r="EFI764" s="79"/>
      <c r="EFJ764" s="79"/>
      <c r="EFK764" s="79"/>
      <c r="EFL764" s="79"/>
      <c r="EFM764" s="79"/>
      <c r="EFN764" s="79"/>
      <c r="EFO764" s="79"/>
      <c r="EFP764" s="79"/>
      <c r="EFQ764" s="79"/>
      <c r="EFR764" s="79"/>
      <c r="EFS764" s="79"/>
      <c r="EFT764" s="79"/>
      <c r="EFU764" s="79"/>
      <c r="EFV764" s="79"/>
      <c r="EFW764" s="79"/>
      <c r="EFX764" s="79"/>
      <c r="EFY764" s="79"/>
      <c r="EFZ764" s="79"/>
      <c r="EGA764" s="79"/>
      <c r="EGB764" s="79"/>
      <c r="EGC764" s="79"/>
      <c r="EGD764" s="79"/>
      <c r="EGE764" s="79"/>
      <c r="EGF764" s="79"/>
      <c r="EGG764" s="79"/>
      <c r="EGH764" s="79"/>
      <c r="EGI764" s="79"/>
      <c r="EGJ764" s="79"/>
      <c r="EGK764" s="79"/>
      <c r="EGL764" s="79"/>
      <c r="EGM764" s="79"/>
      <c r="EGN764" s="79"/>
      <c r="EGO764" s="79"/>
      <c r="EGP764" s="79"/>
      <c r="EGQ764" s="79"/>
      <c r="EGR764" s="79"/>
      <c r="EGS764" s="79"/>
      <c r="EGT764" s="79"/>
      <c r="EGU764" s="79"/>
      <c r="EGV764" s="79"/>
      <c r="EGW764" s="79"/>
      <c r="EGX764" s="79"/>
      <c r="EGY764" s="79"/>
      <c r="EGZ764" s="79"/>
      <c r="EHA764" s="79"/>
      <c r="EHB764" s="79"/>
      <c r="EHC764" s="79"/>
      <c r="EHD764" s="79"/>
      <c r="EHE764" s="79"/>
      <c r="EHF764" s="79"/>
      <c r="EHG764" s="79"/>
      <c r="EHH764" s="79"/>
      <c r="EHI764" s="79"/>
      <c r="EHJ764" s="79"/>
      <c r="EHK764" s="79"/>
      <c r="EHL764" s="79"/>
      <c r="EHM764" s="79"/>
      <c r="EHN764" s="79"/>
      <c r="EHO764" s="79"/>
      <c r="EHP764" s="79"/>
      <c r="EHQ764" s="79"/>
      <c r="EHR764" s="79"/>
      <c r="EHS764" s="79"/>
      <c r="EHT764" s="79"/>
      <c r="EHU764" s="79"/>
      <c r="EHV764" s="79"/>
      <c r="EHW764" s="79"/>
      <c r="EHX764" s="79"/>
      <c r="EHY764" s="79"/>
      <c r="EHZ764" s="79"/>
      <c r="EIA764" s="79"/>
      <c r="EIB764" s="79"/>
      <c r="EIC764" s="79"/>
      <c r="EID764" s="79"/>
      <c r="EIE764" s="79"/>
      <c r="EIF764" s="79"/>
      <c r="EIG764" s="79"/>
      <c r="EIH764" s="79"/>
      <c r="EII764" s="79"/>
      <c r="EIJ764" s="79"/>
      <c r="EIK764" s="79"/>
      <c r="EIL764" s="79"/>
      <c r="EIM764" s="79"/>
      <c r="EIN764" s="79"/>
      <c r="EIO764" s="79"/>
      <c r="EIP764" s="79"/>
      <c r="EIQ764" s="79"/>
      <c r="EIR764" s="79"/>
      <c r="EIS764" s="79"/>
      <c r="EIT764" s="79"/>
      <c r="EIU764" s="79"/>
      <c r="EIV764" s="79"/>
      <c r="EIW764" s="79"/>
      <c r="EIX764" s="79"/>
      <c r="EIY764" s="79"/>
      <c r="EIZ764" s="79"/>
      <c r="EJA764" s="79"/>
      <c r="EJB764" s="79"/>
      <c r="EJC764" s="79"/>
      <c r="EJD764" s="79"/>
      <c r="EJE764" s="79"/>
      <c r="EJF764" s="79"/>
      <c r="EJG764" s="79"/>
      <c r="EJH764" s="79"/>
      <c r="EJI764" s="79"/>
      <c r="EJJ764" s="79"/>
      <c r="EJK764" s="79"/>
      <c r="EJL764" s="79"/>
      <c r="EJM764" s="79"/>
      <c r="EJN764" s="79"/>
      <c r="EJO764" s="79"/>
      <c r="EJP764" s="79"/>
      <c r="EJQ764" s="79"/>
      <c r="EJR764" s="79"/>
      <c r="EJS764" s="79"/>
      <c r="EJT764" s="79"/>
      <c r="EJU764" s="79"/>
      <c r="EJV764" s="79"/>
      <c r="EJW764" s="79"/>
      <c r="EJX764" s="79"/>
      <c r="EJY764" s="79"/>
      <c r="EJZ764" s="79"/>
      <c r="EKA764" s="79"/>
      <c r="EKB764" s="79"/>
      <c r="EKC764" s="79"/>
      <c r="EKD764" s="79"/>
      <c r="EKE764" s="79"/>
      <c r="EKF764" s="79"/>
      <c r="EKG764" s="79"/>
      <c r="EKH764" s="79"/>
      <c r="EKI764" s="79"/>
      <c r="EKJ764" s="79"/>
      <c r="EKK764" s="79"/>
      <c r="EKL764" s="79"/>
      <c r="EKM764" s="79"/>
      <c r="EKN764" s="79"/>
      <c r="EKO764" s="79"/>
      <c r="EKP764" s="79"/>
      <c r="EKQ764" s="79"/>
      <c r="EKR764" s="79"/>
      <c r="EKS764" s="79"/>
      <c r="EKT764" s="79"/>
      <c r="EKU764" s="79"/>
      <c r="EKV764" s="79"/>
      <c r="EKW764" s="79"/>
      <c r="EKX764" s="79"/>
      <c r="EKY764" s="79"/>
      <c r="EKZ764" s="79"/>
      <c r="ELA764" s="79"/>
      <c r="ELB764" s="79"/>
      <c r="ELC764" s="79"/>
      <c r="ELD764" s="79"/>
      <c r="ELE764" s="79"/>
      <c r="ELF764" s="79"/>
      <c r="ELG764" s="79"/>
      <c r="ELH764" s="79"/>
      <c r="ELI764" s="79"/>
      <c r="ELJ764" s="79"/>
      <c r="ELK764" s="79"/>
      <c r="ELL764" s="79"/>
      <c r="ELM764" s="79"/>
      <c r="ELN764" s="79"/>
      <c r="ELO764" s="79"/>
      <c r="ELP764" s="79"/>
      <c r="ELQ764" s="79"/>
      <c r="ELR764" s="79"/>
      <c r="ELS764" s="79"/>
      <c r="ELT764" s="79"/>
      <c r="ELU764" s="79"/>
      <c r="ELV764" s="79"/>
      <c r="ELW764" s="79"/>
      <c r="ELX764" s="79"/>
      <c r="ELY764" s="79"/>
      <c r="ELZ764" s="79"/>
      <c r="EMA764" s="79"/>
      <c r="EMB764" s="79"/>
      <c r="EMC764" s="79"/>
      <c r="EMD764" s="79"/>
      <c r="EME764" s="79"/>
      <c r="EMF764" s="79"/>
      <c r="EMG764" s="79"/>
      <c r="EMH764" s="79"/>
      <c r="EMI764" s="79"/>
      <c r="EMJ764" s="79"/>
      <c r="EMK764" s="79"/>
      <c r="EML764" s="79"/>
      <c r="EMM764" s="79"/>
      <c r="EMN764" s="79"/>
      <c r="EMO764" s="79"/>
      <c r="EMP764" s="79"/>
      <c r="EMQ764" s="79"/>
      <c r="EMR764" s="79"/>
      <c r="EMS764" s="79"/>
      <c r="EMT764" s="79"/>
      <c r="EMU764" s="79"/>
      <c r="EMV764" s="79"/>
      <c r="EMW764" s="79"/>
      <c r="EMX764" s="79"/>
      <c r="EMY764" s="79"/>
      <c r="EMZ764" s="79"/>
      <c r="ENA764" s="79"/>
      <c r="ENB764" s="79"/>
      <c r="ENC764" s="79"/>
      <c r="END764" s="79"/>
      <c r="ENE764" s="79"/>
      <c r="ENF764" s="79"/>
      <c r="ENG764" s="79"/>
      <c r="ENH764" s="79"/>
      <c r="ENI764" s="79"/>
      <c r="ENJ764" s="79"/>
      <c r="ENK764" s="79"/>
      <c r="ENL764" s="79"/>
      <c r="ENM764" s="79"/>
      <c r="ENN764" s="79"/>
      <c r="ENO764" s="79"/>
      <c r="ENP764" s="79"/>
      <c r="ENQ764" s="79"/>
      <c r="ENR764" s="79"/>
      <c r="ENS764" s="79"/>
      <c r="ENT764" s="79"/>
      <c r="ENU764" s="79"/>
      <c r="ENV764" s="79"/>
      <c r="ENW764" s="79"/>
      <c r="ENX764" s="79"/>
      <c r="ENY764" s="79"/>
      <c r="ENZ764" s="79"/>
      <c r="EOA764" s="79"/>
      <c r="EOB764" s="79"/>
      <c r="EOC764" s="79"/>
      <c r="EOD764" s="79"/>
      <c r="EOE764" s="79"/>
      <c r="EOF764" s="79"/>
      <c r="EOG764" s="79"/>
      <c r="EOH764" s="79"/>
      <c r="EOI764" s="79"/>
      <c r="EOJ764" s="79"/>
      <c r="EOK764" s="79"/>
      <c r="EOL764" s="79"/>
      <c r="EOM764" s="79"/>
      <c r="EON764" s="79"/>
      <c r="EOO764" s="79"/>
      <c r="EOP764" s="79"/>
      <c r="EOQ764" s="79"/>
      <c r="EOR764" s="79"/>
      <c r="EOS764" s="79"/>
      <c r="EOT764" s="79"/>
      <c r="EOU764" s="79"/>
      <c r="EOV764" s="79"/>
      <c r="EOW764" s="79"/>
      <c r="EOX764" s="79"/>
      <c r="EOY764" s="79"/>
      <c r="EOZ764" s="79"/>
      <c r="EPA764" s="79"/>
      <c r="EPB764" s="79"/>
      <c r="EPC764" s="79"/>
      <c r="EPD764" s="79"/>
      <c r="EPE764" s="79"/>
      <c r="EPF764" s="79"/>
      <c r="EPG764" s="79"/>
      <c r="EPH764" s="79"/>
      <c r="EPI764" s="79"/>
      <c r="EPJ764" s="79"/>
      <c r="EPK764" s="79"/>
      <c r="EPL764" s="79"/>
      <c r="EPM764" s="79"/>
      <c r="EPN764" s="79"/>
      <c r="EPO764" s="79"/>
      <c r="EPP764" s="79"/>
      <c r="EPQ764" s="79"/>
      <c r="EPR764" s="79"/>
      <c r="EPS764" s="79"/>
      <c r="EPT764" s="79"/>
      <c r="EPU764" s="79"/>
      <c r="EPV764" s="79"/>
      <c r="EPW764" s="79"/>
      <c r="EPX764" s="79"/>
      <c r="EPY764" s="79"/>
      <c r="EPZ764" s="79"/>
      <c r="EQA764" s="79"/>
      <c r="EQB764" s="79"/>
      <c r="EQC764" s="79"/>
      <c r="EQD764" s="79"/>
      <c r="EQE764" s="79"/>
      <c r="EQF764" s="79"/>
      <c r="EQG764" s="79"/>
      <c r="EQH764" s="79"/>
      <c r="EQI764" s="79"/>
      <c r="EQJ764" s="79"/>
      <c r="EQK764" s="79"/>
      <c r="EQL764" s="79"/>
      <c r="EQM764" s="79"/>
      <c r="EQN764" s="79"/>
      <c r="EQO764" s="79"/>
      <c r="EQP764" s="79"/>
      <c r="EQQ764" s="79"/>
      <c r="EQR764" s="79"/>
      <c r="EQS764" s="79"/>
      <c r="EQT764" s="79"/>
      <c r="EQU764" s="79"/>
      <c r="EQV764" s="79"/>
      <c r="EQW764" s="79"/>
      <c r="EQX764" s="79"/>
      <c r="EQY764" s="79"/>
      <c r="EQZ764" s="79"/>
      <c r="ERA764" s="79"/>
      <c r="ERB764" s="79"/>
      <c r="ERC764" s="79"/>
      <c r="ERD764" s="79"/>
      <c r="ERE764" s="79"/>
      <c r="ERF764" s="79"/>
      <c r="ERG764" s="79"/>
      <c r="ERH764" s="79"/>
      <c r="ERI764" s="79"/>
      <c r="ERJ764" s="79"/>
      <c r="ERK764" s="79"/>
      <c r="ERL764" s="79"/>
      <c r="ERM764" s="79"/>
      <c r="ERN764" s="79"/>
      <c r="ERO764" s="79"/>
      <c r="ERP764" s="79"/>
      <c r="ERQ764" s="79"/>
      <c r="ERR764" s="79"/>
      <c r="ERS764" s="79"/>
      <c r="ERT764" s="79"/>
      <c r="ERU764" s="79"/>
      <c r="ERV764" s="79"/>
      <c r="ERW764" s="79"/>
      <c r="ERX764" s="79"/>
      <c r="ERY764" s="79"/>
      <c r="ERZ764" s="79"/>
      <c r="ESA764" s="79"/>
      <c r="ESB764" s="79"/>
      <c r="ESC764" s="79"/>
      <c r="ESD764" s="79"/>
      <c r="ESE764" s="79"/>
      <c r="ESF764" s="79"/>
      <c r="ESG764" s="79"/>
      <c r="ESH764" s="79"/>
      <c r="ESI764" s="79"/>
      <c r="ESJ764" s="79"/>
      <c r="ESK764" s="79"/>
      <c r="ESL764" s="79"/>
      <c r="ESM764" s="79"/>
      <c r="ESN764" s="79"/>
      <c r="ESO764" s="79"/>
      <c r="ESP764" s="79"/>
      <c r="ESQ764" s="79"/>
      <c r="ESR764" s="79"/>
      <c r="ESS764" s="79"/>
      <c r="EST764" s="79"/>
      <c r="ESU764" s="79"/>
      <c r="ESV764" s="79"/>
      <c r="ESW764" s="79"/>
      <c r="ESX764" s="79"/>
      <c r="ESY764" s="79"/>
      <c r="ESZ764" s="79"/>
      <c r="ETA764" s="79"/>
      <c r="ETB764" s="79"/>
      <c r="ETC764" s="79"/>
      <c r="ETD764" s="79"/>
      <c r="ETE764" s="79"/>
      <c r="ETF764" s="79"/>
      <c r="ETG764" s="79"/>
      <c r="ETH764" s="79"/>
      <c r="ETI764" s="79"/>
      <c r="ETJ764" s="79"/>
      <c r="ETK764" s="79"/>
      <c r="ETL764" s="79"/>
      <c r="ETM764" s="79"/>
      <c r="ETN764" s="79"/>
      <c r="ETO764" s="79"/>
      <c r="ETP764" s="79"/>
      <c r="ETQ764" s="79"/>
      <c r="ETR764" s="79"/>
      <c r="ETS764" s="79"/>
      <c r="ETT764" s="79"/>
      <c r="ETU764" s="79"/>
      <c r="ETV764" s="79"/>
      <c r="ETW764" s="79"/>
      <c r="ETX764" s="79"/>
      <c r="ETY764" s="79"/>
      <c r="ETZ764" s="79"/>
      <c r="EUA764" s="79"/>
      <c r="EUB764" s="79"/>
      <c r="EUC764" s="79"/>
      <c r="EUD764" s="79"/>
      <c r="EUE764" s="79"/>
      <c r="EUF764" s="79"/>
      <c r="EUG764" s="79"/>
      <c r="EUH764" s="79"/>
      <c r="EUI764" s="79"/>
      <c r="EUJ764" s="79"/>
      <c r="EUK764" s="79"/>
      <c r="EUL764" s="79"/>
      <c r="EUM764" s="79"/>
      <c r="EUN764" s="79"/>
      <c r="EUO764" s="79"/>
      <c r="EUP764" s="79"/>
      <c r="EUQ764" s="79"/>
      <c r="EUR764" s="79"/>
      <c r="EUS764" s="79"/>
      <c r="EUT764" s="79"/>
      <c r="EUU764" s="79"/>
      <c r="EUV764" s="79"/>
      <c r="EUW764" s="79"/>
      <c r="EUX764" s="79"/>
      <c r="EUY764" s="79"/>
      <c r="EUZ764" s="79"/>
      <c r="EVA764" s="79"/>
      <c r="EVB764" s="79"/>
      <c r="EVC764" s="79"/>
      <c r="EVD764" s="79"/>
      <c r="EVE764" s="79"/>
      <c r="EVF764" s="79"/>
      <c r="EVG764" s="79"/>
      <c r="EVH764" s="79"/>
      <c r="EVI764" s="79"/>
      <c r="EVJ764" s="79"/>
      <c r="EVK764" s="79"/>
      <c r="EVL764" s="79"/>
      <c r="EVM764" s="79"/>
      <c r="EVN764" s="79"/>
      <c r="EVO764" s="79"/>
      <c r="EVP764" s="79"/>
      <c r="EVQ764" s="79"/>
      <c r="EVR764" s="79"/>
      <c r="EVS764" s="79"/>
      <c r="EVT764" s="79"/>
      <c r="EVU764" s="79"/>
      <c r="EVV764" s="79"/>
      <c r="EVW764" s="79"/>
      <c r="EVX764" s="79"/>
      <c r="EVY764" s="79"/>
      <c r="EVZ764" s="79"/>
      <c r="EWA764" s="79"/>
      <c r="EWB764" s="79"/>
      <c r="EWC764" s="79"/>
      <c r="EWD764" s="79"/>
      <c r="EWE764" s="79"/>
      <c r="EWF764" s="79"/>
      <c r="EWG764" s="79"/>
      <c r="EWH764" s="79"/>
      <c r="EWI764" s="79"/>
      <c r="EWJ764" s="79"/>
      <c r="EWK764" s="79"/>
      <c r="EWL764" s="79"/>
      <c r="EWM764" s="79"/>
      <c r="EWN764" s="79"/>
      <c r="EWO764" s="79"/>
      <c r="EWP764" s="79"/>
      <c r="EWQ764" s="79"/>
      <c r="EWR764" s="79"/>
      <c r="EWS764" s="79"/>
      <c r="EWT764" s="79"/>
      <c r="EWU764" s="79"/>
      <c r="EWV764" s="79"/>
      <c r="EWW764" s="79"/>
      <c r="EWX764" s="79"/>
      <c r="EWY764" s="79"/>
      <c r="EWZ764" s="79"/>
      <c r="EXA764" s="79"/>
      <c r="EXB764" s="79"/>
      <c r="EXC764" s="79"/>
      <c r="EXD764" s="79"/>
      <c r="EXE764" s="79"/>
      <c r="EXF764" s="79"/>
      <c r="EXG764" s="79"/>
      <c r="EXH764" s="79"/>
      <c r="EXI764" s="79"/>
      <c r="EXJ764" s="79"/>
      <c r="EXK764" s="79"/>
      <c r="EXL764" s="79"/>
      <c r="EXM764" s="79"/>
      <c r="EXN764" s="79"/>
      <c r="EXO764" s="79"/>
      <c r="EXP764" s="79"/>
      <c r="EXQ764" s="79"/>
      <c r="EXR764" s="79"/>
      <c r="EXS764" s="79"/>
      <c r="EXT764" s="79"/>
      <c r="EXU764" s="79"/>
      <c r="EXV764" s="79"/>
      <c r="EXW764" s="79"/>
      <c r="EXX764" s="79"/>
      <c r="EXY764" s="79"/>
      <c r="EXZ764" s="79"/>
      <c r="EYA764" s="79"/>
      <c r="EYB764" s="79"/>
      <c r="EYC764" s="79"/>
      <c r="EYD764" s="79"/>
      <c r="EYE764" s="79"/>
      <c r="EYF764" s="79"/>
      <c r="EYG764" s="79"/>
      <c r="EYH764" s="79"/>
      <c r="EYI764" s="79"/>
      <c r="EYJ764" s="79"/>
      <c r="EYK764" s="79"/>
      <c r="EYL764" s="79"/>
      <c r="EYM764" s="79"/>
      <c r="EYN764" s="79"/>
      <c r="EYO764" s="79"/>
      <c r="EYP764" s="79"/>
      <c r="EYQ764" s="79"/>
      <c r="EYR764" s="79"/>
      <c r="EYS764" s="79"/>
      <c r="EYT764" s="79"/>
      <c r="EYU764" s="79"/>
      <c r="EYV764" s="79"/>
      <c r="EYW764" s="79"/>
      <c r="EYX764" s="79"/>
      <c r="EYY764" s="79"/>
      <c r="EYZ764" s="79"/>
      <c r="EZA764" s="79"/>
      <c r="EZB764" s="79"/>
      <c r="EZC764" s="79"/>
      <c r="EZD764" s="79"/>
      <c r="EZE764" s="79"/>
      <c r="EZF764" s="79"/>
      <c r="EZG764" s="79"/>
      <c r="EZH764" s="79"/>
      <c r="EZI764" s="79"/>
      <c r="EZJ764" s="79"/>
      <c r="EZK764" s="79"/>
      <c r="EZL764" s="79"/>
      <c r="EZM764" s="79"/>
      <c r="EZN764" s="79"/>
      <c r="EZO764" s="79"/>
      <c r="EZP764" s="79"/>
      <c r="EZQ764" s="79"/>
      <c r="EZR764" s="79"/>
      <c r="EZS764" s="79"/>
      <c r="EZT764" s="79"/>
      <c r="EZU764" s="79"/>
      <c r="EZV764" s="79"/>
      <c r="EZW764" s="79"/>
      <c r="EZX764" s="79"/>
      <c r="EZY764" s="79"/>
      <c r="EZZ764" s="79"/>
      <c r="FAA764" s="79"/>
      <c r="FAB764" s="79"/>
      <c r="FAC764" s="79"/>
      <c r="FAD764" s="79"/>
      <c r="FAE764" s="79"/>
      <c r="FAF764" s="79"/>
      <c r="FAG764" s="79"/>
      <c r="FAH764" s="79"/>
      <c r="FAI764" s="79"/>
      <c r="FAJ764" s="79"/>
      <c r="FAK764" s="79"/>
      <c r="FAL764" s="79"/>
      <c r="FAM764" s="79"/>
      <c r="FAN764" s="79"/>
      <c r="FAO764" s="79"/>
      <c r="FAP764" s="79"/>
      <c r="FAQ764" s="79"/>
      <c r="FAR764" s="79"/>
      <c r="FAS764" s="79"/>
      <c r="FAT764" s="79"/>
      <c r="FAU764" s="79"/>
      <c r="FAV764" s="79"/>
      <c r="FAW764" s="79"/>
      <c r="FAX764" s="79"/>
      <c r="FAY764" s="79"/>
      <c r="FAZ764" s="79"/>
      <c r="FBA764" s="79"/>
      <c r="FBB764" s="79"/>
      <c r="FBC764" s="79"/>
      <c r="FBD764" s="79"/>
      <c r="FBE764" s="79"/>
      <c r="FBF764" s="79"/>
      <c r="FBG764" s="79"/>
      <c r="FBH764" s="79"/>
      <c r="FBI764" s="79"/>
      <c r="FBJ764" s="79"/>
      <c r="FBK764" s="79"/>
      <c r="FBL764" s="79"/>
      <c r="FBM764" s="79"/>
      <c r="FBN764" s="79"/>
      <c r="FBO764" s="79"/>
      <c r="FBP764" s="79"/>
      <c r="FBQ764" s="79"/>
      <c r="FBR764" s="79"/>
      <c r="FBS764" s="79"/>
      <c r="FBT764" s="79"/>
      <c r="FBU764" s="79"/>
      <c r="FBV764" s="79"/>
      <c r="FBW764" s="79"/>
      <c r="FBX764" s="79"/>
      <c r="FBY764" s="79"/>
      <c r="FBZ764" s="79"/>
      <c r="FCA764" s="79"/>
      <c r="FCB764" s="79"/>
      <c r="FCC764" s="79"/>
      <c r="FCD764" s="79"/>
      <c r="FCE764" s="79"/>
      <c r="FCF764" s="79"/>
      <c r="FCG764" s="79"/>
      <c r="FCH764" s="79"/>
      <c r="FCI764" s="79"/>
      <c r="FCJ764" s="79"/>
      <c r="FCK764" s="79"/>
      <c r="FCL764" s="79"/>
      <c r="FCM764" s="79"/>
      <c r="FCN764" s="79"/>
      <c r="FCO764" s="79"/>
      <c r="FCP764" s="79"/>
      <c r="FCQ764" s="79"/>
      <c r="FCR764" s="79"/>
      <c r="FCS764" s="79"/>
      <c r="FCT764" s="79"/>
      <c r="FCU764" s="79"/>
      <c r="FCV764" s="79"/>
      <c r="FCW764" s="79"/>
      <c r="FCX764" s="79"/>
      <c r="FCY764" s="79"/>
      <c r="FCZ764" s="79"/>
      <c r="FDA764" s="79"/>
      <c r="FDB764" s="79"/>
      <c r="FDC764" s="79"/>
      <c r="FDD764" s="79"/>
      <c r="FDE764" s="79"/>
      <c r="FDF764" s="79"/>
      <c r="FDG764" s="79"/>
      <c r="FDH764" s="79"/>
      <c r="FDI764" s="79"/>
      <c r="FDJ764" s="79"/>
      <c r="FDK764" s="79"/>
      <c r="FDL764" s="79"/>
      <c r="FDM764" s="79"/>
      <c r="FDN764" s="79"/>
      <c r="FDO764" s="79"/>
      <c r="FDP764" s="79"/>
      <c r="FDQ764" s="79"/>
      <c r="FDR764" s="79"/>
      <c r="FDS764" s="79"/>
      <c r="FDT764" s="79"/>
      <c r="FDU764" s="79"/>
      <c r="FDV764" s="79"/>
      <c r="FDW764" s="79"/>
      <c r="FDX764" s="79"/>
      <c r="FDY764" s="79"/>
      <c r="FDZ764" s="79"/>
      <c r="FEA764" s="79"/>
      <c r="FEB764" s="79"/>
      <c r="FEC764" s="79"/>
      <c r="FED764" s="79"/>
      <c r="FEE764" s="79"/>
      <c r="FEF764" s="79"/>
      <c r="FEG764" s="79"/>
      <c r="FEH764" s="79"/>
      <c r="FEI764" s="79"/>
      <c r="FEJ764" s="79"/>
      <c r="FEK764" s="79"/>
      <c r="FEL764" s="79"/>
      <c r="FEM764" s="79"/>
      <c r="FEN764" s="79"/>
      <c r="FEO764" s="79"/>
      <c r="FEP764" s="79"/>
      <c r="FEQ764" s="79"/>
      <c r="FER764" s="79"/>
      <c r="FES764" s="79"/>
      <c r="FET764" s="79"/>
      <c r="FEU764" s="79"/>
      <c r="FEV764" s="79"/>
      <c r="FEW764" s="79"/>
      <c r="FEX764" s="79"/>
      <c r="FEY764" s="79"/>
      <c r="FEZ764" s="79"/>
      <c r="FFA764" s="79"/>
      <c r="FFB764" s="79"/>
      <c r="FFC764" s="79"/>
      <c r="FFD764" s="79"/>
      <c r="FFE764" s="79"/>
      <c r="FFF764" s="79"/>
      <c r="FFG764" s="79"/>
      <c r="FFH764" s="79"/>
      <c r="FFI764" s="79"/>
      <c r="FFJ764" s="79"/>
      <c r="FFK764" s="79"/>
      <c r="FFL764" s="79"/>
      <c r="FFM764" s="79"/>
      <c r="FFN764" s="79"/>
      <c r="FFO764" s="79"/>
      <c r="FFP764" s="79"/>
      <c r="FFQ764" s="79"/>
      <c r="FFR764" s="79"/>
      <c r="FFS764" s="79"/>
      <c r="FFT764" s="79"/>
      <c r="FFU764" s="79"/>
      <c r="FFV764" s="79"/>
      <c r="FFW764" s="79"/>
      <c r="FFX764" s="79"/>
      <c r="FFY764" s="79"/>
      <c r="FFZ764" s="79"/>
      <c r="FGA764" s="79"/>
      <c r="FGB764" s="79"/>
      <c r="FGC764" s="79"/>
      <c r="FGD764" s="79"/>
      <c r="FGE764" s="79"/>
      <c r="FGF764" s="79"/>
      <c r="FGG764" s="79"/>
      <c r="FGH764" s="79"/>
      <c r="FGI764" s="79"/>
      <c r="FGJ764" s="79"/>
      <c r="FGK764" s="79"/>
      <c r="FGL764" s="79"/>
      <c r="FGM764" s="79"/>
      <c r="FGN764" s="79"/>
      <c r="FGO764" s="79"/>
      <c r="FGP764" s="79"/>
      <c r="FGQ764" s="79"/>
      <c r="FGR764" s="79"/>
      <c r="FGS764" s="79"/>
      <c r="FGT764" s="79"/>
      <c r="FGU764" s="79"/>
      <c r="FGV764" s="79"/>
      <c r="FGW764" s="79"/>
      <c r="FGX764" s="79"/>
      <c r="FGY764" s="79"/>
      <c r="FGZ764" s="79"/>
      <c r="FHA764" s="79"/>
      <c r="FHB764" s="79"/>
      <c r="FHC764" s="79"/>
      <c r="FHD764" s="79"/>
      <c r="FHE764" s="79"/>
      <c r="FHF764" s="79"/>
      <c r="FHG764" s="79"/>
      <c r="FHH764" s="79"/>
      <c r="FHI764" s="79"/>
      <c r="FHJ764" s="79"/>
      <c r="FHK764" s="79"/>
      <c r="FHL764" s="79"/>
      <c r="FHM764" s="79"/>
      <c r="FHN764" s="79"/>
      <c r="FHO764" s="79"/>
      <c r="FHP764" s="79"/>
      <c r="FHQ764" s="79"/>
      <c r="FHR764" s="79"/>
      <c r="FHS764" s="79"/>
      <c r="FHT764" s="79"/>
      <c r="FHU764" s="79"/>
      <c r="FHV764" s="79"/>
      <c r="FHW764" s="79"/>
      <c r="FHX764" s="79"/>
      <c r="FHY764" s="79"/>
      <c r="FHZ764" s="79"/>
      <c r="FIA764" s="79"/>
      <c r="FIB764" s="79"/>
      <c r="FIC764" s="79"/>
      <c r="FID764" s="79"/>
      <c r="FIE764" s="79"/>
      <c r="FIF764" s="79"/>
      <c r="FIG764" s="79"/>
      <c r="FIH764" s="79"/>
      <c r="FII764" s="79"/>
      <c r="FIJ764" s="79"/>
      <c r="FIK764" s="79"/>
      <c r="FIL764" s="79"/>
      <c r="FIM764" s="79"/>
      <c r="FIN764" s="79"/>
      <c r="FIO764" s="79"/>
      <c r="FIP764" s="79"/>
      <c r="FIQ764" s="79"/>
      <c r="FIR764" s="79"/>
      <c r="FIS764" s="79"/>
      <c r="FIT764" s="79"/>
      <c r="FIU764" s="79"/>
      <c r="FIV764" s="79"/>
      <c r="FIW764" s="79"/>
      <c r="FIX764" s="79"/>
      <c r="FIY764" s="79"/>
      <c r="FIZ764" s="79"/>
      <c r="FJA764" s="79"/>
      <c r="FJB764" s="79"/>
      <c r="FJC764" s="79"/>
      <c r="FJD764" s="79"/>
      <c r="FJE764" s="79"/>
      <c r="FJF764" s="79"/>
      <c r="FJG764" s="79"/>
      <c r="FJH764" s="79"/>
      <c r="FJI764" s="79"/>
      <c r="FJJ764" s="79"/>
      <c r="FJK764" s="79"/>
      <c r="FJL764" s="79"/>
      <c r="FJM764" s="79"/>
      <c r="FJN764" s="79"/>
      <c r="FJO764" s="79"/>
      <c r="FJP764" s="79"/>
      <c r="FJQ764" s="79"/>
      <c r="FJR764" s="79"/>
      <c r="FJS764" s="79"/>
      <c r="FJT764" s="79"/>
      <c r="FJU764" s="79"/>
      <c r="FJV764" s="79"/>
      <c r="FJW764" s="79"/>
      <c r="FJX764" s="79"/>
      <c r="FJY764" s="79"/>
      <c r="FJZ764" s="79"/>
      <c r="FKA764" s="79"/>
      <c r="FKB764" s="79"/>
      <c r="FKC764" s="79"/>
      <c r="FKD764" s="79"/>
      <c r="FKE764" s="79"/>
      <c r="FKF764" s="79"/>
      <c r="FKG764" s="79"/>
      <c r="FKH764" s="79"/>
      <c r="FKI764" s="79"/>
      <c r="FKJ764" s="79"/>
      <c r="FKK764" s="79"/>
      <c r="FKL764" s="79"/>
      <c r="FKM764" s="79"/>
      <c r="FKN764" s="79"/>
      <c r="FKO764" s="79"/>
      <c r="FKP764" s="79"/>
      <c r="FKQ764" s="79"/>
      <c r="FKR764" s="79"/>
      <c r="FKS764" s="79"/>
      <c r="FKT764" s="79"/>
      <c r="FKU764" s="79"/>
      <c r="FKV764" s="79"/>
      <c r="FKW764" s="79"/>
      <c r="FKX764" s="79"/>
      <c r="FKY764" s="79"/>
      <c r="FKZ764" s="79"/>
      <c r="FLA764" s="79"/>
      <c r="FLB764" s="79"/>
      <c r="FLC764" s="79"/>
      <c r="FLD764" s="79"/>
      <c r="FLE764" s="79"/>
      <c r="FLF764" s="79"/>
      <c r="FLG764" s="79"/>
      <c r="FLH764" s="79"/>
      <c r="FLI764" s="79"/>
      <c r="FLJ764" s="79"/>
      <c r="FLK764" s="79"/>
      <c r="FLL764" s="79"/>
      <c r="FLM764" s="79"/>
      <c r="FLN764" s="79"/>
      <c r="FLO764" s="79"/>
      <c r="FLP764" s="79"/>
      <c r="FLQ764" s="79"/>
      <c r="FLR764" s="79"/>
      <c r="FLS764" s="79"/>
      <c r="FLT764" s="79"/>
      <c r="FLU764" s="79"/>
      <c r="FLV764" s="79"/>
      <c r="FLW764" s="79"/>
      <c r="FLX764" s="79"/>
      <c r="FLY764" s="79"/>
      <c r="FLZ764" s="79"/>
      <c r="FMA764" s="79"/>
      <c r="FMB764" s="79"/>
      <c r="FMC764" s="79"/>
      <c r="FMD764" s="79"/>
      <c r="FME764" s="79"/>
      <c r="FMF764" s="79"/>
      <c r="FMG764" s="79"/>
      <c r="FMH764" s="79"/>
      <c r="FMI764" s="79"/>
      <c r="FMJ764" s="79"/>
      <c r="FMK764" s="79"/>
      <c r="FML764" s="79"/>
      <c r="FMM764" s="79"/>
      <c r="FMN764" s="79"/>
      <c r="FMO764" s="79"/>
      <c r="FMP764" s="79"/>
      <c r="FMQ764" s="79"/>
      <c r="FMR764" s="79"/>
      <c r="FMS764" s="79"/>
      <c r="FMT764" s="79"/>
      <c r="FMU764" s="79"/>
      <c r="FMV764" s="79"/>
      <c r="FMW764" s="79"/>
      <c r="FMX764" s="79"/>
      <c r="FMY764" s="79"/>
      <c r="FMZ764" s="79"/>
      <c r="FNA764" s="79"/>
      <c r="FNB764" s="79"/>
      <c r="FNC764" s="79"/>
      <c r="FND764" s="79"/>
      <c r="FNE764" s="79"/>
      <c r="FNF764" s="79"/>
      <c r="FNG764" s="79"/>
      <c r="FNH764" s="79"/>
      <c r="FNI764" s="79"/>
      <c r="FNJ764" s="79"/>
      <c r="FNK764" s="79"/>
      <c r="FNL764" s="79"/>
      <c r="FNM764" s="79"/>
      <c r="FNN764" s="79"/>
      <c r="FNO764" s="79"/>
      <c r="FNP764" s="79"/>
      <c r="FNQ764" s="79"/>
      <c r="FNR764" s="79"/>
      <c r="FNS764" s="79"/>
      <c r="FNT764" s="79"/>
      <c r="FNU764" s="79"/>
      <c r="FNV764" s="79"/>
      <c r="FNW764" s="79"/>
      <c r="FNX764" s="79"/>
      <c r="FNY764" s="79"/>
      <c r="FNZ764" s="79"/>
      <c r="FOA764" s="79"/>
      <c r="FOB764" s="79"/>
      <c r="FOC764" s="79"/>
      <c r="FOD764" s="79"/>
      <c r="FOE764" s="79"/>
      <c r="FOF764" s="79"/>
      <c r="FOG764" s="79"/>
      <c r="FOH764" s="79"/>
      <c r="FOI764" s="79"/>
      <c r="FOJ764" s="79"/>
      <c r="FOK764" s="79"/>
      <c r="FOL764" s="79"/>
      <c r="FOM764" s="79"/>
      <c r="FON764" s="79"/>
      <c r="FOO764" s="79"/>
      <c r="FOP764" s="79"/>
      <c r="FOQ764" s="79"/>
      <c r="FOR764" s="79"/>
      <c r="FOS764" s="79"/>
      <c r="FOT764" s="79"/>
      <c r="FOU764" s="79"/>
      <c r="FOV764" s="79"/>
      <c r="FOW764" s="79"/>
      <c r="FOX764" s="79"/>
      <c r="FOY764" s="79"/>
      <c r="FOZ764" s="79"/>
      <c r="FPA764" s="79"/>
      <c r="FPB764" s="79"/>
      <c r="FPC764" s="79"/>
      <c r="FPD764" s="79"/>
      <c r="FPE764" s="79"/>
      <c r="FPF764" s="79"/>
      <c r="FPG764" s="79"/>
      <c r="FPH764" s="79"/>
      <c r="FPI764" s="79"/>
      <c r="FPJ764" s="79"/>
      <c r="FPK764" s="79"/>
      <c r="FPL764" s="79"/>
      <c r="FPM764" s="79"/>
      <c r="FPN764" s="79"/>
      <c r="FPO764" s="79"/>
      <c r="FPP764" s="79"/>
      <c r="FPQ764" s="79"/>
      <c r="FPR764" s="79"/>
      <c r="FPS764" s="79"/>
      <c r="FPT764" s="79"/>
      <c r="FPU764" s="79"/>
      <c r="FPV764" s="79"/>
      <c r="FPW764" s="79"/>
      <c r="FPX764" s="79"/>
      <c r="FPY764" s="79"/>
      <c r="FPZ764" s="79"/>
      <c r="FQA764" s="79"/>
      <c r="FQB764" s="79"/>
      <c r="FQC764" s="79"/>
      <c r="FQD764" s="79"/>
      <c r="FQE764" s="79"/>
      <c r="FQF764" s="79"/>
      <c r="FQG764" s="79"/>
      <c r="FQH764" s="79"/>
      <c r="FQI764" s="79"/>
      <c r="FQJ764" s="79"/>
      <c r="FQK764" s="79"/>
      <c r="FQL764" s="79"/>
      <c r="FQM764" s="79"/>
      <c r="FQN764" s="79"/>
      <c r="FQO764" s="79"/>
      <c r="FQP764" s="79"/>
      <c r="FQQ764" s="79"/>
      <c r="FQR764" s="79"/>
      <c r="FQS764" s="79"/>
      <c r="FQT764" s="79"/>
      <c r="FQU764" s="79"/>
      <c r="FQV764" s="79"/>
      <c r="FQW764" s="79"/>
      <c r="FQX764" s="79"/>
      <c r="FQY764" s="79"/>
      <c r="FQZ764" s="79"/>
      <c r="FRA764" s="79"/>
      <c r="FRB764" s="79"/>
      <c r="FRC764" s="79"/>
      <c r="FRD764" s="79"/>
      <c r="FRE764" s="79"/>
      <c r="FRF764" s="79"/>
      <c r="FRG764" s="79"/>
      <c r="FRH764" s="79"/>
      <c r="FRI764" s="79"/>
      <c r="FRJ764" s="79"/>
      <c r="FRK764" s="79"/>
      <c r="FRL764" s="79"/>
      <c r="FRM764" s="79"/>
      <c r="FRN764" s="79"/>
      <c r="FRO764" s="79"/>
      <c r="FRP764" s="79"/>
      <c r="FRQ764" s="79"/>
      <c r="FRR764" s="79"/>
      <c r="FRS764" s="79"/>
      <c r="FRT764" s="79"/>
      <c r="FRU764" s="79"/>
      <c r="FRV764" s="79"/>
      <c r="FRW764" s="79"/>
      <c r="FRX764" s="79"/>
      <c r="FRY764" s="79"/>
      <c r="FRZ764" s="79"/>
      <c r="FSA764" s="79"/>
      <c r="FSB764" s="79"/>
      <c r="FSC764" s="79"/>
      <c r="FSD764" s="79"/>
      <c r="FSE764" s="79"/>
      <c r="FSF764" s="79"/>
      <c r="FSG764" s="79"/>
      <c r="FSH764" s="79"/>
      <c r="FSI764" s="79"/>
      <c r="FSJ764" s="79"/>
      <c r="FSK764" s="79"/>
      <c r="FSL764" s="79"/>
      <c r="FSM764" s="79"/>
      <c r="FSN764" s="79"/>
      <c r="FSO764" s="79"/>
      <c r="FSP764" s="79"/>
      <c r="FSQ764" s="79"/>
      <c r="FSR764" s="79"/>
      <c r="FSS764" s="79"/>
      <c r="FST764" s="79"/>
      <c r="FSU764" s="79"/>
      <c r="FSV764" s="79"/>
      <c r="FSW764" s="79"/>
      <c r="FSX764" s="79"/>
      <c r="FSY764" s="79"/>
      <c r="FSZ764" s="79"/>
      <c r="FTA764" s="79"/>
      <c r="FTB764" s="79"/>
      <c r="FTC764" s="79"/>
      <c r="FTD764" s="79"/>
      <c r="FTE764" s="79"/>
      <c r="FTF764" s="79"/>
      <c r="FTG764" s="79"/>
      <c r="FTH764" s="79"/>
      <c r="FTI764" s="79"/>
      <c r="FTJ764" s="79"/>
      <c r="FTK764" s="79"/>
      <c r="FTL764" s="79"/>
      <c r="FTM764" s="79"/>
      <c r="FTN764" s="79"/>
      <c r="FTO764" s="79"/>
      <c r="FTP764" s="79"/>
      <c r="FTQ764" s="79"/>
      <c r="FTR764" s="79"/>
      <c r="FTS764" s="79"/>
      <c r="FTT764" s="79"/>
      <c r="FTU764" s="79"/>
      <c r="FTV764" s="79"/>
      <c r="FTW764" s="79"/>
      <c r="FTX764" s="79"/>
      <c r="FTY764" s="79"/>
      <c r="FTZ764" s="79"/>
      <c r="FUA764" s="79"/>
      <c r="FUB764" s="79"/>
      <c r="FUC764" s="79"/>
      <c r="FUD764" s="79"/>
      <c r="FUE764" s="79"/>
      <c r="FUF764" s="79"/>
      <c r="FUG764" s="79"/>
      <c r="FUH764" s="79"/>
      <c r="FUI764" s="79"/>
      <c r="FUJ764" s="79"/>
      <c r="FUK764" s="79"/>
      <c r="FUL764" s="79"/>
      <c r="FUM764" s="79"/>
      <c r="FUN764" s="79"/>
      <c r="FUO764" s="79"/>
      <c r="FUP764" s="79"/>
      <c r="FUQ764" s="79"/>
      <c r="FUR764" s="79"/>
      <c r="FUS764" s="79"/>
      <c r="FUT764" s="79"/>
      <c r="FUU764" s="79"/>
      <c r="FUV764" s="79"/>
      <c r="FUW764" s="79"/>
      <c r="FUX764" s="79"/>
      <c r="FUY764" s="79"/>
      <c r="FUZ764" s="79"/>
      <c r="FVA764" s="79"/>
      <c r="FVB764" s="79"/>
      <c r="FVC764" s="79"/>
      <c r="FVD764" s="79"/>
      <c r="FVE764" s="79"/>
      <c r="FVF764" s="79"/>
      <c r="FVG764" s="79"/>
      <c r="FVH764" s="79"/>
      <c r="FVI764" s="79"/>
      <c r="FVJ764" s="79"/>
      <c r="FVK764" s="79"/>
      <c r="FVL764" s="79"/>
      <c r="FVM764" s="79"/>
      <c r="FVN764" s="79"/>
      <c r="FVO764" s="79"/>
      <c r="FVP764" s="79"/>
      <c r="FVQ764" s="79"/>
      <c r="FVR764" s="79"/>
      <c r="FVS764" s="79"/>
      <c r="FVT764" s="79"/>
      <c r="FVU764" s="79"/>
      <c r="FVV764" s="79"/>
      <c r="FVW764" s="79"/>
      <c r="FVX764" s="79"/>
      <c r="FVY764" s="79"/>
      <c r="FVZ764" s="79"/>
      <c r="FWA764" s="79"/>
      <c r="FWB764" s="79"/>
      <c r="FWC764" s="79"/>
      <c r="FWD764" s="79"/>
      <c r="FWE764" s="79"/>
      <c r="FWF764" s="79"/>
      <c r="FWG764" s="79"/>
      <c r="FWH764" s="79"/>
      <c r="FWI764" s="79"/>
      <c r="FWJ764" s="79"/>
      <c r="FWK764" s="79"/>
      <c r="FWL764" s="79"/>
      <c r="FWM764" s="79"/>
      <c r="FWN764" s="79"/>
      <c r="FWO764" s="79"/>
      <c r="FWP764" s="79"/>
      <c r="FWQ764" s="79"/>
      <c r="FWR764" s="79"/>
      <c r="FWS764" s="79"/>
      <c r="FWT764" s="79"/>
      <c r="FWU764" s="79"/>
      <c r="FWV764" s="79"/>
      <c r="FWW764" s="79"/>
      <c r="FWX764" s="79"/>
      <c r="FWY764" s="79"/>
      <c r="FWZ764" s="79"/>
      <c r="FXA764" s="79"/>
      <c r="FXB764" s="79"/>
      <c r="FXC764" s="79"/>
      <c r="FXD764" s="79"/>
      <c r="FXE764" s="79"/>
      <c r="FXF764" s="79"/>
      <c r="FXG764" s="79"/>
      <c r="FXH764" s="79"/>
      <c r="FXI764" s="79"/>
      <c r="FXJ764" s="79"/>
      <c r="FXK764" s="79"/>
      <c r="FXL764" s="79"/>
      <c r="FXM764" s="79"/>
      <c r="FXN764" s="79"/>
      <c r="FXO764" s="79"/>
      <c r="FXP764" s="79"/>
      <c r="FXQ764" s="79"/>
      <c r="FXR764" s="79"/>
      <c r="FXS764" s="79"/>
      <c r="FXT764" s="79"/>
      <c r="FXU764" s="79"/>
      <c r="FXV764" s="79"/>
      <c r="FXW764" s="79"/>
      <c r="FXX764" s="79"/>
      <c r="FXY764" s="79"/>
      <c r="FXZ764" s="79"/>
      <c r="FYA764" s="79"/>
      <c r="FYB764" s="79"/>
      <c r="FYC764" s="79"/>
      <c r="FYD764" s="79"/>
      <c r="FYE764" s="79"/>
      <c r="FYF764" s="79"/>
      <c r="FYG764" s="79"/>
      <c r="FYH764" s="79"/>
      <c r="FYI764" s="79"/>
      <c r="FYJ764" s="79"/>
      <c r="FYK764" s="79"/>
      <c r="FYL764" s="79"/>
      <c r="FYM764" s="79"/>
      <c r="FYN764" s="79"/>
      <c r="FYO764" s="79"/>
      <c r="FYP764" s="79"/>
      <c r="FYQ764" s="79"/>
      <c r="FYR764" s="79"/>
      <c r="FYS764" s="79"/>
      <c r="FYT764" s="79"/>
      <c r="FYU764" s="79"/>
      <c r="FYV764" s="79"/>
      <c r="FYW764" s="79"/>
      <c r="FYX764" s="79"/>
      <c r="FYY764" s="79"/>
      <c r="FYZ764" s="79"/>
      <c r="FZA764" s="79"/>
      <c r="FZB764" s="79"/>
      <c r="FZC764" s="79"/>
      <c r="FZD764" s="79"/>
      <c r="FZE764" s="79"/>
      <c r="FZF764" s="79"/>
      <c r="FZG764" s="79"/>
      <c r="FZH764" s="79"/>
      <c r="FZI764" s="79"/>
      <c r="FZJ764" s="79"/>
      <c r="FZK764" s="79"/>
      <c r="FZL764" s="79"/>
      <c r="FZM764" s="79"/>
      <c r="FZN764" s="79"/>
      <c r="FZO764" s="79"/>
      <c r="FZP764" s="79"/>
      <c r="FZQ764" s="79"/>
      <c r="FZR764" s="79"/>
      <c r="FZS764" s="79"/>
      <c r="FZT764" s="79"/>
      <c r="FZU764" s="79"/>
      <c r="FZV764" s="79"/>
      <c r="FZW764" s="79"/>
      <c r="FZX764" s="79"/>
      <c r="FZY764" s="79"/>
      <c r="FZZ764" s="79"/>
      <c r="GAA764" s="79"/>
      <c r="GAB764" s="79"/>
      <c r="GAC764" s="79"/>
      <c r="GAD764" s="79"/>
      <c r="GAE764" s="79"/>
      <c r="GAF764" s="79"/>
      <c r="GAG764" s="79"/>
      <c r="GAH764" s="79"/>
      <c r="GAI764" s="79"/>
      <c r="GAJ764" s="79"/>
      <c r="GAK764" s="79"/>
      <c r="GAL764" s="79"/>
      <c r="GAM764" s="79"/>
      <c r="GAN764" s="79"/>
      <c r="GAO764" s="79"/>
      <c r="GAP764" s="79"/>
      <c r="GAQ764" s="79"/>
      <c r="GAR764" s="79"/>
      <c r="GAS764" s="79"/>
      <c r="GAT764" s="79"/>
      <c r="GAU764" s="79"/>
      <c r="GAV764" s="79"/>
      <c r="GAW764" s="79"/>
      <c r="GAX764" s="79"/>
      <c r="GAY764" s="79"/>
      <c r="GAZ764" s="79"/>
      <c r="GBA764" s="79"/>
      <c r="GBB764" s="79"/>
      <c r="GBC764" s="79"/>
      <c r="GBD764" s="79"/>
      <c r="GBE764" s="79"/>
      <c r="GBF764" s="79"/>
      <c r="GBG764" s="79"/>
      <c r="GBH764" s="79"/>
      <c r="GBI764" s="79"/>
      <c r="GBJ764" s="79"/>
      <c r="GBK764" s="79"/>
      <c r="GBL764" s="79"/>
      <c r="GBM764" s="79"/>
      <c r="GBN764" s="79"/>
      <c r="GBO764" s="79"/>
      <c r="GBP764" s="79"/>
      <c r="GBQ764" s="79"/>
      <c r="GBR764" s="79"/>
      <c r="GBS764" s="79"/>
      <c r="GBT764" s="79"/>
      <c r="GBU764" s="79"/>
      <c r="GBV764" s="79"/>
      <c r="GBW764" s="79"/>
      <c r="GBX764" s="79"/>
      <c r="GBY764" s="79"/>
      <c r="GBZ764" s="79"/>
      <c r="GCA764" s="79"/>
      <c r="GCB764" s="79"/>
      <c r="GCC764" s="79"/>
      <c r="GCD764" s="79"/>
      <c r="GCE764" s="79"/>
      <c r="GCF764" s="79"/>
      <c r="GCG764" s="79"/>
      <c r="GCH764" s="79"/>
      <c r="GCI764" s="79"/>
      <c r="GCJ764" s="79"/>
      <c r="GCK764" s="79"/>
      <c r="GCL764" s="79"/>
      <c r="GCM764" s="79"/>
      <c r="GCN764" s="79"/>
      <c r="GCO764" s="79"/>
      <c r="GCP764" s="79"/>
      <c r="GCQ764" s="79"/>
      <c r="GCR764" s="79"/>
      <c r="GCS764" s="79"/>
      <c r="GCT764" s="79"/>
      <c r="GCU764" s="79"/>
      <c r="GCV764" s="79"/>
      <c r="GCW764" s="79"/>
      <c r="GCX764" s="79"/>
      <c r="GCY764" s="79"/>
      <c r="GCZ764" s="79"/>
      <c r="GDA764" s="79"/>
      <c r="GDB764" s="79"/>
      <c r="GDC764" s="79"/>
      <c r="GDD764" s="79"/>
      <c r="GDE764" s="79"/>
      <c r="GDF764" s="79"/>
      <c r="GDG764" s="79"/>
      <c r="GDH764" s="79"/>
      <c r="GDI764" s="79"/>
      <c r="GDJ764" s="79"/>
      <c r="GDK764" s="79"/>
      <c r="GDL764" s="79"/>
      <c r="GDM764" s="79"/>
      <c r="GDN764" s="79"/>
      <c r="GDO764" s="79"/>
      <c r="GDP764" s="79"/>
      <c r="GDQ764" s="79"/>
      <c r="GDR764" s="79"/>
      <c r="GDS764" s="79"/>
      <c r="GDT764" s="79"/>
      <c r="GDU764" s="79"/>
      <c r="GDV764" s="79"/>
      <c r="GDW764" s="79"/>
      <c r="GDX764" s="79"/>
      <c r="GDY764" s="79"/>
      <c r="GDZ764" s="79"/>
      <c r="GEA764" s="79"/>
      <c r="GEB764" s="79"/>
      <c r="GEC764" s="79"/>
      <c r="GED764" s="79"/>
      <c r="GEE764" s="79"/>
      <c r="GEF764" s="79"/>
      <c r="GEG764" s="79"/>
      <c r="GEH764" s="79"/>
      <c r="GEI764" s="79"/>
      <c r="GEJ764" s="79"/>
      <c r="GEK764" s="79"/>
      <c r="GEL764" s="79"/>
      <c r="GEM764" s="79"/>
      <c r="GEN764" s="79"/>
      <c r="GEO764" s="79"/>
      <c r="GEP764" s="79"/>
      <c r="GEQ764" s="79"/>
      <c r="GER764" s="79"/>
      <c r="GES764" s="79"/>
      <c r="GET764" s="79"/>
      <c r="GEU764" s="79"/>
      <c r="GEV764" s="79"/>
      <c r="GEW764" s="79"/>
      <c r="GEX764" s="79"/>
      <c r="GEY764" s="79"/>
      <c r="GEZ764" s="79"/>
      <c r="GFA764" s="79"/>
      <c r="GFB764" s="79"/>
      <c r="GFC764" s="79"/>
      <c r="GFD764" s="79"/>
      <c r="GFE764" s="79"/>
      <c r="GFF764" s="79"/>
      <c r="GFG764" s="79"/>
      <c r="GFH764" s="79"/>
      <c r="GFI764" s="79"/>
      <c r="GFJ764" s="79"/>
      <c r="GFK764" s="79"/>
      <c r="GFL764" s="79"/>
      <c r="GFM764" s="79"/>
      <c r="GFN764" s="79"/>
      <c r="GFO764" s="79"/>
      <c r="GFP764" s="79"/>
      <c r="GFQ764" s="79"/>
      <c r="GFR764" s="79"/>
      <c r="GFS764" s="79"/>
      <c r="GFT764" s="79"/>
      <c r="GFU764" s="79"/>
      <c r="GFV764" s="79"/>
      <c r="GFW764" s="79"/>
      <c r="GFX764" s="79"/>
      <c r="GFY764" s="79"/>
      <c r="GFZ764" s="79"/>
      <c r="GGA764" s="79"/>
      <c r="GGB764" s="79"/>
      <c r="GGC764" s="79"/>
      <c r="GGD764" s="79"/>
      <c r="GGE764" s="79"/>
      <c r="GGF764" s="79"/>
      <c r="GGG764" s="79"/>
      <c r="GGH764" s="79"/>
      <c r="GGI764" s="79"/>
      <c r="GGJ764" s="79"/>
      <c r="GGK764" s="79"/>
      <c r="GGL764" s="79"/>
      <c r="GGM764" s="79"/>
      <c r="GGN764" s="79"/>
      <c r="GGO764" s="79"/>
      <c r="GGP764" s="79"/>
      <c r="GGQ764" s="79"/>
      <c r="GGR764" s="79"/>
      <c r="GGS764" s="79"/>
      <c r="GGT764" s="79"/>
      <c r="GGU764" s="79"/>
      <c r="GGV764" s="79"/>
      <c r="GGW764" s="79"/>
      <c r="GGX764" s="79"/>
      <c r="GGY764" s="79"/>
      <c r="GGZ764" s="79"/>
      <c r="GHA764" s="79"/>
      <c r="GHB764" s="79"/>
      <c r="GHC764" s="79"/>
      <c r="GHD764" s="79"/>
      <c r="GHE764" s="79"/>
      <c r="GHF764" s="79"/>
      <c r="GHG764" s="79"/>
      <c r="GHH764" s="79"/>
      <c r="GHI764" s="79"/>
      <c r="GHJ764" s="79"/>
      <c r="GHK764" s="79"/>
      <c r="GHL764" s="79"/>
      <c r="GHM764" s="79"/>
      <c r="GHN764" s="79"/>
      <c r="GHO764" s="79"/>
      <c r="GHP764" s="79"/>
      <c r="GHQ764" s="79"/>
      <c r="GHR764" s="79"/>
      <c r="GHS764" s="79"/>
      <c r="GHT764" s="79"/>
      <c r="GHU764" s="79"/>
      <c r="GHV764" s="79"/>
      <c r="GHW764" s="79"/>
      <c r="GHX764" s="79"/>
      <c r="GHY764" s="79"/>
      <c r="GHZ764" s="79"/>
      <c r="GIA764" s="79"/>
      <c r="GIB764" s="79"/>
      <c r="GIC764" s="79"/>
      <c r="GID764" s="79"/>
      <c r="GIE764" s="79"/>
      <c r="GIF764" s="79"/>
      <c r="GIG764" s="79"/>
      <c r="GIH764" s="79"/>
      <c r="GII764" s="79"/>
      <c r="GIJ764" s="79"/>
      <c r="GIK764" s="79"/>
      <c r="GIL764" s="79"/>
      <c r="GIM764" s="79"/>
      <c r="GIN764" s="79"/>
      <c r="GIO764" s="79"/>
      <c r="GIP764" s="79"/>
      <c r="GIQ764" s="79"/>
      <c r="GIR764" s="79"/>
      <c r="GIS764" s="79"/>
      <c r="GIT764" s="79"/>
      <c r="GIU764" s="79"/>
      <c r="GIV764" s="79"/>
      <c r="GIW764" s="79"/>
      <c r="GIX764" s="79"/>
      <c r="GIY764" s="79"/>
      <c r="GIZ764" s="79"/>
      <c r="GJA764" s="79"/>
      <c r="GJB764" s="79"/>
      <c r="GJC764" s="79"/>
      <c r="GJD764" s="79"/>
      <c r="GJE764" s="79"/>
      <c r="GJF764" s="79"/>
      <c r="GJG764" s="79"/>
      <c r="GJH764" s="79"/>
      <c r="GJI764" s="79"/>
      <c r="GJJ764" s="79"/>
      <c r="GJK764" s="79"/>
      <c r="GJL764" s="79"/>
      <c r="GJM764" s="79"/>
      <c r="GJN764" s="79"/>
      <c r="GJO764" s="79"/>
      <c r="GJP764" s="79"/>
      <c r="GJQ764" s="79"/>
      <c r="GJR764" s="79"/>
      <c r="GJS764" s="79"/>
      <c r="GJT764" s="79"/>
      <c r="GJU764" s="79"/>
      <c r="GJV764" s="79"/>
      <c r="GJW764" s="79"/>
      <c r="GJX764" s="79"/>
      <c r="GJY764" s="79"/>
      <c r="GJZ764" s="79"/>
      <c r="GKA764" s="79"/>
      <c r="GKB764" s="79"/>
      <c r="GKC764" s="79"/>
      <c r="GKD764" s="79"/>
      <c r="GKE764" s="79"/>
      <c r="GKF764" s="79"/>
      <c r="GKG764" s="79"/>
      <c r="GKH764" s="79"/>
      <c r="GKI764" s="79"/>
      <c r="GKJ764" s="79"/>
      <c r="GKK764" s="79"/>
      <c r="GKL764" s="79"/>
      <c r="GKM764" s="79"/>
      <c r="GKN764" s="79"/>
      <c r="GKO764" s="79"/>
      <c r="GKP764" s="79"/>
      <c r="GKQ764" s="79"/>
      <c r="GKR764" s="79"/>
      <c r="GKS764" s="79"/>
      <c r="GKT764" s="79"/>
      <c r="GKU764" s="79"/>
      <c r="GKV764" s="79"/>
      <c r="GKW764" s="79"/>
      <c r="GKX764" s="79"/>
      <c r="GKY764" s="79"/>
      <c r="GKZ764" s="79"/>
      <c r="GLA764" s="79"/>
      <c r="GLB764" s="79"/>
      <c r="GLC764" s="79"/>
      <c r="GLD764" s="79"/>
      <c r="GLE764" s="79"/>
      <c r="GLF764" s="79"/>
      <c r="GLG764" s="79"/>
      <c r="GLH764" s="79"/>
      <c r="GLI764" s="79"/>
      <c r="GLJ764" s="79"/>
      <c r="GLK764" s="79"/>
      <c r="GLL764" s="79"/>
      <c r="GLM764" s="79"/>
      <c r="GLN764" s="79"/>
      <c r="GLO764" s="79"/>
      <c r="GLP764" s="79"/>
      <c r="GLQ764" s="79"/>
      <c r="GLR764" s="79"/>
      <c r="GLS764" s="79"/>
      <c r="GLT764" s="79"/>
      <c r="GLU764" s="79"/>
      <c r="GLV764" s="79"/>
      <c r="GLW764" s="79"/>
      <c r="GLX764" s="79"/>
      <c r="GLY764" s="79"/>
      <c r="GLZ764" s="79"/>
      <c r="GMA764" s="79"/>
      <c r="GMB764" s="79"/>
      <c r="GMC764" s="79"/>
      <c r="GMD764" s="79"/>
      <c r="GME764" s="79"/>
      <c r="GMF764" s="79"/>
      <c r="GMG764" s="79"/>
      <c r="GMH764" s="79"/>
      <c r="GMI764" s="79"/>
      <c r="GMJ764" s="79"/>
      <c r="GMK764" s="79"/>
      <c r="GML764" s="79"/>
      <c r="GMM764" s="79"/>
      <c r="GMN764" s="79"/>
      <c r="GMO764" s="79"/>
      <c r="GMP764" s="79"/>
      <c r="GMQ764" s="79"/>
      <c r="GMR764" s="79"/>
      <c r="GMS764" s="79"/>
      <c r="GMT764" s="79"/>
      <c r="GMU764" s="79"/>
      <c r="GMV764" s="79"/>
      <c r="GMW764" s="79"/>
      <c r="GMX764" s="79"/>
      <c r="GMY764" s="79"/>
      <c r="GMZ764" s="79"/>
      <c r="GNA764" s="79"/>
      <c r="GNB764" s="79"/>
      <c r="GNC764" s="79"/>
      <c r="GND764" s="79"/>
      <c r="GNE764" s="79"/>
      <c r="GNF764" s="79"/>
      <c r="GNG764" s="79"/>
      <c r="GNH764" s="79"/>
      <c r="GNI764" s="79"/>
      <c r="GNJ764" s="79"/>
      <c r="GNK764" s="79"/>
      <c r="GNL764" s="79"/>
      <c r="GNM764" s="79"/>
      <c r="GNN764" s="79"/>
      <c r="GNO764" s="79"/>
      <c r="GNP764" s="79"/>
      <c r="GNQ764" s="79"/>
      <c r="GNR764" s="79"/>
      <c r="GNS764" s="79"/>
      <c r="GNT764" s="79"/>
      <c r="GNU764" s="79"/>
      <c r="GNV764" s="79"/>
      <c r="GNW764" s="79"/>
      <c r="GNX764" s="79"/>
      <c r="GNY764" s="79"/>
      <c r="GNZ764" s="79"/>
      <c r="GOA764" s="79"/>
      <c r="GOB764" s="79"/>
      <c r="GOC764" s="79"/>
      <c r="GOD764" s="79"/>
      <c r="GOE764" s="79"/>
      <c r="GOF764" s="79"/>
      <c r="GOG764" s="79"/>
      <c r="GOH764" s="79"/>
      <c r="GOI764" s="79"/>
      <c r="GOJ764" s="79"/>
      <c r="GOK764" s="79"/>
      <c r="GOL764" s="79"/>
      <c r="GOM764" s="79"/>
      <c r="GON764" s="79"/>
      <c r="GOO764" s="79"/>
      <c r="GOP764" s="79"/>
      <c r="GOQ764" s="79"/>
      <c r="GOR764" s="79"/>
      <c r="GOS764" s="79"/>
      <c r="GOT764" s="79"/>
      <c r="GOU764" s="79"/>
      <c r="GOV764" s="79"/>
      <c r="GOW764" s="79"/>
      <c r="GOX764" s="79"/>
      <c r="GOY764" s="79"/>
      <c r="GOZ764" s="79"/>
      <c r="GPA764" s="79"/>
      <c r="GPB764" s="79"/>
      <c r="GPC764" s="79"/>
      <c r="GPD764" s="79"/>
      <c r="GPE764" s="79"/>
      <c r="GPF764" s="79"/>
      <c r="GPG764" s="79"/>
      <c r="GPH764" s="79"/>
      <c r="GPI764" s="79"/>
      <c r="GPJ764" s="79"/>
      <c r="GPK764" s="79"/>
      <c r="GPL764" s="79"/>
      <c r="GPM764" s="79"/>
      <c r="GPN764" s="79"/>
      <c r="GPO764" s="79"/>
      <c r="GPP764" s="79"/>
      <c r="GPQ764" s="79"/>
      <c r="GPR764" s="79"/>
      <c r="GPS764" s="79"/>
      <c r="GPT764" s="79"/>
      <c r="GPU764" s="79"/>
      <c r="GPV764" s="79"/>
      <c r="GPW764" s="79"/>
      <c r="GPX764" s="79"/>
      <c r="GPY764" s="79"/>
      <c r="GPZ764" s="79"/>
      <c r="GQA764" s="79"/>
      <c r="GQB764" s="79"/>
      <c r="GQC764" s="79"/>
      <c r="GQD764" s="79"/>
      <c r="GQE764" s="79"/>
      <c r="GQF764" s="79"/>
      <c r="GQG764" s="79"/>
      <c r="GQH764" s="79"/>
      <c r="GQI764" s="79"/>
      <c r="GQJ764" s="79"/>
      <c r="GQK764" s="79"/>
      <c r="GQL764" s="79"/>
      <c r="GQM764" s="79"/>
      <c r="GQN764" s="79"/>
      <c r="GQO764" s="79"/>
      <c r="GQP764" s="79"/>
      <c r="GQQ764" s="79"/>
      <c r="GQR764" s="79"/>
      <c r="GQS764" s="79"/>
      <c r="GQT764" s="79"/>
      <c r="GQU764" s="79"/>
      <c r="GQV764" s="79"/>
      <c r="GQW764" s="79"/>
      <c r="GQX764" s="79"/>
      <c r="GQY764" s="79"/>
      <c r="GQZ764" s="79"/>
      <c r="GRA764" s="79"/>
      <c r="GRB764" s="79"/>
      <c r="GRC764" s="79"/>
      <c r="GRD764" s="79"/>
      <c r="GRE764" s="79"/>
      <c r="GRF764" s="79"/>
      <c r="GRG764" s="79"/>
      <c r="GRH764" s="79"/>
      <c r="GRI764" s="79"/>
      <c r="GRJ764" s="79"/>
      <c r="GRK764" s="79"/>
      <c r="GRL764" s="79"/>
      <c r="GRM764" s="79"/>
      <c r="GRN764" s="79"/>
      <c r="GRO764" s="79"/>
      <c r="GRP764" s="79"/>
      <c r="GRQ764" s="79"/>
      <c r="GRR764" s="79"/>
      <c r="GRS764" s="79"/>
      <c r="GRT764" s="79"/>
      <c r="GRU764" s="79"/>
      <c r="GRV764" s="79"/>
      <c r="GRW764" s="79"/>
      <c r="GRX764" s="79"/>
      <c r="GRY764" s="79"/>
      <c r="GRZ764" s="79"/>
      <c r="GSA764" s="79"/>
      <c r="GSB764" s="79"/>
      <c r="GSC764" s="79"/>
      <c r="GSD764" s="79"/>
      <c r="GSE764" s="79"/>
      <c r="GSF764" s="79"/>
      <c r="GSG764" s="79"/>
      <c r="GSH764" s="79"/>
      <c r="GSI764" s="79"/>
      <c r="GSJ764" s="79"/>
      <c r="GSK764" s="79"/>
      <c r="GSL764" s="79"/>
      <c r="GSM764" s="79"/>
      <c r="GSN764" s="79"/>
      <c r="GSO764" s="79"/>
      <c r="GSP764" s="79"/>
      <c r="GSQ764" s="79"/>
      <c r="GSR764" s="79"/>
      <c r="GSS764" s="79"/>
      <c r="GST764" s="79"/>
      <c r="GSU764" s="79"/>
      <c r="GSV764" s="79"/>
      <c r="GSW764" s="79"/>
      <c r="GSX764" s="79"/>
      <c r="GSY764" s="79"/>
      <c r="GSZ764" s="79"/>
      <c r="GTA764" s="79"/>
      <c r="GTB764" s="79"/>
      <c r="GTC764" s="79"/>
      <c r="GTD764" s="79"/>
      <c r="GTE764" s="79"/>
      <c r="GTF764" s="79"/>
      <c r="GTG764" s="79"/>
      <c r="GTH764" s="79"/>
      <c r="GTI764" s="79"/>
      <c r="GTJ764" s="79"/>
      <c r="GTK764" s="79"/>
      <c r="GTL764" s="79"/>
      <c r="GTM764" s="79"/>
      <c r="GTN764" s="79"/>
      <c r="GTO764" s="79"/>
      <c r="GTP764" s="79"/>
      <c r="GTQ764" s="79"/>
      <c r="GTR764" s="79"/>
      <c r="GTS764" s="79"/>
      <c r="GTT764" s="79"/>
      <c r="GTU764" s="79"/>
      <c r="GTV764" s="79"/>
      <c r="GTW764" s="79"/>
      <c r="GTX764" s="79"/>
      <c r="GTY764" s="79"/>
      <c r="GTZ764" s="79"/>
      <c r="GUA764" s="79"/>
      <c r="GUB764" s="79"/>
      <c r="GUC764" s="79"/>
      <c r="GUD764" s="79"/>
      <c r="GUE764" s="79"/>
      <c r="GUF764" s="79"/>
      <c r="GUG764" s="79"/>
      <c r="GUH764" s="79"/>
      <c r="GUI764" s="79"/>
      <c r="GUJ764" s="79"/>
      <c r="GUK764" s="79"/>
      <c r="GUL764" s="79"/>
      <c r="GUM764" s="79"/>
      <c r="GUN764" s="79"/>
      <c r="GUO764" s="79"/>
      <c r="GUP764" s="79"/>
      <c r="GUQ764" s="79"/>
      <c r="GUR764" s="79"/>
      <c r="GUS764" s="79"/>
      <c r="GUT764" s="79"/>
      <c r="GUU764" s="79"/>
      <c r="GUV764" s="79"/>
      <c r="GUW764" s="79"/>
      <c r="GUX764" s="79"/>
      <c r="GUY764" s="79"/>
      <c r="GUZ764" s="79"/>
      <c r="GVA764" s="79"/>
      <c r="GVB764" s="79"/>
      <c r="GVC764" s="79"/>
      <c r="GVD764" s="79"/>
      <c r="GVE764" s="79"/>
      <c r="GVF764" s="79"/>
      <c r="GVG764" s="79"/>
      <c r="GVH764" s="79"/>
      <c r="GVI764" s="79"/>
      <c r="GVJ764" s="79"/>
      <c r="GVK764" s="79"/>
      <c r="GVL764" s="79"/>
      <c r="GVM764" s="79"/>
      <c r="GVN764" s="79"/>
      <c r="GVO764" s="79"/>
      <c r="GVP764" s="79"/>
      <c r="GVQ764" s="79"/>
      <c r="GVR764" s="79"/>
      <c r="GVS764" s="79"/>
      <c r="GVT764" s="79"/>
      <c r="GVU764" s="79"/>
      <c r="GVV764" s="79"/>
      <c r="GVW764" s="79"/>
      <c r="GVX764" s="79"/>
      <c r="GVY764" s="79"/>
      <c r="GVZ764" s="79"/>
      <c r="GWA764" s="79"/>
      <c r="GWB764" s="79"/>
      <c r="GWC764" s="79"/>
      <c r="GWD764" s="79"/>
      <c r="GWE764" s="79"/>
      <c r="GWF764" s="79"/>
      <c r="GWG764" s="79"/>
      <c r="GWH764" s="79"/>
      <c r="GWI764" s="79"/>
      <c r="GWJ764" s="79"/>
      <c r="GWK764" s="79"/>
      <c r="GWL764" s="79"/>
      <c r="GWM764" s="79"/>
      <c r="GWN764" s="79"/>
      <c r="GWO764" s="79"/>
      <c r="GWP764" s="79"/>
      <c r="GWQ764" s="79"/>
      <c r="GWR764" s="79"/>
      <c r="GWS764" s="79"/>
      <c r="GWT764" s="79"/>
      <c r="GWU764" s="79"/>
      <c r="GWV764" s="79"/>
      <c r="GWW764" s="79"/>
      <c r="GWX764" s="79"/>
      <c r="GWY764" s="79"/>
      <c r="GWZ764" s="79"/>
      <c r="GXA764" s="79"/>
      <c r="GXB764" s="79"/>
      <c r="GXC764" s="79"/>
      <c r="GXD764" s="79"/>
      <c r="GXE764" s="79"/>
      <c r="GXF764" s="79"/>
      <c r="GXG764" s="79"/>
      <c r="GXH764" s="79"/>
      <c r="GXI764" s="79"/>
      <c r="GXJ764" s="79"/>
      <c r="GXK764" s="79"/>
      <c r="GXL764" s="79"/>
      <c r="GXM764" s="79"/>
      <c r="GXN764" s="79"/>
      <c r="GXO764" s="79"/>
      <c r="GXP764" s="79"/>
      <c r="GXQ764" s="79"/>
      <c r="GXR764" s="79"/>
      <c r="GXS764" s="79"/>
      <c r="GXT764" s="79"/>
      <c r="GXU764" s="79"/>
      <c r="GXV764" s="79"/>
      <c r="GXW764" s="79"/>
      <c r="GXX764" s="79"/>
      <c r="GXY764" s="79"/>
      <c r="GXZ764" s="79"/>
      <c r="GYA764" s="79"/>
      <c r="GYB764" s="79"/>
      <c r="GYC764" s="79"/>
      <c r="GYD764" s="79"/>
      <c r="GYE764" s="79"/>
      <c r="GYF764" s="79"/>
      <c r="GYG764" s="79"/>
      <c r="GYH764" s="79"/>
      <c r="GYI764" s="79"/>
      <c r="GYJ764" s="79"/>
      <c r="GYK764" s="79"/>
      <c r="GYL764" s="79"/>
      <c r="GYM764" s="79"/>
      <c r="GYN764" s="79"/>
      <c r="GYO764" s="79"/>
      <c r="GYP764" s="79"/>
      <c r="GYQ764" s="79"/>
      <c r="GYR764" s="79"/>
      <c r="GYS764" s="79"/>
      <c r="GYT764" s="79"/>
      <c r="GYU764" s="79"/>
      <c r="GYV764" s="79"/>
      <c r="GYW764" s="79"/>
      <c r="GYX764" s="79"/>
      <c r="GYY764" s="79"/>
      <c r="GYZ764" s="79"/>
      <c r="GZA764" s="79"/>
      <c r="GZB764" s="79"/>
      <c r="GZC764" s="79"/>
      <c r="GZD764" s="79"/>
      <c r="GZE764" s="79"/>
      <c r="GZF764" s="79"/>
      <c r="GZG764" s="79"/>
      <c r="GZH764" s="79"/>
      <c r="GZI764" s="79"/>
      <c r="GZJ764" s="79"/>
      <c r="GZK764" s="79"/>
      <c r="GZL764" s="79"/>
      <c r="GZM764" s="79"/>
      <c r="GZN764" s="79"/>
      <c r="GZO764" s="79"/>
      <c r="GZP764" s="79"/>
      <c r="GZQ764" s="79"/>
      <c r="GZR764" s="79"/>
      <c r="GZS764" s="79"/>
      <c r="GZT764" s="79"/>
      <c r="GZU764" s="79"/>
      <c r="GZV764" s="79"/>
      <c r="GZW764" s="79"/>
      <c r="GZX764" s="79"/>
      <c r="GZY764" s="79"/>
      <c r="GZZ764" s="79"/>
      <c r="HAA764" s="79"/>
      <c r="HAB764" s="79"/>
      <c r="HAC764" s="79"/>
      <c r="HAD764" s="79"/>
      <c r="HAE764" s="79"/>
      <c r="HAF764" s="79"/>
      <c r="HAG764" s="79"/>
      <c r="HAH764" s="79"/>
      <c r="HAI764" s="79"/>
      <c r="HAJ764" s="79"/>
      <c r="HAK764" s="79"/>
      <c r="HAL764" s="79"/>
      <c r="HAM764" s="79"/>
      <c r="HAN764" s="79"/>
      <c r="HAO764" s="79"/>
      <c r="HAP764" s="79"/>
      <c r="HAQ764" s="79"/>
      <c r="HAR764" s="79"/>
      <c r="HAS764" s="79"/>
      <c r="HAT764" s="79"/>
      <c r="HAU764" s="79"/>
      <c r="HAV764" s="79"/>
      <c r="HAW764" s="79"/>
      <c r="HAX764" s="79"/>
      <c r="HAY764" s="79"/>
      <c r="HAZ764" s="79"/>
      <c r="HBA764" s="79"/>
      <c r="HBB764" s="79"/>
      <c r="HBC764" s="79"/>
      <c r="HBD764" s="79"/>
      <c r="HBE764" s="79"/>
      <c r="HBF764" s="79"/>
      <c r="HBG764" s="79"/>
      <c r="HBH764" s="79"/>
      <c r="HBI764" s="79"/>
      <c r="HBJ764" s="79"/>
      <c r="HBK764" s="79"/>
      <c r="HBL764" s="79"/>
      <c r="HBM764" s="79"/>
      <c r="HBN764" s="79"/>
      <c r="HBO764" s="79"/>
      <c r="HBP764" s="79"/>
      <c r="HBQ764" s="79"/>
      <c r="HBR764" s="79"/>
      <c r="HBS764" s="79"/>
      <c r="HBT764" s="79"/>
      <c r="HBU764" s="79"/>
      <c r="HBV764" s="79"/>
      <c r="HBW764" s="79"/>
      <c r="HBX764" s="79"/>
      <c r="HBY764" s="79"/>
      <c r="HBZ764" s="79"/>
      <c r="HCA764" s="79"/>
      <c r="HCB764" s="79"/>
      <c r="HCC764" s="79"/>
      <c r="HCD764" s="79"/>
      <c r="HCE764" s="79"/>
      <c r="HCF764" s="79"/>
      <c r="HCG764" s="79"/>
      <c r="HCH764" s="79"/>
      <c r="HCI764" s="79"/>
      <c r="HCJ764" s="79"/>
      <c r="HCK764" s="79"/>
      <c r="HCL764" s="79"/>
      <c r="HCM764" s="79"/>
      <c r="HCN764" s="79"/>
      <c r="HCO764" s="79"/>
      <c r="HCP764" s="79"/>
      <c r="HCQ764" s="79"/>
      <c r="HCR764" s="79"/>
      <c r="HCS764" s="79"/>
      <c r="HCT764" s="79"/>
      <c r="HCU764" s="79"/>
      <c r="HCV764" s="79"/>
      <c r="HCW764" s="79"/>
      <c r="HCX764" s="79"/>
      <c r="HCY764" s="79"/>
      <c r="HCZ764" s="79"/>
      <c r="HDA764" s="79"/>
      <c r="HDB764" s="79"/>
      <c r="HDC764" s="79"/>
      <c r="HDD764" s="79"/>
      <c r="HDE764" s="79"/>
      <c r="HDF764" s="79"/>
      <c r="HDG764" s="79"/>
      <c r="HDH764" s="79"/>
      <c r="HDI764" s="79"/>
      <c r="HDJ764" s="79"/>
      <c r="HDK764" s="79"/>
      <c r="HDL764" s="79"/>
      <c r="HDM764" s="79"/>
      <c r="HDN764" s="79"/>
      <c r="HDO764" s="79"/>
      <c r="HDP764" s="79"/>
      <c r="HDQ764" s="79"/>
      <c r="HDR764" s="79"/>
      <c r="HDS764" s="79"/>
      <c r="HDT764" s="79"/>
      <c r="HDU764" s="79"/>
      <c r="HDV764" s="79"/>
      <c r="HDW764" s="79"/>
      <c r="HDX764" s="79"/>
      <c r="HDY764" s="79"/>
      <c r="HDZ764" s="79"/>
      <c r="HEA764" s="79"/>
      <c r="HEB764" s="79"/>
      <c r="HEC764" s="79"/>
      <c r="HED764" s="79"/>
      <c r="HEE764" s="79"/>
      <c r="HEF764" s="79"/>
      <c r="HEG764" s="79"/>
      <c r="HEH764" s="79"/>
      <c r="HEI764" s="79"/>
      <c r="HEJ764" s="79"/>
      <c r="HEK764" s="79"/>
      <c r="HEL764" s="79"/>
      <c r="HEM764" s="79"/>
      <c r="HEN764" s="79"/>
      <c r="HEO764" s="79"/>
      <c r="HEP764" s="79"/>
      <c r="HEQ764" s="79"/>
      <c r="HER764" s="79"/>
      <c r="HES764" s="79"/>
      <c r="HET764" s="79"/>
      <c r="HEU764" s="79"/>
      <c r="HEV764" s="79"/>
      <c r="HEW764" s="79"/>
      <c r="HEX764" s="79"/>
      <c r="HEY764" s="79"/>
      <c r="HEZ764" s="79"/>
      <c r="HFA764" s="79"/>
      <c r="HFB764" s="79"/>
      <c r="HFC764" s="79"/>
      <c r="HFD764" s="79"/>
      <c r="HFE764" s="79"/>
      <c r="HFF764" s="79"/>
      <c r="HFG764" s="79"/>
      <c r="HFH764" s="79"/>
      <c r="HFI764" s="79"/>
      <c r="HFJ764" s="79"/>
      <c r="HFK764" s="79"/>
      <c r="HFL764" s="79"/>
      <c r="HFM764" s="79"/>
      <c r="HFN764" s="79"/>
      <c r="HFO764" s="79"/>
      <c r="HFP764" s="79"/>
      <c r="HFQ764" s="79"/>
      <c r="HFR764" s="79"/>
      <c r="HFS764" s="79"/>
      <c r="HFT764" s="79"/>
      <c r="HFU764" s="79"/>
      <c r="HFV764" s="79"/>
      <c r="HFW764" s="79"/>
      <c r="HFX764" s="79"/>
      <c r="HFY764" s="79"/>
      <c r="HFZ764" s="79"/>
      <c r="HGA764" s="79"/>
      <c r="HGB764" s="79"/>
      <c r="HGC764" s="79"/>
      <c r="HGD764" s="79"/>
      <c r="HGE764" s="79"/>
      <c r="HGF764" s="79"/>
      <c r="HGG764" s="79"/>
      <c r="HGH764" s="79"/>
      <c r="HGI764" s="79"/>
      <c r="HGJ764" s="79"/>
      <c r="HGK764" s="79"/>
      <c r="HGL764" s="79"/>
      <c r="HGM764" s="79"/>
      <c r="HGN764" s="79"/>
      <c r="HGO764" s="79"/>
      <c r="HGP764" s="79"/>
      <c r="HGQ764" s="79"/>
      <c r="HGR764" s="79"/>
      <c r="HGS764" s="79"/>
      <c r="HGT764" s="79"/>
      <c r="HGU764" s="79"/>
      <c r="HGV764" s="79"/>
      <c r="HGW764" s="79"/>
      <c r="HGX764" s="79"/>
      <c r="HGY764" s="79"/>
      <c r="HGZ764" s="79"/>
      <c r="HHA764" s="79"/>
      <c r="HHB764" s="79"/>
      <c r="HHC764" s="79"/>
      <c r="HHD764" s="79"/>
      <c r="HHE764" s="79"/>
      <c r="HHF764" s="79"/>
      <c r="HHG764" s="79"/>
      <c r="HHH764" s="79"/>
      <c r="HHI764" s="79"/>
      <c r="HHJ764" s="79"/>
      <c r="HHK764" s="79"/>
      <c r="HHL764" s="79"/>
      <c r="HHM764" s="79"/>
      <c r="HHN764" s="79"/>
      <c r="HHO764" s="79"/>
      <c r="HHP764" s="79"/>
      <c r="HHQ764" s="79"/>
      <c r="HHR764" s="79"/>
      <c r="HHS764" s="79"/>
      <c r="HHT764" s="79"/>
      <c r="HHU764" s="79"/>
      <c r="HHV764" s="79"/>
      <c r="HHW764" s="79"/>
      <c r="HHX764" s="79"/>
      <c r="HHY764" s="79"/>
      <c r="HHZ764" s="79"/>
      <c r="HIA764" s="79"/>
      <c r="HIB764" s="79"/>
      <c r="HIC764" s="79"/>
      <c r="HID764" s="79"/>
      <c r="HIE764" s="79"/>
      <c r="HIF764" s="79"/>
      <c r="HIG764" s="79"/>
      <c r="HIH764" s="79"/>
      <c r="HII764" s="79"/>
      <c r="HIJ764" s="79"/>
      <c r="HIK764" s="79"/>
      <c r="HIL764" s="79"/>
      <c r="HIM764" s="79"/>
      <c r="HIN764" s="79"/>
      <c r="HIO764" s="79"/>
      <c r="HIP764" s="79"/>
      <c r="HIQ764" s="79"/>
      <c r="HIR764" s="79"/>
      <c r="HIS764" s="79"/>
      <c r="HIT764" s="79"/>
      <c r="HIU764" s="79"/>
      <c r="HIV764" s="79"/>
      <c r="HIW764" s="79"/>
      <c r="HIX764" s="79"/>
      <c r="HIY764" s="79"/>
      <c r="HIZ764" s="79"/>
      <c r="HJA764" s="79"/>
      <c r="HJB764" s="79"/>
      <c r="HJC764" s="79"/>
      <c r="HJD764" s="79"/>
      <c r="HJE764" s="79"/>
      <c r="HJF764" s="79"/>
      <c r="HJG764" s="79"/>
      <c r="HJH764" s="79"/>
      <c r="HJI764" s="79"/>
      <c r="HJJ764" s="79"/>
      <c r="HJK764" s="79"/>
      <c r="HJL764" s="79"/>
      <c r="HJM764" s="79"/>
      <c r="HJN764" s="79"/>
      <c r="HJO764" s="79"/>
      <c r="HJP764" s="79"/>
      <c r="HJQ764" s="79"/>
      <c r="HJR764" s="79"/>
      <c r="HJS764" s="79"/>
      <c r="HJT764" s="79"/>
      <c r="HJU764" s="79"/>
      <c r="HJV764" s="79"/>
      <c r="HJW764" s="79"/>
      <c r="HJX764" s="79"/>
      <c r="HJY764" s="79"/>
      <c r="HJZ764" s="79"/>
      <c r="HKA764" s="79"/>
      <c r="HKB764" s="79"/>
      <c r="HKC764" s="79"/>
      <c r="HKD764" s="79"/>
      <c r="HKE764" s="79"/>
      <c r="HKF764" s="79"/>
      <c r="HKG764" s="79"/>
      <c r="HKH764" s="79"/>
      <c r="HKI764" s="79"/>
      <c r="HKJ764" s="79"/>
      <c r="HKK764" s="79"/>
      <c r="HKL764" s="79"/>
      <c r="HKM764" s="79"/>
      <c r="HKN764" s="79"/>
      <c r="HKO764" s="79"/>
      <c r="HKP764" s="79"/>
      <c r="HKQ764" s="79"/>
      <c r="HKR764" s="79"/>
      <c r="HKS764" s="79"/>
      <c r="HKT764" s="79"/>
      <c r="HKU764" s="79"/>
      <c r="HKV764" s="79"/>
      <c r="HKW764" s="79"/>
      <c r="HKX764" s="79"/>
      <c r="HKY764" s="79"/>
      <c r="HKZ764" s="79"/>
      <c r="HLA764" s="79"/>
      <c r="HLB764" s="79"/>
      <c r="HLC764" s="79"/>
      <c r="HLD764" s="79"/>
      <c r="HLE764" s="79"/>
      <c r="HLF764" s="79"/>
      <c r="HLG764" s="79"/>
      <c r="HLH764" s="79"/>
      <c r="HLI764" s="79"/>
      <c r="HLJ764" s="79"/>
      <c r="HLK764" s="79"/>
      <c r="HLL764" s="79"/>
      <c r="HLM764" s="79"/>
      <c r="HLN764" s="79"/>
      <c r="HLO764" s="79"/>
      <c r="HLP764" s="79"/>
      <c r="HLQ764" s="79"/>
      <c r="HLR764" s="79"/>
      <c r="HLS764" s="79"/>
      <c r="HLT764" s="79"/>
      <c r="HLU764" s="79"/>
      <c r="HLV764" s="79"/>
      <c r="HLW764" s="79"/>
      <c r="HLX764" s="79"/>
      <c r="HLY764" s="79"/>
      <c r="HLZ764" s="79"/>
      <c r="HMA764" s="79"/>
      <c r="HMB764" s="79"/>
      <c r="HMC764" s="79"/>
      <c r="HMD764" s="79"/>
      <c r="HME764" s="79"/>
      <c r="HMF764" s="79"/>
      <c r="HMG764" s="79"/>
      <c r="HMH764" s="79"/>
      <c r="HMI764" s="79"/>
      <c r="HMJ764" s="79"/>
      <c r="HMK764" s="79"/>
      <c r="HML764" s="79"/>
      <c r="HMM764" s="79"/>
      <c r="HMN764" s="79"/>
      <c r="HMO764" s="79"/>
      <c r="HMP764" s="79"/>
      <c r="HMQ764" s="79"/>
      <c r="HMR764" s="79"/>
      <c r="HMS764" s="79"/>
      <c r="HMT764" s="79"/>
      <c r="HMU764" s="79"/>
      <c r="HMV764" s="79"/>
      <c r="HMW764" s="79"/>
      <c r="HMX764" s="79"/>
      <c r="HMY764" s="79"/>
      <c r="HMZ764" s="79"/>
      <c r="HNA764" s="79"/>
      <c r="HNB764" s="79"/>
      <c r="HNC764" s="79"/>
      <c r="HND764" s="79"/>
      <c r="HNE764" s="79"/>
      <c r="HNF764" s="79"/>
      <c r="HNG764" s="79"/>
      <c r="HNH764" s="79"/>
      <c r="HNI764" s="79"/>
      <c r="HNJ764" s="79"/>
      <c r="HNK764" s="79"/>
      <c r="HNL764" s="79"/>
      <c r="HNM764" s="79"/>
      <c r="HNN764" s="79"/>
      <c r="HNO764" s="79"/>
      <c r="HNP764" s="79"/>
      <c r="HNQ764" s="79"/>
      <c r="HNR764" s="79"/>
      <c r="HNS764" s="79"/>
      <c r="HNT764" s="79"/>
      <c r="HNU764" s="79"/>
      <c r="HNV764" s="79"/>
      <c r="HNW764" s="79"/>
      <c r="HNX764" s="79"/>
      <c r="HNY764" s="79"/>
      <c r="HNZ764" s="79"/>
      <c r="HOA764" s="79"/>
      <c r="HOB764" s="79"/>
      <c r="HOC764" s="79"/>
      <c r="HOD764" s="79"/>
      <c r="HOE764" s="79"/>
      <c r="HOF764" s="79"/>
      <c r="HOG764" s="79"/>
      <c r="HOH764" s="79"/>
      <c r="HOI764" s="79"/>
      <c r="HOJ764" s="79"/>
      <c r="HOK764" s="79"/>
      <c r="HOL764" s="79"/>
      <c r="HOM764" s="79"/>
      <c r="HON764" s="79"/>
      <c r="HOO764" s="79"/>
      <c r="HOP764" s="79"/>
      <c r="HOQ764" s="79"/>
      <c r="HOR764" s="79"/>
      <c r="HOS764" s="79"/>
      <c r="HOT764" s="79"/>
      <c r="HOU764" s="79"/>
      <c r="HOV764" s="79"/>
      <c r="HOW764" s="79"/>
      <c r="HOX764" s="79"/>
      <c r="HOY764" s="79"/>
      <c r="HOZ764" s="79"/>
      <c r="HPA764" s="79"/>
      <c r="HPB764" s="79"/>
      <c r="HPC764" s="79"/>
      <c r="HPD764" s="79"/>
      <c r="HPE764" s="79"/>
      <c r="HPF764" s="79"/>
      <c r="HPG764" s="79"/>
      <c r="HPH764" s="79"/>
      <c r="HPI764" s="79"/>
      <c r="HPJ764" s="79"/>
      <c r="HPK764" s="79"/>
      <c r="HPL764" s="79"/>
      <c r="HPM764" s="79"/>
      <c r="HPN764" s="79"/>
      <c r="HPO764" s="79"/>
      <c r="HPP764" s="79"/>
      <c r="HPQ764" s="79"/>
      <c r="HPR764" s="79"/>
      <c r="HPS764" s="79"/>
      <c r="HPT764" s="79"/>
      <c r="HPU764" s="79"/>
      <c r="HPV764" s="79"/>
      <c r="HPW764" s="79"/>
      <c r="HPX764" s="79"/>
      <c r="HPY764" s="79"/>
      <c r="HPZ764" s="79"/>
      <c r="HQA764" s="79"/>
      <c r="HQB764" s="79"/>
      <c r="HQC764" s="79"/>
      <c r="HQD764" s="79"/>
      <c r="HQE764" s="79"/>
      <c r="HQF764" s="79"/>
      <c r="HQG764" s="79"/>
      <c r="HQH764" s="79"/>
      <c r="HQI764" s="79"/>
      <c r="HQJ764" s="79"/>
      <c r="HQK764" s="79"/>
      <c r="HQL764" s="79"/>
      <c r="HQM764" s="79"/>
      <c r="HQN764" s="79"/>
      <c r="HQO764" s="79"/>
      <c r="HQP764" s="79"/>
      <c r="HQQ764" s="79"/>
      <c r="HQR764" s="79"/>
      <c r="HQS764" s="79"/>
      <c r="HQT764" s="79"/>
      <c r="HQU764" s="79"/>
      <c r="HQV764" s="79"/>
      <c r="HQW764" s="79"/>
      <c r="HQX764" s="79"/>
      <c r="HQY764" s="79"/>
      <c r="HQZ764" s="79"/>
      <c r="HRA764" s="79"/>
      <c r="HRB764" s="79"/>
      <c r="HRC764" s="79"/>
      <c r="HRD764" s="79"/>
      <c r="HRE764" s="79"/>
      <c r="HRF764" s="79"/>
      <c r="HRG764" s="79"/>
      <c r="HRH764" s="79"/>
      <c r="HRI764" s="79"/>
      <c r="HRJ764" s="79"/>
      <c r="HRK764" s="79"/>
      <c r="HRL764" s="79"/>
      <c r="HRM764" s="79"/>
      <c r="HRN764" s="79"/>
      <c r="HRO764" s="79"/>
      <c r="HRP764" s="79"/>
      <c r="HRQ764" s="79"/>
      <c r="HRR764" s="79"/>
      <c r="HRS764" s="79"/>
      <c r="HRT764" s="79"/>
      <c r="HRU764" s="79"/>
      <c r="HRV764" s="79"/>
      <c r="HRW764" s="79"/>
      <c r="HRX764" s="79"/>
      <c r="HRY764" s="79"/>
      <c r="HRZ764" s="79"/>
      <c r="HSA764" s="79"/>
      <c r="HSB764" s="79"/>
      <c r="HSC764" s="79"/>
      <c r="HSD764" s="79"/>
      <c r="HSE764" s="79"/>
      <c r="HSF764" s="79"/>
      <c r="HSG764" s="79"/>
      <c r="HSH764" s="79"/>
      <c r="HSI764" s="79"/>
      <c r="HSJ764" s="79"/>
      <c r="HSK764" s="79"/>
      <c r="HSL764" s="79"/>
      <c r="HSM764" s="79"/>
      <c r="HSN764" s="79"/>
      <c r="HSO764" s="79"/>
      <c r="HSP764" s="79"/>
      <c r="HSQ764" s="79"/>
      <c r="HSR764" s="79"/>
      <c r="HSS764" s="79"/>
      <c r="HST764" s="79"/>
      <c r="HSU764" s="79"/>
      <c r="HSV764" s="79"/>
      <c r="HSW764" s="79"/>
      <c r="HSX764" s="79"/>
      <c r="HSY764" s="79"/>
      <c r="HSZ764" s="79"/>
      <c r="HTA764" s="79"/>
      <c r="HTB764" s="79"/>
      <c r="HTC764" s="79"/>
      <c r="HTD764" s="79"/>
      <c r="HTE764" s="79"/>
      <c r="HTF764" s="79"/>
      <c r="HTG764" s="79"/>
      <c r="HTH764" s="79"/>
      <c r="HTI764" s="79"/>
      <c r="HTJ764" s="79"/>
      <c r="HTK764" s="79"/>
      <c r="HTL764" s="79"/>
      <c r="HTM764" s="79"/>
      <c r="HTN764" s="79"/>
      <c r="HTO764" s="79"/>
      <c r="HTP764" s="79"/>
      <c r="HTQ764" s="79"/>
      <c r="HTR764" s="79"/>
      <c r="HTS764" s="79"/>
      <c r="HTT764" s="79"/>
      <c r="HTU764" s="79"/>
      <c r="HTV764" s="79"/>
      <c r="HTW764" s="79"/>
      <c r="HTX764" s="79"/>
      <c r="HTY764" s="79"/>
      <c r="HTZ764" s="79"/>
      <c r="HUA764" s="79"/>
      <c r="HUB764" s="79"/>
      <c r="HUC764" s="79"/>
      <c r="HUD764" s="79"/>
      <c r="HUE764" s="79"/>
      <c r="HUF764" s="79"/>
      <c r="HUG764" s="79"/>
      <c r="HUH764" s="79"/>
      <c r="HUI764" s="79"/>
      <c r="HUJ764" s="79"/>
      <c r="HUK764" s="79"/>
      <c r="HUL764" s="79"/>
      <c r="HUM764" s="79"/>
      <c r="HUN764" s="79"/>
      <c r="HUO764" s="79"/>
      <c r="HUP764" s="79"/>
      <c r="HUQ764" s="79"/>
      <c r="HUR764" s="79"/>
      <c r="HUS764" s="79"/>
      <c r="HUT764" s="79"/>
      <c r="HUU764" s="79"/>
      <c r="HUV764" s="79"/>
      <c r="HUW764" s="79"/>
      <c r="HUX764" s="79"/>
      <c r="HUY764" s="79"/>
      <c r="HUZ764" s="79"/>
      <c r="HVA764" s="79"/>
      <c r="HVB764" s="79"/>
      <c r="HVC764" s="79"/>
      <c r="HVD764" s="79"/>
      <c r="HVE764" s="79"/>
      <c r="HVF764" s="79"/>
      <c r="HVG764" s="79"/>
      <c r="HVH764" s="79"/>
      <c r="HVI764" s="79"/>
      <c r="HVJ764" s="79"/>
      <c r="HVK764" s="79"/>
      <c r="HVL764" s="79"/>
      <c r="HVM764" s="79"/>
      <c r="HVN764" s="79"/>
      <c r="HVO764" s="79"/>
      <c r="HVP764" s="79"/>
      <c r="HVQ764" s="79"/>
      <c r="HVR764" s="79"/>
      <c r="HVS764" s="79"/>
      <c r="HVT764" s="79"/>
      <c r="HVU764" s="79"/>
      <c r="HVV764" s="79"/>
      <c r="HVW764" s="79"/>
      <c r="HVX764" s="79"/>
      <c r="HVY764" s="79"/>
      <c r="HVZ764" s="79"/>
      <c r="HWA764" s="79"/>
      <c r="HWB764" s="79"/>
      <c r="HWC764" s="79"/>
      <c r="HWD764" s="79"/>
      <c r="HWE764" s="79"/>
      <c r="HWF764" s="79"/>
      <c r="HWG764" s="79"/>
      <c r="HWH764" s="79"/>
      <c r="HWI764" s="79"/>
      <c r="HWJ764" s="79"/>
      <c r="HWK764" s="79"/>
      <c r="HWL764" s="79"/>
      <c r="HWM764" s="79"/>
      <c r="HWN764" s="79"/>
      <c r="HWO764" s="79"/>
      <c r="HWP764" s="79"/>
      <c r="HWQ764" s="79"/>
      <c r="HWR764" s="79"/>
      <c r="HWS764" s="79"/>
      <c r="HWT764" s="79"/>
      <c r="HWU764" s="79"/>
      <c r="HWV764" s="79"/>
      <c r="HWW764" s="79"/>
      <c r="HWX764" s="79"/>
      <c r="HWY764" s="79"/>
      <c r="HWZ764" s="79"/>
      <c r="HXA764" s="79"/>
      <c r="HXB764" s="79"/>
      <c r="HXC764" s="79"/>
      <c r="HXD764" s="79"/>
      <c r="HXE764" s="79"/>
      <c r="HXF764" s="79"/>
      <c r="HXG764" s="79"/>
      <c r="HXH764" s="79"/>
      <c r="HXI764" s="79"/>
      <c r="HXJ764" s="79"/>
      <c r="HXK764" s="79"/>
      <c r="HXL764" s="79"/>
      <c r="HXM764" s="79"/>
      <c r="HXN764" s="79"/>
      <c r="HXO764" s="79"/>
      <c r="HXP764" s="79"/>
      <c r="HXQ764" s="79"/>
      <c r="HXR764" s="79"/>
      <c r="HXS764" s="79"/>
      <c r="HXT764" s="79"/>
      <c r="HXU764" s="79"/>
      <c r="HXV764" s="79"/>
      <c r="HXW764" s="79"/>
      <c r="HXX764" s="79"/>
      <c r="HXY764" s="79"/>
      <c r="HXZ764" s="79"/>
      <c r="HYA764" s="79"/>
      <c r="HYB764" s="79"/>
      <c r="HYC764" s="79"/>
      <c r="HYD764" s="79"/>
      <c r="HYE764" s="79"/>
      <c r="HYF764" s="79"/>
      <c r="HYG764" s="79"/>
      <c r="HYH764" s="79"/>
      <c r="HYI764" s="79"/>
      <c r="HYJ764" s="79"/>
      <c r="HYK764" s="79"/>
      <c r="HYL764" s="79"/>
      <c r="HYM764" s="79"/>
      <c r="HYN764" s="79"/>
      <c r="HYO764" s="79"/>
      <c r="HYP764" s="79"/>
      <c r="HYQ764" s="79"/>
      <c r="HYR764" s="79"/>
      <c r="HYS764" s="79"/>
      <c r="HYT764" s="79"/>
      <c r="HYU764" s="79"/>
      <c r="HYV764" s="79"/>
      <c r="HYW764" s="79"/>
      <c r="HYX764" s="79"/>
      <c r="HYY764" s="79"/>
      <c r="HYZ764" s="79"/>
      <c r="HZA764" s="79"/>
      <c r="HZB764" s="79"/>
      <c r="HZC764" s="79"/>
      <c r="HZD764" s="79"/>
      <c r="HZE764" s="79"/>
      <c r="HZF764" s="79"/>
      <c r="HZG764" s="79"/>
      <c r="HZH764" s="79"/>
      <c r="HZI764" s="79"/>
      <c r="HZJ764" s="79"/>
      <c r="HZK764" s="79"/>
      <c r="HZL764" s="79"/>
      <c r="HZM764" s="79"/>
      <c r="HZN764" s="79"/>
      <c r="HZO764" s="79"/>
      <c r="HZP764" s="79"/>
      <c r="HZQ764" s="79"/>
      <c r="HZR764" s="79"/>
      <c r="HZS764" s="79"/>
      <c r="HZT764" s="79"/>
      <c r="HZU764" s="79"/>
      <c r="HZV764" s="79"/>
      <c r="HZW764" s="79"/>
      <c r="HZX764" s="79"/>
      <c r="HZY764" s="79"/>
      <c r="HZZ764" s="79"/>
      <c r="IAA764" s="79"/>
      <c r="IAB764" s="79"/>
      <c r="IAC764" s="79"/>
      <c r="IAD764" s="79"/>
      <c r="IAE764" s="79"/>
      <c r="IAF764" s="79"/>
      <c r="IAG764" s="79"/>
      <c r="IAH764" s="79"/>
      <c r="IAI764" s="79"/>
      <c r="IAJ764" s="79"/>
      <c r="IAK764" s="79"/>
      <c r="IAL764" s="79"/>
      <c r="IAM764" s="79"/>
      <c r="IAN764" s="79"/>
      <c r="IAO764" s="79"/>
      <c r="IAP764" s="79"/>
      <c r="IAQ764" s="79"/>
      <c r="IAR764" s="79"/>
      <c r="IAS764" s="79"/>
      <c r="IAT764" s="79"/>
      <c r="IAU764" s="79"/>
      <c r="IAV764" s="79"/>
      <c r="IAW764" s="79"/>
      <c r="IAX764" s="79"/>
      <c r="IAY764" s="79"/>
      <c r="IAZ764" s="79"/>
      <c r="IBA764" s="79"/>
      <c r="IBB764" s="79"/>
      <c r="IBC764" s="79"/>
      <c r="IBD764" s="79"/>
      <c r="IBE764" s="79"/>
      <c r="IBF764" s="79"/>
      <c r="IBG764" s="79"/>
      <c r="IBH764" s="79"/>
      <c r="IBI764" s="79"/>
      <c r="IBJ764" s="79"/>
      <c r="IBK764" s="79"/>
      <c r="IBL764" s="79"/>
      <c r="IBM764" s="79"/>
      <c r="IBN764" s="79"/>
      <c r="IBO764" s="79"/>
      <c r="IBP764" s="79"/>
      <c r="IBQ764" s="79"/>
      <c r="IBR764" s="79"/>
      <c r="IBS764" s="79"/>
      <c r="IBT764" s="79"/>
      <c r="IBU764" s="79"/>
      <c r="IBV764" s="79"/>
      <c r="IBW764" s="79"/>
      <c r="IBX764" s="79"/>
      <c r="IBY764" s="79"/>
      <c r="IBZ764" s="79"/>
      <c r="ICA764" s="79"/>
      <c r="ICB764" s="79"/>
      <c r="ICC764" s="79"/>
      <c r="ICD764" s="79"/>
      <c r="ICE764" s="79"/>
      <c r="ICF764" s="79"/>
      <c r="ICG764" s="79"/>
      <c r="ICH764" s="79"/>
      <c r="ICI764" s="79"/>
      <c r="ICJ764" s="79"/>
      <c r="ICK764" s="79"/>
      <c r="ICL764" s="79"/>
      <c r="ICM764" s="79"/>
      <c r="ICN764" s="79"/>
      <c r="ICO764" s="79"/>
      <c r="ICP764" s="79"/>
      <c r="ICQ764" s="79"/>
      <c r="ICR764" s="79"/>
      <c r="ICS764" s="79"/>
      <c r="ICT764" s="79"/>
      <c r="ICU764" s="79"/>
      <c r="ICV764" s="79"/>
      <c r="ICW764" s="79"/>
      <c r="ICX764" s="79"/>
      <c r="ICY764" s="79"/>
      <c r="ICZ764" s="79"/>
      <c r="IDA764" s="79"/>
      <c r="IDB764" s="79"/>
      <c r="IDC764" s="79"/>
      <c r="IDD764" s="79"/>
      <c r="IDE764" s="79"/>
      <c r="IDF764" s="79"/>
      <c r="IDG764" s="79"/>
      <c r="IDH764" s="79"/>
      <c r="IDI764" s="79"/>
      <c r="IDJ764" s="79"/>
      <c r="IDK764" s="79"/>
      <c r="IDL764" s="79"/>
      <c r="IDM764" s="79"/>
      <c r="IDN764" s="79"/>
      <c r="IDO764" s="79"/>
      <c r="IDP764" s="79"/>
      <c r="IDQ764" s="79"/>
      <c r="IDR764" s="79"/>
      <c r="IDS764" s="79"/>
      <c r="IDT764" s="79"/>
      <c r="IDU764" s="79"/>
      <c r="IDV764" s="79"/>
      <c r="IDW764" s="79"/>
      <c r="IDX764" s="79"/>
      <c r="IDY764" s="79"/>
      <c r="IDZ764" s="79"/>
      <c r="IEA764" s="79"/>
      <c r="IEB764" s="79"/>
      <c r="IEC764" s="79"/>
      <c r="IED764" s="79"/>
      <c r="IEE764" s="79"/>
      <c r="IEF764" s="79"/>
      <c r="IEG764" s="79"/>
      <c r="IEH764" s="79"/>
      <c r="IEI764" s="79"/>
      <c r="IEJ764" s="79"/>
      <c r="IEK764" s="79"/>
      <c r="IEL764" s="79"/>
      <c r="IEM764" s="79"/>
      <c r="IEN764" s="79"/>
      <c r="IEO764" s="79"/>
      <c r="IEP764" s="79"/>
      <c r="IEQ764" s="79"/>
      <c r="IER764" s="79"/>
      <c r="IES764" s="79"/>
      <c r="IET764" s="79"/>
      <c r="IEU764" s="79"/>
      <c r="IEV764" s="79"/>
      <c r="IEW764" s="79"/>
      <c r="IEX764" s="79"/>
      <c r="IEY764" s="79"/>
      <c r="IEZ764" s="79"/>
      <c r="IFA764" s="79"/>
      <c r="IFB764" s="79"/>
      <c r="IFC764" s="79"/>
      <c r="IFD764" s="79"/>
      <c r="IFE764" s="79"/>
      <c r="IFF764" s="79"/>
      <c r="IFG764" s="79"/>
      <c r="IFH764" s="79"/>
      <c r="IFI764" s="79"/>
      <c r="IFJ764" s="79"/>
      <c r="IFK764" s="79"/>
      <c r="IFL764" s="79"/>
      <c r="IFM764" s="79"/>
      <c r="IFN764" s="79"/>
      <c r="IFO764" s="79"/>
      <c r="IFP764" s="79"/>
      <c r="IFQ764" s="79"/>
      <c r="IFR764" s="79"/>
      <c r="IFS764" s="79"/>
      <c r="IFT764" s="79"/>
      <c r="IFU764" s="79"/>
      <c r="IFV764" s="79"/>
      <c r="IFW764" s="79"/>
      <c r="IFX764" s="79"/>
      <c r="IFY764" s="79"/>
      <c r="IFZ764" s="79"/>
      <c r="IGA764" s="79"/>
      <c r="IGB764" s="79"/>
      <c r="IGC764" s="79"/>
      <c r="IGD764" s="79"/>
      <c r="IGE764" s="79"/>
      <c r="IGF764" s="79"/>
      <c r="IGG764" s="79"/>
      <c r="IGH764" s="79"/>
      <c r="IGI764" s="79"/>
      <c r="IGJ764" s="79"/>
      <c r="IGK764" s="79"/>
      <c r="IGL764" s="79"/>
      <c r="IGM764" s="79"/>
      <c r="IGN764" s="79"/>
      <c r="IGO764" s="79"/>
      <c r="IGP764" s="79"/>
      <c r="IGQ764" s="79"/>
      <c r="IGR764" s="79"/>
      <c r="IGS764" s="79"/>
      <c r="IGT764" s="79"/>
      <c r="IGU764" s="79"/>
      <c r="IGV764" s="79"/>
      <c r="IGW764" s="79"/>
      <c r="IGX764" s="79"/>
      <c r="IGY764" s="79"/>
      <c r="IGZ764" s="79"/>
      <c r="IHA764" s="79"/>
      <c r="IHB764" s="79"/>
      <c r="IHC764" s="79"/>
      <c r="IHD764" s="79"/>
      <c r="IHE764" s="79"/>
      <c r="IHF764" s="79"/>
      <c r="IHG764" s="79"/>
      <c r="IHH764" s="79"/>
      <c r="IHI764" s="79"/>
      <c r="IHJ764" s="79"/>
      <c r="IHK764" s="79"/>
      <c r="IHL764" s="79"/>
      <c r="IHM764" s="79"/>
      <c r="IHN764" s="79"/>
      <c r="IHO764" s="79"/>
      <c r="IHP764" s="79"/>
      <c r="IHQ764" s="79"/>
      <c r="IHR764" s="79"/>
      <c r="IHS764" s="79"/>
      <c r="IHT764" s="79"/>
      <c r="IHU764" s="79"/>
      <c r="IHV764" s="79"/>
      <c r="IHW764" s="79"/>
      <c r="IHX764" s="79"/>
      <c r="IHY764" s="79"/>
      <c r="IHZ764" s="79"/>
      <c r="IIA764" s="79"/>
      <c r="IIB764" s="79"/>
      <c r="IIC764" s="79"/>
      <c r="IID764" s="79"/>
      <c r="IIE764" s="79"/>
      <c r="IIF764" s="79"/>
      <c r="IIG764" s="79"/>
      <c r="IIH764" s="79"/>
      <c r="III764" s="79"/>
      <c r="IIJ764" s="79"/>
      <c r="IIK764" s="79"/>
      <c r="IIL764" s="79"/>
      <c r="IIM764" s="79"/>
      <c r="IIN764" s="79"/>
      <c r="IIO764" s="79"/>
      <c r="IIP764" s="79"/>
      <c r="IIQ764" s="79"/>
      <c r="IIR764" s="79"/>
      <c r="IIS764" s="79"/>
      <c r="IIT764" s="79"/>
      <c r="IIU764" s="79"/>
      <c r="IIV764" s="79"/>
      <c r="IIW764" s="79"/>
      <c r="IIX764" s="79"/>
      <c r="IIY764" s="79"/>
      <c r="IIZ764" s="79"/>
      <c r="IJA764" s="79"/>
      <c r="IJB764" s="79"/>
      <c r="IJC764" s="79"/>
      <c r="IJD764" s="79"/>
      <c r="IJE764" s="79"/>
      <c r="IJF764" s="79"/>
      <c r="IJG764" s="79"/>
      <c r="IJH764" s="79"/>
      <c r="IJI764" s="79"/>
      <c r="IJJ764" s="79"/>
      <c r="IJK764" s="79"/>
      <c r="IJL764" s="79"/>
      <c r="IJM764" s="79"/>
      <c r="IJN764" s="79"/>
      <c r="IJO764" s="79"/>
      <c r="IJP764" s="79"/>
      <c r="IJQ764" s="79"/>
      <c r="IJR764" s="79"/>
      <c r="IJS764" s="79"/>
      <c r="IJT764" s="79"/>
      <c r="IJU764" s="79"/>
      <c r="IJV764" s="79"/>
      <c r="IJW764" s="79"/>
      <c r="IJX764" s="79"/>
      <c r="IJY764" s="79"/>
      <c r="IJZ764" s="79"/>
      <c r="IKA764" s="79"/>
      <c r="IKB764" s="79"/>
      <c r="IKC764" s="79"/>
      <c r="IKD764" s="79"/>
      <c r="IKE764" s="79"/>
      <c r="IKF764" s="79"/>
      <c r="IKG764" s="79"/>
      <c r="IKH764" s="79"/>
      <c r="IKI764" s="79"/>
      <c r="IKJ764" s="79"/>
      <c r="IKK764" s="79"/>
      <c r="IKL764" s="79"/>
      <c r="IKM764" s="79"/>
      <c r="IKN764" s="79"/>
      <c r="IKO764" s="79"/>
      <c r="IKP764" s="79"/>
      <c r="IKQ764" s="79"/>
      <c r="IKR764" s="79"/>
      <c r="IKS764" s="79"/>
      <c r="IKT764" s="79"/>
      <c r="IKU764" s="79"/>
      <c r="IKV764" s="79"/>
      <c r="IKW764" s="79"/>
      <c r="IKX764" s="79"/>
      <c r="IKY764" s="79"/>
      <c r="IKZ764" s="79"/>
      <c r="ILA764" s="79"/>
      <c r="ILB764" s="79"/>
      <c r="ILC764" s="79"/>
      <c r="ILD764" s="79"/>
      <c r="ILE764" s="79"/>
      <c r="ILF764" s="79"/>
      <c r="ILG764" s="79"/>
      <c r="ILH764" s="79"/>
      <c r="ILI764" s="79"/>
      <c r="ILJ764" s="79"/>
      <c r="ILK764" s="79"/>
      <c r="ILL764" s="79"/>
      <c r="ILM764" s="79"/>
      <c r="ILN764" s="79"/>
      <c r="ILO764" s="79"/>
      <c r="ILP764" s="79"/>
      <c r="ILQ764" s="79"/>
      <c r="ILR764" s="79"/>
      <c r="ILS764" s="79"/>
      <c r="ILT764" s="79"/>
      <c r="ILU764" s="79"/>
      <c r="ILV764" s="79"/>
      <c r="ILW764" s="79"/>
      <c r="ILX764" s="79"/>
      <c r="ILY764" s="79"/>
      <c r="ILZ764" s="79"/>
      <c r="IMA764" s="79"/>
      <c r="IMB764" s="79"/>
      <c r="IMC764" s="79"/>
      <c r="IMD764" s="79"/>
      <c r="IME764" s="79"/>
      <c r="IMF764" s="79"/>
      <c r="IMG764" s="79"/>
      <c r="IMH764" s="79"/>
      <c r="IMI764" s="79"/>
      <c r="IMJ764" s="79"/>
      <c r="IMK764" s="79"/>
      <c r="IML764" s="79"/>
      <c r="IMM764" s="79"/>
      <c r="IMN764" s="79"/>
      <c r="IMO764" s="79"/>
      <c r="IMP764" s="79"/>
      <c r="IMQ764" s="79"/>
      <c r="IMR764" s="79"/>
      <c r="IMS764" s="79"/>
      <c r="IMT764" s="79"/>
      <c r="IMU764" s="79"/>
      <c r="IMV764" s="79"/>
      <c r="IMW764" s="79"/>
      <c r="IMX764" s="79"/>
      <c r="IMY764" s="79"/>
      <c r="IMZ764" s="79"/>
      <c r="INA764" s="79"/>
      <c r="INB764" s="79"/>
      <c r="INC764" s="79"/>
      <c r="IND764" s="79"/>
      <c r="INE764" s="79"/>
      <c r="INF764" s="79"/>
      <c r="ING764" s="79"/>
      <c r="INH764" s="79"/>
      <c r="INI764" s="79"/>
      <c r="INJ764" s="79"/>
      <c r="INK764" s="79"/>
      <c r="INL764" s="79"/>
      <c r="INM764" s="79"/>
      <c r="INN764" s="79"/>
      <c r="INO764" s="79"/>
      <c r="INP764" s="79"/>
      <c r="INQ764" s="79"/>
      <c r="INR764" s="79"/>
      <c r="INS764" s="79"/>
      <c r="INT764" s="79"/>
      <c r="INU764" s="79"/>
      <c r="INV764" s="79"/>
      <c r="INW764" s="79"/>
      <c r="INX764" s="79"/>
      <c r="INY764" s="79"/>
      <c r="INZ764" s="79"/>
      <c r="IOA764" s="79"/>
      <c r="IOB764" s="79"/>
      <c r="IOC764" s="79"/>
      <c r="IOD764" s="79"/>
      <c r="IOE764" s="79"/>
      <c r="IOF764" s="79"/>
      <c r="IOG764" s="79"/>
      <c r="IOH764" s="79"/>
      <c r="IOI764" s="79"/>
      <c r="IOJ764" s="79"/>
      <c r="IOK764" s="79"/>
      <c r="IOL764" s="79"/>
      <c r="IOM764" s="79"/>
      <c r="ION764" s="79"/>
      <c r="IOO764" s="79"/>
      <c r="IOP764" s="79"/>
      <c r="IOQ764" s="79"/>
      <c r="IOR764" s="79"/>
      <c r="IOS764" s="79"/>
      <c r="IOT764" s="79"/>
      <c r="IOU764" s="79"/>
      <c r="IOV764" s="79"/>
      <c r="IOW764" s="79"/>
      <c r="IOX764" s="79"/>
      <c r="IOY764" s="79"/>
      <c r="IOZ764" s="79"/>
      <c r="IPA764" s="79"/>
      <c r="IPB764" s="79"/>
      <c r="IPC764" s="79"/>
      <c r="IPD764" s="79"/>
      <c r="IPE764" s="79"/>
      <c r="IPF764" s="79"/>
      <c r="IPG764" s="79"/>
      <c r="IPH764" s="79"/>
      <c r="IPI764" s="79"/>
      <c r="IPJ764" s="79"/>
      <c r="IPK764" s="79"/>
      <c r="IPL764" s="79"/>
      <c r="IPM764" s="79"/>
      <c r="IPN764" s="79"/>
      <c r="IPO764" s="79"/>
      <c r="IPP764" s="79"/>
      <c r="IPQ764" s="79"/>
      <c r="IPR764" s="79"/>
      <c r="IPS764" s="79"/>
      <c r="IPT764" s="79"/>
      <c r="IPU764" s="79"/>
      <c r="IPV764" s="79"/>
      <c r="IPW764" s="79"/>
      <c r="IPX764" s="79"/>
      <c r="IPY764" s="79"/>
      <c r="IPZ764" s="79"/>
      <c r="IQA764" s="79"/>
      <c r="IQB764" s="79"/>
      <c r="IQC764" s="79"/>
      <c r="IQD764" s="79"/>
      <c r="IQE764" s="79"/>
      <c r="IQF764" s="79"/>
      <c r="IQG764" s="79"/>
      <c r="IQH764" s="79"/>
      <c r="IQI764" s="79"/>
      <c r="IQJ764" s="79"/>
      <c r="IQK764" s="79"/>
      <c r="IQL764" s="79"/>
      <c r="IQM764" s="79"/>
      <c r="IQN764" s="79"/>
      <c r="IQO764" s="79"/>
      <c r="IQP764" s="79"/>
      <c r="IQQ764" s="79"/>
      <c r="IQR764" s="79"/>
      <c r="IQS764" s="79"/>
      <c r="IQT764" s="79"/>
      <c r="IQU764" s="79"/>
      <c r="IQV764" s="79"/>
      <c r="IQW764" s="79"/>
      <c r="IQX764" s="79"/>
      <c r="IQY764" s="79"/>
      <c r="IQZ764" s="79"/>
      <c r="IRA764" s="79"/>
      <c r="IRB764" s="79"/>
      <c r="IRC764" s="79"/>
      <c r="IRD764" s="79"/>
      <c r="IRE764" s="79"/>
      <c r="IRF764" s="79"/>
      <c r="IRG764" s="79"/>
      <c r="IRH764" s="79"/>
      <c r="IRI764" s="79"/>
      <c r="IRJ764" s="79"/>
      <c r="IRK764" s="79"/>
      <c r="IRL764" s="79"/>
      <c r="IRM764" s="79"/>
      <c r="IRN764" s="79"/>
      <c r="IRO764" s="79"/>
      <c r="IRP764" s="79"/>
      <c r="IRQ764" s="79"/>
      <c r="IRR764" s="79"/>
      <c r="IRS764" s="79"/>
      <c r="IRT764" s="79"/>
      <c r="IRU764" s="79"/>
      <c r="IRV764" s="79"/>
      <c r="IRW764" s="79"/>
      <c r="IRX764" s="79"/>
      <c r="IRY764" s="79"/>
      <c r="IRZ764" s="79"/>
      <c r="ISA764" s="79"/>
      <c r="ISB764" s="79"/>
      <c r="ISC764" s="79"/>
      <c r="ISD764" s="79"/>
      <c r="ISE764" s="79"/>
      <c r="ISF764" s="79"/>
      <c r="ISG764" s="79"/>
      <c r="ISH764" s="79"/>
      <c r="ISI764" s="79"/>
      <c r="ISJ764" s="79"/>
      <c r="ISK764" s="79"/>
      <c r="ISL764" s="79"/>
      <c r="ISM764" s="79"/>
      <c r="ISN764" s="79"/>
      <c r="ISO764" s="79"/>
      <c r="ISP764" s="79"/>
      <c r="ISQ764" s="79"/>
      <c r="ISR764" s="79"/>
      <c r="ISS764" s="79"/>
      <c r="IST764" s="79"/>
      <c r="ISU764" s="79"/>
      <c r="ISV764" s="79"/>
      <c r="ISW764" s="79"/>
      <c r="ISX764" s="79"/>
      <c r="ISY764" s="79"/>
      <c r="ISZ764" s="79"/>
      <c r="ITA764" s="79"/>
      <c r="ITB764" s="79"/>
      <c r="ITC764" s="79"/>
      <c r="ITD764" s="79"/>
      <c r="ITE764" s="79"/>
      <c r="ITF764" s="79"/>
      <c r="ITG764" s="79"/>
      <c r="ITH764" s="79"/>
      <c r="ITI764" s="79"/>
      <c r="ITJ764" s="79"/>
      <c r="ITK764" s="79"/>
      <c r="ITL764" s="79"/>
      <c r="ITM764" s="79"/>
      <c r="ITN764" s="79"/>
      <c r="ITO764" s="79"/>
      <c r="ITP764" s="79"/>
      <c r="ITQ764" s="79"/>
      <c r="ITR764" s="79"/>
      <c r="ITS764" s="79"/>
      <c r="ITT764" s="79"/>
      <c r="ITU764" s="79"/>
      <c r="ITV764" s="79"/>
      <c r="ITW764" s="79"/>
      <c r="ITX764" s="79"/>
      <c r="ITY764" s="79"/>
      <c r="ITZ764" s="79"/>
      <c r="IUA764" s="79"/>
      <c r="IUB764" s="79"/>
      <c r="IUC764" s="79"/>
      <c r="IUD764" s="79"/>
      <c r="IUE764" s="79"/>
      <c r="IUF764" s="79"/>
      <c r="IUG764" s="79"/>
      <c r="IUH764" s="79"/>
      <c r="IUI764" s="79"/>
      <c r="IUJ764" s="79"/>
      <c r="IUK764" s="79"/>
      <c r="IUL764" s="79"/>
      <c r="IUM764" s="79"/>
      <c r="IUN764" s="79"/>
      <c r="IUO764" s="79"/>
      <c r="IUP764" s="79"/>
      <c r="IUQ764" s="79"/>
      <c r="IUR764" s="79"/>
      <c r="IUS764" s="79"/>
      <c r="IUT764" s="79"/>
      <c r="IUU764" s="79"/>
      <c r="IUV764" s="79"/>
      <c r="IUW764" s="79"/>
      <c r="IUX764" s="79"/>
      <c r="IUY764" s="79"/>
      <c r="IUZ764" s="79"/>
      <c r="IVA764" s="79"/>
      <c r="IVB764" s="79"/>
      <c r="IVC764" s="79"/>
      <c r="IVD764" s="79"/>
      <c r="IVE764" s="79"/>
      <c r="IVF764" s="79"/>
      <c r="IVG764" s="79"/>
      <c r="IVH764" s="79"/>
      <c r="IVI764" s="79"/>
      <c r="IVJ764" s="79"/>
      <c r="IVK764" s="79"/>
      <c r="IVL764" s="79"/>
      <c r="IVM764" s="79"/>
      <c r="IVN764" s="79"/>
      <c r="IVO764" s="79"/>
      <c r="IVP764" s="79"/>
      <c r="IVQ764" s="79"/>
      <c r="IVR764" s="79"/>
      <c r="IVS764" s="79"/>
      <c r="IVT764" s="79"/>
      <c r="IVU764" s="79"/>
      <c r="IVV764" s="79"/>
      <c r="IVW764" s="79"/>
      <c r="IVX764" s="79"/>
      <c r="IVY764" s="79"/>
      <c r="IVZ764" s="79"/>
      <c r="IWA764" s="79"/>
      <c r="IWB764" s="79"/>
      <c r="IWC764" s="79"/>
      <c r="IWD764" s="79"/>
      <c r="IWE764" s="79"/>
      <c r="IWF764" s="79"/>
      <c r="IWG764" s="79"/>
      <c r="IWH764" s="79"/>
      <c r="IWI764" s="79"/>
      <c r="IWJ764" s="79"/>
      <c r="IWK764" s="79"/>
      <c r="IWL764" s="79"/>
      <c r="IWM764" s="79"/>
      <c r="IWN764" s="79"/>
      <c r="IWO764" s="79"/>
      <c r="IWP764" s="79"/>
      <c r="IWQ764" s="79"/>
      <c r="IWR764" s="79"/>
      <c r="IWS764" s="79"/>
      <c r="IWT764" s="79"/>
      <c r="IWU764" s="79"/>
      <c r="IWV764" s="79"/>
      <c r="IWW764" s="79"/>
      <c r="IWX764" s="79"/>
      <c r="IWY764" s="79"/>
      <c r="IWZ764" s="79"/>
      <c r="IXA764" s="79"/>
      <c r="IXB764" s="79"/>
      <c r="IXC764" s="79"/>
      <c r="IXD764" s="79"/>
      <c r="IXE764" s="79"/>
      <c r="IXF764" s="79"/>
      <c r="IXG764" s="79"/>
      <c r="IXH764" s="79"/>
      <c r="IXI764" s="79"/>
      <c r="IXJ764" s="79"/>
      <c r="IXK764" s="79"/>
      <c r="IXL764" s="79"/>
      <c r="IXM764" s="79"/>
      <c r="IXN764" s="79"/>
      <c r="IXO764" s="79"/>
      <c r="IXP764" s="79"/>
      <c r="IXQ764" s="79"/>
      <c r="IXR764" s="79"/>
      <c r="IXS764" s="79"/>
      <c r="IXT764" s="79"/>
      <c r="IXU764" s="79"/>
      <c r="IXV764" s="79"/>
      <c r="IXW764" s="79"/>
      <c r="IXX764" s="79"/>
      <c r="IXY764" s="79"/>
      <c r="IXZ764" s="79"/>
      <c r="IYA764" s="79"/>
      <c r="IYB764" s="79"/>
      <c r="IYC764" s="79"/>
      <c r="IYD764" s="79"/>
      <c r="IYE764" s="79"/>
      <c r="IYF764" s="79"/>
      <c r="IYG764" s="79"/>
      <c r="IYH764" s="79"/>
      <c r="IYI764" s="79"/>
      <c r="IYJ764" s="79"/>
      <c r="IYK764" s="79"/>
      <c r="IYL764" s="79"/>
      <c r="IYM764" s="79"/>
      <c r="IYN764" s="79"/>
      <c r="IYO764" s="79"/>
      <c r="IYP764" s="79"/>
      <c r="IYQ764" s="79"/>
      <c r="IYR764" s="79"/>
      <c r="IYS764" s="79"/>
      <c r="IYT764" s="79"/>
      <c r="IYU764" s="79"/>
      <c r="IYV764" s="79"/>
      <c r="IYW764" s="79"/>
      <c r="IYX764" s="79"/>
      <c r="IYY764" s="79"/>
      <c r="IYZ764" s="79"/>
      <c r="IZA764" s="79"/>
      <c r="IZB764" s="79"/>
      <c r="IZC764" s="79"/>
      <c r="IZD764" s="79"/>
      <c r="IZE764" s="79"/>
      <c r="IZF764" s="79"/>
      <c r="IZG764" s="79"/>
      <c r="IZH764" s="79"/>
      <c r="IZI764" s="79"/>
      <c r="IZJ764" s="79"/>
      <c r="IZK764" s="79"/>
      <c r="IZL764" s="79"/>
      <c r="IZM764" s="79"/>
      <c r="IZN764" s="79"/>
      <c r="IZO764" s="79"/>
      <c r="IZP764" s="79"/>
      <c r="IZQ764" s="79"/>
      <c r="IZR764" s="79"/>
      <c r="IZS764" s="79"/>
      <c r="IZT764" s="79"/>
      <c r="IZU764" s="79"/>
      <c r="IZV764" s="79"/>
      <c r="IZW764" s="79"/>
      <c r="IZX764" s="79"/>
      <c r="IZY764" s="79"/>
      <c r="IZZ764" s="79"/>
      <c r="JAA764" s="79"/>
      <c r="JAB764" s="79"/>
      <c r="JAC764" s="79"/>
      <c r="JAD764" s="79"/>
      <c r="JAE764" s="79"/>
      <c r="JAF764" s="79"/>
      <c r="JAG764" s="79"/>
      <c r="JAH764" s="79"/>
      <c r="JAI764" s="79"/>
      <c r="JAJ764" s="79"/>
      <c r="JAK764" s="79"/>
      <c r="JAL764" s="79"/>
      <c r="JAM764" s="79"/>
      <c r="JAN764" s="79"/>
      <c r="JAO764" s="79"/>
      <c r="JAP764" s="79"/>
      <c r="JAQ764" s="79"/>
      <c r="JAR764" s="79"/>
      <c r="JAS764" s="79"/>
      <c r="JAT764" s="79"/>
      <c r="JAU764" s="79"/>
      <c r="JAV764" s="79"/>
      <c r="JAW764" s="79"/>
      <c r="JAX764" s="79"/>
      <c r="JAY764" s="79"/>
      <c r="JAZ764" s="79"/>
      <c r="JBA764" s="79"/>
      <c r="JBB764" s="79"/>
      <c r="JBC764" s="79"/>
      <c r="JBD764" s="79"/>
      <c r="JBE764" s="79"/>
      <c r="JBF764" s="79"/>
      <c r="JBG764" s="79"/>
      <c r="JBH764" s="79"/>
      <c r="JBI764" s="79"/>
      <c r="JBJ764" s="79"/>
      <c r="JBK764" s="79"/>
      <c r="JBL764" s="79"/>
      <c r="JBM764" s="79"/>
      <c r="JBN764" s="79"/>
      <c r="JBO764" s="79"/>
      <c r="JBP764" s="79"/>
      <c r="JBQ764" s="79"/>
      <c r="JBR764" s="79"/>
      <c r="JBS764" s="79"/>
      <c r="JBT764" s="79"/>
      <c r="JBU764" s="79"/>
      <c r="JBV764" s="79"/>
      <c r="JBW764" s="79"/>
      <c r="JBX764" s="79"/>
      <c r="JBY764" s="79"/>
      <c r="JBZ764" s="79"/>
      <c r="JCA764" s="79"/>
      <c r="JCB764" s="79"/>
      <c r="JCC764" s="79"/>
      <c r="JCD764" s="79"/>
      <c r="JCE764" s="79"/>
      <c r="JCF764" s="79"/>
      <c r="JCG764" s="79"/>
      <c r="JCH764" s="79"/>
      <c r="JCI764" s="79"/>
      <c r="JCJ764" s="79"/>
      <c r="JCK764" s="79"/>
      <c r="JCL764" s="79"/>
      <c r="JCM764" s="79"/>
      <c r="JCN764" s="79"/>
      <c r="JCO764" s="79"/>
      <c r="JCP764" s="79"/>
      <c r="JCQ764" s="79"/>
      <c r="JCR764" s="79"/>
      <c r="JCS764" s="79"/>
      <c r="JCT764" s="79"/>
      <c r="JCU764" s="79"/>
      <c r="JCV764" s="79"/>
      <c r="JCW764" s="79"/>
      <c r="JCX764" s="79"/>
      <c r="JCY764" s="79"/>
      <c r="JCZ764" s="79"/>
      <c r="JDA764" s="79"/>
      <c r="JDB764" s="79"/>
      <c r="JDC764" s="79"/>
    </row>
    <row r="765" spans="1:6867" x14ac:dyDescent="0.25">
      <c r="B765" s="74" t="s">
        <v>2547</v>
      </c>
      <c r="C765" s="74" t="s">
        <v>807</v>
      </c>
      <c r="D765" s="83">
        <v>1980</v>
      </c>
      <c r="E765" s="83" t="s">
        <v>2555</v>
      </c>
      <c r="F765" s="83"/>
      <c r="G765" s="83" t="s">
        <v>2657</v>
      </c>
      <c r="H765" s="85"/>
      <c r="I765" s="88">
        <v>109.92</v>
      </c>
      <c r="J765" s="83">
        <v>2001</v>
      </c>
      <c r="K765" s="83">
        <v>1030</v>
      </c>
    </row>
    <row r="766" spans="1:6867" s="74" customFormat="1" x14ac:dyDescent="0.25">
      <c r="A766" s="79"/>
      <c r="B766" t="s">
        <v>3448</v>
      </c>
      <c r="C766" s="18" t="s">
        <v>179</v>
      </c>
      <c r="D766" s="94">
        <v>1985</v>
      </c>
      <c r="E766" s="21" t="s">
        <v>3439</v>
      </c>
      <c r="F766" s="4" t="s">
        <v>2868</v>
      </c>
      <c r="G766" s="94" t="s">
        <v>2657</v>
      </c>
      <c r="H766" s="18"/>
      <c r="I766" s="126">
        <v>109.95</v>
      </c>
      <c r="J766" s="107">
        <v>2006</v>
      </c>
      <c r="K766" s="126">
        <v>1029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  <c r="BA766" s="79"/>
      <c r="BB766" s="79"/>
      <c r="BC766" s="79"/>
      <c r="BD766" s="79"/>
      <c r="BE766" s="79"/>
      <c r="BF766" s="79"/>
      <c r="BG766" s="79"/>
      <c r="BH766" s="79"/>
      <c r="BI766" s="79"/>
      <c r="BJ766" s="79"/>
      <c r="BK766" s="79"/>
      <c r="BL766" s="79"/>
      <c r="BM766" s="79"/>
      <c r="BN766" s="79"/>
      <c r="BO766" s="79"/>
      <c r="BP766" s="79"/>
      <c r="BQ766" s="79"/>
      <c r="BR766" s="79"/>
      <c r="BS766" s="79"/>
      <c r="BT766" s="79"/>
      <c r="BU766" s="79"/>
      <c r="BV766" s="79"/>
      <c r="BW766" s="79"/>
      <c r="BX766" s="79"/>
      <c r="BY766" s="79"/>
      <c r="BZ766" s="79"/>
      <c r="CA766" s="79"/>
      <c r="CB766" s="79"/>
      <c r="CC766" s="79"/>
      <c r="CD766" s="79"/>
      <c r="CE766" s="79"/>
      <c r="CF766" s="79"/>
      <c r="CG766" s="79"/>
      <c r="CH766" s="79"/>
      <c r="CI766" s="79"/>
      <c r="CJ766" s="79"/>
      <c r="CK766" s="79"/>
      <c r="CL766" s="79"/>
      <c r="CM766" s="79"/>
      <c r="CN766" s="79"/>
      <c r="CO766" s="79"/>
      <c r="CP766" s="79"/>
      <c r="CQ766" s="79"/>
      <c r="CR766" s="79"/>
      <c r="CS766" s="79"/>
      <c r="CT766" s="79"/>
      <c r="CU766" s="79"/>
      <c r="CV766" s="79"/>
      <c r="CW766" s="79"/>
      <c r="CX766" s="79"/>
      <c r="CY766" s="79"/>
      <c r="CZ766" s="79"/>
      <c r="DA766" s="79"/>
      <c r="DB766" s="79"/>
      <c r="DC766" s="79"/>
      <c r="DD766" s="79"/>
      <c r="DE766" s="79"/>
      <c r="DF766" s="79"/>
      <c r="DG766" s="79"/>
      <c r="DH766" s="79"/>
      <c r="DI766" s="79"/>
      <c r="DJ766" s="79"/>
      <c r="DK766" s="79"/>
      <c r="DL766" s="79"/>
      <c r="DM766" s="79"/>
      <c r="DN766" s="79"/>
      <c r="DO766" s="79"/>
      <c r="DP766" s="79"/>
      <c r="DQ766" s="79"/>
      <c r="DR766" s="79"/>
      <c r="DS766" s="79"/>
      <c r="DT766" s="79"/>
      <c r="DU766" s="79"/>
      <c r="DV766" s="79"/>
      <c r="DW766" s="79"/>
      <c r="DX766" s="79"/>
      <c r="DY766" s="79"/>
      <c r="DZ766" s="79"/>
      <c r="EA766" s="79"/>
      <c r="EB766" s="79"/>
      <c r="EC766" s="79"/>
      <c r="ED766" s="79"/>
      <c r="EE766" s="79"/>
      <c r="EF766" s="79"/>
      <c r="EG766" s="79"/>
      <c r="EH766" s="79"/>
      <c r="EI766" s="79"/>
      <c r="EJ766" s="79"/>
      <c r="EK766" s="79"/>
      <c r="EL766" s="79"/>
      <c r="EM766" s="79"/>
      <c r="EN766" s="79"/>
      <c r="EO766" s="79"/>
      <c r="EP766" s="79"/>
      <c r="EQ766" s="79"/>
      <c r="ER766" s="79"/>
      <c r="ES766" s="79"/>
      <c r="ET766" s="79"/>
      <c r="EU766" s="79"/>
      <c r="EV766" s="79"/>
      <c r="EW766" s="79"/>
      <c r="EX766" s="79"/>
      <c r="EY766" s="79"/>
      <c r="EZ766" s="79"/>
      <c r="FA766" s="79"/>
      <c r="FB766" s="79"/>
      <c r="FC766" s="79"/>
      <c r="FD766" s="79"/>
      <c r="FE766" s="79"/>
      <c r="FF766" s="79"/>
      <c r="FG766" s="79"/>
      <c r="FH766" s="79"/>
      <c r="FI766" s="79"/>
      <c r="FJ766" s="79"/>
      <c r="FK766" s="79"/>
      <c r="FL766" s="79"/>
      <c r="FM766" s="79"/>
      <c r="FN766" s="79"/>
      <c r="FO766" s="79"/>
      <c r="FP766" s="79"/>
      <c r="FQ766" s="79"/>
      <c r="FR766" s="79"/>
      <c r="FS766" s="79"/>
      <c r="FT766" s="79"/>
      <c r="FU766" s="79"/>
      <c r="FV766" s="79"/>
      <c r="FW766" s="79"/>
      <c r="FX766" s="79"/>
      <c r="FY766" s="79"/>
      <c r="FZ766" s="79"/>
      <c r="GA766" s="79"/>
      <c r="GB766" s="79"/>
      <c r="GC766" s="79"/>
      <c r="GD766" s="79"/>
      <c r="GE766" s="79"/>
      <c r="GF766" s="79"/>
      <c r="GG766" s="79"/>
      <c r="GH766" s="79"/>
      <c r="GI766" s="79"/>
      <c r="GJ766" s="79"/>
      <c r="GK766" s="79"/>
      <c r="GL766" s="79"/>
      <c r="GM766" s="79"/>
      <c r="GN766" s="79"/>
      <c r="GO766" s="79"/>
      <c r="GP766" s="79"/>
      <c r="GQ766" s="79"/>
      <c r="GR766" s="79"/>
      <c r="GS766" s="79"/>
      <c r="GT766" s="79"/>
      <c r="GU766" s="79"/>
      <c r="GV766" s="79"/>
      <c r="GW766" s="79"/>
      <c r="GX766" s="79"/>
      <c r="GY766" s="79"/>
      <c r="GZ766" s="79"/>
      <c r="HA766" s="79"/>
      <c r="HB766" s="79"/>
      <c r="HC766" s="79"/>
      <c r="HD766" s="79"/>
      <c r="HE766" s="79"/>
      <c r="HF766" s="79"/>
      <c r="HG766" s="79"/>
      <c r="HH766" s="79"/>
      <c r="HI766" s="79"/>
      <c r="HJ766" s="79"/>
      <c r="HK766" s="79"/>
      <c r="HL766" s="79"/>
      <c r="HM766" s="79"/>
      <c r="HN766" s="79"/>
      <c r="HO766" s="79"/>
      <c r="HP766" s="79"/>
      <c r="HQ766" s="79"/>
      <c r="HR766" s="79"/>
      <c r="HS766" s="79"/>
      <c r="HT766" s="79"/>
      <c r="HU766" s="79"/>
      <c r="HV766" s="79"/>
      <c r="HW766" s="79"/>
      <c r="HX766" s="79"/>
      <c r="HY766" s="79"/>
      <c r="HZ766" s="79"/>
      <c r="IA766" s="79"/>
      <c r="IB766" s="79"/>
      <c r="IC766" s="79"/>
      <c r="ID766" s="79"/>
      <c r="IE766" s="79"/>
      <c r="IF766" s="79"/>
      <c r="IG766" s="79"/>
      <c r="IH766" s="79"/>
      <c r="II766" s="79"/>
      <c r="IJ766" s="79"/>
      <c r="IK766" s="79"/>
      <c r="IL766" s="79"/>
      <c r="IM766" s="79"/>
      <c r="IN766" s="79"/>
      <c r="IO766" s="79"/>
      <c r="IP766" s="79"/>
      <c r="IQ766" s="79"/>
      <c r="IR766" s="79"/>
      <c r="IS766" s="79"/>
      <c r="IT766" s="79"/>
      <c r="IU766" s="79"/>
      <c r="IV766" s="79"/>
      <c r="IW766" s="79"/>
      <c r="IX766" s="79"/>
      <c r="IY766" s="79"/>
      <c r="IZ766" s="79"/>
      <c r="JA766" s="79"/>
      <c r="JB766" s="79"/>
      <c r="JC766" s="79"/>
      <c r="JD766" s="79"/>
      <c r="JE766" s="79"/>
      <c r="JF766" s="79"/>
      <c r="JG766" s="79"/>
      <c r="JH766" s="79"/>
      <c r="JI766" s="79"/>
      <c r="JJ766" s="79"/>
      <c r="JK766" s="79"/>
      <c r="JL766" s="79"/>
      <c r="JM766" s="79"/>
      <c r="JN766" s="79"/>
      <c r="JO766" s="79"/>
      <c r="JP766" s="79"/>
      <c r="JQ766" s="79"/>
      <c r="JR766" s="79"/>
      <c r="JS766" s="79"/>
      <c r="JT766" s="79"/>
      <c r="JU766" s="79"/>
      <c r="JV766" s="79"/>
      <c r="JW766" s="79"/>
      <c r="JX766" s="79"/>
      <c r="JY766" s="79"/>
      <c r="JZ766" s="79"/>
      <c r="KA766" s="79"/>
      <c r="KB766" s="79"/>
      <c r="KC766" s="79"/>
      <c r="KD766" s="79"/>
      <c r="KE766" s="79"/>
      <c r="KF766" s="79"/>
      <c r="KG766" s="79"/>
      <c r="KH766" s="79"/>
      <c r="KI766" s="79"/>
      <c r="KJ766" s="79"/>
      <c r="KK766" s="79"/>
      <c r="KL766" s="79"/>
      <c r="KM766" s="79"/>
      <c r="KN766" s="79"/>
      <c r="KO766" s="79"/>
      <c r="KP766" s="79"/>
      <c r="KQ766" s="79"/>
      <c r="KR766" s="79"/>
      <c r="KS766" s="79"/>
      <c r="KT766" s="79"/>
      <c r="KU766" s="79"/>
      <c r="KV766" s="79"/>
      <c r="KW766" s="79"/>
      <c r="KX766" s="79"/>
      <c r="KY766" s="79"/>
      <c r="KZ766" s="79"/>
      <c r="LA766" s="79"/>
      <c r="LB766" s="79"/>
      <c r="LC766" s="79"/>
      <c r="LD766" s="79"/>
      <c r="LE766" s="79"/>
      <c r="LF766" s="79"/>
      <c r="LG766" s="79"/>
      <c r="LH766" s="79"/>
      <c r="LI766" s="79"/>
      <c r="LJ766" s="79"/>
      <c r="LK766" s="79"/>
      <c r="LL766" s="79"/>
      <c r="LM766" s="79"/>
      <c r="LN766" s="79"/>
      <c r="LO766" s="79"/>
      <c r="LP766" s="79"/>
      <c r="LQ766" s="79"/>
      <c r="LR766" s="79"/>
      <c r="LS766" s="79"/>
      <c r="LT766" s="79"/>
      <c r="LU766" s="79"/>
      <c r="LV766" s="79"/>
      <c r="LW766" s="79"/>
      <c r="LX766" s="79"/>
      <c r="LY766" s="79"/>
      <c r="LZ766" s="79"/>
      <c r="MA766" s="79"/>
      <c r="MB766" s="79"/>
      <c r="MC766" s="79"/>
      <c r="MD766" s="79"/>
      <c r="ME766" s="79"/>
      <c r="MF766" s="79"/>
      <c r="MG766" s="79"/>
      <c r="MH766" s="79"/>
      <c r="MI766" s="79"/>
      <c r="MJ766" s="79"/>
      <c r="MK766" s="79"/>
      <c r="ML766" s="79"/>
      <c r="MM766" s="79"/>
      <c r="MN766" s="79"/>
      <c r="MO766" s="79"/>
      <c r="MP766" s="79"/>
      <c r="MQ766" s="79"/>
      <c r="MR766" s="79"/>
      <c r="MS766" s="79"/>
      <c r="MT766" s="79"/>
      <c r="MU766" s="79"/>
      <c r="MV766" s="79"/>
      <c r="MW766" s="79"/>
      <c r="MX766" s="79"/>
      <c r="MY766" s="79"/>
      <c r="MZ766" s="79"/>
      <c r="NA766" s="79"/>
      <c r="NB766" s="79"/>
      <c r="NC766" s="79"/>
      <c r="ND766" s="79"/>
      <c r="NE766" s="79"/>
      <c r="NF766" s="79"/>
      <c r="NG766" s="79"/>
      <c r="NH766" s="79"/>
      <c r="NI766" s="79"/>
      <c r="NJ766" s="79"/>
      <c r="NK766" s="79"/>
      <c r="NL766" s="79"/>
      <c r="NM766" s="79"/>
      <c r="NN766" s="79"/>
      <c r="NO766" s="79"/>
      <c r="NP766" s="79"/>
      <c r="NQ766" s="79"/>
      <c r="NR766" s="79"/>
      <c r="NS766" s="79"/>
      <c r="NT766" s="79"/>
      <c r="NU766" s="79"/>
      <c r="NV766" s="79"/>
      <c r="NW766" s="79"/>
      <c r="NX766" s="79"/>
      <c r="NY766" s="79"/>
      <c r="NZ766" s="79"/>
      <c r="OA766" s="79"/>
      <c r="OB766" s="79"/>
      <c r="OC766" s="79"/>
      <c r="OD766" s="79"/>
      <c r="OE766" s="79"/>
      <c r="OF766" s="79"/>
      <c r="OG766" s="79"/>
      <c r="OH766" s="79"/>
      <c r="OI766" s="79"/>
      <c r="OJ766" s="79"/>
      <c r="OK766" s="79"/>
      <c r="OL766" s="79"/>
      <c r="OM766" s="79"/>
      <c r="ON766" s="79"/>
      <c r="OO766" s="79"/>
      <c r="OP766" s="79"/>
      <c r="OQ766" s="79"/>
      <c r="OR766" s="79"/>
      <c r="OS766" s="79"/>
      <c r="OT766" s="79"/>
      <c r="OU766" s="79"/>
      <c r="OV766" s="79"/>
      <c r="OW766" s="79"/>
      <c r="OX766" s="79"/>
      <c r="OY766" s="79"/>
      <c r="OZ766" s="79"/>
      <c r="PA766" s="79"/>
      <c r="PB766" s="79"/>
      <c r="PC766" s="79"/>
      <c r="PD766" s="79"/>
      <c r="PE766" s="79"/>
      <c r="PF766" s="79"/>
      <c r="PG766" s="79"/>
      <c r="PH766" s="79"/>
      <c r="PI766" s="79"/>
      <c r="PJ766" s="79"/>
      <c r="PK766" s="79"/>
      <c r="PL766" s="79"/>
      <c r="PM766" s="79"/>
      <c r="PN766" s="79"/>
      <c r="PO766" s="79"/>
      <c r="PP766" s="79"/>
      <c r="PQ766" s="79"/>
      <c r="PR766" s="79"/>
      <c r="PS766" s="79"/>
      <c r="PT766" s="79"/>
      <c r="PU766" s="79"/>
      <c r="PV766" s="79"/>
      <c r="PW766" s="79"/>
      <c r="PX766" s="79"/>
      <c r="PY766" s="79"/>
      <c r="PZ766" s="79"/>
      <c r="QA766" s="79"/>
      <c r="QB766" s="79"/>
      <c r="QC766" s="79"/>
      <c r="QD766" s="79"/>
      <c r="QE766" s="79"/>
      <c r="QF766" s="79"/>
      <c r="QG766" s="79"/>
      <c r="QH766" s="79"/>
      <c r="QI766" s="79"/>
      <c r="QJ766" s="79"/>
      <c r="QK766" s="79"/>
      <c r="QL766" s="79"/>
      <c r="QM766" s="79"/>
      <c r="QN766" s="79"/>
      <c r="QO766" s="79"/>
      <c r="QP766" s="79"/>
      <c r="QQ766" s="79"/>
      <c r="QR766" s="79"/>
      <c r="QS766" s="79"/>
      <c r="QT766" s="79"/>
      <c r="QU766" s="79"/>
      <c r="QV766" s="79"/>
      <c r="QW766" s="79"/>
      <c r="QX766" s="79"/>
      <c r="QY766" s="79"/>
      <c r="QZ766" s="79"/>
      <c r="RA766" s="79"/>
      <c r="RB766" s="79"/>
      <c r="RC766" s="79"/>
      <c r="RD766" s="79"/>
      <c r="RE766" s="79"/>
      <c r="RF766" s="79"/>
      <c r="RG766" s="79"/>
      <c r="RH766" s="79"/>
      <c r="RI766" s="79"/>
      <c r="RJ766" s="79"/>
      <c r="RK766" s="79"/>
      <c r="RL766" s="79"/>
      <c r="RM766" s="79"/>
      <c r="RN766" s="79"/>
      <c r="RO766" s="79"/>
      <c r="RP766" s="79"/>
      <c r="RQ766" s="79"/>
      <c r="RR766" s="79"/>
      <c r="RS766" s="79"/>
      <c r="RT766" s="79"/>
      <c r="RU766" s="79"/>
      <c r="RV766" s="79"/>
      <c r="RW766" s="79"/>
      <c r="RX766" s="79"/>
      <c r="RY766" s="79"/>
      <c r="RZ766" s="79"/>
      <c r="SA766" s="79"/>
      <c r="SB766" s="79"/>
      <c r="SC766" s="79"/>
      <c r="SD766" s="79"/>
      <c r="SE766" s="79"/>
      <c r="SF766" s="79"/>
      <c r="SG766" s="79"/>
      <c r="SH766" s="79"/>
      <c r="SI766" s="79"/>
      <c r="SJ766" s="79"/>
      <c r="SK766" s="79"/>
      <c r="SL766" s="79"/>
      <c r="SM766" s="79"/>
      <c r="SN766" s="79"/>
      <c r="SO766" s="79"/>
      <c r="SP766" s="79"/>
      <c r="SQ766" s="79"/>
      <c r="SR766" s="79"/>
      <c r="SS766" s="79"/>
      <c r="ST766" s="79"/>
      <c r="SU766" s="79"/>
      <c r="SV766" s="79"/>
      <c r="SW766" s="79"/>
      <c r="SX766" s="79"/>
      <c r="SY766" s="79"/>
      <c r="SZ766" s="79"/>
      <c r="TA766" s="79"/>
      <c r="TB766" s="79"/>
      <c r="TC766" s="79"/>
      <c r="TD766" s="79"/>
      <c r="TE766" s="79"/>
      <c r="TF766" s="79"/>
      <c r="TG766" s="79"/>
      <c r="TH766" s="79"/>
      <c r="TI766" s="79"/>
      <c r="TJ766" s="79"/>
      <c r="TK766" s="79"/>
      <c r="TL766" s="79"/>
      <c r="TM766" s="79"/>
      <c r="TN766" s="79"/>
      <c r="TO766" s="79"/>
      <c r="TP766" s="79"/>
      <c r="TQ766" s="79"/>
      <c r="TR766" s="79"/>
      <c r="TS766" s="79"/>
      <c r="TT766" s="79"/>
      <c r="TU766" s="79"/>
      <c r="TV766" s="79"/>
      <c r="TW766" s="79"/>
      <c r="TX766" s="79"/>
      <c r="TY766" s="79"/>
      <c r="TZ766" s="79"/>
      <c r="UA766" s="79"/>
      <c r="UB766" s="79"/>
      <c r="UC766" s="79"/>
      <c r="UD766" s="79"/>
      <c r="UE766" s="79"/>
      <c r="UF766" s="79"/>
      <c r="UG766" s="79"/>
      <c r="UH766" s="79"/>
      <c r="UI766" s="79"/>
      <c r="UJ766" s="79"/>
      <c r="UK766" s="79"/>
      <c r="UL766" s="79"/>
      <c r="UM766" s="79"/>
      <c r="UN766" s="79"/>
      <c r="UO766" s="79"/>
      <c r="UP766" s="79"/>
      <c r="UQ766" s="79"/>
      <c r="UR766" s="79"/>
      <c r="US766" s="79"/>
      <c r="UT766" s="79"/>
      <c r="UU766" s="79"/>
      <c r="UV766" s="79"/>
      <c r="UW766" s="79"/>
      <c r="UX766" s="79"/>
      <c r="UY766" s="79"/>
      <c r="UZ766" s="79"/>
      <c r="VA766" s="79"/>
      <c r="VB766" s="79"/>
      <c r="VC766" s="79"/>
      <c r="VD766" s="79"/>
      <c r="VE766" s="79"/>
      <c r="VF766" s="79"/>
      <c r="VG766" s="79"/>
      <c r="VH766" s="79"/>
      <c r="VI766" s="79"/>
      <c r="VJ766" s="79"/>
      <c r="VK766" s="79"/>
      <c r="VL766" s="79"/>
      <c r="VM766" s="79"/>
      <c r="VN766" s="79"/>
      <c r="VO766" s="79"/>
      <c r="VP766" s="79"/>
      <c r="VQ766" s="79"/>
      <c r="VR766" s="79"/>
      <c r="VS766" s="79"/>
      <c r="VT766" s="79"/>
      <c r="VU766" s="79"/>
      <c r="VV766" s="79"/>
      <c r="VW766" s="79"/>
      <c r="VX766" s="79"/>
      <c r="VY766" s="79"/>
      <c r="VZ766" s="79"/>
      <c r="WA766" s="79"/>
      <c r="WB766" s="79"/>
      <c r="WC766" s="79"/>
      <c r="WD766" s="79"/>
      <c r="WE766" s="79"/>
      <c r="WF766" s="79"/>
      <c r="WG766" s="79"/>
      <c r="WH766" s="79"/>
      <c r="WI766" s="79"/>
      <c r="WJ766" s="79"/>
      <c r="WK766" s="79"/>
      <c r="WL766" s="79"/>
      <c r="WM766" s="79"/>
      <c r="WN766" s="79"/>
      <c r="WO766" s="79"/>
      <c r="WP766" s="79"/>
      <c r="WQ766" s="79"/>
      <c r="WR766" s="79"/>
      <c r="WS766" s="79"/>
      <c r="WT766" s="79"/>
      <c r="WU766" s="79"/>
      <c r="WV766" s="79"/>
      <c r="WW766" s="79"/>
      <c r="WX766" s="79"/>
      <c r="WY766" s="79"/>
      <c r="WZ766" s="79"/>
      <c r="XA766" s="79"/>
      <c r="XB766" s="79"/>
      <c r="XC766" s="79"/>
      <c r="XD766" s="79"/>
      <c r="XE766" s="79"/>
      <c r="XF766" s="79"/>
      <c r="XG766" s="79"/>
      <c r="XH766" s="79"/>
      <c r="XI766" s="79"/>
      <c r="XJ766" s="79"/>
      <c r="XK766" s="79"/>
      <c r="XL766" s="79"/>
      <c r="XM766" s="79"/>
      <c r="XN766" s="79"/>
      <c r="XO766" s="79"/>
      <c r="XP766" s="79"/>
      <c r="XQ766" s="79"/>
      <c r="XR766" s="79"/>
      <c r="XS766" s="79"/>
      <c r="XT766" s="79"/>
      <c r="XU766" s="79"/>
      <c r="XV766" s="79"/>
      <c r="XW766" s="79"/>
      <c r="XX766" s="79"/>
      <c r="XY766" s="79"/>
      <c r="XZ766" s="79"/>
      <c r="YA766" s="79"/>
      <c r="YB766" s="79"/>
      <c r="YC766" s="79"/>
      <c r="YD766" s="79"/>
      <c r="YE766" s="79"/>
      <c r="YF766" s="79"/>
      <c r="YG766" s="79"/>
      <c r="YH766" s="79"/>
      <c r="YI766" s="79"/>
      <c r="YJ766" s="79"/>
      <c r="YK766" s="79"/>
      <c r="YL766" s="79"/>
      <c r="YM766" s="79"/>
      <c r="YN766" s="79"/>
      <c r="YO766" s="79"/>
      <c r="YP766" s="79"/>
      <c r="YQ766" s="79"/>
      <c r="YR766" s="79"/>
      <c r="YS766" s="79"/>
      <c r="YT766" s="79"/>
      <c r="YU766" s="79"/>
      <c r="YV766" s="79"/>
      <c r="YW766" s="79"/>
      <c r="YX766" s="79"/>
      <c r="YY766" s="79"/>
      <c r="YZ766" s="79"/>
      <c r="ZA766" s="79"/>
      <c r="ZB766" s="79"/>
      <c r="ZC766" s="79"/>
      <c r="ZD766" s="79"/>
      <c r="ZE766" s="79"/>
      <c r="ZF766" s="79"/>
      <c r="ZG766" s="79"/>
      <c r="ZH766" s="79"/>
      <c r="ZI766" s="79"/>
      <c r="ZJ766" s="79"/>
      <c r="ZK766" s="79"/>
      <c r="ZL766" s="79"/>
      <c r="ZM766" s="79"/>
      <c r="ZN766" s="79"/>
      <c r="ZO766" s="79"/>
      <c r="ZP766" s="79"/>
      <c r="ZQ766" s="79"/>
      <c r="ZR766" s="79"/>
      <c r="ZS766" s="79"/>
      <c r="ZT766" s="79"/>
      <c r="ZU766" s="79"/>
      <c r="ZV766" s="79"/>
      <c r="ZW766" s="79"/>
      <c r="ZX766" s="79"/>
      <c r="ZY766" s="79"/>
      <c r="ZZ766" s="79"/>
      <c r="AAA766" s="79"/>
      <c r="AAB766" s="79"/>
      <c r="AAC766" s="79"/>
      <c r="AAD766" s="79"/>
      <c r="AAE766" s="79"/>
      <c r="AAF766" s="79"/>
      <c r="AAG766" s="79"/>
      <c r="AAH766" s="79"/>
      <c r="AAI766" s="79"/>
      <c r="AAJ766" s="79"/>
      <c r="AAK766" s="79"/>
      <c r="AAL766" s="79"/>
      <c r="AAM766" s="79"/>
      <c r="AAN766" s="79"/>
      <c r="AAO766" s="79"/>
      <c r="AAP766" s="79"/>
      <c r="AAQ766" s="79"/>
      <c r="AAR766" s="79"/>
      <c r="AAS766" s="79"/>
      <c r="AAT766" s="79"/>
      <c r="AAU766" s="79"/>
      <c r="AAV766" s="79"/>
      <c r="AAW766" s="79"/>
      <c r="AAX766" s="79"/>
      <c r="AAY766" s="79"/>
      <c r="AAZ766" s="79"/>
      <c r="ABA766" s="79"/>
      <c r="ABB766" s="79"/>
      <c r="ABC766" s="79"/>
      <c r="ABD766" s="79"/>
      <c r="ABE766" s="79"/>
      <c r="ABF766" s="79"/>
      <c r="ABG766" s="79"/>
      <c r="ABH766" s="79"/>
      <c r="ABI766" s="79"/>
      <c r="ABJ766" s="79"/>
      <c r="ABK766" s="79"/>
      <c r="ABL766" s="79"/>
      <c r="ABM766" s="79"/>
      <c r="ABN766" s="79"/>
      <c r="ABO766" s="79"/>
      <c r="ABP766" s="79"/>
      <c r="ABQ766" s="79"/>
      <c r="ABR766" s="79"/>
      <c r="ABS766" s="79"/>
      <c r="ABT766" s="79"/>
      <c r="ABU766" s="79"/>
      <c r="ABV766" s="79"/>
      <c r="ABW766" s="79"/>
      <c r="ABX766" s="79"/>
      <c r="ABY766" s="79"/>
      <c r="ABZ766" s="79"/>
      <c r="ACA766" s="79"/>
      <c r="ACB766" s="79"/>
      <c r="ACC766" s="79"/>
      <c r="ACD766" s="79"/>
      <c r="ACE766" s="79"/>
      <c r="ACF766" s="79"/>
      <c r="ACG766" s="79"/>
      <c r="ACH766" s="79"/>
      <c r="ACI766" s="79"/>
      <c r="ACJ766" s="79"/>
      <c r="ACK766" s="79"/>
      <c r="ACL766" s="79"/>
      <c r="ACM766" s="79"/>
      <c r="ACN766" s="79"/>
      <c r="ACO766" s="79"/>
      <c r="ACP766" s="79"/>
      <c r="ACQ766" s="79"/>
      <c r="ACR766" s="79"/>
      <c r="ACS766" s="79"/>
      <c r="ACT766" s="79"/>
      <c r="ACU766" s="79"/>
      <c r="ACV766" s="79"/>
      <c r="ACW766" s="79"/>
      <c r="ACX766" s="79"/>
      <c r="ACY766" s="79"/>
      <c r="ACZ766" s="79"/>
      <c r="ADA766" s="79"/>
      <c r="ADB766" s="79"/>
      <c r="ADC766" s="79"/>
      <c r="ADD766" s="79"/>
      <c r="ADE766" s="79"/>
      <c r="ADF766" s="79"/>
      <c r="ADG766" s="79"/>
      <c r="ADH766" s="79"/>
      <c r="ADI766" s="79"/>
      <c r="ADJ766" s="79"/>
      <c r="ADK766" s="79"/>
      <c r="ADL766" s="79"/>
      <c r="ADM766" s="79"/>
      <c r="ADN766" s="79"/>
      <c r="ADO766" s="79"/>
      <c r="ADP766" s="79"/>
      <c r="ADQ766" s="79"/>
      <c r="ADR766" s="79"/>
      <c r="ADS766" s="79"/>
      <c r="ADT766" s="79"/>
      <c r="ADU766" s="79"/>
      <c r="ADV766" s="79"/>
      <c r="ADW766" s="79"/>
      <c r="ADX766" s="79"/>
      <c r="ADY766" s="79"/>
      <c r="ADZ766" s="79"/>
      <c r="AEA766" s="79"/>
      <c r="AEB766" s="79"/>
      <c r="AEC766" s="79"/>
      <c r="AED766" s="79"/>
      <c r="AEE766" s="79"/>
      <c r="AEF766" s="79"/>
      <c r="AEG766" s="79"/>
      <c r="AEH766" s="79"/>
      <c r="AEI766" s="79"/>
      <c r="AEJ766" s="79"/>
      <c r="AEK766" s="79"/>
      <c r="AEL766" s="79"/>
      <c r="AEM766" s="79"/>
      <c r="AEN766" s="79"/>
      <c r="AEO766" s="79"/>
      <c r="AEP766" s="79"/>
      <c r="AEQ766" s="79"/>
      <c r="AER766" s="79"/>
      <c r="AES766" s="79"/>
      <c r="AET766" s="79"/>
      <c r="AEU766" s="79"/>
      <c r="AEV766" s="79"/>
      <c r="AEW766" s="79"/>
      <c r="AEX766" s="79"/>
      <c r="AEY766" s="79"/>
      <c r="AEZ766" s="79"/>
      <c r="AFA766" s="79"/>
      <c r="AFB766" s="79"/>
      <c r="AFC766" s="79"/>
      <c r="AFD766" s="79"/>
      <c r="AFE766" s="79"/>
      <c r="AFF766" s="79"/>
      <c r="AFG766" s="79"/>
      <c r="AFH766" s="79"/>
      <c r="AFI766" s="79"/>
      <c r="AFJ766" s="79"/>
      <c r="AFK766" s="79"/>
      <c r="AFL766" s="79"/>
      <c r="AFM766" s="79"/>
      <c r="AFN766" s="79"/>
      <c r="AFO766" s="79"/>
      <c r="AFP766" s="79"/>
      <c r="AFQ766" s="79"/>
      <c r="AFR766" s="79"/>
      <c r="AFS766" s="79"/>
      <c r="AFT766" s="79"/>
      <c r="AFU766" s="79"/>
      <c r="AFV766" s="79"/>
      <c r="AFW766" s="79"/>
      <c r="AFX766" s="79"/>
      <c r="AFY766" s="79"/>
      <c r="AFZ766" s="79"/>
      <c r="AGA766" s="79"/>
      <c r="AGB766" s="79"/>
      <c r="AGC766" s="79"/>
      <c r="AGD766" s="79"/>
      <c r="AGE766" s="79"/>
      <c r="AGF766" s="79"/>
      <c r="AGG766" s="79"/>
      <c r="AGH766" s="79"/>
      <c r="AGI766" s="79"/>
      <c r="AGJ766" s="79"/>
      <c r="AGK766" s="79"/>
      <c r="AGL766" s="79"/>
      <c r="AGM766" s="79"/>
      <c r="AGN766" s="79"/>
      <c r="AGO766" s="79"/>
      <c r="AGP766" s="79"/>
      <c r="AGQ766" s="79"/>
      <c r="AGR766" s="79"/>
      <c r="AGS766" s="79"/>
      <c r="AGT766" s="79"/>
      <c r="AGU766" s="79"/>
      <c r="AGV766" s="79"/>
      <c r="AGW766" s="79"/>
      <c r="AGX766" s="79"/>
      <c r="AGY766" s="79"/>
      <c r="AGZ766" s="79"/>
      <c r="AHA766" s="79"/>
      <c r="AHB766" s="79"/>
      <c r="AHC766" s="79"/>
      <c r="AHD766" s="79"/>
      <c r="AHE766" s="79"/>
      <c r="AHF766" s="79"/>
      <c r="AHG766" s="79"/>
      <c r="AHH766" s="79"/>
      <c r="AHI766" s="79"/>
      <c r="AHJ766" s="79"/>
      <c r="AHK766" s="79"/>
      <c r="AHL766" s="79"/>
      <c r="AHM766" s="79"/>
      <c r="AHN766" s="79"/>
      <c r="AHO766" s="79"/>
      <c r="AHP766" s="79"/>
      <c r="AHQ766" s="79"/>
      <c r="AHR766" s="79"/>
      <c r="AHS766" s="79"/>
      <c r="AHT766" s="79"/>
      <c r="AHU766" s="79"/>
      <c r="AHV766" s="79"/>
      <c r="AHW766" s="79"/>
      <c r="AHX766" s="79"/>
      <c r="AHY766" s="79"/>
      <c r="AHZ766" s="79"/>
      <c r="AIA766" s="79"/>
      <c r="AIB766" s="79"/>
      <c r="AIC766" s="79"/>
      <c r="AID766" s="79"/>
      <c r="AIE766" s="79"/>
      <c r="AIF766" s="79"/>
      <c r="AIG766" s="79"/>
      <c r="AIH766" s="79"/>
      <c r="AII766" s="79"/>
      <c r="AIJ766" s="79"/>
      <c r="AIK766" s="79"/>
      <c r="AIL766" s="79"/>
      <c r="AIM766" s="79"/>
      <c r="AIN766" s="79"/>
      <c r="AIO766" s="79"/>
      <c r="AIP766" s="79"/>
      <c r="AIQ766" s="79"/>
      <c r="AIR766" s="79"/>
      <c r="AIS766" s="79"/>
      <c r="AIT766" s="79"/>
      <c r="AIU766" s="79"/>
      <c r="AIV766" s="79"/>
      <c r="AIW766" s="79"/>
      <c r="AIX766" s="79"/>
      <c r="AIY766" s="79"/>
      <c r="AIZ766" s="79"/>
      <c r="AJA766" s="79"/>
      <c r="AJB766" s="79"/>
      <c r="AJC766" s="79"/>
      <c r="AJD766" s="79"/>
      <c r="AJE766" s="79"/>
      <c r="AJF766" s="79"/>
      <c r="AJG766" s="79"/>
      <c r="AJH766" s="79"/>
      <c r="AJI766" s="79"/>
      <c r="AJJ766" s="79"/>
      <c r="AJK766" s="79"/>
      <c r="AJL766" s="79"/>
      <c r="AJM766" s="79"/>
      <c r="AJN766" s="79"/>
      <c r="AJO766" s="79"/>
      <c r="AJP766" s="79"/>
      <c r="AJQ766" s="79"/>
      <c r="AJR766" s="79"/>
      <c r="AJS766" s="79"/>
      <c r="AJT766" s="79"/>
      <c r="AJU766" s="79"/>
      <c r="AJV766" s="79"/>
      <c r="AJW766" s="79"/>
      <c r="AJX766" s="79"/>
      <c r="AJY766" s="79"/>
      <c r="AJZ766" s="79"/>
      <c r="AKA766" s="79"/>
      <c r="AKB766" s="79"/>
      <c r="AKC766" s="79"/>
      <c r="AKD766" s="79"/>
      <c r="AKE766" s="79"/>
      <c r="AKF766" s="79"/>
      <c r="AKG766" s="79"/>
      <c r="AKH766" s="79"/>
      <c r="AKI766" s="79"/>
      <c r="AKJ766" s="79"/>
      <c r="AKK766" s="79"/>
      <c r="AKL766" s="79"/>
      <c r="AKM766" s="79"/>
      <c r="AKN766" s="79"/>
      <c r="AKO766" s="79"/>
      <c r="AKP766" s="79"/>
      <c r="AKQ766" s="79"/>
      <c r="AKR766" s="79"/>
      <c r="AKS766" s="79"/>
      <c r="AKT766" s="79"/>
      <c r="AKU766" s="79"/>
      <c r="AKV766" s="79"/>
      <c r="AKW766" s="79"/>
      <c r="AKX766" s="79"/>
      <c r="AKY766" s="79"/>
      <c r="AKZ766" s="79"/>
      <c r="ALA766" s="79"/>
      <c r="ALB766" s="79"/>
      <c r="ALC766" s="79"/>
      <c r="ALD766" s="79"/>
      <c r="ALE766" s="79"/>
      <c r="ALF766" s="79"/>
      <c r="ALG766" s="79"/>
      <c r="ALH766" s="79"/>
      <c r="ALI766" s="79"/>
      <c r="ALJ766" s="79"/>
      <c r="ALK766" s="79"/>
      <c r="ALL766" s="79"/>
      <c r="ALM766" s="79"/>
      <c r="ALN766" s="79"/>
      <c r="ALO766" s="79"/>
      <c r="ALP766" s="79"/>
      <c r="ALQ766" s="79"/>
      <c r="ALR766" s="79"/>
      <c r="ALS766" s="79"/>
      <c r="ALT766" s="79"/>
      <c r="ALU766" s="79"/>
      <c r="ALV766" s="79"/>
      <c r="ALW766" s="79"/>
      <c r="ALX766" s="79"/>
      <c r="ALY766" s="79"/>
      <c r="ALZ766" s="79"/>
      <c r="AMA766" s="79"/>
      <c r="AMB766" s="79"/>
      <c r="AMC766" s="79"/>
      <c r="AMD766" s="79"/>
      <c r="AME766" s="79"/>
      <c r="AMF766" s="79"/>
      <c r="AMG766" s="79"/>
      <c r="AMH766" s="79"/>
      <c r="AMI766" s="79"/>
      <c r="AMJ766" s="79"/>
      <c r="AMK766" s="79"/>
      <c r="AML766" s="79"/>
      <c r="AMM766" s="79"/>
      <c r="AMN766" s="79"/>
      <c r="AMO766" s="79"/>
      <c r="AMP766" s="79"/>
      <c r="AMQ766" s="79"/>
      <c r="AMR766" s="79"/>
      <c r="AMS766" s="79"/>
      <c r="AMT766" s="79"/>
      <c r="AMU766" s="79"/>
      <c r="AMV766" s="79"/>
      <c r="AMW766" s="79"/>
      <c r="AMX766" s="79"/>
      <c r="AMY766" s="79"/>
      <c r="AMZ766" s="79"/>
      <c r="ANA766" s="79"/>
      <c r="ANB766" s="79"/>
      <c r="ANC766" s="79"/>
      <c r="AND766" s="79"/>
      <c r="ANE766" s="79"/>
      <c r="ANF766" s="79"/>
      <c r="ANG766" s="79"/>
      <c r="ANH766" s="79"/>
      <c r="ANI766" s="79"/>
      <c r="ANJ766" s="79"/>
      <c r="ANK766" s="79"/>
      <c r="ANL766" s="79"/>
      <c r="ANM766" s="79"/>
      <c r="ANN766" s="79"/>
      <c r="ANO766" s="79"/>
      <c r="ANP766" s="79"/>
      <c r="ANQ766" s="79"/>
      <c r="ANR766" s="79"/>
      <c r="ANS766" s="79"/>
      <c r="ANT766" s="79"/>
      <c r="ANU766" s="79"/>
      <c r="ANV766" s="79"/>
      <c r="ANW766" s="79"/>
      <c r="ANX766" s="79"/>
      <c r="ANY766" s="79"/>
      <c r="ANZ766" s="79"/>
      <c r="AOA766" s="79"/>
      <c r="AOB766" s="79"/>
      <c r="AOC766" s="79"/>
      <c r="AOD766" s="79"/>
      <c r="AOE766" s="79"/>
      <c r="AOF766" s="79"/>
      <c r="AOG766" s="79"/>
      <c r="AOH766" s="79"/>
      <c r="AOI766" s="79"/>
      <c r="AOJ766" s="79"/>
      <c r="AOK766" s="79"/>
      <c r="AOL766" s="79"/>
      <c r="AOM766" s="79"/>
      <c r="AON766" s="79"/>
      <c r="AOO766" s="79"/>
      <c r="AOP766" s="79"/>
      <c r="AOQ766" s="79"/>
      <c r="AOR766" s="79"/>
      <c r="AOS766" s="79"/>
      <c r="AOT766" s="79"/>
      <c r="AOU766" s="79"/>
      <c r="AOV766" s="79"/>
      <c r="AOW766" s="79"/>
      <c r="AOX766" s="79"/>
      <c r="AOY766" s="79"/>
      <c r="AOZ766" s="79"/>
      <c r="APA766" s="79"/>
      <c r="APB766" s="79"/>
      <c r="APC766" s="79"/>
      <c r="APD766" s="79"/>
      <c r="APE766" s="79"/>
      <c r="APF766" s="79"/>
      <c r="APG766" s="79"/>
      <c r="APH766" s="79"/>
      <c r="API766" s="79"/>
      <c r="APJ766" s="79"/>
      <c r="APK766" s="79"/>
      <c r="APL766" s="79"/>
      <c r="APM766" s="79"/>
      <c r="APN766" s="79"/>
      <c r="APO766" s="79"/>
      <c r="APP766" s="79"/>
      <c r="APQ766" s="79"/>
      <c r="APR766" s="79"/>
      <c r="APS766" s="79"/>
      <c r="APT766" s="79"/>
      <c r="APU766" s="79"/>
      <c r="APV766" s="79"/>
      <c r="APW766" s="79"/>
      <c r="APX766" s="79"/>
      <c r="APY766" s="79"/>
      <c r="APZ766" s="79"/>
      <c r="AQA766" s="79"/>
      <c r="AQB766" s="79"/>
      <c r="AQC766" s="79"/>
      <c r="AQD766" s="79"/>
      <c r="AQE766" s="79"/>
      <c r="AQF766" s="79"/>
      <c r="AQG766" s="79"/>
      <c r="AQH766" s="79"/>
      <c r="AQI766" s="79"/>
      <c r="AQJ766" s="79"/>
      <c r="AQK766" s="79"/>
      <c r="AQL766" s="79"/>
      <c r="AQM766" s="79"/>
      <c r="AQN766" s="79"/>
      <c r="AQO766" s="79"/>
      <c r="AQP766" s="79"/>
      <c r="AQQ766" s="79"/>
      <c r="AQR766" s="79"/>
      <c r="AQS766" s="79"/>
      <c r="AQT766" s="79"/>
      <c r="AQU766" s="79"/>
      <c r="AQV766" s="79"/>
      <c r="AQW766" s="79"/>
      <c r="AQX766" s="79"/>
      <c r="AQY766" s="79"/>
      <c r="AQZ766" s="79"/>
      <c r="ARA766" s="79"/>
      <c r="ARB766" s="79"/>
      <c r="ARC766" s="79"/>
      <c r="ARD766" s="79"/>
      <c r="ARE766" s="79"/>
      <c r="ARF766" s="79"/>
      <c r="ARG766" s="79"/>
      <c r="ARH766" s="79"/>
      <c r="ARI766" s="79"/>
      <c r="ARJ766" s="79"/>
      <c r="ARK766" s="79"/>
      <c r="ARL766" s="79"/>
      <c r="ARM766" s="79"/>
      <c r="ARN766" s="79"/>
      <c r="ARO766" s="79"/>
      <c r="ARP766" s="79"/>
      <c r="ARQ766" s="79"/>
      <c r="ARR766" s="79"/>
      <c r="ARS766" s="79"/>
      <c r="ART766" s="79"/>
      <c r="ARU766" s="79"/>
      <c r="ARV766" s="79"/>
      <c r="ARW766" s="79"/>
      <c r="ARX766" s="79"/>
      <c r="ARY766" s="79"/>
      <c r="ARZ766" s="79"/>
      <c r="ASA766" s="79"/>
      <c r="ASB766" s="79"/>
      <c r="ASC766" s="79"/>
      <c r="ASD766" s="79"/>
      <c r="ASE766" s="79"/>
      <c r="ASF766" s="79"/>
      <c r="ASG766" s="79"/>
      <c r="ASH766" s="79"/>
      <c r="ASI766" s="79"/>
      <c r="ASJ766" s="79"/>
      <c r="ASK766" s="79"/>
      <c r="ASL766" s="79"/>
      <c r="ASM766" s="79"/>
      <c r="ASN766" s="79"/>
      <c r="ASO766" s="79"/>
      <c r="ASP766" s="79"/>
      <c r="ASQ766" s="79"/>
      <c r="ASR766" s="79"/>
      <c r="ASS766" s="79"/>
      <c r="AST766" s="79"/>
      <c r="ASU766" s="79"/>
      <c r="ASV766" s="79"/>
      <c r="ASW766" s="79"/>
      <c r="ASX766" s="79"/>
      <c r="ASY766" s="79"/>
      <c r="ASZ766" s="79"/>
      <c r="ATA766" s="79"/>
      <c r="ATB766" s="79"/>
      <c r="ATC766" s="79"/>
      <c r="ATD766" s="79"/>
      <c r="ATE766" s="79"/>
      <c r="ATF766" s="79"/>
      <c r="ATG766" s="79"/>
      <c r="ATH766" s="79"/>
      <c r="ATI766" s="79"/>
      <c r="ATJ766" s="79"/>
      <c r="ATK766" s="79"/>
      <c r="ATL766" s="79"/>
      <c r="ATM766" s="79"/>
      <c r="ATN766" s="79"/>
      <c r="ATO766" s="79"/>
      <c r="ATP766" s="79"/>
      <c r="ATQ766" s="79"/>
      <c r="ATR766" s="79"/>
      <c r="ATS766" s="79"/>
      <c r="ATT766" s="79"/>
      <c r="ATU766" s="79"/>
      <c r="ATV766" s="79"/>
      <c r="ATW766" s="79"/>
      <c r="ATX766" s="79"/>
      <c r="ATY766" s="79"/>
      <c r="ATZ766" s="79"/>
      <c r="AUA766" s="79"/>
      <c r="AUB766" s="79"/>
      <c r="AUC766" s="79"/>
      <c r="AUD766" s="79"/>
      <c r="AUE766" s="79"/>
      <c r="AUF766" s="79"/>
      <c r="AUG766" s="79"/>
      <c r="AUH766" s="79"/>
      <c r="AUI766" s="79"/>
      <c r="AUJ766" s="79"/>
      <c r="AUK766" s="79"/>
      <c r="AUL766" s="79"/>
      <c r="AUM766" s="79"/>
      <c r="AUN766" s="79"/>
      <c r="AUO766" s="79"/>
      <c r="AUP766" s="79"/>
      <c r="AUQ766" s="79"/>
      <c r="AUR766" s="79"/>
      <c r="AUS766" s="79"/>
      <c r="AUT766" s="79"/>
      <c r="AUU766" s="79"/>
      <c r="AUV766" s="79"/>
      <c r="AUW766" s="79"/>
      <c r="AUX766" s="79"/>
      <c r="AUY766" s="79"/>
      <c r="AUZ766" s="79"/>
      <c r="AVA766" s="79"/>
      <c r="AVB766" s="79"/>
      <c r="AVC766" s="79"/>
      <c r="AVD766" s="79"/>
      <c r="AVE766" s="79"/>
      <c r="AVF766" s="79"/>
      <c r="AVG766" s="79"/>
      <c r="AVH766" s="79"/>
      <c r="AVI766" s="79"/>
      <c r="AVJ766" s="79"/>
      <c r="AVK766" s="79"/>
      <c r="AVL766" s="79"/>
      <c r="AVM766" s="79"/>
      <c r="AVN766" s="79"/>
      <c r="AVO766" s="79"/>
      <c r="AVP766" s="79"/>
      <c r="AVQ766" s="79"/>
      <c r="AVR766" s="79"/>
      <c r="AVS766" s="79"/>
      <c r="AVT766" s="79"/>
      <c r="AVU766" s="79"/>
      <c r="AVV766" s="79"/>
      <c r="AVW766" s="79"/>
      <c r="AVX766" s="79"/>
      <c r="AVY766" s="79"/>
      <c r="AVZ766" s="79"/>
      <c r="AWA766" s="79"/>
      <c r="AWB766" s="79"/>
      <c r="AWC766" s="79"/>
      <c r="AWD766" s="79"/>
      <c r="AWE766" s="79"/>
      <c r="AWF766" s="79"/>
      <c r="AWG766" s="79"/>
      <c r="AWH766" s="79"/>
      <c r="AWI766" s="79"/>
      <c r="AWJ766" s="79"/>
      <c r="AWK766" s="79"/>
      <c r="AWL766" s="79"/>
      <c r="AWM766" s="79"/>
      <c r="AWN766" s="79"/>
      <c r="AWO766" s="79"/>
      <c r="AWP766" s="79"/>
      <c r="AWQ766" s="79"/>
      <c r="AWR766" s="79"/>
      <c r="AWS766" s="79"/>
      <c r="AWT766" s="79"/>
      <c r="AWU766" s="79"/>
      <c r="AWV766" s="79"/>
      <c r="AWW766" s="79"/>
      <c r="AWX766" s="79"/>
      <c r="AWY766" s="79"/>
      <c r="AWZ766" s="79"/>
      <c r="AXA766" s="79"/>
      <c r="AXB766" s="79"/>
      <c r="AXC766" s="79"/>
      <c r="AXD766" s="79"/>
      <c r="AXE766" s="79"/>
      <c r="AXF766" s="79"/>
      <c r="AXG766" s="79"/>
      <c r="AXH766" s="79"/>
      <c r="AXI766" s="79"/>
      <c r="AXJ766" s="79"/>
      <c r="AXK766" s="79"/>
      <c r="AXL766" s="79"/>
      <c r="AXM766" s="79"/>
      <c r="AXN766" s="79"/>
      <c r="AXO766" s="79"/>
      <c r="AXP766" s="79"/>
      <c r="AXQ766" s="79"/>
      <c r="AXR766" s="79"/>
      <c r="AXS766" s="79"/>
      <c r="AXT766" s="79"/>
      <c r="AXU766" s="79"/>
      <c r="AXV766" s="79"/>
      <c r="AXW766" s="79"/>
      <c r="AXX766" s="79"/>
      <c r="AXY766" s="79"/>
      <c r="AXZ766" s="79"/>
      <c r="AYA766" s="79"/>
      <c r="AYB766" s="79"/>
      <c r="AYC766" s="79"/>
      <c r="AYD766" s="79"/>
      <c r="AYE766" s="79"/>
      <c r="AYF766" s="79"/>
      <c r="AYG766" s="79"/>
      <c r="AYH766" s="79"/>
      <c r="AYI766" s="79"/>
      <c r="AYJ766" s="79"/>
      <c r="AYK766" s="79"/>
      <c r="AYL766" s="79"/>
      <c r="AYM766" s="79"/>
      <c r="AYN766" s="79"/>
      <c r="AYO766" s="79"/>
      <c r="AYP766" s="79"/>
      <c r="AYQ766" s="79"/>
      <c r="AYR766" s="79"/>
      <c r="AYS766" s="79"/>
      <c r="AYT766" s="79"/>
      <c r="AYU766" s="79"/>
      <c r="AYV766" s="79"/>
      <c r="AYW766" s="79"/>
      <c r="AYX766" s="79"/>
      <c r="AYY766" s="79"/>
      <c r="AYZ766" s="79"/>
      <c r="AZA766" s="79"/>
      <c r="AZB766" s="79"/>
      <c r="AZC766" s="79"/>
      <c r="AZD766" s="79"/>
      <c r="AZE766" s="79"/>
      <c r="AZF766" s="79"/>
      <c r="AZG766" s="79"/>
      <c r="AZH766" s="79"/>
      <c r="AZI766" s="79"/>
      <c r="AZJ766" s="79"/>
      <c r="AZK766" s="79"/>
      <c r="AZL766" s="79"/>
      <c r="AZM766" s="79"/>
      <c r="AZN766" s="79"/>
      <c r="AZO766" s="79"/>
      <c r="AZP766" s="79"/>
      <c r="AZQ766" s="79"/>
      <c r="AZR766" s="79"/>
      <c r="AZS766" s="79"/>
      <c r="AZT766" s="79"/>
      <c r="AZU766" s="79"/>
      <c r="AZV766" s="79"/>
      <c r="AZW766" s="79"/>
      <c r="AZX766" s="79"/>
      <c r="AZY766" s="79"/>
      <c r="AZZ766" s="79"/>
      <c r="BAA766" s="79"/>
      <c r="BAB766" s="79"/>
      <c r="BAC766" s="79"/>
      <c r="BAD766" s="79"/>
      <c r="BAE766" s="79"/>
      <c r="BAF766" s="79"/>
      <c r="BAG766" s="79"/>
      <c r="BAH766" s="79"/>
      <c r="BAI766" s="79"/>
      <c r="BAJ766" s="79"/>
      <c r="BAK766" s="79"/>
      <c r="BAL766" s="79"/>
      <c r="BAM766" s="79"/>
      <c r="BAN766" s="79"/>
      <c r="BAO766" s="79"/>
      <c r="BAP766" s="79"/>
      <c r="BAQ766" s="79"/>
      <c r="BAR766" s="79"/>
      <c r="BAS766" s="79"/>
      <c r="BAT766" s="79"/>
      <c r="BAU766" s="79"/>
      <c r="BAV766" s="79"/>
      <c r="BAW766" s="79"/>
      <c r="BAX766" s="79"/>
      <c r="BAY766" s="79"/>
      <c r="BAZ766" s="79"/>
      <c r="BBA766" s="79"/>
      <c r="BBB766" s="79"/>
      <c r="BBC766" s="79"/>
      <c r="BBD766" s="79"/>
      <c r="BBE766" s="79"/>
      <c r="BBF766" s="79"/>
      <c r="BBG766" s="79"/>
      <c r="BBH766" s="79"/>
      <c r="BBI766" s="79"/>
      <c r="BBJ766" s="79"/>
      <c r="BBK766" s="79"/>
      <c r="BBL766" s="79"/>
      <c r="BBM766" s="79"/>
      <c r="BBN766" s="79"/>
      <c r="BBO766" s="79"/>
      <c r="BBP766" s="79"/>
      <c r="BBQ766" s="79"/>
      <c r="BBR766" s="79"/>
      <c r="BBS766" s="79"/>
      <c r="BBT766" s="79"/>
      <c r="BBU766" s="79"/>
      <c r="BBV766" s="79"/>
      <c r="BBW766" s="79"/>
      <c r="BBX766" s="79"/>
      <c r="BBY766" s="79"/>
      <c r="BBZ766" s="79"/>
      <c r="BCA766" s="79"/>
      <c r="BCB766" s="79"/>
      <c r="BCC766" s="79"/>
      <c r="BCD766" s="79"/>
      <c r="BCE766" s="79"/>
      <c r="BCF766" s="79"/>
      <c r="BCG766" s="79"/>
      <c r="BCH766" s="79"/>
      <c r="BCI766" s="79"/>
      <c r="BCJ766" s="79"/>
      <c r="BCK766" s="79"/>
      <c r="BCL766" s="79"/>
      <c r="BCM766" s="79"/>
      <c r="BCN766" s="79"/>
      <c r="BCO766" s="79"/>
      <c r="BCP766" s="79"/>
      <c r="BCQ766" s="79"/>
      <c r="BCR766" s="79"/>
      <c r="BCS766" s="79"/>
      <c r="BCT766" s="79"/>
      <c r="BCU766" s="79"/>
      <c r="BCV766" s="79"/>
      <c r="BCW766" s="79"/>
      <c r="BCX766" s="79"/>
      <c r="BCY766" s="79"/>
      <c r="BCZ766" s="79"/>
      <c r="BDA766" s="79"/>
      <c r="BDB766" s="79"/>
      <c r="BDC766" s="79"/>
      <c r="BDD766" s="79"/>
      <c r="BDE766" s="79"/>
      <c r="BDF766" s="79"/>
      <c r="BDG766" s="79"/>
      <c r="BDH766" s="79"/>
      <c r="BDI766" s="79"/>
      <c r="BDJ766" s="79"/>
      <c r="BDK766" s="79"/>
      <c r="BDL766" s="79"/>
      <c r="BDM766" s="79"/>
      <c r="BDN766" s="79"/>
      <c r="BDO766" s="79"/>
      <c r="BDP766" s="79"/>
      <c r="BDQ766" s="79"/>
      <c r="BDR766" s="79"/>
      <c r="BDS766" s="79"/>
      <c r="BDT766" s="79"/>
      <c r="BDU766" s="79"/>
      <c r="BDV766" s="79"/>
      <c r="BDW766" s="79"/>
      <c r="BDX766" s="79"/>
      <c r="BDY766" s="79"/>
      <c r="BDZ766" s="79"/>
      <c r="BEA766" s="79"/>
      <c r="BEB766" s="79"/>
      <c r="BEC766" s="79"/>
      <c r="BED766" s="79"/>
      <c r="BEE766" s="79"/>
      <c r="BEF766" s="79"/>
      <c r="BEG766" s="79"/>
      <c r="BEH766" s="79"/>
      <c r="BEI766" s="79"/>
      <c r="BEJ766" s="79"/>
      <c r="BEK766" s="79"/>
      <c r="BEL766" s="79"/>
      <c r="BEM766" s="79"/>
      <c r="BEN766" s="79"/>
      <c r="BEO766" s="79"/>
      <c r="BEP766" s="79"/>
      <c r="BEQ766" s="79"/>
      <c r="BER766" s="79"/>
      <c r="BES766" s="79"/>
      <c r="BET766" s="79"/>
      <c r="BEU766" s="79"/>
      <c r="BEV766" s="79"/>
      <c r="BEW766" s="79"/>
      <c r="BEX766" s="79"/>
      <c r="BEY766" s="79"/>
      <c r="BEZ766" s="79"/>
      <c r="BFA766" s="79"/>
      <c r="BFB766" s="79"/>
      <c r="BFC766" s="79"/>
      <c r="BFD766" s="79"/>
      <c r="BFE766" s="79"/>
      <c r="BFF766" s="79"/>
      <c r="BFG766" s="79"/>
      <c r="BFH766" s="79"/>
      <c r="BFI766" s="79"/>
      <c r="BFJ766" s="79"/>
      <c r="BFK766" s="79"/>
      <c r="BFL766" s="79"/>
      <c r="BFM766" s="79"/>
      <c r="BFN766" s="79"/>
      <c r="BFO766" s="79"/>
      <c r="BFP766" s="79"/>
      <c r="BFQ766" s="79"/>
      <c r="BFR766" s="79"/>
      <c r="BFS766" s="79"/>
      <c r="BFT766" s="79"/>
      <c r="BFU766" s="79"/>
      <c r="BFV766" s="79"/>
      <c r="BFW766" s="79"/>
      <c r="BFX766" s="79"/>
      <c r="BFY766" s="79"/>
      <c r="BFZ766" s="79"/>
      <c r="BGA766" s="79"/>
      <c r="BGB766" s="79"/>
      <c r="BGC766" s="79"/>
      <c r="BGD766" s="79"/>
      <c r="BGE766" s="79"/>
      <c r="BGF766" s="79"/>
      <c r="BGG766" s="79"/>
      <c r="BGH766" s="79"/>
      <c r="BGI766" s="79"/>
      <c r="BGJ766" s="79"/>
      <c r="BGK766" s="79"/>
      <c r="BGL766" s="79"/>
      <c r="BGM766" s="79"/>
      <c r="BGN766" s="79"/>
      <c r="BGO766" s="79"/>
      <c r="BGP766" s="79"/>
      <c r="BGQ766" s="79"/>
      <c r="BGR766" s="79"/>
      <c r="BGS766" s="79"/>
      <c r="BGT766" s="79"/>
      <c r="BGU766" s="79"/>
      <c r="BGV766" s="79"/>
      <c r="BGW766" s="79"/>
      <c r="BGX766" s="79"/>
      <c r="BGY766" s="79"/>
      <c r="BGZ766" s="79"/>
      <c r="BHA766" s="79"/>
      <c r="BHB766" s="79"/>
      <c r="BHC766" s="79"/>
      <c r="BHD766" s="79"/>
      <c r="BHE766" s="79"/>
      <c r="BHF766" s="79"/>
      <c r="BHG766" s="79"/>
      <c r="BHH766" s="79"/>
      <c r="BHI766" s="79"/>
      <c r="BHJ766" s="79"/>
      <c r="BHK766" s="79"/>
      <c r="BHL766" s="79"/>
      <c r="BHM766" s="79"/>
      <c r="BHN766" s="79"/>
      <c r="BHO766" s="79"/>
      <c r="BHP766" s="79"/>
      <c r="BHQ766" s="79"/>
      <c r="BHR766" s="79"/>
      <c r="BHS766" s="79"/>
      <c r="BHT766" s="79"/>
      <c r="BHU766" s="79"/>
      <c r="BHV766" s="79"/>
      <c r="BHW766" s="79"/>
      <c r="BHX766" s="79"/>
      <c r="BHY766" s="79"/>
      <c r="BHZ766" s="79"/>
      <c r="BIA766" s="79"/>
      <c r="BIB766" s="79"/>
      <c r="BIC766" s="79"/>
      <c r="BID766" s="79"/>
      <c r="BIE766" s="79"/>
      <c r="BIF766" s="79"/>
      <c r="BIG766" s="79"/>
      <c r="BIH766" s="79"/>
      <c r="BII766" s="79"/>
      <c r="BIJ766" s="79"/>
      <c r="BIK766" s="79"/>
      <c r="BIL766" s="79"/>
      <c r="BIM766" s="79"/>
      <c r="BIN766" s="79"/>
      <c r="BIO766" s="79"/>
      <c r="BIP766" s="79"/>
      <c r="BIQ766" s="79"/>
      <c r="BIR766" s="79"/>
      <c r="BIS766" s="79"/>
      <c r="BIT766" s="79"/>
      <c r="BIU766" s="79"/>
      <c r="BIV766" s="79"/>
      <c r="BIW766" s="79"/>
      <c r="BIX766" s="79"/>
      <c r="BIY766" s="79"/>
      <c r="BIZ766" s="79"/>
      <c r="BJA766" s="79"/>
      <c r="BJB766" s="79"/>
      <c r="BJC766" s="79"/>
      <c r="BJD766" s="79"/>
      <c r="BJE766" s="79"/>
      <c r="BJF766" s="79"/>
      <c r="BJG766" s="79"/>
      <c r="BJH766" s="79"/>
      <c r="BJI766" s="79"/>
      <c r="BJJ766" s="79"/>
      <c r="BJK766" s="79"/>
      <c r="BJL766" s="79"/>
      <c r="BJM766" s="79"/>
      <c r="BJN766" s="79"/>
      <c r="BJO766" s="79"/>
      <c r="BJP766" s="79"/>
      <c r="BJQ766" s="79"/>
      <c r="BJR766" s="79"/>
      <c r="BJS766" s="79"/>
      <c r="BJT766" s="79"/>
      <c r="BJU766" s="79"/>
      <c r="BJV766" s="79"/>
      <c r="BJW766" s="79"/>
      <c r="BJX766" s="79"/>
      <c r="BJY766" s="79"/>
      <c r="BJZ766" s="79"/>
      <c r="BKA766" s="79"/>
      <c r="BKB766" s="79"/>
      <c r="BKC766" s="79"/>
      <c r="BKD766" s="79"/>
      <c r="BKE766" s="79"/>
      <c r="BKF766" s="79"/>
      <c r="BKG766" s="79"/>
      <c r="BKH766" s="79"/>
      <c r="BKI766" s="79"/>
      <c r="BKJ766" s="79"/>
      <c r="BKK766" s="79"/>
      <c r="BKL766" s="79"/>
      <c r="BKM766" s="79"/>
      <c r="BKN766" s="79"/>
      <c r="BKO766" s="79"/>
      <c r="BKP766" s="79"/>
      <c r="BKQ766" s="79"/>
      <c r="BKR766" s="79"/>
      <c r="BKS766" s="79"/>
      <c r="BKT766" s="79"/>
      <c r="BKU766" s="79"/>
      <c r="BKV766" s="79"/>
      <c r="BKW766" s="79"/>
      <c r="BKX766" s="79"/>
      <c r="BKY766" s="79"/>
      <c r="BKZ766" s="79"/>
      <c r="BLA766" s="79"/>
      <c r="BLB766" s="79"/>
      <c r="BLC766" s="79"/>
      <c r="BLD766" s="79"/>
      <c r="BLE766" s="79"/>
      <c r="BLF766" s="79"/>
      <c r="BLG766" s="79"/>
      <c r="BLH766" s="79"/>
      <c r="BLI766" s="79"/>
      <c r="BLJ766" s="79"/>
      <c r="BLK766" s="79"/>
      <c r="BLL766" s="79"/>
      <c r="BLM766" s="79"/>
      <c r="BLN766" s="79"/>
      <c r="BLO766" s="79"/>
      <c r="BLP766" s="79"/>
      <c r="BLQ766" s="79"/>
      <c r="BLR766" s="79"/>
      <c r="BLS766" s="79"/>
      <c r="BLT766" s="79"/>
      <c r="BLU766" s="79"/>
      <c r="BLV766" s="79"/>
      <c r="BLW766" s="79"/>
      <c r="BLX766" s="79"/>
      <c r="BLY766" s="79"/>
      <c r="BLZ766" s="79"/>
      <c r="BMA766" s="79"/>
      <c r="BMB766" s="79"/>
      <c r="BMC766" s="79"/>
      <c r="BMD766" s="79"/>
      <c r="BME766" s="79"/>
      <c r="BMF766" s="79"/>
      <c r="BMG766" s="79"/>
      <c r="BMH766" s="79"/>
      <c r="BMI766" s="79"/>
      <c r="BMJ766" s="79"/>
      <c r="BMK766" s="79"/>
      <c r="BML766" s="79"/>
      <c r="BMM766" s="79"/>
      <c r="BMN766" s="79"/>
      <c r="BMO766" s="79"/>
      <c r="BMP766" s="79"/>
      <c r="BMQ766" s="79"/>
      <c r="BMR766" s="79"/>
      <c r="BMS766" s="79"/>
      <c r="BMT766" s="79"/>
      <c r="BMU766" s="79"/>
      <c r="BMV766" s="79"/>
      <c r="BMW766" s="79"/>
      <c r="BMX766" s="79"/>
      <c r="BMY766" s="79"/>
      <c r="BMZ766" s="79"/>
      <c r="BNA766" s="79"/>
      <c r="BNB766" s="79"/>
      <c r="BNC766" s="79"/>
      <c r="BND766" s="79"/>
      <c r="BNE766" s="79"/>
      <c r="BNF766" s="79"/>
      <c r="BNG766" s="79"/>
      <c r="BNH766" s="79"/>
      <c r="BNI766" s="79"/>
      <c r="BNJ766" s="79"/>
      <c r="BNK766" s="79"/>
      <c r="BNL766" s="79"/>
      <c r="BNM766" s="79"/>
      <c r="BNN766" s="79"/>
      <c r="BNO766" s="79"/>
      <c r="BNP766" s="79"/>
      <c r="BNQ766" s="79"/>
      <c r="BNR766" s="79"/>
      <c r="BNS766" s="79"/>
      <c r="BNT766" s="79"/>
      <c r="BNU766" s="79"/>
      <c r="BNV766" s="79"/>
      <c r="BNW766" s="79"/>
      <c r="BNX766" s="79"/>
      <c r="BNY766" s="79"/>
      <c r="BNZ766" s="79"/>
      <c r="BOA766" s="79"/>
      <c r="BOB766" s="79"/>
      <c r="BOC766" s="79"/>
      <c r="BOD766" s="79"/>
      <c r="BOE766" s="79"/>
      <c r="BOF766" s="79"/>
      <c r="BOG766" s="79"/>
      <c r="BOH766" s="79"/>
      <c r="BOI766" s="79"/>
      <c r="BOJ766" s="79"/>
      <c r="BOK766" s="79"/>
      <c r="BOL766" s="79"/>
      <c r="BOM766" s="79"/>
      <c r="BON766" s="79"/>
      <c r="BOO766" s="79"/>
      <c r="BOP766" s="79"/>
      <c r="BOQ766" s="79"/>
      <c r="BOR766" s="79"/>
      <c r="BOS766" s="79"/>
      <c r="BOT766" s="79"/>
      <c r="BOU766" s="79"/>
      <c r="BOV766" s="79"/>
      <c r="BOW766" s="79"/>
      <c r="BOX766" s="79"/>
      <c r="BOY766" s="79"/>
      <c r="BOZ766" s="79"/>
      <c r="BPA766" s="79"/>
      <c r="BPB766" s="79"/>
      <c r="BPC766" s="79"/>
      <c r="BPD766" s="79"/>
      <c r="BPE766" s="79"/>
      <c r="BPF766" s="79"/>
      <c r="BPG766" s="79"/>
      <c r="BPH766" s="79"/>
      <c r="BPI766" s="79"/>
      <c r="BPJ766" s="79"/>
      <c r="BPK766" s="79"/>
      <c r="BPL766" s="79"/>
      <c r="BPM766" s="79"/>
      <c r="BPN766" s="79"/>
      <c r="BPO766" s="79"/>
      <c r="BPP766" s="79"/>
      <c r="BPQ766" s="79"/>
      <c r="BPR766" s="79"/>
      <c r="BPS766" s="79"/>
      <c r="BPT766" s="79"/>
      <c r="BPU766" s="79"/>
      <c r="BPV766" s="79"/>
      <c r="BPW766" s="79"/>
      <c r="BPX766" s="79"/>
      <c r="BPY766" s="79"/>
      <c r="BPZ766" s="79"/>
      <c r="BQA766" s="79"/>
      <c r="BQB766" s="79"/>
      <c r="BQC766" s="79"/>
      <c r="BQD766" s="79"/>
      <c r="BQE766" s="79"/>
      <c r="BQF766" s="79"/>
      <c r="BQG766" s="79"/>
      <c r="BQH766" s="79"/>
      <c r="BQI766" s="79"/>
      <c r="BQJ766" s="79"/>
      <c r="BQK766" s="79"/>
      <c r="BQL766" s="79"/>
      <c r="BQM766" s="79"/>
      <c r="BQN766" s="79"/>
      <c r="BQO766" s="79"/>
      <c r="BQP766" s="79"/>
      <c r="BQQ766" s="79"/>
      <c r="BQR766" s="79"/>
      <c r="BQS766" s="79"/>
      <c r="BQT766" s="79"/>
      <c r="BQU766" s="79"/>
      <c r="BQV766" s="79"/>
      <c r="BQW766" s="79"/>
      <c r="BQX766" s="79"/>
      <c r="BQY766" s="79"/>
      <c r="BQZ766" s="79"/>
      <c r="BRA766" s="79"/>
      <c r="BRB766" s="79"/>
      <c r="BRC766" s="79"/>
      <c r="BRD766" s="79"/>
      <c r="BRE766" s="79"/>
      <c r="BRF766" s="79"/>
      <c r="BRG766" s="79"/>
      <c r="BRH766" s="79"/>
      <c r="BRI766" s="79"/>
      <c r="BRJ766" s="79"/>
      <c r="BRK766" s="79"/>
      <c r="BRL766" s="79"/>
      <c r="BRM766" s="79"/>
      <c r="BRN766" s="79"/>
      <c r="BRO766" s="79"/>
      <c r="BRP766" s="79"/>
      <c r="BRQ766" s="79"/>
      <c r="BRR766" s="79"/>
      <c r="BRS766" s="79"/>
      <c r="BRT766" s="79"/>
      <c r="BRU766" s="79"/>
      <c r="BRV766" s="79"/>
      <c r="BRW766" s="79"/>
      <c r="BRX766" s="79"/>
      <c r="BRY766" s="79"/>
      <c r="BRZ766" s="79"/>
      <c r="BSA766" s="79"/>
      <c r="BSB766" s="79"/>
      <c r="BSC766" s="79"/>
      <c r="BSD766" s="79"/>
      <c r="BSE766" s="79"/>
      <c r="BSF766" s="79"/>
      <c r="BSG766" s="79"/>
      <c r="BSH766" s="79"/>
      <c r="BSI766" s="79"/>
      <c r="BSJ766" s="79"/>
      <c r="BSK766" s="79"/>
      <c r="BSL766" s="79"/>
      <c r="BSM766" s="79"/>
      <c r="BSN766" s="79"/>
      <c r="BSO766" s="79"/>
      <c r="BSP766" s="79"/>
      <c r="BSQ766" s="79"/>
      <c r="BSR766" s="79"/>
      <c r="BSS766" s="79"/>
      <c r="BST766" s="79"/>
      <c r="BSU766" s="79"/>
      <c r="BSV766" s="79"/>
      <c r="BSW766" s="79"/>
      <c r="BSX766" s="79"/>
      <c r="BSY766" s="79"/>
      <c r="BSZ766" s="79"/>
      <c r="BTA766" s="79"/>
      <c r="BTB766" s="79"/>
      <c r="BTC766" s="79"/>
      <c r="BTD766" s="79"/>
      <c r="BTE766" s="79"/>
      <c r="BTF766" s="79"/>
      <c r="BTG766" s="79"/>
      <c r="BTH766" s="79"/>
      <c r="BTI766" s="79"/>
      <c r="BTJ766" s="79"/>
      <c r="BTK766" s="79"/>
      <c r="BTL766" s="79"/>
      <c r="BTM766" s="79"/>
      <c r="BTN766" s="79"/>
      <c r="BTO766" s="79"/>
      <c r="BTP766" s="79"/>
      <c r="BTQ766" s="79"/>
      <c r="BTR766" s="79"/>
      <c r="BTS766" s="79"/>
      <c r="BTT766" s="79"/>
      <c r="BTU766" s="79"/>
      <c r="BTV766" s="79"/>
      <c r="BTW766" s="79"/>
      <c r="BTX766" s="79"/>
      <c r="BTY766" s="79"/>
      <c r="BTZ766" s="79"/>
      <c r="BUA766" s="79"/>
      <c r="BUB766" s="79"/>
      <c r="BUC766" s="79"/>
      <c r="BUD766" s="79"/>
      <c r="BUE766" s="79"/>
      <c r="BUF766" s="79"/>
      <c r="BUG766" s="79"/>
      <c r="BUH766" s="79"/>
      <c r="BUI766" s="79"/>
      <c r="BUJ766" s="79"/>
      <c r="BUK766" s="79"/>
      <c r="BUL766" s="79"/>
      <c r="BUM766" s="79"/>
      <c r="BUN766" s="79"/>
      <c r="BUO766" s="79"/>
      <c r="BUP766" s="79"/>
      <c r="BUQ766" s="79"/>
      <c r="BUR766" s="79"/>
      <c r="BUS766" s="79"/>
      <c r="BUT766" s="79"/>
      <c r="BUU766" s="79"/>
      <c r="BUV766" s="79"/>
      <c r="BUW766" s="79"/>
      <c r="BUX766" s="79"/>
      <c r="BUY766" s="79"/>
      <c r="BUZ766" s="79"/>
      <c r="BVA766" s="79"/>
      <c r="BVB766" s="79"/>
      <c r="BVC766" s="79"/>
      <c r="BVD766" s="79"/>
      <c r="BVE766" s="79"/>
      <c r="BVF766" s="79"/>
      <c r="BVG766" s="79"/>
      <c r="BVH766" s="79"/>
      <c r="BVI766" s="79"/>
      <c r="BVJ766" s="79"/>
      <c r="BVK766" s="79"/>
      <c r="BVL766" s="79"/>
      <c r="BVM766" s="79"/>
      <c r="BVN766" s="79"/>
      <c r="BVO766" s="79"/>
      <c r="BVP766" s="79"/>
      <c r="BVQ766" s="79"/>
      <c r="BVR766" s="79"/>
      <c r="BVS766" s="79"/>
      <c r="BVT766" s="79"/>
      <c r="BVU766" s="79"/>
      <c r="BVV766" s="79"/>
      <c r="BVW766" s="79"/>
      <c r="BVX766" s="79"/>
      <c r="BVY766" s="79"/>
      <c r="BVZ766" s="79"/>
      <c r="BWA766" s="79"/>
      <c r="BWB766" s="79"/>
      <c r="BWC766" s="79"/>
      <c r="BWD766" s="79"/>
      <c r="BWE766" s="79"/>
      <c r="BWF766" s="79"/>
      <c r="BWG766" s="79"/>
      <c r="BWH766" s="79"/>
      <c r="BWI766" s="79"/>
      <c r="BWJ766" s="79"/>
      <c r="BWK766" s="79"/>
      <c r="BWL766" s="79"/>
      <c r="BWM766" s="79"/>
      <c r="BWN766" s="79"/>
      <c r="BWO766" s="79"/>
      <c r="BWP766" s="79"/>
      <c r="BWQ766" s="79"/>
      <c r="BWR766" s="79"/>
      <c r="BWS766" s="79"/>
      <c r="BWT766" s="79"/>
      <c r="BWU766" s="79"/>
      <c r="BWV766" s="79"/>
      <c r="BWW766" s="79"/>
      <c r="BWX766" s="79"/>
      <c r="BWY766" s="79"/>
      <c r="BWZ766" s="79"/>
      <c r="BXA766" s="79"/>
      <c r="BXB766" s="79"/>
      <c r="BXC766" s="79"/>
      <c r="BXD766" s="79"/>
      <c r="BXE766" s="79"/>
      <c r="BXF766" s="79"/>
      <c r="BXG766" s="79"/>
      <c r="BXH766" s="79"/>
      <c r="BXI766" s="79"/>
      <c r="BXJ766" s="79"/>
      <c r="BXK766" s="79"/>
      <c r="BXL766" s="79"/>
      <c r="BXM766" s="79"/>
      <c r="BXN766" s="79"/>
      <c r="BXO766" s="79"/>
      <c r="BXP766" s="79"/>
      <c r="BXQ766" s="79"/>
      <c r="BXR766" s="79"/>
      <c r="BXS766" s="79"/>
      <c r="BXT766" s="79"/>
      <c r="BXU766" s="79"/>
      <c r="BXV766" s="79"/>
      <c r="BXW766" s="79"/>
      <c r="BXX766" s="79"/>
      <c r="BXY766" s="79"/>
      <c r="BXZ766" s="79"/>
      <c r="BYA766" s="79"/>
      <c r="BYB766" s="79"/>
      <c r="BYC766" s="79"/>
      <c r="BYD766" s="79"/>
      <c r="BYE766" s="79"/>
      <c r="BYF766" s="79"/>
      <c r="BYG766" s="79"/>
      <c r="BYH766" s="79"/>
      <c r="BYI766" s="79"/>
      <c r="BYJ766" s="79"/>
      <c r="BYK766" s="79"/>
      <c r="BYL766" s="79"/>
      <c r="BYM766" s="79"/>
      <c r="BYN766" s="79"/>
      <c r="BYO766" s="79"/>
      <c r="BYP766" s="79"/>
      <c r="BYQ766" s="79"/>
      <c r="BYR766" s="79"/>
      <c r="BYS766" s="79"/>
      <c r="BYT766" s="79"/>
      <c r="BYU766" s="79"/>
      <c r="BYV766" s="79"/>
      <c r="BYW766" s="79"/>
      <c r="BYX766" s="79"/>
      <c r="BYY766" s="79"/>
      <c r="BYZ766" s="79"/>
      <c r="BZA766" s="79"/>
      <c r="BZB766" s="79"/>
      <c r="BZC766" s="79"/>
      <c r="BZD766" s="79"/>
      <c r="BZE766" s="79"/>
      <c r="BZF766" s="79"/>
      <c r="BZG766" s="79"/>
      <c r="BZH766" s="79"/>
      <c r="BZI766" s="79"/>
      <c r="BZJ766" s="79"/>
      <c r="BZK766" s="79"/>
      <c r="BZL766" s="79"/>
      <c r="BZM766" s="79"/>
      <c r="BZN766" s="79"/>
      <c r="BZO766" s="79"/>
      <c r="BZP766" s="79"/>
      <c r="BZQ766" s="79"/>
      <c r="BZR766" s="79"/>
      <c r="BZS766" s="79"/>
      <c r="BZT766" s="79"/>
      <c r="BZU766" s="79"/>
      <c r="BZV766" s="79"/>
      <c r="BZW766" s="79"/>
      <c r="BZX766" s="79"/>
      <c r="BZY766" s="79"/>
      <c r="BZZ766" s="79"/>
      <c r="CAA766" s="79"/>
      <c r="CAB766" s="79"/>
      <c r="CAC766" s="79"/>
      <c r="CAD766" s="79"/>
      <c r="CAE766" s="79"/>
      <c r="CAF766" s="79"/>
      <c r="CAG766" s="79"/>
      <c r="CAH766" s="79"/>
      <c r="CAI766" s="79"/>
      <c r="CAJ766" s="79"/>
      <c r="CAK766" s="79"/>
      <c r="CAL766" s="79"/>
      <c r="CAM766" s="79"/>
      <c r="CAN766" s="79"/>
      <c r="CAO766" s="79"/>
      <c r="CAP766" s="79"/>
      <c r="CAQ766" s="79"/>
      <c r="CAR766" s="79"/>
      <c r="CAS766" s="79"/>
      <c r="CAT766" s="79"/>
      <c r="CAU766" s="79"/>
      <c r="CAV766" s="79"/>
      <c r="CAW766" s="79"/>
      <c r="CAX766" s="79"/>
      <c r="CAY766" s="79"/>
      <c r="CAZ766" s="79"/>
      <c r="CBA766" s="79"/>
      <c r="CBB766" s="79"/>
      <c r="CBC766" s="79"/>
      <c r="CBD766" s="79"/>
      <c r="CBE766" s="79"/>
      <c r="CBF766" s="79"/>
      <c r="CBG766" s="79"/>
      <c r="CBH766" s="79"/>
      <c r="CBI766" s="79"/>
      <c r="CBJ766" s="79"/>
      <c r="CBK766" s="79"/>
      <c r="CBL766" s="79"/>
      <c r="CBM766" s="79"/>
      <c r="CBN766" s="79"/>
      <c r="CBO766" s="79"/>
      <c r="CBP766" s="79"/>
      <c r="CBQ766" s="79"/>
      <c r="CBR766" s="79"/>
      <c r="CBS766" s="79"/>
      <c r="CBT766" s="79"/>
      <c r="CBU766" s="79"/>
      <c r="CBV766" s="79"/>
      <c r="CBW766" s="79"/>
      <c r="CBX766" s="79"/>
      <c r="CBY766" s="79"/>
      <c r="CBZ766" s="79"/>
      <c r="CCA766" s="79"/>
      <c r="CCB766" s="79"/>
      <c r="CCC766" s="79"/>
      <c r="CCD766" s="79"/>
      <c r="CCE766" s="79"/>
      <c r="CCF766" s="79"/>
      <c r="CCG766" s="79"/>
      <c r="CCH766" s="79"/>
      <c r="CCI766" s="79"/>
      <c r="CCJ766" s="79"/>
      <c r="CCK766" s="79"/>
      <c r="CCL766" s="79"/>
      <c r="CCM766" s="79"/>
      <c r="CCN766" s="79"/>
      <c r="CCO766" s="79"/>
      <c r="CCP766" s="79"/>
      <c r="CCQ766" s="79"/>
      <c r="CCR766" s="79"/>
      <c r="CCS766" s="79"/>
      <c r="CCT766" s="79"/>
      <c r="CCU766" s="79"/>
      <c r="CCV766" s="79"/>
      <c r="CCW766" s="79"/>
      <c r="CCX766" s="79"/>
      <c r="CCY766" s="79"/>
      <c r="CCZ766" s="79"/>
      <c r="CDA766" s="79"/>
      <c r="CDB766" s="79"/>
      <c r="CDC766" s="79"/>
      <c r="CDD766" s="79"/>
      <c r="CDE766" s="79"/>
      <c r="CDF766" s="79"/>
      <c r="CDG766" s="79"/>
      <c r="CDH766" s="79"/>
      <c r="CDI766" s="79"/>
      <c r="CDJ766" s="79"/>
      <c r="CDK766" s="79"/>
      <c r="CDL766" s="79"/>
      <c r="CDM766" s="79"/>
      <c r="CDN766" s="79"/>
      <c r="CDO766" s="79"/>
      <c r="CDP766" s="79"/>
      <c r="CDQ766" s="79"/>
      <c r="CDR766" s="79"/>
      <c r="CDS766" s="79"/>
      <c r="CDT766" s="79"/>
      <c r="CDU766" s="79"/>
      <c r="CDV766" s="79"/>
      <c r="CDW766" s="79"/>
      <c r="CDX766" s="79"/>
      <c r="CDY766" s="79"/>
      <c r="CDZ766" s="79"/>
      <c r="CEA766" s="79"/>
      <c r="CEB766" s="79"/>
      <c r="CEC766" s="79"/>
      <c r="CED766" s="79"/>
      <c r="CEE766" s="79"/>
      <c r="CEF766" s="79"/>
      <c r="CEG766" s="79"/>
      <c r="CEH766" s="79"/>
      <c r="CEI766" s="79"/>
      <c r="CEJ766" s="79"/>
      <c r="CEK766" s="79"/>
      <c r="CEL766" s="79"/>
      <c r="CEM766" s="79"/>
      <c r="CEN766" s="79"/>
      <c r="CEO766" s="79"/>
      <c r="CEP766" s="79"/>
      <c r="CEQ766" s="79"/>
      <c r="CER766" s="79"/>
      <c r="CES766" s="79"/>
      <c r="CET766" s="79"/>
      <c r="CEU766" s="79"/>
      <c r="CEV766" s="79"/>
      <c r="CEW766" s="79"/>
      <c r="CEX766" s="79"/>
      <c r="CEY766" s="79"/>
      <c r="CEZ766" s="79"/>
      <c r="CFA766" s="79"/>
      <c r="CFB766" s="79"/>
      <c r="CFC766" s="79"/>
      <c r="CFD766" s="79"/>
      <c r="CFE766" s="79"/>
      <c r="CFF766" s="79"/>
      <c r="CFG766" s="79"/>
      <c r="CFH766" s="79"/>
      <c r="CFI766" s="79"/>
      <c r="CFJ766" s="79"/>
      <c r="CFK766" s="79"/>
      <c r="CFL766" s="79"/>
      <c r="CFM766" s="79"/>
      <c r="CFN766" s="79"/>
      <c r="CFO766" s="79"/>
      <c r="CFP766" s="79"/>
      <c r="CFQ766" s="79"/>
      <c r="CFR766" s="79"/>
      <c r="CFS766" s="79"/>
      <c r="CFT766" s="79"/>
      <c r="CFU766" s="79"/>
      <c r="CFV766" s="79"/>
      <c r="CFW766" s="79"/>
      <c r="CFX766" s="79"/>
      <c r="CFY766" s="79"/>
      <c r="CFZ766" s="79"/>
      <c r="CGA766" s="79"/>
      <c r="CGB766" s="79"/>
      <c r="CGC766" s="79"/>
      <c r="CGD766" s="79"/>
      <c r="CGE766" s="79"/>
      <c r="CGF766" s="79"/>
      <c r="CGG766" s="79"/>
      <c r="CGH766" s="79"/>
      <c r="CGI766" s="79"/>
      <c r="CGJ766" s="79"/>
      <c r="CGK766" s="79"/>
      <c r="CGL766" s="79"/>
      <c r="CGM766" s="79"/>
      <c r="CGN766" s="79"/>
      <c r="CGO766" s="79"/>
      <c r="CGP766" s="79"/>
      <c r="CGQ766" s="79"/>
      <c r="CGR766" s="79"/>
      <c r="CGS766" s="79"/>
      <c r="CGT766" s="79"/>
      <c r="CGU766" s="79"/>
      <c r="CGV766" s="79"/>
      <c r="CGW766" s="79"/>
      <c r="CGX766" s="79"/>
      <c r="CGY766" s="79"/>
      <c r="CGZ766" s="79"/>
      <c r="CHA766" s="79"/>
      <c r="CHB766" s="79"/>
      <c r="CHC766" s="79"/>
      <c r="CHD766" s="79"/>
      <c r="CHE766" s="79"/>
      <c r="CHF766" s="79"/>
      <c r="CHG766" s="79"/>
      <c r="CHH766" s="79"/>
      <c r="CHI766" s="79"/>
      <c r="CHJ766" s="79"/>
      <c r="CHK766" s="79"/>
      <c r="CHL766" s="79"/>
      <c r="CHM766" s="79"/>
      <c r="CHN766" s="79"/>
      <c r="CHO766" s="79"/>
      <c r="CHP766" s="79"/>
      <c r="CHQ766" s="79"/>
      <c r="CHR766" s="79"/>
      <c r="CHS766" s="79"/>
      <c r="CHT766" s="79"/>
      <c r="CHU766" s="79"/>
      <c r="CHV766" s="79"/>
      <c r="CHW766" s="79"/>
      <c r="CHX766" s="79"/>
      <c r="CHY766" s="79"/>
      <c r="CHZ766" s="79"/>
      <c r="CIA766" s="79"/>
      <c r="CIB766" s="79"/>
      <c r="CIC766" s="79"/>
      <c r="CID766" s="79"/>
      <c r="CIE766" s="79"/>
      <c r="CIF766" s="79"/>
      <c r="CIG766" s="79"/>
      <c r="CIH766" s="79"/>
      <c r="CII766" s="79"/>
      <c r="CIJ766" s="79"/>
      <c r="CIK766" s="79"/>
      <c r="CIL766" s="79"/>
      <c r="CIM766" s="79"/>
      <c r="CIN766" s="79"/>
      <c r="CIO766" s="79"/>
      <c r="CIP766" s="79"/>
      <c r="CIQ766" s="79"/>
      <c r="CIR766" s="79"/>
      <c r="CIS766" s="79"/>
      <c r="CIT766" s="79"/>
      <c r="CIU766" s="79"/>
      <c r="CIV766" s="79"/>
      <c r="CIW766" s="79"/>
      <c r="CIX766" s="79"/>
      <c r="CIY766" s="79"/>
      <c r="CIZ766" s="79"/>
      <c r="CJA766" s="79"/>
      <c r="CJB766" s="79"/>
      <c r="CJC766" s="79"/>
      <c r="CJD766" s="79"/>
      <c r="CJE766" s="79"/>
      <c r="CJF766" s="79"/>
      <c r="CJG766" s="79"/>
      <c r="CJH766" s="79"/>
      <c r="CJI766" s="79"/>
      <c r="CJJ766" s="79"/>
      <c r="CJK766" s="79"/>
      <c r="CJL766" s="79"/>
      <c r="CJM766" s="79"/>
      <c r="CJN766" s="79"/>
      <c r="CJO766" s="79"/>
      <c r="CJP766" s="79"/>
      <c r="CJQ766" s="79"/>
      <c r="CJR766" s="79"/>
      <c r="CJS766" s="79"/>
      <c r="CJT766" s="79"/>
      <c r="CJU766" s="79"/>
      <c r="CJV766" s="79"/>
      <c r="CJW766" s="79"/>
      <c r="CJX766" s="79"/>
      <c r="CJY766" s="79"/>
      <c r="CJZ766" s="79"/>
      <c r="CKA766" s="79"/>
      <c r="CKB766" s="79"/>
      <c r="CKC766" s="79"/>
      <c r="CKD766" s="79"/>
      <c r="CKE766" s="79"/>
      <c r="CKF766" s="79"/>
      <c r="CKG766" s="79"/>
      <c r="CKH766" s="79"/>
      <c r="CKI766" s="79"/>
      <c r="CKJ766" s="79"/>
      <c r="CKK766" s="79"/>
      <c r="CKL766" s="79"/>
      <c r="CKM766" s="79"/>
      <c r="CKN766" s="79"/>
      <c r="CKO766" s="79"/>
      <c r="CKP766" s="79"/>
      <c r="CKQ766" s="79"/>
      <c r="CKR766" s="79"/>
      <c r="CKS766" s="79"/>
      <c r="CKT766" s="79"/>
      <c r="CKU766" s="79"/>
      <c r="CKV766" s="79"/>
      <c r="CKW766" s="79"/>
      <c r="CKX766" s="79"/>
      <c r="CKY766" s="79"/>
      <c r="CKZ766" s="79"/>
      <c r="CLA766" s="79"/>
      <c r="CLB766" s="79"/>
      <c r="CLC766" s="79"/>
      <c r="CLD766" s="79"/>
      <c r="CLE766" s="79"/>
      <c r="CLF766" s="79"/>
      <c r="CLG766" s="79"/>
      <c r="CLH766" s="79"/>
      <c r="CLI766" s="79"/>
      <c r="CLJ766" s="79"/>
      <c r="CLK766" s="79"/>
      <c r="CLL766" s="79"/>
      <c r="CLM766" s="79"/>
      <c r="CLN766" s="79"/>
      <c r="CLO766" s="79"/>
      <c r="CLP766" s="79"/>
      <c r="CLQ766" s="79"/>
      <c r="CLR766" s="79"/>
      <c r="CLS766" s="79"/>
      <c r="CLT766" s="79"/>
      <c r="CLU766" s="79"/>
      <c r="CLV766" s="79"/>
      <c r="CLW766" s="79"/>
      <c r="CLX766" s="79"/>
      <c r="CLY766" s="79"/>
      <c r="CLZ766" s="79"/>
      <c r="CMA766" s="79"/>
      <c r="CMB766" s="79"/>
      <c r="CMC766" s="79"/>
      <c r="CMD766" s="79"/>
      <c r="CME766" s="79"/>
      <c r="CMF766" s="79"/>
      <c r="CMG766" s="79"/>
      <c r="CMH766" s="79"/>
      <c r="CMI766" s="79"/>
      <c r="CMJ766" s="79"/>
      <c r="CMK766" s="79"/>
      <c r="CML766" s="79"/>
      <c r="CMM766" s="79"/>
      <c r="CMN766" s="79"/>
      <c r="CMO766" s="79"/>
      <c r="CMP766" s="79"/>
      <c r="CMQ766" s="79"/>
      <c r="CMR766" s="79"/>
      <c r="CMS766" s="79"/>
      <c r="CMT766" s="79"/>
      <c r="CMU766" s="79"/>
      <c r="CMV766" s="79"/>
      <c r="CMW766" s="79"/>
      <c r="CMX766" s="79"/>
      <c r="CMY766" s="79"/>
      <c r="CMZ766" s="79"/>
      <c r="CNA766" s="79"/>
      <c r="CNB766" s="79"/>
      <c r="CNC766" s="79"/>
      <c r="CND766" s="79"/>
      <c r="CNE766" s="79"/>
      <c r="CNF766" s="79"/>
      <c r="CNG766" s="79"/>
      <c r="CNH766" s="79"/>
      <c r="CNI766" s="79"/>
      <c r="CNJ766" s="79"/>
      <c r="CNK766" s="79"/>
      <c r="CNL766" s="79"/>
      <c r="CNM766" s="79"/>
      <c r="CNN766" s="79"/>
      <c r="CNO766" s="79"/>
      <c r="CNP766" s="79"/>
      <c r="CNQ766" s="79"/>
      <c r="CNR766" s="79"/>
      <c r="CNS766" s="79"/>
      <c r="CNT766" s="79"/>
      <c r="CNU766" s="79"/>
      <c r="CNV766" s="79"/>
      <c r="CNW766" s="79"/>
      <c r="CNX766" s="79"/>
      <c r="CNY766" s="79"/>
      <c r="CNZ766" s="79"/>
      <c r="COA766" s="79"/>
      <c r="COB766" s="79"/>
      <c r="COC766" s="79"/>
      <c r="COD766" s="79"/>
      <c r="COE766" s="79"/>
      <c r="COF766" s="79"/>
      <c r="COG766" s="79"/>
      <c r="COH766" s="79"/>
      <c r="COI766" s="79"/>
      <c r="COJ766" s="79"/>
      <c r="COK766" s="79"/>
      <c r="COL766" s="79"/>
      <c r="COM766" s="79"/>
      <c r="CON766" s="79"/>
      <c r="COO766" s="79"/>
      <c r="COP766" s="79"/>
      <c r="COQ766" s="79"/>
      <c r="COR766" s="79"/>
      <c r="COS766" s="79"/>
      <c r="COT766" s="79"/>
      <c r="COU766" s="79"/>
      <c r="COV766" s="79"/>
      <c r="COW766" s="79"/>
      <c r="COX766" s="79"/>
      <c r="COY766" s="79"/>
      <c r="COZ766" s="79"/>
      <c r="CPA766" s="79"/>
      <c r="CPB766" s="79"/>
      <c r="CPC766" s="79"/>
      <c r="CPD766" s="79"/>
      <c r="CPE766" s="79"/>
      <c r="CPF766" s="79"/>
      <c r="CPG766" s="79"/>
      <c r="CPH766" s="79"/>
      <c r="CPI766" s="79"/>
      <c r="CPJ766" s="79"/>
      <c r="CPK766" s="79"/>
      <c r="CPL766" s="79"/>
      <c r="CPM766" s="79"/>
      <c r="CPN766" s="79"/>
      <c r="CPO766" s="79"/>
      <c r="CPP766" s="79"/>
      <c r="CPQ766" s="79"/>
      <c r="CPR766" s="79"/>
      <c r="CPS766" s="79"/>
      <c r="CPT766" s="79"/>
      <c r="CPU766" s="79"/>
      <c r="CPV766" s="79"/>
      <c r="CPW766" s="79"/>
      <c r="CPX766" s="79"/>
      <c r="CPY766" s="79"/>
      <c r="CPZ766" s="79"/>
      <c r="CQA766" s="79"/>
      <c r="CQB766" s="79"/>
      <c r="CQC766" s="79"/>
      <c r="CQD766" s="79"/>
      <c r="CQE766" s="79"/>
      <c r="CQF766" s="79"/>
      <c r="CQG766" s="79"/>
      <c r="CQH766" s="79"/>
      <c r="CQI766" s="79"/>
      <c r="CQJ766" s="79"/>
      <c r="CQK766" s="79"/>
      <c r="CQL766" s="79"/>
      <c r="CQM766" s="79"/>
      <c r="CQN766" s="79"/>
      <c r="CQO766" s="79"/>
      <c r="CQP766" s="79"/>
      <c r="CQQ766" s="79"/>
      <c r="CQR766" s="79"/>
      <c r="CQS766" s="79"/>
      <c r="CQT766" s="79"/>
      <c r="CQU766" s="79"/>
      <c r="CQV766" s="79"/>
      <c r="CQW766" s="79"/>
      <c r="CQX766" s="79"/>
      <c r="CQY766" s="79"/>
      <c r="CQZ766" s="79"/>
      <c r="CRA766" s="79"/>
      <c r="CRB766" s="79"/>
      <c r="CRC766" s="79"/>
      <c r="CRD766" s="79"/>
      <c r="CRE766" s="79"/>
      <c r="CRF766" s="79"/>
      <c r="CRG766" s="79"/>
      <c r="CRH766" s="79"/>
      <c r="CRI766" s="79"/>
      <c r="CRJ766" s="79"/>
      <c r="CRK766" s="79"/>
      <c r="CRL766" s="79"/>
      <c r="CRM766" s="79"/>
      <c r="CRN766" s="79"/>
      <c r="CRO766" s="79"/>
      <c r="CRP766" s="79"/>
      <c r="CRQ766" s="79"/>
      <c r="CRR766" s="79"/>
      <c r="CRS766" s="79"/>
      <c r="CRT766" s="79"/>
      <c r="CRU766" s="79"/>
      <c r="CRV766" s="79"/>
      <c r="CRW766" s="79"/>
      <c r="CRX766" s="79"/>
      <c r="CRY766" s="79"/>
      <c r="CRZ766" s="79"/>
      <c r="CSA766" s="79"/>
      <c r="CSB766" s="79"/>
      <c r="CSC766" s="79"/>
      <c r="CSD766" s="79"/>
      <c r="CSE766" s="79"/>
      <c r="CSF766" s="79"/>
      <c r="CSG766" s="79"/>
      <c r="CSH766" s="79"/>
      <c r="CSI766" s="79"/>
      <c r="CSJ766" s="79"/>
      <c r="CSK766" s="79"/>
      <c r="CSL766" s="79"/>
      <c r="CSM766" s="79"/>
      <c r="CSN766" s="79"/>
      <c r="CSO766" s="79"/>
      <c r="CSP766" s="79"/>
      <c r="CSQ766" s="79"/>
      <c r="CSR766" s="79"/>
      <c r="CSS766" s="79"/>
      <c r="CST766" s="79"/>
      <c r="CSU766" s="79"/>
      <c r="CSV766" s="79"/>
      <c r="CSW766" s="79"/>
      <c r="CSX766" s="79"/>
      <c r="CSY766" s="79"/>
      <c r="CSZ766" s="79"/>
      <c r="CTA766" s="79"/>
      <c r="CTB766" s="79"/>
      <c r="CTC766" s="79"/>
      <c r="CTD766" s="79"/>
      <c r="CTE766" s="79"/>
      <c r="CTF766" s="79"/>
      <c r="CTG766" s="79"/>
      <c r="CTH766" s="79"/>
      <c r="CTI766" s="79"/>
      <c r="CTJ766" s="79"/>
      <c r="CTK766" s="79"/>
      <c r="CTL766" s="79"/>
      <c r="CTM766" s="79"/>
      <c r="CTN766" s="79"/>
      <c r="CTO766" s="79"/>
      <c r="CTP766" s="79"/>
      <c r="CTQ766" s="79"/>
      <c r="CTR766" s="79"/>
      <c r="CTS766" s="79"/>
      <c r="CTT766" s="79"/>
      <c r="CTU766" s="79"/>
      <c r="CTV766" s="79"/>
      <c r="CTW766" s="79"/>
      <c r="CTX766" s="79"/>
      <c r="CTY766" s="79"/>
      <c r="CTZ766" s="79"/>
      <c r="CUA766" s="79"/>
      <c r="CUB766" s="79"/>
      <c r="CUC766" s="79"/>
      <c r="CUD766" s="79"/>
      <c r="CUE766" s="79"/>
      <c r="CUF766" s="79"/>
      <c r="CUG766" s="79"/>
      <c r="CUH766" s="79"/>
      <c r="CUI766" s="79"/>
      <c r="CUJ766" s="79"/>
      <c r="CUK766" s="79"/>
      <c r="CUL766" s="79"/>
      <c r="CUM766" s="79"/>
      <c r="CUN766" s="79"/>
      <c r="CUO766" s="79"/>
      <c r="CUP766" s="79"/>
      <c r="CUQ766" s="79"/>
      <c r="CUR766" s="79"/>
      <c r="CUS766" s="79"/>
      <c r="CUT766" s="79"/>
      <c r="CUU766" s="79"/>
      <c r="CUV766" s="79"/>
      <c r="CUW766" s="79"/>
      <c r="CUX766" s="79"/>
      <c r="CUY766" s="79"/>
      <c r="CUZ766" s="79"/>
      <c r="CVA766" s="79"/>
      <c r="CVB766" s="79"/>
      <c r="CVC766" s="79"/>
      <c r="CVD766" s="79"/>
      <c r="CVE766" s="79"/>
      <c r="CVF766" s="79"/>
      <c r="CVG766" s="79"/>
      <c r="CVH766" s="79"/>
      <c r="CVI766" s="79"/>
      <c r="CVJ766" s="79"/>
      <c r="CVK766" s="79"/>
      <c r="CVL766" s="79"/>
      <c r="CVM766" s="79"/>
      <c r="CVN766" s="79"/>
      <c r="CVO766" s="79"/>
      <c r="CVP766" s="79"/>
      <c r="CVQ766" s="79"/>
      <c r="CVR766" s="79"/>
      <c r="CVS766" s="79"/>
      <c r="CVT766" s="79"/>
      <c r="CVU766" s="79"/>
      <c r="CVV766" s="79"/>
      <c r="CVW766" s="79"/>
      <c r="CVX766" s="79"/>
      <c r="CVY766" s="79"/>
      <c r="CVZ766" s="79"/>
      <c r="CWA766" s="79"/>
      <c r="CWB766" s="79"/>
      <c r="CWC766" s="79"/>
      <c r="CWD766" s="79"/>
      <c r="CWE766" s="79"/>
      <c r="CWF766" s="79"/>
      <c r="CWG766" s="79"/>
      <c r="CWH766" s="79"/>
      <c r="CWI766" s="79"/>
      <c r="CWJ766" s="79"/>
      <c r="CWK766" s="79"/>
      <c r="CWL766" s="79"/>
      <c r="CWM766" s="79"/>
      <c r="CWN766" s="79"/>
      <c r="CWO766" s="79"/>
      <c r="CWP766" s="79"/>
      <c r="CWQ766" s="79"/>
      <c r="CWR766" s="79"/>
      <c r="CWS766" s="79"/>
      <c r="CWT766" s="79"/>
      <c r="CWU766" s="79"/>
      <c r="CWV766" s="79"/>
      <c r="CWW766" s="79"/>
      <c r="CWX766" s="79"/>
      <c r="CWY766" s="79"/>
      <c r="CWZ766" s="79"/>
      <c r="CXA766" s="79"/>
      <c r="CXB766" s="79"/>
      <c r="CXC766" s="79"/>
      <c r="CXD766" s="79"/>
      <c r="CXE766" s="79"/>
      <c r="CXF766" s="79"/>
      <c r="CXG766" s="79"/>
      <c r="CXH766" s="79"/>
      <c r="CXI766" s="79"/>
      <c r="CXJ766" s="79"/>
      <c r="CXK766" s="79"/>
      <c r="CXL766" s="79"/>
      <c r="CXM766" s="79"/>
      <c r="CXN766" s="79"/>
      <c r="CXO766" s="79"/>
      <c r="CXP766" s="79"/>
      <c r="CXQ766" s="79"/>
      <c r="CXR766" s="79"/>
      <c r="CXS766" s="79"/>
      <c r="CXT766" s="79"/>
      <c r="CXU766" s="79"/>
      <c r="CXV766" s="79"/>
      <c r="CXW766" s="79"/>
      <c r="CXX766" s="79"/>
      <c r="CXY766" s="79"/>
      <c r="CXZ766" s="79"/>
      <c r="CYA766" s="79"/>
      <c r="CYB766" s="79"/>
      <c r="CYC766" s="79"/>
      <c r="CYD766" s="79"/>
      <c r="CYE766" s="79"/>
      <c r="CYF766" s="79"/>
      <c r="CYG766" s="79"/>
      <c r="CYH766" s="79"/>
      <c r="CYI766" s="79"/>
      <c r="CYJ766" s="79"/>
      <c r="CYK766" s="79"/>
      <c r="CYL766" s="79"/>
      <c r="CYM766" s="79"/>
      <c r="CYN766" s="79"/>
      <c r="CYO766" s="79"/>
      <c r="CYP766" s="79"/>
      <c r="CYQ766" s="79"/>
      <c r="CYR766" s="79"/>
      <c r="CYS766" s="79"/>
      <c r="CYT766" s="79"/>
      <c r="CYU766" s="79"/>
      <c r="CYV766" s="79"/>
      <c r="CYW766" s="79"/>
      <c r="CYX766" s="79"/>
      <c r="CYY766" s="79"/>
      <c r="CYZ766" s="79"/>
      <c r="CZA766" s="79"/>
      <c r="CZB766" s="79"/>
      <c r="CZC766" s="79"/>
      <c r="CZD766" s="79"/>
      <c r="CZE766" s="79"/>
      <c r="CZF766" s="79"/>
      <c r="CZG766" s="79"/>
      <c r="CZH766" s="79"/>
      <c r="CZI766" s="79"/>
      <c r="CZJ766" s="79"/>
      <c r="CZK766" s="79"/>
      <c r="CZL766" s="79"/>
      <c r="CZM766" s="79"/>
      <c r="CZN766" s="79"/>
      <c r="CZO766" s="79"/>
      <c r="CZP766" s="79"/>
      <c r="CZQ766" s="79"/>
      <c r="CZR766" s="79"/>
      <c r="CZS766" s="79"/>
      <c r="CZT766" s="79"/>
      <c r="CZU766" s="79"/>
      <c r="CZV766" s="79"/>
      <c r="CZW766" s="79"/>
      <c r="CZX766" s="79"/>
      <c r="CZY766" s="79"/>
      <c r="CZZ766" s="79"/>
      <c r="DAA766" s="79"/>
      <c r="DAB766" s="79"/>
      <c r="DAC766" s="79"/>
      <c r="DAD766" s="79"/>
      <c r="DAE766" s="79"/>
      <c r="DAF766" s="79"/>
      <c r="DAG766" s="79"/>
      <c r="DAH766" s="79"/>
      <c r="DAI766" s="79"/>
      <c r="DAJ766" s="79"/>
      <c r="DAK766" s="79"/>
      <c r="DAL766" s="79"/>
      <c r="DAM766" s="79"/>
      <c r="DAN766" s="79"/>
      <c r="DAO766" s="79"/>
      <c r="DAP766" s="79"/>
      <c r="DAQ766" s="79"/>
      <c r="DAR766" s="79"/>
      <c r="DAS766" s="79"/>
      <c r="DAT766" s="79"/>
      <c r="DAU766" s="79"/>
      <c r="DAV766" s="79"/>
      <c r="DAW766" s="79"/>
      <c r="DAX766" s="79"/>
      <c r="DAY766" s="79"/>
      <c r="DAZ766" s="79"/>
      <c r="DBA766" s="79"/>
      <c r="DBB766" s="79"/>
      <c r="DBC766" s="79"/>
      <c r="DBD766" s="79"/>
      <c r="DBE766" s="79"/>
      <c r="DBF766" s="79"/>
      <c r="DBG766" s="79"/>
      <c r="DBH766" s="79"/>
      <c r="DBI766" s="79"/>
      <c r="DBJ766" s="79"/>
      <c r="DBK766" s="79"/>
      <c r="DBL766" s="79"/>
      <c r="DBM766" s="79"/>
      <c r="DBN766" s="79"/>
      <c r="DBO766" s="79"/>
      <c r="DBP766" s="79"/>
      <c r="DBQ766" s="79"/>
      <c r="DBR766" s="79"/>
      <c r="DBS766" s="79"/>
      <c r="DBT766" s="79"/>
      <c r="DBU766" s="79"/>
      <c r="DBV766" s="79"/>
      <c r="DBW766" s="79"/>
      <c r="DBX766" s="79"/>
      <c r="DBY766" s="79"/>
      <c r="DBZ766" s="79"/>
      <c r="DCA766" s="79"/>
      <c r="DCB766" s="79"/>
      <c r="DCC766" s="79"/>
      <c r="DCD766" s="79"/>
      <c r="DCE766" s="79"/>
      <c r="DCF766" s="79"/>
      <c r="DCG766" s="79"/>
      <c r="DCH766" s="79"/>
      <c r="DCI766" s="79"/>
      <c r="DCJ766" s="79"/>
      <c r="DCK766" s="79"/>
      <c r="DCL766" s="79"/>
      <c r="DCM766" s="79"/>
      <c r="DCN766" s="79"/>
      <c r="DCO766" s="79"/>
      <c r="DCP766" s="79"/>
      <c r="DCQ766" s="79"/>
      <c r="DCR766" s="79"/>
      <c r="DCS766" s="79"/>
      <c r="DCT766" s="79"/>
      <c r="DCU766" s="79"/>
      <c r="DCV766" s="79"/>
      <c r="DCW766" s="79"/>
      <c r="DCX766" s="79"/>
      <c r="DCY766" s="79"/>
      <c r="DCZ766" s="79"/>
      <c r="DDA766" s="79"/>
      <c r="DDB766" s="79"/>
      <c r="DDC766" s="79"/>
      <c r="DDD766" s="79"/>
      <c r="DDE766" s="79"/>
      <c r="DDF766" s="79"/>
      <c r="DDG766" s="79"/>
      <c r="DDH766" s="79"/>
      <c r="DDI766" s="79"/>
      <c r="DDJ766" s="79"/>
      <c r="DDK766" s="79"/>
      <c r="DDL766" s="79"/>
      <c r="DDM766" s="79"/>
      <c r="DDN766" s="79"/>
      <c r="DDO766" s="79"/>
      <c r="DDP766" s="79"/>
      <c r="DDQ766" s="79"/>
      <c r="DDR766" s="79"/>
      <c r="DDS766" s="79"/>
      <c r="DDT766" s="79"/>
      <c r="DDU766" s="79"/>
      <c r="DDV766" s="79"/>
      <c r="DDW766" s="79"/>
      <c r="DDX766" s="79"/>
      <c r="DDY766" s="79"/>
      <c r="DDZ766" s="79"/>
      <c r="DEA766" s="79"/>
      <c r="DEB766" s="79"/>
      <c r="DEC766" s="79"/>
      <c r="DED766" s="79"/>
      <c r="DEE766" s="79"/>
      <c r="DEF766" s="79"/>
      <c r="DEG766" s="79"/>
      <c r="DEH766" s="79"/>
      <c r="DEI766" s="79"/>
      <c r="DEJ766" s="79"/>
      <c r="DEK766" s="79"/>
      <c r="DEL766" s="79"/>
      <c r="DEM766" s="79"/>
      <c r="DEN766" s="79"/>
      <c r="DEO766" s="79"/>
      <c r="DEP766" s="79"/>
      <c r="DEQ766" s="79"/>
      <c r="DER766" s="79"/>
      <c r="DES766" s="79"/>
      <c r="DET766" s="79"/>
      <c r="DEU766" s="79"/>
      <c r="DEV766" s="79"/>
      <c r="DEW766" s="79"/>
      <c r="DEX766" s="79"/>
      <c r="DEY766" s="79"/>
      <c r="DEZ766" s="79"/>
      <c r="DFA766" s="79"/>
      <c r="DFB766" s="79"/>
      <c r="DFC766" s="79"/>
      <c r="DFD766" s="79"/>
      <c r="DFE766" s="79"/>
      <c r="DFF766" s="79"/>
      <c r="DFG766" s="79"/>
      <c r="DFH766" s="79"/>
      <c r="DFI766" s="79"/>
      <c r="DFJ766" s="79"/>
      <c r="DFK766" s="79"/>
      <c r="DFL766" s="79"/>
      <c r="DFM766" s="79"/>
      <c r="DFN766" s="79"/>
      <c r="DFO766" s="79"/>
      <c r="DFP766" s="79"/>
      <c r="DFQ766" s="79"/>
      <c r="DFR766" s="79"/>
      <c r="DFS766" s="79"/>
      <c r="DFT766" s="79"/>
      <c r="DFU766" s="79"/>
      <c r="DFV766" s="79"/>
      <c r="DFW766" s="79"/>
      <c r="DFX766" s="79"/>
      <c r="DFY766" s="79"/>
      <c r="DFZ766" s="79"/>
      <c r="DGA766" s="79"/>
      <c r="DGB766" s="79"/>
      <c r="DGC766" s="79"/>
      <c r="DGD766" s="79"/>
      <c r="DGE766" s="79"/>
      <c r="DGF766" s="79"/>
      <c r="DGG766" s="79"/>
      <c r="DGH766" s="79"/>
      <c r="DGI766" s="79"/>
      <c r="DGJ766" s="79"/>
      <c r="DGK766" s="79"/>
      <c r="DGL766" s="79"/>
      <c r="DGM766" s="79"/>
      <c r="DGN766" s="79"/>
      <c r="DGO766" s="79"/>
      <c r="DGP766" s="79"/>
      <c r="DGQ766" s="79"/>
      <c r="DGR766" s="79"/>
      <c r="DGS766" s="79"/>
      <c r="DGT766" s="79"/>
      <c r="DGU766" s="79"/>
      <c r="DGV766" s="79"/>
      <c r="DGW766" s="79"/>
      <c r="DGX766" s="79"/>
      <c r="DGY766" s="79"/>
      <c r="DGZ766" s="79"/>
      <c r="DHA766" s="79"/>
      <c r="DHB766" s="79"/>
      <c r="DHC766" s="79"/>
      <c r="DHD766" s="79"/>
      <c r="DHE766" s="79"/>
      <c r="DHF766" s="79"/>
      <c r="DHG766" s="79"/>
      <c r="DHH766" s="79"/>
      <c r="DHI766" s="79"/>
      <c r="DHJ766" s="79"/>
      <c r="DHK766" s="79"/>
      <c r="DHL766" s="79"/>
      <c r="DHM766" s="79"/>
      <c r="DHN766" s="79"/>
      <c r="DHO766" s="79"/>
      <c r="DHP766" s="79"/>
      <c r="DHQ766" s="79"/>
      <c r="DHR766" s="79"/>
      <c r="DHS766" s="79"/>
      <c r="DHT766" s="79"/>
      <c r="DHU766" s="79"/>
      <c r="DHV766" s="79"/>
      <c r="DHW766" s="79"/>
      <c r="DHX766" s="79"/>
      <c r="DHY766" s="79"/>
      <c r="DHZ766" s="79"/>
      <c r="DIA766" s="79"/>
      <c r="DIB766" s="79"/>
      <c r="DIC766" s="79"/>
      <c r="DID766" s="79"/>
      <c r="DIE766" s="79"/>
      <c r="DIF766" s="79"/>
      <c r="DIG766" s="79"/>
      <c r="DIH766" s="79"/>
      <c r="DII766" s="79"/>
      <c r="DIJ766" s="79"/>
      <c r="DIK766" s="79"/>
      <c r="DIL766" s="79"/>
      <c r="DIM766" s="79"/>
      <c r="DIN766" s="79"/>
      <c r="DIO766" s="79"/>
      <c r="DIP766" s="79"/>
      <c r="DIQ766" s="79"/>
      <c r="DIR766" s="79"/>
      <c r="DIS766" s="79"/>
      <c r="DIT766" s="79"/>
      <c r="DIU766" s="79"/>
      <c r="DIV766" s="79"/>
      <c r="DIW766" s="79"/>
      <c r="DIX766" s="79"/>
      <c r="DIY766" s="79"/>
      <c r="DIZ766" s="79"/>
      <c r="DJA766" s="79"/>
      <c r="DJB766" s="79"/>
      <c r="DJC766" s="79"/>
      <c r="DJD766" s="79"/>
      <c r="DJE766" s="79"/>
      <c r="DJF766" s="79"/>
      <c r="DJG766" s="79"/>
      <c r="DJH766" s="79"/>
      <c r="DJI766" s="79"/>
      <c r="DJJ766" s="79"/>
      <c r="DJK766" s="79"/>
      <c r="DJL766" s="79"/>
      <c r="DJM766" s="79"/>
      <c r="DJN766" s="79"/>
      <c r="DJO766" s="79"/>
      <c r="DJP766" s="79"/>
      <c r="DJQ766" s="79"/>
      <c r="DJR766" s="79"/>
      <c r="DJS766" s="79"/>
      <c r="DJT766" s="79"/>
      <c r="DJU766" s="79"/>
      <c r="DJV766" s="79"/>
      <c r="DJW766" s="79"/>
      <c r="DJX766" s="79"/>
      <c r="DJY766" s="79"/>
      <c r="DJZ766" s="79"/>
      <c r="DKA766" s="79"/>
      <c r="DKB766" s="79"/>
      <c r="DKC766" s="79"/>
      <c r="DKD766" s="79"/>
      <c r="DKE766" s="79"/>
      <c r="DKF766" s="79"/>
      <c r="DKG766" s="79"/>
      <c r="DKH766" s="79"/>
      <c r="DKI766" s="79"/>
      <c r="DKJ766" s="79"/>
      <c r="DKK766" s="79"/>
      <c r="DKL766" s="79"/>
      <c r="DKM766" s="79"/>
      <c r="DKN766" s="79"/>
      <c r="DKO766" s="79"/>
      <c r="DKP766" s="79"/>
      <c r="DKQ766" s="79"/>
      <c r="DKR766" s="79"/>
      <c r="DKS766" s="79"/>
      <c r="DKT766" s="79"/>
      <c r="DKU766" s="79"/>
      <c r="DKV766" s="79"/>
      <c r="DKW766" s="79"/>
      <c r="DKX766" s="79"/>
      <c r="DKY766" s="79"/>
      <c r="DKZ766" s="79"/>
      <c r="DLA766" s="79"/>
      <c r="DLB766" s="79"/>
      <c r="DLC766" s="79"/>
      <c r="DLD766" s="79"/>
      <c r="DLE766" s="79"/>
      <c r="DLF766" s="79"/>
      <c r="DLG766" s="79"/>
      <c r="DLH766" s="79"/>
      <c r="DLI766" s="79"/>
      <c r="DLJ766" s="79"/>
      <c r="DLK766" s="79"/>
      <c r="DLL766" s="79"/>
      <c r="DLM766" s="79"/>
      <c r="DLN766" s="79"/>
      <c r="DLO766" s="79"/>
      <c r="DLP766" s="79"/>
      <c r="DLQ766" s="79"/>
      <c r="DLR766" s="79"/>
      <c r="DLS766" s="79"/>
      <c r="DLT766" s="79"/>
      <c r="DLU766" s="79"/>
      <c r="DLV766" s="79"/>
      <c r="DLW766" s="79"/>
      <c r="DLX766" s="79"/>
      <c r="DLY766" s="79"/>
      <c r="DLZ766" s="79"/>
      <c r="DMA766" s="79"/>
      <c r="DMB766" s="79"/>
      <c r="DMC766" s="79"/>
      <c r="DMD766" s="79"/>
      <c r="DME766" s="79"/>
      <c r="DMF766" s="79"/>
      <c r="DMG766" s="79"/>
      <c r="DMH766" s="79"/>
      <c r="DMI766" s="79"/>
      <c r="DMJ766" s="79"/>
      <c r="DMK766" s="79"/>
      <c r="DML766" s="79"/>
      <c r="DMM766" s="79"/>
      <c r="DMN766" s="79"/>
      <c r="DMO766" s="79"/>
      <c r="DMP766" s="79"/>
      <c r="DMQ766" s="79"/>
      <c r="DMR766" s="79"/>
      <c r="DMS766" s="79"/>
      <c r="DMT766" s="79"/>
      <c r="DMU766" s="79"/>
      <c r="DMV766" s="79"/>
      <c r="DMW766" s="79"/>
      <c r="DMX766" s="79"/>
      <c r="DMY766" s="79"/>
      <c r="DMZ766" s="79"/>
      <c r="DNA766" s="79"/>
      <c r="DNB766" s="79"/>
      <c r="DNC766" s="79"/>
      <c r="DND766" s="79"/>
      <c r="DNE766" s="79"/>
      <c r="DNF766" s="79"/>
      <c r="DNG766" s="79"/>
      <c r="DNH766" s="79"/>
      <c r="DNI766" s="79"/>
      <c r="DNJ766" s="79"/>
      <c r="DNK766" s="79"/>
      <c r="DNL766" s="79"/>
      <c r="DNM766" s="79"/>
      <c r="DNN766" s="79"/>
      <c r="DNO766" s="79"/>
      <c r="DNP766" s="79"/>
      <c r="DNQ766" s="79"/>
      <c r="DNR766" s="79"/>
      <c r="DNS766" s="79"/>
      <c r="DNT766" s="79"/>
      <c r="DNU766" s="79"/>
      <c r="DNV766" s="79"/>
      <c r="DNW766" s="79"/>
      <c r="DNX766" s="79"/>
      <c r="DNY766" s="79"/>
      <c r="DNZ766" s="79"/>
      <c r="DOA766" s="79"/>
      <c r="DOB766" s="79"/>
      <c r="DOC766" s="79"/>
      <c r="DOD766" s="79"/>
      <c r="DOE766" s="79"/>
      <c r="DOF766" s="79"/>
      <c r="DOG766" s="79"/>
      <c r="DOH766" s="79"/>
      <c r="DOI766" s="79"/>
      <c r="DOJ766" s="79"/>
      <c r="DOK766" s="79"/>
      <c r="DOL766" s="79"/>
      <c r="DOM766" s="79"/>
      <c r="DON766" s="79"/>
      <c r="DOO766" s="79"/>
      <c r="DOP766" s="79"/>
      <c r="DOQ766" s="79"/>
      <c r="DOR766" s="79"/>
      <c r="DOS766" s="79"/>
      <c r="DOT766" s="79"/>
      <c r="DOU766" s="79"/>
      <c r="DOV766" s="79"/>
      <c r="DOW766" s="79"/>
      <c r="DOX766" s="79"/>
      <c r="DOY766" s="79"/>
      <c r="DOZ766" s="79"/>
      <c r="DPA766" s="79"/>
      <c r="DPB766" s="79"/>
      <c r="DPC766" s="79"/>
      <c r="DPD766" s="79"/>
      <c r="DPE766" s="79"/>
      <c r="DPF766" s="79"/>
      <c r="DPG766" s="79"/>
      <c r="DPH766" s="79"/>
      <c r="DPI766" s="79"/>
      <c r="DPJ766" s="79"/>
      <c r="DPK766" s="79"/>
      <c r="DPL766" s="79"/>
      <c r="DPM766" s="79"/>
      <c r="DPN766" s="79"/>
      <c r="DPO766" s="79"/>
      <c r="DPP766" s="79"/>
      <c r="DPQ766" s="79"/>
      <c r="DPR766" s="79"/>
      <c r="DPS766" s="79"/>
      <c r="DPT766" s="79"/>
      <c r="DPU766" s="79"/>
      <c r="DPV766" s="79"/>
      <c r="DPW766" s="79"/>
      <c r="DPX766" s="79"/>
      <c r="DPY766" s="79"/>
      <c r="DPZ766" s="79"/>
      <c r="DQA766" s="79"/>
      <c r="DQB766" s="79"/>
      <c r="DQC766" s="79"/>
      <c r="DQD766" s="79"/>
      <c r="DQE766" s="79"/>
      <c r="DQF766" s="79"/>
      <c r="DQG766" s="79"/>
      <c r="DQH766" s="79"/>
      <c r="DQI766" s="79"/>
      <c r="DQJ766" s="79"/>
      <c r="DQK766" s="79"/>
      <c r="DQL766" s="79"/>
      <c r="DQM766" s="79"/>
      <c r="DQN766" s="79"/>
      <c r="DQO766" s="79"/>
      <c r="DQP766" s="79"/>
      <c r="DQQ766" s="79"/>
      <c r="DQR766" s="79"/>
      <c r="DQS766" s="79"/>
      <c r="DQT766" s="79"/>
      <c r="DQU766" s="79"/>
      <c r="DQV766" s="79"/>
      <c r="DQW766" s="79"/>
      <c r="DQX766" s="79"/>
      <c r="DQY766" s="79"/>
      <c r="DQZ766" s="79"/>
      <c r="DRA766" s="79"/>
      <c r="DRB766" s="79"/>
      <c r="DRC766" s="79"/>
      <c r="DRD766" s="79"/>
      <c r="DRE766" s="79"/>
      <c r="DRF766" s="79"/>
      <c r="DRG766" s="79"/>
      <c r="DRH766" s="79"/>
      <c r="DRI766" s="79"/>
      <c r="DRJ766" s="79"/>
      <c r="DRK766" s="79"/>
      <c r="DRL766" s="79"/>
      <c r="DRM766" s="79"/>
      <c r="DRN766" s="79"/>
      <c r="DRO766" s="79"/>
      <c r="DRP766" s="79"/>
      <c r="DRQ766" s="79"/>
      <c r="DRR766" s="79"/>
      <c r="DRS766" s="79"/>
      <c r="DRT766" s="79"/>
      <c r="DRU766" s="79"/>
      <c r="DRV766" s="79"/>
      <c r="DRW766" s="79"/>
      <c r="DRX766" s="79"/>
      <c r="DRY766" s="79"/>
      <c r="DRZ766" s="79"/>
      <c r="DSA766" s="79"/>
      <c r="DSB766" s="79"/>
      <c r="DSC766" s="79"/>
      <c r="DSD766" s="79"/>
      <c r="DSE766" s="79"/>
      <c r="DSF766" s="79"/>
      <c r="DSG766" s="79"/>
      <c r="DSH766" s="79"/>
      <c r="DSI766" s="79"/>
      <c r="DSJ766" s="79"/>
      <c r="DSK766" s="79"/>
      <c r="DSL766" s="79"/>
      <c r="DSM766" s="79"/>
      <c r="DSN766" s="79"/>
      <c r="DSO766" s="79"/>
      <c r="DSP766" s="79"/>
      <c r="DSQ766" s="79"/>
      <c r="DSR766" s="79"/>
      <c r="DSS766" s="79"/>
      <c r="DST766" s="79"/>
      <c r="DSU766" s="79"/>
      <c r="DSV766" s="79"/>
      <c r="DSW766" s="79"/>
      <c r="DSX766" s="79"/>
      <c r="DSY766" s="79"/>
      <c r="DSZ766" s="79"/>
      <c r="DTA766" s="79"/>
      <c r="DTB766" s="79"/>
      <c r="DTC766" s="79"/>
      <c r="DTD766" s="79"/>
      <c r="DTE766" s="79"/>
      <c r="DTF766" s="79"/>
      <c r="DTG766" s="79"/>
      <c r="DTH766" s="79"/>
      <c r="DTI766" s="79"/>
      <c r="DTJ766" s="79"/>
      <c r="DTK766" s="79"/>
      <c r="DTL766" s="79"/>
      <c r="DTM766" s="79"/>
      <c r="DTN766" s="79"/>
      <c r="DTO766" s="79"/>
      <c r="DTP766" s="79"/>
      <c r="DTQ766" s="79"/>
      <c r="DTR766" s="79"/>
      <c r="DTS766" s="79"/>
      <c r="DTT766" s="79"/>
      <c r="DTU766" s="79"/>
      <c r="DTV766" s="79"/>
      <c r="DTW766" s="79"/>
      <c r="DTX766" s="79"/>
      <c r="DTY766" s="79"/>
      <c r="DTZ766" s="79"/>
      <c r="DUA766" s="79"/>
      <c r="DUB766" s="79"/>
      <c r="DUC766" s="79"/>
      <c r="DUD766" s="79"/>
      <c r="DUE766" s="79"/>
      <c r="DUF766" s="79"/>
      <c r="DUG766" s="79"/>
      <c r="DUH766" s="79"/>
      <c r="DUI766" s="79"/>
      <c r="DUJ766" s="79"/>
      <c r="DUK766" s="79"/>
      <c r="DUL766" s="79"/>
      <c r="DUM766" s="79"/>
      <c r="DUN766" s="79"/>
      <c r="DUO766" s="79"/>
      <c r="DUP766" s="79"/>
      <c r="DUQ766" s="79"/>
      <c r="DUR766" s="79"/>
      <c r="DUS766" s="79"/>
      <c r="DUT766" s="79"/>
      <c r="DUU766" s="79"/>
      <c r="DUV766" s="79"/>
      <c r="DUW766" s="79"/>
      <c r="DUX766" s="79"/>
      <c r="DUY766" s="79"/>
      <c r="DUZ766" s="79"/>
      <c r="DVA766" s="79"/>
      <c r="DVB766" s="79"/>
      <c r="DVC766" s="79"/>
      <c r="DVD766" s="79"/>
      <c r="DVE766" s="79"/>
      <c r="DVF766" s="79"/>
      <c r="DVG766" s="79"/>
      <c r="DVH766" s="79"/>
      <c r="DVI766" s="79"/>
      <c r="DVJ766" s="79"/>
      <c r="DVK766" s="79"/>
      <c r="DVL766" s="79"/>
      <c r="DVM766" s="79"/>
      <c r="DVN766" s="79"/>
      <c r="DVO766" s="79"/>
      <c r="DVP766" s="79"/>
      <c r="DVQ766" s="79"/>
      <c r="DVR766" s="79"/>
      <c r="DVS766" s="79"/>
      <c r="DVT766" s="79"/>
      <c r="DVU766" s="79"/>
      <c r="DVV766" s="79"/>
      <c r="DVW766" s="79"/>
      <c r="DVX766" s="79"/>
      <c r="DVY766" s="79"/>
      <c r="DVZ766" s="79"/>
      <c r="DWA766" s="79"/>
      <c r="DWB766" s="79"/>
      <c r="DWC766" s="79"/>
      <c r="DWD766" s="79"/>
      <c r="DWE766" s="79"/>
      <c r="DWF766" s="79"/>
      <c r="DWG766" s="79"/>
      <c r="DWH766" s="79"/>
      <c r="DWI766" s="79"/>
      <c r="DWJ766" s="79"/>
      <c r="DWK766" s="79"/>
      <c r="DWL766" s="79"/>
      <c r="DWM766" s="79"/>
      <c r="DWN766" s="79"/>
      <c r="DWO766" s="79"/>
      <c r="DWP766" s="79"/>
      <c r="DWQ766" s="79"/>
      <c r="DWR766" s="79"/>
      <c r="DWS766" s="79"/>
      <c r="DWT766" s="79"/>
      <c r="DWU766" s="79"/>
      <c r="DWV766" s="79"/>
      <c r="DWW766" s="79"/>
      <c r="DWX766" s="79"/>
      <c r="DWY766" s="79"/>
      <c r="DWZ766" s="79"/>
      <c r="DXA766" s="79"/>
      <c r="DXB766" s="79"/>
      <c r="DXC766" s="79"/>
      <c r="DXD766" s="79"/>
      <c r="DXE766" s="79"/>
      <c r="DXF766" s="79"/>
      <c r="DXG766" s="79"/>
      <c r="DXH766" s="79"/>
      <c r="DXI766" s="79"/>
      <c r="DXJ766" s="79"/>
      <c r="DXK766" s="79"/>
      <c r="DXL766" s="79"/>
      <c r="DXM766" s="79"/>
      <c r="DXN766" s="79"/>
      <c r="DXO766" s="79"/>
      <c r="DXP766" s="79"/>
      <c r="DXQ766" s="79"/>
      <c r="DXR766" s="79"/>
      <c r="DXS766" s="79"/>
      <c r="DXT766" s="79"/>
      <c r="DXU766" s="79"/>
      <c r="DXV766" s="79"/>
      <c r="DXW766" s="79"/>
      <c r="DXX766" s="79"/>
      <c r="DXY766" s="79"/>
      <c r="DXZ766" s="79"/>
      <c r="DYA766" s="79"/>
      <c r="DYB766" s="79"/>
      <c r="DYC766" s="79"/>
      <c r="DYD766" s="79"/>
      <c r="DYE766" s="79"/>
      <c r="DYF766" s="79"/>
      <c r="DYG766" s="79"/>
      <c r="DYH766" s="79"/>
      <c r="DYI766" s="79"/>
      <c r="DYJ766" s="79"/>
      <c r="DYK766" s="79"/>
      <c r="DYL766" s="79"/>
      <c r="DYM766" s="79"/>
      <c r="DYN766" s="79"/>
      <c r="DYO766" s="79"/>
      <c r="DYP766" s="79"/>
      <c r="DYQ766" s="79"/>
      <c r="DYR766" s="79"/>
      <c r="DYS766" s="79"/>
      <c r="DYT766" s="79"/>
      <c r="DYU766" s="79"/>
      <c r="DYV766" s="79"/>
      <c r="DYW766" s="79"/>
      <c r="DYX766" s="79"/>
      <c r="DYY766" s="79"/>
      <c r="DYZ766" s="79"/>
      <c r="DZA766" s="79"/>
      <c r="DZB766" s="79"/>
      <c r="DZC766" s="79"/>
      <c r="DZD766" s="79"/>
      <c r="DZE766" s="79"/>
      <c r="DZF766" s="79"/>
      <c r="DZG766" s="79"/>
      <c r="DZH766" s="79"/>
      <c r="DZI766" s="79"/>
      <c r="DZJ766" s="79"/>
      <c r="DZK766" s="79"/>
      <c r="DZL766" s="79"/>
      <c r="DZM766" s="79"/>
      <c r="DZN766" s="79"/>
      <c r="DZO766" s="79"/>
      <c r="DZP766" s="79"/>
      <c r="DZQ766" s="79"/>
      <c r="DZR766" s="79"/>
      <c r="DZS766" s="79"/>
      <c r="DZT766" s="79"/>
      <c r="DZU766" s="79"/>
      <c r="DZV766" s="79"/>
      <c r="DZW766" s="79"/>
      <c r="DZX766" s="79"/>
      <c r="DZY766" s="79"/>
      <c r="DZZ766" s="79"/>
      <c r="EAA766" s="79"/>
      <c r="EAB766" s="79"/>
      <c r="EAC766" s="79"/>
      <c r="EAD766" s="79"/>
      <c r="EAE766" s="79"/>
      <c r="EAF766" s="79"/>
      <c r="EAG766" s="79"/>
      <c r="EAH766" s="79"/>
      <c r="EAI766" s="79"/>
      <c r="EAJ766" s="79"/>
      <c r="EAK766" s="79"/>
      <c r="EAL766" s="79"/>
      <c r="EAM766" s="79"/>
      <c r="EAN766" s="79"/>
      <c r="EAO766" s="79"/>
      <c r="EAP766" s="79"/>
      <c r="EAQ766" s="79"/>
      <c r="EAR766" s="79"/>
      <c r="EAS766" s="79"/>
      <c r="EAT766" s="79"/>
      <c r="EAU766" s="79"/>
      <c r="EAV766" s="79"/>
      <c r="EAW766" s="79"/>
      <c r="EAX766" s="79"/>
      <c r="EAY766" s="79"/>
      <c r="EAZ766" s="79"/>
      <c r="EBA766" s="79"/>
      <c r="EBB766" s="79"/>
      <c r="EBC766" s="79"/>
      <c r="EBD766" s="79"/>
      <c r="EBE766" s="79"/>
      <c r="EBF766" s="79"/>
      <c r="EBG766" s="79"/>
      <c r="EBH766" s="79"/>
      <c r="EBI766" s="79"/>
      <c r="EBJ766" s="79"/>
      <c r="EBK766" s="79"/>
      <c r="EBL766" s="79"/>
      <c r="EBM766" s="79"/>
      <c r="EBN766" s="79"/>
      <c r="EBO766" s="79"/>
      <c r="EBP766" s="79"/>
      <c r="EBQ766" s="79"/>
      <c r="EBR766" s="79"/>
      <c r="EBS766" s="79"/>
      <c r="EBT766" s="79"/>
      <c r="EBU766" s="79"/>
      <c r="EBV766" s="79"/>
      <c r="EBW766" s="79"/>
      <c r="EBX766" s="79"/>
      <c r="EBY766" s="79"/>
      <c r="EBZ766" s="79"/>
      <c r="ECA766" s="79"/>
      <c r="ECB766" s="79"/>
      <c r="ECC766" s="79"/>
      <c r="ECD766" s="79"/>
      <c r="ECE766" s="79"/>
      <c r="ECF766" s="79"/>
      <c r="ECG766" s="79"/>
      <c r="ECH766" s="79"/>
      <c r="ECI766" s="79"/>
      <c r="ECJ766" s="79"/>
      <c r="ECK766" s="79"/>
      <c r="ECL766" s="79"/>
      <c r="ECM766" s="79"/>
      <c r="ECN766" s="79"/>
      <c r="ECO766" s="79"/>
      <c r="ECP766" s="79"/>
      <c r="ECQ766" s="79"/>
      <c r="ECR766" s="79"/>
      <c r="ECS766" s="79"/>
      <c r="ECT766" s="79"/>
      <c r="ECU766" s="79"/>
      <c r="ECV766" s="79"/>
      <c r="ECW766" s="79"/>
      <c r="ECX766" s="79"/>
      <c r="ECY766" s="79"/>
      <c r="ECZ766" s="79"/>
      <c r="EDA766" s="79"/>
      <c r="EDB766" s="79"/>
      <c r="EDC766" s="79"/>
      <c r="EDD766" s="79"/>
      <c r="EDE766" s="79"/>
      <c r="EDF766" s="79"/>
      <c r="EDG766" s="79"/>
      <c r="EDH766" s="79"/>
      <c r="EDI766" s="79"/>
      <c r="EDJ766" s="79"/>
      <c r="EDK766" s="79"/>
      <c r="EDL766" s="79"/>
      <c r="EDM766" s="79"/>
      <c r="EDN766" s="79"/>
      <c r="EDO766" s="79"/>
      <c r="EDP766" s="79"/>
      <c r="EDQ766" s="79"/>
      <c r="EDR766" s="79"/>
      <c r="EDS766" s="79"/>
      <c r="EDT766" s="79"/>
      <c r="EDU766" s="79"/>
      <c r="EDV766" s="79"/>
      <c r="EDW766" s="79"/>
      <c r="EDX766" s="79"/>
      <c r="EDY766" s="79"/>
      <c r="EDZ766" s="79"/>
      <c r="EEA766" s="79"/>
      <c r="EEB766" s="79"/>
      <c r="EEC766" s="79"/>
      <c r="EED766" s="79"/>
      <c r="EEE766" s="79"/>
      <c r="EEF766" s="79"/>
      <c r="EEG766" s="79"/>
      <c r="EEH766" s="79"/>
      <c r="EEI766" s="79"/>
      <c r="EEJ766" s="79"/>
      <c r="EEK766" s="79"/>
      <c r="EEL766" s="79"/>
      <c r="EEM766" s="79"/>
      <c r="EEN766" s="79"/>
      <c r="EEO766" s="79"/>
      <c r="EEP766" s="79"/>
      <c r="EEQ766" s="79"/>
      <c r="EER766" s="79"/>
      <c r="EES766" s="79"/>
      <c r="EET766" s="79"/>
      <c r="EEU766" s="79"/>
      <c r="EEV766" s="79"/>
      <c r="EEW766" s="79"/>
      <c r="EEX766" s="79"/>
      <c r="EEY766" s="79"/>
      <c r="EEZ766" s="79"/>
      <c r="EFA766" s="79"/>
      <c r="EFB766" s="79"/>
      <c r="EFC766" s="79"/>
      <c r="EFD766" s="79"/>
      <c r="EFE766" s="79"/>
      <c r="EFF766" s="79"/>
      <c r="EFG766" s="79"/>
      <c r="EFH766" s="79"/>
      <c r="EFI766" s="79"/>
      <c r="EFJ766" s="79"/>
      <c r="EFK766" s="79"/>
      <c r="EFL766" s="79"/>
      <c r="EFM766" s="79"/>
      <c r="EFN766" s="79"/>
      <c r="EFO766" s="79"/>
      <c r="EFP766" s="79"/>
      <c r="EFQ766" s="79"/>
      <c r="EFR766" s="79"/>
      <c r="EFS766" s="79"/>
      <c r="EFT766" s="79"/>
      <c r="EFU766" s="79"/>
      <c r="EFV766" s="79"/>
      <c r="EFW766" s="79"/>
      <c r="EFX766" s="79"/>
      <c r="EFY766" s="79"/>
      <c r="EFZ766" s="79"/>
      <c r="EGA766" s="79"/>
      <c r="EGB766" s="79"/>
      <c r="EGC766" s="79"/>
      <c r="EGD766" s="79"/>
      <c r="EGE766" s="79"/>
      <c r="EGF766" s="79"/>
      <c r="EGG766" s="79"/>
      <c r="EGH766" s="79"/>
      <c r="EGI766" s="79"/>
      <c r="EGJ766" s="79"/>
      <c r="EGK766" s="79"/>
      <c r="EGL766" s="79"/>
      <c r="EGM766" s="79"/>
      <c r="EGN766" s="79"/>
      <c r="EGO766" s="79"/>
      <c r="EGP766" s="79"/>
      <c r="EGQ766" s="79"/>
      <c r="EGR766" s="79"/>
      <c r="EGS766" s="79"/>
      <c r="EGT766" s="79"/>
      <c r="EGU766" s="79"/>
      <c r="EGV766" s="79"/>
      <c r="EGW766" s="79"/>
      <c r="EGX766" s="79"/>
      <c r="EGY766" s="79"/>
      <c r="EGZ766" s="79"/>
      <c r="EHA766" s="79"/>
      <c r="EHB766" s="79"/>
      <c r="EHC766" s="79"/>
      <c r="EHD766" s="79"/>
      <c r="EHE766" s="79"/>
      <c r="EHF766" s="79"/>
      <c r="EHG766" s="79"/>
      <c r="EHH766" s="79"/>
      <c r="EHI766" s="79"/>
      <c r="EHJ766" s="79"/>
      <c r="EHK766" s="79"/>
      <c r="EHL766" s="79"/>
      <c r="EHM766" s="79"/>
      <c r="EHN766" s="79"/>
      <c r="EHO766" s="79"/>
      <c r="EHP766" s="79"/>
      <c r="EHQ766" s="79"/>
      <c r="EHR766" s="79"/>
      <c r="EHS766" s="79"/>
      <c r="EHT766" s="79"/>
      <c r="EHU766" s="79"/>
      <c r="EHV766" s="79"/>
      <c r="EHW766" s="79"/>
      <c r="EHX766" s="79"/>
      <c r="EHY766" s="79"/>
      <c r="EHZ766" s="79"/>
      <c r="EIA766" s="79"/>
      <c r="EIB766" s="79"/>
      <c r="EIC766" s="79"/>
      <c r="EID766" s="79"/>
      <c r="EIE766" s="79"/>
      <c r="EIF766" s="79"/>
      <c r="EIG766" s="79"/>
      <c r="EIH766" s="79"/>
      <c r="EII766" s="79"/>
      <c r="EIJ766" s="79"/>
      <c r="EIK766" s="79"/>
      <c r="EIL766" s="79"/>
      <c r="EIM766" s="79"/>
      <c r="EIN766" s="79"/>
      <c r="EIO766" s="79"/>
      <c r="EIP766" s="79"/>
      <c r="EIQ766" s="79"/>
      <c r="EIR766" s="79"/>
      <c r="EIS766" s="79"/>
      <c r="EIT766" s="79"/>
      <c r="EIU766" s="79"/>
      <c r="EIV766" s="79"/>
      <c r="EIW766" s="79"/>
      <c r="EIX766" s="79"/>
      <c r="EIY766" s="79"/>
      <c r="EIZ766" s="79"/>
      <c r="EJA766" s="79"/>
      <c r="EJB766" s="79"/>
      <c r="EJC766" s="79"/>
      <c r="EJD766" s="79"/>
      <c r="EJE766" s="79"/>
      <c r="EJF766" s="79"/>
      <c r="EJG766" s="79"/>
      <c r="EJH766" s="79"/>
      <c r="EJI766" s="79"/>
      <c r="EJJ766" s="79"/>
      <c r="EJK766" s="79"/>
      <c r="EJL766" s="79"/>
      <c r="EJM766" s="79"/>
      <c r="EJN766" s="79"/>
      <c r="EJO766" s="79"/>
      <c r="EJP766" s="79"/>
      <c r="EJQ766" s="79"/>
      <c r="EJR766" s="79"/>
      <c r="EJS766" s="79"/>
      <c r="EJT766" s="79"/>
      <c r="EJU766" s="79"/>
      <c r="EJV766" s="79"/>
      <c r="EJW766" s="79"/>
      <c r="EJX766" s="79"/>
      <c r="EJY766" s="79"/>
      <c r="EJZ766" s="79"/>
      <c r="EKA766" s="79"/>
      <c r="EKB766" s="79"/>
      <c r="EKC766" s="79"/>
      <c r="EKD766" s="79"/>
      <c r="EKE766" s="79"/>
      <c r="EKF766" s="79"/>
      <c r="EKG766" s="79"/>
      <c r="EKH766" s="79"/>
      <c r="EKI766" s="79"/>
      <c r="EKJ766" s="79"/>
      <c r="EKK766" s="79"/>
      <c r="EKL766" s="79"/>
      <c r="EKM766" s="79"/>
      <c r="EKN766" s="79"/>
      <c r="EKO766" s="79"/>
      <c r="EKP766" s="79"/>
      <c r="EKQ766" s="79"/>
      <c r="EKR766" s="79"/>
      <c r="EKS766" s="79"/>
      <c r="EKT766" s="79"/>
      <c r="EKU766" s="79"/>
      <c r="EKV766" s="79"/>
      <c r="EKW766" s="79"/>
      <c r="EKX766" s="79"/>
      <c r="EKY766" s="79"/>
      <c r="EKZ766" s="79"/>
      <c r="ELA766" s="79"/>
      <c r="ELB766" s="79"/>
      <c r="ELC766" s="79"/>
      <c r="ELD766" s="79"/>
      <c r="ELE766" s="79"/>
      <c r="ELF766" s="79"/>
      <c r="ELG766" s="79"/>
      <c r="ELH766" s="79"/>
      <c r="ELI766" s="79"/>
      <c r="ELJ766" s="79"/>
      <c r="ELK766" s="79"/>
      <c r="ELL766" s="79"/>
      <c r="ELM766" s="79"/>
      <c r="ELN766" s="79"/>
      <c r="ELO766" s="79"/>
      <c r="ELP766" s="79"/>
      <c r="ELQ766" s="79"/>
      <c r="ELR766" s="79"/>
      <c r="ELS766" s="79"/>
      <c r="ELT766" s="79"/>
      <c r="ELU766" s="79"/>
      <c r="ELV766" s="79"/>
      <c r="ELW766" s="79"/>
      <c r="ELX766" s="79"/>
      <c r="ELY766" s="79"/>
      <c r="ELZ766" s="79"/>
      <c r="EMA766" s="79"/>
      <c r="EMB766" s="79"/>
      <c r="EMC766" s="79"/>
      <c r="EMD766" s="79"/>
      <c r="EME766" s="79"/>
      <c r="EMF766" s="79"/>
      <c r="EMG766" s="79"/>
      <c r="EMH766" s="79"/>
      <c r="EMI766" s="79"/>
      <c r="EMJ766" s="79"/>
      <c r="EMK766" s="79"/>
      <c r="EML766" s="79"/>
      <c r="EMM766" s="79"/>
      <c r="EMN766" s="79"/>
      <c r="EMO766" s="79"/>
      <c r="EMP766" s="79"/>
      <c r="EMQ766" s="79"/>
      <c r="EMR766" s="79"/>
      <c r="EMS766" s="79"/>
      <c r="EMT766" s="79"/>
      <c r="EMU766" s="79"/>
      <c r="EMV766" s="79"/>
      <c r="EMW766" s="79"/>
      <c r="EMX766" s="79"/>
      <c r="EMY766" s="79"/>
      <c r="EMZ766" s="79"/>
      <c r="ENA766" s="79"/>
      <c r="ENB766" s="79"/>
      <c r="ENC766" s="79"/>
      <c r="END766" s="79"/>
      <c r="ENE766" s="79"/>
      <c r="ENF766" s="79"/>
      <c r="ENG766" s="79"/>
      <c r="ENH766" s="79"/>
      <c r="ENI766" s="79"/>
      <c r="ENJ766" s="79"/>
      <c r="ENK766" s="79"/>
      <c r="ENL766" s="79"/>
      <c r="ENM766" s="79"/>
      <c r="ENN766" s="79"/>
      <c r="ENO766" s="79"/>
      <c r="ENP766" s="79"/>
      <c r="ENQ766" s="79"/>
      <c r="ENR766" s="79"/>
      <c r="ENS766" s="79"/>
      <c r="ENT766" s="79"/>
      <c r="ENU766" s="79"/>
      <c r="ENV766" s="79"/>
      <c r="ENW766" s="79"/>
      <c r="ENX766" s="79"/>
      <c r="ENY766" s="79"/>
      <c r="ENZ766" s="79"/>
      <c r="EOA766" s="79"/>
      <c r="EOB766" s="79"/>
      <c r="EOC766" s="79"/>
      <c r="EOD766" s="79"/>
      <c r="EOE766" s="79"/>
      <c r="EOF766" s="79"/>
      <c r="EOG766" s="79"/>
      <c r="EOH766" s="79"/>
      <c r="EOI766" s="79"/>
      <c r="EOJ766" s="79"/>
      <c r="EOK766" s="79"/>
      <c r="EOL766" s="79"/>
      <c r="EOM766" s="79"/>
      <c r="EON766" s="79"/>
      <c r="EOO766" s="79"/>
      <c r="EOP766" s="79"/>
      <c r="EOQ766" s="79"/>
      <c r="EOR766" s="79"/>
      <c r="EOS766" s="79"/>
      <c r="EOT766" s="79"/>
      <c r="EOU766" s="79"/>
      <c r="EOV766" s="79"/>
      <c r="EOW766" s="79"/>
      <c r="EOX766" s="79"/>
      <c r="EOY766" s="79"/>
      <c r="EOZ766" s="79"/>
      <c r="EPA766" s="79"/>
      <c r="EPB766" s="79"/>
      <c r="EPC766" s="79"/>
      <c r="EPD766" s="79"/>
      <c r="EPE766" s="79"/>
      <c r="EPF766" s="79"/>
      <c r="EPG766" s="79"/>
      <c r="EPH766" s="79"/>
      <c r="EPI766" s="79"/>
      <c r="EPJ766" s="79"/>
      <c r="EPK766" s="79"/>
      <c r="EPL766" s="79"/>
      <c r="EPM766" s="79"/>
      <c r="EPN766" s="79"/>
      <c r="EPO766" s="79"/>
      <c r="EPP766" s="79"/>
      <c r="EPQ766" s="79"/>
      <c r="EPR766" s="79"/>
      <c r="EPS766" s="79"/>
      <c r="EPT766" s="79"/>
      <c r="EPU766" s="79"/>
      <c r="EPV766" s="79"/>
      <c r="EPW766" s="79"/>
      <c r="EPX766" s="79"/>
      <c r="EPY766" s="79"/>
      <c r="EPZ766" s="79"/>
      <c r="EQA766" s="79"/>
      <c r="EQB766" s="79"/>
      <c r="EQC766" s="79"/>
      <c r="EQD766" s="79"/>
      <c r="EQE766" s="79"/>
      <c r="EQF766" s="79"/>
      <c r="EQG766" s="79"/>
      <c r="EQH766" s="79"/>
      <c r="EQI766" s="79"/>
      <c r="EQJ766" s="79"/>
      <c r="EQK766" s="79"/>
      <c r="EQL766" s="79"/>
      <c r="EQM766" s="79"/>
      <c r="EQN766" s="79"/>
      <c r="EQO766" s="79"/>
      <c r="EQP766" s="79"/>
      <c r="EQQ766" s="79"/>
      <c r="EQR766" s="79"/>
      <c r="EQS766" s="79"/>
      <c r="EQT766" s="79"/>
      <c r="EQU766" s="79"/>
      <c r="EQV766" s="79"/>
      <c r="EQW766" s="79"/>
      <c r="EQX766" s="79"/>
      <c r="EQY766" s="79"/>
      <c r="EQZ766" s="79"/>
      <c r="ERA766" s="79"/>
      <c r="ERB766" s="79"/>
      <c r="ERC766" s="79"/>
      <c r="ERD766" s="79"/>
      <c r="ERE766" s="79"/>
      <c r="ERF766" s="79"/>
      <c r="ERG766" s="79"/>
      <c r="ERH766" s="79"/>
      <c r="ERI766" s="79"/>
      <c r="ERJ766" s="79"/>
      <c r="ERK766" s="79"/>
      <c r="ERL766" s="79"/>
      <c r="ERM766" s="79"/>
      <c r="ERN766" s="79"/>
      <c r="ERO766" s="79"/>
      <c r="ERP766" s="79"/>
      <c r="ERQ766" s="79"/>
      <c r="ERR766" s="79"/>
      <c r="ERS766" s="79"/>
      <c r="ERT766" s="79"/>
      <c r="ERU766" s="79"/>
      <c r="ERV766" s="79"/>
      <c r="ERW766" s="79"/>
      <c r="ERX766" s="79"/>
      <c r="ERY766" s="79"/>
      <c r="ERZ766" s="79"/>
      <c r="ESA766" s="79"/>
      <c r="ESB766" s="79"/>
      <c r="ESC766" s="79"/>
      <c r="ESD766" s="79"/>
      <c r="ESE766" s="79"/>
      <c r="ESF766" s="79"/>
      <c r="ESG766" s="79"/>
      <c r="ESH766" s="79"/>
      <c r="ESI766" s="79"/>
      <c r="ESJ766" s="79"/>
      <c r="ESK766" s="79"/>
      <c r="ESL766" s="79"/>
      <c r="ESM766" s="79"/>
      <c r="ESN766" s="79"/>
      <c r="ESO766" s="79"/>
      <c r="ESP766" s="79"/>
      <c r="ESQ766" s="79"/>
      <c r="ESR766" s="79"/>
      <c r="ESS766" s="79"/>
      <c r="EST766" s="79"/>
      <c r="ESU766" s="79"/>
      <c r="ESV766" s="79"/>
      <c r="ESW766" s="79"/>
      <c r="ESX766" s="79"/>
      <c r="ESY766" s="79"/>
      <c r="ESZ766" s="79"/>
      <c r="ETA766" s="79"/>
      <c r="ETB766" s="79"/>
      <c r="ETC766" s="79"/>
      <c r="ETD766" s="79"/>
      <c r="ETE766" s="79"/>
      <c r="ETF766" s="79"/>
      <c r="ETG766" s="79"/>
      <c r="ETH766" s="79"/>
      <c r="ETI766" s="79"/>
      <c r="ETJ766" s="79"/>
      <c r="ETK766" s="79"/>
      <c r="ETL766" s="79"/>
      <c r="ETM766" s="79"/>
      <c r="ETN766" s="79"/>
      <c r="ETO766" s="79"/>
      <c r="ETP766" s="79"/>
      <c r="ETQ766" s="79"/>
      <c r="ETR766" s="79"/>
      <c r="ETS766" s="79"/>
      <c r="ETT766" s="79"/>
      <c r="ETU766" s="79"/>
      <c r="ETV766" s="79"/>
      <c r="ETW766" s="79"/>
      <c r="ETX766" s="79"/>
      <c r="ETY766" s="79"/>
      <c r="ETZ766" s="79"/>
      <c r="EUA766" s="79"/>
      <c r="EUB766" s="79"/>
      <c r="EUC766" s="79"/>
      <c r="EUD766" s="79"/>
      <c r="EUE766" s="79"/>
      <c r="EUF766" s="79"/>
      <c r="EUG766" s="79"/>
      <c r="EUH766" s="79"/>
      <c r="EUI766" s="79"/>
      <c r="EUJ766" s="79"/>
      <c r="EUK766" s="79"/>
      <c r="EUL766" s="79"/>
      <c r="EUM766" s="79"/>
      <c r="EUN766" s="79"/>
      <c r="EUO766" s="79"/>
      <c r="EUP766" s="79"/>
      <c r="EUQ766" s="79"/>
      <c r="EUR766" s="79"/>
      <c r="EUS766" s="79"/>
      <c r="EUT766" s="79"/>
      <c r="EUU766" s="79"/>
      <c r="EUV766" s="79"/>
      <c r="EUW766" s="79"/>
      <c r="EUX766" s="79"/>
      <c r="EUY766" s="79"/>
      <c r="EUZ766" s="79"/>
      <c r="EVA766" s="79"/>
      <c r="EVB766" s="79"/>
      <c r="EVC766" s="79"/>
      <c r="EVD766" s="79"/>
      <c r="EVE766" s="79"/>
      <c r="EVF766" s="79"/>
      <c r="EVG766" s="79"/>
      <c r="EVH766" s="79"/>
      <c r="EVI766" s="79"/>
      <c r="EVJ766" s="79"/>
      <c r="EVK766" s="79"/>
      <c r="EVL766" s="79"/>
      <c r="EVM766" s="79"/>
      <c r="EVN766" s="79"/>
      <c r="EVO766" s="79"/>
      <c r="EVP766" s="79"/>
      <c r="EVQ766" s="79"/>
      <c r="EVR766" s="79"/>
      <c r="EVS766" s="79"/>
      <c r="EVT766" s="79"/>
      <c r="EVU766" s="79"/>
      <c r="EVV766" s="79"/>
      <c r="EVW766" s="79"/>
      <c r="EVX766" s="79"/>
      <c r="EVY766" s="79"/>
      <c r="EVZ766" s="79"/>
      <c r="EWA766" s="79"/>
      <c r="EWB766" s="79"/>
      <c r="EWC766" s="79"/>
      <c r="EWD766" s="79"/>
      <c r="EWE766" s="79"/>
      <c r="EWF766" s="79"/>
      <c r="EWG766" s="79"/>
      <c r="EWH766" s="79"/>
      <c r="EWI766" s="79"/>
      <c r="EWJ766" s="79"/>
      <c r="EWK766" s="79"/>
      <c r="EWL766" s="79"/>
      <c r="EWM766" s="79"/>
      <c r="EWN766" s="79"/>
      <c r="EWO766" s="79"/>
      <c r="EWP766" s="79"/>
      <c r="EWQ766" s="79"/>
      <c r="EWR766" s="79"/>
      <c r="EWS766" s="79"/>
      <c r="EWT766" s="79"/>
      <c r="EWU766" s="79"/>
      <c r="EWV766" s="79"/>
      <c r="EWW766" s="79"/>
      <c r="EWX766" s="79"/>
      <c r="EWY766" s="79"/>
      <c r="EWZ766" s="79"/>
      <c r="EXA766" s="79"/>
      <c r="EXB766" s="79"/>
      <c r="EXC766" s="79"/>
      <c r="EXD766" s="79"/>
      <c r="EXE766" s="79"/>
      <c r="EXF766" s="79"/>
      <c r="EXG766" s="79"/>
      <c r="EXH766" s="79"/>
      <c r="EXI766" s="79"/>
      <c r="EXJ766" s="79"/>
      <c r="EXK766" s="79"/>
      <c r="EXL766" s="79"/>
      <c r="EXM766" s="79"/>
      <c r="EXN766" s="79"/>
      <c r="EXO766" s="79"/>
      <c r="EXP766" s="79"/>
      <c r="EXQ766" s="79"/>
      <c r="EXR766" s="79"/>
      <c r="EXS766" s="79"/>
      <c r="EXT766" s="79"/>
      <c r="EXU766" s="79"/>
      <c r="EXV766" s="79"/>
      <c r="EXW766" s="79"/>
      <c r="EXX766" s="79"/>
      <c r="EXY766" s="79"/>
      <c r="EXZ766" s="79"/>
      <c r="EYA766" s="79"/>
      <c r="EYB766" s="79"/>
      <c r="EYC766" s="79"/>
      <c r="EYD766" s="79"/>
      <c r="EYE766" s="79"/>
      <c r="EYF766" s="79"/>
      <c r="EYG766" s="79"/>
      <c r="EYH766" s="79"/>
      <c r="EYI766" s="79"/>
      <c r="EYJ766" s="79"/>
      <c r="EYK766" s="79"/>
      <c r="EYL766" s="79"/>
      <c r="EYM766" s="79"/>
      <c r="EYN766" s="79"/>
      <c r="EYO766" s="79"/>
      <c r="EYP766" s="79"/>
      <c r="EYQ766" s="79"/>
      <c r="EYR766" s="79"/>
      <c r="EYS766" s="79"/>
      <c r="EYT766" s="79"/>
      <c r="EYU766" s="79"/>
      <c r="EYV766" s="79"/>
      <c r="EYW766" s="79"/>
      <c r="EYX766" s="79"/>
      <c r="EYY766" s="79"/>
      <c r="EYZ766" s="79"/>
      <c r="EZA766" s="79"/>
      <c r="EZB766" s="79"/>
      <c r="EZC766" s="79"/>
      <c r="EZD766" s="79"/>
      <c r="EZE766" s="79"/>
      <c r="EZF766" s="79"/>
      <c r="EZG766" s="79"/>
      <c r="EZH766" s="79"/>
      <c r="EZI766" s="79"/>
      <c r="EZJ766" s="79"/>
      <c r="EZK766" s="79"/>
      <c r="EZL766" s="79"/>
      <c r="EZM766" s="79"/>
      <c r="EZN766" s="79"/>
      <c r="EZO766" s="79"/>
      <c r="EZP766" s="79"/>
      <c r="EZQ766" s="79"/>
      <c r="EZR766" s="79"/>
      <c r="EZS766" s="79"/>
      <c r="EZT766" s="79"/>
      <c r="EZU766" s="79"/>
      <c r="EZV766" s="79"/>
      <c r="EZW766" s="79"/>
      <c r="EZX766" s="79"/>
      <c r="EZY766" s="79"/>
      <c r="EZZ766" s="79"/>
      <c r="FAA766" s="79"/>
      <c r="FAB766" s="79"/>
      <c r="FAC766" s="79"/>
      <c r="FAD766" s="79"/>
      <c r="FAE766" s="79"/>
      <c r="FAF766" s="79"/>
      <c r="FAG766" s="79"/>
      <c r="FAH766" s="79"/>
      <c r="FAI766" s="79"/>
      <c r="FAJ766" s="79"/>
      <c r="FAK766" s="79"/>
      <c r="FAL766" s="79"/>
      <c r="FAM766" s="79"/>
      <c r="FAN766" s="79"/>
      <c r="FAO766" s="79"/>
      <c r="FAP766" s="79"/>
      <c r="FAQ766" s="79"/>
      <c r="FAR766" s="79"/>
      <c r="FAS766" s="79"/>
      <c r="FAT766" s="79"/>
      <c r="FAU766" s="79"/>
      <c r="FAV766" s="79"/>
      <c r="FAW766" s="79"/>
      <c r="FAX766" s="79"/>
      <c r="FAY766" s="79"/>
      <c r="FAZ766" s="79"/>
      <c r="FBA766" s="79"/>
      <c r="FBB766" s="79"/>
      <c r="FBC766" s="79"/>
      <c r="FBD766" s="79"/>
      <c r="FBE766" s="79"/>
      <c r="FBF766" s="79"/>
      <c r="FBG766" s="79"/>
      <c r="FBH766" s="79"/>
      <c r="FBI766" s="79"/>
      <c r="FBJ766" s="79"/>
      <c r="FBK766" s="79"/>
      <c r="FBL766" s="79"/>
      <c r="FBM766" s="79"/>
      <c r="FBN766" s="79"/>
      <c r="FBO766" s="79"/>
      <c r="FBP766" s="79"/>
      <c r="FBQ766" s="79"/>
      <c r="FBR766" s="79"/>
      <c r="FBS766" s="79"/>
      <c r="FBT766" s="79"/>
      <c r="FBU766" s="79"/>
      <c r="FBV766" s="79"/>
      <c r="FBW766" s="79"/>
      <c r="FBX766" s="79"/>
      <c r="FBY766" s="79"/>
      <c r="FBZ766" s="79"/>
      <c r="FCA766" s="79"/>
      <c r="FCB766" s="79"/>
      <c r="FCC766" s="79"/>
      <c r="FCD766" s="79"/>
      <c r="FCE766" s="79"/>
      <c r="FCF766" s="79"/>
      <c r="FCG766" s="79"/>
      <c r="FCH766" s="79"/>
      <c r="FCI766" s="79"/>
      <c r="FCJ766" s="79"/>
      <c r="FCK766" s="79"/>
      <c r="FCL766" s="79"/>
      <c r="FCM766" s="79"/>
      <c r="FCN766" s="79"/>
      <c r="FCO766" s="79"/>
      <c r="FCP766" s="79"/>
      <c r="FCQ766" s="79"/>
      <c r="FCR766" s="79"/>
      <c r="FCS766" s="79"/>
      <c r="FCT766" s="79"/>
      <c r="FCU766" s="79"/>
      <c r="FCV766" s="79"/>
      <c r="FCW766" s="79"/>
      <c r="FCX766" s="79"/>
      <c r="FCY766" s="79"/>
      <c r="FCZ766" s="79"/>
      <c r="FDA766" s="79"/>
      <c r="FDB766" s="79"/>
      <c r="FDC766" s="79"/>
      <c r="FDD766" s="79"/>
      <c r="FDE766" s="79"/>
      <c r="FDF766" s="79"/>
      <c r="FDG766" s="79"/>
      <c r="FDH766" s="79"/>
      <c r="FDI766" s="79"/>
      <c r="FDJ766" s="79"/>
      <c r="FDK766" s="79"/>
      <c r="FDL766" s="79"/>
      <c r="FDM766" s="79"/>
      <c r="FDN766" s="79"/>
      <c r="FDO766" s="79"/>
      <c r="FDP766" s="79"/>
      <c r="FDQ766" s="79"/>
      <c r="FDR766" s="79"/>
      <c r="FDS766" s="79"/>
      <c r="FDT766" s="79"/>
      <c r="FDU766" s="79"/>
      <c r="FDV766" s="79"/>
      <c r="FDW766" s="79"/>
      <c r="FDX766" s="79"/>
      <c r="FDY766" s="79"/>
      <c r="FDZ766" s="79"/>
      <c r="FEA766" s="79"/>
      <c r="FEB766" s="79"/>
      <c r="FEC766" s="79"/>
      <c r="FED766" s="79"/>
      <c r="FEE766" s="79"/>
      <c r="FEF766" s="79"/>
      <c r="FEG766" s="79"/>
      <c r="FEH766" s="79"/>
      <c r="FEI766" s="79"/>
      <c r="FEJ766" s="79"/>
      <c r="FEK766" s="79"/>
      <c r="FEL766" s="79"/>
      <c r="FEM766" s="79"/>
      <c r="FEN766" s="79"/>
      <c r="FEO766" s="79"/>
      <c r="FEP766" s="79"/>
      <c r="FEQ766" s="79"/>
      <c r="FER766" s="79"/>
      <c r="FES766" s="79"/>
      <c r="FET766" s="79"/>
      <c r="FEU766" s="79"/>
      <c r="FEV766" s="79"/>
      <c r="FEW766" s="79"/>
      <c r="FEX766" s="79"/>
      <c r="FEY766" s="79"/>
      <c r="FEZ766" s="79"/>
      <c r="FFA766" s="79"/>
      <c r="FFB766" s="79"/>
      <c r="FFC766" s="79"/>
      <c r="FFD766" s="79"/>
      <c r="FFE766" s="79"/>
      <c r="FFF766" s="79"/>
      <c r="FFG766" s="79"/>
      <c r="FFH766" s="79"/>
      <c r="FFI766" s="79"/>
      <c r="FFJ766" s="79"/>
      <c r="FFK766" s="79"/>
      <c r="FFL766" s="79"/>
      <c r="FFM766" s="79"/>
      <c r="FFN766" s="79"/>
      <c r="FFO766" s="79"/>
      <c r="FFP766" s="79"/>
      <c r="FFQ766" s="79"/>
      <c r="FFR766" s="79"/>
      <c r="FFS766" s="79"/>
      <c r="FFT766" s="79"/>
      <c r="FFU766" s="79"/>
      <c r="FFV766" s="79"/>
      <c r="FFW766" s="79"/>
      <c r="FFX766" s="79"/>
      <c r="FFY766" s="79"/>
      <c r="FFZ766" s="79"/>
      <c r="FGA766" s="79"/>
      <c r="FGB766" s="79"/>
      <c r="FGC766" s="79"/>
      <c r="FGD766" s="79"/>
      <c r="FGE766" s="79"/>
      <c r="FGF766" s="79"/>
      <c r="FGG766" s="79"/>
      <c r="FGH766" s="79"/>
      <c r="FGI766" s="79"/>
      <c r="FGJ766" s="79"/>
      <c r="FGK766" s="79"/>
      <c r="FGL766" s="79"/>
      <c r="FGM766" s="79"/>
      <c r="FGN766" s="79"/>
      <c r="FGO766" s="79"/>
      <c r="FGP766" s="79"/>
      <c r="FGQ766" s="79"/>
      <c r="FGR766" s="79"/>
      <c r="FGS766" s="79"/>
      <c r="FGT766" s="79"/>
      <c r="FGU766" s="79"/>
      <c r="FGV766" s="79"/>
      <c r="FGW766" s="79"/>
      <c r="FGX766" s="79"/>
      <c r="FGY766" s="79"/>
      <c r="FGZ766" s="79"/>
      <c r="FHA766" s="79"/>
      <c r="FHB766" s="79"/>
      <c r="FHC766" s="79"/>
      <c r="FHD766" s="79"/>
      <c r="FHE766" s="79"/>
      <c r="FHF766" s="79"/>
      <c r="FHG766" s="79"/>
      <c r="FHH766" s="79"/>
      <c r="FHI766" s="79"/>
      <c r="FHJ766" s="79"/>
      <c r="FHK766" s="79"/>
      <c r="FHL766" s="79"/>
      <c r="FHM766" s="79"/>
      <c r="FHN766" s="79"/>
      <c r="FHO766" s="79"/>
      <c r="FHP766" s="79"/>
      <c r="FHQ766" s="79"/>
      <c r="FHR766" s="79"/>
      <c r="FHS766" s="79"/>
      <c r="FHT766" s="79"/>
      <c r="FHU766" s="79"/>
      <c r="FHV766" s="79"/>
      <c r="FHW766" s="79"/>
      <c r="FHX766" s="79"/>
      <c r="FHY766" s="79"/>
      <c r="FHZ766" s="79"/>
      <c r="FIA766" s="79"/>
      <c r="FIB766" s="79"/>
      <c r="FIC766" s="79"/>
      <c r="FID766" s="79"/>
      <c r="FIE766" s="79"/>
      <c r="FIF766" s="79"/>
      <c r="FIG766" s="79"/>
      <c r="FIH766" s="79"/>
      <c r="FII766" s="79"/>
      <c r="FIJ766" s="79"/>
      <c r="FIK766" s="79"/>
      <c r="FIL766" s="79"/>
      <c r="FIM766" s="79"/>
      <c r="FIN766" s="79"/>
      <c r="FIO766" s="79"/>
      <c r="FIP766" s="79"/>
      <c r="FIQ766" s="79"/>
      <c r="FIR766" s="79"/>
      <c r="FIS766" s="79"/>
      <c r="FIT766" s="79"/>
      <c r="FIU766" s="79"/>
      <c r="FIV766" s="79"/>
      <c r="FIW766" s="79"/>
      <c r="FIX766" s="79"/>
      <c r="FIY766" s="79"/>
      <c r="FIZ766" s="79"/>
      <c r="FJA766" s="79"/>
      <c r="FJB766" s="79"/>
      <c r="FJC766" s="79"/>
      <c r="FJD766" s="79"/>
      <c r="FJE766" s="79"/>
      <c r="FJF766" s="79"/>
      <c r="FJG766" s="79"/>
      <c r="FJH766" s="79"/>
      <c r="FJI766" s="79"/>
      <c r="FJJ766" s="79"/>
      <c r="FJK766" s="79"/>
      <c r="FJL766" s="79"/>
      <c r="FJM766" s="79"/>
      <c r="FJN766" s="79"/>
      <c r="FJO766" s="79"/>
      <c r="FJP766" s="79"/>
      <c r="FJQ766" s="79"/>
      <c r="FJR766" s="79"/>
      <c r="FJS766" s="79"/>
      <c r="FJT766" s="79"/>
      <c r="FJU766" s="79"/>
      <c r="FJV766" s="79"/>
      <c r="FJW766" s="79"/>
      <c r="FJX766" s="79"/>
      <c r="FJY766" s="79"/>
      <c r="FJZ766" s="79"/>
      <c r="FKA766" s="79"/>
      <c r="FKB766" s="79"/>
      <c r="FKC766" s="79"/>
      <c r="FKD766" s="79"/>
      <c r="FKE766" s="79"/>
      <c r="FKF766" s="79"/>
      <c r="FKG766" s="79"/>
      <c r="FKH766" s="79"/>
      <c r="FKI766" s="79"/>
      <c r="FKJ766" s="79"/>
      <c r="FKK766" s="79"/>
      <c r="FKL766" s="79"/>
      <c r="FKM766" s="79"/>
      <c r="FKN766" s="79"/>
      <c r="FKO766" s="79"/>
      <c r="FKP766" s="79"/>
      <c r="FKQ766" s="79"/>
      <c r="FKR766" s="79"/>
      <c r="FKS766" s="79"/>
      <c r="FKT766" s="79"/>
      <c r="FKU766" s="79"/>
      <c r="FKV766" s="79"/>
      <c r="FKW766" s="79"/>
      <c r="FKX766" s="79"/>
      <c r="FKY766" s="79"/>
      <c r="FKZ766" s="79"/>
      <c r="FLA766" s="79"/>
      <c r="FLB766" s="79"/>
      <c r="FLC766" s="79"/>
      <c r="FLD766" s="79"/>
      <c r="FLE766" s="79"/>
      <c r="FLF766" s="79"/>
      <c r="FLG766" s="79"/>
      <c r="FLH766" s="79"/>
      <c r="FLI766" s="79"/>
      <c r="FLJ766" s="79"/>
      <c r="FLK766" s="79"/>
      <c r="FLL766" s="79"/>
      <c r="FLM766" s="79"/>
      <c r="FLN766" s="79"/>
      <c r="FLO766" s="79"/>
      <c r="FLP766" s="79"/>
      <c r="FLQ766" s="79"/>
      <c r="FLR766" s="79"/>
      <c r="FLS766" s="79"/>
      <c r="FLT766" s="79"/>
      <c r="FLU766" s="79"/>
      <c r="FLV766" s="79"/>
      <c r="FLW766" s="79"/>
      <c r="FLX766" s="79"/>
      <c r="FLY766" s="79"/>
      <c r="FLZ766" s="79"/>
      <c r="FMA766" s="79"/>
      <c r="FMB766" s="79"/>
      <c r="FMC766" s="79"/>
      <c r="FMD766" s="79"/>
      <c r="FME766" s="79"/>
      <c r="FMF766" s="79"/>
      <c r="FMG766" s="79"/>
      <c r="FMH766" s="79"/>
      <c r="FMI766" s="79"/>
      <c r="FMJ766" s="79"/>
      <c r="FMK766" s="79"/>
      <c r="FML766" s="79"/>
      <c r="FMM766" s="79"/>
      <c r="FMN766" s="79"/>
      <c r="FMO766" s="79"/>
      <c r="FMP766" s="79"/>
      <c r="FMQ766" s="79"/>
      <c r="FMR766" s="79"/>
      <c r="FMS766" s="79"/>
      <c r="FMT766" s="79"/>
      <c r="FMU766" s="79"/>
      <c r="FMV766" s="79"/>
      <c r="FMW766" s="79"/>
      <c r="FMX766" s="79"/>
      <c r="FMY766" s="79"/>
      <c r="FMZ766" s="79"/>
      <c r="FNA766" s="79"/>
      <c r="FNB766" s="79"/>
      <c r="FNC766" s="79"/>
      <c r="FND766" s="79"/>
      <c r="FNE766" s="79"/>
      <c r="FNF766" s="79"/>
      <c r="FNG766" s="79"/>
      <c r="FNH766" s="79"/>
      <c r="FNI766" s="79"/>
      <c r="FNJ766" s="79"/>
      <c r="FNK766" s="79"/>
      <c r="FNL766" s="79"/>
      <c r="FNM766" s="79"/>
      <c r="FNN766" s="79"/>
      <c r="FNO766" s="79"/>
      <c r="FNP766" s="79"/>
      <c r="FNQ766" s="79"/>
      <c r="FNR766" s="79"/>
      <c r="FNS766" s="79"/>
      <c r="FNT766" s="79"/>
      <c r="FNU766" s="79"/>
      <c r="FNV766" s="79"/>
      <c r="FNW766" s="79"/>
      <c r="FNX766" s="79"/>
      <c r="FNY766" s="79"/>
      <c r="FNZ766" s="79"/>
      <c r="FOA766" s="79"/>
      <c r="FOB766" s="79"/>
      <c r="FOC766" s="79"/>
      <c r="FOD766" s="79"/>
      <c r="FOE766" s="79"/>
      <c r="FOF766" s="79"/>
      <c r="FOG766" s="79"/>
      <c r="FOH766" s="79"/>
      <c r="FOI766" s="79"/>
      <c r="FOJ766" s="79"/>
      <c r="FOK766" s="79"/>
      <c r="FOL766" s="79"/>
      <c r="FOM766" s="79"/>
      <c r="FON766" s="79"/>
      <c r="FOO766" s="79"/>
      <c r="FOP766" s="79"/>
      <c r="FOQ766" s="79"/>
      <c r="FOR766" s="79"/>
      <c r="FOS766" s="79"/>
      <c r="FOT766" s="79"/>
      <c r="FOU766" s="79"/>
      <c r="FOV766" s="79"/>
      <c r="FOW766" s="79"/>
      <c r="FOX766" s="79"/>
      <c r="FOY766" s="79"/>
      <c r="FOZ766" s="79"/>
      <c r="FPA766" s="79"/>
      <c r="FPB766" s="79"/>
      <c r="FPC766" s="79"/>
      <c r="FPD766" s="79"/>
      <c r="FPE766" s="79"/>
      <c r="FPF766" s="79"/>
      <c r="FPG766" s="79"/>
      <c r="FPH766" s="79"/>
      <c r="FPI766" s="79"/>
      <c r="FPJ766" s="79"/>
      <c r="FPK766" s="79"/>
      <c r="FPL766" s="79"/>
      <c r="FPM766" s="79"/>
      <c r="FPN766" s="79"/>
      <c r="FPO766" s="79"/>
      <c r="FPP766" s="79"/>
      <c r="FPQ766" s="79"/>
      <c r="FPR766" s="79"/>
      <c r="FPS766" s="79"/>
      <c r="FPT766" s="79"/>
      <c r="FPU766" s="79"/>
      <c r="FPV766" s="79"/>
      <c r="FPW766" s="79"/>
      <c r="FPX766" s="79"/>
      <c r="FPY766" s="79"/>
      <c r="FPZ766" s="79"/>
      <c r="FQA766" s="79"/>
      <c r="FQB766" s="79"/>
      <c r="FQC766" s="79"/>
      <c r="FQD766" s="79"/>
      <c r="FQE766" s="79"/>
      <c r="FQF766" s="79"/>
      <c r="FQG766" s="79"/>
      <c r="FQH766" s="79"/>
      <c r="FQI766" s="79"/>
      <c r="FQJ766" s="79"/>
      <c r="FQK766" s="79"/>
      <c r="FQL766" s="79"/>
      <c r="FQM766" s="79"/>
      <c r="FQN766" s="79"/>
      <c r="FQO766" s="79"/>
      <c r="FQP766" s="79"/>
      <c r="FQQ766" s="79"/>
      <c r="FQR766" s="79"/>
      <c r="FQS766" s="79"/>
      <c r="FQT766" s="79"/>
      <c r="FQU766" s="79"/>
      <c r="FQV766" s="79"/>
      <c r="FQW766" s="79"/>
      <c r="FQX766" s="79"/>
      <c r="FQY766" s="79"/>
      <c r="FQZ766" s="79"/>
      <c r="FRA766" s="79"/>
      <c r="FRB766" s="79"/>
      <c r="FRC766" s="79"/>
      <c r="FRD766" s="79"/>
      <c r="FRE766" s="79"/>
      <c r="FRF766" s="79"/>
      <c r="FRG766" s="79"/>
      <c r="FRH766" s="79"/>
      <c r="FRI766" s="79"/>
      <c r="FRJ766" s="79"/>
      <c r="FRK766" s="79"/>
      <c r="FRL766" s="79"/>
      <c r="FRM766" s="79"/>
      <c r="FRN766" s="79"/>
      <c r="FRO766" s="79"/>
      <c r="FRP766" s="79"/>
      <c r="FRQ766" s="79"/>
      <c r="FRR766" s="79"/>
      <c r="FRS766" s="79"/>
      <c r="FRT766" s="79"/>
      <c r="FRU766" s="79"/>
      <c r="FRV766" s="79"/>
      <c r="FRW766" s="79"/>
      <c r="FRX766" s="79"/>
      <c r="FRY766" s="79"/>
      <c r="FRZ766" s="79"/>
      <c r="FSA766" s="79"/>
      <c r="FSB766" s="79"/>
      <c r="FSC766" s="79"/>
      <c r="FSD766" s="79"/>
      <c r="FSE766" s="79"/>
      <c r="FSF766" s="79"/>
      <c r="FSG766" s="79"/>
      <c r="FSH766" s="79"/>
      <c r="FSI766" s="79"/>
      <c r="FSJ766" s="79"/>
      <c r="FSK766" s="79"/>
      <c r="FSL766" s="79"/>
      <c r="FSM766" s="79"/>
      <c r="FSN766" s="79"/>
      <c r="FSO766" s="79"/>
      <c r="FSP766" s="79"/>
      <c r="FSQ766" s="79"/>
      <c r="FSR766" s="79"/>
      <c r="FSS766" s="79"/>
      <c r="FST766" s="79"/>
      <c r="FSU766" s="79"/>
      <c r="FSV766" s="79"/>
      <c r="FSW766" s="79"/>
      <c r="FSX766" s="79"/>
      <c r="FSY766" s="79"/>
      <c r="FSZ766" s="79"/>
      <c r="FTA766" s="79"/>
      <c r="FTB766" s="79"/>
      <c r="FTC766" s="79"/>
      <c r="FTD766" s="79"/>
      <c r="FTE766" s="79"/>
      <c r="FTF766" s="79"/>
      <c r="FTG766" s="79"/>
      <c r="FTH766" s="79"/>
      <c r="FTI766" s="79"/>
      <c r="FTJ766" s="79"/>
      <c r="FTK766" s="79"/>
      <c r="FTL766" s="79"/>
      <c r="FTM766" s="79"/>
      <c r="FTN766" s="79"/>
      <c r="FTO766" s="79"/>
      <c r="FTP766" s="79"/>
      <c r="FTQ766" s="79"/>
      <c r="FTR766" s="79"/>
      <c r="FTS766" s="79"/>
      <c r="FTT766" s="79"/>
      <c r="FTU766" s="79"/>
      <c r="FTV766" s="79"/>
      <c r="FTW766" s="79"/>
      <c r="FTX766" s="79"/>
      <c r="FTY766" s="79"/>
      <c r="FTZ766" s="79"/>
      <c r="FUA766" s="79"/>
      <c r="FUB766" s="79"/>
      <c r="FUC766" s="79"/>
      <c r="FUD766" s="79"/>
      <c r="FUE766" s="79"/>
      <c r="FUF766" s="79"/>
      <c r="FUG766" s="79"/>
      <c r="FUH766" s="79"/>
      <c r="FUI766" s="79"/>
      <c r="FUJ766" s="79"/>
      <c r="FUK766" s="79"/>
      <c r="FUL766" s="79"/>
      <c r="FUM766" s="79"/>
      <c r="FUN766" s="79"/>
      <c r="FUO766" s="79"/>
      <c r="FUP766" s="79"/>
      <c r="FUQ766" s="79"/>
      <c r="FUR766" s="79"/>
      <c r="FUS766" s="79"/>
      <c r="FUT766" s="79"/>
      <c r="FUU766" s="79"/>
      <c r="FUV766" s="79"/>
      <c r="FUW766" s="79"/>
      <c r="FUX766" s="79"/>
      <c r="FUY766" s="79"/>
      <c r="FUZ766" s="79"/>
      <c r="FVA766" s="79"/>
      <c r="FVB766" s="79"/>
      <c r="FVC766" s="79"/>
      <c r="FVD766" s="79"/>
      <c r="FVE766" s="79"/>
      <c r="FVF766" s="79"/>
      <c r="FVG766" s="79"/>
      <c r="FVH766" s="79"/>
      <c r="FVI766" s="79"/>
      <c r="FVJ766" s="79"/>
      <c r="FVK766" s="79"/>
      <c r="FVL766" s="79"/>
      <c r="FVM766" s="79"/>
      <c r="FVN766" s="79"/>
      <c r="FVO766" s="79"/>
      <c r="FVP766" s="79"/>
      <c r="FVQ766" s="79"/>
      <c r="FVR766" s="79"/>
      <c r="FVS766" s="79"/>
      <c r="FVT766" s="79"/>
      <c r="FVU766" s="79"/>
      <c r="FVV766" s="79"/>
      <c r="FVW766" s="79"/>
      <c r="FVX766" s="79"/>
      <c r="FVY766" s="79"/>
      <c r="FVZ766" s="79"/>
      <c r="FWA766" s="79"/>
      <c r="FWB766" s="79"/>
      <c r="FWC766" s="79"/>
      <c r="FWD766" s="79"/>
      <c r="FWE766" s="79"/>
      <c r="FWF766" s="79"/>
      <c r="FWG766" s="79"/>
      <c r="FWH766" s="79"/>
      <c r="FWI766" s="79"/>
      <c r="FWJ766" s="79"/>
      <c r="FWK766" s="79"/>
      <c r="FWL766" s="79"/>
      <c r="FWM766" s="79"/>
      <c r="FWN766" s="79"/>
      <c r="FWO766" s="79"/>
      <c r="FWP766" s="79"/>
      <c r="FWQ766" s="79"/>
      <c r="FWR766" s="79"/>
      <c r="FWS766" s="79"/>
      <c r="FWT766" s="79"/>
      <c r="FWU766" s="79"/>
      <c r="FWV766" s="79"/>
      <c r="FWW766" s="79"/>
      <c r="FWX766" s="79"/>
      <c r="FWY766" s="79"/>
      <c r="FWZ766" s="79"/>
      <c r="FXA766" s="79"/>
      <c r="FXB766" s="79"/>
      <c r="FXC766" s="79"/>
      <c r="FXD766" s="79"/>
      <c r="FXE766" s="79"/>
      <c r="FXF766" s="79"/>
      <c r="FXG766" s="79"/>
      <c r="FXH766" s="79"/>
      <c r="FXI766" s="79"/>
      <c r="FXJ766" s="79"/>
      <c r="FXK766" s="79"/>
      <c r="FXL766" s="79"/>
      <c r="FXM766" s="79"/>
      <c r="FXN766" s="79"/>
      <c r="FXO766" s="79"/>
      <c r="FXP766" s="79"/>
      <c r="FXQ766" s="79"/>
      <c r="FXR766" s="79"/>
      <c r="FXS766" s="79"/>
      <c r="FXT766" s="79"/>
      <c r="FXU766" s="79"/>
      <c r="FXV766" s="79"/>
      <c r="FXW766" s="79"/>
      <c r="FXX766" s="79"/>
      <c r="FXY766" s="79"/>
      <c r="FXZ766" s="79"/>
      <c r="FYA766" s="79"/>
      <c r="FYB766" s="79"/>
      <c r="FYC766" s="79"/>
      <c r="FYD766" s="79"/>
      <c r="FYE766" s="79"/>
      <c r="FYF766" s="79"/>
      <c r="FYG766" s="79"/>
      <c r="FYH766" s="79"/>
      <c r="FYI766" s="79"/>
      <c r="FYJ766" s="79"/>
      <c r="FYK766" s="79"/>
      <c r="FYL766" s="79"/>
      <c r="FYM766" s="79"/>
      <c r="FYN766" s="79"/>
      <c r="FYO766" s="79"/>
      <c r="FYP766" s="79"/>
      <c r="FYQ766" s="79"/>
      <c r="FYR766" s="79"/>
      <c r="FYS766" s="79"/>
      <c r="FYT766" s="79"/>
      <c r="FYU766" s="79"/>
      <c r="FYV766" s="79"/>
      <c r="FYW766" s="79"/>
      <c r="FYX766" s="79"/>
      <c r="FYY766" s="79"/>
      <c r="FYZ766" s="79"/>
      <c r="FZA766" s="79"/>
      <c r="FZB766" s="79"/>
      <c r="FZC766" s="79"/>
      <c r="FZD766" s="79"/>
      <c r="FZE766" s="79"/>
      <c r="FZF766" s="79"/>
      <c r="FZG766" s="79"/>
      <c r="FZH766" s="79"/>
      <c r="FZI766" s="79"/>
      <c r="FZJ766" s="79"/>
      <c r="FZK766" s="79"/>
      <c r="FZL766" s="79"/>
      <c r="FZM766" s="79"/>
      <c r="FZN766" s="79"/>
      <c r="FZO766" s="79"/>
      <c r="FZP766" s="79"/>
      <c r="FZQ766" s="79"/>
      <c r="FZR766" s="79"/>
      <c r="FZS766" s="79"/>
      <c r="FZT766" s="79"/>
      <c r="FZU766" s="79"/>
      <c r="FZV766" s="79"/>
      <c r="FZW766" s="79"/>
      <c r="FZX766" s="79"/>
      <c r="FZY766" s="79"/>
      <c r="FZZ766" s="79"/>
      <c r="GAA766" s="79"/>
      <c r="GAB766" s="79"/>
      <c r="GAC766" s="79"/>
      <c r="GAD766" s="79"/>
      <c r="GAE766" s="79"/>
      <c r="GAF766" s="79"/>
      <c r="GAG766" s="79"/>
      <c r="GAH766" s="79"/>
      <c r="GAI766" s="79"/>
      <c r="GAJ766" s="79"/>
      <c r="GAK766" s="79"/>
      <c r="GAL766" s="79"/>
      <c r="GAM766" s="79"/>
      <c r="GAN766" s="79"/>
      <c r="GAO766" s="79"/>
      <c r="GAP766" s="79"/>
      <c r="GAQ766" s="79"/>
      <c r="GAR766" s="79"/>
      <c r="GAS766" s="79"/>
      <c r="GAT766" s="79"/>
      <c r="GAU766" s="79"/>
      <c r="GAV766" s="79"/>
      <c r="GAW766" s="79"/>
      <c r="GAX766" s="79"/>
      <c r="GAY766" s="79"/>
      <c r="GAZ766" s="79"/>
      <c r="GBA766" s="79"/>
      <c r="GBB766" s="79"/>
      <c r="GBC766" s="79"/>
      <c r="GBD766" s="79"/>
      <c r="GBE766" s="79"/>
      <c r="GBF766" s="79"/>
      <c r="GBG766" s="79"/>
      <c r="GBH766" s="79"/>
      <c r="GBI766" s="79"/>
      <c r="GBJ766" s="79"/>
      <c r="GBK766" s="79"/>
      <c r="GBL766" s="79"/>
      <c r="GBM766" s="79"/>
      <c r="GBN766" s="79"/>
      <c r="GBO766" s="79"/>
      <c r="GBP766" s="79"/>
      <c r="GBQ766" s="79"/>
      <c r="GBR766" s="79"/>
      <c r="GBS766" s="79"/>
      <c r="GBT766" s="79"/>
      <c r="GBU766" s="79"/>
      <c r="GBV766" s="79"/>
      <c r="GBW766" s="79"/>
      <c r="GBX766" s="79"/>
      <c r="GBY766" s="79"/>
      <c r="GBZ766" s="79"/>
      <c r="GCA766" s="79"/>
      <c r="GCB766" s="79"/>
      <c r="GCC766" s="79"/>
      <c r="GCD766" s="79"/>
      <c r="GCE766" s="79"/>
      <c r="GCF766" s="79"/>
      <c r="GCG766" s="79"/>
      <c r="GCH766" s="79"/>
      <c r="GCI766" s="79"/>
      <c r="GCJ766" s="79"/>
      <c r="GCK766" s="79"/>
      <c r="GCL766" s="79"/>
      <c r="GCM766" s="79"/>
      <c r="GCN766" s="79"/>
      <c r="GCO766" s="79"/>
      <c r="GCP766" s="79"/>
      <c r="GCQ766" s="79"/>
      <c r="GCR766" s="79"/>
      <c r="GCS766" s="79"/>
      <c r="GCT766" s="79"/>
      <c r="GCU766" s="79"/>
      <c r="GCV766" s="79"/>
      <c r="GCW766" s="79"/>
      <c r="GCX766" s="79"/>
      <c r="GCY766" s="79"/>
      <c r="GCZ766" s="79"/>
      <c r="GDA766" s="79"/>
      <c r="GDB766" s="79"/>
      <c r="GDC766" s="79"/>
      <c r="GDD766" s="79"/>
      <c r="GDE766" s="79"/>
      <c r="GDF766" s="79"/>
      <c r="GDG766" s="79"/>
      <c r="GDH766" s="79"/>
      <c r="GDI766" s="79"/>
      <c r="GDJ766" s="79"/>
      <c r="GDK766" s="79"/>
      <c r="GDL766" s="79"/>
      <c r="GDM766" s="79"/>
      <c r="GDN766" s="79"/>
      <c r="GDO766" s="79"/>
      <c r="GDP766" s="79"/>
      <c r="GDQ766" s="79"/>
      <c r="GDR766" s="79"/>
      <c r="GDS766" s="79"/>
      <c r="GDT766" s="79"/>
      <c r="GDU766" s="79"/>
      <c r="GDV766" s="79"/>
      <c r="GDW766" s="79"/>
      <c r="GDX766" s="79"/>
      <c r="GDY766" s="79"/>
      <c r="GDZ766" s="79"/>
      <c r="GEA766" s="79"/>
      <c r="GEB766" s="79"/>
      <c r="GEC766" s="79"/>
      <c r="GED766" s="79"/>
      <c r="GEE766" s="79"/>
      <c r="GEF766" s="79"/>
      <c r="GEG766" s="79"/>
      <c r="GEH766" s="79"/>
      <c r="GEI766" s="79"/>
      <c r="GEJ766" s="79"/>
      <c r="GEK766" s="79"/>
      <c r="GEL766" s="79"/>
      <c r="GEM766" s="79"/>
      <c r="GEN766" s="79"/>
      <c r="GEO766" s="79"/>
      <c r="GEP766" s="79"/>
      <c r="GEQ766" s="79"/>
      <c r="GER766" s="79"/>
      <c r="GES766" s="79"/>
      <c r="GET766" s="79"/>
      <c r="GEU766" s="79"/>
      <c r="GEV766" s="79"/>
      <c r="GEW766" s="79"/>
      <c r="GEX766" s="79"/>
      <c r="GEY766" s="79"/>
      <c r="GEZ766" s="79"/>
      <c r="GFA766" s="79"/>
      <c r="GFB766" s="79"/>
      <c r="GFC766" s="79"/>
      <c r="GFD766" s="79"/>
      <c r="GFE766" s="79"/>
      <c r="GFF766" s="79"/>
      <c r="GFG766" s="79"/>
      <c r="GFH766" s="79"/>
      <c r="GFI766" s="79"/>
      <c r="GFJ766" s="79"/>
      <c r="GFK766" s="79"/>
      <c r="GFL766" s="79"/>
      <c r="GFM766" s="79"/>
      <c r="GFN766" s="79"/>
      <c r="GFO766" s="79"/>
      <c r="GFP766" s="79"/>
      <c r="GFQ766" s="79"/>
      <c r="GFR766" s="79"/>
      <c r="GFS766" s="79"/>
      <c r="GFT766" s="79"/>
      <c r="GFU766" s="79"/>
      <c r="GFV766" s="79"/>
      <c r="GFW766" s="79"/>
      <c r="GFX766" s="79"/>
      <c r="GFY766" s="79"/>
      <c r="GFZ766" s="79"/>
      <c r="GGA766" s="79"/>
      <c r="GGB766" s="79"/>
      <c r="GGC766" s="79"/>
      <c r="GGD766" s="79"/>
      <c r="GGE766" s="79"/>
      <c r="GGF766" s="79"/>
      <c r="GGG766" s="79"/>
      <c r="GGH766" s="79"/>
      <c r="GGI766" s="79"/>
      <c r="GGJ766" s="79"/>
      <c r="GGK766" s="79"/>
      <c r="GGL766" s="79"/>
      <c r="GGM766" s="79"/>
      <c r="GGN766" s="79"/>
      <c r="GGO766" s="79"/>
      <c r="GGP766" s="79"/>
      <c r="GGQ766" s="79"/>
      <c r="GGR766" s="79"/>
      <c r="GGS766" s="79"/>
      <c r="GGT766" s="79"/>
      <c r="GGU766" s="79"/>
      <c r="GGV766" s="79"/>
      <c r="GGW766" s="79"/>
      <c r="GGX766" s="79"/>
      <c r="GGY766" s="79"/>
      <c r="GGZ766" s="79"/>
      <c r="GHA766" s="79"/>
      <c r="GHB766" s="79"/>
      <c r="GHC766" s="79"/>
      <c r="GHD766" s="79"/>
      <c r="GHE766" s="79"/>
      <c r="GHF766" s="79"/>
      <c r="GHG766" s="79"/>
      <c r="GHH766" s="79"/>
      <c r="GHI766" s="79"/>
      <c r="GHJ766" s="79"/>
      <c r="GHK766" s="79"/>
      <c r="GHL766" s="79"/>
      <c r="GHM766" s="79"/>
      <c r="GHN766" s="79"/>
      <c r="GHO766" s="79"/>
      <c r="GHP766" s="79"/>
      <c r="GHQ766" s="79"/>
      <c r="GHR766" s="79"/>
      <c r="GHS766" s="79"/>
      <c r="GHT766" s="79"/>
      <c r="GHU766" s="79"/>
      <c r="GHV766" s="79"/>
      <c r="GHW766" s="79"/>
      <c r="GHX766" s="79"/>
      <c r="GHY766" s="79"/>
      <c r="GHZ766" s="79"/>
      <c r="GIA766" s="79"/>
      <c r="GIB766" s="79"/>
      <c r="GIC766" s="79"/>
      <c r="GID766" s="79"/>
      <c r="GIE766" s="79"/>
      <c r="GIF766" s="79"/>
      <c r="GIG766" s="79"/>
      <c r="GIH766" s="79"/>
      <c r="GII766" s="79"/>
      <c r="GIJ766" s="79"/>
      <c r="GIK766" s="79"/>
      <c r="GIL766" s="79"/>
      <c r="GIM766" s="79"/>
      <c r="GIN766" s="79"/>
      <c r="GIO766" s="79"/>
      <c r="GIP766" s="79"/>
      <c r="GIQ766" s="79"/>
      <c r="GIR766" s="79"/>
      <c r="GIS766" s="79"/>
      <c r="GIT766" s="79"/>
      <c r="GIU766" s="79"/>
      <c r="GIV766" s="79"/>
      <c r="GIW766" s="79"/>
      <c r="GIX766" s="79"/>
      <c r="GIY766" s="79"/>
      <c r="GIZ766" s="79"/>
      <c r="GJA766" s="79"/>
      <c r="GJB766" s="79"/>
      <c r="GJC766" s="79"/>
      <c r="GJD766" s="79"/>
      <c r="GJE766" s="79"/>
      <c r="GJF766" s="79"/>
      <c r="GJG766" s="79"/>
      <c r="GJH766" s="79"/>
      <c r="GJI766" s="79"/>
      <c r="GJJ766" s="79"/>
      <c r="GJK766" s="79"/>
      <c r="GJL766" s="79"/>
      <c r="GJM766" s="79"/>
      <c r="GJN766" s="79"/>
      <c r="GJO766" s="79"/>
      <c r="GJP766" s="79"/>
      <c r="GJQ766" s="79"/>
      <c r="GJR766" s="79"/>
      <c r="GJS766" s="79"/>
      <c r="GJT766" s="79"/>
      <c r="GJU766" s="79"/>
      <c r="GJV766" s="79"/>
      <c r="GJW766" s="79"/>
      <c r="GJX766" s="79"/>
      <c r="GJY766" s="79"/>
      <c r="GJZ766" s="79"/>
      <c r="GKA766" s="79"/>
      <c r="GKB766" s="79"/>
      <c r="GKC766" s="79"/>
      <c r="GKD766" s="79"/>
      <c r="GKE766" s="79"/>
      <c r="GKF766" s="79"/>
      <c r="GKG766" s="79"/>
      <c r="GKH766" s="79"/>
      <c r="GKI766" s="79"/>
      <c r="GKJ766" s="79"/>
      <c r="GKK766" s="79"/>
      <c r="GKL766" s="79"/>
      <c r="GKM766" s="79"/>
      <c r="GKN766" s="79"/>
      <c r="GKO766" s="79"/>
      <c r="GKP766" s="79"/>
      <c r="GKQ766" s="79"/>
      <c r="GKR766" s="79"/>
      <c r="GKS766" s="79"/>
      <c r="GKT766" s="79"/>
      <c r="GKU766" s="79"/>
      <c r="GKV766" s="79"/>
      <c r="GKW766" s="79"/>
      <c r="GKX766" s="79"/>
      <c r="GKY766" s="79"/>
      <c r="GKZ766" s="79"/>
      <c r="GLA766" s="79"/>
      <c r="GLB766" s="79"/>
      <c r="GLC766" s="79"/>
      <c r="GLD766" s="79"/>
      <c r="GLE766" s="79"/>
      <c r="GLF766" s="79"/>
      <c r="GLG766" s="79"/>
      <c r="GLH766" s="79"/>
      <c r="GLI766" s="79"/>
      <c r="GLJ766" s="79"/>
      <c r="GLK766" s="79"/>
      <c r="GLL766" s="79"/>
      <c r="GLM766" s="79"/>
      <c r="GLN766" s="79"/>
      <c r="GLO766" s="79"/>
      <c r="GLP766" s="79"/>
      <c r="GLQ766" s="79"/>
      <c r="GLR766" s="79"/>
      <c r="GLS766" s="79"/>
      <c r="GLT766" s="79"/>
      <c r="GLU766" s="79"/>
      <c r="GLV766" s="79"/>
      <c r="GLW766" s="79"/>
      <c r="GLX766" s="79"/>
      <c r="GLY766" s="79"/>
      <c r="GLZ766" s="79"/>
      <c r="GMA766" s="79"/>
      <c r="GMB766" s="79"/>
      <c r="GMC766" s="79"/>
      <c r="GMD766" s="79"/>
      <c r="GME766" s="79"/>
      <c r="GMF766" s="79"/>
      <c r="GMG766" s="79"/>
      <c r="GMH766" s="79"/>
      <c r="GMI766" s="79"/>
      <c r="GMJ766" s="79"/>
      <c r="GMK766" s="79"/>
      <c r="GML766" s="79"/>
      <c r="GMM766" s="79"/>
      <c r="GMN766" s="79"/>
      <c r="GMO766" s="79"/>
      <c r="GMP766" s="79"/>
      <c r="GMQ766" s="79"/>
      <c r="GMR766" s="79"/>
      <c r="GMS766" s="79"/>
      <c r="GMT766" s="79"/>
      <c r="GMU766" s="79"/>
      <c r="GMV766" s="79"/>
      <c r="GMW766" s="79"/>
      <c r="GMX766" s="79"/>
      <c r="GMY766" s="79"/>
      <c r="GMZ766" s="79"/>
      <c r="GNA766" s="79"/>
      <c r="GNB766" s="79"/>
      <c r="GNC766" s="79"/>
      <c r="GND766" s="79"/>
      <c r="GNE766" s="79"/>
      <c r="GNF766" s="79"/>
      <c r="GNG766" s="79"/>
      <c r="GNH766" s="79"/>
      <c r="GNI766" s="79"/>
      <c r="GNJ766" s="79"/>
      <c r="GNK766" s="79"/>
      <c r="GNL766" s="79"/>
      <c r="GNM766" s="79"/>
      <c r="GNN766" s="79"/>
      <c r="GNO766" s="79"/>
      <c r="GNP766" s="79"/>
      <c r="GNQ766" s="79"/>
      <c r="GNR766" s="79"/>
      <c r="GNS766" s="79"/>
      <c r="GNT766" s="79"/>
      <c r="GNU766" s="79"/>
      <c r="GNV766" s="79"/>
      <c r="GNW766" s="79"/>
      <c r="GNX766" s="79"/>
      <c r="GNY766" s="79"/>
      <c r="GNZ766" s="79"/>
      <c r="GOA766" s="79"/>
      <c r="GOB766" s="79"/>
      <c r="GOC766" s="79"/>
      <c r="GOD766" s="79"/>
      <c r="GOE766" s="79"/>
      <c r="GOF766" s="79"/>
      <c r="GOG766" s="79"/>
      <c r="GOH766" s="79"/>
      <c r="GOI766" s="79"/>
      <c r="GOJ766" s="79"/>
      <c r="GOK766" s="79"/>
      <c r="GOL766" s="79"/>
      <c r="GOM766" s="79"/>
      <c r="GON766" s="79"/>
      <c r="GOO766" s="79"/>
      <c r="GOP766" s="79"/>
      <c r="GOQ766" s="79"/>
      <c r="GOR766" s="79"/>
      <c r="GOS766" s="79"/>
      <c r="GOT766" s="79"/>
      <c r="GOU766" s="79"/>
      <c r="GOV766" s="79"/>
      <c r="GOW766" s="79"/>
      <c r="GOX766" s="79"/>
      <c r="GOY766" s="79"/>
      <c r="GOZ766" s="79"/>
      <c r="GPA766" s="79"/>
      <c r="GPB766" s="79"/>
      <c r="GPC766" s="79"/>
      <c r="GPD766" s="79"/>
      <c r="GPE766" s="79"/>
      <c r="GPF766" s="79"/>
      <c r="GPG766" s="79"/>
      <c r="GPH766" s="79"/>
      <c r="GPI766" s="79"/>
      <c r="GPJ766" s="79"/>
      <c r="GPK766" s="79"/>
      <c r="GPL766" s="79"/>
      <c r="GPM766" s="79"/>
      <c r="GPN766" s="79"/>
      <c r="GPO766" s="79"/>
      <c r="GPP766" s="79"/>
      <c r="GPQ766" s="79"/>
      <c r="GPR766" s="79"/>
      <c r="GPS766" s="79"/>
      <c r="GPT766" s="79"/>
      <c r="GPU766" s="79"/>
      <c r="GPV766" s="79"/>
      <c r="GPW766" s="79"/>
      <c r="GPX766" s="79"/>
      <c r="GPY766" s="79"/>
      <c r="GPZ766" s="79"/>
      <c r="GQA766" s="79"/>
      <c r="GQB766" s="79"/>
      <c r="GQC766" s="79"/>
      <c r="GQD766" s="79"/>
      <c r="GQE766" s="79"/>
      <c r="GQF766" s="79"/>
      <c r="GQG766" s="79"/>
      <c r="GQH766" s="79"/>
      <c r="GQI766" s="79"/>
      <c r="GQJ766" s="79"/>
      <c r="GQK766" s="79"/>
      <c r="GQL766" s="79"/>
      <c r="GQM766" s="79"/>
      <c r="GQN766" s="79"/>
      <c r="GQO766" s="79"/>
      <c r="GQP766" s="79"/>
      <c r="GQQ766" s="79"/>
      <c r="GQR766" s="79"/>
      <c r="GQS766" s="79"/>
      <c r="GQT766" s="79"/>
      <c r="GQU766" s="79"/>
      <c r="GQV766" s="79"/>
      <c r="GQW766" s="79"/>
      <c r="GQX766" s="79"/>
      <c r="GQY766" s="79"/>
      <c r="GQZ766" s="79"/>
      <c r="GRA766" s="79"/>
      <c r="GRB766" s="79"/>
      <c r="GRC766" s="79"/>
      <c r="GRD766" s="79"/>
      <c r="GRE766" s="79"/>
      <c r="GRF766" s="79"/>
      <c r="GRG766" s="79"/>
      <c r="GRH766" s="79"/>
      <c r="GRI766" s="79"/>
      <c r="GRJ766" s="79"/>
      <c r="GRK766" s="79"/>
      <c r="GRL766" s="79"/>
      <c r="GRM766" s="79"/>
      <c r="GRN766" s="79"/>
      <c r="GRO766" s="79"/>
      <c r="GRP766" s="79"/>
      <c r="GRQ766" s="79"/>
      <c r="GRR766" s="79"/>
      <c r="GRS766" s="79"/>
      <c r="GRT766" s="79"/>
      <c r="GRU766" s="79"/>
      <c r="GRV766" s="79"/>
      <c r="GRW766" s="79"/>
      <c r="GRX766" s="79"/>
      <c r="GRY766" s="79"/>
      <c r="GRZ766" s="79"/>
      <c r="GSA766" s="79"/>
      <c r="GSB766" s="79"/>
      <c r="GSC766" s="79"/>
      <c r="GSD766" s="79"/>
      <c r="GSE766" s="79"/>
      <c r="GSF766" s="79"/>
      <c r="GSG766" s="79"/>
      <c r="GSH766" s="79"/>
      <c r="GSI766" s="79"/>
      <c r="GSJ766" s="79"/>
      <c r="GSK766" s="79"/>
      <c r="GSL766" s="79"/>
      <c r="GSM766" s="79"/>
      <c r="GSN766" s="79"/>
      <c r="GSO766" s="79"/>
      <c r="GSP766" s="79"/>
      <c r="GSQ766" s="79"/>
      <c r="GSR766" s="79"/>
      <c r="GSS766" s="79"/>
      <c r="GST766" s="79"/>
      <c r="GSU766" s="79"/>
      <c r="GSV766" s="79"/>
      <c r="GSW766" s="79"/>
      <c r="GSX766" s="79"/>
      <c r="GSY766" s="79"/>
      <c r="GSZ766" s="79"/>
      <c r="GTA766" s="79"/>
      <c r="GTB766" s="79"/>
      <c r="GTC766" s="79"/>
      <c r="GTD766" s="79"/>
      <c r="GTE766" s="79"/>
      <c r="GTF766" s="79"/>
      <c r="GTG766" s="79"/>
      <c r="GTH766" s="79"/>
      <c r="GTI766" s="79"/>
      <c r="GTJ766" s="79"/>
      <c r="GTK766" s="79"/>
      <c r="GTL766" s="79"/>
      <c r="GTM766" s="79"/>
      <c r="GTN766" s="79"/>
      <c r="GTO766" s="79"/>
      <c r="GTP766" s="79"/>
      <c r="GTQ766" s="79"/>
      <c r="GTR766" s="79"/>
      <c r="GTS766" s="79"/>
      <c r="GTT766" s="79"/>
      <c r="GTU766" s="79"/>
      <c r="GTV766" s="79"/>
      <c r="GTW766" s="79"/>
      <c r="GTX766" s="79"/>
      <c r="GTY766" s="79"/>
      <c r="GTZ766" s="79"/>
      <c r="GUA766" s="79"/>
      <c r="GUB766" s="79"/>
      <c r="GUC766" s="79"/>
      <c r="GUD766" s="79"/>
      <c r="GUE766" s="79"/>
      <c r="GUF766" s="79"/>
      <c r="GUG766" s="79"/>
      <c r="GUH766" s="79"/>
      <c r="GUI766" s="79"/>
      <c r="GUJ766" s="79"/>
      <c r="GUK766" s="79"/>
      <c r="GUL766" s="79"/>
      <c r="GUM766" s="79"/>
      <c r="GUN766" s="79"/>
      <c r="GUO766" s="79"/>
      <c r="GUP766" s="79"/>
      <c r="GUQ766" s="79"/>
      <c r="GUR766" s="79"/>
      <c r="GUS766" s="79"/>
      <c r="GUT766" s="79"/>
      <c r="GUU766" s="79"/>
      <c r="GUV766" s="79"/>
      <c r="GUW766" s="79"/>
      <c r="GUX766" s="79"/>
      <c r="GUY766" s="79"/>
      <c r="GUZ766" s="79"/>
      <c r="GVA766" s="79"/>
      <c r="GVB766" s="79"/>
      <c r="GVC766" s="79"/>
      <c r="GVD766" s="79"/>
      <c r="GVE766" s="79"/>
      <c r="GVF766" s="79"/>
      <c r="GVG766" s="79"/>
      <c r="GVH766" s="79"/>
      <c r="GVI766" s="79"/>
      <c r="GVJ766" s="79"/>
      <c r="GVK766" s="79"/>
      <c r="GVL766" s="79"/>
      <c r="GVM766" s="79"/>
      <c r="GVN766" s="79"/>
      <c r="GVO766" s="79"/>
      <c r="GVP766" s="79"/>
      <c r="GVQ766" s="79"/>
      <c r="GVR766" s="79"/>
      <c r="GVS766" s="79"/>
      <c r="GVT766" s="79"/>
      <c r="GVU766" s="79"/>
      <c r="GVV766" s="79"/>
      <c r="GVW766" s="79"/>
      <c r="GVX766" s="79"/>
      <c r="GVY766" s="79"/>
      <c r="GVZ766" s="79"/>
      <c r="GWA766" s="79"/>
      <c r="GWB766" s="79"/>
      <c r="GWC766" s="79"/>
      <c r="GWD766" s="79"/>
      <c r="GWE766" s="79"/>
      <c r="GWF766" s="79"/>
      <c r="GWG766" s="79"/>
      <c r="GWH766" s="79"/>
      <c r="GWI766" s="79"/>
      <c r="GWJ766" s="79"/>
      <c r="GWK766" s="79"/>
      <c r="GWL766" s="79"/>
      <c r="GWM766" s="79"/>
      <c r="GWN766" s="79"/>
      <c r="GWO766" s="79"/>
      <c r="GWP766" s="79"/>
      <c r="GWQ766" s="79"/>
      <c r="GWR766" s="79"/>
      <c r="GWS766" s="79"/>
      <c r="GWT766" s="79"/>
      <c r="GWU766" s="79"/>
      <c r="GWV766" s="79"/>
      <c r="GWW766" s="79"/>
      <c r="GWX766" s="79"/>
      <c r="GWY766" s="79"/>
      <c r="GWZ766" s="79"/>
      <c r="GXA766" s="79"/>
      <c r="GXB766" s="79"/>
      <c r="GXC766" s="79"/>
      <c r="GXD766" s="79"/>
      <c r="GXE766" s="79"/>
      <c r="GXF766" s="79"/>
      <c r="GXG766" s="79"/>
      <c r="GXH766" s="79"/>
      <c r="GXI766" s="79"/>
      <c r="GXJ766" s="79"/>
      <c r="GXK766" s="79"/>
      <c r="GXL766" s="79"/>
      <c r="GXM766" s="79"/>
      <c r="GXN766" s="79"/>
      <c r="GXO766" s="79"/>
      <c r="GXP766" s="79"/>
      <c r="GXQ766" s="79"/>
      <c r="GXR766" s="79"/>
      <c r="GXS766" s="79"/>
      <c r="GXT766" s="79"/>
      <c r="GXU766" s="79"/>
      <c r="GXV766" s="79"/>
      <c r="GXW766" s="79"/>
      <c r="GXX766" s="79"/>
      <c r="GXY766" s="79"/>
      <c r="GXZ766" s="79"/>
      <c r="GYA766" s="79"/>
      <c r="GYB766" s="79"/>
      <c r="GYC766" s="79"/>
      <c r="GYD766" s="79"/>
      <c r="GYE766" s="79"/>
      <c r="GYF766" s="79"/>
      <c r="GYG766" s="79"/>
      <c r="GYH766" s="79"/>
      <c r="GYI766" s="79"/>
      <c r="GYJ766" s="79"/>
      <c r="GYK766" s="79"/>
      <c r="GYL766" s="79"/>
      <c r="GYM766" s="79"/>
      <c r="GYN766" s="79"/>
      <c r="GYO766" s="79"/>
      <c r="GYP766" s="79"/>
      <c r="GYQ766" s="79"/>
      <c r="GYR766" s="79"/>
      <c r="GYS766" s="79"/>
      <c r="GYT766" s="79"/>
      <c r="GYU766" s="79"/>
      <c r="GYV766" s="79"/>
      <c r="GYW766" s="79"/>
      <c r="GYX766" s="79"/>
      <c r="GYY766" s="79"/>
      <c r="GYZ766" s="79"/>
      <c r="GZA766" s="79"/>
      <c r="GZB766" s="79"/>
      <c r="GZC766" s="79"/>
      <c r="GZD766" s="79"/>
      <c r="GZE766" s="79"/>
      <c r="GZF766" s="79"/>
      <c r="GZG766" s="79"/>
      <c r="GZH766" s="79"/>
      <c r="GZI766" s="79"/>
      <c r="GZJ766" s="79"/>
      <c r="GZK766" s="79"/>
      <c r="GZL766" s="79"/>
      <c r="GZM766" s="79"/>
      <c r="GZN766" s="79"/>
      <c r="GZO766" s="79"/>
      <c r="GZP766" s="79"/>
      <c r="GZQ766" s="79"/>
      <c r="GZR766" s="79"/>
      <c r="GZS766" s="79"/>
      <c r="GZT766" s="79"/>
      <c r="GZU766" s="79"/>
      <c r="GZV766" s="79"/>
      <c r="GZW766" s="79"/>
      <c r="GZX766" s="79"/>
      <c r="GZY766" s="79"/>
      <c r="GZZ766" s="79"/>
      <c r="HAA766" s="79"/>
      <c r="HAB766" s="79"/>
      <c r="HAC766" s="79"/>
      <c r="HAD766" s="79"/>
      <c r="HAE766" s="79"/>
      <c r="HAF766" s="79"/>
      <c r="HAG766" s="79"/>
      <c r="HAH766" s="79"/>
      <c r="HAI766" s="79"/>
      <c r="HAJ766" s="79"/>
      <c r="HAK766" s="79"/>
      <c r="HAL766" s="79"/>
      <c r="HAM766" s="79"/>
      <c r="HAN766" s="79"/>
      <c r="HAO766" s="79"/>
      <c r="HAP766" s="79"/>
      <c r="HAQ766" s="79"/>
      <c r="HAR766" s="79"/>
      <c r="HAS766" s="79"/>
      <c r="HAT766" s="79"/>
      <c r="HAU766" s="79"/>
      <c r="HAV766" s="79"/>
      <c r="HAW766" s="79"/>
      <c r="HAX766" s="79"/>
      <c r="HAY766" s="79"/>
      <c r="HAZ766" s="79"/>
      <c r="HBA766" s="79"/>
      <c r="HBB766" s="79"/>
      <c r="HBC766" s="79"/>
      <c r="HBD766" s="79"/>
      <c r="HBE766" s="79"/>
      <c r="HBF766" s="79"/>
      <c r="HBG766" s="79"/>
      <c r="HBH766" s="79"/>
      <c r="HBI766" s="79"/>
      <c r="HBJ766" s="79"/>
      <c r="HBK766" s="79"/>
      <c r="HBL766" s="79"/>
      <c r="HBM766" s="79"/>
      <c r="HBN766" s="79"/>
      <c r="HBO766" s="79"/>
      <c r="HBP766" s="79"/>
      <c r="HBQ766" s="79"/>
      <c r="HBR766" s="79"/>
      <c r="HBS766" s="79"/>
      <c r="HBT766" s="79"/>
      <c r="HBU766" s="79"/>
      <c r="HBV766" s="79"/>
      <c r="HBW766" s="79"/>
      <c r="HBX766" s="79"/>
      <c r="HBY766" s="79"/>
      <c r="HBZ766" s="79"/>
      <c r="HCA766" s="79"/>
      <c r="HCB766" s="79"/>
      <c r="HCC766" s="79"/>
      <c r="HCD766" s="79"/>
      <c r="HCE766" s="79"/>
      <c r="HCF766" s="79"/>
      <c r="HCG766" s="79"/>
      <c r="HCH766" s="79"/>
      <c r="HCI766" s="79"/>
      <c r="HCJ766" s="79"/>
      <c r="HCK766" s="79"/>
      <c r="HCL766" s="79"/>
      <c r="HCM766" s="79"/>
      <c r="HCN766" s="79"/>
      <c r="HCO766" s="79"/>
      <c r="HCP766" s="79"/>
      <c r="HCQ766" s="79"/>
      <c r="HCR766" s="79"/>
      <c r="HCS766" s="79"/>
      <c r="HCT766" s="79"/>
      <c r="HCU766" s="79"/>
      <c r="HCV766" s="79"/>
      <c r="HCW766" s="79"/>
      <c r="HCX766" s="79"/>
      <c r="HCY766" s="79"/>
      <c r="HCZ766" s="79"/>
      <c r="HDA766" s="79"/>
      <c r="HDB766" s="79"/>
      <c r="HDC766" s="79"/>
      <c r="HDD766" s="79"/>
      <c r="HDE766" s="79"/>
      <c r="HDF766" s="79"/>
      <c r="HDG766" s="79"/>
      <c r="HDH766" s="79"/>
      <c r="HDI766" s="79"/>
      <c r="HDJ766" s="79"/>
      <c r="HDK766" s="79"/>
      <c r="HDL766" s="79"/>
      <c r="HDM766" s="79"/>
      <c r="HDN766" s="79"/>
      <c r="HDO766" s="79"/>
      <c r="HDP766" s="79"/>
      <c r="HDQ766" s="79"/>
      <c r="HDR766" s="79"/>
      <c r="HDS766" s="79"/>
      <c r="HDT766" s="79"/>
      <c r="HDU766" s="79"/>
      <c r="HDV766" s="79"/>
      <c r="HDW766" s="79"/>
      <c r="HDX766" s="79"/>
      <c r="HDY766" s="79"/>
      <c r="HDZ766" s="79"/>
      <c r="HEA766" s="79"/>
      <c r="HEB766" s="79"/>
      <c r="HEC766" s="79"/>
      <c r="HED766" s="79"/>
      <c r="HEE766" s="79"/>
      <c r="HEF766" s="79"/>
      <c r="HEG766" s="79"/>
      <c r="HEH766" s="79"/>
      <c r="HEI766" s="79"/>
      <c r="HEJ766" s="79"/>
      <c r="HEK766" s="79"/>
      <c r="HEL766" s="79"/>
      <c r="HEM766" s="79"/>
      <c r="HEN766" s="79"/>
      <c r="HEO766" s="79"/>
      <c r="HEP766" s="79"/>
      <c r="HEQ766" s="79"/>
      <c r="HER766" s="79"/>
      <c r="HES766" s="79"/>
      <c r="HET766" s="79"/>
      <c r="HEU766" s="79"/>
      <c r="HEV766" s="79"/>
      <c r="HEW766" s="79"/>
      <c r="HEX766" s="79"/>
      <c r="HEY766" s="79"/>
      <c r="HEZ766" s="79"/>
      <c r="HFA766" s="79"/>
      <c r="HFB766" s="79"/>
      <c r="HFC766" s="79"/>
      <c r="HFD766" s="79"/>
      <c r="HFE766" s="79"/>
      <c r="HFF766" s="79"/>
      <c r="HFG766" s="79"/>
      <c r="HFH766" s="79"/>
      <c r="HFI766" s="79"/>
      <c r="HFJ766" s="79"/>
      <c r="HFK766" s="79"/>
      <c r="HFL766" s="79"/>
      <c r="HFM766" s="79"/>
      <c r="HFN766" s="79"/>
      <c r="HFO766" s="79"/>
      <c r="HFP766" s="79"/>
      <c r="HFQ766" s="79"/>
      <c r="HFR766" s="79"/>
      <c r="HFS766" s="79"/>
      <c r="HFT766" s="79"/>
      <c r="HFU766" s="79"/>
      <c r="HFV766" s="79"/>
      <c r="HFW766" s="79"/>
      <c r="HFX766" s="79"/>
      <c r="HFY766" s="79"/>
      <c r="HFZ766" s="79"/>
      <c r="HGA766" s="79"/>
      <c r="HGB766" s="79"/>
      <c r="HGC766" s="79"/>
      <c r="HGD766" s="79"/>
      <c r="HGE766" s="79"/>
      <c r="HGF766" s="79"/>
      <c r="HGG766" s="79"/>
      <c r="HGH766" s="79"/>
      <c r="HGI766" s="79"/>
      <c r="HGJ766" s="79"/>
      <c r="HGK766" s="79"/>
      <c r="HGL766" s="79"/>
      <c r="HGM766" s="79"/>
      <c r="HGN766" s="79"/>
      <c r="HGO766" s="79"/>
      <c r="HGP766" s="79"/>
      <c r="HGQ766" s="79"/>
      <c r="HGR766" s="79"/>
      <c r="HGS766" s="79"/>
      <c r="HGT766" s="79"/>
      <c r="HGU766" s="79"/>
      <c r="HGV766" s="79"/>
      <c r="HGW766" s="79"/>
      <c r="HGX766" s="79"/>
      <c r="HGY766" s="79"/>
      <c r="HGZ766" s="79"/>
      <c r="HHA766" s="79"/>
      <c r="HHB766" s="79"/>
      <c r="HHC766" s="79"/>
      <c r="HHD766" s="79"/>
      <c r="HHE766" s="79"/>
      <c r="HHF766" s="79"/>
      <c r="HHG766" s="79"/>
      <c r="HHH766" s="79"/>
      <c r="HHI766" s="79"/>
      <c r="HHJ766" s="79"/>
      <c r="HHK766" s="79"/>
      <c r="HHL766" s="79"/>
      <c r="HHM766" s="79"/>
      <c r="HHN766" s="79"/>
      <c r="HHO766" s="79"/>
      <c r="HHP766" s="79"/>
      <c r="HHQ766" s="79"/>
      <c r="HHR766" s="79"/>
      <c r="HHS766" s="79"/>
      <c r="HHT766" s="79"/>
      <c r="HHU766" s="79"/>
      <c r="HHV766" s="79"/>
      <c r="HHW766" s="79"/>
      <c r="HHX766" s="79"/>
      <c r="HHY766" s="79"/>
      <c r="HHZ766" s="79"/>
      <c r="HIA766" s="79"/>
      <c r="HIB766" s="79"/>
      <c r="HIC766" s="79"/>
      <c r="HID766" s="79"/>
      <c r="HIE766" s="79"/>
      <c r="HIF766" s="79"/>
      <c r="HIG766" s="79"/>
      <c r="HIH766" s="79"/>
      <c r="HII766" s="79"/>
      <c r="HIJ766" s="79"/>
      <c r="HIK766" s="79"/>
      <c r="HIL766" s="79"/>
      <c r="HIM766" s="79"/>
      <c r="HIN766" s="79"/>
      <c r="HIO766" s="79"/>
      <c r="HIP766" s="79"/>
      <c r="HIQ766" s="79"/>
      <c r="HIR766" s="79"/>
      <c r="HIS766" s="79"/>
      <c r="HIT766" s="79"/>
      <c r="HIU766" s="79"/>
      <c r="HIV766" s="79"/>
      <c r="HIW766" s="79"/>
      <c r="HIX766" s="79"/>
      <c r="HIY766" s="79"/>
      <c r="HIZ766" s="79"/>
      <c r="HJA766" s="79"/>
      <c r="HJB766" s="79"/>
      <c r="HJC766" s="79"/>
      <c r="HJD766" s="79"/>
      <c r="HJE766" s="79"/>
      <c r="HJF766" s="79"/>
      <c r="HJG766" s="79"/>
      <c r="HJH766" s="79"/>
      <c r="HJI766" s="79"/>
      <c r="HJJ766" s="79"/>
      <c r="HJK766" s="79"/>
      <c r="HJL766" s="79"/>
      <c r="HJM766" s="79"/>
      <c r="HJN766" s="79"/>
      <c r="HJO766" s="79"/>
      <c r="HJP766" s="79"/>
      <c r="HJQ766" s="79"/>
      <c r="HJR766" s="79"/>
      <c r="HJS766" s="79"/>
      <c r="HJT766" s="79"/>
      <c r="HJU766" s="79"/>
      <c r="HJV766" s="79"/>
      <c r="HJW766" s="79"/>
      <c r="HJX766" s="79"/>
      <c r="HJY766" s="79"/>
      <c r="HJZ766" s="79"/>
      <c r="HKA766" s="79"/>
      <c r="HKB766" s="79"/>
      <c r="HKC766" s="79"/>
      <c r="HKD766" s="79"/>
      <c r="HKE766" s="79"/>
      <c r="HKF766" s="79"/>
      <c r="HKG766" s="79"/>
      <c r="HKH766" s="79"/>
      <c r="HKI766" s="79"/>
      <c r="HKJ766" s="79"/>
      <c r="HKK766" s="79"/>
      <c r="HKL766" s="79"/>
      <c r="HKM766" s="79"/>
      <c r="HKN766" s="79"/>
      <c r="HKO766" s="79"/>
      <c r="HKP766" s="79"/>
      <c r="HKQ766" s="79"/>
      <c r="HKR766" s="79"/>
      <c r="HKS766" s="79"/>
      <c r="HKT766" s="79"/>
      <c r="HKU766" s="79"/>
      <c r="HKV766" s="79"/>
      <c r="HKW766" s="79"/>
      <c r="HKX766" s="79"/>
      <c r="HKY766" s="79"/>
      <c r="HKZ766" s="79"/>
      <c r="HLA766" s="79"/>
      <c r="HLB766" s="79"/>
      <c r="HLC766" s="79"/>
      <c r="HLD766" s="79"/>
      <c r="HLE766" s="79"/>
      <c r="HLF766" s="79"/>
      <c r="HLG766" s="79"/>
      <c r="HLH766" s="79"/>
      <c r="HLI766" s="79"/>
      <c r="HLJ766" s="79"/>
      <c r="HLK766" s="79"/>
      <c r="HLL766" s="79"/>
      <c r="HLM766" s="79"/>
      <c r="HLN766" s="79"/>
      <c r="HLO766" s="79"/>
      <c r="HLP766" s="79"/>
      <c r="HLQ766" s="79"/>
      <c r="HLR766" s="79"/>
      <c r="HLS766" s="79"/>
      <c r="HLT766" s="79"/>
      <c r="HLU766" s="79"/>
      <c r="HLV766" s="79"/>
      <c r="HLW766" s="79"/>
      <c r="HLX766" s="79"/>
      <c r="HLY766" s="79"/>
      <c r="HLZ766" s="79"/>
      <c r="HMA766" s="79"/>
      <c r="HMB766" s="79"/>
      <c r="HMC766" s="79"/>
      <c r="HMD766" s="79"/>
      <c r="HME766" s="79"/>
      <c r="HMF766" s="79"/>
      <c r="HMG766" s="79"/>
      <c r="HMH766" s="79"/>
      <c r="HMI766" s="79"/>
      <c r="HMJ766" s="79"/>
      <c r="HMK766" s="79"/>
      <c r="HML766" s="79"/>
      <c r="HMM766" s="79"/>
      <c r="HMN766" s="79"/>
      <c r="HMO766" s="79"/>
      <c r="HMP766" s="79"/>
      <c r="HMQ766" s="79"/>
      <c r="HMR766" s="79"/>
      <c r="HMS766" s="79"/>
      <c r="HMT766" s="79"/>
      <c r="HMU766" s="79"/>
      <c r="HMV766" s="79"/>
      <c r="HMW766" s="79"/>
      <c r="HMX766" s="79"/>
      <c r="HMY766" s="79"/>
      <c r="HMZ766" s="79"/>
      <c r="HNA766" s="79"/>
      <c r="HNB766" s="79"/>
      <c r="HNC766" s="79"/>
      <c r="HND766" s="79"/>
      <c r="HNE766" s="79"/>
      <c r="HNF766" s="79"/>
      <c r="HNG766" s="79"/>
      <c r="HNH766" s="79"/>
      <c r="HNI766" s="79"/>
      <c r="HNJ766" s="79"/>
      <c r="HNK766" s="79"/>
      <c r="HNL766" s="79"/>
      <c r="HNM766" s="79"/>
      <c r="HNN766" s="79"/>
      <c r="HNO766" s="79"/>
      <c r="HNP766" s="79"/>
      <c r="HNQ766" s="79"/>
      <c r="HNR766" s="79"/>
      <c r="HNS766" s="79"/>
      <c r="HNT766" s="79"/>
      <c r="HNU766" s="79"/>
      <c r="HNV766" s="79"/>
      <c r="HNW766" s="79"/>
      <c r="HNX766" s="79"/>
      <c r="HNY766" s="79"/>
      <c r="HNZ766" s="79"/>
      <c r="HOA766" s="79"/>
      <c r="HOB766" s="79"/>
      <c r="HOC766" s="79"/>
      <c r="HOD766" s="79"/>
      <c r="HOE766" s="79"/>
      <c r="HOF766" s="79"/>
      <c r="HOG766" s="79"/>
      <c r="HOH766" s="79"/>
      <c r="HOI766" s="79"/>
      <c r="HOJ766" s="79"/>
      <c r="HOK766" s="79"/>
      <c r="HOL766" s="79"/>
      <c r="HOM766" s="79"/>
      <c r="HON766" s="79"/>
      <c r="HOO766" s="79"/>
      <c r="HOP766" s="79"/>
      <c r="HOQ766" s="79"/>
      <c r="HOR766" s="79"/>
      <c r="HOS766" s="79"/>
      <c r="HOT766" s="79"/>
      <c r="HOU766" s="79"/>
      <c r="HOV766" s="79"/>
      <c r="HOW766" s="79"/>
      <c r="HOX766" s="79"/>
      <c r="HOY766" s="79"/>
      <c r="HOZ766" s="79"/>
      <c r="HPA766" s="79"/>
      <c r="HPB766" s="79"/>
      <c r="HPC766" s="79"/>
      <c r="HPD766" s="79"/>
      <c r="HPE766" s="79"/>
      <c r="HPF766" s="79"/>
      <c r="HPG766" s="79"/>
      <c r="HPH766" s="79"/>
      <c r="HPI766" s="79"/>
      <c r="HPJ766" s="79"/>
      <c r="HPK766" s="79"/>
      <c r="HPL766" s="79"/>
      <c r="HPM766" s="79"/>
      <c r="HPN766" s="79"/>
      <c r="HPO766" s="79"/>
      <c r="HPP766" s="79"/>
      <c r="HPQ766" s="79"/>
      <c r="HPR766" s="79"/>
      <c r="HPS766" s="79"/>
      <c r="HPT766" s="79"/>
      <c r="HPU766" s="79"/>
      <c r="HPV766" s="79"/>
      <c r="HPW766" s="79"/>
      <c r="HPX766" s="79"/>
      <c r="HPY766" s="79"/>
      <c r="HPZ766" s="79"/>
      <c r="HQA766" s="79"/>
      <c r="HQB766" s="79"/>
      <c r="HQC766" s="79"/>
      <c r="HQD766" s="79"/>
      <c r="HQE766" s="79"/>
      <c r="HQF766" s="79"/>
      <c r="HQG766" s="79"/>
      <c r="HQH766" s="79"/>
      <c r="HQI766" s="79"/>
      <c r="HQJ766" s="79"/>
      <c r="HQK766" s="79"/>
      <c r="HQL766" s="79"/>
      <c r="HQM766" s="79"/>
      <c r="HQN766" s="79"/>
      <c r="HQO766" s="79"/>
      <c r="HQP766" s="79"/>
      <c r="HQQ766" s="79"/>
      <c r="HQR766" s="79"/>
      <c r="HQS766" s="79"/>
      <c r="HQT766" s="79"/>
      <c r="HQU766" s="79"/>
      <c r="HQV766" s="79"/>
      <c r="HQW766" s="79"/>
      <c r="HQX766" s="79"/>
      <c r="HQY766" s="79"/>
      <c r="HQZ766" s="79"/>
      <c r="HRA766" s="79"/>
      <c r="HRB766" s="79"/>
      <c r="HRC766" s="79"/>
      <c r="HRD766" s="79"/>
      <c r="HRE766" s="79"/>
      <c r="HRF766" s="79"/>
      <c r="HRG766" s="79"/>
      <c r="HRH766" s="79"/>
      <c r="HRI766" s="79"/>
      <c r="HRJ766" s="79"/>
      <c r="HRK766" s="79"/>
      <c r="HRL766" s="79"/>
      <c r="HRM766" s="79"/>
      <c r="HRN766" s="79"/>
      <c r="HRO766" s="79"/>
      <c r="HRP766" s="79"/>
      <c r="HRQ766" s="79"/>
      <c r="HRR766" s="79"/>
      <c r="HRS766" s="79"/>
      <c r="HRT766" s="79"/>
      <c r="HRU766" s="79"/>
      <c r="HRV766" s="79"/>
      <c r="HRW766" s="79"/>
      <c r="HRX766" s="79"/>
      <c r="HRY766" s="79"/>
      <c r="HRZ766" s="79"/>
      <c r="HSA766" s="79"/>
      <c r="HSB766" s="79"/>
      <c r="HSC766" s="79"/>
      <c r="HSD766" s="79"/>
      <c r="HSE766" s="79"/>
      <c r="HSF766" s="79"/>
      <c r="HSG766" s="79"/>
      <c r="HSH766" s="79"/>
      <c r="HSI766" s="79"/>
      <c r="HSJ766" s="79"/>
      <c r="HSK766" s="79"/>
      <c r="HSL766" s="79"/>
      <c r="HSM766" s="79"/>
      <c r="HSN766" s="79"/>
      <c r="HSO766" s="79"/>
      <c r="HSP766" s="79"/>
      <c r="HSQ766" s="79"/>
      <c r="HSR766" s="79"/>
      <c r="HSS766" s="79"/>
      <c r="HST766" s="79"/>
      <c r="HSU766" s="79"/>
      <c r="HSV766" s="79"/>
      <c r="HSW766" s="79"/>
      <c r="HSX766" s="79"/>
      <c r="HSY766" s="79"/>
      <c r="HSZ766" s="79"/>
      <c r="HTA766" s="79"/>
      <c r="HTB766" s="79"/>
      <c r="HTC766" s="79"/>
      <c r="HTD766" s="79"/>
      <c r="HTE766" s="79"/>
      <c r="HTF766" s="79"/>
      <c r="HTG766" s="79"/>
      <c r="HTH766" s="79"/>
      <c r="HTI766" s="79"/>
      <c r="HTJ766" s="79"/>
      <c r="HTK766" s="79"/>
      <c r="HTL766" s="79"/>
      <c r="HTM766" s="79"/>
      <c r="HTN766" s="79"/>
      <c r="HTO766" s="79"/>
      <c r="HTP766" s="79"/>
      <c r="HTQ766" s="79"/>
      <c r="HTR766" s="79"/>
      <c r="HTS766" s="79"/>
      <c r="HTT766" s="79"/>
      <c r="HTU766" s="79"/>
      <c r="HTV766" s="79"/>
      <c r="HTW766" s="79"/>
      <c r="HTX766" s="79"/>
      <c r="HTY766" s="79"/>
      <c r="HTZ766" s="79"/>
      <c r="HUA766" s="79"/>
      <c r="HUB766" s="79"/>
      <c r="HUC766" s="79"/>
      <c r="HUD766" s="79"/>
      <c r="HUE766" s="79"/>
      <c r="HUF766" s="79"/>
      <c r="HUG766" s="79"/>
      <c r="HUH766" s="79"/>
      <c r="HUI766" s="79"/>
      <c r="HUJ766" s="79"/>
      <c r="HUK766" s="79"/>
      <c r="HUL766" s="79"/>
      <c r="HUM766" s="79"/>
      <c r="HUN766" s="79"/>
      <c r="HUO766" s="79"/>
      <c r="HUP766" s="79"/>
      <c r="HUQ766" s="79"/>
      <c r="HUR766" s="79"/>
      <c r="HUS766" s="79"/>
      <c r="HUT766" s="79"/>
      <c r="HUU766" s="79"/>
      <c r="HUV766" s="79"/>
      <c r="HUW766" s="79"/>
      <c r="HUX766" s="79"/>
      <c r="HUY766" s="79"/>
      <c r="HUZ766" s="79"/>
      <c r="HVA766" s="79"/>
      <c r="HVB766" s="79"/>
      <c r="HVC766" s="79"/>
      <c r="HVD766" s="79"/>
      <c r="HVE766" s="79"/>
      <c r="HVF766" s="79"/>
      <c r="HVG766" s="79"/>
      <c r="HVH766" s="79"/>
      <c r="HVI766" s="79"/>
      <c r="HVJ766" s="79"/>
      <c r="HVK766" s="79"/>
      <c r="HVL766" s="79"/>
      <c r="HVM766" s="79"/>
      <c r="HVN766" s="79"/>
      <c r="HVO766" s="79"/>
      <c r="HVP766" s="79"/>
      <c r="HVQ766" s="79"/>
      <c r="HVR766" s="79"/>
      <c r="HVS766" s="79"/>
      <c r="HVT766" s="79"/>
      <c r="HVU766" s="79"/>
      <c r="HVV766" s="79"/>
      <c r="HVW766" s="79"/>
      <c r="HVX766" s="79"/>
      <c r="HVY766" s="79"/>
      <c r="HVZ766" s="79"/>
      <c r="HWA766" s="79"/>
      <c r="HWB766" s="79"/>
      <c r="HWC766" s="79"/>
      <c r="HWD766" s="79"/>
      <c r="HWE766" s="79"/>
      <c r="HWF766" s="79"/>
      <c r="HWG766" s="79"/>
      <c r="HWH766" s="79"/>
      <c r="HWI766" s="79"/>
      <c r="HWJ766" s="79"/>
      <c r="HWK766" s="79"/>
      <c r="HWL766" s="79"/>
      <c r="HWM766" s="79"/>
      <c r="HWN766" s="79"/>
      <c r="HWO766" s="79"/>
      <c r="HWP766" s="79"/>
      <c r="HWQ766" s="79"/>
      <c r="HWR766" s="79"/>
      <c r="HWS766" s="79"/>
      <c r="HWT766" s="79"/>
      <c r="HWU766" s="79"/>
      <c r="HWV766" s="79"/>
      <c r="HWW766" s="79"/>
      <c r="HWX766" s="79"/>
      <c r="HWY766" s="79"/>
      <c r="HWZ766" s="79"/>
      <c r="HXA766" s="79"/>
      <c r="HXB766" s="79"/>
      <c r="HXC766" s="79"/>
      <c r="HXD766" s="79"/>
      <c r="HXE766" s="79"/>
      <c r="HXF766" s="79"/>
      <c r="HXG766" s="79"/>
      <c r="HXH766" s="79"/>
      <c r="HXI766" s="79"/>
      <c r="HXJ766" s="79"/>
      <c r="HXK766" s="79"/>
      <c r="HXL766" s="79"/>
      <c r="HXM766" s="79"/>
      <c r="HXN766" s="79"/>
      <c r="HXO766" s="79"/>
      <c r="HXP766" s="79"/>
      <c r="HXQ766" s="79"/>
      <c r="HXR766" s="79"/>
      <c r="HXS766" s="79"/>
      <c r="HXT766" s="79"/>
      <c r="HXU766" s="79"/>
      <c r="HXV766" s="79"/>
      <c r="HXW766" s="79"/>
      <c r="HXX766" s="79"/>
      <c r="HXY766" s="79"/>
      <c r="HXZ766" s="79"/>
      <c r="HYA766" s="79"/>
      <c r="HYB766" s="79"/>
      <c r="HYC766" s="79"/>
      <c r="HYD766" s="79"/>
      <c r="HYE766" s="79"/>
      <c r="HYF766" s="79"/>
      <c r="HYG766" s="79"/>
      <c r="HYH766" s="79"/>
      <c r="HYI766" s="79"/>
      <c r="HYJ766" s="79"/>
      <c r="HYK766" s="79"/>
      <c r="HYL766" s="79"/>
      <c r="HYM766" s="79"/>
      <c r="HYN766" s="79"/>
      <c r="HYO766" s="79"/>
      <c r="HYP766" s="79"/>
      <c r="HYQ766" s="79"/>
      <c r="HYR766" s="79"/>
      <c r="HYS766" s="79"/>
      <c r="HYT766" s="79"/>
      <c r="HYU766" s="79"/>
      <c r="HYV766" s="79"/>
      <c r="HYW766" s="79"/>
      <c r="HYX766" s="79"/>
      <c r="HYY766" s="79"/>
      <c r="HYZ766" s="79"/>
      <c r="HZA766" s="79"/>
      <c r="HZB766" s="79"/>
      <c r="HZC766" s="79"/>
      <c r="HZD766" s="79"/>
      <c r="HZE766" s="79"/>
      <c r="HZF766" s="79"/>
      <c r="HZG766" s="79"/>
      <c r="HZH766" s="79"/>
      <c r="HZI766" s="79"/>
      <c r="HZJ766" s="79"/>
      <c r="HZK766" s="79"/>
      <c r="HZL766" s="79"/>
      <c r="HZM766" s="79"/>
      <c r="HZN766" s="79"/>
      <c r="HZO766" s="79"/>
      <c r="HZP766" s="79"/>
      <c r="HZQ766" s="79"/>
      <c r="HZR766" s="79"/>
      <c r="HZS766" s="79"/>
      <c r="HZT766" s="79"/>
      <c r="HZU766" s="79"/>
      <c r="HZV766" s="79"/>
      <c r="HZW766" s="79"/>
      <c r="HZX766" s="79"/>
      <c r="HZY766" s="79"/>
      <c r="HZZ766" s="79"/>
      <c r="IAA766" s="79"/>
      <c r="IAB766" s="79"/>
      <c r="IAC766" s="79"/>
      <c r="IAD766" s="79"/>
      <c r="IAE766" s="79"/>
      <c r="IAF766" s="79"/>
      <c r="IAG766" s="79"/>
      <c r="IAH766" s="79"/>
      <c r="IAI766" s="79"/>
      <c r="IAJ766" s="79"/>
      <c r="IAK766" s="79"/>
      <c r="IAL766" s="79"/>
      <c r="IAM766" s="79"/>
      <c r="IAN766" s="79"/>
      <c r="IAO766" s="79"/>
      <c r="IAP766" s="79"/>
      <c r="IAQ766" s="79"/>
      <c r="IAR766" s="79"/>
      <c r="IAS766" s="79"/>
      <c r="IAT766" s="79"/>
      <c r="IAU766" s="79"/>
      <c r="IAV766" s="79"/>
      <c r="IAW766" s="79"/>
      <c r="IAX766" s="79"/>
      <c r="IAY766" s="79"/>
      <c r="IAZ766" s="79"/>
      <c r="IBA766" s="79"/>
      <c r="IBB766" s="79"/>
      <c r="IBC766" s="79"/>
      <c r="IBD766" s="79"/>
      <c r="IBE766" s="79"/>
      <c r="IBF766" s="79"/>
      <c r="IBG766" s="79"/>
      <c r="IBH766" s="79"/>
      <c r="IBI766" s="79"/>
      <c r="IBJ766" s="79"/>
      <c r="IBK766" s="79"/>
      <c r="IBL766" s="79"/>
      <c r="IBM766" s="79"/>
      <c r="IBN766" s="79"/>
      <c r="IBO766" s="79"/>
      <c r="IBP766" s="79"/>
      <c r="IBQ766" s="79"/>
      <c r="IBR766" s="79"/>
      <c r="IBS766" s="79"/>
      <c r="IBT766" s="79"/>
      <c r="IBU766" s="79"/>
      <c r="IBV766" s="79"/>
      <c r="IBW766" s="79"/>
      <c r="IBX766" s="79"/>
      <c r="IBY766" s="79"/>
      <c r="IBZ766" s="79"/>
      <c r="ICA766" s="79"/>
      <c r="ICB766" s="79"/>
      <c r="ICC766" s="79"/>
      <c r="ICD766" s="79"/>
      <c r="ICE766" s="79"/>
      <c r="ICF766" s="79"/>
      <c r="ICG766" s="79"/>
      <c r="ICH766" s="79"/>
      <c r="ICI766" s="79"/>
      <c r="ICJ766" s="79"/>
      <c r="ICK766" s="79"/>
      <c r="ICL766" s="79"/>
      <c r="ICM766" s="79"/>
      <c r="ICN766" s="79"/>
      <c r="ICO766" s="79"/>
      <c r="ICP766" s="79"/>
      <c r="ICQ766" s="79"/>
      <c r="ICR766" s="79"/>
      <c r="ICS766" s="79"/>
      <c r="ICT766" s="79"/>
      <c r="ICU766" s="79"/>
      <c r="ICV766" s="79"/>
      <c r="ICW766" s="79"/>
      <c r="ICX766" s="79"/>
      <c r="ICY766" s="79"/>
      <c r="ICZ766" s="79"/>
      <c r="IDA766" s="79"/>
      <c r="IDB766" s="79"/>
      <c r="IDC766" s="79"/>
      <c r="IDD766" s="79"/>
      <c r="IDE766" s="79"/>
      <c r="IDF766" s="79"/>
      <c r="IDG766" s="79"/>
      <c r="IDH766" s="79"/>
      <c r="IDI766" s="79"/>
      <c r="IDJ766" s="79"/>
      <c r="IDK766" s="79"/>
      <c r="IDL766" s="79"/>
      <c r="IDM766" s="79"/>
      <c r="IDN766" s="79"/>
      <c r="IDO766" s="79"/>
      <c r="IDP766" s="79"/>
      <c r="IDQ766" s="79"/>
      <c r="IDR766" s="79"/>
      <c r="IDS766" s="79"/>
      <c r="IDT766" s="79"/>
      <c r="IDU766" s="79"/>
      <c r="IDV766" s="79"/>
      <c r="IDW766" s="79"/>
      <c r="IDX766" s="79"/>
      <c r="IDY766" s="79"/>
      <c r="IDZ766" s="79"/>
      <c r="IEA766" s="79"/>
      <c r="IEB766" s="79"/>
      <c r="IEC766" s="79"/>
      <c r="IED766" s="79"/>
      <c r="IEE766" s="79"/>
      <c r="IEF766" s="79"/>
      <c r="IEG766" s="79"/>
      <c r="IEH766" s="79"/>
      <c r="IEI766" s="79"/>
      <c r="IEJ766" s="79"/>
      <c r="IEK766" s="79"/>
      <c r="IEL766" s="79"/>
      <c r="IEM766" s="79"/>
      <c r="IEN766" s="79"/>
      <c r="IEO766" s="79"/>
      <c r="IEP766" s="79"/>
      <c r="IEQ766" s="79"/>
      <c r="IER766" s="79"/>
      <c r="IES766" s="79"/>
      <c r="IET766" s="79"/>
      <c r="IEU766" s="79"/>
      <c r="IEV766" s="79"/>
      <c r="IEW766" s="79"/>
      <c r="IEX766" s="79"/>
      <c r="IEY766" s="79"/>
      <c r="IEZ766" s="79"/>
      <c r="IFA766" s="79"/>
      <c r="IFB766" s="79"/>
      <c r="IFC766" s="79"/>
      <c r="IFD766" s="79"/>
      <c r="IFE766" s="79"/>
      <c r="IFF766" s="79"/>
      <c r="IFG766" s="79"/>
      <c r="IFH766" s="79"/>
      <c r="IFI766" s="79"/>
      <c r="IFJ766" s="79"/>
      <c r="IFK766" s="79"/>
      <c r="IFL766" s="79"/>
      <c r="IFM766" s="79"/>
      <c r="IFN766" s="79"/>
      <c r="IFO766" s="79"/>
      <c r="IFP766" s="79"/>
      <c r="IFQ766" s="79"/>
      <c r="IFR766" s="79"/>
      <c r="IFS766" s="79"/>
      <c r="IFT766" s="79"/>
      <c r="IFU766" s="79"/>
      <c r="IFV766" s="79"/>
      <c r="IFW766" s="79"/>
      <c r="IFX766" s="79"/>
      <c r="IFY766" s="79"/>
      <c r="IFZ766" s="79"/>
      <c r="IGA766" s="79"/>
      <c r="IGB766" s="79"/>
      <c r="IGC766" s="79"/>
      <c r="IGD766" s="79"/>
      <c r="IGE766" s="79"/>
      <c r="IGF766" s="79"/>
      <c r="IGG766" s="79"/>
      <c r="IGH766" s="79"/>
      <c r="IGI766" s="79"/>
      <c r="IGJ766" s="79"/>
      <c r="IGK766" s="79"/>
      <c r="IGL766" s="79"/>
      <c r="IGM766" s="79"/>
      <c r="IGN766" s="79"/>
      <c r="IGO766" s="79"/>
      <c r="IGP766" s="79"/>
      <c r="IGQ766" s="79"/>
      <c r="IGR766" s="79"/>
      <c r="IGS766" s="79"/>
      <c r="IGT766" s="79"/>
      <c r="IGU766" s="79"/>
      <c r="IGV766" s="79"/>
      <c r="IGW766" s="79"/>
      <c r="IGX766" s="79"/>
      <c r="IGY766" s="79"/>
      <c r="IGZ766" s="79"/>
      <c r="IHA766" s="79"/>
      <c r="IHB766" s="79"/>
      <c r="IHC766" s="79"/>
      <c r="IHD766" s="79"/>
      <c r="IHE766" s="79"/>
      <c r="IHF766" s="79"/>
      <c r="IHG766" s="79"/>
      <c r="IHH766" s="79"/>
      <c r="IHI766" s="79"/>
      <c r="IHJ766" s="79"/>
      <c r="IHK766" s="79"/>
      <c r="IHL766" s="79"/>
      <c r="IHM766" s="79"/>
      <c r="IHN766" s="79"/>
      <c r="IHO766" s="79"/>
      <c r="IHP766" s="79"/>
      <c r="IHQ766" s="79"/>
      <c r="IHR766" s="79"/>
      <c r="IHS766" s="79"/>
      <c r="IHT766" s="79"/>
      <c r="IHU766" s="79"/>
      <c r="IHV766" s="79"/>
      <c r="IHW766" s="79"/>
      <c r="IHX766" s="79"/>
      <c r="IHY766" s="79"/>
      <c r="IHZ766" s="79"/>
      <c r="IIA766" s="79"/>
      <c r="IIB766" s="79"/>
      <c r="IIC766" s="79"/>
      <c r="IID766" s="79"/>
      <c r="IIE766" s="79"/>
      <c r="IIF766" s="79"/>
      <c r="IIG766" s="79"/>
      <c r="IIH766" s="79"/>
      <c r="III766" s="79"/>
      <c r="IIJ766" s="79"/>
      <c r="IIK766" s="79"/>
      <c r="IIL766" s="79"/>
      <c r="IIM766" s="79"/>
      <c r="IIN766" s="79"/>
      <c r="IIO766" s="79"/>
      <c r="IIP766" s="79"/>
      <c r="IIQ766" s="79"/>
      <c r="IIR766" s="79"/>
      <c r="IIS766" s="79"/>
      <c r="IIT766" s="79"/>
      <c r="IIU766" s="79"/>
      <c r="IIV766" s="79"/>
      <c r="IIW766" s="79"/>
      <c r="IIX766" s="79"/>
      <c r="IIY766" s="79"/>
      <c r="IIZ766" s="79"/>
      <c r="IJA766" s="79"/>
      <c r="IJB766" s="79"/>
      <c r="IJC766" s="79"/>
      <c r="IJD766" s="79"/>
      <c r="IJE766" s="79"/>
      <c r="IJF766" s="79"/>
      <c r="IJG766" s="79"/>
      <c r="IJH766" s="79"/>
      <c r="IJI766" s="79"/>
      <c r="IJJ766" s="79"/>
      <c r="IJK766" s="79"/>
      <c r="IJL766" s="79"/>
      <c r="IJM766" s="79"/>
      <c r="IJN766" s="79"/>
      <c r="IJO766" s="79"/>
      <c r="IJP766" s="79"/>
      <c r="IJQ766" s="79"/>
      <c r="IJR766" s="79"/>
      <c r="IJS766" s="79"/>
      <c r="IJT766" s="79"/>
      <c r="IJU766" s="79"/>
      <c r="IJV766" s="79"/>
      <c r="IJW766" s="79"/>
      <c r="IJX766" s="79"/>
      <c r="IJY766" s="79"/>
      <c r="IJZ766" s="79"/>
      <c r="IKA766" s="79"/>
      <c r="IKB766" s="79"/>
      <c r="IKC766" s="79"/>
      <c r="IKD766" s="79"/>
      <c r="IKE766" s="79"/>
      <c r="IKF766" s="79"/>
      <c r="IKG766" s="79"/>
      <c r="IKH766" s="79"/>
      <c r="IKI766" s="79"/>
      <c r="IKJ766" s="79"/>
      <c r="IKK766" s="79"/>
      <c r="IKL766" s="79"/>
      <c r="IKM766" s="79"/>
      <c r="IKN766" s="79"/>
      <c r="IKO766" s="79"/>
      <c r="IKP766" s="79"/>
      <c r="IKQ766" s="79"/>
      <c r="IKR766" s="79"/>
      <c r="IKS766" s="79"/>
      <c r="IKT766" s="79"/>
      <c r="IKU766" s="79"/>
      <c r="IKV766" s="79"/>
      <c r="IKW766" s="79"/>
      <c r="IKX766" s="79"/>
      <c r="IKY766" s="79"/>
      <c r="IKZ766" s="79"/>
      <c r="ILA766" s="79"/>
      <c r="ILB766" s="79"/>
      <c r="ILC766" s="79"/>
      <c r="ILD766" s="79"/>
      <c r="ILE766" s="79"/>
      <c r="ILF766" s="79"/>
      <c r="ILG766" s="79"/>
      <c r="ILH766" s="79"/>
      <c r="ILI766" s="79"/>
      <c r="ILJ766" s="79"/>
      <c r="ILK766" s="79"/>
      <c r="ILL766" s="79"/>
      <c r="ILM766" s="79"/>
      <c r="ILN766" s="79"/>
      <c r="ILO766" s="79"/>
      <c r="ILP766" s="79"/>
      <c r="ILQ766" s="79"/>
      <c r="ILR766" s="79"/>
      <c r="ILS766" s="79"/>
      <c r="ILT766" s="79"/>
      <c r="ILU766" s="79"/>
      <c r="ILV766" s="79"/>
      <c r="ILW766" s="79"/>
      <c r="ILX766" s="79"/>
      <c r="ILY766" s="79"/>
      <c r="ILZ766" s="79"/>
      <c r="IMA766" s="79"/>
      <c r="IMB766" s="79"/>
      <c r="IMC766" s="79"/>
      <c r="IMD766" s="79"/>
      <c r="IME766" s="79"/>
      <c r="IMF766" s="79"/>
      <c r="IMG766" s="79"/>
      <c r="IMH766" s="79"/>
      <c r="IMI766" s="79"/>
      <c r="IMJ766" s="79"/>
      <c r="IMK766" s="79"/>
      <c r="IML766" s="79"/>
      <c r="IMM766" s="79"/>
      <c r="IMN766" s="79"/>
      <c r="IMO766" s="79"/>
      <c r="IMP766" s="79"/>
      <c r="IMQ766" s="79"/>
      <c r="IMR766" s="79"/>
      <c r="IMS766" s="79"/>
      <c r="IMT766" s="79"/>
      <c r="IMU766" s="79"/>
      <c r="IMV766" s="79"/>
      <c r="IMW766" s="79"/>
      <c r="IMX766" s="79"/>
      <c r="IMY766" s="79"/>
      <c r="IMZ766" s="79"/>
      <c r="INA766" s="79"/>
      <c r="INB766" s="79"/>
      <c r="INC766" s="79"/>
      <c r="IND766" s="79"/>
      <c r="INE766" s="79"/>
      <c r="INF766" s="79"/>
      <c r="ING766" s="79"/>
      <c r="INH766" s="79"/>
      <c r="INI766" s="79"/>
      <c r="INJ766" s="79"/>
      <c r="INK766" s="79"/>
      <c r="INL766" s="79"/>
      <c r="INM766" s="79"/>
      <c r="INN766" s="79"/>
      <c r="INO766" s="79"/>
      <c r="INP766" s="79"/>
      <c r="INQ766" s="79"/>
      <c r="INR766" s="79"/>
      <c r="INS766" s="79"/>
      <c r="INT766" s="79"/>
      <c r="INU766" s="79"/>
      <c r="INV766" s="79"/>
      <c r="INW766" s="79"/>
      <c r="INX766" s="79"/>
      <c r="INY766" s="79"/>
      <c r="INZ766" s="79"/>
      <c r="IOA766" s="79"/>
      <c r="IOB766" s="79"/>
      <c r="IOC766" s="79"/>
      <c r="IOD766" s="79"/>
      <c r="IOE766" s="79"/>
      <c r="IOF766" s="79"/>
      <c r="IOG766" s="79"/>
      <c r="IOH766" s="79"/>
      <c r="IOI766" s="79"/>
      <c r="IOJ766" s="79"/>
      <c r="IOK766" s="79"/>
      <c r="IOL766" s="79"/>
      <c r="IOM766" s="79"/>
      <c r="ION766" s="79"/>
      <c r="IOO766" s="79"/>
      <c r="IOP766" s="79"/>
      <c r="IOQ766" s="79"/>
      <c r="IOR766" s="79"/>
      <c r="IOS766" s="79"/>
      <c r="IOT766" s="79"/>
      <c r="IOU766" s="79"/>
      <c r="IOV766" s="79"/>
      <c r="IOW766" s="79"/>
      <c r="IOX766" s="79"/>
      <c r="IOY766" s="79"/>
      <c r="IOZ766" s="79"/>
      <c r="IPA766" s="79"/>
      <c r="IPB766" s="79"/>
      <c r="IPC766" s="79"/>
      <c r="IPD766" s="79"/>
      <c r="IPE766" s="79"/>
      <c r="IPF766" s="79"/>
      <c r="IPG766" s="79"/>
      <c r="IPH766" s="79"/>
      <c r="IPI766" s="79"/>
      <c r="IPJ766" s="79"/>
      <c r="IPK766" s="79"/>
      <c r="IPL766" s="79"/>
      <c r="IPM766" s="79"/>
      <c r="IPN766" s="79"/>
      <c r="IPO766" s="79"/>
      <c r="IPP766" s="79"/>
      <c r="IPQ766" s="79"/>
      <c r="IPR766" s="79"/>
      <c r="IPS766" s="79"/>
      <c r="IPT766" s="79"/>
      <c r="IPU766" s="79"/>
      <c r="IPV766" s="79"/>
      <c r="IPW766" s="79"/>
      <c r="IPX766" s="79"/>
      <c r="IPY766" s="79"/>
      <c r="IPZ766" s="79"/>
      <c r="IQA766" s="79"/>
      <c r="IQB766" s="79"/>
      <c r="IQC766" s="79"/>
      <c r="IQD766" s="79"/>
      <c r="IQE766" s="79"/>
      <c r="IQF766" s="79"/>
      <c r="IQG766" s="79"/>
      <c r="IQH766" s="79"/>
      <c r="IQI766" s="79"/>
      <c r="IQJ766" s="79"/>
      <c r="IQK766" s="79"/>
      <c r="IQL766" s="79"/>
      <c r="IQM766" s="79"/>
      <c r="IQN766" s="79"/>
      <c r="IQO766" s="79"/>
      <c r="IQP766" s="79"/>
      <c r="IQQ766" s="79"/>
      <c r="IQR766" s="79"/>
      <c r="IQS766" s="79"/>
      <c r="IQT766" s="79"/>
      <c r="IQU766" s="79"/>
      <c r="IQV766" s="79"/>
      <c r="IQW766" s="79"/>
      <c r="IQX766" s="79"/>
      <c r="IQY766" s="79"/>
      <c r="IQZ766" s="79"/>
      <c r="IRA766" s="79"/>
      <c r="IRB766" s="79"/>
      <c r="IRC766" s="79"/>
      <c r="IRD766" s="79"/>
      <c r="IRE766" s="79"/>
      <c r="IRF766" s="79"/>
      <c r="IRG766" s="79"/>
      <c r="IRH766" s="79"/>
      <c r="IRI766" s="79"/>
      <c r="IRJ766" s="79"/>
      <c r="IRK766" s="79"/>
      <c r="IRL766" s="79"/>
      <c r="IRM766" s="79"/>
      <c r="IRN766" s="79"/>
      <c r="IRO766" s="79"/>
      <c r="IRP766" s="79"/>
      <c r="IRQ766" s="79"/>
      <c r="IRR766" s="79"/>
      <c r="IRS766" s="79"/>
      <c r="IRT766" s="79"/>
      <c r="IRU766" s="79"/>
      <c r="IRV766" s="79"/>
      <c r="IRW766" s="79"/>
      <c r="IRX766" s="79"/>
      <c r="IRY766" s="79"/>
      <c r="IRZ766" s="79"/>
      <c r="ISA766" s="79"/>
      <c r="ISB766" s="79"/>
      <c r="ISC766" s="79"/>
      <c r="ISD766" s="79"/>
      <c r="ISE766" s="79"/>
      <c r="ISF766" s="79"/>
      <c r="ISG766" s="79"/>
      <c r="ISH766" s="79"/>
      <c r="ISI766" s="79"/>
      <c r="ISJ766" s="79"/>
      <c r="ISK766" s="79"/>
      <c r="ISL766" s="79"/>
      <c r="ISM766" s="79"/>
      <c r="ISN766" s="79"/>
      <c r="ISO766" s="79"/>
      <c r="ISP766" s="79"/>
      <c r="ISQ766" s="79"/>
      <c r="ISR766" s="79"/>
      <c r="ISS766" s="79"/>
      <c r="IST766" s="79"/>
      <c r="ISU766" s="79"/>
      <c r="ISV766" s="79"/>
      <c r="ISW766" s="79"/>
      <c r="ISX766" s="79"/>
      <c r="ISY766" s="79"/>
      <c r="ISZ766" s="79"/>
      <c r="ITA766" s="79"/>
      <c r="ITB766" s="79"/>
      <c r="ITC766" s="79"/>
      <c r="ITD766" s="79"/>
      <c r="ITE766" s="79"/>
      <c r="ITF766" s="79"/>
      <c r="ITG766" s="79"/>
      <c r="ITH766" s="79"/>
      <c r="ITI766" s="79"/>
      <c r="ITJ766" s="79"/>
      <c r="ITK766" s="79"/>
      <c r="ITL766" s="79"/>
      <c r="ITM766" s="79"/>
      <c r="ITN766" s="79"/>
      <c r="ITO766" s="79"/>
      <c r="ITP766" s="79"/>
      <c r="ITQ766" s="79"/>
      <c r="ITR766" s="79"/>
      <c r="ITS766" s="79"/>
      <c r="ITT766" s="79"/>
      <c r="ITU766" s="79"/>
      <c r="ITV766" s="79"/>
      <c r="ITW766" s="79"/>
      <c r="ITX766" s="79"/>
      <c r="ITY766" s="79"/>
      <c r="ITZ766" s="79"/>
      <c r="IUA766" s="79"/>
      <c r="IUB766" s="79"/>
      <c r="IUC766" s="79"/>
      <c r="IUD766" s="79"/>
      <c r="IUE766" s="79"/>
      <c r="IUF766" s="79"/>
      <c r="IUG766" s="79"/>
      <c r="IUH766" s="79"/>
      <c r="IUI766" s="79"/>
      <c r="IUJ766" s="79"/>
      <c r="IUK766" s="79"/>
      <c r="IUL766" s="79"/>
      <c r="IUM766" s="79"/>
      <c r="IUN766" s="79"/>
      <c r="IUO766" s="79"/>
      <c r="IUP766" s="79"/>
      <c r="IUQ766" s="79"/>
      <c r="IUR766" s="79"/>
      <c r="IUS766" s="79"/>
      <c r="IUT766" s="79"/>
      <c r="IUU766" s="79"/>
      <c r="IUV766" s="79"/>
      <c r="IUW766" s="79"/>
      <c r="IUX766" s="79"/>
      <c r="IUY766" s="79"/>
      <c r="IUZ766" s="79"/>
      <c r="IVA766" s="79"/>
      <c r="IVB766" s="79"/>
      <c r="IVC766" s="79"/>
      <c r="IVD766" s="79"/>
      <c r="IVE766" s="79"/>
      <c r="IVF766" s="79"/>
      <c r="IVG766" s="79"/>
      <c r="IVH766" s="79"/>
      <c r="IVI766" s="79"/>
      <c r="IVJ766" s="79"/>
      <c r="IVK766" s="79"/>
      <c r="IVL766" s="79"/>
      <c r="IVM766" s="79"/>
      <c r="IVN766" s="79"/>
      <c r="IVO766" s="79"/>
      <c r="IVP766" s="79"/>
      <c r="IVQ766" s="79"/>
      <c r="IVR766" s="79"/>
      <c r="IVS766" s="79"/>
      <c r="IVT766" s="79"/>
      <c r="IVU766" s="79"/>
      <c r="IVV766" s="79"/>
      <c r="IVW766" s="79"/>
      <c r="IVX766" s="79"/>
      <c r="IVY766" s="79"/>
      <c r="IVZ766" s="79"/>
      <c r="IWA766" s="79"/>
      <c r="IWB766" s="79"/>
      <c r="IWC766" s="79"/>
      <c r="IWD766" s="79"/>
      <c r="IWE766" s="79"/>
      <c r="IWF766" s="79"/>
      <c r="IWG766" s="79"/>
      <c r="IWH766" s="79"/>
      <c r="IWI766" s="79"/>
      <c r="IWJ766" s="79"/>
      <c r="IWK766" s="79"/>
      <c r="IWL766" s="79"/>
      <c r="IWM766" s="79"/>
      <c r="IWN766" s="79"/>
      <c r="IWO766" s="79"/>
      <c r="IWP766" s="79"/>
      <c r="IWQ766" s="79"/>
      <c r="IWR766" s="79"/>
      <c r="IWS766" s="79"/>
      <c r="IWT766" s="79"/>
      <c r="IWU766" s="79"/>
      <c r="IWV766" s="79"/>
      <c r="IWW766" s="79"/>
      <c r="IWX766" s="79"/>
      <c r="IWY766" s="79"/>
      <c r="IWZ766" s="79"/>
      <c r="IXA766" s="79"/>
      <c r="IXB766" s="79"/>
      <c r="IXC766" s="79"/>
      <c r="IXD766" s="79"/>
      <c r="IXE766" s="79"/>
      <c r="IXF766" s="79"/>
      <c r="IXG766" s="79"/>
      <c r="IXH766" s="79"/>
      <c r="IXI766" s="79"/>
      <c r="IXJ766" s="79"/>
      <c r="IXK766" s="79"/>
      <c r="IXL766" s="79"/>
      <c r="IXM766" s="79"/>
      <c r="IXN766" s="79"/>
      <c r="IXO766" s="79"/>
      <c r="IXP766" s="79"/>
      <c r="IXQ766" s="79"/>
      <c r="IXR766" s="79"/>
      <c r="IXS766" s="79"/>
      <c r="IXT766" s="79"/>
      <c r="IXU766" s="79"/>
      <c r="IXV766" s="79"/>
      <c r="IXW766" s="79"/>
      <c r="IXX766" s="79"/>
      <c r="IXY766" s="79"/>
      <c r="IXZ766" s="79"/>
      <c r="IYA766" s="79"/>
      <c r="IYB766" s="79"/>
      <c r="IYC766" s="79"/>
      <c r="IYD766" s="79"/>
      <c r="IYE766" s="79"/>
      <c r="IYF766" s="79"/>
      <c r="IYG766" s="79"/>
      <c r="IYH766" s="79"/>
      <c r="IYI766" s="79"/>
      <c r="IYJ766" s="79"/>
      <c r="IYK766" s="79"/>
      <c r="IYL766" s="79"/>
      <c r="IYM766" s="79"/>
      <c r="IYN766" s="79"/>
      <c r="IYO766" s="79"/>
      <c r="IYP766" s="79"/>
      <c r="IYQ766" s="79"/>
      <c r="IYR766" s="79"/>
      <c r="IYS766" s="79"/>
      <c r="IYT766" s="79"/>
      <c r="IYU766" s="79"/>
      <c r="IYV766" s="79"/>
      <c r="IYW766" s="79"/>
      <c r="IYX766" s="79"/>
      <c r="IYY766" s="79"/>
      <c r="IYZ766" s="79"/>
      <c r="IZA766" s="79"/>
      <c r="IZB766" s="79"/>
      <c r="IZC766" s="79"/>
      <c r="IZD766" s="79"/>
      <c r="IZE766" s="79"/>
      <c r="IZF766" s="79"/>
      <c r="IZG766" s="79"/>
      <c r="IZH766" s="79"/>
      <c r="IZI766" s="79"/>
      <c r="IZJ766" s="79"/>
      <c r="IZK766" s="79"/>
      <c r="IZL766" s="79"/>
      <c r="IZM766" s="79"/>
      <c r="IZN766" s="79"/>
      <c r="IZO766" s="79"/>
      <c r="IZP766" s="79"/>
      <c r="IZQ766" s="79"/>
      <c r="IZR766" s="79"/>
      <c r="IZS766" s="79"/>
      <c r="IZT766" s="79"/>
      <c r="IZU766" s="79"/>
      <c r="IZV766" s="79"/>
      <c r="IZW766" s="79"/>
      <c r="IZX766" s="79"/>
      <c r="IZY766" s="79"/>
      <c r="IZZ766" s="79"/>
      <c r="JAA766" s="79"/>
      <c r="JAB766" s="79"/>
      <c r="JAC766" s="79"/>
      <c r="JAD766" s="79"/>
      <c r="JAE766" s="79"/>
      <c r="JAF766" s="79"/>
      <c r="JAG766" s="79"/>
      <c r="JAH766" s="79"/>
      <c r="JAI766" s="79"/>
      <c r="JAJ766" s="79"/>
      <c r="JAK766" s="79"/>
      <c r="JAL766" s="79"/>
      <c r="JAM766" s="79"/>
      <c r="JAN766" s="79"/>
      <c r="JAO766" s="79"/>
      <c r="JAP766" s="79"/>
      <c r="JAQ766" s="79"/>
      <c r="JAR766" s="79"/>
      <c r="JAS766" s="79"/>
      <c r="JAT766" s="79"/>
      <c r="JAU766" s="79"/>
      <c r="JAV766" s="79"/>
      <c r="JAW766" s="79"/>
      <c r="JAX766" s="79"/>
      <c r="JAY766" s="79"/>
      <c r="JAZ766" s="79"/>
      <c r="JBA766" s="79"/>
      <c r="JBB766" s="79"/>
      <c r="JBC766" s="79"/>
      <c r="JBD766" s="79"/>
      <c r="JBE766" s="79"/>
      <c r="JBF766" s="79"/>
      <c r="JBG766" s="79"/>
      <c r="JBH766" s="79"/>
      <c r="JBI766" s="79"/>
      <c r="JBJ766" s="79"/>
      <c r="JBK766" s="79"/>
      <c r="JBL766" s="79"/>
      <c r="JBM766" s="79"/>
      <c r="JBN766" s="79"/>
      <c r="JBO766" s="79"/>
      <c r="JBP766" s="79"/>
      <c r="JBQ766" s="79"/>
      <c r="JBR766" s="79"/>
      <c r="JBS766" s="79"/>
      <c r="JBT766" s="79"/>
      <c r="JBU766" s="79"/>
      <c r="JBV766" s="79"/>
      <c r="JBW766" s="79"/>
      <c r="JBX766" s="79"/>
      <c r="JBY766" s="79"/>
      <c r="JBZ766" s="79"/>
      <c r="JCA766" s="79"/>
      <c r="JCB766" s="79"/>
      <c r="JCC766" s="79"/>
      <c r="JCD766" s="79"/>
      <c r="JCE766" s="79"/>
      <c r="JCF766" s="79"/>
      <c r="JCG766" s="79"/>
      <c r="JCH766" s="79"/>
      <c r="JCI766" s="79"/>
      <c r="JCJ766" s="79"/>
      <c r="JCK766" s="79"/>
      <c r="JCL766" s="79"/>
      <c r="JCM766" s="79"/>
      <c r="JCN766" s="79"/>
      <c r="JCO766" s="79"/>
      <c r="JCP766" s="79"/>
      <c r="JCQ766" s="79"/>
      <c r="JCR766" s="79"/>
      <c r="JCS766" s="79"/>
      <c r="JCT766" s="79"/>
      <c r="JCU766" s="79"/>
      <c r="JCV766" s="79"/>
      <c r="JCW766" s="79"/>
      <c r="JCX766" s="79"/>
      <c r="JCY766" s="79"/>
      <c r="JCZ766" s="79"/>
      <c r="JDA766" s="79"/>
      <c r="JDB766" s="79"/>
      <c r="JDC766" s="79"/>
    </row>
    <row r="767" spans="1:6867" s="74" customFormat="1" x14ac:dyDescent="0.25">
      <c r="A767" s="79"/>
      <c r="B767" t="s">
        <v>5564</v>
      </c>
      <c r="C767" t="s">
        <v>30</v>
      </c>
      <c r="D767" s="4">
        <v>1978</v>
      </c>
      <c r="E767" s="4" t="s">
        <v>2944</v>
      </c>
      <c r="F767" s="6" t="s">
        <v>2639</v>
      </c>
      <c r="G767" s="4" t="s">
        <v>2657</v>
      </c>
      <c r="H767" s="107"/>
      <c r="I767" s="107">
        <v>109.96</v>
      </c>
      <c r="J767" s="107">
        <v>2000</v>
      </c>
      <c r="K767" s="109">
        <v>1029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  <c r="BA767" s="79"/>
      <c r="BB767" s="79"/>
      <c r="BC767" s="79"/>
      <c r="BD767" s="79"/>
      <c r="BE767" s="79"/>
      <c r="BF767" s="79"/>
      <c r="BG767" s="79"/>
      <c r="BH767" s="79"/>
      <c r="BI767" s="79"/>
      <c r="BJ767" s="79"/>
      <c r="BK767" s="79"/>
      <c r="BL767" s="79"/>
      <c r="BM767" s="79"/>
      <c r="BN767" s="79"/>
      <c r="BO767" s="79"/>
      <c r="BP767" s="79"/>
      <c r="BQ767" s="79"/>
      <c r="BR767" s="79"/>
      <c r="BS767" s="79"/>
      <c r="BT767" s="79"/>
      <c r="BU767" s="79"/>
      <c r="BV767" s="79"/>
      <c r="BW767" s="79"/>
      <c r="BX767" s="79"/>
      <c r="BY767" s="79"/>
      <c r="BZ767" s="79"/>
      <c r="CA767" s="79"/>
      <c r="CB767" s="79"/>
      <c r="CC767" s="79"/>
      <c r="CD767" s="79"/>
      <c r="CE767" s="79"/>
      <c r="CF767" s="79"/>
      <c r="CG767" s="79"/>
      <c r="CH767" s="79"/>
      <c r="CI767" s="79"/>
      <c r="CJ767" s="79"/>
      <c r="CK767" s="79"/>
      <c r="CL767" s="79"/>
      <c r="CM767" s="79"/>
      <c r="CN767" s="79"/>
      <c r="CO767" s="79"/>
      <c r="CP767" s="79"/>
      <c r="CQ767" s="79"/>
      <c r="CR767" s="79"/>
      <c r="CS767" s="79"/>
      <c r="CT767" s="79"/>
      <c r="CU767" s="79"/>
      <c r="CV767" s="79"/>
      <c r="CW767" s="79"/>
      <c r="CX767" s="79"/>
      <c r="CY767" s="79"/>
      <c r="CZ767" s="79"/>
      <c r="DA767" s="79"/>
      <c r="DB767" s="79"/>
      <c r="DC767" s="79"/>
      <c r="DD767" s="79"/>
      <c r="DE767" s="79"/>
      <c r="DF767" s="79"/>
      <c r="DG767" s="79"/>
      <c r="DH767" s="79"/>
      <c r="DI767" s="79"/>
      <c r="DJ767" s="79"/>
      <c r="DK767" s="79"/>
      <c r="DL767" s="79"/>
      <c r="DM767" s="79"/>
      <c r="DN767" s="79"/>
      <c r="DO767" s="79"/>
      <c r="DP767" s="79"/>
      <c r="DQ767" s="79"/>
      <c r="DR767" s="79"/>
      <c r="DS767" s="79"/>
      <c r="DT767" s="79"/>
      <c r="DU767" s="79"/>
      <c r="DV767" s="79"/>
      <c r="DW767" s="79"/>
      <c r="DX767" s="79"/>
      <c r="DY767" s="79"/>
      <c r="DZ767" s="79"/>
      <c r="EA767" s="79"/>
      <c r="EB767" s="79"/>
      <c r="EC767" s="79"/>
      <c r="ED767" s="79"/>
      <c r="EE767" s="79"/>
      <c r="EF767" s="79"/>
      <c r="EG767" s="79"/>
      <c r="EH767" s="79"/>
      <c r="EI767" s="79"/>
      <c r="EJ767" s="79"/>
      <c r="EK767" s="79"/>
      <c r="EL767" s="79"/>
      <c r="EM767" s="79"/>
      <c r="EN767" s="79"/>
      <c r="EO767" s="79"/>
      <c r="EP767" s="79"/>
      <c r="EQ767" s="79"/>
      <c r="ER767" s="79"/>
      <c r="ES767" s="79"/>
      <c r="ET767" s="79"/>
      <c r="EU767" s="79"/>
      <c r="EV767" s="79"/>
      <c r="EW767" s="79"/>
      <c r="EX767" s="79"/>
      <c r="EY767" s="79"/>
      <c r="EZ767" s="79"/>
      <c r="FA767" s="79"/>
      <c r="FB767" s="79"/>
      <c r="FC767" s="79"/>
      <c r="FD767" s="79"/>
      <c r="FE767" s="79"/>
      <c r="FF767" s="79"/>
      <c r="FG767" s="79"/>
      <c r="FH767" s="79"/>
      <c r="FI767" s="79"/>
      <c r="FJ767" s="79"/>
      <c r="FK767" s="79"/>
      <c r="FL767" s="79"/>
      <c r="FM767" s="79"/>
      <c r="FN767" s="79"/>
      <c r="FO767" s="79"/>
      <c r="FP767" s="79"/>
      <c r="FQ767" s="79"/>
      <c r="FR767" s="79"/>
      <c r="FS767" s="79"/>
      <c r="FT767" s="79"/>
      <c r="FU767" s="79"/>
      <c r="FV767" s="79"/>
      <c r="FW767" s="79"/>
      <c r="FX767" s="79"/>
      <c r="FY767" s="79"/>
      <c r="FZ767" s="79"/>
      <c r="GA767" s="79"/>
      <c r="GB767" s="79"/>
      <c r="GC767" s="79"/>
      <c r="GD767" s="79"/>
      <c r="GE767" s="79"/>
      <c r="GF767" s="79"/>
      <c r="GG767" s="79"/>
      <c r="GH767" s="79"/>
      <c r="GI767" s="79"/>
      <c r="GJ767" s="79"/>
      <c r="GK767" s="79"/>
      <c r="GL767" s="79"/>
      <c r="GM767" s="79"/>
      <c r="GN767" s="79"/>
      <c r="GO767" s="79"/>
      <c r="GP767" s="79"/>
      <c r="GQ767" s="79"/>
      <c r="GR767" s="79"/>
      <c r="GS767" s="79"/>
      <c r="GT767" s="79"/>
      <c r="GU767" s="79"/>
      <c r="GV767" s="79"/>
      <c r="GW767" s="79"/>
      <c r="GX767" s="79"/>
      <c r="GY767" s="79"/>
      <c r="GZ767" s="79"/>
      <c r="HA767" s="79"/>
      <c r="HB767" s="79"/>
      <c r="HC767" s="79"/>
      <c r="HD767" s="79"/>
      <c r="HE767" s="79"/>
      <c r="HF767" s="79"/>
      <c r="HG767" s="79"/>
      <c r="HH767" s="79"/>
      <c r="HI767" s="79"/>
      <c r="HJ767" s="79"/>
      <c r="HK767" s="79"/>
      <c r="HL767" s="79"/>
      <c r="HM767" s="79"/>
      <c r="HN767" s="79"/>
      <c r="HO767" s="79"/>
      <c r="HP767" s="79"/>
      <c r="HQ767" s="79"/>
      <c r="HR767" s="79"/>
      <c r="HS767" s="79"/>
      <c r="HT767" s="79"/>
      <c r="HU767" s="79"/>
      <c r="HV767" s="79"/>
      <c r="HW767" s="79"/>
      <c r="HX767" s="79"/>
      <c r="HY767" s="79"/>
      <c r="HZ767" s="79"/>
      <c r="IA767" s="79"/>
      <c r="IB767" s="79"/>
      <c r="IC767" s="79"/>
      <c r="ID767" s="79"/>
      <c r="IE767" s="79"/>
      <c r="IF767" s="79"/>
      <c r="IG767" s="79"/>
      <c r="IH767" s="79"/>
      <c r="II767" s="79"/>
      <c r="IJ767" s="79"/>
      <c r="IK767" s="79"/>
      <c r="IL767" s="79"/>
      <c r="IM767" s="79"/>
      <c r="IN767" s="79"/>
      <c r="IO767" s="79"/>
      <c r="IP767" s="79"/>
      <c r="IQ767" s="79"/>
      <c r="IR767" s="79"/>
      <c r="IS767" s="79"/>
      <c r="IT767" s="79"/>
      <c r="IU767" s="79"/>
      <c r="IV767" s="79"/>
      <c r="IW767" s="79"/>
      <c r="IX767" s="79"/>
      <c r="IY767" s="79"/>
      <c r="IZ767" s="79"/>
      <c r="JA767" s="79"/>
      <c r="JB767" s="79"/>
      <c r="JC767" s="79"/>
      <c r="JD767" s="79"/>
      <c r="JE767" s="79"/>
      <c r="JF767" s="79"/>
      <c r="JG767" s="79"/>
      <c r="JH767" s="79"/>
      <c r="JI767" s="79"/>
      <c r="JJ767" s="79"/>
      <c r="JK767" s="79"/>
      <c r="JL767" s="79"/>
      <c r="JM767" s="79"/>
      <c r="JN767" s="79"/>
      <c r="JO767" s="79"/>
      <c r="JP767" s="79"/>
      <c r="JQ767" s="79"/>
      <c r="JR767" s="79"/>
      <c r="JS767" s="79"/>
      <c r="JT767" s="79"/>
      <c r="JU767" s="79"/>
      <c r="JV767" s="79"/>
      <c r="JW767" s="79"/>
      <c r="JX767" s="79"/>
      <c r="JY767" s="79"/>
      <c r="JZ767" s="79"/>
      <c r="KA767" s="79"/>
      <c r="KB767" s="79"/>
      <c r="KC767" s="79"/>
      <c r="KD767" s="79"/>
      <c r="KE767" s="79"/>
      <c r="KF767" s="79"/>
      <c r="KG767" s="79"/>
      <c r="KH767" s="79"/>
      <c r="KI767" s="79"/>
      <c r="KJ767" s="79"/>
      <c r="KK767" s="79"/>
      <c r="KL767" s="79"/>
      <c r="KM767" s="79"/>
      <c r="KN767" s="79"/>
      <c r="KO767" s="79"/>
      <c r="KP767" s="79"/>
      <c r="KQ767" s="79"/>
      <c r="KR767" s="79"/>
      <c r="KS767" s="79"/>
      <c r="KT767" s="79"/>
      <c r="KU767" s="79"/>
      <c r="KV767" s="79"/>
      <c r="KW767" s="79"/>
      <c r="KX767" s="79"/>
      <c r="KY767" s="79"/>
      <c r="KZ767" s="79"/>
      <c r="LA767" s="79"/>
      <c r="LB767" s="79"/>
      <c r="LC767" s="79"/>
      <c r="LD767" s="79"/>
      <c r="LE767" s="79"/>
      <c r="LF767" s="79"/>
      <c r="LG767" s="79"/>
      <c r="LH767" s="79"/>
      <c r="LI767" s="79"/>
      <c r="LJ767" s="79"/>
      <c r="LK767" s="79"/>
      <c r="LL767" s="79"/>
      <c r="LM767" s="79"/>
      <c r="LN767" s="79"/>
      <c r="LO767" s="79"/>
      <c r="LP767" s="79"/>
      <c r="LQ767" s="79"/>
      <c r="LR767" s="79"/>
      <c r="LS767" s="79"/>
      <c r="LT767" s="79"/>
      <c r="LU767" s="79"/>
      <c r="LV767" s="79"/>
      <c r="LW767" s="79"/>
      <c r="LX767" s="79"/>
      <c r="LY767" s="79"/>
      <c r="LZ767" s="79"/>
      <c r="MA767" s="79"/>
      <c r="MB767" s="79"/>
      <c r="MC767" s="79"/>
      <c r="MD767" s="79"/>
      <c r="ME767" s="79"/>
      <c r="MF767" s="79"/>
      <c r="MG767" s="79"/>
      <c r="MH767" s="79"/>
      <c r="MI767" s="79"/>
      <c r="MJ767" s="79"/>
      <c r="MK767" s="79"/>
      <c r="ML767" s="79"/>
      <c r="MM767" s="79"/>
      <c r="MN767" s="79"/>
      <c r="MO767" s="79"/>
      <c r="MP767" s="79"/>
      <c r="MQ767" s="79"/>
      <c r="MR767" s="79"/>
      <c r="MS767" s="79"/>
      <c r="MT767" s="79"/>
      <c r="MU767" s="79"/>
      <c r="MV767" s="79"/>
      <c r="MW767" s="79"/>
      <c r="MX767" s="79"/>
      <c r="MY767" s="79"/>
      <c r="MZ767" s="79"/>
      <c r="NA767" s="79"/>
      <c r="NB767" s="79"/>
      <c r="NC767" s="79"/>
      <c r="ND767" s="79"/>
      <c r="NE767" s="79"/>
      <c r="NF767" s="79"/>
      <c r="NG767" s="79"/>
      <c r="NH767" s="79"/>
      <c r="NI767" s="79"/>
      <c r="NJ767" s="79"/>
      <c r="NK767" s="79"/>
      <c r="NL767" s="79"/>
      <c r="NM767" s="79"/>
      <c r="NN767" s="79"/>
      <c r="NO767" s="79"/>
      <c r="NP767" s="79"/>
      <c r="NQ767" s="79"/>
      <c r="NR767" s="79"/>
      <c r="NS767" s="79"/>
      <c r="NT767" s="79"/>
      <c r="NU767" s="79"/>
      <c r="NV767" s="79"/>
      <c r="NW767" s="79"/>
      <c r="NX767" s="79"/>
      <c r="NY767" s="79"/>
      <c r="NZ767" s="79"/>
      <c r="OA767" s="79"/>
      <c r="OB767" s="79"/>
      <c r="OC767" s="79"/>
      <c r="OD767" s="79"/>
      <c r="OE767" s="79"/>
      <c r="OF767" s="79"/>
      <c r="OG767" s="79"/>
      <c r="OH767" s="79"/>
      <c r="OI767" s="79"/>
      <c r="OJ767" s="79"/>
      <c r="OK767" s="79"/>
      <c r="OL767" s="79"/>
      <c r="OM767" s="79"/>
      <c r="ON767" s="79"/>
      <c r="OO767" s="79"/>
      <c r="OP767" s="79"/>
      <c r="OQ767" s="79"/>
      <c r="OR767" s="79"/>
      <c r="OS767" s="79"/>
      <c r="OT767" s="79"/>
      <c r="OU767" s="79"/>
      <c r="OV767" s="79"/>
      <c r="OW767" s="79"/>
      <c r="OX767" s="79"/>
      <c r="OY767" s="79"/>
      <c r="OZ767" s="79"/>
      <c r="PA767" s="79"/>
      <c r="PB767" s="79"/>
      <c r="PC767" s="79"/>
      <c r="PD767" s="79"/>
      <c r="PE767" s="79"/>
      <c r="PF767" s="79"/>
      <c r="PG767" s="79"/>
      <c r="PH767" s="79"/>
      <c r="PI767" s="79"/>
      <c r="PJ767" s="79"/>
      <c r="PK767" s="79"/>
      <c r="PL767" s="79"/>
      <c r="PM767" s="79"/>
      <c r="PN767" s="79"/>
      <c r="PO767" s="79"/>
      <c r="PP767" s="79"/>
      <c r="PQ767" s="79"/>
      <c r="PR767" s="79"/>
      <c r="PS767" s="79"/>
      <c r="PT767" s="79"/>
      <c r="PU767" s="79"/>
      <c r="PV767" s="79"/>
      <c r="PW767" s="79"/>
      <c r="PX767" s="79"/>
      <c r="PY767" s="79"/>
      <c r="PZ767" s="79"/>
      <c r="QA767" s="79"/>
      <c r="QB767" s="79"/>
      <c r="QC767" s="79"/>
      <c r="QD767" s="79"/>
      <c r="QE767" s="79"/>
      <c r="QF767" s="79"/>
      <c r="QG767" s="79"/>
      <c r="QH767" s="79"/>
      <c r="QI767" s="79"/>
      <c r="QJ767" s="79"/>
      <c r="QK767" s="79"/>
      <c r="QL767" s="79"/>
      <c r="QM767" s="79"/>
      <c r="QN767" s="79"/>
      <c r="QO767" s="79"/>
      <c r="QP767" s="79"/>
      <c r="QQ767" s="79"/>
      <c r="QR767" s="79"/>
      <c r="QS767" s="79"/>
      <c r="QT767" s="79"/>
      <c r="QU767" s="79"/>
      <c r="QV767" s="79"/>
      <c r="QW767" s="79"/>
      <c r="QX767" s="79"/>
      <c r="QY767" s="79"/>
      <c r="QZ767" s="79"/>
      <c r="RA767" s="79"/>
      <c r="RB767" s="79"/>
      <c r="RC767" s="79"/>
      <c r="RD767" s="79"/>
      <c r="RE767" s="79"/>
      <c r="RF767" s="79"/>
      <c r="RG767" s="79"/>
      <c r="RH767" s="79"/>
      <c r="RI767" s="79"/>
      <c r="RJ767" s="79"/>
      <c r="RK767" s="79"/>
      <c r="RL767" s="79"/>
      <c r="RM767" s="79"/>
      <c r="RN767" s="79"/>
      <c r="RO767" s="79"/>
      <c r="RP767" s="79"/>
      <c r="RQ767" s="79"/>
      <c r="RR767" s="79"/>
      <c r="RS767" s="79"/>
      <c r="RT767" s="79"/>
      <c r="RU767" s="79"/>
      <c r="RV767" s="79"/>
      <c r="RW767" s="79"/>
      <c r="RX767" s="79"/>
      <c r="RY767" s="79"/>
      <c r="RZ767" s="79"/>
      <c r="SA767" s="79"/>
      <c r="SB767" s="79"/>
      <c r="SC767" s="79"/>
      <c r="SD767" s="79"/>
      <c r="SE767" s="79"/>
      <c r="SF767" s="79"/>
      <c r="SG767" s="79"/>
      <c r="SH767" s="79"/>
      <c r="SI767" s="79"/>
      <c r="SJ767" s="79"/>
      <c r="SK767" s="79"/>
      <c r="SL767" s="79"/>
      <c r="SM767" s="79"/>
      <c r="SN767" s="79"/>
      <c r="SO767" s="79"/>
      <c r="SP767" s="79"/>
      <c r="SQ767" s="79"/>
      <c r="SR767" s="79"/>
      <c r="SS767" s="79"/>
      <c r="ST767" s="79"/>
      <c r="SU767" s="79"/>
      <c r="SV767" s="79"/>
      <c r="SW767" s="79"/>
      <c r="SX767" s="79"/>
      <c r="SY767" s="79"/>
      <c r="SZ767" s="79"/>
      <c r="TA767" s="79"/>
      <c r="TB767" s="79"/>
      <c r="TC767" s="79"/>
      <c r="TD767" s="79"/>
      <c r="TE767" s="79"/>
      <c r="TF767" s="79"/>
      <c r="TG767" s="79"/>
      <c r="TH767" s="79"/>
      <c r="TI767" s="79"/>
      <c r="TJ767" s="79"/>
      <c r="TK767" s="79"/>
      <c r="TL767" s="79"/>
      <c r="TM767" s="79"/>
      <c r="TN767" s="79"/>
      <c r="TO767" s="79"/>
      <c r="TP767" s="79"/>
      <c r="TQ767" s="79"/>
      <c r="TR767" s="79"/>
      <c r="TS767" s="79"/>
      <c r="TT767" s="79"/>
      <c r="TU767" s="79"/>
      <c r="TV767" s="79"/>
      <c r="TW767" s="79"/>
      <c r="TX767" s="79"/>
      <c r="TY767" s="79"/>
      <c r="TZ767" s="79"/>
      <c r="UA767" s="79"/>
      <c r="UB767" s="79"/>
      <c r="UC767" s="79"/>
      <c r="UD767" s="79"/>
      <c r="UE767" s="79"/>
      <c r="UF767" s="79"/>
      <c r="UG767" s="79"/>
      <c r="UH767" s="79"/>
      <c r="UI767" s="79"/>
      <c r="UJ767" s="79"/>
      <c r="UK767" s="79"/>
      <c r="UL767" s="79"/>
      <c r="UM767" s="79"/>
      <c r="UN767" s="79"/>
      <c r="UO767" s="79"/>
      <c r="UP767" s="79"/>
      <c r="UQ767" s="79"/>
      <c r="UR767" s="79"/>
      <c r="US767" s="79"/>
      <c r="UT767" s="79"/>
      <c r="UU767" s="79"/>
      <c r="UV767" s="79"/>
      <c r="UW767" s="79"/>
      <c r="UX767" s="79"/>
      <c r="UY767" s="79"/>
      <c r="UZ767" s="79"/>
      <c r="VA767" s="79"/>
      <c r="VB767" s="79"/>
      <c r="VC767" s="79"/>
      <c r="VD767" s="79"/>
      <c r="VE767" s="79"/>
      <c r="VF767" s="79"/>
      <c r="VG767" s="79"/>
      <c r="VH767" s="79"/>
      <c r="VI767" s="79"/>
      <c r="VJ767" s="79"/>
      <c r="VK767" s="79"/>
      <c r="VL767" s="79"/>
      <c r="VM767" s="79"/>
      <c r="VN767" s="79"/>
      <c r="VO767" s="79"/>
      <c r="VP767" s="79"/>
      <c r="VQ767" s="79"/>
      <c r="VR767" s="79"/>
      <c r="VS767" s="79"/>
      <c r="VT767" s="79"/>
      <c r="VU767" s="79"/>
      <c r="VV767" s="79"/>
      <c r="VW767" s="79"/>
      <c r="VX767" s="79"/>
      <c r="VY767" s="79"/>
      <c r="VZ767" s="79"/>
      <c r="WA767" s="79"/>
      <c r="WB767" s="79"/>
      <c r="WC767" s="79"/>
      <c r="WD767" s="79"/>
      <c r="WE767" s="79"/>
      <c r="WF767" s="79"/>
      <c r="WG767" s="79"/>
      <c r="WH767" s="79"/>
      <c r="WI767" s="79"/>
      <c r="WJ767" s="79"/>
      <c r="WK767" s="79"/>
      <c r="WL767" s="79"/>
      <c r="WM767" s="79"/>
      <c r="WN767" s="79"/>
      <c r="WO767" s="79"/>
      <c r="WP767" s="79"/>
      <c r="WQ767" s="79"/>
      <c r="WR767" s="79"/>
      <c r="WS767" s="79"/>
      <c r="WT767" s="79"/>
      <c r="WU767" s="79"/>
      <c r="WV767" s="79"/>
      <c r="WW767" s="79"/>
      <c r="WX767" s="79"/>
      <c r="WY767" s="79"/>
      <c r="WZ767" s="79"/>
      <c r="XA767" s="79"/>
      <c r="XB767" s="79"/>
      <c r="XC767" s="79"/>
      <c r="XD767" s="79"/>
      <c r="XE767" s="79"/>
      <c r="XF767" s="79"/>
      <c r="XG767" s="79"/>
      <c r="XH767" s="79"/>
      <c r="XI767" s="79"/>
      <c r="XJ767" s="79"/>
      <c r="XK767" s="79"/>
      <c r="XL767" s="79"/>
      <c r="XM767" s="79"/>
      <c r="XN767" s="79"/>
      <c r="XO767" s="79"/>
      <c r="XP767" s="79"/>
      <c r="XQ767" s="79"/>
      <c r="XR767" s="79"/>
      <c r="XS767" s="79"/>
      <c r="XT767" s="79"/>
      <c r="XU767" s="79"/>
      <c r="XV767" s="79"/>
      <c r="XW767" s="79"/>
      <c r="XX767" s="79"/>
      <c r="XY767" s="79"/>
      <c r="XZ767" s="79"/>
      <c r="YA767" s="79"/>
      <c r="YB767" s="79"/>
      <c r="YC767" s="79"/>
      <c r="YD767" s="79"/>
      <c r="YE767" s="79"/>
      <c r="YF767" s="79"/>
      <c r="YG767" s="79"/>
      <c r="YH767" s="79"/>
      <c r="YI767" s="79"/>
      <c r="YJ767" s="79"/>
      <c r="YK767" s="79"/>
      <c r="YL767" s="79"/>
      <c r="YM767" s="79"/>
      <c r="YN767" s="79"/>
      <c r="YO767" s="79"/>
      <c r="YP767" s="79"/>
      <c r="YQ767" s="79"/>
      <c r="YR767" s="79"/>
      <c r="YS767" s="79"/>
      <c r="YT767" s="79"/>
      <c r="YU767" s="79"/>
      <c r="YV767" s="79"/>
      <c r="YW767" s="79"/>
      <c r="YX767" s="79"/>
      <c r="YY767" s="79"/>
      <c r="YZ767" s="79"/>
      <c r="ZA767" s="79"/>
      <c r="ZB767" s="79"/>
      <c r="ZC767" s="79"/>
      <c r="ZD767" s="79"/>
      <c r="ZE767" s="79"/>
      <c r="ZF767" s="79"/>
      <c r="ZG767" s="79"/>
      <c r="ZH767" s="79"/>
      <c r="ZI767" s="79"/>
      <c r="ZJ767" s="79"/>
      <c r="ZK767" s="79"/>
      <c r="ZL767" s="79"/>
      <c r="ZM767" s="79"/>
      <c r="ZN767" s="79"/>
      <c r="ZO767" s="79"/>
      <c r="ZP767" s="79"/>
      <c r="ZQ767" s="79"/>
      <c r="ZR767" s="79"/>
      <c r="ZS767" s="79"/>
      <c r="ZT767" s="79"/>
      <c r="ZU767" s="79"/>
      <c r="ZV767" s="79"/>
      <c r="ZW767" s="79"/>
      <c r="ZX767" s="79"/>
      <c r="ZY767" s="79"/>
      <c r="ZZ767" s="79"/>
      <c r="AAA767" s="79"/>
      <c r="AAB767" s="79"/>
      <c r="AAC767" s="79"/>
      <c r="AAD767" s="79"/>
      <c r="AAE767" s="79"/>
      <c r="AAF767" s="79"/>
      <c r="AAG767" s="79"/>
      <c r="AAH767" s="79"/>
      <c r="AAI767" s="79"/>
      <c r="AAJ767" s="79"/>
      <c r="AAK767" s="79"/>
      <c r="AAL767" s="79"/>
      <c r="AAM767" s="79"/>
      <c r="AAN767" s="79"/>
      <c r="AAO767" s="79"/>
      <c r="AAP767" s="79"/>
      <c r="AAQ767" s="79"/>
      <c r="AAR767" s="79"/>
      <c r="AAS767" s="79"/>
      <c r="AAT767" s="79"/>
      <c r="AAU767" s="79"/>
      <c r="AAV767" s="79"/>
      <c r="AAW767" s="79"/>
      <c r="AAX767" s="79"/>
      <c r="AAY767" s="79"/>
      <c r="AAZ767" s="79"/>
      <c r="ABA767" s="79"/>
      <c r="ABB767" s="79"/>
      <c r="ABC767" s="79"/>
      <c r="ABD767" s="79"/>
      <c r="ABE767" s="79"/>
      <c r="ABF767" s="79"/>
      <c r="ABG767" s="79"/>
      <c r="ABH767" s="79"/>
      <c r="ABI767" s="79"/>
      <c r="ABJ767" s="79"/>
      <c r="ABK767" s="79"/>
      <c r="ABL767" s="79"/>
      <c r="ABM767" s="79"/>
      <c r="ABN767" s="79"/>
      <c r="ABO767" s="79"/>
      <c r="ABP767" s="79"/>
      <c r="ABQ767" s="79"/>
      <c r="ABR767" s="79"/>
      <c r="ABS767" s="79"/>
      <c r="ABT767" s="79"/>
      <c r="ABU767" s="79"/>
      <c r="ABV767" s="79"/>
      <c r="ABW767" s="79"/>
      <c r="ABX767" s="79"/>
      <c r="ABY767" s="79"/>
      <c r="ABZ767" s="79"/>
      <c r="ACA767" s="79"/>
      <c r="ACB767" s="79"/>
      <c r="ACC767" s="79"/>
      <c r="ACD767" s="79"/>
      <c r="ACE767" s="79"/>
      <c r="ACF767" s="79"/>
      <c r="ACG767" s="79"/>
      <c r="ACH767" s="79"/>
      <c r="ACI767" s="79"/>
      <c r="ACJ767" s="79"/>
      <c r="ACK767" s="79"/>
      <c r="ACL767" s="79"/>
      <c r="ACM767" s="79"/>
      <c r="ACN767" s="79"/>
      <c r="ACO767" s="79"/>
      <c r="ACP767" s="79"/>
      <c r="ACQ767" s="79"/>
      <c r="ACR767" s="79"/>
      <c r="ACS767" s="79"/>
      <c r="ACT767" s="79"/>
      <c r="ACU767" s="79"/>
      <c r="ACV767" s="79"/>
      <c r="ACW767" s="79"/>
      <c r="ACX767" s="79"/>
      <c r="ACY767" s="79"/>
      <c r="ACZ767" s="79"/>
      <c r="ADA767" s="79"/>
      <c r="ADB767" s="79"/>
      <c r="ADC767" s="79"/>
      <c r="ADD767" s="79"/>
      <c r="ADE767" s="79"/>
      <c r="ADF767" s="79"/>
      <c r="ADG767" s="79"/>
      <c r="ADH767" s="79"/>
      <c r="ADI767" s="79"/>
      <c r="ADJ767" s="79"/>
      <c r="ADK767" s="79"/>
      <c r="ADL767" s="79"/>
      <c r="ADM767" s="79"/>
      <c r="ADN767" s="79"/>
      <c r="ADO767" s="79"/>
      <c r="ADP767" s="79"/>
      <c r="ADQ767" s="79"/>
      <c r="ADR767" s="79"/>
      <c r="ADS767" s="79"/>
      <c r="ADT767" s="79"/>
      <c r="ADU767" s="79"/>
      <c r="ADV767" s="79"/>
      <c r="ADW767" s="79"/>
      <c r="ADX767" s="79"/>
      <c r="ADY767" s="79"/>
      <c r="ADZ767" s="79"/>
      <c r="AEA767" s="79"/>
      <c r="AEB767" s="79"/>
      <c r="AEC767" s="79"/>
      <c r="AED767" s="79"/>
      <c r="AEE767" s="79"/>
      <c r="AEF767" s="79"/>
      <c r="AEG767" s="79"/>
      <c r="AEH767" s="79"/>
      <c r="AEI767" s="79"/>
      <c r="AEJ767" s="79"/>
      <c r="AEK767" s="79"/>
      <c r="AEL767" s="79"/>
      <c r="AEM767" s="79"/>
      <c r="AEN767" s="79"/>
      <c r="AEO767" s="79"/>
      <c r="AEP767" s="79"/>
      <c r="AEQ767" s="79"/>
      <c r="AER767" s="79"/>
      <c r="AES767" s="79"/>
      <c r="AET767" s="79"/>
      <c r="AEU767" s="79"/>
      <c r="AEV767" s="79"/>
      <c r="AEW767" s="79"/>
      <c r="AEX767" s="79"/>
      <c r="AEY767" s="79"/>
      <c r="AEZ767" s="79"/>
      <c r="AFA767" s="79"/>
      <c r="AFB767" s="79"/>
      <c r="AFC767" s="79"/>
      <c r="AFD767" s="79"/>
      <c r="AFE767" s="79"/>
      <c r="AFF767" s="79"/>
      <c r="AFG767" s="79"/>
      <c r="AFH767" s="79"/>
      <c r="AFI767" s="79"/>
      <c r="AFJ767" s="79"/>
      <c r="AFK767" s="79"/>
      <c r="AFL767" s="79"/>
      <c r="AFM767" s="79"/>
      <c r="AFN767" s="79"/>
      <c r="AFO767" s="79"/>
      <c r="AFP767" s="79"/>
      <c r="AFQ767" s="79"/>
      <c r="AFR767" s="79"/>
      <c r="AFS767" s="79"/>
      <c r="AFT767" s="79"/>
      <c r="AFU767" s="79"/>
      <c r="AFV767" s="79"/>
      <c r="AFW767" s="79"/>
      <c r="AFX767" s="79"/>
      <c r="AFY767" s="79"/>
      <c r="AFZ767" s="79"/>
      <c r="AGA767" s="79"/>
      <c r="AGB767" s="79"/>
      <c r="AGC767" s="79"/>
      <c r="AGD767" s="79"/>
      <c r="AGE767" s="79"/>
      <c r="AGF767" s="79"/>
      <c r="AGG767" s="79"/>
      <c r="AGH767" s="79"/>
      <c r="AGI767" s="79"/>
      <c r="AGJ767" s="79"/>
      <c r="AGK767" s="79"/>
      <c r="AGL767" s="79"/>
      <c r="AGM767" s="79"/>
      <c r="AGN767" s="79"/>
      <c r="AGO767" s="79"/>
      <c r="AGP767" s="79"/>
      <c r="AGQ767" s="79"/>
      <c r="AGR767" s="79"/>
      <c r="AGS767" s="79"/>
      <c r="AGT767" s="79"/>
      <c r="AGU767" s="79"/>
      <c r="AGV767" s="79"/>
      <c r="AGW767" s="79"/>
      <c r="AGX767" s="79"/>
      <c r="AGY767" s="79"/>
      <c r="AGZ767" s="79"/>
      <c r="AHA767" s="79"/>
      <c r="AHB767" s="79"/>
      <c r="AHC767" s="79"/>
      <c r="AHD767" s="79"/>
      <c r="AHE767" s="79"/>
      <c r="AHF767" s="79"/>
      <c r="AHG767" s="79"/>
      <c r="AHH767" s="79"/>
      <c r="AHI767" s="79"/>
      <c r="AHJ767" s="79"/>
      <c r="AHK767" s="79"/>
      <c r="AHL767" s="79"/>
      <c r="AHM767" s="79"/>
      <c r="AHN767" s="79"/>
      <c r="AHO767" s="79"/>
      <c r="AHP767" s="79"/>
      <c r="AHQ767" s="79"/>
      <c r="AHR767" s="79"/>
      <c r="AHS767" s="79"/>
      <c r="AHT767" s="79"/>
      <c r="AHU767" s="79"/>
      <c r="AHV767" s="79"/>
      <c r="AHW767" s="79"/>
      <c r="AHX767" s="79"/>
      <c r="AHY767" s="79"/>
      <c r="AHZ767" s="79"/>
      <c r="AIA767" s="79"/>
      <c r="AIB767" s="79"/>
      <c r="AIC767" s="79"/>
      <c r="AID767" s="79"/>
      <c r="AIE767" s="79"/>
      <c r="AIF767" s="79"/>
      <c r="AIG767" s="79"/>
      <c r="AIH767" s="79"/>
      <c r="AII767" s="79"/>
      <c r="AIJ767" s="79"/>
      <c r="AIK767" s="79"/>
      <c r="AIL767" s="79"/>
      <c r="AIM767" s="79"/>
      <c r="AIN767" s="79"/>
      <c r="AIO767" s="79"/>
      <c r="AIP767" s="79"/>
      <c r="AIQ767" s="79"/>
      <c r="AIR767" s="79"/>
      <c r="AIS767" s="79"/>
      <c r="AIT767" s="79"/>
      <c r="AIU767" s="79"/>
      <c r="AIV767" s="79"/>
      <c r="AIW767" s="79"/>
      <c r="AIX767" s="79"/>
      <c r="AIY767" s="79"/>
      <c r="AIZ767" s="79"/>
      <c r="AJA767" s="79"/>
      <c r="AJB767" s="79"/>
      <c r="AJC767" s="79"/>
      <c r="AJD767" s="79"/>
      <c r="AJE767" s="79"/>
      <c r="AJF767" s="79"/>
      <c r="AJG767" s="79"/>
      <c r="AJH767" s="79"/>
      <c r="AJI767" s="79"/>
      <c r="AJJ767" s="79"/>
      <c r="AJK767" s="79"/>
      <c r="AJL767" s="79"/>
      <c r="AJM767" s="79"/>
      <c r="AJN767" s="79"/>
      <c r="AJO767" s="79"/>
      <c r="AJP767" s="79"/>
      <c r="AJQ767" s="79"/>
      <c r="AJR767" s="79"/>
      <c r="AJS767" s="79"/>
      <c r="AJT767" s="79"/>
      <c r="AJU767" s="79"/>
      <c r="AJV767" s="79"/>
      <c r="AJW767" s="79"/>
      <c r="AJX767" s="79"/>
      <c r="AJY767" s="79"/>
      <c r="AJZ767" s="79"/>
      <c r="AKA767" s="79"/>
      <c r="AKB767" s="79"/>
      <c r="AKC767" s="79"/>
      <c r="AKD767" s="79"/>
      <c r="AKE767" s="79"/>
      <c r="AKF767" s="79"/>
      <c r="AKG767" s="79"/>
      <c r="AKH767" s="79"/>
      <c r="AKI767" s="79"/>
      <c r="AKJ767" s="79"/>
      <c r="AKK767" s="79"/>
      <c r="AKL767" s="79"/>
      <c r="AKM767" s="79"/>
      <c r="AKN767" s="79"/>
      <c r="AKO767" s="79"/>
      <c r="AKP767" s="79"/>
      <c r="AKQ767" s="79"/>
      <c r="AKR767" s="79"/>
      <c r="AKS767" s="79"/>
      <c r="AKT767" s="79"/>
      <c r="AKU767" s="79"/>
      <c r="AKV767" s="79"/>
      <c r="AKW767" s="79"/>
      <c r="AKX767" s="79"/>
      <c r="AKY767" s="79"/>
      <c r="AKZ767" s="79"/>
      <c r="ALA767" s="79"/>
      <c r="ALB767" s="79"/>
      <c r="ALC767" s="79"/>
      <c r="ALD767" s="79"/>
      <c r="ALE767" s="79"/>
      <c r="ALF767" s="79"/>
      <c r="ALG767" s="79"/>
      <c r="ALH767" s="79"/>
      <c r="ALI767" s="79"/>
      <c r="ALJ767" s="79"/>
      <c r="ALK767" s="79"/>
      <c r="ALL767" s="79"/>
      <c r="ALM767" s="79"/>
      <c r="ALN767" s="79"/>
      <c r="ALO767" s="79"/>
      <c r="ALP767" s="79"/>
      <c r="ALQ767" s="79"/>
      <c r="ALR767" s="79"/>
      <c r="ALS767" s="79"/>
      <c r="ALT767" s="79"/>
      <c r="ALU767" s="79"/>
      <c r="ALV767" s="79"/>
      <c r="ALW767" s="79"/>
      <c r="ALX767" s="79"/>
      <c r="ALY767" s="79"/>
      <c r="ALZ767" s="79"/>
      <c r="AMA767" s="79"/>
      <c r="AMB767" s="79"/>
      <c r="AMC767" s="79"/>
      <c r="AMD767" s="79"/>
      <c r="AME767" s="79"/>
      <c r="AMF767" s="79"/>
      <c r="AMG767" s="79"/>
      <c r="AMH767" s="79"/>
      <c r="AMI767" s="79"/>
      <c r="AMJ767" s="79"/>
      <c r="AMK767" s="79"/>
      <c r="AML767" s="79"/>
      <c r="AMM767" s="79"/>
      <c r="AMN767" s="79"/>
      <c r="AMO767" s="79"/>
      <c r="AMP767" s="79"/>
      <c r="AMQ767" s="79"/>
      <c r="AMR767" s="79"/>
      <c r="AMS767" s="79"/>
      <c r="AMT767" s="79"/>
      <c r="AMU767" s="79"/>
      <c r="AMV767" s="79"/>
      <c r="AMW767" s="79"/>
      <c r="AMX767" s="79"/>
      <c r="AMY767" s="79"/>
      <c r="AMZ767" s="79"/>
      <c r="ANA767" s="79"/>
      <c r="ANB767" s="79"/>
      <c r="ANC767" s="79"/>
      <c r="AND767" s="79"/>
      <c r="ANE767" s="79"/>
      <c r="ANF767" s="79"/>
      <c r="ANG767" s="79"/>
      <c r="ANH767" s="79"/>
      <c r="ANI767" s="79"/>
      <c r="ANJ767" s="79"/>
      <c r="ANK767" s="79"/>
      <c r="ANL767" s="79"/>
      <c r="ANM767" s="79"/>
      <c r="ANN767" s="79"/>
      <c r="ANO767" s="79"/>
      <c r="ANP767" s="79"/>
      <c r="ANQ767" s="79"/>
      <c r="ANR767" s="79"/>
      <c r="ANS767" s="79"/>
      <c r="ANT767" s="79"/>
      <c r="ANU767" s="79"/>
      <c r="ANV767" s="79"/>
      <c r="ANW767" s="79"/>
      <c r="ANX767" s="79"/>
      <c r="ANY767" s="79"/>
      <c r="ANZ767" s="79"/>
      <c r="AOA767" s="79"/>
      <c r="AOB767" s="79"/>
      <c r="AOC767" s="79"/>
      <c r="AOD767" s="79"/>
      <c r="AOE767" s="79"/>
      <c r="AOF767" s="79"/>
      <c r="AOG767" s="79"/>
      <c r="AOH767" s="79"/>
      <c r="AOI767" s="79"/>
      <c r="AOJ767" s="79"/>
      <c r="AOK767" s="79"/>
      <c r="AOL767" s="79"/>
      <c r="AOM767" s="79"/>
      <c r="AON767" s="79"/>
      <c r="AOO767" s="79"/>
      <c r="AOP767" s="79"/>
      <c r="AOQ767" s="79"/>
      <c r="AOR767" s="79"/>
      <c r="AOS767" s="79"/>
      <c r="AOT767" s="79"/>
      <c r="AOU767" s="79"/>
      <c r="AOV767" s="79"/>
      <c r="AOW767" s="79"/>
      <c r="AOX767" s="79"/>
      <c r="AOY767" s="79"/>
      <c r="AOZ767" s="79"/>
      <c r="APA767" s="79"/>
      <c r="APB767" s="79"/>
      <c r="APC767" s="79"/>
      <c r="APD767" s="79"/>
      <c r="APE767" s="79"/>
      <c r="APF767" s="79"/>
      <c r="APG767" s="79"/>
      <c r="APH767" s="79"/>
      <c r="API767" s="79"/>
      <c r="APJ767" s="79"/>
      <c r="APK767" s="79"/>
      <c r="APL767" s="79"/>
      <c r="APM767" s="79"/>
      <c r="APN767" s="79"/>
      <c r="APO767" s="79"/>
      <c r="APP767" s="79"/>
      <c r="APQ767" s="79"/>
      <c r="APR767" s="79"/>
      <c r="APS767" s="79"/>
      <c r="APT767" s="79"/>
      <c r="APU767" s="79"/>
      <c r="APV767" s="79"/>
      <c r="APW767" s="79"/>
      <c r="APX767" s="79"/>
      <c r="APY767" s="79"/>
      <c r="APZ767" s="79"/>
      <c r="AQA767" s="79"/>
      <c r="AQB767" s="79"/>
      <c r="AQC767" s="79"/>
      <c r="AQD767" s="79"/>
      <c r="AQE767" s="79"/>
      <c r="AQF767" s="79"/>
      <c r="AQG767" s="79"/>
      <c r="AQH767" s="79"/>
      <c r="AQI767" s="79"/>
      <c r="AQJ767" s="79"/>
      <c r="AQK767" s="79"/>
      <c r="AQL767" s="79"/>
      <c r="AQM767" s="79"/>
      <c r="AQN767" s="79"/>
      <c r="AQO767" s="79"/>
      <c r="AQP767" s="79"/>
      <c r="AQQ767" s="79"/>
      <c r="AQR767" s="79"/>
      <c r="AQS767" s="79"/>
      <c r="AQT767" s="79"/>
      <c r="AQU767" s="79"/>
      <c r="AQV767" s="79"/>
      <c r="AQW767" s="79"/>
      <c r="AQX767" s="79"/>
      <c r="AQY767" s="79"/>
      <c r="AQZ767" s="79"/>
      <c r="ARA767" s="79"/>
      <c r="ARB767" s="79"/>
      <c r="ARC767" s="79"/>
      <c r="ARD767" s="79"/>
      <c r="ARE767" s="79"/>
      <c r="ARF767" s="79"/>
      <c r="ARG767" s="79"/>
      <c r="ARH767" s="79"/>
      <c r="ARI767" s="79"/>
      <c r="ARJ767" s="79"/>
      <c r="ARK767" s="79"/>
      <c r="ARL767" s="79"/>
      <c r="ARM767" s="79"/>
      <c r="ARN767" s="79"/>
      <c r="ARO767" s="79"/>
      <c r="ARP767" s="79"/>
      <c r="ARQ767" s="79"/>
      <c r="ARR767" s="79"/>
      <c r="ARS767" s="79"/>
      <c r="ART767" s="79"/>
      <c r="ARU767" s="79"/>
      <c r="ARV767" s="79"/>
      <c r="ARW767" s="79"/>
      <c r="ARX767" s="79"/>
      <c r="ARY767" s="79"/>
      <c r="ARZ767" s="79"/>
      <c r="ASA767" s="79"/>
      <c r="ASB767" s="79"/>
      <c r="ASC767" s="79"/>
      <c r="ASD767" s="79"/>
      <c r="ASE767" s="79"/>
      <c r="ASF767" s="79"/>
      <c r="ASG767" s="79"/>
      <c r="ASH767" s="79"/>
      <c r="ASI767" s="79"/>
      <c r="ASJ767" s="79"/>
      <c r="ASK767" s="79"/>
      <c r="ASL767" s="79"/>
      <c r="ASM767" s="79"/>
      <c r="ASN767" s="79"/>
      <c r="ASO767" s="79"/>
      <c r="ASP767" s="79"/>
      <c r="ASQ767" s="79"/>
      <c r="ASR767" s="79"/>
      <c r="ASS767" s="79"/>
      <c r="AST767" s="79"/>
      <c r="ASU767" s="79"/>
      <c r="ASV767" s="79"/>
      <c r="ASW767" s="79"/>
      <c r="ASX767" s="79"/>
      <c r="ASY767" s="79"/>
      <c r="ASZ767" s="79"/>
      <c r="ATA767" s="79"/>
      <c r="ATB767" s="79"/>
      <c r="ATC767" s="79"/>
      <c r="ATD767" s="79"/>
      <c r="ATE767" s="79"/>
      <c r="ATF767" s="79"/>
      <c r="ATG767" s="79"/>
      <c r="ATH767" s="79"/>
      <c r="ATI767" s="79"/>
      <c r="ATJ767" s="79"/>
      <c r="ATK767" s="79"/>
      <c r="ATL767" s="79"/>
      <c r="ATM767" s="79"/>
      <c r="ATN767" s="79"/>
      <c r="ATO767" s="79"/>
      <c r="ATP767" s="79"/>
      <c r="ATQ767" s="79"/>
      <c r="ATR767" s="79"/>
      <c r="ATS767" s="79"/>
      <c r="ATT767" s="79"/>
      <c r="ATU767" s="79"/>
      <c r="ATV767" s="79"/>
      <c r="ATW767" s="79"/>
      <c r="ATX767" s="79"/>
      <c r="ATY767" s="79"/>
      <c r="ATZ767" s="79"/>
      <c r="AUA767" s="79"/>
      <c r="AUB767" s="79"/>
      <c r="AUC767" s="79"/>
      <c r="AUD767" s="79"/>
      <c r="AUE767" s="79"/>
      <c r="AUF767" s="79"/>
      <c r="AUG767" s="79"/>
      <c r="AUH767" s="79"/>
      <c r="AUI767" s="79"/>
      <c r="AUJ767" s="79"/>
      <c r="AUK767" s="79"/>
      <c r="AUL767" s="79"/>
      <c r="AUM767" s="79"/>
      <c r="AUN767" s="79"/>
      <c r="AUO767" s="79"/>
      <c r="AUP767" s="79"/>
      <c r="AUQ767" s="79"/>
      <c r="AUR767" s="79"/>
      <c r="AUS767" s="79"/>
      <c r="AUT767" s="79"/>
      <c r="AUU767" s="79"/>
      <c r="AUV767" s="79"/>
      <c r="AUW767" s="79"/>
      <c r="AUX767" s="79"/>
      <c r="AUY767" s="79"/>
      <c r="AUZ767" s="79"/>
      <c r="AVA767" s="79"/>
      <c r="AVB767" s="79"/>
      <c r="AVC767" s="79"/>
      <c r="AVD767" s="79"/>
      <c r="AVE767" s="79"/>
      <c r="AVF767" s="79"/>
      <c r="AVG767" s="79"/>
      <c r="AVH767" s="79"/>
      <c r="AVI767" s="79"/>
      <c r="AVJ767" s="79"/>
      <c r="AVK767" s="79"/>
      <c r="AVL767" s="79"/>
      <c r="AVM767" s="79"/>
      <c r="AVN767" s="79"/>
      <c r="AVO767" s="79"/>
      <c r="AVP767" s="79"/>
      <c r="AVQ767" s="79"/>
      <c r="AVR767" s="79"/>
      <c r="AVS767" s="79"/>
      <c r="AVT767" s="79"/>
      <c r="AVU767" s="79"/>
      <c r="AVV767" s="79"/>
      <c r="AVW767" s="79"/>
      <c r="AVX767" s="79"/>
      <c r="AVY767" s="79"/>
      <c r="AVZ767" s="79"/>
      <c r="AWA767" s="79"/>
      <c r="AWB767" s="79"/>
      <c r="AWC767" s="79"/>
      <c r="AWD767" s="79"/>
      <c r="AWE767" s="79"/>
      <c r="AWF767" s="79"/>
      <c r="AWG767" s="79"/>
      <c r="AWH767" s="79"/>
      <c r="AWI767" s="79"/>
      <c r="AWJ767" s="79"/>
      <c r="AWK767" s="79"/>
      <c r="AWL767" s="79"/>
      <c r="AWM767" s="79"/>
      <c r="AWN767" s="79"/>
      <c r="AWO767" s="79"/>
      <c r="AWP767" s="79"/>
      <c r="AWQ767" s="79"/>
      <c r="AWR767" s="79"/>
      <c r="AWS767" s="79"/>
      <c r="AWT767" s="79"/>
      <c r="AWU767" s="79"/>
      <c r="AWV767" s="79"/>
      <c r="AWW767" s="79"/>
      <c r="AWX767" s="79"/>
      <c r="AWY767" s="79"/>
      <c r="AWZ767" s="79"/>
      <c r="AXA767" s="79"/>
      <c r="AXB767" s="79"/>
      <c r="AXC767" s="79"/>
      <c r="AXD767" s="79"/>
      <c r="AXE767" s="79"/>
      <c r="AXF767" s="79"/>
      <c r="AXG767" s="79"/>
      <c r="AXH767" s="79"/>
      <c r="AXI767" s="79"/>
      <c r="AXJ767" s="79"/>
      <c r="AXK767" s="79"/>
      <c r="AXL767" s="79"/>
      <c r="AXM767" s="79"/>
      <c r="AXN767" s="79"/>
      <c r="AXO767" s="79"/>
      <c r="AXP767" s="79"/>
      <c r="AXQ767" s="79"/>
      <c r="AXR767" s="79"/>
      <c r="AXS767" s="79"/>
      <c r="AXT767" s="79"/>
      <c r="AXU767" s="79"/>
      <c r="AXV767" s="79"/>
      <c r="AXW767" s="79"/>
      <c r="AXX767" s="79"/>
      <c r="AXY767" s="79"/>
      <c r="AXZ767" s="79"/>
      <c r="AYA767" s="79"/>
      <c r="AYB767" s="79"/>
      <c r="AYC767" s="79"/>
      <c r="AYD767" s="79"/>
      <c r="AYE767" s="79"/>
      <c r="AYF767" s="79"/>
      <c r="AYG767" s="79"/>
      <c r="AYH767" s="79"/>
      <c r="AYI767" s="79"/>
      <c r="AYJ767" s="79"/>
      <c r="AYK767" s="79"/>
      <c r="AYL767" s="79"/>
      <c r="AYM767" s="79"/>
      <c r="AYN767" s="79"/>
      <c r="AYO767" s="79"/>
      <c r="AYP767" s="79"/>
      <c r="AYQ767" s="79"/>
      <c r="AYR767" s="79"/>
      <c r="AYS767" s="79"/>
      <c r="AYT767" s="79"/>
      <c r="AYU767" s="79"/>
      <c r="AYV767" s="79"/>
      <c r="AYW767" s="79"/>
      <c r="AYX767" s="79"/>
      <c r="AYY767" s="79"/>
      <c r="AYZ767" s="79"/>
      <c r="AZA767" s="79"/>
      <c r="AZB767" s="79"/>
      <c r="AZC767" s="79"/>
      <c r="AZD767" s="79"/>
      <c r="AZE767" s="79"/>
      <c r="AZF767" s="79"/>
      <c r="AZG767" s="79"/>
      <c r="AZH767" s="79"/>
      <c r="AZI767" s="79"/>
      <c r="AZJ767" s="79"/>
      <c r="AZK767" s="79"/>
      <c r="AZL767" s="79"/>
      <c r="AZM767" s="79"/>
      <c r="AZN767" s="79"/>
      <c r="AZO767" s="79"/>
      <c r="AZP767" s="79"/>
      <c r="AZQ767" s="79"/>
      <c r="AZR767" s="79"/>
      <c r="AZS767" s="79"/>
      <c r="AZT767" s="79"/>
      <c r="AZU767" s="79"/>
      <c r="AZV767" s="79"/>
      <c r="AZW767" s="79"/>
      <c r="AZX767" s="79"/>
      <c r="AZY767" s="79"/>
      <c r="AZZ767" s="79"/>
      <c r="BAA767" s="79"/>
      <c r="BAB767" s="79"/>
      <c r="BAC767" s="79"/>
      <c r="BAD767" s="79"/>
      <c r="BAE767" s="79"/>
      <c r="BAF767" s="79"/>
      <c r="BAG767" s="79"/>
      <c r="BAH767" s="79"/>
      <c r="BAI767" s="79"/>
      <c r="BAJ767" s="79"/>
      <c r="BAK767" s="79"/>
      <c r="BAL767" s="79"/>
      <c r="BAM767" s="79"/>
      <c r="BAN767" s="79"/>
      <c r="BAO767" s="79"/>
      <c r="BAP767" s="79"/>
      <c r="BAQ767" s="79"/>
      <c r="BAR767" s="79"/>
      <c r="BAS767" s="79"/>
      <c r="BAT767" s="79"/>
      <c r="BAU767" s="79"/>
      <c r="BAV767" s="79"/>
      <c r="BAW767" s="79"/>
      <c r="BAX767" s="79"/>
      <c r="BAY767" s="79"/>
      <c r="BAZ767" s="79"/>
      <c r="BBA767" s="79"/>
      <c r="BBB767" s="79"/>
      <c r="BBC767" s="79"/>
      <c r="BBD767" s="79"/>
      <c r="BBE767" s="79"/>
      <c r="BBF767" s="79"/>
      <c r="BBG767" s="79"/>
      <c r="BBH767" s="79"/>
      <c r="BBI767" s="79"/>
      <c r="BBJ767" s="79"/>
      <c r="BBK767" s="79"/>
      <c r="BBL767" s="79"/>
      <c r="BBM767" s="79"/>
      <c r="BBN767" s="79"/>
      <c r="BBO767" s="79"/>
      <c r="BBP767" s="79"/>
      <c r="BBQ767" s="79"/>
      <c r="BBR767" s="79"/>
      <c r="BBS767" s="79"/>
      <c r="BBT767" s="79"/>
      <c r="BBU767" s="79"/>
      <c r="BBV767" s="79"/>
      <c r="BBW767" s="79"/>
      <c r="BBX767" s="79"/>
      <c r="BBY767" s="79"/>
      <c r="BBZ767" s="79"/>
      <c r="BCA767" s="79"/>
      <c r="BCB767" s="79"/>
      <c r="BCC767" s="79"/>
      <c r="BCD767" s="79"/>
      <c r="BCE767" s="79"/>
      <c r="BCF767" s="79"/>
      <c r="BCG767" s="79"/>
      <c r="BCH767" s="79"/>
      <c r="BCI767" s="79"/>
      <c r="BCJ767" s="79"/>
      <c r="BCK767" s="79"/>
      <c r="BCL767" s="79"/>
      <c r="BCM767" s="79"/>
      <c r="BCN767" s="79"/>
      <c r="BCO767" s="79"/>
      <c r="BCP767" s="79"/>
      <c r="BCQ767" s="79"/>
      <c r="BCR767" s="79"/>
      <c r="BCS767" s="79"/>
      <c r="BCT767" s="79"/>
      <c r="BCU767" s="79"/>
      <c r="BCV767" s="79"/>
      <c r="BCW767" s="79"/>
      <c r="BCX767" s="79"/>
      <c r="BCY767" s="79"/>
      <c r="BCZ767" s="79"/>
      <c r="BDA767" s="79"/>
      <c r="BDB767" s="79"/>
      <c r="BDC767" s="79"/>
      <c r="BDD767" s="79"/>
      <c r="BDE767" s="79"/>
      <c r="BDF767" s="79"/>
      <c r="BDG767" s="79"/>
      <c r="BDH767" s="79"/>
      <c r="BDI767" s="79"/>
      <c r="BDJ767" s="79"/>
      <c r="BDK767" s="79"/>
      <c r="BDL767" s="79"/>
      <c r="BDM767" s="79"/>
      <c r="BDN767" s="79"/>
      <c r="BDO767" s="79"/>
      <c r="BDP767" s="79"/>
      <c r="BDQ767" s="79"/>
      <c r="BDR767" s="79"/>
      <c r="BDS767" s="79"/>
      <c r="BDT767" s="79"/>
      <c r="BDU767" s="79"/>
      <c r="BDV767" s="79"/>
      <c r="BDW767" s="79"/>
      <c r="BDX767" s="79"/>
      <c r="BDY767" s="79"/>
      <c r="BDZ767" s="79"/>
      <c r="BEA767" s="79"/>
      <c r="BEB767" s="79"/>
      <c r="BEC767" s="79"/>
      <c r="BED767" s="79"/>
      <c r="BEE767" s="79"/>
      <c r="BEF767" s="79"/>
      <c r="BEG767" s="79"/>
      <c r="BEH767" s="79"/>
      <c r="BEI767" s="79"/>
      <c r="BEJ767" s="79"/>
      <c r="BEK767" s="79"/>
      <c r="BEL767" s="79"/>
      <c r="BEM767" s="79"/>
      <c r="BEN767" s="79"/>
      <c r="BEO767" s="79"/>
      <c r="BEP767" s="79"/>
      <c r="BEQ767" s="79"/>
      <c r="BER767" s="79"/>
      <c r="BES767" s="79"/>
      <c r="BET767" s="79"/>
      <c r="BEU767" s="79"/>
      <c r="BEV767" s="79"/>
      <c r="BEW767" s="79"/>
      <c r="BEX767" s="79"/>
      <c r="BEY767" s="79"/>
      <c r="BEZ767" s="79"/>
      <c r="BFA767" s="79"/>
      <c r="BFB767" s="79"/>
      <c r="BFC767" s="79"/>
      <c r="BFD767" s="79"/>
      <c r="BFE767" s="79"/>
      <c r="BFF767" s="79"/>
      <c r="BFG767" s="79"/>
      <c r="BFH767" s="79"/>
      <c r="BFI767" s="79"/>
      <c r="BFJ767" s="79"/>
      <c r="BFK767" s="79"/>
      <c r="BFL767" s="79"/>
      <c r="BFM767" s="79"/>
      <c r="BFN767" s="79"/>
      <c r="BFO767" s="79"/>
      <c r="BFP767" s="79"/>
      <c r="BFQ767" s="79"/>
      <c r="BFR767" s="79"/>
      <c r="BFS767" s="79"/>
      <c r="BFT767" s="79"/>
      <c r="BFU767" s="79"/>
      <c r="BFV767" s="79"/>
      <c r="BFW767" s="79"/>
      <c r="BFX767" s="79"/>
      <c r="BFY767" s="79"/>
      <c r="BFZ767" s="79"/>
      <c r="BGA767" s="79"/>
      <c r="BGB767" s="79"/>
      <c r="BGC767" s="79"/>
      <c r="BGD767" s="79"/>
      <c r="BGE767" s="79"/>
      <c r="BGF767" s="79"/>
      <c r="BGG767" s="79"/>
      <c r="BGH767" s="79"/>
      <c r="BGI767" s="79"/>
      <c r="BGJ767" s="79"/>
      <c r="BGK767" s="79"/>
      <c r="BGL767" s="79"/>
      <c r="BGM767" s="79"/>
      <c r="BGN767" s="79"/>
      <c r="BGO767" s="79"/>
      <c r="BGP767" s="79"/>
      <c r="BGQ767" s="79"/>
      <c r="BGR767" s="79"/>
      <c r="BGS767" s="79"/>
      <c r="BGT767" s="79"/>
      <c r="BGU767" s="79"/>
      <c r="BGV767" s="79"/>
      <c r="BGW767" s="79"/>
      <c r="BGX767" s="79"/>
      <c r="BGY767" s="79"/>
      <c r="BGZ767" s="79"/>
      <c r="BHA767" s="79"/>
      <c r="BHB767" s="79"/>
      <c r="BHC767" s="79"/>
      <c r="BHD767" s="79"/>
      <c r="BHE767" s="79"/>
      <c r="BHF767" s="79"/>
      <c r="BHG767" s="79"/>
      <c r="BHH767" s="79"/>
      <c r="BHI767" s="79"/>
      <c r="BHJ767" s="79"/>
      <c r="BHK767" s="79"/>
      <c r="BHL767" s="79"/>
      <c r="BHM767" s="79"/>
      <c r="BHN767" s="79"/>
      <c r="BHO767" s="79"/>
      <c r="BHP767" s="79"/>
      <c r="BHQ767" s="79"/>
      <c r="BHR767" s="79"/>
      <c r="BHS767" s="79"/>
      <c r="BHT767" s="79"/>
      <c r="BHU767" s="79"/>
      <c r="BHV767" s="79"/>
      <c r="BHW767" s="79"/>
      <c r="BHX767" s="79"/>
      <c r="BHY767" s="79"/>
      <c r="BHZ767" s="79"/>
      <c r="BIA767" s="79"/>
      <c r="BIB767" s="79"/>
      <c r="BIC767" s="79"/>
      <c r="BID767" s="79"/>
      <c r="BIE767" s="79"/>
      <c r="BIF767" s="79"/>
      <c r="BIG767" s="79"/>
      <c r="BIH767" s="79"/>
      <c r="BII767" s="79"/>
      <c r="BIJ767" s="79"/>
      <c r="BIK767" s="79"/>
      <c r="BIL767" s="79"/>
      <c r="BIM767" s="79"/>
      <c r="BIN767" s="79"/>
      <c r="BIO767" s="79"/>
      <c r="BIP767" s="79"/>
      <c r="BIQ767" s="79"/>
      <c r="BIR767" s="79"/>
      <c r="BIS767" s="79"/>
      <c r="BIT767" s="79"/>
      <c r="BIU767" s="79"/>
      <c r="BIV767" s="79"/>
      <c r="BIW767" s="79"/>
      <c r="BIX767" s="79"/>
      <c r="BIY767" s="79"/>
      <c r="BIZ767" s="79"/>
      <c r="BJA767" s="79"/>
      <c r="BJB767" s="79"/>
      <c r="BJC767" s="79"/>
      <c r="BJD767" s="79"/>
      <c r="BJE767" s="79"/>
      <c r="BJF767" s="79"/>
      <c r="BJG767" s="79"/>
      <c r="BJH767" s="79"/>
      <c r="BJI767" s="79"/>
      <c r="BJJ767" s="79"/>
      <c r="BJK767" s="79"/>
      <c r="BJL767" s="79"/>
      <c r="BJM767" s="79"/>
      <c r="BJN767" s="79"/>
      <c r="BJO767" s="79"/>
      <c r="BJP767" s="79"/>
      <c r="BJQ767" s="79"/>
      <c r="BJR767" s="79"/>
      <c r="BJS767" s="79"/>
      <c r="BJT767" s="79"/>
      <c r="BJU767" s="79"/>
      <c r="BJV767" s="79"/>
      <c r="BJW767" s="79"/>
      <c r="BJX767" s="79"/>
      <c r="BJY767" s="79"/>
      <c r="BJZ767" s="79"/>
      <c r="BKA767" s="79"/>
      <c r="BKB767" s="79"/>
      <c r="BKC767" s="79"/>
      <c r="BKD767" s="79"/>
      <c r="BKE767" s="79"/>
      <c r="BKF767" s="79"/>
      <c r="BKG767" s="79"/>
      <c r="BKH767" s="79"/>
      <c r="BKI767" s="79"/>
      <c r="BKJ767" s="79"/>
      <c r="BKK767" s="79"/>
      <c r="BKL767" s="79"/>
      <c r="BKM767" s="79"/>
      <c r="BKN767" s="79"/>
      <c r="BKO767" s="79"/>
      <c r="BKP767" s="79"/>
      <c r="BKQ767" s="79"/>
      <c r="BKR767" s="79"/>
      <c r="BKS767" s="79"/>
      <c r="BKT767" s="79"/>
      <c r="BKU767" s="79"/>
      <c r="BKV767" s="79"/>
      <c r="BKW767" s="79"/>
      <c r="BKX767" s="79"/>
      <c r="BKY767" s="79"/>
      <c r="BKZ767" s="79"/>
      <c r="BLA767" s="79"/>
      <c r="BLB767" s="79"/>
      <c r="BLC767" s="79"/>
      <c r="BLD767" s="79"/>
      <c r="BLE767" s="79"/>
      <c r="BLF767" s="79"/>
      <c r="BLG767" s="79"/>
      <c r="BLH767" s="79"/>
      <c r="BLI767" s="79"/>
      <c r="BLJ767" s="79"/>
      <c r="BLK767" s="79"/>
      <c r="BLL767" s="79"/>
      <c r="BLM767" s="79"/>
      <c r="BLN767" s="79"/>
      <c r="BLO767" s="79"/>
      <c r="BLP767" s="79"/>
      <c r="BLQ767" s="79"/>
      <c r="BLR767" s="79"/>
      <c r="BLS767" s="79"/>
      <c r="BLT767" s="79"/>
      <c r="BLU767" s="79"/>
      <c r="BLV767" s="79"/>
      <c r="BLW767" s="79"/>
      <c r="BLX767" s="79"/>
      <c r="BLY767" s="79"/>
      <c r="BLZ767" s="79"/>
      <c r="BMA767" s="79"/>
      <c r="BMB767" s="79"/>
      <c r="BMC767" s="79"/>
      <c r="BMD767" s="79"/>
      <c r="BME767" s="79"/>
      <c r="BMF767" s="79"/>
      <c r="BMG767" s="79"/>
      <c r="BMH767" s="79"/>
      <c r="BMI767" s="79"/>
      <c r="BMJ767" s="79"/>
      <c r="BMK767" s="79"/>
      <c r="BML767" s="79"/>
      <c r="BMM767" s="79"/>
      <c r="BMN767" s="79"/>
      <c r="BMO767" s="79"/>
      <c r="BMP767" s="79"/>
      <c r="BMQ767" s="79"/>
      <c r="BMR767" s="79"/>
      <c r="BMS767" s="79"/>
      <c r="BMT767" s="79"/>
      <c r="BMU767" s="79"/>
      <c r="BMV767" s="79"/>
      <c r="BMW767" s="79"/>
      <c r="BMX767" s="79"/>
      <c r="BMY767" s="79"/>
      <c r="BMZ767" s="79"/>
      <c r="BNA767" s="79"/>
      <c r="BNB767" s="79"/>
      <c r="BNC767" s="79"/>
      <c r="BND767" s="79"/>
      <c r="BNE767" s="79"/>
      <c r="BNF767" s="79"/>
      <c r="BNG767" s="79"/>
      <c r="BNH767" s="79"/>
      <c r="BNI767" s="79"/>
      <c r="BNJ767" s="79"/>
      <c r="BNK767" s="79"/>
      <c r="BNL767" s="79"/>
      <c r="BNM767" s="79"/>
      <c r="BNN767" s="79"/>
      <c r="BNO767" s="79"/>
      <c r="BNP767" s="79"/>
      <c r="BNQ767" s="79"/>
      <c r="BNR767" s="79"/>
      <c r="BNS767" s="79"/>
      <c r="BNT767" s="79"/>
      <c r="BNU767" s="79"/>
      <c r="BNV767" s="79"/>
      <c r="BNW767" s="79"/>
      <c r="BNX767" s="79"/>
      <c r="BNY767" s="79"/>
      <c r="BNZ767" s="79"/>
      <c r="BOA767" s="79"/>
      <c r="BOB767" s="79"/>
      <c r="BOC767" s="79"/>
      <c r="BOD767" s="79"/>
      <c r="BOE767" s="79"/>
      <c r="BOF767" s="79"/>
      <c r="BOG767" s="79"/>
      <c r="BOH767" s="79"/>
      <c r="BOI767" s="79"/>
      <c r="BOJ767" s="79"/>
      <c r="BOK767" s="79"/>
      <c r="BOL767" s="79"/>
      <c r="BOM767" s="79"/>
      <c r="BON767" s="79"/>
      <c r="BOO767" s="79"/>
      <c r="BOP767" s="79"/>
      <c r="BOQ767" s="79"/>
      <c r="BOR767" s="79"/>
      <c r="BOS767" s="79"/>
      <c r="BOT767" s="79"/>
      <c r="BOU767" s="79"/>
      <c r="BOV767" s="79"/>
      <c r="BOW767" s="79"/>
      <c r="BOX767" s="79"/>
      <c r="BOY767" s="79"/>
      <c r="BOZ767" s="79"/>
      <c r="BPA767" s="79"/>
      <c r="BPB767" s="79"/>
      <c r="BPC767" s="79"/>
      <c r="BPD767" s="79"/>
      <c r="BPE767" s="79"/>
      <c r="BPF767" s="79"/>
      <c r="BPG767" s="79"/>
      <c r="BPH767" s="79"/>
      <c r="BPI767" s="79"/>
      <c r="BPJ767" s="79"/>
      <c r="BPK767" s="79"/>
      <c r="BPL767" s="79"/>
      <c r="BPM767" s="79"/>
      <c r="BPN767" s="79"/>
      <c r="BPO767" s="79"/>
      <c r="BPP767" s="79"/>
      <c r="BPQ767" s="79"/>
      <c r="BPR767" s="79"/>
      <c r="BPS767" s="79"/>
      <c r="BPT767" s="79"/>
      <c r="BPU767" s="79"/>
      <c r="BPV767" s="79"/>
      <c r="BPW767" s="79"/>
      <c r="BPX767" s="79"/>
      <c r="BPY767" s="79"/>
      <c r="BPZ767" s="79"/>
      <c r="BQA767" s="79"/>
      <c r="BQB767" s="79"/>
      <c r="BQC767" s="79"/>
      <c r="BQD767" s="79"/>
      <c r="BQE767" s="79"/>
      <c r="BQF767" s="79"/>
      <c r="BQG767" s="79"/>
      <c r="BQH767" s="79"/>
      <c r="BQI767" s="79"/>
      <c r="BQJ767" s="79"/>
      <c r="BQK767" s="79"/>
      <c r="BQL767" s="79"/>
      <c r="BQM767" s="79"/>
      <c r="BQN767" s="79"/>
      <c r="BQO767" s="79"/>
      <c r="BQP767" s="79"/>
      <c r="BQQ767" s="79"/>
      <c r="BQR767" s="79"/>
      <c r="BQS767" s="79"/>
      <c r="BQT767" s="79"/>
      <c r="BQU767" s="79"/>
      <c r="BQV767" s="79"/>
      <c r="BQW767" s="79"/>
      <c r="BQX767" s="79"/>
      <c r="BQY767" s="79"/>
      <c r="BQZ767" s="79"/>
      <c r="BRA767" s="79"/>
      <c r="BRB767" s="79"/>
      <c r="BRC767" s="79"/>
      <c r="BRD767" s="79"/>
      <c r="BRE767" s="79"/>
      <c r="BRF767" s="79"/>
      <c r="BRG767" s="79"/>
      <c r="BRH767" s="79"/>
      <c r="BRI767" s="79"/>
      <c r="BRJ767" s="79"/>
      <c r="BRK767" s="79"/>
      <c r="BRL767" s="79"/>
      <c r="BRM767" s="79"/>
      <c r="BRN767" s="79"/>
      <c r="BRO767" s="79"/>
      <c r="BRP767" s="79"/>
      <c r="BRQ767" s="79"/>
      <c r="BRR767" s="79"/>
      <c r="BRS767" s="79"/>
      <c r="BRT767" s="79"/>
      <c r="BRU767" s="79"/>
      <c r="BRV767" s="79"/>
      <c r="BRW767" s="79"/>
      <c r="BRX767" s="79"/>
      <c r="BRY767" s="79"/>
      <c r="BRZ767" s="79"/>
      <c r="BSA767" s="79"/>
      <c r="BSB767" s="79"/>
      <c r="BSC767" s="79"/>
      <c r="BSD767" s="79"/>
      <c r="BSE767" s="79"/>
      <c r="BSF767" s="79"/>
      <c r="BSG767" s="79"/>
      <c r="BSH767" s="79"/>
      <c r="BSI767" s="79"/>
      <c r="BSJ767" s="79"/>
      <c r="BSK767" s="79"/>
      <c r="BSL767" s="79"/>
      <c r="BSM767" s="79"/>
      <c r="BSN767" s="79"/>
      <c r="BSO767" s="79"/>
      <c r="BSP767" s="79"/>
      <c r="BSQ767" s="79"/>
      <c r="BSR767" s="79"/>
      <c r="BSS767" s="79"/>
      <c r="BST767" s="79"/>
      <c r="BSU767" s="79"/>
      <c r="BSV767" s="79"/>
      <c r="BSW767" s="79"/>
      <c r="BSX767" s="79"/>
      <c r="BSY767" s="79"/>
      <c r="BSZ767" s="79"/>
      <c r="BTA767" s="79"/>
      <c r="BTB767" s="79"/>
      <c r="BTC767" s="79"/>
      <c r="BTD767" s="79"/>
      <c r="BTE767" s="79"/>
      <c r="BTF767" s="79"/>
      <c r="BTG767" s="79"/>
      <c r="BTH767" s="79"/>
      <c r="BTI767" s="79"/>
      <c r="BTJ767" s="79"/>
      <c r="BTK767" s="79"/>
      <c r="BTL767" s="79"/>
      <c r="BTM767" s="79"/>
      <c r="BTN767" s="79"/>
      <c r="BTO767" s="79"/>
      <c r="BTP767" s="79"/>
      <c r="BTQ767" s="79"/>
      <c r="BTR767" s="79"/>
      <c r="BTS767" s="79"/>
      <c r="BTT767" s="79"/>
      <c r="BTU767" s="79"/>
      <c r="BTV767" s="79"/>
      <c r="BTW767" s="79"/>
      <c r="BTX767" s="79"/>
      <c r="BTY767" s="79"/>
      <c r="BTZ767" s="79"/>
      <c r="BUA767" s="79"/>
      <c r="BUB767" s="79"/>
      <c r="BUC767" s="79"/>
      <c r="BUD767" s="79"/>
      <c r="BUE767" s="79"/>
      <c r="BUF767" s="79"/>
      <c r="BUG767" s="79"/>
      <c r="BUH767" s="79"/>
      <c r="BUI767" s="79"/>
      <c r="BUJ767" s="79"/>
      <c r="BUK767" s="79"/>
      <c r="BUL767" s="79"/>
      <c r="BUM767" s="79"/>
      <c r="BUN767" s="79"/>
      <c r="BUO767" s="79"/>
      <c r="BUP767" s="79"/>
      <c r="BUQ767" s="79"/>
      <c r="BUR767" s="79"/>
      <c r="BUS767" s="79"/>
      <c r="BUT767" s="79"/>
      <c r="BUU767" s="79"/>
      <c r="BUV767" s="79"/>
      <c r="BUW767" s="79"/>
      <c r="BUX767" s="79"/>
      <c r="BUY767" s="79"/>
      <c r="BUZ767" s="79"/>
      <c r="BVA767" s="79"/>
      <c r="BVB767" s="79"/>
      <c r="BVC767" s="79"/>
      <c r="BVD767" s="79"/>
      <c r="BVE767" s="79"/>
      <c r="BVF767" s="79"/>
      <c r="BVG767" s="79"/>
      <c r="BVH767" s="79"/>
      <c r="BVI767" s="79"/>
      <c r="BVJ767" s="79"/>
      <c r="BVK767" s="79"/>
      <c r="BVL767" s="79"/>
      <c r="BVM767" s="79"/>
      <c r="BVN767" s="79"/>
      <c r="BVO767" s="79"/>
      <c r="BVP767" s="79"/>
      <c r="BVQ767" s="79"/>
      <c r="BVR767" s="79"/>
      <c r="BVS767" s="79"/>
      <c r="BVT767" s="79"/>
      <c r="BVU767" s="79"/>
      <c r="BVV767" s="79"/>
      <c r="BVW767" s="79"/>
      <c r="BVX767" s="79"/>
      <c r="BVY767" s="79"/>
      <c r="BVZ767" s="79"/>
      <c r="BWA767" s="79"/>
      <c r="BWB767" s="79"/>
      <c r="BWC767" s="79"/>
      <c r="BWD767" s="79"/>
      <c r="BWE767" s="79"/>
      <c r="BWF767" s="79"/>
      <c r="BWG767" s="79"/>
      <c r="BWH767" s="79"/>
      <c r="BWI767" s="79"/>
      <c r="BWJ767" s="79"/>
      <c r="BWK767" s="79"/>
      <c r="BWL767" s="79"/>
      <c r="BWM767" s="79"/>
      <c r="BWN767" s="79"/>
      <c r="BWO767" s="79"/>
      <c r="BWP767" s="79"/>
      <c r="BWQ767" s="79"/>
      <c r="BWR767" s="79"/>
      <c r="BWS767" s="79"/>
      <c r="BWT767" s="79"/>
      <c r="BWU767" s="79"/>
      <c r="BWV767" s="79"/>
      <c r="BWW767" s="79"/>
      <c r="BWX767" s="79"/>
      <c r="BWY767" s="79"/>
      <c r="BWZ767" s="79"/>
      <c r="BXA767" s="79"/>
      <c r="BXB767" s="79"/>
      <c r="BXC767" s="79"/>
      <c r="BXD767" s="79"/>
      <c r="BXE767" s="79"/>
      <c r="BXF767" s="79"/>
      <c r="BXG767" s="79"/>
      <c r="BXH767" s="79"/>
      <c r="BXI767" s="79"/>
      <c r="BXJ767" s="79"/>
      <c r="BXK767" s="79"/>
      <c r="BXL767" s="79"/>
      <c r="BXM767" s="79"/>
      <c r="BXN767" s="79"/>
      <c r="BXO767" s="79"/>
      <c r="BXP767" s="79"/>
      <c r="BXQ767" s="79"/>
      <c r="BXR767" s="79"/>
      <c r="BXS767" s="79"/>
      <c r="BXT767" s="79"/>
      <c r="BXU767" s="79"/>
      <c r="BXV767" s="79"/>
      <c r="BXW767" s="79"/>
      <c r="BXX767" s="79"/>
      <c r="BXY767" s="79"/>
      <c r="BXZ767" s="79"/>
      <c r="BYA767" s="79"/>
      <c r="BYB767" s="79"/>
      <c r="BYC767" s="79"/>
      <c r="BYD767" s="79"/>
      <c r="BYE767" s="79"/>
      <c r="BYF767" s="79"/>
      <c r="BYG767" s="79"/>
      <c r="BYH767" s="79"/>
      <c r="BYI767" s="79"/>
      <c r="BYJ767" s="79"/>
      <c r="BYK767" s="79"/>
      <c r="BYL767" s="79"/>
      <c r="BYM767" s="79"/>
      <c r="BYN767" s="79"/>
      <c r="BYO767" s="79"/>
      <c r="BYP767" s="79"/>
      <c r="BYQ767" s="79"/>
      <c r="BYR767" s="79"/>
      <c r="BYS767" s="79"/>
      <c r="BYT767" s="79"/>
      <c r="BYU767" s="79"/>
      <c r="BYV767" s="79"/>
      <c r="BYW767" s="79"/>
      <c r="BYX767" s="79"/>
      <c r="BYY767" s="79"/>
      <c r="BYZ767" s="79"/>
      <c r="BZA767" s="79"/>
      <c r="BZB767" s="79"/>
      <c r="BZC767" s="79"/>
      <c r="BZD767" s="79"/>
      <c r="BZE767" s="79"/>
      <c r="BZF767" s="79"/>
      <c r="BZG767" s="79"/>
      <c r="BZH767" s="79"/>
      <c r="BZI767" s="79"/>
      <c r="BZJ767" s="79"/>
      <c r="BZK767" s="79"/>
      <c r="BZL767" s="79"/>
      <c r="BZM767" s="79"/>
      <c r="BZN767" s="79"/>
      <c r="BZO767" s="79"/>
      <c r="BZP767" s="79"/>
      <c r="BZQ767" s="79"/>
      <c r="BZR767" s="79"/>
      <c r="BZS767" s="79"/>
      <c r="BZT767" s="79"/>
      <c r="BZU767" s="79"/>
      <c r="BZV767" s="79"/>
      <c r="BZW767" s="79"/>
      <c r="BZX767" s="79"/>
      <c r="BZY767" s="79"/>
      <c r="BZZ767" s="79"/>
      <c r="CAA767" s="79"/>
      <c r="CAB767" s="79"/>
      <c r="CAC767" s="79"/>
      <c r="CAD767" s="79"/>
      <c r="CAE767" s="79"/>
      <c r="CAF767" s="79"/>
      <c r="CAG767" s="79"/>
      <c r="CAH767" s="79"/>
      <c r="CAI767" s="79"/>
      <c r="CAJ767" s="79"/>
      <c r="CAK767" s="79"/>
      <c r="CAL767" s="79"/>
      <c r="CAM767" s="79"/>
      <c r="CAN767" s="79"/>
      <c r="CAO767" s="79"/>
      <c r="CAP767" s="79"/>
      <c r="CAQ767" s="79"/>
      <c r="CAR767" s="79"/>
      <c r="CAS767" s="79"/>
      <c r="CAT767" s="79"/>
      <c r="CAU767" s="79"/>
      <c r="CAV767" s="79"/>
      <c r="CAW767" s="79"/>
      <c r="CAX767" s="79"/>
      <c r="CAY767" s="79"/>
      <c r="CAZ767" s="79"/>
      <c r="CBA767" s="79"/>
      <c r="CBB767" s="79"/>
      <c r="CBC767" s="79"/>
      <c r="CBD767" s="79"/>
      <c r="CBE767" s="79"/>
      <c r="CBF767" s="79"/>
      <c r="CBG767" s="79"/>
      <c r="CBH767" s="79"/>
      <c r="CBI767" s="79"/>
      <c r="CBJ767" s="79"/>
      <c r="CBK767" s="79"/>
      <c r="CBL767" s="79"/>
      <c r="CBM767" s="79"/>
      <c r="CBN767" s="79"/>
      <c r="CBO767" s="79"/>
      <c r="CBP767" s="79"/>
      <c r="CBQ767" s="79"/>
      <c r="CBR767" s="79"/>
      <c r="CBS767" s="79"/>
      <c r="CBT767" s="79"/>
      <c r="CBU767" s="79"/>
      <c r="CBV767" s="79"/>
      <c r="CBW767" s="79"/>
      <c r="CBX767" s="79"/>
      <c r="CBY767" s="79"/>
      <c r="CBZ767" s="79"/>
      <c r="CCA767" s="79"/>
      <c r="CCB767" s="79"/>
      <c r="CCC767" s="79"/>
      <c r="CCD767" s="79"/>
      <c r="CCE767" s="79"/>
      <c r="CCF767" s="79"/>
      <c r="CCG767" s="79"/>
      <c r="CCH767" s="79"/>
      <c r="CCI767" s="79"/>
      <c r="CCJ767" s="79"/>
      <c r="CCK767" s="79"/>
      <c r="CCL767" s="79"/>
      <c r="CCM767" s="79"/>
      <c r="CCN767" s="79"/>
      <c r="CCO767" s="79"/>
      <c r="CCP767" s="79"/>
      <c r="CCQ767" s="79"/>
      <c r="CCR767" s="79"/>
      <c r="CCS767" s="79"/>
      <c r="CCT767" s="79"/>
      <c r="CCU767" s="79"/>
      <c r="CCV767" s="79"/>
      <c r="CCW767" s="79"/>
      <c r="CCX767" s="79"/>
      <c r="CCY767" s="79"/>
      <c r="CCZ767" s="79"/>
      <c r="CDA767" s="79"/>
      <c r="CDB767" s="79"/>
      <c r="CDC767" s="79"/>
      <c r="CDD767" s="79"/>
      <c r="CDE767" s="79"/>
      <c r="CDF767" s="79"/>
      <c r="CDG767" s="79"/>
      <c r="CDH767" s="79"/>
      <c r="CDI767" s="79"/>
      <c r="CDJ767" s="79"/>
      <c r="CDK767" s="79"/>
      <c r="CDL767" s="79"/>
      <c r="CDM767" s="79"/>
      <c r="CDN767" s="79"/>
      <c r="CDO767" s="79"/>
      <c r="CDP767" s="79"/>
      <c r="CDQ767" s="79"/>
      <c r="CDR767" s="79"/>
      <c r="CDS767" s="79"/>
      <c r="CDT767" s="79"/>
      <c r="CDU767" s="79"/>
      <c r="CDV767" s="79"/>
      <c r="CDW767" s="79"/>
      <c r="CDX767" s="79"/>
      <c r="CDY767" s="79"/>
      <c r="CDZ767" s="79"/>
      <c r="CEA767" s="79"/>
      <c r="CEB767" s="79"/>
      <c r="CEC767" s="79"/>
      <c r="CED767" s="79"/>
      <c r="CEE767" s="79"/>
      <c r="CEF767" s="79"/>
      <c r="CEG767" s="79"/>
      <c r="CEH767" s="79"/>
      <c r="CEI767" s="79"/>
      <c r="CEJ767" s="79"/>
      <c r="CEK767" s="79"/>
      <c r="CEL767" s="79"/>
      <c r="CEM767" s="79"/>
      <c r="CEN767" s="79"/>
      <c r="CEO767" s="79"/>
      <c r="CEP767" s="79"/>
      <c r="CEQ767" s="79"/>
      <c r="CER767" s="79"/>
      <c r="CES767" s="79"/>
      <c r="CET767" s="79"/>
      <c r="CEU767" s="79"/>
      <c r="CEV767" s="79"/>
      <c r="CEW767" s="79"/>
      <c r="CEX767" s="79"/>
      <c r="CEY767" s="79"/>
      <c r="CEZ767" s="79"/>
      <c r="CFA767" s="79"/>
      <c r="CFB767" s="79"/>
      <c r="CFC767" s="79"/>
      <c r="CFD767" s="79"/>
      <c r="CFE767" s="79"/>
      <c r="CFF767" s="79"/>
      <c r="CFG767" s="79"/>
      <c r="CFH767" s="79"/>
      <c r="CFI767" s="79"/>
      <c r="CFJ767" s="79"/>
      <c r="CFK767" s="79"/>
      <c r="CFL767" s="79"/>
      <c r="CFM767" s="79"/>
      <c r="CFN767" s="79"/>
      <c r="CFO767" s="79"/>
      <c r="CFP767" s="79"/>
      <c r="CFQ767" s="79"/>
      <c r="CFR767" s="79"/>
      <c r="CFS767" s="79"/>
      <c r="CFT767" s="79"/>
      <c r="CFU767" s="79"/>
      <c r="CFV767" s="79"/>
      <c r="CFW767" s="79"/>
      <c r="CFX767" s="79"/>
      <c r="CFY767" s="79"/>
      <c r="CFZ767" s="79"/>
      <c r="CGA767" s="79"/>
      <c r="CGB767" s="79"/>
      <c r="CGC767" s="79"/>
      <c r="CGD767" s="79"/>
      <c r="CGE767" s="79"/>
      <c r="CGF767" s="79"/>
      <c r="CGG767" s="79"/>
      <c r="CGH767" s="79"/>
      <c r="CGI767" s="79"/>
      <c r="CGJ767" s="79"/>
      <c r="CGK767" s="79"/>
      <c r="CGL767" s="79"/>
      <c r="CGM767" s="79"/>
      <c r="CGN767" s="79"/>
      <c r="CGO767" s="79"/>
      <c r="CGP767" s="79"/>
      <c r="CGQ767" s="79"/>
      <c r="CGR767" s="79"/>
      <c r="CGS767" s="79"/>
      <c r="CGT767" s="79"/>
      <c r="CGU767" s="79"/>
      <c r="CGV767" s="79"/>
      <c r="CGW767" s="79"/>
      <c r="CGX767" s="79"/>
      <c r="CGY767" s="79"/>
      <c r="CGZ767" s="79"/>
      <c r="CHA767" s="79"/>
      <c r="CHB767" s="79"/>
      <c r="CHC767" s="79"/>
      <c r="CHD767" s="79"/>
      <c r="CHE767" s="79"/>
      <c r="CHF767" s="79"/>
      <c r="CHG767" s="79"/>
      <c r="CHH767" s="79"/>
      <c r="CHI767" s="79"/>
      <c r="CHJ767" s="79"/>
      <c r="CHK767" s="79"/>
      <c r="CHL767" s="79"/>
      <c r="CHM767" s="79"/>
      <c r="CHN767" s="79"/>
      <c r="CHO767" s="79"/>
      <c r="CHP767" s="79"/>
      <c r="CHQ767" s="79"/>
      <c r="CHR767" s="79"/>
      <c r="CHS767" s="79"/>
      <c r="CHT767" s="79"/>
      <c r="CHU767" s="79"/>
      <c r="CHV767" s="79"/>
      <c r="CHW767" s="79"/>
      <c r="CHX767" s="79"/>
      <c r="CHY767" s="79"/>
      <c r="CHZ767" s="79"/>
      <c r="CIA767" s="79"/>
      <c r="CIB767" s="79"/>
      <c r="CIC767" s="79"/>
      <c r="CID767" s="79"/>
      <c r="CIE767" s="79"/>
      <c r="CIF767" s="79"/>
      <c r="CIG767" s="79"/>
      <c r="CIH767" s="79"/>
      <c r="CII767" s="79"/>
      <c r="CIJ767" s="79"/>
      <c r="CIK767" s="79"/>
      <c r="CIL767" s="79"/>
      <c r="CIM767" s="79"/>
      <c r="CIN767" s="79"/>
      <c r="CIO767" s="79"/>
      <c r="CIP767" s="79"/>
      <c r="CIQ767" s="79"/>
      <c r="CIR767" s="79"/>
      <c r="CIS767" s="79"/>
      <c r="CIT767" s="79"/>
      <c r="CIU767" s="79"/>
      <c r="CIV767" s="79"/>
      <c r="CIW767" s="79"/>
      <c r="CIX767" s="79"/>
      <c r="CIY767" s="79"/>
      <c r="CIZ767" s="79"/>
      <c r="CJA767" s="79"/>
      <c r="CJB767" s="79"/>
      <c r="CJC767" s="79"/>
      <c r="CJD767" s="79"/>
      <c r="CJE767" s="79"/>
      <c r="CJF767" s="79"/>
      <c r="CJG767" s="79"/>
      <c r="CJH767" s="79"/>
      <c r="CJI767" s="79"/>
      <c r="CJJ767" s="79"/>
      <c r="CJK767" s="79"/>
      <c r="CJL767" s="79"/>
      <c r="CJM767" s="79"/>
      <c r="CJN767" s="79"/>
      <c r="CJO767" s="79"/>
      <c r="CJP767" s="79"/>
      <c r="CJQ767" s="79"/>
      <c r="CJR767" s="79"/>
      <c r="CJS767" s="79"/>
      <c r="CJT767" s="79"/>
      <c r="CJU767" s="79"/>
      <c r="CJV767" s="79"/>
      <c r="CJW767" s="79"/>
      <c r="CJX767" s="79"/>
      <c r="CJY767" s="79"/>
      <c r="CJZ767" s="79"/>
      <c r="CKA767" s="79"/>
      <c r="CKB767" s="79"/>
      <c r="CKC767" s="79"/>
      <c r="CKD767" s="79"/>
      <c r="CKE767" s="79"/>
      <c r="CKF767" s="79"/>
      <c r="CKG767" s="79"/>
      <c r="CKH767" s="79"/>
      <c r="CKI767" s="79"/>
      <c r="CKJ767" s="79"/>
      <c r="CKK767" s="79"/>
      <c r="CKL767" s="79"/>
      <c r="CKM767" s="79"/>
      <c r="CKN767" s="79"/>
      <c r="CKO767" s="79"/>
      <c r="CKP767" s="79"/>
      <c r="CKQ767" s="79"/>
      <c r="CKR767" s="79"/>
      <c r="CKS767" s="79"/>
      <c r="CKT767" s="79"/>
      <c r="CKU767" s="79"/>
      <c r="CKV767" s="79"/>
      <c r="CKW767" s="79"/>
      <c r="CKX767" s="79"/>
      <c r="CKY767" s="79"/>
      <c r="CKZ767" s="79"/>
      <c r="CLA767" s="79"/>
      <c r="CLB767" s="79"/>
      <c r="CLC767" s="79"/>
      <c r="CLD767" s="79"/>
      <c r="CLE767" s="79"/>
      <c r="CLF767" s="79"/>
      <c r="CLG767" s="79"/>
      <c r="CLH767" s="79"/>
      <c r="CLI767" s="79"/>
      <c r="CLJ767" s="79"/>
      <c r="CLK767" s="79"/>
      <c r="CLL767" s="79"/>
      <c r="CLM767" s="79"/>
      <c r="CLN767" s="79"/>
      <c r="CLO767" s="79"/>
      <c r="CLP767" s="79"/>
      <c r="CLQ767" s="79"/>
      <c r="CLR767" s="79"/>
      <c r="CLS767" s="79"/>
      <c r="CLT767" s="79"/>
      <c r="CLU767" s="79"/>
      <c r="CLV767" s="79"/>
      <c r="CLW767" s="79"/>
      <c r="CLX767" s="79"/>
      <c r="CLY767" s="79"/>
      <c r="CLZ767" s="79"/>
      <c r="CMA767" s="79"/>
      <c r="CMB767" s="79"/>
      <c r="CMC767" s="79"/>
      <c r="CMD767" s="79"/>
      <c r="CME767" s="79"/>
      <c r="CMF767" s="79"/>
      <c r="CMG767" s="79"/>
      <c r="CMH767" s="79"/>
      <c r="CMI767" s="79"/>
      <c r="CMJ767" s="79"/>
      <c r="CMK767" s="79"/>
      <c r="CML767" s="79"/>
      <c r="CMM767" s="79"/>
      <c r="CMN767" s="79"/>
      <c r="CMO767" s="79"/>
      <c r="CMP767" s="79"/>
      <c r="CMQ767" s="79"/>
      <c r="CMR767" s="79"/>
      <c r="CMS767" s="79"/>
      <c r="CMT767" s="79"/>
      <c r="CMU767" s="79"/>
      <c r="CMV767" s="79"/>
      <c r="CMW767" s="79"/>
      <c r="CMX767" s="79"/>
      <c r="CMY767" s="79"/>
      <c r="CMZ767" s="79"/>
      <c r="CNA767" s="79"/>
      <c r="CNB767" s="79"/>
      <c r="CNC767" s="79"/>
      <c r="CND767" s="79"/>
      <c r="CNE767" s="79"/>
      <c r="CNF767" s="79"/>
      <c r="CNG767" s="79"/>
      <c r="CNH767" s="79"/>
      <c r="CNI767" s="79"/>
      <c r="CNJ767" s="79"/>
      <c r="CNK767" s="79"/>
      <c r="CNL767" s="79"/>
      <c r="CNM767" s="79"/>
      <c r="CNN767" s="79"/>
      <c r="CNO767" s="79"/>
      <c r="CNP767" s="79"/>
      <c r="CNQ767" s="79"/>
      <c r="CNR767" s="79"/>
      <c r="CNS767" s="79"/>
      <c r="CNT767" s="79"/>
      <c r="CNU767" s="79"/>
      <c r="CNV767" s="79"/>
      <c r="CNW767" s="79"/>
      <c r="CNX767" s="79"/>
      <c r="CNY767" s="79"/>
      <c r="CNZ767" s="79"/>
      <c r="COA767" s="79"/>
      <c r="COB767" s="79"/>
      <c r="COC767" s="79"/>
      <c r="COD767" s="79"/>
      <c r="COE767" s="79"/>
      <c r="COF767" s="79"/>
      <c r="COG767" s="79"/>
      <c r="COH767" s="79"/>
      <c r="COI767" s="79"/>
      <c r="COJ767" s="79"/>
      <c r="COK767" s="79"/>
      <c r="COL767" s="79"/>
      <c r="COM767" s="79"/>
      <c r="CON767" s="79"/>
      <c r="COO767" s="79"/>
      <c r="COP767" s="79"/>
      <c r="COQ767" s="79"/>
      <c r="COR767" s="79"/>
      <c r="COS767" s="79"/>
      <c r="COT767" s="79"/>
      <c r="COU767" s="79"/>
      <c r="COV767" s="79"/>
      <c r="COW767" s="79"/>
      <c r="COX767" s="79"/>
      <c r="COY767" s="79"/>
      <c r="COZ767" s="79"/>
      <c r="CPA767" s="79"/>
      <c r="CPB767" s="79"/>
      <c r="CPC767" s="79"/>
      <c r="CPD767" s="79"/>
      <c r="CPE767" s="79"/>
      <c r="CPF767" s="79"/>
      <c r="CPG767" s="79"/>
      <c r="CPH767" s="79"/>
      <c r="CPI767" s="79"/>
      <c r="CPJ767" s="79"/>
      <c r="CPK767" s="79"/>
      <c r="CPL767" s="79"/>
      <c r="CPM767" s="79"/>
      <c r="CPN767" s="79"/>
      <c r="CPO767" s="79"/>
      <c r="CPP767" s="79"/>
      <c r="CPQ767" s="79"/>
      <c r="CPR767" s="79"/>
      <c r="CPS767" s="79"/>
      <c r="CPT767" s="79"/>
      <c r="CPU767" s="79"/>
      <c r="CPV767" s="79"/>
      <c r="CPW767" s="79"/>
      <c r="CPX767" s="79"/>
      <c r="CPY767" s="79"/>
      <c r="CPZ767" s="79"/>
      <c r="CQA767" s="79"/>
      <c r="CQB767" s="79"/>
      <c r="CQC767" s="79"/>
      <c r="CQD767" s="79"/>
      <c r="CQE767" s="79"/>
      <c r="CQF767" s="79"/>
      <c r="CQG767" s="79"/>
      <c r="CQH767" s="79"/>
      <c r="CQI767" s="79"/>
      <c r="CQJ767" s="79"/>
      <c r="CQK767" s="79"/>
      <c r="CQL767" s="79"/>
      <c r="CQM767" s="79"/>
      <c r="CQN767" s="79"/>
      <c r="CQO767" s="79"/>
      <c r="CQP767" s="79"/>
      <c r="CQQ767" s="79"/>
      <c r="CQR767" s="79"/>
      <c r="CQS767" s="79"/>
      <c r="CQT767" s="79"/>
      <c r="CQU767" s="79"/>
      <c r="CQV767" s="79"/>
      <c r="CQW767" s="79"/>
      <c r="CQX767" s="79"/>
      <c r="CQY767" s="79"/>
      <c r="CQZ767" s="79"/>
      <c r="CRA767" s="79"/>
      <c r="CRB767" s="79"/>
      <c r="CRC767" s="79"/>
      <c r="CRD767" s="79"/>
      <c r="CRE767" s="79"/>
      <c r="CRF767" s="79"/>
      <c r="CRG767" s="79"/>
      <c r="CRH767" s="79"/>
      <c r="CRI767" s="79"/>
      <c r="CRJ767" s="79"/>
      <c r="CRK767" s="79"/>
      <c r="CRL767" s="79"/>
      <c r="CRM767" s="79"/>
      <c r="CRN767" s="79"/>
      <c r="CRO767" s="79"/>
      <c r="CRP767" s="79"/>
      <c r="CRQ767" s="79"/>
      <c r="CRR767" s="79"/>
      <c r="CRS767" s="79"/>
      <c r="CRT767" s="79"/>
      <c r="CRU767" s="79"/>
      <c r="CRV767" s="79"/>
      <c r="CRW767" s="79"/>
      <c r="CRX767" s="79"/>
      <c r="CRY767" s="79"/>
      <c r="CRZ767" s="79"/>
      <c r="CSA767" s="79"/>
      <c r="CSB767" s="79"/>
      <c r="CSC767" s="79"/>
      <c r="CSD767" s="79"/>
      <c r="CSE767" s="79"/>
      <c r="CSF767" s="79"/>
      <c r="CSG767" s="79"/>
      <c r="CSH767" s="79"/>
      <c r="CSI767" s="79"/>
      <c r="CSJ767" s="79"/>
      <c r="CSK767" s="79"/>
      <c r="CSL767" s="79"/>
      <c r="CSM767" s="79"/>
      <c r="CSN767" s="79"/>
      <c r="CSO767" s="79"/>
      <c r="CSP767" s="79"/>
      <c r="CSQ767" s="79"/>
      <c r="CSR767" s="79"/>
      <c r="CSS767" s="79"/>
      <c r="CST767" s="79"/>
      <c r="CSU767" s="79"/>
      <c r="CSV767" s="79"/>
      <c r="CSW767" s="79"/>
      <c r="CSX767" s="79"/>
      <c r="CSY767" s="79"/>
      <c r="CSZ767" s="79"/>
      <c r="CTA767" s="79"/>
      <c r="CTB767" s="79"/>
      <c r="CTC767" s="79"/>
      <c r="CTD767" s="79"/>
      <c r="CTE767" s="79"/>
      <c r="CTF767" s="79"/>
      <c r="CTG767" s="79"/>
      <c r="CTH767" s="79"/>
      <c r="CTI767" s="79"/>
      <c r="CTJ767" s="79"/>
      <c r="CTK767" s="79"/>
      <c r="CTL767" s="79"/>
      <c r="CTM767" s="79"/>
      <c r="CTN767" s="79"/>
      <c r="CTO767" s="79"/>
      <c r="CTP767" s="79"/>
      <c r="CTQ767" s="79"/>
      <c r="CTR767" s="79"/>
      <c r="CTS767" s="79"/>
      <c r="CTT767" s="79"/>
      <c r="CTU767" s="79"/>
      <c r="CTV767" s="79"/>
      <c r="CTW767" s="79"/>
      <c r="CTX767" s="79"/>
      <c r="CTY767" s="79"/>
      <c r="CTZ767" s="79"/>
      <c r="CUA767" s="79"/>
      <c r="CUB767" s="79"/>
      <c r="CUC767" s="79"/>
      <c r="CUD767" s="79"/>
      <c r="CUE767" s="79"/>
      <c r="CUF767" s="79"/>
      <c r="CUG767" s="79"/>
      <c r="CUH767" s="79"/>
      <c r="CUI767" s="79"/>
      <c r="CUJ767" s="79"/>
      <c r="CUK767" s="79"/>
      <c r="CUL767" s="79"/>
      <c r="CUM767" s="79"/>
      <c r="CUN767" s="79"/>
      <c r="CUO767" s="79"/>
      <c r="CUP767" s="79"/>
      <c r="CUQ767" s="79"/>
      <c r="CUR767" s="79"/>
      <c r="CUS767" s="79"/>
      <c r="CUT767" s="79"/>
      <c r="CUU767" s="79"/>
      <c r="CUV767" s="79"/>
      <c r="CUW767" s="79"/>
      <c r="CUX767" s="79"/>
      <c r="CUY767" s="79"/>
      <c r="CUZ767" s="79"/>
      <c r="CVA767" s="79"/>
      <c r="CVB767" s="79"/>
      <c r="CVC767" s="79"/>
      <c r="CVD767" s="79"/>
      <c r="CVE767" s="79"/>
      <c r="CVF767" s="79"/>
      <c r="CVG767" s="79"/>
      <c r="CVH767" s="79"/>
      <c r="CVI767" s="79"/>
      <c r="CVJ767" s="79"/>
      <c r="CVK767" s="79"/>
      <c r="CVL767" s="79"/>
      <c r="CVM767" s="79"/>
      <c r="CVN767" s="79"/>
      <c r="CVO767" s="79"/>
      <c r="CVP767" s="79"/>
      <c r="CVQ767" s="79"/>
      <c r="CVR767" s="79"/>
      <c r="CVS767" s="79"/>
      <c r="CVT767" s="79"/>
      <c r="CVU767" s="79"/>
      <c r="CVV767" s="79"/>
      <c r="CVW767" s="79"/>
      <c r="CVX767" s="79"/>
      <c r="CVY767" s="79"/>
      <c r="CVZ767" s="79"/>
      <c r="CWA767" s="79"/>
      <c r="CWB767" s="79"/>
      <c r="CWC767" s="79"/>
      <c r="CWD767" s="79"/>
      <c r="CWE767" s="79"/>
      <c r="CWF767" s="79"/>
      <c r="CWG767" s="79"/>
      <c r="CWH767" s="79"/>
      <c r="CWI767" s="79"/>
      <c r="CWJ767" s="79"/>
      <c r="CWK767" s="79"/>
      <c r="CWL767" s="79"/>
      <c r="CWM767" s="79"/>
      <c r="CWN767" s="79"/>
      <c r="CWO767" s="79"/>
      <c r="CWP767" s="79"/>
      <c r="CWQ767" s="79"/>
      <c r="CWR767" s="79"/>
      <c r="CWS767" s="79"/>
      <c r="CWT767" s="79"/>
      <c r="CWU767" s="79"/>
      <c r="CWV767" s="79"/>
      <c r="CWW767" s="79"/>
      <c r="CWX767" s="79"/>
      <c r="CWY767" s="79"/>
      <c r="CWZ767" s="79"/>
      <c r="CXA767" s="79"/>
      <c r="CXB767" s="79"/>
      <c r="CXC767" s="79"/>
      <c r="CXD767" s="79"/>
      <c r="CXE767" s="79"/>
      <c r="CXF767" s="79"/>
      <c r="CXG767" s="79"/>
      <c r="CXH767" s="79"/>
      <c r="CXI767" s="79"/>
      <c r="CXJ767" s="79"/>
      <c r="CXK767" s="79"/>
      <c r="CXL767" s="79"/>
      <c r="CXM767" s="79"/>
      <c r="CXN767" s="79"/>
      <c r="CXO767" s="79"/>
      <c r="CXP767" s="79"/>
      <c r="CXQ767" s="79"/>
      <c r="CXR767" s="79"/>
      <c r="CXS767" s="79"/>
      <c r="CXT767" s="79"/>
      <c r="CXU767" s="79"/>
      <c r="CXV767" s="79"/>
      <c r="CXW767" s="79"/>
      <c r="CXX767" s="79"/>
      <c r="CXY767" s="79"/>
      <c r="CXZ767" s="79"/>
      <c r="CYA767" s="79"/>
      <c r="CYB767" s="79"/>
      <c r="CYC767" s="79"/>
      <c r="CYD767" s="79"/>
      <c r="CYE767" s="79"/>
      <c r="CYF767" s="79"/>
      <c r="CYG767" s="79"/>
      <c r="CYH767" s="79"/>
      <c r="CYI767" s="79"/>
      <c r="CYJ767" s="79"/>
      <c r="CYK767" s="79"/>
      <c r="CYL767" s="79"/>
      <c r="CYM767" s="79"/>
      <c r="CYN767" s="79"/>
      <c r="CYO767" s="79"/>
      <c r="CYP767" s="79"/>
      <c r="CYQ767" s="79"/>
      <c r="CYR767" s="79"/>
      <c r="CYS767" s="79"/>
      <c r="CYT767" s="79"/>
      <c r="CYU767" s="79"/>
      <c r="CYV767" s="79"/>
      <c r="CYW767" s="79"/>
      <c r="CYX767" s="79"/>
      <c r="CYY767" s="79"/>
      <c r="CYZ767" s="79"/>
      <c r="CZA767" s="79"/>
      <c r="CZB767" s="79"/>
      <c r="CZC767" s="79"/>
      <c r="CZD767" s="79"/>
      <c r="CZE767" s="79"/>
      <c r="CZF767" s="79"/>
      <c r="CZG767" s="79"/>
      <c r="CZH767" s="79"/>
      <c r="CZI767" s="79"/>
      <c r="CZJ767" s="79"/>
      <c r="CZK767" s="79"/>
      <c r="CZL767" s="79"/>
      <c r="CZM767" s="79"/>
      <c r="CZN767" s="79"/>
      <c r="CZO767" s="79"/>
      <c r="CZP767" s="79"/>
      <c r="CZQ767" s="79"/>
      <c r="CZR767" s="79"/>
      <c r="CZS767" s="79"/>
      <c r="CZT767" s="79"/>
      <c r="CZU767" s="79"/>
      <c r="CZV767" s="79"/>
      <c r="CZW767" s="79"/>
      <c r="CZX767" s="79"/>
      <c r="CZY767" s="79"/>
      <c r="CZZ767" s="79"/>
      <c r="DAA767" s="79"/>
      <c r="DAB767" s="79"/>
      <c r="DAC767" s="79"/>
      <c r="DAD767" s="79"/>
      <c r="DAE767" s="79"/>
      <c r="DAF767" s="79"/>
      <c r="DAG767" s="79"/>
      <c r="DAH767" s="79"/>
      <c r="DAI767" s="79"/>
      <c r="DAJ767" s="79"/>
      <c r="DAK767" s="79"/>
      <c r="DAL767" s="79"/>
      <c r="DAM767" s="79"/>
      <c r="DAN767" s="79"/>
      <c r="DAO767" s="79"/>
      <c r="DAP767" s="79"/>
      <c r="DAQ767" s="79"/>
      <c r="DAR767" s="79"/>
      <c r="DAS767" s="79"/>
      <c r="DAT767" s="79"/>
      <c r="DAU767" s="79"/>
      <c r="DAV767" s="79"/>
      <c r="DAW767" s="79"/>
      <c r="DAX767" s="79"/>
      <c r="DAY767" s="79"/>
      <c r="DAZ767" s="79"/>
      <c r="DBA767" s="79"/>
      <c r="DBB767" s="79"/>
      <c r="DBC767" s="79"/>
      <c r="DBD767" s="79"/>
      <c r="DBE767" s="79"/>
      <c r="DBF767" s="79"/>
      <c r="DBG767" s="79"/>
      <c r="DBH767" s="79"/>
      <c r="DBI767" s="79"/>
      <c r="DBJ767" s="79"/>
      <c r="DBK767" s="79"/>
      <c r="DBL767" s="79"/>
      <c r="DBM767" s="79"/>
      <c r="DBN767" s="79"/>
      <c r="DBO767" s="79"/>
      <c r="DBP767" s="79"/>
      <c r="DBQ767" s="79"/>
      <c r="DBR767" s="79"/>
      <c r="DBS767" s="79"/>
      <c r="DBT767" s="79"/>
      <c r="DBU767" s="79"/>
      <c r="DBV767" s="79"/>
      <c r="DBW767" s="79"/>
      <c r="DBX767" s="79"/>
      <c r="DBY767" s="79"/>
      <c r="DBZ767" s="79"/>
      <c r="DCA767" s="79"/>
      <c r="DCB767" s="79"/>
      <c r="DCC767" s="79"/>
      <c r="DCD767" s="79"/>
      <c r="DCE767" s="79"/>
      <c r="DCF767" s="79"/>
      <c r="DCG767" s="79"/>
      <c r="DCH767" s="79"/>
      <c r="DCI767" s="79"/>
      <c r="DCJ767" s="79"/>
      <c r="DCK767" s="79"/>
      <c r="DCL767" s="79"/>
      <c r="DCM767" s="79"/>
      <c r="DCN767" s="79"/>
      <c r="DCO767" s="79"/>
      <c r="DCP767" s="79"/>
      <c r="DCQ767" s="79"/>
      <c r="DCR767" s="79"/>
      <c r="DCS767" s="79"/>
      <c r="DCT767" s="79"/>
      <c r="DCU767" s="79"/>
      <c r="DCV767" s="79"/>
      <c r="DCW767" s="79"/>
      <c r="DCX767" s="79"/>
      <c r="DCY767" s="79"/>
      <c r="DCZ767" s="79"/>
      <c r="DDA767" s="79"/>
      <c r="DDB767" s="79"/>
      <c r="DDC767" s="79"/>
      <c r="DDD767" s="79"/>
      <c r="DDE767" s="79"/>
      <c r="DDF767" s="79"/>
      <c r="DDG767" s="79"/>
      <c r="DDH767" s="79"/>
      <c r="DDI767" s="79"/>
      <c r="DDJ767" s="79"/>
      <c r="DDK767" s="79"/>
      <c r="DDL767" s="79"/>
      <c r="DDM767" s="79"/>
      <c r="DDN767" s="79"/>
      <c r="DDO767" s="79"/>
      <c r="DDP767" s="79"/>
      <c r="DDQ767" s="79"/>
      <c r="DDR767" s="79"/>
      <c r="DDS767" s="79"/>
      <c r="DDT767" s="79"/>
      <c r="DDU767" s="79"/>
      <c r="DDV767" s="79"/>
      <c r="DDW767" s="79"/>
      <c r="DDX767" s="79"/>
      <c r="DDY767" s="79"/>
      <c r="DDZ767" s="79"/>
      <c r="DEA767" s="79"/>
      <c r="DEB767" s="79"/>
      <c r="DEC767" s="79"/>
      <c r="DED767" s="79"/>
      <c r="DEE767" s="79"/>
      <c r="DEF767" s="79"/>
      <c r="DEG767" s="79"/>
      <c r="DEH767" s="79"/>
      <c r="DEI767" s="79"/>
      <c r="DEJ767" s="79"/>
      <c r="DEK767" s="79"/>
      <c r="DEL767" s="79"/>
      <c r="DEM767" s="79"/>
      <c r="DEN767" s="79"/>
      <c r="DEO767" s="79"/>
      <c r="DEP767" s="79"/>
      <c r="DEQ767" s="79"/>
      <c r="DER767" s="79"/>
      <c r="DES767" s="79"/>
      <c r="DET767" s="79"/>
      <c r="DEU767" s="79"/>
      <c r="DEV767" s="79"/>
      <c r="DEW767" s="79"/>
      <c r="DEX767" s="79"/>
      <c r="DEY767" s="79"/>
      <c r="DEZ767" s="79"/>
      <c r="DFA767" s="79"/>
      <c r="DFB767" s="79"/>
      <c r="DFC767" s="79"/>
      <c r="DFD767" s="79"/>
      <c r="DFE767" s="79"/>
      <c r="DFF767" s="79"/>
      <c r="DFG767" s="79"/>
      <c r="DFH767" s="79"/>
      <c r="DFI767" s="79"/>
      <c r="DFJ767" s="79"/>
      <c r="DFK767" s="79"/>
      <c r="DFL767" s="79"/>
      <c r="DFM767" s="79"/>
      <c r="DFN767" s="79"/>
      <c r="DFO767" s="79"/>
      <c r="DFP767" s="79"/>
      <c r="DFQ767" s="79"/>
      <c r="DFR767" s="79"/>
      <c r="DFS767" s="79"/>
      <c r="DFT767" s="79"/>
      <c r="DFU767" s="79"/>
      <c r="DFV767" s="79"/>
      <c r="DFW767" s="79"/>
      <c r="DFX767" s="79"/>
      <c r="DFY767" s="79"/>
      <c r="DFZ767" s="79"/>
      <c r="DGA767" s="79"/>
      <c r="DGB767" s="79"/>
      <c r="DGC767" s="79"/>
      <c r="DGD767" s="79"/>
      <c r="DGE767" s="79"/>
      <c r="DGF767" s="79"/>
      <c r="DGG767" s="79"/>
      <c r="DGH767" s="79"/>
      <c r="DGI767" s="79"/>
      <c r="DGJ767" s="79"/>
      <c r="DGK767" s="79"/>
      <c r="DGL767" s="79"/>
      <c r="DGM767" s="79"/>
      <c r="DGN767" s="79"/>
      <c r="DGO767" s="79"/>
      <c r="DGP767" s="79"/>
      <c r="DGQ767" s="79"/>
      <c r="DGR767" s="79"/>
      <c r="DGS767" s="79"/>
      <c r="DGT767" s="79"/>
      <c r="DGU767" s="79"/>
      <c r="DGV767" s="79"/>
      <c r="DGW767" s="79"/>
      <c r="DGX767" s="79"/>
      <c r="DGY767" s="79"/>
      <c r="DGZ767" s="79"/>
      <c r="DHA767" s="79"/>
      <c r="DHB767" s="79"/>
      <c r="DHC767" s="79"/>
      <c r="DHD767" s="79"/>
      <c r="DHE767" s="79"/>
      <c r="DHF767" s="79"/>
      <c r="DHG767" s="79"/>
      <c r="DHH767" s="79"/>
      <c r="DHI767" s="79"/>
      <c r="DHJ767" s="79"/>
      <c r="DHK767" s="79"/>
      <c r="DHL767" s="79"/>
      <c r="DHM767" s="79"/>
      <c r="DHN767" s="79"/>
      <c r="DHO767" s="79"/>
      <c r="DHP767" s="79"/>
      <c r="DHQ767" s="79"/>
      <c r="DHR767" s="79"/>
      <c r="DHS767" s="79"/>
      <c r="DHT767" s="79"/>
      <c r="DHU767" s="79"/>
      <c r="DHV767" s="79"/>
      <c r="DHW767" s="79"/>
      <c r="DHX767" s="79"/>
      <c r="DHY767" s="79"/>
      <c r="DHZ767" s="79"/>
      <c r="DIA767" s="79"/>
      <c r="DIB767" s="79"/>
      <c r="DIC767" s="79"/>
      <c r="DID767" s="79"/>
      <c r="DIE767" s="79"/>
      <c r="DIF767" s="79"/>
      <c r="DIG767" s="79"/>
      <c r="DIH767" s="79"/>
      <c r="DII767" s="79"/>
      <c r="DIJ767" s="79"/>
      <c r="DIK767" s="79"/>
      <c r="DIL767" s="79"/>
      <c r="DIM767" s="79"/>
      <c r="DIN767" s="79"/>
      <c r="DIO767" s="79"/>
      <c r="DIP767" s="79"/>
      <c r="DIQ767" s="79"/>
      <c r="DIR767" s="79"/>
      <c r="DIS767" s="79"/>
      <c r="DIT767" s="79"/>
      <c r="DIU767" s="79"/>
      <c r="DIV767" s="79"/>
      <c r="DIW767" s="79"/>
      <c r="DIX767" s="79"/>
      <c r="DIY767" s="79"/>
      <c r="DIZ767" s="79"/>
      <c r="DJA767" s="79"/>
      <c r="DJB767" s="79"/>
      <c r="DJC767" s="79"/>
      <c r="DJD767" s="79"/>
      <c r="DJE767" s="79"/>
      <c r="DJF767" s="79"/>
      <c r="DJG767" s="79"/>
      <c r="DJH767" s="79"/>
      <c r="DJI767" s="79"/>
      <c r="DJJ767" s="79"/>
      <c r="DJK767" s="79"/>
      <c r="DJL767" s="79"/>
      <c r="DJM767" s="79"/>
      <c r="DJN767" s="79"/>
      <c r="DJO767" s="79"/>
      <c r="DJP767" s="79"/>
      <c r="DJQ767" s="79"/>
      <c r="DJR767" s="79"/>
      <c r="DJS767" s="79"/>
      <c r="DJT767" s="79"/>
      <c r="DJU767" s="79"/>
      <c r="DJV767" s="79"/>
      <c r="DJW767" s="79"/>
      <c r="DJX767" s="79"/>
      <c r="DJY767" s="79"/>
      <c r="DJZ767" s="79"/>
      <c r="DKA767" s="79"/>
      <c r="DKB767" s="79"/>
      <c r="DKC767" s="79"/>
      <c r="DKD767" s="79"/>
      <c r="DKE767" s="79"/>
      <c r="DKF767" s="79"/>
      <c r="DKG767" s="79"/>
      <c r="DKH767" s="79"/>
      <c r="DKI767" s="79"/>
      <c r="DKJ767" s="79"/>
      <c r="DKK767" s="79"/>
      <c r="DKL767" s="79"/>
      <c r="DKM767" s="79"/>
      <c r="DKN767" s="79"/>
      <c r="DKO767" s="79"/>
      <c r="DKP767" s="79"/>
      <c r="DKQ767" s="79"/>
      <c r="DKR767" s="79"/>
      <c r="DKS767" s="79"/>
      <c r="DKT767" s="79"/>
      <c r="DKU767" s="79"/>
      <c r="DKV767" s="79"/>
      <c r="DKW767" s="79"/>
      <c r="DKX767" s="79"/>
      <c r="DKY767" s="79"/>
      <c r="DKZ767" s="79"/>
      <c r="DLA767" s="79"/>
      <c r="DLB767" s="79"/>
      <c r="DLC767" s="79"/>
      <c r="DLD767" s="79"/>
      <c r="DLE767" s="79"/>
      <c r="DLF767" s="79"/>
      <c r="DLG767" s="79"/>
      <c r="DLH767" s="79"/>
      <c r="DLI767" s="79"/>
      <c r="DLJ767" s="79"/>
      <c r="DLK767" s="79"/>
      <c r="DLL767" s="79"/>
      <c r="DLM767" s="79"/>
      <c r="DLN767" s="79"/>
      <c r="DLO767" s="79"/>
      <c r="DLP767" s="79"/>
      <c r="DLQ767" s="79"/>
      <c r="DLR767" s="79"/>
      <c r="DLS767" s="79"/>
      <c r="DLT767" s="79"/>
      <c r="DLU767" s="79"/>
      <c r="DLV767" s="79"/>
      <c r="DLW767" s="79"/>
      <c r="DLX767" s="79"/>
      <c r="DLY767" s="79"/>
      <c r="DLZ767" s="79"/>
      <c r="DMA767" s="79"/>
      <c r="DMB767" s="79"/>
      <c r="DMC767" s="79"/>
      <c r="DMD767" s="79"/>
      <c r="DME767" s="79"/>
      <c r="DMF767" s="79"/>
      <c r="DMG767" s="79"/>
      <c r="DMH767" s="79"/>
      <c r="DMI767" s="79"/>
      <c r="DMJ767" s="79"/>
      <c r="DMK767" s="79"/>
      <c r="DML767" s="79"/>
      <c r="DMM767" s="79"/>
      <c r="DMN767" s="79"/>
      <c r="DMO767" s="79"/>
      <c r="DMP767" s="79"/>
      <c r="DMQ767" s="79"/>
      <c r="DMR767" s="79"/>
      <c r="DMS767" s="79"/>
      <c r="DMT767" s="79"/>
      <c r="DMU767" s="79"/>
      <c r="DMV767" s="79"/>
      <c r="DMW767" s="79"/>
      <c r="DMX767" s="79"/>
      <c r="DMY767" s="79"/>
      <c r="DMZ767" s="79"/>
      <c r="DNA767" s="79"/>
      <c r="DNB767" s="79"/>
      <c r="DNC767" s="79"/>
      <c r="DND767" s="79"/>
      <c r="DNE767" s="79"/>
      <c r="DNF767" s="79"/>
      <c r="DNG767" s="79"/>
      <c r="DNH767" s="79"/>
      <c r="DNI767" s="79"/>
      <c r="DNJ767" s="79"/>
      <c r="DNK767" s="79"/>
      <c r="DNL767" s="79"/>
      <c r="DNM767" s="79"/>
      <c r="DNN767" s="79"/>
      <c r="DNO767" s="79"/>
      <c r="DNP767" s="79"/>
      <c r="DNQ767" s="79"/>
      <c r="DNR767" s="79"/>
      <c r="DNS767" s="79"/>
      <c r="DNT767" s="79"/>
      <c r="DNU767" s="79"/>
      <c r="DNV767" s="79"/>
      <c r="DNW767" s="79"/>
      <c r="DNX767" s="79"/>
      <c r="DNY767" s="79"/>
      <c r="DNZ767" s="79"/>
      <c r="DOA767" s="79"/>
      <c r="DOB767" s="79"/>
      <c r="DOC767" s="79"/>
      <c r="DOD767" s="79"/>
      <c r="DOE767" s="79"/>
      <c r="DOF767" s="79"/>
      <c r="DOG767" s="79"/>
      <c r="DOH767" s="79"/>
      <c r="DOI767" s="79"/>
      <c r="DOJ767" s="79"/>
      <c r="DOK767" s="79"/>
      <c r="DOL767" s="79"/>
      <c r="DOM767" s="79"/>
      <c r="DON767" s="79"/>
      <c r="DOO767" s="79"/>
      <c r="DOP767" s="79"/>
      <c r="DOQ767" s="79"/>
      <c r="DOR767" s="79"/>
      <c r="DOS767" s="79"/>
      <c r="DOT767" s="79"/>
      <c r="DOU767" s="79"/>
      <c r="DOV767" s="79"/>
      <c r="DOW767" s="79"/>
      <c r="DOX767" s="79"/>
      <c r="DOY767" s="79"/>
      <c r="DOZ767" s="79"/>
      <c r="DPA767" s="79"/>
      <c r="DPB767" s="79"/>
      <c r="DPC767" s="79"/>
      <c r="DPD767" s="79"/>
      <c r="DPE767" s="79"/>
      <c r="DPF767" s="79"/>
      <c r="DPG767" s="79"/>
      <c r="DPH767" s="79"/>
      <c r="DPI767" s="79"/>
      <c r="DPJ767" s="79"/>
      <c r="DPK767" s="79"/>
      <c r="DPL767" s="79"/>
      <c r="DPM767" s="79"/>
      <c r="DPN767" s="79"/>
      <c r="DPO767" s="79"/>
      <c r="DPP767" s="79"/>
      <c r="DPQ767" s="79"/>
      <c r="DPR767" s="79"/>
      <c r="DPS767" s="79"/>
      <c r="DPT767" s="79"/>
      <c r="DPU767" s="79"/>
      <c r="DPV767" s="79"/>
      <c r="DPW767" s="79"/>
      <c r="DPX767" s="79"/>
      <c r="DPY767" s="79"/>
      <c r="DPZ767" s="79"/>
      <c r="DQA767" s="79"/>
      <c r="DQB767" s="79"/>
      <c r="DQC767" s="79"/>
      <c r="DQD767" s="79"/>
      <c r="DQE767" s="79"/>
      <c r="DQF767" s="79"/>
      <c r="DQG767" s="79"/>
      <c r="DQH767" s="79"/>
      <c r="DQI767" s="79"/>
      <c r="DQJ767" s="79"/>
      <c r="DQK767" s="79"/>
      <c r="DQL767" s="79"/>
      <c r="DQM767" s="79"/>
      <c r="DQN767" s="79"/>
      <c r="DQO767" s="79"/>
      <c r="DQP767" s="79"/>
      <c r="DQQ767" s="79"/>
      <c r="DQR767" s="79"/>
      <c r="DQS767" s="79"/>
      <c r="DQT767" s="79"/>
      <c r="DQU767" s="79"/>
      <c r="DQV767" s="79"/>
      <c r="DQW767" s="79"/>
      <c r="DQX767" s="79"/>
      <c r="DQY767" s="79"/>
      <c r="DQZ767" s="79"/>
      <c r="DRA767" s="79"/>
      <c r="DRB767" s="79"/>
      <c r="DRC767" s="79"/>
      <c r="DRD767" s="79"/>
      <c r="DRE767" s="79"/>
      <c r="DRF767" s="79"/>
      <c r="DRG767" s="79"/>
      <c r="DRH767" s="79"/>
      <c r="DRI767" s="79"/>
      <c r="DRJ767" s="79"/>
      <c r="DRK767" s="79"/>
      <c r="DRL767" s="79"/>
      <c r="DRM767" s="79"/>
      <c r="DRN767" s="79"/>
      <c r="DRO767" s="79"/>
      <c r="DRP767" s="79"/>
      <c r="DRQ767" s="79"/>
      <c r="DRR767" s="79"/>
      <c r="DRS767" s="79"/>
      <c r="DRT767" s="79"/>
      <c r="DRU767" s="79"/>
      <c r="DRV767" s="79"/>
      <c r="DRW767" s="79"/>
      <c r="DRX767" s="79"/>
      <c r="DRY767" s="79"/>
      <c r="DRZ767" s="79"/>
      <c r="DSA767" s="79"/>
      <c r="DSB767" s="79"/>
      <c r="DSC767" s="79"/>
      <c r="DSD767" s="79"/>
      <c r="DSE767" s="79"/>
      <c r="DSF767" s="79"/>
      <c r="DSG767" s="79"/>
      <c r="DSH767" s="79"/>
      <c r="DSI767" s="79"/>
      <c r="DSJ767" s="79"/>
      <c r="DSK767" s="79"/>
      <c r="DSL767" s="79"/>
      <c r="DSM767" s="79"/>
      <c r="DSN767" s="79"/>
      <c r="DSO767" s="79"/>
      <c r="DSP767" s="79"/>
      <c r="DSQ767" s="79"/>
      <c r="DSR767" s="79"/>
      <c r="DSS767" s="79"/>
      <c r="DST767" s="79"/>
      <c r="DSU767" s="79"/>
      <c r="DSV767" s="79"/>
      <c r="DSW767" s="79"/>
      <c r="DSX767" s="79"/>
      <c r="DSY767" s="79"/>
      <c r="DSZ767" s="79"/>
      <c r="DTA767" s="79"/>
      <c r="DTB767" s="79"/>
      <c r="DTC767" s="79"/>
      <c r="DTD767" s="79"/>
      <c r="DTE767" s="79"/>
      <c r="DTF767" s="79"/>
      <c r="DTG767" s="79"/>
      <c r="DTH767" s="79"/>
      <c r="DTI767" s="79"/>
      <c r="DTJ767" s="79"/>
      <c r="DTK767" s="79"/>
      <c r="DTL767" s="79"/>
      <c r="DTM767" s="79"/>
      <c r="DTN767" s="79"/>
      <c r="DTO767" s="79"/>
      <c r="DTP767" s="79"/>
      <c r="DTQ767" s="79"/>
      <c r="DTR767" s="79"/>
      <c r="DTS767" s="79"/>
      <c r="DTT767" s="79"/>
      <c r="DTU767" s="79"/>
      <c r="DTV767" s="79"/>
      <c r="DTW767" s="79"/>
      <c r="DTX767" s="79"/>
      <c r="DTY767" s="79"/>
      <c r="DTZ767" s="79"/>
      <c r="DUA767" s="79"/>
      <c r="DUB767" s="79"/>
      <c r="DUC767" s="79"/>
      <c r="DUD767" s="79"/>
      <c r="DUE767" s="79"/>
      <c r="DUF767" s="79"/>
      <c r="DUG767" s="79"/>
      <c r="DUH767" s="79"/>
      <c r="DUI767" s="79"/>
      <c r="DUJ767" s="79"/>
      <c r="DUK767" s="79"/>
      <c r="DUL767" s="79"/>
      <c r="DUM767" s="79"/>
      <c r="DUN767" s="79"/>
      <c r="DUO767" s="79"/>
      <c r="DUP767" s="79"/>
      <c r="DUQ767" s="79"/>
      <c r="DUR767" s="79"/>
      <c r="DUS767" s="79"/>
      <c r="DUT767" s="79"/>
      <c r="DUU767" s="79"/>
      <c r="DUV767" s="79"/>
      <c r="DUW767" s="79"/>
      <c r="DUX767" s="79"/>
      <c r="DUY767" s="79"/>
      <c r="DUZ767" s="79"/>
      <c r="DVA767" s="79"/>
      <c r="DVB767" s="79"/>
      <c r="DVC767" s="79"/>
      <c r="DVD767" s="79"/>
      <c r="DVE767" s="79"/>
      <c r="DVF767" s="79"/>
      <c r="DVG767" s="79"/>
      <c r="DVH767" s="79"/>
      <c r="DVI767" s="79"/>
      <c r="DVJ767" s="79"/>
      <c r="DVK767" s="79"/>
      <c r="DVL767" s="79"/>
      <c r="DVM767" s="79"/>
      <c r="DVN767" s="79"/>
      <c r="DVO767" s="79"/>
      <c r="DVP767" s="79"/>
      <c r="DVQ767" s="79"/>
      <c r="DVR767" s="79"/>
      <c r="DVS767" s="79"/>
      <c r="DVT767" s="79"/>
      <c r="DVU767" s="79"/>
      <c r="DVV767" s="79"/>
      <c r="DVW767" s="79"/>
      <c r="DVX767" s="79"/>
      <c r="DVY767" s="79"/>
      <c r="DVZ767" s="79"/>
      <c r="DWA767" s="79"/>
      <c r="DWB767" s="79"/>
      <c r="DWC767" s="79"/>
      <c r="DWD767" s="79"/>
      <c r="DWE767" s="79"/>
      <c r="DWF767" s="79"/>
      <c r="DWG767" s="79"/>
      <c r="DWH767" s="79"/>
      <c r="DWI767" s="79"/>
      <c r="DWJ767" s="79"/>
      <c r="DWK767" s="79"/>
      <c r="DWL767" s="79"/>
      <c r="DWM767" s="79"/>
      <c r="DWN767" s="79"/>
      <c r="DWO767" s="79"/>
      <c r="DWP767" s="79"/>
      <c r="DWQ767" s="79"/>
      <c r="DWR767" s="79"/>
      <c r="DWS767" s="79"/>
      <c r="DWT767" s="79"/>
      <c r="DWU767" s="79"/>
      <c r="DWV767" s="79"/>
      <c r="DWW767" s="79"/>
      <c r="DWX767" s="79"/>
      <c r="DWY767" s="79"/>
      <c r="DWZ767" s="79"/>
      <c r="DXA767" s="79"/>
      <c r="DXB767" s="79"/>
      <c r="DXC767" s="79"/>
      <c r="DXD767" s="79"/>
      <c r="DXE767" s="79"/>
      <c r="DXF767" s="79"/>
      <c r="DXG767" s="79"/>
      <c r="DXH767" s="79"/>
      <c r="DXI767" s="79"/>
      <c r="DXJ767" s="79"/>
      <c r="DXK767" s="79"/>
      <c r="DXL767" s="79"/>
      <c r="DXM767" s="79"/>
      <c r="DXN767" s="79"/>
      <c r="DXO767" s="79"/>
      <c r="DXP767" s="79"/>
      <c r="DXQ767" s="79"/>
      <c r="DXR767" s="79"/>
      <c r="DXS767" s="79"/>
      <c r="DXT767" s="79"/>
      <c r="DXU767" s="79"/>
      <c r="DXV767" s="79"/>
      <c r="DXW767" s="79"/>
      <c r="DXX767" s="79"/>
      <c r="DXY767" s="79"/>
      <c r="DXZ767" s="79"/>
      <c r="DYA767" s="79"/>
      <c r="DYB767" s="79"/>
      <c r="DYC767" s="79"/>
      <c r="DYD767" s="79"/>
      <c r="DYE767" s="79"/>
      <c r="DYF767" s="79"/>
      <c r="DYG767" s="79"/>
      <c r="DYH767" s="79"/>
      <c r="DYI767" s="79"/>
      <c r="DYJ767" s="79"/>
      <c r="DYK767" s="79"/>
      <c r="DYL767" s="79"/>
      <c r="DYM767" s="79"/>
      <c r="DYN767" s="79"/>
      <c r="DYO767" s="79"/>
      <c r="DYP767" s="79"/>
      <c r="DYQ767" s="79"/>
      <c r="DYR767" s="79"/>
      <c r="DYS767" s="79"/>
      <c r="DYT767" s="79"/>
      <c r="DYU767" s="79"/>
      <c r="DYV767" s="79"/>
      <c r="DYW767" s="79"/>
      <c r="DYX767" s="79"/>
      <c r="DYY767" s="79"/>
      <c r="DYZ767" s="79"/>
      <c r="DZA767" s="79"/>
      <c r="DZB767" s="79"/>
      <c r="DZC767" s="79"/>
      <c r="DZD767" s="79"/>
      <c r="DZE767" s="79"/>
      <c r="DZF767" s="79"/>
      <c r="DZG767" s="79"/>
      <c r="DZH767" s="79"/>
      <c r="DZI767" s="79"/>
      <c r="DZJ767" s="79"/>
      <c r="DZK767" s="79"/>
      <c r="DZL767" s="79"/>
      <c r="DZM767" s="79"/>
      <c r="DZN767" s="79"/>
      <c r="DZO767" s="79"/>
      <c r="DZP767" s="79"/>
      <c r="DZQ767" s="79"/>
      <c r="DZR767" s="79"/>
      <c r="DZS767" s="79"/>
      <c r="DZT767" s="79"/>
      <c r="DZU767" s="79"/>
      <c r="DZV767" s="79"/>
      <c r="DZW767" s="79"/>
      <c r="DZX767" s="79"/>
      <c r="DZY767" s="79"/>
      <c r="DZZ767" s="79"/>
      <c r="EAA767" s="79"/>
      <c r="EAB767" s="79"/>
      <c r="EAC767" s="79"/>
      <c r="EAD767" s="79"/>
      <c r="EAE767" s="79"/>
      <c r="EAF767" s="79"/>
      <c r="EAG767" s="79"/>
      <c r="EAH767" s="79"/>
      <c r="EAI767" s="79"/>
      <c r="EAJ767" s="79"/>
      <c r="EAK767" s="79"/>
      <c r="EAL767" s="79"/>
      <c r="EAM767" s="79"/>
      <c r="EAN767" s="79"/>
      <c r="EAO767" s="79"/>
      <c r="EAP767" s="79"/>
      <c r="EAQ767" s="79"/>
      <c r="EAR767" s="79"/>
      <c r="EAS767" s="79"/>
      <c r="EAT767" s="79"/>
      <c r="EAU767" s="79"/>
      <c r="EAV767" s="79"/>
      <c r="EAW767" s="79"/>
      <c r="EAX767" s="79"/>
      <c r="EAY767" s="79"/>
      <c r="EAZ767" s="79"/>
      <c r="EBA767" s="79"/>
      <c r="EBB767" s="79"/>
      <c r="EBC767" s="79"/>
      <c r="EBD767" s="79"/>
      <c r="EBE767" s="79"/>
      <c r="EBF767" s="79"/>
      <c r="EBG767" s="79"/>
      <c r="EBH767" s="79"/>
      <c r="EBI767" s="79"/>
      <c r="EBJ767" s="79"/>
      <c r="EBK767" s="79"/>
      <c r="EBL767" s="79"/>
      <c r="EBM767" s="79"/>
      <c r="EBN767" s="79"/>
      <c r="EBO767" s="79"/>
      <c r="EBP767" s="79"/>
      <c r="EBQ767" s="79"/>
      <c r="EBR767" s="79"/>
      <c r="EBS767" s="79"/>
      <c r="EBT767" s="79"/>
      <c r="EBU767" s="79"/>
      <c r="EBV767" s="79"/>
      <c r="EBW767" s="79"/>
      <c r="EBX767" s="79"/>
      <c r="EBY767" s="79"/>
      <c r="EBZ767" s="79"/>
      <c r="ECA767" s="79"/>
      <c r="ECB767" s="79"/>
      <c r="ECC767" s="79"/>
      <c r="ECD767" s="79"/>
      <c r="ECE767" s="79"/>
      <c r="ECF767" s="79"/>
      <c r="ECG767" s="79"/>
      <c r="ECH767" s="79"/>
      <c r="ECI767" s="79"/>
      <c r="ECJ767" s="79"/>
      <c r="ECK767" s="79"/>
      <c r="ECL767" s="79"/>
      <c r="ECM767" s="79"/>
      <c r="ECN767" s="79"/>
      <c r="ECO767" s="79"/>
      <c r="ECP767" s="79"/>
      <c r="ECQ767" s="79"/>
      <c r="ECR767" s="79"/>
      <c r="ECS767" s="79"/>
      <c r="ECT767" s="79"/>
      <c r="ECU767" s="79"/>
      <c r="ECV767" s="79"/>
      <c r="ECW767" s="79"/>
      <c r="ECX767" s="79"/>
      <c r="ECY767" s="79"/>
      <c r="ECZ767" s="79"/>
      <c r="EDA767" s="79"/>
      <c r="EDB767" s="79"/>
      <c r="EDC767" s="79"/>
      <c r="EDD767" s="79"/>
      <c r="EDE767" s="79"/>
      <c r="EDF767" s="79"/>
      <c r="EDG767" s="79"/>
      <c r="EDH767" s="79"/>
      <c r="EDI767" s="79"/>
      <c r="EDJ767" s="79"/>
      <c r="EDK767" s="79"/>
      <c r="EDL767" s="79"/>
      <c r="EDM767" s="79"/>
      <c r="EDN767" s="79"/>
      <c r="EDO767" s="79"/>
      <c r="EDP767" s="79"/>
      <c r="EDQ767" s="79"/>
      <c r="EDR767" s="79"/>
      <c r="EDS767" s="79"/>
      <c r="EDT767" s="79"/>
      <c r="EDU767" s="79"/>
      <c r="EDV767" s="79"/>
      <c r="EDW767" s="79"/>
      <c r="EDX767" s="79"/>
      <c r="EDY767" s="79"/>
      <c r="EDZ767" s="79"/>
      <c r="EEA767" s="79"/>
      <c r="EEB767" s="79"/>
      <c r="EEC767" s="79"/>
      <c r="EED767" s="79"/>
      <c r="EEE767" s="79"/>
      <c r="EEF767" s="79"/>
      <c r="EEG767" s="79"/>
      <c r="EEH767" s="79"/>
      <c r="EEI767" s="79"/>
      <c r="EEJ767" s="79"/>
      <c r="EEK767" s="79"/>
      <c r="EEL767" s="79"/>
      <c r="EEM767" s="79"/>
      <c r="EEN767" s="79"/>
      <c r="EEO767" s="79"/>
      <c r="EEP767" s="79"/>
      <c r="EEQ767" s="79"/>
      <c r="EER767" s="79"/>
      <c r="EES767" s="79"/>
      <c r="EET767" s="79"/>
      <c r="EEU767" s="79"/>
      <c r="EEV767" s="79"/>
      <c r="EEW767" s="79"/>
      <c r="EEX767" s="79"/>
      <c r="EEY767" s="79"/>
      <c r="EEZ767" s="79"/>
      <c r="EFA767" s="79"/>
      <c r="EFB767" s="79"/>
      <c r="EFC767" s="79"/>
      <c r="EFD767" s="79"/>
      <c r="EFE767" s="79"/>
      <c r="EFF767" s="79"/>
      <c r="EFG767" s="79"/>
      <c r="EFH767" s="79"/>
      <c r="EFI767" s="79"/>
      <c r="EFJ767" s="79"/>
      <c r="EFK767" s="79"/>
      <c r="EFL767" s="79"/>
      <c r="EFM767" s="79"/>
      <c r="EFN767" s="79"/>
      <c r="EFO767" s="79"/>
      <c r="EFP767" s="79"/>
      <c r="EFQ767" s="79"/>
      <c r="EFR767" s="79"/>
      <c r="EFS767" s="79"/>
      <c r="EFT767" s="79"/>
      <c r="EFU767" s="79"/>
      <c r="EFV767" s="79"/>
      <c r="EFW767" s="79"/>
      <c r="EFX767" s="79"/>
      <c r="EFY767" s="79"/>
      <c r="EFZ767" s="79"/>
      <c r="EGA767" s="79"/>
      <c r="EGB767" s="79"/>
      <c r="EGC767" s="79"/>
      <c r="EGD767" s="79"/>
      <c r="EGE767" s="79"/>
      <c r="EGF767" s="79"/>
      <c r="EGG767" s="79"/>
      <c r="EGH767" s="79"/>
      <c r="EGI767" s="79"/>
      <c r="EGJ767" s="79"/>
      <c r="EGK767" s="79"/>
      <c r="EGL767" s="79"/>
      <c r="EGM767" s="79"/>
      <c r="EGN767" s="79"/>
      <c r="EGO767" s="79"/>
      <c r="EGP767" s="79"/>
      <c r="EGQ767" s="79"/>
      <c r="EGR767" s="79"/>
      <c r="EGS767" s="79"/>
      <c r="EGT767" s="79"/>
      <c r="EGU767" s="79"/>
      <c r="EGV767" s="79"/>
      <c r="EGW767" s="79"/>
      <c r="EGX767" s="79"/>
      <c r="EGY767" s="79"/>
      <c r="EGZ767" s="79"/>
      <c r="EHA767" s="79"/>
      <c r="EHB767" s="79"/>
      <c r="EHC767" s="79"/>
      <c r="EHD767" s="79"/>
      <c r="EHE767" s="79"/>
      <c r="EHF767" s="79"/>
      <c r="EHG767" s="79"/>
      <c r="EHH767" s="79"/>
      <c r="EHI767" s="79"/>
      <c r="EHJ767" s="79"/>
      <c r="EHK767" s="79"/>
      <c r="EHL767" s="79"/>
      <c r="EHM767" s="79"/>
      <c r="EHN767" s="79"/>
      <c r="EHO767" s="79"/>
      <c r="EHP767" s="79"/>
      <c r="EHQ767" s="79"/>
      <c r="EHR767" s="79"/>
      <c r="EHS767" s="79"/>
      <c r="EHT767" s="79"/>
      <c r="EHU767" s="79"/>
      <c r="EHV767" s="79"/>
      <c r="EHW767" s="79"/>
      <c r="EHX767" s="79"/>
      <c r="EHY767" s="79"/>
      <c r="EHZ767" s="79"/>
      <c r="EIA767" s="79"/>
      <c r="EIB767" s="79"/>
      <c r="EIC767" s="79"/>
      <c r="EID767" s="79"/>
      <c r="EIE767" s="79"/>
      <c r="EIF767" s="79"/>
      <c r="EIG767" s="79"/>
      <c r="EIH767" s="79"/>
      <c r="EII767" s="79"/>
      <c r="EIJ767" s="79"/>
      <c r="EIK767" s="79"/>
      <c r="EIL767" s="79"/>
      <c r="EIM767" s="79"/>
      <c r="EIN767" s="79"/>
      <c r="EIO767" s="79"/>
      <c r="EIP767" s="79"/>
      <c r="EIQ767" s="79"/>
      <c r="EIR767" s="79"/>
      <c r="EIS767" s="79"/>
      <c r="EIT767" s="79"/>
      <c r="EIU767" s="79"/>
      <c r="EIV767" s="79"/>
      <c r="EIW767" s="79"/>
      <c r="EIX767" s="79"/>
      <c r="EIY767" s="79"/>
      <c r="EIZ767" s="79"/>
      <c r="EJA767" s="79"/>
      <c r="EJB767" s="79"/>
      <c r="EJC767" s="79"/>
      <c r="EJD767" s="79"/>
      <c r="EJE767" s="79"/>
      <c r="EJF767" s="79"/>
      <c r="EJG767" s="79"/>
      <c r="EJH767" s="79"/>
      <c r="EJI767" s="79"/>
      <c r="EJJ767" s="79"/>
      <c r="EJK767" s="79"/>
      <c r="EJL767" s="79"/>
      <c r="EJM767" s="79"/>
      <c r="EJN767" s="79"/>
      <c r="EJO767" s="79"/>
      <c r="EJP767" s="79"/>
      <c r="EJQ767" s="79"/>
      <c r="EJR767" s="79"/>
      <c r="EJS767" s="79"/>
      <c r="EJT767" s="79"/>
      <c r="EJU767" s="79"/>
      <c r="EJV767" s="79"/>
      <c r="EJW767" s="79"/>
      <c r="EJX767" s="79"/>
      <c r="EJY767" s="79"/>
      <c r="EJZ767" s="79"/>
      <c r="EKA767" s="79"/>
      <c r="EKB767" s="79"/>
      <c r="EKC767" s="79"/>
      <c r="EKD767" s="79"/>
      <c r="EKE767" s="79"/>
      <c r="EKF767" s="79"/>
      <c r="EKG767" s="79"/>
      <c r="EKH767" s="79"/>
      <c r="EKI767" s="79"/>
      <c r="EKJ767" s="79"/>
      <c r="EKK767" s="79"/>
      <c r="EKL767" s="79"/>
      <c r="EKM767" s="79"/>
      <c r="EKN767" s="79"/>
      <c r="EKO767" s="79"/>
      <c r="EKP767" s="79"/>
      <c r="EKQ767" s="79"/>
      <c r="EKR767" s="79"/>
      <c r="EKS767" s="79"/>
      <c r="EKT767" s="79"/>
      <c r="EKU767" s="79"/>
      <c r="EKV767" s="79"/>
      <c r="EKW767" s="79"/>
      <c r="EKX767" s="79"/>
      <c r="EKY767" s="79"/>
      <c r="EKZ767" s="79"/>
      <c r="ELA767" s="79"/>
      <c r="ELB767" s="79"/>
      <c r="ELC767" s="79"/>
      <c r="ELD767" s="79"/>
      <c r="ELE767" s="79"/>
      <c r="ELF767" s="79"/>
      <c r="ELG767" s="79"/>
      <c r="ELH767" s="79"/>
      <c r="ELI767" s="79"/>
      <c r="ELJ767" s="79"/>
      <c r="ELK767" s="79"/>
      <c r="ELL767" s="79"/>
      <c r="ELM767" s="79"/>
      <c r="ELN767" s="79"/>
      <c r="ELO767" s="79"/>
      <c r="ELP767" s="79"/>
      <c r="ELQ767" s="79"/>
      <c r="ELR767" s="79"/>
      <c r="ELS767" s="79"/>
      <c r="ELT767" s="79"/>
      <c r="ELU767" s="79"/>
      <c r="ELV767" s="79"/>
      <c r="ELW767" s="79"/>
      <c r="ELX767" s="79"/>
      <c r="ELY767" s="79"/>
      <c r="ELZ767" s="79"/>
      <c r="EMA767" s="79"/>
      <c r="EMB767" s="79"/>
      <c r="EMC767" s="79"/>
      <c r="EMD767" s="79"/>
      <c r="EME767" s="79"/>
      <c r="EMF767" s="79"/>
      <c r="EMG767" s="79"/>
      <c r="EMH767" s="79"/>
      <c r="EMI767" s="79"/>
      <c r="EMJ767" s="79"/>
      <c r="EMK767" s="79"/>
      <c r="EML767" s="79"/>
      <c r="EMM767" s="79"/>
      <c r="EMN767" s="79"/>
      <c r="EMO767" s="79"/>
      <c r="EMP767" s="79"/>
      <c r="EMQ767" s="79"/>
      <c r="EMR767" s="79"/>
      <c r="EMS767" s="79"/>
      <c r="EMT767" s="79"/>
      <c r="EMU767" s="79"/>
      <c r="EMV767" s="79"/>
      <c r="EMW767" s="79"/>
      <c r="EMX767" s="79"/>
      <c r="EMY767" s="79"/>
      <c r="EMZ767" s="79"/>
      <c r="ENA767" s="79"/>
      <c r="ENB767" s="79"/>
      <c r="ENC767" s="79"/>
      <c r="END767" s="79"/>
      <c r="ENE767" s="79"/>
      <c r="ENF767" s="79"/>
      <c r="ENG767" s="79"/>
      <c r="ENH767" s="79"/>
      <c r="ENI767" s="79"/>
      <c r="ENJ767" s="79"/>
      <c r="ENK767" s="79"/>
      <c r="ENL767" s="79"/>
      <c r="ENM767" s="79"/>
      <c r="ENN767" s="79"/>
      <c r="ENO767" s="79"/>
      <c r="ENP767" s="79"/>
      <c r="ENQ767" s="79"/>
      <c r="ENR767" s="79"/>
      <c r="ENS767" s="79"/>
      <c r="ENT767" s="79"/>
      <c r="ENU767" s="79"/>
      <c r="ENV767" s="79"/>
      <c r="ENW767" s="79"/>
      <c r="ENX767" s="79"/>
      <c r="ENY767" s="79"/>
      <c r="ENZ767" s="79"/>
      <c r="EOA767" s="79"/>
      <c r="EOB767" s="79"/>
      <c r="EOC767" s="79"/>
      <c r="EOD767" s="79"/>
      <c r="EOE767" s="79"/>
      <c r="EOF767" s="79"/>
      <c r="EOG767" s="79"/>
      <c r="EOH767" s="79"/>
      <c r="EOI767" s="79"/>
      <c r="EOJ767" s="79"/>
      <c r="EOK767" s="79"/>
      <c r="EOL767" s="79"/>
      <c r="EOM767" s="79"/>
      <c r="EON767" s="79"/>
      <c r="EOO767" s="79"/>
      <c r="EOP767" s="79"/>
      <c r="EOQ767" s="79"/>
      <c r="EOR767" s="79"/>
      <c r="EOS767" s="79"/>
      <c r="EOT767" s="79"/>
      <c r="EOU767" s="79"/>
      <c r="EOV767" s="79"/>
      <c r="EOW767" s="79"/>
      <c r="EOX767" s="79"/>
      <c r="EOY767" s="79"/>
      <c r="EOZ767" s="79"/>
      <c r="EPA767" s="79"/>
      <c r="EPB767" s="79"/>
      <c r="EPC767" s="79"/>
      <c r="EPD767" s="79"/>
      <c r="EPE767" s="79"/>
      <c r="EPF767" s="79"/>
      <c r="EPG767" s="79"/>
      <c r="EPH767" s="79"/>
      <c r="EPI767" s="79"/>
      <c r="EPJ767" s="79"/>
      <c r="EPK767" s="79"/>
      <c r="EPL767" s="79"/>
      <c r="EPM767" s="79"/>
      <c r="EPN767" s="79"/>
      <c r="EPO767" s="79"/>
      <c r="EPP767" s="79"/>
      <c r="EPQ767" s="79"/>
      <c r="EPR767" s="79"/>
      <c r="EPS767" s="79"/>
      <c r="EPT767" s="79"/>
      <c r="EPU767" s="79"/>
      <c r="EPV767" s="79"/>
      <c r="EPW767" s="79"/>
      <c r="EPX767" s="79"/>
      <c r="EPY767" s="79"/>
      <c r="EPZ767" s="79"/>
      <c r="EQA767" s="79"/>
      <c r="EQB767" s="79"/>
      <c r="EQC767" s="79"/>
      <c r="EQD767" s="79"/>
      <c r="EQE767" s="79"/>
      <c r="EQF767" s="79"/>
      <c r="EQG767" s="79"/>
      <c r="EQH767" s="79"/>
      <c r="EQI767" s="79"/>
      <c r="EQJ767" s="79"/>
      <c r="EQK767" s="79"/>
      <c r="EQL767" s="79"/>
      <c r="EQM767" s="79"/>
      <c r="EQN767" s="79"/>
      <c r="EQO767" s="79"/>
      <c r="EQP767" s="79"/>
      <c r="EQQ767" s="79"/>
      <c r="EQR767" s="79"/>
      <c r="EQS767" s="79"/>
      <c r="EQT767" s="79"/>
      <c r="EQU767" s="79"/>
      <c r="EQV767" s="79"/>
      <c r="EQW767" s="79"/>
      <c r="EQX767" s="79"/>
      <c r="EQY767" s="79"/>
      <c r="EQZ767" s="79"/>
      <c r="ERA767" s="79"/>
      <c r="ERB767" s="79"/>
      <c r="ERC767" s="79"/>
      <c r="ERD767" s="79"/>
      <c r="ERE767" s="79"/>
      <c r="ERF767" s="79"/>
      <c r="ERG767" s="79"/>
      <c r="ERH767" s="79"/>
      <c r="ERI767" s="79"/>
      <c r="ERJ767" s="79"/>
      <c r="ERK767" s="79"/>
      <c r="ERL767" s="79"/>
      <c r="ERM767" s="79"/>
      <c r="ERN767" s="79"/>
      <c r="ERO767" s="79"/>
      <c r="ERP767" s="79"/>
      <c r="ERQ767" s="79"/>
      <c r="ERR767" s="79"/>
      <c r="ERS767" s="79"/>
      <c r="ERT767" s="79"/>
      <c r="ERU767" s="79"/>
      <c r="ERV767" s="79"/>
      <c r="ERW767" s="79"/>
      <c r="ERX767" s="79"/>
      <c r="ERY767" s="79"/>
      <c r="ERZ767" s="79"/>
      <c r="ESA767" s="79"/>
      <c r="ESB767" s="79"/>
      <c r="ESC767" s="79"/>
      <c r="ESD767" s="79"/>
      <c r="ESE767" s="79"/>
      <c r="ESF767" s="79"/>
      <c r="ESG767" s="79"/>
      <c r="ESH767" s="79"/>
      <c r="ESI767" s="79"/>
      <c r="ESJ767" s="79"/>
      <c r="ESK767" s="79"/>
      <c r="ESL767" s="79"/>
      <c r="ESM767" s="79"/>
      <c r="ESN767" s="79"/>
      <c r="ESO767" s="79"/>
      <c r="ESP767" s="79"/>
      <c r="ESQ767" s="79"/>
      <c r="ESR767" s="79"/>
      <c r="ESS767" s="79"/>
      <c r="EST767" s="79"/>
      <c r="ESU767" s="79"/>
      <c r="ESV767" s="79"/>
      <c r="ESW767" s="79"/>
      <c r="ESX767" s="79"/>
      <c r="ESY767" s="79"/>
      <c r="ESZ767" s="79"/>
      <c r="ETA767" s="79"/>
      <c r="ETB767" s="79"/>
      <c r="ETC767" s="79"/>
      <c r="ETD767" s="79"/>
      <c r="ETE767" s="79"/>
      <c r="ETF767" s="79"/>
      <c r="ETG767" s="79"/>
      <c r="ETH767" s="79"/>
      <c r="ETI767" s="79"/>
      <c r="ETJ767" s="79"/>
      <c r="ETK767" s="79"/>
      <c r="ETL767" s="79"/>
      <c r="ETM767" s="79"/>
      <c r="ETN767" s="79"/>
      <c r="ETO767" s="79"/>
      <c r="ETP767" s="79"/>
      <c r="ETQ767" s="79"/>
      <c r="ETR767" s="79"/>
      <c r="ETS767" s="79"/>
      <c r="ETT767" s="79"/>
      <c r="ETU767" s="79"/>
      <c r="ETV767" s="79"/>
      <c r="ETW767" s="79"/>
      <c r="ETX767" s="79"/>
      <c r="ETY767" s="79"/>
      <c r="ETZ767" s="79"/>
      <c r="EUA767" s="79"/>
      <c r="EUB767" s="79"/>
      <c r="EUC767" s="79"/>
      <c r="EUD767" s="79"/>
      <c r="EUE767" s="79"/>
      <c r="EUF767" s="79"/>
      <c r="EUG767" s="79"/>
      <c r="EUH767" s="79"/>
      <c r="EUI767" s="79"/>
      <c r="EUJ767" s="79"/>
      <c r="EUK767" s="79"/>
      <c r="EUL767" s="79"/>
      <c r="EUM767" s="79"/>
      <c r="EUN767" s="79"/>
      <c r="EUO767" s="79"/>
      <c r="EUP767" s="79"/>
      <c r="EUQ767" s="79"/>
      <c r="EUR767" s="79"/>
      <c r="EUS767" s="79"/>
      <c r="EUT767" s="79"/>
      <c r="EUU767" s="79"/>
      <c r="EUV767" s="79"/>
      <c r="EUW767" s="79"/>
      <c r="EUX767" s="79"/>
      <c r="EUY767" s="79"/>
      <c r="EUZ767" s="79"/>
      <c r="EVA767" s="79"/>
      <c r="EVB767" s="79"/>
      <c r="EVC767" s="79"/>
      <c r="EVD767" s="79"/>
      <c r="EVE767" s="79"/>
      <c r="EVF767" s="79"/>
      <c r="EVG767" s="79"/>
      <c r="EVH767" s="79"/>
      <c r="EVI767" s="79"/>
      <c r="EVJ767" s="79"/>
      <c r="EVK767" s="79"/>
      <c r="EVL767" s="79"/>
      <c r="EVM767" s="79"/>
      <c r="EVN767" s="79"/>
      <c r="EVO767" s="79"/>
      <c r="EVP767" s="79"/>
      <c r="EVQ767" s="79"/>
      <c r="EVR767" s="79"/>
      <c r="EVS767" s="79"/>
      <c r="EVT767" s="79"/>
      <c r="EVU767" s="79"/>
      <c r="EVV767" s="79"/>
      <c r="EVW767" s="79"/>
      <c r="EVX767" s="79"/>
      <c r="EVY767" s="79"/>
      <c r="EVZ767" s="79"/>
      <c r="EWA767" s="79"/>
      <c r="EWB767" s="79"/>
      <c r="EWC767" s="79"/>
      <c r="EWD767" s="79"/>
      <c r="EWE767" s="79"/>
      <c r="EWF767" s="79"/>
      <c r="EWG767" s="79"/>
      <c r="EWH767" s="79"/>
      <c r="EWI767" s="79"/>
      <c r="EWJ767" s="79"/>
      <c r="EWK767" s="79"/>
      <c r="EWL767" s="79"/>
      <c r="EWM767" s="79"/>
      <c r="EWN767" s="79"/>
      <c r="EWO767" s="79"/>
      <c r="EWP767" s="79"/>
      <c r="EWQ767" s="79"/>
      <c r="EWR767" s="79"/>
      <c r="EWS767" s="79"/>
      <c r="EWT767" s="79"/>
      <c r="EWU767" s="79"/>
      <c r="EWV767" s="79"/>
      <c r="EWW767" s="79"/>
      <c r="EWX767" s="79"/>
      <c r="EWY767" s="79"/>
      <c r="EWZ767" s="79"/>
      <c r="EXA767" s="79"/>
      <c r="EXB767" s="79"/>
      <c r="EXC767" s="79"/>
      <c r="EXD767" s="79"/>
      <c r="EXE767" s="79"/>
      <c r="EXF767" s="79"/>
      <c r="EXG767" s="79"/>
      <c r="EXH767" s="79"/>
      <c r="EXI767" s="79"/>
      <c r="EXJ767" s="79"/>
      <c r="EXK767" s="79"/>
      <c r="EXL767" s="79"/>
      <c r="EXM767" s="79"/>
      <c r="EXN767" s="79"/>
      <c r="EXO767" s="79"/>
      <c r="EXP767" s="79"/>
      <c r="EXQ767" s="79"/>
      <c r="EXR767" s="79"/>
      <c r="EXS767" s="79"/>
      <c r="EXT767" s="79"/>
      <c r="EXU767" s="79"/>
      <c r="EXV767" s="79"/>
      <c r="EXW767" s="79"/>
      <c r="EXX767" s="79"/>
      <c r="EXY767" s="79"/>
      <c r="EXZ767" s="79"/>
      <c r="EYA767" s="79"/>
      <c r="EYB767" s="79"/>
      <c r="EYC767" s="79"/>
      <c r="EYD767" s="79"/>
      <c r="EYE767" s="79"/>
      <c r="EYF767" s="79"/>
      <c r="EYG767" s="79"/>
      <c r="EYH767" s="79"/>
      <c r="EYI767" s="79"/>
      <c r="EYJ767" s="79"/>
      <c r="EYK767" s="79"/>
      <c r="EYL767" s="79"/>
      <c r="EYM767" s="79"/>
      <c r="EYN767" s="79"/>
      <c r="EYO767" s="79"/>
      <c r="EYP767" s="79"/>
      <c r="EYQ767" s="79"/>
      <c r="EYR767" s="79"/>
      <c r="EYS767" s="79"/>
      <c r="EYT767" s="79"/>
      <c r="EYU767" s="79"/>
      <c r="EYV767" s="79"/>
      <c r="EYW767" s="79"/>
      <c r="EYX767" s="79"/>
      <c r="EYY767" s="79"/>
      <c r="EYZ767" s="79"/>
      <c r="EZA767" s="79"/>
      <c r="EZB767" s="79"/>
      <c r="EZC767" s="79"/>
      <c r="EZD767" s="79"/>
      <c r="EZE767" s="79"/>
      <c r="EZF767" s="79"/>
      <c r="EZG767" s="79"/>
      <c r="EZH767" s="79"/>
      <c r="EZI767" s="79"/>
      <c r="EZJ767" s="79"/>
      <c r="EZK767" s="79"/>
      <c r="EZL767" s="79"/>
      <c r="EZM767" s="79"/>
      <c r="EZN767" s="79"/>
      <c r="EZO767" s="79"/>
      <c r="EZP767" s="79"/>
      <c r="EZQ767" s="79"/>
      <c r="EZR767" s="79"/>
      <c r="EZS767" s="79"/>
      <c r="EZT767" s="79"/>
      <c r="EZU767" s="79"/>
      <c r="EZV767" s="79"/>
      <c r="EZW767" s="79"/>
      <c r="EZX767" s="79"/>
      <c r="EZY767" s="79"/>
      <c r="EZZ767" s="79"/>
      <c r="FAA767" s="79"/>
      <c r="FAB767" s="79"/>
      <c r="FAC767" s="79"/>
      <c r="FAD767" s="79"/>
      <c r="FAE767" s="79"/>
      <c r="FAF767" s="79"/>
      <c r="FAG767" s="79"/>
      <c r="FAH767" s="79"/>
      <c r="FAI767" s="79"/>
      <c r="FAJ767" s="79"/>
      <c r="FAK767" s="79"/>
      <c r="FAL767" s="79"/>
      <c r="FAM767" s="79"/>
      <c r="FAN767" s="79"/>
      <c r="FAO767" s="79"/>
      <c r="FAP767" s="79"/>
      <c r="FAQ767" s="79"/>
      <c r="FAR767" s="79"/>
      <c r="FAS767" s="79"/>
      <c r="FAT767" s="79"/>
      <c r="FAU767" s="79"/>
      <c r="FAV767" s="79"/>
      <c r="FAW767" s="79"/>
      <c r="FAX767" s="79"/>
      <c r="FAY767" s="79"/>
      <c r="FAZ767" s="79"/>
      <c r="FBA767" s="79"/>
      <c r="FBB767" s="79"/>
      <c r="FBC767" s="79"/>
      <c r="FBD767" s="79"/>
      <c r="FBE767" s="79"/>
      <c r="FBF767" s="79"/>
      <c r="FBG767" s="79"/>
      <c r="FBH767" s="79"/>
      <c r="FBI767" s="79"/>
      <c r="FBJ767" s="79"/>
      <c r="FBK767" s="79"/>
      <c r="FBL767" s="79"/>
      <c r="FBM767" s="79"/>
      <c r="FBN767" s="79"/>
      <c r="FBO767" s="79"/>
      <c r="FBP767" s="79"/>
      <c r="FBQ767" s="79"/>
      <c r="FBR767" s="79"/>
      <c r="FBS767" s="79"/>
      <c r="FBT767" s="79"/>
      <c r="FBU767" s="79"/>
      <c r="FBV767" s="79"/>
      <c r="FBW767" s="79"/>
      <c r="FBX767" s="79"/>
      <c r="FBY767" s="79"/>
      <c r="FBZ767" s="79"/>
      <c r="FCA767" s="79"/>
      <c r="FCB767" s="79"/>
      <c r="FCC767" s="79"/>
      <c r="FCD767" s="79"/>
      <c r="FCE767" s="79"/>
      <c r="FCF767" s="79"/>
      <c r="FCG767" s="79"/>
      <c r="FCH767" s="79"/>
      <c r="FCI767" s="79"/>
      <c r="FCJ767" s="79"/>
      <c r="FCK767" s="79"/>
      <c r="FCL767" s="79"/>
      <c r="FCM767" s="79"/>
      <c r="FCN767" s="79"/>
      <c r="FCO767" s="79"/>
      <c r="FCP767" s="79"/>
      <c r="FCQ767" s="79"/>
      <c r="FCR767" s="79"/>
      <c r="FCS767" s="79"/>
      <c r="FCT767" s="79"/>
      <c r="FCU767" s="79"/>
      <c r="FCV767" s="79"/>
      <c r="FCW767" s="79"/>
      <c r="FCX767" s="79"/>
      <c r="FCY767" s="79"/>
      <c r="FCZ767" s="79"/>
      <c r="FDA767" s="79"/>
      <c r="FDB767" s="79"/>
      <c r="FDC767" s="79"/>
      <c r="FDD767" s="79"/>
      <c r="FDE767" s="79"/>
      <c r="FDF767" s="79"/>
      <c r="FDG767" s="79"/>
      <c r="FDH767" s="79"/>
      <c r="FDI767" s="79"/>
      <c r="FDJ767" s="79"/>
      <c r="FDK767" s="79"/>
      <c r="FDL767" s="79"/>
      <c r="FDM767" s="79"/>
      <c r="FDN767" s="79"/>
      <c r="FDO767" s="79"/>
      <c r="FDP767" s="79"/>
      <c r="FDQ767" s="79"/>
      <c r="FDR767" s="79"/>
      <c r="FDS767" s="79"/>
      <c r="FDT767" s="79"/>
      <c r="FDU767" s="79"/>
      <c r="FDV767" s="79"/>
      <c r="FDW767" s="79"/>
      <c r="FDX767" s="79"/>
      <c r="FDY767" s="79"/>
      <c r="FDZ767" s="79"/>
      <c r="FEA767" s="79"/>
      <c r="FEB767" s="79"/>
      <c r="FEC767" s="79"/>
      <c r="FED767" s="79"/>
      <c r="FEE767" s="79"/>
      <c r="FEF767" s="79"/>
      <c r="FEG767" s="79"/>
      <c r="FEH767" s="79"/>
      <c r="FEI767" s="79"/>
      <c r="FEJ767" s="79"/>
      <c r="FEK767" s="79"/>
      <c r="FEL767" s="79"/>
      <c r="FEM767" s="79"/>
      <c r="FEN767" s="79"/>
      <c r="FEO767" s="79"/>
      <c r="FEP767" s="79"/>
      <c r="FEQ767" s="79"/>
      <c r="FER767" s="79"/>
      <c r="FES767" s="79"/>
      <c r="FET767" s="79"/>
      <c r="FEU767" s="79"/>
      <c r="FEV767" s="79"/>
      <c r="FEW767" s="79"/>
      <c r="FEX767" s="79"/>
      <c r="FEY767" s="79"/>
      <c r="FEZ767" s="79"/>
      <c r="FFA767" s="79"/>
      <c r="FFB767" s="79"/>
      <c r="FFC767" s="79"/>
      <c r="FFD767" s="79"/>
      <c r="FFE767" s="79"/>
      <c r="FFF767" s="79"/>
      <c r="FFG767" s="79"/>
      <c r="FFH767" s="79"/>
      <c r="FFI767" s="79"/>
      <c r="FFJ767" s="79"/>
      <c r="FFK767" s="79"/>
      <c r="FFL767" s="79"/>
      <c r="FFM767" s="79"/>
      <c r="FFN767" s="79"/>
      <c r="FFO767" s="79"/>
      <c r="FFP767" s="79"/>
      <c r="FFQ767" s="79"/>
      <c r="FFR767" s="79"/>
      <c r="FFS767" s="79"/>
      <c r="FFT767" s="79"/>
      <c r="FFU767" s="79"/>
      <c r="FFV767" s="79"/>
      <c r="FFW767" s="79"/>
      <c r="FFX767" s="79"/>
      <c r="FFY767" s="79"/>
      <c r="FFZ767" s="79"/>
      <c r="FGA767" s="79"/>
      <c r="FGB767" s="79"/>
      <c r="FGC767" s="79"/>
      <c r="FGD767" s="79"/>
      <c r="FGE767" s="79"/>
      <c r="FGF767" s="79"/>
      <c r="FGG767" s="79"/>
      <c r="FGH767" s="79"/>
      <c r="FGI767" s="79"/>
      <c r="FGJ767" s="79"/>
      <c r="FGK767" s="79"/>
      <c r="FGL767" s="79"/>
      <c r="FGM767" s="79"/>
      <c r="FGN767" s="79"/>
      <c r="FGO767" s="79"/>
      <c r="FGP767" s="79"/>
      <c r="FGQ767" s="79"/>
      <c r="FGR767" s="79"/>
      <c r="FGS767" s="79"/>
      <c r="FGT767" s="79"/>
      <c r="FGU767" s="79"/>
      <c r="FGV767" s="79"/>
      <c r="FGW767" s="79"/>
      <c r="FGX767" s="79"/>
      <c r="FGY767" s="79"/>
      <c r="FGZ767" s="79"/>
      <c r="FHA767" s="79"/>
      <c r="FHB767" s="79"/>
      <c r="FHC767" s="79"/>
      <c r="FHD767" s="79"/>
      <c r="FHE767" s="79"/>
      <c r="FHF767" s="79"/>
      <c r="FHG767" s="79"/>
      <c r="FHH767" s="79"/>
      <c r="FHI767" s="79"/>
      <c r="FHJ767" s="79"/>
      <c r="FHK767" s="79"/>
      <c r="FHL767" s="79"/>
      <c r="FHM767" s="79"/>
      <c r="FHN767" s="79"/>
      <c r="FHO767" s="79"/>
      <c r="FHP767" s="79"/>
      <c r="FHQ767" s="79"/>
      <c r="FHR767" s="79"/>
      <c r="FHS767" s="79"/>
      <c r="FHT767" s="79"/>
      <c r="FHU767" s="79"/>
      <c r="FHV767" s="79"/>
      <c r="FHW767" s="79"/>
      <c r="FHX767" s="79"/>
      <c r="FHY767" s="79"/>
      <c r="FHZ767" s="79"/>
      <c r="FIA767" s="79"/>
      <c r="FIB767" s="79"/>
      <c r="FIC767" s="79"/>
      <c r="FID767" s="79"/>
      <c r="FIE767" s="79"/>
      <c r="FIF767" s="79"/>
      <c r="FIG767" s="79"/>
      <c r="FIH767" s="79"/>
      <c r="FII767" s="79"/>
      <c r="FIJ767" s="79"/>
      <c r="FIK767" s="79"/>
      <c r="FIL767" s="79"/>
      <c r="FIM767" s="79"/>
      <c r="FIN767" s="79"/>
      <c r="FIO767" s="79"/>
      <c r="FIP767" s="79"/>
      <c r="FIQ767" s="79"/>
      <c r="FIR767" s="79"/>
      <c r="FIS767" s="79"/>
      <c r="FIT767" s="79"/>
      <c r="FIU767" s="79"/>
      <c r="FIV767" s="79"/>
      <c r="FIW767" s="79"/>
      <c r="FIX767" s="79"/>
      <c r="FIY767" s="79"/>
      <c r="FIZ767" s="79"/>
      <c r="FJA767" s="79"/>
      <c r="FJB767" s="79"/>
      <c r="FJC767" s="79"/>
      <c r="FJD767" s="79"/>
      <c r="FJE767" s="79"/>
      <c r="FJF767" s="79"/>
      <c r="FJG767" s="79"/>
      <c r="FJH767" s="79"/>
      <c r="FJI767" s="79"/>
      <c r="FJJ767" s="79"/>
      <c r="FJK767" s="79"/>
      <c r="FJL767" s="79"/>
      <c r="FJM767" s="79"/>
      <c r="FJN767" s="79"/>
      <c r="FJO767" s="79"/>
      <c r="FJP767" s="79"/>
      <c r="FJQ767" s="79"/>
      <c r="FJR767" s="79"/>
      <c r="FJS767" s="79"/>
      <c r="FJT767" s="79"/>
      <c r="FJU767" s="79"/>
      <c r="FJV767" s="79"/>
      <c r="FJW767" s="79"/>
      <c r="FJX767" s="79"/>
      <c r="FJY767" s="79"/>
      <c r="FJZ767" s="79"/>
      <c r="FKA767" s="79"/>
      <c r="FKB767" s="79"/>
      <c r="FKC767" s="79"/>
      <c r="FKD767" s="79"/>
      <c r="FKE767" s="79"/>
      <c r="FKF767" s="79"/>
      <c r="FKG767" s="79"/>
      <c r="FKH767" s="79"/>
      <c r="FKI767" s="79"/>
      <c r="FKJ767" s="79"/>
      <c r="FKK767" s="79"/>
      <c r="FKL767" s="79"/>
      <c r="FKM767" s="79"/>
      <c r="FKN767" s="79"/>
      <c r="FKO767" s="79"/>
      <c r="FKP767" s="79"/>
      <c r="FKQ767" s="79"/>
      <c r="FKR767" s="79"/>
      <c r="FKS767" s="79"/>
      <c r="FKT767" s="79"/>
      <c r="FKU767" s="79"/>
      <c r="FKV767" s="79"/>
      <c r="FKW767" s="79"/>
      <c r="FKX767" s="79"/>
      <c r="FKY767" s="79"/>
      <c r="FKZ767" s="79"/>
      <c r="FLA767" s="79"/>
      <c r="FLB767" s="79"/>
      <c r="FLC767" s="79"/>
      <c r="FLD767" s="79"/>
      <c r="FLE767" s="79"/>
      <c r="FLF767" s="79"/>
      <c r="FLG767" s="79"/>
      <c r="FLH767" s="79"/>
      <c r="FLI767" s="79"/>
      <c r="FLJ767" s="79"/>
      <c r="FLK767" s="79"/>
      <c r="FLL767" s="79"/>
      <c r="FLM767" s="79"/>
      <c r="FLN767" s="79"/>
      <c r="FLO767" s="79"/>
      <c r="FLP767" s="79"/>
      <c r="FLQ767" s="79"/>
      <c r="FLR767" s="79"/>
      <c r="FLS767" s="79"/>
      <c r="FLT767" s="79"/>
      <c r="FLU767" s="79"/>
      <c r="FLV767" s="79"/>
      <c r="FLW767" s="79"/>
      <c r="FLX767" s="79"/>
      <c r="FLY767" s="79"/>
      <c r="FLZ767" s="79"/>
      <c r="FMA767" s="79"/>
      <c r="FMB767" s="79"/>
      <c r="FMC767" s="79"/>
      <c r="FMD767" s="79"/>
      <c r="FME767" s="79"/>
      <c r="FMF767" s="79"/>
      <c r="FMG767" s="79"/>
      <c r="FMH767" s="79"/>
      <c r="FMI767" s="79"/>
      <c r="FMJ767" s="79"/>
      <c r="FMK767" s="79"/>
      <c r="FML767" s="79"/>
      <c r="FMM767" s="79"/>
      <c r="FMN767" s="79"/>
      <c r="FMO767" s="79"/>
      <c r="FMP767" s="79"/>
      <c r="FMQ767" s="79"/>
      <c r="FMR767" s="79"/>
      <c r="FMS767" s="79"/>
      <c r="FMT767" s="79"/>
      <c r="FMU767" s="79"/>
      <c r="FMV767" s="79"/>
      <c r="FMW767" s="79"/>
      <c r="FMX767" s="79"/>
      <c r="FMY767" s="79"/>
      <c r="FMZ767" s="79"/>
      <c r="FNA767" s="79"/>
      <c r="FNB767" s="79"/>
      <c r="FNC767" s="79"/>
      <c r="FND767" s="79"/>
      <c r="FNE767" s="79"/>
      <c r="FNF767" s="79"/>
      <c r="FNG767" s="79"/>
      <c r="FNH767" s="79"/>
      <c r="FNI767" s="79"/>
      <c r="FNJ767" s="79"/>
      <c r="FNK767" s="79"/>
      <c r="FNL767" s="79"/>
      <c r="FNM767" s="79"/>
      <c r="FNN767" s="79"/>
      <c r="FNO767" s="79"/>
      <c r="FNP767" s="79"/>
      <c r="FNQ767" s="79"/>
      <c r="FNR767" s="79"/>
      <c r="FNS767" s="79"/>
      <c r="FNT767" s="79"/>
      <c r="FNU767" s="79"/>
      <c r="FNV767" s="79"/>
      <c r="FNW767" s="79"/>
      <c r="FNX767" s="79"/>
      <c r="FNY767" s="79"/>
      <c r="FNZ767" s="79"/>
      <c r="FOA767" s="79"/>
      <c r="FOB767" s="79"/>
      <c r="FOC767" s="79"/>
      <c r="FOD767" s="79"/>
      <c r="FOE767" s="79"/>
      <c r="FOF767" s="79"/>
      <c r="FOG767" s="79"/>
      <c r="FOH767" s="79"/>
      <c r="FOI767" s="79"/>
      <c r="FOJ767" s="79"/>
      <c r="FOK767" s="79"/>
      <c r="FOL767" s="79"/>
      <c r="FOM767" s="79"/>
      <c r="FON767" s="79"/>
      <c r="FOO767" s="79"/>
      <c r="FOP767" s="79"/>
      <c r="FOQ767" s="79"/>
      <c r="FOR767" s="79"/>
      <c r="FOS767" s="79"/>
      <c r="FOT767" s="79"/>
      <c r="FOU767" s="79"/>
      <c r="FOV767" s="79"/>
      <c r="FOW767" s="79"/>
      <c r="FOX767" s="79"/>
      <c r="FOY767" s="79"/>
      <c r="FOZ767" s="79"/>
      <c r="FPA767" s="79"/>
      <c r="FPB767" s="79"/>
      <c r="FPC767" s="79"/>
      <c r="FPD767" s="79"/>
      <c r="FPE767" s="79"/>
      <c r="FPF767" s="79"/>
      <c r="FPG767" s="79"/>
      <c r="FPH767" s="79"/>
      <c r="FPI767" s="79"/>
      <c r="FPJ767" s="79"/>
      <c r="FPK767" s="79"/>
      <c r="FPL767" s="79"/>
      <c r="FPM767" s="79"/>
      <c r="FPN767" s="79"/>
      <c r="FPO767" s="79"/>
      <c r="FPP767" s="79"/>
      <c r="FPQ767" s="79"/>
      <c r="FPR767" s="79"/>
      <c r="FPS767" s="79"/>
      <c r="FPT767" s="79"/>
      <c r="FPU767" s="79"/>
      <c r="FPV767" s="79"/>
      <c r="FPW767" s="79"/>
      <c r="FPX767" s="79"/>
      <c r="FPY767" s="79"/>
      <c r="FPZ767" s="79"/>
      <c r="FQA767" s="79"/>
      <c r="FQB767" s="79"/>
      <c r="FQC767" s="79"/>
      <c r="FQD767" s="79"/>
      <c r="FQE767" s="79"/>
      <c r="FQF767" s="79"/>
      <c r="FQG767" s="79"/>
      <c r="FQH767" s="79"/>
      <c r="FQI767" s="79"/>
      <c r="FQJ767" s="79"/>
      <c r="FQK767" s="79"/>
      <c r="FQL767" s="79"/>
      <c r="FQM767" s="79"/>
      <c r="FQN767" s="79"/>
      <c r="FQO767" s="79"/>
      <c r="FQP767" s="79"/>
      <c r="FQQ767" s="79"/>
      <c r="FQR767" s="79"/>
      <c r="FQS767" s="79"/>
      <c r="FQT767" s="79"/>
      <c r="FQU767" s="79"/>
      <c r="FQV767" s="79"/>
      <c r="FQW767" s="79"/>
      <c r="FQX767" s="79"/>
      <c r="FQY767" s="79"/>
      <c r="FQZ767" s="79"/>
      <c r="FRA767" s="79"/>
      <c r="FRB767" s="79"/>
      <c r="FRC767" s="79"/>
      <c r="FRD767" s="79"/>
      <c r="FRE767" s="79"/>
      <c r="FRF767" s="79"/>
      <c r="FRG767" s="79"/>
      <c r="FRH767" s="79"/>
      <c r="FRI767" s="79"/>
      <c r="FRJ767" s="79"/>
      <c r="FRK767" s="79"/>
      <c r="FRL767" s="79"/>
      <c r="FRM767" s="79"/>
      <c r="FRN767" s="79"/>
      <c r="FRO767" s="79"/>
      <c r="FRP767" s="79"/>
      <c r="FRQ767" s="79"/>
      <c r="FRR767" s="79"/>
      <c r="FRS767" s="79"/>
      <c r="FRT767" s="79"/>
      <c r="FRU767" s="79"/>
      <c r="FRV767" s="79"/>
      <c r="FRW767" s="79"/>
      <c r="FRX767" s="79"/>
      <c r="FRY767" s="79"/>
      <c r="FRZ767" s="79"/>
      <c r="FSA767" s="79"/>
      <c r="FSB767" s="79"/>
      <c r="FSC767" s="79"/>
      <c r="FSD767" s="79"/>
      <c r="FSE767" s="79"/>
      <c r="FSF767" s="79"/>
      <c r="FSG767" s="79"/>
      <c r="FSH767" s="79"/>
      <c r="FSI767" s="79"/>
      <c r="FSJ767" s="79"/>
      <c r="FSK767" s="79"/>
      <c r="FSL767" s="79"/>
      <c r="FSM767" s="79"/>
      <c r="FSN767" s="79"/>
      <c r="FSO767" s="79"/>
      <c r="FSP767" s="79"/>
      <c r="FSQ767" s="79"/>
      <c r="FSR767" s="79"/>
      <c r="FSS767" s="79"/>
      <c r="FST767" s="79"/>
      <c r="FSU767" s="79"/>
      <c r="FSV767" s="79"/>
      <c r="FSW767" s="79"/>
      <c r="FSX767" s="79"/>
      <c r="FSY767" s="79"/>
      <c r="FSZ767" s="79"/>
      <c r="FTA767" s="79"/>
      <c r="FTB767" s="79"/>
      <c r="FTC767" s="79"/>
      <c r="FTD767" s="79"/>
      <c r="FTE767" s="79"/>
      <c r="FTF767" s="79"/>
      <c r="FTG767" s="79"/>
      <c r="FTH767" s="79"/>
      <c r="FTI767" s="79"/>
      <c r="FTJ767" s="79"/>
      <c r="FTK767" s="79"/>
      <c r="FTL767" s="79"/>
      <c r="FTM767" s="79"/>
      <c r="FTN767" s="79"/>
      <c r="FTO767" s="79"/>
      <c r="FTP767" s="79"/>
      <c r="FTQ767" s="79"/>
      <c r="FTR767" s="79"/>
      <c r="FTS767" s="79"/>
      <c r="FTT767" s="79"/>
      <c r="FTU767" s="79"/>
      <c r="FTV767" s="79"/>
      <c r="FTW767" s="79"/>
      <c r="FTX767" s="79"/>
      <c r="FTY767" s="79"/>
      <c r="FTZ767" s="79"/>
      <c r="FUA767" s="79"/>
      <c r="FUB767" s="79"/>
      <c r="FUC767" s="79"/>
      <c r="FUD767" s="79"/>
      <c r="FUE767" s="79"/>
      <c r="FUF767" s="79"/>
      <c r="FUG767" s="79"/>
      <c r="FUH767" s="79"/>
      <c r="FUI767" s="79"/>
      <c r="FUJ767" s="79"/>
      <c r="FUK767" s="79"/>
      <c r="FUL767" s="79"/>
      <c r="FUM767" s="79"/>
      <c r="FUN767" s="79"/>
      <c r="FUO767" s="79"/>
      <c r="FUP767" s="79"/>
      <c r="FUQ767" s="79"/>
      <c r="FUR767" s="79"/>
      <c r="FUS767" s="79"/>
      <c r="FUT767" s="79"/>
      <c r="FUU767" s="79"/>
      <c r="FUV767" s="79"/>
      <c r="FUW767" s="79"/>
      <c r="FUX767" s="79"/>
      <c r="FUY767" s="79"/>
      <c r="FUZ767" s="79"/>
      <c r="FVA767" s="79"/>
      <c r="FVB767" s="79"/>
      <c r="FVC767" s="79"/>
      <c r="FVD767" s="79"/>
      <c r="FVE767" s="79"/>
      <c r="FVF767" s="79"/>
      <c r="FVG767" s="79"/>
      <c r="FVH767" s="79"/>
      <c r="FVI767" s="79"/>
      <c r="FVJ767" s="79"/>
      <c r="FVK767" s="79"/>
      <c r="FVL767" s="79"/>
      <c r="FVM767" s="79"/>
      <c r="FVN767" s="79"/>
      <c r="FVO767" s="79"/>
      <c r="FVP767" s="79"/>
      <c r="FVQ767" s="79"/>
      <c r="FVR767" s="79"/>
      <c r="FVS767" s="79"/>
      <c r="FVT767" s="79"/>
      <c r="FVU767" s="79"/>
      <c r="FVV767" s="79"/>
      <c r="FVW767" s="79"/>
      <c r="FVX767" s="79"/>
      <c r="FVY767" s="79"/>
      <c r="FVZ767" s="79"/>
      <c r="FWA767" s="79"/>
      <c r="FWB767" s="79"/>
      <c r="FWC767" s="79"/>
      <c r="FWD767" s="79"/>
      <c r="FWE767" s="79"/>
      <c r="FWF767" s="79"/>
      <c r="FWG767" s="79"/>
      <c r="FWH767" s="79"/>
      <c r="FWI767" s="79"/>
      <c r="FWJ767" s="79"/>
      <c r="FWK767" s="79"/>
      <c r="FWL767" s="79"/>
      <c r="FWM767" s="79"/>
      <c r="FWN767" s="79"/>
      <c r="FWO767" s="79"/>
      <c r="FWP767" s="79"/>
      <c r="FWQ767" s="79"/>
      <c r="FWR767" s="79"/>
      <c r="FWS767" s="79"/>
      <c r="FWT767" s="79"/>
      <c r="FWU767" s="79"/>
      <c r="FWV767" s="79"/>
      <c r="FWW767" s="79"/>
      <c r="FWX767" s="79"/>
      <c r="FWY767" s="79"/>
      <c r="FWZ767" s="79"/>
      <c r="FXA767" s="79"/>
      <c r="FXB767" s="79"/>
      <c r="FXC767" s="79"/>
      <c r="FXD767" s="79"/>
      <c r="FXE767" s="79"/>
      <c r="FXF767" s="79"/>
      <c r="FXG767" s="79"/>
      <c r="FXH767" s="79"/>
      <c r="FXI767" s="79"/>
      <c r="FXJ767" s="79"/>
      <c r="FXK767" s="79"/>
      <c r="FXL767" s="79"/>
      <c r="FXM767" s="79"/>
      <c r="FXN767" s="79"/>
      <c r="FXO767" s="79"/>
      <c r="FXP767" s="79"/>
      <c r="FXQ767" s="79"/>
      <c r="FXR767" s="79"/>
      <c r="FXS767" s="79"/>
      <c r="FXT767" s="79"/>
      <c r="FXU767" s="79"/>
      <c r="FXV767" s="79"/>
      <c r="FXW767" s="79"/>
      <c r="FXX767" s="79"/>
      <c r="FXY767" s="79"/>
      <c r="FXZ767" s="79"/>
      <c r="FYA767" s="79"/>
      <c r="FYB767" s="79"/>
      <c r="FYC767" s="79"/>
      <c r="FYD767" s="79"/>
      <c r="FYE767" s="79"/>
      <c r="FYF767" s="79"/>
      <c r="FYG767" s="79"/>
      <c r="FYH767" s="79"/>
      <c r="FYI767" s="79"/>
      <c r="FYJ767" s="79"/>
      <c r="FYK767" s="79"/>
      <c r="FYL767" s="79"/>
      <c r="FYM767" s="79"/>
      <c r="FYN767" s="79"/>
      <c r="FYO767" s="79"/>
      <c r="FYP767" s="79"/>
      <c r="FYQ767" s="79"/>
      <c r="FYR767" s="79"/>
      <c r="FYS767" s="79"/>
      <c r="FYT767" s="79"/>
      <c r="FYU767" s="79"/>
      <c r="FYV767" s="79"/>
      <c r="FYW767" s="79"/>
      <c r="FYX767" s="79"/>
      <c r="FYY767" s="79"/>
      <c r="FYZ767" s="79"/>
      <c r="FZA767" s="79"/>
      <c r="FZB767" s="79"/>
      <c r="FZC767" s="79"/>
      <c r="FZD767" s="79"/>
      <c r="FZE767" s="79"/>
      <c r="FZF767" s="79"/>
      <c r="FZG767" s="79"/>
      <c r="FZH767" s="79"/>
      <c r="FZI767" s="79"/>
      <c r="FZJ767" s="79"/>
      <c r="FZK767" s="79"/>
      <c r="FZL767" s="79"/>
      <c r="FZM767" s="79"/>
      <c r="FZN767" s="79"/>
      <c r="FZO767" s="79"/>
      <c r="FZP767" s="79"/>
      <c r="FZQ767" s="79"/>
      <c r="FZR767" s="79"/>
      <c r="FZS767" s="79"/>
      <c r="FZT767" s="79"/>
      <c r="FZU767" s="79"/>
      <c r="FZV767" s="79"/>
      <c r="FZW767" s="79"/>
      <c r="FZX767" s="79"/>
      <c r="FZY767" s="79"/>
      <c r="FZZ767" s="79"/>
      <c r="GAA767" s="79"/>
      <c r="GAB767" s="79"/>
      <c r="GAC767" s="79"/>
      <c r="GAD767" s="79"/>
      <c r="GAE767" s="79"/>
      <c r="GAF767" s="79"/>
      <c r="GAG767" s="79"/>
      <c r="GAH767" s="79"/>
      <c r="GAI767" s="79"/>
      <c r="GAJ767" s="79"/>
      <c r="GAK767" s="79"/>
      <c r="GAL767" s="79"/>
      <c r="GAM767" s="79"/>
      <c r="GAN767" s="79"/>
      <c r="GAO767" s="79"/>
      <c r="GAP767" s="79"/>
      <c r="GAQ767" s="79"/>
      <c r="GAR767" s="79"/>
      <c r="GAS767" s="79"/>
      <c r="GAT767" s="79"/>
      <c r="GAU767" s="79"/>
      <c r="GAV767" s="79"/>
      <c r="GAW767" s="79"/>
      <c r="GAX767" s="79"/>
      <c r="GAY767" s="79"/>
      <c r="GAZ767" s="79"/>
      <c r="GBA767" s="79"/>
      <c r="GBB767" s="79"/>
      <c r="GBC767" s="79"/>
      <c r="GBD767" s="79"/>
      <c r="GBE767" s="79"/>
      <c r="GBF767" s="79"/>
      <c r="GBG767" s="79"/>
      <c r="GBH767" s="79"/>
      <c r="GBI767" s="79"/>
      <c r="GBJ767" s="79"/>
      <c r="GBK767" s="79"/>
      <c r="GBL767" s="79"/>
      <c r="GBM767" s="79"/>
      <c r="GBN767" s="79"/>
      <c r="GBO767" s="79"/>
      <c r="GBP767" s="79"/>
      <c r="GBQ767" s="79"/>
      <c r="GBR767" s="79"/>
      <c r="GBS767" s="79"/>
      <c r="GBT767" s="79"/>
      <c r="GBU767" s="79"/>
      <c r="GBV767" s="79"/>
      <c r="GBW767" s="79"/>
      <c r="GBX767" s="79"/>
      <c r="GBY767" s="79"/>
      <c r="GBZ767" s="79"/>
      <c r="GCA767" s="79"/>
      <c r="GCB767" s="79"/>
      <c r="GCC767" s="79"/>
      <c r="GCD767" s="79"/>
      <c r="GCE767" s="79"/>
      <c r="GCF767" s="79"/>
      <c r="GCG767" s="79"/>
      <c r="GCH767" s="79"/>
      <c r="GCI767" s="79"/>
      <c r="GCJ767" s="79"/>
      <c r="GCK767" s="79"/>
      <c r="GCL767" s="79"/>
      <c r="GCM767" s="79"/>
      <c r="GCN767" s="79"/>
      <c r="GCO767" s="79"/>
      <c r="GCP767" s="79"/>
      <c r="GCQ767" s="79"/>
      <c r="GCR767" s="79"/>
      <c r="GCS767" s="79"/>
      <c r="GCT767" s="79"/>
      <c r="GCU767" s="79"/>
      <c r="GCV767" s="79"/>
      <c r="GCW767" s="79"/>
      <c r="GCX767" s="79"/>
      <c r="GCY767" s="79"/>
      <c r="GCZ767" s="79"/>
      <c r="GDA767" s="79"/>
      <c r="GDB767" s="79"/>
      <c r="GDC767" s="79"/>
      <c r="GDD767" s="79"/>
      <c r="GDE767" s="79"/>
      <c r="GDF767" s="79"/>
      <c r="GDG767" s="79"/>
      <c r="GDH767" s="79"/>
      <c r="GDI767" s="79"/>
      <c r="GDJ767" s="79"/>
      <c r="GDK767" s="79"/>
      <c r="GDL767" s="79"/>
      <c r="GDM767" s="79"/>
      <c r="GDN767" s="79"/>
      <c r="GDO767" s="79"/>
      <c r="GDP767" s="79"/>
      <c r="GDQ767" s="79"/>
      <c r="GDR767" s="79"/>
      <c r="GDS767" s="79"/>
      <c r="GDT767" s="79"/>
      <c r="GDU767" s="79"/>
      <c r="GDV767" s="79"/>
      <c r="GDW767" s="79"/>
      <c r="GDX767" s="79"/>
      <c r="GDY767" s="79"/>
      <c r="GDZ767" s="79"/>
      <c r="GEA767" s="79"/>
      <c r="GEB767" s="79"/>
      <c r="GEC767" s="79"/>
      <c r="GED767" s="79"/>
      <c r="GEE767" s="79"/>
      <c r="GEF767" s="79"/>
      <c r="GEG767" s="79"/>
      <c r="GEH767" s="79"/>
      <c r="GEI767" s="79"/>
      <c r="GEJ767" s="79"/>
      <c r="GEK767" s="79"/>
      <c r="GEL767" s="79"/>
      <c r="GEM767" s="79"/>
      <c r="GEN767" s="79"/>
      <c r="GEO767" s="79"/>
      <c r="GEP767" s="79"/>
      <c r="GEQ767" s="79"/>
      <c r="GER767" s="79"/>
      <c r="GES767" s="79"/>
      <c r="GET767" s="79"/>
      <c r="GEU767" s="79"/>
      <c r="GEV767" s="79"/>
      <c r="GEW767" s="79"/>
      <c r="GEX767" s="79"/>
      <c r="GEY767" s="79"/>
      <c r="GEZ767" s="79"/>
      <c r="GFA767" s="79"/>
      <c r="GFB767" s="79"/>
      <c r="GFC767" s="79"/>
      <c r="GFD767" s="79"/>
      <c r="GFE767" s="79"/>
      <c r="GFF767" s="79"/>
      <c r="GFG767" s="79"/>
      <c r="GFH767" s="79"/>
      <c r="GFI767" s="79"/>
      <c r="GFJ767" s="79"/>
      <c r="GFK767" s="79"/>
      <c r="GFL767" s="79"/>
      <c r="GFM767" s="79"/>
      <c r="GFN767" s="79"/>
      <c r="GFO767" s="79"/>
      <c r="GFP767" s="79"/>
      <c r="GFQ767" s="79"/>
      <c r="GFR767" s="79"/>
      <c r="GFS767" s="79"/>
      <c r="GFT767" s="79"/>
      <c r="GFU767" s="79"/>
      <c r="GFV767" s="79"/>
      <c r="GFW767" s="79"/>
      <c r="GFX767" s="79"/>
      <c r="GFY767" s="79"/>
      <c r="GFZ767" s="79"/>
      <c r="GGA767" s="79"/>
      <c r="GGB767" s="79"/>
      <c r="GGC767" s="79"/>
      <c r="GGD767" s="79"/>
      <c r="GGE767" s="79"/>
      <c r="GGF767" s="79"/>
      <c r="GGG767" s="79"/>
      <c r="GGH767" s="79"/>
      <c r="GGI767" s="79"/>
      <c r="GGJ767" s="79"/>
      <c r="GGK767" s="79"/>
      <c r="GGL767" s="79"/>
      <c r="GGM767" s="79"/>
      <c r="GGN767" s="79"/>
      <c r="GGO767" s="79"/>
      <c r="GGP767" s="79"/>
      <c r="GGQ767" s="79"/>
      <c r="GGR767" s="79"/>
      <c r="GGS767" s="79"/>
      <c r="GGT767" s="79"/>
      <c r="GGU767" s="79"/>
      <c r="GGV767" s="79"/>
      <c r="GGW767" s="79"/>
      <c r="GGX767" s="79"/>
      <c r="GGY767" s="79"/>
      <c r="GGZ767" s="79"/>
      <c r="GHA767" s="79"/>
      <c r="GHB767" s="79"/>
      <c r="GHC767" s="79"/>
      <c r="GHD767" s="79"/>
      <c r="GHE767" s="79"/>
      <c r="GHF767" s="79"/>
      <c r="GHG767" s="79"/>
      <c r="GHH767" s="79"/>
      <c r="GHI767" s="79"/>
      <c r="GHJ767" s="79"/>
      <c r="GHK767" s="79"/>
      <c r="GHL767" s="79"/>
      <c r="GHM767" s="79"/>
      <c r="GHN767" s="79"/>
      <c r="GHO767" s="79"/>
      <c r="GHP767" s="79"/>
      <c r="GHQ767" s="79"/>
      <c r="GHR767" s="79"/>
      <c r="GHS767" s="79"/>
      <c r="GHT767" s="79"/>
      <c r="GHU767" s="79"/>
      <c r="GHV767" s="79"/>
      <c r="GHW767" s="79"/>
      <c r="GHX767" s="79"/>
      <c r="GHY767" s="79"/>
      <c r="GHZ767" s="79"/>
      <c r="GIA767" s="79"/>
      <c r="GIB767" s="79"/>
      <c r="GIC767" s="79"/>
      <c r="GID767" s="79"/>
      <c r="GIE767" s="79"/>
      <c r="GIF767" s="79"/>
      <c r="GIG767" s="79"/>
      <c r="GIH767" s="79"/>
      <c r="GII767" s="79"/>
      <c r="GIJ767" s="79"/>
      <c r="GIK767" s="79"/>
      <c r="GIL767" s="79"/>
      <c r="GIM767" s="79"/>
      <c r="GIN767" s="79"/>
      <c r="GIO767" s="79"/>
      <c r="GIP767" s="79"/>
      <c r="GIQ767" s="79"/>
      <c r="GIR767" s="79"/>
      <c r="GIS767" s="79"/>
      <c r="GIT767" s="79"/>
      <c r="GIU767" s="79"/>
      <c r="GIV767" s="79"/>
      <c r="GIW767" s="79"/>
      <c r="GIX767" s="79"/>
      <c r="GIY767" s="79"/>
      <c r="GIZ767" s="79"/>
      <c r="GJA767" s="79"/>
      <c r="GJB767" s="79"/>
      <c r="GJC767" s="79"/>
      <c r="GJD767" s="79"/>
      <c r="GJE767" s="79"/>
      <c r="GJF767" s="79"/>
      <c r="GJG767" s="79"/>
      <c r="GJH767" s="79"/>
      <c r="GJI767" s="79"/>
      <c r="GJJ767" s="79"/>
      <c r="GJK767" s="79"/>
      <c r="GJL767" s="79"/>
      <c r="GJM767" s="79"/>
      <c r="GJN767" s="79"/>
      <c r="GJO767" s="79"/>
      <c r="GJP767" s="79"/>
      <c r="GJQ767" s="79"/>
      <c r="GJR767" s="79"/>
      <c r="GJS767" s="79"/>
      <c r="GJT767" s="79"/>
      <c r="GJU767" s="79"/>
      <c r="GJV767" s="79"/>
      <c r="GJW767" s="79"/>
      <c r="GJX767" s="79"/>
      <c r="GJY767" s="79"/>
      <c r="GJZ767" s="79"/>
      <c r="GKA767" s="79"/>
      <c r="GKB767" s="79"/>
      <c r="GKC767" s="79"/>
      <c r="GKD767" s="79"/>
      <c r="GKE767" s="79"/>
      <c r="GKF767" s="79"/>
      <c r="GKG767" s="79"/>
      <c r="GKH767" s="79"/>
      <c r="GKI767" s="79"/>
      <c r="GKJ767" s="79"/>
      <c r="GKK767" s="79"/>
      <c r="GKL767" s="79"/>
      <c r="GKM767" s="79"/>
      <c r="GKN767" s="79"/>
      <c r="GKO767" s="79"/>
      <c r="GKP767" s="79"/>
      <c r="GKQ767" s="79"/>
      <c r="GKR767" s="79"/>
      <c r="GKS767" s="79"/>
      <c r="GKT767" s="79"/>
      <c r="GKU767" s="79"/>
      <c r="GKV767" s="79"/>
      <c r="GKW767" s="79"/>
      <c r="GKX767" s="79"/>
      <c r="GKY767" s="79"/>
      <c r="GKZ767" s="79"/>
      <c r="GLA767" s="79"/>
      <c r="GLB767" s="79"/>
      <c r="GLC767" s="79"/>
      <c r="GLD767" s="79"/>
      <c r="GLE767" s="79"/>
      <c r="GLF767" s="79"/>
      <c r="GLG767" s="79"/>
      <c r="GLH767" s="79"/>
      <c r="GLI767" s="79"/>
      <c r="GLJ767" s="79"/>
      <c r="GLK767" s="79"/>
      <c r="GLL767" s="79"/>
      <c r="GLM767" s="79"/>
      <c r="GLN767" s="79"/>
      <c r="GLO767" s="79"/>
      <c r="GLP767" s="79"/>
      <c r="GLQ767" s="79"/>
      <c r="GLR767" s="79"/>
      <c r="GLS767" s="79"/>
      <c r="GLT767" s="79"/>
      <c r="GLU767" s="79"/>
      <c r="GLV767" s="79"/>
      <c r="GLW767" s="79"/>
      <c r="GLX767" s="79"/>
      <c r="GLY767" s="79"/>
      <c r="GLZ767" s="79"/>
      <c r="GMA767" s="79"/>
      <c r="GMB767" s="79"/>
      <c r="GMC767" s="79"/>
      <c r="GMD767" s="79"/>
      <c r="GME767" s="79"/>
      <c r="GMF767" s="79"/>
      <c r="GMG767" s="79"/>
      <c r="GMH767" s="79"/>
      <c r="GMI767" s="79"/>
      <c r="GMJ767" s="79"/>
      <c r="GMK767" s="79"/>
      <c r="GML767" s="79"/>
      <c r="GMM767" s="79"/>
      <c r="GMN767" s="79"/>
      <c r="GMO767" s="79"/>
      <c r="GMP767" s="79"/>
      <c r="GMQ767" s="79"/>
      <c r="GMR767" s="79"/>
      <c r="GMS767" s="79"/>
      <c r="GMT767" s="79"/>
      <c r="GMU767" s="79"/>
      <c r="GMV767" s="79"/>
      <c r="GMW767" s="79"/>
      <c r="GMX767" s="79"/>
      <c r="GMY767" s="79"/>
      <c r="GMZ767" s="79"/>
      <c r="GNA767" s="79"/>
      <c r="GNB767" s="79"/>
      <c r="GNC767" s="79"/>
      <c r="GND767" s="79"/>
      <c r="GNE767" s="79"/>
      <c r="GNF767" s="79"/>
      <c r="GNG767" s="79"/>
      <c r="GNH767" s="79"/>
      <c r="GNI767" s="79"/>
      <c r="GNJ767" s="79"/>
      <c r="GNK767" s="79"/>
      <c r="GNL767" s="79"/>
      <c r="GNM767" s="79"/>
      <c r="GNN767" s="79"/>
      <c r="GNO767" s="79"/>
      <c r="GNP767" s="79"/>
      <c r="GNQ767" s="79"/>
      <c r="GNR767" s="79"/>
      <c r="GNS767" s="79"/>
      <c r="GNT767" s="79"/>
      <c r="GNU767" s="79"/>
      <c r="GNV767" s="79"/>
      <c r="GNW767" s="79"/>
      <c r="GNX767" s="79"/>
      <c r="GNY767" s="79"/>
      <c r="GNZ767" s="79"/>
      <c r="GOA767" s="79"/>
      <c r="GOB767" s="79"/>
      <c r="GOC767" s="79"/>
      <c r="GOD767" s="79"/>
      <c r="GOE767" s="79"/>
      <c r="GOF767" s="79"/>
      <c r="GOG767" s="79"/>
      <c r="GOH767" s="79"/>
      <c r="GOI767" s="79"/>
      <c r="GOJ767" s="79"/>
      <c r="GOK767" s="79"/>
      <c r="GOL767" s="79"/>
      <c r="GOM767" s="79"/>
      <c r="GON767" s="79"/>
      <c r="GOO767" s="79"/>
      <c r="GOP767" s="79"/>
      <c r="GOQ767" s="79"/>
      <c r="GOR767" s="79"/>
      <c r="GOS767" s="79"/>
      <c r="GOT767" s="79"/>
      <c r="GOU767" s="79"/>
      <c r="GOV767" s="79"/>
      <c r="GOW767" s="79"/>
      <c r="GOX767" s="79"/>
      <c r="GOY767" s="79"/>
      <c r="GOZ767" s="79"/>
      <c r="GPA767" s="79"/>
      <c r="GPB767" s="79"/>
      <c r="GPC767" s="79"/>
      <c r="GPD767" s="79"/>
      <c r="GPE767" s="79"/>
      <c r="GPF767" s="79"/>
      <c r="GPG767" s="79"/>
      <c r="GPH767" s="79"/>
      <c r="GPI767" s="79"/>
      <c r="GPJ767" s="79"/>
      <c r="GPK767" s="79"/>
      <c r="GPL767" s="79"/>
      <c r="GPM767" s="79"/>
      <c r="GPN767" s="79"/>
      <c r="GPO767" s="79"/>
      <c r="GPP767" s="79"/>
      <c r="GPQ767" s="79"/>
      <c r="GPR767" s="79"/>
      <c r="GPS767" s="79"/>
      <c r="GPT767" s="79"/>
      <c r="GPU767" s="79"/>
      <c r="GPV767" s="79"/>
      <c r="GPW767" s="79"/>
      <c r="GPX767" s="79"/>
      <c r="GPY767" s="79"/>
      <c r="GPZ767" s="79"/>
      <c r="GQA767" s="79"/>
      <c r="GQB767" s="79"/>
      <c r="GQC767" s="79"/>
      <c r="GQD767" s="79"/>
      <c r="GQE767" s="79"/>
      <c r="GQF767" s="79"/>
      <c r="GQG767" s="79"/>
      <c r="GQH767" s="79"/>
      <c r="GQI767" s="79"/>
      <c r="GQJ767" s="79"/>
      <c r="GQK767" s="79"/>
      <c r="GQL767" s="79"/>
      <c r="GQM767" s="79"/>
      <c r="GQN767" s="79"/>
      <c r="GQO767" s="79"/>
      <c r="GQP767" s="79"/>
      <c r="GQQ767" s="79"/>
      <c r="GQR767" s="79"/>
      <c r="GQS767" s="79"/>
      <c r="GQT767" s="79"/>
      <c r="GQU767" s="79"/>
      <c r="GQV767" s="79"/>
      <c r="GQW767" s="79"/>
      <c r="GQX767" s="79"/>
      <c r="GQY767" s="79"/>
      <c r="GQZ767" s="79"/>
      <c r="GRA767" s="79"/>
      <c r="GRB767" s="79"/>
      <c r="GRC767" s="79"/>
      <c r="GRD767" s="79"/>
      <c r="GRE767" s="79"/>
      <c r="GRF767" s="79"/>
      <c r="GRG767" s="79"/>
      <c r="GRH767" s="79"/>
      <c r="GRI767" s="79"/>
      <c r="GRJ767" s="79"/>
      <c r="GRK767" s="79"/>
      <c r="GRL767" s="79"/>
      <c r="GRM767" s="79"/>
      <c r="GRN767" s="79"/>
      <c r="GRO767" s="79"/>
      <c r="GRP767" s="79"/>
      <c r="GRQ767" s="79"/>
      <c r="GRR767" s="79"/>
      <c r="GRS767" s="79"/>
      <c r="GRT767" s="79"/>
      <c r="GRU767" s="79"/>
      <c r="GRV767" s="79"/>
      <c r="GRW767" s="79"/>
      <c r="GRX767" s="79"/>
      <c r="GRY767" s="79"/>
      <c r="GRZ767" s="79"/>
      <c r="GSA767" s="79"/>
      <c r="GSB767" s="79"/>
      <c r="GSC767" s="79"/>
      <c r="GSD767" s="79"/>
      <c r="GSE767" s="79"/>
      <c r="GSF767" s="79"/>
      <c r="GSG767" s="79"/>
      <c r="GSH767" s="79"/>
      <c r="GSI767" s="79"/>
      <c r="GSJ767" s="79"/>
      <c r="GSK767" s="79"/>
      <c r="GSL767" s="79"/>
      <c r="GSM767" s="79"/>
      <c r="GSN767" s="79"/>
      <c r="GSO767" s="79"/>
      <c r="GSP767" s="79"/>
      <c r="GSQ767" s="79"/>
      <c r="GSR767" s="79"/>
      <c r="GSS767" s="79"/>
      <c r="GST767" s="79"/>
      <c r="GSU767" s="79"/>
      <c r="GSV767" s="79"/>
      <c r="GSW767" s="79"/>
      <c r="GSX767" s="79"/>
      <c r="GSY767" s="79"/>
      <c r="GSZ767" s="79"/>
      <c r="GTA767" s="79"/>
      <c r="GTB767" s="79"/>
      <c r="GTC767" s="79"/>
      <c r="GTD767" s="79"/>
      <c r="GTE767" s="79"/>
      <c r="GTF767" s="79"/>
      <c r="GTG767" s="79"/>
      <c r="GTH767" s="79"/>
      <c r="GTI767" s="79"/>
      <c r="GTJ767" s="79"/>
      <c r="GTK767" s="79"/>
      <c r="GTL767" s="79"/>
      <c r="GTM767" s="79"/>
      <c r="GTN767" s="79"/>
      <c r="GTO767" s="79"/>
      <c r="GTP767" s="79"/>
      <c r="GTQ767" s="79"/>
      <c r="GTR767" s="79"/>
      <c r="GTS767" s="79"/>
      <c r="GTT767" s="79"/>
      <c r="GTU767" s="79"/>
      <c r="GTV767" s="79"/>
      <c r="GTW767" s="79"/>
      <c r="GTX767" s="79"/>
      <c r="GTY767" s="79"/>
      <c r="GTZ767" s="79"/>
      <c r="GUA767" s="79"/>
      <c r="GUB767" s="79"/>
      <c r="GUC767" s="79"/>
      <c r="GUD767" s="79"/>
      <c r="GUE767" s="79"/>
      <c r="GUF767" s="79"/>
      <c r="GUG767" s="79"/>
      <c r="GUH767" s="79"/>
      <c r="GUI767" s="79"/>
      <c r="GUJ767" s="79"/>
      <c r="GUK767" s="79"/>
      <c r="GUL767" s="79"/>
      <c r="GUM767" s="79"/>
      <c r="GUN767" s="79"/>
      <c r="GUO767" s="79"/>
      <c r="GUP767" s="79"/>
      <c r="GUQ767" s="79"/>
      <c r="GUR767" s="79"/>
      <c r="GUS767" s="79"/>
      <c r="GUT767" s="79"/>
      <c r="GUU767" s="79"/>
      <c r="GUV767" s="79"/>
      <c r="GUW767" s="79"/>
      <c r="GUX767" s="79"/>
      <c r="GUY767" s="79"/>
      <c r="GUZ767" s="79"/>
      <c r="GVA767" s="79"/>
      <c r="GVB767" s="79"/>
      <c r="GVC767" s="79"/>
      <c r="GVD767" s="79"/>
      <c r="GVE767" s="79"/>
      <c r="GVF767" s="79"/>
      <c r="GVG767" s="79"/>
      <c r="GVH767" s="79"/>
      <c r="GVI767" s="79"/>
      <c r="GVJ767" s="79"/>
      <c r="GVK767" s="79"/>
      <c r="GVL767" s="79"/>
      <c r="GVM767" s="79"/>
      <c r="GVN767" s="79"/>
      <c r="GVO767" s="79"/>
      <c r="GVP767" s="79"/>
      <c r="GVQ767" s="79"/>
      <c r="GVR767" s="79"/>
      <c r="GVS767" s="79"/>
      <c r="GVT767" s="79"/>
      <c r="GVU767" s="79"/>
      <c r="GVV767" s="79"/>
      <c r="GVW767" s="79"/>
      <c r="GVX767" s="79"/>
      <c r="GVY767" s="79"/>
      <c r="GVZ767" s="79"/>
      <c r="GWA767" s="79"/>
      <c r="GWB767" s="79"/>
      <c r="GWC767" s="79"/>
      <c r="GWD767" s="79"/>
      <c r="GWE767" s="79"/>
      <c r="GWF767" s="79"/>
      <c r="GWG767" s="79"/>
      <c r="GWH767" s="79"/>
      <c r="GWI767" s="79"/>
      <c r="GWJ767" s="79"/>
      <c r="GWK767" s="79"/>
      <c r="GWL767" s="79"/>
      <c r="GWM767" s="79"/>
      <c r="GWN767" s="79"/>
      <c r="GWO767" s="79"/>
      <c r="GWP767" s="79"/>
      <c r="GWQ767" s="79"/>
      <c r="GWR767" s="79"/>
      <c r="GWS767" s="79"/>
      <c r="GWT767" s="79"/>
      <c r="GWU767" s="79"/>
      <c r="GWV767" s="79"/>
      <c r="GWW767" s="79"/>
      <c r="GWX767" s="79"/>
      <c r="GWY767" s="79"/>
      <c r="GWZ767" s="79"/>
      <c r="GXA767" s="79"/>
      <c r="GXB767" s="79"/>
      <c r="GXC767" s="79"/>
      <c r="GXD767" s="79"/>
      <c r="GXE767" s="79"/>
      <c r="GXF767" s="79"/>
      <c r="GXG767" s="79"/>
      <c r="GXH767" s="79"/>
      <c r="GXI767" s="79"/>
      <c r="GXJ767" s="79"/>
      <c r="GXK767" s="79"/>
      <c r="GXL767" s="79"/>
      <c r="GXM767" s="79"/>
      <c r="GXN767" s="79"/>
      <c r="GXO767" s="79"/>
      <c r="GXP767" s="79"/>
      <c r="GXQ767" s="79"/>
      <c r="GXR767" s="79"/>
      <c r="GXS767" s="79"/>
      <c r="GXT767" s="79"/>
      <c r="GXU767" s="79"/>
      <c r="GXV767" s="79"/>
      <c r="GXW767" s="79"/>
      <c r="GXX767" s="79"/>
      <c r="GXY767" s="79"/>
      <c r="GXZ767" s="79"/>
      <c r="GYA767" s="79"/>
      <c r="GYB767" s="79"/>
      <c r="GYC767" s="79"/>
      <c r="GYD767" s="79"/>
      <c r="GYE767" s="79"/>
      <c r="GYF767" s="79"/>
      <c r="GYG767" s="79"/>
      <c r="GYH767" s="79"/>
      <c r="GYI767" s="79"/>
      <c r="GYJ767" s="79"/>
      <c r="GYK767" s="79"/>
      <c r="GYL767" s="79"/>
      <c r="GYM767" s="79"/>
      <c r="GYN767" s="79"/>
      <c r="GYO767" s="79"/>
      <c r="GYP767" s="79"/>
      <c r="GYQ767" s="79"/>
      <c r="GYR767" s="79"/>
      <c r="GYS767" s="79"/>
      <c r="GYT767" s="79"/>
      <c r="GYU767" s="79"/>
      <c r="GYV767" s="79"/>
      <c r="GYW767" s="79"/>
      <c r="GYX767" s="79"/>
      <c r="GYY767" s="79"/>
      <c r="GYZ767" s="79"/>
      <c r="GZA767" s="79"/>
      <c r="GZB767" s="79"/>
      <c r="GZC767" s="79"/>
      <c r="GZD767" s="79"/>
      <c r="GZE767" s="79"/>
      <c r="GZF767" s="79"/>
      <c r="GZG767" s="79"/>
      <c r="GZH767" s="79"/>
      <c r="GZI767" s="79"/>
      <c r="GZJ767" s="79"/>
      <c r="GZK767" s="79"/>
      <c r="GZL767" s="79"/>
      <c r="GZM767" s="79"/>
      <c r="GZN767" s="79"/>
      <c r="GZO767" s="79"/>
      <c r="GZP767" s="79"/>
      <c r="GZQ767" s="79"/>
      <c r="GZR767" s="79"/>
      <c r="GZS767" s="79"/>
      <c r="GZT767" s="79"/>
      <c r="GZU767" s="79"/>
      <c r="GZV767" s="79"/>
      <c r="GZW767" s="79"/>
      <c r="GZX767" s="79"/>
      <c r="GZY767" s="79"/>
      <c r="GZZ767" s="79"/>
      <c r="HAA767" s="79"/>
      <c r="HAB767" s="79"/>
      <c r="HAC767" s="79"/>
      <c r="HAD767" s="79"/>
      <c r="HAE767" s="79"/>
      <c r="HAF767" s="79"/>
      <c r="HAG767" s="79"/>
      <c r="HAH767" s="79"/>
      <c r="HAI767" s="79"/>
      <c r="HAJ767" s="79"/>
      <c r="HAK767" s="79"/>
      <c r="HAL767" s="79"/>
      <c r="HAM767" s="79"/>
      <c r="HAN767" s="79"/>
      <c r="HAO767" s="79"/>
      <c r="HAP767" s="79"/>
      <c r="HAQ767" s="79"/>
      <c r="HAR767" s="79"/>
      <c r="HAS767" s="79"/>
      <c r="HAT767" s="79"/>
      <c r="HAU767" s="79"/>
      <c r="HAV767" s="79"/>
      <c r="HAW767" s="79"/>
      <c r="HAX767" s="79"/>
      <c r="HAY767" s="79"/>
      <c r="HAZ767" s="79"/>
      <c r="HBA767" s="79"/>
      <c r="HBB767" s="79"/>
      <c r="HBC767" s="79"/>
      <c r="HBD767" s="79"/>
      <c r="HBE767" s="79"/>
      <c r="HBF767" s="79"/>
      <c r="HBG767" s="79"/>
      <c r="HBH767" s="79"/>
      <c r="HBI767" s="79"/>
      <c r="HBJ767" s="79"/>
      <c r="HBK767" s="79"/>
      <c r="HBL767" s="79"/>
      <c r="HBM767" s="79"/>
      <c r="HBN767" s="79"/>
      <c r="HBO767" s="79"/>
      <c r="HBP767" s="79"/>
      <c r="HBQ767" s="79"/>
      <c r="HBR767" s="79"/>
      <c r="HBS767" s="79"/>
      <c r="HBT767" s="79"/>
      <c r="HBU767" s="79"/>
      <c r="HBV767" s="79"/>
      <c r="HBW767" s="79"/>
      <c r="HBX767" s="79"/>
      <c r="HBY767" s="79"/>
      <c r="HBZ767" s="79"/>
      <c r="HCA767" s="79"/>
      <c r="HCB767" s="79"/>
      <c r="HCC767" s="79"/>
      <c r="HCD767" s="79"/>
      <c r="HCE767" s="79"/>
      <c r="HCF767" s="79"/>
      <c r="HCG767" s="79"/>
      <c r="HCH767" s="79"/>
      <c r="HCI767" s="79"/>
      <c r="HCJ767" s="79"/>
      <c r="HCK767" s="79"/>
      <c r="HCL767" s="79"/>
      <c r="HCM767" s="79"/>
      <c r="HCN767" s="79"/>
      <c r="HCO767" s="79"/>
      <c r="HCP767" s="79"/>
      <c r="HCQ767" s="79"/>
      <c r="HCR767" s="79"/>
      <c r="HCS767" s="79"/>
      <c r="HCT767" s="79"/>
      <c r="HCU767" s="79"/>
      <c r="HCV767" s="79"/>
      <c r="HCW767" s="79"/>
      <c r="HCX767" s="79"/>
      <c r="HCY767" s="79"/>
      <c r="HCZ767" s="79"/>
      <c r="HDA767" s="79"/>
      <c r="HDB767" s="79"/>
      <c r="HDC767" s="79"/>
      <c r="HDD767" s="79"/>
      <c r="HDE767" s="79"/>
      <c r="HDF767" s="79"/>
      <c r="HDG767" s="79"/>
      <c r="HDH767" s="79"/>
      <c r="HDI767" s="79"/>
      <c r="HDJ767" s="79"/>
      <c r="HDK767" s="79"/>
      <c r="HDL767" s="79"/>
      <c r="HDM767" s="79"/>
      <c r="HDN767" s="79"/>
      <c r="HDO767" s="79"/>
      <c r="HDP767" s="79"/>
      <c r="HDQ767" s="79"/>
      <c r="HDR767" s="79"/>
      <c r="HDS767" s="79"/>
      <c r="HDT767" s="79"/>
      <c r="HDU767" s="79"/>
      <c r="HDV767" s="79"/>
      <c r="HDW767" s="79"/>
      <c r="HDX767" s="79"/>
      <c r="HDY767" s="79"/>
      <c r="HDZ767" s="79"/>
      <c r="HEA767" s="79"/>
      <c r="HEB767" s="79"/>
      <c r="HEC767" s="79"/>
      <c r="HED767" s="79"/>
      <c r="HEE767" s="79"/>
      <c r="HEF767" s="79"/>
      <c r="HEG767" s="79"/>
      <c r="HEH767" s="79"/>
      <c r="HEI767" s="79"/>
      <c r="HEJ767" s="79"/>
      <c r="HEK767" s="79"/>
      <c r="HEL767" s="79"/>
      <c r="HEM767" s="79"/>
      <c r="HEN767" s="79"/>
      <c r="HEO767" s="79"/>
      <c r="HEP767" s="79"/>
      <c r="HEQ767" s="79"/>
      <c r="HER767" s="79"/>
      <c r="HES767" s="79"/>
      <c r="HET767" s="79"/>
      <c r="HEU767" s="79"/>
      <c r="HEV767" s="79"/>
      <c r="HEW767" s="79"/>
      <c r="HEX767" s="79"/>
      <c r="HEY767" s="79"/>
      <c r="HEZ767" s="79"/>
      <c r="HFA767" s="79"/>
      <c r="HFB767" s="79"/>
      <c r="HFC767" s="79"/>
      <c r="HFD767" s="79"/>
      <c r="HFE767" s="79"/>
      <c r="HFF767" s="79"/>
      <c r="HFG767" s="79"/>
      <c r="HFH767" s="79"/>
      <c r="HFI767" s="79"/>
      <c r="HFJ767" s="79"/>
      <c r="HFK767" s="79"/>
      <c r="HFL767" s="79"/>
      <c r="HFM767" s="79"/>
      <c r="HFN767" s="79"/>
      <c r="HFO767" s="79"/>
      <c r="HFP767" s="79"/>
      <c r="HFQ767" s="79"/>
      <c r="HFR767" s="79"/>
      <c r="HFS767" s="79"/>
      <c r="HFT767" s="79"/>
      <c r="HFU767" s="79"/>
      <c r="HFV767" s="79"/>
      <c r="HFW767" s="79"/>
      <c r="HFX767" s="79"/>
      <c r="HFY767" s="79"/>
      <c r="HFZ767" s="79"/>
      <c r="HGA767" s="79"/>
      <c r="HGB767" s="79"/>
      <c r="HGC767" s="79"/>
      <c r="HGD767" s="79"/>
      <c r="HGE767" s="79"/>
      <c r="HGF767" s="79"/>
      <c r="HGG767" s="79"/>
      <c r="HGH767" s="79"/>
      <c r="HGI767" s="79"/>
      <c r="HGJ767" s="79"/>
      <c r="HGK767" s="79"/>
      <c r="HGL767" s="79"/>
      <c r="HGM767" s="79"/>
      <c r="HGN767" s="79"/>
      <c r="HGO767" s="79"/>
      <c r="HGP767" s="79"/>
      <c r="HGQ767" s="79"/>
      <c r="HGR767" s="79"/>
      <c r="HGS767" s="79"/>
      <c r="HGT767" s="79"/>
      <c r="HGU767" s="79"/>
      <c r="HGV767" s="79"/>
      <c r="HGW767" s="79"/>
      <c r="HGX767" s="79"/>
      <c r="HGY767" s="79"/>
      <c r="HGZ767" s="79"/>
      <c r="HHA767" s="79"/>
      <c r="HHB767" s="79"/>
      <c r="HHC767" s="79"/>
      <c r="HHD767" s="79"/>
      <c r="HHE767" s="79"/>
      <c r="HHF767" s="79"/>
      <c r="HHG767" s="79"/>
      <c r="HHH767" s="79"/>
      <c r="HHI767" s="79"/>
      <c r="HHJ767" s="79"/>
      <c r="HHK767" s="79"/>
      <c r="HHL767" s="79"/>
      <c r="HHM767" s="79"/>
      <c r="HHN767" s="79"/>
      <c r="HHO767" s="79"/>
      <c r="HHP767" s="79"/>
      <c r="HHQ767" s="79"/>
      <c r="HHR767" s="79"/>
      <c r="HHS767" s="79"/>
      <c r="HHT767" s="79"/>
      <c r="HHU767" s="79"/>
      <c r="HHV767" s="79"/>
      <c r="HHW767" s="79"/>
      <c r="HHX767" s="79"/>
      <c r="HHY767" s="79"/>
      <c r="HHZ767" s="79"/>
      <c r="HIA767" s="79"/>
      <c r="HIB767" s="79"/>
      <c r="HIC767" s="79"/>
      <c r="HID767" s="79"/>
      <c r="HIE767" s="79"/>
      <c r="HIF767" s="79"/>
      <c r="HIG767" s="79"/>
      <c r="HIH767" s="79"/>
      <c r="HII767" s="79"/>
      <c r="HIJ767" s="79"/>
      <c r="HIK767" s="79"/>
      <c r="HIL767" s="79"/>
      <c r="HIM767" s="79"/>
      <c r="HIN767" s="79"/>
      <c r="HIO767" s="79"/>
      <c r="HIP767" s="79"/>
      <c r="HIQ767" s="79"/>
      <c r="HIR767" s="79"/>
      <c r="HIS767" s="79"/>
      <c r="HIT767" s="79"/>
      <c r="HIU767" s="79"/>
      <c r="HIV767" s="79"/>
      <c r="HIW767" s="79"/>
      <c r="HIX767" s="79"/>
      <c r="HIY767" s="79"/>
      <c r="HIZ767" s="79"/>
      <c r="HJA767" s="79"/>
      <c r="HJB767" s="79"/>
      <c r="HJC767" s="79"/>
      <c r="HJD767" s="79"/>
      <c r="HJE767" s="79"/>
      <c r="HJF767" s="79"/>
      <c r="HJG767" s="79"/>
      <c r="HJH767" s="79"/>
      <c r="HJI767" s="79"/>
      <c r="HJJ767" s="79"/>
      <c r="HJK767" s="79"/>
      <c r="HJL767" s="79"/>
      <c r="HJM767" s="79"/>
      <c r="HJN767" s="79"/>
      <c r="HJO767" s="79"/>
      <c r="HJP767" s="79"/>
      <c r="HJQ767" s="79"/>
      <c r="HJR767" s="79"/>
      <c r="HJS767" s="79"/>
      <c r="HJT767" s="79"/>
      <c r="HJU767" s="79"/>
      <c r="HJV767" s="79"/>
      <c r="HJW767" s="79"/>
      <c r="HJX767" s="79"/>
      <c r="HJY767" s="79"/>
      <c r="HJZ767" s="79"/>
      <c r="HKA767" s="79"/>
      <c r="HKB767" s="79"/>
      <c r="HKC767" s="79"/>
      <c r="HKD767" s="79"/>
      <c r="HKE767" s="79"/>
      <c r="HKF767" s="79"/>
      <c r="HKG767" s="79"/>
      <c r="HKH767" s="79"/>
      <c r="HKI767" s="79"/>
      <c r="HKJ767" s="79"/>
      <c r="HKK767" s="79"/>
      <c r="HKL767" s="79"/>
      <c r="HKM767" s="79"/>
      <c r="HKN767" s="79"/>
      <c r="HKO767" s="79"/>
      <c r="HKP767" s="79"/>
      <c r="HKQ767" s="79"/>
      <c r="HKR767" s="79"/>
      <c r="HKS767" s="79"/>
      <c r="HKT767" s="79"/>
      <c r="HKU767" s="79"/>
      <c r="HKV767" s="79"/>
      <c r="HKW767" s="79"/>
      <c r="HKX767" s="79"/>
      <c r="HKY767" s="79"/>
      <c r="HKZ767" s="79"/>
      <c r="HLA767" s="79"/>
      <c r="HLB767" s="79"/>
      <c r="HLC767" s="79"/>
      <c r="HLD767" s="79"/>
      <c r="HLE767" s="79"/>
      <c r="HLF767" s="79"/>
      <c r="HLG767" s="79"/>
      <c r="HLH767" s="79"/>
      <c r="HLI767" s="79"/>
      <c r="HLJ767" s="79"/>
      <c r="HLK767" s="79"/>
      <c r="HLL767" s="79"/>
      <c r="HLM767" s="79"/>
      <c r="HLN767" s="79"/>
      <c r="HLO767" s="79"/>
      <c r="HLP767" s="79"/>
      <c r="HLQ767" s="79"/>
      <c r="HLR767" s="79"/>
      <c r="HLS767" s="79"/>
      <c r="HLT767" s="79"/>
      <c r="HLU767" s="79"/>
      <c r="HLV767" s="79"/>
      <c r="HLW767" s="79"/>
      <c r="HLX767" s="79"/>
      <c r="HLY767" s="79"/>
      <c r="HLZ767" s="79"/>
      <c r="HMA767" s="79"/>
      <c r="HMB767" s="79"/>
      <c r="HMC767" s="79"/>
      <c r="HMD767" s="79"/>
      <c r="HME767" s="79"/>
      <c r="HMF767" s="79"/>
      <c r="HMG767" s="79"/>
      <c r="HMH767" s="79"/>
      <c r="HMI767" s="79"/>
      <c r="HMJ767" s="79"/>
      <c r="HMK767" s="79"/>
      <c r="HML767" s="79"/>
      <c r="HMM767" s="79"/>
      <c r="HMN767" s="79"/>
      <c r="HMO767" s="79"/>
      <c r="HMP767" s="79"/>
      <c r="HMQ767" s="79"/>
      <c r="HMR767" s="79"/>
      <c r="HMS767" s="79"/>
      <c r="HMT767" s="79"/>
      <c r="HMU767" s="79"/>
      <c r="HMV767" s="79"/>
      <c r="HMW767" s="79"/>
      <c r="HMX767" s="79"/>
      <c r="HMY767" s="79"/>
      <c r="HMZ767" s="79"/>
      <c r="HNA767" s="79"/>
      <c r="HNB767" s="79"/>
      <c r="HNC767" s="79"/>
      <c r="HND767" s="79"/>
      <c r="HNE767" s="79"/>
      <c r="HNF767" s="79"/>
      <c r="HNG767" s="79"/>
      <c r="HNH767" s="79"/>
      <c r="HNI767" s="79"/>
      <c r="HNJ767" s="79"/>
      <c r="HNK767" s="79"/>
      <c r="HNL767" s="79"/>
      <c r="HNM767" s="79"/>
      <c r="HNN767" s="79"/>
      <c r="HNO767" s="79"/>
      <c r="HNP767" s="79"/>
      <c r="HNQ767" s="79"/>
      <c r="HNR767" s="79"/>
      <c r="HNS767" s="79"/>
      <c r="HNT767" s="79"/>
      <c r="HNU767" s="79"/>
      <c r="HNV767" s="79"/>
      <c r="HNW767" s="79"/>
      <c r="HNX767" s="79"/>
      <c r="HNY767" s="79"/>
      <c r="HNZ767" s="79"/>
      <c r="HOA767" s="79"/>
      <c r="HOB767" s="79"/>
      <c r="HOC767" s="79"/>
      <c r="HOD767" s="79"/>
      <c r="HOE767" s="79"/>
      <c r="HOF767" s="79"/>
      <c r="HOG767" s="79"/>
      <c r="HOH767" s="79"/>
      <c r="HOI767" s="79"/>
      <c r="HOJ767" s="79"/>
      <c r="HOK767" s="79"/>
      <c r="HOL767" s="79"/>
      <c r="HOM767" s="79"/>
      <c r="HON767" s="79"/>
      <c r="HOO767" s="79"/>
      <c r="HOP767" s="79"/>
      <c r="HOQ767" s="79"/>
      <c r="HOR767" s="79"/>
      <c r="HOS767" s="79"/>
      <c r="HOT767" s="79"/>
      <c r="HOU767" s="79"/>
      <c r="HOV767" s="79"/>
      <c r="HOW767" s="79"/>
      <c r="HOX767" s="79"/>
      <c r="HOY767" s="79"/>
      <c r="HOZ767" s="79"/>
      <c r="HPA767" s="79"/>
      <c r="HPB767" s="79"/>
      <c r="HPC767" s="79"/>
      <c r="HPD767" s="79"/>
      <c r="HPE767" s="79"/>
      <c r="HPF767" s="79"/>
      <c r="HPG767" s="79"/>
      <c r="HPH767" s="79"/>
      <c r="HPI767" s="79"/>
      <c r="HPJ767" s="79"/>
      <c r="HPK767" s="79"/>
      <c r="HPL767" s="79"/>
      <c r="HPM767" s="79"/>
      <c r="HPN767" s="79"/>
      <c r="HPO767" s="79"/>
      <c r="HPP767" s="79"/>
      <c r="HPQ767" s="79"/>
      <c r="HPR767" s="79"/>
      <c r="HPS767" s="79"/>
      <c r="HPT767" s="79"/>
      <c r="HPU767" s="79"/>
      <c r="HPV767" s="79"/>
      <c r="HPW767" s="79"/>
      <c r="HPX767" s="79"/>
      <c r="HPY767" s="79"/>
      <c r="HPZ767" s="79"/>
      <c r="HQA767" s="79"/>
      <c r="HQB767" s="79"/>
      <c r="HQC767" s="79"/>
      <c r="HQD767" s="79"/>
      <c r="HQE767" s="79"/>
      <c r="HQF767" s="79"/>
      <c r="HQG767" s="79"/>
      <c r="HQH767" s="79"/>
      <c r="HQI767" s="79"/>
      <c r="HQJ767" s="79"/>
      <c r="HQK767" s="79"/>
      <c r="HQL767" s="79"/>
      <c r="HQM767" s="79"/>
      <c r="HQN767" s="79"/>
      <c r="HQO767" s="79"/>
      <c r="HQP767" s="79"/>
      <c r="HQQ767" s="79"/>
      <c r="HQR767" s="79"/>
      <c r="HQS767" s="79"/>
      <c r="HQT767" s="79"/>
      <c r="HQU767" s="79"/>
      <c r="HQV767" s="79"/>
      <c r="HQW767" s="79"/>
      <c r="HQX767" s="79"/>
      <c r="HQY767" s="79"/>
      <c r="HQZ767" s="79"/>
      <c r="HRA767" s="79"/>
      <c r="HRB767" s="79"/>
      <c r="HRC767" s="79"/>
      <c r="HRD767" s="79"/>
      <c r="HRE767" s="79"/>
      <c r="HRF767" s="79"/>
      <c r="HRG767" s="79"/>
      <c r="HRH767" s="79"/>
      <c r="HRI767" s="79"/>
      <c r="HRJ767" s="79"/>
      <c r="HRK767" s="79"/>
      <c r="HRL767" s="79"/>
      <c r="HRM767" s="79"/>
      <c r="HRN767" s="79"/>
      <c r="HRO767" s="79"/>
      <c r="HRP767" s="79"/>
      <c r="HRQ767" s="79"/>
      <c r="HRR767" s="79"/>
      <c r="HRS767" s="79"/>
      <c r="HRT767" s="79"/>
      <c r="HRU767" s="79"/>
      <c r="HRV767" s="79"/>
      <c r="HRW767" s="79"/>
      <c r="HRX767" s="79"/>
      <c r="HRY767" s="79"/>
      <c r="HRZ767" s="79"/>
      <c r="HSA767" s="79"/>
      <c r="HSB767" s="79"/>
      <c r="HSC767" s="79"/>
      <c r="HSD767" s="79"/>
      <c r="HSE767" s="79"/>
      <c r="HSF767" s="79"/>
      <c r="HSG767" s="79"/>
      <c r="HSH767" s="79"/>
      <c r="HSI767" s="79"/>
      <c r="HSJ767" s="79"/>
      <c r="HSK767" s="79"/>
      <c r="HSL767" s="79"/>
      <c r="HSM767" s="79"/>
      <c r="HSN767" s="79"/>
      <c r="HSO767" s="79"/>
      <c r="HSP767" s="79"/>
      <c r="HSQ767" s="79"/>
      <c r="HSR767" s="79"/>
      <c r="HSS767" s="79"/>
      <c r="HST767" s="79"/>
      <c r="HSU767" s="79"/>
      <c r="HSV767" s="79"/>
      <c r="HSW767" s="79"/>
      <c r="HSX767" s="79"/>
      <c r="HSY767" s="79"/>
      <c r="HSZ767" s="79"/>
      <c r="HTA767" s="79"/>
      <c r="HTB767" s="79"/>
      <c r="HTC767" s="79"/>
      <c r="HTD767" s="79"/>
      <c r="HTE767" s="79"/>
      <c r="HTF767" s="79"/>
      <c r="HTG767" s="79"/>
      <c r="HTH767" s="79"/>
      <c r="HTI767" s="79"/>
      <c r="HTJ767" s="79"/>
      <c r="HTK767" s="79"/>
      <c r="HTL767" s="79"/>
      <c r="HTM767" s="79"/>
      <c r="HTN767" s="79"/>
      <c r="HTO767" s="79"/>
      <c r="HTP767" s="79"/>
      <c r="HTQ767" s="79"/>
      <c r="HTR767" s="79"/>
      <c r="HTS767" s="79"/>
      <c r="HTT767" s="79"/>
      <c r="HTU767" s="79"/>
      <c r="HTV767" s="79"/>
      <c r="HTW767" s="79"/>
      <c r="HTX767" s="79"/>
      <c r="HTY767" s="79"/>
      <c r="HTZ767" s="79"/>
      <c r="HUA767" s="79"/>
      <c r="HUB767" s="79"/>
      <c r="HUC767" s="79"/>
      <c r="HUD767" s="79"/>
      <c r="HUE767" s="79"/>
      <c r="HUF767" s="79"/>
      <c r="HUG767" s="79"/>
      <c r="HUH767" s="79"/>
      <c r="HUI767" s="79"/>
      <c r="HUJ767" s="79"/>
      <c r="HUK767" s="79"/>
      <c r="HUL767" s="79"/>
      <c r="HUM767" s="79"/>
      <c r="HUN767" s="79"/>
      <c r="HUO767" s="79"/>
      <c r="HUP767" s="79"/>
      <c r="HUQ767" s="79"/>
      <c r="HUR767" s="79"/>
      <c r="HUS767" s="79"/>
      <c r="HUT767" s="79"/>
      <c r="HUU767" s="79"/>
      <c r="HUV767" s="79"/>
      <c r="HUW767" s="79"/>
      <c r="HUX767" s="79"/>
      <c r="HUY767" s="79"/>
      <c r="HUZ767" s="79"/>
      <c r="HVA767" s="79"/>
      <c r="HVB767" s="79"/>
      <c r="HVC767" s="79"/>
      <c r="HVD767" s="79"/>
      <c r="HVE767" s="79"/>
      <c r="HVF767" s="79"/>
      <c r="HVG767" s="79"/>
      <c r="HVH767" s="79"/>
      <c r="HVI767" s="79"/>
      <c r="HVJ767" s="79"/>
      <c r="HVK767" s="79"/>
      <c r="HVL767" s="79"/>
      <c r="HVM767" s="79"/>
      <c r="HVN767" s="79"/>
      <c r="HVO767" s="79"/>
      <c r="HVP767" s="79"/>
      <c r="HVQ767" s="79"/>
      <c r="HVR767" s="79"/>
      <c r="HVS767" s="79"/>
      <c r="HVT767" s="79"/>
      <c r="HVU767" s="79"/>
      <c r="HVV767" s="79"/>
      <c r="HVW767" s="79"/>
      <c r="HVX767" s="79"/>
      <c r="HVY767" s="79"/>
      <c r="HVZ767" s="79"/>
      <c r="HWA767" s="79"/>
      <c r="HWB767" s="79"/>
      <c r="HWC767" s="79"/>
      <c r="HWD767" s="79"/>
      <c r="HWE767" s="79"/>
      <c r="HWF767" s="79"/>
      <c r="HWG767" s="79"/>
      <c r="HWH767" s="79"/>
      <c r="HWI767" s="79"/>
      <c r="HWJ767" s="79"/>
      <c r="HWK767" s="79"/>
      <c r="HWL767" s="79"/>
      <c r="HWM767" s="79"/>
      <c r="HWN767" s="79"/>
      <c r="HWO767" s="79"/>
      <c r="HWP767" s="79"/>
      <c r="HWQ767" s="79"/>
      <c r="HWR767" s="79"/>
      <c r="HWS767" s="79"/>
      <c r="HWT767" s="79"/>
      <c r="HWU767" s="79"/>
      <c r="HWV767" s="79"/>
      <c r="HWW767" s="79"/>
      <c r="HWX767" s="79"/>
      <c r="HWY767" s="79"/>
      <c r="HWZ767" s="79"/>
      <c r="HXA767" s="79"/>
      <c r="HXB767" s="79"/>
      <c r="HXC767" s="79"/>
      <c r="HXD767" s="79"/>
      <c r="HXE767" s="79"/>
      <c r="HXF767" s="79"/>
      <c r="HXG767" s="79"/>
      <c r="HXH767" s="79"/>
      <c r="HXI767" s="79"/>
      <c r="HXJ767" s="79"/>
      <c r="HXK767" s="79"/>
      <c r="HXL767" s="79"/>
      <c r="HXM767" s="79"/>
      <c r="HXN767" s="79"/>
      <c r="HXO767" s="79"/>
      <c r="HXP767" s="79"/>
      <c r="HXQ767" s="79"/>
      <c r="HXR767" s="79"/>
      <c r="HXS767" s="79"/>
      <c r="HXT767" s="79"/>
      <c r="HXU767" s="79"/>
      <c r="HXV767" s="79"/>
      <c r="HXW767" s="79"/>
      <c r="HXX767" s="79"/>
      <c r="HXY767" s="79"/>
      <c r="HXZ767" s="79"/>
      <c r="HYA767" s="79"/>
      <c r="HYB767" s="79"/>
      <c r="HYC767" s="79"/>
      <c r="HYD767" s="79"/>
      <c r="HYE767" s="79"/>
      <c r="HYF767" s="79"/>
      <c r="HYG767" s="79"/>
      <c r="HYH767" s="79"/>
      <c r="HYI767" s="79"/>
      <c r="HYJ767" s="79"/>
      <c r="HYK767" s="79"/>
      <c r="HYL767" s="79"/>
      <c r="HYM767" s="79"/>
      <c r="HYN767" s="79"/>
      <c r="HYO767" s="79"/>
      <c r="HYP767" s="79"/>
      <c r="HYQ767" s="79"/>
      <c r="HYR767" s="79"/>
      <c r="HYS767" s="79"/>
      <c r="HYT767" s="79"/>
      <c r="HYU767" s="79"/>
      <c r="HYV767" s="79"/>
      <c r="HYW767" s="79"/>
      <c r="HYX767" s="79"/>
      <c r="HYY767" s="79"/>
      <c r="HYZ767" s="79"/>
      <c r="HZA767" s="79"/>
      <c r="HZB767" s="79"/>
      <c r="HZC767" s="79"/>
      <c r="HZD767" s="79"/>
      <c r="HZE767" s="79"/>
      <c r="HZF767" s="79"/>
      <c r="HZG767" s="79"/>
      <c r="HZH767" s="79"/>
      <c r="HZI767" s="79"/>
      <c r="HZJ767" s="79"/>
      <c r="HZK767" s="79"/>
      <c r="HZL767" s="79"/>
      <c r="HZM767" s="79"/>
      <c r="HZN767" s="79"/>
      <c r="HZO767" s="79"/>
      <c r="HZP767" s="79"/>
      <c r="HZQ767" s="79"/>
      <c r="HZR767" s="79"/>
      <c r="HZS767" s="79"/>
      <c r="HZT767" s="79"/>
      <c r="HZU767" s="79"/>
      <c r="HZV767" s="79"/>
      <c r="HZW767" s="79"/>
      <c r="HZX767" s="79"/>
      <c r="HZY767" s="79"/>
      <c r="HZZ767" s="79"/>
      <c r="IAA767" s="79"/>
      <c r="IAB767" s="79"/>
      <c r="IAC767" s="79"/>
      <c r="IAD767" s="79"/>
      <c r="IAE767" s="79"/>
      <c r="IAF767" s="79"/>
      <c r="IAG767" s="79"/>
      <c r="IAH767" s="79"/>
      <c r="IAI767" s="79"/>
      <c r="IAJ767" s="79"/>
      <c r="IAK767" s="79"/>
      <c r="IAL767" s="79"/>
      <c r="IAM767" s="79"/>
      <c r="IAN767" s="79"/>
      <c r="IAO767" s="79"/>
      <c r="IAP767" s="79"/>
      <c r="IAQ767" s="79"/>
      <c r="IAR767" s="79"/>
      <c r="IAS767" s="79"/>
      <c r="IAT767" s="79"/>
      <c r="IAU767" s="79"/>
      <c r="IAV767" s="79"/>
      <c r="IAW767" s="79"/>
      <c r="IAX767" s="79"/>
      <c r="IAY767" s="79"/>
      <c r="IAZ767" s="79"/>
      <c r="IBA767" s="79"/>
      <c r="IBB767" s="79"/>
      <c r="IBC767" s="79"/>
      <c r="IBD767" s="79"/>
      <c r="IBE767" s="79"/>
      <c r="IBF767" s="79"/>
      <c r="IBG767" s="79"/>
      <c r="IBH767" s="79"/>
      <c r="IBI767" s="79"/>
      <c r="IBJ767" s="79"/>
      <c r="IBK767" s="79"/>
      <c r="IBL767" s="79"/>
      <c r="IBM767" s="79"/>
      <c r="IBN767" s="79"/>
      <c r="IBO767" s="79"/>
      <c r="IBP767" s="79"/>
      <c r="IBQ767" s="79"/>
      <c r="IBR767" s="79"/>
      <c r="IBS767" s="79"/>
      <c r="IBT767" s="79"/>
      <c r="IBU767" s="79"/>
      <c r="IBV767" s="79"/>
      <c r="IBW767" s="79"/>
      <c r="IBX767" s="79"/>
      <c r="IBY767" s="79"/>
      <c r="IBZ767" s="79"/>
      <c r="ICA767" s="79"/>
      <c r="ICB767" s="79"/>
      <c r="ICC767" s="79"/>
      <c r="ICD767" s="79"/>
      <c r="ICE767" s="79"/>
      <c r="ICF767" s="79"/>
      <c r="ICG767" s="79"/>
      <c r="ICH767" s="79"/>
      <c r="ICI767" s="79"/>
      <c r="ICJ767" s="79"/>
      <c r="ICK767" s="79"/>
      <c r="ICL767" s="79"/>
      <c r="ICM767" s="79"/>
      <c r="ICN767" s="79"/>
      <c r="ICO767" s="79"/>
      <c r="ICP767" s="79"/>
      <c r="ICQ767" s="79"/>
      <c r="ICR767" s="79"/>
      <c r="ICS767" s="79"/>
      <c r="ICT767" s="79"/>
      <c r="ICU767" s="79"/>
      <c r="ICV767" s="79"/>
      <c r="ICW767" s="79"/>
      <c r="ICX767" s="79"/>
      <c r="ICY767" s="79"/>
      <c r="ICZ767" s="79"/>
      <c r="IDA767" s="79"/>
      <c r="IDB767" s="79"/>
      <c r="IDC767" s="79"/>
      <c r="IDD767" s="79"/>
      <c r="IDE767" s="79"/>
      <c r="IDF767" s="79"/>
      <c r="IDG767" s="79"/>
      <c r="IDH767" s="79"/>
      <c r="IDI767" s="79"/>
      <c r="IDJ767" s="79"/>
      <c r="IDK767" s="79"/>
      <c r="IDL767" s="79"/>
      <c r="IDM767" s="79"/>
      <c r="IDN767" s="79"/>
      <c r="IDO767" s="79"/>
      <c r="IDP767" s="79"/>
      <c r="IDQ767" s="79"/>
      <c r="IDR767" s="79"/>
      <c r="IDS767" s="79"/>
      <c r="IDT767" s="79"/>
      <c r="IDU767" s="79"/>
      <c r="IDV767" s="79"/>
      <c r="IDW767" s="79"/>
      <c r="IDX767" s="79"/>
      <c r="IDY767" s="79"/>
      <c r="IDZ767" s="79"/>
      <c r="IEA767" s="79"/>
      <c r="IEB767" s="79"/>
      <c r="IEC767" s="79"/>
      <c r="IED767" s="79"/>
      <c r="IEE767" s="79"/>
      <c r="IEF767" s="79"/>
      <c r="IEG767" s="79"/>
      <c r="IEH767" s="79"/>
      <c r="IEI767" s="79"/>
      <c r="IEJ767" s="79"/>
      <c r="IEK767" s="79"/>
      <c r="IEL767" s="79"/>
      <c r="IEM767" s="79"/>
      <c r="IEN767" s="79"/>
      <c r="IEO767" s="79"/>
      <c r="IEP767" s="79"/>
      <c r="IEQ767" s="79"/>
      <c r="IER767" s="79"/>
      <c r="IES767" s="79"/>
      <c r="IET767" s="79"/>
      <c r="IEU767" s="79"/>
      <c r="IEV767" s="79"/>
      <c r="IEW767" s="79"/>
      <c r="IEX767" s="79"/>
      <c r="IEY767" s="79"/>
      <c r="IEZ767" s="79"/>
      <c r="IFA767" s="79"/>
      <c r="IFB767" s="79"/>
      <c r="IFC767" s="79"/>
      <c r="IFD767" s="79"/>
      <c r="IFE767" s="79"/>
      <c r="IFF767" s="79"/>
      <c r="IFG767" s="79"/>
      <c r="IFH767" s="79"/>
      <c r="IFI767" s="79"/>
      <c r="IFJ767" s="79"/>
      <c r="IFK767" s="79"/>
      <c r="IFL767" s="79"/>
      <c r="IFM767" s="79"/>
      <c r="IFN767" s="79"/>
      <c r="IFO767" s="79"/>
      <c r="IFP767" s="79"/>
      <c r="IFQ767" s="79"/>
      <c r="IFR767" s="79"/>
      <c r="IFS767" s="79"/>
      <c r="IFT767" s="79"/>
      <c r="IFU767" s="79"/>
      <c r="IFV767" s="79"/>
      <c r="IFW767" s="79"/>
      <c r="IFX767" s="79"/>
      <c r="IFY767" s="79"/>
      <c r="IFZ767" s="79"/>
      <c r="IGA767" s="79"/>
      <c r="IGB767" s="79"/>
      <c r="IGC767" s="79"/>
      <c r="IGD767" s="79"/>
      <c r="IGE767" s="79"/>
      <c r="IGF767" s="79"/>
      <c r="IGG767" s="79"/>
      <c r="IGH767" s="79"/>
      <c r="IGI767" s="79"/>
      <c r="IGJ767" s="79"/>
      <c r="IGK767" s="79"/>
      <c r="IGL767" s="79"/>
      <c r="IGM767" s="79"/>
      <c r="IGN767" s="79"/>
      <c r="IGO767" s="79"/>
      <c r="IGP767" s="79"/>
      <c r="IGQ767" s="79"/>
      <c r="IGR767" s="79"/>
      <c r="IGS767" s="79"/>
      <c r="IGT767" s="79"/>
      <c r="IGU767" s="79"/>
      <c r="IGV767" s="79"/>
      <c r="IGW767" s="79"/>
      <c r="IGX767" s="79"/>
      <c r="IGY767" s="79"/>
      <c r="IGZ767" s="79"/>
      <c r="IHA767" s="79"/>
      <c r="IHB767" s="79"/>
      <c r="IHC767" s="79"/>
      <c r="IHD767" s="79"/>
      <c r="IHE767" s="79"/>
      <c r="IHF767" s="79"/>
      <c r="IHG767" s="79"/>
      <c r="IHH767" s="79"/>
      <c r="IHI767" s="79"/>
      <c r="IHJ767" s="79"/>
      <c r="IHK767" s="79"/>
      <c r="IHL767" s="79"/>
      <c r="IHM767" s="79"/>
      <c r="IHN767" s="79"/>
      <c r="IHO767" s="79"/>
      <c r="IHP767" s="79"/>
      <c r="IHQ767" s="79"/>
      <c r="IHR767" s="79"/>
      <c r="IHS767" s="79"/>
      <c r="IHT767" s="79"/>
      <c r="IHU767" s="79"/>
      <c r="IHV767" s="79"/>
      <c r="IHW767" s="79"/>
      <c r="IHX767" s="79"/>
      <c r="IHY767" s="79"/>
      <c r="IHZ767" s="79"/>
      <c r="IIA767" s="79"/>
      <c r="IIB767" s="79"/>
      <c r="IIC767" s="79"/>
      <c r="IID767" s="79"/>
      <c r="IIE767" s="79"/>
      <c r="IIF767" s="79"/>
      <c r="IIG767" s="79"/>
      <c r="IIH767" s="79"/>
      <c r="III767" s="79"/>
      <c r="IIJ767" s="79"/>
      <c r="IIK767" s="79"/>
      <c r="IIL767" s="79"/>
      <c r="IIM767" s="79"/>
      <c r="IIN767" s="79"/>
      <c r="IIO767" s="79"/>
      <c r="IIP767" s="79"/>
      <c r="IIQ767" s="79"/>
      <c r="IIR767" s="79"/>
      <c r="IIS767" s="79"/>
      <c r="IIT767" s="79"/>
      <c r="IIU767" s="79"/>
      <c r="IIV767" s="79"/>
      <c r="IIW767" s="79"/>
      <c r="IIX767" s="79"/>
      <c r="IIY767" s="79"/>
      <c r="IIZ767" s="79"/>
      <c r="IJA767" s="79"/>
      <c r="IJB767" s="79"/>
      <c r="IJC767" s="79"/>
      <c r="IJD767" s="79"/>
      <c r="IJE767" s="79"/>
      <c r="IJF767" s="79"/>
      <c r="IJG767" s="79"/>
      <c r="IJH767" s="79"/>
      <c r="IJI767" s="79"/>
      <c r="IJJ767" s="79"/>
      <c r="IJK767" s="79"/>
      <c r="IJL767" s="79"/>
      <c r="IJM767" s="79"/>
      <c r="IJN767" s="79"/>
      <c r="IJO767" s="79"/>
      <c r="IJP767" s="79"/>
      <c r="IJQ767" s="79"/>
      <c r="IJR767" s="79"/>
      <c r="IJS767" s="79"/>
      <c r="IJT767" s="79"/>
      <c r="IJU767" s="79"/>
      <c r="IJV767" s="79"/>
      <c r="IJW767" s="79"/>
      <c r="IJX767" s="79"/>
      <c r="IJY767" s="79"/>
      <c r="IJZ767" s="79"/>
      <c r="IKA767" s="79"/>
      <c r="IKB767" s="79"/>
      <c r="IKC767" s="79"/>
      <c r="IKD767" s="79"/>
      <c r="IKE767" s="79"/>
      <c r="IKF767" s="79"/>
      <c r="IKG767" s="79"/>
      <c r="IKH767" s="79"/>
      <c r="IKI767" s="79"/>
      <c r="IKJ767" s="79"/>
      <c r="IKK767" s="79"/>
      <c r="IKL767" s="79"/>
      <c r="IKM767" s="79"/>
      <c r="IKN767" s="79"/>
      <c r="IKO767" s="79"/>
      <c r="IKP767" s="79"/>
      <c r="IKQ767" s="79"/>
      <c r="IKR767" s="79"/>
      <c r="IKS767" s="79"/>
      <c r="IKT767" s="79"/>
      <c r="IKU767" s="79"/>
      <c r="IKV767" s="79"/>
      <c r="IKW767" s="79"/>
      <c r="IKX767" s="79"/>
      <c r="IKY767" s="79"/>
      <c r="IKZ767" s="79"/>
      <c r="ILA767" s="79"/>
      <c r="ILB767" s="79"/>
      <c r="ILC767" s="79"/>
      <c r="ILD767" s="79"/>
      <c r="ILE767" s="79"/>
      <c r="ILF767" s="79"/>
      <c r="ILG767" s="79"/>
      <c r="ILH767" s="79"/>
      <c r="ILI767" s="79"/>
      <c r="ILJ767" s="79"/>
      <c r="ILK767" s="79"/>
      <c r="ILL767" s="79"/>
      <c r="ILM767" s="79"/>
      <c r="ILN767" s="79"/>
      <c r="ILO767" s="79"/>
      <c r="ILP767" s="79"/>
      <c r="ILQ767" s="79"/>
      <c r="ILR767" s="79"/>
      <c r="ILS767" s="79"/>
      <c r="ILT767" s="79"/>
      <c r="ILU767" s="79"/>
      <c r="ILV767" s="79"/>
      <c r="ILW767" s="79"/>
      <c r="ILX767" s="79"/>
      <c r="ILY767" s="79"/>
      <c r="ILZ767" s="79"/>
      <c r="IMA767" s="79"/>
      <c r="IMB767" s="79"/>
      <c r="IMC767" s="79"/>
      <c r="IMD767" s="79"/>
      <c r="IME767" s="79"/>
      <c r="IMF767" s="79"/>
      <c r="IMG767" s="79"/>
      <c r="IMH767" s="79"/>
      <c r="IMI767" s="79"/>
      <c r="IMJ767" s="79"/>
      <c r="IMK767" s="79"/>
      <c r="IML767" s="79"/>
      <c r="IMM767" s="79"/>
      <c r="IMN767" s="79"/>
      <c r="IMO767" s="79"/>
      <c r="IMP767" s="79"/>
      <c r="IMQ767" s="79"/>
      <c r="IMR767" s="79"/>
      <c r="IMS767" s="79"/>
      <c r="IMT767" s="79"/>
      <c r="IMU767" s="79"/>
      <c r="IMV767" s="79"/>
      <c r="IMW767" s="79"/>
      <c r="IMX767" s="79"/>
      <c r="IMY767" s="79"/>
      <c r="IMZ767" s="79"/>
      <c r="INA767" s="79"/>
      <c r="INB767" s="79"/>
      <c r="INC767" s="79"/>
      <c r="IND767" s="79"/>
      <c r="INE767" s="79"/>
      <c r="INF767" s="79"/>
      <c r="ING767" s="79"/>
      <c r="INH767" s="79"/>
      <c r="INI767" s="79"/>
      <c r="INJ767" s="79"/>
      <c r="INK767" s="79"/>
      <c r="INL767" s="79"/>
      <c r="INM767" s="79"/>
      <c r="INN767" s="79"/>
      <c r="INO767" s="79"/>
      <c r="INP767" s="79"/>
      <c r="INQ767" s="79"/>
      <c r="INR767" s="79"/>
      <c r="INS767" s="79"/>
      <c r="INT767" s="79"/>
      <c r="INU767" s="79"/>
      <c r="INV767" s="79"/>
      <c r="INW767" s="79"/>
      <c r="INX767" s="79"/>
      <c r="INY767" s="79"/>
      <c r="INZ767" s="79"/>
      <c r="IOA767" s="79"/>
      <c r="IOB767" s="79"/>
      <c r="IOC767" s="79"/>
      <c r="IOD767" s="79"/>
      <c r="IOE767" s="79"/>
      <c r="IOF767" s="79"/>
      <c r="IOG767" s="79"/>
      <c r="IOH767" s="79"/>
      <c r="IOI767" s="79"/>
      <c r="IOJ767" s="79"/>
      <c r="IOK767" s="79"/>
      <c r="IOL767" s="79"/>
      <c r="IOM767" s="79"/>
      <c r="ION767" s="79"/>
      <c r="IOO767" s="79"/>
      <c r="IOP767" s="79"/>
      <c r="IOQ767" s="79"/>
      <c r="IOR767" s="79"/>
      <c r="IOS767" s="79"/>
      <c r="IOT767" s="79"/>
      <c r="IOU767" s="79"/>
      <c r="IOV767" s="79"/>
      <c r="IOW767" s="79"/>
      <c r="IOX767" s="79"/>
      <c r="IOY767" s="79"/>
      <c r="IOZ767" s="79"/>
      <c r="IPA767" s="79"/>
      <c r="IPB767" s="79"/>
      <c r="IPC767" s="79"/>
      <c r="IPD767" s="79"/>
      <c r="IPE767" s="79"/>
      <c r="IPF767" s="79"/>
      <c r="IPG767" s="79"/>
      <c r="IPH767" s="79"/>
      <c r="IPI767" s="79"/>
      <c r="IPJ767" s="79"/>
      <c r="IPK767" s="79"/>
      <c r="IPL767" s="79"/>
      <c r="IPM767" s="79"/>
      <c r="IPN767" s="79"/>
      <c r="IPO767" s="79"/>
      <c r="IPP767" s="79"/>
      <c r="IPQ767" s="79"/>
      <c r="IPR767" s="79"/>
      <c r="IPS767" s="79"/>
      <c r="IPT767" s="79"/>
      <c r="IPU767" s="79"/>
      <c r="IPV767" s="79"/>
      <c r="IPW767" s="79"/>
      <c r="IPX767" s="79"/>
      <c r="IPY767" s="79"/>
      <c r="IPZ767" s="79"/>
      <c r="IQA767" s="79"/>
      <c r="IQB767" s="79"/>
      <c r="IQC767" s="79"/>
      <c r="IQD767" s="79"/>
      <c r="IQE767" s="79"/>
      <c r="IQF767" s="79"/>
      <c r="IQG767" s="79"/>
      <c r="IQH767" s="79"/>
      <c r="IQI767" s="79"/>
      <c r="IQJ767" s="79"/>
      <c r="IQK767" s="79"/>
      <c r="IQL767" s="79"/>
      <c r="IQM767" s="79"/>
      <c r="IQN767" s="79"/>
      <c r="IQO767" s="79"/>
      <c r="IQP767" s="79"/>
      <c r="IQQ767" s="79"/>
      <c r="IQR767" s="79"/>
      <c r="IQS767" s="79"/>
      <c r="IQT767" s="79"/>
      <c r="IQU767" s="79"/>
      <c r="IQV767" s="79"/>
      <c r="IQW767" s="79"/>
      <c r="IQX767" s="79"/>
      <c r="IQY767" s="79"/>
      <c r="IQZ767" s="79"/>
      <c r="IRA767" s="79"/>
      <c r="IRB767" s="79"/>
      <c r="IRC767" s="79"/>
      <c r="IRD767" s="79"/>
      <c r="IRE767" s="79"/>
      <c r="IRF767" s="79"/>
      <c r="IRG767" s="79"/>
      <c r="IRH767" s="79"/>
      <c r="IRI767" s="79"/>
      <c r="IRJ767" s="79"/>
      <c r="IRK767" s="79"/>
      <c r="IRL767" s="79"/>
      <c r="IRM767" s="79"/>
      <c r="IRN767" s="79"/>
      <c r="IRO767" s="79"/>
      <c r="IRP767" s="79"/>
      <c r="IRQ767" s="79"/>
      <c r="IRR767" s="79"/>
      <c r="IRS767" s="79"/>
      <c r="IRT767" s="79"/>
      <c r="IRU767" s="79"/>
      <c r="IRV767" s="79"/>
      <c r="IRW767" s="79"/>
      <c r="IRX767" s="79"/>
      <c r="IRY767" s="79"/>
      <c r="IRZ767" s="79"/>
      <c r="ISA767" s="79"/>
      <c r="ISB767" s="79"/>
      <c r="ISC767" s="79"/>
      <c r="ISD767" s="79"/>
      <c r="ISE767" s="79"/>
      <c r="ISF767" s="79"/>
      <c r="ISG767" s="79"/>
      <c r="ISH767" s="79"/>
      <c r="ISI767" s="79"/>
      <c r="ISJ767" s="79"/>
      <c r="ISK767" s="79"/>
      <c r="ISL767" s="79"/>
      <c r="ISM767" s="79"/>
      <c r="ISN767" s="79"/>
      <c r="ISO767" s="79"/>
      <c r="ISP767" s="79"/>
      <c r="ISQ767" s="79"/>
      <c r="ISR767" s="79"/>
      <c r="ISS767" s="79"/>
      <c r="IST767" s="79"/>
      <c r="ISU767" s="79"/>
      <c r="ISV767" s="79"/>
      <c r="ISW767" s="79"/>
      <c r="ISX767" s="79"/>
      <c r="ISY767" s="79"/>
      <c r="ISZ767" s="79"/>
      <c r="ITA767" s="79"/>
      <c r="ITB767" s="79"/>
      <c r="ITC767" s="79"/>
      <c r="ITD767" s="79"/>
      <c r="ITE767" s="79"/>
      <c r="ITF767" s="79"/>
      <c r="ITG767" s="79"/>
      <c r="ITH767" s="79"/>
      <c r="ITI767" s="79"/>
      <c r="ITJ767" s="79"/>
      <c r="ITK767" s="79"/>
      <c r="ITL767" s="79"/>
      <c r="ITM767" s="79"/>
      <c r="ITN767" s="79"/>
      <c r="ITO767" s="79"/>
      <c r="ITP767" s="79"/>
      <c r="ITQ767" s="79"/>
      <c r="ITR767" s="79"/>
      <c r="ITS767" s="79"/>
      <c r="ITT767" s="79"/>
      <c r="ITU767" s="79"/>
      <c r="ITV767" s="79"/>
      <c r="ITW767" s="79"/>
      <c r="ITX767" s="79"/>
      <c r="ITY767" s="79"/>
      <c r="ITZ767" s="79"/>
      <c r="IUA767" s="79"/>
      <c r="IUB767" s="79"/>
      <c r="IUC767" s="79"/>
      <c r="IUD767" s="79"/>
      <c r="IUE767" s="79"/>
      <c r="IUF767" s="79"/>
      <c r="IUG767" s="79"/>
      <c r="IUH767" s="79"/>
      <c r="IUI767" s="79"/>
      <c r="IUJ767" s="79"/>
      <c r="IUK767" s="79"/>
      <c r="IUL767" s="79"/>
      <c r="IUM767" s="79"/>
      <c r="IUN767" s="79"/>
      <c r="IUO767" s="79"/>
      <c r="IUP767" s="79"/>
      <c r="IUQ767" s="79"/>
      <c r="IUR767" s="79"/>
      <c r="IUS767" s="79"/>
      <c r="IUT767" s="79"/>
      <c r="IUU767" s="79"/>
      <c r="IUV767" s="79"/>
      <c r="IUW767" s="79"/>
      <c r="IUX767" s="79"/>
      <c r="IUY767" s="79"/>
      <c r="IUZ767" s="79"/>
      <c r="IVA767" s="79"/>
      <c r="IVB767" s="79"/>
      <c r="IVC767" s="79"/>
      <c r="IVD767" s="79"/>
      <c r="IVE767" s="79"/>
      <c r="IVF767" s="79"/>
      <c r="IVG767" s="79"/>
      <c r="IVH767" s="79"/>
      <c r="IVI767" s="79"/>
      <c r="IVJ767" s="79"/>
      <c r="IVK767" s="79"/>
      <c r="IVL767" s="79"/>
      <c r="IVM767" s="79"/>
      <c r="IVN767" s="79"/>
      <c r="IVO767" s="79"/>
      <c r="IVP767" s="79"/>
      <c r="IVQ767" s="79"/>
      <c r="IVR767" s="79"/>
      <c r="IVS767" s="79"/>
      <c r="IVT767" s="79"/>
      <c r="IVU767" s="79"/>
      <c r="IVV767" s="79"/>
      <c r="IVW767" s="79"/>
      <c r="IVX767" s="79"/>
      <c r="IVY767" s="79"/>
      <c r="IVZ767" s="79"/>
      <c r="IWA767" s="79"/>
      <c r="IWB767" s="79"/>
      <c r="IWC767" s="79"/>
      <c r="IWD767" s="79"/>
      <c r="IWE767" s="79"/>
      <c r="IWF767" s="79"/>
      <c r="IWG767" s="79"/>
      <c r="IWH767" s="79"/>
      <c r="IWI767" s="79"/>
      <c r="IWJ767" s="79"/>
      <c r="IWK767" s="79"/>
      <c r="IWL767" s="79"/>
      <c r="IWM767" s="79"/>
      <c r="IWN767" s="79"/>
      <c r="IWO767" s="79"/>
      <c r="IWP767" s="79"/>
      <c r="IWQ767" s="79"/>
      <c r="IWR767" s="79"/>
      <c r="IWS767" s="79"/>
      <c r="IWT767" s="79"/>
      <c r="IWU767" s="79"/>
      <c r="IWV767" s="79"/>
      <c r="IWW767" s="79"/>
      <c r="IWX767" s="79"/>
      <c r="IWY767" s="79"/>
      <c r="IWZ767" s="79"/>
      <c r="IXA767" s="79"/>
      <c r="IXB767" s="79"/>
      <c r="IXC767" s="79"/>
      <c r="IXD767" s="79"/>
      <c r="IXE767" s="79"/>
      <c r="IXF767" s="79"/>
      <c r="IXG767" s="79"/>
      <c r="IXH767" s="79"/>
      <c r="IXI767" s="79"/>
      <c r="IXJ767" s="79"/>
      <c r="IXK767" s="79"/>
      <c r="IXL767" s="79"/>
      <c r="IXM767" s="79"/>
      <c r="IXN767" s="79"/>
      <c r="IXO767" s="79"/>
      <c r="IXP767" s="79"/>
      <c r="IXQ767" s="79"/>
      <c r="IXR767" s="79"/>
      <c r="IXS767" s="79"/>
      <c r="IXT767" s="79"/>
      <c r="IXU767" s="79"/>
      <c r="IXV767" s="79"/>
      <c r="IXW767" s="79"/>
      <c r="IXX767" s="79"/>
      <c r="IXY767" s="79"/>
      <c r="IXZ767" s="79"/>
      <c r="IYA767" s="79"/>
      <c r="IYB767" s="79"/>
      <c r="IYC767" s="79"/>
      <c r="IYD767" s="79"/>
      <c r="IYE767" s="79"/>
      <c r="IYF767" s="79"/>
      <c r="IYG767" s="79"/>
      <c r="IYH767" s="79"/>
      <c r="IYI767" s="79"/>
      <c r="IYJ767" s="79"/>
      <c r="IYK767" s="79"/>
      <c r="IYL767" s="79"/>
      <c r="IYM767" s="79"/>
      <c r="IYN767" s="79"/>
      <c r="IYO767" s="79"/>
      <c r="IYP767" s="79"/>
      <c r="IYQ767" s="79"/>
      <c r="IYR767" s="79"/>
      <c r="IYS767" s="79"/>
      <c r="IYT767" s="79"/>
      <c r="IYU767" s="79"/>
      <c r="IYV767" s="79"/>
      <c r="IYW767" s="79"/>
      <c r="IYX767" s="79"/>
      <c r="IYY767" s="79"/>
      <c r="IYZ767" s="79"/>
      <c r="IZA767" s="79"/>
      <c r="IZB767" s="79"/>
      <c r="IZC767" s="79"/>
      <c r="IZD767" s="79"/>
      <c r="IZE767" s="79"/>
      <c r="IZF767" s="79"/>
      <c r="IZG767" s="79"/>
      <c r="IZH767" s="79"/>
      <c r="IZI767" s="79"/>
      <c r="IZJ767" s="79"/>
      <c r="IZK767" s="79"/>
      <c r="IZL767" s="79"/>
      <c r="IZM767" s="79"/>
      <c r="IZN767" s="79"/>
      <c r="IZO767" s="79"/>
      <c r="IZP767" s="79"/>
      <c r="IZQ767" s="79"/>
      <c r="IZR767" s="79"/>
      <c r="IZS767" s="79"/>
      <c r="IZT767" s="79"/>
      <c r="IZU767" s="79"/>
      <c r="IZV767" s="79"/>
      <c r="IZW767" s="79"/>
      <c r="IZX767" s="79"/>
      <c r="IZY767" s="79"/>
      <c r="IZZ767" s="79"/>
      <c r="JAA767" s="79"/>
      <c r="JAB767" s="79"/>
      <c r="JAC767" s="79"/>
      <c r="JAD767" s="79"/>
      <c r="JAE767" s="79"/>
      <c r="JAF767" s="79"/>
      <c r="JAG767" s="79"/>
      <c r="JAH767" s="79"/>
      <c r="JAI767" s="79"/>
      <c r="JAJ767" s="79"/>
      <c r="JAK767" s="79"/>
      <c r="JAL767" s="79"/>
      <c r="JAM767" s="79"/>
      <c r="JAN767" s="79"/>
      <c r="JAO767" s="79"/>
      <c r="JAP767" s="79"/>
      <c r="JAQ767" s="79"/>
      <c r="JAR767" s="79"/>
      <c r="JAS767" s="79"/>
      <c r="JAT767" s="79"/>
      <c r="JAU767" s="79"/>
      <c r="JAV767" s="79"/>
      <c r="JAW767" s="79"/>
      <c r="JAX767" s="79"/>
      <c r="JAY767" s="79"/>
      <c r="JAZ767" s="79"/>
      <c r="JBA767" s="79"/>
      <c r="JBB767" s="79"/>
      <c r="JBC767" s="79"/>
      <c r="JBD767" s="79"/>
      <c r="JBE767" s="79"/>
      <c r="JBF767" s="79"/>
      <c r="JBG767" s="79"/>
      <c r="JBH767" s="79"/>
      <c r="JBI767" s="79"/>
      <c r="JBJ767" s="79"/>
      <c r="JBK767" s="79"/>
      <c r="JBL767" s="79"/>
      <c r="JBM767" s="79"/>
      <c r="JBN767" s="79"/>
      <c r="JBO767" s="79"/>
      <c r="JBP767" s="79"/>
      <c r="JBQ767" s="79"/>
      <c r="JBR767" s="79"/>
      <c r="JBS767" s="79"/>
      <c r="JBT767" s="79"/>
      <c r="JBU767" s="79"/>
      <c r="JBV767" s="79"/>
      <c r="JBW767" s="79"/>
      <c r="JBX767" s="79"/>
      <c r="JBY767" s="79"/>
      <c r="JBZ767" s="79"/>
      <c r="JCA767" s="79"/>
      <c r="JCB767" s="79"/>
      <c r="JCC767" s="79"/>
      <c r="JCD767" s="79"/>
      <c r="JCE767" s="79"/>
      <c r="JCF767" s="79"/>
      <c r="JCG767" s="79"/>
      <c r="JCH767" s="79"/>
      <c r="JCI767" s="79"/>
      <c r="JCJ767" s="79"/>
      <c r="JCK767" s="79"/>
      <c r="JCL767" s="79"/>
      <c r="JCM767" s="79"/>
      <c r="JCN767" s="79"/>
      <c r="JCO767" s="79"/>
      <c r="JCP767" s="79"/>
      <c r="JCQ767" s="79"/>
      <c r="JCR767" s="79"/>
      <c r="JCS767" s="79"/>
      <c r="JCT767" s="79"/>
      <c r="JCU767" s="79"/>
      <c r="JCV767" s="79"/>
      <c r="JCW767" s="79"/>
      <c r="JCX767" s="79"/>
      <c r="JCY767" s="79"/>
      <c r="JCZ767" s="79"/>
      <c r="JDA767" s="79"/>
      <c r="JDB767" s="79"/>
      <c r="JDC767" s="79"/>
    </row>
    <row r="768" spans="1:6867" x14ac:dyDescent="0.25">
      <c r="B768" s="74" t="s">
        <v>3856</v>
      </c>
      <c r="C768" s="74" t="s">
        <v>8</v>
      </c>
      <c r="D768" s="83">
        <v>1980</v>
      </c>
      <c r="E768" s="83" t="s">
        <v>3850</v>
      </c>
      <c r="F768" s="83" t="s">
        <v>2656</v>
      </c>
      <c r="G768" s="83" t="s">
        <v>2640</v>
      </c>
      <c r="H768" s="85"/>
      <c r="I768" s="88">
        <v>109.96</v>
      </c>
      <c r="J768" s="83">
        <v>2003</v>
      </c>
      <c r="K768" s="83">
        <v>1029</v>
      </c>
    </row>
    <row r="769" spans="1:6867" x14ac:dyDescent="0.25">
      <c r="B769" s="74" t="s">
        <v>1863</v>
      </c>
      <c r="C769" s="74" t="s">
        <v>2922</v>
      </c>
      <c r="D769" s="83">
        <v>1976</v>
      </c>
      <c r="E769" s="83" t="s">
        <v>1864</v>
      </c>
      <c r="F769" s="83" t="s">
        <v>2868</v>
      </c>
      <c r="G769" s="83" t="s">
        <v>2657</v>
      </c>
      <c r="H769" s="85"/>
      <c r="I769" s="88">
        <v>109.98</v>
      </c>
      <c r="J769" s="83">
        <v>1997</v>
      </c>
      <c r="K769" s="83">
        <v>1028</v>
      </c>
    </row>
    <row r="770" spans="1:6867" s="74" customFormat="1" x14ac:dyDescent="0.25">
      <c r="A770" s="79"/>
      <c r="B770" t="s">
        <v>470</v>
      </c>
      <c r="C770" t="s">
        <v>1</v>
      </c>
      <c r="D770" s="4">
        <v>1967</v>
      </c>
      <c r="E770" s="4" t="s">
        <v>1331</v>
      </c>
      <c r="F770" s="6" t="s">
        <v>2639</v>
      </c>
      <c r="G770" s="4" t="s">
        <v>2640</v>
      </c>
      <c r="H770" s="105"/>
      <c r="I770" s="106">
        <v>110</v>
      </c>
      <c r="J770" s="107">
        <v>1995</v>
      </c>
      <c r="K770" s="107">
        <v>1028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  <c r="BA770" s="79"/>
      <c r="BB770" s="79"/>
      <c r="BC770" s="79"/>
      <c r="BD770" s="79"/>
      <c r="BE770" s="79"/>
      <c r="BF770" s="79"/>
      <c r="BG770" s="79"/>
      <c r="BH770" s="79"/>
      <c r="BI770" s="79"/>
      <c r="BJ770" s="79"/>
      <c r="BK770" s="79"/>
      <c r="BL770" s="79"/>
      <c r="BM770" s="79"/>
      <c r="BN770" s="79"/>
      <c r="BO770" s="79"/>
      <c r="BP770" s="79"/>
      <c r="BQ770" s="79"/>
      <c r="BR770" s="79"/>
      <c r="BS770" s="79"/>
      <c r="BT770" s="79"/>
      <c r="BU770" s="79"/>
      <c r="BV770" s="79"/>
      <c r="BW770" s="79"/>
      <c r="BX770" s="79"/>
      <c r="BY770" s="79"/>
      <c r="BZ770" s="79"/>
      <c r="CA770" s="79"/>
      <c r="CB770" s="79"/>
      <c r="CC770" s="79"/>
      <c r="CD770" s="79"/>
      <c r="CE770" s="79"/>
      <c r="CF770" s="79"/>
      <c r="CG770" s="79"/>
      <c r="CH770" s="79"/>
      <c r="CI770" s="79"/>
      <c r="CJ770" s="79"/>
      <c r="CK770" s="79"/>
      <c r="CL770" s="79"/>
      <c r="CM770" s="79"/>
      <c r="CN770" s="79"/>
      <c r="CO770" s="79"/>
      <c r="CP770" s="79"/>
      <c r="CQ770" s="79"/>
      <c r="CR770" s="79"/>
      <c r="CS770" s="79"/>
      <c r="CT770" s="79"/>
      <c r="CU770" s="79"/>
      <c r="CV770" s="79"/>
      <c r="CW770" s="79"/>
      <c r="CX770" s="79"/>
      <c r="CY770" s="79"/>
      <c r="CZ770" s="79"/>
      <c r="DA770" s="79"/>
      <c r="DB770" s="79"/>
      <c r="DC770" s="79"/>
      <c r="DD770" s="79"/>
      <c r="DE770" s="79"/>
      <c r="DF770" s="79"/>
      <c r="DG770" s="79"/>
      <c r="DH770" s="79"/>
      <c r="DI770" s="79"/>
      <c r="DJ770" s="79"/>
      <c r="DK770" s="79"/>
      <c r="DL770" s="79"/>
      <c r="DM770" s="79"/>
      <c r="DN770" s="79"/>
      <c r="DO770" s="79"/>
      <c r="DP770" s="79"/>
      <c r="DQ770" s="79"/>
      <c r="DR770" s="79"/>
      <c r="DS770" s="79"/>
      <c r="DT770" s="79"/>
      <c r="DU770" s="79"/>
      <c r="DV770" s="79"/>
      <c r="DW770" s="79"/>
      <c r="DX770" s="79"/>
      <c r="DY770" s="79"/>
      <c r="DZ770" s="79"/>
      <c r="EA770" s="79"/>
      <c r="EB770" s="79"/>
      <c r="EC770" s="79"/>
      <c r="ED770" s="79"/>
      <c r="EE770" s="79"/>
      <c r="EF770" s="79"/>
      <c r="EG770" s="79"/>
      <c r="EH770" s="79"/>
      <c r="EI770" s="79"/>
      <c r="EJ770" s="79"/>
      <c r="EK770" s="79"/>
      <c r="EL770" s="79"/>
      <c r="EM770" s="79"/>
      <c r="EN770" s="79"/>
      <c r="EO770" s="79"/>
      <c r="EP770" s="79"/>
      <c r="EQ770" s="79"/>
      <c r="ER770" s="79"/>
      <c r="ES770" s="79"/>
      <c r="ET770" s="79"/>
      <c r="EU770" s="79"/>
      <c r="EV770" s="79"/>
      <c r="EW770" s="79"/>
      <c r="EX770" s="79"/>
      <c r="EY770" s="79"/>
      <c r="EZ770" s="79"/>
      <c r="FA770" s="79"/>
      <c r="FB770" s="79"/>
      <c r="FC770" s="79"/>
      <c r="FD770" s="79"/>
      <c r="FE770" s="79"/>
      <c r="FF770" s="79"/>
      <c r="FG770" s="79"/>
      <c r="FH770" s="79"/>
      <c r="FI770" s="79"/>
      <c r="FJ770" s="79"/>
      <c r="FK770" s="79"/>
      <c r="FL770" s="79"/>
      <c r="FM770" s="79"/>
      <c r="FN770" s="79"/>
      <c r="FO770" s="79"/>
      <c r="FP770" s="79"/>
      <c r="FQ770" s="79"/>
      <c r="FR770" s="79"/>
      <c r="FS770" s="79"/>
      <c r="FT770" s="79"/>
      <c r="FU770" s="79"/>
      <c r="FV770" s="79"/>
      <c r="FW770" s="79"/>
      <c r="FX770" s="79"/>
      <c r="FY770" s="79"/>
      <c r="FZ770" s="79"/>
      <c r="GA770" s="79"/>
      <c r="GB770" s="79"/>
      <c r="GC770" s="79"/>
      <c r="GD770" s="79"/>
      <c r="GE770" s="79"/>
      <c r="GF770" s="79"/>
      <c r="GG770" s="79"/>
      <c r="GH770" s="79"/>
      <c r="GI770" s="79"/>
      <c r="GJ770" s="79"/>
      <c r="GK770" s="79"/>
      <c r="GL770" s="79"/>
      <c r="GM770" s="79"/>
      <c r="GN770" s="79"/>
      <c r="GO770" s="79"/>
      <c r="GP770" s="79"/>
      <c r="GQ770" s="79"/>
      <c r="GR770" s="79"/>
      <c r="GS770" s="79"/>
      <c r="GT770" s="79"/>
      <c r="GU770" s="79"/>
      <c r="GV770" s="79"/>
      <c r="GW770" s="79"/>
      <c r="GX770" s="79"/>
      <c r="GY770" s="79"/>
      <c r="GZ770" s="79"/>
      <c r="HA770" s="79"/>
      <c r="HB770" s="79"/>
      <c r="HC770" s="79"/>
      <c r="HD770" s="79"/>
      <c r="HE770" s="79"/>
      <c r="HF770" s="79"/>
      <c r="HG770" s="79"/>
      <c r="HH770" s="79"/>
      <c r="HI770" s="79"/>
      <c r="HJ770" s="79"/>
      <c r="HK770" s="79"/>
      <c r="HL770" s="79"/>
      <c r="HM770" s="79"/>
      <c r="HN770" s="79"/>
      <c r="HO770" s="79"/>
      <c r="HP770" s="79"/>
      <c r="HQ770" s="79"/>
      <c r="HR770" s="79"/>
      <c r="HS770" s="79"/>
      <c r="HT770" s="79"/>
      <c r="HU770" s="79"/>
      <c r="HV770" s="79"/>
      <c r="HW770" s="79"/>
      <c r="HX770" s="79"/>
      <c r="HY770" s="79"/>
      <c r="HZ770" s="79"/>
      <c r="IA770" s="79"/>
      <c r="IB770" s="79"/>
      <c r="IC770" s="79"/>
      <c r="ID770" s="79"/>
      <c r="IE770" s="79"/>
      <c r="IF770" s="79"/>
      <c r="IG770" s="79"/>
      <c r="IH770" s="79"/>
      <c r="II770" s="79"/>
      <c r="IJ770" s="79"/>
      <c r="IK770" s="79"/>
      <c r="IL770" s="79"/>
      <c r="IM770" s="79"/>
      <c r="IN770" s="79"/>
      <c r="IO770" s="79"/>
      <c r="IP770" s="79"/>
      <c r="IQ770" s="79"/>
      <c r="IR770" s="79"/>
      <c r="IS770" s="79"/>
      <c r="IT770" s="79"/>
      <c r="IU770" s="79"/>
      <c r="IV770" s="79"/>
      <c r="IW770" s="79"/>
      <c r="IX770" s="79"/>
      <c r="IY770" s="79"/>
      <c r="IZ770" s="79"/>
      <c r="JA770" s="79"/>
      <c r="JB770" s="79"/>
      <c r="JC770" s="79"/>
      <c r="JD770" s="79"/>
      <c r="JE770" s="79"/>
      <c r="JF770" s="79"/>
      <c r="JG770" s="79"/>
      <c r="JH770" s="79"/>
      <c r="JI770" s="79"/>
      <c r="JJ770" s="79"/>
      <c r="JK770" s="79"/>
      <c r="JL770" s="79"/>
      <c r="JM770" s="79"/>
      <c r="JN770" s="79"/>
      <c r="JO770" s="79"/>
      <c r="JP770" s="79"/>
      <c r="JQ770" s="79"/>
      <c r="JR770" s="79"/>
      <c r="JS770" s="79"/>
      <c r="JT770" s="79"/>
      <c r="JU770" s="79"/>
      <c r="JV770" s="79"/>
      <c r="JW770" s="79"/>
      <c r="JX770" s="79"/>
      <c r="JY770" s="79"/>
      <c r="JZ770" s="79"/>
      <c r="KA770" s="79"/>
      <c r="KB770" s="79"/>
      <c r="KC770" s="79"/>
      <c r="KD770" s="79"/>
      <c r="KE770" s="79"/>
      <c r="KF770" s="79"/>
      <c r="KG770" s="79"/>
      <c r="KH770" s="79"/>
      <c r="KI770" s="79"/>
      <c r="KJ770" s="79"/>
      <c r="KK770" s="79"/>
      <c r="KL770" s="79"/>
      <c r="KM770" s="79"/>
      <c r="KN770" s="79"/>
      <c r="KO770" s="79"/>
      <c r="KP770" s="79"/>
      <c r="KQ770" s="79"/>
      <c r="KR770" s="79"/>
      <c r="KS770" s="79"/>
      <c r="KT770" s="79"/>
      <c r="KU770" s="79"/>
      <c r="KV770" s="79"/>
      <c r="KW770" s="79"/>
      <c r="KX770" s="79"/>
      <c r="KY770" s="79"/>
      <c r="KZ770" s="79"/>
      <c r="LA770" s="79"/>
      <c r="LB770" s="79"/>
      <c r="LC770" s="79"/>
      <c r="LD770" s="79"/>
      <c r="LE770" s="79"/>
      <c r="LF770" s="79"/>
      <c r="LG770" s="79"/>
      <c r="LH770" s="79"/>
      <c r="LI770" s="79"/>
      <c r="LJ770" s="79"/>
      <c r="LK770" s="79"/>
      <c r="LL770" s="79"/>
      <c r="LM770" s="79"/>
      <c r="LN770" s="79"/>
      <c r="LO770" s="79"/>
      <c r="LP770" s="79"/>
      <c r="LQ770" s="79"/>
      <c r="LR770" s="79"/>
      <c r="LS770" s="79"/>
      <c r="LT770" s="79"/>
      <c r="LU770" s="79"/>
      <c r="LV770" s="79"/>
      <c r="LW770" s="79"/>
      <c r="LX770" s="79"/>
      <c r="LY770" s="79"/>
      <c r="LZ770" s="79"/>
      <c r="MA770" s="79"/>
      <c r="MB770" s="79"/>
      <c r="MC770" s="79"/>
      <c r="MD770" s="79"/>
      <c r="ME770" s="79"/>
      <c r="MF770" s="79"/>
      <c r="MG770" s="79"/>
      <c r="MH770" s="79"/>
      <c r="MI770" s="79"/>
      <c r="MJ770" s="79"/>
      <c r="MK770" s="79"/>
      <c r="ML770" s="79"/>
      <c r="MM770" s="79"/>
      <c r="MN770" s="79"/>
      <c r="MO770" s="79"/>
      <c r="MP770" s="79"/>
      <c r="MQ770" s="79"/>
      <c r="MR770" s="79"/>
      <c r="MS770" s="79"/>
      <c r="MT770" s="79"/>
      <c r="MU770" s="79"/>
      <c r="MV770" s="79"/>
      <c r="MW770" s="79"/>
      <c r="MX770" s="79"/>
      <c r="MY770" s="79"/>
      <c r="MZ770" s="79"/>
      <c r="NA770" s="79"/>
      <c r="NB770" s="79"/>
      <c r="NC770" s="79"/>
      <c r="ND770" s="79"/>
      <c r="NE770" s="79"/>
      <c r="NF770" s="79"/>
      <c r="NG770" s="79"/>
      <c r="NH770" s="79"/>
      <c r="NI770" s="79"/>
      <c r="NJ770" s="79"/>
      <c r="NK770" s="79"/>
      <c r="NL770" s="79"/>
      <c r="NM770" s="79"/>
      <c r="NN770" s="79"/>
      <c r="NO770" s="79"/>
      <c r="NP770" s="79"/>
      <c r="NQ770" s="79"/>
      <c r="NR770" s="79"/>
      <c r="NS770" s="79"/>
      <c r="NT770" s="79"/>
      <c r="NU770" s="79"/>
      <c r="NV770" s="79"/>
      <c r="NW770" s="79"/>
      <c r="NX770" s="79"/>
      <c r="NY770" s="79"/>
      <c r="NZ770" s="79"/>
      <c r="OA770" s="79"/>
      <c r="OB770" s="79"/>
      <c r="OC770" s="79"/>
      <c r="OD770" s="79"/>
      <c r="OE770" s="79"/>
      <c r="OF770" s="79"/>
      <c r="OG770" s="79"/>
      <c r="OH770" s="79"/>
      <c r="OI770" s="79"/>
      <c r="OJ770" s="79"/>
      <c r="OK770" s="79"/>
      <c r="OL770" s="79"/>
      <c r="OM770" s="79"/>
      <c r="ON770" s="79"/>
      <c r="OO770" s="79"/>
      <c r="OP770" s="79"/>
      <c r="OQ770" s="79"/>
      <c r="OR770" s="79"/>
      <c r="OS770" s="79"/>
      <c r="OT770" s="79"/>
      <c r="OU770" s="79"/>
      <c r="OV770" s="79"/>
      <c r="OW770" s="79"/>
      <c r="OX770" s="79"/>
      <c r="OY770" s="79"/>
      <c r="OZ770" s="79"/>
      <c r="PA770" s="79"/>
      <c r="PB770" s="79"/>
      <c r="PC770" s="79"/>
      <c r="PD770" s="79"/>
      <c r="PE770" s="79"/>
      <c r="PF770" s="79"/>
      <c r="PG770" s="79"/>
      <c r="PH770" s="79"/>
      <c r="PI770" s="79"/>
      <c r="PJ770" s="79"/>
      <c r="PK770" s="79"/>
      <c r="PL770" s="79"/>
      <c r="PM770" s="79"/>
      <c r="PN770" s="79"/>
      <c r="PO770" s="79"/>
      <c r="PP770" s="79"/>
      <c r="PQ770" s="79"/>
      <c r="PR770" s="79"/>
      <c r="PS770" s="79"/>
      <c r="PT770" s="79"/>
      <c r="PU770" s="79"/>
      <c r="PV770" s="79"/>
      <c r="PW770" s="79"/>
      <c r="PX770" s="79"/>
      <c r="PY770" s="79"/>
      <c r="PZ770" s="79"/>
      <c r="QA770" s="79"/>
      <c r="QB770" s="79"/>
      <c r="QC770" s="79"/>
      <c r="QD770" s="79"/>
      <c r="QE770" s="79"/>
      <c r="QF770" s="79"/>
      <c r="QG770" s="79"/>
      <c r="QH770" s="79"/>
      <c r="QI770" s="79"/>
      <c r="QJ770" s="79"/>
      <c r="QK770" s="79"/>
      <c r="QL770" s="79"/>
      <c r="QM770" s="79"/>
      <c r="QN770" s="79"/>
      <c r="QO770" s="79"/>
      <c r="QP770" s="79"/>
      <c r="QQ770" s="79"/>
      <c r="QR770" s="79"/>
      <c r="QS770" s="79"/>
      <c r="QT770" s="79"/>
      <c r="QU770" s="79"/>
      <c r="QV770" s="79"/>
      <c r="QW770" s="79"/>
      <c r="QX770" s="79"/>
      <c r="QY770" s="79"/>
      <c r="QZ770" s="79"/>
      <c r="RA770" s="79"/>
      <c r="RB770" s="79"/>
      <c r="RC770" s="79"/>
      <c r="RD770" s="79"/>
      <c r="RE770" s="79"/>
      <c r="RF770" s="79"/>
      <c r="RG770" s="79"/>
      <c r="RH770" s="79"/>
      <c r="RI770" s="79"/>
      <c r="RJ770" s="79"/>
      <c r="RK770" s="79"/>
      <c r="RL770" s="79"/>
      <c r="RM770" s="79"/>
      <c r="RN770" s="79"/>
      <c r="RO770" s="79"/>
      <c r="RP770" s="79"/>
      <c r="RQ770" s="79"/>
      <c r="RR770" s="79"/>
      <c r="RS770" s="79"/>
      <c r="RT770" s="79"/>
      <c r="RU770" s="79"/>
      <c r="RV770" s="79"/>
      <c r="RW770" s="79"/>
      <c r="RX770" s="79"/>
      <c r="RY770" s="79"/>
      <c r="RZ770" s="79"/>
      <c r="SA770" s="79"/>
      <c r="SB770" s="79"/>
      <c r="SC770" s="79"/>
      <c r="SD770" s="79"/>
      <c r="SE770" s="79"/>
      <c r="SF770" s="79"/>
      <c r="SG770" s="79"/>
      <c r="SH770" s="79"/>
      <c r="SI770" s="79"/>
      <c r="SJ770" s="79"/>
      <c r="SK770" s="79"/>
      <c r="SL770" s="79"/>
      <c r="SM770" s="79"/>
      <c r="SN770" s="79"/>
      <c r="SO770" s="79"/>
      <c r="SP770" s="79"/>
      <c r="SQ770" s="79"/>
      <c r="SR770" s="79"/>
      <c r="SS770" s="79"/>
      <c r="ST770" s="79"/>
      <c r="SU770" s="79"/>
      <c r="SV770" s="79"/>
      <c r="SW770" s="79"/>
      <c r="SX770" s="79"/>
      <c r="SY770" s="79"/>
      <c r="SZ770" s="79"/>
      <c r="TA770" s="79"/>
      <c r="TB770" s="79"/>
      <c r="TC770" s="79"/>
      <c r="TD770" s="79"/>
      <c r="TE770" s="79"/>
      <c r="TF770" s="79"/>
      <c r="TG770" s="79"/>
      <c r="TH770" s="79"/>
      <c r="TI770" s="79"/>
      <c r="TJ770" s="79"/>
      <c r="TK770" s="79"/>
      <c r="TL770" s="79"/>
      <c r="TM770" s="79"/>
      <c r="TN770" s="79"/>
      <c r="TO770" s="79"/>
      <c r="TP770" s="79"/>
      <c r="TQ770" s="79"/>
      <c r="TR770" s="79"/>
      <c r="TS770" s="79"/>
      <c r="TT770" s="79"/>
      <c r="TU770" s="79"/>
      <c r="TV770" s="79"/>
      <c r="TW770" s="79"/>
      <c r="TX770" s="79"/>
      <c r="TY770" s="79"/>
      <c r="TZ770" s="79"/>
      <c r="UA770" s="79"/>
      <c r="UB770" s="79"/>
      <c r="UC770" s="79"/>
      <c r="UD770" s="79"/>
      <c r="UE770" s="79"/>
      <c r="UF770" s="79"/>
      <c r="UG770" s="79"/>
      <c r="UH770" s="79"/>
      <c r="UI770" s="79"/>
      <c r="UJ770" s="79"/>
      <c r="UK770" s="79"/>
      <c r="UL770" s="79"/>
      <c r="UM770" s="79"/>
      <c r="UN770" s="79"/>
      <c r="UO770" s="79"/>
      <c r="UP770" s="79"/>
      <c r="UQ770" s="79"/>
      <c r="UR770" s="79"/>
      <c r="US770" s="79"/>
      <c r="UT770" s="79"/>
      <c r="UU770" s="79"/>
      <c r="UV770" s="79"/>
      <c r="UW770" s="79"/>
      <c r="UX770" s="79"/>
      <c r="UY770" s="79"/>
      <c r="UZ770" s="79"/>
      <c r="VA770" s="79"/>
      <c r="VB770" s="79"/>
      <c r="VC770" s="79"/>
      <c r="VD770" s="79"/>
      <c r="VE770" s="79"/>
      <c r="VF770" s="79"/>
      <c r="VG770" s="79"/>
      <c r="VH770" s="79"/>
      <c r="VI770" s="79"/>
      <c r="VJ770" s="79"/>
      <c r="VK770" s="79"/>
      <c r="VL770" s="79"/>
      <c r="VM770" s="79"/>
      <c r="VN770" s="79"/>
      <c r="VO770" s="79"/>
      <c r="VP770" s="79"/>
      <c r="VQ770" s="79"/>
      <c r="VR770" s="79"/>
      <c r="VS770" s="79"/>
      <c r="VT770" s="79"/>
      <c r="VU770" s="79"/>
      <c r="VV770" s="79"/>
      <c r="VW770" s="79"/>
      <c r="VX770" s="79"/>
      <c r="VY770" s="79"/>
      <c r="VZ770" s="79"/>
      <c r="WA770" s="79"/>
      <c r="WB770" s="79"/>
      <c r="WC770" s="79"/>
      <c r="WD770" s="79"/>
      <c r="WE770" s="79"/>
      <c r="WF770" s="79"/>
      <c r="WG770" s="79"/>
      <c r="WH770" s="79"/>
      <c r="WI770" s="79"/>
      <c r="WJ770" s="79"/>
      <c r="WK770" s="79"/>
      <c r="WL770" s="79"/>
      <c r="WM770" s="79"/>
      <c r="WN770" s="79"/>
      <c r="WO770" s="79"/>
      <c r="WP770" s="79"/>
      <c r="WQ770" s="79"/>
      <c r="WR770" s="79"/>
      <c r="WS770" s="79"/>
      <c r="WT770" s="79"/>
      <c r="WU770" s="79"/>
      <c r="WV770" s="79"/>
      <c r="WW770" s="79"/>
      <c r="WX770" s="79"/>
      <c r="WY770" s="79"/>
      <c r="WZ770" s="79"/>
      <c r="XA770" s="79"/>
      <c r="XB770" s="79"/>
      <c r="XC770" s="79"/>
      <c r="XD770" s="79"/>
      <c r="XE770" s="79"/>
      <c r="XF770" s="79"/>
      <c r="XG770" s="79"/>
      <c r="XH770" s="79"/>
      <c r="XI770" s="79"/>
      <c r="XJ770" s="79"/>
      <c r="XK770" s="79"/>
      <c r="XL770" s="79"/>
      <c r="XM770" s="79"/>
      <c r="XN770" s="79"/>
      <c r="XO770" s="79"/>
      <c r="XP770" s="79"/>
      <c r="XQ770" s="79"/>
      <c r="XR770" s="79"/>
      <c r="XS770" s="79"/>
      <c r="XT770" s="79"/>
      <c r="XU770" s="79"/>
      <c r="XV770" s="79"/>
      <c r="XW770" s="79"/>
      <c r="XX770" s="79"/>
      <c r="XY770" s="79"/>
      <c r="XZ770" s="79"/>
      <c r="YA770" s="79"/>
      <c r="YB770" s="79"/>
      <c r="YC770" s="79"/>
      <c r="YD770" s="79"/>
      <c r="YE770" s="79"/>
      <c r="YF770" s="79"/>
      <c r="YG770" s="79"/>
      <c r="YH770" s="79"/>
      <c r="YI770" s="79"/>
      <c r="YJ770" s="79"/>
      <c r="YK770" s="79"/>
      <c r="YL770" s="79"/>
      <c r="YM770" s="79"/>
      <c r="YN770" s="79"/>
      <c r="YO770" s="79"/>
      <c r="YP770" s="79"/>
      <c r="YQ770" s="79"/>
      <c r="YR770" s="79"/>
      <c r="YS770" s="79"/>
      <c r="YT770" s="79"/>
      <c r="YU770" s="79"/>
      <c r="YV770" s="79"/>
      <c r="YW770" s="79"/>
      <c r="YX770" s="79"/>
      <c r="YY770" s="79"/>
      <c r="YZ770" s="79"/>
      <c r="ZA770" s="79"/>
      <c r="ZB770" s="79"/>
      <c r="ZC770" s="79"/>
      <c r="ZD770" s="79"/>
      <c r="ZE770" s="79"/>
      <c r="ZF770" s="79"/>
      <c r="ZG770" s="79"/>
      <c r="ZH770" s="79"/>
      <c r="ZI770" s="79"/>
      <c r="ZJ770" s="79"/>
      <c r="ZK770" s="79"/>
      <c r="ZL770" s="79"/>
      <c r="ZM770" s="79"/>
      <c r="ZN770" s="79"/>
      <c r="ZO770" s="79"/>
      <c r="ZP770" s="79"/>
      <c r="ZQ770" s="79"/>
      <c r="ZR770" s="79"/>
      <c r="ZS770" s="79"/>
      <c r="ZT770" s="79"/>
      <c r="ZU770" s="79"/>
      <c r="ZV770" s="79"/>
      <c r="ZW770" s="79"/>
      <c r="ZX770" s="79"/>
      <c r="ZY770" s="79"/>
      <c r="ZZ770" s="79"/>
      <c r="AAA770" s="79"/>
      <c r="AAB770" s="79"/>
      <c r="AAC770" s="79"/>
      <c r="AAD770" s="79"/>
      <c r="AAE770" s="79"/>
      <c r="AAF770" s="79"/>
      <c r="AAG770" s="79"/>
      <c r="AAH770" s="79"/>
      <c r="AAI770" s="79"/>
      <c r="AAJ770" s="79"/>
      <c r="AAK770" s="79"/>
      <c r="AAL770" s="79"/>
      <c r="AAM770" s="79"/>
      <c r="AAN770" s="79"/>
      <c r="AAO770" s="79"/>
      <c r="AAP770" s="79"/>
      <c r="AAQ770" s="79"/>
      <c r="AAR770" s="79"/>
      <c r="AAS770" s="79"/>
      <c r="AAT770" s="79"/>
      <c r="AAU770" s="79"/>
      <c r="AAV770" s="79"/>
      <c r="AAW770" s="79"/>
      <c r="AAX770" s="79"/>
      <c r="AAY770" s="79"/>
      <c r="AAZ770" s="79"/>
      <c r="ABA770" s="79"/>
      <c r="ABB770" s="79"/>
      <c r="ABC770" s="79"/>
      <c r="ABD770" s="79"/>
      <c r="ABE770" s="79"/>
      <c r="ABF770" s="79"/>
      <c r="ABG770" s="79"/>
      <c r="ABH770" s="79"/>
      <c r="ABI770" s="79"/>
      <c r="ABJ770" s="79"/>
      <c r="ABK770" s="79"/>
      <c r="ABL770" s="79"/>
      <c r="ABM770" s="79"/>
      <c r="ABN770" s="79"/>
      <c r="ABO770" s="79"/>
      <c r="ABP770" s="79"/>
      <c r="ABQ770" s="79"/>
      <c r="ABR770" s="79"/>
      <c r="ABS770" s="79"/>
      <c r="ABT770" s="79"/>
      <c r="ABU770" s="79"/>
      <c r="ABV770" s="79"/>
      <c r="ABW770" s="79"/>
      <c r="ABX770" s="79"/>
      <c r="ABY770" s="79"/>
      <c r="ABZ770" s="79"/>
      <c r="ACA770" s="79"/>
      <c r="ACB770" s="79"/>
      <c r="ACC770" s="79"/>
      <c r="ACD770" s="79"/>
      <c r="ACE770" s="79"/>
      <c r="ACF770" s="79"/>
      <c r="ACG770" s="79"/>
      <c r="ACH770" s="79"/>
      <c r="ACI770" s="79"/>
      <c r="ACJ770" s="79"/>
      <c r="ACK770" s="79"/>
      <c r="ACL770" s="79"/>
      <c r="ACM770" s="79"/>
      <c r="ACN770" s="79"/>
      <c r="ACO770" s="79"/>
      <c r="ACP770" s="79"/>
      <c r="ACQ770" s="79"/>
      <c r="ACR770" s="79"/>
      <c r="ACS770" s="79"/>
      <c r="ACT770" s="79"/>
      <c r="ACU770" s="79"/>
      <c r="ACV770" s="79"/>
      <c r="ACW770" s="79"/>
      <c r="ACX770" s="79"/>
      <c r="ACY770" s="79"/>
      <c r="ACZ770" s="79"/>
      <c r="ADA770" s="79"/>
      <c r="ADB770" s="79"/>
      <c r="ADC770" s="79"/>
      <c r="ADD770" s="79"/>
      <c r="ADE770" s="79"/>
      <c r="ADF770" s="79"/>
      <c r="ADG770" s="79"/>
      <c r="ADH770" s="79"/>
      <c r="ADI770" s="79"/>
      <c r="ADJ770" s="79"/>
      <c r="ADK770" s="79"/>
      <c r="ADL770" s="79"/>
      <c r="ADM770" s="79"/>
      <c r="ADN770" s="79"/>
      <c r="ADO770" s="79"/>
      <c r="ADP770" s="79"/>
      <c r="ADQ770" s="79"/>
      <c r="ADR770" s="79"/>
      <c r="ADS770" s="79"/>
      <c r="ADT770" s="79"/>
      <c r="ADU770" s="79"/>
      <c r="ADV770" s="79"/>
      <c r="ADW770" s="79"/>
      <c r="ADX770" s="79"/>
      <c r="ADY770" s="79"/>
      <c r="ADZ770" s="79"/>
      <c r="AEA770" s="79"/>
      <c r="AEB770" s="79"/>
      <c r="AEC770" s="79"/>
      <c r="AED770" s="79"/>
      <c r="AEE770" s="79"/>
      <c r="AEF770" s="79"/>
      <c r="AEG770" s="79"/>
      <c r="AEH770" s="79"/>
      <c r="AEI770" s="79"/>
      <c r="AEJ770" s="79"/>
      <c r="AEK770" s="79"/>
      <c r="AEL770" s="79"/>
      <c r="AEM770" s="79"/>
      <c r="AEN770" s="79"/>
      <c r="AEO770" s="79"/>
      <c r="AEP770" s="79"/>
      <c r="AEQ770" s="79"/>
      <c r="AER770" s="79"/>
      <c r="AES770" s="79"/>
      <c r="AET770" s="79"/>
      <c r="AEU770" s="79"/>
      <c r="AEV770" s="79"/>
      <c r="AEW770" s="79"/>
      <c r="AEX770" s="79"/>
      <c r="AEY770" s="79"/>
      <c r="AEZ770" s="79"/>
      <c r="AFA770" s="79"/>
      <c r="AFB770" s="79"/>
      <c r="AFC770" s="79"/>
      <c r="AFD770" s="79"/>
      <c r="AFE770" s="79"/>
      <c r="AFF770" s="79"/>
      <c r="AFG770" s="79"/>
      <c r="AFH770" s="79"/>
      <c r="AFI770" s="79"/>
      <c r="AFJ770" s="79"/>
      <c r="AFK770" s="79"/>
      <c r="AFL770" s="79"/>
      <c r="AFM770" s="79"/>
      <c r="AFN770" s="79"/>
      <c r="AFO770" s="79"/>
      <c r="AFP770" s="79"/>
      <c r="AFQ770" s="79"/>
      <c r="AFR770" s="79"/>
      <c r="AFS770" s="79"/>
      <c r="AFT770" s="79"/>
      <c r="AFU770" s="79"/>
      <c r="AFV770" s="79"/>
      <c r="AFW770" s="79"/>
      <c r="AFX770" s="79"/>
      <c r="AFY770" s="79"/>
      <c r="AFZ770" s="79"/>
      <c r="AGA770" s="79"/>
      <c r="AGB770" s="79"/>
      <c r="AGC770" s="79"/>
      <c r="AGD770" s="79"/>
      <c r="AGE770" s="79"/>
      <c r="AGF770" s="79"/>
      <c r="AGG770" s="79"/>
      <c r="AGH770" s="79"/>
      <c r="AGI770" s="79"/>
      <c r="AGJ770" s="79"/>
      <c r="AGK770" s="79"/>
      <c r="AGL770" s="79"/>
      <c r="AGM770" s="79"/>
      <c r="AGN770" s="79"/>
      <c r="AGO770" s="79"/>
      <c r="AGP770" s="79"/>
      <c r="AGQ770" s="79"/>
      <c r="AGR770" s="79"/>
      <c r="AGS770" s="79"/>
      <c r="AGT770" s="79"/>
      <c r="AGU770" s="79"/>
      <c r="AGV770" s="79"/>
      <c r="AGW770" s="79"/>
      <c r="AGX770" s="79"/>
      <c r="AGY770" s="79"/>
      <c r="AGZ770" s="79"/>
      <c r="AHA770" s="79"/>
      <c r="AHB770" s="79"/>
      <c r="AHC770" s="79"/>
      <c r="AHD770" s="79"/>
      <c r="AHE770" s="79"/>
      <c r="AHF770" s="79"/>
      <c r="AHG770" s="79"/>
      <c r="AHH770" s="79"/>
      <c r="AHI770" s="79"/>
      <c r="AHJ770" s="79"/>
      <c r="AHK770" s="79"/>
      <c r="AHL770" s="79"/>
      <c r="AHM770" s="79"/>
      <c r="AHN770" s="79"/>
      <c r="AHO770" s="79"/>
      <c r="AHP770" s="79"/>
      <c r="AHQ770" s="79"/>
      <c r="AHR770" s="79"/>
      <c r="AHS770" s="79"/>
      <c r="AHT770" s="79"/>
      <c r="AHU770" s="79"/>
      <c r="AHV770" s="79"/>
      <c r="AHW770" s="79"/>
      <c r="AHX770" s="79"/>
      <c r="AHY770" s="79"/>
      <c r="AHZ770" s="79"/>
      <c r="AIA770" s="79"/>
      <c r="AIB770" s="79"/>
      <c r="AIC770" s="79"/>
      <c r="AID770" s="79"/>
      <c r="AIE770" s="79"/>
      <c r="AIF770" s="79"/>
      <c r="AIG770" s="79"/>
      <c r="AIH770" s="79"/>
      <c r="AII770" s="79"/>
      <c r="AIJ770" s="79"/>
      <c r="AIK770" s="79"/>
      <c r="AIL770" s="79"/>
      <c r="AIM770" s="79"/>
      <c r="AIN770" s="79"/>
      <c r="AIO770" s="79"/>
      <c r="AIP770" s="79"/>
      <c r="AIQ770" s="79"/>
      <c r="AIR770" s="79"/>
      <c r="AIS770" s="79"/>
      <c r="AIT770" s="79"/>
      <c r="AIU770" s="79"/>
      <c r="AIV770" s="79"/>
      <c r="AIW770" s="79"/>
      <c r="AIX770" s="79"/>
      <c r="AIY770" s="79"/>
      <c r="AIZ770" s="79"/>
      <c r="AJA770" s="79"/>
      <c r="AJB770" s="79"/>
      <c r="AJC770" s="79"/>
      <c r="AJD770" s="79"/>
      <c r="AJE770" s="79"/>
      <c r="AJF770" s="79"/>
      <c r="AJG770" s="79"/>
      <c r="AJH770" s="79"/>
      <c r="AJI770" s="79"/>
      <c r="AJJ770" s="79"/>
      <c r="AJK770" s="79"/>
      <c r="AJL770" s="79"/>
      <c r="AJM770" s="79"/>
      <c r="AJN770" s="79"/>
      <c r="AJO770" s="79"/>
      <c r="AJP770" s="79"/>
      <c r="AJQ770" s="79"/>
      <c r="AJR770" s="79"/>
      <c r="AJS770" s="79"/>
      <c r="AJT770" s="79"/>
      <c r="AJU770" s="79"/>
      <c r="AJV770" s="79"/>
      <c r="AJW770" s="79"/>
      <c r="AJX770" s="79"/>
      <c r="AJY770" s="79"/>
      <c r="AJZ770" s="79"/>
      <c r="AKA770" s="79"/>
      <c r="AKB770" s="79"/>
      <c r="AKC770" s="79"/>
      <c r="AKD770" s="79"/>
      <c r="AKE770" s="79"/>
      <c r="AKF770" s="79"/>
      <c r="AKG770" s="79"/>
      <c r="AKH770" s="79"/>
      <c r="AKI770" s="79"/>
      <c r="AKJ770" s="79"/>
      <c r="AKK770" s="79"/>
      <c r="AKL770" s="79"/>
      <c r="AKM770" s="79"/>
      <c r="AKN770" s="79"/>
      <c r="AKO770" s="79"/>
      <c r="AKP770" s="79"/>
      <c r="AKQ770" s="79"/>
      <c r="AKR770" s="79"/>
      <c r="AKS770" s="79"/>
      <c r="AKT770" s="79"/>
      <c r="AKU770" s="79"/>
      <c r="AKV770" s="79"/>
      <c r="AKW770" s="79"/>
      <c r="AKX770" s="79"/>
      <c r="AKY770" s="79"/>
      <c r="AKZ770" s="79"/>
      <c r="ALA770" s="79"/>
      <c r="ALB770" s="79"/>
      <c r="ALC770" s="79"/>
      <c r="ALD770" s="79"/>
      <c r="ALE770" s="79"/>
      <c r="ALF770" s="79"/>
      <c r="ALG770" s="79"/>
      <c r="ALH770" s="79"/>
      <c r="ALI770" s="79"/>
      <c r="ALJ770" s="79"/>
      <c r="ALK770" s="79"/>
      <c r="ALL770" s="79"/>
      <c r="ALM770" s="79"/>
      <c r="ALN770" s="79"/>
      <c r="ALO770" s="79"/>
      <c r="ALP770" s="79"/>
      <c r="ALQ770" s="79"/>
      <c r="ALR770" s="79"/>
      <c r="ALS770" s="79"/>
      <c r="ALT770" s="79"/>
      <c r="ALU770" s="79"/>
      <c r="ALV770" s="79"/>
      <c r="ALW770" s="79"/>
      <c r="ALX770" s="79"/>
      <c r="ALY770" s="79"/>
      <c r="ALZ770" s="79"/>
      <c r="AMA770" s="79"/>
      <c r="AMB770" s="79"/>
      <c r="AMC770" s="79"/>
      <c r="AMD770" s="79"/>
      <c r="AME770" s="79"/>
      <c r="AMF770" s="79"/>
      <c r="AMG770" s="79"/>
      <c r="AMH770" s="79"/>
      <c r="AMI770" s="79"/>
      <c r="AMJ770" s="79"/>
      <c r="AMK770" s="79"/>
      <c r="AML770" s="79"/>
      <c r="AMM770" s="79"/>
      <c r="AMN770" s="79"/>
      <c r="AMO770" s="79"/>
      <c r="AMP770" s="79"/>
      <c r="AMQ770" s="79"/>
      <c r="AMR770" s="79"/>
      <c r="AMS770" s="79"/>
      <c r="AMT770" s="79"/>
      <c r="AMU770" s="79"/>
      <c r="AMV770" s="79"/>
      <c r="AMW770" s="79"/>
      <c r="AMX770" s="79"/>
      <c r="AMY770" s="79"/>
      <c r="AMZ770" s="79"/>
      <c r="ANA770" s="79"/>
      <c r="ANB770" s="79"/>
      <c r="ANC770" s="79"/>
      <c r="AND770" s="79"/>
      <c r="ANE770" s="79"/>
      <c r="ANF770" s="79"/>
      <c r="ANG770" s="79"/>
      <c r="ANH770" s="79"/>
      <c r="ANI770" s="79"/>
      <c r="ANJ770" s="79"/>
      <c r="ANK770" s="79"/>
      <c r="ANL770" s="79"/>
      <c r="ANM770" s="79"/>
      <c r="ANN770" s="79"/>
      <c r="ANO770" s="79"/>
      <c r="ANP770" s="79"/>
      <c r="ANQ770" s="79"/>
      <c r="ANR770" s="79"/>
      <c r="ANS770" s="79"/>
      <c r="ANT770" s="79"/>
      <c r="ANU770" s="79"/>
      <c r="ANV770" s="79"/>
      <c r="ANW770" s="79"/>
      <c r="ANX770" s="79"/>
      <c r="ANY770" s="79"/>
      <c r="ANZ770" s="79"/>
      <c r="AOA770" s="79"/>
      <c r="AOB770" s="79"/>
      <c r="AOC770" s="79"/>
      <c r="AOD770" s="79"/>
      <c r="AOE770" s="79"/>
      <c r="AOF770" s="79"/>
      <c r="AOG770" s="79"/>
      <c r="AOH770" s="79"/>
      <c r="AOI770" s="79"/>
      <c r="AOJ770" s="79"/>
      <c r="AOK770" s="79"/>
      <c r="AOL770" s="79"/>
      <c r="AOM770" s="79"/>
      <c r="AON770" s="79"/>
      <c r="AOO770" s="79"/>
      <c r="AOP770" s="79"/>
      <c r="AOQ770" s="79"/>
      <c r="AOR770" s="79"/>
      <c r="AOS770" s="79"/>
      <c r="AOT770" s="79"/>
      <c r="AOU770" s="79"/>
      <c r="AOV770" s="79"/>
      <c r="AOW770" s="79"/>
      <c r="AOX770" s="79"/>
      <c r="AOY770" s="79"/>
      <c r="AOZ770" s="79"/>
      <c r="APA770" s="79"/>
      <c r="APB770" s="79"/>
      <c r="APC770" s="79"/>
      <c r="APD770" s="79"/>
      <c r="APE770" s="79"/>
      <c r="APF770" s="79"/>
      <c r="APG770" s="79"/>
      <c r="APH770" s="79"/>
      <c r="API770" s="79"/>
      <c r="APJ770" s="79"/>
      <c r="APK770" s="79"/>
      <c r="APL770" s="79"/>
      <c r="APM770" s="79"/>
      <c r="APN770" s="79"/>
      <c r="APO770" s="79"/>
      <c r="APP770" s="79"/>
      <c r="APQ770" s="79"/>
      <c r="APR770" s="79"/>
      <c r="APS770" s="79"/>
      <c r="APT770" s="79"/>
      <c r="APU770" s="79"/>
      <c r="APV770" s="79"/>
      <c r="APW770" s="79"/>
      <c r="APX770" s="79"/>
      <c r="APY770" s="79"/>
      <c r="APZ770" s="79"/>
      <c r="AQA770" s="79"/>
      <c r="AQB770" s="79"/>
      <c r="AQC770" s="79"/>
      <c r="AQD770" s="79"/>
      <c r="AQE770" s="79"/>
      <c r="AQF770" s="79"/>
      <c r="AQG770" s="79"/>
      <c r="AQH770" s="79"/>
      <c r="AQI770" s="79"/>
      <c r="AQJ770" s="79"/>
      <c r="AQK770" s="79"/>
      <c r="AQL770" s="79"/>
      <c r="AQM770" s="79"/>
      <c r="AQN770" s="79"/>
      <c r="AQO770" s="79"/>
      <c r="AQP770" s="79"/>
      <c r="AQQ770" s="79"/>
      <c r="AQR770" s="79"/>
      <c r="AQS770" s="79"/>
      <c r="AQT770" s="79"/>
      <c r="AQU770" s="79"/>
      <c r="AQV770" s="79"/>
      <c r="AQW770" s="79"/>
      <c r="AQX770" s="79"/>
      <c r="AQY770" s="79"/>
      <c r="AQZ770" s="79"/>
      <c r="ARA770" s="79"/>
      <c r="ARB770" s="79"/>
      <c r="ARC770" s="79"/>
      <c r="ARD770" s="79"/>
      <c r="ARE770" s="79"/>
      <c r="ARF770" s="79"/>
      <c r="ARG770" s="79"/>
      <c r="ARH770" s="79"/>
      <c r="ARI770" s="79"/>
      <c r="ARJ770" s="79"/>
      <c r="ARK770" s="79"/>
      <c r="ARL770" s="79"/>
      <c r="ARM770" s="79"/>
      <c r="ARN770" s="79"/>
      <c r="ARO770" s="79"/>
      <c r="ARP770" s="79"/>
      <c r="ARQ770" s="79"/>
      <c r="ARR770" s="79"/>
      <c r="ARS770" s="79"/>
      <c r="ART770" s="79"/>
      <c r="ARU770" s="79"/>
      <c r="ARV770" s="79"/>
      <c r="ARW770" s="79"/>
      <c r="ARX770" s="79"/>
      <c r="ARY770" s="79"/>
      <c r="ARZ770" s="79"/>
      <c r="ASA770" s="79"/>
      <c r="ASB770" s="79"/>
      <c r="ASC770" s="79"/>
      <c r="ASD770" s="79"/>
      <c r="ASE770" s="79"/>
      <c r="ASF770" s="79"/>
      <c r="ASG770" s="79"/>
      <c r="ASH770" s="79"/>
      <c r="ASI770" s="79"/>
      <c r="ASJ770" s="79"/>
      <c r="ASK770" s="79"/>
      <c r="ASL770" s="79"/>
      <c r="ASM770" s="79"/>
      <c r="ASN770" s="79"/>
      <c r="ASO770" s="79"/>
      <c r="ASP770" s="79"/>
      <c r="ASQ770" s="79"/>
      <c r="ASR770" s="79"/>
      <c r="ASS770" s="79"/>
      <c r="AST770" s="79"/>
      <c r="ASU770" s="79"/>
      <c r="ASV770" s="79"/>
      <c r="ASW770" s="79"/>
      <c r="ASX770" s="79"/>
      <c r="ASY770" s="79"/>
      <c r="ASZ770" s="79"/>
      <c r="ATA770" s="79"/>
      <c r="ATB770" s="79"/>
      <c r="ATC770" s="79"/>
      <c r="ATD770" s="79"/>
      <c r="ATE770" s="79"/>
      <c r="ATF770" s="79"/>
      <c r="ATG770" s="79"/>
      <c r="ATH770" s="79"/>
      <c r="ATI770" s="79"/>
      <c r="ATJ770" s="79"/>
      <c r="ATK770" s="79"/>
      <c r="ATL770" s="79"/>
      <c r="ATM770" s="79"/>
      <c r="ATN770" s="79"/>
      <c r="ATO770" s="79"/>
      <c r="ATP770" s="79"/>
      <c r="ATQ770" s="79"/>
      <c r="ATR770" s="79"/>
      <c r="ATS770" s="79"/>
      <c r="ATT770" s="79"/>
      <c r="ATU770" s="79"/>
      <c r="ATV770" s="79"/>
      <c r="ATW770" s="79"/>
      <c r="ATX770" s="79"/>
      <c r="ATY770" s="79"/>
      <c r="ATZ770" s="79"/>
      <c r="AUA770" s="79"/>
      <c r="AUB770" s="79"/>
      <c r="AUC770" s="79"/>
      <c r="AUD770" s="79"/>
      <c r="AUE770" s="79"/>
      <c r="AUF770" s="79"/>
      <c r="AUG770" s="79"/>
      <c r="AUH770" s="79"/>
      <c r="AUI770" s="79"/>
      <c r="AUJ770" s="79"/>
      <c r="AUK770" s="79"/>
      <c r="AUL770" s="79"/>
      <c r="AUM770" s="79"/>
      <c r="AUN770" s="79"/>
      <c r="AUO770" s="79"/>
      <c r="AUP770" s="79"/>
      <c r="AUQ770" s="79"/>
      <c r="AUR770" s="79"/>
      <c r="AUS770" s="79"/>
      <c r="AUT770" s="79"/>
      <c r="AUU770" s="79"/>
      <c r="AUV770" s="79"/>
      <c r="AUW770" s="79"/>
      <c r="AUX770" s="79"/>
      <c r="AUY770" s="79"/>
      <c r="AUZ770" s="79"/>
      <c r="AVA770" s="79"/>
      <c r="AVB770" s="79"/>
      <c r="AVC770" s="79"/>
      <c r="AVD770" s="79"/>
      <c r="AVE770" s="79"/>
      <c r="AVF770" s="79"/>
      <c r="AVG770" s="79"/>
      <c r="AVH770" s="79"/>
      <c r="AVI770" s="79"/>
      <c r="AVJ770" s="79"/>
      <c r="AVK770" s="79"/>
      <c r="AVL770" s="79"/>
      <c r="AVM770" s="79"/>
      <c r="AVN770" s="79"/>
      <c r="AVO770" s="79"/>
      <c r="AVP770" s="79"/>
      <c r="AVQ770" s="79"/>
      <c r="AVR770" s="79"/>
      <c r="AVS770" s="79"/>
      <c r="AVT770" s="79"/>
      <c r="AVU770" s="79"/>
      <c r="AVV770" s="79"/>
      <c r="AVW770" s="79"/>
      <c r="AVX770" s="79"/>
      <c r="AVY770" s="79"/>
      <c r="AVZ770" s="79"/>
      <c r="AWA770" s="79"/>
      <c r="AWB770" s="79"/>
      <c r="AWC770" s="79"/>
      <c r="AWD770" s="79"/>
      <c r="AWE770" s="79"/>
      <c r="AWF770" s="79"/>
      <c r="AWG770" s="79"/>
      <c r="AWH770" s="79"/>
      <c r="AWI770" s="79"/>
      <c r="AWJ770" s="79"/>
      <c r="AWK770" s="79"/>
      <c r="AWL770" s="79"/>
      <c r="AWM770" s="79"/>
      <c r="AWN770" s="79"/>
      <c r="AWO770" s="79"/>
      <c r="AWP770" s="79"/>
      <c r="AWQ770" s="79"/>
      <c r="AWR770" s="79"/>
      <c r="AWS770" s="79"/>
      <c r="AWT770" s="79"/>
      <c r="AWU770" s="79"/>
      <c r="AWV770" s="79"/>
      <c r="AWW770" s="79"/>
      <c r="AWX770" s="79"/>
      <c r="AWY770" s="79"/>
      <c r="AWZ770" s="79"/>
      <c r="AXA770" s="79"/>
      <c r="AXB770" s="79"/>
      <c r="AXC770" s="79"/>
      <c r="AXD770" s="79"/>
      <c r="AXE770" s="79"/>
      <c r="AXF770" s="79"/>
      <c r="AXG770" s="79"/>
      <c r="AXH770" s="79"/>
      <c r="AXI770" s="79"/>
      <c r="AXJ770" s="79"/>
      <c r="AXK770" s="79"/>
      <c r="AXL770" s="79"/>
      <c r="AXM770" s="79"/>
      <c r="AXN770" s="79"/>
      <c r="AXO770" s="79"/>
      <c r="AXP770" s="79"/>
      <c r="AXQ770" s="79"/>
      <c r="AXR770" s="79"/>
      <c r="AXS770" s="79"/>
      <c r="AXT770" s="79"/>
      <c r="AXU770" s="79"/>
      <c r="AXV770" s="79"/>
      <c r="AXW770" s="79"/>
      <c r="AXX770" s="79"/>
      <c r="AXY770" s="79"/>
      <c r="AXZ770" s="79"/>
      <c r="AYA770" s="79"/>
      <c r="AYB770" s="79"/>
      <c r="AYC770" s="79"/>
      <c r="AYD770" s="79"/>
      <c r="AYE770" s="79"/>
      <c r="AYF770" s="79"/>
      <c r="AYG770" s="79"/>
      <c r="AYH770" s="79"/>
      <c r="AYI770" s="79"/>
      <c r="AYJ770" s="79"/>
      <c r="AYK770" s="79"/>
      <c r="AYL770" s="79"/>
      <c r="AYM770" s="79"/>
      <c r="AYN770" s="79"/>
      <c r="AYO770" s="79"/>
      <c r="AYP770" s="79"/>
      <c r="AYQ770" s="79"/>
      <c r="AYR770" s="79"/>
      <c r="AYS770" s="79"/>
      <c r="AYT770" s="79"/>
      <c r="AYU770" s="79"/>
      <c r="AYV770" s="79"/>
      <c r="AYW770" s="79"/>
      <c r="AYX770" s="79"/>
      <c r="AYY770" s="79"/>
      <c r="AYZ770" s="79"/>
      <c r="AZA770" s="79"/>
      <c r="AZB770" s="79"/>
      <c r="AZC770" s="79"/>
      <c r="AZD770" s="79"/>
      <c r="AZE770" s="79"/>
      <c r="AZF770" s="79"/>
      <c r="AZG770" s="79"/>
      <c r="AZH770" s="79"/>
      <c r="AZI770" s="79"/>
      <c r="AZJ770" s="79"/>
      <c r="AZK770" s="79"/>
      <c r="AZL770" s="79"/>
      <c r="AZM770" s="79"/>
      <c r="AZN770" s="79"/>
      <c r="AZO770" s="79"/>
      <c r="AZP770" s="79"/>
      <c r="AZQ770" s="79"/>
      <c r="AZR770" s="79"/>
      <c r="AZS770" s="79"/>
      <c r="AZT770" s="79"/>
      <c r="AZU770" s="79"/>
      <c r="AZV770" s="79"/>
      <c r="AZW770" s="79"/>
      <c r="AZX770" s="79"/>
      <c r="AZY770" s="79"/>
      <c r="AZZ770" s="79"/>
      <c r="BAA770" s="79"/>
      <c r="BAB770" s="79"/>
      <c r="BAC770" s="79"/>
      <c r="BAD770" s="79"/>
      <c r="BAE770" s="79"/>
      <c r="BAF770" s="79"/>
      <c r="BAG770" s="79"/>
      <c r="BAH770" s="79"/>
      <c r="BAI770" s="79"/>
      <c r="BAJ770" s="79"/>
      <c r="BAK770" s="79"/>
      <c r="BAL770" s="79"/>
      <c r="BAM770" s="79"/>
      <c r="BAN770" s="79"/>
      <c r="BAO770" s="79"/>
      <c r="BAP770" s="79"/>
      <c r="BAQ770" s="79"/>
      <c r="BAR770" s="79"/>
      <c r="BAS770" s="79"/>
      <c r="BAT770" s="79"/>
      <c r="BAU770" s="79"/>
      <c r="BAV770" s="79"/>
      <c r="BAW770" s="79"/>
      <c r="BAX770" s="79"/>
      <c r="BAY770" s="79"/>
      <c r="BAZ770" s="79"/>
      <c r="BBA770" s="79"/>
      <c r="BBB770" s="79"/>
      <c r="BBC770" s="79"/>
      <c r="BBD770" s="79"/>
      <c r="BBE770" s="79"/>
      <c r="BBF770" s="79"/>
      <c r="BBG770" s="79"/>
      <c r="BBH770" s="79"/>
      <c r="BBI770" s="79"/>
      <c r="BBJ770" s="79"/>
      <c r="BBK770" s="79"/>
      <c r="BBL770" s="79"/>
      <c r="BBM770" s="79"/>
      <c r="BBN770" s="79"/>
      <c r="BBO770" s="79"/>
      <c r="BBP770" s="79"/>
      <c r="BBQ770" s="79"/>
      <c r="BBR770" s="79"/>
      <c r="BBS770" s="79"/>
      <c r="BBT770" s="79"/>
      <c r="BBU770" s="79"/>
      <c r="BBV770" s="79"/>
      <c r="BBW770" s="79"/>
      <c r="BBX770" s="79"/>
      <c r="BBY770" s="79"/>
      <c r="BBZ770" s="79"/>
      <c r="BCA770" s="79"/>
      <c r="BCB770" s="79"/>
      <c r="BCC770" s="79"/>
      <c r="BCD770" s="79"/>
      <c r="BCE770" s="79"/>
      <c r="BCF770" s="79"/>
      <c r="BCG770" s="79"/>
      <c r="BCH770" s="79"/>
      <c r="BCI770" s="79"/>
      <c r="BCJ770" s="79"/>
      <c r="BCK770" s="79"/>
      <c r="BCL770" s="79"/>
      <c r="BCM770" s="79"/>
      <c r="BCN770" s="79"/>
      <c r="BCO770" s="79"/>
      <c r="BCP770" s="79"/>
      <c r="BCQ770" s="79"/>
      <c r="BCR770" s="79"/>
      <c r="BCS770" s="79"/>
      <c r="BCT770" s="79"/>
      <c r="BCU770" s="79"/>
      <c r="BCV770" s="79"/>
      <c r="BCW770" s="79"/>
      <c r="BCX770" s="79"/>
      <c r="BCY770" s="79"/>
      <c r="BCZ770" s="79"/>
      <c r="BDA770" s="79"/>
      <c r="BDB770" s="79"/>
      <c r="BDC770" s="79"/>
      <c r="BDD770" s="79"/>
      <c r="BDE770" s="79"/>
      <c r="BDF770" s="79"/>
      <c r="BDG770" s="79"/>
      <c r="BDH770" s="79"/>
      <c r="BDI770" s="79"/>
      <c r="BDJ770" s="79"/>
      <c r="BDK770" s="79"/>
      <c r="BDL770" s="79"/>
      <c r="BDM770" s="79"/>
      <c r="BDN770" s="79"/>
      <c r="BDO770" s="79"/>
      <c r="BDP770" s="79"/>
      <c r="BDQ770" s="79"/>
      <c r="BDR770" s="79"/>
      <c r="BDS770" s="79"/>
      <c r="BDT770" s="79"/>
      <c r="BDU770" s="79"/>
      <c r="BDV770" s="79"/>
      <c r="BDW770" s="79"/>
      <c r="BDX770" s="79"/>
      <c r="BDY770" s="79"/>
      <c r="BDZ770" s="79"/>
      <c r="BEA770" s="79"/>
      <c r="BEB770" s="79"/>
      <c r="BEC770" s="79"/>
      <c r="BED770" s="79"/>
      <c r="BEE770" s="79"/>
      <c r="BEF770" s="79"/>
      <c r="BEG770" s="79"/>
      <c r="BEH770" s="79"/>
      <c r="BEI770" s="79"/>
      <c r="BEJ770" s="79"/>
      <c r="BEK770" s="79"/>
      <c r="BEL770" s="79"/>
      <c r="BEM770" s="79"/>
      <c r="BEN770" s="79"/>
      <c r="BEO770" s="79"/>
      <c r="BEP770" s="79"/>
      <c r="BEQ770" s="79"/>
      <c r="BER770" s="79"/>
      <c r="BES770" s="79"/>
      <c r="BET770" s="79"/>
      <c r="BEU770" s="79"/>
      <c r="BEV770" s="79"/>
      <c r="BEW770" s="79"/>
      <c r="BEX770" s="79"/>
      <c r="BEY770" s="79"/>
      <c r="BEZ770" s="79"/>
      <c r="BFA770" s="79"/>
      <c r="BFB770" s="79"/>
      <c r="BFC770" s="79"/>
      <c r="BFD770" s="79"/>
      <c r="BFE770" s="79"/>
      <c r="BFF770" s="79"/>
      <c r="BFG770" s="79"/>
      <c r="BFH770" s="79"/>
      <c r="BFI770" s="79"/>
      <c r="BFJ770" s="79"/>
      <c r="BFK770" s="79"/>
      <c r="BFL770" s="79"/>
      <c r="BFM770" s="79"/>
      <c r="BFN770" s="79"/>
      <c r="BFO770" s="79"/>
      <c r="BFP770" s="79"/>
      <c r="BFQ770" s="79"/>
      <c r="BFR770" s="79"/>
      <c r="BFS770" s="79"/>
      <c r="BFT770" s="79"/>
      <c r="BFU770" s="79"/>
      <c r="BFV770" s="79"/>
      <c r="BFW770" s="79"/>
      <c r="BFX770" s="79"/>
      <c r="BFY770" s="79"/>
      <c r="BFZ770" s="79"/>
      <c r="BGA770" s="79"/>
      <c r="BGB770" s="79"/>
      <c r="BGC770" s="79"/>
      <c r="BGD770" s="79"/>
      <c r="BGE770" s="79"/>
      <c r="BGF770" s="79"/>
      <c r="BGG770" s="79"/>
      <c r="BGH770" s="79"/>
      <c r="BGI770" s="79"/>
      <c r="BGJ770" s="79"/>
      <c r="BGK770" s="79"/>
      <c r="BGL770" s="79"/>
      <c r="BGM770" s="79"/>
      <c r="BGN770" s="79"/>
      <c r="BGO770" s="79"/>
      <c r="BGP770" s="79"/>
      <c r="BGQ770" s="79"/>
      <c r="BGR770" s="79"/>
      <c r="BGS770" s="79"/>
      <c r="BGT770" s="79"/>
      <c r="BGU770" s="79"/>
      <c r="BGV770" s="79"/>
      <c r="BGW770" s="79"/>
      <c r="BGX770" s="79"/>
      <c r="BGY770" s="79"/>
      <c r="BGZ770" s="79"/>
      <c r="BHA770" s="79"/>
      <c r="BHB770" s="79"/>
      <c r="BHC770" s="79"/>
      <c r="BHD770" s="79"/>
      <c r="BHE770" s="79"/>
      <c r="BHF770" s="79"/>
      <c r="BHG770" s="79"/>
      <c r="BHH770" s="79"/>
      <c r="BHI770" s="79"/>
      <c r="BHJ770" s="79"/>
      <c r="BHK770" s="79"/>
      <c r="BHL770" s="79"/>
      <c r="BHM770" s="79"/>
      <c r="BHN770" s="79"/>
      <c r="BHO770" s="79"/>
      <c r="BHP770" s="79"/>
      <c r="BHQ770" s="79"/>
      <c r="BHR770" s="79"/>
      <c r="BHS770" s="79"/>
      <c r="BHT770" s="79"/>
      <c r="BHU770" s="79"/>
      <c r="BHV770" s="79"/>
      <c r="BHW770" s="79"/>
      <c r="BHX770" s="79"/>
      <c r="BHY770" s="79"/>
      <c r="BHZ770" s="79"/>
      <c r="BIA770" s="79"/>
      <c r="BIB770" s="79"/>
      <c r="BIC770" s="79"/>
      <c r="BID770" s="79"/>
      <c r="BIE770" s="79"/>
      <c r="BIF770" s="79"/>
      <c r="BIG770" s="79"/>
      <c r="BIH770" s="79"/>
      <c r="BII770" s="79"/>
      <c r="BIJ770" s="79"/>
      <c r="BIK770" s="79"/>
      <c r="BIL770" s="79"/>
      <c r="BIM770" s="79"/>
      <c r="BIN770" s="79"/>
      <c r="BIO770" s="79"/>
      <c r="BIP770" s="79"/>
      <c r="BIQ770" s="79"/>
      <c r="BIR770" s="79"/>
      <c r="BIS770" s="79"/>
      <c r="BIT770" s="79"/>
      <c r="BIU770" s="79"/>
      <c r="BIV770" s="79"/>
      <c r="BIW770" s="79"/>
      <c r="BIX770" s="79"/>
      <c r="BIY770" s="79"/>
      <c r="BIZ770" s="79"/>
      <c r="BJA770" s="79"/>
      <c r="BJB770" s="79"/>
      <c r="BJC770" s="79"/>
      <c r="BJD770" s="79"/>
      <c r="BJE770" s="79"/>
      <c r="BJF770" s="79"/>
      <c r="BJG770" s="79"/>
      <c r="BJH770" s="79"/>
      <c r="BJI770" s="79"/>
      <c r="BJJ770" s="79"/>
      <c r="BJK770" s="79"/>
      <c r="BJL770" s="79"/>
      <c r="BJM770" s="79"/>
      <c r="BJN770" s="79"/>
      <c r="BJO770" s="79"/>
      <c r="BJP770" s="79"/>
      <c r="BJQ770" s="79"/>
      <c r="BJR770" s="79"/>
      <c r="BJS770" s="79"/>
      <c r="BJT770" s="79"/>
      <c r="BJU770" s="79"/>
      <c r="BJV770" s="79"/>
      <c r="BJW770" s="79"/>
      <c r="BJX770" s="79"/>
      <c r="BJY770" s="79"/>
      <c r="BJZ770" s="79"/>
      <c r="BKA770" s="79"/>
      <c r="BKB770" s="79"/>
      <c r="BKC770" s="79"/>
      <c r="BKD770" s="79"/>
      <c r="BKE770" s="79"/>
      <c r="BKF770" s="79"/>
      <c r="BKG770" s="79"/>
      <c r="BKH770" s="79"/>
      <c r="BKI770" s="79"/>
      <c r="BKJ770" s="79"/>
      <c r="BKK770" s="79"/>
      <c r="BKL770" s="79"/>
      <c r="BKM770" s="79"/>
      <c r="BKN770" s="79"/>
      <c r="BKO770" s="79"/>
      <c r="BKP770" s="79"/>
      <c r="BKQ770" s="79"/>
      <c r="BKR770" s="79"/>
      <c r="BKS770" s="79"/>
      <c r="BKT770" s="79"/>
      <c r="BKU770" s="79"/>
      <c r="BKV770" s="79"/>
      <c r="BKW770" s="79"/>
      <c r="BKX770" s="79"/>
      <c r="BKY770" s="79"/>
      <c r="BKZ770" s="79"/>
      <c r="BLA770" s="79"/>
      <c r="BLB770" s="79"/>
      <c r="BLC770" s="79"/>
      <c r="BLD770" s="79"/>
      <c r="BLE770" s="79"/>
      <c r="BLF770" s="79"/>
      <c r="BLG770" s="79"/>
      <c r="BLH770" s="79"/>
      <c r="BLI770" s="79"/>
      <c r="BLJ770" s="79"/>
      <c r="BLK770" s="79"/>
      <c r="BLL770" s="79"/>
      <c r="BLM770" s="79"/>
      <c r="BLN770" s="79"/>
      <c r="BLO770" s="79"/>
      <c r="BLP770" s="79"/>
      <c r="BLQ770" s="79"/>
      <c r="BLR770" s="79"/>
      <c r="BLS770" s="79"/>
      <c r="BLT770" s="79"/>
      <c r="BLU770" s="79"/>
      <c r="BLV770" s="79"/>
      <c r="BLW770" s="79"/>
      <c r="BLX770" s="79"/>
      <c r="BLY770" s="79"/>
      <c r="BLZ770" s="79"/>
      <c r="BMA770" s="79"/>
      <c r="BMB770" s="79"/>
      <c r="BMC770" s="79"/>
      <c r="BMD770" s="79"/>
      <c r="BME770" s="79"/>
      <c r="BMF770" s="79"/>
      <c r="BMG770" s="79"/>
      <c r="BMH770" s="79"/>
      <c r="BMI770" s="79"/>
      <c r="BMJ770" s="79"/>
      <c r="BMK770" s="79"/>
      <c r="BML770" s="79"/>
      <c r="BMM770" s="79"/>
      <c r="BMN770" s="79"/>
      <c r="BMO770" s="79"/>
      <c r="BMP770" s="79"/>
      <c r="BMQ770" s="79"/>
      <c r="BMR770" s="79"/>
      <c r="BMS770" s="79"/>
      <c r="BMT770" s="79"/>
      <c r="BMU770" s="79"/>
      <c r="BMV770" s="79"/>
      <c r="BMW770" s="79"/>
      <c r="BMX770" s="79"/>
      <c r="BMY770" s="79"/>
      <c r="BMZ770" s="79"/>
      <c r="BNA770" s="79"/>
      <c r="BNB770" s="79"/>
      <c r="BNC770" s="79"/>
      <c r="BND770" s="79"/>
      <c r="BNE770" s="79"/>
      <c r="BNF770" s="79"/>
      <c r="BNG770" s="79"/>
      <c r="BNH770" s="79"/>
      <c r="BNI770" s="79"/>
      <c r="BNJ770" s="79"/>
      <c r="BNK770" s="79"/>
      <c r="BNL770" s="79"/>
      <c r="BNM770" s="79"/>
      <c r="BNN770" s="79"/>
      <c r="BNO770" s="79"/>
      <c r="BNP770" s="79"/>
      <c r="BNQ770" s="79"/>
      <c r="BNR770" s="79"/>
      <c r="BNS770" s="79"/>
      <c r="BNT770" s="79"/>
      <c r="BNU770" s="79"/>
      <c r="BNV770" s="79"/>
      <c r="BNW770" s="79"/>
      <c r="BNX770" s="79"/>
      <c r="BNY770" s="79"/>
      <c r="BNZ770" s="79"/>
      <c r="BOA770" s="79"/>
      <c r="BOB770" s="79"/>
      <c r="BOC770" s="79"/>
      <c r="BOD770" s="79"/>
      <c r="BOE770" s="79"/>
      <c r="BOF770" s="79"/>
      <c r="BOG770" s="79"/>
      <c r="BOH770" s="79"/>
      <c r="BOI770" s="79"/>
      <c r="BOJ770" s="79"/>
      <c r="BOK770" s="79"/>
      <c r="BOL770" s="79"/>
      <c r="BOM770" s="79"/>
      <c r="BON770" s="79"/>
      <c r="BOO770" s="79"/>
      <c r="BOP770" s="79"/>
      <c r="BOQ770" s="79"/>
      <c r="BOR770" s="79"/>
      <c r="BOS770" s="79"/>
      <c r="BOT770" s="79"/>
      <c r="BOU770" s="79"/>
      <c r="BOV770" s="79"/>
      <c r="BOW770" s="79"/>
      <c r="BOX770" s="79"/>
      <c r="BOY770" s="79"/>
      <c r="BOZ770" s="79"/>
      <c r="BPA770" s="79"/>
      <c r="BPB770" s="79"/>
      <c r="BPC770" s="79"/>
      <c r="BPD770" s="79"/>
      <c r="BPE770" s="79"/>
      <c r="BPF770" s="79"/>
      <c r="BPG770" s="79"/>
      <c r="BPH770" s="79"/>
      <c r="BPI770" s="79"/>
      <c r="BPJ770" s="79"/>
      <c r="BPK770" s="79"/>
      <c r="BPL770" s="79"/>
      <c r="BPM770" s="79"/>
      <c r="BPN770" s="79"/>
      <c r="BPO770" s="79"/>
      <c r="BPP770" s="79"/>
      <c r="BPQ770" s="79"/>
      <c r="BPR770" s="79"/>
      <c r="BPS770" s="79"/>
      <c r="BPT770" s="79"/>
      <c r="BPU770" s="79"/>
      <c r="BPV770" s="79"/>
      <c r="BPW770" s="79"/>
      <c r="BPX770" s="79"/>
      <c r="BPY770" s="79"/>
      <c r="BPZ770" s="79"/>
      <c r="BQA770" s="79"/>
      <c r="BQB770" s="79"/>
      <c r="BQC770" s="79"/>
      <c r="BQD770" s="79"/>
      <c r="BQE770" s="79"/>
      <c r="BQF770" s="79"/>
      <c r="BQG770" s="79"/>
      <c r="BQH770" s="79"/>
      <c r="BQI770" s="79"/>
      <c r="BQJ770" s="79"/>
      <c r="BQK770" s="79"/>
      <c r="BQL770" s="79"/>
      <c r="BQM770" s="79"/>
      <c r="BQN770" s="79"/>
      <c r="BQO770" s="79"/>
      <c r="BQP770" s="79"/>
      <c r="BQQ770" s="79"/>
      <c r="BQR770" s="79"/>
      <c r="BQS770" s="79"/>
      <c r="BQT770" s="79"/>
      <c r="BQU770" s="79"/>
      <c r="BQV770" s="79"/>
      <c r="BQW770" s="79"/>
      <c r="BQX770" s="79"/>
      <c r="BQY770" s="79"/>
      <c r="BQZ770" s="79"/>
      <c r="BRA770" s="79"/>
      <c r="BRB770" s="79"/>
      <c r="BRC770" s="79"/>
      <c r="BRD770" s="79"/>
      <c r="BRE770" s="79"/>
      <c r="BRF770" s="79"/>
      <c r="BRG770" s="79"/>
      <c r="BRH770" s="79"/>
      <c r="BRI770" s="79"/>
      <c r="BRJ770" s="79"/>
      <c r="BRK770" s="79"/>
      <c r="BRL770" s="79"/>
      <c r="BRM770" s="79"/>
      <c r="BRN770" s="79"/>
      <c r="BRO770" s="79"/>
      <c r="BRP770" s="79"/>
      <c r="BRQ770" s="79"/>
      <c r="BRR770" s="79"/>
      <c r="BRS770" s="79"/>
      <c r="BRT770" s="79"/>
      <c r="BRU770" s="79"/>
      <c r="BRV770" s="79"/>
      <c r="BRW770" s="79"/>
      <c r="BRX770" s="79"/>
      <c r="BRY770" s="79"/>
      <c r="BRZ770" s="79"/>
      <c r="BSA770" s="79"/>
      <c r="BSB770" s="79"/>
      <c r="BSC770" s="79"/>
      <c r="BSD770" s="79"/>
      <c r="BSE770" s="79"/>
      <c r="BSF770" s="79"/>
      <c r="BSG770" s="79"/>
      <c r="BSH770" s="79"/>
      <c r="BSI770" s="79"/>
      <c r="BSJ770" s="79"/>
      <c r="BSK770" s="79"/>
      <c r="BSL770" s="79"/>
      <c r="BSM770" s="79"/>
      <c r="BSN770" s="79"/>
      <c r="BSO770" s="79"/>
      <c r="BSP770" s="79"/>
      <c r="BSQ770" s="79"/>
      <c r="BSR770" s="79"/>
      <c r="BSS770" s="79"/>
      <c r="BST770" s="79"/>
      <c r="BSU770" s="79"/>
      <c r="BSV770" s="79"/>
      <c r="BSW770" s="79"/>
      <c r="BSX770" s="79"/>
      <c r="BSY770" s="79"/>
      <c r="BSZ770" s="79"/>
      <c r="BTA770" s="79"/>
      <c r="BTB770" s="79"/>
      <c r="BTC770" s="79"/>
      <c r="BTD770" s="79"/>
      <c r="BTE770" s="79"/>
      <c r="BTF770" s="79"/>
      <c r="BTG770" s="79"/>
      <c r="BTH770" s="79"/>
      <c r="BTI770" s="79"/>
      <c r="BTJ770" s="79"/>
      <c r="BTK770" s="79"/>
      <c r="BTL770" s="79"/>
      <c r="BTM770" s="79"/>
      <c r="BTN770" s="79"/>
      <c r="BTO770" s="79"/>
      <c r="BTP770" s="79"/>
      <c r="BTQ770" s="79"/>
      <c r="BTR770" s="79"/>
      <c r="BTS770" s="79"/>
      <c r="BTT770" s="79"/>
      <c r="BTU770" s="79"/>
      <c r="BTV770" s="79"/>
      <c r="BTW770" s="79"/>
      <c r="BTX770" s="79"/>
      <c r="BTY770" s="79"/>
      <c r="BTZ770" s="79"/>
      <c r="BUA770" s="79"/>
      <c r="BUB770" s="79"/>
      <c r="BUC770" s="79"/>
      <c r="BUD770" s="79"/>
      <c r="BUE770" s="79"/>
      <c r="BUF770" s="79"/>
      <c r="BUG770" s="79"/>
      <c r="BUH770" s="79"/>
      <c r="BUI770" s="79"/>
      <c r="BUJ770" s="79"/>
      <c r="BUK770" s="79"/>
      <c r="BUL770" s="79"/>
      <c r="BUM770" s="79"/>
      <c r="BUN770" s="79"/>
      <c r="BUO770" s="79"/>
      <c r="BUP770" s="79"/>
      <c r="BUQ770" s="79"/>
      <c r="BUR770" s="79"/>
      <c r="BUS770" s="79"/>
      <c r="BUT770" s="79"/>
      <c r="BUU770" s="79"/>
      <c r="BUV770" s="79"/>
      <c r="BUW770" s="79"/>
      <c r="BUX770" s="79"/>
      <c r="BUY770" s="79"/>
      <c r="BUZ770" s="79"/>
      <c r="BVA770" s="79"/>
      <c r="BVB770" s="79"/>
      <c r="BVC770" s="79"/>
      <c r="BVD770" s="79"/>
      <c r="BVE770" s="79"/>
      <c r="BVF770" s="79"/>
      <c r="BVG770" s="79"/>
      <c r="BVH770" s="79"/>
      <c r="BVI770" s="79"/>
      <c r="BVJ770" s="79"/>
      <c r="BVK770" s="79"/>
      <c r="BVL770" s="79"/>
      <c r="BVM770" s="79"/>
      <c r="BVN770" s="79"/>
      <c r="BVO770" s="79"/>
      <c r="BVP770" s="79"/>
      <c r="BVQ770" s="79"/>
      <c r="BVR770" s="79"/>
      <c r="BVS770" s="79"/>
      <c r="BVT770" s="79"/>
      <c r="BVU770" s="79"/>
      <c r="BVV770" s="79"/>
      <c r="BVW770" s="79"/>
      <c r="BVX770" s="79"/>
      <c r="BVY770" s="79"/>
      <c r="BVZ770" s="79"/>
      <c r="BWA770" s="79"/>
      <c r="BWB770" s="79"/>
      <c r="BWC770" s="79"/>
      <c r="BWD770" s="79"/>
      <c r="BWE770" s="79"/>
      <c r="BWF770" s="79"/>
      <c r="BWG770" s="79"/>
      <c r="BWH770" s="79"/>
      <c r="BWI770" s="79"/>
      <c r="BWJ770" s="79"/>
      <c r="BWK770" s="79"/>
      <c r="BWL770" s="79"/>
      <c r="BWM770" s="79"/>
      <c r="BWN770" s="79"/>
      <c r="BWO770" s="79"/>
      <c r="BWP770" s="79"/>
      <c r="BWQ770" s="79"/>
      <c r="BWR770" s="79"/>
      <c r="BWS770" s="79"/>
      <c r="BWT770" s="79"/>
      <c r="BWU770" s="79"/>
      <c r="BWV770" s="79"/>
      <c r="BWW770" s="79"/>
      <c r="BWX770" s="79"/>
      <c r="BWY770" s="79"/>
      <c r="BWZ770" s="79"/>
      <c r="BXA770" s="79"/>
      <c r="BXB770" s="79"/>
      <c r="BXC770" s="79"/>
      <c r="BXD770" s="79"/>
      <c r="BXE770" s="79"/>
      <c r="BXF770" s="79"/>
      <c r="BXG770" s="79"/>
      <c r="BXH770" s="79"/>
      <c r="BXI770" s="79"/>
      <c r="BXJ770" s="79"/>
      <c r="BXK770" s="79"/>
      <c r="BXL770" s="79"/>
      <c r="BXM770" s="79"/>
      <c r="BXN770" s="79"/>
      <c r="BXO770" s="79"/>
      <c r="BXP770" s="79"/>
      <c r="BXQ770" s="79"/>
      <c r="BXR770" s="79"/>
      <c r="BXS770" s="79"/>
      <c r="BXT770" s="79"/>
      <c r="BXU770" s="79"/>
      <c r="BXV770" s="79"/>
      <c r="BXW770" s="79"/>
      <c r="BXX770" s="79"/>
      <c r="BXY770" s="79"/>
      <c r="BXZ770" s="79"/>
      <c r="BYA770" s="79"/>
      <c r="BYB770" s="79"/>
      <c r="BYC770" s="79"/>
      <c r="BYD770" s="79"/>
      <c r="BYE770" s="79"/>
      <c r="BYF770" s="79"/>
      <c r="BYG770" s="79"/>
      <c r="BYH770" s="79"/>
      <c r="BYI770" s="79"/>
      <c r="BYJ770" s="79"/>
      <c r="BYK770" s="79"/>
      <c r="BYL770" s="79"/>
      <c r="BYM770" s="79"/>
      <c r="BYN770" s="79"/>
      <c r="BYO770" s="79"/>
      <c r="BYP770" s="79"/>
      <c r="BYQ770" s="79"/>
      <c r="BYR770" s="79"/>
      <c r="BYS770" s="79"/>
      <c r="BYT770" s="79"/>
      <c r="BYU770" s="79"/>
      <c r="BYV770" s="79"/>
      <c r="BYW770" s="79"/>
      <c r="BYX770" s="79"/>
      <c r="BYY770" s="79"/>
      <c r="BYZ770" s="79"/>
      <c r="BZA770" s="79"/>
      <c r="BZB770" s="79"/>
      <c r="BZC770" s="79"/>
      <c r="BZD770" s="79"/>
      <c r="BZE770" s="79"/>
      <c r="BZF770" s="79"/>
      <c r="BZG770" s="79"/>
      <c r="BZH770" s="79"/>
      <c r="BZI770" s="79"/>
      <c r="BZJ770" s="79"/>
      <c r="BZK770" s="79"/>
      <c r="BZL770" s="79"/>
      <c r="BZM770" s="79"/>
      <c r="BZN770" s="79"/>
      <c r="BZO770" s="79"/>
      <c r="BZP770" s="79"/>
      <c r="BZQ770" s="79"/>
      <c r="BZR770" s="79"/>
      <c r="BZS770" s="79"/>
      <c r="BZT770" s="79"/>
      <c r="BZU770" s="79"/>
      <c r="BZV770" s="79"/>
      <c r="BZW770" s="79"/>
      <c r="BZX770" s="79"/>
      <c r="BZY770" s="79"/>
      <c r="BZZ770" s="79"/>
      <c r="CAA770" s="79"/>
      <c r="CAB770" s="79"/>
      <c r="CAC770" s="79"/>
      <c r="CAD770" s="79"/>
      <c r="CAE770" s="79"/>
      <c r="CAF770" s="79"/>
      <c r="CAG770" s="79"/>
      <c r="CAH770" s="79"/>
      <c r="CAI770" s="79"/>
      <c r="CAJ770" s="79"/>
      <c r="CAK770" s="79"/>
      <c r="CAL770" s="79"/>
      <c r="CAM770" s="79"/>
      <c r="CAN770" s="79"/>
      <c r="CAO770" s="79"/>
      <c r="CAP770" s="79"/>
      <c r="CAQ770" s="79"/>
      <c r="CAR770" s="79"/>
      <c r="CAS770" s="79"/>
      <c r="CAT770" s="79"/>
      <c r="CAU770" s="79"/>
      <c r="CAV770" s="79"/>
      <c r="CAW770" s="79"/>
      <c r="CAX770" s="79"/>
      <c r="CAY770" s="79"/>
      <c r="CAZ770" s="79"/>
      <c r="CBA770" s="79"/>
      <c r="CBB770" s="79"/>
      <c r="CBC770" s="79"/>
      <c r="CBD770" s="79"/>
      <c r="CBE770" s="79"/>
      <c r="CBF770" s="79"/>
      <c r="CBG770" s="79"/>
      <c r="CBH770" s="79"/>
      <c r="CBI770" s="79"/>
      <c r="CBJ770" s="79"/>
      <c r="CBK770" s="79"/>
      <c r="CBL770" s="79"/>
      <c r="CBM770" s="79"/>
      <c r="CBN770" s="79"/>
      <c r="CBO770" s="79"/>
      <c r="CBP770" s="79"/>
      <c r="CBQ770" s="79"/>
      <c r="CBR770" s="79"/>
      <c r="CBS770" s="79"/>
      <c r="CBT770" s="79"/>
      <c r="CBU770" s="79"/>
      <c r="CBV770" s="79"/>
      <c r="CBW770" s="79"/>
      <c r="CBX770" s="79"/>
      <c r="CBY770" s="79"/>
      <c r="CBZ770" s="79"/>
      <c r="CCA770" s="79"/>
      <c r="CCB770" s="79"/>
      <c r="CCC770" s="79"/>
      <c r="CCD770" s="79"/>
      <c r="CCE770" s="79"/>
      <c r="CCF770" s="79"/>
      <c r="CCG770" s="79"/>
      <c r="CCH770" s="79"/>
      <c r="CCI770" s="79"/>
      <c r="CCJ770" s="79"/>
      <c r="CCK770" s="79"/>
      <c r="CCL770" s="79"/>
      <c r="CCM770" s="79"/>
      <c r="CCN770" s="79"/>
      <c r="CCO770" s="79"/>
      <c r="CCP770" s="79"/>
      <c r="CCQ770" s="79"/>
      <c r="CCR770" s="79"/>
      <c r="CCS770" s="79"/>
      <c r="CCT770" s="79"/>
      <c r="CCU770" s="79"/>
      <c r="CCV770" s="79"/>
      <c r="CCW770" s="79"/>
      <c r="CCX770" s="79"/>
      <c r="CCY770" s="79"/>
      <c r="CCZ770" s="79"/>
      <c r="CDA770" s="79"/>
      <c r="CDB770" s="79"/>
      <c r="CDC770" s="79"/>
      <c r="CDD770" s="79"/>
      <c r="CDE770" s="79"/>
      <c r="CDF770" s="79"/>
      <c r="CDG770" s="79"/>
      <c r="CDH770" s="79"/>
      <c r="CDI770" s="79"/>
      <c r="CDJ770" s="79"/>
      <c r="CDK770" s="79"/>
      <c r="CDL770" s="79"/>
      <c r="CDM770" s="79"/>
      <c r="CDN770" s="79"/>
      <c r="CDO770" s="79"/>
      <c r="CDP770" s="79"/>
      <c r="CDQ770" s="79"/>
      <c r="CDR770" s="79"/>
      <c r="CDS770" s="79"/>
      <c r="CDT770" s="79"/>
      <c r="CDU770" s="79"/>
      <c r="CDV770" s="79"/>
      <c r="CDW770" s="79"/>
      <c r="CDX770" s="79"/>
      <c r="CDY770" s="79"/>
      <c r="CDZ770" s="79"/>
      <c r="CEA770" s="79"/>
      <c r="CEB770" s="79"/>
      <c r="CEC770" s="79"/>
      <c r="CED770" s="79"/>
      <c r="CEE770" s="79"/>
      <c r="CEF770" s="79"/>
      <c r="CEG770" s="79"/>
      <c r="CEH770" s="79"/>
      <c r="CEI770" s="79"/>
      <c r="CEJ770" s="79"/>
      <c r="CEK770" s="79"/>
      <c r="CEL770" s="79"/>
      <c r="CEM770" s="79"/>
      <c r="CEN770" s="79"/>
      <c r="CEO770" s="79"/>
      <c r="CEP770" s="79"/>
      <c r="CEQ770" s="79"/>
      <c r="CER770" s="79"/>
      <c r="CES770" s="79"/>
      <c r="CET770" s="79"/>
      <c r="CEU770" s="79"/>
      <c r="CEV770" s="79"/>
      <c r="CEW770" s="79"/>
      <c r="CEX770" s="79"/>
      <c r="CEY770" s="79"/>
      <c r="CEZ770" s="79"/>
      <c r="CFA770" s="79"/>
      <c r="CFB770" s="79"/>
      <c r="CFC770" s="79"/>
      <c r="CFD770" s="79"/>
      <c r="CFE770" s="79"/>
      <c r="CFF770" s="79"/>
      <c r="CFG770" s="79"/>
      <c r="CFH770" s="79"/>
      <c r="CFI770" s="79"/>
      <c r="CFJ770" s="79"/>
      <c r="CFK770" s="79"/>
      <c r="CFL770" s="79"/>
      <c r="CFM770" s="79"/>
      <c r="CFN770" s="79"/>
      <c r="CFO770" s="79"/>
      <c r="CFP770" s="79"/>
      <c r="CFQ770" s="79"/>
      <c r="CFR770" s="79"/>
      <c r="CFS770" s="79"/>
      <c r="CFT770" s="79"/>
      <c r="CFU770" s="79"/>
      <c r="CFV770" s="79"/>
      <c r="CFW770" s="79"/>
      <c r="CFX770" s="79"/>
      <c r="CFY770" s="79"/>
      <c r="CFZ770" s="79"/>
      <c r="CGA770" s="79"/>
      <c r="CGB770" s="79"/>
      <c r="CGC770" s="79"/>
      <c r="CGD770" s="79"/>
      <c r="CGE770" s="79"/>
      <c r="CGF770" s="79"/>
      <c r="CGG770" s="79"/>
      <c r="CGH770" s="79"/>
      <c r="CGI770" s="79"/>
      <c r="CGJ770" s="79"/>
      <c r="CGK770" s="79"/>
      <c r="CGL770" s="79"/>
      <c r="CGM770" s="79"/>
      <c r="CGN770" s="79"/>
      <c r="CGO770" s="79"/>
      <c r="CGP770" s="79"/>
      <c r="CGQ770" s="79"/>
      <c r="CGR770" s="79"/>
      <c r="CGS770" s="79"/>
      <c r="CGT770" s="79"/>
      <c r="CGU770" s="79"/>
      <c r="CGV770" s="79"/>
      <c r="CGW770" s="79"/>
      <c r="CGX770" s="79"/>
      <c r="CGY770" s="79"/>
      <c r="CGZ770" s="79"/>
      <c r="CHA770" s="79"/>
      <c r="CHB770" s="79"/>
      <c r="CHC770" s="79"/>
      <c r="CHD770" s="79"/>
      <c r="CHE770" s="79"/>
      <c r="CHF770" s="79"/>
      <c r="CHG770" s="79"/>
      <c r="CHH770" s="79"/>
      <c r="CHI770" s="79"/>
      <c r="CHJ770" s="79"/>
      <c r="CHK770" s="79"/>
      <c r="CHL770" s="79"/>
      <c r="CHM770" s="79"/>
      <c r="CHN770" s="79"/>
      <c r="CHO770" s="79"/>
      <c r="CHP770" s="79"/>
      <c r="CHQ770" s="79"/>
      <c r="CHR770" s="79"/>
      <c r="CHS770" s="79"/>
      <c r="CHT770" s="79"/>
      <c r="CHU770" s="79"/>
      <c r="CHV770" s="79"/>
      <c r="CHW770" s="79"/>
      <c r="CHX770" s="79"/>
      <c r="CHY770" s="79"/>
      <c r="CHZ770" s="79"/>
      <c r="CIA770" s="79"/>
      <c r="CIB770" s="79"/>
      <c r="CIC770" s="79"/>
      <c r="CID770" s="79"/>
      <c r="CIE770" s="79"/>
      <c r="CIF770" s="79"/>
      <c r="CIG770" s="79"/>
      <c r="CIH770" s="79"/>
      <c r="CII770" s="79"/>
      <c r="CIJ770" s="79"/>
      <c r="CIK770" s="79"/>
      <c r="CIL770" s="79"/>
      <c r="CIM770" s="79"/>
      <c r="CIN770" s="79"/>
      <c r="CIO770" s="79"/>
      <c r="CIP770" s="79"/>
      <c r="CIQ770" s="79"/>
      <c r="CIR770" s="79"/>
      <c r="CIS770" s="79"/>
      <c r="CIT770" s="79"/>
      <c r="CIU770" s="79"/>
      <c r="CIV770" s="79"/>
      <c r="CIW770" s="79"/>
      <c r="CIX770" s="79"/>
      <c r="CIY770" s="79"/>
      <c r="CIZ770" s="79"/>
      <c r="CJA770" s="79"/>
      <c r="CJB770" s="79"/>
      <c r="CJC770" s="79"/>
      <c r="CJD770" s="79"/>
      <c r="CJE770" s="79"/>
      <c r="CJF770" s="79"/>
      <c r="CJG770" s="79"/>
      <c r="CJH770" s="79"/>
      <c r="CJI770" s="79"/>
      <c r="CJJ770" s="79"/>
      <c r="CJK770" s="79"/>
      <c r="CJL770" s="79"/>
      <c r="CJM770" s="79"/>
      <c r="CJN770" s="79"/>
      <c r="CJO770" s="79"/>
      <c r="CJP770" s="79"/>
      <c r="CJQ770" s="79"/>
      <c r="CJR770" s="79"/>
      <c r="CJS770" s="79"/>
      <c r="CJT770" s="79"/>
      <c r="CJU770" s="79"/>
      <c r="CJV770" s="79"/>
      <c r="CJW770" s="79"/>
      <c r="CJX770" s="79"/>
      <c r="CJY770" s="79"/>
      <c r="CJZ770" s="79"/>
      <c r="CKA770" s="79"/>
      <c r="CKB770" s="79"/>
      <c r="CKC770" s="79"/>
      <c r="CKD770" s="79"/>
      <c r="CKE770" s="79"/>
      <c r="CKF770" s="79"/>
      <c r="CKG770" s="79"/>
      <c r="CKH770" s="79"/>
      <c r="CKI770" s="79"/>
      <c r="CKJ770" s="79"/>
      <c r="CKK770" s="79"/>
      <c r="CKL770" s="79"/>
      <c r="CKM770" s="79"/>
      <c r="CKN770" s="79"/>
      <c r="CKO770" s="79"/>
      <c r="CKP770" s="79"/>
      <c r="CKQ770" s="79"/>
      <c r="CKR770" s="79"/>
      <c r="CKS770" s="79"/>
      <c r="CKT770" s="79"/>
      <c r="CKU770" s="79"/>
      <c r="CKV770" s="79"/>
      <c r="CKW770" s="79"/>
      <c r="CKX770" s="79"/>
      <c r="CKY770" s="79"/>
      <c r="CKZ770" s="79"/>
      <c r="CLA770" s="79"/>
      <c r="CLB770" s="79"/>
      <c r="CLC770" s="79"/>
      <c r="CLD770" s="79"/>
      <c r="CLE770" s="79"/>
      <c r="CLF770" s="79"/>
      <c r="CLG770" s="79"/>
      <c r="CLH770" s="79"/>
      <c r="CLI770" s="79"/>
      <c r="CLJ770" s="79"/>
      <c r="CLK770" s="79"/>
      <c r="CLL770" s="79"/>
      <c r="CLM770" s="79"/>
      <c r="CLN770" s="79"/>
      <c r="CLO770" s="79"/>
      <c r="CLP770" s="79"/>
      <c r="CLQ770" s="79"/>
      <c r="CLR770" s="79"/>
      <c r="CLS770" s="79"/>
      <c r="CLT770" s="79"/>
      <c r="CLU770" s="79"/>
      <c r="CLV770" s="79"/>
      <c r="CLW770" s="79"/>
      <c r="CLX770" s="79"/>
      <c r="CLY770" s="79"/>
      <c r="CLZ770" s="79"/>
      <c r="CMA770" s="79"/>
      <c r="CMB770" s="79"/>
      <c r="CMC770" s="79"/>
      <c r="CMD770" s="79"/>
      <c r="CME770" s="79"/>
      <c r="CMF770" s="79"/>
      <c r="CMG770" s="79"/>
      <c r="CMH770" s="79"/>
      <c r="CMI770" s="79"/>
      <c r="CMJ770" s="79"/>
      <c r="CMK770" s="79"/>
      <c r="CML770" s="79"/>
      <c r="CMM770" s="79"/>
      <c r="CMN770" s="79"/>
      <c r="CMO770" s="79"/>
      <c r="CMP770" s="79"/>
      <c r="CMQ770" s="79"/>
      <c r="CMR770" s="79"/>
      <c r="CMS770" s="79"/>
      <c r="CMT770" s="79"/>
      <c r="CMU770" s="79"/>
      <c r="CMV770" s="79"/>
      <c r="CMW770" s="79"/>
      <c r="CMX770" s="79"/>
      <c r="CMY770" s="79"/>
      <c r="CMZ770" s="79"/>
      <c r="CNA770" s="79"/>
      <c r="CNB770" s="79"/>
      <c r="CNC770" s="79"/>
      <c r="CND770" s="79"/>
      <c r="CNE770" s="79"/>
      <c r="CNF770" s="79"/>
      <c r="CNG770" s="79"/>
      <c r="CNH770" s="79"/>
      <c r="CNI770" s="79"/>
      <c r="CNJ770" s="79"/>
      <c r="CNK770" s="79"/>
      <c r="CNL770" s="79"/>
      <c r="CNM770" s="79"/>
      <c r="CNN770" s="79"/>
      <c r="CNO770" s="79"/>
      <c r="CNP770" s="79"/>
      <c r="CNQ770" s="79"/>
      <c r="CNR770" s="79"/>
      <c r="CNS770" s="79"/>
      <c r="CNT770" s="79"/>
      <c r="CNU770" s="79"/>
      <c r="CNV770" s="79"/>
      <c r="CNW770" s="79"/>
      <c r="CNX770" s="79"/>
      <c r="CNY770" s="79"/>
      <c r="CNZ770" s="79"/>
      <c r="COA770" s="79"/>
      <c r="COB770" s="79"/>
      <c r="COC770" s="79"/>
      <c r="COD770" s="79"/>
      <c r="COE770" s="79"/>
      <c r="COF770" s="79"/>
      <c r="COG770" s="79"/>
      <c r="COH770" s="79"/>
      <c r="COI770" s="79"/>
      <c r="COJ770" s="79"/>
      <c r="COK770" s="79"/>
      <c r="COL770" s="79"/>
      <c r="COM770" s="79"/>
      <c r="CON770" s="79"/>
      <c r="COO770" s="79"/>
      <c r="COP770" s="79"/>
      <c r="COQ770" s="79"/>
      <c r="COR770" s="79"/>
      <c r="COS770" s="79"/>
      <c r="COT770" s="79"/>
      <c r="COU770" s="79"/>
      <c r="COV770" s="79"/>
      <c r="COW770" s="79"/>
      <c r="COX770" s="79"/>
      <c r="COY770" s="79"/>
      <c r="COZ770" s="79"/>
      <c r="CPA770" s="79"/>
      <c r="CPB770" s="79"/>
      <c r="CPC770" s="79"/>
      <c r="CPD770" s="79"/>
      <c r="CPE770" s="79"/>
      <c r="CPF770" s="79"/>
      <c r="CPG770" s="79"/>
      <c r="CPH770" s="79"/>
      <c r="CPI770" s="79"/>
      <c r="CPJ770" s="79"/>
      <c r="CPK770" s="79"/>
      <c r="CPL770" s="79"/>
      <c r="CPM770" s="79"/>
      <c r="CPN770" s="79"/>
      <c r="CPO770" s="79"/>
      <c r="CPP770" s="79"/>
      <c r="CPQ770" s="79"/>
      <c r="CPR770" s="79"/>
      <c r="CPS770" s="79"/>
      <c r="CPT770" s="79"/>
      <c r="CPU770" s="79"/>
      <c r="CPV770" s="79"/>
      <c r="CPW770" s="79"/>
      <c r="CPX770" s="79"/>
      <c r="CPY770" s="79"/>
      <c r="CPZ770" s="79"/>
      <c r="CQA770" s="79"/>
      <c r="CQB770" s="79"/>
      <c r="CQC770" s="79"/>
      <c r="CQD770" s="79"/>
      <c r="CQE770" s="79"/>
      <c r="CQF770" s="79"/>
      <c r="CQG770" s="79"/>
      <c r="CQH770" s="79"/>
      <c r="CQI770" s="79"/>
      <c r="CQJ770" s="79"/>
      <c r="CQK770" s="79"/>
      <c r="CQL770" s="79"/>
      <c r="CQM770" s="79"/>
      <c r="CQN770" s="79"/>
      <c r="CQO770" s="79"/>
      <c r="CQP770" s="79"/>
      <c r="CQQ770" s="79"/>
      <c r="CQR770" s="79"/>
      <c r="CQS770" s="79"/>
      <c r="CQT770" s="79"/>
      <c r="CQU770" s="79"/>
      <c r="CQV770" s="79"/>
      <c r="CQW770" s="79"/>
      <c r="CQX770" s="79"/>
      <c r="CQY770" s="79"/>
      <c r="CQZ770" s="79"/>
      <c r="CRA770" s="79"/>
      <c r="CRB770" s="79"/>
      <c r="CRC770" s="79"/>
      <c r="CRD770" s="79"/>
      <c r="CRE770" s="79"/>
      <c r="CRF770" s="79"/>
      <c r="CRG770" s="79"/>
      <c r="CRH770" s="79"/>
      <c r="CRI770" s="79"/>
      <c r="CRJ770" s="79"/>
      <c r="CRK770" s="79"/>
      <c r="CRL770" s="79"/>
      <c r="CRM770" s="79"/>
      <c r="CRN770" s="79"/>
      <c r="CRO770" s="79"/>
      <c r="CRP770" s="79"/>
      <c r="CRQ770" s="79"/>
      <c r="CRR770" s="79"/>
      <c r="CRS770" s="79"/>
      <c r="CRT770" s="79"/>
      <c r="CRU770" s="79"/>
      <c r="CRV770" s="79"/>
      <c r="CRW770" s="79"/>
      <c r="CRX770" s="79"/>
      <c r="CRY770" s="79"/>
      <c r="CRZ770" s="79"/>
      <c r="CSA770" s="79"/>
      <c r="CSB770" s="79"/>
      <c r="CSC770" s="79"/>
      <c r="CSD770" s="79"/>
      <c r="CSE770" s="79"/>
      <c r="CSF770" s="79"/>
      <c r="CSG770" s="79"/>
      <c r="CSH770" s="79"/>
      <c r="CSI770" s="79"/>
      <c r="CSJ770" s="79"/>
      <c r="CSK770" s="79"/>
      <c r="CSL770" s="79"/>
      <c r="CSM770" s="79"/>
      <c r="CSN770" s="79"/>
      <c r="CSO770" s="79"/>
      <c r="CSP770" s="79"/>
      <c r="CSQ770" s="79"/>
      <c r="CSR770" s="79"/>
      <c r="CSS770" s="79"/>
      <c r="CST770" s="79"/>
      <c r="CSU770" s="79"/>
      <c r="CSV770" s="79"/>
      <c r="CSW770" s="79"/>
      <c r="CSX770" s="79"/>
      <c r="CSY770" s="79"/>
      <c r="CSZ770" s="79"/>
      <c r="CTA770" s="79"/>
      <c r="CTB770" s="79"/>
      <c r="CTC770" s="79"/>
      <c r="CTD770" s="79"/>
      <c r="CTE770" s="79"/>
      <c r="CTF770" s="79"/>
      <c r="CTG770" s="79"/>
      <c r="CTH770" s="79"/>
      <c r="CTI770" s="79"/>
      <c r="CTJ770" s="79"/>
      <c r="CTK770" s="79"/>
      <c r="CTL770" s="79"/>
      <c r="CTM770" s="79"/>
      <c r="CTN770" s="79"/>
      <c r="CTO770" s="79"/>
      <c r="CTP770" s="79"/>
      <c r="CTQ770" s="79"/>
      <c r="CTR770" s="79"/>
      <c r="CTS770" s="79"/>
      <c r="CTT770" s="79"/>
      <c r="CTU770" s="79"/>
      <c r="CTV770" s="79"/>
      <c r="CTW770" s="79"/>
      <c r="CTX770" s="79"/>
      <c r="CTY770" s="79"/>
      <c r="CTZ770" s="79"/>
      <c r="CUA770" s="79"/>
      <c r="CUB770" s="79"/>
      <c r="CUC770" s="79"/>
      <c r="CUD770" s="79"/>
      <c r="CUE770" s="79"/>
      <c r="CUF770" s="79"/>
      <c r="CUG770" s="79"/>
      <c r="CUH770" s="79"/>
      <c r="CUI770" s="79"/>
      <c r="CUJ770" s="79"/>
      <c r="CUK770" s="79"/>
      <c r="CUL770" s="79"/>
      <c r="CUM770" s="79"/>
      <c r="CUN770" s="79"/>
      <c r="CUO770" s="79"/>
      <c r="CUP770" s="79"/>
      <c r="CUQ770" s="79"/>
      <c r="CUR770" s="79"/>
      <c r="CUS770" s="79"/>
      <c r="CUT770" s="79"/>
      <c r="CUU770" s="79"/>
      <c r="CUV770" s="79"/>
      <c r="CUW770" s="79"/>
      <c r="CUX770" s="79"/>
      <c r="CUY770" s="79"/>
      <c r="CUZ770" s="79"/>
      <c r="CVA770" s="79"/>
      <c r="CVB770" s="79"/>
      <c r="CVC770" s="79"/>
      <c r="CVD770" s="79"/>
      <c r="CVE770" s="79"/>
      <c r="CVF770" s="79"/>
      <c r="CVG770" s="79"/>
      <c r="CVH770" s="79"/>
      <c r="CVI770" s="79"/>
      <c r="CVJ770" s="79"/>
      <c r="CVK770" s="79"/>
      <c r="CVL770" s="79"/>
      <c r="CVM770" s="79"/>
      <c r="CVN770" s="79"/>
      <c r="CVO770" s="79"/>
      <c r="CVP770" s="79"/>
      <c r="CVQ770" s="79"/>
      <c r="CVR770" s="79"/>
      <c r="CVS770" s="79"/>
      <c r="CVT770" s="79"/>
      <c r="CVU770" s="79"/>
      <c r="CVV770" s="79"/>
      <c r="CVW770" s="79"/>
      <c r="CVX770" s="79"/>
      <c r="CVY770" s="79"/>
      <c r="CVZ770" s="79"/>
      <c r="CWA770" s="79"/>
      <c r="CWB770" s="79"/>
      <c r="CWC770" s="79"/>
      <c r="CWD770" s="79"/>
      <c r="CWE770" s="79"/>
      <c r="CWF770" s="79"/>
      <c r="CWG770" s="79"/>
      <c r="CWH770" s="79"/>
      <c r="CWI770" s="79"/>
      <c r="CWJ770" s="79"/>
      <c r="CWK770" s="79"/>
      <c r="CWL770" s="79"/>
      <c r="CWM770" s="79"/>
      <c r="CWN770" s="79"/>
      <c r="CWO770" s="79"/>
      <c r="CWP770" s="79"/>
      <c r="CWQ770" s="79"/>
      <c r="CWR770" s="79"/>
      <c r="CWS770" s="79"/>
      <c r="CWT770" s="79"/>
      <c r="CWU770" s="79"/>
      <c r="CWV770" s="79"/>
      <c r="CWW770" s="79"/>
      <c r="CWX770" s="79"/>
      <c r="CWY770" s="79"/>
      <c r="CWZ770" s="79"/>
      <c r="CXA770" s="79"/>
      <c r="CXB770" s="79"/>
      <c r="CXC770" s="79"/>
      <c r="CXD770" s="79"/>
      <c r="CXE770" s="79"/>
      <c r="CXF770" s="79"/>
      <c r="CXG770" s="79"/>
      <c r="CXH770" s="79"/>
      <c r="CXI770" s="79"/>
      <c r="CXJ770" s="79"/>
      <c r="CXK770" s="79"/>
      <c r="CXL770" s="79"/>
      <c r="CXM770" s="79"/>
      <c r="CXN770" s="79"/>
      <c r="CXO770" s="79"/>
      <c r="CXP770" s="79"/>
      <c r="CXQ770" s="79"/>
      <c r="CXR770" s="79"/>
      <c r="CXS770" s="79"/>
      <c r="CXT770" s="79"/>
      <c r="CXU770" s="79"/>
      <c r="CXV770" s="79"/>
      <c r="CXW770" s="79"/>
      <c r="CXX770" s="79"/>
      <c r="CXY770" s="79"/>
      <c r="CXZ770" s="79"/>
      <c r="CYA770" s="79"/>
      <c r="CYB770" s="79"/>
      <c r="CYC770" s="79"/>
      <c r="CYD770" s="79"/>
      <c r="CYE770" s="79"/>
      <c r="CYF770" s="79"/>
      <c r="CYG770" s="79"/>
      <c r="CYH770" s="79"/>
      <c r="CYI770" s="79"/>
      <c r="CYJ770" s="79"/>
      <c r="CYK770" s="79"/>
      <c r="CYL770" s="79"/>
      <c r="CYM770" s="79"/>
      <c r="CYN770" s="79"/>
      <c r="CYO770" s="79"/>
      <c r="CYP770" s="79"/>
      <c r="CYQ770" s="79"/>
      <c r="CYR770" s="79"/>
      <c r="CYS770" s="79"/>
      <c r="CYT770" s="79"/>
      <c r="CYU770" s="79"/>
      <c r="CYV770" s="79"/>
      <c r="CYW770" s="79"/>
      <c r="CYX770" s="79"/>
      <c r="CYY770" s="79"/>
      <c r="CYZ770" s="79"/>
      <c r="CZA770" s="79"/>
      <c r="CZB770" s="79"/>
      <c r="CZC770" s="79"/>
      <c r="CZD770" s="79"/>
      <c r="CZE770" s="79"/>
      <c r="CZF770" s="79"/>
      <c r="CZG770" s="79"/>
      <c r="CZH770" s="79"/>
      <c r="CZI770" s="79"/>
      <c r="CZJ770" s="79"/>
      <c r="CZK770" s="79"/>
      <c r="CZL770" s="79"/>
      <c r="CZM770" s="79"/>
      <c r="CZN770" s="79"/>
      <c r="CZO770" s="79"/>
      <c r="CZP770" s="79"/>
      <c r="CZQ770" s="79"/>
      <c r="CZR770" s="79"/>
      <c r="CZS770" s="79"/>
      <c r="CZT770" s="79"/>
      <c r="CZU770" s="79"/>
      <c r="CZV770" s="79"/>
      <c r="CZW770" s="79"/>
      <c r="CZX770" s="79"/>
      <c r="CZY770" s="79"/>
      <c r="CZZ770" s="79"/>
      <c r="DAA770" s="79"/>
      <c r="DAB770" s="79"/>
      <c r="DAC770" s="79"/>
      <c r="DAD770" s="79"/>
      <c r="DAE770" s="79"/>
      <c r="DAF770" s="79"/>
      <c r="DAG770" s="79"/>
      <c r="DAH770" s="79"/>
      <c r="DAI770" s="79"/>
      <c r="DAJ770" s="79"/>
      <c r="DAK770" s="79"/>
      <c r="DAL770" s="79"/>
      <c r="DAM770" s="79"/>
      <c r="DAN770" s="79"/>
      <c r="DAO770" s="79"/>
      <c r="DAP770" s="79"/>
      <c r="DAQ770" s="79"/>
      <c r="DAR770" s="79"/>
      <c r="DAS770" s="79"/>
      <c r="DAT770" s="79"/>
      <c r="DAU770" s="79"/>
      <c r="DAV770" s="79"/>
      <c r="DAW770" s="79"/>
      <c r="DAX770" s="79"/>
      <c r="DAY770" s="79"/>
      <c r="DAZ770" s="79"/>
      <c r="DBA770" s="79"/>
      <c r="DBB770" s="79"/>
      <c r="DBC770" s="79"/>
      <c r="DBD770" s="79"/>
      <c r="DBE770" s="79"/>
      <c r="DBF770" s="79"/>
      <c r="DBG770" s="79"/>
      <c r="DBH770" s="79"/>
      <c r="DBI770" s="79"/>
      <c r="DBJ770" s="79"/>
      <c r="DBK770" s="79"/>
      <c r="DBL770" s="79"/>
      <c r="DBM770" s="79"/>
      <c r="DBN770" s="79"/>
      <c r="DBO770" s="79"/>
      <c r="DBP770" s="79"/>
      <c r="DBQ770" s="79"/>
      <c r="DBR770" s="79"/>
      <c r="DBS770" s="79"/>
      <c r="DBT770" s="79"/>
      <c r="DBU770" s="79"/>
      <c r="DBV770" s="79"/>
      <c r="DBW770" s="79"/>
      <c r="DBX770" s="79"/>
      <c r="DBY770" s="79"/>
      <c r="DBZ770" s="79"/>
      <c r="DCA770" s="79"/>
      <c r="DCB770" s="79"/>
      <c r="DCC770" s="79"/>
      <c r="DCD770" s="79"/>
      <c r="DCE770" s="79"/>
      <c r="DCF770" s="79"/>
      <c r="DCG770" s="79"/>
      <c r="DCH770" s="79"/>
      <c r="DCI770" s="79"/>
      <c r="DCJ770" s="79"/>
      <c r="DCK770" s="79"/>
      <c r="DCL770" s="79"/>
      <c r="DCM770" s="79"/>
      <c r="DCN770" s="79"/>
      <c r="DCO770" s="79"/>
      <c r="DCP770" s="79"/>
      <c r="DCQ770" s="79"/>
      <c r="DCR770" s="79"/>
      <c r="DCS770" s="79"/>
      <c r="DCT770" s="79"/>
      <c r="DCU770" s="79"/>
      <c r="DCV770" s="79"/>
      <c r="DCW770" s="79"/>
      <c r="DCX770" s="79"/>
      <c r="DCY770" s="79"/>
      <c r="DCZ770" s="79"/>
      <c r="DDA770" s="79"/>
      <c r="DDB770" s="79"/>
      <c r="DDC770" s="79"/>
      <c r="DDD770" s="79"/>
      <c r="DDE770" s="79"/>
      <c r="DDF770" s="79"/>
      <c r="DDG770" s="79"/>
      <c r="DDH770" s="79"/>
      <c r="DDI770" s="79"/>
      <c r="DDJ770" s="79"/>
      <c r="DDK770" s="79"/>
      <c r="DDL770" s="79"/>
      <c r="DDM770" s="79"/>
      <c r="DDN770" s="79"/>
      <c r="DDO770" s="79"/>
      <c r="DDP770" s="79"/>
      <c r="DDQ770" s="79"/>
      <c r="DDR770" s="79"/>
      <c r="DDS770" s="79"/>
      <c r="DDT770" s="79"/>
      <c r="DDU770" s="79"/>
      <c r="DDV770" s="79"/>
      <c r="DDW770" s="79"/>
      <c r="DDX770" s="79"/>
      <c r="DDY770" s="79"/>
      <c r="DDZ770" s="79"/>
      <c r="DEA770" s="79"/>
      <c r="DEB770" s="79"/>
      <c r="DEC770" s="79"/>
      <c r="DED770" s="79"/>
      <c r="DEE770" s="79"/>
      <c r="DEF770" s="79"/>
      <c r="DEG770" s="79"/>
      <c r="DEH770" s="79"/>
      <c r="DEI770" s="79"/>
      <c r="DEJ770" s="79"/>
      <c r="DEK770" s="79"/>
      <c r="DEL770" s="79"/>
      <c r="DEM770" s="79"/>
      <c r="DEN770" s="79"/>
      <c r="DEO770" s="79"/>
      <c r="DEP770" s="79"/>
      <c r="DEQ770" s="79"/>
      <c r="DER770" s="79"/>
      <c r="DES770" s="79"/>
      <c r="DET770" s="79"/>
      <c r="DEU770" s="79"/>
      <c r="DEV770" s="79"/>
      <c r="DEW770" s="79"/>
      <c r="DEX770" s="79"/>
      <c r="DEY770" s="79"/>
      <c r="DEZ770" s="79"/>
      <c r="DFA770" s="79"/>
      <c r="DFB770" s="79"/>
      <c r="DFC770" s="79"/>
      <c r="DFD770" s="79"/>
      <c r="DFE770" s="79"/>
      <c r="DFF770" s="79"/>
      <c r="DFG770" s="79"/>
      <c r="DFH770" s="79"/>
      <c r="DFI770" s="79"/>
      <c r="DFJ770" s="79"/>
      <c r="DFK770" s="79"/>
      <c r="DFL770" s="79"/>
      <c r="DFM770" s="79"/>
      <c r="DFN770" s="79"/>
      <c r="DFO770" s="79"/>
      <c r="DFP770" s="79"/>
      <c r="DFQ770" s="79"/>
      <c r="DFR770" s="79"/>
      <c r="DFS770" s="79"/>
      <c r="DFT770" s="79"/>
      <c r="DFU770" s="79"/>
      <c r="DFV770" s="79"/>
      <c r="DFW770" s="79"/>
      <c r="DFX770" s="79"/>
      <c r="DFY770" s="79"/>
      <c r="DFZ770" s="79"/>
      <c r="DGA770" s="79"/>
      <c r="DGB770" s="79"/>
      <c r="DGC770" s="79"/>
      <c r="DGD770" s="79"/>
      <c r="DGE770" s="79"/>
      <c r="DGF770" s="79"/>
      <c r="DGG770" s="79"/>
      <c r="DGH770" s="79"/>
      <c r="DGI770" s="79"/>
      <c r="DGJ770" s="79"/>
      <c r="DGK770" s="79"/>
      <c r="DGL770" s="79"/>
      <c r="DGM770" s="79"/>
      <c r="DGN770" s="79"/>
      <c r="DGO770" s="79"/>
      <c r="DGP770" s="79"/>
      <c r="DGQ770" s="79"/>
      <c r="DGR770" s="79"/>
      <c r="DGS770" s="79"/>
      <c r="DGT770" s="79"/>
      <c r="DGU770" s="79"/>
      <c r="DGV770" s="79"/>
      <c r="DGW770" s="79"/>
      <c r="DGX770" s="79"/>
      <c r="DGY770" s="79"/>
      <c r="DGZ770" s="79"/>
      <c r="DHA770" s="79"/>
      <c r="DHB770" s="79"/>
      <c r="DHC770" s="79"/>
      <c r="DHD770" s="79"/>
      <c r="DHE770" s="79"/>
      <c r="DHF770" s="79"/>
      <c r="DHG770" s="79"/>
      <c r="DHH770" s="79"/>
      <c r="DHI770" s="79"/>
      <c r="DHJ770" s="79"/>
      <c r="DHK770" s="79"/>
      <c r="DHL770" s="79"/>
      <c r="DHM770" s="79"/>
      <c r="DHN770" s="79"/>
      <c r="DHO770" s="79"/>
      <c r="DHP770" s="79"/>
      <c r="DHQ770" s="79"/>
      <c r="DHR770" s="79"/>
      <c r="DHS770" s="79"/>
      <c r="DHT770" s="79"/>
      <c r="DHU770" s="79"/>
      <c r="DHV770" s="79"/>
      <c r="DHW770" s="79"/>
      <c r="DHX770" s="79"/>
      <c r="DHY770" s="79"/>
      <c r="DHZ770" s="79"/>
      <c r="DIA770" s="79"/>
      <c r="DIB770" s="79"/>
      <c r="DIC770" s="79"/>
      <c r="DID770" s="79"/>
      <c r="DIE770" s="79"/>
      <c r="DIF770" s="79"/>
      <c r="DIG770" s="79"/>
      <c r="DIH770" s="79"/>
      <c r="DII770" s="79"/>
      <c r="DIJ770" s="79"/>
      <c r="DIK770" s="79"/>
      <c r="DIL770" s="79"/>
      <c r="DIM770" s="79"/>
      <c r="DIN770" s="79"/>
      <c r="DIO770" s="79"/>
      <c r="DIP770" s="79"/>
      <c r="DIQ770" s="79"/>
      <c r="DIR770" s="79"/>
      <c r="DIS770" s="79"/>
      <c r="DIT770" s="79"/>
      <c r="DIU770" s="79"/>
      <c r="DIV770" s="79"/>
      <c r="DIW770" s="79"/>
      <c r="DIX770" s="79"/>
      <c r="DIY770" s="79"/>
      <c r="DIZ770" s="79"/>
      <c r="DJA770" s="79"/>
      <c r="DJB770" s="79"/>
      <c r="DJC770" s="79"/>
      <c r="DJD770" s="79"/>
      <c r="DJE770" s="79"/>
      <c r="DJF770" s="79"/>
      <c r="DJG770" s="79"/>
      <c r="DJH770" s="79"/>
      <c r="DJI770" s="79"/>
      <c r="DJJ770" s="79"/>
      <c r="DJK770" s="79"/>
      <c r="DJL770" s="79"/>
      <c r="DJM770" s="79"/>
      <c r="DJN770" s="79"/>
      <c r="DJO770" s="79"/>
      <c r="DJP770" s="79"/>
      <c r="DJQ770" s="79"/>
      <c r="DJR770" s="79"/>
      <c r="DJS770" s="79"/>
      <c r="DJT770" s="79"/>
      <c r="DJU770" s="79"/>
      <c r="DJV770" s="79"/>
      <c r="DJW770" s="79"/>
      <c r="DJX770" s="79"/>
      <c r="DJY770" s="79"/>
      <c r="DJZ770" s="79"/>
      <c r="DKA770" s="79"/>
      <c r="DKB770" s="79"/>
      <c r="DKC770" s="79"/>
      <c r="DKD770" s="79"/>
      <c r="DKE770" s="79"/>
      <c r="DKF770" s="79"/>
      <c r="DKG770" s="79"/>
      <c r="DKH770" s="79"/>
      <c r="DKI770" s="79"/>
      <c r="DKJ770" s="79"/>
      <c r="DKK770" s="79"/>
      <c r="DKL770" s="79"/>
      <c r="DKM770" s="79"/>
      <c r="DKN770" s="79"/>
      <c r="DKO770" s="79"/>
      <c r="DKP770" s="79"/>
      <c r="DKQ770" s="79"/>
      <c r="DKR770" s="79"/>
      <c r="DKS770" s="79"/>
      <c r="DKT770" s="79"/>
      <c r="DKU770" s="79"/>
      <c r="DKV770" s="79"/>
      <c r="DKW770" s="79"/>
      <c r="DKX770" s="79"/>
      <c r="DKY770" s="79"/>
      <c r="DKZ770" s="79"/>
      <c r="DLA770" s="79"/>
      <c r="DLB770" s="79"/>
      <c r="DLC770" s="79"/>
      <c r="DLD770" s="79"/>
      <c r="DLE770" s="79"/>
      <c r="DLF770" s="79"/>
      <c r="DLG770" s="79"/>
      <c r="DLH770" s="79"/>
      <c r="DLI770" s="79"/>
      <c r="DLJ770" s="79"/>
      <c r="DLK770" s="79"/>
      <c r="DLL770" s="79"/>
      <c r="DLM770" s="79"/>
      <c r="DLN770" s="79"/>
      <c r="DLO770" s="79"/>
      <c r="DLP770" s="79"/>
      <c r="DLQ770" s="79"/>
      <c r="DLR770" s="79"/>
      <c r="DLS770" s="79"/>
      <c r="DLT770" s="79"/>
      <c r="DLU770" s="79"/>
      <c r="DLV770" s="79"/>
      <c r="DLW770" s="79"/>
      <c r="DLX770" s="79"/>
      <c r="DLY770" s="79"/>
      <c r="DLZ770" s="79"/>
      <c r="DMA770" s="79"/>
      <c r="DMB770" s="79"/>
      <c r="DMC770" s="79"/>
      <c r="DMD770" s="79"/>
      <c r="DME770" s="79"/>
      <c r="DMF770" s="79"/>
      <c r="DMG770" s="79"/>
      <c r="DMH770" s="79"/>
      <c r="DMI770" s="79"/>
      <c r="DMJ770" s="79"/>
      <c r="DMK770" s="79"/>
      <c r="DML770" s="79"/>
      <c r="DMM770" s="79"/>
      <c r="DMN770" s="79"/>
      <c r="DMO770" s="79"/>
      <c r="DMP770" s="79"/>
      <c r="DMQ770" s="79"/>
      <c r="DMR770" s="79"/>
      <c r="DMS770" s="79"/>
      <c r="DMT770" s="79"/>
      <c r="DMU770" s="79"/>
      <c r="DMV770" s="79"/>
      <c r="DMW770" s="79"/>
      <c r="DMX770" s="79"/>
      <c r="DMY770" s="79"/>
      <c r="DMZ770" s="79"/>
      <c r="DNA770" s="79"/>
      <c r="DNB770" s="79"/>
      <c r="DNC770" s="79"/>
      <c r="DND770" s="79"/>
      <c r="DNE770" s="79"/>
      <c r="DNF770" s="79"/>
      <c r="DNG770" s="79"/>
      <c r="DNH770" s="79"/>
      <c r="DNI770" s="79"/>
      <c r="DNJ770" s="79"/>
      <c r="DNK770" s="79"/>
      <c r="DNL770" s="79"/>
      <c r="DNM770" s="79"/>
      <c r="DNN770" s="79"/>
      <c r="DNO770" s="79"/>
      <c r="DNP770" s="79"/>
      <c r="DNQ770" s="79"/>
      <c r="DNR770" s="79"/>
      <c r="DNS770" s="79"/>
      <c r="DNT770" s="79"/>
      <c r="DNU770" s="79"/>
      <c r="DNV770" s="79"/>
      <c r="DNW770" s="79"/>
      <c r="DNX770" s="79"/>
      <c r="DNY770" s="79"/>
      <c r="DNZ770" s="79"/>
      <c r="DOA770" s="79"/>
      <c r="DOB770" s="79"/>
      <c r="DOC770" s="79"/>
      <c r="DOD770" s="79"/>
      <c r="DOE770" s="79"/>
      <c r="DOF770" s="79"/>
      <c r="DOG770" s="79"/>
      <c r="DOH770" s="79"/>
      <c r="DOI770" s="79"/>
      <c r="DOJ770" s="79"/>
      <c r="DOK770" s="79"/>
      <c r="DOL770" s="79"/>
      <c r="DOM770" s="79"/>
      <c r="DON770" s="79"/>
      <c r="DOO770" s="79"/>
      <c r="DOP770" s="79"/>
      <c r="DOQ770" s="79"/>
      <c r="DOR770" s="79"/>
      <c r="DOS770" s="79"/>
      <c r="DOT770" s="79"/>
      <c r="DOU770" s="79"/>
      <c r="DOV770" s="79"/>
      <c r="DOW770" s="79"/>
      <c r="DOX770" s="79"/>
      <c r="DOY770" s="79"/>
      <c r="DOZ770" s="79"/>
      <c r="DPA770" s="79"/>
      <c r="DPB770" s="79"/>
      <c r="DPC770" s="79"/>
      <c r="DPD770" s="79"/>
      <c r="DPE770" s="79"/>
      <c r="DPF770" s="79"/>
      <c r="DPG770" s="79"/>
      <c r="DPH770" s="79"/>
      <c r="DPI770" s="79"/>
      <c r="DPJ770" s="79"/>
      <c r="DPK770" s="79"/>
      <c r="DPL770" s="79"/>
      <c r="DPM770" s="79"/>
      <c r="DPN770" s="79"/>
      <c r="DPO770" s="79"/>
      <c r="DPP770" s="79"/>
      <c r="DPQ770" s="79"/>
      <c r="DPR770" s="79"/>
      <c r="DPS770" s="79"/>
      <c r="DPT770" s="79"/>
      <c r="DPU770" s="79"/>
      <c r="DPV770" s="79"/>
      <c r="DPW770" s="79"/>
      <c r="DPX770" s="79"/>
      <c r="DPY770" s="79"/>
      <c r="DPZ770" s="79"/>
      <c r="DQA770" s="79"/>
      <c r="DQB770" s="79"/>
      <c r="DQC770" s="79"/>
      <c r="DQD770" s="79"/>
      <c r="DQE770" s="79"/>
      <c r="DQF770" s="79"/>
      <c r="DQG770" s="79"/>
      <c r="DQH770" s="79"/>
      <c r="DQI770" s="79"/>
      <c r="DQJ770" s="79"/>
      <c r="DQK770" s="79"/>
      <c r="DQL770" s="79"/>
      <c r="DQM770" s="79"/>
      <c r="DQN770" s="79"/>
      <c r="DQO770" s="79"/>
      <c r="DQP770" s="79"/>
      <c r="DQQ770" s="79"/>
      <c r="DQR770" s="79"/>
      <c r="DQS770" s="79"/>
      <c r="DQT770" s="79"/>
      <c r="DQU770" s="79"/>
      <c r="DQV770" s="79"/>
      <c r="DQW770" s="79"/>
      <c r="DQX770" s="79"/>
      <c r="DQY770" s="79"/>
      <c r="DQZ770" s="79"/>
      <c r="DRA770" s="79"/>
      <c r="DRB770" s="79"/>
      <c r="DRC770" s="79"/>
      <c r="DRD770" s="79"/>
      <c r="DRE770" s="79"/>
      <c r="DRF770" s="79"/>
      <c r="DRG770" s="79"/>
      <c r="DRH770" s="79"/>
      <c r="DRI770" s="79"/>
      <c r="DRJ770" s="79"/>
      <c r="DRK770" s="79"/>
      <c r="DRL770" s="79"/>
      <c r="DRM770" s="79"/>
      <c r="DRN770" s="79"/>
      <c r="DRO770" s="79"/>
      <c r="DRP770" s="79"/>
      <c r="DRQ770" s="79"/>
      <c r="DRR770" s="79"/>
      <c r="DRS770" s="79"/>
      <c r="DRT770" s="79"/>
      <c r="DRU770" s="79"/>
      <c r="DRV770" s="79"/>
      <c r="DRW770" s="79"/>
      <c r="DRX770" s="79"/>
      <c r="DRY770" s="79"/>
      <c r="DRZ770" s="79"/>
      <c r="DSA770" s="79"/>
      <c r="DSB770" s="79"/>
      <c r="DSC770" s="79"/>
      <c r="DSD770" s="79"/>
      <c r="DSE770" s="79"/>
      <c r="DSF770" s="79"/>
      <c r="DSG770" s="79"/>
      <c r="DSH770" s="79"/>
      <c r="DSI770" s="79"/>
      <c r="DSJ770" s="79"/>
      <c r="DSK770" s="79"/>
      <c r="DSL770" s="79"/>
      <c r="DSM770" s="79"/>
      <c r="DSN770" s="79"/>
      <c r="DSO770" s="79"/>
      <c r="DSP770" s="79"/>
      <c r="DSQ770" s="79"/>
      <c r="DSR770" s="79"/>
      <c r="DSS770" s="79"/>
      <c r="DST770" s="79"/>
      <c r="DSU770" s="79"/>
      <c r="DSV770" s="79"/>
      <c r="DSW770" s="79"/>
      <c r="DSX770" s="79"/>
      <c r="DSY770" s="79"/>
      <c r="DSZ770" s="79"/>
      <c r="DTA770" s="79"/>
      <c r="DTB770" s="79"/>
      <c r="DTC770" s="79"/>
      <c r="DTD770" s="79"/>
      <c r="DTE770" s="79"/>
      <c r="DTF770" s="79"/>
      <c r="DTG770" s="79"/>
      <c r="DTH770" s="79"/>
      <c r="DTI770" s="79"/>
      <c r="DTJ770" s="79"/>
      <c r="DTK770" s="79"/>
      <c r="DTL770" s="79"/>
      <c r="DTM770" s="79"/>
      <c r="DTN770" s="79"/>
      <c r="DTO770" s="79"/>
      <c r="DTP770" s="79"/>
      <c r="DTQ770" s="79"/>
      <c r="DTR770" s="79"/>
      <c r="DTS770" s="79"/>
      <c r="DTT770" s="79"/>
      <c r="DTU770" s="79"/>
      <c r="DTV770" s="79"/>
      <c r="DTW770" s="79"/>
      <c r="DTX770" s="79"/>
      <c r="DTY770" s="79"/>
      <c r="DTZ770" s="79"/>
      <c r="DUA770" s="79"/>
      <c r="DUB770" s="79"/>
      <c r="DUC770" s="79"/>
      <c r="DUD770" s="79"/>
      <c r="DUE770" s="79"/>
      <c r="DUF770" s="79"/>
      <c r="DUG770" s="79"/>
      <c r="DUH770" s="79"/>
      <c r="DUI770" s="79"/>
      <c r="DUJ770" s="79"/>
      <c r="DUK770" s="79"/>
      <c r="DUL770" s="79"/>
      <c r="DUM770" s="79"/>
      <c r="DUN770" s="79"/>
      <c r="DUO770" s="79"/>
      <c r="DUP770" s="79"/>
      <c r="DUQ770" s="79"/>
      <c r="DUR770" s="79"/>
      <c r="DUS770" s="79"/>
      <c r="DUT770" s="79"/>
      <c r="DUU770" s="79"/>
      <c r="DUV770" s="79"/>
      <c r="DUW770" s="79"/>
      <c r="DUX770" s="79"/>
      <c r="DUY770" s="79"/>
      <c r="DUZ770" s="79"/>
      <c r="DVA770" s="79"/>
      <c r="DVB770" s="79"/>
      <c r="DVC770" s="79"/>
      <c r="DVD770" s="79"/>
      <c r="DVE770" s="79"/>
      <c r="DVF770" s="79"/>
      <c r="DVG770" s="79"/>
      <c r="DVH770" s="79"/>
      <c r="DVI770" s="79"/>
      <c r="DVJ770" s="79"/>
      <c r="DVK770" s="79"/>
      <c r="DVL770" s="79"/>
      <c r="DVM770" s="79"/>
      <c r="DVN770" s="79"/>
      <c r="DVO770" s="79"/>
      <c r="DVP770" s="79"/>
      <c r="DVQ770" s="79"/>
      <c r="DVR770" s="79"/>
      <c r="DVS770" s="79"/>
      <c r="DVT770" s="79"/>
      <c r="DVU770" s="79"/>
      <c r="DVV770" s="79"/>
      <c r="DVW770" s="79"/>
      <c r="DVX770" s="79"/>
      <c r="DVY770" s="79"/>
      <c r="DVZ770" s="79"/>
      <c r="DWA770" s="79"/>
      <c r="DWB770" s="79"/>
      <c r="DWC770" s="79"/>
      <c r="DWD770" s="79"/>
      <c r="DWE770" s="79"/>
      <c r="DWF770" s="79"/>
      <c r="DWG770" s="79"/>
      <c r="DWH770" s="79"/>
      <c r="DWI770" s="79"/>
      <c r="DWJ770" s="79"/>
      <c r="DWK770" s="79"/>
      <c r="DWL770" s="79"/>
      <c r="DWM770" s="79"/>
      <c r="DWN770" s="79"/>
      <c r="DWO770" s="79"/>
      <c r="DWP770" s="79"/>
      <c r="DWQ770" s="79"/>
      <c r="DWR770" s="79"/>
      <c r="DWS770" s="79"/>
      <c r="DWT770" s="79"/>
      <c r="DWU770" s="79"/>
      <c r="DWV770" s="79"/>
      <c r="DWW770" s="79"/>
      <c r="DWX770" s="79"/>
      <c r="DWY770" s="79"/>
      <c r="DWZ770" s="79"/>
      <c r="DXA770" s="79"/>
      <c r="DXB770" s="79"/>
      <c r="DXC770" s="79"/>
      <c r="DXD770" s="79"/>
      <c r="DXE770" s="79"/>
      <c r="DXF770" s="79"/>
      <c r="DXG770" s="79"/>
      <c r="DXH770" s="79"/>
      <c r="DXI770" s="79"/>
      <c r="DXJ770" s="79"/>
      <c r="DXK770" s="79"/>
      <c r="DXL770" s="79"/>
      <c r="DXM770" s="79"/>
      <c r="DXN770" s="79"/>
      <c r="DXO770" s="79"/>
      <c r="DXP770" s="79"/>
      <c r="DXQ770" s="79"/>
      <c r="DXR770" s="79"/>
      <c r="DXS770" s="79"/>
      <c r="DXT770" s="79"/>
      <c r="DXU770" s="79"/>
      <c r="DXV770" s="79"/>
      <c r="DXW770" s="79"/>
      <c r="DXX770" s="79"/>
      <c r="DXY770" s="79"/>
      <c r="DXZ770" s="79"/>
      <c r="DYA770" s="79"/>
      <c r="DYB770" s="79"/>
      <c r="DYC770" s="79"/>
      <c r="DYD770" s="79"/>
      <c r="DYE770" s="79"/>
      <c r="DYF770" s="79"/>
      <c r="DYG770" s="79"/>
      <c r="DYH770" s="79"/>
      <c r="DYI770" s="79"/>
      <c r="DYJ770" s="79"/>
      <c r="DYK770" s="79"/>
      <c r="DYL770" s="79"/>
      <c r="DYM770" s="79"/>
      <c r="DYN770" s="79"/>
      <c r="DYO770" s="79"/>
      <c r="DYP770" s="79"/>
      <c r="DYQ770" s="79"/>
      <c r="DYR770" s="79"/>
      <c r="DYS770" s="79"/>
      <c r="DYT770" s="79"/>
      <c r="DYU770" s="79"/>
      <c r="DYV770" s="79"/>
      <c r="DYW770" s="79"/>
      <c r="DYX770" s="79"/>
      <c r="DYY770" s="79"/>
      <c r="DYZ770" s="79"/>
      <c r="DZA770" s="79"/>
      <c r="DZB770" s="79"/>
      <c r="DZC770" s="79"/>
      <c r="DZD770" s="79"/>
      <c r="DZE770" s="79"/>
      <c r="DZF770" s="79"/>
      <c r="DZG770" s="79"/>
      <c r="DZH770" s="79"/>
      <c r="DZI770" s="79"/>
      <c r="DZJ770" s="79"/>
      <c r="DZK770" s="79"/>
      <c r="DZL770" s="79"/>
      <c r="DZM770" s="79"/>
      <c r="DZN770" s="79"/>
      <c r="DZO770" s="79"/>
      <c r="DZP770" s="79"/>
      <c r="DZQ770" s="79"/>
      <c r="DZR770" s="79"/>
      <c r="DZS770" s="79"/>
      <c r="DZT770" s="79"/>
      <c r="DZU770" s="79"/>
      <c r="DZV770" s="79"/>
      <c r="DZW770" s="79"/>
      <c r="DZX770" s="79"/>
      <c r="DZY770" s="79"/>
      <c r="DZZ770" s="79"/>
      <c r="EAA770" s="79"/>
      <c r="EAB770" s="79"/>
      <c r="EAC770" s="79"/>
      <c r="EAD770" s="79"/>
      <c r="EAE770" s="79"/>
      <c r="EAF770" s="79"/>
      <c r="EAG770" s="79"/>
      <c r="EAH770" s="79"/>
      <c r="EAI770" s="79"/>
      <c r="EAJ770" s="79"/>
      <c r="EAK770" s="79"/>
      <c r="EAL770" s="79"/>
      <c r="EAM770" s="79"/>
      <c r="EAN770" s="79"/>
      <c r="EAO770" s="79"/>
      <c r="EAP770" s="79"/>
      <c r="EAQ770" s="79"/>
      <c r="EAR770" s="79"/>
      <c r="EAS770" s="79"/>
      <c r="EAT770" s="79"/>
      <c r="EAU770" s="79"/>
      <c r="EAV770" s="79"/>
      <c r="EAW770" s="79"/>
      <c r="EAX770" s="79"/>
      <c r="EAY770" s="79"/>
      <c r="EAZ770" s="79"/>
      <c r="EBA770" s="79"/>
      <c r="EBB770" s="79"/>
      <c r="EBC770" s="79"/>
      <c r="EBD770" s="79"/>
      <c r="EBE770" s="79"/>
      <c r="EBF770" s="79"/>
      <c r="EBG770" s="79"/>
      <c r="EBH770" s="79"/>
      <c r="EBI770" s="79"/>
      <c r="EBJ770" s="79"/>
      <c r="EBK770" s="79"/>
      <c r="EBL770" s="79"/>
      <c r="EBM770" s="79"/>
      <c r="EBN770" s="79"/>
      <c r="EBO770" s="79"/>
      <c r="EBP770" s="79"/>
      <c r="EBQ770" s="79"/>
      <c r="EBR770" s="79"/>
      <c r="EBS770" s="79"/>
      <c r="EBT770" s="79"/>
      <c r="EBU770" s="79"/>
      <c r="EBV770" s="79"/>
      <c r="EBW770" s="79"/>
      <c r="EBX770" s="79"/>
      <c r="EBY770" s="79"/>
      <c r="EBZ770" s="79"/>
      <c r="ECA770" s="79"/>
      <c r="ECB770" s="79"/>
      <c r="ECC770" s="79"/>
      <c r="ECD770" s="79"/>
      <c r="ECE770" s="79"/>
      <c r="ECF770" s="79"/>
      <c r="ECG770" s="79"/>
      <c r="ECH770" s="79"/>
      <c r="ECI770" s="79"/>
      <c r="ECJ770" s="79"/>
      <c r="ECK770" s="79"/>
      <c r="ECL770" s="79"/>
      <c r="ECM770" s="79"/>
      <c r="ECN770" s="79"/>
      <c r="ECO770" s="79"/>
      <c r="ECP770" s="79"/>
      <c r="ECQ770" s="79"/>
      <c r="ECR770" s="79"/>
      <c r="ECS770" s="79"/>
      <c r="ECT770" s="79"/>
      <c r="ECU770" s="79"/>
      <c r="ECV770" s="79"/>
      <c r="ECW770" s="79"/>
      <c r="ECX770" s="79"/>
      <c r="ECY770" s="79"/>
      <c r="ECZ770" s="79"/>
      <c r="EDA770" s="79"/>
      <c r="EDB770" s="79"/>
      <c r="EDC770" s="79"/>
      <c r="EDD770" s="79"/>
      <c r="EDE770" s="79"/>
      <c r="EDF770" s="79"/>
      <c r="EDG770" s="79"/>
      <c r="EDH770" s="79"/>
      <c r="EDI770" s="79"/>
      <c r="EDJ770" s="79"/>
      <c r="EDK770" s="79"/>
      <c r="EDL770" s="79"/>
      <c r="EDM770" s="79"/>
      <c r="EDN770" s="79"/>
      <c r="EDO770" s="79"/>
      <c r="EDP770" s="79"/>
      <c r="EDQ770" s="79"/>
      <c r="EDR770" s="79"/>
      <c r="EDS770" s="79"/>
      <c r="EDT770" s="79"/>
      <c r="EDU770" s="79"/>
      <c r="EDV770" s="79"/>
      <c r="EDW770" s="79"/>
      <c r="EDX770" s="79"/>
      <c r="EDY770" s="79"/>
      <c r="EDZ770" s="79"/>
      <c r="EEA770" s="79"/>
      <c r="EEB770" s="79"/>
      <c r="EEC770" s="79"/>
      <c r="EED770" s="79"/>
      <c r="EEE770" s="79"/>
      <c r="EEF770" s="79"/>
      <c r="EEG770" s="79"/>
      <c r="EEH770" s="79"/>
      <c r="EEI770" s="79"/>
      <c r="EEJ770" s="79"/>
      <c r="EEK770" s="79"/>
      <c r="EEL770" s="79"/>
      <c r="EEM770" s="79"/>
      <c r="EEN770" s="79"/>
      <c r="EEO770" s="79"/>
      <c r="EEP770" s="79"/>
      <c r="EEQ770" s="79"/>
      <c r="EER770" s="79"/>
      <c r="EES770" s="79"/>
      <c r="EET770" s="79"/>
      <c r="EEU770" s="79"/>
      <c r="EEV770" s="79"/>
      <c r="EEW770" s="79"/>
      <c r="EEX770" s="79"/>
      <c r="EEY770" s="79"/>
      <c r="EEZ770" s="79"/>
      <c r="EFA770" s="79"/>
      <c r="EFB770" s="79"/>
      <c r="EFC770" s="79"/>
      <c r="EFD770" s="79"/>
      <c r="EFE770" s="79"/>
      <c r="EFF770" s="79"/>
      <c r="EFG770" s="79"/>
      <c r="EFH770" s="79"/>
      <c r="EFI770" s="79"/>
      <c r="EFJ770" s="79"/>
      <c r="EFK770" s="79"/>
      <c r="EFL770" s="79"/>
      <c r="EFM770" s="79"/>
      <c r="EFN770" s="79"/>
      <c r="EFO770" s="79"/>
      <c r="EFP770" s="79"/>
      <c r="EFQ770" s="79"/>
      <c r="EFR770" s="79"/>
      <c r="EFS770" s="79"/>
      <c r="EFT770" s="79"/>
      <c r="EFU770" s="79"/>
      <c r="EFV770" s="79"/>
      <c r="EFW770" s="79"/>
      <c r="EFX770" s="79"/>
      <c r="EFY770" s="79"/>
      <c r="EFZ770" s="79"/>
      <c r="EGA770" s="79"/>
      <c r="EGB770" s="79"/>
      <c r="EGC770" s="79"/>
      <c r="EGD770" s="79"/>
      <c r="EGE770" s="79"/>
      <c r="EGF770" s="79"/>
      <c r="EGG770" s="79"/>
      <c r="EGH770" s="79"/>
      <c r="EGI770" s="79"/>
      <c r="EGJ770" s="79"/>
      <c r="EGK770" s="79"/>
      <c r="EGL770" s="79"/>
      <c r="EGM770" s="79"/>
      <c r="EGN770" s="79"/>
      <c r="EGO770" s="79"/>
      <c r="EGP770" s="79"/>
      <c r="EGQ770" s="79"/>
      <c r="EGR770" s="79"/>
      <c r="EGS770" s="79"/>
      <c r="EGT770" s="79"/>
      <c r="EGU770" s="79"/>
      <c r="EGV770" s="79"/>
      <c r="EGW770" s="79"/>
      <c r="EGX770" s="79"/>
      <c r="EGY770" s="79"/>
      <c r="EGZ770" s="79"/>
      <c r="EHA770" s="79"/>
      <c r="EHB770" s="79"/>
      <c r="EHC770" s="79"/>
      <c r="EHD770" s="79"/>
      <c r="EHE770" s="79"/>
      <c r="EHF770" s="79"/>
      <c r="EHG770" s="79"/>
      <c r="EHH770" s="79"/>
      <c r="EHI770" s="79"/>
      <c r="EHJ770" s="79"/>
      <c r="EHK770" s="79"/>
      <c r="EHL770" s="79"/>
      <c r="EHM770" s="79"/>
      <c r="EHN770" s="79"/>
      <c r="EHO770" s="79"/>
      <c r="EHP770" s="79"/>
      <c r="EHQ770" s="79"/>
      <c r="EHR770" s="79"/>
      <c r="EHS770" s="79"/>
      <c r="EHT770" s="79"/>
      <c r="EHU770" s="79"/>
      <c r="EHV770" s="79"/>
      <c r="EHW770" s="79"/>
      <c r="EHX770" s="79"/>
      <c r="EHY770" s="79"/>
      <c r="EHZ770" s="79"/>
      <c r="EIA770" s="79"/>
      <c r="EIB770" s="79"/>
      <c r="EIC770" s="79"/>
      <c r="EID770" s="79"/>
      <c r="EIE770" s="79"/>
      <c r="EIF770" s="79"/>
      <c r="EIG770" s="79"/>
      <c r="EIH770" s="79"/>
      <c r="EII770" s="79"/>
      <c r="EIJ770" s="79"/>
      <c r="EIK770" s="79"/>
      <c r="EIL770" s="79"/>
      <c r="EIM770" s="79"/>
      <c r="EIN770" s="79"/>
      <c r="EIO770" s="79"/>
      <c r="EIP770" s="79"/>
      <c r="EIQ770" s="79"/>
      <c r="EIR770" s="79"/>
      <c r="EIS770" s="79"/>
      <c r="EIT770" s="79"/>
      <c r="EIU770" s="79"/>
      <c r="EIV770" s="79"/>
      <c r="EIW770" s="79"/>
      <c r="EIX770" s="79"/>
      <c r="EIY770" s="79"/>
      <c r="EIZ770" s="79"/>
      <c r="EJA770" s="79"/>
      <c r="EJB770" s="79"/>
      <c r="EJC770" s="79"/>
      <c r="EJD770" s="79"/>
      <c r="EJE770" s="79"/>
      <c r="EJF770" s="79"/>
      <c r="EJG770" s="79"/>
      <c r="EJH770" s="79"/>
      <c r="EJI770" s="79"/>
      <c r="EJJ770" s="79"/>
      <c r="EJK770" s="79"/>
      <c r="EJL770" s="79"/>
      <c r="EJM770" s="79"/>
      <c r="EJN770" s="79"/>
      <c r="EJO770" s="79"/>
      <c r="EJP770" s="79"/>
      <c r="EJQ770" s="79"/>
      <c r="EJR770" s="79"/>
      <c r="EJS770" s="79"/>
      <c r="EJT770" s="79"/>
      <c r="EJU770" s="79"/>
      <c r="EJV770" s="79"/>
      <c r="EJW770" s="79"/>
      <c r="EJX770" s="79"/>
      <c r="EJY770" s="79"/>
      <c r="EJZ770" s="79"/>
      <c r="EKA770" s="79"/>
      <c r="EKB770" s="79"/>
      <c r="EKC770" s="79"/>
      <c r="EKD770" s="79"/>
      <c r="EKE770" s="79"/>
      <c r="EKF770" s="79"/>
      <c r="EKG770" s="79"/>
      <c r="EKH770" s="79"/>
      <c r="EKI770" s="79"/>
      <c r="EKJ770" s="79"/>
      <c r="EKK770" s="79"/>
      <c r="EKL770" s="79"/>
      <c r="EKM770" s="79"/>
      <c r="EKN770" s="79"/>
      <c r="EKO770" s="79"/>
      <c r="EKP770" s="79"/>
      <c r="EKQ770" s="79"/>
      <c r="EKR770" s="79"/>
      <c r="EKS770" s="79"/>
      <c r="EKT770" s="79"/>
      <c r="EKU770" s="79"/>
      <c r="EKV770" s="79"/>
      <c r="EKW770" s="79"/>
      <c r="EKX770" s="79"/>
      <c r="EKY770" s="79"/>
      <c r="EKZ770" s="79"/>
      <c r="ELA770" s="79"/>
      <c r="ELB770" s="79"/>
      <c r="ELC770" s="79"/>
      <c r="ELD770" s="79"/>
      <c r="ELE770" s="79"/>
      <c r="ELF770" s="79"/>
      <c r="ELG770" s="79"/>
      <c r="ELH770" s="79"/>
      <c r="ELI770" s="79"/>
      <c r="ELJ770" s="79"/>
      <c r="ELK770" s="79"/>
      <c r="ELL770" s="79"/>
      <c r="ELM770" s="79"/>
      <c r="ELN770" s="79"/>
      <c r="ELO770" s="79"/>
      <c r="ELP770" s="79"/>
      <c r="ELQ770" s="79"/>
      <c r="ELR770" s="79"/>
      <c r="ELS770" s="79"/>
      <c r="ELT770" s="79"/>
      <c r="ELU770" s="79"/>
      <c r="ELV770" s="79"/>
      <c r="ELW770" s="79"/>
      <c r="ELX770" s="79"/>
      <c r="ELY770" s="79"/>
      <c r="ELZ770" s="79"/>
      <c r="EMA770" s="79"/>
      <c r="EMB770" s="79"/>
      <c r="EMC770" s="79"/>
      <c r="EMD770" s="79"/>
      <c r="EME770" s="79"/>
      <c r="EMF770" s="79"/>
      <c r="EMG770" s="79"/>
      <c r="EMH770" s="79"/>
      <c r="EMI770" s="79"/>
      <c r="EMJ770" s="79"/>
      <c r="EMK770" s="79"/>
      <c r="EML770" s="79"/>
      <c r="EMM770" s="79"/>
      <c r="EMN770" s="79"/>
      <c r="EMO770" s="79"/>
      <c r="EMP770" s="79"/>
      <c r="EMQ770" s="79"/>
      <c r="EMR770" s="79"/>
      <c r="EMS770" s="79"/>
      <c r="EMT770" s="79"/>
      <c r="EMU770" s="79"/>
      <c r="EMV770" s="79"/>
      <c r="EMW770" s="79"/>
      <c r="EMX770" s="79"/>
      <c r="EMY770" s="79"/>
      <c r="EMZ770" s="79"/>
      <c r="ENA770" s="79"/>
      <c r="ENB770" s="79"/>
      <c r="ENC770" s="79"/>
      <c r="END770" s="79"/>
      <c r="ENE770" s="79"/>
      <c r="ENF770" s="79"/>
      <c r="ENG770" s="79"/>
      <c r="ENH770" s="79"/>
      <c r="ENI770" s="79"/>
      <c r="ENJ770" s="79"/>
      <c r="ENK770" s="79"/>
      <c r="ENL770" s="79"/>
      <c r="ENM770" s="79"/>
      <c r="ENN770" s="79"/>
      <c r="ENO770" s="79"/>
      <c r="ENP770" s="79"/>
      <c r="ENQ770" s="79"/>
      <c r="ENR770" s="79"/>
      <c r="ENS770" s="79"/>
      <c r="ENT770" s="79"/>
      <c r="ENU770" s="79"/>
      <c r="ENV770" s="79"/>
      <c r="ENW770" s="79"/>
      <c r="ENX770" s="79"/>
      <c r="ENY770" s="79"/>
      <c r="ENZ770" s="79"/>
      <c r="EOA770" s="79"/>
      <c r="EOB770" s="79"/>
      <c r="EOC770" s="79"/>
      <c r="EOD770" s="79"/>
      <c r="EOE770" s="79"/>
      <c r="EOF770" s="79"/>
      <c r="EOG770" s="79"/>
      <c r="EOH770" s="79"/>
      <c r="EOI770" s="79"/>
      <c r="EOJ770" s="79"/>
      <c r="EOK770" s="79"/>
      <c r="EOL770" s="79"/>
      <c r="EOM770" s="79"/>
      <c r="EON770" s="79"/>
      <c r="EOO770" s="79"/>
      <c r="EOP770" s="79"/>
      <c r="EOQ770" s="79"/>
      <c r="EOR770" s="79"/>
      <c r="EOS770" s="79"/>
      <c r="EOT770" s="79"/>
      <c r="EOU770" s="79"/>
      <c r="EOV770" s="79"/>
      <c r="EOW770" s="79"/>
      <c r="EOX770" s="79"/>
      <c r="EOY770" s="79"/>
      <c r="EOZ770" s="79"/>
      <c r="EPA770" s="79"/>
      <c r="EPB770" s="79"/>
      <c r="EPC770" s="79"/>
      <c r="EPD770" s="79"/>
      <c r="EPE770" s="79"/>
      <c r="EPF770" s="79"/>
      <c r="EPG770" s="79"/>
      <c r="EPH770" s="79"/>
      <c r="EPI770" s="79"/>
      <c r="EPJ770" s="79"/>
      <c r="EPK770" s="79"/>
      <c r="EPL770" s="79"/>
      <c r="EPM770" s="79"/>
      <c r="EPN770" s="79"/>
      <c r="EPO770" s="79"/>
      <c r="EPP770" s="79"/>
      <c r="EPQ770" s="79"/>
      <c r="EPR770" s="79"/>
      <c r="EPS770" s="79"/>
      <c r="EPT770" s="79"/>
      <c r="EPU770" s="79"/>
      <c r="EPV770" s="79"/>
      <c r="EPW770" s="79"/>
      <c r="EPX770" s="79"/>
      <c r="EPY770" s="79"/>
      <c r="EPZ770" s="79"/>
      <c r="EQA770" s="79"/>
      <c r="EQB770" s="79"/>
      <c r="EQC770" s="79"/>
      <c r="EQD770" s="79"/>
      <c r="EQE770" s="79"/>
      <c r="EQF770" s="79"/>
      <c r="EQG770" s="79"/>
      <c r="EQH770" s="79"/>
      <c r="EQI770" s="79"/>
      <c r="EQJ770" s="79"/>
      <c r="EQK770" s="79"/>
      <c r="EQL770" s="79"/>
      <c r="EQM770" s="79"/>
      <c r="EQN770" s="79"/>
      <c r="EQO770" s="79"/>
      <c r="EQP770" s="79"/>
      <c r="EQQ770" s="79"/>
      <c r="EQR770" s="79"/>
      <c r="EQS770" s="79"/>
      <c r="EQT770" s="79"/>
      <c r="EQU770" s="79"/>
      <c r="EQV770" s="79"/>
      <c r="EQW770" s="79"/>
      <c r="EQX770" s="79"/>
      <c r="EQY770" s="79"/>
      <c r="EQZ770" s="79"/>
      <c r="ERA770" s="79"/>
      <c r="ERB770" s="79"/>
      <c r="ERC770" s="79"/>
      <c r="ERD770" s="79"/>
      <c r="ERE770" s="79"/>
      <c r="ERF770" s="79"/>
      <c r="ERG770" s="79"/>
      <c r="ERH770" s="79"/>
      <c r="ERI770" s="79"/>
      <c r="ERJ770" s="79"/>
      <c r="ERK770" s="79"/>
      <c r="ERL770" s="79"/>
      <c r="ERM770" s="79"/>
      <c r="ERN770" s="79"/>
      <c r="ERO770" s="79"/>
      <c r="ERP770" s="79"/>
      <c r="ERQ770" s="79"/>
      <c r="ERR770" s="79"/>
      <c r="ERS770" s="79"/>
      <c r="ERT770" s="79"/>
      <c r="ERU770" s="79"/>
      <c r="ERV770" s="79"/>
      <c r="ERW770" s="79"/>
      <c r="ERX770" s="79"/>
      <c r="ERY770" s="79"/>
      <c r="ERZ770" s="79"/>
      <c r="ESA770" s="79"/>
      <c r="ESB770" s="79"/>
      <c r="ESC770" s="79"/>
      <c r="ESD770" s="79"/>
      <c r="ESE770" s="79"/>
      <c r="ESF770" s="79"/>
      <c r="ESG770" s="79"/>
      <c r="ESH770" s="79"/>
      <c r="ESI770" s="79"/>
      <c r="ESJ770" s="79"/>
      <c r="ESK770" s="79"/>
      <c r="ESL770" s="79"/>
      <c r="ESM770" s="79"/>
      <c r="ESN770" s="79"/>
      <c r="ESO770" s="79"/>
      <c r="ESP770" s="79"/>
      <c r="ESQ770" s="79"/>
      <c r="ESR770" s="79"/>
      <c r="ESS770" s="79"/>
      <c r="EST770" s="79"/>
      <c r="ESU770" s="79"/>
      <c r="ESV770" s="79"/>
      <c r="ESW770" s="79"/>
      <c r="ESX770" s="79"/>
      <c r="ESY770" s="79"/>
      <c r="ESZ770" s="79"/>
      <c r="ETA770" s="79"/>
      <c r="ETB770" s="79"/>
      <c r="ETC770" s="79"/>
      <c r="ETD770" s="79"/>
      <c r="ETE770" s="79"/>
      <c r="ETF770" s="79"/>
      <c r="ETG770" s="79"/>
      <c r="ETH770" s="79"/>
      <c r="ETI770" s="79"/>
      <c r="ETJ770" s="79"/>
      <c r="ETK770" s="79"/>
      <c r="ETL770" s="79"/>
      <c r="ETM770" s="79"/>
      <c r="ETN770" s="79"/>
      <c r="ETO770" s="79"/>
      <c r="ETP770" s="79"/>
      <c r="ETQ770" s="79"/>
      <c r="ETR770" s="79"/>
      <c r="ETS770" s="79"/>
      <c r="ETT770" s="79"/>
      <c r="ETU770" s="79"/>
      <c r="ETV770" s="79"/>
      <c r="ETW770" s="79"/>
      <c r="ETX770" s="79"/>
      <c r="ETY770" s="79"/>
      <c r="ETZ770" s="79"/>
      <c r="EUA770" s="79"/>
      <c r="EUB770" s="79"/>
      <c r="EUC770" s="79"/>
      <c r="EUD770" s="79"/>
      <c r="EUE770" s="79"/>
      <c r="EUF770" s="79"/>
      <c r="EUG770" s="79"/>
      <c r="EUH770" s="79"/>
      <c r="EUI770" s="79"/>
      <c r="EUJ770" s="79"/>
      <c r="EUK770" s="79"/>
      <c r="EUL770" s="79"/>
      <c r="EUM770" s="79"/>
      <c r="EUN770" s="79"/>
      <c r="EUO770" s="79"/>
      <c r="EUP770" s="79"/>
      <c r="EUQ770" s="79"/>
      <c r="EUR770" s="79"/>
      <c r="EUS770" s="79"/>
      <c r="EUT770" s="79"/>
      <c r="EUU770" s="79"/>
      <c r="EUV770" s="79"/>
      <c r="EUW770" s="79"/>
      <c r="EUX770" s="79"/>
      <c r="EUY770" s="79"/>
      <c r="EUZ770" s="79"/>
      <c r="EVA770" s="79"/>
      <c r="EVB770" s="79"/>
      <c r="EVC770" s="79"/>
      <c r="EVD770" s="79"/>
      <c r="EVE770" s="79"/>
      <c r="EVF770" s="79"/>
      <c r="EVG770" s="79"/>
      <c r="EVH770" s="79"/>
      <c r="EVI770" s="79"/>
      <c r="EVJ770" s="79"/>
      <c r="EVK770" s="79"/>
      <c r="EVL770" s="79"/>
      <c r="EVM770" s="79"/>
      <c r="EVN770" s="79"/>
      <c r="EVO770" s="79"/>
      <c r="EVP770" s="79"/>
      <c r="EVQ770" s="79"/>
      <c r="EVR770" s="79"/>
      <c r="EVS770" s="79"/>
      <c r="EVT770" s="79"/>
      <c r="EVU770" s="79"/>
      <c r="EVV770" s="79"/>
      <c r="EVW770" s="79"/>
      <c r="EVX770" s="79"/>
      <c r="EVY770" s="79"/>
      <c r="EVZ770" s="79"/>
      <c r="EWA770" s="79"/>
      <c r="EWB770" s="79"/>
      <c r="EWC770" s="79"/>
      <c r="EWD770" s="79"/>
      <c r="EWE770" s="79"/>
      <c r="EWF770" s="79"/>
      <c r="EWG770" s="79"/>
      <c r="EWH770" s="79"/>
      <c r="EWI770" s="79"/>
      <c r="EWJ770" s="79"/>
      <c r="EWK770" s="79"/>
      <c r="EWL770" s="79"/>
      <c r="EWM770" s="79"/>
      <c r="EWN770" s="79"/>
      <c r="EWO770" s="79"/>
      <c r="EWP770" s="79"/>
      <c r="EWQ770" s="79"/>
      <c r="EWR770" s="79"/>
      <c r="EWS770" s="79"/>
      <c r="EWT770" s="79"/>
      <c r="EWU770" s="79"/>
      <c r="EWV770" s="79"/>
      <c r="EWW770" s="79"/>
      <c r="EWX770" s="79"/>
      <c r="EWY770" s="79"/>
      <c r="EWZ770" s="79"/>
      <c r="EXA770" s="79"/>
      <c r="EXB770" s="79"/>
      <c r="EXC770" s="79"/>
      <c r="EXD770" s="79"/>
      <c r="EXE770" s="79"/>
      <c r="EXF770" s="79"/>
      <c r="EXG770" s="79"/>
      <c r="EXH770" s="79"/>
      <c r="EXI770" s="79"/>
      <c r="EXJ770" s="79"/>
      <c r="EXK770" s="79"/>
      <c r="EXL770" s="79"/>
      <c r="EXM770" s="79"/>
      <c r="EXN770" s="79"/>
      <c r="EXO770" s="79"/>
      <c r="EXP770" s="79"/>
      <c r="EXQ770" s="79"/>
      <c r="EXR770" s="79"/>
      <c r="EXS770" s="79"/>
      <c r="EXT770" s="79"/>
      <c r="EXU770" s="79"/>
      <c r="EXV770" s="79"/>
      <c r="EXW770" s="79"/>
      <c r="EXX770" s="79"/>
      <c r="EXY770" s="79"/>
      <c r="EXZ770" s="79"/>
      <c r="EYA770" s="79"/>
      <c r="EYB770" s="79"/>
      <c r="EYC770" s="79"/>
      <c r="EYD770" s="79"/>
      <c r="EYE770" s="79"/>
      <c r="EYF770" s="79"/>
      <c r="EYG770" s="79"/>
      <c r="EYH770" s="79"/>
      <c r="EYI770" s="79"/>
      <c r="EYJ770" s="79"/>
      <c r="EYK770" s="79"/>
      <c r="EYL770" s="79"/>
      <c r="EYM770" s="79"/>
      <c r="EYN770" s="79"/>
      <c r="EYO770" s="79"/>
      <c r="EYP770" s="79"/>
      <c r="EYQ770" s="79"/>
      <c r="EYR770" s="79"/>
      <c r="EYS770" s="79"/>
      <c r="EYT770" s="79"/>
      <c r="EYU770" s="79"/>
      <c r="EYV770" s="79"/>
      <c r="EYW770" s="79"/>
      <c r="EYX770" s="79"/>
      <c r="EYY770" s="79"/>
      <c r="EYZ770" s="79"/>
      <c r="EZA770" s="79"/>
      <c r="EZB770" s="79"/>
      <c r="EZC770" s="79"/>
      <c r="EZD770" s="79"/>
      <c r="EZE770" s="79"/>
      <c r="EZF770" s="79"/>
      <c r="EZG770" s="79"/>
      <c r="EZH770" s="79"/>
      <c r="EZI770" s="79"/>
      <c r="EZJ770" s="79"/>
      <c r="EZK770" s="79"/>
      <c r="EZL770" s="79"/>
      <c r="EZM770" s="79"/>
      <c r="EZN770" s="79"/>
      <c r="EZO770" s="79"/>
      <c r="EZP770" s="79"/>
      <c r="EZQ770" s="79"/>
      <c r="EZR770" s="79"/>
      <c r="EZS770" s="79"/>
      <c r="EZT770" s="79"/>
      <c r="EZU770" s="79"/>
      <c r="EZV770" s="79"/>
      <c r="EZW770" s="79"/>
      <c r="EZX770" s="79"/>
      <c r="EZY770" s="79"/>
      <c r="EZZ770" s="79"/>
      <c r="FAA770" s="79"/>
      <c r="FAB770" s="79"/>
      <c r="FAC770" s="79"/>
      <c r="FAD770" s="79"/>
      <c r="FAE770" s="79"/>
      <c r="FAF770" s="79"/>
      <c r="FAG770" s="79"/>
      <c r="FAH770" s="79"/>
      <c r="FAI770" s="79"/>
      <c r="FAJ770" s="79"/>
      <c r="FAK770" s="79"/>
      <c r="FAL770" s="79"/>
      <c r="FAM770" s="79"/>
      <c r="FAN770" s="79"/>
      <c r="FAO770" s="79"/>
      <c r="FAP770" s="79"/>
      <c r="FAQ770" s="79"/>
      <c r="FAR770" s="79"/>
      <c r="FAS770" s="79"/>
      <c r="FAT770" s="79"/>
      <c r="FAU770" s="79"/>
      <c r="FAV770" s="79"/>
      <c r="FAW770" s="79"/>
      <c r="FAX770" s="79"/>
      <c r="FAY770" s="79"/>
      <c r="FAZ770" s="79"/>
      <c r="FBA770" s="79"/>
      <c r="FBB770" s="79"/>
      <c r="FBC770" s="79"/>
      <c r="FBD770" s="79"/>
      <c r="FBE770" s="79"/>
      <c r="FBF770" s="79"/>
      <c r="FBG770" s="79"/>
      <c r="FBH770" s="79"/>
      <c r="FBI770" s="79"/>
      <c r="FBJ770" s="79"/>
      <c r="FBK770" s="79"/>
      <c r="FBL770" s="79"/>
      <c r="FBM770" s="79"/>
      <c r="FBN770" s="79"/>
      <c r="FBO770" s="79"/>
      <c r="FBP770" s="79"/>
      <c r="FBQ770" s="79"/>
      <c r="FBR770" s="79"/>
      <c r="FBS770" s="79"/>
      <c r="FBT770" s="79"/>
      <c r="FBU770" s="79"/>
      <c r="FBV770" s="79"/>
      <c r="FBW770" s="79"/>
      <c r="FBX770" s="79"/>
      <c r="FBY770" s="79"/>
      <c r="FBZ770" s="79"/>
      <c r="FCA770" s="79"/>
      <c r="FCB770" s="79"/>
      <c r="FCC770" s="79"/>
      <c r="FCD770" s="79"/>
      <c r="FCE770" s="79"/>
      <c r="FCF770" s="79"/>
      <c r="FCG770" s="79"/>
      <c r="FCH770" s="79"/>
      <c r="FCI770" s="79"/>
      <c r="FCJ770" s="79"/>
      <c r="FCK770" s="79"/>
      <c r="FCL770" s="79"/>
      <c r="FCM770" s="79"/>
      <c r="FCN770" s="79"/>
      <c r="FCO770" s="79"/>
      <c r="FCP770" s="79"/>
      <c r="FCQ770" s="79"/>
      <c r="FCR770" s="79"/>
      <c r="FCS770" s="79"/>
      <c r="FCT770" s="79"/>
      <c r="FCU770" s="79"/>
      <c r="FCV770" s="79"/>
      <c r="FCW770" s="79"/>
      <c r="FCX770" s="79"/>
      <c r="FCY770" s="79"/>
      <c r="FCZ770" s="79"/>
      <c r="FDA770" s="79"/>
      <c r="FDB770" s="79"/>
      <c r="FDC770" s="79"/>
      <c r="FDD770" s="79"/>
      <c r="FDE770" s="79"/>
      <c r="FDF770" s="79"/>
      <c r="FDG770" s="79"/>
      <c r="FDH770" s="79"/>
      <c r="FDI770" s="79"/>
      <c r="FDJ770" s="79"/>
      <c r="FDK770" s="79"/>
      <c r="FDL770" s="79"/>
      <c r="FDM770" s="79"/>
      <c r="FDN770" s="79"/>
      <c r="FDO770" s="79"/>
      <c r="FDP770" s="79"/>
      <c r="FDQ770" s="79"/>
      <c r="FDR770" s="79"/>
      <c r="FDS770" s="79"/>
      <c r="FDT770" s="79"/>
      <c r="FDU770" s="79"/>
      <c r="FDV770" s="79"/>
      <c r="FDW770" s="79"/>
      <c r="FDX770" s="79"/>
      <c r="FDY770" s="79"/>
      <c r="FDZ770" s="79"/>
      <c r="FEA770" s="79"/>
      <c r="FEB770" s="79"/>
      <c r="FEC770" s="79"/>
      <c r="FED770" s="79"/>
      <c r="FEE770" s="79"/>
      <c r="FEF770" s="79"/>
      <c r="FEG770" s="79"/>
      <c r="FEH770" s="79"/>
      <c r="FEI770" s="79"/>
      <c r="FEJ770" s="79"/>
      <c r="FEK770" s="79"/>
      <c r="FEL770" s="79"/>
      <c r="FEM770" s="79"/>
      <c r="FEN770" s="79"/>
      <c r="FEO770" s="79"/>
      <c r="FEP770" s="79"/>
      <c r="FEQ770" s="79"/>
      <c r="FER770" s="79"/>
      <c r="FES770" s="79"/>
      <c r="FET770" s="79"/>
      <c r="FEU770" s="79"/>
      <c r="FEV770" s="79"/>
      <c r="FEW770" s="79"/>
      <c r="FEX770" s="79"/>
      <c r="FEY770" s="79"/>
      <c r="FEZ770" s="79"/>
      <c r="FFA770" s="79"/>
      <c r="FFB770" s="79"/>
      <c r="FFC770" s="79"/>
      <c r="FFD770" s="79"/>
      <c r="FFE770" s="79"/>
      <c r="FFF770" s="79"/>
      <c r="FFG770" s="79"/>
      <c r="FFH770" s="79"/>
      <c r="FFI770" s="79"/>
      <c r="FFJ770" s="79"/>
      <c r="FFK770" s="79"/>
      <c r="FFL770" s="79"/>
      <c r="FFM770" s="79"/>
      <c r="FFN770" s="79"/>
      <c r="FFO770" s="79"/>
      <c r="FFP770" s="79"/>
      <c r="FFQ770" s="79"/>
      <c r="FFR770" s="79"/>
      <c r="FFS770" s="79"/>
      <c r="FFT770" s="79"/>
      <c r="FFU770" s="79"/>
      <c r="FFV770" s="79"/>
      <c r="FFW770" s="79"/>
      <c r="FFX770" s="79"/>
      <c r="FFY770" s="79"/>
      <c r="FFZ770" s="79"/>
      <c r="FGA770" s="79"/>
      <c r="FGB770" s="79"/>
      <c r="FGC770" s="79"/>
      <c r="FGD770" s="79"/>
      <c r="FGE770" s="79"/>
      <c r="FGF770" s="79"/>
      <c r="FGG770" s="79"/>
      <c r="FGH770" s="79"/>
      <c r="FGI770" s="79"/>
      <c r="FGJ770" s="79"/>
      <c r="FGK770" s="79"/>
      <c r="FGL770" s="79"/>
      <c r="FGM770" s="79"/>
      <c r="FGN770" s="79"/>
      <c r="FGO770" s="79"/>
      <c r="FGP770" s="79"/>
      <c r="FGQ770" s="79"/>
      <c r="FGR770" s="79"/>
      <c r="FGS770" s="79"/>
      <c r="FGT770" s="79"/>
      <c r="FGU770" s="79"/>
      <c r="FGV770" s="79"/>
      <c r="FGW770" s="79"/>
      <c r="FGX770" s="79"/>
      <c r="FGY770" s="79"/>
      <c r="FGZ770" s="79"/>
      <c r="FHA770" s="79"/>
      <c r="FHB770" s="79"/>
      <c r="FHC770" s="79"/>
      <c r="FHD770" s="79"/>
      <c r="FHE770" s="79"/>
      <c r="FHF770" s="79"/>
      <c r="FHG770" s="79"/>
      <c r="FHH770" s="79"/>
      <c r="FHI770" s="79"/>
      <c r="FHJ770" s="79"/>
      <c r="FHK770" s="79"/>
      <c r="FHL770" s="79"/>
      <c r="FHM770" s="79"/>
      <c r="FHN770" s="79"/>
      <c r="FHO770" s="79"/>
      <c r="FHP770" s="79"/>
      <c r="FHQ770" s="79"/>
      <c r="FHR770" s="79"/>
      <c r="FHS770" s="79"/>
      <c r="FHT770" s="79"/>
      <c r="FHU770" s="79"/>
      <c r="FHV770" s="79"/>
      <c r="FHW770" s="79"/>
      <c r="FHX770" s="79"/>
      <c r="FHY770" s="79"/>
      <c r="FHZ770" s="79"/>
      <c r="FIA770" s="79"/>
      <c r="FIB770" s="79"/>
      <c r="FIC770" s="79"/>
      <c r="FID770" s="79"/>
      <c r="FIE770" s="79"/>
      <c r="FIF770" s="79"/>
      <c r="FIG770" s="79"/>
      <c r="FIH770" s="79"/>
      <c r="FII770" s="79"/>
      <c r="FIJ770" s="79"/>
      <c r="FIK770" s="79"/>
      <c r="FIL770" s="79"/>
      <c r="FIM770" s="79"/>
      <c r="FIN770" s="79"/>
      <c r="FIO770" s="79"/>
      <c r="FIP770" s="79"/>
      <c r="FIQ770" s="79"/>
      <c r="FIR770" s="79"/>
      <c r="FIS770" s="79"/>
      <c r="FIT770" s="79"/>
      <c r="FIU770" s="79"/>
      <c r="FIV770" s="79"/>
      <c r="FIW770" s="79"/>
      <c r="FIX770" s="79"/>
      <c r="FIY770" s="79"/>
      <c r="FIZ770" s="79"/>
      <c r="FJA770" s="79"/>
      <c r="FJB770" s="79"/>
      <c r="FJC770" s="79"/>
      <c r="FJD770" s="79"/>
      <c r="FJE770" s="79"/>
      <c r="FJF770" s="79"/>
      <c r="FJG770" s="79"/>
      <c r="FJH770" s="79"/>
      <c r="FJI770" s="79"/>
      <c r="FJJ770" s="79"/>
      <c r="FJK770" s="79"/>
      <c r="FJL770" s="79"/>
      <c r="FJM770" s="79"/>
      <c r="FJN770" s="79"/>
      <c r="FJO770" s="79"/>
      <c r="FJP770" s="79"/>
      <c r="FJQ770" s="79"/>
      <c r="FJR770" s="79"/>
      <c r="FJS770" s="79"/>
      <c r="FJT770" s="79"/>
      <c r="FJU770" s="79"/>
      <c r="FJV770" s="79"/>
      <c r="FJW770" s="79"/>
      <c r="FJX770" s="79"/>
      <c r="FJY770" s="79"/>
      <c r="FJZ770" s="79"/>
      <c r="FKA770" s="79"/>
      <c r="FKB770" s="79"/>
      <c r="FKC770" s="79"/>
      <c r="FKD770" s="79"/>
      <c r="FKE770" s="79"/>
      <c r="FKF770" s="79"/>
      <c r="FKG770" s="79"/>
      <c r="FKH770" s="79"/>
      <c r="FKI770" s="79"/>
      <c r="FKJ770" s="79"/>
      <c r="FKK770" s="79"/>
      <c r="FKL770" s="79"/>
      <c r="FKM770" s="79"/>
      <c r="FKN770" s="79"/>
      <c r="FKO770" s="79"/>
      <c r="FKP770" s="79"/>
      <c r="FKQ770" s="79"/>
      <c r="FKR770" s="79"/>
      <c r="FKS770" s="79"/>
      <c r="FKT770" s="79"/>
      <c r="FKU770" s="79"/>
      <c r="FKV770" s="79"/>
      <c r="FKW770" s="79"/>
      <c r="FKX770" s="79"/>
      <c r="FKY770" s="79"/>
      <c r="FKZ770" s="79"/>
      <c r="FLA770" s="79"/>
      <c r="FLB770" s="79"/>
      <c r="FLC770" s="79"/>
      <c r="FLD770" s="79"/>
      <c r="FLE770" s="79"/>
      <c r="FLF770" s="79"/>
      <c r="FLG770" s="79"/>
      <c r="FLH770" s="79"/>
      <c r="FLI770" s="79"/>
      <c r="FLJ770" s="79"/>
      <c r="FLK770" s="79"/>
      <c r="FLL770" s="79"/>
      <c r="FLM770" s="79"/>
      <c r="FLN770" s="79"/>
      <c r="FLO770" s="79"/>
      <c r="FLP770" s="79"/>
      <c r="FLQ770" s="79"/>
      <c r="FLR770" s="79"/>
      <c r="FLS770" s="79"/>
      <c r="FLT770" s="79"/>
      <c r="FLU770" s="79"/>
      <c r="FLV770" s="79"/>
      <c r="FLW770" s="79"/>
      <c r="FLX770" s="79"/>
      <c r="FLY770" s="79"/>
      <c r="FLZ770" s="79"/>
      <c r="FMA770" s="79"/>
      <c r="FMB770" s="79"/>
      <c r="FMC770" s="79"/>
      <c r="FMD770" s="79"/>
      <c r="FME770" s="79"/>
      <c r="FMF770" s="79"/>
      <c r="FMG770" s="79"/>
      <c r="FMH770" s="79"/>
      <c r="FMI770" s="79"/>
      <c r="FMJ770" s="79"/>
      <c r="FMK770" s="79"/>
      <c r="FML770" s="79"/>
      <c r="FMM770" s="79"/>
      <c r="FMN770" s="79"/>
      <c r="FMO770" s="79"/>
      <c r="FMP770" s="79"/>
      <c r="FMQ770" s="79"/>
      <c r="FMR770" s="79"/>
      <c r="FMS770" s="79"/>
      <c r="FMT770" s="79"/>
      <c r="FMU770" s="79"/>
      <c r="FMV770" s="79"/>
      <c r="FMW770" s="79"/>
      <c r="FMX770" s="79"/>
      <c r="FMY770" s="79"/>
      <c r="FMZ770" s="79"/>
      <c r="FNA770" s="79"/>
      <c r="FNB770" s="79"/>
      <c r="FNC770" s="79"/>
      <c r="FND770" s="79"/>
      <c r="FNE770" s="79"/>
      <c r="FNF770" s="79"/>
      <c r="FNG770" s="79"/>
      <c r="FNH770" s="79"/>
      <c r="FNI770" s="79"/>
      <c r="FNJ770" s="79"/>
      <c r="FNK770" s="79"/>
      <c r="FNL770" s="79"/>
      <c r="FNM770" s="79"/>
      <c r="FNN770" s="79"/>
      <c r="FNO770" s="79"/>
      <c r="FNP770" s="79"/>
      <c r="FNQ770" s="79"/>
      <c r="FNR770" s="79"/>
      <c r="FNS770" s="79"/>
      <c r="FNT770" s="79"/>
      <c r="FNU770" s="79"/>
      <c r="FNV770" s="79"/>
      <c r="FNW770" s="79"/>
      <c r="FNX770" s="79"/>
      <c r="FNY770" s="79"/>
      <c r="FNZ770" s="79"/>
      <c r="FOA770" s="79"/>
      <c r="FOB770" s="79"/>
      <c r="FOC770" s="79"/>
      <c r="FOD770" s="79"/>
      <c r="FOE770" s="79"/>
      <c r="FOF770" s="79"/>
      <c r="FOG770" s="79"/>
      <c r="FOH770" s="79"/>
      <c r="FOI770" s="79"/>
      <c r="FOJ770" s="79"/>
      <c r="FOK770" s="79"/>
      <c r="FOL770" s="79"/>
      <c r="FOM770" s="79"/>
      <c r="FON770" s="79"/>
      <c r="FOO770" s="79"/>
      <c r="FOP770" s="79"/>
      <c r="FOQ770" s="79"/>
      <c r="FOR770" s="79"/>
      <c r="FOS770" s="79"/>
      <c r="FOT770" s="79"/>
      <c r="FOU770" s="79"/>
      <c r="FOV770" s="79"/>
      <c r="FOW770" s="79"/>
      <c r="FOX770" s="79"/>
      <c r="FOY770" s="79"/>
      <c r="FOZ770" s="79"/>
      <c r="FPA770" s="79"/>
      <c r="FPB770" s="79"/>
      <c r="FPC770" s="79"/>
      <c r="FPD770" s="79"/>
      <c r="FPE770" s="79"/>
      <c r="FPF770" s="79"/>
      <c r="FPG770" s="79"/>
      <c r="FPH770" s="79"/>
      <c r="FPI770" s="79"/>
      <c r="FPJ770" s="79"/>
      <c r="FPK770" s="79"/>
      <c r="FPL770" s="79"/>
      <c r="FPM770" s="79"/>
      <c r="FPN770" s="79"/>
      <c r="FPO770" s="79"/>
      <c r="FPP770" s="79"/>
      <c r="FPQ770" s="79"/>
      <c r="FPR770" s="79"/>
      <c r="FPS770" s="79"/>
      <c r="FPT770" s="79"/>
      <c r="FPU770" s="79"/>
      <c r="FPV770" s="79"/>
      <c r="FPW770" s="79"/>
      <c r="FPX770" s="79"/>
      <c r="FPY770" s="79"/>
      <c r="FPZ770" s="79"/>
      <c r="FQA770" s="79"/>
      <c r="FQB770" s="79"/>
      <c r="FQC770" s="79"/>
      <c r="FQD770" s="79"/>
      <c r="FQE770" s="79"/>
      <c r="FQF770" s="79"/>
      <c r="FQG770" s="79"/>
      <c r="FQH770" s="79"/>
      <c r="FQI770" s="79"/>
      <c r="FQJ770" s="79"/>
      <c r="FQK770" s="79"/>
      <c r="FQL770" s="79"/>
      <c r="FQM770" s="79"/>
      <c r="FQN770" s="79"/>
      <c r="FQO770" s="79"/>
      <c r="FQP770" s="79"/>
      <c r="FQQ770" s="79"/>
      <c r="FQR770" s="79"/>
      <c r="FQS770" s="79"/>
      <c r="FQT770" s="79"/>
      <c r="FQU770" s="79"/>
      <c r="FQV770" s="79"/>
      <c r="FQW770" s="79"/>
      <c r="FQX770" s="79"/>
      <c r="FQY770" s="79"/>
      <c r="FQZ770" s="79"/>
      <c r="FRA770" s="79"/>
      <c r="FRB770" s="79"/>
      <c r="FRC770" s="79"/>
      <c r="FRD770" s="79"/>
      <c r="FRE770" s="79"/>
      <c r="FRF770" s="79"/>
      <c r="FRG770" s="79"/>
      <c r="FRH770" s="79"/>
      <c r="FRI770" s="79"/>
      <c r="FRJ770" s="79"/>
      <c r="FRK770" s="79"/>
      <c r="FRL770" s="79"/>
      <c r="FRM770" s="79"/>
      <c r="FRN770" s="79"/>
      <c r="FRO770" s="79"/>
      <c r="FRP770" s="79"/>
      <c r="FRQ770" s="79"/>
      <c r="FRR770" s="79"/>
      <c r="FRS770" s="79"/>
      <c r="FRT770" s="79"/>
      <c r="FRU770" s="79"/>
      <c r="FRV770" s="79"/>
      <c r="FRW770" s="79"/>
      <c r="FRX770" s="79"/>
      <c r="FRY770" s="79"/>
      <c r="FRZ770" s="79"/>
      <c r="FSA770" s="79"/>
      <c r="FSB770" s="79"/>
      <c r="FSC770" s="79"/>
      <c r="FSD770" s="79"/>
      <c r="FSE770" s="79"/>
      <c r="FSF770" s="79"/>
      <c r="FSG770" s="79"/>
      <c r="FSH770" s="79"/>
      <c r="FSI770" s="79"/>
      <c r="FSJ770" s="79"/>
      <c r="FSK770" s="79"/>
      <c r="FSL770" s="79"/>
      <c r="FSM770" s="79"/>
      <c r="FSN770" s="79"/>
      <c r="FSO770" s="79"/>
      <c r="FSP770" s="79"/>
      <c r="FSQ770" s="79"/>
      <c r="FSR770" s="79"/>
      <c r="FSS770" s="79"/>
      <c r="FST770" s="79"/>
      <c r="FSU770" s="79"/>
      <c r="FSV770" s="79"/>
      <c r="FSW770" s="79"/>
      <c r="FSX770" s="79"/>
      <c r="FSY770" s="79"/>
      <c r="FSZ770" s="79"/>
      <c r="FTA770" s="79"/>
      <c r="FTB770" s="79"/>
      <c r="FTC770" s="79"/>
      <c r="FTD770" s="79"/>
      <c r="FTE770" s="79"/>
      <c r="FTF770" s="79"/>
      <c r="FTG770" s="79"/>
      <c r="FTH770" s="79"/>
      <c r="FTI770" s="79"/>
      <c r="FTJ770" s="79"/>
      <c r="FTK770" s="79"/>
      <c r="FTL770" s="79"/>
      <c r="FTM770" s="79"/>
      <c r="FTN770" s="79"/>
      <c r="FTO770" s="79"/>
      <c r="FTP770" s="79"/>
      <c r="FTQ770" s="79"/>
      <c r="FTR770" s="79"/>
      <c r="FTS770" s="79"/>
      <c r="FTT770" s="79"/>
      <c r="FTU770" s="79"/>
      <c r="FTV770" s="79"/>
      <c r="FTW770" s="79"/>
      <c r="FTX770" s="79"/>
      <c r="FTY770" s="79"/>
      <c r="FTZ770" s="79"/>
      <c r="FUA770" s="79"/>
      <c r="FUB770" s="79"/>
      <c r="FUC770" s="79"/>
      <c r="FUD770" s="79"/>
      <c r="FUE770" s="79"/>
      <c r="FUF770" s="79"/>
      <c r="FUG770" s="79"/>
      <c r="FUH770" s="79"/>
      <c r="FUI770" s="79"/>
      <c r="FUJ770" s="79"/>
      <c r="FUK770" s="79"/>
      <c r="FUL770" s="79"/>
      <c r="FUM770" s="79"/>
      <c r="FUN770" s="79"/>
      <c r="FUO770" s="79"/>
      <c r="FUP770" s="79"/>
      <c r="FUQ770" s="79"/>
      <c r="FUR770" s="79"/>
      <c r="FUS770" s="79"/>
      <c r="FUT770" s="79"/>
      <c r="FUU770" s="79"/>
      <c r="FUV770" s="79"/>
      <c r="FUW770" s="79"/>
      <c r="FUX770" s="79"/>
      <c r="FUY770" s="79"/>
      <c r="FUZ770" s="79"/>
      <c r="FVA770" s="79"/>
      <c r="FVB770" s="79"/>
      <c r="FVC770" s="79"/>
      <c r="FVD770" s="79"/>
      <c r="FVE770" s="79"/>
      <c r="FVF770" s="79"/>
      <c r="FVG770" s="79"/>
      <c r="FVH770" s="79"/>
      <c r="FVI770" s="79"/>
      <c r="FVJ770" s="79"/>
      <c r="FVK770" s="79"/>
      <c r="FVL770" s="79"/>
      <c r="FVM770" s="79"/>
      <c r="FVN770" s="79"/>
      <c r="FVO770" s="79"/>
      <c r="FVP770" s="79"/>
      <c r="FVQ770" s="79"/>
      <c r="FVR770" s="79"/>
      <c r="FVS770" s="79"/>
      <c r="FVT770" s="79"/>
      <c r="FVU770" s="79"/>
      <c r="FVV770" s="79"/>
      <c r="FVW770" s="79"/>
      <c r="FVX770" s="79"/>
      <c r="FVY770" s="79"/>
      <c r="FVZ770" s="79"/>
      <c r="FWA770" s="79"/>
      <c r="FWB770" s="79"/>
      <c r="FWC770" s="79"/>
      <c r="FWD770" s="79"/>
      <c r="FWE770" s="79"/>
      <c r="FWF770" s="79"/>
      <c r="FWG770" s="79"/>
      <c r="FWH770" s="79"/>
      <c r="FWI770" s="79"/>
      <c r="FWJ770" s="79"/>
      <c r="FWK770" s="79"/>
      <c r="FWL770" s="79"/>
      <c r="FWM770" s="79"/>
      <c r="FWN770" s="79"/>
      <c r="FWO770" s="79"/>
      <c r="FWP770" s="79"/>
      <c r="FWQ770" s="79"/>
      <c r="FWR770" s="79"/>
      <c r="FWS770" s="79"/>
      <c r="FWT770" s="79"/>
      <c r="FWU770" s="79"/>
      <c r="FWV770" s="79"/>
      <c r="FWW770" s="79"/>
      <c r="FWX770" s="79"/>
      <c r="FWY770" s="79"/>
      <c r="FWZ770" s="79"/>
      <c r="FXA770" s="79"/>
      <c r="FXB770" s="79"/>
      <c r="FXC770" s="79"/>
      <c r="FXD770" s="79"/>
      <c r="FXE770" s="79"/>
      <c r="FXF770" s="79"/>
      <c r="FXG770" s="79"/>
      <c r="FXH770" s="79"/>
      <c r="FXI770" s="79"/>
      <c r="FXJ770" s="79"/>
      <c r="FXK770" s="79"/>
      <c r="FXL770" s="79"/>
      <c r="FXM770" s="79"/>
      <c r="FXN770" s="79"/>
      <c r="FXO770" s="79"/>
      <c r="FXP770" s="79"/>
      <c r="FXQ770" s="79"/>
      <c r="FXR770" s="79"/>
      <c r="FXS770" s="79"/>
      <c r="FXT770" s="79"/>
      <c r="FXU770" s="79"/>
      <c r="FXV770" s="79"/>
      <c r="FXW770" s="79"/>
      <c r="FXX770" s="79"/>
      <c r="FXY770" s="79"/>
      <c r="FXZ770" s="79"/>
      <c r="FYA770" s="79"/>
      <c r="FYB770" s="79"/>
      <c r="FYC770" s="79"/>
      <c r="FYD770" s="79"/>
      <c r="FYE770" s="79"/>
      <c r="FYF770" s="79"/>
      <c r="FYG770" s="79"/>
      <c r="FYH770" s="79"/>
      <c r="FYI770" s="79"/>
      <c r="FYJ770" s="79"/>
      <c r="FYK770" s="79"/>
      <c r="FYL770" s="79"/>
      <c r="FYM770" s="79"/>
      <c r="FYN770" s="79"/>
      <c r="FYO770" s="79"/>
      <c r="FYP770" s="79"/>
      <c r="FYQ770" s="79"/>
      <c r="FYR770" s="79"/>
      <c r="FYS770" s="79"/>
      <c r="FYT770" s="79"/>
      <c r="FYU770" s="79"/>
      <c r="FYV770" s="79"/>
      <c r="FYW770" s="79"/>
      <c r="FYX770" s="79"/>
      <c r="FYY770" s="79"/>
      <c r="FYZ770" s="79"/>
      <c r="FZA770" s="79"/>
      <c r="FZB770" s="79"/>
      <c r="FZC770" s="79"/>
      <c r="FZD770" s="79"/>
      <c r="FZE770" s="79"/>
      <c r="FZF770" s="79"/>
      <c r="FZG770" s="79"/>
      <c r="FZH770" s="79"/>
      <c r="FZI770" s="79"/>
      <c r="FZJ770" s="79"/>
      <c r="FZK770" s="79"/>
      <c r="FZL770" s="79"/>
      <c r="FZM770" s="79"/>
      <c r="FZN770" s="79"/>
      <c r="FZO770" s="79"/>
      <c r="FZP770" s="79"/>
      <c r="FZQ770" s="79"/>
      <c r="FZR770" s="79"/>
      <c r="FZS770" s="79"/>
      <c r="FZT770" s="79"/>
      <c r="FZU770" s="79"/>
      <c r="FZV770" s="79"/>
      <c r="FZW770" s="79"/>
      <c r="FZX770" s="79"/>
      <c r="FZY770" s="79"/>
      <c r="FZZ770" s="79"/>
      <c r="GAA770" s="79"/>
      <c r="GAB770" s="79"/>
      <c r="GAC770" s="79"/>
      <c r="GAD770" s="79"/>
      <c r="GAE770" s="79"/>
      <c r="GAF770" s="79"/>
      <c r="GAG770" s="79"/>
      <c r="GAH770" s="79"/>
      <c r="GAI770" s="79"/>
      <c r="GAJ770" s="79"/>
      <c r="GAK770" s="79"/>
      <c r="GAL770" s="79"/>
      <c r="GAM770" s="79"/>
      <c r="GAN770" s="79"/>
      <c r="GAO770" s="79"/>
      <c r="GAP770" s="79"/>
      <c r="GAQ770" s="79"/>
      <c r="GAR770" s="79"/>
      <c r="GAS770" s="79"/>
      <c r="GAT770" s="79"/>
      <c r="GAU770" s="79"/>
      <c r="GAV770" s="79"/>
      <c r="GAW770" s="79"/>
      <c r="GAX770" s="79"/>
      <c r="GAY770" s="79"/>
      <c r="GAZ770" s="79"/>
      <c r="GBA770" s="79"/>
      <c r="GBB770" s="79"/>
      <c r="GBC770" s="79"/>
      <c r="GBD770" s="79"/>
      <c r="GBE770" s="79"/>
      <c r="GBF770" s="79"/>
      <c r="GBG770" s="79"/>
      <c r="GBH770" s="79"/>
      <c r="GBI770" s="79"/>
      <c r="GBJ770" s="79"/>
      <c r="GBK770" s="79"/>
      <c r="GBL770" s="79"/>
      <c r="GBM770" s="79"/>
      <c r="GBN770" s="79"/>
      <c r="GBO770" s="79"/>
      <c r="GBP770" s="79"/>
      <c r="GBQ770" s="79"/>
      <c r="GBR770" s="79"/>
      <c r="GBS770" s="79"/>
      <c r="GBT770" s="79"/>
      <c r="GBU770" s="79"/>
      <c r="GBV770" s="79"/>
      <c r="GBW770" s="79"/>
      <c r="GBX770" s="79"/>
      <c r="GBY770" s="79"/>
      <c r="GBZ770" s="79"/>
      <c r="GCA770" s="79"/>
      <c r="GCB770" s="79"/>
      <c r="GCC770" s="79"/>
      <c r="GCD770" s="79"/>
      <c r="GCE770" s="79"/>
      <c r="GCF770" s="79"/>
      <c r="GCG770" s="79"/>
      <c r="GCH770" s="79"/>
      <c r="GCI770" s="79"/>
      <c r="GCJ770" s="79"/>
      <c r="GCK770" s="79"/>
      <c r="GCL770" s="79"/>
      <c r="GCM770" s="79"/>
      <c r="GCN770" s="79"/>
      <c r="GCO770" s="79"/>
      <c r="GCP770" s="79"/>
      <c r="GCQ770" s="79"/>
      <c r="GCR770" s="79"/>
      <c r="GCS770" s="79"/>
      <c r="GCT770" s="79"/>
      <c r="GCU770" s="79"/>
      <c r="GCV770" s="79"/>
      <c r="GCW770" s="79"/>
      <c r="GCX770" s="79"/>
      <c r="GCY770" s="79"/>
      <c r="GCZ770" s="79"/>
      <c r="GDA770" s="79"/>
      <c r="GDB770" s="79"/>
      <c r="GDC770" s="79"/>
      <c r="GDD770" s="79"/>
      <c r="GDE770" s="79"/>
      <c r="GDF770" s="79"/>
      <c r="GDG770" s="79"/>
      <c r="GDH770" s="79"/>
      <c r="GDI770" s="79"/>
      <c r="GDJ770" s="79"/>
      <c r="GDK770" s="79"/>
      <c r="GDL770" s="79"/>
      <c r="GDM770" s="79"/>
      <c r="GDN770" s="79"/>
      <c r="GDO770" s="79"/>
      <c r="GDP770" s="79"/>
      <c r="GDQ770" s="79"/>
      <c r="GDR770" s="79"/>
      <c r="GDS770" s="79"/>
      <c r="GDT770" s="79"/>
      <c r="GDU770" s="79"/>
      <c r="GDV770" s="79"/>
      <c r="GDW770" s="79"/>
      <c r="GDX770" s="79"/>
      <c r="GDY770" s="79"/>
      <c r="GDZ770" s="79"/>
      <c r="GEA770" s="79"/>
      <c r="GEB770" s="79"/>
      <c r="GEC770" s="79"/>
      <c r="GED770" s="79"/>
      <c r="GEE770" s="79"/>
      <c r="GEF770" s="79"/>
      <c r="GEG770" s="79"/>
      <c r="GEH770" s="79"/>
      <c r="GEI770" s="79"/>
      <c r="GEJ770" s="79"/>
      <c r="GEK770" s="79"/>
      <c r="GEL770" s="79"/>
      <c r="GEM770" s="79"/>
      <c r="GEN770" s="79"/>
      <c r="GEO770" s="79"/>
      <c r="GEP770" s="79"/>
      <c r="GEQ770" s="79"/>
      <c r="GER770" s="79"/>
      <c r="GES770" s="79"/>
      <c r="GET770" s="79"/>
      <c r="GEU770" s="79"/>
      <c r="GEV770" s="79"/>
      <c r="GEW770" s="79"/>
      <c r="GEX770" s="79"/>
      <c r="GEY770" s="79"/>
      <c r="GEZ770" s="79"/>
      <c r="GFA770" s="79"/>
      <c r="GFB770" s="79"/>
      <c r="GFC770" s="79"/>
      <c r="GFD770" s="79"/>
      <c r="GFE770" s="79"/>
      <c r="GFF770" s="79"/>
      <c r="GFG770" s="79"/>
      <c r="GFH770" s="79"/>
      <c r="GFI770" s="79"/>
      <c r="GFJ770" s="79"/>
      <c r="GFK770" s="79"/>
      <c r="GFL770" s="79"/>
      <c r="GFM770" s="79"/>
      <c r="GFN770" s="79"/>
      <c r="GFO770" s="79"/>
      <c r="GFP770" s="79"/>
      <c r="GFQ770" s="79"/>
      <c r="GFR770" s="79"/>
      <c r="GFS770" s="79"/>
      <c r="GFT770" s="79"/>
      <c r="GFU770" s="79"/>
      <c r="GFV770" s="79"/>
      <c r="GFW770" s="79"/>
      <c r="GFX770" s="79"/>
      <c r="GFY770" s="79"/>
      <c r="GFZ770" s="79"/>
      <c r="GGA770" s="79"/>
      <c r="GGB770" s="79"/>
      <c r="GGC770" s="79"/>
      <c r="GGD770" s="79"/>
      <c r="GGE770" s="79"/>
      <c r="GGF770" s="79"/>
      <c r="GGG770" s="79"/>
      <c r="GGH770" s="79"/>
      <c r="GGI770" s="79"/>
      <c r="GGJ770" s="79"/>
      <c r="GGK770" s="79"/>
      <c r="GGL770" s="79"/>
      <c r="GGM770" s="79"/>
      <c r="GGN770" s="79"/>
      <c r="GGO770" s="79"/>
      <c r="GGP770" s="79"/>
      <c r="GGQ770" s="79"/>
      <c r="GGR770" s="79"/>
      <c r="GGS770" s="79"/>
      <c r="GGT770" s="79"/>
      <c r="GGU770" s="79"/>
      <c r="GGV770" s="79"/>
      <c r="GGW770" s="79"/>
      <c r="GGX770" s="79"/>
      <c r="GGY770" s="79"/>
      <c r="GGZ770" s="79"/>
      <c r="GHA770" s="79"/>
      <c r="GHB770" s="79"/>
      <c r="GHC770" s="79"/>
      <c r="GHD770" s="79"/>
      <c r="GHE770" s="79"/>
      <c r="GHF770" s="79"/>
      <c r="GHG770" s="79"/>
      <c r="GHH770" s="79"/>
      <c r="GHI770" s="79"/>
      <c r="GHJ770" s="79"/>
      <c r="GHK770" s="79"/>
      <c r="GHL770" s="79"/>
      <c r="GHM770" s="79"/>
      <c r="GHN770" s="79"/>
      <c r="GHO770" s="79"/>
      <c r="GHP770" s="79"/>
      <c r="GHQ770" s="79"/>
      <c r="GHR770" s="79"/>
      <c r="GHS770" s="79"/>
      <c r="GHT770" s="79"/>
      <c r="GHU770" s="79"/>
      <c r="GHV770" s="79"/>
      <c r="GHW770" s="79"/>
      <c r="GHX770" s="79"/>
      <c r="GHY770" s="79"/>
      <c r="GHZ770" s="79"/>
      <c r="GIA770" s="79"/>
      <c r="GIB770" s="79"/>
      <c r="GIC770" s="79"/>
      <c r="GID770" s="79"/>
      <c r="GIE770" s="79"/>
      <c r="GIF770" s="79"/>
      <c r="GIG770" s="79"/>
      <c r="GIH770" s="79"/>
      <c r="GII770" s="79"/>
      <c r="GIJ770" s="79"/>
      <c r="GIK770" s="79"/>
      <c r="GIL770" s="79"/>
      <c r="GIM770" s="79"/>
      <c r="GIN770" s="79"/>
      <c r="GIO770" s="79"/>
      <c r="GIP770" s="79"/>
      <c r="GIQ770" s="79"/>
      <c r="GIR770" s="79"/>
      <c r="GIS770" s="79"/>
      <c r="GIT770" s="79"/>
      <c r="GIU770" s="79"/>
      <c r="GIV770" s="79"/>
      <c r="GIW770" s="79"/>
      <c r="GIX770" s="79"/>
      <c r="GIY770" s="79"/>
      <c r="GIZ770" s="79"/>
      <c r="GJA770" s="79"/>
      <c r="GJB770" s="79"/>
      <c r="GJC770" s="79"/>
      <c r="GJD770" s="79"/>
      <c r="GJE770" s="79"/>
      <c r="GJF770" s="79"/>
      <c r="GJG770" s="79"/>
      <c r="GJH770" s="79"/>
      <c r="GJI770" s="79"/>
      <c r="GJJ770" s="79"/>
      <c r="GJK770" s="79"/>
      <c r="GJL770" s="79"/>
      <c r="GJM770" s="79"/>
      <c r="GJN770" s="79"/>
      <c r="GJO770" s="79"/>
      <c r="GJP770" s="79"/>
      <c r="GJQ770" s="79"/>
      <c r="GJR770" s="79"/>
      <c r="GJS770" s="79"/>
      <c r="GJT770" s="79"/>
      <c r="GJU770" s="79"/>
      <c r="GJV770" s="79"/>
      <c r="GJW770" s="79"/>
      <c r="GJX770" s="79"/>
      <c r="GJY770" s="79"/>
      <c r="GJZ770" s="79"/>
      <c r="GKA770" s="79"/>
      <c r="GKB770" s="79"/>
      <c r="GKC770" s="79"/>
      <c r="GKD770" s="79"/>
      <c r="GKE770" s="79"/>
      <c r="GKF770" s="79"/>
      <c r="GKG770" s="79"/>
      <c r="GKH770" s="79"/>
      <c r="GKI770" s="79"/>
      <c r="GKJ770" s="79"/>
      <c r="GKK770" s="79"/>
      <c r="GKL770" s="79"/>
      <c r="GKM770" s="79"/>
      <c r="GKN770" s="79"/>
      <c r="GKO770" s="79"/>
      <c r="GKP770" s="79"/>
      <c r="GKQ770" s="79"/>
      <c r="GKR770" s="79"/>
      <c r="GKS770" s="79"/>
      <c r="GKT770" s="79"/>
      <c r="GKU770" s="79"/>
      <c r="GKV770" s="79"/>
      <c r="GKW770" s="79"/>
      <c r="GKX770" s="79"/>
      <c r="GKY770" s="79"/>
      <c r="GKZ770" s="79"/>
      <c r="GLA770" s="79"/>
      <c r="GLB770" s="79"/>
      <c r="GLC770" s="79"/>
      <c r="GLD770" s="79"/>
      <c r="GLE770" s="79"/>
      <c r="GLF770" s="79"/>
      <c r="GLG770" s="79"/>
      <c r="GLH770" s="79"/>
      <c r="GLI770" s="79"/>
      <c r="GLJ770" s="79"/>
      <c r="GLK770" s="79"/>
      <c r="GLL770" s="79"/>
      <c r="GLM770" s="79"/>
      <c r="GLN770" s="79"/>
      <c r="GLO770" s="79"/>
      <c r="GLP770" s="79"/>
      <c r="GLQ770" s="79"/>
      <c r="GLR770" s="79"/>
      <c r="GLS770" s="79"/>
      <c r="GLT770" s="79"/>
      <c r="GLU770" s="79"/>
      <c r="GLV770" s="79"/>
      <c r="GLW770" s="79"/>
      <c r="GLX770" s="79"/>
      <c r="GLY770" s="79"/>
      <c r="GLZ770" s="79"/>
      <c r="GMA770" s="79"/>
      <c r="GMB770" s="79"/>
      <c r="GMC770" s="79"/>
      <c r="GMD770" s="79"/>
      <c r="GME770" s="79"/>
      <c r="GMF770" s="79"/>
      <c r="GMG770" s="79"/>
      <c r="GMH770" s="79"/>
      <c r="GMI770" s="79"/>
      <c r="GMJ770" s="79"/>
      <c r="GMK770" s="79"/>
      <c r="GML770" s="79"/>
      <c r="GMM770" s="79"/>
      <c r="GMN770" s="79"/>
      <c r="GMO770" s="79"/>
      <c r="GMP770" s="79"/>
      <c r="GMQ770" s="79"/>
      <c r="GMR770" s="79"/>
      <c r="GMS770" s="79"/>
      <c r="GMT770" s="79"/>
      <c r="GMU770" s="79"/>
      <c r="GMV770" s="79"/>
      <c r="GMW770" s="79"/>
      <c r="GMX770" s="79"/>
      <c r="GMY770" s="79"/>
      <c r="GMZ770" s="79"/>
      <c r="GNA770" s="79"/>
      <c r="GNB770" s="79"/>
      <c r="GNC770" s="79"/>
      <c r="GND770" s="79"/>
      <c r="GNE770" s="79"/>
      <c r="GNF770" s="79"/>
      <c r="GNG770" s="79"/>
      <c r="GNH770" s="79"/>
      <c r="GNI770" s="79"/>
      <c r="GNJ770" s="79"/>
      <c r="GNK770" s="79"/>
      <c r="GNL770" s="79"/>
      <c r="GNM770" s="79"/>
      <c r="GNN770" s="79"/>
      <c r="GNO770" s="79"/>
      <c r="GNP770" s="79"/>
      <c r="GNQ770" s="79"/>
      <c r="GNR770" s="79"/>
      <c r="GNS770" s="79"/>
      <c r="GNT770" s="79"/>
      <c r="GNU770" s="79"/>
      <c r="GNV770" s="79"/>
      <c r="GNW770" s="79"/>
      <c r="GNX770" s="79"/>
      <c r="GNY770" s="79"/>
      <c r="GNZ770" s="79"/>
      <c r="GOA770" s="79"/>
      <c r="GOB770" s="79"/>
      <c r="GOC770" s="79"/>
      <c r="GOD770" s="79"/>
      <c r="GOE770" s="79"/>
      <c r="GOF770" s="79"/>
      <c r="GOG770" s="79"/>
      <c r="GOH770" s="79"/>
      <c r="GOI770" s="79"/>
      <c r="GOJ770" s="79"/>
      <c r="GOK770" s="79"/>
      <c r="GOL770" s="79"/>
      <c r="GOM770" s="79"/>
      <c r="GON770" s="79"/>
      <c r="GOO770" s="79"/>
      <c r="GOP770" s="79"/>
      <c r="GOQ770" s="79"/>
      <c r="GOR770" s="79"/>
      <c r="GOS770" s="79"/>
      <c r="GOT770" s="79"/>
      <c r="GOU770" s="79"/>
      <c r="GOV770" s="79"/>
      <c r="GOW770" s="79"/>
      <c r="GOX770" s="79"/>
      <c r="GOY770" s="79"/>
      <c r="GOZ770" s="79"/>
      <c r="GPA770" s="79"/>
      <c r="GPB770" s="79"/>
      <c r="GPC770" s="79"/>
      <c r="GPD770" s="79"/>
      <c r="GPE770" s="79"/>
      <c r="GPF770" s="79"/>
      <c r="GPG770" s="79"/>
      <c r="GPH770" s="79"/>
      <c r="GPI770" s="79"/>
      <c r="GPJ770" s="79"/>
      <c r="GPK770" s="79"/>
      <c r="GPL770" s="79"/>
      <c r="GPM770" s="79"/>
      <c r="GPN770" s="79"/>
      <c r="GPO770" s="79"/>
      <c r="GPP770" s="79"/>
      <c r="GPQ770" s="79"/>
      <c r="GPR770" s="79"/>
      <c r="GPS770" s="79"/>
      <c r="GPT770" s="79"/>
      <c r="GPU770" s="79"/>
      <c r="GPV770" s="79"/>
      <c r="GPW770" s="79"/>
      <c r="GPX770" s="79"/>
      <c r="GPY770" s="79"/>
      <c r="GPZ770" s="79"/>
      <c r="GQA770" s="79"/>
      <c r="GQB770" s="79"/>
      <c r="GQC770" s="79"/>
      <c r="GQD770" s="79"/>
      <c r="GQE770" s="79"/>
      <c r="GQF770" s="79"/>
      <c r="GQG770" s="79"/>
      <c r="GQH770" s="79"/>
      <c r="GQI770" s="79"/>
      <c r="GQJ770" s="79"/>
      <c r="GQK770" s="79"/>
      <c r="GQL770" s="79"/>
      <c r="GQM770" s="79"/>
      <c r="GQN770" s="79"/>
      <c r="GQO770" s="79"/>
      <c r="GQP770" s="79"/>
      <c r="GQQ770" s="79"/>
      <c r="GQR770" s="79"/>
      <c r="GQS770" s="79"/>
      <c r="GQT770" s="79"/>
      <c r="GQU770" s="79"/>
      <c r="GQV770" s="79"/>
      <c r="GQW770" s="79"/>
      <c r="GQX770" s="79"/>
      <c r="GQY770" s="79"/>
      <c r="GQZ770" s="79"/>
      <c r="GRA770" s="79"/>
      <c r="GRB770" s="79"/>
      <c r="GRC770" s="79"/>
      <c r="GRD770" s="79"/>
      <c r="GRE770" s="79"/>
      <c r="GRF770" s="79"/>
      <c r="GRG770" s="79"/>
      <c r="GRH770" s="79"/>
      <c r="GRI770" s="79"/>
      <c r="GRJ770" s="79"/>
      <c r="GRK770" s="79"/>
      <c r="GRL770" s="79"/>
      <c r="GRM770" s="79"/>
      <c r="GRN770" s="79"/>
      <c r="GRO770" s="79"/>
      <c r="GRP770" s="79"/>
      <c r="GRQ770" s="79"/>
      <c r="GRR770" s="79"/>
      <c r="GRS770" s="79"/>
      <c r="GRT770" s="79"/>
      <c r="GRU770" s="79"/>
      <c r="GRV770" s="79"/>
      <c r="GRW770" s="79"/>
      <c r="GRX770" s="79"/>
      <c r="GRY770" s="79"/>
      <c r="GRZ770" s="79"/>
      <c r="GSA770" s="79"/>
      <c r="GSB770" s="79"/>
      <c r="GSC770" s="79"/>
      <c r="GSD770" s="79"/>
      <c r="GSE770" s="79"/>
      <c r="GSF770" s="79"/>
      <c r="GSG770" s="79"/>
      <c r="GSH770" s="79"/>
      <c r="GSI770" s="79"/>
      <c r="GSJ770" s="79"/>
      <c r="GSK770" s="79"/>
      <c r="GSL770" s="79"/>
      <c r="GSM770" s="79"/>
      <c r="GSN770" s="79"/>
      <c r="GSO770" s="79"/>
      <c r="GSP770" s="79"/>
      <c r="GSQ770" s="79"/>
      <c r="GSR770" s="79"/>
      <c r="GSS770" s="79"/>
      <c r="GST770" s="79"/>
      <c r="GSU770" s="79"/>
      <c r="GSV770" s="79"/>
      <c r="GSW770" s="79"/>
      <c r="GSX770" s="79"/>
      <c r="GSY770" s="79"/>
      <c r="GSZ770" s="79"/>
      <c r="GTA770" s="79"/>
      <c r="GTB770" s="79"/>
      <c r="GTC770" s="79"/>
      <c r="GTD770" s="79"/>
      <c r="GTE770" s="79"/>
      <c r="GTF770" s="79"/>
      <c r="GTG770" s="79"/>
      <c r="GTH770" s="79"/>
      <c r="GTI770" s="79"/>
      <c r="GTJ770" s="79"/>
      <c r="GTK770" s="79"/>
      <c r="GTL770" s="79"/>
      <c r="GTM770" s="79"/>
      <c r="GTN770" s="79"/>
      <c r="GTO770" s="79"/>
      <c r="GTP770" s="79"/>
      <c r="GTQ770" s="79"/>
      <c r="GTR770" s="79"/>
      <c r="GTS770" s="79"/>
      <c r="GTT770" s="79"/>
      <c r="GTU770" s="79"/>
      <c r="GTV770" s="79"/>
      <c r="GTW770" s="79"/>
      <c r="GTX770" s="79"/>
      <c r="GTY770" s="79"/>
      <c r="GTZ770" s="79"/>
      <c r="GUA770" s="79"/>
      <c r="GUB770" s="79"/>
      <c r="GUC770" s="79"/>
      <c r="GUD770" s="79"/>
      <c r="GUE770" s="79"/>
      <c r="GUF770" s="79"/>
      <c r="GUG770" s="79"/>
      <c r="GUH770" s="79"/>
      <c r="GUI770" s="79"/>
      <c r="GUJ770" s="79"/>
      <c r="GUK770" s="79"/>
      <c r="GUL770" s="79"/>
      <c r="GUM770" s="79"/>
      <c r="GUN770" s="79"/>
      <c r="GUO770" s="79"/>
      <c r="GUP770" s="79"/>
      <c r="GUQ770" s="79"/>
      <c r="GUR770" s="79"/>
      <c r="GUS770" s="79"/>
      <c r="GUT770" s="79"/>
      <c r="GUU770" s="79"/>
      <c r="GUV770" s="79"/>
      <c r="GUW770" s="79"/>
      <c r="GUX770" s="79"/>
      <c r="GUY770" s="79"/>
      <c r="GUZ770" s="79"/>
      <c r="GVA770" s="79"/>
      <c r="GVB770" s="79"/>
      <c r="GVC770" s="79"/>
      <c r="GVD770" s="79"/>
      <c r="GVE770" s="79"/>
      <c r="GVF770" s="79"/>
      <c r="GVG770" s="79"/>
      <c r="GVH770" s="79"/>
      <c r="GVI770" s="79"/>
      <c r="GVJ770" s="79"/>
      <c r="GVK770" s="79"/>
      <c r="GVL770" s="79"/>
      <c r="GVM770" s="79"/>
      <c r="GVN770" s="79"/>
      <c r="GVO770" s="79"/>
      <c r="GVP770" s="79"/>
      <c r="GVQ770" s="79"/>
      <c r="GVR770" s="79"/>
      <c r="GVS770" s="79"/>
      <c r="GVT770" s="79"/>
      <c r="GVU770" s="79"/>
      <c r="GVV770" s="79"/>
      <c r="GVW770" s="79"/>
      <c r="GVX770" s="79"/>
      <c r="GVY770" s="79"/>
      <c r="GVZ770" s="79"/>
      <c r="GWA770" s="79"/>
      <c r="GWB770" s="79"/>
      <c r="GWC770" s="79"/>
      <c r="GWD770" s="79"/>
      <c r="GWE770" s="79"/>
      <c r="GWF770" s="79"/>
      <c r="GWG770" s="79"/>
      <c r="GWH770" s="79"/>
      <c r="GWI770" s="79"/>
      <c r="GWJ770" s="79"/>
      <c r="GWK770" s="79"/>
      <c r="GWL770" s="79"/>
      <c r="GWM770" s="79"/>
      <c r="GWN770" s="79"/>
      <c r="GWO770" s="79"/>
      <c r="GWP770" s="79"/>
      <c r="GWQ770" s="79"/>
      <c r="GWR770" s="79"/>
      <c r="GWS770" s="79"/>
      <c r="GWT770" s="79"/>
      <c r="GWU770" s="79"/>
      <c r="GWV770" s="79"/>
      <c r="GWW770" s="79"/>
      <c r="GWX770" s="79"/>
      <c r="GWY770" s="79"/>
      <c r="GWZ770" s="79"/>
      <c r="GXA770" s="79"/>
      <c r="GXB770" s="79"/>
      <c r="GXC770" s="79"/>
      <c r="GXD770" s="79"/>
      <c r="GXE770" s="79"/>
      <c r="GXF770" s="79"/>
      <c r="GXG770" s="79"/>
      <c r="GXH770" s="79"/>
      <c r="GXI770" s="79"/>
      <c r="GXJ770" s="79"/>
      <c r="GXK770" s="79"/>
      <c r="GXL770" s="79"/>
      <c r="GXM770" s="79"/>
      <c r="GXN770" s="79"/>
      <c r="GXO770" s="79"/>
      <c r="GXP770" s="79"/>
      <c r="GXQ770" s="79"/>
      <c r="GXR770" s="79"/>
      <c r="GXS770" s="79"/>
      <c r="GXT770" s="79"/>
      <c r="GXU770" s="79"/>
      <c r="GXV770" s="79"/>
      <c r="GXW770" s="79"/>
      <c r="GXX770" s="79"/>
      <c r="GXY770" s="79"/>
      <c r="GXZ770" s="79"/>
      <c r="GYA770" s="79"/>
      <c r="GYB770" s="79"/>
      <c r="GYC770" s="79"/>
      <c r="GYD770" s="79"/>
      <c r="GYE770" s="79"/>
      <c r="GYF770" s="79"/>
      <c r="GYG770" s="79"/>
      <c r="GYH770" s="79"/>
      <c r="GYI770" s="79"/>
      <c r="GYJ770" s="79"/>
      <c r="GYK770" s="79"/>
      <c r="GYL770" s="79"/>
      <c r="GYM770" s="79"/>
      <c r="GYN770" s="79"/>
      <c r="GYO770" s="79"/>
      <c r="GYP770" s="79"/>
      <c r="GYQ770" s="79"/>
      <c r="GYR770" s="79"/>
      <c r="GYS770" s="79"/>
      <c r="GYT770" s="79"/>
      <c r="GYU770" s="79"/>
      <c r="GYV770" s="79"/>
      <c r="GYW770" s="79"/>
      <c r="GYX770" s="79"/>
      <c r="GYY770" s="79"/>
      <c r="GYZ770" s="79"/>
      <c r="GZA770" s="79"/>
      <c r="GZB770" s="79"/>
      <c r="GZC770" s="79"/>
      <c r="GZD770" s="79"/>
      <c r="GZE770" s="79"/>
      <c r="GZF770" s="79"/>
      <c r="GZG770" s="79"/>
      <c r="GZH770" s="79"/>
      <c r="GZI770" s="79"/>
      <c r="GZJ770" s="79"/>
      <c r="GZK770" s="79"/>
      <c r="GZL770" s="79"/>
      <c r="GZM770" s="79"/>
      <c r="GZN770" s="79"/>
      <c r="GZO770" s="79"/>
      <c r="GZP770" s="79"/>
      <c r="GZQ770" s="79"/>
      <c r="GZR770" s="79"/>
      <c r="GZS770" s="79"/>
      <c r="GZT770" s="79"/>
      <c r="GZU770" s="79"/>
      <c r="GZV770" s="79"/>
      <c r="GZW770" s="79"/>
      <c r="GZX770" s="79"/>
      <c r="GZY770" s="79"/>
      <c r="GZZ770" s="79"/>
      <c r="HAA770" s="79"/>
      <c r="HAB770" s="79"/>
      <c r="HAC770" s="79"/>
      <c r="HAD770" s="79"/>
      <c r="HAE770" s="79"/>
      <c r="HAF770" s="79"/>
      <c r="HAG770" s="79"/>
      <c r="HAH770" s="79"/>
      <c r="HAI770" s="79"/>
      <c r="HAJ770" s="79"/>
      <c r="HAK770" s="79"/>
      <c r="HAL770" s="79"/>
      <c r="HAM770" s="79"/>
      <c r="HAN770" s="79"/>
      <c r="HAO770" s="79"/>
      <c r="HAP770" s="79"/>
      <c r="HAQ770" s="79"/>
      <c r="HAR770" s="79"/>
      <c r="HAS770" s="79"/>
      <c r="HAT770" s="79"/>
      <c r="HAU770" s="79"/>
      <c r="HAV770" s="79"/>
      <c r="HAW770" s="79"/>
      <c r="HAX770" s="79"/>
      <c r="HAY770" s="79"/>
      <c r="HAZ770" s="79"/>
      <c r="HBA770" s="79"/>
      <c r="HBB770" s="79"/>
      <c r="HBC770" s="79"/>
      <c r="HBD770" s="79"/>
      <c r="HBE770" s="79"/>
      <c r="HBF770" s="79"/>
      <c r="HBG770" s="79"/>
      <c r="HBH770" s="79"/>
      <c r="HBI770" s="79"/>
      <c r="HBJ770" s="79"/>
      <c r="HBK770" s="79"/>
      <c r="HBL770" s="79"/>
      <c r="HBM770" s="79"/>
      <c r="HBN770" s="79"/>
      <c r="HBO770" s="79"/>
      <c r="HBP770" s="79"/>
      <c r="HBQ770" s="79"/>
      <c r="HBR770" s="79"/>
      <c r="HBS770" s="79"/>
      <c r="HBT770" s="79"/>
      <c r="HBU770" s="79"/>
      <c r="HBV770" s="79"/>
      <c r="HBW770" s="79"/>
      <c r="HBX770" s="79"/>
      <c r="HBY770" s="79"/>
      <c r="HBZ770" s="79"/>
      <c r="HCA770" s="79"/>
      <c r="HCB770" s="79"/>
      <c r="HCC770" s="79"/>
      <c r="HCD770" s="79"/>
      <c r="HCE770" s="79"/>
      <c r="HCF770" s="79"/>
      <c r="HCG770" s="79"/>
      <c r="HCH770" s="79"/>
      <c r="HCI770" s="79"/>
      <c r="HCJ770" s="79"/>
      <c r="HCK770" s="79"/>
      <c r="HCL770" s="79"/>
      <c r="HCM770" s="79"/>
      <c r="HCN770" s="79"/>
      <c r="HCO770" s="79"/>
      <c r="HCP770" s="79"/>
      <c r="HCQ770" s="79"/>
      <c r="HCR770" s="79"/>
      <c r="HCS770" s="79"/>
      <c r="HCT770" s="79"/>
      <c r="HCU770" s="79"/>
      <c r="HCV770" s="79"/>
      <c r="HCW770" s="79"/>
      <c r="HCX770" s="79"/>
      <c r="HCY770" s="79"/>
      <c r="HCZ770" s="79"/>
      <c r="HDA770" s="79"/>
      <c r="HDB770" s="79"/>
      <c r="HDC770" s="79"/>
      <c r="HDD770" s="79"/>
      <c r="HDE770" s="79"/>
      <c r="HDF770" s="79"/>
      <c r="HDG770" s="79"/>
      <c r="HDH770" s="79"/>
      <c r="HDI770" s="79"/>
      <c r="HDJ770" s="79"/>
      <c r="HDK770" s="79"/>
      <c r="HDL770" s="79"/>
      <c r="HDM770" s="79"/>
      <c r="HDN770" s="79"/>
      <c r="HDO770" s="79"/>
      <c r="HDP770" s="79"/>
      <c r="HDQ770" s="79"/>
      <c r="HDR770" s="79"/>
      <c r="HDS770" s="79"/>
      <c r="HDT770" s="79"/>
      <c r="HDU770" s="79"/>
      <c r="HDV770" s="79"/>
      <c r="HDW770" s="79"/>
      <c r="HDX770" s="79"/>
      <c r="HDY770" s="79"/>
      <c r="HDZ770" s="79"/>
      <c r="HEA770" s="79"/>
      <c r="HEB770" s="79"/>
      <c r="HEC770" s="79"/>
      <c r="HED770" s="79"/>
      <c r="HEE770" s="79"/>
      <c r="HEF770" s="79"/>
      <c r="HEG770" s="79"/>
      <c r="HEH770" s="79"/>
      <c r="HEI770" s="79"/>
      <c r="HEJ770" s="79"/>
      <c r="HEK770" s="79"/>
      <c r="HEL770" s="79"/>
      <c r="HEM770" s="79"/>
      <c r="HEN770" s="79"/>
      <c r="HEO770" s="79"/>
      <c r="HEP770" s="79"/>
      <c r="HEQ770" s="79"/>
      <c r="HER770" s="79"/>
      <c r="HES770" s="79"/>
      <c r="HET770" s="79"/>
      <c r="HEU770" s="79"/>
      <c r="HEV770" s="79"/>
      <c r="HEW770" s="79"/>
      <c r="HEX770" s="79"/>
      <c r="HEY770" s="79"/>
      <c r="HEZ770" s="79"/>
      <c r="HFA770" s="79"/>
      <c r="HFB770" s="79"/>
      <c r="HFC770" s="79"/>
      <c r="HFD770" s="79"/>
      <c r="HFE770" s="79"/>
      <c r="HFF770" s="79"/>
      <c r="HFG770" s="79"/>
      <c r="HFH770" s="79"/>
      <c r="HFI770" s="79"/>
      <c r="HFJ770" s="79"/>
      <c r="HFK770" s="79"/>
      <c r="HFL770" s="79"/>
      <c r="HFM770" s="79"/>
      <c r="HFN770" s="79"/>
      <c r="HFO770" s="79"/>
      <c r="HFP770" s="79"/>
      <c r="HFQ770" s="79"/>
      <c r="HFR770" s="79"/>
      <c r="HFS770" s="79"/>
      <c r="HFT770" s="79"/>
      <c r="HFU770" s="79"/>
      <c r="HFV770" s="79"/>
      <c r="HFW770" s="79"/>
      <c r="HFX770" s="79"/>
      <c r="HFY770" s="79"/>
      <c r="HFZ770" s="79"/>
      <c r="HGA770" s="79"/>
      <c r="HGB770" s="79"/>
      <c r="HGC770" s="79"/>
      <c r="HGD770" s="79"/>
      <c r="HGE770" s="79"/>
      <c r="HGF770" s="79"/>
      <c r="HGG770" s="79"/>
      <c r="HGH770" s="79"/>
      <c r="HGI770" s="79"/>
      <c r="HGJ770" s="79"/>
      <c r="HGK770" s="79"/>
      <c r="HGL770" s="79"/>
      <c r="HGM770" s="79"/>
      <c r="HGN770" s="79"/>
      <c r="HGO770" s="79"/>
      <c r="HGP770" s="79"/>
      <c r="HGQ770" s="79"/>
      <c r="HGR770" s="79"/>
      <c r="HGS770" s="79"/>
      <c r="HGT770" s="79"/>
      <c r="HGU770" s="79"/>
      <c r="HGV770" s="79"/>
      <c r="HGW770" s="79"/>
      <c r="HGX770" s="79"/>
      <c r="HGY770" s="79"/>
      <c r="HGZ770" s="79"/>
      <c r="HHA770" s="79"/>
      <c r="HHB770" s="79"/>
      <c r="HHC770" s="79"/>
      <c r="HHD770" s="79"/>
      <c r="HHE770" s="79"/>
      <c r="HHF770" s="79"/>
      <c r="HHG770" s="79"/>
      <c r="HHH770" s="79"/>
      <c r="HHI770" s="79"/>
      <c r="HHJ770" s="79"/>
      <c r="HHK770" s="79"/>
      <c r="HHL770" s="79"/>
      <c r="HHM770" s="79"/>
      <c r="HHN770" s="79"/>
      <c r="HHO770" s="79"/>
      <c r="HHP770" s="79"/>
      <c r="HHQ770" s="79"/>
      <c r="HHR770" s="79"/>
      <c r="HHS770" s="79"/>
      <c r="HHT770" s="79"/>
      <c r="HHU770" s="79"/>
      <c r="HHV770" s="79"/>
      <c r="HHW770" s="79"/>
      <c r="HHX770" s="79"/>
      <c r="HHY770" s="79"/>
      <c r="HHZ770" s="79"/>
      <c r="HIA770" s="79"/>
      <c r="HIB770" s="79"/>
      <c r="HIC770" s="79"/>
      <c r="HID770" s="79"/>
      <c r="HIE770" s="79"/>
      <c r="HIF770" s="79"/>
      <c r="HIG770" s="79"/>
      <c r="HIH770" s="79"/>
      <c r="HII770" s="79"/>
      <c r="HIJ770" s="79"/>
      <c r="HIK770" s="79"/>
      <c r="HIL770" s="79"/>
      <c r="HIM770" s="79"/>
      <c r="HIN770" s="79"/>
      <c r="HIO770" s="79"/>
      <c r="HIP770" s="79"/>
      <c r="HIQ770" s="79"/>
      <c r="HIR770" s="79"/>
      <c r="HIS770" s="79"/>
      <c r="HIT770" s="79"/>
      <c r="HIU770" s="79"/>
      <c r="HIV770" s="79"/>
      <c r="HIW770" s="79"/>
      <c r="HIX770" s="79"/>
      <c r="HIY770" s="79"/>
      <c r="HIZ770" s="79"/>
      <c r="HJA770" s="79"/>
      <c r="HJB770" s="79"/>
      <c r="HJC770" s="79"/>
      <c r="HJD770" s="79"/>
      <c r="HJE770" s="79"/>
      <c r="HJF770" s="79"/>
      <c r="HJG770" s="79"/>
      <c r="HJH770" s="79"/>
      <c r="HJI770" s="79"/>
      <c r="HJJ770" s="79"/>
      <c r="HJK770" s="79"/>
      <c r="HJL770" s="79"/>
      <c r="HJM770" s="79"/>
      <c r="HJN770" s="79"/>
      <c r="HJO770" s="79"/>
      <c r="HJP770" s="79"/>
      <c r="HJQ770" s="79"/>
      <c r="HJR770" s="79"/>
      <c r="HJS770" s="79"/>
      <c r="HJT770" s="79"/>
      <c r="HJU770" s="79"/>
      <c r="HJV770" s="79"/>
      <c r="HJW770" s="79"/>
      <c r="HJX770" s="79"/>
      <c r="HJY770" s="79"/>
      <c r="HJZ770" s="79"/>
      <c r="HKA770" s="79"/>
      <c r="HKB770" s="79"/>
      <c r="HKC770" s="79"/>
      <c r="HKD770" s="79"/>
      <c r="HKE770" s="79"/>
      <c r="HKF770" s="79"/>
      <c r="HKG770" s="79"/>
      <c r="HKH770" s="79"/>
      <c r="HKI770" s="79"/>
      <c r="HKJ770" s="79"/>
      <c r="HKK770" s="79"/>
      <c r="HKL770" s="79"/>
      <c r="HKM770" s="79"/>
      <c r="HKN770" s="79"/>
      <c r="HKO770" s="79"/>
      <c r="HKP770" s="79"/>
      <c r="HKQ770" s="79"/>
      <c r="HKR770" s="79"/>
      <c r="HKS770" s="79"/>
      <c r="HKT770" s="79"/>
      <c r="HKU770" s="79"/>
      <c r="HKV770" s="79"/>
      <c r="HKW770" s="79"/>
      <c r="HKX770" s="79"/>
      <c r="HKY770" s="79"/>
      <c r="HKZ770" s="79"/>
      <c r="HLA770" s="79"/>
      <c r="HLB770" s="79"/>
      <c r="HLC770" s="79"/>
      <c r="HLD770" s="79"/>
      <c r="HLE770" s="79"/>
      <c r="HLF770" s="79"/>
      <c r="HLG770" s="79"/>
      <c r="HLH770" s="79"/>
      <c r="HLI770" s="79"/>
      <c r="HLJ770" s="79"/>
      <c r="HLK770" s="79"/>
      <c r="HLL770" s="79"/>
      <c r="HLM770" s="79"/>
      <c r="HLN770" s="79"/>
      <c r="HLO770" s="79"/>
      <c r="HLP770" s="79"/>
      <c r="HLQ770" s="79"/>
      <c r="HLR770" s="79"/>
      <c r="HLS770" s="79"/>
      <c r="HLT770" s="79"/>
      <c r="HLU770" s="79"/>
      <c r="HLV770" s="79"/>
      <c r="HLW770" s="79"/>
      <c r="HLX770" s="79"/>
      <c r="HLY770" s="79"/>
      <c r="HLZ770" s="79"/>
      <c r="HMA770" s="79"/>
      <c r="HMB770" s="79"/>
      <c r="HMC770" s="79"/>
      <c r="HMD770" s="79"/>
      <c r="HME770" s="79"/>
      <c r="HMF770" s="79"/>
      <c r="HMG770" s="79"/>
      <c r="HMH770" s="79"/>
      <c r="HMI770" s="79"/>
      <c r="HMJ770" s="79"/>
      <c r="HMK770" s="79"/>
      <c r="HML770" s="79"/>
      <c r="HMM770" s="79"/>
      <c r="HMN770" s="79"/>
      <c r="HMO770" s="79"/>
      <c r="HMP770" s="79"/>
      <c r="HMQ770" s="79"/>
      <c r="HMR770" s="79"/>
      <c r="HMS770" s="79"/>
      <c r="HMT770" s="79"/>
      <c r="HMU770" s="79"/>
      <c r="HMV770" s="79"/>
      <c r="HMW770" s="79"/>
      <c r="HMX770" s="79"/>
      <c r="HMY770" s="79"/>
      <c r="HMZ770" s="79"/>
      <c r="HNA770" s="79"/>
      <c r="HNB770" s="79"/>
      <c r="HNC770" s="79"/>
      <c r="HND770" s="79"/>
      <c r="HNE770" s="79"/>
      <c r="HNF770" s="79"/>
      <c r="HNG770" s="79"/>
      <c r="HNH770" s="79"/>
      <c r="HNI770" s="79"/>
      <c r="HNJ770" s="79"/>
      <c r="HNK770" s="79"/>
      <c r="HNL770" s="79"/>
      <c r="HNM770" s="79"/>
      <c r="HNN770" s="79"/>
      <c r="HNO770" s="79"/>
      <c r="HNP770" s="79"/>
      <c r="HNQ770" s="79"/>
      <c r="HNR770" s="79"/>
      <c r="HNS770" s="79"/>
      <c r="HNT770" s="79"/>
      <c r="HNU770" s="79"/>
      <c r="HNV770" s="79"/>
      <c r="HNW770" s="79"/>
      <c r="HNX770" s="79"/>
      <c r="HNY770" s="79"/>
      <c r="HNZ770" s="79"/>
      <c r="HOA770" s="79"/>
      <c r="HOB770" s="79"/>
      <c r="HOC770" s="79"/>
      <c r="HOD770" s="79"/>
      <c r="HOE770" s="79"/>
      <c r="HOF770" s="79"/>
      <c r="HOG770" s="79"/>
      <c r="HOH770" s="79"/>
      <c r="HOI770" s="79"/>
      <c r="HOJ770" s="79"/>
      <c r="HOK770" s="79"/>
      <c r="HOL770" s="79"/>
      <c r="HOM770" s="79"/>
      <c r="HON770" s="79"/>
      <c r="HOO770" s="79"/>
      <c r="HOP770" s="79"/>
      <c r="HOQ770" s="79"/>
      <c r="HOR770" s="79"/>
      <c r="HOS770" s="79"/>
      <c r="HOT770" s="79"/>
      <c r="HOU770" s="79"/>
      <c r="HOV770" s="79"/>
      <c r="HOW770" s="79"/>
      <c r="HOX770" s="79"/>
      <c r="HOY770" s="79"/>
      <c r="HOZ770" s="79"/>
      <c r="HPA770" s="79"/>
      <c r="HPB770" s="79"/>
      <c r="HPC770" s="79"/>
      <c r="HPD770" s="79"/>
      <c r="HPE770" s="79"/>
      <c r="HPF770" s="79"/>
      <c r="HPG770" s="79"/>
      <c r="HPH770" s="79"/>
      <c r="HPI770" s="79"/>
      <c r="HPJ770" s="79"/>
      <c r="HPK770" s="79"/>
      <c r="HPL770" s="79"/>
      <c r="HPM770" s="79"/>
      <c r="HPN770" s="79"/>
      <c r="HPO770" s="79"/>
      <c r="HPP770" s="79"/>
      <c r="HPQ770" s="79"/>
      <c r="HPR770" s="79"/>
      <c r="HPS770" s="79"/>
      <c r="HPT770" s="79"/>
      <c r="HPU770" s="79"/>
      <c r="HPV770" s="79"/>
      <c r="HPW770" s="79"/>
      <c r="HPX770" s="79"/>
      <c r="HPY770" s="79"/>
      <c r="HPZ770" s="79"/>
      <c r="HQA770" s="79"/>
      <c r="HQB770" s="79"/>
      <c r="HQC770" s="79"/>
      <c r="HQD770" s="79"/>
      <c r="HQE770" s="79"/>
      <c r="HQF770" s="79"/>
      <c r="HQG770" s="79"/>
      <c r="HQH770" s="79"/>
      <c r="HQI770" s="79"/>
      <c r="HQJ770" s="79"/>
      <c r="HQK770" s="79"/>
      <c r="HQL770" s="79"/>
      <c r="HQM770" s="79"/>
      <c r="HQN770" s="79"/>
      <c r="HQO770" s="79"/>
      <c r="HQP770" s="79"/>
      <c r="HQQ770" s="79"/>
      <c r="HQR770" s="79"/>
      <c r="HQS770" s="79"/>
      <c r="HQT770" s="79"/>
      <c r="HQU770" s="79"/>
      <c r="HQV770" s="79"/>
      <c r="HQW770" s="79"/>
      <c r="HQX770" s="79"/>
      <c r="HQY770" s="79"/>
      <c r="HQZ770" s="79"/>
      <c r="HRA770" s="79"/>
      <c r="HRB770" s="79"/>
      <c r="HRC770" s="79"/>
      <c r="HRD770" s="79"/>
      <c r="HRE770" s="79"/>
      <c r="HRF770" s="79"/>
      <c r="HRG770" s="79"/>
      <c r="HRH770" s="79"/>
      <c r="HRI770" s="79"/>
      <c r="HRJ770" s="79"/>
      <c r="HRK770" s="79"/>
      <c r="HRL770" s="79"/>
      <c r="HRM770" s="79"/>
      <c r="HRN770" s="79"/>
      <c r="HRO770" s="79"/>
      <c r="HRP770" s="79"/>
      <c r="HRQ770" s="79"/>
      <c r="HRR770" s="79"/>
      <c r="HRS770" s="79"/>
      <c r="HRT770" s="79"/>
      <c r="HRU770" s="79"/>
      <c r="HRV770" s="79"/>
      <c r="HRW770" s="79"/>
      <c r="HRX770" s="79"/>
      <c r="HRY770" s="79"/>
      <c r="HRZ770" s="79"/>
      <c r="HSA770" s="79"/>
      <c r="HSB770" s="79"/>
      <c r="HSC770" s="79"/>
      <c r="HSD770" s="79"/>
      <c r="HSE770" s="79"/>
      <c r="HSF770" s="79"/>
      <c r="HSG770" s="79"/>
      <c r="HSH770" s="79"/>
      <c r="HSI770" s="79"/>
      <c r="HSJ770" s="79"/>
      <c r="HSK770" s="79"/>
      <c r="HSL770" s="79"/>
      <c r="HSM770" s="79"/>
      <c r="HSN770" s="79"/>
      <c r="HSO770" s="79"/>
      <c r="HSP770" s="79"/>
      <c r="HSQ770" s="79"/>
      <c r="HSR770" s="79"/>
      <c r="HSS770" s="79"/>
      <c r="HST770" s="79"/>
      <c r="HSU770" s="79"/>
      <c r="HSV770" s="79"/>
      <c r="HSW770" s="79"/>
      <c r="HSX770" s="79"/>
      <c r="HSY770" s="79"/>
      <c r="HSZ770" s="79"/>
      <c r="HTA770" s="79"/>
      <c r="HTB770" s="79"/>
      <c r="HTC770" s="79"/>
      <c r="HTD770" s="79"/>
      <c r="HTE770" s="79"/>
      <c r="HTF770" s="79"/>
      <c r="HTG770" s="79"/>
      <c r="HTH770" s="79"/>
      <c r="HTI770" s="79"/>
      <c r="HTJ770" s="79"/>
      <c r="HTK770" s="79"/>
      <c r="HTL770" s="79"/>
      <c r="HTM770" s="79"/>
      <c r="HTN770" s="79"/>
      <c r="HTO770" s="79"/>
      <c r="HTP770" s="79"/>
      <c r="HTQ770" s="79"/>
      <c r="HTR770" s="79"/>
      <c r="HTS770" s="79"/>
      <c r="HTT770" s="79"/>
      <c r="HTU770" s="79"/>
      <c r="HTV770" s="79"/>
      <c r="HTW770" s="79"/>
      <c r="HTX770" s="79"/>
      <c r="HTY770" s="79"/>
      <c r="HTZ770" s="79"/>
      <c r="HUA770" s="79"/>
      <c r="HUB770" s="79"/>
      <c r="HUC770" s="79"/>
      <c r="HUD770" s="79"/>
      <c r="HUE770" s="79"/>
      <c r="HUF770" s="79"/>
      <c r="HUG770" s="79"/>
      <c r="HUH770" s="79"/>
      <c r="HUI770" s="79"/>
      <c r="HUJ770" s="79"/>
      <c r="HUK770" s="79"/>
      <c r="HUL770" s="79"/>
      <c r="HUM770" s="79"/>
      <c r="HUN770" s="79"/>
      <c r="HUO770" s="79"/>
      <c r="HUP770" s="79"/>
      <c r="HUQ770" s="79"/>
      <c r="HUR770" s="79"/>
      <c r="HUS770" s="79"/>
      <c r="HUT770" s="79"/>
      <c r="HUU770" s="79"/>
      <c r="HUV770" s="79"/>
      <c r="HUW770" s="79"/>
      <c r="HUX770" s="79"/>
      <c r="HUY770" s="79"/>
      <c r="HUZ770" s="79"/>
      <c r="HVA770" s="79"/>
      <c r="HVB770" s="79"/>
      <c r="HVC770" s="79"/>
      <c r="HVD770" s="79"/>
      <c r="HVE770" s="79"/>
      <c r="HVF770" s="79"/>
      <c r="HVG770" s="79"/>
      <c r="HVH770" s="79"/>
      <c r="HVI770" s="79"/>
      <c r="HVJ770" s="79"/>
      <c r="HVK770" s="79"/>
      <c r="HVL770" s="79"/>
      <c r="HVM770" s="79"/>
      <c r="HVN770" s="79"/>
      <c r="HVO770" s="79"/>
      <c r="HVP770" s="79"/>
      <c r="HVQ770" s="79"/>
      <c r="HVR770" s="79"/>
      <c r="HVS770" s="79"/>
      <c r="HVT770" s="79"/>
      <c r="HVU770" s="79"/>
      <c r="HVV770" s="79"/>
      <c r="HVW770" s="79"/>
      <c r="HVX770" s="79"/>
      <c r="HVY770" s="79"/>
      <c r="HVZ770" s="79"/>
      <c r="HWA770" s="79"/>
      <c r="HWB770" s="79"/>
      <c r="HWC770" s="79"/>
      <c r="HWD770" s="79"/>
      <c r="HWE770" s="79"/>
      <c r="HWF770" s="79"/>
      <c r="HWG770" s="79"/>
      <c r="HWH770" s="79"/>
      <c r="HWI770" s="79"/>
      <c r="HWJ770" s="79"/>
      <c r="HWK770" s="79"/>
      <c r="HWL770" s="79"/>
      <c r="HWM770" s="79"/>
      <c r="HWN770" s="79"/>
      <c r="HWO770" s="79"/>
      <c r="HWP770" s="79"/>
      <c r="HWQ770" s="79"/>
      <c r="HWR770" s="79"/>
      <c r="HWS770" s="79"/>
      <c r="HWT770" s="79"/>
      <c r="HWU770" s="79"/>
      <c r="HWV770" s="79"/>
      <c r="HWW770" s="79"/>
      <c r="HWX770" s="79"/>
      <c r="HWY770" s="79"/>
      <c r="HWZ770" s="79"/>
      <c r="HXA770" s="79"/>
      <c r="HXB770" s="79"/>
      <c r="HXC770" s="79"/>
      <c r="HXD770" s="79"/>
      <c r="HXE770" s="79"/>
      <c r="HXF770" s="79"/>
      <c r="HXG770" s="79"/>
      <c r="HXH770" s="79"/>
      <c r="HXI770" s="79"/>
      <c r="HXJ770" s="79"/>
      <c r="HXK770" s="79"/>
      <c r="HXL770" s="79"/>
      <c r="HXM770" s="79"/>
      <c r="HXN770" s="79"/>
      <c r="HXO770" s="79"/>
      <c r="HXP770" s="79"/>
      <c r="HXQ770" s="79"/>
      <c r="HXR770" s="79"/>
      <c r="HXS770" s="79"/>
      <c r="HXT770" s="79"/>
      <c r="HXU770" s="79"/>
      <c r="HXV770" s="79"/>
      <c r="HXW770" s="79"/>
      <c r="HXX770" s="79"/>
      <c r="HXY770" s="79"/>
      <c r="HXZ770" s="79"/>
      <c r="HYA770" s="79"/>
      <c r="HYB770" s="79"/>
      <c r="HYC770" s="79"/>
      <c r="HYD770" s="79"/>
      <c r="HYE770" s="79"/>
      <c r="HYF770" s="79"/>
      <c r="HYG770" s="79"/>
      <c r="HYH770" s="79"/>
      <c r="HYI770" s="79"/>
      <c r="HYJ770" s="79"/>
      <c r="HYK770" s="79"/>
      <c r="HYL770" s="79"/>
      <c r="HYM770" s="79"/>
      <c r="HYN770" s="79"/>
      <c r="HYO770" s="79"/>
      <c r="HYP770" s="79"/>
      <c r="HYQ770" s="79"/>
      <c r="HYR770" s="79"/>
      <c r="HYS770" s="79"/>
      <c r="HYT770" s="79"/>
      <c r="HYU770" s="79"/>
      <c r="HYV770" s="79"/>
      <c r="HYW770" s="79"/>
      <c r="HYX770" s="79"/>
      <c r="HYY770" s="79"/>
      <c r="HYZ770" s="79"/>
      <c r="HZA770" s="79"/>
      <c r="HZB770" s="79"/>
      <c r="HZC770" s="79"/>
      <c r="HZD770" s="79"/>
      <c r="HZE770" s="79"/>
      <c r="HZF770" s="79"/>
      <c r="HZG770" s="79"/>
      <c r="HZH770" s="79"/>
      <c r="HZI770" s="79"/>
      <c r="HZJ770" s="79"/>
      <c r="HZK770" s="79"/>
      <c r="HZL770" s="79"/>
      <c r="HZM770" s="79"/>
      <c r="HZN770" s="79"/>
      <c r="HZO770" s="79"/>
      <c r="HZP770" s="79"/>
      <c r="HZQ770" s="79"/>
      <c r="HZR770" s="79"/>
      <c r="HZS770" s="79"/>
      <c r="HZT770" s="79"/>
      <c r="HZU770" s="79"/>
      <c r="HZV770" s="79"/>
      <c r="HZW770" s="79"/>
      <c r="HZX770" s="79"/>
      <c r="HZY770" s="79"/>
      <c r="HZZ770" s="79"/>
      <c r="IAA770" s="79"/>
      <c r="IAB770" s="79"/>
      <c r="IAC770" s="79"/>
      <c r="IAD770" s="79"/>
      <c r="IAE770" s="79"/>
      <c r="IAF770" s="79"/>
      <c r="IAG770" s="79"/>
      <c r="IAH770" s="79"/>
      <c r="IAI770" s="79"/>
      <c r="IAJ770" s="79"/>
      <c r="IAK770" s="79"/>
      <c r="IAL770" s="79"/>
      <c r="IAM770" s="79"/>
      <c r="IAN770" s="79"/>
      <c r="IAO770" s="79"/>
      <c r="IAP770" s="79"/>
      <c r="IAQ770" s="79"/>
      <c r="IAR770" s="79"/>
      <c r="IAS770" s="79"/>
      <c r="IAT770" s="79"/>
      <c r="IAU770" s="79"/>
      <c r="IAV770" s="79"/>
      <c r="IAW770" s="79"/>
      <c r="IAX770" s="79"/>
      <c r="IAY770" s="79"/>
      <c r="IAZ770" s="79"/>
      <c r="IBA770" s="79"/>
      <c r="IBB770" s="79"/>
      <c r="IBC770" s="79"/>
      <c r="IBD770" s="79"/>
      <c r="IBE770" s="79"/>
      <c r="IBF770" s="79"/>
      <c r="IBG770" s="79"/>
      <c r="IBH770" s="79"/>
      <c r="IBI770" s="79"/>
      <c r="IBJ770" s="79"/>
      <c r="IBK770" s="79"/>
      <c r="IBL770" s="79"/>
      <c r="IBM770" s="79"/>
      <c r="IBN770" s="79"/>
      <c r="IBO770" s="79"/>
      <c r="IBP770" s="79"/>
      <c r="IBQ770" s="79"/>
      <c r="IBR770" s="79"/>
      <c r="IBS770" s="79"/>
      <c r="IBT770" s="79"/>
      <c r="IBU770" s="79"/>
      <c r="IBV770" s="79"/>
      <c r="IBW770" s="79"/>
      <c r="IBX770" s="79"/>
      <c r="IBY770" s="79"/>
      <c r="IBZ770" s="79"/>
      <c r="ICA770" s="79"/>
      <c r="ICB770" s="79"/>
      <c r="ICC770" s="79"/>
      <c r="ICD770" s="79"/>
      <c r="ICE770" s="79"/>
      <c r="ICF770" s="79"/>
      <c r="ICG770" s="79"/>
      <c r="ICH770" s="79"/>
      <c r="ICI770" s="79"/>
      <c r="ICJ770" s="79"/>
      <c r="ICK770" s="79"/>
      <c r="ICL770" s="79"/>
      <c r="ICM770" s="79"/>
      <c r="ICN770" s="79"/>
      <c r="ICO770" s="79"/>
      <c r="ICP770" s="79"/>
      <c r="ICQ770" s="79"/>
      <c r="ICR770" s="79"/>
      <c r="ICS770" s="79"/>
      <c r="ICT770" s="79"/>
      <c r="ICU770" s="79"/>
      <c r="ICV770" s="79"/>
      <c r="ICW770" s="79"/>
      <c r="ICX770" s="79"/>
      <c r="ICY770" s="79"/>
      <c r="ICZ770" s="79"/>
      <c r="IDA770" s="79"/>
      <c r="IDB770" s="79"/>
      <c r="IDC770" s="79"/>
      <c r="IDD770" s="79"/>
      <c r="IDE770" s="79"/>
      <c r="IDF770" s="79"/>
      <c r="IDG770" s="79"/>
      <c r="IDH770" s="79"/>
      <c r="IDI770" s="79"/>
      <c r="IDJ770" s="79"/>
      <c r="IDK770" s="79"/>
      <c r="IDL770" s="79"/>
      <c r="IDM770" s="79"/>
      <c r="IDN770" s="79"/>
      <c r="IDO770" s="79"/>
      <c r="IDP770" s="79"/>
      <c r="IDQ770" s="79"/>
      <c r="IDR770" s="79"/>
      <c r="IDS770" s="79"/>
      <c r="IDT770" s="79"/>
      <c r="IDU770" s="79"/>
      <c r="IDV770" s="79"/>
      <c r="IDW770" s="79"/>
      <c r="IDX770" s="79"/>
      <c r="IDY770" s="79"/>
      <c r="IDZ770" s="79"/>
      <c r="IEA770" s="79"/>
      <c r="IEB770" s="79"/>
      <c r="IEC770" s="79"/>
      <c r="IED770" s="79"/>
      <c r="IEE770" s="79"/>
      <c r="IEF770" s="79"/>
      <c r="IEG770" s="79"/>
      <c r="IEH770" s="79"/>
      <c r="IEI770" s="79"/>
      <c r="IEJ770" s="79"/>
      <c r="IEK770" s="79"/>
      <c r="IEL770" s="79"/>
      <c r="IEM770" s="79"/>
      <c r="IEN770" s="79"/>
      <c r="IEO770" s="79"/>
      <c r="IEP770" s="79"/>
      <c r="IEQ770" s="79"/>
      <c r="IER770" s="79"/>
      <c r="IES770" s="79"/>
      <c r="IET770" s="79"/>
      <c r="IEU770" s="79"/>
      <c r="IEV770" s="79"/>
      <c r="IEW770" s="79"/>
      <c r="IEX770" s="79"/>
      <c r="IEY770" s="79"/>
      <c r="IEZ770" s="79"/>
      <c r="IFA770" s="79"/>
      <c r="IFB770" s="79"/>
      <c r="IFC770" s="79"/>
      <c r="IFD770" s="79"/>
      <c r="IFE770" s="79"/>
      <c r="IFF770" s="79"/>
      <c r="IFG770" s="79"/>
      <c r="IFH770" s="79"/>
      <c r="IFI770" s="79"/>
      <c r="IFJ770" s="79"/>
      <c r="IFK770" s="79"/>
      <c r="IFL770" s="79"/>
      <c r="IFM770" s="79"/>
      <c r="IFN770" s="79"/>
      <c r="IFO770" s="79"/>
      <c r="IFP770" s="79"/>
      <c r="IFQ770" s="79"/>
      <c r="IFR770" s="79"/>
      <c r="IFS770" s="79"/>
      <c r="IFT770" s="79"/>
      <c r="IFU770" s="79"/>
      <c r="IFV770" s="79"/>
      <c r="IFW770" s="79"/>
      <c r="IFX770" s="79"/>
      <c r="IFY770" s="79"/>
      <c r="IFZ770" s="79"/>
      <c r="IGA770" s="79"/>
      <c r="IGB770" s="79"/>
      <c r="IGC770" s="79"/>
      <c r="IGD770" s="79"/>
      <c r="IGE770" s="79"/>
      <c r="IGF770" s="79"/>
      <c r="IGG770" s="79"/>
      <c r="IGH770" s="79"/>
      <c r="IGI770" s="79"/>
      <c r="IGJ770" s="79"/>
      <c r="IGK770" s="79"/>
      <c r="IGL770" s="79"/>
      <c r="IGM770" s="79"/>
      <c r="IGN770" s="79"/>
      <c r="IGO770" s="79"/>
      <c r="IGP770" s="79"/>
      <c r="IGQ770" s="79"/>
      <c r="IGR770" s="79"/>
      <c r="IGS770" s="79"/>
      <c r="IGT770" s="79"/>
      <c r="IGU770" s="79"/>
      <c r="IGV770" s="79"/>
      <c r="IGW770" s="79"/>
      <c r="IGX770" s="79"/>
      <c r="IGY770" s="79"/>
      <c r="IGZ770" s="79"/>
      <c r="IHA770" s="79"/>
      <c r="IHB770" s="79"/>
      <c r="IHC770" s="79"/>
      <c r="IHD770" s="79"/>
      <c r="IHE770" s="79"/>
      <c r="IHF770" s="79"/>
      <c r="IHG770" s="79"/>
      <c r="IHH770" s="79"/>
      <c r="IHI770" s="79"/>
      <c r="IHJ770" s="79"/>
      <c r="IHK770" s="79"/>
      <c r="IHL770" s="79"/>
      <c r="IHM770" s="79"/>
      <c r="IHN770" s="79"/>
      <c r="IHO770" s="79"/>
      <c r="IHP770" s="79"/>
      <c r="IHQ770" s="79"/>
      <c r="IHR770" s="79"/>
      <c r="IHS770" s="79"/>
      <c r="IHT770" s="79"/>
      <c r="IHU770" s="79"/>
      <c r="IHV770" s="79"/>
      <c r="IHW770" s="79"/>
      <c r="IHX770" s="79"/>
      <c r="IHY770" s="79"/>
      <c r="IHZ770" s="79"/>
      <c r="IIA770" s="79"/>
      <c r="IIB770" s="79"/>
      <c r="IIC770" s="79"/>
      <c r="IID770" s="79"/>
      <c r="IIE770" s="79"/>
      <c r="IIF770" s="79"/>
      <c r="IIG770" s="79"/>
      <c r="IIH770" s="79"/>
      <c r="III770" s="79"/>
      <c r="IIJ770" s="79"/>
      <c r="IIK770" s="79"/>
      <c r="IIL770" s="79"/>
      <c r="IIM770" s="79"/>
      <c r="IIN770" s="79"/>
      <c r="IIO770" s="79"/>
      <c r="IIP770" s="79"/>
      <c r="IIQ770" s="79"/>
      <c r="IIR770" s="79"/>
      <c r="IIS770" s="79"/>
      <c r="IIT770" s="79"/>
      <c r="IIU770" s="79"/>
      <c r="IIV770" s="79"/>
      <c r="IIW770" s="79"/>
      <c r="IIX770" s="79"/>
      <c r="IIY770" s="79"/>
      <c r="IIZ770" s="79"/>
      <c r="IJA770" s="79"/>
      <c r="IJB770" s="79"/>
      <c r="IJC770" s="79"/>
      <c r="IJD770" s="79"/>
      <c r="IJE770" s="79"/>
      <c r="IJF770" s="79"/>
      <c r="IJG770" s="79"/>
      <c r="IJH770" s="79"/>
      <c r="IJI770" s="79"/>
      <c r="IJJ770" s="79"/>
      <c r="IJK770" s="79"/>
      <c r="IJL770" s="79"/>
      <c r="IJM770" s="79"/>
      <c r="IJN770" s="79"/>
      <c r="IJO770" s="79"/>
      <c r="IJP770" s="79"/>
      <c r="IJQ770" s="79"/>
      <c r="IJR770" s="79"/>
      <c r="IJS770" s="79"/>
      <c r="IJT770" s="79"/>
      <c r="IJU770" s="79"/>
      <c r="IJV770" s="79"/>
      <c r="IJW770" s="79"/>
      <c r="IJX770" s="79"/>
      <c r="IJY770" s="79"/>
      <c r="IJZ770" s="79"/>
      <c r="IKA770" s="79"/>
      <c r="IKB770" s="79"/>
      <c r="IKC770" s="79"/>
      <c r="IKD770" s="79"/>
      <c r="IKE770" s="79"/>
      <c r="IKF770" s="79"/>
      <c r="IKG770" s="79"/>
      <c r="IKH770" s="79"/>
      <c r="IKI770" s="79"/>
      <c r="IKJ770" s="79"/>
      <c r="IKK770" s="79"/>
      <c r="IKL770" s="79"/>
      <c r="IKM770" s="79"/>
      <c r="IKN770" s="79"/>
      <c r="IKO770" s="79"/>
      <c r="IKP770" s="79"/>
      <c r="IKQ770" s="79"/>
      <c r="IKR770" s="79"/>
      <c r="IKS770" s="79"/>
      <c r="IKT770" s="79"/>
      <c r="IKU770" s="79"/>
      <c r="IKV770" s="79"/>
      <c r="IKW770" s="79"/>
      <c r="IKX770" s="79"/>
      <c r="IKY770" s="79"/>
      <c r="IKZ770" s="79"/>
      <c r="ILA770" s="79"/>
      <c r="ILB770" s="79"/>
      <c r="ILC770" s="79"/>
      <c r="ILD770" s="79"/>
      <c r="ILE770" s="79"/>
      <c r="ILF770" s="79"/>
      <c r="ILG770" s="79"/>
      <c r="ILH770" s="79"/>
      <c r="ILI770" s="79"/>
      <c r="ILJ770" s="79"/>
      <c r="ILK770" s="79"/>
      <c r="ILL770" s="79"/>
      <c r="ILM770" s="79"/>
      <c r="ILN770" s="79"/>
      <c r="ILO770" s="79"/>
      <c r="ILP770" s="79"/>
      <c r="ILQ770" s="79"/>
      <c r="ILR770" s="79"/>
      <c r="ILS770" s="79"/>
      <c r="ILT770" s="79"/>
      <c r="ILU770" s="79"/>
      <c r="ILV770" s="79"/>
      <c r="ILW770" s="79"/>
      <c r="ILX770" s="79"/>
      <c r="ILY770" s="79"/>
      <c r="ILZ770" s="79"/>
      <c r="IMA770" s="79"/>
      <c r="IMB770" s="79"/>
      <c r="IMC770" s="79"/>
      <c r="IMD770" s="79"/>
      <c r="IME770" s="79"/>
      <c r="IMF770" s="79"/>
      <c r="IMG770" s="79"/>
      <c r="IMH770" s="79"/>
      <c r="IMI770" s="79"/>
      <c r="IMJ770" s="79"/>
      <c r="IMK770" s="79"/>
      <c r="IML770" s="79"/>
      <c r="IMM770" s="79"/>
      <c r="IMN770" s="79"/>
      <c r="IMO770" s="79"/>
      <c r="IMP770" s="79"/>
      <c r="IMQ770" s="79"/>
      <c r="IMR770" s="79"/>
      <c r="IMS770" s="79"/>
      <c r="IMT770" s="79"/>
      <c r="IMU770" s="79"/>
      <c r="IMV770" s="79"/>
      <c r="IMW770" s="79"/>
      <c r="IMX770" s="79"/>
      <c r="IMY770" s="79"/>
      <c r="IMZ770" s="79"/>
      <c r="INA770" s="79"/>
      <c r="INB770" s="79"/>
      <c r="INC770" s="79"/>
      <c r="IND770" s="79"/>
      <c r="INE770" s="79"/>
      <c r="INF770" s="79"/>
      <c r="ING770" s="79"/>
      <c r="INH770" s="79"/>
      <c r="INI770" s="79"/>
      <c r="INJ770" s="79"/>
      <c r="INK770" s="79"/>
      <c r="INL770" s="79"/>
      <c r="INM770" s="79"/>
      <c r="INN770" s="79"/>
      <c r="INO770" s="79"/>
      <c r="INP770" s="79"/>
      <c r="INQ770" s="79"/>
      <c r="INR770" s="79"/>
      <c r="INS770" s="79"/>
      <c r="INT770" s="79"/>
      <c r="INU770" s="79"/>
      <c r="INV770" s="79"/>
      <c r="INW770" s="79"/>
      <c r="INX770" s="79"/>
      <c r="INY770" s="79"/>
      <c r="INZ770" s="79"/>
      <c r="IOA770" s="79"/>
      <c r="IOB770" s="79"/>
      <c r="IOC770" s="79"/>
      <c r="IOD770" s="79"/>
      <c r="IOE770" s="79"/>
      <c r="IOF770" s="79"/>
      <c r="IOG770" s="79"/>
      <c r="IOH770" s="79"/>
      <c r="IOI770" s="79"/>
      <c r="IOJ770" s="79"/>
      <c r="IOK770" s="79"/>
      <c r="IOL770" s="79"/>
      <c r="IOM770" s="79"/>
      <c r="ION770" s="79"/>
      <c r="IOO770" s="79"/>
      <c r="IOP770" s="79"/>
      <c r="IOQ770" s="79"/>
      <c r="IOR770" s="79"/>
      <c r="IOS770" s="79"/>
      <c r="IOT770" s="79"/>
      <c r="IOU770" s="79"/>
      <c r="IOV770" s="79"/>
      <c r="IOW770" s="79"/>
      <c r="IOX770" s="79"/>
      <c r="IOY770" s="79"/>
      <c r="IOZ770" s="79"/>
      <c r="IPA770" s="79"/>
      <c r="IPB770" s="79"/>
      <c r="IPC770" s="79"/>
      <c r="IPD770" s="79"/>
      <c r="IPE770" s="79"/>
      <c r="IPF770" s="79"/>
      <c r="IPG770" s="79"/>
      <c r="IPH770" s="79"/>
      <c r="IPI770" s="79"/>
      <c r="IPJ770" s="79"/>
      <c r="IPK770" s="79"/>
      <c r="IPL770" s="79"/>
      <c r="IPM770" s="79"/>
      <c r="IPN770" s="79"/>
      <c r="IPO770" s="79"/>
      <c r="IPP770" s="79"/>
      <c r="IPQ770" s="79"/>
      <c r="IPR770" s="79"/>
      <c r="IPS770" s="79"/>
      <c r="IPT770" s="79"/>
      <c r="IPU770" s="79"/>
      <c r="IPV770" s="79"/>
      <c r="IPW770" s="79"/>
      <c r="IPX770" s="79"/>
      <c r="IPY770" s="79"/>
      <c r="IPZ770" s="79"/>
      <c r="IQA770" s="79"/>
      <c r="IQB770" s="79"/>
      <c r="IQC770" s="79"/>
      <c r="IQD770" s="79"/>
      <c r="IQE770" s="79"/>
      <c r="IQF770" s="79"/>
      <c r="IQG770" s="79"/>
      <c r="IQH770" s="79"/>
      <c r="IQI770" s="79"/>
      <c r="IQJ770" s="79"/>
      <c r="IQK770" s="79"/>
      <c r="IQL770" s="79"/>
      <c r="IQM770" s="79"/>
      <c r="IQN770" s="79"/>
      <c r="IQO770" s="79"/>
      <c r="IQP770" s="79"/>
      <c r="IQQ770" s="79"/>
      <c r="IQR770" s="79"/>
      <c r="IQS770" s="79"/>
      <c r="IQT770" s="79"/>
      <c r="IQU770" s="79"/>
      <c r="IQV770" s="79"/>
      <c r="IQW770" s="79"/>
      <c r="IQX770" s="79"/>
      <c r="IQY770" s="79"/>
      <c r="IQZ770" s="79"/>
      <c r="IRA770" s="79"/>
      <c r="IRB770" s="79"/>
      <c r="IRC770" s="79"/>
      <c r="IRD770" s="79"/>
      <c r="IRE770" s="79"/>
      <c r="IRF770" s="79"/>
      <c r="IRG770" s="79"/>
      <c r="IRH770" s="79"/>
      <c r="IRI770" s="79"/>
      <c r="IRJ770" s="79"/>
      <c r="IRK770" s="79"/>
      <c r="IRL770" s="79"/>
      <c r="IRM770" s="79"/>
      <c r="IRN770" s="79"/>
      <c r="IRO770" s="79"/>
      <c r="IRP770" s="79"/>
      <c r="IRQ770" s="79"/>
      <c r="IRR770" s="79"/>
      <c r="IRS770" s="79"/>
      <c r="IRT770" s="79"/>
      <c r="IRU770" s="79"/>
      <c r="IRV770" s="79"/>
      <c r="IRW770" s="79"/>
      <c r="IRX770" s="79"/>
      <c r="IRY770" s="79"/>
      <c r="IRZ770" s="79"/>
      <c r="ISA770" s="79"/>
      <c r="ISB770" s="79"/>
      <c r="ISC770" s="79"/>
      <c r="ISD770" s="79"/>
      <c r="ISE770" s="79"/>
      <c r="ISF770" s="79"/>
      <c r="ISG770" s="79"/>
      <c r="ISH770" s="79"/>
      <c r="ISI770" s="79"/>
      <c r="ISJ770" s="79"/>
      <c r="ISK770" s="79"/>
      <c r="ISL770" s="79"/>
      <c r="ISM770" s="79"/>
      <c r="ISN770" s="79"/>
      <c r="ISO770" s="79"/>
      <c r="ISP770" s="79"/>
      <c r="ISQ770" s="79"/>
      <c r="ISR770" s="79"/>
      <c r="ISS770" s="79"/>
      <c r="IST770" s="79"/>
      <c r="ISU770" s="79"/>
      <c r="ISV770" s="79"/>
      <c r="ISW770" s="79"/>
      <c r="ISX770" s="79"/>
      <c r="ISY770" s="79"/>
      <c r="ISZ770" s="79"/>
      <c r="ITA770" s="79"/>
      <c r="ITB770" s="79"/>
      <c r="ITC770" s="79"/>
      <c r="ITD770" s="79"/>
      <c r="ITE770" s="79"/>
      <c r="ITF770" s="79"/>
      <c r="ITG770" s="79"/>
      <c r="ITH770" s="79"/>
      <c r="ITI770" s="79"/>
      <c r="ITJ770" s="79"/>
      <c r="ITK770" s="79"/>
      <c r="ITL770" s="79"/>
      <c r="ITM770" s="79"/>
      <c r="ITN770" s="79"/>
      <c r="ITO770" s="79"/>
      <c r="ITP770" s="79"/>
      <c r="ITQ770" s="79"/>
      <c r="ITR770" s="79"/>
      <c r="ITS770" s="79"/>
      <c r="ITT770" s="79"/>
      <c r="ITU770" s="79"/>
      <c r="ITV770" s="79"/>
      <c r="ITW770" s="79"/>
      <c r="ITX770" s="79"/>
      <c r="ITY770" s="79"/>
      <c r="ITZ770" s="79"/>
      <c r="IUA770" s="79"/>
      <c r="IUB770" s="79"/>
      <c r="IUC770" s="79"/>
      <c r="IUD770" s="79"/>
      <c r="IUE770" s="79"/>
      <c r="IUF770" s="79"/>
      <c r="IUG770" s="79"/>
      <c r="IUH770" s="79"/>
      <c r="IUI770" s="79"/>
      <c r="IUJ770" s="79"/>
      <c r="IUK770" s="79"/>
      <c r="IUL770" s="79"/>
      <c r="IUM770" s="79"/>
      <c r="IUN770" s="79"/>
      <c r="IUO770" s="79"/>
      <c r="IUP770" s="79"/>
      <c r="IUQ770" s="79"/>
      <c r="IUR770" s="79"/>
      <c r="IUS770" s="79"/>
      <c r="IUT770" s="79"/>
      <c r="IUU770" s="79"/>
      <c r="IUV770" s="79"/>
      <c r="IUW770" s="79"/>
      <c r="IUX770" s="79"/>
      <c r="IUY770" s="79"/>
      <c r="IUZ770" s="79"/>
      <c r="IVA770" s="79"/>
      <c r="IVB770" s="79"/>
      <c r="IVC770" s="79"/>
      <c r="IVD770" s="79"/>
      <c r="IVE770" s="79"/>
      <c r="IVF770" s="79"/>
      <c r="IVG770" s="79"/>
      <c r="IVH770" s="79"/>
      <c r="IVI770" s="79"/>
      <c r="IVJ770" s="79"/>
      <c r="IVK770" s="79"/>
      <c r="IVL770" s="79"/>
      <c r="IVM770" s="79"/>
      <c r="IVN770" s="79"/>
      <c r="IVO770" s="79"/>
      <c r="IVP770" s="79"/>
      <c r="IVQ770" s="79"/>
      <c r="IVR770" s="79"/>
      <c r="IVS770" s="79"/>
      <c r="IVT770" s="79"/>
      <c r="IVU770" s="79"/>
      <c r="IVV770" s="79"/>
      <c r="IVW770" s="79"/>
      <c r="IVX770" s="79"/>
      <c r="IVY770" s="79"/>
      <c r="IVZ770" s="79"/>
      <c r="IWA770" s="79"/>
      <c r="IWB770" s="79"/>
      <c r="IWC770" s="79"/>
      <c r="IWD770" s="79"/>
      <c r="IWE770" s="79"/>
      <c r="IWF770" s="79"/>
      <c r="IWG770" s="79"/>
      <c r="IWH770" s="79"/>
      <c r="IWI770" s="79"/>
      <c r="IWJ770" s="79"/>
      <c r="IWK770" s="79"/>
      <c r="IWL770" s="79"/>
      <c r="IWM770" s="79"/>
      <c r="IWN770" s="79"/>
      <c r="IWO770" s="79"/>
      <c r="IWP770" s="79"/>
      <c r="IWQ770" s="79"/>
      <c r="IWR770" s="79"/>
      <c r="IWS770" s="79"/>
      <c r="IWT770" s="79"/>
      <c r="IWU770" s="79"/>
      <c r="IWV770" s="79"/>
      <c r="IWW770" s="79"/>
      <c r="IWX770" s="79"/>
      <c r="IWY770" s="79"/>
      <c r="IWZ770" s="79"/>
      <c r="IXA770" s="79"/>
      <c r="IXB770" s="79"/>
      <c r="IXC770" s="79"/>
      <c r="IXD770" s="79"/>
      <c r="IXE770" s="79"/>
      <c r="IXF770" s="79"/>
      <c r="IXG770" s="79"/>
      <c r="IXH770" s="79"/>
      <c r="IXI770" s="79"/>
      <c r="IXJ770" s="79"/>
      <c r="IXK770" s="79"/>
      <c r="IXL770" s="79"/>
      <c r="IXM770" s="79"/>
      <c r="IXN770" s="79"/>
      <c r="IXO770" s="79"/>
      <c r="IXP770" s="79"/>
      <c r="IXQ770" s="79"/>
      <c r="IXR770" s="79"/>
      <c r="IXS770" s="79"/>
      <c r="IXT770" s="79"/>
      <c r="IXU770" s="79"/>
      <c r="IXV770" s="79"/>
      <c r="IXW770" s="79"/>
      <c r="IXX770" s="79"/>
      <c r="IXY770" s="79"/>
      <c r="IXZ770" s="79"/>
      <c r="IYA770" s="79"/>
      <c r="IYB770" s="79"/>
      <c r="IYC770" s="79"/>
      <c r="IYD770" s="79"/>
      <c r="IYE770" s="79"/>
      <c r="IYF770" s="79"/>
      <c r="IYG770" s="79"/>
      <c r="IYH770" s="79"/>
      <c r="IYI770" s="79"/>
      <c r="IYJ770" s="79"/>
      <c r="IYK770" s="79"/>
      <c r="IYL770" s="79"/>
      <c r="IYM770" s="79"/>
      <c r="IYN770" s="79"/>
      <c r="IYO770" s="79"/>
      <c r="IYP770" s="79"/>
      <c r="IYQ770" s="79"/>
      <c r="IYR770" s="79"/>
      <c r="IYS770" s="79"/>
      <c r="IYT770" s="79"/>
      <c r="IYU770" s="79"/>
      <c r="IYV770" s="79"/>
      <c r="IYW770" s="79"/>
      <c r="IYX770" s="79"/>
      <c r="IYY770" s="79"/>
      <c r="IYZ770" s="79"/>
      <c r="IZA770" s="79"/>
      <c r="IZB770" s="79"/>
      <c r="IZC770" s="79"/>
      <c r="IZD770" s="79"/>
      <c r="IZE770" s="79"/>
      <c r="IZF770" s="79"/>
      <c r="IZG770" s="79"/>
      <c r="IZH770" s="79"/>
      <c r="IZI770" s="79"/>
      <c r="IZJ770" s="79"/>
      <c r="IZK770" s="79"/>
      <c r="IZL770" s="79"/>
      <c r="IZM770" s="79"/>
      <c r="IZN770" s="79"/>
      <c r="IZO770" s="79"/>
      <c r="IZP770" s="79"/>
      <c r="IZQ770" s="79"/>
      <c r="IZR770" s="79"/>
      <c r="IZS770" s="79"/>
      <c r="IZT770" s="79"/>
      <c r="IZU770" s="79"/>
      <c r="IZV770" s="79"/>
      <c r="IZW770" s="79"/>
      <c r="IZX770" s="79"/>
      <c r="IZY770" s="79"/>
      <c r="IZZ770" s="79"/>
      <c r="JAA770" s="79"/>
      <c r="JAB770" s="79"/>
      <c r="JAC770" s="79"/>
      <c r="JAD770" s="79"/>
      <c r="JAE770" s="79"/>
      <c r="JAF770" s="79"/>
      <c r="JAG770" s="79"/>
      <c r="JAH770" s="79"/>
      <c r="JAI770" s="79"/>
      <c r="JAJ770" s="79"/>
      <c r="JAK770" s="79"/>
      <c r="JAL770" s="79"/>
      <c r="JAM770" s="79"/>
      <c r="JAN770" s="79"/>
      <c r="JAO770" s="79"/>
      <c r="JAP770" s="79"/>
      <c r="JAQ770" s="79"/>
      <c r="JAR770" s="79"/>
      <c r="JAS770" s="79"/>
      <c r="JAT770" s="79"/>
      <c r="JAU770" s="79"/>
      <c r="JAV770" s="79"/>
      <c r="JAW770" s="79"/>
      <c r="JAX770" s="79"/>
      <c r="JAY770" s="79"/>
      <c r="JAZ770" s="79"/>
      <c r="JBA770" s="79"/>
      <c r="JBB770" s="79"/>
      <c r="JBC770" s="79"/>
      <c r="JBD770" s="79"/>
      <c r="JBE770" s="79"/>
      <c r="JBF770" s="79"/>
      <c r="JBG770" s="79"/>
      <c r="JBH770" s="79"/>
      <c r="JBI770" s="79"/>
      <c r="JBJ770" s="79"/>
      <c r="JBK770" s="79"/>
      <c r="JBL770" s="79"/>
      <c r="JBM770" s="79"/>
      <c r="JBN770" s="79"/>
      <c r="JBO770" s="79"/>
      <c r="JBP770" s="79"/>
      <c r="JBQ770" s="79"/>
      <c r="JBR770" s="79"/>
      <c r="JBS770" s="79"/>
      <c r="JBT770" s="79"/>
      <c r="JBU770" s="79"/>
      <c r="JBV770" s="79"/>
      <c r="JBW770" s="79"/>
      <c r="JBX770" s="79"/>
      <c r="JBY770" s="79"/>
      <c r="JBZ770" s="79"/>
      <c r="JCA770" s="79"/>
      <c r="JCB770" s="79"/>
      <c r="JCC770" s="79"/>
      <c r="JCD770" s="79"/>
      <c r="JCE770" s="79"/>
      <c r="JCF770" s="79"/>
      <c r="JCG770" s="79"/>
      <c r="JCH770" s="79"/>
      <c r="JCI770" s="79"/>
      <c r="JCJ770" s="79"/>
      <c r="JCK770" s="79"/>
      <c r="JCL770" s="79"/>
      <c r="JCM770" s="79"/>
      <c r="JCN770" s="79"/>
      <c r="JCO770" s="79"/>
      <c r="JCP770" s="79"/>
      <c r="JCQ770" s="79"/>
      <c r="JCR770" s="79"/>
      <c r="JCS770" s="79"/>
      <c r="JCT770" s="79"/>
      <c r="JCU770" s="79"/>
      <c r="JCV770" s="79"/>
      <c r="JCW770" s="79"/>
      <c r="JCX770" s="79"/>
      <c r="JCY770" s="79"/>
      <c r="JCZ770" s="79"/>
      <c r="JDA770" s="79"/>
      <c r="JDB770" s="79"/>
      <c r="JDC770" s="79"/>
    </row>
    <row r="771" spans="1:6867" s="74" customFormat="1" x14ac:dyDescent="0.25">
      <c r="A771" s="79"/>
      <c r="B771" t="s">
        <v>1616</v>
      </c>
      <c r="C771" t="s">
        <v>2922</v>
      </c>
      <c r="D771" s="4">
        <v>1975</v>
      </c>
      <c r="E771" s="4" t="s">
        <v>2145</v>
      </c>
      <c r="F771" s="4" t="s">
        <v>2868</v>
      </c>
      <c r="G771" s="4" t="s">
        <v>2640</v>
      </c>
      <c r="H771" s="107"/>
      <c r="I771" s="107">
        <v>110.05</v>
      </c>
      <c r="J771" s="107">
        <v>1998</v>
      </c>
      <c r="K771" s="109">
        <v>1026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  <c r="BA771" s="79"/>
      <c r="BB771" s="79"/>
      <c r="BC771" s="79"/>
      <c r="BD771" s="79"/>
      <c r="BE771" s="79"/>
      <c r="BF771" s="79"/>
      <c r="BG771" s="79"/>
      <c r="BH771" s="79"/>
      <c r="BI771" s="79"/>
      <c r="BJ771" s="79"/>
      <c r="BK771" s="79"/>
      <c r="BL771" s="79"/>
      <c r="BM771" s="79"/>
      <c r="BN771" s="79"/>
      <c r="BO771" s="79"/>
      <c r="BP771" s="79"/>
      <c r="BQ771" s="79"/>
      <c r="BR771" s="79"/>
      <c r="BS771" s="79"/>
      <c r="BT771" s="79"/>
      <c r="BU771" s="79"/>
      <c r="BV771" s="79"/>
      <c r="BW771" s="79"/>
      <c r="BX771" s="79"/>
      <c r="BY771" s="79"/>
      <c r="BZ771" s="79"/>
      <c r="CA771" s="79"/>
      <c r="CB771" s="79"/>
      <c r="CC771" s="79"/>
      <c r="CD771" s="79"/>
      <c r="CE771" s="79"/>
      <c r="CF771" s="79"/>
      <c r="CG771" s="79"/>
      <c r="CH771" s="79"/>
      <c r="CI771" s="79"/>
      <c r="CJ771" s="79"/>
      <c r="CK771" s="79"/>
      <c r="CL771" s="79"/>
      <c r="CM771" s="79"/>
      <c r="CN771" s="79"/>
      <c r="CO771" s="79"/>
      <c r="CP771" s="79"/>
      <c r="CQ771" s="79"/>
      <c r="CR771" s="79"/>
      <c r="CS771" s="79"/>
      <c r="CT771" s="79"/>
      <c r="CU771" s="79"/>
      <c r="CV771" s="79"/>
      <c r="CW771" s="79"/>
      <c r="CX771" s="79"/>
      <c r="CY771" s="79"/>
      <c r="CZ771" s="79"/>
      <c r="DA771" s="79"/>
      <c r="DB771" s="79"/>
      <c r="DC771" s="79"/>
      <c r="DD771" s="79"/>
      <c r="DE771" s="79"/>
      <c r="DF771" s="79"/>
      <c r="DG771" s="79"/>
      <c r="DH771" s="79"/>
      <c r="DI771" s="79"/>
      <c r="DJ771" s="79"/>
      <c r="DK771" s="79"/>
      <c r="DL771" s="79"/>
      <c r="DM771" s="79"/>
      <c r="DN771" s="79"/>
      <c r="DO771" s="79"/>
      <c r="DP771" s="79"/>
      <c r="DQ771" s="79"/>
      <c r="DR771" s="79"/>
      <c r="DS771" s="79"/>
      <c r="DT771" s="79"/>
      <c r="DU771" s="79"/>
      <c r="DV771" s="79"/>
      <c r="DW771" s="79"/>
      <c r="DX771" s="79"/>
      <c r="DY771" s="79"/>
      <c r="DZ771" s="79"/>
      <c r="EA771" s="79"/>
      <c r="EB771" s="79"/>
      <c r="EC771" s="79"/>
      <c r="ED771" s="79"/>
      <c r="EE771" s="79"/>
      <c r="EF771" s="79"/>
      <c r="EG771" s="79"/>
      <c r="EH771" s="79"/>
      <c r="EI771" s="79"/>
      <c r="EJ771" s="79"/>
      <c r="EK771" s="79"/>
      <c r="EL771" s="79"/>
      <c r="EM771" s="79"/>
      <c r="EN771" s="79"/>
      <c r="EO771" s="79"/>
      <c r="EP771" s="79"/>
      <c r="EQ771" s="79"/>
      <c r="ER771" s="79"/>
      <c r="ES771" s="79"/>
      <c r="ET771" s="79"/>
      <c r="EU771" s="79"/>
      <c r="EV771" s="79"/>
      <c r="EW771" s="79"/>
      <c r="EX771" s="79"/>
      <c r="EY771" s="79"/>
      <c r="EZ771" s="79"/>
      <c r="FA771" s="79"/>
      <c r="FB771" s="79"/>
      <c r="FC771" s="79"/>
      <c r="FD771" s="79"/>
      <c r="FE771" s="79"/>
      <c r="FF771" s="79"/>
      <c r="FG771" s="79"/>
      <c r="FH771" s="79"/>
      <c r="FI771" s="79"/>
      <c r="FJ771" s="79"/>
      <c r="FK771" s="79"/>
      <c r="FL771" s="79"/>
      <c r="FM771" s="79"/>
      <c r="FN771" s="79"/>
      <c r="FO771" s="79"/>
      <c r="FP771" s="79"/>
      <c r="FQ771" s="79"/>
      <c r="FR771" s="79"/>
      <c r="FS771" s="79"/>
      <c r="FT771" s="79"/>
      <c r="FU771" s="79"/>
      <c r="FV771" s="79"/>
      <c r="FW771" s="79"/>
      <c r="FX771" s="79"/>
      <c r="FY771" s="79"/>
      <c r="FZ771" s="79"/>
      <c r="GA771" s="79"/>
      <c r="GB771" s="79"/>
      <c r="GC771" s="79"/>
      <c r="GD771" s="79"/>
      <c r="GE771" s="79"/>
      <c r="GF771" s="79"/>
      <c r="GG771" s="79"/>
      <c r="GH771" s="79"/>
      <c r="GI771" s="79"/>
      <c r="GJ771" s="79"/>
      <c r="GK771" s="79"/>
      <c r="GL771" s="79"/>
      <c r="GM771" s="79"/>
      <c r="GN771" s="79"/>
      <c r="GO771" s="79"/>
      <c r="GP771" s="79"/>
      <c r="GQ771" s="79"/>
      <c r="GR771" s="79"/>
      <c r="GS771" s="79"/>
      <c r="GT771" s="79"/>
      <c r="GU771" s="79"/>
      <c r="GV771" s="79"/>
      <c r="GW771" s="79"/>
      <c r="GX771" s="79"/>
      <c r="GY771" s="79"/>
      <c r="GZ771" s="79"/>
      <c r="HA771" s="79"/>
      <c r="HB771" s="79"/>
      <c r="HC771" s="79"/>
      <c r="HD771" s="79"/>
      <c r="HE771" s="79"/>
      <c r="HF771" s="79"/>
      <c r="HG771" s="79"/>
      <c r="HH771" s="79"/>
      <c r="HI771" s="79"/>
      <c r="HJ771" s="79"/>
      <c r="HK771" s="79"/>
      <c r="HL771" s="79"/>
      <c r="HM771" s="79"/>
      <c r="HN771" s="79"/>
      <c r="HO771" s="79"/>
      <c r="HP771" s="79"/>
      <c r="HQ771" s="79"/>
      <c r="HR771" s="79"/>
      <c r="HS771" s="79"/>
      <c r="HT771" s="79"/>
      <c r="HU771" s="79"/>
      <c r="HV771" s="79"/>
      <c r="HW771" s="79"/>
      <c r="HX771" s="79"/>
      <c r="HY771" s="79"/>
      <c r="HZ771" s="79"/>
      <c r="IA771" s="79"/>
      <c r="IB771" s="79"/>
      <c r="IC771" s="79"/>
      <c r="ID771" s="79"/>
      <c r="IE771" s="79"/>
      <c r="IF771" s="79"/>
      <c r="IG771" s="79"/>
      <c r="IH771" s="79"/>
      <c r="II771" s="79"/>
      <c r="IJ771" s="79"/>
      <c r="IK771" s="79"/>
      <c r="IL771" s="79"/>
      <c r="IM771" s="79"/>
      <c r="IN771" s="79"/>
      <c r="IO771" s="79"/>
      <c r="IP771" s="79"/>
      <c r="IQ771" s="79"/>
      <c r="IR771" s="79"/>
      <c r="IS771" s="79"/>
      <c r="IT771" s="79"/>
      <c r="IU771" s="79"/>
      <c r="IV771" s="79"/>
      <c r="IW771" s="79"/>
      <c r="IX771" s="79"/>
      <c r="IY771" s="79"/>
      <c r="IZ771" s="79"/>
      <c r="JA771" s="79"/>
      <c r="JB771" s="79"/>
      <c r="JC771" s="79"/>
      <c r="JD771" s="79"/>
      <c r="JE771" s="79"/>
      <c r="JF771" s="79"/>
      <c r="JG771" s="79"/>
      <c r="JH771" s="79"/>
      <c r="JI771" s="79"/>
      <c r="JJ771" s="79"/>
      <c r="JK771" s="79"/>
      <c r="JL771" s="79"/>
      <c r="JM771" s="79"/>
      <c r="JN771" s="79"/>
      <c r="JO771" s="79"/>
      <c r="JP771" s="79"/>
      <c r="JQ771" s="79"/>
      <c r="JR771" s="79"/>
      <c r="JS771" s="79"/>
      <c r="JT771" s="79"/>
      <c r="JU771" s="79"/>
      <c r="JV771" s="79"/>
      <c r="JW771" s="79"/>
      <c r="JX771" s="79"/>
      <c r="JY771" s="79"/>
      <c r="JZ771" s="79"/>
      <c r="KA771" s="79"/>
      <c r="KB771" s="79"/>
      <c r="KC771" s="79"/>
      <c r="KD771" s="79"/>
      <c r="KE771" s="79"/>
      <c r="KF771" s="79"/>
      <c r="KG771" s="79"/>
      <c r="KH771" s="79"/>
      <c r="KI771" s="79"/>
      <c r="KJ771" s="79"/>
      <c r="KK771" s="79"/>
      <c r="KL771" s="79"/>
      <c r="KM771" s="79"/>
      <c r="KN771" s="79"/>
      <c r="KO771" s="79"/>
      <c r="KP771" s="79"/>
      <c r="KQ771" s="79"/>
      <c r="KR771" s="79"/>
      <c r="KS771" s="79"/>
      <c r="KT771" s="79"/>
      <c r="KU771" s="79"/>
      <c r="KV771" s="79"/>
      <c r="KW771" s="79"/>
      <c r="KX771" s="79"/>
      <c r="KY771" s="79"/>
      <c r="KZ771" s="79"/>
      <c r="LA771" s="79"/>
      <c r="LB771" s="79"/>
      <c r="LC771" s="79"/>
      <c r="LD771" s="79"/>
      <c r="LE771" s="79"/>
      <c r="LF771" s="79"/>
      <c r="LG771" s="79"/>
      <c r="LH771" s="79"/>
      <c r="LI771" s="79"/>
      <c r="LJ771" s="79"/>
      <c r="LK771" s="79"/>
      <c r="LL771" s="79"/>
      <c r="LM771" s="79"/>
      <c r="LN771" s="79"/>
      <c r="LO771" s="79"/>
      <c r="LP771" s="79"/>
      <c r="LQ771" s="79"/>
      <c r="LR771" s="79"/>
      <c r="LS771" s="79"/>
      <c r="LT771" s="79"/>
      <c r="LU771" s="79"/>
      <c r="LV771" s="79"/>
      <c r="LW771" s="79"/>
      <c r="LX771" s="79"/>
      <c r="LY771" s="79"/>
      <c r="LZ771" s="79"/>
      <c r="MA771" s="79"/>
      <c r="MB771" s="79"/>
      <c r="MC771" s="79"/>
      <c r="MD771" s="79"/>
      <c r="ME771" s="79"/>
      <c r="MF771" s="79"/>
      <c r="MG771" s="79"/>
      <c r="MH771" s="79"/>
      <c r="MI771" s="79"/>
      <c r="MJ771" s="79"/>
      <c r="MK771" s="79"/>
      <c r="ML771" s="79"/>
      <c r="MM771" s="79"/>
      <c r="MN771" s="79"/>
      <c r="MO771" s="79"/>
      <c r="MP771" s="79"/>
      <c r="MQ771" s="79"/>
      <c r="MR771" s="79"/>
      <c r="MS771" s="79"/>
      <c r="MT771" s="79"/>
      <c r="MU771" s="79"/>
      <c r="MV771" s="79"/>
      <c r="MW771" s="79"/>
      <c r="MX771" s="79"/>
      <c r="MY771" s="79"/>
      <c r="MZ771" s="79"/>
      <c r="NA771" s="79"/>
      <c r="NB771" s="79"/>
      <c r="NC771" s="79"/>
      <c r="ND771" s="79"/>
      <c r="NE771" s="79"/>
      <c r="NF771" s="79"/>
      <c r="NG771" s="79"/>
      <c r="NH771" s="79"/>
      <c r="NI771" s="79"/>
      <c r="NJ771" s="79"/>
      <c r="NK771" s="79"/>
      <c r="NL771" s="79"/>
      <c r="NM771" s="79"/>
      <c r="NN771" s="79"/>
      <c r="NO771" s="79"/>
      <c r="NP771" s="79"/>
      <c r="NQ771" s="79"/>
      <c r="NR771" s="79"/>
      <c r="NS771" s="79"/>
      <c r="NT771" s="79"/>
      <c r="NU771" s="79"/>
      <c r="NV771" s="79"/>
      <c r="NW771" s="79"/>
      <c r="NX771" s="79"/>
      <c r="NY771" s="79"/>
      <c r="NZ771" s="79"/>
      <c r="OA771" s="79"/>
      <c r="OB771" s="79"/>
      <c r="OC771" s="79"/>
      <c r="OD771" s="79"/>
      <c r="OE771" s="79"/>
      <c r="OF771" s="79"/>
      <c r="OG771" s="79"/>
      <c r="OH771" s="79"/>
      <c r="OI771" s="79"/>
      <c r="OJ771" s="79"/>
      <c r="OK771" s="79"/>
      <c r="OL771" s="79"/>
      <c r="OM771" s="79"/>
      <c r="ON771" s="79"/>
      <c r="OO771" s="79"/>
      <c r="OP771" s="79"/>
      <c r="OQ771" s="79"/>
      <c r="OR771" s="79"/>
      <c r="OS771" s="79"/>
      <c r="OT771" s="79"/>
      <c r="OU771" s="79"/>
      <c r="OV771" s="79"/>
      <c r="OW771" s="79"/>
      <c r="OX771" s="79"/>
      <c r="OY771" s="79"/>
      <c r="OZ771" s="79"/>
      <c r="PA771" s="79"/>
      <c r="PB771" s="79"/>
      <c r="PC771" s="79"/>
      <c r="PD771" s="79"/>
      <c r="PE771" s="79"/>
      <c r="PF771" s="79"/>
      <c r="PG771" s="79"/>
      <c r="PH771" s="79"/>
      <c r="PI771" s="79"/>
      <c r="PJ771" s="79"/>
      <c r="PK771" s="79"/>
      <c r="PL771" s="79"/>
      <c r="PM771" s="79"/>
      <c r="PN771" s="79"/>
      <c r="PO771" s="79"/>
      <c r="PP771" s="79"/>
      <c r="PQ771" s="79"/>
      <c r="PR771" s="79"/>
      <c r="PS771" s="79"/>
      <c r="PT771" s="79"/>
      <c r="PU771" s="79"/>
      <c r="PV771" s="79"/>
      <c r="PW771" s="79"/>
      <c r="PX771" s="79"/>
      <c r="PY771" s="79"/>
      <c r="PZ771" s="79"/>
      <c r="QA771" s="79"/>
      <c r="QB771" s="79"/>
      <c r="QC771" s="79"/>
      <c r="QD771" s="79"/>
      <c r="QE771" s="79"/>
      <c r="QF771" s="79"/>
      <c r="QG771" s="79"/>
      <c r="QH771" s="79"/>
      <c r="QI771" s="79"/>
      <c r="QJ771" s="79"/>
      <c r="QK771" s="79"/>
      <c r="QL771" s="79"/>
      <c r="QM771" s="79"/>
      <c r="QN771" s="79"/>
      <c r="QO771" s="79"/>
      <c r="QP771" s="79"/>
      <c r="QQ771" s="79"/>
      <c r="QR771" s="79"/>
      <c r="QS771" s="79"/>
      <c r="QT771" s="79"/>
      <c r="QU771" s="79"/>
      <c r="QV771" s="79"/>
      <c r="QW771" s="79"/>
      <c r="QX771" s="79"/>
      <c r="QY771" s="79"/>
      <c r="QZ771" s="79"/>
      <c r="RA771" s="79"/>
      <c r="RB771" s="79"/>
      <c r="RC771" s="79"/>
      <c r="RD771" s="79"/>
      <c r="RE771" s="79"/>
      <c r="RF771" s="79"/>
      <c r="RG771" s="79"/>
      <c r="RH771" s="79"/>
      <c r="RI771" s="79"/>
      <c r="RJ771" s="79"/>
      <c r="RK771" s="79"/>
      <c r="RL771" s="79"/>
      <c r="RM771" s="79"/>
      <c r="RN771" s="79"/>
      <c r="RO771" s="79"/>
      <c r="RP771" s="79"/>
      <c r="RQ771" s="79"/>
      <c r="RR771" s="79"/>
      <c r="RS771" s="79"/>
      <c r="RT771" s="79"/>
      <c r="RU771" s="79"/>
      <c r="RV771" s="79"/>
      <c r="RW771" s="79"/>
      <c r="RX771" s="79"/>
      <c r="RY771" s="79"/>
      <c r="RZ771" s="79"/>
      <c r="SA771" s="79"/>
      <c r="SB771" s="79"/>
      <c r="SC771" s="79"/>
      <c r="SD771" s="79"/>
      <c r="SE771" s="79"/>
      <c r="SF771" s="79"/>
      <c r="SG771" s="79"/>
      <c r="SH771" s="79"/>
      <c r="SI771" s="79"/>
      <c r="SJ771" s="79"/>
      <c r="SK771" s="79"/>
      <c r="SL771" s="79"/>
      <c r="SM771" s="79"/>
      <c r="SN771" s="79"/>
      <c r="SO771" s="79"/>
      <c r="SP771" s="79"/>
      <c r="SQ771" s="79"/>
      <c r="SR771" s="79"/>
      <c r="SS771" s="79"/>
      <c r="ST771" s="79"/>
      <c r="SU771" s="79"/>
      <c r="SV771" s="79"/>
      <c r="SW771" s="79"/>
      <c r="SX771" s="79"/>
      <c r="SY771" s="79"/>
      <c r="SZ771" s="79"/>
      <c r="TA771" s="79"/>
      <c r="TB771" s="79"/>
      <c r="TC771" s="79"/>
      <c r="TD771" s="79"/>
      <c r="TE771" s="79"/>
      <c r="TF771" s="79"/>
      <c r="TG771" s="79"/>
      <c r="TH771" s="79"/>
      <c r="TI771" s="79"/>
      <c r="TJ771" s="79"/>
      <c r="TK771" s="79"/>
      <c r="TL771" s="79"/>
      <c r="TM771" s="79"/>
      <c r="TN771" s="79"/>
      <c r="TO771" s="79"/>
      <c r="TP771" s="79"/>
      <c r="TQ771" s="79"/>
      <c r="TR771" s="79"/>
      <c r="TS771" s="79"/>
      <c r="TT771" s="79"/>
      <c r="TU771" s="79"/>
      <c r="TV771" s="79"/>
      <c r="TW771" s="79"/>
      <c r="TX771" s="79"/>
      <c r="TY771" s="79"/>
      <c r="TZ771" s="79"/>
      <c r="UA771" s="79"/>
      <c r="UB771" s="79"/>
      <c r="UC771" s="79"/>
      <c r="UD771" s="79"/>
      <c r="UE771" s="79"/>
      <c r="UF771" s="79"/>
      <c r="UG771" s="79"/>
      <c r="UH771" s="79"/>
      <c r="UI771" s="79"/>
      <c r="UJ771" s="79"/>
      <c r="UK771" s="79"/>
      <c r="UL771" s="79"/>
      <c r="UM771" s="79"/>
      <c r="UN771" s="79"/>
      <c r="UO771" s="79"/>
      <c r="UP771" s="79"/>
      <c r="UQ771" s="79"/>
      <c r="UR771" s="79"/>
      <c r="US771" s="79"/>
      <c r="UT771" s="79"/>
      <c r="UU771" s="79"/>
      <c r="UV771" s="79"/>
      <c r="UW771" s="79"/>
      <c r="UX771" s="79"/>
      <c r="UY771" s="79"/>
      <c r="UZ771" s="79"/>
      <c r="VA771" s="79"/>
      <c r="VB771" s="79"/>
      <c r="VC771" s="79"/>
      <c r="VD771" s="79"/>
      <c r="VE771" s="79"/>
      <c r="VF771" s="79"/>
      <c r="VG771" s="79"/>
      <c r="VH771" s="79"/>
      <c r="VI771" s="79"/>
      <c r="VJ771" s="79"/>
      <c r="VK771" s="79"/>
      <c r="VL771" s="79"/>
      <c r="VM771" s="79"/>
      <c r="VN771" s="79"/>
      <c r="VO771" s="79"/>
      <c r="VP771" s="79"/>
      <c r="VQ771" s="79"/>
      <c r="VR771" s="79"/>
      <c r="VS771" s="79"/>
      <c r="VT771" s="79"/>
      <c r="VU771" s="79"/>
      <c r="VV771" s="79"/>
      <c r="VW771" s="79"/>
      <c r="VX771" s="79"/>
      <c r="VY771" s="79"/>
      <c r="VZ771" s="79"/>
      <c r="WA771" s="79"/>
      <c r="WB771" s="79"/>
      <c r="WC771" s="79"/>
      <c r="WD771" s="79"/>
      <c r="WE771" s="79"/>
      <c r="WF771" s="79"/>
      <c r="WG771" s="79"/>
      <c r="WH771" s="79"/>
      <c r="WI771" s="79"/>
      <c r="WJ771" s="79"/>
      <c r="WK771" s="79"/>
      <c r="WL771" s="79"/>
      <c r="WM771" s="79"/>
      <c r="WN771" s="79"/>
      <c r="WO771" s="79"/>
      <c r="WP771" s="79"/>
      <c r="WQ771" s="79"/>
      <c r="WR771" s="79"/>
      <c r="WS771" s="79"/>
      <c r="WT771" s="79"/>
      <c r="WU771" s="79"/>
      <c r="WV771" s="79"/>
      <c r="WW771" s="79"/>
      <c r="WX771" s="79"/>
      <c r="WY771" s="79"/>
      <c r="WZ771" s="79"/>
      <c r="XA771" s="79"/>
      <c r="XB771" s="79"/>
      <c r="XC771" s="79"/>
      <c r="XD771" s="79"/>
      <c r="XE771" s="79"/>
      <c r="XF771" s="79"/>
      <c r="XG771" s="79"/>
      <c r="XH771" s="79"/>
      <c r="XI771" s="79"/>
      <c r="XJ771" s="79"/>
      <c r="XK771" s="79"/>
      <c r="XL771" s="79"/>
      <c r="XM771" s="79"/>
      <c r="XN771" s="79"/>
      <c r="XO771" s="79"/>
      <c r="XP771" s="79"/>
      <c r="XQ771" s="79"/>
      <c r="XR771" s="79"/>
      <c r="XS771" s="79"/>
      <c r="XT771" s="79"/>
      <c r="XU771" s="79"/>
      <c r="XV771" s="79"/>
      <c r="XW771" s="79"/>
      <c r="XX771" s="79"/>
      <c r="XY771" s="79"/>
      <c r="XZ771" s="79"/>
      <c r="YA771" s="79"/>
      <c r="YB771" s="79"/>
      <c r="YC771" s="79"/>
      <c r="YD771" s="79"/>
      <c r="YE771" s="79"/>
      <c r="YF771" s="79"/>
      <c r="YG771" s="79"/>
      <c r="YH771" s="79"/>
      <c r="YI771" s="79"/>
      <c r="YJ771" s="79"/>
      <c r="YK771" s="79"/>
      <c r="YL771" s="79"/>
      <c r="YM771" s="79"/>
      <c r="YN771" s="79"/>
      <c r="YO771" s="79"/>
      <c r="YP771" s="79"/>
      <c r="YQ771" s="79"/>
      <c r="YR771" s="79"/>
      <c r="YS771" s="79"/>
      <c r="YT771" s="79"/>
      <c r="YU771" s="79"/>
      <c r="YV771" s="79"/>
      <c r="YW771" s="79"/>
      <c r="YX771" s="79"/>
      <c r="YY771" s="79"/>
      <c r="YZ771" s="79"/>
      <c r="ZA771" s="79"/>
      <c r="ZB771" s="79"/>
      <c r="ZC771" s="79"/>
      <c r="ZD771" s="79"/>
      <c r="ZE771" s="79"/>
      <c r="ZF771" s="79"/>
      <c r="ZG771" s="79"/>
      <c r="ZH771" s="79"/>
      <c r="ZI771" s="79"/>
      <c r="ZJ771" s="79"/>
      <c r="ZK771" s="79"/>
      <c r="ZL771" s="79"/>
      <c r="ZM771" s="79"/>
      <c r="ZN771" s="79"/>
      <c r="ZO771" s="79"/>
      <c r="ZP771" s="79"/>
      <c r="ZQ771" s="79"/>
      <c r="ZR771" s="79"/>
      <c r="ZS771" s="79"/>
      <c r="ZT771" s="79"/>
      <c r="ZU771" s="79"/>
      <c r="ZV771" s="79"/>
      <c r="ZW771" s="79"/>
      <c r="ZX771" s="79"/>
      <c r="ZY771" s="79"/>
      <c r="ZZ771" s="79"/>
      <c r="AAA771" s="79"/>
      <c r="AAB771" s="79"/>
      <c r="AAC771" s="79"/>
      <c r="AAD771" s="79"/>
      <c r="AAE771" s="79"/>
      <c r="AAF771" s="79"/>
      <c r="AAG771" s="79"/>
      <c r="AAH771" s="79"/>
      <c r="AAI771" s="79"/>
      <c r="AAJ771" s="79"/>
      <c r="AAK771" s="79"/>
      <c r="AAL771" s="79"/>
      <c r="AAM771" s="79"/>
      <c r="AAN771" s="79"/>
      <c r="AAO771" s="79"/>
      <c r="AAP771" s="79"/>
      <c r="AAQ771" s="79"/>
      <c r="AAR771" s="79"/>
      <c r="AAS771" s="79"/>
      <c r="AAT771" s="79"/>
      <c r="AAU771" s="79"/>
      <c r="AAV771" s="79"/>
      <c r="AAW771" s="79"/>
      <c r="AAX771" s="79"/>
      <c r="AAY771" s="79"/>
      <c r="AAZ771" s="79"/>
      <c r="ABA771" s="79"/>
      <c r="ABB771" s="79"/>
      <c r="ABC771" s="79"/>
      <c r="ABD771" s="79"/>
      <c r="ABE771" s="79"/>
      <c r="ABF771" s="79"/>
      <c r="ABG771" s="79"/>
      <c r="ABH771" s="79"/>
      <c r="ABI771" s="79"/>
      <c r="ABJ771" s="79"/>
      <c r="ABK771" s="79"/>
      <c r="ABL771" s="79"/>
      <c r="ABM771" s="79"/>
      <c r="ABN771" s="79"/>
      <c r="ABO771" s="79"/>
      <c r="ABP771" s="79"/>
      <c r="ABQ771" s="79"/>
      <c r="ABR771" s="79"/>
      <c r="ABS771" s="79"/>
      <c r="ABT771" s="79"/>
      <c r="ABU771" s="79"/>
      <c r="ABV771" s="79"/>
      <c r="ABW771" s="79"/>
      <c r="ABX771" s="79"/>
      <c r="ABY771" s="79"/>
      <c r="ABZ771" s="79"/>
      <c r="ACA771" s="79"/>
      <c r="ACB771" s="79"/>
      <c r="ACC771" s="79"/>
      <c r="ACD771" s="79"/>
      <c r="ACE771" s="79"/>
      <c r="ACF771" s="79"/>
      <c r="ACG771" s="79"/>
      <c r="ACH771" s="79"/>
      <c r="ACI771" s="79"/>
      <c r="ACJ771" s="79"/>
      <c r="ACK771" s="79"/>
      <c r="ACL771" s="79"/>
      <c r="ACM771" s="79"/>
      <c r="ACN771" s="79"/>
      <c r="ACO771" s="79"/>
      <c r="ACP771" s="79"/>
      <c r="ACQ771" s="79"/>
      <c r="ACR771" s="79"/>
      <c r="ACS771" s="79"/>
      <c r="ACT771" s="79"/>
      <c r="ACU771" s="79"/>
      <c r="ACV771" s="79"/>
      <c r="ACW771" s="79"/>
      <c r="ACX771" s="79"/>
      <c r="ACY771" s="79"/>
      <c r="ACZ771" s="79"/>
      <c r="ADA771" s="79"/>
      <c r="ADB771" s="79"/>
      <c r="ADC771" s="79"/>
      <c r="ADD771" s="79"/>
      <c r="ADE771" s="79"/>
      <c r="ADF771" s="79"/>
      <c r="ADG771" s="79"/>
      <c r="ADH771" s="79"/>
      <c r="ADI771" s="79"/>
      <c r="ADJ771" s="79"/>
      <c r="ADK771" s="79"/>
      <c r="ADL771" s="79"/>
      <c r="ADM771" s="79"/>
      <c r="ADN771" s="79"/>
      <c r="ADO771" s="79"/>
      <c r="ADP771" s="79"/>
      <c r="ADQ771" s="79"/>
      <c r="ADR771" s="79"/>
      <c r="ADS771" s="79"/>
      <c r="ADT771" s="79"/>
      <c r="ADU771" s="79"/>
      <c r="ADV771" s="79"/>
      <c r="ADW771" s="79"/>
      <c r="ADX771" s="79"/>
      <c r="ADY771" s="79"/>
      <c r="ADZ771" s="79"/>
      <c r="AEA771" s="79"/>
      <c r="AEB771" s="79"/>
      <c r="AEC771" s="79"/>
      <c r="AED771" s="79"/>
      <c r="AEE771" s="79"/>
      <c r="AEF771" s="79"/>
      <c r="AEG771" s="79"/>
      <c r="AEH771" s="79"/>
      <c r="AEI771" s="79"/>
      <c r="AEJ771" s="79"/>
      <c r="AEK771" s="79"/>
      <c r="AEL771" s="79"/>
      <c r="AEM771" s="79"/>
      <c r="AEN771" s="79"/>
      <c r="AEO771" s="79"/>
      <c r="AEP771" s="79"/>
      <c r="AEQ771" s="79"/>
      <c r="AER771" s="79"/>
      <c r="AES771" s="79"/>
      <c r="AET771" s="79"/>
      <c r="AEU771" s="79"/>
      <c r="AEV771" s="79"/>
      <c r="AEW771" s="79"/>
      <c r="AEX771" s="79"/>
      <c r="AEY771" s="79"/>
      <c r="AEZ771" s="79"/>
      <c r="AFA771" s="79"/>
      <c r="AFB771" s="79"/>
      <c r="AFC771" s="79"/>
      <c r="AFD771" s="79"/>
      <c r="AFE771" s="79"/>
      <c r="AFF771" s="79"/>
      <c r="AFG771" s="79"/>
      <c r="AFH771" s="79"/>
      <c r="AFI771" s="79"/>
      <c r="AFJ771" s="79"/>
      <c r="AFK771" s="79"/>
      <c r="AFL771" s="79"/>
      <c r="AFM771" s="79"/>
      <c r="AFN771" s="79"/>
      <c r="AFO771" s="79"/>
      <c r="AFP771" s="79"/>
      <c r="AFQ771" s="79"/>
      <c r="AFR771" s="79"/>
      <c r="AFS771" s="79"/>
      <c r="AFT771" s="79"/>
      <c r="AFU771" s="79"/>
      <c r="AFV771" s="79"/>
      <c r="AFW771" s="79"/>
      <c r="AFX771" s="79"/>
      <c r="AFY771" s="79"/>
      <c r="AFZ771" s="79"/>
      <c r="AGA771" s="79"/>
      <c r="AGB771" s="79"/>
      <c r="AGC771" s="79"/>
      <c r="AGD771" s="79"/>
      <c r="AGE771" s="79"/>
      <c r="AGF771" s="79"/>
      <c r="AGG771" s="79"/>
      <c r="AGH771" s="79"/>
      <c r="AGI771" s="79"/>
      <c r="AGJ771" s="79"/>
      <c r="AGK771" s="79"/>
      <c r="AGL771" s="79"/>
      <c r="AGM771" s="79"/>
      <c r="AGN771" s="79"/>
      <c r="AGO771" s="79"/>
      <c r="AGP771" s="79"/>
      <c r="AGQ771" s="79"/>
      <c r="AGR771" s="79"/>
      <c r="AGS771" s="79"/>
      <c r="AGT771" s="79"/>
      <c r="AGU771" s="79"/>
      <c r="AGV771" s="79"/>
      <c r="AGW771" s="79"/>
      <c r="AGX771" s="79"/>
      <c r="AGY771" s="79"/>
      <c r="AGZ771" s="79"/>
      <c r="AHA771" s="79"/>
      <c r="AHB771" s="79"/>
      <c r="AHC771" s="79"/>
      <c r="AHD771" s="79"/>
      <c r="AHE771" s="79"/>
      <c r="AHF771" s="79"/>
      <c r="AHG771" s="79"/>
      <c r="AHH771" s="79"/>
      <c r="AHI771" s="79"/>
      <c r="AHJ771" s="79"/>
      <c r="AHK771" s="79"/>
      <c r="AHL771" s="79"/>
      <c r="AHM771" s="79"/>
      <c r="AHN771" s="79"/>
      <c r="AHO771" s="79"/>
      <c r="AHP771" s="79"/>
      <c r="AHQ771" s="79"/>
      <c r="AHR771" s="79"/>
      <c r="AHS771" s="79"/>
      <c r="AHT771" s="79"/>
      <c r="AHU771" s="79"/>
      <c r="AHV771" s="79"/>
      <c r="AHW771" s="79"/>
      <c r="AHX771" s="79"/>
      <c r="AHY771" s="79"/>
      <c r="AHZ771" s="79"/>
      <c r="AIA771" s="79"/>
      <c r="AIB771" s="79"/>
      <c r="AIC771" s="79"/>
      <c r="AID771" s="79"/>
      <c r="AIE771" s="79"/>
      <c r="AIF771" s="79"/>
      <c r="AIG771" s="79"/>
      <c r="AIH771" s="79"/>
      <c r="AII771" s="79"/>
      <c r="AIJ771" s="79"/>
      <c r="AIK771" s="79"/>
      <c r="AIL771" s="79"/>
      <c r="AIM771" s="79"/>
      <c r="AIN771" s="79"/>
      <c r="AIO771" s="79"/>
      <c r="AIP771" s="79"/>
      <c r="AIQ771" s="79"/>
      <c r="AIR771" s="79"/>
      <c r="AIS771" s="79"/>
      <c r="AIT771" s="79"/>
      <c r="AIU771" s="79"/>
      <c r="AIV771" s="79"/>
      <c r="AIW771" s="79"/>
      <c r="AIX771" s="79"/>
      <c r="AIY771" s="79"/>
      <c r="AIZ771" s="79"/>
      <c r="AJA771" s="79"/>
      <c r="AJB771" s="79"/>
      <c r="AJC771" s="79"/>
      <c r="AJD771" s="79"/>
      <c r="AJE771" s="79"/>
      <c r="AJF771" s="79"/>
      <c r="AJG771" s="79"/>
      <c r="AJH771" s="79"/>
      <c r="AJI771" s="79"/>
      <c r="AJJ771" s="79"/>
      <c r="AJK771" s="79"/>
      <c r="AJL771" s="79"/>
      <c r="AJM771" s="79"/>
      <c r="AJN771" s="79"/>
      <c r="AJO771" s="79"/>
      <c r="AJP771" s="79"/>
      <c r="AJQ771" s="79"/>
      <c r="AJR771" s="79"/>
      <c r="AJS771" s="79"/>
      <c r="AJT771" s="79"/>
      <c r="AJU771" s="79"/>
      <c r="AJV771" s="79"/>
      <c r="AJW771" s="79"/>
      <c r="AJX771" s="79"/>
      <c r="AJY771" s="79"/>
      <c r="AJZ771" s="79"/>
      <c r="AKA771" s="79"/>
      <c r="AKB771" s="79"/>
      <c r="AKC771" s="79"/>
      <c r="AKD771" s="79"/>
      <c r="AKE771" s="79"/>
      <c r="AKF771" s="79"/>
      <c r="AKG771" s="79"/>
      <c r="AKH771" s="79"/>
      <c r="AKI771" s="79"/>
      <c r="AKJ771" s="79"/>
      <c r="AKK771" s="79"/>
      <c r="AKL771" s="79"/>
      <c r="AKM771" s="79"/>
      <c r="AKN771" s="79"/>
      <c r="AKO771" s="79"/>
      <c r="AKP771" s="79"/>
      <c r="AKQ771" s="79"/>
      <c r="AKR771" s="79"/>
      <c r="AKS771" s="79"/>
      <c r="AKT771" s="79"/>
      <c r="AKU771" s="79"/>
      <c r="AKV771" s="79"/>
      <c r="AKW771" s="79"/>
      <c r="AKX771" s="79"/>
      <c r="AKY771" s="79"/>
      <c r="AKZ771" s="79"/>
      <c r="ALA771" s="79"/>
      <c r="ALB771" s="79"/>
      <c r="ALC771" s="79"/>
      <c r="ALD771" s="79"/>
      <c r="ALE771" s="79"/>
      <c r="ALF771" s="79"/>
      <c r="ALG771" s="79"/>
      <c r="ALH771" s="79"/>
      <c r="ALI771" s="79"/>
      <c r="ALJ771" s="79"/>
      <c r="ALK771" s="79"/>
      <c r="ALL771" s="79"/>
      <c r="ALM771" s="79"/>
      <c r="ALN771" s="79"/>
      <c r="ALO771" s="79"/>
      <c r="ALP771" s="79"/>
      <c r="ALQ771" s="79"/>
      <c r="ALR771" s="79"/>
      <c r="ALS771" s="79"/>
      <c r="ALT771" s="79"/>
      <c r="ALU771" s="79"/>
      <c r="ALV771" s="79"/>
      <c r="ALW771" s="79"/>
      <c r="ALX771" s="79"/>
      <c r="ALY771" s="79"/>
      <c r="ALZ771" s="79"/>
      <c r="AMA771" s="79"/>
      <c r="AMB771" s="79"/>
      <c r="AMC771" s="79"/>
      <c r="AMD771" s="79"/>
      <c r="AME771" s="79"/>
      <c r="AMF771" s="79"/>
      <c r="AMG771" s="79"/>
      <c r="AMH771" s="79"/>
      <c r="AMI771" s="79"/>
      <c r="AMJ771" s="79"/>
      <c r="AMK771" s="79"/>
      <c r="AML771" s="79"/>
      <c r="AMM771" s="79"/>
      <c r="AMN771" s="79"/>
      <c r="AMO771" s="79"/>
      <c r="AMP771" s="79"/>
      <c r="AMQ771" s="79"/>
      <c r="AMR771" s="79"/>
      <c r="AMS771" s="79"/>
      <c r="AMT771" s="79"/>
      <c r="AMU771" s="79"/>
      <c r="AMV771" s="79"/>
      <c r="AMW771" s="79"/>
      <c r="AMX771" s="79"/>
      <c r="AMY771" s="79"/>
      <c r="AMZ771" s="79"/>
      <c r="ANA771" s="79"/>
      <c r="ANB771" s="79"/>
      <c r="ANC771" s="79"/>
      <c r="AND771" s="79"/>
      <c r="ANE771" s="79"/>
      <c r="ANF771" s="79"/>
      <c r="ANG771" s="79"/>
      <c r="ANH771" s="79"/>
      <c r="ANI771" s="79"/>
      <c r="ANJ771" s="79"/>
      <c r="ANK771" s="79"/>
      <c r="ANL771" s="79"/>
      <c r="ANM771" s="79"/>
      <c r="ANN771" s="79"/>
      <c r="ANO771" s="79"/>
      <c r="ANP771" s="79"/>
      <c r="ANQ771" s="79"/>
      <c r="ANR771" s="79"/>
      <c r="ANS771" s="79"/>
      <c r="ANT771" s="79"/>
      <c r="ANU771" s="79"/>
      <c r="ANV771" s="79"/>
      <c r="ANW771" s="79"/>
      <c r="ANX771" s="79"/>
      <c r="ANY771" s="79"/>
      <c r="ANZ771" s="79"/>
      <c r="AOA771" s="79"/>
      <c r="AOB771" s="79"/>
      <c r="AOC771" s="79"/>
      <c r="AOD771" s="79"/>
      <c r="AOE771" s="79"/>
      <c r="AOF771" s="79"/>
      <c r="AOG771" s="79"/>
      <c r="AOH771" s="79"/>
      <c r="AOI771" s="79"/>
      <c r="AOJ771" s="79"/>
      <c r="AOK771" s="79"/>
      <c r="AOL771" s="79"/>
      <c r="AOM771" s="79"/>
      <c r="AON771" s="79"/>
      <c r="AOO771" s="79"/>
      <c r="AOP771" s="79"/>
      <c r="AOQ771" s="79"/>
      <c r="AOR771" s="79"/>
      <c r="AOS771" s="79"/>
      <c r="AOT771" s="79"/>
      <c r="AOU771" s="79"/>
      <c r="AOV771" s="79"/>
      <c r="AOW771" s="79"/>
      <c r="AOX771" s="79"/>
      <c r="AOY771" s="79"/>
      <c r="AOZ771" s="79"/>
      <c r="APA771" s="79"/>
      <c r="APB771" s="79"/>
      <c r="APC771" s="79"/>
      <c r="APD771" s="79"/>
      <c r="APE771" s="79"/>
      <c r="APF771" s="79"/>
      <c r="APG771" s="79"/>
      <c r="APH771" s="79"/>
      <c r="API771" s="79"/>
      <c r="APJ771" s="79"/>
      <c r="APK771" s="79"/>
      <c r="APL771" s="79"/>
      <c r="APM771" s="79"/>
      <c r="APN771" s="79"/>
      <c r="APO771" s="79"/>
      <c r="APP771" s="79"/>
      <c r="APQ771" s="79"/>
      <c r="APR771" s="79"/>
      <c r="APS771" s="79"/>
      <c r="APT771" s="79"/>
      <c r="APU771" s="79"/>
      <c r="APV771" s="79"/>
      <c r="APW771" s="79"/>
      <c r="APX771" s="79"/>
      <c r="APY771" s="79"/>
      <c r="APZ771" s="79"/>
      <c r="AQA771" s="79"/>
      <c r="AQB771" s="79"/>
      <c r="AQC771" s="79"/>
      <c r="AQD771" s="79"/>
      <c r="AQE771" s="79"/>
      <c r="AQF771" s="79"/>
      <c r="AQG771" s="79"/>
      <c r="AQH771" s="79"/>
      <c r="AQI771" s="79"/>
      <c r="AQJ771" s="79"/>
      <c r="AQK771" s="79"/>
      <c r="AQL771" s="79"/>
      <c r="AQM771" s="79"/>
      <c r="AQN771" s="79"/>
      <c r="AQO771" s="79"/>
      <c r="AQP771" s="79"/>
      <c r="AQQ771" s="79"/>
      <c r="AQR771" s="79"/>
      <c r="AQS771" s="79"/>
      <c r="AQT771" s="79"/>
      <c r="AQU771" s="79"/>
      <c r="AQV771" s="79"/>
      <c r="AQW771" s="79"/>
      <c r="AQX771" s="79"/>
      <c r="AQY771" s="79"/>
      <c r="AQZ771" s="79"/>
      <c r="ARA771" s="79"/>
      <c r="ARB771" s="79"/>
      <c r="ARC771" s="79"/>
      <c r="ARD771" s="79"/>
      <c r="ARE771" s="79"/>
      <c r="ARF771" s="79"/>
      <c r="ARG771" s="79"/>
      <c r="ARH771" s="79"/>
      <c r="ARI771" s="79"/>
      <c r="ARJ771" s="79"/>
      <c r="ARK771" s="79"/>
      <c r="ARL771" s="79"/>
      <c r="ARM771" s="79"/>
      <c r="ARN771" s="79"/>
      <c r="ARO771" s="79"/>
      <c r="ARP771" s="79"/>
      <c r="ARQ771" s="79"/>
      <c r="ARR771" s="79"/>
      <c r="ARS771" s="79"/>
      <c r="ART771" s="79"/>
      <c r="ARU771" s="79"/>
      <c r="ARV771" s="79"/>
      <c r="ARW771" s="79"/>
      <c r="ARX771" s="79"/>
      <c r="ARY771" s="79"/>
      <c r="ARZ771" s="79"/>
      <c r="ASA771" s="79"/>
      <c r="ASB771" s="79"/>
      <c r="ASC771" s="79"/>
      <c r="ASD771" s="79"/>
      <c r="ASE771" s="79"/>
      <c r="ASF771" s="79"/>
      <c r="ASG771" s="79"/>
      <c r="ASH771" s="79"/>
      <c r="ASI771" s="79"/>
      <c r="ASJ771" s="79"/>
      <c r="ASK771" s="79"/>
      <c r="ASL771" s="79"/>
      <c r="ASM771" s="79"/>
      <c r="ASN771" s="79"/>
      <c r="ASO771" s="79"/>
      <c r="ASP771" s="79"/>
      <c r="ASQ771" s="79"/>
      <c r="ASR771" s="79"/>
      <c r="ASS771" s="79"/>
      <c r="AST771" s="79"/>
      <c r="ASU771" s="79"/>
      <c r="ASV771" s="79"/>
      <c r="ASW771" s="79"/>
      <c r="ASX771" s="79"/>
      <c r="ASY771" s="79"/>
      <c r="ASZ771" s="79"/>
      <c r="ATA771" s="79"/>
      <c r="ATB771" s="79"/>
      <c r="ATC771" s="79"/>
      <c r="ATD771" s="79"/>
      <c r="ATE771" s="79"/>
      <c r="ATF771" s="79"/>
      <c r="ATG771" s="79"/>
      <c r="ATH771" s="79"/>
      <c r="ATI771" s="79"/>
      <c r="ATJ771" s="79"/>
      <c r="ATK771" s="79"/>
      <c r="ATL771" s="79"/>
      <c r="ATM771" s="79"/>
      <c r="ATN771" s="79"/>
      <c r="ATO771" s="79"/>
      <c r="ATP771" s="79"/>
      <c r="ATQ771" s="79"/>
      <c r="ATR771" s="79"/>
      <c r="ATS771" s="79"/>
      <c r="ATT771" s="79"/>
      <c r="ATU771" s="79"/>
      <c r="ATV771" s="79"/>
      <c r="ATW771" s="79"/>
      <c r="ATX771" s="79"/>
      <c r="ATY771" s="79"/>
      <c r="ATZ771" s="79"/>
      <c r="AUA771" s="79"/>
      <c r="AUB771" s="79"/>
      <c r="AUC771" s="79"/>
      <c r="AUD771" s="79"/>
      <c r="AUE771" s="79"/>
      <c r="AUF771" s="79"/>
      <c r="AUG771" s="79"/>
      <c r="AUH771" s="79"/>
      <c r="AUI771" s="79"/>
      <c r="AUJ771" s="79"/>
      <c r="AUK771" s="79"/>
      <c r="AUL771" s="79"/>
      <c r="AUM771" s="79"/>
      <c r="AUN771" s="79"/>
      <c r="AUO771" s="79"/>
      <c r="AUP771" s="79"/>
      <c r="AUQ771" s="79"/>
      <c r="AUR771" s="79"/>
      <c r="AUS771" s="79"/>
      <c r="AUT771" s="79"/>
      <c r="AUU771" s="79"/>
      <c r="AUV771" s="79"/>
      <c r="AUW771" s="79"/>
      <c r="AUX771" s="79"/>
      <c r="AUY771" s="79"/>
      <c r="AUZ771" s="79"/>
      <c r="AVA771" s="79"/>
      <c r="AVB771" s="79"/>
      <c r="AVC771" s="79"/>
      <c r="AVD771" s="79"/>
      <c r="AVE771" s="79"/>
      <c r="AVF771" s="79"/>
      <c r="AVG771" s="79"/>
      <c r="AVH771" s="79"/>
      <c r="AVI771" s="79"/>
      <c r="AVJ771" s="79"/>
      <c r="AVK771" s="79"/>
      <c r="AVL771" s="79"/>
      <c r="AVM771" s="79"/>
      <c r="AVN771" s="79"/>
      <c r="AVO771" s="79"/>
      <c r="AVP771" s="79"/>
      <c r="AVQ771" s="79"/>
      <c r="AVR771" s="79"/>
      <c r="AVS771" s="79"/>
      <c r="AVT771" s="79"/>
      <c r="AVU771" s="79"/>
      <c r="AVV771" s="79"/>
      <c r="AVW771" s="79"/>
      <c r="AVX771" s="79"/>
      <c r="AVY771" s="79"/>
      <c r="AVZ771" s="79"/>
      <c r="AWA771" s="79"/>
      <c r="AWB771" s="79"/>
      <c r="AWC771" s="79"/>
      <c r="AWD771" s="79"/>
      <c r="AWE771" s="79"/>
      <c r="AWF771" s="79"/>
      <c r="AWG771" s="79"/>
      <c r="AWH771" s="79"/>
      <c r="AWI771" s="79"/>
      <c r="AWJ771" s="79"/>
      <c r="AWK771" s="79"/>
      <c r="AWL771" s="79"/>
      <c r="AWM771" s="79"/>
      <c r="AWN771" s="79"/>
      <c r="AWO771" s="79"/>
      <c r="AWP771" s="79"/>
      <c r="AWQ771" s="79"/>
      <c r="AWR771" s="79"/>
      <c r="AWS771" s="79"/>
      <c r="AWT771" s="79"/>
      <c r="AWU771" s="79"/>
      <c r="AWV771" s="79"/>
      <c r="AWW771" s="79"/>
      <c r="AWX771" s="79"/>
      <c r="AWY771" s="79"/>
      <c r="AWZ771" s="79"/>
      <c r="AXA771" s="79"/>
      <c r="AXB771" s="79"/>
      <c r="AXC771" s="79"/>
      <c r="AXD771" s="79"/>
      <c r="AXE771" s="79"/>
      <c r="AXF771" s="79"/>
      <c r="AXG771" s="79"/>
      <c r="AXH771" s="79"/>
      <c r="AXI771" s="79"/>
      <c r="AXJ771" s="79"/>
      <c r="AXK771" s="79"/>
      <c r="AXL771" s="79"/>
      <c r="AXM771" s="79"/>
      <c r="AXN771" s="79"/>
      <c r="AXO771" s="79"/>
      <c r="AXP771" s="79"/>
      <c r="AXQ771" s="79"/>
      <c r="AXR771" s="79"/>
      <c r="AXS771" s="79"/>
      <c r="AXT771" s="79"/>
      <c r="AXU771" s="79"/>
      <c r="AXV771" s="79"/>
      <c r="AXW771" s="79"/>
      <c r="AXX771" s="79"/>
      <c r="AXY771" s="79"/>
      <c r="AXZ771" s="79"/>
      <c r="AYA771" s="79"/>
      <c r="AYB771" s="79"/>
      <c r="AYC771" s="79"/>
      <c r="AYD771" s="79"/>
      <c r="AYE771" s="79"/>
      <c r="AYF771" s="79"/>
      <c r="AYG771" s="79"/>
      <c r="AYH771" s="79"/>
      <c r="AYI771" s="79"/>
      <c r="AYJ771" s="79"/>
      <c r="AYK771" s="79"/>
      <c r="AYL771" s="79"/>
      <c r="AYM771" s="79"/>
      <c r="AYN771" s="79"/>
      <c r="AYO771" s="79"/>
      <c r="AYP771" s="79"/>
      <c r="AYQ771" s="79"/>
      <c r="AYR771" s="79"/>
      <c r="AYS771" s="79"/>
      <c r="AYT771" s="79"/>
      <c r="AYU771" s="79"/>
      <c r="AYV771" s="79"/>
      <c r="AYW771" s="79"/>
      <c r="AYX771" s="79"/>
      <c r="AYY771" s="79"/>
      <c r="AYZ771" s="79"/>
      <c r="AZA771" s="79"/>
      <c r="AZB771" s="79"/>
      <c r="AZC771" s="79"/>
      <c r="AZD771" s="79"/>
      <c r="AZE771" s="79"/>
      <c r="AZF771" s="79"/>
      <c r="AZG771" s="79"/>
      <c r="AZH771" s="79"/>
      <c r="AZI771" s="79"/>
      <c r="AZJ771" s="79"/>
      <c r="AZK771" s="79"/>
      <c r="AZL771" s="79"/>
      <c r="AZM771" s="79"/>
      <c r="AZN771" s="79"/>
      <c r="AZO771" s="79"/>
      <c r="AZP771" s="79"/>
      <c r="AZQ771" s="79"/>
      <c r="AZR771" s="79"/>
      <c r="AZS771" s="79"/>
      <c r="AZT771" s="79"/>
      <c r="AZU771" s="79"/>
      <c r="AZV771" s="79"/>
      <c r="AZW771" s="79"/>
      <c r="AZX771" s="79"/>
      <c r="AZY771" s="79"/>
      <c r="AZZ771" s="79"/>
      <c r="BAA771" s="79"/>
      <c r="BAB771" s="79"/>
      <c r="BAC771" s="79"/>
      <c r="BAD771" s="79"/>
      <c r="BAE771" s="79"/>
      <c r="BAF771" s="79"/>
      <c r="BAG771" s="79"/>
      <c r="BAH771" s="79"/>
      <c r="BAI771" s="79"/>
      <c r="BAJ771" s="79"/>
      <c r="BAK771" s="79"/>
      <c r="BAL771" s="79"/>
      <c r="BAM771" s="79"/>
      <c r="BAN771" s="79"/>
      <c r="BAO771" s="79"/>
      <c r="BAP771" s="79"/>
      <c r="BAQ771" s="79"/>
      <c r="BAR771" s="79"/>
      <c r="BAS771" s="79"/>
      <c r="BAT771" s="79"/>
      <c r="BAU771" s="79"/>
      <c r="BAV771" s="79"/>
      <c r="BAW771" s="79"/>
      <c r="BAX771" s="79"/>
      <c r="BAY771" s="79"/>
      <c r="BAZ771" s="79"/>
      <c r="BBA771" s="79"/>
      <c r="BBB771" s="79"/>
      <c r="BBC771" s="79"/>
      <c r="BBD771" s="79"/>
      <c r="BBE771" s="79"/>
      <c r="BBF771" s="79"/>
      <c r="BBG771" s="79"/>
      <c r="BBH771" s="79"/>
      <c r="BBI771" s="79"/>
      <c r="BBJ771" s="79"/>
      <c r="BBK771" s="79"/>
      <c r="BBL771" s="79"/>
      <c r="BBM771" s="79"/>
      <c r="BBN771" s="79"/>
      <c r="BBO771" s="79"/>
      <c r="BBP771" s="79"/>
      <c r="BBQ771" s="79"/>
      <c r="BBR771" s="79"/>
      <c r="BBS771" s="79"/>
      <c r="BBT771" s="79"/>
      <c r="BBU771" s="79"/>
      <c r="BBV771" s="79"/>
      <c r="BBW771" s="79"/>
      <c r="BBX771" s="79"/>
      <c r="BBY771" s="79"/>
      <c r="BBZ771" s="79"/>
      <c r="BCA771" s="79"/>
      <c r="BCB771" s="79"/>
      <c r="BCC771" s="79"/>
      <c r="BCD771" s="79"/>
      <c r="BCE771" s="79"/>
      <c r="BCF771" s="79"/>
      <c r="BCG771" s="79"/>
      <c r="BCH771" s="79"/>
      <c r="BCI771" s="79"/>
      <c r="BCJ771" s="79"/>
      <c r="BCK771" s="79"/>
      <c r="BCL771" s="79"/>
      <c r="BCM771" s="79"/>
      <c r="BCN771" s="79"/>
      <c r="BCO771" s="79"/>
      <c r="BCP771" s="79"/>
      <c r="BCQ771" s="79"/>
      <c r="BCR771" s="79"/>
      <c r="BCS771" s="79"/>
      <c r="BCT771" s="79"/>
      <c r="BCU771" s="79"/>
      <c r="BCV771" s="79"/>
      <c r="BCW771" s="79"/>
      <c r="BCX771" s="79"/>
      <c r="BCY771" s="79"/>
      <c r="BCZ771" s="79"/>
      <c r="BDA771" s="79"/>
      <c r="BDB771" s="79"/>
      <c r="BDC771" s="79"/>
      <c r="BDD771" s="79"/>
      <c r="BDE771" s="79"/>
      <c r="BDF771" s="79"/>
      <c r="BDG771" s="79"/>
      <c r="BDH771" s="79"/>
      <c r="BDI771" s="79"/>
      <c r="BDJ771" s="79"/>
      <c r="BDK771" s="79"/>
      <c r="BDL771" s="79"/>
      <c r="BDM771" s="79"/>
      <c r="BDN771" s="79"/>
      <c r="BDO771" s="79"/>
      <c r="BDP771" s="79"/>
      <c r="BDQ771" s="79"/>
      <c r="BDR771" s="79"/>
      <c r="BDS771" s="79"/>
      <c r="BDT771" s="79"/>
      <c r="BDU771" s="79"/>
      <c r="BDV771" s="79"/>
      <c r="BDW771" s="79"/>
      <c r="BDX771" s="79"/>
      <c r="BDY771" s="79"/>
      <c r="BDZ771" s="79"/>
      <c r="BEA771" s="79"/>
      <c r="BEB771" s="79"/>
      <c r="BEC771" s="79"/>
      <c r="BED771" s="79"/>
      <c r="BEE771" s="79"/>
      <c r="BEF771" s="79"/>
      <c r="BEG771" s="79"/>
      <c r="BEH771" s="79"/>
      <c r="BEI771" s="79"/>
      <c r="BEJ771" s="79"/>
      <c r="BEK771" s="79"/>
      <c r="BEL771" s="79"/>
      <c r="BEM771" s="79"/>
      <c r="BEN771" s="79"/>
      <c r="BEO771" s="79"/>
      <c r="BEP771" s="79"/>
      <c r="BEQ771" s="79"/>
      <c r="BER771" s="79"/>
      <c r="BES771" s="79"/>
      <c r="BET771" s="79"/>
      <c r="BEU771" s="79"/>
      <c r="BEV771" s="79"/>
      <c r="BEW771" s="79"/>
      <c r="BEX771" s="79"/>
      <c r="BEY771" s="79"/>
      <c r="BEZ771" s="79"/>
      <c r="BFA771" s="79"/>
      <c r="BFB771" s="79"/>
      <c r="BFC771" s="79"/>
      <c r="BFD771" s="79"/>
      <c r="BFE771" s="79"/>
      <c r="BFF771" s="79"/>
      <c r="BFG771" s="79"/>
      <c r="BFH771" s="79"/>
      <c r="BFI771" s="79"/>
      <c r="BFJ771" s="79"/>
      <c r="BFK771" s="79"/>
      <c r="BFL771" s="79"/>
      <c r="BFM771" s="79"/>
      <c r="BFN771" s="79"/>
      <c r="BFO771" s="79"/>
      <c r="BFP771" s="79"/>
      <c r="BFQ771" s="79"/>
      <c r="BFR771" s="79"/>
      <c r="BFS771" s="79"/>
      <c r="BFT771" s="79"/>
      <c r="BFU771" s="79"/>
      <c r="BFV771" s="79"/>
      <c r="BFW771" s="79"/>
      <c r="BFX771" s="79"/>
      <c r="BFY771" s="79"/>
      <c r="BFZ771" s="79"/>
      <c r="BGA771" s="79"/>
      <c r="BGB771" s="79"/>
      <c r="BGC771" s="79"/>
      <c r="BGD771" s="79"/>
      <c r="BGE771" s="79"/>
      <c r="BGF771" s="79"/>
      <c r="BGG771" s="79"/>
      <c r="BGH771" s="79"/>
      <c r="BGI771" s="79"/>
      <c r="BGJ771" s="79"/>
      <c r="BGK771" s="79"/>
      <c r="BGL771" s="79"/>
      <c r="BGM771" s="79"/>
      <c r="BGN771" s="79"/>
      <c r="BGO771" s="79"/>
      <c r="BGP771" s="79"/>
      <c r="BGQ771" s="79"/>
      <c r="BGR771" s="79"/>
      <c r="BGS771" s="79"/>
      <c r="BGT771" s="79"/>
      <c r="BGU771" s="79"/>
      <c r="BGV771" s="79"/>
      <c r="BGW771" s="79"/>
      <c r="BGX771" s="79"/>
      <c r="BGY771" s="79"/>
      <c r="BGZ771" s="79"/>
      <c r="BHA771" s="79"/>
      <c r="BHB771" s="79"/>
      <c r="BHC771" s="79"/>
      <c r="BHD771" s="79"/>
      <c r="BHE771" s="79"/>
      <c r="BHF771" s="79"/>
      <c r="BHG771" s="79"/>
      <c r="BHH771" s="79"/>
      <c r="BHI771" s="79"/>
      <c r="BHJ771" s="79"/>
      <c r="BHK771" s="79"/>
      <c r="BHL771" s="79"/>
      <c r="BHM771" s="79"/>
      <c r="BHN771" s="79"/>
      <c r="BHO771" s="79"/>
      <c r="BHP771" s="79"/>
      <c r="BHQ771" s="79"/>
      <c r="BHR771" s="79"/>
      <c r="BHS771" s="79"/>
      <c r="BHT771" s="79"/>
      <c r="BHU771" s="79"/>
      <c r="BHV771" s="79"/>
      <c r="BHW771" s="79"/>
      <c r="BHX771" s="79"/>
      <c r="BHY771" s="79"/>
      <c r="BHZ771" s="79"/>
      <c r="BIA771" s="79"/>
      <c r="BIB771" s="79"/>
      <c r="BIC771" s="79"/>
      <c r="BID771" s="79"/>
      <c r="BIE771" s="79"/>
      <c r="BIF771" s="79"/>
      <c r="BIG771" s="79"/>
      <c r="BIH771" s="79"/>
      <c r="BII771" s="79"/>
      <c r="BIJ771" s="79"/>
      <c r="BIK771" s="79"/>
      <c r="BIL771" s="79"/>
      <c r="BIM771" s="79"/>
      <c r="BIN771" s="79"/>
      <c r="BIO771" s="79"/>
      <c r="BIP771" s="79"/>
      <c r="BIQ771" s="79"/>
      <c r="BIR771" s="79"/>
      <c r="BIS771" s="79"/>
      <c r="BIT771" s="79"/>
      <c r="BIU771" s="79"/>
      <c r="BIV771" s="79"/>
      <c r="BIW771" s="79"/>
      <c r="BIX771" s="79"/>
      <c r="BIY771" s="79"/>
      <c r="BIZ771" s="79"/>
      <c r="BJA771" s="79"/>
      <c r="BJB771" s="79"/>
      <c r="BJC771" s="79"/>
      <c r="BJD771" s="79"/>
      <c r="BJE771" s="79"/>
      <c r="BJF771" s="79"/>
      <c r="BJG771" s="79"/>
      <c r="BJH771" s="79"/>
      <c r="BJI771" s="79"/>
      <c r="BJJ771" s="79"/>
      <c r="BJK771" s="79"/>
      <c r="BJL771" s="79"/>
      <c r="BJM771" s="79"/>
      <c r="BJN771" s="79"/>
      <c r="BJO771" s="79"/>
      <c r="BJP771" s="79"/>
      <c r="BJQ771" s="79"/>
      <c r="BJR771" s="79"/>
      <c r="BJS771" s="79"/>
      <c r="BJT771" s="79"/>
      <c r="BJU771" s="79"/>
      <c r="BJV771" s="79"/>
      <c r="BJW771" s="79"/>
      <c r="BJX771" s="79"/>
      <c r="BJY771" s="79"/>
      <c r="BJZ771" s="79"/>
      <c r="BKA771" s="79"/>
      <c r="BKB771" s="79"/>
      <c r="BKC771" s="79"/>
      <c r="BKD771" s="79"/>
      <c r="BKE771" s="79"/>
      <c r="BKF771" s="79"/>
      <c r="BKG771" s="79"/>
      <c r="BKH771" s="79"/>
      <c r="BKI771" s="79"/>
      <c r="BKJ771" s="79"/>
      <c r="BKK771" s="79"/>
      <c r="BKL771" s="79"/>
      <c r="BKM771" s="79"/>
      <c r="BKN771" s="79"/>
      <c r="BKO771" s="79"/>
      <c r="BKP771" s="79"/>
      <c r="BKQ771" s="79"/>
      <c r="BKR771" s="79"/>
      <c r="BKS771" s="79"/>
      <c r="BKT771" s="79"/>
      <c r="BKU771" s="79"/>
      <c r="BKV771" s="79"/>
      <c r="BKW771" s="79"/>
      <c r="BKX771" s="79"/>
      <c r="BKY771" s="79"/>
      <c r="BKZ771" s="79"/>
      <c r="BLA771" s="79"/>
      <c r="BLB771" s="79"/>
      <c r="BLC771" s="79"/>
      <c r="BLD771" s="79"/>
      <c r="BLE771" s="79"/>
      <c r="BLF771" s="79"/>
      <c r="BLG771" s="79"/>
      <c r="BLH771" s="79"/>
      <c r="BLI771" s="79"/>
      <c r="BLJ771" s="79"/>
      <c r="BLK771" s="79"/>
      <c r="BLL771" s="79"/>
      <c r="BLM771" s="79"/>
      <c r="BLN771" s="79"/>
      <c r="BLO771" s="79"/>
      <c r="BLP771" s="79"/>
      <c r="BLQ771" s="79"/>
      <c r="BLR771" s="79"/>
      <c r="BLS771" s="79"/>
      <c r="BLT771" s="79"/>
      <c r="BLU771" s="79"/>
      <c r="BLV771" s="79"/>
      <c r="BLW771" s="79"/>
      <c r="BLX771" s="79"/>
      <c r="BLY771" s="79"/>
      <c r="BLZ771" s="79"/>
      <c r="BMA771" s="79"/>
      <c r="BMB771" s="79"/>
      <c r="BMC771" s="79"/>
      <c r="BMD771" s="79"/>
      <c r="BME771" s="79"/>
      <c r="BMF771" s="79"/>
      <c r="BMG771" s="79"/>
      <c r="BMH771" s="79"/>
      <c r="BMI771" s="79"/>
      <c r="BMJ771" s="79"/>
      <c r="BMK771" s="79"/>
      <c r="BML771" s="79"/>
      <c r="BMM771" s="79"/>
      <c r="BMN771" s="79"/>
      <c r="BMO771" s="79"/>
      <c r="BMP771" s="79"/>
      <c r="BMQ771" s="79"/>
      <c r="BMR771" s="79"/>
      <c r="BMS771" s="79"/>
      <c r="BMT771" s="79"/>
      <c r="BMU771" s="79"/>
      <c r="BMV771" s="79"/>
      <c r="BMW771" s="79"/>
      <c r="BMX771" s="79"/>
      <c r="BMY771" s="79"/>
      <c r="BMZ771" s="79"/>
      <c r="BNA771" s="79"/>
      <c r="BNB771" s="79"/>
      <c r="BNC771" s="79"/>
      <c r="BND771" s="79"/>
      <c r="BNE771" s="79"/>
      <c r="BNF771" s="79"/>
      <c r="BNG771" s="79"/>
      <c r="BNH771" s="79"/>
      <c r="BNI771" s="79"/>
      <c r="BNJ771" s="79"/>
      <c r="BNK771" s="79"/>
      <c r="BNL771" s="79"/>
      <c r="BNM771" s="79"/>
      <c r="BNN771" s="79"/>
      <c r="BNO771" s="79"/>
      <c r="BNP771" s="79"/>
      <c r="BNQ771" s="79"/>
      <c r="BNR771" s="79"/>
      <c r="BNS771" s="79"/>
      <c r="BNT771" s="79"/>
      <c r="BNU771" s="79"/>
      <c r="BNV771" s="79"/>
      <c r="BNW771" s="79"/>
      <c r="BNX771" s="79"/>
      <c r="BNY771" s="79"/>
      <c r="BNZ771" s="79"/>
      <c r="BOA771" s="79"/>
      <c r="BOB771" s="79"/>
      <c r="BOC771" s="79"/>
      <c r="BOD771" s="79"/>
      <c r="BOE771" s="79"/>
      <c r="BOF771" s="79"/>
      <c r="BOG771" s="79"/>
      <c r="BOH771" s="79"/>
      <c r="BOI771" s="79"/>
      <c r="BOJ771" s="79"/>
      <c r="BOK771" s="79"/>
      <c r="BOL771" s="79"/>
      <c r="BOM771" s="79"/>
      <c r="BON771" s="79"/>
      <c r="BOO771" s="79"/>
      <c r="BOP771" s="79"/>
      <c r="BOQ771" s="79"/>
      <c r="BOR771" s="79"/>
      <c r="BOS771" s="79"/>
      <c r="BOT771" s="79"/>
      <c r="BOU771" s="79"/>
      <c r="BOV771" s="79"/>
      <c r="BOW771" s="79"/>
      <c r="BOX771" s="79"/>
      <c r="BOY771" s="79"/>
      <c r="BOZ771" s="79"/>
      <c r="BPA771" s="79"/>
      <c r="BPB771" s="79"/>
      <c r="BPC771" s="79"/>
      <c r="BPD771" s="79"/>
      <c r="BPE771" s="79"/>
      <c r="BPF771" s="79"/>
      <c r="BPG771" s="79"/>
      <c r="BPH771" s="79"/>
      <c r="BPI771" s="79"/>
      <c r="BPJ771" s="79"/>
      <c r="BPK771" s="79"/>
      <c r="BPL771" s="79"/>
      <c r="BPM771" s="79"/>
      <c r="BPN771" s="79"/>
      <c r="BPO771" s="79"/>
      <c r="BPP771" s="79"/>
      <c r="BPQ771" s="79"/>
      <c r="BPR771" s="79"/>
      <c r="BPS771" s="79"/>
      <c r="BPT771" s="79"/>
      <c r="BPU771" s="79"/>
      <c r="BPV771" s="79"/>
      <c r="BPW771" s="79"/>
      <c r="BPX771" s="79"/>
      <c r="BPY771" s="79"/>
      <c r="BPZ771" s="79"/>
      <c r="BQA771" s="79"/>
      <c r="BQB771" s="79"/>
      <c r="BQC771" s="79"/>
      <c r="BQD771" s="79"/>
      <c r="BQE771" s="79"/>
      <c r="BQF771" s="79"/>
      <c r="BQG771" s="79"/>
      <c r="BQH771" s="79"/>
      <c r="BQI771" s="79"/>
      <c r="BQJ771" s="79"/>
      <c r="BQK771" s="79"/>
      <c r="BQL771" s="79"/>
      <c r="BQM771" s="79"/>
      <c r="BQN771" s="79"/>
      <c r="BQO771" s="79"/>
      <c r="BQP771" s="79"/>
      <c r="BQQ771" s="79"/>
      <c r="BQR771" s="79"/>
      <c r="BQS771" s="79"/>
      <c r="BQT771" s="79"/>
      <c r="BQU771" s="79"/>
      <c r="BQV771" s="79"/>
      <c r="BQW771" s="79"/>
      <c r="BQX771" s="79"/>
      <c r="BQY771" s="79"/>
      <c r="BQZ771" s="79"/>
      <c r="BRA771" s="79"/>
      <c r="BRB771" s="79"/>
      <c r="BRC771" s="79"/>
      <c r="BRD771" s="79"/>
      <c r="BRE771" s="79"/>
      <c r="BRF771" s="79"/>
      <c r="BRG771" s="79"/>
      <c r="BRH771" s="79"/>
      <c r="BRI771" s="79"/>
      <c r="BRJ771" s="79"/>
      <c r="BRK771" s="79"/>
      <c r="BRL771" s="79"/>
      <c r="BRM771" s="79"/>
      <c r="BRN771" s="79"/>
      <c r="BRO771" s="79"/>
      <c r="BRP771" s="79"/>
      <c r="BRQ771" s="79"/>
      <c r="BRR771" s="79"/>
      <c r="BRS771" s="79"/>
      <c r="BRT771" s="79"/>
      <c r="BRU771" s="79"/>
      <c r="BRV771" s="79"/>
      <c r="BRW771" s="79"/>
      <c r="BRX771" s="79"/>
      <c r="BRY771" s="79"/>
      <c r="BRZ771" s="79"/>
      <c r="BSA771" s="79"/>
      <c r="BSB771" s="79"/>
      <c r="BSC771" s="79"/>
      <c r="BSD771" s="79"/>
      <c r="BSE771" s="79"/>
      <c r="BSF771" s="79"/>
      <c r="BSG771" s="79"/>
      <c r="BSH771" s="79"/>
      <c r="BSI771" s="79"/>
      <c r="BSJ771" s="79"/>
      <c r="BSK771" s="79"/>
      <c r="BSL771" s="79"/>
      <c r="BSM771" s="79"/>
      <c r="BSN771" s="79"/>
      <c r="BSO771" s="79"/>
      <c r="BSP771" s="79"/>
      <c r="BSQ771" s="79"/>
      <c r="BSR771" s="79"/>
      <c r="BSS771" s="79"/>
      <c r="BST771" s="79"/>
      <c r="BSU771" s="79"/>
      <c r="BSV771" s="79"/>
      <c r="BSW771" s="79"/>
      <c r="BSX771" s="79"/>
      <c r="BSY771" s="79"/>
      <c r="BSZ771" s="79"/>
      <c r="BTA771" s="79"/>
      <c r="BTB771" s="79"/>
      <c r="BTC771" s="79"/>
      <c r="BTD771" s="79"/>
      <c r="BTE771" s="79"/>
      <c r="BTF771" s="79"/>
      <c r="BTG771" s="79"/>
      <c r="BTH771" s="79"/>
      <c r="BTI771" s="79"/>
      <c r="BTJ771" s="79"/>
      <c r="BTK771" s="79"/>
      <c r="BTL771" s="79"/>
      <c r="BTM771" s="79"/>
      <c r="BTN771" s="79"/>
      <c r="BTO771" s="79"/>
      <c r="BTP771" s="79"/>
      <c r="BTQ771" s="79"/>
      <c r="BTR771" s="79"/>
      <c r="BTS771" s="79"/>
      <c r="BTT771" s="79"/>
      <c r="BTU771" s="79"/>
      <c r="BTV771" s="79"/>
      <c r="BTW771" s="79"/>
      <c r="BTX771" s="79"/>
      <c r="BTY771" s="79"/>
      <c r="BTZ771" s="79"/>
      <c r="BUA771" s="79"/>
      <c r="BUB771" s="79"/>
      <c r="BUC771" s="79"/>
      <c r="BUD771" s="79"/>
      <c r="BUE771" s="79"/>
      <c r="BUF771" s="79"/>
      <c r="BUG771" s="79"/>
      <c r="BUH771" s="79"/>
      <c r="BUI771" s="79"/>
      <c r="BUJ771" s="79"/>
      <c r="BUK771" s="79"/>
      <c r="BUL771" s="79"/>
      <c r="BUM771" s="79"/>
      <c r="BUN771" s="79"/>
      <c r="BUO771" s="79"/>
      <c r="BUP771" s="79"/>
      <c r="BUQ771" s="79"/>
      <c r="BUR771" s="79"/>
      <c r="BUS771" s="79"/>
      <c r="BUT771" s="79"/>
      <c r="BUU771" s="79"/>
      <c r="BUV771" s="79"/>
      <c r="BUW771" s="79"/>
      <c r="BUX771" s="79"/>
      <c r="BUY771" s="79"/>
      <c r="BUZ771" s="79"/>
      <c r="BVA771" s="79"/>
      <c r="BVB771" s="79"/>
      <c r="BVC771" s="79"/>
      <c r="BVD771" s="79"/>
      <c r="BVE771" s="79"/>
      <c r="BVF771" s="79"/>
      <c r="BVG771" s="79"/>
      <c r="BVH771" s="79"/>
      <c r="BVI771" s="79"/>
      <c r="BVJ771" s="79"/>
      <c r="BVK771" s="79"/>
      <c r="BVL771" s="79"/>
      <c r="BVM771" s="79"/>
      <c r="BVN771" s="79"/>
      <c r="BVO771" s="79"/>
      <c r="BVP771" s="79"/>
      <c r="BVQ771" s="79"/>
      <c r="BVR771" s="79"/>
      <c r="BVS771" s="79"/>
      <c r="BVT771" s="79"/>
      <c r="BVU771" s="79"/>
      <c r="BVV771" s="79"/>
      <c r="BVW771" s="79"/>
      <c r="BVX771" s="79"/>
      <c r="BVY771" s="79"/>
      <c r="BVZ771" s="79"/>
      <c r="BWA771" s="79"/>
      <c r="BWB771" s="79"/>
      <c r="BWC771" s="79"/>
      <c r="BWD771" s="79"/>
      <c r="BWE771" s="79"/>
      <c r="BWF771" s="79"/>
      <c r="BWG771" s="79"/>
      <c r="BWH771" s="79"/>
      <c r="BWI771" s="79"/>
      <c r="BWJ771" s="79"/>
      <c r="BWK771" s="79"/>
      <c r="BWL771" s="79"/>
      <c r="BWM771" s="79"/>
      <c r="BWN771" s="79"/>
      <c r="BWO771" s="79"/>
      <c r="BWP771" s="79"/>
      <c r="BWQ771" s="79"/>
      <c r="BWR771" s="79"/>
      <c r="BWS771" s="79"/>
      <c r="BWT771" s="79"/>
      <c r="BWU771" s="79"/>
      <c r="BWV771" s="79"/>
      <c r="BWW771" s="79"/>
      <c r="BWX771" s="79"/>
      <c r="BWY771" s="79"/>
      <c r="BWZ771" s="79"/>
      <c r="BXA771" s="79"/>
      <c r="BXB771" s="79"/>
      <c r="BXC771" s="79"/>
      <c r="BXD771" s="79"/>
      <c r="BXE771" s="79"/>
      <c r="BXF771" s="79"/>
      <c r="BXG771" s="79"/>
      <c r="BXH771" s="79"/>
      <c r="BXI771" s="79"/>
      <c r="BXJ771" s="79"/>
      <c r="BXK771" s="79"/>
      <c r="BXL771" s="79"/>
      <c r="BXM771" s="79"/>
      <c r="BXN771" s="79"/>
      <c r="BXO771" s="79"/>
      <c r="BXP771" s="79"/>
      <c r="BXQ771" s="79"/>
      <c r="BXR771" s="79"/>
      <c r="BXS771" s="79"/>
      <c r="BXT771" s="79"/>
      <c r="BXU771" s="79"/>
      <c r="BXV771" s="79"/>
      <c r="BXW771" s="79"/>
      <c r="BXX771" s="79"/>
      <c r="BXY771" s="79"/>
      <c r="BXZ771" s="79"/>
      <c r="BYA771" s="79"/>
      <c r="BYB771" s="79"/>
      <c r="BYC771" s="79"/>
      <c r="BYD771" s="79"/>
      <c r="BYE771" s="79"/>
      <c r="BYF771" s="79"/>
      <c r="BYG771" s="79"/>
      <c r="BYH771" s="79"/>
      <c r="BYI771" s="79"/>
      <c r="BYJ771" s="79"/>
      <c r="BYK771" s="79"/>
      <c r="BYL771" s="79"/>
      <c r="BYM771" s="79"/>
      <c r="BYN771" s="79"/>
      <c r="BYO771" s="79"/>
      <c r="BYP771" s="79"/>
      <c r="BYQ771" s="79"/>
      <c r="BYR771" s="79"/>
      <c r="BYS771" s="79"/>
      <c r="BYT771" s="79"/>
      <c r="BYU771" s="79"/>
      <c r="BYV771" s="79"/>
      <c r="BYW771" s="79"/>
      <c r="BYX771" s="79"/>
      <c r="BYY771" s="79"/>
      <c r="BYZ771" s="79"/>
      <c r="BZA771" s="79"/>
      <c r="BZB771" s="79"/>
      <c r="BZC771" s="79"/>
      <c r="BZD771" s="79"/>
      <c r="BZE771" s="79"/>
      <c r="BZF771" s="79"/>
      <c r="BZG771" s="79"/>
      <c r="BZH771" s="79"/>
      <c r="BZI771" s="79"/>
      <c r="BZJ771" s="79"/>
      <c r="BZK771" s="79"/>
      <c r="BZL771" s="79"/>
      <c r="BZM771" s="79"/>
      <c r="BZN771" s="79"/>
      <c r="BZO771" s="79"/>
      <c r="BZP771" s="79"/>
      <c r="BZQ771" s="79"/>
      <c r="BZR771" s="79"/>
      <c r="BZS771" s="79"/>
      <c r="BZT771" s="79"/>
      <c r="BZU771" s="79"/>
      <c r="BZV771" s="79"/>
      <c r="BZW771" s="79"/>
      <c r="BZX771" s="79"/>
      <c r="BZY771" s="79"/>
      <c r="BZZ771" s="79"/>
      <c r="CAA771" s="79"/>
      <c r="CAB771" s="79"/>
      <c r="CAC771" s="79"/>
      <c r="CAD771" s="79"/>
      <c r="CAE771" s="79"/>
      <c r="CAF771" s="79"/>
      <c r="CAG771" s="79"/>
      <c r="CAH771" s="79"/>
      <c r="CAI771" s="79"/>
      <c r="CAJ771" s="79"/>
      <c r="CAK771" s="79"/>
      <c r="CAL771" s="79"/>
      <c r="CAM771" s="79"/>
      <c r="CAN771" s="79"/>
      <c r="CAO771" s="79"/>
      <c r="CAP771" s="79"/>
      <c r="CAQ771" s="79"/>
      <c r="CAR771" s="79"/>
      <c r="CAS771" s="79"/>
      <c r="CAT771" s="79"/>
      <c r="CAU771" s="79"/>
      <c r="CAV771" s="79"/>
      <c r="CAW771" s="79"/>
      <c r="CAX771" s="79"/>
      <c r="CAY771" s="79"/>
      <c r="CAZ771" s="79"/>
      <c r="CBA771" s="79"/>
      <c r="CBB771" s="79"/>
      <c r="CBC771" s="79"/>
      <c r="CBD771" s="79"/>
      <c r="CBE771" s="79"/>
      <c r="CBF771" s="79"/>
      <c r="CBG771" s="79"/>
      <c r="CBH771" s="79"/>
      <c r="CBI771" s="79"/>
      <c r="CBJ771" s="79"/>
      <c r="CBK771" s="79"/>
      <c r="CBL771" s="79"/>
      <c r="CBM771" s="79"/>
      <c r="CBN771" s="79"/>
      <c r="CBO771" s="79"/>
      <c r="CBP771" s="79"/>
      <c r="CBQ771" s="79"/>
      <c r="CBR771" s="79"/>
      <c r="CBS771" s="79"/>
      <c r="CBT771" s="79"/>
      <c r="CBU771" s="79"/>
      <c r="CBV771" s="79"/>
      <c r="CBW771" s="79"/>
      <c r="CBX771" s="79"/>
      <c r="CBY771" s="79"/>
      <c r="CBZ771" s="79"/>
      <c r="CCA771" s="79"/>
      <c r="CCB771" s="79"/>
      <c r="CCC771" s="79"/>
      <c r="CCD771" s="79"/>
      <c r="CCE771" s="79"/>
      <c r="CCF771" s="79"/>
      <c r="CCG771" s="79"/>
      <c r="CCH771" s="79"/>
      <c r="CCI771" s="79"/>
      <c r="CCJ771" s="79"/>
      <c r="CCK771" s="79"/>
      <c r="CCL771" s="79"/>
      <c r="CCM771" s="79"/>
      <c r="CCN771" s="79"/>
      <c r="CCO771" s="79"/>
      <c r="CCP771" s="79"/>
      <c r="CCQ771" s="79"/>
      <c r="CCR771" s="79"/>
      <c r="CCS771" s="79"/>
      <c r="CCT771" s="79"/>
      <c r="CCU771" s="79"/>
      <c r="CCV771" s="79"/>
      <c r="CCW771" s="79"/>
      <c r="CCX771" s="79"/>
      <c r="CCY771" s="79"/>
      <c r="CCZ771" s="79"/>
      <c r="CDA771" s="79"/>
      <c r="CDB771" s="79"/>
      <c r="CDC771" s="79"/>
      <c r="CDD771" s="79"/>
      <c r="CDE771" s="79"/>
      <c r="CDF771" s="79"/>
      <c r="CDG771" s="79"/>
      <c r="CDH771" s="79"/>
      <c r="CDI771" s="79"/>
      <c r="CDJ771" s="79"/>
      <c r="CDK771" s="79"/>
      <c r="CDL771" s="79"/>
      <c r="CDM771" s="79"/>
      <c r="CDN771" s="79"/>
      <c r="CDO771" s="79"/>
      <c r="CDP771" s="79"/>
      <c r="CDQ771" s="79"/>
      <c r="CDR771" s="79"/>
      <c r="CDS771" s="79"/>
      <c r="CDT771" s="79"/>
      <c r="CDU771" s="79"/>
      <c r="CDV771" s="79"/>
      <c r="CDW771" s="79"/>
      <c r="CDX771" s="79"/>
      <c r="CDY771" s="79"/>
      <c r="CDZ771" s="79"/>
      <c r="CEA771" s="79"/>
      <c r="CEB771" s="79"/>
      <c r="CEC771" s="79"/>
      <c r="CED771" s="79"/>
      <c r="CEE771" s="79"/>
      <c r="CEF771" s="79"/>
      <c r="CEG771" s="79"/>
      <c r="CEH771" s="79"/>
      <c r="CEI771" s="79"/>
      <c r="CEJ771" s="79"/>
      <c r="CEK771" s="79"/>
      <c r="CEL771" s="79"/>
      <c r="CEM771" s="79"/>
      <c r="CEN771" s="79"/>
      <c r="CEO771" s="79"/>
      <c r="CEP771" s="79"/>
      <c r="CEQ771" s="79"/>
      <c r="CER771" s="79"/>
      <c r="CES771" s="79"/>
      <c r="CET771" s="79"/>
      <c r="CEU771" s="79"/>
      <c r="CEV771" s="79"/>
      <c r="CEW771" s="79"/>
      <c r="CEX771" s="79"/>
      <c r="CEY771" s="79"/>
      <c r="CEZ771" s="79"/>
      <c r="CFA771" s="79"/>
      <c r="CFB771" s="79"/>
      <c r="CFC771" s="79"/>
      <c r="CFD771" s="79"/>
      <c r="CFE771" s="79"/>
      <c r="CFF771" s="79"/>
      <c r="CFG771" s="79"/>
      <c r="CFH771" s="79"/>
      <c r="CFI771" s="79"/>
      <c r="CFJ771" s="79"/>
      <c r="CFK771" s="79"/>
      <c r="CFL771" s="79"/>
      <c r="CFM771" s="79"/>
      <c r="CFN771" s="79"/>
      <c r="CFO771" s="79"/>
      <c r="CFP771" s="79"/>
      <c r="CFQ771" s="79"/>
      <c r="CFR771" s="79"/>
      <c r="CFS771" s="79"/>
      <c r="CFT771" s="79"/>
      <c r="CFU771" s="79"/>
      <c r="CFV771" s="79"/>
      <c r="CFW771" s="79"/>
      <c r="CFX771" s="79"/>
      <c r="CFY771" s="79"/>
      <c r="CFZ771" s="79"/>
      <c r="CGA771" s="79"/>
      <c r="CGB771" s="79"/>
      <c r="CGC771" s="79"/>
      <c r="CGD771" s="79"/>
      <c r="CGE771" s="79"/>
      <c r="CGF771" s="79"/>
      <c r="CGG771" s="79"/>
      <c r="CGH771" s="79"/>
      <c r="CGI771" s="79"/>
      <c r="CGJ771" s="79"/>
      <c r="CGK771" s="79"/>
      <c r="CGL771" s="79"/>
      <c r="CGM771" s="79"/>
      <c r="CGN771" s="79"/>
      <c r="CGO771" s="79"/>
      <c r="CGP771" s="79"/>
      <c r="CGQ771" s="79"/>
      <c r="CGR771" s="79"/>
      <c r="CGS771" s="79"/>
      <c r="CGT771" s="79"/>
      <c r="CGU771" s="79"/>
      <c r="CGV771" s="79"/>
      <c r="CGW771" s="79"/>
      <c r="CGX771" s="79"/>
      <c r="CGY771" s="79"/>
      <c r="CGZ771" s="79"/>
      <c r="CHA771" s="79"/>
      <c r="CHB771" s="79"/>
      <c r="CHC771" s="79"/>
      <c r="CHD771" s="79"/>
      <c r="CHE771" s="79"/>
      <c r="CHF771" s="79"/>
      <c r="CHG771" s="79"/>
      <c r="CHH771" s="79"/>
      <c r="CHI771" s="79"/>
      <c r="CHJ771" s="79"/>
      <c r="CHK771" s="79"/>
      <c r="CHL771" s="79"/>
      <c r="CHM771" s="79"/>
      <c r="CHN771" s="79"/>
      <c r="CHO771" s="79"/>
      <c r="CHP771" s="79"/>
      <c r="CHQ771" s="79"/>
      <c r="CHR771" s="79"/>
      <c r="CHS771" s="79"/>
      <c r="CHT771" s="79"/>
      <c r="CHU771" s="79"/>
      <c r="CHV771" s="79"/>
      <c r="CHW771" s="79"/>
      <c r="CHX771" s="79"/>
      <c r="CHY771" s="79"/>
      <c r="CHZ771" s="79"/>
      <c r="CIA771" s="79"/>
      <c r="CIB771" s="79"/>
      <c r="CIC771" s="79"/>
      <c r="CID771" s="79"/>
      <c r="CIE771" s="79"/>
      <c r="CIF771" s="79"/>
      <c r="CIG771" s="79"/>
      <c r="CIH771" s="79"/>
      <c r="CII771" s="79"/>
      <c r="CIJ771" s="79"/>
      <c r="CIK771" s="79"/>
      <c r="CIL771" s="79"/>
      <c r="CIM771" s="79"/>
      <c r="CIN771" s="79"/>
      <c r="CIO771" s="79"/>
      <c r="CIP771" s="79"/>
      <c r="CIQ771" s="79"/>
      <c r="CIR771" s="79"/>
      <c r="CIS771" s="79"/>
      <c r="CIT771" s="79"/>
      <c r="CIU771" s="79"/>
      <c r="CIV771" s="79"/>
      <c r="CIW771" s="79"/>
      <c r="CIX771" s="79"/>
      <c r="CIY771" s="79"/>
      <c r="CIZ771" s="79"/>
      <c r="CJA771" s="79"/>
      <c r="CJB771" s="79"/>
      <c r="CJC771" s="79"/>
      <c r="CJD771" s="79"/>
      <c r="CJE771" s="79"/>
      <c r="CJF771" s="79"/>
      <c r="CJG771" s="79"/>
      <c r="CJH771" s="79"/>
      <c r="CJI771" s="79"/>
      <c r="CJJ771" s="79"/>
      <c r="CJK771" s="79"/>
      <c r="CJL771" s="79"/>
      <c r="CJM771" s="79"/>
      <c r="CJN771" s="79"/>
      <c r="CJO771" s="79"/>
      <c r="CJP771" s="79"/>
      <c r="CJQ771" s="79"/>
      <c r="CJR771" s="79"/>
      <c r="CJS771" s="79"/>
      <c r="CJT771" s="79"/>
      <c r="CJU771" s="79"/>
      <c r="CJV771" s="79"/>
      <c r="CJW771" s="79"/>
      <c r="CJX771" s="79"/>
      <c r="CJY771" s="79"/>
      <c r="CJZ771" s="79"/>
      <c r="CKA771" s="79"/>
      <c r="CKB771" s="79"/>
      <c r="CKC771" s="79"/>
      <c r="CKD771" s="79"/>
      <c r="CKE771" s="79"/>
      <c r="CKF771" s="79"/>
      <c r="CKG771" s="79"/>
      <c r="CKH771" s="79"/>
      <c r="CKI771" s="79"/>
      <c r="CKJ771" s="79"/>
      <c r="CKK771" s="79"/>
      <c r="CKL771" s="79"/>
      <c r="CKM771" s="79"/>
      <c r="CKN771" s="79"/>
      <c r="CKO771" s="79"/>
      <c r="CKP771" s="79"/>
      <c r="CKQ771" s="79"/>
      <c r="CKR771" s="79"/>
      <c r="CKS771" s="79"/>
      <c r="CKT771" s="79"/>
      <c r="CKU771" s="79"/>
      <c r="CKV771" s="79"/>
      <c r="CKW771" s="79"/>
      <c r="CKX771" s="79"/>
      <c r="CKY771" s="79"/>
      <c r="CKZ771" s="79"/>
      <c r="CLA771" s="79"/>
      <c r="CLB771" s="79"/>
      <c r="CLC771" s="79"/>
      <c r="CLD771" s="79"/>
      <c r="CLE771" s="79"/>
      <c r="CLF771" s="79"/>
      <c r="CLG771" s="79"/>
      <c r="CLH771" s="79"/>
      <c r="CLI771" s="79"/>
      <c r="CLJ771" s="79"/>
      <c r="CLK771" s="79"/>
      <c r="CLL771" s="79"/>
      <c r="CLM771" s="79"/>
      <c r="CLN771" s="79"/>
      <c r="CLO771" s="79"/>
      <c r="CLP771" s="79"/>
      <c r="CLQ771" s="79"/>
      <c r="CLR771" s="79"/>
      <c r="CLS771" s="79"/>
      <c r="CLT771" s="79"/>
      <c r="CLU771" s="79"/>
      <c r="CLV771" s="79"/>
      <c r="CLW771" s="79"/>
      <c r="CLX771" s="79"/>
      <c r="CLY771" s="79"/>
      <c r="CLZ771" s="79"/>
      <c r="CMA771" s="79"/>
      <c r="CMB771" s="79"/>
      <c r="CMC771" s="79"/>
      <c r="CMD771" s="79"/>
      <c r="CME771" s="79"/>
      <c r="CMF771" s="79"/>
      <c r="CMG771" s="79"/>
      <c r="CMH771" s="79"/>
      <c r="CMI771" s="79"/>
      <c r="CMJ771" s="79"/>
      <c r="CMK771" s="79"/>
      <c r="CML771" s="79"/>
      <c r="CMM771" s="79"/>
      <c r="CMN771" s="79"/>
      <c r="CMO771" s="79"/>
      <c r="CMP771" s="79"/>
      <c r="CMQ771" s="79"/>
      <c r="CMR771" s="79"/>
      <c r="CMS771" s="79"/>
      <c r="CMT771" s="79"/>
      <c r="CMU771" s="79"/>
      <c r="CMV771" s="79"/>
      <c r="CMW771" s="79"/>
      <c r="CMX771" s="79"/>
      <c r="CMY771" s="79"/>
      <c r="CMZ771" s="79"/>
      <c r="CNA771" s="79"/>
      <c r="CNB771" s="79"/>
      <c r="CNC771" s="79"/>
      <c r="CND771" s="79"/>
      <c r="CNE771" s="79"/>
      <c r="CNF771" s="79"/>
      <c r="CNG771" s="79"/>
      <c r="CNH771" s="79"/>
      <c r="CNI771" s="79"/>
      <c r="CNJ771" s="79"/>
      <c r="CNK771" s="79"/>
      <c r="CNL771" s="79"/>
      <c r="CNM771" s="79"/>
      <c r="CNN771" s="79"/>
      <c r="CNO771" s="79"/>
      <c r="CNP771" s="79"/>
      <c r="CNQ771" s="79"/>
      <c r="CNR771" s="79"/>
      <c r="CNS771" s="79"/>
      <c r="CNT771" s="79"/>
      <c r="CNU771" s="79"/>
      <c r="CNV771" s="79"/>
      <c r="CNW771" s="79"/>
      <c r="CNX771" s="79"/>
      <c r="CNY771" s="79"/>
      <c r="CNZ771" s="79"/>
      <c r="COA771" s="79"/>
      <c r="COB771" s="79"/>
      <c r="COC771" s="79"/>
      <c r="COD771" s="79"/>
      <c r="COE771" s="79"/>
      <c r="COF771" s="79"/>
      <c r="COG771" s="79"/>
      <c r="COH771" s="79"/>
      <c r="COI771" s="79"/>
      <c r="COJ771" s="79"/>
      <c r="COK771" s="79"/>
      <c r="COL771" s="79"/>
      <c r="COM771" s="79"/>
      <c r="CON771" s="79"/>
      <c r="COO771" s="79"/>
      <c r="COP771" s="79"/>
      <c r="COQ771" s="79"/>
      <c r="COR771" s="79"/>
      <c r="COS771" s="79"/>
      <c r="COT771" s="79"/>
      <c r="COU771" s="79"/>
      <c r="COV771" s="79"/>
      <c r="COW771" s="79"/>
      <c r="COX771" s="79"/>
      <c r="COY771" s="79"/>
      <c r="COZ771" s="79"/>
      <c r="CPA771" s="79"/>
      <c r="CPB771" s="79"/>
      <c r="CPC771" s="79"/>
      <c r="CPD771" s="79"/>
      <c r="CPE771" s="79"/>
      <c r="CPF771" s="79"/>
      <c r="CPG771" s="79"/>
      <c r="CPH771" s="79"/>
      <c r="CPI771" s="79"/>
      <c r="CPJ771" s="79"/>
      <c r="CPK771" s="79"/>
      <c r="CPL771" s="79"/>
      <c r="CPM771" s="79"/>
      <c r="CPN771" s="79"/>
      <c r="CPO771" s="79"/>
      <c r="CPP771" s="79"/>
      <c r="CPQ771" s="79"/>
      <c r="CPR771" s="79"/>
      <c r="CPS771" s="79"/>
      <c r="CPT771" s="79"/>
      <c r="CPU771" s="79"/>
      <c r="CPV771" s="79"/>
      <c r="CPW771" s="79"/>
      <c r="CPX771" s="79"/>
      <c r="CPY771" s="79"/>
      <c r="CPZ771" s="79"/>
      <c r="CQA771" s="79"/>
      <c r="CQB771" s="79"/>
      <c r="CQC771" s="79"/>
      <c r="CQD771" s="79"/>
      <c r="CQE771" s="79"/>
      <c r="CQF771" s="79"/>
      <c r="CQG771" s="79"/>
      <c r="CQH771" s="79"/>
      <c r="CQI771" s="79"/>
      <c r="CQJ771" s="79"/>
      <c r="CQK771" s="79"/>
      <c r="CQL771" s="79"/>
      <c r="CQM771" s="79"/>
      <c r="CQN771" s="79"/>
      <c r="CQO771" s="79"/>
      <c r="CQP771" s="79"/>
      <c r="CQQ771" s="79"/>
      <c r="CQR771" s="79"/>
      <c r="CQS771" s="79"/>
      <c r="CQT771" s="79"/>
      <c r="CQU771" s="79"/>
      <c r="CQV771" s="79"/>
      <c r="CQW771" s="79"/>
      <c r="CQX771" s="79"/>
      <c r="CQY771" s="79"/>
      <c r="CQZ771" s="79"/>
      <c r="CRA771" s="79"/>
      <c r="CRB771" s="79"/>
      <c r="CRC771" s="79"/>
      <c r="CRD771" s="79"/>
      <c r="CRE771" s="79"/>
      <c r="CRF771" s="79"/>
      <c r="CRG771" s="79"/>
      <c r="CRH771" s="79"/>
      <c r="CRI771" s="79"/>
      <c r="CRJ771" s="79"/>
      <c r="CRK771" s="79"/>
      <c r="CRL771" s="79"/>
      <c r="CRM771" s="79"/>
      <c r="CRN771" s="79"/>
      <c r="CRO771" s="79"/>
      <c r="CRP771" s="79"/>
      <c r="CRQ771" s="79"/>
      <c r="CRR771" s="79"/>
      <c r="CRS771" s="79"/>
      <c r="CRT771" s="79"/>
      <c r="CRU771" s="79"/>
      <c r="CRV771" s="79"/>
      <c r="CRW771" s="79"/>
      <c r="CRX771" s="79"/>
      <c r="CRY771" s="79"/>
      <c r="CRZ771" s="79"/>
      <c r="CSA771" s="79"/>
      <c r="CSB771" s="79"/>
      <c r="CSC771" s="79"/>
      <c r="CSD771" s="79"/>
      <c r="CSE771" s="79"/>
      <c r="CSF771" s="79"/>
      <c r="CSG771" s="79"/>
      <c r="CSH771" s="79"/>
      <c r="CSI771" s="79"/>
      <c r="CSJ771" s="79"/>
      <c r="CSK771" s="79"/>
      <c r="CSL771" s="79"/>
      <c r="CSM771" s="79"/>
      <c r="CSN771" s="79"/>
      <c r="CSO771" s="79"/>
      <c r="CSP771" s="79"/>
      <c r="CSQ771" s="79"/>
      <c r="CSR771" s="79"/>
      <c r="CSS771" s="79"/>
      <c r="CST771" s="79"/>
      <c r="CSU771" s="79"/>
      <c r="CSV771" s="79"/>
      <c r="CSW771" s="79"/>
      <c r="CSX771" s="79"/>
      <c r="CSY771" s="79"/>
      <c r="CSZ771" s="79"/>
      <c r="CTA771" s="79"/>
      <c r="CTB771" s="79"/>
      <c r="CTC771" s="79"/>
      <c r="CTD771" s="79"/>
      <c r="CTE771" s="79"/>
      <c r="CTF771" s="79"/>
      <c r="CTG771" s="79"/>
      <c r="CTH771" s="79"/>
      <c r="CTI771" s="79"/>
      <c r="CTJ771" s="79"/>
      <c r="CTK771" s="79"/>
      <c r="CTL771" s="79"/>
      <c r="CTM771" s="79"/>
      <c r="CTN771" s="79"/>
      <c r="CTO771" s="79"/>
      <c r="CTP771" s="79"/>
      <c r="CTQ771" s="79"/>
      <c r="CTR771" s="79"/>
      <c r="CTS771" s="79"/>
      <c r="CTT771" s="79"/>
      <c r="CTU771" s="79"/>
      <c r="CTV771" s="79"/>
      <c r="CTW771" s="79"/>
      <c r="CTX771" s="79"/>
      <c r="CTY771" s="79"/>
      <c r="CTZ771" s="79"/>
      <c r="CUA771" s="79"/>
      <c r="CUB771" s="79"/>
      <c r="CUC771" s="79"/>
      <c r="CUD771" s="79"/>
      <c r="CUE771" s="79"/>
      <c r="CUF771" s="79"/>
      <c r="CUG771" s="79"/>
      <c r="CUH771" s="79"/>
      <c r="CUI771" s="79"/>
      <c r="CUJ771" s="79"/>
      <c r="CUK771" s="79"/>
      <c r="CUL771" s="79"/>
      <c r="CUM771" s="79"/>
      <c r="CUN771" s="79"/>
      <c r="CUO771" s="79"/>
      <c r="CUP771" s="79"/>
      <c r="CUQ771" s="79"/>
      <c r="CUR771" s="79"/>
      <c r="CUS771" s="79"/>
      <c r="CUT771" s="79"/>
      <c r="CUU771" s="79"/>
      <c r="CUV771" s="79"/>
      <c r="CUW771" s="79"/>
      <c r="CUX771" s="79"/>
      <c r="CUY771" s="79"/>
      <c r="CUZ771" s="79"/>
      <c r="CVA771" s="79"/>
      <c r="CVB771" s="79"/>
      <c r="CVC771" s="79"/>
      <c r="CVD771" s="79"/>
      <c r="CVE771" s="79"/>
      <c r="CVF771" s="79"/>
      <c r="CVG771" s="79"/>
      <c r="CVH771" s="79"/>
      <c r="CVI771" s="79"/>
      <c r="CVJ771" s="79"/>
      <c r="CVK771" s="79"/>
      <c r="CVL771" s="79"/>
      <c r="CVM771" s="79"/>
      <c r="CVN771" s="79"/>
      <c r="CVO771" s="79"/>
      <c r="CVP771" s="79"/>
      <c r="CVQ771" s="79"/>
      <c r="CVR771" s="79"/>
      <c r="CVS771" s="79"/>
      <c r="CVT771" s="79"/>
      <c r="CVU771" s="79"/>
      <c r="CVV771" s="79"/>
      <c r="CVW771" s="79"/>
      <c r="CVX771" s="79"/>
      <c r="CVY771" s="79"/>
      <c r="CVZ771" s="79"/>
      <c r="CWA771" s="79"/>
      <c r="CWB771" s="79"/>
      <c r="CWC771" s="79"/>
      <c r="CWD771" s="79"/>
      <c r="CWE771" s="79"/>
      <c r="CWF771" s="79"/>
      <c r="CWG771" s="79"/>
      <c r="CWH771" s="79"/>
      <c r="CWI771" s="79"/>
      <c r="CWJ771" s="79"/>
      <c r="CWK771" s="79"/>
      <c r="CWL771" s="79"/>
      <c r="CWM771" s="79"/>
      <c r="CWN771" s="79"/>
      <c r="CWO771" s="79"/>
      <c r="CWP771" s="79"/>
      <c r="CWQ771" s="79"/>
      <c r="CWR771" s="79"/>
      <c r="CWS771" s="79"/>
      <c r="CWT771" s="79"/>
      <c r="CWU771" s="79"/>
      <c r="CWV771" s="79"/>
      <c r="CWW771" s="79"/>
      <c r="CWX771" s="79"/>
      <c r="CWY771" s="79"/>
      <c r="CWZ771" s="79"/>
      <c r="CXA771" s="79"/>
      <c r="CXB771" s="79"/>
      <c r="CXC771" s="79"/>
      <c r="CXD771" s="79"/>
      <c r="CXE771" s="79"/>
      <c r="CXF771" s="79"/>
      <c r="CXG771" s="79"/>
      <c r="CXH771" s="79"/>
      <c r="CXI771" s="79"/>
      <c r="CXJ771" s="79"/>
      <c r="CXK771" s="79"/>
      <c r="CXL771" s="79"/>
      <c r="CXM771" s="79"/>
      <c r="CXN771" s="79"/>
      <c r="CXO771" s="79"/>
      <c r="CXP771" s="79"/>
      <c r="CXQ771" s="79"/>
      <c r="CXR771" s="79"/>
      <c r="CXS771" s="79"/>
      <c r="CXT771" s="79"/>
      <c r="CXU771" s="79"/>
      <c r="CXV771" s="79"/>
      <c r="CXW771" s="79"/>
      <c r="CXX771" s="79"/>
      <c r="CXY771" s="79"/>
      <c r="CXZ771" s="79"/>
      <c r="CYA771" s="79"/>
      <c r="CYB771" s="79"/>
      <c r="CYC771" s="79"/>
      <c r="CYD771" s="79"/>
      <c r="CYE771" s="79"/>
      <c r="CYF771" s="79"/>
      <c r="CYG771" s="79"/>
      <c r="CYH771" s="79"/>
      <c r="CYI771" s="79"/>
      <c r="CYJ771" s="79"/>
      <c r="CYK771" s="79"/>
      <c r="CYL771" s="79"/>
      <c r="CYM771" s="79"/>
      <c r="CYN771" s="79"/>
      <c r="CYO771" s="79"/>
      <c r="CYP771" s="79"/>
      <c r="CYQ771" s="79"/>
      <c r="CYR771" s="79"/>
      <c r="CYS771" s="79"/>
      <c r="CYT771" s="79"/>
      <c r="CYU771" s="79"/>
      <c r="CYV771" s="79"/>
      <c r="CYW771" s="79"/>
      <c r="CYX771" s="79"/>
      <c r="CYY771" s="79"/>
      <c r="CYZ771" s="79"/>
      <c r="CZA771" s="79"/>
      <c r="CZB771" s="79"/>
      <c r="CZC771" s="79"/>
      <c r="CZD771" s="79"/>
      <c r="CZE771" s="79"/>
      <c r="CZF771" s="79"/>
      <c r="CZG771" s="79"/>
      <c r="CZH771" s="79"/>
      <c r="CZI771" s="79"/>
      <c r="CZJ771" s="79"/>
      <c r="CZK771" s="79"/>
      <c r="CZL771" s="79"/>
      <c r="CZM771" s="79"/>
      <c r="CZN771" s="79"/>
      <c r="CZO771" s="79"/>
      <c r="CZP771" s="79"/>
      <c r="CZQ771" s="79"/>
      <c r="CZR771" s="79"/>
      <c r="CZS771" s="79"/>
      <c r="CZT771" s="79"/>
      <c r="CZU771" s="79"/>
      <c r="CZV771" s="79"/>
      <c r="CZW771" s="79"/>
      <c r="CZX771" s="79"/>
      <c r="CZY771" s="79"/>
      <c r="CZZ771" s="79"/>
      <c r="DAA771" s="79"/>
      <c r="DAB771" s="79"/>
      <c r="DAC771" s="79"/>
      <c r="DAD771" s="79"/>
      <c r="DAE771" s="79"/>
      <c r="DAF771" s="79"/>
      <c r="DAG771" s="79"/>
      <c r="DAH771" s="79"/>
      <c r="DAI771" s="79"/>
      <c r="DAJ771" s="79"/>
      <c r="DAK771" s="79"/>
      <c r="DAL771" s="79"/>
      <c r="DAM771" s="79"/>
      <c r="DAN771" s="79"/>
      <c r="DAO771" s="79"/>
      <c r="DAP771" s="79"/>
      <c r="DAQ771" s="79"/>
      <c r="DAR771" s="79"/>
      <c r="DAS771" s="79"/>
      <c r="DAT771" s="79"/>
      <c r="DAU771" s="79"/>
      <c r="DAV771" s="79"/>
      <c r="DAW771" s="79"/>
      <c r="DAX771" s="79"/>
      <c r="DAY771" s="79"/>
      <c r="DAZ771" s="79"/>
      <c r="DBA771" s="79"/>
      <c r="DBB771" s="79"/>
      <c r="DBC771" s="79"/>
      <c r="DBD771" s="79"/>
      <c r="DBE771" s="79"/>
      <c r="DBF771" s="79"/>
      <c r="DBG771" s="79"/>
      <c r="DBH771" s="79"/>
      <c r="DBI771" s="79"/>
      <c r="DBJ771" s="79"/>
      <c r="DBK771" s="79"/>
      <c r="DBL771" s="79"/>
      <c r="DBM771" s="79"/>
      <c r="DBN771" s="79"/>
      <c r="DBO771" s="79"/>
      <c r="DBP771" s="79"/>
      <c r="DBQ771" s="79"/>
      <c r="DBR771" s="79"/>
      <c r="DBS771" s="79"/>
      <c r="DBT771" s="79"/>
      <c r="DBU771" s="79"/>
      <c r="DBV771" s="79"/>
      <c r="DBW771" s="79"/>
      <c r="DBX771" s="79"/>
      <c r="DBY771" s="79"/>
      <c r="DBZ771" s="79"/>
      <c r="DCA771" s="79"/>
      <c r="DCB771" s="79"/>
      <c r="DCC771" s="79"/>
      <c r="DCD771" s="79"/>
      <c r="DCE771" s="79"/>
      <c r="DCF771" s="79"/>
      <c r="DCG771" s="79"/>
      <c r="DCH771" s="79"/>
      <c r="DCI771" s="79"/>
      <c r="DCJ771" s="79"/>
      <c r="DCK771" s="79"/>
      <c r="DCL771" s="79"/>
      <c r="DCM771" s="79"/>
      <c r="DCN771" s="79"/>
      <c r="DCO771" s="79"/>
      <c r="DCP771" s="79"/>
      <c r="DCQ771" s="79"/>
      <c r="DCR771" s="79"/>
      <c r="DCS771" s="79"/>
      <c r="DCT771" s="79"/>
      <c r="DCU771" s="79"/>
      <c r="DCV771" s="79"/>
      <c r="DCW771" s="79"/>
      <c r="DCX771" s="79"/>
      <c r="DCY771" s="79"/>
      <c r="DCZ771" s="79"/>
      <c r="DDA771" s="79"/>
      <c r="DDB771" s="79"/>
      <c r="DDC771" s="79"/>
      <c r="DDD771" s="79"/>
      <c r="DDE771" s="79"/>
      <c r="DDF771" s="79"/>
      <c r="DDG771" s="79"/>
      <c r="DDH771" s="79"/>
      <c r="DDI771" s="79"/>
      <c r="DDJ771" s="79"/>
      <c r="DDK771" s="79"/>
      <c r="DDL771" s="79"/>
      <c r="DDM771" s="79"/>
      <c r="DDN771" s="79"/>
      <c r="DDO771" s="79"/>
      <c r="DDP771" s="79"/>
      <c r="DDQ771" s="79"/>
      <c r="DDR771" s="79"/>
      <c r="DDS771" s="79"/>
      <c r="DDT771" s="79"/>
      <c r="DDU771" s="79"/>
      <c r="DDV771" s="79"/>
      <c r="DDW771" s="79"/>
      <c r="DDX771" s="79"/>
      <c r="DDY771" s="79"/>
      <c r="DDZ771" s="79"/>
      <c r="DEA771" s="79"/>
      <c r="DEB771" s="79"/>
      <c r="DEC771" s="79"/>
      <c r="DED771" s="79"/>
      <c r="DEE771" s="79"/>
      <c r="DEF771" s="79"/>
      <c r="DEG771" s="79"/>
      <c r="DEH771" s="79"/>
      <c r="DEI771" s="79"/>
      <c r="DEJ771" s="79"/>
      <c r="DEK771" s="79"/>
      <c r="DEL771" s="79"/>
      <c r="DEM771" s="79"/>
      <c r="DEN771" s="79"/>
      <c r="DEO771" s="79"/>
      <c r="DEP771" s="79"/>
      <c r="DEQ771" s="79"/>
      <c r="DER771" s="79"/>
      <c r="DES771" s="79"/>
      <c r="DET771" s="79"/>
      <c r="DEU771" s="79"/>
      <c r="DEV771" s="79"/>
      <c r="DEW771" s="79"/>
      <c r="DEX771" s="79"/>
      <c r="DEY771" s="79"/>
      <c r="DEZ771" s="79"/>
      <c r="DFA771" s="79"/>
      <c r="DFB771" s="79"/>
      <c r="DFC771" s="79"/>
      <c r="DFD771" s="79"/>
      <c r="DFE771" s="79"/>
      <c r="DFF771" s="79"/>
      <c r="DFG771" s="79"/>
      <c r="DFH771" s="79"/>
      <c r="DFI771" s="79"/>
      <c r="DFJ771" s="79"/>
      <c r="DFK771" s="79"/>
      <c r="DFL771" s="79"/>
      <c r="DFM771" s="79"/>
      <c r="DFN771" s="79"/>
      <c r="DFO771" s="79"/>
      <c r="DFP771" s="79"/>
      <c r="DFQ771" s="79"/>
      <c r="DFR771" s="79"/>
      <c r="DFS771" s="79"/>
      <c r="DFT771" s="79"/>
      <c r="DFU771" s="79"/>
      <c r="DFV771" s="79"/>
      <c r="DFW771" s="79"/>
      <c r="DFX771" s="79"/>
      <c r="DFY771" s="79"/>
      <c r="DFZ771" s="79"/>
      <c r="DGA771" s="79"/>
      <c r="DGB771" s="79"/>
      <c r="DGC771" s="79"/>
      <c r="DGD771" s="79"/>
      <c r="DGE771" s="79"/>
      <c r="DGF771" s="79"/>
      <c r="DGG771" s="79"/>
      <c r="DGH771" s="79"/>
      <c r="DGI771" s="79"/>
      <c r="DGJ771" s="79"/>
      <c r="DGK771" s="79"/>
      <c r="DGL771" s="79"/>
      <c r="DGM771" s="79"/>
      <c r="DGN771" s="79"/>
      <c r="DGO771" s="79"/>
      <c r="DGP771" s="79"/>
      <c r="DGQ771" s="79"/>
      <c r="DGR771" s="79"/>
      <c r="DGS771" s="79"/>
      <c r="DGT771" s="79"/>
      <c r="DGU771" s="79"/>
      <c r="DGV771" s="79"/>
      <c r="DGW771" s="79"/>
      <c r="DGX771" s="79"/>
      <c r="DGY771" s="79"/>
      <c r="DGZ771" s="79"/>
      <c r="DHA771" s="79"/>
      <c r="DHB771" s="79"/>
      <c r="DHC771" s="79"/>
      <c r="DHD771" s="79"/>
      <c r="DHE771" s="79"/>
      <c r="DHF771" s="79"/>
      <c r="DHG771" s="79"/>
      <c r="DHH771" s="79"/>
      <c r="DHI771" s="79"/>
      <c r="DHJ771" s="79"/>
      <c r="DHK771" s="79"/>
      <c r="DHL771" s="79"/>
      <c r="DHM771" s="79"/>
      <c r="DHN771" s="79"/>
      <c r="DHO771" s="79"/>
      <c r="DHP771" s="79"/>
      <c r="DHQ771" s="79"/>
      <c r="DHR771" s="79"/>
      <c r="DHS771" s="79"/>
      <c r="DHT771" s="79"/>
      <c r="DHU771" s="79"/>
      <c r="DHV771" s="79"/>
      <c r="DHW771" s="79"/>
      <c r="DHX771" s="79"/>
      <c r="DHY771" s="79"/>
      <c r="DHZ771" s="79"/>
      <c r="DIA771" s="79"/>
      <c r="DIB771" s="79"/>
      <c r="DIC771" s="79"/>
      <c r="DID771" s="79"/>
      <c r="DIE771" s="79"/>
      <c r="DIF771" s="79"/>
      <c r="DIG771" s="79"/>
      <c r="DIH771" s="79"/>
      <c r="DII771" s="79"/>
      <c r="DIJ771" s="79"/>
      <c r="DIK771" s="79"/>
      <c r="DIL771" s="79"/>
      <c r="DIM771" s="79"/>
      <c r="DIN771" s="79"/>
      <c r="DIO771" s="79"/>
      <c r="DIP771" s="79"/>
      <c r="DIQ771" s="79"/>
      <c r="DIR771" s="79"/>
      <c r="DIS771" s="79"/>
      <c r="DIT771" s="79"/>
      <c r="DIU771" s="79"/>
      <c r="DIV771" s="79"/>
      <c r="DIW771" s="79"/>
      <c r="DIX771" s="79"/>
      <c r="DIY771" s="79"/>
      <c r="DIZ771" s="79"/>
      <c r="DJA771" s="79"/>
      <c r="DJB771" s="79"/>
      <c r="DJC771" s="79"/>
      <c r="DJD771" s="79"/>
      <c r="DJE771" s="79"/>
      <c r="DJF771" s="79"/>
      <c r="DJG771" s="79"/>
      <c r="DJH771" s="79"/>
      <c r="DJI771" s="79"/>
      <c r="DJJ771" s="79"/>
      <c r="DJK771" s="79"/>
      <c r="DJL771" s="79"/>
      <c r="DJM771" s="79"/>
      <c r="DJN771" s="79"/>
      <c r="DJO771" s="79"/>
      <c r="DJP771" s="79"/>
      <c r="DJQ771" s="79"/>
      <c r="DJR771" s="79"/>
      <c r="DJS771" s="79"/>
      <c r="DJT771" s="79"/>
      <c r="DJU771" s="79"/>
      <c r="DJV771" s="79"/>
      <c r="DJW771" s="79"/>
      <c r="DJX771" s="79"/>
      <c r="DJY771" s="79"/>
      <c r="DJZ771" s="79"/>
      <c r="DKA771" s="79"/>
      <c r="DKB771" s="79"/>
      <c r="DKC771" s="79"/>
      <c r="DKD771" s="79"/>
      <c r="DKE771" s="79"/>
      <c r="DKF771" s="79"/>
      <c r="DKG771" s="79"/>
      <c r="DKH771" s="79"/>
      <c r="DKI771" s="79"/>
      <c r="DKJ771" s="79"/>
      <c r="DKK771" s="79"/>
      <c r="DKL771" s="79"/>
      <c r="DKM771" s="79"/>
      <c r="DKN771" s="79"/>
      <c r="DKO771" s="79"/>
      <c r="DKP771" s="79"/>
      <c r="DKQ771" s="79"/>
      <c r="DKR771" s="79"/>
      <c r="DKS771" s="79"/>
      <c r="DKT771" s="79"/>
      <c r="DKU771" s="79"/>
      <c r="DKV771" s="79"/>
      <c r="DKW771" s="79"/>
      <c r="DKX771" s="79"/>
      <c r="DKY771" s="79"/>
      <c r="DKZ771" s="79"/>
      <c r="DLA771" s="79"/>
      <c r="DLB771" s="79"/>
      <c r="DLC771" s="79"/>
      <c r="DLD771" s="79"/>
      <c r="DLE771" s="79"/>
      <c r="DLF771" s="79"/>
      <c r="DLG771" s="79"/>
      <c r="DLH771" s="79"/>
      <c r="DLI771" s="79"/>
      <c r="DLJ771" s="79"/>
      <c r="DLK771" s="79"/>
      <c r="DLL771" s="79"/>
      <c r="DLM771" s="79"/>
      <c r="DLN771" s="79"/>
      <c r="DLO771" s="79"/>
      <c r="DLP771" s="79"/>
      <c r="DLQ771" s="79"/>
      <c r="DLR771" s="79"/>
      <c r="DLS771" s="79"/>
      <c r="DLT771" s="79"/>
      <c r="DLU771" s="79"/>
      <c r="DLV771" s="79"/>
      <c r="DLW771" s="79"/>
      <c r="DLX771" s="79"/>
      <c r="DLY771" s="79"/>
      <c r="DLZ771" s="79"/>
      <c r="DMA771" s="79"/>
      <c r="DMB771" s="79"/>
      <c r="DMC771" s="79"/>
      <c r="DMD771" s="79"/>
      <c r="DME771" s="79"/>
      <c r="DMF771" s="79"/>
      <c r="DMG771" s="79"/>
      <c r="DMH771" s="79"/>
      <c r="DMI771" s="79"/>
      <c r="DMJ771" s="79"/>
      <c r="DMK771" s="79"/>
      <c r="DML771" s="79"/>
      <c r="DMM771" s="79"/>
      <c r="DMN771" s="79"/>
      <c r="DMO771" s="79"/>
      <c r="DMP771" s="79"/>
      <c r="DMQ771" s="79"/>
      <c r="DMR771" s="79"/>
      <c r="DMS771" s="79"/>
      <c r="DMT771" s="79"/>
      <c r="DMU771" s="79"/>
      <c r="DMV771" s="79"/>
      <c r="DMW771" s="79"/>
      <c r="DMX771" s="79"/>
      <c r="DMY771" s="79"/>
      <c r="DMZ771" s="79"/>
      <c r="DNA771" s="79"/>
      <c r="DNB771" s="79"/>
      <c r="DNC771" s="79"/>
      <c r="DND771" s="79"/>
      <c r="DNE771" s="79"/>
      <c r="DNF771" s="79"/>
      <c r="DNG771" s="79"/>
      <c r="DNH771" s="79"/>
      <c r="DNI771" s="79"/>
      <c r="DNJ771" s="79"/>
      <c r="DNK771" s="79"/>
      <c r="DNL771" s="79"/>
      <c r="DNM771" s="79"/>
      <c r="DNN771" s="79"/>
      <c r="DNO771" s="79"/>
      <c r="DNP771" s="79"/>
      <c r="DNQ771" s="79"/>
      <c r="DNR771" s="79"/>
      <c r="DNS771" s="79"/>
      <c r="DNT771" s="79"/>
      <c r="DNU771" s="79"/>
      <c r="DNV771" s="79"/>
      <c r="DNW771" s="79"/>
      <c r="DNX771" s="79"/>
      <c r="DNY771" s="79"/>
      <c r="DNZ771" s="79"/>
      <c r="DOA771" s="79"/>
      <c r="DOB771" s="79"/>
      <c r="DOC771" s="79"/>
      <c r="DOD771" s="79"/>
      <c r="DOE771" s="79"/>
      <c r="DOF771" s="79"/>
      <c r="DOG771" s="79"/>
      <c r="DOH771" s="79"/>
      <c r="DOI771" s="79"/>
      <c r="DOJ771" s="79"/>
      <c r="DOK771" s="79"/>
      <c r="DOL771" s="79"/>
      <c r="DOM771" s="79"/>
      <c r="DON771" s="79"/>
      <c r="DOO771" s="79"/>
      <c r="DOP771" s="79"/>
      <c r="DOQ771" s="79"/>
      <c r="DOR771" s="79"/>
      <c r="DOS771" s="79"/>
      <c r="DOT771" s="79"/>
      <c r="DOU771" s="79"/>
      <c r="DOV771" s="79"/>
      <c r="DOW771" s="79"/>
      <c r="DOX771" s="79"/>
      <c r="DOY771" s="79"/>
      <c r="DOZ771" s="79"/>
      <c r="DPA771" s="79"/>
      <c r="DPB771" s="79"/>
      <c r="DPC771" s="79"/>
      <c r="DPD771" s="79"/>
      <c r="DPE771" s="79"/>
      <c r="DPF771" s="79"/>
      <c r="DPG771" s="79"/>
      <c r="DPH771" s="79"/>
      <c r="DPI771" s="79"/>
      <c r="DPJ771" s="79"/>
      <c r="DPK771" s="79"/>
      <c r="DPL771" s="79"/>
      <c r="DPM771" s="79"/>
      <c r="DPN771" s="79"/>
      <c r="DPO771" s="79"/>
      <c r="DPP771" s="79"/>
      <c r="DPQ771" s="79"/>
      <c r="DPR771" s="79"/>
      <c r="DPS771" s="79"/>
      <c r="DPT771" s="79"/>
      <c r="DPU771" s="79"/>
      <c r="DPV771" s="79"/>
      <c r="DPW771" s="79"/>
      <c r="DPX771" s="79"/>
      <c r="DPY771" s="79"/>
      <c r="DPZ771" s="79"/>
      <c r="DQA771" s="79"/>
      <c r="DQB771" s="79"/>
      <c r="DQC771" s="79"/>
      <c r="DQD771" s="79"/>
      <c r="DQE771" s="79"/>
      <c r="DQF771" s="79"/>
      <c r="DQG771" s="79"/>
      <c r="DQH771" s="79"/>
      <c r="DQI771" s="79"/>
      <c r="DQJ771" s="79"/>
      <c r="DQK771" s="79"/>
      <c r="DQL771" s="79"/>
      <c r="DQM771" s="79"/>
      <c r="DQN771" s="79"/>
      <c r="DQO771" s="79"/>
      <c r="DQP771" s="79"/>
      <c r="DQQ771" s="79"/>
      <c r="DQR771" s="79"/>
      <c r="DQS771" s="79"/>
      <c r="DQT771" s="79"/>
      <c r="DQU771" s="79"/>
      <c r="DQV771" s="79"/>
      <c r="DQW771" s="79"/>
      <c r="DQX771" s="79"/>
      <c r="DQY771" s="79"/>
      <c r="DQZ771" s="79"/>
      <c r="DRA771" s="79"/>
      <c r="DRB771" s="79"/>
      <c r="DRC771" s="79"/>
      <c r="DRD771" s="79"/>
      <c r="DRE771" s="79"/>
      <c r="DRF771" s="79"/>
      <c r="DRG771" s="79"/>
      <c r="DRH771" s="79"/>
      <c r="DRI771" s="79"/>
      <c r="DRJ771" s="79"/>
      <c r="DRK771" s="79"/>
      <c r="DRL771" s="79"/>
      <c r="DRM771" s="79"/>
      <c r="DRN771" s="79"/>
      <c r="DRO771" s="79"/>
      <c r="DRP771" s="79"/>
      <c r="DRQ771" s="79"/>
      <c r="DRR771" s="79"/>
      <c r="DRS771" s="79"/>
      <c r="DRT771" s="79"/>
      <c r="DRU771" s="79"/>
      <c r="DRV771" s="79"/>
      <c r="DRW771" s="79"/>
      <c r="DRX771" s="79"/>
      <c r="DRY771" s="79"/>
      <c r="DRZ771" s="79"/>
      <c r="DSA771" s="79"/>
      <c r="DSB771" s="79"/>
      <c r="DSC771" s="79"/>
      <c r="DSD771" s="79"/>
      <c r="DSE771" s="79"/>
      <c r="DSF771" s="79"/>
      <c r="DSG771" s="79"/>
      <c r="DSH771" s="79"/>
      <c r="DSI771" s="79"/>
      <c r="DSJ771" s="79"/>
      <c r="DSK771" s="79"/>
      <c r="DSL771" s="79"/>
      <c r="DSM771" s="79"/>
      <c r="DSN771" s="79"/>
      <c r="DSO771" s="79"/>
      <c r="DSP771" s="79"/>
      <c r="DSQ771" s="79"/>
      <c r="DSR771" s="79"/>
      <c r="DSS771" s="79"/>
      <c r="DST771" s="79"/>
      <c r="DSU771" s="79"/>
      <c r="DSV771" s="79"/>
      <c r="DSW771" s="79"/>
      <c r="DSX771" s="79"/>
      <c r="DSY771" s="79"/>
      <c r="DSZ771" s="79"/>
      <c r="DTA771" s="79"/>
      <c r="DTB771" s="79"/>
      <c r="DTC771" s="79"/>
      <c r="DTD771" s="79"/>
      <c r="DTE771" s="79"/>
      <c r="DTF771" s="79"/>
      <c r="DTG771" s="79"/>
      <c r="DTH771" s="79"/>
      <c r="DTI771" s="79"/>
      <c r="DTJ771" s="79"/>
      <c r="DTK771" s="79"/>
      <c r="DTL771" s="79"/>
      <c r="DTM771" s="79"/>
      <c r="DTN771" s="79"/>
      <c r="DTO771" s="79"/>
      <c r="DTP771" s="79"/>
      <c r="DTQ771" s="79"/>
      <c r="DTR771" s="79"/>
      <c r="DTS771" s="79"/>
      <c r="DTT771" s="79"/>
      <c r="DTU771" s="79"/>
      <c r="DTV771" s="79"/>
      <c r="DTW771" s="79"/>
      <c r="DTX771" s="79"/>
      <c r="DTY771" s="79"/>
      <c r="DTZ771" s="79"/>
      <c r="DUA771" s="79"/>
      <c r="DUB771" s="79"/>
      <c r="DUC771" s="79"/>
      <c r="DUD771" s="79"/>
      <c r="DUE771" s="79"/>
      <c r="DUF771" s="79"/>
      <c r="DUG771" s="79"/>
      <c r="DUH771" s="79"/>
      <c r="DUI771" s="79"/>
      <c r="DUJ771" s="79"/>
      <c r="DUK771" s="79"/>
      <c r="DUL771" s="79"/>
      <c r="DUM771" s="79"/>
      <c r="DUN771" s="79"/>
      <c r="DUO771" s="79"/>
      <c r="DUP771" s="79"/>
      <c r="DUQ771" s="79"/>
      <c r="DUR771" s="79"/>
      <c r="DUS771" s="79"/>
      <c r="DUT771" s="79"/>
      <c r="DUU771" s="79"/>
      <c r="DUV771" s="79"/>
      <c r="DUW771" s="79"/>
      <c r="DUX771" s="79"/>
      <c r="DUY771" s="79"/>
      <c r="DUZ771" s="79"/>
      <c r="DVA771" s="79"/>
      <c r="DVB771" s="79"/>
      <c r="DVC771" s="79"/>
      <c r="DVD771" s="79"/>
      <c r="DVE771" s="79"/>
      <c r="DVF771" s="79"/>
      <c r="DVG771" s="79"/>
      <c r="DVH771" s="79"/>
      <c r="DVI771" s="79"/>
      <c r="DVJ771" s="79"/>
      <c r="DVK771" s="79"/>
      <c r="DVL771" s="79"/>
      <c r="DVM771" s="79"/>
      <c r="DVN771" s="79"/>
      <c r="DVO771" s="79"/>
      <c r="DVP771" s="79"/>
      <c r="DVQ771" s="79"/>
      <c r="DVR771" s="79"/>
      <c r="DVS771" s="79"/>
      <c r="DVT771" s="79"/>
      <c r="DVU771" s="79"/>
      <c r="DVV771" s="79"/>
      <c r="DVW771" s="79"/>
      <c r="DVX771" s="79"/>
      <c r="DVY771" s="79"/>
      <c r="DVZ771" s="79"/>
      <c r="DWA771" s="79"/>
      <c r="DWB771" s="79"/>
      <c r="DWC771" s="79"/>
      <c r="DWD771" s="79"/>
      <c r="DWE771" s="79"/>
      <c r="DWF771" s="79"/>
      <c r="DWG771" s="79"/>
      <c r="DWH771" s="79"/>
      <c r="DWI771" s="79"/>
      <c r="DWJ771" s="79"/>
      <c r="DWK771" s="79"/>
      <c r="DWL771" s="79"/>
      <c r="DWM771" s="79"/>
      <c r="DWN771" s="79"/>
      <c r="DWO771" s="79"/>
      <c r="DWP771" s="79"/>
      <c r="DWQ771" s="79"/>
      <c r="DWR771" s="79"/>
      <c r="DWS771" s="79"/>
      <c r="DWT771" s="79"/>
      <c r="DWU771" s="79"/>
      <c r="DWV771" s="79"/>
      <c r="DWW771" s="79"/>
      <c r="DWX771" s="79"/>
      <c r="DWY771" s="79"/>
      <c r="DWZ771" s="79"/>
      <c r="DXA771" s="79"/>
      <c r="DXB771" s="79"/>
      <c r="DXC771" s="79"/>
      <c r="DXD771" s="79"/>
      <c r="DXE771" s="79"/>
      <c r="DXF771" s="79"/>
      <c r="DXG771" s="79"/>
      <c r="DXH771" s="79"/>
      <c r="DXI771" s="79"/>
      <c r="DXJ771" s="79"/>
      <c r="DXK771" s="79"/>
      <c r="DXL771" s="79"/>
      <c r="DXM771" s="79"/>
      <c r="DXN771" s="79"/>
      <c r="DXO771" s="79"/>
      <c r="DXP771" s="79"/>
      <c r="DXQ771" s="79"/>
      <c r="DXR771" s="79"/>
      <c r="DXS771" s="79"/>
      <c r="DXT771" s="79"/>
      <c r="DXU771" s="79"/>
      <c r="DXV771" s="79"/>
      <c r="DXW771" s="79"/>
      <c r="DXX771" s="79"/>
      <c r="DXY771" s="79"/>
      <c r="DXZ771" s="79"/>
      <c r="DYA771" s="79"/>
      <c r="DYB771" s="79"/>
      <c r="DYC771" s="79"/>
      <c r="DYD771" s="79"/>
      <c r="DYE771" s="79"/>
      <c r="DYF771" s="79"/>
      <c r="DYG771" s="79"/>
      <c r="DYH771" s="79"/>
      <c r="DYI771" s="79"/>
      <c r="DYJ771" s="79"/>
      <c r="DYK771" s="79"/>
      <c r="DYL771" s="79"/>
      <c r="DYM771" s="79"/>
      <c r="DYN771" s="79"/>
      <c r="DYO771" s="79"/>
      <c r="DYP771" s="79"/>
      <c r="DYQ771" s="79"/>
      <c r="DYR771" s="79"/>
      <c r="DYS771" s="79"/>
      <c r="DYT771" s="79"/>
      <c r="DYU771" s="79"/>
      <c r="DYV771" s="79"/>
      <c r="DYW771" s="79"/>
      <c r="DYX771" s="79"/>
      <c r="DYY771" s="79"/>
      <c r="DYZ771" s="79"/>
      <c r="DZA771" s="79"/>
      <c r="DZB771" s="79"/>
      <c r="DZC771" s="79"/>
      <c r="DZD771" s="79"/>
      <c r="DZE771" s="79"/>
      <c r="DZF771" s="79"/>
      <c r="DZG771" s="79"/>
      <c r="DZH771" s="79"/>
      <c r="DZI771" s="79"/>
      <c r="DZJ771" s="79"/>
      <c r="DZK771" s="79"/>
      <c r="DZL771" s="79"/>
      <c r="DZM771" s="79"/>
      <c r="DZN771" s="79"/>
      <c r="DZO771" s="79"/>
      <c r="DZP771" s="79"/>
      <c r="DZQ771" s="79"/>
      <c r="DZR771" s="79"/>
      <c r="DZS771" s="79"/>
      <c r="DZT771" s="79"/>
      <c r="DZU771" s="79"/>
      <c r="DZV771" s="79"/>
      <c r="DZW771" s="79"/>
      <c r="DZX771" s="79"/>
      <c r="DZY771" s="79"/>
      <c r="DZZ771" s="79"/>
      <c r="EAA771" s="79"/>
      <c r="EAB771" s="79"/>
      <c r="EAC771" s="79"/>
      <c r="EAD771" s="79"/>
      <c r="EAE771" s="79"/>
      <c r="EAF771" s="79"/>
      <c r="EAG771" s="79"/>
      <c r="EAH771" s="79"/>
      <c r="EAI771" s="79"/>
      <c r="EAJ771" s="79"/>
      <c r="EAK771" s="79"/>
      <c r="EAL771" s="79"/>
      <c r="EAM771" s="79"/>
      <c r="EAN771" s="79"/>
      <c r="EAO771" s="79"/>
      <c r="EAP771" s="79"/>
      <c r="EAQ771" s="79"/>
      <c r="EAR771" s="79"/>
      <c r="EAS771" s="79"/>
      <c r="EAT771" s="79"/>
      <c r="EAU771" s="79"/>
      <c r="EAV771" s="79"/>
      <c r="EAW771" s="79"/>
      <c r="EAX771" s="79"/>
      <c r="EAY771" s="79"/>
      <c r="EAZ771" s="79"/>
      <c r="EBA771" s="79"/>
      <c r="EBB771" s="79"/>
      <c r="EBC771" s="79"/>
      <c r="EBD771" s="79"/>
      <c r="EBE771" s="79"/>
      <c r="EBF771" s="79"/>
      <c r="EBG771" s="79"/>
      <c r="EBH771" s="79"/>
      <c r="EBI771" s="79"/>
      <c r="EBJ771" s="79"/>
      <c r="EBK771" s="79"/>
      <c r="EBL771" s="79"/>
      <c r="EBM771" s="79"/>
      <c r="EBN771" s="79"/>
      <c r="EBO771" s="79"/>
      <c r="EBP771" s="79"/>
      <c r="EBQ771" s="79"/>
      <c r="EBR771" s="79"/>
      <c r="EBS771" s="79"/>
      <c r="EBT771" s="79"/>
      <c r="EBU771" s="79"/>
      <c r="EBV771" s="79"/>
      <c r="EBW771" s="79"/>
      <c r="EBX771" s="79"/>
      <c r="EBY771" s="79"/>
      <c r="EBZ771" s="79"/>
      <c r="ECA771" s="79"/>
      <c r="ECB771" s="79"/>
      <c r="ECC771" s="79"/>
      <c r="ECD771" s="79"/>
      <c r="ECE771" s="79"/>
      <c r="ECF771" s="79"/>
      <c r="ECG771" s="79"/>
      <c r="ECH771" s="79"/>
      <c r="ECI771" s="79"/>
      <c r="ECJ771" s="79"/>
      <c r="ECK771" s="79"/>
      <c r="ECL771" s="79"/>
      <c r="ECM771" s="79"/>
      <c r="ECN771" s="79"/>
      <c r="ECO771" s="79"/>
      <c r="ECP771" s="79"/>
      <c r="ECQ771" s="79"/>
      <c r="ECR771" s="79"/>
      <c r="ECS771" s="79"/>
      <c r="ECT771" s="79"/>
      <c r="ECU771" s="79"/>
      <c r="ECV771" s="79"/>
      <c r="ECW771" s="79"/>
      <c r="ECX771" s="79"/>
      <c r="ECY771" s="79"/>
      <c r="ECZ771" s="79"/>
      <c r="EDA771" s="79"/>
      <c r="EDB771" s="79"/>
      <c r="EDC771" s="79"/>
      <c r="EDD771" s="79"/>
      <c r="EDE771" s="79"/>
      <c r="EDF771" s="79"/>
      <c r="EDG771" s="79"/>
      <c r="EDH771" s="79"/>
      <c r="EDI771" s="79"/>
      <c r="EDJ771" s="79"/>
      <c r="EDK771" s="79"/>
      <c r="EDL771" s="79"/>
      <c r="EDM771" s="79"/>
      <c r="EDN771" s="79"/>
      <c r="EDO771" s="79"/>
      <c r="EDP771" s="79"/>
      <c r="EDQ771" s="79"/>
      <c r="EDR771" s="79"/>
      <c r="EDS771" s="79"/>
      <c r="EDT771" s="79"/>
      <c r="EDU771" s="79"/>
      <c r="EDV771" s="79"/>
      <c r="EDW771" s="79"/>
      <c r="EDX771" s="79"/>
      <c r="EDY771" s="79"/>
      <c r="EDZ771" s="79"/>
      <c r="EEA771" s="79"/>
      <c r="EEB771" s="79"/>
      <c r="EEC771" s="79"/>
      <c r="EED771" s="79"/>
      <c r="EEE771" s="79"/>
      <c r="EEF771" s="79"/>
      <c r="EEG771" s="79"/>
      <c r="EEH771" s="79"/>
      <c r="EEI771" s="79"/>
      <c r="EEJ771" s="79"/>
      <c r="EEK771" s="79"/>
      <c r="EEL771" s="79"/>
      <c r="EEM771" s="79"/>
      <c r="EEN771" s="79"/>
      <c r="EEO771" s="79"/>
      <c r="EEP771" s="79"/>
      <c r="EEQ771" s="79"/>
      <c r="EER771" s="79"/>
      <c r="EES771" s="79"/>
      <c r="EET771" s="79"/>
      <c r="EEU771" s="79"/>
      <c r="EEV771" s="79"/>
      <c r="EEW771" s="79"/>
      <c r="EEX771" s="79"/>
      <c r="EEY771" s="79"/>
      <c r="EEZ771" s="79"/>
      <c r="EFA771" s="79"/>
      <c r="EFB771" s="79"/>
      <c r="EFC771" s="79"/>
      <c r="EFD771" s="79"/>
      <c r="EFE771" s="79"/>
      <c r="EFF771" s="79"/>
      <c r="EFG771" s="79"/>
      <c r="EFH771" s="79"/>
      <c r="EFI771" s="79"/>
      <c r="EFJ771" s="79"/>
      <c r="EFK771" s="79"/>
      <c r="EFL771" s="79"/>
      <c r="EFM771" s="79"/>
      <c r="EFN771" s="79"/>
      <c r="EFO771" s="79"/>
      <c r="EFP771" s="79"/>
      <c r="EFQ771" s="79"/>
      <c r="EFR771" s="79"/>
      <c r="EFS771" s="79"/>
      <c r="EFT771" s="79"/>
      <c r="EFU771" s="79"/>
      <c r="EFV771" s="79"/>
      <c r="EFW771" s="79"/>
      <c r="EFX771" s="79"/>
      <c r="EFY771" s="79"/>
      <c r="EFZ771" s="79"/>
      <c r="EGA771" s="79"/>
      <c r="EGB771" s="79"/>
      <c r="EGC771" s="79"/>
      <c r="EGD771" s="79"/>
      <c r="EGE771" s="79"/>
      <c r="EGF771" s="79"/>
      <c r="EGG771" s="79"/>
      <c r="EGH771" s="79"/>
      <c r="EGI771" s="79"/>
      <c r="EGJ771" s="79"/>
      <c r="EGK771" s="79"/>
      <c r="EGL771" s="79"/>
      <c r="EGM771" s="79"/>
      <c r="EGN771" s="79"/>
      <c r="EGO771" s="79"/>
      <c r="EGP771" s="79"/>
      <c r="EGQ771" s="79"/>
      <c r="EGR771" s="79"/>
      <c r="EGS771" s="79"/>
      <c r="EGT771" s="79"/>
      <c r="EGU771" s="79"/>
      <c r="EGV771" s="79"/>
      <c r="EGW771" s="79"/>
      <c r="EGX771" s="79"/>
      <c r="EGY771" s="79"/>
      <c r="EGZ771" s="79"/>
      <c r="EHA771" s="79"/>
      <c r="EHB771" s="79"/>
      <c r="EHC771" s="79"/>
      <c r="EHD771" s="79"/>
      <c r="EHE771" s="79"/>
      <c r="EHF771" s="79"/>
      <c r="EHG771" s="79"/>
      <c r="EHH771" s="79"/>
      <c r="EHI771" s="79"/>
      <c r="EHJ771" s="79"/>
      <c r="EHK771" s="79"/>
      <c r="EHL771" s="79"/>
      <c r="EHM771" s="79"/>
      <c r="EHN771" s="79"/>
      <c r="EHO771" s="79"/>
      <c r="EHP771" s="79"/>
      <c r="EHQ771" s="79"/>
      <c r="EHR771" s="79"/>
      <c r="EHS771" s="79"/>
      <c r="EHT771" s="79"/>
      <c r="EHU771" s="79"/>
      <c r="EHV771" s="79"/>
      <c r="EHW771" s="79"/>
      <c r="EHX771" s="79"/>
      <c r="EHY771" s="79"/>
      <c r="EHZ771" s="79"/>
      <c r="EIA771" s="79"/>
      <c r="EIB771" s="79"/>
      <c r="EIC771" s="79"/>
      <c r="EID771" s="79"/>
      <c r="EIE771" s="79"/>
      <c r="EIF771" s="79"/>
      <c r="EIG771" s="79"/>
      <c r="EIH771" s="79"/>
      <c r="EII771" s="79"/>
      <c r="EIJ771" s="79"/>
      <c r="EIK771" s="79"/>
      <c r="EIL771" s="79"/>
      <c r="EIM771" s="79"/>
      <c r="EIN771" s="79"/>
      <c r="EIO771" s="79"/>
      <c r="EIP771" s="79"/>
      <c r="EIQ771" s="79"/>
      <c r="EIR771" s="79"/>
      <c r="EIS771" s="79"/>
      <c r="EIT771" s="79"/>
      <c r="EIU771" s="79"/>
      <c r="EIV771" s="79"/>
      <c r="EIW771" s="79"/>
      <c r="EIX771" s="79"/>
      <c r="EIY771" s="79"/>
      <c r="EIZ771" s="79"/>
      <c r="EJA771" s="79"/>
      <c r="EJB771" s="79"/>
      <c r="EJC771" s="79"/>
      <c r="EJD771" s="79"/>
      <c r="EJE771" s="79"/>
      <c r="EJF771" s="79"/>
      <c r="EJG771" s="79"/>
      <c r="EJH771" s="79"/>
      <c r="EJI771" s="79"/>
      <c r="EJJ771" s="79"/>
      <c r="EJK771" s="79"/>
      <c r="EJL771" s="79"/>
      <c r="EJM771" s="79"/>
      <c r="EJN771" s="79"/>
      <c r="EJO771" s="79"/>
      <c r="EJP771" s="79"/>
      <c r="EJQ771" s="79"/>
      <c r="EJR771" s="79"/>
      <c r="EJS771" s="79"/>
      <c r="EJT771" s="79"/>
      <c r="EJU771" s="79"/>
      <c r="EJV771" s="79"/>
      <c r="EJW771" s="79"/>
      <c r="EJX771" s="79"/>
      <c r="EJY771" s="79"/>
      <c r="EJZ771" s="79"/>
      <c r="EKA771" s="79"/>
      <c r="EKB771" s="79"/>
      <c r="EKC771" s="79"/>
      <c r="EKD771" s="79"/>
      <c r="EKE771" s="79"/>
      <c r="EKF771" s="79"/>
      <c r="EKG771" s="79"/>
      <c r="EKH771" s="79"/>
      <c r="EKI771" s="79"/>
      <c r="EKJ771" s="79"/>
      <c r="EKK771" s="79"/>
      <c r="EKL771" s="79"/>
      <c r="EKM771" s="79"/>
      <c r="EKN771" s="79"/>
      <c r="EKO771" s="79"/>
      <c r="EKP771" s="79"/>
      <c r="EKQ771" s="79"/>
      <c r="EKR771" s="79"/>
      <c r="EKS771" s="79"/>
      <c r="EKT771" s="79"/>
      <c r="EKU771" s="79"/>
      <c r="EKV771" s="79"/>
      <c r="EKW771" s="79"/>
      <c r="EKX771" s="79"/>
      <c r="EKY771" s="79"/>
      <c r="EKZ771" s="79"/>
      <c r="ELA771" s="79"/>
      <c r="ELB771" s="79"/>
      <c r="ELC771" s="79"/>
      <c r="ELD771" s="79"/>
      <c r="ELE771" s="79"/>
      <c r="ELF771" s="79"/>
      <c r="ELG771" s="79"/>
      <c r="ELH771" s="79"/>
      <c r="ELI771" s="79"/>
      <c r="ELJ771" s="79"/>
      <c r="ELK771" s="79"/>
      <c r="ELL771" s="79"/>
      <c r="ELM771" s="79"/>
      <c r="ELN771" s="79"/>
      <c r="ELO771" s="79"/>
      <c r="ELP771" s="79"/>
      <c r="ELQ771" s="79"/>
      <c r="ELR771" s="79"/>
      <c r="ELS771" s="79"/>
      <c r="ELT771" s="79"/>
      <c r="ELU771" s="79"/>
      <c r="ELV771" s="79"/>
      <c r="ELW771" s="79"/>
      <c r="ELX771" s="79"/>
      <c r="ELY771" s="79"/>
      <c r="ELZ771" s="79"/>
      <c r="EMA771" s="79"/>
      <c r="EMB771" s="79"/>
      <c r="EMC771" s="79"/>
      <c r="EMD771" s="79"/>
      <c r="EME771" s="79"/>
      <c r="EMF771" s="79"/>
      <c r="EMG771" s="79"/>
      <c r="EMH771" s="79"/>
      <c r="EMI771" s="79"/>
      <c r="EMJ771" s="79"/>
      <c r="EMK771" s="79"/>
      <c r="EML771" s="79"/>
      <c r="EMM771" s="79"/>
      <c r="EMN771" s="79"/>
      <c r="EMO771" s="79"/>
      <c r="EMP771" s="79"/>
      <c r="EMQ771" s="79"/>
      <c r="EMR771" s="79"/>
      <c r="EMS771" s="79"/>
      <c r="EMT771" s="79"/>
      <c r="EMU771" s="79"/>
      <c r="EMV771" s="79"/>
      <c r="EMW771" s="79"/>
      <c r="EMX771" s="79"/>
      <c r="EMY771" s="79"/>
      <c r="EMZ771" s="79"/>
      <c r="ENA771" s="79"/>
      <c r="ENB771" s="79"/>
      <c r="ENC771" s="79"/>
      <c r="END771" s="79"/>
      <c r="ENE771" s="79"/>
      <c r="ENF771" s="79"/>
      <c r="ENG771" s="79"/>
      <c r="ENH771" s="79"/>
      <c r="ENI771" s="79"/>
      <c r="ENJ771" s="79"/>
      <c r="ENK771" s="79"/>
      <c r="ENL771" s="79"/>
      <c r="ENM771" s="79"/>
      <c r="ENN771" s="79"/>
      <c r="ENO771" s="79"/>
      <c r="ENP771" s="79"/>
      <c r="ENQ771" s="79"/>
      <c r="ENR771" s="79"/>
      <c r="ENS771" s="79"/>
      <c r="ENT771" s="79"/>
      <c r="ENU771" s="79"/>
      <c r="ENV771" s="79"/>
      <c r="ENW771" s="79"/>
      <c r="ENX771" s="79"/>
      <c r="ENY771" s="79"/>
      <c r="ENZ771" s="79"/>
      <c r="EOA771" s="79"/>
      <c r="EOB771" s="79"/>
      <c r="EOC771" s="79"/>
      <c r="EOD771" s="79"/>
      <c r="EOE771" s="79"/>
      <c r="EOF771" s="79"/>
      <c r="EOG771" s="79"/>
      <c r="EOH771" s="79"/>
      <c r="EOI771" s="79"/>
      <c r="EOJ771" s="79"/>
      <c r="EOK771" s="79"/>
      <c r="EOL771" s="79"/>
      <c r="EOM771" s="79"/>
      <c r="EON771" s="79"/>
      <c r="EOO771" s="79"/>
      <c r="EOP771" s="79"/>
      <c r="EOQ771" s="79"/>
      <c r="EOR771" s="79"/>
      <c r="EOS771" s="79"/>
      <c r="EOT771" s="79"/>
      <c r="EOU771" s="79"/>
      <c r="EOV771" s="79"/>
      <c r="EOW771" s="79"/>
      <c r="EOX771" s="79"/>
      <c r="EOY771" s="79"/>
      <c r="EOZ771" s="79"/>
      <c r="EPA771" s="79"/>
      <c r="EPB771" s="79"/>
      <c r="EPC771" s="79"/>
      <c r="EPD771" s="79"/>
      <c r="EPE771" s="79"/>
      <c r="EPF771" s="79"/>
      <c r="EPG771" s="79"/>
      <c r="EPH771" s="79"/>
      <c r="EPI771" s="79"/>
      <c r="EPJ771" s="79"/>
      <c r="EPK771" s="79"/>
      <c r="EPL771" s="79"/>
      <c r="EPM771" s="79"/>
      <c r="EPN771" s="79"/>
      <c r="EPO771" s="79"/>
      <c r="EPP771" s="79"/>
      <c r="EPQ771" s="79"/>
      <c r="EPR771" s="79"/>
      <c r="EPS771" s="79"/>
      <c r="EPT771" s="79"/>
      <c r="EPU771" s="79"/>
      <c r="EPV771" s="79"/>
      <c r="EPW771" s="79"/>
      <c r="EPX771" s="79"/>
      <c r="EPY771" s="79"/>
      <c r="EPZ771" s="79"/>
      <c r="EQA771" s="79"/>
      <c r="EQB771" s="79"/>
      <c r="EQC771" s="79"/>
      <c r="EQD771" s="79"/>
      <c r="EQE771" s="79"/>
      <c r="EQF771" s="79"/>
      <c r="EQG771" s="79"/>
      <c r="EQH771" s="79"/>
      <c r="EQI771" s="79"/>
      <c r="EQJ771" s="79"/>
      <c r="EQK771" s="79"/>
      <c r="EQL771" s="79"/>
      <c r="EQM771" s="79"/>
      <c r="EQN771" s="79"/>
      <c r="EQO771" s="79"/>
      <c r="EQP771" s="79"/>
      <c r="EQQ771" s="79"/>
      <c r="EQR771" s="79"/>
      <c r="EQS771" s="79"/>
      <c r="EQT771" s="79"/>
      <c r="EQU771" s="79"/>
      <c r="EQV771" s="79"/>
      <c r="EQW771" s="79"/>
      <c r="EQX771" s="79"/>
      <c r="EQY771" s="79"/>
      <c r="EQZ771" s="79"/>
      <c r="ERA771" s="79"/>
      <c r="ERB771" s="79"/>
      <c r="ERC771" s="79"/>
      <c r="ERD771" s="79"/>
      <c r="ERE771" s="79"/>
      <c r="ERF771" s="79"/>
      <c r="ERG771" s="79"/>
      <c r="ERH771" s="79"/>
      <c r="ERI771" s="79"/>
      <c r="ERJ771" s="79"/>
      <c r="ERK771" s="79"/>
      <c r="ERL771" s="79"/>
      <c r="ERM771" s="79"/>
      <c r="ERN771" s="79"/>
      <c r="ERO771" s="79"/>
      <c r="ERP771" s="79"/>
      <c r="ERQ771" s="79"/>
      <c r="ERR771" s="79"/>
      <c r="ERS771" s="79"/>
      <c r="ERT771" s="79"/>
      <c r="ERU771" s="79"/>
      <c r="ERV771" s="79"/>
      <c r="ERW771" s="79"/>
      <c r="ERX771" s="79"/>
      <c r="ERY771" s="79"/>
      <c r="ERZ771" s="79"/>
      <c r="ESA771" s="79"/>
      <c r="ESB771" s="79"/>
      <c r="ESC771" s="79"/>
      <c r="ESD771" s="79"/>
      <c r="ESE771" s="79"/>
      <c r="ESF771" s="79"/>
      <c r="ESG771" s="79"/>
      <c r="ESH771" s="79"/>
      <c r="ESI771" s="79"/>
      <c r="ESJ771" s="79"/>
      <c r="ESK771" s="79"/>
      <c r="ESL771" s="79"/>
      <c r="ESM771" s="79"/>
      <c r="ESN771" s="79"/>
      <c r="ESO771" s="79"/>
      <c r="ESP771" s="79"/>
      <c r="ESQ771" s="79"/>
      <c r="ESR771" s="79"/>
      <c r="ESS771" s="79"/>
      <c r="EST771" s="79"/>
      <c r="ESU771" s="79"/>
      <c r="ESV771" s="79"/>
      <c r="ESW771" s="79"/>
      <c r="ESX771" s="79"/>
      <c r="ESY771" s="79"/>
      <c r="ESZ771" s="79"/>
      <c r="ETA771" s="79"/>
      <c r="ETB771" s="79"/>
      <c r="ETC771" s="79"/>
      <c r="ETD771" s="79"/>
      <c r="ETE771" s="79"/>
      <c r="ETF771" s="79"/>
      <c r="ETG771" s="79"/>
      <c r="ETH771" s="79"/>
      <c r="ETI771" s="79"/>
      <c r="ETJ771" s="79"/>
      <c r="ETK771" s="79"/>
      <c r="ETL771" s="79"/>
      <c r="ETM771" s="79"/>
      <c r="ETN771" s="79"/>
      <c r="ETO771" s="79"/>
      <c r="ETP771" s="79"/>
      <c r="ETQ771" s="79"/>
      <c r="ETR771" s="79"/>
      <c r="ETS771" s="79"/>
      <c r="ETT771" s="79"/>
      <c r="ETU771" s="79"/>
      <c r="ETV771" s="79"/>
      <c r="ETW771" s="79"/>
      <c r="ETX771" s="79"/>
      <c r="ETY771" s="79"/>
      <c r="ETZ771" s="79"/>
      <c r="EUA771" s="79"/>
      <c r="EUB771" s="79"/>
      <c r="EUC771" s="79"/>
      <c r="EUD771" s="79"/>
      <c r="EUE771" s="79"/>
      <c r="EUF771" s="79"/>
      <c r="EUG771" s="79"/>
      <c r="EUH771" s="79"/>
      <c r="EUI771" s="79"/>
      <c r="EUJ771" s="79"/>
      <c r="EUK771" s="79"/>
      <c r="EUL771" s="79"/>
      <c r="EUM771" s="79"/>
      <c r="EUN771" s="79"/>
      <c r="EUO771" s="79"/>
      <c r="EUP771" s="79"/>
      <c r="EUQ771" s="79"/>
      <c r="EUR771" s="79"/>
      <c r="EUS771" s="79"/>
      <c r="EUT771" s="79"/>
      <c r="EUU771" s="79"/>
      <c r="EUV771" s="79"/>
      <c r="EUW771" s="79"/>
      <c r="EUX771" s="79"/>
      <c r="EUY771" s="79"/>
      <c r="EUZ771" s="79"/>
      <c r="EVA771" s="79"/>
      <c r="EVB771" s="79"/>
      <c r="EVC771" s="79"/>
      <c r="EVD771" s="79"/>
      <c r="EVE771" s="79"/>
      <c r="EVF771" s="79"/>
      <c r="EVG771" s="79"/>
      <c r="EVH771" s="79"/>
      <c r="EVI771" s="79"/>
      <c r="EVJ771" s="79"/>
      <c r="EVK771" s="79"/>
      <c r="EVL771" s="79"/>
      <c r="EVM771" s="79"/>
      <c r="EVN771" s="79"/>
      <c r="EVO771" s="79"/>
      <c r="EVP771" s="79"/>
      <c r="EVQ771" s="79"/>
      <c r="EVR771" s="79"/>
      <c r="EVS771" s="79"/>
      <c r="EVT771" s="79"/>
      <c r="EVU771" s="79"/>
      <c r="EVV771" s="79"/>
      <c r="EVW771" s="79"/>
      <c r="EVX771" s="79"/>
      <c r="EVY771" s="79"/>
      <c r="EVZ771" s="79"/>
      <c r="EWA771" s="79"/>
      <c r="EWB771" s="79"/>
      <c r="EWC771" s="79"/>
      <c r="EWD771" s="79"/>
      <c r="EWE771" s="79"/>
      <c r="EWF771" s="79"/>
      <c r="EWG771" s="79"/>
      <c r="EWH771" s="79"/>
      <c r="EWI771" s="79"/>
      <c r="EWJ771" s="79"/>
      <c r="EWK771" s="79"/>
      <c r="EWL771" s="79"/>
      <c r="EWM771" s="79"/>
      <c r="EWN771" s="79"/>
      <c r="EWO771" s="79"/>
      <c r="EWP771" s="79"/>
      <c r="EWQ771" s="79"/>
      <c r="EWR771" s="79"/>
      <c r="EWS771" s="79"/>
      <c r="EWT771" s="79"/>
      <c r="EWU771" s="79"/>
      <c r="EWV771" s="79"/>
      <c r="EWW771" s="79"/>
      <c r="EWX771" s="79"/>
      <c r="EWY771" s="79"/>
      <c r="EWZ771" s="79"/>
      <c r="EXA771" s="79"/>
      <c r="EXB771" s="79"/>
      <c r="EXC771" s="79"/>
      <c r="EXD771" s="79"/>
      <c r="EXE771" s="79"/>
      <c r="EXF771" s="79"/>
      <c r="EXG771" s="79"/>
      <c r="EXH771" s="79"/>
      <c r="EXI771" s="79"/>
      <c r="EXJ771" s="79"/>
      <c r="EXK771" s="79"/>
      <c r="EXL771" s="79"/>
      <c r="EXM771" s="79"/>
      <c r="EXN771" s="79"/>
      <c r="EXO771" s="79"/>
      <c r="EXP771" s="79"/>
      <c r="EXQ771" s="79"/>
      <c r="EXR771" s="79"/>
      <c r="EXS771" s="79"/>
      <c r="EXT771" s="79"/>
      <c r="EXU771" s="79"/>
      <c r="EXV771" s="79"/>
      <c r="EXW771" s="79"/>
      <c r="EXX771" s="79"/>
      <c r="EXY771" s="79"/>
      <c r="EXZ771" s="79"/>
      <c r="EYA771" s="79"/>
      <c r="EYB771" s="79"/>
      <c r="EYC771" s="79"/>
      <c r="EYD771" s="79"/>
      <c r="EYE771" s="79"/>
      <c r="EYF771" s="79"/>
      <c r="EYG771" s="79"/>
      <c r="EYH771" s="79"/>
      <c r="EYI771" s="79"/>
      <c r="EYJ771" s="79"/>
      <c r="EYK771" s="79"/>
      <c r="EYL771" s="79"/>
      <c r="EYM771" s="79"/>
      <c r="EYN771" s="79"/>
      <c r="EYO771" s="79"/>
      <c r="EYP771" s="79"/>
      <c r="EYQ771" s="79"/>
      <c r="EYR771" s="79"/>
      <c r="EYS771" s="79"/>
      <c r="EYT771" s="79"/>
      <c r="EYU771" s="79"/>
      <c r="EYV771" s="79"/>
      <c r="EYW771" s="79"/>
      <c r="EYX771" s="79"/>
      <c r="EYY771" s="79"/>
      <c r="EYZ771" s="79"/>
      <c r="EZA771" s="79"/>
      <c r="EZB771" s="79"/>
      <c r="EZC771" s="79"/>
      <c r="EZD771" s="79"/>
      <c r="EZE771" s="79"/>
      <c r="EZF771" s="79"/>
      <c r="EZG771" s="79"/>
      <c r="EZH771" s="79"/>
      <c r="EZI771" s="79"/>
      <c r="EZJ771" s="79"/>
      <c r="EZK771" s="79"/>
      <c r="EZL771" s="79"/>
      <c r="EZM771" s="79"/>
      <c r="EZN771" s="79"/>
      <c r="EZO771" s="79"/>
      <c r="EZP771" s="79"/>
      <c r="EZQ771" s="79"/>
      <c r="EZR771" s="79"/>
      <c r="EZS771" s="79"/>
      <c r="EZT771" s="79"/>
      <c r="EZU771" s="79"/>
      <c r="EZV771" s="79"/>
      <c r="EZW771" s="79"/>
      <c r="EZX771" s="79"/>
      <c r="EZY771" s="79"/>
      <c r="EZZ771" s="79"/>
      <c r="FAA771" s="79"/>
      <c r="FAB771" s="79"/>
      <c r="FAC771" s="79"/>
      <c r="FAD771" s="79"/>
      <c r="FAE771" s="79"/>
      <c r="FAF771" s="79"/>
      <c r="FAG771" s="79"/>
      <c r="FAH771" s="79"/>
      <c r="FAI771" s="79"/>
      <c r="FAJ771" s="79"/>
      <c r="FAK771" s="79"/>
      <c r="FAL771" s="79"/>
      <c r="FAM771" s="79"/>
      <c r="FAN771" s="79"/>
      <c r="FAO771" s="79"/>
      <c r="FAP771" s="79"/>
      <c r="FAQ771" s="79"/>
      <c r="FAR771" s="79"/>
      <c r="FAS771" s="79"/>
      <c r="FAT771" s="79"/>
      <c r="FAU771" s="79"/>
      <c r="FAV771" s="79"/>
      <c r="FAW771" s="79"/>
      <c r="FAX771" s="79"/>
      <c r="FAY771" s="79"/>
      <c r="FAZ771" s="79"/>
      <c r="FBA771" s="79"/>
      <c r="FBB771" s="79"/>
      <c r="FBC771" s="79"/>
      <c r="FBD771" s="79"/>
      <c r="FBE771" s="79"/>
      <c r="FBF771" s="79"/>
      <c r="FBG771" s="79"/>
      <c r="FBH771" s="79"/>
      <c r="FBI771" s="79"/>
      <c r="FBJ771" s="79"/>
      <c r="FBK771" s="79"/>
      <c r="FBL771" s="79"/>
      <c r="FBM771" s="79"/>
      <c r="FBN771" s="79"/>
      <c r="FBO771" s="79"/>
      <c r="FBP771" s="79"/>
      <c r="FBQ771" s="79"/>
      <c r="FBR771" s="79"/>
      <c r="FBS771" s="79"/>
      <c r="FBT771" s="79"/>
      <c r="FBU771" s="79"/>
      <c r="FBV771" s="79"/>
      <c r="FBW771" s="79"/>
      <c r="FBX771" s="79"/>
      <c r="FBY771" s="79"/>
      <c r="FBZ771" s="79"/>
      <c r="FCA771" s="79"/>
      <c r="FCB771" s="79"/>
      <c r="FCC771" s="79"/>
      <c r="FCD771" s="79"/>
      <c r="FCE771" s="79"/>
      <c r="FCF771" s="79"/>
      <c r="FCG771" s="79"/>
      <c r="FCH771" s="79"/>
      <c r="FCI771" s="79"/>
      <c r="FCJ771" s="79"/>
      <c r="FCK771" s="79"/>
      <c r="FCL771" s="79"/>
      <c r="FCM771" s="79"/>
      <c r="FCN771" s="79"/>
      <c r="FCO771" s="79"/>
      <c r="FCP771" s="79"/>
      <c r="FCQ771" s="79"/>
      <c r="FCR771" s="79"/>
      <c r="FCS771" s="79"/>
      <c r="FCT771" s="79"/>
      <c r="FCU771" s="79"/>
      <c r="FCV771" s="79"/>
      <c r="FCW771" s="79"/>
      <c r="FCX771" s="79"/>
      <c r="FCY771" s="79"/>
      <c r="FCZ771" s="79"/>
      <c r="FDA771" s="79"/>
      <c r="FDB771" s="79"/>
      <c r="FDC771" s="79"/>
      <c r="FDD771" s="79"/>
      <c r="FDE771" s="79"/>
      <c r="FDF771" s="79"/>
      <c r="FDG771" s="79"/>
      <c r="FDH771" s="79"/>
      <c r="FDI771" s="79"/>
      <c r="FDJ771" s="79"/>
      <c r="FDK771" s="79"/>
      <c r="FDL771" s="79"/>
      <c r="FDM771" s="79"/>
      <c r="FDN771" s="79"/>
      <c r="FDO771" s="79"/>
      <c r="FDP771" s="79"/>
      <c r="FDQ771" s="79"/>
      <c r="FDR771" s="79"/>
      <c r="FDS771" s="79"/>
      <c r="FDT771" s="79"/>
      <c r="FDU771" s="79"/>
      <c r="FDV771" s="79"/>
      <c r="FDW771" s="79"/>
      <c r="FDX771" s="79"/>
      <c r="FDY771" s="79"/>
      <c r="FDZ771" s="79"/>
      <c r="FEA771" s="79"/>
      <c r="FEB771" s="79"/>
      <c r="FEC771" s="79"/>
      <c r="FED771" s="79"/>
      <c r="FEE771" s="79"/>
      <c r="FEF771" s="79"/>
      <c r="FEG771" s="79"/>
      <c r="FEH771" s="79"/>
      <c r="FEI771" s="79"/>
      <c r="FEJ771" s="79"/>
      <c r="FEK771" s="79"/>
      <c r="FEL771" s="79"/>
      <c r="FEM771" s="79"/>
      <c r="FEN771" s="79"/>
      <c r="FEO771" s="79"/>
      <c r="FEP771" s="79"/>
      <c r="FEQ771" s="79"/>
      <c r="FER771" s="79"/>
      <c r="FES771" s="79"/>
      <c r="FET771" s="79"/>
      <c r="FEU771" s="79"/>
      <c r="FEV771" s="79"/>
      <c r="FEW771" s="79"/>
      <c r="FEX771" s="79"/>
      <c r="FEY771" s="79"/>
      <c r="FEZ771" s="79"/>
      <c r="FFA771" s="79"/>
      <c r="FFB771" s="79"/>
      <c r="FFC771" s="79"/>
      <c r="FFD771" s="79"/>
      <c r="FFE771" s="79"/>
      <c r="FFF771" s="79"/>
      <c r="FFG771" s="79"/>
      <c r="FFH771" s="79"/>
      <c r="FFI771" s="79"/>
      <c r="FFJ771" s="79"/>
      <c r="FFK771" s="79"/>
      <c r="FFL771" s="79"/>
      <c r="FFM771" s="79"/>
      <c r="FFN771" s="79"/>
      <c r="FFO771" s="79"/>
      <c r="FFP771" s="79"/>
      <c r="FFQ771" s="79"/>
      <c r="FFR771" s="79"/>
      <c r="FFS771" s="79"/>
      <c r="FFT771" s="79"/>
      <c r="FFU771" s="79"/>
      <c r="FFV771" s="79"/>
      <c r="FFW771" s="79"/>
      <c r="FFX771" s="79"/>
      <c r="FFY771" s="79"/>
      <c r="FFZ771" s="79"/>
      <c r="FGA771" s="79"/>
      <c r="FGB771" s="79"/>
      <c r="FGC771" s="79"/>
      <c r="FGD771" s="79"/>
      <c r="FGE771" s="79"/>
      <c r="FGF771" s="79"/>
      <c r="FGG771" s="79"/>
      <c r="FGH771" s="79"/>
      <c r="FGI771" s="79"/>
      <c r="FGJ771" s="79"/>
      <c r="FGK771" s="79"/>
      <c r="FGL771" s="79"/>
      <c r="FGM771" s="79"/>
      <c r="FGN771" s="79"/>
      <c r="FGO771" s="79"/>
      <c r="FGP771" s="79"/>
      <c r="FGQ771" s="79"/>
      <c r="FGR771" s="79"/>
      <c r="FGS771" s="79"/>
      <c r="FGT771" s="79"/>
      <c r="FGU771" s="79"/>
      <c r="FGV771" s="79"/>
      <c r="FGW771" s="79"/>
      <c r="FGX771" s="79"/>
      <c r="FGY771" s="79"/>
      <c r="FGZ771" s="79"/>
      <c r="FHA771" s="79"/>
      <c r="FHB771" s="79"/>
      <c r="FHC771" s="79"/>
      <c r="FHD771" s="79"/>
      <c r="FHE771" s="79"/>
      <c r="FHF771" s="79"/>
      <c r="FHG771" s="79"/>
      <c r="FHH771" s="79"/>
      <c r="FHI771" s="79"/>
      <c r="FHJ771" s="79"/>
      <c r="FHK771" s="79"/>
      <c r="FHL771" s="79"/>
      <c r="FHM771" s="79"/>
      <c r="FHN771" s="79"/>
      <c r="FHO771" s="79"/>
      <c r="FHP771" s="79"/>
      <c r="FHQ771" s="79"/>
      <c r="FHR771" s="79"/>
      <c r="FHS771" s="79"/>
      <c r="FHT771" s="79"/>
      <c r="FHU771" s="79"/>
      <c r="FHV771" s="79"/>
      <c r="FHW771" s="79"/>
      <c r="FHX771" s="79"/>
      <c r="FHY771" s="79"/>
      <c r="FHZ771" s="79"/>
      <c r="FIA771" s="79"/>
      <c r="FIB771" s="79"/>
      <c r="FIC771" s="79"/>
      <c r="FID771" s="79"/>
      <c r="FIE771" s="79"/>
      <c r="FIF771" s="79"/>
      <c r="FIG771" s="79"/>
      <c r="FIH771" s="79"/>
      <c r="FII771" s="79"/>
      <c r="FIJ771" s="79"/>
      <c r="FIK771" s="79"/>
      <c r="FIL771" s="79"/>
      <c r="FIM771" s="79"/>
      <c r="FIN771" s="79"/>
      <c r="FIO771" s="79"/>
      <c r="FIP771" s="79"/>
      <c r="FIQ771" s="79"/>
      <c r="FIR771" s="79"/>
      <c r="FIS771" s="79"/>
      <c r="FIT771" s="79"/>
      <c r="FIU771" s="79"/>
      <c r="FIV771" s="79"/>
      <c r="FIW771" s="79"/>
      <c r="FIX771" s="79"/>
      <c r="FIY771" s="79"/>
      <c r="FIZ771" s="79"/>
      <c r="FJA771" s="79"/>
      <c r="FJB771" s="79"/>
      <c r="FJC771" s="79"/>
      <c r="FJD771" s="79"/>
      <c r="FJE771" s="79"/>
      <c r="FJF771" s="79"/>
      <c r="FJG771" s="79"/>
      <c r="FJH771" s="79"/>
      <c r="FJI771" s="79"/>
      <c r="FJJ771" s="79"/>
      <c r="FJK771" s="79"/>
      <c r="FJL771" s="79"/>
      <c r="FJM771" s="79"/>
      <c r="FJN771" s="79"/>
      <c r="FJO771" s="79"/>
      <c r="FJP771" s="79"/>
      <c r="FJQ771" s="79"/>
      <c r="FJR771" s="79"/>
      <c r="FJS771" s="79"/>
      <c r="FJT771" s="79"/>
      <c r="FJU771" s="79"/>
      <c r="FJV771" s="79"/>
      <c r="FJW771" s="79"/>
      <c r="FJX771" s="79"/>
      <c r="FJY771" s="79"/>
      <c r="FJZ771" s="79"/>
      <c r="FKA771" s="79"/>
      <c r="FKB771" s="79"/>
      <c r="FKC771" s="79"/>
      <c r="FKD771" s="79"/>
      <c r="FKE771" s="79"/>
      <c r="FKF771" s="79"/>
      <c r="FKG771" s="79"/>
      <c r="FKH771" s="79"/>
      <c r="FKI771" s="79"/>
      <c r="FKJ771" s="79"/>
      <c r="FKK771" s="79"/>
      <c r="FKL771" s="79"/>
      <c r="FKM771" s="79"/>
      <c r="FKN771" s="79"/>
      <c r="FKO771" s="79"/>
      <c r="FKP771" s="79"/>
      <c r="FKQ771" s="79"/>
      <c r="FKR771" s="79"/>
      <c r="FKS771" s="79"/>
      <c r="FKT771" s="79"/>
      <c r="FKU771" s="79"/>
      <c r="FKV771" s="79"/>
      <c r="FKW771" s="79"/>
      <c r="FKX771" s="79"/>
      <c r="FKY771" s="79"/>
      <c r="FKZ771" s="79"/>
      <c r="FLA771" s="79"/>
      <c r="FLB771" s="79"/>
      <c r="FLC771" s="79"/>
      <c r="FLD771" s="79"/>
      <c r="FLE771" s="79"/>
      <c r="FLF771" s="79"/>
      <c r="FLG771" s="79"/>
      <c r="FLH771" s="79"/>
      <c r="FLI771" s="79"/>
      <c r="FLJ771" s="79"/>
      <c r="FLK771" s="79"/>
      <c r="FLL771" s="79"/>
      <c r="FLM771" s="79"/>
      <c r="FLN771" s="79"/>
      <c r="FLO771" s="79"/>
      <c r="FLP771" s="79"/>
      <c r="FLQ771" s="79"/>
      <c r="FLR771" s="79"/>
      <c r="FLS771" s="79"/>
      <c r="FLT771" s="79"/>
      <c r="FLU771" s="79"/>
      <c r="FLV771" s="79"/>
      <c r="FLW771" s="79"/>
      <c r="FLX771" s="79"/>
      <c r="FLY771" s="79"/>
      <c r="FLZ771" s="79"/>
      <c r="FMA771" s="79"/>
      <c r="FMB771" s="79"/>
      <c r="FMC771" s="79"/>
      <c r="FMD771" s="79"/>
      <c r="FME771" s="79"/>
      <c r="FMF771" s="79"/>
      <c r="FMG771" s="79"/>
      <c r="FMH771" s="79"/>
      <c r="FMI771" s="79"/>
      <c r="FMJ771" s="79"/>
      <c r="FMK771" s="79"/>
      <c r="FML771" s="79"/>
      <c r="FMM771" s="79"/>
      <c r="FMN771" s="79"/>
      <c r="FMO771" s="79"/>
      <c r="FMP771" s="79"/>
      <c r="FMQ771" s="79"/>
      <c r="FMR771" s="79"/>
      <c r="FMS771" s="79"/>
      <c r="FMT771" s="79"/>
      <c r="FMU771" s="79"/>
      <c r="FMV771" s="79"/>
      <c r="FMW771" s="79"/>
      <c r="FMX771" s="79"/>
      <c r="FMY771" s="79"/>
      <c r="FMZ771" s="79"/>
      <c r="FNA771" s="79"/>
      <c r="FNB771" s="79"/>
      <c r="FNC771" s="79"/>
      <c r="FND771" s="79"/>
      <c r="FNE771" s="79"/>
      <c r="FNF771" s="79"/>
      <c r="FNG771" s="79"/>
      <c r="FNH771" s="79"/>
      <c r="FNI771" s="79"/>
      <c r="FNJ771" s="79"/>
      <c r="FNK771" s="79"/>
      <c r="FNL771" s="79"/>
      <c r="FNM771" s="79"/>
      <c r="FNN771" s="79"/>
      <c r="FNO771" s="79"/>
      <c r="FNP771" s="79"/>
      <c r="FNQ771" s="79"/>
      <c r="FNR771" s="79"/>
      <c r="FNS771" s="79"/>
      <c r="FNT771" s="79"/>
      <c r="FNU771" s="79"/>
      <c r="FNV771" s="79"/>
      <c r="FNW771" s="79"/>
      <c r="FNX771" s="79"/>
      <c r="FNY771" s="79"/>
      <c r="FNZ771" s="79"/>
      <c r="FOA771" s="79"/>
      <c r="FOB771" s="79"/>
      <c r="FOC771" s="79"/>
      <c r="FOD771" s="79"/>
      <c r="FOE771" s="79"/>
      <c r="FOF771" s="79"/>
      <c r="FOG771" s="79"/>
      <c r="FOH771" s="79"/>
      <c r="FOI771" s="79"/>
      <c r="FOJ771" s="79"/>
      <c r="FOK771" s="79"/>
      <c r="FOL771" s="79"/>
      <c r="FOM771" s="79"/>
      <c r="FON771" s="79"/>
      <c r="FOO771" s="79"/>
      <c r="FOP771" s="79"/>
      <c r="FOQ771" s="79"/>
      <c r="FOR771" s="79"/>
      <c r="FOS771" s="79"/>
      <c r="FOT771" s="79"/>
      <c r="FOU771" s="79"/>
      <c r="FOV771" s="79"/>
      <c r="FOW771" s="79"/>
      <c r="FOX771" s="79"/>
      <c r="FOY771" s="79"/>
      <c r="FOZ771" s="79"/>
      <c r="FPA771" s="79"/>
      <c r="FPB771" s="79"/>
      <c r="FPC771" s="79"/>
      <c r="FPD771" s="79"/>
      <c r="FPE771" s="79"/>
      <c r="FPF771" s="79"/>
      <c r="FPG771" s="79"/>
      <c r="FPH771" s="79"/>
      <c r="FPI771" s="79"/>
      <c r="FPJ771" s="79"/>
      <c r="FPK771" s="79"/>
      <c r="FPL771" s="79"/>
      <c r="FPM771" s="79"/>
      <c r="FPN771" s="79"/>
      <c r="FPO771" s="79"/>
      <c r="FPP771" s="79"/>
      <c r="FPQ771" s="79"/>
      <c r="FPR771" s="79"/>
      <c r="FPS771" s="79"/>
      <c r="FPT771" s="79"/>
      <c r="FPU771" s="79"/>
      <c r="FPV771" s="79"/>
      <c r="FPW771" s="79"/>
      <c r="FPX771" s="79"/>
      <c r="FPY771" s="79"/>
      <c r="FPZ771" s="79"/>
      <c r="FQA771" s="79"/>
      <c r="FQB771" s="79"/>
      <c r="FQC771" s="79"/>
      <c r="FQD771" s="79"/>
      <c r="FQE771" s="79"/>
      <c r="FQF771" s="79"/>
      <c r="FQG771" s="79"/>
      <c r="FQH771" s="79"/>
      <c r="FQI771" s="79"/>
      <c r="FQJ771" s="79"/>
      <c r="FQK771" s="79"/>
      <c r="FQL771" s="79"/>
      <c r="FQM771" s="79"/>
      <c r="FQN771" s="79"/>
      <c r="FQO771" s="79"/>
      <c r="FQP771" s="79"/>
      <c r="FQQ771" s="79"/>
      <c r="FQR771" s="79"/>
      <c r="FQS771" s="79"/>
      <c r="FQT771" s="79"/>
      <c r="FQU771" s="79"/>
      <c r="FQV771" s="79"/>
      <c r="FQW771" s="79"/>
      <c r="FQX771" s="79"/>
      <c r="FQY771" s="79"/>
      <c r="FQZ771" s="79"/>
      <c r="FRA771" s="79"/>
      <c r="FRB771" s="79"/>
      <c r="FRC771" s="79"/>
      <c r="FRD771" s="79"/>
      <c r="FRE771" s="79"/>
      <c r="FRF771" s="79"/>
      <c r="FRG771" s="79"/>
      <c r="FRH771" s="79"/>
      <c r="FRI771" s="79"/>
      <c r="FRJ771" s="79"/>
      <c r="FRK771" s="79"/>
      <c r="FRL771" s="79"/>
      <c r="FRM771" s="79"/>
      <c r="FRN771" s="79"/>
      <c r="FRO771" s="79"/>
      <c r="FRP771" s="79"/>
      <c r="FRQ771" s="79"/>
      <c r="FRR771" s="79"/>
      <c r="FRS771" s="79"/>
      <c r="FRT771" s="79"/>
      <c r="FRU771" s="79"/>
      <c r="FRV771" s="79"/>
      <c r="FRW771" s="79"/>
      <c r="FRX771" s="79"/>
      <c r="FRY771" s="79"/>
      <c r="FRZ771" s="79"/>
      <c r="FSA771" s="79"/>
      <c r="FSB771" s="79"/>
      <c r="FSC771" s="79"/>
      <c r="FSD771" s="79"/>
      <c r="FSE771" s="79"/>
      <c r="FSF771" s="79"/>
      <c r="FSG771" s="79"/>
      <c r="FSH771" s="79"/>
      <c r="FSI771" s="79"/>
      <c r="FSJ771" s="79"/>
      <c r="FSK771" s="79"/>
      <c r="FSL771" s="79"/>
      <c r="FSM771" s="79"/>
      <c r="FSN771" s="79"/>
      <c r="FSO771" s="79"/>
      <c r="FSP771" s="79"/>
      <c r="FSQ771" s="79"/>
      <c r="FSR771" s="79"/>
      <c r="FSS771" s="79"/>
      <c r="FST771" s="79"/>
      <c r="FSU771" s="79"/>
      <c r="FSV771" s="79"/>
      <c r="FSW771" s="79"/>
      <c r="FSX771" s="79"/>
      <c r="FSY771" s="79"/>
      <c r="FSZ771" s="79"/>
      <c r="FTA771" s="79"/>
      <c r="FTB771" s="79"/>
      <c r="FTC771" s="79"/>
      <c r="FTD771" s="79"/>
      <c r="FTE771" s="79"/>
      <c r="FTF771" s="79"/>
      <c r="FTG771" s="79"/>
      <c r="FTH771" s="79"/>
      <c r="FTI771" s="79"/>
      <c r="FTJ771" s="79"/>
      <c r="FTK771" s="79"/>
      <c r="FTL771" s="79"/>
      <c r="FTM771" s="79"/>
      <c r="FTN771" s="79"/>
      <c r="FTO771" s="79"/>
      <c r="FTP771" s="79"/>
      <c r="FTQ771" s="79"/>
      <c r="FTR771" s="79"/>
      <c r="FTS771" s="79"/>
      <c r="FTT771" s="79"/>
      <c r="FTU771" s="79"/>
      <c r="FTV771" s="79"/>
      <c r="FTW771" s="79"/>
      <c r="FTX771" s="79"/>
      <c r="FTY771" s="79"/>
      <c r="FTZ771" s="79"/>
      <c r="FUA771" s="79"/>
      <c r="FUB771" s="79"/>
      <c r="FUC771" s="79"/>
      <c r="FUD771" s="79"/>
      <c r="FUE771" s="79"/>
      <c r="FUF771" s="79"/>
      <c r="FUG771" s="79"/>
      <c r="FUH771" s="79"/>
      <c r="FUI771" s="79"/>
      <c r="FUJ771" s="79"/>
      <c r="FUK771" s="79"/>
      <c r="FUL771" s="79"/>
      <c r="FUM771" s="79"/>
      <c r="FUN771" s="79"/>
      <c r="FUO771" s="79"/>
      <c r="FUP771" s="79"/>
      <c r="FUQ771" s="79"/>
      <c r="FUR771" s="79"/>
      <c r="FUS771" s="79"/>
      <c r="FUT771" s="79"/>
      <c r="FUU771" s="79"/>
      <c r="FUV771" s="79"/>
      <c r="FUW771" s="79"/>
      <c r="FUX771" s="79"/>
      <c r="FUY771" s="79"/>
      <c r="FUZ771" s="79"/>
      <c r="FVA771" s="79"/>
      <c r="FVB771" s="79"/>
      <c r="FVC771" s="79"/>
      <c r="FVD771" s="79"/>
      <c r="FVE771" s="79"/>
      <c r="FVF771" s="79"/>
      <c r="FVG771" s="79"/>
      <c r="FVH771" s="79"/>
      <c r="FVI771" s="79"/>
      <c r="FVJ771" s="79"/>
      <c r="FVK771" s="79"/>
      <c r="FVL771" s="79"/>
      <c r="FVM771" s="79"/>
      <c r="FVN771" s="79"/>
      <c r="FVO771" s="79"/>
      <c r="FVP771" s="79"/>
      <c r="FVQ771" s="79"/>
      <c r="FVR771" s="79"/>
      <c r="FVS771" s="79"/>
      <c r="FVT771" s="79"/>
      <c r="FVU771" s="79"/>
      <c r="FVV771" s="79"/>
      <c r="FVW771" s="79"/>
      <c r="FVX771" s="79"/>
      <c r="FVY771" s="79"/>
      <c r="FVZ771" s="79"/>
      <c r="FWA771" s="79"/>
      <c r="FWB771" s="79"/>
      <c r="FWC771" s="79"/>
      <c r="FWD771" s="79"/>
      <c r="FWE771" s="79"/>
      <c r="FWF771" s="79"/>
      <c r="FWG771" s="79"/>
      <c r="FWH771" s="79"/>
      <c r="FWI771" s="79"/>
      <c r="FWJ771" s="79"/>
      <c r="FWK771" s="79"/>
      <c r="FWL771" s="79"/>
      <c r="FWM771" s="79"/>
      <c r="FWN771" s="79"/>
      <c r="FWO771" s="79"/>
      <c r="FWP771" s="79"/>
      <c r="FWQ771" s="79"/>
      <c r="FWR771" s="79"/>
      <c r="FWS771" s="79"/>
      <c r="FWT771" s="79"/>
      <c r="FWU771" s="79"/>
      <c r="FWV771" s="79"/>
      <c r="FWW771" s="79"/>
      <c r="FWX771" s="79"/>
      <c r="FWY771" s="79"/>
      <c r="FWZ771" s="79"/>
      <c r="FXA771" s="79"/>
      <c r="FXB771" s="79"/>
      <c r="FXC771" s="79"/>
      <c r="FXD771" s="79"/>
      <c r="FXE771" s="79"/>
      <c r="FXF771" s="79"/>
      <c r="FXG771" s="79"/>
      <c r="FXH771" s="79"/>
      <c r="FXI771" s="79"/>
      <c r="FXJ771" s="79"/>
      <c r="FXK771" s="79"/>
      <c r="FXL771" s="79"/>
      <c r="FXM771" s="79"/>
      <c r="FXN771" s="79"/>
      <c r="FXO771" s="79"/>
      <c r="FXP771" s="79"/>
      <c r="FXQ771" s="79"/>
      <c r="FXR771" s="79"/>
      <c r="FXS771" s="79"/>
      <c r="FXT771" s="79"/>
      <c r="FXU771" s="79"/>
      <c r="FXV771" s="79"/>
      <c r="FXW771" s="79"/>
      <c r="FXX771" s="79"/>
      <c r="FXY771" s="79"/>
      <c r="FXZ771" s="79"/>
      <c r="FYA771" s="79"/>
      <c r="FYB771" s="79"/>
      <c r="FYC771" s="79"/>
      <c r="FYD771" s="79"/>
      <c r="FYE771" s="79"/>
      <c r="FYF771" s="79"/>
      <c r="FYG771" s="79"/>
      <c r="FYH771" s="79"/>
      <c r="FYI771" s="79"/>
      <c r="FYJ771" s="79"/>
      <c r="FYK771" s="79"/>
      <c r="FYL771" s="79"/>
      <c r="FYM771" s="79"/>
      <c r="FYN771" s="79"/>
      <c r="FYO771" s="79"/>
      <c r="FYP771" s="79"/>
      <c r="FYQ771" s="79"/>
      <c r="FYR771" s="79"/>
      <c r="FYS771" s="79"/>
      <c r="FYT771" s="79"/>
      <c r="FYU771" s="79"/>
      <c r="FYV771" s="79"/>
      <c r="FYW771" s="79"/>
      <c r="FYX771" s="79"/>
      <c r="FYY771" s="79"/>
      <c r="FYZ771" s="79"/>
      <c r="FZA771" s="79"/>
      <c r="FZB771" s="79"/>
      <c r="FZC771" s="79"/>
      <c r="FZD771" s="79"/>
      <c r="FZE771" s="79"/>
      <c r="FZF771" s="79"/>
      <c r="FZG771" s="79"/>
      <c r="FZH771" s="79"/>
      <c r="FZI771" s="79"/>
      <c r="FZJ771" s="79"/>
      <c r="FZK771" s="79"/>
      <c r="FZL771" s="79"/>
      <c r="FZM771" s="79"/>
      <c r="FZN771" s="79"/>
      <c r="FZO771" s="79"/>
      <c r="FZP771" s="79"/>
      <c r="FZQ771" s="79"/>
      <c r="FZR771" s="79"/>
      <c r="FZS771" s="79"/>
      <c r="FZT771" s="79"/>
      <c r="FZU771" s="79"/>
      <c r="FZV771" s="79"/>
      <c r="FZW771" s="79"/>
      <c r="FZX771" s="79"/>
      <c r="FZY771" s="79"/>
      <c r="FZZ771" s="79"/>
      <c r="GAA771" s="79"/>
      <c r="GAB771" s="79"/>
      <c r="GAC771" s="79"/>
      <c r="GAD771" s="79"/>
      <c r="GAE771" s="79"/>
      <c r="GAF771" s="79"/>
      <c r="GAG771" s="79"/>
      <c r="GAH771" s="79"/>
      <c r="GAI771" s="79"/>
      <c r="GAJ771" s="79"/>
      <c r="GAK771" s="79"/>
      <c r="GAL771" s="79"/>
      <c r="GAM771" s="79"/>
      <c r="GAN771" s="79"/>
      <c r="GAO771" s="79"/>
      <c r="GAP771" s="79"/>
      <c r="GAQ771" s="79"/>
      <c r="GAR771" s="79"/>
      <c r="GAS771" s="79"/>
      <c r="GAT771" s="79"/>
      <c r="GAU771" s="79"/>
      <c r="GAV771" s="79"/>
      <c r="GAW771" s="79"/>
      <c r="GAX771" s="79"/>
      <c r="GAY771" s="79"/>
      <c r="GAZ771" s="79"/>
      <c r="GBA771" s="79"/>
      <c r="GBB771" s="79"/>
      <c r="GBC771" s="79"/>
      <c r="GBD771" s="79"/>
      <c r="GBE771" s="79"/>
      <c r="GBF771" s="79"/>
      <c r="GBG771" s="79"/>
      <c r="GBH771" s="79"/>
      <c r="GBI771" s="79"/>
      <c r="GBJ771" s="79"/>
      <c r="GBK771" s="79"/>
      <c r="GBL771" s="79"/>
      <c r="GBM771" s="79"/>
      <c r="GBN771" s="79"/>
      <c r="GBO771" s="79"/>
      <c r="GBP771" s="79"/>
      <c r="GBQ771" s="79"/>
      <c r="GBR771" s="79"/>
      <c r="GBS771" s="79"/>
      <c r="GBT771" s="79"/>
      <c r="GBU771" s="79"/>
      <c r="GBV771" s="79"/>
      <c r="GBW771" s="79"/>
      <c r="GBX771" s="79"/>
      <c r="GBY771" s="79"/>
      <c r="GBZ771" s="79"/>
      <c r="GCA771" s="79"/>
      <c r="GCB771" s="79"/>
      <c r="GCC771" s="79"/>
      <c r="GCD771" s="79"/>
      <c r="GCE771" s="79"/>
      <c r="GCF771" s="79"/>
      <c r="GCG771" s="79"/>
      <c r="GCH771" s="79"/>
      <c r="GCI771" s="79"/>
      <c r="GCJ771" s="79"/>
      <c r="GCK771" s="79"/>
      <c r="GCL771" s="79"/>
      <c r="GCM771" s="79"/>
      <c r="GCN771" s="79"/>
      <c r="GCO771" s="79"/>
      <c r="GCP771" s="79"/>
      <c r="GCQ771" s="79"/>
      <c r="GCR771" s="79"/>
      <c r="GCS771" s="79"/>
      <c r="GCT771" s="79"/>
      <c r="GCU771" s="79"/>
      <c r="GCV771" s="79"/>
      <c r="GCW771" s="79"/>
      <c r="GCX771" s="79"/>
      <c r="GCY771" s="79"/>
      <c r="GCZ771" s="79"/>
      <c r="GDA771" s="79"/>
      <c r="GDB771" s="79"/>
      <c r="GDC771" s="79"/>
      <c r="GDD771" s="79"/>
      <c r="GDE771" s="79"/>
      <c r="GDF771" s="79"/>
      <c r="GDG771" s="79"/>
      <c r="GDH771" s="79"/>
      <c r="GDI771" s="79"/>
      <c r="GDJ771" s="79"/>
      <c r="GDK771" s="79"/>
      <c r="GDL771" s="79"/>
      <c r="GDM771" s="79"/>
      <c r="GDN771" s="79"/>
      <c r="GDO771" s="79"/>
      <c r="GDP771" s="79"/>
      <c r="GDQ771" s="79"/>
      <c r="GDR771" s="79"/>
      <c r="GDS771" s="79"/>
      <c r="GDT771" s="79"/>
      <c r="GDU771" s="79"/>
      <c r="GDV771" s="79"/>
      <c r="GDW771" s="79"/>
      <c r="GDX771" s="79"/>
      <c r="GDY771" s="79"/>
      <c r="GDZ771" s="79"/>
      <c r="GEA771" s="79"/>
      <c r="GEB771" s="79"/>
      <c r="GEC771" s="79"/>
      <c r="GED771" s="79"/>
      <c r="GEE771" s="79"/>
      <c r="GEF771" s="79"/>
      <c r="GEG771" s="79"/>
      <c r="GEH771" s="79"/>
      <c r="GEI771" s="79"/>
      <c r="GEJ771" s="79"/>
      <c r="GEK771" s="79"/>
      <c r="GEL771" s="79"/>
      <c r="GEM771" s="79"/>
      <c r="GEN771" s="79"/>
      <c r="GEO771" s="79"/>
      <c r="GEP771" s="79"/>
      <c r="GEQ771" s="79"/>
      <c r="GER771" s="79"/>
      <c r="GES771" s="79"/>
      <c r="GET771" s="79"/>
      <c r="GEU771" s="79"/>
      <c r="GEV771" s="79"/>
      <c r="GEW771" s="79"/>
      <c r="GEX771" s="79"/>
      <c r="GEY771" s="79"/>
      <c r="GEZ771" s="79"/>
      <c r="GFA771" s="79"/>
      <c r="GFB771" s="79"/>
      <c r="GFC771" s="79"/>
      <c r="GFD771" s="79"/>
      <c r="GFE771" s="79"/>
      <c r="GFF771" s="79"/>
      <c r="GFG771" s="79"/>
      <c r="GFH771" s="79"/>
      <c r="GFI771" s="79"/>
      <c r="GFJ771" s="79"/>
      <c r="GFK771" s="79"/>
      <c r="GFL771" s="79"/>
      <c r="GFM771" s="79"/>
      <c r="GFN771" s="79"/>
      <c r="GFO771" s="79"/>
      <c r="GFP771" s="79"/>
      <c r="GFQ771" s="79"/>
      <c r="GFR771" s="79"/>
      <c r="GFS771" s="79"/>
      <c r="GFT771" s="79"/>
      <c r="GFU771" s="79"/>
      <c r="GFV771" s="79"/>
      <c r="GFW771" s="79"/>
      <c r="GFX771" s="79"/>
      <c r="GFY771" s="79"/>
      <c r="GFZ771" s="79"/>
      <c r="GGA771" s="79"/>
      <c r="GGB771" s="79"/>
      <c r="GGC771" s="79"/>
      <c r="GGD771" s="79"/>
      <c r="GGE771" s="79"/>
      <c r="GGF771" s="79"/>
      <c r="GGG771" s="79"/>
      <c r="GGH771" s="79"/>
      <c r="GGI771" s="79"/>
      <c r="GGJ771" s="79"/>
      <c r="GGK771" s="79"/>
      <c r="GGL771" s="79"/>
      <c r="GGM771" s="79"/>
      <c r="GGN771" s="79"/>
      <c r="GGO771" s="79"/>
      <c r="GGP771" s="79"/>
      <c r="GGQ771" s="79"/>
      <c r="GGR771" s="79"/>
      <c r="GGS771" s="79"/>
      <c r="GGT771" s="79"/>
      <c r="GGU771" s="79"/>
      <c r="GGV771" s="79"/>
      <c r="GGW771" s="79"/>
      <c r="GGX771" s="79"/>
      <c r="GGY771" s="79"/>
      <c r="GGZ771" s="79"/>
      <c r="GHA771" s="79"/>
      <c r="GHB771" s="79"/>
      <c r="GHC771" s="79"/>
      <c r="GHD771" s="79"/>
      <c r="GHE771" s="79"/>
      <c r="GHF771" s="79"/>
      <c r="GHG771" s="79"/>
      <c r="GHH771" s="79"/>
      <c r="GHI771" s="79"/>
      <c r="GHJ771" s="79"/>
      <c r="GHK771" s="79"/>
      <c r="GHL771" s="79"/>
      <c r="GHM771" s="79"/>
      <c r="GHN771" s="79"/>
      <c r="GHO771" s="79"/>
      <c r="GHP771" s="79"/>
      <c r="GHQ771" s="79"/>
      <c r="GHR771" s="79"/>
      <c r="GHS771" s="79"/>
      <c r="GHT771" s="79"/>
      <c r="GHU771" s="79"/>
      <c r="GHV771" s="79"/>
      <c r="GHW771" s="79"/>
      <c r="GHX771" s="79"/>
      <c r="GHY771" s="79"/>
      <c r="GHZ771" s="79"/>
      <c r="GIA771" s="79"/>
      <c r="GIB771" s="79"/>
      <c r="GIC771" s="79"/>
      <c r="GID771" s="79"/>
      <c r="GIE771" s="79"/>
      <c r="GIF771" s="79"/>
      <c r="GIG771" s="79"/>
      <c r="GIH771" s="79"/>
      <c r="GII771" s="79"/>
      <c r="GIJ771" s="79"/>
      <c r="GIK771" s="79"/>
      <c r="GIL771" s="79"/>
      <c r="GIM771" s="79"/>
      <c r="GIN771" s="79"/>
      <c r="GIO771" s="79"/>
      <c r="GIP771" s="79"/>
      <c r="GIQ771" s="79"/>
      <c r="GIR771" s="79"/>
      <c r="GIS771" s="79"/>
      <c r="GIT771" s="79"/>
      <c r="GIU771" s="79"/>
      <c r="GIV771" s="79"/>
      <c r="GIW771" s="79"/>
      <c r="GIX771" s="79"/>
      <c r="GIY771" s="79"/>
      <c r="GIZ771" s="79"/>
      <c r="GJA771" s="79"/>
      <c r="GJB771" s="79"/>
      <c r="GJC771" s="79"/>
      <c r="GJD771" s="79"/>
      <c r="GJE771" s="79"/>
      <c r="GJF771" s="79"/>
      <c r="GJG771" s="79"/>
      <c r="GJH771" s="79"/>
      <c r="GJI771" s="79"/>
      <c r="GJJ771" s="79"/>
      <c r="GJK771" s="79"/>
      <c r="GJL771" s="79"/>
      <c r="GJM771" s="79"/>
      <c r="GJN771" s="79"/>
      <c r="GJO771" s="79"/>
      <c r="GJP771" s="79"/>
      <c r="GJQ771" s="79"/>
      <c r="GJR771" s="79"/>
      <c r="GJS771" s="79"/>
      <c r="GJT771" s="79"/>
      <c r="GJU771" s="79"/>
      <c r="GJV771" s="79"/>
      <c r="GJW771" s="79"/>
      <c r="GJX771" s="79"/>
      <c r="GJY771" s="79"/>
      <c r="GJZ771" s="79"/>
      <c r="GKA771" s="79"/>
      <c r="GKB771" s="79"/>
      <c r="GKC771" s="79"/>
      <c r="GKD771" s="79"/>
      <c r="GKE771" s="79"/>
      <c r="GKF771" s="79"/>
      <c r="GKG771" s="79"/>
      <c r="GKH771" s="79"/>
      <c r="GKI771" s="79"/>
      <c r="GKJ771" s="79"/>
      <c r="GKK771" s="79"/>
      <c r="GKL771" s="79"/>
      <c r="GKM771" s="79"/>
      <c r="GKN771" s="79"/>
      <c r="GKO771" s="79"/>
      <c r="GKP771" s="79"/>
      <c r="GKQ771" s="79"/>
      <c r="GKR771" s="79"/>
      <c r="GKS771" s="79"/>
      <c r="GKT771" s="79"/>
      <c r="GKU771" s="79"/>
      <c r="GKV771" s="79"/>
      <c r="GKW771" s="79"/>
      <c r="GKX771" s="79"/>
      <c r="GKY771" s="79"/>
      <c r="GKZ771" s="79"/>
      <c r="GLA771" s="79"/>
      <c r="GLB771" s="79"/>
      <c r="GLC771" s="79"/>
      <c r="GLD771" s="79"/>
      <c r="GLE771" s="79"/>
      <c r="GLF771" s="79"/>
      <c r="GLG771" s="79"/>
      <c r="GLH771" s="79"/>
      <c r="GLI771" s="79"/>
      <c r="GLJ771" s="79"/>
      <c r="GLK771" s="79"/>
      <c r="GLL771" s="79"/>
      <c r="GLM771" s="79"/>
      <c r="GLN771" s="79"/>
      <c r="GLO771" s="79"/>
      <c r="GLP771" s="79"/>
      <c r="GLQ771" s="79"/>
      <c r="GLR771" s="79"/>
      <c r="GLS771" s="79"/>
      <c r="GLT771" s="79"/>
      <c r="GLU771" s="79"/>
      <c r="GLV771" s="79"/>
      <c r="GLW771" s="79"/>
      <c r="GLX771" s="79"/>
      <c r="GLY771" s="79"/>
      <c r="GLZ771" s="79"/>
      <c r="GMA771" s="79"/>
      <c r="GMB771" s="79"/>
      <c r="GMC771" s="79"/>
      <c r="GMD771" s="79"/>
      <c r="GME771" s="79"/>
      <c r="GMF771" s="79"/>
      <c r="GMG771" s="79"/>
      <c r="GMH771" s="79"/>
      <c r="GMI771" s="79"/>
      <c r="GMJ771" s="79"/>
      <c r="GMK771" s="79"/>
      <c r="GML771" s="79"/>
      <c r="GMM771" s="79"/>
      <c r="GMN771" s="79"/>
      <c r="GMO771" s="79"/>
      <c r="GMP771" s="79"/>
      <c r="GMQ771" s="79"/>
      <c r="GMR771" s="79"/>
      <c r="GMS771" s="79"/>
      <c r="GMT771" s="79"/>
      <c r="GMU771" s="79"/>
      <c r="GMV771" s="79"/>
      <c r="GMW771" s="79"/>
      <c r="GMX771" s="79"/>
      <c r="GMY771" s="79"/>
      <c r="GMZ771" s="79"/>
      <c r="GNA771" s="79"/>
      <c r="GNB771" s="79"/>
      <c r="GNC771" s="79"/>
      <c r="GND771" s="79"/>
      <c r="GNE771" s="79"/>
      <c r="GNF771" s="79"/>
      <c r="GNG771" s="79"/>
      <c r="GNH771" s="79"/>
      <c r="GNI771" s="79"/>
      <c r="GNJ771" s="79"/>
      <c r="GNK771" s="79"/>
      <c r="GNL771" s="79"/>
      <c r="GNM771" s="79"/>
      <c r="GNN771" s="79"/>
      <c r="GNO771" s="79"/>
      <c r="GNP771" s="79"/>
      <c r="GNQ771" s="79"/>
      <c r="GNR771" s="79"/>
      <c r="GNS771" s="79"/>
      <c r="GNT771" s="79"/>
      <c r="GNU771" s="79"/>
      <c r="GNV771" s="79"/>
      <c r="GNW771" s="79"/>
      <c r="GNX771" s="79"/>
      <c r="GNY771" s="79"/>
      <c r="GNZ771" s="79"/>
      <c r="GOA771" s="79"/>
      <c r="GOB771" s="79"/>
      <c r="GOC771" s="79"/>
      <c r="GOD771" s="79"/>
      <c r="GOE771" s="79"/>
      <c r="GOF771" s="79"/>
      <c r="GOG771" s="79"/>
      <c r="GOH771" s="79"/>
      <c r="GOI771" s="79"/>
      <c r="GOJ771" s="79"/>
      <c r="GOK771" s="79"/>
      <c r="GOL771" s="79"/>
      <c r="GOM771" s="79"/>
      <c r="GON771" s="79"/>
      <c r="GOO771" s="79"/>
      <c r="GOP771" s="79"/>
      <c r="GOQ771" s="79"/>
      <c r="GOR771" s="79"/>
      <c r="GOS771" s="79"/>
      <c r="GOT771" s="79"/>
      <c r="GOU771" s="79"/>
      <c r="GOV771" s="79"/>
      <c r="GOW771" s="79"/>
      <c r="GOX771" s="79"/>
      <c r="GOY771" s="79"/>
      <c r="GOZ771" s="79"/>
      <c r="GPA771" s="79"/>
      <c r="GPB771" s="79"/>
      <c r="GPC771" s="79"/>
      <c r="GPD771" s="79"/>
      <c r="GPE771" s="79"/>
      <c r="GPF771" s="79"/>
      <c r="GPG771" s="79"/>
      <c r="GPH771" s="79"/>
      <c r="GPI771" s="79"/>
      <c r="GPJ771" s="79"/>
      <c r="GPK771" s="79"/>
      <c r="GPL771" s="79"/>
      <c r="GPM771" s="79"/>
      <c r="GPN771" s="79"/>
      <c r="GPO771" s="79"/>
      <c r="GPP771" s="79"/>
      <c r="GPQ771" s="79"/>
      <c r="GPR771" s="79"/>
      <c r="GPS771" s="79"/>
      <c r="GPT771" s="79"/>
      <c r="GPU771" s="79"/>
      <c r="GPV771" s="79"/>
      <c r="GPW771" s="79"/>
      <c r="GPX771" s="79"/>
      <c r="GPY771" s="79"/>
      <c r="GPZ771" s="79"/>
      <c r="GQA771" s="79"/>
      <c r="GQB771" s="79"/>
      <c r="GQC771" s="79"/>
      <c r="GQD771" s="79"/>
      <c r="GQE771" s="79"/>
      <c r="GQF771" s="79"/>
      <c r="GQG771" s="79"/>
      <c r="GQH771" s="79"/>
      <c r="GQI771" s="79"/>
      <c r="GQJ771" s="79"/>
      <c r="GQK771" s="79"/>
      <c r="GQL771" s="79"/>
      <c r="GQM771" s="79"/>
      <c r="GQN771" s="79"/>
      <c r="GQO771" s="79"/>
      <c r="GQP771" s="79"/>
      <c r="GQQ771" s="79"/>
      <c r="GQR771" s="79"/>
      <c r="GQS771" s="79"/>
      <c r="GQT771" s="79"/>
      <c r="GQU771" s="79"/>
      <c r="GQV771" s="79"/>
      <c r="GQW771" s="79"/>
      <c r="GQX771" s="79"/>
      <c r="GQY771" s="79"/>
      <c r="GQZ771" s="79"/>
      <c r="GRA771" s="79"/>
      <c r="GRB771" s="79"/>
      <c r="GRC771" s="79"/>
      <c r="GRD771" s="79"/>
      <c r="GRE771" s="79"/>
      <c r="GRF771" s="79"/>
      <c r="GRG771" s="79"/>
      <c r="GRH771" s="79"/>
      <c r="GRI771" s="79"/>
      <c r="GRJ771" s="79"/>
      <c r="GRK771" s="79"/>
      <c r="GRL771" s="79"/>
      <c r="GRM771" s="79"/>
      <c r="GRN771" s="79"/>
      <c r="GRO771" s="79"/>
      <c r="GRP771" s="79"/>
      <c r="GRQ771" s="79"/>
      <c r="GRR771" s="79"/>
      <c r="GRS771" s="79"/>
      <c r="GRT771" s="79"/>
      <c r="GRU771" s="79"/>
      <c r="GRV771" s="79"/>
      <c r="GRW771" s="79"/>
      <c r="GRX771" s="79"/>
      <c r="GRY771" s="79"/>
      <c r="GRZ771" s="79"/>
      <c r="GSA771" s="79"/>
      <c r="GSB771" s="79"/>
      <c r="GSC771" s="79"/>
      <c r="GSD771" s="79"/>
      <c r="GSE771" s="79"/>
      <c r="GSF771" s="79"/>
      <c r="GSG771" s="79"/>
      <c r="GSH771" s="79"/>
      <c r="GSI771" s="79"/>
      <c r="GSJ771" s="79"/>
      <c r="GSK771" s="79"/>
      <c r="GSL771" s="79"/>
      <c r="GSM771" s="79"/>
      <c r="GSN771" s="79"/>
      <c r="GSO771" s="79"/>
      <c r="GSP771" s="79"/>
      <c r="GSQ771" s="79"/>
      <c r="GSR771" s="79"/>
      <c r="GSS771" s="79"/>
      <c r="GST771" s="79"/>
      <c r="GSU771" s="79"/>
      <c r="GSV771" s="79"/>
      <c r="GSW771" s="79"/>
      <c r="GSX771" s="79"/>
      <c r="GSY771" s="79"/>
      <c r="GSZ771" s="79"/>
      <c r="GTA771" s="79"/>
      <c r="GTB771" s="79"/>
      <c r="GTC771" s="79"/>
      <c r="GTD771" s="79"/>
      <c r="GTE771" s="79"/>
      <c r="GTF771" s="79"/>
      <c r="GTG771" s="79"/>
      <c r="GTH771" s="79"/>
      <c r="GTI771" s="79"/>
      <c r="GTJ771" s="79"/>
      <c r="GTK771" s="79"/>
      <c r="GTL771" s="79"/>
      <c r="GTM771" s="79"/>
      <c r="GTN771" s="79"/>
      <c r="GTO771" s="79"/>
      <c r="GTP771" s="79"/>
      <c r="GTQ771" s="79"/>
      <c r="GTR771" s="79"/>
      <c r="GTS771" s="79"/>
      <c r="GTT771" s="79"/>
      <c r="GTU771" s="79"/>
      <c r="GTV771" s="79"/>
      <c r="GTW771" s="79"/>
      <c r="GTX771" s="79"/>
      <c r="GTY771" s="79"/>
      <c r="GTZ771" s="79"/>
      <c r="GUA771" s="79"/>
      <c r="GUB771" s="79"/>
      <c r="GUC771" s="79"/>
      <c r="GUD771" s="79"/>
      <c r="GUE771" s="79"/>
      <c r="GUF771" s="79"/>
      <c r="GUG771" s="79"/>
      <c r="GUH771" s="79"/>
      <c r="GUI771" s="79"/>
      <c r="GUJ771" s="79"/>
      <c r="GUK771" s="79"/>
      <c r="GUL771" s="79"/>
      <c r="GUM771" s="79"/>
      <c r="GUN771" s="79"/>
      <c r="GUO771" s="79"/>
      <c r="GUP771" s="79"/>
      <c r="GUQ771" s="79"/>
      <c r="GUR771" s="79"/>
      <c r="GUS771" s="79"/>
      <c r="GUT771" s="79"/>
      <c r="GUU771" s="79"/>
      <c r="GUV771" s="79"/>
      <c r="GUW771" s="79"/>
      <c r="GUX771" s="79"/>
      <c r="GUY771" s="79"/>
      <c r="GUZ771" s="79"/>
      <c r="GVA771" s="79"/>
      <c r="GVB771" s="79"/>
      <c r="GVC771" s="79"/>
      <c r="GVD771" s="79"/>
      <c r="GVE771" s="79"/>
      <c r="GVF771" s="79"/>
      <c r="GVG771" s="79"/>
      <c r="GVH771" s="79"/>
      <c r="GVI771" s="79"/>
      <c r="GVJ771" s="79"/>
      <c r="GVK771" s="79"/>
      <c r="GVL771" s="79"/>
      <c r="GVM771" s="79"/>
      <c r="GVN771" s="79"/>
      <c r="GVO771" s="79"/>
      <c r="GVP771" s="79"/>
      <c r="GVQ771" s="79"/>
      <c r="GVR771" s="79"/>
      <c r="GVS771" s="79"/>
      <c r="GVT771" s="79"/>
      <c r="GVU771" s="79"/>
      <c r="GVV771" s="79"/>
      <c r="GVW771" s="79"/>
      <c r="GVX771" s="79"/>
      <c r="GVY771" s="79"/>
      <c r="GVZ771" s="79"/>
      <c r="GWA771" s="79"/>
      <c r="GWB771" s="79"/>
      <c r="GWC771" s="79"/>
      <c r="GWD771" s="79"/>
      <c r="GWE771" s="79"/>
      <c r="GWF771" s="79"/>
      <c r="GWG771" s="79"/>
      <c r="GWH771" s="79"/>
      <c r="GWI771" s="79"/>
      <c r="GWJ771" s="79"/>
      <c r="GWK771" s="79"/>
      <c r="GWL771" s="79"/>
      <c r="GWM771" s="79"/>
      <c r="GWN771" s="79"/>
      <c r="GWO771" s="79"/>
      <c r="GWP771" s="79"/>
      <c r="GWQ771" s="79"/>
      <c r="GWR771" s="79"/>
      <c r="GWS771" s="79"/>
      <c r="GWT771" s="79"/>
      <c r="GWU771" s="79"/>
      <c r="GWV771" s="79"/>
      <c r="GWW771" s="79"/>
      <c r="GWX771" s="79"/>
      <c r="GWY771" s="79"/>
      <c r="GWZ771" s="79"/>
      <c r="GXA771" s="79"/>
      <c r="GXB771" s="79"/>
      <c r="GXC771" s="79"/>
      <c r="GXD771" s="79"/>
      <c r="GXE771" s="79"/>
      <c r="GXF771" s="79"/>
      <c r="GXG771" s="79"/>
      <c r="GXH771" s="79"/>
      <c r="GXI771" s="79"/>
      <c r="GXJ771" s="79"/>
      <c r="GXK771" s="79"/>
      <c r="GXL771" s="79"/>
      <c r="GXM771" s="79"/>
      <c r="GXN771" s="79"/>
      <c r="GXO771" s="79"/>
      <c r="GXP771" s="79"/>
      <c r="GXQ771" s="79"/>
      <c r="GXR771" s="79"/>
      <c r="GXS771" s="79"/>
      <c r="GXT771" s="79"/>
      <c r="GXU771" s="79"/>
      <c r="GXV771" s="79"/>
      <c r="GXW771" s="79"/>
      <c r="GXX771" s="79"/>
      <c r="GXY771" s="79"/>
      <c r="GXZ771" s="79"/>
      <c r="GYA771" s="79"/>
      <c r="GYB771" s="79"/>
      <c r="GYC771" s="79"/>
      <c r="GYD771" s="79"/>
      <c r="GYE771" s="79"/>
      <c r="GYF771" s="79"/>
      <c r="GYG771" s="79"/>
      <c r="GYH771" s="79"/>
      <c r="GYI771" s="79"/>
      <c r="GYJ771" s="79"/>
      <c r="GYK771" s="79"/>
      <c r="GYL771" s="79"/>
      <c r="GYM771" s="79"/>
      <c r="GYN771" s="79"/>
      <c r="GYO771" s="79"/>
      <c r="GYP771" s="79"/>
      <c r="GYQ771" s="79"/>
      <c r="GYR771" s="79"/>
      <c r="GYS771" s="79"/>
      <c r="GYT771" s="79"/>
      <c r="GYU771" s="79"/>
      <c r="GYV771" s="79"/>
      <c r="GYW771" s="79"/>
      <c r="GYX771" s="79"/>
      <c r="GYY771" s="79"/>
      <c r="GYZ771" s="79"/>
      <c r="GZA771" s="79"/>
      <c r="GZB771" s="79"/>
      <c r="GZC771" s="79"/>
      <c r="GZD771" s="79"/>
      <c r="GZE771" s="79"/>
      <c r="GZF771" s="79"/>
      <c r="GZG771" s="79"/>
      <c r="GZH771" s="79"/>
      <c r="GZI771" s="79"/>
      <c r="GZJ771" s="79"/>
      <c r="GZK771" s="79"/>
      <c r="GZL771" s="79"/>
      <c r="GZM771" s="79"/>
      <c r="GZN771" s="79"/>
      <c r="GZO771" s="79"/>
      <c r="GZP771" s="79"/>
      <c r="GZQ771" s="79"/>
      <c r="GZR771" s="79"/>
      <c r="GZS771" s="79"/>
      <c r="GZT771" s="79"/>
      <c r="GZU771" s="79"/>
      <c r="GZV771" s="79"/>
      <c r="GZW771" s="79"/>
      <c r="GZX771" s="79"/>
      <c r="GZY771" s="79"/>
      <c r="GZZ771" s="79"/>
      <c r="HAA771" s="79"/>
      <c r="HAB771" s="79"/>
      <c r="HAC771" s="79"/>
      <c r="HAD771" s="79"/>
      <c r="HAE771" s="79"/>
      <c r="HAF771" s="79"/>
      <c r="HAG771" s="79"/>
      <c r="HAH771" s="79"/>
      <c r="HAI771" s="79"/>
      <c r="HAJ771" s="79"/>
      <c r="HAK771" s="79"/>
      <c r="HAL771" s="79"/>
      <c r="HAM771" s="79"/>
      <c r="HAN771" s="79"/>
      <c r="HAO771" s="79"/>
      <c r="HAP771" s="79"/>
      <c r="HAQ771" s="79"/>
      <c r="HAR771" s="79"/>
      <c r="HAS771" s="79"/>
      <c r="HAT771" s="79"/>
      <c r="HAU771" s="79"/>
      <c r="HAV771" s="79"/>
      <c r="HAW771" s="79"/>
      <c r="HAX771" s="79"/>
      <c r="HAY771" s="79"/>
      <c r="HAZ771" s="79"/>
      <c r="HBA771" s="79"/>
      <c r="HBB771" s="79"/>
      <c r="HBC771" s="79"/>
      <c r="HBD771" s="79"/>
      <c r="HBE771" s="79"/>
      <c r="HBF771" s="79"/>
      <c r="HBG771" s="79"/>
      <c r="HBH771" s="79"/>
      <c r="HBI771" s="79"/>
      <c r="HBJ771" s="79"/>
      <c r="HBK771" s="79"/>
      <c r="HBL771" s="79"/>
      <c r="HBM771" s="79"/>
      <c r="HBN771" s="79"/>
      <c r="HBO771" s="79"/>
      <c r="HBP771" s="79"/>
      <c r="HBQ771" s="79"/>
      <c r="HBR771" s="79"/>
      <c r="HBS771" s="79"/>
      <c r="HBT771" s="79"/>
      <c r="HBU771" s="79"/>
      <c r="HBV771" s="79"/>
      <c r="HBW771" s="79"/>
      <c r="HBX771" s="79"/>
      <c r="HBY771" s="79"/>
      <c r="HBZ771" s="79"/>
      <c r="HCA771" s="79"/>
      <c r="HCB771" s="79"/>
      <c r="HCC771" s="79"/>
      <c r="HCD771" s="79"/>
      <c r="HCE771" s="79"/>
      <c r="HCF771" s="79"/>
      <c r="HCG771" s="79"/>
      <c r="HCH771" s="79"/>
      <c r="HCI771" s="79"/>
      <c r="HCJ771" s="79"/>
      <c r="HCK771" s="79"/>
      <c r="HCL771" s="79"/>
      <c r="HCM771" s="79"/>
      <c r="HCN771" s="79"/>
      <c r="HCO771" s="79"/>
      <c r="HCP771" s="79"/>
      <c r="HCQ771" s="79"/>
      <c r="HCR771" s="79"/>
      <c r="HCS771" s="79"/>
      <c r="HCT771" s="79"/>
      <c r="HCU771" s="79"/>
      <c r="HCV771" s="79"/>
      <c r="HCW771" s="79"/>
      <c r="HCX771" s="79"/>
      <c r="HCY771" s="79"/>
      <c r="HCZ771" s="79"/>
      <c r="HDA771" s="79"/>
      <c r="HDB771" s="79"/>
      <c r="HDC771" s="79"/>
      <c r="HDD771" s="79"/>
      <c r="HDE771" s="79"/>
      <c r="HDF771" s="79"/>
      <c r="HDG771" s="79"/>
      <c r="HDH771" s="79"/>
      <c r="HDI771" s="79"/>
      <c r="HDJ771" s="79"/>
      <c r="HDK771" s="79"/>
      <c r="HDL771" s="79"/>
      <c r="HDM771" s="79"/>
      <c r="HDN771" s="79"/>
      <c r="HDO771" s="79"/>
      <c r="HDP771" s="79"/>
      <c r="HDQ771" s="79"/>
      <c r="HDR771" s="79"/>
      <c r="HDS771" s="79"/>
      <c r="HDT771" s="79"/>
      <c r="HDU771" s="79"/>
      <c r="HDV771" s="79"/>
      <c r="HDW771" s="79"/>
      <c r="HDX771" s="79"/>
      <c r="HDY771" s="79"/>
      <c r="HDZ771" s="79"/>
      <c r="HEA771" s="79"/>
      <c r="HEB771" s="79"/>
      <c r="HEC771" s="79"/>
      <c r="HED771" s="79"/>
      <c r="HEE771" s="79"/>
      <c r="HEF771" s="79"/>
      <c r="HEG771" s="79"/>
      <c r="HEH771" s="79"/>
      <c r="HEI771" s="79"/>
      <c r="HEJ771" s="79"/>
      <c r="HEK771" s="79"/>
      <c r="HEL771" s="79"/>
      <c r="HEM771" s="79"/>
      <c r="HEN771" s="79"/>
      <c r="HEO771" s="79"/>
      <c r="HEP771" s="79"/>
      <c r="HEQ771" s="79"/>
      <c r="HER771" s="79"/>
      <c r="HES771" s="79"/>
      <c r="HET771" s="79"/>
      <c r="HEU771" s="79"/>
      <c r="HEV771" s="79"/>
      <c r="HEW771" s="79"/>
      <c r="HEX771" s="79"/>
      <c r="HEY771" s="79"/>
      <c r="HEZ771" s="79"/>
      <c r="HFA771" s="79"/>
      <c r="HFB771" s="79"/>
      <c r="HFC771" s="79"/>
      <c r="HFD771" s="79"/>
      <c r="HFE771" s="79"/>
      <c r="HFF771" s="79"/>
      <c r="HFG771" s="79"/>
      <c r="HFH771" s="79"/>
      <c r="HFI771" s="79"/>
      <c r="HFJ771" s="79"/>
      <c r="HFK771" s="79"/>
      <c r="HFL771" s="79"/>
      <c r="HFM771" s="79"/>
      <c r="HFN771" s="79"/>
      <c r="HFO771" s="79"/>
      <c r="HFP771" s="79"/>
      <c r="HFQ771" s="79"/>
      <c r="HFR771" s="79"/>
      <c r="HFS771" s="79"/>
      <c r="HFT771" s="79"/>
      <c r="HFU771" s="79"/>
      <c r="HFV771" s="79"/>
      <c r="HFW771" s="79"/>
      <c r="HFX771" s="79"/>
      <c r="HFY771" s="79"/>
      <c r="HFZ771" s="79"/>
      <c r="HGA771" s="79"/>
      <c r="HGB771" s="79"/>
      <c r="HGC771" s="79"/>
      <c r="HGD771" s="79"/>
      <c r="HGE771" s="79"/>
      <c r="HGF771" s="79"/>
      <c r="HGG771" s="79"/>
      <c r="HGH771" s="79"/>
      <c r="HGI771" s="79"/>
      <c r="HGJ771" s="79"/>
      <c r="HGK771" s="79"/>
      <c r="HGL771" s="79"/>
      <c r="HGM771" s="79"/>
      <c r="HGN771" s="79"/>
      <c r="HGO771" s="79"/>
      <c r="HGP771" s="79"/>
      <c r="HGQ771" s="79"/>
      <c r="HGR771" s="79"/>
      <c r="HGS771" s="79"/>
      <c r="HGT771" s="79"/>
      <c r="HGU771" s="79"/>
      <c r="HGV771" s="79"/>
      <c r="HGW771" s="79"/>
      <c r="HGX771" s="79"/>
      <c r="HGY771" s="79"/>
      <c r="HGZ771" s="79"/>
      <c r="HHA771" s="79"/>
      <c r="HHB771" s="79"/>
      <c r="HHC771" s="79"/>
      <c r="HHD771" s="79"/>
      <c r="HHE771" s="79"/>
      <c r="HHF771" s="79"/>
      <c r="HHG771" s="79"/>
      <c r="HHH771" s="79"/>
      <c r="HHI771" s="79"/>
      <c r="HHJ771" s="79"/>
      <c r="HHK771" s="79"/>
      <c r="HHL771" s="79"/>
      <c r="HHM771" s="79"/>
      <c r="HHN771" s="79"/>
      <c r="HHO771" s="79"/>
      <c r="HHP771" s="79"/>
      <c r="HHQ771" s="79"/>
      <c r="HHR771" s="79"/>
      <c r="HHS771" s="79"/>
      <c r="HHT771" s="79"/>
      <c r="HHU771" s="79"/>
      <c r="HHV771" s="79"/>
      <c r="HHW771" s="79"/>
      <c r="HHX771" s="79"/>
      <c r="HHY771" s="79"/>
      <c r="HHZ771" s="79"/>
      <c r="HIA771" s="79"/>
      <c r="HIB771" s="79"/>
      <c r="HIC771" s="79"/>
      <c r="HID771" s="79"/>
      <c r="HIE771" s="79"/>
      <c r="HIF771" s="79"/>
      <c r="HIG771" s="79"/>
      <c r="HIH771" s="79"/>
      <c r="HII771" s="79"/>
      <c r="HIJ771" s="79"/>
      <c r="HIK771" s="79"/>
      <c r="HIL771" s="79"/>
      <c r="HIM771" s="79"/>
      <c r="HIN771" s="79"/>
      <c r="HIO771" s="79"/>
      <c r="HIP771" s="79"/>
      <c r="HIQ771" s="79"/>
      <c r="HIR771" s="79"/>
      <c r="HIS771" s="79"/>
      <c r="HIT771" s="79"/>
      <c r="HIU771" s="79"/>
      <c r="HIV771" s="79"/>
      <c r="HIW771" s="79"/>
      <c r="HIX771" s="79"/>
      <c r="HIY771" s="79"/>
      <c r="HIZ771" s="79"/>
      <c r="HJA771" s="79"/>
      <c r="HJB771" s="79"/>
      <c r="HJC771" s="79"/>
      <c r="HJD771" s="79"/>
      <c r="HJE771" s="79"/>
      <c r="HJF771" s="79"/>
      <c r="HJG771" s="79"/>
      <c r="HJH771" s="79"/>
      <c r="HJI771" s="79"/>
      <c r="HJJ771" s="79"/>
      <c r="HJK771" s="79"/>
      <c r="HJL771" s="79"/>
      <c r="HJM771" s="79"/>
      <c r="HJN771" s="79"/>
      <c r="HJO771" s="79"/>
      <c r="HJP771" s="79"/>
      <c r="HJQ771" s="79"/>
      <c r="HJR771" s="79"/>
      <c r="HJS771" s="79"/>
      <c r="HJT771" s="79"/>
      <c r="HJU771" s="79"/>
      <c r="HJV771" s="79"/>
      <c r="HJW771" s="79"/>
      <c r="HJX771" s="79"/>
      <c r="HJY771" s="79"/>
      <c r="HJZ771" s="79"/>
      <c r="HKA771" s="79"/>
      <c r="HKB771" s="79"/>
      <c r="HKC771" s="79"/>
      <c r="HKD771" s="79"/>
      <c r="HKE771" s="79"/>
      <c r="HKF771" s="79"/>
      <c r="HKG771" s="79"/>
      <c r="HKH771" s="79"/>
      <c r="HKI771" s="79"/>
      <c r="HKJ771" s="79"/>
      <c r="HKK771" s="79"/>
      <c r="HKL771" s="79"/>
      <c r="HKM771" s="79"/>
      <c r="HKN771" s="79"/>
      <c r="HKO771" s="79"/>
      <c r="HKP771" s="79"/>
      <c r="HKQ771" s="79"/>
      <c r="HKR771" s="79"/>
      <c r="HKS771" s="79"/>
      <c r="HKT771" s="79"/>
      <c r="HKU771" s="79"/>
      <c r="HKV771" s="79"/>
      <c r="HKW771" s="79"/>
      <c r="HKX771" s="79"/>
      <c r="HKY771" s="79"/>
      <c r="HKZ771" s="79"/>
      <c r="HLA771" s="79"/>
      <c r="HLB771" s="79"/>
      <c r="HLC771" s="79"/>
      <c r="HLD771" s="79"/>
      <c r="HLE771" s="79"/>
      <c r="HLF771" s="79"/>
      <c r="HLG771" s="79"/>
      <c r="HLH771" s="79"/>
      <c r="HLI771" s="79"/>
      <c r="HLJ771" s="79"/>
      <c r="HLK771" s="79"/>
      <c r="HLL771" s="79"/>
      <c r="HLM771" s="79"/>
      <c r="HLN771" s="79"/>
      <c r="HLO771" s="79"/>
      <c r="HLP771" s="79"/>
      <c r="HLQ771" s="79"/>
      <c r="HLR771" s="79"/>
      <c r="HLS771" s="79"/>
      <c r="HLT771" s="79"/>
      <c r="HLU771" s="79"/>
      <c r="HLV771" s="79"/>
      <c r="HLW771" s="79"/>
      <c r="HLX771" s="79"/>
      <c r="HLY771" s="79"/>
      <c r="HLZ771" s="79"/>
      <c r="HMA771" s="79"/>
      <c r="HMB771" s="79"/>
      <c r="HMC771" s="79"/>
      <c r="HMD771" s="79"/>
      <c r="HME771" s="79"/>
      <c r="HMF771" s="79"/>
      <c r="HMG771" s="79"/>
      <c r="HMH771" s="79"/>
      <c r="HMI771" s="79"/>
      <c r="HMJ771" s="79"/>
      <c r="HMK771" s="79"/>
      <c r="HML771" s="79"/>
      <c r="HMM771" s="79"/>
      <c r="HMN771" s="79"/>
      <c r="HMO771" s="79"/>
      <c r="HMP771" s="79"/>
      <c r="HMQ771" s="79"/>
      <c r="HMR771" s="79"/>
      <c r="HMS771" s="79"/>
      <c r="HMT771" s="79"/>
      <c r="HMU771" s="79"/>
      <c r="HMV771" s="79"/>
      <c r="HMW771" s="79"/>
      <c r="HMX771" s="79"/>
      <c r="HMY771" s="79"/>
      <c r="HMZ771" s="79"/>
      <c r="HNA771" s="79"/>
      <c r="HNB771" s="79"/>
      <c r="HNC771" s="79"/>
      <c r="HND771" s="79"/>
      <c r="HNE771" s="79"/>
      <c r="HNF771" s="79"/>
      <c r="HNG771" s="79"/>
      <c r="HNH771" s="79"/>
      <c r="HNI771" s="79"/>
      <c r="HNJ771" s="79"/>
      <c r="HNK771" s="79"/>
      <c r="HNL771" s="79"/>
      <c r="HNM771" s="79"/>
      <c r="HNN771" s="79"/>
      <c r="HNO771" s="79"/>
      <c r="HNP771" s="79"/>
      <c r="HNQ771" s="79"/>
      <c r="HNR771" s="79"/>
      <c r="HNS771" s="79"/>
      <c r="HNT771" s="79"/>
      <c r="HNU771" s="79"/>
      <c r="HNV771" s="79"/>
      <c r="HNW771" s="79"/>
      <c r="HNX771" s="79"/>
      <c r="HNY771" s="79"/>
      <c r="HNZ771" s="79"/>
      <c r="HOA771" s="79"/>
      <c r="HOB771" s="79"/>
      <c r="HOC771" s="79"/>
      <c r="HOD771" s="79"/>
      <c r="HOE771" s="79"/>
      <c r="HOF771" s="79"/>
      <c r="HOG771" s="79"/>
      <c r="HOH771" s="79"/>
      <c r="HOI771" s="79"/>
      <c r="HOJ771" s="79"/>
      <c r="HOK771" s="79"/>
      <c r="HOL771" s="79"/>
      <c r="HOM771" s="79"/>
      <c r="HON771" s="79"/>
      <c r="HOO771" s="79"/>
      <c r="HOP771" s="79"/>
      <c r="HOQ771" s="79"/>
      <c r="HOR771" s="79"/>
      <c r="HOS771" s="79"/>
      <c r="HOT771" s="79"/>
      <c r="HOU771" s="79"/>
      <c r="HOV771" s="79"/>
      <c r="HOW771" s="79"/>
      <c r="HOX771" s="79"/>
      <c r="HOY771" s="79"/>
      <c r="HOZ771" s="79"/>
      <c r="HPA771" s="79"/>
      <c r="HPB771" s="79"/>
      <c r="HPC771" s="79"/>
      <c r="HPD771" s="79"/>
      <c r="HPE771" s="79"/>
      <c r="HPF771" s="79"/>
      <c r="HPG771" s="79"/>
      <c r="HPH771" s="79"/>
      <c r="HPI771" s="79"/>
      <c r="HPJ771" s="79"/>
      <c r="HPK771" s="79"/>
      <c r="HPL771" s="79"/>
      <c r="HPM771" s="79"/>
      <c r="HPN771" s="79"/>
      <c r="HPO771" s="79"/>
      <c r="HPP771" s="79"/>
      <c r="HPQ771" s="79"/>
      <c r="HPR771" s="79"/>
      <c r="HPS771" s="79"/>
      <c r="HPT771" s="79"/>
      <c r="HPU771" s="79"/>
      <c r="HPV771" s="79"/>
      <c r="HPW771" s="79"/>
      <c r="HPX771" s="79"/>
      <c r="HPY771" s="79"/>
      <c r="HPZ771" s="79"/>
      <c r="HQA771" s="79"/>
      <c r="HQB771" s="79"/>
      <c r="HQC771" s="79"/>
      <c r="HQD771" s="79"/>
      <c r="HQE771" s="79"/>
      <c r="HQF771" s="79"/>
      <c r="HQG771" s="79"/>
      <c r="HQH771" s="79"/>
      <c r="HQI771" s="79"/>
      <c r="HQJ771" s="79"/>
      <c r="HQK771" s="79"/>
      <c r="HQL771" s="79"/>
      <c r="HQM771" s="79"/>
      <c r="HQN771" s="79"/>
      <c r="HQO771" s="79"/>
      <c r="HQP771" s="79"/>
      <c r="HQQ771" s="79"/>
      <c r="HQR771" s="79"/>
      <c r="HQS771" s="79"/>
      <c r="HQT771" s="79"/>
      <c r="HQU771" s="79"/>
      <c r="HQV771" s="79"/>
      <c r="HQW771" s="79"/>
      <c r="HQX771" s="79"/>
      <c r="HQY771" s="79"/>
      <c r="HQZ771" s="79"/>
      <c r="HRA771" s="79"/>
      <c r="HRB771" s="79"/>
      <c r="HRC771" s="79"/>
      <c r="HRD771" s="79"/>
      <c r="HRE771" s="79"/>
      <c r="HRF771" s="79"/>
      <c r="HRG771" s="79"/>
      <c r="HRH771" s="79"/>
      <c r="HRI771" s="79"/>
      <c r="HRJ771" s="79"/>
      <c r="HRK771" s="79"/>
      <c r="HRL771" s="79"/>
      <c r="HRM771" s="79"/>
      <c r="HRN771" s="79"/>
      <c r="HRO771" s="79"/>
      <c r="HRP771" s="79"/>
      <c r="HRQ771" s="79"/>
      <c r="HRR771" s="79"/>
      <c r="HRS771" s="79"/>
      <c r="HRT771" s="79"/>
      <c r="HRU771" s="79"/>
      <c r="HRV771" s="79"/>
      <c r="HRW771" s="79"/>
      <c r="HRX771" s="79"/>
      <c r="HRY771" s="79"/>
      <c r="HRZ771" s="79"/>
      <c r="HSA771" s="79"/>
      <c r="HSB771" s="79"/>
      <c r="HSC771" s="79"/>
      <c r="HSD771" s="79"/>
      <c r="HSE771" s="79"/>
      <c r="HSF771" s="79"/>
      <c r="HSG771" s="79"/>
      <c r="HSH771" s="79"/>
      <c r="HSI771" s="79"/>
      <c r="HSJ771" s="79"/>
      <c r="HSK771" s="79"/>
      <c r="HSL771" s="79"/>
      <c r="HSM771" s="79"/>
      <c r="HSN771" s="79"/>
      <c r="HSO771" s="79"/>
      <c r="HSP771" s="79"/>
      <c r="HSQ771" s="79"/>
      <c r="HSR771" s="79"/>
      <c r="HSS771" s="79"/>
      <c r="HST771" s="79"/>
      <c r="HSU771" s="79"/>
      <c r="HSV771" s="79"/>
      <c r="HSW771" s="79"/>
      <c r="HSX771" s="79"/>
      <c r="HSY771" s="79"/>
      <c r="HSZ771" s="79"/>
      <c r="HTA771" s="79"/>
      <c r="HTB771" s="79"/>
      <c r="HTC771" s="79"/>
      <c r="HTD771" s="79"/>
      <c r="HTE771" s="79"/>
      <c r="HTF771" s="79"/>
      <c r="HTG771" s="79"/>
      <c r="HTH771" s="79"/>
      <c r="HTI771" s="79"/>
      <c r="HTJ771" s="79"/>
      <c r="HTK771" s="79"/>
      <c r="HTL771" s="79"/>
      <c r="HTM771" s="79"/>
      <c r="HTN771" s="79"/>
      <c r="HTO771" s="79"/>
      <c r="HTP771" s="79"/>
      <c r="HTQ771" s="79"/>
      <c r="HTR771" s="79"/>
      <c r="HTS771" s="79"/>
      <c r="HTT771" s="79"/>
      <c r="HTU771" s="79"/>
      <c r="HTV771" s="79"/>
      <c r="HTW771" s="79"/>
      <c r="HTX771" s="79"/>
      <c r="HTY771" s="79"/>
      <c r="HTZ771" s="79"/>
      <c r="HUA771" s="79"/>
      <c r="HUB771" s="79"/>
      <c r="HUC771" s="79"/>
      <c r="HUD771" s="79"/>
      <c r="HUE771" s="79"/>
      <c r="HUF771" s="79"/>
      <c r="HUG771" s="79"/>
      <c r="HUH771" s="79"/>
      <c r="HUI771" s="79"/>
      <c r="HUJ771" s="79"/>
      <c r="HUK771" s="79"/>
      <c r="HUL771" s="79"/>
      <c r="HUM771" s="79"/>
      <c r="HUN771" s="79"/>
      <c r="HUO771" s="79"/>
      <c r="HUP771" s="79"/>
      <c r="HUQ771" s="79"/>
      <c r="HUR771" s="79"/>
      <c r="HUS771" s="79"/>
      <c r="HUT771" s="79"/>
      <c r="HUU771" s="79"/>
      <c r="HUV771" s="79"/>
      <c r="HUW771" s="79"/>
      <c r="HUX771" s="79"/>
      <c r="HUY771" s="79"/>
      <c r="HUZ771" s="79"/>
      <c r="HVA771" s="79"/>
      <c r="HVB771" s="79"/>
      <c r="HVC771" s="79"/>
      <c r="HVD771" s="79"/>
      <c r="HVE771" s="79"/>
      <c r="HVF771" s="79"/>
      <c r="HVG771" s="79"/>
      <c r="HVH771" s="79"/>
      <c r="HVI771" s="79"/>
      <c r="HVJ771" s="79"/>
      <c r="HVK771" s="79"/>
      <c r="HVL771" s="79"/>
      <c r="HVM771" s="79"/>
      <c r="HVN771" s="79"/>
      <c r="HVO771" s="79"/>
      <c r="HVP771" s="79"/>
      <c r="HVQ771" s="79"/>
      <c r="HVR771" s="79"/>
      <c r="HVS771" s="79"/>
      <c r="HVT771" s="79"/>
      <c r="HVU771" s="79"/>
      <c r="HVV771" s="79"/>
      <c r="HVW771" s="79"/>
      <c r="HVX771" s="79"/>
      <c r="HVY771" s="79"/>
      <c r="HVZ771" s="79"/>
      <c r="HWA771" s="79"/>
      <c r="HWB771" s="79"/>
      <c r="HWC771" s="79"/>
      <c r="HWD771" s="79"/>
      <c r="HWE771" s="79"/>
      <c r="HWF771" s="79"/>
      <c r="HWG771" s="79"/>
      <c r="HWH771" s="79"/>
      <c r="HWI771" s="79"/>
      <c r="HWJ771" s="79"/>
      <c r="HWK771" s="79"/>
      <c r="HWL771" s="79"/>
      <c r="HWM771" s="79"/>
      <c r="HWN771" s="79"/>
      <c r="HWO771" s="79"/>
      <c r="HWP771" s="79"/>
      <c r="HWQ771" s="79"/>
      <c r="HWR771" s="79"/>
      <c r="HWS771" s="79"/>
      <c r="HWT771" s="79"/>
      <c r="HWU771" s="79"/>
      <c r="HWV771" s="79"/>
      <c r="HWW771" s="79"/>
      <c r="HWX771" s="79"/>
      <c r="HWY771" s="79"/>
      <c r="HWZ771" s="79"/>
      <c r="HXA771" s="79"/>
      <c r="HXB771" s="79"/>
      <c r="HXC771" s="79"/>
      <c r="HXD771" s="79"/>
      <c r="HXE771" s="79"/>
      <c r="HXF771" s="79"/>
      <c r="HXG771" s="79"/>
      <c r="HXH771" s="79"/>
      <c r="HXI771" s="79"/>
      <c r="HXJ771" s="79"/>
      <c r="HXK771" s="79"/>
      <c r="HXL771" s="79"/>
      <c r="HXM771" s="79"/>
      <c r="HXN771" s="79"/>
      <c r="HXO771" s="79"/>
      <c r="HXP771" s="79"/>
      <c r="HXQ771" s="79"/>
      <c r="HXR771" s="79"/>
      <c r="HXS771" s="79"/>
      <c r="HXT771" s="79"/>
      <c r="HXU771" s="79"/>
      <c r="HXV771" s="79"/>
      <c r="HXW771" s="79"/>
      <c r="HXX771" s="79"/>
      <c r="HXY771" s="79"/>
      <c r="HXZ771" s="79"/>
      <c r="HYA771" s="79"/>
      <c r="HYB771" s="79"/>
      <c r="HYC771" s="79"/>
      <c r="HYD771" s="79"/>
      <c r="HYE771" s="79"/>
      <c r="HYF771" s="79"/>
      <c r="HYG771" s="79"/>
      <c r="HYH771" s="79"/>
      <c r="HYI771" s="79"/>
      <c r="HYJ771" s="79"/>
      <c r="HYK771" s="79"/>
      <c r="HYL771" s="79"/>
      <c r="HYM771" s="79"/>
      <c r="HYN771" s="79"/>
      <c r="HYO771" s="79"/>
      <c r="HYP771" s="79"/>
      <c r="HYQ771" s="79"/>
      <c r="HYR771" s="79"/>
      <c r="HYS771" s="79"/>
      <c r="HYT771" s="79"/>
      <c r="HYU771" s="79"/>
      <c r="HYV771" s="79"/>
      <c r="HYW771" s="79"/>
      <c r="HYX771" s="79"/>
      <c r="HYY771" s="79"/>
      <c r="HYZ771" s="79"/>
      <c r="HZA771" s="79"/>
      <c r="HZB771" s="79"/>
      <c r="HZC771" s="79"/>
      <c r="HZD771" s="79"/>
      <c r="HZE771" s="79"/>
      <c r="HZF771" s="79"/>
      <c r="HZG771" s="79"/>
      <c r="HZH771" s="79"/>
      <c r="HZI771" s="79"/>
      <c r="HZJ771" s="79"/>
      <c r="HZK771" s="79"/>
      <c r="HZL771" s="79"/>
      <c r="HZM771" s="79"/>
      <c r="HZN771" s="79"/>
      <c r="HZO771" s="79"/>
      <c r="HZP771" s="79"/>
      <c r="HZQ771" s="79"/>
      <c r="HZR771" s="79"/>
      <c r="HZS771" s="79"/>
      <c r="HZT771" s="79"/>
      <c r="HZU771" s="79"/>
      <c r="HZV771" s="79"/>
      <c r="HZW771" s="79"/>
      <c r="HZX771" s="79"/>
      <c r="HZY771" s="79"/>
      <c r="HZZ771" s="79"/>
      <c r="IAA771" s="79"/>
      <c r="IAB771" s="79"/>
      <c r="IAC771" s="79"/>
      <c r="IAD771" s="79"/>
      <c r="IAE771" s="79"/>
      <c r="IAF771" s="79"/>
      <c r="IAG771" s="79"/>
      <c r="IAH771" s="79"/>
      <c r="IAI771" s="79"/>
      <c r="IAJ771" s="79"/>
      <c r="IAK771" s="79"/>
      <c r="IAL771" s="79"/>
      <c r="IAM771" s="79"/>
      <c r="IAN771" s="79"/>
      <c r="IAO771" s="79"/>
      <c r="IAP771" s="79"/>
      <c r="IAQ771" s="79"/>
      <c r="IAR771" s="79"/>
      <c r="IAS771" s="79"/>
      <c r="IAT771" s="79"/>
      <c r="IAU771" s="79"/>
      <c r="IAV771" s="79"/>
      <c r="IAW771" s="79"/>
      <c r="IAX771" s="79"/>
      <c r="IAY771" s="79"/>
      <c r="IAZ771" s="79"/>
      <c r="IBA771" s="79"/>
      <c r="IBB771" s="79"/>
      <c r="IBC771" s="79"/>
      <c r="IBD771" s="79"/>
      <c r="IBE771" s="79"/>
      <c r="IBF771" s="79"/>
      <c r="IBG771" s="79"/>
      <c r="IBH771" s="79"/>
      <c r="IBI771" s="79"/>
      <c r="IBJ771" s="79"/>
      <c r="IBK771" s="79"/>
      <c r="IBL771" s="79"/>
      <c r="IBM771" s="79"/>
      <c r="IBN771" s="79"/>
      <c r="IBO771" s="79"/>
      <c r="IBP771" s="79"/>
      <c r="IBQ771" s="79"/>
      <c r="IBR771" s="79"/>
      <c r="IBS771" s="79"/>
      <c r="IBT771" s="79"/>
      <c r="IBU771" s="79"/>
      <c r="IBV771" s="79"/>
      <c r="IBW771" s="79"/>
      <c r="IBX771" s="79"/>
      <c r="IBY771" s="79"/>
      <c r="IBZ771" s="79"/>
      <c r="ICA771" s="79"/>
      <c r="ICB771" s="79"/>
      <c r="ICC771" s="79"/>
      <c r="ICD771" s="79"/>
      <c r="ICE771" s="79"/>
      <c r="ICF771" s="79"/>
      <c r="ICG771" s="79"/>
      <c r="ICH771" s="79"/>
      <c r="ICI771" s="79"/>
      <c r="ICJ771" s="79"/>
      <c r="ICK771" s="79"/>
      <c r="ICL771" s="79"/>
      <c r="ICM771" s="79"/>
      <c r="ICN771" s="79"/>
      <c r="ICO771" s="79"/>
      <c r="ICP771" s="79"/>
      <c r="ICQ771" s="79"/>
      <c r="ICR771" s="79"/>
      <c r="ICS771" s="79"/>
      <c r="ICT771" s="79"/>
      <c r="ICU771" s="79"/>
      <c r="ICV771" s="79"/>
      <c r="ICW771" s="79"/>
      <c r="ICX771" s="79"/>
      <c r="ICY771" s="79"/>
      <c r="ICZ771" s="79"/>
      <c r="IDA771" s="79"/>
      <c r="IDB771" s="79"/>
      <c r="IDC771" s="79"/>
      <c r="IDD771" s="79"/>
      <c r="IDE771" s="79"/>
      <c r="IDF771" s="79"/>
      <c r="IDG771" s="79"/>
      <c r="IDH771" s="79"/>
      <c r="IDI771" s="79"/>
      <c r="IDJ771" s="79"/>
      <c r="IDK771" s="79"/>
      <c r="IDL771" s="79"/>
      <c r="IDM771" s="79"/>
      <c r="IDN771" s="79"/>
      <c r="IDO771" s="79"/>
      <c r="IDP771" s="79"/>
      <c r="IDQ771" s="79"/>
      <c r="IDR771" s="79"/>
      <c r="IDS771" s="79"/>
      <c r="IDT771" s="79"/>
      <c r="IDU771" s="79"/>
      <c r="IDV771" s="79"/>
      <c r="IDW771" s="79"/>
      <c r="IDX771" s="79"/>
      <c r="IDY771" s="79"/>
      <c r="IDZ771" s="79"/>
      <c r="IEA771" s="79"/>
      <c r="IEB771" s="79"/>
      <c r="IEC771" s="79"/>
      <c r="IED771" s="79"/>
      <c r="IEE771" s="79"/>
      <c r="IEF771" s="79"/>
      <c r="IEG771" s="79"/>
      <c r="IEH771" s="79"/>
      <c r="IEI771" s="79"/>
      <c r="IEJ771" s="79"/>
      <c r="IEK771" s="79"/>
      <c r="IEL771" s="79"/>
      <c r="IEM771" s="79"/>
      <c r="IEN771" s="79"/>
      <c r="IEO771" s="79"/>
      <c r="IEP771" s="79"/>
      <c r="IEQ771" s="79"/>
      <c r="IER771" s="79"/>
      <c r="IES771" s="79"/>
      <c r="IET771" s="79"/>
      <c r="IEU771" s="79"/>
      <c r="IEV771" s="79"/>
      <c r="IEW771" s="79"/>
      <c r="IEX771" s="79"/>
      <c r="IEY771" s="79"/>
      <c r="IEZ771" s="79"/>
      <c r="IFA771" s="79"/>
      <c r="IFB771" s="79"/>
      <c r="IFC771" s="79"/>
      <c r="IFD771" s="79"/>
      <c r="IFE771" s="79"/>
      <c r="IFF771" s="79"/>
      <c r="IFG771" s="79"/>
      <c r="IFH771" s="79"/>
      <c r="IFI771" s="79"/>
      <c r="IFJ771" s="79"/>
      <c r="IFK771" s="79"/>
      <c r="IFL771" s="79"/>
      <c r="IFM771" s="79"/>
      <c r="IFN771" s="79"/>
      <c r="IFO771" s="79"/>
      <c r="IFP771" s="79"/>
      <c r="IFQ771" s="79"/>
      <c r="IFR771" s="79"/>
      <c r="IFS771" s="79"/>
      <c r="IFT771" s="79"/>
      <c r="IFU771" s="79"/>
      <c r="IFV771" s="79"/>
      <c r="IFW771" s="79"/>
      <c r="IFX771" s="79"/>
      <c r="IFY771" s="79"/>
      <c r="IFZ771" s="79"/>
      <c r="IGA771" s="79"/>
      <c r="IGB771" s="79"/>
      <c r="IGC771" s="79"/>
      <c r="IGD771" s="79"/>
      <c r="IGE771" s="79"/>
      <c r="IGF771" s="79"/>
      <c r="IGG771" s="79"/>
      <c r="IGH771" s="79"/>
      <c r="IGI771" s="79"/>
      <c r="IGJ771" s="79"/>
      <c r="IGK771" s="79"/>
      <c r="IGL771" s="79"/>
      <c r="IGM771" s="79"/>
      <c r="IGN771" s="79"/>
      <c r="IGO771" s="79"/>
      <c r="IGP771" s="79"/>
      <c r="IGQ771" s="79"/>
      <c r="IGR771" s="79"/>
      <c r="IGS771" s="79"/>
      <c r="IGT771" s="79"/>
      <c r="IGU771" s="79"/>
      <c r="IGV771" s="79"/>
      <c r="IGW771" s="79"/>
      <c r="IGX771" s="79"/>
      <c r="IGY771" s="79"/>
      <c r="IGZ771" s="79"/>
      <c r="IHA771" s="79"/>
      <c r="IHB771" s="79"/>
      <c r="IHC771" s="79"/>
      <c r="IHD771" s="79"/>
      <c r="IHE771" s="79"/>
      <c r="IHF771" s="79"/>
      <c r="IHG771" s="79"/>
      <c r="IHH771" s="79"/>
      <c r="IHI771" s="79"/>
      <c r="IHJ771" s="79"/>
      <c r="IHK771" s="79"/>
      <c r="IHL771" s="79"/>
      <c r="IHM771" s="79"/>
      <c r="IHN771" s="79"/>
      <c r="IHO771" s="79"/>
      <c r="IHP771" s="79"/>
      <c r="IHQ771" s="79"/>
      <c r="IHR771" s="79"/>
      <c r="IHS771" s="79"/>
      <c r="IHT771" s="79"/>
      <c r="IHU771" s="79"/>
      <c r="IHV771" s="79"/>
      <c r="IHW771" s="79"/>
      <c r="IHX771" s="79"/>
      <c r="IHY771" s="79"/>
      <c r="IHZ771" s="79"/>
      <c r="IIA771" s="79"/>
      <c r="IIB771" s="79"/>
      <c r="IIC771" s="79"/>
      <c r="IID771" s="79"/>
      <c r="IIE771" s="79"/>
      <c r="IIF771" s="79"/>
      <c r="IIG771" s="79"/>
      <c r="IIH771" s="79"/>
      <c r="III771" s="79"/>
      <c r="IIJ771" s="79"/>
      <c r="IIK771" s="79"/>
      <c r="IIL771" s="79"/>
      <c r="IIM771" s="79"/>
      <c r="IIN771" s="79"/>
      <c r="IIO771" s="79"/>
      <c r="IIP771" s="79"/>
      <c r="IIQ771" s="79"/>
      <c r="IIR771" s="79"/>
      <c r="IIS771" s="79"/>
      <c r="IIT771" s="79"/>
      <c r="IIU771" s="79"/>
      <c r="IIV771" s="79"/>
      <c r="IIW771" s="79"/>
      <c r="IIX771" s="79"/>
      <c r="IIY771" s="79"/>
      <c r="IIZ771" s="79"/>
      <c r="IJA771" s="79"/>
      <c r="IJB771" s="79"/>
      <c r="IJC771" s="79"/>
      <c r="IJD771" s="79"/>
      <c r="IJE771" s="79"/>
      <c r="IJF771" s="79"/>
      <c r="IJG771" s="79"/>
      <c r="IJH771" s="79"/>
      <c r="IJI771" s="79"/>
      <c r="IJJ771" s="79"/>
      <c r="IJK771" s="79"/>
      <c r="IJL771" s="79"/>
      <c r="IJM771" s="79"/>
      <c r="IJN771" s="79"/>
      <c r="IJO771" s="79"/>
      <c r="IJP771" s="79"/>
      <c r="IJQ771" s="79"/>
      <c r="IJR771" s="79"/>
      <c r="IJS771" s="79"/>
      <c r="IJT771" s="79"/>
      <c r="IJU771" s="79"/>
      <c r="IJV771" s="79"/>
      <c r="IJW771" s="79"/>
      <c r="IJX771" s="79"/>
      <c r="IJY771" s="79"/>
      <c r="IJZ771" s="79"/>
      <c r="IKA771" s="79"/>
      <c r="IKB771" s="79"/>
      <c r="IKC771" s="79"/>
      <c r="IKD771" s="79"/>
      <c r="IKE771" s="79"/>
      <c r="IKF771" s="79"/>
      <c r="IKG771" s="79"/>
      <c r="IKH771" s="79"/>
      <c r="IKI771" s="79"/>
      <c r="IKJ771" s="79"/>
      <c r="IKK771" s="79"/>
      <c r="IKL771" s="79"/>
      <c r="IKM771" s="79"/>
      <c r="IKN771" s="79"/>
      <c r="IKO771" s="79"/>
      <c r="IKP771" s="79"/>
      <c r="IKQ771" s="79"/>
      <c r="IKR771" s="79"/>
      <c r="IKS771" s="79"/>
      <c r="IKT771" s="79"/>
      <c r="IKU771" s="79"/>
      <c r="IKV771" s="79"/>
      <c r="IKW771" s="79"/>
      <c r="IKX771" s="79"/>
      <c r="IKY771" s="79"/>
      <c r="IKZ771" s="79"/>
      <c r="ILA771" s="79"/>
      <c r="ILB771" s="79"/>
      <c r="ILC771" s="79"/>
      <c r="ILD771" s="79"/>
      <c r="ILE771" s="79"/>
      <c r="ILF771" s="79"/>
      <c r="ILG771" s="79"/>
      <c r="ILH771" s="79"/>
      <c r="ILI771" s="79"/>
      <c r="ILJ771" s="79"/>
      <c r="ILK771" s="79"/>
      <c r="ILL771" s="79"/>
      <c r="ILM771" s="79"/>
      <c r="ILN771" s="79"/>
      <c r="ILO771" s="79"/>
      <c r="ILP771" s="79"/>
      <c r="ILQ771" s="79"/>
      <c r="ILR771" s="79"/>
      <c r="ILS771" s="79"/>
      <c r="ILT771" s="79"/>
      <c r="ILU771" s="79"/>
      <c r="ILV771" s="79"/>
      <c r="ILW771" s="79"/>
      <c r="ILX771" s="79"/>
      <c r="ILY771" s="79"/>
      <c r="ILZ771" s="79"/>
      <c r="IMA771" s="79"/>
      <c r="IMB771" s="79"/>
      <c r="IMC771" s="79"/>
      <c r="IMD771" s="79"/>
      <c r="IME771" s="79"/>
      <c r="IMF771" s="79"/>
      <c r="IMG771" s="79"/>
      <c r="IMH771" s="79"/>
      <c r="IMI771" s="79"/>
      <c r="IMJ771" s="79"/>
      <c r="IMK771" s="79"/>
      <c r="IML771" s="79"/>
      <c r="IMM771" s="79"/>
      <c r="IMN771" s="79"/>
      <c r="IMO771" s="79"/>
      <c r="IMP771" s="79"/>
      <c r="IMQ771" s="79"/>
      <c r="IMR771" s="79"/>
      <c r="IMS771" s="79"/>
      <c r="IMT771" s="79"/>
      <c r="IMU771" s="79"/>
      <c r="IMV771" s="79"/>
      <c r="IMW771" s="79"/>
      <c r="IMX771" s="79"/>
      <c r="IMY771" s="79"/>
      <c r="IMZ771" s="79"/>
      <c r="INA771" s="79"/>
      <c r="INB771" s="79"/>
      <c r="INC771" s="79"/>
      <c r="IND771" s="79"/>
      <c r="INE771" s="79"/>
      <c r="INF771" s="79"/>
      <c r="ING771" s="79"/>
      <c r="INH771" s="79"/>
      <c r="INI771" s="79"/>
      <c r="INJ771" s="79"/>
      <c r="INK771" s="79"/>
      <c r="INL771" s="79"/>
      <c r="INM771" s="79"/>
      <c r="INN771" s="79"/>
      <c r="INO771" s="79"/>
      <c r="INP771" s="79"/>
      <c r="INQ771" s="79"/>
      <c r="INR771" s="79"/>
      <c r="INS771" s="79"/>
      <c r="INT771" s="79"/>
      <c r="INU771" s="79"/>
      <c r="INV771" s="79"/>
      <c r="INW771" s="79"/>
      <c r="INX771" s="79"/>
      <c r="INY771" s="79"/>
      <c r="INZ771" s="79"/>
      <c r="IOA771" s="79"/>
      <c r="IOB771" s="79"/>
      <c r="IOC771" s="79"/>
      <c r="IOD771" s="79"/>
      <c r="IOE771" s="79"/>
      <c r="IOF771" s="79"/>
      <c r="IOG771" s="79"/>
      <c r="IOH771" s="79"/>
      <c r="IOI771" s="79"/>
      <c r="IOJ771" s="79"/>
      <c r="IOK771" s="79"/>
      <c r="IOL771" s="79"/>
      <c r="IOM771" s="79"/>
      <c r="ION771" s="79"/>
      <c r="IOO771" s="79"/>
      <c r="IOP771" s="79"/>
      <c r="IOQ771" s="79"/>
      <c r="IOR771" s="79"/>
      <c r="IOS771" s="79"/>
      <c r="IOT771" s="79"/>
      <c r="IOU771" s="79"/>
      <c r="IOV771" s="79"/>
      <c r="IOW771" s="79"/>
      <c r="IOX771" s="79"/>
      <c r="IOY771" s="79"/>
      <c r="IOZ771" s="79"/>
      <c r="IPA771" s="79"/>
      <c r="IPB771" s="79"/>
      <c r="IPC771" s="79"/>
      <c r="IPD771" s="79"/>
      <c r="IPE771" s="79"/>
      <c r="IPF771" s="79"/>
      <c r="IPG771" s="79"/>
      <c r="IPH771" s="79"/>
      <c r="IPI771" s="79"/>
      <c r="IPJ771" s="79"/>
      <c r="IPK771" s="79"/>
      <c r="IPL771" s="79"/>
      <c r="IPM771" s="79"/>
      <c r="IPN771" s="79"/>
      <c r="IPO771" s="79"/>
      <c r="IPP771" s="79"/>
      <c r="IPQ771" s="79"/>
      <c r="IPR771" s="79"/>
      <c r="IPS771" s="79"/>
      <c r="IPT771" s="79"/>
      <c r="IPU771" s="79"/>
      <c r="IPV771" s="79"/>
      <c r="IPW771" s="79"/>
      <c r="IPX771" s="79"/>
      <c r="IPY771" s="79"/>
      <c r="IPZ771" s="79"/>
      <c r="IQA771" s="79"/>
      <c r="IQB771" s="79"/>
      <c r="IQC771" s="79"/>
      <c r="IQD771" s="79"/>
      <c r="IQE771" s="79"/>
      <c r="IQF771" s="79"/>
      <c r="IQG771" s="79"/>
      <c r="IQH771" s="79"/>
      <c r="IQI771" s="79"/>
      <c r="IQJ771" s="79"/>
      <c r="IQK771" s="79"/>
      <c r="IQL771" s="79"/>
      <c r="IQM771" s="79"/>
      <c r="IQN771" s="79"/>
      <c r="IQO771" s="79"/>
      <c r="IQP771" s="79"/>
      <c r="IQQ771" s="79"/>
      <c r="IQR771" s="79"/>
      <c r="IQS771" s="79"/>
      <c r="IQT771" s="79"/>
      <c r="IQU771" s="79"/>
      <c r="IQV771" s="79"/>
      <c r="IQW771" s="79"/>
      <c r="IQX771" s="79"/>
      <c r="IQY771" s="79"/>
      <c r="IQZ771" s="79"/>
      <c r="IRA771" s="79"/>
      <c r="IRB771" s="79"/>
      <c r="IRC771" s="79"/>
      <c r="IRD771" s="79"/>
      <c r="IRE771" s="79"/>
      <c r="IRF771" s="79"/>
      <c r="IRG771" s="79"/>
      <c r="IRH771" s="79"/>
      <c r="IRI771" s="79"/>
      <c r="IRJ771" s="79"/>
      <c r="IRK771" s="79"/>
      <c r="IRL771" s="79"/>
      <c r="IRM771" s="79"/>
      <c r="IRN771" s="79"/>
      <c r="IRO771" s="79"/>
      <c r="IRP771" s="79"/>
      <c r="IRQ771" s="79"/>
      <c r="IRR771" s="79"/>
      <c r="IRS771" s="79"/>
      <c r="IRT771" s="79"/>
      <c r="IRU771" s="79"/>
      <c r="IRV771" s="79"/>
      <c r="IRW771" s="79"/>
      <c r="IRX771" s="79"/>
      <c r="IRY771" s="79"/>
      <c r="IRZ771" s="79"/>
      <c r="ISA771" s="79"/>
      <c r="ISB771" s="79"/>
      <c r="ISC771" s="79"/>
      <c r="ISD771" s="79"/>
      <c r="ISE771" s="79"/>
      <c r="ISF771" s="79"/>
      <c r="ISG771" s="79"/>
      <c r="ISH771" s="79"/>
      <c r="ISI771" s="79"/>
      <c r="ISJ771" s="79"/>
      <c r="ISK771" s="79"/>
      <c r="ISL771" s="79"/>
      <c r="ISM771" s="79"/>
      <c r="ISN771" s="79"/>
      <c r="ISO771" s="79"/>
      <c r="ISP771" s="79"/>
      <c r="ISQ771" s="79"/>
      <c r="ISR771" s="79"/>
      <c r="ISS771" s="79"/>
      <c r="IST771" s="79"/>
      <c r="ISU771" s="79"/>
      <c r="ISV771" s="79"/>
      <c r="ISW771" s="79"/>
      <c r="ISX771" s="79"/>
      <c r="ISY771" s="79"/>
      <c r="ISZ771" s="79"/>
      <c r="ITA771" s="79"/>
      <c r="ITB771" s="79"/>
      <c r="ITC771" s="79"/>
      <c r="ITD771" s="79"/>
      <c r="ITE771" s="79"/>
      <c r="ITF771" s="79"/>
      <c r="ITG771" s="79"/>
      <c r="ITH771" s="79"/>
      <c r="ITI771" s="79"/>
      <c r="ITJ771" s="79"/>
      <c r="ITK771" s="79"/>
      <c r="ITL771" s="79"/>
      <c r="ITM771" s="79"/>
      <c r="ITN771" s="79"/>
      <c r="ITO771" s="79"/>
      <c r="ITP771" s="79"/>
      <c r="ITQ771" s="79"/>
      <c r="ITR771" s="79"/>
      <c r="ITS771" s="79"/>
      <c r="ITT771" s="79"/>
      <c r="ITU771" s="79"/>
      <c r="ITV771" s="79"/>
      <c r="ITW771" s="79"/>
      <c r="ITX771" s="79"/>
      <c r="ITY771" s="79"/>
      <c r="ITZ771" s="79"/>
      <c r="IUA771" s="79"/>
      <c r="IUB771" s="79"/>
      <c r="IUC771" s="79"/>
      <c r="IUD771" s="79"/>
      <c r="IUE771" s="79"/>
      <c r="IUF771" s="79"/>
      <c r="IUG771" s="79"/>
      <c r="IUH771" s="79"/>
      <c r="IUI771" s="79"/>
      <c r="IUJ771" s="79"/>
      <c r="IUK771" s="79"/>
      <c r="IUL771" s="79"/>
      <c r="IUM771" s="79"/>
      <c r="IUN771" s="79"/>
      <c r="IUO771" s="79"/>
      <c r="IUP771" s="79"/>
      <c r="IUQ771" s="79"/>
      <c r="IUR771" s="79"/>
      <c r="IUS771" s="79"/>
      <c r="IUT771" s="79"/>
      <c r="IUU771" s="79"/>
      <c r="IUV771" s="79"/>
      <c r="IUW771" s="79"/>
      <c r="IUX771" s="79"/>
      <c r="IUY771" s="79"/>
      <c r="IUZ771" s="79"/>
      <c r="IVA771" s="79"/>
      <c r="IVB771" s="79"/>
      <c r="IVC771" s="79"/>
      <c r="IVD771" s="79"/>
      <c r="IVE771" s="79"/>
      <c r="IVF771" s="79"/>
      <c r="IVG771" s="79"/>
      <c r="IVH771" s="79"/>
      <c r="IVI771" s="79"/>
      <c r="IVJ771" s="79"/>
      <c r="IVK771" s="79"/>
      <c r="IVL771" s="79"/>
      <c r="IVM771" s="79"/>
      <c r="IVN771" s="79"/>
      <c r="IVO771" s="79"/>
      <c r="IVP771" s="79"/>
      <c r="IVQ771" s="79"/>
      <c r="IVR771" s="79"/>
      <c r="IVS771" s="79"/>
      <c r="IVT771" s="79"/>
      <c r="IVU771" s="79"/>
      <c r="IVV771" s="79"/>
      <c r="IVW771" s="79"/>
      <c r="IVX771" s="79"/>
      <c r="IVY771" s="79"/>
      <c r="IVZ771" s="79"/>
      <c r="IWA771" s="79"/>
      <c r="IWB771" s="79"/>
      <c r="IWC771" s="79"/>
      <c r="IWD771" s="79"/>
      <c r="IWE771" s="79"/>
      <c r="IWF771" s="79"/>
      <c r="IWG771" s="79"/>
      <c r="IWH771" s="79"/>
      <c r="IWI771" s="79"/>
      <c r="IWJ771" s="79"/>
      <c r="IWK771" s="79"/>
      <c r="IWL771" s="79"/>
      <c r="IWM771" s="79"/>
      <c r="IWN771" s="79"/>
      <c r="IWO771" s="79"/>
      <c r="IWP771" s="79"/>
      <c r="IWQ771" s="79"/>
      <c r="IWR771" s="79"/>
      <c r="IWS771" s="79"/>
      <c r="IWT771" s="79"/>
      <c r="IWU771" s="79"/>
      <c r="IWV771" s="79"/>
      <c r="IWW771" s="79"/>
      <c r="IWX771" s="79"/>
      <c r="IWY771" s="79"/>
      <c r="IWZ771" s="79"/>
      <c r="IXA771" s="79"/>
      <c r="IXB771" s="79"/>
      <c r="IXC771" s="79"/>
      <c r="IXD771" s="79"/>
      <c r="IXE771" s="79"/>
      <c r="IXF771" s="79"/>
      <c r="IXG771" s="79"/>
      <c r="IXH771" s="79"/>
      <c r="IXI771" s="79"/>
      <c r="IXJ771" s="79"/>
      <c r="IXK771" s="79"/>
      <c r="IXL771" s="79"/>
      <c r="IXM771" s="79"/>
      <c r="IXN771" s="79"/>
      <c r="IXO771" s="79"/>
      <c r="IXP771" s="79"/>
      <c r="IXQ771" s="79"/>
      <c r="IXR771" s="79"/>
      <c r="IXS771" s="79"/>
      <c r="IXT771" s="79"/>
      <c r="IXU771" s="79"/>
      <c r="IXV771" s="79"/>
      <c r="IXW771" s="79"/>
      <c r="IXX771" s="79"/>
      <c r="IXY771" s="79"/>
      <c r="IXZ771" s="79"/>
      <c r="IYA771" s="79"/>
      <c r="IYB771" s="79"/>
      <c r="IYC771" s="79"/>
      <c r="IYD771" s="79"/>
      <c r="IYE771" s="79"/>
      <c r="IYF771" s="79"/>
      <c r="IYG771" s="79"/>
      <c r="IYH771" s="79"/>
      <c r="IYI771" s="79"/>
      <c r="IYJ771" s="79"/>
      <c r="IYK771" s="79"/>
      <c r="IYL771" s="79"/>
      <c r="IYM771" s="79"/>
      <c r="IYN771" s="79"/>
      <c r="IYO771" s="79"/>
      <c r="IYP771" s="79"/>
      <c r="IYQ771" s="79"/>
      <c r="IYR771" s="79"/>
      <c r="IYS771" s="79"/>
      <c r="IYT771" s="79"/>
      <c r="IYU771" s="79"/>
      <c r="IYV771" s="79"/>
      <c r="IYW771" s="79"/>
      <c r="IYX771" s="79"/>
      <c r="IYY771" s="79"/>
      <c r="IYZ771" s="79"/>
      <c r="IZA771" s="79"/>
      <c r="IZB771" s="79"/>
      <c r="IZC771" s="79"/>
      <c r="IZD771" s="79"/>
      <c r="IZE771" s="79"/>
      <c r="IZF771" s="79"/>
      <c r="IZG771" s="79"/>
      <c r="IZH771" s="79"/>
      <c r="IZI771" s="79"/>
      <c r="IZJ771" s="79"/>
      <c r="IZK771" s="79"/>
      <c r="IZL771" s="79"/>
      <c r="IZM771" s="79"/>
      <c r="IZN771" s="79"/>
      <c r="IZO771" s="79"/>
      <c r="IZP771" s="79"/>
      <c r="IZQ771" s="79"/>
      <c r="IZR771" s="79"/>
      <c r="IZS771" s="79"/>
      <c r="IZT771" s="79"/>
      <c r="IZU771" s="79"/>
      <c r="IZV771" s="79"/>
      <c r="IZW771" s="79"/>
      <c r="IZX771" s="79"/>
      <c r="IZY771" s="79"/>
      <c r="IZZ771" s="79"/>
      <c r="JAA771" s="79"/>
      <c r="JAB771" s="79"/>
      <c r="JAC771" s="79"/>
      <c r="JAD771" s="79"/>
      <c r="JAE771" s="79"/>
      <c r="JAF771" s="79"/>
      <c r="JAG771" s="79"/>
      <c r="JAH771" s="79"/>
      <c r="JAI771" s="79"/>
      <c r="JAJ771" s="79"/>
      <c r="JAK771" s="79"/>
      <c r="JAL771" s="79"/>
      <c r="JAM771" s="79"/>
      <c r="JAN771" s="79"/>
      <c r="JAO771" s="79"/>
      <c r="JAP771" s="79"/>
      <c r="JAQ771" s="79"/>
      <c r="JAR771" s="79"/>
      <c r="JAS771" s="79"/>
      <c r="JAT771" s="79"/>
      <c r="JAU771" s="79"/>
      <c r="JAV771" s="79"/>
      <c r="JAW771" s="79"/>
      <c r="JAX771" s="79"/>
      <c r="JAY771" s="79"/>
      <c r="JAZ771" s="79"/>
      <c r="JBA771" s="79"/>
      <c r="JBB771" s="79"/>
      <c r="JBC771" s="79"/>
      <c r="JBD771" s="79"/>
      <c r="JBE771" s="79"/>
      <c r="JBF771" s="79"/>
      <c r="JBG771" s="79"/>
      <c r="JBH771" s="79"/>
      <c r="JBI771" s="79"/>
      <c r="JBJ771" s="79"/>
      <c r="JBK771" s="79"/>
      <c r="JBL771" s="79"/>
      <c r="JBM771" s="79"/>
      <c r="JBN771" s="79"/>
      <c r="JBO771" s="79"/>
      <c r="JBP771" s="79"/>
      <c r="JBQ771" s="79"/>
      <c r="JBR771" s="79"/>
      <c r="JBS771" s="79"/>
      <c r="JBT771" s="79"/>
      <c r="JBU771" s="79"/>
      <c r="JBV771" s="79"/>
      <c r="JBW771" s="79"/>
      <c r="JBX771" s="79"/>
      <c r="JBY771" s="79"/>
      <c r="JBZ771" s="79"/>
      <c r="JCA771" s="79"/>
      <c r="JCB771" s="79"/>
      <c r="JCC771" s="79"/>
      <c r="JCD771" s="79"/>
      <c r="JCE771" s="79"/>
      <c r="JCF771" s="79"/>
      <c r="JCG771" s="79"/>
      <c r="JCH771" s="79"/>
      <c r="JCI771" s="79"/>
      <c r="JCJ771" s="79"/>
      <c r="JCK771" s="79"/>
      <c r="JCL771" s="79"/>
      <c r="JCM771" s="79"/>
      <c r="JCN771" s="79"/>
      <c r="JCO771" s="79"/>
      <c r="JCP771" s="79"/>
      <c r="JCQ771" s="79"/>
      <c r="JCR771" s="79"/>
      <c r="JCS771" s="79"/>
      <c r="JCT771" s="79"/>
      <c r="JCU771" s="79"/>
      <c r="JCV771" s="79"/>
      <c r="JCW771" s="79"/>
      <c r="JCX771" s="79"/>
      <c r="JCY771" s="79"/>
      <c r="JCZ771" s="79"/>
      <c r="JDA771" s="79"/>
      <c r="JDB771" s="79"/>
      <c r="JDC771" s="79"/>
    </row>
    <row r="772" spans="1:6867" x14ac:dyDescent="0.25">
      <c r="B772" s="74" t="s">
        <v>3449</v>
      </c>
      <c r="C772" s="74" t="s">
        <v>3445</v>
      </c>
      <c r="D772" s="83">
        <v>1978</v>
      </c>
      <c r="E772" s="83" t="s">
        <v>3440</v>
      </c>
      <c r="F772" s="83" t="s">
        <v>2678</v>
      </c>
      <c r="G772" s="83" t="s">
        <v>2640</v>
      </c>
      <c r="H772" s="85"/>
      <c r="I772" s="88">
        <v>110.05</v>
      </c>
      <c r="J772" s="83">
        <v>2006</v>
      </c>
      <c r="K772" s="83">
        <v>1026</v>
      </c>
    </row>
    <row r="773" spans="1:6867" x14ac:dyDescent="0.25">
      <c r="B773" s="74" t="s">
        <v>2549</v>
      </c>
      <c r="C773" s="74" t="s">
        <v>1120</v>
      </c>
      <c r="D773" s="83">
        <v>1980</v>
      </c>
      <c r="E773" s="83" t="s">
        <v>3851</v>
      </c>
      <c r="F773" s="83" t="s">
        <v>2656</v>
      </c>
      <c r="G773" s="83" t="s">
        <v>2640</v>
      </c>
      <c r="H773" s="85"/>
      <c r="I773" s="88">
        <v>110.06</v>
      </c>
      <c r="J773" s="83">
        <v>2003</v>
      </c>
      <c r="K773" s="83">
        <v>1026</v>
      </c>
    </row>
    <row r="774" spans="1:6867" s="74" customFormat="1" x14ac:dyDescent="0.25">
      <c r="A774" s="79"/>
      <c r="B774" t="s">
        <v>148</v>
      </c>
      <c r="C774" t="s">
        <v>1120</v>
      </c>
      <c r="D774" s="4">
        <v>1967</v>
      </c>
      <c r="E774" s="4" t="s">
        <v>1150</v>
      </c>
      <c r="F774" s="6" t="s">
        <v>2656</v>
      </c>
      <c r="G774" s="4" t="s">
        <v>2640</v>
      </c>
      <c r="H774" s="105"/>
      <c r="I774" s="106">
        <v>110.1</v>
      </c>
      <c r="J774" s="107">
        <v>1993</v>
      </c>
      <c r="K774" s="107">
        <v>1025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  <c r="BA774" s="79"/>
      <c r="BB774" s="79"/>
      <c r="BC774" s="79"/>
      <c r="BD774" s="79"/>
      <c r="BE774" s="79"/>
      <c r="BF774" s="79"/>
      <c r="BG774" s="79"/>
      <c r="BH774" s="79"/>
      <c r="BI774" s="79"/>
      <c r="BJ774" s="79"/>
      <c r="BK774" s="79"/>
      <c r="BL774" s="79"/>
      <c r="BM774" s="79"/>
      <c r="BN774" s="79"/>
      <c r="BO774" s="79"/>
      <c r="BP774" s="79"/>
      <c r="BQ774" s="79"/>
      <c r="BR774" s="79"/>
      <c r="BS774" s="79"/>
      <c r="BT774" s="79"/>
      <c r="BU774" s="79"/>
      <c r="BV774" s="79"/>
      <c r="BW774" s="79"/>
      <c r="BX774" s="79"/>
      <c r="BY774" s="79"/>
      <c r="BZ774" s="79"/>
      <c r="CA774" s="79"/>
      <c r="CB774" s="79"/>
      <c r="CC774" s="79"/>
      <c r="CD774" s="79"/>
      <c r="CE774" s="79"/>
      <c r="CF774" s="79"/>
      <c r="CG774" s="79"/>
      <c r="CH774" s="79"/>
      <c r="CI774" s="79"/>
      <c r="CJ774" s="79"/>
      <c r="CK774" s="79"/>
      <c r="CL774" s="79"/>
      <c r="CM774" s="79"/>
      <c r="CN774" s="79"/>
      <c r="CO774" s="79"/>
      <c r="CP774" s="79"/>
      <c r="CQ774" s="79"/>
      <c r="CR774" s="79"/>
      <c r="CS774" s="79"/>
      <c r="CT774" s="79"/>
      <c r="CU774" s="79"/>
      <c r="CV774" s="79"/>
      <c r="CW774" s="79"/>
      <c r="CX774" s="79"/>
      <c r="CY774" s="79"/>
      <c r="CZ774" s="79"/>
      <c r="DA774" s="79"/>
      <c r="DB774" s="79"/>
      <c r="DC774" s="79"/>
      <c r="DD774" s="79"/>
      <c r="DE774" s="79"/>
      <c r="DF774" s="79"/>
      <c r="DG774" s="79"/>
      <c r="DH774" s="79"/>
      <c r="DI774" s="79"/>
      <c r="DJ774" s="79"/>
      <c r="DK774" s="79"/>
      <c r="DL774" s="79"/>
      <c r="DM774" s="79"/>
      <c r="DN774" s="79"/>
      <c r="DO774" s="79"/>
      <c r="DP774" s="79"/>
      <c r="DQ774" s="79"/>
      <c r="DR774" s="79"/>
      <c r="DS774" s="79"/>
      <c r="DT774" s="79"/>
      <c r="DU774" s="79"/>
      <c r="DV774" s="79"/>
      <c r="DW774" s="79"/>
      <c r="DX774" s="79"/>
      <c r="DY774" s="79"/>
      <c r="DZ774" s="79"/>
      <c r="EA774" s="79"/>
      <c r="EB774" s="79"/>
      <c r="EC774" s="79"/>
      <c r="ED774" s="79"/>
      <c r="EE774" s="79"/>
      <c r="EF774" s="79"/>
      <c r="EG774" s="79"/>
      <c r="EH774" s="79"/>
      <c r="EI774" s="79"/>
      <c r="EJ774" s="79"/>
      <c r="EK774" s="79"/>
      <c r="EL774" s="79"/>
      <c r="EM774" s="79"/>
      <c r="EN774" s="79"/>
      <c r="EO774" s="79"/>
      <c r="EP774" s="79"/>
      <c r="EQ774" s="79"/>
      <c r="ER774" s="79"/>
      <c r="ES774" s="79"/>
      <c r="ET774" s="79"/>
      <c r="EU774" s="79"/>
      <c r="EV774" s="79"/>
      <c r="EW774" s="79"/>
      <c r="EX774" s="79"/>
      <c r="EY774" s="79"/>
      <c r="EZ774" s="79"/>
      <c r="FA774" s="79"/>
      <c r="FB774" s="79"/>
      <c r="FC774" s="79"/>
      <c r="FD774" s="79"/>
      <c r="FE774" s="79"/>
      <c r="FF774" s="79"/>
      <c r="FG774" s="79"/>
      <c r="FH774" s="79"/>
      <c r="FI774" s="79"/>
      <c r="FJ774" s="79"/>
      <c r="FK774" s="79"/>
      <c r="FL774" s="79"/>
      <c r="FM774" s="79"/>
      <c r="FN774" s="79"/>
      <c r="FO774" s="79"/>
      <c r="FP774" s="79"/>
      <c r="FQ774" s="79"/>
      <c r="FR774" s="79"/>
      <c r="FS774" s="79"/>
      <c r="FT774" s="79"/>
      <c r="FU774" s="79"/>
      <c r="FV774" s="79"/>
      <c r="FW774" s="79"/>
      <c r="FX774" s="79"/>
      <c r="FY774" s="79"/>
      <c r="FZ774" s="79"/>
      <c r="GA774" s="79"/>
      <c r="GB774" s="79"/>
      <c r="GC774" s="79"/>
      <c r="GD774" s="79"/>
      <c r="GE774" s="79"/>
      <c r="GF774" s="79"/>
      <c r="GG774" s="79"/>
      <c r="GH774" s="79"/>
      <c r="GI774" s="79"/>
      <c r="GJ774" s="79"/>
      <c r="GK774" s="79"/>
      <c r="GL774" s="79"/>
      <c r="GM774" s="79"/>
      <c r="GN774" s="79"/>
      <c r="GO774" s="79"/>
      <c r="GP774" s="79"/>
      <c r="GQ774" s="79"/>
      <c r="GR774" s="79"/>
      <c r="GS774" s="79"/>
      <c r="GT774" s="79"/>
      <c r="GU774" s="79"/>
      <c r="GV774" s="79"/>
      <c r="GW774" s="79"/>
      <c r="GX774" s="79"/>
      <c r="GY774" s="79"/>
      <c r="GZ774" s="79"/>
      <c r="HA774" s="79"/>
      <c r="HB774" s="79"/>
      <c r="HC774" s="79"/>
      <c r="HD774" s="79"/>
      <c r="HE774" s="79"/>
      <c r="HF774" s="79"/>
      <c r="HG774" s="79"/>
      <c r="HH774" s="79"/>
      <c r="HI774" s="79"/>
      <c r="HJ774" s="79"/>
      <c r="HK774" s="79"/>
      <c r="HL774" s="79"/>
      <c r="HM774" s="79"/>
      <c r="HN774" s="79"/>
      <c r="HO774" s="79"/>
      <c r="HP774" s="79"/>
      <c r="HQ774" s="79"/>
      <c r="HR774" s="79"/>
      <c r="HS774" s="79"/>
      <c r="HT774" s="79"/>
      <c r="HU774" s="79"/>
      <c r="HV774" s="79"/>
      <c r="HW774" s="79"/>
      <c r="HX774" s="79"/>
      <c r="HY774" s="79"/>
      <c r="HZ774" s="79"/>
      <c r="IA774" s="79"/>
      <c r="IB774" s="79"/>
      <c r="IC774" s="79"/>
      <c r="ID774" s="79"/>
      <c r="IE774" s="79"/>
      <c r="IF774" s="79"/>
      <c r="IG774" s="79"/>
      <c r="IH774" s="79"/>
      <c r="II774" s="79"/>
      <c r="IJ774" s="79"/>
      <c r="IK774" s="79"/>
      <c r="IL774" s="79"/>
      <c r="IM774" s="79"/>
      <c r="IN774" s="79"/>
      <c r="IO774" s="79"/>
      <c r="IP774" s="79"/>
      <c r="IQ774" s="79"/>
      <c r="IR774" s="79"/>
      <c r="IS774" s="79"/>
      <c r="IT774" s="79"/>
      <c r="IU774" s="79"/>
      <c r="IV774" s="79"/>
      <c r="IW774" s="79"/>
      <c r="IX774" s="79"/>
      <c r="IY774" s="79"/>
      <c r="IZ774" s="79"/>
      <c r="JA774" s="79"/>
      <c r="JB774" s="79"/>
      <c r="JC774" s="79"/>
      <c r="JD774" s="79"/>
      <c r="JE774" s="79"/>
      <c r="JF774" s="79"/>
      <c r="JG774" s="79"/>
      <c r="JH774" s="79"/>
      <c r="JI774" s="79"/>
      <c r="JJ774" s="79"/>
      <c r="JK774" s="79"/>
      <c r="JL774" s="79"/>
      <c r="JM774" s="79"/>
      <c r="JN774" s="79"/>
      <c r="JO774" s="79"/>
      <c r="JP774" s="79"/>
      <c r="JQ774" s="79"/>
      <c r="JR774" s="79"/>
      <c r="JS774" s="79"/>
      <c r="JT774" s="79"/>
      <c r="JU774" s="79"/>
      <c r="JV774" s="79"/>
      <c r="JW774" s="79"/>
      <c r="JX774" s="79"/>
      <c r="JY774" s="79"/>
      <c r="JZ774" s="79"/>
      <c r="KA774" s="79"/>
      <c r="KB774" s="79"/>
      <c r="KC774" s="79"/>
      <c r="KD774" s="79"/>
      <c r="KE774" s="79"/>
      <c r="KF774" s="79"/>
      <c r="KG774" s="79"/>
      <c r="KH774" s="79"/>
      <c r="KI774" s="79"/>
      <c r="KJ774" s="79"/>
      <c r="KK774" s="79"/>
      <c r="KL774" s="79"/>
      <c r="KM774" s="79"/>
      <c r="KN774" s="79"/>
      <c r="KO774" s="79"/>
      <c r="KP774" s="79"/>
      <c r="KQ774" s="79"/>
      <c r="KR774" s="79"/>
      <c r="KS774" s="79"/>
      <c r="KT774" s="79"/>
      <c r="KU774" s="79"/>
      <c r="KV774" s="79"/>
      <c r="KW774" s="79"/>
      <c r="KX774" s="79"/>
      <c r="KY774" s="79"/>
      <c r="KZ774" s="79"/>
      <c r="LA774" s="79"/>
      <c r="LB774" s="79"/>
      <c r="LC774" s="79"/>
      <c r="LD774" s="79"/>
      <c r="LE774" s="79"/>
      <c r="LF774" s="79"/>
      <c r="LG774" s="79"/>
      <c r="LH774" s="79"/>
      <c r="LI774" s="79"/>
      <c r="LJ774" s="79"/>
      <c r="LK774" s="79"/>
      <c r="LL774" s="79"/>
      <c r="LM774" s="79"/>
      <c r="LN774" s="79"/>
      <c r="LO774" s="79"/>
      <c r="LP774" s="79"/>
      <c r="LQ774" s="79"/>
      <c r="LR774" s="79"/>
      <c r="LS774" s="79"/>
      <c r="LT774" s="79"/>
      <c r="LU774" s="79"/>
      <c r="LV774" s="79"/>
      <c r="LW774" s="79"/>
      <c r="LX774" s="79"/>
      <c r="LY774" s="79"/>
      <c r="LZ774" s="79"/>
      <c r="MA774" s="79"/>
      <c r="MB774" s="79"/>
      <c r="MC774" s="79"/>
      <c r="MD774" s="79"/>
      <c r="ME774" s="79"/>
      <c r="MF774" s="79"/>
      <c r="MG774" s="79"/>
      <c r="MH774" s="79"/>
      <c r="MI774" s="79"/>
      <c r="MJ774" s="79"/>
      <c r="MK774" s="79"/>
      <c r="ML774" s="79"/>
      <c r="MM774" s="79"/>
      <c r="MN774" s="79"/>
      <c r="MO774" s="79"/>
      <c r="MP774" s="79"/>
      <c r="MQ774" s="79"/>
      <c r="MR774" s="79"/>
      <c r="MS774" s="79"/>
      <c r="MT774" s="79"/>
      <c r="MU774" s="79"/>
      <c r="MV774" s="79"/>
      <c r="MW774" s="79"/>
      <c r="MX774" s="79"/>
      <c r="MY774" s="79"/>
      <c r="MZ774" s="79"/>
      <c r="NA774" s="79"/>
      <c r="NB774" s="79"/>
      <c r="NC774" s="79"/>
      <c r="ND774" s="79"/>
      <c r="NE774" s="79"/>
      <c r="NF774" s="79"/>
      <c r="NG774" s="79"/>
      <c r="NH774" s="79"/>
      <c r="NI774" s="79"/>
      <c r="NJ774" s="79"/>
      <c r="NK774" s="79"/>
      <c r="NL774" s="79"/>
      <c r="NM774" s="79"/>
      <c r="NN774" s="79"/>
      <c r="NO774" s="79"/>
      <c r="NP774" s="79"/>
      <c r="NQ774" s="79"/>
      <c r="NR774" s="79"/>
      <c r="NS774" s="79"/>
      <c r="NT774" s="79"/>
      <c r="NU774" s="79"/>
      <c r="NV774" s="79"/>
      <c r="NW774" s="79"/>
      <c r="NX774" s="79"/>
      <c r="NY774" s="79"/>
      <c r="NZ774" s="79"/>
      <c r="OA774" s="79"/>
      <c r="OB774" s="79"/>
      <c r="OC774" s="79"/>
      <c r="OD774" s="79"/>
      <c r="OE774" s="79"/>
      <c r="OF774" s="79"/>
      <c r="OG774" s="79"/>
      <c r="OH774" s="79"/>
      <c r="OI774" s="79"/>
      <c r="OJ774" s="79"/>
      <c r="OK774" s="79"/>
      <c r="OL774" s="79"/>
      <c r="OM774" s="79"/>
      <c r="ON774" s="79"/>
      <c r="OO774" s="79"/>
      <c r="OP774" s="79"/>
      <c r="OQ774" s="79"/>
      <c r="OR774" s="79"/>
      <c r="OS774" s="79"/>
      <c r="OT774" s="79"/>
      <c r="OU774" s="79"/>
      <c r="OV774" s="79"/>
      <c r="OW774" s="79"/>
      <c r="OX774" s="79"/>
      <c r="OY774" s="79"/>
      <c r="OZ774" s="79"/>
      <c r="PA774" s="79"/>
      <c r="PB774" s="79"/>
      <c r="PC774" s="79"/>
      <c r="PD774" s="79"/>
      <c r="PE774" s="79"/>
      <c r="PF774" s="79"/>
      <c r="PG774" s="79"/>
      <c r="PH774" s="79"/>
      <c r="PI774" s="79"/>
      <c r="PJ774" s="79"/>
      <c r="PK774" s="79"/>
      <c r="PL774" s="79"/>
      <c r="PM774" s="79"/>
      <c r="PN774" s="79"/>
      <c r="PO774" s="79"/>
      <c r="PP774" s="79"/>
      <c r="PQ774" s="79"/>
      <c r="PR774" s="79"/>
      <c r="PS774" s="79"/>
      <c r="PT774" s="79"/>
      <c r="PU774" s="79"/>
      <c r="PV774" s="79"/>
      <c r="PW774" s="79"/>
      <c r="PX774" s="79"/>
      <c r="PY774" s="79"/>
      <c r="PZ774" s="79"/>
      <c r="QA774" s="79"/>
      <c r="QB774" s="79"/>
      <c r="QC774" s="79"/>
      <c r="QD774" s="79"/>
      <c r="QE774" s="79"/>
      <c r="QF774" s="79"/>
      <c r="QG774" s="79"/>
      <c r="QH774" s="79"/>
      <c r="QI774" s="79"/>
      <c r="QJ774" s="79"/>
      <c r="QK774" s="79"/>
      <c r="QL774" s="79"/>
      <c r="QM774" s="79"/>
      <c r="QN774" s="79"/>
      <c r="QO774" s="79"/>
      <c r="QP774" s="79"/>
      <c r="QQ774" s="79"/>
      <c r="QR774" s="79"/>
      <c r="QS774" s="79"/>
      <c r="QT774" s="79"/>
      <c r="QU774" s="79"/>
      <c r="QV774" s="79"/>
      <c r="QW774" s="79"/>
      <c r="QX774" s="79"/>
      <c r="QY774" s="79"/>
      <c r="QZ774" s="79"/>
      <c r="RA774" s="79"/>
      <c r="RB774" s="79"/>
      <c r="RC774" s="79"/>
      <c r="RD774" s="79"/>
      <c r="RE774" s="79"/>
      <c r="RF774" s="79"/>
      <c r="RG774" s="79"/>
      <c r="RH774" s="79"/>
      <c r="RI774" s="79"/>
      <c r="RJ774" s="79"/>
      <c r="RK774" s="79"/>
      <c r="RL774" s="79"/>
      <c r="RM774" s="79"/>
      <c r="RN774" s="79"/>
      <c r="RO774" s="79"/>
      <c r="RP774" s="79"/>
      <c r="RQ774" s="79"/>
      <c r="RR774" s="79"/>
      <c r="RS774" s="79"/>
      <c r="RT774" s="79"/>
      <c r="RU774" s="79"/>
      <c r="RV774" s="79"/>
      <c r="RW774" s="79"/>
      <c r="RX774" s="79"/>
      <c r="RY774" s="79"/>
      <c r="RZ774" s="79"/>
      <c r="SA774" s="79"/>
      <c r="SB774" s="79"/>
      <c r="SC774" s="79"/>
      <c r="SD774" s="79"/>
      <c r="SE774" s="79"/>
      <c r="SF774" s="79"/>
      <c r="SG774" s="79"/>
      <c r="SH774" s="79"/>
      <c r="SI774" s="79"/>
      <c r="SJ774" s="79"/>
      <c r="SK774" s="79"/>
      <c r="SL774" s="79"/>
      <c r="SM774" s="79"/>
      <c r="SN774" s="79"/>
      <c r="SO774" s="79"/>
      <c r="SP774" s="79"/>
      <c r="SQ774" s="79"/>
      <c r="SR774" s="79"/>
      <c r="SS774" s="79"/>
      <c r="ST774" s="79"/>
      <c r="SU774" s="79"/>
      <c r="SV774" s="79"/>
      <c r="SW774" s="79"/>
      <c r="SX774" s="79"/>
      <c r="SY774" s="79"/>
      <c r="SZ774" s="79"/>
      <c r="TA774" s="79"/>
      <c r="TB774" s="79"/>
      <c r="TC774" s="79"/>
      <c r="TD774" s="79"/>
      <c r="TE774" s="79"/>
      <c r="TF774" s="79"/>
      <c r="TG774" s="79"/>
      <c r="TH774" s="79"/>
      <c r="TI774" s="79"/>
      <c r="TJ774" s="79"/>
      <c r="TK774" s="79"/>
      <c r="TL774" s="79"/>
      <c r="TM774" s="79"/>
      <c r="TN774" s="79"/>
      <c r="TO774" s="79"/>
      <c r="TP774" s="79"/>
      <c r="TQ774" s="79"/>
      <c r="TR774" s="79"/>
      <c r="TS774" s="79"/>
      <c r="TT774" s="79"/>
      <c r="TU774" s="79"/>
      <c r="TV774" s="79"/>
      <c r="TW774" s="79"/>
      <c r="TX774" s="79"/>
      <c r="TY774" s="79"/>
      <c r="TZ774" s="79"/>
      <c r="UA774" s="79"/>
      <c r="UB774" s="79"/>
      <c r="UC774" s="79"/>
      <c r="UD774" s="79"/>
      <c r="UE774" s="79"/>
      <c r="UF774" s="79"/>
      <c r="UG774" s="79"/>
      <c r="UH774" s="79"/>
      <c r="UI774" s="79"/>
      <c r="UJ774" s="79"/>
      <c r="UK774" s="79"/>
      <c r="UL774" s="79"/>
      <c r="UM774" s="79"/>
      <c r="UN774" s="79"/>
      <c r="UO774" s="79"/>
      <c r="UP774" s="79"/>
      <c r="UQ774" s="79"/>
      <c r="UR774" s="79"/>
      <c r="US774" s="79"/>
      <c r="UT774" s="79"/>
      <c r="UU774" s="79"/>
      <c r="UV774" s="79"/>
      <c r="UW774" s="79"/>
      <c r="UX774" s="79"/>
      <c r="UY774" s="79"/>
      <c r="UZ774" s="79"/>
      <c r="VA774" s="79"/>
      <c r="VB774" s="79"/>
      <c r="VC774" s="79"/>
      <c r="VD774" s="79"/>
      <c r="VE774" s="79"/>
      <c r="VF774" s="79"/>
      <c r="VG774" s="79"/>
      <c r="VH774" s="79"/>
      <c r="VI774" s="79"/>
      <c r="VJ774" s="79"/>
      <c r="VK774" s="79"/>
      <c r="VL774" s="79"/>
      <c r="VM774" s="79"/>
      <c r="VN774" s="79"/>
      <c r="VO774" s="79"/>
      <c r="VP774" s="79"/>
      <c r="VQ774" s="79"/>
      <c r="VR774" s="79"/>
      <c r="VS774" s="79"/>
      <c r="VT774" s="79"/>
      <c r="VU774" s="79"/>
      <c r="VV774" s="79"/>
      <c r="VW774" s="79"/>
      <c r="VX774" s="79"/>
      <c r="VY774" s="79"/>
      <c r="VZ774" s="79"/>
      <c r="WA774" s="79"/>
      <c r="WB774" s="79"/>
      <c r="WC774" s="79"/>
      <c r="WD774" s="79"/>
      <c r="WE774" s="79"/>
      <c r="WF774" s="79"/>
      <c r="WG774" s="79"/>
      <c r="WH774" s="79"/>
      <c r="WI774" s="79"/>
      <c r="WJ774" s="79"/>
      <c r="WK774" s="79"/>
      <c r="WL774" s="79"/>
      <c r="WM774" s="79"/>
      <c r="WN774" s="79"/>
      <c r="WO774" s="79"/>
      <c r="WP774" s="79"/>
      <c r="WQ774" s="79"/>
      <c r="WR774" s="79"/>
      <c r="WS774" s="79"/>
      <c r="WT774" s="79"/>
      <c r="WU774" s="79"/>
      <c r="WV774" s="79"/>
      <c r="WW774" s="79"/>
      <c r="WX774" s="79"/>
      <c r="WY774" s="79"/>
      <c r="WZ774" s="79"/>
      <c r="XA774" s="79"/>
      <c r="XB774" s="79"/>
      <c r="XC774" s="79"/>
      <c r="XD774" s="79"/>
      <c r="XE774" s="79"/>
      <c r="XF774" s="79"/>
      <c r="XG774" s="79"/>
      <c r="XH774" s="79"/>
      <c r="XI774" s="79"/>
      <c r="XJ774" s="79"/>
      <c r="XK774" s="79"/>
      <c r="XL774" s="79"/>
      <c r="XM774" s="79"/>
      <c r="XN774" s="79"/>
      <c r="XO774" s="79"/>
      <c r="XP774" s="79"/>
      <c r="XQ774" s="79"/>
      <c r="XR774" s="79"/>
      <c r="XS774" s="79"/>
      <c r="XT774" s="79"/>
      <c r="XU774" s="79"/>
      <c r="XV774" s="79"/>
      <c r="XW774" s="79"/>
      <c r="XX774" s="79"/>
      <c r="XY774" s="79"/>
      <c r="XZ774" s="79"/>
      <c r="YA774" s="79"/>
      <c r="YB774" s="79"/>
      <c r="YC774" s="79"/>
      <c r="YD774" s="79"/>
      <c r="YE774" s="79"/>
      <c r="YF774" s="79"/>
      <c r="YG774" s="79"/>
      <c r="YH774" s="79"/>
      <c r="YI774" s="79"/>
      <c r="YJ774" s="79"/>
      <c r="YK774" s="79"/>
      <c r="YL774" s="79"/>
      <c r="YM774" s="79"/>
      <c r="YN774" s="79"/>
      <c r="YO774" s="79"/>
      <c r="YP774" s="79"/>
      <c r="YQ774" s="79"/>
      <c r="YR774" s="79"/>
      <c r="YS774" s="79"/>
      <c r="YT774" s="79"/>
      <c r="YU774" s="79"/>
      <c r="YV774" s="79"/>
      <c r="YW774" s="79"/>
      <c r="YX774" s="79"/>
      <c r="YY774" s="79"/>
      <c r="YZ774" s="79"/>
      <c r="ZA774" s="79"/>
      <c r="ZB774" s="79"/>
      <c r="ZC774" s="79"/>
      <c r="ZD774" s="79"/>
      <c r="ZE774" s="79"/>
      <c r="ZF774" s="79"/>
      <c r="ZG774" s="79"/>
      <c r="ZH774" s="79"/>
      <c r="ZI774" s="79"/>
      <c r="ZJ774" s="79"/>
      <c r="ZK774" s="79"/>
      <c r="ZL774" s="79"/>
      <c r="ZM774" s="79"/>
      <c r="ZN774" s="79"/>
      <c r="ZO774" s="79"/>
      <c r="ZP774" s="79"/>
      <c r="ZQ774" s="79"/>
      <c r="ZR774" s="79"/>
      <c r="ZS774" s="79"/>
      <c r="ZT774" s="79"/>
      <c r="ZU774" s="79"/>
      <c r="ZV774" s="79"/>
      <c r="ZW774" s="79"/>
      <c r="ZX774" s="79"/>
      <c r="ZY774" s="79"/>
      <c r="ZZ774" s="79"/>
      <c r="AAA774" s="79"/>
      <c r="AAB774" s="79"/>
      <c r="AAC774" s="79"/>
      <c r="AAD774" s="79"/>
      <c r="AAE774" s="79"/>
      <c r="AAF774" s="79"/>
      <c r="AAG774" s="79"/>
      <c r="AAH774" s="79"/>
      <c r="AAI774" s="79"/>
      <c r="AAJ774" s="79"/>
      <c r="AAK774" s="79"/>
      <c r="AAL774" s="79"/>
      <c r="AAM774" s="79"/>
      <c r="AAN774" s="79"/>
      <c r="AAO774" s="79"/>
      <c r="AAP774" s="79"/>
      <c r="AAQ774" s="79"/>
      <c r="AAR774" s="79"/>
      <c r="AAS774" s="79"/>
      <c r="AAT774" s="79"/>
      <c r="AAU774" s="79"/>
      <c r="AAV774" s="79"/>
      <c r="AAW774" s="79"/>
      <c r="AAX774" s="79"/>
      <c r="AAY774" s="79"/>
      <c r="AAZ774" s="79"/>
      <c r="ABA774" s="79"/>
      <c r="ABB774" s="79"/>
      <c r="ABC774" s="79"/>
      <c r="ABD774" s="79"/>
      <c r="ABE774" s="79"/>
      <c r="ABF774" s="79"/>
      <c r="ABG774" s="79"/>
      <c r="ABH774" s="79"/>
      <c r="ABI774" s="79"/>
      <c r="ABJ774" s="79"/>
      <c r="ABK774" s="79"/>
      <c r="ABL774" s="79"/>
      <c r="ABM774" s="79"/>
      <c r="ABN774" s="79"/>
      <c r="ABO774" s="79"/>
      <c r="ABP774" s="79"/>
      <c r="ABQ774" s="79"/>
      <c r="ABR774" s="79"/>
      <c r="ABS774" s="79"/>
      <c r="ABT774" s="79"/>
      <c r="ABU774" s="79"/>
      <c r="ABV774" s="79"/>
      <c r="ABW774" s="79"/>
      <c r="ABX774" s="79"/>
      <c r="ABY774" s="79"/>
      <c r="ABZ774" s="79"/>
      <c r="ACA774" s="79"/>
      <c r="ACB774" s="79"/>
      <c r="ACC774" s="79"/>
      <c r="ACD774" s="79"/>
      <c r="ACE774" s="79"/>
      <c r="ACF774" s="79"/>
      <c r="ACG774" s="79"/>
      <c r="ACH774" s="79"/>
      <c r="ACI774" s="79"/>
      <c r="ACJ774" s="79"/>
      <c r="ACK774" s="79"/>
      <c r="ACL774" s="79"/>
      <c r="ACM774" s="79"/>
      <c r="ACN774" s="79"/>
      <c r="ACO774" s="79"/>
      <c r="ACP774" s="79"/>
      <c r="ACQ774" s="79"/>
      <c r="ACR774" s="79"/>
      <c r="ACS774" s="79"/>
      <c r="ACT774" s="79"/>
      <c r="ACU774" s="79"/>
      <c r="ACV774" s="79"/>
      <c r="ACW774" s="79"/>
      <c r="ACX774" s="79"/>
      <c r="ACY774" s="79"/>
      <c r="ACZ774" s="79"/>
      <c r="ADA774" s="79"/>
      <c r="ADB774" s="79"/>
      <c r="ADC774" s="79"/>
      <c r="ADD774" s="79"/>
      <c r="ADE774" s="79"/>
      <c r="ADF774" s="79"/>
      <c r="ADG774" s="79"/>
      <c r="ADH774" s="79"/>
      <c r="ADI774" s="79"/>
      <c r="ADJ774" s="79"/>
      <c r="ADK774" s="79"/>
      <c r="ADL774" s="79"/>
      <c r="ADM774" s="79"/>
      <c r="ADN774" s="79"/>
      <c r="ADO774" s="79"/>
      <c r="ADP774" s="79"/>
      <c r="ADQ774" s="79"/>
      <c r="ADR774" s="79"/>
      <c r="ADS774" s="79"/>
      <c r="ADT774" s="79"/>
      <c r="ADU774" s="79"/>
      <c r="ADV774" s="79"/>
      <c r="ADW774" s="79"/>
      <c r="ADX774" s="79"/>
      <c r="ADY774" s="79"/>
      <c r="ADZ774" s="79"/>
      <c r="AEA774" s="79"/>
      <c r="AEB774" s="79"/>
      <c r="AEC774" s="79"/>
      <c r="AED774" s="79"/>
      <c r="AEE774" s="79"/>
      <c r="AEF774" s="79"/>
      <c r="AEG774" s="79"/>
      <c r="AEH774" s="79"/>
      <c r="AEI774" s="79"/>
      <c r="AEJ774" s="79"/>
      <c r="AEK774" s="79"/>
      <c r="AEL774" s="79"/>
      <c r="AEM774" s="79"/>
      <c r="AEN774" s="79"/>
      <c r="AEO774" s="79"/>
      <c r="AEP774" s="79"/>
      <c r="AEQ774" s="79"/>
      <c r="AER774" s="79"/>
      <c r="AES774" s="79"/>
      <c r="AET774" s="79"/>
      <c r="AEU774" s="79"/>
      <c r="AEV774" s="79"/>
      <c r="AEW774" s="79"/>
      <c r="AEX774" s="79"/>
      <c r="AEY774" s="79"/>
      <c r="AEZ774" s="79"/>
      <c r="AFA774" s="79"/>
      <c r="AFB774" s="79"/>
      <c r="AFC774" s="79"/>
      <c r="AFD774" s="79"/>
      <c r="AFE774" s="79"/>
      <c r="AFF774" s="79"/>
      <c r="AFG774" s="79"/>
      <c r="AFH774" s="79"/>
      <c r="AFI774" s="79"/>
      <c r="AFJ774" s="79"/>
      <c r="AFK774" s="79"/>
      <c r="AFL774" s="79"/>
      <c r="AFM774" s="79"/>
      <c r="AFN774" s="79"/>
      <c r="AFO774" s="79"/>
      <c r="AFP774" s="79"/>
      <c r="AFQ774" s="79"/>
      <c r="AFR774" s="79"/>
      <c r="AFS774" s="79"/>
      <c r="AFT774" s="79"/>
      <c r="AFU774" s="79"/>
      <c r="AFV774" s="79"/>
      <c r="AFW774" s="79"/>
      <c r="AFX774" s="79"/>
      <c r="AFY774" s="79"/>
      <c r="AFZ774" s="79"/>
      <c r="AGA774" s="79"/>
      <c r="AGB774" s="79"/>
      <c r="AGC774" s="79"/>
      <c r="AGD774" s="79"/>
      <c r="AGE774" s="79"/>
      <c r="AGF774" s="79"/>
      <c r="AGG774" s="79"/>
      <c r="AGH774" s="79"/>
      <c r="AGI774" s="79"/>
      <c r="AGJ774" s="79"/>
      <c r="AGK774" s="79"/>
      <c r="AGL774" s="79"/>
      <c r="AGM774" s="79"/>
      <c r="AGN774" s="79"/>
      <c r="AGO774" s="79"/>
      <c r="AGP774" s="79"/>
      <c r="AGQ774" s="79"/>
      <c r="AGR774" s="79"/>
      <c r="AGS774" s="79"/>
      <c r="AGT774" s="79"/>
      <c r="AGU774" s="79"/>
      <c r="AGV774" s="79"/>
      <c r="AGW774" s="79"/>
      <c r="AGX774" s="79"/>
      <c r="AGY774" s="79"/>
      <c r="AGZ774" s="79"/>
      <c r="AHA774" s="79"/>
      <c r="AHB774" s="79"/>
      <c r="AHC774" s="79"/>
      <c r="AHD774" s="79"/>
      <c r="AHE774" s="79"/>
      <c r="AHF774" s="79"/>
      <c r="AHG774" s="79"/>
      <c r="AHH774" s="79"/>
      <c r="AHI774" s="79"/>
      <c r="AHJ774" s="79"/>
      <c r="AHK774" s="79"/>
      <c r="AHL774" s="79"/>
      <c r="AHM774" s="79"/>
      <c r="AHN774" s="79"/>
      <c r="AHO774" s="79"/>
      <c r="AHP774" s="79"/>
      <c r="AHQ774" s="79"/>
      <c r="AHR774" s="79"/>
      <c r="AHS774" s="79"/>
      <c r="AHT774" s="79"/>
      <c r="AHU774" s="79"/>
      <c r="AHV774" s="79"/>
      <c r="AHW774" s="79"/>
      <c r="AHX774" s="79"/>
      <c r="AHY774" s="79"/>
      <c r="AHZ774" s="79"/>
      <c r="AIA774" s="79"/>
      <c r="AIB774" s="79"/>
      <c r="AIC774" s="79"/>
      <c r="AID774" s="79"/>
      <c r="AIE774" s="79"/>
      <c r="AIF774" s="79"/>
      <c r="AIG774" s="79"/>
      <c r="AIH774" s="79"/>
      <c r="AII774" s="79"/>
      <c r="AIJ774" s="79"/>
      <c r="AIK774" s="79"/>
      <c r="AIL774" s="79"/>
      <c r="AIM774" s="79"/>
      <c r="AIN774" s="79"/>
      <c r="AIO774" s="79"/>
      <c r="AIP774" s="79"/>
      <c r="AIQ774" s="79"/>
      <c r="AIR774" s="79"/>
      <c r="AIS774" s="79"/>
      <c r="AIT774" s="79"/>
      <c r="AIU774" s="79"/>
      <c r="AIV774" s="79"/>
      <c r="AIW774" s="79"/>
      <c r="AIX774" s="79"/>
      <c r="AIY774" s="79"/>
      <c r="AIZ774" s="79"/>
      <c r="AJA774" s="79"/>
      <c r="AJB774" s="79"/>
      <c r="AJC774" s="79"/>
      <c r="AJD774" s="79"/>
      <c r="AJE774" s="79"/>
      <c r="AJF774" s="79"/>
      <c r="AJG774" s="79"/>
      <c r="AJH774" s="79"/>
      <c r="AJI774" s="79"/>
      <c r="AJJ774" s="79"/>
      <c r="AJK774" s="79"/>
      <c r="AJL774" s="79"/>
      <c r="AJM774" s="79"/>
      <c r="AJN774" s="79"/>
      <c r="AJO774" s="79"/>
      <c r="AJP774" s="79"/>
      <c r="AJQ774" s="79"/>
      <c r="AJR774" s="79"/>
      <c r="AJS774" s="79"/>
      <c r="AJT774" s="79"/>
      <c r="AJU774" s="79"/>
      <c r="AJV774" s="79"/>
      <c r="AJW774" s="79"/>
      <c r="AJX774" s="79"/>
      <c r="AJY774" s="79"/>
      <c r="AJZ774" s="79"/>
      <c r="AKA774" s="79"/>
      <c r="AKB774" s="79"/>
      <c r="AKC774" s="79"/>
      <c r="AKD774" s="79"/>
      <c r="AKE774" s="79"/>
      <c r="AKF774" s="79"/>
      <c r="AKG774" s="79"/>
      <c r="AKH774" s="79"/>
      <c r="AKI774" s="79"/>
      <c r="AKJ774" s="79"/>
      <c r="AKK774" s="79"/>
      <c r="AKL774" s="79"/>
      <c r="AKM774" s="79"/>
      <c r="AKN774" s="79"/>
      <c r="AKO774" s="79"/>
      <c r="AKP774" s="79"/>
      <c r="AKQ774" s="79"/>
      <c r="AKR774" s="79"/>
      <c r="AKS774" s="79"/>
      <c r="AKT774" s="79"/>
      <c r="AKU774" s="79"/>
      <c r="AKV774" s="79"/>
      <c r="AKW774" s="79"/>
      <c r="AKX774" s="79"/>
      <c r="AKY774" s="79"/>
      <c r="AKZ774" s="79"/>
      <c r="ALA774" s="79"/>
      <c r="ALB774" s="79"/>
      <c r="ALC774" s="79"/>
      <c r="ALD774" s="79"/>
      <c r="ALE774" s="79"/>
      <c r="ALF774" s="79"/>
      <c r="ALG774" s="79"/>
      <c r="ALH774" s="79"/>
      <c r="ALI774" s="79"/>
      <c r="ALJ774" s="79"/>
      <c r="ALK774" s="79"/>
      <c r="ALL774" s="79"/>
      <c r="ALM774" s="79"/>
      <c r="ALN774" s="79"/>
      <c r="ALO774" s="79"/>
      <c r="ALP774" s="79"/>
      <c r="ALQ774" s="79"/>
      <c r="ALR774" s="79"/>
      <c r="ALS774" s="79"/>
      <c r="ALT774" s="79"/>
      <c r="ALU774" s="79"/>
      <c r="ALV774" s="79"/>
      <c r="ALW774" s="79"/>
      <c r="ALX774" s="79"/>
      <c r="ALY774" s="79"/>
      <c r="ALZ774" s="79"/>
      <c r="AMA774" s="79"/>
      <c r="AMB774" s="79"/>
      <c r="AMC774" s="79"/>
      <c r="AMD774" s="79"/>
      <c r="AME774" s="79"/>
      <c r="AMF774" s="79"/>
      <c r="AMG774" s="79"/>
      <c r="AMH774" s="79"/>
      <c r="AMI774" s="79"/>
      <c r="AMJ774" s="79"/>
      <c r="AMK774" s="79"/>
      <c r="AML774" s="79"/>
      <c r="AMM774" s="79"/>
      <c r="AMN774" s="79"/>
      <c r="AMO774" s="79"/>
      <c r="AMP774" s="79"/>
      <c r="AMQ774" s="79"/>
      <c r="AMR774" s="79"/>
      <c r="AMS774" s="79"/>
      <c r="AMT774" s="79"/>
      <c r="AMU774" s="79"/>
      <c r="AMV774" s="79"/>
      <c r="AMW774" s="79"/>
      <c r="AMX774" s="79"/>
      <c r="AMY774" s="79"/>
      <c r="AMZ774" s="79"/>
      <c r="ANA774" s="79"/>
      <c r="ANB774" s="79"/>
      <c r="ANC774" s="79"/>
      <c r="AND774" s="79"/>
      <c r="ANE774" s="79"/>
      <c r="ANF774" s="79"/>
      <c r="ANG774" s="79"/>
      <c r="ANH774" s="79"/>
      <c r="ANI774" s="79"/>
      <c r="ANJ774" s="79"/>
      <c r="ANK774" s="79"/>
      <c r="ANL774" s="79"/>
      <c r="ANM774" s="79"/>
      <c r="ANN774" s="79"/>
      <c r="ANO774" s="79"/>
      <c r="ANP774" s="79"/>
      <c r="ANQ774" s="79"/>
      <c r="ANR774" s="79"/>
      <c r="ANS774" s="79"/>
      <c r="ANT774" s="79"/>
      <c r="ANU774" s="79"/>
      <c r="ANV774" s="79"/>
      <c r="ANW774" s="79"/>
      <c r="ANX774" s="79"/>
      <c r="ANY774" s="79"/>
      <c r="ANZ774" s="79"/>
      <c r="AOA774" s="79"/>
      <c r="AOB774" s="79"/>
      <c r="AOC774" s="79"/>
      <c r="AOD774" s="79"/>
      <c r="AOE774" s="79"/>
      <c r="AOF774" s="79"/>
      <c r="AOG774" s="79"/>
      <c r="AOH774" s="79"/>
      <c r="AOI774" s="79"/>
      <c r="AOJ774" s="79"/>
      <c r="AOK774" s="79"/>
      <c r="AOL774" s="79"/>
      <c r="AOM774" s="79"/>
      <c r="AON774" s="79"/>
      <c r="AOO774" s="79"/>
      <c r="AOP774" s="79"/>
      <c r="AOQ774" s="79"/>
      <c r="AOR774" s="79"/>
      <c r="AOS774" s="79"/>
      <c r="AOT774" s="79"/>
      <c r="AOU774" s="79"/>
      <c r="AOV774" s="79"/>
      <c r="AOW774" s="79"/>
      <c r="AOX774" s="79"/>
      <c r="AOY774" s="79"/>
      <c r="AOZ774" s="79"/>
      <c r="APA774" s="79"/>
      <c r="APB774" s="79"/>
      <c r="APC774" s="79"/>
      <c r="APD774" s="79"/>
      <c r="APE774" s="79"/>
      <c r="APF774" s="79"/>
      <c r="APG774" s="79"/>
      <c r="APH774" s="79"/>
      <c r="API774" s="79"/>
      <c r="APJ774" s="79"/>
      <c r="APK774" s="79"/>
      <c r="APL774" s="79"/>
      <c r="APM774" s="79"/>
      <c r="APN774" s="79"/>
      <c r="APO774" s="79"/>
      <c r="APP774" s="79"/>
      <c r="APQ774" s="79"/>
      <c r="APR774" s="79"/>
      <c r="APS774" s="79"/>
      <c r="APT774" s="79"/>
      <c r="APU774" s="79"/>
      <c r="APV774" s="79"/>
      <c r="APW774" s="79"/>
      <c r="APX774" s="79"/>
      <c r="APY774" s="79"/>
      <c r="APZ774" s="79"/>
      <c r="AQA774" s="79"/>
      <c r="AQB774" s="79"/>
      <c r="AQC774" s="79"/>
      <c r="AQD774" s="79"/>
      <c r="AQE774" s="79"/>
      <c r="AQF774" s="79"/>
      <c r="AQG774" s="79"/>
      <c r="AQH774" s="79"/>
      <c r="AQI774" s="79"/>
      <c r="AQJ774" s="79"/>
      <c r="AQK774" s="79"/>
      <c r="AQL774" s="79"/>
      <c r="AQM774" s="79"/>
      <c r="AQN774" s="79"/>
      <c r="AQO774" s="79"/>
      <c r="AQP774" s="79"/>
      <c r="AQQ774" s="79"/>
      <c r="AQR774" s="79"/>
      <c r="AQS774" s="79"/>
      <c r="AQT774" s="79"/>
      <c r="AQU774" s="79"/>
      <c r="AQV774" s="79"/>
      <c r="AQW774" s="79"/>
      <c r="AQX774" s="79"/>
      <c r="AQY774" s="79"/>
      <c r="AQZ774" s="79"/>
      <c r="ARA774" s="79"/>
      <c r="ARB774" s="79"/>
      <c r="ARC774" s="79"/>
      <c r="ARD774" s="79"/>
      <c r="ARE774" s="79"/>
      <c r="ARF774" s="79"/>
      <c r="ARG774" s="79"/>
      <c r="ARH774" s="79"/>
      <c r="ARI774" s="79"/>
      <c r="ARJ774" s="79"/>
      <c r="ARK774" s="79"/>
      <c r="ARL774" s="79"/>
      <c r="ARM774" s="79"/>
      <c r="ARN774" s="79"/>
      <c r="ARO774" s="79"/>
      <c r="ARP774" s="79"/>
      <c r="ARQ774" s="79"/>
      <c r="ARR774" s="79"/>
      <c r="ARS774" s="79"/>
      <c r="ART774" s="79"/>
      <c r="ARU774" s="79"/>
      <c r="ARV774" s="79"/>
      <c r="ARW774" s="79"/>
      <c r="ARX774" s="79"/>
      <c r="ARY774" s="79"/>
      <c r="ARZ774" s="79"/>
      <c r="ASA774" s="79"/>
      <c r="ASB774" s="79"/>
      <c r="ASC774" s="79"/>
      <c r="ASD774" s="79"/>
      <c r="ASE774" s="79"/>
      <c r="ASF774" s="79"/>
      <c r="ASG774" s="79"/>
      <c r="ASH774" s="79"/>
      <c r="ASI774" s="79"/>
      <c r="ASJ774" s="79"/>
      <c r="ASK774" s="79"/>
      <c r="ASL774" s="79"/>
      <c r="ASM774" s="79"/>
      <c r="ASN774" s="79"/>
      <c r="ASO774" s="79"/>
      <c r="ASP774" s="79"/>
      <c r="ASQ774" s="79"/>
      <c r="ASR774" s="79"/>
      <c r="ASS774" s="79"/>
      <c r="AST774" s="79"/>
      <c r="ASU774" s="79"/>
      <c r="ASV774" s="79"/>
      <c r="ASW774" s="79"/>
      <c r="ASX774" s="79"/>
      <c r="ASY774" s="79"/>
      <c r="ASZ774" s="79"/>
      <c r="ATA774" s="79"/>
      <c r="ATB774" s="79"/>
      <c r="ATC774" s="79"/>
      <c r="ATD774" s="79"/>
      <c r="ATE774" s="79"/>
      <c r="ATF774" s="79"/>
      <c r="ATG774" s="79"/>
      <c r="ATH774" s="79"/>
      <c r="ATI774" s="79"/>
      <c r="ATJ774" s="79"/>
      <c r="ATK774" s="79"/>
      <c r="ATL774" s="79"/>
      <c r="ATM774" s="79"/>
      <c r="ATN774" s="79"/>
      <c r="ATO774" s="79"/>
      <c r="ATP774" s="79"/>
      <c r="ATQ774" s="79"/>
      <c r="ATR774" s="79"/>
      <c r="ATS774" s="79"/>
      <c r="ATT774" s="79"/>
      <c r="ATU774" s="79"/>
      <c r="ATV774" s="79"/>
      <c r="ATW774" s="79"/>
      <c r="ATX774" s="79"/>
      <c r="ATY774" s="79"/>
      <c r="ATZ774" s="79"/>
      <c r="AUA774" s="79"/>
      <c r="AUB774" s="79"/>
      <c r="AUC774" s="79"/>
      <c r="AUD774" s="79"/>
      <c r="AUE774" s="79"/>
      <c r="AUF774" s="79"/>
      <c r="AUG774" s="79"/>
      <c r="AUH774" s="79"/>
      <c r="AUI774" s="79"/>
      <c r="AUJ774" s="79"/>
      <c r="AUK774" s="79"/>
      <c r="AUL774" s="79"/>
      <c r="AUM774" s="79"/>
      <c r="AUN774" s="79"/>
      <c r="AUO774" s="79"/>
      <c r="AUP774" s="79"/>
      <c r="AUQ774" s="79"/>
      <c r="AUR774" s="79"/>
      <c r="AUS774" s="79"/>
      <c r="AUT774" s="79"/>
      <c r="AUU774" s="79"/>
      <c r="AUV774" s="79"/>
      <c r="AUW774" s="79"/>
      <c r="AUX774" s="79"/>
      <c r="AUY774" s="79"/>
      <c r="AUZ774" s="79"/>
      <c r="AVA774" s="79"/>
      <c r="AVB774" s="79"/>
      <c r="AVC774" s="79"/>
      <c r="AVD774" s="79"/>
      <c r="AVE774" s="79"/>
      <c r="AVF774" s="79"/>
      <c r="AVG774" s="79"/>
      <c r="AVH774" s="79"/>
      <c r="AVI774" s="79"/>
      <c r="AVJ774" s="79"/>
      <c r="AVK774" s="79"/>
      <c r="AVL774" s="79"/>
      <c r="AVM774" s="79"/>
      <c r="AVN774" s="79"/>
      <c r="AVO774" s="79"/>
      <c r="AVP774" s="79"/>
      <c r="AVQ774" s="79"/>
      <c r="AVR774" s="79"/>
      <c r="AVS774" s="79"/>
      <c r="AVT774" s="79"/>
      <c r="AVU774" s="79"/>
      <c r="AVV774" s="79"/>
      <c r="AVW774" s="79"/>
      <c r="AVX774" s="79"/>
      <c r="AVY774" s="79"/>
      <c r="AVZ774" s="79"/>
      <c r="AWA774" s="79"/>
      <c r="AWB774" s="79"/>
      <c r="AWC774" s="79"/>
      <c r="AWD774" s="79"/>
      <c r="AWE774" s="79"/>
      <c r="AWF774" s="79"/>
      <c r="AWG774" s="79"/>
      <c r="AWH774" s="79"/>
      <c r="AWI774" s="79"/>
      <c r="AWJ774" s="79"/>
      <c r="AWK774" s="79"/>
      <c r="AWL774" s="79"/>
      <c r="AWM774" s="79"/>
      <c r="AWN774" s="79"/>
      <c r="AWO774" s="79"/>
      <c r="AWP774" s="79"/>
      <c r="AWQ774" s="79"/>
      <c r="AWR774" s="79"/>
      <c r="AWS774" s="79"/>
      <c r="AWT774" s="79"/>
      <c r="AWU774" s="79"/>
      <c r="AWV774" s="79"/>
      <c r="AWW774" s="79"/>
      <c r="AWX774" s="79"/>
      <c r="AWY774" s="79"/>
      <c r="AWZ774" s="79"/>
      <c r="AXA774" s="79"/>
      <c r="AXB774" s="79"/>
      <c r="AXC774" s="79"/>
      <c r="AXD774" s="79"/>
      <c r="AXE774" s="79"/>
      <c r="AXF774" s="79"/>
      <c r="AXG774" s="79"/>
      <c r="AXH774" s="79"/>
      <c r="AXI774" s="79"/>
      <c r="AXJ774" s="79"/>
      <c r="AXK774" s="79"/>
      <c r="AXL774" s="79"/>
      <c r="AXM774" s="79"/>
      <c r="AXN774" s="79"/>
      <c r="AXO774" s="79"/>
      <c r="AXP774" s="79"/>
      <c r="AXQ774" s="79"/>
      <c r="AXR774" s="79"/>
      <c r="AXS774" s="79"/>
      <c r="AXT774" s="79"/>
      <c r="AXU774" s="79"/>
      <c r="AXV774" s="79"/>
      <c r="AXW774" s="79"/>
      <c r="AXX774" s="79"/>
      <c r="AXY774" s="79"/>
      <c r="AXZ774" s="79"/>
      <c r="AYA774" s="79"/>
      <c r="AYB774" s="79"/>
      <c r="AYC774" s="79"/>
      <c r="AYD774" s="79"/>
      <c r="AYE774" s="79"/>
      <c r="AYF774" s="79"/>
      <c r="AYG774" s="79"/>
      <c r="AYH774" s="79"/>
      <c r="AYI774" s="79"/>
      <c r="AYJ774" s="79"/>
      <c r="AYK774" s="79"/>
      <c r="AYL774" s="79"/>
      <c r="AYM774" s="79"/>
      <c r="AYN774" s="79"/>
      <c r="AYO774" s="79"/>
      <c r="AYP774" s="79"/>
      <c r="AYQ774" s="79"/>
      <c r="AYR774" s="79"/>
      <c r="AYS774" s="79"/>
      <c r="AYT774" s="79"/>
      <c r="AYU774" s="79"/>
      <c r="AYV774" s="79"/>
      <c r="AYW774" s="79"/>
      <c r="AYX774" s="79"/>
      <c r="AYY774" s="79"/>
      <c r="AYZ774" s="79"/>
      <c r="AZA774" s="79"/>
      <c r="AZB774" s="79"/>
      <c r="AZC774" s="79"/>
      <c r="AZD774" s="79"/>
      <c r="AZE774" s="79"/>
      <c r="AZF774" s="79"/>
      <c r="AZG774" s="79"/>
      <c r="AZH774" s="79"/>
      <c r="AZI774" s="79"/>
      <c r="AZJ774" s="79"/>
      <c r="AZK774" s="79"/>
      <c r="AZL774" s="79"/>
      <c r="AZM774" s="79"/>
      <c r="AZN774" s="79"/>
      <c r="AZO774" s="79"/>
      <c r="AZP774" s="79"/>
      <c r="AZQ774" s="79"/>
      <c r="AZR774" s="79"/>
      <c r="AZS774" s="79"/>
      <c r="AZT774" s="79"/>
      <c r="AZU774" s="79"/>
      <c r="AZV774" s="79"/>
      <c r="AZW774" s="79"/>
      <c r="AZX774" s="79"/>
      <c r="AZY774" s="79"/>
      <c r="AZZ774" s="79"/>
      <c r="BAA774" s="79"/>
      <c r="BAB774" s="79"/>
      <c r="BAC774" s="79"/>
      <c r="BAD774" s="79"/>
      <c r="BAE774" s="79"/>
      <c r="BAF774" s="79"/>
      <c r="BAG774" s="79"/>
      <c r="BAH774" s="79"/>
      <c r="BAI774" s="79"/>
      <c r="BAJ774" s="79"/>
      <c r="BAK774" s="79"/>
      <c r="BAL774" s="79"/>
      <c r="BAM774" s="79"/>
      <c r="BAN774" s="79"/>
      <c r="BAO774" s="79"/>
      <c r="BAP774" s="79"/>
      <c r="BAQ774" s="79"/>
      <c r="BAR774" s="79"/>
      <c r="BAS774" s="79"/>
      <c r="BAT774" s="79"/>
      <c r="BAU774" s="79"/>
      <c r="BAV774" s="79"/>
      <c r="BAW774" s="79"/>
      <c r="BAX774" s="79"/>
      <c r="BAY774" s="79"/>
      <c r="BAZ774" s="79"/>
      <c r="BBA774" s="79"/>
      <c r="BBB774" s="79"/>
      <c r="BBC774" s="79"/>
      <c r="BBD774" s="79"/>
      <c r="BBE774" s="79"/>
      <c r="BBF774" s="79"/>
      <c r="BBG774" s="79"/>
      <c r="BBH774" s="79"/>
      <c r="BBI774" s="79"/>
      <c r="BBJ774" s="79"/>
      <c r="BBK774" s="79"/>
      <c r="BBL774" s="79"/>
      <c r="BBM774" s="79"/>
      <c r="BBN774" s="79"/>
      <c r="BBO774" s="79"/>
      <c r="BBP774" s="79"/>
      <c r="BBQ774" s="79"/>
      <c r="BBR774" s="79"/>
      <c r="BBS774" s="79"/>
      <c r="BBT774" s="79"/>
      <c r="BBU774" s="79"/>
      <c r="BBV774" s="79"/>
      <c r="BBW774" s="79"/>
      <c r="BBX774" s="79"/>
      <c r="BBY774" s="79"/>
      <c r="BBZ774" s="79"/>
      <c r="BCA774" s="79"/>
      <c r="BCB774" s="79"/>
      <c r="BCC774" s="79"/>
      <c r="BCD774" s="79"/>
      <c r="BCE774" s="79"/>
      <c r="BCF774" s="79"/>
      <c r="BCG774" s="79"/>
      <c r="BCH774" s="79"/>
      <c r="BCI774" s="79"/>
      <c r="BCJ774" s="79"/>
      <c r="BCK774" s="79"/>
      <c r="BCL774" s="79"/>
      <c r="BCM774" s="79"/>
      <c r="BCN774" s="79"/>
      <c r="BCO774" s="79"/>
      <c r="BCP774" s="79"/>
      <c r="BCQ774" s="79"/>
      <c r="BCR774" s="79"/>
      <c r="BCS774" s="79"/>
      <c r="BCT774" s="79"/>
      <c r="BCU774" s="79"/>
      <c r="BCV774" s="79"/>
      <c r="BCW774" s="79"/>
      <c r="BCX774" s="79"/>
      <c r="BCY774" s="79"/>
      <c r="BCZ774" s="79"/>
      <c r="BDA774" s="79"/>
      <c r="BDB774" s="79"/>
      <c r="BDC774" s="79"/>
      <c r="BDD774" s="79"/>
      <c r="BDE774" s="79"/>
      <c r="BDF774" s="79"/>
      <c r="BDG774" s="79"/>
      <c r="BDH774" s="79"/>
      <c r="BDI774" s="79"/>
      <c r="BDJ774" s="79"/>
      <c r="BDK774" s="79"/>
      <c r="BDL774" s="79"/>
      <c r="BDM774" s="79"/>
      <c r="BDN774" s="79"/>
      <c r="BDO774" s="79"/>
      <c r="BDP774" s="79"/>
      <c r="BDQ774" s="79"/>
      <c r="BDR774" s="79"/>
      <c r="BDS774" s="79"/>
      <c r="BDT774" s="79"/>
      <c r="BDU774" s="79"/>
      <c r="BDV774" s="79"/>
      <c r="BDW774" s="79"/>
      <c r="BDX774" s="79"/>
      <c r="BDY774" s="79"/>
      <c r="BDZ774" s="79"/>
      <c r="BEA774" s="79"/>
      <c r="BEB774" s="79"/>
      <c r="BEC774" s="79"/>
      <c r="BED774" s="79"/>
      <c r="BEE774" s="79"/>
      <c r="BEF774" s="79"/>
      <c r="BEG774" s="79"/>
      <c r="BEH774" s="79"/>
      <c r="BEI774" s="79"/>
      <c r="BEJ774" s="79"/>
      <c r="BEK774" s="79"/>
      <c r="BEL774" s="79"/>
      <c r="BEM774" s="79"/>
      <c r="BEN774" s="79"/>
      <c r="BEO774" s="79"/>
      <c r="BEP774" s="79"/>
      <c r="BEQ774" s="79"/>
      <c r="BER774" s="79"/>
      <c r="BES774" s="79"/>
      <c r="BET774" s="79"/>
      <c r="BEU774" s="79"/>
      <c r="BEV774" s="79"/>
      <c r="BEW774" s="79"/>
      <c r="BEX774" s="79"/>
      <c r="BEY774" s="79"/>
      <c r="BEZ774" s="79"/>
      <c r="BFA774" s="79"/>
      <c r="BFB774" s="79"/>
      <c r="BFC774" s="79"/>
      <c r="BFD774" s="79"/>
      <c r="BFE774" s="79"/>
      <c r="BFF774" s="79"/>
      <c r="BFG774" s="79"/>
      <c r="BFH774" s="79"/>
      <c r="BFI774" s="79"/>
      <c r="BFJ774" s="79"/>
      <c r="BFK774" s="79"/>
      <c r="BFL774" s="79"/>
      <c r="BFM774" s="79"/>
      <c r="BFN774" s="79"/>
      <c r="BFO774" s="79"/>
      <c r="BFP774" s="79"/>
      <c r="BFQ774" s="79"/>
      <c r="BFR774" s="79"/>
      <c r="BFS774" s="79"/>
      <c r="BFT774" s="79"/>
      <c r="BFU774" s="79"/>
      <c r="BFV774" s="79"/>
      <c r="BFW774" s="79"/>
      <c r="BFX774" s="79"/>
      <c r="BFY774" s="79"/>
      <c r="BFZ774" s="79"/>
      <c r="BGA774" s="79"/>
      <c r="BGB774" s="79"/>
      <c r="BGC774" s="79"/>
      <c r="BGD774" s="79"/>
      <c r="BGE774" s="79"/>
      <c r="BGF774" s="79"/>
      <c r="BGG774" s="79"/>
      <c r="BGH774" s="79"/>
      <c r="BGI774" s="79"/>
      <c r="BGJ774" s="79"/>
      <c r="BGK774" s="79"/>
      <c r="BGL774" s="79"/>
      <c r="BGM774" s="79"/>
      <c r="BGN774" s="79"/>
      <c r="BGO774" s="79"/>
      <c r="BGP774" s="79"/>
      <c r="BGQ774" s="79"/>
      <c r="BGR774" s="79"/>
      <c r="BGS774" s="79"/>
      <c r="BGT774" s="79"/>
      <c r="BGU774" s="79"/>
      <c r="BGV774" s="79"/>
      <c r="BGW774" s="79"/>
      <c r="BGX774" s="79"/>
      <c r="BGY774" s="79"/>
      <c r="BGZ774" s="79"/>
      <c r="BHA774" s="79"/>
      <c r="BHB774" s="79"/>
      <c r="BHC774" s="79"/>
      <c r="BHD774" s="79"/>
      <c r="BHE774" s="79"/>
      <c r="BHF774" s="79"/>
      <c r="BHG774" s="79"/>
      <c r="BHH774" s="79"/>
      <c r="BHI774" s="79"/>
      <c r="BHJ774" s="79"/>
      <c r="BHK774" s="79"/>
      <c r="BHL774" s="79"/>
      <c r="BHM774" s="79"/>
      <c r="BHN774" s="79"/>
      <c r="BHO774" s="79"/>
      <c r="BHP774" s="79"/>
      <c r="BHQ774" s="79"/>
      <c r="BHR774" s="79"/>
      <c r="BHS774" s="79"/>
      <c r="BHT774" s="79"/>
      <c r="BHU774" s="79"/>
      <c r="BHV774" s="79"/>
      <c r="BHW774" s="79"/>
      <c r="BHX774" s="79"/>
      <c r="BHY774" s="79"/>
      <c r="BHZ774" s="79"/>
      <c r="BIA774" s="79"/>
      <c r="BIB774" s="79"/>
      <c r="BIC774" s="79"/>
      <c r="BID774" s="79"/>
      <c r="BIE774" s="79"/>
      <c r="BIF774" s="79"/>
      <c r="BIG774" s="79"/>
      <c r="BIH774" s="79"/>
      <c r="BII774" s="79"/>
      <c r="BIJ774" s="79"/>
      <c r="BIK774" s="79"/>
      <c r="BIL774" s="79"/>
      <c r="BIM774" s="79"/>
      <c r="BIN774" s="79"/>
      <c r="BIO774" s="79"/>
      <c r="BIP774" s="79"/>
      <c r="BIQ774" s="79"/>
      <c r="BIR774" s="79"/>
      <c r="BIS774" s="79"/>
      <c r="BIT774" s="79"/>
      <c r="BIU774" s="79"/>
      <c r="BIV774" s="79"/>
      <c r="BIW774" s="79"/>
      <c r="BIX774" s="79"/>
      <c r="BIY774" s="79"/>
      <c r="BIZ774" s="79"/>
      <c r="BJA774" s="79"/>
      <c r="BJB774" s="79"/>
      <c r="BJC774" s="79"/>
      <c r="BJD774" s="79"/>
      <c r="BJE774" s="79"/>
      <c r="BJF774" s="79"/>
      <c r="BJG774" s="79"/>
      <c r="BJH774" s="79"/>
      <c r="BJI774" s="79"/>
      <c r="BJJ774" s="79"/>
      <c r="BJK774" s="79"/>
      <c r="BJL774" s="79"/>
      <c r="BJM774" s="79"/>
      <c r="BJN774" s="79"/>
      <c r="BJO774" s="79"/>
      <c r="BJP774" s="79"/>
      <c r="BJQ774" s="79"/>
      <c r="BJR774" s="79"/>
      <c r="BJS774" s="79"/>
      <c r="BJT774" s="79"/>
      <c r="BJU774" s="79"/>
      <c r="BJV774" s="79"/>
      <c r="BJW774" s="79"/>
      <c r="BJX774" s="79"/>
      <c r="BJY774" s="79"/>
      <c r="BJZ774" s="79"/>
      <c r="BKA774" s="79"/>
      <c r="BKB774" s="79"/>
      <c r="BKC774" s="79"/>
      <c r="BKD774" s="79"/>
      <c r="BKE774" s="79"/>
      <c r="BKF774" s="79"/>
      <c r="BKG774" s="79"/>
      <c r="BKH774" s="79"/>
      <c r="BKI774" s="79"/>
      <c r="BKJ774" s="79"/>
      <c r="BKK774" s="79"/>
      <c r="BKL774" s="79"/>
      <c r="BKM774" s="79"/>
      <c r="BKN774" s="79"/>
      <c r="BKO774" s="79"/>
      <c r="BKP774" s="79"/>
      <c r="BKQ774" s="79"/>
      <c r="BKR774" s="79"/>
      <c r="BKS774" s="79"/>
      <c r="BKT774" s="79"/>
      <c r="BKU774" s="79"/>
      <c r="BKV774" s="79"/>
      <c r="BKW774" s="79"/>
      <c r="BKX774" s="79"/>
      <c r="BKY774" s="79"/>
      <c r="BKZ774" s="79"/>
      <c r="BLA774" s="79"/>
      <c r="BLB774" s="79"/>
      <c r="BLC774" s="79"/>
      <c r="BLD774" s="79"/>
      <c r="BLE774" s="79"/>
      <c r="BLF774" s="79"/>
      <c r="BLG774" s="79"/>
      <c r="BLH774" s="79"/>
      <c r="BLI774" s="79"/>
      <c r="BLJ774" s="79"/>
      <c r="BLK774" s="79"/>
      <c r="BLL774" s="79"/>
      <c r="BLM774" s="79"/>
      <c r="BLN774" s="79"/>
      <c r="BLO774" s="79"/>
      <c r="BLP774" s="79"/>
      <c r="BLQ774" s="79"/>
      <c r="BLR774" s="79"/>
      <c r="BLS774" s="79"/>
      <c r="BLT774" s="79"/>
      <c r="BLU774" s="79"/>
      <c r="BLV774" s="79"/>
      <c r="BLW774" s="79"/>
      <c r="BLX774" s="79"/>
      <c r="BLY774" s="79"/>
      <c r="BLZ774" s="79"/>
      <c r="BMA774" s="79"/>
      <c r="BMB774" s="79"/>
      <c r="BMC774" s="79"/>
      <c r="BMD774" s="79"/>
      <c r="BME774" s="79"/>
      <c r="BMF774" s="79"/>
      <c r="BMG774" s="79"/>
      <c r="BMH774" s="79"/>
      <c r="BMI774" s="79"/>
      <c r="BMJ774" s="79"/>
      <c r="BMK774" s="79"/>
      <c r="BML774" s="79"/>
      <c r="BMM774" s="79"/>
      <c r="BMN774" s="79"/>
      <c r="BMO774" s="79"/>
      <c r="BMP774" s="79"/>
      <c r="BMQ774" s="79"/>
      <c r="BMR774" s="79"/>
      <c r="BMS774" s="79"/>
      <c r="BMT774" s="79"/>
      <c r="BMU774" s="79"/>
      <c r="BMV774" s="79"/>
      <c r="BMW774" s="79"/>
      <c r="BMX774" s="79"/>
      <c r="BMY774" s="79"/>
      <c r="BMZ774" s="79"/>
      <c r="BNA774" s="79"/>
      <c r="BNB774" s="79"/>
      <c r="BNC774" s="79"/>
      <c r="BND774" s="79"/>
      <c r="BNE774" s="79"/>
      <c r="BNF774" s="79"/>
      <c r="BNG774" s="79"/>
      <c r="BNH774" s="79"/>
      <c r="BNI774" s="79"/>
      <c r="BNJ774" s="79"/>
      <c r="BNK774" s="79"/>
      <c r="BNL774" s="79"/>
      <c r="BNM774" s="79"/>
      <c r="BNN774" s="79"/>
      <c r="BNO774" s="79"/>
      <c r="BNP774" s="79"/>
      <c r="BNQ774" s="79"/>
      <c r="BNR774" s="79"/>
      <c r="BNS774" s="79"/>
      <c r="BNT774" s="79"/>
      <c r="BNU774" s="79"/>
      <c r="BNV774" s="79"/>
      <c r="BNW774" s="79"/>
      <c r="BNX774" s="79"/>
      <c r="BNY774" s="79"/>
      <c r="BNZ774" s="79"/>
      <c r="BOA774" s="79"/>
      <c r="BOB774" s="79"/>
      <c r="BOC774" s="79"/>
      <c r="BOD774" s="79"/>
      <c r="BOE774" s="79"/>
      <c r="BOF774" s="79"/>
      <c r="BOG774" s="79"/>
      <c r="BOH774" s="79"/>
      <c r="BOI774" s="79"/>
      <c r="BOJ774" s="79"/>
      <c r="BOK774" s="79"/>
      <c r="BOL774" s="79"/>
      <c r="BOM774" s="79"/>
      <c r="BON774" s="79"/>
      <c r="BOO774" s="79"/>
      <c r="BOP774" s="79"/>
      <c r="BOQ774" s="79"/>
      <c r="BOR774" s="79"/>
      <c r="BOS774" s="79"/>
      <c r="BOT774" s="79"/>
      <c r="BOU774" s="79"/>
      <c r="BOV774" s="79"/>
      <c r="BOW774" s="79"/>
      <c r="BOX774" s="79"/>
      <c r="BOY774" s="79"/>
      <c r="BOZ774" s="79"/>
      <c r="BPA774" s="79"/>
      <c r="BPB774" s="79"/>
      <c r="BPC774" s="79"/>
      <c r="BPD774" s="79"/>
      <c r="BPE774" s="79"/>
      <c r="BPF774" s="79"/>
      <c r="BPG774" s="79"/>
      <c r="BPH774" s="79"/>
      <c r="BPI774" s="79"/>
      <c r="BPJ774" s="79"/>
      <c r="BPK774" s="79"/>
      <c r="BPL774" s="79"/>
      <c r="BPM774" s="79"/>
      <c r="BPN774" s="79"/>
      <c r="BPO774" s="79"/>
      <c r="BPP774" s="79"/>
      <c r="BPQ774" s="79"/>
      <c r="BPR774" s="79"/>
      <c r="BPS774" s="79"/>
      <c r="BPT774" s="79"/>
      <c r="BPU774" s="79"/>
      <c r="BPV774" s="79"/>
      <c r="BPW774" s="79"/>
      <c r="BPX774" s="79"/>
      <c r="BPY774" s="79"/>
      <c r="BPZ774" s="79"/>
      <c r="BQA774" s="79"/>
      <c r="BQB774" s="79"/>
      <c r="BQC774" s="79"/>
      <c r="BQD774" s="79"/>
      <c r="BQE774" s="79"/>
      <c r="BQF774" s="79"/>
      <c r="BQG774" s="79"/>
      <c r="BQH774" s="79"/>
      <c r="BQI774" s="79"/>
      <c r="BQJ774" s="79"/>
      <c r="BQK774" s="79"/>
      <c r="BQL774" s="79"/>
      <c r="BQM774" s="79"/>
      <c r="BQN774" s="79"/>
      <c r="BQO774" s="79"/>
      <c r="BQP774" s="79"/>
      <c r="BQQ774" s="79"/>
      <c r="BQR774" s="79"/>
      <c r="BQS774" s="79"/>
      <c r="BQT774" s="79"/>
      <c r="BQU774" s="79"/>
      <c r="BQV774" s="79"/>
      <c r="BQW774" s="79"/>
      <c r="BQX774" s="79"/>
      <c r="BQY774" s="79"/>
      <c r="BQZ774" s="79"/>
      <c r="BRA774" s="79"/>
      <c r="BRB774" s="79"/>
      <c r="BRC774" s="79"/>
      <c r="BRD774" s="79"/>
      <c r="BRE774" s="79"/>
      <c r="BRF774" s="79"/>
      <c r="BRG774" s="79"/>
      <c r="BRH774" s="79"/>
      <c r="BRI774" s="79"/>
      <c r="BRJ774" s="79"/>
      <c r="BRK774" s="79"/>
      <c r="BRL774" s="79"/>
      <c r="BRM774" s="79"/>
      <c r="BRN774" s="79"/>
      <c r="BRO774" s="79"/>
      <c r="BRP774" s="79"/>
      <c r="BRQ774" s="79"/>
      <c r="BRR774" s="79"/>
      <c r="BRS774" s="79"/>
      <c r="BRT774" s="79"/>
      <c r="BRU774" s="79"/>
      <c r="BRV774" s="79"/>
      <c r="BRW774" s="79"/>
      <c r="BRX774" s="79"/>
      <c r="BRY774" s="79"/>
      <c r="BRZ774" s="79"/>
      <c r="BSA774" s="79"/>
      <c r="BSB774" s="79"/>
      <c r="BSC774" s="79"/>
      <c r="BSD774" s="79"/>
      <c r="BSE774" s="79"/>
      <c r="BSF774" s="79"/>
      <c r="BSG774" s="79"/>
      <c r="BSH774" s="79"/>
      <c r="BSI774" s="79"/>
      <c r="BSJ774" s="79"/>
      <c r="BSK774" s="79"/>
      <c r="BSL774" s="79"/>
      <c r="BSM774" s="79"/>
      <c r="BSN774" s="79"/>
      <c r="BSO774" s="79"/>
      <c r="BSP774" s="79"/>
      <c r="BSQ774" s="79"/>
      <c r="BSR774" s="79"/>
      <c r="BSS774" s="79"/>
      <c r="BST774" s="79"/>
      <c r="BSU774" s="79"/>
      <c r="BSV774" s="79"/>
      <c r="BSW774" s="79"/>
      <c r="BSX774" s="79"/>
      <c r="BSY774" s="79"/>
      <c r="BSZ774" s="79"/>
      <c r="BTA774" s="79"/>
      <c r="BTB774" s="79"/>
      <c r="BTC774" s="79"/>
      <c r="BTD774" s="79"/>
      <c r="BTE774" s="79"/>
      <c r="BTF774" s="79"/>
      <c r="BTG774" s="79"/>
      <c r="BTH774" s="79"/>
      <c r="BTI774" s="79"/>
      <c r="BTJ774" s="79"/>
      <c r="BTK774" s="79"/>
      <c r="BTL774" s="79"/>
      <c r="BTM774" s="79"/>
      <c r="BTN774" s="79"/>
      <c r="BTO774" s="79"/>
      <c r="BTP774" s="79"/>
      <c r="BTQ774" s="79"/>
      <c r="BTR774" s="79"/>
      <c r="BTS774" s="79"/>
      <c r="BTT774" s="79"/>
      <c r="BTU774" s="79"/>
      <c r="BTV774" s="79"/>
      <c r="BTW774" s="79"/>
      <c r="BTX774" s="79"/>
      <c r="BTY774" s="79"/>
      <c r="BTZ774" s="79"/>
      <c r="BUA774" s="79"/>
      <c r="BUB774" s="79"/>
      <c r="BUC774" s="79"/>
      <c r="BUD774" s="79"/>
      <c r="BUE774" s="79"/>
      <c r="BUF774" s="79"/>
      <c r="BUG774" s="79"/>
      <c r="BUH774" s="79"/>
      <c r="BUI774" s="79"/>
      <c r="BUJ774" s="79"/>
      <c r="BUK774" s="79"/>
      <c r="BUL774" s="79"/>
      <c r="BUM774" s="79"/>
      <c r="BUN774" s="79"/>
      <c r="BUO774" s="79"/>
      <c r="BUP774" s="79"/>
      <c r="BUQ774" s="79"/>
      <c r="BUR774" s="79"/>
      <c r="BUS774" s="79"/>
      <c r="BUT774" s="79"/>
      <c r="BUU774" s="79"/>
      <c r="BUV774" s="79"/>
      <c r="BUW774" s="79"/>
      <c r="BUX774" s="79"/>
      <c r="BUY774" s="79"/>
      <c r="BUZ774" s="79"/>
      <c r="BVA774" s="79"/>
      <c r="BVB774" s="79"/>
      <c r="BVC774" s="79"/>
      <c r="BVD774" s="79"/>
      <c r="BVE774" s="79"/>
      <c r="BVF774" s="79"/>
      <c r="BVG774" s="79"/>
      <c r="BVH774" s="79"/>
      <c r="BVI774" s="79"/>
      <c r="BVJ774" s="79"/>
      <c r="BVK774" s="79"/>
      <c r="BVL774" s="79"/>
      <c r="BVM774" s="79"/>
      <c r="BVN774" s="79"/>
      <c r="BVO774" s="79"/>
      <c r="BVP774" s="79"/>
      <c r="BVQ774" s="79"/>
      <c r="BVR774" s="79"/>
      <c r="BVS774" s="79"/>
      <c r="BVT774" s="79"/>
      <c r="BVU774" s="79"/>
      <c r="BVV774" s="79"/>
      <c r="BVW774" s="79"/>
      <c r="BVX774" s="79"/>
      <c r="BVY774" s="79"/>
      <c r="BVZ774" s="79"/>
      <c r="BWA774" s="79"/>
      <c r="BWB774" s="79"/>
      <c r="BWC774" s="79"/>
      <c r="BWD774" s="79"/>
      <c r="BWE774" s="79"/>
      <c r="BWF774" s="79"/>
      <c r="BWG774" s="79"/>
      <c r="BWH774" s="79"/>
      <c r="BWI774" s="79"/>
      <c r="BWJ774" s="79"/>
      <c r="BWK774" s="79"/>
      <c r="BWL774" s="79"/>
      <c r="BWM774" s="79"/>
      <c r="BWN774" s="79"/>
      <c r="BWO774" s="79"/>
      <c r="BWP774" s="79"/>
      <c r="BWQ774" s="79"/>
      <c r="BWR774" s="79"/>
      <c r="BWS774" s="79"/>
      <c r="BWT774" s="79"/>
      <c r="BWU774" s="79"/>
      <c r="BWV774" s="79"/>
      <c r="BWW774" s="79"/>
      <c r="BWX774" s="79"/>
      <c r="BWY774" s="79"/>
      <c r="BWZ774" s="79"/>
      <c r="BXA774" s="79"/>
      <c r="BXB774" s="79"/>
      <c r="BXC774" s="79"/>
      <c r="BXD774" s="79"/>
      <c r="BXE774" s="79"/>
      <c r="BXF774" s="79"/>
      <c r="BXG774" s="79"/>
      <c r="BXH774" s="79"/>
      <c r="BXI774" s="79"/>
      <c r="BXJ774" s="79"/>
      <c r="BXK774" s="79"/>
      <c r="BXL774" s="79"/>
      <c r="BXM774" s="79"/>
      <c r="BXN774" s="79"/>
      <c r="BXO774" s="79"/>
      <c r="BXP774" s="79"/>
      <c r="BXQ774" s="79"/>
      <c r="BXR774" s="79"/>
      <c r="BXS774" s="79"/>
      <c r="BXT774" s="79"/>
      <c r="BXU774" s="79"/>
      <c r="BXV774" s="79"/>
      <c r="BXW774" s="79"/>
      <c r="BXX774" s="79"/>
      <c r="BXY774" s="79"/>
      <c r="BXZ774" s="79"/>
      <c r="BYA774" s="79"/>
      <c r="BYB774" s="79"/>
      <c r="BYC774" s="79"/>
      <c r="BYD774" s="79"/>
      <c r="BYE774" s="79"/>
      <c r="BYF774" s="79"/>
      <c r="BYG774" s="79"/>
      <c r="BYH774" s="79"/>
      <c r="BYI774" s="79"/>
      <c r="BYJ774" s="79"/>
      <c r="BYK774" s="79"/>
      <c r="BYL774" s="79"/>
      <c r="BYM774" s="79"/>
      <c r="BYN774" s="79"/>
      <c r="BYO774" s="79"/>
      <c r="BYP774" s="79"/>
      <c r="BYQ774" s="79"/>
      <c r="BYR774" s="79"/>
      <c r="BYS774" s="79"/>
      <c r="BYT774" s="79"/>
      <c r="BYU774" s="79"/>
      <c r="BYV774" s="79"/>
      <c r="BYW774" s="79"/>
      <c r="BYX774" s="79"/>
      <c r="BYY774" s="79"/>
      <c r="BYZ774" s="79"/>
      <c r="BZA774" s="79"/>
      <c r="BZB774" s="79"/>
      <c r="BZC774" s="79"/>
      <c r="BZD774" s="79"/>
      <c r="BZE774" s="79"/>
      <c r="BZF774" s="79"/>
      <c r="BZG774" s="79"/>
      <c r="BZH774" s="79"/>
      <c r="BZI774" s="79"/>
      <c r="BZJ774" s="79"/>
      <c r="BZK774" s="79"/>
      <c r="BZL774" s="79"/>
      <c r="BZM774" s="79"/>
      <c r="BZN774" s="79"/>
      <c r="BZO774" s="79"/>
      <c r="BZP774" s="79"/>
      <c r="BZQ774" s="79"/>
      <c r="BZR774" s="79"/>
      <c r="BZS774" s="79"/>
      <c r="BZT774" s="79"/>
      <c r="BZU774" s="79"/>
      <c r="BZV774" s="79"/>
      <c r="BZW774" s="79"/>
      <c r="BZX774" s="79"/>
      <c r="BZY774" s="79"/>
      <c r="BZZ774" s="79"/>
      <c r="CAA774" s="79"/>
      <c r="CAB774" s="79"/>
      <c r="CAC774" s="79"/>
      <c r="CAD774" s="79"/>
      <c r="CAE774" s="79"/>
      <c r="CAF774" s="79"/>
      <c r="CAG774" s="79"/>
      <c r="CAH774" s="79"/>
      <c r="CAI774" s="79"/>
      <c r="CAJ774" s="79"/>
      <c r="CAK774" s="79"/>
      <c r="CAL774" s="79"/>
      <c r="CAM774" s="79"/>
      <c r="CAN774" s="79"/>
      <c r="CAO774" s="79"/>
      <c r="CAP774" s="79"/>
      <c r="CAQ774" s="79"/>
      <c r="CAR774" s="79"/>
      <c r="CAS774" s="79"/>
      <c r="CAT774" s="79"/>
      <c r="CAU774" s="79"/>
      <c r="CAV774" s="79"/>
      <c r="CAW774" s="79"/>
      <c r="CAX774" s="79"/>
      <c r="CAY774" s="79"/>
      <c r="CAZ774" s="79"/>
      <c r="CBA774" s="79"/>
      <c r="CBB774" s="79"/>
      <c r="CBC774" s="79"/>
      <c r="CBD774" s="79"/>
      <c r="CBE774" s="79"/>
      <c r="CBF774" s="79"/>
      <c r="CBG774" s="79"/>
      <c r="CBH774" s="79"/>
      <c r="CBI774" s="79"/>
      <c r="CBJ774" s="79"/>
      <c r="CBK774" s="79"/>
      <c r="CBL774" s="79"/>
      <c r="CBM774" s="79"/>
      <c r="CBN774" s="79"/>
      <c r="CBO774" s="79"/>
      <c r="CBP774" s="79"/>
      <c r="CBQ774" s="79"/>
      <c r="CBR774" s="79"/>
      <c r="CBS774" s="79"/>
      <c r="CBT774" s="79"/>
      <c r="CBU774" s="79"/>
      <c r="CBV774" s="79"/>
      <c r="CBW774" s="79"/>
      <c r="CBX774" s="79"/>
      <c r="CBY774" s="79"/>
      <c r="CBZ774" s="79"/>
      <c r="CCA774" s="79"/>
      <c r="CCB774" s="79"/>
      <c r="CCC774" s="79"/>
      <c r="CCD774" s="79"/>
      <c r="CCE774" s="79"/>
      <c r="CCF774" s="79"/>
      <c r="CCG774" s="79"/>
      <c r="CCH774" s="79"/>
      <c r="CCI774" s="79"/>
      <c r="CCJ774" s="79"/>
      <c r="CCK774" s="79"/>
      <c r="CCL774" s="79"/>
      <c r="CCM774" s="79"/>
      <c r="CCN774" s="79"/>
      <c r="CCO774" s="79"/>
      <c r="CCP774" s="79"/>
      <c r="CCQ774" s="79"/>
      <c r="CCR774" s="79"/>
      <c r="CCS774" s="79"/>
      <c r="CCT774" s="79"/>
      <c r="CCU774" s="79"/>
      <c r="CCV774" s="79"/>
      <c r="CCW774" s="79"/>
      <c r="CCX774" s="79"/>
      <c r="CCY774" s="79"/>
      <c r="CCZ774" s="79"/>
      <c r="CDA774" s="79"/>
      <c r="CDB774" s="79"/>
      <c r="CDC774" s="79"/>
      <c r="CDD774" s="79"/>
      <c r="CDE774" s="79"/>
      <c r="CDF774" s="79"/>
      <c r="CDG774" s="79"/>
      <c r="CDH774" s="79"/>
      <c r="CDI774" s="79"/>
      <c r="CDJ774" s="79"/>
      <c r="CDK774" s="79"/>
      <c r="CDL774" s="79"/>
      <c r="CDM774" s="79"/>
      <c r="CDN774" s="79"/>
      <c r="CDO774" s="79"/>
      <c r="CDP774" s="79"/>
      <c r="CDQ774" s="79"/>
      <c r="CDR774" s="79"/>
      <c r="CDS774" s="79"/>
      <c r="CDT774" s="79"/>
      <c r="CDU774" s="79"/>
      <c r="CDV774" s="79"/>
      <c r="CDW774" s="79"/>
      <c r="CDX774" s="79"/>
      <c r="CDY774" s="79"/>
      <c r="CDZ774" s="79"/>
      <c r="CEA774" s="79"/>
      <c r="CEB774" s="79"/>
      <c r="CEC774" s="79"/>
      <c r="CED774" s="79"/>
      <c r="CEE774" s="79"/>
      <c r="CEF774" s="79"/>
      <c r="CEG774" s="79"/>
      <c r="CEH774" s="79"/>
      <c r="CEI774" s="79"/>
      <c r="CEJ774" s="79"/>
      <c r="CEK774" s="79"/>
      <c r="CEL774" s="79"/>
      <c r="CEM774" s="79"/>
      <c r="CEN774" s="79"/>
      <c r="CEO774" s="79"/>
      <c r="CEP774" s="79"/>
      <c r="CEQ774" s="79"/>
      <c r="CER774" s="79"/>
      <c r="CES774" s="79"/>
      <c r="CET774" s="79"/>
      <c r="CEU774" s="79"/>
      <c r="CEV774" s="79"/>
      <c r="CEW774" s="79"/>
      <c r="CEX774" s="79"/>
      <c r="CEY774" s="79"/>
      <c r="CEZ774" s="79"/>
      <c r="CFA774" s="79"/>
      <c r="CFB774" s="79"/>
      <c r="CFC774" s="79"/>
      <c r="CFD774" s="79"/>
      <c r="CFE774" s="79"/>
      <c r="CFF774" s="79"/>
      <c r="CFG774" s="79"/>
      <c r="CFH774" s="79"/>
      <c r="CFI774" s="79"/>
      <c r="CFJ774" s="79"/>
      <c r="CFK774" s="79"/>
      <c r="CFL774" s="79"/>
      <c r="CFM774" s="79"/>
      <c r="CFN774" s="79"/>
      <c r="CFO774" s="79"/>
      <c r="CFP774" s="79"/>
      <c r="CFQ774" s="79"/>
      <c r="CFR774" s="79"/>
      <c r="CFS774" s="79"/>
      <c r="CFT774" s="79"/>
      <c r="CFU774" s="79"/>
      <c r="CFV774" s="79"/>
      <c r="CFW774" s="79"/>
      <c r="CFX774" s="79"/>
      <c r="CFY774" s="79"/>
      <c r="CFZ774" s="79"/>
      <c r="CGA774" s="79"/>
      <c r="CGB774" s="79"/>
      <c r="CGC774" s="79"/>
      <c r="CGD774" s="79"/>
      <c r="CGE774" s="79"/>
      <c r="CGF774" s="79"/>
      <c r="CGG774" s="79"/>
      <c r="CGH774" s="79"/>
      <c r="CGI774" s="79"/>
      <c r="CGJ774" s="79"/>
      <c r="CGK774" s="79"/>
      <c r="CGL774" s="79"/>
      <c r="CGM774" s="79"/>
      <c r="CGN774" s="79"/>
      <c r="CGO774" s="79"/>
      <c r="CGP774" s="79"/>
      <c r="CGQ774" s="79"/>
      <c r="CGR774" s="79"/>
      <c r="CGS774" s="79"/>
      <c r="CGT774" s="79"/>
      <c r="CGU774" s="79"/>
      <c r="CGV774" s="79"/>
      <c r="CGW774" s="79"/>
      <c r="CGX774" s="79"/>
      <c r="CGY774" s="79"/>
      <c r="CGZ774" s="79"/>
      <c r="CHA774" s="79"/>
      <c r="CHB774" s="79"/>
      <c r="CHC774" s="79"/>
      <c r="CHD774" s="79"/>
      <c r="CHE774" s="79"/>
      <c r="CHF774" s="79"/>
      <c r="CHG774" s="79"/>
      <c r="CHH774" s="79"/>
      <c r="CHI774" s="79"/>
      <c r="CHJ774" s="79"/>
      <c r="CHK774" s="79"/>
      <c r="CHL774" s="79"/>
      <c r="CHM774" s="79"/>
      <c r="CHN774" s="79"/>
      <c r="CHO774" s="79"/>
      <c r="CHP774" s="79"/>
      <c r="CHQ774" s="79"/>
      <c r="CHR774" s="79"/>
      <c r="CHS774" s="79"/>
      <c r="CHT774" s="79"/>
      <c r="CHU774" s="79"/>
      <c r="CHV774" s="79"/>
      <c r="CHW774" s="79"/>
      <c r="CHX774" s="79"/>
      <c r="CHY774" s="79"/>
      <c r="CHZ774" s="79"/>
      <c r="CIA774" s="79"/>
      <c r="CIB774" s="79"/>
      <c r="CIC774" s="79"/>
      <c r="CID774" s="79"/>
      <c r="CIE774" s="79"/>
      <c r="CIF774" s="79"/>
      <c r="CIG774" s="79"/>
      <c r="CIH774" s="79"/>
      <c r="CII774" s="79"/>
      <c r="CIJ774" s="79"/>
      <c r="CIK774" s="79"/>
      <c r="CIL774" s="79"/>
      <c r="CIM774" s="79"/>
      <c r="CIN774" s="79"/>
      <c r="CIO774" s="79"/>
      <c r="CIP774" s="79"/>
      <c r="CIQ774" s="79"/>
      <c r="CIR774" s="79"/>
      <c r="CIS774" s="79"/>
      <c r="CIT774" s="79"/>
      <c r="CIU774" s="79"/>
      <c r="CIV774" s="79"/>
      <c r="CIW774" s="79"/>
      <c r="CIX774" s="79"/>
      <c r="CIY774" s="79"/>
      <c r="CIZ774" s="79"/>
      <c r="CJA774" s="79"/>
      <c r="CJB774" s="79"/>
      <c r="CJC774" s="79"/>
      <c r="CJD774" s="79"/>
      <c r="CJE774" s="79"/>
      <c r="CJF774" s="79"/>
      <c r="CJG774" s="79"/>
      <c r="CJH774" s="79"/>
      <c r="CJI774" s="79"/>
      <c r="CJJ774" s="79"/>
      <c r="CJK774" s="79"/>
      <c r="CJL774" s="79"/>
      <c r="CJM774" s="79"/>
      <c r="CJN774" s="79"/>
      <c r="CJO774" s="79"/>
      <c r="CJP774" s="79"/>
      <c r="CJQ774" s="79"/>
      <c r="CJR774" s="79"/>
      <c r="CJS774" s="79"/>
      <c r="CJT774" s="79"/>
      <c r="CJU774" s="79"/>
      <c r="CJV774" s="79"/>
      <c r="CJW774" s="79"/>
      <c r="CJX774" s="79"/>
      <c r="CJY774" s="79"/>
      <c r="CJZ774" s="79"/>
      <c r="CKA774" s="79"/>
      <c r="CKB774" s="79"/>
      <c r="CKC774" s="79"/>
      <c r="CKD774" s="79"/>
      <c r="CKE774" s="79"/>
      <c r="CKF774" s="79"/>
      <c r="CKG774" s="79"/>
      <c r="CKH774" s="79"/>
      <c r="CKI774" s="79"/>
      <c r="CKJ774" s="79"/>
      <c r="CKK774" s="79"/>
      <c r="CKL774" s="79"/>
      <c r="CKM774" s="79"/>
      <c r="CKN774" s="79"/>
      <c r="CKO774" s="79"/>
      <c r="CKP774" s="79"/>
      <c r="CKQ774" s="79"/>
      <c r="CKR774" s="79"/>
      <c r="CKS774" s="79"/>
      <c r="CKT774" s="79"/>
      <c r="CKU774" s="79"/>
      <c r="CKV774" s="79"/>
      <c r="CKW774" s="79"/>
      <c r="CKX774" s="79"/>
      <c r="CKY774" s="79"/>
      <c r="CKZ774" s="79"/>
      <c r="CLA774" s="79"/>
      <c r="CLB774" s="79"/>
      <c r="CLC774" s="79"/>
      <c r="CLD774" s="79"/>
      <c r="CLE774" s="79"/>
      <c r="CLF774" s="79"/>
      <c r="CLG774" s="79"/>
      <c r="CLH774" s="79"/>
      <c r="CLI774" s="79"/>
      <c r="CLJ774" s="79"/>
      <c r="CLK774" s="79"/>
      <c r="CLL774" s="79"/>
      <c r="CLM774" s="79"/>
      <c r="CLN774" s="79"/>
      <c r="CLO774" s="79"/>
      <c r="CLP774" s="79"/>
      <c r="CLQ774" s="79"/>
      <c r="CLR774" s="79"/>
      <c r="CLS774" s="79"/>
      <c r="CLT774" s="79"/>
      <c r="CLU774" s="79"/>
      <c r="CLV774" s="79"/>
      <c r="CLW774" s="79"/>
      <c r="CLX774" s="79"/>
      <c r="CLY774" s="79"/>
      <c r="CLZ774" s="79"/>
      <c r="CMA774" s="79"/>
      <c r="CMB774" s="79"/>
      <c r="CMC774" s="79"/>
      <c r="CMD774" s="79"/>
      <c r="CME774" s="79"/>
      <c r="CMF774" s="79"/>
      <c r="CMG774" s="79"/>
      <c r="CMH774" s="79"/>
      <c r="CMI774" s="79"/>
      <c r="CMJ774" s="79"/>
      <c r="CMK774" s="79"/>
      <c r="CML774" s="79"/>
      <c r="CMM774" s="79"/>
      <c r="CMN774" s="79"/>
      <c r="CMO774" s="79"/>
      <c r="CMP774" s="79"/>
      <c r="CMQ774" s="79"/>
      <c r="CMR774" s="79"/>
      <c r="CMS774" s="79"/>
      <c r="CMT774" s="79"/>
      <c r="CMU774" s="79"/>
      <c r="CMV774" s="79"/>
      <c r="CMW774" s="79"/>
      <c r="CMX774" s="79"/>
      <c r="CMY774" s="79"/>
      <c r="CMZ774" s="79"/>
      <c r="CNA774" s="79"/>
      <c r="CNB774" s="79"/>
      <c r="CNC774" s="79"/>
      <c r="CND774" s="79"/>
      <c r="CNE774" s="79"/>
      <c r="CNF774" s="79"/>
      <c r="CNG774" s="79"/>
      <c r="CNH774" s="79"/>
      <c r="CNI774" s="79"/>
      <c r="CNJ774" s="79"/>
      <c r="CNK774" s="79"/>
      <c r="CNL774" s="79"/>
      <c r="CNM774" s="79"/>
      <c r="CNN774" s="79"/>
      <c r="CNO774" s="79"/>
      <c r="CNP774" s="79"/>
      <c r="CNQ774" s="79"/>
      <c r="CNR774" s="79"/>
      <c r="CNS774" s="79"/>
      <c r="CNT774" s="79"/>
      <c r="CNU774" s="79"/>
      <c r="CNV774" s="79"/>
      <c r="CNW774" s="79"/>
      <c r="CNX774" s="79"/>
      <c r="CNY774" s="79"/>
      <c r="CNZ774" s="79"/>
      <c r="COA774" s="79"/>
      <c r="COB774" s="79"/>
      <c r="COC774" s="79"/>
      <c r="COD774" s="79"/>
      <c r="COE774" s="79"/>
      <c r="COF774" s="79"/>
      <c r="COG774" s="79"/>
      <c r="COH774" s="79"/>
      <c r="COI774" s="79"/>
      <c r="COJ774" s="79"/>
      <c r="COK774" s="79"/>
      <c r="COL774" s="79"/>
      <c r="COM774" s="79"/>
      <c r="CON774" s="79"/>
      <c r="COO774" s="79"/>
      <c r="COP774" s="79"/>
      <c r="COQ774" s="79"/>
      <c r="COR774" s="79"/>
      <c r="COS774" s="79"/>
      <c r="COT774" s="79"/>
      <c r="COU774" s="79"/>
      <c r="COV774" s="79"/>
      <c r="COW774" s="79"/>
      <c r="COX774" s="79"/>
      <c r="COY774" s="79"/>
      <c r="COZ774" s="79"/>
      <c r="CPA774" s="79"/>
      <c r="CPB774" s="79"/>
      <c r="CPC774" s="79"/>
      <c r="CPD774" s="79"/>
      <c r="CPE774" s="79"/>
      <c r="CPF774" s="79"/>
      <c r="CPG774" s="79"/>
      <c r="CPH774" s="79"/>
      <c r="CPI774" s="79"/>
      <c r="CPJ774" s="79"/>
      <c r="CPK774" s="79"/>
      <c r="CPL774" s="79"/>
      <c r="CPM774" s="79"/>
      <c r="CPN774" s="79"/>
      <c r="CPO774" s="79"/>
      <c r="CPP774" s="79"/>
      <c r="CPQ774" s="79"/>
      <c r="CPR774" s="79"/>
      <c r="CPS774" s="79"/>
      <c r="CPT774" s="79"/>
      <c r="CPU774" s="79"/>
      <c r="CPV774" s="79"/>
      <c r="CPW774" s="79"/>
      <c r="CPX774" s="79"/>
      <c r="CPY774" s="79"/>
      <c r="CPZ774" s="79"/>
      <c r="CQA774" s="79"/>
      <c r="CQB774" s="79"/>
      <c r="CQC774" s="79"/>
      <c r="CQD774" s="79"/>
      <c r="CQE774" s="79"/>
      <c r="CQF774" s="79"/>
      <c r="CQG774" s="79"/>
      <c r="CQH774" s="79"/>
      <c r="CQI774" s="79"/>
      <c r="CQJ774" s="79"/>
      <c r="CQK774" s="79"/>
      <c r="CQL774" s="79"/>
      <c r="CQM774" s="79"/>
      <c r="CQN774" s="79"/>
      <c r="CQO774" s="79"/>
      <c r="CQP774" s="79"/>
      <c r="CQQ774" s="79"/>
      <c r="CQR774" s="79"/>
      <c r="CQS774" s="79"/>
      <c r="CQT774" s="79"/>
      <c r="CQU774" s="79"/>
      <c r="CQV774" s="79"/>
      <c r="CQW774" s="79"/>
      <c r="CQX774" s="79"/>
      <c r="CQY774" s="79"/>
      <c r="CQZ774" s="79"/>
      <c r="CRA774" s="79"/>
      <c r="CRB774" s="79"/>
      <c r="CRC774" s="79"/>
      <c r="CRD774" s="79"/>
      <c r="CRE774" s="79"/>
      <c r="CRF774" s="79"/>
      <c r="CRG774" s="79"/>
      <c r="CRH774" s="79"/>
      <c r="CRI774" s="79"/>
      <c r="CRJ774" s="79"/>
      <c r="CRK774" s="79"/>
      <c r="CRL774" s="79"/>
      <c r="CRM774" s="79"/>
      <c r="CRN774" s="79"/>
      <c r="CRO774" s="79"/>
      <c r="CRP774" s="79"/>
      <c r="CRQ774" s="79"/>
      <c r="CRR774" s="79"/>
      <c r="CRS774" s="79"/>
      <c r="CRT774" s="79"/>
      <c r="CRU774" s="79"/>
      <c r="CRV774" s="79"/>
      <c r="CRW774" s="79"/>
      <c r="CRX774" s="79"/>
      <c r="CRY774" s="79"/>
      <c r="CRZ774" s="79"/>
      <c r="CSA774" s="79"/>
      <c r="CSB774" s="79"/>
      <c r="CSC774" s="79"/>
      <c r="CSD774" s="79"/>
      <c r="CSE774" s="79"/>
      <c r="CSF774" s="79"/>
      <c r="CSG774" s="79"/>
      <c r="CSH774" s="79"/>
      <c r="CSI774" s="79"/>
      <c r="CSJ774" s="79"/>
      <c r="CSK774" s="79"/>
      <c r="CSL774" s="79"/>
      <c r="CSM774" s="79"/>
      <c r="CSN774" s="79"/>
      <c r="CSO774" s="79"/>
      <c r="CSP774" s="79"/>
      <c r="CSQ774" s="79"/>
      <c r="CSR774" s="79"/>
      <c r="CSS774" s="79"/>
      <c r="CST774" s="79"/>
      <c r="CSU774" s="79"/>
      <c r="CSV774" s="79"/>
      <c r="CSW774" s="79"/>
      <c r="CSX774" s="79"/>
      <c r="CSY774" s="79"/>
      <c r="CSZ774" s="79"/>
      <c r="CTA774" s="79"/>
      <c r="CTB774" s="79"/>
      <c r="CTC774" s="79"/>
      <c r="CTD774" s="79"/>
      <c r="CTE774" s="79"/>
      <c r="CTF774" s="79"/>
      <c r="CTG774" s="79"/>
      <c r="CTH774" s="79"/>
      <c r="CTI774" s="79"/>
      <c r="CTJ774" s="79"/>
      <c r="CTK774" s="79"/>
      <c r="CTL774" s="79"/>
      <c r="CTM774" s="79"/>
      <c r="CTN774" s="79"/>
      <c r="CTO774" s="79"/>
      <c r="CTP774" s="79"/>
      <c r="CTQ774" s="79"/>
      <c r="CTR774" s="79"/>
      <c r="CTS774" s="79"/>
      <c r="CTT774" s="79"/>
      <c r="CTU774" s="79"/>
      <c r="CTV774" s="79"/>
      <c r="CTW774" s="79"/>
      <c r="CTX774" s="79"/>
      <c r="CTY774" s="79"/>
      <c r="CTZ774" s="79"/>
      <c r="CUA774" s="79"/>
      <c r="CUB774" s="79"/>
      <c r="CUC774" s="79"/>
      <c r="CUD774" s="79"/>
      <c r="CUE774" s="79"/>
      <c r="CUF774" s="79"/>
      <c r="CUG774" s="79"/>
      <c r="CUH774" s="79"/>
      <c r="CUI774" s="79"/>
      <c r="CUJ774" s="79"/>
      <c r="CUK774" s="79"/>
      <c r="CUL774" s="79"/>
      <c r="CUM774" s="79"/>
      <c r="CUN774" s="79"/>
      <c r="CUO774" s="79"/>
      <c r="CUP774" s="79"/>
      <c r="CUQ774" s="79"/>
      <c r="CUR774" s="79"/>
      <c r="CUS774" s="79"/>
      <c r="CUT774" s="79"/>
      <c r="CUU774" s="79"/>
      <c r="CUV774" s="79"/>
      <c r="CUW774" s="79"/>
      <c r="CUX774" s="79"/>
      <c r="CUY774" s="79"/>
      <c r="CUZ774" s="79"/>
      <c r="CVA774" s="79"/>
      <c r="CVB774" s="79"/>
      <c r="CVC774" s="79"/>
      <c r="CVD774" s="79"/>
      <c r="CVE774" s="79"/>
      <c r="CVF774" s="79"/>
      <c r="CVG774" s="79"/>
      <c r="CVH774" s="79"/>
      <c r="CVI774" s="79"/>
      <c r="CVJ774" s="79"/>
      <c r="CVK774" s="79"/>
      <c r="CVL774" s="79"/>
      <c r="CVM774" s="79"/>
      <c r="CVN774" s="79"/>
      <c r="CVO774" s="79"/>
      <c r="CVP774" s="79"/>
      <c r="CVQ774" s="79"/>
      <c r="CVR774" s="79"/>
      <c r="CVS774" s="79"/>
      <c r="CVT774" s="79"/>
      <c r="CVU774" s="79"/>
      <c r="CVV774" s="79"/>
      <c r="CVW774" s="79"/>
      <c r="CVX774" s="79"/>
      <c r="CVY774" s="79"/>
      <c r="CVZ774" s="79"/>
      <c r="CWA774" s="79"/>
      <c r="CWB774" s="79"/>
      <c r="CWC774" s="79"/>
      <c r="CWD774" s="79"/>
      <c r="CWE774" s="79"/>
      <c r="CWF774" s="79"/>
      <c r="CWG774" s="79"/>
      <c r="CWH774" s="79"/>
      <c r="CWI774" s="79"/>
      <c r="CWJ774" s="79"/>
      <c r="CWK774" s="79"/>
      <c r="CWL774" s="79"/>
      <c r="CWM774" s="79"/>
      <c r="CWN774" s="79"/>
      <c r="CWO774" s="79"/>
      <c r="CWP774" s="79"/>
      <c r="CWQ774" s="79"/>
      <c r="CWR774" s="79"/>
      <c r="CWS774" s="79"/>
      <c r="CWT774" s="79"/>
      <c r="CWU774" s="79"/>
      <c r="CWV774" s="79"/>
      <c r="CWW774" s="79"/>
      <c r="CWX774" s="79"/>
      <c r="CWY774" s="79"/>
      <c r="CWZ774" s="79"/>
      <c r="CXA774" s="79"/>
      <c r="CXB774" s="79"/>
      <c r="CXC774" s="79"/>
      <c r="CXD774" s="79"/>
      <c r="CXE774" s="79"/>
      <c r="CXF774" s="79"/>
      <c r="CXG774" s="79"/>
      <c r="CXH774" s="79"/>
      <c r="CXI774" s="79"/>
      <c r="CXJ774" s="79"/>
      <c r="CXK774" s="79"/>
      <c r="CXL774" s="79"/>
      <c r="CXM774" s="79"/>
      <c r="CXN774" s="79"/>
      <c r="CXO774" s="79"/>
      <c r="CXP774" s="79"/>
      <c r="CXQ774" s="79"/>
      <c r="CXR774" s="79"/>
      <c r="CXS774" s="79"/>
      <c r="CXT774" s="79"/>
      <c r="CXU774" s="79"/>
      <c r="CXV774" s="79"/>
      <c r="CXW774" s="79"/>
      <c r="CXX774" s="79"/>
      <c r="CXY774" s="79"/>
      <c r="CXZ774" s="79"/>
      <c r="CYA774" s="79"/>
      <c r="CYB774" s="79"/>
      <c r="CYC774" s="79"/>
      <c r="CYD774" s="79"/>
      <c r="CYE774" s="79"/>
      <c r="CYF774" s="79"/>
      <c r="CYG774" s="79"/>
      <c r="CYH774" s="79"/>
      <c r="CYI774" s="79"/>
      <c r="CYJ774" s="79"/>
      <c r="CYK774" s="79"/>
      <c r="CYL774" s="79"/>
      <c r="CYM774" s="79"/>
      <c r="CYN774" s="79"/>
      <c r="CYO774" s="79"/>
      <c r="CYP774" s="79"/>
      <c r="CYQ774" s="79"/>
      <c r="CYR774" s="79"/>
      <c r="CYS774" s="79"/>
      <c r="CYT774" s="79"/>
      <c r="CYU774" s="79"/>
      <c r="CYV774" s="79"/>
      <c r="CYW774" s="79"/>
      <c r="CYX774" s="79"/>
      <c r="CYY774" s="79"/>
      <c r="CYZ774" s="79"/>
      <c r="CZA774" s="79"/>
      <c r="CZB774" s="79"/>
      <c r="CZC774" s="79"/>
      <c r="CZD774" s="79"/>
      <c r="CZE774" s="79"/>
      <c r="CZF774" s="79"/>
      <c r="CZG774" s="79"/>
      <c r="CZH774" s="79"/>
      <c r="CZI774" s="79"/>
      <c r="CZJ774" s="79"/>
      <c r="CZK774" s="79"/>
      <c r="CZL774" s="79"/>
      <c r="CZM774" s="79"/>
      <c r="CZN774" s="79"/>
      <c r="CZO774" s="79"/>
      <c r="CZP774" s="79"/>
      <c r="CZQ774" s="79"/>
      <c r="CZR774" s="79"/>
      <c r="CZS774" s="79"/>
      <c r="CZT774" s="79"/>
      <c r="CZU774" s="79"/>
      <c r="CZV774" s="79"/>
      <c r="CZW774" s="79"/>
      <c r="CZX774" s="79"/>
      <c r="CZY774" s="79"/>
      <c r="CZZ774" s="79"/>
      <c r="DAA774" s="79"/>
      <c r="DAB774" s="79"/>
      <c r="DAC774" s="79"/>
      <c r="DAD774" s="79"/>
      <c r="DAE774" s="79"/>
      <c r="DAF774" s="79"/>
      <c r="DAG774" s="79"/>
      <c r="DAH774" s="79"/>
      <c r="DAI774" s="79"/>
      <c r="DAJ774" s="79"/>
      <c r="DAK774" s="79"/>
      <c r="DAL774" s="79"/>
      <c r="DAM774" s="79"/>
      <c r="DAN774" s="79"/>
      <c r="DAO774" s="79"/>
      <c r="DAP774" s="79"/>
      <c r="DAQ774" s="79"/>
      <c r="DAR774" s="79"/>
      <c r="DAS774" s="79"/>
      <c r="DAT774" s="79"/>
      <c r="DAU774" s="79"/>
      <c r="DAV774" s="79"/>
      <c r="DAW774" s="79"/>
      <c r="DAX774" s="79"/>
      <c r="DAY774" s="79"/>
      <c r="DAZ774" s="79"/>
      <c r="DBA774" s="79"/>
      <c r="DBB774" s="79"/>
      <c r="DBC774" s="79"/>
      <c r="DBD774" s="79"/>
      <c r="DBE774" s="79"/>
      <c r="DBF774" s="79"/>
      <c r="DBG774" s="79"/>
      <c r="DBH774" s="79"/>
      <c r="DBI774" s="79"/>
      <c r="DBJ774" s="79"/>
      <c r="DBK774" s="79"/>
      <c r="DBL774" s="79"/>
      <c r="DBM774" s="79"/>
      <c r="DBN774" s="79"/>
      <c r="DBO774" s="79"/>
      <c r="DBP774" s="79"/>
      <c r="DBQ774" s="79"/>
      <c r="DBR774" s="79"/>
      <c r="DBS774" s="79"/>
      <c r="DBT774" s="79"/>
      <c r="DBU774" s="79"/>
      <c r="DBV774" s="79"/>
      <c r="DBW774" s="79"/>
      <c r="DBX774" s="79"/>
      <c r="DBY774" s="79"/>
      <c r="DBZ774" s="79"/>
      <c r="DCA774" s="79"/>
      <c r="DCB774" s="79"/>
      <c r="DCC774" s="79"/>
      <c r="DCD774" s="79"/>
      <c r="DCE774" s="79"/>
      <c r="DCF774" s="79"/>
      <c r="DCG774" s="79"/>
      <c r="DCH774" s="79"/>
      <c r="DCI774" s="79"/>
      <c r="DCJ774" s="79"/>
      <c r="DCK774" s="79"/>
      <c r="DCL774" s="79"/>
      <c r="DCM774" s="79"/>
      <c r="DCN774" s="79"/>
      <c r="DCO774" s="79"/>
      <c r="DCP774" s="79"/>
      <c r="DCQ774" s="79"/>
      <c r="DCR774" s="79"/>
      <c r="DCS774" s="79"/>
      <c r="DCT774" s="79"/>
      <c r="DCU774" s="79"/>
      <c r="DCV774" s="79"/>
      <c r="DCW774" s="79"/>
      <c r="DCX774" s="79"/>
      <c r="DCY774" s="79"/>
      <c r="DCZ774" s="79"/>
      <c r="DDA774" s="79"/>
      <c r="DDB774" s="79"/>
      <c r="DDC774" s="79"/>
      <c r="DDD774" s="79"/>
      <c r="DDE774" s="79"/>
      <c r="DDF774" s="79"/>
      <c r="DDG774" s="79"/>
      <c r="DDH774" s="79"/>
      <c r="DDI774" s="79"/>
      <c r="DDJ774" s="79"/>
      <c r="DDK774" s="79"/>
      <c r="DDL774" s="79"/>
      <c r="DDM774" s="79"/>
      <c r="DDN774" s="79"/>
      <c r="DDO774" s="79"/>
      <c r="DDP774" s="79"/>
      <c r="DDQ774" s="79"/>
      <c r="DDR774" s="79"/>
      <c r="DDS774" s="79"/>
      <c r="DDT774" s="79"/>
      <c r="DDU774" s="79"/>
      <c r="DDV774" s="79"/>
      <c r="DDW774" s="79"/>
      <c r="DDX774" s="79"/>
      <c r="DDY774" s="79"/>
      <c r="DDZ774" s="79"/>
      <c r="DEA774" s="79"/>
      <c r="DEB774" s="79"/>
      <c r="DEC774" s="79"/>
      <c r="DED774" s="79"/>
      <c r="DEE774" s="79"/>
      <c r="DEF774" s="79"/>
      <c r="DEG774" s="79"/>
      <c r="DEH774" s="79"/>
      <c r="DEI774" s="79"/>
      <c r="DEJ774" s="79"/>
      <c r="DEK774" s="79"/>
      <c r="DEL774" s="79"/>
      <c r="DEM774" s="79"/>
      <c r="DEN774" s="79"/>
      <c r="DEO774" s="79"/>
      <c r="DEP774" s="79"/>
      <c r="DEQ774" s="79"/>
      <c r="DER774" s="79"/>
      <c r="DES774" s="79"/>
      <c r="DET774" s="79"/>
      <c r="DEU774" s="79"/>
      <c r="DEV774" s="79"/>
      <c r="DEW774" s="79"/>
      <c r="DEX774" s="79"/>
      <c r="DEY774" s="79"/>
      <c r="DEZ774" s="79"/>
      <c r="DFA774" s="79"/>
      <c r="DFB774" s="79"/>
      <c r="DFC774" s="79"/>
      <c r="DFD774" s="79"/>
      <c r="DFE774" s="79"/>
      <c r="DFF774" s="79"/>
      <c r="DFG774" s="79"/>
      <c r="DFH774" s="79"/>
      <c r="DFI774" s="79"/>
      <c r="DFJ774" s="79"/>
      <c r="DFK774" s="79"/>
      <c r="DFL774" s="79"/>
      <c r="DFM774" s="79"/>
      <c r="DFN774" s="79"/>
      <c r="DFO774" s="79"/>
      <c r="DFP774" s="79"/>
      <c r="DFQ774" s="79"/>
      <c r="DFR774" s="79"/>
      <c r="DFS774" s="79"/>
      <c r="DFT774" s="79"/>
      <c r="DFU774" s="79"/>
      <c r="DFV774" s="79"/>
      <c r="DFW774" s="79"/>
      <c r="DFX774" s="79"/>
      <c r="DFY774" s="79"/>
      <c r="DFZ774" s="79"/>
      <c r="DGA774" s="79"/>
      <c r="DGB774" s="79"/>
      <c r="DGC774" s="79"/>
      <c r="DGD774" s="79"/>
      <c r="DGE774" s="79"/>
      <c r="DGF774" s="79"/>
      <c r="DGG774" s="79"/>
      <c r="DGH774" s="79"/>
      <c r="DGI774" s="79"/>
      <c r="DGJ774" s="79"/>
      <c r="DGK774" s="79"/>
      <c r="DGL774" s="79"/>
      <c r="DGM774" s="79"/>
      <c r="DGN774" s="79"/>
      <c r="DGO774" s="79"/>
      <c r="DGP774" s="79"/>
      <c r="DGQ774" s="79"/>
      <c r="DGR774" s="79"/>
      <c r="DGS774" s="79"/>
      <c r="DGT774" s="79"/>
      <c r="DGU774" s="79"/>
      <c r="DGV774" s="79"/>
      <c r="DGW774" s="79"/>
      <c r="DGX774" s="79"/>
      <c r="DGY774" s="79"/>
      <c r="DGZ774" s="79"/>
      <c r="DHA774" s="79"/>
      <c r="DHB774" s="79"/>
      <c r="DHC774" s="79"/>
      <c r="DHD774" s="79"/>
      <c r="DHE774" s="79"/>
      <c r="DHF774" s="79"/>
      <c r="DHG774" s="79"/>
      <c r="DHH774" s="79"/>
      <c r="DHI774" s="79"/>
      <c r="DHJ774" s="79"/>
      <c r="DHK774" s="79"/>
      <c r="DHL774" s="79"/>
      <c r="DHM774" s="79"/>
      <c r="DHN774" s="79"/>
      <c r="DHO774" s="79"/>
      <c r="DHP774" s="79"/>
      <c r="DHQ774" s="79"/>
      <c r="DHR774" s="79"/>
      <c r="DHS774" s="79"/>
      <c r="DHT774" s="79"/>
      <c r="DHU774" s="79"/>
      <c r="DHV774" s="79"/>
      <c r="DHW774" s="79"/>
      <c r="DHX774" s="79"/>
      <c r="DHY774" s="79"/>
      <c r="DHZ774" s="79"/>
      <c r="DIA774" s="79"/>
      <c r="DIB774" s="79"/>
      <c r="DIC774" s="79"/>
      <c r="DID774" s="79"/>
      <c r="DIE774" s="79"/>
      <c r="DIF774" s="79"/>
      <c r="DIG774" s="79"/>
      <c r="DIH774" s="79"/>
      <c r="DII774" s="79"/>
      <c r="DIJ774" s="79"/>
      <c r="DIK774" s="79"/>
      <c r="DIL774" s="79"/>
      <c r="DIM774" s="79"/>
      <c r="DIN774" s="79"/>
      <c r="DIO774" s="79"/>
      <c r="DIP774" s="79"/>
      <c r="DIQ774" s="79"/>
      <c r="DIR774" s="79"/>
      <c r="DIS774" s="79"/>
      <c r="DIT774" s="79"/>
      <c r="DIU774" s="79"/>
      <c r="DIV774" s="79"/>
      <c r="DIW774" s="79"/>
      <c r="DIX774" s="79"/>
      <c r="DIY774" s="79"/>
      <c r="DIZ774" s="79"/>
      <c r="DJA774" s="79"/>
      <c r="DJB774" s="79"/>
      <c r="DJC774" s="79"/>
      <c r="DJD774" s="79"/>
      <c r="DJE774" s="79"/>
      <c r="DJF774" s="79"/>
      <c r="DJG774" s="79"/>
      <c r="DJH774" s="79"/>
      <c r="DJI774" s="79"/>
      <c r="DJJ774" s="79"/>
      <c r="DJK774" s="79"/>
      <c r="DJL774" s="79"/>
      <c r="DJM774" s="79"/>
      <c r="DJN774" s="79"/>
      <c r="DJO774" s="79"/>
      <c r="DJP774" s="79"/>
      <c r="DJQ774" s="79"/>
      <c r="DJR774" s="79"/>
      <c r="DJS774" s="79"/>
      <c r="DJT774" s="79"/>
      <c r="DJU774" s="79"/>
      <c r="DJV774" s="79"/>
      <c r="DJW774" s="79"/>
      <c r="DJX774" s="79"/>
      <c r="DJY774" s="79"/>
      <c r="DJZ774" s="79"/>
      <c r="DKA774" s="79"/>
      <c r="DKB774" s="79"/>
      <c r="DKC774" s="79"/>
      <c r="DKD774" s="79"/>
      <c r="DKE774" s="79"/>
      <c r="DKF774" s="79"/>
      <c r="DKG774" s="79"/>
      <c r="DKH774" s="79"/>
      <c r="DKI774" s="79"/>
      <c r="DKJ774" s="79"/>
      <c r="DKK774" s="79"/>
      <c r="DKL774" s="79"/>
      <c r="DKM774" s="79"/>
      <c r="DKN774" s="79"/>
      <c r="DKO774" s="79"/>
      <c r="DKP774" s="79"/>
      <c r="DKQ774" s="79"/>
      <c r="DKR774" s="79"/>
      <c r="DKS774" s="79"/>
      <c r="DKT774" s="79"/>
      <c r="DKU774" s="79"/>
      <c r="DKV774" s="79"/>
      <c r="DKW774" s="79"/>
      <c r="DKX774" s="79"/>
      <c r="DKY774" s="79"/>
      <c r="DKZ774" s="79"/>
      <c r="DLA774" s="79"/>
      <c r="DLB774" s="79"/>
      <c r="DLC774" s="79"/>
      <c r="DLD774" s="79"/>
      <c r="DLE774" s="79"/>
      <c r="DLF774" s="79"/>
      <c r="DLG774" s="79"/>
      <c r="DLH774" s="79"/>
      <c r="DLI774" s="79"/>
      <c r="DLJ774" s="79"/>
      <c r="DLK774" s="79"/>
      <c r="DLL774" s="79"/>
      <c r="DLM774" s="79"/>
      <c r="DLN774" s="79"/>
      <c r="DLO774" s="79"/>
      <c r="DLP774" s="79"/>
      <c r="DLQ774" s="79"/>
      <c r="DLR774" s="79"/>
      <c r="DLS774" s="79"/>
      <c r="DLT774" s="79"/>
      <c r="DLU774" s="79"/>
      <c r="DLV774" s="79"/>
      <c r="DLW774" s="79"/>
      <c r="DLX774" s="79"/>
      <c r="DLY774" s="79"/>
      <c r="DLZ774" s="79"/>
      <c r="DMA774" s="79"/>
      <c r="DMB774" s="79"/>
      <c r="DMC774" s="79"/>
      <c r="DMD774" s="79"/>
      <c r="DME774" s="79"/>
      <c r="DMF774" s="79"/>
      <c r="DMG774" s="79"/>
      <c r="DMH774" s="79"/>
      <c r="DMI774" s="79"/>
      <c r="DMJ774" s="79"/>
      <c r="DMK774" s="79"/>
      <c r="DML774" s="79"/>
      <c r="DMM774" s="79"/>
      <c r="DMN774" s="79"/>
      <c r="DMO774" s="79"/>
      <c r="DMP774" s="79"/>
      <c r="DMQ774" s="79"/>
      <c r="DMR774" s="79"/>
      <c r="DMS774" s="79"/>
      <c r="DMT774" s="79"/>
      <c r="DMU774" s="79"/>
      <c r="DMV774" s="79"/>
      <c r="DMW774" s="79"/>
      <c r="DMX774" s="79"/>
      <c r="DMY774" s="79"/>
      <c r="DMZ774" s="79"/>
      <c r="DNA774" s="79"/>
      <c r="DNB774" s="79"/>
      <c r="DNC774" s="79"/>
      <c r="DND774" s="79"/>
      <c r="DNE774" s="79"/>
      <c r="DNF774" s="79"/>
      <c r="DNG774" s="79"/>
      <c r="DNH774" s="79"/>
      <c r="DNI774" s="79"/>
      <c r="DNJ774" s="79"/>
      <c r="DNK774" s="79"/>
      <c r="DNL774" s="79"/>
      <c r="DNM774" s="79"/>
      <c r="DNN774" s="79"/>
      <c r="DNO774" s="79"/>
      <c r="DNP774" s="79"/>
      <c r="DNQ774" s="79"/>
      <c r="DNR774" s="79"/>
      <c r="DNS774" s="79"/>
      <c r="DNT774" s="79"/>
      <c r="DNU774" s="79"/>
      <c r="DNV774" s="79"/>
      <c r="DNW774" s="79"/>
      <c r="DNX774" s="79"/>
      <c r="DNY774" s="79"/>
      <c r="DNZ774" s="79"/>
      <c r="DOA774" s="79"/>
      <c r="DOB774" s="79"/>
      <c r="DOC774" s="79"/>
      <c r="DOD774" s="79"/>
      <c r="DOE774" s="79"/>
      <c r="DOF774" s="79"/>
      <c r="DOG774" s="79"/>
      <c r="DOH774" s="79"/>
      <c r="DOI774" s="79"/>
      <c r="DOJ774" s="79"/>
      <c r="DOK774" s="79"/>
      <c r="DOL774" s="79"/>
      <c r="DOM774" s="79"/>
      <c r="DON774" s="79"/>
      <c r="DOO774" s="79"/>
      <c r="DOP774" s="79"/>
      <c r="DOQ774" s="79"/>
      <c r="DOR774" s="79"/>
      <c r="DOS774" s="79"/>
      <c r="DOT774" s="79"/>
      <c r="DOU774" s="79"/>
      <c r="DOV774" s="79"/>
      <c r="DOW774" s="79"/>
      <c r="DOX774" s="79"/>
      <c r="DOY774" s="79"/>
      <c r="DOZ774" s="79"/>
      <c r="DPA774" s="79"/>
      <c r="DPB774" s="79"/>
      <c r="DPC774" s="79"/>
      <c r="DPD774" s="79"/>
      <c r="DPE774" s="79"/>
      <c r="DPF774" s="79"/>
      <c r="DPG774" s="79"/>
      <c r="DPH774" s="79"/>
      <c r="DPI774" s="79"/>
      <c r="DPJ774" s="79"/>
      <c r="DPK774" s="79"/>
      <c r="DPL774" s="79"/>
      <c r="DPM774" s="79"/>
      <c r="DPN774" s="79"/>
      <c r="DPO774" s="79"/>
      <c r="DPP774" s="79"/>
      <c r="DPQ774" s="79"/>
      <c r="DPR774" s="79"/>
      <c r="DPS774" s="79"/>
      <c r="DPT774" s="79"/>
      <c r="DPU774" s="79"/>
      <c r="DPV774" s="79"/>
      <c r="DPW774" s="79"/>
      <c r="DPX774" s="79"/>
      <c r="DPY774" s="79"/>
      <c r="DPZ774" s="79"/>
      <c r="DQA774" s="79"/>
      <c r="DQB774" s="79"/>
      <c r="DQC774" s="79"/>
      <c r="DQD774" s="79"/>
      <c r="DQE774" s="79"/>
      <c r="DQF774" s="79"/>
      <c r="DQG774" s="79"/>
      <c r="DQH774" s="79"/>
      <c r="DQI774" s="79"/>
      <c r="DQJ774" s="79"/>
      <c r="DQK774" s="79"/>
      <c r="DQL774" s="79"/>
      <c r="DQM774" s="79"/>
      <c r="DQN774" s="79"/>
      <c r="DQO774" s="79"/>
      <c r="DQP774" s="79"/>
      <c r="DQQ774" s="79"/>
      <c r="DQR774" s="79"/>
      <c r="DQS774" s="79"/>
      <c r="DQT774" s="79"/>
      <c r="DQU774" s="79"/>
      <c r="DQV774" s="79"/>
      <c r="DQW774" s="79"/>
      <c r="DQX774" s="79"/>
      <c r="DQY774" s="79"/>
      <c r="DQZ774" s="79"/>
      <c r="DRA774" s="79"/>
      <c r="DRB774" s="79"/>
      <c r="DRC774" s="79"/>
      <c r="DRD774" s="79"/>
      <c r="DRE774" s="79"/>
      <c r="DRF774" s="79"/>
      <c r="DRG774" s="79"/>
      <c r="DRH774" s="79"/>
      <c r="DRI774" s="79"/>
      <c r="DRJ774" s="79"/>
      <c r="DRK774" s="79"/>
      <c r="DRL774" s="79"/>
      <c r="DRM774" s="79"/>
      <c r="DRN774" s="79"/>
      <c r="DRO774" s="79"/>
      <c r="DRP774" s="79"/>
      <c r="DRQ774" s="79"/>
      <c r="DRR774" s="79"/>
      <c r="DRS774" s="79"/>
      <c r="DRT774" s="79"/>
      <c r="DRU774" s="79"/>
      <c r="DRV774" s="79"/>
      <c r="DRW774" s="79"/>
      <c r="DRX774" s="79"/>
      <c r="DRY774" s="79"/>
      <c r="DRZ774" s="79"/>
      <c r="DSA774" s="79"/>
      <c r="DSB774" s="79"/>
      <c r="DSC774" s="79"/>
      <c r="DSD774" s="79"/>
      <c r="DSE774" s="79"/>
      <c r="DSF774" s="79"/>
      <c r="DSG774" s="79"/>
      <c r="DSH774" s="79"/>
      <c r="DSI774" s="79"/>
      <c r="DSJ774" s="79"/>
      <c r="DSK774" s="79"/>
      <c r="DSL774" s="79"/>
      <c r="DSM774" s="79"/>
      <c r="DSN774" s="79"/>
      <c r="DSO774" s="79"/>
      <c r="DSP774" s="79"/>
      <c r="DSQ774" s="79"/>
      <c r="DSR774" s="79"/>
      <c r="DSS774" s="79"/>
      <c r="DST774" s="79"/>
      <c r="DSU774" s="79"/>
      <c r="DSV774" s="79"/>
      <c r="DSW774" s="79"/>
      <c r="DSX774" s="79"/>
      <c r="DSY774" s="79"/>
      <c r="DSZ774" s="79"/>
      <c r="DTA774" s="79"/>
      <c r="DTB774" s="79"/>
      <c r="DTC774" s="79"/>
      <c r="DTD774" s="79"/>
      <c r="DTE774" s="79"/>
      <c r="DTF774" s="79"/>
      <c r="DTG774" s="79"/>
      <c r="DTH774" s="79"/>
      <c r="DTI774" s="79"/>
      <c r="DTJ774" s="79"/>
      <c r="DTK774" s="79"/>
      <c r="DTL774" s="79"/>
      <c r="DTM774" s="79"/>
      <c r="DTN774" s="79"/>
      <c r="DTO774" s="79"/>
      <c r="DTP774" s="79"/>
      <c r="DTQ774" s="79"/>
      <c r="DTR774" s="79"/>
      <c r="DTS774" s="79"/>
      <c r="DTT774" s="79"/>
      <c r="DTU774" s="79"/>
      <c r="DTV774" s="79"/>
      <c r="DTW774" s="79"/>
      <c r="DTX774" s="79"/>
      <c r="DTY774" s="79"/>
      <c r="DTZ774" s="79"/>
      <c r="DUA774" s="79"/>
      <c r="DUB774" s="79"/>
      <c r="DUC774" s="79"/>
      <c r="DUD774" s="79"/>
      <c r="DUE774" s="79"/>
      <c r="DUF774" s="79"/>
      <c r="DUG774" s="79"/>
      <c r="DUH774" s="79"/>
      <c r="DUI774" s="79"/>
      <c r="DUJ774" s="79"/>
      <c r="DUK774" s="79"/>
      <c r="DUL774" s="79"/>
      <c r="DUM774" s="79"/>
      <c r="DUN774" s="79"/>
      <c r="DUO774" s="79"/>
      <c r="DUP774" s="79"/>
      <c r="DUQ774" s="79"/>
      <c r="DUR774" s="79"/>
      <c r="DUS774" s="79"/>
      <c r="DUT774" s="79"/>
      <c r="DUU774" s="79"/>
      <c r="DUV774" s="79"/>
      <c r="DUW774" s="79"/>
      <c r="DUX774" s="79"/>
      <c r="DUY774" s="79"/>
      <c r="DUZ774" s="79"/>
      <c r="DVA774" s="79"/>
      <c r="DVB774" s="79"/>
      <c r="DVC774" s="79"/>
      <c r="DVD774" s="79"/>
      <c r="DVE774" s="79"/>
      <c r="DVF774" s="79"/>
      <c r="DVG774" s="79"/>
      <c r="DVH774" s="79"/>
      <c r="DVI774" s="79"/>
      <c r="DVJ774" s="79"/>
      <c r="DVK774" s="79"/>
      <c r="DVL774" s="79"/>
      <c r="DVM774" s="79"/>
      <c r="DVN774" s="79"/>
      <c r="DVO774" s="79"/>
      <c r="DVP774" s="79"/>
      <c r="DVQ774" s="79"/>
      <c r="DVR774" s="79"/>
      <c r="DVS774" s="79"/>
      <c r="DVT774" s="79"/>
      <c r="DVU774" s="79"/>
      <c r="DVV774" s="79"/>
      <c r="DVW774" s="79"/>
      <c r="DVX774" s="79"/>
      <c r="DVY774" s="79"/>
      <c r="DVZ774" s="79"/>
      <c r="DWA774" s="79"/>
      <c r="DWB774" s="79"/>
      <c r="DWC774" s="79"/>
      <c r="DWD774" s="79"/>
      <c r="DWE774" s="79"/>
      <c r="DWF774" s="79"/>
      <c r="DWG774" s="79"/>
      <c r="DWH774" s="79"/>
      <c r="DWI774" s="79"/>
      <c r="DWJ774" s="79"/>
      <c r="DWK774" s="79"/>
      <c r="DWL774" s="79"/>
      <c r="DWM774" s="79"/>
      <c r="DWN774" s="79"/>
      <c r="DWO774" s="79"/>
      <c r="DWP774" s="79"/>
      <c r="DWQ774" s="79"/>
      <c r="DWR774" s="79"/>
      <c r="DWS774" s="79"/>
      <c r="DWT774" s="79"/>
      <c r="DWU774" s="79"/>
      <c r="DWV774" s="79"/>
      <c r="DWW774" s="79"/>
      <c r="DWX774" s="79"/>
      <c r="DWY774" s="79"/>
      <c r="DWZ774" s="79"/>
      <c r="DXA774" s="79"/>
      <c r="DXB774" s="79"/>
      <c r="DXC774" s="79"/>
      <c r="DXD774" s="79"/>
      <c r="DXE774" s="79"/>
      <c r="DXF774" s="79"/>
      <c r="DXG774" s="79"/>
      <c r="DXH774" s="79"/>
      <c r="DXI774" s="79"/>
      <c r="DXJ774" s="79"/>
      <c r="DXK774" s="79"/>
      <c r="DXL774" s="79"/>
      <c r="DXM774" s="79"/>
      <c r="DXN774" s="79"/>
      <c r="DXO774" s="79"/>
      <c r="DXP774" s="79"/>
      <c r="DXQ774" s="79"/>
      <c r="DXR774" s="79"/>
      <c r="DXS774" s="79"/>
      <c r="DXT774" s="79"/>
      <c r="DXU774" s="79"/>
      <c r="DXV774" s="79"/>
      <c r="DXW774" s="79"/>
      <c r="DXX774" s="79"/>
      <c r="DXY774" s="79"/>
      <c r="DXZ774" s="79"/>
      <c r="DYA774" s="79"/>
      <c r="DYB774" s="79"/>
      <c r="DYC774" s="79"/>
      <c r="DYD774" s="79"/>
      <c r="DYE774" s="79"/>
      <c r="DYF774" s="79"/>
      <c r="DYG774" s="79"/>
      <c r="DYH774" s="79"/>
      <c r="DYI774" s="79"/>
      <c r="DYJ774" s="79"/>
      <c r="DYK774" s="79"/>
      <c r="DYL774" s="79"/>
      <c r="DYM774" s="79"/>
      <c r="DYN774" s="79"/>
      <c r="DYO774" s="79"/>
      <c r="DYP774" s="79"/>
      <c r="DYQ774" s="79"/>
      <c r="DYR774" s="79"/>
      <c r="DYS774" s="79"/>
      <c r="DYT774" s="79"/>
      <c r="DYU774" s="79"/>
      <c r="DYV774" s="79"/>
      <c r="DYW774" s="79"/>
      <c r="DYX774" s="79"/>
      <c r="DYY774" s="79"/>
      <c r="DYZ774" s="79"/>
      <c r="DZA774" s="79"/>
      <c r="DZB774" s="79"/>
      <c r="DZC774" s="79"/>
      <c r="DZD774" s="79"/>
      <c r="DZE774" s="79"/>
      <c r="DZF774" s="79"/>
      <c r="DZG774" s="79"/>
      <c r="DZH774" s="79"/>
      <c r="DZI774" s="79"/>
      <c r="DZJ774" s="79"/>
      <c r="DZK774" s="79"/>
      <c r="DZL774" s="79"/>
      <c r="DZM774" s="79"/>
      <c r="DZN774" s="79"/>
      <c r="DZO774" s="79"/>
      <c r="DZP774" s="79"/>
      <c r="DZQ774" s="79"/>
      <c r="DZR774" s="79"/>
      <c r="DZS774" s="79"/>
      <c r="DZT774" s="79"/>
      <c r="DZU774" s="79"/>
      <c r="DZV774" s="79"/>
      <c r="DZW774" s="79"/>
      <c r="DZX774" s="79"/>
      <c r="DZY774" s="79"/>
      <c r="DZZ774" s="79"/>
      <c r="EAA774" s="79"/>
      <c r="EAB774" s="79"/>
      <c r="EAC774" s="79"/>
      <c r="EAD774" s="79"/>
      <c r="EAE774" s="79"/>
      <c r="EAF774" s="79"/>
      <c r="EAG774" s="79"/>
      <c r="EAH774" s="79"/>
      <c r="EAI774" s="79"/>
      <c r="EAJ774" s="79"/>
      <c r="EAK774" s="79"/>
      <c r="EAL774" s="79"/>
      <c r="EAM774" s="79"/>
      <c r="EAN774" s="79"/>
      <c r="EAO774" s="79"/>
      <c r="EAP774" s="79"/>
      <c r="EAQ774" s="79"/>
      <c r="EAR774" s="79"/>
      <c r="EAS774" s="79"/>
      <c r="EAT774" s="79"/>
      <c r="EAU774" s="79"/>
      <c r="EAV774" s="79"/>
      <c r="EAW774" s="79"/>
      <c r="EAX774" s="79"/>
      <c r="EAY774" s="79"/>
      <c r="EAZ774" s="79"/>
      <c r="EBA774" s="79"/>
      <c r="EBB774" s="79"/>
      <c r="EBC774" s="79"/>
      <c r="EBD774" s="79"/>
      <c r="EBE774" s="79"/>
      <c r="EBF774" s="79"/>
      <c r="EBG774" s="79"/>
      <c r="EBH774" s="79"/>
      <c r="EBI774" s="79"/>
      <c r="EBJ774" s="79"/>
      <c r="EBK774" s="79"/>
      <c r="EBL774" s="79"/>
      <c r="EBM774" s="79"/>
      <c r="EBN774" s="79"/>
      <c r="EBO774" s="79"/>
      <c r="EBP774" s="79"/>
      <c r="EBQ774" s="79"/>
      <c r="EBR774" s="79"/>
      <c r="EBS774" s="79"/>
      <c r="EBT774" s="79"/>
      <c r="EBU774" s="79"/>
      <c r="EBV774" s="79"/>
      <c r="EBW774" s="79"/>
      <c r="EBX774" s="79"/>
      <c r="EBY774" s="79"/>
      <c r="EBZ774" s="79"/>
      <c r="ECA774" s="79"/>
      <c r="ECB774" s="79"/>
      <c r="ECC774" s="79"/>
      <c r="ECD774" s="79"/>
      <c r="ECE774" s="79"/>
      <c r="ECF774" s="79"/>
      <c r="ECG774" s="79"/>
      <c r="ECH774" s="79"/>
      <c r="ECI774" s="79"/>
      <c r="ECJ774" s="79"/>
      <c r="ECK774" s="79"/>
      <c r="ECL774" s="79"/>
      <c r="ECM774" s="79"/>
      <c r="ECN774" s="79"/>
      <c r="ECO774" s="79"/>
      <c r="ECP774" s="79"/>
      <c r="ECQ774" s="79"/>
      <c r="ECR774" s="79"/>
      <c r="ECS774" s="79"/>
      <c r="ECT774" s="79"/>
      <c r="ECU774" s="79"/>
      <c r="ECV774" s="79"/>
      <c r="ECW774" s="79"/>
      <c r="ECX774" s="79"/>
      <c r="ECY774" s="79"/>
      <c r="ECZ774" s="79"/>
      <c r="EDA774" s="79"/>
      <c r="EDB774" s="79"/>
      <c r="EDC774" s="79"/>
      <c r="EDD774" s="79"/>
      <c r="EDE774" s="79"/>
      <c r="EDF774" s="79"/>
      <c r="EDG774" s="79"/>
      <c r="EDH774" s="79"/>
      <c r="EDI774" s="79"/>
      <c r="EDJ774" s="79"/>
      <c r="EDK774" s="79"/>
      <c r="EDL774" s="79"/>
      <c r="EDM774" s="79"/>
      <c r="EDN774" s="79"/>
      <c r="EDO774" s="79"/>
      <c r="EDP774" s="79"/>
      <c r="EDQ774" s="79"/>
      <c r="EDR774" s="79"/>
      <c r="EDS774" s="79"/>
      <c r="EDT774" s="79"/>
      <c r="EDU774" s="79"/>
      <c r="EDV774" s="79"/>
      <c r="EDW774" s="79"/>
      <c r="EDX774" s="79"/>
      <c r="EDY774" s="79"/>
      <c r="EDZ774" s="79"/>
      <c r="EEA774" s="79"/>
      <c r="EEB774" s="79"/>
      <c r="EEC774" s="79"/>
      <c r="EED774" s="79"/>
      <c r="EEE774" s="79"/>
      <c r="EEF774" s="79"/>
      <c r="EEG774" s="79"/>
      <c r="EEH774" s="79"/>
      <c r="EEI774" s="79"/>
      <c r="EEJ774" s="79"/>
      <c r="EEK774" s="79"/>
      <c r="EEL774" s="79"/>
      <c r="EEM774" s="79"/>
      <c r="EEN774" s="79"/>
      <c r="EEO774" s="79"/>
      <c r="EEP774" s="79"/>
      <c r="EEQ774" s="79"/>
      <c r="EER774" s="79"/>
      <c r="EES774" s="79"/>
      <c r="EET774" s="79"/>
      <c r="EEU774" s="79"/>
      <c r="EEV774" s="79"/>
      <c r="EEW774" s="79"/>
      <c r="EEX774" s="79"/>
      <c r="EEY774" s="79"/>
      <c r="EEZ774" s="79"/>
      <c r="EFA774" s="79"/>
      <c r="EFB774" s="79"/>
      <c r="EFC774" s="79"/>
      <c r="EFD774" s="79"/>
      <c r="EFE774" s="79"/>
      <c r="EFF774" s="79"/>
      <c r="EFG774" s="79"/>
      <c r="EFH774" s="79"/>
      <c r="EFI774" s="79"/>
      <c r="EFJ774" s="79"/>
      <c r="EFK774" s="79"/>
      <c r="EFL774" s="79"/>
      <c r="EFM774" s="79"/>
      <c r="EFN774" s="79"/>
      <c r="EFO774" s="79"/>
      <c r="EFP774" s="79"/>
      <c r="EFQ774" s="79"/>
      <c r="EFR774" s="79"/>
      <c r="EFS774" s="79"/>
      <c r="EFT774" s="79"/>
      <c r="EFU774" s="79"/>
      <c r="EFV774" s="79"/>
      <c r="EFW774" s="79"/>
      <c r="EFX774" s="79"/>
      <c r="EFY774" s="79"/>
      <c r="EFZ774" s="79"/>
      <c r="EGA774" s="79"/>
      <c r="EGB774" s="79"/>
      <c r="EGC774" s="79"/>
      <c r="EGD774" s="79"/>
      <c r="EGE774" s="79"/>
      <c r="EGF774" s="79"/>
      <c r="EGG774" s="79"/>
      <c r="EGH774" s="79"/>
      <c r="EGI774" s="79"/>
      <c r="EGJ774" s="79"/>
      <c r="EGK774" s="79"/>
      <c r="EGL774" s="79"/>
      <c r="EGM774" s="79"/>
      <c r="EGN774" s="79"/>
      <c r="EGO774" s="79"/>
      <c r="EGP774" s="79"/>
      <c r="EGQ774" s="79"/>
      <c r="EGR774" s="79"/>
      <c r="EGS774" s="79"/>
      <c r="EGT774" s="79"/>
      <c r="EGU774" s="79"/>
      <c r="EGV774" s="79"/>
      <c r="EGW774" s="79"/>
      <c r="EGX774" s="79"/>
      <c r="EGY774" s="79"/>
      <c r="EGZ774" s="79"/>
      <c r="EHA774" s="79"/>
      <c r="EHB774" s="79"/>
      <c r="EHC774" s="79"/>
      <c r="EHD774" s="79"/>
      <c r="EHE774" s="79"/>
      <c r="EHF774" s="79"/>
      <c r="EHG774" s="79"/>
      <c r="EHH774" s="79"/>
      <c r="EHI774" s="79"/>
      <c r="EHJ774" s="79"/>
      <c r="EHK774" s="79"/>
      <c r="EHL774" s="79"/>
      <c r="EHM774" s="79"/>
      <c r="EHN774" s="79"/>
      <c r="EHO774" s="79"/>
      <c r="EHP774" s="79"/>
      <c r="EHQ774" s="79"/>
      <c r="EHR774" s="79"/>
      <c r="EHS774" s="79"/>
      <c r="EHT774" s="79"/>
      <c r="EHU774" s="79"/>
      <c r="EHV774" s="79"/>
      <c r="EHW774" s="79"/>
      <c r="EHX774" s="79"/>
      <c r="EHY774" s="79"/>
      <c r="EHZ774" s="79"/>
      <c r="EIA774" s="79"/>
      <c r="EIB774" s="79"/>
      <c r="EIC774" s="79"/>
      <c r="EID774" s="79"/>
      <c r="EIE774" s="79"/>
      <c r="EIF774" s="79"/>
      <c r="EIG774" s="79"/>
      <c r="EIH774" s="79"/>
      <c r="EII774" s="79"/>
      <c r="EIJ774" s="79"/>
      <c r="EIK774" s="79"/>
      <c r="EIL774" s="79"/>
      <c r="EIM774" s="79"/>
      <c r="EIN774" s="79"/>
      <c r="EIO774" s="79"/>
      <c r="EIP774" s="79"/>
      <c r="EIQ774" s="79"/>
      <c r="EIR774" s="79"/>
      <c r="EIS774" s="79"/>
      <c r="EIT774" s="79"/>
      <c r="EIU774" s="79"/>
      <c r="EIV774" s="79"/>
      <c r="EIW774" s="79"/>
      <c r="EIX774" s="79"/>
      <c r="EIY774" s="79"/>
      <c r="EIZ774" s="79"/>
      <c r="EJA774" s="79"/>
      <c r="EJB774" s="79"/>
      <c r="EJC774" s="79"/>
      <c r="EJD774" s="79"/>
      <c r="EJE774" s="79"/>
      <c r="EJF774" s="79"/>
      <c r="EJG774" s="79"/>
      <c r="EJH774" s="79"/>
      <c r="EJI774" s="79"/>
      <c r="EJJ774" s="79"/>
      <c r="EJK774" s="79"/>
      <c r="EJL774" s="79"/>
      <c r="EJM774" s="79"/>
      <c r="EJN774" s="79"/>
      <c r="EJO774" s="79"/>
      <c r="EJP774" s="79"/>
      <c r="EJQ774" s="79"/>
      <c r="EJR774" s="79"/>
      <c r="EJS774" s="79"/>
      <c r="EJT774" s="79"/>
      <c r="EJU774" s="79"/>
      <c r="EJV774" s="79"/>
      <c r="EJW774" s="79"/>
      <c r="EJX774" s="79"/>
      <c r="EJY774" s="79"/>
      <c r="EJZ774" s="79"/>
      <c r="EKA774" s="79"/>
      <c r="EKB774" s="79"/>
      <c r="EKC774" s="79"/>
      <c r="EKD774" s="79"/>
      <c r="EKE774" s="79"/>
      <c r="EKF774" s="79"/>
      <c r="EKG774" s="79"/>
      <c r="EKH774" s="79"/>
      <c r="EKI774" s="79"/>
      <c r="EKJ774" s="79"/>
      <c r="EKK774" s="79"/>
      <c r="EKL774" s="79"/>
      <c r="EKM774" s="79"/>
      <c r="EKN774" s="79"/>
      <c r="EKO774" s="79"/>
      <c r="EKP774" s="79"/>
      <c r="EKQ774" s="79"/>
      <c r="EKR774" s="79"/>
      <c r="EKS774" s="79"/>
      <c r="EKT774" s="79"/>
      <c r="EKU774" s="79"/>
      <c r="EKV774" s="79"/>
      <c r="EKW774" s="79"/>
      <c r="EKX774" s="79"/>
      <c r="EKY774" s="79"/>
      <c r="EKZ774" s="79"/>
      <c r="ELA774" s="79"/>
      <c r="ELB774" s="79"/>
      <c r="ELC774" s="79"/>
      <c r="ELD774" s="79"/>
      <c r="ELE774" s="79"/>
      <c r="ELF774" s="79"/>
      <c r="ELG774" s="79"/>
      <c r="ELH774" s="79"/>
      <c r="ELI774" s="79"/>
      <c r="ELJ774" s="79"/>
      <c r="ELK774" s="79"/>
      <c r="ELL774" s="79"/>
      <c r="ELM774" s="79"/>
      <c r="ELN774" s="79"/>
      <c r="ELO774" s="79"/>
      <c r="ELP774" s="79"/>
      <c r="ELQ774" s="79"/>
      <c r="ELR774" s="79"/>
      <c r="ELS774" s="79"/>
      <c r="ELT774" s="79"/>
      <c r="ELU774" s="79"/>
      <c r="ELV774" s="79"/>
      <c r="ELW774" s="79"/>
      <c r="ELX774" s="79"/>
      <c r="ELY774" s="79"/>
      <c r="ELZ774" s="79"/>
      <c r="EMA774" s="79"/>
      <c r="EMB774" s="79"/>
      <c r="EMC774" s="79"/>
      <c r="EMD774" s="79"/>
      <c r="EME774" s="79"/>
      <c r="EMF774" s="79"/>
      <c r="EMG774" s="79"/>
      <c r="EMH774" s="79"/>
      <c r="EMI774" s="79"/>
      <c r="EMJ774" s="79"/>
      <c r="EMK774" s="79"/>
      <c r="EML774" s="79"/>
      <c r="EMM774" s="79"/>
      <c r="EMN774" s="79"/>
      <c r="EMO774" s="79"/>
      <c r="EMP774" s="79"/>
      <c r="EMQ774" s="79"/>
      <c r="EMR774" s="79"/>
      <c r="EMS774" s="79"/>
      <c r="EMT774" s="79"/>
      <c r="EMU774" s="79"/>
      <c r="EMV774" s="79"/>
      <c r="EMW774" s="79"/>
      <c r="EMX774" s="79"/>
      <c r="EMY774" s="79"/>
      <c r="EMZ774" s="79"/>
      <c r="ENA774" s="79"/>
      <c r="ENB774" s="79"/>
      <c r="ENC774" s="79"/>
      <c r="END774" s="79"/>
      <c r="ENE774" s="79"/>
      <c r="ENF774" s="79"/>
      <c r="ENG774" s="79"/>
      <c r="ENH774" s="79"/>
      <c r="ENI774" s="79"/>
      <c r="ENJ774" s="79"/>
      <c r="ENK774" s="79"/>
      <c r="ENL774" s="79"/>
      <c r="ENM774" s="79"/>
      <c r="ENN774" s="79"/>
      <c r="ENO774" s="79"/>
      <c r="ENP774" s="79"/>
      <c r="ENQ774" s="79"/>
      <c r="ENR774" s="79"/>
      <c r="ENS774" s="79"/>
      <c r="ENT774" s="79"/>
      <c r="ENU774" s="79"/>
      <c r="ENV774" s="79"/>
      <c r="ENW774" s="79"/>
      <c r="ENX774" s="79"/>
      <c r="ENY774" s="79"/>
      <c r="ENZ774" s="79"/>
      <c r="EOA774" s="79"/>
      <c r="EOB774" s="79"/>
      <c r="EOC774" s="79"/>
      <c r="EOD774" s="79"/>
      <c r="EOE774" s="79"/>
      <c r="EOF774" s="79"/>
      <c r="EOG774" s="79"/>
      <c r="EOH774" s="79"/>
      <c r="EOI774" s="79"/>
      <c r="EOJ774" s="79"/>
      <c r="EOK774" s="79"/>
      <c r="EOL774" s="79"/>
      <c r="EOM774" s="79"/>
      <c r="EON774" s="79"/>
      <c r="EOO774" s="79"/>
      <c r="EOP774" s="79"/>
      <c r="EOQ774" s="79"/>
      <c r="EOR774" s="79"/>
      <c r="EOS774" s="79"/>
      <c r="EOT774" s="79"/>
      <c r="EOU774" s="79"/>
      <c r="EOV774" s="79"/>
      <c r="EOW774" s="79"/>
      <c r="EOX774" s="79"/>
      <c r="EOY774" s="79"/>
      <c r="EOZ774" s="79"/>
      <c r="EPA774" s="79"/>
      <c r="EPB774" s="79"/>
      <c r="EPC774" s="79"/>
      <c r="EPD774" s="79"/>
      <c r="EPE774" s="79"/>
      <c r="EPF774" s="79"/>
      <c r="EPG774" s="79"/>
      <c r="EPH774" s="79"/>
      <c r="EPI774" s="79"/>
      <c r="EPJ774" s="79"/>
      <c r="EPK774" s="79"/>
      <c r="EPL774" s="79"/>
      <c r="EPM774" s="79"/>
      <c r="EPN774" s="79"/>
      <c r="EPO774" s="79"/>
      <c r="EPP774" s="79"/>
      <c r="EPQ774" s="79"/>
      <c r="EPR774" s="79"/>
      <c r="EPS774" s="79"/>
      <c r="EPT774" s="79"/>
      <c r="EPU774" s="79"/>
      <c r="EPV774" s="79"/>
      <c r="EPW774" s="79"/>
      <c r="EPX774" s="79"/>
      <c r="EPY774" s="79"/>
      <c r="EPZ774" s="79"/>
      <c r="EQA774" s="79"/>
      <c r="EQB774" s="79"/>
      <c r="EQC774" s="79"/>
      <c r="EQD774" s="79"/>
      <c r="EQE774" s="79"/>
      <c r="EQF774" s="79"/>
      <c r="EQG774" s="79"/>
      <c r="EQH774" s="79"/>
      <c r="EQI774" s="79"/>
      <c r="EQJ774" s="79"/>
      <c r="EQK774" s="79"/>
      <c r="EQL774" s="79"/>
      <c r="EQM774" s="79"/>
      <c r="EQN774" s="79"/>
      <c r="EQO774" s="79"/>
      <c r="EQP774" s="79"/>
      <c r="EQQ774" s="79"/>
      <c r="EQR774" s="79"/>
      <c r="EQS774" s="79"/>
      <c r="EQT774" s="79"/>
      <c r="EQU774" s="79"/>
      <c r="EQV774" s="79"/>
      <c r="EQW774" s="79"/>
      <c r="EQX774" s="79"/>
      <c r="EQY774" s="79"/>
      <c r="EQZ774" s="79"/>
      <c r="ERA774" s="79"/>
      <c r="ERB774" s="79"/>
      <c r="ERC774" s="79"/>
      <c r="ERD774" s="79"/>
      <c r="ERE774" s="79"/>
      <c r="ERF774" s="79"/>
      <c r="ERG774" s="79"/>
      <c r="ERH774" s="79"/>
      <c r="ERI774" s="79"/>
      <c r="ERJ774" s="79"/>
      <c r="ERK774" s="79"/>
      <c r="ERL774" s="79"/>
      <c r="ERM774" s="79"/>
      <c r="ERN774" s="79"/>
      <c r="ERO774" s="79"/>
      <c r="ERP774" s="79"/>
      <c r="ERQ774" s="79"/>
      <c r="ERR774" s="79"/>
      <c r="ERS774" s="79"/>
      <c r="ERT774" s="79"/>
      <c r="ERU774" s="79"/>
      <c r="ERV774" s="79"/>
      <c r="ERW774" s="79"/>
      <c r="ERX774" s="79"/>
      <c r="ERY774" s="79"/>
      <c r="ERZ774" s="79"/>
      <c r="ESA774" s="79"/>
      <c r="ESB774" s="79"/>
      <c r="ESC774" s="79"/>
      <c r="ESD774" s="79"/>
      <c r="ESE774" s="79"/>
      <c r="ESF774" s="79"/>
      <c r="ESG774" s="79"/>
      <c r="ESH774" s="79"/>
      <c r="ESI774" s="79"/>
      <c r="ESJ774" s="79"/>
      <c r="ESK774" s="79"/>
      <c r="ESL774" s="79"/>
      <c r="ESM774" s="79"/>
      <c r="ESN774" s="79"/>
      <c r="ESO774" s="79"/>
      <c r="ESP774" s="79"/>
      <c r="ESQ774" s="79"/>
      <c r="ESR774" s="79"/>
      <c r="ESS774" s="79"/>
      <c r="EST774" s="79"/>
      <c r="ESU774" s="79"/>
      <c r="ESV774" s="79"/>
      <c r="ESW774" s="79"/>
      <c r="ESX774" s="79"/>
      <c r="ESY774" s="79"/>
      <c r="ESZ774" s="79"/>
      <c r="ETA774" s="79"/>
      <c r="ETB774" s="79"/>
      <c r="ETC774" s="79"/>
      <c r="ETD774" s="79"/>
      <c r="ETE774" s="79"/>
      <c r="ETF774" s="79"/>
      <c r="ETG774" s="79"/>
      <c r="ETH774" s="79"/>
      <c r="ETI774" s="79"/>
      <c r="ETJ774" s="79"/>
      <c r="ETK774" s="79"/>
      <c r="ETL774" s="79"/>
      <c r="ETM774" s="79"/>
      <c r="ETN774" s="79"/>
      <c r="ETO774" s="79"/>
      <c r="ETP774" s="79"/>
      <c r="ETQ774" s="79"/>
      <c r="ETR774" s="79"/>
      <c r="ETS774" s="79"/>
      <c r="ETT774" s="79"/>
      <c r="ETU774" s="79"/>
      <c r="ETV774" s="79"/>
      <c r="ETW774" s="79"/>
      <c r="ETX774" s="79"/>
      <c r="ETY774" s="79"/>
      <c r="ETZ774" s="79"/>
      <c r="EUA774" s="79"/>
      <c r="EUB774" s="79"/>
      <c r="EUC774" s="79"/>
      <c r="EUD774" s="79"/>
      <c r="EUE774" s="79"/>
      <c r="EUF774" s="79"/>
      <c r="EUG774" s="79"/>
      <c r="EUH774" s="79"/>
      <c r="EUI774" s="79"/>
      <c r="EUJ774" s="79"/>
      <c r="EUK774" s="79"/>
      <c r="EUL774" s="79"/>
      <c r="EUM774" s="79"/>
      <c r="EUN774" s="79"/>
      <c r="EUO774" s="79"/>
      <c r="EUP774" s="79"/>
      <c r="EUQ774" s="79"/>
      <c r="EUR774" s="79"/>
      <c r="EUS774" s="79"/>
      <c r="EUT774" s="79"/>
      <c r="EUU774" s="79"/>
      <c r="EUV774" s="79"/>
      <c r="EUW774" s="79"/>
      <c r="EUX774" s="79"/>
      <c r="EUY774" s="79"/>
      <c r="EUZ774" s="79"/>
      <c r="EVA774" s="79"/>
      <c r="EVB774" s="79"/>
      <c r="EVC774" s="79"/>
      <c r="EVD774" s="79"/>
      <c r="EVE774" s="79"/>
      <c r="EVF774" s="79"/>
      <c r="EVG774" s="79"/>
      <c r="EVH774" s="79"/>
      <c r="EVI774" s="79"/>
      <c r="EVJ774" s="79"/>
      <c r="EVK774" s="79"/>
      <c r="EVL774" s="79"/>
      <c r="EVM774" s="79"/>
      <c r="EVN774" s="79"/>
      <c r="EVO774" s="79"/>
      <c r="EVP774" s="79"/>
      <c r="EVQ774" s="79"/>
      <c r="EVR774" s="79"/>
      <c r="EVS774" s="79"/>
      <c r="EVT774" s="79"/>
      <c r="EVU774" s="79"/>
      <c r="EVV774" s="79"/>
      <c r="EVW774" s="79"/>
      <c r="EVX774" s="79"/>
      <c r="EVY774" s="79"/>
      <c r="EVZ774" s="79"/>
      <c r="EWA774" s="79"/>
      <c r="EWB774" s="79"/>
      <c r="EWC774" s="79"/>
      <c r="EWD774" s="79"/>
      <c r="EWE774" s="79"/>
      <c r="EWF774" s="79"/>
      <c r="EWG774" s="79"/>
      <c r="EWH774" s="79"/>
      <c r="EWI774" s="79"/>
      <c r="EWJ774" s="79"/>
      <c r="EWK774" s="79"/>
      <c r="EWL774" s="79"/>
      <c r="EWM774" s="79"/>
      <c r="EWN774" s="79"/>
      <c r="EWO774" s="79"/>
      <c r="EWP774" s="79"/>
      <c r="EWQ774" s="79"/>
      <c r="EWR774" s="79"/>
      <c r="EWS774" s="79"/>
      <c r="EWT774" s="79"/>
      <c r="EWU774" s="79"/>
      <c r="EWV774" s="79"/>
      <c r="EWW774" s="79"/>
      <c r="EWX774" s="79"/>
      <c r="EWY774" s="79"/>
      <c r="EWZ774" s="79"/>
      <c r="EXA774" s="79"/>
      <c r="EXB774" s="79"/>
      <c r="EXC774" s="79"/>
      <c r="EXD774" s="79"/>
      <c r="EXE774" s="79"/>
      <c r="EXF774" s="79"/>
      <c r="EXG774" s="79"/>
      <c r="EXH774" s="79"/>
      <c r="EXI774" s="79"/>
      <c r="EXJ774" s="79"/>
      <c r="EXK774" s="79"/>
      <c r="EXL774" s="79"/>
      <c r="EXM774" s="79"/>
      <c r="EXN774" s="79"/>
      <c r="EXO774" s="79"/>
      <c r="EXP774" s="79"/>
      <c r="EXQ774" s="79"/>
      <c r="EXR774" s="79"/>
      <c r="EXS774" s="79"/>
      <c r="EXT774" s="79"/>
      <c r="EXU774" s="79"/>
      <c r="EXV774" s="79"/>
      <c r="EXW774" s="79"/>
      <c r="EXX774" s="79"/>
      <c r="EXY774" s="79"/>
      <c r="EXZ774" s="79"/>
      <c r="EYA774" s="79"/>
      <c r="EYB774" s="79"/>
      <c r="EYC774" s="79"/>
      <c r="EYD774" s="79"/>
      <c r="EYE774" s="79"/>
      <c r="EYF774" s="79"/>
      <c r="EYG774" s="79"/>
      <c r="EYH774" s="79"/>
      <c r="EYI774" s="79"/>
      <c r="EYJ774" s="79"/>
      <c r="EYK774" s="79"/>
      <c r="EYL774" s="79"/>
      <c r="EYM774" s="79"/>
      <c r="EYN774" s="79"/>
      <c r="EYO774" s="79"/>
      <c r="EYP774" s="79"/>
      <c r="EYQ774" s="79"/>
      <c r="EYR774" s="79"/>
      <c r="EYS774" s="79"/>
      <c r="EYT774" s="79"/>
      <c r="EYU774" s="79"/>
      <c r="EYV774" s="79"/>
      <c r="EYW774" s="79"/>
      <c r="EYX774" s="79"/>
      <c r="EYY774" s="79"/>
      <c r="EYZ774" s="79"/>
      <c r="EZA774" s="79"/>
      <c r="EZB774" s="79"/>
      <c r="EZC774" s="79"/>
      <c r="EZD774" s="79"/>
      <c r="EZE774" s="79"/>
      <c r="EZF774" s="79"/>
      <c r="EZG774" s="79"/>
      <c r="EZH774" s="79"/>
      <c r="EZI774" s="79"/>
      <c r="EZJ774" s="79"/>
      <c r="EZK774" s="79"/>
      <c r="EZL774" s="79"/>
      <c r="EZM774" s="79"/>
      <c r="EZN774" s="79"/>
      <c r="EZO774" s="79"/>
      <c r="EZP774" s="79"/>
      <c r="EZQ774" s="79"/>
      <c r="EZR774" s="79"/>
      <c r="EZS774" s="79"/>
      <c r="EZT774" s="79"/>
      <c r="EZU774" s="79"/>
      <c r="EZV774" s="79"/>
      <c r="EZW774" s="79"/>
      <c r="EZX774" s="79"/>
      <c r="EZY774" s="79"/>
      <c r="EZZ774" s="79"/>
      <c r="FAA774" s="79"/>
      <c r="FAB774" s="79"/>
      <c r="FAC774" s="79"/>
      <c r="FAD774" s="79"/>
      <c r="FAE774" s="79"/>
      <c r="FAF774" s="79"/>
      <c r="FAG774" s="79"/>
      <c r="FAH774" s="79"/>
      <c r="FAI774" s="79"/>
      <c r="FAJ774" s="79"/>
      <c r="FAK774" s="79"/>
      <c r="FAL774" s="79"/>
      <c r="FAM774" s="79"/>
      <c r="FAN774" s="79"/>
      <c r="FAO774" s="79"/>
      <c r="FAP774" s="79"/>
      <c r="FAQ774" s="79"/>
      <c r="FAR774" s="79"/>
      <c r="FAS774" s="79"/>
      <c r="FAT774" s="79"/>
      <c r="FAU774" s="79"/>
      <c r="FAV774" s="79"/>
      <c r="FAW774" s="79"/>
      <c r="FAX774" s="79"/>
      <c r="FAY774" s="79"/>
      <c r="FAZ774" s="79"/>
      <c r="FBA774" s="79"/>
      <c r="FBB774" s="79"/>
      <c r="FBC774" s="79"/>
      <c r="FBD774" s="79"/>
      <c r="FBE774" s="79"/>
      <c r="FBF774" s="79"/>
      <c r="FBG774" s="79"/>
      <c r="FBH774" s="79"/>
      <c r="FBI774" s="79"/>
      <c r="FBJ774" s="79"/>
      <c r="FBK774" s="79"/>
      <c r="FBL774" s="79"/>
      <c r="FBM774" s="79"/>
      <c r="FBN774" s="79"/>
      <c r="FBO774" s="79"/>
      <c r="FBP774" s="79"/>
      <c r="FBQ774" s="79"/>
      <c r="FBR774" s="79"/>
      <c r="FBS774" s="79"/>
      <c r="FBT774" s="79"/>
      <c r="FBU774" s="79"/>
      <c r="FBV774" s="79"/>
      <c r="FBW774" s="79"/>
      <c r="FBX774" s="79"/>
      <c r="FBY774" s="79"/>
      <c r="FBZ774" s="79"/>
      <c r="FCA774" s="79"/>
      <c r="FCB774" s="79"/>
      <c r="FCC774" s="79"/>
      <c r="FCD774" s="79"/>
      <c r="FCE774" s="79"/>
      <c r="FCF774" s="79"/>
      <c r="FCG774" s="79"/>
      <c r="FCH774" s="79"/>
      <c r="FCI774" s="79"/>
      <c r="FCJ774" s="79"/>
      <c r="FCK774" s="79"/>
      <c r="FCL774" s="79"/>
      <c r="FCM774" s="79"/>
      <c r="FCN774" s="79"/>
      <c r="FCO774" s="79"/>
      <c r="FCP774" s="79"/>
      <c r="FCQ774" s="79"/>
      <c r="FCR774" s="79"/>
      <c r="FCS774" s="79"/>
      <c r="FCT774" s="79"/>
      <c r="FCU774" s="79"/>
      <c r="FCV774" s="79"/>
      <c r="FCW774" s="79"/>
      <c r="FCX774" s="79"/>
      <c r="FCY774" s="79"/>
      <c r="FCZ774" s="79"/>
      <c r="FDA774" s="79"/>
      <c r="FDB774" s="79"/>
      <c r="FDC774" s="79"/>
      <c r="FDD774" s="79"/>
      <c r="FDE774" s="79"/>
      <c r="FDF774" s="79"/>
      <c r="FDG774" s="79"/>
      <c r="FDH774" s="79"/>
      <c r="FDI774" s="79"/>
      <c r="FDJ774" s="79"/>
      <c r="FDK774" s="79"/>
      <c r="FDL774" s="79"/>
      <c r="FDM774" s="79"/>
      <c r="FDN774" s="79"/>
      <c r="FDO774" s="79"/>
      <c r="FDP774" s="79"/>
      <c r="FDQ774" s="79"/>
      <c r="FDR774" s="79"/>
      <c r="FDS774" s="79"/>
      <c r="FDT774" s="79"/>
      <c r="FDU774" s="79"/>
      <c r="FDV774" s="79"/>
      <c r="FDW774" s="79"/>
      <c r="FDX774" s="79"/>
      <c r="FDY774" s="79"/>
      <c r="FDZ774" s="79"/>
      <c r="FEA774" s="79"/>
      <c r="FEB774" s="79"/>
      <c r="FEC774" s="79"/>
      <c r="FED774" s="79"/>
      <c r="FEE774" s="79"/>
      <c r="FEF774" s="79"/>
      <c r="FEG774" s="79"/>
      <c r="FEH774" s="79"/>
      <c r="FEI774" s="79"/>
      <c r="FEJ774" s="79"/>
      <c r="FEK774" s="79"/>
      <c r="FEL774" s="79"/>
      <c r="FEM774" s="79"/>
      <c r="FEN774" s="79"/>
      <c r="FEO774" s="79"/>
      <c r="FEP774" s="79"/>
      <c r="FEQ774" s="79"/>
      <c r="FER774" s="79"/>
      <c r="FES774" s="79"/>
      <c r="FET774" s="79"/>
      <c r="FEU774" s="79"/>
      <c r="FEV774" s="79"/>
      <c r="FEW774" s="79"/>
      <c r="FEX774" s="79"/>
      <c r="FEY774" s="79"/>
      <c r="FEZ774" s="79"/>
      <c r="FFA774" s="79"/>
      <c r="FFB774" s="79"/>
      <c r="FFC774" s="79"/>
      <c r="FFD774" s="79"/>
      <c r="FFE774" s="79"/>
      <c r="FFF774" s="79"/>
      <c r="FFG774" s="79"/>
      <c r="FFH774" s="79"/>
      <c r="FFI774" s="79"/>
      <c r="FFJ774" s="79"/>
      <c r="FFK774" s="79"/>
      <c r="FFL774" s="79"/>
      <c r="FFM774" s="79"/>
      <c r="FFN774" s="79"/>
      <c r="FFO774" s="79"/>
      <c r="FFP774" s="79"/>
      <c r="FFQ774" s="79"/>
      <c r="FFR774" s="79"/>
      <c r="FFS774" s="79"/>
      <c r="FFT774" s="79"/>
      <c r="FFU774" s="79"/>
      <c r="FFV774" s="79"/>
      <c r="FFW774" s="79"/>
      <c r="FFX774" s="79"/>
      <c r="FFY774" s="79"/>
      <c r="FFZ774" s="79"/>
      <c r="FGA774" s="79"/>
      <c r="FGB774" s="79"/>
      <c r="FGC774" s="79"/>
      <c r="FGD774" s="79"/>
      <c r="FGE774" s="79"/>
      <c r="FGF774" s="79"/>
      <c r="FGG774" s="79"/>
      <c r="FGH774" s="79"/>
      <c r="FGI774" s="79"/>
      <c r="FGJ774" s="79"/>
      <c r="FGK774" s="79"/>
      <c r="FGL774" s="79"/>
      <c r="FGM774" s="79"/>
      <c r="FGN774" s="79"/>
      <c r="FGO774" s="79"/>
      <c r="FGP774" s="79"/>
      <c r="FGQ774" s="79"/>
      <c r="FGR774" s="79"/>
      <c r="FGS774" s="79"/>
      <c r="FGT774" s="79"/>
      <c r="FGU774" s="79"/>
      <c r="FGV774" s="79"/>
      <c r="FGW774" s="79"/>
      <c r="FGX774" s="79"/>
      <c r="FGY774" s="79"/>
      <c r="FGZ774" s="79"/>
      <c r="FHA774" s="79"/>
      <c r="FHB774" s="79"/>
      <c r="FHC774" s="79"/>
      <c r="FHD774" s="79"/>
      <c r="FHE774" s="79"/>
      <c r="FHF774" s="79"/>
      <c r="FHG774" s="79"/>
      <c r="FHH774" s="79"/>
      <c r="FHI774" s="79"/>
      <c r="FHJ774" s="79"/>
      <c r="FHK774" s="79"/>
      <c r="FHL774" s="79"/>
      <c r="FHM774" s="79"/>
      <c r="FHN774" s="79"/>
      <c r="FHO774" s="79"/>
      <c r="FHP774" s="79"/>
      <c r="FHQ774" s="79"/>
      <c r="FHR774" s="79"/>
      <c r="FHS774" s="79"/>
      <c r="FHT774" s="79"/>
      <c r="FHU774" s="79"/>
      <c r="FHV774" s="79"/>
      <c r="FHW774" s="79"/>
      <c r="FHX774" s="79"/>
      <c r="FHY774" s="79"/>
      <c r="FHZ774" s="79"/>
      <c r="FIA774" s="79"/>
      <c r="FIB774" s="79"/>
      <c r="FIC774" s="79"/>
      <c r="FID774" s="79"/>
      <c r="FIE774" s="79"/>
      <c r="FIF774" s="79"/>
      <c r="FIG774" s="79"/>
      <c r="FIH774" s="79"/>
      <c r="FII774" s="79"/>
      <c r="FIJ774" s="79"/>
      <c r="FIK774" s="79"/>
      <c r="FIL774" s="79"/>
      <c r="FIM774" s="79"/>
      <c r="FIN774" s="79"/>
      <c r="FIO774" s="79"/>
      <c r="FIP774" s="79"/>
      <c r="FIQ774" s="79"/>
      <c r="FIR774" s="79"/>
      <c r="FIS774" s="79"/>
      <c r="FIT774" s="79"/>
      <c r="FIU774" s="79"/>
      <c r="FIV774" s="79"/>
      <c r="FIW774" s="79"/>
      <c r="FIX774" s="79"/>
      <c r="FIY774" s="79"/>
      <c r="FIZ774" s="79"/>
      <c r="FJA774" s="79"/>
      <c r="FJB774" s="79"/>
      <c r="FJC774" s="79"/>
      <c r="FJD774" s="79"/>
      <c r="FJE774" s="79"/>
      <c r="FJF774" s="79"/>
      <c r="FJG774" s="79"/>
      <c r="FJH774" s="79"/>
      <c r="FJI774" s="79"/>
      <c r="FJJ774" s="79"/>
      <c r="FJK774" s="79"/>
      <c r="FJL774" s="79"/>
      <c r="FJM774" s="79"/>
      <c r="FJN774" s="79"/>
      <c r="FJO774" s="79"/>
      <c r="FJP774" s="79"/>
      <c r="FJQ774" s="79"/>
      <c r="FJR774" s="79"/>
      <c r="FJS774" s="79"/>
      <c r="FJT774" s="79"/>
      <c r="FJU774" s="79"/>
      <c r="FJV774" s="79"/>
      <c r="FJW774" s="79"/>
      <c r="FJX774" s="79"/>
      <c r="FJY774" s="79"/>
      <c r="FJZ774" s="79"/>
      <c r="FKA774" s="79"/>
      <c r="FKB774" s="79"/>
      <c r="FKC774" s="79"/>
      <c r="FKD774" s="79"/>
      <c r="FKE774" s="79"/>
      <c r="FKF774" s="79"/>
      <c r="FKG774" s="79"/>
      <c r="FKH774" s="79"/>
      <c r="FKI774" s="79"/>
      <c r="FKJ774" s="79"/>
      <c r="FKK774" s="79"/>
      <c r="FKL774" s="79"/>
      <c r="FKM774" s="79"/>
      <c r="FKN774" s="79"/>
      <c r="FKO774" s="79"/>
      <c r="FKP774" s="79"/>
      <c r="FKQ774" s="79"/>
      <c r="FKR774" s="79"/>
      <c r="FKS774" s="79"/>
      <c r="FKT774" s="79"/>
      <c r="FKU774" s="79"/>
      <c r="FKV774" s="79"/>
      <c r="FKW774" s="79"/>
      <c r="FKX774" s="79"/>
      <c r="FKY774" s="79"/>
      <c r="FKZ774" s="79"/>
      <c r="FLA774" s="79"/>
      <c r="FLB774" s="79"/>
      <c r="FLC774" s="79"/>
      <c r="FLD774" s="79"/>
      <c r="FLE774" s="79"/>
      <c r="FLF774" s="79"/>
      <c r="FLG774" s="79"/>
      <c r="FLH774" s="79"/>
      <c r="FLI774" s="79"/>
      <c r="FLJ774" s="79"/>
      <c r="FLK774" s="79"/>
      <c r="FLL774" s="79"/>
      <c r="FLM774" s="79"/>
      <c r="FLN774" s="79"/>
      <c r="FLO774" s="79"/>
      <c r="FLP774" s="79"/>
      <c r="FLQ774" s="79"/>
      <c r="FLR774" s="79"/>
      <c r="FLS774" s="79"/>
      <c r="FLT774" s="79"/>
      <c r="FLU774" s="79"/>
      <c r="FLV774" s="79"/>
      <c r="FLW774" s="79"/>
      <c r="FLX774" s="79"/>
      <c r="FLY774" s="79"/>
      <c r="FLZ774" s="79"/>
      <c r="FMA774" s="79"/>
      <c r="FMB774" s="79"/>
      <c r="FMC774" s="79"/>
      <c r="FMD774" s="79"/>
      <c r="FME774" s="79"/>
      <c r="FMF774" s="79"/>
      <c r="FMG774" s="79"/>
      <c r="FMH774" s="79"/>
      <c r="FMI774" s="79"/>
      <c r="FMJ774" s="79"/>
      <c r="FMK774" s="79"/>
      <c r="FML774" s="79"/>
      <c r="FMM774" s="79"/>
      <c r="FMN774" s="79"/>
      <c r="FMO774" s="79"/>
      <c r="FMP774" s="79"/>
      <c r="FMQ774" s="79"/>
      <c r="FMR774" s="79"/>
      <c r="FMS774" s="79"/>
      <c r="FMT774" s="79"/>
      <c r="FMU774" s="79"/>
      <c r="FMV774" s="79"/>
      <c r="FMW774" s="79"/>
      <c r="FMX774" s="79"/>
      <c r="FMY774" s="79"/>
      <c r="FMZ774" s="79"/>
      <c r="FNA774" s="79"/>
      <c r="FNB774" s="79"/>
      <c r="FNC774" s="79"/>
      <c r="FND774" s="79"/>
      <c r="FNE774" s="79"/>
      <c r="FNF774" s="79"/>
      <c r="FNG774" s="79"/>
      <c r="FNH774" s="79"/>
      <c r="FNI774" s="79"/>
      <c r="FNJ774" s="79"/>
      <c r="FNK774" s="79"/>
      <c r="FNL774" s="79"/>
      <c r="FNM774" s="79"/>
      <c r="FNN774" s="79"/>
      <c r="FNO774" s="79"/>
      <c r="FNP774" s="79"/>
      <c r="FNQ774" s="79"/>
      <c r="FNR774" s="79"/>
      <c r="FNS774" s="79"/>
      <c r="FNT774" s="79"/>
      <c r="FNU774" s="79"/>
      <c r="FNV774" s="79"/>
      <c r="FNW774" s="79"/>
      <c r="FNX774" s="79"/>
      <c r="FNY774" s="79"/>
      <c r="FNZ774" s="79"/>
      <c r="FOA774" s="79"/>
      <c r="FOB774" s="79"/>
      <c r="FOC774" s="79"/>
      <c r="FOD774" s="79"/>
      <c r="FOE774" s="79"/>
      <c r="FOF774" s="79"/>
      <c r="FOG774" s="79"/>
      <c r="FOH774" s="79"/>
      <c r="FOI774" s="79"/>
      <c r="FOJ774" s="79"/>
      <c r="FOK774" s="79"/>
      <c r="FOL774" s="79"/>
      <c r="FOM774" s="79"/>
      <c r="FON774" s="79"/>
      <c r="FOO774" s="79"/>
      <c r="FOP774" s="79"/>
      <c r="FOQ774" s="79"/>
      <c r="FOR774" s="79"/>
      <c r="FOS774" s="79"/>
      <c r="FOT774" s="79"/>
      <c r="FOU774" s="79"/>
      <c r="FOV774" s="79"/>
      <c r="FOW774" s="79"/>
      <c r="FOX774" s="79"/>
      <c r="FOY774" s="79"/>
      <c r="FOZ774" s="79"/>
      <c r="FPA774" s="79"/>
      <c r="FPB774" s="79"/>
      <c r="FPC774" s="79"/>
      <c r="FPD774" s="79"/>
      <c r="FPE774" s="79"/>
      <c r="FPF774" s="79"/>
      <c r="FPG774" s="79"/>
      <c r="FPH774" s="79"/>
      <c r="FPI774" s="79"/>
      <c r="FPJ774" s="79"/>
      <c r="FPK774" s="79"/>
      <c r="FPL774" s="79"/>
      <c r="FPM774" s="79"/>
      <c r="FPN774" s="79"/>
      <c r="FPO774" s="79"/>
      <c r="FPP774" s="79"/>
      <c r="FPQ774" s="79"/>
      <c r="FPR774" s="79"/>
      <c r="FPS774" s="79"/>
      <c r="FPT774" s="79"/>
      <c r="FPU774" s="79"/>
      <c r="FPV774" s="79"/>
      <c r="FPW774" s="79"/>
      <c r="FPX774" s="79"/>
      <c r="FPY774" s="79"/>
      <c r="FPZ774" s="79"/>
      <c r="FQA774" s="79"/>
      <c r="FQB774" s="79"/>
      <c r="FQC774" s="79"/>
      <c r="FQD774" s="79"/>
      <c r="FQE774" s="79"/>
      <c r="FQF774" s="79"/>
      <c r="FQG774" s="79"/>
      <c r="FQH774" s="79"/>
      <c r="FQI774" s="79"/>
      <c r="FQJ774" s="79"/>
      <c r="FQK774" s="79"/>
      <c r="FQL774" s="79"/>
      <c r="FQM774" s="79"/>
      <c r="FQN774" s="79"/>
      <c r="FQO774" s="79"/>
      <c r="FQP774" s="79"/>
      <c r="FQQ774" s="79"/>
      <c r="FQR774" s="79"/>
      <c r="FQS774" s="79"/>
      <c r="FQT774" s="79"/>
      <c r="FQU774" s="79"/>
      <c r="FQV774" s="79"/>
      <c r="FQW774" s="79"/>
      <c r="FQX774" s="79"/>
      <c r="FQY774" s="79"/>
      <c r="FQZ774" s="79"/>
      <c r="FRA774" s="79"/>
      <c r="FRB774" s="79"/>
      <c r="FRC774" s="79"/>
      <c r="FRD774" s="79"/>
      <c r="FRE774" s="79"/>
      <c r="FRF774" s="79"/>
      <c r="FRG774" s="79"/>
      <c r="FRH774" s="79"/>
      <c r="FRI774" s="79"/>
      <c r="FRJ774" s="79"/>
      <c r="FRK774" s="79"/>
      <c r="FRL774" s="79"/>
      <c r="FRM774" s="79"/>
      <c r="FRN774" s="79"/>
      <c r="FRO774" s="79"/>
      <c r="FRP774" s="79"/>
      <c r="FRQ774" s="79"/>
      <c r="FRR774" s="79"/>
      <c r="FRS774" s="79"/>
      <c r="FRT774" s="79"/>
      <c r="FRU774" s="79"/>
      <c r="FRV774" s="79"/>
      <c r="FRW774" s="79"/>
      <c r="FRX774" s="79"/>
      <c r="FRY774" s="79"/>
      <c r="FRZ774" s="79"/>
      <c r="FSA774" s="79"/>
      <c r="FSB774" s="79"/>
      <c r="FSC774" s="79"/>
      <c r="FSD774" s="79"/>
      <c r="FSE774" s="79"/>
      <c r="FSF774" s="79"/>
      <c r="FSG774" s="79"/>
      <c r="FSH774" s="79"/>
      <c r="FSI774" s="79"/>
      <c r="FSJ774" s="79"/>
      <c r="FSK774" s="79"/>
      <c r="FSL774" s="79"/>
      <c r="FSM774" s="79"/>
      <c r="FSN774" s="79"/>
      <c r="FSO774" s="79"/>
      <c r="FSP774" s="79"/>
      <c r="FSQ774" s="79"/>
      <c r="FSR774" s="79"/>
      <c r="FSS774" s="79"/>
      <c r="FST774" s="79"/>
      <c r="FSU774" s="79"/>
      <c r="FSV774" s="79"/>
      <c r="FSW774" s="79"/>
      <c r="FSX774" s="79"/>
      <c r="FSY774" s="79"/>
      <c r="FSZ774" s="79"/>
      <c r="FTA774" s="79"/>
      <c r="FTB774" s="79"/>
      <c r="FTC774" s="79"/>
      <c r="FTD774" s="79"/>
      <c r="FTE774" s="79"/>
      <c r="FTF774" s="79"/>
      <c r="FTG774" s="79"/>
      <c r="FTH774" s="79"/>
      <c r="FTI774" s="79"/>
      <c r="FTJ774" s="79"/>
      <c r="FTK774" s="79"/>
      <c r="FTL774" s="79"/>
      <c r="FTM774" s="79"/>
      <c r="FTN774" s="79"/>
      <c r="FTO774" s="79"/>
      <c r="FTP774" s="79"/>
      <c r="FTQ774" s="79"/>
      <c r="FTR774" s="79"/>
      <c r="FTS774" s="79"/>
      <c r="FTT774" s="79"/>
      <c r="FTU774" s="79"/>
      <c r="FTV774" s="79"/>
      <c r="FTW774" s="79"/>
      <c r="FTX774" s="79"/>
      <c r="FTY774" s="79"/>
      <c r="FTZ774" s="79"/>
      <c r="FUA774" s="79"/>
      <c r="FUB774" s="79"/>
      <c r="FUC774" s="79"/>
      <c r="FUD774" s="79"/>
      <c r="FUE774" s="79"/>
      <c r="FUF774" s="79"/>
      <c r="FUG774" s="79"/>
      <c r="FUH774" s="79"/>
      <c r="FUI774" s="79"/>
      <c r="FUJ774" s="79"/>
      <c r="FUK774" s="79"/>
      <c r="FUL774" s="79"/>
      <c r="FUM774" s="79"/>
      <c r="FUN774" s="79"/>
      <c r="FUO774" s="79"/>
      <c r="FUP774" s="79"/>
      <c r="FUQ774" s="79"/>
      <c r="FUR774" s="79"/>
      <c r="FUS774" s="79"/>
      <c r="FUT774" s="79"/>
      <c r="FUU774" s="79"/>
      <c r="FUV774" s="79"/>
      <c r="FUW774" s="79"/>
      <c r="FUX774" s="79"/>
      <c r="FUY774" s="79"/>
      <c r="FUZ774" s="79"/>
      <c r="FVA774" s="79"/>
      <c r="FVB774" s="79"/>
      <c r="FVC774" s="79"/>
      <c r="FVD774" s="79"/>
      <c r="FVE774" s="79"/>
      <c r="FVF774" s="79"/>
      <c r="FVG774" s="79"/>
      <c r="FVH774" s="79"/>
      <c r="FVI774" s="79"/>
      <c r="FVJ774" s="79"/>
      <c r="FVK774" s="79"/>
      <c r="FVL774" s="79"/>
      <c r="FVM774" s="79"/>
      <c r="FVN774" s="79"/>
      <c r="FVO774" s="79"/>
      <c r="FVP774" s="79"/>
      <c r="FVQ774" s="79"/>
      <c r="FVR774" s="79"/>
      <c r="FVS774" s="79"/>
      <c r="FVT774" s="79"/>
      <c r="FVU774" s="79"/>
      <c r="FVV774" s="79"/>
      <c r="FVW774" s="79"/>
      <c r="FVX774" s="79"/>
      <c r="FVY774" s="79"/>
      <c r="FVZ774" s="79"/>
      <c r="FWA774" s="79"/>
      <c r="FWB774" s="79"/>
      <c r="FWC774" s="79"/>
      <c r="FWD774" s="79"/>
      <c r="FWE774" s="79"/>
      <c r="FWF774" s="79"/>
      <c r="FWG774" s="79"/>
      <c r="FWH774" s="79"/>
      <c r="FWI774" s="79"/>
      <c r="FWJ774" s="79"/>
      <c r="FWK774" s="79"/>
      <c r="FWL774" s="79"/>
      <c r="FWM774" s="79"/>
      <c r="FWN774" s="79"/>
      <c r="FWO774" s="79"/>
      <c r="FWP774" s="79"/>
      <c r="FWQ774" s="79"/>
      <c r="FWR774" s="79"/>
      <c r="FWS774" s="79"/>
      <c r="FWT774" s="79"/>
      <c r="FWU774" s="79"/>
      <c r="FWV774" s="79"/>
      <c r="FWW774" s="79"/>
      <c r="FWX774" s="79"/>
      <c r="FWY774" s="79"/>
      <c r="FWZ774" s="79"/>
      <c r="FXA774" s="79"/>
      <c r="FXB774" s="79"/>
      <c r="FXC774" s="79"/>
      <c r="FXD774" s="79"/>
      <c r="FXE774" s="79"/>
      <c r="FXF774" s="79"/>
      <c r="FXG774" s="79"/>
      <c r="FXH774" s="79"/>
      <c r="FXI774" s="79"/>
      <c r="FXJ774" s="79"/>
      <c r="FXK774" s="79"/>
      <c r="FXL774" s="79"/>
      <c r="FXM774" s="79"/>
      <c r="FXN774" s="79"/>
      <c r="FXO774" s="79"/>
      <c r="FXP774" s="79"/>
      <c r="FXQ774" s="79"/>
      <c r="FXR774" s="79"/>
      <c r="FXS774" s="79"/>
      <c r="FXT774" s="79"/>
      <c r="FXU774" s="79"/>
      <c r="FXV774" s="79"/>
      <c r="FXW774" s="79"/>
      <c r="FXX774" s="79"/>
      <c r="FXY774" s="79"/>
      <c r="FXZ774" s="79"/>
      <c r="FYA774" s="79"/>
      <c r="FYB774" s="79"/>
      <c r="FYC774" s="79"/>
      <c r="FYD774" s="79"/>
      <c r="FYE774" s="79"/>
      <c r="FYF774" s="79"/>
      <c r="FYG774" s="79"/>
      <c r="FYH774" s="79"/>
      <c r="FYI774" s="79"/>
      <c r="FYJ774" s="79"/>
      <c r="FYK774" s="79"/>
      <c r="FYL774" s="79"/>
      <c r="FYM774" s="79"/>
      <c r="FYN774" s="79"/>
      <c r="FYO774" s="79"/>
      <c r="FYP774" s="79"/>
      <c r="FYQ774" s="79"/>
      <c r="FYR774" s="79"/>
      <c r="FYS774" s="79"/>
      <c r="FYT774" s="79"/>
      <c r="FYU774" s="79"/>
      <c r="FYV774" s="79"/>
      <c r="FYW774" s="79"/>
      <c r="FYX774" s="79"/>
      <c r="FYY774" s="79"/>
      <c r="FYZ774" s="79"/>
      <c r="FZA774" s="79"/>
      <c r="FZB774" s="79"/>
      <c r="FZC774" s="79"/>
      <c r="FZD774" s="79"/>
      <c r="FZE774" s="79"/>
      <c r="FZF774" s="79"/>
      <c r="FZG774" s="79"/>
      <c r="FZH774" s="79"/>
      <c r="FZI774" s="79"/>
      <c r="FZJ774" s="79"/>
      <c r="FZK774" s="79"/>
      <c r="FZL774" s="79"/>
      <c r="FZM774" s="79"/>
      <c r="FZN774" s="79"/>
      <c r="FZO774" s="79"/>
      <c r="FZP774" s="79"/>
      <c r="FZQ774" s="79"/>
      <c r="FZR774" s="79"/>
      <c r="FZS774" s="79"/>
      <c r="FZT774" s="79"/>
      <c r="FZU774" s="79"/>
      <c r="FZV774" s="79"/>
      <c r="FZW774" s="79"/>
      <c r="FZX774" s="79"/>
      <c r="FZY774" s="79"/>
      <c r="FZZ774" s="79"/>
      <c r="GAA774" s="79"/>
      <c r="GAB774" s="79"/>
      <c r="GAC774" s="79"/>
      <c r="GAD774" s="79"/>
      <c r="GAE774" s="79"/>
      <c r="GAF774" s="79"/>
      <c r="GAG774" s="79"/>
      <c r="GAH774" s="79"/>
      <c r="GAI774" s="79"/>
      <c r="GAJ774" s="79"/>
      <c r="GAK774" s="79"/>
      <c r="GAL774" s="79"/>
      <c r="GAM774" s="79"/>
      <c r="GAN774" s="79"/>
      <c r="GAO774" s="79"/>
      <c r="GAP774" s="79"/>
      <c r="GAQ774" s="79"/>
      <c r="GAR774" s="79"/>
      <c r="GAS774" s="79"/>
      <c r="GAT774" s="79"/>
      <c r="GAU774" s="79"/>
      <c r="GAV774" s="79"/>
      <c r="GAW774" s="79"/>
      <c r="GAX774" s="79"/>
      <c r="GAY774" s="79"/>
      <c r="GAZ774" s="79"/>
      <c r="GBA774" s="79"/>
      <c r="GBB774" s="79"/>
      <c r="GBC774" s="79"/>
      <c r="GBD774" s="79"/>
      <c r="GBE774" s="79"/>
      <c r="GBF774" s="79"/>
      <c r="GBG774" s="79"/>
      <c r="GBH774" s="79"/>
      <c r="GBI774" s="79"/>
      <c r="GBJ774" s="79"/>
      <c r="GBK774" s="79"/>
      <c r="GBL774" s="79"/>
      <c r="GBM774" s="79"/>
      <c r="GBN774" s="79"/>
      <c r="GBO774" s="79"/>
      <c r="GBP774" s="79"/>
      <c r="GBQ774" s="79"/>
      <c r="GBR774" s="79"/>
      <c r="GBS774" s="79"/>
      <c r="GBT774" s="79"/>
      <c r="GBU774" s="79"/>
      <c r="GBV774" s="79"/>
      <c r="GBW774" s="79"/>
      <c r="GBX774" s="79"/>
      <c r="GBY774" s="79"/>
      <c r="GBZ774" s="79"/>
      <c r="GCA774" s="79"/>
      <c r="GCB774" s="79"/>
      <c r="GCC774" s="79"/>
      <c r="GCD774" s="79"/>
      <c r="GCE774" s="79"/>
      <c r="GCF774" s="79"/>
      <c r="GCG774" s="79"/>
      <c r="GCH774" s="79"/>
      <c r="GCI774" s="79"/>
      <c r="GCJ774" s="79"/>
      <c r="GCK774" s="79"/>
      <c r="GCL774" s="79"/>
      <c r="GCM774" s="79"/>
      <c r="GCN774" s="79"/>
      <c r="GCO774" s="79"/>
      <c r="GCP774" s="79"/>
      <c r="GCQ774" s="79"/>
      <c r="GCR774" s="79"/>
      <c r="GCS774" s="79"/>
      <c r="GCT774" s="79"/>
      <c r="GCU774" s="79"/>
      <c r="GCV774" s="79"/>
      <c r="GCW774" s="79"/>
      <c r="GCX774" s="79"/>
      <c r="GCY774" s="79"/>
      <c r="GCZ774" s="79"/>
      <c r="GDA774" s="79"/>
      <c r="GDB774" s="79"/>
      <c r="GDC774" s="79"/>
      <c r="GDD774" s="79"/>
      <c r="GDE774" s="79"/>
      <c r="GDF774" s="79"/>
      <c r="GDG774" s="79"/>
      <c r="GDH774" s="79"/>
      <c r="GDI774" s="79"/>
      <c r="GDJ774" s="79"/>
      <c r="GDK774" s="79"/>
      <c r="GDL774" s="79"/>
      <c r="GDM774" s="79"/>
      <c r="GDN774" s="79"/>
      <c r="GDO774" s="79"/>
      <c r="GDP774" s="79"/>
      <c r="GDQ774" s="79"/>
      <c r="GDR774" s="79"/>
      <c r="GDS774" s="79"/>
      <c r="GDT774" s="79"/>
      <c r="GDU774" s="79"/>
      <c r="GDV774" s="79"/>
      <c r="GDW774" s="79"/>
      <c r="GDX774" s="79"/>
      <c r="GDY774" s="79"/>
      <c r="GDZ774" s="79"/>
      <c r="GEA774" s="79"/>
      <c r="GEB774" s="79"/>
      <c r="GEC774" s="79"/>
      <c r="GED774" s="79"/>
      <c r="GEE774" s="79"/>
      <c r="GEF774" s="79"/>
      <c r="GEG774" s="79"/>
      <c r="GEH774" s="79"/>
      <c r="GEI774" s="79"/>
      <c r="GEJ774" s="79"/>
      <c r="GEK774" s="79"/>
      <c r="GEL774" s="79"/>
      <c r="GEM774" s="79"/>
      <c r="GEN774" s="79"/>
      <c r="GEO774" s="79"/>
      <c r="GEP774" s="79"/>
      <c r="GEQ774" s="79"/>
      <c r="GER774" s="79"/>
      <c r="GES774" s="79"/>
      <c r="GET774" s="79"/>
      <c r="GEU774" s="79"/>
      <c r="GEV774" s="79"/>
      <c r="GEW774" s="79"/>
      <c r="GEX774" s="79"/>
      <c r="GEY774" s="79"/>
      <c r="GEZ774" s="79"/>
      <c r="GFA774" s="79"/>
      <c r="GFB774" s="79"/>
      <c r="GFC774" s="79"/>
      <c r="GFD774" s="79"/>
      <c r="GFE774" s="79"/>
      <c r="GFF774" s="79"/>
      <c r="GFG774" s="79"/>
      <c r="GFH774" s="79"/>
      <c r="GFI774" s="79"/>
      <c r="GFJ774" s="79"/>
      <c r="GFK774" s="79"/>
      <c r="GFL774" s="79"/>
      <c r="GFM774" s="79"/>
      <c r="GFN774" s="79"/>
      <c r="GFO774" s="79"/>
      <c r="GFP774" s="79"/>
      <c r="GFQ774" s="79"/>
      <c r="GFR774" s="79"/>
      <c r="GFS774" s="79"/>
      <c r="GFT774" s="79"/>
      <c r="GFU774" s="79"/>
      <c r="GFV774" s="79"/>
      <c r="GFW774" s="79"/>
      <c r="GFX774" s="79"/>
      <c r="GFY774" s="79"/>
      <c r="GFZ774" s="79"/>
      <c r="GGA774" s="79"/>
      <c r="GGB774" s="79"/>
      <c r="GGC774" s="79"/>
      <c r="GGD774" s="79"/>
      <c r="GGE774" s="79"/>
      <c r="GGF774" s="79"/>
      <c r="GGG774" s="79"/>
      <c r="GGH774" s="79"/>
      <c r="GGI774" s="79"/>
      <c r="GGJ774" s="79"/>
      <c r="GGK774" s="79"/>
      <c r="GGL774" s="79"/>
      <c r="GGM774" s="79"/>
      <c r="GGN774" s="79"/>
      <c r="GGO774" s="79"/>
      <c r="GGP774" s="79"/>
      <c r="GGQ774" s="79"/>
      <c r="GGR774" s="79"/>
      <c r="GGS774" s="79"/>
      <c r="GGT774" s="79"/>
      <c r="GGU774" s="79"/>
      <c r="GGV774" s="79"/>
      <c r="GGW774" s="79"/>
      <c r="GGX774" s="79"/>
      <c r="GGY774" s="79"/>
      <c r="GGZ774" s="79"/>
      <c r="GHA774" s="79"/>
      <c r="GHB774" s="79"/>
      <c r="GHC774" s="79"/>
      <c r="GHD774" s="79"/>
      <c r="GHE774" s="79"/>
      <c r="GHF774" s="79"/>
      <c r="GHG774" s="79"/>
      <c r="GHH774" s="79"/>
      <c r="GHI774" s="79"/>
      <c r="GHJ774" s="79"/>
      <c r="GHK774" s="79"/>
      <c r="GHL774" s="79"/>
      <c r="GHM774" s="79"/>
      <c r="GHN774" s="79"/>
      <c r="GHO774" s="79"/>
      <c r="GHP774" s="79"/>
      <c r="GHQ774" s="79"/>
      <c r="GHR774" s="79"/>
      <c r="GHS774" s="79"/>
      <c r="GHT774" s="79"/>
      <c r="GHU774" s="79"/>
      <c r="GHV774" s="79"/>
      <c r="GHW774" s="79"/>
      <c r="GHX774" s="79"/>
      <c r="GHY774" s="79"/>
      <c r="GHZ774" s="79"/>
      <c r="GIA774" s="79"/>
      <c r="GIB774" s="79"/>
      <c r="GIC774" s="79"/>
      <c r="GID774" s="79"/>
      <c r="GIE774" s="79"/>
      <c r="GIF774" s="79"/>
      <c r="GIG774" s="79"/>
      <c r="GIH774" s="79"/>
      <c r="GII774" s="79"/>
      <c r="GIJ774" s="79"/>
      <c r="GIK774" s="79"/>
      <c r="GIL774" s="79"/>
      <c r="GIM774" s="79"/>
      <c r="GIN774" s="79"/>
      <c r="GIO774" s="79"/>
      <c r="GIP774" s="79"/>
      <c r="GIQ774" s="79"/>
      <c r="GIR774" s="79"/>
      <c r="GIS774" s="79"/>
      <c r="GIT774" s="79"/>
      <c r="GIU774" s="79"/>
      <c r="GIV774" s="79"/>
      <c r="GIW774" s="79"/>
      <c r="GIX774" s="79"/>
      <c r="GIY774" s="79"/>
      <c r="GIZ774" s="79"/>
      <c r="GJA774" s="79"/>
      <c r="GJB774" s="79"/>
      <c r="GJC774" s="79"/>
      <c r="GJD774" s="79"/>
      <c r="GJE774" s="79"/>
      <c r="GJF774" s="79"/>
      <c r="GJG774" s="79"/>
      <c r="GJH774" s="79"/>
      <c r="GJI774" s="79"/>
      <c r="GJJ774" s="79"/>
      <c r="GJK774" s="79"/>
      <c r="GJL774" s="79"/>
      <c r="GJM774" s="79"/>
      <c r="GJN774" s="79"/>
      <c r="GJO774" s="79"/>
      <c r="GJP774" s="79"/>
      <c r="GJQ774" s="79"/>
      <c r="GJR774" s="79"/>
      <c r="GJS774" s="79"/>
      <c r="GJT774" s="79"/>
      <c r="GJU774" s="79"/>
      <c r="GJV774" s="79"/>
      <c r="GJW774" s="79"/>
      <c r="GJX774" s="79"/>
      <c r="GJY774" s="79"/>
      <c r="GJZ774" s="79"/>
      <c r="GKA774" s="79"/>
      <c r="GKB774" s="79"/>
      <c r="GKC774" s="79"/>
      <c r="GKD774" s="79"/>
      <c r="GKE774" s="79"/>
      <c r="GKF774" s="79"/>
      <c r="GKG774" s="79"/>
      <c r="GKH774" s="79"/>
      <c r="GKI774" s="79"/>
      <c r="GKJ774" s="79"/>
      <c r="GKK774" s="79"/>
      <c r="GKL774" s="79"/>
      <c r="GKM774" s="79"/>
      <c r="GKN774" s="79"/>
      <c r="GKO774" s="79"/>
      <c r="GKP774" s="79"/>
      <c r="GKQ774" s="79"/>
      <c r="GKR774" s="79"/>
      <c r="GKS774" s="79"/>
      <c r="GKT774" s="79"/>
      <c r="GKU774" s="79"/>
      <c r="GKV774" s="79"/>
      <c r="GKW774" s="79"/>
      <c r="GKX774" s="79"/>
      <c r="GKY774" s="79"/>
      <c r="GKZ774" s="79"/>
      <c r="GLA774" s="79"/>
      <c r="GLB774" s="79"/>
      <c r="GLC774" s="79"/>
      <c r="GLD774" s="79"/>
      <c r="GLE774" s="79"/>
      <c r="GLF774" s="79"/>
      <c r="GLG774" s="79"/>
      <c r="GLH774" s="79"/>
      <c r="GLI774" s="79"/>
      <c r="GLJ774" s="79"/>
      <c r="GLK774" s="79"/>
      <c r="GLL774" s="79"/>
      <c r="GLM774" s="79"/>
      <c r="GLN774" s="79"/>
      <c r="GLO774" s="79"/>
      <c r="GLP774" s="79"/>
      <c r="GLQ774" s="79"/>
      <c r="GLR774" s="79"/>
      <c r="GLS774" s="79"/>
      <c r="GLT774" s="79"/>
      <c r="GLU774" s="79"/>
      <c r="GLV774" s="79"/>
      <c r="GLW774" s="79"/>
      <c r="GLX774" s="79"/>
      <c r="GLY774" s="79"/>
      <c r="GLZ774" s="79"/>
      <c r="GMA774" s="79"/>
      <c r="GMB774" s="79"/>
      <c r="GMC774" s="79"/>
      <c r="GMD774" s="79"/>
      <c r="GME774" s="79"/>
      <c r="GMF774" s="79"/>
      <c r="GMG774" s="79"/>
      <c r="GMH774" s="79"/>
      <c r="GMI774" s="79"/>
      <c r="GMJ774" s="79"/>
      <c r="GMK774" s="79"/>
      <c r="GML774" s="79"/>
      <c r="GMM774" s="79"/>
      <c r="GMN774" s="79"/>
      <c r="GMO774" s="79"/>
      <c r="GMP774" s="79"/>
      <c r="GMQ774" s="79"/>
      <c r="GMR774" s="79"/>
      <c r="GMS774" s="79"/>
      <c r="GMT774" s="79"/>
      <c r="GMU774" s="79"/>
      <c r="GMV774" s="79"/>
      <c r="GMW774" s="79"/>
      <c r="GMX774" s="79"/>
      <c r="GMY774" s="79"/>
      <c r="GMZ774" s="79"/>
      <c r="GNA774" s="79"/>
      <c r="GNB774" s="79"/>
      <c r="GNC774" s="79"/>
      <c r="GND774" s="79"/>
      <c r="GNE774" s="79"/>
      <c r="GNF774" s="79"/>
      <c r="GNG774" s="79"/>
      <c r="GNH774" s="79"/>
      <c r="GNI774" s="79"/>
      <c r="GNJ774" s="79"/>
      <c r="GNK774" s="79"/>
      <c r="GNL774" s="79"/>
      <c r="GNM774" s="79"/>
      <c r="GNN774" s="79"/>
      <c r="GNO774" s="79"/>
      <c r="GNP774" s="79"/>
      <c r="GNQ774" s="79"/>
      <c r="GNR774" s="79"/>
      <c r="GNS774" s="79"/>
      <c r="GNT774" s="79"/>
      <c r="GNU774" s="79"/>
      <c r="GNV774" s="79"/>
      <c r="GNW774" s="79"/>
      <c r="GNX774" s="79"/>
      <c r="GNY774" s="79"/>
      <c r="GNZ774" s="79"/>
      <c r="GOA774" s="79"/>
      <c r="GOB774" s="79"/>
      <c r="GOC774" s="79"/>
      <c r="GOD774" s="79"/>
      <c r="GOE774" s="79"/>
      <c r="GOF774" s="79"/>
      <c r="GOG774" s="79"/>
      <c r="GOH774" s="79"/>
      <c r="GOI774" s="79"/>
      <c r="GOJ774" s="79"/>
      <c r="GOK774" s="79"/>
      <c r="GOL774" s="79"/>
      <c r="GOM774" s="79"/>
      <c r="GON774" s="79"/>
      <c r="GOO774" s="79"/>
      <c r="GOP774" s="79"/>
      <c r="GOQ774" s="79"/>
      <c r="GOR774" s="79"/>
      <c r="GOS774" s="79"/>
      <c r="GOT774" s="79"/>
      <c r="GOU774" s="79"/>
      <c r="GOV774" s="79"/>
      <c r="GOW774" s="79"/>
      <c r="GOX774" s="79"/>
      <c r="GOY774" s="79"/>
      <c r="GOZ774" s="79"/>
      <c r="GPA774" s="79"/>
      <c r="GPB774" s="79"/>
      <c r="GPC774" s="79"/>
      <c r="GPD774" s="79"/>
      <c r="GPE774" s="79"/>
      <c r="GPF774" s="79"/>
      <c r="GPG774" s="79"/>
      <c r="GPH774" s="79"/>
      <c r="GPI774" s="79"/>
      <c r="GPJ774" s="79"/>
      <c r="GPK774" s="79"/>
      <c r="GPL774" s="79"/>
      <c r="GPM774" s="79"/>
      <c r="GPN774" s="79"/>
      <c r="GPO774" s="79"/>
      <c r="GPP774" s="79"/>
      <c r="GPQ774" s="79"/>
      <c r="GPR774" s="79"/>
      <c r="GPS774" s="79"/>
      <c r="GPT774" s="79"/>
      <c r="GPU774" s="79"/>
      <c r="GPV774" s="79"/>
      <c r="GPW774" s="79"/>
      <c r="GPX774" s="79"/>
      <c r="GPY774" s="79"/>
      <c r="GPZ774" s="79"/>
      <c r="GQA774" s="79"/>
      <c r="GQB774" s="79"/>
      <c r="GQC774" s="79"/>
      <c r="GQD774" s="79"/>
      <c r="GQE774" s="79"/>
      <c r="GQF774" s="79"/>
      <c r="GQG774" s="79"/>
      <c r="GQH774" s="79"/>
      <c r="GQI774" s="79"/>
      <c r="GQJ774" s="79"/>
      <c r="GQK774" s="79"/>
      <c r="GQL774" s="79"/>
      <c r="GQM774" s="79"/>
      <c r="GQN774" s="79"/>
      <c r="GQO774" s="79"/>
      <c r="GQP774" s="79"/>
      <c r="GQQ774" s="79"/>
      <c r="GQR774" s="79"/>
      <c r="GQS774" s="79"/>
      <c r="GQT774" s="79"/>
      <c r="GQU774" s="79"/>
      <c r="GQV774" s="79"/>
      <c r="GQW774" s="79"/>
      <c r="GQX774" s="79"/>
      <c r="GQY774" s="79"/>
      <c r="GQZ774" s="79"/>
      <c r="GRA774" s="79"/>
      <c r="GRB774" s="79"/>
      <c r="GRC774" s="79"/>
      <c r="GRD774" s="79"/>
      <c r="GRE774" s="79"/>
      <c r="GRF774" s="79"/>
      <c r="GRG774" s="79"/>
      <c r="GRH774" s="79"/>
      <c r="GRI774" s="79"/>
      <c r="GRJ774" s="79"/>
      <c r="GRK774" s="79"/>
      <c r="GRL774" s="79"/>
      <c r="GRM774" s="79"/>
      <c r="GRN774" s="79"/>
      <c r="GRO774" s="79"/>
      <c r="GRP774" s="79"/>
      <c r="GRQ774" s="79"/>
      <c r="GRR774" s="79"/>
      <c r="GRS774" s="79"/>
      <c r="GRT774" s="79"/>
      <c r="GRU774" s="79"/>
      <c r="GRV774" s="79"/>
      <c r="GRW774" s="79"/>
      <c r="GRX774" s="79"/>
      <c r="GRY774" s="79"/>
      <c r="GRZ774" s="79"/>
      <c r="GSA774" s="79"/>
      <c r="GSB774" s="79"/>
      <c r="GSC774" s="79"/>
      <c r="GSD774" s="79"/>
      <c r="GSE774" s="79"/>
      <c r="GSF774" s="79"/>
      <c r="GSG774" s="79"/>
      <c r="GSH774" s="79"/>
      <c r="GSI774" s="79"/>
      <c r="GSJ774" s="79"/>
      <c r="GSK774" s="79"/>
      <c r="GSL774" s="79"/>
      <c r="GSM774" s="79"/>
      <c r="GSN774" s="79"/>
      <c r="GSO774" s="79"/>
      <c r="GSP774" s="79"/>
      <c r="GSQ774" s="79"/>
      <c r="GSR774" s="79"/>
      <c r="GSS774" s="79"/>
      <c r="GST774" s="79"/>
      <c r="GSU774" s="79"/>
      <c r="GSV774" s="79"/>
      <c r="GSW774" s="79"/>
      <c r="GSX774" s="79"/>
      <c r="GSY774" s="79"/>
      <c r="GSZ774" s="79"/>
      <c r="GTA774" s="79"/>
      <c r="GTB774" s="79"/>
      <c r="GTC774" s="79"/>
      <c r="GTD774" s="79"/>
      <c r="GTE774" s="79"/>
      <c r="GTF774" s="79"/>
      <c r="GTG774" s="79"/>
      <c r="GTH774" s="79"/>
      <c r="GTI774" s="79"/>
      <c r="GTJ774" s="79"/>
      <c r="GTK774" s="79"/>
      <c r="GTL774" s="79"/>
      <c r="GTM774" s="79"/>
      <c r="GTN774" s="79"/>
      <c r="GTO774" s="79"/>
      <c r="GTP774" s="79"/>
      <c r="GTQ774" s="79"/>
      <c r="GTR774" s="79"/>
      <c r="GTS774" s="79"/>
      <c r="GTT774" s="79"/>
      <c r="GTU774" s="79"/>
      <c r="GTV774" s="79"/>
      <c r="GTW774" s="79"/>
      <c r="GTX774" s="79"/>
      <c r="GTY774" s="79"/>
      <c r="GTZ774" s="79"/>
      <c r="GUA774" s="79"/>
      <c r="GUB774" s="79"/>
      <c r="GUC774" s="79"/>
      <c r="GUD774" s="79"/>
      <c r="GUE774" s="79"/>
      <c r="GUF774" s="79"/>
      <c r="GUG774" s="79"/>
      <c r="GUH774" s="79"/>
      <c r="GUI774" s="79"/>
      <c r="GUJ774" s="79"/>
      <c r="GUK774" s="79"/>
      <c r="GUL774" s="79"/>
      <c r="GUM774" s="79"/>
      <c r="GUN774" s="79"/>
      <c r="GUO774" s="79"/>
      <c r="GUP774" s="79"/>
      <c r="GUQ774" s="79"/>
      <c r="GUR774" s="79"/>
      <c r="GUS774" s="79"/>
      <c r="GUT774" s="79"/>
      <c r="GUU774" s="79"/>
      <c r="GUV774" s="79"/>
      <c r="GUW774" s="79"/>
      <c r="GUX774" s="79"/>
      <c r="GUY774" s="79"/>
      <c r="GUZ774" s="79"/>
      <c r="GVA774" s="79"/>
      <c r="GVB774" s="79"/>
      <c r="GVC774" s="79"/>
      <c r="GVD774" s="79"/>
      <c r="GVE774" s="79"/>
      <c r="GVF774" s="79"/>
      <c r="GVG774" s="79"/>
      <c r="GVH774" s="79"/>
      <c r="GVI774" s="79"/>
      <c r="GVJ774" s="79"/>
      <c r="GVK774" s="79"/>
      <c r="GVL774" s="79"/>
      <c r="GVM774" s="79"/>
      <c r="GVN774" s="79"/>
      <c r="GVO774" s="79"/>
      <c r="GVP774" s="79"/>
      <c r="GVQ774" s="79"/>
      <c r="GVR774" s="79"/>
      <c r="GVS774" s="79"/>
      <c r="GVT774" s="79"/>
      <c r="GVU774" s="79"/>
      <c r="GVV774" s="79"/>
      <c r="GVW774" s="79"/>
      <c r="GVX774" s="79"/>
      <c r="GVY774" s="79"/>
      <c r="GVZ774" s="79"/>
      <c r="GWA774" s="79"/>
      <c r="GWB774" s="79"/>
      <c r="GWC774" s="79"/>
      <c r="GWD774" s="79"/>
      <c r="GWE774" s="79"/>
      <c r="GWF774" s="79"/>
      <c r="GWG774" s="79"/>
      <c r="GWH774" s="79"/>
      <c r="GWI774" s="79"/>
      <c r="GWJ774" s="79"/>
      <c r="GWK774" s="79"/>
      <c r="GWL774" s="79"/>
      <c r="GWM774" s="79"/>
      <c r="GWN774" s="79"/>
      <c r="GWO774" s="79"/>
      <c r="GWP774" s="79"/>
      <c r="GWQ774" s="79"/>
      <c r="GWR774" s="79"/>
      <c r="GWS774" s="79"/>
      <c r="GWT774" s="79"/>
      <c r="GWU774" s="79"/>
      <c r="GWV774" s="79"/>
      <c r="GWW774" s="79"/>
      <c r="GWX774" s="79"/>
      <c r="GWY774" s="79"/>
      <c r="GWZ774" s="79"/>
      <c r="GXA774" s="79"/>
      <c r="GXB774" s="79"/>
      <c r="GXC774" s="79"/>
      <c r="GXD774" s="79"/>
      <c r="GXE774" s="79"/>
      <c r="GXF774" s="79"/>
      <c r="GXG774" s="79"/>
      <c r="GXH774" s="79"/>
      <c r="GXI774" s="79"/>
      <c r="GXJ774" s="79"/>
      <c r="GXK774" s="79"/>
      <c r="GXL774" s="79"/>
      <c r="GXM774" s="79"/>
      <c r="GXN774" s="79"/>
      <c r="GXO774" s="79"/>
      <c r="GXP774" s="79"/>
      <c r="GXQ774" s="79"/>
      <c r="GXR774" s="79"/>
      <c r="GXS774" s="79"/>
      <c r="GXT774" s="79"/>
      <c r="GXU774" s="79"/>
      <c r="GXV774" s="79"/>
      <c r="GXW774" s="79"/>
      <c r="GXX774" s="79"/>
      <c r="GXY774" s="79"/>
      <c r="GXZ774" s="79"/>
      <c r="GYA774" s="79"/>
      <c r="GYB774" s="79"/>
      <c r="GYC774" s="79"/>
      <c r="GYD774" s="79"/>
      <c r="GYE774" s="79"/>
      <c r="GYF774" s="79"/>
      <c r="GYG774" s="79"/>
      <c r="GYH774" s="79"/>
      <c r="GYI774" s="79"/>
      <c r="GYJ774" s="79"/>
      <c r="GYK774" s="79"/>
      <c r="GYL774" s="79"/>
      <c r="GYM774" s="79"/>
      <c r="GYN774" s="79"/>
      <c r="GYO774" s="79"/>
      <c r="GYP774" s="79"/>
      <c r="GYQ774" s="79"/>
      <c r="GYR774" s="79"/>
      <c r="GYS774" s="79"/>
      <c r="GYT774" s="79"/>
      <c r="GYU774" s="79"/>
      <c r="GYV774" s="79"/>
      <c r="GYW774" s="79"/>
      <c r="GYX774" s="79"/>
      <c r="GYY774" s="79"/>
      <c r="GYZ774" s="79"/>
      <c r="GZA774" s="79"/>
      <c r="GZB774" s="79"/>
      <c r="GZC774" s="79"/>
      <c r="GZD774" s="79"/>
      <c r="GZE774" s="79"/>
      <c r="GZF774" s="79"/>
      <c r="GZG774" s="79"/>
      <c r="GZH774" s="79"/>
      <c r="GZI774" s="79"/>
      <c r="GZJ774" s="79"/>
      <c r="GZK774" s="79"/>
      <c r="GZL774" s="79"/>
      <c r="GZM774" s="79"/>
      <c r="GZN774" s="79"/>
      <c r="GZO774" s="79"/>
      <c r="GZP774" s="79"/>
      <c r="GZQ774" s="79"/>
      <c r="GZR774" s="79"/>
      <c r="GZS774" s="79"/>
      <c r="GZT774" s="79"/>
      <c r="GZU774" s="79"/>
      <c r="GZV774" s="79"/>
      <c r="GZW774" s="79"/>
      <c r="GZX774" s="79"/>
      <c r="GZY774" s="79"/>
      <c r="GZZ774" s="79"/>
      <c r="HAA774" s="79"/>
      <c r="HAB774" s="79"/>
      <c r="HAC774" s="79"/>
      <c r="HAD774" s="79"/>
      <c r="HAE774" s="79"/>
      <c r="HAF774" s="79"/>
      <c r="HAG774" s="79"/>
      <c r="HAH774" s="79"/>
      <c r="HAI774" s="79"/>
      <c r="HAJ774" s="79"/>
      <c r="HAK774" s="79"/>
      <c r="HAL774" s="79"/>
      <c r="HAM774" s="79"/>
      <c r="HAN774" s="79"/>
      <c r="HAO774" s="79"/>
      <c r="HAP774" s="79"/>
      <c r="HAQ774" s="79"/>
      <c r="HAR774" s="79"/>
      <c r="HAS774" s="79"/>
      <c r="HAT774" s="79"/>
      <c r="HAU774" s="79"/>
      <c r="HAV774" s="79"/>
      <c r="HAW774" s="79"/>
      <c r="HAX774" s="79"/>
      <c r="HAY774" s="79"/>
      <c r="HAZ774" s="79"/>
      <c r="HBA774" s="79"/>
      <c r="HBB774" s="79"/>
      <c r="HBC774" s="79"/>
      <c r="HBD774" s="79"/>
      <c r="HBE774" s="79"/>
      <c r="HBF774" s="79"/>
      <c r="HBG774" s="79"/>
      <c r="HBH774" s="79"/>
      <c r="HBI774" s="79"/>
      <c r="HBJ774" s="79"/>
      <c r="HBK774" s="79"/>
      <c r="HBL774" s="79"/>
      <c r="HBM774" s="79"/>
      <c r="HBN774" s="79"/>
      <c r="HBO774" s="79"/>
      <c r="HBP774" s="79"/>
      <c r="HBQ774" s="79"/>
      <c r="HBR774" s="79"/>
      <c r="HBS774" s="79"/>
      <c r="HBT774" s="79"/>
      <c r="HBU774" s="79"/>
      <c r="HBV774" s="79"/>
      <c r="HBW774" s="79"/>
      <c r="HBX774" s="79"/>
      <c r="HBY774" s="79"/>
      <c r="HBZ774" s="79"/>
      <c r="HCA774" s="79"/>
      <c r="HCB774" s="79"/>
      <c r="HCC774" s="79"/>
      <c r="HCD774" s="79"/>
      <c r="HCE774" s="79"/>
      <c r="HCF774" s="79"/>
      <c r="HCG774" s="79"/>
      <c r="HCH774" s="79"/>
      <c r="HCI774" s="79"/>
      <c r="HCJ774" s="79"/>
      <c r="HCK774" s="79"/>
      <c r="HCL774" s="79"/>
      <c r="HCM774" s="79"/>
      <c r="HCN774" s="79"/>
      <c r="HCO774" s="79"/>
      <c r="HCP774" s="79"/>
      <c r="HCQ774" s="79"/>
      <c r="HCR774" s="79"/>
      <c r="HCS774" s="79"/>
      <c r="HCT774" s="79"/>
      <c r="HCU774" s="79"/>
      <c r="HCV774" s="79"/>
      <c r="HCW774" s="79"/>
      <c r="HCX774" s="79"/>
      <c r="HCY774" s="79"/>
      <c r="HCZ774" s="79"/>
      <c r="HDA774" s="79"/>
      <c r="HDB774" s="79"/>
      <c r="HDC774" s="79"/>
      <c r="HDD774" s="79"/>
      <c r="HDE774" s="79"/>
      <c r="HDF774" s="79"/>
      <c r="HDG774" s="79"/>
      <c r="HDH774" s="79"/>
      <c r="HDI774" s="79"/>
      <c r="HDJ774" s="79"/>
      <c r="HDK774" s="79"/>
      <c r="HDL774" s="79"/>
      <c r="HDM774" s="79"/>
      <c r="HDN774" s="79"/>
      <c r="HDO774" s="79"/>
      <c r="HDP774" s="79"/>
      <c r="HDQ774" s="79"/>
      <c r="HDR774" s="79"/>
      <c r="HDS774" s="79"/>
      <c r="HDT774" s="79"/>
      <c r="HDU774" s="79"/>
      <c r="HDV774" s="79"/>
      <c r="HDW774" s="79"/>
      <c r="HDX774" s="79"/>
      <c r="HDY774" s="79"/>
      <c r="HDZ774" s="79"/>
      <c r="HEA774" s="79"/>
      <c r="HEB774" s="79"/>
      <c r="HEC774" s="79"/>
      <c r="HED774" s="79"/>
      <c r="HEE774" s="79"/>
      <c r="HEF774" s="79"/>
      <c r="HEG774" s="79"/>
      <c r="HEH774" s="79"/>
      <c r="HEI774" s="79"/>
      <c r="HEJ774" s="79"/>
      <c r="HEK774" s="79"/>
      <c r="HEL774" s="79"/>
      <c r="HEM774" s="79"/>
      <c r="HEN774" s="79"/>
      <c r="HEO774" s="79"/>
      <c r="HEP774" s="79"/>
      <c r="HEQ774" s="79"/>
      <c r="HER774" s="79"/>
      <c r="HES774" s="79"/>
      <c r="HET774" s="79"/>
      <c r="HEU774" s="79"/>
      <c r="HEV774" s="79"/>
      <c r="HEW774" s="79"/>
      <c r="HEX774" s="79"/>
      <c r="HEY774" s="79"/>
      <c r="HEZ774" s="79"/>
      <c r="HFA774" s="79"/>
      <c r="HFB774" s="79"/>
      <c r="HFC774" s="79"/>
      <c r="HFD774" s="79"/>
      <c r="HFE774" s="79"/>
      <c r="HFF774" s="79"/>
      <c r="HFG774" s="79"/>
      <c r="HFH774" s="79"/>
      <c r="HFI774" s="79"/>
      <c r="HFJ774" s="79"/>
      <c r="HFK774" s="79"/>
      <c r="HFL774" s="79"/>
      <c r="HFM774" s="79"/>
      <c r="HFN774" s="79"/>
      <c r="HFO774" s="79"/>
      <c r="HFP774" s="79"/>
      <c r="HFQ774" s="79"/>
      <c r="HFR774" s="79"/>
      <c r="HFS774" s="79"/>
      <c r="HFT774" s="79"/>
      <c r="HFU774" s="79"/>
      <c r="HFV774" s="79"/>
      <c r="HFW774" s="79"/>
      <c r="HFX774" s="79"/>
      <c r="HFY774" s="79"/>
      <c r="HFZ774" s="79"/>
      <c r="HGA774" s="79"/>
      <c r="HGB774" s="79"/>
      <c r="HGC774" s="79"/>
      <c r="HGD774" s="79"/>
      <c r="HGE774" s="79"/>
      <c r="HGF774" s="79"/>
      <c r="HGG774" s="79"/>
      <c r="HGH774" s="79"/>
      <c r="HGI774" s="79"/>
      <c r="HGJ774" s="79"/>
      <c r="HGK774" s="79"/>
      <c r="HGL774" s="79"/>
      <c r="HGM774" s="79"/>
      <c r="HGN774" s="79"/>
      <c r="HGO774" s="79"/>
      <c r="HGP774" s="79"/>
      <c r="HGQ774" s="79"/>
      <c r="HGR774" s="79"/>
      <c r="HGS774" s="79"/>
      <c r="HGT774" s="79"/>
      <c r="HGU774" s="79"/>
      <c r="HGV774" s="79"/>
      <c r="HGW774" s="79"/>
      <c r="HGX774" s="79"/>
      <c r="HGY774" s="79"/>
      <c r="HGZ774" s="79"/>
      <c r="HHA774" s="79"/>
      <c r="HHB774" s="79"/>
      <c r="HHC774" s="79"/>
      <c r="HHD774" s="79"/>
      <c r="HHE774" s="79"/>
      <c r="HHF774" s="79"/>
      <c r="HHG774" s="79"/>
      <c r="HHH774" s="79"/>
      <c r="HHI774" s="79"/>
      <c r="HHJ774" s="79"/>
      <c r="HHK774" s="79"/>
      <c r="HHL774" s="79"/>
      <c r="HHM774" s="79"/>
      <c r="HHN774" s="79"/>
      <c r="HHO774" s="79"/>
      <c r="HHP774" s="79"/>
      <c r="HHQ774" s="79"/>
      <c r="HHR774" s="79"/>
      <c r="HHS774" s="79"/>
      <c r="HHT774" s="79"/>
      <c r="HHU774" s="79"/>
      <c r="HHV774" s="79"/>
      <c r="HHW774" s="79"/>
      <c r="HHX774" s="79"/>
      <c r="HHY774" s="79"/>
      <c r="HHZ774" s="79"/>
      <c r="HIA774" s="79"/>
      <c r="HIB774" s="79"/>
      <c r="HIC774" s="79"/>
      <c r="HID774" s="79"/>
      <c r="HIE774" s="79"/>
      <c r="HIF774" s="79"/>
      <c r="HIG774" s="79"/>
      <c r="HIH774" s="79"/>
      <c r="HII774" s="79"/>
      <c r="HIJ774" s="79"/>
      <c r="HIK774" s="79"/>
      <c r="HIL774" s="79"/>
      <c r="HIM774" s="79"/>
      <c r="HIN774" s="79"/>
      <c r="HIO774" s="79"/>
      <c r="HIP774" s="79"/>
      <c r="HIQ774" s="79"/>
      <c r="HIR774" s="79"/>
      <c r="HIS774" s="79"/>
      <c r="HIT774" s="79"/>
      <c r="HIU774" s="79"/>
      <c r="HIV774" s="79"/>
      <c r="HIW774" s="79"/>
      <c r="HIX774" s="79"/>
      <c r="HIY774" s="79"/>
      <c r="HIZ774" s="79"/>
      <c r="HJA774" s="79"/>
      <c r="HJB774" s="79"/>
      <c r="HJC774" s="79"/>
      <c r="HJD774" s="79"/>
      <c r="HJE774" s="79"/>
      <c r="HJF774" s="79"/>
      <c r="HJG774" s="79"/>
      <c r="HJH774" s="79"/>
      <c r="HJI774" s="79"/>
      <c r="HJJ774" s="79"/>
      <c r="HJK774" s="79"/>
      <c r="HJL774" s="79"/>
      <c r="HJM774" s="79"/>
      <c r="HJN774" s="79"/>
      <c r="HJO774" s="79"/>
      <c r="HJP774" s="79"/>
      <c r="HJQ774" s="79"/>
      <c r="HJR774" s="79"/>
      <c r="HJS774" s="79"/>
      <c r="HJT774" s="79"/>
      <c r="HJU774" s="79"/>
      <c r="HJV774" s="79"/>
      <c r="HJW774" s="79"/>
      <c r="HJX774" s="79"/>
      <c r="HJY774" s="79"/>
      <c r="HJZ774" s="79"/>
      <c r="HKA774" s="79"/>
      <c r="HKB774" s="79"/>
      <c r="HKC774" s="79"/>
      <c r="HKD774" s="79"/>
      <c r="HKE774" s="79"/>
      <c r="HKF774" s="79"/>
      <c r="HKG774" s="79"/>
      <c r="HKH774" s="79"/>
      <c r="HKI774" s="79"/>
      <c r="HKJ774" s="79"/>
      <c r="HKK774" s="79"/>
      <c r="HKL774" s="79"/>
      <c r="HKM774" s="79"/>
      <c r="HKN774" s="79"/>
      <c r="HKO774" s="79"/>
      <c r="HKP774" s="79"/>
      <c r="HKQ774" s="79"/>
      <c r="HKR774" s="79"/>
      <c r="HKS774" s="79"/>
      <c r="HKT774" s="79"/>
      <c r="HKU774" s="79"/>
      <c r="HKV774" s="79"/>
      <c r="HKW774" s="79"/>
      <c r="HKX774" s="79"/>
      <c r="HKY774" s="79"/>
      <c r="HKZ774" s="79"/>
      <c r="HLA774" s="79"/>
      <c r="HLB774" s="79"/>
      <c r="HLC774" s="79"/>
      <c r="HLD774" s="79"/>
      <c r="HLE774" s="79"/>
      <c r="HLF774" s="79"/>
      <c r="HLG774" s="79"/>
      <c r="HLH774" s="79"/>
      <c r="HLI774" s="79"/>
      <c r="HLJ774" s="79"/>
      <c r="HLK774" s="79"/>
      <c r="HLL774" s="79"/>
      <c r="HLM774" s="79"/>
      <c r="HLN774" s="79"/>
      <c r="HLO774" s="79"/>
      <c r="HLP774" s="79"/>
      <c r="HLQ774" s="79"/>
      <c r="HLR774" s="79"/>
      <c r="HLS774" s="79"/>
      <c r="HLT774" s="79"/>
      <c r="HLU774" s="79"/>
      <c r="HLV774" s="79"/>
      <c r="HLW774" s="79"/>
      <c r="HLX774" s="79"/>
      <c r="HLY774" s="79"/>
      <c r="HLZ774" s="79"/>
      <c r="HMA774" s="79"/>
      <c r="HMB774" s="79"/>
      <c r="HMC774" s="79"/>
      <c r="HMD774" s="79"/>
      <c r="HME774" s="79"/>
      <c r="HMF774" s="79"/>
      <c r="HMG774" s="79"/>
      <c r="HMH774" s="79"/>
      <c r="HMI774" s="79"/>
      <c r="HMJ774" s="79"/>
      <c r="HMK774" s="79"/>
      <c r="HML774" s="79"/>
      <c r="HMM774" s="79"/>
      <c r="HMN774" s="79"/>
      <c r="HMO774" s="79"/>
      <c r="HMP774" s="79"/>
      <c r="HMQ774" s="79"/>
      <c r="HMR774" s="79"/>
      <c r="HMS774" s="79"/>
      <c r="HMT774" s="79"/>
      <c r="HMU774" s="79"/>
      <c r="HMV774" s="79"/>
      <c r="HMW774" s="79"/>
      <c r="HMX774" s="79"/>
      <c r="HMY774" s="79"/>
      <c r="HMZ774" s="79"/>
      <c r="HNA774" s="79"/>
      <c r="HNB774" s="79"/>
      <c r="HNC774" s="79"/>
      <c r="HND774" s="79"/>
      <c r="HNE774" s="79"/>
      <c r="HNF774" s="79"/>
      <c r="HNG774" s="79"/>
      <c r="HNH774" s="79"/>
      <c r="HNI774" s="79"/>
      <c r="HNJ774" s="79"/>
      <c r="HNK774" s="79"/>
      <c r="HNL774" s="79"/>
      <c r="HNM774" s="79"/>
      <c r="HNN774" s="79"/>
      <c r="HNO774" s="79"/>
      <c r="HNP774" s="79"/>
      <c r="HNQ774" s="79"/>
      <c r="HNR774" s="79"/>
      <c r="HNS774" s="79"/>
      <c r="HNT774" s="79"/>
      <c r="HNU774" s="79"/>
      <c r="HNV774" s="79"/>
      <c r="HNW774" s="79"/>
      <c r="HNX774" s="79"/>
      <c r="HNY774" s="79"/>
      <c r="HNZ774" s="79"/>
      <c r="HOA774" s="79"/>
      <c r="HOB774" s="79"/>
      <c r="HOC774" s="79"/>
      <c r="HOD774" s="79"/>
      <c r="HOE774" s="79"/>
      <c r="HOF774" s="79"/>
      <c r="HOG774" s="79"/>
      <c r="HOH774" s="79"/>
      <c r="HOI774" s="79"/>
      <c r="HOJ774" s="79"/>
      <c r="HOK774" s="79"/>
      <c r="HOL774" s="79"/>
      <c r="HOM774" s="79"/>
      <c r="HON774" s="79"/>
      <c r="HOO774" s="79"/>
      <c r="HOP774" s="79"/>
      <c r="HOQ774" s="79"/>
      <c r="HOR774" s="79"/>
      <c r="HOS774" s="79"/>
      <c r="HOT774" s="79"/>
      <c r="HOU774" s="79"/>
      <c r="HOV774" s="79"/>
      <c r="HOW774" s="79"/>
      <c r="HOX774" s="79"/>
      <c r="HOY774" s="79"/>
      <c r="HOZ774" s="79"/>
      <c r="HPA774" s="79"/>
      <c r="HPB774" s="79"/>
      <c r="HPC774" s="79"/>
      <c r="HPD774" s="79"/>
      <c r="HPE774" s="79"/>
      <c r="HPF774" s="79"/>
      <c r="HPG774" s="79"/>
      <c r="HPH774" s="79"/>
      <c r="HPI774" s="79"/>
      <c r="HPJ774" s="79"/>
      <c r="HPK774" s="79"/>
      <c r="HPL774" s="79"/>
      <c r="HPM774" s="79"/>
      <c r="HPN774" s="79"/>
      <c r="HPO774" s="79"/>
      <c r="HPP774" s="79"/>
      <c r="HPQ774" s="79"/>
      <c r="HPR774" s="79"/>
      <c r="HPS774" s="79"/>
      <c r="HPT774" s="79"/>
      <c r="HPU774" s="79"/>
      <c r="HPV774" s="79"/>
      <c r="HPW774" s="79"/>
      <c r="HPX774" s="79"/>
      <c r="HPY774" s="79"/>
      <c r="HPZ774" s="79"/>
      <c r="HQA774" s="79"/>
      <c r="HQB774" s="79"/>
      <c r="HQC774" s="79"/>
      <c r="HQD774" s="79"/>
      <c r="HQE774" s="79"/>
      <c r="HQF774" s="79"/>
      <c r="HQG774" s="79"/>
      <c r="HQH774" s="79"/>
      <c r="HQI774" s="79"/>
      <c r="HQJ774" s="79"/>
      <c r="HQK774" s="79"/>
      <c r="HQL774" s="79"/>
      <c r="HQM774" s="79"/>
      <c r="HQN774" s="79"/>
      <c r="HQO774" s="79"/>
      <c r="HQP774" s="79"/>
      <c r="HQQ774" s="79"/>
      <c r="HQR774" s="79"/>
      <c r="HQS774" s="79"/>
      <c r="HQT774" s="79"/>
      <c r="HQU774" s="79"/>
      <c r="HQV774" s="79"/>
      <c r="HQW774" s="79"/>
      <c r="HQX774" s="79"/>
      <c r="HQY774" s="79"/>
      <c r="HQZ774" s="79"/>
      <c r="HRA774" s="79"/>
      <c r="HRB774" s="79"/>
      <c r="HRC774" s="79"/>
      <c r="HRD774" s="79"/>
      <c r="HRE774" s="79"/>
      <c r="HRF774" s="79"/>
      <c r="HRG774" s="79"/>
      <c r="HRH774" s="79"/>
      <c r="HRI774" s="79"/>
      <c r="HRJ774" s="79"/>
      <c r="HRK774" s="79"/>
      <c r="HRL774" s="79"/>
      <c r="HRM774" s="79"/>
      <c r="HRN774" s="79"/>
      <c r="HRO774" s="79"/>
      <c r="HRP774" s="79"/>
      <c r="HRQ774" s="79"/>
      <c r="HRR774" s="79"/>
      <c r="HRS774" s="79"/>
      <c r="HRT774" s="79"/>
      <c r="HRU774" s="79"/>
      <c r="HRV774" s="79"/>
      <c r="HRW774" s="79"/>
      <c r="HRX774" s="79"/>
      <c r="HRY774" s="79"/>
      <c r="HRZ774" s="79"/>
      <c r="HSA774" s="79"/>
      <c r="HSB774" s="79"/>
      <c r="HSC774" s="79"/>
      <c r="HSD774" s="79"/>
      <c r="HSE774" s="79"/>
      <c r="HSF774" s="79"/>
      <c r="HSG774" s="79"/>
      <c r="HSH774" s="79"/>
      <c r="HSI774" s="79"/>
      <c r="HSJ774" s="79"/>
      <c r="HSK774" s="79"/>
      <c r="HSL774" s="79"/>
      <c r="HSM774" s="79"/>
      <c r="HSN774" s="79"/>
      <c r="HSO774" s="79"/>
      <c r="HSP774" s="79"/>
      <c r="HSQ774" s="79"/>
      <c r="HSR774" s="79"/>
      <c r="HSS774" s="79"/>
      <c r="HST774" s="79"/>
      <c r="HSU774" s="79"/>
      <c r="HSV774" s="79"/>
      <c r="HSW774" s="79"/>
      <c r="HSX774" s="79"/>
      <c r="HSY774" s="79"/>
      <c r="HSZ774" s="79"/>
      <c r="HTA774" s="79"/>
      <c r="HTB774" s="79"/>
      <c r="HTC774" s="79"/>
      <c r="HTD774" s="79"/>
      <c r="HTE774" s="79"/>
      <c r="HTF774" s="79"/>
      <c r="HTG774" s="79"/>
      <c r="HTH774" s="79"/>
      <c r="HTI774" s="79"/>
      <c r="HTJ774" s="79"/>
      <c r="HTK774" s="79"/>
      <c r="HTL774" s="79"/>
      <c r="HTM774" s="79"/>
      <c r="HTN774" s="79"/>
      <c r="HTO774" s="79"/>
      <c r="HTP774" s="79"/>
      <c r="HTQ774" s="79"/>
      <c r="HTR774" s="79"/>
      <c r="HTS774" s="79"/>
      <c r="HTT774" s="79"/>
      <c r="HTU774" s="79"/>
      <c r="HTV774" s="79"/>
      <c r="HTW774" s="79"/>
      <c r="HTX774" s="79"/>
      <c r="HTY774" s="79"/>
      <c r="HTZ774" s="79"/>
      <c r="HUA774" s="79"/>
      <c r="HUB774" s="79"/>
      <c r="HUC774" s="79"/>
      <c r="HUD774" s="79"/>
      <c r="HUE774" s="79"/>
      <c r="HUF774" s="79"/>
      <c r="HUG774" s="79"/>
      <c r="HUH774" s="79"/>
      <c r="HUI774" s="79"/>
      <c r="HUJ774" s="79"/>
      <c r="HUK774" s="79"/>
      <c r="HUL774" s="79"/>
      <c r="HUM774" s="79"/>
      <c r="HUN774" s="79"/>
      <c r="HUO774" s="79"/>
      <c r="HUP774" s="79"/>
      <c r="HUQ774" s="79"/>
      <c r="HUR774" s="79"/>
      <c r="HUS774" s="79"/>
      <c r="HUT774" s="79"/>
      <c r="HUU774" s="79"/>
      <c r="HUV774" s="79"/>
      <c r="HUW774" s="79"/>
      <c r="HUX774" s="79"/>
      <c r="HUY774" s="79"/>
      <c r="HUZ774" s="79"/>
      <c r="HVA774" s="79"/>
      <c r="HVB774" s="79"/>
      <c r="HVC774" s="79"/>
      <c r="HVD774" s="79"/>
      <c r="HVE774" s="79"/>
      <c r="HVF774" s="79"/>
      <c r="HVG774" s="79"/>
      <c r="HVH774" s="79"/>
      <c r="HVI774" s="79"/>
      <c r="HVJ774" s="79"/>
      <c r="HVK774" s="79"/>
      <c r="HVL774" s="79"/>
      <c r="HVM774" s="79"/>
      <c r="HVN774" s="79"/>
      <c r="HVO774" s="79"/>
      <c r="HVP774" s="79"/>
      <c r="HVQ774" s="79"/>
      <c r="HVR774" s="79"/>
      <c r="HVS774" s="79"/>
      <c r="HVT774" s="79"/>
      <c r="HVU774" s="79"/>
      <c r="HVV774" s="79"/>
      <c r="HVW774" s="79"/>
      <c r="HVX774" s="79"/>
      <c r="HVY774" s="79"/>
      <c r="HVZ774" s="79"/>
      <c r="HWA774" s="79"/>
      <c r="HWB774" s="79"/>
      <c r="HWC774" s="79"/>
      <c r="HWD774" s="79"/>
      <c r="HWE774" s="79"/>
      <c r="HWF774" s="79"/>
      <c r="HWG774" s="79"/>
      <c r="HWH774" s="79"/>
      <c r="HWI774" s="79"/>
      <c r="HWJ774" s="79"/>
      <c r="HWK774" s="79"/>
      <c r="HWL774" s="79"/>
      <c r="HWM774" s="79"/>
      <c r="HWN774" s="79"/>
      <c r="HWO774" s="79"/>
      <c r="HWP774" s="79"/>
      <c r="HWQ774" s="79"/>
      <c r="HWR774" s="79"/>
      <c r="HWS774" s="79"/>
      <c r="HWT774" s="79"/>
      <c r="HWU774" s="79"/>
      <c r="HWV774" s="79"/>
      <c r="HWW774" s="79"/>
      <c r="HWX774" s="79"/>
      <c r="HWY774" s="79"/>
      <c r="HWZ774" s="79"/>
      <c r="HXA774" s="79"/>
      <c r="HXB774" s="79"/>
      <c r="HXC774" s="79"/>
      <c r="HXD774" s="79"/>
      <c r="HXE774" s="79"/>
      <c r="HXF774" s="79"/>
      <c r="HXG774" s="79"/>
      <c r="HXH774" s="79"/>
      <c r="HXI774" s="79"/>
      <c r="HXJ774" s="79"/>
      <c r="HXK774" s="79"/>
      <c r="HXL774" s="79"/>
      <c r="HXM774" s="79"/>
      <c r="HXN774" s="79"/>
      <c r="HXO774" s="79"/>
      <c r="HXP774" s="79"/>
      <c r="HXQ774" s="79"/>
      <c r="HXR774" s="79"/>
      <c r="HXS774" s="79"/>
      <c r="HXT774" s="79"/>
      <c r="HXU774" s="79"/>
      <c r="HXV774" s="79"/>
      <c r="HXW774" s="79"/>
      <c r="HXX774" s="79"/>
      <c r="HXY774" s="79"/>
      <c r="HXZ774" s="79"/>
      <c r="HYA774" s="79"/>
      <c r="HYB774" s="79"/>
      <c r="HYC774" s="79"/>
      <c r="HYD774" s="79"/>
      <c r="HYE774" s="79"/>
      <c r="HYF774" s="79"/>
      <c r="HYG774" s="79"/>
      <c r="HYH774" s="79"/>
      <c r="HYI774" s="79"/>
      <c r="HYJ774" s="79"/>
      <c r="HYK774" s="79"/>
      <c r="HYL774" s="79"/>
      <c r="HYM774" s="79"/>
      <c r="HYN774" s="79"/>
      <c r="HYO774" s="79"/>
      <c r="HYP774" s="79"/>
      <c r="HYQ774" s="79"/>
      <c r="HYR774" s="79"/>
      <c r="HYS774" s="79"/>
      <c r="HYT774" s="79"/>
      <c r="HYU774" s="79"/>
      <c r="HYV774" s="79"/>
      <c r="HYW774" s="79"/>
      <c r="HYX774" s="79"/>
      <c r="HYY774" s="79"/>
      <c r="HYZ774" s="79"/>
      <c r="HZA774" s="79"/>
      <c r="HZB774" s="79"/>
      <c r="HZC774" s="79"/>
      <c r="HZD774" s="79"/>
      <c r="HZE774" s="79"/>
      <c r="HZF774" s="79"/>
      <c r="HZG774" s="79"/>
      <c r="HZH774" s="79"/>
      <c r="HZI774" s="79"/>
      <c r="HZJ774" s="79"/>
      <c r="HZK774" s="79"/>
      <c r="HZL774" s="79"/>
      <c r="HZM774" s="79"/>
      <c r="HZN774" s="79"/>
      <c r="HZO774" s="79"/>
      <c r="HZP774" s="79"/>
      <c r="HZQ774" s="79"/>
      <c r="HZR774" s="79"/>
      <c r="HZS774" s="79"/>
      <c r="HZT774" s="79"/>
      <c r="HZU774" s="79"/>
      <c r="HZV774" s="79"/>
      <c r="HZW774" s="79"/>
      <c r="HZX774" s="79"/>
      <c r="HZY774" s="79"/>
      <c r="HZZ774" s="79"/>
      <c r="IAA774" s="79"/>
      <c r="IAB774" s="79"/>
      <c r="IAC774" s="79"/>
      <c r="IAD774" s="79"/>
      <c r="IAE774" s="79"/>
      <c r="IAF774" s="79"/>
      <c r="IAG774" s="79"/>
      <c r="IAH774" s="79"/>
      <c r="IAI774" s="79"/>
      <c r="IAJ774" s="79"/>
      <c r="IAK774" s="79"/>
      <c r="IAL774" s="79"/>
      <c r="IAM774" s="79"/>
      <c r="IAN774" s="79"/>
      <c r="IAO774" s="79"/>
      <c r="IAP774" s="79"/>
      <c r="IAQ774" s="79"/>
      <c r="IAR774" s="79"/>
      <c r="IAS774" s="79"/>
      <c r="IAT774" s="79"/>
      <c r="IAU774" s="79"/>
      <c r="IAV774" s="79"/>
      <c r="IAW774" s="79"/>
      <c r="IAX774" s="79"/>
      <c r="IAY774" s="79"/>
      <c r="IAZ774" s="79"/>
      <c r="IBA774" s="79"/>
      <c r="IBB774" s="79"/>
      <c r="IBC774" s="79"/>
      <c r="IBD774" s="79"/>
      <c r="IBE774" s="79"/>
      <c r="IBF774" s="79"/>
      <c r="IBG774" s="79"/>
      <c r="IBH774" s="79"/>
      <c r="IBI774" s="79"/>
      <c r="IBJ774" s="79"/>
      <c r="IBK774" s="79"/>
      <c r="IBL774" s="79"/>
      <c r="IBM774" s="79"/>
      <c r="IBN774" s="79"/>
      <c r="IBO774" s="79"/>
      <c r="IBP774" s="79"/>
      <c r="IBQ774" s="79"/>
      <c r="IBR774" s="79"/>
      <c r="IBS774" s="79"/>
      <c r="IBT774" s="79"/>
      <c r="IBU774" s="79"/>
      <c r="IBV774" s="79"/>
      <c r="IBW774" s="79"/>
      <c r="IBX774" s="79"/>
      <c r="IBY774" s="79"/>
      <c r="IBZ774" s="79"/>
      <c r="ICA774" s="79"/>
      <c r="ICB774" s="79"/>
      <c r="ICC774" s="79"/>
      <c r="ICD774" s="79"/>
      <c r="ICE774" s="79"/>
      <c r="ICF774" s="79"/>
      <c r="ICG774" s="79"/>
      <c r="ICH774" s="79"/>
      <c r="ICI774" s="79"/>
      <c r="ICJ774" s="79"/>
      <c r="ICK774" s="79"/>
      <c r="ICL774" s="79"/>
      <c r="ICM774" s="79"/>
      <c r="ICN774" s="79"/>
      <c r="ICO774" s="79"/>
      <c r="ICP774" s="79"/>
      <c r="ICQ774" s="79"/>
      <c r="ICR774" s="79"/>
      <c r="ICS774" s="79"/>
      <c r="ICT774" s="79"/>
      <c r="ICU774" s="79"/>
      <c r="ICV774" s="79"/>
      <c r="ICW774" s="79"/>
      <c r="ICX774" s="79"/>
      <c r="ICY774" s="79"/>
      <c r="ICZ774" s="79"/>
      <c r="IDA774" s="79"/>
      <c r="IDB774" s="79"/>
      <c r="IDC774" s="79"/>
      <c r="IDD774" s="79"/>
      <c r="IDE774" s="79"/>
      <c r="IDF774" s="79"/>
      <c r="IDG774" s="79"/>
      <c r="IDH774" s="79"/>
      <c r="IDI774" s="79"/>
      <c r="IDJ774" s="79"/>
      <c r="IDK774" s="79"/>
      <c r="IDL774" s="79"/>
      <c r="IDM774" s="79"/>
      <c r="IDN774" s="79"/>
      <c r="IDO774" s="79"/>
      <c r="IDP774" s="79"/>
      <c r="IDQ774" s="79"/>
      <c r="IDR774" s="79"/>
      <c r="IDS774" s="79"/>
      <c r="IDT774" s="79"/>
      <c r="IDU774" s="79"/>
      <c r="IDV774" s="79"/>
      <c r="IDW774" s="79"/>
      <c r="IDX774" s="79"/>
      <c r="IDY774" s="79"/>
      <c r="IDZ774" s="79"/>
      <c r="IEA774" s="79"/>
      <c r="IEB774" s="79"/>
      <c r="IEC774" s="79"/>
      <c r="IED774" s="79"/>
      <c r="IEE774" s="79"/>
      <c r="IEF774" s="79"/>
      <c r="IEG774" s="79"/>
      <c r="IEH774" s="79"/>
      <c r="IEI774" s="79"/>
      <c r="IEJ774" s="79"/>
      <c r="IEK774" s="79"/>
      <c r="IEL774" s="79"/>
      <c r="IEM774" s="79"/>
      <c r="IEN774" s="79"/>
      <c r="IEO774" s="79"/>
      <c r="IEP774" s="79"/>
      <c r="IEQ774" s="79"/>
      <c r="IER774" s="79"/>
      <c r="IES774" s="79"/>
      <c r="IET774" s="79"/>
      <c r="IEU774" s="79"/>
      <c r="IEV774" s="79"/>
      <c r="IEW774" s="79"/>
      <c r="IEX774" s="79"/>
      <c r="IEY774" s="79"/>
      <c r="IEZ774" s="79"/>
      <c r="IFA774" s="79"/>
      <c r="IFB774" s="79"/>
      <c r="IFC774" s="79"/>
      <c r="IFD774" s="79"/>
      <c r="IFE774" s="79"/>
      <c r="IFF774" s="79"/>
      <c r="IFG774" s="79"/>
      <c r="IFH774" s="79"/>
      <c r="IFI774" s="79"/>
      <c r="IFJ774" s="79"/>
      <c r="IFK774" s="79"/>
      <c r="IFL774" s="79"/>
      <c r="IFM774" s="79"/>
      <c r="IFN774" s="79"/>
      <c r="IFO774" s="79"/>
      <c r="IFP774" s="79"/>
      <c r="IFQ774" s="79"/>
      <c r="IFR774" s="79"/>
      <c r="IFS774" s="79"/>
      <c r="IFT774" s="79"/>
      <c r="IFU774" s="79"/>
      <c r="IFV774" s="79"/>
      <c r="IFW774" s="79"/>
      <c r="IFX774" s="79"/>
      <c r="IFY774" s="79"/>
      <c r="IFZ774" s="79"/>
      <c r="IGA774" s="79"/>
      <c r="IGB774" s="79"/>
      <c r="IGC774" s="79"/>
      <c r="IGD774" s="79"/>
      <c r="IGE774" s="79"/>
      <c r="IGF774" s="79"/>
      <c r="IGG774" s="79"/>
      <c r="IGH774" s="79"/>
      <c r="IGI774" s="79"/>
      <c r="IGJ774" s="79"/>
      <c r="IGK774" s="79"/>
      <c r="IGL774" s="79"/>
      <c r="IGM774" s="79"/>
      <c r="IGN774" s="79"/>
      <c r="IGO774" s="79"/>
      <c r="IGP774" s="79"/>
      <c r="IGQ774" s="79"/>
      <c r="IGR774" s="79"/>
      <c r="IGS774" s="79"/>
      <c r="IGT774" s="79"/>
      <c r="IGU774" s="79"/>
      <c r="IGV774" s="79"/>
      <c r="IGW774" s="79"/>
      <c r="IGX774" s="79"/>
      <c r="IGY774" s="79"/>
      <c r="IGZ774" s="79"/>
      <c r="IHA774" s="79"/>
      <c r="IHB774" s="79"/>
      <c r="IHC774" s="79"/>
      <c r="IHD774" s="79"/>
      <c r="IHE774" s="79"/>
      <c r="IHF774" s="79"/>
      <c r="IHG774" s="79"/>
      <c r="IHH774" s="79"/>
      <c r="IHI774" s="79"/>
      <c r="IHJ774" s="79"/>
      <c r="IHK774" s="79"/>
      <c r="IHL774" s="79"/>
      <c r="IHM774" s="79"/>
      <c r="IHN774" s="79"/>
      <c r="IHO774" s="79"/>
      <c r="IHP774" s="79"/>
      <c r="IHQ774" s="79"/>
      <c r="IHR774" s="79"/>
      <c r="IHS774" s="79"/>
      <c r="IHT774" s="79"/>
      <c r="IHU774" s="79"/>
      <c r="IHV774" s="79"/>
      <c r="IHW774" s="79"/>
      <c r="IHX774" s="79"/>
      <c r="IHY774" s="79"/>
      <c r="IHZ774" s="79"/>
      <c r="IIA774" s="79"/>
      <c r="IIB774" s="79"/>
      <c r="IIC774" s="79"/>
      <c r="IID774" s="79"/>
      <c r="IIE774" s="79"/>
      <c r="IIF774" s="79"/>
      <c r="IIG774" s="79"/>
      <c r="IIH774" s="79"/>
      <c r="III774" s="79"/>
      <c r="IIJ774" s="79"/>
      <c r="IIK774" s="79"/>
      <c r="IIL774" s="79"/>
      <c r="IIM774" s="79"/>
      <c r="IIN774" s="79"/>
      <c r="IIO774" s="79"/>
      <c r="IIP774" s="79"/>
      <c r="IIQ774" s="79"/>
      <c r="IIR774" s="79"/>
      <c r="IIS774" s="79"/>
      <c r="IIT774" s="79"/>
      <c r="IIU774" s="79"/>
      <c r="IIV774" s="79"/>
      <c r="IIW774" s="79"/>
      <c r="IIX774" s="79"/>
      <c r="IIY774" s="79"/>
      <c r="IIZ774" s="79"/>
      <c r="IJA774" s="79"/>
      <c r="IJB774" s="79"/>
      <c r="IJC774" s="79"/>
      <c r="IJD774" s="79"/>
      <c r="IJE774" s="79"/>
      <c r="IJF774" s="79"/>
      <c r="IJG774" s="79"/>
      <c r="IJH774" s="79"/>
      <c r="IJI774" s="79"/>
      <c r="IJJ774" s="79"/>
      <c r="IJK774" s="79"/>
      <c r="IJL774" s="79"/>
      <c r="IJM774" s="79"/>
      <c r="IJN774" s="79"/>
      <c r="IJO774" s="79"/>
      <c r="IJP774" s="79"/>
      <c r="IJQ774" s="79"/>
      <c r="IJR774" s="79"/>
      <c r="IJS774" s="79"/>
      <c r="IJT774" s="79"/>
      <c r="IJU774" s="79"/>
      <c r="IJV774" s="79"/>
      <c r="IJW774" s="79"/>
      <c r="IJX774" s="79"/>
      <c r="IJY774" s="79"/>
      <c r="IJZ774" s="79"/>
      <c r="IKA774" s="79"/>
      <c r="IKB774" s="79"/>
      <c r="IKC774" s="79"/>
      <c r="IKD774" s="79"/>
      <c r="IKE774" s="79"/>
      <c r="IKF774" s="79"/>
      <c r="IKG774" s="79"/>
      <c r="IKH774" s="79"/>
      <c r="IKI774" s="79"/>
      <c r="IKJ774" s="79"/>
      <c r="IKK774" s="79"/>
      <c r="IKL774" s="79"/>
      <c r="IKM774" s="79"/>
      <c r="IKN774" s="79"/>
      <c r="IKO774" s="79"/>
      <c r="IKP774" s="79"/>
      <c r="IKQ774" s="79"/>
      <c r="IKR774" s="79"/>
      <c r="IKS774" s="79"/>
      <c r="IKT774" s="79"/>
      <c r="IKU774" s="79"/>
      <c r="IKV774" s="79"/>
      <c r="IKW774" s="79"/>
      <c r="IKX774" s="79"/>
      <c r="IKY774" s="79"/>
      <c r="IKZ774" s="79"/>
      <c r="ILA774" s="79"/>
      <c r="ILB774" s="79"/>
      <c r="ILC774" s="79"/>
      <c r="ILD774" s="79"/>
      <c r="ILE774" s="79"/>
      <c r="ILF774" s="79"/>
      <c r="ILG774" s="79"/>
      <c r="ILH774" s="79"/>
      <c r="ILI774" s="79"/>
      <c r="ILJ774" s="79"/>
      <c r="ILK774" s="79"/>
      <c r="ILL774" s="79"/>
      <c r="ILM774" s="79"/>
      <c r="ILN774" s="79"/>
      <c r="ILO774" s="79"/>
      <c r="ILP774" s="79"/>
      <c r="ILQ774" s="79"/>
      <c r="ILR774" s="79"/>
      <c r="ILS774" s="79"/>
      <c r="ILT774" s="79"/>
      <c r="ILU774" s="79"/>
      <c r="ILV774" s="79"/>
      <c r="ILW774" s="79"/>
      <c r="ILX774" s="79"/>
      <c r="ILY774" s="79"/>
      <c r="ILZ774" s="79"/>
      <c r="IMA774" s="79"/>
      <c r="IMB774" s="79"/>
      <c r="IMC774" s="79"/>
      <c r="IMD774" s="79"/>
      <c r="IME774" s="79"/>
      <c r="IMF774" s="79"/>
      <c r="IMG774" s="79"/>
      <c r="IMH774" s="79"/>
      <c r="IMI774" s="79"/>
      <c r="IMJ774" s="79"/>
      <c r="IMK774" s="79"/>
      <c r="IML774" s="79"/>
      <c r="IMM774" s="79"/>
      <c r="IMN774" s="79"/>
      <c r="IMO774" s="79"/>
      <c r="IMP774" s="79"/>
      <c r="IMQ774" s="79"/>
      <c r="IMR774" s="79"/>
      <c r="IMS774" s="79"/>
      <c r="IMT774" s="79"/>
      <c r="IMU774" s="79"/>
      <c r="IMV774" s="79"/>
      <c r="IMW774" s="79"/>
      <c r="IMX774" s="79"/>
      <c r="IMY774" s="79"/>
      <c r="IMZ774" s="79"/>
      <c r="INA774" s="79"/>
      <c r="INB774" s="79"/>
      <c r="INC774" s="79"/>
      <c r="IND774" s="79"/>
      <c r="INE774" s="79"/>
      <c r="INF774" s="79"/>
      <c r="ING774" s="79"/>
      <c r="INH774" s="79"/>
      <c r="INI774" s="79"/>
      <c r="INJ774" s="79"/>
      <c r="INK774" s="79"/>
      <c r="INL774" s="79"/>
      <c r="INM774" s="79"/>
      <c r="INN774" s="79"/>
      <c r="INO774" s="79"/>
      <c r="INP774" s="79"/>
      <c r="INQ774" s="79"/>
      <c r="INR774" s="79"/>
      <c r="INS774" s="79"/>
      <c r="INT774" s="79"/>
      <c r="INU774" s="79"/>
      <c r="INV774" s="79"/>
      <c r="INW774" s="79"/>
      <c r="INX774" s="79"/>
      <c r="INY774" s="79"/>
      <c r="INZ774" s="79"/>
      <c r="IOA774" s="79"/>
      <c r="IOB774" s="79"/>
      <c r="IOC774" s="79"/>
      <c r="IOD774" s="79"/>
      <c r="IOE774" s="79"/>
      <c r="IOF774" s="79"/>
      <c r="IOG774" s="79"/>
      <c r="IOH774" s="79"/>
      <c r="IOI774" s="79"/>
      <c r="IOJ774" s="79"/>
      <c r="IOK774" s="79"/>
      <c r="IOL774" s="79"/>
      <c r="IOM774" s="79"/>
      <c r="ION774" s="79"/>
      <c r="IOO774" s="79"/>
      <c r="IOP774" s="79"/>
      <c r="IOQ774" s="79"/>
      <c r="IOR774" s="79"/>
      <c r="IOS774" s="79"/>
      <c r="IOT774" s="79"/>
      <c r="IOU774" s="79"/>
      <c r="IOV774" s="79"/>
      <c r="IOW774" s="79"/>
      <c r="IOX774" s="79"/>
      <c r="IOY774" s="79"/>
      <c r="IOZ774" s="79"/>
      <c r="IPA774" s="79"/>
      <c r="IPB774" s="79"/>
      <c r="IPC774" s="79"/>
      <c r="IPD774" s="79"/>
      <c r="IPE774" s="79"/>
      <c r="IPF774" s="79"/>
      <c r="IPG774" s="79"/>
      <c r="IPH774" s="79"/>
      <c r="IPI774" s="79"/>
      <c r="IPJ774" s="79"/>
      <c r="IPK774" s="79"/>
      <c r="IPL774" s="79"/>
      <c r="IPM774" s="79"/>
      <c r="IPN774" s="79"/>
      <c r="IPO774" s="79"/>
      <c r="IPP774" s="79"/>
      <c r="IPQ774" s="79"/>
      <c r="IPR774" s="79"/>
      <c r="IPS774" s="79"/>
      <c r="IPT774" s="79"/>
      <c r="IPU774" s="79"/>
      <c r="IPV774" s="79"/>
      <c r="IPW774" s="79"/>
      <c r="IPX774" s="79"/>
      <c r="IPY774" s="79"/>
      <c r="IPZ774" s="79"/>
      <c r="IQA774" s="79"/>
      <c r="IQB774" s="79"/>
      <c r="IQC774" s="79"/>
      <c r="IQD774" s="79"/>
      <c r="IQE774" s="79"/>
      <c r="IQF774" s="79"/>
      <c r="IQG774" s="79"/>
      <c r="IQH774" s="79"/>
      <c r="IQI774" s="79"/>
      <c r="IQJ774" s="79"/>
      <c r="IQK774" s="79"/>
      <c r="IQL774" s="79"/>
      <c r="IQM774" s="79"/>
      <c r="IQN774" s="79"/>
      <c r="IQO774" s="79"/>
      <c r="IQP774" s="79"/>
      <c r="IQQ774" s="79"/>
      <c r="IQR774" s="79"/>
      <c r="IQS774" s="79"/>
      <c r="IQT774" s="79"/>
      <c r="IQU774" s="79"/>
      <c r="IQV774" s="79"/>
      <c r="IQW774" s="79"/>
      <c r="IQX774" s="79"/>
      <c r="IQY774" s="79"/>
      <c r="IQZ774" s="79"/>
      <c r="IRA774" s="79"/>
      <c r="IRB774" s="79"/>
      <c r="IRC774" s="79"/>
      <c r="IRD774" s="79"/>
      <c r="IRE774" s="79"/>
      <c r="IRF774" s="79"/>
      <c r="IRG774" s="79"/>
      <c r="IRH774" s="79"/>
      <c r="IRI774" s="79"/>
      <c r="IRJ774" s="79"/>
      <c r="IRK774" s="79"/>
      <c r="IRL774" s="79"/>
      <c r="IRM774" s="79"/>
      <c r="IRN774" s="79"/>
      <c r="IRO774" s="79"/>
      <c r="IRP774" s="79"/>
      <c r="IRQ774" s="79"/>
      <c r="IRR774" s="79"/>
      <c r="IRS774" s="79"/>
      <c r="IRT774" s="79"/>
      <c r="IRU774" s="79"/>
      <c r="IRV774" s="79"/>
      <c r="IRW774" s="79"/>
      <c r="IRX774" s="79"/>
      <c r="IRY774" s="79"/>
      <c r="IRZ774" s="79"/>
      <c r="ISA774" s="79"/>
      <c r="ISB774" s="79"/>
      <c r="ISC774" s="79"/>
      <c r="ISD774" s="79"/>
      <c r="ISE774" s="79"/>
      <c r="ISF774" s="79"/>
      <c r="ISG774" s="79"/>
      <c r="ISH774" s="79"/>
      <c r="ISI774" s="79"/>
      <c r="ISJ774" s="79"/>
      <c r="ISK774" s="79"/>
      <c r="ISL774" s="79"/>
      <c r="ISM774" s="79"/>
      <c r="ISN774" s="79"/>
      <c r="ISO774" s="79"/>
      <c r="ISP774" s="79"/>
      <c r="ISQ774" s="79"/>
      <c r="ISR774" s="79"/>
      <c r="ISS774" s="79"/>
      <c r="IST774" s="79"/>
      <c r="ISU774" s="79"/>
      <c r="ISV774" s="79"/>
      <c r="ISW774" s="79"/>
      <c r="ISX774" s="79"/>
      <c r="ISY774" s="79"/>
      <c r="ISZ774" s="79"/>
      <c r="ITA774" s="79"/>
      <c r="ITB774" s="79"/>
      <c r="ITC774" s="79"/>
      <c r="ITD774" s="79"/>
      <c r="ITE774" s="79"/>
      <c r="ITF774" s="79"/>
      <c r="ITG774" s="79"/>
      <c r="ITH774" s="79"/>
      <c r="ITI774" s="79"/>
      <c r="ITJ774" s="79"/>
      <c r="ITK774" s="79"/>
      <c r="ITL774" s="79"/>
      <c r="ITM774" s="79"/>
      <c r="ITN774" s="79"/>
      <c r="ITO774" s="79"/>
      <c r="ITP774" s="79"/>
      <c r="ITQ774" s="79"/>
      <c r="ITR774" s="79"/>
      <c r="ITS774" s="79"/>
      <c r="ITT774" s="79"/>
      <c r="ITU774" s="79"/>
      <c r="ITV774" s="79"/>
      <c r="ITW774" s="79"/>
      <c r="ITX774" s="79"/>
      <c r="ITY774" s="79"/>
      <c r="ITZ774" s="79"/>
      <c r="IUA774" s="79"/>
      <c r="IUB774" s="79"/>
      <c r="IUC774" s="79"/>
      <c r="IUD774" s="79"/>
      <c r="IUE774" s="79"/>
      <c r="IUF774" s="79"/>
      <c r="IUG774" s="79"/>
      <c r="IUH774" s="79"/>
      <c r="IUI774" s="79"/>
      <c r="IUJ774" s="79"/>
      <c r="IUK774" s="79"/>
      <c r="IUL774" s="79"/>
      <c r="IUM774" s="79"/>
      <c r="IUN774" s="79"/>
      <c r="IUO774" s="79"/>
      <c r="IUP774" s="79"/>
      <c r="IUQ774" s="79"/>
      <c r="IUR774" s="79"/>
      <c r="IUS774" s="79"/>
      <c r="IUT774" s="79"/>
      <c r="IUU774" s="79"/>
      <c r="IUV774" s="79"/>
      <c r="IUW774" s="79"/>
      <c r="IUX774" s="79"/>
      <c r="IUY774" s="79"/>
      <c r="IUZ774" s="79"/>
      <c r="IVA774" s="79"/>
      <c r="IVB774" s="79"/>
      <c r="IVC774" s="79"/>
      <c r="IVD774" s="79"/>
      <c r="IVE774" s="79"/>
      <c r="IVF774" s="79"/>
      <c r="IVG774" s="79"/>
      <c r="IVH774" s="79"/>
      <c r="IVI774" s="79"/>
      <c r="IVJ774" s="79"/>
      <c r="IVK774" s="79"/>
      <c r="IVL774" s="79"/>
      <c r="IVM774" s="79"/>
      <c r="IVN774" s="79"/>
      <c r="IVO774" s="79"/>
      <c r="IVP774" s="79"/>
      <c r="IVQ774" s="79"/>
      <c r="IVR774" s="79"/>
      <c r="IVS774" s="79"/>
      <c r="IVT774" s="79"/>
      <c r="IVU774" s="79"/>
      <c r="IVV774" s="79"/>
      <c r="IVW774" s="79"/>
      <c r="IVX774" s="79"/>
      <c r="IVY774" s="79"/>
      <c r="IVZ774" s="79"/>
      <c r="IWA774" s="79"/>
      <c r="IWB774" s="79"/>
      <c r="IWC774" s="79"/>
      <c r="IWD774" s="79"/>
      <c r="IWE774" s="79"/>
      <c r="IWF774" s="79"/>
      <c r="IWG774" s="79"/>
      <c r="IWH774" s="79"/>
      <c r="IWI774" s="79"/>
      <c r="IWJ774" s="79"/>
      <c r="IWK774" s="79"/>
      <c r="IWL774" s="79"/>
      <c r="IWM774" s="79"/>
      <c r="IWN774" s="79"/>
      <c r="IWO774" s="79"/>
      <c r="IWP774" s="79"/>
      <c r="IWQ774" s="79"/>
      <c r="IWR774" s="79"/>
      <c r="IWS774" s="79"/>
      <c r="IWT774" s="79"/>
      <c r="IWU774" s="79"/>
      <c r="IWV774" s="79"/>
      <c r="IWW774" s="79"/>
      <c r="IWX774" s="79"/>
      <c r="IWY774" s="79"/>
      <c r="IWZ774" s="79"/>
      <c r="IXA774" s="79"/>
      <c r="IXB774" s="79"/>
      <c r="IXC774" s="79"/>
      <c r="IXD774" s="79"/>
      <c r="IXE774" s="79"/>
      <c r="IXF774" s="79"/>
      <c r="IXG774" s="79"/>
      <c r="IXH774" s="79"/>
      <c r="IXI774" s="79"/>
      <c r="IXJ774" s="79"/>
      <c r="IXK774" s="79"/>
      <c r="IXL774" s="79"/>
      <c r="IXM774" s="79"/>
      <c r="IXN774" s="79"/>
      <c r="IXO774" s="79"/>
      <c r="IXP774" s="79"/>
      <c r="IXQ774" s="79"/>
      <c r="IXR774" s="79"/>
      <c r="IXS774" s="79"/>
      <c r="IXT774" s="79"/>
      <c r="IXU774" s="79"/>
      <c r="IXV774" s="79"/>
      <c r="IXW774" s="79"/>
      <c r="IXX774" s="79"/>
      <c r="IXY774" s="79"/>
      <c r="IXZ774" s="79"/>
      <c r="IYA774" s="79"/>
      <c r="IYB774" s="79"/>
      <c r="IYC774" s="79"/>
      <c r="IYD774" s="79"/>
      <c r="IYE774" s="79"/>
      <c r="IYF774" s="79"/>
      <c r="IYG774" s="79"/>
      <c r="IYH774" s="79"/>
      <c r="IYI774" s="79"/>
      <c r="IYJ774" s="79"/>
      <c r="IYK774" s="79"/>
      <c r="IYL774" s="79"/>
      <c r="IYM774" s="79"/>
      <c r="IYN774" s="79"/>
      <c r="IYO774" s="79"/>
      <c r="IYP774" s="79"/>
      <c r="IYQ774" s="79"/>
      <c r="IYR774" s="79"/>
      <c r="IYS774" s="79"/>
      <c r="IYT774" s="79"/>
      <c r="IYU774" s="79"/>
      <c r="IYV774" s="79"/>
      <c r="IYW774" s="79"/>
      <c r="IYX774" s="79"/>
      <c r="IYY774" s="79"/>
      <c r="IYZ774" s="79"/>
      <c r="IZA774" s="79"/>
      <c r="IZB774" s="79"/>
      <c r="IZC774" s="79"/>
      <c r="IZD774" s="79"/>
      <c r="IZE774" s="79"/>
      <c r="IZF774" s="79"/>
      <c r="IZG774" s="79"/>
      <c r="IZH774" s="79"/>
      <c r="IZI774" s="79"/>
      <c r="IZJ774" s="79"/>
      <c r="IZK774" s="79"/>
      <c r="IZL774" s="79"/>
      <c r="IZM774" s="79"/>
      <c r="IZN774" s="79"/>
      <c r="IZO774" s="79"/>
      <c r="IZP774" s="79"/>
      <c r="IZQ774" s="79"/>
      <c r="IZR774" s="79"/>
      <c r="IZS774" s="79"/>
      <c r="IZT774" s="79"/>
      <c r="IZU774" s="79"/>
      <c r="IZV774" s="79"/>
      <c r="IZW774" s="79"/>
      <c r="IZX774" s="79"/>
      <c r="IZY774" s="79"/>
      <c r="IZZ774" s="79"/>
      <c r="JAA774" s="79"/>
      <c r="JAB774" s="79"/>
      <c r="JAC774" s="79"/>
      <c r="JAD774" s="79"/>
      <c r="JAE774" s="79"/>
      <c r="JAF774" s="79"/>
      <c r="JAG774" s="79"/>
      <c r="JAH774" s="79"/>
      <c r="JAI774" s="79"/>
      <c r="JAJ774" s="79"/>
      <c r="JAK774" s="79"/>
      <c r="JAL774" s="79"/>
      <c r="JAM774" s="79"/>
      <c r="JAN774" s="79"/>
      <c r="JAO774" s="79"/>
      <c r="JAP774" s="79"/>
      <c r="JAQ774" s="79"/>
      <c r="JAR774" s="79"/>
      <c r="JAS774" s="79"/>
      <c r="JAT774" s="79"/>
      <c r="JAU774" s="79"/>
      <c r="JAV774" s="79"/>
      <c r="JAW774" s="79"/>
      <c r="JAX774" s="79"/>
      <c r="JAY774" s="79"/>
      <c r="JAZ774" s="79"/>
      <c r="JBA774" s="79"/>
      <c r="JBB774" s="79"/>
      <c r="JBC774" s="79"/>
      <c r="JBD774" s="79"/>
      <c r="JBE774" s="79"/>
      <c r="JBF774" s="79"/>
      <c r="JBG774" s="79"/>
      <c r="JBH774" s="79"/>
      <c r="JBI774" s="79"/>
      <c r="JBJ774" s="79"/>
      <c r="JBK774" s="79"/>
      <c r="JBL774" s="79"/>
      <c r="JBM774" s="79"/>
      <c r="JBN774" s="79"/>
      <c r="JBO774" s="79"/>
      <c r="JBP774" s="79"/>
      <c r="JBQ774" s="79"/>
      <c r="JBR774" s="79"/>
      <c r="JBS774" s="79"/>
      <c r="JBT774" s="79"/>
      <c r="JBU774" s="79"/>
      <c r="JBV774" s="79"/>
      <c r="JBW774" s="79"/>
      <c r="JBX774" s="79"/>
      <c r="JBY774" s="79"/>
      <c r="JBZ774" s="79"/>
      <c r="JCA774" s="79"/>
      <c r="JCB774" s="79"/>
      <c r="JCC774" s="79"/>
      <c r="JCD774" s="79"/>
      <c r="JCE774" s="79"/>
      <c r="JCF774" s="79"/>
      <c r="JCG774" s="79"/>
      <c r="JCH774" s="79"/>
      <c r="JCI774" s="79"/>
      <c r="JCJ774" s="79"/>
      <c r="JCK774" s="79"/>
      <c r="JCL774" s="79"/>
      <c r="JCM774" s="79"/>
      <c r="JCN774" s="79"/>
      <c r="JCO774" s="79"/>
      <c r="JCP774" s="79"/>
      <c r="JCQ774" s="79"/>
      <c r="JCR774" s="79"/>
      <c r="JCS774" s="79"/>
      <c r="JCT774" s="79"/>
      <c r="JCU774" s="79"/>
      <c r="JCV774" s="79"/>
      <c r="JCW774" s="79"/>
      <c r="JCX774" s="79"/>
      <c r="JCY774" s="79"/>
      <c r="JCZ774" s="79"/>
      <c r="JDA774" s="79"/>
      <c r="JDB774" s="79"/>
      <c r="JDC774" s="79"/>
    </row>
    <row r="775" spans="1:6867" x14ac:dyDescent="0.25">
      <c r="B775" s="74" t="s">
        <v>5403</v>
      </c>
      <c r="C775" s="74" t="s">
        <v>2950</v>
      </c>
      <c r="D775" s="83">
        <v>1974</v>
      </c>
      <c r="E775" s="83" t="s">
        <v>1150</v>
      </c>
      <c r="F775" s="83" t="s">
        <v>2639</v>
      </c>
      <c r="G775" s="83" t="s">
        <v>2657</v>
      </c>
      <c r="H775" s="85"/>
      <c r="I775" s="88">
        <v>110.1</v>
      </c>
      <c r="J775" s="83">
        <v>1995</v>
      </c>
      <c r="K775" s="83">
        <v>1025</v>
      </c>
    </row>
    <row r="776" spans="1:6867" s="74" customFormat="1" x14ac:dyDescent="0.25">
      <c r="A776" s="79"/>
      <c r="B776" t="s">
        <v>1072</v>
      </c>
      <c r="C776" t="s">
        <v>556</v>
      </c>
      <c r="D776" s="4">
        <v>1967</v>
      </c>
      <c r="E776" s="4" t="s">
        <v>1150</v>
      </c>
      <c r="F776" s="6" t="s">
        <v>2639</v>
      </c>
      <c r="G776" s="4" t="s">
        <v>2640</v>
      </c>
      <c r="H776" s="105"/>
      <c r="I776" s="106">
        <v>110.1</v>
      </c>
      <c r="J776" s="107">
        <v>1995</v>
      </c>
      <c r="K776" s="107">
        <v>1025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  <c r="BK776" s="79"/>
      <c r="BL776" s="79"/>
      <c r="BM776" s="79"/>
      <c r="BN776" s="79"/>
      <c r="BO776" s="79"/>
      <c r="BP776" s="79"/>
      <c r="BQ776" s="79"/>
      <c r="BR776" s="79"/>
      <c r="BS776" s="79"/>
      <c r="BT776" s="79"/>
      <c r="BU776" s="79"/>
      <c r="BV776" s="79"/>
      <c r="BW776" s="79"/>
      <c r="BX776" s="79"/>
      <c r="BY776" s="79"/>
      <c r="BZ776" s="79"/>
      <c r="CA776" s="79"/>
      <c r="CB776" s="79"/>
      <c r="CC776" s="79"/>
      <c r="CD776" s="79"/>
      <c r="CE776" s="79"/>
      <c r="CF776" s="79"/>
      <c r="CG776" s="79"/>
      <c r="CH776" s="79"/>
      <c r="CI776" s="79"/>
      <c r="CJ776" s="79"/>
      <c r="CK776" s="79"/>
      <c r="CL776" s="79"/>
      <c r="CM776" s="79"/>
      <c r="CN776" s="79"/>
      <c r="CO776" s="79"/>
      <c r="CP776" s="79"/>
      <c r="CQ776" s="79"/>
      <c r="CR776" s="79"/>
      <c r="CS776" s="79"/>
      <c r="CT776" s="79"/>
      <c r="CU776" s="79"/>
      <c r="CV776" s="79"/>
      <c r="CW776" s="79"/>
      <c r="CX776" s="79"/>
      <c r="CY776" s="79"/>
      <c r="CZ776" s="79"/>
      <c r="DA776" s="79"/>
      <c r="DB776" s="79"/>
      <c r="DC776" s="79"/>
      <c r="DD776" s="79"/>
      <c r="DE776" s="79"/>
      <c r="DF776" s="79"/>
      <c r="DG776" s="79"/>
      <c r="DH776" s="79"/>
      <c r="DI776" s="79"/>
      <c r="DJ776" s="79"/>
      <c r="DK776" s="79"/>
      <c r="DL776" s="79"/>
      <c r="DM776" s="79"/>
      <c r="DN776" s="79"/>
      <c r="DO776" s="79"/>
      <c r="DP776" s="79"/>
      <c r="DQ776" s="79"/>
      <c r="DR776" s="79"/>
      <c r="DS776" s="79"/>
      <c r="DT776" s="79"/>
      <c r="DU776" s="79"/>
      <c r="DV776" s="79"/>
      <c r="DW776" s="79"/>
      <c r="DX776" s="79"/>
      <c r="DY776" s="79"/>
      <c r="DZ776" s="79"/>
      <c r="EA776" s="79"/>
      <c r="EB776" s="79"/>
      <c r="EC776" s="79"/>
      <c r="ED776" s="79"/>
      <c r="EE776" s="79"/>
      <c r="EF776" s="79"/>
      <c r="EG776" s="79"/>
      <c r="EH776" s="79"/>
      <c r="EI776" s="79"/>
      <c r="EJ776" s="79"/>
      <c r="EK776" s="79"/>
      <c r="EL776" s="79"/>
      <c r="EM776" s="79"/>
      <c r="EN776" s="79"/>
      <c r="EO776" s="79"/>
      <c r="EP776" s="79"/>
      <c r="EQ776" s="79"/>
      <c r="ER776" s="79"/>
      <c r="ES776" s="79"/>
      <c r="ET776" s="79"/>
      <c r="EU776" s="79"/>
      <c r="EV776" s="79"/>
      <c r="EW776" s="79"/>
      <c r="EX776" s="79"/>
      <c r="EY776" s="79"/>
      <c r="EZ776" s="79"/>
      <c r="FA776" s="79"/>
      <c r="FB776" s="79"/>
      <c r="FC776" s="79"/>
      <c r="FD776" s="79"/>
      <c r="FE776" s="79"/>
      <c r="FF776" s="79"/>
      <c r="FG776" s="79"/>
      <c r="FH776" s="79"/>
      <c r="FI776" s="79"/>
      <c r="FJ776" s="79"/>
      <c r="FK776" s="79"/>
      <c r="FL776" s="79"/>
      <c r="FM776" s="79"/>
      <c r="FN776" s="79"/>
      <c r="FO776" s="79"/>
      <c r="FP776" s="79"/>
      <c r="FQ776" s="79"/>
      <c r="FR776" s="79"/>
      <c r="FS776" s="79"/>
      <c r="FT776" s="79"/>
      <c r="FU776" s="79"/>
      <c r="FV776" s="79"/>
      <c r="FW776" s="79"/>
      <c r="FX776" s="79"/>
      <c r="FY776" s="79"/>
      <c r="FZ776" s="79"/>
      <c r="GA776" s="79"/>
      <c r="GB776" s="79"/>
      <c r="GC776" s="79"/>
      <c r="GD776" s="79"/>
      <c r="GE776" s="79"/>
      <c r="GF776" s="79"/>
      <c r="GG776" s="79"/>
      <c r="GH776" s="79"/>
      <c r="GI776" s="79"/>
      <c r="GJ776" s="79"/>
      <c r="GK776" s="79"/>
      <c r="GL776" s="79"/>
      <c r="GM776" s="79"/>
      <c r="GN776" s="79"/>
      <c r="GO776" s="79"/>
      <c r="GP776" s="79"/>
      <c r="GQ776" s="79"/>
      <c r="GR776" s="79"/>
      <c r="GS776" s="79"/>
      <c r="GT776" s="79"/>
      <c r="GU776" s="79"/>
      <c r="GV776" s="79"/>
      <c r="GW776" s="79"/>
      <c r="GX776" s="79"/>
      <c r="GY776" s="79"/>
      <c r="GZ776" s="79"/>
      <c r="HA776" s="79"/>
      <c r="HB776" s="79"/>
      <c r="HC776" s="79"/>
      <c r="HD776" s="79"/>
      <c r="HE776" s="79"/>
      <c r="HF776" s="79"/>
      <c r="HG776" s="79"/>
      <c r="HH776" s="79"/>
      <c r="HI776" s="79"/>
      <c r="HJ776" s="79"/>
      <c r="HK776" s="79"/>
      <c r="HL776" s="79"/>
      <c r="HM776" s="79"/>
      <c r="HN776" s="79"/>
      <c r="HO776" s="79"/>
      <c r="HP776" s="79"/>
      <c r="HQ776" s="79"/>
      <c r="HR776" s="79"/>
      <c r="HS776" s="79"/>
      <c r="HT776" s="79"/>
      <c r="HU776" s="79"/>
      <c r="HV776" s="79"/>
      <c r="HW776" s="79"/>
      <c r="HX776" s="79"/>
      <c r="HY776" s="79"/>
      <c r="HZ776" s="79"/>
      <c r="IA776" s="79"/>
      <c r="IB776" s="79"/>
      <c r="IC776" s="79"/>
      <c r="ID776" s="79"/>
      <c r="IE776" s="79"/>
      <c r="IF776" s="79"/>
      <c r="IG776" s="79"/>
      <c r="IH776" s="79"/>
      <c r="II776" s="79"/>
      <c r="IJ776" s="79"/>
      <c r="IK776" s="79"/>
      <c r="IL776" s="79"/>
      <c r="IM776" s="79"/>
      <c r="IN776" s="79"/>
      <c r="IO776" s="79"/>
      <c r="IP776" s="79"/>
      <c r="IQ776" s="79"/>
      <c r="IR776" s="79"/>
      <c r="IS776" s="79"/>
      <c r="IT776" s="79"/>
      <c r="IU776" s="79"/>
      <c r="IV776" s="79"/>
      <c r="IW776" s="79"/>
      <c r="IX776" s="79"/>
      <c r="IY776" s="79"/>
      <c r="IZ776" s="79"/>
      <c r="JA776" s="79"/>
      <c r="JB776" s="79"/>
      <c r="JC776" s="79"/>
      <c r="JD776" s="79"/>
      <c r="JE776" s="79"/>
      <c r="JF776" s="79"/>
      <c r="JG776" s="79"/>
      <c r="JH776" s="79"/>
      <c r="JI776" s="79"/>
      <c r="JJ776" s="79"/>
      <c r="JK776" s="79"/>
      <c r="JL776" s="79"/>
      <c r="JM776" s="79"/>
      <c r="JN776" s="79"/>
      <c r="JO776" s="79"/>
      <c r="JP776" s="79"/>
      <c r="JQ776" s="79"/>
      <c r="JR776" s="79"/>
      <c r="JS776" s="79"/>
      <c r="JT776" s="79"/>
      <c r="JU776" s="79"/>
      <c r="JV776" s="79"/>
      <c r="JW776" s="79"/>
      <c r="JX776" s="79"/>
      <c r="JY776" s="79"/>
      <c r="JZ776" s="79"/>
      <c r="KA776" s="79"/>
      <c r="KB776" s="79"/>
      <c r="KC776" s="79"/>
      <c r="KD776" s="79"/>
      <c r="KE776" s="79"/>
      <c r="KF776" s="79"/>
      <c r="KG776" s="79"/>
      <c r="KH776" s="79"/>
      <c r="KI776" s="79"/>
      <c r="KJ776" s="79"/>
      <c r="KK776" s="79"/>
      <c r="KL776" s="79"/>
      <c r="KM776" s="79"/>
      <c r="KN776" s="79"/>
      <c r="KO776" s="79"/>
      <c r="KP776" s="79"/>
      <c r="KQ776" s="79"/>
      <c r="KR776" s="79"/>
      <c r="KS776" s="79"/>
      <c r="KT776" s="79"/>
      <c r="KU776" s="79"/>
      <c r="KV776" s="79"/>
      <c r="KW776" s="79"/>
      <c r="KX776" s="79"/>
      <c r="KY776" s="79"/>
      <c r="KZ776" s="79"/>
      <c r="LA776" s="79"/>
      <c r="LB776" s="79"/>
      <c r="LC776" s="79"/>
      <c r="LD776" s="79"/>
      <c r="LE776" s="79"/>
      <c r="LF776" s="79"/>
      <c r="LG776" s="79"/>
      <c r="LH776" s="79"/>
      <c r="LI776" s="79"/>
      <c r="LJ776" s="79"/>
      <c r="LK776" s="79"/>
      <c r="LL776" s="79"/>
      <c r="LM776" s="79"/>
      <c r="LN776" s="79"/>
      <c r="LO776" s="79"/>
      <c r="LP776" s="79"/>
      <c r="LQ776" s="79"/>
      <c r="LR776" s="79"/>
      <c r="LS776" s="79"/>
      <c r="LT776" s="79"/>
      <c r="LU776" s="79"/>
      <c r="LV776" s="79"/>
      <c r="LW776" s="79"/>
      <c r="LX776" s="79"/>
      <c r="LY776" s="79"/>
      <c r="LZ776" s="79"/>
      <c r="MA776" s="79"/>
      <c r="MB776" s="79"/>
      <c r="MC776" s="79"/>
      <c r="MD776" s="79"/>
      <c r="ME776" s="79"/>
      <c r="MF776" s="79"/>
      <c r="MG776" s="79"/>
      <c r="MH776" s="79"/>
      <c r="MI776" s="79"/>
      <c r="MJ776" s="79"/>
      <c r="MK776" s="79"/>
      <c r="ML776" s="79"/>
      <c r="MM776" s="79"/>
      <c r="MN776" s="79"/>
      <c r="MO776" s="79"/>
      <c r="MP776" s="79"/>
      <c r="MQ776" s="79"/>
      <c r="MR776" s="79"/>
      <c r="MS776" s="79"/>
      <c r="MT776" s="79"/>
      <c r="MU776" s="79"/>
      <c r="MV776" s="79"/>
      <c r="MW776" s="79"/>
      <c r="MX776" s="79"/>
      <c r="MY776" s="79"/>
      <c r="MZ776" s="79"/>
      <c r="NA776" s="79"/>
      <c r="NB776" s="79"/>
      <c r="NC776" s="79"/>
      <c r="ND776" s="79"/>
      <c r="NE776" s="79"/>
      <c r="NF776" s="79"/>
      <c r="NG776" s="79"/>
      <c r="NH776" s="79"/>
      <c r="NI776" s="79"/>
      <c r="NJ776" s="79"/>
      <c r="NK776" s="79"/>
      <c r="NL776" s="79"/>
      <c r="NM776" s="79"/>
      <c r="NN776" s="79"/>
      <c r="NO776" s="79"/>
      <c r="NP776" s="79"/>
      <c r="NQ776" s="79"/>
      <c r="NR776" s="79"/>
      <c r="NS776" s="79"/>
      <c r="NT776" s="79"/>
      <c r="NU776" s="79"/>
      <c r="NV776" s="79"/>
      <c r="NW776" s="79"/>
      <c r="NX776" s="79"/>
      <c r="NY776" s="79"/>
      <c r="NZ776" s="79"/>
      <c r="OA776" s="79"/>
      <c r="OB776" s="79"/>
      <c r="OC776" s="79"/>
      <c r="OD776" s="79"/>
      <c r="OE776" s="79"/>
      <c r="OF776" s="79"/>
      <c r="OG776" s="79"/>
      <c r="OH776" s="79"/>
      <c r="OI776" s="79"/>
      <c r="OJ776" s="79"/>
      <c r="OK776" s="79"/>
      <c r="OL776" s="79"/>
      <c r="OM776" s="79"/>
      <c r="ON776" s="79"/>
      <c r="OO776" s="79"/>
      <c r="OP776" s="79"/>
      <c r="OQ776" s="79"/>
      <c r="OR776" s="79"/>
      <c r="OS776" s="79"/>
      <c r="OT776" s="79"/>
      <c r="OU776" s="79"/>
      <c r="OV776" s="79"/>
      <c r="OW776" s="79"/>
      <c r="OX776" s="79"/>
      <c r="OY776" s="79"/>
      <c r="OZ776" s="79"/>
      <c r="PA776" s="79"/>
      <c r="PB776" s="79"/>
      <c r="PC776" s="79"/>
      <c r="PD776" s="79"/>
      <c r="PE776" s="79"/>
      <c r="PF776" s="79"/>
      <c r="PG776" s="79"/>
      <c r="PH776" s="79"/>
      <c r="PI776" s="79"/>
      <c r="PJ776" s="79"/>
      <c r="PK776" s="79"/>
      <c r="PL776" s="79"/>
      <c r="PM776" s="79"/>
      <c r="PN776" s="79"/>
      <c r="PO776" s="79"/>
      <c r="PP776" s="79"/>
      <c r="PQ776" s="79"/>
      <c r="PR776" s="79"/>
      <c r="PS776" s="79"/>
      <c r="PT776" s="79"/>
      <c r="PU776" s="79"/>
      <c r="PV776" s="79"/>
      <c r="PW776" s="79"/>
      <c r="PX776" s="79"/>
      <c r="PY776" s="79"/>
      <c r="PZ776" s="79"/>
      <c r="QA776" s="79"/>
      <c r="QB776" s="79"/>
      <c r="QC776" s="79"/>
      <c r="QD776" s="79"/>
      <c r="QE776" s="79"/>
      <c r="QF776" s="79"/>
      <c r="QG776" s="79"/>
      <c r="QH776" s="79"/>
      <c r="QI776" s="79"/>
      <c r="QJ776" s="79"/>
      <c r="QK776" s="79"/>
      <c r="QL776" s="79"/>
      <c r="QM776" s="79"/>
      <c r="QN776" s="79"/>
      <c r="QO776" s="79"/>
      <c r="QP776" s="79"/>
      <c r="QQ776" s="79"/>
      <c r="QR776" s="79"/>
      <c r="QS776" s="79"/>
      <c r="QT776" s="79"/>
      <c r="QU776" s="79"/>
      <c r="QV776" s="79"/>
      <c r="QW776" s="79"/>
      <c r="QX776" s="79"/>
      <c r="QY776" s="79"/>
      <c r="QZ776" s="79"/>
      <c r="RA776" s="79"/>
      <c r="RB776" s="79"/>
      <c r="RC776" s="79"/>
      <c r="RD776" s="79"/>
      <c r="RE776" s="79"/>
      <c r="RF776" s="79"/>
      <c r="RG776" s="79"/>
      <c r="RH776" s="79"/>
      <c r="RI776" s="79"/>
      <c r="RJ776" s="79"/>
      <c r="RK776" s="79"/>
      <c r="RL776" s="79"/>
      <c r="RM776" s="79"/>
      <c r="RN776" s="79"/>
      <c r="RO776" s="79"/>
      <c r="RP776" s="79"/>
      <c r="RQ776" s="79"/>
      <c r="RR776" s="79"/>
      <c r="RS776" s="79"/>
      <c r="RT776" s="79"/>
      <c r="RU776" s="79"/>
      <c r="RV776" s="79"/>
      <c r="RW776" s="79"/>
      <c r="RX776" s="79"/>
      <c r="RY776" s="79"/>
      <c r="RZ776" s="79"/>
      <c r="SA776" s="79"/>
      <c r="SB776" s="79"/>
      <c r="SC776" s="79"/>
      <c r="SD776" s="79"/>
      <c r="SE776" s="79"/>
      <c r="SF776" s="79"/>
      <c r="SG776" s="79"/>
      <c r="SH776" s="79"/>
      <c r="SI776" s="79"/>
      <c r="SJ776" s="79"/>
      <c r="SK776" s="79"/>
      <c r="SL776" s="79"/>
      <c r="SM776" s="79"/>
      <c r="SN776" s="79"/>
      <c r="SO776" s="79"/>
      <c r="SP776" s="79"/>
      <c r="SQ776" s="79"/>
      <c r="SR776" s="79"/>
      <c r="SS776" s="79"/>
      <c r="ST776" s="79"/>
      <c r="SU776" s="79"/>
      <c r="SV776" s="79"/>
      <c r="SW776" s="79"/>
      <c r="SX776" s="79"/>
      <c r="SY776" s="79"/>
      <c r="SZ776" s="79"/>
      <c r="TA776" s="79"/>
      <c r="TB776" s="79"/>
      <c r="TC776" s="79"/>
      <c r="TD776" s="79"/>
      <c r="TE776" s="79"/>
      <c r="TF776" s="79"/>
      <c r="TG776" s="79"/>
      <c r="TH776" s="79"/>
      <c r="TI776" s="79"/>
      <c r="TJ776" s="79"/>
      <c r="TK776" s="79"/>
      <c r="TL776" s="79"/>
      <c r="TM776" s="79"/>
      <c r="TN776" s="79"/>
      <c r="TO776" s="79"/>
      <c r="TP776" s="79"/>
      <c r="TQ776" s="79"/>
      <c r="TR776" s="79"/>
      <c r="TS776" s="79"/>
      <c r="TT776" s="79"/>
      <c r="TU776" s="79"/>
      <c r="TV776" s="79"/>
      <c r="TW776" s="79"/>
      <c r="TX776" s="79"/>
      <c r="TY776" s="79"/>
      <c r="TZ776" s="79"/>
      <c r="UA776" s="79"/>
      <c r="UB776" s="79"/>
      <c r="UC776" s="79"/>
      <c r="UD776" s="79"/>
      <c r="UE776" s="79"/>
      <c r="UF776" s="79"/>
      <c r="UG776" s="79"/>
      <c r="UH776" s="79"/>
      <c r="UI776" s="79"/>
      <c r="UJ776" s="79"/>
      <c r="UK776" s="79"/>
      <c r="UL776" s="79"/>
      <c r="UM776" s="79"/>
      <c r="UN776" s="79"/>
      <c r="UO776" s="79"/>
      <c r="UP776" s="79"/>
      <c r="UQ776" s="79"/>
      <c r="UR776" s="79"/>
      <c r="US776" s="79"/>
      <c r="UT776" s="79"/>
      <c r="UU776" s="79"/>
      <c r="UV776" s="79"/>
      <c r="UW776" s="79"/>
      <c r="UX776" s="79"/>
      <c r="UY776" s="79"/>
      <c r="UZ776" s="79"/>
      <c r="VA776" s="79"/>
      <c r="VB776" s="79"/>
      <c r="VC776" s="79"/>
      <c r="VD776" s="79"/>
      <c r="VE776" s="79"/>
      <c r="VF776" s="79"/>
      <c r="VG776" s="79"/>
      <c r="VH776" s="79"/>
      <c r="VI776" s="79"/>
      <c r="VJ776" s="79"/>
      <c r="VK776" s="79"/>
      <c r="VL776" s="79"/>
      <c r="VM776" s="79"/>
      <c r="VN776" s="79"/>
      <c r="VO776" s="79"/>
      <c r="VP776" s="79"/>
      <c r="VQ776" s="79"/>
      <c r="VR776" s="79"/>
      <c r="VS776" s="79"/>
      <c r="VT776" s="79"/>
      <c r="VU776" s="79"/>
      <c r="VV776" s="79"/>
      <c r="VW776" s="79"/>
      <c r="VX776" s="79"/>
      <c r="VY776" s="79"/>
      <c r="VZ776" s="79"/>
      <c r="WA776" s="79"/>
      <c r="WB776" s="79"/>
      <c r="WC776" s="79"/>
      <c r="WD776" s="79"/>
      <c r="WE776" s="79"/>
      <c r="WF776" s="79"/>
      <c r="WG776" s="79"/>
      <c r="WH776" s="79"/>
      <c r="WI776" s="79"/>
      <c r="WJ776" s="79"/>
      <c r="WK776" s="79"/>
      <c r="WL776" s="79"/>
      <c r="WM776" s="79"/>
      <c r="WN776" s="79"/>
      <c r="WO776" s="79"/>
      <c r="WP776" s="79"/>
      <c r="WQ776" s="79"/>
      <c r="WR776" s="79"/>
      <c r="WS776" s="79"/>
      <c r="WT776" s="79"/>
      <c r="WU776" s="79"/>
      <c r="WV776" s="79"/>
      <c r="WW776" s="79"/>
      <c r="WX776" s="79"/>
      <c r="WY776" s="79"/>
      <c r="WZ776" s="79"/>
      <c r="XA776" s="79"/>
      <c r="XB776" s="79"/>
      <c r="XC776" s="79"/>
      <c r="XD776" s="79"/>
      <c r="XE776" s="79"/>
      <c r="XF776" s="79"/>
      <c r="XG776" s="79"/>
      <c r="XH776" s="79"/>
      <c r="XI776" s="79"/>
      <c r="XJ776" s="79"/>
      <c r="XK776" s="79"/>
      <c r="XL776" s="79"/>
      <c r="XM776" s="79"/>
      <c r="XN776" s="79"/>
      <c r="XO776" s="79"/>
      <c r="XP776" s="79"/>
      <c r="XQ776" s="79"/>
      <c r="XR776" s="79"/>
      <c r="XS776" s="79"/>
      <c r="XT776" s="79"/>
      <c r="XU776" s="79"/>
      <c r="XV776" s="79"/>
      <c r="XW776" s="79"/>
      <c r="XX776" s="79"/>
      <c r="XY776" s="79"/>
      <c r="XZ776" s="79"/>
      <c r="YA776" s="79"/>
      <c r="YB776" s="79"/>
      <c r="YC776" s="79"/>
      <c r="YD776" s="79"/>
      <c r="YE776" s="79"/>
      <c r="YF776" s="79"/>
      <c r="YG776" s="79"/>
      <c r="YH776" s="79"/>
      <c r="YI776" s="79"/>
      <c r="YJ776" s="79"/>
      <c r="YK776" s="79"/>
      <c r="YL776" s="79"/>
      <c r="YM776" s="79"/>
      <c r="YN776" s="79"/>
      <c r="YO776" s="79"/>
      <c r="YP776" s="79"/>
      <c r="YQ776" s="79"/>
      <c r="YR776" s="79"/>
      <c r="YS776" s="79"/>
      <c r="YT776" s="79"/>
      <c r="YU776" s="79"/>
      <c r="YV776" s="79"/>
      <c r="YW776" s="79"/>
      <c r="YX776" s="79"/>
      <c r="YY776" s="79"/>
      <c r="YZ776" s="79"/>
      <c r="ZA776" s="79"/>
      <c r="ZB776" s="79"/>
      <c r="ZC776" s="79"/>
      <c r="ZD776" s="79"/>
      <c r="ZE776" s="79"/>
      <c r="ZF776" s="79"/>
      <c r="ZG776" s="79"/>
      <c r="ZH776" s="79"/>
      <c r="ZI776" s="79"/>
      <c r="ZJ776" s="79"/>
      <c r="ZK776" s="79"/>
      <c r="ZL776" s="79"/>
      <c r="ZM776" s="79"/>
      <c r="ZN776" s="79"/>
      <c r="ZO776" s="79"/>
      <c r="ZP776" s="79"/>
      <c r="ZQ776" s="79"/>
      <c r="ZR776" s="79"/>
      <c r="ZS776" s="79"/>
      <c r="ZT776" s="79"/>
      <c r="ZU776" s="79"/>
      <c r="ZV776" s="79"/>
      <c r="ZW776" s="79"/>
      <c r="ZX776" s="79"/>
      <c r="ZY776" s="79"/>
      <c r="ZZ776" s="79"/>
      <c r="AAA776" s="79"/>
      <c r="AAB776" s="79"/>
      <c r="AAC776" s="79"/>
      <c r="AAD776" s="79"/>
      <c r="AAE776" s="79"/>
      <c r="AAF776" s="79"/>
      <c r="AAG776" s="79"/>
      <c r="AAH776" s="79"/>
      <c r="AAI776" s="79"/>
      <c r="AAJ776" s="79"/>
      <c r="AAK776" s="79"/>
      <c r="AAL776" s="79"/>
      <c r="AAM776" s="79"/>
      <c r="AAN776" s="79"/>
      <c r="AAO776" s="79"/>
      <c r="AAP776" s="79"/>
      <c r="AAQ776" s="79"/>
      <c r="AAR776" s="79"/>
      <c r="AAS776" s="79"/>
      <c r="AAT776" s="79"/>
      <c r="AAU776" s="79"/>
      <c r="AAV776" s="79"/>
      <c r="AAW776" s="79"/>
      <c r="AAX776" s="79"/>
      <c r="AAY776" s="79"/>
      <c r="AAZ776" s="79"/>
      <c r="ABA776" s="79"/>
      <c r="ABB776" s="79"/>
      <c r="ABC776" s="79"/>
      <c r="ABD776" s="79"/>
      <c r="ABE776" s="79"/>
      <c r="ABF776" s="79"/>
      <c r="ABG776" s="79"/>
      <c r="ABH776" s="79"/>
      <c r="ABI776" s="79"/>
      <c r="ABJ776" s="79"/>
      <c r="ABK776" s="79"/>
      <c r="ABL776" s="79"/>
      <c r="ABM776" s="79"/>
      <c r="ABN776" s="79"/>
      <c r="ABO776" s="79"/>
      <c r="ABP776" s="79"/>
      <c r="ABQ776" s="79"/>
      <c r="ABR776" s="79"/>
      <c r="ABS776" s="79"/>
      <c r="ABT776" s="79"/>
      <c r="ABU776" s="79"/>
      <c r="ABV776" s="79"/>
      <c r="ABW776" s="79"/>
      <c r="ABX776" s="79"/>
      <c r="ABY776" s="79"/>
      <c r="ABZ776" s="79"/>
      <c r="ACA776" s="79"/>
      <c r="ACB776" s="79"/>
      <c r="ACC776" s="79"/>
      <c r="ACD776" s="79"/>
      <c r="ACE776" s="79"/>
      <c r="ACF776" s="79"/>
      <c r="ACG776" s="79"/>
      <c r="ACH776" s="79"/>
      <c r="ACI776" s="79"/>
      <c r="ACJ776" s="79"/>
      <c r="ACK776" s="79"/>
      <c r="ACL776" s="79"/>
      <c r="ACM776" s="79"/>
      <c r="ACN776" s="79"/>
      <c r="ACO776" s="79"/>
      <c r="ACP776" s="79"/>
      <c r="ACQ776" s="79"/>
      <c r="ACR776" s="79"/>
      <c r="ACS776" s="79"/>
      <c r="ACT776" s="79"/>
      <c r="ACU776" s="79"/>
      <c r="ACV776" s="79"/>
      <c r="ACW776" s="79"/>
      <c r="ACX776" s="79"/>
      <c r="ACY776" s="79"/>
      <c r="ACZ776" s="79"/>
      <c r="ADA776" s="79"/>
      <c r="ADB776" s="79"/>
      <c r="ADC776" s="79"/>
      <c r="ADD776" s="79"/>
      <c r="ADE776" s="79"/>
      <c r="ADF776" s="79"/>
      <c r="ADG776" s="79"/>
      <c r="ADH776" s="79"/>
      <c r="ADI776" s="79"/>
      <c r="ADJ776" s="79"/>
      <c r="ADK776" s="79"/>
      <c r="ADL776" s="79"/>
      <c r="ADM776" s="79"/>
      <c r="ADN776" s="79"/>
      <c r="ADO776" s="79"/>
      <c r="ADP776" s="79"/>
      <c r="ADQ776" s="79"/>
      <c r="ADR776" s="79"/>
      <c r="ADS776" s="79"/>
      <c r="ADT776" s="79"/>
      <c r="ADU776" s="79"/>
      <c r="ADV776" s="79"/>
      <c r="ADW776" s="79"/>
      <c r="ADX776" s="79"/>
      <c r="ADY776" s="79"/>
      <c r="ADZ776" s="79"/>
      <c r="AEA776" s="79"/>
      <c r="AEB776" s="79"/>
      <c r="AEC776" s="79"/>
      <c r="AED776" s="79"/>
      <c r="AEE776" s="79"/>
      <c r="AEF776" s="79"/>
      <c r="AEG776" s="79"/>
      <c r="AEH776" s="79"/>
      <c r="AEI776" s="79"/>
      <c r="AEJ776" s="79"/>
      <c r="AEK776" s="79"/>
      <c r="AEL776" s="79"/>
      <c r="AEM776" s="79"/>
      <c r="AEN776" s="79"/>
      <c r="AEO776" s="79"/>
      <c r="AEP776" s="79"/>
      <c r="AEQ776" s="79"/>
      <c r="AER776" s="79"/>
      <c r="AES776" s="79"/>
      <c r="AET776" s="79"/>
      <c r="AEU776" s="79"/>
      <c r="AEV776" s="79"/>
      <c r="AEW776" s="79"/>
      <c r="AEX776" s="79"/>
      <c r="AEY776" s="79"/>
      <c r="AEZ776" s="79"/>
      <c r="AFA776" s="79"/>
      <c r="AFB776" s="79"/>
      <c r="AFC776" s="79"/>
      <c r="AFD776" s="79"/>
      <c r="AFE776" s="79"/>
      <c r="AFF776" s="79"/>
      <c r="AFG776" s="79"/>
      <c r="AFH776" s="79"/>
      <c r="AFI776" s="79"/>
      <c r="AFJ776" s="79"/>
      <c r="AFK776" s="79"/>
      <c r="AFL776" s="79"/>
      <c r="AFM776" s="79"/>
      <c r="AFN776" s="79"/>
      <c r="AFO776" s="79"/>
      <c r="AFP776" s="79"/>
      <c r="AFQ776" s="79"/>
      <c r="AFR776" s="79"/>
      <c r="AFS776" s="79"/>
      <c r="AFT776" s="79"/>
      <c r="AFU776" s="79"/>
      <c r="AFV776" s="79"/>
      <c r="AFW776" s="79"/>
      <c r="AFX776" s="79"/>
      <c r="AFY776" s="79"/>
      <c r="AFZ776" s="79"/>
      <c r="AGA776" s="79"/>
      <c r="AGB776" s="79"/>
      <c r="AGC776" s="79"/>
      <c r="AGD776" s="79"/>
      <c r="AGE776" s="79"/>
      <c r="AGF776" s="79"/>
      <c r="AGG776" s="79"/>
      <c r="AGH776" s="79"/>
      <c r="AGI776" s="79"/>
      <c r="AGJ776" s="79"/>
      <c r="AGK776" s="79"/>
      <c r="AGL776" s="79"/>
      <c r="AGM776" s="79"/>
      <c r="AGN776" s="79"/>
      <c r="AGO776" s="79"/>
      <c r="AGP776" s="79"/>
      <c r="AGQ776" s="79"/>
      <c r="AGR776" s="79"/>
      <c r="AGS776" s="79"/>
      <c r="AGT776" s="79"/>
      <c r="AGU776" s="79"/>
      <c r="AGV776" s="79"/>
      <c r="AGW776" s="79"/>
      <c r="AGX776" s="79"/>
      <c r="AGY776" s="79"/>
      <c r="AGZ776" s="79"/>
      <c r="AHA776" s="79"/>
      <c r="AHB776" s="79"/>
      <c r="AHC776" s="79"/>
      <c r="AHD776" s="79"/>
      <c r="AHE776" s="79"/>
      <c r="AHF776" s="79"/>
      <c r="AHG776" s="79"/>
      <c r="AHH776" s="79"/>
      <c r="AHI776" s="79"/>
      <c r="AHJ776" s="79"/>
      <c r="AHK776" s="79"/>
      <c r="AHL776" s="79"/>
      <c r="AHM776" s="79"/>
      <c r="AHN776" s="79"/>
      <c r="AHO776" s="79"/>
      <c r="AHP776" s="79"/>
      <c r="AHQ776" s="79"/>
      <c r="AHR776" s="79"/>
      <c r="AHS776" s="79"/>
      <c r="AHT776" s="79"/>
      <c r="AHU776" s="79"/>
      <c r="AHV776" s="79"/>
      <c r="AHW776" s="79"/>
      <c r="AHX776" s="79"/>
      <c r="AHY776" s="79"/>
      <c r="AHZ776" s="79"/>
      <c r="AIA776" s="79"/>
      <c r="AIB776" s="79"/>
      <c r="AIC776" s="79"/>
      <c r="AID776" s="79"/>
      <c r="AIE776" s="79"/>
      <c r="AIF776" s="79"/>
      <c r="AIG776" s="79"/>
      <c r="AIH776" s="79"/>
      <c r="AII776" s="79"/>
      <c r="AIJ776" s="79"/>
      <c r="AIK776" s="79"/>
      <c r="AIL776" s="79"/>
      <c r="AIM776" s="79"/>
      <c r="AIN776" s="79"/>
      <c r="AIO776" s="79"/>
      <c r="AIP776" s="79"/>
      <c r="AIQ776" s="79"/>
      <c r="AIR776" s="79"/>
      <c r="AIS776" s="79"/>
      <c r="AIT776" s="79"/>
      <c r="AIU776" s="79"/>
      <c r="AIV776" s="79"/>
      <c r="AIW776" s="79"/>
      <c r="AIX776" s="79"/>
      <c r="AIY776" s="79"/>
      <c r="AIZ776" s="79"/>
      <c r="AJA776" s="79"/>
      <c r="AJB776" s="79"/>
      <c r="AJC776" s="79"/>
      <c r="AJD776" s="79"/>
      <c r="AJE776" s="79"/>
      <c r="AJF776" s="79"/>
      <c r="AJG776" s="79"/>
      <c r="AJH776" s="79"/>
      <c r="AJI776" s="79"/>
      <c r="AJJ776" s="79"/>
      <c r="AJK776" s="79"/>
      <c r="AJL776" s="79"/>
      <c r="AJM776" s="79"/>
      <c r="AJN776" s="79"/>
      <c r="AJO776" s="79"/>
      <c r="AJP776" s="79"/>
      <c r="AJQ776" s="79"/>
      <c r="AJR776" s="79"/>
      <c r="AJS776" s="79"/>
      <c r="AJT776" s="79"/>
      <c r="AJU776" s="79"/>
      <c r="AJV776" s="79"/>
      <c r="AJW776" s="79"/>
      <c r="AJX776" s="79"/>
      <c r="AJY776" s="79"/>
      <c r="AJZ776" s="79"/>
      <c r="AKA776" s="79"/>
      <c r="AKB776" s="79"/>
      <c r="AKC776" s="79"/>
      <c r="AKD776" s="79"/>
      <c r="AKE776" s="79"/>
      <c r="AKF776" s="79"/>
      <c r="AKG776" s="79"/>
      <c r="AKH776" s="79"/>
      <c r="AKI776" s="79"/>
      <c r="AKJ776" s="79"/>
      <c r="AKK776" s="79"/>
      <c r="AKL776" s="79"/>
      <c r="AKM776" s="79"/>
      <c r="AKN776" s="79"/>
      <c r="AKO776" s="79"/>
      <c r="AKP776" s="79"/>
      <c r="AKQ776" s="79"/>
      <c r="AKR776" s="79"/>
      <c r="AKS776" s="79"/>
      <c r="AKT776" s="79"/>
      <c r="AKU776" s="79"/>
      <c r="AKV776" s="79"/>
      <c r="AKW776" s="79"/>
      <c r="AKX776" s="79"/>
      <c r="AKY776" s="79"/>
      <c r="AKZ776" s="79"/>
      <c r="ALA776" s="79"/>
      <c r="ALB776" s="79"/>
      <c r="ALC776" s="79"/>
      <c r="ALD776" s="79"/>
      <c r="ALE776" s="79"/>
      <c r="ALF776" s="79"/>
      <c r="ALG776" s="79"/>
      <c r="ALH776" s="79"/>
      <c r="ALI776" s="79"/>
      <c r="ALJ776" s="79"/>
      <c r="ALK776" s="79"/>
      <c r="ALL776" s="79"/>
      <c r="ALM776" s="79"/>
      <c r="ALN776" s="79"/>
      <c r="ALO776" s="79"/>
      <c r="ALP776" s="79"/>
      <c r="ALQ776" s="79"/>
      <c r="ALR776" s="79"/>
      <c r="ALS776" s="79"/>
      <c r="ALT776" s="79"/>
      <c r="ALU776" s="79"/>
      <c r="ALV776" s="79"/>
      <c r="ALW776" s="79"/>
      <c r="ALX776" s="79"/>
      <c r="ALY776" s="79"/>
      <c r="ALZ776" s="79"/>
      <c r="AMA776" s="79"/>
      <c r="AMB776" s="79"/>
      <c r="AMC776" s="79"/>
      <c r="AMD776" s="79"/>
      <c r="AME776" s="79"/>
      <c r="AMF776" s="79"/>
      <c r="AMG776" s="79"/>
      <c r="AMH776" s="79"/>
      <c r="AMI776" s="79"/>
      <c r="AMJ776" s="79"/>
      <c r="AMK776" s="79"/>
      <c r="AML776" s="79"/>
      <c r="AMM776" s="79"/>
      <c r="AMN776" s="79"/>
      <c r="AMO776" s="79"/>
      <c r="AMP776" s="79"/>
      <c r="AMQ776" s="79"/>
      <c r="AMR776" s="79"/>
      <c r="AMS776" s="79"/>
      <c r="AMT776" s="79"/>
      <c r="AMU776" s="79"/>
      <c r="AMV776" s="79"/>
      <c r="AMW776" s="79"/>
      <c r="AMX776" s="79"/>
      <c r="AMY776" s="79"/>
      <c r="AMZ776" s="79"/>
      <c r="ANA776" s="79"/>
      <c r="ANB776" s="79"/>
      <c r="ANC776" s="79"/>
      <c r="AND776" s="79"/>
      <c r="ANE776" s="79"/>
      <c r="ANF776" s="79"/>
      <c r="ANG776" s="79"/>
      <c r="ANH776" s="79"/>
      <c r="ANI776" s="79"/>
      <c r="ANJ776" s="79"/>
      <c r="ANK776" s="79"/>
      <c r="ANL776" s="79"/>
      <c r="ANM776" s="79"/>
      <c r="ANN776" s="79"/>
      <c r="ANO776" s="79"/>
      <c r="ANP776" s="79"/>
      <c r="ANQ776" s="79"/>
      <c r="ANR776" s="79"/>
      <c r="ANS776" s="79"/>
      <c r="ANT776" s="79"/>
      <c r="ANU776" s="79"/>
      <c r="ANV776" s="79"/>
      <c r="ANW776" s="79"/>
      <c r="ANX776" s="79"/>
      <c r="ANY776" s="79"/>
      <c r="ANZ776" s="79"/>
      <c r="AOA776" s="79"/>
      <c r="AOB776" s="79"/>
      <c r="AOC776" s="79"/>
      <c r="AOD776" s="79"/>
      <c r="AOE776" s="79"/>
      <c r="AOF776" s="79"/>
      <c r="AOG776" s="79"/>
      <c r="AOH776" s="79"/>
      <c r="AOI776" s="79"/>
      <c r="AOJ776" s="79"/>
      <c r="AOK776" s="79"/>
      <c r="AOL776" s="79"/>
      <c r="AOM776" s="79"/>
      <c r="AON776" s="79"/>
      <c r="AOO776" s="79"/>
      <c r="AOP776" s="79"/>
      <c r="AOQ776" s="79"/>
      <c r="AOR776" s="79"/>
      <c r="AOS776" s="79"/>
      <c r="AOT776" s="79"/>
      <c r="AOU776" s="79"/>
      <c r="AOV776" s="79"/>
      <c r="AOW776" s="79"/>
      <c r="AOX776" s="79"/>
      <c r="AOY776" s="79"/>
      <c r="AOZ776" s="79"/>
      <c r="APA776" s="79"/>
      <c r="APB776" s="79"/>
      <c r="APC776" s="79"/>
      <c r="APD776" s="79"/>
      <c r="APE776" s="79"/>
      <c r="APF776" s="79"/>
      <c r="APG776" s="79"/>
      <c r="APH776" s="79"/>
      <c r="API776" s="79"/>
      <c r="APJ776" s="79"/>
      <c r="APK776" s="79"/>
      <c r="APL776" s="79"/>
      <c r="APM776" s="79"/>
      <c r="APN776" s="79"/>
      <c r="APO776" s="79"/>
      <c r="APP776" s="79"/>
      <c r="APQ776" s="79"/>
      <c r="APR776" s="79"/>
      <c r="APS776" s="79"/>
      <c r="APT776" s="79"/>
      <c r="APU776" s="79"/>
      <c r="APV776" s="79"/>
      <c r="APW776" s="79"/>
      <c r="APX776" s="79"/>
      <c r="APY776" s="79"/>
      <c r="APZ776" s="79"/>
      <c r="AQA776" s="79"/>
      <c r="AQB776" s="79"/>
      <c r="AQC776" s="79"/>
      <c r="AQD776" s="79"/>
      <c r="AQE776" s="79"/>
      <c r="AQF776" s="79"/>
      <c r="AQG776" s="79"/>
      <c r="AQH776" s="79"/>
      <c r="AQI776" s="79"/>
      <c r="AQJ776" s="79"/>
      <c r="AQK776" s="79"/>
      <c r="AQL776" s="79"/>
      <c r="AQM776" s="79"/>
      <c r="AQN776" s="79"/>
      <c r="AQO776" s="79"/>
      <c r="AQP776" s="79"/>
      <c r="AQQ776" s="79"/>
      <c r="AQR776" s="79"/>
      <c r="AQS776" s="79"/>
      <c r="AQT776" s="79"/>
      <c r="AQU776" s="79"/>
      <c r="AQV776" s="79"/>
      <c r="AQW776" s="79"/>
      <c r="AQX776" s="79"/>
      <c r="AQY776" s="79"/>
      <c r="AQZ776" s="79"/>
      <c r="ARA776" s="79"/>
      <c r="ARB776" s="79"/>
      <c r="ARC776" s="79"/>
      <c r="ARD776" s="79"/>
      <c r="ARE776" s="79"/>
      <c r="ARF776" s="79"/>
      <c r="ARG776" s="79"/>
      <c r="ARH776" s="79"/>
      <c r="ARI776" s="79"/>
      <c r="ARJ776" s="79"/>
      <c r="ARK776" s="79"/>
      <c r="ARL776" s="79"/>
      <c r="ARM776" s="79"/>
      <c r="ARN776" s="79"/>
      <c r="ARO776" s="79"/>
      <c r="ARP776" s="79"/>
      <c r="ARQ776" s="79"/>
      <c r="ARR776" s="79"/>
      <c r="ARS776" s="79"/>
      <c r="ART776" s="79"/>
      <c r="ARU776" s="79"/>
      <c r="ARV776" s="79"/>
      <c r="ARW776" s="79"/>
      <c r="ARX776" s="79"/>
      <c r="ARY776" s="79"/>
      <c r="ARZ776" s="79"/>
      <c r="ASA776" s="79"/>
      <c r="ASB776" s="79"/>
      <c r="ASC776" s="79"/>
      <c r="ASD776" s="79"/>
      <c r="ASE776" s="79"/>
      <c r="ASF776" s="79"/>
      <c r="ASG776" s="79"/>
      <c r="ASH776" s="79"/>
      <c r="ASI776" s="79"/>
      <c r="ASJ776" s="79"/>
      <c r="ASK776" s="79"/>
      <c r="ASL776" s="79"/>
      <c r="ASM776" s="79"/>
      <c r="ASN776" s="79"/>
      <c r="ASO776" s="79"/>
      <c r="ASP776" s="79"/>
      <c r="ASQ776" s="79"/>
      <c r="ASR776" s="79"/>
      <c r="ASS776" s="79"/>
      <c r="AST776" s="79"/>
      <c r="ASU776" s="79"/>
      <c r="ASV776" s="79"/>
      <c r="ASW776" s="79"/>
      <c r="ASX776" s="79"/>
      <c r="ASY776" s="79"/>
      <c r="ASZ776" s="79"/>
      <c r="ATA776" s="79"/>
      <c r="ATB776" s="79"/>
      <c r="ATC776" s="79"/>
      <c r="ATD776" s="79"/>
      <c r="ATE776" s="79"/>
      <c r="ATF776" s="79"/>
      <c r="ATG776" s="79"/>
      <c r="ATH776" s="79"/>
      <c r="ATI776" s="79"/>
      <c r="ATJ776" s="79"/>
      <c r="ATK776" s="79"/>
      <c r="ATL776" s="79"/>
      <c r="ATM776" s="79"/>
      <c r="ATN776" s="79"/>
      <c r="ATO776" s="79"/>
      <c r="ATP776" s="79"/>
      <c r="ATQ776" s="79"/>
      <c r="ATR776" s="79"/>
      <c r="ATS776" s="79"/>
      <c r="ATT776" s="79"/>
      <c r="ATU776" s="79"/>
      <c r="ATV776" s="79"/>
      <c r="ATW776" s="79"/>
      <c r="ATX776" s="79"/>
      <c r="ATY776" s="79"/>
      <c r="ATZ776" s="79"/>
      <c r="AUA776" s="79"/>
      <c r="AUB776" s="79"/>
      <c r="AUC776" s="79"/>
      <c r="AUD776" s="79"/>
      <c r="AUE776" s="79"/>
      <c r="AUF776" s="79"/>
      <c r="AUG776" s="79"/>
      <c r="AUH776" s="79"/>
      <c r="AUI776" s="79"/>
      <c r="AUJ776" s="79"/>
      <c r="AUK776" s="79"/>
      <c r="AUL776" s="79"/>
      <c r="AUM776" s="79"/>
      <c r="AUN776" s="79"/>
      <c r="AUO776" s="79"/>
      <c r="AUP776" s="79"/>
      <c r="AUQ776" s="79"/>
      <c r="AUR776" s="79"/>
      <c r="AUS776" s="79"/>
      <c r="AUT776" s="79"/>
      <c r="AUU776" s="79"/>
      <c r="AUV776" s="79"/>
      <c r="AUW776" s="79"/>
      <c r="AUX776" s="79"/>
      <c r="AUY776" s="79"/>
      <c r="AUZ776" s="79"/>
      <c r="AVA776" s="79"/>
      <c r="AVB776" s="79"/>
      <c r="AVC776" s="79"/>
      <c r="AVD776" s="79"/>
      <c r="AVE776" s="79"/>
      <c r="AVF776" s="79"/>
      <c r="AVG776" s="79"/>
      <c r="AVH776" s="79"/>
      <c r="AVI776" s="79"/>
      <c r="AVJ776" s="79"/>
      <c r="AVK776" s="79"/>
      <c r="AVL776" s="79"/>
      <c r="AVM776" s="79"/>
      <c r="AVN776" s="79"/>
      <c r="AVO776" s="79"/>
      <c r="AVP776" s="79"/>
      <c r="AVQ776" s="79"/>
      <c r="AVR776" s="79"/>
      <c r="AVS776" s="79"/>
      <c r="AVT776" s="79"/>
      <c r="AVU776" s="79"/>
      <c r="AVV776" s="79"/>
      <c r="AVW776" s="79"/>
      <c r="AVX776" s="79"/>
      <c r="AVY776" s="79"/>
      <c r="AVZ776" s="79"/>
      <c r="AWA776" s="79"/>
      <c r="AWB776" s="79"/>
      <c r="AWC776" s="79"/>
      <c r="AWD776" s="79"/>
      <c r="AWE776" s="79"/>
      <c r="AWF776" s="79"/>
      <c r="AWG776" s="79"/>
      <c r="AWH776" s="79"/>
      <c r="AWI776" s="79"/>
      <c r="AWJ776" s="79"/>
      <c r="AWK776" s="79"/>
      <c r="AWL776" s="79"/>
      <c r="AWM776" s="79"/>
      <c r="AWN776" s="79"/>
      <c r="AWO776" s="79"/>
      <c r="AWP776" s="79"/>
      <c r="AWQ776" s="79"/>
      <c r="AWR776" s="79"/>
      <c r="AWS776" s="79"/>
      <c r="AWT776" s="79"/>
      <c r="AWU776" s="79"/>
      <c r="AWV776" s="79"/>
      <c r="AWW776" s="79"/>
      <c r="AWX776" s="79"/>
      <c r="AWY776" s="79"/>
      <c r="AWZ776" s="79"/>
      <c r="AXA776" s="79"/>
      <c r="AXB776" s="79"/>
      <c r="AXC776" s="79"/>
      <c r="AXD776" s="79"/>
      <c r="AXE776" s="79"/>
      <c r="AXF776" s="79"/>
      <c r="AXG776" s="79"/>
      <c r="AXH776" s="79"/>
      <c r="AXI776" s="79"/>
      <c r="AXJ776" s="79"/>
      <c r="AXK776" s="79"/>
      <c r="AXL776" s="79"/>
      <c r="AXM776" s="79"/>
      <c r="AXN776" s="79"/>
      <c r="AXO776" s="79"/>
      <c r="AXP776" s="79"/>
      <c r="AXQ776" s="79"/>
      <c r="AXR776" s="79"/>
      <c r="AXS776" s="79"/>
      <c r="AXT776" s="79"/>
      <c r="AXU776" s="79"/>
      <c r="AXV776" s="79"/>
      <c r="AXW776" s="79"/>
      <c r="AXX776" s="79"/>
      <c r="AXY776" s="79"/>
      <c r="AXZ776" s="79"/>
      <c r="AYA776" s="79"/>
      <c r="AYB776" s="79"/>
      <c r="AYC776" s="79"/>
      <c r="AYD776" s="79"/>
      <c r="AYE776" s="79"/>
      <c r="AYF776" s="79"/>
      <c r="AYG776" s="79"/>
      <c r="AYH776" s="79"/>
      <c r="AYI776" s="79"/>
      <c r="AYJ776" s="79"/>
      <c r="AYK776" s="79"/>
      <c r="AYL776" s="79"/>
      <c r="AYM776" s="79"/>
      <c r="AYN776" s="79"/>
      <c r="AYO776" s="79"/>
      <c r="AYP776" s="79"/>
      <c r="AYQ776" s="79"/>
      <c r="AYR776" s="79"/>
      <c r="AYS776" s="79"/>
      <c r="AYT776" s="79"/>
      <c r="AYU776" s="79"/>
      <c r="AYV776" s="79"/>
      <c r="AYW776" s="79"/>
      <c r="AYX776" s="79"/>
      <c r="AYY776" s="79"/>
      <c r="AYZ776" s="79"/>
      <c r="AZA776" s="79"/>
      <c r="AZB776" s="79"/>
      <c r="AZC776" s="79"/>
      <c r="AZD776" s="79"/>
      <c r="AZE776" s="79"/>
      <c r="AZF776" s="79"/>
      <c r="AZG776" s="79"/>
      <c r="AZH776" s="79"/>
      <c r="AZI776" s="79"/>
      <c r="AZJ776" s="79"/>
      <c r="AZK776" s="79"/>
      <c r="AZL776" s="79"/>
      <c r="AZM776" s="79"/>
      <c r="AZN776" s="79"/>
      <c r="AZO776" s="79"/>
      <c r="AZP776" s="79"/>
      <c r="AZQ776" s="79"/>
      <c r="AZR776" s="79"/>
      <c r="AZS776" s="79"/>
      <c r="AZT776" s="79"/>
      <c r="AZU776" s="79"/>
      <c r="AZV776" s="79"/>
      <c r="AZW776" s="79"/>
      <c r="AZX776" s="79"/>
      <c r="AZY776" s="79"/>
      <c r="AZZ776" s="79"/>
      <c r="BAA776" s="79"/>
      <c r="BAB776" s="79"/>
      <c r="BAC776" s="79"/>
      <c r="BAD776" s="79"/>
      <c r="BAE776" s="79"/>
      <c r="BAF776" s="79"/>
      <c r="BAG776" s="79"/>
      <c r="BAH776" s="79"/>
      <c r="BAI776" s="79"/>
      <c r="BAJ776" s="79"/>
      <c r="BAK776" s="79"/>
      <c r="BAL776" s="79"/>
      <c r="BAM776" s="79"/>
      <c r="BAN776" s="79"/>
      <c r="BAO776" s="79"/>
      <c r="BAP776" s="79"/>
      <c r="BAQ776" s="79"/>
      <c r="BAR776" s="79"/>
      <c r="BAS776" s="79"/>
      <c r="BAT776" s="79"/>
      <c r="BAU776" s="79"/>
      <c r="BAV776" s="79"/>
      <c r="BAW776" s="79"/>
      <c r="BAX776" s="79"/>
      <c r="BAY776" s="79"/>
      <c r="BAZ776" s="79"/>
      <c r="BBA776" s="79"/>
      <c r="BBB776" s="79"/>
      <c r="BBC776" s="79"/>
      <c r="BBD776" s="79"/>
      <c r="BBE776" s="79"/>
      <c r="BBF776" s="79"/>
      <c r="BBG776" s="79"/>
      <c r="BBH776" s="79"/>
      <c r="BBI776" s="79"/>
      <c r="BBJ776" s="79"/>
      <c r="BBK776" s="79"/>
      <c r="BBL776" s="79"/>
      <c r="BBM776" s="79"/>
      <c r="BBN776" s="79"/>
      <c r="BBO776" s="79"/>
      <c r="BBP776" s="79"/>
      <c r="BBQ776" s="79"/>
      <c r="BBR776" s="79"/>
      <c r="BBS776" s="79"/>
      <c r="BBT776" s="79"/>
      <c r="BBU776" s="79"/>
      <c r="BBV776" s="79"/>
      <c r="BBW776" s="79"/>
      <c r="BBX776" s="79"/>
      <c r="BBY776" s="79"/>
      <c r="BBZ776" s="79"/>
      <c r="BCA776" s="79"/>
      <c r="BCB776" s="79"/>
      <c r="BCC776" s="79"/>
      <c r="BCD776" s="79"/>
      <c r="BCE776" s="79"/>
      <c r="BCF776" s="79"/>
      <c r="BCG776" s="79"/>
      <c r="BCH776" s="79"/>
      <c r="BCI776" s="79"/>
      <c r="BCJ776" s="79"/>
      <c r="BCK776" s="79"/>
      <c r="BCL776" s="79"/>
      <c r="BCM776" s="79"/>
      <c r="BCN776" s="79"/>
      <c r="BCO776" s="79"/>
      <c r="BCP776" s="79"/>
      <c r="BCQ776" s="79"/>
      <c r="BCR776" s="79"/>
      <c r="BCS776" s="79"/>
      <c r="BCT776" s="79"/>
      <c r="BCU776" s="79"/>
      <c r="BCV776" s="79"/>
      <c r="BCW776" s="79"/>
      <c r="BCX776" s="79"/>
      <c r="BCY776" s="79"/>
      <c r="BCZ776" s="79"/>
      <c r="BDA776" s="79"/>
      <c r="BDB776" s="79"/>
      <c r="BDC776" s="79"/>
      <c r="BDD776" s="79"/>
      <c r="BDE776" s="79"/>
      <c r="BDF776" s="79"/>
      <c r="BDG776" s="79"/>
      <c r="BDH776" s="79"/>
      <c r="BDI776" s="79"/>
      <c r="BDJ776" s="79"/>
      <c r="BDK776" s="79"/>
      <c r="BDL776" s="79"/>
      <c r="BDM776" s="79"/>
      <c r="BDN776" s="79"/>
      <c r="BDO776" s="79"/>
      <c r="BDP776" s="79"/>
      <c r="BDQ776" s="79"/>
      <c r="BDR776" s="79"/>
      <c r="BDS776" s="79"/>
      <c r="BDT776" s="79"/>
      <c r="BDU776" s="79"/>
      <c r="BDV776" s="79"/>
      <c r="BDW776" s="79"/>
      <c r="BDX776" s="79"/>
      <c r="BDY776" s="79"/>
      <c r="BDZ776" s="79"/>
      <c r="BEA776" s="79"/>
      <c r="BEB776" s="79"/>
      <c r="BEC776" s="79"/>
      <c r="BED776" s="79"/>
      <c r="BEE776" s="79"/>
      <c r="BEF776" s="79"/>
      <c r="BEG776" s="79"/>
      <c r="BEH776" s="79"/>
      <c r="BEI776" s="79"/>
      <c r="BEJ776" s="79"/>
      <c r="BEK776" s="79"/>
      <c r="BEL776" s="79"/>
      <c r="BEM776" s="79"/>
      <c r="BEN776" s="79"/>
      <c r="BEO776" s="79"/>
      <c r="BEP776" s="79"/>
      <c r="BEQ776" s="79"/>
      <c r="BER776" s="79"/>
      <c r="BES776" s="79"/>
      <c r="BET776" s="79"/>
      <c r="BEU776" s="79"/>
      <c r="BEV776" s="79"/>
      <c r="BEW776" s="79"/>
      <c r="BEX776" s="79"/>
      <c r="BEY776" s="79"/>
      <c r="BEZ776" s="79"/>
      <c r="BFA776" s="79"/>
      <c r="BFB776" s="79"/>
      <c r="BFC776" s="79"/>
      <c r="BFD776" s="79"/>
      <c r="BFE776" s="79"/>
      <c r="BFF776" s="79"/>
      <c r="BFG776" s="79"/>
      <c r="BFH776" s="79"/>
      <c r="BFI776" s="79"/>
      <c r="BFJ776" s="79"/>
      <c r="BFK776" s="79"/>
      <c r="BFL776" s="79"/>
      <c r="BFM776" s="79"/>
      <c r="BFN776" s="79"/>
      <c r="BFO776" s="79"/>
      <c r="BFP776" s="79"/>
      <c r="BFQ776" s="79"/>
      <c r="BFR776" s="79"/>
      <c r="BFS776" s="79"/>
      <c r="BFT776" s="79"/>
      <c r="BFU776" s="79"/>
      <c r="BFV776" s="79"/>
      <c r="BFW776" s="79"/>
      <c r="BFX776" s="79"/>
      <c r="BFY776" s="79"/>
      <c r="BFZ776" s="79"/>
      <c r="BGA776" s="79"/>
      <c r="BGB776" s="79"/>
      <c r="BGC776" s="79"/>
      <c r="BGD776" s="79"/>
      <c r="BGE776" s="79"/>
      <c r="BGF776" s="79"/>
      <c r="BGG776" s="79"/>
      <c r="BGH776" s="79"/>
      <c r="BGI776" s="79"/>
      <c r="BGJ776" s="79"/>
      <c r="BGK776" s="79"/>
      <c r="BGL776" s="79"/>
      <c r="BGM776" s="79"/>
      <c r="BGN776" s="79"/>
      <c r="BGO776" s="79"/>
      <c r="BGP776" s="79"/>
      <c r="BGQ776" s="79"/>
      <c r="BGR776" s="79"/>
      <c r="BGS776" s="79"/>
      <c r="BGT776" s="79"/>
      <c r="BGU776" s="79"/>
      <c r="BGV776" s="79"/>
      <c r="BGW776" s="79"/>
      <c r="BGX776" s="79"/>
      <c r="BGY776" s="79"/>
      <c r="BGZ776" s="79"/>
      <c r="BHA776" s="79"/>
      <c r="BHB776" s="79"/>
      <c r="BHC776" s="79"/>
      <c r="BHD776" s="79"/>
      <c r="BHE776" s="79"/>
      <c r="BHF776" s="79"/>
      <c r="BHG776" s="79"/>
      <c r="BHH776" s="79"/>
      <c r="BHI776" s="79"/>
      <c r="BHJ776" s="79"/>
      <c r="BHK776" s="79"/>
      <c r="BHL776" s="79"/>
      <c r="BHM776" s="79"/>
      <c r="BHN776" s="79"/>
      <c r="BHO776" s="79"/>
      <c r="BHP776" s="79"/>
      <c r="BHQ776" s="79"/>
      <c r="BHR776" s="79"/>
      <c r="BHS776" s="79"/>
      <c r="BHT776" s="79"/>
      <c r="BHU776" s="79"/>
      <c r="BHV776" s="79"/>
      <c r="BHW776" s="79"/>
      <c r="BHX776" s="79"/>
      <c r="BHY776" s="79"/>
      <c r="BHZ776" s="79"/>
      <c r="BIA776" s="79"/>
      <c r="BIB776" s="79"/>
      <c r="BIC776" s="79"/>
      <c r="BID776" s="79"/>
      <c r="BIE776" s="79"/>
      <c r="BIF776" s="79"/>
      <c r="BIG776" s="79"/>
      <c r="BIH776" s="79"/>
      <c r="BII776" s="79"/>
      <c r="BIJ776" s="79"/>
      <c r="BIK776" s="79"/>
      <c r="BIL776" s="79"/>
      <c r="BIM776" s="79"/>
      <c r="BIN776" s="79"/>
      <c r="BIO776" s="79"/>
      <c r="BIP776" s="79"/>
      <c r="BIQ776" s="79"/>
      <c r="BIR776" s="79"/>
      <c r="BIS776" s="79"/>
      <c r="BIT776" s="79"/>
      <c r="BIU776" s="79"/>
      <c r="BIV776" s="79"/>
      <c r="BIW776" s="79"/>
      <c r="BIX776" s="79"/>
      <c r="BIY776" s="79"/>
      <c r="BIZ776" s="79"/>
      <c r="BJA776" s="79"/>
      <c r="BJB776" s="79"/>
      <c r="BJC776" s="79"/>
      <c r="BJD776" s="79"/>
      <c r="BJE776" s="79"/>
      <c r="BJF776" s="79"/>
      <c r="BJG776" s="79"/>
      <c r="BJH776" s="79"/>
      <c r="BJI776" s="79"/>
      <c r="BJJ776" s="79"/>
      <c r="BJK776" s="79"/>
      <c r="BJL776" s="79"/>
      <c r="BJM776" s="79"/>
      <c r="BJN776" s="79"/>
      <c r="BJO776" s="79"/>
      <c r="BJP776" s="79"/>
      <c r="BJQ776" s="79"/>
      <c r="BJR776" s="79"/>
      <c r="BJS776" s="79"/>
      <c r="BJT776" s="79"/>
      <c r="BJU776" s="79"/>
      <c r="BJV776" s="79"/>
      <c r="BJW776" s="79"/>
      <c r="BJX776" s="79"/>
      <c r="BJY776" s="79"/>
      <c r="BJZ776" s="79"/>
      <c r="BKA776" s="79"/>
      <c r="BKB776" s="79"/>
      <c r="BKC776" s="79"/>
      <c r="BKD776" s="79"/>
      <c r="BKE776" s="79"/>
      <c r="BKF776" s="79"/>
      <c r="BKG776" s="79"/>
      <c r="BKH776" s="79"/>
      <c r="BKI776" s="79"/>
      <c r="BKJ776" s="79"/>
      <c r="BKK776" s="79"/>
      <c r="BKL776" s="79"/>
      <c r="BKM776" s="79"/>
      <c r="BKN776" s="79"/>
      <c r="BKO776" s="79"/>
      <c r="BKP776" s="79"/>
      <c r="BKQ776" s="79"/>
      <c r="BKR776" s="79"/>
      <c r="BKS776" s="79"/>
      <c r="BKT776" s="79"/>
      <c r="BKU776" s="79"/>
      <c r="BKV776" s="79"/>
      <c r="BKW776" s="79"/>
      <c r="BKX776" s="79"/>
      <c r="BKY776" s="79"/>
      <c r="BKZ776" s="79"/>
      <c r="BLA776" s="79"/>
      <c r="BLB776" s="79"/>
      <c r="BLC776" s="79"/>
      <c r="BLD776" s="79"/>
      <c r="BLE776" s="79"/>
      <c r="BLF776" s="79"/>
      <c r="BLG776" s="79"/>
      <c r="BLH776" s="79"/>
      <c r="BLI776" s="79"/>
      <c r="BLJ776" s="79"/>
      <c r="BLK776" s="79"/>
      <c r="BLL776" s="79"/>
      <c r="BLM776" s="79"/>
      <c r="BLN776" s="79"/>
      <c r="BLO776" s="79"/>
      <c r="BLP776" s="79"/>
      <c r="BLQ776" s="79"/>
      <c r="BLR776" s="79"/>
      <c r="BLS776" s="79"/>
      <c r="BLT776" s="79"/>
      <c r="BLU776" s="79"/>
      <c r="BLV776" s="79"/>
      <c r="BLW776" s="79"/>
      <c r="BLX776" s="79"/>
      <c r="BLY776" s="79"/>
      <c r="BLZ776" s="79"/>
      <c r="BMA776" s="79"/>
      <c r="BMB776" s="79"/>
      <c r="BMC776" s="79"/>
      <c r="BMD776" s="79"/>
      <c r="BME776" s="79"/>
      <c r="BMF776" s="79"/>
      <c r="BMG776" s="79"/>
      <c r="BMH776" s="79"/>
      <c r="BMI776" s="79"/>
      <c r="BMJ776" s="79"/>
      <c r="BMK776" s="79"/>
      <c r="BML776" s="79"/>
      <c r="BMM776" s="79"/>
      <c r="BMN776" s="79"/>
      <c r="BMO776" s="79"/>
      <c r="BMP776" s="79"/>
      <c r="BMQ776" s="79"/>
      <c r="BMR776" s="79"/>
      <c r="BMS776" s="79"/>
      <c r="BMT776" s="79"/>
      <c r="BMU776" s="79"/>
      <c r="BMV776" s="79"/>
      <c r="BMW776" s="79"/>
      <c r="BMX776" s="79"/>
      <c r="BMY776" s="79"/>
      <c r="BMZ776" s="79"/>
      <c r="BNA776" s="79"/>
      <c r="BNB776" s="79"/>
      <c r="BNC776" s="79"/>
      <c r="BND776" s="79"/>
      <c r="BNE776" s="79"/>
      <c r="BNF776" s="79"/>
      <c r="BNG776" s="79"/>
      <c r="BNH776" s="79"/>
      <c r="BNI776" s="79"/>
      <c r="BNJ776" s="79"/>
      <c r="BNK776" s="79"/>
      <c r="BNL776" s="79"/>
      <c r="BNM776" s="79"/>
      <c r="BNN776" s="79"/>
      <c r="BNO776" s="79"/>
      <c r="BNP776" s="79"/>
      <c r="BNQ776" s="79"/>
      <c r="BNR776" s="79"/>
      <c r="BNS776" s="79"/>
      <c r="BNT776" s="79"/>
      <c r="BNU776" s="79"/>
      <c r="BNV776" s="79"/>
      <c r="BNW776" s="79"/>
      <c r="BNX776" s="79"/>
      <c r="BNY776" s="79"/>
      <c r="BNZ776" s="79"/>
      <c r="BOA776" s="79"/>
      <c r="BOB776" s="79"/>
      <c r="BOC776" s="79"/>
      <c r="BOD776" s="79"/>
      <c r="BOE776" s="79"/>
      <c r="BOF776" s="79"/>
      <c r="BOG776" s="79"/>
      <c r="BOH776" s="79"/>
      <c r="BOI776" s="79"/>
      <c r="BOJ776" s="79"/>
      <c r="BOK776" s="79"/>
      <c r="BOL776" s="79"/>
      <c r="BOM776" s="79"/>
      <c r="BON776" s="79"/>
      <c r="BOO776" s="79"/>
      <c r="BOP776" s="79"/>
      <c r="BOQ776" s="79"/>
      <c r="BOR776" s="79"/>
      <c r="BOS776" s="79"/>
      <c r="BOT776" s="79"/>
      <c r="BOU776" s="79"/>
      <c r="BOV776" s="79"/>
      <c r="BOW776" s="79"/>
      <c r="BOX776" s="79"/>
      <c r="BOY776" s="79"/>
      <c r="BOZ776" s="79"/>
      <c r="BPA776" s="79"/>
      <c r="BPB776" s="79"/>
      <c r="BPC776" s="79"/>
      <c r="BPD776" s="79"/>
      <c r="BPE776" s="79"/>
      <c r="BPF776" s="79"/>
      <c r="BPG776" s="79"/>
      <c r="BPH776" s="79"/>
      <c r="BPI776" s="79"/>
      <c r="BPJ776" s="79"/>
      <c r="BPK776" s="79"/>
      <c r="BPL776" s="79"/>
      <c r="BPM776" s="79"/>
      <c r="BPN776" s="79"/>
      <c r="BPO776" s="79"/>
      <c r="BPP776" s="79"/>
      <c r="BPQ776" s="79"/>
      <c r="BPR776" s="79"/>
      <c r="BPS776" s="79"/>
      <c r="BPT776" s="79"/>
      <c r="BPU776" s="79"/>
      <c r="BPV776" s="79"/>
      <c r="BPW776" s="79"/>
      <c r="BPX776" s="79"/>
      <c r="BPY776" s="79"/>
      <c r="BPZ776" s="79"/>
      <c r="BQA776" s="79"/>
      <c r="BQB776" s="79"/>
      <c r="BQC776" s="79"/>
      <c r="BQD776" s="79"/>
      <c r="BQE776" s="79"/>
      <c r="BQF776" s="79"/>
      <c r="BQG776" s="79"/>
      <c r="BQH776" s="79"/>
      <c r="BQI776" s="79"/>
      <c r="BQJ776" s="79"/>
      <c r="BQK776" s="79"/>
      <c r="BQL776" s="79"/>
      <c r="BQM776" s="79"/>
      <c r="BQN776" s="79"/>
      <c r="BQO776" s="79"/>
      <c r="BQP776" s="79"/>
      <c r="BQQ776" s="79"/>
      <c r="BQR776" s="79"/>
      <c r="BQS776" s="79"/>
      <c r="BQT776" s="79"/>
      <c r="BQU776" s="79"/>
      <c r="BQV776" s="79"/>
      <c r="BQW776" s="79"/>
      <c r="BQX776" s="79"/>
      <c r="BQY776" s="79"/>
      <c r="BQZ776" s="79"/>
      <c r="BRA776" s="79"/>
      <c r="BRB776" s="79"/>
      <c r="BRC776" s="79"/>
      <c r="BRD776" s="79"/>
      <c r="BRE776" s="79"/>
      <c r="BRF776" s="79"/>
      <c r="BRG776" s="79"/>
      <c r="BRH776" s="79"/>
      <c r="BRI776" s="79"/>
      <c r="BRJ776" s="79"/>
      <c r="BRK776" s="79"/>
      <c r="BRL776" s="79"/>
      <c r="BRM776" s="79"/>
      <c r="BRN776" s="79"/>
      <c r="BRO776" s="79"/>
      <c r="BRP776" s="79"/>
      <c r="BRQ776" s="79"/>
      <c r="BRR776" s="79"/>
      <c r="BRS776" s="79"/>
      <c r="BRT776" s="79"/>
      <c r="BRU776" s="79"/>
      <c r="BRV776" s="79"/>
      <c r="BRW776" s="79"/>
      <c r="BRX776" s="79"/>
      <c r="BRY776" s="79"/>
      <c r="BRZ776" s="79"/>
      <c r="BSA776" s="79"/>
      <c r="BSB776" s="79"/>
      <c r="BSC776" s="79"/>
      <c r="BSD776" s="79"/>
      <c r="BSE776" s="79"/>
      <c r="BSF776" s="79"/>
      <c r="BSG776" s="79"/>
      <c r="BSH776" s="79"/>
      <c r="BSI776" s="79"/>
      <c r="BSJ776" s="79"/>
      <c r="BSK776" s="79"/>
      <c r="BSL776" s="79"/>
      <c r="BSM776" s="79"/>
      <c r="BSN776" s="79"/>
      <c r="BSO776" s="79"/>
      <c r="BSP776" s="79"/>
      <c r="BSQ776" s="79"/>
      <c r="BSR776" s="79"/>
      <c r="BSS776" s="79"/>
      <c r="BST776" s="79"/>
      <c r="BSU776" s="79"/>
      <c r="BSV776" s="79"/>
      <c r="BSW776" s="79"/>
      <c r="BSX776" s="79"/>
      <c r="BSY776" s="79"/>
      <c r="BSZ776" s="79"/>
      <c r="BTA776" s="79"/>
      <c r="BTB776" s="79"/>
      <c r="BTC776" s="79"/>
      <c r="BTD776" s="79"/>
      <c r="BTE776" s="79"/>
      <c r="BTF776" s="79"/>
      <c r="BTG776" s="79"/>
      <c r="BTH776" s="79"/>
      <c r="BTI776" s="79"/>
      <c r="BTJ776" s="79"/>
      <c r="BTK776" s="79"/>
      <c r="BTL776" s="79"/>
      <c r="BTM776" s="79"/>
      <c r="BTN776" s="79"/>
      <c r="BTO776" s="79"/>
      <c r="BTP776" s="79"/>
      <c r="BTQ776" s="79"/>
      <c r="BTR776" s="79"/>
      <c r="BTS776" s="79"/>
      <c r="BTT776" s="79"/>
      <c r="BTU776" s="79"/>
      <c r="BTV776" s="79"/>
      <c r="BTW776" s="79"/>
      <c r="BTX776" s="79"/>
      <c r="BTY776" s="79"/>
      <c r="BTZ776" s="79"/>
      <c r="BUA776" s="79"/>
      <c r="BUB776" s="79"/>
      <c r="BUC776" s="79"/>
      <c r="BUD776" s="79"/>
      <c r="BUE776" s="79"/>
      <c r="BUF776" s="79"/>
      <c r="BUG776" s="79"/>
      <c r="BUH776" s="79"/>
      <c r="BUI776" s="79"/>
      <c r="BUJ776" s="79"/>
      <c r="BUK776" s="79"/>
      <c r="BUL776" s="79"/>
      <c r="BUM776" s="79"/>
      <c r="BUN776" s="79"/>
      <c r="BUO776" s="79"/>
      <c r="BUP776" s="79"/>
      <c r="BUQ776" s="79"/>
      <c r="BUR776" s="79"/>
      <c r="BUS776" s="79"/>
      <c r="BUT776" s="79"/>
      <c r="BUU776" s="79"/>
      <c r="BUV776" s="79"/>
      <c r="BUW776" s="79"/>
      <c r="BUX776" s="79"/>
      <c r="BUY776" s="79"/>
      <c r="BUZ776" s="79"/>
      <c r="BVA776" s="79"/>
      <c r="BVB776" s="79"/>
      <c r="BVC776" s="79"/>
      <c r="BVD776" s="79"/>
      <c r="BVE776" s="79"/>
      <c r="BVF776" s="79"/>
      <c r="BVG776" s="79"/>
      <c r="BVH776" s="79"/>
      <c r="BVI776" s="79"/>
      <c r="BVJ776" s="79"/>
      <c r="BVK776" s="79"/>
      <c r="BVL776" s="79"/>
      <c r="BVM776" s="79"/>
      <c r="BVN776" s="79"/>
      <c r="BVO776" s="79"/>
      <c r="BVP776" s="79"/>
      <c r="BVQ776" s="79"/>
      <c r="BVR776" s="79"/>
      <c r="BVS776" s="79"/>
      <c r="BVT776" s="79"/>
      <c r="BVU776" s="79"/>
      <c r="BVV776" s="79"/>
      <c r="BVW776" s="79"/>
      <c r="BVX776" s="79"/>
      <c r="BVY776" s="79"/>
      <c r="BVZ776" s="79"/>
      <c r="BWA776" s="79"/>
      <c r="BWB776" s="79"/>
      <c r="BWC776" s="79"/>
      <c r="BWD776" s="79"/>
      <c r="BWE776" s="79"/>
      <c r="BWF776" s="79"/>
      <c r="BWG776" s="79"/>
      <c r="BWH776" s="79"/>
      <c r="BWI776" s="79"/>
      <c r="BWJ776" s="79"/>
      <c r="BWK776" s="79"/>
      <c r="BWL776" s="79"/>
      <c r="BWM776" s="79"/>
      <c r="BWN776" s="79"/>
      <c r="BWO776" s="79"/>
      <c r="BWP776" s="79"/>
      <c r="BWQ776" s="79"/>
      <c r="BWR776" s="79"/>
      <c r="BWS776" s="79"/>
      <c r="BWT776" s="79"/>
      <c r="BWU776" s="79"/>
      <c r="BWV776" s="79"/>
      <c r="BWW776" s="79"/>
      <c r="BWX776" s="79"/>
      <c r="BWY776" s="79"/>
      <c r="BWZ776" s="79"/>
      <c r="BXA776" s="79"/>
      <c r="BXB776" s="79"/>
      <c r="BXC776" s="79"/>
      <c r="BXD776" s="79"/>
      <c r="BXE776" s="79"/>
      <c r="BXF776" s="79"/>
      <c r="BXG776" s="79"/>
      <c r="BXH776" s="79"/>
      <c r="BXI776" s="79"/>
      <c r="BXJ776" s="79"/>
      <c r="BXK776" s="79"/>
      <c r="BXL776" s="79"/>
      <c r="BXM776" s="79"/>
      <c r="BXN776" s="79"/>
      <c r="BXO776" s="79"/>
      <c r="BXP776" s="79"/>
      <c r="BXQ776" s="79"/>
      <c r="BXR776" s="79"/>
      <c r="BXS776" s="79"/>
      <c r="BXT776" s="79"/>
      <c r="BXU776" s="79"/>
      <c r="BXV776" s="79"/>
      <c r="BXW776" s="79"/>
      <c r="BXX776" s="79"/>
      <c r="BXY776" s="79"/>
      <c r="BXZ776" s="79"/>
      <c r="BYA776" s="79"/>
      <c r="BYB776" s="79"/>
      <c r="BYC776" s="79"/>
      <c r="BYD776" s="79"/>
      <c r="BYE776" s="79"/>
      <c r="BYF776" s="79"/>
      <c r="BYG776" s="79"/>
      <c r="BYH776" s="79"/>
      <c r="BYI776" s="79"/>
      <c r="BYJ776" s="79"/>
      <c r="BYK776" s="79"/>
      <c r="BYL776" s="79"/>
      <c r="BYM776" s="79"/>
      <c r="BYN776" s="79"/>
      <c r="BYO776" s="79"/>
      <c r="BYP776" s="79"/>
      <c r="BYQ776" s="79"/>
      <c r="BYR776" s="79"/>
      <c r="BYS776" s="79"/>
      <c r="BYT776" s="79"/>
      <c r="BYU776" s="79"/>
      <c r="BYV776" s="79"/>
      <c r="BYW776" s="79"/>
      <c r="BYX776" s="79"/>
      <c r="BYY776" s="79"/>
      <c r="BYZ776" s="79"/>
      <c r="BZA776" s="79"/>
      <c r="BZB776" s="79"/>
      <c r="BZC776" s="79"/>
      <c r="BZD776" s="79"/>
      <c r="BZE776" s="79"/>
      <c r="BZF776" s="79"/>
      <c r="BZG776" s="79"/>
      <c r="BZH776" s="79"/>
      <c r="BZI776" s="79"/>
      <c r="BZJ776" s="79"/>
      <c r="BZK776" s="79"/>
      <c r="BZL776" s="79"/>
      <c r="BZM776" s="79"/>
      <c r="BZN776" s="79"/>
      <c r="BZO776" s="79"/>
      <c r="BZP776" s="79"/>
      <c r="BZQ776" s="79"/>
      <c r="BZR776" s="79"/>
      <c r="BZS776" s="79"/>
      <c r="BZT776" s="79"/>
      <c r="BZU776" s="79"/>
      <c r="BZV776" s="79"/>
      <c r="BZW776" s="79"/>
      <c r="BZX776" s="79"/>
      <c r="BZY776" s="79"/>
      <c r="BZZ776" s="79"/>
      <c r="CAA776" s="79"/>
      <c r="CAB776" s="79"/>
      <c r="CAC776" s="79"/>
      <c r="CAD776" s="79"/>
      <c r="CAE776" s="79"/>
      <c r="CAF776" s="79"/>
      <c r="CAG776" s="79"/>
      <c r="CAH776" s="79"/>
      <c r="CAI776" s="79"/>
      <c r="CAJ776" s="79"/>
      <c r="CAK776" s="79"/>
      <c r="CAL776" s="79"/>
      <c r="CAM776" s="79"/>
      <c r="CAN776" s="79"/>
      <c r="CAO776" s="79"/>
      <c r="CAP776" s="79"/>
      <c r="CAQ776" s="79"/>
      <c r="CAR776" s="79"/>
      <c r="CAS776" s="79"/>
      <c r="CAT776" s="79"/>
      <c r="CAU776" s="79"/>
      <c r="CAV776" s="79"/>
      <c r="CAW776" s="79"/>
      <c r="CAX776" s="79"/>
      <c r="CAY776" s="79"/>
      <c r="CAZ776" s="79"/>
      <c r="CBA776" s="79"/>
      <c r="CBB776" s="79"/>
      <c r="CBC776" s="79"/>
      <c r="CBD776" s="79"/>
      <c r="CBE776" s="79"/>
      <c r="CBF776" s="79"/>
      <c r="CBG776" s="79"/>
      <c r="CBH776" s="79"/>
      <c r="CBI776" s="79"/>
      <c r="CBJ776" s="79"/>
      <c r="CBK776" s="79"/>
      <c r="CBL776" s="79"/>
      <c r="CBM776" s="79"/>
      <c r="CBN776" s="79"/>
      <c r="CBO776" s="79"/>
      <c r="CBP776" s="79"/>
      <c r="CBQ776" s="79"/>
      <c r="CBR776" s="79"/>
      <c r="CBS776" s="79"/>
      <c r="CBT776" s="79"/>
      <c r="CBU776" s="79"/>
      <c r="CBV776" s="79"/>
      <c r="CBW776" s="79"/>
      <c r="CBX776" s="79"/>
      <c r="CBY776" s="79"/>
      <c r="CBZ776" s="79"/>
      <c r="CCA776" s="79"/>
      <c r="CCB776" s="79"/>
      <c r="CCC776" s="79"/>
      <c r="CCD776" s="79"/>
      <c r="CCE776" s="79"/>
      <c r="CCF776" s="79"/>
      <c r="CCG776" s="79"/>
      <c r="CCH776" s="79"/>
      <c r="CCI776" s="79"/>
      <c r="CCJ776" s="79"/>
      <c r="CCK776" s="79"/>
      <c r="CCL776" s="79"/>
      <c r="CCM776" s="79"/>
      <c r="CCN776" s="79"/>
      <c r="CCO776" s="79"/>
      <c r="CCP776" s="79"/>
      <c r="CCQ776" s="79"/>
      <c r="CCR776" s="79"/>
      <c r="CCS776" s="79"/>
      <c r="CCT776" s="79"/>
      <c r="CCU776" s="79"/>
      <c r="CCV776" s="79"/>
      <c r="CCW776" s="79"/>
      <c r="CCX776" s="79"/>
      <c r="CCY776" s="79"/>
      <c r="CCZ776" s="79"/>
      <c r="CDA776" s="79"/>
      <c r="CDB776" s="79"/>
      <c r="CDC776" s="79"/>
      <c r="CDD776" s="79"/>
      <c r="CDE776" s="79"/>
      <c r="CDF776" s="79"/>
      <c r="CDG776" s="79"/>
      <c r="CDH776" s="79"/>
      <c r="CDI776" s="79"/>
      <c r="CDJ776" s="79"/>
      <c r="CDK776" s="79"/>
      <c r="CDL776" s="79"/>
      <c r="CDM776" s="79"/>
      <c r="CDN776" s="79"/>
      <c r="CDO776" s="79"/>
      <c r="CDP776" s="79"/>
      <c r="CDQ776" s="79"/>
      <c r="CDR776" s="79"/>
      <c r="CDS776" s="79"/>
      <c r="CDT776" s="79"/>
      <c r="CDU776" s="79"/>
      <c r="CDV776" s="79"/>
      <c r="CDW776" s="79"/>
      <c r="CDX776" s="79"/>
      <c r="CDY776" s="79"/>
      <c r="CDZ776" s="79"/>
      <c r="CEA776" s="79"/>
      <c r="CEB776" s="79"/>
      <c r="CEC776" s="79"/>
      <c r="CED776" s="79"/>
      <c r="CEE776" s="79"/>
      <c r="CEF776" s="79"/>
      <c r="CEG776" s="79"/>
      <c r="CEH776" s="79"/>
      <c r="CEI776" s="79"/>
      <c r="CEJ776" s="79"/>
      <c r="CEK776" s="79"/>
      <c r="CEL776" s="79"/>
      <c r="CEM776" s="79"/>
      <c r="CEN776" s="79"/>
      <c r="CEO776" s="79"/>
      <c r="CEP776" s="79"/>
      <c r="CEQ776" s="79"/>
      <c r="CER776" s="79"/>
      <c r="CES776" s="79"/>
      <c r="CET776" s="79"/>
      <c r="CEU776" s="79"/>
      <c r="CEV776" s="79"/>
      <c r="CEW776" s="79"/>
      <c r="CEX776" s="79"/>
      <c r="CEY776" s="79"/>
      <c r="CEZ776" s="79"/>
      <c r="CFA776" s="79"/>
      <c r="CFB776" s="79"/>
      <c r="CFC776" s="79"/>
      <c r="CFD776" s="79"/>
      <c r="CFE776" s="79"/>
      <c r="CFF776" s="79"/>
      <c r="CFG776" s="79"/>
      <c r="CFH776" s="79"/>
      <c r="CFI776" s="79"/>
      <c r="CFJ776" s="79"/>
      <c r="CFK776" s="79"/>
      <c r="CFL776" s="79"/>
      <c r="CFM776" s="79"/>
      <c r="CFN776" s="79"/>
      <c r="CFO776" s="79"/>
      <c r="CFP776" s="79"/>
      <c r="CFQ776" s="79"/>
      <c r="CFR776" s="79"/>
      <c r="CFS776" s="79"/>
      <c r="CFT776" s="79"/>
      <c r="CFU776" s="79"/>
      <c r="CFV776" s="79"/>
      <c r="CFW776" s="79"/>
      <c r="CFX776" s="79"/>
      <c r="CFY776" s="79"/>
      <c r="CFZ776" s="79"/>
      <c r="CGA776" s="79"/>
      <c r="CGB776" s="79"/>
      <c r="CGC776" s="79"/>
      <c r="CGD776" s="79"/>
      <c r="CGE776" s="79"/>
      <c r="CGF776" s="79"/>
      <c r="CGG776" s="79"/>
      <c r="CGH776" s="79"/>
      <c r="CGI776" s="79"/>
      <c r="CGJ776" s="79"/>
      <c r="CGK776" s="79"/>
      <c r="CGL776" s="79"/>
      <c r="CGM776" s="79"/>
      <c r="CGN776" s="79"/>
      <c r="CGO776" s="79"/>
      <c r="CGP776" s="79"/>
      <c r="CGQ776" s="79"/>
      <c r="CGR776" s="79"/>
      <c r="CGS776" s="79"/>
      <c r="CGT776" s="79"/>
      <c r="CGU776" s="79"/>
      <c r="CGV776" s="79"/>
      <c r="CGW776" s="79"/>
      <c r="CGX776" s="79"/>
      <c r="CGY776" s="79"/>
      <c r="CGZ776" s="79"/>
      <c r="CHA776" s="79"/>
      <c r="CHB776" s="79"/>
      <c r="CHC776" s="79"/>
      <c r="CHD776" s="79"/>
      <c r="CHE776" s="79"/>
      <c r="CHF776" s="79"/>
      <c r="CHG776" s="79"/>
      <c r="CHH776" s="79"/>
      <c r="CHI776" s="79"/>
      <c r="CHJ776" s="79"/>
      <c r="CHK776" s="79"/>
      <c r="CHL776" s="79"/>
      <c r="CHM776" s="79"/>
      <c r="CHN776" s="79"/>
      <c r="CHO776" s="79"/>
      <c r="CHP776" s="79"/>
      <c r="CHQ776" s="79"/>
      <c r="CHR776" s="79"/>
      <c r="CHS776" s="79"/>
      <c r="CHT776" s="79"/>
      <c r="CHU776" s="79"/>
      <c r="CHV776" s="79"/>
      <c r="CHW776" s="79"/>
      <c r="CHX776" s="79"/>
      <c r="CHY776" s="79"/>
      <c r="CHZ776" s="79"/>
      <c r="CIA776" s="79"/>
      <c r="CIB776" s="79"/>
      <c r="CIC776" s="79"/>
      <c r="CID776" s="79"/>
      <c r="CIE776" s="79"/>
      <c r="CIF776" s="79"/>
      <c r="CIG776" s="79"/>
      <c r="CIH776" s="79"/>
      <c r="CII776" s="79"/>
      <c r="CIJ776" s="79"/>
      <c r="CIK776" s="79"/>
      <c r="CIL776" s="79"/>
      <c r="CIM776" s="79"/>
      <c r="CIN776" s="79"/>
      <c r="CIO776" s="79"/>
      <c r="CIP776" s="79"/>
      <c r="CIQ776" s="79"/>
      <c r="CIR776" s="79"/>
      <c r="CIS776" s="79"/>
      <c r="CIT776" s="79"/>
      <c r="CIU776" s="79"/>
      <c r="CIV776" s="79"/>
      <c r="CIW776" s="79"/>
      <c r="CIX776" s="79"/>
      <c r="CIY776" s="79"/>
      <c r="CIZ776" s="79"/>
      <c r="CJA776" s="79"/>
      <c r="CJB776" s="79"/>
      <c r="CJC776" s="79"/>
      <c r="CJD776" s="79"/>
      <c r="CJE776" s="79"/>
      <c r="CJF776" s="79"/>
      <c r="CJG776" s="79"/>
      <c r="CJH776" s="79"/>
      <c r="CJI776" s="79"/>
      <c r="CJJ776" s="79"/>
      <c r="CJK776" s="79"/>
      <c r="CJL776" s="79"/>
      <c r="CJM776" s="79"/>
      <c r="CJN776" s="79"/>
      <c r="CJO776" s="79"/>
      <c r="CJP776" s="79"/>
      <c r="CJQ776" s="79"/>
      <c r="CJR776" s="79"/>
      <c r="CJS776" s="79"/>
      <c r="CJT776" s="79"/>
      <c r="CJU776" s="79"/>
      <c r="CJV776" s="79"/>
      <c r="CJW776" s="79"/>
      <c r="CJX776" s="79"/>
      <c r="CJY776" s="79"/>
      <c r="CJZ776" s="79"/>
      <c r="CKA776" s="79"/>
      <c r="CKB776" s="79"/>
      <c r="CKC776" s="79"/>
      <c r="CKD776" s="79"/>
      <c r="CKE776" s="79"/>
      <c r="CKF776" s="79"/>
      <c r="CKG776" s="79"/>
      <c r="CKH776" s="79"/>
      <c r="CKI776" s="79"/>
      <c r="CKJ776" s="79"/>
      <c r="CKK776" s="79"/>
      <c r="CKL776" s="79"/>
      <c r="CKM776" s="79"/>
      <c r="CKN776" s="79"/>
      <c r="CKO776" s="79"/>
      <c r="CKP776" s="79"/>
      <c r="CKQ776" s="79"/>
      <c r="CKR776" s="79"/>
      <c r="CKS776" s="79"/>
      <c r="CKT776" s="79"/>
      <c r="CKU776" s="79"/>
      <c r="CKV776" s="79"/>
      <c r="CKW776" s="79"/>
      <c r="CKX776" s="79"/>
      <c r="CKY776" s="79"/>
      <c r="CKZ776" s="79"/>
      <c r="CLA776" s="79"/>
      <c r="CLB776" s="79"/>
      <c r="CLC776" s="79"/>
      <c r="CLD776" s="79"/>
      <c r="CLE776" s="79"/>
      <c r="CLF776" s="79"/>
      <c r="CLG776" s="79"/>
      <c r="CLH776" s="79"/>
      <c r="CLI776" s="79"/>
      <c r="CLJ776" s="79"/>
      <c r="CLK776" s="79"/>
      <c r="CLL776" s="79"/>
      <c r="CLM776" s="79"/>
      <c r="CLN776" s="79"/>
      <c r="CLO776" s="79"/>
      <c r="CLP776" s="79"/>
      <c r="CLQ776" s="79"/>
      <c r="CLR776" s="79"/>
      <c r="CLS776" s="79"/>
      <c r="CLT776" s="79"/>
      <c r="CLU776" s="79"/>
      <c r="CLV776" s="79"/>
      <c r="CLW776" s="79"/>
      <c r="CLX776" s="79"/>
      <c r="CLY776" s="79"/>
      <c r="CLZ776" s="79"/>
      <c r="CMA776" s="79"/>
      <c r="CMB776" s="79"/>
      <c r="CMC776" s="79"/>
      <c r="CMD776" s="79"/>
      <c r="CME776" s="79"/>
      <c r="CMF776" s="79"/>
      <c r="CMG776" s="79"/>
      <c r="CMH776" s="79"/>
      <c r="CMI776" s="79"/>
      <c r="CMJ776" s="79"/>
      <c r="CMK776" s="79"/>
      <c r="CML776" s="79"/>
      <c r="CMM776" s="79"/>
      <c r="CMN776" s="79"/>
      <c r="CMO776" s="79"/>
      <c r="CMP776" s="79"/>
      <c r="CMQ776" s="79"/>
      <c r="CMR776" s="79"/>
      <c r="CMS776" s="79"/>
      <c r="CMT776" s="79"/>
      <c r="CMU776" s="79"/>
      <c r="CMV776" s="79"/>
      <c r="CMW776" s="79"/>
      <c r="CMX776" s="79"/>
      <c r="CMY776" s="79"/>
      <c r="CMZ776" s="79"/>
      <c r="CNA776" s="79"/>
      <c r="CNB776" s="79"/>
      <c r="CNC776" s="79"/>
      <c r="CND776" s="79"/>
      <c r="CNE776" s="79"/>
      <c r="CNF776" s="79"/>
      <c r="CNG776" s="79"/>
      <c r="CNH776" s="79"/>
      <c r="CNI776" s="79"/>
      <c r="CNJ776" s="79"/>
      <c r="CNK776" s="79"/>
      <c r="CNL776" s="79"/>
      <c r="CNM776" s="79"/>
      <c r="CNN776" s="79"/>
      <c r="CNO776" s="79"/>
      <c r="CNP776" s="79"/>
      <c r="CNQ776" s="79"/>
      <c r="CNR776" s="79"/>
      <c r="CNS776" s="79"/>
      <c r="CNT776" s="79"/>
      <c r="CNU776" s="79"/>
      <c r="CNV776" s="79"/>
      <c r="CNW776" s="79"/>
      <c r="CNX776" s="79"/>
      <c r="CNY776" s="79"/>
      <c r="CNZ776" s="79"/>
      <c r="COA776" s="79"/>
      <c r="COB776" s="79"/>
      <c r="COC776" s="79"/>
      <c r="COD776" s="79"/>
      <c r="COE776" s="79"/>
      <c r="COF776" s="79"/>
      <c r="COG776" s="79"/>
      <c r="COH776" s="79"/>
      <c r="COI776" s="79"/>
      <c r="COJ776" s="79"/>
      <c r="COK776" s="79"/>
      <c r="COL776" s="79"/>
      <c r="COM776" s="79"/>
      <c r="CON776" s="79"/>
      <c r="COO776" s="79"/>
      <c r="COP776" s="79"/>
      <c r="COQ776" s="79"/>
      <c r="COR776" s="79"/>
      <c r="COS776" s="79"/>
      <c r="COT776" s="79"/>
      <c r="COU776" s="79"/>
      <c r="COV776" s="79"/>
      <c r="COW776" s="79"/>
      <c r="COX776" s="79"/>
      <c r="COY776" s="79"/>
      <c r="COZ776" s="79"/>
      <c r="CPA776" s="79"/>
      <c r="CPB776" s="79"/>
      <c r="CPC776" s="79"/>
      <c r="CPD776" s="79"/>
      <c r="CPE776" s="79"/>
      <c r="CPF776" s="79"/>
      <c r="CPG776" s="79"/>
      <c r="CPH776" s="79"/>
      <c r="CPI776" s="79"/>
      <c r="CPJ776" s="79"/>
      <c r="CPK776" s="79"/>
      <c r="CPL776" s="79"/>
      <c r="CPM776" s="79"/>
      <c r="CPN776" s="79"/>
      <c r="CPO776" s="79"/>
      <c r="CPP776" s="79"/>
      <c r="CPQ776" s="79"/>
      <c r="CPR776" s="79"/>
      <c r="CPS776" s="79"/>
      <c r="CPT776" s="79"/>
      <c r="CPU776" s="79"/>
      <c r="CPV776" s="79"/>
      <c r="CPW776" s="79"/>
      <c r="CPX776" s="79"/>
      <c r="CPY776" s="79"/>
      <c r="CPZ776" s="79"/>
      <c r="CQA776" s="79"/>
      <c r="CQB776" s="79"/>
      <c r="CQC776" s="79"/>
      <c r="CQD776" s="79"/>
      <c r="CQE776" s="79"/>
      <c r="CQF776" s="79"/>
      <c r="CQG776" s="79"/>
      <c r="CQH776" s="79"/>
      <c r="CQI776" s="79"/>
      <c r="CQJ776" s="79"/>
      <c r="CQK776" s="79"/>
      <c r="CQL776" s="79"/>
      <c r="CQM776" s="79"/>
      <c r="CQN776" s="79"/>
      <c r="CQO776" s="79"/>
      <c r="CQP776" s="79"/>
      <c r="CQQ776" s="79"/>
      <c r="CQR776" s="79"/>
      <c r="CQS776" s="79"/>
      <c r="CQT776" s="79"/>
      <c r="CQU776" s="79"/>
      <c r="CQV776" s="79"/>
      <c r="CQW776" s="79"/>
      <c r="CQX776" s="79"/>
      <c r="CQY776" s="79"/>
      <c r="CQZ776" s="79"/>
      <c r="CRA776" s="79"/>
      <c r="CRB776" s="79"/>
      <c r="CRC776" s="79"/>
      <c r="CRD776" s="79"/>
      <c r="CRE776" s="79"/>
      <c r="CRF776" s="79"/>
      <c r="CRG776" s="79"/>
      <c r="CRH776" s="79"/>
      <c r="CRI776" s="79"/>
      <c r="CRJ776" s="79"/>
      <c r="CRK776" s="79"/>
      <c r="CRL776" s="79"/>
      <c r="CRM776" s="79"/>
      <c r="CRN776" s="79"/>
      <c r="CRO776" s="79"/>
      <c r="CRP776" s="79"/>
      <c r="CRQ776" s="79"/>
      <c r="CRR776" s="79"/>
      <c r="CRS776" s="79"/>
      <c r="CRT776" s="79"/>
      <c r="CRU776" s="79"/>
      <c r="CRV776" s="79"/>
      <c r="CRW776" s="79"/>
      <c r="CRX776" s="79"/>
      <c r="CRY776" s="79"/>
      <c r="CRZ776" s="79"/>
      <c r="CSA776" s="79"/>
      <c r="CSB776" s="79"/>
      <c r="CSC776" s="79"/>
      <c r="CSD776" s="79"/>
      <c r="CSE776" s="79"/>
      <c r="CSF776" s="79"/>
      <c r="CSG776" s="79"/>
      <c r="CSH776" s="79"/>
      <c r="CSI776" s="79"/>
      <c r="CSJ776" s="79"/>
      <c r="CSK776" s="79"/>
      <c r="CSL776" s="79"/>
      <c r="CSM776" s="79"/>
      <c r="CSN776" s="79"/>
      <c r="CSO776" s="79"/>
      <c r="CSP776" s="79"/>
      <c r="CSQ776" s="79"/>
      <c r="CSR776" s="79"/>
      <c r="CSS776" s="79"/>
      <c r="CST776" s="79"/>
      <c r="CSU776" s="79"/>
      <c r="CSV776" s="79"/>
      <c r="CSW776" s="79"/>
      <c r="CSX776" s="79"/>
      <c r="CSY776" s="79"/>
      <c r="CSZ776" s="79"/>
      <c r="CTA776" s="79"/>
      <c r="CTB776" s="79"/>
      <c r="CTC776" s="79"/>
      <c r="CTD776" s="79"/>
      <c r="CTE776" s="79"/>
      <c r="CTF776" s="79"/>
      <c r="CTG776" s="79"/>
      <c r="CTH776" s="79"/>
      <c r="CTI776" s="79"/>
      <c r="CTJ776" s="79"/>
      <c r="CTK776" s="79"/>
      <c r="CTL776" s="79"/>
      <c r="CTM776" s="79"/>
      <c r="CTN776" s="79"/>
      <c r="CTO776" s="79"/>
      <c r="CTP776" s="79"/>
      <c r="CTQ776" s="79"/>
      <c r="CTR776" s="79"/>
      <c r="CTS776" s="79"/>
      <c r="CTT776" s="79"/>
      <c r="CTU776" s="79"/>
      <c r="CTV776" s="79"/>
      <c r="CTW776" s="79"/>
      <c r="CTX776" s="79"/>
      <c r="CTY776" s="79"/>
      <c r="CTZ776" s="79"/>
      <c r="CUA776" s="79"/>
      <c r="CUB776" s="79"/>
      <c r="CUC776" s="79"/>
      <c r="CUD776" s="79"/>
      <c r="CUE776" s="79"/>
      <c r="CUF776" s="79"/>
      <c r="CUG776" s="79"/>
      <c r="CUH776" s="79"/>
      <c r="CUI776" s="79"/>
      <c r="CUJ776" s="79"/>
      <c r="CUK776" s="79"/>
      <c r="CUL776" s="79"/>
      <c r="CUM776" s="79"/>
      <c r="CUN776" s="79"/>
      <c r="CUO776" s="79"/>
      <c r="CUP776" s="79"/>
      <c r="CUQ776" s="79"/>
      <c r="CUR776" s="79"/>
      <c r="CUS776" s="79"/>
      <c r="CUT776" s="79"/>
      <c r="CUU776" s="79"/>
      <c r="CUV776" s="79"/>
      <c r="CUW776" s="79"/>
      <c r="CUX776" s="79"/>
      <c r="CUY776" s="79"/>
      <c r="CUZ776" s="79"/>
      <c r="CVA776" s="79"/>
      <c r="CVB776" s="79"/>
      <c r="CVC776" s="79"/>
      <c r="CVD776" s="79"/>
      <c r="CVE776" s="79"/>
      <c r="CVF776" s="79"/>
      <c r="CVG776" s="79"/>
      <c r="CVH776" s="79"/>
      <c r="CVI776" s="79"/>
      <c r="CVJ776" s="79"/>
      <c r="CVK776" s="79"/>
      <c r="CVL776" s="79"/>
      <c r="CVM776" s="79"/>
      <c r="CVN776" s="79"/>
      <c r="CVO776" s="79"/>
      <c r="CVP776" s="79"/>
      <c r="CVQ776" s="79"/>
      <c r="CVR776" s="79"/>
      <c r="CVS776" s="79"/>
      <c r="CVT776" s="79"/>
      <c r="CVU776" s="79"/>
      <c r="CVV776" s="79"/>
      <c r="CVW776" s="79"/>
      <c r="CVX776" s="79"/>
      <c r="CVY776" s="79"/>
      <c r="CVZ776" s="79"/>
      <c r="CWA776" s="79"/>
      <c r="CWB776" s="79"/>
      <c r="CWC776" s="79"/>
      <c r="CWD776" s="79"/>
      <c r="CWE776" s="79"/>
      <c r="CWF776" s="79"/>
      <c r="CWG776" s="79"/>
      <c r="CWH776" s="79"/>
      <c r="CWI776" s="79"/>
      <c r="CWJ776" s="79"/>
      <c r="CWK776" s="79"/>
      <c r="CWL776" s="79"/>
      <c r="CWM776" s="79"/>
      <c r="CWN776" s="79"/>
      <c r="CWO776" s="79"/>
      <c r="CWP776" s="79"/>
      <c r="CWQ776" s="79"/>
      <c r="CWR776" s="79"/>
      <c r="CWS776" s="79"/>
      <c r="CWT776" s="79"/>
      <c r="CWU776" s="79"/>
      <c r="CWV776" s="79"/>
      <c r="CWW776" s="79"/>
      <c r="CWX776" s="79"/>
      <c r="CWY776" s="79"/>
      <c r="CWZ776" s="79"/>
      <c r="CXA776" s="79"/>
      <c r="CXB776" s="79"/>
      <c r="CXC776" s="79"/>
      <c r="CXD776" s="79"/>
      <c r="CXE776" s="79"/>
      <c r="CXF776" s="79"/>
      <c r="CXG776" s="79"/>
      <c r="CXH776" s="79"/>
      <c r="CXI776" s="79"/>
      <c r="CXJ776" s="79"/>
      <c r="CXK776" s="79"/>
      <c r="CXL776" s="79"/>
      <c r="CXM776" s="79"/>
      <c r="CXN776" s="79"/>
      <c r="CXO776" s="79"/>
      <c r="CXP776" s="79"/>
      <c r="CXQ776" s="79"/>
      <c r="CXR776" s="79"/>
      <c r="CXS776" s="79"/>
      <c r="CXT776" s="79"/>
      <c r="CXU776" s="79"/>
      <c r="CXV776" s="79"/>
      <c r="CXW776" s="79"/>
      <c r="CXX776" s="79"/>
      <c r="CXY776" s="79"/>
      <c r="CXZ776" s="79"/>
      <c r="CYA776" s="79"/>
      <c r="CYB776" s="79"/>
      <c r="CYC776" s="79"/>
      <c r="CYD776" s="79"/>
      <c r="CYE776" s="79"/>
      <c r="CYF776" s="79"/>
      <c r="CYG776" s="79"/>
      <c r="CYH776" s="79"/>
      <c r="CYI776" s="79"/>
      <c r="CYJ776" s="79"/>
      <c r="CYK776" s="79"/>
      <c r="CYL776" s="79"/>
      <c r="CYM776" s="79"/>
      <c r="CYN776" s="79"/>
      <c r="CYO776" s="79"/>
      <c r="CYP776" s="79"/>
      <c r="CYQ776" s="79"/>
      <c r="CYR776" s="79"/>
      <c r="CYS776" s="79"/>
      <c r="CYT776" s="79"/>
      <c r="CYU776" s="79"/>
      <c r="CYV776" s="79"/>
      <c r="CYW776" s="79"/>
      <c r="CYX776" s="79"/>
      <c r="CYY776" s="79"/>
      <c r="CYZ776" s="79"/>
      <c r="CZA776" s="79"/>
      <c r="CZB776" s="79"/>
      <c r="CZC776" s="79"/>
      <c r="CZD776" s="79"/>
      <c r="CZE776" s="79"/>
      <c r="CZF776" s="79"/>
      <c r="CZG776" s="79"/>
      <c r="CZH776" s="79"/>
      <c r="CZI776" s="79"/>
      <c r="CZJ776" s="79"/>
      <c r="CZK776" s="79"/>
      <c r="CZL776" s="79"/>
      <c r="CZM776" s="79"/>
      <c r="CZN776" s="79"/>
      <c r="CZO776" s="79"/>
      <c r="CZP776" s="79"/>
      <c r="CZQ776" s="79"/>
      <c r="CZR776" s="79"/>
      <c r="CZS776" s="79"/>
      <c r="CZT776" s="79"/>
      <c r="CZU776" s="79"/>
      <c r="CZV776" s="79"/>
      <c r="CZW776" s="79"/>
      <c r="CZX776" s="79"/>
      <c r="CZY776" s="79"/>
      <c r="CZZ776" s="79"/>
      <c r="DAA776" s="79"/>
      <c r="DAB776" s="79"/>
      <c r="DAC776" s="79"/>
      <c r="DAD776" s="79"/>
      <c r="DAE776" s="79"/>
      <c r="DAF776" s="79"/>
      <c r="DAG776" s="79"/>
      <c r="DAH776" s="79"/>
      <c r="DAI776" s="79"/>
      <c r="DAJ776" s="79"/>
      <c r="DAK776" s="79"/>
      <c r="DAL776" s="79"/>
      <c r="DAM776" s="79"/>
      <c r="DAN776" s="79"/>
      <c r="DAO776" s="79"/>
      <c r="DAP776" s="79"/>
      <c r="DAQ776" s="79"/>
      <c r="DAR776" s="79"/>
      <c r="DAS776" s="79"/>
      <c r="DAT776" s="79"/>
      <c r="DAU776" s="79"/>
      <c r="DAV776" s="79"/>
      <c r="DAW776" s="79"/>
      <c r="DAX776" s="79"/>
      <c r="DAY776" s="79"/>
      <c r="DAZ776" s="79"/>
      <c r="DBA776" s="79"/>
      <c r="DBB776" s="79"/>
      <c r="DBC776" s="79"/>
      <c r="DBD776" s="79"/>
      <c r="DBE776" s="79"/>
      <c r="DBF776" s="79"/>
      <c r="DBG776" s="79"/>
      <c r="DBH776" s="79"/>
      <c r="DBI776" s="79"/>
      <c r="DBJ776" s="79"/>
      <c r="DBK776" s="79"/>
      <c r="DBL776" s="79"/>
      <c r="DBM776" s="79"/>
      <c r="DBN776" s="79"/>
      <c r="DBO776" s="79"/>
      <c r="DBP776" s="79"/>
      <c r="DBQ776" s="79"/>
      <c r="DBR776" s="79"/>
      <c r="DBS776" s="79"/>
      <c r="DBT776" s="79"/>
      <c r="DBU776" s="79"/>
      <c r="DBV776" s="79"/>
      <c r="DBW776" s="79"/>
      <c r="DBX776" s="79"/>
      <c r="DBY776" s="79"/>
      <c r="DBZ776" s="79"/>
      <c r="DCA776" s="79"/>
      <c r="DCB776" s="79"/>
      <c r="DCC776" s="79"/>
      <c r="DCD776" s="79"/>
      <c r="DCE776" s="79"/>
      <c r="DCF776" s="79"/>
      <c r="DCG776" s="79"/>
      <c r="DCH776" s="79"/>
      <c r="DCI776" s="79"/>
      <c r="DCJ776" s="79"/>
      <c r="DCK776" s="79"/>
      <c r="DCL776" s="79"/>
      <c r="DCM776" s="79"/>
      <c r="DCN776" s="79"/>
      <c r="DCO776" s="79"/>
      <c r="DCP776" s="79"/>
      <c r="DCQ776" s="79"/>
      <c r="DCR776" s="79"/>
      <c r="DCS776" s="79"/>
      <c r="DCT776" s="79"/>
      <c r="DCU776" s="79"/>
      <c r="DCV776" s="79"/>
      <c r="DCW776" s="79"/>
      <c r="DCX776" s="79"/>
      <c r="DCY776" s="79"/>
      <c r="DCZ776" s="79"/>
      <c r="DDA776" s="79"/>
      <c r="DDB776" s="79"/>
      <c r="DDC776" s="79"/>
      <c r="DDD776" s="79"/>
      <c r="DDE776" s="79"/>
      <c r="DDF776" s="79"/>
      <c r="DDG776" s="79"/>
      <c r="DDH776" s="79"/>
      <c r="DDI776" s="79"/>
      <c r="DDJ776" s="79"/>
      <c r="DDK776" s="79"/>
      <c r="DDL776" s="79"/>
      <c r="DDM776" s="79"/>
      <c r="DDN776" s="79"/>
      <c r="DDO776" s="79"/>
      <c r="DDP776" s="79"/>
      <c r="DDQ776" s="79"/>
      <c r="DDR776" s="79"/>
      <c r="DDS776" s="79"/>
      <c r="DDT776" s="79"/>
      <c r="DDU776" s="79"/>
      <c r="DDV776" s="79"/>
      <c r="DDW776" s="79"/>
      <c r="DDX776" s="79"/>
      <c r="DDY776" s="79"/>
      <c r="DDZ776" s="79"/>
      <c r="DEA776" s="79"/>
      <c r="DEB776" s="79"/>
      <c r="DEC776" s="79"/>
      <c r="DED776" s="79"/>
      <c r="DEE776" s="79"/>
      <c r="DEF776" s="79"/>
      <c r="DEG776" s="79"/>
      <c r="DEH776" s="79"/>
      <c r="DEI776" s="79"/>
      <c r="DEJ776" s="79"/>
      <c r="DEK776" s="79"/>
      <c r="DEL776" s="79"/>
      <c r="DEM776" s="79"/>
      <c r="DEN776" s="79"/>
      <c r="DEO776" s="79"/>
      <c r="DEP776" s="79"/>
      <c r="DEQ776" s="79"/>
      <c r="DER776" s="79"/>
      <c r="DES776" s="79"/>
      <c r="DET776" s="79"/>
      <c r="DEU776" s="79"/>
      <c r="DEV776" s="79"/>
      <c r="DEW776" s="79"/>
      <c r="DEX776" s="79"/>
      <c r="DEY776" s="79"/>
      <c r="DEZ776" s="79"/>
      <c r="DFA776" s="79"/>
      <c r="DFB776" s="79"/>
      <c r="DFC776" s="79"/>
      <c r="DFD776" s="79"/>
      <c r="DFE776" s="79"/>
      <c r="DFF776" s="79"/>
      <c r="DFG776" s="79"/>
      <c r="DFH776" s="79"/>
      <c r="DFI776" s="79"/>
      <c r="DFJ776" s="79"/>
      <c r="DFK776" s="79"/>
      <c r="DFL776" s="79"/>
      <c r="DFM776" s="79"/>
      <c r="DFN776" s="79"/>
      <c r="DFO776" s="79"/>
      <c r="DFP776" s="79"/>
      <c r="DFQ776" s="79"/>
      <c r="DFR776" s="79"/>
      <c r="DFS776" s="79"/>
      <c r="DFT776" s="79"/>
      <c r="DFU776" s="79"/>
      <c r="DFV776" s="79"/>
      <c r="DFW776" s="79"/>
      <c r="DFX776" s="79"/>
      <c r="DFY776" s="79"/>
      <c r="DFZ776" s="79"/>
      <c r="DGA776" s="79"/>
      <c r="DGB776" s="79"/>
      <c r="DGC776" s="79"/>
      <c r="DGD776" s="79"/>
      <c r="DGE776" s="79"/>
      <c r="DGF776" s="79"/>
      <c r="DGG776" s="79"/>
      <c r="DGH776" s="79"/>
      <c r="DGI776" s="79"/>
      <c r="DGJ776" s="79"/>
      <c r="DGK776" s="79"/>
      <c r="DGL776" s="79"/>
      <c r="DGM776" s="79"/>
      <c r="DGN776" s="79"/>
      <c r="DGO776" s="79"/>
      <c r="DGP776" s="79"/>
      <c r="DGQ776" s="79"/>
      <c r="DGR776" s="79"/>
      <c r="DGS776" s="79"/>
      <c r="DGT776" s="79"/>
      <c r="DGU776" s="79"/>
      <c r="DGV776" s="79"/>
      <c r="DGW776" s="79"/>
      <c r="DGX776" s="79"/>
      <c r="DGY776" s="79"/>
      <c r="DGZ776" s="79"/>
      <c r="DHA776" s="79"/>
      <c r="DHB776" s="79"/>
      <c r="DHC776" s="79"/>
      <c r="DHD776" s="79"/>
      <c r="DHE776" s="79"/>
      <c r="DHF776" s="79"/>
      <c r="DHG776" s="79"/>
      <c r="DHH776" s="79"/>
      <c r="DHI776" s="79"/>
      <c r="DHJ776" s="79"/>
      <c r="DHK776" s="79"/>
      <c r="DHL776" s="79"/>
      <c r="DHM776" s="79"/>
      <c r="DHN776" s="79"/>
      <c r="DHO776" s="79"/>
      <c r="DHP776" s="79"/>
      <c r="DHQ776" s="79"/>
      <c r="DHR776" s="79"/>
      <c r="DHS776" s="79"/>
      <c r="DHT776" s="79"/>
      <c r="DHU776" s="79"/>
      <c r="DHV776" s="79"/>
      <c r="DHW776" s="79"/>
      <c r="DHX776" s="79"/>
      <c r="DHY776" s="79"/>
      <c r="DHZ776" s="79"/>
      <c r="DIA776" s="79"/>
      <c r="DIB776" s="79"/>
      <c r="DIC776" s="79"/>
      <c r="DID776" s="79"/>
      <c r="DIE776" s="79"/>
      <c r="DIF776" s="79"/>
      <c r="DIG776" s="79"/>
      <c r="DIH776" s="79"/>
      <c r="DII776" s="79"/>
      <c r="DIJ776" s="79"/>
      <c r="DIK776" s="79"/>
      <c r="DIL776" s="79"/>
      <c r="DIM776" s="79"/>
      <c r="DIN776" s="79"/>
      <c r="DIO776" s="79"/>
      <c r="DIP776" s="79"/>
      <c r="DIQ776" s="79"/>
      <c r="DIR776" s="79"/>
      <c r="DIS776" s="79"/>
      <c r="DIT776" s="79"/>
      <c r="DIU776" s="79"/>
      <c r="DIV776" s="79"/>
      <c r="DIW776" s="79"/>
      <c r="DIX776" s="79"/>
      <c r="DIY776" s="79"/>
      <c r="DIZ776" s="79"/>
      <c r="DJA776" s="79"/>
      <c r="DJB776" s="79"/>
      <c r="DJC776" s="79"/>
      <c r="DJD776" s="79"/>
      <c r="DJE776" s="79"/>
      <c r="DJF776" s="79"/>
      <c r="DJG776" s="79"/>
      <c r="DJH776" s="79"/>
      <c r="DJI776" s="79"/>
      <c r="DJJ776" s="79"/>
      <c r="DJK776" s="79"/>
      <c r="DJL776" s="79"/>
      <c r="DJM776" s="79"/>
      <c r="DJN776" s="79"/>
      <c r="DJO776" s="79"/>
      <c r="DJP776" s="79"/>
      <c r="DJQ776" s="79"/>
      <c r="DJR776" s="79"/>
      <c r="DJS776" s="79"/>
      <c r="DJT776" s="79"/>
      <c r="DJU776" s="79"/>
      <c r="DJV776" s="79"/>
      <c r="DJW776" s="79"/>
      <c r="DJX776" s="79"/>
      <c r="DJY776" s="79"/>
      <c r="DJZ776" s="79"/>
      <c r="DKA776" s="79"/>
      <c r="DKB776" s="79"/>
      <c r="DKC776" s="79"/>
      <c r="DKD776" s="79"/>
      <c r="DKE776" s="79"/>
      <c r="DKF776" s="79"/>
      <c r="DKG776" s="79"/>
      <c r="DKH776" s="79"/>
      <c r="DKI776" s="79"/>
      <c r="DKJ776" s="79"/>
      <c r="DKK776" s="79"/>
      <c r="DKL776" s="79"/>
      <c r="DKM776" s="79"/>
      <c r="DKN776" s="79"/>
      <c r="DKO776" s="79"/>
      <c r="DKP776" s="79"/>
      <c r="DKQ776" s="79"/>
      <c r="DKR776" s="79"/>
      <c r="DKS776" s="79"/>
      <c r="DKT776" s="79"/>
      <c r="DKU776" s="79"/>
      <c r="DKV776" s="79"/>
      <c r="DKW776" s="79"/>
      <c r="DKX776" s="79"/>
      <c r="DKY776" s="79"/>
      <c r="DKZ776" s="79"/>
      <c r="DLA776" s="79"/>
      <c r="DLB776" s="79"/>
      <c r="DLC776" s="79"/>
      <c r="DLD776" s="79"/>
      <c r="DLE776" s="79"/>
      <c r="DLF776" s="79"/>
      <c r="DLG776" s="79"/>
      <c r="DLH776" s="79"/>
      <c r="DLI776" s="79"/>
      <c r="DLJ776" s="79"/>
      <c r="DLK776" s="79"/>
      <c r="DLL776" s="79"/>
      <c r="DLM776" s="79"/>
      <c r="DLN776" s="79"/>
      <c r="DLO776" s="79"/>
      <c r="DLP776" s="79"/>
      <c r="DLQ776" s="79"/>
      <c r="DLR776" s="79"/>
      <c r="DLS776" s="79"/>
      <c r="DLT776" s="79"/>
      <c r="DLU776" s="79"/>
      <c r="DLV776" s="79"/>
      <c r="DLW776" s="79"/>
      <c r="DLX776" s="79"/>
      <c r="DLY776" s="79"/>
      <c r="DLZ776" s="79"/>
      <c r="DMA776" s="79"/>
      <c r="DMB776" s="79"/>
      <c r="DMC776" s="79"/>
      <c r="DMD776" s="79"/>
      <c r="DME776" s="79"/>
      <c r="DMF776" s="79"/>
      <c r="DMG776" s="79"/>
      <c r="DMH776" s="79"/>
      <c r="DMI776" s="79"/>
      <c r="DMJ776" s="79"/>
      <c r="DMK776" s="79"/>
      <c r="DML776" s="79"/>
      <c r="DMM776" s="79"/>
      <c r="DMN776" s="79"/>
      <c r="DMO776" s="79"/>
      <c r="DMP776" s="79"/>
      <c r="DMQ776" s="79"/>
      <c r="DMR776" s="79"/>
      <c r="DMS776" s="79"/>
      <c r="DMT776" s="79"/>
      <c r="DMU776" s="79"/>
      <c r="DMV776" s="79"/>
      <c r="DMW776" s="79"/>
      <c r="DMX776" s="79"/>
      <c r="DMY776" s="79"/>
      <c r="DMZ776" s="79"/>
      <c r="DNA776" s="79"/>
      <c r="DNB776" s="79"/>
      <c r="DNC776" s="79"/>
      <c r="DND776" s="79"/>
      <c r="DNE776" s="79"/>
      <c r="DNF776" s="79"/>
      <c r="DNG776" s="79"/>
      <c r="DNH776" s="79"/>
      <c r="DNI776" s="79"/>
      <c r="DNJ776" s="79"/>
      <c r="DNK776" s="79"/>
      <c r="DNL776" s="79"/>
      <c r="DNM776" s="79"/>
      <c r="DNN776" s="79"/>
      <c r="DNO776" s="79"/>
      <c r="DNP776" s="79"/>
      <c r="DNQ776" s="79"/>
      <c r="DNR776" s="79"/>
      <c r="DNS776" s="79"/>
      <c r="DNT776" s="79"/>
      <c r="DNU776" s="79"/>
      <c r="DNV776" s="79"/>
      <c r="DNW776" s="79"/>
      <c r="DNX776" s="79"/>
      <c r="DNY776" s="79"/>
      <c r="DNZ776" s="79"/>
      <c r="DOA776" s="79"/>
      <c r="DOB776" s="79"/>
      <c r="DOC776" s="79"/>
      <c r="DOD776" s="79"/>
      <c r="DOE776" s="79"/>
      <c r="DOF776" s="79"/>
      <c r="DOG776" s="79"/>
      <c r="DOH776" s="79"/>
      <c r="DOI776" s="79"/>
      <c r="DOJ776" s="79"/>
      <c r="DOK776" s="79"/>
      <c r="DOL776" s="79"/>
      <c r="DOM776" s="79"/>
      <c r="DON776" s="79"/>
      <c r="DOO776" s="79"/>
      <c r="DOP776" s="79"/>
      <c r="DOQ776" s="79"/>
      <c r="DOR776" s="79"/>
      <c r="DOS776" s="79"/>
      <c r="DOT776" s="79"/>
      <c r="DOU776" s="79"/>
      <c r="DOV776" s="79"/>
      <c r="DOW776" s="79"/>
      <c r="DOX776" s="79"/>
      <c r="DOY776" s="79"/>
      <c r="DOZ776" s="79"/>
      <c r="DPA776" s="79"/>
      <c r="DPB776" s="79"/>
      <c r="DPC776" s="79"/>
      <c r="DPD776" s="79"/>
      <c r="DPE776" s="79"/>
      <c r="DPF776" s="79"/>
      <c r="DPG776" s="79"/>
      <c r="DPH776" s="79"/>
      <c r="DPI776" s="79"/>
      <c r="DPJ776" s="79"/>
      <c r="DPK776" s="79"/>
      <c r="DPL776" s="79"/>
      <c r="DPM776" s="79"/>
      <c r="DPN776" s="79"/>
      <c r="DPO776" s="79"/>
      <c r="DPP776" s="79"/>
      <c r="DPQ776" s="79"/>
      <c r="DPR776" s="79"/>
      <c r="DPS776" s="79"/>
      <c r="DPT776" s="79"/>
      <c r="DPU776" s="79"/>
      <c r="DPV776" s="79"/>
      <c r="DPW776" s="79"/>
      <c r="DPX776" s="79"/>
      <c r="DPY776" s="79"/>
      <c r="DPZ776" s="79"/>
      <c r="DQA776" s="79"/>
      <c r="DQB776" s="79"/>
      <c r="DQC776" s="79"/>
      <c r="DQD776" s="79"/>
      <c r="DQE776" s="79"/>
      <c r="DQF776" s="79"/>
      <c r="DQG776" s="79"/>
      <c r="DQH776" s="79"/>
      <c r="DQI776" s="79"/>
      <c r="DQJ776" s="79"/>
      <c r="DQK776" s="79"/>
      <c r="DQL776" s="79"/>
      <c r="DQM776" s="79"/>
      <c r="DQN776" s="79"/>
      <c r="DQO776" s="79"/>
      <c r="DQP776" s="79"/>
      <c r="DQQ776" s="79"/>
      <c r="DQR776" s="79"/>
      <c r="DQS776" s="79"/>
      <c r="DQT776" s="79"/>
      <c r="DQU776" s="79"/>
      <c r="DQV776" s="79"/>
      <c r="DQW776" s="79"/>
      <c r="DQX776" s="79"/>
      <c r="DQY776" s="79"/>
      <c r="DQZ776" s="79"/>
      <c r="DRA776" s="79"/>
      <c r="DRB776" s="79"/>
      <c r="DRC776" s="79"/>
      <c r="DRD776" s="79"/>
      <c r="DRE776" s="79"/>
      <c r="DRF776" s="79"/>
      <c r="DRG776" s="79"/>
      <c r="DRH776" s="79"/>
      <c r="DRI776" s="79"/>
      <c r="DRJ776" s="79"/>
      <c r="DRK776" s="79"/>
      <c r="DRL776" s="79"/>
      <c r="DRM776" s="79"/>
      <c r="DRN776" s="79"/>
      <c r="DRO776" s="79"/>
      <c r="DRP776" s="79"/>
      <c r="DRQ776" s="79"/>
      <c r="DRR776" s="79"/>
      <c r="DRS776" s="79"/>
      <c r="DRT776" s="79"/>
      <c r="DRU776" s="79"/>
      <c r="DRV776" s="79"/>
      <c r="DRW776" s="79"/>
      <c r="DRX776" s="79"/>
      <c r="DRY776" s="79"/>
      <c r="DRZ776" s="79"/>
      <c r="DSA776" s="79"/>
      <c r="DSB776" s="79"/>
      <c r="DSC776" s="79"/>
      <c r="DSD776" s="79"/>
      <c r="DSE776" s="79"/>
      <c r="DSF776" s="79"/>
      <c r="DSG776" s="79"/>
      <c r="DSH776" s="79"/>
      <c r="DSI776" s="79"/>
      <c r="DSJ776" s="79"/>
      <c r="DSK776" s="79"/>
      <c r="DSL776" s="79"/>
      <c r="DSM776" s="79"/>
      <c r="DSN776" s="79"/>
      <c r="DSO776" s="79"/>
      <c r="DSP776" s="79"/>
      <c r="DSQ776" s="79"/>
      <c r="DSR776" s="79"/>
      <c r="DSS776" s="79"/>
      <c r="DST776" s="79"/>
      <c r="DSU776" s="79"/>
      <c r="DSV776" s="79"/>
      <c r="DSW776" s="79"/>
      <c r="DSX776" s="79"/>
      <c r="DSY776" s="79"/>
      <c r="DSZ776" s="79"/>
      <c r="DTA776" s="79"/>
      <c r="DTB776" s="79"/>
      <c r="DTC776" s="79"/>
      <c r="DTD776" s="79"/>
      <c r="DTE776" s="79"/>
      <c r="DTF776" s="79"/>
      <c r="DTG776" s="79"/>
      <c r="DTH776" s="79"/>
      <c r="DTI776" s="79"/>
      <c r="DTJ776" s="79"/>
      <c r="DTK776" s="79"/>
      <c r="DTL776" s="79"/>
      <c r="DTM776" s="79"/>
      <c r="DTN776" s="79"/>
      <c r="DTO776" s="79"/>
      <c r="DTP776" s="79"/>
      <c r="DTQ776" s="79"/>
      <c r="DTR776" s="79"/>
      <c r="DTS776" s="79"/>
      <c r="DTT776" s="79"/>
      <c r="DTU776" s="79"/>
      <c r="DTV776" s="79"/>
      <c r="DTW776" s="79"/>
      <c r="DTX776" s="79"/>
      <c r="DTY776" s="79"/>
      <c r="DTZ776" s="79"/>
      <c r="DUA776" s="79"/>
      <c r="DUB776" s="79"/>
      <c r="DUC776" s="79"/>
      <c r="DUD776" s="79"/>
      <c r="DUE776" s="79"/>
      <c r="DUF776" s="79"/>
      <c r="DUG776" s="79"/>
      <c r="DUH776" s="79"/>
      <c r="DUI776" s="79"/>
      <c r="DUJ776" s="79"/>
      <c r="DUK776" s="79"/>
      <c r="DUL776" s="79"/>
      <c r="DUM776" s="79"/>
      <c r="DUN776" s="79"/>
      <c r="DUO776" s="79"/>
      <c r="DUP776" s="79"/>
      <c r="DUQ776" s="79"/>
      <c r="DUR776" s="79"/>
      <c r="DUS776" s="79"/>
      <c r="DUT776" s="79"/>
      <c r="DUU776" s="79"/>
      <c r="DUV776" s="79"/>
      <c r="DUW776" s="79"/>
      <c r="DUX776" s="79"/>
      <c r="DUY776" s="79"/>
      <c r="DUZ776" s="79"/>
      <c r="DVA776" s="79"/>
      <c r="DVB776" s="79"/>
      <c r="DVC776" s="79"/>
      <c r="DVD776" s="79"/>
      <c r="DVE776" s="79"/>
      <c r="DVF776" s="79"/>
      <c r="DVG776" s="79"/>
      <c r="DVH776" s="79"/>
      <c r="DVI776" s="79"/>
      <c r="DVJ776" s="79"/>
      <c r="DVK776" s="79"/>
      <c r="DVL776" s="79"/>
      <c r="DVM776" s="79"/>
      <c r="DVN776" s="79"/>
      <c r="DVO776" s="79"/>
      <c r="DVP776" s="79"/>
      <c r="DVQ776" s="79"/>
      <c r="DVR776" s="79"/>
      <c r="DVS776" s="79"/>
      <c r="DVT776" s="79"/>
      <c r="DVU776" s="79"/>
      <c r="DVV776" s="79"/>
      <c r="DVW776" s="79"/>
      <c r="DVX776" s="79"/>
      <c r="DVY776" s="79"/>
      <c r="DVZ776" s="79"/>
      <c r="DWA776" s="79"/>
      <c r="DWB776" s="79"/>
      <c r="DWC776" s="79"/>
      <c r="DWD776" s="79"/>
      <c r="DWE776" s="79"/>
      <c r="DWF776" s="79"/>
      <c r="DWG776" s="79"/>
      <c r="DWH776" s="79"/>
      <c r="DWI776" s="79"/>
      <c r="DWJ776" s="79"/>
      <c r="DWK776" s="79"/>
      <c r="DWL776" s="79"/>
      <c r="DWM776" s="79"/>
      <c r="DWN776" s="79"/>
      <c r="DWO776" s="79"/>
      <c r="DWP776" s="79"/>
      <c r="DWQ776" s="79"/>
      <c r="DWR776" s="79"/>
      <c r="DWS776" s="79"/>
      <c r="DWT776" s="79"/>
      <c r="DWU776" s="79"/>
      <c r="DWV776" s="79"/>
      <c r="DWW776" s="79"/>
      <c r="DWX776" s="79"/>
      <c r="DWY776" s="79"/>
      <c r="DWZ776" s="79"/>
      <c r="DXA776" s="79"/>
      <c r="DXB776" s="79"/>
      <c r="DXC776" s="79"/>
      <c r="DXD776" s="79"/>
      <c r="DXE776" s="79"/>
      <c r="DXF776" s="79"/>
      <c r="DXG776" s="79"/>
      <c r="DXH776" s="79"/>
      <c r="DXI776" s="79"/>
      <c r="DXJ776" s="79"/>
      <c r="DXK776" s="79"/>
      <c r="DXL776" s="79"/>
      <c r="DXM776" s="79"/>
      <c r="DXN776" s="79"/>
      <c r="DXO776" s="79"/>
      <c r="DXP776" s="79"/>
      <c r="DXQ776" s="79"/>
      <c r="DXR776" s="79"/>
      <c r="DXS776" s="79"/>
      <c r="DXT776" s="79"/>
      <c r="DXU776" s="79"/>
      <c r="DXV776" s="79"/>
      <c r="DXW776" s="79"/>
      <c r="DXX776" s="79"/>
      <c r="DXY776" s="79"/>
      <c r="DXZ776" s="79"/>
      <c r="DYA776" s="79"/>
      <c r="DYB776" s="79"/>
      <c r="DYC776" s="79"/>
      <c r="DYD776" s="79"/>
      <c r="DYE776" s="79"/>
      <c r="DYF776" s="79"/>
      <c r="DYG776" s="79"/>
      <c r="DYH776" s="79"/>
      <c r="DYI776" s="79"/>
      <c r="DYJ776" s="79"/>
      <c r="DYK776" s="79"/>
      <c r="DYL776" s="79"/>
      <c r="DYM776" s="79"/>
      <c r="DYN776" s="79"/>
      <c r="DYO776" s="79"/>
      <c r="DYP776" s="79"/>
      <c r="DYQ776" s="79"/>
      <c r="DYR776" s="79"/>
      <c r="DYS776" s="79"/>
      <c r="DYT776" s="79"/>
      <c r="DYU776" s="79"/>
      <c r="DYV776" s="79"/>
      <c r="DYW776" s="79"/>
      <c r="DYX776" s="79"/>
      <c r="DYY776" s="79"/>
      <c r="DYZ776" s="79"/>
      <c r="DZA776" s="79"/>
      <c r="DZB776" s="79"/>
      <c r="DZC776" s="79"/>
      <c r="DZD776" s="79"/>
      <c r="DZE776" s="79"/>
      <c r="DZF776" s="79"/>
      <c r="DZG776" s="79"/>
      <c r="DZH776" s="79"/>
      <c r="DZI776" s="79"/>
      <c r="DZJ776" s="79"/>
      <c r="DZK776" s="79"/>
      <c r="DZL776" s="79"/>
      <c r="DZM776" s="79"/>
      <c r="DZN776" s="79"/>
      <c r="DZO776" s="79"/>
      <c r="DZP776" s="79"/>
      <c r="DZQ776" s="79"/>
      <c r="DZR776" s="79"/>
      <c r="DZS776" s="79"/>
      <c r="DZT776" s="79"/>
      <c r="DZU776" s="79"/>
      <c r="DZV776" s="79"/>
      <c r="DZW776" s="79"/>
      <c r="DZX776" s="79"/>
      <c r="DZY776" s="79"/>
      <c r="DZZ776" s="79"/>
      <c r="EAA776" s="79"/>
      <c r="EAB776" s="79"/>
      <c r="EAC776" s="79"/>
      <c r="EAD776" s="79"/>
      <c r="EAE776" s="79"/>
      <c r="EAF776" s="79"/>
      <c r="EAG776" s="79"/>
      <c r="EAH776" s="79"/>
      <c r="EAI776" s="79"/>
      <c r="EAJ776" s="79"/>
      <c r="EAK776" s="79"/>
      <c r="EAL776" s="79"/>
      <c r="EAM776" s="79"/>
      <c r="EAN776" s="79"/>
      <c r="EAO776" s="79"/>
      <c r="EAP776" s="79"/>
      <c r="EAQ776" s="79"/>
      <c r="EAR776" s="79"/>
      <c r="EAS776" s="79"/>
      <c r="EAT776" s="79"/>
      <c r="EAU776" s="79"/>
      <c r="EAV776" s="79"/>
      <c r="EAW776" s="79"/>
      <c r="EAX776" s="79"/>
      <c r="EAY776" s="79"/>
      <c r="EAZ776" s="79"/>
      <c r="EBA776" s="79"/>
      <c r="EBB776" s="79"/>
      <c r="EBC776" s="79"/>
      <c r="EBD776" s="79"/>
      <c r="EBE776" s="79"/>
      <c r="EBF776" s="79"/>
      <c r="EBG776" s="79"/>
      <c r="EBH776" s="79"/>
      <c r="EBI776" s="79"/>
      <c r="EBJ776" s="79"/>
      <c r="EBK776" s="79"/>
      <c r="EBL776" s="79"/>
      <c r="EBM776" s="79"/>
      <c r="EBN776" s="79"/>
      <c r="EBO776" s="79"/>
      <c r="EBP776" s="79"/>
      <c r="EBQ776" s="79"/>
      <c r="EBR776" s="79"/>
      <c r="EBS776" s="79"/>
      <c r="EBT776" s="79"/>
      <c r="EBU776" s="79"/>
      <c r="EBV776" s="79"/>
      <c r="EBW776" s="79"/>
      <c r="EBX776" s="79"/>
      <c r="EBY776" s="79"/>
      <c r="EBZ776" s="79"/>
      <c r="ECA776" s="79"/>
      <c r="ECB776" s="79"/>
      <c r="ECC776" s="79"/>
      <c r="ECD776" s="79"/>
      <c r="ECE776" s="79"/>
      <c r="ECF776" s="79"/>
      <c r="ECG776" s="79"/>
      <c r="ECH776" s="79"/>
      <c r="ECI776" s="79"/>
      <c r="ECJ776" s="79"/>
      <c r="ECK776" s="79"/>
      <c r="ECL776" s="79"/>
      <c r="ECM776" s="79"/>
      <c r="ECN776" s="79"/>
      <c r="ECO776" s="79"/>
      <c r="ECP776" s="79"/>
      <c r="ECQ776" s="79"/>
      <c r="ECR776" s="79"/>
      <c r="ECS776" s="79"/>
      <c r="ECT776" s="79"/>
      <c r="ECU776" s="79"/>
      <c r="ECV776" s="79"/>
      <c r="ECW776" s="79"/>
      <c r="ECX776" s="79"/>
      <c r="ECY776" s="79"/>
      <c r="ECZ776" s="79"/>
      <c r="EDA776" s="79"/>
      <c r="EDB776" s="79"/>
      <c r="EDC776" s="79"/>
      <c r="EDD776" s="79"/>
      <c r="EDE776" s="79"/>
      <c r="EDF776" s="79"/>
      <c r="EDG776" s="79"/>
      <c r="EDH776" s="79"/>
      <c r="EDI776" s="79"/>
      <c r="EDJ776" s="79"/>
      <c r="EDK776" s="79"/>
      <c r="EDL776" s="79"/>
      <c r="EDM776" s="79"/>
      <c r="EDN776" s="79"/>
      <c r="EDO776" s="79"/>
      <c r="EDP776" s="79"/>
      <c r="EDQ776" s="79"/>
      <c r="EDR776" s="79"/>
      <c r="EDS776" s="79"/>
      <c r="EDT776" s="79"/>
      <c r="EDU776" s="79"/>
      <c r="EDV776" s="79"/>
      <c r="EDW776" s="79"/>
      <c r="EDX776" s="79"/>
      <c r="EDY776" s="79"/>
      <c r="EDZ776" s="79"/>
      <c r="EEA776" s="79"/>
      <c r="EEB776" s="79"/>
      <c r="EEC776" s="79"/>
      <c r="EED776" s="79"/>
      <c r="EEE776" s="79"/>
      <c r="EEF776" s="79"/>
      <c r="EEG776" s="79"/>
      <c r="EEH776" s="79"/>
      <c r="EEI776" s="79"/>
      <c r="EEJ776" s="79"/>
      <c r="EEK776" s="79"/>
      <c r="EEL776" s="79"/>
      <c r="EEM776" s="79"/>
      <c r="EEN776" s="79"/>
      <c r="EEO776" s="79"/>
      <c r="EEP776" s="79"/>
      <c r="EEQ776" s="79"/>
      <c r="EER776" s="79"/>
      <c r="EES776" s="79"/>
      <c r="EET776" s="79"/>
      <c r="EEU776" s="79"/>
      <c r="EEV776" s="79"/>
      <c r="EEW776" s="79"/>
      <c r="EEX776" s="79"/>
      <c r="EEY776" s="79"/>
      <c r="EEZ776" s="79"/>
      <c r="EFA776" s="79"/>
      <c r="EFB776" s="79"/>
      <c r="EFC776" s="79"/>
      <c r="EFD776" s="79"/>
      <c r="EFE776" s="79"/>
      <c r="EFF776" s="79"/>
      <c r="EFG776" s="79"/>
      <c r="EFH776" s="79"/>
      <c r="EFI776" s="79"/>
      <c r="EFJ776" s="79"/>
      <c r="EFK776" s="79"/>
      <c r="EFL776" s="79"/>
      <c r="EFM776" s="79"/>
      <c r="EFN776" s="79"/>
      <c r="EFO776" s="79"/>
      <c r="EFP776" s="79"/>
      <c r="EFQ776" s="79"/>
      <c r="EFR776" s="79"/>
      <c r="EFS776" s="79"/>
      <c r="EFT776" s="79"/>
      <c r="EFU776" s="79"/>
      <c r="EFV776" s="79"/>
      <c r="EFW776" s="79"/>
      <c r="EFX776" s="79"/>
      <c r="EFY776" s="79"/>
      <c r="EFZ776" s="79"/>
      <c r="EGA776" s="79"/>
      <c r="EGB776" s="79"/>
      <c r="EGC776" s="79"/>
      <c r="EGD776" s="79"/>
      <c r="EGE776" s="79"/>
      <c r="EGF776" s="79"/>
      <c r="EGG776" s="79"/>
      <c r="EGH776" s="79"/>
      <c r="EGI776" s="79"/>
      <c r="EGJ776" s="79"/>
      <c r="EGK776" s="79"/>
      <c r="EGL776" s="79"/>
      <c r="EGM776" s="79"/>
      <c r="EGN776" s="79"/>
      <c r="EGO776" s="79"/>
      <c r="EGP776" s="79"/>
      <c r="EGQ776" s="79"/>
      <c r="EGR776" s="79"/>
      <c r="EGS776" s="79"/>
      <c r="EGT776" s="79"/>
      <c r="EGU776" s="79"/>
      <c r="EGV776" s="79"/>
      <c r="EGW776" s="79"/>
      <c r="EGX776" s="79"/>
      <c r="EGY776" s="79"/>
      <c r="EGZ776" s="79"/>
      <c r="EHA776" s="79"/>
      <c r="EHB776" s="79"/>
      <c r="EHC776" s="79"/>
      <c r="EHD776" s="79"/>
      <c r="EHE776" s="79"/>
      <c r="EHF776" s="79"/>
      <c r="EHG776" s="79"/>
      <c r="EHH776" s="79"/>
      <c r="EHI776" s="79"/>
      <c r="EHJ776" s="79"/>
      <c r="EHK776" s="79"/>
      <c r="EHL776" s="79"/>
      <c r="EHM776" s="79"/>
      <c r="EHN776" s="79"/>
      <c r="EHO776" s="79"/>
      <c r="EHP776" s="79"/>
      <c r="EHQ776" s="79"/>
      <c r="EHR776" s="79"/>
      <c r="EHS776" s="79"/>
      <c r="EHT776" s="79"/>
      <c r="EHU776" s="79"/>
      <c r="EHV776" s="79"/>
      <c r="EHW776" s="79"/>
      <c r="EHX776" s="79"/>
      <c r="EHY776" s="79"/>
      <c r="EHZ776" s="79"/>
      <c r="EIA776" s="79"/>
      <c r="EIB776" s="79"/>
      <c r="EIC776" s="79"/>
      <c r="EID776" s="79"/>
      <c r="EIE776" s="79"/>
      <c r="EIF776" s="79"/>
      <c r="EIG776" s="79"/>
      <c r="EIH776" s="79"/>
      <c r="EII776" s="79"/>
      <c r="EIJ776" s="79"/>
      <c r="EIK776" s="79"/>
      <c r="EIL776" s="79"/>
      <c r="EIM776" s="79"/>
      <c r="EIN776" s="79"/>
      <c r="EIO776" s="79"/>
      <c r="EIP776" s="79"/>
      <c r="EIQ776" s="79"/>
      <c r="EIR776" s="79"/>
      <c r="EIS776" s="79"/>
      <c r="EIT776" s="79"/>
      <c r="EIU776" s="79"/>
      <c r="EIV776" s="79"/>
      <c r="EIW776" s="79"/>
      <c r="EIX776" s="79"/>
      <c r="EIY776" s="79"/>
      <c r="EIZ776" s="79"/>
      <c r="EJA776" s="79"/>
      <c r="EJB776" s="79"/>
      <c r="EJC776" s="79"/>
      <c r="EJD776" s="79"/>
      <c r="EJE776" s="79"/>
      <c r="EJF776" s="79"/>
      <c r="EJG776" s="79"/>
      <c r="EJH776" s="79"/>
      <c r="EJI776" s="79"/>
      <c r="EJJ776" s="79"/>
      <c r="EJK776" s="79"/>
      <c r="EJL776" s="79"/>
      <c r="EJM776" s="79"/>
      <c r="EJN776" s="79"/>
      <c r="EJO776" s="79"/>
      <c r="EJP776" s="79"/>
      <c r="EJQ776" s="79"/>
      <c r="EJR776" s="79"/>
      <c r="EJS776" s="79"/>
      <c r="EJT776" s="79"/>
      <c r="EJU776" s="79"/>
      <c r="EJV776" s="79"/>
      <c r="EJW776" s="79"/>
      <c r="EJX776" s="79"/>
      <c r="EJY776" s="79"/>
      <c r="EJZ776" s="79"/>
      <c r="EKA776" s="79"/>
      <c r="EKB776" s="79"/>
      <c r="EKC776" s="79"/>
      <c r="EKD776" s="79"/>
      <c r="EKE776" s="79"/>
      <c r="EKF776" s="79"/>
      <c r="EKG776" s="79"/>
      <c r="EKH776" s="79"/>
      <c r="EKI776" s="79"/>
      <c r="EKJ776" s="79"/>
      <c r="EKK776" s="79"/>
      <c r="EKL776" s="79"/>
      <c r="EKM776" s="79"/>
      <c r="EKN776" s="79"/>
      <c r="EKO776" s="79"/>
      <c r="EKP776" s="79"/>
      <c r="EKQ776" s="79"/>
      <c r="EKR776" s="79"/>
      <c r="EKS776" s="79"/>
      <c r="EKT776" s="79"/>
      <c r="EKU776" s="79"/>
      <c r="EKV776" s="79"/>
      <c r="EKW776" s="79"/>
      <c r="EKX776" s="79"/>
      <c r="EKY776" s="79"/>
      <c r="EKZ776" s="79"/>
      <c r="ELA776" s="79"/>
      <c r="ELB776" s="79"/>
      <c r="ELC776" s="79"/>
      <c r="ELD776" s="79"/>
      <c r="ELE776" s="79"/>
      <c r="ELF776" s="79"/>
      <c r="ELG776" s="79"/>
      <c r="ELH776" s="79"/>
      <c r="ELI776" s="79"/>
      <c r="ELJ776" s="79"/>
      <c r="ELK776" s="79"/>
      <c r="ELL776" s="79"/>
      <c r="ELM776" s="79"/>
      <c r="ELN776" s="79"/>
      <c r="ELO776" s="79"/>
      <c r="ELP776" s="79"/>
      <c r="ELQ776" s="79"/>
      <c r="ELR776" s="79"/>
      <c r="ELS776" s="79"/>
      <c r="ELT776" s="79"/>
      <c r="ELU776" s="79"/>
      <c r="ELV776" s="79"/>
      <c r="ELW776" s="79"/>
      <c r="ELX776" s="79"/>
      <c r="ELY776" s="79"/>
      <c r="ELZ776" s="79"/>
      <c r="EMA776" s="79"/>
      <c r="EMB776" s="79"/>
      <c r="EMC776" s="79"/>
      <c r="EMD776" s="79"/>
      <c r="EME776" s="79"/>
      <c r="EMF776" s="79"/>
      <c r="EMG776" s="79"/>
      <c r="EMH776" s="79"/>
      <c r="EMI776" s="79"/>
      <c r="EMJ776" s="79"/>
      <c r="EMK776" s="79"/>
      <c r="EML776" s="79"/>
      <c r="EMM776" s="79"/>
      <c r="EMN776" s="79"/>
      <c r="EMO776" s="79"/>
      <c r="EMP776" s="79"/>
      <c r="EMQ776" s="79"/>
      <c r="EMR776" s="79"/>
      <c r="EMS776" s="79"/>
      <c r="EMT776" s="79"/>
      <c r="EMU776" s="79"/>
      <c r="EMV776" s="79"/>
      <c r="EMW776" s="79"/>
      <c r="EMX776" s="79"/>
      <c r="EMY776" s="79"/>
      <c r="EMZ776" s="79"/>
      <c r="ENA776" s="79"/>
      <c r="ENB776" s="79"/>
      <c r="ENC776" s="79"/>
      <c r="END776" s="79"/>
      <c r="ENE776" s="79"/>
      <c r="ENF776" s="79"/>
      <c r="ENG776" s="79"/>
      <c r="ENH776" s="79"/>
      <c r="ENI776" s="79"/>
      <c r="ENJ776" s="79"/>
      <c r="ENK776" s="79"/>
      <c r="ENL776" s="79"/>
      <c r="ENM776" s="79"/>
      <c r="ENN776" s="79"/>
      <c r="ENO776" s="79"/>
      <c r="ENP776" s="79"/>
      <c r="ENQ776" s="79"/>
      <c r="ENR776" s="79"/>
      <c r="ENS776" s="79"/>
      <c r="ENT776" s="79"/>
      <c r="ENU776" s="79"/>
      <c r="ENV776" s="79"/>
      <c r="ENW776" s="79"/>
      <c r="ENX776" s="79"/>
      <c r="ENY776" s="79"/>
      <c r="ENZ776" s="79"/>
      <c r="EOA776" s="79"/>
      <c r="EOB776" s="79"/>
      <c r="EOC776" s="79"/>
      <c r="EOD776" s="79"/>
      <c r="EOE776" s="79"/>
      <c r="EOF776" s="79"/>
      <c r="EOG776" s="79"/>
      <c r="EOH776" s="79"/>
      <c r="EOI776" s="79"/>
      <c r="EOJ776" s="79"/>
      <c r="EOK776" s="79"/>
      <c r="EOL776" s="79"/>
      <c r="EOM776" s="79"/>
      <c r="EON776" s="79"/>
      <c r="EOO776" s="79"/>
      <c r="EOP776" s="79"/>
      <c r="EOQ776" s="79"/>
      <c r="EOR776" s="79"/>
      <c r="EOS776" s="79"/>
      <c r="EOT776" s="79"/>
      <c r="EOU776" s="79"/>
      <c r="EOV776" s="79"/>
      <c r="EOW776" s="79"/>
      <c r="EOX776" s="79"/>
      <c r="EOY776" s="79"/>
      <c r="EOZ776" s="79"/>
      <c r="EPA776" s="79"/>
      <c r="EPB776" s="79"/>
      <c r="EPC776" s="79"/>
      <c r="EPD776" s="79"/>
      <c r="EPE776" s="79"/>
      <c r="EPF776" s="79"/>
      <c r="EPG776" s="79"/>
      <c r="EPH776" s="79"/>
      <c r="EPI776" s="79"/>
      <c r="EPJ776" s="79"/>
      <c r="EPK776" s="79"/>
      <c r="EPL776" s="79"/>
      <c r="EPM776" s="79"/>
      <c r="EPN776" s="79"/>
      <c r="EPO776" s="79"/>
      <c r="EPP776" s="79"/>
      <c r="EPQ776" s="79"/>
      <c r="EPR776" s="79"/>
      <c r="EPS776" s="79"/>
      <c r="EPT776" s="79"/>
      <c r="EPU776" s="79"/>
      <c r="EPV776" s="79"/>
      <c r="EPW776" s="79"/>
      <c r="EPX776" s="79"/>
      <c r="EPY776" s="79"/>
      <c r="EPZ776" s="79"/>
      <c r="EQA776" s="79"/>
      <c r="EQB776" s="79"/>
      <c r="EQC776" s="79"/>
      <c r="EQD776" s="79"/>
      <c r="EQE776" s="79"/>
      <c r="EQF776" s="79"/>
      <c r="EQG776" s="79"/>
      <c r="EQH776" s="79"/>
      <c r="EQI776" s="79"/>
      <c r="EQJ776" s="79"/>
      <c r="EQK776" s="79"/>
      <c r="EQL776" s="79"/>
      <c r="EQM776" s="79"/>
      <c r="EQN776" s="79"/>
      <c r="EQO776" s="79"/>
      <c r="EQP776" s="79"/>
      <c r="EQQ776" s="79"/>
      <c r="EQR776" s="79"/>
      <c r="EQS776" s="79"/>
      <c r="EQT776" s="79"/>
      <c r="EQU776" s="79"/>
      <c r="EQV776" s="79"/>
      <c r="EQW776" s="79"/>
      <c r="EQX776" s="79"/>
      <c r="EQY776" s="79"/>
      <c r="EQZ776" s="79"/>
      <c r="ERA776" s="79"/>
      <c r="ERB776" s="79"/>
      <c r="ERC776" s="79"/>
      <c r="ERD776" s="79"/>
      <c r="ERE776" s="79"/>
      <c r="ERF776" s="79"/>
      <c r="ERG776" s="79"/>
      <c r="ERH776" s="79"/>
      <c r="ERI776" s="79"/>
      <c r="ERJ776" s="79"/>
      <c r="ERK776" s="79"/>
      <c r="ERL776" s="79"/>
      <c r="ERM776" s="79"/>
      <c r="ERN776" s="79"/>
      <c r="ERO776" s="79"/>
      <c r="ERP776" s="79"/>
      <c r="ERQ776" s="79"/>
      <c r="ERR776" s="79"/>
      <c r="ERS776" s="79"/>
      <c r="ERT776" s="79"/>
      <c r="ERU776" s="79"/>
      <c r="ERV776" s="79"/>
      <c r="ERW776" s="79"/>
      <c r="ERX776" s="79"/>
      <c r="ERY776" s="79"/>
      <c r="ERZ776" s="79"/>
      <c r="ESA776" s="79"/>
      <c r="ESB776" s="79"/>
      <c r="ESC776" s="79"/>
      <c r="ESD776" s="79"/>
      <c r="ESE776" s="79"/>
      <c r="ESF776" s="79"/>
      <c r="ESG776" s="79"/>
      <c r="ESH776" s="79"/>
      <c r="ESI776" s="79"/>
      <c r="ESJ776" s="79"/>
      <c r="ESK776" s="79"/>
      <c r="ESL776" s="79"/>
      <c r="ESM776" s="79"/>
      <c r="ESN776" s="79"/>
      <c r="ESO776" s="79"/>
      <c r="ESP776" s="79"/>
      <c r="ESQ776" s="79"/>
      <c r="ESR776" s="79"/>
      <c r="ESS776" s="79"/>
      <c r="EST776" s="79"/>
      <c r="ESU776" s="79"/>
      <c r="ESV776" s="79"/>
      <c r="ESW776" s="79"/>
      <c r="ESX776" s="79"/>
      <c r="ESY776" s="79"/>
      <c r="ESZ776" s="79"/>
      <c r="ETA776" s="79"/>
      <c r="ETB776" s="79"/>
      <c r="ETC776" s="79"/>
      <c r="ETD776" s="79"/>
      <c r="ETE776" s="79"/>
      <c r="ETF776" s="79"/>
      <c r="ETG776" s="79"/>
      <c r="ETH776" s="79"/>
      <c r="ETI776" s="79"/>
      <c r="ETJ776" s="79"/>
      <c r="ETK776" s="79"/>
      <c r="ETL776" s="79"/>
      <c r="ETM776" s="79"/>
      <c r="ETN776" s="79"/>
      <c r="ETO776" s="79"/>
      <c r="ETP776" s="79"/>
      <c r="ETQ776" s="79"/>
      <c r="ETR776" s="79"/>
      <c r="ETS776" s="79"/>
      <c r="ETT776" s="79"/>
      <c r="ETU776" s="79"/>
      <c r="ETV776" s="79"/>
      <c r="ETW776" s="79"/>
      <c r="ETX776" s="79"/>
      <c r="ETY776" s="79"/>
      <c r="ETZ776" s="79"/>
      <c r="EUA776" s="79"/>
      <c r="EUB776" s="79"/>
      <c r="EUC776" s="79"/>
      <c r="EUD776" s="79"/>
      <c r="EUE776" s="79"/>
      <c r="EUF776" s="79"/>
      <c r="EUG776" s="79"/>
      <c r="EUH776" s="79"/>
      <c r="EUI776" s="79"/>
      <c r="EUJ776" s="79"/>
      <c r="EUK776" s="79"/>
      <c r="EUL776" s="79"/>
      <c r="EUM776" s="79"/>
      <c r="EUN776" s="79"/>
      <c r="EUO776" s="79"/>
      <c r="EUP776" s="79"/>
      <c r="EUQ776" s="79"/>
      <c r="EUR776" s="79"/>
      <c r="EUS776" s="79"/>
      <c r="EUT776" s="79"/>
      <c r="EUU776" s="79"/>
      <c r="EUV776" s="79"/>
      <c r="EUW776" s="79"/>
      <c r="EUX776" s="79"/>
      <c r="EUY776" s="79"/>
      <c r="EUZ776" s="79"/>
      <c r="EVA776" s="79"/>
      <c r="EVB776" s="79"/>
      <c r="EVC776" s="79"/>
      <c r="EVD776" s="79"/>
      <c r="EVE776" s="79"/>
      <c r="EVF776" s="79"/>
      <c r="EVG776" s="79"/>
      <c r="EVH776" s="79"/>
      <c r="EVI776" s="79"/>
      <c r="EVJ776" s="79"/>
      <c r="EVK776" s="79"/>
      <c r="EVL776" s="79"/>
      <c r="EVM776" s="79"/>
      <c r="EVN776" s="79"/>
      <c r="EVO776" s="79"/>
      <c r="EVP776" s="79"/>
      <c r="EVQ776" s="79"/>
      <c r="EVR776" s="79"/>
      <c r="EVS776" s="79"/>
      <c r="EVT776" s="79"/>
      <c r="EVU776" s="79"/>
      <c r="EVV776" s="79"/>
      <c r="EVW776" s="79"/>
      <c r="EVX776" s="79"/>
      <c r="EVY776" s="79"/>
      <c r="EVZ776" s="79"/>
      <c r="EWA776" s="79"/>
      <c r="EWB776" s="79"/>
      <c r="EWC776" s="79"/>
      <c r="EWD776" s="79"/>
      <c r="EWE776" s="79"/>
      <c r="EWF776" s="79"/>
      <c r="EWG776" s="79"/>
      <c r="EWH776" s="79"/>
      <c r="EWI776" s="79"/>
      <c r="EWJ776" s="79"/>
      <c r="EWK776" s="79"/>
      <c r="EWL776" s="79"/>
      <c r="EWM776" s="79"/>
      <c r="EWN776" s="79"/>
      <c r="EWO776" s="79"/>
      <c r="EWP776" s="79"/>
      <c r="EWQ776" s="79"/>
      <c r="EWR776" s="79"/>
      <c r="EWS776" s="79"/>
      <c r="EWT776" s="79"/>
      <c r="EWU776" s="79"/>
      <c r="EWV776" s="79"/>
      <c r="EWW776" s="79"/>
      <c r="EWX776" s="79"/>
      <c r="EWY776" s="79"/>
      <c r="EWZ776" s="79"/>
      <c r="EXA776" s="79"/>
      <c r="EXB776" s="79"/>
      <c r="EXC776" s="79"/>
      <c r="EXD776" s="79"/>
      <c r="EXE776" s="79"/>
      <c r="EXF776" s="79"/>
      <c r="EXG776" s="79"/>
      <c r="EXH776" s="79"/>
      <c r="EXI776" s="79"/>
      <c r="EXJ776" s="79"/>
      <c r="EXK776" s="79"/>
      <c r="EXL776" s="79"/>
      <c r="EXM776" s="79"/>
      <c r="EXN776" s="79"/>
      <c r="EXO776" s="79"/>
      <c r="EXP776" s="79"/>
      <c r="EXQ776" s="79"/>
      <c r="EXR776" s="79"/>
      <c r="EXS776" s="79"/>
      <c r="EXT776" s="79"/>
      <c r="EXU776" s="79"/>
      <c r="EXV776" s="79"/>
      <c r="EXW776" s="79"/>
      <c r="EXX776" s="79"/>
      <c r="EXY776" s="79"/>
      <c r="EXZ776" s="79"/>
      <c r="EYA776" s="79"/>
      <c r="EYB776" s="79"/>
      <c r="EYC776" s="79"/>
      <c r="EYD776" s="79"/>
      <c r="EYE776" s="79"/>
      <c r="EYF776" s="79"/>
      <c r="EYG776" s="79"/>
      <c r="EYH776" s="79"/>
      <c r="EYI776" s="79"/>
      <c r="EYJ776" s="79"/>
      <c r="EYK776" s="79"/>
      <c r="EYL776" s="79"/>
      <c r="EYM776" s="79"/>
      <c r="EYN776" s="79"/>
      <c r="EYO776" s="79"/>
      <c r="EYP776" s="79"/>
      <c r="EYQ776" s="79"/>
      <c r="EYR776" s="79"/>
      <c r="EYS776" s="79"/>
      <c r="EYT776" s="79"/>
      <c r="EYU776" s="79"/>
      <c r="EYV776" s="79"/>
      <c r="EYW776" s="79"/>
      <c r="EYX776" s="79"/>
      <c r="EYY776" s="79"/>
      <c r="EYZ776" s="79"/>
      <c r="EZA776" s="79"/>
      <c r="EZB776" s="79"/>
      <c r="EZC776" s="79"/>
      <c r="EZD776" s="79"/>
      <c r="EZE776" s="79"/>
      <c r="EZF776" s="79"/>
      <c r="EZG776" s="79"/>
      <c r="EZH776" s="79"/>
      <c r="EZI776" s="79"/>
      <c r="EZJ776" s="79"/>
      <c r="EZK776" s="79"/>
      <c r="EZL776" s="79"/>
      <c r="EZM776" s="79"/>
      <c r="EZN776" s="79"/>
      <c r="EZO776" s="79"/>
      <c r="EZP776" s="79"/>
      <c r="EZQ776" s="79"/>
      <c r="EZR776" s="79"/>
      <c r="EZS776" s="79"/>
      <c r="EZT776" s="79"/>
      <c r="EZU776" s="79"/>
      <c r="EZV776" s="79"/>
      <c r="EZW776" s="79"/>
      <c r="EZX776" s="79"/>
      <c r="EZY776" s="79"/>
      <c r="EZZ776" s="79"/>
      <c r="FAA776" s="79"/>
      <c r="FAB776" s="79"/>
      <c r="FAC776" s="79"/>
      <c r="FAD776" s="79"/>
      <c r="FAE776" s="79"/>
      <c r="FAF776" s="79"/>
      <c r="FAG776" s="79"/>
      <c r="FAH776" s="79"/>
      <c r="FAI776" s="79"/>
      <c r="FAJ776" s="79"/>
      <c r="FAK776" s="79"/>
      <c r="FAL776" s="79"/>
      <c r="FAM776" s="79"/>
      <c r="FAN776" s="79"/>
      <c r="FAO776" s="79"/>
      <c r="FAP776" s="79"/>
      <c r="FAQ776" s="79"/>
      <c r="FAR776" s="79"/>
      <c r="FAS776" s="79"/>
      <c r="FAT776" s="79"/>
      <c r="FAU776" s="79"/>
      <c r="FAV776" s="79"/>
      <c r="FAW776" s="79"/>
      <c r="FAX776" s="79"/>
      <c r="FAY776" s="79"/>
      <c r="FAZ776" s="79"/>
      <c r="FBA776" s="79"/>
      <c r="FBB776" s="79"/>
      <c r="FBC776" s="79"/>
      <c r="FBD776" s="79"/>
      <c r="FBE776" s="79"/>
      <c r="FBF776" s="79"/>
      <c r="FBG776" s="79"/>
      <c r="FBH776" s="79"/>
      <c r="FBI776" s="79"/>
      <c r="FBJ776" s="79"/>
      <c r="FBK776" s="79"/>
      <c r="FBL776" s="79"/>
      <c r="FBM776" s="79"/>
      <c r="FBN776" s="79"/>
      <c r="FBO776" s="79"/>
      <c r="FBP776" s="79"/>
      <c r="FBQ776" s="79"/>
      <c r="FBR776" s="79"/>
      <c r="FBS776" s="79"/>
      <c r="FBT776" s="79"/>
      <c r="FBU776" s="79"/>
      <c r="FBV776" s="79"/>
      <c r="FBW776" s="79"/>
      <c r="FBX776" s="79"/>
      <c r="FBY776" s="79"/>
      <c r="FBZ776" s="79"/>
      <c r="FCA776" s="79"/>
      <c r="FCB776" s="79"/>
      <c r="FCC776" s="79"/>
      <c r="FCD776" s="79"/>
      <c r="FCE776" s="79"/>
      <c r="FCF776" s="79"/>
      <c r="FCG776" s="79"/>
      <c r="FCH776" s="79"/>
      <c r="FCI776" s="79"/>
      <c r="FCJ776" s="79"/>
      <c r="FCK776" s="79"/>
      <c r="FCL776" s="79"/>
      <c r="FCM776" s="79"/>
      <c r="FCN776" s="79"/>
      <c r="FCO776" s="79"/>
      <c r="FCP776" s="79"/>
      <c r="FCQ776" s="79"/>
      <c r="FCR776" s="79"/>
      <c r="FCS776" s="79"/>
      <c r="FCT776" s="79"/>
      <c r="FCU776" s="79"/>
      <c r="FCV776" s="79"/>
      <c r="FCW776" s="79"/>
      <c r="FCX776" s="79"/>
      <c r="FCY776" s="79"/>
      <c r="FCZ776" s="79"/>
      <c r="FDA776" s="79"/>
      <c r="FDB776" s="79"/>
      <c r="FDC776" s="79"/>
      <c r="FDD776" s="79"/>
      <c r="FDE776" s="79"/>
      <c r="FDF776" s="79"/>
      <c r="FDG776" s="79"/>
      <c r="FDH776" s="79"/>
      <c r="FDI776" s="79"/>
      <c r="FDJ776" s="79"/>
      <c r="FDK776" s="79"/>
      <c r="FDL776" s="79"/>
      <c r="FDM776" s="79"/>
      <c r="FDN776" s="79"/>
      <c r="FDO776" s="79"/>
      <c r="FDP776" s="79"/>
      <c r="FDQ776" s="79"/>
      <c r="FDR776" s="79"/>
      <c r="FDS776" s="79"/>
      <c r="FDT776" s="79"/>
      <c r="FDU776" s="79"/>
      <c r="FDV776" s="79"/>
      <c r="FDW776" s="79"/>
      <c r="FDX776" s="79"/>
      <c r="FDY776" s="79"/>
      <c r="FDZ776" s="79"/>
      <c r="FEA776" s="79"/>
      <c r="FEB776" s="79"/>
      <c r="FEC776" s="79"/>
      <c r="FED776" s="79"/>
      <c r="FEE776" s="79"/>
      <c r="FEF776" s="79"/>
      <c r="FEG776" s="79"/>
      <c r="FEH776" s="79"/>
      <c r="FEI776" s="79"/>
      <c r="FEJ776" s="79"/>
      <c r="FEK776" s="79"/>
      <c r="FEL776" s="79"/>
      <c r="FEM776" s="79"/>
      <c r="FEN776" s="79"/>
      <c r="FEO776" s="79"/>
      <c r="FEP776" s="79"/>
      <c r="FEQ776" s="79"/>
      <c r="FER776" s="79"/>
      <c r="FES776" s="79"/>
      <c r="FET776" s="79"/>
      <c r="FEU776" s="79"/>
      <c r="FEV776" s="79"/>
      <c r="FEW776" s="79"/>
      <c r="FEX776" s="79"/>
      <c r="FEY776" s="79"/>
      <c r="FEZ776" s="79"/>
      <c r="FFA776" s="79"/>
      <c r="FFB776" s="79"/>
      <c r="FFC776" s="79"/>
      <c r="FFD776" s="79"/>
      <c r="FFE776" s="79"/>
      <c r="FFF776" s="79"/>
      <c r="FFG776" s="79"/>
      <c r="FFH776" s="79"/>
      <c r="FFI776" s="79"/>
      <c r="FFJ776" s="79"/>
      <c r="FFK776" s="79"/>
      <c r="FFL776" s="79"/>
      <c r="FFM776" s="79"/>
      <c r="FFN776" s="79"/>
      <c r="FFO776" s="79"/>
      <c r="FFP776" s="79"/>
      <c r="FFQ776" s="79"/>
      <c r="FFR776" s="79"/>
      <c r="FFS776" s="79"/>
      <c r="FFT776" s="79"/>
      <c r="FFU776" s="79"/>
      <c r="FFV776" s="79"/>
      <c r="FFW776" s="79"/>
      <c r="FFX776" s="79"/>
      <c r="FFY776" s="79"/>
      <c r="FFZ776" s="79"/>
      <c r="FGA776" s="79"/>
      <c r="FGB776" s="79"/>
      <c r="FGC776" s="79"/>
      <c r="FGD776" s="79"/>
      <c r="FGE776" s="79"/>
      <c r="FGF776" s="79"/>
      <c r="FGG776" s="79"/>
      <c r="FGH776" s="79"/>
      <c r="FGI776" s="79"/>
      <c r="FGJ776" s="79"/>
      <c r="FGK776" s="79"/>
      <c r="FGL776" s="79"/>
      <c r="FGM776" s="79"/>
      <c r="FGN776" s="79"/>
      <c r="FGO776" s="79"/>
      <c r="FGP776" s="79"/>
      <c r="FGQ776" s="79"/>
      <c r="FGR776" s="79"/>
      <c r="FGS776" s="79"/>
      <c r="FGT776" s="79"/>
      <c r="FGU776" s="79"/>
      <c r="FGV776" s="79"/>
      <c r="FGW776" s="79"/>
      <c r="FGX776" s="79"/>
      <c r="FGY776" s="79"/>
      <c r="FGZ776" s="79"/>
      <c r="FHA776" s="79"/>
      <c r="FHB776" s="79"/>
      <c r="FHC776" s="79"/>
      <c r="FHD776" s="79"/>
      <c r="FHE776" s="79"/>
      <c r="FHF776" s="79"/>
      <c r="FHG776" s="79"/>
      <c r="FHH776" s="79"/>
      <c r="FHI776" s="79"/>
      <c r="FHJ776" s="79"/>
      <c r="FHK776" s="79"/>
      <c r="FHL776" s="79"/>
      <c r="FHM776" s="79"/>
      <c r="FHN776" s="79"/>
      <c r="FHO776" s="79"/>
      <c r="FHP776" s="79"/>
      <c r="FHQ776" s="79"/>
      <c r="FHR776" s="79"/>
      <c r="FHS776" s="79"/>
      <c r="FHT776" s="79"/>
      <c r="FHU776" s="79"/>
      <c r="FHV776" s="79"/>
      <c r="FHW776" s="79"/>
      <c r="FHX776" s="79"/>
      <c r="FHY776" s="79"/>
      <c r="FHZ776" s="79"/>
      <c r="FIA776" s="79"/>
      <c r="FIB776" s="79"/>
      <c r="FIC776" s="79"/>
      <c r="FID776" s="79"/>
      <c r="FIE776" s="79"/>
      <c r="FIF776" s="79"/>
      <c r="FIG776" s="79"/>
      <c r="FIH776" s="79"/>
      <c r="FII776" s="79"/>
      <c r="FIJ776" s="79"/>
      <c r="FIK776" s="79"/>
      <c r="FIL776" s="79"/>
      <c r="FIM776" s="79"/>
      <c r="FIN776" s="79"/>
      <c r="FIO776" s="79"/>
      <c r="FIP776" s="79"/>
      <c r="FIQ776" s="79"/>
      <c r="FIR776" s="79"/>
      <c r="FIS776" s="79"/>
      <c r="FIT776" s="79"/>
      <c r="FIU776" s="79"/>
      <c r="FIV776" s="79"/>
      <c r="FIW776" s="79"/>
      <c r="FIX776" s="79"/>
      <c r="FIY776" s="79"/>
      <c r="FIZ776" s="79"/>
      <c r="FJA776" s="79"/>
      <c r="FJB776" s="79"/>
      <c r="FJC776" s="79"/>
      <c r="FJD776" s="79"/>
      <c r="FJE776" s="79"/>
      <c r="FJF776" s="79"/>
      <c r="FJG776" s="79"/>
      <c r="FJH776" s="79"/>
      <c r="FJI776" s="79"/>
      <c r="FJJ776" s="79"/>
      <c r="FJK776" s="79"/>
      <c r="FJL776" s="79"/>
      <c r="FJM776" s="79"/>
      <c r="FJN776" s="79"/>
      <c r="FJO776" s="79"/>
      <c r="FJP776" s="79"/>
      <c r="FJQ776" s="79"/>
      <c r="FJR776" s="79"/>
      <c r="FJS776" s="79"/>
      <c r="FJT776" s="79"/>
      <c r="FJU776" s="79"/>
      <c r="FJV776" s="79"/>
      <c r="FJW776" s="79"/>
      <c r="FJX776" s="79"/>
      <c r="FJY776" s="79"/>
      <c r="FJZ776" s="79"/>
      <c r="FKA776" s="79"/>
      <c r="FKB776" s="79"/>
      <c r="FKC776" s="79"/>
      <c r="FKD776" s="79"/>
      <c r="FKE776" s="79"/>
      <c r="FKF776" s="79"/>
      <c r="FKG776" s="79"/>
      <c r="FKH776" s="79"/>
      <c r="FKI776" s="79"/>
      <c r="FKJ776" s="79"/>
      <c r="FKK776" s="79"/>
      <c r="FKL776" s="79"/>
      <c r="FKM776" s="79"/>
      <c r="FKN776" s="79"/>
      <c r="FKO776" s="79"/>
      <c r="FKP776" s="79"/>
      <c r="FKQ776" s="79"/>
      <c r="FKR776" s="79"/>
      <c r="FKS776" s="79"/>
      <c r="FKT776" s="79"/>
      <c r="FKU776" s="79"/>
      <c r="FKV776" s="79"/>
      <c r="FKW776" s="79"/>
      <c r="FKX776" s="79"/>
      <c r="FKY776" s="79"/>
      <c r="FKZ776" s="79"/>
      <c r="FLA776" s="79"/>
      <c r="FLB776" s="79"/>
      <c r="FLC776" s="79"/>
      <c r="FLD776" s="79"/>
      <c r="FLE776" s="79"/>
      <c r="FLF776" s="79"/>
      <c r="FLG776" s="79"/>
      <c r="FLH776" s="79"/>
      <c r="FLI776" s="79"/>
      <c r="FLJ776" s="79"/>
      <c r="FLK776" s="79"/>
      <c r="FLL776" s="79"/>
      <c r="FLM776" s="79"/>
      <c r="FLN776" s="79"/>
      <c r="FLO776" s="79"/>
      <c r="FLP776" s="79"/>
      <c r="FLQ776" s="79"/>
      <c r="FLR776" s="79"/>
      <c r="FLS776" s="79"/>
      <c r="FLT776" s="79"/>
      <c r="FLU776" s="79"/>
      <c r="FLV776" s="79"/>
      <c r="FLW776" s="79"/>
      <c r="FLX776" s="79"/>
      <c r="FLY776" s="79"/>
      <c r="FLZ776" s="79"/>
      <c r="FMA776" s="79"/>
      <c r="FMB776" s="79"/>
      <c r="FMC776" s="79"/>
      <c r="FMD776" s="79"/>
      <c r="FME776" s="79"/>
      <c r="FMF776" s="79"/>
      <c r="FMG776" s="79"/>
      <c r="FMH776" s="79"/>
      <c r="FMI776" s="79"/>
      <c r="FMJ776" s="79"/>
      <c r="FMK776" s="79"/>
      <c r="FML776" s="79"/>
      <c r="FMM776" s="79"/>
      <c r="FMN776" s="79"/>
      <c r="FMO776" s="79"/>
      <c r="FMP776" s="79"/>
      <c r="FMQ776" s="79"/>
      <c r="FMR776" s="79"/>
      <c r="FMS776" s="79"/>
      <c r="FMT776" s="79"/>
      <c r="FMU776" s="79"/>
      <c r="FMV776" s="79"/>
      <c r="FMW776" s="79"/>
      <c r="FMX776" s="79"/>
      <c r="FMY776" s="79"/>
      <c r="FMZ776" s="79"/>
      <c r="FNA776" s="79"/>
      <c r="FNB776" s="79"/>
      <c r="FNC776" s="79"/>
      <c r="FND776" s="79"/>
      <c r="FNE776" s="79"/>
      <c r="FNF776" s="79"/>
      <c r="FNG776" s="79"/>
      <c r="FNH776" s="79"/>
      <c r="FNI776" s="79"/>
      <c r="FNJ776" s="79"/>
      <c r="FNK776" s="79"/>
      <c r="FNL776" s="79"/>
      <c r="FNM776" s="79"/>
      <c r="FNN776" s="79"/>
      <c r="FNO776" s="79"/>
      <c r="FNP776" s="79"/>
      <c r="FNQ776" s="79"/>
      <c r="FNR776" s="79"/>
      <c r="FNS776" s="79"/>
      <c r="FNT776" s="79"/>
      <c r="FNU776" s="79"/>
      <c r="FNV776" s="79"/>
      <c r="FNW776" s="79"/>
      <c r="FNX776" s="79"/>
      <c r="FNY776" s="79"/>
      <c r="FNZ776" s="79"/>
      <c r="FOA776" s="79"/>
      <c r="FOB776" s="79"/>
      <c r="FOC776" s="79"/>
      <c r="FOD776" s="79"/>
      <c r="FOE776" s="79"/>
      <c r="FOF776" s="79"/>
      <c r="FOG776" s="79"/>
      <c r="FOH776" s="79"/>
      <c r="FOI776" s="79"/>
      <c r="FOJ776" s="79"/>
      <c r="FOK776" s="79"/>
      <c r="FOL776" s="79"/>
      <c r="FOM776" s="79"/>
      <c r="FON776" s="79"/>
      <c r="FOO776" s="79"/>
      <c r="FOP776" s="79"/>
      <c r="FOQ776" s="79"/>
      <c r="FOR776" s="79"/>
      <c r="FOS776" s="79"/>
      <c r="FOT776" s="79"/>
      <c r="FOU776" s="79"/>
      <c r="FOV776" s="79"/>
      <c r="FOW776" s="79"/>
      <c r="FOX776" s="79"/>
      <c r="FOY776" s="79"/>
      <c r="FOZ776" s="79"/>
      <c r="FPA776" s="79"/>
      <c r="FPB776" s="79"/>
      <c r="FPC776" s="79"/>
      <c r="FPD776" s="79"/>
      <c r="FPE776" s="79"/>
      <c r="FPF776" s="79"/>
      <c r="FPG776" s="79"/>
      <c r="FPH776" s="79"/>
      <c r="FPI776" s="79"/>
      <c r="FPJ776" s="79"/>
      <c r="FPK776" s="79"/>
      <c r="FPL776" s="79"/>
      <c r="FPM776" s="79"/>
      <c r="FPN776" s="79"/>
      <c r="FPO776" s="79"/>
      <c r="FPP776" s="79"/>
      <c r="FPQ776" s="79"/>
      <c r="FPR776" s="79"/>
      <c r="FPS776" s="79"/>
      <c r="FPT776" s="79"/>
      <c r="FPU776" s="79"/>
      <c r="FPV776" s="79"/>
      <c r="FPW776" s="79"/>
      <c r="FPX776" s="79"/>
      <c r="FPY776" s="79"/>
      <c r="FPZ776" s="79"/>
      <c r="FQA776" s="79"/>
      <c r="FQB776" s="79"/>
      <c r="FQC776" s="79"/>
      <c r="FQD776" s="79"/>
      <c r="FQE776" s="79"/>
      <c r="FQF776" s="79"/>
      <c r="FQG776" s="79"/>
      <c r="FQH776" s="79"/>
      <c r="FQI776" s="79"/>
      <c r="FQJ776" s="79"/>
      <c r="FQK776" s="79"/>
      <c r="FQL776" s="79"/>
      <c r="FQM776" s="79"/>
      <c r="FQN776" s="79"/>
      <c r="FQO776" s="79"/>
      <c r="FQP776" s="79"/>
      <c r="FQQ776" s="79"/>
      <c r="FQR776" s="79"/>
      <c r="FQS776" s="79"/>
      <c r="FQT776" s="79"/>
      <c r="FQU776" s="79"/>
      <c r="FQV776" s="79"/>
      <c r="FQW776" s="79"/>
      <c r="FQX776" s="79"/>
      <c r="FQY776" s="79"/>
      <c r="FQZ776" s="79"/>
      <c r="FRA776" s="79"/>
      <c r="FRB776" s="79"/>
      <c r="FRC776" s="79"/>
      <c r="FRD776" s="79"/>
      <c r="FRE776" s="79"/>
      <c r="FRF776" s="79"/>
      <c r="FRG776" s="79"/>
      <c r="FRH776" s="79"/>
      <c r="FRI776" s="79"/>
      <c r="FRJ776" s="79"/>
      <c r="FRK776" s="79"/>
      <c r="FRL776" s="79"/>
      <c r="FRM776" s="79"/>
      <c r="FRN776" s="79"/>
      <c r="FRO776" s="79"/>
      <c r="FRP776" s="79"/>
      <c r="FRQ776" s="79"/>
      <c r="FRR776" s="79"/>
      <c r="FRS776" s="79"/>
      <c r="FRT776" s="79"/>
      <c r="FRU776" s="79"/>
      <c r="FRV776" s="79"/>
      <c r="FRW776" s="79"/>
      <c r="FRX776" s="79"/>
      <c r="FRY776" s="79"/>
      <c r="FRZ776" s="79"/>
      <c r="FSA776" s="79"/>
      <c r="FSB776" s="79"/>
      <c r="FSC776" s="79"/>
      <c r="FSD776" s="79"/>
      <c r="FSE776" s="79"/>
      <c r="FSF776" s="79"/>
      <c r="FSG776" s="79"/>
      <c r="FSH776" s="79"/>
      <c r="FSI776" s="79"/>
      <c r="FSJ776" s="79"/>
      <c r="FSK776" s="79"/>
      <c r="FSL776" s="79"/>
      <c r="FSM776" s="79"/>
      <c r="FSN776" s="79"/>
      <c r="FSO776" s="79"/>
      <c r="FSP776" s="79"/>
      <c r="FSQ776" s="79"/>
      <c r="FSR776" s="79"/>
      <c r="FSS776" s="79"/>
      <c r="FST776" s="79"/>
      <c r="FSU776" s="79"/>
      <c r="FSV776" s="79"/>
      <c r="FSW776" s="79"/>
      <c r="FSX776" s="79"/>
      <c r="FSY776" s="79"/>
      <c r="FSZ776" s="79"/>
      <c r="FTA776" s="79"/>
      <c r="FTB776" s="79"/>
      <c r="FTC776" s="79"/>
      <c r="FTD776" s="79"/>
      <c r="FTE776" s="79"/>
      <c r="FTF776" s="79"/>
      <c r="FTG776" s="79"/>
      <c r="FTH776" s="79"/>
      <c r="FTI776" s="79"/>
      <c r="FTJ776" s="79"/>
      <c r="FTK776" s="79"/>
      <c r="FTL776" s="79"/>
      <c r="FTM776" s="79"/>
      <c r="FTN776" s="79"/>
      <c r="FTO776" s="79"/>
      <c r="FTP776" s="79"/>
      <c r="FTQ776" s="79"/>
      <c r="FTR776" s="79"/>
      <c r="FTS776" s="79"/>
      <c r="FTT776" s="79"/>
      <c r="FTU776" s="79"/>
      <c r="FTV776" s="79"/>
      <c r="FTW776" s="79"/>
      <c r="FTX776" s="79"/>
      <c r="FTY776" s="79"/>
      <c r="FTZ776" s="79"/>
      <c r="FUA776" s="79"/>
      <c r="FUB776" s="79"/>
      <c r="FUC776" s="79"/>
      <c r="FUD776" s="79"/>
      <c r="FUE776" s="79"/>
      <c r="FUF776" s="79"/>
      <c r="FUG776" s="79"/>
      <c r="FUH776" s="79"/>
      <c r="FUI776" s="79"/>
      <c r="FUJ776" s="79"/>
      <c r="FUK776" s="79"/>
      <c r="FUL776" s="79"/>
      <c r="FUM776" s="79"/>
      <c r="FUN776" s="79"/>
      <c r="FUO776" s="79"/>
      <c r="FUP776" s="79"/>
      <c r="FUQ776" s="79"/>
      <c r="FUR776" s="79"/>
      <c r="FUS776" s="79"/>
      <c r="FUT776" s="79"/>
      <c r="FUU776" s="79"/>
      <c r="FUV776" s="79"/>
      <c r="FUW776" s="79"/>
      <c r="FUX776" s="79"/>
      <c r="FUY776" s="79"/>
      <c r="FUZ776" s="79"/>
      <c r="FVA776" s="79"/>
      <c r="FVB776" s="79"/>
      <c r="FVC776" s="79"/>
      <c r="FVD776" s="79"/>
      <c r="FVE776" s="79"/>
      <c r="FVF776" s="79"/>
      <c r="FVG776" s="79"/>
      <c r="FVH776" s="79"/>
      <c r="FVI776" s="79"/>
      <c r="FVJ776" s="79"/>
      <c r="FVK776" s="79"/>
      <c r="FVL776" s="79"/>
      <c r="FVM776" s="79"/>
      <c r="FVN776" s="79"/>
      <c r="FVO776" s="79"/>
      <c r="FVP776" s="79"/>
      <c r="FVQ776" s="79"/>
      <c r="FVR776" s="79"/>
      <c r="FVS776" s="79"/>
      <c r="FVT776" s="79"/>
      <c r="FVU776" s="79"/>
      <c r="FVV776" s="79"/>
      <c r="FVW776" s="79"/>
      <c r="FVX776" s="79"/>
      <c r="FVY776" s="79"/>
      <c r="FVZ776" s="79"/>
      <c r="FWA776" s="79"/>
      <c r="FWB776" s="79"/>
      <c r="FWC776" s="79"/>
      <c r="FWD776" s="79"/>
      <c r="FWE776" s="79"/>
      <c r="FWF776" s="79"/>
      <c r="FWG776" s="79"/>
      <c r="FWH776" s="79"/>
      <c r="FWI776" s="79"/>
      <c r="FWJ776" s="79"/>
      <c r="FWK776" s="79"/>
      <c r="FWL776" s="79"/>
      <c r="FWM776" s="79"/>
      <c r="FWN776" s="79"/>
      <c r="FWO776" s="79"/>
      <c r="FWP776" s="79"/>
      <c r="FWQ776" s="79"/>
      <c r="FWR776" s="79"/>
      <c r="FWS776" s="79"/>
      <c r="FWT776" s="79"/>
      <c r="FWU776" s="79"/>
      <c r="FWV776" s="79"/>
      <c r="FWW776" s="79"/>
      <c r="FWX776" s="79"/>
      <c r="FWY776" s="79"/>
      <c r="FWZ776" s="79"/>
      <c r="FXA776" s="79"/>
      <c r="FXB776" s="79"/>
      <c r="FXC776" s="79"/>
      <c r="FXD776" s="79"/>
      <c r="FXE776" s="79"/>
      <c r="FXF776" s="79"/>
      <c r="FXG776" s="79"/>
      <c r="FXH776" s="79"/>
      <c r="FXI776" s="79"/>
      <c r="FXJ776" s="79"/>
      <c r="FXK776" s="79"/>
      <c r="FXL776" s="79"/>
      <c r="FXM776" s="79"/>
      <c r="FXN776" s="79"/>
      <c r="FXO776" s="79"/>
      <c r="FXP776" s="79"/>
      <c r="FXQ776" s="79"/>
      <c r="FXR776" s="79"/>
      <c r="FXS776" s="79"/>
      <c r="FXT776" s="79"/>
      <c r="FXU776" s="79"/>
      <c r="FXV776" s="79"/>
      <c r="FXW776" s="79"/>
      <c r="FXX776" s="79"/>
      <c r="FXY776" s="79"/>
      <c r="FXZ776" s="79"/>
      <c r="FYA776" s="79"/>
      <c r="FYB776" s="79"/>
      <c r="FYC776" s="79"/>
      <c r="FYD776" s="79"/>
      <c r="FYE776" s="79"/>
      <c r="FYF776" s="79"/>
      <c r="FYG776" s="79"/>
      <c r="FYH776" s="79"/>
      <c r="FYI776" s="79"/>
      <c r="FYJ776" s="79"/>
      <c r="FYK776" s="79"/>
      <c r="FYL776" s="79"/>
      <c r="FYM776" s="79"/>
      <c r="FYN776" s="79"/>
      <c r="FYO776" s="79"/>
      <c r="FYP776" s="79"/>
      <c r="FYQ776" s="79"/>
      <c r="FYR776" s="79"/>
      <c r="FYS776" s="79"/>
      <c r="FYT776" s="79"/>
      <c r="FYU776" s="79"/>
      <c r="FYV776" s="79"/>
      <c r="FYW776" s="79"/>
      <c r="FYX776" s="79"/>
      <c r="FYY776" s="79"/>
      <c r="FYZ776" s="79"/>
      <c r="FZA776" s="79"/>
      <c r="FZB776" s="79"/>
      <c r="FZC776" s="79"/>
      <c r="FZD776" s="79"/>
      <c r="FZE776" s="79"/>
      <c r="FZF776" s="79"/>
      <c r="FZG776" s="79"/>
      <c r="FZH776" s="79"/>
      <c r="FZI776" s="79"/>
      <c r="FZJ776" s="79"/>
      <c r="FZK776" s="79"/>
      <c r="FZL776" s="79"/>
      <c r="FZM776" s="79"/>
      <c r="FZN776" s="79"/>
      <c r="FZO776" s="79"/>
      <c r="FZP776" s="79"/>
      <c r="FZQ776" s="79"/>
      <c r="FZR776" s="79"/>
      <c r="FZS776" s="79"/>
      <c r="FZT776" s="79"/>
      <c r="FZU776" s="79"/>
      <c r="FZV776" s="79"/>
      <c r="FZW776" s="79"/>
      <c r="FZX776" s="79"/>
      <c r="FZY776" s="79"/>
      <c r="FZZ776" s="79"/>
      <c r="GAA776" s="79"/>
      <c r="GAB776" s="79"/>
      <c r="GAC776" s="79"/>
      <c r="GAD776" s="79"/>
      <c r="GAE776" s="79"/>
      <c r="GAF776" s="79"/>
      <c r="GAG776" s="79"/>
      <c r="GAH776" s="79"/>
      <c r="GAI776" s="79"/>
      <c r="GAJ776" s="79"/>
      <c r="GAK776" s="79"/>
      <c r="GAL776" s="79"/>
      <c r="GAM776" s="79"/>
      <c r="GAN776" s="79"/>
      <c r="GAO776" s="79"/>
      <c r="GAP776" s="79"/>
      <c r="GAQ776" s="79"/>
      <c r="GAR776" s="79"/>
      <c r="GAS776" s="79"/>
      <c r="GAT776" s="79"/>
      <c r="GAU776" s="79"/>
      <c r="GAV776" s="79"/>
      <c r="GAW776" s="79"/>
      <c r="GAX776" s="79"/>
      <c r="GAY776" s="79"/>
      <c r="GAZ776" s="79"/>
      <c r="GBA776" s="79"/>
      <c r="GBB776" s="79"/>
      <c r="GBC776" s="79"/>
      <c r="GBD776" s="79"/>
      <c r="GBE776" s="79"/>
      <c r="GBF776" s="79"/>
      <c r="GBG776" s="79"/>
      <c r="GBH776" s="79"/>
      <c r="GBI776" s="79"/>
      <c r="GBJ776" s="79"/>
      <c r="GBK776" s="79"/>
      <c r="GBL776" s="79"/>
      <c r="GBM776" s="79"/>
      <c r="GBN776" s="79"/>
      <c r="GBO776" s="79"/>
      <c r="GBP776" s="79"/>
      <c r="GBQ776" s="79"/>
      <c r="GBR776" s="79"/>
      <c r="GBS776" s="79"/>
      <c r="GBT776" s="79"/>
      <c r="GBU776" s="79"/>
      <c r="GBV776" s="79"/>
      <c r="GBW776" s="79"/>
      <c r="GBX776" s="79"/>
      <c r="GBY776" s="79"/>
      <c r="GBZ776" s="79"/>
      <c r="GCA776" s="79"/>
      <c r="GCB776" s="79"/>
      <c r="GCC776" s="79"/>
      <c r="GCD776" s="79"/>
      <c r="GCE776" s="79"/>
      <c r="GCF776" s="79"/>
      <c r="GCG776" s="79"/>
      <c r="GCH776" s="79"/>
      <c r="GCI776" s="79"/>
      <c r="GCJ776" s="79"/>
      <c r="GCK776" s="79"/>
      <c r="GCL776" s="79"/>
      <c r="GCM776" s="79"/>
      <c r="GCN776" s="79"/>
      <c r="GCO776" s="79"/>
      <c r="GCP776" s="79"/>
      <c r="GCQ776" s="79"/>
      <c r="GCR776" s="79"/>
      <c r="GCS776" s="79"/>
      <c r="GCT776" s="79"/>
      <c r="GCU776" s="79"/>
      <c r="GCV776" s="79"/>
      <c r="GCW776" s="79"/>
      <c r="GCX776" s="79"/>
      <c r="GCY776" s="79"/>
      <c r="GCZ776" s="79"/>
      <c r="GDA776" s="79"/>
      <c r="GDB776" s="79"/>
      <c r="GDC776" s="79"/>
      <c r="GDD776" s="79"/>
      <c r="GDE776" s="79"/>
      <c r="GDF776" s="79"/>
      <c r="GDG776" s="79"/>
      <c r="GDH776" s="79"/>
      <c r="GDI776" s="79"/>
      <c r="GDJ776" s="79"/>
      <c r="GDK776" s="79"/>
      <c r="GDL776" s="79"/>
      <c r="GDM776" s="79"/>
      <c r="GDN776" s="79"/>
      <c r="GDO776" s="79"/>
      <c r="GDP776" s="79"/>
      <c r="GDQ776" s="79"/>
      <c r="GDR776" s="79"/>
      <c r="GDS776" s="79"/>
      <c r="GDT776" s="79"/>
      <c r="GDU776" s="79"/>
      <c r="GDV776" s="79"/>
      <c r="GDW776" s="79"/>
      <c r="GDX776" s="79"/>
      <c r="GDY776" s="79"/>
      <c r="GDZ776" s="79"/>
      <c r="GEA776" s="79"/>
      <c r="GEB776" s="79"/>
      <c r="GEC776" s="79"/>
      <c r="GED776" s="79"/>
      <c r="GEE776" s="79"/>
      <c r="GEF776" s="79"/>
      <c r="GEG776" s="79"/>
      <c r="GEH776" s="79"/>
      <c r="GEI776" s="79"/>
      <c r="GEJ776" s="79"/>
      <c r="GEK776" s="79"/>
      <c r="GEL776" s="79"/>
      <c r="GEM776" s="79"/>
      <c r="GEN776" s="79"/>
      <c r="GEO776" s="79"/>
      <c r="GEP776" s="79"/>
      <c r="GEQ776" s="79"/>
      <c r="GER776" s="79"/>
      <c r="GES776" s="79"/>
      <c r="GET776" s="79"/>
      <c r="GEU776" s="79"/>
      <c r="GEV776" s="79"/>
      <c r="GEW776" s="79"/>
      <c r="GEX776" s="79"/>
      <c r="GEY776" s="79"/>
      <c r="GEZ776" s="79"/>
      <c r="GFA776" s="79"/>
      <c r="GFB776" s="79"/>
      <c r="GFC776" s="79"/>
      <c r="GFD776" s="79"/>
      <c r="GFE776" s="79"/>
      <c r="GFF776" s="79"/>
      <c r="GFG776" s="79"/>
      <c r="GFH776" s="79"/>
      <c r="GFI776" s="79"/>
      <c r="GFJ776" s="79"/>
      <c r="GFK776" s="79"/>
      <c r="GFL776" s="79"/>
      <c r="GFM776" s="79"/>
      <c r="GFN776" s="79"/>
      <c r="GFO776" s="79"/>
      <c r="GFP776" s="79"/>
      <c r="GFQ776" s="79"/>
      <c r="GFR776" s="79"/>
      <c r="GFS776" s="79"/>
      <c r="GFT776" s="79"/>
      <c r="GFU776" s="79"/>
      <c r="GFV776" s="79"/>
      <c r="GFW776" s="79"/>
      <c r="GFX776" s="79"/>
      <c r="GFY776" s="79"/>
      <c r="GFZ776" s="79"/>
      <c r="GGA776" s="79"/>
      <c r="GGB776" s="79"/>
      <c r="GGC776" s="79"/>
      <c r="GGD776" s="79"/>
      <c r="GGE776" s="79"/>
      <c r="GGF776" s="79"/>
      <c r="GGG776" s="79"/>
      <c r="GGH776" s="79"/>
      <c r="GGI776" s="79"/>
      <c r="GGJ776" s="79"/>
      <c r="GGK776" s="79"/>
      <c r="GGL776" s="79"/>
      <c r="GGM776" s="79"/>
      <c r="GGN776" s="79"/>
      <c r="GGO776" s="79"/>
      <c r="GGP776" s="79"/>
      <c r="GGQ776" s="79"/>
      <c r="GGR776" s="79"/>
      <c r="GGS776" s="79"/>
      <c r="GGT776" s="79"/>
      <c r="GGU776" s="79"/>
      <c r="GGV776" s="79"/>
      <c r="GGW776" s="79"/>
      <c r="GGX776" s="79"/>
      <c r="GGY776" s="79"/>
      <c r="GGZ776" s="79"/>
      <c r="GHA776" s="79"/>
      <c r="GHB776" s="79"/>
      <c r="GHC776" s="79"/>
      <c r="GHD776" s="79"/>
      <c r="GHE776" s="79"/>
      <c r="GHF776" s="79"/>
      <c r="GHG776" s="79"/>
      <c r="GHH776" s="79"/>
      <c r="GHI776" s="79"/>
      <c r="GHJ776" s="79"/>
      <c r="GHK776" s="79"/>
      <c r="GHL776" s="79"/>
      <c r="GHM776" s="79"/>
      <c r="GHN776" s="79"/>
      <c r="GHO776" s="79"/>
      <c r="GHP776" s="79"/>
      <c r="GHQ776" s="79"/>
      <c r="GHR776" s="79"/>
      <c r="GHS776" s="79"/>
      <c r="GHT776" s="79"/>
      <c r="GHU776" s="79"/>
      <c r="GHV776" s="79"/>
      <c r="GHW776" s="79"/>
      <c r="GHX776" s="79"/>
      <c r="GHY776" s="79"/>
      <c r="GHZ776" s="79"/>
      <c r="GIA776" s="79"/>
      <c r="GIB776" s="79"/>
      <c r="GIC776" s="79"/>
      <c r="GID776" s="79"/>
      <c r="GIE776" s="79"/>
      <c r="GIF776" s="79"/>
      <c r="GIG776" s="79"/>
      <c r="GIH776" s="79"/>
      <c r="GII776" s="79"/>
      <c r="GIJ776" s="79"/>
      <c r="GIK776" s="79"/>
      <c r="GIL776" s="79"/>
      <c r="GIM776" s="79"/>
      <c r="GIN776" s="79"/>
      <c r="GIO776" s="79"/>
      <c r="GIP776" s="79"/>
      <c r="GIQ776" s="79"/>
      <c r="GIR776" s="79"/>
      <c r="GIS776" s="79"/>
      <c r="GIT776" s="79"/>
      <c r="GIU776" s="79"/>
      <c r="GIV776" s="79"/>
      <c r="GIW776" s="79"/>
      <c r="GIX776" s="79"/>
      <c r="GIY776" s="79"/>
      <c r="GIZ776" s="79"/>
      <c r="GJA776" s="79"/>
      <c r="GJB776" s="79"/>
      <c r="GJC776" s="79"/>
      <c r="GJD776" s="79"/>
      <c r="GJE776" s="79"/>
      <c r="GJF776" s="79"/>
      <c r="GJG776" s="79"/>
      <c r="GJH776" s="79"/>
      <c r="GJI776" s="79"/>
      <c r="GJJ776" s="79"/>
      <c r="GJK776" s="79"/>
      <c r="GJL776" s="79"/>
      <c r="GJM776" s="79"/>
      <c r="GJN776" s="79"/>
      <c r="GJO776" s="79"/>
      <c r="GJP776" s="79"/>
      <c r="GJQ776" s="79"/>
      <c r="GJR776" s="79"/>
      <c r="GJS776" s="79"/>
      <c r="GJT776" s="79"/>
      <c r="GJU776" s="79"/>
      <c r="GJV776" s="79"/>
      <c r="GJW776" s="79"/>
      <c r="GJX776" s="79"/>
      <c r="GJY776" s="79"/>
      <c r="GJZ776" s="79"/>
      <c r="GKA776" s="79"/>
      <c r="GKB776" s="79"/>
      <c r="GKC776" s="79"/>
      <c r="GKD776" s="79"/>
      <c r="GKE776" s="79"/>
      <c r="GKF776" s="79"/>
      <c r="GKG776" s="79"/>
      <c r="GKH776" s="79"/>
      <c r="GKI776" s="79"/>
      <c r="GKJ776" s="79"/>
      <c r="GKK776" s="79"/>
      <c r="GKL776" s="79"/>
      <c r="GKM776" s="79"/>
      <c r="GKN776" s="79"/>
      <c r="GKO776" s="79"/>
      <c r="GKP776" s="79"/>
      <c r="GKQ776" s="79"/>
      <c r="GKR776" s="79"/>
      <c r="GKS776" s="79"/>
      <c r="GKT776" s="79"/>
      <c r="GKU776" s="79"/>
      <c r="GKV776" s="79"/>
      <c r="GKW776" s="79"/>
      <c r="GKX776" s="79"/>
      <c r="GKY776" s="79"/>
      <c r="GKZ776" s="79"/>
      <c r="GLA776" s="79"/>
      <c r="GLB776" s="79"/>
      <c r="GLC776" s="79"/>
      <c r="GLD776" s="79"/>
      <c r="GLE776" s="79"/>
      <c r="GLF776" s="79"/>
      <c r="GLG776" s="79"/>
      <c r="GLH776" s="79"/>
      <c r="GLI776" s="79"/>
      <c r="GLJ776" s="79"/>
      <c r="GLK776" s="79"/>
      <c r="GLL776" s="79"/>
      <c r="GLM776" s="79"/>
      <c r="GLN776" s="79"/>
      <c r="GLO776" s="79"/>
      <c r="GLP776" s="79"/>
      <c r="GLQ776" s="79"/>
      <c r="GLR776" s="79"/>
      <c r="GLS776" s="79"/>
      <c r="GLT776" s="79"/>
      <c r="GLU776" s="79"/>
      <c r="GLV776" s="79"/>
      <c r="GLW776" s="79"/>
      <c r="GLX776" s="79"/>
      <c r="GLY776" s="79"/>
      <c r="GLZ776" s="79"/>
      <c r="GMA776" s="79"/>
      <c r="GMB776" s="79"/>
      <c r="GMC776" s="79"/>
      <c r="GMD776" s="79"/>
      <c r="GME776" s="79"/>
      <c r="GMF776" s="79"/>
      <c r="GMG776" s="79"/>
      <c r="GMH776" s="79"/>
      <c r="GMI776" s="79"/>
      <c r="GMJ776" s="79"/>
      <c r="GMK776" s="79"/>
      <c r="GML776" s="79"/>
      <c r="GMM776" s="79"/>
      <c r="GMN776" s="79"/>
      <c r="GMO776" s="79"/>
      <c r="GMP776" s="79"/>
      <c r="GMQ776" s="79"/>
      <c r="GMR776" s="79"/>
      <c r="GMS776" s="79"/>
      <c r="GMT776" s="79"/>
      <c r="GMU776" s="79"/>
      <c r="GMV776" s="79"/>
      <c r="GMW776" s="79"/>
      <c r="GMX776" s="79"/>
      <c r="GMY776" s="79"/>
      <c r="GMZ776" s="79"/>
      <c r="GNA776" s="79"/>
      <c r="GNB776" s="79"/>
      <c r="GNC776" s="79"/>
      <c r="GND776" s="79"/>
      <c r="GNE776" s="79"/>
      <c r="GNF776" s="79"/>
      <c r="GNG776" s="79"/>
      <c r="GNH776" s="79"/>
      <c r="GNI776" s="79"/>
      <c r="GNJ776" s="79"/>
      <c r="GNK776" s="79"/>
      <c r="GNL776" s="79"/>
      <c r="GNM776" s="79"/>
      <c r="GNN776" s="79"/>
      <c r="GNO776" s="79"/>
      <c r="GNP776" s="79"/>
      <c r="GNQ776" s="79"/>
      <c r="GNR776" s="79"/>
      <c r="GNS776" s="79"/>
      <c r="GNT776" s="79"/>
      <c r="GNU776" s="79"/>
      <c r="GNV776" s="79"/>
      <c r="GNW776" s="79"/>
      <c r="GNX776" s="79"/>
      <c r="GNY776" s="79"/>
      <c r="GNZ776" s="79"/>
      <c r="GOA776" s="79"/>
      <c r="GOB776" s="79"/>
      <c r="GOC776" s="79"/>
      <c r="GOD776" s="79"/>
      <c r="GOE776" s="79"/>
      <c r="GOF776" s="79"/>
      <c r="GOG776" s="79"/>
      <c r="GOH776" s="79"/>
      <c r="GOI776" s="79"/>
      <c r="GOJ776" s="79"/>
      <c r="GOK776" s="79"/>
      <c r="GOL776" s="79"/>
      <c r="GOM776" s="79"/>
      <c r="GON776" s="79"/>
      <c r="GOO776" s="79"/>
      <c r="GOP776" s="79"/>
      <c r="GOQ776" s="79"/>
      <c r="GOR776" s="79"/>
      <c r="GOS776" s="79"/>
      <c r="GOT776" s="79"/>
      <c r="GOU776" s="79"/>
      <c r="GOV776" s="79"/>
      <c r="GOW776" s="79"/>
      <c r="GOX776" s="79"/>
      <c r="GOY776" s="79"/>
      <c r="GOZ776" s="79"/>
      <c r="GPA776" s="79"/>
      <c r="GPB776" s="79"/>
      <c r="GPC776" s="79"/>
      <c r="GPD776" s="79"/>
      <c r="GPE776" s="79"/>
      <c r="GPF776" s="79"/>
      <c r="GPG776" s="79"/>
      <c r="GPH776" s="79"/>
      <c r="GPI776" s="79"/>
      <c r="GPJ776" s="79"/>
      <c r="GPK776" s="79"/>
      <c r="GPL776" s="79"/>
      <c r="GPM776" s="79"/>
      <c r="GPN776" s="79"/>
      <c r="GPO776" s="79"/>
      <c r="GPP776" s="79"/>
      <c r="GPQ776" s="79"/>
      <c r="GPR776" s="79"/>
      <c r="GPS776" s="79"/>
      <c r="GPT776" s="79"/>
      <c r="GPU776" s="79"/>
      <c r="GPV776" s="79"/>
      <c r="GPW776" s="79"/>
      <c r="GPX776" s="79"/>
      <c r="GPY776" s="79"/>
      <c r="GPZ776" s="79"/>
      <c r="GQA776" s="79"/>
      <c r="GQB776" s="79"/>
      <c r="GQC776" s="79"/>
      <c r="GQD776" s="79"/>
      <c r="GQE776" s="79"/>
      <c r="GQF776" s="79"/>
      <c r="GQG776" s="79"/>
      <c r="GQH776" s="79"/>
      <c r="GQI776" s="79"/>
      <c r="GQJ776" s="79"/>
      <c r="GQK776" s="79"/>
      <c r="GQL776" s="79"/>
      <c r="GQM776" s="79"/>
      <c r="GQN776" s="79"/>
      <c r="GQO776" s="79"/>
      <c r="GQP776" s="79"/>
      <c r="GQQ776" s="79"/>
      <c r="GQR776" s="79"/>
      <c r="GQS776" s="79"/>
      <c r="GQT776" s="79"/>
      <c r="GQU776" s="79"/>
      <c r="GQV776" s="79"/>
      <c r="GQW776" s="79"/>
      <c r="GQX776" s="79"/>
      <c r="GQY776" s="79"/>
      <c r="GQZ776" s="79"/>
      <c r="GRA776" s="79"/>
      <c r="GRB776" s="79"/>
      <c r="GRC776" s="79"/>
      <c r="GRD776" s="79"/>
      <c r="GRE776" s="79"/>
      <c r="GRF776" s="79"/>
      <c r="GRG776" s="79"/>
      <c r="GRH776" s="79"/>
      <c r="GRI776" s="79"/>
      <c r="GRJ776" s="79"/>
      <c r="GRK776" s="79"/>
      <c r="GRL776" s="79"/>
      <c r="GRM776" s="79"/>
      <c r="GRN776" s="79"/>
      <c r="GRO776" s="79"/>
      <c r="GRP776" s="79"/>
      <c r="GRQ776" s="79"/>
      <c r="GRR776" s="79"/>
      <c r="GRS776" s="79"/>
      <c r="GRT776" s="79"/>
      <c r="GRU776" s="79"/>
      <c r="GRV776" s="79"/>
      <c r="GRW776" s="79"/>
      <c r="GRX776" s="79"/>
      <c r="GRY776" s="79"/>
      <c r="GRZ776" s="79"/>
      <c r="GSA776" s="79"/>
      <c r="GSB776" s="79"/>
      <c r="GSC776" s="79"/>
      <c r="GSD776" s="79"/>
      <c r="GSE776" s="79"/>
      <c r="GSF776" s="79"/>
      <c r="GSG776" s="79"/>
      <c r="GSH776" s="79"/>
      <c r="GSI776" s="79"/>
      <c r="GSJ776" s="79"/>
      <c r="GSK776" s="79"/>
      <c r="GSL776" s="79"/>
      <c r="GSM776" s="79"/>
      <c r="GSN776" s="79"/>
      <c r="GSO776" s="79"/>
      <c r="GSP776" s="79"/>
      <c r="GSQ776" s="79"/>
      <c r="GSR776" s="79"/>
      <c r="GSS776" s="79"/>
      <c r="GST776" s="79"/>
      <c r="GSU776" s="79"/>
      <c r="GSV776" s="79"/>
      <c r="GSW776" s="79"/>
      <c r="GSX776" s="79"/>
      <c r="GSY776" s="79"/>
      <c r="GSZ776" s="79"/>
      <c r="GTA776" s="79"/>
      <c r="GTB776" s="79"/>
      <c r="GTC776" s="79"/>
      <c r="GTD776" s="79"/>
      <c r="GTE776" s="79"/>
      <c r="GTF776" s="79"/>
      <c r="GTG776" s="79"/>
      <c r="GTH776" s="79"/>
      <c r="GTI776" s="79"/>
      <c r="GTJ776" s="79"/>
      <c r="GTK776" s="79"/>
      <c r="GTL776" s="79"/>
      <c r="GTM776" s="79"/>
      <c r="GTN776" s="79"/>
      <c r="GTO776" s="79"/>
      <c r="GTP776" s="79"/>
      <c r="GTQ776" s="79"/>
      <c r="GTR776" s="79"/>
      <c r="GTS776" s="79"/>
      <c r="GTT776" s="79"/>
      <c r="GTU776" s="79"/>
      <c r="GTV776" s="79"/>
      <c r="GTW776" s="79"/>
      <c r="GTX776" s="79"/>
      <c r="GTY776" s="79"/>
      <c r="GTZ776" s="79"/>
      <c r="GUA776" s="79"/>
      <c r="GUB776" s="79"/>
      <c r="GUC776" s="79"/>
      <c r="GUD776" s="79"/>
      <c r="GUE776" s="79"/>
      <c r="GUF776" s="79"/>
      <c r="GUG776" s="79"/>
      <c r="GUH776" s="79"/>
      <c r="GUI776" s="79"/>
      <c r="GUJ776" s="79"/>
      <c r="GUK776" s="79"/>
      <c r="GUL776" s="79"/>
      <c r="GUM776" s="79"/>
      <c r="GUN776" s="79"/>
      <c r="GUO776" s="79"/>
      <c r="GUP776" s="79"/>
      <c r="GUQ776" s="79"/>
      <c r="GUR776" s="79"/>
      <c r="GUS776" s="79"/>
      <c r="GUT776" s="79"/>
      <c r="GUU776" s="79"/>
      <c r="GUV776" s="79"/>
      <c r="GUW776" s="79"/>
      <c r="GUX776" s="79"/>
      <c r="GUY776" s="79"/>
      <c r="GUZ776" s="79"/>
      <c r="GVA776" s="79"/>
      <c r="GVB776" s="79"/>
      <c r="GVC776" s="79"/>
      <c r="GVD776" s="79"/>
      <c r="GVE776" s="79"/>
      <c r="GVF776" s="79"/>
      <c r="GVG776" s="79"/>
      <c r="GVH776" s="79"/>
      <c r="GVI776" s="79"/>
      <c r="GVJ776" s="79"/>
      <c r="GVK776" s="79"/>
      <c r="GVL776" s="79"/>
      <c r="GVM776" s="79"/>
      <c r="GVN776" s="79"/>
      <c r="GVO776" s="79"/>
      <c r="GVP776" s="79"/>
      <c r="GVQ776" s="79"/>
      <c r="GVR776" s="79"/>
      <c r="GVS776" s="79"/>
      <c r="GVT776" s="79"/>
      <c r="GVU776" s="79"/>
      <c r="GVV776" s="79"/>
      <c r="GVW776" s="79"/>
      <c r="GVX776" s="79"/>
      <c r="GVY776" s="79"/>
      <c r="GVZ776" s="79"/>
      <c r="GWA776" s="79"/>
      <c r="GWB776" s="79"/>
      <c r="GWC776" s="79"/>
      <c r="GWD776" s="79"/>
      <c r="GWE776" s="79"/>
      <c r="GWF776" s="79"/>
      <c r="GWG776" s="79"/>
      <c r="GWH776" s="79"/>
      <c r="GWI776" s="79"/>
      <c r="GWJ776" s="79"/>
      <c r="GWK776" s="79"/>
      <c r="GWL776" s="79"/>
      <c r="GWM776" s="79"/>
      <c r="GWN776" s="79"/>
      <c r="GWO776" s="79"/>
      <c r="GWP776" s="79"/>
      <c r="GWQ776" s="79"/>
      <c r="GWR776" s="79"/>
      <c r="GWS776" s="79"/>
      <c r="GWT776" s="79"/>
      <c r="GWU776" s="79"/>
      <c r="GWV776" s="79"/>
      <c r="GWW776" s="79"/>
      <c r="GWX776" s="79"/>
      <c r="GWY776" s="79"/>
      <c r="GWZ776" s="79"/>
      <c r="GXA776" s="79"/>
      <c r="GXB776" s="79"/>
      <c r="GXC776" s="79"/>
      <c r="GXD776" s="79"/>
      <c r="GXE776" s="79"/>
      <c r="GXF776" s="79"/>
      <c r="GXG776" s="79"/>
      <c r="GXH776" s="79"/>
      <c r="GXI776" s="79"/>
      <c r="GXJ776" s="79"/>
      <c r="GXK776" s="79"/>
      <c r="GXL776" s="79"/>
      <c r="GXM776" s="79"/>
      <c r="GXN776" s="79"/>
      <c r="GXO776" s="79"/>
      <c r="GXP776" s="79"/>
      <c r="GXQ776" s="79"/>
      <c r="GXR776" s="79"/>
      <c r="GXS776" s="79"/>
      <c r="GXT776" s="79"/>
      <c r="GXU776" s="79"/>
      <c r="GXV776" s="79"/>
      <c r="GXW776" s="79"/>
      <c r="GXX776" s="79"/>
      <c r="GXY776" s="79"/>
      <c r="GXZ776" s="79"/>
      <c r="GYA776" s="79"/>
      <c r="GYB776" s="79"/>
      <c r="GYC776" s="79"/>
      <c r="GYD776" s="79"/>
      <c r="GYE776" s="79"/>
      <c r="GYF776" s="79"/>
      <c r="GYG776" s="79"/>
      <c r="GYH776" s="79"/>
      <c r="GYI776" s="79"/>
      <c r="GYJ776" s="79"/>
      <c r="GYK776" s="79"/>
      <c r="GYL776" s="79"/>
      <c r="GYM776" s="79"/>
      <c r="GYN776" s="79"/>
      <c r="GYO776" s="79"/>
      <c r="GYP776" s="79"/>
      <c r="GYQ776" s="79"/>
      <c r="GYR776" s="79"/>
      <c r="GYS776" s="79"/>
      <c r="GYT776" s="79"/>
      <c r="GYU776" s="79"/>
      <c r="GYV776" s="79"/>
      <c r="GYW776" s="79"/>
      <c r="GYX776" s="79"/>
      <c r="GYY776" s="79"/>
      <c r="GYZ776" s="79"/>
      <c r="GZA776" s="79"/>
      <c r="GZB776" s="79"/>
      <c r="GZC776" s="79"/>
      <c r="GZD776" s="79"/>
      <c r="GZE776" s="79"/>
      <c r="GZF776" s="79"/>
      <c r="GZG776" s="79"/>
      <c r="GZH776" s="79"/>
      <c r="GZI776" s="79"/>
      <c r="GZJ776" s="79"/>
      <c r="GZK776" s="79"/>
      <c r="GZL776" s="79"/>
      <c r="GZM776" s="79"/>
      <c r="GZN776" s="79"/>
      <c r="GZO776" s="79"/>
      <c r="GZP776" s="79"/>
      <c r="GZQ776" s="79"/>
      <c r="GZR776" s="79"/>
      <c r="GZS776" s="79"/>
      <c r="GZT776" s="79"/>
      <c r="GZU776" s="79"/>
      <c r="GZV776" s="79"/>
      <c r="GZW776" s="79"/>
      <c r="GZX776" s="79"/>
      <c r="GZY776" s="79"/>
      <c r="GZZ776" s="79"/>
      <c r="HAA776" s="79"/>
      <c r="HAB776" s="79"/>
      <c r="HAC776" s="79"/>
      <c r="HAD776" s="79"/>
      <c r="HAE776" s="79"/>
      <c r="HAF776" s="79"/>
      <c r="HAG776" s="79"/>
      <c r="HAH776" s="79"/>
      <c r="HAI776" s="79"/>
      <c r="HAJ776" s="79"/>
      <c r="HAK776" s="79"/>
      <c r="HAL776" s="79"/>
      <c r="HAM776" s="79"/>
      <c r="HAN776" s="79"/>
      <c r="HAO776" s="79"/>
      <c r="HAP776" s="79"/>
      <c r="HAQ776" s="79"/>
      <c r="HAR776" s="79"/>
      <c r="HAS776" s="79"/>
      <c r="HAT776" s="79"/>
      <c r="HAU776" s="79"/>
      <c r="HAV776" s="79"/>
      <c r="HAW776" s="79"/>
      <c r="HAX776" s="79"/>
      <c r="HAY776" s="79"/>
      <c r="HAZ776" s="79"/>
      <c r="HBA776" s="79"/>
      <c r="HBB776" s="79"/>
      <c r="HBC776" s="79"/>
      <c r="HBD776" s="79"/>
      <c r="HBE776" s="79"/>
      <c r="HBF776" s="79"/>
      <c r="HBG776" s="79"/>
      <c r="HBH776" s="79"/>
      <c r="HBI776" s="79"/>
      <c r="HBJ776" s="79"/>
      <c r="HBK776" s="79"/>
      <c r="HBL776" s="79"/>
      <c r="HBM776" s="79"/>
      <c r="HBN776" s="79"/>
      <c r="HBO776" s="79"/>
      <c r="HBP776" s="79"/>
      <c r="HBQ776" s="79"/>
      <c r="HBR776" s="79"/>
      <c r="HBS776" s="79"/>
      <c r="HBT776" s="79"/>
      <c r="HBU776" s="79"/>
      <c r="HBV776" s="79"/>
      <c r="HBW776" s="79"/>
      <c r="HBX776" s="79"/>
      <c r="HBY776" s="79"/>
      <c r="HBZ776" s="79"/>
      <c r="HCA776" s="79"/>
      <c r="HCB776" s="79"/>
      <c r="HCC776" s="79"/>
      <c r="HCD776" s="79"/>
      <c r="HCE776" s="79"/>
      <c r="HCF776" s="79"/>
      <c r="HCG776" s="79"/>
      <c r="HCH776" s="79"/>
      <c r="HCI776" s="79"/>
      <c r="HCJ776" s="79"/>
      <c r="HCK776" s="79"/>
      <c r="HCL776" s="79"/>
      <c r="HCM776" s="79"/>
      <c r="HCN776" s="79"/>
      <c r="HCO776" s="79"/>
      <c r="HCP776" s="79"/>
      <c r="HCQ776" s="79"/>
      <c r="HCR776" s="79"/>
      <c r="HCS776" s="79"/>
      <c r="HCT776" s="79"/>
      <c r="HCU776" s="79"/>
      <c r="HCV776" s="79"/>
      <c r="HCW776" s="79"/>
      <c r="HCX776" s="79"/>
      <c r="HCY776" s="79"/>
      <c r="HCZ776" s="79"/>
      <c r="HDA776" s="79"/>
      <c r="HDB776" s="79"/>
      <c r="HDC776" s="79"/>
      <c r="HDD776" s="79"/>
      <c r="HDE776" s="79"/>
      <c r="HDF776" s="79"/>
      <c r="HDG776" s="79"/>
      <c r="HDH776" s="79"/>
      <c r="HDI776" s="79"/>
      <c r="HDJ776" s="79"/>
      <c r="HDK776" s="79"/>
      <c r="HDL776" s="79"/>
      <c r="HDM776" s="79"/>
      <c r="HDN776" s="79"/>
      <c r="HDO776" s="79"/>
      <c r="HDP776" s="79"/>
      <c r="HDQ776" s="79"/>
      <c r="HDR776" s="79"/>
      <c r="HDS776" s="79"/>
      <c r="HDT776" s="79"/>
      <c r="HDU776" s="79"/>
      <c r="HDV776" s="79"/>
      <c r="HDW776" s="79"/>
      <c r="HDX776" s="79"/>
      <c r="HDY776" s="79"/>
      <c r="HDZ776" s="79"/>
      <c r="HEA776" s="79"/>
      <c r="HEB776" s="79"/>
      <c r="HEC776" s="79"/>
      <c r="HED776" s="79"/>
      <c r="HEE776" s="79"/>
      <c r="HEF776" s="79"/>
      <c r="HEG776" s="79"/>
      <c r="HEH776" s="79"/>
      <c r="HEI776" s="79"/>
      <c r="HEJ776" s="79"/>
      <c r="HEK776" s="79"/>
      <c r="HEL776" s="79"/>
      <c r="HEM776" s="79"/>
      <c r="HEN776" s="79"/>
      <c r="HEO776" s="79"/>
      <c r="HEP776" s="79"/>
      <c r="HEQ776" s="79"/>
      <c r="HER776" s="79"/>
      <c r="HES776" s="79"/>
      <c r="HET776" s="79"/>
      <c r="HEU776" s="79"/>
      <c r="HEV776" s="79"/>
      <c r="HEW776" s="79"/>
      <c r="HEX776" s="79"/>
      <c r="HEY776" s="79"/>
      <c r="HEZ776" s="79"/>
      <c r="HFA776" s="79"/>
      <c r="HFB776" s="79"/>
      <c r="HFC776" s="79"/>
      <c r="HFD776" s="79"/>
      <c r="HFE776" s="79"/>
      <c r="HFF776" s="79"/>
      <c r="HFG776" s="79"/>
      <c r="HFH776" s="79"/>
      <c r="HFI776" s="79"/>
      <c r="HFJ776" s="79"/>
      <c r="HFK776" s="79"/>
      <c r="HFL776" s="79"/>
      <c r="HFM776" s="79"/>
      <c r="HFN776" s="79"/>
      <c r="HFO776" s="79"/>
      <c r="HFP776" s="79"/>
      <c r="HFQ776" s="79"/>
      <c r="HFR776" s="79"/>
      <c r="HFS776" s="79"/>
      <c r="HFT776" s="79"/>
      <c r="HFU776" s="79"/>
      <c r="HFV776" s="79"/>
      <c r="HFW776" s="79"/>
      <c r="HFX776" s="79"/>
      <c r="HFY776" s="79"/>
      <c r="HFZ776" s="79"/>
      <c r="HGA776" s="79"/>
      <c r="HGB776" s="79"/>
      <c r="HGC776" s="79"/>
      <c r="HGD776" s="79"/>
      <c r="HGE776" s="79"/>
      <c r="HGF776" s="79"/>
      <c r="HGG776" s="79"/>
      <c r="HGH776" s="79"/>
      <c r="HGI776" s="79"/>
      <c r="HGJ776" s="79"/>
      <c r="HGK776" s="79"/>
      <c r="HGL776" s="79"/>
      <c r="HGM776" s="79"/>
      <c r="HGN776" s="79"/>
      <c r="HGO776" s="79"/>
      <c r="HGP776" s="79"/>
      <c r="HGQ776" s="79"/>
      <c r="HGR776" s="79"/>
      <c r="HGS776" s="79"/>
      <c r="HGT776" s="79"/>
      <c r="HGU776" s="79"/>
      <c r="HGV776" s="79"/>
      <c r="HGW776" s="79"/>
      <c r="HGX776" s="79"/>
      <c r="HGY776" s="79"/>
      <c r="HGZ776" s="79"/>
      <c r="HHA776" s="79"/>
      <c r="HHB776" s="79"/>
      <c r="HHC776" s="79"/>
      <c r="HHD776" s="79"/>
      <c r="HHE776" s="79"/>
      <c r="HHF776" s="79"/>
      <c r="HHG776" s="79"/>
      <c r="HHH776" s="79"/>
      <c r="HHI776" s="79"/>
      <c r="HHJ776" s="79"/>
      <c r="HHK776" s="79"/>
      <c r="HHL776" s="79"/>
      <c r="HHM776" s="79"/>
      <c r="HHN776" s="79"/>
      <c r="HHO776" s="79"/>
      <c r="HHP776" s="79"/>
      <c r="HHQ776" s="79"/>
      <c r="HHR776" s="79"/>
      <c r="HHS776" s="79"/>
      <c r="HHT776" s="79"/>
      <c r="HHU776" s="79"/>
      <c r="HHV776" s="79"/>
      <c r="HHW776" s="79"/>
      <c r="HHX776" s="79"/>
      <c r="HHY776" s="79"/>
      <c r="HHZ776" s="79"/>
      <c r="HIA776" s="79"/>
      <c r="HIB776" s="79"/>
      <c r="HIC776" s="79"/>
      <c r="HID776" s="79"/>
      <c r="HIE776" s="79"/>
      <c r="HIF776" s="79"/>
      <c r="HIG776" s="79"/>
      <c r="HIH776" s="79"/>
      <c r="HII776" s="79"/>
      <c r="HIJ776" s="79"/>
      <c r="HIK776" s="79"/>
      <c r="HIL776" s="79"/>
      <c r="HIM776" s="79"/>
      <c r="HIN776" s="79"/>
      <c r="HIO776" s="79"/>
      <c r="HIP776" s="79"/>
      <c r="HIQ776" s="79"/>
      <c r="HIR776" s="79"/>
      <c r="HIS776" s="79"/>
      <c r="HIT776" s="79"/>
      <c r="HIU776" s="79"/>
      <c r="HIV776" s="79"/>
      <c r="HIW776" s="79"/>
      <c r="HIX776" s="79"/>
      <c r="HIY776" s="79"/>
      <c r="HIZ776" s="79"/>
      <c r="HJA776" s="79"/>
      <c r="HJB776" s="79"/>
      <c r="HJC776" s="79"/>
      <c r="HJD776" s="79"/>
      <c r="HJE776" s="79"/>
      <c r="HJF776" s="79"/>
      <c r="HJG776" s="79"/>
      <c r="HJH776" s="79"/>
      <c r="HJI776" s="79"/>
      <c r="HJJ776" s="79"/>
      <c r="HJK776" s="79"/>
      <c r="HJL776" s="79"/>
      <c r="HJM776" s="79"/>
      <c r="HJN776" s="79"/>
      <c r="HJO776" s="79"/>
      <c r="HJP776" s="79"/>
      <c r="HJQ776" s="79"/>
      <c r="HJR776" s="79"/>
      <c r="HJS776" s="79"/>
      <c r="HJT776" s="79"/>
      <c r="HJU776" s="79"/>
      <c r="HJV776" s="79"/>
      <c r="HJW776" s="79"/>
      <c r="HJX776" s="79"/>
      <c r="HJY776" s="79"/>
      <c r="HJZ776" s="79"/>
      <c r="HKA776" s="79"/>
      <c r="HKB776" s="79"/>
      <c r="HKC776" s="79"/>
      <c r="HKD776" s="79"/>
      <c r="HKE776" s="79"/>
      <c r="HKF776" s="79"/>
      <c r="HKG776" s="79"/>
      <c r="HKH776" s="79"/>
      <c r="HKI776" s="79"/>
      <c r="HKJ776" s="79"/>
      <c r="HKK776" s="79"/>
      <c r="HKL776" s="79"/>
      <c r="HKM776" s="79"/>
      <c r="HKN776" s="79"/>
      <c r="HKO776" s="79"/>
      <c r="HKP776" s="79"/>
      <c r="HKQ776" s="79"/>
      <c r="HKR776" s="79"/>
      <c r="HKS776" s="79"/>
      <c r="HKT776" s="79"/>
      <c r="HKU776" s="79"/>
      <c r="HKV776" s="79"/>
      <c r="HKW776" s="79"/>
      <c r="HKX776" s="79"/>
      <c r="HKY776" s="79"/>
      <c r="HKZ776" s="79"/>
      <c r="HLA776" s="79"/>
      <c r="HLB776" s="79"/>
      <c r="HLC776" s="79"/>
      <c r="HLD776" s="79"/>
      <c r="HLE776" s="79"/>
      <c r="HLF776" s="79"/>
      <c r="HLG776" s="79"/>
      <c r="HLH776" s="79"/>
      <c r="HLI776" s="79"/>
      <c r="HLJ776" s="79"/>
      <c r="HLK776" s="79"/>
      <c r="HLL776" s="79"/>
      <c r="HLM776" s="79"/>
      <c r="HLN776" s="79"/>
      <c r="HLO776" s="79"/>
      <c r="HLP776" s="79"/>
      <c r="HLQ776" s="79"/>
      <c r="HLR776" s="79"/>
      <c r="HLS776" s="79"/>
      <c r="HLT776" s="79"/>
      <c r="HLU776" s="79"/>
      <c r="HLV776" s="79"/>
      <c r="HLW776" s="79"/>
      <c r="HLX776" s="79"/>
      <c r="HLY776" s="79"/>
      <c r="HLZ776" s="79"/>
      <c r="HMA776" s="79"/>
      <c r="HMB776" s="79"/>
      <c r="HMC776" s="79"/>
      <c r="HMD776" s="79"/>
      <c r="HME776" s="79"/>
      <c r="HMF776" s="79"/>
      <c r="HMG776" s="79"/>
      <c r="HMH776" s="79"/>
      <c r="HMI776" s="79"/>
      <c r="HMJ776" s="79"/>
      <c r="HMK776" s="79"/>
      <c r="HML776" s="79"/>
      <c r="HMM776" s="79"/>
      <c r="HMN776" s="79"/>
      <c r="HMO776" s="79"/>
      <c r="HMP776" s="79"/>
      <c r="HMQ776" s="79"/>
      <c r="HMR776" s="79"/>
      <c r="HMS776" s="79"/>
      <c r="HMT776" s="79"/>
      <c r="HMU776" s="79"/>
      <c r="HMV776" s="79"/>
      <c r="HMW776" s="79"/>
      <c r="HMX776" s="79"/>
      <c r="HMY776" s="79"/>
      <c r="HMZ776" s="79"/>
      <c r="HNA776" s="79"/>
      <c r="HNB776" s="79"/>
      <c r="HNC776" s="79"/>
      <c r="HND776" s="79"/>
      <c r="HNE776" s="79"/>
      <c r="HNF776" s="79"/>
      <c r="HNG776" s="79"/>
      <c r="HNH776" s="79"/>
      <c r="HNI776" s="79"/>
      <c r="HNJ776" s="79"/>
      <c r="HNK776" s="79"/>
      <c r="HNL776" s="79"/>
      <c r="HNM776" s="79"/>
      <c r="HNN776" s="79"/>
      <c r="HNO776" s="79"/>
      <c r="HNP776" s="79"/>
      <c r="HNQ776" s="79"/>
      <c r="HNR776" s="79"/>
      <c r="HNS776" s="79"/>
      <c r="HNT776" s="79"/>
      <c r="HNU776" s="79"/>
      <c r="HNV776" s="79"/>
      <c r="HNW776" s="79"/>
      <c r="HNX776" s="79"/>
      <c r="HNY776" s="79"/>
      <c r="HNZ776" s="79"/>
      <c r="HOA776" s="79"/>
      <c r="HOB776" s="79"/>
      <c r="HOC776" s="79"/>
      <c r="HOD776" s="79"/>
      <c r="HOE776" s="79"/>
      <c r="HOF776" s="79"/>
      <c r="HOG776" s="79"/>
      <c r="HOH776" s="79"/>
      <c r="HOI776" s="79"/>
      <c r="HOJ776" s="79"/>
      <c r="HOK776" s="79"/>
      <c r="HOL776" s="79"/>
      <c r="HOM776" s="79"/>
      <c r="HON776" s="79"/>
      <c r="HOO776" s="79"/>
      <c r="HOP776" s="79"/>
      <c r="HOQ776" s="79"/>
      <c r="HOR776" s="79"/>
      <c r="HOS776" s="79"/>
      <c r="HOT776" s="79"/>
      <c r="HOU776" s="79"/>
      <c r="HOV776" s="79"/>
      <c r="HOW776" s="79"/>
      <c r="HOX776" s="79"/>
      <c r="HOY776" s="79"/>
      <c r="HOZ776" s="79"/>
      <c r="HPA776" s="79"/>
      <c r="HPB776" s="79"/>
      <c r="HPC776" s="79"/>
      <c r="HPD776" s="79"/>
      <c r="HPE776" s="79"/>
      <c r="HPF776" s="79"/>
      <c r="HPG776" s="79"/>
      <c r="HPH776" s="79"/>
      <c r="HPI776" s="79"/>
      <c r="HPJ776" s="79"/>
      <c r="HPK776" s="79"/>
      <c r="HPL776" s="79"/>
      <c r="HPM776" s="79"/>
      <c r="HPN776" s="79"/>
      <c r="HPO776" s="79"/>
      <c r="HPP776" s="79"/>
      <c r="HPQ776" s="79"/>
      <c r="HPR776" s="79"/>
      <c r="HPS776" s="79"/>
      <c r="HPT776" s="79"/>
      <c r="HPU776" s="79"/>
      <c r="HPV776" s="79"/>
      <c r="HPW776" s="79"/>
      <c r="HPX776" s="79"/>
      <c r="HPY776" s="79"/>
      <c r="HPZ776" s="79"/>
      <c r="HQA776" s="79"/>
      <c r="HQB776" s="79"/>
      <c r="HQC776" s="79"/>
      <c r="HQD776" s="79"/>
      <c r="HQE776" s="79"/>
      <c r="HQF776" s="79"/>
      <c r="HQG776" s="79"/>
      <c r="HQH776" s="79"/>
      <c r="HQI776" s="79"/>
      <c r="HQJ776" s="79"/>
      <c r="HQK776" s="79"/>
      <c r="HQL776" s="79"/>
      <c r="HQM776" s="79"/>
      <c r="HQN776" s="79"/>
      <c r="HQO776" s="79"/>
      <c r="HQP776" s="79"/>
      <c r="HQQ776" s="79"/>
      <c r="HQR776" s="79"/>
      <c r="HQS776" s="79"/>
      <c r="HQT776" s="79"/>
      <c r="HQU776" s="79"/>
      <c r="HQV776" s="79"/>
      <c r="HQW776" s="79"/>
      <c r="HQX776" s="79"/>
      <c r="HQY776" s="79"/>
      <c r="HQZ776" s="79"/>
      <c r="HRA776" s="79"/>
      <c r="HRB776" s="79"/>
      <c r="HRC776" s="79"/>
      <c r="HRD776" s="79"/>
      <c r="HRE776" s="79"/>
      <c r="HRF776" s="79"/>
      <c r="HRG776" s="79"/>
      <c r="HRH776" s="79"/>
      <c r="HRI776" s="79"/>
      <c r="HRJ776" s="79"/>
      <c r="HRK776" s="79"/>
      <c r="HRL776" s="79"/>
      <c r="HRM776" s="79"/>
      <c r="HRN776" s="79"/>
      <c r="HRO776" s="79"/>
      <c r="HRP776" s="79"/>
      <c r="HRQ776" s="79"/>
      <c r="HRR776" s="79"/>
      <c r="HRS776" s="79"/>
      <c r="HRT776" s="79"/>
      <c r="HRU776" s="79"/>
      <c r="HRV776" s="79"/>
      <c r="HRW776" s="79"/>
      <c r="HRX776" s="79"/>
      <c r="HRY776" s="79"/>
      <c r="HRZ776" s="79"/>
      <c r="HSA776" s="79"/>
      <c r="HSB776" s="79"/>
      <c r="HSC776" s="79"/>
      <c r="HSD776" s="79"/>
      <c r="HSE776" s="79"/>
      <c r="HSF776" s="79"/>
      <c r="HSG776" s="79"/>
      <c r="HSH776" s="79"/>
      <c r="HSI776" s="79"/>
      <c r="HSJ776" s="79"/>
      <c r="HSK776" s="79"/>
      <c r="HSL776" s="79"/>
      <c r="HSM776" s="79"/>
      <c r="HSN776" s="79"/>
      <c r="HSO776" s="79"/>
      <c r="HSP776" s="79"/>
      <c r="HSQ776" s="79"/>
      <c r="HSR776" s="79"/>
      <c r="HSS776" s="79"/>
      <c r="HST776" s="79"/>
      <c r="HSU776" s="79"/>
      <c r="HSV776" s="79"/>
      <c r="HSW776" s="79"/>
      <c r="HSX776" s="79"/>
      <c r="HSY776" s="79"/>
      <c r="HSZ776" s="79"/>
      <c r="HTA776" s="79"/>
      <c r="HTB776" s="79"/>
      <c r="HTC776" s="79"/>
      <c r="HTD776" s="79"/>
      <c r="HTE776" s="79"/>
      <c r="HTF776" s="79"/>
      <c r="HTG776" s="79"/>
      <c r="HTH776" s="79"/>
      <c r="HTI776" s="79"/>
      <c r="HTJ776" s="79"/>
      <c r="HTK776" s="79"/>
      <c r="HTL776" s="79"/>
      <c r="HTM776" s="79"/>
      <c r="HTN776" s="79"/>
      <c r="HTO776" s="79"/>
      <c r="HTP776" s="79"/>
      <c r="HTQ776" s="79"/>
      <c r="HTR776" s="79"/>
      <c r="HTS776" s="79"/>
      <c r="HTT776" s="79"/>
      <c r="HTU776" s="79"/>
      <c r="HTV776" s="79"/>
      <c r="HTW776" s="79"/>
      <c r="HTX776" s="79"/>
      <c r="HTY776" s="79"/>
      <c r="HTZ776" s="79"/>
      <c r="HUA776" s="79"/>
      <c r="HUB776" s="79"/>
      <c r="HUC776" s="79"/>
      <c r="HUD776" s="79"/>
      <c r="HUE776" s="79"/>
      <c r="HUF776" s="79"/>
      <c r="HUG776" s="79"/>
      <c r="HUH776" s="79"/>
      <c r="HUI776" s="79"/>
      <c r="HUJ776" s="79"/>
      <c r="HUK776" s="79"/>
      <c r="HUL776" s="79"/>
      <c r="HUM776" s="79"/>
      <c r="HUN776" s="79"/>
      <c r="HUO776" s="79"/>
      <c r="HUP776" s="79"/>
      <c r="HUQ776" s="79"/>
      <c r="HUR776" s="79"/>
      <c r="HUS776" s="79"/>
      <c r="HUT776" s="79"/>
      <c r="HUU776" s="79"/>
      <c r="HUV776" s="79"/>
      <c r="HUW776" s="79"/>
      <c r="HUX776" s="79"/>
      <c r="HUY776" s="79"/>
      <c r="HUZ776" s="79"/>
      <c r="HVA776" s="79"/>
      <c r="HVB776" s="79"/>
      <c r="HVC776" s="79"/>
      <c r="HVD776" s="79"/>
      <c r="HVE776" s="79"/>
      <c r="HVF776" s="79"/>
      <c r="HVG776" s="79"/>
      <c r="HVH776" s="79"/>
      <c r="HVI776" s="79"/>
      <c r="HVJ776" s="79"/>
      <c r="HVK776" s="79"/>
      <c r="HVL776" s="79"/>
      <c r="HVM776" s="79"/>
      <c r="HVN776" s="79"/>
      <c r="HVO776" s="79"/>
      <c r="HVP776" s="79"/>
      <c r="HVQ776" s="79"/>
      <c r="HVR776" s="79"/>
      <c r="HVS776" s="79"/>
      <c r="HVT776" s="79"/>
      <c r="HVU776" s="79"/>
      <c r="HVV776" s="79"/>
      <c r="HVW776" s="79"/>
      <c r="HVX776" s="79"/>
      <c r="HVY776" s="79"/>
      <c r="HVZ776" s="79"/>
      <c r="HWA776" s="79"/>
      <c r="HWB776" s="79"/>
      <c r="HWC776" s="79"/>
      <c r="HWD776" s="79"/>
      <c r="HWE776" s="79"/>
      <c r="HWF776" s="79"/>
      <c r="HWG776" s="79"/>
      <c r="HWH776" s="79"/>
      <c r="HWI776" s="79"/>
      <c r="HWJ776" s="79"/>
      <c r="HWK776" s="79"/>
      <c r="HWL776" s="79"/>
      <c r="HWM776" s="79"/>
      <c r="HWN776" s="79"/>
      <c r="HWO776" s="79"/>
      <c r="HWP776" s="79"/>
      <c r="HWQ776" s="79"/>
      <c r="HWR776" s="79"/>
      <c r="HWS776" s="79"/>
      <c r="HWT776" s="79"/>
      <c r="HWU776" s="79"/>
      <c r="HWV776" s="79"/>
      <c r="HWW776" s="79"/>
      <c r="HWX776" s="79"/>
      <c r="HWY776" s="79"/>
      <c r="HWZ776" s="79"/>
      <c r="HXA776" s="79"/>
      <c r="HXB776" s="79"/>
      <c r="HXC776" s="79"/>
      <c r="HXD776" s="79"/>
      <c r="HXE776" s="79"/>
      <c r="HXF776" s="79"/>
      <c r="HXG776" s="79"/>
      <c r="HXH776" s="79"/>
      <c r="HXI776" s="79"/>
      <c r="HXJ776" s="79"/>
      <c r="HXK776" s="79"/>
      <c r="HXL776" s="79"/>
      <c r="HXM776" s="79"/>
      <c r="HXN776" s="79"/>
      <c r="HXO776" s="79"/>
      <c r="HXP776" s="79"/>
      <c r="HXQ776" s="79"/>
      <c r="HXR776" s="79"/>
      <c r="HXS776" s="79"/>
      <c r="HXT776" s="79"/>
      <c r="HXU776" s="79"/>
      <c r="HXV776" s="79"/>
      <c r="HXW776" s="79"/>
      <c r="HXX776" s="79"/>
      <c r="HXY776" s="79"/>
      <c r="HXZ776" s="79"/>
      <c r="HYA776" s="79"/>
      <c r="HYB776" s="79"/>
      <c r="HYC776" s="79"/>
      <c r="HYD776" s="79"/>
      <c r="HYE776" s="79"/>
      <c r="HYF776" s="79"/>
      <c r="HYG776" s="79"/>
      <c r="HYH776" s="79"/>
      <c r="HYI776" s="79"/>
      <c r="HYJ776" s="79"/>
      <c r="HYK776" s="79"/>
      <c r="HYL776" s="79"/>
      <c r="HYM776" s="79"/>
      <c r="HYN776" s="79"/>
      <c r="HYO776" s="79"/>
      <c r="HYP776" s="79"/>
      <c r="HYQ776" s="79"/>
      <c r="HYR776" s="79"/>
      <c r="HYS776" s="79"/>
      <c r="HYT776" s="79"/>
      <c r="HYU776" s="79"/>
      <c r="HYV776" s="79"/>
      <c r="HYW776" s="79"/>
      <c r="HYX776" s="79"/>
      <c r="HYY776" s="79"/>
      <c r="HYZ776" s="79"/>
      <c r="HZA776" s="79"/>
      <c r="HZB776" s="79"/>
      <c r="HZC776" s="79"/>
      <c r="HZD776" s="79"/>
      <c r="HZE776" s="79"/>
      <c r="HZF776" s="79"/>
      <c r="HZG776" s="79"/>
      <c r="HZH776" s="79"/>
      <c r="HZI776" s="79"/>
      <c r="HZJ776" s="79"/>
      <c r="HZK776" s="79"/>
      <c r="HZL776" s="79"/>
      <c r="HZM776" s="79"/>
      <c r="HZN776" s="79"/>
      <c r="HZO776" s="79"/>
      <c r="HZP776" s="79"/>
      <c r="HZQ776" s="79"/>
      <c r="HZR776" s="79"/>
      <c r="HZS776" s="79"/>
      <c r="HZT776" s="79"/>
      <c r="HZU776" s="79"/>
      <c r="HZV776" s="79"/>
      <c r="HZW776" s="79"/>
      <c r="HZX776" s="79"/>
      <c r="HZY776" s="79"/>
      <c r="HZZ776" s="79"/>
      <c r="IAA776" s="79"/>
      <c r="IAB776" s="79"/>
      <c r="IAC776" s="79"/>
      <c r="IAD776" s="79"/>
      <c r="IAE776" s="79"/>
      <c r="IAF776" s="79"/>
      <c r="IAG776" s="79"/>
      <c r="IAH776" s="79"/>
      <c r="IAI776" s="79"/>
      <c r="IAJ776" s="79"/>
      <c r="IAK776" s="79"/>
      <c r="IAL776" s="79"/>
      <c r="IAM776" s="79"/>
      <c r="IAN776" s="79"/>
      <c r="IAO776" s="79"/>
      <c r="IAP776" s="79"/>
      <c r="IAQ776" s="79"/>
      <c r="IAR776" s="79"/>
      <c r="IAS776" s="79"/>
      <c r="IAT776" s="79"/>
      <c r="IAU776" s="79"/>
      <c r="IAV776" s="79"/>
      <c r="IAW776" s="79"/>
      <c r="IAX776" s="79"/>
      <c r="IAY776" s="79"/>
      <c r="IAZ776" s="79"/>
      <c r="IBA776" s="79"/>
      <c r="IBB776" s="79"/>
      <c r="IBC776" s="79"/>
      <c r="IBD776" s="79"/>
      <c r="IBE776" s="79"/>
      <c r="IBF776" s="79"/>
      <c r="IBG776" s="79"/>
      <c r="IBH776" s="79"/>
      <c r="IBI776" s="79"/>
      <c r="IBJ776" s="79"/>
      <c r="IBK776" s="79"/>
      <c r="IBL776" s="79"/>
      <c r="IBM776" s="79"/>
      <c r="IBN776" s="79"/>
      <c r="IBO776" s="79"/>
      <c r="IBP776" s="79"/>
      <c r="IBQ776" s="79"/>
      <c r="IBR776" s="79"/>
      <c r="IBS776" s="79"/>
      <c r="IBT776" s="79"/>
      <c r="IBU776" s="79"/>
      <c r="IBV776" s="79"/>
      <c r="IBW776" s="79"/>
      <c r="IBX776" s="79"/>
      <c r="IBY776" s="79"/>
      <c r="IBZ776" s="79"/>
      <c r="ICA776" s="79"/>
      <c r="ICB776" s="79"/>
      <c r="ICC776" s="79"/>
      <c r="ICD776" s="79"/>
      <c r="ICE776" s="79"/>
      <c r="ICF776" s="79"/>
      <c r="ICG776" s="79"/>
      <c r="ICH776" s="79"/>
      <c r="ICI776" s="79"/>
      <c r="ICJ776" s="79"/>
      <c r="ICK776" s="79"/>
      <c r="ICL776" s="79"/>
      <c r="ICM776" s="79"/>
      <c r="ICN776" s="79"/>
      <c r="ICO776" s="79"/>
      <c r="ICP776" s="79"/>
      <c r="ICQ776" s="79"/>
      <c r="ICR776" s="79"/>
      <c r="ICS776" s="79"/>
      <c r="ICT776" s="79"/>
      <c r="ICU776" s="79"/>
      <c r="ICV776" s="79"/>
      <c r="ICW776" s="79"/>
      <c r="ICX776" s="79"/>
      <c r="ICY776" s="79"/>
      <c r="ICZ776" s="79"/>
      <c r="IDA776" s="79"/>
      <c r="IDB776" s="79"/>
      <c r="IDC776" s="79"/>
      <c r="IDD776" s="79"/>
      <c r="IDE776" s="79"/>
      <c r="IDF776" s="79"/>
      <c r="IDG776" s="79"/>
      <c r="IDH776" s="79"/>
      <c r="IDI776" s="79"/>
      <c r="IDJ776" s="79"/>
      <c r="IDK776" s="79"/>
      <c r="IDL776" s="79"/>
      <c r="IDM776" s="79"/>
      <c r="IDN776" s="79"/>
      <c r="IDO776" s="79"/>
      <c r="IDP776" s="79"/>
      <c r="IDQ776" s="79"/>
      <c r="IDR776" s="79"/>
      <c r="IDS776" s="79"/>
      <c r="IDT776" s="79"/>
      <c r="IDU776" s="79"/>
      <c r="IDV776" s="79"/>
      <c r="IDW776" s="79"/>
      <c r="IDX776" s="79"/>
      <c r="IDY776" s="79"/>
      <c r="IDZ776" s="79"/>
      <c r="IEA776" s="79"/>
      <c r="IEB776" s="79"/>
      <c r="IEC776" s="79"/>
      <c r="IED776" s="79"/>
      <c r="IEE776" s="79"/>
      <c r="IEF776" s="79"/>
      <c r="IEG776" s="79"/>
      <c r="IEH776" s="79"/>
      <c r="IEI776" s="79"/>
      <c r="IEJ776" s="79"/>
      <c r="IEK776" s="79"/>
      <c r="IEL776" s="79"/>
      <c r="IEM776" s="79"/>
      <c r="IEN776" s="79"/>
      <c r="IEO776" s="79"/>
      <c r="IEP776" s="79"/>
      <c r="IEQ776" s="79"/>
      <c r="IER776" s="79"/>
      <c r="IES776" s="79"/>
      <c r="IET776" s="79"/>
      <c r="IEU776" s="79"/>
      <c r="IEV776" s="79"/>
      <c r="IEW776" s="79"/>
      <c r="IEX776" s="79"/>
      <c r="IEY776" s="79"/>
      <c r="IEZ776" s="79"/>
      <c r="IFA776" s="79"/>
      <c r="IFB776" s="79"/>
      <c r="IFC776" s="79"/>
      <c r="IFD776" s="79"/>
      <c r="IFE776" s="79"/>
      <c r="IFF776" s="79"/>
      <c r="IFG776" s="79"/>
      <c r="IFH776" s="79"/>
      <c r="IFI776" s="79"/>
      <c r="IFJ776" s="79"/>
      <c r="IFK776" s="79"/>
      <c r="IFL776" s="79"/>
      <c r="IFM776" s="79"/>
      <c r="IFN776" s="79"/>
      <c r="IFO776" s="79"/>
      <c r="IFP776" s="79"/>
      <c r="IFQ776" s="79"/>
      <c r="IFR776" s="79"/>
      <c r="IFS776" s="79"/>
      <c r="IFT776" s="79"/>
      <c r="IFU776" s="79"/>
      <c r="IFV776" s="79"/>
      <c r="IFW776" s="79"/>
      <c r="IFX776" s="79"/>
      <c r="IFY776" s="79"/>
      <c r="IFZ776" s="79"/>
      <c r="IGA776" s="79"/>
      <c r="IGB776" s="79"/>
      <c r="IGC776" s="79"/>
      <c r="IGD776" s="79"/>
      <c r="IGE776" s="79"/>
      <c r="IGF776" s="79"/>
      <c r="IGG776" s="79"/>
      <c r="IGH776" s="79"/>
      <c r="IGI776" s="79"/>
      <c r="IGJ776" s="79"/>
      <c r="IGK776" s="79"/>
      <c r="IGL776" s="79"/>
      <c r="IGM776" s="79"/>
      <c r="IGN776" s="79"/>
      <c r="IGO776" s="79"/>
      <c r="IGP776" s="79"/>
      <c r="IGQ776" s="79"/>
      <c r="IGR776" s="79"/>
      <c r="IGS776" s="79"/>
      <c r="IGT776" s="79"/>
      <c r="IGU776" s="79"/>
      <c r="IGV776" s="79"/>
      <c r="IGW776" s="79"/>
      <c r="IGX776" s="79"/>
      <c r="IGY776" s="79"/>
      <c r="IGZ776" s="79"/>
      <c r="IHA776" s="79"/>
      <c r="IHB776" s="79"/>
      <c r="IHC776" s="79"/>
      <c r="IHD776" s="79"/>
      <c r="IHE776" s="79"/>
      <c r="IHF776" s="79"/>
      <c r="IHG776" s="79"/>
      <c r="IHH776" s="79"/>
      <c r="IHI776" s="79"/>
      <c r="IHJ776" s="79"/>
      <c r="IHK776" s="79"/>
      <c r="IHL776" s="79"/>
      <c r="IHM776" s="79"/>
      <c r="IHN776" s="79"/>
      <c r="IHO776" s="79"/>
      <c r="IHP776" s="79"/>
      <c r="IHQ776" s="79"/>
      <c r="IHR776" s="79"/>
      <c r="IHS776" s="79"/>
      <c r="IHT776" s="79"/>
      <c r="IHU776" s="79"/>
      <c r="IHV776" s="79"/>
      <c r="IHW776" s="79"/>
      <c r="IHX776" s="79"/>
      <c r="IHY776" s="79"/>
      <c r="IHZ776" s="79"/>
      <c r="IIA776" s="79"/>
      <c r="IIB776" s="79"/>
      <c r="IIC776" s="79"/>
      <c r="IID776" s="79"/>
      <c r="IIE776" s="79"/>
      <c r="IIF776" s="79"/>
      <c r="IIG776" s="79"/>
      <c r="IIH776" s="79"/>
      <c r="III776" s="79"/>
      <c r="IIJ776" s="79"/>
      <c r="IIK776" s="79"/>
      <c r="IIL776" s="79"/>
      <c r="IIM776" s="79"/>
      <c r="IIN776" s="79"/>
      <c r="IIO776" s="79"/>
      <c r="IIP776" s="79"/>
      <c r="IIQ776" s="79"/>
      <c r="IIR776" s="79"/>
      <c r="IIS776" s="79"/>
      <c r="IIT776" s="79"/>
      <c r="IIU776" s="79"/>
      <c r="IIV776" s="79"/>
      <c r="IIW776" s="79"/>
      <c r="IIX776" s="79"/>
      <c r="IIY776" s="79"/>
      <c r="IIZ776" s="79"/>
      <c r="IJA776" s="79"/>
      <c r="IJB776" s="79"/>
      <c r="IJC776" s="79"/>
      <c r="IJD776" s="79"/>
      <c r="IJE776" s="79"/>
      <c r="IJF776" s="79"/>
      <c r="IJG776" s="79"/>
      <c r="IJH776" s="79"/>
      <c r="IJI776" s="79"/>
      <c r="IJJ776" s="79"/>
      <c r="IJK776" s="79"/>
      <c r="IJL776" s="79"/>
      <c r="IJM776" s="79"/>
      <c r="IJN776" s="79"/>
      <c r="IJO776" s="79"/>
      <c r="IJP776" s="79"/>
      <c r="IJQ776" s="79"/>
      <c r="IJR776" s="79"/>
      <c r="IJS776" s="79"/>
      <c r="IJT776" s="79"/>
      <c r="IJU776" s="79"/>
      <c r="IJV776" s="79"/>
      <c r="IJW776" s="79"/>
      <c r="IJX776" s="79"/>
      <c r="IJY776" s="79"/>
      <c r="IJZ776" s="79"/>
      <c r="IKA776" s="79"/>
      <c r="IKB776" s="79"/>
      <c r="IKC776" s="79"/>
      <c r="IKD776" s="79"/>
      <c r="IKE776" s="79"/>
      <c r="IKF776" s="79"/>
      <c r="IKG776" s="79"/>
      <c r="IKH776" s="79"/>
      <c r="IKI776" s="79"/>
      <c r="IKJ776" s="79"/>
      <c r="IKK776" s="79"/>
      <c r="IKL776" s="79"/>
      <c r="IKM776" s="79"/>
      <c r="IKN776" s="79"/>
      <c r="IKO776" s="79"/>
      <c r="IKP776" s="79"/>
      <c r="IKQ776" s="79"/>
      <c r="IKR776" s="79"/>
      <c r="IKS776" s="79"/>
      <c r="IKT776" s="79"/>
      <c r="IKU776" s="79"/>
      <c r="IKV776" s="79"/>
      <c r="IKW776" s="79"/>
      <c r="IKX776" s="79"/>
      <c r="IKY776" s="79"/>
      <c r="IKZ776" s="79"/>
      <c r="ILA776" s="79"/>
      <c r="ILB776" s="79"/>
      <c r="ILC776" s="79"/>
      <c r="ILD776" s="79"/>
      <c r="ILE776" s="79"/>
      <c r="ILF776" s="79"/>
      <c r="ILG776" s="79"/>
      <c r="ILH776" s="79"/>
      <c r="ILI776" s="79"/>
      <c r="ILJ776" s="79"/>
      <c r="ILK776" s="79"/>
      <c r="ILL776" s="79"/>
      <c r="ILM776" s="79"/>
      <c r="ILN776" s="79"/>
      <c r="ILO776" s="79"/>
      <c r="ILP776" s="79"/>
      <c r="ILQ776" s="79"/>
      <c r="ILR776" s="79"/>
      <c r="ILS776" s="79"/>
      <c r="ILT776" s="79"/>
      <c r="ILU776" s="79"/>
      <c r="ILV776" s="79"/>
      <c r="ILW776" s="79"/>
      <c r="ILX776" s="79"/>
      <c r="ILY776" s="79"/>
      <c r="ILZ776" s="79"/>
      <c r="IMA776" s="79"/>
      <c r="IMB776" s="79"/>
      <c r="IMC776" s="79"/>
      <c r="IMD776" s="79"/>
      <c r="IME776" s="79"/>
      <c r="IMF776" s="79"/>
      <c r="IMG776" s="79"/>
      <c r="IMH776" s="79"/>
      <c r="IMI776" s="79"/>
      <c r="IMJ776" s="79"/>
      <c r="IMK776" s="79"/>
      <c r="IML776" s="79"/>
      <c r="IMM776" s="79"/>
      <c r="IMN776" s="79"/>
      <c r="IMO776" s="79"/>
      <c r="IMP776" s="79"/>
      <c r="IMQ776" s="79"/>
      <c r="IMR776" s="79"/>
      <c r="IMS776" s="79"/>
      <c r="IMT776" s="79"/>
      <c r="IMU776" s="79"/>
      <c r="IMV776" s="79"/>
      <c r="IMW776" s="79"/>
      <c r="IMX776" s="79"/>
      <c r="IMY776" s="79"/>
      <c r="IMZ776" s="79"/>
      <c r="INA776" s="79"/>
      <c r="INB776" s="79"/>
      <c r="INC776" s="79"/>
      <c r="IND776" s="79"/>
      <c r="INE776" s="79"/>
      <c r="INF776" s="79"/>
      <c r="ING776" s="79"/>
      <c r="INH776" s="79"/>
      <c r="INI776" s="79"/>
      <c r="INJ776" s="79"/>
      <c r="INK776" s="79"/>
      <c r="INL776" s="79"/>
      <c r="INM776" s="79"/>
      <c r="INN776" s="79"/>
      <c r="INO776" s="79"/>
      <c r="INP776" s="79"/>
      <c r="INQ776" s="79"/>
      <c r="INR776" s="79"/>
      <c r="INS776" s="79"/>
      <c r="INT776" s="79"/>
      <c r="INU776" s="79"/>
      <c r="INV776" s="79"/>
      <c r="INW776" s="79"/>
      <c r="INX776" s="79"/>
      <c r="INY776" s="79"/>
      <c r="INZ776" s="79"/>
      <c r="IOA776" s="79"/>
      <c r="IOB776" s="79"/>
      <c r="IOC776" s="79"/>
      <c r="IOD776" s="79"/>
      <c r="IOE776" s="79"/>
      <c r="IOF776" s="79"/>
      <c r="IOG776" s="79"/>
      <c r="IOH776" s="79"/>
      <c r="IOI776" s="79"/>
      <c r="IOJ776" s="79"/>
      <c r="IOK776" s="79"/>
      <c r="IOL776" s="79"/>
      <c r="IOM776" s="79"/>
      <c r="ION776" s="79"/>
      <c r="IOO776" s="79"/>
      <c r="IOP776" s="79"/>
      <c r="IOQ776" s="79"/>
      <c r="IOR776" s="79"/>
      <c r="IOS776" s="79"/>
      <c r="IOT776" s="79"/>
      <c r="IOU776" s="79"/>
      <c r="IOV776" s="79"/>
      <c r="IOW776" s="79"/>
      <c r="IOX776" s="79"/>
      <c r="IOY776" s="79"/>
      <c r="IOZ776" s="79"/>
      <c r="IPA776" s="79"/>
      <c r="IPB776" s="79"/>
      <c r="IPC776" s="79"/>
      <c r="IPD776" s="79"/>
      <c r="IPE776" s="79"/>
      <c r="IPF776" s="79"/>
      <c r="IPG776" s="79"/>
      <c r="IPH776" s="79"/>
      <c r="IPI776" s="79"/>
      <c r="IPJ776" s="79"/>
      <c r="IPK776" s="79"/>
      <c r="IPL776" s="79"/>
      <c r="IPM776" s="79"/>
      <c r="IPN776" s="79"/>
      <c r="IPO776" s="79"/>
      <c r="IPP776" s="79"/>
      <c r="IPQ776" s="79"/>
      <c r="IPR776" s="79"/>
      <c r="IPS776" s="79"/>
      <c r="IPT776" s="79"/>
      <c r="IPU776" s="79"/>
      <c r="IPV776" s="79"/>
      <c r="IPW776" s="79"/>
      <c r="IPX776" s="79"/>
      <c r="IPY776" s="79"/>
      <c r="IPZ776" s="79"/>
      <c r="IQA776" s="79"/>
      <c r="IQB776" s="79"/>
      <c r="IQC776" s="79"/>
      <c r="IQD776" s="79"/>
      <c r="IQE776" s="79"/>
      <c r="IQF776" s="79"/>
      <c r="IQG776" s="79"/>
      <c r="IQH776" s="79"/>
      <c r="IQI776" s="79"/>
      <c r="IQJ776" s="79"/>
      <c r="IQK776" s="79"/>
      <c r="IQL776" s="79"/>
      <c r="IQM776" s="79"/>
      <c r="IQN776" s="79"/>
      <c r="IQO776" s="79"/>
      <c r="IQP776" s="79"/>
      <c r="IQQ776" s="79"/>
      <c r="IQR776" s="79"/>
      <c r="IQS776" s="79"/>
      <c r="IQT776" s="79"/>
      <c r="IQU776" s="79"/>
      <c r="IQV776" s="79"/>
      <c r="IQW776" s="79"/>
      <c r="IQX776" s="79"/>
      <c r="IQY776" s="79"/>
      <c r="IQZ776" s="79"/>
      <c r="IRA776" s="79"/>
      <c r="IRB776" s="79"/>
      <c r="IRC776" s="79"/>
      <c r="IRD776" s="79"/>
      <c r="IRE776" s="79"/>
      <c r="IRF776" s="79"/>
      <c r="IRG776" s="79"/>
      <c r="IRH776" s="79"/>
      <c r="IRI776" s="79"/>
      <c r="IRJ776" s="79"/>
      <c r="IRK776" s="79"/>
      <c r="IRL776" s="79"/>
      <c r="IRM776" s="79"/>
      <c r="IRN776" s="79"/>
      <c r="IRO776" s="79"/>
      <c r="IRP776" s="79"/>
      <c r="IRQ776" s="79"/>
      <c r="IRR776" s="79"/>
      <c r="IRS776" s="79"/>
      <c r="IRT776" s="79"/>
      <c r="IRU776" s="79"/>
      <c r="IRV776" s="79"/>
      <c r="IRW776" s="79"/>
      <c r="IRX776" s="79"/>
      <c r="IRY776" s="79"/>
      <c r="IRZ776" s="79"/>
      <c r="ISA776" s="79"/>
      <c r="ISB776" s="79"/>
      <c r="ISC776" s="79"/>
      <c r="ISD776" s="79"/>
      <c r="ISE776" s="79"/>
      <c r="ISF776" s="79"/>
      <c r="ISG776" s="79"/>
      <c r="ISH776" s="79"/>
      <c r="ISI776" s="79"/>
      <c r="ISJ776" s="79"/>
      <c r="ISK776" s="79"/>
      <c r="ISL776" s="79"/>
      <c r="ISM776" s="79"/>
      <c r="ISN776" s="79"/>
      <c r="ISO776" s="79"/>
      <c r="ISP776" s="79"/>
      <c r="ISQ776" s="79"/>
      <c r="ISR776" s="79"/>
      <c r="ISS776" s="79"/>
      <c r="IST776" s="79"/>
      <c r="ISU776" s="79"/>
      <c r="ISV776" s="79"/>
      <c r="ISW776" s="79"/>
      <c r="ISX776" s="79"/>
      <c r="ISY776" s="79"/>
      <c r="ISZ776" s="79"/>
      <c r="ITA776" s="79"/>
      <c r="ITB776" s="79"/>
      <c r="ITC776" s="79"/>
      <c r="ITD776" s="79"/>
      <c r="ITE776" s="79"/>
      <c r="ITF776" s="79"/>
      <c r="ITG776" s="79"/>
      <c r="ITH776" s="79"/>
      <c r="ITI776" s="79"/>
      <c r="ITJ776" s="79"/>
      <c r="ITK776" s="79"/>
      <c r="ITL776" s="79"/>
      <c r="ITM776" s="79"/>
      <c r="ITN776" s="79"/>
      <c r="ITO776" s="79"/>
      <c r="ITP776" s="79"/>
      <c r="ITQ776" s="79"/>
      <c r="ITR776" s="79"/>
      <c r="ITS776" s="79"/>
      <c r="ITT776" s="79"/>
      <c r="ITU776" s="79"/>
      <c r="ITV776" s="79"/>
      <c r="ITW776" s="79"/>
      <c r="ITX776" s="79"/>
      <c r="ITY776" s="79"/>
      <c r="ITZ776" s="79"/>
      <c r="IUA776" s="79"/>
      <c r="IUB776" s="79"/>
      <c r="IUC776" s="79"/>
      <c r="IUD776" s="79"/>
      <c r="IUE776" s="79"/>
      <c r="IUF776" s="79"/>
      <c r="IUG776" s="79"/>
      <c r="IUH776" s="79"/>
      <c r="IUI776" s="79"/>
      <c r="IUJ776" s="79"/>
      <c r="IUK776" s="79"/>
      <c r="IUL776" s="79"/>
      <c r="IUM776" s="79"/>
      <c r="IUN776" s="79"/>
      <c r="IUO776" s="79"/>
      <c r="IUP776" s="79"/>
      <c r="IUQ776" s="79"/>
      <c r="IUR776" s="79"/>
      <c r="IUS776" s="79"/>
      <c r="IUT776" s="79"/>
      <c r="IUU776" s="79"/>
      <c r="IUV776" s="79"/>
      <c r="IUW776" s="79"/>
      <c r="IUX776" s="79"/>
      <c r="IUY776" s="79"/>
      <c r="IUZ776" s="79"/>
      <c r="IVA776" s="79"/>
      <c r="IVB776" s="79"/>
      <c r="IVC776" s="79"/>
      <c r="IVD776" s="79"/>
      <c r="IVE776" s="79"/>
      <c r="IVF776" s="79"/>
      <c r="IVG776" s="79"/>
      <c r="IVH776" s="79"/>
      <c r="IVI776" s="79"/>
      <c r="IVJ776" s="79"/>
      <c r="IVK776" s="79"/>
      <c r="IVL776" s="79"/>
      <c r="IVM776" s="79"/>
      <c r="IVN776" s="79"/>
      <c r="IVO776" s="79"/>
      <c r="IVP776" s="79"/>
      <c r="IVQ776" s="79"/>
      <c r="IVR776" s="79"/>
      <c r="IVS776" s="79"/>
      <c r="IVT776" s="79"/>
      <c r="IVU776" s="79"/>
      <c r="IVV776" s="79"/>
      <c r="IVW776" s="79"/>
      <c r="IVX776" s="79"/>
      <c r="IVY776" s="79"/>
      <c r="IVZ776" s="79"/>
      <c r="IWA776" s="79"/>
      <c r="IWB776" s="79"/>
      <c r="IWC776" s="79"/>
      <c r="IWD776" s="79"/>
      <c r="IWE776" s="79"/>
      <c r="IWF776" s="79"/>
      <c r="IWG776" s="79"/>
      <c r="IWH776" s="79"/>
      <c r="IWI776" s="79"/>
      <c r="IWJ776" s="79"/>
      <c r="IWK776" s="79"/>
      <c r="IWL776" s="79"/>
      <c r="IWM776" s="79"/>
      <c r="IWN776" s="79"/>
      <c r="IWO776" s="79"/>
      <c r="IWP776" s="79"/>
      <c r="IWQ776" s="79"/>
      <c r="IWR776" s="79"/>
      <c r="IWS776" s="79"/>
      <c r="IWT776" s="79"/>
      <c r="IWU776" s="79"/>
      <c r="IWV776" s="79"/>
      <c r="IWW776" s="79"/>
      <c r="IWX776" s="79"/>
      <c r="IWY776" s="79"/>
      <c r="IWZ776" s="79"/>
      <c r="IXA776" s="79"/>
      <c r="IXB776" s="79"/>
      <c r="IXC776" s="79"/>
      <c r="IXD776" s="79"/>
      <c r="IXE776" s="79"/>
      <c r="IXF776" s="79"/>
      <c r="IXG776" s="79"/>
      <c r="IXH776" s="79"/>
      <c r="IXI776" s="79"/>
      <c r="IXJ776" s="79"/>
      <c r="IXK776" s="79"/>
      <c r="IXL776" s="79"/>
      <c r="IXM776" s="79"/>
      <c r="IXN776" s="79"/>
      <c r="IXO776" s="79"/>
      <c r="IXP776" s="79"/>
      <c r="IXQ776" s="79"/>
      <c r="IXR776" s="79"/>
      <c r="IXS776" s="79"/>
      <c r="IXT776" s="79"/>
      <c r="IXU776" s="79"/>
      <c r="IXV776" s="79"/>
      <c r="IXW776" s="79"/>
      <c r="IXX776" s="79"/>
      <c r="IXY776" s="79"/>
      <c r="IXZ776" s="79"/>
      <c r="IYA776" s="79"/>
      <c r="IYB776" s="79"/>
      <c r="IYC776" s="79"/>
      <c r="IYD776" s="79"/>
      <c r="IYE776" s="79"/>
      <c r="IYF776" s="79"/>
      <c r="IYG776" s="79"/>
      <c r="IYH776" s="79"/>
      <c r="IYI776" s="79"/>
      <c r="IYJ776" s="79"/>
      <c r="IYK776" s="79"/>
      <c r="IYL776" s="79"/>
      <c r="IYM776" s="79"/>
      <c r="IYN776" s="79"/>
      <c r="IYO776" s="79"/>
      <c r="IYP776" s="79"/>
      <c r="IYQ776" s="79"/>
      <c r="IYR776" s="79"/>
      <c r="IYS776" s="79"/>
      <c r="IYT776" s="79"/>
      <c r="IYU776" s="79"/>
      <c r="IYV776" s="79"/>
      <c r="IYW776" s="79"/>
      <c r="IYX776" s="79"/>
      <c r="IYY776" s="79"/>
      <c r="IYZ776" s="79"/>
      <c r="IZA776" s="79"/>
      <c r="IZB776" s="79"/>
      <c r="IZC776" s="79"/>
      <c r="IZD776" s="79"/>
      <c r="IZE776" s="79"/>
      <c r="IZF776" s="79"/>
      <c r="IZG776" s="79"/>
      <c r="IZH776" s="79"/>
      <c r="IZI776" s="79"/>
      <c r="IZJ776" s="79"/>
      <c r="IZK776" s="79"/>
      <c r="IZL776" s="79"/>
      <c r="IZM776" s="79"/>
      <c r="IZN776" s="79"/>
      <c r="IZO776" s="79"/>
      <c r="IZP776" s="79"/>
      <c r="IZQ776" s="79"/>
      <c r="IZR776" s="79"/>
      <c r="IZS776" s="79"/>
      <c r="IZT776" s="79"/>
      <c r="IZU776" s="79"/>
      <c r="IZV776" s="79"/>
      <c r="IZW776" s="79"/>
      <c r="IZX776" s="79"/>
      <c r="IZY776" s="79"/>
      <c r="IZZ776" s="79"/>
      <c r="JAA776" s="79"/>
      <c r="JAB776" s="79"/>
      <c r="JAC776" s="79"/>
      <c r="JAD776" s="79"/>
      <c r="JAE776" s="79"/>
      <c r="JAF776" s="79"/>
      <c r="JAG776" s="79"/>
      <c r="JAH776" s="79"/>
      <c r="JAI776" s="79"/>
      <c r="JAJ776" s="79"/>
      <c r="JAK776" s="79"/>
      <c r="JAL776" s="79"/>
      <c r="JAM776" s="79"/>
      <c r="JAN776" s="79"/>
      <c r="JAO776" s="79"/>
      <c r="JAP776" s="79"/>
      <c r="JAQ776" s="79"/>
      <c r="JAR776" s="79"/>
      <c r="JAS776" s="79"/>
      <c r="JAT776" s="79"/>
      <c r="JAU776" s="79"/>
      <c r="JAV776" s="79"/>
      <c r="JAW776" s="79"/>
      <c r="JAX776" s="79"/>
      <c r="JAY776" s="79"/>
      <c r="JAZ776" s="79"/>
      <c r="JBA776" s="79"/>
      <c r="JBB776" s="79"/>
      <c r="JBC776" s="79"/>
      <c r="JBD776" s="79"/>
      <c r="JBE776" s="79"/>
      <c r="JBF776" s="79"/>
      <c r="JBG776" s="79"/>
      <c r="JBH776" s="79"/>
      <c r="JBI776" s="79"/>
      <c r="JBJ776" s="79"/>
      <c r="JBK776" s="79"/>
      <c r="JBL776" s="79"/>
      <c r="JBM776" s="79"/>
      <c r="JBN776" s="79"/>
      <c r="JBO776" s="79"/>
      <c r="JBP776" s="79"/>
      <c r="JBQ776" s="79"/>
      <c r="JBR776" s="79"/>
      <c r="JBS776" s="79"/>
      <c r="JBT776" s="79"/>
      <c r="JBU776" s="79"/>
      <c r="JBV776" s="79"/>
      <c r="JBW776" s="79"/>
      <c r="JBX776" s="79"/>
      <c r="JBY776" s="79"/>
      <c r="JBZ776" s="79"/>
      <c r="JCA776" s="79"/>
      <c r="JCB776" s="79"/>
      <c r="JCC776" s="79"/>
      <c r="JCD776" s="79"/>
      <c r="JCE776" s="79"/>
      <c r="JCF776" s="79"/>
      <c r="JCG776" s="79"/>
      <c r="JCH776" s="79"/>
      <c r="JCI776" s="79"/>
      <c r="JCJ776" s="79"/>
      <c r="JCK776" s="79"/>
      <c r="JCL776" s="79"/>
      <c r="JCM776" s="79"/>
      <c r="JCN776" s="79"/>
      <c r="JCO776" s="79"/>
      <c r="JCP776" s="79"/>
      <c r="JCQ776" s="79"/>
      <c r="JCR776" s="79"/>
      <c r="JCS776" s="79"/>
      <c r="JCT776" s="79"/>
      <c r="JCU776" s="79"/>
      <c r="JCV776" s="79"/>
      <c r="JCW776" s="79"/>
      <c r="JCX776" s="79"/>
      <c r="JCY776" s="79"/>
      <c r="JCZ776" s="79"/>
      <c r="JDA776" s="79"/>
      <c r="JDB776" s="79"/>
      <c r="JDC776" s="79"/>
    </row>
    <row r="777" spans="1:6867" x14ac:dyDescent="0.25">
      <c r="B777" s="74" t="s">
        <v>1617</v>
      </c>
      <c r="C777" s="74" t="s">
        <v>807</v>
      </c>
      <c r="D777" s="83">
        <v>1973</v>
      </c>
      <c r="E777" s="83" t="s">
        <v>1865</v>
      </c>
      <c r="F777" s="83" t="s">
        <v>2678</v>
      </c>
      <c r="G777" s="83" t="s">
        <v>2640</v>
      </c>
      <c r="H777" s="85"/>
      <c r="I777" s="88">
        <v>110.11</v>
      </c>
      <c r="J777" s="83">
        <v>1997</v>
      </c>
      <c r="K777" s="83">
        <v>1025</v>
      </c>
    </row>
    <row r="778" spans="1:6867" x14ac:dyDescent="0.25">
      <c r="B778" s="74" t="s">
        <v>2548</v>
      </c>
      <c r="C778" s="74" t="s">
        <v>350</v>
      </c>
      <c r="D778" s="83">
        <v>1976</v>
      </c>
      <c r="E778" s="83" t="s">
        <v>2556</v>
      </c>
      <c r="F778" s="83"/>
      <c r="G778" s="83" t="s">
        <v>2640</v>
      </c>
      <c r="H778" s="85"/>
      <c r="I778" s="88">
        <v>110.18</v>
      </c>
      <c r="J778" s="83">
        <v>2001</v>
      </c>
      <c r="K778" s="83">
        <v>1023</v>
      </c>
    </row>
    <row r="779" spans="1:6867" x14ac:dyDescent="0.25">
      <c r="B779" s="74" t="s">
        <v>3783</v>
      </c>
      <c r="C779" s="74" t="s">
        <v>3784</v>
      </c>
      <c r="D779" s="83">
        <v>1976</v>
      </c>
      <c r="E779" s="83" t="s">
        <v>3695</v>
      </c>
      <c r="F779" s="83"/>
      <c r="G779" s="83" t="s">
        <v>2640</v>
      </c>
      <c r="H779" s="85"/>
      <c r="I779" s="88">
        <v>110.22</v>
      </c>
      <c r="J779" s="83">
        <v>2007</v>
      </c>
      <c r="K779" s="83">
        <v>1022</v>
      </c>
    </row>
    <row r="780" spans="1:6867" x14ac:dyDescent="0.25">
      <c r="A780">
        <v>140</v>
      </c>
      <c r="B780" s="74" t="s">
        <v>2353</v>
      </c>
      <c r="C780" s="74" t="s">
        <v>807</v>
      </c>
      <c r="D780" s="83">
        <v>1974</v>
      </c>
      <c r="E780" s="83" t="s">
        <v>2359</v>
      </c>
      <c r="F780" s="83" t="s">
        <v>2678</v>
      </c>
      <c r="G780" s="83" t="s">
        <v>2640</v>
      </c>
      <c r="H780" s="85"/>
      <c r="I780" s="88">
        <v>110.24</v>
      </c>
      <c r="J780" s="83">
        <v>1999</v>
      </c>
      <c r="K780" s="83">
        <v>1021</v>
      </c>
    </row>
    <row r="781" spans="1:6867" x14ac:dyDescent="0.25">
      <c r="B781" s="74" t="s">
        <v>3328</v>
      </c>
      <c r="C781" s="74" t="s">
        <v>682</v>
      </c>
      <c r="D781" s="83"/>
      <c r="E781" s="83" t="s">
        <v>3203</v>
      </c>
      <c r="F781" s="83"/>
      <c r="G781" s="83" t="s">
        <v>2640</v>
      </c>
      <c r="H781" s="85"/>
      <c r="I781" s="88">
        <v>110.25</v>
      </c>
      <c r="J781" s="83">
        <v>2005</v>
      </c>
      <c r="K781" s="83">
        <v>1021</v>
      </c>
    </row>
    <row r="782" spans="1:6867" x14ac:dyDescent="0.25">
      <c r="B782" s="74" t="s">
        <v>1144</v>
      </c>
      <c r="C782" s="74" t="s">
        <v>151</v>
      </c>
      <c r="D782" s="83">
        <v>1968</v>
      </c>
      <c r="E782" s="83" t="s">
        <v>1330</v>
      </c>
      <c r="F782" s="83" t="s">
        <v>2771</v>
      </c>
      <c r="G782" s="83" t="s">
        <v>2640</v>
      </c>
      <c r="H782" s="85"/>
      <c r="I782" s="88">
        <v>110.27</v>
      </c>
      <c r="J782" s="83">
        <v>1995</v>
      </c>
      <c r="K782" s="83">
        <v>1020</v>
      </c>
    </row>
    <row r="783" spans="1:6867" x14ac:dyDescent="0.25">
      <c r="B783" s="74" t="s">
        <v>2558</v>
      </c>
      <c r="C783" s="74" t="s">
        <v>2559</v>
      </c>
      <c r="D783" s="83">
        <v>1975</v>
      </c>
      <c r="E783" s="83" t="s">
        <v>3852</v>
      </c>
      <c r="F783" s="83" t="s">
        <v>2856</v>
      </c>
      <c r="G783" s="83" t="s">
        <v>2640</v>
      </c>
      <c r="H783" s="85"/>
      <c r="I783" s="88">
        <v>110.27</v>
      </c>
      <c r="J783" s="83">
        <v>2003</v>
      </c>
      <c r="K783" s="83">
        <v>1020</v>
      </c>
    </row>
    <row r="784" spans="1:6867" s="74" customFormat="1" x14ac:dyDescent="0.25">
      <c r="A784" s="79"/>
      <c r="B784" t="s">
        <v>1072</v>
      </c>
      <c r="C784" t="s">
        <v>556</v>
      </c>
      <c r="D784" s="4">
        <v>1967</v>
      </c>
      <c r="E784" s="4" t="s">
        <v>1854</v>
      </c>
      <c r="F784" s="4" t="s">
        <v>2639</v>
      </c>
      <c r="G784" s="4" t="s">
        <v>2640</v>
      </c>
      <c r="H784" s="107"/>
      <c r="I784" s="107">
        <v>110.29</v>
      </c>
      <c r="J784" s="107">
        <v>1997</v>
      </c>
      <c r="K784" s="107">
        <v>1020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  <c r="BA784" s="79"/>
      <c r="BB784" s="79"/>
      <c r="BC784" s="79"/>
      <c r="BD784" s="79"/>
      <c r="BE784" s="79"/>
      <c r="BF784" s="79"/>
      <c r="BG784" s="79"/>
      <c r="BH784" s="79"/>
      <c r="BI784" s="79"/>
      <c r="BJ784" s="79"/>
      <c r="BK784" s="79"/>
      <c r="BL784" s="79"/>
      <c r="BM784" s="79"/>
      <c r="BN784" s="79"/>
      <c r="BO784" s="79"/>
      <c r="BP784" s="79"/>
      <c r="BQ784" s="79"/>
      <c r="BR784" s="79"/>
      <c r="BS784" s="79"/>
      <c r="BT784" s="79"/>
      <c r="BU784" s="79"/>
      <c r="BV784" s="79"/>
      <c r="BW784" s="79"/>
      <c r="BX784" s="79"/>
      <c r="BY784" s="79"/>
      <c r="BZ784" s="79"/>
      <c r="CA784" s="79"/>
      <c r="CB784" s="79"/>
      <c r="CC784" s="79"/>
      <c r="CD784" s="79"/>
      <c r="CE784" s="79"/>
      <c r="CF784" s="79"/>
      <c r="CG784" s="79"/>
      <c r="CH784" s="79"/>
      <c r="CI784" s="79"/>
      <c r="CJ784" s="79"/>
      <c r="CK784" s="79"/>
      <c r="CL784" s="79"/>
      <c r="CM784" s="79"/>
      <c r="CN784" s="79"/>
      <c r="CO784" s="79"/>
      <c r="CP784" s="79"/>
      <c r="CQ784" s="79"/>
      <c r="CR784" s="79"/>
      <c r="CS784" s="79"/>
      <c r="CT784" s="79"/>
      <c r="CU784" s="79"/>
      <c r="CV784" s="79"/>
      <c r="CW784" s="79"/>
      <c r="CX784" s="79"/>
      <c r="CY784" s="79"/>
      <c r="CZ784" s="79"/>
      <c r="DA784" s="79"/>
      <c r="DB784" s="79"/>
      <c r="DC784" s="79"/>
      <c r="DD784" s="79"/>
      <c r="DE784" s="79"/>
      <c r="DF784" s="79"/>
      <c r="DG784" s="79"/>
      <c r="DH784" s="79"/>
      <c r="DI784" s="79"/>
      <c r="DJ784" s="79"/>
      <c r="DK784" s="79"/>
      <c r="DL784" s="79"/>
      <c r="DM784" s="79"/>
      <c r="DN784" s="79"/>
      <c r="DO784" s="79"/>
      <c r="DP784" s="79"/>
      <c r="DQ784" s="79"/>
      <c r="DR784" s="79"/>
      <c r="DS784" s="79"/>
      <c r="DT784" s="79"/>
      <c r="DU784" s="79"/>
      <c r="DV784" s="79"/>
      <c r="DW784" s="79"/>
      <c r="DX784" s="79"/>
      <c r="DY784" s="79"/>
      <c r="DZ784" s="79"/>
      <c r="EA784" s="79"/>
      <c r="EB784" s="79"/>
      <c r="EC784" s="79"/>
      <c r="ED784" s="79"/>
      <c r="EE784" s="79"/>
      <c r="EF784" s="79"/>
      <c r="EG784" s="79"/>
      <c r="EH784" s="79"/>
      <c r="EI784" s="79"/>
      <c r="EJ784" s="79"/>
      <c r="EK784" s="79"/>
      <c r="EL784" s="79"/>
      <c r="EM784" s="79"/>
      <c r="EN784" s="79"/>
      <c r="EO784" s="79"/>
      <c r="EP784" s="79"/>
      <c r="EQ784" s="79"/>
      <c r="ER784" s="79"/>
      <c r="ES784" s="79"/>
      <c r="ET784" s="79"/>
      <c r="EU784" s="79"/>
      <c r="EV784" s="79"/>
      <c r="EW784" s="79"/>
      <c r="EX784" s="79"/>
      <c r="EY784" s="79"/>
      <c r="EZ784" s="79"/>
      <c r="FA784" s="79"/>
      <c r="FB784" s="79"/>
      <c r="FC784" s="79"/>
      <c r="FD784" s="79"/>
      <c r="FE784" s="79"/>
      <c r="FF784" s="79"/>
      <c r="FG784" s="79"/>
      <c r="FH784" s="79"/>
      <c r="FI784" s="79"/>
      <c r="FJ784" s="79"/>
      <c r="FK784" s="79"/>
      <c r="FL784" s="79"/>
      <c r="FM784" s="79"/>
      <c r="FN784" s="79"/>
      <c r="FO784" s="79"/>
      <c r="FP784" s="79"/>
      <c r="FQ784" s="79"/>
      <c r="FR784" s="79"/>
      <c r="FS784" s="79"/>
      <c r="FT784" s="79"/>
      <c r="FU784" s="79"/>
      <c r="FV784" s="79"/>
      <c r="FW784" s="79"/>
      <c r="FX784" s="79"/>
      <c r="FY784" s="79"/>
      <c r="FZ784" s="79"/>
      <c r="GA784" s="79"/>
      <c r="GB784" s="79"/>
      <c r="GC784" s="79"/>
      <c r="GD784" s="79"/>
      <c r="GE784" s="79"/>
      <c r="GF784" s="79"/>
      <c r="GG784" s="79"/>
      <c r="GH784" s="79"/>
      <c r="GI784" s="79"/>
      <c r="GJ784" s="79"/>
      <c r="GK784" s="79"/>
      <c r="GL784" s="79"/>
      <c r="GM784" s="79"/>
      <c r="GN784" s="79"/>
      <c r="GO784" s="79"/>
      <c r="GP784" s="79"/>
      <c r="GQ784" s="79"/>
      <c r="GR784" s="79"/>
      <c r="GS784" s="79"/>
      <c r="GT784" s="79"/>
      <c r="GU784" s="79"/>
      <c r="GV784" s="79"/>
      <c r="GW784" s="79"/>
      <c r="GX784" s="79"/>
      <c r="GY784" s="79"/>
      <c r="GZ784" s="79"/>
      <c r="HA784" s="79"/>
      <c r="HB784" s="79"/>
      <c r="HC784" s="79"/>
      <c r="HD784" s="79"/>
      <c r="HE784" s="79"/>
      <c r="HF784" s="79"/>
      <c r="HG784" s="79"/>
      <c r="HH784" s="79"/>
      <c r="HI784" s="79"/>
      <c r="HJ784" s="79"/>
      <c r="HK784" s="79"/>
      <c r="HL784" s="79"/>
      <c r="HM784" s="79"/>
      <c r="HN784" s="79"/>
      <c r="HO784" s="79"/>
      <c r="HP784" s="79"/>
      <c r="HQ784" s="79"/>
      <c r="HR784" s="79"/>
      <c r="HS784" s="79"/>
      <c r="HT784" s="79"/>
      <c r="HU784" s="79"/>
      <c r="HV784" s="79"/>
      <c r="HW784" s="79"/>
      <c r="HX784" s="79"/>
      <c r="HY784" s="79"/>
      <c r="HZ784" s="79"/>
      <c r="IA784" s="79"/>
      <c r="IB784" s="79"/>
      <c r="IC784" s="79"/>
      <c r="ID784" s="79"/>
      <c r="IE784" s="79"/>
      <c r="IF784" s="79"/>
      <c r="IG784" s="79"/>
      <c r="IH784" s="79"/>
      <c r="II784" s="79"/>
      <c r="IJ784" s="79"/>
      <c r="IK784" s="79"/>
      <c r="IL784" s="79"/>
      <c r="IM784" s="79"/>
      <c r="IN784" s="79"/>
      <c r="IO784" s="79"/>
      <c r="IP784" s="79"/>
      <c r="IQ784" s="79"/>
      <c r="IR784" s="79"/>
      <c r="IS784" s="79"/>
      <c r="IT784" s="79"/>
      <c r="IU784" s="79"/>
      <c r="IV784" s="79"/>
      <c r="IW784" s="79"/>
      <c r="IX784" s="79"/>
      <c r="IY784" s="79"/>
      <c r="IZ784" s="79"/>
      <c r="JA784" s="79"/>
      <c r="JB784" s="79"/>
      <c r="JC784" s="79"/>
      <c r="JD784" s="79"/>
      <c r="JE784" s="79"/>
      <c r="JF784" s="79"/>
      <c r="JG784" s="79"/>
      <c r="JH784" s="79"/>
      <c r="JI784" s="79"/>
      <c r="JJ784" s="79"/>
      <c r="JK784" s="79"/>
      <c r="JL784" s="79"/>
      <c r="JM784" s="79"/>
      <c r="JN784" s="79"/>
      <c r="JO784" s="79"/>
      <c r="JP784" s="79"/>
      <c r="JQ784" s="79"/>
      <c r="JR784" s="79"/>
      <c r="JS784" s="79"/>
      <c r="JT784" s="79"/>
      <c r="JU784" s="79"/>
      <c r="JV784" s="79"/>
      <c r="JW784" s="79"/>
      <c r="JX784" s="79"/>
      <c r="JY784" s="79"/>
      <c r="JZ784" s="79"/>
      <c r="KA784" s="79"/>
      <c r="KB784" s="79"/>
      <c r="KC784" s="79"/>
      <c r="KD784" s="79"/>
      <c r="KE784" s="79"/>
      <c r="KF784" s="79"/>
      <c r="KG784" s="79"/>
      <c r="KH784" s="79"/>
      <c r="KI784" s="79"/>
      <c r="KJ784" s="79"/>
      <c r="KK784" s="79"/>
      <c r="KL784" s="79"/>
      <c r="KM784" s="79"/>
      <c r="KN784" s="79"/>
      <c r="KO784" s="79"/>
      <c r="KP784" s="79"/>
      <c r="KQ784" s="79"/>
      <c r="KR784" s="79"/>
      <c r="KS784" s="79"/>
      <c r="KT784" s="79"/>
      <c r="KU784" s="79"/>
      <c r="KV784" s="79"/>
      <c r="KW784" s="79"/>
      <c r="KX784" s="79"/>
      <c r="KY784" s="79"/>
      <c r="KZ784" s="79"/>
      <c r="LA784" s="79"/>
      <c r="LB784" s="79"/>
      <c r="LC784" s="79"/>
      <c r="LD784" s="79"/>
      <c r="LE784" s="79"/>
      <c r="LF784" s="79"/>
      <c r="LG784" s="79"/>
      <c r="LH784" s="79"/>
      <c r="LI784" s="79"/>
      <c r="LJ784" s="79"/>
      <c r="LK784" s="79"/>
      <c r="LL784" s="79"/>
      <c r="LM784" s="79"/>
      <c r="LN784" s="79"/>
      <c r="LO784" s="79"/>
      <c r="LP784" s="79"/>
      <c r="LQ784" s="79"/>
      <c r="LR784" s="79"/>
      <c r="LS784" s="79"/>
      <c r="LT784" s="79"/>
      <c r="LU784" s="79"/>
      <c r="LV784" s="79"/>
      <c r="LW784" s="79"/>
      <c r="LX784" s="79"/>
      <c r="LY784" s="79"/>
      <c r="LZ784" s="79"/>
      <c r="MA784" s="79"/>
      <c r="MB784" s="79"/>
      <c r="MC784" s="79"/>
      <c r="MD784" s="79"/>
      <c r="ME784" s="79"/>
      <c r="MF784" s="79"/>
      <c r="MG784" s="79"/>
      <c r="MH784" s="79"/>
      <c r="MI784" s="79"/>
      <c r="MJ784" s="79"/>
      <c r="MK784" s="79"/>
      <c r="ML784" s="79"/>
      <c r="MM784" s="79"/>
      <c r="MN784" s="79"/>
      <c r="MO784" s="79"/>
      <c r="MP784" s="79"/>
      <c r="MQ784" s="79"/>
      <c r="MR784" s="79"/>
      <c r="MS784" s="79"/>
      <c r="MT784" s="79"/>
      <c r="MU784" s="79"/>
      <c r="MV784" s="79"/>
      <c r="MW784" s="79"/>
      <c r="MX784" s="79"/>
      <c r="MY784" s="79"/>
      <c r="MZ784" s="79"/>
      <c r="NA784" s="79"/>
      <c r="NB784" s="79"/>
      <c r="NC784" s="79"/>
      <c r="ND784" s="79"/>
      <c r="NE784" s="79"/>
      <c r="NF784" s="79"/>
      <c r="NG784" s="79"/>
      <c r="NH784" s="79"/>
      <c r="NI784" s="79"/>
      <c r="NJ784" s="79"/>
      <c r="NK784" s="79"/>
      <c r="NL784" s="79"/>
      <c r="NM784" s="79"/>
      <c r="NN784" s="79"/>
      <c r="NO784" s="79"/>
      <c r="NP784" s="79"/>
      <c r="NQ784" s="79"/>
      <c r="NR784" s="79"/>
      <c r="NS784" s="79"/>
      <c r="NT784" s="79"/>
      <c r="NU784" s="79"/>
      <c r="NV784" s="79"/>
      <c r="NW784" s="79"/>
      <c r="NX784" s="79"/>
      <c r="NY784" s="79"/>
      <c r="NZ784" s="79"/>
      <c r="OA784" s="79"/>
      <c r="OB784" s="79"/>
      <c r="OC784" s="79"/>
      <c r="OD784" s="79"/>
      <c r="OE784" s="79"/>
      <c r="OF784" s="79"/>
      <c r="OG784" s="79"/>
      <c r="OH784" s="79"/>
      <c r="OI784" s="79"/>
      <c r="OJ784" s="79"/>
      <c r="OK784" s="79"/>
      <c r="OL784" s="79"/>
      <c r="OM784" s="79"/>
      <c r="ON784" s="79"/>
      <c r="OO784" s="79"/>
      <c r="OP784" s="79"/>
      <c r="OQ784" s="79"/>
      <c r="OR784" s="79"/>
      <c r="OS784" s="79"/>
      <c r="OT784" s="79"/>
      <c r="OU784" s="79"/>
      <c r="OV784" s="79"/>
      <c r="OW784" s="79"/>
      <c r="OX784" s="79"/>
      <c r="OY784" s="79"/>
      <c r="OZ784" s="79"/>
      <c r="PA784" s="79"/>
      <c r="PB784" s="79"/>
      <c r="PC784" s="79"/>
      <c r="PD784" s="79"/>
      <c r="PE784" s="79"/>
      <c r="PF784" s="79"/>
      <c r="PG784" s="79"/>
      <c r="PH784" s="79"/>
      <c r="PI784" s="79"/>
      <c r="PJ784" s="79"/>
      <c r="PK784" s="79"/>
      <c r="PL784" s="79"/>
      <c r="PM784" s="79"/>
      <c r="PN784" s="79"/>
      <c r="PO784" s="79"/>
      <c r="PP784" s="79"/>
      <c r="PQ784" s="79"/>
      <c r="PR784" s="79"/>
      <c r="PS784" s="79"/>
      <c r="PT784" s="79"/>
      <c r="PU784" s="79"/>
      <c r="PV784" s="79"/>
      <c r="PW784" s="79"/>
      <c r="PX784" s="79"/>
      <c r="PY784" s="79"/>
      <c r="PZ784" s="79"/>
      <c r="QA784" s="79"/>
      <c r="QB784" s="79"/>
      <c r="QC784" s="79"/>
      <c r="QD784" s="79"/>
      <c r="QE784" s="79"/>
      <c r="QF784" s="79"/>
      <c r="QG784" s="79"/>
      <c r="QH784" s="79"/>
      <c r="QI784" s="79"/>
      <c r="QJ784" s="79"/>
      <c r="QK784" s="79"/>
      <c r="QL784" s="79"/>
      <c r="QM784" s="79"/>
      <c r="QN784" s="79"/>
      <c r="QO784" s="79"/>
      <c r="QP784" s="79"/>
      <c r="QQ784" s="79"/>
      <c r="QR784" s="79"/>
      <c r="QS784" s="79"/>
      <c r="QT784" s="79"/>
      <c r="QU784" s="79"/>
      <c r="QV784" s="79"/>
      <c r="QW784" s="79"/>
      <c r="QX784" s="79"/>
      <c r="QY784" s="79"/>
      <c r="QZ784" s="79"/>
      <c r="RA784" s="79"/>
      <c r="RB784" s="79"/>
      <c r="RC784" s="79"/>
      <c r="RD784" s="79"/>
      <c r="RE784" s="79"/>
      <c r="RF784" s="79"/>
      <c r="RG784" s="79"/>
      <c r="RH784" s="79"/>
      <c r="RI784" s="79"/>
      <c r="RJ784" s="79"/>
      <c r="RK784" s="79"/>
      <c r="RL784" s="79"/>
      <c r="RM784" s="79"/>
      <c r="RN784" s="79"/>
      <c r="RO784" s="79"/>
      <c r="RP784" s="79"/>
      <c r="RQ784" s="79"/>
      <c r="RR784" s="79"/>
      <c r="RS784" s="79"/>
      <c r="RT784" s="79"/>
      <c r="RU784" s="79"/>
      <c r="RV784" s="79"/>
      <c r="RW784" s="79"/>
      <c r="RX784" s="79"/>
      <c r="RY784" s="79"/>
      <c r="RZ784" s="79"/>
      <c r="SA784" s="79"/>
      <c r="SB784" s="79"/>
      <c r="SC784" s="79"/>
      <c r="SD784" s="79"/>
      <c r="SE784" s="79"/>
      <c r="SF784" s="79"/>
      <c r="SG784" s="79"/>
      <c r="SH784" s="79"/>
      <c r="SI784" s="79"/>
      <c r="SJ784" s="79"/>
      <c r="SK784" s="79"/>
      <c r="SL784" s="79"/>
      <c r="SM784" s="79"/>
      <c r="SN784" s="79"/>
      <c r="SO784" s="79"/>
      <c r="SP784" s="79"/>
      <c r="SQ784" s="79"/>
      <c r="SR784" s="79"/>
      <c r="SS784" s="79"/>
      <c r="ST784" s="79"/>
      <c r="SU784" s="79"/>
      <c r="SV784" s="79"/>
      <c r="SW784" s="79"/>
      <c r="SX784" s="79"/>
      <c r="SY784" s="79"/>
      <c r="SZ784" s="79"/>
      <c r="TA784" s="79"/>
      <c r="TB784" s="79"/>
      <c r="TC784" s="79"/>
      <c r="TD784" s="79"/>
      <c r="TE784" s="79"/>
      <c r="TF784" s="79"/>
      <c r="TG784" s="79"/>
      <c r="TH784" s="79"/>
      <c r="TI784" s="79"/>
      <c r="TJ784" s="79"/>
      <c r="TK784" s="79"/>
      <c r="TL784" s="79"/>
      <c r="TM784" s="79"/>
      <c r="TN784" s="79"/>
      <c r="TO784" s="79"/>
      <c r="TP784" s="79"/>
      <c r="TQ784" s="79"/>
      <c r="TR784" s="79"/>
      <c r="TS784" s="79"/>
      <c r="TT784" s="79"/>
      <c r="TU784" s="79"/>
      <c r="TV784" s="79"/>
      <c r="TW784" s="79"/>
      <c r="TX784" s="79"/>
      <c r="TY784" s="79"/>
      <c r="TZ784" s="79"/>
      <c r="UA784" s="79"/>
      <c r="UB784" s="79"/>
      <c r="UC784" s="79"/>
      <c r="UD784" s="79"/>
      <c r="UE784" s="79"/>
      <c r="UF784" s="79"/>
      <c r="UG784" s="79"/>
      <c r="UH784" s="79"/>
      <c r="UI784" s="79"/>
      <c r="UJ784" s="79"/>
      <c r="UK784" s="79"/>
      <c r="UL784" s="79"/>
      <c r="UM784" s="79"/>
      <c r="UN784" s="79"/>
      <c r="UO784" s="79"/>
      <c r="UP784" s="79"/>
      <c r="UQ784" s="79"/>
      <c r="UR784" s="79"/>
      <c r="US784" s="79"/>
      <c r="UT784" s="79"/>
      <c r="UU784" s="79"/>
      <c r="UV784" s="79"/>
      <c r="UW784" s="79"/>
      <c r="UX784" s="79"/>
      <c r="UY784" s="79"/>
      <c r="UZ784" s="79"/>
      <c r="VA784" s="79"/>
      <c r="VB784" s="79"/>
      <c r="VC784" s="79"/>
      <c r="VD784" s="79"/>
      <c r="VE784" s="79"/>
      <c r="VF784" s="79"/>
      <c r="VG784" s="79"/>
      <c r="VH784" s="79"/>
      <c r="VI784" s="79"/>
      <c r="VJ784" s="79"/>
      <c r="VK784" s="79"/>
      <c r="VL784" s="79"/>
      <c r="VM784" s="79"/>
      <c r="VN784" s="79"/>
      <c r="VO784" s="79"/>
      <c r="VP784" s="79"/>
      <c r="VQ784" s="79"/>
      <c r="VR784" s="79"/>
      <c r="VS784" s="79"/>
      <c r="VT784" s="79"/>
      <c r="VU784" s="79"/>
      <c r="VV784" s="79"/>
      <c r="VW784" s="79"/>
      <c r="VX784" s="79"/>
      <c r="VY784" s="79"/>
      <c r="VZ784" s="79"/>
      <c r="WA784" s="79"/>
      <c r="WB784" s="79"/>
      <c r="WC784" s="79"/>
      <c r="WD784" s="79"/>
      <c r="WE784" s="79"/>
      <c r="WF784" s="79"/>
      <c r="WG784" s="79"/>
      <c r="WH784" s="79"/>
      <c r="WI784" s="79"/>
      <c r="WJ784" s="79"/>
      <c r="WK784" s="79"/>
      <c r="WL784" s="79"/>
      <c r="WM784" s="79"/>
      <c r="WN784" s="79"/>
      <c r="WO784" s="79"/>
      <c r="WP784" s="79"/>
      <c r="WQ784" s="79"/>
      <c r="WR784" s="79"/>
      <c r="WS784" s="79"/>
      <c r="WT784" s="79"/>
      <c r="WU784" s="79"/>
      <c r="WV784" s="79"/>
      <c r="WW784" s="79"/>
      <c r="WX784" s="79"/>
      <c r="WY784" s="79"/>
      <c r="WZ784" s="79"/>
      <c r="XA784" s="79"/>
      <c r="XB784" s="79"/>
      <c r="XC784" s="79"/>
      <c r="XD784" s="79"/>
      <c r="XE784" s="79"/>
      <c r="XF784" s="79"/>
      <c r="XG784" s="79"/>
      <c r="XH784" s="79"/>
      <c r="XI784" s="79"/>
      <c r="XJ784" s="79"/>
      <c r="XK784" s="79"/>
      <c r="XL784" s="79"/>
      <c r="XM784" s="79"/>
      <c r="XN784" s="79"/>
      <c r="XO784" s="79"/>
      <c r="XP784" s="79"/>
      <c r="XQ784" s="79"/>
      <c r="XR784" s="79"/>
      <c r="XS784" s="79"/>
      <c r="XT784" s="79"/>
      <c r="XU784" s="79"/>
      <c r="XV784" s="79"/>
      <c r="XW784" s="79"/>
      <c r="XX784" s="79"/>
      <c r="XY784" s="79"/>
      <c r="XZ784" s="79"/>
      <c r="YA784" s="79"/>
      <c r="YB784" s="79"/>
      <c r="YC784" s="79"/>
      <c r="YD784" s="79"/>
      <c r="YE784" s="79"/>
      <c r="YF784" s="79"/>
      <c r="YG784" s="79"/>
      <c r="YH784" s="79"/>
      <c r="YI784" s="79"/>
      <c r="YJ784" s="79"/>
      <c r="YK784" s="79"/>
      <c r="YL784" s="79"/>
      <c r="YM784" s="79"/>
      <c r="YN784" s="79"/>
      <c r="YO784" s="79"/>
      <c r="YP784" s="79"/>
      <c r="YQ784" s="79"/>
      <c r="YR784" s="79"/>
      <c r="YS784" s="79"/>
      <c r="YT784" s="79"/>
      <c r="YU784" s="79"/>
      <c r="YV784" s="79"/>
      <c r="YW784" s="79"/>
      <c r="YX784" s="79"/>
      <c r="YY784" s="79"/>
      <c r="YZ784" s="79"/>
      <c r="ZA784" s="79"/>
      <c r="ZB784" s="79"/>
      <c r="ZC784" s="79"/>
      <c r="ZD784" s="79"/>
      <c r="ZE784" s="79"/>
      <c r="ZF784" s="79"/>
      <c r="ZG784" s="79"/>
      <c r="ZH784" s="79"/>
      <c r="ZI784" s="79"/>
      <c r="ZJ784" s="79"/>
      <c r="ZK784" s="79"/>
      <c r="ZL784" s="79"/>
      <c r="ZM784" s="79"/>
      <c r="ZN784" s="79"/>
      <c r="ZO784" s="79"/>
      <c r="ZP784" s="79"/>
      <c r="ZQ784" s="79"/>
      <c r="ZR784" s="79"/>
      <c r="ZS784" s="79"/>
      <c r="ZT784" s="79"/>
      <c r="ZU784" s="79"/>
      <c r="ZV784" s="79"/>
      <c r="ZW784" s="79"/>
      <c r="ZX784" s="79"/>
      <c r="ZY784" s="79"/>
      <c r="ZZ784" s="79"/>
      <c r="AAA784" s="79"/>
      <c r="AAB784" s="79"/>
      <c r="AAC784" s="79"/>
      <c r="AAD784" s="79"/>
      <c r="AAE784" s="79"/>
      <c r="AAF784" s="79"/>
      <c r="AAG784" s="79"/>
      <c r="AAH784" s="79"/>
      <c r="AAI784" s="79"/>
      <c r="AAJ784" s="79"/>
      <c r="AAK784" s="79"/>
      <c r="AAL784" s="79"/>
      <c r="AAM784" s="79"/>
      <c r="AAN784" s="79"/>
      <c r="AAO784" s="79"/>
      <c r="AAP784" s="79"/>
      <c r="AAQ784" s="79"/>
      <c r="AAR784" s="79"/>
      <c r="AAS784" s="79"/>
      <c r="AAT784" s="79"/>
      <c r="AAU784" s="79"/>
      <c r="AAV784" s="79"/>
      <c r="AAW784" s="79"/>
      <c r="AAX784" s="79"/>
      <c r="AAY784" s="79"/>
      <c r="AAZ784" s="79"/>
      <c r="ABA784" s="79"/>
      <c r="ABB784" s="79"/>
      <c r="ABC784" s="79"/>
      <c r="ABD784" s="79"/>
      <c r="ABE784" s="79"/>
      <c r="ABF784" s="79"/>
      <c r="ABG784" s="79"/>
      <c r="ABH784" s="79"/>
      <c r="ABI784" s="79"/>
      <c r="ABJ784" s="79"/>
      <c r="ABK784" s="79"/>
      <c r="ABL784" s="79"/>
      <c r="ABM784" s="79"/>
      <c r="ABN784" s="79"/>
      <c r="ABO784" s="79"/>
      <c r="ABP784" s="79"/>
      <c r="ABQ784" s="79"/>
      <c r="ABR784" s="79"/>
      <c r="ABS784" s="79"/>
      <c r="ABT784" s="79"/>
      <c r="ABU784" s="79"/>
      <c r="ABV784" s="79"/>
      <c r="ABW784" s="79"/>
      <c r="ABX784" s="79"/>
      <c r="ABY784" s="79"/>
      <c r="ABZ784" s="79"/>
      <c r="ACA784" s="79"/>
      <c r="ACB784" s="79"/>
      <c r="ACC784" s="79"/>
      <c r="ACD784" s="79"/>
      <c r="ACE784" s="79"/>
      <c r="ACF784" s="79"/>
      <c r="ACG784" s="79"/>
      <c r="ACH784" s="79"/>
      <c r="ACI784" s="79"/>
      <c r="ACJ784" s="79"/>
      <c r="ACK784" s="79"/>
      <c r="ACL784" s="79"/>
      <c r="ACM784" s="79"/>
      <c r="ACN784" s="79"/>
      <c r="ACO784" s="79"/>
      <c r="ACP784" s="79"/>
      <c r="ACQ784" s="79"/>
      <c r="ACR784" s="79"/>
      <c r="ACS784" s="79"/>
      <c r="ACT784" s="79"/>
      <c r="ACU784" s="79"/>
      <c r="ACV784" s="79"/>
      <c r="ACW784" s="79"/>
      <c r="ACX784" s="79"/>
      <c r="ACY784" s="79"/>
      <c r="ACZ784" s="79"/>
      <c r="ADA784" s="79"/>
      <c r="ADB784" s="79"/>
      <c r="ADC784" s="79"/>
      <c r="ADD784" s="79"/>
      <c r="ADE784" s="79"/>
      <c r="ADF784" s="79"/>
      <c r="ADG784" s="79"/>
      <c r="ADH784" s="79"/>
      <c r="ADI784" s="79"/>
      <c r="ADJ784" s="79"/>
      <c r="ADK784" s="79"/>
      <c r="ADL784" s="79"/>
      <c r="ADM784" s="79"/>
      <c r="ADN784" s="79"/>
      <c r="ADO784" s="79"/>
      <c r="ADP784" s="79"/>
      <c r="ADQ784" s="79"/>
      <c r="ADR784" s="79"/>
      <c r="ADS784" s="79"/>
      <c r="ADT784" s="79"/>
      <c r="ADU784" s="79"/>
      <c r="ADV784" s="79"/>
      <c r="ADW784" s="79"/>
      <c r="ADX784" s="79"/>
      <c r="ADY784" s="79"/>
      <c r="ADZ784" s="79"/>
      <c r="AEA784" s="79"/>
      <c r="AEB784" s="79"/>
      <c r="AEC784" s="79"/>
      <c r="AED784" s="79"/>
      <c r="AEE784" s="79"/>
      <c r="AEF784" s="79"/>
      <c r="AEG784" s="79"/>
      <c r="AEH784" s="79"/>
      <c r="AEI784" s="79"/>
      <c r="AEJ784" s="79"/>
      <c r="AEK784" s="79"/>
      <c r="AEL784" s="79"/>
      <c r="AEM784" s="79"/>
      <c r="AEN784" s="79"/>
      <c r="AEO784" s="79"/>
      <c r="AEP784" s="79"/>
      <c r="AEQ784" s="79"/>
      <c r="AER784" s="79"/>
      <c r="AES784" s="79"/>
      <c r="AET784" s="79"/>
      <c r="AEU784" s="79"/>
      <c r="AEV784" s="79"/>
      <c r="AEW784" s="79"/>
      <c r="AEX784" s="79"/>
      <c r="AEY784" s="79"/>
      <c r="AEZ784" s="79"/>
      <c r="AFA784" s="79"/>
      <c r="AFB784" s="79"/>
      <c r="AFC784" s="79"/>
      <c r="AFD784" s="79"/>
      <c r="AFE784" s="79"/>
      <c r="AFF784" s="79"/>
      <c r="AFG784" s="79"/>
      <c r="AFH784" s="79"/>
      <c r="AFI784" s="79"/>
      <c r="AFJ784" s="79"/>
      <c r="AFK784" s="79"/>
      <c r="AFL784" s="79"/>
      <c r="AFM784" s="79"/>
      <c r="AFN784" s="79"/>
      <c r="AFO784" s="79"/>
      <c r="AFP784" s="79"/>
      <c r="AFQ784" s="79"/>
      <c r="AFR784" s="79"/>
      <c r="AFS784" s="79"/>
      <c r="AFT784" s="79"/>
      <c r="AFU784" s="79"/>
      <c r="AFV784" s="79"/>
      <c r="AFW784" s="79"/>
      <c r="AFX784" s="79"/>
      <c r="AFY784" s="79"/>
      <c r="AFZ784" s="79"/>
      <c r="AGA784" s="79"/>
      <c r="AGB784" s="79"/>
      <c r="AGC784" s="79"/>
      <c r="AGD784" s="79"/>
      <c r="AGE784" s="79"/>
      <c r="AGF784" s="79"/>
      <c r="AGG784" s="79"/>
      <c r="AGH784" s="79"/>
      <c r="AGI784" s="79"/>
      <c r="AGJ784" s="79"/>
      <c r="AGK784" s="79"/>
      <c r="AGL784" s="79"/>
      <c r="AGM784" s="79"/>
      <c r="AGN784" s="79"/>
      <c r="AGO784" s="79"/>
      <c r="AGP784" s="79"/>
      <c r="AGQ784" s="79"/>
      <c r="AGR784" s="79"/>
      <c r="AGS784" s="79"/>
      <c r="AGT784" s="79"/>
      <c r="AGU784" s="79"/>
      <c r="AGV784" s="79"/>
      <c r="AGW784" s="79"/>
      <c r="AGX784" s="79"/>
      <c r="AGY784" s="79"/>
      <c r="AGZ784" s="79"/>
      <c r="AHA784" s="79"/>
      <c r="AHB784" s="79"/>
      <c r="AHC784" s="79"/>
      <c r="AHD784" s="79"/>
      <c r="AHE784" s="79"/>
      <c r="AHF784" s="79"/>
      <c r="AHG784" s="79"/>
      <c r="AHH784" s="79"/>
      <c r="AHI784" s="79"/>
      <c r="AHJ784" s="79"/>
      <c r="AHK784" s="79"/>
      <c r="AHL784" s="79"/>
      <c r="AHM784" s="79"/>
      <c r="AHN784" s="79"/>
      <c r="AHO784" s="79"/>
      <c r="AHP784" s="79"/>
      <c r="AHQ784" s="79"/>
      <c r="AHR784" s="79"/>
      <c r="AHS784" s="79"/>
      <c r="AHT784" s="79"/>
      <c r="AHU784" s="79"/>
      <c r="AHV784" s="79"/>
      <c r="AHW784" s="79"/>
      <c r="AHX784" s="79"/>
      <c r="AHY784" s="79"/>
      <c r="AHZ784" s="79"/>
      <c r="AIA784" s="79"/>
      <c r="AIB784" s="79"/>
      <c r="AIC784" s="79"/>
      <c r="AID784" s="79"/>
      <c r="AIE784" s="79"/>
      <c r="AIF784" s="79"/>
      <c r="AIG784" s="79"/>
      <c r="AIH784" s="79"/>
      <c r="AII784" s="79"/>
      <c r="AIJ784" s="79"/>
      <c r="AIK784" s="79"/>
      <c r="AIL784" s="79"/>
      <c r="AIM784" s="79"/>
      <c r="AIN784" s="79"/>
      <c r="AIO784" s="79"/>
      <c r="AIP784" s="79"/>
      <c r="AIQ784" s="79"/>
      <c r="AIR784" s="79"/>
      <c r="AIS784" s="79"/>
      <c r="AIT784" s="79"/>
      <c r="AIU784" s="79"/>
      <c r="AIV784" s="79"/>
      <c r="AIW784" s="79"/>
      <c r="AIX784" s="79"/>
      <c r="AIY784" s="79"/>
      <c r="AIZ784" s="79"/>
      <c r="AJA784" s="79"/>
      <c r="AJB784" s="79"/>
      <c r="AJC784" s="79"/>
      <c r="AJD784" s="79"/>
      <c r="AJE784" s="79"/>
      <c r="AJF784" s="79"/>
      <c r="AJG784" s="79"/>
      <c r="AJH784" s="79"/>
      <c r="AJI784" s="79"/>
      <c r="AJJ784" s="79"/>
      <c r="AJK784" s="79"/>
      <c r="AJL784" s="79"/>
      <c r="AJM784" s="79"/>
      <c r="AJN784" s="79"/>
      <c r="AJO784" s="79"/>
      <c r="AJP784" s="79"/>
      <c r="AJQ784" s="79"/>
      <c r="AJR784" s="79"/>
      <c r="AJS784" s="79"/>
      <c r="AJT784" s="79"/>
      <c r="AJU784" s="79"/>
      <c r="AJV784" s="79"/>
      <c r="AJW784" s="79"/>
      <c r="AJX784" s="79"/>
      <c r="AJY784" s="79"/>
      <c r="AJZ784" s="79"/>
      <c r="AKA784" s="79"/>
      <c r="AKB784" s="79"/>
      <c r="AKC784" s="79"/>
      <c r="AKD784" s="79"/>
      <c r="AKE784" s="79"/>
      <c r="AKF784" s="79"/>
      <c r="AKG784" s="79"/>
      <c r="AKH784" s="79"/>
      <c r="AKI784" s="79"/>
      <c r="AKJ784" s="79"/>
      <c r="AKK784" s="79"/>
      <c r="AKL784" s="79"/>
      <c r="AKM784" s="79"/>
      <c r="AKN784" s="79"/>
      <c r="AKO784" s="79"/>
      <c r="AKP784" s="79"/>
      <c r="AKQ784" s="79"/>
      <c r="AKR784" s="79"/>
      <c r="AKS784" s="79"/>
      <c r="AKT784" s="79"/>
      <c r="AKU784" s="79"/>
      <c r="AKV784" s="79"/>
      <c r="AKW784" s="79"/>
      <c r="AKX784" s="79"/>
      <c r="AKY784" s="79"/>
      <c r="AKZ784" s="79"/>
      <c r="ALA784" s="79"/>
      <c r="ALB784" s="79"/>
      <c r="ALC784" s="79"/>
      <c r="ALD784" s="79"/>
      <c r="ALE784" s="79"/>
      <c r="ALF784" s="79"/>
      <c r="ALG784" s="79"/>
      <c r="ALH784" s="79"/>
      <c r="ALI784" s="79"/>
      <c r="ALJ784" s="79"/>
      <c r="ALK784" s="79"/>
      <c r="ALL784" s="79"/>
      <c r="ALM784" s="79"/>
      <c r="ALN784" s="79"/>
      <c r="ALO784" s="79"/>
      <c r="ALP784" s="79"/>
      <c r="ALQ784" s="79"/>
      <c r="ALR784" s="79"/>
      <c r="ALS784" s="79"/>
      <c r="ALT784" s="79"/>
      <c r="ALU784" s="79"/>
      <c r="ALV784" s="79"/>
      <c r="ALW784" s="79"/>
      <c r="ALX784" s="79"/>
      <c r="ALY784" s="79"/>
      <c r="ALZ784" s="79"/>
      <c r="AMA784" s="79"/>
      <c r="AMB784" s="79"/>
      <c r="AMC784" s="79"/>
      <c r="AMD784" s="79"/>
      <c r="AME784" s="79"/>
      <c r="AMF784" s="79"/>
      <c r="AMG784" s="79"/>
      <c r="AMH784" s="79"/>
      <c r="AMI784" s="79"/>
      <c r="AMJ784" s="79"/>
      <c r="AMK784" s="79"/>
      <c r="AML784" s="79"/>
      <c r="AMM784" s="79"/>
      <c r="AMN784" s="79"/>
      <c r="AMO784" s="79"/>
      <c r="AMP784" s="79"/>
      <c r="AMQ784" s="79"/>
      <c r="AMR784" s="79"/>
      <c r="AMS784" s="79"/>
      <c r="AMT784" s="79"/>
      <c r="AMU784" s="79"/>
      <c r="AMV784" s="79"/>
      <c r="AMW784" s="79"/>
      <c r="AMX784" s="79"/>
      <c r="AMY784" s="79"/>
      <c r="AMZ784" s="79"/>
      <c r="ANA784" s="79"/>
      <c r="ANB784" s="79"/>
      <c r="ANC784" s="79"/>
      <c r="AND784" s="79"/>
      <c r="ANE784" s="79"/>
      <c r="ANF784" s="79"/>
      <c r="ANG784" s="79"/>
      <c r="ANH784" s="79"/>
      <c r="ANI784" s="79"/>
      <c r="ANJ784" s="79"/>
      <c r="ANK784" s="79"/>
      <c r="ANL784" s="79"/>
      <c r="ANM784" s="79"/>
      <c r="ANN784" s="79"/>
      <c r="ANO784" s="79"/>
      <c r="ANP784" s="79"/>
      <c r="ANQ784" s="79"/>
      <c r="ANR784" s="79"/>
      <c r="ANS784" s="79"/>
      <c r="ANT784" s="79"/>
      <c r="ANU784" s="79"/>
      <c r="ANV784" s="79"/>
      <c r="ANW784" s="79"/>
      <c r="ANX784" s="79"/>
      <c r="ANY784" s="79"/>
      <c r="ANZ784" s="79"/>
      <c r="AOA784" s="79"/>
      <c r="AOB784" s="79"/>
      <c r="AOC784" s="79"/>
      <c r="AOD784" s="79"/>
      <c r="AOE784" s="79"/>
      <c r="AOF784" s="79"/>
      <c r="AOG784" s="79"/>
      <c r="AOH784" s="79"/>
      <c r="AOI784" s="79"/>
      <c r="AOJ784" s="79"/>
      <c r="AOK784" s="79"/>
      <c r="AOL784" s="79"/>
      <c r="AOM784" s="79"/>
      <c r="AON784" s="79"/>
      <c r="AOO784" s="79"/>
      <c r="AOP784" s="79"/>
      <c r="AOQ784" s="79"/>
      <c r="AOR784" s="79"/>
      <c r="AOS784" s="79"/>
      <c r="AOT784" s="79"/>
      <c r="AOU784" s="79"/>
      <c r="AOV784" s="79"/>
      <c r="AOW784" s="79"/>
      <c r="AOX784" s="79"/>
      <c r="AOY784" s="79"/>
      <c r="AOZ784" s="79"/>
      <c r="APA784" s="79"/>
      <c r="APB784" s="79"/>
      <c r="APC784" s="79"/>
      <c r="APD784" s="79"/>
      <c r="APE784" s="79"/>
      <c r="APF784" s="79"/>
      <c r="APG784" s="79"/>
      <c r="APH784" s="79"/>
      <c r="API784" s="79"/>
      <c r="APJ784" s="79"/>
      <c r="APK784" s="79"/>
      <c r="APL784" s="79"/>
      <c r="APM784" s="79"/>
      <c r="APN784" s="79"/>
      <c r="APO784" s="79"/>
      <c r="APP784" s="79"/>
      <c r="APQ784" s="79"/>
      <c r="APR784" s="79"/>
      <c r="APS784" s="79"/>
      <c r="APT784" s="79"/>
      <c r="APU784" s="79"/>
      <c r="APV784" s="79"/>
      <c r="APW784" s="79"/>
      <c r="APX784" s="79"/>
      <c r="APY784" s="79"/>
      <c r="APZ784" s="79"/>
      <c r="AQA784" s="79"/>
      <c r="AQB784" s="79"/>
      <c r="AQC784" s="79"/>
      <c r="AQD784" s="79"/>
      <c r="AQE784" s="79"/>
      <c r="AQF784" s="79"/>
      <c r="AQG784" s="79"/>
      <c r="AQH784" s="79"/>
      <c r="AQI784" s="79"/>
      <c r="AQJ784" s="79"/>
      <c r="AQK784" s="79"/>
      <c r="AQL784" s="79"/>
      <c r="AQM784" s="79"/>
      <c r="AQN784" s="79"/>
      <c r="AQO784" s="79"/>
      <c r="AQP784" s="79"/>
      <c r="AQQ784" s="79"/>
      <c r="AQR784" s="79"/>
      <c r="AQS784" s="79"/>
      <c r="AQT784" s="79"/>
      <c r="AQU784" s="79"/>
      <c r="AQV784" s="79"/>
      <c r="AQW784" s="79"/>
      <c r="AQX784" s="79"/>
      <c r="AQY784" s="79"/>
      <c r="AQZ784" s="79"/>
      <c r="ARA784" s="79"/>
      <c r="ARB784" s="79"/>
      <c r="ARC784" s="79"/>
      <c r="ARD784" s="79"/>
      <c r="ARE784" s="79"/>
      <c r="ARF784" s="79"/>
      <c r="ARG784" s="79"/>
      <c r="ARH784" s="79"/>
      <c r="ARI784" s="79"/>
      <c r="ARJ784" s="79"/>
      <c r="ARK784" s="79"/>
      <c r="ARL784" s="79"/>
      <c r="ARM784" s="79"/>
      <c r="ARN784" s="79"/>
      <c r="ARO784" s="79"/>
      <c r="ARP784" s="79"/>
      <c r="ARQ784" s="79"/>
      <c r="ARR784" s="79"/>
      <c r="ARS784" s="79"/>
      <c r="ART784" s="79"/>
      <c r="ARU784" s="79"/>
      <c r="ARV784" s="79"/>
      <c r="ARW784" s="79"/>
      <c r="ARX784" s="79"/>
      <c r="ARY784" s="79"/>
      <c r="ARZ784" s="79"/>
      <c r="ASA784" s="79"/>
      <c r="ASB784" s="79"/>
      <c r="ASC784" s="79"/>
      <c r="ASD784" s="79"/>
      <c r="ASE784" s="79"/>
      <c r="ASF784" s="79"/>
      <c r="ASG784" s="79"/>
      <c r="ASH784" s="79"/>
      <c r="ASI784" s="79"/>
      <c r="ASJ784" s="79"/>
      <c r="ASK784" s="79"/>
      <c r="ASL784" s="79"/>
      <c r="ASM784" s="79"/>
      <c r="ASN784" s="79"/>
      <c r="ASO784" s="79"/>
      <c r="ASP784" s="79"/>
      <c r="ASQ784" s="79"/>
      <c r="ASR784" s="79"/>
      <c r="ASS784" s="79"/>
      <c r="AST784" s="79"/>
      <c r="ASU784" s="79"/>
      <c r="ASV784" s="79"/>
      <c r="ASW784" s="79"/>
      <c r="ASX784" s="79"/>
      <c r="ASY784" s="79"/>
      <c r="ASZ784" s="79"/>
      <c r="ATA784" s="79"/>
      <c r="ATB784" s="79"/>
      <c r="ATC784" s="79"/>
      <c r="ATD784" s="79"/>
      <c r="ATE784" s="79"/>
      <c r="ATF784" s="79"/>
      <c r="ATG784" s="79"/>
      <c r="ATH784" s="79"/>
      <c r="ATI784" s="79"/>
      <c r="ATJ784" s="79"/>
      <c r="ATK784" s="79"/>
      <c r="ATL784" s="79"/>
      <c r="ATM784" s="79"/>
      <c r="ATN784" s="79"/>
      <c r="ATO784" s="79"/>
      <c r="ATP784" s="79"/>
      <c r="ATQ784" s="79"/>
      <c r="ATR784" s="79"/>
      <c r="ATS784" s="79"/>
      <c r="ATT784" s="79"/>
      <c r="ATU784" s="79"/>
      <c r="ATV784" s="79"/>
      <c r="ATW784" s="79"/>
      <c r="ATX784" s="79"/>
      <c r="ATY784" s="79"/>
      <c r="ATZ784" s="79"/>
      <c r="AUA784" s="79"/>
      <c r="AUB784" s="79"/>
      <c r="AUC784" s="79"/>
      <c r="AUD784" s="79"/>
      <c r="AUE784" s="79"/>
      <c r="AUF784" s="79"/>
      <c r="AUG784" s="79"/>
      <c r="AUH784" s="79"/>
      <c r="AUI784" s="79"/>
      <c r="AUJ784" s="79"/>
      <c r="AUK784" s="79"/>
      <c r="AUL784" s="79"/>
      <c r="AUM784" s="79"/>
      <c r="AUN784" s="79"/>
      <c r="AUO784" s="79"/>
      <c r="AUP784" s="79"/>
      <c r="AUQ784" s="79"/>
      <c r="AUR784" s="79"/>
      <c r="AUS784" s="79"/>
      <c r="AUT784" s="79"/>
      <c r="AUU784" s="79"/>
      <c r="AUV784" s="79"/>
      <c r="AUW784" s="79"/>
      <c r="AUX784" s="79"/>
      <c r="AUY784" s="79"/>
      <c r="AUZ784" s="79"/>
      <c r="AVA784" s="79"/>
      <c r="AVB784" s="79"/>
      <c r="AVC784" s="79"/>
      <c r="AVD784" s="79"/>
      <c r="AVE784" s="79"/>
      <c r="AVF784" s="79"/>
      <c r="AVG784" s="79"/>
      <c r="AVH784" s="79"/>
      <c r="AVI784" s="79"/>
      <c r="AVJ784" s="79"/>
      <c r="AVK784" s="79"/>
      <c r="AVL784" s="79"/>
      <c r="AVM784" s="79"/>
      <c r="AVN784" s="79"/>
      <c r="AVO784" s="79"/>
      <c r="AVP784" s="79"/>
      <c r="AVQ784" s="79"/>
      <c r="AVR784" s="79"/>
      <c r="AVS784" s="79"/>
      <c r="AVT784" s="79"/>
      <c r="AVU784" s="79"/>
      <c r="AVV784" s="79"/>
      <c r="AVW784" s="79"/>
      <c r="AVX784" s="79"/>
      <c r="AVY784" s="79"/>
      <c r="AVZ784" s="79"/>
      <c r="AWA784" s="79"/>
      <c r="AWB784" s="79"/>
      <c r="AWC784" s="79"/>
      <c r="AWD784" s="79"/>
      <c r="AWE784" s="79"/>
      <c r="AWF784" s="79"/>
      <c r="AWG784" s="79"/>
      <c r="AWH784" s="79"/>
      <c r="AWI784" s="79"/>
      <c r="AWJ784" s="79"/>
      <c r="AWK784" s="79"/>
      <c r="AWL784" s="79"/>
      <c r="AWM784" s="79"/>
      <c r="AWN784" s="79"/>
      <c r="AWO784" s="79"/>
      <c r="AWP784" s="79"/>
      <c r="AWQ784" s="79"/>
      <c r="AWR784" s="79"/>
      <c r="AWS784" s="79"/>
      <c r="AWT784" s="79"/>
      <c r="AWU784" s="79"/>
      <c r="AWV784" s="79"/>
      <c r="AWW784" s="79"/>
      <c r="AWX784" s="79"/>
      <c r="AWY784" s="79"/>
      <c r="AWZ784" s="79"/>
      <c r="AXA784" s="79"/>
      <c r="AXB784" s="79"/>
      <c r="AXC784" s="79"/>
      <c r="AXD784" s="79"/>
      <c r="AXE784" s="79"/>
      <c r="AXF784" s="79"/>
      <c r="AXG784" s="79"/>
      <c r="AXH784" s="79"/>
      <c r="AXI784" s="79"/>
      <c r="AXJ784" s="79"/>
      <c r="AXK784" s="79"/>
      <c r="AXL784" s="79"/>
      <c r="AXM784" s="79"/>
      <c r="AXN784" s="79"/>
      <c r="AXO784" s="79"/>
      <c r="AXP784" s="79"/>
      <c r="AXQ784" s="79"/>
      <c r="AXR784" s="79"/>
      <c r="AXS784" s="79"/>
      <c r="AXT784" s="79"/>
      <c r="AXU784" s="79"/>
      <c r="AXV784" s="79"/>
      <c r="AXW784" s="79"/>
      <c r="AXX784" s="79"/>
      <c r="AXY784" s="79"/>
      <c r="AXZ784" s="79"/>
      <c r="AYA784" s="79"/>
      <c r="AYB784" s="79"/>
      <c r="AYC784" s="79"/>
      <c r="AYD784" s="79"/>
      <c r="AYE784" s="79"/>
      <c r="AYF784" s="79"/>
      <c r="AYG784" s="79"/>
      <c r="AYH784" s="79"/>
      <c r="AYI784" s="79"/>
      <c r="AYJ784" s="79"/>
      <c r="AYK784" s="79"/>
      <c r="AYL784" s="79"/>
      <c r="AYM784" s="79"/>
      <c r="AYN784" s="79"/>
      <c r="AYO784" s="79"/>
      <c r="AYP784" s="79"/>
      <c r="AYQ784" s="79"/>
      <c r="AYR784" s="79"/>
      <c r="AYS784" s="79"/>
      <c r="AYT784" s="79"/>
      <c r="AYU784" s="79"/>
      <c r="AYV784" s="79"/>
      <c r="AYW784" s="79"/>
      <c r="AYX784" s="79"/>
      <c r="AYY784" s="79"/>
      <c r="AYZ784" s="79"/>
      <c r="AZA784" s="79"/>
      <c r="AZB784" s="79"/>
      <c r="AZC784" s="79"/>
      <c r="AZD784" s="79"/>
      <c r="AZE784" s="79"/>
      <c r="AZF784" s="79"/>
      <c r="AZG784" s="79"/>
      <c r="AZH784" s="79"/>
      <c r="AZI784" s="79"/>
      <c r="AZJ784" s="79"/>
      <c r="AZK784" s="79"/>
      <c r="AZL784" s="79"/>
      <c r="AZM784" s="79"/>
      <c r="AZN784" s="79"/>
      <c r="AZO784" s="79"/>
      <c r="AZP784" s="79"/>
      <c r="AZQ784" s="79"/>
      <c r="AZR784" s="79"/>
      <c r="AZS784" s="79"/>
      <c r="AZT784" s="79"/>
      <c r="AZU784" s="79"/>
      <c r="AZV784" s="79"/>
      <c r="AZW784" s="79"/>
      <c r="AZX784" s="79"/>
      <c r="AZY784" s="79"/>
      <c r="AZZ784" s="79"/>
      <c r="BAA784" s="79"/>
      <c r="BAB784" s="79"/>
      <c r="BAC784" s="79"/>
      <c r="BAD784" s="79"/>
      <c r="BAE784" s="79"/>
      <c r="BAF784" s="79"/>
      <c r="BAG784" s="79"/>
      <c r="BAH784" s="79"/>
      <c r="BAI784" s="79"/>
      <c r="BAJ784" s="79"/>
      <c r="BAK784" s="79"/>
      <c r="BAL784" s="79"/>
      <c r="BAM784" s="79"/>
      <c r="BAN784" s="79"/>
      <c r="BAO784" s="79"/>
      <c r="BAP784" s="79"/>
      <c r="BAQ784" s="79"/>
      <c r="BAR784" s="79"/>
      <c r="BAS784" s="79"/>
      <c r="BAT784" s="79"/>
      <c r="BAU784" s="79"/>
      <c r="BAV784" s="79"/>
      <c r="BAW784" s="79"/>
      <c r="BAX784" s="79"/>
      <c r="BAY784" s="79"/>
      <c r="BAZ784" s="79"/>
      <c r="BBA784" s="79"/>
      <c r="BBB784" s="79"/>
      <c r="BBC784" s="79"/>
      <c r="BBD784" s="79"/>
      <c r="BBE784" s="79"/>
      <c r="BBF784" s="79"/>
      <c r="BBG784" s="79"/>
      <c r="BBH784" s="79"/>
      <c r="BBI784" s="79"/>
      <c r="BBJ784" s="79"/>
      <c r="BBK784" s="79"/>
      <c r="BBL784" s="79"/>
      <c r="BBM784" s="79"/>
      <c r="BBN784" s="79"/>
      <c r="BBO784" s="79"/>
      <c r="BBP784" s="79"/>
      <c r="BBQ784" s="79"/>
      <c r="BBR784" s="79"/>
      <c r="BBS784" s="79"/>
      <c r="BBT784" s="79"/>
      <c r="BBU784" s="79"/>
      <c r="BBV784" s="79"/>
      <c r="BBW784" s="79"/>
      <c r="BBX784" s="79"/>
      <c r="BBY784" s="79"/>
      <c r="BBZ784" s="79"/>
      <c r="BCA784" s="79"/>
      <c r="BCB784" s="79"/>
      <c r="BCC784" s="79"/>
      <c r="BCD784" s="79"/>
      <c r="BCE784" s="79"/>
      <c r="BCF784" s="79"/>
      <c r="BCG784" s="79"/>
      <c r="BCH784" s="79"/>
      <c r="BCI784" s="79"/>
      <c r="BCJ784" s="79"/>
      <c r="BCK784" s="79"/>
      <c r="BCL784" s="79"/>
      <c r="BCM784" s="79"/>
      <c r="BCN784" s="79"/>
      <c r="BCO784" s="79"/>
      <c r="BCP784" s="79"/>
      <c r="BCQ784" s="79"/>
      <c r="BCR784" s="79"/>
      <c r="BCS784" s="79"/>
      <c r="BCT784" s="79"/>
      <c r="BCU784" s="79"/>
      <c r="BCV784" s="79"/>
      <c r="BCW784" s="79"/>
      <c r="BCX784" s="79"/>
      <c r="BCY784" s="79"/>
      <c r="BCZ784" s="79"/>
      <c r="BDA784" s="79"/>
      <c r="BDB784" s="79"/>
      <c r="BDC784" s="79"/>
      <c r="BDD784" s="79"/>
      <c r="BDE784" s="79"/>
      <c r="BDF784" s="79"/>
      <c r="BDG784" s="79"/>
      <c r="BDH784" s="79"/>
      <c r="BDI784" s="79"/>
      <c r="BDJ784" s="79"/>
      <c r="BDK784" s="79"/>
      <c r="BDL784" s="79"/>
      <c r="BDM784" s="79"/>
      <c r="BDN784" s="79"/>
      <c r="BDO784" s="79"/>
      <c r="BDP784" s="79"/>
      <c r="BDQ784" s="79"/>
      <c r="BDR784" s="79"/>
      <c r="BDS784" s="79"/>
      <c r="BDT784" s="79"/>
      <c r="BDU784" s="79"/>
      <c r="BDV784" s="79"/>
      <c r="BDW784" s="79"/>
      <c r="BDX784" s="79"/>
      <c r="BDY784" s="79"/>
      <c r="BDZ784" s="79"/>
      <c r="BEA784" s="79"/>
      <c r="BEB784" s="79"/>
      <c r="BEC784" s="79"/>
      <c r="BED784" s="79"/>
      <c r="BEE784" s="79"/>
      <c r="BEF784" s="79"/>
      <c r="BEG784" s="79"/>
      <c r="BEH784" s="79"/>
      <c r="BEI784" s="79"/>
      <c r="BEJ784" s="79"/>
      <c r="BEK784" s="79"/>
      <c r="BEL784" s="79"/>
      <c r="BEM784" s="79"/>
      <c r="BEN784" s="79"/>
      <c r="BEO784" s="79"/>
      <c r="BEP784" s="79"/>
      <c r="BEQ784" s="79"/>
      <c r="BER784" s="79"/>
      <c r="BES784" s="79"/>
      <c r="BET784" s="79"/>
      <c r="BEU784" s="79"/>
      <c r="BEV784" s="79"/>
      <c r="BEW784" s="79"/>
      <c r="BEX784" s="79"/>
      <c r="BEY784" s="79"/>
      <c r="BEZ784" s="79"/>
      <c r="BFA784" s="79"/>
      <c r="BFB784" s="79"/>
      <c r="BFC784" s="79"/>
      <c r="BFD784" s="79"/>
      <c r="BFE784" s="79"/>
      <c r="BFF784" s="79"/>
      <c r="BFG784" s="79"/>
      <c r="BFH784" s="79"/>
      <c r="BFI784" s="79"/>
      <c r="BFJ784" s="79"/>
      <c r="BFK784" s="79"/>
      <c r="BFL784" s="79"/>
      <c r="BFM784" s="79"/>
      <c r="BFN784" s="79"/>
      <c r="BFO784" s="79"/>
      <c r="BFP784" s="79"/>
      <c r="BFQ784" s="79"/>
      <c r="BFR784" s="79"/>
      <c r="BFS784" s="79"/>
      <c r="BFT784" s="79"/>
      <c r="BFU784" s="79"/>
      <c r="BFV784" s="79"/>
      <c r="BFW784" s="79"/>
      <c r="BFX784" s="79"/>
      <c r="BFY784" s="79"/>
      <c r="BFZ784" s="79"/>
      <c r="BGA784" s="79"/>
      <c r="BGB784" s="79"/>
      <c r="BGC784" s="79"/>
      <c r="BGD784" s="79"/>
      <c r="BGE784" s="79"/>
      <c r="BGF784" s="79"/>
      <c r="BGG784" s="79"/>
      <c r="BGH784" s="79"/>
      <c r="BGI784" s="79"/>
      <c r="BGJ784" s="79"/>
      <c r="BGK784" s="79"/>
      <c r="BGL784" s="79"/>
      <c r="BGM784" s="79"/>
      <c r="BGN784" s="79"/>
      <c r="BGO784" s="79"/>
      <c r="BGP784" s="79"/>
      <c r="BGQ784" s="79"/>
      <c r="BGR784" s="79"/>
      <c r="BGS784" s="79"/>
      <c r="BGT784" s="79"/>
      <c r="BGU784" s="79"/>
      <c r="BGV784" s="79"/>
      <c r="BGW784" s="79"/>
      <c r="BGX784" s="79"/>
      <c r="BGY784" s="79"/>
      <c r="BGZ784" s="79"/>
      <c r="BHA784" s="79"/>
      <c r="BHB784" s="79"/>
      <c r="BHC784" s="79"/>
      <c r="BHD784" s="79"/>
      <c r="BHE784" s="79"/>
      <c r="BHF784" s="79"/>
      <c r="BHG784" s="79"/>
      <c r="BHH784" s="79"/>
      <c r="BHI784" s="79"/>
      <c r="BHJ784" s="79"/>
      <c r="BHK784" s="79"/>
      <c r="BHL784" s="79"/>
      <c r="BHM784" s="79"/>
      <c r="BHN784" s="79"/>
      <c r="BHO784" s="79"/>
      <c r="BHP784" s="79"/>
      <c r="BHQ784" s="79"/>
      <c r="BHR784" s="79"/>
      <c r="BHS784" s="79"/>
      <c r="BHT784" s="79"/>
      <c r="BHU784" s="79"/>
      <c r="BHV784" s="79"/>
      <c r="BHW784" s="79"/>
      <c r="BHX784" s="79"/>
      <c r="BHY784" s="79"/>
      <c r="BHZ784" s="79"/>
      <c r="BIA784" s="79"/>
      <c r="BIB784" s="79"/>
      <c r="BIC784" s="79"/>
      <c r="BID784" s="79"/>
      <c r="BIE784" s="79"/>
      <c r="BIF784" s="79"/>
      <c r="BIG784" s="79"/>
      <c r="BIH784" s="79"/>
      <c r="BII784" s="79"/>
      <c r="BIJ784" s="79"/>
      <c r="BIK784" s="79"/>
      <c r="BIL784" s="79"/>
      <c r="BIM784" s="79"/>
      <c r="BIN784" s="79"/>
      <c r="BIO784" s="79"/>
      <c r="BIP784" s="79"/>
      <c r="BIQ784" s="79"/>
      <c r="BIR784" s="79"/>
      <c r="BIS784" s="79"/>
      <c r="BIT784" s="79"/>
      <c r="BIU784" s="79"/>
      <c r="BIV784" s="79"/>
      <c r="BIW784" s="79"/>
      <c r="BIX784" s="79"/>
      <c r="BIY784" s="79"/>
      <c r="BIZ784" s="79"/>
      <c r="BJA784" s="79"/>
      <c r="BJB784" s="79"/>
      <c r="BJC784" s="79"/>
      <c r="BJD784" s="79"/>
      <c r="BJE784" s="79"/>
      <c r="BJF784" s="79"/>
      <c r="BJG784" s="79"/>
      <c r="BJH784" s="79"/>
      <c r="BJI784" s="79"/>
      <c r="BJJ784" s="79"/>
      <c r="BJK784" s="79"/>
      <c r="BJL784" s="79"/>
      <c r="BJM784" s="79"/>
      <c r="BJN784" s="79"/>
      <c r="BJO784" s="79"/>
      <c r="BJP784" s="79"/>
      <c r="BJQ784" s="79"/>
      <c r="BJR784" s="79"/>
      <c r="BJS784" s="79"/>
      <c r="BJT784" s="79"/>
      <c r="BJU784" s="79"/>
      <c r="BJV784" s="79"/>
      <c r="BJW784" s="79"/>
      <c r="BJX784" s="79"/>
      <c r="BJY784" s="79"/>
      <c r="BJZ784" s="79"/>
      <c r="BKA784" s="79"/>
      <c r="BKB784" s="79"/>
      <c r="BKC784" s="79"/>
      <c r="BKD784" s="79"/>
      <c r="BKE784" s="79"/>
      <c r="BKF784" s="79"/>
      <c r="BKG784" s="79"/>
      <c r="BKH784" s="79"/>
      <c r="BKI784" s="79"/>
      <c r="BKJ784" s="79"/>
      <c r="BKK784" s="79"/>
      <c r="BKL784" s="79"/>
      <c r="BKM784" s="79"/>
      <c r="BKN784" s="79"/>
      <c r="BKO784" s="79"/>
      <c r="BKP784" s="79"/>
      <c r="BKQ784" s="79"/>
      <c r="BKR784" s="79"/>
      <c r="BKS784" s="79"/>
      <c r="BKT784" s="79"/>
      <c r="BKU784" s="79"/>
      <c r="BKV784" s="79"/>
      <c r="BKW784" s="79"/>
      <c r="BKX784" s="79"/>
      <c r="BKY784" s="79"/>
      <c r="BKZ784" s="79"/>
      <c r="BLA784" s="79"/>
      <c r="BLB784" s="79"/>
      <c r="BLC784" s="79"/>
      <c r="BLD784" s="79"/>
      <c r="BLE784" s="79"/>
      <c r="BLF784" s="79"/>
      <c r="BLG784" s="79"/>
      <c r="BLH784" s="79"/>
      <c r="BLI784" s="79"/>
      <c r="BLJ784" s="79"/>
      <c r="BLK784" s="79"/>
      <c r="BLL784" s="79"/>
      <c r="BLM784" s="79"/>
      <c r="BLN784" s="79"/>
      <c r="BLO784" s="79"/>
      <c r="BLP784" s="79"/>
      <c r="BLQ784" s="79"/>
      <c r="BLR784" s="79"/>
      <c r="BLS784" s="79"/>
      <c r="BLT784" s="79"/>
      <c r="BLU784" s="79"/>
      <c r="BLV784" s="79"/>
      <c r="BLW784" s="79"/>
      <c r="BLX784" s="79"/>
      <c r="BLY784" s="79"/>
      <c r="BLZ784" s="79"/>
      <c r="BMA784" s="79"/>
      <c r="BMB784" s="79"/>
      <c r="BMC784" s="79"/>
      <c r="BMD784" s="79"/>
      <c r="BME784" s="79"/>
      <c r="BMF784" s="79"/>
      <c r="BMG784" s="79"/>
      <c r="BMH784" s="79"/>
      <c r="BMI784" s="79"/>
      <c r="BMJ784" s="79"/>
      <c r="BMK784" s="79"/>
      <c r="BML784" s="79"/>
      <c r="BMM784" s="79"/>
      <c r="BMN784" s="79"/>
      <c r="BMO784" s="79"/>
      <c r="BMP784" s="79"/>
      <c r="BMQ784" s="79"/>
      <c r="BMR784" s="79"/>
      <c r="BMS784" s="79"/>
      <c r="BMT784" s="79"/>
      <c r="BMU784" s="79"/>
      <c r="BMV784" s="79"/>
      <c r="BMW784" s="79"/>
      <c r="BMX784" s="79"/>
      <c r="BMY784" s="79"/>
      <c r="BMZ784" s="79"/>
      <c r="BNA784" s="79"/>
      <c r="BNB784" s="79"/>
      <c r="BNC784" s="79"/>
      <c r="BND784" s="79"/>
      <c r="BNE784" s="79"/>
      <c r="BNF784" s="79"/>
      <c r="BNG784" s="79"/>
      <c r="BNH784" s="79"/>
      <c r="BNI784" s="79"/>
      <c r="BNJ784" s="79"/>
      <c r="BNK784" s="79"/>
      <c r="BNL784" s="79"/>
      <c r="BNM784" s="79"/>
      <c r="BNN784" s="79"/>
      <c r="BNO784" s="79"/>
      <c r="BNP784" s="79"/>
      <c r="BNQ784" s="79"/>
      <c r="BNR784" s="79"/>
      <c r="BNS784" s="79"/>
      <c r="BNT784" s="79"/>
      <c r="BNU784" s="79"/>
      <c r="BNV784" s="79"/>
      <c r="BNW784" s="79"/>
      <c r="BNX784" s="79"/>
      <c r="BNY784" s="79"/>
      <c r="BNZ784" s="79"/>
      <c r="BOA784" s="79"/>
      <c r="BOB784" s="79"/>
      <c r="BOC784" s="79"/>
      <c r="BOD784" s="79"/>
      <c r="BOE784" s="79"/>
      <c r="BOF784" s="79"/>
      <c r="BOG784" s="79"/>
      <c r="BOH784" s="79"/>
      <c r="BOI784" s="79"/>
      <c r="BOJ784" s="79"/>
      <c r="BOK784" s="79"/>
      <c r="BOL784" s="79"/>
      <c r="BOM784" s="79"/>
      <c r="BON784" s="79"/>
      <c r="BOO784" s="79"/>
      <c r="BOP784" s="79"/>
      <c r="BOQ784" s="79"/>
      <c r="BOR784" s="79"/>
      <c r="BOS784" s="79"/>
      <c r="BOT784" s="79"/>
      <c r="BOU784" s="79"/>
      <c r="BOV784" s="79"/>
      <c r="BOW784" s="79"/>
      <c r="BOX784" s="79"/>
      <c r="BOY784" s="79"/>
      <c r="BOZ784" s="79"/>
      <c r="BPA784" s="79"/>
      <c r="BPB784" s="79"/>
      <c r="BPC784" s="79"/>
      <c r="BPD784" s="79"/>
      <c r="BPE784" s="79"/>
      <c r="BPF784" s="79"/>
      <c r="BPG784" s="79"/>
      <c r="BPH784" s="79"/>
      <c r="BPI784" s="79"/>
      <c r="BPJ784" s="79"/>
      <c r="BPK784" s="79"/>
      <c r="BPL784" s="79"/>
      <c r="BPM784" s="79"/>
      <c r="BPN784" s="79"/>
      <c r="BPO784" s="79"/>
      <c r="BPP784" s="79"/>
      <c r="BPQ784" s="79"/>
      <c r="BPR784" s="79"/>
      <c r="BPS784" s="79"/>
      <c r="BPT784" s="79"/>
      <c r="BPU784" s="79"/>
      <c r="BPV784" s="79"/>
      <c r="BPW784" s="79"/>
      <c r="BPX784" s="79"/>
      <c r="BPY784" s="79"/>
      <c r="BPZ784" s="79"/>
      <c r="BQA784" s="79"/>
      <c r="BQB784" s="79"/>
      <c r="BQC784" s="79"/>
      <c r="BQD784" s="79"/>
      <c r="BQE784" s="79"/>
      <c r="BQF784" s="79"/>
      <c r="BQG784" s="79"/>
      <c r="BQH784" s="79"/>
      <c r="BQI784" s="79"/>
      <c r="BQJ784" s="79"/>
      <c r="BQK784" s="79"/>
      <c r="BQL784" s="79"/>
      <c r="BQM784" s="79"/>
      <c r="BQN784" s="79"/>
      <c r="BQO784" s="79"/>
      <c r="BQP784" s="79"/>
      <c r="BQQ784" s="79"/>
      <c r="BQR784" s="79"/>
      <c r="BQS784" s="79"/>
      <c r="BQT784" s="79"/>
      <c r="BQU784" s="79"/>
      <c r="BQV784" s="79"/>
      <c r="BQW784" s="79"/>
      <c r="BQX784" s="79"/>
      <c r="BQY784" s="79"/>
      <c r="BQZ784" s="79"/>
      <c r="BRA784" s="79"/>
      <c r="BRB784" s="79"/>
      <c r="BRC784" s="79"/>
      <c r="BRD784" s="79"/>
      <c r="BRE784" s="79"/>
      <c r="BRF784" s="79"/>
      <c r="BRG784" s="79"/>
      <c r="BRH784" s="79"/>
      <c r="BRI784" s="79"/>
      <c r="BRJ784" s="79"/>
      <c r="BRK784" s="79"/>
      <c r="BRL784" s="79"/>
      <c r="BRM784" s="79"/>
      <c r="BRN784" s="79"/>
      <c r="BRO784" s="79"/>
      <c r="BRP784" s="79"/>
      <c r="BRQ784" s="79"/>
      <c r="BRR784" s="79"/>
      <c r="BRS784" s="79"/>
      <c r="BRT784" s="79"/>
      <c r="BRU784" s="79"/>
      <c r="BRV784" s="79"/>
      <c r="BRW784" s="79"/>
      <c r="BRX784" s="79"/>
      <c r="BRY784" s="79"/>
      <c r="BRZ784" s="79"/>
      <c r="BSA784" s="79"/>
      <c r="BSB784" s="79"/>
      <c r="BSC784" s="79"/>
      <c r="BSD784" s="79"/>
      <c r="BSE784" s="79"/>
      <c r="BSF784" s="79"/>
      <c r="BSG784" s="79"/>
      <c r="BSH784" s="79"/>
      <c r="BSI784" s="79"/>
      <c r="BSJ784" s="79"/>
      <c r="BSK784" s="79"/>
      <c r="BSL784" s="79"/>
      <c r="BSM784" s="79"/>
      <c r="BSN784" s="79"/>
      <c r="BSO784" s="79"/>
      <c r="BSP784" s="79"/>
      <c r="BSQ784" s="79"/>
      <c r="BSR784" s="79"/>
      <c r="BSS784" s="79"/>
      <c r="BST784" s="79"/>
      <c r="BSU784" s="79"/>
      <c r="BSV784" s="79"/>
      <c r="BSW784" s="79"/>
      <c r="BSX784" s="79"/>
      <c r="BSY784" s="79"/>
      <c r="BSZ784" s="79"/>
      <c r="BTA784" s="79"/>
      <c r="BTB784" s="79"/>
      <c r="BTC784" s="79"/>
      <c r="BTD784" s="79"/>
      <c r="BTE784" s="79"/>
      <c r="BTF784" s="79"/>
      <c r="BTG784" s="79"/>
      <c r="BTH784" s="79"/>
      <c r="BTI784" s="79"/>
      <c r="BTJ784" s="79"/>
      <c r="BTK784" s="79"/>
      <c r="BTL784" s="79"/>
      <c r="BTM784" s="79"/>
      <c r="BTN784" s="79"/>
      <c r="BTO784" s="79"/>
      <c r="BTP784" s="79"/>
      <c r="BTQ784" s="79"/>
      <c r="BTR784" s="79"/>
      <c r="BTS784" s="79"/>
      <c r="BTT784" s="79"/>
      <c r="BTU784" s="79"/>
      <c r="BTV784" s="79"/>
      <c r="BTW784" s="79"/>
      <c r="BTX784" s="79"/>
      <c r="BTY784" s="79"/>
      <c r="BTZ784" s="79"/>
      <c r="BUA784" s="79"/>
      <c r="BUB784" s="79"/>
      <c r="BUC784" s="79"/>
      <c r="BUD784" s="79"/>
      <c r="BUE784" s="79"/>
      <c r="BUF784" s="79"/>
      <c r="BUG784" s="79"/>
      <c r="BUH784" s="79"/>
      <c r="BUI784" s="79"/>
      <c r="BUJ784" s="79"/>
      <c r="BUK784" s="79"/>
      <c r="BUL784" s="79"/>
      <c r="BUM784" s="79"/>
      <c r="BUN784" s="79"/>
      <c r="BUO784" s="79"/>
      <c r="BUP784" s="79"/>
      <c r="BUQ784" s="79"/>
      <c r="BUR784" s="79"/>
      <c r="BUS784" s="79"/>
      <c r="BUT784" s="79"/>
      <c r="BUU784" s="79"/>
      <c r="BUV784" s="79"/>
      <c r="BUW784" s="79"/>
      <c r="BUX784" s="79"/>
      <c r="BUY784" s="79"/>
      <c r="BUZ784" s="79"/>
      <c r="BVA784" s="79"/>
      <c r="BVB784" s="79"/>
      <c r="BVC784" s="79"/>
      <c r="BVD784" s="79"/>
      <c r="BVE784" s="79"/>
      <c r="BVF784" s="79"/>
      <c r="BVG784" s="79"/>
      <c r="BVH784" s="79"/>
      <c r="BVI784" s="79"/>
      <c r="BVJ784" s="79"/>
      <c r="BVK784" s="79"/>
      <c r="BVL784" s="79"/>
      <c r="BVM784" s="79"/>
      <c r="BVN784" s="79"/>
      <c r="BVO784" s="79"/>
      <c r="BVP784" s="79"/>
      <c r="BVQ784" s="79"/>
      <c r="BVR784" s="79"/>
      <c r="BVS784" s="79"/>
      <c r="BVT784" s="79"/>
      <c r="BVU784" s="79"/>
      <c r="BVV784" s="79"/>
      <c r="BVW784" s="79"/>
      <c r="BVX784" s="79"/>
      <c r="BVY784" s="79"/>
      <c r="BVZ784" s="79"/>
      <c r="BWA784" s="79"/>
      <c r="BWB784" s="79"/>
      <c r="BWC784" s="79"/>
      <c r="BWD784" s="79"/>
      <c r="BWE784" s="79"/>
      <c r="BWF784" s="79"/>
      <c r="BWG784" s="79"/>
      <c r="BWH784" s="79"/>
      <c r="BWI784" s="79"/>
      <c r="BWJ784" s="79"/>
      <c r="BWK784" s="79"/>
      <c r="BWL784" s="79"/>
      <c r="BWM784" s="79"/>
      <c r="BWN784" s="79"/>
      <c r="BWO784" s="79"/>
      <c r="BWP784" s="79"/>
      <c r="BWQ784" s="79"/>
      <c r="BWR784" s="79"/>
      <c r="BWS784" s="79"/>
      <c r="BWT784" s="79"/>
      <c r="BWU784" s="79"/>
      <c r="BWV784" s="79"/>
      <c r="BWW784" s="79"/>
      <c r="BWX784" s="79"/>
      <c r="BWY784" s="79"/>
      <c r="BWZ784" s="79"/>
      <c r="BXA784" s="79"/>
      <c r="BXB784" s="79"/>
      <c r="BXC784" s="79"/>
      <c r="BXD784" s="79"/>
      <c r="BXE784" s="79"/>
      <c r="BXF784" s="79"/>
      <c r="BXG784" s="79"/>
      <c r="BXH784" s="79"/>
      <c r="BXI784" s="79"/>
      <c r="BXJ784" s="79"/>
      <c r="BXK784" s="79"/>
      <c r="BXL784" s="79"/>
      <c r="BXM784" s="79"/>
      <c r="BXN784" s="79"/>
      <c r="BXO784" s="79"/>
      <c r="BXP784" s="79"/>
      <c r="BXQ784" s="79"/>
      <c r="BXR784" s="79"/>
      <c r="BXS784" s="79"/>
      <c r="BXT784" s="79"/>
      <c r="BXU784" s="79"/>
      <c r="BXV784" s="79"/>
      <c r="BXW784" s="79"/>
      <c r="BXX784" s="79"/>
      <c r="BXY784" s="79"/>
      <c r="BXZ784" s="79"/>
      <c r="BYA784" s="79"/>
      <c r="BYB784" s="79"/>
      <c r="BYC784" s="79"/>
      <c r="BYD784" s="79"/>
      <c r="BYE784" s="79"/>
      <c r="BYF784" s="79"/>
      <c r="BYG784" s="79"/>
      <c r="BYH784" s="79"/>
      <c r="BYI784" s="79"/>
      <c r="BYJ784" s="79"/>
      <c r="BYK784" s="79"/>
      <c r="BYL784" s="79"/>
      <c r="BYM784" s="79"/>
      <c r="BYN784" s="79"/>
      <c r="BYO784" s="79"/>
      <c r="BYP784" s="79"/>
      <c r="BYQ784" s="79"/>
      <c r="BYR784" s="79"/>
      <c r="BYS784" s="79"/>
      <c r="BYT784" s="79"/>
      <c r="BYU784" s="79"/>
      <c r="BYV784" s="79"/>
      <c r="BYW784" s="79"/>
      <c r="BYX784" s="79"/>
      <c r="BYY784" s="79"/>
      <c r="BYZ784" s="79"/>
      <c r="BZA784" s="79"/>
      <c r="BZB784" s="79"/>
      <c r="BZC784" s="79"/>
      <c r="BZD784" s="79"/>
      <c r="BZE784" s="79"/>
      <c r="BZF784" s="79"/>
      <c r="BZG784" s="79"/>
      <c r="BZH784" s="79"/>
      <c r="BZI784" s="79"/>
      <c r="BZJ784" s="79"/>
      <c r="BZK784" s="79"/>
      <c r="BZL784" s="79"/>
      <c r="BZM784" s="79"/>
      <c r="BZN784" s="79"/>
      <c r="BZO784" s="79"/>
      <c r="BZP784" s="79"/>
      <c r="BZQ784" s="79"/>
      <c r="BZR784" s="79"/>
      <c r="BZS784" s="79"/>
      <c r="BZT784" s="79"/>
      <c r="BZU784" s="79"/>
      <c r="BZV784" s="79"/>
      <c r="BZW784" s="79"/>
      <c r="BZX784" s="79"/>
      <c r="BZY784" s="79"/>
      <c r="BZZ784" s="79"/>
      <c r="CAA784" s="79"/>
      <c r="CAB784" s="79"/>
      <c r="CAC784" s="79"/>
      <c r="CAD784" s="79"/>
      <c r="CAE784" s="79"/>
      <c r="CAF784" s="79"/>
      <c r="CAG784" s="79"/>
      <c r="CAH784" s="79"/>
      <c r="CAI784" s="79"/>
      <c r="CAJ784" s="79"/>
      <c r="CAK784" s="79"/>
      <c r="CAL784" s="79"/>
      <c r="CAM784" s="79"/>
      <c r="CAN784" s="79"/>
      <c r="CAO784" s="79"/>
      <c r="CAP784" s="79"/>
      <c r="CAQ784" s="79"/>
      <c r="CAR784" s="79"/>
      <c r="CAS784" s="79"/>
      <c r="CAT784" s="79"/>
      <c r="CAU784" s="79"/>
      <c r="CAV784" s="79"/>
      <c r="CAW784" s="79"/>
      <c r="CAX784" s="79"/>
      <c r="CAY784" s="79"/>
      <c r="CAZ784" s="79"/>
      <c r="CBA784" s="79"/>
      <c r="CBB784" s="79"/>
      <c r="CBC784" s="79"/>
      <c r="CBD784" s="79"/>
      <c r="CBE784" s="79"/>
      <c r="CBF784" s="79"/>
      <c r="CBG784" s="79"/>
      <c r="CBH784" s="79"/>
      <c r="CBI784" s="79"/>
      <c r="CBJ784" s="79"/>
      <c r="CBK784" s="79"/>
      <c r="CBL784" s="79"/>
      <c r="CBM784" s="79"/>
      <c r="CBN784" s="79"/>
      <c r="CBO784" s="79"/>
      <c r="CBP784" s="79"/>
      <c r="CBQ784" s="79"/>
      <c r="CBR784" s="79"/>
      <c r="CBS784" s="79"/>
      <c r="CBT784" s="79"/>
      <c r="CBU784" s="79"/>
      <c r="CBV784" s="79"/>
      <c r="CBW784" s="79"/>
      <c r="CBX784" s="79"/>
      <c r="CBY784" s="79"/>
      <c r="CBZ784" s="79"/>
      <c r="CCA784" s="79"/>
      <c r="CCB784" s="79"/>
      <c r="CCC784" s="79"/>
      <c r="CCD784" s="79"/>
      <c r="CCE784" s="79"/>
      <c r="CCF784" s="79"/>
      <c r="CCG784" s="79"/>
      <c r="CCH784" s="79"/>
      <c r="CCI784" s="79"/>
      <c r="CCJ784" s="79"/>
      <c r="CCK784" s="79"/>
      <c r="CCL784" s="79"/>
      <c r="CCM784" s="79"/>
      <c r="CCN784" s="79"/>
      <c r="CCO784" s="79"/>
      <c r="CCP784" s="79"/>
      <c r="CCQ784" s="79"/>
      <c r="CCR784" s="79"/>
      <c r="CCS784" s="79"/>
      <c r="CCT784" s="79"/>
      <c r="CCU784" s="79"/>
      <c r="CCV784" s="79"/>
      <c r="CCW784" s="79"/>
      <c r="CCX784" s="79"/>
      <c r="CCY784" s="79"/>
      <c r="CCZ784" s="79"/>
      <c r="CDA784" s="79"/>
      <c r="CDB784" s="79"/>
      <c r="CDC784" s="79"/>
      <c r="CDD784" s="79"/>
      <c r="CDE784" s="79"/>
      <c r="CDF784" s="79"/>
      <c r="CDG784" s="79"/>
      <c r="CDH784" s="79"/>
      <c r="CDI784" s="79"/>
      <c r="CDJ784" s="79"/>
      <c r="CDK784" s="79"/>
      <c r="CDL784" s="79"/>
      <c r="CDM784" s="79"/>
      <c r="CDN784" s="79"/>
      <c r="CDO784" s="79"/>
      <c r="CDP784" s="79"/>
      <c r="CDQ784" s="79"/>
      <c r="CDR784" s="79"/>
      <c r="CDS784" s="79"/>
      <c r="CDT784" s="79"/>
      <c r="CDU784" s="79"/>
      <c r="CDV784" s="79"/>
      <c r="CDW784" s="79"/>
      <c r="CDX784" s="79"/>
      <c r="CDY784" s="79"/>
      <c r="CDZ784" s="79"/>
      <c r="CEA784" s="79"/>
      <c r="CEB784" s="79"/>
      <c r="CEC784" s="79"/>
      <c r="CED784" s="79"/>
      <c r="CEE784" s="79"/>
      <c r="CEF784" s="79"/>
      <c r="CEG784" s="79"/>
      <c r="CEH784" s="79"/>
      <c r="CEI784" s="79"/>
      <c r="CEJ784" s="79"/>
      <c r="CEK784" s="79"/>
      <c r="CEL784" s="79"/>
      <c r="CEM784" s="79"/>
      <c r="CEN784" s="79"/>
      <c r="CEO784" s="79"/>
      <c r="CEP784" s="79"/>
      <c r="CEQ784" s="79"/>
      <c r="CER784" s="79"/>
      <c r="CES784" s="79"/>
      <c r="CET784" s="79"/>
      <c r="CEU784" s="79"/>
      <c r="CEV784" s="79"/>
      <c r="CEW784" s="79"/>
      <c r="CEX784" s="79"/>
      <c r="CEY784" s="79"/>
      <c r="CEZ784" s="79"/>
      <c r="CFA784" s="79"/>
      <c r="CFB784" s="79"/>
      <c r="CFC784" s="79"/>
      <c r="CFD784" s="79"/>
      <c r="CFE784" s="79"/>
      <c r="CFF784" s="79"/>
      <c r="CFG784" s="79"/>
      <c r="CFH784" s="79"/>
      <c r="CFI784" s="79"/>
      <c r="CFJ784" s="79"/>
      <c r="CFK784" s="79"/>
      <c r="CFL784" s="79"/>
      <c r="CFM784" s="79"/>
      <c r="CFN784" s="79"/>
      <c r="CFO784" s="79"/>
      <c r="CFP784" s="79"/>
      <c r="CFQ784" s="79"/>
      <c r="CFR784" s="79"/>
      <c r="CFS784" s="79"/>
      <c r="CFT784" s="79"/>
      <c r="CFU784" s="79"/>
      <c r="CFV784" s="79"/>
      <c r="CFW784" s="79"/>
      <c r="CFX784" s="79"/>
      <c r="CFY784" s="79"/>
      <c r="CFZ784" s="79"/>
      <c r="CGA784" s="79"/>
      <c r="CGB784" s="79"/>
      <c r="CGC784" s="79"/>
      <c r="CGD784" s="79"/>
      <c r="CGE784" s="79"/>
      <c r="CGF784" s="79"/>
      <c r="CGG784" s="79"/>
      <c r="CGH784" s="79"/>
      <c r="CGI784" s="79"/>
      <c r="CGJ784" s="79"/>
      <c r="CGK784" s="79"/>
      <c r="CGL784" s="79"/>
      <c r="CGM784" s="79"/>
      <c r="CGN784" s="79"/>
      <c r="CGO784" s="79"/>
      <c r="CGP784" s="79"/>
      <c r="CGQ784" s="79"/>
      <c r="CGR784" s="79"/>
      <c r="CGS784" s="79"/>
      <c r="CGT784" s="79"/>
      <c r="CGU784" s="79"/>
      <c r="CGV784" s="79"/>
      <c r="CGW784" s="79"/>
      <c r="CGX784" s="79"/>
      <c r="CGY784" s="79"/>
      <c r="CGZ784" s="79"/>
      <c r="CHA784" s="79"/>
      <c r="CHB784" s="79"/>
      <c r="CHC784" s="79"/>
      <c r="CHD784" s="79"/>
      <c r="CHE784" s="79"/>
      <c r="CHF784" s="79"/>
      <c r="CHG784" s="79"/>
      <c r="CHH784" s="79"/>
      <c r="CHI784" s="79"/>
      <c r="CHJ784" s="79"/>
      <c r="CHK784" s="79"/>
      <c r="CHL784" s="79"/>
      <c r="CHM784" s="79"/>
      <c r="CHN784" s="79"/>
      <c r="CHO784" s="79"/>
      <c r="CHP784" s="79"/>
      <c r="CHQ784" s="79"/>
      <c r="CHR784" s="79"/>
      <c r="CHS784" s="79"/>
      <c r="CHT784" s="79"/>
      <c r="CHU784" s="79"/>
      <c r="CHV784" s="79"/>
      <c r="CHW784" s="79"/>
      <c r="CHX784" s="79"/>
      <c r="CHY784" s="79"/>
      <c r="CHZ784" s="79"/>
      <c r="CIA784" s="79"/>
      <c r="CIB784" s="79"/>
      <c r="CIC784" s="79"/>
      <c r="CID784" s="79"/>
      <c r="CIE784" s="79"/>
      <c r="CIF784" s="79"/>
      <c r="CIG784" s="79"/>
      <c r="CIH784" s="79"/>
      <c r="CII784" s="79"/>
      <c r="CIJ784" s="79"/>
      <c r="CIK784" s="79"/>
      <c r="CIL784" s="79"/>
      <c r="CIM784" s="79"/>
      <c r="CIN784" s="79"/>
      <c r="CIO784" s="79"/>
      <c r="CIP784" s="79"/>
      <c r="CIQ784" s="79"/>
      <c r="CIR784" s="79"/>
      <c r="CIS784" s="79"/>
      <c r="CIT784" s="79"/>
      <c r="CIU784" s="79"/>
      <c r="CIV784" s="79"/>
      <c r="CIW784" s="79"/>
      <c r="CIX784" s="79"/>
      <c r="CIY784" s="79"/>
      <c r="CIZ784" s="79"/>
      <c r="CJA784" s="79"/>
      <c r="CJB784" s="79"/>
      <c r="CJC784" s="79"/>
      <c r="CJD784" s="79"/>
      <c r="CJE784" s="79"/>
      <c r="CJF784" s="79"/>
      <c r="CJG784" s="79"/>
      <c r="CJH784" s="79"/>
      <c r="CJI784" s="79"/>
      <c r="CJJ784" s="79"/>
      <c r="CJK784" s="79"/>
      <c r="CJL784" s="79"/>
      <c r="CJM784" s="79"/>
      <c r="CJN784" s="79"/>
      <c r="CJO784" s="79"/>
      <c r="CJP784" s="79"/>
      <c r="CJQ784" s="79"/>
      <c r="CJR784" s="79"/>
      <c r="CJS784" s="79"/>
      <c r="CJT784" s="79"/>
      <c r="CJU784" s="79"/>
      <c r="CJV784" s="79"/>
      <c r="CJW784" s="79"/>
      <c r="CJX784" s="79"/>
      <c r="CJY784" s="79"/>
      <c r="CJZ784" s="79"/>
      <c r="CKA784" s="79"/>
      <c r="CKB784" s="79"/>
      <c r="CKC784" s="79"/>
      <c r="CKD784" s="79"/>
      <c r="CKE784" s="79"/>
      <c r="CKF784" s="79"/>
      <c r="CKG784" s="79"/>
      <c r="CKH784" s="79"/>
      <c r="CKI784" s="79"/>
      <c r="CKJ784" s="79"/>
      <c r="CKK784" s="79"/>
      <c r="CKL784" s="79"/>
      <c r="CKM784" s="79"/>
      <c r="CKN784" s="79"/>
      <c r="CKO784" s="79"/>
      <c r="CKP784" s="79"/>
      <c r="CKQ784" s="79"/>
      <c r="CKR784" s="79"/>
      <c r="CKS784" s="79"/>
      <c r="CKT784" s="79"/>
      <c r="CKU784" s="79"/>
      <c r="CKV784" s="79"/>
      <c r="CKW784" s="79"/>
      <c r="CKX784" s="79"/>
      <c r="CKY784" s="79"/>
      <c r="CKZ784" s="79"/>
      <c r="CLA784" s="79"/>
      <c r="CLB784" s="79"/>
      <c r="CLC784" s="79"/>
      <c r="CLD784" s="79"/>
      <c r="CLE784" s="79"/>
      <c r="CLF784" s="79"/>
      <c r="CLG784" s="79"/>
      <c r="CLH784" s="79"/>
      <c r="CLI784" s="79"/>
      <c r="CLJ784" s="79"/>
      <c r="CLK784" s="79"/>
      <c r="CLL784" s="79"/>
      <c r="CLM784" s="79"/>
      <c r="CLN784" s="79"/>
      <c r="CLO784" s="79"/>
      <c r="CLP784" s="79"/>
      <c r="CLQ784" s="79"/>
      <c r="CLR784" s="79"/>
      <c r="CLS784" s="79"/>
      <c r="CLT784" s="79"/>
      <c r="CLU784" s="79"/>
      <c r="CLV784" s="79"/>
      <c r="CLW784" s="79"/>
      <c r="CLX784" s="79"/>
      <c r="CLY784" s="79"/>
      <c r="CLZ784" s="79"/>
      <c r="CMA784" s="79"/>
      <c r="CMB784" s="79"/>
      <c r="CMC784" s="79"/>
      <c r="CMD784" s="79"/>
      <c r="CME784" s="79"/>
      <c r="CMF784" s="79"/>
      <c r="CMG784" s="79"/>
      <c r="CMH784" s="79"/>
      <c r="CMI784" s="79"/>
      <c r="CMJ784" s="79"/>
      <c r="CMK784" s="79"/>
      <c r="CML784" s="79"/>
      <c r="CMM784" s="79"/>
      <c r="CMN784" s="79"/>
      <c r="CMO784" s="79"/>
      <c r="CMP784" s="79"/>
      <c r="CMQ784" s="79"/>
      <c r="CMR784" s="79"/>
      <c r="CMS784" s="79"/>
      <c r="CMT784" s="79"/>
      <c r="CMU784" s="79"/>
      <c r="CMV784" s="79"/>
      <c r="CMW784" s="79"/>
      <c r="CMX784" s="79"/>
      <c r="CMY784" s="79"/>
      <c r="CMZ784" s="79"/>
      <c r="CNA784" s="79"/>
      <c r="CNB784" s="79"/>
      <c r="CNC784" s="79"/>
      <c r="CND784" s="79"/>
      <c r="CNE784" s="79"/>
      <c r="CNF784" s="79"/>
      <c r="CNG784" s="79"/>
      <c r="CNH784" s="79"/>
      <c r="CNI784" s="79"/>
      <c r="CNJ784" s="79"/>
      <c r="CNK784" s="79"/>
      <c r="CNL784" s="79"/>
      <c r="CNM784" s="79"/>
      <c r="CNN784" s="79"/>
      <c r="CNO784" s="79"/>
      <c r="CNP784" s="79"/>
      <c r="CNQ784" s="79"/>
      <c r="CNR784" s="79"/>
      <c r="CNS784" s="79"/>
      <c r="CNT784" s="79"/>
      <c r="CNU784" s="79"/>
      <c r="CNV784" s="79"/>
      <c r="CNW784" s="79"/>
      <c r="CNX784" s="79"/>
      <c r="CNY784" s="79"/>
      <c r="CNZ784" s="79"/>
      <c r="COA784" s="79"/>
      <c r="COB784" s="79"/>
      <c r="COC784" s="79"/>
      <c r="COD784" s="79"/>
      <c r="COE784" s="79"/>
      <c r="COF784" s="79"/>
      <c r="COG784" s="79"/>
      <c r="COH784" s="79"/>
      <c r="COI784" s="79"/>
      <c r="COJ784" s="79"/>
      <c r="COK784" s="79"/>
      <c r="COL784" s="79"/>
      <c r="COM784" s="79"/>
      <c r="CON784" s="79"/>
      <c r="COO784" s="79"/>
      <c r="COP784" s="79"/>
      <c r="COQ784" s="79"/>
      <c r="COR784" s="79"/>
      <c r="COS784" s="79"/>
      <c r="COT784" s="79"/>
      <c r="COU784" s="79"/>
      <c r="COV784" s="79"/>
      <c r="COW784" s="79"/>
      <c r="COX784" s="79"/>
      <c r="COY784" s="79"/>
      <c r="COZ784" s="79"/>
      <c r="CPA784" s="79"/>
      <c r="CPB784" s="79"/>
      <c r="CPC784" s="79"/>
      <c r="CPD784" s="79"/>
      <c r="CPE784" s="79"/>
      <c r="CPF784" s="79"/>
      <c r="CPG784" s="79"/>
      <c r="CPH784" s="79"/>
      <c r="CPI784" s="79"/>
      <c r="CPJ784" s="79"/>
      <c r="CPK784" s="79"/>
      <c r="CPL784" s="79"/>
      <c r="CPM784" s="79"/>
      <c r="CPN784" s="79"/>
      <c r="CPO784" s="79"/>
      <c r="CPP784" s="79"/>
      <c r="CPQ784" s="79"/>
      <c r="CPR784" s="79"/>
      <c r="CPS784" s="79"/>
      <c r="CPT784" s="79"/>
      <c r="CPU784" s="79"/>
      <c r="CPV784" s="79"/>
      <c r="CPW784" s="79"/>
      <c r="CPX784" s="79"/>
      <c r="CPY784" s="79"/>
      <c r="CPZ784" s="79"/>
      <c r="CQA784" s="79"/>
      <c r="CQB784" s="79"/>
      <c r="CQC784" s="79"/>
      <c r="CQD784" s="79"/>
      <c r="CQE784" s="79"/>
      <c r="CQF784" s="79"/>
      <c r="CQG784" s="79"/>
      <c r="CQH784" s="79"/>
      <c r="CQI784" s="79"/>
      <c r="CQJ784" s="79"/>
      <c r="CQK784" s="79"/>
      <c r="CQL784" s="79"/>
      <c r="CQM784" s="79"/>
      <c r="CQN784" s="79"/>
      <c r="CQO784" s="79"/>
      <c r="CQP784" s="79"/>
      <c r="CQQ784" s="79"/>
      <c r="CQR784" s="79"/>
      <c r="CQS784" s="79"/>
      <c r="CQT784" s="79"/>
      <c r="CQU784" s="79"/>
      <c r="CQV784" s="79"/>
      <c r="CQW784" s="79"/>
      <c r="CQX784" s="79"/>
      <c r="CQY784" s="79"/>
      <c r="CQZ784" s="79"/>
      <c r="CRA784" s="79"/>
      <c r="CRB784" s="79"/>
      <c r="CRC784" s="79"/>
      <c r="CRD784" s="79"/>
      <c r="CRE784" s="79"/>
      <c r="CRF784" s="79"/>
      <c r="CRG784" s="79"/>
      <c r="CRH784" s="79"/>
      <c r="CRI784" s="79"/>
      <c r="CRJ784" s="79"/>
      <c r="CRK784" s="79"/>
      <c r="CRL784" s="79"/>
      <c r="CRM784" s="79"/>
      <c r="CRN784" s="79"/>
      <c r="CRO784" s="79"/>
      <c r="CRP784" s="79"/>
      <c r="CRQ784" s="79"/>
      <c r="CRR784" s="79"/>
      <c r="CRS784" s="79"/>
      <c r="CRT784" s="79"/>
      <c r="CRU784" s="79"/>
      <c r="CRV784" s="79"/>
      <c r="CRW784" s="79"/>
      <c r="CRX784" s="79"/>
      <c r="CRY784" s="79"/>
      <c r="CRZ784" s="79"/>
      <c r="CSA784" s="79"/>
      <c r="CSB784" s="79"/>
      <c r="CSC784" s="79"/>
      <c r="CSD784" s="79"/>
      <c r="CSE784" s="79"/>
      <c r="CSF784" s="79"/>
      <c r="CSG784" s="79"/>
      <c r="CSH784" s="79"/>
      <c r="CSI784" s="79"/>
      <c r="CSJ784" s="79"/>
      <c r="CSK784" s="79"/>
      <c r="CSL784" s="79"/>
      <c r="CSM784" s="79"/>
      <c r="CSN784" s="79"/>
      <c r="CSO784" s="79"/>
      <c r="CSP784" s="79"/>
      <c r="CSQ784" s="79"/>
      <c r="CSR784" s="79"/>
      <c r="CSS784" s="79"/>
      <c r="CST784" s="79"/>
      <c r="CSU784" s="79"/>
      <c r="CSV784" s="79"/>
      <c r="CSW784" s="79"/>
      <c r="CSX784" s="79"/>
      <c r="CSY784" s="79"/>
      <c r="CSZ784" s="79"/>
      <c r="CTA784" s="79"/>
      <c r="CTB784" s="79"/>
      <c r="CTC784" s="79"/>
      <c r="CTD784" s="79"/>
      <c r="CTE784" s="79"/>
      <c r="CTF784" s="79"/>
      <c r="CTG784" s="79"/>
      <c r="CTH784" s="79"/>
      <c r="CTI784" s="79"/>
      <c r="CTJ784" s="79"/>
      <c r="CTK784" s="79"/>
      <c r="CTL784" s="79"/>
      <c r="CTM784" s="79"/>
      <c r="CTN784" s="79"/>
      <c r="CTO784" s="79"/>
      <c r="CTP784" s="79"/>
      <c r="CTQ784" s="79"/>
      <c r="CTR784" s="79"/>
      <c r="CTS784" s="79"/>
      <c r="CTT784" s="79"/>
      <c r="CTU784" s="79"/>
      <c r="CTV784" s="79"/>
      <c r="CTW784" s="79"/>
      <c r="CTX784" s="79"/>
      <c r="CTY784" s="79"/>
      <c r="CTZ784" s="79"/>
      <c r="CUA784" s="79"/>
      <c r="CUB784" s="79"/>
      <c r="CUC784" s="79"/>
      <c r="CUD784" s="79"/>
      <c r="CUE784" s="79"/>
      <c r="CUF784" s="79"/>
      <c r="CUG784" s="79"/>
      <c r="CUH784" s="79"/>
      <c r="CUI784" s="79"/>
      <c r="CUJ784" s="79"/>
      <c r="CUK784" s="79"/>
      <c r="CUL784" s="79"/>
      <c r="CUM784" s="79"/>
      <c r="CUN784" s="79"/>
      <c r="CUO784" s="79"/>
      <c r="CUP784" s="79"/>
      <c r="CUQ784" s="79"/>
      <c r="CUR784" s="79"/>
      <c r="CUS784" s="79"/>
      <c r="CUT784" s="79"/>
      <c r="CUU784" s="79"/>
      <c r="CUV784" s="79"/>
      <c r="CUW784" s="79"/>
      <c r="CUX784" s="79"/>
      <c r="CUY784" s="79"/>
      <c r="CUZ784" s="79"/>
      <c r="CVA784" s="79"/>
      <c r="CVB784" s="79"/>
      <c r="CVC784" s="79"/>
      <c r="CVD784" s="79"/>
      <c r="CVE784" s="79"/>
      <c r="CVF784" s="79"/>
      <c r="CVG784" s="79"/>
      <c r="CVH784" s="79"/>
      <c r="CVI784" s="79"/>
      <c r="CVJ784" s="79"/>
      <c r="CVK784" s="79"/>
      <c r="CVL784" s="79"/>
      <c r="CVM784" s="79"/>
      <c r="CVN784" s="79"/>
      <c r="CVO784" s="79"/>
      <c r="CVP784" s="79"/>
      <c r="CVQ784" s="79"/>
      <c r="CVR784" s="79"/>
      <c r="CVS784" s="79"/>
      <c r="CVT784" s="79"/>
      <c r="CVU784" s="79"/>
      <c r="CVV784" s="79"/>
      <c r="CVW784" s="79"/>
      <c r="CVX784" s="79"/>
      <c r="CVY784" s="79"/>
      <c r="CVZ784" s="79"/>
      <c r="CWA784" s="79"/>
      <c r="CWB784" s="79"/>
      <c r="CWC784" s="79"/>
      <c r="CWD784" s="79"/>
      <c r="CWE784" s="79"/>
      <c r="CWF784" s="79"/>
      <c r="CWG784" s="79"/>
      <c r="CWH784" s="79"/>
      <c r="CWI784" s="79"/>
      <c r="CWJ784" s="79"/>
      <c r="CWK784" s="79"/>
      <c r="CWL784" s="79"/>
      <c r="CWM784" s="79"/>
      <c r="CWN784" s="79"/>
      <c r="CWO784" s="79"/>
      <c r="CWP784" s="79"/>
      <c r="CWQ784" s="79"/>
      <c r="CWR784" s="79"/>
      <c r="CWS784" s="79"/>
      <c r="CWT784" s="79"/>
      <c r="CWU784" s="79"/>
      <c r="CWV784" s="79"/>
      <c r="CWW784" s="79"/>
      <c r="CWX784" s="79"/>
      <c r="CWY784" s="79"/>
      <c r="CWZ784" s="79"/>
      <c r="CXA784" s="79"/>
      <c r="CXB784" s="79"/>
      <c r="CXC784" s="79"/>
      <c r="CXD784" s="79"/>
      <c r="CXE784" s="79"/>
      <c r="CXF784" s="79"/>
      <c r="CXG784" s="79"/>
      <c r="CXH784" s="79"/>
      <c r="CXI784" s="79"/>
      <c r="CXJ784" s="79"/>
      <c r="CXK784" s="79"/>
      <c r="CXL784" s="79"/>
      <c r="CXM784" s="79"/>
      <c r="CXN784" s="79"/>
      <c r="CXO784" s="79"/>
      <c r="CXP784" s="79"/>
      <c r="CXQ784" s="79"/>
      <c r="CXR784" s="79"/>
      <c r="CXS784" s="79"/>
      <c r="CXT784" s="79"/>
      <c r="CXU784" s="79"/>
      <c r="CXV784" s="79"/>
      <c r="CXW784" s="79"/>
      <c r="CXX784" s="79"/>
      <c r="CXY784" s="79"/>
      <c r="CXZ784" s="79"/>
      <c r="CYA784" s="79"/>
      <c r="CYB784" s="79"/>
      <c r="CYC784" s="79"/>
      <c r="CYD784" s="79"/>
      <c r="CYE784" s="79"/>
      <c r="CYF784" s="79"/>
      <c r="CYG784" s="79"/>
      <c r="CYH784" s="79"/>
      <c r="CYI784" s="79"/>
      <c r="CYJ784" s="79"/>
      <c r="CYK784" s="79"/>
      <c r="CYL784" s="79"/>
      <c r="CYM784" s="79"/>
      <c r="CYN784" s="79"/>
      <c r="CYO784" s="79"/>
      <c r="CYP784" s="79"/>
      <c r="CYQ784" s="79"/>
      <c r="CYR784" s="79"/>
      <c r="CYS784" s="79"/>
      <c r="CYT784" s="79"/>
      <c r="CYU784" s="79"/>
      <c r="CYV784" s="79"/>
      <c r="CYW784" s="79"/>
      <c r="CYX784" s="79"/>
      <c r="CYY784" s="79"/>
      <c r="CYZ784" s="79"/>
      <c r="CZA784" s="79"/>
      <c r="CZB784" s="79"/>
      <c r="CZC784" s="79"/>
      <c r="CZD784" s="79"/>
      <c r="CZE784" s="79"/>
      <c r="CZF784" s="79"/>
      <c r="CZG784" s="79"/>
      <c r="CZH784" s="79"/>
      <c r="CZI784" s="79"/>
      <c r="CZJ784" s="79"/>
      <c r="CZK784" s="79"/>
      <c r="CZL784" s="79"/>
      <c r="CZM784" s="79"/>
      <c r="CZN784" s="79"/>
      <c r="CZO784" s="79"/>
      <c r="CZP784" s="79"/>
      <c r="CZQ784" s="79"/>
      <c r="CZR784" s="79"/>
      <c r="CZS784" s="79"/>
      <c r="CZT784" s="79"/>
      <c r="CZU784" s="79"/>
      <c r="CZV784" s="79"/>
      <c r="CZW784" s="79"/>
      <c r="CZX784" s="79"/>
      <c r="CZY784" s="79"/>
      <c r="CZZ784" s="79"/>
      <c r="DAA784" s="79"/>
      <c r="DAB784" s="79"/>
      <c r="DAC784" s="79"/>
      <c r="DAD784" s="79"/>
      <c r="DAE784" s="79"/>
      <c r="DAF784" s="79"/>
      <c r="DAG784" s="79"/>
      <c r="DAH784" s="79"/>
      <c r="DAI784" s="79"/>
      <c r="DAJ784" s="79"/>
      <c r="DAK784" s="79"/>
      <c r="DAL784" s="79"/>
      <c r="DAM784" s="79"/>
      <c r="DAN784" s="79"/>
      <c r="DAO784" s="79"/>
      <c r="DAP784" s="79"/>
      <c r="DAQ784" s="79"/>
      <c r="DAR784" s="79"/>
      <c r="DAS784" s="79"/>
      <c r="DAT784" s="79"/>
      <c r="DAU784" s="79"/>
      <c r="DAV784" s="79"/>
      <c r="DAW784" s="79"/>
      <c r="DAX784" s="79"/>
      <c r="DAY784" s="79"/>
      <c r="DAZ784" s="79"/>
      <c r="DBA784" s="79"/>
      <c r="DBB784" s="79"/>
      <c r="DBC784" s="79"/>
      <c r="DBD784" s="79"/>
      <c r="DBE784" s="79"/>
      <c r="DBF784" s="79"/>
      <c r="DBG784" s="79"/>
      <c r="DBH784" s="79"/>
      <c r="DBI784" s="79"/>
      <c r="DBJ784" s="79"/>
      <c r="DBK784" s="79"/>
      <c r="DBL784" s="79"/>
      <c r="DBM784" s="79"/>
      <c r="DBN784" s="79"/>
      <c r="DBO784" s="79"/>
      <c r="DBP784" s="79"/>
      <c r="DBQ784" s="79"/>
      <c r="DBR784" s="79"/>
      <c r="DBS784" s="79"/>
      <c r="DBT784" s="79"/>
      <c r="DBU784" s="79"/>
      <c r="DBV784" s="79"/>
      <c r="DBW784" s="79"/>
      <c r="DBX784" s="79"/>
      <c r="DBY784" s="79"/>
      <c r="DBZ784" s="79"/>
      <c r="DCA784" s="79"/>
      <c r="DCB784" s="79"/>
      <c r="DCC784" s="79"/>
      <c r="DCD784" s="79"/>
      <c r="DCE784" s="79"/>
      <c r="DCF784" s="79"/>
      <c r="DCG784" s="79"/>
      <c r="DCH784" s="79"/>
      <c r="DCI784" s="79"/>
      <c r="DCJ784" s="79"/>
      <c r="DCK784" s="79"/>
      <c r="DCL784" s="79"/>
      <c r="DCM784" s="79"/>
      <c r="DCN784" s="79"/>
      <c r="DCO784" s="79"/>
      <c r="DCP784" s="79"/>
      <c r="DCQ784" s="79"/>
      <c r="DCR784" s="79"/>
      <c r="DCS784" s="79"/>
      <c r="DCT784" s="79"/>
      <c r="DCU784" s="79"/>
      <c r="DCV784" s="79"/>
      <c r="DCW784" s="79"/>
      <c r="DCX784" s="79"/>
      <c r="DCY784" s="79"/>
      <c r="DCZ784" s="79"/>
      <c r="DDA784" s="79"/>
      <c r="DDB784" s="79"/>
      <c r="DDC784" s="79"/>
      <c r="DDD784" s="79"/>
      <c r="DDE784" s="79"/>
      <c r="DDF784" s="79"/>
      <c r="DDG784" s="79"/>
      <c r="DDH784" s="79"/>
      <c r="DDI784" s="79"/>
      <c r="DDJ784" s="79"/>
      <c r="DDK784" s="79"/>
      <c r="DDL784" s="79"/>
      <c r="DDM784" s="79"/>
      <c r="DDN784" s="79"/>
      <c r="DDO784" s="79"/>
      <c r="DDP784" s="79"/>
      <c r="DDQ784" s="79"/>
      <c r="DDR784" s="79"/>
      <c r="DDS784" s="79"/>
      <c r="DDT784" s="79"/>
      <c r="DDU784" s="79"/>
      <c r="DDV784" s="79"/>
      <c r="DDW784" s="79"/>
      <c r="DDX784" s="79"/>
      <c r="DDY784" s="79"/>
      <c r="DDZ784" s="79"/>
      <c r="DEA784" s="79"/>
      <c r="DEB784" s="79"/>
      <c r="DEC784" s="79"/>
      <c r="DED784" s="79"/>
      <c r="DEE784" s="79"/>
      <c r="DEF784" s="79"/>
      <c r="DEG784" s="79"/>
      <c r="DEH784" s="79"/>
      <c r="DEI784" s="79"/>
      <c r="DEJ784" s="79"/>
      <c r="DEK784" s="79"/>
      <c r="DEL784" s="79"/>
      <c r="DEM784" s="79"/>
      <c r="DEN784" s="79"/>
      <c r="DEO784" s="79"/>
      <c r="DEP784" s="79"/>
      <c r="DEQ784" s="79"/>
      <c r="DER784" s="79"/>
      <c r="DES784" s="79"/>
      <c r="DET784" s="79"/>
      <c r="DEU784" s="79"/>
      <c r="DEV784" s="79"/>
      <c r="DEW784" s="79"/>
      <c r="DEX784" s="79"/>
      <c r="DEY784" s="79"/>
      <c r="DEZ784" s="79"/>
      <c r="DFA784" s="79"/>
      <c r="DFB784" s="79"/>
      <c r="DFC784" s="79"/>
      <c r="DFD784" s="79"/>
      <c r="DFE784" s="79"/>
      <c r="DFF784" s="79"/>
      <c r="DFG784" s="79"/>
      <c r="DFH784" s="79"/>
      <c r="DFI784" s="79"/>
      <c r="DFJ784" s="79"/>
      <c r="DFK784" s="79"/>
      <c r="DFL784" s="79"/>
      <c r="DFM784" s="79"/>
      <c r="DFN784" s="79"/>
      <c r="DFO784" s="79"/>
      <c r="DFP784" s="79"/>
      <c r="DFQ784" s="79"/>
      <c r="DFR784" s="79"/>
      <c r="DFS784" s="79"/>
      <c r="DFT784" s="79"/>
      <c r="DFU784" s="79"/>
      <c r="DFV784" s="79"/>
      <c r="DFW784" s="79"/>
      <c r="DFX784" s="79"/>
      <c r="DFY784" s="79"/>
      <c r="DFZ784" s="79"/>
      <c r="DGA784" s="79"/>
      <c r="DGB784" s="79"/>
      <c r="DGC784" s="79"/>
      <c r="DGD784" s="79"/>
      <c r="DGE784" s="79"/>
      <c r="DGF784" s="79"/>
      <c r="DGG784" s="79"/>
      <c r="DGH784" s="79"/>
      <c r="DGI784" s="79"/>
      <c r="DGJ784" s="79"/>
      <c r="DGK784" s="79"/>
      <c r="DGL784" s="79"/>
      <c r="DGM784" s="79"/>
      <c r="DGN784" s="79"/>
      <c r="DGO784" s="79"/>
      <c r="DGP784" s="79"/>
      <c r="DGQ784" s="79"/>
      <c r="DGR784" s="79"/>
      <c r="DGS784" s="79"/>
      <c r="DGT784" s="79"/>
      <c r="DGU784" s="79"/>
      <c r="DGV784" s="79"/>
      <c r="DGW784" s="79"/>
      <c r="DGX784" s="79"/>
      <c r="DGY784" s="79"/>
      <c r="DGZ784" s="79"/>
      <c r="DHA784" s="79"/>
      <c r="DHB784" s="79"/>
      <c r="DHC784" s="79"/>
      <c r="DHD784" s="79"/>
      <c r="DHE784" s="79"/>
      <c r="DHF784" s="79"/>
      <c r="DHG784" s="79"/>
      <c r="DHH784" s="79"/>
      <c r="DHI784" s="79"/>
      <c r="DHJ784" s="79"/>
      <c r="DHK784" s="79"/>
      <c r="DHL784" s="79"/>
      <c r="DHM784" s="79"/>
      <c r="DHN784" s="79"/>
      <c r="DHO784" s="79"/>
      <c r="DHP784" s="79"/>
      <c r="DHQ784" s="79"/>
      <c r="DHR784" s="79"/>
      <c r="DHS784" s="79"/>
      <c r="DHT784" s="79"/>
      <c r="DHU784" s="79"/>
      <c r="DHV784" s="79"/>
      <c r="DHW784" s="79"/>
      <c r="DHX784" s="79"/>
      <c r="DHY784" s="79"/>
      <c r="DHZ784" s="79"/>
      <c r="DIA784" s="79"/>
      <c r="DIB784" s="79"/>
      <c r="DIC784" s="79"/>
      <c r="DID784" s="79"/>
      <c r="DIE784" s="79"/>
      <c r="DIF784" s="79"/>
      <c r="DIG784" s="79"/>
      <c r="DIH784" s="79"/>
      <c r="DII784" s="79"/>
      <c r="DIJ784" s="79"/>
      <c r="DIK784" s="79"/>
      <c r="DIL784" s="79"/>
      <c r="DIM784" s="79"/>
      <c r="DIN784" s="79"/>
      <c r="DIO784" s="79"/>
      <c r="DIP784" s="79"/>
      <c r="DIQ784" s="79"/>
      <c r="DIR784" s="79"/>
      <c r="DIS784" s="79"/>
      <c r="DIT784" s="79"/>
      <c r="DIU784" s="79"/>
      <c r="DIV784" s="79"/>
      <c r="DIW784" s="79"/>
      <c r="DIX784" s="79"/>
      <c r="DIY784" s="79"/>
      <c r="DIZ784" s="79"/>
      <c r="DJA784" s="79"/>
      <c r="DJB784" s="79"/>
      <c r="DJC784" s="79"/>
      <c r="DJD784" s="79"/>
      <c r="DJE784" s="79"/>
      <c r="DJF784" s="79"/>
      <c r="DJG784" s="79"/>
      <c r="DJH784" s="79"/>
      <c r="DJI784" s="79"/>
      <c r="DJJ784" s="79"/>
      <c r="DJK784" s="79"/>
      <c r="DJL784" s="79"/>
      <c r="DJM784" s="79"/>
      <c r="DJN784" s="79"/>
      <c r="DJO784" s="79"/>
      <c r="DJP784" s="79"/>
      <c r="DJQ784" s="79"/>
      <c r="DJR784" s="79"/>
      <c r="DJS784" s="79"/>
      <c r="DJT784" s="79"/>
      <c r="DJU784" s="79"/>
      <c r="DJV784" s="79"/>
      <c r="DJW784" s="79"/>
      <c r="DJX784" s="79"/>
      <c r="DJY784" s="79"/>
      <c r="DJZ784" s="79"/>
      <c r="DKA784" s="79"/>
      <c r="DKB784" s="79"/>
      <c r="DKC784" s="79"/>
      <c r="DKD784" s="79"/>
      <c r="DKE784" s="79"/>
      <c r="DKF784" s="79"/>
      <c r="DKG784" s="79"/>
      <c r="DKH784" s="79"/>
      <c r="DKI784" s="79"/>
      <c r="DKJ784" s="79"/>
      <c r="DKK784" s="79"/>
      <c r="DKL784" s="79"/>
      <c r="DKM784" s="79"/>
      <c r="DKN784" s="79"/>
      <c r="DKO784" s="79"/>
      <c r="DKP784" s="79"/>
      <c r="DKQ784" s="79"/>
      <c r="DKR784" s="79"/>
      <c r="DKS784" s="79"/>
      <c r="DKT784" s="79"/>
      <c r="DKU784" s="79"/>
      <c r="DKV784" s="79"/>
      <c r="DKW784" s="79"/>
      <c r="DKX784" s="79"/>
      <c r="DKY784" s="79"/>
      <c r="DKZ784" s="79"/>
      <c r="DLA784" s="79"/>
      <c r="DLB784" s="79"/>
      <c r="DLC784" s="79"/>
      <c r="DLD784" s="79"/>
      <c r="DLE784" s="79"/>
      <c r="DLF784" s="79"/>
      <c r="DLG784" s="79"/>
      <c r="DLH784" s="79"/>
      <c r="DLI784" s="79"/>
      <c r="DLJ784" s="79"/>
      <c r="DLK784" s="79"/>
      <c r="DLL784" s="79"/>
      <c r="DLM784" s="79"/>
      <c r="DLN784" s="79"/>
      <c r="DLO784" s="79"/>
      <c r="DLP784" s="79"/>
      <c r="DLQ784" s="79"/>
      <c r="DLR784" s="79"/>
      <c r="DLS784" s="79"/>
      <c r="DLT784" s="79"/>
      <c r="DLU784" s="79"/>
      <c r="DLV784" s="79"/>
      <c r="DLW784" s="79"/>
      <c r="DLX784" s="79"/>
      <c r="DLY784" s="79"/>
      <c r="DLZ784" s="79"/>
      <c r="DMA784" s="79"/>
      <c r="DMB784" s="79"/>
      <c r="DMC784" s="79"/>
      <c r="DMD784" s="79"/>
      <c r="DME784" s="79"/>
      <c r="DMF784" s="79"/>
      <c r="DMG784" s="79"/>
      <c r="DMH784" s="79"/>
      <c r="DMI784" s="79"/>
      <c r="DMJ784" s="79"/>
      <c r="DMK784" s="79"/>
      <c r="DML784" s="79"/>
      <c r="DMM784" s="79"/>
      <c r="DMN784" s="79"/>
      <c r="DMO784" s="79"/>
      <c r="DMP784" s="79"/>
      <c r="DMQ784" s="79"/>
      <c r="DMR784" s="79"/>
      <c r="DMS784" s="79"/>
      <c r="DMT784" s="79"/>
      <c r="DMU784" s="79"/>
      <c r="DMV784" s="79"/>
      <c r="DMW784" s="79"/>
      <c r="DMX784" s="79"/>
      <c r="DMY784" s="79"/>
      <c r="DMZ784" s="79"/>
      <c r="DNA784" s="79"/>
      <c r="DNB784" s="79"/>
      <c r="DNC784" s="79"/>
      <c r="DND784" s="79"/>
      <c r="DNE784" s="79"/>
      <c r="DNF784" s="79"/>
      <c r="DNG784" s="79"/>
      <c r="DNH784" s="79"/>
      <c r="DNI784" s="79"/>
      <c r="DNJ784" s="79"/>
      <c r="DNK784" s="79"/>
      <c r="DNL784" s="79"/>
      <c r="DNM784" s="79"/>
      <c r="DNN784" s="79"/>
      <c r="DNO784" s="79"/>
      <c r="DNP784" s="79"/>
      <c r="DNQ784" s="79"/>
      <c r="DNR784" s="79"/>
      <c r="DNS784" s="79"/>
      <c r="DNT784" s="79"/>
      <c r="DNU784" s="79"/>
      <c r="DNV784" s="79"/>
      <c r="DNW784" s="79"/>
      <c r="DNX784" s="79"/>
      <c r="DNY784" s="79"/>
      <c r="DNZ784" s="79"/>
      <c r="DOA784" s="79"/>
      <c r="DOB784" s="79"/>
      <c r="DOC784" s="79"/>
      <c r="DOD784" s="79"/>
      <c r="DOE784" s="79"/>
      <c r="DOF784" s="79"/>
      <c r="DOG784" s="79"/>
      <c r="DOH784" s="79"/>
      <c r="DOI784" s="79"/>
      <c r="DOJ784" s="79"/>
      <c r="DOK784" s="79"/>
      <c r="DOL784" s="79"/>
      <c r="DOM784" s="79"/>
      <c r="DON784" s="79"/>
      <c r="DOO784" s="79"/>
      <c r="DOP784" s="79"/>
      <c r="DOQ784" s="79"/>
      <c r="DOR784" s="79"/>
      <c r="DOS784" s="79"/>
      <c r="DOT784" s="79"/>
      <c r="DOU784" s="79"/>
      <c r="DOV784" s="79"/>
      <c r="DOW784" s="79"/>
      <c r="DOX784" s="79"/>
      <c r="DOY784" s="79"/>
      <c r="DOZ784" s="79"/>
      <c r="DPA784" s="79"/>
      <c r="DPB784" s="79"/>
      <c r="DPC784" s="79"/>
      <c r="DPD784" s="79"/>
      <c r="DPE784" s="79"/>
      <c r="DPF784" s="79"/>
      <c r="DPG784" s="79"/>
      <c r="DPH784" s="79"/>
      <c r="DPI784" s="79"/>
      <c r="DPJ784" s="79"/>
      <c r="DPK784" s="79"/>
      <c r="DPL784" s="79"/>
      <c r="DPM784" s="79"/>
      <c r="DPN784" s="79"/>
      <c r="DPO784" s="79"/>
      <c r="DPP784" s="79"/>
      <c r="DPQ784" s="79"/>
      <c r="DPR784" s="79"/>
      <c r="DPS784" s="79"/>
      <c r="DPT784" s="79"/>
      <c r="DPU784" s="79"/>
      <c r="DPV784" s="79"/>
      <c r="DPW784" s="79"/>
      <c r="DPX784" s="79"/>
      <c r="DPY784" s="79"/>
      <c r="DPZ784" s="79"/>
      <c r="DQA784" s="79"/>
      <c r="DQB784" s="79"/>
      <c r="DQC784" s="79"/>
      <c r="DQD784" s="79"/>
      <c r="DQE784" s="79"/>
      <c r="DQF784" s="79"/>
      <c r="DQG784" s="79"/>
      <c r="DQH784" s="79"/>
      <c r="DQI784" s="79"/>
      <c r="DQJ784" s="79"/>
      <c r="DQK784" s="79"/>
      <c r="DQL784" s="79"/>
      <c r="DQM784" s="79"/>
      <c r="DQN784" s="79"/>
      <c r="DQO784" s="79"/>
      <c r="DQP784" s="79"/>
      <c r="DQQ784" s="79"/>
      <c r="DQR784" s="79"/>
      <c r="DQS784" s="79"/>
      <c r="DQT784" s="79"/>
      <c r="DQU784" s="79"/>
      <c r="DQV784" s="79"/>
      <c r="DQW784" s="79"/>
      <c r="DQX784" s="79"/>
      <c r="DQY784" s="79"/>
      <c r="DQZ784" s="79"/>
      <c r="DRA784" s="79"/>
      <c r="DRB784" s="79"/>
      <c r="DRC784" s="79"/>
      <c r="DRD784" s="79"/>
      <c r="DRE784" s="79"/>
      <c r="DRF784" s="79"/>
      <c r="DRG784" s="79"/>
      <c r="DRH784" s="79"/>
      <c r="DRI784" s="79"/>
      <c r="DRJ784" s="79"/>
      <c r="DRK784" s="79"/>
      <c r="DRL784" s="79"/>
      <c r="DRM784" s="79"/>
      <c r="DRN784" s="79"/>
      <c r="DRO784" s="79"/>
      <c r="DRP784" s="79"/>
      <c r="DRQ784" s="79"/>
      <c r="DRR784" s="79"/>
      <c r="DRS784" s="79"/>
      <c r="DRT784" s="79"/>
      <c r="DRU784" s="79"/>
      <c r="DRV784" s="79"/>
      <c r="DRW784" s="79"/>
      <c r="DRX784" s="79"/>
      <c r="DRY784" s="79"/>
      <c r="DRZ784" s="79"/>
      <c r="DSA784" s="79"/>
      <c r="DSB784" s="79"/>
      <c r="DSC784" s="79"/>
      <c r="DSD784" s="79"/>
      <c r="DSE784" s="79"/>
      <c r="DSF784" s="79"/>
      <c r="DSG784" s="79"/>
      <c r="DSH784" s="79"/>
      <c r="DSI784" s="79"/>
      <c r="DSJ784" s="79"/>
      <c r="DSK784" s="79"/>
      <c r="DSL784" s="79"/>
      <c r="DSM784" s="79"/>
      <c r="DSN784" s="79"/>
      <c r="DSO784" s="79"/>
      <c r="DSP784" s="79"/>
      <c r="DSQ784" s="79"/>
      <c r="DSR784" s="79"/>
      <c r="DSS784" s="79"/>
      <c r="DST784" s="79"/>
      <c r="DSU784" s="79"/>
      <c r="DSV784" s="79"/>
      <c r="DSW784" s="79"/>
      <c r="DSX784" s="79"/>
      <c r="DSY784" s="79"/>
      <c r="DSZ784" s="79"/>
      <c r="DTA784" s="79"/>
      <c r="DTB784" s="79"/>
      <c r="DTC784" s="79"/>
      <c r="DTD784" s="79"/>
      <c r="DTE784" s="79"/>
      <c r="DTF784" s="79"/>
      <c r="DTG784" s="79"/>
      <c r="DTH784" s="79"/>
      <c r="DTI784" s="79"/>
      <c r="DTJ784" s="79"/>
      <c r="DTK784" s="79"/>
      <c r="DTL784" s="79"/>
      <c r="DTM784" s="79"/>
      <c r="DTN784" s="79"/>
      <c r="DTO784" s="79"/>
      <c r="DTP784" s="79"/>
      <c r="DTQ784" s="79"/>
      <c r="DTR784" s="79"/>
      <c r="DTS784" s="79"/>
      <c r="DTT784" s="79"/>
      <c r="DTU784" s="79"/>
      <c r="DTV784" s="79"/>
      <c r="DTW784" s="79"/>
      <c r="DTX784" s="79"/>
      <c r="DTY784" s="79"/>
      <c r="DTZ784" s="79"/>
      <c r="DUA784" s="79"/>
      <c r="DUB784" s="79"/>
      <c r="DUC784" s="79"/>
      <c r="DUD784" s="79"/>
      <c r="DUE784" s="79"/>
      <c r="DUF784" s="79"/>
      <c r="DUG784" s="79"/>
      <c r="DUH784" s="79"/>
      <c r="DUI784" s="79"/>
      <c r="DUJ784" s="79"/>
      <c r="DUK784" s="79"/>
      <c r="DUL784" s="79"/>
      <c r="DUM784" s="79"/>
      <c r="DUN784" s="79"/>
      <c r="DUO784" s="79"/>
      <c r="DUP784" s="79"/>
      <c r="DUQ784" s="79"/>
      <c r="DUR784" s="79"/>
      <c r="DUS784" s="79"/>
      <c r="DUT784" s="79"/>
      <c r="DUU784" s="79"/>
      <c r="DUV784" s="79"/>
      <c r="DUW784" s="79"/>
      <c r="DUX784" s="79"/>
      <c r="DUY784" s="79"/>
      <c r="DUZ784" s="79"/>
      <c r="DVA784" s="79"/>
      <c r="DVB784" s="79"/>
      <c r="DVC784" s="79"/>
      <c r="DVD784" s="79"/>
      <c r="DVE784" s="79"/>
      <c r="DVF784" s="79"/>
      <c r="DVG784" s="79"/>
      <c r="DVH784" s="79"/>
      <c r="DVI784" s="79"/>
      <c r="DVJ784" s="79"/>
      <c r="DVK784" s="79"/>
      <c r="DVL784" s="79"/>
      <c r="DVM784" s="79"/>
      <c r="DVN784" s="79"/>
      <c r="DVO784" s="79"/>
      <c r="DVP784" s="79"/>
      <c r="DVQ784" s="79"/>
      <c r="DVR784" s="79"/>
      <c r="DVS784" s="79"/>
      <c r="DVT784" s="79"/>
      <c r="DVU784" s="79"/>
      <c r="DVV784" s="79"/>
      <c r="DVW784" s="79"/>
      <c r="DVX784" s="79"/>
      <c r="DVY784" s="79"/>
      <c r="DVZ784" s="79"/>
      <c r="DWA784" s="79"/>
      <c r="DWB784" s="79"/>
      <c r="DWC784" s="79"/>
      <c r="DWD784" s="79"/>
      <c r="DWE784" s="79"/>
      <c r="DWF784" s="79"/>
      <c r="DWG784" s="79"/>
      <c r="DWH784" s="79"/>
      <c r="DWI784" s="79"/>
      <c r="DWJ784" s="79"/>
      <c r="DWK784" s="79"/>
      <c r="DWL784" s="79"/>
      <c r="DWM784" s="79"/>
      <c r="DWN784" s="79"/>
      <c r="DWO784" s="79"/>
      <c r="DWP784" s="79"/>
      <c r="DWQ784" s="79"/>
      <c r="DWR784" s="79"/>
      <c r="DWS784" s="79"/>
      <c r="DWT784" s="79"/>
      <c r="DWU784" s="79"/>
      <c r="DWV784" s="79"/>
      <c r="DWW784" s="79"/>
      <c r="DWX784" s="79"/>
      <c r="DWY784" s="79"/>
      <c r="DWZ784" s="79"/>
      <c r="DXA784" s="79"/>
      <c r="DXB784" s="79"/>
      <c r="DXC784" s="79"/>
      <c r="DXD784" s="79"/>
      <c r="DXE784" s="79"/>
      <c r="DXF784" s="79"/>
      <c r="DXG784" s="79"/>
      <c r="DXH784" s="79"/>
      <c r="DXI784" s="79"/>
      <c r="DXJ784" s="79"/>
      <c r="DXK784" s="79"/>
      <c r="DXL784" s="79"/>
      <c r="DXM784" s="79"/>
      <c r="DXN784" s="79"/>
      <c r="DXO784" s="79"/>
      <c r="DXP784" s="79"/>
      <c r="DXQ784" s="79"/>
      <c r="DXR784" s="79"/>
      <c r="DXS784" s="79"/>
      <c r="DXT784" s="79"/>
      <c r="DXU784" s="79"/>
      <c r="DXV784" s="79"/>
      <c r="DXW784" s="79"/>
      <c r="DXX784" s="79"/>
      <c r="DXY784" s="79"/>
      <c r="DXZ784" s="79"/>
      <c r="DYA784" s="79"/>
      <c r="DYB784" s="79"/>
      <c r="DYC784" s="79"/>
      <c r="DYD784" s="79"/>
      <c r="DYE784" s="79"/>
      <c r="DYF784" s="79"/>
      <c r="DYG784" s="79"/>
      <c r="DYH784" s="79"/>
      <c r="DYI784" s="79"/>
      <c r="DYJ784" s="79"/>
      <c r="DYK784" s="79"/>
      <c r="DYL784" s="79"/>
      <c r="DYM784" s="79"/>
      <c r="DYN784" s="79"/>
      <c r="DYO784" s="79"/>
      <c r="DYP784" s="79"/>
      <c r="DYQ784" s="79"/>
      <c r="DYR784" s="79"/>
      <c r="DYS784" s="79"/>
      <c r="DYT784" s="79"/>
      <c r="DYU784" s="79"/>
      <c r="DYV784" s="79"/>
      <c r="DYW784" s="79"/>
      <c r="DYX784" s="79"/>
      <c r="DYY784" s="79"/>
      <c r="DYZ784" s="79"/>
      <c r="DZA784" s="79"/>
      <c r="DZB784" s="79"/>
      <c r="DZC784" s="79"/>
      <c r="DZD784" s="79"/>
      <c r="DZE784" s="79"/>
      <c r="DZF784" s="79"/>
      <c r="DZG784" s="79"/>
      <c r="DZH784" s="79"/>
      <c r="DZI784" s="79"/>
      <c r="DZJ784" s="79"/>
      <c r="DZK784" s="79"/>
      <c r="DZL784" s="79"/>
      <c r="DZM784" s="79"/>
      <c r="DZN784" s="79"/>
      <c r="DZO784" s="79"/>
      <c r="DZP784" s="79"/>
      <c r="DZQ784" s="79"/>
      <c r="DZR784" s="79"/>
      <c r="DZS784" s="79"/>
      <c r="DZT784" s="79"/>
      <c r="DZU784" s="79"/>
      <c r="DZV784" s="79"/>
      <c r="DZW784" s="79"/>
      <c r="DZX784" s="79"/>
      <c r="DZY784" s="79"/>
      <c r="DZZ784" s="79"/>
      <c r="EAA784" s="79"/>
      <c r="EAB784" s="79"/>
      <c r="EAC784" s="79"/>
      <c r="EAD784" s="79"/>
      <c r="EAE784" s="79"/>
      <c r="EAF784" s="79"/>
      <c r="EAG784" s="79"/>
      <c r="EAH784" s="79"/>
      <c r="EAI784" s="79"/>
      <c r="EAJ784" s="79"/>
      <c r="EAK784" s="79"/>
      <c r="EAL784" s="79"/>
      <c r="EAM784" s="79"/>
      <c r="EAN784" s="79"/>
      <c r="EAO784" s="79"/>
      <c r="EAP784" s="79"/>
      <c r="EAQ784" s="79"/>
      <c r="EAR784" s="79"/>
      <c r="EAS784" s="79"/>
      <c r="EAT784" s="79"/>
      <c r="EAU784" s="79"/>
      <c r="EAV784" s="79"/>
      <c r="EAW784" s="79"/>
      <c r="EAX784" s="79"/>
      <c r="EAY784" s="79"/>
      <c r="EAZ784" s="79"/>
      <c r="EBA784" s="79"/>
      <c r="EBB784" s="79"/>
      <c r="EBC784" s="79"/>
      <c r="EBD784" s="79"/>
      <c r="EBE784" s="79"/>
      <c r="EBF784" s="79"/>
      <c r="EBG784" s="79"/>
      <c r="EBH784" s="79"/>
      <c r="EBI784" s="79"/>
      <c r="EBJ784" s="79"/>
      <c r="EBK784" s="79"/>
      <c r="EBL784" s="79"/>
      <c r="EBM784" s="79"/>
      <c r="EBN784" s="79"/>
      <c r="EBO784" s="79"/>
      <c r="EBP784" s="79"/>
      <c r="EBQ784" s="79"/>
      <c r="EBR784" s="79"/>
      <c r="EBS784" s="79"/>
      <c r="EBT784" s="79"/>
      <c r="EBU784" s="79"/>
      <c r="EBV784" s="79"/>
      <c r="EBW784" s="79"/>
      <c r="EBX784" s="79"/>
      <c r="EBY784" s="79"/>
      <c r="EBZ784" s="79"/>
      <c r="ECA784" s="79"/>
      <c r="ECB784" s="79"/>
      <c r="ECC784" s="79"/>
      <c r="ECD784" s="79"/>
      <c r="ECE784" s="79"/>
      <c r="ECF784" s="79"/>
      <c r="ECG784" s="79"/>
      <c r="ECH784" s="79"/>
      <c r="ECI784" s="79"/>
      <c r="ECJ784" s="79"/>
      <c r="ECK784" s="79"/>
      <c r="ECL784" s="79"/>
      <c r="ECM784" s="79"/>
      <c r="ECN784" s="79"/>
      <c r="ECO784" s="79"/>
      <c r="ECP784" s="79"/>
      <c r="ECQ784" s="79"/>
      <c r="ECR784" s="79"/>
      <c r="ECS784" s="79"/>
      <c r="ECT784" s="79"/>
      <c r="ECU784" s="79"/>
      <c r="ECV784" s="79"/>
      <c r="ECW784" s="79"/>
      <c r="ECX784" s="79"/>
      <c r="ECY784" s="79"/>
      <c r="ECZ784" s="79"/>
      <c r="EDA784" s="79"/>
      <c r="EDB784" s="79"/>
      <c r="EDC784" s="79"/>
      <c r="EDD784" s="79"/>
      <c r="EDE784" s="79"/>
      <c r="EDF784" s="79"/>
      <c r="EDG784" s="79"/>
      <c r="EDH784" s="79"/>
      <c r="EDI784" s="79"/>
      <c r="EDJ784" s="79"/>
      <c r="EDK784" s="79"/>
      <c r="EDL784" s="79"/>
      <c r="EDM784" s="79"/>
      <c r="EDN784" s="79"/>
      <c r="EDO784" s="79"/>
      <c r="EDP784" s="79"/>
      <c r="EDQ784" s="79"/>
      <c r="EDR784" s="79"/>
      <c r="EDS784" s="79"/>
      <c r="EDT784" s="79"/>
      <c r="EDU784" s="79"/>
      <c r="EDV784" s="79"/>
      <c r="EDW784" s="79"/>
      <c r="EDX784" s="79"/>
      <c r="EDY784" s="79"/>
      <c r="EDZ784" s="79"/>
      <c r="EEA784" s="79"/>
      <c r="EEB784" s="79"/>
      <c r="EEC784" s="79"/>
      <c r="EED784" s="79"/>
      <c r="EEE784" s="79"/>
      <c r="EEF784" s="79"/>
      <c r="EEG784" s="79"/>
      <c r="EEH784" s="79"/>
      <c r="EEI784" s="79"/>
      <c r="EEJ784" s="79"/>
      <c r="EEK784" s="79"/>
      <c r="EEL784" s="79"/>
      <c r="EEM784" s="79"/>
      <c r="EEN784" s="79"/>
      <c r="EEO784" s="79"/>
      <c r="EEP784" s="79"/>
      <c r="EEQ784" s="79"/>
      <c r="EER784" s="79"/>
      <c r="EES784" s="79"/>
      <c r="EET784" s="79"/>
      <c r="EEU784" s="79"/>
      <c r="EEV784" s="79"/>
      <c r="EEW784" s="79"/>
      <c r="EEX784" s="79"/>
      <c r="EEY784" s="79"/>
      <c r="EEZ784" s="79"/>
      <c r="EFA784" s="79"/>
      <c r="EFB784" s="79"/>
      <c r="EFC784" s="79"/>
      <c r="EFD784" s="79"/>
      <c r="EFE784" s="79"/>
      <c r="EFF784" s="79"/>
      <c r="EFG784" s="79"/>
      <c r="EFH784" s="79"/>
      <c r="EFI784" s="79"/>
      <c r="EFJ784" s="79"/>
      <c r="EFK784" s="79"/>
      <c r="EFL784" s="79"/>
      <c r="EFM784" s="79"/>
      <c r="EFN784" s="79"/>
      <c r="EFO784" s="79"/>
      <c r="EFP784" s="79"/>
      <c r="EFQ784" s="79"/>
      <c r="EFR784" s="79"/>
      <c r="EFS784" s="79"/>
      <c r="EFT784" s="79"/>
      <c r="EFU784" s="79"/>
      <c r="EFV784" s="79"/>
      <c r="EFW784" s="79"/>
      <c r="EFX784" s="79"/>
      <c r="EFY784" s="79"/>
      <c r="EFZ784" s="79"/>
      <c r="EGA784" s="79"/>
      <c r="EGB784" s="79"/>
      <c r="EGC784" s="79"/>
      <c r="EGD784" s="79"/>
      <c r="EGE784" s="79"/>
      <c r="EGF784" s="79"/>
      <c r="EGG784" s="79"/>
      <c r="EGH784" s="79"/>
      <c r="EGI784" s="79"/>
      <c r="EGJ784" s="79"/>
      <c r="EGK784" s="79"/>
      <c r="EGL784" s="79"/>
      <c r="EGM784" s="79"/>
      <c r="EGN784" s="79"/>
      <c r="EGO784" s="79"/>
      <c r="EGP784" s="79"/>
      <c r="EGQ784" s="79"/>
      <c r="EGR784" s="79"/>
      <c r="EGS784" s="79"/>
      <c r="EGT784" s="79"/>
      <c r="EGU784" s="79"/>
      <c r="EGV784" s="79"/>
      <c r="EGW784" s="79"/>
      <c r="EGX784" s="79"/>
      <c r="EGY784" s="79"/>
      <c r="EGZ784" s="79"/>
      <c r="EHA784" s="79"/>
      <c r="EHB784" s="79"/>
      <c r="EHC784" s="79"/>
      <c r="EHD784" s="79"/>
      <c r="EHE784" s="79"/>
      <c r="EHF784" s="79"/>
      <c r="EHG784" s="79"/>
      <c r="EHH784" s="79"/>
      <c r="EHI784" s="79"/>
      <c r="EHJ784" s="79"/>
      <c r="EHK784" s="79"/>
      <c r="EHL784" s="79"/>
      <c r="EHM784" s="79"/>
      <c r="EHN784" s="79"/>
      <c r="EHO784" s="79"/>
      <c r="EHP784" s="79"/>
      <c r="EHQ784" s="79"/>
      <c r="EHR784" s="79"/>
      <c r="EHS784" s="79"/>
      <c r="EHT784" s="79"/>
      <c r="EHU784" s="79"/>
      <c r="EHV784" s="79"/>
      <c r="EHW784" s="79"/>
      <c r="EHX784" s="79"/>
      <c r="EHY784" s="79"/>
      <c r="EHZ784" s="79"/>
      <c r="EIA784" s="79"/>
      <c r="EIB784" s="79"/>
      <c r="EIC784" s="79"/>
      <c r="EID784" s="79"/>
      <c r="EIE784" s="79"/>
      <c r="EIF784" s="79"/>
      <c r="EIG784" s="79"/>
      <c r="EIH784" s="79"/>
      <c r="EII784" s="79"/>
      <c r="EIJ784" s="79"/>
      <c r="EIK784" s="79"/>
      <c r="EIL784" s="79"/>
      <c r="EIM784" s="79"/>
      <c r="EIN784" s="79"/>
      <c r="EIO784" s="79"/>
      <c r="EIP784" s="79"/>
      <c r="EIQ784" s="79"/>
      <c r="EIR784" s="79"/>
      <c r="EIS784" s="79"/>
      <c r="EIT784" s="79"/>
      <c r="EIU784" s="79"/>
      <c r="EIV784" s="79"/>
      <c r="EIW784" s="79"/>
      <c r="EIX784" s="79"/>
      <c r="EIY784" s="79"/>
      <c r="EIZ784" s="79"/>
      <c r="EJA784" s="79"/>
      <c r="EJB784" s="79"/>
      <c r="EJC784" s="79"/>
      <c r="EJD784" s="79"/>
      <c r="EJE784" s="79"/>
      <c r="EJF784" s="79"/>
      <c r="EJG784" s="79"/>
      <c r="EJH784" s="79"/>
      <c r="EJI784" s="79"/>
      <c r="EJJ784" s="79"/>
      <c r="EJK784" s="79"/>
      <c r="EJL784" s="79"/>
      <c r="EJM784" s="79"/>
      <c r="EJN784" s="79"/>
      <c r="EJO784" s="79"/>
      <c r="EJP784" s="79"/>
      <c r="EJQ784" s="79"/>
      <c r="EJR784" s="79"/>
      <c r="EJS784" s="79"/>
      <c r="EJT784" s="79"/>
      <c r="EJU784" s="79"/>
      <c r="EJV784" s="79"/>
      <c r="EJW784" s="79"/>
      <c r="EJX784" s="79"/>
      <c r="EJY784" s="79"/>
      <c r="EJZ784" s="79"/>
      <c r="EKA784" s="79"/>
      <c r="EKB784" s="79"/>
      <c r="EKC784" s="79"/>
      <c r="EKD784" s="79"/>
      <c r="EKE784" s="79"/>
      <c r="EKF784" s="79"/>
      <c r="EKG784" s="79"/>
      <c r="EKH784" s="79"/>
      <c r="EKI784" s="79"/>
      <c r="EKJ784" s="79"/>
      <c r="EKK784" s="79"/>
      <c r="EKL784" s="79"/>
      <c r="EKM784" s="79"/>
      <c r="EKN784" s="79"/>
      <c r="EKO784" s="79"/>
      <c r="EKP784" s="79"/>
      <c r="EKQ784" s="79"/>
      <c r="EKR784" s="79"/>
      <c r="EKS784" s="79"/>
      <c r="EKT784" s="79"/>
      <c r="EKU784" s="79"/>
      <c r="EKV784" s="79"/>
      <c r="EKW784" s="79"/>
      <c r="EKX784" s="79"/>
      <c r="EKY784" s="79"/>
      <c r="EKZ784" s="79"/>
      <c r="ELA784" s="79"/>
      <c r="ELB784" s="79"/>
      <c r="ELC784" s="79"/>
      <c r="ELD784" s="79"/>
      <c r="ELE784" s="79"/>
      <c r="ELF784" s="79"/>
      <c r="ELG784" s="79"/>
      <c r="ELH784" s="79"/>
      <c r="ELI784" s="79"/>
      <c r="ELJ784" s="79"/>
      <c r="ELK784" s="79"/>
      <c r="ELL784" s="79"/>
      <c r="ELM784" s="79"/>
      <c r="ELN784" s="79"/>
      <c r="ELO784" s="79"/>
      <c r="ELP784" s="79"/>
      <c r="ELQ784" s="79"/>
      <c r="ELR784" s="79"/>
      <c r="ELS784" s="79"/>
      <c r="ELT784" s="79"/>
      <c r="ELU784" s="79"/>
      <c r="ELV784" s="79"/>
      <c r="ELW784" s="79"/>
      <c r="ELX784" s="79"/>
      <c r="ELY784" s="79"/>
      <c r="ELZ784" s="79"/>
      <c r="EMA784" s="79"/>
      <c r="EMB784" s="79"/>
      <c r="EMC784" s="79"/>
      <c r="EMD784" s="79"/>
      <c r="EME784" s="79"/>
      <c r="EMF784" s="79"/>
      <c r="EMG784" s="79"/>
      <c r="EMH784" s="79"/>
      <c r="EMI784" s="79"/>
      <c r="EMJ784" s="79"/>
      <c r="EMK784" s="79"/>
      <c r="EML784" s="79"/>
      <c r="EMM784" s="79"/>
      <c r="EMN784" s="79"/>
      <c r="EMO784" s="79"/>
      <c r="EMP784" s="79"/>
      <c r="EMQ784" s="79"/>
      <c r="EMR784" s="79"/>
      <c r="EMS784" s="79"/>
      <c r="EMT784" s="79"/>
      <c r="EMU784" s="79"/>
      <c r="EMV784" s="79"/>
      <c r="EMW784" s="79"/>
      <c r="EMX784" s="79"/>
      <c r="EMY784" s="79"/>
      <c r="EMZ784" s="79"/>
      <c r="ENA784" s="79"/>
      <c r="ENB784" s="79"/>
      <c r="ENC784" s="79"/>
      <c r="END784" s="79"/>
      <c r="ENE784" s="79"/>
      <c r="ENF784" s="79"/>
      <c r="ENG784" s="79"/>
      <c r="ENH784" s="79"/>
      <c r="ENI784" s="79"/>
      <c r="ENJ784" s="79"/>
      <c r="ENK784" s="79"/>
      <c r="ENL784" s="79"/>
      <c r="ENM784" s="79"/>
      <c r="ENN784" s="79"/>
      <c r="ENO784" s="79"/>
      <c r="ENP784" s="79"/>
      <c r="ENQ784" s="79"/>
      <c r="ENR784" s="79"/>
      <c r="ENS784" s="79"/>
      <c r="ENT784" s="79"/>
      <c r="ENU784" s="79"/>
      <c r="ENV784" s="79"/>
      <c r="ENW784" s="79"/>
      <c r="ENX784" s="79"/>
      <c r="ENY784" s="79"/>
      <c r="ENZ784" s="79"/>
      <c r="EOA784" s="79"/>
      <c r="EOB784" s="79"/>
      <c r="EOC784" s="79"/>
      <c r="EOD784" s="79"/>
      <c r="EOE784" s="79"/>
      <c r="EOF784" s="79"/>
      <c r="EOG784" s="79"/>
      <c r="EOH784" s="79"/>
      <c r="EOI784" s="79"/>
      <c r="EOJ784" s="79"/>
      <c r="EOK784" s="79"/>
      <c r="EOL784" s="79"/>
      <c r="EOM784" s="79"/>
      <c r="EON784" s="79"/>
      <c r="EOO784" s="79"/>
      <c r="EOP784" s="79"/>
      <c r="EOQ784" s="79"/>
      <c r="EOR784" s="79"/>
      <c r="EOS784" s="79"/>
      <c r="EOT784" s="79"/>
      <c r="EOU784" s="79"/>
      <c r="EOV784" s="79"/>
      <c r="EOW784" s="79"/>
      <c r="EOX784" s="79"/>
      <c r="EOY784" s="79"/>
      <c r="EOZ784" s="79"/>
      <c r="EPA784" s="79"/>
      <c r="EPB784" s="79"/>
      <c r="EPC784" s="79"/>
      <c r="EPD784" s="79"/>
      <c r="EPE784" s="79"/>
      <c r="EPF784" s="79"/>
      <c r="EPG784" s="79"/>
      <c r="EPH784" s="79"/>
      <c r="EPI784" s="79"/>
      <c r="EPJ784" s="79"/>
      <c r="EPK784" s="79"/>
      <c r="EPL784" s="79"/>
      <c r="EPM784" s="79"/>
      <c r="EPN784" s="79"/>
      <c r="EPO784" s="79"/>
      <c r="EPP784" s="79"/>
      <c r="EPQ784" s="79"/>
      <c r="EPR784" s="79"/>
      <c r="EPS784" s="79"/>
      <c r="EPT784" s="79"/>
      <c r="EPU784" s="79"/>
      <c r="EPV784" s="79"/>
      <c r="EPW784" s="79"/>
      <c r="EPX784" s="79"/>
      <c r="EPY784" s="79"/>
      <c r="EPZ784" s="79"/>
      <c r="EQA784" s="79"/>
      <c r="EQB784" s="79"/>
      <c r="EQC784" s="79"/>
      <c r="EQD784" s="79"/>
      <c r="EQE784" s="79"/>
      <c r="EQF784" s="79"/>
      <c r="EQG784" s="79"/>
      <c r="EQH784" s="79"/>
      <c r="EQI784" s="79"/>
      <c r="EQJ784" s="79"/>
      <c r="EQK784" s="79"/>
      <c r="EQL784" s="79"/>
      <c r="EQM784" s="79"/>
      <c r="EQN784" s="79"/>
      <c r="EQO784" s="79"/>
      <c r="EQP784" s="79"/>
      <c r="EQQ784" s="79"/>
      <c r="EQR784" s="79"/>
      <c r="EQS784" s="79"/>
      <c r="EQT784" s="79"/>
      <c r="EQU784" s="79"/>
      <c r="EQV784" s="79"/>
      <c r="EQW784" s="79"/>
      <c r="EQX784" s="79"/>
      <c r="EQY784" s="79"/>
      <c r="EQZ784" s="79"/>
      <c r="ERA784" s="79"/>
      <c r="ERB784" s="79"/>
      <c r="ERC784" s="79"/>
      <c r="ERD784" s="79"/>
      <c r="ERE784" s="79"/>
      <c r="ERF784" s="79"/>
      <c r="ERG784" s="79"/>
      <c r="ERH784" s="79"/>
      <c r="ERI784" s="79"/>
      <c r="ERJ784" s="79"/>
      <c r="ERK784" s="79"/>
      <c r="ERL784" s="79"/>
      <c r="ERM784" s="79"/>
      <c r="ERN784" s="79"/>
      <c r="ERO784" s="79"/>
      <c r="ERP784" s="79"/>
      <c r="ERQ784" s="79"/>
      <c r="ERR784" s="79"/>
      <c r="ERS784" s="79"/>
      <c r="ERT784" s="79"/>
      <c r="ERU784" s="79"/>
      <c r="ERV784" s="79"/>
      <c r="ERW784" s="79"/>
      <c r="ERX784" s="79"/>
      <c r="ERY784" s="79"/>
      <c r="ERZ784" s="79"/>
      <c r="ESA784" s="79"/>
      <c r="ESB784" s="79"/>
      <c r="ESC784" s="79"/>
      <c r="ESD784" s="79"/>
      <c r="ESE784" s="79"/>
      <c r="ESF784" s="79"/>
      <c r="ESG784" s="79"/>
      <c r="ESH784" s="79"/>
      <c r="ESI784" s="79"/>
      <c r="ESJ784" s="79"/>
      <c r="ESK784" s="79"/>
      <c r="ESL784" s="79"/>
      <c r="ESM784" s="79"/>
      <c r="ESN784" s="79"/>
      <c r="ESO784" s="79"/>
      <c r="ESP784" s="79"/>
      <c r="ESQ784" s="79"/>
      <c r="ESR784" s="79"/>
      <c r="ESS784" s="79"/>
      <c r="EST784" s="79"/>
      <c r="ESU784" s="79"/>
      <c r="ESV784" s="79"/>
      <c r="ESW784" s="79"/>
      <c r="ESX784" s="79"/>
      <c r="ESY784" s="79"/>
      <c r="ESZ784" s="79"/>
      <c r="ETA784" s="79"/>
      <c r="ETB784" s="79"/>
      <c r="ETC784" s="79"/>
      <c r="ETD784" s="79"/>
      <c r="ETE784" s="79"/>
      <c r="ETF784" s="79"/>
      <c r="ETG784" s="79"/>
      <c r="ETH784" s="79"/>
      <c r="ETI784" s="79"/>
      <c r="ETJ784" s="79"/>
      <c r="ETK784" s="79"/>
      <c r="ETL784" s="79"/>
      <c r="ETM784" s="79"/>
      <c r="ETN784" s="79"/>
      <c r="ETO784" s="79"/>
      <c r="ETP784" s="79"/>
      <c r="ETQ784" s="79"/>
      <c r="ETR784" s="79"/>
      <c r="ETS784" s="79"/>
      <c r="ETT784" s="79"/>
      <c r="ETU784" s="79"/>
      <c r="ETV784" s="79"/>
      <c r="ETW784" s="79"/>
      <c r="ETX784" s="79"/>
      <c r="ETY784" s="79"/>
      <c r="ETZ784" s="79"/>
      <c r="EUA784" s="79"/>
      <c r="EUB784" s="79"/>
      <c r="EUC784" s="79"/>
      <c r="EUD784" s="79"/>
      <c r="EUE784" s="79"/>
      <c r="EUF784" s="79"/>
      <c r="EUG784" s="79"/>
      <c r="EUH784" s="79"/>
      <c r="EUI784" s="79"/>
      <c r="EUJ784" s="79"/>
      <c r="EUK784" s="79"/>
      <c r="EUL784" s="79"/>
      <c r="EUM784" s="79"/>
      <c r="EUN784" s="79"/>
      <c r="EUO784" s="79"/>
      <c r="EUP784" s="79"/>
      <c r="EUQ784" s="79"/>
      <c r="EUR784" s="79"/>
      <c r="EUS784" s="79"/>
      <c r="EUT784" s="79"/>
      <c r="EUU784" s="79"/>
      <c r="EUV784" s="79"/>
      <c r="EUW784" s="79"/>
      <c r="EUX784" s="79"/>
      <c r="EUY784" s="79"/>
      <c r="EUZ784" s="79"/>
      <c r="EVA784" s="79"/>
      <c r="EVB784" s="79"/>
      <c r="EVC784" s="79"/>
      <c r="EVD784" s="79"/>
      <c r="EVE784" s="79"/>
      <c r="EVF784" s="79"/>
      <c r="EVG784" s="79"/>
      <c r="EVH784" s="79"/>
      <c r="EVI784" s="79"/>
      <c r="EVJ784" s="79"/>
      <c r="EVK784" s="79"/>
      <c r="EVL784" s="79"/>
      <c r="EVM784" s="79"/>
      <c r="EVN784" s="79"/>
      <c r="EVO784" s="79"/>
      <c r="EVP784" s="79"/>
      <c r="EVQ784" s="79"/>
      <c r="EVR784" s="79"/>
      <c r="EVS784" s="79"/>
      <c r="EVT784" s="79"/>
      <c r="EVU784" s="79"/>
      <c r="EVV784" s="79"/>
      <c r="EVW784" s="79"/>
      <c r="EVX784" s="79"/>
      <c r="EVY784" s="79"/>
      <c r="EVZ784" s="79"/>
      <c r="EWA784" s="79"/>
      <c r="EWB784" s="79"/>
      <c r="EWC784" s="79"/>
      <c r="EWD784" s="79"/>
      <c r="EWE784" s="79"/>
      <c r="EWF784" s="79"/>
      <c r="EWG784" s="79"/>
      <c r="EWH784" s="79"/>
      <c r="EWI784" s="79"/>
      <c r="EWJ784" s="79"/>
      <c r="EWK784" s="79"/>
      <c r="EWL784" s="79"/>
      <c r="EWM784" s="79"/>
      <c r="EWN784" s="79"/>
      <c r="EWO784" s="79"/>
      <c r="EWP784" s="79"/>
      <c r="EWQ784" s="79"/>
      <c r="EWR784" s="79"/>
      <c r="EWS784" s="79"/>
      <c r="EWT784" s="79"/>
      <c r="EWU784" s="79"/>
      <c r="EWV784" s="79"/>
      <c r="EWW784" s="79"/>
      <c r="EWX784" s="79"/>
      <c r="EWY784" s="79"/>
      <c r="EWZ784" s="79"/>
      <c r="EXA784" s="79"/>
      <c r="EXB784" s="79"/>
      <c r="EXC784" s="79"/>
      <c r="EXD784" s="79"/>
      <c r="EXE784" s="79"/>
      <c r="EXF784" s="79"/>
      <c r="EXG784" s="79"/>
      <c r="EXH784" s="79"/>
      <c r="EXI784" s="79"/>
      <c r="EXJ784" s="79"/>
      <c r="EXK784" s="79"/>
      <c r="EXL784" s="79"/>
      <c r="EXM784" s="79"/>
      <c r="EXN784" s="79"/>
      <c r="EXO784" s="79"/>
      <c r="EXP784" s="79"/>
      <c r="EXQ784" s="79"/>
      <c r="EXR784" s="79"/>
      <c r="EXS784" s="79"/>
      <c r="EXT784" s="79"/>
      <c r="EXU784" s="79"/>
      <c r="EXV784" s="79"/>
      <c r="EXW784" s="79"/>
      <c r="EXX784" s="79"/>
      <c r="EXY784" s="79"/>
      <c r="EXZ784" s="79"/>
      <c r="EYA784" s="79"/>
      <c r="EYB784" s="79"/>
      <c r="EYC784" s="79"/>
      <c r="EYD784" s="79"/>
      <c r="EYE784" s="79"/>
      <c r="EYF784" s="79"/>
      <c r="EYG784" s="79"/>
      <c r="EYH784" s="79"/>
      <c r="EYI784" s="79"/>
      <c r="EYJ784" s="79"/>
      <c r="EYK784" s="79"/>
      <c r="EYL784" s="79"/>
      <c r="EYM784" s="79"/>
      <c r="EYN784" s="79"/>
      <c r="EYO784" s="79"/>
      <c r="EYP784" s="79"/>
      <c r="EYQ784" s="79"/>
      <c r="EYR784" s="79"/>
      <c r="EYS784" s="79"/>
      <c r="EYT784" s="79"/>
      <c r="EYU784" s="79"/>
      <c r="EYV784" s="79"/>
      <c r="EYW784" s="79"/>
      <c r="EYX784" s="79"/>
      <c r="EYY784" s="79"/>
      <c r="EYZ784" s="79"/>
      <c r="EZA784" s="79"/>
      <c r="EZB784" s="79"/>
      <c r="EZC784" s="79"/>
      <c r="EZD784" s="79"/>
      <c r="EZE784" s="79"/>
      <c r="EZF784" s="79"/>
      <c r="EZG784" s="79"/>
      <c r="EZH784" s="79"/>
      <c r="EZI784" s="79"/>
      <c r="EZJ784" s="79"/>
      <c r="EZK784" s="79"/>
      <c r="EZL784" s="79"/>
      <c r="EZM784" s="79"/>
      <c r="EZN784" s="79"/>
      <c r="EZO784" s="79"/>
      <c r="EZP784" s="79"/>
      <c r="EZQ784" s="79"/>
      <c r="EZR784" s="79"/>
      <c r="EZS784" s="79"/>
      <c r="EZT784" s="79"/>
      <c r="EZU784" s="79"/>
      <c r="EZV784" s="79"/>
      <c r="EZW784" s="79"/>
      <c r="EZX784" s="79"/>
      <c r="EZY784" s="79"/>
      <c r="EZZ784" s="79"/>
      <c r="FAA784" s="79"/>
      <c r="FAB784" s="79"/>
      <c r="FAC784" s="79"/>
      <c r="FAD784" s="79"/>
      <c r="FAE784" s="79"/>
      <c r="FAF784" s="79"/>
      <c r="FAG784" s="79"/>
      <c r="FAH784" s="79"/>
      <c r="FAI784" s="79"/>
      <c r="FAJ784" s="79"/>
      <c r="FAK784" s="79"/>
      <c r="FAL784" s="79"/>
      <c r="FAM784" s="79"/>
      <c r="FAN784" s="79"/>
      <c r="FAO784" s="79"/>
      <c r="FAP784" s="79"/>
      <c r="FAQ784" s="79"/>
      <c r="FAR784" s="79"/>
      <c r="FAS784" s="79"/>
      <c r="FAT784" s="79"/>
      <c r="FAU784" s="79"/>
      <c r="FAV784" s="79"/>
      <c r="FAW784" s="79"/>
      <c r="FAX784" s="79"/>
      <c r="FAY784" s="79"/>
      <c r="FAZ784" s="79"/>
      <c r="FBA784" s="79"/>
      <c r="FBB784" s="79"/>
      <c r="FBC784" s="79"/>
      <c r="FBD784" s="79"/>
      <c r="FBE784" s="79"/>
      <c r="FBF784" s="79"/>
      <c r="FBG784" s="79"/>
      <c r="FBH784" s="79"/>
      <c r="FBI784" s="79"/>
      <c r="FBJ784" s="79"/>
      <c r="FBK784" s="79"/>
      <c r="FBL784" s="79"/>
      <c r="FBM784" s="79"/>
      <c r="FBN784" s="79"/>
      <c r="FBO784" s="79"/>
      <c r="FBP784" s="79"/>
      <c r="FBQ784" s="79"/>
      <c r="FBR784" s="79"/>
      <c r="FBS784" s="79"/>
      <c r="FBT784" s="79"/>
      <c r="FBU784" s="79"/>
      <c r="FBV784" s="79"/>
      <c r="FBW784" s="79"/>
      <c r="FBX784" s="79"/>
      <c r="FBY784" s="79"/>
      <c r="FBZ784" s="79"/>
      <c r="FCA784" s="79"/>
      <c r="FCB784" s="79"/>
      <c r="FCC784" s="79"/>
      <c r="FCD784" s="79"/>
      <c r="FCE784" s="79"/>
      <c r="FCF784" s="79"/>
      <c r="FCG784" s="79"/>
      <c r="FCH784" s="79"/>
      <c r="FCI784" s="79"/>
      <c r="FCJ784" s="79"/>
      <c r="FCK784" s="79"/>
      <c r="FCL784" s="79"/>
      <c r="FCM784" s="79"/>
      <c r="FCN784" s="79"/>
      <c r="FCO784" s="79"/>
      <c r="FCP784" s="79"/>
      <c r="FCQ784" s="79"/>
      <c r="FCR784" s="79"/>
      <c r="FCS784" s="79"/>
      <c r="FCT784" s="79"/>
      <c r="FCU784" s="79"/>
      <c r="FCV784" s="79"/>
      <c r="FCW784" s="79"/>
      <c r="FCX784" s="79"/>
      <c r="FCY784" s="79"/>
      <c r="FCZ784" s="79"/>
      <c r="FDA784" s="79"/>
      <c r="FDB784" s="79"/>
      <c r="FDC784" s="79"/>
      <c r="FDD784" s="79"/>
      <c r="FDE784" s="79"/>
      <c r="FDF784" s="79"/>
      <c r="FDG784" s="79"/>
      <c r="FDH784" s="79"/>
      <c r="FDI784" s="79"/>
      <c r="FDJ784" s="79"/>
      <c r="FDK784" s="79"/>
      <c r="FDL784" s="79"/>
      <c r="FDM784" s="79"/>
      <c r="FDN784" s="79"/>
      <c r="FDO784" s="79"/>
      <c r="FDP784" s="79"/>
      <c r="FDQ784" s="79"/>
      <c r="FDR784" s="79"/>
      <c r="FDS784" s="79"/>
      <c r="FDT784" s="79"/>
      <c r="FDU784" s="79"/>
      <c r="FDV784" s="79"/>
      <c r="FDW784" s="79"/>
      <c r="FDX784" s="79"/>
      <c r="FDY784" s="79"/>
      <c r="FDZ784" s="79"/>
      <c r="FEA784" s="79"/>
      <c r="FEB784" s="79"/>
      <c r="FEC784" s="79"/>
      <c r="FED784" s="79"/>
      <c r="FEE784" s="79"/>
      <c r="FEF784" s="79"/>
      <c r="FEG784" s="79"/>
      <c r="FEH784" s="79"/>
      <c r="FEI784" s="79"/>
      <c r="FEJ784" s="79"/>
      <c r="FEK784" s="79"/>
      <c r="FEL784" s="79"/>
      <c r="FEM784" s="79"/>
      <c r="FEN784" s="79"/>
      <c r="FEO784" s="79"/>
      <c r="FEP784" s="79"/>
      <c r="FEQ784" s="79"/>
      <c r="FER784" s="79"/>
      <c r="FES784" s="79"/>
      <c r="FET784" s="79"/>
      <c r="FEU784" s="79"/>
      <c r="FEV784" s="79"/>
      <c r="FEW784" s="79"/>
      <c r="FEX784" s="79"/>
      <c r="FEY784" s="79"/>
      <c r="FEZ784" s="79"/>
      <c r="FFA784" s="79"/>
      <c r="FFB784" s="79"/>
      <c r="FFC784" s="79"/>
      <c r="FFD784" s="79"/>
      <c r="FFE784" s="79"/>
      <c r="FFF784" s="79"/>
      <c r="FFG784" s="79"/>
      <c r="FFH784" s="79"/>
      <c r="FFI784" s="79"/>
      <c r="FFJ784" s="79"/>
      <c r="FFK784" s="79"/>
      <c r="FFL784" s="79"/>
      <c r="FFM784" s="79"/>
      <c r="FFN784" s="79"/>
      <c r="FFO784" s="79"/>
      <c r="FFP784" s="79"/>
      <c r="FFQ784" s="79"/>
      <c r="FFR784" s="79"/>
      <c r="FFS784" s="79"/>
      <c r="FFT784" s="79"/>
      <c r="FFU784" s="79"/>
      <c r="FFV784" s="79"/>
      <c r="FFW784" s="79"/>
      <c r="FFX784" s="79"/>
      <c r="FFY784" s="79"/>
      <c r="FFZ784" s="79"/>
      <c r="FGA784" s="79"/>
      <c r="FGB784" s="79"/>
      <c r="FGC784" s="79"/>
      <c r="FGD784" s="79"/>
      <c r="FGE784" s="79"/>
      <c r="FGF784" s="79"/>
      <c r="FGG784" s="79"/>
      <c r="FGH784" s="79"/>
      <c r="FGI784" s="79"/>
      <c r="FGJ784" s="79"/>
      <c r="FGK784" s="79"/>
      <c r="FGL784" s="79"/>
      <c r="FGM784" s="79"/>
      <c r="FGN784" s="79"/>
      <c r="FGO784" s="79"/>
      <c r="FGP784" s="79"/>
      <c r="FGQ784" s="79"/>
      <c r="FGR784" s="79"/>
      <c r="FGS784" s="79"/>
      <c r="FGT784" s="79"/>
      <c r="FGU784" s="79"/>
      <c r="FGV784" s="79"/>
      <c r="FGW784" s="79"/>
      <c r="FGX784" s="79"/>
      <c r="FGY784" s="79"/>
      <c r="FGZ784" s="79"/>
      <c r="FHA784" s="79"/>
      <c r="FHB784" s="79"/>
      <c r="FHC784" s="79"/>
      <c r="FHD784" s="79"/>
      <c r="FHE784" s="79"/>
      <c r="FHF784" s="79"/>
      <c r="FHG784" s="79"/>
      <c r="FHH784" s="79"/>
      <c r="FHI784" s="79"/>
      <c r="FHJ784" s="79"/>
      <c r="FHK784" s="79"/>
      <c r="FHL784" s="79"/>
      <c r="FHM784" s="79"/>
      <c r="FHN784" s="79"/>
      <c r="FHO784" s="79"/>
      <c r="FHP784" s="79"/>
      <c r="FHQ784" s="79"/>
      <c r="FHR784" s="79"/>
      <c r="FHS784" s="79"/>
      <c r="FHT784" s="79"/>
      <c r="FHU784" s="79"/>
      <c r="FHV784" s="79"/>
      <c r="FHW784" s="79"/>
      <c r="FHX784" s="79"/>
      <c r="FHY784" s="79"/>
      <c r="FHZ784" s="79"/>
      <c r="FIA784" s="79"/>
      <c r="FIB784" s="79"/>
      <c r="FIC784" s="79"/>
      <c r="FID784" s="79"/>
      <c r="FIE784" s="79"/>
      <c r="FIF784" s="79"/>
      <c r="FIG784" s="79"/>
      <c r="FIH784" s="79"/>
      <c r="FII784" s="79"/>
      <c r="FIJ784" s="79"/>
      <c r="FIK784" s="79"/>
      <c r="FIL784" s="79"/>
      <c r="FIM784" s="79"/>
      <c r="FIN784" s="79"/>
      <c r="FIO784" s="79"/>
      <c r="FIP784" s="79"/>
      <c r="FIQ784" s="79"/>
      <c r="FIR784" s="79"/>
      <c r="FIS784" s="79"/>
      <c r="FIT784" s="79"/>
      <c r="FIU784" s="79"/>
      <c r="FIV784" s="79"/>
      <c r="FIW784" s="79"/>
      <c r="FIX784" s="79"/>
      <c r="FIY784" s="79"/>
      <c r="FIZ784" s="79"/>
      <c r="FJA784" s="79"/>
      <c r="FJB784" s="79"/>
      <c r="FJC784" s="79"/>
      <c r="FJD784" s="79"/>
      <c r="FJE784" s="79"/>
      <c r="FJF784" s="79"/>
      <c r="FJG784" s="79"/>
      <c r="FJH784" s="79"/>
      <c r="FJI784" s="79"/>
      <c r="FJJ784" s="79"/>
      <c r="FJK784" s="79"/>
      <c r="FJL784" s="79"/>
      <c r="FJM784" s="79"/>
      <c r="FJN784" s="79"/>
      <c r="FJO784" s="79"/>
      <c r="FJP784" s="79"/>
      <c r="FJQ784" s="79"/>
      <c r="FJR784" s="79"/>
      <c r="FJS784" s="79"/>
      <c r="FJT784" s="79"/>
      <c r="FJU784" s="79"/>
      <c r="FJV784" s="79"/>
      <c r="FJW784" s="79"/>
      <c r="FJX784" s="79"/>
      <c r="FJY784" s="79"/>
      <c r="FJZ784" s="79"/>
      <c r="FKA784" s="79"/>
      <c r="FKB784" s="79"/>
      <c r="FKC784" s="79"/>
      <c r="FKD784" s="79"/>
      <c r="FKE784" s="79"/>
      <c r="FKF784" s="79"/>
      <c r="FKG784" s="79"/>
      <c r="FKH784" s="79"/>
      <c r="FKI784" s="79"/>
      <c r="FKJ784" s="79"/>
      <c r="FKK784" s="79"/>
      <c r="FKL784" s="79"/>
      <c r="FKM784" s="79"/>
      <c r="FKN784" s="79"/>
      <c r="FKO784" s="79"/>
      <c r="FKP784" s="79"/>
      <c r="FKQ784" s="79"/>
      <c r="FKR784" s="79"/>
      <c r="FKS784" s="79"/>
      <c r="FKT784" s="79"/>
      <c r="FKU784" s="79"/>
      <c r="FKV784" s="79"/>
      <c r="FKW784" s="79"/>
      <c r="FKX784" s="79"/>
      <c r="FKY784" s="79"/>
      <c r="FKZ784" s="79"/>
      <c r="FLA784" s="79"/>
      <c r="FLB784" s="79"/>
      <c r="FLC784" s="79"/>
      <c r="FLD784" s="79"/>
      <c r="FLE784" s="79"/>
      <c r="FLF784" s="79"/>
      <c r="FLG784" s="79"/>
      <c r="FLH784" s="79"/>
      <c r="FLI784" s="79"/>
      <c r="FLJ784" s="79"/>
      <c r="FLK784" s="79"/>
      <c r="FLL784" s="79"/>
      <c r="FLM784" s="79"/>
      <c r="FLN784" s="79"/>
      <c r="FLO784" s="79"/>
      <c r="FLP784" s="79"/>
      <c r="FLQ784" s="79"/>
      <c r="FLR784" s="79"/>
      <c r="FLS784" s="79"/>
      <c r="FLT784" s="79"/>
      <c r="FLU784" s="79"/>
      <c r="FLV784" s="79"/>
      <c r="FLW784" s="79"/>
      <c r="FLX784" s="79"/>
      <c r="FLY784" s="79"/>
      <c r="FLZ784" s="79"/>
      <c r="FMA784" s="79"/>
      <c r="FMB784" s="79"/>
      <c r="FMC784" s="79"/>
      <c r="FMD784" s="79"/>
      <c r="FME784" s="79"/>
      <c r="FMF784" s="79"/>
      <c r="FMG784" s="79"/>
      <c r="FMH784" s="79"/>
      <c r="FMI784" s="79"/>
      <c r="FMJ784" s="79"/>
      <c r="FMK784" s="79"/>
      <c r="FML784" s="79"/>
      <c r="FMM784" s="79"/>
      <c r="FMN784" s="79"/>
      <c r="FMO784" s="79"/>
      <c r="FMP784" s="79"/>
      <c r="FMQ784" s="79"/>
      <c r="FMR784" s="79"/>
      <c r="FMS784" s="79"/>
      <c r="FMT784" s="79"/>
      <c r="FMU784" s="79"/>
      <c r="FMV784" s="79"/>
      <c r="FMW784" s="79"/>
      <c r="FMX784" s="79"/>
      <c r="FMY784" s="79"/>
      <c r="FMZ784" s="79"/>
      <c r="FNA784" s="79"/>
      <c r="FNB784" s="79"/>
      <c r="FNC784" s="79"/>
      <c r="FND784" s="79"/>
      <c r="FNE784" s="79"/>
      <c r="FNF784" s="79"/>
      <c r="FNG784" s="79"/>
      <c r="FNH784" s="79"/>
      <c r="FNI784" s="79"/>
      <c r="FNJ784" s="79"/>
      <c r="FNK784" s="79"/>
      <c r="FNL784" s="79"/>
      <c r="FNM784" s="79"/>
      <c r="FNN784" s="79"/>
      <c r="FNO784" s="79"/>
      <c r="FNP784" s="79"/>
      <c r="FNQ784" s="79"/>
      <c r="FNR784" s="79"/>
      <c r="FNS784" s="79"/>
      <c r="FNT784" s="79"/>
      <c r="FNU784" s="79"/>
      <c r="FNV784" s="79"/>
      <c r="FNW784" s="79"/>
      <c r="FNX784" s="79"/>
      <c r="FNY784" s="79"/>
      <c r="FNZ784" s="79"/>
      <c r="FOA784" s="79"/>
      <c r="FOB784" s="79"/>
      <c r="FOC784" s="79"/>
      <c r="FOD784" s="79"/>
      <c r="FOE784" s="79"/>
      <c r="FOF784" s="79"/>
      <c r="FOG784" s="79"/>
      <c r="FOH784" s="79"/>
      <c r="FOI784" s="79"/>
      <c r="FOJ784" s="79"/>
      <c r="FOK784" s="79"/>
      <c r="FOL784" s="79"/>
      <c r="FOM784" s="79"/>
      <c r="FON784" s="79"/>
      <c r="FOO784" s="79"/>
      <c r="FOP784" s="79"/>
      <c r="FOQ784" s="79"/>
      <c r="FOR784" s="79"/>
      <c r="FOS784" s="79"/>
      <c r="FOT784" s="79"/>
      <c r="FOU784" s="79"/>
      <c r="FOV784" s="79"/>
      <c r="FOW784" s="79"/>
      <c r="FOX784" s="79"/>
      <c r="FOY784" s="79"/>
      <c r="FOZ784" s="79"/>
      <c r="FPA784" s="79"/>
      <c r="FPB784" s="79"/>
      <c r="FPC784" s="79"/>
      <c r="FPD784" s="79"/>
      <c r="FPE784" s="79"/>
      <c r="FPF784" s="79"/>
      <c r="FPG784" s="79"/>
      <c r="FPH784" s="79"/>
      <c r="FPI784" s="79"/>
      <c r="FPJ784" s="79"/>
      <c r="FPK784" s="79"/>
      <c r="FPL784" s="79"/>
      <c r="FPM784" s="79"/>
      <c r="FPN784" s="79"/>
      <c r="FPO784" s="79"/>
      <c r="FPP784" s="79"/>
      <c r="FPQ784" s="79"/>
      <c r="FPR784" s="79"/>
      <c r="FPS784" s="79"/>
      <c r="FPT784" s="79"/>
      <c r="FPU784" s="79"/>
      <c r="FPV784" s="79"/>
      <c r="FPW784" s="79"/>
      <c r="FPX784" s="79"/>
      <c r="FPY784" s="79"/>
      <c r="FPZ784" s="79"/>
      <c r="FQA784" s="79"/>
      <c r="FQB784" s="79"/>
      <c r="FQC784" s="79"/>
      <c r="FQD784" s="79"/>
      <c r="FQE784" s="79"/>
      <c r="FQF784" s="79"/>
      <c r="FQG784" s="79"/>
      <c r="FQH784" s="79"/>
      <c r="FQI784" s="79"/>
      <c r="FQJ784" s="79"/>
      <c r="FQK784" s="79"/>
      <c r="FQL784" s="79"/>
      <c r="FQM784" s="79"/>
      <c r="FQN784" s="79"/>
      <c r="FQO784" s="79"/>
      <c r="FQP784" s="79"/>
      <c r="FQQ784" s="79"/>
      <c r="FQR784" s="79"/>
      <c r="FQS784" s="79"/>
      <c r="FQT784" s="79"/>
      <c r="FQU784" s="79"/>
      <c r="FQV784" s="79"/>
      <c r="FQW784" s="79"/>
      <c r="FQX784" s="79"/>
      <c r="FQY784" s="79"/>
      <c r="FQZ784" s="79"/>
      <c r="FRA784" s="79"/>
      <c r="FRB784" s="79"/>
      <c r="FRC784" s="79"/>
      <c r="FRD784" s="79"/>
      <c r="FRE784" s="79"/>
      <c r="FRF784" s="79"/>
      <c r="FRG784" s="79"/>
      <c r="FRH784" s="79"/>
      <c r="FRI784" s="79"/>
      <c r="FRJ784" s="79"/>
      <c r="FRK784" s="79"/>
      <c r="FRL784" s="79"/>
      <c r="FRM784" s="79"/>
      <c r="FRN784" s="79"/>
      <c r="FRO784" s="79"/>
      <c r="FRP784" s="79"/>
      <c r="FRQ784" s="79"/>
      <c r="FRR784" s="79"/>
      <c r="FRS784" s="79"/>
      <c r="FRT784" s="79"/>
      <c r="FRU784" s="79"/>
      <c r="FRV784" s="79"/>
      <c r="FRW784" s="79"/>
      <c r="FRX784" s="79"/>
      <c r="FRY784" s="79"/>
      <c r="FRZ784" s="79"/>
      <c r="FSA784" s="79"/>
      <c r="FSB784" s="79"/>
      <c r="FSC784" s="79"/>
      <c r="FSD784" s="79"/>
      <c r="FSE784" s="79"/>
      <c r="FSF784" s="79"/>
      <c r="FSG784" s="79"/>
      <c r="FSH784" s="79"/>
      <c r="FSI784" s="79"/>
      <c r="FSJ784" s="79"/>
      <c r="FSK784" s="79"/>
      <c r="FSL784" s="79"/>
      <c r="FSM784" s="79"/>
      <c r="FSN784" s="79"/>
      <c r="FSO784" s="79"/>
      <c r="FSP784" s="79"/>
      <c r="FSQ784" s="79"/>
      <c r="FSR784" s="79"/>
      <c r="FSS784" s="79"/>
      <c r="FST784" s="79"/>
      <c r="FSU784" s="79"/>
      <c r="FSV784" s="79"/>
      <c r="FSW784" s="79"/>
      <c r="FSX784" s="79"/>
      <c r="FSY784" s="79"/>
      <c r="FSZ784" s="79"/>
      <c r="FTA784" s="79"/>
      <c r="FTB784" s="79"/>
      <c r="FTC784" s="79"/>
      <c r="FTD784" s="79"/>
      <c r="FTE784" s="79"/>
      <c r="FTF784" s="79"/>
      <c r="FTG784" s="79"/>
      <c r="FTH784" s="79"/>
      <c r="FTI784" s="79"/>
      <c r="FTJ784" s="79"/>
      <c r="FTK784" s="79"/>
      <c r="FTL784" s="79"/>
      <c r="FTM784" s="79"/>
      <c r="FTN784" s="79"/>
      <c r="FTO784" s="79"/>
      <c r="FTP784" s="79"/>
      <c r="FTQ784" s="79"/>
      <c r="FTR784" s="79"/>
      <c r="FTS784" s="79"/>
      <c r="FTT784" s="79"/>
      <c r="FTU784" s="79"/>
      <c r="FTV784" s="79"/>
      <c r="FTW784" s="79"/>
      <c r="FTX784" s="79"/>
      <c r="FTY784" s="79"/>
      <c r="FTZ784" s="79"/>
      <c r="FUA784" s="79"/>
      <c r="FUB784" s="79"/>
      <c r="FUC784" s="79"/>
      <c r="FUD784" s="79"/>
      <c r="FUE784" s="79"/>
      <c r="FUF784" s="79"/>
      <c r="FUG784" s="79"/>
      <c r="FUH784" s="79"/>
      <c r="FUI784" s="79"/>
      <c r="FUJ784" s="79"/>
      <c r="FUK784" s="79"/>
      <c r="FUL784" s="79"/>
      <c r="FUM784" s="79"/>
      <c r="FUN784" s="79"/>
      <c r="FUO784" s="79"/>
      <c r="FUP784" s="79"/>
      <c r="FUQ784" s="79"/>
      <c r="FUR784" s="79"/>
      <c r="FUS784" s="79"/>
      <c r="FUT784" s="79"/>
      <c r="FUU784" s="79"/>
      <c r="FUV784" s="79"/>
      <c r="FUW784" s="79"/>
      <c r="FUX784" s="79"/>
      <c r="FUY784" s="79"/>
      <c r="FUZ784" s="79"/>
      <c r="FVA784" s="79"/>
      <c r="FVB784" s="79"/>
      <c r="FVC784" s="79"/>
      <c r="FVD784" s="79"/>
      <c r="FVE784" s="79"/>
      <c r="FVF784" s="79"/>
      <c r="FVG784" s="79"/>
      <c r="FVH784" s="79"/>
      <c r="FVI784" s="79"/>
      <c r="FVJ784" s="79"/>
      <c r="FVK784" s="79"/>
      <c r="FVL784" s="79"/>
      <c r="FVM784" s="79"/>
      <c r="FVN784" s="79"/>
      <c r="FVO784" s="79"/>
      <c r="FVP784" s="79"/>
      <c r="FVQ784" s="79"/>
      <c r="FVR784" s="79"/>
      <c r="FVS784" s="79"/>
      <c r="FVT784" s="79"/>
      <c r="FVU784" s="79"/>
      <c r="FVV784" s="79"/>
      <c r="FVW784" s="79"/>
      <c r="FVX784" s="79"/>
      <c r="FVY784" s="79"/>
      <c r="FVZ784" s="79"/>
      <c r="FWA784" s="79"/>
      <c r="FWB784" s="79"/>
      <c r="FWC784" s="79"/>
      <c r="FWD784" s="79"/>
      <c r="FWE784" s="79"/>
      <c r="FWF784" s="79"/>
      <c r="FWG784" s="79"/>
      <c r="FWH784" s="79"/>
      <c r="FWI784" s="79"/>
      <c r="FWJ784" s="79"/>
      <c r="FWK784" s="79"/>
      <c r="FWL784" s="79"/>
      <c r="FWM784" s="79"/>
      <c r="FWN784" s="79"/>
      <c r="FWO784" s="79"/>
      <c r="FWP784" s="79"/>
      <c r="FWQ784" s="79"/>
      <c r="FWR784" s="79"/>
      <c r="FWS784" s="79"/>
      <c r="FWT784" s="79"/>
      <c r="FWU784" s="79"/>
      <c r="FWV784" s="79"/>
      <c r="FWW784" s="79"/>
      <c r="FWX784" s="79"/>
      <c r="FWY784" s="79"/>
      <c r="FWZ784" s="79"/>
      <c r="FXA784" s="79"/>
      <c r="FXB784" s="79"/>
      <c r="FXC784" s="79"/>
      <c r="FXD784" s="79"/>
      <c r="FXE784" s="79"/>
      <c r="FXF784" s="79"/>
      <c r="FXG784" s="79"/>
      <c r="FXH784" s="79"/>
      <c r="FXI784" s="79"/>
      <c r="FXJ784" s="79"/>
      <c r="FXK784" s="79"/>
      <c r="FXL784" s="79"/>
      <c r="FXM784" s="79"/>
      <c r="FXN784" s="79"/>
      <c r="FXO784" s="79"/>
      <c r="FXP784" s="79"/>
      <c r="FXQ784" s="79"/>
      <c r="FXR784" s="79"/>
      <c r="FXS784" s="79"/>
      <c r="FXT784" s="79"/>
      <c r="FXU784" s="79"/>
      <c r="FXV784" s="79"/>
      <c r="FXW784" s="79"/>
      <c r="FXX784" s="79"/>
      <c r="FXY784" s="79"/>
      <c r="FXZ784" s="79"/>
      <c r="FYA784" s="79"/>
      <c r="FYB784" s="79"/>
      <c r="FYC784" s="79"/>
      <c r="FYD784" s="79"/>
      <c r="FYE784" s="79"/>
      <c r="FYF784" s="79"/>
      <c r="FYG784" s="79"/>
      <c r="FYH784" s="79"/>
      <c r="FYI784" s="79"/>
      <c r="FYJ784" s="79"/>
      <c r="FYK784" s="79"/>
      <c r="FYL784" s="79"/>
      <c r="FYM784" s="79"/>
      <c r="FYN784" s="79"/>
      <c r="FYO784" s="79"/>
      <c r="FYP784" s="79"/>
      <c r="FYQ784" s="79"/>
      <c r="FYR784" s="79"/>
      <c r="FYS784" s="79"/>
      <c r="FYT784" s="79"/>
      <c r="FYU784" s="79"/>
      <c r="FYV784" s="79"/>
      <c r="FYW784" s="79"/>
      <c r="FYX784" s="79"/>
      <c r="FYY784" s="79"/>
      <c r="FYZ784" s="79"/>
      <c r="FZA784" s="79"/>
      <c r="FZB784" s="79"/>
      <c r="FZC784" s="79"/>
      <c r="FZD784" s="79"/>
      <c r="FZE784" s="79"/>
      <c r="FZF784" s="79"/>
      <c r="FZG784" s="79"/>
      <c r="FZH784" s="79"/>
      <c r="FZI784" s="79"/>
      <c r="FZJ784" s="79"/>
      <c r="FZK784" s="79"/>
      <c r="FZL784" s="79"/>
      <c r="FZM784" s="79"/>
      <c r="FZN784" s="79"/>
      <c r="FZO784" s="79"/>
      <c r="FZP784" s="79"/>
      <c r="FZQ784" s="79"/>
      <c r="FZR784" s="79"/>
      <c r="FZS784" s="79"/>
      <c r="FZT784" s="79"/>
      <c r="FZU784" s="79"/>
      <c r="FZV784" s="79"/>
      <c r="FZW784" s="79"/>
      <c r="FZX784" s="79"/>
      <c r="FZY784" s="79"/>
      <c r="FZZ784" s="79"/>
      <c r="GAA784" s="79"/>
      <c r="GAB784" s="79"/>
      <c r="GAC784" s="79"/>
      <c r="GAD784" s="79"/>
      <c r="GAE784" s="79"/>
      <c r="GAF784" s="79"/>
      <c r="GAG784" s="79"/>
      <c r="GAH784" s="79"/>
      <c r="GAI784" s="79"/>
      <c r="GAJ784" s="79"/>
      <c r="GAK784" s="79"/>
      <c r="GAL784" s="79"/>
      <c r="GAM784" s="79"/>
      <c r="GAN784" s="79"/>
      <c r="GAO784" s="79"/>
      <c r="GAP784" s="79"/>
      <c r="GAQ784" s="79"/>
      <c r="GAR784" s="79"/>
      <c r="GAS784" s="79"/>
      <c r="GAT784" s="79"/>
      <c r="GAU784" s="79"/>
      <c r="GAV784" s="79"/>
      <c r="GAW784" s="79"/>
      <c r="GAX784" s="79"/>
      <c r="GAY784" s="79"/>
      <c r="GAZ784" s="79"/>
      <c r="GBA784" s="79"/>
      <c r="GBB784" s="79"/>
      <c r="GBC784" s="79"/>
      <c r="GBD784" s="79"/>
      <c r="GBE784" s="79"/>
      <c r="GBF784" s="79"/>
      <c r="GBG784" s="79"/>
      <c r="GBH784" s="79"/>
      <c r="GBI784" s="79"/>
      <c r="GBJ784" s="79"/>
      <c r="GBK784" s="79"/>
      <c r="GBL784" s="79"/>
      <c r="GBM784" s="79"/>
      <c r="GBN784" s="79"/>
      <c r="GBO784" s="79"/>
      <c r="GBP784" s="79"/>
      <c r="GBQ784" s="79"/>
      <c r="GBR784" s="79"/>
      <c r="GBS784" s="79"/>
      <c r="GBT784" s="79"/>
      <c r="GBU784" s="79"/>
      <c r="GBV784" s="79"/>
      <c r="GBW784" s="79"/>
      <c r="GBX784" s="79"/>
      <c r="GBY784" s="79"/>
      <c r="GBZ784" s="79"/>
      <c r="GCA784" s="79"/>
      <c r="GCB784" s="79"/>
      <c r="GCC784" s="79"/>
      <c r="GCD784" s="79"/>
      <c r="GCE784" s="79"/>
      <c r="GCF784" s="79"/>
      <c r="GCG784" s="79"/>
      <c r="GCH784" s="79"/>
      <c r="GCI784" s="79"/>
      <c r="GCJ784" s="79"/>
      <c r="GCK784" s="79"/>
      <c r="GCL784" s="79"/>
      <c r="GCM784" s="79"/>
      <c r="GCN784" s="79"/>
      <c r="GCO784" s="79"/>
      <c r="GCP784" s="79"/>
      <c r="GCQ784" s="79"/>
      <c r="GCR784" s="79"/>
      <c r="GCS784" s="79"/>
      <c r="GCT784" s="79"/>
      <c r="GCU784" s="79"/>
      <c r="GCV784" s="79"/>
      <c r="GCW784" s="79"/>
      <c r="GCX784" s="79"/>
      <c r="GCY784" s="79"/>
      <c r="GCZ784" s="79"/>
      <c r="GDA784" s="79"/>
      <c r="GDB784" s="79"/>
      <c r="GDC784" s="79"/>
      <c r="GDD784" s="79"/>
      <c r="GDE784" s="79"/>
      <c r="GDF784" s="79"/>
      <c r="GDG784" s="79"/>
      <c r="GDH784" s="79"/>
      <c r="GDI784" s="79"/>
      <c r="GDJ784" s="79"/>
      <c r="GDK784" s="79"/>
      <c r="GDL784" s="79"/>
      <c r="GDM784" s="79"/>
      <c r="GDN784" s="79"/>
      <c r="GDO784" s="79"/>
      <c r="GDP784" s="79"/>
      <c r="GDQ784" s="79"/>
      <c r="GDR784" s="79"/>
      <c r="GDS784" s="79"/>
      <c r="GDT784" s="79"/>
      <c r="GDU784" s="79"/>
      <c r="GDV784" s="79"/>
      <c r="GDW784" s="79"/>
      <c r="GDX784" s="79"/>
      <c r="GDY784" s="79"/>
      <c r="GDZ784" s="79"/>
      <c r="GEA784" s="79"/>
      <c r="GEB784" s="79"/>
      <c r="GEC784" s="79"/>
      <c r="GED784" s="79"/>
      <c r="GEE784" s="79"/>
      <c r="GEF784" s="79"/>
      <c r="GEG784" s="79"/>
      <c r="GEH784" s="79"/>
      <c r="GEI784" s="79"/>
      <c r="GEJ784" s="79"/>
      <c r="GEK784" s="79"/>
      <c r="GEL784" s="79"/>
      <c r="GEM784" s="79"/>
      <c r="GEN784" s="79"/>
      <c r="GEO784" s="79"/>
      <c r="GEP784" s="79"/>
      <c r="GEQ784" s="79"/>
      <c r="GER784" s="79"/>
      <c r="GES784" s="79"/>
      <c r="GET784" s="79"/>
      <c r="GEU784" s="79"/>
      <c r="GEV784" s="79"/>
      <c r="GEW784" s="79"/>
      <c r="GEX784" s="79"/>
      <c r="GEY784" s="79"/>
      <c r="GEZ784" s="79"/>
      <c r="GFA784" s="79"/>
      <c r="GFB784" s="79"/>
      <c r="GFC784" s="79"/>
      <c r="GFD784" s="79"/>
      <c r="GFE784" s="79"/>
      <c r="GFF784" s="79"/>
      <c r="GFG784" s="79"/>
      <c r="GFH784" s="79"/>
      <c r="GFI784" s="79"/>
      <c r="GFJ784" s="79"/>
      <c r="GFK784" s="79"/>
      <c r="GFL784" s="79"/>
      <c r="GFM784" s="79"/>
      <c r="GFN784" s="79"/>
      <c r="GFO784" s="79"/>
      <c r="GFP784" s="79"/>
      <c r="GFQ784" s="79"/>
      <c r="GFR784" s="79"/>
      <c r="GFS784" s="79"/>
      <c r="GFT784" s="79"/>
      <c r="GFU784" s="79"/>
      <c r="GFV784" s="79"/>
      <c r="GFW784" s="79"/>
      <c r="GFX784" s="79"/>
      <c r="GFY784" s="79"/>
      <c r="GFZ784" s="79"/>
      <c r="GGA784" s="79"/>
      <c r="GGB784" s="79"/>
      <c r="GGC784" s="79"/>
      <c r="GGD784" s="79"/>
      <c r="GGE784" s="79"/>
      <c r="GGF784" s="79"/>
      <c r="GGG784" s="79"/>
      <c r="GGH784" s="79"/>
      <c r="GGI784" s="79"/>
      <c r="GGJ784" s="79"/>
      <c r="GGK784" s="79"/>
      <c r="GGL784" s="79"/>
      <c r="GGM784" s="79"/>
      <c r="GGN784" s="79"/>
      <c r="GGO784" s="79"/>
      <c r="GGP784" s="79"/>
      <c r="GGQ784" s="79"/>
      <c r="GGR784" s="79"/>
      <c r="GGS784" s="79"/>
      <c r="GGT784" s="79"/>
      <c r="GGU784" s="79"/>
      <c r="GGV784" s="79"/>
      <c r="GGW784" s="79"/>
      <c r="GGX784" s="79"/>
      <c r="GGY784" s="79"/>
      <c r="GGZ784" s="79"/>
      <c r="GHA784" s="79"/>
      <c r="GHB784" s="79"/>
      <c r="GHC784" s="79"/>
      <c r="GHD784" s="79"/>
      <c r="GHE784" s="79"/>
      <c r="GHF784" s="79"/>
      <c r="GHG784" s="79"/>
      <c r="GHH784" s="79"/>
      <c r="GHI784" s="79"/>
      <c r="GHJ784" s="79"/>
      <c r="GHK784" s="79"/>
      <c r="GHL784" s="79"/>
      <c r="GHM784" s="79"/>
      <c r="GHN784" s="79"/>
      <c r="GHO784" s="79"/>
      <c r="GHP784" s="79"/>
      <c r="GHQ784" s="79"/>
      <c r="GHR784" s="79"/>
      <c r="GHS784" s="79"/>
      <c r="GHT784" s="79"/>
      <c r="GHU784" s="79"/>
      <c r="GHV784" s="79"/>
      <c r="GHW784" s="79"/>
      <c r="GHX784" s="79"/>
      <c r="GHY784" s="79"/>
      <c r="GHZ784" s="79"/>
      <c r="GIA784" s="79"/>
      <c r="GIB784" s="79"/>
      <c r="GIC784" s="79"/>
      <c r="GID784" s="79"/>
      <c r="GIE784" s="79"/>
      <c r="GIF784" s="79"/>
      <c r="GIG784" s="79"/>
      <c r="GIH784" s="79"/>
      <c r="GII784" s="79"/>
      <c r="GIJ784" s="79"/>
      <c r="GIK784" s="79"/>
      <c r="GIL784" s="79"/>
      <c r="GIM784" s="79"/>
      <c r="GIN784" s="79"/>
      <c r="GIO784" s="79"/>
      <c r="GIP784" s="79"/>
      <c r="GIQ784" s="79"/>
      <c r="GIR784" s="79"/>
      <c r="GIS784" s="79"/>
      <c r="GIT784" s="79"/>
      <c r="GIU784" s="79"/>
      <c r="GIV784" s="79"/>
      <c r="GIW784" s="79"/>
      <c r="GIX784" s="79"/>
      <c r="GIY784" s="79"/>
      <c r="GIZ784" s="79"/>
      <c r="GJA784" s="79"/>
      <c r="GJB784" s="79"/>
      <c r="GJC784" s="79"/>
      <c r="GJD784" s="79"/>
      <c r="GJE784" s="79"/>
      <c r="GJF784" s="79"/>
      <c r="GJG784" s="79"/>
      <c r="GJH784" s="79"/>
      <c r="GJI784" s="79"/>
      <c r="GJJ784" s="79"/>
      <c r="GJK784" s="79"/>
      <c r="GJL784" s="79"/>
      <c r="GJM784" s="79"/>
      <c r="GJN784" s="79"/>
      <c r="GJO784" s="79"/>
      <c r="GJP784" s="79"/>
      <c r="GJQ784" s="79"/>
      <c r="GJR784" s="79"/>
      <c r="GJS784" s="79"/>
      <c r="GJT784" s="79"/>
      <c r="GJU784" s="79"/>
      <c r="GJV784" s="79"/>
      <c r="GJW784" s="79"/>
      <c r="GJX784" s="79"/>
      <c r="GJY784" s="79"/>
      <c r="GJZ784" s="79"/>
      <c r="GKA784" s="79"/>
      <c r="GKB784" s="79"/>
      <c r="GKC784" s="79"/>
      <c r="GKD784" s="79"/>
      <c r="GKE784" s="79"/>
      <c r="GKF784" s="79"/>
      <c r="GKG784" s="79"/>
      <c r="GKH784" s="79"/>
      <c r="GKI784" s="79"/>
      <c r="GKJ784" s="79"/>
      <c r="GKK784" s="79"/>
      <c r="GKL784" s="79"/>
      <c r="GKM784" s="79"/>
      <c r="GKN784" s="79"/>
      <c r="GKO784" s="79"/>
      <c r="GKP784" s="79"/>
      <c r="GKQ784" s="79"/>
      <c r="GKR784" s="79"/>
      <c r="GKS784" s="79"/>
      <c r="GKT784" s="79"/>
      <c r="GKU784" s="79"/>
      <c r="GKV784" s="79"/>
      <c r="GKW784" s="79"/>
      <c r="GKX784" s="79"/>
      <c r="GKY784" s="79"/>
      <c r="GKZ784" s="79"/>
      <c r="GLA784" s="79"/>
      <c r="GLB784" s="79"/>
      <c r="GLC784" s="79"/>
      <c r="GLD784" s="79"/>
      <c r="GLE784" s="79"/>
      <c r="GLF784" s="79"/>
      <c r="GLG784" s="79"/>
      <c r="GLH784" s="79"/>
      <c r="GLI784" s="79"/>
      <c r="GLJ784" s="79"/>
      <c r="GLK784" s="79"/>
      <c r="GLL784" s="79"/>
      <c r="GLM784" s="79"/>
      <c r="GLN784" s="79"/>
      <c r="GLO784" s="79"/>
      <c r="GLP784" s="79"/>
      <c r="GLQ784" s="79"/>
      <c r="GLR784" s="79"/>
      <c r="GLS784" s="79"/>
      <c r="GLT784" s="79"/>
      <c r="GLU784" s="79"/>
      <c r="GLV784" s="79"/>
      <c r="GLW784" s="79"/>
      <c r="GLX784" s="79"/>
      <c r="GLY784" s="79"/>
      <c r="GLZ784" s="79"/>
      <c r="GMA784" s="79"/>
      <c r="GMB784" s="79"/>
      <c r="GMC784" s="79"/>
      <c r="GMD784" s="79"/>
      <c r="GME784" s="79"/>
      <c r="GMF784" s="79"/>
      <c r="GMG784" s="79"/>
      <c r="GMH784" s="79"/>
      <c r="GMI784" s="79"/>
      <c r="GMJ784" s="79"/>
      <c r="GMK784" s="79"/>
      <c r="GML784" s="79"/>
      <c r="GMM784" s="79"/>
      <c r="GMN784" s="79"/>
      <c r="GMO784" s="79"/>
      <c r="GMP784" s="79"/>
      <c r="GMQ784" s="79"/>
      <c r="GMR784" s="79"/>
      <c r="GMS784" s="79"/>
      <c r="GMT784" s="79"/>
      <c r="GMU784" s="79"/>
      <c r="GMV784" s="79"/>
      <c r="GMW784" s="79"/>
      <c r="GMX784" s="79"/>
      <c r="GMY784" s="79"/>
      <c r="GMZ784" s="79"/>
      <c r="GNA784" s="79"/>
      <c r="GNB784" s="79"/>
      <c r="GNC784" s="79"/>
      <c r="GND784" s="79"/>
      <c r="GNE784" s="79"/>
      <c r="GNF784" s="79"/>
      <c r="GNG784" s="79"/>
      <c r="GNH784" s="79"/>
      <c r="GNI784" s="79"/>
      <c r="GNJ784" s="79"/>
      <c r="GNK784" s="79"/>
      <c r="GNL784" s="79"/>
      <c r="GNM784" s="79"/>
      <c r="GNN784" s="79"/>
      <c r="GNO784" s="79"/>
      <c r="GNP784" s="79"/>
      <c r="GNQ784" s="79"/>
      <c r="GNR784" s="79"/>
      <c r="GNS784" s="79"/>
      <c r="GNT784" s="79"/>
      <c r="GNU784" s="79"/>
      <c r="GNV784" s="79"/>
      <c r="GNW784" s="79"/>
      <c r="GNX784" s="79"/>
      <c r="GNY784" s="79"/>
      <c r="GNZ784" s="79"/>
      <c r="GOA784" s="79"/>
      <c r="GOB784" s="79"/>
      <c r="GOC784" s="79"/>
      <c r="GOD784" s="79"/>
      <c r="GOE784" s="79"/>
      <c r="GOF784" s="79"/>
      <c r="GOG784" s="79"/>
      <c r="GOH784" s="79"/>
      <c r="GOI784" s="79"/>
      <c r="GOJ784" s="79"/>
      <c r="GOK784" s="79"/>
      <c r="GOL784" s="79"/>
      <c r="GOM784" s="79"/>
      <c r="GON784" s="79"/>
      <c r="GOO784" s="79"/>
      <c r="GOP784" s="79"/>
      <c r="GOQ784" s="79"/>
      <c r="GOR784" s="79"/>
      <c r="GOS784" s="79"/>
      <c r="GOT784" s="79"/>
      <c r="GOU784" s="79"/>
      <c r="GOV784" s="79"/>
      <c r="GOW784" s="79"/>
      <c r="GOX784" s="79"/>
      <c r="GOY784" s="79"/>
      <c r="GOZ784" s="79"/>
      <c r="GPA784" s="79"/>
      <c r="GPB784" s="79"/>
      <c r="GPC784" s="79"/>
      <c r="GPD784" s="79"/>
      <c r="GPE784" s="79"/>
      <c r="GPF784" s="79"/>
      <c r="GPG784" s="79"/>
      <c r="GPH784" s="79"/>
      <c r="GPI784" s="79"/>
      <c r="GPJ784" s="79"/>
      <c r="GPK784" s="79"/>
      <c r="GPL784" s="79"/>
      <c r="GPM784" s="79"/>
      <c r="GPN784" s="79"/>
      <c r="GPO784" s="79"/>
      <c r="GPP784" s="79"/>
      <c r="GPQ784" s="79"/>
      <c r="GPR784" s="79"/>
      <c r="GPS784" s="79"/>
      <c r="GPT784" s="79"/>
      <c r="GPU784" s="79"/>
      <c r="GPV784" s="79"/>
      <c r="GPW784" s="79"/>
      <c r="GPX784" s="79"/>
      <c r="GPY784" s="79"/>
      <c r="GPZ784" s="79"/>
      <c r="GQA784" s="79"/>
      <c r="GQB784" s="79"/>
      <c r="GQC784" s="79"/>
      <c r="GQD784" s="79"/>
      <c r="GQE784" s="79"/>
      <c r="GQF784" s="79"/>
      <c r="GQG784" s="79"/>
      <c r="GQH784" s="79"/>
      <c r="GQI784" s="79"/>
      <c r="GQJ784" s="79"/>
      <c r="GQK784" s="79"/>
      <c r="GQL784" s="79"/>
      <c r="GQM784" s="79"/>
      <c r="GQN784" s="79"/>
      <c r="GQO784" s="79"/>
      <c r="GQP784" s="79"/>
      <c r="GQQ784" s="79"/>
      <c r="GQR784" s="79"/>
      <c r="GQS784" s="79"/>
      <c r="GQT784" s="79"/>
      <c r="GQU784" s="79"/>
      <c r="GQV784" s="79"/>
      <c r="GQW784" s="79"/>
      <c r="GQX784" s="79"/>
      <c r="GQY784" s="79"/>
      <c r="GQZ784" s="79"/>
      <c r="GRA784" s="79"/>
      <c r="GRB784" s="79"/>
      <c r="GRC784" s="79"/>
      <c r="GRD784" s="79"/>
      <c r="GRE784" s="79"/>
      <c r="GRF784" s="79"/>
      <c r="GRG784" s="79"/>
      <c r="GRH784" s="79"/>
      <c r="GRI784" s="79"/>
      <c r="GRJ784" s="79"/>
      <c r="GRK784" s="79"/>
      <c r="GRL784" s="79"/>
      <c r="GRM784" s="79"/>
      <c r="GRN784" s="79"/>
      <c r="GRO784" s="79"/>
      <c r="GRP784" s="79"/>
      <c r="GRQ784" s="79"/>
      <c r="GRR784" s="79"/>
      <c r="GRS784" s="79"/>
      <c r="GRT784" s="79"/>
      <c r="GRU784" s="79"/>
      <c r="GRV784" s="79"/>
      <c r="GRW784" s="79"/>
      <c r="GRX784" s="79"/>
      <c r="GRY784" s="79"/>
      <c r="GRZ784" s="79"/>
      <c r="GSA784" s="79"/>
      <c r="GSB784" s="79"/>
      <c r="GSC784" s="79"/>
      <c r="GSD784" s="79"/>
      <c r="GSE784" s="79"/>
      <c r="GSF784" s="79"/>
      <c r="GSG784" s="79"/>
      <c r="GSH784" s="79"/>
      <c r="GSI784" s="79"/>
      <c r="GSJ784" s="79"/>
      <c r="GSK784" s="79"/>
      <c r="GSL784" s="79"/>
      <c r="GSM784" s="79"/>
      <c r="GSN784" s="79"/>
      <c r="GSO784" s="79"/>
      <c r="GSP784" s="79"/>
      <c r="GSQ784" s="79"/>
      <c r="GSR784" s="79"/>
      <c r="GSS784" s="79"/>
      <c r="GST784" s="79"/>
      <c r="GSU784" s="79"/>
      <c r="GSV784" s="79"/>
      <c r="GSW784" s="79"/>
      <c r="GSX784" s="79"/>
      <c r="GSY784" s="79"/>
      <c r="GSZ784" s="79"/>
      <c r="GTA784" s="79"/>
      <c r="GTB784" s="79"/>
      <c r="GTC784" s="79"/>
      <c r="GTD784" s="79"/>
      <c r="GTE784" s="79"/>
      <c r="GTF784" s="79"/>
      <c r="GTG784" s="79"/>
      <c r="GTH784" s="79"/>
      <c r="GTI784" s="79"/>
      <c r="GTJ784" s="79"/>
      <c r="GTK784" s="79"/>
      <c r="GTL784" s="79"/>
      <c r="GTM784" s="79"/>
      <c r="GTN784" s="79"/>
      <c r="GTO784" s="79"/>
      <c r="GTP784" s="79"/>
      <c r="GTQ784" s="79"/>
      <c r="GTR784" s="79"/>
      <c r="GTS784" s="79"/>
      <c r="GTT784" s="79"/>
      <c r="GTU784" s="79"/>
      <c r="GTV784" s="79"/>
      <c r="GTW784" s="79"/>
      <c r="GTX784" s="79"/>
      <c r="GTY784" s="79"/>
      <c r="GTZ784" s="79"/>
      <c r="GUA784" s="79"/>
      <c r="GUB784" s="79"/>
      <c r="GUC784" s="79"/>
      <c r="GUD784" s="79"/>
      <c r="GUE784" s="79"/>
      <c r="GUF784" s="79"/>
      <c r="GUG784" s="79"/>
      <c r="GUH784" s="79"/>
      <c r="GUI784" s="79"/>
      <c r="GUJ784" s="79"/>
      <c r="GUK784" s="79"/>
      <c r="GUL784" s="79"/>
      <c r="GUM784" s="79"/>
      <c r="GUN784" s="79"/>
      <c r="GUO784" s="79"/>
      <c r="GUP784" s="79"/>
      <c r="GUQ784" s="79"/>
      <c r="GUR784" s="79"/>
      <c r="GUS784" s="79"/>
      <c r="GUT784" s="79"/>
      <c r="GUU784" s="79"/>
      <c r="GUV784" s="79"/>
      <c r="GUW784" s="79"/>
      <c r="GUX784" s="79"/>
      <c r="GUY784" s="79"/>
      <c r="GUZ784" s="79"/>
      <c r="GVA784" s="79"/>
      <c r="GVB784" s="79"/>
      <c r="GVC784" s="79"/>
      <c r="GVD784" s="79"/>
      <c r="GVE784" s="79"/>
      <c r="GVF784" s="79"/>
      <c r="GVG784" s="79"/>
      <c r="GVH784" s="79"/>
      <c r="GVI784" s="79"/>
      <c r="GVJ784" s="79"/>
      <c r="GVK784" s="79"/>
      <c r="GVL784" s="79"/>
      <c r="GVM784" s="79"/>
      <c r="GVN784" s="79"/>
      <c r="GVO784" s="79"/>
      <c r="GVP784" s="79"/>
      <c r="GVQ784" s="79"/>
      <c r="GVR784" s="79"/>
      <c r="GVS784" s="79"/>
      <c r="GVT784" s="79"/>
      <c r="GVU784" s="79"/>
      <c r="GVV784" s="79"/>
      <c r="GVW784" s="79"/>
      <c r="GVX784" s="79"/>
      <c r="GVY784" s="79"/>
      <c r="GVZ784" s="79"/>
      <c r="GWA784" s="79"/>
      <c r="GWB784" s="79"/>
      <c r="GWC784" s="79"/>
      <c r="GWD784" s="79"/>
      <c r="GWE784" s="79"/>
      <c r="GWF784" s="79"/>
      <c r="GWG784" s="79"/>
      <c r="GWH784" s="79"/>
      <c r="GWI784" s="79"/>
      <c r="GWJ784" s="79"/>
      <c r="GWK784" s="79"/>
      <c r="GWL784" s="79"/>
      <c r="GWM784" s="79"/>
      <c r="GWN784" s="79"/>
      <c r="GWO784" s="79"/>
      <c r="GWP784" s="79"/>
      <c r="GWQ784" s="79"/>
      <c r="GWR784" s="79"/>
      <c r="GWS784" s="79"/>
      <c r="GWT784" s="79"/>
      <c r="GWU784" s="79"/>
      <c r="GWV784" s="79"/>
      <c r="GWW784" s="79"/>
      <c r="GWX784" s="79"/>
      <c r="GWY784" s="79"/>
      <c r="GWZ784" s="79"/>
      <c r="GXA784" s="79"/>
      <c r="GXB784" s="79"/>
      <c r="GXC784" s="79"/>
      <c r="GXD784" s="79"/>
      <c r="GXE784" s="79"/>
      <c r="GXF784" s="79"/>
      <c r="GXG784" s="79"/>
      <c r="GXH784" s="79"/>
      <c r="GXI784" s="79"/>
      <c r="GXJ784" s="79"/>
      <c r="GXK784" s="79"/>
      <c r="GXL784" s="79"/>
      <c r="GXM784" s="79"/>
      <c r="GXN784" s="79"/>
      <c r="GXO784" s="79"/>
      <c r="GXP784" s="79"/>
      <c r="GXQ784" s="79"/>
      <c r="GXR784" s="79"/>
      <c r="GXS784" s="79"/>
      <c r="GXT784" s="79"/>
      <c r="GXU784" s="79"/>
      <c r="GXV784" s="79"/>
      <c r="GXW784" s="79"/>
      <c r="GXX784" s="79"/>
      <c r="GXY784" s="79"/>
      <c r="GXZ784" s="79"/>
      <c r="GYA784" s="79"/>
      <c r="GYB784" s="79"/>
      <c r="GYC784" s="79"/>
      <c r="GYD784" s="79"/>
      <c r="GYE784" s="79"/>
      <c r="GYF784" s="79"/>
      <c r="GYG784" s="79"/>
      <c r="GYH784" s="79"/>
      <c r="GYI784" s="79"/>
      <c r="GYJ784" s="79"/>
      <c r="GYK784" s="79"/>
      <c r="GYL784" s="79"/>
      <c r="GYM784" s="79"/>
      <c r="GYN784" s="79"/>
      <c r="GYO784" s="79"/>
      <c r="GYP784" s="79"/>
      <c r="GYQ784" s="79"/>
      <c r="GYR784" s="79"/>
      <c r="GYS784" s="79"/>
      <c r="GYT784" s="79"/>
      <c r="GYU784" s="79"/>
      <c r="GYV784" s="79"/>
      <c r="GYW784" s="79"/>
      <c r="GYX784" s="79"/>
      <c r="GYY784" s="79"/>
      <c r="GYZ784" s="79"/>
      <c r="GZA784" s="79"/>
      <c r="GZB784" s="79"/>
      <c r="GZC784" s="79"/>
      <c r="GZD784" s="79"/>
      <c r="GZE784" s="79"/>
      <c r="GZF784" s="79"/>
      <c r="GZG784" s="79"/>
      <c r="GZH784" s="79"/>
      <c r="GZI784" s="79"/>
      <c r="GZJ784" s="79"/>
      <c r="GZK784" s="79"/>
      <c r="GZL784" s="79"/>
      <c r="GZM784" s="79"/>
      <c r="GZN784" s="79"/>
      <c r="GZO784" s="79"/>
      <c r="GZP784" s="79"/>
      <c r="GZQ784" s="79"/>
      <c r="GZR784" s="79"/>
      <c r="GZS784" s="79"/>
      <c r="GZT784" s="79"/>
      <c r="GZU784" s="79"/>
      <c r="GZV784" s="79"/>
      <c r="GZW784" s="79"/>
      <c r="GZX784" s="79"/>
      <c r="GZY784" s="79"/>
      <c r="GZZ784" s="79"/>
      <c r="HAA784" s="79"/>
      <c r="HAB784" s="79"/>
      <c r="HAC784" s="79"/>
      <c r="HAD784" s="79"/>
      <c r="HAE784" s="79"/>
      <c r="HAF784" s="79"/>
      <c r="HAG784" s="79"/>
      <c r="HAH784" s="79"/>
      <c r="HAI784" s="79"/>
      <c r="HAJ784" s="79"/>
      <c r="HAK784" s="79"/>
      <c r="HAL784" s="79"/>
      <c r="HAM784" s="79"/>
      <c r="HAN784" s="79"/>
      <c r="HAO784" s="79"/>
      <c r="HAP784" s="79"/>
      <c r="HAQ784" s="79"/>
      <c r="HAR784" s="79"/>
      <c r="HAS784" s="79"/>
      <c r="HAT784" s="79"/>
      <c r="HAU784" s="79"/>
      <c r="HAV784" s="79"/>
      <c r="HAW784" s="79"/>
      <c r="HAX784" s="79"/>
      <c r="HAY784" s="79"/>
      <c r="HAZ784" s="79"/>
      <c r="HBA784" s="79"/>
      <c r="HBB784" s="79"/>
      <c r="HBC784" s="79"/>
      <c r="HBD784" s="79"/>
      <c r="HBE784" s="79"/>
      <c r="HBF784" s="79"/>
      <c r="HBG784" s="79"/>
      <c r="HBH784" s="79"/>
      <c r="HBI784" s="79"/>
      <c r="HBJ784" s="79"/>
      <c r="HBK784" s="79"/>
      <c r="HBL784" s="79"/>
      <c r="HBM784" s="79"/>
      <c r="HBN784" s="79"/>
      <c r="HBO784" s="79"/>
      <c r="HBP784" s="79"/>
      <c r="HBQ784" s="79"/>
      <c r="HBR784" s="79"/>
      <c r="HBS784" s="79"/>
      <c r="HBT784" s="79"/>
      <c r="HBU784" s="79"/>
      <c r="HBV784" s="79"/>
      <c r="HBW784" s="79"/>
      <c r="HBX784" s="79"/>
      <c r="HBY784" s="79"/>
      <c r="HBZ784" s="79"/>
      <c r="HCA784" s="79"/>
      <c r="HCB784" s="79"/>
      <c r="HCC784" s="79"/>
      <c r="HCD784" s="79"/>
      <c r="HCE784" s="79"/>
      <c r="HCF784" s="79"/>
      <c r="HCG784" s="79"/>
      <c r="HCH784" s="79"/>
      <c r="HCI784" s="79"/>
      <c r="HCJ784" s="79"/>
      <c r="HCK784" s="79"/>
      <c r="HCL784" s="79"/>
      <c r="HCM784" s="79"/>
      <c r="HCN784" s="79"/>
      <c r="HCO784" s="79"/>
      <c r="HCP784" s="79"/>
      <c r="HCQ784" s="79"/>
      <c r="HCR784" s="79"/>
      <c r="HCS784" s="79"/>
      <c r="HCT784" s="79"/>
      <c r="HCU784" s="79"/>
      <c r="HCV784" s="79"/>
      <c r="HCW784" s="79"/>
      <c r="HCX784" s="79"/>
      <c r="HCY784" s="79"/>
      <c r="HCZ784" s="79"/>
      <c r="HDA784" s="79"/>
      <c r="HDB784" s="79"/>
      <c r="HDC784" s="79"/>
      <c r="HDD784" s="79"/>
      <c r="HDE784" s="79"/>
      <c r="HDF784" s="79"/>
      <c r="HDG784" s="79"/>
      <c r="HDH784" s="79"/>
      <c r="HDI784" s="79"/>
      <c r="HDJ784" s="79"/>
      <c r="HDK784" s="79"/>
      <c r="HDL784" s="79"/>
      <c r="HDM784" s="79"/>
      <c r="HDN784" s="79"/>
      <c r="HDO784" s="79"/>
      <c r="HDP784" s="79"/>
      <c r="HDQ784" s="79"/>
      <c r="HDR784" s="79"/>
      <c r="HDS784" s="79"/>
      <c r="HDT784" s="79"/>
      <c r="HDU784" s="79"/>
      <c r="HDV784" s="79"/>
      <c r="HDW784" s="79"/>
      <c r="HDX784" s="79"/>
      <c r="HDY784" s="79"/>
      <c r="HDZ784" s="79"/>
      <c r="HEA784" s="79"/>
      <c r="HEB784" s="79"/>
      <c r="HEC784" s="79"/>
      <c r="HED784" s="79"/>
      <c r="HEE784" s="79"/>
      <c r="HEF784" s="79"/>
      <c r="HEG784" s="79"/>
      <c r="HEH784" s="79"/>
      <c r="HEI784" s="79"/>
      <c r="HEJ784" s="79"/>
      <c r="HEK784" s="79"/>
      <c r="HEL784" s="79"/>
      <c r="HEM784" s="79"/>
      <c r="HEN784" s="79"/>
      <c r="HEO784" s="79"/>
      <c r="HEP784" s="79"/>
      <c r="HEQ784" s="79"/>
      <c r="HER784" s="79"/>
      <c r="HES784" s="79"/>
      <c r="HET784" s="79"/>
      <c r="HEU784" s="79"/>
      <c r="HEV784" s="79"/>
      <c r="HEW784" s="79"/>
      <c r="HEX784" s="79"/>
      <c r="HEY784" s="79"/>
      <c r="HEZ784" s="79"/>
      <c r="HFA784" s="79"/>
      <c r="HFB784" s="79"/>
      <c r="HFC784" s="79"/>
      <c r="HFD784" s="79"/>
      <c r="HFE784" s="79"/>
      <c r="HFF784" s="79"/>
      <c r="HFG784" s="79"/>
      <c r="HFH784" s="79"/>
      <c r="HFI784" s="79"/>
      <c r="HFJ784" s="79"/>
      <c r="HFK784" s="79"/>
      <c r="HFL784" s="79"/>
      <c r="HFM784" s="79"/>
      <c r="HFN784" s="79"/>
      <c r="HFO784" s="79"/>
      <c r="HFP784" s="79"/>
      <c r="HFQ784" s="79"/>
      <c r="HFR784" s="79"/>
      <c r="HFS784" s="79"/>
      <c r="HFT784" s="79"/>
      <c r="HFU784" s="79"/>
      <c r="HFV784" s="79"/>
      <c r="HFW784" s="79"/>
      <c r="HFX784" s="79"/>
      <c r="HFY784" s="79"/>
      <c r="HFZ784" s="79"/>
      <c r="HGA784" s="79"/>
      <c r="HGB784" s="79"/>
      <c r="HGC784" s="79"/>
      <c r="HGD784" s="79"/>
      <c r="HGE784" s="79"/>
      <c r="HGF784" s="79"/>
      <c r="HGG784" s="79"/>
      <c r="HGH784" s="79"/>
      <c r="HGI784" s="79"/>
      <c r="HGJ784" s="79"/>
      <c r="HGK784" s="79"/>
      <c r="HGL784" s="79"/>
      <c r="HGM784" s="79"/>
      <c r="HGN784" s="79"/>
      <c r="HGO784" s="79"/>
      <c r="HGP784" s="79"/>
      <c r="HGQ784" s="79"/>
      <c r="HGR784" s="79"/>
      <c r="HGS784" s="79"/>
      <c r="HGT784" s="79"/>
      <c r="HGU784" s="79"/>
      <c r="HGV784" s="79"/>
      <c r="HGW784" s="79"/>
      <c r="HGX784" s="79"/>
      <c r="HGY784" s="79"/>
      <c r="HGZ784" s="79"/>
      <c r="HHA784" s="79"/>
      <c r="HHB784" s="79"/>
      <c r="HHC784" s="79"/>
      <c r="HHD784" s="79"/>
      <c r="HHE784" s="79"/>
      <c r="HHF784" s="79"/>
      <c r="HHG784" s="79"/>
      <c r="HHH784" s="79"/>
      <c r="HHI784" s="79"/>
      <c r="HHJ784" s="79"/>
      <c r="HHK784" s="79"/>
      <c r="HHL784" s="79"/>
      <c r="HHM784" s="79"/>
      <c r="HHN784" s="79"/>
      <c r="HHO784" s="79"/>
      <c r="HHP784" s="79"/>
      <c r="HHQ784" s="79"/>
      <c r="HHR784" s="79"/>
      <c r="HHS784" s="79"/>
      <c r="HHT784" s="79"/>
      <c r="HHU784" s="79"/>
      <c r="HHV784" s="79"/>
      <c r="HHW784" s="79"/>
      <c r="HHX784" s="79"/>
      <c r="HHY784" s="79"/>
      <c r="HHZ784" s="79"/>
      <c r="HIA784" s="79"/>
      <c r="HIB784" s="79"/>
      <c r="HIC784" s="79"/>
      <c r="HID784" s="79"/>
      <c r="HIE784" s="79"/>
      <c r="HIF784" s="79"/>
      <c r="HIG784" s="79"/>
      <c r="HIH784" s="79"/>
      <c r="HII784" s="79"/>
      <c r="HIJ784" s="79"/>
      <c r="HIK784" s="79"/>
      <c r="HIL784" s="79"/>
      <c r="HIM784" s="79"/>
      <c r="HIN784" s="79"/>
      <c r="HIO784" s="79"/>
      <c r="HIP784" s="79"/>
      <c r="HIQ784" s="79"/>
      <c r="HIR784" s="79"/>
      <c r="HIS784" s="79"/>
      <c r="HIT784" s="79"/>
      <c r="HIU784" s="79"/>
      <c r="HIV784" s="79"/>
      <c r="HIW784" s="79"/>
      <c r="HIX784" s="79"/>
      <c r="HIY784" s="79"/>
      <c r="HIZ784" s="79"/>
      <c r="HJA784" s="79"/>
      <c r="HJB784" s="79"/>
      <c r="HJC784" s="79"/>
      <c r="HJD784" s="79"/>
      <c r="HJE784" s="79"/>
      <c r="HJF784" s="79"/>
      <c r="HJG784" s="79"/>
      <c r="HJH784" s="79"/>
      <c r="HJI784" s="79"/>
      <c r="HJJ784" s="79"/>
      <c r="HJK784" s="79"/>
      <c r="HJL784" s="79"/>
      <c r="HJM784" s="79"/>
      <c r="HJN784" s="79"/>
      <c r="HJO784" s="79"/>
      <c r="HJP784" s="79"/>
      <c r="HJQ784" s="79"/>
      <c r="HJR784" s="79"/>
      <c r="HJS784" s="79"/>
      <c r="HJT784" s="79"/>
      <c r="HJU784" s="79"/>
      <c r="HJV784" s="79"/>
      <c r="HJW784" s="79"/>
      <c r="HJX784" s="79"/>
      <c r="HJY784" s="79"/>
      <c r="HJZ784" s="79"/>
      <c r="HKA784" s="79"/>
      <c r="HKB784" s="79"/>
      <c r="HKC784" s="79"/>
      <c r="HKD784" s="79"/>
      <c r="HKE784" s="79"/>
      <c r="HKF784" s="79"/>
      <c r="HKG784" s="79"/>
      <c r="HKH784" s="79"/>
      <c r="HKI784" s="79"/>
      <c r="HKJ784" s="79"/>
      <c r="HKK784" s="79"/>
      <c r="HKL784" s="79"/>
      <c r="HKM784" s="79"/>
      <c r="HKN784" s="79"/>
      <c r="HKO784" s="79"/>
      <c r="HKP784" s="79"/>
      <c r="HKQ784" s="79"/>
      <c r="HKR784" s="79"/>
      <c r="HKS784" s="79"/>
      <c r="HKT784" s="79"/>
      <c r="HKU784" s="79"/>
      <c r="HKV784" s="79"/>
      <c r="HKW784" s="79"/>
      <c r="HKX784" s="79"/>
      <c r="HKY784" s="79"/>
      <c r="HKZ784" s="79"/>
      <c r="HLA784" s="79"/>
      <c r="HLB784" s="79"/>
      <c r="HLC784" s="79"/>
      <c r="HLD784" s="79"/>
      <c r="HLE784" s="79"/>
      <c r="HLF784" s="79"/>
      <c r="HLG784" s="79"/>
      <c r="HLH784" s="79"/>
      <c r="HLI784" s="79"/>
      <c r="HLJ784" s="79"/>
      <c r="HLK784" s="79"/>
      <c r="HLL784" s="79"/>
      <c r="HLM784" s="79"/>
      <c r="HLN784" s="79"/>
      <c r="HLO784" s="79"/>
      <c r="HLP784" s="79"/>
      <c r="HLQ784" s="79"/>
      <c r="HLR784" s="79"/>
      <c r="HLS784" s="79"/>
      <c r="HLT784" s="79"/>
      <c r="HLU784" s="79"/>
      <c r="HLV784" s="79"/>
      <c r="HLW784" s="79"/>
      <c r="HLX784" s="79"/>
      <c r="HLY784" s="79"/>
      <c r="HLZ784" s="79"/>
      <c r="HMA784" s="79"/>
      <c r="HMB784" s="79"/>
      <c r="HMC784" s="79"/>
      <c r="HMD784" s="79"/>
      <c r="HME784" s="79"/>
      <c r="HMF784" s="79"/>
      <c r="HMG784" s="79"/>
      <c r="HMH784" s="79"/>
      <c r="HMI784" s="79"/>
      <c r="HMJ784" s="79"/>
      <c r="HMK784" s="79"/>
      <c r="HML784" s="79"/>
      <c r="HMM784" s="79"/>
      <c r="HMN784" s="79"/>
      <c r="HMO784" s="79"/>
      <c r="HMP784" s="79"/>
      <c r="HMQ784" s="79"/>
      <c r="HMR784" s="79"/>
      <c r="HMS784" s="79"/>
      <c r="HMT784" s="79"/>
      <c r="HMU784" s="79"/>
      <c r="HMV784" s="79"/>
      <c r="HMW784" s="79"/>
      <c r="HMX784" s="79"/>
      <c r="HMY784" s="79"/>
      <c r="HMZ784" s="79"/>
      <c r="HNA784" s="79"/>
      <c r="HNB784" s="79"/>
      <c r="HNC784" s="79"/>
      <c r="HND784" s="79"/>
      <c r="HNE784" s="79"/>
      <c r="HNF784" s="79"/>
      <c r="HNG784" s="79"/>
      <c r="HNH784" s="79"/>
      <c r="HNI784" s="79"/>
      <c r="HNJ784" s="79"/>
      <c r="HNK784" s="79"/>
      <c r="HNL784" s="79"/>
      <c r="HNM784" s="79"/>
      <c r="HNN784" s="79"/>
      <c r="HNO784" s="79"/>
      <c r="HNP784" s="79"/>
      <c r="HNQ784" s="79"/>
      <c r="HNR784" s="79"/>
      <c r="HNS784" s="79"/>
      <c r="HNT784" s="79"/>
      <c r="HNU784" s="79"/>
      <c r="HNV784" s="79"/>
      <c r="HNW784" s="79"/>
      <c r="HNX784" s="79"/>
      <c r="HNY784" s="79"/>
      <c r="HNZ784" s="79"/>
      <c r="HOA784" s="79"/>
      <c r="HOB784" s="79"/>
      <c r="HOC784" s="79"/>
      <c r="HOD784" s="79"/>
      <c r="HOE784" s="79"/>
      <c r="HOF784" s="79"/>
      <c r="HOG784" s="79"/>
      <c r="HOH784" s="79"/>
      <c r="HOI784" s="79"/>
      <c r="HOJ784" s="79"/>
      <c r="HOK784" s="79"/>
      <c r="HOL784" s="79"/>
      <c r="HOM784" s="79"/>
      <c r="HON784" s="79"/>
      <c r="HOO784" s="79"/>
      <c r="HOP784" s="79"/>
      <c r="HOQ784" s="79"/>
      <c r="HOR784" s="79"/>
      <c r="HOS784" s="79"/>
      <c r="HOT784" s="79"/>
      <c r="HOU784" s="79"/>
      <c r="HOV784" s="79"/>
      <c r="HOW784" s="79"/>
      <c r="HOX784" s="79"/>
      <c r="HOY784" s="79"/>
      <c r="HOZ784" s="79"/>
      <c r="HPA784" s="79"/>
      <c r="HPB784" s="79"/>
      <c r="HPC784" s="79"/>
      <c r="HPD784" s="79"/>
      <c r="HPE784" s="79"/>
      <c r="HPF784" s="79"/>
      <c r="HPG784" s="79"/>
      <c r="HPH784" s="79"/>
      <c r="HPI784" s="79"/>
      <c r="HPJ784" s="79"/>
      <c r="HPK784" s="79"/>
      <c r="HPL784" s="79"/>
      <c r="HPM784" s="79"/>
      <c r="HPN784" s="79"/>
      <c r="HPO784" s="79"/>
      <c r="HPP784" s="79"/>
      <c r="HPQ784" s="79"/>
      <c r="HPR784" s="79"/>
      <c r="HPS784" s="79"/>
      <c r="HPT784" s="79"/>
      <c r="HPU784" s="79"/>
      <c r="HPV784" s="79"/>
      <c r="HPW784" s="79"/>
      <c r="HPX784" s="79"/>
      <c r="HPY784" s="79"/>
      <c r="HPZ784" s="79"/>
      <c r="HQA784" s="79"/>
      <c r="HQB784" s="79"/>
      <c r="HQC784" s="79"/>
      <c r="HQD784" s="79"/>
      <c r="HQE784" s="79"/>
      <c r="HQF784" s="79"/>
      <c r="HQG784" s="79"/>
      <c r="HQH784" s="79"/>
      <c r="HQI784" s="79"/>
      <c r="HQJ784" s="79"/>
      <c r="HQK784" s="79"/>
      <c r="HQL784" s="79"/>
      <c r="HQM784" s="79"/>
      <c r="HQN784" s="79"/>
      <c r="HQO784" s="79"/>
      <c r="HQP784" s="79"/>
      <c r="HQQ784" s="79"/>
      <c r="HQR784" s="79"/>
      <c r="HQS784" s="79"/>
      <c r="HQT784" s="79"/>
      <c r="HQU784" s="79"/>
      <c r="HQV784" s="79"/>
      <c r="HQW784" s="79"/>
      <c r="HQX784" s="79"/>
      <c r="HQY784" s="79"/>
      <c r="HQZ784" s="79"/>
      <c r="HRA784" s="79"/>
      <c r="HRB784" s="79"/>
      <c r="HRC784" s="79"/>
      <c r="HRD784" s="79"/>
      <c r="HRE784" s="79"/>
      <c r="HRF784" s="79"/>
      <c r="HRG784" s="79"/>
      <c r="HRH784" s="79"/>
      <c r="HRI784" s="79"/>
      <c r="HRJ784" s="79"/>
      <c r="HRK784" s="79"/>
      <c r="HRL784" s="79"/>
      <c r="HRM784" s="79"/>
      <c r="HRN784" s="79"/>
      <c r="HRO784" s="79"/>
      <c r="HRP784" s="79"/>
      <c r="HRQ784" s="79"/>
      <c r="HRR784" s="79"/>
      <c r="HRS784" s="79"/>
      <c r="HRT784" s="79"/>
      <c r="HRU784" s="79"/>
      <c r="HRV784" s="79"/>
      <c r="HRW784" s="79"/>
      <c r="HRX784" s="79"/>
      <c r="HRY784" s="79"/>
      <c r="HRZ784" s="79"/>
      <c r="HSA784" s="79"/>
      <c r="HSB784" s="79"/>
      <c r="HSC784" s="79"/>
      <c r="HSD784" s="79"/>
      <c r="HSE784" s="79"/>
      <c r="HSF784" s="79"/>
      <c r="HSG784" s="79"/>
      <c r="HSH784" s="79"/>
      <c r="HSI784" s="79"/>
      <c r="HSJ784" s="79"/>
      <c r="HSK784" s="79"/>
      <c r="HSL784" s="79"/>
      <c r="HSM784" s="79"/>
      <c r="HSN784" s="79"/>
      <c r="HSO784" s="79"/>
      <c r="HSP784" s="79"/>
      <c r="HSQ784" s="79"/>
      <c r="HSR784" s="79"/>
      <c r="HSS784" s="79"/>
      <c r="HST784" s="79"/>
      <c r="HSU784" s="79"/>
      <c r="HSV784" s="79"/>
      <c r="HSW784" s="79"/>
      <c r="HSX784" s="79"/>
      <c r="HSY784" s="79"/>
      <c r="HSZ784" s="79"/>
      <c r="HTA784" s="79"/>
      <c r="HTB784" s="79"/>
      <c r="HTC784" s="79"/>
      <c r="HTD784" s="79"/>
      <c r="HTE784" s="79"/>
      <c r="HTF784" s="79"/>
      <c r="HTG784" s="79"/>
      <c r="HTH784" s="79"/>
      <c r="HTI784" s="79"/>
      <c r="HTJ784" s="79"/>
      <c r="HTK784" s="79"/>
      <c r="HTL784" s="79"/>
      <c r="HTM784" s="79"/>
      <c r="HTN784" s="79"/>
      <c r="HTO784" s="79"/>
      <c r="HTP784" s="79"/>
      <c r="HTQ784" s="79"/>
      <c r="HTR784" s="79"/>
      <c r="HTS784" s="79"/>
      <c r="HTT784" s="79"/>
      <c r="HTU784" s="79"/>
      <c r="HTV784" s="79"/>
      <c r="HTW784" s="79"/>
      <c r="HTX784" s="79"/>
      <c r="HTY784" s="79"/>
      <c r="HTZ784" s="79"/>
      <c r="HUA784" s="79"/>
      <c r="HUB784" s="79"/>
      <c r="HUC784" s="79"/>
      <c r="HUD784" s="79"/>
      <c r="HUE784" s="79"/>
      <c r="HUF784" s="79"/>
      <c r="HUG784" s="79"/>
      <c r="HUH784" s="79"/>
      <c r="HUI784" s="79"/>
      <c r="HUJ784" s="79"/>
      <c r="HUK784" s="79"/>
      <c r="HUL784" s="79"/>
      <c r="HUM784" s="79"/>
      <c r="HUN784" s="79"/>
      <c r="HUO784" s="79"/>
      <c r="HUP784" s="79"/>
      <c r="HUQ784" s="79"/>
      <c r="HUR784" s="79"/>
      <c r="HUS784" s="79"/>
      <c r="HUT784" s="79"/>
      <c r="HUU784" s="79"/>
      <c r="HUV784" s="79"/>
      <c r="HUW784" s="79"/>
      <c r="HUX784" s="79"/>
      <c r="HUY784" s="79"/>
      <c r="HUZ784" s="79"/>
      <c r="HVA784" s="79"/>
      <c r="HVB784" s="79"/>
      <c r="HVC784" s="79"/>
      <c r="HVD784" s="79"/>
      <c r="HVE784" s="79"/>
      <c r="HVF784" s="79"/>
      <c r="HVG784" s="79"/>
      <c r="HVH784" s="79"/>
      <c r="HVI784" s="79"/>
      <c r="HVJ784" s="79"/>
      <c r="HVK784" s="79"/>
      <c r="HVL784" s="79"/>
      <c r="HVM784" s="79"/>
      <c r="HVN784" s="79"/>
      <c r="HVO784" s="79"/>
      <c r="HVP784" s="79"/>
      <c r="HVQ784" s="79"/>
      <c r="HVR784" s="79"/>
      <c r="HVS784" s="79"/>
      <c r="HVT784" s="79"/>
      <c r="HVU784" s="79"/>
      <c r="HVV784" s="79"/>
      <c r="HVW784" s="79"/>
      <c r="HVX784" s="79"/>
      <c r="HVY784" s="79"/>
      <c r="HVZ784" s="79"/>
      <c r="HWA784" s="79"/>
      <c r="HWB784" s="79"/>
      <c r="HWC784" s="79"/>
      <c r="HWD784" s="79"/>
      <c r="HWE784" s="79"/>
      <c r="HWF784" s="79"/>
      <c r="HWG784" s="79"/>
      <c r="HWH784" s="79"/>
      <c r="HWI784" s="79"/>
      <c r="HWJ784" s="79"/>
      <c r="HWK784" s="79"/>
      <c r="HWL784" s="79"/>
      <c r="HWM784" s="79"/>
      <c r="HWN784" s="79"/>
      <c r="HWO784" s="79"/>
      <c r="HWP784" s="79"/>
      <c r="HWQ784" s="79"/>
      <c r="HWR784" s="79"/>
      <c r="HWS784" s="79"/>
      <c r="HWT784" s="79"/>
      <c r="HWU784" s="79"/>
      <c r="HWV784" s="79"/>
      <c r="HWW784" s="79"/>
      <c r="HWX784" s="79"/>
      <c r="HWY784" s="79"/>
      <c r="HWZ784" s="79"/>
      <c r="HXA784" s="79"/>
      <c r="HXB784" s="79"/>
      <c r="HXC784" s="79"/>
      <c r="HXD784" s="79"/>
      <c r="HXE784" s="79"/>
      <c r="HXF784" s="79"/>
      <c r="HXG784" s="79"/>
      <c r="HXH784" s="79"/>
      <c r="HXI784" s="79"/>
      <c r="HXJ784" s="79"/>
      <c r="HXK784" s="79"/>
      <c r="HXL784" s="79"/>
      <c r="HXM784" s="79"/>
      <c r="HXN784" s="79"/>
      <c r="HXO784" s="79"/>
      <c r="HXP784" s="79"/>
      <c r="HXQ784" s="79"/>
      <c r="HXR784" s="79"/>
      <c r="HXS784" s="79"/>
      <c r="HXT784" s="79"/>
      <c r="HXU784" s="79"/>
      <c r="HXV784" s="79"/>
      <c r="HXW784" s="79"/>
      <c r="HXX784" s="79"/>
      <c r="HXY784" s="79"/>
      <c r="HXZ784" s="79"/>
      <c r="HYA784" s="79"/>
      <c r="HYB784" s="79"/>
      <c r="HYC784" s="79"/>
      <c r="HYD784" s="79"/>
      <c r="HYE784" s="79"/>
      <c r="HYF784" s="79"/>
      <c r="HYG784" s="79"/>
      <c r="HYH784" s="79"/>
      <c r="HYI784" s="79"/>
      <c r="HYJ784" s="79"/>
      <c r="HYK784" s="79"/>
      <c r="HYL784" s="79"/>
      <c r="HYM784" s="79"/>
      <c r="HYN784" s="79"/>
      <c r="HYO784" s="79"/>
      <c r="HYP784" s="79"/>
      <c r="HYQ784" s="79"/>
      <c r="HYR784" s="79"/>
      <c r="HYS784" s="79"/>
      <c r="HYT784" s="79"/>
      <c r="HYU784" s="79"/>
      <c r="HYV784" s="79"/>
      <c r="HYW784" s="79"/>
      <c r="HYX784" s="79"/>
      <c r="HYY784" s="79"/>
      <c r="HYZ784" s="79"/>
      <c r="HZA784" s="79"/>
      <c r="HZB784" s="79"/>
      <c r="HZC784" s="79"/>
      <c r="HZD784" s="79"/>
      <c r="HZE784" s="79"/>
      <c r="HZF784" s="79"/>
      <c r="HZG784" s="79"/>
      <c r="HZH784" s="79"/>
      <c r="HZI784" s="79"/>
      <c r="HZJ784" s="79"/>
      <c r="HZK784" s="79"/>
      <c r="HZL784" s="79"/>
      <c r="HZM784" s="79"/>
      <c r="HZN784" s="79"/>
      <c r="HZO784" s="79"/>
      <c r="HZP784" s="79"/>
      <c r="HZQ784" s="79"/>
      <c r="HZR784" s="79"/>
      <c r="HZS784" s="79"/>
      <c r="HZT784" s="79"/>
      <c r="HZU784" s="79"/>
      <c r="HZV784" s="79"/>
      <c r="HZW784" s="79"/>
      <c r="HZX784" s="79"/>
      <c r="HZY784" s="79"/>
      <c r="HZZ784" s="79"/>
      <c r="IAA784" s="79"/>
      <c r="IAB784" s="79"/>
      <c r="IAC784" s="79"/>
      <c r="IAD784" s="79"/>
      <c r="IAE784" s="79"/>
      <c r="IAF784" s="79"/>
      <c r="IAG784" s="79"/>
      <c r="IAH784" s="79"/>
      <c r="IAI784" s="79"/>
      <c r="IAJ784" s="79"/>
      <c r="IAK784" s="79"/>
      <c r="IAL784" s="79"/>
      <c r="IAM784" s="79"/>
      <c r="IAN784" s="79"/>
      <c r="IAO784" s="79"/>
      <c r="IAP784" s="79"/>
      <c r="IAQ784" s="79"/>
      <c r="IAR784" s="79"/>
      <c r="IAS784" s="79"/>
      <c r="IAT784" s="79"/>
      <c r="IAU784" s="79"/>
      <c r="IAV784" s="79"/>
      <c r="IAW784" s="79"/>
      <c r="IAX784" s="79"/>
      <c r="IAY784" s="79"/>
      <c r="IAZ784" s="79"/>
      <c r="IBA784" s="79"/>
      <c r="IBB784" s="79"/>
      <c r="IBC784" s="79"/>
      <c r="IBD784" s="79"/>
      <c r="IBE784" s="79"/>
      <c r="IBF784" s="79"/>
      <c r="IBG784" s="79"/>
      <c r="IBH784" s="79"/>
      <c r="IBI784" s="79"/>
      <c r="IBJ784" s="79"/>
      <c r="IBK784" s="79"/>
      <c r="IBL784" s="79"/>
      <c r="IBM784" s="79"/>
      <c r="IBN784" s="79"/>
      <c r="IBO784" s="79"/>
      <c r="IBP784" s="79"/>
      <c r="IBQ784" s="79"/>
      <c r="IBR784" s="79"/>
      <c r="IBS784" s="79"/>
      <c r="IBT784" s="79"/>
      <c r="IBU784" s="79"/>
      <c r="IBV784" s="79"/>
      <c r="IBW784" s="79"/>
      <c r="IBX784" s="79"/>
      <c r="IBY784" s="79"/>
      <c r="IBZ784" s="79"/>
      <c r="ICA784" s="79"/>
      <c r="ICB784" s="79"/>
      <c r="ICC784" s="79"/>
      <c r="ICD784" s="79"/>
      <c r="ICE784" s="79"/>
      <c r="ICF784" s="79"/>
      <c r="ICG784" s="79"/>
      <c r="ICH784" s="79"/>
      <c r="ICI784" s="79"/>
      <c r="ICJ784" s="79"/>
      <c r="ICK784" s="79"/>
      <c r="ICL784" s="79"/>
      <c r="ICM784" s="79"/>
      <c r="ICN784" s="79"/>
      <c r="ICO784" s="79"/>
      <c r="ICP784" s="79"/>
      <c r="ICQ784" s="79"/>
      <c r="ICR784" s="79"/>
      <c r="ICS784" s="79"/>
      <c r="ICT784" s="79"/>
      <c r="ICU784" s="79"/>
      <c r="ICV784" s="79"/>
      <c r="ICW784" s="79"/>
      <c r="ICX784" s="79"/>
      <c r="ICY784" s="79"/>
      <c r="ICZ784" s="79"/>
      <c r="IDA784" s="79"/>
      <c r="IDB784" s="79"/>
      <c r="IDC784" s="79"/>
      <c r="IDD784" s="79"/>
      <c r="IDE784" s="79"/>
      <c r="IDF784" s="79"/>
      <c r="IDG784" s="79"/>
      <c r="IDH784" s="79"/>
      <c r="IDI784" s="79"/>
      <c r="IDJ784" s="79"/>
      <c r="IDK784" s="79"/>
      <c r="IDL784" s="79"/>
      <c r="IDM784" s="79"/>
      <c r="IDN784" s="79"/>
      <c r="IDO784" s="79"/>
      <c r="IDP784" s="79"/>
      <c r="IDQ784" s="79"/>
      <c r="IDR784" s="79"/>
      <c r="IDS784" s="79"/>
      <c r="IDT784" s="79"/>
      <c r="IDU784" s="79"/>
      <c r="IDV784" s="79"/>
      <c r="IDW784" s="79"/>
      <c r="IDX784" s="79"/>
      <c r="IDY784" s="79"/>
      <c r="IDZ784" s="79"/>
      <c r="IEA784" s="79"/>
      <c r="IEB784" s="79"/>
      <c r="IEC784" s="79"/>
      <c r="IED784" s="79"/>
      <c r="IEE784" s="79"/>
      <c r="IEF784" s="79"/>
      <c r="IEG784" s="79"/>
      <c r="IEH784" s="79"/>
      <c r="IEI784" s="79"/>
      <c r="IEJ784" s="79"/>
      <c r="IEK784" s="79"/>
      <c r="IEL784" s="79"/>
      <c r="IEM784" s="79"/>
      <c r="IEN784" s="79"/>
      <c r="IEO784" s="79"/>
      <c r="IEP784" s="79"/>
      <c r="IEQ784" s="79"/>
      <c r="IER784" s="79"/>
      <c r="IES784" s="79"/>
      <c r="IET784" s="79"/>
      <c r="IEU784" s="79"/>
      <c r="IEV784" s="79"/>
      <c r="IEW784" s="79"/>
      <c r="IEX784" s="79"/>
      <c r="IEY784" s="79"/>
      <c r="IEZ784" s="79"/>
      <c r="IFA784" s="79"/>
      <c r="IFB784" s="79"/>
      <c r="IFC784" s="79"/>
      <c r="IFD784" s="79"/>
      <c r="IFE784" s="79"/>
      <c r="IFF784" s="79"/>
      <c r="IFG784" s="79"/>
      <c r="IFH784" s="79"/>
      <c r="IFI784" s="79"/>
      <c r="IFJ784" s="79"/>
      <c r="IFK784" s="79"/>
      <c r="IFL784" s="79"/>
      <c r="IFM784" s="79"/>
      <c r="IFN784" s="79"/>
      <c r="IFO784" s="79"/>
      <c r="IFP784" s="79"/>
      <c r="IFQ784" s="79"/>
      <c r="IFR784" s="79"/>
      <c r="IFS784" s="79"/>
      <c r="IFT784" s="79"/>
      <c r="IFU784" s="79"/>
      <c r="IFV784" s="79"/>
      <c r="IFW784" s="79"/>
      <c r="IFX784" s="79"/>
      <c r="IFY784" s="79"/>
      <c r="IFZ784" s="79"/>
      <c r="IGA784" s="79"/>
      <c r="IGB784" s="79"/>
      <c r="IGC784" s="79"/>
      <c r="IGD784" s="79"/>
      <c r="IGE784" s="79"/>
      <c r="IGF784" s="79"/>
      <c r="IGG784" s="79"/>
      <c r="IGH784" s="79"/>
      <c r="IGI784" s="79"/>
      <c r="IGJ784" s="79"/>
      <c r="IGK784" s="79"/>
      <c r="IGL784" s="79"/>
      <c r="IGM784" s="79"/>
      <c r="IGN784" s="79"/>
      <c r="IGO784" s="79"/>
      <c r="IGP784" s="79"/>
      <c r="IGQ784" s="79"/>
      <c r="IGR784" s="79"/>
      <c r="IGS784" s="79"/>
      <c r="IGT784" s="79"/>
      <c r="IGU784" s="79"/>
      <c r="IGV784" s="79"/>
      <c r="IGW784" s="79"/>
      <c r="IGX784" s="79"/>
      <c r="IGY784" s="79"/>
      <c r="IGZ784" s="79"/>
      <c r="IHA784" s="79"/>
      <c r="IHB784" s="79"/>
      <c r="IHC784" s="79"/>
      <c r="IHD784" s="79"/>
      <c r="IHE784" s="79"/>
      <c r="IHF784" s="79"/>
      <c r="IHG784" s="79"/>
      <c r="IHH784" s="79"/>
      <c r="IHI784" s="79"/>
      <c r="IHJ784" s="79"/>
      <c r="IHK784" s="79"/>
      <c r="IHL784" s="79"/>
      <c r="IHM784" s="79"/>
      <c r="IHN784" s="79"/>
      <c r="IHO784" s="79"/>
      <c r="IHP784" s="79"/>
      <c r="IHQ784" s="79"/>
      <c r="IHR784" s="79"/>
      <c r="IHS784" s="79"/>
      <c r="IHT784" s="79"/>
      <c r="IHU784" s="79"/>
      <c r="IHV784" s="79"/>
      <c r="IHW784" s="79"/>
      <c r="IHX784" s="79"/>
      <c r="IHY784" s="79"/>
      <c r="IHZ784" s="79"/>
      <c r="IIA784" s="79"/>
      <c r="IIB784" s="79"/>
      <c r="IIC784" s="79"/>
      <c r="IID784" s="79"/>
      <c r="IIE784" s="79"/>
      <c r="IIF784" s="79"/>
      <c r="IIG784" s="79"/>
      <c r="IIH784" s="79"/>
      <c r="III784" s="79"/>
      <c r="IIJ784" s="79"/>
      <c r="IIK784" s="79"/>
      <c r="IIL784" s="79"/>
      <c r="IIM784" s="79"/>
      <c r="IIN784" s="79"/>
      <c r="IIO784" s="79"/>
      <c r="IIP784" s="79"/>
      <c r="IIQ784" s="79"/>
      <c r="IIR784" s="79"/>
      <c r="IIS784" s="79"/>
      <c r="IIT784" s="79"/>
      <c r="IIU784" s="79"/>
      <c r="IIV784" s="79"/>
      <c r="IIW784" s="79"/>
      <c r="IIX784" s="79"/>
      <c r="IIY784" s="79"/>
      <c r="IIZ784" s="79"/>
      <c r="IJA784" s="79"/>
      <c r="IJB784" s="79"/>
      <c r="IJC784" s="79"/>
      <c r="IJD784" s="79"/>
      <c r="IJE784" s="79"/>
      <c r="IJF784" s="79"/>
      <c r="IJG784" s="79"/>
      <c r="IJH784" s="79"/>
      <c r="IJI784" s="79"/>
      <c r="IJJ784" s="79"/>
      <c r="IJK784" s="79"/>
      <c r="IJL784" s="79"/>
      <c r="IJM784" s="79"/>
      <c r="IJN784" s="79"/>
      <c r="IJO784" s="79"/>
      <c r="IJP784" s="79"/>
      <c r="IJQ784" s="79"/>
      <c r="IJR784" s="79"/>
      <c r="IJS784" s="79"/>
      <c r="IJT784" s="79"/>
      <c r="IJU784" s="79"/>
      <c r="IJV784" s="79"/>
      <c r="IJW784" s="79"/>
      <c r="IJX784" s="79"/>
      <c r="IJY784" s="79"/>
      <c r="IJZ784" s="79"/>
      <c r="IKA784" s="79"/>
      <c r="IKB784" s="79"/>
      <c r="IKC784" s="79"/>
      <c r="IKD784" s="79"/>
      <c r="IKE784" s="79"/>
      <c r="IKF784" s="79"/>
      <c r="IKG784" s="79"/>
      <c r="IKH784" s="79"/>
      <c r="IKI784" s="79"/>
      <c r="IKJ784" s="79"/>
      <c r="IKK784" s="79"/>
      <c r="IKL784" s="79"/>
      <c r="IKM784" s="79"/>
      <c r="IKN784" s="79"/>
      <c r="IKO784" s="79"/>
      <c r="IKP784" s="79"/>
      <c r="IKQ784" s="79"/>
      <c r="IKR784" s="79"/>
      <c r="IKS784" s="79"/>
      <c r="IKT784" s="79"/>
      <c r="IKU784" s="79"/>
      <c r="IKV784" s="79"/>
      <c r="IKW784" s="79"/>
      <c r="IKX784" s="79"/>
      <c r="IKY784" s="79"/>
      <c r="IKZ784" s="79"/>
      <c r="ILA784" s="79"/>
      <c r="ILB784" s="79"/>
      <c r="ILC784" s="79"/>
      <c r="ILD784" s="79"/>
      <c r="ILE784" s="79"/>
      <c r="ILF784" s="79"/>
      <c r="ILG784" s="79"/>
      <c r="ILH784" s="79"/>
      <c r="ILI784" s="79"/>
      <c r="ILJ784" s="79"/>
      <c r="ILK784" s="79"/>
      <c r="ILL784" s="79"/>
      <c r="ILM784" s="79"/>
      <c r="ILN784" s="79"/>
      <c r="ILO784" s="79"/>
      <c r="ILP784" s="79"/>
      <c r="ILQ784" s="79"/>
      <c r="ILR784" s="79"/>
      <c r="ILS784" s="79"/>
      <c r="ILT784" s="79"/>
      <c r="ILU784" s="79"/>
      <c r="ILV784" s="79"/>
      <c r="ILW784" s="79"/>
      <c r="ILX784" s="79"/>
      <c r="ILY784" s="79"/>
      <c r="ILZ784" s="79"/>
      <c r="IMA784" s="79"/>
      <c r="IMB784" s="79"/>
      <c r="IMC784" s="79"/>
      <c r="IMD784" s="79"/>
      <c r="IME784" s="79"/>
      <c r="IMF784" s="79"/>
      <c r="IMG784" s="79"/>
      <c r="IMH784" s="79"/>
      <c r="IMI784" s="79"/>
      <c r="IMJ784" s="79"/>
      <c r="IMK784" s="79"/>
      <c r="IML784" s="79"/>
      <c r="IMM784" s="79"/>
      <c r="IMN784" s="79"/>
      <c r="IMO784" s="79"/>
      <c r="IMP784" s="79"/>
      <c r="IMQ784" s="79"/>
      <c r="IMR784" s="79"/>
      <c r="IMS784" s="79"/>
      <c r="IMT784" s="79"/>
      <c r="IMU784" s="79"/>
      <c r="IMV784" s="79"/>
      <c r="IMW784" s="79"/>
      <c r="IMX784" s="79"/>
      <c r="IMY784" s="79"/>
      <c r="IMZ784" s="79"/>
      <c r="INA784" s="79"/>
      <c r="INB784" s="79"/>
      <c r="INC784" s="79"/>
      <c r="IND784" s="79"/>
      <c r="INE784" s="79"/>
      <c r="INF784" s="79"/>
      <c r="ING784" s="79"/>
      <c r="INH784" s="79"/>
      <c r="INI784" s="79"/>
      <c r="INJ784" s="79"/>
      <c r="INK784" s="79"/>
      <c r="INL784" s="79"/>
      <c r="INM784" s="79"/>
      <c r="INN784" s="79"/>
      <c r="INO784" s="79"/>
      <c r="INP784" s="79"/>
      <c r="INQ784" s="79"/>
      <c r="INR784" s="79"/>
      <c r="INS784" s="79"/>
      <c r="INT784" s="79"/>
      <c r="INU784" s="79"/>
      <c r="INV784" s="79"/>
      <c r="INW784" s="79"/>
      <c r="INX784" s="79"/>
      <c r="INY784" s="79"/>
      <c r="INZ784" s="79"/>
      <c r="IOA784" s="79"/>
      <c r="IOB784" s="79"/>
      <c r="IOC784" s="79"/>
      <c r="IOD784" s="79"/>
      <c r="IOE784" s="79"/>
      <c r="IOF784" s="79"/>
      <c r="IOG784" s="79"/>
      <c r="IOH784" s="79"/>
      <c r="IOI784" s="79"/>
      <c r="IOJ784" s="79"/>
      <c r="IOK784" s="79"/>
      <c r="IOL784" s="79"/>
      <c r="IOM784" s="79"/>
      <c r="ION784" s="79"/>
      <c r="IOO784" s="79"/>
      <c r="IOP784" s="79"/>
      <c r="IOQ784" s="79"/>
      <c r="IOR784" s="79"/>
      <c r="IOS784" s="79"/>
      <c r="IOT784" s="79"/>
      <c r="IOU784" s="79"/>
      <c r="IOV784" s="79"/>
      <c r="IOW784" s="79"/>
      <c r="IOX784" s="79"/>
      <c r="IOY784" s="79"/>
      <c r="IOZ784" s="79"/>
      <c r="IPA784" s="79"/>
      <c r="IPB784" s="79"/>
      <c r="IPC784" s="79"/>
      <c r="IPD784" s="79"/>
      <c r="IPE784" s="79"/>
      <c r="IPF784" s="79"/>
      <c r="IPG784" s="79"/>
      <c r="IPH784" s="79"/>
      <c r="IPI784" s="79"/>
      <c r="IPJ784" s="79"/>
      <c r="IPK784" s="79"/>
      <c r="IPL784" s="79"/>
      <c r="IPM784" s="79"/>
      <c r="IPN784" s="79"/>
      <c r="IPO784" s="79"/>
      <c r="IPP784" s="79"/>
      <c r="IPQ784" s="79"/>
      <c r="IPR784" s="79"/>
      <c r="IPS784" s="79"/>
      <c r="IPT784" s="79"/>
      <c r="IPU784" s="79"/>
      <c r="IPV784" s="79"/>
      <c r="IPW784" s="79"/>
      <c r="IPX784" s="79"/>
      <c r="IPY784" s="79"/>
      <c r="IPZ784" s="79"/>
      <c r="IQA784" s="79"/>
      <c r="IQB784" s="79"/>
      <c r="IQC784" s="79"/>
      <c r="IQD784" s="79"/>
      <c r="IQE784" s="79"/>
      <c r="IQF784" s="79"/>
      <c r="IQG784" s="79"/>
      <c r="IQH784" s="79"/>
      <c r="IQI784" s="79"/>
      <c r="IQJ784" s="79"/>
      <c r="IQK784" s="79"/>
      <c r="IQL784" s="79"/>
      <c r="IQM784" s="79"/>
      <c r="IQN784" s="79"/>
      <c r="IQO784" s="79"/>
      <c r="IQP784" s="79"/>
      <c r="IQQ784" s="79"/>
      <c r="IQR784" s="79"/>
      <c r="IQS784" s="79"/>
      <c r="IQT784" s="79"/>
      <c r="IQU784" s="79"/>
      <c r="IQV784" s="79"/>
      <c r="IQW784" s="79"/>
      <c r="IQX784" s="79"/>
      <c r="IQY784" s="79"/>
      <c r="IQZ784" s="79"/>
      <c r="IRA784" s="79"/>
      <c r="IRB784" s="79"/>
      <c r="IRC784" s="79"/>
      <c r="IRD784" s="79"/>
      <c r="IRE784" s="79"/>
      <c r="IRF784" s="79"/>
      <c r="IRG784" s="79"/>
      <c r="IRH784" s="79"/>
      <c r="IRI784" s="79"/>
      <c r="IRJ784" s="79"/>
      <c r="IRK784" s="79"/>
      <c r="IRL784" s="79"/>
      <c r="IRM784" s="79"/>
      <c r="IRN784" s="79"/>
      <c r="IRO784" s="79"/>
      <c r="IRP784" s="79"/>
      <c r="IRQ784" s="79"/>
      <c r="IRR784" s="79"/>
      <c r="IRS784" s="79"/>
      <c r="IRT784" s="79"/>
      <c r="IRU784" s="79"/>
      <c r="IRV784" s="79"/>
      <c r="IRW784" s="79"/>
      <c r="IRX784" s="79"/>
      <c r="IRY784" s="79"/>
      <c r="IRZ784" s="79"/>
      <c r="ISA784" s="79"/>
      <c r="ISB784" s="79"/>
      <c r="ISC784" s="79"/>
      <c r="ISD784" s="79"/>
      <c r="ISE784" s="79"/>
      <c r="ISF784" s="79"/>
      <c r="ISG784" s="79"/>
      <c r="ISH784" s="79"/>
      <c r="ISI784" s="79"/>
      <c r="ISJ784" s="79"/>
      <c r="ISK784" s="79"/>
      <c r="ISL784" s="79"/>
      <c r="ISM784" s="79"/>
      <c r="ISN784" s="79"/>
      <c r="ISO784" s="79"/>
      <c r="ISP784" s="79"/>
      <c r="ISQ784" s="79"/>
      <c r="ISR784" s="79"/>
      <c r="ISS784" s="79"/>
      <c r="IST784" s="79"/>
      <c r="ISU784" s="79"/>
      <c r="ISV784" s="79"/>
      <c r="ISW784" s="79"/>
      <c r="ISX784" s="79"/>
      <c r="ISY784" s="79"/>
      <c r="ISZ784" s="79"/>
      <c r="ITA784" s="79"/>
      <c r="ITB784" s="79"/>
      <c r="ITC784" s="79"/>
      <c r="ITD784" s="79"/>
      <c r="ITE784" s="79"/>
      <c r="ITF784" s="79"/>
      <c r="ITG784" s="79"/>
      <c r="ITH784" s="79"/>
      <c r="ITI784" s="79"/>
      <c r="ITJ784" s="79"/>
      <c r="ITK784" s="79"/>
      <c r="ITL784" s="79"/>
      <c r="ITM784" s="79"/>
      <c r="ITN784" s="79"/>
      <c r="ITO784" s="79"/>
      <c r="ITP784" s="79"/>
      <c r="ITQ784" s="79"/>
      <c r="ITR784" s="79"/>
      <c r="ITS784" s="79"/>
      <c r="ITT784" s="79"/>
      <c r="ITU784" s="79"/>
      <c r="ITV784" s="79"/>
      <c r="ITW784" s="79"/>
      <c r="ITX784" s="79"/>
      <c r="ITY784" s="79"/>
      <c r="ITZ784" s="79"/>
      <c r="IUA784" s="79"/>
      <c r="IUB784" s="79"/>
      <c r="IUC784" s="79"/>
      <c r="IUD784" s="79"/>
      <c r="IUE784" s="79"/>
      <c r="IUF784" s="79"/>
      <c r="IUG784" s="79"/>
      <c r="IUH784" s="79"/>
      <c r="IUI784" s="79"/>
      <c r="IUJ784" s="79"/>
      <c r="IUK784" s="79"/>
      <c r="IUL784" s="79"/>
      <c r="IUM784" s="79"/>
      <c r="IUN784" s="79"/>
      <c r="IUO784" s="79"/>
      <c r="IUP784" s="79"/>
      <c r="IUQ784" s="79"/>
      <c r="IUR784" s="79"/>
      <c r="IUS784" s="79"/>
      <c r="IUT784" s="79"/>
      <c r="IUU784" s="79"/>
      <c r="IUV784" s="79"/>
      <c r="IUW784" s="79"/>
      <c r="IUX784" s="79"/>
      <c r="IUY784" s="79"/>
      <c r="IUZ784" s="79"/>
      <c r="IVA784" s="79"/>
      <c r="IVB784" s="79"/>
      <c r="IVC784" s="79"/>
      <c r="IVD784" s="79"/>
      <c r="IVE784" s="79"/>
      <c r="IVF784" s="79"/>
      <c r="IVG784" s="79"/>
      <c r="IVH784" s="79"/>
      <c r="IVI784" s="79"/>
      <c r="IVJ784" s="79"/>
      <c r="IVK784" s="79"/>
      <c r="IVL784" s="79"/>
      <c r="IVM784" s="79"/>
      <c r="IVN784" s="79"/>
      <c r="IVO784" s="79"/>
      <c r="IVP784" s="79"/>
      <c r="IVQ784" s="79"/>
      <c r="IVR784" s="79"/>
      <c r="IVS784" s="79"/>
      <c r="IVT784" s="79"/>
      <c r="IVU784" s="79"/>
      <c r="IVV784" s="79"/>
      <c r="IVW784" s="79"/>
      <c r="IVX784" s="79"/>
      <c r="IVY784" s="79"/>
      <c r="IVZ784" s="79"/>
      <c r="IWA784" s="79"/>
      <c r="IWB784" s="79"/>
      <c r="IWC784" s="79"/>
      <c r="IWD784" s="79"/>
      <c r="IWE784" s="79"/>
      <c r="IWF784" s="79"/>
      <c r="IWG784" s="79"/>
      <c r="IWH784" s="79"/>
      <c r="IWI784" s="79"/>
      <c r="IWJ784" s="79"/>
      <c r="IWK784" s="79"/>
      <c r="IWL784" s="79"/>
      <c r="IWM784" s="79"/>
      <c r="IWN784" s="79"/>
      <c r="IWO784" s="79"/>
      <c r="IWP784" s="79"/>
      <c r="IWQ784" s="79"/>
      <c r="IWR784" s="79"/>
      <c r="IWS784" s="79"/>
      <c r="IWT784" s="79"/>
      <c r="IWU784" s="79"/>
      <c r="IWV784" s="79"/>
      <c r="IWW784" s="79"/>
      <c r="IWX784" s="79"/>
      <c r="IWY784" s="79"/>
      <c r="IWZ784" s="79"/>
      <c r="IXA784" s="79"/>
      <c r="IXB784" s="79"/>
      <c r="IXC784" s="79"/>
      <c r="IXD784" s="79"/>
      <c r="IXE784" s="79"/>
      <c r="IXF784" s="79"/>
      <c r="IXG784" s="79"/>
      <c r="IXH784" s="79"/>
      <c r="IXI784" s="79"/>
      <c r="IXJ784" s="79"/>
      <c r="IXK784" s="79"/>
      <c r="IXL784" s="79"/>
      <c r="IXM784" s="79"/>
      <c r="IXN784" s="79"/>
      <c r="IXO784" s="79"/>
      <c r="IXP784" s="79"/>
      <c r="IXQ784" s="79"/>
      <c r="IXR784" s="79"/>
      <c r="IXS784" s="79"/>
      <c r="IXT784" s="79"/>
      <c r="IXU784" s="79"/>
      <c r="IXV784" s="79"/>
      <c r="IXW784" s="79"/>
      <c r="IXX784" s="79"/>
      <c r="IXY784" s="79"/>
      <c r="IXZ784" s="79"/>
      <c r="IYA784" s="79"/>
      <c r="IYB784" s="79"/>
      <c r="IYC784" s="79"/>
      <c r="IYD784" s="79"/>
      <c r="IYE784" s="79"/>
      <c r="IYF784" s="79"/>
      <c r="IYG784" s="79"/>
      <c r="IYH784" s="79"/>
      <c r="IYI784" s="79"/>
      <c r="IYJ784" s="79"/>
      <c r="IYK784" s="79"/>
      <c r="IYL784" s="79"/>
      <c r="IYM784" s="79"/>
      <c r="IYN784" s="79"/>
      <c r="IYO784" s="79"/>
      <c r="IYP784" s="79"/>
      <c r="IYQ784" s="79"/>
      <c r="IYR784" s="79"/>
      <c r="IYS784" s="79"/>
      <c r="IYT784" s="79"/>
      <c r="IYU784" s="79"/>
      <c r="IYV784" s="79"/>
      <c r="IYW784" s="79"/>
      <c r="IYX784" s="79"/>
      <c r="IYY784" s="79"/>
      <c r="IYZ784" s="79"/>
      <c r="IZA784" s="79"/>
      <c r="IZB784" s="79"/>
      <c r="IZC784" s="79"/>
      <c r="IZD784" s="79"/>
      <c r="IZE784" s="79"/>
      <c r="IZF784" s="79"/>
      <c r="IZG784" s="79"/>
      <c r="IZH784" s="79"/>
      <c r="IZI784" s="79"/>
      <c r="IZJ784" s="79"/>
      <c r="IZK784" s="79"/>
      <c r="IZL784" s="79"/>
      <c r="IZM784" s="79"/>
      <c r="IZN784" s="79"/>
      <c r="IZO784" s="79"/>
      <c r="IZP784" s="79"/>
      <c r="IZQ784" s="79"/>
      <c r="IZR784" s="79"/>
      <c r="IZS784" s="79"/>
      <c r="IZT784" s="79"/>
      <c r="IZU784" s="79"/>
      <c r="IZV784" s="79"/>
      <c r="IZW784" s="79"/>
      <c r="IZX784" s="79"/>
      <c r="IZY784" s="79"/>
      <c r="IZZ784" s="79"/>
      <c r="JAA784" s="79"/>
      <c r="JAB784" s="79"/>
      <c r="JAC784" s="79"/>
      <c r="JAD784" s="79"/>
      <c r="JAE784" s="79"/>
      <c r="JAF784" s="79"/>
      <c r="JAG784" s="79"/>
      <c r="JAH784" s="79"/>
      <c r="JAI784" s="79"/>
      <c r="JAJ784" s="79"/>
      <c r="JAK784" s="79"/>
      <c r="JAL784" s="79"/>
      <c r="JAM784" s="79"/>
      <c r="JAN784" s="79"/>
      <c r="JAO784" s="79"/>
      <c r="JAP784" s="79"/>
      <c r="JAQ784" s="79"/>
      <c r="JAR784" s="79"/>
      <c r="JAS784" s="79"/>
      <c r="JAT784" s="79"/>
      <c r="JAU784" s="79"/>
      <c r="JAV784" s="79"/>
      <c r="JAW784" s="79"/>
      <c r="JAX784" s="79"/>
      <c r="JAY784" s="79"/>
      <c r="JAZ784" s="79"/>
      <c r="JBA784" s="79"/>
      <c r="JBB784" s="79"/>
      <c r="JBC784" s="79"/>
      <c r="JBD784" s="79"/>
      <c r="JBE784" s="79"/>
      <c r="JBF784" s="79"/>
      <c r="JBG784" s="79"/>
      <c r="JBH784" s="79"/>
      <c r="JBI784" s="79"/>
      <c r="JBJ784" s="79"/>
      <c r="JBK784" s="79"/>
      <c r="JBL784" s="79"/>
      <c r="JBM784" s="79"/>
      <c r="JBN784" s="79"/>
      <c r="JBO784" s="79"/>
      <c r="JBP784" s="79"/>
      <c r="JBQ784" s="79"/>
      <c r="JBR784" s="79"/>
      <c r="JBS784" s="79"/>
      <c r="JBT784" s="79"/>
      <c r="JBU784" s="79"/>
      <c r="JBV784" s="79"/>
      <c r="JBW784" s="79"/>
      <c r="JBX784" s="79"/>
      <c r="JBY784" s="79"/>
      <c r="JBZ784" s="79"/>
      <c r="JCA784" s="79"/>
      <c r="JCB784" s="79"/>
      <c r="JCC784" s="79"/>
      <c r="JCD784" s="79"/>
      <c r="JCE784" s="79"/>
      <c r="JCF784" s="79"/>
      <c r="JCG784" s="79"/>
      <c r="JCH784" s="79"/>
      <c r="JCI784" s="79"/>
      <c r="JCJ784" s="79"/>
      <c r="JCK784" s="79"/>
      <c r="JCL784" s="79"/>
      <c r="JCM784" s="79"/>
      <c r="JCN784" s="79"/>
      <c r="JCO784" s="79"/>
      <c r="JCP784" s="79"/>
      <c r="JCQ784" s="79"/>
      <c r="JCR784" s="79"/>
      <c r="JCS784" s="79"/>
      <c r="JCT784" s="79"/>
      <c r="JCU784" s="79"/>
      <c r="JCV784" s="79"/>
      <c r="JCW784" s="79"/>
      <c r="JCX784" s="79"/>
      <c r="JCY784" s="79"/>
      <c r="JCZ784" s="79"/>
      <c r="JDA784" s="79"/>
      <c r="JDB784" s="79"/>
      <c r="JDC784" s="79"/>
    </row>
    <row r="785" spans="1:6867" x14ac:dyDescent="0.25">
      <c r="B785" s="74" t="s">
        <v>2141</v>
      </c>
      <c r="C785" s="74" t="s">
        <v>1748</v>
      </c>
      <c r="D785" s="83">
        <v>1973</v>
      </c>
      <c r="E785" s="83" t="s">
        <v>2146</v>
      </c>
      <c r="F785" s="83" t="s">
        <v>2942</v>
      </c>
      <c r="G785" s="83" t="s">
        <v>2640</v>
      </c>
      <c r="H785" s="85"/>
      <c r="I785" s="88">
        <v>110.33</v>
      </c>
      <c r="J785" s="83">
        <v>1998</v>
      </c>
      <c r="K785" s="83">
        <v>1019</v>
      </c>
    </row>
    <row r="786" spans="1:6867" x14ac:dyDescent="0.25">
      <c r="B786" s="74" t="s">
        <v>3211</v>
      </c>
      <c r="C786" s="74" t="s">
        <v>2875</v>
      </c>
      <c r="D786" s="83"/>
      <c r="E786" s="83" t="s">
        <v>3204</v>
      </c>
      <c r="F786" s="83"/>
      <c r="G786" s="83" t="s">
        <v>2640</v>
      </c>
      <c r="H786" s="85"/>
      <c r="I786" s="88">
        <v>110.33</v>
      </c>
      <c r="J786" s="83">
        <v>2005</v>
      </c>
      <c r="K786" s="83">
        <v>1019</v>
      </c>
    </row>
    <row r="787" spans="1:6867" x14ac:dyDescent="0.25">
      <c r="B787" s="74" t="s">
        <v>4220</v>
      </c>
      <c r="C787" s="74" t="s">
        <v>3878</v>
      </c>
      <c r="D787" s="83">
        <v>1988</v>
      </c>
      <c r="E787" s="83" t="s">
        <v>4208</v>
      </c>
      <c r="F787" s="83" t="s">
        <v>2984</v>
      </c>
      <c r="G787" s="83" t="s">
        <v>2657</v>
      </c>
      <c r="H787" s="85"/>
      <c r="I787" s="88">
        <v>110.36</v>
      </c>
      <c r="J787" s="83">
        <v>2008</v>
      </c>
      <c r="K787" s="83">
        <v>1018</v>
      </c>
    </row>
    <row r="788" spans="1:6867" x14ac:dyDescent="0.25">
      <c r="B788" s="74" t="s">
        <v>533</v>
      </c>
      <c r="C788" s="74" t="s">
        <v>97</v>
      </c>
      <c r="D788" s="83">
        <v>1965</v>
      </c>
      <c r="E788" s="83" t="s">
        <v>749</v>
      </c>
      <c r="F788" s="83"/>
      <c r="G788" s="83" t="s">
        <v>2640</v>
      </c>
      <c r="H788" s="85"/>
      <c r="I788" s="88">
        <v>110.43</v>
      </c>
      <c r="J788" s="83">
        <v>1991</v>
      </c>
      <c r="K788" s="83">
        <v>1016</v>
      </c>
    </row>
    <row r="789" spans="1:6867" x14ac:dyDescent="0.25">
      <c r="B789" s="74" t="s">
        <v>3450</v>
      </c>
      <c r="C789" s="74" t="s">
        <v>1</v>
      </c>
      <c r="D789" s="83">
        <v>1985</v>
      </c>
      <c r="E789" s="83" t="s">
        <v>3441</v>
      </c>
      <c r="F789" s="83" t="s">
        <v>2639</v>
      </c>
      <c r="G789" s="83" t="s">
        <v>2657</v>
      </c>
      <c r="H789" s="85"/>
      <c r="I789" s="88">
        <v>110.44</v>
      </c>
      <c r="J789" s="83">
        <v>2006</v>
      </c>
      <c r="K789" s="83">
        <v>1016</v>
      </c>
    </row>
    <row r="790" spans="1:6867" s="74" customFormat="1" x14ac:dyDescent="0.25">
      <c r="A790" s="79"/>
      <c r="B790" t="s">
        <v>1159</v>
      </c>
      <c r="C790" t="s">
        <v>1120</v>
      </c>
      <c r="D790" s="4">
        <v>1971</v>
      </c>
      <c r="E790" s="4" t="s">
        <v>2939</v>
      </c>
      <c r="F790" s="6" t="s">
        <v>2656</v>
      </c>
      <c r="G790" s="4" t="s">
        <v>2640</v>
      </c>
      <c r="H790" s="107"/>
      <c r="I790" s="107">
        <v>110.45</v>
      </c>
      <c r="J790" s="107">
        <v>2000</v>
      </c>
      <c r="K790" s="109">
        <v>1015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  <c r="BF790" s="79"/>
      <c r="BG790" s="79"/>
      <c r="BH790" s="79"/>
      <c r="BI790" s="79"/>
      <c r="BJ790" s="79"/>
      <c r="BK790" s="79"/>
      <c r="BL790" s="79"/>
      <c r="BM790" s="79"/>
      <c r="BN790" s="79"/>
      <c r="BO790" s="79"/>
      <c r="BP790" s="79"/>
      <c r="BQ790" s="79"/>
      <c r="BR790" s="79"/>
      <c r="BS790" s="79"/>
      <c r="BT790" s="79"/>
      <c r="BU790" s="79"/>
      <c r="BV790" s="79"/>
      <c r="BW790" s="79"/>
      <c r="BX790" s="79"/>
      <c r="BY790" s="79"/>
      <c r="BZ790" s="79"/>
      <c r="CA790" s="79"/>
      <c r="CB790" s="79"/>
      <c r="CC790" s="79"/>
      <c r="CD790" s="79"/>
      <c r="CE790" s="79"/>
      <c r="CF790" s="79"/>
      <c r="CG790" s="79"/>
      <c r="CH790" s="79"/>
      <c r="CI790" s="79"/>
      <c r="CJ790" s="79"/>
      <c r="CK790" s="79"/>
      <c r="CL790" s="79"/>
      <c r="CM790" s="79"/>
      <c r="CN790" s="79"/>
      <c r="CO790" s="79"/>
      <c r="CP790" s="79"/>
      <c r="CQ790" s="79"/>
      <c r="CR790" s="79"/>
      <c r="CS790" s="79"/>
      <c r="CT790" s="79"/>
      <c r="CU790" s="79"/>
      <c r="CV790" s="79"/>
      <c r="CW790" s="79"/>
      <c r="CX790" s="79"/>
      <c r="CY790" s="79"/>
      <c r="CZ790" s="79"/>
      <c r="DA790" s="79"/>
      <c r="DB790" s="79"/>
      <c r="DC790" s="79"/>
      <c r="DD790" s="79"/>
      <c r="DE790" s="79"/>
      <c r="DF790" s="79"/>
      <c r="DG790" s="79"/>
      <c r="DH790" s="79"/>
      <c r="DI790" s="79"/>
      <c r="DJ790" s="79"/>
      <c r="DK790" s="79"/>
      <c r="DL790" s="79"/>
      <c r="DM790" s="79"/>
      <c r="DN790" s="79"/>
      <c r="DO790" s="79"/>
      <c r="DP790" s="79"/>
      <c r="DQ790" s="79"/>
      <c r="DR790" s="79"/>
      <c r="DS790" s="79"/>
      <c r="DT790" s="79"/>
      <c r="DU790" s="79"/>
      <c r="DV790" s="79"/>
      <c r="DW790" s="79"/>
      <c r="DX790" s="79"/>
      <c r="DY790" s="79"/>
      <c r="DZ790" s="79"/>
      <c r="EA790" s="79"/>
      <c r="EB790" s="79"/>
      <c r="EC790" s="79"/>
      <c r="ED790" s="79"/>
      <c r="EE790" s="79"/>
      <c r="EF790" s="79"/>
      <c r="EG790" s="79"/>
      <c r="EH790" s="79"/>
      <c r="EI790" s="79"/>
      <c r="EJ790" s="79"/>
      <c r="EK790" s="79"/>
      <c r="EL790" s="79"/>
      <c r="EM790" s="79"/>
      <c r="EN790" s="79"/>
      <c r="EO790" s="79"/>
      <c r="EP790" s="79"/>
      <c r="EQ790" s="79"/>
      <c r="ER790" s="79"/>
      <c r="ES790" s="79"/>
      <c r="ET790" s="79"/>
      <c r="EU790" s="79"/>
      <c r="EV790" s="79"/>
      <c r="EW790" s="79"/>
      <c r="EX790" s="79"/>
      <c r="EY790" s="79"/>
      <c r="EZ790" s="79"/>
      <c r="FA790" s="79"/>
      <c r="FB790" s="79"/>
      <c r="FC790" s="79"/>
      <c r="FD790" s="79"/>
      <c r="FE790" s="79"/>
      <c r="FF790" s="79"/>
      <c r="FG790" s="79"/>
      <c r="FH790" s="79"/>
      <c r="FI790" s="79"/>
      <c r="FJ790" s="79"/>
      <c r="FK790" s="79"/>
      <c r="FL790" s="79"/>
      <c r="FM790" s="79"/>
      <c r="FN790" s="79"/>
      <c r="FO790" s="79"/>
      <c r="FP790" s="79"/>
      <c r="FQ790" s="79"/>
      <c r="FR790" s="79"/>
      <c r="FS790" s="79"/>
      <c r="FT790" s="79"/>
      <c r="FU790" s="79"/>
      <c r="FV790" s="79"/>
      <c r="FW790" s="79"/>
      <c r="FX790" s="79"/>
      <c r="FY790" s="79"/>
      <c r="FZ790" s="79"/>
      <c r="GA790" s="79"/>
      <c r="GB790" s="79"/>
      <c r="GC790" s="79"/>
      <c r="GD790" s="79"/>
      <c r="GE790" s="79"/>
      <c r="GF790" s="79"/>
      <c r="GG790" s="79"/>
      <c r="GH790" s="79"/>
      <c r="GI790" s="79"/>
      <c r="GJ790" s="79"/>
      <c r="GK790" s="79"/>
      <c r="GL790" s="79"/>
      <c r="GM790" s="79"/>
      <c r="GN790" s="79"/>
      <c r="GO790" s="79"/>
      <c r="GP790" s="79"/>
      <c r="GQ790" s="79"/>
      <c r="GR790" s="79"/>
      <c r="GS790" s="79"/>
      <c r="GT790" s="79"/>
      <c r="GU790" s="79"/>
      <c r="GV790" s="79"/>
      <c r="GW790" s="79"/>
      <c r="GX790" s="79"/>
      <c r="GY790" s="79"/>
      <c r="GZ790" s="79"/>
      <c r="HA790" s="79"/>
      <c r="HB790" s="79"/>
      <c r="HC790" s="79"/>
      <c r="HD790" s="79"/>
      <c r="HE790" s="79"/>
      <c r="HF790" s="79"/>
      <c r="HG790" s="79"/>
      <c r="HH790" s="79"/>
      <c r="HI790" s="79"/>
      <c r="HJ790" s="79"/>
      <c r="HK790" s="79"/>
      <c r="HL790" s="79"/>
      <c r="HM790" s="79"/>
      <c r="HN790" s="79"/>
      <c r="HO790" s="79"/>
      <c r="HP790" s="79"/>
      <c r="HQ790" s="79"/>
      <c r="HR790" s="79"/>
      <c r="HS790" s="79"/>
      <c r="HT790" s="79"/>
      <c r="HU790" s="79"/>
      <c r="HV790" s="79"/>
      <c r="HW790" s="79"/>
      <c r="HX790" s="79"/>
      <c r="HY790" s="79"/>
      <c r="HZ790" s="79"/>
      <c r="IA790" s="79"/>
      <c r="IB790" s="79"/>
      <c r="IC790" s="79"/>
      <c r="ID790" s="79"/>
      <c r="IE790" s="79"/>
      <c r="IF790" s="79"/>
      <c r="IG790" s="79"/>
      <c r="IH790" s="79"/>
      <c r="II790" s="79"/>
      <c r="IJ790" s="79"/>
      <c r="IK790" s="79"/>
      <c r="IL790" s="79"/>
      <c r="IM790" s="79"/>
      <c r="IN790" s="79"/>
      <c r="IO790" s="79"/>
      <c r="IP790" s="79"/>
      <c r="IQ790" s="79"/>
      <c r="IR790" s="79"/>
      <c r="IS790" s="79"/>
      <c r="IT790" s="79"/>
      <c r="IU790" s="79"/>
      <c r="IV790" s="79"/>
      <c r="IW790" s="79"/>
      <c r="IX790" s="79"/>
      <c r="IY790" s="79"/>
      <c r="IZ790" s="79"/>
      <c r="JA790" s="79"/>
      <c r="JB790" s="79"/>
      <c r="JC790" s="79"/>
      <c r="JD790" s="79"/>
      <c r="JE790" s="79"/>
      <c r="JF790" s="79"/>
      <c r="JG790" s="79"/>
      <c r="JH790" s="79"/>
      <c r="JI790" s="79"/>
      <c r="JJ790" s="79"/>
      <c r="JK790" s="79"/>
      <c r="JL790" s="79"/>
      <c r="JM790" s="79"/>
      <c r="JN790" s="79"/>
      <c r="JO790" s="79"/>
      <c r="JP790" s="79"/>
      <c r="JQ790" s="79"/>
      <c r="JR790" s="79"/>
      <c r="JS790" s="79"/>
      <c r="JT790" s="79"/>
      <c r="JU790" s="79"/>
      <c r="JV790" s="79"/>
      <c r="JW790" s="79"/>
      <c r="JX790" s="79"/>
      <c r="JY790" s="79"/>
      <c r="JZ790" s="79"/>
      <c r="KA790" s="79"/>
      <c r="KB790" s="79"/>
      <c r="KC790" s="79"/>
      <c r="KD790" s="79"/>
      <c r="KE790" s="79"/>
      <c r="KF790" s="79"/>
      <c r="KG790" s="79"/>
      <c r="KH790" s="79"/>
      <c r="KI790" s="79"/>
      <c r="KJ790" s="79"/>
      <c r="KK790" s="79"/>
      <c r="KL790" s="79"/>
      <c r="KM790" s="79"/>
      <c r="KN790" s="79"/>
      <c r="KO790" s="79"/>
      <c r="KP790" s="79"/>
      <c r="KQ790" s="79"/>
      <c r="KR790" s="79"/>
      <c r="KS790" s="79"/>
      <c r="KT790" s="79"/>
      <c r="KU790" s="79"/>
      <c r="KV790" s="79"/>
      <c r="KW790" s="79"/>
      <c r="KX790" s="79"/>
      <c r="KY790" s="79"/>
      <c r="KZ790" s="79"/>
      <c r="LA790" s="79"/>
      <c r="LB790" s="79"/>
      <c r="LC790" s="79"/>
      <c r="LD790" s="79"/>
      <c r="LE790" s="79"/>
      <c r="LF790" s="79"/>
      <c r="LG790" s="79"/>
      <c r="LH790" s="79"/>
      <c r="LI790" s="79"/>
      <c r="LJ790" s="79"/>
      <c r="LK790" s="79"/>
      <c r="LL790" s="79"/>
      <c r="LM790" s="79"/>
      <c r="LN790" s="79"/>
      <c r="LO790" s="79"/>
      <c r="LP790" s="79"/>
      <c r="LQ790" s="79"/>
      <c r="LR790" s="79"/>
      <c r="LS790" s="79"/>
      <c r="LT790" s="79"/>
      <c r="LU790" s="79"/>
      <c r="LV790" s="79"/>
      <c r="LW790" s="79"/>
      <c r="LX790" s="79"/>
      <c r="LY790" s="79"/>
      <c r="LZ790" s="79"/>
      <c r="MA790" s="79"/>
      <c r="MB790" s="79"/>
      <c r="MC790" s="79"/>
      <c r="MD790" s="79"/>
      <c r="ME790" s="79"/>
      <c r="MF790" s="79"/>
      <c r="MG790" s="79"/>
      <c r="MH790" s="79"/>
      <c r="MI790" s="79"/>
      <c r="MJ790" s="79"/>
      <c r="MK790" s="79"/>
      <c r="ML790" s="79"/>
      <c r="MM790" s="79"/>
      <c r="MN790" s="79"/>
      <c r="MO790" s="79"/>
      <c r="MP790" s="79"/>
      <c r="MQ790" s="79"/>
      <c r="MR790" s="79"/>
      <c r="MS790" s="79"/>
      <c r="MT790" s="79"/>
      <c r="MU790" s="79"/>
      <c r="MV790" s="79"/>
      <c r="MW790" s="79"/>
      <c r="MX790" s="79"/>
      <c r="MY790" s="79"/>
      <c r="MZ790" s="79"/>
      <c r="NA790" s="79"/>
      <c r="NB790" s="79"/>
      <c r="NC790" s="79"/>
      <c r="ND790" s="79"/>
      <c r="NE790" s="79"/>
      <c r="NF790" s="79"/>
      <c r="NG790" s="79"/>
      <c r="NH790" s="79"/>
      <c r="NI790" s="79"/>
      <c r="NJ790" s="79"/>
      <c r="NK790" s="79"/>
      <c r="NL790" s="79"/>
      <c r="NM790" s="79"/>
      <c r="NN790" s="79"/>
      <c r="NO790" s="79"/>
      <c r="NP790" s="79"/>
      <c r="NQ790" s="79"/>
      <c r="NR790" s="79"/>
      <c r="NS790" s="79"/>
      <c r="NT790" s="79"/>
      <c r="NU790" s="79"/>
      <c r="NV790" s="79"/>
      <c r="NW790" s="79"/>
      <c r="NX790" s="79"/>
      <c r="NY790" s="79"/>
      <c r="NZ790" s="79"/>
      <c r="OA790" s="79"/>
      <c r="OB790" s="79"/>
      <c r="OC790" s="79"/>
      <c r="OD790" s="79"/>
      <c r="OE790" s="79"/>
      <c r="OF790" s="79"/>
      <c r="OG790" s="79"/>
      <c r="OH790" s="79"/>
      <c r="OI790" s="79"/>
      <c r="OJ790" s="79"/>
      <c r="OK790" s="79"/>
      <c r="OL790" s="79"/>
      <c r="OM790" s="79"/>
      <c r="ON790" s="79"/>
      <c r="OO790" s="79"/>
      <c r="OP790" s="79"/>
      <c r="OQ790" s="79"/>
      <c r="OR790" s="79"/>
      <c r="OS790" s="79"/>
      <c r="OT790" s="79"/>
      <c r="OU790" s="79"/>
      <c r="OV790" s="79"/>
      <c r="OW790" s="79"/>
      <c r="OX790" s="79"/>
      <c r="OY790" s="79"/>
      <c r="OZ790" s="79"/>
      <c r="PA790" s="79"/>
      <c r="PB790" s="79"/>
      <c r="PC790" s="79"/>
      <c r="PD790" s="79"/>
      <c r="PE790" s="79"/>
      <c r="PF790" s="79"/>
      <c r="PG790" s="79"/>
      <c r="PH790" s="79"/>
      <c r="PI790" s="79"/>
      <c r="PJ790" s="79"/>
      <c r="PK790" s="79"/>
      <c r="PL790" s="79"/>
      <c r="PM790" s="79"/>
      <c r="PN790" s="79"/>
      <c r="PO790" s="79"/>
      <c r="PP790" s="79"/>
      <c r="PQ790" s="79"/>
      <c r="PR790" s="79"/>
      <c r="PS790" s="79"/>
      <c r="PT790" s="79"/>
      <c r="PU790" s="79"/>
      <c r="PV790" s="79"/>
      <c r="PW790" s="79"/>
      <c r="PX790" s="79"/>
      <c r="PY790" s="79"/>
      <c r="PZ790" s="79"/>
      <c r="QA790" s="79"/>
      <c r="QB790" s="79"/>
      <c r="QC790" s="79"/>
      <c r="QD790" s="79"/>
      <c r="QE790" s="79"/>
      <c r="QF790" s="79"/>
      <c r="QG790" s="79"/>
      <c r="QH790" s="79"/>
      <c r="QI790" s="79"/>
      <c r="QJ790" s="79"/>
      <c r="QK790" s="79"/>
      <c r="QL790" s="79"/>
      <c r="QM790" s="79"/>
      <c r="QN790" s="79"/>
      <c r="QO790" s="79"/>
      <c r="QP790" s="79"/>
      <c r="QQ790" s="79"/>
      <c r="QR790" s="79"/>
      <c r="QS790" s="79"/>
      <c r="QT790" s="79"/>
      <c r="QU790" s="79"/>
      <c r="QV790" s="79"/>
      <c r="QW790" s="79"/>
      <c r="QX790" s="79"/>
      <c r="QY790" s="79"/>
      <c r="QZ790" s="79"/>
      <c r="RA790" s="79"/>
      <c r="RB790" s="79"/>
      <c r="RC790" s="79"/>
      <c r="RD790" s="79"/>
      <c r="RE790" s="79"/>
      <c r="RF790" s="79"/>
      <c r="RG790" s="79"/>
      <c r="RH790" s="79"/>
      <c r="RI790" s="79"/>
      <c r="RJ790" s="79"/>
      <c r="RK790" s="79"/>
      <c r="RL790" s="79"/>
      <c r="RM790" s="79"/>
      <c r="RN790" s="79"/>
      <c r="RO790" s="79"/>
      <c r="RP790" s="79"/>
      <c r="RQ790" s="79"/>
      <c r="RR790" s="79"/>
      <c r="RS790" s="79"/>
      <c r="RT790" s="79"/>
      <c r="RU790" s="79"/>
      <c r="RV790" s="79"/>
      <c r="RW790" s="79"/>
      <c r="RX790" s="79"/>
      <c r="RY790" s="79"/>
      <c r="RZ790" s="79"/>
      <c r="SA790" s="79"/>
      <c r="SB790" s="79"/>
      <c r="SC790" s="79"/>
      <c r="SD790" s="79"/>
      <c r="SE790" s="79"/>
      <c r="SF790" s="79"/>
      <c r="SG790" s="79"/>
      <c r="SH790" s="79"/>
      <c r="SI790" s="79"/>
      <c r="SJ790" s="79"/>
      <c r="SK790" s="79"/>
      <c r="SL790" s="79"/>
      <c r="SM790" s="79"/>
      <c r="SN790" s="79"/>
      <c r="SO790" s="79"/>
      <c r="SP790" s="79"/>
      <c r="SQ790" s="79"/>
      <c r="SR790" s="79"/>
      <c r="SS790" s="79"/>
      <c r="ST790" s="79"/>
      <c r="SU790" s="79"/>
      <c r="SV790" s="79"/>
      <c r="SW790" s="79"/>
      <c r="SX790" s="79"/>
      <c r="SY790" s="79"/>
      <c r="SZ790" s="79"/>
      <c r="TA790" s="79"/>
      <c r="TB790" s="79"/>
      <c r="TC790" s="79"/>
      <c r="TD790" s="79"/>
      <c r="TE790" s="79"/>
      <c r="TF790" s="79"/>
      <c r="TG790" s="79"/>
      <c r="TH790" s="79"/>
      <c r="TI790" s="79"/>
      <c r="TJ790" s="79"/>
      <c r="TK790" s="79"/>
      <c r="TL790" s="79"/>
      <c r="TM790" s="79"/>
      <c r="TN790" s="79"/>
      <c r="TO790" s="79"/>
      <c r="TP790" s="79"/>
      <c r="TQ790" s="79"/>
      <c r="TR790" s="79"/>
      <c r="TS790" s="79"/>
      <c r="TT790" s="79"/>
      <c r="TU790" s="79"/>
      <c r="TV790" s="79"/>
      <c r="TW790" s="79"/>
      <c r="TX790" s="79"/>
      <c r="TY790" s="79"/>
      <c r="TZ790" s="79"/>
      <c r="UA790" s="79"/>
      <c r="UB790" s="79"/>
      <c r="UC790" s="79"/>
      <c r="UD790" s="79"/>
      <c r="UE790" s="79"/>
      <c r="UF790" s="79"/>
      <c r="UG790" s="79"/>
      <c r="UH790" s="79"/>
      <c r="UI790" s="79"/>
      <c r="UJ790" s="79"/>
      <c r="UK790" s="79"/>
      <c r="UL790" s="79"/>
      <c r="UM790" s="79"/>
      <c r="UN790" s="79"/>
      <c r="UO790" s="79"/>
      <c r="UP790" s="79"/>
      <c r="UQ790" s="79"/>
      <c r="UR790" s="79"/>
      <c r="US790" s="79"/>
      <c r="UT790" s="79"/>
      <c r="UU790" s="79"/>
      <c r="UV790" s="79"/>
      <c r="UW790" s="79"/>
      <c r="UX790" s="79"/>
      <c r="UY790" s="79"/>
      <c r="UZ790" s="79"/>
      <c r="VA790" s="79"/>
      <c r="VB790" s="79"/>
      <c r="VC790" s="79"/>
      <c r="VD790" s="79"/>
      <c r="VE790" s="79"/>
      <c r="VF790" s="79"/>
      <c r="VG790" s="79"/>
      <c r="VH790" s="79"/>
      <c r="VI790" s="79"/>
      <c r="VJ790" s="79"/>
      <c r="VK790" s="79"/>
      <c r="VL790" s="79"/>
      <c r="VM790" s="79"/>
      <c r="VN790" s="79"/>
      <c r="VO790" s="79"/>
      <c r="VP790" s="79"/>
      <c r="VQ790" s="79"/>
      <c r="VR790" s="79"/>
      <c r="VS790" s="79"/>
      <c r="VT790" s="79"/>
      <c r="VU790" s="79"/>
      <c r="VV790" s="79"/>
      <c r="VW790" s="79"/>
      <c r="VX790" s="79"/>
      <c r="VY790" s="79"/>
      <c r="VZ790" s="79"/>
      <c r="WA790" s="79"/>
      <c r="WB790" s="79"/>
      <c r="WC790" s="79"/>
      <c r="WD790" s="79"/>
      <c r="WE790" s="79"/>
      <c r="WF790" s="79"/>
      <c r="WG790" s="79"/>
      <c r="WH790" s="79"/>
      <c r="WI790" s="79"/>
      <c r="WJ790" s="79"/>
      <c r="WK790" s="79"/>
      <c r="WL790" s="79"/>
      <c r="WM790" s="79"/>
      <c r="WN790" s="79"/>
      <c r="WO790" s="79"/>
      <c r="WP790" s="79"/>
      <c r="WQ790" s="79"/>
      <c r="WR790" s="79"/>
      <c r="WS790" s="79"/>
      <c r="WT790" s="79"/>
      <c r="WU790" s="79"/>
      <c r="WV790" s="79"/>
      <c r="WW790" s="79"/>
      <c r="WX790" s="79"/>
      <c r="WY790" s="79"/>
      <c r="WZ790" s="79"/>
      <c r="XA790" s="79"/>
      <c r="XB790" s="79"/>
      <c r="XC790" s="79"/>
      <c r="XD790" s="79"/>
      <c r="XE790" s="79"/>
      <c r="XF790" s="79"/>
      <c r="XG790" s="79"/>
      <c r="XH790" s="79"/>
      <c r="XI790" s="79"/>
      <c r="XJ790" s="79"/>
      <c r="XK790" s="79"/>
      <c r="XL790" s="79"/>
      <c r="XM790" s="79"/>
      <c r="XN790" s="79"/>
      <c r="XO790" s="79"/>
      <c r="XP790" s="79"/>
      <c r="XQ790" s="79"/>
      <c r="XR790" s="79"/>
      <c r="XS790" s="79"/>
      <c r="XT790" s="79"/>
      <c r="XU790" s="79"/>
      <c r="XV790" s="79"/>
      <c r="XW790" s="79"/>
      <c r="XX790" s="79"/>
      <c r="XY790" s="79"/>
      <c r="XZ790" s="79"/>
      <c r="YA790" s="79"/>
      <c r="YB790" s="79"/>
      <c r="YC790" s="79"/>
      <c r="YD790" s="79"/>
      <c r="YE790" s="79"/>
      <c r="YF790" s="79"/>
      <c r="YG790" s="79"/>
      <c r="YH790" s="79"/>
      <c r="YI790" s="79"/>
      <c r="YJ790" s="79"/>
      <c r="YK790" s="79"/>
      <c r="YL790" s="79"/>
      <c r="YM790" s="79"/>
      <c r="YN790" s="79"/>
      <c r="YO790" s="79"/>
      <c r="YP790" s="79"/>
      <c r="YQ790" s="79"/>
      <c r="YR790" s="79"/>
      <c r="YS790" s="79"/>
      <c r="YT790" s="79"/>
      <c r="YU790" s="79"/>
      <c r="YV790" s="79"/>
      <c r="YW790" s="79"/>
      <c r="YX790" s="79"/>
      <c r="YY790" s="79"/>
      <c r="YZ790" s="79"/>
      <c r="ZA790" s="79"/>
      <c r="ZB790" s="79"/>
      <c r="ZC790" s="79"/>
      <c r="ZD790" s="79"/>
      <c r="ZE790" s="79"/>
      <c r="ZF790" s="79"/>
      <c r="ZG790" s="79"/>
      <c r="ZH790" s="79"/>
      <c r="ZI790" s="79"/>
      <c r="ZJ790" s="79"/>
      <c r="ZK790" s="79"/>
      <c r="ZL790" s="79"/>
      <c r="ZM790" s="79"/>
      <c r="ZN790" s="79"/>
      <c r="ZO790" s="79"/>
      <c r="ZP790" s="79"/>
      <c r="ZQ790" s="79"/>
      <c r="ZR790" s="79"/>
      <c r="ZS790" s="79"/>
      <c r="ZT790" s="79"/>
      <c r="ZU790" s="79"/>
      <c r="ZV790" s="79"/>
      <c r="ZW790" s="79"/>
      <c r="ZX790" s="79"/>
      <c r="ZY790" s="79"/>
      <c r="ZZ790" s="79"/>
      <c r="AAA790" s="79"/>
      <c r="AAB790" s="79"/>
      <c r="AAC790" s="79"/>
      <c r="AAD790" s="79"/>
      <c r="AAE790" s="79"/>
      <c r="AAF790" s="79"/>
      <c r="AAG790" s="79"/>
      <c r="AAH790" s="79"/>
      <c r="AAI790" s="79"/>
      <c r="AAJ790" s="79"/>
      <c r="AAK790" s="79"/>
      <c r="AAL790" s="79"/>
      <c r="AAM790" s="79"/>
      <c r="AAN790" s="79"/>
      <c r="AAO790" s="79"/>
      <c r="AAP790" s="79"/>
      <c r="AAQ790" s="79"/>
      <c r="AAR790" s="79"/>
      <c r="AAS790" s="79"/>
      <c r="AAT790" s="79"/>
      <c r="AAU790" s="79"/>
      <c r="AAV790" s="79"/>
      <c r="AAW790" s="79"/>
      <c r="AAX790" s="79"/>
      <c r="AAY790" s="79"/>
      <c r="AAZ790" s="79"/>
      <c r="ABA790" s="79"/>
      <c r="ABB790" s="79"/>
      <c r="ABC790" s="79"/>
      <c r="ABD790" s="79"/>
      <c r="ABE790" s="79"/>
      <c r="ABF790" s="79"/>
      <c r="ABG790" s="79"/>
      <c r="ABH790" s="79"/>
      <c r="ABI790" s="79"/>
      <c r="ABJ790" s="79"/>
      <c r="ABK790" s="79"/>
      <c r="ABL790" s="79"/>
      <c r="ABM790" s="79"/>
      <c r="ABN790" s="79"/>
      <c r="ABO790" s="79"/>
      <c r="ABP790" s="79"/>
      <c r="ABQ790" s="79"/>
      <c r="ABR790" s="79"/>
      <c r="ABS790" s="79"/>
      <c r="ABT790" s="79"/>
      <c r="ABU790" s="79"/>
      <c r="ABV790" s="79"/>
      <c r="ABW790" s="79"/>
      <c r="ABX790" s="79"/>
      <c r="ABY790" s="79"/>
      <c r="ABZ790" s="79"/>
      <c r="ACA790" s="79"/>
      <c r="ACB790" s="79"/>
      <c r="ACC790" s="79"/>
      <c r="ACD790" s="79"/>
      <c r="ACE790" s="79"/>
      <c r="ACF790" s="79"/>
      <c r="ACG790" s="79"/>
      <c r="ACH790" s="79"/>
      <c r="ACI790" s="79"/>
      <c r="ACJ790" s="79"/>
      <c r="ACK790" s="79"/>
      <c r="ACL790" s="79"/>
      <c r="ACM790" s="79"/>
      <c r="ACN790" s="79"/>
      <c r="ACO790" s="79"/>
      <c r="ACP790" s="79"/>
      <c r="ACQ790" s="79"/>
      <c r="ACR790" s="79"/>
      <c r="ACS790" s="79"/>
      <c r="ACT790" s="79"/>
      <c r="ACU790" s="79"/>
      <c r="ACV790" s="79"/>
      <c r="ACW790" s="79"/>
      <c r="ACX790" s="79"/>
      <c r="ACY790" s="79"/>
      <c r="ACZ790" s="79"/>
      <c r="ADA790" s="79"/>
      <c r="ADB790" s="79"/>
      <c r="ADC790" s="79"/>
      <c r="ADD790" s="79"/>
      <c r="ADE790" s="79"/>
      <c r="ADF790" s="79"/>
      <c r="ADG790" s="79"/>
      <c r="ADH790" s="79"/>
      <c r="ADI790" s="79"/>
      <c r="ADJ790" s="79"/>
      <c r="ADK790" s="79"/>
      <c r="ADL790" s="79"/>
      <c r="ADM790" s="79"/>
      <c r="ADN790" s="79"/>
      <c r="ADO790" s="79"/>
      <c r="ADP790" s="79"/>
      <c r="ADQ790" s="79"/>
      <c r="ADR790" s="79"/>
      <c r="ADS790" s="79"/>
      <c r="ADT790" s="79"/>
      <c r="ADU790" s="79"/>
      <c r="ADV790" s="79"/>
      <c r="ADW790" s="79"/>
      <c r="ADX790" s="79"/>
      <c r="ADY790" s="79"/>
      <c r="ADZ790" s="79"/>
      <c r="AEA790" s="79"/>
      <c r="AEB790" s="79"/>
      <c r="AEC790" s="79"/>
      <c r="AED790" s="79"/>
      <c r="AEE790" s="79"/>
      <c r="AEF790" s="79"/>
      <c r="AEG790" s="79"/>
      <c r="AEH790" s="79"/>
      <c r="AEI790" s="79"/>
      <c r="AEJ790" s="79"/>
      <c r="AEK790" s="79"/>
      <c r="AEL790" s="79"/>
      <c r="AEM790" s="79"/>
      <c r="AEN790" s="79"/>
      <c r="AEO790" s="79"/>
      <c r="AEP790" s="79"/>
      <c r="AEQ790" s="79"/>
      <c r="AER790" s="79"/>
      <c r="AES790" s="79"/>
      <c r="AET790" s="79"/>
      <c r="AEU790" s="79"/>
      <c r="AEV790" s="79"/>
      <c r="AEW790" s="79"/>
      <c r="AEX790" s="79"/>
      <c r="AEY790" s="79"/>
      <c r="AEZ790" s="79"/>
      <c r="AFA790" s="79"/>
      <c r="AFB790" s="79"/>
      <c r="AFC790" s="79"/>
      <c r="AFD790" s="79"/>
      <c r="AFE790" s="79"/>
      <c r="AFF790" s="79"/>
      <c r="AFG790" s="79"/>
      <c r="AFH790" s="79"/>
      <c r="AFI790" s="79"/>
      <c r="AFJ790" s="79"/>
      <c r="AFK790" s="79"/>
      <c r="AFL790" s="79"/>
      <c r="AFM790" s="79"/>
      <c r="AFN790" s="79"/>
      <c r="AFO790" s="79"/>
      <c r="AFP790" s="79"/>
      <c r="AFQ790" s="79"/>
      <c r="AFR790" s="79"/>
      <c r="AFS790" s="79"/>
      <c r="AFT790" s="79"/>
      <c r="AFU790" s="79"/>
      <c r="AFV790" s="79"/>
      <c r="AFW790" s="79"/>
      <c r="AFX790" s="79"/>
      <c r="AFY790" s="79"/>
      <c r="AFZ790" s="79"/>
      <c r="AGA790" s="79"/>
      <c r="AGB790" s="79"/>
      <c r="AGC790" s="79"/>
      <c r="AGD790" s="79"/>
      <c r="AGE790" s="79"/>
      <c r="AGF790" s="79"/>
      <c r="AGG790" s="79"/>
      <c r="AGH790" s="79"/>
      <c r="AGI790" s="79"/>
      <c r="AGJ790" s="79"/>
      <c r="AGK790" s="79"/>
      <c r="AGL790" s="79"/>
      <c r="AGM790" s="79"/>
      <c r="AGN790" s="79"/>
      <c r="AGO790" s="79"/>
      <c r="AGP790" s="79"/>
      <c r="AGQ790" s="79"/>
      <c r="AGR790" s="79"/>
      <c r="AGS790" s="79"/>
      <c r="AGT790" s="79"/>
      <c r="AGU790" s="79"/>
      <c r="AGV790" s="79"/>
      <c r="AGW790" s="79"/>
      <c r="AGX790" s="79"/>
      <c r="AGY790" s="79"/>
      <c r="AGZ790" s="79"/>
      <c r="AHA790" s="79"/>
      <c r="AHB790" s="79"/>
      <c r="AHC790" s="79"/>
      <c r="AHD790" s="79"/>
      <c r="AHE790" s="79"/>
      <c r="AHF790" s="79"/>
      <c r="AHG790" s="79"/>
      <c r="AHH790" s="79"/>
      <c r="AHI790" s="79"/>
      <c r="AHJ790" s="79"/>
      <c r="AHK790" s="79"/>
      <c r="AHL790" s="79"/>
      <c r="AHM790" s="79"/>
      <c r="AHN790" s="79"/>
      <c r="AHO790" s="79"/>
      <c r="AHP790" s="79"/>
      <c r="AHQ790" s="79"/>
      <c r="AHR790" s="79"/>
      <c r="AHS790" s="79"/>
      <c r="AHT790" s="79"/>
      <c r="AHU790" s="79"/>
      <c r="AHV790" s="79"/>
      <c r="AHW790" s="79"/>
      <c r="AHX790" s="79"/>
      <c r="AHY790" s="79"/>
      <c r="AHZ790" s="79"/>
      <c r="AIA790" s="79"/>
      <c r="AIB790" s="79"/>
      <c r="AIC790" s="79"/>
      <c r="AID790" s="79"/>
      <c r="AIE790" s="79"/>
      <c r="AIF790" s="79"/>
      <c r="AIG790" s="79"/>
      <c r="AIH790" s="79"/>
      <c r="AII790" s="79"/>
      <c r="AIJ790" s="79"/>
      <c r="AIK790" s="79"/>
      <c r="AIL790" s="79"/>
      <c r="AIM790" s="79"/>
      <c r="AIN790" s="79"/>
      <c r="AIO790" s="79"/>
      <c r="AIP790" s="79"/>
      <c r="AIQ790" s="79"/>
      <c r="AIR790" s="79"/>
      <c r="AIS790" s="79"/>
      <c r="AIT790" s="79"/>
      <c r="AIU790" s="79"/>
      <c r="AIV790" s="79"/>
      <c r="AIW790" s="79"/>
      <c r="AIX790" s="79"/>
      <c r="AIY790" s="79"/>
      <c r="AIZ790" s="79"/>
      <c r="AJA790" s="79"/>
      <c r="AJB790" s="79"/>
      <c r="AJC790" s="79"/>
      <c r="AJD790" s="79"/>
      <c r="AJE790" s="79"/>
      <c r="AJF790" s="79"/>
      <c r="AJG790" s="79"/>
      <c r="AJH790" s="79"/>
      <c r="AJI790" s="79"/>
      <c r="AJJ790" s="79"/>
      <c r="AJK790" s="79"/>
      <c r="AJL790" s="79"/>
      <c r="AJM790" s="79"/>
      <c r="AJN790" s="79"/>
      <c r="AJO790" s="79"/>
      <c r="AJP790" s="79"/>
      <c r="AJQ790" s="79"/>
      <c r="AJR790" s="79"/>
      <c r="AJS790" s="79"/>
      <c r="AJT790" s="79"/>
      <c r="AJU790" s="79"/>
      <c r="AJV790" s="79"/>
      <c r="AJW790" s="79"/>
      <c r="AJX790" s="79"/>
      <c r="AJY790" s="79"/>
      <c r="AJZ790" s="79"/>
      <c r="AKA790" s="79"/>
      <c r="AKB790" s="79"/>
      <c r="AKC790" s="79"/>
      <c r="AKD790" s="79"/>
      <c r="AKE790" s="79"/>
      <c r="AKF790" s="79"/>
      <c r="AKG790" s="79"/>
      <c r="AKH790" s="79"/>
      <c r="AKI790" s="79"/>
      <c r="AKJ790" s="79"/>
      <c r="AKK790" s="79"/>
      <c r="AKL790" s="79"/>
      <c r="AKM790" s="79"/>
      <c r="AKN790" s="79"/>
      <c r="AKO790" s="79"/>
      <c r="AKP790" s="79"/>
      <c r="AKQ790" s="79"/>
      <c r="AKR790" s="79"/>
      <c r="AKS790" s="79"/>
      <c r="AKT790" s="79"/>
      <c r="AKU790" s="79"/>
      <c r="AKV790" s="79"/>
      <c r="AKW790" s="79"/>
      <c r="AKX790" s="79"/>
      <c r="AKY790" s="79"/>
      <c r="AKZ790" s="79"/>
      <c r="ALA790" s="79"/>
      <c r="ALB790" s="79"/>
      <c r="ALC790" s="79"/>
      <c r="ALD790" s="79"/>
      <c r="ALE790" s="79"/>
      <c r="ALF790" s="79"/>
      <c r="ALG790" s="79"/>
      <c r="ALH790" s="79"/>
      <c r="ALI790" s="79"/>
      <c r="ALJ790" s="79"/>
      <c r="ALK790" s="79"/>
      <c r="ALL790" s="79"/>
      <c r="ALM790" s="79"/>
      <c r="ALN790" s="79"/>
      <c r="ALO790" s="79"/>
      <c r="ALP790" s="79"/>
      <c r="ALQ790" s="79"/>
      <c r="ALR790" s="79"/>
      <c r="ALS790" s="79"/>
      <c r="ALT790" s="79"/>
      <c r="ALU790" s="79"/>
      <c r="ALV790" s="79"/>
      <c r="ALW790" s="79"/>
      <c r="ALX790" s="79"/>
      <c r="ALY790" s="79"/>
      <c r="ALZ790" s="79"/>
      <c r="AMA790" s="79"/>
      <c r="AMB790" s="79"/>
      <c r="AMC790" s="79"/>
      <c r="AMD790" s="79"/>
      <c r="AME790" s="79"/>
      <c r="AMF790" s="79"/>
      <c r="AMG790" s="79"/>
      <c r="AMH790" s="79"/>
      <c r="AMI790" s="79"/>
      <c r="AMJ790" s="79"/>
      <c r="AMK790" s="79"/>
      <c r="AML790" s="79"/>
      <c r="AMM790" s="79"/>
      <c r="AMN790" s="79"/>
      <c r="AMO790" s="79"/>
      <c r="AMP790" s="79"/>
      <c r="AMQ790" s="79"/>
      <c r="AMR790" s="79"/>
      <c r="AMS790" s="79"/>
      <c r="AMT790" s="79"/>
      <c r="AMU790" s="79"/>
      <c r="AMV790" s="79"/>
      <c r="AMW790" s="79"/>
      <c r="AMX790" s="79"/>
      <c r="AMY790" s="79"/>
      <c r="AMZ790" s="79"/>
      <c r="ANA790" s="79"/>
      <c r="ANB790" s="79"/>
      <c r="ANC790" s="79"/>
      <c r="AND790" s="79"/>
      <c r="ANE790" s="79"/>
      <c r="ANF790" s="79"/>
      <c r="ANG790" s="79"/>
      <c r="ANH790" s="79"/>
      <c r="ANI790" s="79"/>
      <c r="ANJ790" s="79"/>
      <c r="ANK790" s="79"/>
      <c r="ANL790" s="79"/>
      <c r="ANM790" s="79"/>
      <c r="ANN790" s="79"/>
      <c r="ANO790" s="79"/>
      <c r="ANP790" s="79"/>
      <c r="ANQ790" s="79"/>
      <c r="ANR790" s="79"/>
      <c r="ANS790" s="79"/>
      <c r="ANT790" s="79"/>
      <c r="ANU790" s="79"/>
      <c r="ANV790" s="79"/>
      <c r="ANW790" s="79"/>
      <c r="ANX790" s="79"/>
      <c r="ANY790" s="79"/>
      <c r="ANZ790" s="79"/>
      <c r="AOA790" s="79"/>
      <c r="AOB790" s="79"/>
      <c r="AOC790" s="79"/>
      <c r="AOD790" s="79"/>
      <c r="AOE790" s="79"/>
      <c r="AOF790" s="79"/>
      <c r="AOG790" s="79"/>
      <c r="AOH790" s="79"/>
      <c r="AOI790" s="79"/>
      <c r="AOJ790" s="79"/>
      <c r="AOK790" s="79"/>
      <c r="AOL790" s="79"/>
      <c r="AOM790" s="79"/>
      <c r="AON790" s="79"/>
      <c r="AOO790" s="79"/>
      <c r="AOP790" s="79"/>
      <c r="AOQ790" s="79"/>
      <c r="AOR790" s="79"/>
      <c r="AOS790" s="79"/>
      <c r="AOT790" s="79"/>
      <c r="AOU790" s="79"/>
      <c r="AOV790" s="79"/>
      <c r="AOW790" s="79"/>
      <c r="AOX790" s="79"/>
      <c r="AOY790" s="79"/>
      <c r="AOZ790" s="79"/>
      <c r="APA790" s="79"/>
      <c r="APB790" s="79"/>
      <c r="APC790" s="79"/>
      <c r="APD790" s="79"/>
      <c r="APE790" s="79"/>
      <c r="APF790" s="79"/>
      <c r="APG790" s="79"/>
      <c r="APH790" s="79"/>
      <c r="API790" s="79"/>
      <c r="APJ790" s="79"/>
      <c r="APK790" s="79"/>
      <c r="APL790" s="79"/>
      <c r="APM790" s="79"/>
      <c r="APN790" s="79"/>
      <c r="APO790" s="79"/>
      <c r="APP790" s="79"/>
      <c r="APQ790" s="79"/>
      <c r="APR790" s="79"/>
      <c r="APS790" s="79"/>
      <c r="APT790" s="79"/>
      <c r="APU790" s="79"/>
      <c r="APV790" s="79"/>
      <c r="APW790" s="79"/>
      <c r="APX790" s="79"/>
      <c r="APY790" s="79"/>
      <c r="APZ790" s="79"/>
      <c r="AQA790" s="79"/>
      <c r="AQB790" s="79"/>
      <c r="AQC790" s="79"/>
      <c r="AQD790" s="79"/>
      <c r="AQE790" s="79"/>
      <c r="AQF790" s="79"/>
      <c r="AQG790" s="79"/>
      <c r="AQH790" s="79"/>
      <c r="AQI790" s="79"/>
      <c r="AQJ790" s="79"/>
      <c r="AQK790" s="79"/>
      <c r="AQL790" s="79"/>
      <c r="AQM790" s="79"/>
      <c r="AQN790" s="79"/>
      <c r="AQO790" s="79"/>
      <c r="AQP790" s="79"/>
      <c r="AQQ790" s="79"/>
      <c r="AQR790" s="79"/>
      <c r="AQS790" s="79"/>
      <c r="AQT790" s="79"/>
      <c r="AQU790" s="79"/>
      <c r="AQV790" s="79"/>
      <c r="AQW790" s="79"/>
      <c r="AQX790" s="79"/>
      <c r="AQY790" s="79"/>
      <c r="AQZ790" s="79"/>
      <c r="ARA790" s="79"/>
      <c r="ARB790" s="79"/>
      <c r="ARC790" s="79"/>
      <c r="ARD790" s="79"/>
      <c r="ARE790" s="79"/>
      <c r="ARF790" s="79"/>
      <c r="ARG790" s="79"/>
      <c r="ARH790" s="79"/>
      <c r="ARI790" s="79"/>
      <c r="ARJ790" s="79"/>
      <c r="ARK790" s="79"/>
      <c r="ARL790" s="79"/>
      <c r="ARM790" s="79"/>
      <c r="ARN790" s="79"/>
      <c r="ARO790" s="79"/>
      <c r="ARP790" s="79"/>
      <c r="ARQ790" s="79"/>
      <c r="ARR790" s="79"/>
      <c r="ARS790" s="79"/>
      <c r="ART790" s="79"/>
      <c r="ARU790" s="79"/>
      <c r="ARV790" s="79"/>
      <c r="ARW790" s="79"/>
      <c r="ARX790" s="79"/>
      <c r="ARY790" s="79"/>
      <c r="ARZ790" s="79"/>
      <c r="ASA790" s="79"/>
      <c r="ASB790" s="79"/>
      <c r="ASC790" s="79"/>
      <c r="ASD790" s="79"/>
      <c r="ASE790" s="79"/>
      <c r="ASF790" s="79"/>
      <c r="ASG790" s="79"/>
      <c r="ASH790" s="79"/>
      <c r="ASI790" s="79"/>
      <c r="ASJ790" s="79"/>
      <c r="ASK790" s="79"/>
      <c r="ASL790" s="79"/>
      <c r="ASM790" s="79"/>
      <c r="ASN790" s="79"/>
      <c r="ASO790" s="79"/>
      <c r="ASP790" s="79"/>
      <c r="ASQ790" s="79"/>
      <c r="ASR790" s="79"/>
      <c r="ASS790" s="79"/>
      <c r="AST790" s="79"/>
      <c r="ASU790" s="79"/>
      <c r="ASV790" s="79"/>
      <c r="ASW790" s="79"/>
      <c r="ASX790" s="79"/>
      <c r="ASY790" s="79"/>
      <c r="ASZ790" s="79"/>
      <c r="ATA790" s="79"/>
      <c r="ATB790" s="79"/>
      <c r="ATC790" s="79"/>
      <c r="ATD790" s="79"/>
      <c r="ATE790" s="79"/>
      <c r="ATF790" s="79"/>
      <c r="ATG790" s="79"/>
      <c r="ATH790" s="79"/>
      <c r="ATI790" s="79"/>
      <c r="ATJ790" s="79"/>
      <c r="ATK790" s="79"/>
      <c r="ATL790" s="79"/>
      <c r="ATM790" s="79"/>
      <c r="ATN790" s="79"/>
      <c r="ATO790" s="79"/>
      <c r="ATP790" s="79"/>
      <c r="ATQ790" s="79"/>
      <c r="ATR790" s="79"/>
      <c r="ATS790" s="79"/>
      <c r="ATT790" s="79"/>
      <c r="ATU790" s="79"/>
      <c r="ATV790" s="79"/>
      <c r="ATW790" s="79"/>
      <c r="ATX790" s="79"/>
      <c r="ATY790" s="79"/>
      <c r="ATZ790" s="79"/>
      <c r="AUA790" s="79"/>
      <c r="AUB790" s="79"/>
      <c r="AUC790" s="79"/>
      <c r="AUD790" s="79"/>
      <c r="AUE790" s="79"/>
      <c r="AUF790" s="79"/>
      <c r="AUG790" s="79"/>
      <c r="AUH790" s="79"/>
      <c r="AUI790" s="79"/>
      <c r="AUJ790" s="79"/>
      <c r="AUK790" s="79"/>
      <c r="AUL790" s="79"/>
      <c r="AUM790" s="79"/>
      <c r="AUN790" s="79"/>
      <c r="AUO790" s="79"/>
      <c r="AUP790" s="79"/>
      <c r="AUQ790" s="79"/>
      <c r="AUR790" s="79"/>
      <c r="AUS790" s="79"/>
      <c r="AUT790" s="79"/>
      <c r="AUU790" s="79"/>
      <c r="AUV790" s="79"/>
      <c r="AUW790" s="79"/>
      <c r="AUX790" s="79"/>
      <c r="AUY790" s="79"/>
      <c r="AUZ790" s="79"/>
      <c r="AVA790" s="79"/>
      <c r="AVB790" s="79"/>
      <c r="AVC790" s="79"/>
      <c r="AVD790" s="79"/>
      <c r="AVE790" s="79"/>
      <c r="AVF790" s="79"/>
      <c r="AVG790" s="79"/>
      <c r="AVH790" s="79"/>
      <c r="AVI790" s="79"/>
      <c r="AVJ790" s="79"/>
      <c r="AVK790" s="79"/>
      <c r="AVL790" s="79"/>
      <c r="AVM790" s="79"/>
      <c r="AVN790" s="79"/>
      <c r="AVO790" s="79"/>
      <c r="AVP790" s="79"/>
      <c r="AVQ790" s="79"/>
      <c r="AVR790" s="79"/>
      <c r="AVS790" s="79"/>
      <c r="AVT790" s="79"/>
      <c r="AVU790" s="79"/>
      <c r="AVV790" s="79"/>
      <c r="AVW790" s="79"/>
      <c r="AVX790" s="79"/>
      <c r="AVY790" s="79"/>
      <c r="AVZ790" s="79"/>
      <c r="AWA790" s="79"/>
      <c r="AWB790" s="79"/>
      <c r="AWC790" s="79"/>
      <c r="AWD790" s="79"/>
      <c r="AWE790" s="79"/>
      <c r="AWF790" s="79"/>
      <c r="AWG790" s="79"/>
      <c r="AWH790" s="79"/>
      <c r="AWI790" s="79"/>
      <c r="AWJ790" s="79"/>
      <c r="AWK790" s="79"/>
      <c r="AWL790" s="79"/>
      <c r="AWM790" s="79"/>
      <c r="AWN790" s="79"/>
      <c r="AWO790" s="79"/>
      <c r="AWP790" s="79"/>
      <c r="AWQ790" s="79"/>
      <c r="AWR790" s="79"/>
      <c r="AWS790" s="79"/>
      <c r="AWT790" s="79"/>
      <c r="AWU790" s="79"/>
      <c r="AWV790" s="79"/>
      <c r="AWW790" s="79"/>
      <c r="AWX790" s="79"/>
      <c r="AWY790" s="79"/>
      <c r="AWZ790" s="79"/>
      <c r="AXA790" s="79"/>
      <c r="AXB790" s="79"/>
      <c r="AXC790" s="79"/>
      <c r="AXD790" s="79"/>
      <c r="AXE790" s="79"/>
      <c r="AXF790" s="79"/>
      <c r="AXG790" s="79"/>
      <c r="AXH790" s="79"/>
      <c r="AXI790" s="79"/>
      <c r="AXJ790" s="79"/>
      <c r="AXK790" s="79"/>
      <c r="AXL790" s="79"/>
      <c r="AXM790" s="79"/>
      <c r="AXN790" s="79"/>
      <c r="AXO790" s="79"/>
      <c r="AXP790" s="79"/>
      <c r="AXQ790" s="79"/>
      <c r="AXR790" s="79"/>
      <c r="AXS790" s="79"/>
      <c r="AXT790" s="79"/>
      <c r="AXU790" s="79"/>
      <c r="AXV790" s="79"/>
      <c r="AXW790" s="79"/>
      <c r="AXX790" s="79"/>
      <c r="AXY790" s="79"/>
      <c r="AXZ790" s="79"/>
      <c r="AYA790" s="79"/>
      <c r="AYB790" s="79"/>
      <c r="AYC790" s="79"/>
      <c r="AYD790" s="79"/>
      <c r="AYE790" s="79"/>
      <c r="AYF790" s="79"/>
      <c r="AYG790" s="79"/>
      <c r="AYH790" s="79"/>
      <c r="AYI790" s="79"/>
      <c r="AYJ790" s="79"/>
      <c r="AYK790" s="79"/>
      <c r="AYL790" s="79"/>
      <c r="AYM790" s="79"/>
      <c r="AYN790" s="79"/>
      <c r="AYO790" s="79"/>
      <c r="AYP790" s="79"/>
      <c r="AYQ790" s="79"/>
      <c r="AYR790" s="79"/>
      <c r="AYS790" s="79"/>
      <c r="AYT790" s="79"/>
      <c r="AYU790" s="79"/>
      <c r="AYV790" s="79"/>
      <c r="AYW790" s="79"/>
      <c r="AYX790" s="79"/>
      <c r="AYY790" s="79"/>
      <c r="AYZ790" s="79"/>
      <c r="AZA790" s="79"/>
      <c r="AZB790" s="79"/>
      <c r="AZC790" s="79"/>
      <c r="AZD790" s="79"/>
      <c r="AZE790" s="79"/>
      <c r="AZF790" s="79"/>
      <c r="AZG790" s="79"/>
      <c r="AZH790" s="79"/>
      <c r="AZI790" s="79"/>
      <c r="AZJ790" s="79"/>
      <c r="AZK790" s="79"/>
      <c r="AZL790" s="79"/>
      <c r="AZM790" s="79"/>
      <c r="AZN790" s="79"/>
      <c r="AZO790" s="79"/>
      <c r="AZP790" s="79"/>
      <c r="AZQ790" s="79"/>
      <c r="AZR790" s="79"/>
      <c r="AZS790" s="79"/>
      <c r="AZT790" s="79"/>
      <c r="AZU790" s="79"/>
      <c r="AZV790" s="79"/>
      <c r="AZW790" s="79"/>
      <c r="AZX790" s="79"/>
      <c r="AZY790" s="79"/>
      <c r="AZZ790" s="79"/>
      <c r="BAA790" s="79"/>
      <c r="BAB790" s="79"/>
      <c r="BAC790" s="79"/>
      <c r="BAD790" s="79"/>
      <c r="BAE790" s="79"/>
      <c r="BAF790" s="79"/>
      <c r="BAG790" s="79"/>
      <c r="BAH790" s="79"/>
      <c r="BAI790" s="79"/>
      <c r="BAJ790" s="79"/>
      <c r="BAK790" s="79"/>
      <c r="BAL790" s="79"/>
      <c r="BAM790" s="79"/>
      <c r="BAN790" s="79"/>
      <c r="BAO790" s="79"/>
      <c r="BAP790" s="79"/>
      <c r="BAQ790" s="79"/>
      <c r="BAR790" s="79"/>
      <c r="BAS790" s="79"/>
      <c r="BAT790" s="79"/>
      <c r="BAU790" s="79"/>
      <c r="BAV790" s="79"/>
      <c r="BAW790" s="79"/>
      <c r="BAX790" s="79"/>
      <c r="BAY790" s="79"/>
      <c r="BAZ790" s="79"/>
      <c r="BBA790" s="79"/>
      <c r="BBB790" s="79"/>
      <c r="BBC790" s="79"/>
      <c r="BBD790" s="79"/>
      <c r="BBE790" s="79"/>
      <c r="BBF790" s="79"/>
      <c r="BBG790" s="79"/>
      <c r="BBH790" s="79"/>
      <c r="BBI790" s="79"/>
      <c r="BBJ790" s="79"/>
      <c r="BBK790" s="79"/>
      <c r="BBL790" s="79"/>
      <c r="BBM790" s="79"/>
      <c r="BBN790" s="79"/>
      <c r="BBO790" s="79"/>
      <c r="BBP790" s="79"/>
      <c r="BBQ790" s="79"/>
      <c r="BBR790" s="79"/>
      <c r="BBS790" s="79"/>
      <c r="BBT790" s="79"/>
      <c r="BBU790" s="79"/>
      <c r="BBV790" s="79"/>
      <c r="BBW790" s="79"/>
      <c r="BBX790" s="79"/>
      <c r="BBY790" s="79"/>
      <c r="BBZ790" s="79"/>
      <c r="BCA790" s="79"/>
      <c r="BCB790" s="79"/>
      <c r="BCC790" s="79"/>
      <c r="BCD790" s="79"/>
      <c r="BCE790" s="79"/>
      <c r="BCF790" s="79"/>
      <c r="BCG790" s="79"/>
      <c r="BCH790" s="79"/>
      <c r="BCI790" s="79"/>
      <c r="BCJ790" s="79"/>
      <c r="BCK790" s="79"/>
      <c r="BCL790" s="79"/>
      <c r="BCM790" s="79"/>
      <c r="BCN790" s="79"/>
      <c r="BCO790" s="79"/>
      <c r="BCP790" s="79"/>
      <c r="BCQ790" s="79"/>
      <c r="BCR790" s="79"/>
      <c r="BCS790" s="79"/>
      <c r="BCT790" s="79"/>
      <c r="BCU790" s="79"/>
      <c r="BCV790" s="79"/>
      <c r="BCW790" s="79"/>
      <c r="BCX790" s="79"/>
      <c r="BCY790" s="79"/>
      <c r="BCZ790" s="79"/>
      <c r="BDA790" s="79"/>
      <c r="BDB790" s="79"/>
      <c r="BDC790" s="79"/>
      <c r="BDD790" s="79"/>
      <c r="BDE790" s="79"/>
      <c r="BDF790" s="79"/>
      <c r="BDG790" s="79"/>
      <c r="BDH790" s="79"/>
      <c r="BDI790" s="79"/>
      <c r="BDJ790" s="79"/>
      <c r="BDK790" s="79"/>
      <c r="BDL790" s="79"/>
      <c r="BDM790" s="79"/>
      <c r="BDN790" s="79"/>
      <c r="BDO790" s="79"/>
      <c r="BDP790" s="79"/>
      <c r="BDQ790" s="79"/>
      <c r="BDR790" s="79"/>
      <c r="BDS790" s="79"/>
      <c r="BDT790" s="79"/>
      <c r="BDU790" s="79"/>
      <c r="BDV790" s="79"/>
      <c r="BDW790" s="79"/>
      <c r="BDX790" s="79"/>
      <c r="BDY790" s="79"/>
      <c r="BDZ790" s="79"/>
      <c r="BEA790" s="79"/>
      <c r="BEB790" s="79"/>
      <c r="BEC790" s="79"/>
      <c r="BED790" s="79"/>
      <c r="BEE790" s="79"/>
      <c r="BEF790" s="79"/>
      <c r="BEG790" s="79"/>
      <c r="BEH790" s="79"/>
      <c r="BEI790" s="79"/>
      <c r="BEJ790" s="79"/>
      <c r="BEK790" s="79"/>
      <c r="BEL790" s="79"/>
      <c r="BEM790" s="79"/>
      <c r="BEN790" s="79"/>
      <c r="BEO790" s="79"/>
      <c r="BEP790" s="79"/>
      <c r="BEQ790" s="79"/>
      <c r="BER790" s="79"/>
      <c r="BES790" s="79"/>
      <c r="BET790" s="79"/>
      <c r="BEU790" s="79"/>
      <c r="BEV790" s="79"/>
      <c r="BEW790" s="79"/>
      <c r="BEX790" s="79"/>
      <c r="BEY790" s="79"/>
      <c r="BEZ790" s="79"/>
      <c r="BFA790" s="79"/>
      <c r="BFB790" s="79"/>
      <c r="BFC790" s="79"/>
      <c r="BFD790" s="79"/>
      <c r="BFE790" s="79"/>
      <c r="BFF790" s="79"/>
      <c r="BFG790" s="79"/>
      <c r="BFH790" s="79"/>
      <c r="BFI790" s="79"/>
      <c r="BFJ790" s="79"/>
      <c r="BFK790" s="79"/>
      <c r="BFL790" s="79"/>
      <c r="BFM790" s="79"/>
      <c r="BFN790" s="79"/>
      <c r="BFO790" s="79"/>
      <c r="BFP790" s="79"/>
      <c r="BFQ790" s="79"/>
      <c r="BFR790" s="79"/>
      <c r="BFS790" s="79"/>
      <c r="BFT790" s="79"/>
      <c r="BFU790" s="79"/>
      <c r="BFV790" s="79"/>
      <c r="BFW790" s="79"/>
      <c r="BFX790" s="79"/>
      <c r="BFY790" s="79"/>
      <c r="BFZ790" s="79"/>
      <c r="BGA790" s="79"/>
      <c r="BGB790" s="79"/>
      <c r="BGC790" s="79"/>
      <c r="BGD790" s="79"/>
      <c r="BGE790" s="79"/>
      <c r="BGF790" s="79"/>
      <c r="BGG790" s="79"/>
      <c r="BGH790" s="79"/>
      <c r="BGI790" s="79"/>
      <c r="BGJ790" s="79"/>
      <c r="BGK790" s="79"/>
      <c r="BGL790" s="79"/>
      <c r="BGM790" s="79"/>
      <c r="BGN790" s="79"/>
      <c r="BGO790" s="79"/>
      <c r="BGP790" s="79"/>
      <c r="BGQ790" s="79"/>
      <c r="BGR790" s="79"/>
      <c r="BGS790" s="79"/>
      <c r="BGT790" s="79"/>
      <c r="BGU790" s="79"/>
      <c r="BGV790" s="79"/>
      <c r="BGW790" s="79"/>
      <c r="BGX790" s="79"/>
      <c r="BGY790" s="79"/>
      <c r="BGZ790" s="79"/>
      <c r="BHA790" s="79"/>
      <c r="BHB790" s="79"/>
      <c r="BHC790" s="79"/>
      <c r="BHD790" s="79"/>
      <c r="BHE790" s="79"/>
      <c r="BHF790" s="79"/>
      <c r="BHG790" s="79"/>
      <c r="BHH790" s="79"/>
      <c r="BHI790" s="79"/>
      <c r="BHJ790" s="79"/>
      <c r="BHK790" s="79"/>
      <c r="BHL790" s="79"/>
      <c r="BHM790" s="79"/>
      <c r="BHN790" s="79"/>
      <c r="BHO790" s="79"/>
      <c r="BHP790" s="79"/>
      <c r="BHQ790" s="79"/>
      <c r="BHR790" s="79"/>
      <c r="BHS790" s="79"/>
      <c r="BHT790" s="79"/>
      <c r="BHU790" s="79"/>
      <c r="BHV790" s="79"/>
      <c r="BHW790" s="79"/>
      <c r="BHX790" s="79"/>
      <c r="BHY790" s="79"/>
      <c r="BHZ790" s="79"/>
      <c r="BIA790" s="79"/>
      <c r="BIB790" s="79"/>
      <c r="BIC790" s="79"/>
      <c r="BID790" s="79"/>
      <c r="BIE790" s="79"/>
      <c r="BIF790" s="79"/>
      <c r="BIG790" s="79"/>
      <c r="BIH790" s="79"/>
      <c r="BII790" s="79"/>
      <c r="BIJ790" s="79"/>
      <c r="BIK790" s="79"/>
      <c r="BIL790" s="79"/>
      <c r="BIM790" s="79"/>
      <c r="BIN790" s="79"/>
      <c r="BIO790" s="79"/>
      <c r="BIP790" s="79"/>
      <c r="BIQ790" s="79"/>
      <c r="BIR790" s="79"/>
      <c r="BIS790" s="79"/>
      <c r="BIT790" s="79"/>
      <c r="BIU790" s="79"/>
      <c r="BIV790" s="79"/>
      <c r="BIW790" s="79"/>
      <c r="BIX790" s="79"/>
      <c r="BIY790" s="79"/>
      <c r="BIZ790" s="79"/>
      <c r="BJA790" s="79"/>
      <c r="BJB790" s="79"/>
      <c r="BJC790" s="79"/>
      <c r="BJD790" s="79"/>
      <c r="BJE790" s="79"/>
      <c r="BJF790" s="79"/>
      <c r="BJG790" s="79"/>
      <c r="BJH790" s="79"/>
      <c r="BJI790" s="79"/>
      <c r="BJJ790" s="79"/>
      <c r="BJK790" s="79"/>
      <c r="BJL790" s="79"/>
      <c r="BJM790" s="79"/>
      <c r="BJN790" s="79"/>
      <c r="BJO790" s="79"/>
      <c r="BJP790" s="79"/>
      <c r="BJQ790" s="79"/>
      <c r="BJR790" s="79"/>
      <c r="BJS790" s="79"/>
      <c r="BJT790" s="79"/>
      <c r="BJU790" s="79"/>
      <c r="BJV790" s="79"/>
      <c r="BJW790" s="79"/>
      <c r="BJX790" s="79"/>
      <c r="BJY790" s="79"/>
      <c r="BJZ790" s="79"/>
      <c r="BKA790" s="79"/>
      <c r="BKB790" s="79"/>
      <c r="BKC790" s="79"/>
      <c r="BKD790" s="79"/>
      <c r="BKE790" s="79"/>
      <c r="BKF790" s="79"/>
      <c r="BKG790" s="79"/>
      <c r="BKH790" s="79"/>
      <c r="BKI790" s="79"/>
      <c r="BKJ790" s="79"/>
      <c r="BKK790" s="79"/>
      <c r="BKL790" s="79"/>
      <c r="BKM790" s="79"/>
      <c r="BKN790" s="79"/>
      <c r="BKO790" s="79"/>
      <c r="BKP790" s="79"/>
      <c r="BKQ790" s="79"/>
      <c r="BKR790" s="79"/>
      <c r="BKS790" s="79"/>
      <c r="BKT790" s="79"/>
      <c r="BKU790" s="79"/>
      <c r="BKV790" s="79"/>
      <c r="BKW790" s="79"/>
      <c r="BKX790" s="79"/>
      <c r="BKY790" s="79"/>
      <c r="BKZ790" s="79"/>
      <c r="BLA790" s="79"/>
      <c r="BLB790" s="79"/>
      <c r="BLC790" s="79"/>
      <c r="BLD790" s="79"/>
      <c r="BLE790" s="79"/>
      <c r="BLF790" s="79"/>
      <c r="BLG790" s="79"/>
      <c r="BLH790" s="79"/>
      <c r="BLI790" s="79"/>
      <c r="BLJ790" s="79"/>
      <c r="BLK790" s="79"/>
      <c r="BLL790" s="79"/>
      <c r="BLM790" s="79"/>
      <c r="BLN790" s="79"/>
      <c r="BLO790" s="79"/>
      <c r="BLP790" s="79"/>
      <c r="BLQ790" s="79"/>
      <c r="BLR790" s="79"/>
      <c r="BLS790" s="79"/>
      <c r="BLT790" s="79"/>
      <c r="BLU790" s="79"/>
      <c r="BLV790" s="79"/>
      <c r="BLW790" s="79"/>
      <c r="BLX790" s="79"/>
      <c r="BLY790" s="79"/>
      <c r="BLZ790" s="79"/>
      <c r="BMA790" s="79"/>
      <c r="BMB790" s="79"/>
      <c r="BMC790" s="79"/>
      <c r="BMD790" s="79"/>
      <c r="BME790" s="79"/>
      <c r="BMF790" s="79"/>
      <c r="BMG790" s="79"/>
      <c r="BMH790" s="79"/>
      <c r="BMI790" s="79"/>
      <c r="BMJ790" s="79"/>
      <c r="BMK790" s="79"/>
      <c r="BML790" s="79"/>
      <c r="BMM790" s="79"/>
      <c r="BMN790" s="79"/>
      <c r="BMO790" s="79"/>
      <c r="BMP790" s="79"/>
      <c r="BMQ790" s="79"/>
      <c r="BMR790" s="79"/>
      <c r="BMS790" s="79"/>
      <c r="BMT790" s="79"/>
      <c r="BMU790" s="79"/>
      <c r="BMV790" s="79"/>
      <c r="BMW790" s="79"/>
      <c r="BMX790" s="79"/>
      <c r="BMY790" s="79"/>
      <c r="BMZ790" s="79"/>
      <c r="BNA790" s="79"/>
      <c r="BNB790" s="79"/>
      <c r="BNC790" s="79"/>
      <c r="BND790" s="79"/>
      <c r="BNE790" s="79"/>
      <c r="BNF790" s="79"/>
      <c r="BNG790" s="79"/>
      <c r="BNH790" s="79"/>
      <c r="BNI790" s="79"/>
      <c r="BNJ790" s="79"/>
      <c r="BNK790" s="79"/>
      <c r="BNL790" s="79"/>
      <c r="BNM790" s="79"/>
      <c r="BNN790" s="79"/>
      <c r="BNO790" s="79"/>
      <c r="BNP790" s="79"/>
      <c r="BNQ790" s="79"/>
      <c r="BNR790" s="79"/>
      <c r="BNS790" s="79"/>
      <c r="BNT790" s="79"/>
      <c r="BNU790" s="79"/>
      <c r="BNV790" s="79"/>
      <c r="BNW790" s="79"/>
      <c r="BNX790" s="79"/>
      <c r="BNY790" s="79"/>
      <c r="BNZ790" s="79"/>
      <c r="BOA790" s="79"/>
      <c r="BOB790" s="79"/>
      <c r="BOC790" s="79"/>
      <c r="BOD790" s="79"/>
      <c r="BOE790" s="79"/>
      <c r="BOF790" s="79"/>
      <c r="BOG790" s="79"/>
      <c r="BOH790" s="79"/>
      <c r="BOI790" s="79"/>
      <c r="BOJ790" s="79"/>
      <c r="BOK790" s="79"/>
      <c r="BOL790" s="79"/>
      <c r="BOM790" s="79"/>
      <c r="BON790" s="79"/>
      <c r="BOO790" s="79"/>
      <c r="BOP790" s="79"/>
      <c r="BOQ790" s="79"/>
      <c r="BOR790" s="79"/>
      <c r="BOS790" s="79"/>
      <c r="BOT790" s="79"/>
      <c r="BOU790" s="79"/>
      <c r="BOV790" s="79"/>
      <c r="BOW790" s="79"/>
      <c r="BOX790" s="79"/>
      <c r="BOY790" s="79"/>
      <c r="BOZ790" s="79"/>
      <c r="BPA790" s="79"/>
      <c r="BPB790" s="79"/>
      <c r="BPC790" s="79"/>
      <c r="BPD790" s="79"/>
      <c r="BPE790" s="79"/>
      <c r="BPF790" s="79"/>
      <c r="BPG790" s="79"/>
      <c r="BPH790" s="79"/>
      <c r="BPI790" s="79"/>
      <c r="BPJ790" s="79"/>
      <c r="BPK790" s="79"/>
      <c r="BPL790" s="79"/>
      <c r="BPM790" s="79"/>
      <c r="BPN790" s="79"/>
      <c r="BPO790" s="79"/>
      <c r="BPP790" s="79"/>
      <c r="BPQ790" s="79"/>
      <c r="BPR790" s="79"/>
      <c r="BPS790" s="79"/>
      <c r="BPT790" s="79"/>
      <c r="BPU790" s="79"/>
      <c r="BPV790" s="79"/>
      <c r="BPW790" s="79"/>
      <c r="BPX790" s="79"/>
      <c r="BPY790" s="79"/>
      <c r="BPZ790" s="79"/>
      <c r="BQA790" s="79"/>
      <c r="BQB790" s="79"/>
      <c r="BQC790" s="79"/>
      <c r="BQD790" s="79"/>
      <c r="BQE790" s="79"/>
      <c r="BQF790" s="79"/>
      <c r="BQG790" s="79"/>
      <c r="BQH790" s="79"/>
      <c r="BQI790" s="79"/>
      <c r="BQJ790" s="79"/>
      <c r="BQK790" s="79"/>
      <c r="BQL790" s="79"/>
      <c r="BQM790" s="79"/>
      <c r="BQN790" s="79"/>
      <c r="BQO790" s="79"/>
      <c r="BQP790" s="79"/>
      <c r="BQQ790" s="79"/>
      <c r="BQR790" s="79"/>
      <c r="BQS790" s="79"/>
      <c r="BQT790" s="79"/>
      <c r="BQU790" s="79"/>
      <c r="BQV790" s="79"/>
      <c r="BQW790" s="79"/>
      <c r="BQX790" s="79"/>
      <c r="BQY790" s="79"/>
      <c r="BQZ790" s="79"/>
      <c r="BRA790" s="79"/>
      <c r="BRB790" s="79"/>
      <c r="BRC790" s="79"/>
      <c r="BRD790" s="79"/>
      <c r="BRE790" s="79"/>
      <c r="BRF790" s="79"/>
      <c r="BRG790" s="79"/>
      <c r="BRH790" s="79"/>
      <c r="BRI790" s="79"/>
      <c r="BRJ790" s="79"/>
      <c r="BRK790" s="79"/>
      <c r="BRL790" s="79"/>
      <c r="BRM790" s="79"/>
      <c r="BRN790" s="79"/>
      <c r="BRO790" s="79"/>
      <c r="BRP790" s="79"/>
      <c r="BRQ790" s="79"/>
      <c r="BRR790" s="79"/>
      <c r="BRS790" s="79"/>
      <c r="BRT790" s="79"/>
      <c r="BRU790" s="79"/>
      <c r="BRV790" s="79"/>
      <c r="BRW790" s="79"/>
      <c r="BRX790" s="79"/>
      <c r="BRY790" s="79"/>
      <c r="BRZ790" s="79"/>
      <c r="BSA790" s="79"/>
      <c r="BSB790" s="79"/>
      <c r="BSC790" s="79"/>
      <c r="BSD790" s="79"/>
      <c r="BSE790" s="79"/>
      <c r="BSF790" s="79"/>
      <c r="BSG790" s="79"/>
      <c r="BSH790" s="79"/>
      <c r="BSI790" s="79"/>
      <c r="BSJ790" s="79"/>
      <c r="BSK790" s="79"/>
      <c r="BSL790" s="79"/>
      <c r="BSM790" s="79"/>
      <c r="BSN790" s="79"/>
      <c r="BSO790" s="79"/>
      <c r="BSP790" s="79"/>
      <c r="BSQ790" s="79"/>
      <c r="BSR790" s="79"/>
      <c r="BSS790" s="79"/>
      <c r="BST790" s="79"/>
      <c r="BSU790" s="79"/>
      <c r="BSV790" s="79"/>
      <c r="BSW790" s="79"/>
      <c r="BSX790" s="79"/>
      <c r="BSY790" s="79"/>
      <c r="BSZ790" s="79"/>
      <c r="BTA790" s="79"/>
      <c r="BTB790" s="79"/>
      <c r="BTC790" s="79"/>
      <c r="BTD790" s="79"/>
      <c r="BTE790" s="79"/>
      <c r="BTF790" s="79"/>
      <c r="BTG790" s="79"/>
      <c r="BTH790" s="79"/>
      <c r="BTI790" s="79"/>
      <c r="BTJ790" s="79"/>
      <c r="BTK790" s="79"/>
      <c r="BTL790" s="79"/>
      <c r="BTM790" s="79"/>
      <c r="BTN790" s="79"/>
      <c r="BTO790" s="79"/>
      <c r="BTP790" s="79"/>
      <c r="BTQ790" s="79"/>
      <c r="BTR790" s="79"/>
      <c r="BTS790" s="79"/>
      <c r="BTT790" s="79"/>
      <c r="BTU790" s="79"/>
      <c r="BTV790" s="79"/>
      <c r="BTW790" s="79"/>
      <c r="BTX790" s="79"/>
      <c r="BTY790" s="79"/>
      <c r="BTZ790" s="79"/>
      <c r="BUA790" s="79"/>
      <c r="BUB790" s="79"/>
      <c r="BUC790" s="79"/>
      <c r="BUD790" s="79"/>
      <c r="BUE790" s="79"/>
      <c r="BUF790" s="79"/>
      <c r="BUG790" s="79"/>
      <c r="BUH790" s="79"/>
      <c r="BUI790" s="79"/>
      <c r="BUJ790" s="79"/>
      <c r="BUK790" s="79"/>
      <c r="BUL790" s="79"/>
      <c r="BUM790" s="79"/>
      <c r="BUN790" s="79"/>
      <c r="BUO790" s="79"/>
      <c r="BUP790" s="79"/>
      <c r="BUQ790" s="79"/>
      <c r="BUR790" s="79"/>
      <c r="BUS790" s="79"/>
      <c r="BUT790" s="79"/>
      <c r="BUU790" s="79"/>
      <c r="BUV790" s="79"/>
      <c r="BUW790" s="79"/>
      <c r="BUX790" s="79"/>
      <c r="BUY790" s="79"/>
      <c r="BUZ790" s="79"/>
      <c r="BVA790" s="79"/>
      <c r="BVB790" s="79"/>
      <c r="BVC790" s="79"/>
      <c r="BVD790" s="79"/>
      <c r="BVE790" s="79"/>
      <c r="BVF790" s="79"/>
      <c r="BVG790" s="79"/>
      <c r="BVH790" s="79"/>
      <c r="BVI790" s="79"/>
      <c r="BVJ790" s="79"/>
      <c r="BVK790" s="79"/>
      <c r="BVL790" s="79"/>
      <c r="BVM790" s="79"/>
      <c r="BVN790" s="79"/>
      <c r="BVO790" s="79"/>
      <c r="BVP790" s="79"/>
      <c r="BVQ790" s="79"/>
      <c r="BVR790" s="79"/>
      <c r="BVS790" s="79"/>
      <c r="BVT790" s="79"/>
      <c r="BVU790" s="79"/>
      <c r="BVV790" s="79"/>
      <c r="BVW790" s="79"/>
      <c r="BVX790" s="79"/>
      <c r="BVY790" s="79"/>
      <c r="BVZ790" s="79"/>
      <c r="BWA790" s="79"/>
      <c r="BWB790" s="79"/>
      <c r="BWC790" s="79"/>
      <c r="BWD790" s="79"/>
      <c r="BWE790" s="79"/>
      <c r="BWF790" s="79"/>
      <c r="BWG790" s="79"/>
      <c r="BWH790" s="79"/>
      <c r="BWI790" s="79"/>
      <c r="BWJ790" s="79"/>
      <c r="BWK790" s="79"/>
      <c r="BWL790" s="79"/>
      <c r="BWM790" s="79"/>
      <c r="BWN790" s="79"/>
      <c r="BWO790" s="79"/>
      <c r="BWP790" s="79"/>
      <c r="BWQ790" s="79"/>
      <c r="BWR790" s="79"/>
      <c r="BWS790" s="79"/>
      <c r="BWT790" s="79"/>
      <c r="BWU790" s="79"/>
      <c r="BWV790" s="79"/>
      <c r="BWW790" s="79"/>
      <c r="BWX790" s="79"/>
      <c r="BWY790" s="79"/>
      <c r="BWZ790" s="79"/>
      <c r="BXA790" s="79"/>
      <c r="BXB790" s="79"/>
      <c r="BXC790" s="79"/>
      <c r="BXD790" s="79"/>
      <c r="BXE790" s="79"/>
      <c r="BXF790" s="79"/>
      <c r="BXG790" s="79"/>
      <c r="BXH790" s="79"/>
      <c r="BXI790" s="79"/>
      <c r="BXJ790" s="79"/>
      <c r="BXK790" s="79"/>
      <c r="BXL790" s="79"/>
      <c r="BXM790" s="79"/>
      <c r="BXN790" s="79"/>
      <c r="BXO790" s="79"/>
      <c r="BXP790" s="79"/>
      <c r="BXQ790" s="79"/>
      <c r="BXR790" s="79"/>
      <c r="BXS790" s="79"/>
      <c r="BXT790" s="79"/>
      <c r="BXU790" s="79"/>
      <c r="BXV790" s="79"/>
      <c r="BXW790" s="79"/>
      <c r="BXX790" s="79"/>
      <c r="BXY790" s="79"/>
      <c r="BXZ790" s="79"/>
      <c r="BYA790" s="79"/>
      <c r="BYB790" s="79"/>
      <c r="BYC790" s="79"/>
      <c r="BYD790" s="79"/>
      <c r="BYE790" s="79"/>
      <c r="BYF790" s="79"/>
      <c r="BYG790" s="79"/>
      <c r="BYH790" s="79"/>
      <c r="BYI790" s="79"/>
      <c r="BYJ790" s="79"/>
      <c r="BYK790" s="79"/>
      <c r="BYL790" s="79"/>
      <c r="BYM790" s="79"/>
      <c r="BYN790" s="79"/>
      <c r="BYO790" s="79"/>
      <c r="BYP790" s="79"/>
      <c r="BYQ790" s="79"/>
      <c r="BYR790" s="79"/>
      <c r="BYS790" s="79"/>
      <c r="BYT790" s="79"/>
      <c r="BYU790" s="79"/>
      <c r="BYV790" s="79"/>
      <c r="BYW790" s="79"/>
      <c r="BYX790" s="79"/>
      <c r="BYY790" s="79"/>
      <c r="BYZ790" s="79"/>
      <c r="BZA790" s="79"/>
      <c r="BZB790" s="79"/>
      <c r="BZC790" s="79"/>
      <c r="BZD790" s="79"/>
      <c r="BZE790" s="79"/>
      <c r="BZF790" s="79"/>
      <c r="BZG790" s="79"/>
      <c r="BZH790" s="79"/>
      <c r="BZI790" s="79"/>
      <c r="BZJ790" s="79"/>
      <c r="BZK790" s="79"/>
      <c r="BZL790" s="79"/>
      <c r="BZM790" s="79"/>
      <c r="BZN790" s="79"/>
      <c r="BZO790" s="79"/>
      <c r="BZP790" s="79"/>
      <c r="BZQ790" s="79"/>
      <c r="BZR790" s="79"/>
      <c r="BZS790" s="79"/>
      <c r="BZT790" s="79"/>
      <c r="BZU790" s="79"/>
      <c r="BZV790" s="79"/>
      <c r="BZW790" s="79"/>
      <c r="BZX790" s="79"/>
      <c r="BZY790" s="79"/>
      <c r="BZZ790" s="79"/>
      <c r="CAA790" s="79"/>
      <c r="CAB790" s="79"/>
      <c r="CAC790" s="79"/>
      <c r="CAD790" s="79"/>
      <c r="CAE790" s="79"/>
      <c r="CAF790" s="79"/>
      <c r="CAG790" s="79"/>
      <c r="CAH790" s="79"/>
      <c r="CAI790" s="79"/>
      <c r="CAJ790" s="79"/>
      <c r="CAK790" s="79"/>
      <c r="CAL790" s="79"/>
      <c r="CAM790" s="79"/>
      <c r="CAN790" s="79"/>
      <c r="CAO790" s="79"/>
      <c r="CAP790" s="79"/>
      <c r="CAQ790" s="79"/>
      <c r="CAR790" s="79"/>
      <c r="CAS790" s="79"/>
      <c r="CAT790" s="79"/>
      <c r="CAU790" s="79"/>
      <c r="CAV790" s="79"/>
      <c r="CAW790" s="79"/>
      <c r="CAX790" s="79"/>
      <c r="CAY790" s="79"/>
      <c r="CAZ790" s="79"/>
      <c r="CBA790" s="79"/>
      <c r="CBB790" s="79"/>
      <c r="CBC790" s="79"/>
      <c r="CBD790" s="79"/>
      <c r="CBE790" s="79"/>
      <c r="CBF790" s="79"/>
      <c r="CBG790" s="79"/>
      <c r="CBH790" s="79"/>
      <c r="CBI790" s="79"/>
      <c r="CBJ790" s="79"/>
      <c r="CBK790" s="79"/>
      <c r="CBL790" s="79"/>
      <c r="CBM790" s="79"/>
      <c r="CBN790" s="79"/>
      <c r="CBO790" s="79"/>
      <c r="CBP790" s="79"/>
      <c r="CBQ790" s="79"/>
      <c r="CBR790" s="79"/>
      <c r="CBS790" s="79"/>
      <c r="CBT790" s="79"/>
      <c r="CBU790" s="79"/>
      <c r="CBV790" s="79"/>
      <c r="CBW790" s="79"/>
      <c r="CBX790" s="79"/>
      <c r="CBY790" s="79"/>
      <c r="CBZ790" s="79"/>
      <c r="CCA790" s="79"/>
      <c r="CCB790" s="79"/>
      <c r="CCC790" s="79"/>
      <c r="CCD790" s="79"/>
      <c r="CCE790" s="79"/>
      <c r="CCF790" s="79"/>
      <c r="CCG790" s="79"/>
      <c r="CCH790" s="79"/>
      <c r="CCI790" s="79"/>
      <c r="CCJ790" s="79"/>
      <c r="CCK790" s="79"/>
      <c r="CCL790" s="79"/>
      <c r="CCM790" s="79"/>
      <c r="CCN790" s="79"/>
      <c r="CCO790" s="79"/>
      <c r="CCP790" s="79"/>
      <c r="CCQ790" s="79"/>
      <c r="CCR790" s="79"/>
      <c r="CCS790" s="79"/>
      <c r="CCT790" s="79"/>
      <c r="CCU790" s="79"/>
      <c r="CCV790" s="79"/>
      <c r="CCW790" s="79"/>
      <c r="CCX790" s="79"/>
      <c r="CCY790" s="79"/>
      <c r="CCZ790" s="79"/>
      <c r="CDA790" s="79"/>
      <c r="CDB790" s="79"/>
      <c r="CDC790" s="79"/>
      <c r="CDD790" s="79"/>
      <c r="CDE790" s="79"/>
      <c r="CDF790" s="79"/>
      <c r="CDG790" s="79"/>
      <c r="CDH790" s="79"/>
      <c r="CDI790" s="79"/>
      <c r="CDJ790" s="79"/>
      <c r="CDK790" s="79"/>
      <c r="CDL790" s="79"/>
      <c r="CDM790" s="79"/>
      <c r="CDN790" s="79"/>
      <c r="CDO790" s="79"/>
      <c r="CDP790" s="79"/>
      <c r="CDQ790" s="79"/>
      <c r="CDR790" s="79"/>
      <c r="CDS790" s="79"/>
      <c r="CDT790" s="79"/>
      <c r="CDU790" s="79"/>
      <c r="CDV790" s="79"/>
      <c r="CDW790" s="79"/>
      <c r="CDX790" s="79"/>
      <c r="CDY790" s="79"/>
      <c r="CDZ790" s="79"/>
      <c r="CEA790" s="79"/>
      <c r="CEB790" s="79"/>
      <c r="CEC790" s="79"/>
      <c r="CED790" s="79"/>
      <c r="CEE790" s="79"/>
      <c r="CEF790" s="79"/>
      <c r="CEG790" s="79"/>
      <c r="CEH790" s="79"/>
      <c r="CEI790" s="79"/>
      <c r="CEJ790" s="79"/>
      <c r="CEK790" s="79"/>
      <c r="CEL790" s="79"/>
      <c r="CEM790" s="79"/>
      <c r="CEN790" s="79"/>
      <c r="CEO790" s="79"/>
      <c r="CEP790" s="79"/>
      <c r="CEQ790" s="79"/>
      <c r="CER790" s="79"/>
      <c r="CES790" s="79"/>
      <c r="CET790" s="79"/>
      <c r="CEU790" s="79"/>
      <c r="CEV790" s="79"/>
      <c r="CEW790" s="79"/>
      <c r="CEX790" s="79"/>
      <c r="CEY790" s="79"/>
      <c r="CEZ790" s="79"/>
      <c r="CFA790" s="79"/>
      <c r="CFB790" s="79"/>
      <c r="CFC790" s="79"/>
      <c r="CFD790" s="79"/>
      <c r="CFE790" s="79"/>
      <c r="CFF790" s="79"/>
      <c r="CFG790" s="79"/>
      <c r="CFH790" s="79"/>
      <c r="CFI790" s="79"/>
      <c r="CFJ790" s="79"/>
      <c r="CFK790" s="79"/>
      <c r="CFL790" s="79"/>
      <c r="CFM790" s="79"/>
      <c r="CFN790" s="79"/>
      <c r="CFO790" s="79"/>
      <c r="CFP790" s="79"/>
      <c r="CFQ790" s="79"/>
      <c r="CFR790" s="79"/>
      <c r="CFS790" s="79"/>
      <c r="CFT790" s="79"/>
      <c r="CFU790" s="79"/>
      <c r="CFV790" s="79"/>
      <c r="CFW790" s="79"/>
      <c r="CFX790" s="79"/>
      <c r="CFY790" s="79"/>
      <c r="CFZ790" s="79"/>
      <c r="CGA790" s="79"/>
      <c r="CGB790" s="79"/>
      <c r="CGC790" s="79"/>
      <c r="CGD790" s="79"/>
      <c r="CGE790" s="79"/>
      <c r="CGF790" s="79"/>
      <c r="CGG790" s="79"/>
      <c r="CGH790" s="79"/>
      <c r="CGI790" s="79"/>
      <c r="CGJ790" s="79"/>
      <c r="CGK790" s="79"/>
      <c r="CGL790" s="79"/>
      <c r="CGM790" s="79"/>
      <c r="CGN790" s="79"/>
      <c r="CGO790" s="79"/>
      <c r="CGP790" s="79"/>
      <c r="CGQ790" s="79"/>
      <c r="CGR790" s="79"/>
      <c r="CGS790" s="79"/>
      <c r="CGT790" s="79"/>
      <c r="CGU790" s="79"/>
      <c r="CGV790" s="79"/>
      <c r="CGW790" s="79"/>
      <c r="CGX790" s="79"/>
      <c r="CGY790" s="79"/>
      <c r="CGZ790" s="79"/>
      <c r="CHA790" s="79"/>
      <c r="CHB790" s="79"/>
      <c r="CHC790" s="79"/>
      <c r="CHD790" s="79"/>
      <c r="CHE790" s="79"/>
      <c r="CHF790" s="79"/>
      <c r="CHG790" s="79"/>
      <c r="CHH790" s="79"/>
      <c r="CHI790" s="79"/>
      <c r="CHJ790" s="79"/>
      <c r="CHK790" s="79"/>
      <c r="CHL790" s="79"/>
      <c r="CHM790" s="79"/>
      <c r="CHN790" s="79"/>
      <c r="CHO790" s="79"/>
      <c r="CHP790" s="79"/>
      <c r="CHQ790" s="79"/>
      <c r="CHR790" s="79"/>
      <c r="CHS790" s="79"/>
      <c r="CHT790" s="79"/>
      <c r="CHU790" s="79"/>
      <c r="CHV790" s="79"/>
      <c r="CHW790" s="79"/>
      <c r="CHX790" s="79"/>
      <c r="CHY790" s="79"/>
      <c r="CHZ790" s="79"/>
      <c r="CIA790" s="79"/>
      <c r="CIB790" s="79"/>
      <c r="CIC790" s="79"/>
      <c r="CID790" s="79"/>
      <c r="CIE790" s="79"/>
      <c r="CIF790" s="79"/>
      <c r="CIG790" s="79"/>
      <c r="CIH790" s="79"/>
      <c r="CII790" s="79"/>
      <c r="CIJ790" s="79"/>
      <c r="CIK790" s="79"/>
      <c r="CIL790" s="79"/>
      <c r="CIM790" s="79"/>
      <c r="CIN790" s="79"/>
      <c r="CIO790" s="79"/>
      <c r="CIP790" s="79"/>
      <c r="CIQ790" s="79"/>
      <c r="CIR790" s="79"/>
      <c r="CIS790" s="79"/>
      <c r="CIT790" s="79"/>
      <c r="CIU790" s="79"/>
      <c r="CIV790" s="79"/>
      <c r="CIW790" s="79"/>
      <c r="CIX790" s="79"/>
      <c r="CIY790" s="79"/>
      <c r="CIZ790" s="79"/>
      <c r="CJA790" s="79"/>
      <c r="CJB790" s="79"/>
      <c r="CJC790" s="79"/>
      <c r="CJD790" s="79"/>
      <c r="CJE790" s="79"/>
      <c r="CJF790" s="79"/>
      <c r="CJG790" s="79"/>
      <c r="CJH790" s="79"/>
      <c r="CJI790" s="79"/>
      <c r="CJJ790" s="79"/>
      <c r="CJK790" s="79"/>
      <c r="CJL790" s="79"/>
      <c r="CJM790" s="79"/>
      <c r="CJN790" s="79"/>
      <c r="CJO790" s="79"/>
      <c r="CJP790" s="79"/>
      <c r="CJQ790" s="79"/>
      <c r="CJR790" s="79"/>
      <c r="CJS790" s="79"/>
      <c r="CJT790" s="79"/>
      <c r="CJU790" s="79"/>
      <c r="CJV790" s="79"/>
      <c r="CJW790" s="79"/>
      <c r="CJX790" s="79"/>
      <c r="CJY790" s="79"/>
      <c r="CJZ790" s="79"/>
      <c r="CKA790" s="79"/>
      <c r="CKB790" s="79"/>
      <c r="CKC790" s="79"/>
      <c r="CKD790" s="79"/>
      <c r="CKE790" s="79"/>
      <c r="CKF790" s="79"/>
      <c r="CKG790" s="79"/>
      <c r="CKH790" s="79"/>
      <c r="CKI790" s="79"/>
      <c r="CKJ790" s="79"/>
      <c r="CKK790" s="79"/>
      <c r="CKL790" s="79"/>
      <c r="CKM790" s="79"/>
      <c r="CKN790" s="79"/>
      <c r="CKO790" s="79"/>
      <c r="CKP790" s="79"/>
      <c r="CKQ790" s="79"/>
      <c r="CKR790" s="79"/>
      <c r="CKS790" s="79"/>
      <c r="CKT790" s="79"/>
      <c r="CKU790" s="79"/>
      <c r="CKV790" s="79"/>
      <c r="CKW790" s="79"/>
      <c r="CKX790" s="79"/>
      <c r="CKY790" s="79"/>
      <c r="CKZ790" s="79"/>
      <c r="CLA790" s="79"/>
      <c r="CLB790" s="79"/>
      <c r="CLC790" s="79"/>
      <c r="CLD790" s="79"/>
      <c r="CLE790" s="79"/>
      <c r="CLF790" s="79"/>
      <c r="CLG790" s="79"/>
      <c r="CLH790" s="79"/>
      <c r="CLI790" s="79"/>
      <c r="CLJ790" s="79"/>
      <c r="CLK790" s="79"/>
      <c r="CLL790" s="79"/>
      <c r="CLM790" s="79"/>
      <c r="CLN790" s="79"/>
      <c r="CLO790" s="79"/>
      <c r="CLP790" s="79"/>
      <c r="CLQ790" s="79"/>
      <c r="CLR790" s="79"/>
      <c r="CLS790" s="79"/>
      <c r="CLT790" s="79"/>
      <c r="CLU790" s="79"/>
      <c r="CLV790" s="79"/>
      <c r="CLW790" s="79"/>
      <c r="CLX790" s="79"/>
      <c r="CLY790" s="79"/>
      <c r="CLZ790" s="79"/>
      <c r="CMA790" s="79"/>
      <c r="CMB790" s="79"/>
      <c r="CMC790" s="79"/>
      <c r="CMD790" s="79"/>
      <c r="CME790" s="79"/>
      <c r="CMF790" s="79"/>
      <c r="CMG790" s="79"/>
      <c r="CMH790" s="79"/>
      <c r="CMI790" s="79"/>
      <c r="CMJ790" s="79"/>
      <c r="CMK790" s="79"/>
      <c r="CML790" s="79"/>
      <c r="CMM790" s="79"/>
      <c r="CMN790" s="79"/>
      <c r="CMO790" s="79"/>
      <c r="CMP790" s="79"/>
      <c r="CMQ790" s="79"/>
      <c r="CMR790" s="79"/>
      <c r="CMS790" s="79"/>
      <c r="CMT790" s="79"/>
      <c r="CMU790" s="79"/>
      <c r="CMV790" s="79"/>
      <c r="CMW790" s="79"/>
      <c r="CMX790" s="79"/>
      <c r="CMY790" s="79"/>
      <c r="CMZ790" s="79"/>
      <c r="CNA790" s="79"/>
      <c r="CNB790" s="79"/>
      <c r="CNC790" s="79"/>
      <c r="CND790" s="79"/>
      <c r="CNE790" s="79"/>
      <c r="CNF790" s="79"/>
      <c r="CNG790" s="79"/>
      <c r="CNH790" s="79"/>
      <c r="CNI790" s="79"/>
      <c r="CNJ790" s="79"/>
      <c r="CNK790" s="79"/>
      <c r="CNL790" s="79"/>
      <c r="CNM790" s="79"/>
      <c r="CNN790" s="79"/>
      <c r="CNO790" s="79"/>
      <c r="CNP790" s="79"/>
      <c r="CNQ790" s="79"/>
      <c r="CNR790" s="79"/>
      <c r="CNS790" s="79"/>
      <c r="CNT790" s="79"/>
      <c r="CNU790" s="79"/>
      <c r="CNV790" s="79"/>
      <c r="CNW790" s="79"/>
      <c r="CNX790" s="79"/>
      <c r="CNY790" s="79"/>
      <c r="CNZ790" s="79"/>
      <c r="COA790" s="79"/>
      <c r="COB790" s="79"/>
      <c r="COC790" s="79"/>
      <c r="COD790" s="79"/>
      <c r="COE790" s="79"/>
      <c r="COF790" s="79"/>
      <c r="COG790" s="79"/>
      <c r="COH790" s="79"/>
      <c r="COI790" s="79"/>
      <c r="COJ790" s="79"/>
      <c r="COK790" s="79"/>
      <c r="COL790" s="79"/>
      <c r="COM790" s="79"/>
      <c r="CON790" s="79"/>
      <c r="COO790" s="79"/>
      <c r="COP790" s="79"/>
      <c r="COQ790" s="79"/>
      <c r="COR790" s="79"/>
      <c r="COS790" s="79"/>
      <c r="COT790" s="79"/>
      <c r="COU790" s="79"/>
      <c r="COV790" s="79"/>
      <c r="COW790" s="79"/>
      <c r="COX790" s="79"/>
      <c r="COY790" s="79"/>
      <c r="COZ790" s="79"/>
      <c r="CPA790" s="79"/>
      <c r="CPB790" s="79"/>
      <c r="CPC790" s="79"/>
      <c r="CPD790" s="79"/>
      <c r="CPE790" s="79"/>
      <c r="CPF790" s="79"/>
      <c r="CPG790" s="79"/>
      <c r="CPH790" s="79"/>
      <c r="CPI790" s="79"/>
      <c r="CPJ790" s="79"/>
      <c r="CPK790" s="79"/>
      <c r="CPL790" s="79"/>
      <c r="CPM790" s="79"/>
      <c r="CPN790" s="79"/>
      <c r="CPO790" s="79"/>
      <c r="CPP790" s="79"/>
      <c r="CPQ790" s="79"/>
      <c r="CPR790" s="79"/>
      <c r="CPS790" s="79"/>
      <c r="CPT790" s="79"/>
      <c r="CPU790" s="79"/>
      <c r="CPV790" s="79"/>
      <c r="CPW790" s="79"/>
      <c r="CPX790" s="79"/>
      <c r="CPY790" s="79"/>
      <c r="CPZ790" s="79"/>
      <c r="CQA790" s="79"/>
      <c r="CQB790" s="79"/>
      <c r="CQC790" s="79"/>
      <c r="CQD790" s="79"/>
      <c r="CQE790" s="79"/>
      <c r="CQF790" s="79"/>
      <c r="CQG790" s="79"/>
      <c r="CQH790" s="79"/>
      <c r="CQI790" s="79"/>
      <c r="CQJ790" s="79"/>
      <c r="CQK790" s="79"/>
      <c r="CQL790" s="79"/>
      <c r="CQM790" s="79"/>
      <c r="CQN790" s="79"/>
      <c r="CQO790" s="79"/>
      <c r="CQP790" s="79"/>
      <c r="CQQ790" s="79"/>
      <c r="CQR790" s="79"/>
      <c r="CQS790" s="79"/>
      <c r="CQT790" s="79"/>
      <c r="CQU790" s="79"/>
      <c r="CQV790" s="79"/>
      <c r="CQW790" s="79"/>
      <c r="CQX790" s="79"/>
      <c r="CQY790" s="79"/>
      <c r="CQZ790" s="79"/>
      <c r="CRA790" s="79"/>
      <c r="CRB790" s="79"/>
      <c r="CRC790" s="79"/>
      <c r="CRD790" s="79"/>
      <c r="CRE790" s="79"/>
      <c r="CRF790" s="79"/>
      <c r="CRG790" s="79"/>
      <c r="CRH790" s="79"/>
      <c r="CRI790" s="79"/>
      <c r="CRJ790" s="79"/>
      <c r="CRK790" s="79"/>
      <c r="CRL790" s="79"/>
      <c r="CRM790" s="79"/>
      <c r="CRN790" s="79"/>
      <c r="CRO790" s="79"/>
      <c r="CRP790" s="79"/>
      <c r="CRQ790" s="79"/>
      <c r="CRR790" s="79"/>
      <c r="CRS790" s="79"/>
      <c r="CRT790" s="79"/>
      <c r="CRU790" s="79"/>
      <c r="CRV790" s="79"/>
      <c r="CRW790" s="79"/>
      <c r="CRX790" s="79"/>
      <c r="CRY790" s="79"/>
      <c r="CRZ790" s="79"/>
      <c r="CSA790" s="79"/>
      <c r="CSB790" s="79"/>
      <c r="CSC790" s="79"/>
      <c r="CSD790" s="79"/>
      <c r="CSE790" s="79"/>
      <c r="CSF790" s="79"/>
      <c r="CSG790" s="79"/>
      <c r="CSH790" s="79"/>
      <c r="CSI790" s="79"/>
      <c r="CSJ790" s="79"/>
      <c r="CSK790" s="79"/>
      <c r="CSL790" s="79"/>
      <c r="CSM790" s="79"/>
      <c r="CSN790" s="79"/>
      <c r="CSO790" s="79"/>
      <c r="CSP790" s="79"/>
      <c r="CSQ790" s="79"/>
      <c r="CSR790" s="79"/>
      <c r="CSS790" s="79"/>
      <c r="CST790" s="79"/>
      <c r="CSU790" s="79"/>
      <c r="CSV790" s="79"/>
      <c r="CSW790" s="79"/>
      <c r="CSX790" s="79"/>
      <c r="CSY790" s="79"/>
      <c r="CSZ790" s="79"/>
      <c r="CTA790" s="79"/>
      <c r="CTB790" s="79"/>
      <c r="CTC790" s="79"/>
      <c r="CTD790" s="79"/>
      <c r="CTE790" s="79"/>
      <c r="CTF790" s="79"/>
      <c r="CTG790" s="79"/>
      <c r="CTH790" s="79"/>
      <c r="CTI790" s="79"/>
      <c r="CTJ790" s="79"/>
      <c r="CTK790" s="79"/>
      <c r="CTL790" s="79"/>
      <c r="CTM790" s="79"/>
      <c r="CTN790" s="79"/>
      <c r="CTO790" s="79"/>
      <c r="CTP790" s="79"/>
      <c r="CTQ790" s="79"/>
      <c r="CTR790" s="79"/>
      <c r="CTS790" s="79"/>
      <c r="CTT790" s="79"/>
      <c r="CTU790" s="79"/>
      <c r="CTV790" s="79"/>
      <c r="CTW790" s="79"/>
      <c r="CTX790" s="79"/>
      <c r="CTY790" s="79"/>
      <c r="CTZ790" s="79"/>
      <c r="CUA790" s="79"/>
      <c r="CUB790" s="79"/>
      <c r="CUC790" s="79"/>
      <c r="CUD790" s="79"/>
      <c r="CUE790" s="79"/>
      <c r="CUF790" s="79"/>
      <c r="CUG790" s="79"/>
      <c r="CUH790" s="79"/>
      <c r="CUI790" s="79"/>
      <c r="CUJ790" s="79"/>
      <c r="CUK790" s="79"/>
      <c r="CUL790" s="79"/>
      <c r="CUM790" s="79"/>
      <c r="CUN790" s="79"/>
      <c r="CUO790" s="79"/>
      <c r="CUP790" s="79"/>
      <c r="CUQ790" s="79"/>
      <c r="CUR790" s="79"/>
      <c r="CUS790" s="79"/>
      <c r="CUT790" s="79"/>
      <c r="CUU790" s="79"/>
      <c r="CUV790" s="79"/>
      <c r="CUW790" s="79"/>
      <c r="CUX790" s="79"/>
      <c r="CUY790" s="79"/>
      <c r="CUZ790" s="79"/>
      <c r="CVA790" s="79"/>
      <c r="CVB790" s="79"/>
      <c r="CVC790" s="79"/>
      <c r="CVD790" s="79"/>
      <c r="CVE790" s="79"/>
      <c r="CVF790" s="79"/>
      <c r="CVG790" s="79"/>
      <c r="CVH790" s="79"/>
      <c r="CVI790" s="79"/>
      <c r="CVJ790" s="79"/>
      <c r="CVK790" s="79"/>
      <c r="CVL790" s="79"/>
      <c r="CVM790" s="79"/>
      <c r="CVN790" s="79"/>
      <c r="CVO790" s="79"/>
      <c r="CVP790" s="79"/>
      <c r="CVQ790" s="79"/>
      <c r="CVR790" s="79"/>
      <c r="CVS790" s="79"/>
      <c r="CVT790" s="79"/>
      <c r="CVU790" s="79"/>
      <c r="CVV790" s="79"/>
      <c r="CVW790" s="79"/>
      <c r="CVX790" s="79"/>
      <c r="CVY790" s="79"/>
      <c r="CVZ790" s="79"/>
      <c r="CWA790" s="79"/>
      <c r="CWB790" s="79"/>
      <c r="CWC790" s="79"/>
      <c r="CWD790" s="79"/>
      <c r="CWE790" s="79"/>
      <c r="CWF790" s="79"/>
      <c r="CWG790" s="79"/>
      <c r="CWH790" s="79"/>
      <c r="CWI790" s="79"/>
      <c r="CWJ790" s="79"/>
      <c r="CWK790" s="79"/>
      <c r="CWL790" s="79"/>
      <c r="CWM790" s="79"/>
      <c r="CWN790" s="79"/>
      <c r="CWO790" s="79"/>
      <c r="CWP790" s="79"/>
      <c r="CWQ790" s="79"/>
      <c r="CWR790" s="79"/>
      <c r="CWS790" s="79"/>
      <c r="CWT790" s="79"/>
      <c r="CWU790" s="79"/>
      <c r="CWV790" s="79"/>
      <c r="CWW790" s="79"/>
      <c r="CWX790" s="79"/>
      <c r="CWY790" s="79"/>
      <c r="CWZ790" s="79"/>
      <c r="CXA790" s="79"/>
      <c r="CXB790" s="79"/>
      <c r="CXC790" s="79"/>
      <c r="CXD790" s="79"/>
      <c r="CXE790" s="79"/>
      <c r="CXF790" s="79"/>
      <c r="CXG790" s="79"/>
      <c r="CXH790" s="79"/>
      <c r="CXI790" s="79"/>
      <c r="CXJ790" s="79"/>
      <c r="CXK790" s="79"/>
      <c r="CXL790" s="79"/>
      <c r="CXM790" s="79"/>
      <c r="CXN790" s="79"/>
      <c r="CXO790" s="79"/>
      <c r="CXP790" s="79"/>
      <c r="CXQ790" s="79"/>
      <c r="CXR790" s="79"/>
      <c r="CXS790" s="79"/>
      <c r="CXT790" s="79"/>
      <c r="CXU790" s="79"/>
      <c r="CXV790" s="79"/>
      <c r="CXW790" s="79"/>
      <c r="CXX790" s="79"/>
      <c r="CXY790" s="79"/>
      <c r="CXZ790" s="79"/>
      <c r="CYA790" s="79"/>
      <c r="CYB790" s="79"/>
      <c r="CYC790" s="79"/>
      <c r="CYD790" s="79"/>
      <c r="CYE790" s="79"/>
      <c r="CYF790" s="79"/>
      <c r="CYG790" s="79"/>
      <c r="CYH790" s="79"/>
      <c r="CYI790" s="79"/>
      <c r="CYJ790" s="79"/>
      <c r="CYK790" s="79"/>
      <c r="CYL790" s="79"/>
      <c r="CYM790" s="79"/>
      <c r="CYN790" s="79"/>
      <c r="CYO790" s="79"/>
      <c r="CYP790" s="79"/>
      <c r="CYQ790" s="79"/>
      <c r="CYR790" s="79"/>
      <c r="CYS790" s="79"/>
      <c r="CYT790" s="79"/>
      <c r="CYU790" s="79"/>
      <c r="CYV790" s="79"/>
      <c r="CYW790" s="79"/>
      <c r="CYX790" s="79"/>
      <c r="CYY790" s="79"/>
      <c r="CYZ790" s="79"/>
      <c r="CZA790" s="79"/>
      <c r="CZB790" s="79"/>
      <c r="CZC790" s="79"/>
      <c r="CZD790" s="79"/>
      <c r="CZE790" s="79"/>
      <c r="CZF790" s="79"/>
      <c r="CZG790" s="79"/>
      <c r="CZH790" s="79"/>
      <c r="CZI790" s="79"/>
      <c r="CZJ790" s="79"/>
      <c r="CZK790" s="79"/>
      <c r="CZL790" s="79"/>
      <c r="CZM790" s="79"/>
      <c r="CZN790" s="79"/>
      <c r="CZO790" s="79"/>
      <c r="CZP790" s="79"/>
      <c r="CZQ790" s="79"/>
      <c r="CZR790" s="79"/>
      <c r="CZS790" s="79"/>
      <c r="CZT790" s="79"/>
      <c r="CZU790" s="79"/>
      <c r="CZV790" s="79"/>
      <c r="CZW790" s="79"/>
      <c r="CZX790" s="79"/>
      <c r="CZY790" s="79"/>
      <c r="CZZ790" s="79"/>
      <c r="DAA790" s="79"/>
      <c r="DAB790" s="79"/>
      <c r="DAC790" s="79"/>
      <c r="DAD790" s="79"/>
      <c r="DAE790" s="79"/>
      <c r="DAF790" s="79"/>
      <c r="DAG790" s="79"/>
      <c r="DAH790" s="79"/>
      <c r="DAI790" s="79"/>
      <c r="DAJ790" s="79"/>
      <c r="DAK790" s="79"/>
      <c r="DAL790" s="79"/>
      <c r="DAM790" s="79"/>
      <c r="DAN790" s="79"/>
      <c r="DAO790" s="79"/>
      <c r="DAP790" s="79"/>
      <c r="DAQ790" s="79"/>
      <c r="DAR790" s="79"/>
      <c r="DAS790" s="79"/>
      <c r="DAT790" s="79"/>
      <c r="DAU790" s="79"/>
      <c r="DAV790" s="79"/>
      <c r="DAW790" s="79"/>
      <c r="DAX790" s="79"/>
      <c r="DAY790" s="79"/>
      <c r="DAZ790" s="79"/>
      <c r="DBA790" s="79"/>
      <c r="DBB790" s="79"/>
      <c r="DBC790" s="79"/>
      <c r="DBD790" s="79"/>
      <c r="DBE790" s="79"/>
      <c r="DBF790" s="79"/>
      <c r="DBG790" s="79"/>
      <c r="DBH790" s="79"/>
      <c r="DBI790" s="79"/>
      <c r="DBJ790" s="79"/>
      <c r="DBK790" s="79"/>
      <c r="DBL790" s="79"/>
      <c r="DBM790" s="79"/>
      <c r="DBN790" s="79"/>
      <c r="DBO790" s="79"/>
      <c r="DBP790" s="79"/>
      <c r="DBQ790" s="79"/>
      <c r="DBR790" s="79"/>
      <c r="DBS790" s="79"/>
      <c r="DBT790" s="79"/>
      <c r="DBU790" s="79"/>
      <c r="DBV790" s="79"/>
      <c r="DBW790" s="79"/>
      <c r="DBX790" s="79"/>
      <c r="DBY790" s="79"/>
      <c r="DBZ790" s="79"/>
      <c r="DCA790" s="79"/>
      <c r="DCB790" s="79"/>
      <c r="DCC790" s="79"/>
      <c r="DCD790" s="79"/>
      <c r="DCE790" s="79"/>
      <c r="DCF790" s="79"/>
      <c r="DCG790" s="79"/>
      <c r="DCH790" s="79"/>
      <c r="DCI790" s="79"/>
      <c r="DCJ790" s="79"/>
      <c r="DCK790" s="79"/>
      <c r="DCL790" s="79"/>
      <c r="DCM790" s="79"/>
      <c r="DCN790" s="79"/>
      <c r="DCO790" s="79"/>
      <c r="DCP790" s="79"/>
      <c r="DCQ790" s="79"/>
      <c r="DCR790" s="79"/>
      <c r="DCS790" s="79"/>
      <c r="DCT790" s="79"/>
      <c r="DCU790" s="79"/>
      <c r="DCV790" s="79"/>
      <c r="DCW790" s="79"/>
      <c r="DCX790" s="79"/>
      <c r="DCY790" s="79"/>
      <c r="DCZ790" s="79"/>
      <c r="DDA790" s="79"/>
      <c r="DDB790" s="79"/>
      <c r="DDC790" s="79"/>
      <c r="DDD790" s="79"/>
      <c r="DDE790" s="79"/>
      <c r="DDF790" s="79"/>
      <c r="DDG790" s="79"/>
      <c r="DDH790" s="79"/>
      <c r="DDI790" s="79"/>
      <c r="DDJ790" s="79"/>
      <c r="DDK790" s="79"/>
      <c r="DDL790" s="79"/>
      <c r="DDM790" s="79"/>
      <c r="DDN790" s="79"/>
      <c r="DDO790" s="79"/>
      <c r="DDP790" s="79"/>
      <c r="DDQ790" s="79"/>
      <c r="DDR790" s="79"/>
      <c r="DDS790" s="79"/>
      <c r="DDT790" s="79"/>
      <c r="DDU790" s="79"/>
      <c r="DDV790" s="79"/>
      <c r="DDW790" s="79"/>
      <c r="DDX790" s="79"/>
      <c r="DDY790" s="79"/>
      <c r="DDZ790" s="79"/>
      <c r="DEA790" s="79"/>
      <c r="DEB790" s="79"/>
      <c r="DEC790" s="79"/>
      <c r="DED790" s="79"/>
      <c r="DEE790" s="79"/>
      <c r="DEF790" s="79"/>
      <c r="DEG790" s="79"/>
      <c r="DEH790" s="79"/>
      <c r="DEI790" s="79"/>
      <c r="DEJ790" s="79"/>
      <c r="DEK790" s="79"/>
      <c r="DEL790" s="79"/>
      <c r="DEM790" s="79"/>
      <c r="DEN790" s="79"/>
      <c r="DEO790" s="79"/>
      <c r="DEP790" s="79"/>
      <c r="DEQ790" s="79"/>
      <c r="DER790" s="79"/>
      <c r="DES790" s="79"/>
      <c r="DET790" s="79"/>
      <c r="DEU790" s="79"/>
      <c r="DEV790" s="79"/>
      <c r="DEW790" s="79"/>
      <c r="DEX790" s="79"/>
      <c r="DEY790" s="79"/>
      <c r="DEZ790" s="79"/>
      <c r="DFA790" s="79"/>
      <c r="DFB790" s="79"/>
      <c r="DFC790" s="79"/>
      <c r="DFD790" s="79"/>
      <c r="DFE790" s="79"/>
      <c r="DFF790" s="79"/>
      <c r="DFG790" s="79"/>
      <c r="DFH790" s="79"/>
      <c r="DFI790" s="79"/>
      <c r="DFJ790" s="79"/>
      <c r="DFK790" s="79"/>
      <c r="DFL790" s="79"/>
      <c r="DFM790" s="79"/>
      <c r="DFN790" s="79"/>
      <c r="DFO790" s="79"/>
      <c r="DFP790" s="79"/>
      <c r="DFQ790" s="79"/>
      <c r="DFR790" s="79"/>
      <c r="DFS790" s="79"/>
      <c r="DFT790" s="79"/>
      <c r="DFU790" s="79"/>
      <c r="DFV790" s="79"/>
      <c r="DFW790" s="79"/>
      <c r="DFX790" s="79"/>
      <c r="DFY790" s="79"/>
      <c r="DFZ790" s="79"/>
      <c r="DGA790" s="79"/>
      <c r="DGB790" s="79"/>
      <c r="DGC790" s="79"/>
      <c r="DGD790" s="79"/>
      <c r="DGE790" s="79"/>
      <c r="DGF790" s="79"/>
      <c r="DGG790" s="79"/>
      <c r="DGH790" s="79"/>
      <c r="DGI790" s="79"/>
      <c r="DGJ790" s="79"/>
      <c r="DGK790" s="79"/>
      <c r="DGL790" s="79"/>
      <c r="DGM790" s="79"/>
      <c r="DGN790" s="79"/>
      <c r="DGO790" s="79"/>
      <c r="DGP790" s="79"/>
      <c r="DGQ790" s="79"/>
      <c r="DGR790" s="79"/>
      <c r="DGS790" s="79"/>
      <c r="DGT790" s="79"/>
      <c r="DGU790" s="79"/>
      <c r="DGV790" s="79"/>
      <c r="DGW790" s="79"/>
      <c r="DGX790" s="79"/>
      <c r="DGY790" s="79"/>
      <c r="DGZ790" s="79"/>
      <c r="DHA790" s="79"/>
      <c r="DHB790" s="79"/>
      <c r="DHC790" s="79"/>
      <c r="DHD790" s="79"/>
      <c r="DHE790" s="79"/>
      <c r="DHF790" s="79"/>
      <c r="DHG790" s="79"/>
      <c r="DHH790" s="79"/>
      <c r="DHI790" s="79"/>
      <c r="DHJ790" s="79"/>
      <c r="DHK790" s="79"/>
      <c r="DHL790" s="79"/>
      <c r="DHM790" s="79"/>
      <c r="DHN790" s="79"/>
      <c r="DHO790" s="79"/>
      <c r="DHP790" s="79"/>
      <c r="DHQ790" s="79"/>
      <c r="DHR790" s="79"/>
      <c r="DHS790" s="79"/>
      <c r="DHT790" s="79"/>
      <c r="DHU790" s="79"/>
      <c r="DHV790" s="79"/>
      <c r="DHW790" s="79"/>
      <c r="DHX790" s="79"/>
      <c r="DHY790" s="79"/>
      <c r="DHZ790" s="79"/>
      <c r="DIA790" s="79"/>
      <c r="DIB790" s="79"/>
      <c r="DIC790" s="79"/>
      <c r="DID790" s="79"/>
      <c r="DIE790" s="79"/>
      <c r="DIF790" s="79"/>
      <c r="DIG790" s="79"/>
      <c r="DIH790" s="79"/>
      <c r="DII790" s="79"/>
      <c r="DIJ790" s="79"/>
      <c r="DIK790" s="79"/>
      <c r="DIL790" s="79"/>
      <c r="DIM790" s="79"/>
      <c r="DIN790" s="79"/>
      <c r="DIO790" s="79"/>
      <c r="DIP790" s="79"/>
      <c r="DIQ790" s="79"/>
      <c r="DIR790" s="79"/>
      <c r="DIS790" s="79"/>
      <c r="DIT790" s="79"/>
      <c r="DIU790" s="79"/>
      <c r="DIV790" s="79"/>
      <c r="DIW790" s="79"/>
      <c r="DIX790" s="79"/>
      <c r="DIY790" s="79"/>
      <c r="DIZ790" s="79"/>
      <c r="DJA790" s="79"/>
      <c r="DJB790" s="79"/>
      <c r="DJC790" s="79"/>
      <c r="DJD790" s="79"/>
      <c r="DJE790" s="79"/>
      <c r="DJF790" s="79"/>
      <c r="DJG790" s="79"/>
      <c r="DJH790" s="79"/>
      <c r="DJI790" s="79"/>
      <c r="DJJ790" s="79"/>
      <c r="DJK790" s="79"/>
      <c r="DJL790" s="79"/>
      <c r="DJM790" s="79"/>
      <c r="DJN790" s="79"/>
      <c r="DJO790" s="79"/>
      <c r="DJP790" s="79"/>
      <c r="DJQ790" s="79"/>
      <c r="DJR790" s="79"/>
      <c r="DJS790" s="79"/>
      <c r="DJT790" s="79"/>
      <c r="DJU790" s="79"/>
      <c r="DJV790" s="79"/>
      <c r="DJW790" s="79"/>
      <c r="DJX790" s="79"/>
      <c r="DJY790" s="79"/>
      <c r="DJZ790" s="79"/>
      <c r="DKA790" s="79"/>
      <c r="DKB790" s="79"/>
      <c r="DKC790" s="79"/>
      <c r="DKD790" s="79"/>
      <c r="DKE790" s="79"/>
      <c r="DKF790" s="79"/>
      <c r="DKG790" s="79"/>
      <c r="DKH790" s="79"/>
      <c r="DKI790" s="79"/>
      <c r="DKJ790" s="79"/>
      <c r="DKK790" s="79"/>
      <c r="DKL790" s="79"/>
      <c r="DKM790" s="79"/>
      <c r="DKN790" s="79"/>
      <c r="DKO790" s="79"/>
      <c r="DKP790" s="79"/>
      <c r="DKQ790" s="79"/>
      <c r="DKR790" s="79"/>
      <c r="DKS790" s="79"/>
      <c r="DKT790" s="79"/>
      <c r="DKU790" s="79"/>
      <c r="DKV790" s="79"/>
      <c r="DKW790" s="79"/>
      <c r="DKX790" s="79"/>
      <c r="DKY790" s="79"/>
      <c r="DKZ790" s="79"/>
      <c r="DLA790" s="79"/>
      <c r="DLB790" s="79"/>
      <c r="DLC790" s="79"/>
      <c r="DLD790" s="79"/>
      <c r="DLE790" s="79"/>
      <c r="DLF790" s="79"/>
      <c r="DLG790" s="79"/>
      <c r="DLH790" s="79"/>
      <c r="DLI790" s="79"/>
      <c r="DLJ790" s="79"/>
      <c r="DLK790" s="79"/>
      <c r="DLL790" s="79"/>
      <c r="DLM790" s="79"/>
      <c r="DLN790" s="79"/>
      <c r="DLO790" s="79"/>
      <c r="DLP790" s="79"/>
      <c r="DLQ790" s="79"/>
      <c r="DLR790" s="79"/>
      <c r="DLS790" s="79"/>
      <c r="DLT790" s="79"/>
      <c r="DLU790" s="79"/>
      <c r="DLV790" s="79"/>
      <c r="DLW790" s="79"/>
      <c r="DLX790" s="79"/>
      <c r="DLY790" s="79"/>
      <c r="DLZ790" s="79"/>
      <c r="DMA790" s="79"/>
      <c r="DMB790" s="79"/>
      <c r="DMC790" s="79"/>
      <c r="DMD790" s="79"/>
      <c r="DME790" s="79"/>
      <c r="DMF790" s="79"/>
      <c r="DMG790" s="79"/>
      <c r="DMH790" s="79"/>
      <c r="DMI790" s="79"/>
      <c r="DMJ790" s="79"/>
      <c r="DMK790" s="79"/>
      <c r="DML790" s="79"/>
      <c r="DMM790" s="79"/>
      <c r="DMN790" s="79"/>
      <c r="DMO790" s="79"/>
      <c r="DMP790" s="79"/>
      <c r="DMQ790" s="79"/>
      <c r="DMR790" s="79"/>
      <c r="DMS790" s="79"/>
      <c r="DMT790" s="79"/>
      <c r="DMU790" s="79"/>
      <c r="DMV790" s="79"/>
      <c r="DMW790" s="79"/>
      <c r="DMX790" s="79"/>
      <c r="DMY790" s="79"/>
      <c r="DMZ790" s="79"/>
      <c r="DNA790" s="79"/>
      <c r="DNB790" s="79"/>
      <c r="DNC790" s="79"/>
      <c r="DND790" s="79"/>
      <c r="DNE790" s="79"/>
      <c r="DNF790" s="79"/>
      <c r="DNG790" s="79"/>
      <c r="DNH790" s="79"/>
      <c r="DNI790" s="79"/>
      <c r="DNJ790" s="79"/>
      <c r="DNK790" s="79"/>
      <c r="DNL790" s="79"/>
      <c r="DNM790" s="79"/>
      <c r="DNN790" s="79"/>
      <c r="DNO790" s="79"/>
      <c r="DNP790" s="79"/>
      <c r="DNQ790" s="79"/>
      <c r="DNR790" s="79"/>
      <c r="DNS790" s="79"/>
      <c r="DNT790" s="79"/>
      <c r="DNU790" s="79"/>
      <c r="DNV790" s="79"/>
      <c r="DNW790" s="79"/>
      <c r="DNX790" s="79"/>
      <c r="DNY790" s="79"/>
      <c r="DNZ790" s="79"/>
      <c r="DOA790" s="79"/>
      <c r="DOB790" s="79"/>
      <c r="DOC790" s="79"/>
      <c r="DOD790" s="79"/>
      <c r="DOE790" s="79"/>
      <c r="DOF790" s="79"/>
      <c r="DOG790" s="79"/>
      <c r="DOH790" s="79"/>
      <c r="DOI790" s="79"/>
      <c r="DOJ790" s="79"/>
      <c r="DOK790" s="79"/>
      <c r="DOL790" s="79"/>
      <c r="DOM790" s="79"/>
      <c r="DON790" s="79"/>
      <c r="DOO790" s="79"/>
      <c r="DOP790" s="79"/>
      <c r="DOQ790" s="79"/>
      <c r="DOR790" s="79"/>
      <c r="DOS790" s="79"/>
      <c r="DOT790" s="79"/>
      <c r="DOU790" s="79"/>
      <c r="DOV790" s="79"/>
      <c r="DOW790" s="79"/>
      <c r="DOX790" s="79"/>
      <c r="DOY790" s="79"/>
      <c r="DOZ790" s="79"/>
      <c r="DPA790" s="79"/>
      <c r="DPB790" s="79"/>
      <c r="DPC790" s="79"/>
      <c r="DPD790" s="79"/>
      <c r="DPE790" s="79"/>
      <c r="DPF790" s="79"/>
      <c r="DPG790" s="79"/>
      <c r="DPH790" s="79"/>
      <c r="DPI790" s="79"/>
      <c r="DPJ790" s="79"/>
      <c r="DPK790" s="79"/>
      <c r="DPL790" s="79"/>
      <c r="DPM790" s="79"/>
      <c r="DPN790" s="79"/>
      <c r="DPO790" s="79"/>
      <c r="DPP790" s="79"/>
      <c r="DPQ790" s="79"/>
      <c r="DPR790" s="79"/>
      <c r="DPS790" s="79"/>
      <c r="DPT790" s="79"/>
      <c r="DPU790" s="79"/>
      <c r="DPV790" s="79"/>
      <c r="DPW790" s="79"/>
      <c r="DPX790" s="79"/>
      <c r="DPY790" s="79"/>
      <c r="DPZ790" s="79"/>
      <c r="DQA790" s="79"/>
      <c r="DQB790" s="79"/>
      <c r="DQC790" s="79"/>
      <c r="DQD790" s="79"/>
      <c r="DQE790" s="79"/>
      <c r="DQF790" s="79"/>
      <c r="DQG790" s="79"/>
      <c r="DQH790" s="79"/>
      <c r="DQI790" s="79"/>
      <c r="DQJ790" s="79"/>
      <c r="DQK790" s="79"/>
      <c r="DQL790" s="79"/>
      <c r="DQM790" s="79"/>
      <c r="DQN790" s="79"/>
      <c r="DQO790" s="79"/>
      <c r="DQP790" s="79"/>
      <c r="DQQ790" s="79"/>
      <c r="DQR790" s="79"/>
      <c r="DQS790" s="79"/>
      <c r="DQT790" s="79"/>
      <c r="DQU790" s="79"/>
      <c r="DQV790" s="79"/>
      <c r="DQW790" s="79"/>
      <c r="DQX790" s="79"/>
      <c r="DQY790" s="79"/>
      <c r="DQZ790" s="79"/>
      <c r="DRA790" s="79"/>
      <c r="DRB790" s="79"/>
      <c r="DRC790" s="79"/>
      <c r="DRD790" s="79"/>
      <c r="DRE790" s="79"/>
      <c r="DRF790" s="79"/>
      <c r="DRG790" s="79"/>
      <c r="DRH790" s="79"/>
      <c r="DRI790" s="79"/>
      <c r="DRJ790" s="79"/>
      <c r="DRK790" s="79"/>
      <c r="DRL790" s="79"/>
      <c r="DRM790" s="79"/>
      <c r="DRN790" s="79"/>
      <c r="DRO790" s="79"/>
      <c r="DRP790" s="79"/>
      <c r="DRQ790" s="79"/>
      <c r="DRR790" s="79"/>
      <c r="DRS790" s="79"/>
      <c r="DRT790" s="79"/>
      <c r="DRU790" s="79"/>
      <c r="DRV790" s="79"/>
      <c r="DRW790" s="79"/>
      <c r="DRX790" s="79"/>
      <c r="DRY790" s="79"/>
      <c r="DRZ790" s="79"/>
      <c r="DSA790" s="79"/>
      <c r="DSB790" s="79"/>
      <c r="DSC790" s="79"/>
      <c r="DSD790" s="79"/>
      <c r="DSE790" s="79"/>
      <c r="DSF790" s="79"/>
      <c r="DSG790" s="79"/>
      <c r="DSH790" s="79"/>
      <c r="DSI790" s="79"/>
      <c r="DSJ790" s="79"/>
      <c r="DSK790" s="79"/>
      <c r="DSL790" s="79"/>
      <c r="DSM790" s="79"/>
      <c r="DSN790" s="79"/>
      <c r="DSO790" s="79"/>
      <c r="DSP790" s="79"/>
      <c r="DSQ790" s="79"/>
      <c r="DSR790" s="79"/>
      <c r="DSS790" s="79"/>
      <c r="DST790" s="79"/>
      <c r="DSU790" s="79"/>
      <c r="DSV790" s="79"/>
      <c r="DSW790" s="79"/>
      <c r="DSX790" s="79"/>
      <c r="DSY790" s="79"/>
      <c r="DSZ790" s="79"/>
      <c r="DTA790" s="79"/>
      <c r="DTB790" s="79"/>
      <c r="DTC790" s="79"/>
      <c r="DTD790" s="79"/>
      <c r="DTE790" s="79"/>
      <c r="DTF790" s="79"/>
      <c r="DTG790" s="79"/>
      <c r="DTH790" s="79"/>
      <c r="DTI790" s="79"/>
      <c r="DTJ790" s="79"/>
      <c r="DTK790" s="79"/>
      <c r="DTL790" s="79"/>
      <c r="DTM790" s="79"/>
      <c r="DTN790" s="79"/>
      <c r="DTO790" s="79"/>
      <c r="DTP790" s="79"/>
      <c r="DTQ790" s="79"/>
      <c r="DTR790" s="79"/>
      <c r="DTS790" s="79"/>
      <c r="DTT790" s="79"/>
      <c r="DTU790" s="79"/>
      <c r="DTV790" s="79"/>
      <c r="DTW790" s="79"/>
      <c r="DTX790" s="79"/>
      <c r="DTY790" s="79"/>
      <c r="DTZ790" s="79"/>
      <c r="DUA790" s="79"/>
      <c r="DUB790" s="79"/>
      <c r="DUC790" s="79"/>
      <c r="DUD790" s="79"/>
      <c r="DUE790" s="79"/>
      <c r="DUF790" s="79"/>
      <c r="DUG790" s="79"/>
      <c r="DUH790" s="79"/>
      <c r="DUI790" s="79"/>
      <c r="DUJ790" s="79"/>
      <c r="DUK790" s="79"/>
      <c r="DUL790" s="79"/>
      <c r="DUM790" s="79"/>
      <c r="DUN790" s="79"/>
      <c r="DUO790" s="79"/>
      <c r="DUP790" s="79"/>
      <c r="DUQ790" s="79"/>
      <c r="DUR790" s="79"/>
      <c r="DUS790" s="79"/>
      <c r="DUT790" s="79"/>
      <c r="DUU790" s="79"/>
      <c r="DUV790" s="79"/>
      <c r="DUW790" s="79"/>
      <c r="DUX790" s="79"/>
      <c r="DUY790" s="79"/>
      <c r="DUZ790" s="79"/>
      <c r="DVA790" s="79"/>
      <c r="DVB790" s="79"/>
      <c r="DVC790" s="79"/>
      <c r="DVD790" s="79"/>
      <c r="DVE790" s="79"/>
      <c r="DVF790" s="79"/>
      <c r="DVG790" s="79"/>
      <c r="DVH790" s="79"/>
      <c r="DVI790" s="79"/>
      <c r="DVJ790" s="79"/>
      <c r="DVK790" s="79"/>
      <c r="DVL790" s="79"/>
      <c r="DVM790" s="79"/>
      <c r="DVN790" s="79"/>
      <c r="DVO790" s="79"/>
      <c r="DVP790" s="79"/>
      <c r="DVQ790" s="79"/>
      <c r="DVR790" s="79"/>
      <c r="DVS790" s="79"/>
      <c r="DVT790" s="79"/>
      <c r="DVU790" s="79"/>
      <c r="DVV790" s="79"/>
      <c r="DVW790" s="79"/>
      <c r="DVX790" s="79"/>
      <c r="DVY790" s="79"/>
      <c r="DVZ790" s="79"/>
      <c r="DWA790" s="79"/>
      <c r="DWB790" s="79"/>
      <c r="DWC790" s="79"/>
      <c r="DWD790" s="79"/>
      <c r="DWE790" s="79"/>
      <c r="DWF790" s="79"/>
      <c r="DWG790" s="79"/>
      <c r="DWH790" s="79"/>
      <c r="DWI790" s="79"/>
      <c r="DWJ790" s="79"/>
      <c r="DWK790" s="79"/>
      <c r="DWL790" s="79"/>
      <c r="DWM790" s="79"/>
      <c r="DWN790" s="79"/>
      <c r="DWO790" s="79"/>
      <c r="DWP790" s="79"/>
      <c r="DWQ790" s="79"/>
      <c r="DWR790" s="79"/>
      <c r="DWS790" s="79"/>
      <c r="DWT790" s="79"/>
      <c r="DWU790" s="79"/>
      <c r="DWV790" s="79"/>
      <c r="DWW790" s="79"/>
      <c r="DWX790" s="79"/>
      <c r="DWY790" s="79"/>
      <c r="DWZ790" s="79"/>
      <c r="DXA790" s="79"/>
      <c r="DXB790" s="79"/>
      <c r="DXC790" s="79"/>
      <c r="DXD790" s="79"/>
      <c r="DXE790" s="79"/>
      <c r="DXF790" s="79"/>
      <c r="DXG790" s="79"/>
      <c r="DXH790" s="79"/>
      <c r="DXI790" s="79"/>
      <c r="DXJ790" s="79"/>
      <c r="DXK790" s="79"/>
      <c r="DXL790" s="79"/>
      <c r="DXM790" s="79"/>
      <c r="DXN790" s="79"/>
      <c r="DXO790" s="79"/>
      <c r="DXP790" s="79"/>
      <c r="DXQ790" s="79"/>
      <c r="DXR790" s="79"/>
      <c r="DXS790" s="79"/>
      <c r="DXT790" s="79"/>
      <c r="DXU790" s="79"/>
      <c r="DXV790" s="79"/>
      <c r="DXW790" s="79"/>
      <c r="DXX790" s="79"/>
      <c r="DXY790" s="79"/>
      <c r="DXZ790" s="79"/>
      <c r="DYA790" s="79"/>
      <c r="DYB790" s="79"/>
      <c r="DYC790" s="79"/>
      <c r="DYD790" s="79"/>
      <c r="DYE790" s="79"/>
      <c r="DYF790" s="79"/>
      <c r="DYG790" s="79"/>
      <c r="DYH790" s="79"/>
      <c r="DYI790" s="79"/>
      <c r="DYJ790" s="79"/>
      <c r="DYK790" s="79"/>
      <c r="DYL790" s="79"/>
      <c r="DYM790" s="79"/>
      <c r="DYN790" s="79"/>
      <c r="DYO790" s="79"/>
      <c r="DYP790" s="79"/>
      <c r="DYQ790" s="79"/>
      <c r="DYR790" s="79"/>
      <c r="DYS790" s="79"/>
      <c r="DYT790" s="79"/>
      <c r="DYU790" s="79"/>
      <c r="DYV790" s="79"/>
      <c r="DYW790" s="79"/>
      <c r="DYX790" s="79"/>
      <c r="DYY790" s="79"/>
      <c r="DYZ790" s="79"/>
      <c r="DZA790" s="79"/>
      <c r="DZB790" s="79"/>
      <c r="DZC790" s="79"/>
      <c r="DZD790" s="79"/>
      <c r="DZE790" s="79"/>
      <c r="DZF790" s="79"/>
      <c r="DZG790" s="79"/>
      <c r="DZH790" s="79"/>
      <c r="DZI790" s="79"/>
      <c r="DZJ790" s="79"/>
      <c r="DZK790" s="79"/>
      <c r="DZL790" s="79"/>
      <c r="DZM790" s="79"/>
      <c r="DZN790" s="79"/>
      <c r="DZO790" s="79"/>
      <c r="DZP790" s="79"/>
      <c r="DZQ790" s="79"/>
      <c r="DZR790" s="79"/>
      <c r="DZS790" s="79"/>
      <c r="DZT790" s="79"/>
      <c r="DZU790" s="79"/>
      <c r="DZV790" s="79"/>
      <c r="DZW790" s="79"/>
      <c r="DZX790" s="79"/>
      <c r="DZY790" s="79"/>
      <c r="DZZ790" s="79"/>
      <c r="EAA790" s="79"/>
      <c r="EAB790" s="79"/>
      <c r="EAC790" s="79"/>
      <c r="EAD790" s="79"/>
      <c r="EAE790" s="79"/>
      <c r="EAF790" s="79"/>
      <c r="EAG790" s="79"/>
      <c r="EAH790" s="79"/>
      <c r="EAI790" s="79"/>
      <c r="EAJ790" s="79"/>
      <c r="EAK790" s="79"/>
      <c r="EAL790" s="79"/>
      <c r="EAM790" s="79"/>
      <c r="EAN790" s="79"/>
      <c r="EAO790" s="79"/>
      <c r="EAP790" s="79"/>
      <c r="EAQ790" s="79"/>
      <c r="EAR790" s="79"/>
      <c r="EAS790" s="79"/>
      <c r="EAT790" s="79"/>
      <c r="EAU790" s="79"/>
      <c r="EAV790" s="79"/>
      <c r="EAW790" s="79"/>
      <c r="EAX790" s="79"/>
      <c r="EAY790" s="79"/>
      <c r="EAZ790" s="79"/>
      <c r="EBA790" s="79"/>
      <c r="EBB790" s="79"/>
      <c r="EBC790" s="79"/>
      <c r="EBD790" s="79"/>
      <c r="EBE790" s="79"/>
      <c r="EBF790" s="79"/>
      <c r="EBG790" s="79"/>
      <c r="EBH790" s="79"/>
      <c r="EBI790" s="79"/>
      <c r="EBJ790" s="79"/>
      <c r="EBK790" s="79"/>
      <c r="EBL790" s="79"/>
      <c r="EBM790" s="79"/>
      <c r="EBN790" s="79"/>
      <c r="EBO790" s="79"/>
      <c r="EBP790" s="79"/>
      <c r="EBQ790" s="79"/>
      <c r="EBR790" s="79"/>
      <c r="EBS790" s="79"/>
      <c r="EBT790" s="79"/>
      <c r="EBU790" s="79"/>
      <c r="EBV790" s="79"/>
      <c r="EBW790" s="79"/>
      <c r="EBX790" s="79"/>
      <c r="EBY790" s="79"/>
      <c r="EBZ790" s="79"/>
      <c r="ECA790" s="79"/>
      <c r="ECB790" s="79"/>
      <c r="ECC790" s="79"/>
      <c r="ECD790" s="79"/>
      <c r="ECE790" s="79"/>
      <c r="ECF790" s="79"/>
      <c r="ECG790" s="79"/>
      <c r="ECH790" s="79"/>
      <c r="ECI790" s="79"/>
      <c r="ECJ790" s="79"/>
      <c r="ECK790" s="79"/>
      <c r="ECL790" s="79"/>
      <c r="ECM790" s="79"/>
      <c r="ECN790" s="79"/>
      <c r="ECO790" s="79"/>
      <c r="ECP790" s="79"/>
      <c r="ECQ790" s="79"/>
      <c r="ECR790" s="79"/>
      <c r="ECS790" s="79"/>
      <c r="ECT790" s="79"/>
      <c r="ECU790" s="79"/>
      <c r="ECV790" s="79"/>
      <c r="ECW790" s="79"/>
      <c r="ECX790" s="79"/>
      <c r="ECY790" s="79"/>
      <c r="ECZ790" s="79"/>
      <c r="EDA790" s="79"/>
      <c r="EDB790" s="79"/>
      <c r="EDC790" s="79"/>
      <c r="EDD790" s="79"/>
      <c r="EDE790" s="79"/>
      <c r="EDF790" s="79"/>
      <c r="EDG790" s="79"/>
      <c r="EDH790" s="79"/>
      <c r="EDI790" s="79"/>
      <c r="EDJ790" s="79"/>
      <c r="EDK790" s="79"/>
      <c r="EDL790" s="79"/>
      <c r="EDM790" s="79"/>
      <c r="EDN790" s="79"/>
      <c r="EDO790" s="79"/>
      <c r="EDP790" s="79"/>
      <c r="EDQ790" s="79"/>
      <c r="EDR790" s="79"/>
      <c r="EDS790" s="79"/>
      <c r="EDT790" s="79"/>
      <c r="EDU790" s="79"/>
      <c r="EDV790" s="79"/>
      <c r="EDW790" s="79"/>
      <c r="EDX790" s="79"/>
      <c r="EDY790" s="79"/>
      <c r="EDZ790" s="79"/>
      <c r="EEA790" s="79"/>
      <c r="EEB790" s="79"/>
      <c r="EEC790" s="79"/>
      <c r="EED790" s="79"/>
      <c r="EEE790" s="79"/>
      <c r="EEF790" s="79"/>
      <c r="EEG790" s="79"/>
      <c r="EEH790" s="79"/>
      <c r="EEI790" s="79"/>
      <c r="EEJ790" s="79"/>
      <c r="EEK790" s="79"/>
      <c r="EEL790" s="79"/>
      <c r="EEM790" s="79"/>
      <c r="EEN790" s="79"/>
      <c r="EEO790" s="79"/>
      <c r="EEP790" s="79"/>
      <c r="EEQ790" s="79"/>
      <c r="EER790" s="79"/>
      <c r="EES790" s="79"/>
      <c r="EET790" s="79"/>
      <c r="EEU790" s="79"/>
      <c r="EEV790" s="79"/>
      <c r="EEW790" s="79"/>
      <c r="EEX790" s="79"/>
      <c r="EEY790" s="79"/>
      <c r="EEZ790" s="79"/>
      <c r="EFA790" s="79"/>
      <c r="EFB790" s="79"/>
      <c r="EFC790" s="79"/>
      <c r="EFD790" s="79"/>
      <c r="EFE790" s="79"/>
      <c r="EFF790" s="79"/>
      <c r="EFG790" s="79"/>
      <c r="EFH790" s="79"/>
      <c r="EFI790" s="79"/>
      <c r="EFJ790" s="79"/>
      <c r="EFK790" s="79"/>
      <c r="EFL790" s="79"/>
      <c r="EFM790" s="79"/>
      <c r="EFN790" s="79"/>
      <c r="EFO790" s="79"/>
      <c r="EFP790" s="79"/>
      <c r="EFQ790" s="79"/>
      <c r="EFR790" s="79"/>
      <c r="EFS790" s="79"/>
      <c r="EFT790" s="79"/>
      <c r="EFU790" s="79"/>
      <c r="EFV790" s="79"/>
      <c r="EFW790" s="79"/>
      <c r="EFX790" s="79"/>
      <c r="EFY790" s="79"/>
      <c r="EFZ790" s="79"/>
      <c r="EGA790" s="79"/>
      <c r="EGB790" s="79"/>
      <c r="EGC790" s="79"/>
      <c r="EGD790" s="79"/>
      <c r="EGE790" s="79"/>
      <c r="EGF790" s="79"/>
      <c r="EGG790" s="79"/>
      <c r="EGH790" s="79"/>
      <c r="EGI790" s="79"/>
      <c r="EGJ790" s="79"/>
      <c r="EGK790" s="79"/>
      <c r="EGL790" s="79"/>
      <c r="EGM790" s="79"/>
      <c r="EGN790" s="79"/>
      <c r="EGO790" s="79"/>
      <c r="EGP790" s="79"/>
      <c r="EGQ790" s="79"/>
      <c r="EGR790" s="79"/>
      <c r="EGS790" s="79"/>
      <c r="EGT790" s="79"/>
      <c r="EGU790" s="79"/>
      <c r="EGV790" s="79"/>
      <c r="EGW790" s="79"/>
      <c r="EGX790" s="79"/>
      <c r="EGY790" s="79"/>
      <c r="EGZ790" s="79"/>
      <c r="EHA790" s="79"/>
      <c r="EHB790" s="79"/>
      <c r="EHC790" s="79"/>
      <c r="EHD790" s="79"/>
      <c r="EHE790" s="79"/>
      <c r="EHF790" s="79"/>
      <c r="EHG790" s="79"/>
      <c r="EHH790" s="79"/>
      <c r="EHI790" s="79"/>
      <c r="EHJ790" s="79"/>
      <c r="EHK790" s="79"/>
      <c r="EHL790" s="79"/>
      <c r="EHM790" s="79"/>
      <c r="EHN790" s="79"/>
      <c r="EHO790" s="79"/>
      <c r="EHP790" s="79"/>
      <c r="EHQ790" s="79"/>
      <c r="EHR790" s="79"/>
      <c r="EHS790" s="79"/>
      <c r="EHT790" s="79"/>
      <c r="EHU790" s="79"/>
      <c r="EHV790" s="79"/>
      <c r="EHW790" s="79"/>
      <c r="EHX790" s="79"/>
      <c r="EHY790" s="79"/>
      <c r="EHZ790" s="79"/>
      <c r="EIA790" s="79"/>
      <c r="EIB790" s="79"/>
      <c r="EIC790" s="79"/>
      <c r="EID790" s="79"/>
      <c r="EIE790" s="79"/>
      <c r="EIF790" s="79"/>
      <c r="EIG790" s="79"/>
      <c r="EIH790" s="79"/>
      <c r="EII790" s="79"/>
      <c r="EIJ790" s="79"/>
      <c r="EIK790" s="79"/>
      <c r="EIL790" s="79"/>
      <c r="EIM790" s="79"/>
      <c r="EIN790" s="79"/>
      <c r="EIO790" s="79"/>
      <c r="EIP790" s="79"/>
      <c r="EIQ790" s="79"/>
      <c r="EIR790" s="79"/>
      <c r="EIS790" s="79"/>
      <c r="EIT790" s="79"/>
      <c r="EIU790" s="79"/>
      <c r="EIV790" s="79"/>
      <c r="EIW790" s="79"/>
      <c r="EIX790" s="79"/>
      <c r="EIY790" s="79"/>
      <c r="EIZ790" s="79"/>
      <c r="EJA790" s="79"/>
      <c r="EJB790" s="79"/>
      <c r="EJC790" s="79"/>
      <c r="EJD790" s="79"/>
      <c r="EJE790" s="79"/>
      <c r="EJF790" s="79"/>
      <c r="EJG790" s="79"/>
      <c r="EJH790" s="79"/>
      <c r="EJI790" s="79"/>
      <c r="EJJ790" s="79"/>
      <c r="EJK790" s="79"/>
      <c r="EJL790" s="79"/>
      <c r="EJM790" s="79"/>
      <c r="EJN790" s="79"/>
      <c r="EJO790" s="79"/>
      <c r="EJP790" s="79"/>
      <c r="EJQ790" s="79"/>
      <c r="EJR790" s="79"/>
      <c r="EJS790" s="79"/>
      <c r="EJT790" s="79"/>
      <c r="EJU790" s="79"/>
      <c r="EJV790" s="79"/>
      <c r="EJW790" s="79"/>
      <c r="EJX790" s="79"/>
      <c r="EJY790" s="79"/>
      <c r="EJZ790" s="79"/>
      <c r="EKA790" s="79"/>
      <c r="EKB790" s="79"/>
      <c r="EKC790" s="79"/>
      <c r="EKD790" s="79"/>
      <c r="EKE790" s="79"/>
      <c r="EKF790" s="79"/>
      <c r="EKG790" s="79"/>
      <c r="EKH790" s="79"/>
      <c r="EKI790" s="79"/>
      <c r="EKJ790" s="79"/>
      <c r="EKK790" s="79"/>
      <c r="EKL790" s="79"/>
      <c r="EKM790" s="79"/>
      <c r="EKN790" s="79"/>
      <c r="EKO790" s="79"/>
      <c r="EKP790" s="79"/>
      <c r="EKQ790" s="79"/>
      <c r="EKR790" s="79"/>
      <c r="EKS790" s="79"/>
      <c r="EKT790" s="79"/>
      <c r="EKU790" s="79"/>
      <c r="EKV790" s="79"/>
      <c r="EKW790" s="79"/>
      <c r="EKX790" s="79"/>
      <c r="EKY790" s="79"/>
      <c r="EKZ790" s="79"/>
      <c r="ELA790" s="79"/>
      <c r="ELB790" s="79"/>
      <c r="ELC790" s="79"/>
      <c r="ELD790" s="79"/>
      <c r="ELE790" s="79"/>
      <c r="ELF790" s="79"/>
      <c r="ELG790" s="79"/>
      <c r="ELH790" s="79"/>
      <c r="ELI790" s="79"/>
      <c r="ELJ790" s="79"/>
      <c r="ELK790" s="79"/>
      <c r="ELL790" s="79"/>
      <c r="ELM790" s="79"/>
      <c r="ELN790" s="79"/>
      <c r="ELO790" s="79"/>
      <c r="ELP790" s="79"/>
      <c r="ELQ790" s="79"/>
      <c r="ELR790" s="79"/>
      <c r="ELS790" s="79"/>
      <c r="ELT790" s="79"/>
      <c r="ELU790" s="79"/>
      <c r="ELV790" s="79"/>
      <c r="ELW790" s="79"/>
      <c r="ELX790" s="79"/>
      <c r="ELY790" s="79"/>
      <c r="ELZ790" s="79"/>
      <c r="EMA790" s="79"/>
      <c r="EMB790" s="79"/>
      <c r="EMC790" s="79"/>
      <c r="EMD790" s="79"/>
      <c r="EME790" s="79"/>
      <c r="EMF790" s="79"/>
      <c r="EMG790" s="79"/>
      <c r="EMH790" s="79"/>
      <c r="EMI790" s="79"/>
      <c r="EMJ790" s="79"/>
      <c r="EMK790" s="79"/>
      <c r="EML790" s="79"/>
      <c r="EMM790" s="79"/>
      <c r="EMN790" s="79"/>
      <c r="EMO790" s="79"/>
      <c r="EMP790" s="79"/>
      <c r="EMQ790" s="79"/>
      <c r="EMR790" s="79"/>
      <c r="EMS790" s="79"/>
      <c r="EMT790" s="79"/>
      <c r="EMU790" s="79"/>
      <c r="EMV790" s="79"/>
      <c r="EMW790" s="79"/>
      <c r="EMX790" s="79"/>
      <c r="EMY790" s="79"/>
      <c r="EMZ790" s="79"/>
      <c r="ENA790" s="79"/>
      <c r="ENB790" s="79"/>
      <c r="ENC790" s="79"/>
      <c r="END790" s="79"/>
      <c r="ENE790" s="79"/>
      <c r="ENF790" s="79"/>
      <c r="ENG790" s="79"/>
      <c r="ENH790" s="79"/>
      <c r="ENI790" s="79"/>
      <c r="ENJ790" s="79"/>
      <c r="ENK790" s="79"/>
      <c r="ENL790" s="79"/>
      <c r="ENM790" s="79"/>
      <c r="ENN790" s="79"/>
      <c r="ENO790" s="79"/>
      <c r="ENP790" s="79"/>
      <c r="ENQ790" s="79"/>
      <c r="ENR790" s="79"/>
      <c r="ENS790" s="79"/>
      <c r="ENT790" s="79"/>
      <c r="ENU790" s="79"/>
      <c r="ENV790" s="79"/>
      <c r="ENW790" s="79"/>
      <c r="ENX790" s="79"/>
      <c r="ENY790" s="79"/>
      <c r="ENZ790" s="79"/>
      <c r="EOA790" s="79"/>
      <c r="EOB790" s="79"/>
      <c r="EOC790" s="79"/>
      <c r="EOD790" s="79"/>
      <c r="EOE790" s="79"/>
      <c r="EOF790" s="79"/>
      <c r="EOG790" s="79"/>
      <c r="EOH790" s="79"/>
      <c r="EOI790" s="79"/>
      <c r="EOJ790" s="79"/>
      <c r="EOK790" s="79"/>
      <c r="EOL790" s="79"/>
      <c r="EOM790" s="79"/>
      <c r="EON790" s="79"/>
      <c r="EOO790" s="79"/>
      <c r="EOP790" s="79"/>
      <c r="EOQ790" s="79"/>
      <c r="EOR790" s="79"/>
      <c r="EOS790" s="79"/>
      <c r="EOT790" s="79"/>
      <c r="EOU790" s="79"/>
      <c r="EOV790" s="79"/>
      <c r="EOW790" s="79"/>
      <c r="EOX790" s="79"/>
      <c r="EOY790" s="79"/>
      <c r="EOZ790" s="79"/>
      <c r="EPA790" s="79"/>
      <c r="EPB790" s="79"/>
      <c r="EPC790" s="79"/>
      <c r="EPD790" s="79"/>
      <c r="EPE790" s="79"/>
      <c r="EPF790" s="79"/>
      <c r="EPG790" s="79"/>
      <c r="EPH790" s="79"/>
      <c r="EPI790" s="79"/>
      <c r="EPJ790" s="79"/>
      <c r="EPK790" s="79"/>
      <c r="EPL790" s="79"/>
      <c r="EPM790" s="79"/>
      <c r="EPN790" s="79"/>
      <c r="EPO790" s="79"/>
      <c r="EPP790" s="79"/>
      <c r="EPQ790" s="79"/>
      <c r="EPR790" s="79"/>
      <c r="EPS790" s="79"/>
      <c r="EPT790" s="79"/>
      <c r="EPU790" s="79"/>
      <c r="EPV790" s="79"/>
      <c r="EPW790" s="79"/>
      <c r="EPX790" s="79"/>
      <c r="EPY790" s="79"/>
      <c r="EPZ790" s="79"/>
      <c r="EQA790" s="79"/>
      <c r="EQB790" s="79"/>
      <c r="EQC790" s="79"/>
      <c r="EQD790" s="79"/>
      <c r="EQE790" s="79"/>
      <c r="EQF790" s="79"/>
      <c r="EQG790" s="79"/>
      <c r="EQH790" s="79"/>
      <c r="EQI790" s="79"/>
      <c r="EQJ790" s="79"/>
      <c r="EQK790" s="79"/>
      <c r="EQL790" s="79"/>
      <c r="EQM790" s="79"/>
      <c r="EQN790" s="79"/>
      <c r="EQO790" s="79"/>
      <c r="EQP790" s="79"/>
      <c r="EQQ790" s="79"/>
      <c r="EQR790" s="79"/>
      <c r="EQS790" s="79"/>
      <c r="EQT790" s="79"/>
      <c r="EQU790" s="79"/>
      <c r="EQV790" s="79"/>
      <c r="EQW790" s="79"/>
      <c r="EQX790" s="79"/>
      <c r="EQY790" s="79"/>
      <c r="EQZ790" s="79"/>
      <c r="ERA790" s="79"/>
      <c r="ERB790" s="79"/>
      <c r="ERC790" s="79"/>
      <c r="ERD790" s="79"/>
      <c r="ERE790" s="79"/>
      <c r="ERF790" s="79"/>
      <c r="ERG790" s="79"/>
      <c r="ERH790" s="79"/>
      <c r="ERI790" s="79"/>
      <c r="ERJ790" s="79"/>
      <c r="ERK790" s="79"/>
      <c r="ERL790" s="79"/>
      <c r="ERM790" s="79"/>
      <c r="ERN790" s="79"/>
      <c r="ERO790" s="79"/>
      <c r="ERP790" s="79"/>
      <c r="ERQ790" s="79"/>
      <c r="ERR790" s="79"/>
      <c r="ERS790" s="79"/>
      <c r="ERT790" s="79"/>
      <c r="ERU790" s="79"/>
      <c r="ERV790" s="79"/>
      <c r="ERW790" s="79"/>
      <c r="ERX790" s="79"/>
      <c r="ERY790" s="79"/>
      <c r="ERZ790" s="79"/>
      <c r="ESA790" s="79"/>
      <c r="ESB790" s="79"/>
      <c r="ESC790" s="79"/>
      <c r="ESD790" s="79"/>
      <c r="ESE790" s="79"/>
      <c r="ESF790" s="79"/>
      <c r="ESG790" s="79"/>
      <c r="ESH790" s="79"/>
      <c r="ESI790" s="79"/>
      <c r="ESJ790" s="79"/>
      <c r="ESK790" s="79"/>
      <c r="ESL790" s="79"/>
      <c r="ESM790" s="79"/>
      <c r="ESN790" s="79"/>
      <c r="ESO790" s="79"/>
      <c r="ESP790" s="79"/>
      <c r="ESQ790" s="79"/>
      <c r="ESR790" s="79"/>
      <c r="ESS790" s="79"/>
      <c r="EST790" s="79"/>
      <c r="ESU790" s="79"/>
      <c r="ESV790" s="79"/>
      <c r="ESW790" s="79"/>
      <c r="ESX790" s="79"/>
      <c r="ESY790" s="79"/>
      <c r="ESZ790" s="79"/>
      <c r="ETA790" s="79"/>
      <c r="ETB790" s="79"/>
      <c r="ETC790" s="79"/>
      <c r="ETD790" s="79"/>
      <c r="ETE790" s="79"/>
      <c r="ETF790" s="79"/>
      <c r="ETG790" s="79"/>
      <c r="ETH790" s="79"/>
      <c r="ETI790" s="79"/>
      <c r="ETJ790" s="79"/>
      <c r="ETK790" s="79"/>
      <c r="ETL790" s="79"/>
      <c r="ETM790" s="79"/>
      <c r="ETN790" s="79"/>
      <c r="ETO790" s="79"/>
      <c r="ETP790" s="79"/>
      <c r="ETQ790" s="79"/>
      <c r="ETR790" s="79"/>
      <c r="ETS790" s="79"/>
      <c r="ETT790" s="79"/>
      <c r="ETU790" s="79"/>
      <c r="ETV790" s="79"/>
      <c r="ETW790" s="79"/>
      <c r="ETX790" s="79"/>
      <c r="ETY790" s="79"/>
      <c r="ETZ790" s="79"/>
      <c r="EUA790" s="79"/>
      <c r="EUB790" s="79"/>
      <c r="EUC790" s="79"/>
      <c r="EUD790" s="79"/>
      <c r="EUE790" s="79"/>
      <c r="EUF790" s="79"/>
      <c r="EUG790" s="79"/>
      <c r="EUH790" s="79"/>
      <c r="EUI790" s="79"/>
      <c r="EUJ790" s="79"/>
      <c r="EUK790" s="79"/>
      <c r="EUL790" s="79"/>
      <c r="EUM790" s="79"/>
      <c r="EUN790" s="79"/>
      <c r="EUO790" s="79"/>
      <c r="EUP790" s="79"/>
      <c r="EUQ790" s="79"/>
      <c r="EUR790" s="79"/>
      <c r="EUS790" s="79"/>
      <c r="EUT790" s="79"/>
      <c r="EUU790" s="79"/>
      <c r="EUV790" s="79"/>
      <c r="EUW790" s="79"/>
      <c r="EUX790" s="79"/>
      <c r="EUY790" s="79"/>
      <c r="EUZ790" s="79"/>
      <c r="EVA790" s="79"/>
      <c r="EVB790" s="79"/>
      <c r="EVC790" s="79"/>
      <c r="EVD790" s="79"/>
      <c r="EVE790" s="79"/>
      <c r="EVF790" s="79"/>
      <c r="EVG790" s="79"/>
      <c r="EVH790" s="79"/>
      <c r="EVI790" s="79"/>
      <c r="EVJ790" s="79"/>
      <c r="EVK790" s="79"/>
      <c r="EVL790" s="79"/>
      <c r="EVM790" s="79"/>
      <c r="EVN790" s="79"/>
      <c r="EVO790" s="79"/>
      <c r="EVP790" s="79"/>
      <c r="EVQ790" s="79"/>
      <c r="EVR790" s="79"/>
      <c r="EVS790" s="79"/>
      <c r="EVT790" s="79"/>
      <c r="EVU790" s="79"/>
      <c r="EVV790" s="79"/>
      <c r="EVW790" s="79"/>
      <c r="EVX790" s="79"/>
      <c r="EVY790" s="79"/>
      <c r="EVZ790" s="79"/>
      <c r="EWA790" s="79"/>
      <c r="EWB790" s="79"/>
      <c r="EWC790" s="79"/>
      <c r="EWD790" s="79"/>
      <c r="EWE790" s="79"/>
      <c r="EWF790" s="79"/>
      <c r="EWG790" s="79"/>
      <c r="EWH790" s="79"/>
      <c r="EWI790" s="79"/>
      <c r="EWJ790" s="79"/>
      <c r="EWK790" s="79"/>
      <c r="EWL790" s="79"/>
      <c r="EWM790" s="79"/>
      <c r="EWN790" s="79"/>
      <c r="EWO790" s="79"/>
      <c r="EWP790" s="79"/>
      <c r="EWQ790" s="79"/>
      <c r="EWR790" s="79"/>
      <c r="EWS790" s="79"/>
      <c r="EWT790" s="79"/>
      <c r="EWU790" s="79"/>
      <c r="EWV790" s="79"/>
      <c r="EWW790" s="79"/>
      <c r="EWX790" s="79"/>
      <c r="EWY790" s="79"/>
      <c r="EWZ790" s="79"/>
      <c r="EXA790" s="79"/>
      <c r="EXB790" s="79"/>
      <c r="EXC790" s="79"/>
      <c r="EXD790" s="79"/>
      <c r="EXE790" s="79"/>
      <c r="EXF790" s="79"/>
      <c r="EXG790" s="79"/>
      <c r="EXH790" s="79"/>
      <c r="EXI790" s="79"/>
      <c r="EXJ790" s="79"/>
      <c r="EXK790" s="79"/>
      <c r="EXL790" s="79"/>
      <c r="EXM790" s="79"/>
      <c r="EXN790" s="79"/>
      <c r="EXO790" s="79"/>
      <c r="EXP790" s="79"/>
      <c r="EXQ790" s="79"/>
      <c r="EXR790" s="79"/>
      <c r="EXS790" s="79"/>
      <c r="EXT790" s="79"/>
      <c r="EXU790" s="79"/>
      <c r="EXV790" s="79"/>
      <c r="EXW790" s="79"/>
      <c r="EXX790" s="79"/>
      <c r="EXY790" s="79"/>
      <c r="EXZ790" s="79"/>
      <c r="EYA790" s="79"/>
      <c r="EYB790" s="79"/>
      <c r="EYC790" s="79"/>
      <c r="EYD790" s="79"/>
      <c r="EYE790" s="79"/>
      <c r="EYF790" s="79"/>
      <c r="EYG790" s="79"/>
      <c r="EYH790" s="79"/>
      <c r="EYI790" s="79"/>
      <c r="EYJ790" s="79"/>
      <c r="EYK790" s="79"/>
      <c r="EYL790" s="79"/>
      <c r="EYM790" s="79"/>
      <c r="EYN790" s="79"/>
      <c r="EYO790" s="79"/>
      <c r="EYP790" s="79"/>
      <c r="EYQ790" s="79"/>
      <c r="EYR790" s="79"/>
      <c r="EYS790" s="79"/>
      <c r="EYT790" s="79"/>
      <c r="EYU790" s="79"/>
      <c r="EYV790" s="79"/>
      <c r="EYW790" s="79"/>
      <c r="EYX790" s="79"/>
      <c r="EYY790" s="79"/>
      <c r="EYZ790" s="79"/>
      <c r="EZA790" s="79"/>
      <c r="EZB790" s="79"/>
      <c r="EZC790" s="79"/>
      <c r="EZD790" s="79"/>
      <c r="EZE790" s="79"/>
      <c r="EZF790" s="79"/>
      <c r="EZG790" s="79"/>
      <c r="EZH790" s="79"/>
      <c r="EZI790" s="79"/>
      <c r="EZJ790" s="79"/>
      <c r="EZK790" s="79"/>
      <c r="EZL790" s="79"/>
      <c r="EZM790" s="79"/>
      <c r="EZN790" s="79"/>
      <c r="EZO790" s="79"/>
      <c r="EZP790" s="79"/>
      <c r="EZQ790" s="79"/>
      <c r="EZR790" s="79"/>
      <c r="EZS790" s="79"/>
      <c r="EZT790" s="79"/>
      <c r="EZU790" s="79"/>
      <c r="EZV790" s="79"/>
      <c r="EZW790" s="79"/>
      <c r="EZX790" s="79"/>
      <c r="EZY790" s="79"/>
      <c r="EZZ790" s="79"/>
      <c r="FAA790" s="79"/>
      <c r="FAB790" s="79"/>
      <c r="FAC790" s="79"/>
      <c r="FAD790" s="79"/>
      <c r="FAE790" s="79"/>
      <c r="FAF790" s="79"/>
      <c r="FAG790" s="79"/>
      <c r="FAH790" s="79"/>
      <c r="FAI790" s="79"/>
      <c r="FAJ790" s="79"/>
      <c r="FAK790" s="79"/>
      <c r="FAL790" s="79"/>
      <c r="FAM790" s="79"/>
      <c r="FAN790" s="79"/>
      <c r="FAO790" s="79"/>
      <c r="FAP790" s="79"/>
      <c r="FAQ790" s="79"/>
      <c r="FAR790" s="79"/>
      <c r="FAS790" s="79"/>
      <c r="FAT790" s="79"/>
      <c r="FAU790" s="79"/>
      <c r="FAV790" s="79"/>
      <c r="FAW790" s="79"/>
      <c r="FAX790" s="79"/>
      <c r="FAY790" s="79"/>
      <c r="FAZ790" s="79"/>
      <c r="FBA790" s="79"/>
      <c r="FBB790" s="79"/>
      <c r="FBC790" s="79"/>
      <c r="FBD790" s="79"/>
      <c r="FBE790" s="79"/>
      <c r="FBF790" s="79"/>
      <c r="FBG790" s="79"/>
      <c r="FBH790" s="79"/>
      <c r="FBI790" s="79"/>
      <c r="FBJ790" s="79"/>
      <c r="FBK790" s="79"/>
      <c r="FBL790" s="79"/>
      <c r="FBM790" s="79"/>
      <c r="FBN790" s="79"/>
      <c r="FBO790" s="79"/>
      <c r="FBP790" s="79"/>
      <c r="FBQ790" s="79"/>
      <c r="FBR790" s="79"/>
      <c r="FBS790" s="79"/>
      <c r="FBT790" s="79"/>
      <c r="FBU790" s="79"/>
      <c r="FBV790" s="79"/>
      <c r="FBW790" s="79"/>
      <c r="FBX790" s="79"/>
      <c r="FBY790" s="79"/>
      <c r="FBZ790" s="79"/>
      <c r="FCA790" s="79"/>
      <c r="FCB790" s="79"/>
      <c r="FCC790" s="79"/>
      <c r="FCD790" s="79"/>
      <c r="FCE790" s="79"/>
      <c r="FCF790" s="79"/>
      <c r="FCG790" s="79"/>
      <c r="FCH790" s="79"/>
      <c r="FCI790" s="79"/>
      <c r="FCJ790" s="79"/>
      <c r="FCK790" s="79"/>
      <c r="FCL790" s="79"/>
      <c r="FCM790" s="79"/>
      <c r="FCN790" s="79"/>
      <c r="FCO790" s="79"/>
      <c r="FCP790" s="79"/>
      <c r="FCQ790" s="79"/>
      <c r="FCR790" s="79"/>
      <c r="FCS790" s="79"/>
      <c r="FCT790" s="79"/>
      <c r="FCU790" s="79"/>
      <c r="FCV790" s="79"/>
      <c r="FCW790" s="79"/>
      <c r="FCX790" s="79"/>
      <c r="FCY790" s="79"/>
      <c r="FCZ790" s="79"/>
      <c r="FDA790" s="79"/>
      <c r="FDB790" s="79"/>
      <c r="FDC790" s="79"/>
      <c r="FDD790" s="79"/>
      <c r="FDE790" s="79"/>
      <c r="FDF790" s="79"/>
      <c r="FDG790" s="79"/>
      <c r="FDH790" s="79"/>
      <c r="FDI790" s="79"/>
      <c r="FDJ790" s="79"/>
      <c r="FDK790" s="79"/>
      <c r="FDL790" s="79"/>
      <c r="FDM790" s="79"/>
      <c r="FDN790" s="79"/>
      <c r="FDO790" s="79"/>
      <c r="FDP790" s="79"/>
      <c r="FDQ790" s="79"/>
      <c r="FDR790" s="79"/>
      <c r="FDS790" s="79"/>
      <c r="FDT790" s="79"/>
      <c r="FDU790" s="79"/>
      <c r="FDV790" s="79"/>
      <c r="FDW790" s="79"/>
      <c r="FDX790" s="79"/>
      <c r="FDY790" s="79"/>
      <c r="FDZ790" s="79"/>
      <c r="FEA790" s="79"/>
      <c r="FEB790" s="79"/>
      <c r="FEC790" s="79"/>
      <c r="FED790" s="79"/>
      <c r="FEE790" s="79"/>
      <c r="FEF790" s="79"/>
      <c r="FEG790" s="79"/>
      <c r="FEH790" s="79"/>
      <c r="FEI790" s="79"/>
      <c r="FEJ790" s="79"/>
      <c r="FEK790" s="79"/>
      <c r="FEL790" s="79"/>
      <c r="FEM790" s="79"/>
      <c r="FEN790" s="79"/>
      <c r="FEO790" s="79"/>
      <c r="FEP790" s="79"/>
      <c r="FEQ790" s="79"/>
      <c r="FER790" s="79"/>
      <c r="FES790" s="79"/>
      <c r="FET790" s="79"/>
      <c r="FEU790" s="79"/>
      <c r="FEV790" s="79"/>
      <c r="FEW790" s="79"/>
      <c r="FEX790" s="79"/>
      <c r="FEY790" s="79"/>
      <c r="FEZ790" s="79"/>
      <c r="FFA790" s="79"/>
      <c r="FFB790" s="79"/>
      <c r="FFC790" s="79"/>
      <c r="FFD790" s="79"/>
      <c r="FFE790" s="79"/>
      <c r="FFF790" s="79"/>
      <c r="FFG790" s="79"/>
      <c r="FFH790" s="79"/>
      <c r="FFI790" s="79"/>
      <c r="FFJ790" s="79"/>
      <c r="FFK790" s="79"/>
      <c r="FFL790" s="79"/>
      <c r="FFM790" s="79"/>
      <c r="FFN790" s="79"/>
      <c r="FFO790" s="79"/>
      <c r="FFP790" s="79"/>
      <c r="FFQ790" s="79"/>
      <c r="FFR790" s="79"/>
      <c r="FFS790" s="79"/>
      <c r="FFT790" s="79"/>
      <c r="FFU790" s="79"/>
      <c r="FFV790" s="79"/>
      <c r="FFW790" s="79"/>
      <c r="FFX790" s="79"/>
      <c r="FFY790" s="79"/>
      <c r="FFZ790" s="79"/>
      <c r="FGA790" s="79"/>
      <c r="FGB790" s="79"/>
      <c r="FGC790" s="79"/>
      <c r="FGD790" s="79"/>
      <c r="FGE790" s="79"/>
      <c r="FGF790" s="79"/>
      <c r="FGG790" s="79"/>
      <c r="FGH790" s="79"/>
      <c r="FGI790" s="79"/>
      <c r="FGJ790" s="79"/>
      <c r="FGK790" s="79"/>
      <c r="FGL790" s="79"/>
      <c r="FGM790" s="79"/>
      <c r="FGN790" s="79"/>
      <c r="FGO790" s="79"/>
      <c r="FGP790" s="79"/>
      <c r="FGQ790" s="79"/>
      <c r="FGR790" s="79"/>
      <c r="FGS790" s="79"/>
      <c r="FGT790" s="79"/>
      <c r="FGU790" s="79"/>
      <c r="FGV790" s="79"/>
      <c r="FGW790" s="79"/>
      <c r="FGX790" s="79"/>
      <c r="FGY790" s="79"/>
      <c r="FGZ790" s="79"/>
      <c r="FHA790" s="79"/>
      <c r="FHB790" s="79"/>
      <c r="FHC790" s="79"/>
      <c r="FHD790" s="79"/>
      <c r="FHE790" s="79"/>
      <c r="FHF790" s="79"/>
      <c r="FHG790" s="79"/>
      <c r="FHH790" s="79"/>
      <c r="FHI790" s="79"/>
      <c r="FHJ790" s="79"/>
      <c r="FHK790" s="79"/>
      <c r="FHL790" s="79"/>
      <c r="FHM790" s="79"/>
      <c r="FHN790" s="79"/>
      <c r="FHO790" s="79"/>
      <c r="FHP790" s="79"/>
      <c r="FHQ790" s="79"/>
      <c r="FHR790" s="79"/>
      <c r="FHS790" s="79"/>
      <c r="FHT790" s="79"/>
      <c r="FHU790" s="79"/>
      <c r="FHV790" s="79"/>
      <c r="FHW790" s="79"/>
      <c r="FHX790" s="79"/>
      <c r="FHY790" s="79"/>
      <c r="FHZ790" s="79"/>
      <c r="FIA790" s="79"/>
      <c r="FIB790" s="79"/>
      <c r="FIC790" s="79"/>
      <c r="FID790" s="79"/>
      <c r="FIE790" s="79"/>
      <c r="FIF790" s="79"/>
      <c r="FIG790" s="79"/>
      <c r="FIH790" s="79"/>
      <c r="FII790" s="79"/>
      <c r="FIJ790" s="79"/>
      <c r="FIK790" s="79"/>
      <c r="FIL790" s="79"/>
      <c r="FIM790" s="79"/>
      <c r="FIN790" s="79"/>
      <c r="FIO790" s="79"/>
      <c r="FIP790" s="79"/>
      <c r="FIQ790" s="79"/>
      <c r="FIR790" s="79"/>
      <c r="FIS790" s="79"/>
      <c r="FIT790" s="79"/>
      <c r="FIU790" s="79"/>
      <c r="FIV790" s="79"/>
      <c r="FIW790" s="79"/>
      <c r="FIX790" s="79"/>
      <c r="FIY790" s="79"/>
      <c r="FIZ790" s="79"/>
      <c r="FJA790" s="79"/>
      <c r="FJB790" s="79"/>
      <c r="FJC790" s="79"/>
      <c r="FJD790" s="79"/>
      <c r="FJE790" s="79"/>
      <c r="FJF790" s="79"/>
      <c r="FJG790" s="79"/>
      <c r="FJH790" s="79"/>
      <c r="FJI790" s="79"/>
      <c r="FJJ790" s="79"/>
      <c r="FJK790" s="79"/>
      <c r="FJL790" s="79"/>
      <c r="FJM790" s="79"/>
      <c r="FJN790" s="79"/>
      <c r="FJO790" s="79"/>
      <c r="FJP790" s="79"/>
      <c r="FJQ790" s="79"/>
      <c r="FJR790" s="79"/>
      <c r="FJS790" s="79"/>
      <c r="FJT790" s="79"/>
      <c r="FJU790" s="79"/>
      <c r="FJV790" s="79"/>
      <c r="FJW790" s="79"/>
      <c r="FJX790" s="79"/>
      <c r="FJY790" s="79"/>
      <c r="FJZ790" s="79"/>
      <c r="FKA790" s="79"/>
      <c r="FKB790" s="79"/>
      <c r="FKC790" s="79"/>
      <c r="FKD790" s="79"/>
      <c r="FKE790" s="79"/>
      <c r="FKF790" s="79"/>
      <c r="FKG790" s="79"/>
      <c r="FKH790" s="79"/>
      <c r="FKI790" s="79"/>
      <c r="FKJ790" s="79"/>
      <c r="FKK790" s="79"/>
      <c r="FKL790" s="79"/>
      <c r="FKM790" s="79"/>
      <c r="FKN790" s="79"/>
      <c r="FKO790" s="79"/>
      <c r="FKP790" s="79"/>
      <c r="FKQ790" s="79"/>
      <c r="FKR790" s="79"/>
      <c r="FKS790" s="79"/>
      <c r="FKT790" s="79"/>
      <c r="FKU790" s="79"/>
      <c r="FKV790" s="79"/>
      <c r="FKW790" s="79"/>
      <c r="FKX790" s="79"/>
      <c r="FKY790" s="79"/>
      <c r="FKZ790" s="79"/>
      <c r="FLA790" s="79"/>
      <c r="FLB790" s="79"/>
      <c r="FLC790" s="79"/>
      <c r="FLD790" s="79"/>
      <c r="FLE790" s="79"/>
      <c r="FLF790" s="79"/>
      <c r="FLG790" s="79"/>
      <c r="FLH790" s="79"/>
      <c r="FLI790" s="79"/>
      <c r="FLJ790" s="79"/>
      <c r="FLK790" s="79"/>
      <c r="FLL790" s="79"/>
      <c r="FLM790" s="79"/>
      <c r="FLN790" s="79"/>
      <c r="FLO790" s="79"/>
      <c r="FLP790" s="79"/>
      <c r="FLQ790" s="79"/>
      <c r="FLR790" s="79"/>
      <c r="FLS790" s="79"/>
      <c r="FLT790" s="79"/>
      <c r="FLU790" s="79"/>
      <c r="FLV790" s="79"/>
      <c r="FLW790" s="79"/>
      <c r="FLX790" s="79"/>
      <c r="FLY790" s="79"/>
      <c r="FLZ790" s="79"/>
      <c r="FMA790" s="79"/>
      <c r="FMB790" s="79"/>
      <c r="FMC790" s="79"/>
      <c r="FMD790" s="79"/>
      <c r="FME790" s="79"/>
      <c r="FMF790" s="79"/>
      <c r="FMG790" s="79"/>
      <c r="FMH790" s="79"/>
      <c r="FMI790" s="79"/>
      <c r="FMJ790" s="79"/>
      <c r="FMK790" s="79"/>
      <c r="FML790" s="79"/>
      <c r="FMM790" s="79"/>
      <c r="FMN790" s="79"/>
      <c r="FMO790" s="79"/>
      <c r="FMP790" s="79"/>
      <c r="FMQ790" s="79"/>
      <c r="FMR790" s="79"/>
      <c r="FMS790" s="79"/>
      <c r="FMT790" s="79"/>
      <c r="FMU790" s="79"/>
      <c r="FMV790" s="79"/>
      <c r="FMW790" s="79"/>
      <c r="FMX790" s="79"/>
      <c r="FMY790" s="79"/>
      <c r="FMZ790" s="79"/>
      <c r="FNA790" s="79"/>
      <c r="FNB790" s="79"/>
      <c r="FNC790" s="79"/>
      <c r="FND790" s="79"/>
      <c r="FNE790" s="79"/>
      <c r="FNF790" s="79"/>
      <c r="FNG790" s="79"/>
      <c r="FNH790" s="79"/>
      <c r="FNI790" s="79"/>
      <c r="FNJ790" s="79"/>
      <c r="FNK790" s="79"/>
      <c r="FNL790" s="79"/>
      <c r="FNM790" s="79"/>
      <c r="FNN790" s="79"/>
      <c r="FNO790" s="79"/>
      <c r="FNP790" s="79"/>
      <c r="FNQ790" s="79"/>
      <c r="FNR790" s="79"/>
      <c r="FNS790" s="79"/>
      <c r="FNT790" s="79"/>
      <c r="FNU790" s="79"/>
      <c r="FNV790" s="79"/>
      <c r="FNW790" s="79"/>
      <c r="FNX790" s="79"/>
      <c r="FNY790" s="79"/>
      <c r="FNZ790" s="79"/>
      <c r="FOA790" s="79"/>
      <c r="FOB790" s="79"/>
      <c r="FOC790" s="79"/>
      <c r="FOD790" s="79"/>
      <c r="FOE790" s="79"/>
      <c r="FOF790" s="79"/>
      <c r="FOG790" s="79"/>
      <c r="FOH790" s="79"/>
      <c r="FOI790" s="79"/>
      <c r="FOJ790" s="79"/>
      <c r="FOK790" s="79"/>
      <c r="FOL790" s="79"/>
      <c r="FOM790" s="79"/>
      <c r="FON790" s="79"/>
      <c r="FOO790" s="79"/>
      <c r="FOP790" s="79"/>
      <c r="FOQ790" s="79"/>
      <c r="FOR790" s="79"/>
      <c r="FOS790" s="79"/>
      <c r="FOT790" s="79"/>
      <c r="FOU790" s="79"/>
      <c r="FOV790" s="79"/>
      <c r="FOW790" s="79"/>
      <c r="FOX790" s="79"/>
      <c r="FOY790" s="79"/>
      <c r="FOZ790" s="79"/>
      <c r="FPA790" s="79"/>
      <c r="FPB790" s="79"/>
      <c r="FPC790" s="79"/>
      <c r="FPD790" s="79"/>
      <c r="FPE790" s="79"/>
      <c r="FPF790" s="79"/>
      <c r="FPG790" s="79"/>
      <c r="FPH790" s="79"/>
      <c r="FPI790" s="79"/>
      <c r="FPJ790" s="79"/>
      <c r="FPK790" s="79"/>
      <c r="FPL790" s="79"/>
      <c r="FPM790" s="79"/>
      <c r="FPN790" s="79"/>
      <c r="FPO790" s="79"/>
      <c r="FPP790" s="79"/>
      <c r="FPQ790" s="79"/>
      <c r="FPR790" s="79"/>
      <c r="FPS790" s="79"/>
      <c r="FPT790" s="79"/>
      <c r="FPU790" s="79"/>
      <c r="FPV790" s="79"/>
      <c r="FPW790" s="79"/>
      <c r="FPX790" s="79"/>
      <c r="FPY790" s="79"/>
      <c r="FPZ790" s="79"/>
      <c r="FQA790" s="79"/>
      <c r="FQB790" s="79"/>
      <c r="FQC790" s="79"/>
      <c r="FQD790" s="79"/>
      <c r="FQE790" s="79"/>
      <c r="FQF790" s="79"/>
      <c r="FQG790" s="79"/>
      <c r="FQH790" s="79"/>
      <c r="FQI790" s="79"/>
      <c r="FQJ790" s="79"/>
      <c r="FQK790" s="79"/>
      <c r="FQL790" s="79"/>
      <c r="FQM790" s="79"/>
      <c r="FQN790" s="79"/>
      <c r="FQO790" s="79"/>
      <c r="FQP790" s="79"/>
      <c r="FQQ790" s="79"/>
      <c r="FQR790" s="79"/>
      <c r="FQS790" s="79"/>
      <c r="FQT790" s="79"/>
      <c r="FQU790" s="79"/>
      <c r="FQV790" s="79"/>
      <c r="FQW790" s="79"/>
      <c r="FQX790" s="79"/>
      <c r="FQY790" s="79"/>
      <c r="FQZ790" s="79"/>
      <c r="FRA790" s="79"/>
      <c r="FRB790" s="79"/>
      <c r="FRC790" s="79"/>
      <c r="FRD790" s="79"/>
      <c r="FRE790" s="79"/>
      <c r="FRF790" s="79"/>
      <c r="FRG790" s="79"/>
      <c r="FRH790" s="79"/>
      <c r="FRI790" s="79"/>
      <c r="FRJ790" s="79"/>
      <c r="FRK790" s="79"/>
      <c r="FRL790" s="79"/>
      <c r="FRM790" s="79"/>
      <c r="FRN790" s="79"/>
      <c r="FRO790" s="79"/>
      <c r="FRP790" s="79"/>
      <c r="FRQ790" s="79"/>
      <c r="FRR790" s="79"/>
      <c r="FRS790" s="79"/>
      <c r="FRT790" s="79"/>
      <c r="FRU790" s="79"/>
      <c r="FRV790" s="79"/>
      <c r="FRW790" s="79"/>
      <c r="FRX790" s="79"/>
      <c r="FRY790" s="79"/>
      <c r="FRZ790" s="79"/>
      <c r="FSA790" s="79"/>
      <c r="FSB790" s="79"/>
      <c r="FSC790" s="79"/>
      <c r="FSD790" s="79"/>
      <c r="FSE790" s="79"/>
      <c r="FSF790" s="79"/>
      <c r="FSG790" s="79"/>
      <c r="FSH790" s="79"/>
      <c r="FSI790" s="79"/>
      <c r="FSJ790" s="79"/>
      <c r="FSK790" s="79"/>
      <c r="FSL790" s="79"/>
      <c r="FSM790" s="79"/>
      <c r="FSN790" s="79"/>
      <c r="FSO790" s="79"/>
      <c r="FSP790" s="79"/>
      <c r="FSQ790" s="79"/>
      <c r="FSR790" s="79"/>
      <c r="FSS790" s="79"/>
      <c r="FST790" s="79"/>
      <c r="FSU790" s="79"/>
      <c r="FSV790" s="79"/>
      <c r="FSW790" s="79"/>
      <c r="FSX790" s="79"/>
      <c r="FSY790" s="79"/>
      <c r="FSZ790" s="79"/>
      <c r="FTA790" s="79"/>
      <c r="FTB790" s="79"/>
      <c r="FTC790" s="79"/>
      <c r="FTD790" s="79"/>
      <c r="FTE790" s="79"/>
      <c r="FTF790" s="79"/>
      <c r="FTG790" s="79"/>
      <c r="FTH790" s="79"/>
      <c r="FTI790" s="79"/>
      <c r="FTJ790" s="79"/>
      <c r="FTK790" s="79"/>
      <c r="FTL790" s="79"/>
      <c r="FTM790" s="79"/>
      <c r="FTN790" s="79"/>
      <c r="FTO790" s="79"/>
      <c r="FTP790" s="79"/>
      <c r="FTQ790" s="79"/>
      <c r="FTR790" s="79"/>
      <c r="FTS790" s="79"/>
      <c r="FTT790" s="79"/>
      <c r="FTU790" s="79"/>
      <c r="FTV790" s="79"/>
      <c r="FTW790" s="79"/>
      <c r="FTX790" s="79"/>
      <c r="FTY790" s="79"/>
      <c r="FTZ790" s="79"/>
      <c r="FUA790" s="79"/>
      <c r="FUB790" s="79"/>
      <c r="FUC790" s="79"/>
      <c r="FUD790" s="79"/>
      <c r="FUE790" s="79"/>
      <c r="FUF790" s="79"/>
      <c r="FUG790" s="79"/>
      <c r="FUH790" s="79"/>
      <c r="FUI790" s="79"/>
      <c r="FUJ790" s="79"/>
      <c r="FUK790" s="79"/>
      <c r="FUL790" s="79"/>
      <c r="FUM790" s="79"/>
      <c r="FUN790" s="79"/>
      <c r="FUO790" s="79"/>
      <c r="FUP790" s="79"/>
      <c r="FUQ790" s="79"/>
      <c r="FUR790" s="79"/>
      <c r="FUS790" s="79"/>
      <c r="FUT790" s="79"/>
      <c r="FUU790" s="79"/>
      <c r="FUV790" s="79"/>
      <c r="FUW790" s="79"/>
      <c r="FUX790" s="79"/>
      <c r="FUY790" s="79"/>
      <c r="FUZ790" s="79"/>
      <c r="FVA790" s="79"/>
      <c r="FVB790" s="79"/>
      <c r="FVC790" s="79"/>
      <c r="FVD790" s="79"/>
      <c r="FVE790" s="79"/>
      <c r="FVF790" s="79"/>
      <c r="FVG790" s="79"/>
      <c r="FVH790" s="79"/>
      <c r="FVI790" s="79"/>
      <c r="FVJ790" s="79"/>
      <c r="FVK790" s="79"/>
      <c r="FVL790" s="79"/>
      <c r="FVM790" s="79"/>
      <c r="FVN790" s="79"/>
      <c r="FVO790" s="79"/>
      <c r="FVP790" s="79"/>
      <c r="FVQ790" s="79"/>
      <c r="FVR790" s="79"/>
      <c r="FVS790" s="79"/>
      <c r="FVT790" s="79"/>
      <c r="FVU790" s="79"/>
      <c r="FVV790" s="79"/>
      <c r="FVW790" s="79"/>
      <c r="FVX790" s="79"/>
      <c r="FVY790" s="79"/>
      <c r="FVZ790" s="79"/>
      <c r="FWA790" s="79"/>
      <c r="FWB790" s="79"/>
      <c r="FWC790" s="79"/>
      <c r="FWD790" s="79"/>
      <c r="FWE790" s="79"/>
      <c r="FWF790" s="79"/>
      <c r="FWG790" s="79"/>
      <c r="FWH790" s="79"/>
      <c r="FWI790" s="79"/>
      <c r="FWJ790" s="79"/>
      <c r="FWK790" s="79"/>
      <c r="FWL790" s="79"/>
      <c r="FWM790" s="79"/>
      <c r="FWN790" s="79"/>
      <c r="FWO790" s="79"/>
      <c r="FWP790" s="79"/>
      <c r="FWQ790" s="79"/>
      <c r="FWR790" s="79"/>
      <c r="FWS790" s="79"/>
      <c r="FWT790" s="79"/>
      <c r="FWU790" s="79"/>
      <c r="FWV790" s="79"/>
      <c r="FWW790" s="79"/>
      <c r="FWX790" s="79"/>
      <c r="FWY790" s="79"/>
      <c r="FWZ790" s="79"/>
      <c r="FXA790" s="79"/>
      <c r="FXB790" s="79"/>
      <c r="FXC790" s="79"/>
      <c r="FXD790" s="79"/>
      <c r="FXE790" s="79"/>
      <c r="FXF790" s="79"/>
      <c r="FXG790" s="79"/>
      <c r="FXH790" s="79"/>
      <c r="FXI790" s="79"/>
      <c r="FXJ790" s="79"/>
      <c r="FXK790" s="79"/>
      <c r="FXL790" s="79"/>
      <c r="FXM790" s="79"/>
      <c r="FXN790" s="79"/>
      <c r="FXO790" s="79"/>
      <c r="FXP790" s="79"/>
      <c r="FXQ790" s="79"/>
      <c r="FXR790" s="79"/>
      <c r="FXS790" s="79"/>
      <c r="FXT790" s="79"/>
      <c r="FXU790" s="79"/>
      <c r="FXV790" s="79"/>
      <c r="FXW790" s="79"/>
      <c r="FXX790" s="79"/>
      <c r="FXY790" s="79"/>
      <c r="FXZ790" s="79"/>
      <c r="FYA790" s="79"/>
      <c r="FYB790" s="79"/>
      <c r="FYC790" s="79"/>
      <c r="FYD790" s="79"/>
      <c r="FYE790" s="79"/>
      <c r="FYF790" s="79"/>
      <c r="FYG790" s="79"/>
      <c r="FYH790" s="79"/>
      <c r="FYI790" s="79"/>
      <c r="FYJ790" s="79"/>
      <c r="FYK790" s="79"/>
      <c r="FYL790" s="79"/>
      <c r="FYM790" s="79"/>
      <c r="FYN790" s="79"/>
      <c r="FYO790" s="79"/>
      <c r="FYP790" s="79"/>
      <c r="FYQ790" s="79"/>
      <c r="FYR790" s="79"/>
      <c r="FYS790" s="79"/>
      <c r="FYT790" s="79"/>
      <c r="FYU790" s="79"/>
      <c r="FYV790" s="79"/>
      <c r="FYW790" s="79"/>
      <c r="FYX790" s="79"/>
      <c r="FYY790" s="79"/>
      <c r="FYZ790" s="79"/>
      <c r="FZA790" s="79"/>
      <c r="FZB790" s="79"/>
      <c r="FZC790" s="79"/>
      <c r="FZD790" s="79"/>
      <c r="FZE790" s="79"/>
      <c r="FZF790" s="79"/>
      <c r="FZG790" s="79"/>
      <c r="FZH790" s="79"/>
      <c r="FZI790" s="79"/>
      <c r="FZJ790" s="79"/>
      <c r="FZK790" s="79"/>
      <c r="FZL790" s="79"/>
      <c r="FZM790" s="79"/>
      <c r="FZN790" s="79"/>
      <c r="FZO790" s="79"/>
      <c r="FZP790" s="79"/>
      <c r="FZQ790" s="79"/>
      <c r="FZR790" s="79"/>
      <c r="FZS790" s="79"/>
      <c r="FZT790" s="79"/>
      <c r="FZU790" s="79"/>
      <c r="FZV790" s="79"/>
      <c r="FZW790" s="79"/>
      <c r="FZX790" s="79"/>
      <c r="FZY790" s="79"/>
      <c r="FZZ790" s="79"/>
      <c r="GAA790" s="79"/>
      <c r="GAB790" s="79"/>
      <c r="GAC790" s="79"/>
      <c r="GAD790" s="79"/>
      <c r="GAE790" s="79"/>
      <c r="GAF790" s="79"/>
      <c r="GAG790" s="79"/>
      <c r="GAH790" s="79"/>
      <c r="GAI790" s="79"/>
      <c r="GAJ790" s="79"/>
      <c r="GAK790" s="79"/>
      <c r="GAL790" s="79"/>
      <c r="GAM790" s="79"/>
      <c r="GAN790" s="79"/>
      <c r="GAO790" s="79"/>
      <c r="GAP790" s="79"/>
      <c r="GAQ790" s="79"/>
      <c r="GAR790" s="79"/>
      <c r="GAS790" s="79"/>
      <c r="GAT790" s="79"/>
      <c r="GAU790" s="79"/>
      <c r="GAV790" s="79"/>
      <c r="GAW790" s="79"/>
      <c r="GAX790" s="79"/>
      <c r="GAY790" s="79"/>
      <c r="GAZ790" s="79"/>
      <c r="GBA790" s="79"/>
      <c r="GBB790" s="79"/>
      <c r="GBC790" s="79"/>
      <c r="GBD790" s="79"/>
      <c r="GBE790" s="79"/>
      <c r="GBF790" s="79"/>
      <c r="GBG790" s="79"/>
      <c r="GBH790" s="79"/>
      <c r="GBI790" s="79"/>
      <c r="GBJ790" s="79"/>
      <c r="GBK790" s="79"/>
      <c r="GBL790" s="79"/>
      <c r="GBM790" s="79"/>
      <c r="GBN790" s="79"/>
      <c r="GBO790" s="79"/>
      <c r="GBP790" s="79"/>
      <c r="GBQ790" s="79"/>
      <c r="GBR790" s="79"/>
      <c r="GBS790" s="79"/>
      <c r="GBT790" s="79"/>
      <c r="GBU790" s="79"/>
      <c r="GBV790" s="79"/>
      <c r="GBW790" s="79"/>
      <c r="GBX790" s="79"/>
      <c r="GBY790" s="79"/>
      <c r="GBZ790" s="79"/>
      <c r="GCA790" s="79"/>
      <c r="GCB790" s="79"/>
      <c r="GCC790" s="79"/>
      <c r="GCD790" s="79"/>
      <c r="GCE790" s="79"/>
      <c r="GCF790" s="79"/>
      <c r="GCG790" s="79"/>
      <c r="GCH790" s="79"/>
      <c r="GCI790" s="79"/>
      <c r="GCJ790" s="79"/>
      <c r="GCK790" s="79"/>
      <c r="GCL790" s="79"/>
      <c r="GCM790" s="79"/>
      <c r="GCN790" s="79"/>
      <c r="GCO790" s="79"/>
      <c r="GCP790" s="79"/>
      <c r="GCQ790" s="79"/>
      <c r="GCR790" s="79"/>
      <c r="GCS790" s="79"/>
      <c r="GCT790" s="79"/>
      <c r="GCU790" s="79"/>
      <c r="GCV790" s="79"/>
      <c r="GCW790" s="79"/>
      <c r="GCX790" s="79"/>
      <c r="GCY790" s="79"/>
      <c r="GCZ790" s="79"/>
      <c r="GDA790" s="79"/>
      <c r="GDB790" s="79"/>
      <c r="GDC790" s="79"/>
      <c r="GDD790" s="79"/>
      <c r="GDE790" s="79"/>
      <c r="GDF790" s="79"/>
      <c r="GDG790" s="79"/>
      <c r="GDH790" s="79"/>
      <c r="GDI790" s="79"/>
      <c r="GDJ790" s="79"/>
      <c r="GDK790" s="79"/>
      <c r="GDL790" s="79"/>
      <c r="GDM790" s="79"/>
      <c r="GDN790" s="79"/>
      <c r="GDO790" s="79"/>
      <c r="GDP790" s="79"/>
      <c r="GDQ790" s="79"/>
      <c r="GDR790" s="79"/>
      <c r="GDS790" s="79"/>
      <c r="GDT790" s="79"/>
      <c r="GDU790" s="79"/>
      <c r="GDV790" s="79"/>
      <c r="GDW790" s="79"/>
      <c r="GDX790" s="79"/>
      <c r="GDY790" s="79"/>
      <c r="GDZ790" s="79"/>
      <c r="GEA790" s="79"/>
      <c r="GEB790" s="79"/>
      <c r="GEC790" s="79"/>
      <c r="GED790" s="79"/>
      <c r="GEE790" s="79"/>
      <c r="GEF790" s="79"/>
      <c r="GEG790" s="79"/>
      <c r="GEH790" s="79"/>
      <c r="GEI790" s="79"/>
      <c r="GEJ790" s="79"/>
      <c r="GEK790" s="79"/>
      <c r="GEL790" s="79"/>
      <c r="GEM790" s="79"/>
      <c r="GEN790" s="79"/>
      <c r="GEO790" s="79"/>
      <c r="GEP790" s="79"/>
      <c r="GEQ790" s="79"/>
      <c r="GER790" s="79"/>
      <c r="GES790" s="79"/>
      <c r="GET790" s="79"/>
      <c r="GEU790" s="79"/>
      <c r="GEV790" s="79"/>
      <c r="GEW790" s="79"/>
      <c r="GEX790" s="79"/>
      <c r="GEY790" s="79"/>
      <c r="GEZ790" s="79"/>
      <c r="GFA790" s="79"/>
      <c r="GFB790" s="79"/>
      <c r="GFC790" s="79"/>
      <c r="GFD790" s="79"/>
      <c r="GFE790" s="79"/>
      <c r="GFF790" s="79"/>
      <c r="GFG790" s="79"/>
      <c r="GFH790" s="79"/>
      <c r="GFI790" s="79"/>
      <c r="GFJ790" s="79"/>
      <c r="GFK790" s="79"/>
      <c r="GFL790" s="79"/>
      <c r="GFM790" s="79"/>
      <c r="GFN790" s="79"/>
      <c r="GFO790" s="79"/>
      <c r="GFP790" s="79"/>
      <c r="GFQ790" s="79"/>
      <c r="GFR790" s="79"/>
      <c r="GFS790" s="79"/>
      <c r="GFT790" s="79"/>
      <c r="GFU790" s="79"/>
      <c r="GFV790" s="79"/>
      <c r="GFW790" s="79"/>
      <c r="GFX790" s="79"/>
      <c r="GFY790" s="79"/>
      <c r="GFZ790" s="79"/>
      <c r="GGA790" s="79"/>
      <c r="GGB790" s="79"/>
      <c r="GGC790" s="79"/>
      <c r="GGD790" s="79"/>
      <c r="GGE790" s="79"/>
      <c r="GGF790" s="79"/>
      <c r="GGG790" s="79"/>
      <c r="GGH790" s="79"/>
      <c r="GGI790" s="79"/>
      <c r="GGJ790" s="79"/>
      <c r="GGK790" s="79"/>
      <c r="GGL790" s="79"/>
      <c r="GGM790" s="79"/>
      <c r="GGN790" s="79"/>
      <c r="GGO790" s="79"/>
      <c r="GGP790" s="79"/>
      <c r="GGQ790" s="79"/>
      <c r="GGR790" s="79"/>
      <c r="GGS790" s="79"/>
      <c r="GGT790" s="79"/>
      <c r="GGU790" s="79"/>
      <c r="GGV790" s="79"/>
      <c r="GGW790" s="79"/>
      <c r="GGX790" s="79"/>
      <c r="GGY790" s="79"/>
      <c r="GGZ790" s="79"/>
      <c r="GHA790" s="79"/>
      <c r="GHB790" s="79"/>
      <c r="GHC790" s="79"/>
      <c r="GHD790" s="79"/>
      <c r="GHE790" s="79"/>
      <c r="GHF790" s="79"/>
      <c r="GHG790" s="79"/>
      <c r="GHH790" s="79"/>
      <c r="GHI790" s="79"/>
      <c r="GHJ790" s="79"/>
      <c r="GHK790" s="79"/>
      <c r="GHL790" s="79"/>
      <c r="GHM790" s="79"/>
      <c r="GHN790" s="79"/>
      <c r="GHO790" s="79"/>
      <c r="GHP790" s="79"/>
      <c r="GHQ790" s="79"/>
      <c r="GHR790" s="79"/>
      <c r="GHS790" s="79"/>
      <c r="GHT790" s="79"/>
      <c r="GHU790" s="79"/>
      <c r="GHV790" s="79"/>
      <c r="GHW790" s="79"/>
      <c r="GHX790" s="79"/>
      <c r="GHY790" s="79"/>
      <c r="GHZ790" s="79"/>
      <c r="GIA790" s="79"/>
      <c r="GIB790" s="79"/>
      <c r="GIC790" s="79"/>
      <c r="GID790" s="79"/>
      <c r="GIE790" s="79"/>
      <c r="GIF790" s="79"/>
      <c r="GIG790" s="79"/>
      <c r="GIH790" s="79"/>
      <c r="GII790" s="79"/>
      <c r="GIJ790" s="79"/>
      <c r="GIK790" s="79"/>
      <c r="GIL790" s="79"/>
      <c r="GIM790" s="79"/>
      <c r="GIN790" s="79"/>
      <c r="GIO790" s="79"/>
      <c r="GIP790" s="79"/>
      <c r="GIQ790" s="79"/>
      <c r="GIR790" s="79"/>
      <c r="GIS790" s="79"/>
      <c r="GIT790" s="79"/>
      <c r="GIU790" s="79"/>
      <c r="GIV790" s="79"/>
      <c r="GIW790" s="79"/>
      <c r="GIX790" s="79"/>
      <c r="GIY790" s="79"/>
      <c r="GIZ790" s="79"/>
      <c r="GJA790" s="79"/>
      <c r="GJB790" s="79"/>
      <c r="GJC790" s="79"/>
      <c r="GJD790" s="79"/>
      <c r="GJE790" s="79"/>
      <c r="GJF790" s="79"/>
      <c r="GJG790" s="79"/>
      <c r="GJH790" s="79"/>
      <c r="GJI790" s="79"/>
      <c r="GJJ790" s="79"/>
      <c r="GJK790" s="79"/>
      <c r="GJL790" s="79"/>
      <c r="GJM790" s="79"/>
      <c r="GJN790" s="79"/>
      <c r="GJO790" s="79"/>
      <c r="GJP790" s="79"/>
      <c r="GJQ790" s="79"/>
      <c r="GJR790" s="79"/>
      <c r="GJS790" s="79"/>
      <c r="GJT790" s="79"/>
      <c r="GJU790" s="79"/>
      <c r="GJV790" s="79"/>
      <c r="GJW790" s="79"/>
      <c r="GJX790" s="79"/>
      <c r="GJY790" s="79"/>
      <c r="GJZ790" s="79"/>
      <c r="GKA790" s="79"/>
      <c r="GKB790" s="79"/>
      <c r="GKC790" s="79"/>
      <c r="GKD790" s="79"/>
      <c r="GKE790" s="79"/>
      <c r="GKF790" s="79"/>
      <c r="GKG790" s="79"/>
      <c r="GKH790" s="79"/>
      <c r="GKI790" s="79"/>
      <c r="GKJ790" s="79"/>
      <c r="GKK790" s="79"/>
      <c r="GKL790" s="79"/>
      <c r="GKM790" s="79"/>
      <c r="GKN790" s="79"/>
      <c r="GKO790" s="79"/>
      <c r="GKP790" s="79"/>
      <c r="GKQ790" s="79"/>
      <c r="GKR790" s="79"/>
      <c r="GKS790" s="79"/>
      <c r="GKT790" s="79"/>
      <c r="GKU790" s="79"/>
      <c r="GKV790" s="79"/>
      <c r="GKW790" s="79"/>
      <c r="GKX790" s="79"/>
      <c r="GKY790" s="79"/>
      <c r="GKZ790" s="79"/>
      <c r="GLA790" s="79"/>
      <c r="GLB790" s="79"/>
      <c r="GLC790" s="79"/>
      <c r="GLD790" s="79"/>
      <c r="GLE790" s="79"/>
      <c r="GLF790" s="79"/>
      <c r="GLG790" s="79"/>
      <c r="GLH790" s="79"/>
      <c r="GLI790" s="79"/>
      <c r="GLJ790" s="79"/>
      <c r="GLK790" s="79"/>
      <c r="GLL790" s="79"/>
      <c r="GLM790" s="79"/>
      <c r="GLN790" s="79"/>
      <c r="GLO790" s="79"/>
      <c r="GLP790" s="79"/>
      <c r="GLQ790" s="79"/>
      <c r="GLR790" s="79"/>
      <c r="GLS790" s="79"/>
      <c r="GLT790" s="79"/>
      <c r="GLU790" s="79"/>
      <c r="GLV790" s="79"/>
      <c r="GLW790" s="79"/>
      <c r="GLX790" s="79"/>
      <c r="GLY790" s="79"/>
      <c r="GLZ790" s="79"/>
      <c r="GMA790" s="79"/>
      <c r="GMB790" s="79"/>
      <c r="GMC790" s="79"/>
      <c r="GMD790" s="79"/>
      <c r="GME790" s="79"/>
      <c r="GMF790" s="79"/>
      <c r="GMG790" s="79"/>
      <c r="GMH790" s="79"/>
      <c r="GMI790" s="79"/>
      <c r="GMJ790" s="79"/>
      <c r="GMK790" s="79"/>
      <c r="GML790" s="79"/>
      <c r="GMM790" s="79"/>
      <c r="GMN790" s="79"/>
      <c r="GMO790" s="79"/>
      <c r="GMP790" s="79"/>
      <c r="GMQ790" s="79"/>
      <c r="GMR790" s="79"/>
      <c r="GMS790" s="79"/>
      <c r="GMT790" s="79"/>
      <c r="GMU790" s="79"/>
      <c r="GMV790" s="79"/>
      <c r="GMW790" s="79"/>
      <c r="GMX790" s="79"/>
      <c r="GMY790" s="79"/>
      <c r="GMZ790" s="79"/>
      <c r="GNA790" s="79"/>
      <c r="GNB790" s="79"/>
      <c r="GNC790" s="79"/>
      <c r="GND790" s="79"/>
      <c r="GNE790" s="79"/>
      <c r="GNF790" s="79"/>
      <c r="GNG790" s="79"/>
      <c r="GNH790" s="79"/>
      <c r="GNI790" s="79"/>
      <c r="GNJ790" s="79"/>
      <c r="GNK790" s="79"/>
      <c r="GNL790" s="79"/>
      <c r="GNM790" s="79"/>
      <c r="GNN790" s="79"/>
      <c r="GNO790" s="79"/>
      <c r="GNP790" s="79"/>
      <c r="GNQ790" s="79"/>
      <c r="GNR790" s="79"/>
      <c r="GNS790" s="79"/>
      <c r="GNT790" s="79"/>
      <c r="GNU790" s="79"/>
      <c r="GNV790" s="79"/>
      <c r="GNW790" s="79"/>
      <c r="GNX790" s="79"/>
      <c r="GNY790" s="79"/>
      <c r="GNZ790" s="79"/>
      <c r="GOA790" s="79"/>
      <c r="GOB790" s="79"/>
      <c r="GOC790" s="79"/>
      <c r="GOD790" s="79"/>
      <c r="GOE790" s="79"/>
      <c r="GOF790" s="79"/>
      <c r="GOG790" s="79"/>
      <c r="GOH790" s="79"/>
      <c r="GOI790" s="79"/>
      <c r="GOJ790" s="79"/>
      <c r="GOK790" s="79"/>
      <c r="GOL790" s="79"/>
      <c r="GOM790" s="79"/>
      <c r="GON790" s="79"/>
      <c r="GOO790" s="79"/>
      <c r="GOP790" s="79"/>
      <c r="GOQ790" s="79"/>
      <c r="GOR790" s="79"/>
      <c r="GOS790" s="79"/>
      <c r="GOT790" s="79"/>
      <c r="GOU790" s="79"/>
      <c r="GOV790" s="79"/>
      <c r="GOW790" s="79"/>
      <c r="GOX790" s="79"/>
      <c r="GOY790" s="79"/>
      <c r="GOZ790" s="79"/>
      <c r="GPA790" s="79"/>
      <c r="GPB790" s="79"/>
      <c r="GPC790" s="79"/>
      <c r="GPD790" s="79"/>
      <c r="GPE790" s="79"/>
      <c r="GPF790" s="79"/>
      <c r="GPG790" s="79"/>
      <c r="GPH790" s="79"/>
      <c r="GPI790" s="79"/>
      <c r="GPJ790" s="79"/>
      <c r="GPK790" s="79"/>
      <c r="GPL790" s="79"/>
      <c r="GPM790" s="79"/>
      <c r="GPN790" s="79"/>
      <c r="GPO790" s="79"/>
      <c r="GPP790" s="79"/>
      <c r="GPQ790" s="79"/>
      <c r="GPR790" s="79"/>
      <c r="GPS790" s="79"/>
      <c r="GPT790" s="79"/>
      <c r="GPU790" s="79"/>
      <c r="GPV790" s="79"/>
      <c r="GPW790" s="79"/>
      <c r="GPX790" s="79"/>
      <c r="GPY790" s="79"/>
      <c r="GPZ790" s="79"/>
      <c r="GQA790" s="79"/>
      <c r="GQB790" s="79"/>
      <c r="GQC790" s="79"/>
      <c r="GQD790" s="79"/>
      <c r="GQE790" s="79"/>
      <c r="GQF790" s="79"/>
      <c r="GQG790" s="79"/>
      <c r="GQH790" s="79"/>
      <c r="GQI790" s="79"/>
      <c r="GQJ790" s="79"/>
      <c r="GQK790" s="79"/>
      <c r="GQL790" s="79"/>
      <c r="GQM790" s="79"/>
      <c r="GQN790" s="79"/>
      <c r="GQO790" s="79"/>
      <c r="GQP790" s="79"/>
      <c r="GQQ790" s="79"/>
      <c r="GQR790" s="79"/>
      <c r="GQS790" s="79"/>
      <c r="GQT790" s="79"/>
      <c r="GQU790" s="79"/>
      <c r="GQV790" s="79"/>
      <c r="GQW790" s="79"/>
      <c r="GQX790" s="79"/>
      <c r="GQY790" s="79"/>
      <c r="GQZ790" s="79"/>
      <c r="GRA790" s="79"/>
      <c r="GRB790" s="79"/>
      <c r="GRC790" s="79"/>
      <c r="GRD790" s="79"/>
      <c r="GRE790" s="79"/>
      <c r="GRF790" s="79"/>
      <c r="GRG790" s="79"/>
      <c r="GRH790" s="79"/>
      <c r="GRI790" s="79"/>
      <c r="GRJ790" s="79"/>
      <c r="GRK790" s="79"/>
      <c r="GRL790" s="79"/>
      <c r="GRM790" s="79"/>
      <c r="GRN790" s="79"/>
      <c r="GRO790" s="79"/>
      <c r="GRP790" s="79"/>
      <c r="GRQ790" s="79"/>
      <c r="GRR790" s="79"/>
      <c r="GRS790" s="79"/>
      <c r="GRT790" s="79"/>
      <c r="GRU790" s="79"/>
      <c r="GRV790" s="79"/>
      <c r="GRW790" s="79"/>
      <c r="GRX790" s="79"/>
      <c r="GRY790" s="79"/>
      <c r="GRZ790" s="79"/>
      <c r="GSA790" s="79"/>
      <c r="GSB790" s="79"/>
      <c r="GSC790" s="79"/>
      <c r="GSD790" s="79"/>
      <c r="GSE790" s="79"/>
      <c r="GSF790" s="79"/>
      <c r="GSG790" s="79"/>
      <c r="GSH790" s="79"/>
      <c r="GSI790" s="79"/>
      <c r="GSJ790" s="79"/>
      <c r="GSK790" s="79"/>
      <c r="GSL790" s="79"/>
      <c r="GSM790" s="79"/>
      <c r="GSN790" s="79"/>
      <c r="GSO790" s="79"/>
      <c r="GSP790" s="79"/>
      <c r="GSQ790" s="79"/>
      <c r="GSR790" s="79"/>
      <c r="GSS790" s="79"/>
      <c r="GST790" s="79"/>
      <c r="GSU790" s="79"/>
      <c r="GSV790" s="79"/>
      <c r="GSW790" s="79"/>
      <c r="GSX790" s="79"/>
      <c r="GSY790" s="79"/>
      <c r="GSZ790" s="79"/>
      <c r="GTA790" s="79"/>
      <c r="GTB790" s="79"/>
      <c r="GTC790" s="79"/>
      <c r="GTD790" s="79"/>
      <c r="GTE790" s="79"/>
      <c r="GTF790" s="79"/>
      <c r="GTG790" s="79"/>
      <c r="GTH790" s="79"/>
      <c r="GTI790" s="79"/>
      <c r="GTJ790" s="79"/>
      <c r="GTK790" s="79"/>
      <c r="GTL790" s="79"/>
      <c r="GTM790" s="79"/>
      <c r="GTN790" s="79"/>
      <c r="GTO790" s="79"/>
      <c r="GTP790" s="79"/>
      <c r="GTQ790" s="79"/>
      <c r="GTR790" s="79"/>
      <c r="GTS790" s="79"/>
      <c r="GTT790" s="79"/>
      <c r="GTU790" s="79"/>
      <c r="GTV790" s="79"/>
      <c r="GTW790" s="79"/>
      <c r="GTX790" s="79"/>
      <c r="GTY790" s="79"/>
      <c r="GTZ790" s="79"/>
      <c r="GUA790" s="79"/>
      <c r="GUB790" s="79"/>
      <c r="GUC790" s="79"/>
      <c r="GUD790" s="79"/>
      <c r="GUE790" s="79"/>
      <c r="GUF790" s="79"/>
      <c r="GUG790" s="79"/>
      <c r="GUH790" s="79"/>
      <c r="GUI790" s="79"/>
      <c r="GUJ790" s="79"/>
      <c r="GUK790" s="79"/>
      <c r="GUL790" s="79"/>
      <c r="GUM790" s="79"/>
      <c r="GUN790" s="79"/>
      <c r="GUO790" s="79"/>
      <c r="GUP790" s="79"/>
      <c r="GUQ790" s="79"/>
      <c r="GUR790" s="79"/>
      <c r="GUS790" s="79"/>
      <c r="GUT790" s="79"/>
      <c r="GUU790" s="79"/>
      <c r="GUV790" s="79"/>
      <c r="GUW790" s="79"/>
      <c r="GUX790" s="79"/>
      <c r="GUY790" s="79"/>
      <c r="GUZ790" s="79"/>
      <c r="GVA790" s="79"/>
      <c r="GVB790" s="79"/>
      <c r="GVC790" s="79"/>
      <c r="GVD790" s="79"/>
      <c r="GVE790" s="79"/>
      <c r="GVF790" s="79"/>
      <c r="GVG790" s="79"/>
      <c r="GVH790" s="79"/>
      <c r="GVI790" s="79"/>
      <c r="GVJ790" s="79"/>
      <c r="GVK790" s="79"/>
      <c r="GVL790" s="79"/>
      <c r="GVM790" s="79"/>
      <c r="GVN790" s="79"/>
      <c r="GVO790" s="79"/>
      <c r="GVP790" s="79"/>
      <c r="GVQ790" s="79"/>
      <c r="GVR790" s="79"/>
      <c r="GVS790" s="79"/>
      <c r="GVT790" s="79"/>
      <c r="GVU790" s="79"/>
      <c r="GVV790" s="79"/>
      <c r="GVW790" s="79"/>
      <c r="GVX790" s="79"/>
      <c r="GVY790" s="79"/>
      <c r="GVZ790" s="79"/>
      <c r="GWA790" s="79"/>
      <c r="GWB790" s="79"/>
      <c r="GWC790" s="79"/>
      <c r="GWD790" s="79"/>
      <c r="GWE790" s="79"/>
      <c r="GWF790" s="79"/>
      <c r="GWG790" s="79"/>
      <c r="GWH790" s="79"/>
      <c r="GWI790" s="79"/>
      <c r="GWJ790" s="79"/>
      <c r="GWK790" s="79"/>
      <c r="GWL790" s="79"/>
      <c r="GWM790" s="79"/>
      <c r="GWN790" s="79"/>
      <c r="GWO790" s="79"/>
      <c r="GWP790" s="79"/>
      <c r="GWQ790" s="79"/>
      <c r="GWR790" s="79"/>
      <c r="GWS790" s="79"/>
      <c r="GWT790" s="79"/>
      <c r="GWU790" s="79"/>
      <c r="GWV790" s="79"/>
      <c r="GWW790" s="79"/>
      <c r="GWX790" s="79"/>
      <c r="GWY790" s="79"/>
      <c r="GWZ790" s="79"/>
      <c r="GXA790" s="79"/>
      <c r="GXB790" s="79"/>
      <c r="GXC790" s="79"/>
      <c r="GXD790" s="79"/>
      <c r="GXE790" s="79"/>
      <c r="GXF790" s="79"/>
      <c r="GXG790" s="79"/>
      <c r="GXH790" s="79"/>
      <c r="GXI790" s="79"/>
      <c r="GXJ790" s="79"/>
      <c r="GXK790" s="79"/>
      <c r="GXL790" s="79"/>
      <c r="GXM790" s="79"/>
      <c r="GXN790" s="79"/>
      <c r="GXO790" s="79"/>
      <c r="GXP790" s="79"/>
      <c r="GXQ790" s="79"/>
      <c r="GXR790" s="79"/>
      <c r="GXS790" s="79"/>
      <c r="GXT790" s="79"/>
      <c r="GXU790" s="79"/>
      <c r="GXV790" s="79"/>
      <c r="GXW790" s="79"/>
      <c r="GXX790" s="79"/>
      <c r="GXY790" s="79"/>
      <c r="GXZ790" s="79"/>
      <c r="GYA790" s="79"/>
      <c r="GYB790" s="79"/>
      <c r="GYC790" s="79"/>
      <c r="GYD790" s="79"/>
      <c r="GYE790" s="79"/>
      <c r="GYF790" s="79"/>
      <c r="GYG790" s="79"/>
      <c r="GYH790" s="79"/>
      <c r="GYI790" s="79"/>
      <c r="GYJ790" s="79"/>
      <c r="GYK790" s="79"/>
      <c r="GYL790" s="79"/>
      <c r="GYM790" s="79"/>
      <c r="GYN790" s="79"/>
      <c r="GYO790" s="79"/>
      <c r="GYP790" s="79"/>
      <c r="GYQ790" s="79"/>
      <c r="GYR790" s="79"/>
      <c r="GYS790" s="79"/>
      <c r="GYT790" s="79"/>
      <c r="GYU790" s="79"/>
      <c r="GYV790" s="79"/>
      <c r="GYW790" s="79"/>
      <c r="GYX790" s="79"/>
      <c r="GYY790" s="79"/>
      <c r="GYZ790" s="79"/>
      <c r="GZA790" s="79"/>
      <c r="GZB790" s="79"/>
      <c r="GZC790" s="79"/>
      <c r="GZD790" s="79"/>
      <c r="GZE790" s="79"/>
      <c r="GZF790" s="79"/>
      <c r="GZG790" s="79"/>
      <c r="GZH790" s="79"/>
      <c r="GZI790" s="79"/>
      <c r="GZJ790" s="79"/>
      <c r="GZK790" s="79"/>
      <c r="GZL790" s="79"/>
      <c r="GZM790" s="79"/>
      <c r="GZN790" s="79"/>
      <c r="GZO790" s="79"/>
      <c r="GZP790" s="79"/>
      <c r="GZQ790" s="79"/>
      <c r="GZR790" s="79"/>
      <c r="GZS790" s="79"/>
      <c r="GZT790" s="79"/>
      <c r="GZU790" s="79"/>
      <c r="GZV790" s="79"/>
      <c r="GZW790" s="79"/>
      <c r="GZX790" s="79"/>
      <c r="GZY790" s="79"/>
      <c r="GZZ790" s="79"/>
      <c r="HAA790" s="79"/>
      <c r="HAB790" s="79"/>
      <c r="HAC790" s="79"/>
      <c r="HAD790" s="79"/>
      <c r="HAE790" s="79"/>
      <c r="HAF790" s="79"/>
      <c r="HAG790" s="79"/>
      <c r="HAH790" s="79"/>
      <c r="HAI790" s="79"/>
      <c r="HAJ790" s="79"/>
      <c r="HAK790" s="79"/>
      <c r="HAL790" s="79"/>
      <c r="HAM790" s="79"/>
      <c r="HAN790" s="79"/>
      <c r="HAO790" s="79"/>
      <c r="HAP790" s="79"/>
      <c r="HAQ790" s="79"/>
      <c r="HAR790" s="79"/>
      <c r="HAS790" s="79"/>
      <c r="HAT790" s="79"/>
      <c r="HAU790" s="79"/>
      <c r="HAV790" s="79"/>
      <c r="HAW790" s="79"/>
      <c r="HAX790" s="79"/>
      <c r="HAY790" s="79"/>
      <c r="HAZ790" s="79"/>
      <c r="HBA790" s="79"/>
      <c r="HBB790" s="79"/>
      <c r="HBC790" s="79"/>
      <c r="HBD790" s="79"/>
      <c r="HBE790" s="79"/>
      <c r="HBF790" s="79"/>
      <c r="HBG790" s="79"/>
      <c r="HBH790" s="79"/>
      <c r="HBI790" s="79"/>
      <c r="HBJ790" s="79"/>
      <c r="HBK790" s="79"/>
      <c r="HBL790" s="79"/>
      <c r="HBM790" s="79"/>
      <c r="HBN790" s="79"/>
      <c r="HBO790" s="79"/>
      <c r="HBP790" s="79"/>
      <c r="HBQ790" s="79"/>
      <c r="HBR790" s="79"/>
      <c r="HBS790" s="79"/>
      <c r="HBT790" s="79"/>
      <c r="HBU790" s="79"/>
      <c r="HBV790" s="79"/>
      <c r="HBW790" s="79"/>
      <c r="HBX790" s="79"/>
      <c r="HBY790" s="79"/>
      <c r="HBZ790" s="79"/>
      <c r="HCA790" s="79"/>
      <c r="HCB790" s="79"/>
      <c r="HCC790" s="79"/>
      <c r="HCD790" s="79"/>
      <c r="HCE790" s="79"/>
      <c r="HCF790" s="79"/>
      <c r="HCG790" s="79"/>
      <c r="HCH790" s="79"/>
      <c r="HCI790" s="79"/>
      <c r="HCJ790" s="79"/>
      <c r="HCK790" s="79"/>
      <c r="HCL790" s="79"/>
      <c r="HCM790" s="79"/>
      <c r="HCN790" s="79"/>
      <c r="HCO790" s="79"/>
      <c r="HCP790" s="79"/>
      <c r="HCQ790" s="79"/>
      <c r="HCR790" s="79"/>
      <c r="HCS790" s="79"/>
      <c r="HCT790" s="79"/>
      <c r="HCU790" s="79"/>
      <c r="HCV790" s="79"/>
      <c r="HCW790" s="79"/>
      <c r="HCX790" s="79"/>
      <c r="HCY790" s="79"/>
      <c r="HCZ790" s="79"/>
      <c r="HDA790" s="79"/>
      <c r="HDB790" s="79"/>
      <c r="HDC790" s="79"/>
      <c r="HDD790" s="79"/>
      <c r="HDE790" s="79"/>
      <c r="HDF790" s="79"/>
      <c r="HDG790" s="79"/>
      <c r="HDH790" s="79"/>
      <c r="HDI790" s="79"/>
      <c r="HDJ790" s="79"/>
      <c r="HDK790" s="79"/>
      <c r="HDL790" s="79"/>
      <c r="HDM790" s="79"/>
      <c r="HDN790" s="79"/>
      <c r="HDO790" s="79"/>
      <c r="HDP790" s="79"/>
      <c r="HDQ790" s="79"/>
      <c r="HDR790" s="79"/>
      <c r="HDS790" s="79"/>
      <c r="HDT790" s="79"/>
      <c r="HDU790" s="79"/>
      <c r="HDV790" s="79"/>
      <c r="HDW790" s="79"/>
      <c r="HDX790" s="79"/>
      <c r="HDY790" s="79"/>
      <c r="HDZ790" s="79"/>
      <c r="HEA790" s="79"/>
      <c r="HEB790" s="79"/>
      <c r="HEC790" s="79"/>
      <c r="HED790" s="79"/>
      <c r="HEE790" s="79"/>
      <c r="HEF790" s="79"/>
      <c r="HEG790" s="79"/>
      <c r="HEH790" s="79"/>
      <c r="HEI790" s="79"/>
      <c r="HEJ790" s="79"/>
      <c r="HEK790" s="79"/>
      <c r="HEL790" s="79"/>
      <c r="HEM790" s="79"/>
      <c r="HEN790" s="79"/>
      <c r="HEO790" s="79"/>
      <c r="HEP790" s="79"/>
      <c r="HEQ790" s="79"/>
      <c r="HER790" s="79"/>
      <c r="HES790" s="79"/>
      <c r="HET790" s="79"/>
      <c r="HEU790" s="79"/>
      <c r="HEV790" s="79"/>
      <c r="HEW790" s="79"/>
      <c r="HEX790" s="79"/>
      <c r="HEY790" s="79"/>
      <c r="HEZ790" s="79"/>
      <c r="HFA790" s="79"/>
      <c r="HFB790" s="79"/>
      <c r="HFC790" s="79"/>
      <c r="HFD790" s="79"/>
      <c r="HFE790" s="79"/>
      <c r="HFF790" s="79"/>
      <c r="HFG790" s="79"/>
      <c r="HFH790" s="79"/>
      <c r="HFI790" s="79"/>
      <c r="HFJ790" s="79"/>
      <c r="HFK790" s="79"/>
      <c r="HFL790" s="79"/>
      <c r="HFM790" s="79"/>
      <c r="HFN790" s="79"/>
      <c r="HFO790" s="79"/>
      <c r="HFP790" s="79"/>
      <c r="HFQ790" s="79"/>
      <c r="HFR790" s="79"/>
      <c r="HFS790" s="79"/>
      <c r="HFT790" s="79"/>
      <c r="HFU790" s="79"/>
      <c r="HFV790" s="79"/>
      <c r="HFW790" s="79"/>
      <c r="HFX790" s="79"/>
      <c r="HFY790" s="79"/>
      <c r="HFZ790" s="79"/>
      <c r="HGA790" s="79"/>
      <c r="HGB790" s="79"/>
      <c r="HGC790" s="79"/>
      <c r="HGD790" s="79"/>
      <c r="HGE790" s="79"/>
      <c r="HGF790" s="79"/>
      <c r="HGG790" s="79"/>
      <c r="HGH790" s="79"/>
      <c r="HGI790" s="79"/>
      <c r="HGJ790" s="79"/>
      <c r="HGK790" s="79"/>
      <c r="HGL790" s="79"/>
      <c r="HGM790" s="79"/>
      <c r="HGN790" s="79"/>
      <c r="HGO790" s="79"/>
      <c r="HGP790" s="79"/>
      <c r="HGQ790" s="79"/>
      <c r="HGR790" s="79"/>
      <c r="HGS790" s="79"/>
      <c r="HGT790" s="79"/>
      <c r="HGU790" s="79"/>
      <c r="HGV790" s="79"/>
      <c r="HGW790" s="79"/>
      <c r="HGX790" s="79"/>
      <c r="HGY790" s="79"/>
      <c r="HGZ790" s="79"/>
      <c r="HHA790" s="79"/>
      <c r="HHB790" s="79"/>
      <c r="HHC790" s="79"/>
      <c r="HHD790" s="79"/>
      <c r="HHE790" s="79"/>
      <c r="HHF790" s="79"/>
      <c r="HHG790" s="79"/>
      <c r="HHH790" s="79"/>
      <c r="HHI790" s="79"/>
      <c r="HHJ790" s="79"/>
      <c r="HHK790" s="79"/>
      <c r="HHL790" s="79"/>
      <c r="HHM790" s="79"/>
      <c r="HHN790" s="79"/>
      <c r="HHO790" s="79"/>
      <c r="HHP790" s="79"/>
      <c r="HHQ790" s="79"/>
      <c r="HHR790" s="79"/>
      <c r="HHS790" s="79"/>
      <c r="HHT790" s="79"/>
      <c r="HHU790" s="79"/>
      <c r="HHV790" s="79"/>
      <c r="HHW790" s="79"/>
      <c r="HHX790" s="79"/>
      <c r="HHY790" s="79"/>
      <c r="HHZ790" s="79"/>
      <c r="HIA790" s="79"/>
      <c r="HIB790" s="79"/>
      <c r="HIC790" s="79"/>
      <c r="HID790" s="79"/>
      <c r="HIE790" s="79"/>
      <c r="HIF790" s="79"/>
      <c r="HIG790" s="79"/>
      <c r="HIH790" s="79"/>
      <c r="HII790" s="79"/>
      <c r="HIJ790" s="79"/>
      <c r="HIK790" s="79"/>
      <c r="HIL790" s="79"/>
      <c r="HIM790" s="79"/>
      <c r="HIN790" s="79"/>
      <c r="HIO790" s="79"/>
      <c r="HIP790" s="79"/>
      <c r="HIQ790" s="79"/>
      <c r="HIR790" s="79"/>
      <c r="HIS790" s="79"/>
      <c r="HIT790" s="79"/>
      <c r="HIU790" s="79"/>
      <c r="HIV790" s="79"/>
      <c r="HIW790" s="79"/>
      <c r="HIX790" s="79"/>
      <c r="HIY790" s="79"/>
      <c r="HIZ790" s="79"/>
      <c r="HJA790" s="79"/>
      <c r="HJB790" s="79"/>
      <c r="HJC790" s="79"/>
      <c r="HJD790" s="79"/>
      <c r="HJE790" s="79"/>
      <c r="HJF790" s="79"/>
      <c r="HJG790" s="79"/>
      <c r="HJH790" s="79"/>
      <c r="HJI790" s="79"/>
      <c r="HJJ790" s="79"/>
      <c r="HJK790" s="79"/>
      <c r="HJL790" s="79"/>
      <c r="HJM790" s="79"/>
      <c r="HJN790" s="79"/>
      <c r="HJO790" s="79"/>
      <c r="HJP790" s="79"/>
      <c r="HJQ790" s="79"/>
      <c r="HJR790" s="79"/>
      <c r="HJS790" s="79"/>
      <c r="HJT790" s="79"/>
      <c r="HJU790" s="79"/>
      <c r="HJV790" s="79"/>
      <c r="HJW790" s="79"/>
      <c r="HJX790" s="79"/>
      <c r="HJY790" s="79"/>
      <c r="HJZ790" s="79"/>
      <c r="HKA790" s="79"/>
      <c r="HKB790" s="79"/>
      <c r="HKC790" s="79"/>
      <c r="HKD790" s="79"/>
      <c r="HKE790" s="79"/>
      <c r="HKF790" s="79"/>
      <c r="HKG790" s="79"/>
      <c r="HKH790" s="79"/>
      <c r="HKI790" s="79"/>
      <c r="HKJ790" s="79"/>
      <c r="HKK790" s="79"/>
      <c r="HKL790" s="79"/>
      <c r="HKM790" s="79"/>
      <c r="HKN790" s="79"/>
      <c r="HKO790" s="79"/>
      <c r="HKP790" s="79"/>
      <c r="HKQ790" s="79"/>
      <c r="HKR790" s="79"/>
      <c r="HKS790" s="79"/>
      <c r="HKT790" s="79"/>
      <c r="HKU790" s="79"/>
      <c r="HKV790" s="79"/>
      <c r="HKW790" s="79"/>
      <c r="HKX790" s="79"/>
      <c r="HKY790" s="79"/>
      <c r="HKZ790" s="79"/>
      <c r="HLA790" s="79"/>
      <c r="HLB790" s="79"/>
      <c r="HLC790" s="79"/>
      <c r="HLD790" s="79"/>
      <c r="HLE790" s="79"/>
      <c r="HLF790" s="79"/>
      <c r="HLG790" s="79"/>
      <c r="HLH790" s="79"/>
      <c r="HLI790" s="79"/>
      <c r="HLJ790" s="79"/>
      <c r="HLK790" s="79"/>
      <c r="HLL790" s="79"/>
      <c r="HLM790" s="79"/>
      <c r="HLN790" s="79"/>
      <c r="HLO790" s="79"/>
      <c r="HLP790" s="79"/>
      <c r="HLQ790" s="79"/>
      <c r="HLR790" s="79"/>
      <c r="HLS790" s="79"/>
      <c r="HLT790" s="79"/>
      <c r="HLU790" s="79"/>
      <c r="HLV790" s="79"/>
      <c r="HLW790" s="79"/>
      <c r="HLX790" s="79"/>
      <c r="HLY790" s="79"/>
      <c r="HLZ790" s="79"/>
      <c r="HMA790" s="79"/>
      <c r="HMB790" s="79"/>
      <c r="HMC790" s="79"/>
      <c r="HMD790" s="79"/>
      <c r="HME790" s="79"/>
      <c r="HMF790" s="79"/>
      <c r="HMG790" s="79"/>
      <c r="HMH790" s="79"/>
      <c r="HMI790" s="79"/>
      <c r="HMJ790" s="79"/>
      <c r="HMK790" s="79"/>
      <c r="HML790" s="79"/>
      <c r="HMM790" s="79"/>
      <c r="HMN790" s="79"/>
      <c r="HMO790" s="79"/>
      <c r="HMP790" s="79"/>
      <c r="HMQ790" s="79"/>
      <c r="HMR790" s="79"/>
      <c r="HMS790" s="79"/>
      <c r="HMT790" s="79"/>
      <c r="HMU790" s="79"/>
      <c r="HMV790" s="79"/>
      <c r="HMW790" s="79"/>
      <c r="HMX790" s="79"/>
      <c r="HMY790" s="79"/>
      <c r="HMZ790" s="79"/>
      <c r="HNA790" s="79"/>
      <c r="HNB790" s="79"/>
      <c r="HNC790" s="79"/>
      <c r="HND790" s="79"/>
      <c r="HNE790" s="79"/>
      <c r="HNF790" s="79"/>
      <c r="HNG790" s="79"/>
      <c r="HNH790" s="79"/>
      <c r="HNI790" s="79"/>
      <c r="HNJ790" s="79"/>
      <c r="HNK790" s="79"/>
      <c r="HNL790" s="79"/>
      <c r="HNM790" s="79"/>
      <c r="HNN790" s="79"/>
      <c r="HNO790" s="79"/>
      <c r="HNP790" s="79"/>
      <c r="HNQ790" s="79"/>
      <c r="HNR790" s="79"/>
      <c r="HNS790" s="79"/>
      <c r="HNT790" s="79"/>
      <c r="HNU790" s="79"/>
      <c r="HNV790" s="79"/>
      <c r="HNW790" s="79"/>
      <c r="HNX790" s="79"/>
      <c r="HNY790" s="79"/>
      <c r="HNZ790" s="79"/>
      <c r="HOA790" s="79"/>
      <c r="HOB790" s="79"/>
      <c r="HOC790" s="79"/>
      <c r="HOD790" s="79"/>
      <c r="HOE790" s="79"/>
      <c r="HOF790" s="79"/>
      <c r="HOG790" s="79"/>
      <c r="HOH790" s="79"/>
      <c r="HOI790" s="79"/>
      <c r="HOJ790" s="79"/>
      <c r="HOK790" s="79"/>
      <c r="HOL790" s="79"/>
      <c r="HOM790" s="79"/>
      <c r="HON790" s="79"/>
      <c r="HOO790" s="79"/>
      <c r="HOP790" s="79"/>
      <c r="HOQ790" s="79"/>
      <c r="HOR790" s="79"/>
      <c r="HOS790" s="79"/>
      <c r="HOT790" s="79"/>
      <c r="HOU790" s="79"/>
      <c r="HOV790" s="79"/>
      <c r="HOW790" s="79"/>
      <c r="HOX790" s="79"/>
      <c r="HOY790" s="79"/>
      <c r="HOZ790" s="79"/>
      <c r="HPA790" s="79"/>
      <c r="HPB790" s="79"/>
      <c r="HPC790" s="79"/>
      <c r="HPD790" s="79"/>
      <c r="HPE790" s="79"/>
      <c r="HPF790" s="79"/>
      <c r="HPG790" s="79"/>
      <c r="HPH790" s="79"/>
      <c r="HPI790" s="79"/>
      <c r="HPJ790" s="79"/>
      <c r="HPK790" s="79"/>
      <c r="HPL790" s="79"/>
      <c r="HPM790" s="79"/>
      <c r="HPN790" s="79"/>
      <c r="HPO790" s="79"/>
      <c r="HPP790" s="79"/>
      <c r="HPQ790" s="79"/>
      <c r="HPR790" s="79"/>
      <c r="HPS790" s="79"/>
      <c r="HPT790" s="79"/>
      <c r="HPU790" s="79"/>
      <c r="HPV790" s="79"/>
      <c r="HPW790" s="79"/>
      <c r="HPX790" s="79"/>
      <c r="HPY790" s="79"/>
      <c r="HPZ790" s="79"/>
      <c r="HQA790" s="79"/>
      <c r="HQB790" s="79"/>
      <c r="HQC790" s="79"/>
      <c r="HQD790" s="79"/>
      <c r="HQE790" s="79"/>
      <c r="HQF790" s="79"/>
      <c r="HQG790" s="79"/>
      <c r="HQH790" s="79"/>
      <c r="HQI790" s="79"/>
      <c r="HQJ790" s="79"/>
      <c r="HQK790" s="79"/>
      <c r="HQL790" s="79"/>
      <c r="HQM790" s="79"/>
      <c r="HQN790" s="79"/>
      <c r="HQO790" s="79"/>
      <c r="HQP790" s="79"/>
      <c r="HQQ790" s="79"/>
      <c r="HQR790" s="79"/>
      <c r="HQS790" s="79"/>
      <c r="HQT790" s="79"/>
      <c r="HQU790" s="79"/>
      <c r="HQV790" s="79"/>
      <c r="HQW790" s="79"/>
      <c r="HQX790" s="79"/>
      <c r="HQY790" s="79"/>
      <c r="HQZ790" s="79"/>
      <c r="HRA790" s="79"/>
      <c r="HRB790" s="79"/>
      <c r="HRC790" s="79"/>
      <c r="HRD790" s="79"/>
      <c r="HRE790" s="79"/>
      <c r="HRF790" s="79"/>
      <c r="HRG790" s="79"/>
      <c r="HRH790" s="79"/>
      <c r="HRI790" s="79"/>
      <c r="HRJ790" s="79"/>
      <c r="HRK790" s="79"/>
      <c r="HRL790" s="79"/>
      <c r="HRM790" s="79"/>
      <c r="HRN790" s="79"/>
      <c r="HRO790" s="79"/>
      <c r="HRP790" s="79"/>
      <c r="HRQ790" s="79"/>
      <c r="HRR790" s="79"/>
      <c r="HRS790" s="79"/>
      <c r="HRT790" s="79"/>
      <c r="HRU790" s="79"/>
      <c r="HRV790" s="79"/>
      <c r="HRW790" s="79"/>
      <c r="HRX790" s="79"/>
      <c r="HRY790" s="79"/>
      <c r="HRZ790" s="79"/>
      <c r="HSA790" s="79"/>
      <c r="HSB790" s="79"/>
      <c r="HSC790" s="79"/>
      <c r="HSD790" s="79"/>
      <c r="HSE790" s="79"/>
      <c r="HSF790" s="79"/>
      <c r="HSG790" s="79"/>
      <c r="HSH790" s="79"/>
      <c r="HSI790" s="79"/>
      <c r="HSJ790" s="79"/>
      <c r="HSK790" s="79"/>
      <c r="HSL790" s="79"/>
      <c r="HSM790" s="79"/>
      <c r="HSN790" s="79"/>
      <c r="HSO790" s="79"/>
      <c r="HSP790" s="79"/>
      <c r="HSQ790" s="79"/>
      <c r="HSR790" s="79"/>
      <c r="HSS790" s="79"/>
      <c r="HST790" s="79"/>
      <c r="HSU790" s="79"/>
      <c r="HSV790" s="79"/>
      <c r="HSW790" s="79"/>
      <c r="HSX790" s="79"/>
      <c r="HSY790" s="79"/>
      <c r="HSZ790" s="79"/>
      <c r="HTA790" s="79"/>
      <c r="HTB790" s="79"/>
      <c r="HTC790" s="79"/>
      <c r="HTD790" s="79"/>
      <c r="HTE790" s="79"/>
      <c r="HTF790" s="79"/>
      <c r="HTG790" s="79"/>
      <c r="HTH790" s="79"/>
      <c r="HTI790" s="79"/>
      <c r="HTJ790" s="79"/>
      <c r="HTK790" s="79"/>
      <c r="HTL790" s="79"/>
      <c r="HTM790" s="79"/>
      <c r="HTN790" s="79"/>
      <c r="HTO790" s="79"/>
      <c r="HTP790" s="79"/>
      <c r="HTQ790" s="79"/>
      <c r="HTR790" s="79"/>
      <c r="HTS790" s="79"/>
      <c r="HTT790" s="79"/>
      <c r="HTU790" s="79"/>
      <c r="HTV790" s="79"/>
      <c r="HTW790" s="79"/>
      <c r="HTX790" s="79"/>
      <c r="HTY790" s="79"/>
      <c r="HTZ790" s="79"/>
      <c r="HUA790" s="79"/>
      <c r="HUB790" s="79"/>
      <c r="HUC790" s="79"/>
      <c r="HUD790" s="79"/>
      <c r="HUE790" s="79"/>
      <c r="HUF790" s="79"/>
      <c r="HUG790" s="79"/>
      <c r="HUH790" s="79"/>
      <c r="HUI790" s="79"/>
      <c r="HUJ790" s="79"/>
      <c r="HUK790" s="79"/>
      <c r="HUL790" s="79"/>
      <c r="HUM790" s="79"/>
      <c r="HUN790" s="79"/>
      <c r="HUO790" s="79"/>
      <c r="HUP790" s="79"/>
      <c r="HUQ790" s="79"/>
      <c r="HUR790" s="79"/>
      <c r="HUS790" s="79"/>
      <c r="HUT790" s="79"/>
      <c r="HUU790" s="79"/>
      <c r="HUV790" s="79"/>
      <c r="HUW790" s="79"/>
      <c r="HUX790" s="79"/>
      <c r="HUY790" s="79"/>
      <c r="HUZ790" s="79"/>
      <c r="HVA790" s="79"/>
      <c r="HVB790" s="79"/>
      <c r="HVC790" s="79"/>
      <c r="HVD790" s="79"/>
      <c r="HVE790" s="79"/>
      <c r="HVF790" s="79"/>
      <c r="HVG790" s="79"/>
      <c r="HVH790" s="79"/>
      <c r="HVI790" s="79"/>
      <c r="HVJ790" s="79"/>
      <c r="HVK790" s="79"/>
      <c r="HVL790" s="79"/>
      <c r="HVM790" s="79"/>
      <c r="HVN790" s="79"/>
      <c r="HVO790" s="79"/>
      <c r="HVP790" s="79"/>
      <c r="HVQ790" s="79"/>
      <c r="HVR790" s="79"/>
      <c r="HVS790" s="79"/>
      <c r="HVT790" s="79"/>
      <c r="HVU790" s="79"/>
      <c r="HVV790" s="79"/>
      <c r="HVW790" s="79"/>
      <c r="HVX790" s="79"/>
      <c r="HVY790" s="79"/>
      <c r="HVZ790" s="79"/>
      <c r="HWA790" s="79"/>
      <c r="HWB790" s="79"/>
      <c r="HWC790" s="79"/>
      <c r="HWD790" s="79"/>
      <c r="HWE790" s="79"/>
      <c r="HWF790" s="79"/>
      <c r="HWG790" s="79"/>
      <c r="HWH790" s="79"/>
      <c r="HWI790" s="79"/>
      <c r="HWJ790" s="79"/>
      <c r="HWK790" s="79"/>
      <c r="HWL790" s="79"/>
      <c r="HWM790" s="79"/>
      <c r="HWN790" s="79"/>
      <c r="HWO790" s="79"/>
      <c r="HWP790" s="79"/>
      <c r="HWQ790" s="79"/>
      <c r="HWR790" s="79"/>
      <c r="HWS790" s="79"/>
      <c r="HWT790" s="79"/>
      <c r="HWU790" s="79"/>
      <c r="HWV790" s="79"/>
      <c r="HWW790" s="79"/>
      <c r="HWX790" s="79"/>
      <c r="HWY790" s="79"/>
      <c r="HWZ790" s="79"/>
      <c r="HXA790" s="79"/>
      <c r="HXB790" s="79"/>
      <c r="HXC790" s="79"/>
      <c r="HXD790" s="79"/>
      <c r="HXE790" s="79"/>
      <c r="HXF790" s="79"/>
      <c r="HXG790" s="79"/>
      <c r="HXH790" s="79"/>
      <c r="HXI790" s="79"/>
      <c r="HXJ790" s="79"/>
      <c r="HXK790" s="79"/>
      <c r="HXL790" s="79"/>
      <c r="HXM790" s="79"/>
      <c r="HXN790" s="79"/>
      <c r="HXO790" s="79"/>
      <c r="HXP790" s="79"/>
      <c r="HXQ790" s="79"/>
      <c r="HXR790" s="79"/>
      <c r="HXS790" s="79"/>
      <c r="HXT790" s="79"/>
      <c r="HXU790" s="79"/>
      <c r="HXV790" s="79"/>
      <c r="HXW790" s="79"/>
      <c r="HXX790" s="79"/>
      <c r="HXY790" s="79"/>
      <c r="HXZ790" s="79"/>
      <c r="HYA790" s="79"/>
      <c r="HYB790" s="79"/>
      <c r="HYC790" s="79"/>
      <c r="HYD790" s="79"/>
      <c r="HYE790" s="79"/>
      <c r="HYF790" s="79"/>
      <c r="HYG790" s="79"/>
      <c r="HYH790" s="79"/>
      <c r="HYI790" s="79"/>
      <c r="HYJ790" s="79"/>
      <c r="HYK790" s="79"/>
      <c r="HYL790" s="79"/>
      <c r="HYM790" s="79"/>
      <c r="HYN790" s="79"/>
      <c r="HYO790" s="79"/>
      <c r="HYP790" s="79"/>
      <c r="HYQ790" s="79"/>
      <c r="HYR790" s="79"/>
      <c r="HYS790" s="79"/>
      <c r="HYT790" s="79"/>
      <c r="HYU790" s="79"/>
      <c r="HYV790" s="79"/>
      <c r="HYW790" s="79"/>
      <c r="HYX790" s="79"/>
      <c r="HYY790" s="79"/>
      <c r="HYZ790" s="79"/>
      <c r="HZA790" s="79"/>
      <c r="HZB790" s="79"/>
      <c r="HZC790" s="79"/>
      <c r="HZD790" s="79"/>
      <c r="HZE790" s="79"/>
      <c r="HZF790" s="79"/>
      <c r="HZG790" s="79"/>
      <c r="HZH790" s="79"/>
      <c r="HZI790" s="79"/>
      <c r="HZJ790" s="79"/>
      <c r="HZK790" s="79"/>
      <c r="HZL790" s="79"/>
      <c r="HZM790" s="79"/>
      <c r="HZN790" s="79"/>
      <c r="HZO790" s="79"/>
      <c r="HZP790" s="79"/>
      <c r="HZQ790" s="79"/>
      <c r="HZR790" s="79"/>
      <c r="HZS790" s="79"/>
      <c r="HZT790" s="79"/>
      <c r="HZU790" s="79"/>
      <c r="HZV790" s="79"/>
      <c r="HZW790" s="79"/>
      <c r="HZX790" s="79"/>
      <c r="HZY790" s="79"/>
      <c r="HZZ790" s="79"/>
      <c r="IAA790" s="79"/>
      <c r="IAB790" s="79"/>
      <c r="IAC790" s="79"/>
      <c r="IAD790" s="79"/>
      <c r="IAE790" s="79"/>
      <c r="IAF790" s="79"/>
      <c r="IAG790" s="79"/>
      <c r="IAH790" s="79"/>
      <c r="IAI790" s="79"/>
      <c r="IAJ790" s="79"/>
      <c r="IAK790" s="79"/>
      <c r="IAL790" s="79"/>
      <c r="IAM790" s="79"/>
      <c r="IAN790" s="79"/>
      <c r="IAO790" s="79"/>
      <c r="IAP790" s="79"/>
      <c r="IAQ790" s="79"/>
      <c r="IAR790" s="79"/>
      <c r="IAS790" s="79"/>
      <c r="IAT790" s="79"/>
      <c r="IAU790" s="79"/>
      <c r="IAV790" s="79"/>
      <c r="IAW790" s="79"/>
      <c r="IAX790" s="79"/>
      <c r="IAY790" s="79"/>
      <c r="IAZ790" s="79"/>
      <c r="IBA790" s="79"/>
      <c r="IBB790" s="79"/>
      <c r="IBC790" s="79"/>
      <c r="IBD790" s="79"/>
      <c r="IBE790" s="79"/>
      <c r="IBF790" s="79"/>
      <c r="IBG790" s="79"/>
      <c r="IBH790" s="79"/>
      <c r="IBI790" s="79"/>
      <c r="IBJ790" s="79"/>
      <c r="IBK790" s="79"/>
      <c r="IBL790" s="79"/>
      <c r="IBM790" s="79"/>
      <c r="IBN790" s="79"/>
      <c r="IBO790" s="79"/>
      <c r="IBP790" s="79"/>
      <c r="IBQ790" s="79"/>
      <c r="IBR790" s="79"/>
      <c r="IBS790" s="79"/>
      <c r="IBT790" s="79"/>
      <c r="IBU790" s="79"/>
      <c r="IBV790" s="79"/>
      <c r="IBW790" s="79"/>
      <c r="IBX790" s="79"/>
      <c r="IBY790" s="79"/>
      <c r="IBZ790" s="79"/>
      <c r="ICA790" s="79"/>
      <c r="ICB790" s="79"/>
      <c r="ICC790" s="79"/>
      <c r="ICD790" s="79"/>
      <c r="ICE790" s="79"/>
      <c r="ICF790" s="79"/>
      <c r="ICG790" s="79"/>
      <c r="ICH790" s="79"/>
      <c r="ICI790" s="79"/>
      <c r="ICJ790" s="79"/>
      <c r="ICK790" s="79"/>
      <c r="ICL790" s="79"/>
      <c r="ICM790" s="79"/>
      <c r="ICN790" s="79"/>
      <c r="ICO790" s="79"/>
      <c r="ICP790" s="79"/>
      <c r="ICQ790" s="79"/>
      <c r="ICR790" s="79"/>
      <c r="ICS790" s="79"/>
      <c r="ICT790" s="79"/>
      <c r="ICU790" s="79"/>
      <c r="ICV790" s="79"/>
      <c r="ICW790" s="79"/>
      <c r="ICX790" s="79"/>
      <c r="ICY790" s="79"/>
      <c r="ICZ790" s="79"/>
      <c r="IDA790" s="79"/>
      <c r="IDB790" s="79"/>
      <c r="IDC790" s="79"/>
      <c r="IDD790" s="79"/>
      <c r="IDE790" s="79"/>
      <c r="IDF790" s="79"/>
      <c r="IDG790" s="79"/>
      <c r="IDH790" s="79"/>
      <c r="IDI790" s="79"/>
      <c r="IDJ790" s="79"/>
      <c r="IDK790" s="79"/>
      <c r="IDL790" s="79"/>
      <c r="IDM790" s="79"/>
      <c r="IDN790" s="79"/>
      <c r="IDO790" s="79"/>
      <c r="IDP790" s="79"/>
      <c r="IDQ790" s="79"/>
      <c r="IDR790" s="79"/>
      <c r="IDS790" s="79"/>
      <c r="IDT790" s="79"/>
      <c r="IDU790" s="79"/>
      <c r="IDV790" s="79"/>
      <c r="IDW790" s="79"/>
      <c r="IDX790" s="79"/>
      <c r="IDY790" s="79"/>
      <c r="IDZ790" s="79"/>
      <c r="IEA790" s="79"/>
      <c r="IEB790" s="79"/>
      <c r="IEC790" s="79"/>
      <c r="IED790" s="79"/>
      <c r="IEE790" s="79"/>
      <c r="IEF790" s="79"/>
      <c r="IEG790" s="79"/>
      <c r="IEH790" s="79"/>
      <c r="IEI790" s="79"/>
      <c r="IEJ790" s="79"/>
      <c r="IEK790" s="79"/>
      <c r="IEL790" s="79"/>
      <c r="IEM790" s="79"/>
      <c r="IEN790" s="79"/>
      <c r="IEO790" s="79"/>
      <c r="IEP790" s="79"/>
      <c r="IEQ790" s="79"/>
      <c r="IER790" s="79"/>
      <c r="IES790" s="79"/>
      <c r="IET790" s="79"/>
      <c r="IEU790" s="79"/>
      <c r="IEV790" s="79"/>
      <c r="IEW790" s="79"/>
      <c r="IEX790" s="79"/>
      <c r="IEY790" s="79"/>
      <c r="IEZ790" s="79"/>
      <c r="IFA790" s="79"/>
      <c r="IFB790" s="79"/>
      <c r="IFC790" s="79"/>
      <c r="IFD790" s="79"/>
      <c r="IFE790" s="79"/>
      <c r="IFF790" s="79"/>
      <c r="IFG790" s="79"/>
      <c r="IFH790" s="79"/>
      <c r="IFI790" s="79"/>
      <c r="IFJ790" s="79"/>
      <c r="IFK790" s="79"/>
      <c r="IFL790" s="79"/>
      <c r="IFM790" s="79"/>
      <c r="IFN790" s="79"/>
      <c r="IFO790" s="79"/>
      <c r="IFP790" s="79"/>
      <c r="IFQ790" s="79"/>
      <c r="IFR790" s="79"/>
      <c r="IFS790" s="79"/>
      <c r="IFT790" s="79"/>
      <c r="IFU790" s="79"/>
      <c r="IFV790" s="79"/>
      <c r="IFW790" s="79"/>
      <c r="IFX790" s="79"/>
      <c r="IFY790" s="79"/>
      <c r="IFZ790" s="79"/>
      <c r="IGA790" s="79"/>
      <c r="IGB790" s="79"/>
      <c r="IGC790" s="79"/>
      <c r="IGD790" s="79"/>
      <c r="IGE790" s="79"/>
      <c r="IGF790" s="79"/>
      <c r="IGG790" s="79"/>
      <c r="IGH790" s="79"/>
      <c r="IGI790" s="79"/>
      <c r="IGJ790" s="79"/>
      <c r="IGK790" s="79"/>
      <c r="IGL790" s="79"/>
      <c r="IGM790" s="79"/>
      <c r="IGN790" s="79"/>
      <c r="IGO790" s="79"/>
      <c r="IGP790" s="79"/>
      <c r="IGQ790" s="79"/>
      <c r="IGR790" s="79"/>
      <c r="IGS790" s="79"/>
      <c r="IGT790" s="79"/>
      <c r="IGU790" s="79"/>
      <c r="IGV790" s="79"/>
      <c r="IGW790" s="79"/>
      <c r="IGX790" s="79"/>
      <c r="IGY790" s="79"/>
      <c r="IGZ790" s="79"/>
      <c r="IHA790" s="79"/>
      <c r="IHB790" s="79"/>
      <c r="IHC790" s="79"/>
      <c r="IHD790" s="79"/>
      <c r="IHE790" s="79"/>
      <c r="IHF790" s="79"/>
      <c r="IHG790" s="79"/>
      <c r="IHH790" s="79"/>
      <c r="IHI790" s="79"/>
      <c r="IHJ790" s="79"/>
      <c r="IHK790" s="79"/>
      <c r="IHL790" s="79"/>
      <c r="IHM790" s="79"/>
      <c r="IHN790" s="79"/>
      <c r="IHO790" s="79"/>
      <c r="IHP790" s="79"/>
      <c r="IHQ790" s="79"/>
      <c r="IHR790" s="79"/>
      <c r="IHS790" s="79"/>
      <c r="IHT790" s="79"/>
      <c r="IHU790" s="79"/>
      <c r="IHV790" s="79"/>
      <c r="IHW790" s="79"/>
      <c r="IHX790" s="79"/>
      <c r="IHY790" s="79"/>
      <c r="IHZ790" s="79"/>
      <c r="IIA790" s="79"/>
      <c r="IIB790" s="79"/>
      <c r="IIC790" s="79"/>
      <c r="IID790" s="79"/>
      <c r="IIE790" s="79"/>
      <c r="IIF790" s="79"/>
      <c r="IIG790" s="79"/>
      <c r="IIH790" s="79"/>
      <c r="III790" s="79"/>
      <c r="IIJ790" s="79"/>
      <c r="IIK790" s="79"/>
      <c r="IIL790" s="79"/>
      <c r="IIM790" s="79"/>
      <c r="IIN790" s="79"/>
      <c r="IIO790" s="79"/>
      <c r="IIP790" s="79"/>
      <c r="IIQ790" s="79"/>
      <c r="IIR790" s="79"/>
      <c r="IIS790" s="79"/>
      <c r="IIT790" s="79"/>
      <c r="IIU790" s="79"/>
      <c r="IIV790" s="79"/>
      <c r="IIW790" s="79"/>
      <c r="IIX790" s="79"/>
      <c r="IIY790" s="79"/>
      <c r="IIZ790" s="79"/>
      <c r="IJA790" s="79"/>
      <c r="IJB790" s="79"/>
      <c r="IJC790" s="79"/>
      <c r="IJD790" s="79"/>
      <c r="IJE790" s="79"/>
      <c r="IJF790" s="79"/>
      <c r="IJG790" s="79"/>
      <c r="IJH790" s="79"/>
      <c r="IJI790" s="79"/>
      <c r="IJJ790" s="79"/>
      <c r="IJK790" s="79"/>
      <c r="IJL790" s="79"/>
      <c r="IJM790" s="79"/>
      <c r="IJN790" s="79"/>
      <c r="IJO790" s="79"/>
      <c r="IJP790" s="79"/>
      <c r="IJQ790" s="79"/>
      <c r="IJR790" s="79"/>
      <c r="IJS790" s="79"/>
      <c r="IJT790" s="79"/>
      <c r="IJU790" s="79"/>
      <c r="IJV790" s="79"/>
      <c r="IJW790" s="79"/>
      <c r="IJX790" s="79"/>
      <c r="IJY790" s="79"/>
      <c r="IJZ790" s="79"/>
      <c r="IKA790" s="79"/>
      <c r="IKB790" s="79"/>
      <c r="IKC790" s="79"/>
      <c r="IKD790" s="79"/>
      <c r="IKE790" s="79"/>
      <c r="IKF790" s="79"/>
      <c r="IKG790" s="79"/>
      <c r="IKH790" s="79"/>
      <c r="IKI790" s="79"/>
      <c r="IKJ790" s="79"/>
      <c r="IKK790" s="79"/>
      <c r="IKL790" s="79"/>
      <c r="IKM790" s="79"/>
      <c r="IKN790" s="79"/>
      <c r="IKO790" s="79"/>
      <c r="IKP790" s="79"/>
      <c r="IKQ790" s="79"/>
      <c r="IKR790" s="79"/>
      <c r="IKS790" s="79"/>
      <c r="IKT790" s="79"/>
      <c r="IKU790" s="79"/>
      <c r="IKV790" s="79"/>
      <c r="IKW790" s="79"/>
      <c r="IKX790" s="79"/>
      <c r="IKY790" s="79"/>
      <c r="IKZ790" s="79"/>
      <c r="ILA790" s="79"/>
      <c r="ILB790" s="79"/>
      <c r="ILC790" s="79"/>
      <c r="ILD790" s="79"/>
      <c r="ILE790" s="79"/>
      <c r="ILF790" s="79"/>
      <c r="ILG790" s="79"/>
      <c r="ILH790" s="79"/>
      <c r="ILI790" s="79"/>
      <c r="ILJ790" s="79"/>
      <c r="ILK790" s="79"/>
      <c r="ILL790" s="79"/>
      <c r="ILM790" s="79"/>
      <c r="ILN790" s="79"/>
      <c r="ILO790" s="79"/>
      <c r="ILP790" s="79"/>
      <c r="ILQ790" s="79"/>
      <c r="ILR790" s="79"/>
      <c r="ILS790" s="79"/>
      <c r="ILT790" s="79"/>
      <c r="ILU790" s="79"/>
      <c r="ILV790" s="79"/>
      <c r="ILW790" s="79"/>
      <c r="ILX790" s="79"/>
      <c r="ILY790" s="79"/>
      <c r="ILZ790" s="79"/>
      <c r="IMA790" s="79"/>
      <c r="IMB790" s="79"/>
      <c r="IMC790" s="79"/>
      <c r="IMD790" s="79"/>
      <c r="IME790" s="79"/>
      <c r="IMF790" s="79"/>
      <c r="IMG790" s="79"/>
      <c r="IMH790" s="79"/>
      <c r="IMI790" s="79"/>
      <c r="IMJ790" s="79"/>
      <c r="IMK790" s="79"/>
      <c r="IML790" s="79"/>
      <c r="IMM790" s="79"/>
      <c r="IMN790" s="79"/>
      <c r="IMO790" s="79"/>
      <c r="IMP790" s="79"/>
      <c r="IMQ790" s="79"/>
      <c r="IMR790" s="79"/>
      <c r="IMS790" s="79"/>
      <c r="IMT790" s="79"/>
      <c r="IMU790" s="79"/>
      <c r="IMV790" s="79"/>
      <c r="IMW790" s="79"/>
      <c r="IMX790" s="79"/>
      <c r="IMY790" s="79"/>
      <c r="IMZ790" s="79"/>
      <c r="INA790" s="79"/>
      <c r="INB790" s="79"/>
      <c r="INC790" s="79"/>
      <c r="IND790" s="79"/>
      <c r="INE790" s="79"/>
      <c r="INF790" s="79"/>
      <c r="ING790" s="79"/>
      <c r="INH790" s="79"/>
      <c r="INI790" s="79"/>
      <c r="INJ790" s="79"/>
      <c r="INK790" s="79"/>
      <c r="INL790" s="79"/>
      <c r="INM790" s="79"/>
      <c r="INN790" s="79"/>
      <c r="INO790" s="79"/>
      <c r="INP790" s="79"/>
      <c r="INQ790" s="79"/>
      <c r="INR790" s="79"/>
      <c r="INS790" s="79"/>
      <c r="INT790" s="79"/>
      <c r="INU790" s="79"/>
      <c r="INV790" s="79"/>
      <c r="INW790" s="79"/>
      <c r="INX790" s="79"/>
      <c r="INY790" s="79"/>
      <c r="INZ790" s="79"/>
      <c r="IOA790" s="79"/>
      <c r="IOB790" s="79"/>
      <c r="IOC790" s="79"/>
      <c r="IOD790" s="79"/>
      <c r="IOE790" s="79"/>
      <c r="IOF790" s="79"/>
      <c r="IOG790" s="79"/>
      <c r="IOH790" s="79"/>
      <c r="IOI790" s="79"/>
      <c r="IOJ790" s="79"/>
      <c r="IOK790" s="79"/>
      <c r="IOL790" s="79"/>
      <c r="IOM790" s="79"/>
      <c r="ION790" s="79"/>
      <c r="IOO790" s="79"/>
      <c r="IOP790" s="79"/>
      <c r="IOQ790" s="79"/>
      <c r="IOR790" s="79"/>
      <c r="IOS790" s="79"/>
      <c r="IOT790" s="79"/>
      <c r="IOU790" s="79"/>
      <c r="IOV790" s="79"/>
      <c r="IOW790" s="79"/>
      <c r="IOX790" s="79"/>
      <c r="IOY790" s="79"/>
      <c r="IOZ790" s="79"/>
      <c r="IPA790" s="79"/>
      <c r="IPB790" s="79"/>
      <c r="IPC790" s="79"/>
      <c r="IPD790" s="79"/>
      <c r="IPE790" s="79"/>
      <c r="IPF790" s="79"/>
      <c r="IPG790" s="79"/>
      <c r="IPH790" s="79"/>
      <c r="IPI790" s="79"/>
      <c r="IPJ790" s="79"/>
      <c r="IPK790" s="79"/>
      <c r="IPL790" s="79"/>
      <c r="IPM790" s="79"/>
      <c r="IPN790" s="79"/>
      <c r="IPO790" s="79"/>
      <c r="IPP790" s="79"/>
      <c r="IPQ790" s="79"/>
      <c r="IPR790" s="79"/>
      <c r="IPS790" s="79"/>
      <c r="IPT790" s="79"/>
      <c r="IPU790" s="79"/>
      <c r="IPV790" s="79"/>
      <c r="IPW790" s="79"/>
      <c r="IPX790" s="79"/>
      <c r="IPY790" s="79"/>
      <c r="IPZ790" s="79"/>
      <c r="IQA790" s="79"/>
      <c r="IQB790" s="79"/>
      <c r="IQC790" s="79"/>
      <c r="IQD790" s="79"/>
      <c r="IQE790" s="79"/>
      <c r="IQF790" s="79"/>
      <c r="IQG790" s="79"/>
      <c r="IQH790" s="79"/>
      <c r="IQI790" s="79"/>
      <c r="IQJ790" s="79"/>
      <c r="IQK790" s="79"/>
      <c r="IQL790" s="79"/>
      <c r="IQM790" s="79"/>
      <c r="IQN790" s="79"/>
      <c r="IQO790" s="79"/>
      <c r="IQP790" s="79"/>
      <c r="IQQ790" s="79"/>
      <c r="IQR790" s="79"/>
      <c r="IQS790" s="79"/>
      <c r="IQT790" s="79"/>
      <c r="IQU790" s="79"/>
      <c r="IQV790" s="79"/>
      <c r="IQW790" s="79"/>
      <c r="IQX790" s="79"/>
      <c r="IQY790" s="79"/>
      <c r="IQZ790" s="79"/>
      <c r="IRA790" s="79"/>
      <c r="IRB790" s="79"/>
      <c r="IRC790" s="79"/>
      <c r="IRD790" s="79"/>
      <c r="IRE790" s="79"/>
      <c r="IRF790" s="79"/>
      <c r="IRG790" s="79"/>
      <c r="IRH790" s="79"/>
      <c r="IRI790" s="79"/>
      <c r="IRJ790" s="79"/>
      <c r="IRK790" s="79"/>
      <c r="IRL790" s="79"/>
      <c r="IRM790" s="79"/>
      <c r="IRN790" s="79"/>
      <c r="IRO790" s="79"/>
      <c r="IRP790" s="79"/>
      <c r="IRQ790" s="79"/>
      <c r="IRR790" s="79"/>
      <c r="IRS790" s="79"/>
      <c r="IRT790" s="79"/>
      <c r="IRU790" s="79"/>
      <c r="IRV790" s="79"/>
      <c r="IRW790" s="79"/>
      <c r="IRX790" s="79"/>
      <c r="IRY790" s="79"/>
      <c r="IRZ790" s="79"/>
      <c r="ISA790" s="79"/>
      <c r="ISB790" s="79"/>
      <c r="ISC790" s="79"/>
      <c r="ISD790" s="79"/>
      <c r="ISE790" s="79"/>
      <c r="ISF790" s="79"/>
      <c r="ISG790" s="79"/>
      <c r="ISH790" s="79"/>
      <c r="ISI790" s="79"/>
      <c r="ISJ790" s="79"/>
      <c r="ISK790" s="79"/>
      <c r="ISL790" s="79"/>
      <c r="ISM790" s="79"/>
      <c r="ISN790" s="79"/>
      <c r="ISO790" s="79"/>
      <c r="ISP790" s="79"/>
      <c r="ISQ790" s="79"/>
      <c r="ISR790" s="79"/>
      <c r="ISS790" s="79"/>
      <c r="IST790" s="79"/>
      <c r="ISU790" s="79"/>
      <c r="ISV790" s="79"/>
      <c r="ISW790" s="79"/>
      <c r="ISX790" s="79"/>
      <c r="ISY790" s="79"/>
      <c r="ISZ790" s="79"/>
      <c r="ITA790" s="79"/>
      <c r="ITB790" s="79"/>
      <c r="ITC790" s="79"/>
      <c r="ITD790" s="79"/>
      <c r="ITE790" s="79"/>
      <c r="ITF790" s="79"/>
      <c r="ITG790" s="79"/>
      <c r="ITH790" s="79"/>
      <c r="ITI790" s="79"/>
      <c r="ITJ790" s="79"/>
      <c r="ITK790" s="79"/>
      <c r="ITL790" s="79"/>
      <c r="ITM790" s="79"/>
      <c r="ITN790" s="79"/>
      <c r="ITO790" s="79"/>
      <c r="ITP790" s="79"/>
      <c r="ITQ790" s="79"/>
      <c r="ITR790" s="79"/>
      <c r="ITS790" s="79"/>
      <c r="ITT790" s="79"/>
      <c r="ITU790" s="79"/>
      <c r="ITV790" s="79"/>
      <c r="ITW790" s="79"/>
      <c r="ITX790" s="79"/>
      <c r="ITY790" s="79"/>
      <c r="ITZ790" s="79"/>
      <c r="IUA790" s="79"/>
      <c r="IUB790" s="79"/>
      <c r="IUC790" s="79"/>
      <c r="IUD790" s="79"/>
      <c r="IUE790" s="79"/>
      <c r="IUF790" s="79"/>
      <c r="IUG790" s="79"/>
      <c r="IUH790" s="79"/>
      <c r="IUI790" s="79"/>
      <c r="IUJ790" s="79"/>
      <c r="IUK790" s="79"/>
      <c r="IUL790" s="79"/>
      <c r="IUM790" s="79"/>
      <c r="IUN790" s="79"/>
      <c r="IUO790" s="79"/>
      <c r="IUP790" s="79"/>
      <c r="IUQ790" s="79"/>
      <c r="IUR790" s="79"/>
      <c r="IUS790" s="79"/>
      <c r="IUT790" s="79"/>
      <c r="IUU790" s="79"/>
      <c r="IUV790" s="79"/>
      <c r="IUW790" s="79"/>
      <c r="IUX790" s="79"/>
      <c r="IUY790" s="79"/>
      <c r="IUZ790" s="79"/>
      <c r="IVA790" s="79"/>
      <c r="IVB790" s="79"/>
      <c r="IVC790" s="79"/>
      <c r="IVD790" s="79"/>
      <c r="IVE790" s="79"/>
      <c r="IVF790" s="79"/>
      <c r="IVG790" s="79"/>
      <c r="IVH790" s="79"/>
      <c r="IVI790" s="79"/>
      <c r="IVJ790" s="79"/>
      <c r="IVK790" s="79"/>
      <c r="IVL790" s="79"/>
      <c r="IVM790" s="79"/>
      <c r="IVN790" s="79"/>
      <c r="IVO790" s="79"/>
      <c r="IVP790" s="79"/>
      <c r="IVQ790" s="79"/>
      <c r="IVR790" s="79"/>
      <c r="IVS790" s="79"/>
      <c r="IVT790" s="79"/>
      <c r="IVU790" s="79"/>
      <c r="IVV790" s="79"/>
      <c r="IVW790" s="79"/>
      <c r="IVX790" s="79"/>
      <c r="IVY790" s="79"/>
      <c r="IVZ790" s="79"/>
      <c r="IWA790" s="79"/>
      <c r="IWB790" s="79"/>
      <c r="IWC790" s="79"/>
      <c r="IWD790" s="79"/>
      <c r="IWE790" s="79"/>
      <c r="IWF790" s="79"/>
      <c r="IWG790" s="79"/>
      <c r="IWH790" s="79"/>
      <c r="IWI790" s="79"/>
      <c r="IWJ790" s="79"/>
      <c r="IWK790" s="79"/>
      <c r="IWL790" s="79"/>
      <c r="IWM790" s="79"/>
      <c r="IWN790" s="79"/>
      <c r="IWO790" s="79"/>
      <c r="IWP790" s="79"/>
      <c r="IWQ790" s="79"/>
      <c r="IWR790" s="79"/>
      <c r="IWS790" s="79"/>
      <c r="IWT790" s="79"/>
      <c r="IWU790" s="79"/>
      <c r="IWV790" s="79"/>
      <c r="IWW790" s="79"/>
      <c r="IWX790" s="79"/>
      <c r="IWY790" s="79"/>
      <c r="IWZ790" s="79"/>
      <c r="IXA790" s="79"/>
      <c r="IXB790" s="79"/>
      <c r="IXC790" s="79"/>
      <c r="IXD790" s="79"/>
      <c r="IXE790" s="79"/>
      <c r="IXF790" s="79"/>
      <c r="IXG790" s="79"/>
      <c r="IXH790" s="79"/>
      <c r="IXI790" s="79"/>
      <c r="IXJ790" s="79"/>
      <c r="IXK790" s="79"/>
      <c r="IXL790" s="79"/>
      <c r="IXM790" s="79"/>
      <c r="IXN790" s="79"/>
      <c r="IXO790" s="79"/>
      <c r="IXP790" s="79"/>
      <c r="IXQ790" s="79"/>
      <c r="IXR790" s="79"/>
      <c r="IXS790" s="79"/>
      <c r="IXT790" s="79"/>
      <c r="IXU790" s="79"/>
      <c r="IXV790" s="79"/>
      <c r="IXW790" s="79"/>
      <c r="IXX790" s="79"/>
      <c r="IXY790" s="79"/>
      <c r="IXZ790" s="79"/>
      <c r="IYA790" s="79"/>
      <c r="IYB790" s="79"/>
      <c r="IYC790" s="79"/>
      <c r="IYD790" s="79"/>
      <c r="IYE790" s="79"/>
      <c r="IYF790" s="79"/>
      <c r="IYG790" s="79"/>
      <c r="IYH790" s="79"/>
      <c r="IYI790" s="79"/>
      <c r="IYJ790" s="79"/>
      <c r="IYK790" s="79"/>
      <c r="IYL790" s="79"/>
      <c r="IYM790" s="79"/>
      <c r="IYN790" s="79"/>
      <c r="IYO790" s="79"/>
      <c r="IYP790" s="79"/>
      <c r="IYQ790" s="79"/>
      <c r="IYR790" s="79"/>
      <c r="IYS790" s="79"/>
      <c r="IYT790" s="79"/>
      <c r="IYU790" s="79"/>
      <c r="IYV790" s="79"/>
      <c r="IYW790" s="79"/>
      <c r="IYX790" s="79"/>
      <c r="IYY790" s="79"/>
      <c r="IYZ790" s="79"/>
      <c r="IZA790" s="79"/>
      <c r="IZB790" s="79"/>
      <c r="IZC790" s="79"/>
      <c r="IZD790" s="79"/>
      <c r="IZE790" s="79"/>
      <c r="IZF790" s="79"/>
      <c r="IZG790" s="79"/>
      <c r="IZH790" s="79"/>
      <c r="IZI790" s="79"/>
      <c r="IZJ790" s="79"/>
      <c r="IZK790" s="79"/>
      <c r="IZL790" s="79"/>
      <c r="IZM790" s="79"/>
      <c r="IZN790" s="79"/>
      <c r="IZO790" s="79"/>
      <c r="IZP790" s="79"/>
      <c r="IZQ790" s="79"/>
      <c r="IZR790" s="79"/>
      <c r="IZS790" s="79"/>
      <c r="IZT790" s="79"/>
      <c r="IZU790" s="79"/>
      <c r="IZV790" s="79"/>
      <c r="IZW790" s="79"/>
      <c r="IZX790" s="79"/>
      <c r="IZY790" s="79"/>
      <c r="IZZ790" s="79"/>
      <c r="JAA790" s="79"/>
      <c r="JAB790" s="79"/>
      <c r="JAC790" s="79"/>
      <c r="JAD790" s="79"/>
      <c r="JAE790" s="79"/>
      <c r="JAF790" s="79"/>
      <c r="JAG790" s="79"/>
      <c r="JAH790" s="79"/>
      <c r="JAI790" s="79"/>
      <c r="JAJ790" s="79"/>
      <c r="JAK790" s="79"/>
      <c r="JAL790" s="79"/>
      <c r="JAM790" s="79"/>
      <c r="JAN790" s="79"/>
      <c r="JAO790" s="79"/>
      <c r="JAP790" s="79"/>
      <c r="JAQ790" s="79"/>
      <c r="JAR790" s="79"/>
      <c r="JAS790" s="79"/>
      <c r="JAT790" s="79"/>
      <c r="JAU790" s="79"/>
      <c r="JAV790" s="79"/>
      <c r="JAW790" s="79"/>
      <c r="JAX790" s="79"/>
      <c r="JAY790" s="79"/>
      <c r="JAZ790" s="79"/>
      <c r="JBA790" s="79"/>
      <c r="JBB790" s="79"/>
      <c r="JBC790" s="79"/>
      <c r="JBD790" s="79"/>
      <c r="JBE790" s="79"/>
      <c r="JBF790" s="79"/>
      <c r="JBG790" s="79"/>
      <c r="JBH790" s="79"/>
      <c r="JBI790" s="79"/>
      <c r="JBJ790" s="79"/>
      <c r="JBK790" s="79"/>
      <c r="JBL790" s="79"/>
      <c r="JBM790" s="79"/>
      <c r="JBN790" s="79"/>
      <c r="JBO790" s="79"/>
      <c r="JBP790" s="79"/>
      <c r="JBQ790" s="79"/>
      <c r="JBR790" s="79"/>
      <c r="JBS790" s="79"/>
      <c r="JBT790" s="79"/>
      <c r="JBU790" s="79"/>
      <c r="JBV790" s="79"/>
      <c r="JBW790" s="79"/>
      <c r="JBX790" s="79"/>
      <c r="JBY790" s="79"/>
      <c r="JBZ790" s="79"/>
      <c r="JCA790" s="79"/>
      <c r="JCB790" s="79"/>
      <c r="JCC790" s="79"/>
      <c r="JCD790" s="79"/>
      <c r="JCE790" s="79"/>
      <c r="JCF790" s="79"/>
      <c r="JCG790" s="79"/>
      <c r="JCH790" s="79"/>
      <c r="JCI790" s="79"/>
      <c r="JCJ790" s="79"/>
      <c r="JCK790" s="79"/>
      <c r="JCL790" s="79"/>
      <c r="JCM790" s="79"/>
      <c r="JCN790" s="79"/>
      <c r="JCO790" s="79"/>
      <c r="JCP790" s="79"/>
      <c r="JCQ790" s="79"/>
      <c r="JCR790" s="79"/>
      <c r="JCS790" s="79"/>
      <c r="JCT790" s="79"/>
      <c r="JCU790" s="79"/>
      <c r="JCV790" s="79"/>
      <c r="JCW790" s="79"/>
      <c r="JCX790" s="79"/>
      <c r="JCY790" s="79"/>
      <c r="JCZ790" s="79"/>
      <c r="JDA790" s="79"/>
      <c r="JDB790" s="79"/>
      <c r="JDC790" s="79"/>
    </row>
    <row r="791" spans="1:6867" x14ac:dyDescent="0.25">
      <c r="B791" s="74" t="s">
        <v>2945</v>
      </c>
      <c r="C791" s="74" t="s">
        <v>2929</v>
      </c>
      <c r="D791" s="83">
        <v>1978</v>
      </c>
      <c r="E791" s="83" t="s">
        <v>2939</v>
      </c>
      <c r="F791" s="83" t="s">
        <v>2727</v>
      </c>
      <c r="G791" s="83" t="s">
        <v>2657</v>
      </c>
      <c r="H791" s="85"/>
      <c r="I791" s="88">
        <v>110.45</v>
      </c>
      <c r="J791" s="83">
        <v>2000</v>
      </c>
      <c r="K791" s="83">
        <v>1015</v>
      </c>
    </row>
    <row r="792" spans="1:6867" x14ac:dyDescent="0.25">
      <c r="A792">
        <v>150</v>
      </c>
      <c r="B792" s="74" t="s">
        <v>3707</v>
      </c>
      <c r="C792" s="74" t="s">
        <v>3702</v>
      </c>
      <c r="D792" s="83">
        <v>1984</v>
      </c>
      <c r="E792" s="83" t="s">
        <v>3696</v>
      </c>
      <c r="F792" s="83"/>
      <c r="G792" s="83" t="s">
        <v>2640</v>
      </c>
      <c r="H792" s="85"/>
      <c r="I792" s="88">
        <v>110.45</v>
      </c>
      <c r="J792" s="83">
        <v>2007</v>
      </c>
      <c r="K792" s="83">
        <v>1015</v>
      </c>
    </row>
    <row r="793" spans="1:6867" x14ac:dyDescent="0.25">
      <c r="B793" s="74" t="s">
        <v>5180</v>
      </c>
      <c r="C793" s="74" t="s">
        <v>3597</v>
      </c>
      <c r="D793" s="83">
        <v>1987</v>
      </c>
      <c r="E793" s="83" t="s">
        <v>3696</v>
      </c>
      <c r="F793" s="83"/>
      <c r="G793" s="83" t="s">
        <v>2640</v>
      </c>
      <c r="H793" s="85"/>
      <c r="I793" s="88">
        <v>110.45</v>
      </c>
      <c r="J793" s="83">
        <v>2013</v>
      </c>
      <c r="K793" s="83">
        <v>1015</v>
      </c>
    </row>
    <row r="794" spans="1:6867" x14ac:dyDescent="0.25">
      <c r="B794" s="74" t="s">
        <v>1954</v>
      </c>
      <c r="C794" s="74" t="s">
        <v>1111</v>
      </c>
      <c r="D794" s="83">
        <v>1972</v>
      </c>
      <c r="E794" s="83" t="s">
        <v>1866</v>
      </c>
      <c r="F794" s="83"/>
      <c r="G794" s="83" t="s">
        <v>2640</v>
      </c>
      <c r="H794" s="85"/>
      <c r="I794" s="88">
        <v>110.46</v>
      </c>
      <c r="J794" s="83">
        <v>1997</v>
      </c>
      <c r="K794" s="83">
        <v>1015</v>
      </c>
    </row>
    <row r="795" spans="1:6867" s="74" customFormat="1" x14ac:dyDescent="0.25">
      <c r="A795" s="79"/>
      <c r="B795" s="28" t="s">
        <v>148</v>
      </c>
      <c r="C795" s="28" t="s">
        <v>8</v>
      </c>
      <c r="D795" s="26">
        <v>1967</v>
      </c>
      <c r="E795" s="26" t="s">
        <v>341</v>
      </c>
      <c r="F795" s="26" t="s">
        <v>2656</v>
      </c>
      <c r="G795" s="26"/>
      <c r="H795" s="105"/>
      <c r="I795" s="106">
        <v>110.51</v>
      </c>
      <c r="J795" s="107">
        <v>1989</v>
      </c>
      <c r="K795" s="107">
        <v>1015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  <c r="BA795" s="79"/>
      <c r="BB795" s="79"/>
      <c r="BC795" s="79"/>
      <c r="BD795" s="79"/>
      <c r="BE795" s="79"/>
      <c r="BF795" s="79"/>
      <c r="BG795" s="79"/>
      <c r="BH795" s="79"/>
      <c r="BI795" s="79"/>
      <c r="BJ795" s="79"/>
      <c r="BK795" s="79"/>
      <c r="BL795" s="79"/>
      <c r="BM795" s="79"/>
      <c r="BN795" s="79"/>
      <c r="BO795" s="79"/>
      <c r="BP795" s="79"/>
      <c r="BQ795" s="79"/>
      <c r="BR795" s="79"/>
      <c r="BS795" s="79"/>
      <c r="BT795" s="79"/>
      <c r="BU795" s="79"/>
      <c r="BV795" s="79"/>
      <c r="BW795" s="79"/>
      <c r="BX795" s="79"/>
      <c r="BY795" s="79"/>
      <c r="BZ795" s="79"/>
      <c r="CA795" s="79"/>
      <c r="CB795" s="79"/>
      <c r="CC795" s="79"/>
      <c r="CD795" s="79"/>
      <c r="CE795" s="79"/>
      <c r="CF795" s="79"/>
      <c r="CG795" s="79"/>
      <c r="CH795" s="79"/>
      <c r="CI795" s="79"/>
      <c r="CJ795" s="79"/>
      <c r="CK795" s="79"/>
      <c r="CL795" s="79"/>
      <c r="CM795" s="79"/>
      <c r="CN795" s="79"/>
      <c r="CO795" s="79"/>
      <c r="CP795" s="79"/>
      <c r="CQ795" s="79"/>
      <c r="CR795" s="79"/>
      <c r="CS795" s="79"/>
      <c r="CT795" s="79"/>
      <c r="CU795" s="79"/>
      <c r="CV795" s="79"/>
      <c r="CW795" s="79"/>
      <c r="CX795" s="79"/>
      <c r="CY795" s="79"/>
      <c r="CZ795" s="79"/>
      <c r="DA795" s="79"/>
      <c r="DB795" s="79"/>
      <c r="DC795" s="79"/>
      <c r="DD795" s="79"/>
      <c r="DE795" s="79"/>
      <c r="DF795" s="79"/>
      <c r="DG795" s="79"/>
      <c r="DH795" s="79"/>
      <c r="DI795" s="79"/>
      <c r="DJ795" s="79"/>
      <c r="DK795" s="79"/>
      <c r="DL795" s="79"/>
      <c r="DM795" s="79"/>
      <c r="DN795" s="79"/>
      <c r="DO795" s="79"/>
      <c r="DP795" s="79"/>
      <c r="DQ795" s="79"/>
      <c r="DR795" s="79"/>
      <c r="DS795" s="79"/>
      <c r="DT795" s="79"/>
      <c r="DU795" s="79"/>
      <c r="DV795" s="79"/>
      <c r="DW795" s="79"/>
      <c r="DX795" s="79"/>
      <c r="DY795" s="79"/>
      <c r="DZ795" s="79"/>
      <c r="EA795" s="79"/>
      <c r="EB795" s="79"/>
      <c r="EC795" s="79"/>
      <c r="ED795" s="79"/>
      <c r="EE795" s="79"/>
      <c r="EF795" s="79"/>
      <c r="EG795" s="79"/>
      <c r="EH795" s="79"/>
      <c r="EI795" s="79"/>
      <c r="EJ795" s="79"/>
      <c r="EK795" s="79"/>
      <c r="EL795" s="79"/>
      <c r="EM795" s="79"/>
      <c r="EN795" s="79"/>
      <c r="EO795" s="79"/>
      <c r="EP795" s="79"/>
      <c r="EQ795" s="79"/>
      <c r="ER795" s="79"/>
      <c r="ES795" s="79"/>
      <c r="ET795" s="79"/>
      <c r="EU795" s="79"/>
      <c r="EV795" s="79"/>
      <c r="EW795" s="79"/>
      <c r="EX795" s="79"/>
      <c r="EY795" s="79"/>
      <c r="EZ795" s="79"/>
      <c r="FA795" s="79"/>
      <c r="FB795" s="79"/>
      <c r="FC795" s="79"/>
      <c r="FD795" s="79"/>
      <c r="FE795" s="79"/>
      <c r="FF795" s="79"/>
      <c r="FG795" s="79"/>
      <c r="FH795" s="79"/>
      <c r="FI795" s="79"/>
      <c r="FJ795" s="79"/>
      <c r="FK795" s="79"/>
      <c r="FL795" s="79"/>
      <c r="FM795" s="79"/>
      <c r="FN795" s="79"/>
      <c r="FO795" s="79"/>
      <c r="FP795" s="79"/>
      <c r="FQ795" s="79"/>
      <c r="FR795" s="79"/>
      <c r="FS795" s="79"/>
      <c r="FT795" s="79"/>
      <c r="FU795" s="79"/>
      <c r="FV795" s="79"/>
      <c r="FW795" s="79"/>
      <c r="FX795" s="79"/>
      <c r="FY795" s="79"/>
      <c r="FZ795" s="79"/>
      <c r="GA795" s="79"/>
      <c r="GB795" s="79"/>
      <c r="GC795" s="79"/>
      <c r="GD795" s="79"/>
      <c r="GE795" s="79"/>
      <c r="GF795" s="79"/>
      <c r="GG795" s="79"/>
      <c r="GH795" s="79"/>
      <c r="GI795" s="79"/>
      <c r="GJ795" s="79"/>
      <c r="GK795" s="79"/>
      <c r="GL795" s="79"/>
      <c r="GM795" s="79"/>
      <c r="GN795" s="79"/>
      <c r="GO795" s="79"/>
      <c r="GP795" s="79"/>
      <c r="GQ795" s="79"/>
      <c r="GR795" s="79"/>
      <c r="GS795" s="79"/>
      <c r="GT795" s="79"/>
      <c r="GU795" s="79"/>
      <c r="GV795" s="79"/>
      <c r="GW795" s="79"/>
      <c r="GX795" s="79"/>
      <c r="GY795" s="79"/>
      <c r="GZ795" s="79"/>
      <c r="HA795" s="79"/>
      <c r="HB795" s="79"/>
      <c r="HC795" s="79"/>
      <c r="HD795" s="79"/>
      <c r="HE795" s="79"/>
      <c r="HF795" s="79"/>
      <c r="HG795" s="79"/>
      <c r="HH795" s="79"/>
      <c r="HI795" s="79"/>
      <c r="HJ795" s="79"/>
      <c r="HK795" s="79"/>
      <c r="HL795" s="79"/>
      <c r="HM795" s="79"/>
      <c r="HN795" s="79"/>
      <c r="HO795" s="79"/>
      <c r="HP795" s="79"/>
      <c r="HQ795" s="79"/>
      <c r="HR795" s="79"/>
      <c r="HS795" s="79"/>
      <c r="HT795" s="79"/>
      <c r="HU795" s="79"/>
      <c r="HV795" s="79"/>
      <c r="HW795" s="79"/>
      <c r="HX795" s="79"/>
      <c r="HY795" s="79"/>
      <c r="HZ795" s="79"/>
      <c r="IA795" s="79"/>
      <c r="IB795" s="79"/>
      <c r="IC795" s="79"/>
      <c r="ID795" s="79"/>
      <c r="IE795" s="79"/>
      <c r="IF795" s="79"/>
      <c r="IG795" s="79"/>
      <c r="IH795" s="79"/>
      <c r="II795" s="79"/>
      <c r="IJ795" s="79"/>
      <c r="IK795" s="79"/>
      <c r="IL795" s="79"/>
      <c r="IM795" s="79"/>
      <c r="IN795" s="79"/>
      <c r="IO795" s="79"/>
      <c r="IP795" s="79"/>
      <c r="IQ795" s="79"/>
      <c r="IR795" s="79"/>
      <c r="IS795" s="79"/>
      <c r="IT795" s="79"/>
      <c r="IU795" s="79"/>
      <c r="IV795" s="79"/>
      <c r="IW795" s="79"/>
      <c r="IX795" s="79"/>
      <c r="IY795" s="79"/>
      <c r="IZ795" s="79"/>
      <c r="JA795" s="79"/>
      <c r="JB795" s="79"/>
      <c r="JC795" s="79"/>
      <c r="JD795" s="79"/>
      <c r="JE795" s="79"/>
      <c r="JF795" s="79"/>
      <c r="JG795" s="79"/>
      <c r="JH795" s="79"/>
      <c r="JI795" s="79"/>
      <c r="JJ795" s="79"/>
      <c r="JK795" s="79"/>
      <c r="JL795" s="79"/>
      <c r="JM795" s="79"/>
      <c r="JN795" s="79"/>
      <c r="JO795" s="79"/>
      <c r="JP795" s="79"/>
      <c r="JQ795" s="79"/>
      <c r="JR795" s="79"/>
      <c r="JS795" s="79"/>
      <c r="JT795" s="79"/>
      <c r="JU795" s="79"/>
      <c r="JV795" s="79"/>
      <c r="JW795" s="79"/>
      <c r="JX795" s="79"/>
      <c r="JY795" s="79"/>
      <c r="JZ795" s="79"/>
      <c r="KA795" s="79"/>
      <c r="KB795" s="79"/>
      <c r="KC795" s="79"/>
      <c r="KD795" s="79"/>
      <c r="KE795" s="79"/>
      <c r="KF795" s="79"/>
      <c r="KG795" s="79"/>
      <c r="KH795" s="79"/>
      <c r="KI795" s="79"/>
      <c r="KJ795" s="79"/>
      <c r="KK795" s="79"/>
      <c r="KL795" s="79"/>
      <c r="KM795" s="79"/>
      <c r="KN795" s="79"/>
      <c r="KO795" s="79"/>
      <c r="KP795" s="79"/>
      <c r="KQ795" s="79"/>
      <c r="KR795" s="79"/>
      <c r="KS795" s="79"/>
      <c r="KT795" s="79"/>
      <c r="KU795" s="79"/>
      <c r="KV795" s="79"/>
      <c r="KW795" s="79"/>
      <c r="KX795" s="79"/>
      <c r="KY795" s="79"/>
      <c r="KZ795" s="79"/>
      <c r="LA795" s="79"/>
      <c r="LB795" s="79"/>
      <c r="LC795" s="79"/>
      <c r="LD795" s="79"/>
      <c r="LE795" s="79"/>
      <c r="LF795" s="79"/>
      <c r="LG795" s="79"/>
      <c r="LH795" s="79"/>
      <c r="LI795" s="79"/>
      <c r="LJ795" s="79"/>
      <c r="LK795" s="79"/>
      <c r="LL795" s="79"/>
      <c r="LM795" s="79"/>
      <c r="LN795" s="79"/>
      <c r="LO795" s="79"/>
      <c r="LP795" s="79"/>
      <c r="LQ795" s="79"/>
      <c r="LR795" s="79"/>
      <c r="LS795" s="79"/>
      <c r="LT795" s="79"/>
      <c r="LU795" s="79"/>
      <c r="LV795" s="79"/>
      <c r="LW795" s="79"/>
      <c r="LX795" s="79"/>
      <c r="LY795" s="79"/>
      <c r="LZ795" s="79"/>
      <c r="MA795" s="79"/>
      <c r="MB795" s="79"/>
      <c r="MC795" s="79"/>
      <c r="MD795" s="79"/>
      <c r="ME795" s="79"/>
      <c r="MF795" s="79"/>
      <c r="MG795" s="79"/>
      <c r="MH795" s="79"/>
      <c r="MI795" s="79"/>
      <c r="MJ795" s="79"/>
      <c r="MK795" s="79"/>
      <c r="ML795" s="79"/>
      <c r="MM795" s="79"/>
      <c r="MN795" s="79"/>
      <c r="MO795" s="79"/>
      <c r="MP795" s="79"/>
      <c r="MQ795" s="79"/>
      <c r="MR795" s="79"/>
      <c r="MS795" s="79"/>
      <c r="MT795" s="79"/>
      <c r="MU795" s="79"/>
      <c r="MV795" s="79"/>
      <c r="MW795" s="79"/>
      <c r="MX795" s="79"/>
      <c r="MY795" s="79"/>
      <c r="MZ795" s="79"/>
      <c r="NA795" s="79"/>
      <c r="NB795" s="79"/>
      <c r="NC795" s="79"/>
      <c r="ND795" s="79"/>
      <c r="NE795" s="79"/>
      <c r="NF795" s="79"/>
      <c r="NG795" s="79"/>
      <c r="NH795" s="79"/>
      <c r="NI795" s="79"/>
      <c r="NJ795" s="79"/>
      <c r="NK795" s="79"/>
      <c r="NL795" s="79"/>
      <c r="NM795" s="79"/>
      <c r="NN795" s="79"/>
      <c r="NO795" s="79"/>
      <c r="NP795" s="79"/>
      <c r="NQ795" s="79"/>
      <c r="NR795" s="79"/>
      <c r="NS795" s="79"/>
      <c r="NT795" s="79"/>
      <c r="NU795" s="79"/>
      <c r="NV795" s="79"/>
      <c r="NW795" s="79"/>
      <c r="NX795" s="79"/>
      <c r="NY795" s="79"/>
      <c r="NZ795" s="79"/>
      <c r="OA795" s="79"/>
      <c r="OB795" s="79"/>
      <c r="OC795" s="79"/>
      <c r="OD795" s="79"/>
      <c r="OE795" s="79"/>
      <c r="OF795" s="79"/>
      <c r="OG795" s="79"/>
      <c r="OH795" s="79"/>
      <c r="OI795" s="79"/>
      <c r="OJ795" s="79"/>
      <c r="OK795" s="79"/>
      <c r="OL795" s="79"/>
      <c r="OM795" s="79"/>
      <c r="ON795" s="79"/>
      <c r="OO795" s="79"/>
      <c r="OP795" s="79"/>
      <c r="OQ795" s="79"/>
      <c r="OR795" s="79"/>
      <c r="OS795" s="79"/>
      <c r="OT795" s="79"/>
      <c r="OU795" s="79"/>
      <c r="OV795" s="79"/>
      <c r="OW795" s="79"/>
      <c r="OX795" s="79"/>
      <c r="OY795" s="79"/>
      <c r="OZ795" s="79"/>
      <c r="PA795" s="79"/>
      <c r="PB795" s="79"/>
      <c r="PC795" s="79"/>
      <c r="PD795" s="79"/>
      <c r="PE795" s="79"/>
      <c r="PF795" s="79"/>
      <c r="PG795" s="79"/>
      <c r="PH795" s="79"/>
      <c r="PI795" s="79"/>
      <c r="PJ795" s="79"/>
      <c r="PK795" s="79"/>
      <c r="PL795" s="79"/>
      <c r="PM795" s="79"/>
      <c r="PN795" s="79"/>
      <c r="PO795" s="79"/>
      <c r="PP795" s="79"/>
      <c r="PQ795" s="79"/>
      <c r="PR795" s="79"/>
      <c r="PS795" s="79"/>
      <c r="PT795" s="79"/>
      <c r="PU795" s="79"/>
      <c r="PV795" s="79"/>
      <c r="PW795" s="79"/>
      <c r="PX795" s="79"/>
      <c r="PY795" s="79"/>
      <c r="PZ795" s="79"/>
      <c r="QA795" s="79"/>
      <c r="QB795" s="79"/>
      <c r="QC795" s="79"/>
      <c r="QD795" s="79"/>
      <c r="QE795" s="79"/>
      <c r="QF795" s="79"/>
      <c r="QG795" s="79"/>
      <c r="QH795" s="79"/>
      <c r="QI795" s="79"/>
      <c r="QJ795" s="79"/>
      <c r="QK795" s="79"/>
      <c r="QL795" s="79"/>
      <c r="QM795" s="79"/>
      <c r="QN795" s="79"/>
      <c r="QO795" s="79"/>
      <c r="QP795" s="79"/>
      <c r="QQ795" s="79"/>
      <c r="QR795" s="79"/>
      <c r="QS795" s="79"/>
      <c r="QT795" s="79"/>
      <c r="QU795" s="79"/>
      <c r="QV795" s="79"/>
      <c r="QW795" s="79"/>
      <c r="QX795" s="79"/>
      <c r="QY795" s="79"/>
      <c r="QZ795" s="79"/>
      <c r="RA795" s="79"/>
      <c r="RB795" s="79"/>
      <c r="RC795" s="79"/>
      <c r="RD795" s="79"/>
      <c r="RE795" s="79"/>
      <c r="RF795" s="79"/>
      <c r="RG795" s="79"/>
      <c r="RH795" s="79"/>
      <c r="RI795" s="79"/>
      <c r="RJ795" s="79"/>
      <c r="RK795" s="79"/>
      <c r="RL795" s="79"/>
      <c r="RM795" s="79"/>
      <c r="RN795" s="79"/>
      <c r="RO795" s="79"/>
      <c r="RP795" s="79"/>
      <c r="RQ795" s="79"/>
      <c r="RR795" s="79"/>
      <c r="RS795" s="79"/>
      <c r="RT795" s="79"/>
      <c r="RU795" s="79"/>
      <c r="RV795" s="79"/>
      <c r="RW795" s="79"/>
      <c r="RX795" s="79"/>
      <c r="RY795" s="79"/>
      <c r="RZ795" s="79"/>
      <c r="SA795" s="79"/>
      <c r="SB795" s="79"/>
      <c r="SC795" s="79"/>
      <c r="SD795" s="79"/>
      <c r="SE795" s="79"/>
      <c r="SF795" s="79"/>
      <c r="SG795" s="79"/>
      <c r="SH795" s="79"/>
      <c r="SI795" s="79"/>
      <c r="SJ795" s="79"/>
      <c r="SK795" s="79"/>
      <c r="SL795" s="79"/>
      <c r="SM795" s="79"/>
      <c r="SN795" s="79"/>
      <c r="SO795" s="79"/>
      <c r="SP795" s="79"/>
      <c r="SQ795" s="79"/>
      <c r="SR795" s="79"/>
      <c r="SS795" s="79"/>
      <c r="ST795" s="79"/>
      <c r="SU795" s="79"/>
      <c r="SV795" s="79"/>
      <c r="SW795" s="79"/>
      <c r="SX795" s="79"/>
      <c r="SY795" s="79"/>
      <c r="SZ795" s="79"/>
      <c r="TA795" s="79"/>
      <c r="TB795" s="79"/>
      <c r="TC795" s="79"/>
      <c r="TD795" s="79"/>
      <c r="TE795" s="79"/>
      <c r="TF795" s="79"/>
      <c r="TG795" s="79"/>
      <c r="TH795" s="79"/>
      <c r="TI795" s="79"/>
      <c r="TJ795" s="79"/>
      <c r="TK795" s="79"/>
      <c r="TL795" s="79"/>
      <c r="TM795" s="79"/>
      <c r="TN795" s="79"/>
      <c r="TO795" s="79"/>
      <c r="TP795" s="79"/>
      <c r="TQ795" s="79"/>
      <c r="TR795" s="79"/>
      <c r="TS795" s="79"/>
      <c r="TT795" s="79"/>
      <c r="TU795" s="79"/>
      <c r="TV795" s="79"/>
      <c r="TW795" s="79"/>
      <c r="TX795" s="79"/>
      <c r="TY795" s="79"/>
      <c r="TZ795" s="79"/>
      <c r="UA795" s="79"/>
      <c r="UB795" s="79"/>
      <c r="UC795" s="79"/>
      <c r="UD795" s="79"/>
      <c r="UE795" s="79"/>
      <c r="UF795" s="79"/>
      <c r="UG795" s="79"/>
      <c r="UH795" s="79"/>
      <c r="UI795" s="79"/>
      <c r="UJ795" s="79"/>
      <c r="UK795" s="79"/>
      <c r="UL795" s="79"/>
      <c r="UM795" s="79"/>
      <c r="UN795" s="79"/>
      <c r="UO795" s="79"/>
      <c r="UP795" s="79"/>
      <c r="UQ795" s="79"/>
      <c r="UR795" s="79"/>
      <c r="US795" s="79"/>
      <c r="UT795" s="79"/>
      <c r="UU795" s="79"/>
      <c r="UV795" s="79"/>
      <c r="UW795" s="79"/>
      <c r="UX795" s="79"/>
      <c r="UY795" s="79"/>
      <c r="UZ795" s="79"/>
      <c r="VA795" s="79"/>
      <c r="VB795" s="79"/>
      <c r="VC795" s="79"/>
      <c r="VD795" s="79"/>
      <c r="VE795" s="79"/>
      <c r="VF795" s="79"/>
      <c r="VG795" s="79"/>
      <c r="VH795" s="79"/>
      <c r="VI795" s="79"/>
      <c r="VJ795" s="79"/>
      <c r="VK795" s="79"/>
      <c r="VL795" s="79"/>
      <c r="VM795" s="79"/>
      <c r="VN795" s="79"/>
      <c r="VO795" s="79"/>
      <c r="VP795" s="79"/>
      <c r="VQ795" s="79"/>
      <c r="VR795" s="79"/>
      <c r="VS795" s="79"/>
      <c r="VT795" s="79"/>
      <c r="VU795" s="79"/>
      <c r="VV795" s="79"/>
      <c r="VW795" s="79"/>
      <c r="VX795" s="79"/>
      <c r="VY795" s="79"/>
      <c r="VZ795" s="79"/>
      <c r="WA795" s="79"/>
      <c r="WB795" s="79"/>
      <c r="WC795" s="79"/>
      <c r="WD795" s="79"/>
      <c r="WE795" s="79"/>
      <c r="WF795" s="79"/>
      <c r="WG795" s="79"/>
      <c r="WH795" s="79"/>
      <c r="WI795" s="79"/>
      <c r="WJ795" s="79"/>
      <c r="WK795" s="79"/>
      <c r="WL795" s="79"/>
      <c r="WM795" s="79"/>
      <c r="WN795" s="79"/>
      <c r="WO795" s="79"/>
      <c r="WP795" s="79"/>
      <c r="WQ795" s="79"/>
      <c r="WR795" s="79"/>
      <c r="WS795" s="79"/>
      <c r="WT795" s="79"/>
      <c r="WU795" s="79"/>
      <c r="WV795" s="79"/>
      <c r="WW795" s="79"/>
      <c r="WX795" s="79"/>
      <c r="WY795" s="79"/>
      <c r="WZ795" s="79"/>
      <c r="XA795" s="79"/>
      <c r="XB795" s="79"/>
      <c r="XC795" s="79"/>
      <c r="XD795" s="79"/>
      <c r="XE795" s="79"/>
      <c r="XF795" s="79"/>
      <c r="XG795" s="79"/>
      <c r="XH795" s="79"/>
      <c r="XI795" s="79"/>
      <c r="XJ795" s="79"/>
      <c r="XK795" s="79"/>
      <c r="XL795" s="79"/>
      <c r="XM795" s="79"/>
      <c r="XN795" s="79"/>
      <c r="XO795" s="79"/>
      <c r="XP795" s="79"/>
      <c r="XQ795" s="79"/>
      <c r="XR795" s="79"/>
      <c r="XS795" s="79"/>
      <c r="XT795" s="79"/>
      <c r="XU795" s="79"/>
      <c r="XV795" s="79"/>
      <c r="XW795" s="79"/>
      <c r="XX795" s="79"/>
      <c r="XY795" s="79"/>
      <c r="XZ795" s="79"/>
      <c r="YA795" s="79"/>
      <c r="YB795" s="79"/>
      <c r="YC795" s="79"/>
      <c r="YD795" s="79"/>
      <c r="YE795" s="79"/>
      <c r="YF795" s="79"/>
      <c r="YG795" s="79"/>
      <c r="YH795" s="79"/>
      <c r="YI795" s="79"/>
      <c r="YJ795" s="79"/>
      <c r="YK795" s="79"/>
      <c r="YL795" s="79"/>
      <c r="YM795" s="79"/>
      <c r="YN795" s="79"/>
      <c r="YO795" s="79"/>
      <c r="YP795" s="79"/>
      <c r="YQ795" s="79"/>
      <c r="YR795" s="79"/>
      <c r="YS795" s="79"/>
      <c r="YT795" s="79"/>
      <c r="YU795" s="79"/>
      <c r="YV795" s="79"/>
      <c r="YW795" s="79"/>
      <c r="YX795" s="79"/>
      <c r="YY795" s="79"/>
      <c r="YZ795" s="79"/>
      <c r="ZA795" s="79"/>
      <c r="ZB795" s="79"/>
      <c r="ZC795" s="79"/>
      <c r="ZD795" s="79"/>
      <c r="ZE795" s="79"/>
      <c r="ZF795" s="79"/>
      <c r="ZG795" s="79"/>
      <c r="ZH795" s="79"/>
      <c r="ZI795" s="79"/>
      <c r="ZJ795" s="79"/>
      <c r="ZK795" s="79"/>
      <c r="ZL795" s="79"/>
      <c r="ZM795" s="79"/>
      <c r="ZN795" s="79"/>
      <c r="ZO795" s="79"/>
      <c r="ZP795" s="79"/>
      <c r="ZQ795" s="79"/>
      <c r="ZR795" s="79"/>
      <c r="ZS795" s="79"/>
      <c r="ZT795" s="79"/>
      <c r="ZU795" s="79"/>
      <c r="ZV795" s="79"/>
      <c r="ZW795" s="79"/>
      <c r="ZX795" s="79"/>
      <c r="ZY795" s="79"/>
      <c r="ZZ795" s="79"/>
      <c r="AAA795" s="79"/>
      <c r="AAB795" s="79"/>
      <c r="AAC795" s="79"/>
      <c r="AAD795" s="79"/>
      <c r="AAE795" s="79"/>
      <c r="AAF795" s="79"/>
      <c r="AAG795" s="79"/>
      <c r="AAH795" s="79"/>
      <c r="AAI795" s="79"/>
      <c r="AAJ795" s="79"/>
      <c r="AAK795" s="79"/>
      <c r="AAL795" s="79"/>
      <c r="AAM795" s="79"/>
      <c r="AAN795" s="79"/>
      <c r="AAO795" s="79"/>
      <c r="AAP795" s="79"/>
      <c r="AAQ795" s="79"/>
      <c r="AAR795" s="79"/>
      <c r="AAS795" s="79"/>
      <c r="AAT795" s="79"/>
      <c r="AAU795" s="79"/>
      <c r="AAV795" s="79"/>
      <c r="AAW795" s="79"/>
      <c r="AAX795" s="79"/>
      <c r="AAY795" s="79"/>
      <c r="AAZ795" s="79"/>
      <c r="ABA795" s="79"/>
      <c r="ABB795" s="79"/>
      <c r="ABC795" s="79"/>
      <c r="ABD795" s="79"/>
      <c r="ABE795" s="79"/>
      <c r="ABF795" s="79"/>
      <c r="ABG795" s="79"/>
      <c r="ABH795" s="79"/>
      <c r="ABI795" s="79"/>
      <c r="ABJ795" s="79"/>
      <c r="ABK795" s="79"/>
      <c r="ABL795" s="79"/>
      <c r="ABM795" s="79"/>
      <c r="ABN795" s="79"/>
      <c r="ABO795" s="79"/>
      <c r="ABP795" s="79"/>
      <c r="ABQ795" s="79"/>
      <c r="ABR795" s="79"/>
      <c r="ABS795" s="79"/>
      <c r="ABT795" s="79"/>
      <c r="ABU795" s="79"/>
      <c r="ABV795" s="79"/>
      <c r="ABW795" s="79"/>
      <c r="ABX795" s="79"/>
      <c r="ABY795" s="79"/>
      <c r="ABZ795" s="79"/>
      <c r="ACA795" s="79"/>
      <c r="ACB795" s="79"/>
      <c r="ACC795" s="79"/>
      <c r="ACD795" s="79"/>
      <c r="ACE795" s="79"/>
      <c r="ACF795" s="79"/>
      <c r="ACG795" s="79"/>
      <c r="ACH795" s="79"/>
      <c r="ACI795" s="79"/>
      <c r="ACJ795" s="79"/>
      <c r="ACK795" s="79"/>
      <c r="ACL795" s="79"/>
      <c r="ACM795" s="79"/>
      <c r="ACN795" s="79"/>
      <c r="ACO795" s="79"/>
      <c r="ACP795" s="79"/>
      <c r="ACQ795" s="79"/>
      <c r="ACR795" s="79"/>
      <c r="ACS795" s="79"/>
      <c r="ACT795" s="79"/>
      <c r="ACU795" s="79"/>
      <c r="ACV795" s="79"/>
      <c r="ACW795" s="79"/>
      <c r="ACX795" s="79"/>
      <c r="ACY795" s="79"/>
      <c r="ACZ795" s="79"/>
      <c r="ADA795" s="79"/>
      <c r="ADB795" s="79"/>
      <c r="ADC795" s="79"/>
      <c r="ADD795" s="79"/>
      <c r="ADE795" s="79"/>
      <c r="ADF795" s="79"/>
      <c r="ADG795" s="79"/>
      <c r="ADH795" s="79"/>
      <c r="ADI795" s="79"/>
      <c r="ADJ795" s="79"/>
      <c r="ADK795" s="79"/>
      <c r="ADL795" s="79"/>
      <c r="ADM795" s="79"/>
      <c r="ADN795" s="79"/>
      <c r="ADO795" s="79"/>
      <c r="ADP795" s="79"/>
      <c r="ADQ795" s="79"/>
      <c r="ADR795" s="79"/>
      <c r="ADS795" s="79"/>
      <c r="ADT795" s="79"/>
      <c r="ADU795" s="79"/>
      <c r="ADV795" s="79"/>
      <c r="ADW795" s="79"/>
      <c r="ADX795" s="79"/>
      <c r="ADY795" s="79"/>
      <c r="ADZ795" s="79"/>
      <c r="AEA795" s="79"/>
      <c r="AEB795" s="79"/>
      <c r="AEC795" s="79"/>
      <c r="AED795" s="79"/>
      <c r="AEE795" s="79"/>
      <c r="AEF795" s="79"/>
      <c r="AEG795" s="79"/>
      <c r="AEH795" s="79"/>
      <c r="AEI795" s="79"/>
      <c r="AEJ795" s="79"/>
      <c r="AEK795" s="79"/>
      <c r="AEL795" s="79"/>
      <c r="AEM795" s="79"/>
      <c r="AEN795" s="79"/>
      <c r="AEO795" s="79"/>
      <c r="AEP795" s="79"/>
      <c r="AEQ795" s="79"/>
      <c r="AER795" s="79"/>
      <c r="AES795" s="79"/>
      <c r="AET795" s="79"/>
      <c r="AEU795" s="79"/>
      <c r="AEV795" s="79"/>
      <c r="AEW795" s="79"/>
      <c r="AEX795" s="79"/>
      <c r="AEY795" s="79"/>
      <c r="AEZ795" s="79"/>
      <c r="AFA795" s="79"/>
      <c r="AFB795" s="79"/>
      <c r="AFC795" s="79"/>
      <c r="AFD795" s="79"/>
      <c r="AFE795" s="79"/>
      <c r="AFF795" s="79"/>
      <c r="AFG795" s="79"/>
      <c r="AFH795" s="79"/>
      <c r="AFI795" s="79"/>
      <c r="AFJ795" s="79"/>
      <c r="AFK795" s="79"/>
      <c r="AFL795" s="79"/>
      <c r="AFM795" s="79"/>
      <c r="AFN795" s="79"/>
      <c r="AFO795" s="79"/>
      <c r="AFP795" s="79"/>
      <c r="AFQ795" s="79"/>
      <c r="AFR795" s="79"/>
      <c r="AFS795" s="79"/>
      <c r="AFT795" s="79"/>
      <c r="AFU795" s="79"/>
      <c r="AFV795" s="79"/>
      <c r="AFW795" s="79"/>
      <c r="AFX795" s="79"/>
      <c r="AFY795" s="79"/>
      <c r="AFZ795" s="79"/>
      <c r="AGA795" s="79"/>
      <c r="AGB795" s="79"/>
      <c r="AGC795" s="79"/>
      <c r="AGD795" s="79"/>
      <c r="AGE795" s="79"/>
      <c r="AGF795" s="79"/>
      <c r="AGG795" s="79"/>
      <c r="AGH795" s="79"/>
      <c r="AGI795" s="79"/>
      <c r="AGJ795" s="79"/>
      <c r="AGK795" s="79"/>
      <c r="AGL795" s="79"/>
      <c r="AGM795" s="79"/>
      <c r="AGN795" s="79"/>
      <c r="AGO795" s="79"/>
      <c r="AGP795" s="79"/>
      <c r="AGQ795" s="79"/>
      <c r="AGR795" s="79"/>
      <c r="AGS795" s="79"/>
      <c r="AGT795" s="79"/>
      <c r="AGU795" s="79"/>
      <c r="AGV795" s="79"/>
      <c r="AGW795" s="79"/>
      <c r="AGX795" s="79"/>
      <c r="AGY795" s="79"/>
      <c r="AGZ795" s="79"/>
      <c r="AHA795" s="79"/>
      <c r="AHB795" s="79"/>
      <c r="AHC795" s="79"/>
      <c r="AHD795" s="79"/>
      <c r="AHE795" s="79"/>
      <c r="AHF795" s="79"/>
      <c r="AHG795" s="79"/>
      <c r="AHH795" s="79"/>
      <c r="AHI795" s="79"/>
      <c r="AHJ795" s="79"/>
      <c r="AHK795" s="79"/>
      <c r="AHL795" s="79"/>
      <c r="AHM795" s="79"/>
      <c r="AHN795" s="79"/>
      <c r="AHO795" s="79"/>
      <c r="AHP795" s="79"/>
      <c r="AHQ795" s="79"/>
      <c r="AHR795" s="79"/>
      <c r="AHS795" s="79"/>
      <c r="AHT795" s="79"/>
      <c r="AHU795" s="79"/>
      <c r="AHV795" s="79"/>
      <c r="AHW795" s="79"/>
      <c r="AHX795" s="79"/>
      <c r="AHY795" s="79"/>
      <c r="AHZ795" s="79"/>
      <c r="AIA795" s="79"/>
      <c r="AIB795" s="79"/>
      <c r="AIC795" s="79"/>
      <c r="AID795" s="79"/>
      <c r="AIE795" s="79"/>
      <c r="AIF795" s="79"/>
      <c r="AIG795" s="79"/>
      <c r="AIH795" s="79"/>
      <c r="AII795" s="79"/>
      <c r="AIJ795" s="79"/>
      <c r="AIK795" s="79"/>
      <c r="AIL795" s="79"/>
      <c r="AIM795" s="79"/>
      <c r="AIN795" s="79"/>
      <c r="AIO795" s="79"/>
      <c r="AIP795" s="79"/>
      <c r="AIQ795" s="79"/>
      <c r="AIR795" s="79"/>
      <c r="AIS795" s="79"/>
      <c r="AIT795" s="79"/>
      <c r="AIU795" s="79"/>
      <c r="AIV795" s="79"/>
      <c r="AIW795" s="79"/>
      <c r="AIX795" s="79"/>
      <c r="AIY795" s="79"/>
      <c r="AIZ795" s="79"/>
      <c r="AJA795" s="79"/>
      <c r="AJB795" s="79"/>
      <c r="AJC795" s="79"/>
      <c r="AJD795" s="79"/>
      <c r="AJE795" s="79"/>
      <c r="AJF795" s="79"/>
      <c r="AJG795" s="79"/>
      <c r="AJH795" s="79"/>
      <c r="AJI795" s="79"/>
      <c r="AJJ795" s="79"/>
      <c r="AJK795" s="79"/>
      <c r="AJL795" s="79"/>
      <c r="AJM795" s="79"/>
      <c r="AJN795" s="79"/>
      <c r="AJO795" s="79"/>
      <c r="AJP795" s="79"/>
      <c r="AJQ795" s="79"/>
      <c r="AJR795" s="79"/>
      <c r="AJS795" s="79"/>
      <c r="AJT795" s="79"/>
      <c r="AJU795" s="79"/>
      <c r="AJV795" s="79"/>
      <c r="AJW795" s="79"/>
      <c r="AJX795" s="79"/>
      <c r="AJY795" s="79"/>
      <c r="AJZ795" s="79"/>
      <c r="AKA795" s="79"/>
      <c r="AKB795" s="79"/>
      <c r="AKC795" s="79"/>
      <c r="AKD795" s="79"/>
      <c r="AKE795" s="79"/>
      <c r="AKF795" s="79"/>
      <c r="AKG795" s="79"/>
      <c r="AKH795" s="79"/>
      <c r="AKI795" s="79"/>
      <c r="AKJ795" s="79"/>
      <c r="AKK795" s="79"/>
      <c r="AKL795" s="79"/>
      <c r="AKM795" s="79"/>
      <c r="AKN795" s="79"/>
      <c r="AKO795" s="79"/>
      <c r="AKP795" s="79"/>
      <c r="AKQ795" s="79"/>
      <c r="AKR795" s="79"/>
      <c r="AKS795" s="79"/>
      <c r="AKT795" s="79"/>
      <c r="AKU795" s="79"/>
      <c r="AKV795" s="79"/>
      <c r="AKW795" s="79"/>
      <c r="AKX795" s="79"/>
      <c r="AKY795" s="79"/>
      <c r="AKZ795" s="79"/>
      <c r="ALA795" s="79"/>
      <c r="ALB795" s="79"/>
      <c r="ALC795" s="79"/>
      <c r="ALD795" s="79"/>
      <c r="ALE795" s="79"/>
      <c r="ALF795" s="79"/>
      <c r="ALG795" s="79"/>
      <c r="ALH795" s="79"/>
      <c r="ALI795" s="79"/>
      <c r="ALJ795" s="79"/>
      <c r="ALK795" s="79"/>
      <c r="ALL795" s="79"/>
      <c r="ALM795" s="79"/>
      <c r="ALN795" s="79"/>
      <c r="ALO795" s="79"/>
      <c r="ALP795" s="79"/>
      <c r="ALQ795" s="79"/>
      <c r="ALR795" s="79"/>
      <c r="ALS795" s="79"/>
      <c r="ALT795" s="79"/>
      <c r="ALU795" s="79"/>
      <c r="ALV795" s="79"/>
      <c r="ALW795" s="79"/>
      <c r="ALX795" s="79"/>
      <c r="ALY795" s="79"/>
      <c r="ALZ795" s="79"/>
      <c r="AMA795" s="79"/>
      <c r="AMB795" s="79"/>
      <c r="AMC795" s="79"/>
      <c r="AMD795" s="79"/>
      <c r="AME795" s="79"/>
      <c r="AMF795" s="79"/>
      <c r="AMG795" s="79"/>
      <c r="AMH795" s="79"/>
      <c r="AMI795" s="79"/>
      <c r="AMJ795" s="79"/>
      <c r="AMK795" s="79"/>
      <c r="AML795" s="79"/>
      <c r="AMM795" s="79"/>
      <c r="AMN795" s="79"/>
      <c r="AMO795" s="79"/>
      <c r="AMP795" s="79"/>
      <c r="AMQ795" s="79"/>
      <c r="AMR795" s="79"/>
      <c r="AMS795" s="79"/>
      <c r="AMT795" s="79"/>
      <c r="AMU795" s="79"/>
      <c r="AMV795" s="79"/>
      <c r="AMW795" s="79"/>
      <c r="AMX795" s="79"/>
      <c r="AMY795" s="79"/>
      <c r="AMZ795" s="79"/>
      <c r="ANA795" s="79"/>
      <c r="ANB795" s="79"/>
      <c r="ANC795" s="79"/>
      <c r="AND795" s="79"/>
      <c r="ANE795" s="79"/>
      <c r="ANF795" s="79"/>
      <c r="ANG795" s="79"/>
      <c r="ANH795" s="79"/>
      <c r="ANI795" s="79"/>
      <c r="ANJ795" s="79"/>
      <c r="ANK795" s="79"/>
      <c r="ANL795" s="79"/>
      <c r="ANM795" s="79"/>
      <c r="ANN795" s="79"/>
      <c r="ANO795" s="79"/>
      <c r="ANP795" s="79"/>
      <c r="ANQ795" s="79"/>
      <c r="ANR795" s="79"/>
      <c r="ANS795" s="79"/>
      <c r="ANT795" s="79"/>
      <c r="ANU795" s="79"/>
      <c r="ANV795" s="79"/>
      <c r="ANW795" s="79"/>
      <c r="ANX795" s="79"/>
      <c r="ANY795" s="79"/>
      <c r="ANZ795" s="79"/>
      <c r="AOA795" s="79"/>
      <c r="AOB795" s="79"/>
      <c r="AOC795" s="79"/>
      <c r="AOD795" s="79"/>
      <c r="AOE795" s="79"/>
      <c r="AOF795" s="79"/>
      <c r="AOG795" s="79"/>
      <c r="AOH795" s="79"/>
      <c r="AOI795" s="79"/>
      <c r="AOJ795" s="79"/>
      <c r="AOK795" s="79"/>
      <c r="AOL795" s="79"/>
      <c r="AOM795" s="79"/>
      <c r="AON795" s="79"/>
      <c r="AOO795" s="79"/>
      <c r="AOP795" s="79"/>
      <c r="AOQ795" s="79"/>
      <c r="AOR795" s="79"/>
      <c r="AOS795" s="79"/>
      <c r="AOT795" s="79"/>
      <c r="AOU795" s="79"/>
      <c r="AOV795" s="79"/>
      <c r="AOW795" s="79"/>
      <c r="AOX795" s="79"/>
      <c r="AOY795" s="79"/>
      <c r="AOZ795" s="79"/>
      <c r="APA795" s="79"/>
      <c r="APB795" s="79"/>
      <c r="APC795" s="79"/>
      <c r="APD795" s="79"/>
      <c r="APE795" s="79"/>
      <c r="APF795" s="79"/>
      <c r="APG795" s="79"/>
      <c r="APH795" s="79"/>
      <c r="API795" s="79"/>
      <c r="APJ795" s="79"/>
      <c r="APK795" s="79"/>
      <c r="APL795" s="79"/>
      <c r="APM795" s="79"/>
      <c r="APN795" s="79"/>
      <c r="APO795" s="79"/>
      <c r="APP795" s="79"/>
      <c r="APQ795" s="79"/>
      <c r="APR795" s="79"/>
      <c r="APS795" s="79"/>
      <c r="APT795" s="79"/>
      <c r="APU795" s="79"/>
      <c r="APV795" s="79"/>
      <c r="APW795" s="79"/>
      <c r="APX795" s="79"/>
      <c r="APY795" s="79"/>
      <c r="APZ795" s="79"/>
      <c r="AQA795" s="79"/>
      <c r="AQB795" s="79"/>
      <c r="AQC795" s="79"/>
      <c r="AQD795" s="79"/>
      <c r="AQE795" s="79"/>
      <c r="AQF795" s="79"/>
      <c r="AQG795" s="79"/>
      <c r="AQH795" s="79"/>
      <c r="AQI795" s="79"/>
      <c r="AQJ795" s="79"/>
      <c r="AQK795" s="79"/>
      <c r="AQL795" s="79"/>
      <c r="AQM795" s="79"/>
      <c r="AQN795" s="79"/>
      <c r="AQO795" s="79"/>
      <c r="AQP795" s="79"/>
      <c r="AQQ795" s="79"/>
      <c r="AQR795" s="79"/>
      <c r="AQS795" s="79"/>
      <c r="AQT795" s="79"/>
      <c r="AQU795" s="79"/>
      <c r="AQV795" s="79"/>
      <c r="AQW795" s="79"/>
      <c r="AQX795" s="79"/>
      <c r="AQY795" s="79"/>
      <c r="AQZ795" s="79"/>
      <c r="ARA795" s="79"/>
      <c r="ARB795" s="79"/>
      <c r="ARC795" s="79"/>
      <c r="ARD795" s="79"/>
      <c r="ARE795" s="79"/>
      <c r="ARF795" s="79"/>
      <c r="ARG795" s="79"/>
      <c r="ARH795" s="79"/>
      <c r="ARI795" s="79"/>
      <c r="ARJ795" s="79"/>
      <c r="ARK795" s="79"/>
      <c r="ARL795" s="79"/>
      <c r="ARM795" s="79"/>
      <c r="ARN795" s="79"/>
      <c r="ARO795" s="79"/>
      <c r="ARP795" s="79"/>
      <c r="ARQ795" s="79"/>
      <c r="ARR795" s="79"/>
      <c r="ARS795" s="79"/>
      <c r="ART795" s="79"/>
      <c r="ARU795" s="79"/>
      <c r="ARV795" s="79"/>
      <c r="ARW795" s="79"/>
      <c r="ARX795" s="79"/>
      <c r="ARY795" s="79"/>
      <c r="ARZ795" s="79"/>
      <c r="ASA795" s="79"/>
      <c r="ASB795" s="79"/>
      <c r="ASC795" s="79"/>
      <c r="ASD795" s="79"/>
      <c r="ASE795" s="79"/>
      <c r="ASF795" s="79"/>
      <c r="ASG795" s="79"/>
      <c r="ASH795" s="79"/>
      <c r="ASI795" s="79"/>
      <c r="ASJ795" s="79"/>
      <c r="ASK795" s="79"/>
      <c r="ASL795" s="79"/>
      <c r="ASM795" s="79"/>
      <c r="ASN795" s="79"/>
      <c r="ASO795" s="79"/>
      <c r="ASP795" s="79"/>
      <c r="ASQ795" s="79"/>
      <c r="ASR795" s="79"/>
      <c r="ASS795" s="79"/>
      <c r="AST795" s="79"/>
      <c r="ASU795" s="79"/>
      <c r="ASV795" s="79"/>
      <c r="ASW795" s="79"/>
      <c r="ASX795" s="79"/>
      <c r="ASY795" s="79"/>
      <c r="ASZ795" s="79"/>
      <c r="ATA795" s="79"/>
      <c r="ATB795" s="79"/>
      <c r="ATC795" s="79"/>
      <c r="ATD795" s="79"/>
      <c r="ATE795" s="79"/>
      <c r="ATF795" s="79"/>
      <c r="ATG795" s="79"/>
      <c r="ATH795" s="79"/>
      <c r="ATI795" s="79"/>
      <c r="ATJ795" s="79"/>
      <c r="ATK795" s="79"/>
      <c r="ATL795" s="79"/>
      <c r="ATM795" s="79"/>
      <c r="ATN795" s="79"/>
      <c r="ATO795" s="79"/>
      <c r="ATP795" s="79"/>
      <c r="ATQ795" s="79"/>
      <c r="ATR795" s="79"/>
      <c r="ATS795" s="79"/>
      <c r="ATT795" s="79"/>
      <c r="ATU795" s="79"/>
      <c r="ATV795" s="79"/>
      <c r="ATW795" s="79"/>
      <c r="ATX795" s="79"/>
      <c r="ATY795" s="79"/>
      <c r="ATZ795" s="79"/>
      <c r="AUA795" s="79"/>
      <c r="AUB795" s="79"/>
      <c r="AUC795" s="79"/>
      <c r="AUD795" s="79"/>
      <c r="AUE795" s="79"/>
      <c r="AUF795" s="79"/>
      <c r="AUG795" s="79"/>
      <c r="AUH795" s="79"/>
      <c r="AUI795" s="79"/>
      <c r="AUJ795" s="79"/>
      <c r="AUK795" s="79"/>
      <c r="AUL795" s="79"/>
      <c r="AUM795" s="79"/>
      <c r="AUN795" s="79"/>
      <c r="AUO795" s="79"/>
      <c r="AUP795" s="79"/>
      <c r="AUQ795" s="79"/>
      <c r="AUR795" s="79"/>
      <c r="AUS795" s="79"/>
      <c r="AUT795" s="79"/>
      <c r="AUU795" s="79"/>
      <c r="AUV795" s="79"/>
      <c r="AUW795" s="79"/>
      <c r="AUX795" s="79"/>
      <c r="AUY795" s="79"/>
      <c r="AUZ795" s="79"/>
      <c r="AVA795" s="79"/>
      <c r="AVB795" s="79"/>
      <c r="AVC795" s="79"/>
      <c r="AVD795" s="79"/>
      <c r="AVE795" s="79"/>
      <c r="AVF795" s="79"/>
      <c r="AVG795" s="79"/>
      <c r="AVH795" s="79"/>
      <c r="AVI795" s="79"/>
      <c r="AVJ795" s="79"/>
      <c r="AVK795" s="79"/>
      <c r="AVL795" s="79"/>
      <c r="AVM795" s="79"/>
      <c r="AVN795" s="79"/>
      <c r="AVO795" s="79"/>
      <c r="AVP795" s="79"/>
      <c r="AVQ795" s="79"/>
      <c r="AVR795" s="79"/>
      <c r="AVS795" s="79"/>
      <c r="AVT795" s="79"/>
      <c r="AVU795" s="79"/>
      <c r="AVV795" s="79"/>
      <c r="AVW795" s="79"/>
      <c r="AVX795" s="79"/>
      <c r="AVY795" s="79"/>
      <c r="AVZ795" s="79"/>
      <c r="AWA795" s="79"/>
      <c r="AWB795" s="79"/>
      <c r="AWC795" s="79"/>
      <c r="AWD795" s="79"/>
      <c r="AWE795" s="79"/>
      <c r="AWF795" s="79"/>
      <c r="AWG795" s="79"/>
      <c r="AWH795" s="79"/>
      <c r="AWI795" s="79"/>
      <c r="AWJ795" s="79"/>
      <c r="AWK795" s="79"/>
      <c r="AWL795" s="79"/>
      <c r="AWM795" s="79"/>
      <c r="AWN795" s="79"/>
      <c r="AWO795" s="79"/>
      <c r="AWP795" s="79"/>
      <c r="AWQ795" s="79"/>
      <c r="AWR795" s="79"/>
      <c r="AWS795" s="79"/>
      <c r="AWT795" s="79"/>
      <c r="AWU795" s="79"/>
      <c r="AWV795" s="79"/>
      <c r="AWW795" s="79"/>
      <c r="AWX795" s="79"/>
      <c r="AWY795" s="79"/>
      <c r="AWZ795" s="79"/>
      <c r="AXA795" s="79"/>
      <c r="AXB795" s="79"/>
      <c r="AXC795" s="79"/>
      <c r="AXD795" s="79"/>
      <c r="AXE795" s="79"/>
      <c r="AXF795" s="79"/>
      <c r="AXG795" s="79"/>
      <c r="AXH795" s="79"/>
      <c r="AXI795" s="79"/>
      <c r="AXJ795" s="79"/>
      <c r="AXK795" s="79"/>
      <c r="AXL795" s="79"/>
      <c r="AXM795" s="79"/>
      <c r="AXN795" s="79"/>
      <c r="AXO795" s="79"/>
      <c r="AXP795" s="79"/>
      <c r="AXQ795" s="79"/>
      <c r="AXR795" s="79"/>
      <c r="AXS795" s="79"/>
      <c r="AXT795" s="79"/>
      <c r="AXU795" s="79"/>
      <c r="AXV795" s="79"/>
      <c r="AXW795" s="79"/>
      <c r="AXX795" s="79"/>
      <c r="AXY795" s="79"/>
      <c r="AXZ795" s="79"/>
      <c r="AYA795" s="79"/>
      <c r="AYB795" s="79"/>
      <c r="AYC795" s="79"/>
      <c r="AYD795" s="79"/>
      <c r="AYE795" s="79"/>
      <c r="AYF795" s="79"/>
      <c r="AYG795" s="79"/>
      <c r="AYH795" s="79"/>
      <c r="AYI795" s="79"/>
      <c r="AYJ795" s="79"/>
      <c r="AYK795" s="79"/>
      <c r="AYL795" s="79"/>
      <c r="AYM795" s="79"/>
      <c r="AYN795" s="79"/>
      <c r="AYO795" s="79"/>
      <c r="AYP795" s="79"/>
      <c r="AYQ795" s="79"/>
      <c r="AYR795" s="79"/>
      <c r="AYS795" s="79"/>
      <c r="AYT795" s="79"/>
      <c r="AYU795" s="79"/>
      <c r="AYV795" s="79"/>
      <c r="AYW795" s="79"/>
      <c r="AYX795" s="79"/>
      <c r="AYY795" s="79"/>
      <c r="AYZ795" s="79"/>
      <c r="AZA795" s="79"/>
      <c r="AZB795" s="79"/>
      <c r="AZC795" s="79"/>
      <c r="AZD795" s="79"/>
      <c r="AZE795" s="79"/>
      <c r="AZF795" s="79"/>
      <c r="AZG795" s="79"/>
      <c r="AZH795" s="79"/>
      <c r="AZI795" s="79"/>
      <c r="AZJ795" s="79"/>
      <c r="AZK795" s="79"/>
      <c r="AZL795" s="79"/>
      <c r="AZM795" s="79"/>
      <c r="AZN795" s="79"/>
      <c r="AZO795" s="79"/>
      <c r="AZP795" s="79"/>
      <c r="AZQ795" s="79"/>
      <c r="AZR795" s="79"/>
      <c r="AZS795" s="79"/>
      <c r="AZT795" s="79"/>
      <c r="AZU795" s="79"/>
      <c r="AZV795" s="79"/>
      <c r="AZW795" s="79"/>
      <c r="AZX795" s="79"/>
      <c r="AZY795" s="79"/>
      <c r="AZZ795" s="79"/>
      <c r="BAA795" s="79"/>
      <c r="BAB795" s="79"/>
      <c r="BAC795" s="79"/>
      <c r="BAD795" s="79"/>
      <c r="BAE795" s="79"/>
      <c r="BAF795" s="79"/>
      <c r="BAG795" s="79"/>
      <c r="BAH795" s="79"/>
      <c r="BAI795" s="79"/>
      <c r="BAJ795" s="79"/>
      <c r="BAK795" s="79"/>
      <c r="BAL795" s="79"/>
      <c r="BAM795" s="79"/>
      <c r="BAN795" s="79"/>
      <c r="BAO795" s="79"/>
      <c r="BAP795" s="79"/>
      <c r="BAQ795" s="79"/>
      <c r="BAR795" s="79"/>
      <c r="BAS795" s="79"/>
      <c r="BAT795" s="79"/>
      <c r="BAU795" s="79"/>
      <c r="BAV795" s="79"/>
      <c r="BAW795" s="79"/>
      <c r="BAX795" s="79"/>
      <c r="BAY795" s="79"/>
      <c r="BAZ795" s="79"/>
      <c r="BBA795" s="79"/>
      <c r="BBB795" s="79"/>
      <c r="BBC795" s="79"/>
      <c r="BBD795" s="79"/>
      <c r="BBE795" s="79"/>
      <c r="BBF795" s="79"/>
      <c r="BBG795" s="79"/>
      <c r="BBH795" s="79"/>
      <c r="BBI795" s="79"/>
      <c r="BBJ795" s="79"/>
      <c r="BBK795" s="79"/>
      <c r="BBL795" s="79"/>
      <c r="BBM795" s="79"/>
      <c r="BBN795" s="79"/>
      <c r="BBO795" s="79"/>
      <c r="BBP795" s="79"/>
      <c r="BBQ795" s="79"/>
      <c r="BBR795" s="79"/>
      <c r="BBS795" s="79"/>
      <c r="BBT795" s="79"/>
      <c r="BBU795" s="79"/>
      <c r="BBV795" s="79"/>
      <c r="BBW795" s="79"/>
      <c r="BBX795" s="79"/>
      <c r="BBY795" s="79"/>
      <c r="BBZ795" s="79"/>
      <c r="BCA795" s="79"/>
      <c r="BCB795" s="79"/>
      <c r="BCC795" s="79"/>
      <c r="BCD795" s="79"/>
      <c r="BCE795" s="79"/>
      <c r="BCF795" s="79"/>
      <c r="BCG795" s="79"/>
      <c r="BCH795" s="79"/>
      <c r="BCI795" s="79"/>
      <c r="BCJ795" s="79"/>
      <c r="BCK795" s="79"/>
      <c r="BCL795" s="79"/>
      <c r="BCM795" s="79"/>
      <c r="BCN795" s="79"/>
      <c r="BCO795" s="79"/>
      <c r="BCP795" s="79"/>
      <c r="BCQ795" s="79"/>
      <c r="BCR795" s="79"/>
      <c r="BCS795" s="79"/>
      <c r="BCT795" s="79"/>
      <c r="BCU795" s="79"/>
      <c r="BCV795" s="79"/>
      <c r="BCW795" s="79"/>
      <c r="BCX795" s="79"/>
      <c r="BCY795" s="79"/>
      <c r="BCZ795" s="79"/>
      <c r="BDA795" s="79"/>
      <c r="BDB795" s="79"/>
      <c r="BDC795" s="79"/>
      <c r="BDD795" s="79"/>
      <c r="BDE795" s="79"/>
      <c r="BDF795" s="79"/>
      <c r="BDG795" s="79"/>
      <c r="BDH795" s="79"/>
      <c r="BDI795" s="79"/>
      <c r="BDJ795" s="79"/>
      <c r="BDK795" s="79"/>
      <c r="BDL795" s="79"/>
      <c r="BDM795" s="79"/>
      <c r="BDN795" s="79"/>
      <c r="BDO795" s="79"/>
      <c r="BDP795" s="79"/>
      <c r="BDQ795" s="79"/>
      <c r="BDR795" s="79"/>
      <c r="BDS795" s="79"/>
      <c r="BDT795" s="79"/>
      <c r="BDU795" s="79"/>
      <c r="BDV795" s="79"/>
      <c r="BDW795" s="79"/>
      <c r="BDX795" s="79"/>
      <c r="BDY795" s="79"/>
      <c r="BDZ795" s="79"/>
      <c r="BEA795" s="79"/>
      <c r="BEB795" s="79"/>
      <c r="BEC795" s="79"/>
      <c r="BED795" s="79"/>
      <c r="BEE795" s="79"/>
      <c r="BEF795" s="79"/>
      <c r="BEG795" s="79"/>
      <c r="BEH795" s="79"/>
      <c r="BEI795" s="79"/>
      <c r="BEJ795" s="79"/>
      <c r="BEK795" s="79"/>
      <c r="BEL795" s="79"/>
      <c r="BEM795" s="79"/>
      <c r="BEN795" s="79"/>
      <c r="BEO795" s="79"/>
      <c r="BEP795" s="79"/>
      <c r="BEQ795" s="79"/>
      <c r="BER795" s="79"/>
      <c r="BES795" s="79"/>
      <c r="BET795" s="79"/>
      <c r="BEU795" s="79"/>
      <c r="BEV795" s="79"/>
      <c r="BEW795" s="79"/>
      <c r="BEX795" s="79"/>
      <c r="BEY795" s="79"/>
      <c r="BEZ795" s="79"/>
      <c r="BFA795" s="79"/>
      <c r="BFB795" s="79"/>
      <c r="BFC795" s="79"/>
      <c r="BFD795" s="79"/>
      <c r="BFE795" s="79"/>
      <c r="BFF795" s="79"/>
      <c r="BFG795" s="79"/>
      <c r="BFH795" s="79"/>
      <c r="BFI795" s="79"/>
      <c r="BFJ795" s="79"/>
      <c r="BFK795" s="79"/>
      <c r="BFL795" s="79"/>
      <c r="BFM795" s="79"/>
      <c r="BFN795" s="79"/>
      <c r="BFO795" s="79"/>
      <c r="BFP795" s="79"/>
      <c r="BFQ795" s="79"/>
      <c r="BFR795" s="79"/>
      <c r="BFS795" s="79"/>
      <c r="BFT795" s="79"/>
      <c r="BFU795" s="79"/>
      <c r="BFV795" s="79"/>
      <c r="BFW795" s="79"/>
      <c r="BFX795" s="79"/>
      <c r="BFY795" s="79"/>
      <c r="BFZ795" s="79"/>
      <c r="BGA795" s="79"/>
      <c r="BGB795" s="79"/>
      <c r="BGC795" s="79"/>
      <c r="BGD795" s="79"/>
      <c r="BGE795" s="79"/>
      <c r="BGF795" s="79"/>
      <c r="BGG795" s="79"/>
      <c r="BGH795" s="79"/>
      <c r="BGI795" s="79"/>
      <c r="BGJ795" s="79"/>
      <c r="BGK795" s="79"/>
      <c r="BGL795" s="79"/>
      <c r="BGM795" s="79"/>
      <c r="BGN795" s="79"/>
      <c r="BGO795" s="79"/>
      <c r="BGP795" s="79"/>
      <c r="BGQ795" s="79"/>
      <c r="BGR795" s="79"/>
      <c r="BGS795" s="79"/>
      <c r="BGT795" s="79"/>
      <c r="BGU795" s="79"/>
      <c r="BGV795" s="79"/>
      <c r="BGW795" s="79"/>
      <c r="BGX795" s="79"/>
      <c r="BGY795" s="79"/>
      <c r="BGZ795" s="79"/>
      <c r="BHA795" s="79"/>
      <c r="BHB795" s="79"/>
      <c r="BHC795" s="79"/>
      <c r="BHD795" s="79"/>
      <c r="BHE795" s="79"/>
      <c r="BHF795" s="79"/>
      <c r="BHG795" s="79"/>
      <c r="BHH795" s="79"/>
      <c r="BHI795" s="79"/>
      <c r="BHJ795" s="79"/>
      <c r="BHK795" s="79"/>
      <c r="BHL795" s="79"/>
      <c r="BHM795" s="79"/>
      <c r="BHN795" s="79"/>
      <c r="BHO795" s="79"/>
      <c r="BHP795" s="79"/>
      <c r="BHQ795" s="79"/>
      <c r="BHR795" s="79"/>
      <c r="BHS795" s="79"/>
      <c r="BHT795" s="79"/>
      <c r="BHU795" s="79"/>
      <c r="BHV795" s="79"/>
      <c r="BHW795" s="79"/>
      <c r="BHX795" s="79"/>
      <c r="BHY795" s="79"/>
      <c r="BHZ795" s="79"/>
      <c r="BIA795" s="79"/>
      <c r="BIB795" s="79"/>
      <c r="BIC795" s="79"/>
      <c r="BID795" s="79"/>
      <c r="BIE795" s="79"/>
      <c r="BIF795" s="79"/>
      <c r="BIG795" s="79"/>
      <c r="BIH795" s="79"/>
      <c r="BII795" s="79"/>
      <c r="BIJ795" s="79"/>
      <c r="BIK795" s="79"/>
      <c r="BIL795" s="79"/>
      <c r="BIM795" s="79"/>
      <c r="BIN795" s="79"/>
      <c r="BIO795" s="79"/>
      <c r="BIP795" s="79"/>
      <c r="BIQ795" s="79"/>
      <c r="BIR795" s="79"/>
      <c r="BIS795" s="79"/>
      <c r="BIT795" s="79"/>
      <c r="BIU795" s="79"/>
      <c r="BIV795" s="79"/>
      <c r="BIW795" s="79"/>
      <c r="BIX795" s="79"/>
      <c r="BIY795" s="79"/>
      <c r="BIZ795" s="79"/>
      <c r="BJA795" s="79"/>
      <c r="BJB795" s="79"/>
      <c r="BJC795" s="79"/>
      <c r="BJD795" s="79"/>
      <c r="BJE795" s="79"/>
      <c r="BJF795" s="79"/>
      <c r="BJG795" s="79"/>
      <c r="BJH795" s="79"/>
      <c r="BJI795" s="79"/>
      <c r="BJJ795" s="79"/>
      <c r="BJK795" s="79"/>
      <c r="BJL795" s="79"/>
      <c r="BJM795" s="79"/>
      <c r="BJN795" s="79"/>
      <c r="BJO795" s="79"/>
      <c r="BJP795" s="79"/>
      <c r="BJQ795" s="79"/>
      <c r="BJR795" s="79"/>
      <c r="BJS795" s="79"/>
      <c r="BJT795" s="79"/>
      <c r="BJU795" s="79"/>
      <c r="BJV795" s="79"/>
      <c r="BJW795" s="79"/>
      <c r="BJX795" s="79"/>
      <c r="BJY795" s="79"/>
      <c r="BJZ795" s="79"/>
      <c r="BKA795" s="79"/>
      <c r="BKB795" s="79"/>
      <c r="BKC795" s="79"/>
      <c r="BKD795" s="79"/>
      <c r="BKE795" s="79"/>
      <c r="BKF795" s="79"/>
      <c r="BKG795" s="79"/>
      <c r="BKH795" s="79"/>
      <c r="BKI795" s="79"/>
      <c r="BKJ795" s="79"/>
      <c r="BKK795" s="79"/>
      <c r="BKL795" s="79"/>
      <c r="BKM795" s="79"/>
      <c r="BKN795" s="79"/>
      <c r="BKO795" s="79"/>
      <c r="BKP795" s="79"/>
      <c r="BKQ795" s="79"/>
      <c r="BKR795" s="79"/>
      <c r="BKS795" s="79"/>
      <c r="BKT795" s="79"/>
      <c r="BKU795" s="79"/>
      <c r="BKV795" s="79"/>
      <c r="BKW795" s="79"/>
      <c r="BKX795" s="79"/>
      <c r="BKY795" s="79"/>
      <c r="BKZ795" s="79"/>
      <c r="BLA795" s="79"/>
      <c r="BLB795" s="79"/>
      <c r="BLC795" s="79"/>
      <c r="BLD795" s="79"/>
      <c r="BLE795" s="79"/>
      <c r="BLF795" s="79"/>
      <c r="BLG795" s="79"/>
      <c r="BLH795" s="79"/>
      <c r="BLI795" s="79"/>
      <c r="BLJ795" s="79"/>
      <c r="BLK795" s="79"/>
      <c r="BLL795" s="79"/>
      <c r="BLM795" s="79"/>
      <c r="BLN795" s="79"/>
      <c r="BLO795" s="79"/>
      <c r="BLP795" s="79"/>
      <c r="BLQ795" s="79"/>
      <c r="BLR795" s="79"/>
      <c r="BLS795" s="79"/>
      <c r="BLT795" s="79"/>
      <c r="BLU795" s="79"/>
      <c r="BLV795" s="79"/>
      <c r="BLW795" s="79"/>
      <c r="BLX795" s="79"/>
      <c r="BLY795" s="79"/>
      <c r="BLZ795" s="79"/>
      <c r="BMA795" s="79"/>
      <c r="BMB795" s="79"/>
      <c r="BMC795" s="79"/>
      <c r="BMD795" s="79"/>
      <c r="BME795" s="79"/>
      <c r="BMF795" s="79"/>
      <c r="BMG795" s="79"/>
      <c r="BMH795" s="79"/>
      <c r="BMI795" s="79"/>
      <c r="BMJ795" s="79"/>
      <c r="BMK795" s="79"/>
      <c r="BML795" s="79"/>
      <c r="BMM795" s="79"/>
      <c r="BMN795" s="79"/>
      <c r="BMO795" s="79"/>
      <c r="BMP795" s="79"/>
      <c r="BMQ795" s="79"/>
      <c r="BMR795" s="79"/>
      <c r="BMS795" s="79"/>
      <c r="BMT795" s="79"/>
      <c r="BMU795" s="79"/>
      <c r="BMV795" s="79"/>
      <c r="BMW795" s="79"/>
      <c r="BMX795" s="79"/>
      <c r="BMY795" s="79"/>
      <c r="BMZ795" s="79"/>
      <c r="BNA795" s="79"/>
      <c r="BNB795" s="79"/>
      <c r="BNC795" s="79"/>
      <c r="BND795" s="79"/>
      <c r="BNE795" s="79"/>
      <c r="BNF795" s="79"/>
      <c r="BNG795" s="79"/>
      <c r="BNH795" s="79"/>
      <c r="BNI795" s="79"/>
      <c r="BNJ795" s="79"/>
      <c r="BNK795" s="79"/>
      <c r="BNL795" s="79"/>
      <c r="BNM795" s="79"/>
      <c r="BNN795" s="79"/>
      <c r="BNO795" s="79"/>
      <c r="BNP795" s="79"/>
      <c r="BNQ795" s="79"/>
      <c r="BNR795" s="79"/>
      <c r="BNS795" s="79"/>
      <c r="BNT795" s="79"/>
      <c r="BNU795" s="79"/>
      <c r="BNV795" s="79"/>
      <c r="BNW795" s="79"/>
      <c r="BNX795" s="79"/>
      <c r="BNY795" s="79"/>
      <c r="BNZ795" s="79"/>
      <c r="BOA795" s="79"/>
      <c r="BOB795" s="79"/>
      <c r="BOC795" s="79"/>
      <c r="BOD795" s="79"/>
      <c r="BOE795" s="79"/>
      <c r="BOF795" s="79"/>
      <c r="BOG795" s="79"/>
      <c r="BOH795" s="79"/>
      <c r="BOI795" s="79"/>
      <c r="BOJ795" s="79"/>
      <c r="BOK795" s="79"/>
      <c r="BOL795" s="79"/>
      <c r="BOM795" s="79"/>
      <c r="BON795" s="79"/>
      <c r="BOO795" s="79"/>
      <c r="BOP795" s="79"/>
      <c r="BOQ795" s="79"/>
      <c r="BOR795" s="79"/>
      <c r="BOS795" s="79"/>
      <c r="BOT795" s="79"/>
      <c r="BOU795" s="79"/>
      <c r="BOV795" s="79"/>
      <c r="BOW795" s="79"/>
      <c r="BOX795" s="79"/>
      <c r="BOY795" s="79"/>
      <c r="BOZ795" s="79"/>
      <c r="BPA795" s="79"/>
      <c r="BPB795" s="79"/>
      <c r="BPC795" s="79"/>
      <c r="BPD795" s="79"/>
      <c r="BPE795" s="79"/>
      <c r="BPF795" s="79"/>
      <c r="BPG795" s="79"/>
      <c r="BPH795" s="79"/>
      <c r="BPI795" s="79"/>
      <c r="BPJ795" s="79"/>
      <c r="BPK795" s="79"/>
      <c r="BPL795" s="79"/>
      <c r="BPM795" s="79"/>
      <c r="BPN795" s="79"/>
      <c r="BPO795" s="79"/>
      <c r="BPP795" s="79"/>
      <c r="BPQ795" s="79"/>
      <c r="BPR795" s="79"/>
      <c r="BPS795" s="79"/>
      <c r="BPT795" s="79"/>
      <c r="BPU795" s="79"/>
      <c r="BPV795" s="79"/>
      <c r="BPW795" s="79"/>
      <c r="BPX795" s="79"/>
      <c r="BPY795" s="79"/>
      <c r="BPZ795" s="79"/>
      <c r="BQA795" s="79"/>
      <c r="BQB795" s="79"/>
      <c r="BQC795" s="79"/>
      <c r="BQD795" s="79"/>
      <c r="BQE795" s="79"/>
      <c r="BQF795" s="79"/>
      <c r="BQG795" s="79"/>
      <c r="BQH795" s="79"/>
      <c r="BQI795" s="79"/>
      <c r="BQJ795" s="79"/>
      <c r="BQK795" s="79"/>
      <c r="BQL795" s="79"/>
      <c r="BQM795" s="79"/>
      <c r="BQN795" s="79"/>
      <c r="BQO795" s="79"/>
      <c r="BQP795" s="79"/>
      <c r="BQQ795" s="79"/>
      <c r="BQR795" s="79"/>
      <c r="BQS795" s="79"/>
      <c r="BQT795" s="79"/>
      <c r="BQU795" s="79"/>
      <c r="BQV795" s="79"/>
      <c r="BQW795" s="79"/>
      <c r="BQX795" s="79"/>
      <c r="BQY795" s="79"/>
      <c r="BQZ795" s="79"/>
      <c r="BRA795" s="79"/>
      <c r="BRB795" s="79"/>
      <c r="BRC795" s="79"/>
      <c r="BRD795" s="79"/>
      <c r="BRE795" s="79"/>
      <c r="BRF795" s="79"/>
      <c r="BRG795" s="79"/>
      <c r="BRH795" s="79"/>
      <c r="BRI795" s="79"/>
      <c r="BRJ795" s="79"/>
      <c r="BRK795" s="79"/>
      <c r="BRL795" s="79"/>
      <c r="BRM795" s="79"/>
      <c r="BRN795" s="79"/>
      <c r="BRO795" s="79"/>
      <c r="BRP795" s="79"/>
      <c r="BRQ795" s="79"/>
      <c r="BRR795" s="79"/>
      <c r="BRS795" s="79"/>
      <c r="BRT795" s="79"/>
      <c r="BRU795" s="79"/>
      <c r="BRV795" s="79"/>
      <c r="BRW795" s="79"/>
      <c r="BRX795" s="79"/>
      <c r="BRY795" s="79"/>
      <c r="BRZ795" s="79"/>
      <c r="BSA795" s="79"/>
      <c r="BSB795" s="79"/>
      <c r="BSC795" s="79"/>
      <c r="BSD795" s="79"/>
      <c r="BSE795" s="79"/>
      <c r="BSF795" s="79"/>
      <c r="BSG795" s="79"/>
      <c r="BSH795" s="79"/>
      <c r="BSI795" s="79"/>
      <c r="BSJ795" s="79"/>
      <c r="BSK795" s="79"/>
      <c r="BSL795" s="79"/>
      <c r="BSM795" s="79"/>
      <c r="BSN795" s="79"/>
      <c r="BSO795" s="79"/>
      <c r="BSP795" s="79"/>
      <c r="BSQ795" s="79"/>
      <c r="BSR795" s="79"/>
      <c r="BSS795" s="79"/>
      <c r="BST795" s="79"/>
      <c r="BSU795" s="79"/>
      <c r="BSV795" s="79"/>
      <c r="BSW795" s="79"/>
      <c r="BSX795" s="79"/>
      <c r="BSY795" s="79"/>
      <c r="BSZ795" s="79"/>
      <c r="BTA795" s="79"/>
      <c r="BTB795" s="79"/>
      <c r="BTC795" s="79"/>
      <c r="BTD795" s="79"/>
      <c r="BTE795" s="79"/>
      <c r="BTF795" s="79"/>
      <c r="BTG795" s="79"/>
      <c r="BTH795" s="79"/>
      <c r="BTI795" s="79"/>
      <c r="BTJ795" s="79"/>
      <c r="BTK795" s="79"/>
      <c r="BTL795" s="79"/>
      <c r="BTM795" s="79"/>
      <c r="BTN795" s="79"/>
      <c r="BTO795" s="79"/>
      <c r="BTP795" s="79"/>
      <c r="BTQ795" s="79"/>
      <c r="BTR795" s="79"/>
      <c r="BTS795" s="79"/>
      <c r="BTT795" s="79"/>
      <c r="BTU795" s="79"/>
      <c r="BTV795" s="79"/>
      <c r="BTW795" s="79"/>
      <c r="BTX795" s="79"/>
      <c r="BTY795" s="79"/>
      <c r="BTZ795" s="79"/>
      <c r="BUA795" s="79"/>
      <c r="BUB795" s="79"/>
      <c r="BUC795" s="79"/>
      <c r="BUD795" s="79"/>
      <c r="BUE795" s="79"/>
      <c r="BUF795" s="79"/>
      <c r="BUG795" s="79"/>
      <c r="BUH795" s="79"/>
      <c r="BUI795" s="79"/>
      <c r="BUJ795" s="79"/>
      <c r="BUK795" s="79"/>
      <c r="BUL795" s="79"/>
      <c r="BUM795" s="79"/>
      <c r="BUN795" s="79"/>
      <c r="BUO795" s="79"/>
      <c r="BUP795" s="79"/>
      <c r="BUQ795" s="79"/>
      <c r="BUR795" s="79"/>
      <c r="BUS795" s="79"/>
      <c r="BUT795" s="79"/>
      <c r="BUU795" s="79"/>
      <c r="BUV795" s="79"/>
      <c r="BUW795" s="79"/>
      <c r="BUX795" s="79"/>
      <c r="BUY795" s="79"/>
      <c r="BUZ795" s="79"/>
      <c r="BVA795" s="79"/>
      <c r="BVB795" s="79"/>
      <c r="BVC795" s="79"/>
      <c r="BVD795" s="79"/>
      <c r="BVE795" s="79"/>
      <c r="BVF795" s="79"/>
      <c r="BVG795" s="79"/>
      <c r="BVH795" s="79"/>
      <c r="BVI795" s="79"/>
      <c r="BVJ795" s="79"/>
      <c r="BVK795" s="79"/>
      <c r="BVL795" s="79"/>
      <c r="BVM795" s="79"/>
      <c r="BVN795" s="79"/>
      <c r="BVO795" s="79"/>
      <c r="BVP795" s="79"/>
      <c r="BVQ795" s="79"/>
      <c r="BVR795" s="79"/>
      <c r="BVS795" s="79"/>
      <c r="BVT795" s="79"/>
      <c r="BVU795" s="79"/>
      <c r="BVV795" s="79"/>
      <c r="BVW795" s="79"/>
      <c r="BVX795" s="79"/>
      <c r="BVY795" s="79"/>
      <c r="BVZ795" s="79"/>
      <c r="BWA795" s="79"/>
      <c r="BWB795" s="79"/>
      <c r="BWC795" s="79"/>
      <c r="BWD795" s="79"/>
      <c r="BWE795" s="79"/>
      <c r="BWF795" s="79"/>
      <c r="BWG795" s="79"/>
      <c r="BWH795" s="79"/>
      <c r="BWI795" s="79"/>
      <c r="BWJ795" s="79"/>
      <c r="BWK795" s="79"/>
      <c r="BWL795" s="79"/>
      <c r="BWM795" s="79"/>
      <c r="BWN795" s="79"/>
      <c r="BWO795" s="79"/>
      <c r="BWP795" s="79"/>
      <c r="BWQ795" s="79"/>
      <c r="BWR795" s="79"/>
      <c r="BWS795" s="79"/>
      <c r="BWT795" s="79"/>
      <c r="BWU795" s="79"/>
      <c r="BWV795" s="79"/>
      <c r="BWW795" s="79"/>
      <c r="BWX795" s="79"/>
      <c r="BWY795" s="79"/>
      <c r="BWZ795" s="79"/>
      <c r="BXA795" s="79"/>
      <c r="BXB795" s="79"/>
      <c r="BXC795" s="79"/>
      <c r="BXD795" s="79"/>
      <c r="BXE795" s="79"/>
      <c r="BXF795" s="79"/>
      <c r="BXG795" s="79"/>
      <c r="BXH795" s="79"/>
      <c r="BXI795" s="79"/>
      <c r="BXJ795" s="79"/>
      <c r="BXK795" s="79"/>
      <c r="BXL795" s="79"/>
      <c r="BXM795" s="79"/>
      <c r="BXN795" s="79"/>
      <c r="BXO795" s="79"/>
      <c r="BXP795" s="79"/>
      <c r="BXQ795" s="79"/>
      <c r="BXR795" s="79"/>
      <c r="BXS795" s="79"/>
      <c r="BXT795" s="79"/>
      <c r="BXU795" s="79"/>
      <c r="BXV795" s="79"/>
      <c r="BXW795" s="79"/>
      <c r="BXX795" s="79"/>
      <c r="BXY795" s="79"/>
      <c r="BXZ795" s="79"/>
      <c r="BYA795" s="79"/>
      <c r="BYB795" s="79"/>
      <c r="BYC795" s="79"/>
      <c r="BYD795" s="79"/>
      <c r="BYE795" s="79"/>
      <c r="BYF795" s="79"/>
      <c r="BYG795" s="79"/>
      <c r="BYH795" s="79"/>
      <c r="BYI795" s="79"/>
      <c r="BYJ795" s="79"/>
      <c r="BYK795" s="79"/>
      <c r="BYL795" s="79"/>
      <c r="BYM795" s="79"/>
      <c r="BYN795" s="79"/>
      <c r="BYO795" s="79"/>
      <c r="BYP795" s="79"/>
      <c r="BYQ795" s="79"/>
      <c r="BYR795" s="79"/>
      <c r="BYS795" s="79"/>
      <c r="BYT795" s="79"/>
      <c r="BYU795" s="79"/>
      <c r="BYV795" s="79"/>
      <c r="BYW795" s="79"/>
      <c r="BYX795" s="79"/>
      <c r="BYY795" s="79"/>
      <c r="BYZ795" s="79"/>
      <c r="BZA795" s="79"/>
      <c r="BZB795" s="79"/>
      <c r="BZC795" s="79"/>
      <c r="BZD795" s="79"/>
      <c r="BZE795" s="79"/>
      <c r="BZF795" s="79"/>
      <c r="BZG795" s="79"/>
      <c r="BZH795" s="79"/>
      <c r="BZI795" s="79"/>
      <c r="BZJ795" s="79"/>
      <c r="BZK795" s="79"/>
      <c r="BZL795" s="79"/>
      <c r="BZM795" s="79"/>
      <c r="BZN795" s="79"/>
      <c r="BZO795" s="79"/>
      <c r="BZP795" s="79"/>
      <c r="BZQ795" s="79"/>
      <c r="BZR795" s="79"/>
      <c r="BZS795" s="79"/>
      <c r="BZT795" s="79"/>
      <c r="BZU795" s="79"/>
      <c r="BZV795" s="79"/>
      <c r="BZW795" s="79"/>
      <c r="BZX795" s="79"/>
      <c r="BZY795" s="79"/>
      <c r="BZZ795" s="79"/>
      <c r="CAA795" s="79"/>
      <c r="CAB795" s="79"/>
      <c r="CAC795" s="79"/>
      <c r="CAD795" s="79"/>
      <c r="CAE795" s="79"/>
      <c r="CAF795" s="79"/>
      <c r="CAG795" s="79"/>
      <c r="CAH795" s="79"/>
      <c r="CAI795" s="79"/>
      <c r="CAJ795" s="79"/>
      <c r="CAK795" s="79"/>
      <c r="CAL795" s="79"/>
      <c r="CAM795" s="79"/>
      <c r="CAN795" s="79"/>
      <c r="CAO795" s="79"/>
      <c r="CAP795" s="79"/>
      <c r="CAQ795" s="79"/>
      <c r="CAR795" s="79"/>
      <c r="CAS795" s="79"/>
      <c r="CAT795" s="79"/>
      <c r="CAU795" s="79"/>
      <c r="CAV795" s="79"/>
      <c r="CAW795" s="79"/>
      <c r="CAX795" s="79"/>
      <c r="CAY795" s="79"/>
      <c r="CAZ795" s="79"/>
      <c r="CBA795" s="79"/>
      <c r="CBB795" s="79"/>
      <c r="CBC795" s="79"/>
      <c r="CBD795" s="79"/>
      <c r="CBE795" s="79"/>
      <c r="CBF795" s="79"/>
      <c r="CBG795" s="79"/>
      <c r="CBH795" s="79"/>
      <c r="CBI795" s="79"/>
      <c r="CBJ795" s="79"/>
      <c r="CBK795" s="79"/>
      <c r="CBL795" s="79"/>
      <c r="CBM795" s="79"/>
      <c r="CBN795" s="79"/>
      <c r="CBO795" s="79"/>
      <c r="CBP795" s="79"/>
      <c r="CBQ795" s="79"/>
      <c r="CBR795" s="79"/>
      <c r="CBS795" s="79"/>
      <c r="CBT795" s="79"/>
      <c r="CBU795" s="79"/>
      <c r="CBV795" s="79"/>
      <c r="CBW795" s="79"/>
      <c r="CBX795" s="79"/>
      <c r="CBY795" s="79"/>
      <c r="CBZ795" s="79"/>
      <c r="CCA795" s="79"/>
      <c r="CCB795" s="79"/>
      <c r="CCC795" s="79"/>
      <c r="CCD795" s="79"/>
      <c r="CCE795" s="79"/>
      <c r="CCF795" s="79"/>
      <c r="CCG795" s="79"/>
      <c r="CCH795" s="79"/>
      <c r="CCI795" s="79"/>
      <c r="CCJ795" s="79"/>
      <c r="CCK795" s="79"/>
      <c r="CCL795" s="79"/>
      <c r="CCM795" s="79"/>
      <c r="CCN795" s="79"/>
      <c r="CCO795" s="79"/>
      <c r="CCP795" s="79"/>
      <c r="CCQ795" s="79"/>
      <c r="CCR795" s="79"/>
      <c r="CCS795" s="79"/>
      <c r="CCT795" s="79"/>
      <c r="CCU795" s="79"/>
      <c r="CCV795" s="79"/>
      <c r="CCW795" s="79"/>
      <c r="CCX795" s="79"/>
      <c r="CCY795" s="79"/>
      <c r="CCZ795" s="79"/>
      <c r="CDA795" s="79"/>
      <c r="CDB795" s="79"/>
      <c r="CDC795" s="79"/>
      <c r="CDD795" s="79"/>
      <c r="CDE795" s="79"/>
      <c r="CDF795" s="79"/>
      <c r="CDG795" s="79"/>
      <c r="CDH795" s="79"/>
      <c r="CDI795" s="79"/>
      <c r="CDJ795" s="79"/>
      <c r="CDK795" s="79"/>
      <c r="CDL795" s="79"/>
      <c r="CDM795" s="79"/>
      <c r="CDN795" s="79"/>
      <c r="CDO795" s="79"/>
      <c r="CDP795" s="79"/>
      <c r="CDQ795" s="79"/>
      <c r="CDR795" s="79"/>
      <c r="CDS795" s="79"/>
      <c r="CDT795" s="79"/>
      <c r="CDU795" s="79"/>
      <c r="CDV795" s="79"/>
      <c r="CDW795" s="79"/>
      <c r="CDX795" s="79"/>
      <c r="CDY795" s="79"/>
      <c r="CDZ795" s="79"/>
      <c r="CEA795" s="79"/>
      <c r="CEB795" s="79"/>
      <c r="CEC795" s="79"/>
      <c r="CED795" s="79"/>
      <c r="CEE795" s="79"/>
      <c r="CEF795" s="79"/>
      <c r="CEG795" s="79"/>
      <c r="CEH795" s="79"/>
      <c r="CEI795" s="79"/>
      <c r="CEJ795" s="79"/>
      <c r="CEK795" s="79"/>
      <c r="CEL795" s="79"/>
      <c r="CEM795" s="79"/>
      <c r="CEN795" s="79"/>
      <c r="CEO795" s="79"/>
      <c r="CEP795" s="79"/>
      <c r="CEQ795" s="79"/>
      <c r="CER795" s="79"/>
      <c r="CES795" s="79"/>
      <c r="CET795" s="79"/>
      <c r="CEU795" s="79"/>
      <c r="CEV795" s="79"/>
      <c r="CEW795" s="79"/>
      <c r="CEX795" s="79"/>
      <c r="CEY795" s="79"/>
      <c r="CEZ795" s="79"/>
      <c r="CFA795" s="79"/>
      <c r="CFB795" s="79"/>
      <c r="CFC795" s="79"/>
      <c r="CFD795" s="79"/>
      <c r="CFE795" s="79"/>
      <c r="CFF795" s="79"/>
      <c r="CFG795" s="79"/>
      <c r="CFH795" s="79"/>
      <c r="CFI795" s="79"/>
      <c r="CFJ795" s="79"/>
      <c r="CFK795" s="79"/>
      <c r="CFL795" s="79"/>
      <c r="CFM795" s="79"/>
      <c r="CFN795" s="79"/>
      <c r="CFO795" s="79"/>
      <c r="CFP795" s="79"/>
      <c r="CFQ795" s="79"/>
      <c r="CFR795" s="79"/>
      <c r="CFS795" s="79"/>
      <c r="CFT795" s="79"/>
      <c r="CFU795" s="79"/>
      <c r="CFV795" s="79"/>
      <c r="CFW795" s="79"/>
      <c r="CFX795" s="79"/>
      <c r="CFY795" s="79"/>
      <c r="CFZ795" s="79"/>
      <c r="CGA795" s="79"/>
      <c r="CGB795" s="79"/>
      <c r="CGC795" s="79"/>
      <c r="CGD795" s="79"/>
      <c r="CGE795" s="79"/>
      <c r="CGF795" s="79"/>
      <c r="CGG795" s="79"/>
      <c r="CGH795" s="79"/>
      <c r="CGI795" s="79"/>
      <c r="CGJ795" s="79"/>
      <c r="CGK795" s="79"/>
      <c r="CGL795" s="79"/>
      <c r="CGM795" s="79"/>
      <c r="CGN795" s="79"/>
      <c r="CGO795" s="79"/>
      <c r="CGP795" s="79"/>
      <c r="CGQ795" s="79"/>
      <c r="CGR795" s="79"/>
      <c r="CGS795" s="79"/>
      <c r="CGT795" s="79"/>
      <c r="CGU795" s="79"/>
      <c r="CGV795" s="79"/>
      <c r="CGW795" s="79"/>
      <c r="CGX795" s="79"/>
      <c r="CGY795" s="79"/>
      <c r="CGZ795" s="79"/>
      <c r="CHA795" s="79"/>
      <c r="CHB795" s="79"/>
      <c r="CHC795" s="79"/>
      <c r="CHD795" s="79"/>
      <c r="CHE795" s="79"/>
      <c r="CHF795" s="79"/>
      <c r="CHG795" s="79"/>
      <c r="CHH795" s="79"/>
      <c r="CHI795" s="79"/>
      <c r="CHJ795" s="79"/>
      <c r="CHK795" s="79"/>
      <c r="CHL795" s="79"/>
      <c r="CHM795" s="79"/>
      <c r="CHN795" s="79"/>
      <c r="CHO795" s="79"/>
      <c r="CHP795" s="79"/>
      <c r="CHQ795" s="79"/>
      <c r="CHR795" s="79"/>
      <c r="CHS795" s="79"/>
      <c r="CHT795" s="79"/>
      <c r="CHU795" s="79"/>
      <c r="CHV795" s="79"/>
      <c r="CHW795" s="79"/>
      <c r="CHX795" s="79"/>
      <c r="CHY795" s="79"/>
      <c r="CHZ795" s="79"/>
      <c r="CIA795" s="79"/>
      <c r="CIB795" s="79"/>
      <c r="CIC795" s="79"/>
      <c r="CID795" s="79"/>
      <c r="CIE795" s="79"/>
      <c r="CIF795" s="79"/>
      <c r="CIG795" s="79"/>
      <c r="CIH795" s="79"/>
      <c r="CII795" s="79"/>
      <c r="CIJ795" s="79"/>
      <c r="CIK795" s="79"/>
      <c r="CIL795" s="79"/>
      <c r="CIM795" s="79"/>
      <c r="CIN795" s="79"/>
      <c r="CIO795" s="79"/>
      <c r="CIP795" s="79"/>
      <c r="CIQ795" s="79"/>
      <c r="CIR795" s="79"/>
      <c r="CIS795" s="79"/>
      <c r="CIT795" s="79"/>
      <c r="CIU795" s="79"/>
      <c r="CIV795" s="79"/>
      <c r="CIW795" s="79"/>
      <c r="CIX795" s="79"/>
      <c r="CIY795" s="79"/>
      <c r="CIZ795" s="79"/>
      <c r="CJA795" s="79"/>
      <c r="CJB795" s="79"/>
      <c r="CJC795" s="79"/>
      <c r="CJD795" s="79"/>
      <c r="CJE795" s="79"/>
      <c r="CJF795" s="79"/>
      <c r="CJG795" s="79"/>
      <c r="CJH795" s="79"/>
      <c r="CJI795" s="79"/>
      <c r="CJJ795" s="79"/>
      <c r="CJK795" s="79"/>
      <c r="CJL795" s="79"/>
      <c r="CJM795" s="79"/>
      <c r="CJN795" s="79"/>
      <c r="CJO795" s="79"/>
      <c r="CJP795" s="79"/>
      <c r="CJQ795" s="79"/>
      <c r="CJR795" s="79"/>
      <c r="CJS795" s="79"/>
      <c r="CJT795" s="79"/>
      <c r="CJU795" s="79"/>
      <c r="CJV795" s="79"/>
      <c r="CJW795" s="79"/>
      <c r="CJX795" s="79"/>
      <c r="CJY795" s="79"/>
      <c r="CJZ795" s="79"/>
      <c r="CKA795" s="79"/>
      <c r="CKB795" s="79"/>
      <c r="CKC795" s="79"/>
      <c r="CKD795" s="79"/>
      <c r="CKE795" s="79"/>
      <c r="CKF795" s="79"/>
      <c r="CKG795" s="79"/>
      <c r="CKH795" s="79"/>
      <c r="CKI795" s="79"/>
      <c r="CKJ795" s="79"/>
      <c r="CKK795" s="79"/>
      <c r="CKL795" s="79"/>
      <c r="CKM795" s="79"/>
      <c r="CKN795" s="79"/>
      <c r="CKO795" s="79"/>
      <c r="CKP795" s="79"/>
      <c r="CKQ795" s="79"/>
      <c r="CKR795" s="79"/>
      <c r="CKS795" s="79"/>
      <c r="CKT795" s="79"/>
      <c r="CKU795" s="79"/>
      <c r="CKV795" s="79"/>
      <c r="CKW795" s="79"/>
      <c r="CKX795" s="79"/>
      <c r="CKY795" s="79"/>
      <c r="CKZ795" s="79"/>
      <c r="CLA795" s="79"/>
      <c r="CLB795" s="79"/>
      <c r="CLC795" s="79"/>
      <c r="CLD795" s="79"/>
      <c r="CLE795" s="79"/>
      <c r="CLF795" s="79"/>
      <c r="CLG795" s="79"/>
      <c r="CLH795" s="79"/>
      <c r="CLI795" s="79"/>
      <c r="CLJ795" s="79"/>
      <c r="CLK795" s="79"/>
      <c r="CLL795" s="79"/>
      <c r="CLM795" s="79"/>
      <c r="CLN795" s="79"/>
      <c r="CLO795" s="79"/>
      <c r="CLP795" s="79"/>
      <c r="CLQ795" s="79"/>
      <c r="CLR795" s="79"/>
      <c r="CLS795" s="79"/>
      <c r="CLT795" s="79"/>
      <c r="CLU795" s="79"/>
      <c r="CLV795" s="79"/>
      <c r="CLW795" s="79"/>
      <c r="CLX795" s="79"/>
      <c r="CLY795" s="79"/>
      <c r="CLZ795" s="79"/>
      <c r="CMA795" s="79"/>
      <c r="CMB795" s="79"/>
      <c r="CMC795" s="79"/>
      <c r="CMD795" s="79"/>
      <c r="CME795" s="79"/>
      <c r="CMF795" s="79"/>
      <c r="CMG795" s="79"/>
      <c r="CMH795" s="79"/>
      <c r="CMI795" s="79"/>
      <c r="CMJ795" s="79"/>
      <c r="CMK795" s="79"/>
      <c r="CML795" s="79"/>
      <c r="CMM795" s="79"/>
      <c r="CMN795" s="79"/>
      <c r="CMO795" s="79"/>
      <c r="CMP795" s="79"/>
      <c r="CMQ795" s="79"/>
      <c r="CMR795" s="79"/>
      <c r="CMS795" s="79"/>
      <c r="CMT795" s="79"/>
      <c r="CMU795" s="79"/>
      <c r="CMV795" s="79"/>
      <c r="CMW795" s="79"/>
      <c r="CMX795" s="79"/>
      <c r="CMY795" s="79"/>
      <c r="CMZ795" s="79"/>
      <c r="CNA795" s="79"/>
      <c r="CNB795" s="79"/>
      <c r="CNC795" s="79"/>
      <c r="CND795" s="79"/>
      <c r="CNE795" s="79"/>
      <c r="CNF795" s="79"/>
      <c r="CNG795" s="79"/>
      <c r="CNH795" s="79"/>
      <c r="CNI795" s="79"/>
      <c r="CNJ795" s="79"/>
      <c r="CNK795" s="79"/>
      <c r="CNL795" s="79"/>
      <c r="CNM795" s="79"/>
      <c r="CNN795" s="79"/>
      <c r="CNO795" s="79"/>
      <c r="CNP795" s="79"/>
      <c r="CNQ795" s="79"/>
      <c r="CNR795" s="79"/>
      <c r="CNS795" s="79"/>
      <c r="CNT795" s="79"/>
      <c r="CNU795" s="79"/>
      <c r="CNV795" s="79"/>
      <c r="CNW795" s="79"/>
      <c r="CNX795" s="79"/>
      <c r="CNY795" s="79"/>
      <c r="CNZ795" s="79"/>
      <c r="COA795" s="79"/>
      <c r="COB795" s="79"/>
      <c r="COC795" s="79"/>
      <c r="COD795" s="79"/>
      <c r="COE795" s="79"/>
      <c r="COF795" s="79"/>
      <c r="COG795" s="79"/>
      <c r="COH795" s="79"/>
      <c r="COI795" s="79"/>
      <c r="COJ795" s="79"/>
      <c r="COK795" s="79"/>
      <c r="COL795" s="79"/>
      <c r="COM795" s="79"/>
      <c r="CON795" s="79"/>
      <c r="COO795" s="79"/>
      <c r="COP795" s="79"/>
      <c r="COQ795" s="79"/>
      <c r="COR795" s="79"/>
      <c r="COS795" s="79"/>
      <c r="COT795" s="79"/>
      <c r="COU795" s="79"/>
      <c r="COV795" s="79"/>
      <c r="COW795" s="79"/>
      <c r="COX795" s="79"/>
      <c r="COY795" s="79"/>
      <c r="COZ795" s="79"/>
      <c r="CPA795" s="79"/>
      <c r="CPB795" s="79"/>
      <c r="CPC795" s="79"/>
      <c r="CPD795" s="79"/>
      <c r="CPE795" s="79"/>
      <c r="CPF795" s="79"/>
      <c r="CPG795" s="79"/>
      <c r="CPH795" s="79"/>
      <c r="CPI795" s="79"/>
      <c r="CPJ795" s="79"/>
      <c r="CPK795" s="79"/>
      <c r="CPL795" s="79"/>
      <c r="CPM795" s="79"/>
      <c r="CPN795" s="79"/>
      <c r="CPO795" s="79"/>
      <c r="CPP795" s="79"/>
      <c r="CPQ795" s="79"/>
      <c r="CPR795" s="79"/>
      <c r="CPS795" s="79"/>
      <c r="CPT795" s="79"/>
      <c r="CPU795" s="79"/>
      <c r="CPV795" s="79"/>
      <c r="CPW795" s="79"/>
      <c r="CPX795" s="79"/>
      <c r="CPY795" s="79"/>
      <c r="CPZ795" s="79"/>
      <c r="CQA795" s="79"/>
      <c r="CQB795" s="79"/>
      <c r="CQC795" s="79"/>
      <c r="CQD795" s="79"/>
      <c r="CQE795" s="79"/>
      <c r="CQF795" s="79"/>
      <c r="CQG795" s="79"/>
      <c r="CQH795" s="79"/>
      <c r="CQI795" s="79"/>
      <c r="CQJ795" s="79"/>
      <c r="CQK795" s="79"/>
      <c r="CQL795" s="79"/>
      <c r="CQM795" s="79"/>
      <c r="CQN795" s="79"/>
      <c r="CQO795" s="79"/>
      <c r="CQP795" s="79"/>
      <c r="CQQ795" s="79"/>
      <c r="CQR795" s="79"/>
      <c r="CQS795" s="79"/>
      <c r="CQT795" s="79"/>
      <c r="CQU795" s="79"/>
      <c r="CQV795" s="79"/>
      <c r="CQW795" s="79"/>
      <c r="CQX795" s="79"/>
      <c r="CQY795" s="79"/>
      <c r="CQZ795" s="79"/>
      <c r="CRA795" s="79"/>
      <c r="CRB795" s="79"/>
      <c r="CRC795" s="79"/>
      <c r="CRD795" s="79"/>
      <c r="CRE795" s="79"/>
      <c r="CRF795" s="79"/>
      <c r="CRG795" s="79"/>
      <c r="CRH795" s="79"/>
      <c r="CRI795" s="79"/>
      <c r="CRJ795" s="79"/>
      <c r="CRK795" s="79"/>
      <c r="CRL795" s="79"/>
      <c r="CRM795" s="79"/>
      <c r="CRN795" s="79"/>
      <c r="CRO795" s="79"/>
      <c r="CRP795" s="79"/>
      <c r="CRQ795" s="79"/>
      <c r="CRR795" s="79"/>
      <c r="CRS795" s="79"/>
      <c r="CRT795" s="79"/>
      <c r="CRU795" s="79"/>
      <c r="CRV795" s="79"/>
      <c r="CRW795" s="79"/>
      <c r="CRX795" s="79"/>
      <c r="CRY795" s="79"/>
      <c r="CRZ795" s="79"/>
      <c r="CSA795" s="79"/>
      <c r="CSB795" s="79"/>
      <c r="CSC795" s="79"/>
      <c r="CSD795" s="79"/>
      <c r="CSE795" s="79"/>
      <c r="CSF795" s="79"/>
      <c r="CSG795" s="79"/>
      <c r="CSH795" s="79"/>
      <c r="CSI795" s="79"/>
      <c r="CSJ795" s="79"/>
      <c r="CSK795" s="79"/>
      <c r="CSL795" s="79"/>
      <c r="CSM795" s="79"/>
      <c r="CSN795" s="79"/>
      <c r="CSO795" s="79"/>
      <c r="CSP795" s="79"/>
      <c r="CSQ795" s="79"/>
      <c r="CSR795" s="79"/>
      <c r="CSS795" s="79"/>
      <c r="CST795" s="79"/>
      <c r="CSU795" s="79"/>
      <c r="CSV795" s="79"/>
      <c r="CSW795" s="79"/>
      <c r="CSX795" s="79"/>
      <c r="CSY795" s="79"/>
      <c r="CSZ795" s="79"/>
      <c r="CTA795" s="79"/>
      <c r="CTB795" s="79"/>
      <c r="CTC795" s="79"/>
      <c r="CTD795" s="79"/>
      <c r="CTE795" s="79"/>
      <c r="CTF795" s="79"/>
      <c r="CTG795" s="79"/>
      <c r="CTH795" s="79"/>
      <c r="CTI795" s="79"/>
      <c r="CTJ795" s="79"/>
      <c r="CTK795" s="79"/>
      <c r="CTL795" s="79"/>
      <c r="CTM795" s="79"/>
      <c r="CTN795" s="79"/>
      <c r="CTO795" s="79"/>
      <c r="CTP795" s="79"/>
      <c r="CTQ795" s="79"/>
      <c r="CTR795" s="79"/>
      <c r="CTS795" s="79"/>
      <c r="CTT795" s="79"/>
      <c r="CTU795" s="79"/>
      <c r="CTV795" s="79"/>
      <c r="CTW795" s="79"/>
      <c r="CTX795" s="79"/>
      <c r="CTY795" s="79"/>
      <c r="CTZ795" s="79"/>
      <c r="CUA795" s="79"/>
      <c r="CUB795" s="79"/>
      <c r="CUC795" s="79"/>
      <c r="CUD795" s="79"/>
      <c r="CUE795" s="79"/>
      <c r="CUF795" s="79"/>
      <c r="CUG795" s="79"/>
      <c r="CUH795" s="79"/>
      <c r="CUI795" s="79"/>
      <c r="CUJ795" s="79"/>
      <c r="CUK795" s="79"/>
      <c r="CUL795" s="79"/>
      <c r="CUM795" s="79"/>
      <c r="CUN795" s="79"/>
      <c r="CUO795" s="79"/>
      <c r="CUP795" s="79"/>
      <c r="CUQ795" s="79"/>
      <c r="CUR795" s="79"/>
      <c r="CUS795" s="79"/>
      <c r="CUT795" s="79"/>
      <c r="CUU795" s="79"/>
      <c r="CUV795" s="79"/>
      <c r="CUW795" s="79"/>
      <c r="CUX795" s="79"/>
      <c r="CUY795" s="79"/>
      <c r="CUZ795" s="79"/>
      <c r="CVA795" s="79"/>
      <c r="CVB795" s="79"/>
      <c r="CVC795" s="79"/>
      <c r="CVD795" s="79"/>
      <c r="CVE795" s="79"/>
      <c r="CVF795" s="79"/>
      <c r="CVG795" s="79"/>
      <c r="CVH795" s="79"/>
      <c r="CVI795" s="79"/>
      <c r="CVJ795" s="79"/>
      <c r="CVK795" s="79"/>
      <c r="CVL795" s="79"/>
      <c r="CVM795" s="79"/>
      <c r="CVN795" s="79"/>
      <c r="CVO795" s="79"/>
      <c r="CVP795" s="79"/>
      <c r="CVQ795" s="79"/>
      <c r="CVR795" s="79"/>
      <c r="CVS795" s="79"/>
      <c r="CVT795" s="79"/>
      <c r="CVU795" s="79"/>
      <c r="CVV795" s="79"/>
      <c r="CVW795" s="79"/>
      <c r="CVX795" s="79"/>
      <c r="CVY795" s="79"/>
      <c r="CVZ795" s="79"/>
      <c r="CWA795" s="79"/>
      <c r="CWB795" s="79"/>
      <c r="CWC795" s="79"/>
      <c r="CWD795" s="79"/>
      <c r="CWE795" s="79"/>
      <c r="CWF795" s="79"/>
      <c r="CWG795" s="79"/>
      <c r="CWH795" s="79"/>
      <c r="CWI795" s="79"/>
      <c r="CWJ795" s="79"/>
      <c r="CWK795" s="79"/>
      <c r="CWL795" s="79"/>
      <c r="CWM795" s="79"/>
      <c r="CWN795" s="79"/>
      <c r="CWO795" s="79"/>
      <c r="CWP795" s="79"/>
      <c r="CWQ795" s="79"/>
      <c r="CWR795" s="79"/>
      <c r="CWS795" s="79"/>
      <c r="CWT795" s="79"/>
      <c r="CWU795" s="79"/>
      <c r="CWV795" s="79"/>
      <c r="CWW795" s="79"/>
      <c r="CWX795" s="79"/>
      <c r="CWY795" s="79"/>
      <c r="CWZ795" s="79"/>
      <c r="CXA795" s="79"/>
      <c r="CXB795" s="79"/>
      <c r="CXC795" s="79"/>
      <c r="CXD795" s="79"/>
      <c r="CXE795" s="79"/>
      <c r="CXF795" s="79"/>
      <c r="CXG795" s="79"/>
      <c r="CXH795" s="79"/>
      <c r="CXI795" s="79"/>
      <c r="CXJ795" s="79"/>
      <c r="CXK795" s="79"/>
      <c r="CXL795" s="79"/>
      <c r="CXM795" s="79"/>
      <c r="CXN795" s="79"/>
      <c r="CXO795" s="79"/>
      <c r="CXP795" s="79"/>
      <c r="CXQ795" s="79"/>
      <c r="CXR795" s="79"/>
      <c r="CXS795" s="79"/>
      <c r="CXT795" s="79"/>
      <c r="CXU795" s="79"/>
      <c r="CXV795" s="79"/>
      <c r="CXW795" s="79"/>
      <c r="CXX795" s="79"/>
      <c r="CXY795" s="79"/>
      <c r="CXZ795" s="79"/>
      <c r="CYA795" s="79"/>
      <c r="CYB795" s="79"/>
      <c r="CYC795" s="79"/>
      <c r="CYD795" s="79"/>
      <c r="CYE795" s="79"/>
      <c r="CYF795" s="79"/>
      <c r="CYG795" s="79"/>
      <c r="CYH795" s="79"/>
      <c r="CYI795" s="79"/>
      <c r="CYJ795" s="79"/>
      <c r="CYK795" s="79"/>
      <c r="CYL795" s="79"/>
      <c r="CYM795" s="79"/>
      <c r="CYN795" s="79"/>
      <c r="CYO795" s="79"/>
      <c r="CYP795" s="79"/>
      <c r="CYQ795" s="79"/>
      <c r="CYR795" s="79"/>
      <c r="CYS795" s="79"/>
      <c r="CYT795" s="79"/>
      <c r="CYU795" s="79"/>
      <c r="CYV795" s="79"/>
      <c r="CYW795" s="79"/>
      <c r="CYX795" s="79"/>
      <c r="CYY795" s="79"/>
      <c r="CYZ795" s="79"/>
      <c r="CZA795" s="79"/>
      <c r="CZB795" s="79"/>
      <c r="CZC795" s="79"/>
      <c r="CZD795" s="79"/>
      <c r="CZE795" s="79"/>
      <c r="CZF795" s="79"/>
      <c r="CZG795" s="79"/>
      <c r="CZH795" s="79"/>
      <c r="CZI795" s="79"/>
      <c r="CZJ795" s="79"/>
      <c r="CZK795" s="79"/>
      <c r="CZL795" s="79"/>
      <c r="CZM795" s="79"/>
      <c r="CZN795" s="79"/>
      <c r="CZO795" s="79"/>
      <c r="CZP795" s="79"/>
      <c r="CZQ795" s="79"/>
      <c r="CZR795" s="79"/>
      <c r="CZS795" s="79"/>
      <c r="CZT795" s="79"/>
      <c r="CZU795" s="79"/>
      <c r="CZV795" s="79"/>
      <c r="CZW795" s="79"/>
      <c r="CZX795" s="79"/>
      <c r="CZY795" s="79"/>
      <c r="CZZ795" s="79"/>
      <c r="DAA795" s="79"/>
      <c r="DAB795" s="79"/>
      <c r="DAC795" s="79"/>
      <c r="DAD795" s="79"/>
      <c r="DAE795" s="79"/>
      <c r="DAF795" s="79"/>
      <c r="DAG795" s="79"/>
      <c r="DAH795" s="79"/>
      <c r="DAI795" s="79"/>
      <c r="DAJ795" s="79"/>
      <c r="DAK795" s="79"/>
      <c r="DAL795" s="79"/>
      <c r="DAM795" s="79"/>
      <c r="DAN795" s="79"/>
      <c r="DAO795" s="79"/>
      <c r="DAP795" s="79"/>
      <c r="DAQ795" s="79"/>
      <c r="DAR795" s="79"/>
      <c r="DAS795" s="79"/>
      <c r="DAT795" s="79"/>
      <c r="DAU795" s="79"/>
      <c r="DAV795" s="79"/>
      <c r="DAW795" s="79"/>
      <c r="DAX795" s="79"/>
      <c r="DAY795" s="79"/>
      <c r="DAZ795" s="79"/>
      <c r="DBA795" s="79"/>
      <c r="DBB795" s="79"/>
      <c r="DBC795" s="79"/>
      <c r="DBD795" s="79"/>
      <c r="DBE795" s="79"/>
      <c r="DBF795" s="79"/>
      <c r="DBG795" s="79"/>
      <c r="DBH795" s="79"/>
      <c r="DBI795" s="79"/>
      <c r="DBJ795" s="79"/>
      <c r="DBK795" s="79"/>
      <c r="DBL795" s="79"/>
      <c r="DBM795" s="79"/>
      <c r="DBN795" s="79"/>
      <c r="DBO795" s="79"/>
      <c r="DBP795" s="79"/>
      <c r="DBQ795" s="79"/>
      <c r="DBR795" s="79"/>
      <c r="DBS795" s="79"/>
      <c r="DBT795" s="79"/>
      <c r="DBU795" s="79"/>
      <c r="DBV795" s="79"/>
      <c r="DBW795" s="79"/>
      <c r="DBX795" s="79"/>
      <c r="DBY795" s="79"/>
      <c r="DBZ795" s="79"/>
      <c r="DCA795" s="79"/>
      <c r="DCB795" s="79"/>
      <c r="DCC795" s="79"/>
      <c r="DCD795" s="79"/>
      <c r="DCE795" s="79"/>
      <c r="DCF795" s="79"/>
      <c r="DCG795" s="79"/>
      <c r="DCH795" s="79"/>
      <c r="DCI795" s="79"/>
      <c r="DCJ795" s="79"/>
      <c r="DCK795" s="79"/>
      <c r="DCL795" s="79"/>
      <c r="DCM795" s="79"/>
      <c r="DCN795" s="79"/>
      <c r="DCO795" s="79"/>
      <c r="DCP795" s="79"/>
      <c r="DCQ795" s="79"/>
      <c r="DCR795" s="79"/>
      <c r="DCS795" s="79"/>
      <c r="DCT795" s="79"/>
      <c r="DCU795" s="79"/>
      <c r="DCV795" s="79"/>
      <c r="DCW795" s="79"/>
      <c r="DCX795" s="79"/>
      <c r="DCY795" s="79"/>
      <c r="DCZ795" s="79"/>
      <c r="DDA795" s="79"/>
      <c r="DDB795" s="79"/>
      <c r="DDC795" s="79"/>
      <c r="DDD795" s="79"/>
      <c r="DDE795" s="79"/>
      <c r="DDF795" s="79"/>
      <c r="DDG795" s="79"/>
      <c r="DDH795" s="79"/>
      <c r="DDI795" s="79"/>
      <c r="DDJ795" s="79"/>
      <c r="DDK795" s="79"/>
      <c r="DDL795" s="79"/>
      <c r="DDM795" s="79"/>
      <c r="DDN795" s="79"/>
      <c r="DDO795" s="79"/>
      <c r="DDP795" s="79"/>
      <c r="DDQ795" s="79"/>
      <c r="DDR795" s="79"/>
      <c r="DDS795" s="79"/>
      <c r="DDT795" s="79"/>
      <c r="DDU795" s="79"/>
      <c r="DDV795" s="79"/>
      <c r="DDW795" s="79"/>
      <c r="DDX795" s="79"/>
      <c r="DDY795" s="79"/>
      <c r="DDZ795" s="79"/>
      <c r="DEA795" s="79"/>
      <c r="DEB795" s="79"/>
      <c r="DEC795" s="79"/>
      <c r="DED795" s="79"/>
      <c r="DEE795" s="79"/>
      <c r="DEF795" s="79"/>
      <c r="DEG795" s="79"/>
      <c r="DEH795" s="79"/>
      <c r="DEI795" s="79"/>
      <c r="DEJ795" s="79"/>
      <c r="DEK795" s="79"/>
      <c r="DEL795" s="79"/>
      <c r="DEM795" s="79"/>
      <c r="DEN795" s="79"/>
      <c r="DEO795" s="79"/>
      <c r="DEP795" s="79"/>
      <c r="DEQ795" s="79"/>
      <c r="DER795" s="79"/>
      <c r="DES795" s="79"/>
      <c r="DET795" s="79"/>
      <c r="DEU795" s="79"/>
      <c r="DEV795" s="79"/>
      <c r="DEW795" s="79"/>
      <c r="DEX795" s="79"/>
      <c r="DEY795" s="79"/>
      <c r="DEZ795" s="79"/>
      <c r="DFA795" s="79"/>
      <c r="DFB795" s="79"/>
      <c r="DFC795" s="79"/>
      <c r="DFD795" s="79"/>
      <c r="DFE795" s="79"/>
      <c r="DFF795" s="79"/>
      <c r="DFG795" s="79"/>
      <c r="DFH795" s="79"/>
      <c r="DFI795" s="79"/>
      <c r="DFJ795" s="79"/>
      <c r="DFK795" s="79"/>
      <c r="DFL795" s="79"/>
      <c r="DFM795" s="79"/>
      <c r="DFN795" s="79"/>
      <c r="DFO795" s="79"/>
      <c r="DFP795" s="79"/>
      <c r="DFQ795" s="79"/>
      <c r="DFR795" s="79"/>
      <c r="DFS795" s="79"/>
      <c r="DFT795" s="79"/>
      <c r="DFU795" s="79"/>
      <c r="DFV795" s="79"/>
      <c r="DFW795" s="79"/>
      <c r="DFX795" s="79"/>
      <c r="DFY795" s="79"/>
      <c r="DFZ795" s="79"/>
      <c r="DGA795" s="79"/>
      <c r="DGB795" s="79"/>
      <c r="DGC795" s="79"/>
      <c r="DGD795" s="79"/>
      <c r="DGE795" s="79"/>
      <c r="DGF795" s="79"/>
      <c r="DGG795" s="79"/>
      <c r="DGH795" s="79"/>
      <c r="DGI795" s="79"/>
      <c r="DGJ795" s="79"/>
      <c r="DGK795" s="79"/>
      <c r="DGL795" s="79"/>
      <c r="DGM795" s="79"/>
      <c r="DGN795" s="79"/>
      <c r="DGO795" s="79"/>
      <c r="DGP795" s="79"/>
      <c r="DGQ795" s="79"/>
      <c r="DGR795" s="79"/>
      <c r="DGS795" s="79"/>
      <c r="DGT795" s="79"/>
      <c r="DGU795" s="79"/>
      <c r="DGV795" s="79"/>
      <c r="DGW795" s="79"/>
      <c r="DGX795" s="79"/>
      <c r="DGY795" s="79"/>
      <c r="DGZ795" s="79"/>
      <c r="DHA795" s="79"/>
      <c r="DHB795" s="79"/>
      <c r="DHC795" s="79"/>
      <c r="DHD795" s="79"/>
      <c r="DHE795" s="79"/>
      <c r="DHF795" s="79"/>
      <c r="DHG795" s="79"/>
      <c r="DHH795" s="79"/>
      <c r="DHI795" s="79"/>
      <c r="DHJ795" s="79"/>
      <c r="DHK795" s="79"/>
      <c r="DHL795" s="79"/>
      <c r="DHM795" s="79"/>
      <c r="DHN795" s="79"/>
      <c r="DHO795" s="79"/>
      <c r="DHP795" s="79"/>
      <c r="DHQ795" s="79"/>
      <c r="DHR795" s="79"/>
      <c r="DHS795" s="79"/>
      <c r="DHT795" s="79"/>
      <c r="DHU795" s="79"/>
      <c r="DHV795" s="79"/>
      <c r="DHW795" s="79"/>
      <c r="DHX795" s="79"/>
      <c r="DHY795" s="79"/>
      <c r="DHZ795" s="79"/>
      <c r="DIA795" s="79"/>
      <c r="DIB795" s="79"/>
      <c r="DIC795" s="79"/>
      <c r="DID795" s="79"/>
      <c r="DIE795" s="79"/>
      <c r="DIF795" s="79"/>
      <c r="DIG795" s="79"/>
      <c r="DIH795" s="79"/>
      <c r="DII795" s="79"/>
      <c r="DIJ795" s="79"/>
      <c r="DIK795" s="79"/>
      <c r="DIL795" s="79"/>
      <c r="DIM795" s="79"/>
      <c r="DIN795" s="79"/>
      <c r="DIO795" s="79"/>
      <c r="DIP795" s="79"/>
      <c r="DIQ795" s="79"/>
      <c r="DIR795" s="79"/>
      <c r="DIS795" s="79"/>
      <c r="DIT795" s="79"/>
      <c r="DIU795" s="79"/>
      <c r="DIV795" s="79"/>
      <c r="DIW795" s="79"/>
      <c r="DIX795" s="79"/>
      <c r="DIY795" s="79"/>
      <c r="DIZ795" s="79"/>
      <c r="DJA795" s="79"/>
      <c r="DJB795" s="79"/>
      <c r="DJC795" s="79"/>
      <c r="DJD795" s="79"/>
      <c r="DJE795" s="79"/>
      <c r="DJF795" s="79"/>
      <c r="DJG795" s="79"/>
      <c r="DJH795" s="79"/>
      <c r="DJI795" s="79"/>
      <c r="DJJ795" s="79"/>
      <c r="DJK795" s="79"/>
      <c r="DJL795" s="79"/>
      <c r="DJM795" s="79"/>
      <c r="DJN795" s="79"/>
      <c r="DJO795" s="79"/>
      <c r="DJP795" s="79"/>
      <c r="DJQ795" s="79"/>
      <c r="DJR795" s="79"/>
      <c r="DJS795" s="79"/>
      <c r="DJT795" s="79"/>
      <c r="DJU795" s="79"/>
      <c r="DJV795" s="79"/>
      <c r="DJW795" s="79"/>
      <c r="DJX795" s="79"/>
      <c r="DJY795" s="79"/>
      <c r="DJZ795" s="79"/>
      <c r="DKA795" s="79"/>
      <c r="DKB795" s="79"/>
      <c r="DKC795" s="79"/>
      <c r="DKD795" s="79"/>
      <c r="DKE795" s="79"/>
      <c r="DKF795" s="79"/>
      <c r="DKG795" s="79"/>
      <c r="DKH795" s="79"/>
      <c r="DKI795" s="79"/>
      <c r="DKJ795" s="79"/>
      <c r="DKK795" s="79"/>
      <c r="DKL795" s="79"/>
      <c r="DKM795" s="79"/>
      <c r="DKN795" s="79"/>
      <c r="DKO795" s="79"/>
      <c r="DKP795" s="79"/>
      <c r="DKQ795" s="79"/>
      <c r="DKR795" s="79"/>
      <c r="DKS795" s="79"/>
      <c r="DKT795" s="79"/>
      <c r="DKU795" s="79"/>
      <c r="DKV795" s="79"/>
      <c r="DKW795" s="79"/>
      <c r="DKX795" s="79"/>
      <c r="DKY795" s="79"/>
      <c r="DKZ795" s="79"/>
      <c r="DLA795" s="79"/>
      <c r="DLB795" s="79"/>
      <c r="DLC795" s="79"/>
      <c r="DLD795" s="79"/>
      <c r="DLE795" s="79"/>
      <c r="DLF795" s="79"/>
      <c r="DLG795" s="79"/>
      <c r="DLH795" s="79"/>
      <c r="DLI795" s="79"/>
      <c r="DLJ795" s="79"/>
      <c r="DLK795" s="79"/>
      <c r="DLL795" s="79"/>
      <c r="DLM795" s="79"/>
      <c r="DLN795" s="79"/>
      <c r="DLO795" s="79"/>
      <c r="DLP795" s="79"/>
      <c r="DLQ795" s="79"/>
      <c r="DLR795" s="79"/>
      <c r="DLS795" s="79"/>
      <c r="DLT795" s="79"/>
      <c r="DLU795" s="79"/>
      <c r="DLV795" s="79"/>
      <c r="DLW795" s="79"/>
      <c r="DLX795" s="79"/>
      <c r="DLY795" s="79"/>
      <c r="DLZ795" s="79"/>
      <c r="DMA795" s="79"/>
      <c r="DMB795" s="79"/>
      <c r="DMC795" s="79"/>
      <c r="DMD795" s="79"/>
      <c r="DME795" s="79"/>
      <c r="DMF795" s="79"/>
      <c r="DMG795" s="79"/>
      <c r="DMH795" s="79"/>
      <c r="DMI795" s="79"/>
      <c r="DMJ795" s="79"/>
      <c r="DMK795" s="79"/>
      <c r="DML795" s="79"/>
      <c r="DMM795" s="79"/>
      <c r="DMN795" s="79"/>
      <c r="DMO795" s="79"/>
      <c r="DMP795" s="79"/>
      <c r="DMQ795" s="79"/>
      <c r="DMR795" s="79"/>
      <c r="DMS795" s="79"/>
      <c r="DMT795" s="79"/>
      <c r="DMU795" s="79"/>
      <c r="DMV795" s="79"/>
      <c r="DMW795" s="79"/>
      <c r="DMX795" s="79"/>
      <c r="DMY795" s="79"/>
      <c r="DMZ795" s="79"/>
      <c r="DNA795" s="79"/>
      <c r="DNB795" s="79"/>
      <c r="DNC795" s="79"/>
      <c r="DND795" s="79"/>
      <c r="DNE795" s="79"/>
      <c r="DNF795" s="79"/>
      <c r="DNG795" s="79"/>
      <c r="DNH795" s="79"/>
      <c r="DNI795" s="79"/>
      <c r="DNJ795" s="79"/>
      <c r="DNK795" s="79"/>
      <c r="DNL795" s="79"/>
      <c r="DNM795" s="79"/>
      <c r="DNN795" s="79"/>
      <c r="DNO795" s="79"/>
      <c r="DNP795" s="79"/>
      <c r="DNQ795" s="79"/>
      <c r="DNR795" s="79"/>
      <c r="DNS795" s="79"/>
      <c r="DNT795" s="79"/>
      <c r="DNU795" s="79"/>
      <c r="DNV795" s="79"/>
      <c r="DNW795" s="79"/>
      <c r="DNX795" s="79"/>
      <c r="DNY795" s="79"/>
      <c r="DNZ795" s="79"/>
      <c r="DOA795" s="79"/>
      <c r="DOB795" s="79"/>
      <c r="DOC795" s="79"/>
      <c r="DOD795" s="79"/>
      <c r="DOE795" s="79"/>
      <c r="DOF795" s="79"/>
      <c r="DOG795" s="79"/>
      <c r="DOH795" s="79"/>
      <c r="DOI795" s="79"/>
      <c r="DOJ795" s="79"/>
      <c r="DOK795" s="79"/>
      <c r="DOL795" s="79"/>
      <c r="DOM795" s="79"/>
      <c r="DON795" s="79"/>
      <c r="DOO795" s="79"/>
      <c r="DOP795" s="79"/>
      <c r="DOQ795" s="79"/>
      <c r="DOR795" s="79"/>
      <c r="DOS795" s="79"/>
      <c r="DOT795" s="79"/>
      <c r="DOU795" s="79"/>
      <c r="DOV795" s="79"/>
      <c r="DOW795" s="79"/>
      <c r="DOX795" s="79"/>
      <c r="DOY795" s="79"/>
      <c r="DOZ795" s="79"/>
      <c r="DPA795" s="79"/>
      <c r="DPB795" s="79"/>
      <c r="DPC795" s="79"/>
      <c r="DPD795" s="79"/>
      <c r="DPE795" s="79"/>
      <c r="DPF795" s="79"/>
      <c r="DPG795" s="79"/>
      <c r="DPH795" s="79"/>
      <c r="DPI795" s="79"/>
      <c r="DPJ795" s="79"/>
      <c r="DPK795" s="79"/>
      <c r="DPL795" s="79"/>
      <c r="DPM795" s="79"/>
      <c r="DPN795" s="79"/>
      <c r="DPO795" s="79"/>
      <c r="DPP795" s="79"/>
      <c r="DPQ795" s="79"/>
      <c r="DPR795" s="79"/>
      <c r="DPS795" s="79"/>
      <c r="DPT795" s="79"/>
      <c r="DPU795" s="79"/>
      <c r="DPV795" s="79"/>
      <c r="DPW795" s="79"/>
      <c r="DPX795" s="79"/>
      <c r="DPY795" s="79"/>
      <c r="DPZ795" s="79"/>
      <c r="DQA795" s="79"/>
      <c r="DQB795" s="79"/>
      <c r="DQC795" s="79"/>
      <c r="DQD795" s="79"/>
      <c r="DQE795" s="79"/>
      <c r="DQF795" s="79"/>
      <c r="DQG795" s="79"/>
      <c r="DQH795" s="79"/>
      <c r="DQI795" s="79"/>
      <c r="DQJ795" s="79"/>
      <c r="DQK795" s="79"/>
      <c r="DQL795" s="79"/>
      <c r="DQM795" s="79"/>
      <c r="DQN795" s="79"/>
      <c r="DQO795" s="79"/>
      <c r="DQP795" s="79"/>
      <c r="DQQ795" s="79"/>
      <c r="DQR795" s="79"/>
      <c r="DQS795" s="79"/>
      <c r="DQT795" s="79"/>
      <c r="DQU795" s="79"/>
      <c r="DQV795" s="79"/>
      <c r="DQW795" s="79"/>
      <c r="DQX795" s="79"/>
      <c r="DQY795" s="79"/>
      <c r="DQZ795" s="79"/>
      <c r="DRA795" s="79"/>
      <c r="DRB795" s="79"/>
      <c r="DRC795" s="79"/>
      <c r="DRD795" s="79"/>
      <c r="DRE795" s="79"/>
      <c r="DRF795" s="79"/>
      <c r="DRG795" s="79"/>
      <c r="DRH795" s="79"/>
      <c r="DRI795" s="79"/>
      <c r="DRJ795" s="79"/>
      <c r="DRK795" s="79"/>
      <c r="DRL795" s="79"/>
      <c r="DRM795" s="79"/>
      <c r="DRN795" s="79"/>
      <c r="DRO795" s="79"/>
      <c r="DRP795" s="79"/>
      <c r="DRQ795" s="79"/>
      <c r="DRR795" s="79"/>
      <c r="DRS795" s="79"/>
      <c r="DRT795" s="79"/>
      <c r="DRU795" s="79"/>
      <c r="DRV795" s="79"/>
      <c r="DRW795" s="79"/>
      <c r="DRX795" s="79"/>
      <c r="DRY795" s="79"/>
      <c r="DRZ795" s="79"/>
      <c r="DSA795" s="79"/>
      <c r="DSB795" s="79"/>
      <c r="DSC795" s="79"/>
      <c r="DSD795" s="79"/>
      <c r="DSE795" s="79"/>
      <c r="DSF795" s="79"/>
      <c r="DSG795" s="79"/>
      <c r="DSH795" s="79"/>
      <c r="DSI795" s="79"/>
      <c r="DSJ795" s="79"/>
      <c r="DSK795" s="79"/>
      <c r="DSL795" s="79"/>
      <c r="DSM795" s="79"/>
      <c r="DSN795" s="79"/>
      <c r="DSO795" s="79"/>
      <c r="DSP795" s="79"/>
      <c r="DSQ795" s="79"/>
      <c r="DSR795" s="79"/>
      <c r="DSS795" s="79"/>
      <c r="DST795" s="79"/>
      <c r="DSU795" s="79"/>
      <c r="DSV795" s="79"/>
      <c r="DSW795" s="79"/>
      <c r="DSX795" s="79"/>
      <c r="DSY795" s="79"/>
      <c r="DSZ795" s="79"/>
      <c r="DTA795" s="79"/>
      <c r="DTB795" s="79"/>
      <c r="DTC795" s="79"/>
      <c r="DTD795" s="79"/>
      <c r="DTE795" s="79"/>
      <c r="DTF795" s="79"/>
      <c r="DTG795" s="79"/>
      <c r="DTH795" s="79"/>
      <c r="DTI795" s="79"/>
      <c r="DTJ795" s="79"/>
      <c r="DTK795" s="79"/>
      <c r="DTL795" s="79"/>
      <c r="DTM795" s="79"/>
      <c r="DTN795" s="79"/>
      <c r="DTO795" s="79"/>
      <c r="DTP795" s="79"/>
      <c r="DTQ795" s="79"/>
      <c r="DTR795" s="79"/>
      <c r="DTS795" s="79"/>
      <c r="DTT795" s="79"/>
      <c r="DTU795" s="79"/>
      <c r="DTV795" s="79"/>
      <c r="DTW795" s="79"/>
      <c r="DTX795" s="79"/>
      <c r="DTY795" s="79"/>
      <c r="DTZ795" s="79"/>
      <c r="DUA795" s="79"/>
      <c r="DUB795" s="79"/>
      <c r="DUC795" s="79"/>
      <c r="DUD795" s="79"/>
      <c r="DUE795" s="79"/>
      <c r="DUF795" s="79"/>
      <c r="DUG795" s="79"/>
      <c r="DUH795" s="79"/>
      <c r="DUI795" s="79"/>
      <c r="DUJ795" s="79"/>
      <c r="DUK795" s="79"/>
      <c r="DUL795" s="79"/>
      <c r="DUM795" s="79"/>
      <c r="DUN795" s="79"/>
      <c r="DUO795" s="79"/>
      <c r="DUP795" s="79"/>
      <c r="DUQ795" s="79"/>
      <c r="DUR795" s="79"/>
      <c r="DUS795" s="79"/>
      <c r="DUT795" s="79"/>
      <c r="DUU795" s="79"/>
      <c r="DUV795" s="79"/>
      <c r="DUW795" s="79"/>
      <c r="DUX795" s="79"/>
      <c r="DUY795" s="79"/>
      <c r="DUZ795" s="79"/>
      <c r="DVA795" s="79"/>
      <c r="DVB795" s="79"/>
      <c r="DVC795" s="79"/>
      <c r="DVD795" s="79"/>
      <c r="DVE795" s="79"/>
      <c r="DVF795" s="79"/>
      <c r="DVG795" s="79"/>
      <c r="DVH795" s="79"/>
      <c r="DVI795" s="79"/>
      <c r="DVJ795" s="79"/>
      <c r="DVK795" s="79"/>
      <c r="DVL795" s="79"/>
      <c r="DVM795" s="79"/>
      <c r="DVN795" s="79"/>
      <c r="DVO795" s="79"/>
      <c r="DVP795" s="79"/>
      <c r="DVQ795" s="79"/>
      <c r="DVR795" s="79"/>
      <c r="DVS795" s="79"/>
      <c r="DVT795" s="79"/>
      <c r="DVU795" s="79"/>
      <c r="DVV795" s="79"/>
      <c r="DVW795" s="79"/>
      <c r="DVX795" s="79"/>
      <c r="DVY795" s="79"/>
      <c r="DVZ795" s="79"/>
      <c r="DWA795" s="79"/>
      <c r="DWB795" s="79"/>
      <c r="DWC795" s="79"/>
      <c r="DWD795" s="79"/>
      <c r="DWE795" s="79"/>
      <c r="DWF795" s="79"/>
      <c r="DWG795" s="79"/>
      <c r="DWH795" s="79"/>
      <c r="DWI795" s="79"/>
      <c r="DWJ795" s="79"/>
      <c r="DWK795" s="79"/>
      <c r="DWL795" s="79"/>
      <c r="DWM795" s="79"/>
      <c r="DWN795" s="79"/>
      <c r="DWO795" s="79"/>
      <c r="DWP795" s="79"/>
      <c r="DWQ795" s="79"/>
      <c r="DWR795" s="79"/>
      <c r="DWS795" s="79"/>
      <c r="DWT795" s="79"/>
      <c r="DWU795" s="79"/>
      <c r="DWV795" s="79"/>
      <c r="DWW795" s="79"/>
      <c r="DWX795" s="79"/>
      <c r="DWY795" s="79"/>
      <c r="DWZ795" s="79"/>
      <c r="DXA795" s="79"/>
      <c r="DXB795" s="79"/>
      <c r="DXC795" s="79"/>
      <c r="DXD795" s="79"/>
      <c r="DXE795" s="79"/>
      <c r="DXF795" s="79"/>
      <c r="DXG795" s="79"/>
      <c r="DXH795" s="79"/>
      <c r="DXI795" s="79"/>
      <c r="DXJ795" s="79"/>
      <c r="DXK795" s="79"/>
      <c r="DXL795" s="79"/>
      <c r="DXM795" s="79"/>
      <c r="DXN795" s="79"/>
      <c r="DXO795" s="79"/>
      <c r="DXP795" s="79"/>
      <c r="DXQ795" s="79"/>
      <c r="DXR795" s="79"/>
      <c r="DXS795" s="79"/>
      <c r="DXT795" s="79"/>
      <c r="DXU795" s="79"/>
      <c r="DXV795" s="79"/>
      <c r="DXW795" s="79"/>
      <c r="DXX795" s="79"/>
      <c r="DXY795" s="79"/>
      <c r="DXZ795" s="79"/>
      <c r="DYA795" s="79"/>
      <c r="DYB795" s="79"/>
      <c r="DYC795" s="79"/>
      <c r="DYD795" s="79"/>
      <c r="DYE795" s="79"/>
      <c r="DYF795" s="79"/>
      <c r="DYG795" s="79"/>
      <c r="DYH795" s="79"/>
      <c r="DYI795" s="79"/>
      <c r="DYJ795" s="79"/>
      <c r="DYK795" s="79"/>
      <c r="DYL795" s="79"/>
      <c r="DYM795" s="79"/>
      <c r="DYN795" s="79"/>
      <c r="DYO795" s="79"/>
      <c r="DYP795" s="79"/>
      <c r="DYQ795" s="79"/>
      <c r="DYR795" s="79"/>
      <c r="DYS795" s="79"/>
      <c r="DYT795" s="79"/>
      <c r="DYU795" s="79"/>
      <c r="DYV795" s="79"/>
      <c r="DYW795" s="79"/>
      <c r="DYX795" s="79"/>
      <c r="DYY795" s="79"/>
      <c r="DYZ795" s="79"/>
      <c r="DZA795" s="79"/>
      <c r="DZB795" s="79"/>
      <c r="DZC795" s="79"/>
      <c r="DZD795" s="79"/>
      <c r="DZE795" s="79"/>
      <c r="DZF795" s="79"/>
      <c r="DZG795" s="79"/>
      <c r="DZH795" s="79"/>
      <c r="DZI795" s="79"/>
      <c r="DZJ795" s="79"/>
      <c r="DZK795" s="79"/>
      <c r="DZL795" s="79"/>
      <c r="DZM795" s="79"/>
      <c r="DZN795" s="79"/>
      <c r="DZO795" s="79"/>
      <c r="DZP795" s="79"/>
      <c r="DZQ795" s="79"/>
      <c r="DZR795" s="79"/>
      <c r="DZS795" s="79"/>
      <c r="DZT795" s="79"/>
      <c r="DZU795" s="79"/>
      <c r="DZV795" s="79"/>
      <c r="DZW795" s="79"/>
      <c r="DZX795" s="79"/>
      <c r="DZY795" s="79"/>
      <c r="DZZ795" s="79"/>
      <c r="EAA795" s="79"/>
      <c r="EAB795" s="79"/>
      <c r="EAC795" s="79"/>
      <c r="EAD795" s="79"/>
      <c r="EAE795" s="79"/>
      <c r="EAF795" s="79"/>
      <c r="EAG795" s="79"/>
      <c r="EAH795" s="79"/>
      <c r="EAI795" s="79"/>
      <c r="EAJ795" s="79"/>
      <c r="EAK795" s="79"/>
      <c r="EAL795" s="79"/>
      <c r="EAM795" s="79"/>
      <c r="EAN795" s="79"/>
      <c r="EAO795" s="79"/>
      <c r="EAP795" s="79"/>
      <c r="EAQ795" s="79"/>
      <c r="EAR795" s="79"/>
      <c r="EAS795" s="79"/>
      <c r="EAT795" s="79"/>
      <c r="EAU795" s="79"/>
      <c r="EAV795" s="79"/>
      <c r="EAW795" s="79"/>
      <c r="EAX795" s="79"/>
      <c r="EAY795" s="79"/>
      <c r="EAZ795" s="79"/>
      <c r="EBA795" s="79"/>
      <c r="EBB795" s="79"/>
      <c r="EBC795" s="79"/>
      <c r="EBD795" s="79"/>
      <c r="EBE795" s="79"/>
      <c r="EBF795" s="79"/>
      <c r="EBG795" s="79"/>
      <c r="EBH795" s="79"/>
      <c r="EBI795" s="79"/>
      <c r="EBJ795" s="79"/>
      <c r="EBK795" s="79"/>
      <c r="EBL795" s="79"/>
      <c r="EBM795" s="79"/>
      <c r="EBN795" s="79"/>
      <c r="EBO795" s="79"/>
      <c r="EBP795" s="79"/>
      <c r="EBQ795" s="79"/>
      <c r="EBR795" s="79"/>
      <c r="EBS795" s="79"/>
      <c r="EBT795" s="79"/>
      <c r="EBU795" s="79"/>
      <c r="EBV795" s="79"/>
      <c r="EBW795" s="79"/>
      <c r="EBX795" s="79"/>
      <c r="EBY795" s="79"/>
      <c r="EBZ795" s="79"/>
      <c r="ECA795" s="79"/>
      <c r="ECB795" s="79"/>
      <c r="ECC795" s="79"/>
      <c r="ECD795" s="79"/>
      <c r="ECE795" s="79"/>
      <c r="ECF795" s="79"/>
      <c r="ECG795" s="79"/>
      <c r="ECH795" s="79"/>
      <c r="ECI795" s="79"/>
      <c r="ECJ795" s="79"/>
      <c r="ECK795" s="79"/>
      <c r="ECL795" s="79"/>
      <c r="ECM795" s="79"/>
      <c r="ECN795" s="79"/>
      <c r="ECO795" s="79"/>
      <c r="ECP795" s="79"/>
      <c r="ECQ795" s="79"/>
      <c r="ECR795" s="79"/>
      <c r="ECS795" s="79"/>
      <c r="ECT795" s="79"/>
      <c r="ECU795" s="79"/>
      <c r="ECV795" s="79"/>
      <c r="ECW795" s="79"/>
      <c r="ECX795" s="79"/>
      <c r="ECY795" s="79"/>
      <c r="ECZ795" s="79"/>
      <c r="EDA795" s="79"/>
      <c r="EDB795" s="79"/>
      <c r="EDC795" s="79"/>
      <c r="EDD795" s="79"/>
      <c r="EDE795" s="79"/>
      <c r="EDF795" s="79"/>
      <c r="EDG795" s="79"/>
      <c r="EDH795" s="79"/>
      <c r="EDI795" s="79"/>
      <c r="EDJ795" s="79"/>
      <c r="EDK795" s="79"/>
      <c r="EDL795" s="79"/>
      <c r="EDM795" s="79"/>
      <c r="EDN795" s="79"/>
      <c r="EDO795" s="79"/>
      <c r="EDP795" s="79"/>
      <c r="EDQ795" s="79"/>
      <c r="EDR795" s="79"/>
      <c r="EDS795" s="79"/>
      <c r="EDT795" s="79"/>
      <c r="EDU795" s="79"/>
      <c r="EDV795" s="79"/>
      <c r="EDW795" s="79"/>
      <c r="EDX795" s="79"/>
      <c r="EDY795" s="79"/>
      <c r="EDZ795" s="79"/>
      <c r="EEA795" s="79"/>
      <c r="EEB795" s="79"/>
      <c r="EEC795" s="79"/>
      <c r="EED795" s="79"/>
      <c r="EEE795" s="79"/>
      <c r="EEF795" s="79"/>
      <c r="EEG795" s="79"/>
      <c r="EEH795" s="79"/>
      <c r="EEI795" s="79"/>
      <c r="EEJ795" s="79"/>
      <c r="EEK795" s="79"/>
      <c r="EEL795" s="79"/>
      <c r="EEM795" s="79"/>
      <c r="EEN795" s="79"/>
      <c r="EEO795" s="79"/>
      <c r="EEP795" s="79"/>
      <c r="EEQ795" s="79"/>
      <c r="EER795" s="79"/>
      <c r="EES795" s="79"/>
      <c r="EET795" s="79"/>
      <c r="EEU795" s="79"/>
      <c r="EEV795" s="79"/>
      <c r="EEW795" s="79"/>
      <c r="EEX795" s="79"/>
      <c r="EEY795" s="79"/>
      <c r="EEZ795" s="79"/>
      <c r="EFA795" s="79"/>
      <c r="EFB795" s="79"/>
      <c r="EFC795" s="79"/>
      <c r="EFD795" s="79"/>
      <c r="EFE795" s="79"/>
      <c r="EFF795" s="79"/>
      <c r="EFG795" s="79"/>
      <c r="EFH795" s="79"/>
      <c r="EFI795" s="79"/>
      <c r="EFJ795" s="79"/>
      <c r="EFK795" s="79"/>
      <c r="EFL795" s="79"/>
      <c r="EFM795" s="79"/>
      <c r="EFN795" s="79"/>
      <c r="EFO795" s="79"/>
      <c r="EFP795" s="79"/>
      <c r="EFQ795" s="79"/>
      <c r="EFR795" s="79"/>
      <c r="EFS795" s="79"/>
      <c r="EFT795" s="79"/>
      <c r="EFU795" s="79"/>
      <c r="EFV795" s="79"/>
      <c r="EFW795" s="79"/>
      <c r="EFX795" s="79"/>
      <c r="EFY795" s="79"/>
      <c r="EFZ795" s="79"/>
      <c r="EGA795" s="79"/>
      <c r="EGB795" s="79"/>
      <c r="EGC795" s="79"/>
      <c r="EGD795" s="79"/>
      <c r="EGE795" s="79"/>
      <c r="EGF795" s="79"/>
      <c r="EGG795" s="79"/>
      <c r="EGH795" s="79"/>
      <c r="EGI795" s="79"/>
      <c r="EGJ795" s="79"/>
      <c r="EGK795" s="79"/>
      <c r="EGL795" s="79"/>
      <c r="EGM795" s="79"/>
      <c r="EGN795" s="79"/>
      <c r="EGO795" s="79"/>
      <c r="EGP795" s="79"/>
      <c r="EGQ795" s="79"/>
      <c r="EGR795" s="79"/>
      <c r="EGS795" s="79"/>
      <c r="EGT795" s="79"/>
      <c r="EGU795" s="79"/>
      <c r="EGV795" s="79"/>
      <c r="EGW795" s="79"/>
      <c r="EGX795" s="79"/>
      <c r="EGY795" s="79"/>
      <c r="EGZ795" s="79"/>
      <c r="EHA795" s="79"/>
      <c r="EHB795" s="79"/>
      <c r="EHC795" s="79"/>
      <c r="EHD795" s="79"/>
      <c r="EHE795" s="79"/>
      <c r="EHF795" s="79"/>
      <c r="EHG795" s="79"/>
      <c r="EHH795" s="79"/>
      <c r="EHI795" s="79"/>
      <c r="EHJ795" s="79"/>
      <c r="EHK795" s="79"/>
      <c r="EHL795" s="79"/>
      <c r="EHM795" s="79"/>
      <c r="EHN795" s="79"/>
      <c r="EHO795" s="79"/>
      <c r="EHP795" s="79"/>
      <c r="EHQ795" s="79"/>
      <c r="EHR795" s="79"/>
      <c r="EHS795" s="79"/>
      <c r="EHT795" s="79"/>
      <c r="EHU795" s="79"/>
      <c r="EHV795" s="79"/>
      <c r="EHW795" s="79"/>
      <c r="EHX795" s="79"/>
      <c r="EHY795" s="79"/>
      <c r="EHZ795" s="79"/>
      <c r="EIA795" s="79"/>
      <c r="EIB795" s="79"/>
      <c r="EIC795" s="79"/>
      <c r="EID795" s="79"/>
      <c r="EIE795" s="79"/>
      <c r="EIF795" s="79"/>
      <c r="EIG795" s="79"/>
      <c r="EIH795" s="79"/>
      <c r="EII795" s="79"/>
      <c r="EIJ795" s="79"/>
      <c r="EIK795" s="79"/>
      <c r="EIL795" s="79"/>
      <c r="EIM795" s="79"/>
      <c r="EIN795" s="79"/>
      <c r="EIO795" s="79"/>
      <c r="EIP795" s="79"/>
      <c r="EIQ795" s="79"/>
      <c r="EIR795" s="79"/>
      <c r="EIS795" s="79"/>
      <c r="EIT795" s="79"/>
      <c r="EIU795" s="79"/>
      <c r="EIV795" s="79"/>
      <c r="EIW795" s="79"/>
      <c r="EIX795" s="79"/>
      <c r="EIY795" s="79"/>
      <c r="EIZ795" s="79"/>
      <c r="EJA795" s="79"/>
      <c r="EJB795" s="79"/>
      <c r="EJC795" s="79"/>
      <c r="EJD795" s="79"/>
      <c r="EJE795" s="79"/>
      <c r="EJF795" s="79"/>
      <c r="EJG795" s="79"/>
      <c r="EJH795" s="79"/>
      <c r="EJI795" s="79"/>
      <c r="EJJ795" s="79"/>
      <c r="EJK795" s="79"/>
      <c r="EJL795" s="79"/>
      <c r="EJM795" s="79"/>
      <c r="EJN795" s="79"/>
      <c r="EJO795" s="79"/>
      <c r="EJP795" s="79"/>
      <c r="EJQ795" s="79"/>
      <c r="EJR795" s="79"/>
      <c r="EJS795" s="79"/>
      <c r="EJT795" s="79"/>
      <c r="EJU795" s="79"/>
      <c r="EJV795" s="79"/>
      <c r="EJW795" s="79"/>
      <c r="EJX795" s="79"/>
      <c r="EJY795" s="79"/>
      <c r="EJZ795" s="79"/>
      <c r="EKA795" s="79"/>
      <c r="EKB795" s="79"/>
      <c r="EKC795" s="79"/>
      <c r="EKD795" s="79"/>
      <c r="EKE795" s="79"/>
      <c r="EKF795" s="79"/>
      <c r="EKG795" s="79"/>
      <c r="EKH795" s="79"/>
      <c r="EKI795" s="79"/>
      <c r="EKJ795" s="79"/>
      <c r="EKK795" s="79"/>
      <c r="EKL795" s="79"/>
      <c r="EKM795" s="79"/>
      <c r="EKN795" s="79"/>
      <c r="EKO795" s="79"/>
      <c r="EKP795" s="79"/>
      <c r="EKQ795" s="79"/>
      <c r="EKR795" s="79"/>
      <c r="EKS795" s="79"/>
      <c r="EKT795" s="79"/>
      <c r="EKU795" s="79"/>
      <c r="EKV795" s="79"/>
      <c r="EKW795" s="79"/>
      <c r="EKX795" s="79"/>
      <c r="EKY795" s="79"/>
      <c r="EKZ795" s="79"/>
      <c r="ELA795" s="79"/>
      <c r="ELB795" s="79"/>
      <c r="ELC795" s="79"/>
      <c r="ELD795" s="79"/>
      <c r="ELE795" s="79"/>
      <c r="ELF795" s="79"/>
      <c r="ELG795" s="79"/>
      <c r="ELH795" s="79"/>
      <c r="ELI795" s="79"/>
      <c r="ELJ795" s="79"/>
      <c r="ELK795" s="79"/>
      <c r="ELL795" s="79"/>
      <c r="ELM795" s="79"/>
      <c r="ELN795" s="79"/>
      <c r="ELO795" s="79"/>
      <c r="ELP795" s="79"/>
      <c r="ELQ795" s="79"/>
      <c r="ELR795" s="79"/>
      <c r="ELS795" s="79"/>
      <c r="ELT795" s="79"/>
      <c r="ELU795" s="79"/>
      <c r="ELV795" s="79"/>
      <c r="ELW795" s="79"/>
      <c r="ELX795" s="79"/>
      <c r="ELY795" s="79"/>
      <c r="ELZ795" s="79"/>
      <c r="EMA795" s="79"/>
      <c r="EMB795" s="79"/>
      <c r="EMC795" s="79"/>
      <c r="EMD795" s="79"/>
      <c r="EME795" s="79"/>
      <c r="EMF795" s="79"/>
      <c r="EMG795" s="79"/>
      <c r="EMH795" s="79"/>
      <c r="EMI795" s="79"/>
      <c r="EMJ795" s="79"/>
      <c r="EMK795" s="79"/>
      <c r="EML795" s="79"/>
      <c r="EMM795" s="79"/>
      <c r="EMN795" s="79"/>
      <c r="EMO795" s="79"/>
      <c r="EMP795" s="79"/>
      <c r="EMQ795" s="79"/>
      <c r="EMR795" s="79"/>
      <c r="EMS795" s="79"/>
      <c r="EMT795" s="79"/>
      <c r="EMU795" s="79"/>
      <c r="EMV795" s="79"/>
      <c r="EMW795" s="79"/>
      <c r="EMX795" s="79"/>
      <c r="EMY795" s="79"/>
      <c r="EMZ795" s="79"/>
      <c r="ENA795" s="79"/>
      <c r="ENB795" s="79"/>
      <c r="ENC795" s="79"/>
      <c r="END795" s="79"/>
      <c r="ENE795" s="79"/>
      <c r="ENF795" s="79"/>
      <c r="ENG795" s="79"/>
      <c r="ENH795" s="79"/>
      <c r="ENI795" s="79"/>
      <c r="ENJ795" s="79"/>
      <c r="ENK795" s="79"/>
      <c r="ENL795" s="79"/>
      <c r="ENM795" s="79"/>
      <c r="ENN795" s="79"/>
      <c r="ENO795" s="79"/>
      <c r="ENP795" s="79"/>
      <c r="ENQ795" s="79"/>
      <c r="ENR795" s="79"/>
      <c r="ENS795" s="79"/>
      <c r="ENT795" s="79"/>
      <c r="ENU795" s="79"/>
      <c r="ENV795" s="79"/>
      <c r="ENW795" s="79"/>
      <c r="ENX795" s="79"/>
      <c r="ENY795" s="79"/>
      <c r="ENZ795" s="79"/>
      <c r="EOA795" s="79"/>
      <c r="EOB795" s="79"/>
      <c r="EOC795" s="79"/>
      <c r="EOD795" s="79"/>
      <c r="EOE795" s="79"/>
      <c r="EOF795" s="79"/>
      <c r="EOG795" s="79"/>
      <c r="EOH795" s="79"/>
      <c r="EOI795" s="79"/>
      <c r="EOJ795" s="79"/>
      <c r="EOK795" s="79"/>
      <c r="EOL795" s="79"/>
      <c r="EOM795" s="79"/>
      <c r="EON795" s="79"/>
      <c r="EOO795" s="79"/>
      <c r="EOP795" s="79"/>
      <c r="EOQ795" s="79"/>
      <c r="EOR795" s="79"/>
      <c r="EOS795" s="79"/>
      <c r="EOT795" s="79"/>
      <c r="EOU795" s="79"/>
      <c r="EOV795" s="79"/>
      <c r="EOW795" s="79"/>
      <c r="EOX795" s="79"/>
      <c r="EOY795" s="79"/>
      <c r="EOZ795" s="79"/>
      <c r="EPA795" s="79"/>
      <c r="EPB795" s="79"/>
      <c r="EPC795" s="79"/>
      <c r="EPD795" s="79"/>
      <c r="EPE795" s="79"/>
      <c r="EPF795" s="79"/>
      <c r="EPG795" s="79"/>
      <c r="EPH795" s="79"/>
      <c r="EPI795" s="79"/>
      <c r="EPJ795" s="79"/>
      <c r="EPK795" s="79"/>
      <c r="EPL795" s="79"/>
      <c r="EPM795" s="79"/>
      <c r="EPN795" s="79"/>
      <c r="EPO795" s="79"/>
      <c r="EPP795" s="79"/>
      <c r="EPQ795" s="79"/>
      <c r="EPR795" s="79"/>
      <c r="EPS795" s="79"/>
      <c r="EPT795" s="79"/>
      <c r="EPU795" s="79"/>
      <c r="EPV795" s="79"/>
      <c r="EPW795" s="79"/>
      <c r="EPX795" s="79"/>
      <c r="EPY795" s="79"/>
      <c r="EPZ795" s="79"/>
      <c r="EQA795" s="79"/>
      <c r="EQB795" s="79"/>
      <c r="EQC795" s="79"/>
      <c r="EQD795" s="79"/>
      <c r="EQE795" s="79"/>
      <c r="EQF795" s="79"/>
      <c r="EQG795" s="79"/>
      <c r="EQH795" s="79"/>
      <c r="EQI795" s="79"/>
      <c r="EQJ795" s="79"/>
      <c r="EQK795" s="79"/>
      <c r="EQL795" s="79"/>
      <c r="EQM795" s="79"/>
      <c r="EQN795" s="79"/>
      <c r="EQO795" s="79"/>
      <c r="EQP795" s="79"/>
      <c r="EQQ795" s="79"/>
      <c r="EQR795" s="79"/>
      <c r="EQS795" s="79"/>
      <c r="EQT795" s="79"/>
      <c r="EQU795" s="79"/>
      <c r="EQV795" s="79"/>
      <c r="EQW795" s="79"/>
      <c r="EQX795" s="79"/>
      <c r="EQY795" s="79"/>
      <c r="EQZ795" s="79"/>
      <c r="ERA795" s="79"/>
      <c r="ERB795" s="79"/>
      <c r="ERC795" s="79"/>
      <c r="ERD795" s="79"/>
      <c r="ERE795" s="79"/>
      <c r="ERF795" s="79"/>
      <c r="ERG795" s="79"/>
      <c r="ERH795" s="79"/>
      <c r="ERI795" s="79"/>
      <c r="ERJ795" s="79"/>
      <c r="ERK795" s="79"/>
      <c r="ERL795" s="79"/>
      <c r="ERM795" s="79"/>
      <c r="ERN795" s="79"/>
      <c r="ERO795" s="79"/>
      <c r="ERP795" s="79"/>
      <c r="ERQ795" s="79"/>
      <c r="ERR795" s="79"/>
      <c r="ERS795" s="79"/>
      <c r="ERT795" s="79"/>
      <c r="ERU795" s="79"/>
      <c r="ERV795" s="79"/>
      <c r="ERW795" s="79"/>
      <c r="ERX795" s="79"/>
      <c r="ERY795" s="79"/>
      <c r="ERZ795" s="79"/>
      <c r="ESA795" s="79"/>
      <c r="ESB795" s="79"/>
      <c r="ESC795" s="79"/>
      <c r="ESD795" s="79"/>
      <c r="ESE795" s="79"/>
      <c r="ESF795" s="79"/>
      <c r="ESG795" s="79"/>
      <c r="ESH795" s="79"/>
      <c r="ESI795" s="79"/>
      <c r="ESJ795" s="79"/>
      <c r="ESK795" s="79"/>
      <c r="ESL795" s="79"/>
      <c r="ESM795" s="79"/>
      <c r="ESN795" s="79"/>
      <c r="ESO795" s="79"/>
      <c r="ESP795" s="79"/>
      <c r="ESQ795" s="79"/>
      <c r="ESR795" s="79"/>
      <c r="ESS795" s="79"/>
      <c r="EST795" s="79"/>
      <c r="ESU795" s="79"/>
      <c r="ESV795" s="79"/>
      <c r="ESW795" s="79"/>
      <c r="ESX795" s="79"/>
      <c r="ESY795" s="79"/>
      <c r="ESZ795" s="79"/>
      <c r="ETA795" s="79"/>
      <c r="ETB795" s="79"/>
      <c r="ETC795" s="79"/>
      <c r="ETD795" s="79"/>
      <c r="ETE795" s="79"/>
      <c r="ETF795" s="79"/>
      <c r="ETG795" s="79"/>
      <c r="ETH795" s="79"/>
      <c r="ETI795" s="79"/>
      <c r="ETJ795" s="79"/>
      <c r="ETK795" s="79"/>
      <c r="ETL795" s="79"/>
      <c r="ETM795" s="79"/>
      <c r="ETN795" s="79"/>
      <c r="ETO795" s="79"/>
      <c r="ETP795" s="79"/>
      <c r="ETQ795" s="79"/>
      <c r="ETR795" s="79"/>
      <c r="ETS795" s="79"/>
      <c r="ETT795" s="79"/>
      <c r="ETU795" s="79"/>
      <c r="ETV795" s="79"/>
      <c r="ETW795" s="79"/>
      <c r="ETX795" s="79"/>
      <c r="ETY795" s="79"/>
      <c r="ETZ795" s="79"/>
      <c r="EUA795" s="79"/>
      <c r="EUB795" s="79"/>
      <c r="EUC795" s="79"/>
      <c r="EUD795" s="79"/>
      <c r="EUE795" s="79"/>
      <c r="EUF795" s="79"/>
      <c r="EUG795" s="79"/>
      <c r="EUH795" s="79"/>
      <c r="EUI795" s="79"/>
      <c r="EUJ795" s="79"/>
      <c r="EUK795" s="79"/>
      <c r="EUL795" s="79"/>
      <c r="EUM795" s="79"/>
      <c r="EUN795" s="79"/>
      <c r="EUO795" s="79"/>
      <c r="EUP795" s="79"/>
      <c r="EUQ795" s="79"/>
      <c r="EUR795" s="79"/>
      <c r="EUS795" s="79"/>
      <c r="EUT795" s="79"/>
      <c r="EUU795" s="79"/>
      <c r="EUV795" s="79"/>
      <c r="EUW795" s="79"/>
      <c r="EUX795" s="79"/>
      <c r="EUY795" s="79"/>
      <c r="EUZ795" s="79"/>
      <c r="EVA795" s="79"/>
      <c r="EVB795" s="79"/>
      <c r="EVC795" s="79"/>
      <c r="EVD795" s="79"/>
      <c r="EVE795" s="79"/>
      <c r="EVF795" s="79"/>
      <c r="EVG795" s="79"/>
      <c r="EVH795" s="79"/>
      <c r="EVI795" s="79"/>
      <c r="EVJ795" s="79"/>
      <c r="EVK795" s="79"/>
      <c r="EVL795" s="79"/>
      <c r="EVM795" s="79"/>
      <c r="EVN795" s="79"/>
      <c r="EVO795" s="79"/>
      <c r="EVP795" s="79"/>
      <c r="EVQ795" s="79"/>
      <c r="EVR795" s="79"/>
      <c r="EVS795" s="79"/>
      <c r="EVT795" s="79"/>
      <c r="EVU795" s="79"/>
      <c r="EVV795" s="79"/>
      <c r="EVW795" s="79"/>
      <c r="EVX795" s="79"/>
      <c r="EVY795" s="79"/>
      <c r="EVZ795" s="79"/>
      <c r="EWA795" s="79"/>
      <c r="EWB795" s="79"/>
      <c r="EWC795" s="79"/>
      <c r="EWD795" s="79"/>
      <c r="EWE795" s="79"/>
      <c r="EWF795" s="79"/>
      <c r="EWG795" s="79"/>
      <c r="EWH795" s="79"/>
      <c r="EWI795" s="79"/>
      <c r="EWJ795" s="79"/>
      <c r="EWK795" s="79"/>
      <c r="EWL795" s="79"/>
      <c r="EWM795" s="79"/>
      <c r="EWN795" s="79"/>
      <c r="EWO795" s="79"/>
      <c r="EWP795" s="79"/>
      <c r="EWQ795" s="79"/>
      <c r="EWR795" s="79"/>
      <c r="EWS795" s="79"/>
      <c r="EWT795" s="79"/>
      <c r="EWU795" s="79"/>
      <c r="EWV795" s="79"/>
      <c r="EWW795" s="79"/>
      <c r="EWX795" s="79"/>
      <c r="EWY795" s="79"/>
      <c r="EWZ795" s="79"/>
      <c r="EXA795" s="79"/>
      <c r="EXB795" s="79"/>
      <c r="EXC795" s="79"/>
      <c r="EXD795" s="79"/>
      <c r="EXE795" s="79"/>
      <c r="EXF795" s="79"/>
      <c r="EXG795" s="79"/>
      <c r="EXH795" s="79"/>
      <c r="EXI795" s="79"/>
      <c r="EXJ795" s="79"/>
      <c r="EXK795" s="79"/>
      <c r="EXL795" s="79"/>
      <c r="EXM795" s="79"/>
      <c r="EXN795" s="79"/>
      <c r="EXO795" s="79"/>
      <c r="EXP795" s="79"/>
      <c r="EXQ795" s="79"/>
      <c r="EXR795" s="79"/>
      <c r="EXS795" s="79"/>
      <c r="EXT795" s="79"/>
      <c r="EXU795" s="79"/>
      <c r="EXV795" s="79"/>
      <c r="EXW795" s="79"/>
      <c r="EXX795" s="79"/>
      <c r="EXY795" s="79"/>
      <c r="EXZ795" s="79"/>
      <c r="EYA795" s="79"/>
      <c r="EYB795" s="79"/>
      <c r="EYC795" s="79"/>
      <c r="EYD795" s="79"/>
      <c r="EYE795" s="79"/>
      <c r="EYF795" s="79"/>
      <c r="EYG795" s="79"/>
      <c r="EYH795" s="79"/>
      <c r="EYI795" s="79"/>
      <c r="EYJ795" s="79"/>
      <c r="EYK795" s="79"/>
      <c r="EYL795" s="79"/>
      <c r="EYM795" s="79"/>
      <c r="EYN795" s="79"/>
      <c r="EYO795" s="79"/>
      <c r="EYP795" s="79"/>
      <c r="EYQ795" s="79"/>
      <c r="EYR795" s="79"/>
      <c r="EYS795" s="79"/>
      <c r="EYT795" s="79"/>
      <c r="EYU795" s="79"/>
      <c r="EYV795" s="79"/>
      <c r="EYW795" s="79"/>
      <c r="EYX795" s="79"/>
      <c r="EYY795" s="79"/>
      <c r="EYZ795" s="79"/>
      <c r="EZA795" s="79"/>
      <c r="EZB795" s="79"/>
      <c r="EZC795" s="79"/>
      <c r="EZD795" s="79"/>
      <c r="EZE795" s="79"/>
      <c r="EZF795" s="79"/>
      <c r="EZG795" s="79"/>
      <c r="EZH795" s="79"/>
      <c r="EZI795" s="79"/>
      <c r="EZJ795" s="79"/>
      <c r="EZK795" s="79"/>
      <c r="EZL795" s="79"/>
      <c r="EZM795" s="79"/>
      <c r="EZN795" s="79"/>
      <c r="EZO795" s="79"/>
      <c r="EZP795" s="79"/>
      <c r="EZQ795" s="79"/>
      <c r="EZR795" s="79"/>
      <c r="EZS795" s="79"/>
      <c r="EZT795" s="79"/>
      <c r="EZU795" s="79"/>
      <c r="EZV795" s="79"/>
      <c r="EZW795" s="79"/>
      <c r="EZX795" s="79"/>
      <c r="EZY795" s="79"/>
      <c r="EZZ795" s="79"/>
      <c r="FAA795" s="79"/>
      <c r="FAB795" s="79"/>
      <c r="FAC795" s="79"/>
      <c r="FAD795" s="79"/>
      <c r="FAE795" s="79"/>
      <c r="FAF795" s="79"/>
      <c r="FAG795" s="79"/>
      <c r="FAH795" s="79"/>
      <c r="FAI795" s="79"/>
      <c r="FAJ795" s="79"/>
      <c r="FAK795" s="79"/>
      <c r="FAL795" s="79"/>
      <c r="FAM795" s="79"/>
      <c r="FAN795" s="79"/>
      <c r="FAO795" s="79"/>
      <c r="FAP795" s="79"/>
      <c r="FAQ795" s="79"/>
      <c r="FAR795" s="79"/>
      <c r="FAS795" s="79"/>
      <c r="FAT795" s="79"/>
      <c r="FAU795" s="79"/>
      <c r="FAV795" s="79"/>
      <c r="FAW795" s="79"/>
      <c r="FAX795" s="79"/>
      <c r="FAY795" s="79"/>
      <c r="FAZ795" s="79"/>
      <c r="FBA795" s="79"/>
      <c r="FBB795" s="79"/>
      <c r="FBC795" s="79"/>
      <c r="FBD795" s="79"/>
      <c r="FBE795" s="79"/>
      <c r="FBF795" s="79"/>
      <c r="FBG795" s="79"/>
      <c r="FBH795" s="79"/>
      <c r="FBI795" s="79"/>
      <c r="FBJ795" s="79"/>
      <c r="FBK795" s="79"/>
      <c r="FBL795" s="79"/>
      <c r="FBM795" s="79"/>
      <c r="FBN795" s="79"/>
      <c r="FBO795" s="79"/>
      <c r="FBP795" s="79"/>
      <c r="FBQ795" s="79"/>
      <c r="FBR795" s="79"/>
      <c r="FBS795" s="79"/>
      <c r="FBT795" s="79"/>
      <c r="FBU795" s="79"/>
      <c r="FBV795" s="79"/>
      <c r="FBW795" s="79"/>
      <c r="FBX795" s="79"/>
      <c r="FBY795" s="79"/>
      <c r="FBZ795" s="79"/>
      <c r="FCA795" s="79"/>
      <c r="FCB795" s="79"/>
      <c r="FCC795" s="79"/>
      <c r="FCD795" s="79"/>
      <c r="FCE795" s="79"/>
      <c r="FCF795" s="79"/>
      <c r="FCG795" s="79"/>
      <c r="FCH795" s="79"/>
      <c r="FCI795" s="79"/>
      <c r="FCJ795" s="79"/>
      <c r="FCK795" s="79"/>
      <c r="FCL795" s="79"/>
      <c r="FCM795" s="79"/>
      <c r="FCN795" s="79"/>
      <c r="FCO795" s="79"/>
      <c r="FCP795" s="79"/>
      <c r="FCQ795" s="79"/>
      <c r="FCR795" s="79"/>
      <c r="FCS795" s="79"/>
      <c r="FCT795" s="79"/>
      <c r="FCU795" s="79"/>
      <c r="FCV795" s="79"/>
      <c r="FCW795" s="79"/>
      <c r="FCX795" s="79"/>
      <c r="FCY795" s="79"/>
      <c r="FCZ795" s="79"/>
      <c r="FDA795" s="79"/>
      <c r="FDB795" s="79"/>
      <c r="FDC795" s="79"/>
      <c r="FDD795" s="79"/>
      <c r="FDE795" s="79"/>
      <c r="FDF795" s="79"/>
      <c r="FDG795" s="79"/>
      <c r="FDH795" s="79"/>
      <c r="FDI795" s="79"/>
      <c r="FDJ795" s="79"/>
      <c r="FDK795" s="79"/>
      <c r="FDL795" s="79"/>
      <c r="FDM795" s="79"/>
      <c r="FDN795" s="79"/>
      <c r="FDO795" s="79"/>
      <c r="FDP795" s="79"/>
      <c r="FDQ795" s="79"/>
      <c r="FDR795" s="79"/>
      <c r="FDS795" s="79"/>
      <c r="FDT795" s="79"/>
      <c r="FDU795" s="79"/>
      <c r="FDV795" s="79"/>
      <c r="FDW795" s="79"/>
      <c r="FDX795" s="79"/>
      <c r="FDY795" s="79"/>
      <c r="FDZ795" s="79"/>
      <c r="FEA795" s="79"/>
      <c r="FEB795" s="79"/>
      <c r="FEC795" s="79"/>
      <c r="FED795" s="79"/>
      <c r="FEE795" s="79"/>
      <c r="FEF795" s="79"/>
      <c r="FEG795" s="79"/>
      <c r="FEH795" s="79"/>
      <c r="FEI795" s="79"/>
      <c r="FEJ795" s="79"/>
      <c r="FEK795" s="79"/>
      <c r="FEL795" s="79"/>
      <c r="FEM795" s="79"/>
      <c r="FEN795" s="79"/>
      <c r="FEO795" s="79"/>
      <c r="FEP795" s="79"/>
      <c r="FEQ795" s="79"/>
      <c r="FER795" s="79"/>
      <c r="FES795" s="79"/>
      <c r="FET795" s="79"/>
      <c r="FEU795" s="79"/>
      <c r="FEV795" s="79"/>
      <c r="FEW795" s="79"/>
      <c r="FEX795" s="79"/>
      <c r="FEY795" s="79"/>
      <c r="FEZ795" s="79"/>
      <c r="FFA795" s="79"/>
      <c r="FFB795" s="79"/>
      <c r="FFC795" s="79"/>
      <c r="FFD795" s="79"/>
      <c r="FFE795" s="79"/>
      <c r="FFF795" s="79"/>
      <c r="FFG795" s="79"/>
      <c r="FFH795" s="79"/>
      <c r="FFI795" s="79"/>
      <c r="FFJ795" s="79"/>
      <c r="FFK795" s="79"/>
      <c r="FFL795" s="79"/>
      <c r="FFM795" s="79"/>
      <c r="FFN795" s="79"/>
      <c r="FFO795" s="79"/>
      <c r="FFP795" s="79"/>
      <c r="FFQ795" s="79"/>
      <c r="FFR795" s="79"/>
      <c r="FFS795" s="79"/>
      <c r="FFT795" s="79"/>
      <c r="FFU795" s="79"/>
      <c r="FFV795" s="79"/>
      <c r="FFW795" s="79"/>
      <c r="FFX795" s="79"/>
      <c r="FFY795" s="79"/>
      <c r="FFZ795" s="79"/>
      <c r="FGA795" s="79"/>
      <c r="FGB795" s="79"/>
      <c r="FGC795" s="79"/>
      <c r="FGD795" s="79"/>
      <c r="FGE795" s="79"/>
      <c r="FGF795" s="79"/>
      <c r="FGG795" s="79"/>
      <c r="FGH795" s="79"/>
      <c r="FGI795" s="79"/>
      <c r="FGJ795" s="79"/>
      <c r="FGK795" s="79"/>
      <c r="FGL795" s="79"/>
      <c r="FGM795" s="79"/>
      <c r="FGN795" s="79"/>
      <c r="FGO795" s="79"/>
      <c r="FGP795" s="79"/>
      <c r="FGQ795" s="79"/>
      <c r="FGR795" s="79"/>
      <c r="FGS795" s="79"/>
      <c r="FGT795" s="79"/>
      <c r="FGU795" s="79"/>
      <c r="FGV795" s="79"/>
      <c r="FGW795" s="79"/>
      <c r="FGX795" s="79"/>
      <c r="FGY795" s="79"/>
      <c r="FGZ795" s="79"/>
      <c r="FHA795" s="79"/>
      <c r="FHB795" s="79"/>
      <c r="FHC795" s="79"/>
      <c r="FHD795" s="79"/>
      <c r="FHE795" s="79"/>
      <c r="FHF795" s="79"/>
      <c r="FHG795" s="79"/>
      <c r="FHH795" s="79"/>
      <c r="FHI795" s="79"/>
      <c r="FHJ795" s="79"/>
      <c r="FHK795" s="79"/>
      <c r="FHL795" s="79"/>
      <c r="FHM795" s="79"/>
      <c r="FHN795" s="79"/>
      <c r="FHO795" s="79"/>
      <c r="FHP795" s="79"/>
      <c r="FHQ795" s="79"/>
      <c r="FHR795" s="79"/>
      <c r="FHS795" s="79"/>
      <c r="FHT795" s="79"/>
      <c r="FHU795" s="79"/>
      <c r="FHV795" s="79"/>
      <c r="FHW795" s="79"/>
      <c r="FHX795" s="79"/>
      <c r="FHY795" s="79"/>
      <c r="FHZ795" s="79"/>
      <c r="FIA795" s="79"/>
      <c r="FIB795" s="79"/>
      <c r="FIC795" s="79"/>
      <c r="FID795" s="79"/>
      <c r="FIE795" s="79"/>
      <c r="FIF795" s="79"/>
      <c r="FIG795" s="79"/>
      <c r="FIH795" s="79"/>
      <c r="FII795" s="79"/>
      <c r="FIJ795" s="79"/>
      <c r="FIK795" s="79"/>
      <c r="FIL795" s="79"/>
      <c r="FIM795" s="79"/>
      <c r="FIN795" s="79"/>
      <c r="FIO795" s="79"/>
      <c r="FIP795" s="79"/>
      <c r="FIQ795" s="79"/>
      <c r="FIR795" s="79"/>
      <c r="FIS795" s="79"/>
      <c r="FIT795" s="79"/>
      <c r="FIU795" s="79"/>
      <c r="FIV795" s="79"/>
      <c r="FIW795" s="79"/>
      <c r="FIX795" s="79"/>
      <c r="FIY795" s="79"/>
      <c r="FIZ795" s="79"/>
      <c r="FJA795" s="79"/>
      <c r="FJB795" s="79"/>
      <c r="FJC795" s="79"/>
      <c r="FJD795" s="79"/>
      <c r="FJE795" s="79"/>
      <c r="FJF795" s="79"/>
      <c r="FJG795" s="79"/>
      <c r="FJH795" s="79"/>
      <c r="FJI795" s="79"/>
      <c r="FJJ795" s="79"/>
      <c r="FJK795" s="79"/>
      <c r="FJL795" s="79"/>
      <c r="FJM795" s="79"/>
      <c r="FJN795" s="79"/>
      <c r="FJO795" s="79"/>
      <c r="FJP795" s="79"/>
      <c r="FJQ795" s="79"/>
      <c r="FJR795" s="79"/>
      <c r="FJS795" s="79"/>
      <c r="FJT795" s="79"/>
      <c r="FJU795" s="79"/>
      <c r="FJV795" s="79"/>
      <c r="FJW795" s="79"/>
      <c r="FJX795" s="79"/>
      <c r="FJY795" s="79"/>
      <c r="FJZ795" s="79"/>
      <c r="FKA795" s="79"/>
      <c r="FKB795" s="79"/>
      <c r="FKC795" s="79"/>
      <c r="FKD795" s="79"/>
      <c r="FKE795" s="79"/>
      <c r="FKF795" s="79"/>
      <c r="FKG795" s="79"/>
      <c r="FKH795" s="79"/>
      <c r="FKI795" s="79"/>
      <c r="FKJ795" s="79"/>
      <c r="FKK795" s="79"/>
      <c r="FKL795" s="79"/>
      <c r="FKM795" s="79"/>
      <c r="FKN795" s="79"/>
      <c r="FKO795" s="79"/>
      <c r="FKP795" s="79"/>
      <c r="FKQ795" s="79"/>
      <c r="FKR795" s="79"/>
      <c r="FKS795" s="79"/>
      <c r="FKT795" s="79"/>
      <c r="FKU795" s="79"/>
      <c r="FKV795" s="79"/>
      <c r="FKW795" s="79"/>
      <c r="FKX795" s="79"/>
      <c r="FKY795" s="79"/>
      <c r="FKZ795" s="79"/>
      <c r="FLA795" s="79"/>
      <c r="FLB795" s="79"/>
      <c r="FLC795" s="79"/>
      <c r="FLD795" s="79"/>
      <c r="FLE795" s="79"/>
      <c r="FLF795" s="79"/>
      <c r="FLG795" s="79"/>
      <c r="FLH795" s="79"/>
      <c r="FLI795" s="79"/>
      <c r="FLJ795" s="79"/>
      <c r="FLK795" s="79"/>
      <c r="FLL795" s="79"/>
      <c r="FLM795" s="79"/>
      <c r="FLN795" s="79"/>
      <c r="FLO795" s="79"/>
      <c r="FLP795" s="79"/>
      <c r="FLQ795" s="79"/>
      <c r="FLR795" s="79"/>
      <c r="FLS795" s="79"/>
      <c r="FLT795" s="79"/>
      <c r="FLU795" s="79"/>
      <c r="FLV795" s="79"/>
      <c r="FLW795" s="79"/>
      <c r="FLX795" s="79"/>
      <c r="FLY795" s="79"/>
      <c r="FLZ795" s="79"/>
      <c r="FMA795" s="79"/>
      <c r="FMB795" s="79"/>
      <c r="FMC795" s="79"/>
      <c r="FMD795" s="79"/>
      <c r="FME795" s="79"/>
      <c r="FMF795" s="79"/>
      <c r="FMG795" s="79"/>
      <c r="FMH795" s="79"/>
      <c r="FMI795" s="79"/>
      <c r="FMJ795" s="79"/>
      <c r="FMK795" s="79"/>
      <c r="FML795" s="79"/>
      <c r="FMM795" s="79"/>
      <c r="FMN795" s="79"/>
      <c r="FMO795" s="79"/>
      <c r="FMP795" s="79"/>
      <c r="FMQ795" s="79"/>
      <c r="FMR795" s="79"/>
      <c r="FMS795" s="79"/>
      <c r="FMT795" s="79"/>
      <c r="FMU795" s="79"/>
      <c r="FMV795" s="79"/>
      <c r="FMW795" s="79"/>
      <c r="FMX795" s="79"/>
      <c r="FMY795" s="79"/>
      <c r="FMZ795" s="79"/>
      <c r="FNA795" s="79"/>
      <c r="FNB795" s="79"/>
      <c r="FNC795" s="79"/>
      <c r="FND795" s="79"/>
      <c r="FNE795" s="79"/>
      <c r="FNF795" s="79"/>
      <c r="FNG795" s="79"/>
      <c r="FNH795" s="79"/>
      <c r="FNI795" s="79"/>
      <c r="FNJ795" s="79"/>
      <c r="FNK795" s="79"/>
      <c r="FNL795" s="79"/>
      <c r="FNM795" s="79"/>
      <c r="FNN795" s="79"/>
      <c r="FNO795" s="79"/>
      <c r="FNP795" s="79"/>
      <c r="FNQ795" s="79"/>
      <c r="FNR795" s="79"/>
      <c r="FNS795" s="79"/>
      <c r="FNT795" s="79"/>
      <c r="FNU795" s="79"/>
      <c r="FNV795" s="79"/>
      <c r="FNW795" s="79"/>
      <c r="FNX795" s="79"/>
      <c r="FNY795" s="79"/>
      <c r="FNZ795" s="79"/>
      <c r="FOA795" s="79"/>
      <c r="FOB795" s="79"/>
      <c r="FOC795" s="79"/>
      <c r="FOD795" s="79"/>
      <c r="FOE795" s="79"/>
      <c r="FOF795" s="79"/>
      <c r="FOG795" s="79"/>
      <c r="FOH795" s="79"/>
      <c r="FOI795" s="79"/>
      <c r="FOJ795" s="79"/>
      <c r="FOK795" s="79"/>
      <c r="FOL795" s="79"/>
      <c r="FOM795" s="79"/>
      <c r="FON795" s="79"/>
      <c r="FOO795" s="79"/>
      <c r="FOP795" s="79"/>
      <c r="FOQ795" s="79"/>
      <c r="FOR795" s="79"/>
      <c r="FOS795" s="79"/>
      <c r="FOT795" s="79"/>
      <c r="FOU795" s="79"/>
      <c r="FOV795" s="79"/>
      <c r="FOW795" s="79"/>
      <c r="FOX795" s="79"/>
      <c r="FOY795" s="79"/>
      <c r="FOZ795" s="79"/>
      <c r="FPA795" s="79"/>
      <c r="FPB795" s="79"/>
      <c r="FPC795" s="79"/>
      <c r="FPD795" s="79"/>
      <c r="FPE795" s="79"/>
      <c r="FPF795" s="79"/>
      <c r="FPG795" s="79"/>
      <c r="FPH795" s="79"/>
      <c r="FPI795" s="79"/>
      <c r="FPJ795" s="79"/>
      <c r="FPK795" s="79"/>
      <c r="FPL795" s="79"/>
      <c r="FPM795" s="79"/>
      <c r="FPN795" s="79"/>
      <c r="FPO795" s="79"/>
      <c r="FPP795" s="79"/>
      <c r="FPQ795" s="79"/>
      <c r="FPR795" s="79"/>
      <c r="FPS795" s="79"/>
      <c r="FPT795" s="79"/>
      <c r="FPU795" s="79"/>
      <c r="FPV795" s="79"/>
      <c r="FPW795" s="79"/>
      <c r="FPX795" s="79"/>
      <c r="FPY795" s="79"/>
      <c r="FPZ795" s="79"/>
      <c r="FQA795" s="79"/>
      <c r="FQB795" s="79"/>
      <c r="FQC795" s="79"/>
      <c r="FQD795" s="79"/>
      <c r="FQE795" s="79"/>
      <c r="FQF795" s="79"/>
      <c r="FQG795" s="79"/>
      <c r="FQH795" s="79"/>
      <c r="FQI795" s="79"/>
      <c r="FQJ795" s="79"/>
      <c r="FQK795" s="79"/>
      <c r="FQL795" s="79"/>
      <c r="FQM795" s="79"/>
      <c r="FQN795" s="79"/>
      <c r="FQO795" s="79"/>
      <c r="FQP795" s="79"/>
      <c r="FQQ795" s="79"/>
      <c r="FQR795" s="79"/>
      <c r="FQS795" s="79"/>
      <c r="FQT795" s="79"/>
      <c r="FQU795" s="79"/>
      <c r="FQV795" s="79"/>
      <c r="FQW795" s="79"/>
      <c r="FQX795" s="79"/>
      <c r="FQY795" s="79"/>
      <c r="FQZ795" s="79"/>
      <c r="FRA795" s="79"/>
      <c r="FRB795" s="79"/>
      <c r="FRC795" s="79"/>
      <c r="FRD795" s="79"/>
      <c r="FRE795" s="79"/>
      <c r="FRF795" s="79"/>
      <c r="FRG795" s="79"/>
      <c r="FRH795" s="79"/>
      <c r="FRI795" s="79"/>
      <c r="FRJ795" s="79"/>
      <c r="FRK795" s="79"/>
      <c r="FRL795" s="79"/>
      <c r="FRM795" s="79"/>
      <c r="FRN795" s="79"/>
      <c r="FRO795" s="79"/>
      <c r="FRP795" s="79"/>
      <c r="FRQ795" s="79"/>
      <c r="FRR795" s="79"/>
      <c r="FRS795" s="79"/>
      <c r="FRT795" s="79"/>
      <c r="FRU795" s="79"/>
      <c r="FRV795" s="79"/>
      <c r="FRW795" s="79"/>
      <c r="FRX795" s="79"/>
      <c r="FRY795" s="79"/>
      <c r="FRZ795" s="79"/>
      <c r="FSA795" s="79"/>
      <c r="FSB795" s="79"/>
      <c r="FSC795" s="79"/>
      <c r="FSD795" s="79"/>
      <c r="FSE795" s="79"/>
      <c r="FSF795" s="79"/>
      <c r="FSG795" s="79"/>
      <c r="FSH795" s="79"/>
      <c r="FSI795" s="79"/>
      <c r="FSJ795" s="79"/>
      <c r="FSK795" s="79"/>
      <c r="FSL795" s="79"/>
      <c r="FSM795" s="79"/>
      <c r="FSN795" s="79"/>
      <c r="FSO795" s="79"/>
      <c r="FSP795" s="79"/>
      <c r="FSQ795" s="79"/>
      <c r="FSR795" s="79"/>
      <c r="FSS795" s="79"/>
      <c r="FST795" s="79"/>
      <c r="FSU795" s="79"/>
      <c r="FSV795" s="79"/>
      <c r="FSW795" s="79"/>
      <c r="FSX795" s="79"/>
      <c r="FSY795" s="79"/>
      <c r="FSZ795" s="79"/>
      <c r="FTA795" s="79"/>
      <c r="FTB795" s="79"/>
      <c r="FTC795" s="79"/>
      <c r="FTD795" s="79"/>
      <c r="FTE795" s="79"/>
      <c r="FTF795" s="79"/>
      <c r="FTG795" s="79"/>
      <c r="FTH795" s="79"/>
      <c r="FTI795" s="79"/>
      <c r="FTJ795" s="79"/>
      <c r="FTK795" s="79"/>
      <c r="FTL795" s="79"/>
      <c r="FTM795" s="79"/>
      <c r="FTN795" s="79"/>
      <c r="FTO795" s="79"/>
      <c r="FTP795" s="79"/>
      <c r="FTQ795" s="79"/>
      <c r="FTR795" s="79"/>
      <c r="FTS795" s="79"/>
      <c r="FTT795" s="79"/>
      <c r="FTU795" s="79"/>
      <c r="FTV795" s="79"/>
      <c r="FTW795" s="79"/>
      <c r="FTX795" s="79"/>
      <c r="FTY795" s="79"/>
      <c r="FTZ795" s="79"/>
      <c r="FUA795" s="79"/>
      <c r="FUB795" s="79"/>
      <c r="FUC795" s="79"/>
      <c r="FUD795" s="79"/>
      <c r="FUE795" s="79"/>
      <c r="FUF795" s="79"/>
      <c r="FUG795" s="79"/>
      <c r="FUH795" s="79"/>
      <c r="FUI795" s="79"/>
      <c r="FUJ795" s="79"/>
      <c r="FUK795" s="79"/>
      <c r="FUL795" s="79"/>
      <c r="FUM795" s="79"/>
      <c r="FUN795" s="79"/>
      <c r="FUO795" s="79"/>
      <c r="FUP795" s="79"/>
      <c r="FUQ795" s="79"/>
      <c r="FUR795" s="79"/>
      <c r="FUS795" s="79"/>
      <c r="FUT795" s="79"/>
      <c r="FUU795" s="79"/>
      <c r="FUV795" s="79"/>
      <c r="FUW795" s="79"/>
      <c r="FUX795" s="79"/>
      <c r="FUY795" s="79"/>
      <c r="FUZ795" s="79"/>
      <c r="FVA795" s="79"/>
      <c r="FVB795" s="79"/>
      <c r="FVC795" s="79"/>
      <c r="FVD795" s="79"/>
      <c r="FVE795" s="79"/>
      <c r="FVF795" s="79"/>
      <c r="FVG795" s="79"/>
      <c r="FVH795" s="79"/>
      <c r="FVI795" s="79"/>
      <c r="FVJ795" s="79"/>
      <c r="FVK795" s="79"/>
      <c r="FVL795" s="79"/>
      <c r="FVM795" s="79"/>
      <c r="FVN795" s="79"/>
      <c r="FVO795" s="79"/>
      <c r="FVP795" s="79"/>
      <c r="FVQ795" s="79"/>
      <c r="FVR795" s="79"/>
      <c r="FVS795" s="79"/>
      <c r="FVT795" s="79"/>
      <c r="FVU795" s="79"/>
      <c r="FVV795" s="79"/>
      <c r="FVW795" s="79"/>
      <c r="FVX795" s="79"/>
      <c r="FVY795" s="79"/>
      <c r="FVZ795" s="79"/>
      <c r="FWA795" s="79"/>
      <c r="FWB795" s="79"/>
      <c r="FWC795" s="79"/>
      <c r="FWD795" s="79"/>
      <c r="FWE795" s="79"/>
      <c r="FWF795" s="79"/>
      <c r="FWG795" s="79"/>
      <c r="FWH795" s="79"/>
      <c r="FWI795" s="79"/>
      <c r="FWJ795" s="79"/>
      <c r="FWK795" s="79"/>
      <c r="FWL795" s="79"/>
      <c r="FWM795" s="79"/>
      <c r="FWN795" s="79"/>
      <c r="FWO795" s="79"/>
      <c r="FWP795" s="79"/>
      <c r="FWQ795" s="79"/>
      <c r="FWR795" s="79"/>
      <c r="FWS795" s="79"/>
      <c r="FWT795" s="79"/>
      <c r="FWU795" s="79"/>
      <c r="FWV795" s="79"/>
      <c r="FWW795" s="79"/>
      <c r="FWX795" s="79"/>
      <c r="FWY795" s="79"/>
      <c r="FWZ795" s="79"/>
      <c r="FXA795" s="79"/>
      <c r="FXB795" s="79"/>
      <c r="FXC795" s="79"/>
      <c r="FXD795" s="79"/>
      <c r="FXE795" s="79"/>
      <c r="FXF795" s="79"/>
      <c r="FXG795" s="79"/>
      <c r="FXH795" s="79"/>
      <c r="FXI795" s="79"/>
      <c r="FXJ795" s="79"/>
      <c r="FXK795" s="79"/>
      <c r="FXL795" s="79"/>
      <c r="FXM795" s="79"/>
      <c r="FXN795" s="79"/>
      <c r="FXO795" s="79"/>
      <c r="FXP795" s="79"/>
      <c r="FXQ795" s="79"/>
      <c r="FXR795" s="79"/>
      <c r="FXS795" s="79"/>
      <c r="FXT795" s="79"/>
      <c r="FXU795" s="79"/>
      <c r="FXV795" s="79"/>
      <c r="FXW795" s="79"/>
      <c r="FXX795" s="79"/>
      <c r="FXY795" s="79"/>
      <c r="FXZ795" s="79"/>
      <c r="FYA795" s="79"/>
      <c r="FYB795" s="79"/>
      <c r="FYC795" s="79"/>
      <c r="FYD795" s="79"/>
      <c r="FYE795" s="79"/>
      <c r="FYF795" s="79"/>
      <c r="FYG795" s="79"/>
      <c r="FYH795" s="79"/>
      <c r="FYI795" s="79"/>
      <c r="FYJ795" s="79"/>
      <c r="FYK795" s="79"/>
      <c r="FYL795" s="79"/>
      <c r="FYM795" s="79"/>
      <c r="FYN795" s="79"/>
      <c r="FYO795" s="79"/>
      <c r="FYP795" s="79"/>
      <c r="FYQ795" s="79"/>
      <c r="FYR795" s="79"/>
      <c r="FYS795" s="79"/>
      <c r="FYT795" s="79"/>
      <c r="FYU795" s="79"/>
      <c r="FYV795" s="79"/>
      <c r="FYW795" s="79"/>
      <c r="FYX795" s="79"/>
      <c r="FYY795" s="79"/>
      <c r="FYZ795" s="79"/>
      <c r="FZA795" s="79"/>
      <c r="FZB795" s="79"/>
      <c r="FZC795" s="79"/>
      <c r="FZD795" s="79"/>
      <c r="FZE795" s="79"/>
      <c r="FZF795" s="79"/>
      <c r="FZG795" s="79"/>
      <c r="FZH795" s="79"/>
      <c r="FZI795" s="79"/>
      <c r="FZJ795" s="79"/>
      <c r="FZK795" s="79"/>
      <c r="FZL795" s="79"/>
      <c r="FZM795" s="79"/>
      <c r="FZN795" s="79"/>
      <c r="FZO795" s="79"/>
      <c r="FZP795" s="79"/>
      <c r="FZQ795" s="79"/>
      <c r="FZR795" s="79"/>
      <c r="FZS795" s="79"/>
      <c r="FZT795" s="79"/>
      <c r="FZU795" s="79"/>
      <c r="FZV795" s="79"/>
      <c r="FZW795" s="79"/>
      <c r="FZX795" s="79"/>
      <c r="FZY795" s="79"/>
      <c r="FZZ795" s="79"/>
      <c r="GAA795" s="79"/>
      <c r="GAB795" s="79"/>
      <c r="GAC795" s="79"/>
      <c r="GAD795" s="79"/>
      <c r="GAE795" s="79"/>
      <c r="GAF795" s="79"/>
      <c r="GAG795" s="79"/>
      <c r="GAH795" s="79"/>
      <c r="GAI795" s="79"/>
      <c r="GAJ795" s="79"/>
      <c r="GAK795" s="79"/>
      <c r="GAL795" s="79"/>
      <c r="GAM795" s="79"/>
      <c r="GAN795" s="79"/>
      <c r="GAO795" s="79"/>
      <c r="GAP795" s="79"/>
      <c r="GAQ795" s="79"/>
      <c r="GAR795" s="79"/>
      <c r="GAS795" s="79"/>
      <c r="GAT795" s="79"/>
      <c r="GAU795" s="79"/>
      <c r="GAV795" s="79"/>
      <c r="GAW795" s="79"/>
      <c r="GAX795" s="79"/>
      <c r="GAY795" s="79"/>
      <c r="GAZ795" s="79"/>
      <c r="GBA795" s="79"/>
      <c r="GBB795" s="79"/>
      <c r="GBC795" s="79"/>
      <c r="GBD795" s="79"/>
      <c r="GBE795" s="79"/>
      <c r="GBF795" s="79"/>
      <c r="GBG795" s="79"/>
      <c r="GBH795" s="79"/>
      <c r="GBI795" s="79"/>
      <c r="GBJ795" s="79"/>
      <c r="GBK795" s="79"/>
      <c r="GBL795" s="79"/>
      <c r="GBM795" s="79"/>
      <c r="GBN795" s="79"/>
      <c r="GBO795" s="79"/>
      <c r="GBP795" s="79"/>
      <c r="GBQ795" s="79"/>
      <c r="GBR795" s="79"/>
      <c r="GBS795" s="79"/>
      <c r="GBT795" s="79"/>
      <c r="GBU795" s="79"/>
      <c r="GBV795" s="79"/>
      <c r="GBW795" s="79"/>
      <c r="GBX795" s="79"/>
      <c r="GBY795" s="79"/>
      <c r="GBZ795" s="79"/>
      <c r="GCA795" s="79"/>
      <c r="GCB795" s="79"/>
      <c r="GCC795" s="79"/>
      <c r="GCD795" s="79"/>
      <c r="GCE795" s="79"/>
      <c r="GCF795" s="79"/>
      <c r="GCG795" s="79"/>
      <c r="GCH795" s="79"/>
      <c r="GCI795" s="79"/>
      <c r="GCJ795" s="79"/>
      <c r="GCK795" s="79"/>
      <c r="GCL795" s="79"/>
      <c r="GCM795" s="79"/>
      <c r="GCN795" s="79"/>
      <c r="GCO795" s="79"/>
      <c r="GCP795" s="79"/>
      <c r="GCQ795" s="79"/>
      <c r="GCR795" s="79"/>
      <c r="GCS795" s="79"/>
      <c r="GCT795" s="79"/>
      <c r="GCU795" s="79"/>
      <c r="GCV795" s="79"/>
      <c r="GCW795" s="79"/>
      <c r="GCX795" s="79"/>
      <c r="GCY795" s="79"/>
      <c r="GCZ795" s="79"/>
      <c r="GDA795" s="79"/>
      <c r="GDB795" s="79"/>
      <c r="GDC795" s="79"/>
      <c r="GDD795" s="79"/>
      <c r="GDE795" s="79"/>
      <c r="GDF795" s="79"/>
      <c r="GDG795" s="79"/>
      <c r="GDH795" s="79"/>
      <c r="GDI795" s="79"/>
      <c r="GDJ795" s="79"/>
      <c r="GDK795" s="79"/>
      <c r="GDL795" s="79"/>
      <c r="GDM795" s="79"/>
      <c r="GDN795" s="79"/>
      <c r="GDO795" s="79"/>
      <c r="GDP795" s="79"/>
      <c r="GDQ795" s="79"/>
      <c r="GDR795" s="79"/>
      <c r="GDS795" s="79"/>
      <c r="GDT795" s="79"/>
      <c r="GDU795" s="79"/>
      <c r="GDV795" s="79"/>
      <c r="GDW795" s="79"/>
      <c r="GDX795" s="79"/>
      <c r="GDY795" s="79"/>
      <c r="GDZ795" s="79"/>
      <c r="GEA795" s="79"/>
      <c r="GEB795" s="79"/>
      <c r="GEC795" s="79"/>
      <c r="GED795" s="79"/>
      <c r="GEE795" s="79"/>
      <c r="GEF795" s="79"/>
      <c r="GEG795" s="79"/>
      <c r="GEH795" s="79"/>
      <c r="GEI795" s="79"/>
      <c r="GEJ795" s="79"/>
      <c r="GEK795" s="79"/>
      <c r="GEL795" s="79"/>
      <c r="GEM795" s="79"/>
      <c r="GEN795" s="79"/>
      <c r="GEO795" s="79"/>
      <c r="GEP795" s="79"/>
      <c r="GEQ795" s="79"/>
      <c r="GER795" s="79"/>
      <c r="GES795" s="79"/>
      <c r="GET795" s="79"/>
      <c r="GEU795" s="79"/>
      <c r="GEV795" s="79"/>
      <c r="GEW795" s="79"/>
      <c r="GEX795" s="79"/>
      <c r="GEY795" s="79"/>
      <c r="GEZ795" s="79"/>
      <c r="GFA795" s="79"/>
      <c r="GFB795" s="79"/>
      <c r="GFC795" s="79"/>
      <c r="GFD795" s="79"/>
      <c r="GFE795" s="79"/>
      <c r="GFF795" s="79"/>
      <c r="GFG795" s="79"/>
      <c r="GFH795" s="79"/>
      <c r="GFI795" s="79"/>
      <c r="GFJ795" s="79"/>
      <c r="GFK795" s="79"/>
      <c r="GFL795" s="79"/>
      <c r="GFM795" s="79"/>
      <c r="GFN795" s="79"/>
      <c r="GFO795" s="79"/>
      <c r="GFP795" s="79"/>
      <c r="GFQ795" s="79"/>
      <c r="GFR795" s="79"/>
      <c r="GFS795" s="79"/>
      <c r="GFT795" s="79"/>
      <c r="GFU795" s="79"/>
      <c r="GFV795" s="79"/>
      <c r="GFW795" s="79"/>
      <c r="GFX795" s="79"/>
      <c r="GFY795" s="79"/>
      <c r="GFZ795" s="79"/>
      <c r="GGA795" s="79"/>
      <c r="GGB795" s="79"/>
      <c r="GGC795" s="79"/>
      <c r="GGD795" s="79"/>
      <c r="GGE795" s="79"/>
      <c r="GGF795" s="79"/>
      <c r="GGG795" s="79"/>
      <c r="GGH795" s="79"/>
      <c r="GGI795" s="79"/>
      <c r="GGJ795" s="79"/>
      <c r="GGK795" s="79"/>
      <c r="GGL795" s="79"/>
      <c r="GGM795" s="79"/>
      <c r="GGN795" s="79"/>
      <c r="GGO795" s="79"/>
      <c r="GGP795" s="79"/>
      <c r="GGQ795" s="79"/>
      <c r="GGR795" s="79"/>
      <c r="GGS795" s="79"/>
      <c r="GGT795" s="79"/>
      <c r="GGU795" s="79"/>
      <c r="GGV795" s="79"/>
      <c r="GGW795" s="79"/>
      <c r="GGX795" s="79"/>
      <c r="GGY795" s="79"/>
      <c r="GGZ795" s="79"/>
      <c r="GHA795" s="79"/>
      <c r="GHB795" s="79"/>
      <c r="GHC795" s="79"/>
      <c r="GHD795" s="79"/>
      <c r="GHE795" s="79"/>
      <c r="GHF795" s="79"/>
      <c r="GHG795" s="79"/>
      <c r="GHH795" s="79"/>
      <c r="GHI795" s="79"/>
      <c r="GHJ795" s="79"/>
      <c r="GHK795" s="79"/>
      <c r="GHL795" s="79"/>
      <c r="GHM795" s="79"/>
      <c r="GHN795" s="79"/>
      <c r="GHO795" s="79"/>
      <c r="GHP795" s="79"/>
      <c r="GHQ795" s="79"/>
      <c r="GHR795" s="79"/>
      <c r="GHS795" s="79"/>
      <c r="GHT795" s="79"/>
      <c r="GHU795" s="79"/>
      <c r="GHV795" s="79"/>
      <c r="GHW795" s="79"/>
      <c r="GHX795" s="79"/>
      <c r="GHY795" s="79"/>
      <c r="GHZ795" s="79"/>
      <c r="GIA795" s="79"/>
      <c r="GIB795" s="79"/>
      <c r="GIC795" s="79"/>
      <c r="GID795" s="79"/>
      <c r="GIE795" s="79"/>
      <c r="GIF795" s="79"/>
      <c r="GIG795" s="79"/>
      <c r="GIH795" s="79"/>
      <c r="GII795" s="79"/>
      <c r="GIJ795" s="79"/>
      <c r="GIK795" s="79"/>
      <c r="GIL795" s="79"/>
      <c r="GIM795" s="79"/>
      <c r="GIN795" s="79"/>
      <c r="GIO795" s="79"/>
      <c r="GIP795" s="79"/>
      <c r="GIQ795" s="79"/>
      <c r="GIR795" s="79"/>
      <c r="GIS795" s="79"/>
      <c r="GIT795" s="79"/>
      <c r="GIU795" s="79"/>
      <c r="GIV795" s="79"/>
      <c r="GIW795" s="79"/>
      <c r="GIX795" s="79"/>
      <c r="GIY795" s="79"/>
      <c r="GIZ795" s="79"/>
      <c r="GJA795" s="79"/>
      <c r="GJB795" s="79"/>
      <c r="GJC795" s="79"/>
      <c r="GJD795" s="79"/>
      <c r="GJE795" s="79"/>
      <c r="GJF795" s="79"/>
      <c r="GJG795" s="79"/>
      <c r="GJH795" s="79"/>
      <c r="GJI795" s="79"/>
      <c r="GJJ795" s="79"/>
      <c r="GJK795" s="79"/>
      <c r="GJL795" s="79"/>
      <c r="GJM795" s="79"/>
      <c r="GJN795" s="79"/>
      <c r="GJO795" s="79"/>
      <c r="GJP795" s="79"/>
      <c r="GJQ795" s="79"/>
      <c r="GJR795" s="79"/>
      <c r="GJS795" s="79"/>
      <c r="GJT795" s="79"/>
      <c r="GJU795" s="79"/>
      <c r="GJV795" s="79"/>
      <c r="GJW795" s="79"/>
      <c r="GJX795" s="79"/>
      <c r="GJY795" s="79"/>
      <c r="GJZ795" s="79"/>
      <c r="GKA795" s="79"/>
      <c r="GKB795" s="79"/>
      <c r="GKC795" s="79"/>
      <c r="GKD795" s="79"/>
      <c r="GKE795" s="79"/>
      <c r="GKF795" s="79"/>
      <c r="GKG795" s="79"/>
      <c r="GKH795" s="79"/>
      <c r="GKI795" s="79"/>
      <c r="GKJ795" s="79"/>
      <c r="GKK795" s="79"/>
      <c r="GKL795" s="79"/>
      <c r="GKM795" s="79"/>
      <c r="GKN795" s="79"/>
      <c r="GKO795" s="79"/>
      <c r="GKP795" s="79"/>
      <c r="GKQ795" s="79"/>
      <c r="GKR795" s="79"/>
      <c r="GKS795" s="79"/>
      <c r="GKT795" s="79"/>
      <c r="GKU795" s="79"/>
      <c r="GKV795" s="79"/>
      <c r="GKW795" s="79"/>
      <c r="GKX795" s="79"/>
      <c r="GKY795" s="79"/>
      <c r="GKZ795" s="79"/>
      <c r="GLA795" s="79"/>
      <c r="GLB795" s="79"/>
      <c r="GLC795" s="79"/>
      <c r="GLD795" s="79"/>
      <c r="GLE795" s="79"/>
      <c r="GLF795" s="79"/>
      <c r="GLG795" s="79"/>
      <c r="GLH795" s="79"/>
      <c r="GLI795" s="79"/>
      <c r="GLJ795" s="79"/>
      <c r="GLK795" s="79"/>
      <c r="GLL795" s="79"/>
      <c r="GLM795" s="79"/>
      <c r="GLN795" s="79"/>
      <c r="GLO795" s="79"/>
      <c r="GLP795" s="79"/>
      <c r="GLQ795" s="79"/>
      <c r="GLR795" s="79"/>
      <c r="GLS795" s="79"/>
      <c r="GLT795" s="79"/>
      <c r="GLU795" s="79"/>
      <c r="GLV795" s="79"/>
      <c r="GLW795" s="79"/>
      <c r="GLX795" s="79"/>
      <c r="GLY795" s="79"/>
      <c r="GLZ795" s="79"/>
      <c r="GMA795" s="79"/>
      <c r="GMB795" s="79"/>
      <c r="GMC795" s="79"/>
      <c r="GMD795" s="79"/>
      <c r="GME795" s="79"/>
      <c r="GMF795" s="79"/>
      <c r="GMG795" s="79"/>
      <c r="GMH795" s="79"/>
      <c r="GMI795" s="79"/>
      <c r="GMJ795" s="79"/>
      <c r="GMK795" s="79"/>
      <c r="GML795" s="79"/>
      <c r="GMM795" s="79"/>
      <c r="GMN795" s="79"/>
      <c r="GMO795" s="79"/>
      <c r="GMP795" s="79"/>
      <c r="GMQ795" s="79"/>
      <c r="GMR795" s="79"/>
      <c r="GMS795" s="79"/>
      <c r="GMT795" s="79"/>
      <c r="GMU795" s="79"/>
      <c r="GMV795" s="79"/>
      <c r="GMW795" s="79"/>
      <c r="GMX795" s="79"/>
      <c r="GMY795" s="79"/>
      <c r="GMZ795" s="79"/>
      <c r="GNA795" s="79"/>
      <c r="GNB795" s="79"/>
      <c r="GNC795" s="79"/>
      <c r="GND795" s="79"/>
      <c r="GNE795" s="79"/>
      <c r="GNF795" s="79"/>
      <c r="GNG795" s="79"/>
      <c r="GNH795" s="79"/>
      <c r="GNI795" s="79"/>
      <c r="GNJ795" s="79"/>
      <c r="GNK795" s="79"/>
      <c r="GNL795" s="79"/>
      <c r="GNM795" s="79"/>
      <c r="GNN795" s="79"/>
      <c r="GNO795" s="79"/>
      <c r="GNP795" s="79"/>
      <c r="GNQ795" s="79"/>
      <c r="GNR795" s="79"/>
      <c r="GNS795" s="79"/>
      <c r="GNT795" s="79"/>
      <c r="GNU795" s="79"/>
      <c r="GNV795" s="79"/>
      <c r="GNW795" s="79"/>
      <c r="GNX795" s="79"/>
      <c r="GNY795" s="79"/>
      <c r="GNZ795" s="79"/>
      <c r="GOA795" s="79"/>
      <c r="GOB795" s="79"/>
      <c r="GOC795" s="79"/>
      <c r="GOD795" s="79"/>
      <c r="GOE795" s="79"/>
      <c r="GOF795" s="79"/>
      <c r="GOG795" s="79"/>
      <c r="GOH795" s="79"/>
      <c r="GOI795" s="79"/>
      <c r="GOJ795" s="79"/>
      <c r="GOK795" s="79"/>
      <c r="GOL795" s="79"/>
      <c r="GOM795" s="79"/>
      <c r="GON795" s="79"/>
      <c r="GOO795" s="79"/>
      <c r="GOP795" s="79"/>
      <c r="GOQ795" s="79"/>
      <c r="GOR795" s="79"/>
      <c r="GOS795" s="79"/>
      <c r="GOT795" s="79"/>
      <c r="GOU795" s="79"/>
      <c r="GOV795" s="79"/>
      <c r="GOW795" s="79"/>
      <c r="GOX795" s="79"/>
      <c r="GOY795" s="79"/>
      <c r="GOZ795" s="79"/>
      <c r="GPA795" s="79"/>
      <c r="GPB795" s="79"/>
      <c r="GPC795" s="79"/>
      <c r="GPD795" s="79"/>
      <c r="GPE795" s="79"/>
      <c r="GPF795" s="79"/>
      <c r="GPG795" s="79"/>
      <c r="GPH795" s="79"/>
      <c r="GPI795" s="79"/>
      <c r="GPJ795" s="79"/>
      <c r="GPK795" s="79"/>
      <c r="GPL795" s="79"/>
      <c r="GPM795" s="79"/>
      <c r="GPN795" s="79"/>
      <c r="GPO795" s="79"/>
      <c r="GPP795" s="79"/>
      <c r="GPQ795" s="79"/>
      <c r="GPR795" s="79"/>
      <c r="GPS795" s="79"/>
      <c r="GPT795" s="79"/>
      <c r="GPU795" s="79"/>
      <c r="GPV795" s="79"/>
      <c r="GPW795" s="79"/>
      <c r="GPX795" s="79"/>
      <c r="GPY795" s="79"/>
      <c r="GPZ795" s="79"/>
      <c r="GQA795" s="79"/>
      <c r="GQB795" s="79"/>
      <c r="GQC795" s="79"/>
      <c r="GQD795" s="79"/>
      <c r="GQE795" s="79"/>
      <c r="GQF795" s="79"/>
      <c r="GQG795" s="79"/>
      <c r="GQH795" s="79"/>
      <c r="GQI795" s="79"/>
      <c r="GQJ795" s="79"/>
      <c r="GQK795" s="79"/>
      <c r="GQL795" s="79"/>
      <c r="GQM795" s="79"/>
      <c r="GQN795" s="79"/>
      <c r="GQO795" s="79"/>
      <c r="GQP795" s="79"/>
      <c r="GQQ795" s="79"/>
      <c r="GQR795" s="79"/>
      <c r="GQS795" s="79"/>
      <c r="GQT795" s="79"/>
      <c r="GQU795" s="79"/>
      <c r="GQV795" s="79"/>
      <c r="GQW795" s="79"/>
      <c r="GQX795" s="79"/>
      <c r="GQY795" s="79"/>
      <c r="GQZ795" s="79"/>
      <c r="GRA795" s="79"/>
      <c r="GRB795" s="79"/>
      <c r="GRC795" s="79"/>
      <c r="GRD795" s="79"/>
      <c r="GRE795" s="79"/>
      <c r="GRF795" s="79"/>
      <c r="GRG795" s="79"/>
      <c r="GRH795" s="79"/>
      <c r="GRI795" s="79"/>
      <c r="GRJ795" s="79"/>
      <c r="GRK795" s="79"/>
      <c r="GRL795" s="79"/>
      <c r="GRM795" s="79"/>
      <c r="GRN795" s="79"/>
      <c r="GRO795" s="79"/>
      <c r="GRP795" s="79"/>
      <c r="GRQ795" s="79"/>
      <c r="GRR795" s="79"/>
      <c r="GRS795" s="79"/>
      <c r="GRT795" s="79"/>
      <c r="GRU795" s="79"/>
      <c r="GRV795" s="79"/>
      <c r="GRW795" s="79"/>
      <c r="GRX795" s="79"/>
      <c r="GRY795" s="79"/>
      <c r="GRZ795" s="79"/>
      <c r="GSA795" s="79"/>
      <c r="GSB795" s="79"/>
      <c r="GSC795" s="79"/>
      <c r="GSD795" s="79"/>
      <c r="GSE795" s="79"/>
      <c r="GSF795" s="79"/>
      <c r="GSG795" s="79"/>
      <c r="GSH795" s="79"/>
      <c r="GSI795" s="79"/>
      <c r="GSJ795" s="79"/>
      <c r="GSK795" s="79"/>
      <c r="GSL795" s="79"/>
      <c r="GSM795" s="79"/>
      <c r="GSN795" s="79"/>
      <c r="GSO795" s="79"/>
      <c r="GSP795" s="79"/>
      <c r="GSQ795" s="79"/>
      <c r="GSR795" s="79"/>
      <c r="GSS795" s="79"/>
      <c r="GST795" s="79"/>
      <c r="GSU795" s="79"/>
      <c r="GSV795" s="79"/>
      <c r="GSW795" s="79"/>
      <c r="GSX795" s="79"/>
      <c r="GSY795" s="79"/>
      <c r="GSZ795" s="79"/>
      <c r="GTA795" s="79"/>
      <c r="GTB795" s="79"/>
      <c r="GTC795" s="79"/>
      <c r="GTD795" s="79"/>
      <c r="GTE795" s="79"/>
      <c r="GTF795" s="79"/>
      <c r="GTG795" s="79"/>
      <c r="GTH795" s="79"/>
      <c r="GTI795" s="79"/>
      <c r="GTJ795" s="79"/>
      <c r="GTK795" s="79"/>
      <c r="GTL795" s="79"/>
      <c r="GTM795" s="79"/>
      <c r="GTN795" s="79"/>
      <c r="GTO795" s="79"/>
      <c r="GTP795" s="79"/>
      <c r="GTQ795" s="79"/>
      <c r="GTR795" s="79"/>
      <c r="GTS795" s="79"/>
      <c r="GTT795" s="79"/>
      <c r="GTU795" s="79"/>
      <c r="GTV795" s="79"/>
      <c r="GTW795" s="79"/>
      <c r="GTX795" s="79"/>
      <c r="GTY795" s="79"/>
      <c r="GTZ795" s="79"/>
      <c r="GUA795" s="79"/>
      <c r="GUB795" s="79"/>
      <c r="GUC795" s="79"/>
      <c r="GUD795" s="79"/>
      <c r="GUE795" s="79"/>
      <c r="GUF795" s="79"/>
      <c r="GUG795" s="79"/>
      <c r="GUH795" s="79"/>
      <c r="GUI795" s="79"/>
      <c r="GUJ795" s="79"/>
      <c r="GUK795" s="79"/>
      <c r="GUL795" s="79"/>
      <c r="GUM795" s="79"/>
      <c r="GUN795" s="79"/>
      <c r="GUO795" s="79"/>
      <c r="GUP795" s="79"/>
      <c r="GUQ795" s="79"/>
      <c r="GUR795" s="79"/>
      <c r="GUS795" s="79"/>
      <c r="GUT795" s="79"/>
      <c r="GUU795" s="79"/>
      <c r="GUV795" s="79"/>
      <c r="GUW795" s="79"/>
      <c r="GUX795" s="79"/>
      <c r="GUY795" s="79"/>
      <c r="GUZ795" s="79"/>
      <c r="GVA795" s="79"/>
      <c r="GVB795" s="79"/>
      <c r="GVC795" s="79"/>
      <c r="GVD795" s="79"/>
      <c r="GVE795" s="79"/>
      <c r="GVF795" s="79"/>
      <c r="GVG795" s="79"/>
      <c r="GVH795" s="79"/>
      <c r="GVI795" s="79"/>
      <c r="GVJ795" s="79"/>
      <c r="GVK795" s="79"/>
      <c r="GVL795" s="79"/>
      <c r="GVM795" s="79"/>
      <c r="GVN795" s="79"/>
      <c r="GVO795" s="79"/>
      <c r="GVP795" s="79"/>
      <c r="GVQ795" s="79"/>
      <c r="GVR795" s="79"/>
      <c r="GVS795" s="79"/>
      <c r="GVT795" s="79"/>
      <c r="GVU795" s="79"/>
      <c r="GVV795" s="79"/>
      <c r="GVW795" s="79"/>
      <c r="GVX795" s="79"/>
      <c r="GVY795" s="79"/>
      <c r="GVZ795" s="79"/>
      <c r="GWA795" s="79"/>
      <c r="GWB795" s="79"/>
      <c r="GWC795" s="79"/>
      <c r="GWD795" s="79"/>
      <c r="GWE795" s="79"/>
      <c r="GWF795" s="79"/>
      <c r="GWG795" s="79"/>
      <c r="GWH795" s="79"/>
      <c r="GWI795" s="79"/>
      <c r="GWJ795" s="79"/>
      <c r="GWK795" s="79"/>
      <c r="GWL795" s="79"/>
      <c r="GWM795" s="79"/>
      <c r="GWN795" s="79"/>
      <c r="GWO795" s="79"/>
      <c r="GWP795" s="79"/>
      <c r="GWQ795" s="79"/>
      <c r="GWR795" s="79"/>
      <c r="GWS795" s="79"/>
      <c r="GWT795" s="79"/>
      <c r="GWU795" s="79"/>
      <c r="GWV795" s="79"/>
      <c r="GWW795" s="79"/>
      <c r="GWX795" s="79"/>
      <c r="GWY795" s="79"/>
      <c r="GWZ795" s="79"/>
      <c r="GXA795" s="79"/>
      <c r="GXB795" s="79"/>
      <c r="GXC795" s="79"/>
      <c r="GXD795" s="79"/>
      <c r="GXE795" s="79"/>
      <c r="GXF795" s="79"/>
      <c r="GXG795" s="79"/>
      <c r="GXH795" s="79"/>
      <c r="GXI795" s="79"/>
      <c r="GXJ795" s="79"/>
      <c r="GXK795" s="79"/>
      <c r="GXL795" s="79"/>
      <c r="GXM795" s="79"/>
      <c r="GXN795" s="79"/>
      <c r="GXO795" s="79"/>
      <c r="GXP795" s="79"/>
      <c r="GXQ795" s="79"/>
      <c r="GXR795" s="79"/>
      <c r="GXS795" s="79"/>
      <c r="GXT795" s="79"/>
      <c r="GXU795" s="79"/>
      <c r="GXV795" s="79"/>
      <c r="GXW795" s="79"/>
      <c r="GXX795" s="79"/>
      <c r="GXY795" s="79"/>
      <c r="GXZ795" s="79"/>
      <c r="GYA795" s="79"/>
      <c r="GYB795" s="79"/>
      <c r="GYC795" s="79"/>
      <c r="GYD795" s="79"/>
      <c r="GYE795" s="79"/>
      <c r="GYF795" s="79"/>
      <c r="GYG795" s="79"/>
      <c r="GYH795" s="79"/>
      <c r="GYI795" s="79"/>
      <c r="GYJ795" s="79"/>
      <c r="GYK795" s="79"/>
      <c r="GYL795" s="79"/>
      <c r="GYM795" s="79"/>
      <c r="GYN795" s="79"/>
      <c r="GYO795" s="79"/>
      <c r="GYP795" s="79"/>
      <c r="GYQ795" s="79"/>
      <c r="GYR795" s="79"/>
      <c r="GYS795" s="79"/>
      <c r="GYT795" s="79"/>
      <c r="GYU795" s="79"/>
      <c r="GYV795" s="79"/>
      <c r="GYW795" s="79"/>
      <c r="GYX795" s="79"/>
      <c r="GYY795" s="79"/>
      <c r="GYZ795" s="79"/>
      <c r="GZA795" s="79"/>
      <c r="GZB795" s="79"/>
      <c r="GZC795" s="79"/>
      <c r="GZD795" s="79"/>
      <c r="GZE795" s="79"/>
      <c r="GZF795" s="79"/>
      <c r="GZG795" s="79"/>
      <c r="GZH795" s="79"/>
      <c r="GZI795" s="79"/>
      <c r="GZJ795" s="79"/>
      <c r="GZK795" s="79"/>
      <c r="GZL795" s="79"/>
      <c r="GZM795" s="79"/>
      <c r="GZN795" s="79"/>
      <c r="GZO795" s="79"/>
      <c r="GZP795" s="79"/>
      <c r="GZQ795" s="79"/>
      <c r="GZR795" s="79"/>
      <c r="GZS795" s="79"/>
      <c r="GZT795" s="79"/>
      <c r="GZU795" s="79"/>
      <c r="GZV795" s="79"/>
      <c r="GZW795" s="79"/>
      <c r="GZX795" s="79"/>
      <c r="GZY795" s="79"/>
      <c r="GZZ795" s="79"/>
      <c r="HAA795" s="79"/>
      <c r="HAB795" s="79"/>
      <c r="HAC795" s="79"/>
      <c r="HAD795" s="79"/>
      <c r="HAE795" s="79"/>
      <c r="HAF795" s="79"/>
      <c r="HAG795" s="79"/>
      <c r="HAH795" s="79"/>
      <c r="HAI795" s="79"/>
      <c r="HAJ795" s="79"/>
      <c r="HAK795" s="79"/>
      <c r="HAL795" s="79"/>
      <c r="HAM795" s="79"/>
      <c r="HAN795" s="79"/>
      <c r="HAO795" s="79"/>
      <c r="HAP795" s="79"/>
      <c r="HAQ795" s="79"/>
      <c r="HAR795" s="79"/>
      <c r="HAS795" s="79"/>
      <c r="HAT795" s="79"/>
      <c r="HAU795" s="79"/>
      <c r="HAV795" s="79"/>
      <c r="HAW795" s="79"/>
      <c r="HAX795" s="79"/>
      <c r="HAY795" s="79"/>
      <c r="HAZ795" s="79"/>
      <c r="HBA795" s="79"/>
      <c r="HBB795" s="79"/>
      <c r="HBC795" s="79"/>
      <c r="HBD795" s="79"/>
      <c r="HBE795" s="79"/>
      <c r="HBF795" s="79"/>
      <c r="HBG795" s="79"/>
      <c r="HBH795" s="79"/>
      <c r="HBI795" s="79"/>
      <c r="HBJ795" s="79"/>
      <c r="HBK795" s="79"/>
      <c r="HBL795" s="79"/>
      <c r="HBM795" s="79"/>
      <c r="HBN795" s="79"/>
      <c r="HBO795" s="79"/>
      <c r="HBP795" s="79"/>
      <c r="HBQ795" s="79"/>
      <c r="HBR795" s="79"/>
      <c r="HBS795" s="79"/>
      <c r="HBT795" s="79"/>
      <c r="HBU795" s="79"/>
      <c r="HBV795" s="79"/>
      <c r="HBW795" s="79"/>
      <c r="HBX795" s="79"/>
      <c r="HBY795" s="79"/>
      <c r="HBZ795" s="79"/>
      <c r="HCA795" s="79"/>
      <c r="HCB795" s="79"/>
      <c r="HCC795" s="79"/>
      <c r="HCD795" s="79"/>
      <c r="HCE795" s="79"/>
      <c r="HCF795" s="79"/>
      <c r="HCG795" s="79"/>
      <c r="HCH795" s="79"/>
      <c r="HCI795" s="79"/>
      <c r="HCJ795" s="79"/>
      <c r="HCK795" s="79"/>
      <c r="HCL795" s="79"/>
      <c r="HCM795" s="79"/>
      <c r="HCN795" s="79"/>
      <c r="HCO795" s="79"/>
      <c r="HCP795" s="79"/>
      <c r="HCQ795" s="79"/>
      <c r="HCR795" s="79"/>
      <c r="HCS795" s="79"/>
      <c r="HCT795" s="79"/>
      <c r="HCU795" s="79"/>
      <c r="HCV795" s="79"/>
      <c r="HCW795" s="79"/>
      <c r="HCX795" s="79"/>
      <c r="HCY795" s="79"/>
      <c r="HCZ795" s="79"/>
      <c r="HDA795" s="79"/>
      <c r="HDB795" s="79"/>
      <c r="HDC795" s="79"/>
      <c r="HDD795" s="79"/>
      <c r="HDE795" s="79"/>
      <c r="HDF795" s="79"/>
      <c r="HDG795" s="79"/>
      <c r="HDH795" s="79"/>
      <c r="HDI795" s="79"/>
      <c r="HDJ795" s="79"/>
      <c r="HDK795" s="79"/>
      <c r="HDL795" s="79"/>
      <c r="HDM795" s="79"/>
      <c r="HDN795" s="79"/>
      <c r="HDO795" s="79"/>
      <c r="HDP795" s="79"/>
      <c r="HDQ795" s="79"/>
      <c r="HDR795" s="79"/>
      <c r="HDS795" s="79"/>
      <c r="HDT795" s="79"/>
      <c r="HDU795" s="79"/>
      <c r="HDV795" s="79"/>
      <c r="HDW795" s="79"/>
      <c r="HDX795" s="79"/>
      <c r="HDY795" s="79"/>
      <c r="HDZ795" s="79"/>
      <c r="HEA795" s="79"/>
      <c r="HEB795" s="79"/>
      <c r="HEC795" s="79"/>
      <c r="HED795" s="79"/>
      <c r="HEE795" s="79"/>
      <c r="HEF795" s="79"/>
      <c r="HEG795" s="79"/>
      <c r="HEH795" s="79"/>
      <c r="HEI795" s="79"/>
      <c r="HEJ795" s="79"/>
      <c r="HEK795" s="79"/>
      <c r="HEL795" s="79"/>
      <c r="HEM795" s="79"/>
      <c r="HEN795" s="79"/>
      <c r="HEO795" s="79"/>
      <c r="HEP795" s="79"/>
      <c r="HEQ795" s="79"/>
      <c r="HER795" s="79"/>
      <c r="HES795" s="79"/>
      <c r="HET795" s="79"/>
      <c r="HEU795" s="79"/>
      <c r="HEV795" s="79"/>
      <c r="HEW795" s="79"/>
      <c r="HEX795" s="79"/>
      <c r="HEY795" s="79"/>
      <c r="HEZ795" s="79"/>
      <c r="HFA795" s="79"/>
      <c r="HFB795" s="79"/>
      <c r="HFC795" s="79"/>
      <c r="HFD795" s="79"/>
      <c r="HFE795" s="79"/>
      <c r="HFF795" s="79"/>
      <c r="HFG795" s="79"/>
      <c r="HFH795" s="79"/>
      <c r="HFI795" s="79"/>
      <c r="HFJ795" s="79"/>
      <c r="HFK795" s="79"/>
      <c r="HFL795" s="79"/>
      <c r="HFM795" s="79"/>
      <c r="HFN795" s="79"/>
      <c r="HFO795" s="79"/>
      <c r="HFP795" s="79"/>
      <c r="HFQ795" s="79"/>
      <c r="HFR795" s="79"/>
      <c r="HFS795" s="79"/>
      <c r="HFT795" s="79"/>
      <c r="HFU795" s="79"/>
      <c r="HFV795" s="79"/>
      <c r="HFW795" s="79"/>
      <c r="HFX795" s="79"/>
      <c r="HFY795" s="79"/>
      <c r="HFZ795" s="79"/>
      <c r="HGA795" s="79"/>
      <c r="HGB795" s="79"/>
      <c r="HGC795" s="79"/>
      <c r="HGD795" s="79"/>
      <c r="HGE795" s="79"/>
      <c r="HGF795" s="79"/>
      <c r="HGG795" s="79"/>
      <c r="HGH795" s="79"/>
      <c r="HGI795" s="79"/>
      <c r="HGJ795" s="79"/>
      <c r="HGK795" s="79"/>
      <c r="HGL795" s="79"/>
      <c r="HGM795" s="79"/>
      <c r="HGN795" s="79"/>
      <c r="HGO795" s="79"/>
      <c r="HGP795" s="79"/>
      <c r="HGQ795" s="79"/>
      <c r="HGR795" s="79"/>
      <c r="HGS795" s="79"/>
      <c r="HGT795" s="79"/>
      <c r="HGU795" s="79"/>
      <c r="HGV795" s="79"/>
      <c r="HGW795" s="79"/>
      <c r="HGX795" s="79"/>
      <c r="HGY795" s="79"/>
      <c r="HGZ795" s="79"/>
      <c r="HHA795" s="79"/>
      <c r="HHB795" s="79"/>
      <c r="HHC795" s="79"/>
      <c r="HHD795" s="79"/>
      <c r="HHE795" s="79"/>
      <c r="HHF795" s="79"/>
      <c r="HHG795" s="79"/>
      <c r="HHH795" s="79"/>
      <c r="HHI795" s="79"/>
      <c r="HHJ795" s="79"/>
      <c r="HHK795" s="79"/>
      <c r="HHL795" s="79"/>
      <c r="HHM795" s="79"/>
      <c r="HHN795" s="79"/>
      <c r="HHO795" s="79"/>
      <c r="HHP795" s="79"/>
      <c r="HHQ795" s="79"/>
      <c r="HHR795" s="79"/>
      <c r="HHS795" s="79"/>
      <c r="HHT795" s="79"/>
      <c r="HHU795" s="79"/>
      <c r="HHV795" s="79"/>
      <c r="HHW795" s="79"/>
      <c r="HHX795" s="79"/>
      <c r="HHY795" s="79"/>
      <c r="HHZ795" s="79"/>
      <c r="HIA795" s="79"/>
      <c r="HIB795" s="79"/>
      <c r="HIC795" s="79"/>
      <c r="HID795" s="79"/>
      <c r="HIE795" s="79"/>
      <c r="HIF795" s="79"/>
      <c r="HIG795" s="79"/>
      <c r="HIH795" s="79"/>
      <c r="HII795" s="79"/>
      <c r="HIJ795" s="79"/>
      <c r="HIK795" s="79"/>
      <c r="HIL795" s="79"/>
      <c r="HIM795" s="79"/>
      <c r="HIN795" s="79"/>
      <c r="HIO795" s="79"/>
      <c r="HIP795" s="79"/>
      <c r="HIQ795" s="79"/>
      <c r="HIR795" s="79"/>
      <c r="HIS795" s="79"/>
      <c r="HIT795" s="79"/>
      <c r="HIU795" s="79"/>
      <c r="HIV795" s="79"/>
      <c r="HIW795" s="79"/>
      <c r="HIX795" s="79"/>
      <c r="HIY795" s="79"/>
      <c r="HIZ795" s="79"/>
      <c r="HJA795" s="79"/>
      <c r="HJB795" s="79"/>
      <c r="HJC795" s="79"/>
      <c r="HJD795" s="79"/>
      <c r="HJE795" s="79"/>
      <c r="HJF795" s="79"/>
      <c r="HJG795" s="79"/>
      <c r="HJH795" s="79"/>
      <c r="HJI795" s="79"/>
      <c r="HJJ795" s="79"/>
      <c r="HJK795" s="79"/>
      <c r="HJL795" s="79"/>
      <c r="HJM795" s="79"/>
      <c r="HJN795" s="79"/>
      <c r="HJO795" s="79"/>
      <c r="HJP795" s="79"/>
      <c r="HJQ795" s="79"/>
      <c r="HJR795" s="79"/>
      <c r="HJS795" s="79"/>
      <c r="HJT795" s="79"/>
      <c r="HJU795" s="79"/>
      <c r="HJV795" s="79"/>
      <c r="HJW795" s="79"/>
      <c r="HJX795" s="79"/>
      <c r="HJY795" s="79"/>
      <c r="HJZ795" s="79"/>
      <c r="HKA795" s="79"/>
      <c r="HKB795" s="79"/>
      <c r="HKC795" s="79"/>
      <c r="HKD795" s="79"/>
      <c r="HKE795" s="79"/>
      <c r="HKF795" s="79"/>
      <c r="HKG795" s="79"/>
      <c r="HKH795" s="79"/>
      <c r="HKI795" s="79"/>
      <c r="HKJ795" s="79"/>
      <c r="HKK795" s="79"/>
      <c r="HKL795" s="79"/>
      <c r="HKM795" s="79"/>
      <c r="HKN795" s="79"/>
      <c r="HKO795" s="79"/>
      <c r="HKP795" s="79"/>
      <c r="HKQ795" s="79"/>
      <c r="HKR795" s="79"/>
      <c r="HKS795" s="79"/>
      <c r="HKT795" s="79"/>
      <c r="HKU795" s="79"/>
      <c r="HKV795" s="79"/>
      <c r="HKW795" s="79"/>
      <c r="HKX795" s="79"/>
      <c r="HKY795" s="79"/>
      <c r="HKZ795" s="79"/>
      <c r="HLA795" s="79"/>
      <c r="HLB795" s="79"/>
      <c r="HLC795" s="79"/>
      <c r="HLD795" s="79"/>
      <c r="HLE795" s="79"/>
      <c r="HLF795" s="79"/>
      <c r="HLG795" s="79"/>
      <c r="HLH795" s="79"/>
      <c r="HLI795" s="79"/>
      <c r="HLJ795" s="79"/>
      <c r="HLK795" s="79"/>
      <c r="HLL795" s="79"/>
      <c r="HLM795" s="79"/>
      <c r="HLN795" s="79"/>
      <c r="HLO795" s="79"/>
      <c r="HLP795" s="79"/>
      <c r="HLQ795" s="79"/>
      <c r="HLR795" s="79"/>
      <c r="HLS795" s="79"/>
      <c r="HLT795" s="79"/>
      <c r="HLU795" s="79"/>
      <c r="HLV795" s="79"/>
      <c r="HLW795" s="79"/>
      <c r="HLX795" s="79"/>
      <c r="HLY795" s="79"/>
      <c r="HLZ795" s="79"/>
      <c r="HMA795" s="79"/>
      <c r="HMB795" s="79"/>
      <c r="HMC795" s="79"/>
      <c r="HMD795" s="79"/>
      <c r="HME795" s="79"/>
      <c r="HMF795" s="79"/>
      <c r="HMG795" s="79"/>
      <c r="HMH795" s="79"/>
      <c r="HMI795" s="79"/>
      <c r="HMJ795" s="79"/>
      <c r="HMK795" s="79"/>
      <c r="HML795" s="79"/>
      <c r="HMM795" s="79"/>
      <c r="HMN795" s="79"/>
      <c r="HMO795" s="79"/>
      <c r="HMP795" s="79"/>
      <c r="HMQ795" s="79"/>
      <c r="HMR795" s="79"/>
      <c r="HMS795" s="79"/>
      <c r="HMT795" s="79"/>
      <c r="HMU795" s="79"/>
      <c r="HMV795" s="79"/>
      <c r="HMW795" s="79"/>
      <c r="HMX795" s="79"/>
      <c r="HMY795" s="79"/>
      <c r="HMZ795" s="79"/>
      <c r="HNA795" s="79"/>
      <c r="HNB795" s="79"/>
      <c r="HNC795" s="79"/>
      <c r="HND795" s="79"/>
      <c r="HNE795" s="79"/>
      <c r="HNF795" s="79"/>
      <c r="HNG795" s="79"/>
      <c r="HNH795" s="79"/>
      <c r="HNI795" s="79"/>
      <c r="HNJ795" s="79"/>
      <c r="HNK795" s="79"/>
      <c r="HNL795" s="79"/>
      <c r="HNM795" s="79"/>
      <c r="HNN795" s="79"/>
      <c r="HNO795" s="79"/>
      <c r="HNP795" s="79"/>
      <c r="HNQ795" s="79"/>
      <c r="HNR795" s="79"/>
      <c r="HNS795" s="79"/>
      <c r="HNT795" s="79"/>
      <c r="HNU795" s="79"/>
      <c r="HNV795" s="79"/>
      <c r="HNW795" s="79"/>
      <c r="HNX795" s="79"/>
      <c r="HNY795" s="79"/>
      <c r="HNZ795" s="79"/>
      <c r="HOA795" s="79"/>
      <c r="HOB795" s="79"/>
      <c r="HOC795" s="79"/>
      <c r="HOD795" s="79"/>
      <c r="HOE795" s="79"/>
      <c r="HOF795" s="79"/>
      <c r="HOG795" s="79"/>
      <c r="HOH795" s="79"/>
      <c r="HOI795" s="79"/>
      <c r="HOJ795" s="79"/>
      <c r="HOK795" s="79"/>
      <c r="HOL795" s="79"/>
      <c r="HOM795" s="79"/>
      <c r="HON795" s="79"/>
      <c r="HOO795" s="79"/>
      <c r="HOP795" s="79"/>
      <c r="HOQ795" s="79"/>
      <c r="HOR795" s="79"/>
      <c r="HOS795" s="79"/>
      <c r="HOT795" s="79"/>
      <c r="HOU795" s="79"/>
      <c r="HOV795" s="79"/>
      <c r="HOW795" s="79"/>
      <c r="HOX795" s="79"/>
      <c r="HOY795" s="79"/>
      <c r="HOZ795" s="79"/>
      <c r="HPA795" s="79"/>
      <c r="HPB795" s="79"/>
      <c r="HPC795" s="79"/>
      <c r="HPD795" s="79"/>
      <c r="HPE795" s="79"/>
      <c r="HPF795" s="79"/>
      <c r="HPG795" s="79"/>
      <c r="HPH795" s="79"/>
      <c r="HPI795" s="79"/>
      <c r="HPJ795" s="79"/>
      <c r="HPK795" s="79"/>
      <c r="HPL795" s="79"/>
      <c r="HPM795" s="79"/>
      <c r="HPN795" s="79"/>
      <c r="HPO795" s="79"/>
      <c r="HPP795" s="79"/>
      <c r="HPQ795" s="79"/>
      <c r="HPR795" s="79"/>
      <c r="HPS795" s="79"/>
      <c r="HPT795" s="79"/>
      <c r="HPU795" s="79"/>
      <c r="HPV795" s="79"/>
      <c r="HPW795" s="79"/>
      <c r="HPX795" s="79"/>
      <c r="HPY795" s="79"/>
      <c r="HPZ795" s="79"/>
      <c r="HQA795" s="79"/>
      <c r="HQB795" s="79"/>
      <c r="HQC795" s="79"/>
      <c r="HQD795" s="79"/>
      <c r="HQE795" s="79"/>
      <c r="HQF795" s="79"/>
      <c r="HQG795" s="79"/>
      <c r="HQH795" s="79"/>
      <c r="HQI795" s="79"/>
      <c r="HQJ795" s="79"/>
      <c r="HQK795" s="79"/>
      <c r="HQL795" s="79"/>
      <c r="HQM795" s="79"/>
      <c r="HQN795" s="79"/>
      <c r="HQO795" s="79"/>
      <c r="HQP795" s="79"/>
      <c r="HQQ795" s="79"/>
      <c r="HQR795" s="79"/>
      <c r="HQS795" s="79"/>
      <c r="HQT795" s="79"/>
      <c r="HQU795" s="79"/>
      <c r="HQV795" s="79"/>
      <c r="HQW795" s="79"/>
      <c r="HQX795" s="79"/>
      <c r="HQY795" s="79"/>
      <c r="HQZ795" s="79"/>
      <c r="HRA795" s="79"/>
      <c r="HRB795" s="79"/>
      <c r="HRC795" s="79"/>
      <c r="HRD795" s="79"/>
      <c r="HRE795" s="79"/>
      <c r="HRF795" s="79"/>
      <c r="HRG795" s="79"/>
      <c r="HRH795" s="79"/>
      <c r="HRI795" s="79"/>
      <c r="HRJ795" s="79"/>
      <c r="HRK795" s="79"/>
      <c r="HRL795" s="79"/>
      <c r="HRM795" s="79"/>
      <c r="HRN795" s="79"/>
      <c r="HRO795" s="79"/>
      <c r="HRP795" s="79"/>
      <c r="HRQ795" s="79"/>
      <c r="HRR795" s="79"/>
      <c r="HRS795" s="79"/>
      <c r="HRT795" s="79"/>
      <c r="HRU795" s="79"/>
      <c r="HRV795" s="79"/>
      <c r="HRW795" s="79"/>
      <c r="HRX795" s="79"/>
      <c r="HRY795" s="79"/>
      <c r="HRZ795" s="79"/>
      <c r="HSA795" s="79"/>
      <c r="HSB795" s="79"/>
      <c r="HSC795" s="79"/>
      <c r="HSD795" s="79"/>
      <c r="HSE795" s="79"/>
      <c r="HSF795" s="79"/>
      <c r="HSG795" s="79"/>
      <c r="HSH795" s="79"/>
      <c r="HSI795" s="79"/>
      <c r="HSJ795" s="79"/>
      <c r="HSK795" s="79"/>
      <c r="HSL795" s="79"/>
      <c r="HSM795" s="79"/>
      <c r="HSN795" s="79"/>
      <c r="HSO795" s="79"/>
      <c r="HSP795" s="79"/>
      <c r="HSQ795" s="79"/>
      <c r="HSR795" s="79"/>
      <c r="HSS795" s="79"/>
      <c r="HST795" s="79"/>
      <c r="HSU795" s="79"/>
      <c r="HSV795" s="79"/>
      <c r="HSW795" s="79"/>
      <c r="HSX795" s="79"/>
      <c r="HSY795" s="79"/>
      <c r="HSZ795" s="79"/>
      <c r="HTA795" s="79"/>
      <c r="HTB795" s="79"/>
      <c r="HTC795" s="79"/>
      <c r="HTD795" s="79"/>
      <c r="HTE795" s="79"/>
      <c r="HTF795" s="79"/>
      <c r="HTG795" s="79"/>
      <c r="HTH795" s="79"/>
      <c r="HTI795" s="79"/>
      <c r="HTJ795" s="79"/>
      <c r="HTK795" s="79"/>
      <c r="HTL795" s="79"/>
      <c r="HTM795" s="79"/>
      <c r="HTN795" s="79"/>
      <c r="HTO795" s="79"/>
      <c r="HTP795" s="79"/>
      <c r="HTQ795" s="79"/>
      <c r="HTR795" s="79"/>
      <c r="HTS795" s="79"/>
      <c r="HTT795" s="79"/>
      <c r="HTU795" s="79"/>
      <c r="HTV795" s="79"/>
      <c r="HTW795" s="79"/>
      <c r="HTX795" s="79"/>
      <c r="HTY795" s="79"/>
      <c r="HTZ795" s="79"/>
      <c r="HUA795" s="79"/>
      <c r="HUB795" s="79"/>
      <c r="HUC795" s="79"/>
      <c r="HUD795" s="79"/>
      <c r="HUE795" s="79"/>
      <c r="HUF795" s="79"/>
      <c r="HUG795" s="79"/>
      <c r="HUH795" s="79"/>
      <c r="HUI795" s="79"/>
      <c r="HUJ795" s="79"/>
      <c r="HUK795" s="79"/>
      <c r="HUL795" s="79"/>
      <c r="HUM795" s="79"/>
      <c r="HUN795" s="79"/>
      <c r="HUO795" s="79"/>
      <c r="HUP795" s="79"/>
      <c r="HUQ795" s="79"/>
      <c r="HUR795" s="79"/>
      <c r="HUS795" s="79"/>
      <c r="HUT795" s="79"/>
      <c r="HUU795" s="79"/>
      <c r="HUV795" s="79"/>
      <c r="HUW795" s="79"/>
      <c r="HUX795" s="79"/>
      <c r="HUY795" s="79"/>
      <c r="HUZ795" s="79"/>
      <c r="HVA795" s="79"/>
      <c r="HVB795" s="79"/>
      <c r="HVC795" s="79"/>
      <c r="HVD795" s="79"/>
      <c r="HVE795" s="79"/>
      <c r="HVF795" s="79"/>
      <c r="HVG795" s="79"/>
      <c r="HVH795" s="79"/>
      <c r="HVI795" s="79"/>
      <c r="HVJ795" s="79"/>
      <c r="HVK795" s="79"/>
      <c r="HVL795" s="79"/>
      <c r="HVM795" s="79"/>
      <c r="HVN795" s="79"/>
      <c r="HVO795" s="79"/>
      <c r="HVP795" s="79"/>
      <c r="HVQ795" s="79"/>
      <c r="HVR795" s="79"/>
      <c r="HVS795" s="79"/>
      <c r="HVT795" s="79"/>
      <c r="HVU795" s="79"/>
      <c r="HVV795" s="79"/>
      <c r="HVW795" s="79"/>
      <c r="HVX795" s="79"/>
      <c r="HVY795" s="79"/>
      <c r="HVZ795" s="79"/>
      <c r="HWA795" s="79"/>
      <c r="HWB795" s="79"/>
      <c r="HWC795" s="79"/>
      <c r="HWD795" s="79"/>
      <c r="HWE795" s="79"/>
      <c r="HWF795" s="79"/>
      <c r="HWG795" s="79"/>
      <c r="HWH795" s="79"/>
      <c r="HWI795" s="79"/>
      <c r="HWJ795" s="79"/>
      <c r="HWK795" s="79"/>
      <c r="HWL795" s="79"/>
      <c r="HWM795" s="79"/>
      <c r="HWN795" s="79"/>
      <c r="HWO795" s="79"/>
      <c r="HWP795" s="79"/>
      <c r="HWQ795" s="79"/>
      <c r="HWR795" s="79"/>
      <c r="HWS795" s="79"/>
      <c r="HWT795" s="79"/>
      <c r="HWU795" s="79"/>
      <c r="HWV795" s="79"/>
      <c r="HWW795" s="79"/>
      <c r="HWX795" s="79"/>
      <c r="HWY795" s="79"/>
      <c r="HWZ795" s="79"/>
      <c r="HXA795" s="79"/>
      <c r="HXB795" s="79"/>
      <c r="HXC795" s="79"/>
      <c r="HXD795" s="79"/>
      <c r="HXE795" s="79"/>
      <c r="HXF795" s="79"/>
      <c r="HXG795" s="79"/>
      <c r="HXH795" s="79"/>
      <c r="HXI795" s="79"/>
      <c r="HXJ795" s="79"/>
      <c r="HXK795" s="79"/>
      <c r="HXL795" s="79"/>
      <c r="HXM795" s="79"/>
      <c r="HXN795" s="79"/>
      <c r="HXO795" s="79"/>
      <c r="HXP795" s="79"/>
      <c r="HXQ795" s="79"/>
      <c r="HXR795" s="79"/>
      <c r="HXS795" s="79"/>
      <c r="HXT795" s="79"/>
      <c r="HXU795" s="79"/>
      <c r="HXV795" s="79"/>
      <c r="HXW795" s="79"/>
      <c r="HXX795" s="79"/>
      <c r="HXY795" s="79"/>
      <c r="HXZ795" s="79"/>
      <c r="HYA795" s="79"/>
      <c r="HYB795" s="79"/>
      <c r="HYC795" s="79"/>
      <c r="HYD795" s="79"/>
      <c r="HYE795" s="79"/>
      <c r="HYF795" s="79"/>
      <c r="HYG795" s="79"/>
      <c r="HYH795" s="79"/>
      <c r="HYI795" s="79"/>
      <c r="HYJ795" s="79"/>
      <c r="HYK795" s="79"/>
      <c r="HYL795" s="79"/>
      <c r="HYM795" s="79"/>
      <c r="HYN795" s="79"/>
      <c r="HYO795" s="79"/>
      <c r="HYP795" s="79"/>
      <c r="HYQ795" s="79"/>
      <c r="HYR795" s="79"/>
      <c r="HYS795" s="79"/>
      <c r="HYT795" s="79"/>
      <c r="HYU795" s="79"/>
      <c r="HYV795" s="79"/>
      <c r="HYW795" s="79"/>
      <c r="HYX795" s="79"/>
      <c r="HYY795" s="79"/>
      <c r="HYZ795" s="79"/>
      <c r="HZA795" s="79"/>
      <c r="HZB795" s="79"/>
      <c r="HZC795" s="79"/>
      <c r="HZD795" s="79"/>
      <c r="HZE795" s="79"/>
      <c r="HZF795" s="79"/>
      <c r="HZG795" s="79"/>
      <c r="HZH795" s="79"/>
      <c r="HZI795" s="79"/>
      <c r="HZJ795" s="79"/>
      <c r="HZK795" s="79"/>
      <c r="HZL795" s="79"/>
      <c r="HZM795" s="79"/>
      <c r="HZN795" s="79"/>
      <c r="HZO795" s="79"/>
      <c r="HZP795" s="79"/>
      <c r="HZQ795" s="79"/>
      <c r="HZR795" s="79"/>
      <c r="HZS795" s="79"/>
      <c r="HZT795" s="79"/>
      <c r="HZU795" s="79"/>
      <c r="HZV795" s="79"/>
      <c r="HZW795" s="79"/>
      <c r="HZX795" s="79"/>
      <c r="HZY795" s="79"/>
      <c r="HZZ795" s="79"/>
      <c r="IAA795" s="79"/>
      <c r="IAB795" s="79"/>
      <c r="IAC795" s="79"/>
      <c r="IAD795" s="79"/>
      <c r="IAE795" s="79"/>
      <c r="IAF795" s="79"/>
      <c r="IAG795" s="79"/>
      <c r="IAH795" s="79"/>
      <c r="IAI795" s="79"/>
      <c r="IAJ795" s="79"/>
      <c r="IAK795" s="79"/>
      <c r="IAL795" s="79"/>
      <c r="IAM795" s="79"/>
      <c r="IAN795" s="79"/>
      <c r="IAO795" s="79"/>
      <c r="IAP795" s="79"/>
      <c r="IAQ795" s="79"/>
      <c r="IAR795" s="79"/>
      <c r="IAS795" s="79"/>
      <c r="IAT795" s="79"/>
      <c r="IAU795" s="79"/>
      <c r="IAV795" s="79"/>
      <c r="IAW795" s="79"/>
      <c r="IAX795" s="79"/>
      <c r="IAY795" s="79"/>
      <c r="IAZ795" s="79"/>
      <c r="IBA795" s="79"/>
      <c r="IBB795" s="79"/>
      <c r="IBC795" s="79"/>
      <c r="IBD795" s="79"/>
      <c r="IBE795" s="79"/>
      <c r="IBF795" s="79"/>
      <c r="IBG795" s="79"/>
      <c r="IBH795" s="79"/>
      <c r="IBI795" s="79"/>
      <c r="IBJ795" s="79"/>
      <c r="IBK795" s="79"/>
      <c r="IBL795" s="79"/>
      <c r="IBM795" s="79"/>
      <c r="IBN795" s="79"/>
      <c r="IBO795" s="79"/>
      <c r="IBP795" s="79"/>
      <c r="IBQ795" s="79"/>
      <c r="IBR795" s="79"/>
      <c r="IBS795" s="79"/>
      <c r="IBT795" s="79"/>
      <c r="IBU795" s="79"/>
      <c r="IBV795" s="79"/>
      <c r="IBW795" s="79"/>
      <c r="IBX795" s="79"/>
      <c r="IBY795" s="79"/>
      <c r="IBZ795" s="79"/>
      <c r="ICA795" s="79"/>
      <c r="ICB795" s="79"/>
      <c r="ICC795" s="79"/>
      <c r="ICD795" s="79"/>
      <c r="ICE795" s="79"/>
      <c r="ICF795" s="79"/>
      <c r="ICG795" s="79"/>
      <c r="ICH795" s="79"/>
      <c r="ICI795" s="79"/>
      <c r="ICJ795" s="79"/>
      <c r="ICK795" s="79"/>
      <c r="ICL795" s="79"/>
      <c r="ICM795" s="79"/>
      <c r="ICN795" s="79"/>
      <c r="ICO795" s="79"/>
      <c r="ICP795" s="79"/>
      <c r="ICQ795" s="79"/>
      <c r="ICR795" s="79"/>
      <c r="ICS795" s="79"/>
      <c r="ICT795" s="79"/>
      <c r="ICU795" s="79"/>
      <c r="ICV795" s="79"/>
      <c r="ICW795" s="79"/>
      <c r="ICX795" s="79"/>
      <c r="ICY795" s="79"/>
      <c r="ICZ795" s="79"/>
      <c r="IDA795" s="79"/>
      <c r="IDB795" s="79"/>
      <c r="IDC795" s="79"/>
      <c r="IDD795" s="79"/>
      <c r="IDE795" s="79"/>
      <c r="IDF795" s="79"/>
      <c r="IDG795" s="79"/>
      <c r="IDH795" s="79"/>
      <c r="IDI795" s="79"/>
      <c r="IDJ795" s="79"/>
      <c r="IDK795" s="79"/>
      <c r="IDL795" s="79"/>
      <c r="IDM795" s="79"/>
      <c r="IDN795" s="79"/>
      <c r="IDO795" s="79"/>
      <c r="IDP795" s="79"/>
      <c r="IDQ795" s="79"/>
      <c r="IDR795" s="79"/>
      <c r="IDS795" s="79"/>
      <c r="IDT795" s="79"/>
      <c r="IDU795" s="79"/>
      <c r="IDV795" s="79"/>
      <c r="IDW795" s="79"/>
      <c r="IDX795" s="79"/>
      <c r="IDY795" s="79"/>
      <c r="IDZ795" s="79"/>
      <c r="IEA795" s="79"/>
      <c r="IEB795" s="79"/>
      <c r="IEC795" s="79"/>
      <c r="IED795" s="79"/>
      <c r="IEE795" s="79"/>
      <c r="IEF795" s="79"/>
      <c r="IEG795" s="79"/>
      <c r="IEH795" s="79"/>
      <c r="IEI795" s="79"/>
      <c r="IEJ795" s="79"/>
      <c r="IEK795" s="79"/>
      <c r="IEL795" s="79"/>
      <c r="IEM795" s="79"/>
      <c r="IEN795" s="79"/>
      <c r="IEO795" s="79"/>
      <c r="IEP795" s="79"/>
      <c r="IEQ795" s="79"/>
      <c r="IER795" s="79"/>
      <c r="IES795" s="79"/>
      <c r="IET795" s="79"/>
      <c r="IEU795" s="79"/>
      <c r="IEV795" s="79"/>
      <c r="IEW795" s="79"/>
      <c r="IEX795" s="79"/>
      <c r="IEY795" s="79"/>
      <c r="IEZ795" s="79"/>
      <c r="IFA795" s="79"/>
      <c r="IFB795" s="79"/>
      <c r="IFC795" s="79"/>
      <c r="IFD795" s="79"/>
      <c r="IFE795" s="79"/>
      <c r="IFF795" s="79"/>
      <c r="IFG795" s="79"/>
      <c r="IFH795" s="79"/>
      <c r="IFI795" s="79"/>
      <c r="IFJ795" s="79"/>
      <c r="IFK795" s="79"/>
      <c r="IFL795" s="79"/>
      <c r="IFM795" s="79"/>
      <c r="IFN795" s="79"/>
      <c r="IFO795" s="79"/>
      <c r="IFP795" s="79"/>
      <c r="IFQ795" s="79"/>
      <c r="IFR795" s="79"/>
      <c r="IFS795" s="79"/>
      <c r="IFT795" s="79"/>
      <c r="IFU795" s="79"/>
      <c r="IFV795" s="79"/>
      <c r="IFW795" s="79"/>
      <c r="IFX795" s="79"/>
      <c r="IFY795" s="79"/>
      <c r="IFZ795" s="79"/>
      <c r="IGA795" s="79"/>
      <c r="IGB795" s="79"/>
      <c r="IGC795" s="79"/>
      <c r="IGD795" s="79"/>
      <c r="IGE795" s="79"/>
      <c r="IGF795" s="79"/>
      <c r="IGG795" s="79"/>
      <c r="IGH795" s="79"/>
      <c r="IGI795" s="79"/>
      <c r="IGJ795" s="79"/>
      <c r="IGK795" s="79"/>
      <c r="IGL795" s="79"/>
      <c r="IGM795" s="79"/>
      <c r="IGN795" s="79"/>
      <c r="IGO795" s="79"/>
      <c r="IGP795" s="79"/>
      <c r="IGQ795" s="79"/>
      <c r="IGR795" s="79"/>
      <c r="IGS795" s="79"/>
      <c r="IGT795" s="79"/>
      <c r="IGU795" s="79"/>
      <c r="IGV795" s="79"/>
      <c r="IGW795" s="79"/>
      <c r="IGX795" s="79"/>
      <c r="IGY795" s="79"/>
      <c r="IGZ795" s="79"/>
      <c r="IHA795" s="79"/>
      <c r="IHB795" s="79"/>
      <c r="IHC795" s="79"/>
      <c r="IHD795" s="79"/>
      <c r="IHE795" s="79"/>
      <c r="IHF795" s="79"/>
      <c r="IHG795" s="79"/>
      <c r="IHH795" s="79"/>
      <c r="IHI795" s="79"/>
      <c r="IHJ795" s="79"/>
      <c r="IHK795" s="79"/>
      <c r="IHL795" s="79"/>
      <c r="IHM795" s="79"/>
      <c r="IHN795" s="79"/>
      <c r="IHO795" s="79"/>
      <c r="IHP795" s="79"/>
      <c r="IHQ795" s="79"/>
      <c r="IHR795" s="79"/>
      <c r="IHS795" s="79"/>
      <c r="IHT795" s="79"/>
      <c r="IHU795" s="79"/>
      <c r="IHV795" s="79"/>
      <c r="IHW795" s="79"/>
      <c r="IHX795" s="79"/>
      <c r="IHY795" s="79"/>
      <c r="IHZ795" s="79"/>
      <c r="IIA795" s="79"/>
      <c r="IIB795" s="79"/>
      <c r="IIC795" s="79"/>
      <c r="IID795" s="79"/>
      <c r="IIE795" s="79"/>
      <c r="IIF795" s="79"/>
      <c r="IIG795" s="79"/>
      <c r="IIH795" s="79"/>
      <c r="III795" s="79"/>
      <c r="IIJ795" s="79"/>
      <c r="IIK795" s="79"/>
      <c r="IIL795" s="79"/>
      <c r="IIM795" s="79"/>
      <c r="IIN795" s="79"/>
      <c r="IIO795" s="79"/>
      <c r="IIP795" s="79"/>
      <c r="IIQ795" s="79"/>
      <c r="IIR795" s="79"/>
      <c r="IIS795" s="79"/>
      <c r="IIT795" s="79"/>
      <c r="IIU795" s="79"/>
      <c r="IIV795" s="79"/>
      <c r="IIW795" s="79"/>
      <c r="IIX795" s="79"/>
      <c r="IIY795" s="79"/>
      <c r="IIZ795" s="79"/>
      <c r="IJA795" s="79"/>
      <c r="IJB795" s="79"/>
      <c r="IJC795" s="79"/>
      <c r="IJD795" s="79"/>
      <c r="IJE795" s="79"/>
      <c r="IJF795" s="79"/>
      <c r="IJG795" s="79"/>
      <c r="IJH795" s="79"/>
      <c r="IJI795" s="79"/>
      <c r="IJJ795" s="79"/>
      <c r="IJK795" s="79"/>
      <c r="IJL795" s="79"/>
      <c r="IJM795" s="79"/>
      <c r="IJN795" s="79"/>
      <c r="IJO795" s="79"/>
      <c r="IJP795" s="79"/>
      <c r="IJQ795" s="79"/>
      <c r="IJR795" s="79"/>
      <c r="IJS795" s="79"/>
      <c r="IJT795" s="79"/>
      <c r="IJU795" s="79"/>
      <c r="IJV795" s="79"/>
      <c r="IJW795" s="79"/>
      <c r="IJX795" s="79"/>
      <c r="IJY795" s="79"/>
      <c r="IJZ795" s="79"/>
      <c r="IKA795" s="79"/>
      <c r="IKB795" s="79"/>
      <c r="IKC795" s="79"/>
      <c r="IKD795" s="79"/>
      <c r="IKE795" s="79"/>
      <c r="IKF795" s="79"/>
      <c r="IKG795" s="79"/>
      <c r="IKH795" s="79"/>
      <c r="IKI795" s="79"/>
      <c r="IKJ795" s="79"/>
      <c r="IKK795" s="79"/>
      <c r="IKL795" s="79"/>
      <c r="IKM795" s="79"/>
      <c r="IKN795" s="79"/>
      <c r="IKO795" s="79"/>
      <c r="IKP795" s="79"/>
      <c r="IKQ795" s="79"/>
      <c r="IKR795" s="79"/>
      <c r="IKS795" s="79"/>
      <c r="IKT795" s="79"/>
      <c r="IKU795" s="79"/>
      <c r="IKV795" s="79"/>
      <c r="IKW795" s="79"/>
      <c r="IKX795" s="79"/>
      <c r="IKY795" s="79"/>
      <c r="IKZ795" s="79"/>
      <c r="ILA795" s="79"/>
      <c r="ILB795" s="79"/>
      <c r="ILC795" s="79"/>
      <c r="ILD795" s="79"/>
      <c r="ILE795" s="79"/>
      <c r="ILF795" s="79"/>
      <c r="ILG795" s="79"/>
      <c r="ILH795" s="79"/>
      <c r="ILI795" s="79"/>
      <c r="ILJ795" s="79"/>
      <c r="ILK795" s="79"/>
      <c r="ILL795" s="79"/>
      <c r="ILM795" s="79"/>
      <c r="ILN795" s="79"/>
      <c r="ILO795" s="79"/>
      <c r="ILP795" s="79"/>
      <c r="ILQ795" s="79"/>
      <c r="ILR795" s="79"/>
      <c r="ILS795" s="79"/>
      <c r="ILT795" s="79"/>
      <c r="ILU795" s="79"/>
      <c r="ILV795" s="79"/>
      <c r="ILW795" s="79"/>
      <c r="ILX795" s="79"/>
      <c r="ILY795" s="79"/>
      <c r="ILZ795" s="79"/>
      <c r="IMA795" s="79"/>
      <c r="IMB795" s="79"/>
      <c r="IMC795" s="79"/>
      <c r="IMD795" s="79"/>
      <c r="IME795" s="79"/>
      <c r="IMF795" s="79"/>
      <c r="IMG795" s="79"/>
      <c r="IMH795" s="79"/>
      <c r="IMI795" s="79"/>
      <c r="IMJ795" s="79"/>
      <c r="IMK795" s="79"/>
      <c r="IML795" s="79"/>
      <c r="IMM795" s="79"/>
      <c r="IMN795" s="79"/>
      <c r="IMO795" s="79"/>
      <c r="IMP795" s="79"/>
      <c r="IMQ795" s="79"/>
      <c r="IMR795" s="79"/>
      <c r="IMS795" s="79"/>
      <c r="IMT795" s="79"/>
      <c r="IMU795" s="79"/>
      <c r="IMV795" s="79"/>
      <c r="IMW795" s="79"/>
      <c r="IMX795" s="79"/>
      <c r="IMY795" s="79"/>
      <c r="IMZ795" s="79"/>
      <c r="INA795" s="79"/>
      <c r="INB795" s="79"/>
      <c r="INC795" s="79"/>
      <c r="IND795" s="79"/>
      <c r="INE795" s="79"/>
      <c r="INF795" s="79"/>
      <c r="ING795" s="79"/>
      <c r="INH795" s="79"/>
      <c r="INI795" s="79"/>
      <c r="INJ795" s="79"/>
      <c r="INK795" s="79"/>
      <c r="INL795" s="79"/>
      <c r="INM795" s="79"/>
      <c r="INN795" s="79"/>
      <c r="INO795" s="79"/>
      <c r="INP795" s="79"/>
      <c r="INQ795" s="79"/>
      <c r="INR795" s="79"/>
      <c r="INS795" s="79"/>
      <c r="INT795" s="79"/>
      <c r="INU795" s="79"/>
      <c r="INV795" s="79"/>
      <c r="INW795" s="79"/>
      <c r="INX795" s="79"/>
      <c r="INY795" s="79"/>
      <c r="INZ795" s="79"/>
      <c r="IOA795" s="79"/>
      <c r="IOB795" s="79"/>
      <c r="IOC795" s="79"/>
      <c r="IOD795" s="79"/>
      <c r="IOE795" s="79"/>
      <c r="IOF795" s="79"/>
      <c r="IOG795" s="79"/>
      <c r="IOH795" s="79"/>
      <c r="IOI795" s="79"/>
      <c r="IOJ795" s="79"/>
      <c r="IOK795" s="79"/>
      <c r="IOL795" s="79"/>
      <c r="IOM795" s="79"/>
      <c r="ION795" s="79"/>
      <c r="IOO795" s="79"/>
      <c r="IOP795" s="79"/>
      <c r="IOQ795" s="79"/>
      <c r="IOR795" s="79"/>
      <c r="IOS795" s="79"/>
      <c r="IOT795" s="79"/>
      <c r="IOU795" s="79"/>
      <c r="IOV795" s="79"/>
      <c r="IOW795" s="79"/>
      <c r="IOX795" s="79"/>
      <c r="IOY795" s="79"/>
      <c r="IOZ795" s="79"/>
      <c r="IPA795" s="79"/>
      <c r="IPB795" s="79"/>
      <c r="IPC795" s="79"/>
      <c r="IPD795" s="79"/>
      <c r="IPE795" s="79"/>
      <c r="IPF795" s="79"/>
      <c r="IPG795" s="79"/>
      <c r="IPH795" s="79"/>
      <c r="IPI795" s="79"/>
      <c r="IPJ795" s="79"/>
      <c r="IPK795" s="79"/>
      <c r="IPL795" s="79"/>
      <c r="IPM795" s="79"/>
      <c r="IPN795" s="79"/>
      <c r="IPO795" s="79"/>
      <c r="IPP795" s="79"/>
      <c r="IPQ795" s="79"/>
      <c r="IPR795" s="79"/>
      <c r="IPS795" s="79"/>
      <c r="IPT795" s="79"/>
      <c r="IPU795" s="79"/>
      <c r="IPV795" s="79"/>
      <c r="IPW795" s="79"/>
      <c r="IPX795" s="79"/>
      <c r="IPY795" s="79"/>
      <c r="IPZ795" s="79"/>
      <c r="IQA795" s="79"/>
      <c r="IQB795" s="79"/>
      <c r="IQC795" s="79"/>
      <c r="IQD795" s="79"/>
      <c r="IQE795" s="79"/>
      <c r="IQF795" s="79"/>
      <c r="IQG795" s="79"/>
      <c r="IQH795" s="79"/>
      <c r="IQI795" s="79"/>
      <c r="IQJ795" s="79"/>
      <c r="IQK795" s="79"/>
      <c r="IQL795" s="79"/>
      <c r="IQM795" s="79"/>
      <c r="IQN795" s="79"/>
      <c r="IQO795" s="79"/>
      <c r="IQP795" s="79"/>
      <c r="IQQ795" s="79"/>
      <c r="IQR795" s="79"/>
      <c r="IQS795" s="79"/>
      <c r="IQT795" s="79"/>
      <c r="IQU795" s="79"/>
      <c r="IQV795" s="79"/>
      <c r="IQW795" s="79"/>
      <c r="IQX795" s="79"/>
      <c r="IQY795" s="79"/>
      <c r="IQZ795" s="79"/>
      <c r="IRA795" s="79"/>
      <c r="IRB795" s="79"/>
      <c r="IRC795" s="79"/>
      <c r="IRD795" s="79"/>
      <c r="IRE795" s="79"/>
      <c r="IRF795" s="79"/>
      <c r="IRG795" s="79"/>
      <c r="IRH795" s="79"/>
      <c r="IRI795" s="79"/>
      <c r="IRJ795" s="79"/>
      <c r="IRK795" s="79"/>
      <c r="IRL795" s="79"/>
      <c r="IRM795" s="79"/>
      <c r="IRN795" s="79"/>
      <c r="IRO795" s="79"/>
      <c r="IRP795" s="79"/>
      <c r="IRQ795" s="79"/>
      <c r="IRR795" s="79"/>
      <c r="IRS795" s="79"/>
      <c r="IRT795" s="79"/>
      <c r="IRU795" s="79"/>
      <c r="IRV795" s="79"/>
      <c r="IRW795" s="79"/>
      <c r="IRX795" s="79"/>
      <c r="IRY795" s="79"/>
      <c r="IRZ795" s="79"/>
      <c r="ISA795" s="79"/>
      <c r="ISB795" s="79"/>
      <c r="ISC795" s="79"/>
      <c r="ISD795" s="79"/>
      <c r="ISE795" s="79"/>
      <c r="ISF795" s="79"/>
      <c r="ISG795" s="79"/>
      <c r="ISH795" s="79"/>
      <c r="ISI795" s="79"/>
      <c r="ISJ795" s="79"/>
      <c r="ISK795" s="79"/>
      <c r="ISL795" s="79"/>
      <c r="ISM795" s="79"/>
      <c r="ISN795" s="79"/>
      <c r="ISO795" s="79"/>
      <c r="ISP795" s="79"/>
      <c r="ISQ795" s="79"/>
      <c r="ISR795" s="79"/>
      <c r="ISS795" s="79"/>
      <c r="IST795" s="79"/>
      <c r="ISU795" s="79"/>
      <c r="ISV795" s="79"/>
      <c r="ISW795" s="79"/>
      <c r="ISX795" s="79"/>
      <c r="ISY795" s="79"/>
      <c r="ISZ795" s="79"/>
      <c r="ITA795" s="79"/>
      <c r="ITB795" s="79"/>
      <c r="ITC795" s="79"/>
      <c r="ITD795" s="79"/>
      <c r="ITE795" s="79"/>
      <c r="ITF795" s="79"/>
      <c r="ITG795" s="79"/>
      <c r="ITH795" s="79"/>
      <c r="ITI795" s="79"/>
      <c r="ITJ795" s="79"/>
      <c r="ITK795" s="79"/>
      <c r="ITL795" s="79"/>
      <c r="ITM795" s="79"/>
      <c r="ITN795" s="79"/>
      <c r="ITO795" s="79"/>
      <c r="ITP795" s="79"/>
      <c r="ITQ795" s="79"/>
      <c r="ITR795" s="79"/>
      <c r="ITS795" s="79"/>
      <c r="ITT795" s="79"/>
      <c r="ITU795" s="79"/>
      <c r="ITV795" s="79"/>
      <c r="ITW795" s="79"/>
      <c r="ITX795" s="79"/>
      <c r="ITY795" s="79"/>
      <c r="ITZ795" s="79"/>
      <c r="IUA795" s="79"/>
      <c r="IUB795" s="79"/>
      <c r="IUC795" s="79"/>
      <c r="IUD795" s="79"/>
      <c r="IUE795" s="79"/>
      <c r="IUF795" s="79"/>
      <c r="IUG795" s="79"/>
      <c r="IUH795" s="79"/>
      <c r="IUI795" s="79"/>
      <c r="IUJ795" s="79"/>
      <c r="IUK795" s="79"/>
      <c r="IUL795" s="79"/>
      <c r="IUM795" s="79"/>
      <c r="IUN795" s="79"/>
      <c r="IUO795" s="79"/>
      <c r="IUP795" s="79"/>
      <c r="IUQ795" s="79"/>
      <c r="IUR795" s="79"/>
      <c r="IUS795" s="79"/>
      <c r="IUT795" s="79"/>
      <c r="IUU795" s="79"/>
      <c r="IUV795" s="79"/>
      <c r="IUW795" s="79"/>
      <c r="IUX795" s="79"/>
      <c r="IUY795" s="79"/>
      <c r="IUZ795" s="79"/>
      <c r="IVA795" s="79"/>
      <c r="IVB795" s="79"/>
      <c r="IVC795" s="79"/>
      <c r="IVD795" s="79"/>
      <c r="IVE795" s="79"/>
      <c r="IVF795" s="79"/>
      <c r="IVG795" s="79"/>
      <c r="IVH795" s="79"/>
      <c r="IVI795" s="79"/>
      <c r="IVJ795" s="79"/>
      <c r="IVK795" s="79"/>
      <c r="IVL795" s="79"/>
      <c r="IVM795" s="79"/>
      <c r="IVN795" s="79"/>
      <c r="IVO795" s="79"/>
      <c r="IVP795" s="79"/>
      <c r="IVQ795" s="79"/>
      <c r="IVR795" s="79"/>
      <c r="IVS795" s="79"/>
      <c r="IVT795" s="79"/>
      <c r="IVU795" s="79"/>
      <c r="IVV795" s="79"/>
      <c r="IVW795" s="79"/>
      <c r="IVX795" s="79"/>
      <c r="IVY795" s="79"/>
      <c r="IVZ795" s="79"/>
      <c r="IWA795" s="79"/>
      <c r="IWB795" s="79"/>
      <c r="IWC795" s="79"/>
      <c r="IWD795" s="79"/>
      <c r="IWE795" s="79"/>
      <c r="IWF795" s="79"/>
      <c r="IWG795" s="79"/>
      <c r="IWH795" s="79"/>
      <c r="IWI795" s="79"/>
      <c r="IWJ795" s="79"/>
      <c r="IWK795" s="79"/>
      <c r="IWL795" s="79"/>
      <c r="IWM795" s="79"/>
      <c r="IWN795" s="79"/>
      <c r="IWO795" s="79"/>
      <c r="IWP795" s="79"/>
      <c r="IWQ795" s="79"/>
      <c r="IWR795" s="79"/>
      <c r="IWS795" s="79"/>
      <c r="IWT795" s="79"/>
      <c r="IWU795" s="79"/>
      <c r="IWV795" s="79"/>
      <c r="IWW795" s="79"/>
      <c r="IWX795" s="79"/>
      <c r="IWY795" s="79"/>
      <c r="IWZ795" s="79"/>
      <c r="IXA795" s="79"/>
      <c r="IXB795" s="79"/>
      <c r="IXC795" s="79"/>
      <c r="IXD795" s="79"/>
      <c r="IXE795" s="79"/>
      <c r="IXF795" s="79"/>
      <c r="IXG795" s="79"/>
      <c r="IXH795" s="79"/>
      <c r="IXI795" s="79"/>
      <c r="IXJ795" s="79"/>
      <c r="IXK795" s="79"/>
      <c r="IXL795" s="79"/>
      <c r="IXM795" s="79"/>
      <c r="IXN795" s="79"/>
      <c r="IXO795" s="79"/>
      <c r="IXP795" s="79"/>
      <c r="IXQ795" s="79"/>
      <c r="IXR795" s="79"/>
      <c r="IXS795" s="79"/>
      <c r="IXT795" s="79"/>
      <c r="IXU795" s="79"/>
      <c r="IXV795" s="79"/>
      <c r="IXW795" s="79"/>
      <c r="IXX795" s="79"/>
      <c r="IXY795" s="79"/>
      <c r="IXZ795" s="79"/>
      <c r="IYA795" s="79"/>
      <c r="IYB795" s="79"/>
      <c r="IYC795" s="79"/>
      <c r="IYD795" s="79"/>
      <c r="IYE795" s="79"/>
      <c r="IYF795" s="79"/>
      <c r="IYG795" s="79"/>
      <c r="IYH795" s="79"/>
      <c r="IYI795" s="79"/>
      <c r="IYJ795" s="79"/>
      <c r="IYK795" s="79"/>
      <c r="IYL795" s="79"/>
      <c r="IYM795" s="79"/>
      <c r="IYN795" s="79"/>
      <c r="IYO795" s="79"/>
      <c r="IYP795" s="79"/>
      <c r="IYQ795" s="79"/>
      <c r="IYR795" s="79"/>
      <c r="IYS795" s="79"/>
      <c r="IYT795" s="79"/>
      <c r="IYU795" s="79"/>
      <c r="IYV795" s="79"/>
      <c r="IYW795" s="79"/>
      <c r="IYX795" s="79"/>
      <c r="IYY795" s="79"/>
      <c r="IYZ795" s="79"/>
      <c r="IZA795" s="79"/>
      <c r="IZB795" s="79"/>
      <c r="IZC795" s="79"/>
      <c r="IZD795" s="79"/>
      <c r="IZE795" s="79"/>
      <c r="IZF795" s="79"/>
      <c r="IZG795" s="79"/>
      <c r="IZH795" s="79"/>
      <c r="IZI795" s="79"/>
      <c r="IZJ795" s="79"/>
      <c r="IZK795" s="79"/>
      <c r="IZL795" s="79"/>
      <c r="IZM795" s="79"/>
      <c r="IZN795" s="79"/>
      <c r="IZO795" s="79"/>
      <c r="IZP795" s="79"/>
      <c r="IZQ795" s="79"/>
      <c r="IZR795" s="79"/>
      <c r="IZS795" s="79"/>
      <c r="IZT795" s="79"/>
      <c r="IZU795" s="79"/>
      <c r="IZV795" s="79"/>
      <c r="IZW795" s="79"/>
      <c r="IZX795" s="79"/>
      <c r="IZY795" s="79"/>
      <c r="IZZ795" s="79"/>
      <c r="JAA795" s="79"/>
      <c r="JAB795" s="79"/>
      <c r="JAC795" s="79"/>
      <c r="JAD795" s="79"/>
      <c r="JAE795" s="79"/>
      <c r="JAF795" s="79"/>
      <c r="JAG795" s="79"/>
      <c r="JAH795" s="79"/>
      <c r="JAI795" s="79"/>
      <c r="JAJ795" s="79"/>
      <c r="JAK795" s="79"/>
      <c r="JAL795" s="79"/>
      <c r="JAM795" s="79"/>
      <c r="JAN795" s="79"/>
      <c r="JAO795" s="79"/>
      <c r="JAP795" s="79"/>
      <c r="JAQ795" s="79"/>
      <c r="JAR795" s="79"/>
      <c r="JAS795" s="79"/>
      <c r="JAT795" s="79"/>
      <c r="JAU795" s="79"/>
      <c r="JAV795" s="79"/>
      <c r="JAW795" s="79"/>
      <c r="JAX795" s="79"/>
      <c r="JAY795" s="79"/>
      <c r="JAZ795" s="79"/>
      <c r="JBA795" s="79"/>
      <c r="JBB795" s="79"/>
      <c r="JBC795" s="79"/>
      <c r="JBD795" s="79"/>
      <c r="JBE795" s="79"/>
      <c r="JBF795" s="79"/>
      <c r="JBG795" s="79"/>
      <c r="JBH795" s="79"/>
      <c r="JBI795" s="79"/>
      <c r="JBJ795" s="79"/>
      <c r="JBK795" s="79"/>
      <c r="JBL795" s="79"/>
      <c r="JBM795" s="79"/>
      <c r="JBN795" s="79"/>
      <c r="JBO795" s="79"/>
      <c r="JBP795" s="79"/>
      <c r="JBQ795" s="79"/>
      <c r="JBR795" s="79"/>
      <c r="JBS795" s="79"/>
      <c r="JBT795" s="79"/>
      <c r="JBU795" s="79"/>
      <c r="JBV795" s="79"/>
      <c r="JBW795" s="79"/>
      <c r="JBX795" s="79"/>
      <c r="JBY795" s="79"/>
      <c r="JBZ795" s="79"/>
      <c r="JCA795" s="79"/>
      <c r="JCB795" s="79"/>
      <c r="JCC795" s="79"/>
      <c r="JCD795" s="79"/>
      <c r="JCE795" s="79"/>
      <c r="JCF795" s="79"/>
      <c r="JCG795" s="79"/>
      <c r="JCH795" s="79"/>
      <c r="JCI795" s="79"/>
      <c r="JCJ795" s="79"/>
      <c r="JCK795" s="79"/>
      <c r="JCL795" s="79"/>
      <c r="JCM795" s="79"/>
      <c r="JCN795" s="79"/>
      <c r="JCO795" s="79"/>
      <c r="JCP795" s="79"/>
      <c r="JCQ795" s="79"/>
      <c r="JCR795" s="79"/>
      <c r="JCS795" s="79"/>
      <c r="JCT795" s="79"/>
      <c r="JCU795" s="79"/>
      <c r="JCV795" s="79"/>
      <c r="JCW795" s="79"/>
      <c r="JCX795" s="79"/>
      <c r="JCY795" s="79"/>
      <c r="JCZ795" s="79"/>
      <c r="JDA795" s="79"/>
      <c r="JDB795" s="79"/>
      <c r="JDC795" s="79"/>
    </row>
    <row r="796" spans="1:6867" x14ac:dyDescent="0.25">
      <c r="B796" s="74" t="s">
        <v>478</v>
      </c>
      <c r="C796" s="74" t="s">
        <v>2831</v>
      </c>
      <c r="D796" s="83">
        <v>1965</v>
      </c>
      <c r="E796" s="83" t="s">
        <v>341</v>
      </c>
      <c r="F796" s="83" t="s">
        <v>2639</v>
      </c>
      <c r="G796" s="83" t="s">
        <v>2640</v>
      </c>
      <c r="H796" s="85"/>
      <c r="I796" s="88">
        <v>110.51</v>
      </c>
      <c r="J796" s="83">
        <v>1989</v>
      </c>
      <c r="K796" s="83">
        <v>1015</v>
      </c>
    </row>
    <row r="797" spans="1:6867" x14ac:dyDescent="0.25">
      <c r="B797" s="74" t="s">
        <v>2946</v>
      </c>
      <c r="C797" s="74" t="s">
        <v>2929</v>
      </c>
      <c r="D797" s="83">
        <v>1971</v>
      </c>
      <c r="E797" s="83" t="s">
        <v>341</v>
      </c>
      <c r="F797" s="83" t="s">
        <v>2727</v>
      </c>
      <c r="G797" s="83" t="s">
        <v>2640</v>
      </c>
      <c r="H797" s="85"/>
      <c r="I797" s="88">
        <v>110.51</v>
      </c>
      <c r="J797" s="83">
        <v>2000</v>
      </c>
      <c r="K797" s="83">
        <v>1015</v>
      </c>
    </row>
    <row r="798" spans="1:6867" x14ac:dyDescent="0.25">
      <c r="B798" s="74" t="s">
        <v>242</v>
      </c>
      <c r="C798" s="74" t="s">
        <v>55</v>
      </c>
      <c r="D798" s="83">
        <v>1969</v>
      </c>
      <c r="E798" s="83" t="s">
        <v>342</v>
      </c>
      <c r="F798" s="83" t="s">
        <v>2656</v>
      </c>
      <c r="G798" s="83" t="s">
        <v>2657</v>
      </c>
      <c r="H798" s="85"/>
      <c r="I798" s="88">
        <v>110.52</v>
      </c>
      <c r="J798" s="83">
        <v>1989</v>
      </c>
      <c r="K798" s="83">
        <v>1014</v>
      </c>
    </row>
    <row r="799" spans="1:6867" x14ac:dyDescent="0.25">
      <c r="B799" s="74" t="s">
        <v>5816</v>
      </c>
      <c r="C799" s="74" t="s">
        <v>5817</v>
      </c>
      <c r="D799" s="83">
        <v>1989</v>
      </c>
      <c r="E799" s="83" t="s">
        <v>5818</v>
      </c>
      <c r="F799" s="83" t="s">
        <v>2639</v>
      </c>
      <c r="G799" s="83" t="s">
        <v>2640</v>
      </c>
      <c r="H799" s="85"/>
      <c r="I799" s="88">
        <v>110.57</v>
      </c>
      <c r="J799" s="83">
        <v>2014</v>
      </c>
      <c r="K799" s="83">
        <v>1012</v>
      </c>
    </row>
    <row r="800" spans="1:6867" x14ac:dyDescent="0.25">
      <c r="B800" s="74" t="s">
        <v>1618</v>
      </c>
      <c r="C800" s="74" t="s">
        <v>556</v>
      </c>
      <c r="D800" s="83">
        <v>1965</v>
      </c>
      <c r="E800" s="83" t="s">
        <v>1612</v>
      </c>
      <c r="F800" s="83" t="s">
        <v>2639</v>
      </c>
      <c r="G800" s="83" t="s">
        <v>2640</v>
      </c>
      <c r="H800" s="85"/>
      <c r="I800" s="88">
        <v>110.58</v>
      </c>
      <c r="J800" s="83">
        <v>1996</v>
      </c>
      <c r="K800" s="83">
        <v>1012</v>
      </c>
    </row>
    <row r="801" spans="1:6867" x14ac:dyDescent="0.25">
      <c r="B801" s="74" t="s">
        <v>472</v>
      </c>
      <c r="C801" s="74" t="s">
        <v>473</v>
      </c>
      <c r="D801" s="83">
        <v>1966</v>
      </c>
      <c r="E801" s="83" t="s">
        <v>343</v>
      </c>
      <c r="F801" s="83" t="s">
        <v>2639</v>
      </c>
      <c r="G801" s="83" t="s">
        <v>2640</v>
      </c>
      <c r="H801" s="85"/>
      <c r="I801" s="88">
        <v>110.6</v>
      </c>
      <c r="J801" s="83">
        <v>1989</v>
      </c>
      <c r="K801" s="83">
        <v>1011</v>
      </c>
    </row>
    <row r="802" spans="1:6867" s="74" customFormat="1" x14ac:dyDescent="0.25">
      <c r="A802" s="79"/>
      <c r="B802" t="s">
        <v>2353</v>
      </c>
      <c r="C802" t="s">
        <v>807</v>
      </c>
      <c r="D802" s="4">
        <v>1974</v>
      </c>
      <c r="E802" s="4" t="s">
        <v>2940</v>
      </c>
      <c r="F802" s="6" t="s">
        <v>2678</v>
      </c>
      <c r="G802" s="4" t="s">
        <v>2640</v>
      </c>
      <c r="H802" s="107"/>
      <c r="I802" s="107">
        <v>110.62</v>
      </c>
      <c r="J802" s="107">
        <v>2000</v>
      </c>
      <c r="K802" s="109">
        <v>1011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  <c r="BA802" s="79"/>
      <c r="BB802" s="79"/>
      <c r="BC802" s="79"/>
      <c r="BD802" s="79"/>
      <c r="BE802" s="79"/>
      <c r="BF802" s="79"/>
      <c r="BG802" s="79"/>
      <c r="BH802" s="79"/>
      <c r="BI802" s="79"/>
      <c r="BJ802" s="79"/>
      <c r="BK802" s="79"/>
      <c r="BL802" s="79"/>
      <c r="BM802" s="79"/>
      <c r="BN802" s="79"/>
      <c r="BO802" s="79"/>
      <c r="BP802" s="79"/>
      <c r="BQ802" s="79"/>
      <c r="BR802" s="79"/>
      <c r="BS802" s="79"/>
      <c r="BT802" s="79"/>
      <c r="BU802" s="79"/>
      <c r="BV802" s="79"/>
      <c r="BW802" s="79"/>
      <c r="BX802" s="79"/>
      <c r="BY802" s="79"/>
      <c r="BZ802" s="79"/>
      <c r="CA802" s="79"/>
      <c r="CB802" s="79"/>
      <c r="CC802" s="79"/>
      <c r="CD802" s="79"/>
      <c r="CE802" s="79"/>
      <c r="CF802" s="79"/>
      <c r="CG802" s="79"/>
      <c r="CH802" s="79"/>
      <c r="CI802" s="79"/>
      <c r="CJ802" s="79"/>
      <c r="CK802" s="79"/>
      <c r="CL802" s="79"/>
      <c r="CM802" s="79"/>
      <c r="CN802" s="79"/>
      <c r="CO802" s="79"/>
      <c r="CP802" s="79"/>
      <c r="CQ802" s="79"/>
      <c r="CR802" s="79"/>
      <c r="CS802" s="79"/>
      <c r="CT802" s="79"/>
      <c r="CU802" s="79"/>
      <c r="CV802" s="79"/>
      <c r="CW802" s="79"/>
      <c r="CX802" s="79"/>
      <c r="CY802" s="79"/>
      <c r="CZ802" s="79"/>
      <c r="DA802" s="79"/>
      <c r="DB802" s="79"/>
      <c r="DC802" s="79"/>
      <c r="DD802" s="79"/>
      <c r="DE802" s="79"/>
      <c r="DF802" s="79"/>
      <c r="DG802" s="79"/>
      <c r="DH802" s="79"/>
      <c r="DI802" s="79"/>
      <c r="DJ802" s="79"/>
      <c r="DK802" s="79"/>
      <c r="DL802" s="79"/>
      <c r="DM802" s="79"/>
      <c r="DN802" s="79"/>
      <c r="DO802" s="79"/>
      <c r="DP802" s="79"/>
      <c r="DQ802" s="79"/>
      <c r="DR802" s="79"/>
      <c r="DS802" s="79"/>
      <c r="DT802" s="79"/>
      <c r="DU802" s="79"/>
      <c r="DV802" s="79"/>
      <c r="DW802" s="79"/>
      <c r="DX802" s="79"/>
      <c r="DY802" s="79"/>
      <c r="DZ802" s="79"/>
      <c r="EA802" s="79"/>
      <c r="EB802" s="79"/>
      <c r="EC802" s="79"/>
      <c r="ED802" s="79"/>
      <c r="EE802" s="79"/>
      <c r="EF802" s="79"/>
      <c r="EG802" s="79"/>
      <c r="EH802" s="79"/>
      <c r="EI802" s="79"/>
      <c r="EJ802" s="79"/>
      <c r="EK802" s="79"/>
      <c r="EL802" s="79"/>
      <c r="EM802" s="79"/>
      <c r="EN802" s="79"/>
      <c r="EO802" s="79"/>
      <c r="EP802" s="79"/>
      <c r="EQ802" s="79"/>
      <c r="ER802" s="79"/>
      <c r="ES802" s="79"/>
      <c r="ET802" s="79"/>
      <c r="EU802" s="79"/>
      <c r="EV802" s="79"/>
      <c r="EW802" s="79"/>
      <c r="EX802" s="79"/>
      <c r="EY802" s="79"/>
      <c r="EZ802" s="79"/>
      <c r="FA802" s="79"/>
      <c r="FB802" s="79"/>
      <c r="FC802" s="79"/>
      <c r="FD802" s="79"/>
      <c r="FE802" s="79"/>
      <c r="FF802" s="79"/>
      <c r="FG802" s="79"/>
      <c r="FH802" s="79"/>
      <c r="FI802" s="79"/>
      <c r="FJ802" s="79"/>
      <c r="FK802" s="79"/>
      <c r="FL802" s="79"/>
      <c r="FM802" s="79"/>
      <c r="FN802" s="79"/>
      <c r="FO802" s="79"/>
      <c r="FP802" s="79"/>
      <c r="FQ802" s="79"/>
      <c r="FR802" s="79"/>
      <c r="FS802" s="79"/>
      <c r="FT802" s="79"/>
      <c r="FU802" s="79"/>
      <c r="FV802" s="79"/>
      <c r="FW802" s="79"/>
      <c r="FX802" s="79"/>
      <c r="FY802" s="79"/>
      <c r="FZ802" s="79"/>
      <c r="GA802" s="79"/>
      <c r="GB802" s="79"/>
      <c r="GC802" s="79"/>
      <c r="GD802" s="79"/>
      <c r="GE802" s="79"/>
      <c r="GF802" s="79"/>
      <c r="GG802" s="79"/>
      <c r="GH802" s="79"/>
      <c r="GI802" s="79"/>
      <c r="GJ802" s="79"/>
      <c r="GK802" s="79"/>
      <c r="GL802" s="79"/>
      <c r="GM802" s="79"/>
      <c r="GN802" s="79"/>
      <c r="GO802" s="79"/>
      <c r="GP802" s="79"/>
      <c r="GQ802" s="79"/>
      <c r="GR802" s="79"/>
      <c r="GS802" s="79"/>
      <c r="GT802" s="79"/>
      <c r="GU802" s="79"/>
      <c r="GV802" s="79"/>
      <c r="GW802" s="79"/>
      <c r="GX802" s="79"/>
      <c r="GY802" s="79"/>
      <c r="GZ802" s="79"/>
      <c r="HA802" s="79"/>
      <c r="HB802" s="79"/>
      <c r="HC802" s="79"/>
      <c r="HD802" s="79"/>
      <c r="HE802" s="79"/>
      <c r="HF802" s="79"/>
      <c r="HG802" s="79"/>
      <c r="HH802" s="79"/>
      <c r="HI802" s="79"/>
      <c r="HJ802" s="79"/>
      <c r="HK802" s="79"/>
      <c r="HL802" s="79"/>
      <c r="HM802" s="79"/>
      <c r="HN802" s="79"/>
      <c r="HO802" s="79"/>
      <c r="HP802" s="79"/>
      <c r="HQ802" s="79"/>
      <c r="HR802" s="79"/>
      <c r="HS802" s="79"/>
      <c r="HT802" s="79"/>
      <c r="HU802" s="79"/>
      <c r="HV802" s="79"/>
      <c r="HW802" s="79"/>
      <c r="HX802" s="79"/>
      <c r="HY802" s="79"/>
      <c r="HZ802" s="79"/>
      <c r="IA802" s="79"/>
      <c r="IB802" s="79"/>
      <c r="IC802" s="79"/>
      <c r="ID802" s="79"/>
      <c r="IE802" s="79"/>
      <c r="IF802" s="79"/>
      <c r="IG802" s="79"/>
      <c r="IH802" s="79"/>
      <c r="II802" s="79"/>
      <c r="IJ802" s="79"/>
      <c r="IK802" s="79"/>
      <c r="IL802" s="79"/>
      <c r="IM802" s="79"/>
      <c r="IN802" s="79"/>
      <c r="IO802" s="79"/>
      <c r="IP802" s="79"/>
      <c r="IQ802" s="79"/>
      <c r="IR802" s="79"/>
      <c r="IS802" s="79"/>
      <c r="IT802" s="79"/>
      <c r="IU802" s="79"/>
      <c r="IV802" s="79"/>
      <c r="IW802" s="79"/>
      <c r="IX802" s="79"/>
      <c r="IY802" s="79"/>
      <c r="IZ802" s="79"/>
      <c r="JA802" s="79"/>
      <c r="JB802" s="79"/>
      <c r="JC802" s="79"/>
      <c r="JD802" s="79"/>
      <c r="JE802" s="79"/>
      <c r="JF802" s="79"/>
      <c r="JG802" s="79"/>
      <c r="JH802" s="79"/>
      <c r="JI802" s="79"/>
      <c r="JJ802" s="79"/>
      <c r="JK802" s="79"/>
      <c r="JL802" s="79"/>
      <c r="JM802" s="79"/>
      <c r="JN802" s="79"/>
      <c r="JO802" s="79"/>
      <c r="JP802" s="79"/>
      <c r="JQ802" s="79"/>
      <c r="JR802" s="79"/>
      <c r="JS802" s="79"/>
      <c r="JT802" s="79"/>
      <c r="JU802" s="79"/>
      <c r="JV802" s="79"/>
      <c r="JW802" s="79"/>
      <c r="JX802" s="79"/>
      <c r="JY802" s="79"/>
      <c r="JZ802" s="79"/>
      <c r="KA802" s="79"/>
      <c r="KB802" s="79"/>
      <c r="KC802" s="79"/>
      <c r="KD802" s="79"/>
      <c r="KE802" s="79"/>
      <c r="KF802" s="79"/>
      <c r="KG802" s="79"/>
      <c r="KH802" s="79"/>
      <c r="KI802" s="79"/>
      <c r="KJ802" s="79"/>
      <c r="KK802" s="79"/>
      <c r="KL802" s="79"/>
      <c r="KM802" s="79"/>
      <c r="KN802" s="79"/>
      <c r="KO802" s="79"/>
      <c r="KP802" s="79"/>
      <c r="KQ802" s="79"/>
      <c r="KR802" s="79"/>
      <c r="KS802" s="79"/>
      <c r="KT802" s="79"/>
      <c r="KU802" s="79"/>
      <c r="KV802" s="79"/>
      <c r="KW802" s="79"/>
      <c r="KX802" s="79"/>
      <c r="KY802" s="79"/>
      <c r="KZ802" s="79"/>
      <c r="LA802" s="79"/>
      <c r="LB802" s="79"/>
      <c r="LC802" s="79"/>
      <c r="LD802" s="79"/>
      <c r="LE802" s="79"/>
      <c r="LF802" s="79"/>
      <c r="LG802" s="79"/>
      <c r="LH802" s="79"/>
      <c r="LI802" s="79"/>
      <c r="LJ802" s="79"/>
      <c r="LK802" s="79"/>
      <c r="LL802" s="79"/>
      <c r="LM802" s="79"/>
      <c r="LN802" s="79"/>
      <c r="LO802" s="79"/>
      <c r="LP802" s="79"/>
      <c r="LQ802" s="79"/>
      <c r="LR802" s="79"/>
      <c r="LS802" s="79"/>
      <c r="LT802" s="79"/>
      <c r="LU802" s="79"/>
      <c r="LV802" s="79"/>
      <c r="LW802" s="79"/>
      <c r="LX802" s="79"/>
      <c r="LY802" s="79"/>
      <c r="LZ802" s="79"/>
      <c r="MA802" s="79"/>
      <c r="MB802" s="79"/>
      <c r="MC802" s="79"/>
      <c r="MD802" s="79"/>
      <c r="ME802" s="79"/>
      <c r="MF802" s="79"/>
      <c r="MG802" s="79"/>
      <c r="MH802" s="79"/>
      <c r="MI802" s="79"/>
      <c r="MJ802" s="79"/>
      <c r="MK802" s="79"/>
      <c r="ML802" s="79"/>
      <c r="MM802" s="79"/>
      <c r="MN802" s="79"/>
      <c r="MO802" s="79"/>
      <c r="MP802" s="79"/>
      <c r="MQ802" s="79"/>
      <c r="MR802" s="79"/>
      <c r="MS802" s="79"/>
      <c r="MT802" s="79"/>
      <c r="MU802" s="79"/>
      <c r="MV802" s="79"/>
      <c r="MW802" s="79"/>
      <c r="MX802" s="79"/>
      <c r="MY802" s="79"/>
      <c r="MZ802" s="79"/>
      <c r="NA802" s="79"/>
      <c r="NB802" s="79"/>
      <c r="NC802" s="79"/>
      <c r="ND802" s="79"/>
      <c r="NE802" s="79"/>
      <c r="NF802" s="79"/>
      <c r="NG802" s="79"/>
      <c r="NH802" s="79"/>
      <c r="NI802" s="79"/>
      <c r="NJ802" s="79"/>
      <c r="NK802" s="79"/>
      <c r="NL802" s="79"/>
      <c r="NM802" s="79"/>
      <c r="NN802" s="79"/>
      <c r="NO802" s="79"/>
      <c r="NP802" s="79"/>
      <c r="NQ802" s="79"/>
      <c r="NR802" s="79"/>
      <c r="NS802" s="79"/>
      <c r="NT802" s="79"/>
      <c r="NU802" s="79"/>
      <c r="NV802" s="79"/>
      <c r="NW802" s="79"/>
      <c r="NX802" s="79"/>
      <c r="NY802" s="79"/>
      <c r="NZ802" s="79"/>
      <c r="OA802" s="79"/>
      <c r="OB802" s="79"/>
      <c r="OC802" s="79"/>
      <c r="OD802" s="79"/>
      <c r="OE802" s="79"/>
      <c r="OF802" s="79"/>
      <c r="OG802" s="79"/>
      <c r="OH802" s="79"/>
      <c r="OI802" s="79"/>
      <c r="OJ802" s="79"/>
      <c r="OK802" s="79"/>
      <c r="OL802" s="79"/>
      <c r="OM802" s="79"/>
      <c r="ON802" s="79"/>
      <c r="OO802" s="79"/>
      <c r="OP802" s="79"/>
      <c r="OQ802" s="79"/>
      <c r="OR802" s="79"/>
      <c r="OS802" s="79"/>
      <c r="OT802" s="79"/>
      <c r="OU802" s="79"/>
      <c r="OV802" s="79"/>
      <c r="OW802" s="79"/>
      <c r="OX802" s="79"/>
      <c r="OY802" s="79"/>
      <c r="OZ802" s="79"/>
      <c r="PA802" s="79"/>
      <c r="PB802" s="79"/>
      <c r="PC802" s="79"/>
      <c r="PD802" s="79"/>
      <c r="PE802" s="79"/>
      <c r="PF802" s="79"/>
      <c r="PG802" s="79"/>
      <c r="PH802" s="79"/>
      <c r="PI802" s="79"/>
      <c r="PJ802" s="79"/>
      <c r="PK802" s="79"/>
      <c r="PL802" s="79"/>
      <c r="PM802" s="79"/>
      <c r="PN802" s="79"/>
      <c r="PO802" s="79"/>
      <c r="PP802" s="79"/>
      <c r="PQ802" s="79"/>
      <c r="PR802" s="79"/>
      <c r="PS802" s="79"/>
      <c r="PT802" s="79"/>
      <c r="PU802" s="79"/>
      <c r="PV802" s="79"/>
      <c r="PW802" s="79"/>
      <c r="PX802" s="79"/>
      <c r="PY802" s="79"/>
      <c r="PZ802" s="79"/>
      <c r="QA802" s="79"/>
      <c r="QB802" s="79"/>
      <c r="QC802" s="79"/>
      <c r="QD802" s="79"/>
      <c r="QE802" s="79"/>
      <c r="QF802" s="79"/>
      <c r="QG802" s="79"/>
      <c r="QH802" s="79"/>
      <c r="QI802" s="79"/>
      <c r="QJ802" s="79"/>
      <c r="QK802" s="79"/>
      <c r="QL802" s="79"/>
      <c r="QM802" s="79"/>
      <c r="QN802" s="79"/>
      <c r="QO802" s="79"/>
      <c r="QP802" s="79"/>
      <c r="QQ802" s="79"/>
      <c r="QR802" s="79"/>
      <c r="QS802" s="79"/>
      <c r="QT802" s="79"/>
      <c r="QU802" s="79"/>
      <c r="QV802" s="79"/>
      <c r="QW802" s="79"/>
      <c r="QX802" s="79"/>
      <c r="QY802" s="79"/>
      <c r="QZ802" s="79"/>
      <c r="RA802" s="79"/>
      <c r="RB802" s="79"/>
      <c r="RC802" s="79"/>
      <c r="RD802" s="79"/>
      <c r="RE802" s="79"/>
      <c r="RF802" s="79"/>
      <c r="RG802" s="79"/>
      <c r="RH802" s="79"/>
      <c r="RI802" s="79"/>
      <c r="RJ802" s="79"/>
      <c r="RK802" s="79"/>
      <c r="RL802" s="79"/>
      <c r="RM802" s="79"/>
      <c r="RN802" s="79"/>
      <c r="RO802" s="79"/>
      <c r="RP802" s="79"/>
      <c r="RQ802" s="79"/>
      <c r="RR802" s="79"/>
      <c r="RS802" s="79"/>
      <c r="RT802" s="79"/>
      <c r="RU802" s="79"/>
      <c r="RV802" s="79"/>
      <c r="RW802" s="79"/>
      <c r="RX802" s="79"/>
      <c r="RY802" s="79"/>
      <c r="RZ802" s="79"/>
      <c r="SA802" s="79"/>
      <c r="SB802" s="79"/>
      <c r="SC802" s="79"/>
      <c r="SD802" s="79"/>
      <c r="SE802" s="79"/>
      <c r="SF802" s="79"/>
      <c r="SG802" s="79"/>
      <c r="SH802" s="79"/>
      <c r="SI802" s="79"/>
      <c r="SJ802" s="79"/>
      <c r="SK802" s="79"/>
      <c r="SL802" s="79"/>
      <c r="SM802" s="79"/>
      <c r="SN802" s="79"/>
      <c r="SO802" s="79"/>
      <c r="SP802" s="79"/>
      <c r="SQ802" s="79"/>
      <c r="SR802" s="79"/>
      <c r="SS802" s="79"/>
      <c r="ST802" s="79"/>
      <c r="SU802" s="79"/>
      <c r="SV802" s="79"/>
      <c r="SW802" s="79"/>
      <c r="SX802" s="79"/>
      <c r="SY802" s="79"/>
      <c r="SZ802" s="79"/>
      <c r="TA802" s="79"/>
      <c r="TB802" s="79"/>
      <c r="TC802" s="79"/>
      <c r="TD802" s="79"/>
      <c r="TE802" s="79"/>
      <c r="TF802" s="79"/>
      <c r="TG802" s="79"/>
      <c r="TH802" s="79"/>
      <c r="TI802" s="79"/>
      <c r="TJ802" s="79"/>
      <c r="TK802" s="79"/>
      <c r="TL802" s="79"/>
      <c r="TM802" s="79"/>
      <c r="TN802" s="79"/>
      <c r="TO802" s="79"/>
      <c r="TP802" s="79"/>
      <c r="TQ802" s="79"/>
      <c r="TR802" s="79"/>
      <c r="TS802" s="79"/>
      <c r="TT802" s="79"/>
      <c r="TU802" s="79"/>
      <c r="TV802" s="79"/>
      <c r="TW802" s="79"/>
      <c r="TX802" s="79"/>
      <c r="TY802" s="79"/>
      <c r="TZ802" s="79"/>
      <c r="UA802" s="79"/>
      <c r="UB802" s="79"/>
      <c r="UC802" s="79"/>
      <c r="UD802" s="79"/>
      <c r="UE802" s="79"/>
      <c r="UF802" s="79"/>
      <c r="UG802" s="79"/>
      <c r="UH802" s="79"/>
      <c r="UI802" s="79"/>
      <c r="UJ802" s="79"/>
      <c r="UK802" s="79"/>
      <c r="UL802" s="79"/>
      <c r="UM802" s="79"/>
      <c r="UN802" s="79"/>
      <c r="UO802" s="79"/>
      <c r="UP802" s="79"/>
      <c r="UQ802" s="79"/>
      <c r="UR802" s="79"/>
      <c r="US802" s="79"/>
      <c r="UT802" s="79"/>
      <c r="UU802" s="79"/>
      <c r="UV802" s="79"/>
      <c r="UW802" s="79"/>
      <c r="UX802" s="79"/>
      <c r="UY802" s="79"/>
      <c r="UZ802" s="79"/>
      <c r="VA802" s="79"/>
      <c r="VB802" s="79"/>
      <c r="VC802" s="79"/>
      <c r="VD802" s="79"/>
      <c r="VE802" s="79"/>
      <c r="VF802" s="79"/>
      <c r="VG802" s="79"/>
      <c r="VH802" s="79"/>
      <c r="VI802" s="79"/>
      <c r="VJ802" s="79"/>
      <c r="VK802" s="79"/>
      <c r="VL802" s="79"/>
      <c r="VM802" s="79"/>
      <c r="VN802" s="79"/>
      <c r="VO802" s="79"/>
      <c r="VP802" s="79"/>
      <c r="VQ802" s="79"/>
      <c r="VR802" s="79"/>
      <c r="VS802" s="79"/>
      <c r="VT802" s="79"/>
      <c r="VU802" s="79"/>
      <c r="VV802" s="79"/>
      <c r="VW802" s="79"/>
      <c r="VX802" s="79"/>
      <c r="VY802" s="79"/>
      <c r="VZ802" s="79"/>
      <c r="WA802" s="79"/>
      <c r="WB802" s="79"/>
      <c r="WC802" s="79"/>
      <c r="WD802" s="79"/>
      <c r="WE802" s="79"/>
      <c r="WF802" s="79"/>
      <c r="WG802" s="79"/>
      <c r="WH802" s="79"/>
      <c r="WI802" s="79"/>
      <c r="WJ802" s="79"/>
      <c r="WK802" s="79"/>
      <c r="WL802" s="79"/>
      <c r="WM802" s="79"/>
      <c r="WN802" s="79"/>
      <c r="WO802" s="79"/>
      <c r="WP802" s="79"/>
      <c r="WQ802" s="79"/>
      <c r="WR802" s="79"/>
      <c r="WS802" s="79"/>
      <c r="WT802" s="79"/>
      <c r="WU802" s="79"/>
      <c r="WV802" s="79"/>
      <c r="WW802" s="79"/>
      <c r="WX802" s="79"/>
      <c r="WY802" s="79"/>
      <c r="WZ802" s="79"/>
      <c r="XA802" s="79"/>
      <c r="XB802" s="79"/>
      <c r="XC802" s="79"/>
      <c r="XD802" s="79"/>
      <c r="XE802" s="79"/>
      <c r="XF802" s="79"/>
      <c r="XG802" s="79"/>
      <c r="XH802" s="79"/>
      <c r="XI802" s="79"/>
      <c r="XJ802" s="79"/>
      <c r="XK802" s="79"/>
      <c r="XL802" s="79"/>
      <c r="XM802" s="79"/>
      <c r="XN802" s="79"/>
      <c r="XO802" s="79"/>
      <c r="XP802" s="79"/>
      <c r="XQ802" s="79"/>
      <c r="XR802" s="79"/>
      <c r="XS802" s="79"/>
      <c r="XT802" s="79"/>
      <c r="XU802" s="79"/>
      <c r="XV802" s="79"/>
      <c r="XW802" s="79"/>
      <c r="XX802" s="79"/>
      <c r="XY802" s="79"/>
      <c r="XZ802" s="79"/>
      <c r="YA802" s="79"/>
      <c r="YB802" s="79"/>
      <c r="YC802" s="79"/>
      <c r="YD802" s="79"/>
      <c r="YE802" s="79"/>
      <c r="YF802" s="79"/>
      <c r="YG802" s="79"/>
      <c r="YH802" s="79"/>
      <c r="YI802" s="79"/>
      <c r="YJ802" s="79"/>
      <c r="YK802" s="79"/>
      <c r="YL802" s="79"/>
      <c r="YM802" s="79"/>
      <c r="YN802" s="79"/>
      <c r="YO802" s="79"/>
      <c r="YP802" s="79"/>
      <c r="YQ802" s="79"/>
      <c r="YR802" s="79"/>
      <c r="YS802" s="79"/>
      <c r="YT802" s="79"/>
      <c r="YU802" s="79"/>
      <c r="YV802" s="79"/>
      <c r="YW802" s="79"/>
      <c r="YX802" s="79"/>
      <c r="YY802" s="79"/>
      <c r="YZ802" s="79"/>
      <c r="ZA802" s="79"/>
      <c r="ZB802" s="79"/>
      <c r="ZC802" s="79"/>
      <c r="ZD802" s="79"/>
      <c r="ZE802" s="79"/>
      <c r="ZF802" s="79"/>
      <c r="ZG802" s="79"/>
      <c r="ZH802" s="79"/>
      <c r="ZI802" s="79"/>
      <c r="ZJ802" s="79"/>
      <c r="ZK802" s="79"/>
      <c r="ZL802" s="79"/>
      <c r="ZM802" s="79"/>
      <c r="ZN802" s="79"/>
      <c r="ZO802" s="79"/>
      <c r="ZP802" s="79"/>
      <c r="ZQ802" s="79"/>
      <c r="ZR802" s="79"/>
      <c r="ZS802" s="79"/>
      <c r="ZT802" s="79"/>
      <c r="ZU802" s="79"/>
      <c r="ZV802" s="79"/>
      <c r="ZW802" s="79"/>
      <c r="ZX802" s="79"/>
      <c r="ZY802" s="79"/>
      <c r="ZZ802" s="79"/>
      <c r="AAA802" s="79"/>
      <c r="AAB802" s="79"/>
      <c r="AAC802" s="79"/>
      <c r="AAD802" s="79"/>
      <c r="AAE802" s="79"/>
      <c r="AAF802" s="79"/>
      <c r="AAG802" s="79"/>
      <c r="AAH802" s="79"/>
      <c r="AAI802" s="79"/>
      <c r="AAJ802" s="79"/>
      <c r="AAK802" s="79"/>
      <c r="AAL802" s="79"/>
      <c r="AAM802" s="79"/>
      <c r="AAN802" s="79"/>
      <c r="AAO802" s="79"/>
      <c r="AAP802" s="79"/>
      <c r="AAQ802" s="79"/>
      <c r="AAR802" s="79"/>
      <c r="AAS802" s="79"/>
      <c r="AAT802" s="79"/>
      <c r="AAU802" s="79"/>
      <c r="AAV802" s="79"/>
      <c r="AAW802" s="79"/>
      <c r="AAX802" s="79"/>
      <c r="AAY802" s="79"/>
      <c r="AAZ802" s="79"/>
      <c r="ABA802" s="79"/>
      <c r="ABB802" s="79"/>
      <c r="ABC802" s="79"/>
      <c r="ABD802" s="79"/>
      <c r="ABE802" s="79"/>
      <c r="ABF802" s="79"/>
      <c r="ABG802" s="79"/>
      <c r="ABH802" s="79"/>
      <c r="ABI802" s="79"/>
      <c r="ABJ802" s="79"/>
      <c r="ABK802" s="79"/>
      <c r="ABL802" s="79"/>
      <c r="ABM802" s="79"/>
      <c r="ABN802" s="79"/>
      <c r="ABO802" s="79"/>
      <c r="ABP802" s="79"/>
      <c r="ABQ802" s="79"/>
      <c r="ABR802" s="79"/>
      <c r="ABS802" s="79"/>
      <c r="ABT802" s="79"/>
      <c r="ABU802" s="79"/>
      <c r="ABV802" s="79"/>
      <c r="ABW802" s="79"/>
      <c r="ABX802" s="79"/>
      <c r="ABY802" s="79"/>
      <c r="ABZ802" s="79"/>
      <c r="ACA802" s="79"/>
      <c r="ACB802" s="79"/>
      <c r="ACC802" s="79"/>
      <c r="ACD802" s="79"/>
      <c r="ACE802" s="79"/>
      <c r="ACF802" s="79"/>
      <c r="ACG802" s="79"/>
      <c r="ACH802" s="79"/>
      <c r="ACI802" s="79"/>
      <c r="ACJ802" s="79"/>
      <c r="ACK802" s="79"/>
      <c r="ACL802" s="79"/>
      <c r="ACM802" s="79"/>
      <c r="ACN802" s="79"/>
      <c r="ACO802" s="79"/>
      <c r="ACP802" s="79"/>
      <c r="ACQ802" s="79"/>
      <c r="ACR802" s="79"/>
      <c r="ACS802" s="79"/>
      <c r="ACT802" s="79"/>
      <c r="ACU802" s="79"/>
      <c r="ACV802" s="79"/>
      <c r="ACW802" s="79"/>
      <c r="ACX802" s="79"/>
      <c r="ACY802" s="79"/>
      <c r="ACZ802" s="79"/>
      <c r="ADA802" s="79"/>
      <c r="ADB802" s="79"/>
      <c r="ADC802" s="79"/>
      <c r="ADD802" s="79"/>
      <c r="ADE802" s="79"/>
      <c r="ADF802" s="79"/>
      <c r="ADG802" s="79"/>
      <c r="ADH802" s="79"/>
      <c r="ADI802" s="79"/>
      <c r="ADJ802" s="79"/>
      <c r="ADK802" s="79"/>
      <c r="ADL802" s="79"/>
      <c r="ADM802" s="79"/>
      <c r="ADN802" s="79"/>
      <c r="ADO802" s="79"/>
      <c r="ADP802" s="79"/>
      <c r="ADQ802" s="79"/>
      <c r="ADR802" s="79"/>
      <c r="ADS802" s="79"/>
      <c r="ADT802" s="79"/>
      <c r="ADU802" s="79"/>
      <c r="ADV802" s="79"/>
      <c r="ADW802" s="79"/>
      <c r="ADX802" s="79"/>
      <c r="ADY802" s="79"/>
      <c r="ADZ802" s="79"/>
      <c r="AEA802" s="79"/>
      <c r="AEB802" s="79"/>
      <c r="AEC802" s="79"/>
      <c r="AED802" s="79"/>
      <c r="AEE802" s="79"/>
      <c r="AEF802" s="79"/>
      <c r="AEG802" s="79"/>
      <c r="AEH802" s="79"/>
      <c r="AEI802" s="79"/>
      <c r="AEJ802" s="79"/>
      <c r="AEK802" s="79"/>
      <c r="AEL802" s="79"/>
      <c r="AEM802" s="79"/>
      <c r="AEN802" s="79"/>
      <c r="AEO802" s="79"/>
      <c r="AEP802" s="79"/>
      <c r="AEQ802" s="79"/>
      <c r="AER802" s="79"/>
      <c r="AES802" s="79"/>
      <c r="AET802" s="79"/>
      <c r="AEU802" s="79"/>
      <c r="AEV802" s="79"/>
      <c r="AEW802" s="79"/>
      <c r="AEX802" s="79"/>
      <c r="AEY802" s="79"/>
      <c r="AEZ802" s="79"/>
      <c r="AFA802" s="79"/>
      <c r="AFB802" s="79"/>
      <c r="AFC802" s="79"/>
      <c r="AFD802" s="79"/>
      <c r="AFE802" s="79"/>
      <c r="AFF802" s="79"/>
      <c r="AFG802" s="79"/>
      <c r="AFH802" s="79"/>
      <c r="AFI802" s="79"/>
      <c r="AFJ802" s="79"/>
      <c r="AFK802" s="79"/>
      <c r="AFL802" s="79"/>
      <c r="AFM802" s="79"/>
      <c r="AFN802" s="79"/>
      <c r="AFO802" s="79"/>
      <c r="AFP802" s="79"/>
      <c r="AFQ802" s="79"/>
      <c r="AFR802" s="79"/>
      <c r="AFS802" s="79"/>
      <c r="AFT802" s="79"/>
      <c r="AFU802" s="79"/>
      <c r="AFV802" s="79"/>
      <c r="AFW802" s="79"/>
      <c r="AFX802" s="79"/>
      <c r="AFY802" s="79"/>
      <c r="AFZ802" s="79"/>
      <c r="AGA802" s="79"/>
      <c r="AGB802" s="79"/>
      <c r="AGC802" s="79"/>
      <c r="AGD802" s="79"/>
      <c r="AGE802" s="79"/>
      <c r="AGF802" s="79"/>
      <c r="AGG802" s="79"/>
      <c r="AGH802" s="79"/>
      <c r="AGI802" s="79"/>
      <c r="AGJ802" s="79"/>
      <c r="AGK802" s="79"/>
      <c r="AGL802" s="79"/>
      <c r="AGM802" s="79"/>
      <c r="AGN802" s="79"/>
      <c r="AGO802" s="79"/>
      <c r="AGP802" s="79"/>
      <c r="AGQ802" s="79"/>
      <c r="AGR802" s="79"/>
      <c r="AGS802" s="79"/>
      <c r="AGT802" s="79"/>
      <c r="AGU802" s="79"/>
      <c r="AGV802" s="79"/>
      <c r="AGW802" s="79"/>
      <c r="AGX802" s="79"/>
      <c r="AGY802" s="79"/>
      <c r="AGZ802" s="79"/>
      <c r="AHA802" s="79"/>
      <c r="AHB802" s="79"/>
      <c r="AHC802" s="79"/>
      <c r="AHD802" s="79"/>
      <c r="AHE802" s="79"/>
      <c r="AHF802" s="79"/>
      <c r="AHG802" s="79"/>
      <c r="AHH802" s="79"/>
      <c r="AHI802" s="79"/>
      <c r="AHJ802" s="79"/>
      <c r="AHK802" s="79"/>
      <c r="AHL802" s="79"/>
      <c r="AHM802" s="79"/>
      <c r="AHN802" s="79"/>
      <c r="AHO802" s="79"/>
      <c r="AHP802" s="79"/>
      <c r="AHQ802" s="79"/>
      <c r="AHR802" s="79"/>
      <c r="AHS802" s="79"/>
      <c r="AHT802" s="79"/>
      <c r="AHU802" s="79"/>
      <c r="AHV802" s="79"/>
      <c r="AHW802" s="79"/>
      <c r="AHX802" s="79"/>
      <c r="AHY802" s="79"/>
      <c r="AHZ802" s="79"/>
      <c r="AIA802" s="79"/>
      <c r="AIB802" s="79"/>
      <c r="AIC802" s="79"/>
      <c r="AID802" s="79"/>
      <c r="AIE802" s="79"/>
      <c r="AIF802" s="79"/>
      <c r="AIG802" s="79"/>
      <c r="AIH802" s="79"/>
      <c r="AII802" s="79"/>
      <c r="AIJ802" s="79"/>
      <c r="AIK802" s="79"/>
      <c r="AIL802" s="79"/>
      <c r="AIM802" s="79"/>
      <c r="AIN802" s="79"/>
      <c r="AIO802" s="79"/>
      <c r="AIP802" s="79"/>
      <c r="AIQ802" s="79"/>
      <c r="AIR802" s="79"/>
      <c r="AIS802" s="79"/>
      <c r="AIT802" s="79"/>
      <c r="AIU802" s="79"/>
      <c r="AIV802" s="79"/>
      <c r="AIW802" s="79"/>
      <c r="AIX802" s="79"/>
      <c r="AIY802" s="79"/>
      <c r="AIZ802" s="79"/>
      <c r="AJA802" s="79"/>
      <c r="AJB802" s="79"/>
      <c r="AJC802" s="79"/>
      <c r="AJD802" s="79"/>
      <c r="AJE802" s="79"/>
      <c r="AJF802" s="79"/>
      <c r="AJG802" s="79"/>
      <c r="AJH802" s="79"/>
      <c r="AJI802" s="79"/>
      <c r="AJJ802" s="79"/>
      <c r="AJK802" s="79"/>
      <c r="AJL802" s="79"/>
      <c r="AJM802" s="79"/>
      <c r="AJN802" s="79"/>
      <c r="AJO802" s="79"/>
      <c r="AJP802" s="79"/>
      <c r="AJQ802" s="79"/>
      <c r="AJR802" s="79"/>
      <c r="AJS802" s="79"/>
      <c r="AJT802" s="79"/>
      <c r="AJU802" s="79"/>
      <c r="AJV802" s="79"/>
      <c r="AJW802" s="79"/>
      <c r="AJX802" s="79"/>
      <c r="AJY802" s="79"/>
      <c r="AJZ802" s="79"/>
      <c r="AKA802" s="79"/>
      <c r="AKB802" s="79"/>
      <c r="AKC802" s="79"/>
      <c r="AKD802" s="79"/>
      <c r="AKE802" s="79"/>
      <c r="AKF802" s="79"/>
      <c r="AKG802" s="79"/>
      <c r="AKH802" s="79"/>
      <c r="AKI802" s="79"/>
      <c r="AKJ802" s="79"/>
      <c r="AKK802" s="79"/>
      <c r="AKL802" s="79"/>
      <c r="AKM802" s="79"/>
      <c r="AKN802" s="79"/>
      <c r="AKO802" s="79"/>
      <c r="AKP802" s="79"/>
      <c r="AKQ802" s="79"/>
      <c r="AKR802" s="79"/>
      <c r="AKS802" s="79"/>
      <c r="AKT802" s="79"/>
      <c r="AKU802" s="79"/>
      <c r="AKV802" s="79"/>
      <c r="AKW802" s="79"/>
      <c r="AKX802" s="79"/>
      <c r="AKY802" s="79"/>
      <c r="AKZ802" s="79"/>
      <c r="ALA802" s="79"/>
      <c r="ALB802" s="79"/>
      <c r="ALC802" s="79"/>
      <c r="ALD802" s="79"/>
      <c r="ALE802" s="79"/>
      <c r="ALF802" s="79"/>
      <c r="ALG802" s="79"/>
      <c r="ALH802" s="79"/>
      <c r="ALI802" s="79"/>
      <c r="ALJ802" s="79"/>
      <c r="ALK802" s="79"/>
      <c r="ALL802" s="79"/>
      <c r="ALM802" s="79"/>
      <c r="ALN802" s="79"/>
      <c r="ALO802" s="79"/>
      <c r="ALP802" s="79"/>
      <c r="ALQ802" s="79"/>
      <c r="ALR802" s="79"/>
      <c r="ALS802" s="79"/>
      <c r="ALT802" s="79"/>
      <c r="ALU802" s="79"/>
      <c r="ALV802" s="79"/>
      <c r="ALW802" s="79"/>
      <c r="ALX802" s="79"/>
      <c r="ALY802" s="79"/>
      <c r="ALZ802" s="79"/>
      <c r="AMA802" s="79"/>
      <c r="AMB802" s="79"/>
      <c r="AMC802" s="79"/>
      <c r="AMD802" s="79"/>
      <c r="AME802" s="79"/>
      <c r="AMF802" s="79"/>
      <c r="AMG802" s="79"/>
      <c r="AMH802" s="79"/>
      <c r="AMI802" s="79"/>
      <c r="AMJ802" s="79"/>
      <c r="AMK802" s="79"/>
      <c r="AML802" s="79"/>
      <c r="AMM802" s="79"/>
      <c r="AMN802" s="79"/>
      <c r="AMO802" s="79"/>
      <c r="AMP802" s="79"/>
      <c r="AMQ802" s="79"/>
      <c r="AMR802" s="79"/>
      <c r="AMS802" s="79"/>
      <c r="AMT802" s="79"/>
      <c r="AMU802" s="79"/>
      <c r="AMV802" s="79"/>
      <c r="AMW802" s="79"/>
      <c r="AMX802" s="79"/>
      <c r="AMY802" s="79"/>
      <c r="AMZ802" s="79"/>
      <c r="ANA802" s="79"/>
      <c r="ANB802" s="79"/>
      <c r="ANC802" s="79"/>
      <c r="AND802" s="79"/>
      <c r="ANE802" s="79"/>
      <c r="ANF802" s="79"/>
      <c r="ANG802" s="79"/>
      <c r="ANH802" s="79"/>
      <c r="ANI802" s="79"/>
      <c r="ANJ802" s="79"/>
      <c r="ANK802" s="79"/>
      <c r="ANL802" s="79"/>
      <c r="ANM802" s="79"/>
      <c r="ANN802" s="79"/>
      <c r="ANO802" s="79"/>
      <c r="ANP802" s="79"/>
      <c r="ANQ802" s="79"/>
      <c r="ANR802" s="79"/>
      <c r="ANS802" s="79"/>
      <c r="ANT802" s="79"/>
      <c r="ANU802" s="79"/>
      <c r="ANV802" s="79"/>
      <c r="ANW802" s="79"/>
      <c r="ANX802" s="79"/>
      <c r="ANY802" s="79"/>
      <c r="ANZ802" s="79"/>
      <c r="AOA802" s="79"/>
      <c r="AOB802" s="79"/>
      <c r="AOC802" s="79"/>
      <c r="AOD802" s="79"/>
      <c r="AOE802" s="79"/>
      <c r="AOF802" s="79"/>
      <c r="AOG802" s="79"/>
      <c r="AOH802" s="79"/>
      <c r="AOI802" s="79"/>
      <c r="AOJ802" s="79"/>
      <c r="AOK802" s="79"/>
      <c r="AOL802" s="79"/>
      <c r="AOM802" s="79"/>
      <c r="AON802" s="79"/>
      <c r="AOO802" s="79"/>
      <c r="AOP802" s="79"/>
      <c r="AOQ802" s="79"/>
      <c r="AOR802" s="79"/>
      <c r="AOS802" s="79"/>
      <c r="AOT802" s="79"/>
      <c r="AOU802" s="79"/>
      <c r="AOV802" s="79"/>
      <c r="AOW802" s="79"/>
      <c r="AOX802" s="79"/>
      <c r="AOY802" s="79"/>
      <c r="AOZ802" s="79"/>
      <c r="APA802" s="79"/>
      <c r="APB802" s="79"/>
      <c r="APC802" s="79"/>
      <c r="APD802" s="79"/>
      <c r="APE802" s="79"/>
      <c r="APF802" s="79"/>
      <c r="APG802" s="79"/>
      <c r="APH802" s="79"/>
      <c r="API802" s="79"/>
      <c r="APJ802" s="79"/>
      <c r="APK802" s="79"/>
      <c r="APL802" s="79"/>
      <c r="APM802" s="79"/>
      <c r="APN802" s="79"/>
      <c r="APO802" s="79"/>
      <c r="APP802" s="79"/>
      <c r="APQ802" s="79"/>
      <c r="APR802" s="79"/>
      <c r="APS802" s="79"/>
      <c r="APT802" s="79"/>
      <c r="APU802" s="79"/>
      <c r="APV802" s="79"/>
      <c r="APW802" s="79"/>
      <c r="APX802" s="79"/>
      <c r="APY802" s="79"/>
      <c r="APZ802" s="79"/>
      <c r="AQA802" s="79"/>
      <c r="AQB802" s="79"/>
      <c r="AQC802" s="79"/>
      <c r="AQD802" s="79"/>
      <c r="AQE802" s="79"/>
      <c r="AQF802" s="79"/>
      <c r="AQG802" s="79"/>
      <c r="AQH802" s="79"/>
      <c r="AQI802" s="79"/>
      <c r="AQJ802" s="79"/>
      <c r="AQK802" s="79"/>
      <c r="AQL802" s="79"/>
      <c r="AQM802" s="79"/>
      <c r="AQN802" s="79"/>
      <c r="AQO802" s="79"/>
      <c r="AQP802" s="79"/>
      <c r="AQQ802" s="79"/>
      <c r="AQR802" s="79"/>
      <c r="AQS802" s="79"/>
      <c r="AQT802" s="79"/>
      <c r="AQU802" s="79"/>
      <c r="AQV802" s="79"/>
      <c r="AQW802" s="79"/>
      <c r="AQX802" s="79"/>
      <c r="AQY802" s="79"/>
      <c r="AQZ802" s="79"/>
      <c r="ARA802" s="79"/>
      <c r="ARB802" s="79"/>
      <c r="ARC802" s="79"/>
      <c r="ARD802" s="79"/>
      <c r="ARE802" s="79"/>
      <c r="ARF802" s="79"/>
      <c r="ARG802" s="79"/>
      <c r="ARH802" s="79"/>
      <c r="ARI802" s="79"/>
      <c r="ARJ802" s="79"/>
      <c r="ARK802" s="79"/>
      <c r="ARL802" s="79"/>
      <c r="ARM802" s="79"/>
      <c r="ARN802" s="79"/>
      <c r="ARO802" s="79"/>
      <c r="ARP802" s="79"/>
      <c r="ARQ802" s="79"/>
      <c r="ARR802" s="79"/>
      <c r="ARS802" s="79"/>
      <c r="ART802" s="79"/>
      <c r="ARU802" s="79"/>
      <c r="ARV802" s="79"/>
      <c r="ARW802" s="79"/>
      <c r="ARX802" s="79"/>
      <c r="ARY802" s="79"/>
      <c r="ARZ802" s="79"/>
      <c r="ASA802" s="79"/>
      <c r="ASB802" s="79"/>
      <c r="ASC802" s="79"/>
      <c r="ASD802" s="79"/>
      <c r="ASE802" s="79"/>
      <c r="ASF802" s="79"/>
      <c r="ASG802" s="79"/>
      <c r="ASH802" s="79"/>
      <c r="ASI802" s="79"/>
      <c r="ASJ802" s="79"/>
      <c r="ASK802" s="79"/>
      <c r="ASL802" s="79"/>
      <c r="ASM802" s="79"/>
      <c r="ASN802" s="79"/>
      <c r="ASO802" s="79"/>
      <c r="ASP802" s="79"/>
      <c r="ASQ802" s="79"/>
      <c r="ASR802" s="79"/>
      <c r="ASS802" s="79"/>
      <c r="AST802" s="79"/>
      <c r="ASU802" s="79"/>
      <c r="ASV802" s="79"/>
      <c r="ASW802" s="79"/>
      <c r="ASX802" s="79"/>
      <c r="ASY802" s="79"/>
      <c r="ASZ802" s="79"/>
      <c r="ATA802" s="79"/>
      <c r="ATB802" s="79"/>
      <c r="ATC802" s="79"/>
      <c r="ATD802" s="79"/>
      <c r="ATE802" s="79"/>
      <c r="ATF802" s="79"/>
      <c r="ATG802" s="79"/>
      <c r="ATH802" s="79"/>
      <c r="ATI802" s="79"/>
      <c r="ATJ802" s="79"/>
      <c r="ATK802" s="79"/>
      <c r="ATL802" s="79"/>
      <c r="ATM802" s="79"/>
      <c r="ATN802" s="79"/>
      <c r="ATO802" s="79"/>
      <c r="ATP802" s="79"/>
      <c r="ATQ802" s="79"/>
      <c r="ATR802" s="79"/>
      <c r="ATS802" s="79"/>
      <c r="ATT802" s="79"/>
      <c r="ATU802" s="79"/>
      <c r="ATV802" s="79"/>
      <c r="ATW802" s="79"/>
      <c r="ATX802" s="79"/>
      <c r="ATY802" s="79"/>
      <c r="ATZ802" s="79"/>
      <c r="AUA802" s="79"/>
      <c r="AUB802" s="79"/>
      <c r="AUC802" s="79"/>
      <c r="AUD802" s="79"/>
      <c r="AUE802" s="79"/>
      <c r="AUF802" s="79"/>
      <c r="AUG802" s="79"/>
      <c r="AUH802" s="79"/>
      <c r="AUI802" s="79"/>
      <c r="AUJ802" s="79"/>
      <c r="AUK802" s="79"/>
      <c r="AUL802" s="79"/>
      <c r="AUM802" s="79"/>
      <c r="AUN802" s="79"/>
      <c r="AUO802" s="79"/>
      <c r="AUP802" s="79"/>
      <c r="AUQ802" s="79"/>
      <c r="AUR802" s="79"/>
      <c r="AUS802" s="79"/>
      <c r="AUT802" s="79"/>
      <c r="AUU802" s="79"/>
      <c r="AUV802" s="79"/>
      <c r="AUW802" s="79"/>
      <c r="AUX802" s="79"/>
      <c r="AUY802" s="79"/>
      <c r="AUZ802" s="79"/>
      <c r="AVA802" s="79"/>
      <c r="AVB802" s="79"/>
      <c r="AVC802" s="79"/>
      <c r="AVD802" s="79"/>
      <c r="AVE802" s="79"/>
      <c r="AVF802" s="79"/>
      <c r="AVG802" s="79"/>
      <c r="AVH802" s="79"/>
      <c r="AVI802" s="79"/>
      <c r="AVJ802" s="79"/>
      <c r="AVK802" s="79"/>
      <c r="AVL802" s="79"/>
      <c r="AVM802" s="79"/>
      <c r="AVN802" s="79"/>
      <c r="AVO802" s="79"/>
      <c r="AVP802" s="79"/>
      <c r="AVQ802" s="79"/>
      <c r="AVR802" s="79"/>
      <c r="AVS802" s="79"/>
      <c r="AVT802" s="79"/>
      <c r="AVU802" s="79"/>
      <c r="AVV802" s="79"/>
      <c r="AVW802" s="79"/>
      <c r="AVX802" s="79"/>
      <c r="AVY802" s="79"/>
      <c r="AVZ802" s="79"/>
      <c r="AWA802" s="79"/>
      <c r="AWB802" s="79"/>
      <c r="AWC802" s="79"/>
      <c r="AWD802" s="79"/>
      <c r="AWE802" s="79"/>
      <c r="AWF802" s="79"/>
      <c r="AWG802" s="79"/>
      <c r="AWH802" s="79"/>
      <c r="AWI802" s="79"/>
      <c r="AWJ802" s="79"/>
      <c r="AWK802" s="79"/>
      <c r="AWL802" s="79"/>
      <c r="AWM802" s="79"/>
      <c r="AWN802" s="79"/>
      <c r="AWO802" s="79"/>
      <c r="AWP802" s="79"/>
      <c r="AWQ802" s="79"/>
      <c r="AWR802" s="79"/>
      <c r="AWS802" s="79"/>
      <c r="AWT802" s="79"/>
      <c r="AWU802" s="79"/>
      <c r="AWV802" s="79"/>
      <c r="AWW802" s="79"/>
      <c r="AWX802" s="79"/>
      <c r="AWY802" s="79"/>
      <c r="AWZ802" s="79"/>
      <c r="AXA802" s="79"/>
      <c r="AXB802" s="79"/>
      <c r="AXC802" s="79"/>
      <c r="AXD802" s="79"/>
      <c r="AXE802" s="79"/>
      <c r="AXF802" s="79"/>
      <c r="AXG802" s="79"/>
      <c r="AXH802" s="79"/>
      <c r="AXI802" s="79"/>
      <c r="AXJ802" s="79"/>
      <c r="AXK802" s="79"/>
      <c r="AXL802" s="79"/>
      <c r="AXM802" s="79"/>
      <c r="AXN802" s="79"/>
      <c r="AXO802" s="79"/>
      <c r="AXP802" s="79"/>
      <c r="AXQ802" s="79"/>
      <c r="AXR802" s="79"/>
      <c r="AXS802" s="79"/>
      <c r="AXT802" s="79"/>
      <c r="AXU802" s="79"/>
      <c r="AXV802" s="79"/>
      <c r="AXW802" s="79"/>
      <c r="AXX802" s="79"/>
      <c r="AXY802" s="79"/>
      <c r="AXZ802" s="79"/>
      <c r="AYA802" s="79"/>
      <c r="AYB802" s="79"/>
      <c r="AYC802" s="79"/>
      <c r="AYD802" s="79"/>
      <c r="AYE802" s="79"/>
      <c r="AYF802" s="79"/>
      <c r="AYG802" s="79"/>
      <c r="AYH802" s="79"/>
      <c r="AYI802" s="79"/>
      <c r="AYJ802" s="79"/>
      <c r="AYK802" s="79"/>
      <c r="AYL802" s="79"/>
      <c r="AYM802" s="79"/>
      <c r="AYN802" s="79"/>
      <c r="AYO802" s="79"/>
      <c r="AYP802" s="79"/>
      <c r="AYQ802" s="79"/>
      <c r="AYR802" s="79"/>
      <c r="AYS802" s="79"/>
      <c r="AYT802" s="79"/>
      <c r="AYU802" s="79"/>
      <c r="AYV802" s="79"/>
      <c r="AYW802" s="79"/>
      <c r="AYX802" s="79"/>
      <c r="AYY802" s="79"/>
      <c r="AYZ802" s="79"/>
      <c r="AZA802" s="79"/>
      <c r="AZB802" s="79"/>
      <c r="AZC802" s="79"/>
      <c r="AZD802" s="79"/>
      <c r="AZE802" s="79"/>
      <c r="AZF802" s="79"/>
      <c r="AZG802" s="79"/>
      <c r="AZH802" s="79"/>
      <c r="AZI802" s="79"/>
      <c r="AZJ802" s="79"/>
      <c r="AZK802" s="79"/>
      <c r="AZL802" s="79"/>
      <c r="AZM802" s="79"/>
      <c r="AZN802" s="79"/>
      <c r="AZO802" s="79"/>
      <c r="AZP802" s="79"/>
      <c r="AZQ802" s="79"/>
      <c r="AZR802" s="79"/>
      <c r="AZS802" s="79"/>
      <c r="AZT802" s="79"/>
      <c r="AZU802" s="79"/>
      <c r="AZV802" s="79"/>
      <c r="AZW802" s="79"/>
      <c r="AZX802" s="79"/>
      <c r="AZY802" s="79"/>
      <c r="AZZ802" s="79"/>
      <c r="BAA802" s="79"/>
      <c r="BAB802" s="79"/>
      <c r="BAC802" s="79"/>
      <c r="BAD802" s="79"/>
      <c r="BAE802" s="79"/>
      <c r="BAF802" s="79"/>
      <c r="BAG802" s="79"/>
      <c r="BAH802" s="79"/>
      <c r="BAI802" s="79"/>
      <c r="BAJ802" s="79"/>
      <c r="BAK802" s="79"/>
      <c r="BAL802" s="79"/>
      <c r="BAM802" s="79"/>
      <c r="BAN802" s="79"/>
      <c r="BAO802" s="79"/>
      <c r="BAP802" s="79"/>
      <c r="BAQ802" s="79"/>
      <c r="BAR802" s="79"/>
      <c r="BAS802" s="79"/>
      <c r="BAT802" s="79"/>
      <c r="BAU802" s="79"/>
      <c r="BAV802" s="79"/>
      <c r="BAW802" s="79"/>
      <c r="BAX802" s="79"/>
      <c r="BAY802" s="79"/>
      <c r="BAZ802" s="79"/>
      <c r="BBA802" s="79"/>
      <c r="BBB802" s="79"/>
      <c r="BBC802" s="79"/>
      <c r="BBD802" s="79"/>
      <c r="BBE802" s="79"/>
      <c r="BBF802" s="79"/>
      <c r="BBG802" s="79"/>
      <c r="BBH802" s="79"/>
      <c r="BBI802" s="79"/>
      <c r="BBJ802" s="79"/>
      <c r="BBK802" s="79"/>
      <c r="BBL802" s="79"/>
      <c r="BBM802" s="79"/>
      <c r="BBN802" s="79"/>
      <c r="BBO802" s="79"/>
      <c r="BBP802" s="79"/>
      <c r="BBQ802" s="79"/>
      <c r="BBR802" s="79"/>
      <c r="BBS802" s="79"/>
      <c r="BBT802" s="79"/>
      <c r="BBU802" s="79"/>
      <c r="BBV802" s="79"/>
      <c r="BBW802" s="79"/>
      <c r="BBX802" s="79"/>
      <c r="BBY802" s="79"/>
      <c r="BBZ802" s="79"/>
      <c r="BCA802" s="79"/>
      <c r="BCB802" s="79"/>
      <c r="BCC802" s="79"/>
      <c r="BCD802" s="79"/>
      <c r="BCE802" s="79"/>
      <c r="BCF802" s="79"/>
      <c r="BCG802" s="79"/>
      <c r="BCH802" s="79"/>
      <c r="BCI802" s="79"/>
      <c r="BCJ802" s="79"/>
      <c r="BCK802" s="79"/>
      <c r="BCL802" s="79"/>
      <c r="BCM802" s="79"/>
      <c r="BCN802" s="79"/>
      <c r="BCO802" s="79"/>
      <c r="BCP802" s="79"/>
      <c r="BCQ802" s="79"/>
      <c r="BCR802" s="79"/>
      <c r="BCS802" s="79"/>
      <c r="BCT802" s="79"/>
      <c r="BCU802" s="79"/>
      <c r="BCV802" s="79"/>
      <c r="BCW802" s="79"/>
      <c r="BCX802" s="79"/>
      <c r="BCY802" s="79"/>
      <c r="BCZ802" s="79"/>
      <c r="BDA802" s="79"/>
      <c r="BDB802" s="79"/>
      <c r="BDC802" s="79"/>
      <c r="BDD802" s="79"/>
      <c r="BDE802" s="79"/>
      <c r="BDF802" s="79"/>
      <c r="BDG802" s="79"/>
      <c r="BDH802" s="79"/>
      <c r="BDI802" s="79"/>
      <c r="BDJ802" s="79"/>
      <c r="BDK802" s="79"/>
      <c r="BDL802" s="79"/>
      <c r="BDM802" s="79"/>
      <c r="BDN802" s="79"/>
      <c r="BDO802" s="79"/>
      <c r="BDP802" s="79"/>
      <c r="BDQ802" s="79"/>
      <c r="BDR802" s="79"/>
      <c r="BDS802" s="79"/>
      <c r="BDT802" s="79"/>
      <c r="BDU802" s="79"/>
      <c r="BDV802" s="79"/>
      <c r="BDW802" s="79"/>
      <c r="BDX802" s="79"/>
      <c r="BDY802" s="79"/>
      <c r="BDZ802" s="79"/>
      <c r="BEA802" s="79"/>
      <c r="BEB802" s="79"/>
      <c r="BEC802" s="79"/>
      <c r="BED802" s="79"/>
      <c r="BEE802" s="79"/>
      <c r="BEF802" s="79"/>
      <c r="BEG802" s="79"/>
      <c r="BEH802" s="79"/>
      <c r="BEI802" s="79"/>
      <c r="BEJ802" s="79"/>
      <c r="BEK802" s="79"/>
      <c r="BEL802" s="79"/>
      <c r="BEM802" s="79"/>
      <c r="BEN802" s="79"/>
      <c r="BEO802" s="79"/>
      <c r="BEP802" s="79"/>
      <c r="BEQ802" s="79"/>
      <c r="BER802" s="79"/>
      <c r="BES802" s="79"/>
      <c r="BET802" s="79"/>
      <c r="BEU802" s="79"/>
      <c r="BEV802" s="79"/>
      <c r="BEW802" s="79"/>
      <c r="BEX802" s="79"/>
      <c r="BEY802" s="79"/>
      <c r="BEZ802" s="79"/>
      <c r="BFA802" s="79"/>
      <c r="BFB802" s="79"/>
      <c r="BFC802" s="79"/>
      <c r="BFD802" s="79"/>
      <c r="BFE802" s="79"/>
      <c r="BFF802" s="79"/>
      <c r="BFG802" s="79"/>
      <c r="BFH802" s="79"/>
      <c r="BFI802" s="79"/>
      <c r="BFJ802" s="79"/>
      <c r="BFK802" s="79"/>
      <c r="BFL802" s="79"/>
      <c r="BFM802" s="79"/>
      <c r="BFN802" s="79"/>
      <c r="BFO802" s="79"/>
      <c r="BFP802" s="79"/>
      <c r="BFQ802" s="79"/>
      <c r="BFR802" s="79"/>
      <c r="BFS802" s="79"/>
      <c r="BFT802" s="79"/>
      <c r="BFU802" s="79"/>
      <c r="BFV802" s="79"/>
      <c r="BFW802" s="79"/>
      <c r="BFX802" s="79"/>
      <c r="BFY802" s="79"/>
      <c r="BFZ802" s="79"/>
      <c r="BGA802" s="79"/>
      <c r="BGB802" s="79"/>
      <c r="BGC802" s="79"/>
      <c r="BGD802" s="79"/>
      <c r="BGE802" s="79"/>
      <c r="BGF802" s="79"/>
      <c r="BGG802" s="79"/>
      <c r="BGH802" s="79"/>
      <c r="BGI802" s="79"/>
      <c r="BGJ802" s="79"/>
      <c r="BGK802" s="79"/>
      <c r="BGL802" s="79"/>
      <c r="BGM802" s="79"/>
      <c r="BGN802" s="79"/>
      <c r="BGO802" s="79"/>
      <c r="BGP802" s="79"/>
      <c r="BGQ802" s="79"/>
      <c r="BGR802" s="79"/>
      <c r="BGS802" s="79"/>
      <c r="BGT802" s="79"/>
      <c r="BGU802" s="79"/>
      <c r="BGV802" s="79"/>
      <c r="BGW802" s="79"/>
      <c r="BGX802" s="79"/>
      <c r="BGY802" s="79"/>
      <c r="BGZ802" s="79"/>
      <c r="BHA802" s="79"/>
      <c r="BHB802" s="79"/>
      <c r="BHC802" s="79"/>
      <c r="BHD802" s="79"/>
      <c r="BHE802" s="79"/>
      <c r="BHF802" s="79"/>
      <c r="BHG802" s="79"/>
      <c r="BHH802" s="79"/>
      <c r="BHI802" s="79"/>
      <c r="BHJ802" s="79"/>
      <c r="BHK802" s="79"/>
      <c r="BHL802" s="79"/>
      <c r="BHM802" s="79"/>
      <c r="BHN802" s="79"/>
      <c r="BHO802" s="79"/>
      <c r="BHP802" s="79"/>
      <c r="BHQ802" s="79"/>
      <c r="BHR802" s="79"/>
      <c r="BHS802" s="79"/>
      <c r="BHT802" s="79"/>
      <c r="BHU802" s="79"/>
      <c r="BHV802" s="79"/>
      <c r="BHW802" s="79"/>
      <c r="BHX802" s="79"/>
      <c r="BHY802" s="79"/>
      <c r="BHZ802" s="79"/>
      <c r="BIA802" s="79"/>
      <c r="BIB802" s="79"/>
      <c r="BIC802" s="79"/>
      <c r="BID802" s="79"/>
      <c r="BIE802" s="79"/>
      <c r="BIF802" s="79"/>
      <c r="BIG802" s="79"/>
      <c r="BIH802" s="79"/>
      <c r="BII802" s="79"/>
      <c r="BIJ802" s="79"/>
      <c r="BIK802" s="79"/>
      <c r="BIL802" s="79"/>
      <c r="BIM802" s="79"/>
      <c r="BIN802" s="79"/>
      <c r="BIO802" s="79"/>
      <c r="BIP802" s="79"/>
      <c r="BIQ802" s="79"/>
      <c r="BIR802" s="79"/>
      <c r="BIS802" s="79"/>
      <c r="BIT802" s="79"/>
      <c r="BIU802" s="79"/>
      <c r="BIV802" s="79"/>
      <c r="BIW802" s="79"/>
      <c r="BIX802" s="79"/>
      <c r="BIY802" s="79"/>
      <c r="BIZ802" s="79"/>
      <c r="BJA802" s="79"/>
      <c r="BJB802" s="79"/>
      <c r="BJC802" s="79"/>
      <c r="BJD802" s="79"/>
      <c r="BJE802" s="79"/>
      <c r="BJF802" s="79"/>
      <c r="BJG802" s="79"/>
      <c r="BJH802" s="79"/>
      <c r="BJI802" s="79"/>
      <c r="BJJ802" s="79"/>
      <c r="BJK802" s="79"/>
      <c r="BJL802" s="79"/>
      <c r="BJM802" s="79"/>
      <c r="BJN802" s="79"/>
      <c r="BJO802" s="79"/>
      <c r="BJP802" s="79"/>
      <c r="BJQ802" s="79"/>
      <c r="BJR802" s="79"/>
      <c r="BJS802" s="79"/>
      <c r="BJT802" s="79"/>
      <c r="BJU802" s="79"/>
      <c r="BJV802" s="79"/>
      <c r="BJW802" s="79"/>
      <c r="BJX802" s="79"/>
      <c r="BJY802" s="79"/>
      <c r="BJZ802" s="79"/>
      <c r="BKA802" s="79"/>
      <c r="BKB802" s="79"/>
      <c r="BKC802" s="79"/>
      <c r="BKD802" s="79"/>
      <c r="BKE802" s="79"/>
      <c r="BKF802" s="79"/>
      <c r="BKG802" s="79"/>
      <c r="BKH802" s="79"/>
      <c r="BKI802" s="79"/>
      <c r="BKJ802" s="79"/>
      <c r="BKK802" s="79"/>
      <c r="BKL802" s="79"/>
      <c r="BKM802" s="79"/>
      <c r="BKN802" s="79"/>
      <c r="BKO802" s="79"/>
      <c r="BKP802" s="79"/>
      <c r="BKQ802" s="79"/>
      <c r="BKR802" s="79"/>
      <c r="BKS802" s="79"/>
      <c r="BKT802" s="79"/>
      <c r="BKU802" s="79"/>
      <c r="BKV802" s="79"/>
      <c r="BKW802" s="79"/>
      <c r="BKX802" s="79"/>
      <c r="BKY802" s="79"/>
      <c r="BKZ802" s="79"/>
      <c r="BLA802" s="79"/>
      <c r="BLB802" s="79"/>
      <c r="BLC802" s="79"/>
      <c r="BLD802" s="79"/>
      <c r="BLE802" s="79"/>
      <c r="BLF802" s="79"/>
      <c r="BLG802" s="79"/>
      <c r="BLH802" s="79"/>
      <c r="BLI802" s="79"/>
      <c r="BLJ802" s="79"/>
      <c r="BLK802" s="79"/>
      <c r="BLL802" s="79"/>
      <c r="BLM802" s="79"/>
      <c r="BLN802" s="79"/>
      <c r="BLO802" s="79"/>
      <c r="BLP802" s="79"/>
      <c r="BLQ802" s="79"/>
      <c r="BLR802" s="79"/>
      <c r="BLS802" s="79"/>
      <c r="BLT802" s="79"/>
      <c r="BLU802" s="79"/>
      <c r="BLV802" s="79"/>
      <c r="BLW802" s="79"/>
      <c r="BLX802" s="79"/>
      <c r="BLY802" s="79"/>
      <c r="BLZ802" s="79"/>
      <c r="BMA802" s="79"/>
      <c r="BMB802" s="79"/>
      <c r="BMC802" s="79"/>
      <c r="BMD802" s="79"/>
      <c r="BME802" s="79"/>
      <c r="BMF802" s="79"/>
      <c r="BMG802" s="79"/>
      <c r="BMH802" s="79"/>
      <c r="BMI802" s="79"/>
      <c r="BMJ802" s="79"/>
      <c r="BMK802" s="79"/>
      <c r="BML802" s="79"/>
      <c r="BMM802" s="79"/>
      <c r="BMN802" s="79"/>
      <c r="BMO802" s="79"/>
      <c r="BMP802" s="79"/>
      <c r="BMQ802" s="79"/>
      <c r="BMR802" s="79"/>
      <c r="BMS802" s="79"/>
      <c r="BMT802" s="79"/>
      <c r="BMU802" s="79"/>
      <c r="BMV802" s="79"/>
      <c r="BMW802" s="79"/>
      <c r="BMX802" s="79"/>
      <c r="BMY802" s="79"/>
      <c r="BMZ802" s="79"/>
      <c r="BNA802" s="79"/>
      <c r="BNB802" s="79"/>
      <c r="BNC802" s="79"/>
      <c r="BND802" s="79"/>
      <c r="BNE802" s="79"/>
      <c r="BNF802" s="79"/>
      <c r="BNG802" s="79"/>
      <c r="BNH802" s="79"/>
      <c r="BNI802" s="79"/>
      <c r="BNJ802" s="79"/>
      <c r="BNK802" s="79"/>
      <c r="BNL802" s="79"/>
      <c r="BNM802" s="79"/>
      <c r="BNN802" s="79"/>
      <c r="BNO802" s="79"/>
      <c r="BNP802" s="79"/>
      <c r="BNQ802" s="79"/>
      <c r="BNR802" s="79"/>
      <c r="BNS802" s="79"/>
      <c r="BNT802" s="79"/>
      <c r="BNU802" s="79"/>
      <c r="BNV802" s="79"/>
      <c r="BNW802" s="79"/>
      <c r="BNX802" s="79"/>
      <c r="BNY802" s="79"/>
      <c r="BNZ802" s="79"/>
      <c r="BOA802" s="79"/>
      <c r="BOB802" s="79"/>
      <c r="BOC802" s="79"/>
      <c r="BOD802" s="79"/>
      <c r="BOE802" s="79"/>
      <c r="BOF802" s="79"/>
      <c r="BOG802" s="79"/>
      <c r="BOH802" s="79"/>
      <c r="BOI802" s="79"/>
      <c r="BOJ802" s="79"/>
      <c r="BOK802" s="79"/>
      <c r="BOL802" s="79"/>
      <c r="BOM802" s="79"/>
      <c r="BON802" s="79"/>
      <c r="BOO802" s="79"/>
      <c r="BOP802" s="79"/>
      <c r="BOQ802" s="79"/>
      <c r="BOR802" s="79"/>
      <c r="BOS802" s="79"/>
      <c r="BOT802" s="79"/>
      <c r="BOU802" s="79"/>
      <c r="BOV802" s="79"/>
      <c r="BOW802" s="79"/>
      <c r="BOX802" s="79"/>
      <c r="BOY802" s="79"/>
      <c r="BOZ802" s="79"/>
      <c r="BPA802" s="79"/>
      <c r="BPB802" s="79"/>
      <c r="BPC802" s="79"/>
      <c r="BPD802" s="79"/>
      <c r="BPE802" s="79"/>
      <c r="BPF802" s="79"/>
      <c r="BPG802" s="79"/>
      <c r="BPH802" s="79"/>
      <c r="BPI802" s="79"/>
      <c r="BPJ802" s="79"/>
      <c r="BPK802" s="79"/>
      <c r="BPL802" s="79"/>
      <c r="BPM802" s="79"/>
      <c r="BPN802" s="79"/>
      <c r="BPO802" s="79"/>
      <c r="BPP802" s="79"/>
      <c r="BPQ802" s="79"/>
      <c r="BPR802" s="79"/>
      <c r="BPS802" s="79"/>
      <c r="BPT802" s="79"/>
      <c r="BPU802" s="79"/>
      <c r="BPV802" s="79"/>
      <c r="BPW802" s="79"/>
      <c r="BPX802" s="79"/>
      <c r="BPY802" s="79"/>
      <c r="BPZ802" s="79"/>
      <c r="BQA802" s="79"/>
      <c r="BQB802" s="79"/>
      <c r="BQC802" s="79"/>
      <c r="BQD802" s="79"/>
      <c r="BQE802" s="79"/>
      <c r="BQF802" s="79"/>
      <c r="BQG802" s="79"/>
      <c r="BQH802" s="79"/>
      <c r="BQI802" s="79"/>
      <c r="BQJ802" s="79"/>
      <c r="BQK802" s="79"/>
      <c r="BQL802" s="79"/>
      <c r="BQM802" s="79"/>
      <c r="BQN802" s="79"/>
      <c r="BQO802" s="79"/>
      <c r="BQP802" s="79"/>
      <c r="BQQ802" s="79"/>
      <c r="BQR802" s="79"/>
      <c r="BQS802" s="79"/>
      <c r="BQT802" s="79"/>
      <c r="BQU802" s="79"/>
      <c r="BQV802" s="79"/>
      <c r="BQW802" s="79"/>
      <c r="BQX802" s="79"/>
      <c r="BQY802" s="79"/>
      <c r="BQZ802" s="79"/>
      <c r="BRA802" s="79"/>
      <c r="BRB802" s="79"/>
      <c r="BRC802" s="79"/>
      <c r="BRD802" s="79"/>
      <c r="BRE802" s="79"/>
      <c r="BRF802" s="79"/>
      <c r="BRG802" s="79"/>
      <c r="BRH802" s="79"/>
      <c r="BRI802" s="79"/>
      <c r="BRJ802" s="79"/>
      <c r="BRK802" s="79"/>
      <c r="BRL802" s="79"/>
      <c r="BRM802" s="79"/>
      <c r="BRN802" s="79"/>
      <c r="BRO802" s="79"/>
      <c r="BRP802" s="79"/>
      <c r="BRQ802" s="79"/>
      <c r="BRR802" s="79"/>
      <c r="BRS802" s="79"/>
      <c r="BRT802" s="79"/>
      <c r="BRU802" s="79"/>
      <c r="BRV802" s="79"/>
      <c r="BRW802" s="79"/>
      <c r="BRX802" s="79"/>
      <c r="BRY802" s="79"/>
      <c r="BRZ802" s="79"/>
      <c r="BSA802" s="79"/>
      <c r="BSB802" s="79"/>
      <c r="BSC802" s="79"/>
      <c r="BSD802" s="79"/>
      <c r="BSE802" s="79"/>
      <c r="BSF802" s="79"/>
      <c r="BSG802" s="79"/>
      <c r="BSH802" s="79"/>
      <c r="BSI802" s="79"/>
      <c r="BSJ802" s="79"/>
      <c r="BSK802" s="79"/>
      <c r="BSL802" s="79"/>
      <c r="BSM802" s="79"/>
      <c r="BSN802" s="79"/>
      <c r="BSO802" s="79"/>
      <c r="BSP802" s="79"/>
      <c r="BSQ802" s="79"/>
      <c r="BSR802" s="79"/>
      <c r="BSS802" s="79"/>
      <c r="BST802" s="79"/>
      <c r="BSU802" s="79"/>
      <c r="BSV802" s="79"/>
      <c r="BSW802" s="79"/>
      <c r="BSX802" s="79"/>
      <c r="BSY802" s="79"/>
      <c r="BSZ802" s="79"/>
      <c r="BTA802" s="79"/>
      <c r="BTB802" s="79"/>
      <c r="BTC802" s="79"/>
      <c r="BTD802" s="79"/>
      <c r="BTE802" s="79"/>
      <c r="BTF802" s="79"/>
      <c r="BTG802" s="79"/>
      <c r="BTH802" s="79"/>
      <c r="BTI802" s="79"/>
      <c r="BTJ802" s="79"/>
      <c r="BTK802" s="79"/>
      <c r="BTL802" s="79"/>
      <c r="BTM802" s="79"/>
      <c r="BTN802" s="79"/>
      <c r="BTO802" s="79"/>
      <c r="BTP802" s="79"/>
      <c r="BTQ802" s="79"/>
      <c r="BTR802" s="79"/>
      <c r="BTS802" s="79"/>
      <c r="BTT802" s="79"/>
      <c r="BTU802" s="79"/>
      <c r="BTV802" s="79"/>
      <c r="BTW802" s="79"/>
      <c r="BTX802" s="79"/>
      <c r="BTY802" s="79"/>
      <c r="BTZ802" s="79"/>
      <c r="BUA802" s="79"/>
      <c r="BUB802" s="79"/>
      <c r="BUC802" s="79"/>
      <c r="BUD802" s="79"/>
      <c r="BUE802" s="79"/>
      <c r="BUF802" s="79"/>
      <c r="BUG802" s="79"/>
      <c r="BUH802" s="79"/>
      <c r="BUI802" s="79"/>
      <c r="BUJ802" s="79"/>
      <c r="BUK802" s="79"/>
      <c r="BUL802" s="79"/>
      <c r="BUM802" s="79"/>
      <c r="BUN802" s="79"/>
      <c r="BUO802" s="79"/>
      <c r="BUP802" s="79"/>
      <c r="BUQ802" s="79"/>
      <c r="BUR802" s="79"/>
      <c r="BUS802" s="79"/>
      <c r="BUT802" s="79"/>
      <c r="BUU802" s="79"/>
      <c r="BUV802" s="79"/>
      <c r="BUW802" s="79"/>
      <c r="BUX802" s="79"/>
      <c r="BUY802" s="79"/>
      <c r="BUZ802" s="79"/>
      <c r="BVA802" s="79"/>
      <c r="BVB802" s="79"/>
      <c r="BVC802" s="79"/>
      <c r="BVD802" s="79"/>
      <c r="BVE802" s="79"/>
      <c r="BVF802" s="79"/>
      <c r="BVG802" s="79"/>
      <c r="BVH802" s="79"/>
      <c r="BVI802" s="79"/>
      <c r="BVJ802" s="79"/>
      <c r="BVK802" s="79"/>
      <c r="BVL802" s="79"/>
      <c r="BVM802" s="79"/>
      <c r="BVN802" s="79"/>
      <c r="BVO802" s="79"/>
      <c r="BVP802" s="79"/>
      <c r="BVQ802" s="79"/>
      <c r="BVR802" s="79"/>
      <c r="BVS802" s="79"/>
      <c r="BVT802" s="79"/>
      <c r="BVU802" s="79"/>
      <c r="BVV802" s="79"/>
      <c r="BVW802" s="79"/>
      <c r="BVX802" s="79"/>
      <c r="BVY802" s="79"/>
      <c r="BVZ802" s="79"/>
      <c r="BWA802" s="79"/>
      <c r="BWB802" s="79"/>
      <c r="BWC802" s="79"/>
      <c r="BWD802" s="79"/>
      <c r="BWE802" s="79"/>
      <c r="BWF802" s="79"/>
      <c r="BWG802" s="79"/>
      <c r="BWH802" s="79"/>
      <c r="BWI802" s="79"/>
      <c r="BWJ802" s="79"/>
      <c r="BWK802" s="79"/>
      <c r="BWL802" s="79"/>
      <c r="BWM802" s="79"/>
      <c r="BWN802" s="79"/>
      <c r="BWO802" s="79"/>
      <c r="BWP802" s="79"/>
      <c r="BWQ802" s="79"/>
      <c r="BWR802" s="79"/>
      <c r="BWS802" s="79"/>
      <c r="BWT802" s="79"/>
      <c r="BWU802" s="79"/>
      <c r="BWV802" s="79"/>
      <c r="BWW802" s="79"/>
      <c r="BWX802" s="79"/>
      <c r="BWY802" s="79"/>
      <c r="BWZ802" s="79"/>
      <c r="BXA802" s="79"/>
      <c r="BXB802" s="79"/>
      <c r="BXC802" s="79"/>
      <c r="BXD802" s="79"/>
      <c r="BXE802" s="79"/>
      <c r="BXF802" s="79"/>
      <c r="BXG802" s="79"/>
      <c r="BXH802" s="79"/>
      <c r="BXI802" s="79"/>
      <c r="BXJ802" s="79"/>
      <c r="BXK802" s="79"/>
      <c r="BXL802" s="79"/>
      <c r="BXM802" s="79"/>
      <c r="BXN802" s="79"/>
      <c r="BXO802" s="79"/>
      <c r="BXP802" s="79"/>
      <c r="BXQ802" s="79"/>
      <c r="BXR802" s="79"/>
      <c r="BXS802" s="79"/>
      <c r="BXT802" s="79"/>
      <c r="BXU802" s="79"/>
      <c r="BXV802" s="79"/>
      <c r="BXW802" s="79"/>
      <c r="BXX802" s="79"/>
      <c r="BXY802" s="79"/>
      <c r="BXZ802" s="79"/>
      <c r="BYA802" s="79"/>
      <c r="BYB802" s="79"/>
      <c r="BYC802" s="79"/>
      <c r="BYD802" s="79"/>
      <c r="BYE802" s="79"/>
      <c r="BYF802" s="79"/>
      <c r="BYG802" s="79"/>
      <c r="BYH802" s="79"/>
      <c r="BYI802" s="79"/>
      <c r="BYJ802" s="79"/>
      <c r="BYK802" s="79"/>
      <c r="BYL802" s="79"/>
      <c r="BYM802" s="79"/>
      <c r="BYN802" s="79"/>
      <c r="BYO802" s="79"/>
      <c r="BYP802" s="79"/>
      <c r="BYQ802" s="79"/>
      <c r="BYR802" s="79"/>
      <c r="BYS802" s="79"/>
      <c r="BYT802" s="79"/>
      <c r="BYU802" s="79"/>
      <c r="BYV802" s="79"/>
      <c r="BYW802" s="79"/>
      <c r="BYX802" s="79"/>
      <c r="BYY802" s="79"/>
      <c r="BYZ802" s="79"/>
      <c r="BZA802" s="79"/>
      <c r="BZB802" s="79"/>
      <c r="BZC802" s="79"/>
      <c r="BZD802" s="79"/>
      <c r="BZE802" s="79"/>
      <c r="BZF802" s="79"/>
      <c r="BZG802" s="79"/>
      <c r="BZH802" s="79"/>
      <c r="BZI802" s="79"/>
      <c r="BZJ802" s="79"/>
      <c r="BZK802" s="79"/>
      <c r="BZL802" s="79"/>
      <c r="BZM802" s="79"/>
      <c r="BZN802" s="79"/>
      <c r="BZO802" s="79"/>
      <c r="BZP802" s="79"/>
      <c r="BZQ802" s="79"/>
      <c r="BZR802" s="79"/>
      <c r="BZS802" s="79"/>
      <c r="BZT802" s="79"/>
      <c r="BZU802" s="79"/>
      <c r="BZV802" s="79"/>
      <c r="BZW802" s="79"/>
      <c r="BZX802" s="79"/>
      <c r="BZY802" s="79"/>
      <c r="BZZ802" s="79"/>
      <c r="CAA802" s="79"/>
      <c r="CAB802" s="79"/>
      <c r="CAC802" s="79"/>
      <c r="CAD802" s="79"/>
      <c r="CAE802" s="79"/>
      <c r="CAF802" s="79"/>
      <c r="CAG802" s="79"/>
      <c r="CAH802" s="79"/>
      <c r="CAI802" s="79"/>
      <c r="CAJ802" s="79"/>
      <c r="CAK802" s="79"/>
      <c r="CAL802" s="79"/>
      <c r="CAM802" s="79"/>
      <c r="CAN802" s="79"/>
      <c r="CAO802" s="79"/>
      <c r="CAP802" s="79"/>
      <c r="CAQ802" s="79"/>
      <c r="CAR802" s="79"/>
      <c r="CAS802" s="79"/>
      <c r="CAT802" s="79"/>
      <c r="CAU802" s="79"/>
      <c r="CAV802" s="79"/>
      <c r="CAW802" s="79"/>
      <c r="CAX802" s="79"/>
      <c r="CAY802" s="79"/>
      <c r="CAZ802" s="79"/>
      <c r="CBA802" s="79"/>
      <c r="CBB802" s="79"/>
      <c r="CBC802" s="79"/>
      <c r="CBD802" s="79"/>
      <c r="CBE802" s="79"/>
      <c r="CBF802" s="79"/>
      <c r="CBG802" s="79"/>
      <c r="CBH802" s="79"/>
      <c r="CBI802" s="79"/>
      <c r="CBJ802" s="79"/>
      <c r="CBK802" s="79"/>
      <c r="CBL802" s="79"/>
      <c r="CBM802" s="79"/>
      <c r="CBN802" s="79"/>
      <c r="CBO802" s="79"/>
      <c r="CBP802" s="79"/>
      <c r="CBQ802" s="79"/>
      <c r="CBR802" s="79"/>
      <c r="CBS802" s="79"/>
      <c r="CBT802" s="79"/>
      <c r="CBU802" s="79"/>
      <c r="CBV802" s="79"/>
      <c r="CBW802" s="79"/>
      <c r="CBX802" s="79"/>
      <c r="CBY802" s="79"/>
      <c r="CBZ802" s="79"/>
      <c r="CCA802" s="79"/>
      <c r="CCB802" s="79"/>
      <c r="CCC802" s="79"/>
      <c r="CCD802" s="79"/>
      <c r="CCE802" s="79"/>
      <c r="CCF802" s="79"/>
      <c r="CCG802" s="79"/>
      <c r="CCH802" s="79"/>
      <c r="CCI802" s="79"/>
      <c r="CCJ802" s="79"/>
      <c r="CCK802" s="79"/>
      <c r="CCL802" s="79"/>
      <c r="CCM802" s="79"/>
      <c r="CCN802" s="79"/>
      <c r="CCO802" s="79"/>
      <c r="CCP802" s="79"/>
      <c r="CCQ802" s="79"/>
      <c r="CCR802" s="79"/>
      <c r="CCS802" s="79"/>
      <c r="CCT802" s="79"/>
      <c r="CCU802" s="79"/>
      <c r="CCV802" s="79"/>
      <c r="CCW802" s="79"/>
      <c r="CCX802" s="79"/>
      <c r="CCY802" s="79"/>
      <c r="CCZ802" s="79"/>
      <c r="CDA802" s="79"/>
      <c r="CDB802" s="79"/>
      <c r="CDC802" s="79"/>
      <c r="CDD802" s="79"/>
      <c r="CDE802" s="79"/>
      <c r="CDF802" s="79"/>
      <c r="CDG802" s="79"/>
      <c r="CDH802" s="79"/>
      <c r="CDI802" s="79"/>
      <c r="CDJ802" s="79"/>
      <c r="CDK802" s="79"/>
      <c r="CDL802" s="79"/>
      <c r="CDM802" s="79"/>
      <c r="CDN802" s="79"/>
      <c r="CDO802" s="79"/>
      <c r="CDP802" s="79"/>
      <c r="CDQ802" s="79"/>
      <c r="CDR802" s="79"/>
      <c r="CDS802" s="79"/>
      <c r="CDT802" s="79"/>
      <c r="CDU802" s="79"/>
      <c r="CDV802" s="79"/>
      <c r="CDW802" s="79"/>
      <c r="CDX802" s="79"/>
      <c r="CDY802" s="79"/>
      <c r="CDZ802" s="79"/>
      <c r="CEA802" s="79"/>
      <c r="CEB802" s="79"/>
      <c r="CEC802" s="79"/>
      <c r="CED802" s="79"/>
      <c r="CEE802" s="79"/>
      <c r="CEF802" s="79"/>
      <c r="CEG802" s="79"/>
      <c r="CEH802" s="79"/>
      <c r="CEI802" s="79"/>
      <c r="CEJ802" s="79"/>
      <c r="CEK802" s="79"/>
      <c r="CEL802" s="79"/>
      <c r="CEM802" s="79"/>
      <c r="CEN802" s="79"/>
      <c r="CEO802" s="79"/>
      <c r="CEP802" s="79"/>
      <c r="CEQ802" s="79"/>
      <c r="CER802" s="79"/>
      <c r="CES802" s="79"/>
      <c r="CET802" s="79"/>
      <c r="CEU802" s="79"/>
      <c r="CEV802" s="79"/>
      <c r="CEW802" s="79"/>
      <c r="CEX802" s="79"/>
      <c r="CEY802" s="79"/>
      <c r="CEZ802" s="79"/>
      <c r="CFA802" s="79"/>
      <c r="CFB802" s="79"/>
      <c r="CFC802" s="79"/>
      <c r="CFD802" s="79"/>
      <c r="CFE802" s="79"/>
      <c r="CFF802" s="79"/>
      <c r="CFG802" s="79"/>
      <c r="CFH802" s="79"/>
      <c r="CFI802" s="79"/>
      <c r="CFJ802" s="79"/>
      <c r="CFK802" s="79"/>
      <c r="CFL802" s="79"/>
      <c r="CFM802" s="79"/>
      <c r="CFN802" s="79"/>
      <c r="CFO802" s="79"/>
      <c r="CFP802" s="79"/>
      <c r="CFQ802" s="79"/>
      <c r="CFR802" s="79"/>
      <c r="CFS802" s="79"/>
      <c r="CFT802" s="79"/>
      <c r="CFU802" s="79"/>
      <c r="CFV802" s="79"/>
      <c r="CFW802" s="79"/>
      <c r="CFX802" s="79"/>
      <c r="CFY802" s="79"/>
      <c r="CFZ802" s="79"/>
      <c r="CGA802" s="79"/>
      <c r="CGB802" s="79"/>
      <c r="CGC802" s="79"/>
      <c r="CGD802" s="79"/>
      <c r="CGE802" s="79"/>
      <c r="CGF802" s="79"/>
      <c r="CGG802" s="79"/>
      <c r="CGH802" s="79"/>
      <c r="CGI802" s="79"/>
      <c r="CGJ802" s="79"/>
      <c r="CGK802" s="79"/>
      <c r="CGL802" s="79"/>
      <c r="CGM802" s="79"/>
      <c r="CGN802" s="79"/>
      <c r="CGO802" s="79"/>
      <c r="CGP802" s="79"/>
      <c r="CGQ802" s="79"/>
      <c r="CGR802" s="79"/>
      <c r="CGS802" s="79"/>
      <c r="CGT802" s="79"/>
      <c r="CGU802" s="79"/>
      <c r="CGV802" s="79"/>
      <c r="CGW802" s="79"/>
      <c r="CGX802" s="79"/>
      <c r="CGY802" s="79"/>
      <c r="CGZ802" s="79"/>
      <c r="CHA802" s="79"/>
      <c r="CHB802" s="79"/>
      <c r="CHC802" s="79"/>
      <c r="CHD802" s="79"/>
      <c r="CHE802" s="79"/>
      <c r="CHF802" s="79"/>
      <c r="CHG802" s="79"/>
      <c r="CHH802" s="79"/>
      <c r="CHI802" s="79"/>
      <c r="CHJ802" s="79"/>
      <c r="CHK802" s="79"/>
      <c r="CHL802" s="79"/>
      <c r="CHM802" s="79"/>
      <c r="CHN802" s="79"/>
      <c r="CHO802" s="79"/>
      <c r="CHP802" s="79"/>
      <c r="CHQ802" s="79"/>
      <c r="CHR802" s="79"/>
      <c r="CHS802" s="79"/>
      <c r="CHT802" s="79"/>
      <c r="CHU802" s="79"/>
      <c r="CHV802" s="79"/>
      <c r="CHW802" s="79"/>
      <c r="CHX802" s="79"/>
      <c r="CHY802" s="79"/>
      <c r="CHZ802" s="79"/>
      <c r="CIA802" s="79"/>
      <c r="CIB802" s="79"/>
      <c r="CIC802" s="79"/>
      <c r="CID802" s="79"/>
      <c r="CIE802" s="79"/>
      <c r="CIF802" s="79"/>
      <c r="CIG802" s="79"/>
      <c r="CIH802" s="79"/>
      <c r="CII802" s="79"/>
      <c r="CIJ802" s="79"/>
      <c r="CIK802" s="79"/>
      <c r="CIL802" s="79"/>
      <c r="CIM802" s="79"/>
      <c r="CIN802" s="79"/>
      <c r="CIO802" s="79"/>
      <c r="CIP802" s="79"/>
      <c r="CIQ802" s="79"/>
      <c r="CIR802" s="79"/>
      <c r="CIS802" s="79"/>
      <c r="CIT802" s="79"/>
      <c r="CIU802" s="79"/>
      <c r="CIV802" s="79"/>
      <c r="CIW802" s="79"/>
      <c r="CIX802" s="79"/>
      <c r="CIY802" s="79"/>
      <c r="CIZ802" s="79"/>
      <c r="CJA802" s="79"/>
      <c r="CJB802" s="79"/>
      <c r="CJC802" s="79"/>
      <c r="CJD802" s="79"/>
      <c r="CJE802" s="79"/>
      <c r="CJF802" s="79"/>
      <c r="CJG802" s="79"/>
      <c r="CJH802" s="79"/>
      <c r="CJI802" s="79"/>
      <c r="CJJ802" s="79"/>
      <c r="CJK802" s="79"/>
      <c r="CJL802" s="79"/>
      <c r="CJM802" s="79"/>
      <c r="CJN802" s="79"/>
      <c r="CJO802" s="79"/>
      <c r="CJP802" s="79"/>
      <c r="CJQ802" s="79"/>
      <c r="CJR802" s="79"/>
      <c r="CJS802" s="79"/>
      <c r="CJT802" s="79"/>
      <c r="CJU802" s="79"/>
      <c r="CJV802" s="79"/>
      <c r="CJW802" s="79"/>
      <c r="CJX802" s="79"/>
      <c r="CJY802" s="79"/>
      <c r="CJZ802" s="79"/>
      <c r="CKA802" s="79"/>
      <c r="CKB802" s="79"/>
      <c r="CKC802" s="79"/>
      <c r="CKD802" s="79"/>
      <c r="CKE802" s="79"/>
      <c r="CKF802" s="79"/>
      <c r="CKG802" s="79"/>
      <c r="CKH802" s="79"/>
      <c r="CKI802" s="79"/>
      <c r="CKJ802" s="79"/>
      <c r="CKK802" s="79"/>
      <c r="CKL802" s="79"/>
      <c r="CKM802" s="79"/>
      <c r="CKN802" s="79"/>
      <c r="CKO802" s="79"/>
      <c r="CKP802" s="79"/>
      <c r="CKQ802" s="79"/>
      <c r="CKR802" s="79"/>
      <c r="CKS802" s="79"/>
      <c r="CKT802" s="79"/>
      <c r="CKU802" s="79"/>
      <c r="CKV802" s="79"/>
      <c r="CKW802" s="79"/>
      <c r="CKX802" s="79"/>
      <c r="CKY802" s="79"/>
      <c r="CKZ802" s="79"/>
      <c r="CLA802" s="79"/>
      <c r="CLB802" s="79"/>
      <c r="CLC802" s="79"/>
      <c r="CLD802" s="79"/>
      <c r="CLE802" s="79"/>
      <c r="CLF802" s="79"/>
      <c r="CLG802" s="79"/>
      <c r="CLH802" s="79"/>
      <c r="CLI802" s="79"/>
      <c r="CLJ802" s="79"/>
      <c r="CLK802" s="79"/>
      <c r="CLL802" s="79"/>
      <c r="CLM802" s="79"/>
      <c r="CLN802" s="79"/>
      <c r="CLO802" s="79"/>
      <c r="CLP802" s="79"/>
      <c r="CLQ802" s="79"/>
      <c r="CLR802" s="79"/>
      <c r="CLS802" s="79"/>
      <c r="CLT802" s="79"/>
      <c r="CLU802" s="79"/>
      <c r="CLV802" s="79"/>
      <c r="CLW802" s="79"/>
      <c r="CLX802" s="79"/>
      <c r="CLY802" s="79"/>
      <c r="CLZ802" s="79"/>
      <c r="CMA802" s="79"/>
      <c r="CMB802" s="79"/>
      <c r="CMC802" s="79"/>
      <c r="CMD802" s="79"/>
      <c r="CME802" s="79"/>
      <c r="CMF802" s="79"/>
      <c r="CMG802" s="79"/>
      <c r="CMH802" s="79"/>
      <c r="CMI802" s="79"/>
      <c r="CMJ802" s="79"/>
      <c r="CMK802" s="79"/>
      <c r="CML802" s="79"/>
      <c r="CMM802" s="79"/>
      <c r="CMN802" s="79"/>
      <c r="CMO802" s="79"/>
      <c r="CMP802" s="79"/>
      <c r="CMQ802" s="79"/>
      <c r="CMR802" s="79"/>
      <c r="CMS802" s="79"/>
      <c r="CMT802" s="79"/>
      <c r="CMU802" s="79"/>
      <c r="CMV802" s="79"/>
      <c r="CMW802" s="79"/>
      <c r="CMX802" s="79"/>
      <c r="CMY802" s="79"/>
      <c r="CMZ802" s="79"/>
      <c r="CNA802" s="79"/>
      <c r="CNB802" s="79"/>
      <c r="CNC802" s="79"/>
      <c r="CND802" s="79"/>
      <c r="CNE802" s="79"/>
      <c r="CNF802" s="79"/>
      <c r="CNG802" s="79"/>
      <c r="CNH802" s="79"/>
      <c r="CNI802" s="79"/>
      <c r="CNJ802" s="79"/>
      <c r="CNK802" s="79"/>
      <c r="CNL802" s="79"/>
      <c r="CNM802" s="79"/>
      <c r="CNN802" s="79"/>
      <c r="CNO802" s="79"/>
      <c r="CNP802" s="79"/>
      <c r="CNQ802" s="79"/>
      <c r="CNR802" s="79"/>
      <c r="CNS802" s="79"/>
      <c r="CNT802" s="79"/>
      <c r="CNU802" s="79"/>
      <c r="CNV802" s="79"/>
      <c r="CNW802" s="79"/>
      <c r="CNX802" s="79"/>
      <c r="CNY802" s="79"/>
      <c r="CNZ802" s="79"/>
      <c r="COA802" s="79"/>
      <c r="COB802" s="79"/>
      <c r="COC802" s="79"/>
      <c r="COD802" s="79"/>
      <c r="COE802" s="79"/>
      <c r="COF802" s="79"/>
      <c r="COG802" s="79"/>
      <c r="COH802" s="79"/>
      <c r="COI802" s="79"/>
      <c r="COJ802" s="79"/>
      <c r="COK802" s="79"/>
      <c r="COL802" s="79"/>
      <c r="COM802" s="79"/>
      <c r="CON802" s="79"/>
      <c r="COO802" s="79"/>
      <c r="COP802" s="79"/>
      <c r="COQ802" s="79"/>
      <c r="COR802" s="79"/>
      <c r="COS802" s="79"/>
      <c r="COT802" s="79"/>
      <c r="COU802" s="79"/>
      <c r="COV802" s="79"/>
      <c r="COW802" s="79"/>
      <c r="COX802" s="79"/>
      <c r="COY802" s="79"/>
      <c r="COZ802" s="79"/>
      <c r="CPA802" s="79"/>
      <c r="CPB802" s="79"/>
      <c r="CPC802" s="79"/>
      <c r="CPD802" s="79"/>
      <c r="CPE802" s="79"/>
      <c r="CPF802" s="79"/>
      <c r="CPG802" s="79"/>
      <c r="CPH802" s="79"/>
      <c r="CPI802" s="79"/>
      <c r="CPJ802" s="79"/>
      <c r="CPK802" s="79"/>
      <c r="CPL802" s="79"/>
      <c r="CPM802" s="79"/>
      <c r="CPN802" s="79"/>
      <c r="CPO802" s="79"/>
      <c r="CPP802" s="79"/>
      <c r="CPQ802" s="79"/>
      <c r="CPR802" s="79"/>
      <c r="CPS802" s="79"/>
      <c r="CPT802" s="79"/>
      <c r="CPU802" s="79"/>
      <c r="CPV802" s="79"/>
      <c r="CPW802" s="79"/>
      <c r="CPX802" s="79"/>
      <c r="CPY802" s="79"/>
      <c r="CPZ802" s="79"/>
      <c r="CQA802" s="79"/>
      <c r="CQB802" s="79"/>
      <c r="CQC802" s="79"/>
      <c r="CQD802" s="79"/>
      <c r="CQE802" s="79"/>
      <c r="CQF802" s="79"/>
      <c r="CQG802" s="79"/>
      <c r="CQH802" s="79"/>
      <c r="CQI802" s="79"/>
      <c r="CQJ802" s="79"/>
      <c r="CQK802" s="79"/>
      <c r="CQL802" s="79"/>
      <c r="CQM802" s="79"/>
      <c r="CQN802" s="79"/>
      <c r="CQO802" s="79"/>
      <c r="CQP802" s="79"/>
      <c r="CQQ802" s="79"/>
      <c r="CQR802" s="79"/>
      <c r="CQS802" s="79"/>
      <c r="CQT802" s="79"/>
      <c r="CQU802" s="79"/>
      <c r="CQV802" s="79"/>
      <c r="CQW802" s="79"/>
      <c r="CQX802" s="79"/>
      <c r="CQY802" s="79"/>
      <c r="CQZ802" s="79"/>
      <c r="CRA802" s="79"/>
      <c r="CRB802" s="79"/>
      <c r="CRC802" s="79"/>
      <c r="CRD802" s="79"/>
      <c r="CRE802" s="79"/>
      <c r="CRF802" s="79"/>
      <c r="CRG802" s="79"/>
      <c r="CRH802" s="79"/>
      <c r="CRI802" s="79"/>
      <c r="CRJ802" s="79"/>
      <c r="CRK802" s="79"/>
      <c r="CRL802" s="79"/>
      <c r="CRM802" s="79"/>
      <c r="CRN802" s="79"/>
      <c r="CRO802" s="79"/>
      <c r="CRP802" s="79"/>
      <c r="CRQ802" s="79"/>
      <c r="CRR802" s="79"/>
      <c r="CRS802" s="79"/>
      <c r="CRT802" s="79"/>
      <c r="CRU802" s="79"/>
      <c r="CRV802" s="79"/>
      <c r="CRW802" s="79"/>
      <c r="CRX802" s="79"/>
      <c r="CRY802" s="79"/>
      <c r="CRZ802" s="79"/>
      <c r="CSA802" s="79"/>
      <c r="CSB802" s="79"/>
      <c r="CSC802" s="79"/>
      <c r="CSD802" s="79"/>
      <c r="CSE802" s="79"/>
      <c r="CSF802" s="79"/>
      <c r="CSG802" s="79"/>
      <c r="CSH802" s="79"/>
      <c r="CSI802" s="79"/>
      <c r="CSJ802" s="79"/>
      <c r="CSK802" s="79"/>
      <c r="CSL802" s="79"/>
      <c r="CSM802" s="79"/>
      <c r="CSN802" s="79"/>
      <c r="CSO802" s="79"/>
      <c r="CSP802" s="79"/>
      <c r="CSQ802" s="79"/>
      <c r="CSR802" s="79"/>
      <c r="CSS802" s="79"/>
      <c r="CST802" s="79"/>
      <c r="CSU802" s="79"/>
      <c r="CSV802" s="79"/>
      <c r="CSW802" s="79"/>
      <c r="CSX802" s="79"/>
      <c r="CSY802" s="79"/>
      <c r="CSZ802" s="79"/>
      <c r="CTA802" s="79"/>
      <c r="CTB802" s="79"/>
      <c r="CTC802" s="79"/>
      <c r="CTD802" s="79"/>
      <c r="CTE802" s="79"/>
      <c r="CTF802" s="79"/>
      <c r="CTG802" s="79"/>
      <c r="CTH802" s="79"/>
      <c r="CTI802" s="79"/>
      <c r="CTJ802" s="79"/>
      <c r="CTK802" s="79"/>
      <c r="CTL802" s="79"/>
      <c r="CTM802" s="79"/>
      <c r="CTN802" s="79"/>
      <c r="CTO802" s="79"/>
      <c r="CTP802" s="79"/>
      <c r="CTQ802" s="79"/>
      <c r="CTR802" s="79"/>
      <c r="CTS802" s="79"/>
      <c r="CTT802" s="79"/>
      <c r="CTU802" s="79"/>
      <c r="CTV802" s="79"/>
      <c r="CTW802" s="79"/>
      <c r="CTX802" s="79"/>
      <c r="CTY802" s="79"/>
      <c r="CTZ802" s="79"/>
      <c r="CUA802" s="79"/>
      <c r="CUB802" s="79"/>
      <c r="CUC802" s="79"/>
      <c r="CUD802" s="79"/>
      <c r="CUE802" s="79"/>
      <c r="CUF802" s="79"/>
      <c r="CUG802" s="79"/>
      <c r="CUH802" s="79"/>
      <c r="CUI802" s="79"/>
      <c r="CUJ802" s="79"/>
      <c r="CUK802" s="79"/>
      <c r="CUL802" s="79"/>
      <c r="CUM802" s="79"/>
      <c r="CUN802" s="79"/>
      <c r="CUO802" s="79"/>
      <c r="CUP802" s="79"/>
      <c r="CUQ802" s="79"/>
      <c r="CUR802" s="79"/>
      <c r="CUS802" s="79"/>
      <c r="CUT802" s="79"/>
      <c r="CUU802" s="79"/>
      <c r="CUV802" s="79"/>
      <c r="CUW802" s="79"/>
      <c r="CUX802" s="79"/>
      <c r="CUY802" s="79"/>
      <c r="CUZ802" s="79"/>
      <c r="CVA802" s="79"/>
      <c r="CVB802" s="79"/>
      <c r="CVC802" s="79"/>
      <c r="CVD802" s="79"/>
      <c r="CVE802" s="79"/>
      <c r="CVF802" s="79"/>
      <c r="CVG802" s="79"/>
      <c r="CVH802" s="79"/>
      <c r="CVI802" s="79"/>
      <c r="CVJ802" s="79"/>
      <c r="CVK802" s="79"/>
      <c r="CVL802" s="79"/>
      <c r="CVM802" s="79"/>
      <c r="CVN802" s="79"/>
      <c r="CVO802" s="79"/>
      <c r="CVP802" s="79"/>
      <c r="CVQ802" s="79"/>
      <c r="CVR802" s="79"/>
      <c r="CVS802" s="79"/>
      <c r="CVT802" s="79"/>
      <c r="CVU802" s="79"/>
      <c r="CVV802" s="79"/>
      <c r="CVW802" s="79"/>
      <c r="CVX802" s="79"/>
      <c r="CVY802" s="79"/>
      <c r="CVZ802" s="79"/>
      <c r="CWA802" s="79"/>
      <c r="CWB802" s="79"/>
      <c r="CWC802" s="79"/>
      <c r="CWD802" s="79"/>
      <c r="CWE802" s="79"/>
      <c r="CWF802" s="79"/>
      <c r="CWG802" s="79"/>
      <c r="CWH802" s="79"/>
      <c r="CWI802" s="79"/>
      <c r="CWJ802" s="79"/>
      <c r="CWK802" s="79"/>
      <c r="CWL802" s="79"/>
      <c r="CWM802" s="79"/>
      <c r="CWN802" s="79"/>
      <c r="CWO802" s="79"/>
      <c r="CWP802" s="79"/>
      <c r="CWQ802" s="79"/>
      <c r="CWR802" s="79"/>
      <c r="CWS802" s="79"/>
      <c r="CWT802" s="79"/>
      <c r="CWU802" s="79"/>
      <c r="CWV802" s="79"/>
      <c r="CWW802" s="79"/>
      <c r="CWX802" s="79"/>
      <c r="CWY802" s="79"/>
      <c r="CWZ802" s="79"/>
      <c r="CXA802" s="79"/>
      <c r="CXB802" s="79"/>
      <c r="CXC802" s="79"/>
      <c r="CXD802" s="79"/>
      <c r="CXE802" s="79"/>
      <c r="CXF802" s="79"/>
      <c r="CXG802" s="79"/>
      <c r="CXH802" s="79"/>
      <c r="CXI802" s="79"/>
      <c r="CXJ802" s="79"/>
      <c r="CXK802" s="79"/>
      <c r="CXL802" s="79"/>
      <c r="CXM802" s="79"/>
      <c r="CXN802" s="79"/>
      <c r="CXO802" s="79"/>
      <c r="CXP802" s="79"/>
      <c r="CXQ802" s="79"/>
      <c r="CXR802" s="79"/>
      <c r="CXS802" s="79"/>
      <c r="CXT802" s="79"/>
      <c r="CXU802" s="79"/>
      <c r="CXV802" s="79"/>
      <c r="CXW802" s="79"/>
      <c r="CXX802" s="79"/>
      <c r="CXY802" s="79"/>
      <c r="CXZ802" s="79"/>
      <c r="CYA802" s="79"/>
      <c r="CYB802" s="79"/>
      <c r="CYC802" s="79"/>
      <c r="CYD802" s="79"/>
      <c r="CYE802" s="79"/>
      <c r="CYF802" s="79"/>
      <c r="CYG802" s="79"/>
      <c r="CYH802" s="79"/>
      <c r="CYI802" s="79"/>
      <c r="CYJ802" s="79"/>
      <c r="CYK802" s="79"/>
      <c r="CYL802" s="79"/>
      <c r="CYM802" s="79"/>
      <c r="CYN802" s="79"/>
      <c r="CYO802" s="79"/>
      <c r="CYP802" s="79"/>
      <c r="CYQ802" s="79"/>
      <c r="CYR802" s="79"/>
      <c r="CYS802" s="79"/>
      <c r="CYT802" s="79"/>
      <c r="CYU802" s="79"/>
      <c r="CYV802" s="79"/>
      <c r="CYW802" s="79"/>
      <c r="CYX802" s="79"/>
      <c r="CYY802" s="79"/>
      <c r="CYZ802" s="79"/>
      <c r="CZA802" s="79"/>
      <c r="CZB802" s="79"/>
      <c r="CZC802" s="79"/>
      <c r="CZD802" s="79"/>
      <c r="CZE802" s="79"/>
      <c r="CZF802" s="79"/>
      <c r="CZG802" s="79"/>
      <c r="CZH802" s="79"/>
      <c r="CZI802" s="79"/>
      <c r="CZJ802" s="79"/>
      <c r="CZK802" s="79"/>
      <c r="CZL802" s="79"/>
      <c r="CZM802" s="79"/>
      <c r="CZN802" s="79"/>
      <c r="CZO802" s="79"/>
      <c r="CZP802" s="79"/>
      <c r="CZQ802" s="79"/>
      <c r="CZR802" s="79"/>
      <c r="CZS802" s="79"/>
      <c r="CZT802" s="79"/>
      <c r="CZU802" s="79"/>
      <c r="CZV802" s="79"/>
      <c r="CZW802" s="79"/>
      <c r="CZX802" s="79"/>
      <c r="CZY802" s="79"/>
      <c r="CZZ802" s="79"/>
      <c r="DAA802" s="79"/>
      <c r="DAB802" s="79"/>
      <c r="DAC802" s="79"/>
      <c r="DAD802" s="79"/>
      <c r="DAE802" s="79"/>
      <c r="DAF802" s="79"/>
      <c r="DAG802" s="79"/>
      <c r="DAH802" s="79"/>
      <c r="DAI802" s="79"/>
      <c r="DAJ802" s="79"/>
      <c r="DAK802" s="79"/>
      <c r="DAL802" s="79"/>
      <c r="DAM802" s="79"/>
      <c r="DAN802" s="79"/>
      <c r="DAO802" s="79"/>
      <c r="DAP802" s="79"/>
      <c r="DAQ802" s="79"/>
      <c r="DAR802" s="79"/>
      <c r="DAS802" s="79"/>
      <c r="DAT802" s="79"/>
      <c r="DAU802" s="79"/>
      <c r="DAV802" s="79"/>
      <c r="DAW802" s="79"/>
      <c r="DAX802" s="79"/>
      <c r="DAY802" s="79"/>
      <c r="DAZ802" s="79"/>
      <c r="DBA802" s="79"/>
      <c r="DBB802" s="79"/>
      <c r="DBC802" s="79"/>
      <c r="DBD802" s="79"/>
      <c r="DBE802" s="79"/>
      <c r="DBF802" s="79"/>
      <c r="DBG802" s="79"/>
      <c r="DBH802" s="79"/>
      <c r="DBI802" s="79"/>
      <c r="DBJ802" s="79"/>
      <c r="DBK802" s="79"/>
      <c r="DBL802" s="79"/>
      <c r="DBM802" s="79"/>
      <c r="DBN802" s="79"/>
      <c r="DBO802" s="79"/>
      <c r="DBP802" s="79"/>
      <c r="DBQ802" s="79"/>
      <c r="DBR802" s="79"/>
      <c r="DBS802" s="79"/>
      <c r="DBT802" s="79"/>
      <c r="DBU802" s="79"/>
      <c r="DBV802" s="79"/>
      <c r="DBW802" s="79"/>
      <c r="DBX802" s="79"/>
      <c r="DBY802" s="79"/>
      <c r="DBZ802" s="79"/>
      <c r="DCA802" s="79"/>
      <c r="DCB802" s="79"/>
      <c r="DCC802" s="79"/>
      <c r="DCD802" s="79"/>
      <c r="DCE802" s="79"/>
      <c r="DCF802" s="79"/>
      <c r="DCG802" s="79"/>
      <c r="DCH802" s="79"/>
      <c r="DCI802" s="79"/>
      <c r="DCJ802" s="79"/>
      <c r="DCK802" s="79"/>
      <c r="DCL802" s="79"/>
      <c r="DCM802" s="79"/>
      <c r="DCN802" s="79"/>
      <c r="DCO802" s="79"/>
      <c r="DCP802" s="79"/>
      <c r="DCQ802" s="79"/>
      <c r="DCR802" s="79"/>
      <c r="DCS802" s="79"/>
      <c r="DCT802" s="79"/>
      <c r="DCU802" s="79"/>
      <c r="DCV802" s="79"/>
      <c r="DCW802" s="79"/>
      <c r="DCX802" s="79"/>
      <c r="DCY802" s="79"/>
      <c r="DCZ802" s="79"/>
      <c r="DDA802" s="79"/>
      <c r="DDB802" s="79"/>
      <c r="DDC802" s="79"/>
      <c r="DDD802" s="79"/>
      <c r="DDE802" s="79"/>
      <c r="DDF802" s="79"/>
      <c r="DDG802" s="79"/>
      <c r="DDH802" s="79"/>
      <c r="DDI802" s="79"/>
      <c r="DDJ802" s="79"/>
      <c r="DDK802" s="79"/>
      <c r="DDL802" s="79"/>
      <c r="DDM802" s="79"/>
      <c r="DDN802" s="79"/>
      <c r="DDO802" s="79"/>
      <c r="DDP802" s="79"/>
      <c r="DDQ802" s="79"/>
      <c r="DDR802" s="79"/>
      <c r="DDS802" s="79"/>
      <c r="DDT802" s="79"/>
      <c r="DDU802" s="79"/>
      <c r="DDV802" s="79"/>
      <c r="DDW802" s="79"/>
      <c r="DDX802" s="79"/>
      <c r="DDY802" s="79"/>
      <c r="DDZ802" s="79"/>
      <c r="DEA802" s="79"/>
      <c r="DEB802" s="79"/>
      <c r="DEC802" s="79"/>
      <c r="DED802" s="79"/>
      <c r="DEE802" s="79"/>
      <c r="DEF802" s="79"/>
      <c r="DEG802" s="79"/>
      <c r="DEH802" s="79"/>
      <c r="DEI802" s="79"/>
      <c r="DEJ802" s="79"/>
      <c r="DEK802" s="79"/>
      <c r="DEL802" s="79"/>
      <c r="DEM802" s="79"/>
      <c r="DEN802" s="79"/>
      <c r="DEO802" s="79"/>
      <c r="DEP802" s="79"/>
      <c r="DEQ802" s="79"/>
      <c r="DER802" s="79"/>
      <c r="DES802" s="79"/>
      <c r="DET802" s="79"/>
      <c r="DEU802" s="79"/>
      <c r="DEV802" s="79"/>
      <c r="DEW802" s="79"/>
      <c r="DEX802" s="79"/>
      <c r="DEY802" s="79"/>
      <c r="DEZ802" s="79"/>
      <c r="DFA802" s="79"/>
      <c r="DFB802" s="79"/>
      <c r="DFC802" s="79"/>
      <c r="DFD802" s="79"/>
      <c r="DFE802" s="79"/>
      <c r="DFF802" s="79"/>
      <c r="DFG802" s="79"/>
      <c r="DFH802" s="79"/>
      <c r="DFI802" s="79"/>
      <c r="DFJ802" s="79"/>
      <c r="DFK802" s="79"/>
      <c r="DFL802" s="79"/>
      <c r="DFM802" s="79"/>
      <c r="DFN802" s="79"/>
      <c r="DFO802" s="79"/>
      <c r="DFP802" s="79"/>
      <c r="DFQ802" s="79"/>
      <c r="DFR802" s="79"/>
      <c r="DFS802" s="79"/>
      <c r="DFT802" s="79"/>
      <c r="DFU802" s="79"/>
      <c r="DFV802" s="79"/>
      <c r="DFW802" s="79"/>
      <c r="DFX802" s="79"/>
      <c r="DFY802" s="79"/>
      <c r="DFZ802" s="79"/>
      <c r="DGA802" s="79"/>
      <c r="DGB802" s="79"/>
      <c r="DGC802" s="79"/>
      <c r="DGD802" s="79"/>
      <c r="DGE802" s="79"/>
      <c r="DGF802" s="79"/>
      <c r="DGG802" s="79"/>
      <c r="DGH802" s="79"/>
      <c r="DGI802" s="79"/>
      <c r="DGJ802" s="79"/>
      <c r="DGK802" s="79"/>
      <c r="DGL802" s="79"/>
      <c r="DGM802" s="79"/>
      <c r="DGN802" s="79"/>
      <c r="DGO802" s="79"/>
      <c r="DGP802" s="79"/>
      <c r="DGQ802" s="79"/>
      <c r="DGR802" s="79"/>
      <c r="DGS802" s="79"/>
      <c r="DGT802" s="79"/>
      <c r="DGU802" s="79"/>
      <c r="DGV802" s="79"/>
      <c r="DGW802" s="79"/>
      <c r="DGX802" s="79"/>
      <c r="DGY802" s="79"/>
      <c r="DGZ802" s="79"/>
      <c r="DHA802" s="79"/>
      <c r="DHB802" s="79"/>
      <c r="DHC802" s="79"/>
      <c r="DHD802" s="79"/>
      <c r="DHE802" s="79"/>
      <c r="DHF802" s="79"/>
      <c r="DHG802" s="79"/>
      <c r="DHH802" s="79"/>
      <c r="DHI802" s="79"/>
      <c r="DHJ802" s="79"/>
      <c r="DHK802" s="79"/>
      <c r="DHL802" s="79"/>
      <c r="DHM802" s="79"/>
      <c r="DHN802" s="79"/>
      <c r="DHO802" s="79"/>
      <c r="DHP802" s="79"/>
      <c r="DHQ802" s="79"/>
      <c r="DHR802" s="79"/>
      <c r="DHS802" s="79"/>
      <c r="DHT802" s="79"/>
      <c r="DHU802" s="79"/>
      <c r="DHV802" s="79"/>
      <c r="DHW802" s="79"/>
      <c r="DHX802" s="79"/>
      <c r="DHY802" s="79"/>
      <c r="DHZ802" s="79"/>
      <c r="DIA802" s="79"/>
      <c r="DIB802" s="79"/>
      <c r="DIC802" s="79"/>
      <c r="DID802" s="79"/>
      <c r="DIE802" s="79"/>
      <c r="DIF802" s="79"/>
      <c r="DIG802" s="79"/>
      <c r="DIH802" s="79"/>
      <c r="DII802" s="79"/>
      <c r="DIJ802" s="79"/>
      <c r="DIK802" s="79"/>
      <c r="DIL802" s="79"/>
      <c r="DIM802" s="79"/>
      <c r="DIN802" s="79"/>
      <c r="DIO802" s="79"/>
      <c r="DIP802" s="79"/>
      <c r="DIQ802" s="79"/>
      <c r="DIR802" s="79"/>
      <c r="DIS802" s="79"/>
      <c r="DIT802" s="79"/>
      <c r="DIU802" s="79"/>
      <c r="DIV802" s="79"/>
      <c r="DIW802" s="79"/>
      <c r="DIX802" s="79"/>
      <c r="DIY802" s="79"/>
      <c r="DIZ802" s="79"/>
      <c r="DJA802" s="79"/>
      <c r="DJB802" s="79"/>
      <c r="DJC802" s="79"/>
      <c r="DJD802" s="79"/>
      <c r="DJE802" s="79"/>
      <c r="DJF802" s="79"/>
      <c r="DJG802" s="79"/>
      <c r="DJH802" s="79"/>
      <c r="DJI802" s="79"/>
      <c r="DJJ802" s="79"/>
      <c r="DJK802" s="79"/>
      <c r="DJL802" s="79"/>
      <c r="DJM802" s="79"/>
      <c r="DJN802" s="79"/>
      <c r="DJO802" s="79"/>
      <c r="DJP802" s="79"/>
      <c r="DJQ802" s="79"/>
      <c r="DJR802" s="79"/>
      <c r="DJS802" s="79"/>
      <c r="DJT802" s="79"/>
      <c r="DJU802" s="79"/>
      <c r="DJV802" s="79"/>
      <c r="DJW802" s="79"/>
      <c r="DJX802" s="79"/>
      <c r="DJY802" s="79"/>
      <c r="DJZ802" s="79"/>
      <c r="DKA802" s="79"/>
      <c r="DKB802" s="79"/>
      <c r="DKC802" s="79"/>
      <c r="DKD802" s="79"/>
      <c r="DKE802" s="79"/>
      <c r="DKF802" s="79"/>
      <c r="DKG802" s="79"/>
      <c r="DKH802" s="79"/>
      <c r="DKI802" s="79"/>
      <c r="DKJ802" s="79"/>
      <c r="DKK802" s="79"/>
      <c r="DKL802" s="79"/>
      <c r="DKM802" s="79"/>
      <c r="DKN802" s="79"/>
      <c r="DKO802" s="79"/>
      <c r="DKP802" s="79"/>
      <c r="DKQ802" s="79"/>
      <c r="DKR802" s="79"/>
      <c r="DKS802" s="79"/>
      <c r="DKT802" s="79"/>
      <c r="DKU802" s="79"/>
      <c r="DKV802" s="79"/>
      <c r="DKW802" s="79"/>
      <c r="DKX802" s="79"/>
      <c r="DKY802" s="79"/>
      <c r="DKZ802" s="79"/>
      <c r="DLA802" s="79"/>
      <c r="DLB802" s="79"/>
      <c r="DLC802" s="79"/>
      <c r="DLD802" s="79"/>
      <c r="DLE802" s="79"/>
      <c r="DLF802" s="79"/>
      <c r="DLG802" s="79"/>
      <c r="DLH802" s="79"/>
      <c r="DLI802" s="79"/>
      <c r="DLJ802" s="79"/>
      <c r="DLK802" s="79"/>
      <c r="DLL802" s="79"/>
      <c r="DLM802" s="79"/>
      <c r="DLN802" s="79"/>
      <c r="DLO802" s="79"/>
      <c r="DLP802" s="79"/>
      <c r="DLQ802" s="79"/>
      <c r="DLR802" s="79"/>
      <c r="DLS802" s="79"/>
      <c r="DLT802" s="79"/>
      <c r="DLU802" s="79"/>
      <c r="DLV802" s="79"/>
      <c r="DLW802" s="79"/>
      <c r="DLX802" s="79"/>
      <c r="DLY802" s="79"/>
      <c r="DLZ802" s="79"/>
      <c r="DMA802" s="79"/>
      <c r="DMB802" s="79"/>
      <c r="DMC802" s="79"/>
      <c r="DMD802" s="79"/>
      <c r="DME802" s="79"/>
      <c r="DMF802" s="79"/>
      <c r="DMG802" s="79"/>
      <c r="DMH802" s="79"/>
      <c r="DMI802" s="79"/>
      <c r="DMJ802" s="79"/>
      <c r="DMK802" s="79"/>
      <c r="DML802" s="79"/>
      <c r="DMM802" s="79"/>
      <c r="DMN802" s="79"/>
      <c r="DMO802" s="79"/>
      <c r="DMP802" s="79"/>
      <c r="DMQ802" s="79"/>
      <c r="DMR802" s="79"/>
      <c r="DMS802" s="79"/>
      <c r="DMT802" s="79"/>
      <c r="DMU802" s="79"/>
      <c r="DMV802" s="79"/>
      <c r="DMW802" s="79"/>
      <c r="DMX802" s="79"/>
      <c r="DMY802" s="79"/>
      <c r="DMZ802" s="79"/>
      <c r="DNA802" s="79"/>
      <c r="DNB802" s="79"/>
      <c r="DNC802" s="79"/>
      <c r="DND802" s="79"/>
      <c r="DNE802" s="79"/>
      <c r="DNF802" s="79"/>
      <c r="DNG802" s="79"/>
      <c r="DNH802" s="79"/>
      <c r="DNI802" s="79"/>
      <c r="DNJ802" s="79"/>
      <c r="DNK802" s="79"/>
      <c r="DNL802" s="79"/>
      <c r="DNM802" s="79"/>
      <c r="DNN802" s="79"/>
      <c r="DNO802" s="79"/>
      <c r="DNP802" s="79"/>
      <c r="DNQ802" s="79"/>
      <c r="DNR802" s="79"/>
      <c r="DNS802" s="79"/>
      <c r="DNT802" s="79"/>
      <c r="DNU802" s="79"/>
      <c r="DNV802" s="79"/>
      <c r="DNW802" s="79"/>
      <c r="DNX802" s="79"/>
      <c r="DNY802" s="79"/>
      <c r="DNZ802" s="79"/>
      <c r="DOA802" s="79"/>
      <c r="DOB802" s="79"/>
      <c r="DOC802" s="79"/>
      <c r="DOD802" s="79"/>
      <c r="DOE802" s="79"/>
      <c r="DOF802" s="79"/>
      <c r="DOG802" s="79"/>
      <c r="DOH802" s="79"/>
      <c r="DOI802" s="79"/>
      <c r="DOJ802" s="79"/>
      <c r="DOK802" s="79"/>
      <c r="DOL802" s="79"/>
      <c r="DOM802" s="79"/>
      <c r="DON802" s="79"/>
      <c r="DOO802" s="79"/>
      <c r="DOP802" s="79"/>
      <c r="DOQ802" s="79"/>
      <c r="DOR802" s="79"/>
      <c r="DOS802" s="79"/>
      <c r="DOT802" s="79"/>
      <c r="DOU802" s="79"/>
      <c r="DOV802" s="79"/>
      <c r="DOW802" s="79"/>
      <c r="DOX802" s="79"/>
      <c r="DOY802" s="79"/>
      <c r="DOZ802" s="79"/>
      <c r="DPA802" s="79"/>
      <c r="DPB802" s="79"/>
      <c r="DPC802" s="79"/>
      <c r="DPD802" s="79"/>
      <c r="DPE802" s="79"/>
      <c r="DPF802" s="79"/>
      <c r="DPG802" s="79"/>
      <c r="DPH802" s="79"/>
      <c r="DPI802" s="79"/>
      <c r="DPJ802" s="79"/>
      <c r="DPK802" s="79"/>
      <c r="DPL802" s="79"/>
      <c r="DPM802" s="79"/>
      <c r="DPN802" s="79"/>
      <c r="DPO802" s="79"/>
      <c r="DPP802" s="79"/>
      <c r="DPQ802" s="79"/>
      <c r="DPR802" s="79"/>
      <c r="DPS802" s="79"/>
      <c r="DPT802" s="79"/>
      <c r="DPU802" s="79"/>
      <c r="DPV802" s="79"/>
      <c r="DPW802" s="79"/>
      <c r="DPX802" s="79"/>
      <c r="DPY802" s="79"/>
      <c r="DPZ802" s="79"/>
      <c r="DQA802" s="79"/>
      <c r="DQB802" s="79"/>
      <c r="DQC802" s="79"/>
      <c r="DQD802" s="79"/>
      <c r="DQE802" s="79"/>
      <c r="DQF802" s="79"/>
      <c r="DQG802" s="79"/>
      <c r="DQH802" s="79"/>
      <c r="DQI802" s="79"/>
      <c r="DQJ802" s="79"/>
      <c r="DQK802" s="79"/>
      <c r="DQL802" s="79"/>
      <c r="DQM802" s="79"/>
      <c r="DQN802" s="79"/>
      <c r="DQO802" s="79"/>
      <c r="DQP802" s="79"/>
      <c r="DQQ802" s="79"/>
      <c r="DQR802" s="79"/>
      <c r="DQS802" s="79"/>
      <c r="DQT802" s="79"/>
      <c r="DQU802" s="79"/>
      <c r="DQV802" s="79"/>
      <c r="DQW802" s="79"/>
      <c r="DQX802" s="79"/>
      <c r="DQY802" s="79"/>
      <c r="DQZ802" s="79"/>
      <c r="DRA802" s="79"/>
      <c r="DRB802" s="79"/>
      <c r="DRC802" s="79"/>
      <c r="DRD802" s="79"/>
      <c r="DRE802" s="79"/>
      <c r="DRF802" s="79"/>
      <c r="DRG802" s="79"/>
      <c r="DRH802" s="79"/>
      <c r="DRI802" s="79"/>
      <c r="DRJ802" s="79"/>
      <c r="DRK802" s="79"/>
      <c r="DRL802" s="79"/>
      <c r="DRM802" s="79"/>
      <c r="DRN802" s="79"/>
      <c r="DRO802" s="79"/>
      <c r="DRP802" s="79"/>
      <c r="DRQ802" s="79"/>
      <c r="DRR802" s="79"/>
      <c r="DRS802" s="79"/>
      <c r="DRT802" s="79"/>
      <c r="DRU802" s="79"/>
      <c r="DRV802" s="79"/>
      <c r="DRW802" s="79"/>
      <c r="DRX802" s="79"/>
      <c r="DRY802" s="79"/>
      <c r="DRZ802" s="79"/>
      <c r="DSA802" s="79"/>
      <c r="DSB802" s="79"/>
      <c r="DSC802" s="79"/>
      <c r="DSD802" s="79"/>
      <c r="DSE802" s="79"/>
      <c r="DSF802" s="79"/>
      <c r="DSG802" s="79"/>
      <c r="DSH802" s="79"/>
      <c r="DSI802" s="79"/>
      <c r="DSJ802" s="79"/>
      <c r="DSK802" s="79"/>
      <c r="DSL802" s="79"/>
      <c r="DSM802" s="79"/>
      <c r="DSN802" s="79"/>
      <c r="DSO802" s="79"/>
      <c r="DSP802" s="79"/>
      <c r="DSQ802" s="79"/>
      <c r="DSR802" s="79"/>
      <c r="DSS802" s="79"/>
      <c r="DST802" s="79"/>
      <c r="DSU802" s="79"/>
      <c r="DSV802" s="79"/>
      <c r="DSW802" s="79"/>
      <c r="DSX802" s="79"/>
      <c r="DSY802" s="79"/>
      <c r="DSZ802" s="79"/>
      <c r="DTA802" s="79"/>
      <c r="DTB802" s="79"/>
      <c r="DTC802" s="79"/>
      <c r="DTD802" s="79"/>
      <c r="DTE802" s="79"/>
      <c r="DTF802" s="79"/>
      <c r="DTG802" s="79"/>
      <c r="DTH802" s="79"/>
      <c r="DTI802" s="79"/>
      <c r="DTJ802" s="79"/>
      <c r="DTK802" s="79"/>
      <c r="DTL802" s="79"/>
      <c r="DTM802" s="79"/>
      <c r="DTN802" s="79"/>
      <c r="DTO802" s="79"/>
      <c r="DTP802" s="79"/>
      <c r="DTQ802" s="79"/>
      <c r="DTR802" s="79"/>
      <c r="DTS802" s="79"/>
      <c r="DTT802" s="79"/>
      <c r="DTU802" s="79"/>
      <c r="DTV802" s="79"/>
      <c r="DTW802" s="79"/>
      <c r="DTX802" s="79"/>
      <c r="DTY802" s="79"/>
      <c r="DTZ802" s="79"/>
      <c r="DUA802" s="79"/>
      <c r="DUB802" s="79"/>
      <c r="DUC802" s="79"/>
      <c r="DUD802" s="79"/>
      <c r="DUE802" s="79"/>
      <c r="DUF802" s="79"/>
      <c r="DUG802" s="79"/>
      <c r="DUH802" s="79"/>
      <c r="DUI802" s="79"/>
      <c r="DUJ802" s="79"/>
      <c r="DUK802" s="79"/>
      <c r="DUL802" s="79"/>
      <c r="DUM802" s="79"/>
      <c r="DUN802" s="79"/>
      <c r="DUO802" s="79"/>
      <c r="DUP802" s="79"/>
      <c r="DUQ802" s="79"/>
      <c r="DUR802" s="79"/>
      <c r="DUS802" s="79"/>
      <c r="DUT802" s="79"/>
      <c r="DUU802" s="79"/>
      <c r="DUV802" s="79"/>
      <c r="DUW802" s="79"/>
      <c r="DUX802" s="79"/>
      <c r="DUY802" s="79"/>
      <c r="DUZ802" s="79"/>
      <c r="DVA802" s="79"/>
      <c r="DVB802" s="79"/>
      <c r="DVC802" s="79"/>
      <c r="DVD802" s="79"/>
      <c r="DVE802" s="79"/>
      <c r="DVF802" s="79"/>
      <c r="DVG802" s="79"/>
      <c r="DVH802" s="79"/>
      <c r="DVI802" s="79"/>
      <c r="DVJ802" s="79"/>
      <c r="DVK802" s="79"/>
      <c r="DVL802" s="79"/>
      <c r="DVM802" s="79"/>
      <c r="DVN802" s="79"/>
      <c r="DVO802" s="79"/>
      <c r="DVP802" s="79"/>
      <c r="DVQ802" s="79"/>
      <c r="DVR802" s="79"/>
      <c r="DVS802" s="79"/>
      <c r="DVT802" s="79"/>
      <c r="DVU802" s="79"/>
      <c r="DVV802" s="79"/>
      <c r="DVW802" s="79"/>
      <c r="DVX802" s="79"/>
      <c r="DVY802" s="79"/>
      <c r="DVZ802" s="79"/>
      <c r="DWA802" s="79"/>
      <c r="DWB802" s="79"/>
      <c r="DWC802" s="79"/>
      <c r="DWD802" s="79"/>
      <c r="DWE802" s="79"/>
      <c r="DWF802" s="79"/>
      <c r="DWG802" s="79"/>
      <c r="DWH802" s="79"/>
      <c r="DWI802" s="79"/>
      <c r="DWJ802" s="79"/>
      <c r="DWK802" s="79"/>
      <c r="DWL802" s="79"/>
      <c r="DWM802" s="79"/>
      <c r="DWN802" s="79"/>
      <c r="DWO802" s="79"/>
      <c r="DWP802" s="79"/>
      <c r="DWQ802" s="79"/>
      <c r="DWR802" s="79"/>
      <c r="DWS802" s="79"/>
      <c r="DWT802" s="79"/>
      <c r="DWU802" s="79"/>
      <c r="DWV802" s="79"/>
      <c r="DWW802" s="79"/>
      <c r="DWX802" s="79"/>
      <c r="DWY802" s="79"/>
      <c r="DWZ802" s="79"/>
      <c r="DXA802" s="79"/>
      <c r="DXB802" s="79"/>
      <c r="DXC802" s="79"/>
      <c r="DXD802" s="79"/>
      <c r="DXE802" s="79"/>
      <c r="DXF802" s="79"/>
      <c r="DXG802" s="79"/>
      <c r="DXH802" s="79"/>
      <c r="DXI802" s="79"/>
      <c r="DXJ802" s="79"/>
      <c r="DXK802" s="79"/>
      <c r="DXL802" s="79"/>
      <c r="DXM802" s="79"/>
      <c r="DXN802" s="79"/>
      <c r="DXO802" s="79"/>
      <c r="DXP802" s="79"/>
      <c r="DXQ802" s="79"/>
      <c r="DXR802" s="79"/>
      <c r="DXS802" s="79"/>
      <c r="DXT802" s="79"/>
      <c r="DXU802" s="79"/>
      <c r="DXV802" s="79"/>
      <c r="DXW802" s="79"/>
      <c r="DXX802" s="79"/>
      <c r="DXY802" s="79"/>
      <c r="DXZ802" s="79"/>
      <c r="DYA802" s="79"/>
      <c r="DYB802" s="79"/>
      <c r="DYC802" s="79"/>
      <c r="DYD802" s="79"/>
      <c r="DYE802" s="79"/>
      <c r="DYF802" s="79"/>
      <c r="DYG802" s="79"/>
      <c r="DYH802" s="79"/>
      <c r="DYI802" s="79"/>
      <c r="DYJ802" s="79"/>
      <c r="DYK802" s="79"/>
      <c r="DYL802" s="79"/>
      <c r="DYM802" s="79"/>
      <c r="DYN802" s="79"/>
      <c r="DYO802" s="79"/>
      <c r="DYP802" s="79"/>
      <c r="DYQ802" s="79"/>
      <c r="DYR802" s="79"/>
      <c r="DYS802" s="79"/>
      <c r="DYT802" s="79"/>
      <c r="DYU802" s="79"/>
      <c r="DYV802" s="79"/>
      <c r="DYW802" s="79"/>
      <c r="DYX802" s="79"/>
      <c r="DYY802" s="79"/>
      <c r="DYZ802" s="79"/>
      <c r="DZA802" s="79"/>
      <c r="DZB802" s="79"/>
      <c r="DZC802" s="79"/>
      <c r="DZD802" s="79"/>
      <c r="DZE802" s="79"/>
      <c r="DZF802" s="79"/>
      <c r="DZG802" s="79"/>
      <c r="DZH802" s="79"/>
      <c r="DZI802" s="79"/>
      <c r="DZJ802" s="79"/>
      <c r="DZK802" s="79"/>
      <c r="DZL802" s="79"/>
      <c r="DZM802" s="79"/>
      <c r="DZN802" s="79"/>
      <c r="DZO802" s="79"/>
      <c r="DZP802" s="79"/>
      <c r="DZQ802" s="79"/>
      <c r="DZR802" s="79"/>
      <c r="DZS802" s="79"/>
      <c r="DZT802" s="79"/>
      <c r="DZU802" s="79"/>
      <c r="DZV802" s="79"/>
      <c r="DZW802" s="79"/>
      <c r="DZX802" s="79"/>
      <c r="DZY802" s="79"/>
      <c r="DZZ802" s="79"/>
      <c r="EAA802" s="79"/>
      <c r="EAB802" s="79"/>
      <c r="EAC802" s="79"/>
      <c r="EAD802" s="79"/>
      <c r="EAE802" s="79"/>
      <c r="EAF802" s="79"/>
      <c r="EAG802" s="79"/>
      <c r="EAH802" s="79"/>
      <c r="EAI802" s="79"/>
      <c r="EAJ802" s="79"/>
      <c r="EAK802" s="79"/>
      <c r="EAL802" s="79"/>
      <c r="EAM802" s="79"/>
      <c r="EAN802" s="79"/>
      <c r="EAO802" s="79"/>
      <c r="EAP802" s="79"/>
      <c r="EAQ802" s="79"/>
      <c r="EAR802" s="79"/>
      <c r="EAS802" s="79"/>
      <c r="EAT802" s="79"/>
      <c r="EAU802" s="79"/>
      <c r="EAV802" s="79"/>
      <c r="EAW802" s="79"/>
      <c r="EAX802" s="79"/>
      <c r="EAY802" s="79"/>
      <c r="EAZ802" s="79"/>
      <c r="EBA802" s="79"/>
      <c r="EBB802" s="79"/>
      <c r="EBC802" s="79"/>
      <c r="EBD802" s="79"/>
      <c r="EBE802" s="79"/>
      <c r="EBF802" s="79"/>
      <c r="EBG802" s="79"/>
      <c r="EBH802" s="79"/>
      <c r="EBI802" s="79"/>
      <c r="EBJ802" s="79"/>
      <c r="EBK802" s="79"/>
      <c r="EBL802" s="79"/>
      <c r="EBM802" s="79"/>
      <c r="EBN802" s="79"/>
      <c r="EBO802" s="79"/>
      <c r="EBP802" s="79"/>
      <c r="EBQ802" s="79"/>
      <c r="EBR802" s="79"/>
      <c r="EBS802" s="79"/>
      <c r="EBT802" s="79"/>
      <c r="EBU802" s="79"/>
      <c r="EBV802" s="79"/>
      <c r="EBW802" s="79"/>
      <c r="EBX802" s="79"/>
      <c r="EBY802" s="79"/>
      <c r="EBZ802" s="79"/>
      <c r="ECA802" s="79"/>
      <c r="ECB802" s="79"/>
      <c r="ECC802" s="79"/>
      <c r="ECD802" s="79"/>
      <c r="ECE802" s="79"/>
      <c r="ECF802" s="79"/>
      <c r="ECG802" s="79"/>
      <c r="ECH802" s="79"/>
      <c r="ECI802" s="79"/>
      <c r="ECJ802" s="79"/>
      <c r="ECK802" s="79"/>
      <c r="ECL802" s="79"/>
      <c r="ECM802" s="79"/>
      <c r="ECN802" s="79"/>
      <c r="ECO802" s="79"/>
      <c r="ECP802" s="79"/>
      <c r="ECQ802" s="79"/>
      <c r="ECR802" s="79"/>
      <c r="ECS802" s="79"/>
      <c r="ECT802" s="79"/>
      <c r="ECU802" s="79"/>
      <c r="ECV802" s="79"/>
      <c r="ECW802" s="79"/>
      <c r="ECX802" s="79"/>
      <c r="ECY802" s="79"/>
      <c r="ECZ802" s="79"/>
      <c r="EDA802" s="79"/>
      <c r="EDB802" s="79"/>
      <c r="EDC802" s="79"/>
      <c r="EDD802" s="79"/>
      <c r="EDE802" s="79"/>
      <c r="EDF802" s="79"/>
      <c r="EDG802" s="79"/>
      <c r="EDH802" s="79"/>
      <c r="EDI802" s="79"/>
      <c r="EDJ802" s="79"/>
      <c r="EDK802" s="79"/>
      <c r="EDL802" s="79"/>
      <c r="EDM802" s="79"/>
      <c r="EDN802" s="79"/>
      <c r="EDO802" s="79"/>
      <c r="EDP802" s="79"/>
      <c r="EDQ802" s="79"/>
      <c r="EDR802" s="79"/>
      <c r="EDS802" s="79"/>
      <c r="EDT802" s="79"/>
      <c r="EDU802" s="79"/>
      <c r="EDV802" s="79"/>
      <c r="EDW802" s="79"/>
      <c r="EDX802" s="79"/>
      <c r="EDY802" s="79"/>
      <c r="EDZ802" s="79"/>
      <c r="EEA802" s="79"/>
      <c r="EEB802" s="79"/>
      <c r="EEC802" s="79"/>
      <c r="EED802" s="79"/>
      <c r="EEE802" s="79"/>
      <c r="EEF802" s="79"/>
      <c r="EEG802" s="79"/>
      <c r="EEH802" s="79"/>
      <c r="EEI802" s="79"/>
      <c r="EEJ802" s="79"/>
      <c r="EEK802" s="79"/>
      <c r="EEL802" s="79"/>
      <c r="EEM802" s="79"/>
      <c r="EEN802" s="79"/>
      <c r="EEO802" s="79"/>
      <c r="EEP802" s="79"/>
      <c r="EEQ802" s="79"/>
      <c r="EER802" s="79"/>
      <c r="EES802" s="79"/>
      <c r="EET802" s="79"/>
      <c r="EEU802" s="79"/>
      <c r="EEV802" s="79"/>
      <c r="EEW802" s="79"/>
      <c r="EEX802" s="79"/>
      <c r="EEY802" s="79"/>
      <c r="EEZ802" s="79"/>
      <c r="EFA802" s="79"/>
      <c r="EFB802" s="79"/>
      <c r="EFC802" s="79"/>
      <c r="EFD802" s="79"/>
      <c r="EFE802" s="79"/>
      <c r="EFF802" s="79"/>
      <c r="EFG802" s="79"/>
      <c r="EFH802" s="79"/>
      <c r="EFI802" s="79"/>
      <c r="EFJ802" s="79"/>
      <c r="EFK802" s="79"/>
      <c r="EFL802" s="79"/>
      <c r="EFM802" s="79"/>
      <c r="EFN802" s="79"/>
      <c r="EFO802" s="79"/>
      <c r="EFP802" s="79"/>
      <c r="EFQ802" s="79"/>
      <c r="EFR802" s="79"/>
      <c r="EFS802" s="79"/>
      <c r="EFT802" s="79"/>
      <c r="EFU802" s="79"/>
      <c r="EFV802" s="79"/>
      <c r="EFW802" s="79"/>
      <c r="EFX802" s="79"/>
      <c r="EFY802" s="79"/>
      <c r="EFZ802" s="79"/>
      <c r="EGA802" s="79"/>
      <c r="EGB802" s="79"/>
      <c r="EGC802" s="79"/>
      <c r="EGD802" s="79"/>
      <c r="EGE802" s="79"/>
      <c r="EGF802" s="79"/>
      <c r="EGG802" s="79"/>
      <c r="EGH802" s="79"/>
      <c r="EGI802" s="79"/>
      <c r="EGJ802" s="79"/>
      <c r="EGK802" s="79"/>
      <c r="EGL802" s="79"/>
      <c r="EGM802" s="79"/>
      <c r="EGN802" s="79"/>
      <c r="EGO802" s="79"/>
      <c r="EGP802" s="79"/>
      <c r="EGQ802" s="79"/>
      <c r="EGR802" s="79"/>
      <c r="EGS802" s="79"/>
      <c r="EGT802" s="79"/>
      <c r="EGU802" s="79"/>
      <c r="EGV802" s="79"/>
      <c r="EGW802" s="79"/>
      <c r="EGX802" s="79"/>
      <c r="EGY802" s="79"/>
      <c r="EGZ802" s="79"/>
      <c r="EHA802" s="79"/>
      <c r="EHB802" s="79"/>
      <c r="EHC802" s="79"/>
      <c r="EHD802" s="79"/>
      <c r="EHE802" s="79"/>
      <c r="EHF802" s="79"/>
      <c r="EHG802" s="79"/>
      <c r="EHH802" s="79"/>
      <c r="EHI802" s="79"/>
      <c r="EHJ802" s="79"/>
      <c r="EHK802" s="79"/>
      <c r="EHL802" s="79"/>
      <c r="EHM802" s="79"/>
      <c r="EHN802" s="79"/>
      <c r="EHO802" s="79"/>
      <c r="EHP802" s="79"/>
      <c r="EHQ802" s="79"/>
      <c r="EHR802" s="79"/>
      <c r="EHS802" s="79"/>
      <c r="EHT802" s="79"/>
      <c r="EHU802" s="79"/>
      <c r="EHV802" s="79"/>
      <c r="EHW802" s="79"/>
      <c r="EHX802" s="79"/>
      <c r="EHY802" s="79"/>
      <c r="EHZ802" s="79"/>
      <c r="EIA802" s="79"/>
      <c r="EIB802" s="79"/>
      <c r="EIC802" s="79"/>
      <c r="EID802" s="79"/>
      <c r="EIE802" s="79"/>
      <c r="EIF802" s="79"/>
      <c r="EIG802" s="79"/>
      <c r="EIH802" s="79"/>
      <c r="EII802" s="79"/>
      <c r="EIJ802" s="79"/>
      <c r="EIK802" s="79"/>
      <c r="EIL802" s="79"/>
      <c r="EIM802" s="79"/>
      <c r="EIN802" s="79"/>
      <c r="EIO802" s="79"/>
      <c r="EIP802" s="79"/>
      <c r="EIQ802" s="79"/>
      <c r="EIR802" s="79"/>
      <c r="EIS802" s="79"/>
      <c r="EIT802" s="79"/>
      <c r="EIU802" s="79"/>
      <c r="EIV802" s="79"/>
      <c r="EIW802" s="79"/>
      <c r="EIX802" s="79"/>
      <c r="EIY802" s="79"/>
      <c r="EIZ802" s="79"/>
      <c r="EJA802" s="79"/>
      <c r="EJB802" s="79"/>
      <c r="EJC802" s="79"/>
      <c r="EJD802" s="79"/>
      <c r="EJE802" s="79"/>
      <c r="EJF802" s="79"/>
      <c r="EJG802" s="79"/>
      <c r="EJH802" s="79"/>
      <c r="EJI802" s="79"/>
      <c r="EJJ802" s="79"/>
      <c r="EJK802" s="79"/>
      <c r="EJL802" s="79"/>
      <c r="EJM802" s="79"/>
      <c r="EJN802" s="79"/>
      <c r="EJO802" s="79"/>
      <c r="EJP802" s="79"/>
      <c r="EJQ802" s="79"/>
      <c r="EJR802" s="79"/>
      <c r="EJS802" s="79"/>
      <c r="EJT802" s="79"/>
      <c r="EJU802" s="79"/>
      <c r="EJV802" s="79"/>
      <c r="EJW802" s="79"/>
      <c r="EJX802" s="79"/>
      <c r="EJY802" s="79"/>
      <c r="EJZ802" s="79"/>
      <c r="EKA802" s="79"/>
      <c r="EKB802" s="79"/>
      <c r="EKC802" s="79"/>
      <c r="EKD802" s="79"/>
      <c r="EKE802" s="79"/>
      <c r="EKF802" s="79"/>
      <c r="EKG802" s="79"/>
      <c r="EKH802" s="79"/>
      <c r="EKI802" s="79"/>
      <c r="EKJ802" s="79"/>
      <c r="EKK802" s="79"/>
      <c r="EKL802" s="79"/>
      <c r="EKM802" s="79"/>
      <c r="EKN802" s="79"/>
      <c r="EKO802" s="79"/>
      <c r="EKP802" s="79"/>
      <c r="EKQ802" s="79"/>
      <c r="EKR802" s="79"/>
      <c r="EKS802" s="79"/>
      <c r="EKT802" s="79"/>
      <c r="EKU802" s="79"/>
      <c r="EKV802" s="79"/>
      <c r="EKW802" s="79"/>
      <c r="EKX802" s="79"/>
      <c r="EKY802" s="79"/>
      <c r="EKZ802" s="79"/>
      <c r="ELA802" s="79"/>
      <c r="ELB802" s="79"/>
      <c r="ELC802" s="79"/>
      <c r="ELD802" s="79"/>
      <c r="ELE802" s="79"/>
      <c r="ELF802" s="79"/>
      <c r="ELG802" s="79"/>
      <c r="ELH802" s="79"/>
      <c r="ELI802" s="79"/>
      <c r="ELJ802" s="79"/>
      <c r="ELK802" s="79"/>
      <c r="ELL802" s="79"/>
      <c r="ELM802" s="79"/>
      <c r="ELN802" s="79"/>
      <c r="ELO802" s="79"/>
      <c r="ELP802" s="79"/>
      <c r="ELQ802" s="79"/>
      <c r="ELR802" s="79"/>
      <c r="ELS802" s="79"/>
      <c r="ELT802" s="79"/>
      <c r="ELU802" s="79"/>
      <c r="ELV802" s="79"/>
      <c r="ELW802" s="79"/>
      <c r="ELX802" s="79"/>
      <c r="ELY802" s="79"/>
      <c r="ELZ802" s="79"/>
      <c r="EMA802" s="79"/>
      <c r="EMB802" s="79"/>
      <c r="EMC802" s="79"/>
      <c r="EMD802" s="79"/>
      <c r="EME802" s="79"/>
      <c r="EMF802" s="79"/>
      <c r="EMG802" s="79"/>
      <c r="EMH802" s="79"/>
      <c r="EMI802" s="79"/>
      <c r="EMJ802" s="79"/>
      <c r="EMK802" s="79"/>
      <c r="EML802" s="79"/>
      <c r="EMM802" s="79"/>
      <c r="EMN802" s="79"/>
      <c r="EMO802" s="79"/>
      <c r="EMP802" s="79"/>
      <c r="EMQ802" s="79"/>
      <c r="EMR802" s="79"/>
      <c r="EMS802" s="79"/>
      <c r="EMT802" s="79"/>
      <c r="EMU802" s="79"/>
      <c r="EMV802" s="79"/>
      <c r="EMW802" s="79"/>
      <c r="EMX802" s="79"/>
      <c r="EMY802" s="79"/>
      <c r="EMZ802" s="79"/>
      <c r="ENA802" s="79"/>
      <c r="ENB802" s="79"/>
      <c r="ENC802" s="79"/>
      <c r="END802" s="79"/>
      <c r="ENE802" s="79"/>
      <c r="ENF802" s="79"/>
      <c r="ENG802" s="79"/>
      <c r="ENH802" s="79"/>
      <c r="ENI802" s="79"/>
      <c r="ENJ802" s="79"/>
      <c r="ENK802" s="79"/>
      <c r="ENL802" s="79"/>
      <c r="ENM802" s="79"/>
      <c r="ENN802" s="79"/>
      <c r="ENO802" s="79"/>
      <c r="ENP802" s="79"/>
      <c r="ENQ802" s="79"/>
      <c r="ENR802" s="79"/>
      <c r="ENS802" s="79"/>
      <c r="ENT802" s="79"/>
      <c r="ENU802" s="79"/>
      <c r="ENV802" s="79"/>
      <c r="ENW802" s="79"/>
      <c r="ENX802" s="79"/>
      <c r="ENY802" s="79"/>
      <c r="ENZ802" s="79"/>
      <c r="EOA802" s="79"/>
      <c r="EOB802" s="79"/>
      <c r="EOC802" s="79"/>
      <c r="EOD802" s="79"/>
      <c r="EOE802" s="79"/>
      <c r="EOF802" s="79"/>
      <c r="EOG802" s="79"/>
      <c r="EOH802" s="79"/>
      <c r="EOI802" s="79"/>
      <c r="EOJ802" s="79"/>
      <c r="EOK802" s="79"/>
      <c r="EOL802" s="79"/>
      <c r="EOM802" s="79"/>
      <c r="EON802" s="79"/>
      <c r="EOO802" s="79"/>
      <c r="EOP802" s="79"/>
      <c r="EOQ802" s="79"/>
      <c r="EOR802" s="79"/>
      <c r="EOS802" s="79"/>
      <c r="EOT802" s="79"/>
      <c r="EOU802" s="79"/>
      <c r="EOV802" s="79"/>
      <c r="EOW802" s="79"/>
      <c r="EOX802" s="79"/>
      <c r="EOY802" s="79"/>
      <c r="EOZ802" s="79"/>
      <c r="EPA802" s="79"/>
      <c r="EPB802" s="79"/>
      <c r="EPC802" s="79"/>
      <c r="EPD802" s="79"/>
      <c r="EPE802" s="79"/>
      <c r="EPF802" s="79"/>
      <c r="EPG802" s="79"/>
      <c r="EPH802" s="79"/>
      <c r="EPI802" s="79"/>
      <c r="EPJ802" s="79"/>
      <c r="EPK802" s="79"/>
      <c r="EPL802" s="79"/>
      <c r="EPM802" s="79"/>
      <c r="EPN802" s="79"/>
      <c r="EPO802" s="79"/>
      <c r="EPP802" s="79"/>
      <c r="EPQ802" s="79"/>
      <c r="EPR802" s="79"/>
      <c r="EPS802" s="79"/>
      <c r="EPT802" s="79"/>
      <c r="EPU802" s="79"/>
      <c r="EPV802" s="79"/>
      <c r="EPW802" s="79"/>
      <c r="EPX802" s="79"/>
      <c r="EPY802" s="79"/>
      <c r="EPZ802" s="79"/>
      <c r="EQA802" s="79"/>
      <c r="EQB802" s="79"/>
      <c r="EQC802" s="79"/>
      <c r="EQD802" s="79"/>
      <c r="EQE802" s="79"/>
      <c r="EQF802" s="79"/>
      <c r="EQG802" s="79"/>
      <c r="EQH802" s="79"/>
      <c r="EQI802" s="79"/>
      <c r="EQJ802" s="79"/>
      <c r="EQK802" s="79"/>
      <c r="EQL802" s="79"/>
      <c r="EQM802" s="79"/>
      <c r="EQN802" s="79"/>
      <c r="EQO802" s="79"/>
      <c r="EQP802" s="79"/>
      <c r="EQQ802" s="79"/>
      <c r="EQR802" s="79"/>
      <c r="EQS802" s="79"/>
      <c r="EQT802" s="79"/>
      <c r="EQU802" s="79"/>
      <c r="EQV802" s="79"/>
      <c r="EQW802" s="79"/>
      <c r="EQX802" s="79"/>
      <c r="EQY802" s="79"/>
      <c r="EQZ802" s="79"/>
      <c r="ERA802" s="79"/>
      <c r="ERB802" s="79"/>
      <c r="ERC802" s="79"/>
      <c r="ERD802" s="79"/>
      <c r="ERE802" s="79"/>
      <c r="ERF802" s="79"/>
      <c r="ERG802" s="79"/>
      <c r="ERH802" s="79"/>
      <c r="ERI802" s="79"/>
      <c r="ERJ802" s="79"/>
      <c r="ERK802" s="79"/>
      <c r="ERL802" s="79"/>
      <c r="ERM802" s="79"/>
      <c r="ERN802" s="79"/>
      <c r="ERO802" s="79"/>
      <c r="ERP802" s="79"/>
      <c r="ERQ802" s="79"/>
      <c r="ERR802" s="79"/>
      <c r="ERS802" s="79"/>
      <c r="ERT802" s="79"/>
      <c r="ERU802" s="79"/>
      <c r="ERV802" s="79"/>
      <c r="ERW802" s="79"/>
      <c r="ERX802" s="79"/>
      <c r="ERY802" s="79"/>
      <c r="ERZ802" s="79"/>
      <c r="ESA802" s="79"/>
      <c r="ESB802" s="79"/>
      <c r="ESC802" s="79"/>
      <c r="ESD802" s="79"/>
      <c r="ESE802" s="79"/>
      <c r="ESF802" s="79"/>
      <c r="ESG802" s="79"/>
      <c r="ESH802" s="79"/>
      <c r="ESI802" s="79"/>
      <c r="ESJ802" s="79"/>
      <c r="ESK802" s="79"/>
      <c r="ESL802" s="79"/>
      <c r="ESM802" s="79"/>
      <c r="ESN802" s="79"/>
      <c r="ESO802" s="79"/>
      <c r="ESP802" s="79"/>
      <c r="ESQ802" s="79"/>
      <c r="ESR802" s="79"/>
      <c r="ESS802" s="79"/>
      <c r="EST802" s="79"/>
      <c r="ESU802" s="79"/>
      <c r="ESV802" s="79"/>
      <c r="ESW802" s="79"/>
      <c r="ESX802" s="79"/>
      <c r="ESY802" s="79"/>
      <c r="ESZ802" s="79"/>
      <c r="ETA802" s="79"/>
      <c r="ETB802" s="79"/>
      <c r="ETC802" s="79"/>
      <c r="ETD802" s="79"/>
      <c r="ETE802" s="79"/>
      <c r="ETF802" s="79"/>
      <c r="ETG802" s="79"/>
      <c r="ETH802" s="79"/>
      <c r="ETI802" s="79"/>
      <c r="ETJ802" s="79"/>
      <c r="ETK802" s="79"/>
      <c r="ETL802" s="79"/>
      <c r="ETM802" s="79"/>
      <c r="ETN802" s="79"/>
      <c r="ETO802" s="79"/>
      <c r="ETP802" s="79"/>
      <c r="ETQ802" s="79"/>
      <c r="ETR802" s="79"/>
      <c r="ETS802" s="79"/>
      <c r="ETT802" s="79"/>
      <c r="ETU802" s="79"/>
      <c r="ETV802" s="79"/>
      <c r="ETW802" s="79"/>
      <c r="ETX802" s="79"/>
      <c r="ETY802" s="79"/>
      <c r="ETZ802" s="79"/>
      <c r="EUA802" s="79"/>
      <c r="EUB802" s="79"/>
      <c r="EUC802" s="79"/>
      <c r="EUD802" s="79"/>
      <c r="EUE802" s="79"/>
      <c r="EUF802" s="79"/>
      <c r="EUG802" s="79"/>
      <c r="EUH802" s="79"/>
      <c r="EUI802" s="79"/>
      <c r="EUJ802" s="79"/>
      <c r="EUK802" s="79"/>
      <c r="EUL802" s="79"/>
      <c r="EUM802" s="79"/>
      <c r="EUN802" s="79"/>
      <c r="EUO802" s="79"/>
      <c r="EUP802" s="79"/>
      <c r="EUQ802" s="79"/>
      <c r="EUR802" s="79"/>
      <c r="EUS802" s="79"/>
      <c r="EUT802" s="79"/>
      <c r="EUU802" s="79"/>
      <c r="EUV802" s="79"/>
      <c r="EUW802" s="79"/>
      <c r="EUX802" s="79"/>
      <c r="EUY802" s="79"/>
      <c r="EUZ802" s="79"/>
      <c r="EVA802" s="79"/>
      <c r="EVB802" s="79"/>
      <c r="EVC802" s="79"/>
      <c r="EVD802" s="79"/>
      <c r="EVE802" s="79"/>
      <c r="EVF802" s="79"/>
      <c r="EVG802" s="79"/>
      <c r="EVH802" s="79"/>
      <c r="EVI802" s="79"/>
      <c r="EVJ802" s="79"/>
      <c r="EVK802" s="79"/>
      <c r="EVL802" s="79"/>
      <c r="EVM802" s="79"/>
      <c r="EVN802" s="79"/>
      <c r="EVO802" s="79"/>
      <c r="EVP802" s="79"/>
      <c r="EVQ802" s="79"/>
      <c r="EVR802" s="79"/>
      <c r="EVS802" s="79"/>
      <c r="EVT802" s="79"/>
      <c r="EVU802" s="79"/>
      <c r="EVV802" s="79"/>
      <c r="EVW802" s="79"/>
      <c r="EVX802" s="79"/>
      <c r="EVY802" s="79"/>
      <c r="EVZ802" s="79"/>
      <c r="EWA802" s="79"/>
      <c r="EWB802" s="79"/>
      <c r="EWC802" s="79"/>
      <c r="EWD802" s="79"/>
      <c r="EWE802" s="79"/>
      <c r="EWF802" s="79"/>
      <c r="EWG802" s="79"/>
      <c r="EWH802" s="79"/>
      <c r="EWI802" s="79"/>
      <c r="EWJ802" s="79"/>
      <c r="EWK802" s="79"/>
      <c r="EWL802" s="79"/>
      <c r="EWM802" s="79"/>
      <c r="EWN802" s="79"/>
      <c r="EWO802" s="79"/>
      <c r="EWP802" s="79"/>
      <c r="EWQ802" s="79"/>
      <c r="EWR802" s="79"/>
      <c r="EWS802" s="79"/>
      <c r="EWT802" s="79"/>
      <c r="EWU802" s="79"/>
      <c r="EWV802" s="79"/>
      <c r="EWW802" s="79"/>
      <c r="EWX802" s="79"/>
      <c r="EWY802" s="79"/>
      <c r="EWZ802" s="79"/>
      <c r="EXA802" s="79"/>
      <c r="EXB802" s="79"/>
      <c r="EXC802" s="79"/>
      <c r="EXD802" s="79"/>
      <c r="EXE802" s="79"/>
      <c r="EXF802" s="79"/>
      <c r="EXG802" s="79"/>
      <c r="EXH802" s="79"/>
      <c r="EXI802" s="79"/>
      <c r="EXJ802" s="79"/>
      <c r="EXK802" s="79"/>
      <c r="EXL802" s="79"/>
      <c r="EXM802" s="79"/>
      <c r="EXN802" s="79"/>
      <c r="EXO802" s="79"/>
      <c r="EXP802" s="79"/>
      <c r="EXQ802" s="79"/>
      <c r="EXR802" s="79"/>
      <c r="EXS802" s="79"/>
      <c r="EXT802" s="79"/>
      <c r="EXU802" s="79"/>
      <c r="EXV802" s="79"/>
      <c r="EXW802" s="79"/>
      <c r="EXX802" s="79"/>
      <c r="EXY802" s="79"/>
      <c r="EXZ802" s="79"/>
      <c r="EYA802" s="79"/>
      <c r="EYB802" s="79"/>
      <c r="EYC802" s="79"/>
      <c r="EYD802" s="79"/>
      <c r="EYE802" s="79"/>
      <c r="EYF802" s="79"/>
      <c r="EYG802" s="79"/>
      <c r="EYH802" s="79"/>
      <c r="EYI802" s="79"/>
      <c r="EYJ802" s="79"/>
      <c r="EYK802" s="79"/>
      <c r="EYL802" s="79"/>
      <c r="EYM802" s="79"/>
      <c r="EYN802" s="79"/>
      <c r="EYO802" s="79"/>
      <c r="EYP802" s="79"/>
      <c r="EYQ802" s="79"/>
      <c r="EYR802" s="79"/>
      <c r="EYS802" s="79"/>
      <c r="EYT802" s="79"/>
      <c r="EYU802" s="79"/>
      <c r="EYV802" s="79"/>
      <c r="EYW802" s="79"/>
      <c r="EYX802" s="79"/>
      <c r="EYY802" s="79"/>
      <c r="EYZ802" s="79"/>
      <c r="EZA802" s="79"/>
      <c r="EZB802" s="79"/>
      <c r="EZC802" s="79"/>
      <c r="EZD802" s="79"/>
      <c r="EZE802" s="79"/>
      <c r="EZF802" s="79"/>
      <c r="EZG802" s="79"/>
      <c r="EZH802" s="79"/>
      <c r="EZI802" s="79"/>
      <c r="EZJ802" s="79"/>
      <c r="EZK802" s="79"/>
      <c r="EZL802" s="79"/>
      <c r="EZM802" s="79"/>
      <c r="EZN802" s="79"/>
      <c r="EZO802" s="79"/>
      <c r="EZP802" s="79"/>
      <c r="EZQ802" s="79"/>
      <c r="EZR802" s="79"/>
      <c r="EZS802" s="79"/>
      <c r="EZT802" s="79"/>
      <c r="EZU802" s="79"/>
      <c r="EZV802" s="79"/>
      <c r="EZW802" s="79"/>
      <c r="EZX802" s="79"/>
      <c r="EZY802" s="79"/>
      <c r="EZZ802" s="79"/>
      <c r="FAA802" s="79"/>
      <c r="FAB802" s="79"/>
      <c r="FAC802" s="79"/>
      <c r="FAD802" s="79"/>
      <c r="FAE802" s="79"/>
      <c r="FAF802" s="79"/>
      <c r="FAG802" s="79"/>
      <c r="FAH802" s="79"/>
      <c r="FAI802" s="79"/>
      <c r="FAJ802" s="79"/>
      <c r="FAK802" s="79"/>
      <c r="FAL802" s="79"/>
      <c r="FAM802" s="79"/>
      <c r="FAN802" s="79"/>
      <c r="FAO802" s="79"/>
      <c r="FAP802" s="79"/>
      <c r="FAQ802" s="79"/>
      <c r="FAR802" s="79"/>
      <c r="FAS802" s="79"/>
      <c r="FAT802" s="79"/>
      <c r="FAU802" s="79"/>
      <c r="FAV802" s="79"/>
      <c r="FAW802" s="79"/>
      <c r="FAX802" s="79"/>
      <c r="FAY802" s="79"/>
      <c r="FAZ802" s="79"/>
      <c r="FBA802" s="79"/>
      <c r="FBB802" s="79"/>
      <c r="FBC802" s="79"/>
      <c r="FBD802" s="79"/>
      <c r="FBE802" s="79"/>
      <c r="FBF802" s="79"/>
      <c r="FBG802" s="79"/>
      <c r="FBH802" s="79"/>
      <c r="FBI802" s="79"/>
      <c r="FBJ802" s="79"/>
      <c r="FBK802" s="79"/>
      <c r="FBL802" s="79"/>
      <c r="FBM802" s="79"/>
      <c r="FBN802" s="79"/>
      <c r="FBO802" s="79"/>
      <c r="FBP802" s="79"/>
      <c r="FBQ802" s="79"/>
      <c r="FBR802" s="79"/>
      <c r="FBS802" s="79"/>
      <c r="FBT802" s="79"/>
      <c r="FBU802" s="79"/>
      <c r="FBV802" s="79"/>
      <c r="FBW802" s="79"/>
      <c r="FBX802" s="79"/>
      <c r="FBY802" s="79"/>
      <c r="FBZ802" s="79"/>
      <c r="FCA802" s="79"/>
      <c r="FCB802" s="79"/>
      <c r="FCC802" s="79"/>
      <c r="FCD802" s="79"/>
      <c r="FCE802" s="79"/>
      <c r="FCF802" s="79"/>
      <c r="FCG802" s="79"/>
      <c r="FCH802" s="79"/>
      <c r="FCI802" s="79"/>
      <c r="FCJ802" s="79"/>
      <c r="FCK802" s="79"/>
      <c r="FCL802" s="79"/>
      <c r="FCM802" s="79"/>
      <c r="FCN802" s="79"/>
      <c r="FCO802" s="79"/>
      <c r="FCP802" s="79"/>
      <c r="FCQ802" s="79"/>
      <c r="FCR802" s="79"/>
      <c r="FCS802" s="79"/>
      <c r="FCT802" s="79"/>
      <c r="FCU802" s="79"/>
      <c r="FCV802" s="79"/>
      <c r="FCW802" s="79"/>
      <c r="FCX802" s="79"/>
      <c r="FCY802" s="79"/>
      <c r="FCZ802" s="79"/>
      <c r="FDA802" s="79"/>
      <c r="FDB802" s="79"/>
      <c r="FDC802" s="79"/>
      <c r="FDD802" s="79"/>
      <c r="FDE802" s="79"/>
      <c r="FDF802" s="79"/>
      <c r="FDG802" s="79"/>
      <c r="FDH802" s="79"/>
      <c r="FDI802" s="79"/>
      <c r="FDJ802" s="79"/>
      <c r="FDK802" s="79"/>
      <c r="FDL802" s="79"/>
      <c r="FDM802" s="79"/>
      <c r="FDN802" s="79"/>
      <c r="FDO802" s="79"/>
      <c r="FDP802" s="79"/>
      <c r="FDQ802" s="79"/>
      <c r="FDR802" s="79"/>
      <c r="FDS802" s="79"/>
      <c r="FDT802" s="79"/>
      <c r="FDU802" s="79"/>
      <c r="FDV802" s="79"/>
      <c r="FDW802" s="79"/>
      <c r="FDX802" s="79"/>
      <c r="FDY802" s="79"/>
      <c r="FDZ802" s="79"/>
      <c r="FEA802" s="79"/>
      <c r="FEB802" s="79"/>
      <c r="FEC802" s="79"/>
      <c r="FED802" s="79"/>
      <c r="FEE802" s="79"/>
      <c r="FEF802" s="79"/>
      <c r="FEG802" s="79"/>
      <c r="FEH802" s="79"/>
      <c r="FEI802" s="79"/>
      <c r="FEJ802" s="79"/>
      <c r="FEK802" s="79"/>
      <c r="FEL802" s="79"/>
      <c r="FEM802" s="79"/>
      <c r="FEN802" s="79"/>
      <c r="FEO802" s="79"/>
      <c r="FEP802" s="79"/>
      <c r="FEQ802" s="79"/>
      <c r="FER802" s="79"/>
      <c r="FES802" s="79"/>
      <c r="FET802" s="79"/>
      <c r="FEU802" s="79"/>
      <c r="FEV802" s="79"/>
      <c r="FEW802" s="79"/>
      <c r="FEX802" s="79"/>
      <c r="FEY802" s="79"/>
      <c r="FEZ802" s="79"/>
      <c r="FFA802" s="79"/>
      <c r="FFB802" s="79"/>
      <c r="FFC802" s="79"/>
      <c r="FFD802" s="79"/>
      <c r="FFE802" s="79"/>
      <c r="FFF802" s="79"/>
      <c r="FFG802" s="79"/>
      <c r="FFH802" s="79"/>
      <c r="FFI802" s="79"/>
      <c r="FFJ802" s="79"/>
      <c r="FFK802" s="79"/>
      <c r="FFL802" s="79"/>
      <c r="FFM802" s="79"/>
      <c r="FFN802" s="79"/>
      <c r="FFO802" s="79"/>
      <c r="FFP802" s="79"/>
      <c r="FFQ802" s="79"/>
      <c r="FFR802" s="79"/>
      <c r="FFS802" s="79"/>
      <c r="FFT802" s="79"/>
      <c r="FFU802" s="79"/>
      <c r="FFV802" s="79"/>
      <c r="FFW802" s="79"/>
      <c r="FFX802" s="79"/>
      <c r="FFY802" s="79"/>
      <c r="FFZ802" s="79"/>
      <c r="FGA802" s="79"/>
      <c r="FGB802" s="79"/>
      <c r="FGC802" s="79"/>
      <c r="FGD802" s="79"/>
      <c r="FGE802" s="79"/>
      <c r="FGF802" s="79"/>
      <c r="FGG802" s="79"/>
      <c r="FGH802" s="79"/>
      <c r="FGI802" s="79"/>
      <c r="FGJ802" s="79"/>
      <c r="FGK802" s="79"/>
      <c r="FGL802" s="79"/>
      <c r="FGM802" s="79"/>
      <c r="FGN802" s="79"/>
      <c r="FGO802" s="79"/>
      <c r="FGP802" s="79"/>
      <c r="FGQ802" s="79"/>
      <c r="FGR802" s="79"/>
      <c r="FGS802" s="79"/>
      <c r="FGT802" s="79"/>
      <c r="FGU802" s="79"/>
      <c r="FGV802" s="79"/>
      <c r="FGW802" s="79"/>
      <c r="FGX802" s="79"/>
      <c r="FGY802" s="79"/>
      <c r="FGZ802" s="79"/>
      <c r="FHA802" s="79"/>
      <c r="FHB802" s="79"/>
      <c r="FHC802" s="79"/>
      <c r="FHD802" s="79"/>
      <c r="FHE802" s="79"/>
      <c r="FHF802" s="79"/>
      <c r="FHG802" s="79"/>
      <c r="FHH802" s="79"/>
      <c r="FHI802" s="79"/>
      <c r="FHJ802" s="79"/>
      <c r="FHK802" s="79"/>
      <c r="FHL802" s="79"/>
      <c r="FHM802" s="79"/>
      <c r="FHN802" s="79"/>
      <c r="FHO802" s="79"/>
      <c r="FHP802" s="79"/>
      <c r="FHQ802" s="79"/>
      <c r="FHR802" s="79"/>
      <c r="FHS802" s="79"/>
      <c r="FHT802" s="79"/>
      <c r="FHU802" s="79"/>
      <c r="FHV802" s="79"/>
      <c r="FHW802" s="79"/>
      <c r="FHX802" s="79"/>
      <c r="FHY802" s="79"/>
      <c r="FHZ802" s="79"/>
      <c r="FIA802" s="79"/>
      <c r="FIB802" s="79"/>
      <c r="FIC802" s="79"/>
      <c r="FID802" s="79"/>
      <c r="FIE802" s="79"/>
      <c r="FIF802" s="79"/>
      <c r="FIG802" s="79"/>
      <c r="FIH802" s="79"/>
      <c r="FII802" s="79"/>
      <c r="FIJ802" s="79"/>
      <c r="FIK802" s="79"/>
      <c r="FIL802" s="79"/>
      <c r="FIM802" s="79"/>
      <c r="FIN802" s="79"/>
      <c r="FIO802" s="79"/>
      <c r="FIP802" s="79"/>
      <c r="FIQ802" s="79"/>
      <c r="FIR802" s="79"/>
      <c r="FIS802" s="79"/>
      <c r="FIT802" s="79"/>
      <c r="FIU802" s="79"/>
      <c r="FIV802" s="79"/>
      <c r="FIW802" s="79"/>
      <c r="FIX802" s="79"/>
      <c r="FIY802" s="79"/>
      <c r="FIZ802" s="79"/>
      <c r="FJA802" s="79"/>
      <c r="FJB802" s="79"/>
      <c r="FJC802" s="79"/>
      <c r="FJD802" s="79"/>
      <c r="FJE802" s="79"/>
      <c r="FJF802" s="79"/>
      <c r="FJG802" s="79"/>
      <c r="FJH802" s="79"/>
      <c r="FJI802" s="79"/>
      <c r="FJJ802" s="79"/>
      <c r="FJK802" s="79"/>
      <c r="FJL802" s="79"/>
      <c r="FJM802" s="79"/>
      <c r="FJN802" s="79"/>
      <c r="FJO802" s="79"/>
      <c r="FJP802" s="79"/>
      <c r="FJQ802" s="79"/>
      <c r="FJR802" s="79"/>
      <c r="FJS802" s="79"/>
      <c r="FJT802" s="79"/>
      <c r="FJU802" s="79"/>
      <c r="FJV802" s="79"/>
      <c r="FJW802" s="79"/>
      <c r="FJX802" s="79"/>
      <c r="FJY802" s="79"/>
      <c r="FJZ802" s="79"/>
      <c r="FKA802" s="79"/>
      <c r="FKB802" s="79"/>
      <c r="FKC802" s="79"/>
      <c r="FKD802" s="79"/>
      <c r="FKE802" s="79"/>
      <c r="FKF802" s="79"/>
      <c r="FKG802" s="79"/>
      <c r="FKH802" s="79"/>
      <c r="FKI802" s="79"/>
      <c r="FKJ802" s="79"/>
      <c r="FKK802" s="79"/>
      <c r="FKL802" s="79"/>
      <c r="FKM802" s="79"/>
      <c r="FKN802" s="79"/>
      <c r="FKO802" s="79"/>
      <c r="FKP802" s="79"/>
      <c r="FKQ802" s="79"/>
      <c r="FKR802" s="79"/>
      <c r="FKS802" s="79"/>
      <c r="FKT802" s="79"/>
      <c r="FKU802" s="79"/>
      <c r="FKV802" s="79"/>
      <c r="FKW802" s="79"/>
      <c r="FKX802" s="79"/>
      <c r="FKY802" s="79"/>
      <c r="FKZ802" s="79"/>
      <c r="FLA802" s="79"/>
      <c r="FLB802" s="79"/>
      <c r="FLC802" s="79"/>
      <c r="FLD802" s="79"/>
      <c r="FLE802" s="79"/>
      <c r="FLF802" s="79"/>
      <c r="FLG802" s="79"/>
      <c r="FLH802" s="79"/>
      <c r="FLI802" s="79"/>
      <c r="FLJ802" s="79"/>
      <c r="FLK802" s="79"/>
      <c r="FLL802" s="79"/>
      <c r="FLM802" s="79"/>
      <c r="FLN802" s="79"/>
      <c r="FLO802" s="79"/>
      <c r="FLP802" s="79"/>
      <c r="FLQ802" s="79"/>
      <c r="FLR802" s="79"/>
      <c r="FLS802" s="79"/>
      <c r="FLT802" s="79"/>
      <c r="FLU802" s="79"/>
      <c r="FLV802" s="79"/>
      <c r="FLW802" s="79"/>
      <c r="FLX802" s="79"/>
      <c r="FLY802" s="79"/>
      <c r="FLZ802" s="79"/>
      <c r="FMA802" s="79"/>
      <c r="FMB802" s="79"/>
      <c r="FMC802" s="79"/>
      <c r="FMD802" s="79"/>
      <c r="FME802" s="79"/>
      <c r="FMF802" s="79"/>
      <c r="FMG802" s="79"/>
      <c r="FMH802" s="79"/>
      <c r="FMI802" s="79"/>
      <c r="FMJ802" s="79"/>
      <c r="FMK802" s="79"/>
      <c r="FML802" s="79"/>
      <c r="FMM802" s="79"/>
      <c r="FMN802" s="79"/>
      <c r="FMO802" s="79"/>
      <c r="FMP802" s="79"/>
      <c r="FMQ802" s="79"/>
      <c r="FMR802" s="79"/>
      <c r="FMS802" s="79"/>
      <c r="FMT802" s="79"/>
      <c r="FMU802" s="79"/>
      <c r="FMV802" s="79"/>
      <c r="FMW802" s="79"/>
      <c r="FMX802" s="79"/>
      <c r="FMY802" s="79"/>
      <c r="FMZ802" s="79"/>
      <c r="FNA802" s="79"/>
      <c r="FNB802" s="79"/>
      <c r="FNC802" s="79"/>
      <c r="FND802" s="79"/>
      <c r="FNE802" s="79"/>
      <c r="FNF802" s="79"/>
      <c r="FNG802" s="79"/>
      <c r="FNH802" s="79"/>
      <c r="FNI802" s="79"/>
      <c r="FNJ802" s="79"/>
      <c r="FNK802" s="79"/>
      <c r="FNL802" s="79"/>
      <c r="FNM802" s="79"/>
      <c r="FNN802" s="79"/>
      <c r="FNO802" s="79"/>
      <c r="FNP802" s="79"/>
      <c r="FNQ802" s="79"/>
      <c r="FNR802" s="79"/>
      <c r="FNS802" s="79"/>
      <c r="FNT802" s="79"/>
      <c r="FNU802" s="79"/>
      <c r="FNV802" s="79"/>
      <c r="FNW802" s="79"/>
      <c r="FNX802" s="79"/>
      <c r="FNY802" s="79"/>
      <c r="FNZ802" s="79"/>
      <c r="FOA802" s="79"/>
      <c r="FOB802" s="79"/>
      <c r="FOC802" s="79"/>
      <c r="FOD802" s="79"/>
      <c r="FOE802" s="79"/>
      <c r="FOF802" s="79"/>
      <c r="FOG802" s="79"/>
      <c r="FOH802" s="79"/>
      <c r="FOI802" s="79"/>
      <c r="FOJ802" s="79"/>
      <c r="FOK802" s="79"/>
      <c r="FOL802" s="79"/>
      <c r="FOM802" s="79"/>
      <c r="FON802" s="79"/>
      <c r="FOO802" s="79"/>
      <c r="FOP802" s="79"/>
      <c r="FOQ802" s="79"/>
      <c r="FOR802" s="79"/>
      <c r="FOS802" s="79"/>
      <c r="FOT802" s="79"/>
      <c r="FOU802" s="79"/>
      <c r="FOV802" s="79"/>
      <c r="FOW802" s="79"/>
      <c r="FOX802" s="79"/>
      <c r="FOY802" s="79"/>
      <c r="FOZ802" s="79"/>
      <c r="FPA802" s="79"/>
      <c r="FPB802" s="79"/>
      <c r="FPC802" s="79"/>
      <c r="FPD802" s="79"/>
      <c r="FPE802" s="79"/>
      <c r="FPF802" s="79"/>
      <c r="FPG802" s="79"/>
      <c r="FPH802" s="79"/>
      <c r="FPI802" s="79"/>
      <c r="FPJ802" s="79"/>
      <c r="FPK802" s="79"/>
      <c r="FPL802" s="79"/>
      <c r="FPM802" s="79"/>
      <c r="FPN802" s="79"/>
      <c r="FPO802" s="79"/>
      <c r="FPP802" s="79"/>
      <c r="FPQ802" s="79"/>
      <c r="FPR802" s="79"/>
      <c r="FPS802" s="79"/>
      <c r="FPT802" s="79"/>
      <c r="FPU802" s="79"/>
      <c r="FPV802" s="79"/>
      <c r="FPW802" s="79"/>
      <c r="FPX802" s="79"/>
      <c r="FPY802" s="79"/>
      <c r="FPZ802" s="79"/>
      <c r="FQA802" s="79"/>
      <c r="FQB802" s="79"/>
      <c r="FQC802" s="79"/>
      <c r="FQD802" s="79"/>
      <c r="FQE802" s="79"/>
      <c r="FQF802" s="79"/>
      <c r="FQG802" s="79"/>
      <c r="FQH802" s="79"/>
      <c r="FQI802" s="79"/>
      <c r="FQJ802" s="79"/>
      <c r="FQK802" s="79"/>
      <c r="FQL802" s="79"/>
      <c r="FQM802" s="79"/>
      <c r="FQN802" s="79"/>
      <c r="FQO802" s="79"/>
      <c r="FQP802" s="79"/>
      <c r="FQQ802" s="79"/>
      <c r="FQR802" s="79"/>
      <c r="FQS802" s="79"/>
      <c r="FQT802" s="79"/>
      <c r="FQU802" s="79"/>
      <c r="FQV802" s="79"/>
      <c r="FQW802" s="79"/>
      <c r="FQX802" s="79"/>
      <c r="FQY802" s="79"/>
      <c r="FQZ802" s="79"/>
      <c r="FRA802" s="79"/>
      <c r="FRB802" s="79"/>
      <c r="FRC802" s="79"/>
      <c r="FRD802" s="79"/>
      <c r="FRE802" s="79"/>
      <c r="FRF802" s="79"/>
      <c r="FRG802" s="79"/>
      <c r="FRH802" s="79"/>
      <c r="FRI802" s="79"/>
      <c r="FRJ802" s="79"/>
      <c r="FRK802" s="79"/>
      <c r="FRL802" s="79"/>
      <c r="FRM802" s="79"/>
      <c r="FRN802" s="79"/>
      <c r="FRO802" s="79"/>
      <c r="FRP802" s="79"/>
      <c r="FRQ802" s="79"/>
      <c r="FRR802" s="79"/>
      <c r="FRS802" s="79"/>
      <c r="FRT802" s="79"/>
      <c r="FRU802" s="79"/>
      <c r="FRV802" s="79"/>
      <c r="FRW802" s="79"/>
      <c r="FRX802" s="79"/>
      <c r="FRY802" s="79"/>
      <c r="FRZ802" s="79"/>
      <c r="FSA802" s="79"/>
      <c r="FSB802" s="79"/>
      <c r="FSC802" s="79"/>
      <c r="FSD802" s="79"/>
      <c r="FSE802" s="79"/>
      <c r="FSF802" s="79"/>
      <c r="FSG802" s="79"/>
      <c r="FSH802" s="79"/>
      <c r="FSI802" s="79"/>
      <c r="FSJ802" s="79"/>
      <c r="FSK802" s="79"/>
      <c r="FSL802" s="79"/>
      <c r="FSM802" s="79"/>
      <c r="FSN802" s="79"/>
      <c r="FSO802" s="79"/>
      <c r="FSP802" s="79"/>
      <c r="FSQ802" s="79"/>
      <c r="FSR802" s="79"/>
      <c r="FSS802" s="79"/>
      <c r="FST802" s="79"/>
      <c r="FSU802" s="79"/>
      <c r="FSV802" s="79"/>
      <c r="FSW802" s="79"/>
      <c r="FSX802" s="79"/>
      <c r="FSY802" s="79"/>
      <c r="FSZ802" s="79"/>
      <c r="FTA802" s="79"/>
      <c r="FTB802" s="79"/>
      <c r="FTC802" s="79"/>
      <c r="FTD802" s="79"/>
      <c r="FTE802" s="79"/>
      <c r="FTF802" s="79"/>
      <c r="FTG802" s="79"/>
      <c r="FTH802" s="79"/>
      <c r="FTI802" s="79"/>
      <c r="FTJ802" s="79"/>
      <c r="FTK802" s="79"/>
      <c r="FTL802" s="79"/>
      <c r="FTM802" s="79"/>
      <c r="FTN802" s="79"/>
      <c r="FTO802" s="79"/>
      <c r="FTP802" s="79"/>
      <c r="FTQ802" s="79"/>
      <c r="FTR802" s="79"/>
      <c r="FTS802" s="79"/>
      <c r="FTT802" s="79"/>
      <c r="FTU802" s="79"/>
      <c r="FTV802" s="79"/>
      <c r="FTW802" s="79"/>
      <c r="FTX802" s="79"/>
      <c r="FTY802" s="79"/>
      <c r="FTZ802" s="79"/>
      <c r="FUA802" s="79"/>
      <c r="FUB802" s="79"/>
      <c r="FUC802" s="79"/>
      <c r="FUD802" s="79"/>
      <c r="FUE802" s="79"/>
      <c r="FUF802" s="79"/>
      <c r="FUG802" s="79"/>
      <c r="FUH802" s="79"/>
      <c r="FUI802" s="79"/>
      <c r="FUJ802" s="79"/>
      <c r="FUK802" s="79"/>
      <c r="FUL802" s="79"/>
      <c r="FUM802" s="79"/>
      <c r="FUN802" s="79"/>
      <c r="FUO802" s="79"/>
      <c r="FUP802" s="79"/>
      <c r="FUQ802" s="79"/>
      <c r="FUR802" s="79"/>
      <c r="FUS802" s="79"/>
      <c r="FUT802" s="79"/>
      <c r="FUU802" s="79"/>
      <c r="FUV802" s="79"/>
      <c r="FUW802" s="79"/>
      <c r="FUX802" s="79"/>
      <c r="FUY802" s="79"/>
      <c r="FUZ802" s="79"/>
      <c r="FVA802" s="79"/>
      <c r="FVB802" s="79"/>
      <c r="FVC802" s="79"/>
      <c r="FVD802" s="79"/>
      <c r="FVE802" s="79"/>
      <c r="FVF802" s="79"/>
      <c r="FVG802" s="79"/>
      <c r="FVH802" s="79"/>
      <c r="FVI802" s="79"/>
      <c r="FVJ802" s="79"/>
      <c r="FVK802" s="79"/>
      <c r="FVL802" s="79"/>
      <c r="FVM802" s="79"/>
      <c r="FVN802" s="79"/>
      <c r="FVO802" s="79"/>
      <c r="FVP802" s="79"/>
      <c r="FVQ802" s="79"/>
      <c r="FVR802" s="79"/>
      <c r="FVS802" s="79"/>
      <c r="FVT802" s="79"/>
      <c r="FVU802" s="79"/>
      <c r="FVV802" s="79"/>
      <c r="FVW802" s="79"/>
      <c r="FVX802" s="79"/>
      <c r="FVY802" s="79"/>
      <c r="FVZ802" s="79"/>
      <c r="FWA802" s="79"/>
      <c r="FWB802" s="79"/>
      <c r="FWC802" s="79"/>
      <c r="FWD802" s="79"/>
      <c r="FWE802" s="79"/>
      <c r="FWF802" s="79"/>
      <c r="FWG802" s="79"/>
      <c r="FWH802" s="79"/>
      <c r="FWI802" s="79"/>
      <c r="FWJ802" s="79"/>
      <c r="FWK802" s="79"/>
      <c r="FWL802" s="79"/>
      <c r="FWM802" s="79"/>
      <c r="FWN802" s="79"/>
      <c r="FWO802" s="79"/>
      <c r="FWP802" s="79"/>
      <c r="FWQ802" s="79"/>
      <c r="FWR802" s="79"/>
      <c r="FWS802" s="79"/>
      <c r="FWT802" s="79"/>
      <c r="FWU802" s="79"/>
      <c r="FWV802" s="79"/>
      <c r="FWW802" s="79"/>
      <c r="FWX802" s="79"/>
      <c r="FWY802" s="79"/>
      <c r="FWZ802" s="79"/>
      <c r="FXA802" s="79"/>
      <c r="FXB802" s="79"/>
      <c r="FXC802" s="79"/>
      <c r="FXD802" s="79"/>
      <c r="FXE802" s="79"/>
      <c r="FXF802" s="79"/>
      <c r="FXG802" s="79"/>
      <c r="FXH802" s="79"/>
      <c r="FXI802" s="79"/>
      <c r="FXJ802" s="79"/>
      <c r="FXK802" s="79"/>
      <c r="FXL802" s="79"/>
      <c r="FXM802" s="79"/>
      <c r="FXN802" s="79"/>
      <c r="FXO802" s="79"/>
      <c r="FXP802" s="79"/>
      <c r="FXQ802" s="79"/>
      <c r="FXR802" s="79"/>
      <c r="FXS802" s="79"/>
      <c r="FXT802" s="79"/>
      <c r="FXU802" s="79"/>
      <c r="FXV802" s="79"/>
      <c r="FXW802" s="79"/>
      <c r="FXX802" s="79"/>
      <c r="FXY802" s="79"/>
      <c r="FXZ802" s="79"/>
      <c r="FYA802" s="79"/>
      <c r="FYB802" s="79"/>
      <c r="FYC802" s="79"/>
      <c r="FYD802" s="79"/>
      <c r="FYE802" s="79"/>
      <c r="FYF802" s="79"/>
      <c r="FYG802" s="79"/>
      <c r="FYH802" s="79"/>
      <c r="FYI802" s="79"/>
      <c r="FYJ802" s="79"/>
      <c r="FYK802" s="79"/>
      <c r="FYL802" s="79"/>
      <c r="FYM802" s="79"/>
      <c r="FYN802" s="79"/>
      <c r="FYO802" s="79"/>
      <c r="FYP802" s="79"/>
      <c r="FYQ802" s="79"/>
      <c r="FYR802" s="79"/>
      <c r="FYS802" s="79"/>
      <c r="FYT802" s="79"/>
      <c r="FYU802" s="79"/>
      <c r="FYV802" s="79"/>
      <c r="FYW802" s="79"/>
      <c r="FYX802" s="79"/>
      <c r="FYY802" s="79"/>
      <c r="FYZ802" s="79"/>
      <c r="FZA802" s="79"/>
      <c r="FZB802" s="79"/>
      <c r="FZC802" s="79"/>
      <c r="FZD802" s="79"/>
      <c r="FZE802" s="79"/>
      <c r="FZF802" s="79"/>
      <c r="FZG802" s="79"/>
      <c r="FZH802" s="79"/>
      <c r="FZI802" s="79"/>
      <c r="FZJ802" s="79"/>
      <c r="FZK802" s="79"/>
      <c r="FZL802" s="79"/>
      <c r="FZM802" s="79"/>
      <c r="FZN802" s="79"/>
      <c r="FZO802" s="79"/>
      <c r="FZP802" s="79"/>
      <c r="FZQ802" s="79"/>
      <c r="FZR802" s="79"/>
      <c r="FZS802" s="79"/>
      <c r="FZT802" s="79"/>
      <c r="FZU802" s="79"/>
      <c r="FZV802" s="79"/>
      <c r="FZW802" s="79"/>
      <c r="FZX802" s="79"/>
      <c r="FZY802" s="79"/>
      <c r="FZZ802" s="79"/>
      <c r="GAA802" s="79"/>
      <c r="GAB802" s="79"/>
      <c r="GAC802" s="79"/>
      <c r="GAD802" s="79"/>
      <c r="GAE802" s="79"/>
      <c r="GAF802" s="79"/>
      <c r="GAG802" s="79"/>
      <c r="GAH802" s="79"/>
      <c r="GAI802" s="79"/>
      <c r="GAJ802" s="79"/>
      <c r="GAK802" s="79"/>
      <c r="GAL802" s="79"/>
      <c r="GAM802" s="79"/>
      <c r="GAN802" s="79"/>
      <c r="GAO802" s="79"/>
      <c r="GAP802" s="79"/>
      <c r="GAQ802" s="79"/>
      <c r="GAR802" s="79"/>
      <c r="GAS802" s="79"/>
      <c r="GAT802" s="79"/>
      <c r="GAU802" s="79"/>
      <c r="GAV802" s="79"/>
      <c r="GAW802" s="79"/>
      <c r="GAX802" s="79"/>
      <c r="GAY802" s="79"/>
      <c r="GAZ802" s="79"/>
      <c r="GBA802" s="79"/>
      <c r="GBB802" s="79"/>
      <c r="GBC802" s="79"/>
      <c r="GBD802" s="79"/>
      <c r="GBE802" s="79"/>
      <c r="GBF802" s="79"/>
      <c r="GBG802" s="79"/>
      <c r="GBH802" s="79"/>
      <c r="GBI802" s="79"/>
      <c r="GBJ802" s="79"/>
      <c r="GBK802" s="79"/>
      <c r="GBL802" s="79"/>
      <c r="GBM802" s="79"/>
      <c r="GBN802" s="79"/>
      <c r="GBO802" s="79"/>
      <c r="GBP802" s="79"/>
      <c r="GBQ802" s="79"/>
      <c r="GBR802" s="79"/>
      <c r="GBS802" s="79"/>
      <c r="GBT802" s="79"/>
      <c r="GBU802" s="79"/>
      <c r="GBV802" s="79"/>
      <c r="GBW802" s="79"/>
      <c r="GBX802" s="79"/>
      <c r="GBY802" s="79"/>
      <c r="GBZ802" s="79"/>
      <c r="GCA802" s="79"/>
      <c r="GCB802" s="79"/>
      <c r="GCC802" s="79"/>
      <c r="GCD802" s="79"/>
      <c r="GCE802" s="79"/>
      <c r="GCF802" s="79"/>
      <c r="GCG802" s="79"/>
      <c r="GCH802" s="79"/>
      <c r="GCI802" s="79"/>
      <c r="GCJ802" s="79"/>
      <c r="GCK802" s="79"/>
      <c r="GCL802" s="79"/>
      <c r="GCM802" s="79"/>
      <c r="GCN802" s="79"/>
      <c r="GCO802" s="79"/>
      <c r="GCP802" s="79"/>
      <c r="GCQ802" s="79"/>
      <c r="GCR802" s="79"/>
      <c r="GCS802" s="79"/>
      <c r="GCT802" s="79"/>
      <c r="GCU802" s="79"/>
      <c r="GCV802" s="79"/>
      <c r="GCW802" s="79"/>
      <c r="GCX802" s="79"/>
      <c r="GCY802" s="79"/>
      <c r="GCZ802" s="79"/>
      <c r="GDA802" s="79"/>
      <c r="GDB802" s="79"/>
      <c r="GDC802" s="79"/>
      <c r="GDD802" s="79"/>
      <c r="GDE802" s="79"/>
      <c r="GDF802" s="79"/>
      <c r="GDG802" s="79"/>
      <c r="GDH802" s="79"/>
      <c r="GDI802" s="79"/>
      <c r="GDJ802" s="79"/>
      <c r="GDK802" s="79"/>
      <c r="GDL802" s="79"/>
      <c r="GDM802" s="79"/>
      <c r="GDN802" s="79"/>
      <c r="GDO802" s="79"/>
      <c r="GDP802" s="79"/>
      <c r="GDQ802" s="79"/>
      <c r="GDR802" s="79"/>
      <c r="GDS802" s="79"/>
      <c r="GDT802" s="79"/>
      <c r="GDU802" s="79"/>
      <c r="GDV802" s="79"/>
      <c r="GDW802" s="79"/>
      <c r="GDX802" s="79"/>
      <c r="GDY802" s="79"/>
      <c r="GDZ802" s="79"/>
      <c r="GEA802" s="79"/>
      <c r="GEB802" s="79"/>
      <c r="GEC802" s="79"/>
      <c r="GED802" s="79"/>
      <c r="GEE802" s="79"/>
      <c r="GEF802" s="79"/>
      <c r="GEG802" s="79"/>
      <c r="GEH802" s="79"/>
      <c r="GEI802" s="79"/>
      <c r="GEJ802" s="79"/>
      <c r="GEK802" s="79"/>
      <c r="GEL802" s="79"/>
      <c r="GEM802" s="79"/>
      <c r="GEN802" s="79"/>
      <c r="GEO802" s="79"/>
      <c r="GEP802" s="79"/>
      <c r="GEQ802" s="79"/>
      <c r="GER802" s="79"/>
      <c r="GES802" s="79"/>
      <c r="GET802" s="79"/>
      <c r="GEU802" s="79"/>
      <c r="GEV802" s="79"/>
      <c r="GEW802" s="79"/>
      <c r="GEX802" s="79"/>
      <c r="GEY802" s="79"/>
      <c r="GEZ802" s="79"/>
      <c r="GFA802" s="79"/>
      <c r="GFB802" s="79"/>
      <c r="GFC802" s="79"/>
      <c r="GFD802" s="79"/>
      <c r="GFE802" s="79"/>
      <c r="GFF802" s="79"/>
      <c r="GFG802" s="79"/>
      <c r="GFH802" s="79"/>
      <c r="GFI802" s="79"/>
      <c r="GFJ802" s="79"/>
      <c r="GFK802" s="79"/>
      <c r="GFL802" s="79"/>
      <c r="GFM802" s="79"/>
      <c r="GFN802" s="79"/>
      <c r="GFO802" s="79"/>
      <c r="GFP802" s="79"/>
      <c r="GFQ802" s="79"/>
      <c r="GFR802" s="79"/>
      <c r="GFS802" s="79"/>
      <c r="GFT802" s="79"/>
      <c r="GFU802" s="79"/>
      <c r="GFV802" s="79"/>
      <c r="GFW802" s="79"/>
      <c r="GFX802" s="79"/>
      <c r="GFY802" s="79"/>
      <c r="GFZ802" s="79"/>
      <c r="GGA802" s="79"/>
      <c r="GGB802" s="79"/>
      <c r="GGC802" s="79"/>
      <c r="GGD802" s="79"/>
      <c r="GGE802" s="79"/>
      <c r="GGF802" s="79"/>
      <c r="GGG802" s="79"/>
      <c r="GGH802" s="79"/>
      <c r="GGI802" s="79"/>
      <c r="GGJ802" s="79"/>
      <c r="GGK802" s="79"/>
      <c r="GGL802" s="79"/>
      <c r="GGM802" s="79"/>
      <c r="GGN802" s="79"/>
      <c r="GGO802" s="79"/>
      <c r="GGP802" s="79"/>
      <c r="GGQ802" s="79"/>
      <c r="GGR802" s="79"/>
      <c r="GGS802" s="79"/>
      <c r="GGT802" s="79"/>
      <c r="GGU802" s="79"/>
      <c r="GGV802" s="79"/>
      <c r="GGW802" s="79"/>
      <c r="GGX802" s="79"/>
      <c r="GGY802" s="79"/>
      <c r="GGZ802" s="79"/>
      <c r="GHA802" s="79"/>
      <c r="GHB802" s="79"/>
      <c r="GHC802" s="79"/>
      <c r="GHD802" s="79"/>
      <c r="GHE802" s="79"/>
      <c r="GHF802" s="79"/>
      <c r="GHG802" s="79"/>
      <c r="GHH802" s="79"/>
      <c r="GHI802" s="79"/>
      <c r="GHJ802" s="79"/>
      <c r="GHK802" s="79"/>
      <c r="GHL802" s="79"/>
      <c r="GHM802" s="79"/>
      <c r="GHN802" s="79"/>
      <c r="GHO802" s="79"/>
      <c r="GHP802" s="79"/>
      <c r="GHQ802" s="79"/>
      <c r="GHR802" s="79"/>
      <c r="GHS802" s="79"/>
      <c r="GHT802" s="79"/>
      <c r="GHU802" s="79"/>
      <c r="GHV802" s="79"/>
      <c r="GHW802" s="79"/>
      <c r="GHX802" s="79"/>
      <c r="GHY802" s="79"/>
      <c r="GHZ802" s="79"/>
      <c r="GIA802" s="79"/>
      <c r="GIB802" s="79"/>
      <c r="GIC802" s="79"/>
      <c r="GID802" s="79"/>
      <c r="GIE802" s="79"/>
      <c r="GIF802" s="79"/>
      <c r="GIG802" s="79"/>
      <c r="GIH802" s="79"/>
      <c r="GII802" s="79"/>
      <c r="GIJ802" s="79"/>
      <c r="GIK802" s="79"/>
      <c r="GIL802" s="79"/>
      <c r="GIM802" s="79"/>
      <c r="GIN802" s="79"/>
      <c r="GIO802" s="79"/>
      <c r="GIP802" s="79"/>
      <c r="GIQ802" s="79"/>
      <c r="GIR802" s="79"/>
      <c r="GIS802" s="79"/>
      <c r="GIT802" s="79"/>
      <c r="GIU802" s="79"/>
      <c r="GIV802" s="79"/>
      <c r="GIW802" s="79"/>
      <c r="GIX802" s="79"/>
      <c r="GIY802" s="79"/>
      <c r="GIZ802" s="79"/>
      <c r="GJA802" s="79"/>
      <c r="GJB802" s="79"/>
      <c r="GJC802" s="79"/>
      <c r="GJD802" s="79"/>
      <c r="GJE802" s="79"/>
      <c r="GJF802" s="79"/>
      <c r="GJG802" s="79"/>
      <c r="GJH802" s="79"/>
      <c r="GJI802" s="79"/>
      <c r="GJJ802" s="79"/>
      <c r="GJK802" s="79"/>
      <c r="GJL802" s="79"/>
      <c r="GJM802" s="79"/>
      <c r="GJN802" s="79"/>
      <c r="GJO802" s="79"/>
      <c r="GJP802" s="79"/>
      <c r="GJQ802" s="79"/>
      <c r="GJR802" s="79"/>
      <c r="GJS802" s="79"/>
      <c r="GJT802" s="79"/>
      <c r="GJU802" s="79"/>
      <c r="GJV802" s="79"/>
      <c r="GJW802" s="79"/>
      <c r="GJX802" s="79"/>
      <c r="GJY802" s="79"/>
      <c r="GJZ802" s="79"/>
      <c r="GKA802" s="79"/>
      <c r="GKB802" s="79"/>
      <c r="GKC802" s="79"/>
      <c r="GKD802" s="79"/>
      <c r="GKE802" s="79"/>
      <c r="GKF802" s="79"/>
      <c r="GKG802" s="79"/>
      <c r="GKH802" s="79"/>
      <c r="GKI802" s="79"/>
      <c r="GKJ802" s="79"/>
      <c r="GKK802" s="79"/>
      <c r="GKL802" s="79"/>
      <c r="GKM802" s="79"/>
      <c r="GKN802" s="79"/>
      <c r="GKO802" s="79"/>
      <c r="GKP802" s="79"/>
      <c r="GKQ802" s="79"/>
      <c r="GKR802" s="79"/>
      <c r="GKS802" s="79"/>
      <c r="GKT802" s="79"/>
      <c r="GKU802" s="79"/>
      <c r="GKV802" s="79"/>
      <c r="GKW802" s="79"/>
      <c r="GKX802" s="79"/>
      <c r="GKY802" s="79"/>
      <c r="GKZ802" s="79"/>
      <c r="GLA802" s="79"/>
      <c r="GLB802" s="79"/>
      <c r="GLC802" s="79"/>
      <c r="GLD802" s="79"/>
      <c r="GLE802" s="79"/>
      <c r="GLF802" s="79"/>
      <c r="GLG802" s="79"/>
      <c r="GLH802" s="79"/>
      <c r="GLI802" s="79"/>
      <c r="GLJ802" s="79"/>
      <c r="GLK802" s="79"/>
      <c r="GLL802" s="79"/>
      <c r="GLM802" s="79"/>
      <c r="GLN802" s="79"/>
      <c r="GLO802" s="79"/>
      <c r="GLP802" s="79"/>
      <c r="GLQ802" s="79"/>
      <c r="GLR802" s="79"/>
      <c r="GLS802" s="79"/>
      <c r="GLT802" s="79"/>
      <c r="GLU802" s="79"/>
      <c r="GLV802" s="79"/>
      <c r="GLW802" s="79"/>
      <c r="GLX802" s="79"/>
      <c r="GLY802" s="79"/>
      <c r="GLZ802" s="79"/>
      <c r="GMA802" s="79"/>
      <c r="GMB802" s="79"/>
      <c r="GMC802" s="79"/>
      <c r="GMD802" s="79"/>
      <c r="GME802" s="79"/>
      <c r="GMF802" s="79"/>
      <c r="GMG802" s="79"/>
      <c r="GMH802" s="79"/>
      <c r="GMI802" s="79"/>
      <c r="GMJ802" s="79"/>
      <c r="GMK802" s="79"/>
      <c r="GML802" s="79"/>
      <c r="GMM802" s="79"/>
      <c r="GMN802" s="79"/>
      <c r="GMO802" s="79"/>
      <c r="GMP802" s="79"/>
      <c r="GMQ802" s="79"/>
      <c r="GMR802" s="79"/>
      <c r="GMS802" s="79"/>
      <c r="GMT802" s="79"/>
      <c r="GMU802" s="79"/>
      <c r="GMV802" s="79"/>
      <c r="GMW802" s="79"/>
      <c r="GMX802" s="79"/>
      <c r="GMY802" s="79"/>
      <c r="GMZ802" s="79"/>
      <c r="GNA802" s="79"/>
      <c r="GNB802" s="79"/>
      <c r="GNC802" s="79"/>
      <c r="GND802" s="79"/>
      <c r="GNE802" s="79"/>
      <c r="GNF802" s="79"/>
      <c r="GNG802" s="79"/>
      <c r="GNH802" s="79"/>
      <c r="GNI802" s="79"/>
      <c r="GNJ802" s="79"/>
      <c r="GNK802" s="79"/>
      <c r="GNL802" s="79"/>
      <c r="GNM802" s="79"/>
      <c r="GNN802" s="79"/>
      <c r="GNO802" s="79"/>
      <c r="GNP802" s="79"/>
      <c r="GNQ802" s="79"/>
      <c r="GNR802" s="79"/>
      <c r="GNS802" s="79"/>
      <c r="GNT802" s="79"/>
      <c r="GNU802" s="79"/>
      <c r="GNV802" s="79"/>
      <c r="GNW802" s="79"/>
      <c r="GNX802" s="79"/>
      <c r="GNY802" s="79"/>
      <c r="GNZ802" s="79"/>
      <c r="GOA802" s="79"/>
      <c r="GOB802" s="79"/>
      <c r="GOC802" s="79"/>
      <c r="GOD802" s="79"/>
      <c r="GOE802" s="79"/>
      <c r="GOF802" s="79"/>
      <c r="GOG802" s="79"/>
      <c r="GOH802" s="79"/>
      <c r="GOI802" s="79"/>
      <c r="GOJ802" s="79"/>
      <c r="GOK802" s="79"/>
      <c r="GOL802" s="79"/>
      <c r="GOM802" s="79"/>
      <c r="GON802" s="79"/>
      <c r="GOO802" s="79"/>
      <c r="GOP802" s="79"/>
      <c r="GOQ802" s="79"/>
      <c r="GOR802" s="79"/>
      <c r="GOS802" s="79"/>
      <c r="GOT802" s="79"/>
      <c r="GOU802" s="79"/>
      <c r="GOV802" s="79"/>
      <c r="GOW802" s="79"/>
      <c r="GOX802" s="79"/>
      <c r="GOY802" s="79"/>
      <c r="GOZ802" s="79"/>
      <c r="GPA802" s="79"/>
      <c r="GPB802" s="79"/>
      <c r="GPC802" s="79"/>
      <c r="GPD802" s="79"/>
      <c r="GPE802" s="79"/>
      <c r="GPF802" s="79"/>
      <c r="GPG802" s="79"/>
      <c r="GPH802" s="79"/>
      <c r="GPI802" s="79"/>
      <c r="GPJ802" s="79"/>
      <c r="GPK802" s="79"/>
      <c r="GPL802" s="79"/>
      <c r="GPM802" s="79"/>
      <c r="GPN802" s="79"/>
      <c r="GPO802" s="79"/>
      <c r="GPP802" s="79"/>
      <c r="GPQ802" s="79"/>
      <c r="GPR802" s="79"/>
      <c r="GPS802" s="79"/>
      <c r="GPT802" s="79"/>
      <c r="GPU802" s="79"/>
      <c r="GPV802" s="79"/>
      <c r="GPW802" s="79"/>
      <c r="GPX802" s="79"/>
      <c r="GPY802" s="79"/>
      <c r="GPZ802" s="79"/>
      <c r="GQA802" s="79"/>
      <c r="GQB802" s="79"/>
      <c r="GQC802" s="79"/>
      <c r="GQD802" s="79"/>
      <c r="GQE802" s="79"/>
      <c r="GQF802" s="79"/>
      <c r="GQG802" s="79"/>
      <c r="GQH802" s="79"/>
      <c r="GQI802" s="79"/>
      <c r="GQJ802" s="79"/>
      <c r="GQK802" s="79"/>
      <c r="GQL802" s="79"/>
      <c r="GQM802" s="79"/>
      <c r="GQN802" s="79"/>
      <c r="GQO802" s="79"/>
      <c r="GQP802" s="79"/>
      <c r="GQQ802" s="79"/>
      <c r="GQR802" s="79"/>
      <c r="GQS802" s="79"/>
      <c r="GQT802" s="79"/>
      <c r="GQU802" s="79"/>
      <c r="GQV802" s="79"/>
      <c r="GQW802" s="79"/>
      <c r="GQX802" s="79"/>
      <c r="GQY802" s="79"/>
      <c r="GQZ802" s="79"/>
      <c r="GRA802" s="79"/>
      <c r="GRB802" s="79"/>
      <c r="GRC802" s="79"/>
      <c r="GRD802" s="79"/>
      <c r="GRE802" s="79"/>
      <c r="GRF802" s="79"/>
      <c r="GRG802" s="79"/>
      <c r="GRH802" s="79"/>
      <c r="GRI802" s="79"/>
      <c r="GRJ802" s="79"/>
      <c r="GRK802" s="79"/>
      <c r="GRL802" s="79"/>
      <c r="GRM802" s="79"/>
      <c r="GRN802" s="79"/>
      <c r="GRO802" s="79"/>
      <c r="GRP802" s="79"/>
      <c r="GRQ802" s="79"/>
      <c r="GRR802" s="79"/>
      <c r="GRS802" s="79"/>
      <c r="GRT802" s="79"/>
      <c r="GRU802" s="79"/>
      <c r="GRV802" s="79"/>
      <c r="GRW802" s="79"/>
      <c r="GRX802" s="79"/>
      <c r="GRY802" s="79"/>
      <c r="GRZ802" s="79"/>
      <c r="GSA802" s="79"/>
      <c r="GSB802" s="79"/>
      <c r="GSC802" s="79"/>
      <c r="GSD802" s="79"/>
      <c r="GSE802" s="79"/>
      <c r="GSF802" s="79"/>
      <c r="GSG802" s="79"/>
      <c r="GSH802" s="79"/>
      <c r="GSI802" s="79"/>
      <c r="GSJ802" s="79"/>
      <c r="GSK802" s="79"/>
      <c r="GSL802" s="79"/>
      <c r="GSM802" s="79"/>
      <c r="GSN802" s="79"/>
      <c r="GSO802" s="79"/>
      <c r="GSP802" s="79"/>
      <c r="GSQ802" s="79"/>
      <c r="GSR802" s="79"/>
      <c r="GSS802" s="79"/>
      <c r="GST802" s="79"/>
      <c r="GSU802" s="79"/>
      <c r="GSV802" s="79"/>
      <c r="GSW802" s="79"/>
      <c r="GSX802" s="79"/>
      <c r="GSY802" s="79"/>
      <c r="GSZ802" s="79"/>
      <c r="GTA802" s="79"/>
      <c r="GTB802" s="79"/>
      <c r="GTC802" s="79"/>
      <c r="GTD802" s="79"/>
      <c r="GTE802" s="79"/>
      <c r="GTF802" s="79"/>
      <c r="GTG802" s="79"/>
      <c r="GTH802" s="79"/>
      <c r="GTI802" s="79"/>
      <c r="GTJ802" s="79"/>
      <c r="GTK802" s="79"/>
      <c r="GTL802" s="79"/>
      <c r="GTM802" s="79"/>
      <c r="GTN802" s="79"/>
      <c r="GTO802" s="79"/>
      <c r="GTP802" s="79"/>
      <c r="GTQ802" s="79"/>
      <c r="GTR802" s="79"/>
      <c r="GTS802" s="79"/>
      <c r="GTT802" s="79"/>
      <c r="GTU802" s="79"/>
      <c r="GTV802" s="79"/>
      <c r="GTW802" s="79"/>
      <c r="GTX802" s="79"/>
      <c r="GTY802" s="79"/>
      <c r="GTZ802" s="79"/>
      <c r="GUA802" s="79"/>
      <c r="GUB802" s="79"/>
      <c r="GUC802" s="79"/>
      <c r="GUD802" s="79"/>
      <c r="GUE802" s="79"/>
      <c r="GUF802" s="79"/>
      <c r="GUG802" s="79"/>
      <c r="GUH802" s="79"/>
      <c r="GUI802" s="79"/>
      <c r="GUJ802" s="79"/>
      <c r="GUK802" s="79"/>
      <c r="GUL802" s="79"/>
      <c r="GUM802" s="79"/>
      <c r="GUN802" s="79"/>
      <c r="GUO802" s="79"/>
      <c r="GUP802" s="79"/>
      <c r="GUQ802" s="79"/>
      <c r="GUR802" s="79"/>
      <c r="GUS802" s="79"/>
      <c r="GUT802" s="79"/>
      <c r="GUU802" s="79"/>
      <c r="GUV802" s="79"/>
      <c r="GUW802" s="79"/>
      <c r="GUX802" s="79"/>
      <c r="GUY802" s="79"/>
      <c r="GUZ802" s="79"/>
      <c r="GVA802" s="79"/>
      <c r="GVB802" s="79"/>
      <c r="GVC802" s="79"/>
      <c r="GVD802" s="79"/>
      <c r="GVE802" s="79"/>
      <c r="GVF802" s="79"/>
      <c r="GVG802" s="79"/>
      <c r="GVH802" s="79"/>
      <c r="GVI802" s="79"/>
      <c r="GVJ802" s="79"/>
      <c r="GVK802" s="79"/>
      <c r="GVL802" s="79"/>
      <c r="GVM802" s="79"/>
      <c r="GVN802" s="79"/>
      <c r="GVO802" s="79"/>
      <c r="GVP802" s="79"/>
      <c r="GVQ802" s="79"/>
      <c r="GVR802" s="79"/>
      <c r="GVS802" s="79"/>
      <c r="GVT802" s="79"/>
      <c r="GVU802" s="79"/>
      <c r="GVV802" s="79"/>
      <c r="GVW802" s="79"/>
      <c r="GVX802" s="79"/>
      <c r="GVY802" s="79"/>
      <c r="GVZ802" s="79"/>
      <c r="GWA802" s="79"/>
      <c r="GWB802" s="79"/>
      <c r="GWC802" s="79"/>
      <c r="GWD802" s="79"/>
      <c r="GWE802" s="79"/>
      <c r="GWF802" s="79"/>
      <c r="GWG802" s="79"/>
      <c r="GWH802" s="79"/>
      <c r="GWI802" s="79"/>
      <c r="GWJ802" s="79"/>
      <c r="GWK802" s="79"/>
      <c r="GWL802" s="79"/>
      <c r="GWM802" s="79"/>
      <c r="GWN802" s="79"/>
      <c r="GWO802" s="79"/>
      <c r="GWP802" s="79"/>
      <c r="GWQ802" s="79"/>
      <c r="GWR802" s="79"/>
      <c r="GWS802" s="79"/>
      <c r="GWT802" s="79"/>
      <c r="GWU802" s="79"/>
      <c r="GWV802" s="79"/>
      <c r="GWW802" s="79"/>
      <c r="GWX802" s="79"/>
      <c r="GWY802" s="79"/>
      <c r="GWZ802" s="79"/>
      <c r="GXA802" s="79"/>
      <c r="GXB802" s="79"/>
      <c r="GXC802" s="79"/>
      <c r="GXD802" s="79"/>
      <c r="GXE802" s="79"/>
      <c r="GXF802" s="79"/>
      <c r="GXG802" s="79"/>
      <c r="GXH802" s="79"/>
      <c r="GXI802" s="79"/>
      <c r="GXJ802" s="79"/>
      <c r="GXK802" s="79"/>
      <c r="GXL802" s="79"/>
      <c r="GXM802" s="79"/>
      <c r="GXN802" s="79"/>
      <c r="GXO802" s="79"/>
      <c r="GXP802" s="79"/>
      <c r="GXQ802" s="79"/>
      <c r="GXR802" s="79"/>
      <c r="GXS802" s="79"/>
      <c r="GXT802" s="79"/>
      <c r="GXU802" s="79"/>
      <c r="GXV802" s="79"/>
      <c r="GXW802" s="79"/>
      <c r="GXX802" s="79"/>
      <c r="GXY802" s="79"/>
      <c r="GXZ802" s="79"/>
      <c r="GYA802" s="79"/>
      <c r="GYB802" s="79"/>
      <c r="GYC802" s="79"/>
      <c r="GYD802" s="79"/>
      <c r="GYE802" s="79"/>
      <c r="GYF802" s="79"/>
      <c r="GYG802" s="79"/>
      <c r="GYH802" s="79"/>
      <c r="GYI802" s="79"/>
      <c r="GYJ802" s="79"/>
      <c r="GYK802" s="79"/>
      <c r="GYL802" s="79"/>
      <c r="GYM802" s="79"/>
      <c r="GYN802" s="79"/>
      <c r="GYO802" s="79"/>
      <c r="GYP802" s="79"/>
      <c r="GYQ802" s="79"/>
      <c r="GYR802" s="79"/>
      <c r="GYS802" s="79"/>
      <c r="GYT802" s="79"/>
      <c r="GYU802" s="79"/>
      <c r="GYV802" s="79"/>
      <c r="GYW802" s="79"/>
      <c r="GYX802" s="79"/>
      <c r="GYY802" s="79"/>
      <c r="GYZ802" s="79"/>
      <c r="GZA802" s="79"/>
      <c r="GZB802" s="79"/>
      <c r="GZC802" s="79"/>
      <c r="GZD802" s="79"/>
      <c r="GZE802" s="79"/>
      <c r="GZF802" s="79"/>
      <c r="GZG802" s="79"/>
      <c r="GZH802" s="79"/>
      <c r="GZI802" s="79"/>
      <c r="GZJ802" s="79"/>
      <c r="GZK802" s="79"/>
      <c r="GZL802" s="79"/>
      <c r="GZM802" s="79"/>
      <c r="GZN802" s="79"/>
      <c r="GZO802" s="79"/>
      <c r="GZP802" s="79"/>
      <c r="GZQ802" s="79"/>
      <c r="GZR802" s="79"/>
      <c r="GZS802" s="79"/>
      <c r="GZT802" s="79"/>
      <c r="GZU802" s="79"/>
      <c r="GZV802" s="79"/>
      <c r="GZW802" s="79"/>
      <c r="GZX802" s="79"/>
      <c r="GZY802" s="79"/>
      <c r="GZZ802" s="79"/>
      <c r="HAA802" s="79"/>
      <c r="HAB802" s="79"/>
      <c r="HAC802" s="79"/>
      <c r="HAD802" s="79"/>
      <c r="HAE802" s="79"/>
      <c r="HAF802" s="79"/>
      <c r="HAG802" s="79"/>
      <c r="HAH802" s="79"/>
      <c r="HAI802" s="79"/>
      <c r="HAJ802" s="79"/>
      <c r="HAK802" s="79"/>
      <c r="HAL802" s="79"/>
      <c r="HAM802" s="79"/>
      <c r="HAN802" s="79"/>
      <c r="HAO802" s="79"/>
      <c r="HAP802" s="79"/>
      <c r="HAQ802" s="79"/>
      <c r="HAR802" s="79"/>
      <c r="HAS802" s="79"/>
      <c r="HAT802" s="79"/>
      <c r="HAU802" s="79"/>
      <c r="HAV802" s="79"/>
      <c r="HAW802" s="79"/>
      <c r="HAX802" s="79"/>
      <c r="HAY802" s="79"/>
      <c r="HAZ802" s="79"/>
      <c r="HBA802" s="79"/>
      <c r="HBB802" s="79"/>
      <c r="HBC802" s="79"/>
      <c r="HBD802" s="79"/>
      <c r="HBE802" s="79"/>
      <c r="HBF802" s="79"/>
      <c r="HBG802" s="79"/>
      <c r="HBH802" s="79"/>
      <c r="HBI802" s="79"/>
      <c r="HBJ802" s="79"/>
      <c r="HBK802" s="79"/>
      <c r="HBL802" s="79"/>
      <c r="HBM802" s="79"/>
      <c r="HBN802" s="79"/>
      <c r="HBO802" s="79"/>
      <c r="HBP802" s="79"/>
      <c r="HBQ802" s="79"/>
      <c r="HBR802" s="79"/>
      <c r="HBS802" s="79"/>
      <c r="HBT802" s="79"/>
      <c r="HBU802" s="79"/>
      <c r="HBV802" s="79"/>
      <c r="HBW802" s="79"/>
      <c r="HBX802" s="79"/>
      <c r="HBY802" s="79"/>
      <c r="HBZ802" s="79"/>
      <c r="HCA802" s="79"/>
      <c r="HCB802" s="79"/>
      <c r="HCC802" s="79"/>
      <c r="HCD802" s="79"/>
      <c r="HCE802" s="79"/>
      <c r="HCF802" s="79"/>
      <c r="HCG802" s="79"/>
      <c r="HCH802" s="79"/>
      <c r="HCI802" s="79"/>
      <c r="HCJ802" s="79"/>
      <c r="HCK802" s="79"/>
      <c r="HCL802" s="79"/>
      <c r="HCM802" s="79"/>
      <c r="HCN802" s="79"/>
      <c r="HCO802" s="79"/>
      <c r="HCP802" s="79"/>
      <c r="HCQ802" s="79"/>
      <c r="HCR802" s="79"/>
      <c r="HCS802" s="79"/>
      <c r="HCT802" s="79"/>
      <c r="HCU802" s="79"/>
      <c r="HCV802" s="79"/>
      <c r="HCW802" s="79"/>
      <c r="HCX802" s="79"/>
      <c r="HCY802" s="79"/>
      <c r="HCZ802" s="79"/>
      <c r="HDA802" s="79"/>
      <c r="HDB802" s="79"/>
      <c r="HDC802" s="79"/>
      <c r="HDD802" s="79"/>
      <c r="HDE802" s="79"/>
      <c r="HDF802" s="79"/>
      <c r="HDG802" s="79"/>
      <c r="HDH802" s="79"/>
      <c r="HDI802" s="79"/>
      <c r="HDJ802" s="79"/>
      <c r="HDK802" s="79"/>
      <c r="HDL802" s="79"/>
      <c r="HDM802" s="79"/>
      <c r="HDN802" s="79"/>
      <c r="HDO802" s="79"/>
      <c r="HDP802" s="79"/>
      <c r="HDQ802" s="79"/>
      <c r="HDR802" s="79"/>
      <c r="HDS802" s="79"/>
      <c r="HDT802" s="79"/>
      <c r="HDU802" s="79"/>
      <c r="HDV802" s="79"/>
      <c r="HDW802" s="79"/>
      <c r="HDX802" s="79"/>
      <c r="HDY802" s="79"/>
      <c r="HDZ802" s="79"/>
      <c r="HEA802" s="79"/>
      <c r="HEB802" s="79"/>
      <c r="HEC802" s="79"/>
      <c r="HED802" s="79"/>
      <c r="HEE802" s="79"/>
      <c r="HEF802" s="79"/>
      <c r="HEG802" s="79"/>
      <c r="HEH802" s="79"/>
      <c r="HEI802" s="79"/>
      <c r="HEJ802" s="79"/>
      <c r="HEK802" s="79"/>
      <c r="HEL802" s="79"/>
      <c r="HEM802" s="79"/>
      <c r="HEN802" s="79"/>
      <c r="HEO802" s="79"/>
      <c r="HEP802" s="79"/>
      <c r="HEQ802" s="79"/>
      <c r="HER802" s="79"/>
      <c r="HES802" s="79"/>
      <c r="HET802" s="79"/>
      <c r="HEU802" s="79"/>
      <c r="HEV802" s="79"/>
      <c r="HEW802" s="79"/>
      <c r="HEX802" s="79"/>
      <c r="HEY802" s="79"/>
      <c r="HEZ802" s="79"/>
      <c r="HFA802" s="79"/>
      <c r="HFB802" s="79"/>
      <c r="HFC802" s="79"/>
      <c r="HFD802" s="79"/>
      <c r="HFE802" s="79"/>
      <c r="HFF802" s="79"/>
      <c r="HFG802" s="79"/>
      <c r="HFH802" s="79"/>
      <c r="HFI802" s="79"/>
      <c r="HFJ802" s="79"/>
      <c r="HFK802" s="79"/>
      <c r="HFL802" s="79"/>
      <c r="HFM802" s="79"/>
      <c r="HFN802" s="79"/>
      <c r="HFO802" s="79"/>
      <c r="HFP802" s="79"/>
      <c r="HFQ802" s="79"/>
      <c r="HFR802" s="79"/>
      <c r="HFS802" s="79"/>
      <c r="HFT802" s="79"/>
      <c r="HFU802" s="79"/>
      <c r="HFV802" s="79"/>
      <c r="HFW802" s="79"/>
      <c r="HFX802" s="79"/>
      <c r="HFY802" s="79"/>
      <c r="HFZ802" s="79"/>
      <c r="HGA802" s="79"/>
      <c r="HGB802" s="79"/>
      <c r="HGC802" s="79"/>
      <c r="HGD802" s="79"/>
      <c r="HGE802" s="79"/>
      <c r="HGF802" s="79"/>
      <c r="HGG802" s="79"/>
      <c r="HGH802" s="79"/>
      <c r="HGI802" s="79"/>
      <c r="HGJ802" s="79"/>
      <c r="HGK802" s="79"/>
      <c r="HGL802" s="79"/>
      <c r="HGM802" s="79"/>
      <c r="HGN802" s="79"/>
      <c r="HGO802" s="79"/>
      <c r="HGP802" s="79"/>
      <c r="HGQ802" s="79"/>
      <c r="HGR802" s="79"/>
      <c r="HGS802" s="79"/>
      <c r="HGT802" s="79"/>
      <c r="HGU802" s="79"/>
      <c r="HGV802" s="79"/>
      <c r="HGW802" s="79"/>
      <c r="HGX802" s="79"/>
      <c r="HGY802" s="79"/>
      <c r="HGZ802" s="79"/>
      <c r="HHA802" s="79"/>
      <c r="HHB802" s="79"/>
      <c r="HHC802" s="79"/>
      <c r="HHD802" s="79"/>
      <c r="HHE802" s="79"/>
      <c r="HHF802" s="79"/>
      <c r="HHG802" s="79"/>
      <c r="HHH802" s="79"/>
      <c r="HHI802" s="79"/>
      <c r="HHJ802" s="79"/>
      <c r="HHK802" s="79"/>
      <c r="HHL802" s="79"/>
      <c r="HHM802" s="79"/>
      <c r="HHN802" s="79"/>
      <c r="HHO802" s="79"/>
      <c r="HHP802" s="79"/>
      <c r="HHQ802" s="79"/>
      <c r="HHR802" s="79"/>
      <c r="HHS802" s="79"/>
      <c r="HHT802" s="79"/>
      <c r="HHU802" s="79"/>
      <c r="HHV802" s="79"/>
      <c r="HHW802" s="79"/>
      <c r="HHX802" s="79"/>
      <c r="HHY802" s="79"/>
      <c r="HHZ802" s="79"/>
      <c r="HIA802" s="79"/>
      <c r="HIB802" s="79"/>
      <c r="HIC802" s="79"/>
      <c r="HID802" s="79"/>
      <c r="HIE802" s="79"/>
      <c r="HIF802" s="79"/>
      <c r="HIG802" s="79"/>
      <c r="HIH802" s="79"/>
      <c r="HII802" s="79"/>
      <c r="HIJ802" s="79"/>
      <c r="HIK802" s="79"/>
      <c r="HIL802" s="79"/>
      <c r="HIM802" s="79"/>
      <c r="HIN802" s="79"/>
      <c r="HIO802" s="79"/>
      <c r="HIP802" s="79"/>
      <c r="HIQ802" s="79"/>
      <c r="HIR802" s="79"/>
      <c r="HIS802" s="79"/>
      <c r="HIT802" s="79"/>
      <c r="HIU802" s="79"/>
      <c r="HIV802" s="79"/>
      <c r="HIW802" s="79"/>
      <c r="HIX802" s="79"/>
      <c r="HIY802" s="79"/>
      <c r="HIZ802" s="79"/>
      <c r="HJA802" s="79"/>
      <c r="HJB802" s="79"/>
      <c r="HJC802" s="79"/>
      <c r="HJD802" s="79"/>
      <c r="HJE802" s="79"/>
      <c r="HJF802" s="79"/>
      <c r="HJG802" s="79"/>
      <c r="HJH802" s="79"/>
      <c r="HJI802" s="79"/>
      <c r="HJJ802" s="79"/>
      <c r="HJK802" s="79"/>
      <c r="HJL802" s="79"/>
      <c r="HJM802" s="79"/>
      <c r="HJN802" s="79"/>
      <c r="HJO802" s="79"/>
      <c r="HJP802" s="79"/>
      <c r="HJQ802" s="79"/>
      <c r="HJR802" s="79"/>
      <c r="HJS802" s="79"/>
      <c r="HJT802" s="79"/>
      <c r="HJU802" s="79"/>
      <c r="HJV802" s="79"/>
      <c r="HJW802" s="79"/>
      <c r="HJX802" s="79"/>
      <c r="HJY802" s="79"/>
      <c r="HJZ802" s="79"/>
      <c r="HKA802" s="79"/>
      <c r="HKB802" s="79"/>
      <c r="HKC802" s="79"/>
      <c r="HKD802" s="79"/>
      <c r="HKE802" s="79"/>
      <c r="HKF802" s="79"/>
      <c r="HKG802" s="79"/>
      <c r="HKH802" s="79"/>
      <c r="HKI802" s="79"/>
      <c r="HKJ802" s="79"/>
      <c r="HKK802" s="79"/>
      <c r="HKL802" s="79"/>
      <c r="HKM802" s="79"/>
      <c r="HKN802" s="79"/>
      <c r="HKO802" s="79"/>
      <c r="HKP802" s="79"/>
      <c r="HKQ802" s="79"/>
      <c r="HKR802" s="79"/>
      <c r="HKS802" s="79"/>
      <c r="HKT802" s="79"/>
      <c r="HKU802" s="79"/>
      <c r="HKV802" s="79"/>
      <c r="HKW802" s="79"/>
      <c r="HKX802" s="79"/>
      <c r="HKY802" s="79"/>
      <c r="HKZ802" s="79"/>
      <c r="HLA802" s="79"/>
      <c r="HLB802" s="79"/>
      <c r="HLC802" s="79"/>
      <c r="HLD802" s="79"/>
      <c r="HLE802" s="79"/>
      <c r="HLF802" s="79"/>
      <c r="HLG802" s="79"/>
      <c r="HLH802" s="79"/>
      <c r="HLI802" s="79"/>
      <c r="HLJ802" s="79"/>
      <c r="HLK802" s="79"/>
      <c r="HLL802" s="79"/>
      <c r="HLM802" s="79"/>
      <c r="HLN802" s="79"/>
      <c r="HLO802" s="79"/>
      <c r="HLP802" s="79"/>
      <c r="HLQ802" s="79"/>
      <c r="HLR802" s="79"/>
      <c r="HLS802" s="79"/>
      <c r="HLT802" s="79"/>
      <c r="HLU802" s="79"/>
      <c r="HLV802" s="79"/>
      <c r="HLW802" s="79"/>
      <c r="HLX802" s="79"/>
      <c r="HLY802" s="79"/>
      <c r="HLZ802" s="79"/>
      <c r="HMA802" s="79"/>
      <c r="HMB802" s="79"/>
      <c r="HMC802" s="79"/>
      <c r="HMD802" s="79"/>
      <c r="HME802" s="79"/>
      <c r="HMF802" s="79"/>
      <c r="HMG802" s="79"/>
      <c r="HMH802" s="79"/>
      <c r="HMI802" s="79"/>
      <c r="HMJ802" s="79"/>
      <c r="HMK802" s="79"/>
      <c r="HML802" s="79"/>
      <c r="HMM802" s="79"/>
      <c r="HMN802" s="79"/>
      <c r="HMO802" s="79"/>
      <c r="HMP802" s="79"/>
      <c r="HMQ802" s="79"/>
      <c r="HMR802" s="79"/>
      <c r="HMS802" s="79"/>
      <c r="HMT802" s="79"/>
      <c r="HMU802" s="79"/>
      <c r="HMV802" s="79"/>
      <c r="HMW802" s="79"/>
      <c r="HMX802" s="79"/>
      <c r="HMY802" s="79"/>
      <c r="HMZ802" s="79"/>
      <c r="HNA802" s="79"/>
      <c r="HNB802" s="79"/>
      <c r="HNC802" s="79"/>
      <c r="HND802" s="79"/>
      <c r="HNE802" s="79"/>
      <c r="HNF802" s="79"/>
      <c r="HNG802" s="79"/>
      <c r="HNH802" s="79"/>
      <c r="HNI802" s="79"/>
      <c r="HNJ802" s="79"/>
      <c r="HNK802" s="79"/>
      <c r="HNL802" s="79"/>
      <c r="HNM802" s="79"/>
      <c r="HNN802" s="79"/>
      <c r="HNO802" s="79"/>
      <c r="HNP802" s="79"/>
      <c r="HNQ802" s="79"/>
      <c r="HNR802" s="79"/>
      <c r="HNS802" s="79"/>
      <c r="HNT802" s="79"/>
      <c r="HNU802" s="79"/>
      <c r="HNV802" s="79"/>
      <c r="HNW802" s="79"/>
      <c r="HNX802" s="79"/>
      <c r="HNY802" s="79"/>
      <c r="HNZ802" s="79"/>
      <c r="HOA802" s="79"/>
      <c r="HOB802" s="79"/>
      <c r="HOC802" s="79"/>
      <c r="HOD802" s="79"/>
      <c r="HOE802" s="79"/>
      <c r="HOF802" s="79"/>
      <c r="HOG802" s="79"/>
      <c r="HOH802" s="79"/>
      <c r="HOI802" s="79"/>
      <c r="HOJ802" s="79"/>
      <c r="HOK802" s="79"/>
      <c r="HOL802" s="79"/>
      <c r="HOM802" s="79"/>
      <c r="HON802" s="79"/>
      <c r="HOO802" s="79"/>
      <c r="HOP802" s="79"/>
      <c r="HOQ802" s="79"/>
      <c r="HOR802" s="79"/>
      <c r="HOS802" s="79"/>
      <c r="HOT802" s="79"/>
      <c r="HOU802" s="79"/>
      <c r="HOV802" s="79"/>
      <c r="HOW802" s="79"/>
      <c r="HOX802" s="79"/>
      <c r="HOY802" s="79"/>
      <c r="HOZ802" s="79"/>
      <c r="HPA802" s="79"/>
      <c r="HPB802" s="79"/>
      <c r="HPC802" s="79"/>
      <c r="HPD802" s="79"/>
      <c r="HPE802" s="79"/>
      <c r="HPF802" s="79"/>
      <c r="HPG802" s="79"/>
      <c r="HPH802" s="79"/>
      <c r="HPI802" s="79"/>
      <c r="HPJ802" s="79"/>
      <c r="HPK802" s="79"/>
      <c r="HPL802" s="79"/>
      <c r="HPM802" s="79"/>
      <c r="HPN802" s="79"/>
      <c r="HPO802" s="79"/>
      <c r="HPP802" s="79"/>
      <c r="HPQ802" s="79"/>
      <c r="HPR802" s="79"/>
      <c r="HPS802" s="79"/>
      <c r="HPT802" s="79"/>
      <c r="HPU802" s="79"/>
      <c r="HPV802" s="79"/>
      <c r="HPW802" s="79"/>
      <c r="HPX802" s="79"/>
      <c r="HPY802" s="79"/>
      <c r="HPZ802" s="79"/>
      <c r="HQA802" s="79"/>
      <c r="HQB802" s="79"/>
      <c r="HQC802" s="79"/>
      <c r="HQD802" s="79"/>
      <c r="HQE802" s="79"/>
      <c r="HQF802" s="79"/>
      <c r="HQG802" s="79"/>
      <c r="HQH802" s="79"/>
      <c r="HQI802" s="79"/>
      <c r="HQJ802" s="79"/>
      <c r="HQK802" s="79"/>
      <c r="HQL802" s="79"/>
      <c r="HQM802" s="79"/>
      <c r="HQN802" s="79"/>
      <c r="HQO802" s="79"/>
      <c r="HQP802" s="79"/>
      <c r="HQQ802" s="79"/>
      <c r="HQR802" s="79"/>
      <c r="HQS802" s="79"/>
      <c r="HQT802" s="79"/>
      <c r="HQU802" s="79"/>
      <c r="HQV802" s="79"/>
      <c r="HQW802" s="79"/>
      <c r="HQX802" s="79"/>
      <c r="HQY802" s="79"/>
      <c r="HQZ802" s="79"/>
      <c r="HRA802" s="79"/>
      <c r="HRB802" s="79"/>
      <c r="HRC802" s="79"/>
      <c r="HRD802" s="79"/>
      <c r="HRE802" s="79"/>
      <c r="HRF802" s="79"/>
      <c r="HRG802" s="79"/>
      <c r="HRH802" s="79"/>
      <c r="HRI802" s="79"/>
      <c r="HRJ802" s="79"/>
      <c r="HRK802" s="79"/>
      <c r="HRL802" s="79"/>
      <c r="HRM802" s="79"/>
      <c r="HRN802" s="79"/>
      <c r="HRO802" s="79"/>
      <c r="HRP802" s="79"/>
      <c r="HRQ802" s="79"/>
      <c r="HRR802" s="79"/>
      <c r="HRS802" s="79"/>
      <c r="HRT802" s="79"/>
      <c r="HRU802" s="79"/>
      <c r="HRV802" s="79"/>
      <c r="HRW802" s="79"/>
      <c r="HRX802" s="79"/>
      <c r="HRY802" s="79"/>
      <c r="HRZ802" s="79"/>
      <c r="HSA802" s="79"/>
      <c r="HSB802" s="79"/>
      <c r="HSC802" s="79"/>
      <c r="HSD802" s="79"/>
      <c r="HSE802" s="79"/>
      <c r="HSF802" s="79"/>
      <c r="HSG802" s="79"/>
      <c r="HSH802" s="79"/>
      <c r="HSI802" s="79"/>
      <c r="HSJ802" s="79"/>
      <c r="HSK802" s="79"/>
      <c r="HSL802" s="79"/>
      <c r="HSM802" s="79"/>
      <c r="HSN802" s="79"/>
      <c r="HSO802" s="79"/>
      <c r="HSP802" s="79"/>
      <c r="HSQ802" s="79"/>
      <c r="HSR802" s="79"/>
      <c r="HSS802" s="79"/>
      <c r="HST802" s="79"/>
      <c r="HSU802" s="79"/>
      <c r="HSV802" s="79"/>
      <c r="HSW802" s="79"/>
      <c r="HSX802" s="79"/>
      <c r="HSY802" s="79"/>
      <c r="HSZ802" s="79"/>
      <c r="HTA802" s="79"/>
      <c r="HTB802" s="79"/>
      <c r="HTC802" s="79"/>
      <c r="HTD802" s="79"/>
      <c r="HTE802" s="79"/>
      <c r="HTF802" s="79"/>
      <c r="HTG802" s="79"/>
      <c r="HTH802" s="79"/>
      <c r="HTI802" s="79"/>
      <c r="HTJ802" s="79"/>
      <c r="HTK802" s="79"/>
      <c r="HTL802" s="79"/>
      <c r="HTM802" s="79"/>
      <c r="HTN802" s="79"/>
      <c r="HTO802" s="79"/>
      <c r="HTP802" s="79"/>
      <c r="HTQ802" s="79"/>
      <c r="HTR802" s="79"/>
      <c r="HTS802" s="79"/>
      <c r="HTT802" s="79"/>
      <c r="HTU802" s="79"/>
      <c r="HTV802" s="79"/>
      <c r="HTW802" s="79"/>
      <c r="HTX802" s="79"/>
      <c r="HTY802" s="79"/>
      <c r="HTZ802" s="79"/>
      <c r="HUA802" s="79"/>
      <c r="HUB802" s="79"/>
      <c r="HUC802" s="79"/>
      <c r="HUD802" s="79"/>
      <c r="HUE802" s="79"/>
      <c r="HUF802" s="79"/>
      <c r="HUG802" s="79"/>
      <c r="HUH802" s="79"/>
      <c r="HUI802" s="79"/>
      <c r="HUJ802" s="79"/>
      <c r="HUK802" s="79"/>
      <c r="HUL802" s="79"/>
      <c r="HUM802" s="79"/>
      <c r="HUN802" s="79"/>
      <c r="HUO802" s="79"/>
      <c r="HUP802" s="79"/>
      <c r="HUQ802" s="79"/>
      <c r="HUR802" s="79"/>
      <c r="HUS802" s="79"/>
      <c r="HUT802" s="79"/>
      <c r="HUU802" s="79"/>
      <c r="HUV802" s="79"/>
      <c r="HUW802" s="79"/>
      <c r="HUX802" s="79"/>
      <c r="HUY802" s="79"/>
      <c r="HUZ802" s="79"/>
      <c r="HVA802" s="79"/>
      <c r="HVB802" s="79"/>
      <c r="HVC802" s="79"/>
      <c r="HVD802" s="79"/>
      <c r="HVE802" s="79"/>
      <c r="HVF802" s="79"/>
      <c r="HVG802" s="79"/>
      <c r="HVH802" s="79"/>
      <c r="HVI802" s="79"/>
      <c r="HVJ802" s="79"/>
      <c r="HVK802" s="79"/>
      <c r="HVL802" s="79"/>
      <c r="HVM802" s="79"/>
      <c r="HVN802" s="79"/>
      <c r="HVO802" s="79"/>
      <c r="HVP802" s="79"/>
      <c r="HVQ802" s="79"/>
      <c r="HVR802" s="79"/>
      <c r="HVS802" s="79"/>
      <c r="HVT802" s="79"/>
      <c r="HVU802" s="79"/>
      <c r="HVV802" s="79"/>
      <c r="HVW802" s="79"/>
      <c r="HVX802" s="79"/>
      <c r="HVY802" s="79"/>
      <c r="HVZ802" s="79"/>
      <c r="HWA802" s="79"/>
      <c r="HWB802" s="79"/>
      <c r="HWC802" s="79"/>
      <c r="HWD802" s="79"/>
      <c r="HWE802" s="79"/>
      <c r="HWF802" s="79"/>
      <c r="HWG802" s="79"/>
      <c r="HWH802" s="79"/>
      <c r="HWI802" s="79"/>
      <c r="HWJ802" s="79"/>
      <c r="HWK802" s="79"/>
      <c r="HWL802" s="79"/>
      <c r="HWM802" s="79"/>
      <c r="HWN802" s="79"/>
      <c r="HWO802" s="79"/>
      <c r="HWP802" s="79"/>
      <c r="HWQ802" s="79"/>
      <c r="HWR802" s="79"/>
      <c r="HWS802" s="79"/>
      <c r="HWT802" s="79"/>
      <c r="HWU802" s="79"/>
      <c r="HWV802" s="79"/>
      <c r="HWW802" s="79"/>
      <c r="HWX802" s="79"/>
      <c r="HWY802" s="79"/>
      <c r="HWZ802" s="79"/>
      <c r="HXA802" s="79"/>
      <c r="HXB802" s="79"/>
      <c r="HXC802" s="79"/>
      <c r="HXD802" s="79"/>
      <c r="HXE802" s="79"/>
      <c r="HXF802" s="79"/>
      <c r="HXG802" s="79"/>
      <c r="HXH802" s="79"/>
      <c r="HXI802" s="79"/>
      <c r="HXJ802" s="79"/>
      <c r="HXK802" s="79"/>
      <c r="HXL802" s="79"/>
      <c r="HXM802" s="79"/>
      <c r="HXN802" s="79"/>
      <c r="HXO802" s="79"/>
      <c r="HXP802" s="79"/>
      <c r="HXQ802" s="79"/>
      <c r="HXR802" s="79"/>
      <c r="HXS802" s="79"/>
      <c r="HXT802" s="79"/>
      <c r="HXU802" s="79"/>
      <c r="HXV802" s="79"/>
      <c r="HXW802" s="79"/>
      <c r="HXX802" s="79"/>
      <c r="HXY802" s="79"/>
      <c r="HXZ802" s="79"/>
      <c r="HYA802" s="79"/>
      <c r="HYB802" s="79"/>
      <c r="HYC802" s="79"/>
      <c r="HYD802" s="79"/>
      <c r="HYE802" s="79"/>
      <c r="HYF802" s="79"/>
      <c r="HYG802" s="79"/>
      <c r="HYH802" s="79"/>
      <c r="HYI802" s="79"/>
      <c r="HYJ802" s="79"/>
      <c r="HYK802" s="79"/>
      <c r="HYL802" s="79"/>
      <c r="HYM802" s="79"/>
      <c r="HYN802" s="79"/>
      <c r="HYO802" s="79"/>
      <c r="HYP802" s="79"/>
      <c r="HYQ802" s="79"/>
      <c r="HYR802" s="79"/>
      <c r="HYS802" s="79"/>
      <c r="HYT802" s="79"/>
      <c r="HYU802" s="79"/>
      <c r="HYV802" s="79"/>
      <c r="HYW802" s="79"/>
      <c r="HYX802" s="79"/>
      <c r="HYY802" s="79"/>
      <c r="HYZ802" s="79"/>
      <c r="HZA802" s="79"/>
      <c r="HZB802" s="79"/>
      <c r="HZC802" s="79"/>
      <c r="HZD802" s="79"/>
      <c r="HZE802" s="79"/>
      <c r="HZF802" s="79"/>
      <c r="HZG802" s="79"/>
      <c r="HZH802" s="79"/>
      <c r="HZI802" s="79"/>
      <c r="HZJ802" s="79"/>
      <c r="HZK802" s="79"/>
      <c r="HZL802" s="79"/>
      <c r="HZM802" s="79"/>
      <c r="HZN802" s="79"/>
      <c r="HZO802" s="79"/>
      <c r="HZP802" s="79"/>
      <c r="HZQ802" s="79"/>
      <c r="HZR802" s="79"/>
      <c r="HZS802" s="79"/>
      <c r="HZT802" s="79"/>
      <c r="HZU802" s="79"/>
      <c r="HZV802" s="79"/>
      <c r="HZW802" s="79"/>
      <c r="HZX802" s="79"/>
      <c r="HZY802" s="79"/>
      <c r="HZZ802" s="79"/>
      <c r="IAA802" s="79"/>
      <c r="IAB802" s="79"/>
      <c r="IAC802" s="79"/>
      <c r="IAD802" s="79"/>
      <c r="IAE802" s="79"/>
      <c r="IAF802" s="79"/>
      <c r="IAG802" s="79"/>
      <c r="IAH802" s="79"/>
      <c r="IAI802" s="79"/>
      <c r="IAJ802" s="79"/>
      <c r="IAK802" s="79"/>
      <c r="IAL802" s="79"/>
      <c r="IAM802" s="79"/>
      <c r="IAN802" s="79"/>
      <c r="IAO802" s="79"/>
      <c r="IAP802" s="79"/>
      <c r="IAQ802" s="79"/>
      <c r="IAR802" s="79"/>
      <c r="IAS802" s="79"/>
      <c r="IAT802" s="79"/>
      <c r="IAU802" s="79"/>
      <c r="IAV802" s="79"/>
      <c r="IAW802" s="79"/>
      <c r="IAX802" s="79"/>
      <c r="IAY802" s="79"/>
      <c r="IAZ802" s="79"/>
      <c r="IBA802" s="79"/>
      <c r="IBB802" s="79"/>
      <c r="IBC802" s="79"/>
      <c r="IBD802" s="79"/>
      <c r="IBE802" s="79"/>
      <c r="IBF802" s="79"/>
      <c r="IBG802" s="79"/>
      <c r="IBH802" s="79"/>
      <c r="IBI802" s="79"/>
      <c r="IBJ802" s="79"/>
      <c r="IBK802" s="79"/>
      <c r="IBL802" s="79"/>
      <c r="IBM802" s="79"/>
      <c r="IBN802" s="79"/>
      <c r="IBO802" s="79"/>
      <c r="IBP802" s="79"/>
      <c r="IBQ802" s="79"/>
      <c r="IBR802" s="79"/>
      <c r="IBS802" s="79"/>
      <c r="IBT802" s="79"/>
      <c r="IBU802" s="79"/>
      <c r="IBV802" s="79"/>
      <c r="IBW802" s="79"/>
      <c r="IBX802" s="79"/>
      <c r="IBY802" s="79"/>
      <c r="IBZ802" s="79"/>
      <c r="ICA802" s="79"/>
      <c r="ICB802" s="79"/>
      <c r="ICC802" s="79"/>
      <c r="ICD802" s="79"/>
      <c r="ICE802" s="79"/>
      <c r="ICF802" s="79"/>
      <c r="ICG802" s="79"/>
      <c r="ICH802" s="79"/>
      <c r="ICI802" s="79"/>
      <c r="ICJ802" s="79"/>
      <c r="ICK802" s="79"/>
      <c r="ICL802" s="79"/>
      <c r="ICM802" s="79"/>
      <c r="ICN802" s="79"/>
      <c r="ICO802" s="79"/>
      <c r="ICP802" s="79"/>
      <c r="ICQ802" s="79"/>
      <c r="ICR802" s="79"/>
      <c r="ICS802" s="79"/>
      <c r="ICT802" s="79"/>
      <c r="ICU802" s="79"/>
      <c r="ICV802" s="79"/>
      <c r="ICW802" s="79"/>
      <c r="ICX802" s="79"/>
      <c r="ICY802" s="79"/>
      <c r="ICZ802" s="79"/>
      <c r="IDA802" s="79"/>
      <c r="IDB802" s="79"/>
      <c r="IDC802" s="79"/>
      <c r="IDD802" s="79"/>
      <c r="IDE802" s="79"/>
      <c r="IDF802" s="79"/>
      <c r="IDG802" s="79"/>
      <c r="IDH802" s="79"/>
      <c r="IDI802" s="79"/>
      <c r="IDJ802" s="79"/>
      <c r="IDK802" s="79"/>
      <c r="IDL802" s="79"/>
      <c r="IDM802" s="79"/>
      <c r="IDN802" s="79"/>
      <c r="IDO802" s="79"/>
      <c r="IDP802" s="79"/>
      <c r="IDQ802" s="79"/>
      <c r="IDR802" s="79"/>
      <c r="IDS802" s="79"/>
      <c r="IDT802" s="79"/>
      <c r="IDU802" s="79"/>
      <c r="IDV802" s="79"/>
      <c r="IDW802" s="79"/>
      <c r="IDX802" s="79"/>
      <c r="IDY802" s="79"/>
      <c r="IDZ802" s="79"/>
      <c r="IEA802" s="79"/>
      <c r="IEB802" s="79"/>
      <c r="IEC802" s="79"/>
      <c r="IED802" s="79"/>
      <c r="IEE802" s="79"/>
      <c r="IEF802" s="79"/>
      <c r="IEG802" s="79"/>
      <c r="IEH802" s="79"/>
      <c r="IEI802" s="79"/>
      <c r="IEJ802" s="79"/>
      <c r="IEK802" s="79"/>
      <c r="IEL802" s="79"/>
      <c r="IEM802" s="79"/>
      <c r="IEN802" s="79"/>
      <c r="IEO802" s="79"/>
      <c r="IEP802" s="79"/>
      <c r="IEQ802" s="79"/>
      <c r="IER802" s="79"/>
      <c r="IES802" s="79"/>
      <c r="IET802" s="79"/>
      <c r="IEU802" s="79"/>
      <c r="IEV802" s="79"/>
      <c r="IEW802" s="79"/>
      <c r="IEX802" s="79"/>
      <c r="IEY802" s="79"/>
      <c r="IEZ802" s="79"/>
      <c r="IFA802" s="79"/>
      <c r="IFB802" s="79"/>
      <c r="IFC802" s="79"/>
      <c r="IFD802" s="79"/>
      <c r="IFE802" s="79"/>
      <c r="IFF802" s="79"/>
      <c r="IFG802" s="79"/>
      <c r="IFH802" s="79"/>
      <c r="IFI802" s="79"/>
      <c r="IFJ802" s="79"/>
      <c r="IFK802" s="79"/>
      <c r="IFL802" s="79"/>
      <c r="IFM802" s="79"/>
      <c r="IFN802" s="79"/>
      <c r="IFO802" s="79"/>
      <c r="IFP802" s="79"/>
      <c r="IFQ802" s="79"/>
      <c r="IFR802" s="79"/>
      <c r="IFS802" s="79"/>
      <c r="IFT802" s="79"/>
      <c r="IFU802" s="79"/>
      <c r="IFV802" s="79"/>
      <c r="IFW802" s="79"/>
      <c r="IFX802" s="79"/>
      <c r="IFY802" s="79"/>
      <c r="IFZ802" s="79"/>
      <c r="IGA802" s="79"/>
      <c r="IGB802" s="79"/>
      <c r="IGC802" s="79"/>
      <c r="IGD802" s="79"/>
      <c r="IGE802" s="79"/>
      <c r="IGF802" s="79"/>
      <c r="IGG802" s="79"/>
      <c r="IGH802" s="79"/>
      <c r="IGI802" s="79"/>
      <c r="IGJ802" s="79"/>
      <c r="IGK802" s="79"/>
      <c r="IGL802" s="79"/>
      <c r="IGM802" s="79"/>
      <c r="IGN802" s="79"/>
      <c r="IGO802" s="79"/>
      <c r="IGP802" s="79"/>
      <c r="IGQ802" s="79"/>
      <c r="IGR802" s="79"/>
      <c r="IGS802" s="79"/>
      <c r="IGT802" s="79"/>
      <c r="IGU802" s="79"/>
      <c r="IGV802" s="79"/>
      <c r="IGW802" s="79"/>
      <c r="IGX802" s="79"/>
      <c r="IGY802" s="79"/>
      <c r="IGZ802" s="79"/>
      <c r="IHA802" s="79"/>
      <c r="IHB802" s="79"/>
      <c r="IHC802" s="79"/>
      <c r="IHD802" s="79"/>
      <c r="IHE802" s="79"/>
      <c r="IHF802" s="79"/>
      <c r="IHG802" s="79"/>
      <c r="IHH802" s="79"/>
      <c r="IHI802" s="79"/>
      <c r="IHJ802" s="79"/>
      <c r="IHK802" s="79"/>
      <c r="IHL802" s="79"/>
      <c r="IHM802" s="79"/>
      <c r="IHN802" s="79"/>
      <c r="IHO802" s="79"/>
      <c r="IHP802" s="79"/>
      <c r="IHQ802" s="79"/>
      <c r="IHR802" s="79"/>
      <c r="IHS802" s="79"/>
      <c r="IHT802" s="79"/>
      <c r="IHU802" s="79"/>
      <c r="IHV802" s="79"/>
      <c r="IHW802" s="79"/>
      <c r="IHX802" s="79"/>
      <c r="IHY802" s="79"/>
      <c r="IHZ802" s="79"/>
      <c r="IIA802" s="79"/>
      <c r="IIB802" s="79"/>
      <c r="IIC802" s="79"/>
      <c r="IID802" s="79"/>
      <c r="IIE802" s="79"/>
      <c r="IIF802" s="79"/>
      <c r="IIG802" s="79"/>
      <c r="IIH802" s="79"/>
      <c r="III802" s="79"/>
      <c r="IIJ802" s="79"/>
      <c r="IIK802" s="79"/>
      <c r="IIL802" s="79"/>
      <c r="IIM802" s="79"/>
      <c r="IIN802" s="79"/>
      <c r="IIO802" s="79"/>
      <c r="IIP802" s="79"/>
      <c r="IIQ802" s="79"/>
      <c r="IIR802" s="79"/>
      <c r="IIS802" s="79"/>
      <c r="IIT802" s="79"/>
      <c r="IIU802" s="79"/>
      <c r="IIV802" s="79"/>
      <c r="IIW802" s="79"/>
      <c r="IIX802" s="79"/>
      <c r="IIY802" s="79"/>
      <c r="IIZ802" s="79"/>
      <c r="IJA802" s="79"/>
      <c r="IJB802" s="79"/>
      <c r="IJC802" s="79"/>
      <c r="IJD802" s="79"/>
      <c r="IJE802" s="79"/>
      <c r="IJF802" s="79"/>
      <c r="IJG802" s="79"/>
      <c r="IJH802" s="79"/>
      <c r="IJI802" s="79"/>
      <c r="IJJ802" s="79"/>
      <c r="IJK802" s="79"/>
      <c r="IJL802" s="79"/>
      <c r="IJM802" s="79"/>
      <c r="IJN802" s="79"/>
      <c r="IJO802" s="79"/>
      <c r="IJP802" s="79"/>
      <c r="IJQ802" s="79"/>
      <c r="IJR802" s="79"/>
      <c r="IJS802" s="79"/>
      <c r="IJT802" s="79"/>
      <c r="IJU802" s="79"/>
      <c r="IJV802" s="79"/>
      <c r="IJW802" s="79"/>
      <c r="IJX802" s="79"/>
      <c r="IJY802" s="79"/>
      <c r="IJZ802" s="79"/>
      <c r="IKA802" s="79"/>
      <c r="IKB802" s="79"/>
      <c r="IKC802" s="79"/>
      <c r="IKD802" s="79"/>
      <c r="IKE802" s="79"/>
      <c r="IKF802" s="79"/>
      <c r="IKG802" s="79"/>
      <c r="IKH802" s="79"/>
      <c r="IKI802" s="79"/>
      <c r="IKJ802" s="79"/>
      <c r="IKK802" s="79"/>
      <c r="IKL802" s="79"/>
      <c r="IKM802" s="79"/>
      <c r="IKN802" s="79"/>
      <c r="IKO802" s="79"/>
      <c r="IKP802" s="79"/>
      <c r="IKQ802" s="79"/>
      <c r="IKR802" s="79"/>
      <c r="IKS802" s="79"/>
      <c r="IKT802" s="79"/>
      <c r="IKU802" s="79"/>
      <c r="IKV802" s="79"/>
      <c r="IKW802" s="79"/>
      <c r="IKX802" s="79"/>
      <c r="IKY802" s="79"/>
      <c r="IKZ802" s="79"/>
      <c r="ILA802" s="79"/>
      <c r="ILB802" s="79"/>
      <c r="ILC802" s="79"/>
      <c r="ILD802" s="79"/>
      <c r="ILE802" s="79"/>
      <c r="ILF802" s="79"/>
      <c r="ILG802" s="79"/>
      <c r="ILH802" s="79"/>
      <c r="ILI802" s="79"/>
      <c r="ILJ802" s="79"/>
      <c r="ILK802" s="79"/>
      <c r="ILL802" s="79"/>
      <c r="ILM802" s="79"/>
      <c r="ILN802" s="79"/>
      <c r="ILO802" s="79"/>
      <c r="ILP802" s="79"/>
      <c r="ILQ802" s="79"/>
      <c r="ILR802" s="79"/>
      <c r="ILS802" s="79"/>
      <c r="ILT802" s="79"/>
      <c r="ILU802" s="79"/>
      <c r="ILV802" s="79"/>
      <c r="ILW802" s="79"/>
      <c r="ILX802" s="79"/>
      <c r="ILY802" s="79"/>
      <c r="ILZ802" s="79"/>
      <c r="IMA802" s="79"/>
      <c r="IMB802" s="79"/>
      <c r="IMC802" s="79"/>
      <c r="IMD802" s="79"/>
      <c r="IME802" s="79"/>
      <c r="IMF802" s="79"/>
      <c r="IMG802" s="79"/>
      <c r="IMH802" s="79"/>
      <c r="IMI802" s="79"/>
      <c r="IMJ802" s="79"/>
      <c r="IMK802" s="79"/>
      <c r="IML802" s="79"/>
      <c r="IMM802" s="79"/>
      <c r="IMN802" s="79"/>
      <c r="IMO802" s="79"/>
      <c r="IMP802" s="79"/>
      <c r="IMQ802" s="79"/>
      <c r="IMR802" s="79"/>
      <c r="IMS802" s="79"/>
      <c r="IMT802" s="79"/>
      <c r="IMU802" s="79"/>
      <c r="IMV802" s="79"/>
      <c r="IMW802" s="79"/>
      <c r="IMX802" s="79"/>
      <c r="IMY802" s="79"/>
      <c r="IMZ802" s="79"/>
      <c r="INA802" s="79"/>
      <c r="INB802" s="79"/>
      <c r="INC802" s="79"/>
      <c r="IND802" s="79"/>
      <c r="INE802" s="79"/>
      <c r="INF802" s="79"/>
      <c r="ING802" s="79"/>
      <c r="INH802" s="79"/>
      <c r="INI802" s="79"/>
      <c r="INJ802" s="79"/>
      <c r="INK802" s="79"/>
      <c r="INL802" s="79"/>
      <c r="INM802" s="79"/>
      <c r="INN802" s="79"/>
      <c r="INO802" s="79"/>
      <c r="INP802" s="79"/>
      <c r="INQ802" s="79"/>
      <c r="INR802" s="79"/>
      <c r="INS802" s="79"/>
      <c r="INT802" s="79"/>
      <c r="INU802" s="79"/>
      <c r="INV802" s="79"/>
      <c r="INW802" s="79"/>
      <c r="INX802" s="79"/>
      <c r="INY802" s="79"/>
      <c r="INZ802" s="79"/>
      <c r="IOA802" s="79"/>
      <c r="IOB802" s="79"/>
      <c r="IOC802" s="79"/>
      <c r="IOD802" s="79"/>
      <c r="IOE802" s="79"/>
      <c r="IOF802" s="79"/>
      <c r="IOG802" s="79"/>
      <c r="IOH802" s="79"/>
      <c r="IOI802" s="79"/>
      <c r="IOJ802" s="79"/>
      <c r="IOK802" s="79"/>
      <c r="IOL802" s="79"/>
      <c r="IOM802" s="79"/>
      <c r="ION802" s="79"/>
      <c r="IOO802" s="79"/>
      <c r="IOP802" s="79"/>
      <c r="IOQ802" s="79"/>
      <c r="IOR802" s="79"/>
      <c r="IOS802" s="79"/>
      <c r="IOT802" s="79"/>
      <c r="IOU802" s="79"/>
      <c r="IOV802" s="79"/>
      <c r="IOW802" s="79"/>
      <c r="IOX802" s="79"/>
      <c r="IOY802" s="79"/>
      <c r="IOZ802" s="79"/>
      <c r="IPA802" s="79"/>
      <c r="IPB802" s="79"/>
      <c r="IPC802" s="79"/>
      <c r="IPD802" s="79"/>
      <c r="IPE802" s="79"/>
      <c r="IPF802" s="79"/>
      <c r="IPG802" s="79"/>
      <c r="IPH802" s="79"/>
      <c r="IPI802" s="79"/>
      <c r="IPJ802" s="79"/>
      <c r="IPK802" s="79"/>
      <c r="IPL802" s="79"/>
      <c r="IPM802" s="79"/>
      <c r="IPN802" s="79"/>
      <c r="IPO802" s="79"/>
      <c r="IPP802" s="79"/>
      <c r="IPQ802" s="79"/>
      <c r="IPR802" s="79"/>
      <c r="IPS802" s="79"/>
      <c r="IPT802" s="79"/>
      <c r="IPU802" s="79"/>
      <c r="IPV802" s="79"/>
      <c r="IPW802" s="79"/>
      <c r="IPX802" s="79"/>
      <c r="IPY802" s="79"/>
      <c r="IPZ802" s="79"/>
      <c r="IQA802" s="79"/>
      <c r="IQB802" s="79"/>
      <c r="IQC802" s="79"/>
      <c r="IQD802" s="79"/>
      <c r="IQE802" s="79"/>
      <c r="IQF802" s="79"/>
      <c r="IQG802" s="79"/>
      <c r="IQH802" s="79"/>
      <c r="IQI802" s="79"/>
      <c r="IQJ802" s="79"/>
      <c r="IQK802" s="79"/>
      <c r="IQL802" s="79"/>
      <c r="IQM802" s="79"/>
      <c r="IQN802" s="79"/>
      <c r="IQO802" s="79"/>
      <c r="IQP802" s="79"/>
      <c r="IQQ802" s="79"/>
      <c r="IQR802" s="79"/>
      <c r="IQS802" s="79"/>
      <c r="IQT802" s="79"/>
      <c r="IQU802" s="79"/>
      <c r="IQV802" s="79"/>
      <c r="IQW802" s="79"/>
      <c r="IQX802" s="79"/>
      <c r="IQY802" s="79"/>
      <c r="IQZ802" s="79"/>
      <c r="IRA802" s="79"/>
      <c r="IRB802" s="79"/>
      <c r="IRC802" s="79"/>
      <c r="IRD802" s="79"/>
      <c r="IRE802" s="79"/>
      <c r="IRF802" s="79"/>
      <c r="IRG802" s="79"/>
      <c r="IRH802" s="79"/>
      <c r="IRI802" s="79"/>
      <c r="IRJ802" s="79"/>
      <c r="IRK802" s="79"/>
      <c r="IRL802" s="79"/>
      <c r="IRM802" s="79"/>
      <c r="IRN802" s="79"/>
      <c r="IRO802" s="79"/>
      <c r="IRP802" s="79"/>
      <c r="IRQ802" s="79"/>
      <c r="IRR802" s="79"/>
      <c r="IRS802" s="79"/>
      <c r="IRT802" s="79"/>
      <c r="IRU802" s="79"/>
      <c r="IRV802" s="79"/>
      <c r="IRW802" s="79"/>
      <c r="IRX802" s="79"/>
      <c r="IRY802" s="79"/>
      <c r="IRZ802" s="79"/>
      <c r="ISA802" s="79"/>
      <c r="ISB802" s="79"/>
      <c r="ISC802" s="79"/>
      <c r="ISD802" s="79"/>
      <c r="ISE802" s="79"/>
      <c r="ISF802" s="79"/>
      <c r="ISG802" s="79"/>
      <c r="ISH802" s="79"/>
      <c r="ISI802" s="79"/>
      <c r="ISJ802" s="79"/>
      <c r="ISK802" s="79"/>
      <c r="ISL802" s="79"/>
      <c r="ISM802" s="79"/>
      <c r="ISN802" s="79"/>
      <c r="ISO802" s="79"/>
      <c r="ISP802" s="79"/>
      <c r="ISQ802" s="79"/>
      <c r="ISR802" s="79"/>
      <c r="ISS802" s="79"/>
      <c r="IST802" s="79"/>
      <c r="ISU802" s="79"/>
      <c r="ISV802" s="79"/>
      <c r="ISW802" s="79"/>
      <c r="ISX802" s="79"/>
      <c r="ISY802" s="79"/>
      <c r="ISZ802" s="79"/>
      <c r="ITA802" s="79"/>
      <c r="ITB802" s="79"/>
      <c r="ITC802" s="79"/>
      <c r="ITD802" s="79"/>
      <c r="ITE802" s="79"/>
      <c r="ITF802" s="79"/>
      <c r="ITG802" s="79"/>
      <c r="ITH802" s="79"/>
      <c r="ITI802" s="79"/>
      <c r="ITJ802" s="79"/>
      <c r="ITK802" s="79"/>
      <c r="ITL802" s="79"/>
      <c r="ITM802" s="79"/>
      <c r="ITN802" s="79"/>
      <c r="ITO802" s="79"/>
      <c r="ITP802" s="79"/>
      <c r="ITQ802" s="79"/>
      <c r="ITR802" s="79"/>
      <c r="ITS802" s="79"/>
      <c r="ITT802" s="79"/>
      <c r="ITU802" s="79"/>
      <c r="ITV802" s="79"/>
      <c r="ITW802" s="79"/>
      <c r="ITX802" s="79"/>
      <c r="ITY802" s="79"/>
      <c r="ITZ802" s="79"/>
      <c r="IUA802" s="79"/>
      <c r="IUB802" s="79"/>
      <c r="IUC802" s="79"/>
      <c r="IUD802" s="79"/>
      <c r="IUE802" s="79"/>
      <c r="IUF802" s="79"/>
      <c r="IUG802" s="79"/>
      <c r="IUH802" s="79"/>
      <c r="IUI802" s="79"/>
      <c r="IUJ802" s="79"/>
      <c r="IUK802" s="79"/>
      <c r="IUL802" s="79"/>
      <c r="IUM802" s="79"/>
      <c r="IUN802" s="79"/>
      <c r="IUO802" s="79"/>
      <c r="IUP802" s="79"/>
      <c r="IUQ802" s="79"/>
      <c r="IUR802" s="79"/>
      <c r="IUS802" s="79"/>
      <c r="IUT802" s="79"/>
      <c r="IUU802" s="79"/>
      <c r="IUV802" s="79"/>
      <c r="IUW802" s="79"/>
      <c r="IUX802" s="79"/>
      <c r="IUY802" s="79"/>
      <c r="IUZ802" s="79"/>
      <c r="IVA802" s="79"/>
      <c r="IVB802" s="79"/>
      <c r="IVC802" s="79"/>
      <c r="IVD802" s="79"/>
      <c r="IVE802" s="79"/>
      <c r="IVF802" s="79"/>
      <c r="IVG802" s="79"/>
      <c r="IVH802" s="79"/>
      <c r="IVI802" s="79"/>
      <c r="IVJ802" s="79"/>
      <c r="IVK802" s="79"/>
      <c r="IVL802" s="79"/>
      <c r="IVM802" s="79"/>
      <c r="IVN802" s="79"/>
      <c r="IVO802" s="79"/>
      <c r="IVP802" s="79"/>
      <c r="IVQ802" s="79"/>
      <c r="IVR802" s="79"/>
      <c r="IVS802" s="79"/>
      <c r="IVT802" s="79"/>
      <c r="IVU802" s="79"/>
      <c r="IVV802" s="79"/>
      <c r="IVW802" s="79"/>
      <c r="IVX802" s="79"/>
      <c r="IVY802" s="79"/>
      <c r="IVZ802" s="79"/>
      <c r="IWA802" s="79"/>
      <c r="IWB802" s="79"/>
      <c r="IWC802" s="79"/>
      <c r="IWD802" s="79"/>
      <c r="IWE802" s="79"/>
      <c r="IWF802" s="79"/>
      <c r="IWG802" s="79"/>
      <c r="IWH802" s="79"/>
      <c r="IWI802" s="79"/>
      <c r="IWJ802" s="79"/>
      <c r="IWK802" s="79"/>
      <c r="IWL802" s="79"/>
      <c r="IWM802" s="79"/>
      <c r="IWN802" s="79"/>
      <c r="IWO802" s="79"/>
      <c r="IWP802" s="79"/>
      <c r="IWQ802" s="79"/>
      <c r="IWR802" s="79"/>
      <c r="IWS802" s="79"/>
      <c r="IWT802" s="79"/>
      <c r="IWU802" s="79"/>
      <c r="IWV802" s="79"/>
      <c r="IWW802" s="79"/>
      <c r="IWX802" s="79"/>
      <c r="IWY802" s="79"/>
      <c r="IWZ802" s="79"/>
      <c r="IXA802" s="79"/>
      <c r="IXB802" s="79"/>
      <c r="IXC802" s="79"/>
      <c r="IXD802" s="79"/>
      <c r="IXE802" s="79"/>
      <c r="IXF802" s="79"/>
      <c r="IXG802" s="79"/>
      <c r="IXH802" s="79"/>
      <c r="IXI802" s="79"/>
      <c r="IXJ802" s="79"/>
      <c r="IXK802" s="79"/>
      <c r="IXL802" s="79"/>
      <c r="IXM802" s="79"/>
      <c r="IXN802" s="79"/>
      <c r="IXO802" s="79"/>
      <c r="IXP802" s="79"/>
      <c r="IXQ802" s="79"/>
      <c r="IXR802" s="79"/>
      <c r="IXS802" s="79"/>
      <c r="IXT802" s="79"/>
      <c r="IXU802" s="79"/>
      <c r="IXV802" s="79"/>
      <c r="IXW802" s="79"/>
      <c r="IXX802" s="79"/>
      <c r="IXY802" s="79"/>
      <c r="IXZ802" s="79"/>
      <c r="IYA802" s="79"/>
      <c r="IYB802" s="79"/>
      <c r="IYC802" s="79"/>
      <c r="IYD802" s="79"/>
      <c r="IYE802" s="79"/>
      <c r="IYF802" s="79"/>
      <c r="IYG802" s="79"/>
      <c r="IYH802" s="79"/>
      <c r="IYI802" s="79"/>
      <c r="IYJ802" s="79"/>
      <c r="IYK802" s="79"/>
      <c r="IYL802" s="79"/>
      <c r="IYM802" s="79"/>
      <c r="IYN802" s="79"/>
      <c r="IYO802" s="79"/>
      <c r="IYP802" s="79"/>
      <c r="IYQ802" s="79"/>
      <c r="IYR802" s="79"/>
      <c r="IYS802" s="79"/>
      <c r="IYT802" s="79"/>
      <c r="IYU802" s="79"/>
      <c r="IYV802" s="79"/>
      <c r="IYW802" s="79"/>
      <c r="IYX802" s="79"/>
      <c r="IYY802" s="79"/>
      <c r="IYZ802" s="79"/>
      <c r="IZA802" s="79"/>
      <c r="IZB802" s="79"/>
      <c r="IZC802" s="79"/>
      <c r="IZD802" s="79"/>
      <c r="IZE802" s="79"/>
      <c r="IZF802" s="79"/>
      <c r="IZG802" s="79"/>
      <c r="IZH802" s="79"/>
      <c r="IZI802" s="79"/>
      <c r="IZJ802" s="79"/>
      <c r="IZK802" s="79"/>
      <c r="IZL802" s="79"/>
      <c r="IZM802" s="79"/>
      <c r="IZN802" s="79"/>
      <c r="IZO802" s="79"/>
      <c r="IZP802" s="79"/>
      <c r="IZQ802" s="79"/>
      <c r="IZR802" s="79"/>
      <c r="IZS802" s="79"/>
      <c r="IZT802" s="79"/>
      <c r="IZU802" s="79"/>
      <c r="IZV802" s="79"/>
      <c r="IZW802" s="79"/>
      <c r="IZX802" s="79"/>
      <c r="IZY802" s="79"/>
      <c r="IZZ802" s="79"/>
      <c r="JAA802" s="79"/>
      <c r="JAB802" s="79"/>
      <c r="JAC802" s="79"/>
      <c r="JAD802" s="79"/>
      <c r="JAE802" s="79"/>
      <c r="JAF802" s="79"/>
      <c r="JAG802" s="79"/>
      <c r="JAH802" s="79"/>
      <c r="JAI802" s="79"/>
      <c r="JAJ802" s="79"/>
      <c r="JAK802" s="79"/>
      <c r="JAL802" s="79"/>
      <c r="JAM802" s="79"/>
      <c r="JAN802" s="79"/>
      <c r="JAO802" s="79"/>
      <c r="JAP802" s="79"/>
      <c r="JAQ802" s="79"/>
      <c r="JAR802" s="79"/>
      <c r="JAS802" s="79"/>
      <c r="JAT802" s="79"/>
      <c r="JAU802" s="79"/>
      <c r="JAV802" s="79"/>
      <c r="JAW802" s="79"/>
      <c r="JAX802" s="79"/>
      <c r="JAY802" s="79"/>
      <c r="JAZ802" s="79"/>
      <c r="JBA802" s="79"/>
      <c r="JBB802" s="79"/>
      <c r="JBC802" s="79"/>
      <c r="JBD802" s="79"/>
      <c r="JBE802" s="79"/>
      <c r="JBF802" s="79"/>
      <c r="JBG802" s="79"/>
      <c r="JBH802" s="79"/>
      <c r="JBI802" s="79"/>
      <c r="JBJ802" s="79"/>
      <c r="JBK802" s="79"/>
      <c r="JBL802" s="79"/>
      <c r="JBM802" s="79"/>
      <c r="JBN802" s="79"/>
      <c r="JBO802" s="79"/>
      <c r="JBP802" s="79"/>
      <c r="JBQ802" s="79"/>
      <c r="JBR802" s="79"/>
      <c r="JBS802" s="79"/>
      <c r="JBT802" s="79"/>
      <c r="JBU802" s="79"/>
      <c r="JBV802" s="79"/>
      <c r="JBW802" s="79"/>
      <c r="JBX802" s="79"/>
      <c r="JBY802" s="79"/>
      <c r="JBZ802" s="79"/>
      <c r="JCA802" s="79"/>
      <c r="JCB802" s="79"/>
      <c r="JCC802" s="79"/>
      <c r="JCD802" s="79"/>
      <c r="JCE802" s="79"/>
      <c r="JCF802" s="79"/>
      <c r="JCG802" s="79"/>
      <c r="JCH802" s="79"/>
      <c r="JCI802" s="79"/>
      <c r="JCJ802" s="79"/>
      <c r="JCK802" s="79"/>
      <c r="JCL802" s="79"/>
      <c r="JCM802" s="79"/>
      <c r="JCN802" s="79"/>
      <c r="JCO802" s="79"/>
      <c r="JCP802" s="79"/>
      <c r="JCQ802" s="79"/>
      <c r="JCR802" s="79"/>
      <c r="JCS802" s="79"/>
      <c r="JCT802" s="79"/>
      <c r="JCU802" s="79"/>
      <c r="JCV802" s="79"/>
      <c r="JCW802" s="79"/>
      <c r="JCX802" s="79"/>
      <c r="JCY802" s="79"/>
      <c r="JCZ802" s="79"/>
      <c r="JDA802" s="79"/>
      <c r="JDB802" s="79"/>
      <c r="JDC802" s="79"/>
    </row>
    <row r="803" spans="1:6867" x14ac:dyDescent="0.25">
      <c r="B803" s="74" t="s">
        <v>971</v>
      </c>
      <c r="C803" s="74" t="s">
        <v>97</v>
      </c>
      <c r="D803" s="83">
        <v>1965</v>
      </c>
      <c r="E803" s="83" t="s">
        <v>750</v>
      </c>
      <c r="F803" s="83"/>
      <c r="G803" s="83" t="s">
        <v>2640</v>
      </c>
      <c r="H803" s="85"/>
      <c r="I803" s="88">
        <v>110.64</v>
      </c>
      <c r="J803" s="83">
        <v>1991</v>
      </c>
      <c r="K803" s="83">
        <v>1010</v>
      </c>
    </row>
    <row r="804" spans="1:6867" s="74" customFormat="1" x14ac:dyDescent="0.25">
      <c r="A804" s="79"/>
      <c r="B804" t="s">
        <v>472</v>
      </c>
      <c r="C804" t="s">
        <v>2830</v>
      </c>
      <c r="D804" s="4">
        <v>1966</v>
      </c>
      <c r="E804" s="4" t="s">
        <v>750</v>
      </c>
      <c r="F804" s="6" t="s">
        <v>2639</v>
      </c>
      <c r="G804" s="4" t="s">
        <v>2640</v>
      </c>
      <c r="H804" s="107"/>
      <c r="I804" s="106">
        <v>110.64</v>
      </c>
      <c r="J804" s="107">
        <v>1995</v>
      </c>
      <c r="K804" s="109">
        <v>1010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  <c r="BA804" s="79"/>
      <c r="BB804" s="79"/>
      <c r="BC804" s="79"/>
      <c r="BD804" s="79"/>
      <c r="BE804" s="79"/>
      <c r="BF804" s="79"/>
      <c r="BG804" s="79"/>
      <c r="BH804" s="79"/>
      <c r="BI804" s="79"/>
      <c r="BJ804" s="79"/>
      <c r="BK804" s="79"/>
      <c r="BL804" s="79"/>
      <c r="BM804" s="79"/>
      <c r="BN804" s="79"/>
      <c r="BO804" s="79"/>
      <c r="BP804" s="79"/>
      <c r="BQ804" s="79"/>
      <c r="BR804" s="79"/>
      <c r="BS804" s="79"/>
      <c r="BT804" s="79"/>
      <c r="BU804" s="79"/>
      <c r="BV804" s="79"/>
      <c r="BW804" s="79"/>
      <c r="BX804" s="79"/>
      <c r="BY804" s="79"/>
      <c r="BZ804" s="79"/>
      <c r="CA804" s="79"/>
      <c r="CB804" s="79"/>
      <c r="CC804" s="79"/>
      <c r="CD804" s="79"/>
      <c r="CE804" s="79"/>
      <c r="CF804" s="79"/>
      <c r="CG804" s="79"/>
      <c r="CH804" s="79"/>
      <c r="CI804" s="79"/>
      <c r="CJ804" s="79"/>
      <c r="CK804" s="79"/>
      <c r="CL804" s="79"/>
      <c r="CM804" s="79"/>
      <c r="CN804" s="79"/>
      <c r="CO804" s="79"/>
      <c r="CP804" s="79"/>
      <c r="CQ804" s="79"/>
      <c r="CR804" s="79"/>
      <c r="CS804" s="79"/>
      <c r="CT804" s="79"/>
      <c r="CU804" s="79"/>
      <c r="CV804" s="79"/>
      <c r="CW804" s="79"/>
      <c r="CX804" s="79"/>
      <c r="CY804" s="79"/>
      <c r="CZ804" s="79"/>
      <c r="DA804" s="79"/>
      <c r="DB804" s="79"/>
      <c r="DC804" s="79"/>
      <c r="DD804" s="79"/>
      <c r="DE804" s="79"/>
      <c r="DF804" s="79"/>
      <c r="DG804" s="79"/>
      <c r="DH804" s="79"/>
      <c r="DI804" s="79"/>
      <c r="DJ804" s="79"/>
      <c r="DK804" s="79"/>
      <c r="DL804" s="79"/>
      <c r="DM804" s="79"/>
      <c r="DN804" s="79"/>
      <c r="DO804" s="79"/>
      <c r="DP804" s="79"/>
      <c r="DQ804" s="79"/>
      <c r="DR804" s="79"/>
      <c r="DS804" s="79"/>
      <c r="DT804" s="79"/>
      <c r="DU804" s="79"/>
      <c r="DV804" s="79"/>
      <c r="DW804" s="79"/>
      <c r="DX804" s="79"/>
      <c r="DY804" s="79"/>
      <c r="DZ804" s="79"/>
      <c r="EA804" s="79"/>
      <c r="EB804" s="79"/>
      <c r="EC804" s="79"/>
      <c r="ED804" s="79"/>
      <c r="EE804" s="79"/>
      <c r="EF804" s="79"/>
      <c r="EG804" s="79"/>
      <c r="EH804" s="79"/>
      <c r="EI804" s="79"/>
      <c r="EJ804" s="79"/>
      <c r="EK804" s="79"/>
      <c r="EL804" s="79"/>
      <c r="EM804" s="79"/>
      <c r="EN804" s="79"/>
      <c r="EO804" s="79"/>
      <c r="EP804" s="79"/>
      <c r="EQ804" s="79"/>
      <c r="ER804" s="79"/>
      <c r="ES804" s="79"/>
      <c r="ET804" s="79"/>
      <c r="EU804" s="79"/>
      <c r="EV804" s="79"/>
      <c r="EW804" s="79"/>
      <c r="EX804" s="79"/>
      <c r="EY804" s="79"/>
      <c r="EZ804" s="79"/>
      <c r="FA804" s="79"/>
      <c r="FB804" s="79"/>
      <c r="FC804" s="79"/>
      <c r="FD804" s="79"/>
      <c r="FE804" s="79"/>
      <c r="FF804" s="79"/>
      <c r="FG804" s="79"/>
      <c r="FH804" s="79"/>
      <c r="FI804" s="79"/>
      <c r="FJ804" s="79"/>
      <c r="FK804" s="79"/>
      <c r="FL804" s="79"/>
      <c r="FM804" s="79"/>
      <c r="FN804" s="79"/>
      <c r="FO804" s="79"/>
      <c r="FP804" s="79"/>
      <c r="FQ804" s="79"/>
      <c r="FR804" s="79"/>
      <c r="FS804" s="79"/>
      <c r="FT804" s="79"/>
      <c r="FU804" s="79"/>
      <c r="FV804" s="79"/>
      <c r="FW804" s="79"/>
      <c r="FX804" s="79"/>
      <c r="FY804" s="79"/>
      <c r="FZ804" s="79"/>
      <c r="GA804" s="79"/>
      <c r="GB804" s="79"/>
      <c r="GC804" s="79"/>
      <c r="GD804" s="79"/>
      <c r="GE804" s="79"/>
      <c r="GF804" s="79"/>
      <c r="GG804" s="79"/>
      <c r="GH804" s="79"/>
      <c r="GI804" s="79"/>
      <c r="GJ804" s="79"/>
      <c r="GK804" s="79"/>
      <c r="GL804" s="79"/>
      <c r="GM804" s="79"/>
      <c r="GN804" s="79"/>
      <c r="GO804" s="79"/>
      <c r="GP804" s="79"/>
      <c r="GQ804" s="79"/>
      <c r="GR804" s="79"/>
      <c r="GS804" s="79"/>
      <c r="GT804" s="79"/>
      <c r="GU804" s="79"/>
      <c r="GV804" s="79"/>
      <c r="GW804" s="79"/>
      <c r="GX804" s="79"/>
      <c r="GY804" s="79"/>
      <c r="GZ804" s="79"/>
      <c r="HA804" s="79"/>
      <c r="HB804" s="79"/>
      <c r="HC804" s="79"/>
      <c r="HD804" s="79"/>
      <c r="HE804" s="79"/>
      <c r="HF804" s="79"/>
      <c r="HG804" s="79"/>
      <c r="HH804" s="79"/>
      <c r="HI804" s="79"/>
      <c r="HJ804" s="79"/>
      <c r="HK804" s="79"/>
      <c r="HL804" s="79"/>
      <c r="HM804" s="79"/>
      <c r="HN804" s="79"/>
      <c r="HO804" s="79"/>
      <c r="HP804" s="79"/>
      <c r="HQ804" s="79"/>
      <c r="HR804" s="79"/>
      <c r="HS804" s="79"/>
      <c r="HT804" s="79"/>
      <c r="HU804" s="79"/>
      <c r="HV804" s="79"/>
      <c r="HW804" s="79"/>
      <c r="HX804" s="79"/>
      <c r="HY804" s="79"/>
      <c r="HZ804" s="79"/>
      <c r="IA804" s="79"/>
      <c r="IB804" s="79"/>
      <c r="IC804" s="79"/>
      <c r="ID804" s="79"/>
      <c r="IE804" s="79"/>
      <c r="IF804" s="79"/>
      <c r="IG804" s="79"/>
      <c r="IH804" s="79"/>
      <c r="II804" s="79"/>
      <c r="IJ804" s="79"/>
      <c r="IK804" s="79"/>
      <c r="IL804" s="79"/>
      <c r="IM804" s="79"/>
      <c r="IN804" s="79"/>
      <c r="IO804" s="79"/>
      <c r="IP804" s="79"/>
      <c r="IQ804" s="79"/>
      <c r="IR804" s="79"/>
      <c r="IS804" s="79"/>
      <c r="IT804" s="79"/>
      <c r="IU804" s="79"/>
      <c r="IV804" s="79"/>
      <c r="IW804" s="79"/>
      <c r="IX804" s="79"/>
      <c r="IY804" s="79"/>
      <c r="IZ804" s="79"/>
      <c r="JA804" s="79"/>
      <c r="JB804" s="79"/>
      <c r="JC804" s="79"/>
      <c r="JD804" s="79"/>
      <c r="JE804" s="79"/>
      <c r="JF804" s="79"/>
      <c r="JG804" s="79"/>
      <c r="JH804" s="79"/>
      <c r="JI804" s="79"/>
      <c r="JJ804" s="79"/>
      <c r="JK804" s="79"/>
      <c r="JL804" s="79"/>
      <c r="JM804" s="79"/>
      <c r="JN804" s="79"/>
      <c r="JO804" s="79"/>
      <c r="JP804" s="79"/>
      <c r="JQ804" s="79"/>
      <c r="JR804" s="79"/>
      <c r="JS804" s="79"/>
      <c r="JT804" s="79"/>
      <c r="JU804" s="79"/>
      <c r="JV804" s="79"/>
      <c r="JW804" s="79"/>
      <c r="JX804" s="79"/>
      <c r="JY804" s="79"/>
      <c r="JZ804" s="79"/>
      <c r="KA804" s="79"/>
      <c r="KB804" s="79"/>
      <c r="KC804" s="79"/>
      <c r="KD804" s="79"/>
      <c r="KE804" s="79"/>
      <c r="KF804" s="79"/>
      <c r="KG804" s="79"/>
      <c r="KH804" s="79"/>
      <c r="KI804" s="79"/>
      <c r="KJ804" s="79"/>
      <c r="KK804" s="79"/>
      <c r="KL804" s="79"/>
      <c r="KM804" s="79"/>
      <c r="KN804" s="79"/>
      <c r="KO804" s="79"/>
      <c r="KP804" s="79"/>
      <c r="KQ804" s="79"/>
      <c r="KR804" s="79"/>
      <c r="KS804" s="79"/>
      <c r="KT804" s="79"/>
      <c r="KU804" s="79"/>
      <c r="KV804" s="79"/>
      <c r="KW804" s="79"/>
      <c r="KX804" s="79"/>
      <c r="KY804" s="79"/>
      <c r="KZ804" s="79"/>
      <c r="LA804" s="79"/>
      <c r="LB804" s="79"/>
      <c r="LC804" s="79"/>
      <c r="LD804" s="79"/>
      <c r="LE804" s="79"/>
      <c r="LF804" s="79"/>
      <c r="LG804" s="79"/>
      <c r="LH804" s="79"/>
      <c r="LI804" s="79"/>
      <c r="LJ804" s="79"/>
      <c r="LK804" s="79"/>
      <c r="LL804" s="79"/>
      <c r="LM804" s="79"/>
      <c r="LN804" s="79"/>
      <c r="LO804" s="79"/>
      <c r="LP804" s="79"/>
      <c r="LQ804" s="79"/>
      <c r="LR804" s="79"/>
      <c r="LS804" s="79"/>
      <c r="LT804" s="79"/>
      <c r="LU804" s="79"/>
      <c r="LV804" s="79"/>
      <c r="LW804" s="79"/>
      <c r="LX804" s="79"/>
      <c r="LY804" s="79"/>
      <c r="LZ804" s="79"/>
      <c r="MA804" s="79"/>
      <c r="MB804" s="79"/>
      <c r="MC804" s="79"/>
      <c r="MD804" s="79"/>
      <c r="ME804" s="79"/>
      <c r="MF804" s="79"/>
      <c r="MG804" s="79"/>
      <c r="MH804" s="79"/>
      <c r="MI804" s="79"/>
      <c r="MJ804" s="79"/>
      <c r="MK804" s="79"/>
      <c r="ML804" s="79"/>
      <c r="MM804" s="79"/>
      <c r="MN804" s="79"/>
      <c r="MO804" s="79"/>
      <c r="MP804" s="79"/>
      <c r="MQ804" s="79"/>
      <c r="MR804" s="79"/>
      <c r="MS804" s="79"/>
      <c r="MT804" s="79"/>
      <c r="MU804" s="79"/>
      <c r="MV804" s="79"/>
      <c r="MW804" s="79"/>
      <c r="MX804" s="79"/>
      <c r="MY804" s="79"/>
      <c r="MZ804" s="79"/>
      <c r="NA804" s="79"/>
      <c r="NB804" s="79"/>
      <c r="NC804" s="79"/>
      <c r="ND804" s="79"/>
      <c r="NE804" s="79"/>
      <c r="NF804" s="79"/>
      <c r="NG804" s="79"/>
      <c r="NH804" s="79"/>
      <c r="NI804" s="79"/>
      <c r="NJ804" s="79"/>
      <c r="NK804" s="79"/>
      <c r="NL804" s="79"/>
      <c r="NM804" s="79"/>
      <c r="NN804" s="79"/>
      <c r="NO804" s="79"/>
      <c r="NP804" s="79"/>
      <c r="NQ804" s="79"/>
      <c r="NR804" s="79"/>
      <c r="NS804" s="79"/>
      <c r="NT804" s="79"/>
      <c r="NU804" s="79"/>
      <c r="NV804" s="79"/>
      <c r="NW804" s="79"/>
      <c r="NX804" s="79"/>
      <c r="NY804" s="79"/>
      <c r="NZ804" s="79"/>
      <c r="OA804" s="79"/>
      <c r="OB804" s="79"/>
      <c r="OC804" s="79"/>
      <c r="OD804" s="79"/>
      <c r="OE804" s="79"/>
      <c r="OF804" s="79"/>
      <c r="OG804" s="79"/>
      <c r="OH804" s="79"/>
      <c r="OI804" s="79"/>
      <c r="OJ804" s="79"/>
      <c r="OK804" s="79"/>
      <c r="OL804" s="79"/>
      <c r="OM804" s="79"/>
      <c r="ON804" s="79"/>
      <c r="OO804" s="79"/>
      <c r="OP804" s="79"/>
      <c r="OQ804" s="79"/>
      <c r="OR804" s="79"/>
      <c r="OS804" s="79"/>
      <c r="OT804" s="79"/>
      <c r="OU804" s="79"/>
      <c r="OV804" s="79"/>
      <c r="OW804" s="79"/>
      <c r="OX804" s="79"/>
      <c r="OY804" s="79"/>
      <c r="OZ804" s="79"/>
      <c r="PA804" s="79"/>
      <c r="PB804" s="79"/>
      <c r="PC804" s="79"/>
      <c r="PD804" s="79"/>
      <c r="PE804" s="79"/>
      <c r="PF804" s="79"/>
      <c r="PG804" s="79"/>
      <c r="PH804" s="79"/>
      <c r="PI804" s="79"/>
      <c r="PJ804" s="79"/>
      <c r="PK804" s="79"/>
      <c r="PL804" s="79"/>
      <c r="PM804" s="79"/>
      <c r="PN804" s="79"/>
      <c r="PO804" s="79"/>
      <c r="PP804" s="79"/>
      <c r="PQ804" s="79"/>
      <c r="PR804" s="79"/>
      <c r="PS804" s="79"/>
      <c r="PT804" s="79"/>
      <c r="PU804" s="79"/>
      <c r="PV804" s="79"/>
      <c r="PW804" s="79"/>
      <c r="PX804" s="79"/>
      <c r="PY804" s="79"/>
      <c r="PZ804" s="79"/>
      <c r="QA804" s="79"/>
      <c r="QB804" s="79"/>
      <c r="QC804" s="79"/>
      <c r="QD804" s="79"/>
      <c r="QE804" s="79"/>
      <c r="QF804" s="79"/>
      <c r="QG804" s="79"/>
      <c r="QH804" s="79"/>
      <c r="QI804" s="79"/>
      <c r="QJ804" s="79"/>
      <c r="QK804" s="79"/>
      <c r="QL804" s="79"/>
      <c r="QM804" s="79"/>
      <c r="QN804" s="79"/>
      <c r="QO804" s="79"/>
      <c r="QP804" s="79"/>
      <c r="QQ804" s="79"/>
      <c r="QR804" s="79"/>
      <c r="QS804" s="79"/>
      <c r="QT804" s="79"/>
      <c r="QU804" s="79"/>
      <c r="QV804" s="79"/>
      <c r="QW804" s="79"/>
      <c r="QX804" s="79"/>
      <c r="QY804" s="79"/>
      <c r="QZ804" s="79"/>
      <c r="RA804" s="79"/>
      <c r="RB804" s="79"/>
      <c r="RC804" s="79"/>
      <c r="RD804" s="79"/>
      <c r="RE804" s="79"/>
      <c r="RF804" s="79"/>
      <c r="RG804" s="79"/>
      <c r="RH804" s="79"/>
      <c r="RI804" s="79"/>
      <c r="RJ804" s="79"/>
      <c r="RK804" s="79"/>
      <c r="RL804" s="79"/>
      <c r="RM804" s="79"/>
      <c r="RN804" s="79"/>
      <c r="RO804" s="79"/>
      <c r="RP804" s="79"/>
      <c r="RQ804" s="79"/>
      <c r="RR804" s="79"/>
      <c r="RS804" s="79"/>
      <c r="RT804" s="79"/>
      <c r="RU804" s="79"/>
      <c r="RV804" s="79"/>
      <c r="RW804" s="79"/>
      <c r="RX804" s="79"/>
      <c r="RY804" s="79"/>
      <c r="RZ804" s="79"/>
      <c r="SA804" s="79"/>
      <c r="SB804" s="79"/>
      <c r="SC804" s="79"/>
      <c r="SD804" s="79"/>
      <c r="SE804" s="79"/>
      <c r="SF804" s="79"/>
      <c r="SG804" s="79"/>
      <c r="SH804" s="79"/>
      <c r="SI804" s="79"/>
      <c r="SJ804" s="79"/>
      <c r="SK804" s="79"/>
      <c r="SL804" s="79"/>
      <c r="SM804" s="79"/>
      <c r="SN804" s="79"/>
      <c r="SO804" s="79"/>
      <c r="SP804" s="79"/>
      <c r="SQ804" s="79"/>
      <c r="SR804" s="79"/>
      <c r="SS804" s="79"/>
      <c r="ST804" s="79"/>
      <c r="SU804" s="79"/>
      <c r="SV804" s="79"/>
      <c r="SW804" s="79"/>
      <c r="SX804" s="79"/>
      <c r="SY804" s="79"/>
      <c r="SZ804" s="79"/>
      <c r="TA804" s="79"/>
      <c r="TB804" s="79"/>
      <c r="TC804" s="79"/>
      <c r="TD804" s="79"/>
      <c r="TE804" s="79"/>
      <c r="TF804" s="79"/>
      <c r="TG804" s="79"/>
      <c r="TH804" s="79"/>
      <c r="TI804" s="79"/>
      <c r="TJ804" s="79"/>
      <c r="TK804" s="79"/>
      <c r="TL804" s="79"/>
      <c r="TM804" s="79"/>
      <c r="TN804" s="79"/>
      <c r="TO804" s="79"/>
      <c r="TP804" s="79"/>
      <c r="TQ804" s="79"/>
      <c r="TR804" s="79"/>
      <c r="TS804" s="79"/>
      <c r="TT804" s="79"/>
      <c r="TU804" s="79"/>
      <c r="TV804" s="79"/>
      <c r="TW804" s="79"/>
      <c r="TX804" s="79"/>
      <c r="TY804" s="79"/>
      <c r="TZ804" s="79"/>
      <c r="UA804" s="79"/>
      <c r="UB804" s="79"/>
      <c r="UC804" s="79"/>
      <c r="UD804" s="79"/>
      <c r="UE804" s="79"/>
      <c r="UF804" s="79"/>
      <c r="UG804" s="79"/>
      <c r="UH804" s="79"/>
      <c r="UI804" s="79"/>
      <c r="UJ804" s="79"/>
      <c r="UK804" s="79"/>
      <c r="UL804" s="79"/>
      <c r="UM804" s="79"/>
      <c r="UN804" s="79"/>
      <c r="UO804" s="79"/>
      <c r="UP804" s="79"/>
      <c r="UQ804" s="79"/>
      <c r="UR804" s="79"/>
      <c r="US804" s="79"/>
      <c r="UT804" s="79"/>
      <c r="UU804" s="79"/>
      <c r="UV804" s="79"/>
      <c r="UW804" s="79"/>
      <c r="UX804" s="79"/>
      <c r="UY804" s="79"/>
      <c r="UZ804" s="79"/>
      <c r="VA804" s="79"/>
      <c r="VB804" s="79"/>
      <c r="VC804" s="79"/>
      <c r="VD804" s="79"/>
      <c r="VE804" s="79"/>
      <c r="VF804" s="79"/>
      <c r="VG804" s="79"/>
      <c r="VH804" s="79"/>
      <c r="VI804" s="79"/>
      <c r="VJ804" s="79"/>
      <c r="VK804" s="79"/>
      <c r="VL804" s="79"/>
      <c r="VM804" s="79"/>
      <c r="VN804" s="79"/>
      <c r="VO804" s="79"/>
      <c r="VP804" s="79"/>
      <c r="VQ804" s="79"/>
      <c r="VR804" s="79"/>
      <c r="VS804" s="79"/>
      <c r="VT804" s="79"/>
      <c r="VU804" s="79"/>
      <c r="VV804" s="79"/>
      <c r="VW804" s="79"/>
      <c r="VX804" s="79"/>
      <c r="VY804" s="79"/>
      <c r="VZ804" s="79"/>
      <c r="WA804" s="79"/>
      <c r="WB804" s="79"/>
      <c r="WC804" s="79"/>
      <c r="WD804" s="79"/>
      <c r="WE804" s="79"/>
      <c r="WF804" s="79"/>
      <c r="WG804" s="79"/>
      <c r="WH804" s="79"/>
      <c r="WI804" s="79"/>
      <c r="WJ804" s="79"/>
      <c r="WK804" s="79"/>
      <c r="WL804" s="79"/>
      <c r="WM804" s="79"/>
      <c r="WN804" s="79"/>
      <c r="WO804" s="79"/>
      <c r="WP804" s="79"/>
      <c r="WQ804" s="79"/>
      <c r="WR804" s="79"/>
      <c r="WS804" s="79"/>
      <c r="WT804" s="79"/>
      <c r="WU804" s="79"/>
      <c r="WV804" s="79"/>
      <c r="WW804" s="79"/>
      <c r="WX804" s="79"/>
      <c r="WY804" s="79"/>
      <c r="WZ804" s="79"/>
      <c r="XA804" s="79"/>
      <c r="XB804" s="79"/>
      <c r="XC804" s="79"/>
      <c r="XD804" s="79"/>
      <c r="XE804" s="79"/>
      <c r="XF804" s="79"/>
      <c r="XG804" s="79"/>
      <c r="XH804" s="79"/>
      <c r="XI804" s="79"/>
      <c r="XJ804" s="79"/>
      <c r="XK804" s="79"/>
      <c r="XL804" s="79"/>
      <c r="XM804" s="79"/>
      <c r="XN804" s="79"/>
      <c r="XO804" s="79"/>
      <c r="XP804" s="79"/>
      <c r="XQ804" s="79"/>
      <c r="XR804" s="79"/>
      <c r="XS804" s="79"/>
      <c r="XT804" s="79"/>
      <c r="XU804" s="79"/>
      <c r="XV804" s="79"/>
      <c r="XW804" s="79"/>
      <c r="XX804" s="79"/>
      <c r="XY804" s="79"/>
      <c r="XZ804" s="79"/>
      <c r="YA804" s="79"/>
      <c r="YB804" s="79"/>
      <c r="YC804" s="79"/>
      <c r="YD804" s="79"/>
      <c r="YE804" s="79"/>
      <c r="YF804" s="79"/>
      <c r="YG804" s="79"/>
      <c r="YH804" s="79"/>
      <c r="YI804" s="79"/>
      <c r="YJ804" s="79"/>
      <c r="YK804" s="79"/>
      <c r="YL804" s="79"/>
      <c r="YM804" s="79"/>
      <c r="YN804" s="79"/>
      <c r="YO804" s="79"/>
      <c r="YP804" s="79"/>
      <c r="YQ804" s="79"/>
      <c r="YR804" s="79"/>
      <c r="YS804" s="79"/>
      <c r="YT804" s="79"/>
      <c r="YU804" s="79"/>
      <c r="YV804" s="79"/>
      <c r="YW804" s="79"/>
      <c r="YX804" s="79"/>
      <c r="YY804" s="79"/>
      <c r="YZ804" s="79"/>
      <c r="ZA804" s="79"/>
      <c r="ZB804" s="79"/>
      <c r="ZC804" s="79"/>
      <c r="ZD804" s="79"/>
      <c r="ZE804" s="79"/>
      <c r="ZF804" s="79"/>
      <c r="ZG804" s="79"/>
      <c r="ZH804" s="79"/>
      <c r="ZI804" s="79"/>
      <c r="ZJ804" s="79"/>
      <c r="ZK804" s="79"/>
      <c r="ZL804" s="79"/>
      <c r="ZM804" s="79"/>
      <c r="ZN804" s="79"/>
      <c r="ZO804" s="79"/>
      <c r="ZP804" s="79"/>
      <c r="ZQ804" s="79"/>
      <c r="ZR804" s="79"/>
      <c r="ZS804" s="79"/>
      <c r="ZT804" s="79"/>
      <c r="ZU804" s="79"/>
      <c r="ZV804" s="79"/>
      <c r="ZW804" s="79"/>
      <c r="ZX804" s="79"/>
      <c r="ZY804" s="79"/>
      <c r="ZZ804" s="79"/>
      <c r="AAA804" s="79"/>
      <c r="AAB804" s="79"/>
      <c r="AAC804" s="79"/>
      <c r="AAD804" s="79"/>
      <c r="AAE804" s="79"/>
      <c r="AAF804" s="79"/>
      <c r="AAG804" s="79"/>
      <c r="AAH804" s="79"/>
      <c r="AAI804" s="79"/>
      <c r="AAJ804" s="79"/>
      <c r="AAK804" s="79"/>
      <c r="AAL804" s="79"/>
      <c r="AAM804" s="79"/>
      <c r="AAN804" s="79"/>
      <c r="AAO804" s="79"/>
      <c r="AAP804" s="79"/>
      <c r="AAQ804" s="79"/>
      <c r="AAR804" s="79"/>
      <c r="AAS804" s="79"/>
      <c r="AAT804" s="79"/>
      <c r="AAU804" s="79"/>
      <c r="AAV804" s="79"/>
      <c r="AAW804" s="79"/>
      <c r="AAX804" s="79"/>
      <c r="AAY804" s="79"/>
      <c r="AAZ804" s="79"/>
      <c r="ABA804" s="79"/>
      <c r="ABB804" s="79"/>
      <c r="ABC804" s="79"/>
      <c r="ABD804" s="79"/>
      <c r="ABE804" s="79"/>
      <c r="ABF804" s="79"/>
      <c r="ABG804" s="79"/>
      <c r="ABH804" s="79"/>
      <c r="ABI804" s="79"/>
      <c r="ABJ804" s="79"/>
      <c r="ABK804" s="79"/>
      <c r="ABL804" s="79"/>
      <c r="ABM804" s="79"/>
      <c r="ABN804" s="79"/>
      <c r="ABO804" s="79"/>
      <c r="ABP804" s="79"/>
      <c r="ABQ804" s="79"/>
      <c r="ABR804" s="79"/>
      <c r="ABS804" s="79"/>
      <c r="ABT804" s="79"/>
      <c r="ABU804" s="79"/>
      <c r="ABV804" s="79"/>
      <c r="ABW804" s="79"/>
      <c r="ABX804" s="79"/>
      <c r="ABY804" s="79"/>
      <c r="ABZ804" s="79"/>
      <c r="ACA804" s="79"/>
      <c r="ACB804" s="79"/>
      <c r="ACC804" s="79"/>
      <c r="ACD804" s="79"/>
      <c r="ACE804" s="79"/>
      <c r="ACF804" s="79"/>
      <c r="ACG804" s="79"/>
      <c r="ACH804" s="79"/>
      <c r="ACI804" s="79"/>
      <c r="ACJ804" s="79"/>
      <c r="ACK804" s="79"/>
      <c r="ACL804" s="79"/>
      <c r="ACM804" s="79"/>
      <c r="ACN804" s="79"/>
      <c r="ACO804" s="79"/>
      <c r="ACP804" s="79"/>
      <c r="ACQ804" s="79"/>
      <c r="ACR804" s="79"/>
      <c r="ACS804" s="79"/>
      <c r="ACT804" s="79"/>
      <c r="ACU804" s="79"/>
      <c r="ACV804" s="79"/>
      <c r="ACW804" s="79"/>
      <c r="ACX804" s="79"/>
      <c r="ACY804" s="79"/>
      <c r="ACZ804" s="79"/>
      <c r="ADA804" s="79"/>
      <c r="ADB804" s="79"/>
      <c r="ADC804" s="79"/>
      <c r="ADD804" s="79"/>
      <c r="ADE804" s="79"/>
      <c r="ADF804" s="79"/>
      <c r="ADG804" s="79"/>
      <c r="ADH804" s="79"/>
      <c r="ADI804" s="79"/>
      <c r="ADJ804" s="79"/>
      <c r="ADK804" s="79"/>
      <c r="ADL804" s="79"/>
      <c r="ADM804" s="79"/>
      <c r="ADN804" s="79"/>
      <c r="ADO804" s="79"/>
      <c r="ADP804" s="79"/>
      <c r="ADQ804" s="79"/>
      <c r="ADR804" s="79"/>
      <c r="ADS804" s="79"/>
      <c r="ADT804" s="79"/>
      <c r="ADU804" s="79"/>
      <c r="ADV804" s="79"/>
      <c r="ADW804" s="79"/>
      <c r="ADX804" s="79"/>
      <c r="ADY804" s="79"/>
      <c r="ADZ804" s="79"/>
      <c r="AEA804" s="79"/>
      <c r="AEB804" s="79"/>
      <c r="AEC804" s="79"/>
      <c r="AED804" s="79"/>
      <c r="AEE804" s="79"/>
      <c r="AEF804" s="79"/>
      <c r="AEG804" s="79"/>
      <c r="AEH804" s="79"/>
      <c r="AEI804" s="79"/>
      <c r="AEJ804" s="79"/>
      <c r="AEK804" s="79"/>
      <c r="AEL804" s="79"/>
      <c r="AEM804" s="79"/>
      <c r="AEN804" s="79"/>
      <c r="AEO804" s="79"/>
      <c r="AEP804" s="79"/>
      <c r="AEQ804" s="79"/>
      <c r="AER804" s="79"/>
      <c r="AES804" s="79"/>
      <c r="AET804" s="79"/>
      <c r="AEU804" s="79"/>
      <c r="AEV804" s="79"/>
      <c r="AEW804" s="79"/>
      <c r="AEX804" s="79"/>
      <c r="AEY804" s="79"/>
      <c r="AEZ804" s="79"/>
      <c r="AFA804" s="79"/>
      <c r="AFB804" s="79"/>
      <c r="AFC804" s="79"/>
      <c r="AFD804" s="79"/>
      <c r="AFE804" s="79"/>
      <c r="AFF804" s="79"/>
      <c r="AFG804" s="79"/>
      <c r="AFH804" s="79"/>
      <c r="AFI804" s="79"/>
      <c r="AFJ804" s="79"/>
      <c r="AFK804" s="79"/>
      <c r="AFL804" s="79"/>
      <c r="AFM804" s="79"/>
      <c r="AFN804" s="79"/>
      <c r="AFO804" s="79"/>
      <c r="AFP804" s="79"/>
      <c r="AFQ804" s="79"/>
      <c r="AFR804" s="79"/>
      <c r="AFS804" s="79"/>
      <c r="AFT804" s="79"/>
      <c r="AFU804" s="79"/>
      <c r="AFV804" s="79"/>
      <c r="AFW804" s="79"/>
      <c r="AFX804" s="79"/>
      <c r="AFY804" s="79"/>
      <c r="AFZ804" s="79"/>
      <c r="AGA804" s="79"/>
      <c r="AGB804" s="79"/>
      <c r="AGC804" s="79"/>
      <c r="AGD804" s="79"/>
      <c r="AGE804" s="79"/>
      <c r="AGF804" s="79"/>
      <c r="AGG804" s="79"/>
      <c r="AGH804" s="79"/>
      <c r="AGI804" s="79"/>
      <c r="AGJ804" s="79"/>
      <c r="AGK804" s="79"/>
      <c r="AGL804" s="79"/>
      <c r="AGM804" s="79"/>
      <c r="AGN804" s="79"/>
      <c r="AGO804" s="79"/>
      <c r="AGP804" s="79"/>
      <c r="AGQ804" s="79"/>
      <c r="AGR804" s="79"/>
      <c r="AGS804" s="79"/>
      <c r="AGT804" s="79"/>
      <c r="AGU804" s="79"/>
      <c r="AGV804" s="79"/>
      <c r="AGW804" s="79"/>
      <c r="AGX804" s="79"/>
      <c r="AGY804" s="79"/>
      <c r="AGZ804" s="79"/>
      <c r="AHA804" s="79"/>
      <c r="AHB804" s="79"/>
      <c r="AHC804" s="79"/>
      <c r="AHD804" s="79"/>
      <c r="AHE804" s="79"/>
      <c r="AHF804" s="79"/>
      <c r="AHG804" s="79"/>
      <c r="AHH804" s="79"/>
      <c r="AHI804" s="79"/>
      <c r="AHJ804" s="79"/>
      <c r="AHK804" s="79"/>
      <c r="AHL804" s="79"/>
      <c r="AHM804" s="79"/>
      <c r="AHN804" s="79"/>
      <c r="AHO804" s="79"/>
      <c r="AHP804" s="79"/>
      <c r="AHQ804" s="79"/>
      <c r="AHR804" s="79"/>
      <c r="AHS804" s="79"/>
      <c r="AHT804" s="79"/>
      <c r="AHU804" s="79"/>
      <c r="AHV804" s="79"/>
      <c r="AHW804" s="79"/>
      <c r="AHX804" s="79"/>
      <c r="AHY804" s="79"/>
      <c r="AHZ804" s="79"/>
      <c r="AIA804" s="79"/>
      <c r="AIB804" s="79"/>
      <c r="AIC804" s="79"/>
      <c r="AID804" s="79"/>
      <c r="AIE804" s="79"/>
      <c r="AIF804" s="79"/>
      <c r="AIG804" s="79"/>
      <c r="AIH804" s="79"/>
      <c r="AII804" s="79"/>
      <c r="AIJ804" s="79"/>
      <c r="AIK804" s="79"/>
      <c r="AIL804" s="79"/>
      <c r="AIM804" s="79"/>
      <c r="AIN804" s="79"/>
      <c r="AIO804" s="79"/>
      <c r="AIP804" s="79"/>
      <c r="AIQ804" s="79"/>
      <c r="AIR804" s="79"/>
      <c r="AIS804" s="79"/>
      <c r="AIT804" s="79"/>
      <c r="AIU804" s="79"/>
      <c r="AIV804" s="79"/>
      <c r="AIW804" s="79"/>
      <c r="AIX804" s="79"/>
      <c r="AIY804" s="79"/>
      <c r="AIZ804" s="79"/>
      <c r="AJA804" s="79"/>
      <c r="AJB804" s="79"/>
      <c r="AJC804" s="79"/>
      <c r="AJD804" s="79"/>
      <c r="AJE804" s="79"/>
      <c r="AJF804" s="79"/>
      <c r="AJG804" s="79"/>
      <c r="AJH804" s="79"/>
      <c r="AJI804" s="79"/>
      <c r="AJJ804" s="79"/>
      <c r="AJK804" s="79"/>
      <c r="AJL804" s="79"/>
      <c r="AJM804" s="79"/>
      <c r="AJN804" s="79"/>
      <c r="AJO804" s="79"/>
      <c r="AJP804" s="79"/>
      <c r="AJQ804" s="79"/>
      <c r="AJR804" s="79"/>
      <c r="AJS804" s="79"/>
      <c r="AJT804" s="79"/>
      <c r="AJU804" s="79"/>
      <c r="AJV804" s="79"/>
      <c r="AJW804" s="79"/>
      <c r="AJX804" s="79"/>
      <c r="AJY804" s="79"/>
      <c r="AJZ804" s="79"/>
      <c r="AKA804" s="79"/>
      <c r="AKB804" s="79"/>
      <c r="AKC804" s="79"/>
      <c r="AKD804" s="79"/>
      <c r="AKE804" s="79"/>
      <c r="AKF804" s="79"/>
      <c r="AKG804" s="79"/>
      <c r="AKH804" s="79"/>
      <c r="AKI804" s="79"/>
      <c r="AKJ804" s="79"/>
      <c r="AKK804" s="79"/>
      <c r="AKL804" s="79"/>
      <c r="AKM804" s="79"/>
      <c r="AKN804" s="79"/>
      <c r="AKO804" s="79"/>
      <c r="AKP804" s="79"/>
      <c r="AKQ804" s="79"/>
      <c r="AKR804" s="79"/>
      <c r="AKS804" s="79"/>
      <c r="AKT804" s="79"/>
      <c r="AKU804" s="79"/>
      <c r="AKV804" s="79"/>
      <c r="AKW804" s="79"/>
      <c r="AKX804" s="79"/>
      <c r="AKY804" s="79"/>
      <c r="AKZ804" s="79"/>
      <c r="ALA804" s="79"/>
      <c r="ALB804" s="79"/>
      <c r="ALC804" s="79"/>
      <c r="ALD804" s="79"/>
      <c r="ALE804" s="79"/>
      <c r="ALF804" s="79"/>
      <c r="ALG804" s="79"/>
      <c r="ALH804" s="79"/>
      <c r="ALI804" s="79"/>
      <c r="ALJ804" s="79"/>
      <c r="ALK804" s="79"/>
      <c r="ALL804" s="79"/>
      <c r="ALM804" s="79"/>
      <c r="ALN804" s="79"/>
      <c r="ALO804" s="79"/>
      <c r="ALP804" s="79"/>
      <c r="ALQ804" s="79"/>
      <c r="ALR804" s="79"/>
      <c r="ALS804" s="79"/>
      <c r="ALT804" s="79"/>
      <c r="ALU804" s="79"/>
      <c r="ALV804" s="79"/>
      <c r="ALW804" s="79"/>
      <c r="ALX804" s="79"/>
      <c r="ALY804" s="79"/>
      <c r="ALZ804" s="79"/>
      <c r="AMA804" s="79"/>
      <c r="AMB804" s="79"/>
      <c r="AMC804" s="79"/>
      <c r="AMD804" s="79"/>
      <c r="AME804" s="79"/>
      <c r="AMF804" s="79"/>
      <c r="AMG804" s="79"/>
      <c r="AMH804" s="79"/>
      <c r="AMI804" s="79"/>
      <c r="AMJ804" s="79"/>
      <c r="AMK804" s="79"/>
      <c r="AML804" s="79"/>
      <c r="AMM804" s="79"/>
      <c r="AMN804" s="79"/>
      <c r="AMO804" s="79"/>
      <c r="AMP804" s="79"/>
      <c r="AMQ804" s="79"/>
      <c r="AMR804" s="79"/>
      <c r="AMS804" s="79"/>
      <c r="AMT804" s="79"/>
      <c r="AMU804" s="79"/>
      <c r="AMV804" s="79"/>
      <c r="AMW804" s="79"/>
      <c r="AMX804" s="79"/>
      <c r="AMY804" s="79"/>
      <c r="AMZ804" s="79"/>
      <c r="ANA804" s="79"/>
      <c r="ANB804" s="79"/>
      <c r="ANC804" s="79"/>
      <c r="AND804" s="79"/>
      <c r="ANE804" s="79"/>
      <c r="ANF804" s="79"/>
      <c r="ANG804" s="79"/>
      <c r="ANH804" s="79"/>
      <c r="ANI804" s="79"/>
      <c r="ANJ804" s="79"/>
      <c r="ANK804" s="79"/>
      <c r="ANL804" s="79"/>
      <c r="ANM804" s="79"/>
      <c r="ANN804" s="79"/>
      <c r="ANO804" s="79"/>
      <c r="ANP804" s="79"/>
      <c r="ANQ804" s="79"/>
      <c r="ANR804" s="79"/>
      <c r="ANS804" s="79"/>
      <c r="ANT804" s="79"/>
      <c r="ANU804" s="79"/>
      <c r="ANV804" s="79"/>
      <c r="ANW804" s="79"/>
      <c r="ANX804" s="79"/>
      <c r="ANY804" s="79"/>
      <c r="ANZ804" s="79"/>
      <c r="AOA804" s="79"/>
      <c r="AOB804" s="79"/>
      <c r="AOC804" s="79"/>
      <c r="AOD804" s="79"/>
      <c r="AOE804" s="79"/>
      <c r="AOF804" s="79"/>
      <c r="AOG804" s="79"/>
      <c r="AOH804" s="79"/>
      <c r="AOI804" s="79"/>
      <c r="AOJ804" s="79"/>
      <c r="AOK804" s="79"/>
      <c r="AOL804" s="79"/>
      <c r="AOM804" s="79"/>
      <c r="AON804" s="79"/>
      <c r="AOO804" s="79"/>
      <c r="AOP804" s="79"/>
      <c r="AOQ804" s="79"/>
      <c r="AOR804" s="79"/>
      <c r="AOS804" s="79"/>
      <c r="AOT804" s="79"/>
      <c r="AOU804" s="79"/>
      <c r="AOV804" s="79"/>
      <c r="AOW804" s="79"/>
      <c r="AOX804" s="79"/>
      <c r="AOY804" s="79"/>
      <c r="AOZ804" s="79"/>
      <c r="APA804" s="79"/>
      <c r="APB804" s="79"/>
      <c r="APC804" s="79"/>
      <c r="APD804" s="79"/>
      <c r="APE804" s="79"/>
      <c r="APF804" s="79"/>
      <c r="APG804" s="79"/>
      <c r="APH804" s="79"/>
      <c r="API804" s="79"/>
      <c r="APJ804" s="79"/>
      <c r="APK804" s="79"/>
      <c r="APL804" s="79"/>
      <c r="APM804" s="79"/>
      <c r="APN804" s="79"/>
      <c r="APO804" s="79"/>
      <c r="APP804" s="79"/>
      <c r="APQ804" s="79"/>
      <c r="APR804" s="79"/>
      <c r="APS804" s="79"/>
      <c r="APT804" s="79"/>
      <c r="APU804" s="79"/>
      <c r="APV804" s="79"/>
      <c r="APW804" s="79"/>
      <c r="APX804" s="79"/>
      <c r="APY804" s="79"/>
      <c r="APZ804" s="79"/>
      <c r="AQA804" s="79"/>
      <c r="AQB804" s="79"/>
      <c r="AQC804" s="79"/>
      <c r="AQD804" s="79"/>
      <c r="AQE804" s="79"/>
      <c r="AQF804" s="79"/>
      <c r="AQG804" s="79"/>
      <c r="AQH804" s="79"/>
      <c r="AQI804" s="79"/>
      <c r="AQJ804" s="79"/>
      <c r="AQK804" s="79"/>
      <c r="AQL804" s="79"/>
      <c r="AQM804" s="79"/>
      <c r="AQN804" s="79"/>
      <c r="AQO804" s="79"/>
      <c r="AQP804" s="79"/>
      <c r="AQQ804" s="79"/>
      <c r="AQR804" s="79"/>
      <c r="AQS804" s="79"/>
      <c r="AQT804" s="79"/>
      <c r="AQU804" s="79"/>
      <c r="AQV804" s="79"/>
      <c r="AQW804" s="79"/>
      <c r="AQX804" s="79"/>
      <c r="AQY804" s="79"/>
      <c r="AQZ804" s="79"/>
      <c r="ARA804" s="79"/>
      <c r="ARB804" s="79"/>
      <c r="ARC804" s="79"/>
      <c r="ARD804" s="79"/>
      <c r="ARE804" s="79"/>
      <c r="ARF804" s="79"/>
      <c r="ARG804" s="79"/>
      <c r="ARH804" s="79"/>
      <c r="ARI804" s="79"/>
      <c r="ARJ804" s="79"/>
      <c r="ARK804" s="79"/>
      <c r="ARL804" s="79"/>
      <c r="ARM804" s="79"/>
      <c r="ARN804" s="79"/>
      <c r="ARO804" s="79"/>
      <c r="ARP804" s="79"/>
      <c r="ARQ804" s="79"/>
      <c r="ARR804" s="79"/>
      <c r="ARS804" s="79"/>
      <c r="ART804" s="79"/>
      <c r="ARU804" s="79"/>
      <c r="ARV804" s="79"/>
      <c r="ARW804" s="79"/>
      <c r="ARX804" s="79"/>
      <c r="ARY804" s="79"/>
      <c r="ARZ804" s="79"/>
      <c r="ASA804" s="79"/>
      <c r="ASB804" s="79"/>
      <c r="ASC804" s="79"/>
      <c r="ASD804" s="79"/>
      <c r="ASE804" s="79"/>
      <c r="ASF804" s="79"/>
      <c r="ASG804" s="79"/>
      <c r="ASH804" s="79"/>
      <c r="ASI804" s="79"/>
      <c r="ASJ804" s="79"/>
      <c r="ASK804" s="79"/>
      <c r="ASL804" s="79"/>
      <c r="ASM804" s="79"/>
      <c r="ASN804" s="79"/>
      <c r="ASO804" s="79"/>
      <c r="ASP804" s="79"/>
      <c r="ASQ804" s="79"/>
      <c r="ASR804" s="79"/>
      <c r="ASS804" s="79"/>
      <c r="AST804" s="79"/>
      <c r="ASU804" s="79"/>
      <c r="ASV804" s="79"/>
      <c r="ASW804" s="79"/>
      <c r="ASX804" s="79"/>
      <c r="ASY804" s="79"/>
      <c r="ASZ804" s="79"/>
      <c r="ATA804" s="79"/>
      <c r="ATB804" s="79"/>
      <c r="ATC804" s="79"/>
      <c r="ATD804" s="79"/>
      <c r="ATE804" s="79"/>
      <c r="ATF804" s="79"/>
      <c r="ATG804" s="79"/>
      <c r="ATH804" s="79"/>
      <c r="ATI804" s="79"/>
      <c r="ATJ804" s="79"/>
      <c r="ATK804" s="79"/>
      <c r="ATL804" s="79"/>
      <c r="ATM804" s="79"/>
      <c r="ATN804" s="79"/>
      <c r="ATO804" s="79"/>
      <c r="ATP804" s="79"/>
      <c r="ATQ804" s="79"/>
      <c r="ATR804" s="79"/>
      <c r="ATS804" s="79"/>
      <c r="ATT804" s="79"/>
      <c r="ATU804" s="79"/>
      <c r="ATV804" s="79"/>
      <c r="ATW804" s="79"/>
      <c r="ATX804" s="79"/>
      <c r="ATY804" s="79"/>
      <c r="ATZ804" s="79"/>
      <c r="AUA804" s="79"/>
      <c r="AUB804" s="79"/>
      <c r="AUC804" s="79"/>
      <c r="AUD804" s="79"/>
      <c r="AUE804" s="79"/>
      <c r="AUF804" s="79"/>
      <c r="AUG804" s="79"/>
      <c r="AUH804" s="79"/>
      <c r="AUI804" s="79"/>
      <c r="AUJ804" s="79"/>
      <c r="AUK804" s="79"/>
      <c r="AUL804" s="79"/>
      <c r="AUM804" s="79"/>
      <c r="AUN804" s="79"/>
      <c r="AUO804" s="79"/>
      <c r="AUP804" s="79"/>
      <c r="AUQ804" s="79"/>
      <c r="AUR804" s="79"/>
      <c r="AUS804" s="79"/>
      <c r="AUT804" s="79"/>
      <c r="AUU804" s="79"/>
      <c r="AUV804" s="79"/>
      <c r="AUW804" s="79"/>
      <c r="AUX804" s="79"/>
      <c r="AUY804" s="79"/>
      <c r="AUZ804" s="79"/>
      <c r="AVA804" s="79"/>
      <c r="AVB804" s="79"/>
      <c r="AVC804" s="79"/>
      <c r="AVD804" s="79"/>
      <c r="AVE804" s="79"/>
      <c r="AVF804" s="79"/>
      <c r="AVG804" s="79"/>
      <c r="AVH804" s="79"/>
      <c r="AVI804" s="79"/>
      <c r="AVJ804" s="79"/>
      <c r="AVK804" s="79"/>
      <c r="AVL804" s="79"/>
      <c r="AVM804" s="79"/>
      <c r="AVN804" s="79"/>
      <c r="AVO804" s="79"/>
      <c r="AVP804" s="79"/>
      <c r="AVQ804" s="79"/>
      <c r="AVR804" s="79"/>
      <c r="AVS804" s="79"/>
      <c r="AVT804" s="79"/>
      <c r="AVU804" s="79"/>
      <c r="AVV804" s="79"/>
      <c r="AVW804" s="79"/>
      <c r="AVX804" s="79"/>
      <c r="AVY804" s="79"/>
      <c r="AVZ804" s="79"/>
      <c r="AWA804" s="79"/>
      <c r="AWB804" s="79"/>
      <c r="AWC804" s="79"/>
      <c r="AWD804" s="79"/>
      <c r="AWE804" s="79"/>
      <c r="AWF804" s="79"/>
      <c r="AWG804" s="79"/>
      <c r="AWH804" s="79"/>
      <c r="AWI804" s="79"/>
      <c r="AWJ804" s="79"/>
      <c r="AWK804" s="79"/>
      <c r="AWL804" s="79"/>
      <c r="AWM804" s="79"/>
      <c r="AWN804" s="79"/>
      <c r="AWO804" s="79"/>
      <c r="AWP804" s="79"/>
      <c r="AWQ804" s="79"/>
      <c r="AWR804" s="79"/>
      <c r="AWS804" s="79"/>
      <c r="AWT804" s="79"/>
      <c r="AWU804" s="79"/>
      <c r="AWV804" s="79"/>
      <c r="AWW804" s="79"/>
      <c r="AWX804" s="79"/>
      <c r="AWY804" s="79"/>
      <c r="AWZ804" s="79"/>
      <c r="AXA804" s="79"/>
      <c r="AXB804" s="79"/>
      <c r="AXC804" s="79"/>
      <c r="AXD804" s="79"/>
      <c r="AXE804" s="79"/>
      <c r="AXF804" s="79"/>
      <c r="AXG804" s="79"/>
      <c r="AXH804" s="79"/>
      <c r="AXI804" s="79"/>
      <c r="AXJ804" s="79"/>
      <c r="AXK804" s="79"/>
      <c r="AXL804" s="79"/>
      <c r="AXM804" s="79"/>
      <c r="AXN804" s="79"/>
      <c r="AXO804" s="79"/>
      <c r="AXP804" s="79"/>
      <c r="AXQ804" s="79"/>
      <c r="AXR804" s="79"/>
      <c r="AXS804" s="79"/>
      <c r="AXT804" s="79"/>
      <c r="AXU804" s="79"/>
      <c r="AXV804" s="79"/>
      <c r="AXW804" s="79"/>
      <c r="AXX804" s="79"/>
      <c r="AXY804" s="79"/>
      <c r="AXZ804" s="79"/>
      <c r="AYA804" s="79"/>
      <c r="AYB804" s="79"/>
      <c r="AYC804" s="79"/>
      <c r="AYD804" s="79"/>
      <c r="AYE804" s="79"/>
      <c r="AYF804" s="79"/>
      <c r="AYG804" s="79"/>
      <c r="AYH804" s="79"/>
      <c r="AYI804" s="79"/>
      <c r="AYJ804" s="79"/>
      <c r="AYK804" s="79"/>
      <c r="AYL804" s="79"/>
      <c r="AYM804" s="79"/>
      <c r="AYN804" s="79"/>
      <c r="AYO804" s="79"/>
      <c r="AYP804" s="79"/>
      <c r="AYQ804" s="79"/>
      <c r="AYR804" s="79"/>
      <c r="AYS804" s="79"/>
      <c r="AYT804" s="79"/>
      <c r="AYU804" s="79"/>
      <c r="AYV804" s="79"/>
      <c r="AYW804" s="79"/>
      <c r="AYX804" s="79"/>
      <c r="AYY804" s="79"/>
      <c r="AYZ804" s="79"/>
      <c r="AZA804" s="79"/>
      <c r="AZB804" s="79"/>
      <c r="AZC804" s="79"/>
      <c r="AZD804" s="79"/>
      <c r="AZE804" s="79"/>
      <c r="AZF804" s="79"/>
      <c r="AZG804" s="79"/>
      <c r="AZH804" s="79"/>
      <c r="AZI804" s="79"/>
      <c r="AZJ804" s="79"/>
      <c r="AZK804" s="79"/>
      <c r="AZL804" s="79"/>
      <c r="AZM804" s="79"/>
      <c r="AZN804" s="79"/>
      <c r="AZO804" s="79"/>
      <c r="AZP804" s="79"/>
      <c r="AZQ804" s="79"/>
      <c r="AZR804" s="79"/>
      <c r="AZS804" s="79"/>
      <c r="AZT804" s="79"/>
      <c r="AZU804" s="79"/>
      <c r="AZV804" s="79"/>
      <c r="AZW804" s="79"/>
      <c r="AZX804" s="79"/>
      <c r="AZY804" s="79"/>
      <c r="AZZ804" s="79"/>
      <c r="BAA804" s="79"/>
      <c r="BAB804" s="79"/>
      <c r="BAC804" s="79"/>
      <c r="BAD804" s="79"/>
      <c r="BAE804" s="79"/>
      <c r="BAF804" s="79"/>
      <c r="BAG804" s="79"/>
      <c r="BAH804" s="79"/>
      <c r="BAI804" s="79"/>
      <c r="BAJ804" s="79"/>
      <c r="BAK804" s="79"/>
      <c r="BAL804" s="79"/>
      <c r="BAM804" s="79"/>
      <c r="BAN804" s="79"/>
      <c r="BAO804" s="79"/>
      <c r="BAP804" s="79"/>
      <c r="BAQ804" s="79"/>
      <c r="BAR804" s="79"/>
      <c r="BAS804" s="79"/>
      <c r="BAT804" s="79"/>
      <c r="BAU804" s="79"/>
      <c r="BAV804" s="79"/>
      <c r="BAW804" s="79"/>
      <c r="BAX804" s="79"/>
      <c r="BAY804" s="79"/>
      <c r="BAZ804" s="79"/>
      <c r="BBA804" s="79"/>
      <c r="BBB804" s="79"/>
      <c r="BBC804" s="79"/>
      <c r="BBD804" s="79"/>
      <c r="BBE804" s="79"/>
      <c r="BBF804" s="79"/>
      <c r="BBG804" s="79"/>
      <c r="BBH804" s="79"/>
      <c r="BBI804" s="79"/>
      <c r="BBJ804" s="79"/>
      <c r="BBK804" s="79"/>
      <c r="BBL804" s="79"/>
      <c r="BBM804" s="79"/>
      <c r="BBN804" s="79"/>
      <c r="BBO804" s="79"/>
      <c r="BBP804" s="79"/>
      <c r="BBQ804" s="79"/>
      <c r="BBR804" s="79"/>
      <c r="BBS804" s="79"/>
      <c r="BBT804" s="79"/>
      <c r="BBU804" s="79"/>
      <c r="BBV804" s="79"/>
      <c r="BBW804" s="79"/>
      <c r="BBX804" s="79"/>
      <c r="BBY804" s="79"/>
      <c r="BBZ804" s="79"/>
      <c r="BCA804" s="79"/>
      <c r="BCB804" s="79"/>
      <c r="BCC804" s="79"/>
      <c r="BCD804" s="79"/>
      <c r="BCE804" s="79"/>
      <c r="BCF804" s="79"/>
      <c r="BCG804" s="79"/>
      <c r="BCH804" s="79"/>
      <c r="BCI804" s="79"/>
      <c r="BCJ804" s="79"/>
      <c r="BCK804" s="79"/>
      <c r="BCL804" s="79"/>
      <c r="BCM804" s="79"/>
      <c r="BCN804" s="79"/>
      <c r="BCO804" s="79"/>
      <c r="BCP804" s="79"/>
      <c r="BCQ804" s="79"/>
      <c r="BCR804" s="79"/>
      <c r="BCS804" s="79"/>
      <c r="BCT804" s="79"/>
      <c r="BCU804" s="79"/>
      <c r="BCV804" s="79"/>
      <c r="BCW804" s="79"/>
      <c r="BCX804" s="79"/>
      <c r="BCY804" s="79"/>
      <c r="BCZ804" s="79"/>
      <c r="BDA804" s="79"/>
      <c r="BDB804" s="79"/>
      <c r="BDC804" s="79"/>
      <c r="BDD804" s="79"/>
      <c r="BDE804" s="79"/>
      <c r="BDF804" s="79"/>
      <c r="BDG804" s="79"/>
      <c r="BDH804" s="79"/>
      <c r="BDI804" s="79"/>
      <c r="BDJ804" s="79"/>
      <c r="BDK804" s="79"/>
      <c r="BDL804" s="79"/>
      <c r="BDM804" s="79"/>
      <c r="BDN804" s="79"/>
      <c r="BDO804" s="79"/>
      <c r="BDP804" s="79"/>
      <c r="BDQ804" s="79"/>
      <c r="BDR804" s="79"/>
      <c r="BDS804" s="79"/>
      <c r="BDT804" s="79"/>
      <c r="BDU804" s="79"/>
      <c r="BDV804" s="79"/>
      <c r="BDW804" s="79"/>
      <c r="BDX804" s="79"/>
      <c r="BDY804" s="79"/>
      <c r="BDZ804" s="79"/>
      <c r="BEA804" s="79"/>
      <c r="BEB804" s="79"/>
      <c r="BEC804" s="79"/>
      <c r="BED804" s="79"/>
      <c r="BEE804" s="79"/>
      <c r="BEF804" s="79"/>
      <c r="BEG804" s="79"/>
      <c r="BEH804" s="79"/>
      <c r="BEI804" s="79"/>
      <c r="BEJ804" s="79"/>
      <c r="BEK804" s="79"/>
      <c r="BEL804" s="79"/>
      <c r="BEM804" s="79"/>
      <c r="BEN804" s="79"/>
      <c r="BEO804" s="79"/>
      <c r="BEP804" s="79"/>
      <c r="BEQ804" s="79"/>
      <c r="BER804" s="79"/>
      <c r="BES804" s="79"/>
      <c r="BET804" s="79"/>
      <c r="BEU804" s="79"/>
      <c r="BEV804" s="79"/>
      <c r="BEW804" s="79"/>
      <c r="BEX804" s="79"/>
      <c r="BEY804" s="79"/>
      <c r="BEZ804" s="79"/>
      <c r="BFA804" s="79"/>
      <c r="BFB804" s="79"/>
      <c r="BFC804" s="79"/>
      <c r="BFD804" s="79"/>
      <c r="BFE804" s="79"/>
      <c r="BFF804" s="79"/>
      <c r="BFG804" s="79"/>
      <c r="BFH804" s="79"/>
      <c r="BFI804" s="79"/>
      <c r="BFJ804" s="79"/>
      <c r="BFK804" s="79"/>
      <c r="BFL804" s="79"/>
      <c r="BFM804" s="79"/>
      <c r="BFN804" s="79"/>
      <c r="BFO804" s="79"/>
      <c r="BFP804" s="79"/>
      <c r="BFQ804" s="79"/>
      <c r="BFR804" s="79"/>
      <c r="BFS804" s="79"/>
      <c r="BFT804" s="79"/>
      <c r="BFU804" s="79"/>
      <c r="BFV804" s="79"/>
      <c r="BFW804" s="79"/>
      <c r="BFX804" s="79"/>
      <c r="BFY804" s="79"/>
      <c r="BFZ804" s="79"/>
      <c r="BGA804" s="79"/>
      <c r="BGB804" s="79"/>
      <c r="BGC804" s="79"/>
      <c r="BGD804" s="79"/>
      <c r="BGE804" s="79"/>
      <c r="BGF804" s="79"/>
      <c r="BGG804" s="79"/>
      <c r="BGH804" s="79"/>
      <c r="BGI804" s="79"/>
      <c r="BGJ804" s="79"/>
      <c r="BGK804" s="79"/>
      <c r="BGL804" s="79"/>
      <c r="BGM804" s="79"/>
      <c r="BGN804" s="79"/>
      <c r="BGO804" s="79"/>
      <c r="BGP804" s="79"/>
      <c r="BGQ804" s="79"/>
      <c r="BGR804" s="79"/>
      <c r="BGS804" s="79"/>
      <c r="BGT804" s="79"/>
      <c r="BGU804" s="79"/>
      <c r="BGV804" s="79"/>
      <c r="BGW804" s="79"/>
      <c r="BGX804" s="79"/>
      <c r="BGY804" s="79"/>
      <c r="BGZ804" s="79"/>
      <c r="BHA804" s="79"/>
      <c r="BHB804" s="79"/>
      <c r="BHC804" s="79"/>
      <c r="BHD804" s="79"/>
      <c r="BHE804" s="79"/>
      <c r="BHF804" s="79"/>
      <c r="BHG804" s="79"/>
      <c r="BHH804" s="79"/>
      <c r="BHI804" s="79"/>
      <c r="BHJ804" s="79"/>
      <c r="BHK804" s="79"/>
      <c r="BHL804" s="79"/>
      <c r="BHM804" s="79"/>
      <c r="BHN804" s="79"/>
      <c r="BHO804" s="79"/>
      <c r="BHP804" s="79"/>
      <c r="BHQ804" s="79"/>
      <c r="BHR804" s="79"/>
      <c r="BHS804" s="79"/>
      <c r="BHT804" s="79"/>
      <c r="BHU804" s="79"/>
      <c r="BHV804" s="79"/>
      <c r="BHW804" s="79"/>
      <c r="BHX804" s="79"/>
      <c r="BHY804" s="79"/>
      <c r="BHZ804" s="79"/>
      <c r="BIA804" s="79"/>
      <c r="BIB804" s="79"/>
      <c r="BIC804" s="79"/>
      <c r="BID804" s="79"/>
      <c r="BIE804" s="79"/>
      <c r="BIF804" s="79"/>
      <c r="BIG804" s="79"/>
      <c r="BIH804" s="79"/>
      <c r="BII804" s="79"/>
      <c r="BIJ804" s="79"/>
      <c r="BIK804" s="79"/>
      <c r="BIL804" s="79"/>
      <c r="BIM804" s="79"/>
      <c r="BIN804" s="79"/>
      <c r="BIO804" s="79"/>
      <c r="BIP804" s="79"/>
      <c r="BIQ804" s="79"/>
      <c r="BIR804" s="79"/>
      <c r="BIS804" s="79"/>
      <c r="BIT804" s="79"/>
      <c r="BIU804" s="79"/>
      <c r="BIV804" s="79"/>
      <c r="BIW804" s="79"/>
      <c r="BIX804" s="79"/>
      <c r="BIY804" s="79"/>
      <c r="BIZ804" s="79"/>
      <c r="BJA804" s="79"/>
      <c r="BJB804" s="79"/>
      <c r="BJC804" s="79"/>
      <c r="BJD804" s="79"/>
      <c r="BJE804" s="79"/>
      <c r="BJF804" s="79"/>
      <c r="BJG804" s="79"/>
      <c r="BJH804" s="79"/>
      <c r="BJI804" s="79"/>
      <c r="BJJ804" s="79"/>
      <c r="BJK804" s="79"/>
      <c r="BJL804" s="79"/>
      <c r="BJM804" s="79"/>
      <c r="BJN804" s="79"/>
      <c r="BJO804" s="79"/>
      <c r="BJP804" s="79"/>
      <c r="BJQ804" s="79"/>
      <c r="BJR804" s="79"/>
      <c r="BJS804" s="79"/>
      <c r="BJT804" s="79"/>
      <c r="BJU804" s="79"/>
      <c r="BJV804" s="79"/>
      <c r="BJW804" s="79"/>
      <c r="BJX804" s="79"/>
      <c r="BJY804" s="79"/>
      <c r="BJZ804" s="79"/>
      <c r="BKA804" s="79"/>
      <c r="BKB804" s="79"/>
      <c r="BKC804" s="79"/>
      <c r="BKD804" s="79"/>
      <c r="BKE804" s="79"/>
      <c r="BKF804" s="79"/>
      <c r="BKG804" s="79"/>
      <c r="BKH804" s="79"/>
      <c r="BKI804" s="79"/>
      <c r="BKJ804" s="79"/>
      <c r="BKK804" s="79"/>
      <c r="BKL804" s="79"/>
      <c r="BKM804" s="79"/>
      <c r="BKN804" s="79"/>
      <c r="BKO804" s="79"/>
      <c r="BKP804" s="79"/>
      <c r="BKQ804" s="79"/>
      <c r="BKR804" s="79"/>
      <c r="BKS804" s="79"/>
      <c r="BKT804" s="79"/>
      <c r="BKU804" s="79"/>
      <c r="BKV804" s="79"/>
      <c r="BKW804" s="79"/>
      <c r="BKX804" s="79"/>
      <c r="BKY804" s="79"/>
      <c r="BKZ804" s="79"/>
      <c r="BLA804" s="79"/>
      <c r="BLB804" s="79"/>
      <c r="BLC804" s="79"/>
      <c r="BLD804" s="79"/>
      <c r="BLE804" s="79"/>
      <c r="BLF804" s="79"/>
      <c r="BLG804" s="79"/>
      <c r="BLH804" s="79"/>
      <c r="BLI804" s="79"/>
      <c r="BLJ804" s="79"/>
      <c r="BLK804" s="79"/>
      <c r="BLL804" s="79"/>
      <c r="BLM804" s="79"/>
      <c r="BLN804" s="79"/>
      <c r="BLO804" s="79"/>
      <c r="BLP804" s="79"/>
      <c r="BLQ804" s="79"/>
      <c r="BLR804" s="79"/>
      <c r="BLS804" s="79"/>
      <c r="BLT804" s="79"/>
      <c r="BLU804" s="79"/>
      <c r="BLV804" s="79"/>
      <c r="BLW804" s="79"/>
      <c r="BLX804" s="79"/>
      <c r="BLY804" s="79"/>
      <c r="BLZ804" s="79"/>
      <c r="BMA804" s="79"/>
      <c r="BMB804" s="79"/>
      <c r="BMC804" s="79"/>
      <c r="BMD804" s="79"/>
      <c r="BME804" s="79"/>
      <c r="BMF804" s="79"/>
      <c r="BMG804" s="79"/>
      <c r="BMH804" s="79"/>
      <c r="BMI804" s="79"/>
      <c r="BMJ804" s="79"/>
      <c r="BMK804" s="79"/>
      <c r="BML804" s="79"/>
      <c r="BMM804" s="79"/>
      <c r="BMN804" s="79"/>
      <c r="BMO804" s="79"/>
      <c r="BMP804" s="79"/>
      <c r="BMQ804" s="79"/>
      <c r="BMR804" s="79"/>
      <c r="BMS804" s="79"/>
      <c r="BMT804" s="79"/>
      <c r="BMU804" s="79"/>
      <c r="BMV804" s="79"/>
      <c r="BMW804" s="79"/>
      <c r="BMX804" s="79"/>
      <c r="BMY804" s="79"/>
      <c r="BMZ804" s="79"/>
      <c r="BNA804" s="79"/>
      <c r="BNB804" s="79"/>
      <c r="BNC804" s="79"/>
      <c r="BND804" s="79"/>
      <c r="BNE804" s="79"/>
      <c r="BNF804" s="79"/>
      <c r="BNG804" s="79"/>
      <c r="BNH804" s="79"/>
      <c r="BNI804" s="79"/>
      <c r="BNJ804" s="79"/>
      <c r="BNK804" s="79"/>
      <c r="BNL804" s="79"/>
      <c r="BNM804" s="79"/>
      <c r="BNN804" s="79"/>
      <c r="BNO804" s="79"/>
      <c r="BNP804" s="79"/>
      <c r="BNQ804" s="79"/>
      <c r="BNR804" s="79"/>
      <c r="BNS804" s="79"/>
      <c r="BNT804" s="79"/>
      <c r="BNU804" s="79"/>
      <c r="BNV804" s="79"/>
      <c r="BNW804" s="79"/>
      <c r="BNX804" s="79"/>
      <c r="BNY804" s="79"/>
      <c r="BNZ804" s="79"/>
      <c r="BOA804" s="79"/>
      <c r="BOB804" s="79"/>
      <c r="BOC804" s="79"/>
      <c r="BOD804" s="79"/>
      <c r="BOE804" s="79"/>
      <c r="BOF804" s="79"/>
      <c r="BOG804" s="79"/>
      <c r="BOH804" s="79"/>
      <c r="BOI804" s="79"/>
      <c r="BOJ804" s="79"/>
      <c r="BOK804" s="79"/>
      <c r="BOL804" s="79"/>
      <c r="BOM804" s="79"/>
      <c r="BON804" s="79"/>
      <c r="BOO804" s="79"/>
      <c r="BOP804" s="79"/>
      <c r="BOQ804" s="79"/>
      <c r="BOR804" s="79"/>
      <c r="BOS804" s="79"/>
      <c r="BOT804" s="79"/>
      <c r="BOU804" s="79"/>
      <c r="BOV804" s="79"/>
      <c r="BOW804" s="79"/>
      <c r="BOX804" s="79"/>
      <c r="BOY804" s="79"/>
      <c r="BOZ804" s="79"/>
      <c r="BPA804" s="79"/>
      <c r="BPB804" s="79"/>
      <c r="BPC804" s="79"/>
      <c r="BPD804" s="79"/>
      <c r="BPE804" s="79"/>
      <c r="BPF804" s="79"/>
      <c r="BPG804" s="79"/>
      <c r="BPH804" s="79"/>
      <c r="BPI804" s="79"/>
      <c r="BPJ804" s="79"/>
      <c r="BPK804" s="79"/>
      <c r="BPL804" s="79"/>
      <c r="BPM804" s="79"/>
      <c r="BPN804" s="79"/>
      <c r="BPO804" s="79"/>
      <c r="BPP804" s="79"/>
      <c r="BPQ804" s="79"/>
      <c r="BPR804" s="79"/>
      <c r="BPS804" s="79"/>
      <c r="BPT804" s="79"/>
      <c r="BPU804" s="79"/>
      <c r="BPV804" s="79"/>
      <c r="BPW804" s="79"/>
      <c r="BPX804" s="79"/>
      <c r="BPY804" s="79"/>
      <c r="BPZ804" s="79"/>
      <c r="BQA804" s="79"/>
      <c r="BQB804" s="79"/>
      <c r="BQC804" s="79"/>
      <c r="BQD804" s="79"/>
      <c r="BQE804" s="79"/>
      <c r="BQF804" s="79"/>
      <c r="BQG804" s="79"/>
      <c r="BQH804" s="79"/>
      <c r="BQI804" s="79"/>
      <c r="BQJ804" s="79"/>
      <c r="BQK804" s="79"/>
      <c r="BQL804" s="79"/>
      <c r="BQM804" s="79"/>
      <c r="BQN804" s="79"/>
      <c r="BQO804" s="79"/>
      <c r="BQP804" s="79"/>
      <c r="BQQ804" s="79"/>
      <c r="BQR804" s="79"/>
      <c r="BQS804" s="79"/>
      <c r="BQT804" s="79"/>
      <c r="BQU804" s="79"/>
      <c r="BQV804" s="79"/>
      <c r="BQW804" s="79"/>
      <c r="BQX804" s="79"/>
      <c r="BQY804" s="79"/>
      <c r="BQZ804" s="79"/>
      <c r="BRA804" s="79"/>
      <c r="BRB804" s="79"/>
      <c r="BRC804" s="79"/>
      <c r="BRD804" s="79"/>
      <c r="BRE804" s="79"/>
      <c r="BRF804" s="79"/>
      <c r="BRG804" s="79"/>
      <c r="BRH804" s="79"/>
      <c r="BRI804" s="79"/>
      <c r="BRJ804" s="79"/>
      <c r="BRK804" s="79"/>
      <c r="BRL804" s="79"/>
      <c r="BRM804" s="79"/>
      <c r="BRN804" s="79"/>
      <c r="BRO804" s="79"/>
      <c r="BRP804" s="79"/>
      <c r="BRQ804" s="79"/>
      <c r="BRR804" s="79"/>
      <c r="BRS804" s="79"/>
      <c r="BRT804" s="79"/>
      <c r="BRU804" s="79"/>
      <c r="BRV804" s="79"/>
      <c r="BRW804" s="79"/>
      <c r="BRX804" s="79"/>
      <c r="BRY804" s="79"/>
      <c r="BRZ804" s="79"/>
      <c r="BSA804" s="79"/>
      <c r="BSB804" s="79"/>
      <c r="BSC804" s="79"/>
      <c r="BSD804" s="79"/>
      <c r="BSE804" s="79"/>
      <c r="BSF804" s="79"/>
      <c r="BSG804" s="79"/>
      <c r="BSH804" s="79"/>
      <c r="BSI804" s="79"/>
      <c r="BSJ804" s="79"/>
      <c r="BSK804" s="79"/>
      <c r="BSL804" s="79"/>
      <c r="BSM804" s="79"/>
      <c r="BSN804" s="79"/>
      <c r="BSO804" s="79"/>
      <c r="BSP804" s="79"/>
      <c r="BSQ804" s="79"/>
      <c r="BSR804" s="79"/>
      <c r="BSS804" s="79"/>
      <c r="BST804" s="79"/>
      <c r="BSU804" s="79"/>
      <c r="BSV804" s="79"/>
      <c r="BSW804" s="79"/>
      <c r="BSX804" s="79"/>
      <c r="BSY804" s="79"/>
      <c r="BSZ804" s="79"/>
      <c r="BTA804" s="79"/>
      <c r="BTB804" s="79"/>
      <c r="BTC804" s="79"/>
      <c r="BTD804" s="79"/>
      <c r="BTE804" s="79"/>
      <c r="BTF804" s="79"/>
      <c r="BTG804" s="79"/>
      <c r="BTH804" s="79"/>
      <c r="BTI804" s="79"/>
      <c r="BTJ804" s="79"/>
      <c r="BTK804" s="79"/>
      <c r="BTL804" s="79"/>
      <c r="BTM804" s="79"/>
      <c r="BTN804" s="79"/>
      <c r="BTO804" s="79"/>
      <c r="BTP804" s="79"/>
      <c r="BTQ804" s="79"/>
      <c r="BTR804" s="79"/>
      <c r="BTS804" s="79"/>
      <c r="BTT804" s="79"/>
      <c r="BTU804" s="79"/>
      <c r="BTV804" s="79"/>
      <c r="BTW804" s="79"/>
      <c r="BTX804" s="79"/>
      <c r="BTY804" s="79"/>
      <c r="BTZ804" s="79"/>
      <c r="BUA804" s="79"/>
      <c r="BUB804" s="79"/>
      <c r="BUC804" s="79"/>
      <c r="BUD804" s="79"/>
      <c r="BUE804" s="79"/>
      <c r="BUF804" s="79"/>
      <c r="BUG804" s="79"/>
      <c r="BUH804" s="79"/>
      <c r="BUI804" s="79"/>
      <c r="BUJ804" s="79"/>
      <c r="BUK804" s="79"/>
      <c r="BUL804" s="79"/>
      <c r="BUM804" s="79"/>
      <c r="BUN804" s="79"/>
      <c r="BUO804" s="79"/>
      <c r="BUP804" s="79"/>
      <c r="BUQ804" s="79"/>
      <c r="BUR804" s="79"/>
      <c r="BUS804" s="79"/>
      <c r="BUT804" s="79"/>
      <c r="BUU804" s="79"/>
      <c r="BUV804" s="79"/>
      <c r="BUW804" s="79"/>
      <c r="BUX804" s="79"/>
      <c r="BUY804" s="79"/>
      <c r="BUZ804" s="79"/>
      <c r="BVA804" s="79"/>
      <c r="BVB804" s="79"/>
      <c r="BVC804" s="79"/>
      <c r="BVD804" s="79"/>
      <c r="BVE804" s="79"/>
      <c r="BVF804" s="79"/>
      <c r="BVG804" s="79"/>
      <c r="BVH804" s="79"/>
      <c r="BVI804" s="79"/>
      <c r="BVJ804" s="79"/>
      <c r="BVK804" s="79"/>
      <c r="BVL804" s="79"/>
      <c r="BVM804" s="79"/>
      <c r="BVN804" s="79"/>
      <c r="BVO804" s="79"/>
      <c r="BVP804" s="79"/>
      <c r="BVQ804" s="79"/>
      <c r="BVR804" s="79"/>
      <c r="BVS804" s="79"/>
      <c r="BVT804" s="79"/>
      <c r="BVU804" s="79"/>
      <c r="BVV804" s="79"/>
      <c r="BVW804" s="79"/>
      <c r="BVX804" s="79"/>
      <c r="BVY804" s="79"/>
      <c r="BVZ804" s="79"/>
      <c r="BWA804" s="79"/>
      <c r="BWB804" s="79"/>
      <c r="BWC804" s="79"/>
      <c r="BWD804" s="79"/>
      <c r="BWE804" s="79"/>
      <c r="BWF804" s="79"/>
      <c r="BWG804" s="79"/>
      <c r="BWH804" s="79"/>
      <c r="BWI804" s="79"/>
      <c r="BWJ804" s="79"/>
      <c r="BWK804" s="79"/>
      <c r="BWL804" s="79"/>
      <c r="BWM804" s="79"/>
      <c r="BWN804" s="79"/>
      <c r="BWO804" s="79"/>
      <c r="BWP804" s="79"/>
      <c r="BWQ804" s="79"/>
      <c r="BWR804" s="79"/>
      <c r="BWS804" s="79"/>
      <c r="BWT804" s="79"/>
      <c r="BWU804" s="79"/>
      <c r="BWV804" s="79"/>
      <c r="BWW804" s="79"/>
      <c r="BWX804" s="79"/>
      <c r="BWY804" s="79"/>
      <c r="BWZ804" s="79"/>
      <c r="BXA804" s="79"/>
      <c r="BXB804" s="79"/>
      <c r="BXC804" s="79"/>
      <c r="BXD804" s="79"/>
      <c r="BXE804" s="79"/>
      <c r="BXF804" s="79"/>
      <c r="BXG804" s="79"/>
      <c r="BXH804" s="79"/>
      <c r="BXI804" s="79"/>
      <c r="BXJ804" s="79"/>
      <c r="BXK804" s="79"/>
      <c r="BXL804" s="79"/>
      <c r="BXM804" s="79"/>
      <c r="BXN804" s="79"/>
      <c r="BXO804" s="79"/>
      <c r="BXP804" s="79"/>
      <c r="BXQ804" s="79"/>
      <c r="BXR804" s="79"/>
      <c r="BXS804" s="79"/>
      <c r="BXT804" s="79"/>
      <c r="BXU804" s="79"/>
      <c r="BXV804" s="79"/>
      <c r="BXW804" s="79"/>
      <c r="BXX804" s="79"/>
      <c r="BXY804" s="79"/>
      <c r="BXZ804" s="79"/>
      <c r="BYA804" s="79"/>
      <c r="BYB804" s="79"/>
      <c r="BYC804" s="79"/>
      <c r="BYD804" s="79"/>
      <c r="BYE804" s="79"/>
      <c r="BYF804" s="79"/>
      <c r="BYG804" s="79"/>
      <c r="BYH804" s="79"/>
      <c r="BYI804" s="79"/>
      <c r="BYJ804" s="79"/>
      <c r="BYK804" s="79"/>
      <c r="BYL804" s="79"/>
      <c r="BYM804" s="79"/>
      <c r="BYN804" s="79"/>
      <c r="BYO804" s="79"/>
      <c r="BYP804" s="79"/>
      <c r="BYQ804" s="79"/>
      <c r="BYR804" s="79"/>
      <c r="BYS804" s="79"/>
      <c r="BYT804" s="79"/>
      <c r="BYU804" s="79"/>
      <c r="BYV804" s="79"/>
      <c r="BYW804" s="79"/>
      <c r="BYX804" s="79"/>
      <c r="BYY804" s="79"/>
      <c r="BYZ804" s="79"/>
      <c r="BZA804" s="79"/>
      <c r="BZB804" s="79"/>
      <c r="BZC804" s="79"/>
      <c r="BZD804" s="79"/>
      <c r="BZE804" s="79"/>
      <c r="BZF804" s="79"/>
      <c r="BZG804" s="79"/>
      <c r="BZH804" s="79"/>
      <c r="BZI804" s="79"/>
      <c r="BZJ804" s="79"/>
      <c r="BZK804" s="79"/>
      <c r="BZL804" s="79"/>
      <c r="BZM804" s="79"/>
      <c r="BZN804" s="79"/>
      <c r="BZO804" s="79"/>
      <c r="BZP804" s="79"/>
      <c r="BZQ804" s="79"/>
      <c r="BZR804" s="79"/>
      <c r="BZS804" s="79"/>
      <c r="BZT804" s="79"/>
      <c r="BZU804" s="79"/>
      <c r="BZV804" s="79"/>
      <c r="BZW804" s="79"/>
      <c r="BZX804" s="79"/>
      <c r="BZY804" s="79"/>
      <c r="BZZ804" s="79"/>
      <c r="CAA804" s="79"/>
      <c r="CAB804" s="79"/>
      <c r="CAC804" s="79"/>
      <c r="CAD804" s="79"/>
      <c r="CAE804" s="79"/>
      <c r="CAF804" s="79"/>
      <c r="CAG804" s="79"/>
      <c r="CAH804" s="79"/>
      <c r="CAI804" s="79"/>
      <c r="CAJ804" s="79"/>
      <c r="CAK804" s="79"/>
      <c r="CAL804" s="79"/>
      <c r="CAM804" s="79"/>
      <c r="CAN804" s="79"/>
      <c r="CAO804" s="79"/>
      <c r="CAP804" s="79"/>
      <c r="CAQ804" s="79"/>
      <c r="CAR804" s="79"/>
      <c r="CAS804" s="79"/>
      <c r="CAT804" s="79"/>
      <c r="CAU804" s="79"/>
      <c r="CAV804" s="79"/>
      <c r="CAW804" s="79"/>
      <c r="CAX804" s="79"/>
      <c r="CAY804" s="79"/>
      <c r="CAZ804" s="79"/>
      <c r="CBA804" s="79"/>
      <c r="CBB804" s="79"/>
      <c r="CBC804" s="79"/>
      <c r="CBD804" s="79"/>
      <c r="CBE804" s="79"/>
      <c r="CBF804" s="79"/>
      <c r="CBG804" s="79"/>
      <c r="CBH804" s="79"/>
      <c r="CBI804" s="79"/>
      <c r="CBJ804" s="79"/>
      <c r="CBK804" s="79"/>
      <c r="CBL804" s="79"/>
      <c r="CBM804" s="79"/>
      <c r="CBN804" s="79"/>
      <c r="CBO804" s="79"/>
      <c r="CBP804" s="79"/>
      <c r="CBQ804" s="79"/>
      <c r="CBR804" s="79"/>
      <c r="CBS804" s="79"/>
      <c r="CBT804" s="79"/>
      <c r="CBU804" s="79"/>
      <c r="CBV804" s="79"/>
      <c r="CBW804" s="79"/>
      <c r="CBX804" s="79"/>
      <c r="CBY804" s="79"/>
      <c r="CBZ804" s="79"/>
      <c r="CCA804" s="79"/>
      <c r="CCB804" s="79"/>
      <c r="CCC804" s="79"/>
      <c r="CCD804" s="79"/>
      <c r="CCE804" s="79"/>
      <c r="CCF804" s="79"/>
      <c r="CCG804" s="79"/>
      <c r="CCH804" s="79"/>
      <c r="CCI804" s="79"/>
      <c r="CCJ804" s="79"/>
      <c r="CCK804" s="79"/>
      <c r="CCL804" s="79"/>
      <c r="CCM804" s="79"/>
      <c r="CCN804" s="79"/>
      <c r="CCO804" s="79"/>
      <c r="CCP804" s="79"/>
      <c r="CCQ804" s="79"/>
      <c r="CCR804" s="79"/>
      <c r="CCS804" s="79"/>
      <c r="CCT804" s="79"/>
      <c r="CCU804" s="79"/>
      <c r="CCV804" s="79"/>
      <c r="CCW804" s="79"/>
      <c r="CCX804" s="79"/>
      <c r="CCY804" s="79"/>
      <c r="CCZ804" s="79"/>
      <c r="CDA804" s="79"/>
      <c r="CDB804" s="79"/>
      <c r="CDC804" s="79"/>
      <c r="CDD804" s="79"/>
      <c r="CDE804" s="79"/>
      <c r="CDF804" s="79"/>
      <c r="CDG804" s="79"/>
      <c r="CDH804" s="79"/>
      <c r="CDI804" s="79"/>
      <c r="CDJ804" s="79"/>
      <c r="CDK804" s="79"/>
      <c r="CDL804" s="79"/>
      <c r="CDM804" s="79"/>
      <c r="CDN804" s="79"/>
      <c r="CDO804" s="79"/>
      <c r="CDP804" s="79"/>
      <c r="CDQ804" s="79"/>
      <c r="CDR804" s="79"/>
      <c r="CDS804" s="79"/>
      <c r="CDT804" s="79"/>
      <c r="CDU804" s="79"/>
      <c r="CDV804" s="79"/>
      <c r="CDW804" s="79"/>
      <c r="CDX804" s="79"/>
      <c r="CDY804" s="79"/>
      <c r="CDZ804" s="79"/>
      <c r="CEA804" s="79"/>
      <c r="CEB804" s="79"/>
      <c r="CEC804" s="79"/>
      <c r="CED804" s="79"/>
      <c r="CEE804" s="79"/>
      <c r="CEF804" s="79"/>
      <c r="CEG804" s="79"/>
      <c r="CEH804" s="79"/>
      <c r="CEI804" s="79"/>
      <c r="CEJ804" s="79"/>
      <c r="CEK804" s="79"/>
      <c r="CEL804" s="79"/>
      <c r="CEM804" s="79"/>
      <c r="CEN804" s="79"/>
      <c r="CEO804" s="79"/>
      <c r="CEP804" s="79"/>
      <c r="CEQ804" s="79"/>
      <c r="CER804" s="79"/>
      <c r="CES804" s="79"/>
      <c r="CET804" s="79"/>
      <c r="CEU804" s="79"/>
      <c r="CEV804" s="79"/>
      <c r="CEW804" s="79"/>
      <c r="CEX804" s="79"/>
      <c r="CEY804" s="79"/>
      <c r="CEZ804" s="79"/>
      <c r="CFA804" s="79"/>
      <c r="CFB804" s="79"/>
      <c r="CFC804" s="79"/>
      <c r="CFD804" s="79"/>
      <c r="CFE804" s="79"/>
      <c r="CFF804" s="79"/>
      <c r="CFG804" s="79"/>
      <c r="CFH804" s="79"/>
      <c r="CFI804" s="79"/>
      <c r="CFJ804" s="79"/>
      <c r="CFK804" s="79"/>
      <c r="CFL804" s="79"/>
      <c r="CFM804" s="79"/>
      <c r="CFN804" s="79"/>
      <c r="CFO804" s="79"/>
      <c r="CFP804" s="79"/>
      <c r="CFQ804" s="79"/>
      <c r="CFR804" s="79"/>
      <c r="CFS804" s="79"/>
      <c r="CFT804" s="79"/>
      <c r="CFU804" s="79"/>
      <c r="CFV804" s="79"/>
      <c r="CFW804" s="79"/>
      <c r="CFX804" s="79"/>
      <c r="CFY804" s="79"/>
      <c r="CFZ804" s="79"/>
      <c r="CGA804" s="79"/>
      <c r="CGB804" s="79"/>
      <c r="CGC804" s="79"/>
      <c r="CGD804" s="79"/>
      <c r="CGE804" s="79"/>
      <c r="CGF804" s="79"/>
      <c r="CGG804" s="79"/>
      <c r="CGH804" s="79"/>
      <c r="CGI804" s="79"/>
      <c r="CGJ804" s="79"/>
      <c r="CGK804" s="79"/>
      <c r="CGL804" s="79"/>
      <c r="CGM804" s="79"/>
      <c r="CGN804" s="79"/>
      <c r="CGO804" s="79"/>
      <c r="CGP804" s="79"/>
      <c r="CGQ804" s="79"/>
      <c r="CGR804" s="79"/>
      <c r="CGS804" s="79"/>
      <c r="CGT804" s="79"/>
      <c r="CGU804" s="79"/>
      <c r="CGV804" s="79"/>
      <c r="CGW804" s="79"/>
      <c r="CGX804" s="79"/>
      <c r="CGY804" s="79"/>
      <c r="CGZ804" s="79"/>
      <c r="CHA804" s="79"/>
      <c r="CHB804" s="79"/>
      <c r="CHC804" s="79"/>
      <c r="CHD804" s="79"/>
      <c r="CHE804" s="79"/>
      <c r="CHF804" s="79"/>
      <c r="CHG804" s="79"/>
      <c r="CHH804" s="79"/>
      <c r="CHI804" s="79"/>
      <c r="CHJ804" s="79"/>
      <c r="CHK804" s="79"/>
      <c r="CHL804" s="79"/>
      <c r="CHM804" s="79"/>
      <c r="CHN804" s="79"/>
      <c r="CHO804" s="79"/>
      <c r="CHP804" s="79"/>
      <c r="CHQ804" s="79"/>
      <c r="CHR804" s="79"/>
      <c r="CHS804" s="79"/>
      <c r="CHT804" s="79"/>
      <c r="CHU804" s="79"/>
      <c r="CHV804" s="79"/>
      <c r="CHW804" s="79"/>
      <c r="CHX804" s="79"/>
      <c r="CHY804" s="79"/>
      <c r="CHZ804" s="79"/>
      <c r="CIA804" s="79"/>
      <c r="CIB804" s="79"/>
      <c r="CIC804" s="79"/>
      <c r="CID804" s="79"/>
      <c r="CIE804" s="79"/>
      <c r="CIF804" s="79"/>
      <c r="CIG804" s="79"/>
      <c r="CIH804" s="79"/>
      <c r="CII804" s="79"/>
      <c r="CIJ804" s="79"/>
      <c r="CIK804" s="79"/>
      <c r="CIL804" s="79"/>
      <c r="CIM804" s="79"/>
      <c r="CIN804" s="79"/>
      <c r="CIO804" s="79"/>
      <c r="CIP804" s="79"/>
      <c r="CIQ804" s="79"/>
      <c r="CIR804" s="79"/>
      <c r="CIS804" s="79"/>
      <c r="CIT804" s="79"/>
      <c r="CIU804" s="79"/>
      <c r="CIV804" s="79"/>
      <c r="CIW804" s="79"/>
      <c r="CIX804" s="79"/>
      <c r="CIY804" s="79"/>
      <c r="CIZ804" s="79"/>
      <c r="CJA804" s="79"/>
      <c r="CJB804" s="79"/>
      <c r="CJC804" s="79"/>
      <c r="CJD804" s="79"/>
      <c r="CJE804" s="79"/>
      <c r="CJF804" s="79"/>
      <c r="CJG804" s="79"/>
      <c r="CJH804" s="79"/>
      <c r="CJI804" s="79"/>
      <c r="CJJ804" s="79"/>
      <c r="CJK804" s="79"/>
      <c r="CJL804" s="79"/>
      <c r="CJM804" s="79"/>
      <c r="CJN804" s="79"/>
      <c r="CJO804" s="79"/>
      <c r="CJP804" s="79"/>
      <c r="CJQ804" s="79"/>
      <c r="CJR804" s="79"/>
      <c r="CJS804" s="79"/>
      <c r="CJT804" s="79"/>
      <c r="CJU804" s="79"/>
      <c r="CJV804" s="79"/>
      <c r="CJW804" s="79"/>
      <c r="CJX804" s="79"/>
      <c r="CJY804" s="79"/>
      <c r="CJZ804" s="79"/>
      <c r="CKA804" s="79"/>
      <c r="CKB804" s="79"/>
      <c r="CKC804" s="79"/>
      <c r="CKD804" s="79"/>
      <c r="CKE804" s="79"/>
      <c r="CKF804" s="79"/>
      <c r="CKG804" s="79"/>
      <c r="CKH804" s="79"/>
      <c r="CKI804" s="79"/>
      <c r="CKJ804" s="79"/>
      <c r="CKK804" s="79"/>
      <c r="CKL804" s="79"/>
      <c r="CKM804" s="79"/>
      <c r="CKN804" s="79"/>
      <c r="CKO804" s="79"/>
      <c r="CKP804" s="79"/>
      <c r="CKQ804" s="79"/>
      <c r="CKR804" s="79"/>
      <c r="CKS804" s="79"/>
      <c r="CKT804" s="79"/>
      <c r="CKU804" s="79"/>
      <c r="CKV804" s="79"/>
      <c r="CKW804" s="79"/>
      <c r="CKX804" s="79"/>
      <c r="CKY804" s="79"/>
      <c r="CKZ804" s="79"/>
      <c r="CLA804" s="79"/>
      <c r="CLB804" s="79"/>
      <c r="CLC804" s="79"/>
      <c r="CLD804" s="79"/>
      <c r="CLE804" s="79"/>
      <c r="CLF804" s="79"/>
      <c r="CLG804" s="79"/>
      <c r="CLH804" s="79"/>
      <c r="CLI804" s="79"/>
      <c r="CLJ804" s="79"/>
      <c r="CLK804" s="79"/>
      <c r="CLL804" s="79"/>
      <c r="CLM804" s="79"/>
      <c r="CLN804" s="79"/>
      <c r="CLO804" s="79"/>
      <c r="CLP804" s="79"/>
      <c r="CLQ804" s="79"/>
      <c r="CLR804" s="79"/>
      <c r="CLS804" s="79"/>
      <c r="CLT804" s="79"/>
      <c r="CLU804" s="79"/>
      <c r="CLV804" s="79"/>
      <c r="CLW804" s="79"/>
      <c r="CLX804" s="79"/>
      <c r="CLY804" s="79"/>
      <c r="CLZ804" s="79"/>
      <c r="CMA804" s="79"/>
      <c r="CMB804" s="79"/>
      <c r="CMC804" s="79"/>
      <c r="CMD804" s="79"/>
      <c r="CME804" s="79"/>
      <c r="CMF804" s="79"/>
      <c r="CMG804" s="79"/>
      <c r="CMH804" s="79"/>
      <c r="CMI804" s="79"/>
      <c r="CMJ804" s="79"/>
      <c r="CMK804" s="79"/>
      <c r="CML804" s="79"/>
      <c r="CMM804" s="79"/>
      <c r="CMN804" s="79"/>
      <c r="CMO804" s="79"/>
      <c r="CMP804" s="79"/>
      <c r="CMQ804" s="79"/>
      <c r="CMR804" s="79"/>
      <c r="CMS804" s="79"/>
      <c r="CMT804" s="79"/>
      <c r="CMU804" s="79"/>
      <c r="CMV804" s="79"/>
      <c r="CMW804" s="79"/>
      <c r="CMX804" s="79"/>
      <c r="CMY804" s="79"/>
      <c r="CMZ804" s="79"/>
      <c r="CNA804" s="79"/>
      <c r="CNB804" s="79"/>
      <c r="CNC804" s="79"/>
      <c r="CND804" s="79"/>
      <c r="CNE804" s="79"/>
      <c r="CNF804" s="79"/>
      <c r="CNG804" s="79"/>
      <c r="CNH804" s="79"/>
      <c r="CNI804" s="79"/>
      <c r="CNJ804" s="79"/>
      <c r="CNK804" s="79"/>
      <c r="CNL804" s="79"/>
      <c r="CNM804" s="79"/>
      <c r="CNN804" s="79"/>
      <c r="CNO804" s="79"/>
      <c r="CNP804" s="79"/>
      <c r="CNQ804" s="79"/>
      <c r="CNR804" s="79"/>
      <c r="CNS804" s="79"/>
      <c r="CNT804" s="79"/>
      <c r="CNU804" s="79"/>
      <c r="CNV804" s="79"/>
      <c r="CNW804" s="79"/>
      <c r="CNX804" s="79"/>
      <c r="CNY804" s="79"/>
      <c r="CNZ804" s="79"/>
      <c r="COA804" s="79"/>
      <c r="COB804" s="79"/>
      <c r="COC804" s="79"/>
      <c r="COD804" s="79"/>
      <c r="COE804" s="79"/>
      <c r="COF804" s="79"/>
      <c r="COG804" s="79"/>
      <c r="COH804" s="79"/>
      <c r="COI804" s="79"/>
      <c r="COJ804" s="79"/>
      <c r="COK804" s="79"/>
      <c r="COL804" s="79"/>
      <c r="COM804" s="79"/>
      <c r="CON804" s="79"/>
      <c r="COO804" s="79"/>
      <c r="COP804" s="79"/>
      <c r="COQ804" s="79"/>
      <c r="COR804" s="79"/>
      <c r="COS804" s="79"/>
      <c r="COT804" s="79"/>
      <c r="COU804" s="79"/>
      <c r="COV804" s="79"/>
      <c r="COW804" s="79"/>
      <c r="COX804" s="79"/>
      <c r="COY804" s="79"/>
      <c r="COZ804" s="79"/>
      <c r="CPA804" s="79"/>
      <c r="CPB804" s="79"/>
      <c r="CPC804" s="79"/>
      <c r="CPD804" s="79"/>
      <c r="CPE804" s="79"/>
      <c r="CPF804" s="79"/>
      <c r="CPG804" s="79"/>
      <c r="CPH804" s="79"/>
      <c r="CPI804" s="79"/>
      <c r="CPJ804" s="79"/>
      <c r="CPK804" s="79"/>
      <c r="CPL804" s="79"/>
      <c r="CPM804" s="79"/>
      <c r="CPN804" s="79"/>
      <c r="CPO804" s="79"/>
      <c r="CPP804" s="79"/>
      <c r="CPQ804" s="79"/>
      <c r="CPR804" s="79"/>
      <c r="CPS804" s="79"/>
      <c r="CPT804" s="79"/>
      <c r="CPU804" s="79"/>
      <c r="CPV804" s="79"/>
      <c r="CPW804" s="79"/>
      <c r="CPX804" s="79"/>
      <c r="CPY804" s="79"/>
      <c r="CPZ804" s="79"/>
      <c r="CQA804" s="79"/>
      <c r="CQB804" s="79"/>
      <c r="CQC804" s="79"/>
      <c r="CQD804" s="79"/>
      <c r="CQE804" s="79"/>
      <c r="CQF804" s="79"/>
      <c r="CQG804" s="79"/>
      <c r="CQH804" s="79"/>
      <c r="CQI804" s="79"/>
      <c r="CQJ804" s="79"/>
      <c r="CQK804" s="79"/>
      <c r="CQL804" s="79"/>
      <c r="CQM804" s="79"/>
      <c r="CQN804" s="79"/>
      <c r="CQO804" s="79"/>
      <c r="CQP804" s="79"/>
      <c r="CQQ804" s="79"/>
      <c r="CQR804" s="79"/>
      <c r="CQS804" s="79"/>
      <c r="CQT804" s="79"/>
      <c r="CQU804" s="79"/>
      <c r="CQV804" s="79"/>
      <c r="CQW804" s="79"/>
      <c r="CQX804" s="79"/>
      <c r="CQY804" s="79"/>
      <c r="CQZ804" s="79"/>
      <c r="CRA804" s="79"/>
      <c r="CRB804" s="79"/>
      <c r="CRC804" s="79"/>
      <c r="CRD804" s="79"/>
      <c r="CRE804" s="79"/>
      <c r="CRF804" s="79"/>
      <c r="CRG804" s="79"/>
      <c r="CRH804" s="79"/>
      <c r="CRI804" s="79"/>
      <c r="CRJ804" s="79"/>
      <c r="CRK804" s="79"/>
      <c r="CRL804" s="79"/>
      <c r="CRM804" s="79"/>
      <c r="CRN804" s="79"/>
      <c r="CRO804" s="79"/>
      <c r="CRP804" s="79"/>
      <c r="CRQ804" s="79"/>
      <c r="CRR804" s="79"/>
      <c r="CRS804" s="79"/>
      <c r="CRT804" s="79"/>
      <c r="CRU804" s="79"/>
      <c r="CRV804" s="79"/>
      <c r="CRW804" s="79"/>
      <c r="CRX804" s="79"/>
      <c r="CRY804" s="79"/>
      <c r="CRZ804" s="79"/>
      <c r="CSA804" s="79"/>
      <c r="CSB804" s="79"/>
      <c r="CSC804" s="79"/>
      <c r="CSD804" s="79"/>
      <c r="CSE804" s="79"/>
      <c r="CSF804" s="79"/>
      <c r="CSG804" s="79"/>
      <c r="CSH804" s="79"/>
      <c r="CSI804" s="79"/>
      <c r="CSJ804" s="79"/>
      <c r="CSK804" s="79"/>
      <c r="CSL804" s="79"/>
      <c r="CSM804" s="79"/>
      <c r="CSN804" s="79"/>
      <c r="CSO804" s="79"/>
      <c r="CSP804" s="79"/>
      <c r="CSQ804" s="79"/>
      <c r="CSR804" s="79"/>
      <c r="CSS804" s="79"/>
      <c r="CST804" s="79"/>
      <c r="CSU804" s="79"/>
      <c r="CSV804" s="79"/>
      <c r="CSW804" s="79"/>
      <c r="CSX804" s="79"/>
      <c r="CSY804" s="79"/>
      <c r="CSZ804" s="79"/>
      <c r="CTA804" s="79"/>
      <c r="CTB804" s="79"/>
      <c r="CTC804" s="79"/>
      <c r="CTD804" s="79"/>
      <c r="CTE804" s="79"/>
      <c r="CTF804" s="79"/>
      <c r="CTG804" s="79"/>
      <c r="CTH804" s="79"/>
      <c r="CTI804" s="79"/>
      <c r="CTJ804" s="79"/>
      <c r="CTK804" s="79"/>
      <c r="CTL804" s="79"/>
      <c r="CTM804" s="79"/>
      <c r="CTN804" s="79"/>
      <c r="CTO804" s="79"/>
      <c r="CTP804" s="79"/>
      <c r="CTQ804" s="79"/>
      <c r="CTR804" s="79"/>
      <c r="CTS804" s="79"/>
      <c r="CTT804" s="79"/>
      <c r="CTU804" s="79"/>
      <c r="CTV804" s="79"/>
      <c r="CTW804" s="79"/>
      <c r="CTX804" s="79"/>
      <c r="CTY804" s="79"/>
      <c r="CTZ804" s="79"/>
      <c r="CUA804" s="79"/>
      <c r="CUB804" s="79"/>
      <c r="CUC804" s="79"/>
      <c r="CUD804" s="79"/>
      <c r="CUE804" s="79"/>
      <c r="CUF804" s="79"/>
      <c r="CUG804" s="79"/>
      <c r="CUH804" s="79"/>
      <c r="CUI804" s="79"/>
      <c r="CUJ804" s="79"/>
      <c r="CUK804" s="79"/>
      <c r="CUL804" s="79"/>
      <c r="CUM804" s="79"/>
      <c r="CUN804" s="79"/>
      <c r="CUO804" s="79"/>
      <c r="CUP804" s="79"/>
      <c r="CUQ804" s="79"/>
      <c r="CUR804" s="79"/>
      <c r="CUS804" s="79"/>
      <c r="CUT804" s="79"/>
      <c r="CUU804" s="79"/>
      <c r="CUV804" s="79"/>
      <c r="CUW804" s="79"/>
      <c r="CUX804" s="79"/>
      <c r="CUY804" s="79"/>
      <c r="CUZ804" s="79"/>
      <c r="CVA804" s="79"/>
      <c r="CVB804" s="79"/>
      <c r="CVC804" s="79"/>
      <c r="CVD804" s="79"/>
      <c r="CVE804" s="79"/>
      <c r="CVF804" s="79"/>
      <c r="CVG804" s="79"/>
      <c r="CVH804" s="79"/>
      <c r="CVI804" s="79"/>
      <c r="CVJ804" s="79"/>
      <c r="CVK804" s="79"/>
      <c r="CVL804" s="79"/>
      <c r="CVM804" s="79"/>
      <c r="CVN804" s="79"/>
      <c r="CVO804" s="79"/>
      <c r="CVP804" s="79"/>
      <c r="CVQ804" s="79"/>
      <c r="CVR804" s="79"/>
      <c r="CVS804" s="79"/>
      <c r="CVT804" s="79"/>
      <c r="CVU804" s="79"/>
      <c r="CVV804" s="79"/>
      <c r="CVW804" s="79"/>
      <c r="CVX804" s="79"/>
      <c r="CVY804" s="79"/>
      <c r="CVZ804" s="79"/>
      <c r="CWA804" s="79"/>
      <c r="CWB804" s="79"/>
      <c r="CWC804" s="79"/>
      <c r="CWD804" s="79"/>
      <c r="CWE804" s="79"/>
      <c r="CWF804" s="79"/>
      <c r="CWG804" s="79"/>
      <c r="CWH804" s="79"/>
      <c r="CWI804" s="79"/>
      <c r="CWJ804" s="79"/>
      <c r="CWK804" s="79"/>
      <c r="CWL804" s="79"/>
      <c r="CWM804" s="79"/>
      <c r="CWN804" s="79"/>
      <c r="CWO804" s="79"/>
      <c r="CWP804" s="79"/>
      <c r="CWQ804" s="79"/>
      <c r="CWR804" s="79"/>
      <c r="CWS804" s="79"/>
      <c r="CWT804" s="79"/>
      <c r="CWU804" s="79"/>
      <c r="CWV804" s="79"/>
      <c r="CWW804" s="79"/>
      <c r="CWX804" s="79"/>
      <c r="CWY804" s="79"/>
      <c r="CWZ804" s="79"/>
      <c r="CXA804" s="79"/>
      <c r="CXB804" s="79"/>
      <c r="CXC804" s="79"/>
      <c r="CXD804" s="79"/>
      <c r="CXE804" s="79"/>
      <c r="CXF804" s="79"/>
      <c r="CXG804" s="79"/>
      <c r="CXH804" s="79"/>
      <c r="CXI804" s="79"/>
      <c r="CXJ804" s="79"/>
      <c r="CXK804" s="79"/>
      <c r="CXL804" s="79"/>
      <c r="CXM804" s="79"/>
      <c r="CXN804" s="79"/>
      <c r="CXO804" s="79"/>
      <c r="CXP804" s="79"/>
      <c r="CXQ804" s="79"/>
      <c r="CXR804" s="79"/>
      <c r="CXS804" s="79"/>
      <c r="CXT804" s="79"/>
      <c r="CXU804" s="79"/>
      <c r="CXV804" s="79"/>
      <c r="CXW804" s="79"/>
      <c r="CXX804" s="79"/>
      <c r="CXY804" s="79"/>
      <c r="CXZ804" s="79"/>
      <c r="CYA804" s="79"/>
      <c r="CYB804" s="79"/>
      <c r="CYC804" s="79"/>
      <c r="CYD804" s="79"/>
      <c r="CYE804" s="79"/>
      <c r="CYF804" s="79"/>
      <c r="CYG804" s="79"/>
      <c r="CYH804" s="79"/>
      <c r="CYI804" s="79"/>
      <c r="CYJ804" s="79"/>
      <c r="CYK804" s="79"/>
      <c r="CYL804" s="79"/>
      <c r="CYM804" s="79"/>
      <c r="CYN804" s="79"/>
      <c r="CYO804" s="79"/>
      <c r="CYP804" s="79"/>
      <c r="CYQ804" s="79"/>
      <c r="CYR804" s="79"/>
      <c r="CYS804" s="79"/>
      <c r="CYT804" s="79"/>
      <c r="CYU804" s="79"/>
      <c r="CYV804" s="79"/>
      <c r="CYW804" s="79"/>
      <c r="CYX804" s="79"/>
      <c r="CYY804" s="79"/>
      <c r="CYZ804" s="79"/>
      <c r="CZA804" s="79"/>
      <c r="CZB804" s="79"/>
      <c r="CZC804" s="79"/>
      <c r="CZD804" s="79"/>
      <c r="CZE804" s="79"/>
      <c r="CZF804" s="79"/>
      <c r="CZG804" s="79"/>
      <c r="CZH804" s="79"/>
      <c r="CZI804" s="79"/>
      <c r="CZJ804" s="79"/>
      <c r="CZK804" s="79"/>
      <c r="CZL804" s="79"/>
      <c r="CZM804" s="79"/>
      <c r="CZN804" s="79"/>
      <c r="CZO804" s="79"/>
      <c r="CZP804" s="79"/>
      <c r="CZQ804" s="79"/>
      <c r="CZR804" s="79"/>
      <c r="CZS804" s="79"/>
      <c r="CZT804" s="79"/>
      <c r="CZU804" s="79"/>
      <c r="CZV804" s="79"/>
      <c r="CZW804" s="79"/>
      <c r="CZX804" s="79"/>
      <c r="CZY804" s="79"/>
      <c r="CZZ804" s="79"/>
      <c r="DAA804" s="79"/>
      <c r="DAB804" s="79"/>
      <c r="DAC804" s="79"/>
      <c r="DAD804" s="79"/>
      <c r="DAE804" s="79"/>
      <c r="DAF804" s="79"/>
      <c r="DAG804" s="79"/>
      <c r="DAH804" s="79"/>
      <c r="DAI804" s="79"/>
      <c r="DAJ804" s="79"/>
      <c r="DAK804" s="79"/>
      <c r="DAL804" s="79"/>
      <c r="DAM804" s="79"/>
      <c r="DAN804" s="79"/>
      <c r="DAO804" s="79"/>
      <c r="DAP804" s="79"/>
      <c r="DAQ804" s="79"/>
      <c r="DAR804" s="79"/>
      <c r="DAS804" s="79"/>
      <c r="DAT804" s="79"/>
      <c r="DAU804" s="79"/>
      <c r="DAV804" s="79"/>
      <c r="DAW804" s="79"/>
      <c r="DAX804" s="79"/>
      <c r="DAY804" s="79"/>
      <c r="DAZ804" s="79"/>
      <c r="DBA804" s="79"/>
      <c r="DBB804" s="79"/>
      <c r="DBC804" s="79"/>
      <c r="DBD804" s="79"/>
      <c r="DBE804" s="79"/>
      <c r="DBF804" s="79"/>
      <c r="DBG804" s="79"/>
      <c r="DBH804" s="79"/>
      <c r="DBI804" s="79"/>
      <c r="DBJ804" s="79"/>
      <c r="DBK804" s="79"/>
      <c r="DBL804" s="79"/>
      <c r="DBM804" s="79"/>
      <c r="DBN804" s="79"/>
      <c r="DBO804" s="79"/>
      <c r="DBP804" s="79"/>
      <c r="DBQ804" s="79"/>
      <c r="DBR804" s="79"/>
      <c r="DBS804" s="79"/>
      <c r="DBT804" s="79"/>
      <c r="DBU804" s="79"/>
      <c r="DBV804" s="79"/>
      <c r="DBW804" s="79"/>
      <c r="DBX804" s="79"/>
      <c r="DBY804" s="79"/>
      <c r="DBZ804" s="79"/>
      <c r="DCA804" s="79"/>
      <c r="DCB804" s="79"/>
      <c r="DCC804" s="79"/>
      <c r="DCD804" s="79"/>
      <c r="DCE804" s="79"/>
      <c r="DCF804" s="79"/>
      <c r="DCG804" s="79"/>
      <c r="DCH804" s="79"/>
      <c r="DCI804" s="79"/>
      <c r="DCJ804" s="79"/>
      <c r="DCK804" s="79"/>
      <c r="DCL804" s="79"/>
      <c r="DCM804" s="79"/>
      <c r="DCN804" s="79"/>
      <c r="DCO804" s="79"/>
      <c r="DCP804" s="79"/>
      <c r="DCQ804" s="79"/>
      <c r="DCR804" s="79"/>
      <c r="DCS804" s="79"/>
      <c r="DCT804" s="79"/>
      <c r="DCU804" s="79"/>
      <c r="DCV804" s="79"/>
      <c r="DCW804" s="79"/>
      <c r="DCX804" s="79"/>
      <c r="DCY804" s="79"/>
      <c r="DCZ804" s="79"/>
      <c r="DDA804" s="79"/>
      <c r="DDB804" s="79"/>
      <c r="DDC804" s="79"/>
      <c r="DDD804" s="79"/>
      <c r="DDE804" s="79"/>
      <c r="DDF804" s="79"/>
      <c r="DDG804" s="79"/>
      <c r="DDH804" s="79"/>
      <c r="DDI804" s="79"/>
      <c r="DDJ804" s="79"/>
      <c r="DDK804" s="79"/>
      <c r="DDL804" s="79"/>
      <c r="DDM804" s="79"/>
      <c r="DDN804" s="79"/>
      <c r="DDO804" s="79"/>
      <c r="DDP804" s="79"/>
      <c r="DDQ804" s="79"/>
      <c r="DDR804" s="79"/>
      <c r="DDS804" s="79"/>
      <c r="DDT804" s="79"/>
      <c r="DDU804" s="79"/>
      <c r="DDV804" s="79"/>
      <c r="DDW804" s="79"/>
      <c r="DDX804" s="79"/>
      <c r="DDY804" s="79"/>
      <c r="DDZ804" s="79"/>
      <c r="DEA804" s="79"/>
      <c r="DEB804" s="79"/>
      <c r="DEC804" s="79"/>
      <c r="DED804" s="79"/>
      <c r="DEE804" s="79"/>
      <c r="DEF804" s="79"/>
      <c r="DEG804" s="79"/>
      <c r="DEH804" s="79"/>
      <c r="DEI804" s="79"/>
      <c r="DEJ804" s="79"/>
      <c r="DEK804" s="79"/>
      <c r="DEL804" s="79"/>
      <c r="DEM804" s="79"/>
      <c r="DEN804" s="79"/>
      <c r="DEO804" s="79"/>
      <c r="DEP804" s="79"/>
      <c r="DEQ804" s="79"/>
      <c r="DER804" s="79"/>
      <c r="DES804" s="79"/>
      <c r="DET804" s="79"/>
      <c r="DEU804" s="79"/>
      <c r="DEV804" s="79"/>
      <c r="DEW804" s="79"/>
      <c r="DEX804" s="79"/>
      <c r="DEY804" s="79"/>
      <c r="DEZ804" s="79"/>
      <c r="DFA804" s="79"/>
      <c r="DFB804" s="79"/>
      <c r="DFC804" s="79"/>
      <c r="DFD804" s="79"/>
      <c r="DFE804" s="79"/>
      <c r="DFF804" s="79"/>
      <c r="DFG804" s="79"/>
      <c r="DFH804" s="79"/>
      <c r="DFI804" s="79"/>
      <c r="DFJ804" s="79"/>
      <c r="DFK804" s="79"/>
      <c r="DFL804" s="79"/>
      <c r="DFM804" s="79"/>
      <c r="DFN804" s="79"/>
      <c r="DFO804" s="79"/>
      <c r="DFP804" s="79"/>
      <c r="DFQ804" s="79"/>
      <c r="DFR804" s="79"/>
      <c r="DFS804" s="79"/>
      <c r="DFT804" s="79"/>
      <c r="DFU804" s="79"/>
      <c r="DFV804" s="79"/>
      <c r="DFW804" s="79"/>
      <c r="DFX804" s="79"/>
      <c r="DFY804" s="79"/>
      <c r="DFZ804" s="79"/>
      <c r="DGA804" s="79"/>
      <c r="DGB804" s="79"/>
      <c r="DGC804" s="79"/>
      <c r="DGD804" s="79"/>
      <c r="DGE804" s="79"/>
      <c r="DGF804" s="79"/>
      <c r="DGG804" s="79"/>
      <c r="DGH804" s="79"/>
      <c r="DGI804" s="79"/>
      <c r="DGJ804" s="79"/>
      <c r="DGK804" s="79"/>
      <c r="DGL804" s="79"/>
      <c r="DGM804" s="79"/>
      <c r="DGN804" s="79"/>
      <c r="DGO804" s="79"/>
      <c r="DGP804" s="79"/>
      <c r="DGQ804" s="79"/>
      <c r="DGR804" s="79"/>
      <c r="DGS804" s="79"/>
      <c r="DGT804" s="79"/>
      <c r="DGU804" s="79"/>
      <c r="DGV804" s="79"/>
      <c r="DGW804" s="79"/>
      <c r="DGX804" s="79"/>
      <c r="DGY804" s="79"/>
      <c r="DGZ804" s="79"/>
      <c r="DHA804" s="79"/>
      <c r="DHB804" s="79"/>
      <c r="DHC804" s="79"/>
      <c r="DHD804" s="79"/>
      <c r="DHE804" s="79"/>
      <c r="DHF804" s="79"/>
      <c r="DHG804" s="79"/>
      <c r="DHH804" s="79"/>
      <c r="DHI804" s="79"/>
      <c r="DHJ804" s="79"/>
      <c r="DHK804" s="79"/>
      <c r="DHL804" s="79"/>
      <c r="DHM804" s="79"/>
      <c r="DHN804" s="79"/>
      <c r="DHO804" s="79"/>
      <c r="DHP804" s="79"/>
      <c r="DHQ804" s="79"/>
      <c r="DHR804" s="79"/>
      <c r="DHS804" s="79"/>
      <c r="DHT804" s="79"/>
      <c r="DHU804" s="79"/>
      <c r="DHV804" s="79"/>
      <c r="DHW804" s="79"/>
      <c r="DHX804" s="79"/>
      <c r="DHY804" s="79"/>
      <c r="DHZ804" s="79"/>
      <c r="DIA804" s="79"/>
      <c r="DIB804" s="79"/>
      <c r="DIC804" s="79"/>
      <c r="DID804" s="79"/>
      <c r="DIE804" s="79"/>
      <c r="DIF804" s="79"/>
      <c r="DIG804" s="79"/>
      <c r="DIH804" s="79"/>
      <c r="DII804" s="79"/>
      <c r="DIJ804" s="79"/>
      <c r="DIK804" s="79"/>
      <c r="DIL804" s="79"/>
      <c r="DIM804" s="79"/>
      <c r="DIN804" s="79"/>
      <c r="DIO804" s="79"/>
      <c r="DIP804" s="79"/>
      <c r="DIQ804" s="79"/>
      <c r="DIR804" s="79"/>
      <c r="DIS804" s="79"/>
      <c r="DIT804" s="79"/>
      <c r="DIU804" s="79"/>
      <c r="DIV804" s="79"/>
      <c r="DIW804" s="79"/>
      <c r="DIX804" s="79"/>
      <c r="DIY804" s="79"/>
      <c r="DIZ804" s="79"/>
      <c r="DJA804" s="79"/>
      <c r="DJB804" s="79"/>
      <c r="DJC804" s="79"/>
      <c r="DJD804" s="79"/>
      <c r="DJE804" s="79"/>
      <c r="DJF804" s="79"/>
      <c r="DJG804" s="79"/>
      <c r="DJH804" s="79"/>
      <c r="DJI804" s="79"/>
      <c r="DJJ804" s="79"/>
      <c r="DJK804" s="79"/>
      <c r="DJL804" s="79"/>
      <c r="DJM804" s="79"/>
      <c r="DJN804" s="79"/>
      <c r="DJO804" s="79"/>
      <c r="DJP804" s="79"/>
      <c r="DJQ804" s="79"/>
      <c r="DJR804" s="79"/>
      <c r="DJS804" s="79"/>
      <c r="DJT804" s="79"/>
      <c r="DJU804" s="79"/>
      <c r="DJV804" s="79"/>
      <c r="DJW804" s="79"/>
      <c r="DJX804" s="79"/>
      <c r="DJY804" s="79"/>
      <c r="DJZ804" s="79"/>
      <c r="DKA804" s="79"/>
      <c r="DKB804" s="79"/>
      <c r="DKC804" s="79"/>
      <c r="DKD804" s="79"/>
      <c r="DKE804" s="79"/>
      <c r="DKF804" s="79"/>
      <c r="DKG804" s="79"/>
      <c r="DKH804" s="79"/>
      <c r="DKI804" s="79"/>
      <c r="DKJ804" s="79"/>
      <c r="DKK804" s="79"/>
      <c r="DKL804" s="79"/>
      <c r="DKM804" s="79"/>
      <c r="DKN804" s="79"/>
      <c r="DKO804" s="79"/>
      <c r="DKP804" s="79"/>
      <c r="DKQ804" s="79"/>
      <c r="DKR804" s="79"/>
      <c r="DKS804" s="79"/>
      <c r="DKT804" s="79"/>
      <c r="DKU804" s="79"/>
      <c r="DKV804" s="79"/>
      <c r="DKW804" s="79"/>
      <c r="DKX804" s="79"/>
      <c r="DKY804" s="79"/>
      <c r="DKZ804" s="79"/>
      <c r="DLA804" s="79"/>
      <c r="DLB804" s="79"/>
      <c r="DLC804" s="79"/>
      <c r="DLD804" s="79"/>
      <c r="DLE804" s="79"/>
      <c r="DLF804" s="79"/>
      <c r="DLG804" s="79"/>
      <c r="DLH804" s="79"/>
      <c r="DLI804" s="79"/>
      <c r="DLJ804" s="79"/>
      <c r="DLK804" s="79"/>
      <c r="DLL804" s="79"/>
      <c r="DLM804" s="79"/>
      <c r="DLN804" s="79"/>
      <c r="DLO804" s="79"/>
      <c r="DLP804" s="79"/>
      <c r="DLQ804" s="79"/>
      <c r="DLR804" s="79"/>
      <c r="DLS804" s="79"/>
      <c r="DLT804" s="79"/>
      <c r="DLU804" s="79"/>
      <c r="DLV804" s="79"/>
      <c r="DLW804" s="79"/>
      <c r="DLX804" s="79"/>
      <c r="DLY804" s="79"/>
      <c r="DLZ804" s="79"/>
      <c r="DMA804" s="79"/>
      <c r="DMB804" s="79"/>
      <c r="DMC804" s="79"/>
      <c r="DMD804" s="79"/>
      <c r="DME804" s="79"/>
      <c r="DMF804" s="79"/>
      <c r="DMG804" s="79"/>
      <c r="DMH804" s="79"/>
      <c r="DMI804" s="79"/>
      <c r="DMJ804" s="79"/>
      <c r="DMK804" s="79"/>
      <c r="DML804" s="79"/>
      <c r="DMM804" s="79"/>
      <c r="DMN804" s="79"/>
      <c r="DMO804" s="79"/>
      <c r="DMP804" s="79"/>
      <c r="DMQ804" s="79"/>
      <c r="DMR804" s="79"/>
      <c r="DMS804" s="79"/>
      <c r="DMT804" s="79"/>
      <c r="DMU804" s="79"/>
      <c r="DMV804" s="79"/>
      <c r="DMW804" s="79"/>
      <c r="DMX804" s="79"/>
      <c r="DMY804" s="79"/>
      <c r="DMZ804" s="79"/>
      <c r="DNA804" s="79"/>
      <c r="DNB804" s="79"/>
      <c r="DNC804" s="79"/>
      <c r="DND804" s="79"/>
      <c r="DNE804" s="79"/>
      <c r="DNF804" s="79"/>
      <c r="DNG804" s="79"/>
      <c r="DNH804" s="79"/>
      <c r="DNI804" s="79"/>
      <c r="DNJ804" s="79"/>
      <c r="DNK804" s="79"/>
      <c r="DNL804" s="79"/>
      <c r="DNM804" s="79"/>
      <c r="DNN804" s="79"/>
      <c r="DNO804" s="79"/>
      <c r="DNP804" s="79"/>
      <c r="DNQ804" s="79"/>
      <c r="DNR804" s="79"/>
      <c r="DNS804" s="79"/>
      <c r="DNT804" s="79"/>
      <c r="DNU804" s="79"/>
      <c r="DNV804" s="79"/>
      <c r="DNW804" s="79"/>
      <c r="DNX804" s="79"/>
      <c r="DNY804" s="79"/>
      <c r="DNZ804" s="79"/>
      <c r="DOA804" s="79"/>
      <c r="DOB804" s="79"/>
      <c r="DOC804" s="79"/>
      <c r="DOD804" s="79"/>
      <c r="DOE804" s="79"/>
      <c r="DOF804" s="79"/>
      <c r="DOG804" s="79"/>
      <c r="DOH804" s="79"/>
      <c r="DOI804" s="79"/>
      <c r="DOJ804" s="79"/>
      <c r="DOK804" s="79"/>
      <c r="DOL804" s="79"/>
      <c r="DOM804" s="79"/>
      <c r="DON804" s="79"/>
      <c r="DOO804" s="79"/>
      <c r="DOP804" s="79"/>
      <c r="DOQ804" s="79"/>
      <c r="DOR804" s="79"/>
      <c r="DOS804" s="79"/>
      <c r="DOT804" s="79"/>
      <c r="DOU804" s="79"/>
      <c r="DOV804" s="79"/>
      <c r="DOW804" s="79"/>
      <c r="DOX804" s="79"/>
      <c r="DOY804" s="79"/>
      <c r="DOZ804" s="79"/>
      <c r="DPA804" s="79"/>
      <c r="DPB804" s="79"/>
      <c r="DPC804" s="79"/>
      <c r="DPD804" s="79"/>
      <c r="DPE804" s="79"/>
      <c r="DPF804" s="79"/>
      <c r="DPG804" s="79"/>
      <c r="DPH804" s="79"/>
      <c r="DPI804" s="79"/>
      <c r="DPJ804" s="79"/>
      <c r="DPK804" s="79"/>
      <c r="DPL804" s="79"/>
      <c r="DPM804" s="79"/>
      <c r="DPN804" s="79"/>
      <c r="DPO804" s="79"/>
      <c r="DPP804" s="79"/>
      <c r="DPQ804" s="79"/>
      <c r="DPR804" s="79"/>
      <c r="DPS804" s="79"/>
      <c r="DPT804" s="79"/>
      <c r="DPU804" s="79"/>
      <c r="DPV804" s="79"/>
      <c r="DPW804" s="79"/>
      <c r="DPX804" s="79"/>
      <c r="DPY804" s="79"/>
      <c r="DPZ804" s="79"/>
      <c r="DQA804" s="79"/>
      <c r="DQB804" s="79"/>
      <c r="DQC804" s="79"/>
      <c r="DQD804" s="79"/>
      <c r="DQE804" s="79"/>
      <c r="DQF804" s="79"/>
      <c r="DQG804" s="79"/>
      <c r="DQH804" s="79"/>
      <c r="DQI804" s="79"/>
      <c r="DQJ804" s="79"/>
      <c r="DQK804" s="79"/>
      <c r="DQL804" s="79"/>
      <c r="DQM804" s="79"/>
      <c r="DQN804" s="79"/>
      <c r="DQO804" s="79"/>
      <c r="DQP804" s="79"/>
      <c r="DQQ804" s="79"/>
      <c r="DQR804" s="79"/>
      <c r="DQS804" s="79"/>
      <c r="DQT804" s="79"/>
      <c r="DQU804" s="79"/>
      <c r="DQV804" s="79"/>
      <c r="DQW804" s="79"/>
      <c r="DQX804" s="79"/>
      <c r="DQY804" s="79"/>
      <c r="DQZ804" s="79"/>
      <c r="DRA804" s="79"/>
      <c r="DRB804" s="79"/>
      <c r="DRC804" s="79"/>
      <c r="DRD804" s="79"/>
      <c r="DRE804" s="79"/>
      <c r="DRF804" s="79"/>
      <c r="DRG804" s="79"/>
      <c r="DRH804" s="79"/>
      <c r="DRI804" s="79"/>
      <c r="DRJ804" s="79"/>
      <c r="DRK804" s="79"/>
      <c r="DRL804" s="79"/>
      <c r="DRM804" s="79"/>
      <c r="DRN804" s="79"/>
      <c r="DRO804" s="79"/>
      <c r="DRP804" s="79"/>
      <c r="DRQ804" s="79"/>
      <c r="DRR804" s="79"/>
      <c r="DRS804" s="79"/>
      <c r="DRT804" s="79"/>
      <c r="DRU804" s="79"/>
      <c r="DRV804" s="79"/>
      <c r="DRW804" s="79"/>
      <c r="DRX804" s="79"/>
      <c r="DRY804" s="79"/>
      <c r="DRZ804" s="79"/>
      <c r="DSA804" s="79"/>
      <c r="DSB804" s="79"/>
      <c r="DSC804" s="79"/>
      <c r="DSD804" s="79"/>
      <c r="DSE804" s="79"/>
      <c r="DSF804" s="79"/>
      <c r="DSG804" s="79"/>
      <c r="DSH804" s="79"/>
      <c r="DSI804" s="79"/>
      <c r="DSJ804" s="79"/>
      <c r="DSK804" s="79"/>
      <c r="DSL804" s="79"/>
      <c r="DSM804" s="79"/>
      <c r="DSN804" s="79"/>
      <c r="DSO804" s="79"/>
      <c r="DSP804" s="79"/>
      <c r="DSQ804" s="79"/>
      <c r="DSR804" s="79"/>
      <c r="DSS804" s="79"/>
      <c r="DST804" s="79"/>
      <c r="DSU804" s="79"/>
      <c r="DSV804" s="79"/>
      <c r="DSW804" s="79"/>
      <c r="DSX804" s="79"/>
      <c r="DSY804" s="79"/>
      <c r="DSZ804" s="79"/>
      <c r="DTA804" s="79"/>
      <c r="DTB804" s="79"/>
      <c r="DTC804" s="79"/>
      <c r="DTD804" s="79"/>
      <c r="DTE804" s="79"/>
      <c r="DTF804" s="79"/>
      <c r="DTG804" s="79"/>
      <c r="DTH804" s="79"/>
      <c r="DTI804" s="79"/>
      <c r="DTJ804" s="79"/>
      <c r="DTK804" s="79"/>
      <c r="DTL804" s="79"/>
      <c r="DTM804" s="79"/>
      <c r="DTN804" s="79"/>
      <c r="DTO804" s="79"/>
      <c r="DTP804" s="79"/>
      <c r="DTQ804" s="79"/>
      <c r="DTR804" s="79"/>
      <c r="DTS804" s="79"/>
      <c r="DTT804" s="79"/>
      <c r="DTU804" s="79"/>
      <c r="DTV804" s="79"/>
      <c r="DTW804" s="79"/>
      <c r="DTX804" s="79"/>
      <c r="DTY804" s="79"/>
      <c r="DTZ804" s="79"/>
      <c r="DUA804" s="79"/>
      <c r="DUB804" s="79"/>
      <c r="DUC804" s="79"/>
      <c r="DUD804" s="79"/>
      <c r="DUE804" s="79"/>
      <c r="DUF804" s="79"/>
      <c r="DUG804" s="79"/>
      <c r="DUH804" s="79"/>
      <c r="DUI804" s="79"/>
      <c r="DUJ804" s="79"/>
      <c r="DUK804" s="79"/>
      <c r="DUL804" s="79"/>
      <c r="DUM804" s="79"/>
      <c r="DUN804" s="79"/>
      <c r="DUO804" s="79"/>
      <c r="DUP804" s="79"/>
      <c r="DUQ804" s="79"/>
      <c r="DUR804" s="79"/>
      <c r="DUS804" s="79"/>
      <c r="DUT804" s="79"/>
      <c r="DUU804" s="79"/>
      <c r="DUV804" s="79"/>
      <c r="DUW804" s="79"/>
      <c r="DUX804" s="79"/>
      <c r="DUY804" s="79"/>
      <c r="DUZ804" s="79"/>
      <c r="DVA804" s="79"/>
      <c r="DVB804" s="79"/>
      <c r="DVC804" s="79"/>
      <c r="DVD804" s="79"/>
      <c r="DVE804" s="79"/>
      <c r="DVF804" s="79"/>
      <c r="DVG804" s="79"/>
      <c r="DVH804" s="79"/>
      <c r="DVI804" s="79"/>
      <c r="DVJ804" s="79"/>
      <c r="DVK804" s="79"/>
      <c r="DVL804" s="79"/>
      <c r="DVM804" s="79"/>
      <c r="DVN804" s="79"/>
      <c r="DVO804" s="79"/>
      <c r="DVP804" s="79"/>
      <c r="DVQ804" s="79"/>
      <c r="DVR804" s="79"/>
      <c r="DVS804" s="79"/>
      <c r="DVT804" s="79"/>
      <c r="DVU804" s="79"/>
      <c r="DVV804" s="79"/>
      <c r="DVW804" s="79"/>
      <c r="DVX804" s="79"/>
      <c r="DVY804" s="79"/>
      <c r="DVZ804" s="79"/>
      <c r="DWA804" s="79"/>
      <c r="DWB804" s="79"/>
      <c r="DWC804" s="79"/>
      <c r="DWD804" s="79"/>
      <c r="DWE804" s="79"/>
      <c r="DWF804" s="79"/>
      <c r="DWG804" s="79"/>
      <c r="DWH804" s="79"/>
      <c r="DWI804" s="79"/>
      <c r="DWJ804" s="79"/>
      <c r="DWK804" s="79"/>
      <c r="DWL804" s="79"/>
      <c r="DWM804" s="79"/>
      <c r="DWN804" s="79"/>
      <c r="DWO804" s="79"/>
      <c r="DWP804" s="79"/>
      <c r="DWQ804" s="79"/>
      <c r="DWR804" s="79"/>
      <c r="DWS804" s="79"/>
      <c r="DWT804" s="79"/>
      <c r="DWU804" s="79"/>
      <c r="DWV804" s="79"/>
      <c r="DWW804" s="79"/>
      <c r="DWX804" s="79"/>
      <c r="DWY804" s="79"/>
      <c r="DWZ804" s="79"/>
      <c r="DXA804" s="79"/>
      <c r="DXB804" s="79"/>
      <c r="DXC804" s="79"/>
      <c r="DXD804" s="79"/>
      <c r="DXE804" s="79"/>
      <c r="DXF804" s="79"/>
      <c r="DXG804" s="79"/>
      <c r="DXH804" s="79"/>
      <c r="DXI804" s="79"/>
      <c r="DXJ804" s="79"/>
      <c r="DXK804" s="79"/>
      <c r="DXL804" s="79"/>
      <c r="DXM804" s="79"/>
      <c r="DXN804" s="79"/>
      <c r="DXO804" s="79"/>
      <c r="DXP804" s="79"/>
      <c r="DXQ804" s="79"/>
      <c r="DXR804" s="79"/>
      <c r="DXS804" s="79"/>
      <c r="DXT804" s="79"/>
      <c r="DXU804" s="79"/>
      <c r="DXV804" s="79"/>
      <c r="DXW804" s="79"/>
      <c r="DXX804" s="79"/>
      <c r="DXY804" s="79"/>
      <c r="DXZ804" s="79"/>
      <c r="DYA804" s="79"/>
      <c r="DYB804" s="79"/>
      <c r="DYC804" s="79"/>
      <c r="DYD804" s="79"/>
      <c r="DYE804" s="79"/>
      <c r="DYF804" s="79"/>
      <c r="DYG804" s="79"/>
      <c r="DYH804" s="79"/>
      <c r="DYI804" s="79"/>
      <c r="DYJ804" s="79"/>
      <c r="DYK804" s="79"/>
      <c r="DYL804" s="79"/>
      <c r="DYM804" s="79"/>
      <c r="DYN804" s="79"/>
      <c r="DYO804" s="79"/>
      <c r="DYP804" s="79"/>
      <c r="DYQ804" s="79"/>
      <c r="DYR804" s="79"/>
      <c r="DYS804" s="79"/>
      <c r="DYT804" s="79"/>
      <c r="DYU804" s="79"/>
      <c r="DYV804" s="79"/>
      <c r="DYW804" s="79"/>
      <c r="DYX804" s="79"/>
      <c r="DYY804" s="79"/>
      <c r="DYZ804" s="79"/>
      <c r="DZA804" s="79"/>
      <c r="DZB804" s="79"/>
      <c r="DZC804" s="79"/>
      <c r="DZD804" s="79"/>
      <c r="DZE804" s="79"/>
      <c r="DZF804" s="79"/>
      <c r="DZG804" s="79"/>
      <c r="DZH804" s="79"/>
      <c r="DZI804" s="79"/>
      <c r="DZJ804" s="79"/>
      <c r="DZK804" s="79"/>
      <c r="DZL804" s="79"/>
      <c r="DZM804" s="79"/>
      <c r="DZN804" s="79"/>
      <c r="DZO804" s="79"/>
      <c r="DZP804" s="79"/>
      <c r="DZQ804" s="79"/>
      <c r="DZR804" s="79"/>
      <c r="DZS804" s="79"/>
      <c r="DZT804" s="79"/>
      <c r="DZU804" s="79"/>
      <c r="DZV804" s="79"/>
      <c r="DZW804" s="79"/>
      <c r="DZX804" s="79"/>
      <c r="DZY804" s="79"/>
      <c r="DZZ804" s="79"/>
      <c r="EAA804" s="79"/>
      <c r="EAB804" s="79"/>
      <c r="EAC804" s="79"/>
      <c r="EAD804" s="79"/>
      <c r="EAE804" s="79"/>
      <c r="EAF804" s="79"/>
      <c r="EAG804" s="79"/>
      <c r="EAH804" s="79"/>
      <c r="EAI804" s="79"/>
      <c r="EAJ804" s="79"/>
      <c r="EAK804" s="79"/>
      <c r="EAL804" s="79"/>
      <c r="EAM804" s="79"/>
      <c r="EAN804" s="79"/>
      <c r="EAO804" s="79"/>
      <c r="EAP804" s="79"/>
      <c r="EAQ804" s="79"/>
      <c r="EAR804" s="79"/>
      <c r="EAS804" s="79"/>
      <c r="EAT804" s="79"/>
      <c r="EAU804" s="79"/>
      <c r="EAV804" s="79"/>
      <c r="EAW804" s="79"/>
      <c r="EAX804" s="79"/>
      <c r="EAY804" s="79"/>
      <c r="EAZ804" s="79"/>
      <c r="EBA804" s="79"/>
      <c r="EBB804" s="79"/>
      <c r="EBC804" s="79"/>
      <c r="EBD804" s="79"/>
      <c r="EBE804" s="79"/>
      <c r="EBF804" s="79"/>
      <c r="EBG804" s="79"/>
      <c r="EBH804" s="79"/>
      <c r="EBI804" s="79"/>
      <c r="EBJ804" s="79"/>
      <c r="EBK804" s="79"/>
      <c r="EBL804" s="79"/>
      <c r="EBM804" s="79"/>
      <c r="EBN804" s="79"/>
      <c r="EBO804" s="79"/>
      <c r="EBP804" s="79"/>
      <c r="EBQ804" s="79"/>
      <c r="EBR804" s="79"/>
      <c r="EBS804" s="79"/>
      <c r="EBT804" s="79"/>
      <c r="EBU804" s="79"/>
      <c r="EBV804" s="79"/>
      <c r="EBW804" s="79"/>
      <c r="EBX804" s="79"/>
      <c r="EBY804" s="79"/>
      <c r="EBZ804" s="79"/>
      <c r="ECA804" s="79"/>
      <c r="ECB804" s="79"/>
      <c r="ECC804" s="79"/>
      <c r="ECD804" s="79"/>
      <c r="ECE804" s="79"/>
      <c r="ECF804" s="79"/>
      <c r="ECG804" s="79"/>
      <c r="ECH804" s="79"/>
      <c r="ECI804" s="79"/>
      <c r="ECJ804" s="79"/>
      <c r="ECK804" s="79"/>
      <c r="ECL804" s="79"/>
      <c r="ECM804" s="79"/>
      <c r="ECN804" s="79"/>
      <c r="ECO804" s="79"/>
      <c r="ECP804" s="79"/>
      <c r="ECQ804" s="79"/>
      <c r="ECR804" s="79"/>
      <c r="ECS804" s="79"/>
      <c r="ECT804" s="79"/>
      <c r="ECU804" s="79"/>
      <c r="ECV804" s="79"/>
      <c r="ECW804" s="79"/>
      <c r="ECX804" s="79"/>
      <c r="ECY804" s="79"/>
      <c r="ECZ804" s="79"/>
      <c r="EDA804" s="79"/>
      <c r="EDB804" s="79"/>
      <c r="EDC804" s="79"/>
      <c r="EDD804" s="79"/>
      <c r="EDE804" s="79"/>
      <c r="EDF804" s="79"/>
      <c r="EDG804" s="79"/>
      <c r="EDH804" s="79"/>
      <c r="EDI804" s="79"/>
      <c r="EDJ804" s="79"/>
      <c r="EDK804" s="79"/>
      <c r="EDL804" s="79"/>
      <c r="EDM804" s="79"/>
      <c r="EDN804" s="79"/>
      <c r="EDO804" s="79"/>
      <c r="EDP804" s="79"/>
      <c r="EDQ804" s="79"/>
      <c r="EDR804" s="79"/>
      <c r="EDS804" s="79"/>
      <c r="EDT804" s="79"/>
      <c r="EDU804" s="79"/>
      <c r="EDV804" s="79"/>
      <c r="EDW804" s="79"/>
      <c r="EDX804" s="79"/>
      <c r="EDY804" s="79"/>
      <c r="EDZ804" s="79"/>
      <c r="EEA804" s="79"/>
      <c r="EEB804" s="79"/>
      <c r="EEC804" s="79"/>
      <c r="EED804" s="79"/>
      <c r="EEE804" s="79"/>
      <c r="EEF804" s="79"/>
      <c r="EEG804" s="79"/>
      <c r="EEH804" s="79"/>
      <c r="EEI804" s="79"/>
      <c r="EEJ804" s="79"/>
      <c r="EEK804" s="79"/>
      <c r="EEL804" s="79"/>
      <c r="EEM804" s="79"/>
      <c r="EEN804" s="79"/>
      <c r="EEO804" s="79"/>
      <c r="EEP804" s="79"/>
      <c r="EEQ804" s="79"/>
      <c r="EER804" s="79"/>
      <c r="EES804" s="79"/>
      <c r="EET804" s="79"/>
      <c r="EEU804" s="79"/>
      <c r="EEV804" s="79"/>
      <c r="EEW804" s="79"/>
      <c r="EEX804" s="79"/>
      <c r="EEY804" s="79"/>
      <c r="EEZ804" s="79"/>
      <c r="EFA804" s="79"/>
      <c r="EFB804" s="79"/>
      <c r="EFC804" s="79"/>
      <c r="EFD804" s="79"/>
      <c r="EFE804" s="79"/>
      <c r="EFF804" s="79"/>
      <c r="EFG804" s="79"/>
      <c r="EFH804" s="79"/>
      <c r="EFI804" s="79"/>
      <c r="EFJ804" s="79"/>
      <c r="EFK804" s="79"/>
      <c r="EFL804" s="79"/>
      <c r="EFM804" s="79"/>
      <c r="EFN804" s="79"/>
      <c r="EFO804" s="79"/>
      <c r="EFP804" s="79"/>
      <c r="EFQ804" s="79"/>
      <c r="EFR804" s="79"/>
      <c r="EFS804" s="79"/>
      <c r="EFT804" s="79"/>
      <c r="EFU804" s="79"/>
      <c r="EFV804" s="79"/>
      <c r="EFW804" s="79"/>
      <c r="EFX804" s="79"/>
      <c r="EFY804" s="79"/>
      <c r="EFZ804" s="79"/>
      <c r="EGA804" s="79"/>
      <c r="EGB804" s="79"/>
      <c r="EGC804" s="79"/>
      <c r="EGD804" s="79"/>
      <c r="EGE804" s="79"/>
      <c r="EGF804" s="79"/>
      <c r="EGG804" s="79"/>
      <c r="EGH804" s="79"/>
      <c r="EGI804" s="79"/>
      <c r="EGJ804" s="79"/>
      <c r="EGK804" s="79"/>
      <c r="EGL804" s="79"/>
      <c r="EGM804" s="79"/>
      <c r="EGN804" s="79"/>
      <c r="EGO804" s="79"/>
      <c r="EGP804" s="79"/>
      <c r="EGQ804" s="79"/>
      <c r="EGR804" s="79"/>
      <c r="EGS804" s="79"/>
      <c r="EGT804" s="79"/>
      <c r="EGU804" s="79"/>
      <c r="EGV804" s="79"/>
      <c r="EGW804" s="79"/>
      <c r="EGX804" s="79"/>
      <c r="EGY804" s="79"/>
      <c r="EGZ804" s="79"/>
      <c r="EHA804" s="79"/>
      <c r="EHB804" s="79"/>
      <c r="EHC804" s="79"/>
      <c r="EHD804" s="79"/>
      <c r="EHE804" s="79"/>
      <c r="EHF804" s="79"/>
      <c r="EHG804" s="79"/>
      <c r="EHH804" s="79"/>
      <c r="EHI804" s="79"/>
      <c r="EHJ804" s="79"/>
      <c r="EHK804" s="79"/>
      <c r="EHL804" s="79"/>
      <c r="EHM804" s="79"/>
      <c r="EHN804" s="79"/>
      <c r="EHO804" s="79"/>
      <c r="EHP804" s="79"/>
      <c r="EHQ804" s="79"/>
      <c r="EHR804" s="79"/>
      <c r="EHS804" s="79"/>
      <c r="EHT804" s="79"/>
      <c r="EHU804" s="79"/>
      <c r="EHV804" s="79"/>
      <c r="EHW804" s="79"/>
      <c r="EHX804" s="79"/>
      <c r="EHY804" s="79"/>
      <c r="EHZ804" s="79"/>
      <c r="EIA804" s="79"/>
      <c r="EIB804" s="79"/>
      <c r="EIC804" s="79"/>
      <c r="EID804" s="79"/>
      <c r="EIE804" s="79"/>
      <c r="EIF804" s="79"/>
      <c r="EIG804" s="79"/>
      <c r="EIH804" s="79"/>
      <c r="EII804" s="79"/>
      <c r="EIJ804" s="79"/>
      <c r="EIK804" s="79"/>
      <c r="EIL804" s="79"/>
      <c r="EIM804" s="79"/>
      <c r="EIN804" s="79"/>
      <c r="EIO804" s="79"/>
      <c r="EIP804" s="79"/>
      <c r="EIQ804" s="79"/>
      <c r="EIR804" s="79"/>
      <c r="EIS804" s="79"/>
      <c r="EIT804" s="79"/>
      <c r="EIU804" s="79"/>
      <c r="EIV804" s="79"/>
      <c r="EIW804" s="79"/>
      <c r="EIX804" s="79"/>
      <c r="EIY804" s="79"/>
      <c r="EIZ804" s="79"/>
      <c r="EJA804" s="79"/>
      <c r="EJB804" s="79"/>
      <c r="EJC804" s="79"/>
      <c r="EJD804" s="79"/>
      <c r="EJE804" s="79"/>
      <c r="EJF804" s="79"/>
      <c r="EJG804" s="79"/>
      <c r="EJH804" s="79"/>
      <c r="EJI804" s="79"/>
      <c r="EJJ804" s="79"/>
      <c r="EJK804" s="79"/>
      <c r="EJL804" s="79"/>
      <c r="EJM804" s="79"/>
      <c r="EJN804" s="79"/>
      <c r="EJO804" s="79"/>
      <c r="EJP804" s="79"/>
      <c r="EJQ804" s="79"/>
      <c r="EJR804" s="79"/>
      <c r="EJS804" s="79"/>
      <c r="EJT804" s="79"/>
      <c r="EJU804" s="79"/>
      <c r="EJV804" s="79"/>
      <c r="EJW804" s="79"/>
      <c r="EJX804" s="79"/>
      <c r="EJY804" s="79"/>
      <c r="EJZ804" s="79"/>
      <c r="EKA804" s="79"/>
      <c r="EKB804" s="79"/>
      <c r="EKC804" s="79"/>
      <c r="EKD804" s="79"/>
      <c r="EKE804" s="79"/>
      <c r="EKF804" s="79"/>
      <c r="EKG804" s="79"/>
      <c r="EKH804" s="79"/>
      <c r="EKI804" s="79"/>
      <c r="EKJ804" s="79"/>
      <c r="EKK804" s="79"/>
      <c r="EKL804" s="79"/>
      <c r="EKM804" s="79"/>
      <c r="EKN804" s="79"/>
      <c r="EKO804" s="79"/>
      <c r="EKP804" s="79"/>
      <c r="EKQ804" s="79"/>
      <c r="EKR804" s="79"/>
      <c r="EKS804" s="79"/>
      <c r="EKT804" s="79"/>
      <c r="EKU804" s="79"/>
      <c r="EKV804" s="79"/>
      <c r="EKW804" s="79"/>
      <c r="EKX804" s="79"/>
      <c r="EKY804" s="79"/>
      <c r="EKZ804" s="79"/>
      <c r="ELA804" s="79"/>
      <c r="ELB804" s="79"/>
      <c r="ELC804" s="79"/>
      <c r="ELD804" s="79"/>
      <c r="ELE804" s="79"/>
      <c r="ELF804" s="79"/>
      <c r="ELG804" s="79"/>
      <c r="ELH804" s="79"/>
      <c r="ELI804" s="79"/>
      <c r="ELJ804" s="79"/>
      <c r="ELK804" s="79"/>
      <c r="ELL804" s="79"/>
      <c r="ELM804" s="79"/>
      <c r="ELN804" s="79"/>
      <c r="ELO804" s="79"/>
      <c r="ELP804" s="79"/>
      <c r="ELQ804" s="79"/>
      <c r="ELR804" s="79"/>
      <c r="ELS804" s="79"/>
      <c r="ELT804" s="79"/>
      <c r="ELU804" s="79"/>
      <c r="ELV804" s="79"/>
      <c r="ELW804" s="79"/>
      <c r="ELX804" s="79"/>
      <c r="ELY804" s="79"/>
      <c r="ELZ804" s="79"/>
      <c r="EMA804" s="79"/>
      <c r="EMB804" s="79"/>
      <c r="EMC804" s="79"/>
      <c r="EMD804" s="79"/>
      <c r="EME804" s="79"/>
      <c r="EMF804" s="79"/>
      <c r="EMG804" s="79"/>
      <c r="EMH804" s="79"/>
      <c r="EMI804" s="79"/>
      <c r="EMJ804" s="79"/>
      <c r="EMK804" s="79"/>
      <c r="EML804" s="79"/>
      <c r="EMM804" s="79"/>
      <c r="EMN804" s="79"/>
      <c r="EMO804" s="79"/>
      <c r="EMP804" s="79"/>
      <c r="EMQ804" s="79"/>
      <c r="EMR804" s="79"/>
      <c r="EMS804" s="79"/>
      <c r="EMT804" s="79"/>
      <c r="EMU804" s="79"/>
      <c r="EMV804" s="79"/>
      <c r="EMW804" s="79"/>
      <c r="EMX804" s="79"/>
      <c r="EMY804" s="79"/>
      <c r="EMZ804" s="79"/>
      <c r="ENA804" s="79"/>
      <c r="ENB804" s="79"/>
      <c r="ENC804" s="79"/>
      <c r="END804" s="79"/>
      <c r="ENE804" s="79"/>
      <c r="ENF804" s="79"/>
      <c r="ENG804" s="79"/>
      <c r="ENH804" s="79"/>
      <c r="ENI804" s="79"/>
      <c r="ENJ804" s="79"/>
      <c r="ENK804" s="79"/>
      <c r="ENL804" s="79"/>
      <c r="ENM804" s="79"/>
      <c r="ENN804" s="79"/>
      <c r="ENO804" s="79"/>
      <c r="ENP804" s="79"/>
      <c r="ENQ804" s="79"/>
      <c r="ENR804" s="79"/>
      <c r="ENS804" s="79"/>
      <c r="ENT804" s="79"/>
      <c r="ENU804" s="79"/>
      <c r="ENV804" s="79"/>
      <c r="ENW804" s="79"/>
      <c r="ENX804" s="79"/>
      <c r="ENY804" s="79"/>
      <c r="ENZ804" s="79"/>
      <c r="EOA804" s="79"/>
      <c r="EOB804" s="79"/>
      <c r="EOC804" s="79"/>
      <c r="EOD804" s="79"/>
      <c r="EOE804" s="79"/>
      <c r="EOF804" s="79"/>
      <c r="EOG804" s="79"/>
      <c r="EOH804" s="79"/>
      <c r="EOI804" s="79"/>
      <c r="EOJ804" s="79"/>
      <c r="EOK804" s="79"/>
      <c r="EOL804" s="79"/>
      <c r="EOM804" s="79"/>
      <c r="EON804" s="79"/>
      <c r="EOO804" s="79"/>
      <c r="EOP804" s="79"/>
      <c r="EOQ804" s="79"/>
      <c r="EOR804" s="79"/>
      <c r="EOS804" s="79"/>
      <c r="EOT804" s="79"/>
      <c r="EOU804" s="79"/>
      <c r="EOV804" s="79"/>
      <c r="EOW804" s="79"/>
      <c r="EOX804" s="79"/>
      <c r="EOY804" s="79"/>
      <c r="EOZ804" s="79"/>
      <c r="EPA804" s="79"/>
      <c r="EPB804" s="79"/>
      <c r="EPC804" s="79"/>
      <c r="EPD804" s="79"/>
      <c r="EPE804" s="79"/>
      <c r="EPF804" s="79"/>
      <c r="EPG804" s="79"/>
      <c r="EPH804" s="79"/>
      <c r="EPI804" s="79"/>
      <c r="EPJ804" s="79"/>
      <c r="EPK804" s="79"/>
      <c r="EPL804" s="79"/>
      <c r="EPM804" s="79"/>
      <c r="EPN804" s="79"/>
      <c r="EPO804" s="79"/>
      <c r="EPP804" s="79"/>
      <c r="EPQ804" s="79"/>
      <c r="EPR804" s="79"/>
      <c r="EPS804" s="79"/>
      <c r="EPT804" s="79"/>
      <c r="EPU804" s="79"/>
      <c r="EPV804" s="79"/>
      <c r="EPW804" s="79"/>
      <c r="EPX804" s="79"/>
      <c r="EPY804" s="79"/>
      <c r="EPZ804" s="79"/>
      <c r="EQA804" s="79"/>
      <c r="EQB804" s="79"/>
      <c r="EQC804" s="79"/>
      <c r="EQD804" s="79"/>
      <c r="EQE804" s="79"/>
      <c r="EQF804" s="79"/>
      <c r="EQG804" s="79"/>
      <c r="EQH804" s="79"/>
      <c r="EQI804" s="79"/>
      <c r="EQJ804" s="79"/>
      <c r="EQK804" s="79"/>
      <c r="EQL804" s="79"/>
      <c r="EQM804" s="79"/>
      <c r="EQN804" s="79"/>
      <c r="EQO804" s="79"/>
      <c r="EQP804" s="79"/>
      <c r="EQQ804" s="79"/>
      <c r="EQR804" s="79"/>
      <c r="EQS804" s="79"/>
      <c r="EQT804" s="79"/>
      <c r="EQU804" s="79"/>
      <c r="EQV804" s="79"/>
      <c r="EQW804" s="79"/>
      <c r="EQX804" s="79"/>
      <c r="EQY804" s="79"/>
      <c r="EQZ804" s="79"/>
      <c r="ERA804" s="79"/>
      <c r="ERB804" s="79"/>
      <c r="ERC804" s="79"/>
      <c r="ERD804" s="79"/>
      <c r="ERE804" s="79"/>
      <c r="ERF804" s="79"/>
      <c r="ERG804" s="79"/>
      <c r="ERH804" s="79"/>
      <c r="ERI804" s="79"/>
      <c r="ERJ804" s="79"/>
      <c r="ERK804" s="79"/>
      <c r="ERL804" s="79"/>
      <c r="ERM804" s="79"/>
      <c r="ERN804" s="79"/>
      <c r="ERO804" s="79"/>
      <c r="ERP804" s="79"/>
      <c r="ERQ804" s="79"/>
      <c r="ERR804" s="79"/>
      <c r="ERS804" s="79"/>
      <c r="ERT804" s="79"/>
      <c r="ERU804" s="79"/>
      <c r="ERV804" s="79"/>
      <c r="ERW804" s="79"/>
      <c r="ERX804" s="79"/>
      <c r="ERY804" s="79"/>
      <c r="ERZ804" s="79"/>
      <c r="ESA804" s="79"/>
      <c r="ESB804" s="79"/>
      <c r="ESC804" s="79"/>
      <c r="ESD804" s="79"/>
      <c r="ESE804" s="79"/>
      <c r="ESF804" s="79"/>
      <c r="ESG804" s="79"/>
      <c r="ESH804" s="79"/>
      <c r="ESI804" s="79"/>
      <c r="ESJ804" s="79"/>
      <c r="ESK804" s="79"/>
      <c r="ESL804" s="79"/>
      <c r="ESM804" s="79"/>
      <c r="ESN804" s="79"/>
      <c r="ESO804" s="79"/>
      <c r="ESP804" s="79"/>
      <c r="ESQ804" s="79"/>
      <c r="ESR804" s="79"/>
      <c r="ESS804" s="79"/>
      <c r="EST804" s="79"/>
      <c r="ESU804" s="79"/>
      <c r="ESV804" s="79"/>
      <c r="ESW804" s="79"/>
      <c r="ESX804" s="79"/>
      <c r="ESY804" s="79"/>
      <c r="ESZ804" s="79"/>
      <c r="ETA804" s="79"/>
      <c r="ETB804" s="79"/>
      <c r="ETC804" s="79"/>
      <c r="ETD804" s="79"/>
      <c r="ETE804" s="79"/>
      <c r="ETF804" s="79"/>
      <c r="ETG804" s="79"/>
      <c r="ETH804" s="79"/>
      <c r="ETI804" s="79"/>
      <c r="ETJ804" s="79"/>
      <c r="ETK804" s="79"/>
      <c r="ETL804" s="79"/>
      <c r="ETM804" s="79"/>
      <c r="ETN804" s="79"/>
      <c r="ETO804" s="79"/>
      <c r="ETP804" s="79"/>
      <c r="ETQ804" s="79"/>
      <c r="ETR804" s="79"/>
      <c r="ETS804" s="79"/>
      <c r="ETT804" s="79"/>
      <c r="ETU804" s="79"/>
      <c r="ETV804" s="79"/>
      <c r="ETW804" s="79"/>
      <c r="ETX804" s="79"/>
      <c r="ETY804" s="79"/>
      <c r="ETZ804" s="79"/>
      <c r="EUA804" s="79"/>
      <c r="EUB804" s="79"/>
      <c r="EUC804" s="79"/>
      <c r="EUD804" s="79"/>
      <c r="EUE804" s="79"/>
      <c r="EUF804" s="79"/>
      <c r="EUG804" s="79"/>
      <c r="EUH804" s="79"/>
      <c r="EUI804" s="79"/>
      <c r="EUJ804" s="79"/>
      <c r="EUK804" s="79"/>
      <c r="EUL804" s="79"/>
      <c r="EUM804" s="79"/>
      <c r="EUN804" s="79"/>
      <c r="EUO804" s="79"/>
      <c r="EUP804" s="79"/>
      <c r="EUQ804" s="79"/>
      <c r="EUR804" s="79"/>
      <c r="EUS804" s="79"/>
      <c r="EUT804" s="79"/>
      <c r="EUU804" s="79"/>
      <c r="EUV804" s="79"/>
      <c r="EUW804" s="79"/>
      <c r="EUX804" s="79"/>
      <c r="EUY804" s="79"/>
      <c r="EUZ804" s="79"/>
      <c r="EVA804" s="79"/>
      <c r="EVB804" s="79"/>
      <c r="EVC804" s="79"/>
      <c r="EVD804" s="79"/>
      <c r="EVE804" s="79"/>
      <c r="EVF804" s="79"/>
      <c r="EVG804" s="79"/>
      <c r="EVH804" s="79"/>
      <c r="EVI804" s="79"/>
      <c r="EVJ804" s="79"/>
      <c r="EVK804" s="79"/>
      <c r="EVL804" s="79"/>
      <c r="EVM804" s="79"/>
      <c r="EVN804" s="79"/>
      <c r="EVO804" s="79"/>
      <c r="EVP804" s="79"/>
      <c r="EVQ804" s="79"/>
      <c r="EVR804" s="79"/>
      <c r="EVS804" s="79"/>
      <c r="EVT804" s="79"/>
      <c r="EVU804" s="79"/>
      <c r="EVV804" s="79"/>
      <c r="EVW804" s="79"/>
      <c r="EVX804" s="79"/>
      <c r="EVY804" s="79"/>
      <c r="EVZ804" s="79"/>
      <c r="EWA804" s="79"/>
      <c r="EWB804" s="79"/>
      <c r="EWC804" s="79"/>
      <c r="EWD804" s="79"/>
      <c r="EWE804" s="79"/>
      <c r="EWF804" s="79"/>
      <c r="EWG804" s="79"/>
      <c r="EWH804" s="79"/>
      <c r="EWI804" s="79"/>
      <c r="EWJ804" s="79"/>
      <c r="EWK804" s="79"/>
      <c r="EWL804" s="79"/>
      <c r="EWM804" s="79"/>
      <c r="EWN804" s="79"/>
      <c r="EWO804" s="79"/>
      <c r="EWP804" s="79"/>
      <c r="EWQ804" s="79"/>
      <c r="EWR804" s="79"/>
      <c r="EWS804" s="79"/>
      <c r="EWT804" s="79"/>
      <c r="EWU804" s="79"/>
      <c r="EWV804" s="79"/>
      <c r="EWW804" s="79"/>
      <c r="EWX804" s="79"/>
      <c r="EWY804" s="79"/>
      <c r="EWZ804" s="79"/>
      <c r="EXA804" s="79"/>
      <c r="EXB804" s="79"/>
      <c r="EXC804" s="79"/>
      <c r="EXD804" s="79"/>
      <c r="EXE804" s="79"/>
      <c r="EXF804" s="79"/>
      <c r="EXG804" s="79"/>
      <c r="EXH804" s="79"/>
      <c r="EXI804" s="79"/>
      <c r="EXJ804" s="79"/>
      <c r="EXK804" s="79"/>
      <c r="EXL804" s="79"/>
      <c r="EXM804" s="79"/>
      <c r="EXN804" s="79"/>
      <c r="EXO804" s="79"/>
      <c r="EXP804" s="79"/>
      <c r="EXQ804" s="79"/>
      <c r="EXR804" s="79"/>
      <c r="EXS804" s="79"/>
      <c r="EXT804" s="79"/>
      <c r="EXU804" s="79"/>
      <c r="EXV804" s="79"/>
      <c r="EXW804" s="79"/>
      <c r="EXX804" s="79"/>
      <c r="EXY804" s="79"/>
      <c r="EXZ804" s="79"/>
      <c r="EYA804" s="79"/>
      <c r="EYB804" s="79"/>
      <c r="EYC804" s="79"/>
      <c r="EYD804" s="79"/>
      <c r="EYE804" s="79"/>
      <c r="EYF804" s="79"/>
      <c r="EYG804" s="79"/>
      <c r="EYH804" s="79"/>
      <c r="EYI804" s="79"/>
      <c r="EYJ804" s="79"/>
      <c r="EYK804" s="79"/>
      <c r="EYL804" s="79"/>
      <c r="EYM804" s="79"/>
      <c r="EYN804" s="79"/>
      <c r="EYO804" s="79"/>
      <c r="EYP804" s="79"/>
      <c r="EYQ804" s="79"/>
      <c r="EYR804" s="79"/>
      <c r="EYS804" s="79"/>
      <c r="EYT804" s="79"/>
      <c r="EYU804" s="79"/>
      <c r="EYV804" s="79"/>
      <c r="EYW804" s="79"/>
      <c r="EYX804" s="79"/>
      <c r="EYY804" s="79"/>
      <c r="EYZ804" s="79"/>
      <c r="EZA804" s="79"/>
      <c r="EZB804" s="79"/>
      <c r="EZC804" s="79"/>
      <c r="EZD804" s="79"/>
      <c r="EZE804" s="79"/>
      <c r="EZF804" s="79"/>
      <c r="EZG804" s="79"/>
      <c r="EZH804" s="79"/>
      <c r="EZI804" s="79"/>
      <c r="EZJ804" s="79"/>
      <c r="EZK804" s="79"/>
      <c r="EZL804" s="79"/>
      <c r="EZM804" s="79"/>
      <c r="EZN804" s="79"/>
      <c r="EZO804" s="79"/>
      <c r="EZP804" s="79"/>
      <c r="EZQ804" s="79"/>
      <c r="EZR804" s="79"/>
      <c r="EZS804" s="79"/>
      <c r="EZT804" s="79"/>
      <c r="EZU804" s="79"/>
      <c r="EZV804" s="79"/>
      <c r="EZW804" s="79"/>
      <c r="EZX804" s="79"/>
      <c r="EZY804" s="79"/>
      <c r="EZZ804" s="79"/>
      <c r="FAA804" s="79"/>
      <c r="FAB804" s="79"/>
      <c r="FAC804" s="79"/>
      <c r="FAD804" s="79"/>
      <c r="FAE804" s="79"/>
      <c r="FAF804" s="79"/>
      <c r="FAG804" s="79"/>
      <c r="FAH804" s="79"/>
      <c r="FAI804" s="79"/>
      <c r="FAJ804" s="79"/>
      <c r="FAK804" s="79"/>
      <c r="FAL804" s="79"/>
      <c r="FAM804" s="79"/>
      <c r="FAN804" s="79"/>
      <c r="FAO804" s="79"/>
      <c r="FAP804" s="79"/>
      <c r="FAQ804" s="79"/>
      <c r="FAR804" s="79"/>
      <c r="FAS804" s="79"/>
      <c r="FAT804" s="79"/>
      <c r="FAU804" s="79"/>
      <c r="FAV804" s="79"/>
      <c r="FAW804" s="79"/>
      <c r="FAX804" s="79"/>
      <c r="FAY804" s="79"/>
      <c r="FAZ804" s="79"/>
      <c r="FBA804" s="79"/>
      <c r="FBB804" s="79"/>
      <c r="FBC804" s="79"/>
      <c r="FBD804" s="79"/>
      <c r="FBE804" s="79"/>
      <c r="FBF804" s="79"/>
      <c r="FBG804" s="79"/>
      <c r="FBH804" s="79"/>
      <c r="FBI804" s="79"/>
      <c r="FBJ804" s="79"/>
      <c r="FBK804" s="79"/>
      <c r="FBL804" s="79"/>
      <c r="FBM804" s="79"/>
      <c r="FBN804" s="79"/>
      <c r="FBO804" s="79"/>
      <c r="FBP804" s="79"/>
      <c r="FBQ804" s="79"/>
      <c r="FBR804" s="79"/>
      <c r="FBS804" s="79"/>
      <c r="FBT804" s="79"/>
      <c r="FBU804" s="79"/>
      <c r="FBV804" s="79"/>
      <c r="FBW804" s="79"/>
      <c r="FBX804" s="79"/>
      <c r="FBY804" s="79"/>
      <c r="FBZ804" s="79"/>
      <c r="FCA804" s="79"/>
      <c r="FCB804" s="79"/>
      <c r="FCC804" s="79"/>
      <c r="FCD804" s="79"/>
      <c r="FCE804" s="79"/>
      <c r="FCF804" s="79"/>
      <c r="FCG804" s="79"/>
      <c r="FCH804" s="79"/>
      <c r="FCI804" s="79"/>
      <c r="FCJ804" s="79"/>
      <c r="FCK804" s="79"/>
      <c r="FCL804" s="79"/>
      <c r="FCM804" s="79"/>
      <c r="FCN804" s="79"/>
      <c r="FCO804" s="79"/>
      <c r="FCP804" s="79"/>
      <c r="FCQ804" s="79"/>
      <c r="FCR804" s="79"/>
      <c r="FCS804" s="79"/>
      <c r="FCT804" s="79"/>
      <c r="FCU804" s="79"/>
      <c r="FCV804" s="79"/>
      <c r="FCW804" s="79"/>
      <c r="FCX804" s="79"/>
      <c r="FCY804" s="79"/>
      <c r="FCZ804" s="79"/>
      <c r="FDA804" s="79"/>
      <c r="FDB804" s="79"/>
      <c r="FDC804" s="79"/>
      <c r="FDD804" s="79"/>
      <c r="FDE804" s="79"/>
      <c r="FDF804" s="79"/>
      <c r="FDG804" s="79"/>
      <c r="FDH804" s="79"/>
      <c r="FDI804" s="79"/>
      <c r="FDJ804" s="79"/>
      <c r="FDK804" s="79"/>
      <c r="FDL804" s="79"/>
      <c r="FDM804" s="79"/>
      <c r="FDN804" s="79"/>
      <c r="FDO804" s="79"/>
      <c r="FDP804" s="79"/>
      <c r="FDQ804" s="79"/>
      <c r="FDR804" s="79"/>
      <c r="FDS804" s="79"/>
      <c r="FDT804" s="79"/>
      <c r="FDU804" s="79"/>
      <c r="FDV804" s="79"/>
      <c r="FDW804" s="79"/>
      <c r="FDX804" s="79"/>
      <c r="FDY804" s="79"/>
      <c r="FDZ804" s="79"/>
      <c r="FEA804" s="79"/>
      <c r="FEB804" s="79"/>
      <c r="FEC804" s="79"/>
      <c r="FED804" s="79"/>
      <c r="FEE804" s="79"/>
      <c r="FEF804" s="79"/>
      <c r="FEG804" s="79"/>
      <c r="FEH804" s="79"/>
      <c r="FEI804" s="79"/>
      <c r="FEJ804" s="79"/>
      <c r="FEK804" s="79"/>
      <c r="FEL804" s="79"/>
      <c r="FEM804" s="79"/>
      <c r="FEN804" s="79"/>
      <c r="FEO804" s="79"/>
      <c r="FEP804" s="79"/>
      <c r="FEQ804" s="79"/>
      <c r="FER804" s="79"/>
      <c r="FES804" s="79"/>
      <c r="FET804" s="79"/>
      <c r="FEU804" s="79"/>
      <c r="FEV804" s="79"/>
      <c r="FEW804" s="79"/>
      <c r="FEX804" s="79"/>
      <c r="FEY804" s="79"/>
      <c r="FEZ804" s="79"/>
      <c r="FFA804" s="79"/>
      <c r="FFB804" s="79"/>
      <c r="FFC804" s="79"/>
      <c r="FFD804" s="79"/>
      <c r="FFE804" s="79"/>
      <c r="FFF804" s="79"/>
      <c r="FFG804" s="79"/>
      <c r="FFH804" s="79"/>
      <c r="FFI804" s="79"/>
      <c r="FFJ804" s="79"/>
      <c r="FFK804" s="79"/>
      <c r="FFL804" s="79"/>
      <c r="FFM804" s="79"/>
      <c r="FFN804" s="79"/>
      <c r="FFO804" s="79"/>
      <c r="FFP804" s="79"/>
      <c r="FFQ804" s="79"/>
      <c r="FFR804" s="79"/>
      <c r="FFS804" s="79"/>
      <c r="FFT804" s="79"/>
      <c r="FFU804" s="79"/>
      <c r="FFV804" s="79"/>
      <c r="FFW804" s="79"/>
      <c r="FFX804" s="79"/>
      <c r="FFY804" s="79"/>
      <c r="FFZ804" s="79"/>
      <c r="FGA804" s="79"/>
      <c r="FGB804" s="79"/>
      <c r="FGC804" s="79"/>
      <c r="FGD804" s="79"/>
      <c r="FGE804" s="79"/>
      <c r="FGF804" s="79"/>
      <c r="FGG804" s="79"/>
      <c r="FGH804" s="79"/>
      <c r="FGI804" s="79"/>
      <c r="FGJ804" s="79"/>
      <c r="FGK804" s="79"/>
      <c r="FGL804" s="79"/>
      <c r="FGM804" s="79"/>
      <c r="FGN804" s="79"/>
      <c r="FGO804" s="79"/>
      <c r="FGP804" s="79"/>
      <c r="FGQ804" s="79"/>
      <c r="FGR804" s="79"/>
      <c r="FGS804" s="79"/>
      <c r="FGT804" s="79"/>
      <c r="FGU804" s="79"/>
      <c r="FGV804" s="79"/>
      <c r="FGW804" s="79"/>
      <c r="FGX804" s="79"/>
      <c r="FGY804" s="79"/>
      <c r="FGZ804" s="79"/>
      <c r="FHA804" s="79"/>
      <c r="FHB804" s="79"/>
      <c r="FHC804" s="79"/>
      <c r="FHD804" s="79"/>
      <c r="FHE804" s="79"/>
      <c r="FHF804" s="79"/>
      <c r="FHG804" s="79"/>
      <c r="FHH804" s="79"/>
      <c r="FHI804" s="79"/>
      <c r="FHJ804" s="79"/>
      <c r="FHK804" s="79"/>
      <c r="FHL804" s="79"/>
      <c r="FHM804" s="79"/>
      <c r="FHN804" s="79"/>
      <c r="FHO804" s="79"/>
      <c r="FHP804" s="79"/>
      <c r="FHQ804" s="79"/>
      <c r="FHR804" s="79"/>
      <c r="FHS804" s="79"/>
      <c r="FHT804" s="79"/>
      <c r="FHU804" s="79"/>
      <c r="FHV804" s="79"/>
      <c r="FHW804" s="79"/>
      <c r="FHX804" s="79"/>
      <c r="FHY804" s="79"/>
      <c r="FHZ804" s="79"/>
      <c r="FIA804" s="79"/>
      <c r="FIB804" s="79"/>
      <c r="FIC804" s="79"/>
      <c r="FID804" s="79"/>
      <c r="FIE804" s="79"/>
      <c r="FIF804" s="79"/>
      <c r="FIG804" s="79"/>
      <c r="FIH804" s="79"/>
      <c r="FII804" s="79"/>
      <c r="FIJ804" s="79"/>
      <c r="FIK804" s="79"/>
      <c r="FIL804" s="79"/>
      <c r="FIM804" s="79"/>
      <c r="FIN804" s="79"/>
      <c r="FIO804" s="79"/>
      <c r="FIP804" s="79"/>
      <c r="FIQ804" s="79"/>
      <c r="FIR804" s="79"/>
      <c r="FIS804" s="79"/>
      <c r="FIT804" s="79"/>
      <c r="FIU804" s="79"/>
      <c r="FIV804" s="79"/>
      <c r="FIW804" s="79"/>
      <c r="FIX804" s="79"/>
      <c r="FIY804" s="79"/>
      <c r="FIZ804" s="79"/>
      <c r="FJA804" s="79"/>
      <c r="FJB804" s="79"/>
      <c r="FJC804" s="79"/>
      <c r="FJD804" s="79"/>
      <c r="FJE804" s="79"/>
      <c r="FJF804" s="79"/>
      <c r="FJG804" s="79"/>
      <c r="FJH804" s="79"/>
      <c r="FJI804" s="79"/>
      <c r="FJJ804" s="79"/>
      <c r="FJK804" s="79"/>
      <c r="FJL804" s="79"/>
      <c r="FJM804" s="79"/>
      <c r="FJN804" s="79"/>
      <c r="FJO804" s="79"/>
      <c r="FJP804" s="79"/>
      <c r="FJQ804" s="79"/>
      <c r="FJR804" s="79"/>
      <c r="FJS804" s="79"/>
      <c r="FJT804" s="79"/>
      <c r="FJU804" s="79"/>
      <c r="FJV804" s="79"/>
      <c r="FJW804" s="79"/>
      <c r="FJX804" s="79"/>
      <c r="FJY804" s="79"/>
      <c r="FJZ804" s="79"/>
      <c r="FKA804" s="79"/>
      <c r="FKB804" s="79"/>
      <c r="FKC804" s="79"/>
      <c r="FKD804" s="79"/>
      <c r="FKE804" s="79"/>
      <c r="FKF804" s="79"/>
      <c r="FKG804" s="79"/>
      <c r="FKH804" s="79"/>
      <c r="FKI804" s="79"/>
      <c r="FKJ804" s="79"/>
      <c r="FKK804" s="79"/>
      <c r="FKL804" s="79"/>
      <c r="FKM804" s="79"/>
      <c r="FKN804" s="79"/>
      <c r="FKO804" s="79"/>
      <c r="FKP804" s="79"/>
      <c r="FKQ804" s="79"/>
      <c r="FKR804" s="79"/>
      <c r="FKS804" s="79"/>
      <c r="FKT804" s="79"/>
      <c r="FKU804" s="79"/>
      <c r="FKV804" s="79"/>
      <c r="FKW804" s="79"/>
      <c r="FKX804" s="79"/>
      <c r="FKY804" s="79"/>
      <c r="FKZ804" s="79"/>
      <c r="FLA804" s="79"/>
      <c r="FLB804" s="79"/>
      <c r="FLC804" s="79"/>
      <c r="FLD804" s="79"/>
      <c r="FLE804" s="79"/>
      <c r="FLF804" s="79"/>
      <c r="FLG804" s="79"/>
      <c r="FLH804" s="79"/>
      <c r="FLI804" s="79"/>
      <c r="FLJ804" s="79"/>
      <c r="FLK804" s="79"/>
      <c r="FLL804" s="79"/>
      <c r="FLM804" s="79"/>
      <c r="FLN804" s="79"/>
      <c r="FLO804" s="79"/>
      <c r="FLP804" s="79"/>
      <c r="FLQ804" s="79"/>
      <c r="FLR804" s="79"/>
      <c r="FLS804" s="79"/>
      <c r="FLT804" s="79"/>
      <c r="FLU804" s="79"/>
      <c r="FLV804" s="79"/>
      <c r="FLW804" s="79"/>
      <c r="FLX804" s="79"/>
      <c r="FLY804" s="79"/>
      <c r="FLZ804" s="79"/>
      <c r="FMA804" s="79"/>
      <c r="FMB804" s="79"/>
      <c r="FMC804" s="79"/>
      <c r="FMD804" s="79"/>
      <c r="FME804" s="79"/>
      <c r="FMF804" s="79"/>
      <c r="FMG804" s="79"/>
      <c r="FMH804" s="79"/>
      <c r="FMI804" s="79"/>
      <c r="FMJ804" s="79"/>
      <c r="FMK804" s="79"/>
      <c r="FML804" s="79"/>
      <c r="FMM804" s="79"/>
      <c r="FMN804" s="79"/>
      <c r="FMO804" s="79"/>
      <c r="FMP804" s="79"/>
      <c r="FMQ804" s="79"/>
      <c r="FMR804" s="79"/>
      <c r="FMS804" s="79"/>
      <c r="FMT804" s="79"/>
      <c r="FMU804" s="79"/>
      <c r="FMV804" s="79"/>
      <c r="FMW804" s="79"/>
      <c r="FMX804" s="79"/>
      <c r="FMY804" s="79"/>
      <c r="FMZ804" s="79"/>
      <c r="FNA804" s="79"/>
      <c r="FNB804" s="79"/>
      <c r="FNC804" s="79"/>
      <c r="FND804" s="79"/>
      <c r="FNE804" s="79"/>
      <c r="FNF804" s="79"/>
      <c r="FNG804" s="79"/>
      <c r="FNH804" s="79"/>
      <c r="FNI804" s="79"/>
      <c r="FNJ804" s="79"/>
      <c r="FNK804" s="79"/>
      <c r="FNL804" s="79"/>
      <c r="FNM804" s="79"/>
      <c r="FNN804" s="79"/>
      <c r="FNO804" s="79"/>
      <c r="FNP804" s="79"/>
      <c r="FNQ804" s="79"/>
      <c r="FNR804" s="79"/>
      <c r="FNS804" s="79"/>
      <c r="FNT804" s="79"/>
      <c r="FNU804" s="79"/>
      <c r="FNV804" s="79"/>
      <c r="FNW804" s="79"/>
      <c r="FNX804" s="79"/>
      <c r="FNY804" s="79"/>
      <c r="FNZ804" s="79"/>
      <c r="FOA804" s="79"/>
      <c r="FOB804" s="79"/>
      <c r="FOC804" s="79"/>
      <c r="FOD804" s="79"/>
      <c r="FOE804" s="79"/>
      <c r="FOF804" s="79"/>
      <c r="FOG804" s="79"/>
      <c r="FOH804" s="79"/>
      <c r="FOI804" s="79"/>
      <c r="FOJ804" s="79"/>
      <c r="FOK804" s="79"/>
      <c r="FOL804" s="79"/>
      <c r="FOM804" s="79"/>
      <c r="FON804" s="79"/>
      <c r="FOO804" s="79"/>
      <c r="FOP804" s="79"/>
      <c r="FOQ804" s="79"/>
      <c r="FOR804" s="79"/>
      <c r="FOS804" s="79"/>
      <c r="FOT804" s="79"/>
      <c r="FOU804" s="79"/>
      <c r="FOV804" s="79"/>
      <c r="FOW804" s="79"/>
      <c r="FOX804" s="79"/>
      <c r="FOY804" s="79"/>
      <c r="FOZ804" s="79"/>
      <c r="FPA804" s="79"/>
      <c r="FPB804" s="79"/>
      <c r="FPC804" s="79"/>
      <c r="FPD804" s="79"/>
      <c r="FPE804" s="79"/>
      <c r="FPF804" s="79"/>
      <c r="FPG804" s="79"/>
      <c r="FPH804" s="79"/>
      <c r="FPI804" s="79"/>
      <c r="FPJ804" s="79"/>
      <c r="FPK804" s="79"/>
      <c r="FPL804" s="79"/>
      <c r="FPM804" s="79"/>
      <c r="FPN804" s="79"/>
      <c r="FPO804" s="79"/>
      <c r="FPP804" s="79"/>
      <c r="FPQ804" s="79"/>
      <c r="FPR804" s="79"/>
      <c r="FPS804" s="79"/>
      <c r="FPT804" s="79"/>
      <c r="FPU804" s="79"/>
      <c r="FPV804" s="79"/>
      <c r="FPW804" s="79"/>
      <c r="FPX804" s="79"/>
      <c r="FPY804" s="79"/>
      <c r="FPZ804" s="79"/>
      <c r="FQA804" s="79"/>
      <c r="FQB804" s="79"/>
      <c r="FQC804" s="79"/>
      <c r="FQD804" s="79"/>
      <c r="FQE804" s="79"/>
      <c r="FQF804" s="79"/>
      <c r="FQG804" s="79"/>
      <c r="FQH804" s="79"/>
      <c r="FQI804" s="79"/>
      <c r="FQJ804" s="79"/>
      <c r="FQK804" s="79"/>
      <c r="FQL804" s="79"/>
      <c r="FQM804" s="79"/>
      <c r="FQN804" s="79"/>
      <c r="FQO804" s="79"/>
      <c r="FQP804" s="79"/>
      <c r="FQQ804" s="79"/>
      <c r="FQR804" s="79"/>
      <c r="FQS804" s="79"/>
      <c r="FQT804" s="79"/>
      <c r="FQU804" s="79"/>
      <c r="FQV804" s="79"/>
      <c r="FQW804" s="79"/>
      <c r="FQX804" s="79"/>
      <c r="FQY804" s="79"/>
      <c r="FQZ804" s="79"/>
      <c r="FRA804" s="79"/>
      <c r="FRB804" s="79"/>
      <c r="FRC804" s="79"/>
      <c r="FRD804" s="79"/>
      <c r="FRE804" s="79"/>
      <c r="FRF804" s="79"/>
      <c r="FRG804" s="79"/>
      <c r="FRH804" s="79"/>
      <c r="FRI804" s="79"/>
      <c r="FRJ804" s="79"/>
      <c r="FRK804" s="79"/>
      <c r="FRL804" s="79"/>
      <c r="FRM804" s="79"/>
      <c r="FRN804" s="79"/>
      <c r="FRO804" s="79"/>
      <c r="FRP804" s="79"/>
      <c r="FRQ804" s="79"/>
      <c r="FRR804" s="79"/>
      <c r="FRS804" s="79"/>
      <c r="FRT804" s="79"/>
      <c r="FRU804" s="79"/>
      <c r="FRV804" s="79"/>
      <c r="FRW804" s="79"/>
      <c r="FRX804" s="79"/>
      <c r="FRY804" s="79"/>
      <c r="FRZ804" s="79"/>
      <c r="FSA804" s="79"/>
      <c r="FSB804" s="79"/>
      <c r="FSC804" s="79"/>
      <c r="FSD804" s="79"/>
      <c r="FSE804" s="79"/>
      <c r="FSF804" s="79"/>
      <c r="FSG804" s="79"/>
      <c r="FSH804" s="79"/>
      <c r="FSI804" s="79"/>
      <c r="FSJ804" s="79"/>
      <c r="FSK804" s="79"/>
      <c r="FSL804" s="79"/>
      <c r="FSM804" s="79"/>
      <c r="FSN804" s="79"/>
      <c r="FSO804" s="79"/>
      <c r="FSP804" s="79"/>
      <c r="FSQ804" s="79"/>
      <c r="FSR804" s="79"/>
      <c r="FSS804" s="79"/>
      <c r="FST804" s="79"/>
      <c r="FSU804" s="79"/>
      <c r="FSV804" s="79"/>
      <c r="FSW804" s="79"/>
      <c r="FSX804" s="79"/>
      <c r="FSY804" s="79"/>
      <c r="FSZ804" s="79"/>
      <c r="FTA804" s="79"/>
      <c r="FTB804" s="79"/>
      <c r="FTC804" s="79"/>
      <c r="FTD804" s="79"/>
      <c r="FTE804" s="79"/>
      <c r="FTF804" s="79"/>
      <c r="FTG804" s="79"/>
      <c r="FTH804" s="79"/>
      <c r="FTI804" s="79"/>
      <c r="FTJ804" s="79"/>
      <c r="FTK804" s="79"/>
      <c r="FTL804" s="79"/>
      <c r="FTM804" s="79"/>
      <c r="FTN804" s="79"/>
      <c r="FTO804" s="79"/>
      <c r="FTP804" s="79"/>
      <c r="FTQ804" s="79"/>
      <c r="FTR804" s="79"/>
      <c r="FTS804" s="79"/>
      <c r="FTT804" s="79"/>
      <c r="FTU804" s="79"/>
      <c r="FTV804" s="79"/>
      <c r="FTW804" s="79"/>
      <c r="FTX804" s="79"/>
      <c r="FTY804" s="79"/>
      <c r="FTZ804" s="79"/>
      <c r="FUA804" s="79"/>
      <c r="FUB804" s="79"/>
      <c r="FUC804" s="79"/>
      <c r="FUD804" s="79"/>
      <c r="FUE804" s="79"/>
      <c r="FUF804" s="79"/>
      <c r="FUG804" s="79"/>
      <c r="FUH804" s="79"/>
      <c r="FUI804" s="79"/>
      <c r="FUJ804" s="79"/>
      <c r="FUK804" s="79"/>
      <c r="FUL804" s="79"/>
      <c r="FUM804" s="79"/>
      <c r="FUN804" s="79"/>
      <c r="FUO804" s="79"/>
      <c r="FUP804" s="79"/>
      <c r="FUQ804" s="79"/>
      <c r="FUR804" s="79"/>
      <c r="FUS804" s="79"/>
      <c r="FUT804" s="79"/>
      <c r="FUU804" s="79"/>
      <c r="FUV804" s="79"/>
      <c r="FUW804" s="79"/>
      <c r="FUX804" s="79"/>
      <c r="FUY804" s="79"/>
      <c r="FUZ804" s="79"/>
      <c r="FVA804" s="79"/>
      <c r="FVB804" s="79"/>
      <c r="FVC804" s="79"/>
      <c r="FVD804" s="79"/>
      <c r="FVE804" s="79"/>
      <c r="FVF804" s="79"/>
      <c r="FVG804" s="79"/>
      <c r="FVH804" s="79"/>
      <c r="FVI804" s="79"/>
      <c r="FVJ804" s="79"/>
      <c r="FVK804" s="79"/>
      <c r="FVL804" s="79"/>
      <c r="FVM804" s="79"/>
      <c r="FVN804" s="79"/>
      <c r="FVO804" s="79"/>
      <c r="FVP804" s="79"/>
      <c r="FVQ804" s="79"/>
      <c r="FVR804" s="79"/>
      <c r="FVS804" s="79"/>
      <c r="FVT804" s="79"/>
      <c r="FVU804" s="79"/>
      <c r="FVV804" s="79"/>
      <c r="FVW804" s="79"/>
      <c r="FVX804" s="79"/>
      <c r="FVY804" s="79"/>
      <c r="FVZ804" s="79"/>
      <c r="FWA804" s="79"/>
      <c r="FWB804" s="79"/>
      <c r="FWC804" s="79"/>
      <c r="FWD804" s="79"/>
      <c r="FWE804" s="79"/>
      <c r="FWF804" s="79"/>
      <c r="FWG804" s="79"/>
      <c r="FWH804" s="79"/>
      <c r="FWI804" s="79"/>
      <c r="FWJ804" s="79"/>
      <c r="FWK804" s="79"/>
      <c r="FWL804" s="79"/>
      <c r="FWM804" s="79"/>
      <c r="FWN804" s="79"/>
      <c r="FWO804" s="79"/>
      <c r="FWP804" s="79"/>
      <c r="FWQ804" s="79"/>
      <c r="FWR804" s="79"/>
      <c r="FWS804" s="79"/>
      <c r="FWT804" s="79"/>
      <c r="FWU804" s="79"/>
      <c r="FWV804" s="79"/>
      <c r="FWW804" s="79"/>
      <c r="FWX804" s="79"/>
      <c r="FWY804" s="79"/>
      <c r="FWZ804" s="79"/>
      <c r="FXA804" s="79"/>
      <c r="FXB804" s="79"/>
      <c r="FXC804" s="79"/>
      <c r="FXD804" s="79"/>
      <c r="FXE804" s="79"/>
      <c r="FXF804" s="79"/>
      <c r="FXG804" s="79"/>
      <c r="FXH804" s="79"/>
      <c r="FXI804" s="79"/>
      <c r="FXJ804" s="79"/>
      <c r="FXK804" s="79"/>
      <c r="FXL804" s="79"/>
      <c r="FXM804" s="79"/>
      <c r="FXN804" s="79"/>
      <c r="FXO804" s="79"/>
      <c r="FXP804" s="79"/>
      <c r="FXQ804" s="79"/>
      <c r="FXR804" s="79"/>
      <c r="FXS804" s="79"/>
      <c r="FXT804" s="79"/>
      <c r="FXU804" s="79"/>
      <c r="FXV804" s="79"/>
      <c r="FXW804" s="79"/>
      <c r="FXX804" s="79"/>
      <c r="FXY804" s="79"/>
      <c r="FXZ804" s="79"/>
      <c r="FYA804" s="79"/>
      <c r="FYB804" s="79"/>
      <c r="FYC804" s="79"/>
      <c r="FYD804" s="79"/>
      <c r="FYE804" s="79"/>
      <c r="FYF804" s="79"/>
      <c r="FYG804" s="79"/>
      <c r="FYH804" s="79"/>
      <c r="FYI804" s="79"/>
      <c r="FYJ804" s="79"/>
      <c r="FYK804" s="79"/>
      <c r="FYL804" s="79"/>
      <c r="FYM804" s="79"/>
      <c r="FYN804" s="79"/>
      <c r="FYO804" s="79"/>
      <c r="FYP804" s="79"/>
      <c r="FYQ804" s="79"/>
      <c r="FYR804" s="79"/>
      <c r="FYS804" s="79"/>
      <c r="FYT804" s="79"/>
      <c r="FYU804" s="79"/>
      <c r="FYV804" s="79"/>
      <c r="FYW804" s="79"/>
      <c r="FYX804" s="79"/>
      <c r="FYY804" s="79"/>
      <c r="FYZ804" s="79"/>
      <c r="FZA804" s="79"/>
      <c r="FZB804" s="79"/>
      <c r="FZC804" s="79"/>
      <c r="FZD804" s="79"/>
      <c r="FZE804" s="79"/>
      <c r="FZF804" s="79"/>
      <c r="FZG804" s="79"/>
      <c r="FZH804" s="79"/>
      <c r="FZI804" s="79"/>
      <c r="FZJ804" s="79"/>
      <c r="FZK804" s="79"/>
      <c r="FZL804" s="79"/>
      <c r="FZM804" s="79"/>
      <c r="FZN804" s="79"/>
      <c r="FZO804" s="79"/>
      <c r="FZP804" s="79"/>
      <c r="FZQ804" s="79"/>
      <c r="FZR804" s="79"/>
      <c r="FZS804" s="79"/>
      <c r="FZT804" s="79"/>
      <c r="FZU804" s="79"/>
      <c r="FZV804" s="79"/>
      <c r="FZW804" s="79"/>
      <c r="FZX804" s="79"/>
      <c r="FZY804" s="79"/>
      <c r="FZZ804" s="79"/>
      <c r="GAA804" s="79"/>
      <c r="GAB804" s="79"/>
      <c r="GAC804" s="79"/>
      <c r="GAD804" s="79"/>
      <c r="GAE804" s="79"/>
      <c r="GAF804" s="79"/>
      <c r="GAG804" s="79"/>
      <c r="GAH804" s="79"/>
      <c r="GAI804" s="79"/>
      <c r="GAJ804" s="79"/>
      <c r="GAK804" s="79"/>
      <c r="GAL804" s="79"/>
      <c r="GAM804" s="79"/>
      <c r="GAN804" s="79"/>
      <c r="GAO804" s="79"/>
      <c r="GAP804" s="79"/>
      <c r="GAQ804" s="79"/>
      <c r="GAR804" s="79"/>
      <c r="GAS804" s="79"/>
      <c r="GAT804" s="79"/>
      <c r="GAU804" s="79"/>
      <c r="GAV804" s="79"/>
      <c r="GAW804" s="79"/>
      <c r="GAX804" s="79"/>
      <c r="GAY804" s="79"/>
      <c r="GAZ804" s="79"/>
      <c r="GBA804" s="79"/>
      <c r="GBB804" s="79"/>
      <c r="GBC804" s="79"/>
      <c r="GBD804" s="79"/>
      <c r="GBE804" s="79"/>
      <c r="GBF804" s="79"/>
      <c r="GBG804" s="79"/>
      <c r="GBH804" s="79"/>
      <c r="GBI804" s="79"/>
      <c r="GBJ804" s="79"/>
      <c r="GBK804" s="79"/>
      <c r="GBL804" s="79"/>
      <c r="GBM804" s="79"/>
      <c r="GBN804" s="79"/>
      <c r="GBO804" s="79"/>
      <c r="GBP804" s="79"/>
      <c r="GBQ804" s="79"/>
      <c r="GBR804" s="79"/>
      <c r="GBS804" s="79"/>
      <c r="GBT804" s="79"/>
      <c r="GBU804" s="79"/>
      <c r="GBV804" s="79"/>
      <c r="GBW804" s="79"/>
      <c r="GBX804" s="79"/>
      <c r="GBY804" s="79"/>
      <c r="GBZ804" s="79"/>
      <c r="GCA804" s="79"/>
      <c r="GCB804" s="79"/>
      <c r="GCC804" s="79"/>
      <c r="GCD804" s="79"/>
      <c r="GCE804" s="79"/>
      <c r="GCF804" s="79"/>
      <c r="GCG804" s="79"/>
      <c r="GCH804" s="79"/>
      <c r="GCI804" s="79"/>
      <c r="GCJ804" s="79"/>
      <c r="GCK804" s="79"/>
      <c r="GCL804" s="79"/>
      <c r="GCM804" s="79"/>
      <c r="GCN804" s="79"/>
      <c r="GCO804" s="79"/>
      <c r="GCP804" s="79"/>
      <c r="GCQ804" s="79"/>
      <c r="GCR804" s="79"/>
      <c r="GCS804" s="79"/>
      <c r="GCT804" s="79"/>
      <c r="GCU804" s="79"/>
      <c r="GCV804" s="79"/>
      <c r="GCW804" s="79"/>
      <c r="GCX804" s="79"/>
      <c r="GCY804" s="79"/>
      <c r="GCZ804" s="79"/>
      <c r="GDA804" s="79"/>
      <c r="GDB804" s="79"/>
      <c r="GDC804" s="79"/>
      <c r="GDD804" s="79"/>
      <c r="GDE804" s="79"/>
      <c r="GDF804" s="79"/>
      <c r="GDG804" s="79"/>
      <c r="GDH804" s="79"/>
      <c r="GDI804" s="79"/>
      <c r="GDJ804" s="79"/>
      <c r="GDK804" s="79"/>
      <c r="GDL804" s="79"/>
      <c r="GDM804" s="79"/>
      <c r="GDN804" s="79"/>
      <c r="GDO804" s="79"/>
      <c r="GDP804" s="79"/>
      <c r="GDQ804" s="79"/>
      <c r="GDR804" s="79"/>
      <c r="GDS804" s="79"/>
      <c r="GDT804" s="79"/>
      <c r="GDU804" s="79"/>
      <c r="GDV804" s="79"/>
      <c r="GDW804" s="79"/>
      <c r="GDX804" s="79"/>
      <c r="GDY804" s="79"/>
      <c r="GDZ804" s="79"/>
      <c r="GEA804" s="79"/>
      <c r="GEB804" s="79"/>
      <c r="GEC804" s="79"/>
      <c r="GED804" s="79"/>
      <c r="GEE804" s="79"/>
      <c r="GEF804" s="79"/>
      <c r="GEG804" s="79"/>
      <c r="GEH804" s="79"/>
      <c r="GEI804" s="79"/>
      <c r="GEJ804" s="79"/>
      <c r="GEK804" s="79"/>
      <c r="GEL804" s="79"/>
      <c r="GEM804" s="79"/>
      <c r="GEN804" s="79"/>
      <c r="GEO804" s="79"/>
      <c r="GEP804" s="79"/>
      <c r="GEQ804" s="79"/>
      <c r="GER804" s="79"/>
      <c r="GES804" s="79"/>
      <c r="GET804" s="79"/>
      <c r="GEU804" s="79"/>
      <c r="GEV804" s="79"/>
      <c r="GEW804" s="79"/>
      <c r="GEX804" s="79"/>
      <c r="GEY804" s="79"/>
      <c r="GEZ804" s="79"/>
      <c r="GFA804" s="79"/>
      <c r="GFB804" s="79"/>
      <c r="GFC804" s="79"/>
      <c r="GFD804" s="79"/>
      <c r="GFE804" s="79"/>
      <c r="GFF804" s="79"/>
      <c r="GFG804" s="79"/>
      <c r="GFH804" s="79"/>
      <c r="GFI804" s="79"/>
      <c r="GFJ804" s="79"/>
      <c r="GFK804" s="79"/>
      <c r="GFL804" s="79"/>
      <c r="GFM804" s="79"/>
      <c r="GFN804" s="79"/>
      <c r="GFO804" s="79"/>
      <c r="GFP804" s="79"/>
      <c r="GFQ804" s="79"/>
      <c r="GFR804" s="79"/>
      <c r="GFS804" s="79"/>
      <c r="GFT804" s="79"/>
      <c r="GFU804" s="79"/>
      <c r="GFV804" s="79"/>
      <c r="GFW804" s="79"/>
      <c r="GFX804" s="79"/>
      <c r="GFY804" s="79"/>
      <c r="GFZ804" s="79"/>
      <c r="GGA804" s="79"/>
      <c r="GGB804" s="79"/>
      <c r="GGC804" s="79"/>
      <c r="GGD804" s="79"/>
      <c r="GGE804" s="79"/>
      <c r="GGF804" s="79"/>
      <c r="GGG804" s="79"/>
      <c r="GGH804" s="79"/>
      <c r="GGI804" s="79"/>
      <c r="GGJ804" s="79"/>
      <c r="GGK804" s="79"/>
      <c r="GGL804" s="79"/>
      <c r="GGM804" s="79"/>
      <c r="GGN804" s="79"/>
      <c r="GGO804" s="79"/>
      <c r="GGP804" s="79"/>
      <c r="GGQ804" s="79"/>
      <c r="GGR804" s="79"/>
      <c r="GGS804" s="79"/>
      <c r="GGT804" s="79"/>
      <c r="GGU804" s="79"/>
      <c r="GGV804" s="79"/>
      <c r="GGW804" s="79"/>
      <c r="GGX804" s="79"/>
      <c r="GGY804" s="79"/>
      <c r="GGZ804" s="79"/>
      <c r="GHA804" s="79"/>
      <c r="GHB804" s="79"/>
      <c r="GHC804" s="79"/>
      <c r="GHD804" s="79"/>
      <c r="GHE804" s="79"/>
      <c r="GHF804" s="79"/>
      <c r="GHG804" s="79"/>
      <c r="GHH804" s="79"/>
      <c r="GHI804" s="79"/>
      <c r="GHJ804" s="79"/>
      <c r="GHK804" s="79"/>
      <c r="GHL804" s="79"/>
      <c r="GHM804" s="79"/>
      <c r="GHN804" s="79"/>
      <c r="GHO804" s="79"/>
      <c r="GHP804" s="79"/>
      <c r="GHQ804" s="79"/>
      <c r="GHR804" s="79"/>
      <c r="GHS804" s="79"/>
      <c r="GHT804" s="79"/>
      <c r="GHU804" s="79"/>
      <c r="GHV804" s="79"/>
      <c r="GHW804" s="79"/>
      <c r="GHX804" s="79"/>
      <c r="GHY804" s="79"/>
      <c r="GHZ804" s="79"/>
      <c r="GIA804" s="79"/>
      <c r="GIB804" s="79"/>
      <c r="GIC804" s="79"/>
      <c r="GID804" s="79"/>
      <c r="GIE804" s="79"/>
      <c r="GIF804" s="79"/>
      <c r="GIG804" s="79"/>
      <c r="GIH804" s="79"/>
      <c r="GII804" s="79"/>
      <c r="GIJ804" s="79"/>
      <c r="GIK804" s="79"/>
      <c r="GIL804" s="79"/>
      <c r="GIM804" s="79"/>
      <c r="GIN804" s="79"/>
      <c r="GIO804" s="79"/>
      <c r="GIP804" s="79"/>
      <c r="GIQ804" s="79"/>
      <c r="GIR804" s="79"/>
      <c r="GIS804" s="79"/>
      <c r="GIT804" s="79"/>
      <c r="GIU804" s="79"/>
      <c r="GIV804" s="79"/>
      <c r="GIW804" s="79"/>
      <c r="GIX804" s="79"/>
      <c r="GIY804" s="79"/>
      <c r="GIZ804" s="79"/>
      <c r="GJA804" s="79"/>
      <c r="GJB804" s="79"/>
      <c r="GJC804" s="79"/>
      <c r="GJD804" s="79"/>
      <c r="GJE804" s="79"/>
      <c r="GJF804" s="79"/>
      <c r="GJG804" s="79"/>
      <c r="GJH804" s="79"/>
      <c r="GJI804" s="79"/>
      <c r="GJJ804" s="79"/>
      <c r="GJK804" s="79"/>
      <c r="GJL804" s="79"/>
      <c r="GJM804" s="79"/>
      <c r="GJN804" s="79"/>
      <c r="GJO804" s="79"/>
      <c r="GJP804" s="79"/>
      <c r="GJQ804" s="79"/>
      <c r="GJR804" s="79"/>
      <c r="GJS804" s="79"/>
      <c r="GJT804" s="79"/>
      <c r="GJU804" s="79"/>
      <c r="GJV804" s="79"/>
      <c r="GJW804" s="79"/>
      <c r="GJX804" s="79"/>
      <c r="GJY804" s="79"/>
      <c r="GJZ804" s="79"/>
      <c r="GKA804" s="79"/>
      <c r="GKB804" s="79"/>
      <c r="GKC804" s="79"/>
      <c r="GKD804" s="79"/>
      <c r="GKE804" s="79"/>
      <c r="GKF804" s="79"/>
      <c r="GKG804" s="79"/>
      <c r="GKH804" s="79"/>
      <c r="GKI804" s="79"/>
      <c r="GKJ804" s="79"/>
      <c r="GKK804" s="79"/>
      <c r="GKL804" s="79"/>
      <c r="GKM804" s="79"/>
      <c r="GKN804" s="79"/>
      <c r="GKO804" s="79"/>
      <c r="GKP804" s="79"/>
      <c r="GKQ804" s="79"/>
      <c r="GKR804" s="79"/>
      <c r="GKS804" s="79"/>
      <c r="GKT804" s="79"/>
      <c r="GKU804" s="79"/>
      <c r="GKV804" s="79"/>
      <c r="GKW804" s="79"/>
      <c r="GKX804" s="79"/>
      <c r="GKY804" s="79"/>
      <c r="GKZ804" s="79"/>
      <c r="GLA804" s="79"/>
      <c r="GLB804" s="79"/>
      <c r="GLC804" s="79"/>
      <c r="GLD804" s="79"/>
      <c r="GLE804" s="79"/>
      <c r="GLF804" s="79"/>
      <c r="GLG804" s="79"/>
      <c r="GLH804" s="79"/>
      <c r="GLI804" s="79"/>
      <c r="GLJ804" s="79"/>
      <c r="GLK804" s="79"/>
      <c r="GLL804" s="79"/>
      <c r="GLM804" s="79"/>
      <c r="GLN804" s="79"/>
      <c r="GLO804" s="79"/>
      <c r="GLP804" s="79"/>
      <c r="GLQ804" s="79"/>
      <c r="GLR804" s="79"/>
      <c r="GLS804" s="79"/>
      <c r="GLT804" s="79"/>
      <c r="GLU804" s="79"/>
      <c r="GLV804" s="79"/>
      <c r="GLW804" s="79"/>
      <c r="GLX804" s="79"/>
      <c r="GLY804" s="79"/>
      <c r="GLZ804" s="79"/>
      <c r="GMA804" s="79"/>
      <c r="GMB804" s="79"/>
      <c r="GMC804" s="79"/>
      <c r="GMD804" s="79"/>
      <c r="GME804" s="79"/>
      <c r="GMF804" s="79"/>
      <c r="GMG804" s="79"/>
      <c r="GMH804" s="79"/>
      <c r="GMI804" s="79"/>
      <c r="GMJ804" s="79"/>
      <c r="GMK804" s="79"/>
      <c r="GML804" s="79"/>
      <c r="GMM804" s="79"/>
      <c r="GMN804" s="79"/>
      <c r="GMO804" s="79"/>
      <c r="GMP804" s="79"/>
      <c r="GMQ804" s="79"/>
      <c r="GMR804" s="79"/>
      <c r="GMS804" s="79"/>
      <c r="GMT804" s="79"/>
      <c r="GMU804" s="79"/>
      <c r="GMV804" s="79"/>
      <c r="GMW804" s="79"/>
      <c r="GMX804" s="79"/>
      <c r="GMY804" s="79"/>
      <c r="GMZ804" s="79"/>
      <c r="GNA804" s="79"/>
      <c r="GNB804" s="79"/>
      <c r="GNC804" s="79"/>
      <c r="GND804" s="79"/>
      <c r="GNE804" s="79"/>
      <c r="GNF804" s="79"/>
      <c r="GNG804" s="79"/>
      <c r="GNH804" s="79"/>
      <c r="GNI804" s="79"/>
      <c r="GNJ804" s="79"/>
      <c r="GNK804" s="79"/>
      <c r="GNL804" s="79"/>
      <c r="GNM804" s="79"/>
      <c r="GNN804" s="79"/>
      <c r="GNO804" s="79"/>
      <c r="GNP804" s="79"/>
      <c r="GNQ804" s="79"/>
      <c r="GNR804" s="79"/>
      <c r="GNS804" s="79"/>
      <c r="GNT804" s="79"/>
      <c r="GNU804" s="79"/>
      <c r="GNV804" s="79"/>
      <c r="GNW804" s="79"/>
      <c r="GNX804" s="79"/>
      <c r="GNY804" s="79"/>
      <c r="GNZ804" s="79"/>
      <c r="GOA804" s="79"/>
      <c r="GOB804" s="79"/>
      <c r="GOC804" s="79"/>
      <c r="GOD804" s="79"/>
      <c r="GOE804" s="79"/>
      <c r="GOF804" s="79"/>
      <c r="GOG804" s="79"/>
      <c r="GOH804" s="79"/>
      <c r="GOI804" s="79"/>
      <c r="GOJ804" s="79"/>
      <c r="GOK804" s="79"/>
      <c r="GOL804" s="79"/>
      <c r="GOM804" s="79"/>
      <c r="GON804" s="79"/>
      <c r="GOO804" s="79"/>
      <c r="GOP804" s="79"/>
      <c r="GOQ804" s="79"/>
      <c r="GOR804" s="79"/>
      <c r="GOS804" s="79"/>
      <c r="GOT804" s="79"/>
      <c r="GOU804" s="79"/>
      <c r="GOV804" s="79"/>
      <c r="GOW804" s="79"/>
      <c r="GOX804" s="79"/>
      <c r="GOY804" s="79"/>
      <c r="GOZ804" s="79"/>
      <c r="GPA804" s="79"/>
      <c r="GPB804" s="79"/>
      <c r="GPC804" s="79"/>
      <c r="GPD804" s="79"/>
      <c r="GPE804" s="79"/>
      <c r="GPF804" s="79"/>
      <c r="GPG804" s="79"/>
      <c r="GPH804" s="79"/>
      <c r="GPI804" s="79"/>
      <c r="GPJ804" s="79"/>
      <c r="GPK804" s="79"/>
      <c r="GPL804" s="79"/>
      <c r="GPM804" s="79"/>
      <c r="GPN804" s="79"/>
      <c r="GPO804" s="79"/>
      <c r="GPP804" s="79"/>
      <c r="GPQ804" s="79"/>
      <c r="GPR804" s="79"/>
      <c r="GPS804" s="79"/>
      <c r="GPT804" s="79"/>
      <c r="GPU804" s="79"/>
      <c r="GPV804" s="79"/>
      <c r="GPW804" s="79"/>
      <c r="GPX804" s="79"/>
      <c r="GPY804" s="79"/>
      <c r="GPZ804" s="79"/>
      <c r="GQA804" s="79"/>
      <c r="GQB804" s="79"/>
      <c r="GQC804" s="79"/>
      <c r="GQD804" s="79"/>
      <c r="GQE804" s="79"/>
      <c r="GQF804" s="79"/>
      <c r="GQG804" s="79"/>
      <c r="GQH804" s="79"/>
      <c r="GQI804" s="79"/>
      <c r="GQJ804" s="79"/>
      <c r="GQK804" s="79"/>
      <c r="GQL804" s="79"/>
      <c r="GQM804" s="79"/>
      <c r="GQN804" s="79"/>
      <c r="GQO804" s="79"/>
      <c r="GQP804" s="79"/>
      <c r="GQQ804" s="79"/>
      <c r="GQR804" s="79"/>
      <c r="GQS804" s="79"/>
      <c r="GQT804" s="79"/>
      <c r="GQU804" s="79"/>
      <c r="GQV804" s="79"/>
      <c r="GQW804" s="79"/>
      <c r="GQX804" s="79"/>
      <c r="GQY804" s="79"/>
      <c r="GQZ804" s="79"/>
      <c r="GRA804" s="79"/>
      <c r="GRB804" s="79"/>
      <c r="GRC804" s="79"/>
      <c r="GRD804" s="79"/>
      <c r="GRE804" s="79"/>
      <c r="GRF804" s="79"/>
      <c r="GRG804" s="79"/>
      <c r="GRH804" s="79"/>
      <c r="GRI804" s="79"/>
      <c r="GRJ804" s="79"/>
      <c r="GRK804" s="79"/>
      <c r="GRL804" s="79"/>
      <c r="GRM804" s="79"/>
      <c r="GRN804" s="79"/>
      <c r="GRO804" s="79"/>
      <c r="GRP804" s="79"/>
      <c r="GRQ804" s="79"/>
      <c r="GRR804" s="79"/>
      <c r="GRS804" s="79"/>
      <c r="GRT804" s="79"/>
      <c r="GRU804" s="79"/>
      <c r="GRV804" s="79"/>
      <c r="GRW804" s="79"/>
      <c r="GRX804" s="79"/>
      <c r="GRY804" s="79"/>
      <c r="GRZ804" s="79"/>
      <c r="GSA804" s="79"/>
      <c r="GSB804" s="79"/>
      <c r="GSC804" s="79"/>
      <c r="GSD804" s="79"/>
      <c r="GSE804" s="79"/>
      <c r="GSF804" s="79"/>
      <c r="GSG804" s="79"/>
      <c r="GSH804" s="79"/>
      <c r="GSI804" s="79"/>
      <c r="GSJ804" s="79"/>
      <c r="GSK804" s="79"/>
      <c r="GSL804" s="79"/>
      <c r="GSM804" s="79"/>
      <c r="GSN804" s="79"/>
      <c r="GSO804" s="79"/>
      <c r="GSP804" s="79"/>
      <c r="GSQ804" s="79"/>
      <c r="GSR804" s="79"/>
      <c r="GSS804" s="79"/>
      <c r="GST804" s="79"/>
      <c r="GSU804" s="79"/>
      <c r="GSV804" s="79"/>
      <c r="GSW804" s="79"/>
      <c r="GSX804" s="79"/>
      <c r="GSY804" s="79"/>
      <c r="GSZ804" s="79"/>
      <c r="GTA804" s="79"/>
      <c r="GTB804" s="79"/>
      <c r="GTC804" s="79"/>
      <c r="GTD804" s="79"/>
      <c r="GTE804" s="79"/>
      <c r="GTF804" s="79"/>
      <c r="GTG804" s="79"/>
      <c r="GTH804" s="79"/>
      <c r="GTI804" s="79"/>
      <c r="GTJ804" s="79"/>
      <c r="GTK804" s="79"/>
      <c r="GTL804" s="79"/>
      <c r="GTM804" s="79"/>
      <c r="GTN804" s="79"/>
      <c r="GTO804" s="79"/>
      <c r="GTP804" s="79"/>
      <c r="GTQ804" s="79"/>
      <c r="GTR804" s="79"/>
      <c r="GTS804" s="79"/>
      <c r="GTT804" s="79"/>
      <c r="GTU804" s="79"/>
      <c r="GTV804" s="79"/>
      <c r="GTW804" s="79"/>
      <c r="GTX804" s="79"/>
      <c r="GTY804" s="79"/>
      <c r="GTZ804" s="79"/>
      <c r="GUA804" s="79"/>
      <c r="GUB804" s="79"/>
      <c r="GUC804" s="79"/>
      <c r="GUD804" s="79"/>
      <c r="GUE804" s="79"/>
      <c r="GUF804" s="79"/>
      <c r="GUG804" s="79"/>
      <c r="GUH804" s="79"/>
      <c r="GUI804" s="79"/>
      <c r="GUJ804" s="79"/>
      <c r="GUK804" s="79"/>
      <c r="GUL804" s="79"/>
      <c r="GUM804" s="79"/>
      <c r="GUN804" s="79"/>
      <c r="GUO804" s="79"/>
      <c r="GUP804" s="79"/>
      <c r="GUQ804" s="79"/>
      <c r="GUR804" s="79"/>
      <c r="GUS804" s="79"/>
      <c r="GUT804" s="79"/>
      <c r="GUU804" s="79"/>
      <c r="GUV804" s="79"/>
      <c r="GUW804" s="79"/>
      <c r="GUX804" s="79"/>
      <c r="GUY804" s="79"/>
      <c r="GUZ804" s="79"/>
      <c r="GVA804" s="79"/>
      <c r="GVB804" s="79"/>
      <c r="GVC804" s="79"/>
      <c r="GVD804" s="79"/>
      <c r="GVE804" s="79"/>
      <c r="GVF804" s="79"/>
      <c r="GVG804" s="79"/>
      <c r="GVH804" s="79"/>
      <c r="GVI804" s="79"/>
      <c r="GVJ804" s="79"/>
      <c r="GVK804" s="79"/>
      <c r="GVL804" s="79"/>
      <c r="GVM804" s="79"/>
      <c r="GVN804" s="79"/>
      <c r="GVO804" s="79"/>
      <c r="GVP804" s="79"/>
      <c r="GVQ804" s="79"/>
      <c r="GVR804" s="79"/>
      <c r="GVS804" s="79"/>
      <c r="GVT804" s="79"/>
      <c r="GVU804" s="79"/>
      <c r="GVV804" s="79"/>
      <c r="GVW804" s="79"/>
      <c r="GVX804" s="79"/>
      <c r="GVY804" s="79"/>
      <c r="GVZ804" s="79"/>
      <c r="GWA804" s="79"/>
      <c r="GWB804" s="79"/>
      <c r="GWC804" s="79"/>
      <c r="GWD804" s="79"/>
      <c r="GWE804" s="79"/>
      <c r="GWF804" s="79"/>
      <c r="GWG804" s="79"/>
      <c r="GWH804" s="79"/>
      <c r="GWI804" s="79"/>
      <c r="GWJ804" s="79"/>
      <c r="GWK804" s="79"/>
      <c r="GWL804" s="79"/>
      <c r="GWM804" s="79"/>
      <c r="GWN804" s="79"/>
      <c r="GWO804" s="79"/>
      <c r="GWP804" s="79"/>
      <c r="GWQ804" s="79"/>
      <c r="GWR804" s="79"/>
      <c r="GWS804" s="79"/>
      <c r="GWT804" s="79"/>
      <c r="GWU804" s="79"/>
      <c r="GWV804" s="79"/>
      <c r="GWW804" s="79"/>
      <c r="GWX804" s="79"/>
      <c r="GWY804" s="79"/>
      <c r="GWZ804" s="79"/>
      <c r="GXA804" s="79"/>
      <c r="GXB804" s="79"/>
      <c r="GXC804" s="79"/>
      <c r="GXD804" s="79"/>
      <c r="GXE804" s="79"/>
      <c r="GXF804" s="79"/>
      <c r="GXG804" s="79"/>
      <c r="GXH804" s="79"/>
      <c r="GXI804" s="79"/>
      <c r="GXJ804" s="79"/>
      <c r="GXK804" s="79"/>
      <c r="GXL804" s="79"/>
      <c r="GXM804" s="79"/>
      <c r="GXN804" s="79"/>
      <c r="GXO804" s="79"/>
      <c r="GXP804" s="79"/>
      <c r="GXQ804" s="79"/>
      <c r="GXR804" s="79"/>
      <c r="GXS804" s="79"/>
      <c r="GXT804" s="79"/>
      <c r="GXU804" s="79"/>
      <c r="GXV804" s="79"/>
      <c r="GXW804" s="79"/>
      <c r="GXX804" s="79"/>
      <c r="GXY804" s="79"/>
      <c r="GXZ804" s="79"/>
      <c r="GYA804" s="79"/>
      <c r="GYB804" s="79"/>
      <c r="GYC804" s="79"/>
      <c r="GYD804" s="79"/>
      <c r="GYE804" s="79"/>
      <c r="GYF804" s="79"/>
      <c r="GYG804" s="79"/>
      <c r="GYH804" s="79"/>
      <c r="GYI804" s="79"/>
      <c r="GYJ804" s="79"/>
      <c r="GYK804" s="79"/>
      <c r="GYL804" s="79"/>
      <c r="GYM804" s="79"/>
      <c r="GYN804" s="79"/>
      <c r="GYO804" s="79"/>
      <c r="GYP804" s="79"/>
      <c r="GYQ804" s="79"/>
      <c r="GYR804" s="79"/>
      <c r="GYS804" s="79"/>
      <c r="GYT804" s="79"/>
      <c r="GYU804" s="79"/>
      <c r="GYV804" s="79"/>
      <c r="GYW804" s="79"/>
      <c r="GYX804" s="79"/>
      <c r="GYY804" s="79"/>
      <c r="GYZ804" s="79"/>
      <c r="GZA804" s="79"/>
      <c r="GZB804" s="79"/>
      <c r="GZC804" s="79"/>
      <c r="GZD804" s="79"/>
      <c r="GZE804" s="79"/>
      <c r="GZF804" s="79"/>
      <c r="GZG804" s="79"/>
      <c r="GZH804" s="79"/>
      <c r="GZI804" s="79"/>
      <c r="GZJ804" s="79"/>
      <c r="GZK804" s="79"/>
      <c r="GZL804" s="79"/>
      <c r="GZM804" s="79"/>
      <c r="GZN804" s="79"/>
      <c r="GZO804" s="79"/>
      <c r="GZP804" s="79"/>
      <c r="GZQ804" s="79"/>
      <c r="GZR804" s="79"/>
      <c r="GZS804" s="79"/>
      <c r="GZT804" s="79"/>
      <c r="GZU804" s="79"/>
      <c r="GZV804" s="79"/>
      <c r="GZW804" s="79"/>
      <c r="GZX804" s="79"/>
      <c r="GZY804" s="79"/>
      <c r="GZZ804" s="79"/>
      <c r="HAA804" s="79"/>
      <c r="HAB804" s="79"/>
      <c r="HAC804" s="79"/>
      <c r="HAD804" s="79"/>
      <c r="HAE804" s="79"/>
      <c r="HAF804" s="79"/>
      <c r="HAG804" s="79"/>
      <c r="HAH804" s="79"/>
      <c r="HAI804" s="79"/>
      <c r="HAJ804" s="79"/>
      <c r="HAK804" s="79"/>
      <c r="HAL804" s="79"/>
      <c r="HAM804" s="79"/>
      <c r="HAN804" s="79"/>
      <c r="HAO804" s="79"/>
      <c r="HAP804" s="79"/>
      <c r="HAQ804" s="79"/>
      <c r="HAR804" s="79"/>
      <c r="HAS804" s="79"/>
      <c r="HAT804" s="79"/>
      <c r="HAU804" s="79"/>
      <c r="HAV804" s="79"/>
      <c r="HAW804" s="79"/>
      <c r="HAX804" s="79"/>
      <c r="HAY804" s="79"/>
      <c r="HAZ804" s="79"/>
      <c r="HBA804" s="79"/>
      <c r="HBB804" s="79"/>
      <c r="HBC804" s="79"/>
      <c r="HBD804" s="79"/>
      <c r="HBE804" s="79"/>
      <c r="HBF804" s="79"/>
      <c r="HBG804" s="79"/>
      <c r="HBH804" s="79"/>
      <c r="HBI804" s="79"/>
      <c r="HBJ804" s="79"/>
      <c r="HBK804" s="79"/>
      <c r="HBL804" s="79"/>
      <c r="HBM804" s="79"/>
      <c r="HBN804" s="79"/>
      <c r="HBO804" s="79"/>
      <c r="HBP804" s="79"/>
      <c r="HBQ804" s="79"/>
      <c r="HBR804" s="79"/>
      <c r="HBS804" s="79"/>
      <c r="HBT804" s="79"/>
      <c r="HBU804" s="79"/>
      <c r="HBV804" s="79"/>
      <c r="HBW804" s="79"/>
      <c r="HBX804" s="79"/>
      <c r="HBY804" s="79"/>
      <c r="HBZ804" s="79"/>
      <c r="HCA804" s="79"/>
      <c r="HCB804" s="79"/>
      <c r="HCC804" s="79"/>
      <c r="HCD804" s="79"/>
      <c r="HCE804" s="79"/>
      <c r="HCF804" s="79"/>
      <c r="HCG804" s="79"/>
      <c r="HCH804" s="79"/>
      <c r="HCI804" s="79"/>
      <c r="HCJ804" s="79"/>
      <c r="HCK804" s="79"/>
      <c r="HCL804" s="79"/>
      <c r="HCM804" s="79"/>
      <c r="HCN804" s="79"/>
      <c r="HCO804" s="79"/>
      <c r="HCP804" s="79"/>
      <c r="HCQ804" s="79"/>
      <c r="HCR804" s="79"/>
      <c r="HCS804" s="79"/>
      <c r="HCT804" s="79"/>
      <c r="HCU804" s="79"/>
      <c r="HCV804" s="79"/>
      <c r="HCW804" s="79"/>
      <c r="HCX804" s="79"/>
      <c r="HCY804" s="79"/>
      <c r="HCZ804" s="79"/>
      <c r="HDA804" s="79"/>
      <c r="HDB804" s="79"/>
      <c r="HDC804" s="79"/>
      <c r="HDD804" s="79"/>
      <c r="HDE804" s="79"/>
      <c r="HDF804" s="79"/>
      <c r="HDG804" s="79"/>
      <c r="HDH804" s="79"/>
      <c r="HDI804" s="79"/>
      <c r="HDJ804" s="79"/>
      <c r="HDK804" s="79"/>
      <c r="HDL804" s="79"/>
      <c r="HDM804" s="79"/>
      <c r="HDN804" s="79"/>
      <c r="HDO804" s="79"/>
      <c r="HDP804" s="79"/>
      <c r="HDQ804" s="79"/>
      <c r="HDR804" s="79"/>
      <c r="HDS804" s="79"/>
      <c r="HDT804" s="79"/>
      <c r="HDU804" s="79"/>
      <c r="HDV804" s="79"/>
      <c r="HDW804" s="79"/>
      <c r="HDX804" s="79"/>
      <c r="HDY804" s="79"/>
      <c r="HDZ804" s="79"/>
      <c r="HEA804" s="79"/>
      <c r="HEB804" s="79"/>
      <c r="HEC804" s="79"/>
      <c r="HED804" s="79"/>
      <c r="HEE804" s="79"/>
      <c r="HEF804" s="79"/>
      <c r="HEG804" s="79"/>
      <c r="HEH804" s="79"/>
      <c r="HEI804" s="79"/>
      <c r="HEJ804" s="79"/>
      <c r="HEK804" s="79"/>
      <c r="HEL804" s="79"/>
      <c r="HEM804" s="79"/>
      <c r="HEN804" s="79"/>
      <c r="HEO804" s="79"/>
      <c r="HEP804" s="79"/>
      <c r="HEQ804" s="79"/>
      <c r="HER804" s="79"/>
      <c r="HES804" s="79"/>
      <c r="HET804" s="79"/>
      <c r="HEU804" s="79"/>
      <c r="HEV804" s="79"/>
      <c r="HEW804" s="79"/>
      <c r="HEX804" s="79"/>
      <c r="HEY804" s="79"/>
      <c r="HEZ804" s="79"/>
      <c r="HFA804" s="79"/>
      <c r="HFB804" s="79"/>
      <c r="HFC804" s="79"/>
      <c r="HFD804" s="79"/>
      <c r="HFE804" s="79"/>
      <c r="HFF804" s="79"/>
      <c r="HFG804" s="79"/>
      <c r="HFH804" s="79"/>
      <c r="HFI804" s="79"/>
      <c r="HFJ804" s="79"/>
      <c r="HFK804" s="79"/>
      <c r="HFL804" s="79"/>
      <c r="HFM804" s="79"/>
      <c r="HFN804" s="79"/>
      <c r="HFO804" s="79"/>
      <c r="HFP804" s="79"/>
      <c r="HFQ804" s="79"/>
      <c r="HFR804" s="79"/>
      <c r="HFS804" s="79"/>
      <c r="HFT804" s="79"/>
      <c r="HFU804" s="79"/>
      <c r="HFV804" s="79"/>
      <c r="HFW804" s="79"/>
      <c r="HFX804" s="79"/>
      <c r="HFY804" s="79"/>
      <c r="HFZ804" s="79"/>
      <c r="HGA804" s="79"/>
      <c r="HGB804" s="79"/>
      <c r="HGC804" s="79"/>
      <c r="HGD804" s="79"/>
      <c r="HGE804" s="79"/>
      <c r="HGF804" s="79"/>
      <c r="HGG804" s="79"/>
      <c r="HGH804" s="79"/>
      <c r="HGI804" s="79"/>
      <c r="HGJ804" s="79"/>
      <c r="HGK804" s="79"/>
      <c r="HGL804" s="79"/>
      <c r="HGM804" s="79"/>
      <c r="HGN804" s="79"/>
      <c r="HGO804" s="79"/>
      <c r="HGP804" s="79"/>
      <c r="HGQ804" s="79"/>
      <c r="HGR804" s="79"/>
      <c r="HGS804" s="79"/>
      <c r="HGT804" s="79"/>
      <c r="HGU804" s="79"/>
      <c r="HGV804" s="79"/>
      <c r="HGW804" s="79"/>
      <c r="HGX804" s="79"/>
      <c r="HGY804" s="79"/>
      <c r="HGZ804" s="79"/>
      <c r="HHA804" s="79"/>
      <c r="HHB804" s="79"/>
      <c r="HHC804" s="79"/>
      <c r="HHD804" s="79"/>
      <c r="HHE804" s="79"/>
      <c r="HHF804" s="79"/>
      <c r="HHG804" s="79"/>
      <c r="HHH804" s="79"/>
      <c r="HHI804" s="79"/>
      <c r="HHJ804" s="79"/>
      <c r="HHK804" s="79"/>
      <c r="HHL804" s="79"/>
      <c r="HHM804" s="79"/>
      <c r="HHN804" s="79"/>
      <c r="HHO804" s="79"/>
      <c r="HHP804" s="79"/>
      <c r="HHQ804" s="79"/>
      <c r="HHR804" s="79"/>
      <c r="HHS804" s="79"/>
      <c r="HHT804" s="79"/>
      <c r="HHU804" s="79"/>
      <c r="HHV804" s="79"/>
      <c r="HHW804" s="79"/>
      <c r="HHX804" s="79"/>
      <c r="HHY804" s="79"/>
      <c r="HHZ804" s="79"/>
      <c r="HIA804" s="79"/>
      <c r="HIB804" s="79"/>
      <c r="HIC804" s="79"/>
      <c r="HID804" s="79"/>
      <c r="HIE804" s="79"/>
      <c r="HIF804" s="79"/>
      <c r="HIG804" s="79"/>
      <c r="HIH804" s="79"/>
      <c r="HII804" s="79"/>
      <c r="HIJ804" s="79"/>
      <c r="HIK804" s="79"/>
      <c r="HIL804" s="79"/>
      <c r="HIM804" s="79"/>
      <c r="HIN804" s="79"/>
      <c r="HIO804" s="79"/>
      <c r="HIP804" s="79"/>
      <c r="HIQ804" s="79"/>
      <c r="HIR804" s="79"/>
      <c r="HIS804" s="79"/>
      <c r="HIT804" s="79"/>
      <c r="HIU804" s="79"/>
      <c r="HIV804" s="79"/>
      <c r="HIW804" s="79"/>
      <c r="HIX804" s="79"/>
      <c r="HIY804" s="79"/>
      <c r="HIZ804" s="79"/>
      <c r="HJA804" s="79"/>
      <c r="HJB804" s="79"/>
      <c r="HJC804" s="79"/>
      <c r="HJD804" s="79"/>
      <c r="HJE804" s="79"/>
      <c r="HJF804" s="79"/>
      <c r="HJG804" s="79"/>
      <c r="HJH804" s="79"/>
      <c r="HJI804" s="79"/>
      <c r="HJJ804" s="79"/>
      <c r="HJK804" s="79"/>
      <c r="HJL804" s="79"/>
      <c r="HJM804" s="79"/>
      <c r="HJN804" s="79"/>
      <c r="HJO804" s="79"/>
      <c r="HJP804" s="79"/>
      <c r="HJQ804" s="79"/>
      <c r="HJR804" s="79"/>
      <c r="HJS804" s="79"/>
      <c r="HJT804" s="79"/>
      <c r="HJU804" s="79"/>
      <c r="HJV804" s="79"/>
      <c r="HJW804" s="79"/>
      <c r="HJX804" s="79"/>
      <c r="HJY804" s="79"/>
      <c r="HJZ804" s="79"/>
      <c r="HKA804" s="79"/>
      <c r="HKB804" s="79"/>
      <c r="HKC804" s="79"/>
      <c r="HKD804" s="79"/>
      <c r="HKE804" s="79"/>
      <c r="HKF804" s="79"/>
      <c r="HKG804" s="79"/>
      <c r="HKH804" s="79"/>
      <c r="HKI804" s="79"/>
      <c r="HKJ804" s="79"/>
      <c r="HKK804" s="79"/>
      <c r="HKL804" s="79"/>
      <c r="HKM804" s="79"/>
      <c r="HKN804" s="79"/>
      <c r="HKO804" s="79"/>
      <c r="HKP804" s="79"/>
      <c r="HKQ804" s="79"/>
      <c r="HKR804" s="79"/>
      <c r="HKS804" s="79"/>
      <c r="HKT804" s="79"/>
      <c r="HKU804" s="79"/>
      <c r="HKV804" s="79"/>
      <c r="HKW804" s="79"/>
      <c r="HKX804" s="79"/>
      <c r="HKY804" s="79"/>
      <c r="HKZ804" s="79"/>
      <c r="HLA804" s="79"/>
      <c r="HLB804" s="79"/>
      <c r="HLC804" s="79"/>
      <c r="HLD804" s="79"/>
      <c r="HLE804" s="79"/>
      <c r="HLF804" s="79"/>
      <c r="HLG804" s="79"/>
      <c r="HLH804" s="79"/>
      <c r="HLI804" s="79"/>
      <c r="HLJ804" s="79"/>
      <c r="HLK804" s="79"/>
      <c r="HLL804" s="79"/>
      <c r="HLM804" s="79"/>
      <c r="HLN804" s="79"/>
      <c r="HLO804" s="79"/>
      <c r="HLP804" s="79"/>
      <c r="HLQ804" s="79"/>
      <c r="HLR804" s="79"/>
      <c r="HLS804" s="79"/>
      <c r="HLT804" s="79"/>
      <c r="HLU804" s="79"/>
      <c r="HLV804" s="79"/>
      <c r="HLW804" s="79"/>
      <c r="HLX804" s="79"/>
      <c r="HLY804" s="79"/>
      <c r="HLZ804" s="79"/>
      <c r="HMA804" s="79"/>
      <c r="HMB804" s="79"/>
      <c r="HMC804" s="79"/>
      <c r="HMD804" s="79"/>
      <c r="HME804" s="79"/>
      <c r="HMF804" s="79"/>
      <c r="HMG804" s="79"/>
      <c r="HMH804" s="79"/>
      <c r="HMI804" s="79"/>
      <c r="HMJ804" s="79"/>
      <c r="HMK804" s="79"/>
      <c r="HML804" s="79"/>
      <c r="HMM804" s="79"/>
      <c r="HMN804" s="79"/>
      <c r="HMO804" s="79"/>
      <c r="HMP804" s="79"/>
      <c r="HMQ804" s="79"/>
      <c r="HMR804" s="79"/>
      <c r="HMS804" s="79"/>
      <c r="HMT804" s="79"/>
      <c r="HMU804" s="79"/>
      <c r="HMV804" s="79"/>
      <c r="HMW804" s="79"/>
      <c r="HMX804" s="79"/>
      <c r="HMY804" s="79"/>
      <c r="HMZ804" s="79"/>
      <c r="HNA804" s="79"/>
      <c r="HNB804" s="79"/>
      <c r="HNC804" s="79"/>
      <c r="HND804" s="79"/>
      <c r="HNE804" s="79"/>
      <c r="HNF804" s="79"/>
      <c r="HNG804" s="79"/>
      <c r="HNH804" s="79"/>
      <c r="HNI804" s="79"/>
      <c r="HNJ804" s="79"/>
      <c r="HNK804" s="79"/>
      <c r="HNL804" s="79"/>
      <c r="HNM804" s="79"/>
      <c r="HNN804" s="79"/>
      <c r="HNO804" s="79"/>
      <c r="HNP804" s="79"/>
      <c r="HNQ804" s="79"/>
      <c r="HNR804" s="79"/>
      <c r="HNS804" s="79"/>
      <c r="HNT804" s="79"/>
      <c r="HNU804" s="79"/>
      <c r="HNV804" s="79"/>
      <c r="HNW804" s="79"/>
      <c r="HNX804" s="79"/>
      <c r="HNY804" s="79"/>
      <c r="HNZ804" s="79"/>
      <c r="HOA804" s="79"/>
      <c r="HOB804" s="79"/>
      <c r="HOC804" s="79"/>
      <c r="HOD804" s="79"/>
      <c r="HOE804" s="79"/>
      <c r="HOF804" s="79"/>
      <c r="HOG804" s="79"/>
      <c r="HOH804" s="79"/>
      <c r="HOI804" s="79"/>
      <c r="HOJ804" s="79"/>
      <c r="HOK804" s="79"/>
      <c r="HOL804" s="79"/>
      <c r="HOM804" s="79"/>
      <c r="HON804" s="79"/>
      <c r="HOO804" s="79"/>
      <c r="HOP804" s="79"/>
      <c r="HOQ804" s="79"/>
      <c r="HOR804" s="79"/>
      <c r="HOS804" s="79"/>
      <c r="HOT804" s="79"/>
      <c r="HOU804" s="79"/>
      <c r="HOV804" s="79"/>
      <c r="HOW804" s="79"/>
      <c r="HOX804" s="79"/>
      <c r="HOY804" s="79"/>
      <c r="HOZ804" s="79"/>
      <c r="HPA804" s="79"/>
      <c r="HPB804" s="79"/>
      <c r="HPC804" s="79"/>
      <c r="HPD804" s="79"/>
      <c r="HPE804" s="79"/>
      <c r="HPF804" s="79"/>
      <c r="HPG804" s="79"/>
      <c r="HPH804" s="79"/>
      <c r="HPI804" s="79"/>
      <c r="HPJ804" s="79"/>
      <c r="HPK804" s="79"/>
      <c r="HPL804" s="79"/>
      <c r="HPM804" s="79"/>
      <c r="HPN804" s="79"/>
      <c r="HPO804" s="79"/>
      <c r="HPP804" s="79"/>
      <c r="HPQ804" s="79"/>
      <c r="HPR804" s="79"/>
      <c r="HPS804" s="79"/>
      <c r="HPT804" s="79"/>
      <c r="HPU804" s="79"/>
      <c r="HPV804" s="79"/>
      <c r="HPW804" s="79"/>
      <c r="HPX804" s="79"/>
      <c r="HPY804" s="79"/>
      <c r="HPZ804" s="79"/>
      <c r="HQA804" s="79"/>
      <c r="HQB804" s="79"/>
      <c r="HQC804" s="79"/>
      <c r="HQD804" s="79"/>
      <c r="HQE804" s="79"/>
      <c r="HQF804" s="79"/>
      <c r="HQG804" s="79"/>
      <c r="HQH804" s="79"/>
      <c r="HQI804" s="79"/>
      <c r="HQJ804" s="79"/>
      <c r="HQK804" s="79"/>
      <c r="HQL804" s="79"/>
      <c r="HQM804" s="79"/>
      <c r="HQN804" s="79"/>
      <c r="HQO804" s="79"/>
      <c r="HQP804" s="79"/>
      <c r="HQQ804" s="79"/>
      <c r="HQR804" s="79"/>
      <c r="HQS804" s="79"/>
      <c r="HQT804" s="79"/>
      <c r="HQU804" s="79"/>
      <c r="HQV804" s="79"/>
      <c r="HQW804" s="79"/>
      <c r="HQX804" s="79"/>
      <c r="HQY804" s="79"/>
      <c r="HQZ804" s="79"/>
      <c r="HRA804" s="79"/>
      <c r="HRB804" s="79"/>
      <c r="HRC804" s="79"/>
      <c r="HRD804" s="79"/>
      <c r="HRE804" s="79"/>
      <c r="HRF804" s="79"/>
      <c r="HRG804" s="79"/>
      <c r="HRH804" s="79"/>
      <c r="HRI804" s="79"/>
      <c r="HRJ804" s="79"/>
      <c r="HRK804" s="79"/>
      <c r="HRL804" s="79"/>
      <c r="HRM804" s="79"/>
      <c r="HRN804" s="79"/>
      <c r="HRO804" s="79"/>
      <c r="HRP804" s="79"/>
      <c r="HRQ804" s="79"/>
      <c r="HRR804" s="79"/>
      <c r="HRS804" s="79"/>
      <c r="HRT804" s="79"/>
      <c r="HRU804" s="79"/>
      <c r="HRV804" s="79"/>
      <c r="HRW804" s="79"/>
      <c r="HRX804" s="79"/>
      <c r="HRY804" s="79"/>
      <c r="HRZ804" s="79"/>
      <c r="HSA804" s="79"/>
      <c r="HSB804" s="79"/>
      <c r="HSC804" s="79"/>
      <c r="HSD804" s="79"/>
      <c r="HSE804" s="79"/>
      <c r="HSF804" s="79"/>
      <c r="HSG804" s="79"/>
      <c r="HSH804" s="79"/>
      <c r="HSI804" s="79"/>
      <c r="HSJ804" s="79"/>
      <c r="HSK804" s="79"/>
      <c r="HSL804" s="79"/>
      <c r="HSM804" s="79"/>
      <c r="HSN804" s="79"/>
      <c r="HSO804" s="79"/>
      <c r="HSP804" s="79"/>
      <c r="HSQ804" s="79"/>
      <c r="HSR804" s="79"/>
      <c r="HSS804" s="79"/>
      <c r="HST804" s="79"/>
      <c r="HSU804" s="79"/>
      <c r="HSV804" s="79"/>
      <c r="HSW804" s="79"/>
      <c r="HSX804" s="79"/>
      <c r="HSY804" s="79"/>
      <c r="HSZ804" s="79"/>
      <c r="HTA804" s="79"/>
      <c r="HTB804" s="79"/>
      <c r="HTC804" s="79"/>
      <c r="HTD804" s="79"/>
      <c r="HTE804" s="79"/>
      <c r="HTF804" s="79"/>
      <c r="HTG804" s="79"/>
      <c r="HTH804" s="79"/>
      <c r="HTI804" s="79"/>
      <c r="HTJ804" s="79"/>
      <c r="HTK804" s="79"/>
      <c r="HTL804" s="79"/>
      <c r="HTM804" s="79"/>
      <c r="HTN804" s="79"/>
      <c r="HTO804" s="79"/>
      <c r="HTP804" s="79"/>
      <c r="HTQ804" s="79"/>
      <c r="HTR804" s="79"/>
      <c r="HTS804" s="79"/>
      <c r="HTT804" s="79"/>
      <c r="HTU804" s="79"/>
      <c r="HTV804" s="79"/>
      <c r="HTW804" s="79"/>
      <c r="HTX804" s="79"/>
      <c r="HTY804" s="79"/>
      <c r="HTZ804" s="79"/>
      <c r="HUA804" s="79"/>
      <c r="HUB804" s="79"/>
      <c r="HUC804" s="79"/>
      <c r="HUD804" s="79"/>
      <c r="HUE804" s="79"/>
      <c r="HUF804" s="79"/>
      <c r="HUG804" s="79"/>
      <c r="HUH804" s="79"/>
      <c r="HUI804" s="79"/>
      <c r="HUJ804" s="79"/>
      <c r="HUK804" s="79"/>
      <c r="HUL804" s="79"/>
      <c r="HUM804" s="79"/>
      <c r="HUN804" s="79"/>
      <c r="HUO804" s="79"/>
      <c r="HUP804" s="79"/>
      <c r="HUQ804" s="79"/>
      <c r="HUR804" s="79"/>
      <c r="HUS804" s="79"/>
      <c r="HUT804" s="79"/>
      <c r="HUU804" s="79"/>
      <c r="HUV804" s="79"/>
      <c r="HUW804" s="79"/>
      <c r="HUX804" s="79"/>
      <c r="HUY804" s="79"/>
      <c r="HUZ804" s="79"/>
      <c r="HVA804" s="79"/>
      <c r="HVB804" s="79"/>
      <c r="HVC804" s="79"/>
      <c r="HVD804" s="79"/>
      <c r="HVE804" s="79"/>
      <c r="HVF804" s="79"/>
      <c r="HVG804" s="79"/>
      <c r="HVH804" s="79"/>
      <c r="HVI804" s="79"/>
      <c r="HVJ804" s="79"/>
      <c r="HVK804" s="79"/>
      <c r="HVL804" s="79"/>
      <c r="HVM804" s="79"/>
      <c r="HVN804" s="79"/>
      <c r="HVO804" s="79"/>
      <c r="HVP804" s="79"/>
      <c r="HVQ804" s="79"/>
      <c r="HVR804" s="79"/>
      <c r="HVS804" s="79"/>
      <c r="HVT804" s="79"/>
      <c r="HVU804" s="79"/>
      <c r="HVV804" s="79"/>
      <c r="HVW804" s="79"/>
      <c r="HVX804" s="79"/>
      <c r="HVY804" s="79"/>
      <c r="HVZ804" s="79"/>
      <c r="HWA804" s="79"/>
      <c r="HWB804" s="79"/>
      <c r="HWC804" s="79"/>
      <c r="HWD804" s="79"/>
      <c r="HWE804" s="79"/>
      <c r="HWF804" s="79"/>
      <c r="HWG804" s="79"/>
      <c r="HWH804" s="79"/>
      <c r="HWI804" s="79"/>
      <c r="HWJ804" s="79"/>
      <c r="HWK804" s="79"/>
      <c r="HWL804" s="79"/>
      <c r="HWM804" s="79"/>
      <c r="HWN804" s="79"/>
      <c r="HWO804" s="79"/>
      <c r="HWP804" s="79"/>
      <c r="HWQ804" s="79"/>
      <c r="HWR804" s="79"/>
      <c r="HWS804" s="79"/>
      <c r="HWT804" s="79"/>
      <c r="HWU804" s="79"/>
      <c r="HWV804" s="79"/>
      <c r="HWW804" s="79"/>
      <c r="HWX804" s="79"/>
      <c r="HWY804" s="79"/>
      <c r="HWZ804" s="79"/>
      <c r="HXA804" s="79"/>
      <c r="HXB804" s="79"/>
      <c r="HXC804" s="79"/>
      <c r="HXD804" s="79"/>
      <c r="HXE804" s="79"/>
      <c r="HXF804" s="79"/>
      <c r="HXG804" s="79"/>
      <c r="HXH804" s="79"/>
      <c r="HXI804" s="79"/>
      <c r="HXJ804" s="79"/>
      <c r="HXK804" s="79"/>
      <c r="HXL804" s="79"/>
      <c r="HXM804" s="79"/>
      <c r="HXN804" s="79"/>
      <c r="HXO804" s="79"/>
      <c r="HXP804" s="79"/>
      <c r="HXQ804" s="79"/>
      <c r="HXR804" s="79"/>
      <c r="HXS804" s="79"/>
      <c r="HXT804" s="79"/>
      <c r="HXU804" s="79"/>
      <c r="HXV804" s="79"/>
      <c r="HXW804" s="79"/>
      <c r="HXX804" s="79"/>
      <c r="HXY804" s="79"/>
      <c r="HXZ804" s="79"/>
      <c r="HYA804" s="79"/>
      <c r="HYB804" s="79"/>
      <c r="HYC804" s="79"/>
      <c r="HYD804" s="79"/>
      <c r="HYE804" s="79"/>
      <c r="HYF804" s="79"/>
      <c r="HYG804" s="79"/>
      <c r="HYH804" s="79"/>
      <c r="HYI804" s="79"/>
      <c r="HYJ804" s="79"/>
      <c r="HYK804" s="79"/>
      <c r="HYL804" s="79"/>
      <c r="HYM804" s="79"/>
      <c r="HYN804" s="79"/>
      <c r="HYO804" s="79"/>
      <c r="HYP804" s="79"/>
      <c r="HYQ804" s="79"/>
      <c r="HYR804" s="79"/>
      <c r="HYS804" s="79"/>
      <c r="HYT804" s="79"/>
      <c r="HYU804" s="79"/>
      <c r="HYV804" s="79"/>
      <c r="HYW804" s="79"/>
      <c r="HYX804" s="79"/>
      <c r="HYY804" s="79"/>
      <c r="HYZ804" s="79"/>
      <c r="HZA804" s="79"/>
      <c r="HZB804" s="79"/>
      <c r="HZC804" s="79"/>
      <c r="HZD804" s="79"/>
      <c r="HZE804" s="79"/>
      <c r="HZF804" s="79"/>
      <c r="HZG804" s="79"/>
      <c r="HZH804" s="79"/>
      <c r="HZI804" s="79"/>
      <c r="HZJ804" s="79"/>
      <c r="HZK804" s="79"/>
      <c r="HZL804" s="79"/>
      <c r="HZM804" s="79"/>
      <c r="HZN804" s="79"/>
      <c r="HZO804" s="79"/>
      <c r="HZP804" s="79"/>
      <c r="HZQ804" s="79"/>
      <c r="HZR804" s="79"/>
      <c r="HZS804" s="79"/>
      <c r="HZT804" s="79"/>
      <c r="HZU804" s="79"/>
      <c r="HZV804" s="79"/>
      <c r="HZW804" s="79"/>
      <c r="HZX804" s="79"/>
      <c r="HZY804" s="79"/>
      <c r="HZZ804" s="79"/>
      <c r="IAA804" s="79"/>
      <c r="IAB804" s="79"/>
      <c r="IAC804" s="79"/>
      <c r="IAD804" s="79"/>
      <c r="IAE804" s="79"/>
      <c r="IAF804" s="79"/>
      <c r="IAG804" s="79"/>
      <c r="IAH804" s="79"/>
      <c r="IAI804" s="79"/>
      <c r="IAJ804" s="79"/>
      <c r="IAK804" s="79"/>
      <c r="IAL804" s="79"/>
      <c r="IAM804" s="79"/>
      <c r="IAN804" s="79"/>
      <c r="IAO804" s="79"/>
      <c r="IAP804" s="79"/>
      <c r="IAQ804" s="79"/>
      <c r="IAR804" s="79"/>
      <c r="IAS804" s="79"/>
      <c r="IAT804" s="79"/>
      <c r="IAU804" s="79"/>
      <c r="IAV804" s="79"/>
      <c r="IAW804" s="79"/>
      <c r="IAX804" s="79"/>
      <c r="IAY804" s="79"/>
      <c r="IAZ804" s="79"/>
      <c r="IBA804" s="79"/>
      <c r="IBB804" s="79"/>
      <c r="IBC804" s="79"/>
      <c r="IBD804" s="79"/>
      <c r="IBE804" s="79"/>
      <c r="IBF804" s="79"/>
      <c r="IBG804" s="79"/>
      <c r="IBH804" s="79"/>
      <c r="IBI804" s="79"/>
      <c r="IBJ804" s="79"/>
      <c r="IBK804" s="79"/>
      <c r="IBL804" s="79"/>
      <c r="IBM804" s="79"/>
      <c r="IBN804" s="79"/>
      <c r="IBO804" s="79"/>
      <c r="IBP804" s="79"/>
      <c r="IBQ804" s="79"/>
      <c r="IBR804" s="79"/>
      <c r="IBS804" s="79"/>
      <c r="IBT804" s="79"/>
      <c r="IBU804" s="79"/>
      <c r="IBV804" s="79"/>
      <c r="IBW804" s="79"/>
      <c r="IBX804" s="79"/>
      <c r="IBY804" s="79"/>
      <c r="IBZ804" s="79"/>
      <c r="ICA804" s="79"/>
      <c r="ICB804" s="79"/>
      <c r="ICC804" s="79"/>
      <c r="ICD804" s="79"/>
      <c r="ICE804" s="79"/>
      <c r="ICF804" s="79"/>
      <c r="ICG804" s="79"/>
      <c r="ICH804" s="79"/>
      <c r="ICI804" s="79"/>
      <c r="ICJ804" s="79"/>
      <c r="ICK804" s="79"/>
      <c r="ICL804" s="79"/>
      <c r="ICM804" s="79"/>
      <c r="ICN804" s="79"/>
      <c r="ICO804" s="79"/>
      <c r="ICP804" s="79"/>
      <c r="ICQ804" s="79"/>
      <c r="ICR804" s="79"/>
      <c r="ICS804" s="79"/>
      <c r="ICT804" s="79"/>
      <c r="ICU804" s="79"/>
      <c r="ICV804" s="79"/>
      <c r="ICW804" s="79"/>
      <c r="ICX804" s="79"/>
      <c r="ICY804" s="79"/>
      <c r="ICZ804" s="79"/>
      <c r="IDA804" s="79"/>
      <c r="IDB804" s="79"/>
      <c r="IDC804" s="79"/>
      <c r="IDD804" s="79"/>
      <c r="IDE804" s="79"/>
      <c r="IDF804" s="79"/>
      <c r="IDG804" s="79"/>
      <c r="IDH804" s="79"/>
      <c r="IDI804" s="79"/>
      <c r="IDJ804" s="79"/>
      <c r="IDK804" s="79"/>
      <c r="IDL804" s="79"/>
      <c r="IDM804" s="79"/>
      <c r="IDN804" s="79"/>
      <c r="IDO804" s="79"/>
      <c r="IDP804" s="79"/>
      <c r="IDQ804" s="79"/>
      <c r="IDR804" s="79"/>
      <c r="IDS804" s="79"/>
      <c r="IDT804" s="79"/>
      <c r="IDU804" s="79"/>
      <c r="IDV804" s="79"/>
      <c r="IDW804" s="79"/>
      <c r="IDX804" s="79"/>
      <c r="IDY804" s="79"/>
      <c r="IDZ804" s="79"/>
      <c r="IEA804" s="79"/>
      <c r="IEB804" s="79"/>
      <c r="IEC804" s="79"/>
      <c r="IED804" s="79"/>
      <c r="IEE804" s="79"/>
      <c r="IEF804" s="79"/>
      <c r="IEG804" s="79"/>
      <c r="IEH804" s="79"/>
      <c r="IEI804" s="79"/>
      <c r="IEJ804" s="79"/>
      <c r="IEK804" s="79"/>
      <c r="IEL804" s="79"/>
      <c r="IEM804" s="79"/>
      <c r="IEN804" s="79"/>
      <c r="IEO804" s="79"/>
      <c r="IEP804" s="79"/>
      <c r="IEQ804" s="79"/>
      <c r="IER804" s="79"/>
      <c r="IES804" s="79"/>
      <c r="IET804" s="79"/>
      <c r="IEU804" s="79"/>
      <c r="IEV804" s="79"/>
      <c r="IEW804" s="79"/>
      <c r="IEX804" s="79"/>
      <c r="IEY804" s="79"/>
      <c r="IEZ804" s="79"/>
      <c r="IFA804" s="79"/>
      <c r="IFB804" s="79"/>
      <c r="IFC804" s="79"/>
      <c r="IFD804" s="79"/>
      <c r="IFE804" s="79"/>
      <c r="IFF804" s="79"/>
      <c r="IFG804" s="79"/>
      <c r="IFH804" s="79"/>
      <c r="IFI804" s="79"/>
      <c r="IFJ804" s="79"/>
      <c r="IFK804" s="79"/>
      <c r="IFL804" s="79"/>
      <c r="IFM804" s="79"/>
      <c r="IFN804" s="79"/>
      <c r="IFO804" s="79"/>
      <c r="IFP804" s="79"/>
      <c r="IFQ804" s="79"/>
      <c r="IFR804" s="79"/>
      <c r="IFS804" s="79"/>
      <c r="IFT804" s="79"/>
      <c r="IFU804" s="79"/>
      <c r="IFV804" s="79"/>
      <c r="IFW804" s="79"/>
      <c r="IFX804" s="79"/>
      <c r="IFY804" s="79"/>
      <c r="IFZ804" s="79"/>
      <c r="IGA804" s="79"/>
      <c r="IGB804" s="79"/>
      <c r="IGC804" s="79"/>
      <c r="IGD804" s="79"/>
      <c r="IGE804" s="79"/>
      <c r="IGF804" s="79"/>
      <c r="IGG804" s="79"/>
      <c r="IGH804" s="79"/>
      <c r="IGI804" s="79"/>
      <c r="IGJ804" s="79"/>
      <c r="IGK804" s="79"/>
      <c r="IGL804" s="79"/>
      <c r="IGM804" s="79"/>
      <c r="IGN804" s="79"/>
      <c r="IGO804" s="79"/>
      <c r="IGP804" s="79"/>
      <c r="IGQ804" s="79"/>
      <c r="IGR804" s="79"/>
      <c r="IGS804" s="79"/>
      <c r="IGT804" s="79"/>
      <c r="IGU804" s="79"/>
      <c r="IGV804" s="79"/>
      <c r="IGW804" s="79"/>
      <c r="IGX804" s="79"/>
      <c r="IGY804" s="79"/>
      <c r="IGZ804" s="79"/>
      <c r="IHA804" s="79"/>
      <c r="IHB804" s="79"/>
      <c r="IHC804" s="79"/>
      <c r="IHD804" s="79"/>
      <c r="IHE804" s="79"/>
      <c r="IHF804" s="79"/>
      <c r="IHG804" s="79"/>
      <c r="IHH804" s="79"/>
      <c r="IHI804" s="79"/>
      <c r="IHJ804" s="79"/>
      <c r="IHK804" s="79"/>
      <c r="IHL804" s="79"/>
      <c r="IHM804" s="79"/>
      <c r="IHN804" s="79"/>
      <c r="IHO804" s="79"/>
      <c r="IHP804" s="79"/>
      <c r="IHQ804" s="79"/>
      <c r="IHR804" s="79"/>
      <c r="IHS804" s="79"/>
      <c r="IHT804" s="79"/>
      <c r="IHU804" s="79"/>
      <c r="IHV804" s="79"/>
      <c r="IHW804" s="79"/>
      <c r="IHX804" s="79"/>
      <c r="IHY804" s="79"/>
      <c r="IHZ804" s="79"/>
      <c r="IIA804" s="79"/>
      <c r="IIB804" s="79"/>
      <c r="IIC804" s="79"/>
      <c r="IID804" s="79"/>
      <c r="IIE804" s="79"/>
      <c r="IIF804" s="79"/>
      <c r="IIG804" s="79"/>
      <c r="IIH804" s="79"/>
      <c r="III804" s="79"/>
      <c r="IIJ804" s="79"/>
      <c r="IIK804" s="79"/>
      <c r="IIL804" s="79"/>
      <c r="IIM804" s="79"/>
      <c r="IIN804" s="79"/>
      <c r="IIO804" s="79"/>
      <c r="IIP804" s="79"/>
      <c r="IIQ804" s="79"/>
      <c r="IIR804" s="79"/>
      <c r="IIS804" s="79"/>
      <c r="IIT804" s="79"/>
      <c r="IIU804" s="79"/>
      <c r="IIV804" s="79"/>
      <c r="IIW804" s="79"/>
      <c r="IIX804" s="79"/>
      <c r="IIY804" s="79"/>
      <c r="IIZ804" s="79"/>
      <c r="IJA804" s="79"/>
      <c r="IJB804" s="79"/>
      <c r="IJC804" s="79"/>
      <c r="IJD804" s="79"/>
      <c r="IJE804" s="79"/>
      <c r="IJF804" s="79"/>
      <c r="IJG804" s="79"/>
      <c r="IJH804" s="79"/>
      <c r="IJI804" s="79"/>
      <c r="IJJ804" s="79"/>
      <c r="IJK804" s="79"/>
      <c r="IJL804" s="79"/>
      <c r="IJM804" s="79"/>
      <c r="IJN804" s="79"/>
      <c r="IJO804" s="79"/>
      <c r="IJP804" s="79"/>
      <c r="IJQ804" s="79"/>
      <c r="IJR804" s="79"/>
      <c r="IJS804" s="79"/>
      <c r="IJT804" s="79"/>
      <c r="IJU804" s="79"/>
      <c r="IJV804" s="79"/>
      <c r="IJW804" s="79"/>
      <c r="IJX804" s="79"/>
      <c r="IJY804" s="79"/>
      <c r="IJZ804" s="79"/>
      <c r="IKA804" s="79"/>
      <c r="IKB804" s="79"/>
      <c r="IKC804" s="79"/>
      <c r="IKD804" s="79"/>
      <c r="IKE804" s="79"/>
      <c r="IKF804" s="79"/>
      <c r="IKG804" s="79"/>
      <c r="IKH804" s="79"/>
      <c r="IKI804" s="79"/>
      <c r="IKJ804" s="79"/>
      <c r="IKK804" s="79"/>
      <c r="IKL804" s="79"/>
      <c r="IKM804" s="79"/>
      <c r="IKN804" s="79"/>
      <c r="IKO804" s="79"/>
      <c r="IKP804" s="79"/>
      <c r="IKQ804" s="79"/>
      <c r="IKR804" s="79"/>
      <c r="IKS804" s="79"/>
      <c r="IKT804" s="79"/>
      <c r="IKU804" s="79"/>
      <c r="IKV804" s="79"/>
      <c r="IKW804" s="79"/>
      <c r="IKX804" s="79"/>
      <c r="IKY804" s="79"/>
      <c r="IKZ804" s="79"/>
      <c r="ILA804" s="79"/>
      <c r="ILB804" s="79"/>
      <c r="ILC804" s="79"/>
      <c r="ILD804" s="79"/>
      <c r="ILE804" s="79"/>
      <c r="ILF804" s="79"/>
      <c r="ILG804" s="79"/>
      <c r="ILH804" s="79"/>
      <c r="ILI804" s="79"/>
      <c r="ILJ804" s="79"/>
      <c r="ILK804" s="79"/>
      <c r="ILL804" s="79"/>
      <c r="ILM804" s="79"/>
      <c r="ILN804" s="79"/>
      <c r="ILO804" s="79"/>
      <c r="ILP804" s="79"/>
      <c r="ILQ804" s="79"/>
      <c r="ILR804" s="79"/>
      <c r="ILS804" s="79"/>
      <c r="ILT804" s="79"/>
      <c r="ILU804" s="79"/>
      <c r="ILV804" s="79"/>
      <c r="ILW804" s="79"/>
      <c r="ILX804" s="79"/>
      <c r="ILY804" s="79"/>
      <c r="ILZ804" s="79"/>
      <c r="IMA804" s="79"/>
      <c r="IMB804" s="79"/>
      <c r="IMC804" s="79"/>
      <c r="IMD804" s="79"/>
      <c r="IME804" s="79"/>
      <c r="IMF804" s="79"/>
      <c r="IMG804" s="79"/>
      <c r="IMH804" s="79"/>
      <c r="IMI804" s="79"/>
      <c r="IMJ804" s="79"/>
      <c r="IMK804" s="79"/>
      <c r="IML804" s="79"/>
      <c r="IMM804" s="79"/>
      <c r="IMN804" s="79"/>
      <c r="IMO804" s="79"/>
      <c r="IMP804" s="79"/>
      <c r="IMQ804" s="79"/>
      <c r="IMR804" s="79"/>
      <c r="IMS804" s="79"/>
      <c r="IMT804" s="79"/>
      <c r="IMU804" s="79"/>
      <c r="IMV804" s="79"/>
      <c r="IMW804" s="79"/>
      <c r="IMX804" s="79"/>
      <c r="IMY804" s="79"/>
      <c r="IMZ804" s="79"/>
      <c r="INA804" s="79"/>
      <c r="INB804" s="79"/>
      <c r="INC804" s="79"/>
      <c r="IND804" s="79"/>
      <c r="INE804" s="79"/>
      <c r="INF804" s="79"/>
      <c r="ING804" s="79"/>
      <c r="INH804" s="79"/>
      <c r="INI804" s="79"/>
      <c r="INJ804" s="79"/>
      <c r="INK804" s="79"/>
      <c r="INL804" s="79"/>
      <c r="INM804" s="79"/>
      <c r="INN804" s="79"/>
      <c r="INO804" s="79"/>
      <c r="INP804" s="79"/>
      <c r="INQ804" s="79"/>
      <c r="INR804" s="79"/>
      <c r="INS804" s="79"/>
      <c r="INT804" s="79"/>
      <c r="INU804" s="79"/>
      <c r="INV804" s="79"/>
      <c r="INW804" s="79"/>
      <c r="INX804" s="79"/>
      <c r="INY804" s="79"/>
      <c r="INZ804" s="79"/>
      <c r="IOA804" s="79"/>
      <c r="IOB804" s="79"/>
      <c r="IOC804" s="79"/>
      <c r="IOD804" s="79"/>
      <c r="IOE804" s="79"/>
      <c r="IOF804" s="79"/>
      <c r="IOG804" s="79"/>
      <c r="IOH804" s="79"/>
      <c r="IOI804" s="79"/>
      <c r="IOJ804" s="79"/>
      <c r="IOK804" s="79"/>
      <c r="IOL804" s="79"/>
      <c r="IOM804" s="79"/>
      <c r="ION804" s="79"/>
      <c r="IOO804" s="79"/>
      <c r="IOP804" s="79"/>
      <c r="IOQ804" s="79"/>
      <c r="IOR804" s="79"/>
      <c r="IOS804" s="79"/>
      <c r="IOT804" s="79"/>
      <c r="IOU804" s="79"/>
      <c r="IOV804" s="79"/>
      <c r="IOW804" s="79"/>
      <c r="IOX804" s="79"/>
      <c r="IOY804" s="79"/>
      <c r="IOZ804" s="79"/>
      <c r="IPA804" s="79"/>
      <c r="IPB804" s="79"/>
      <c r="IPC804" s="79"/>
      <c r="IPD804" s="79"/>
      <c r="IPE804" s="79"/>
      <c r="IPF804" s="79"/>
      <c r="IPG804" s="79"/>
      <c r="IPH804" s="79"/>
      <c r="IPI804" s="79"/>
      <c r="IPJ804" s="79"/>
      <c r="IPK804" s="79"/>
      <c r="IPL804" s="79"/>
      <c r="IPM804" s="79"/>
      <c r="IPN804" s="79"/>
      <c r="IPO804" s="79"/>
      <c r="IPP804" s="79"/>
      <c r="IPQ804" s="79"/>
      <c r="IPR804" s="79"/>
      <c r="IPS804" s="79"/>
      <c r="IPT804" s="79"/>
      <c r="IPU804" s="79"/>
      <c r="IPV804" s="79"/>
      <c r="IPW804" s="79"/>
      <c r="IPX804" s="79"/>
      <c r="IPY804" s="79"/>
      <c r="IPZ804" s="79"/>
      <c r="IQA804" s="79"/>
      <c r="IQB804" s="79"/>
      <c r="IQC804" s="79"/>
      <c r="IQD804" s="79"/>
      <c r="IQE804" s="79"/>
      <c r="IQF804" s="79"/>
      <c r="IQG804" s="79"/>
      <c r="IQH804" s="79"/>
      <c r="IQI804" s="79"/>
      <c r="IQJ804" s="79"/>
      <c r="IQK804" s="79"/>
      <c r="IQL804" s="79"/>
      <c r="IQM804" s="79"/>
      <c r="IQN804" s="79"/>
      <c r="IQO804" s="79"/>
      <c r="IQP804" s="79"/>
      <c r="IQQ804" s="79"/>
      <c r="IQR804" s="79"/>
      <c r="IQS804" s="79"/>
      <c r="IQT804" s="79"/>
      <c r="IQU804" s="79"/>
      <c r="IQV804" s="79"/>
      <c r="IQW804" s="79"/>
      <c r="IQX804" s="79"/>
      <c r="IQY804" s="79"/>
      <c r="IQZ804" s="79"/>
      <c r="IRA804" s="79"/>
      <c r="IRB804" s="79"/>
      <c r="IRC804" s="79"/>
      <c r="IRD804" s="79"/>
      <c r="IRE804" s="79"/>
      <c r="IRF804" s="79"/>
      <c r="IRG804" s="79"/>
      <c r="IRH804" s="79"/>
      <c r="IRI804" s="79"/>
      <c r="IRJ804" s="79"/>
      <c r="IRK804" s="79"/>
      <c r="IRL804" s="79"/>
      <c r="IRM804" s="79"/>
      <c r="IRN804" s="79"/>
      <c r="IRO804" s="79"/>
      <c r="IRP804" s="79"/>
      <c r="IRQ804" s="79"/>
      <c r="IRR804" s="79"/>
      <c r="IRS804" s="79"/>
      <c r="IRT804" s="79"/>
      <c r="IRU804" s="79"/>
      <c r="IRV804" s="79"/>
      <c r="IRW804" s="79"/>
      <c r="IRX804" s="79"/>
      <c r="IRY804" s="79"/>
      <c r="IRZ804" s="79"/>
      <c r="ISA804" s="79"/>
      <c r="ISB804" s="79"/>
      <c r="ISC804" s="79"/>
      <c r="ISD804" s="79"/>
      <c r="ISE804" s="79"/>
      <c r="ISF804" s="79"/>
      <c r="ISG804" s="79"/>
      <c r="ISH804" s="79"/>
      <c r="ISI804" s="79"/>
      <c r="ISJ804" s="79"/>
      <c r="ISK804" s="79"/>
      <c r="ISL804" s="79"/>
      <c r="ISM804" s="79"/>
      <c r="ISN804" s="79"/>
      <c r="ISO804" s="79"/>
      <c r="ISP804" s="79"/>
      <c r="ISQ804" s="79"/>
      <c r="ISR804" s="79"/>
      <c r="ISS804" s="79"/>
      <c r="IST804" s="79"/>
      <c r="ISU804" s="79"/>
      <c r="ISV804" s="79"/>
      <c r="ISW804" s="79"/>
      <c r="ISX804" s="79"/>
      <c r="ISY804" s="79"/>
      <c r="ISZ804" s="79"/>
      <c r="ITA804" s="79"/>
      <c r="ITB804" s="79"/>
      <c r="ITC804" s="79"/>
      <c r="ITD804" s="79"/>
      <c r="ITE804" s="79"/>
      <c r="ITF804" s="79"/>
      <c r="ITG804" s="79"/>
      <c r="ITH804" s="79"/>
      <c r="ITI804" s="79"/>
      <c r="ITJ804" s="79"/>
      <c r="ITK804" s="79"/>
      <c r="ITL804" s="79"/>
      <c r="ITM804" s="79"/>
      <c r="ITN804" s="79"/>
      <c r="ITO804" s="79"/>
      <c r="ITP804" s="79"/>
      <c r="ITQ804" s="79"/>
      <c r="ITR804" s="79"/>
      <c r="ITS804" s="79"/>
      <c r="ITT804" s="79"/>
      <c r="ITU804" s="79"/>
      <c r="ITV804" s="79"/>
      <c r="ITW804" s="79"/>
      <c r="ITX804" s="79"/>
      <c r="ITY804" s="79"/>
      <c r="ITZ804" s="79"/>
      <c r="IUA804" s="79"/>
      <c r="IUB804" s="79"/>
      <c r="IUC804" s="79"/>
      <c r="IUD804" s="79"/>
      <c r="IUE804" s="79"/>
      <c r="IUF804" s="79"/>
      <c r="IUG804" s="79"/>
      <c r="IUH804" s="79"/>
      <c r="IUI804" s="79"/>
      <c r="IUJ804" s="79"/>
      <c r="IUK804" s="79"/>
      <c r="IUL804" s="79"/>
      <c r="IUM804" s="79"/>
      <c r="IUN804" s="79"/>
      <c r="IUO804" s="79"/>
      <c r="IUP804" s="79"/>
      <c r="IUQ804" s="79"/>
      <c r="IUR804" s="79"/>
      <c r="IUS804" s="79"/>
      <c r="IUT804" s="79"/>
      <c r="IUU804" s="79"/>
      <c r="IUV804" s="79"/>
      <c r="IUW804" s="79"/>
      <c r="IUX804" s="79"/>
      <c r="IUY804" s="79"/>
      <c r="IUZ804" s="79"/>
      <c r="IVA804" s="79"/>
      <c r="IVB804" s="79"/>
      <c r="IVC804" s="79"/>
      <c r="IVD804" s="79"/>
      <c r="IVE804" s="79"/>
      <c r="IVF804" s="79"/>
      <c r="IVG804" s="79"/>
      <c r="IVH804" s="79"/>
      <c r="IVI804" s="79"/>
      <c r="IVJ804" s="79"/>
      <c r="IVK804" s="79"/>
      <c r="IVL804" s="79"/>
      <c r="IVM804" s="79"/>
      <c r="IVN804" s="79"/>
      <c r="IVO804" s="79"/>
      <c r="IVP804" s="79"/>
      <c r="IVQ804" s="79"/>
      <c r="IVR804" s="79"/>
      <c r="IVS804" s="79"/>
      <c r="IVT804" s="79"/>
      <c r="IVU804" s="79"/>
      <c r="IVV804" s="79"/>
      <c r="IVW804" s="79"/>
      <c r="IVX804" s="79"/>
      <c r="IVY804" s="79"/>
      <c r="IVZ804" s="79"/>
      <c r="IWA804" s="79"/>
      <c r="IWB804" s="79"/>
      <c r="IWC804" s="79"/>
      <c r="IWD804" s="79"/>
      <c r="IWE804" s="79"/>
      <c r="IWF804" s="79"/>
      <c r="IWG804" s="79"/>
      <c r="IWH804" s="79"/>
      <c r="IWI804" s="79"/>
      <c r="IWJ804" s="79"/>
      <c r="IWK804" s="79"/>
      <c r="IWL804" s="79"/>
      <c r="IWM804" s="79"/>
      <c r="IWN804" s="79"/>
      <c r="IWO804" s="79"/>
      <c r="IWP804" s="79"/>
      <c r="IWQ804" s="79"/>
      <c r="IWR804" s="79"/>
      <c r="IWS804" s="79"/>
      <c r="IWT804" s="79"/>
      <c r="IWU804" s="79"/>
      <c r="IWV804" s="79"/>
      <c r="IWW804" s="79"/>
      <c r="IWX804" s="79"/>
      <c r="IWY804" s="79"/>
      <c r="IWZ804" s="79"/>
      <c r="IXA804" s="79"/>
      <c r="IXB804" s="79"/>
      <c r="IXC804" s="79"/>
      <c r="IXD804" s="79"/>
      <c r="IXE804" s="79"/>
      <c r="IXF804" s="79"/>
      <c r="IXG804" s="79"/>
      <c r="IXH804" s="79"/>
      <c r="IXI804" s="79"/>
      <c r="IXJ804" s="79"/>
      <c r="IXK804" s="79"/>
      <c r="IXL804" s="79"/>
      <c r="IXM804" s="79"/>
      <c r="IXN804" s="79"/>
      <c r="IXO804" s="79"/>
      <c r="IXP804" s="79"/>
      <c r="IXQ804" s="79"/>
      <c r="IXR804" s="79"/>
      <c r="IXS804" s="79"/>
      <c r="IXT804" s="79"/>
      <c r="IXU804" s="79"/>
      <c r="IXV804" s="79"/>
      <c r="IXW804" s="79"/>
      <c r="IXX804" s="79"/>
      <c r="IXY804" s="79"/>
      <c r="IXZ804" s="79"/>
      <c r="IYA804" s="79"/>
      <c r="IYB804" s="79"/>
      <c r="IYC804" s="79"/>
      <c r="IYD804" s="79"/>
      <c r="IYE804" s="79"/>
      <c r="IYF804" s="79"/>
      <c r="IYG804" s="79"/>
      <c r="IYH804" s="79"/>
      <c r="IYI804" s="79"/>
      <c r="IYJ804" s="79"/>
      <c r="IYK804" s="79"/>
      <c r="IYL804" s="79"/>
      <c r="IYM804" s="79"/>
      <c r="IYN804" s="79"/>
      <c r="IYO804" s="79"/>
      <c r="IYP804" s="79"/>
      <c r="IYQ804" s="79"/>
      <c r="IYR804" s="79"/>
      <c r="IYS804" s="79"/>
      <c r="IYT804" s="79"/>
      <c r="IYU804" s="79"/>
      <c r="IYV804" s="79"/>
      <c r="IYW804" s="79"/>
      <c r="IYX804" s="79"/>
      <c r="IYY804" s="79"/>
      <c r="IYZ804" s="79"/>
      <c r="IZA804" s="79"/>
      <c r="IZB804" s="79"/>
      <c r="IZC804" s="79"/>
      <c r="IZD804" s="79"/>
      <c r="IZE804" s="79"/>
      <c r="IZF804" s="79"/>
      <c r="IZG804" s="79"/>
      <c r="IZH804" s="79"/>
      <c r="IZI804" s="79"/>
      <c r="IZJ804" s="79"/>
      <c r="IZK804" s="79"/>
      <c r="IZL804" s="79"/>
      <c r="IZM804" s="79"/>
      <c r="IZN804" s="79"/>
      <c r="IZO804" s="79"/>
      <c r="IZP804" s="79"/>
      <c r="IZQ804" s="79"/>
      <c r="IZR804" s="79"/>
      <c r="IZS804" s="79"/>
      <c r="IZT804" s="79"/>
      <c r="IZU804" s="79"/>
      <c r="IZV804" s="79"/>
      <c r="IZW804" s="79"/>
      <c r="IZX804" s="79"/>
      <c r="IZY804" s="79"/>
      <c r="IZZ804" s="79"/>
      <c r="JAA804" s="79"/>
      <c r="JAB804" s="79"/>
      <c r="JAC804" s="79"/>
      <c r="JAD804" s="79"/>
      <c r="JAE804" s="79"/>
      <c r="JAF804" s="79"/>
      <c r="JAG804" s="79"/>
      <c r="JAH804" s="79"/>
      <c r="JAI804" s="79"/>
      <c r="JAJ804" s="79"/>
      <c r="JAK804" s="79"/>
      <c r="JAL804" s="79"/>
      <c r="JAM804" s="79"/>
      <c r="JAN804" s="79"/>
      <c r="JAO804" s="79"/>
      <c r="JAP804" s="79"/>
      <c r="JAQ804" s="79"/>
      <c r="JAR804" s="79"/>
      <c r="JAS804" s="79"/>
      <c r="JAT804" s="79"/>
      <c r="JAU804" s="79"/>
      <c r="JAV804" s="79"/>
      <c r="JAW804" s="79"/>
      <c r="JAX804" s="79"/>
      <c r="JAY804" s="79"/>
      <c r="JAZ804" s="79"/>
      <c r="JBA804" s="79"/>
      <c r="JBB804" s="79"/>
      <c r="JBC804" s="79"/>
      <c r="JBD804" s="79"/>
      <c r="JBE804" s="79"/>
      <c r="JBF804" s="79"/>
      <c r="JBG804" s="79"/>
      <c r="JBH804" s="79"/>
      <c r="JBI804" s="79"/>
      <c r="JBJ804" s="79"/>
      <c r="JBK804" s="79"/>
      <c r="JBL804" s="79"/>
      <c r="JBM804" s="79"/>
      <c r="JBN804" s="79"/>
      <c r="JBO804" s="79"/>
      <c r="JBP804" s="79"/>
      <c r="JBQ804" s="79"/>
      <c r="JBR804" s="79"/>
      <c r="JBS804" s="79"/>
      <c r="JBT804" s="79"/>
      <c r="JBU804" s="79"/>
      <c r="JBV804" s="79"/>
      <c r="JBW804" s="79"/>
      <c r="JBX804" s="79"/>
      <c r="JBY804" s="79"/>
      <c r="JBZ804" s="79"/>
      <c r="JCA804" s="79"/>
      <c r="JCB804" s="79"/>
      <c r="JCC804" s="79"/>
      <c r="JCD804" s="79"/>
      <c r="JCE804" s="79"/>
      <c r="JCF804" s="79"/>
      <c r="JCG804" s="79"/>
      <c r="JCH804" s="79"/>
      <c r="JCI804" s="79"/>
      <c r="JCJ804" s="79"/>
      <c r="JCK804" s="79"/>
      <c r="JCL804" s="79"/>
      <c r="JCM804" s="79"/>
      <c r="JCN804" s="79"/>
      <c r="JCO804" s="79"/>
      <c r="JCP804" s="79"/>
      <c r="JCQ804" s="79"/>
      <c r="JCR804" s="79"/>
      <c r="JCS804" s="79"/>
      <c r="JCT804" s="79"/>
      <c r="JCU804" s="79"/>
      <c r="JCV804" s="79"/>
      <c r="JCW804" s="79"/>
      <c r="JCX804" s="79"/>
      <c r="JCY804" s="79"/>
      <c r="JCZ804" s="79"/>
      <c r="JDA804" s="79"/>
      <c r="JDB804" s="79"/>
      <c r="JDC804" s="79"/>
    </row>
    <row r="805" spans="1:6867" s="74" customFormat="1" x14ac:dyDescent="0.25">
      <c r="A805" s="79"/>
      <c r="B805" t="s">
        <v>145</v>
      </c>
      <c r="C805" t="s">
        <v>751</v>
      </c>
      <c r="D805" s="4">
        <v>1962</v>
      </c>
      <c r="E805" s="4" t="s">
        <v>752</v>
      </c>
      <c r="F805" s="4" t="s">
        <v>2691</v>
      </c>
      <c r="G805" s="6" t="s">
        <v>2640</v>
      </c>
      <c r="H805" s="104"/>
      <c r="I805" s="106">
        <v>110.68</v>
      </c>
      <c r="J805" s="107">
        <v>1991</v>
      </c>
      <c r="K805" s="108">
        <v>1009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  <c r="BA805" s="79"/>
      <c r="BB805" s="79"/>
      <c r="BC805" s="79"/>
      <c r="BD805" s="79"/>
      <c r="BE805" s="79"/>
      <c r="BF805" s="79"/>
      <c r="BG805" s="79"/>
      <c r="BH805" s="79"/>
      <c r="BI805" s="79"/>
      <c r="BJ805" s="79"/>
      <c r="BK805" s="79"/>
      <c r="BL805" s="79"/>
      <c r="BM805" s="79"/>
      <c r="BN805" s="79"/>
      <c r="BO805" s="79"/>
      <c r="BP805" s="79"/>
      <c r="BQ805" s="79"/>
      <c r="BR805" s="79"/>
      <c r="BS805" s="79"/>
      <c r="BT805" s="79"/>
      <c r="BU805" s="79"/>
      <c r="BV805" s="79"/>
      <c r="BW805" s="79"/>
      <c r="BX805" s="79"/>
      <c r="BY805" s="79"/>
      <c r="BZ805" s="79"/>
      <c r="CA805" s="79"/>
      <c r="CB805" s="79"/>
      <c r="CC805" s="79"/>
      <c r="CD805" s="79"/>
      <c r="CE805" s="79"/>
      <c r="CF805" s="79"/>
      <c r="CG805" s="79"/>
      <c r="CH805" s="79"/>
      <c r="CI805" s="79"/>
      <c r="CJ805" s="79"/>
      <c r="CK805" s="79"/>
      <c r="CL805" s="79"/>
      <c r="CM805" s="79"/>
      <c r="CN805" s="79"/>
      <c r="CO805" s="79"/>
      <c r="CP805" s="79"/>
      <c r="CQ805" s="79"/>
      <c r="CR805" s="79"/>
      <c r="CS805" s="79"/>
      <c r="CT805" s="79"/>
      <c r="CU805" s="79"/>
      <c r="CV805" s="79"/>
      <c r="CW805" s="79"/>
      <c r="CX805" s="79"/>
      <c r="CY805" s="79"/>
      <c r="CZ805" s="79"/>
      <c r="DA805" s="79"/>
      <c r="DB805" s="79"/>
      <c r="DC805" s="79"/>
      <c r="DD805" s="79"/>
      <c r="DE805" s="79"/>
      <c r="DF805" s="79"/>
      <c r="DG805" s="79"/>
      <c r="DH805" s="79"/>
      <c r="DI805" s="79"/>
      <c r="DJ805" s="79"/>
      <c r="DK805" s="79"/>
      <c r="DL805" s="79"/>
      <c r="DM805" s="79"/>
      <c r="DN805" s="79"/>
      <c r="DO805" s="79"/>
      <c r="DP805" s="79"/>
      <c r="DQ805" s="79"/>
      <c r="DR805" s="79"/>
      <c r="DS805" s="79"/>
      <c r="DT805" s="79"/>
      <c r="DU805" s="79"/>
      <c r="DV805" s="79"/>
      <c r="DW805" s="79"/>
      <c r="DX805" s="79"/>
      <c r="DY805" s="79"/>
      <c r="DZ805" s="79"/>
      <c r="EA805" s="79"/>
      <c r="EB805" s="79"/>
      <c r="EC805" s="79"/>
      <c r="ED805" s="79"/>
      <c r="EE805" s="79"/>
      <c r="EF805" s="79"/>
      <c r="EG805" s="79"/>
      <c r="EH805" s="79"/>
      <c r="EI805" s="79"/>
      <c r="EJ805" s="79"/>
      <c r="EK805" s="79"/>
      <c r="EL805" s="79"/>
      <c r="EM805" s="79"/>
      <c r="EN805" s="79"/>
      <c r="EO805" s="79"/>
      <c r="EP805" s="79"/>
      <c r="EQ805" s="79"/>
      <c r="ER805" s="79"/>
      <c r="ES805" s="79"/>
      <c r="ET805" s="79"/>
      <c r="EU805" s="79"/>
      <c r="EV805" s="79"/>
      <c r="EW805" s="79"/>
      <c r="EX805" s="79"/>
      <c r="EY805" s="79"/>
      <c r="EZ805" s="79"/>
      <c r="FA805" s="79"/>
      <c r="FB805" s="79"/>
      <c r="FC805" s="79"/>
      <c r="FD805" s="79"/>
      <c r="FE805" s="79"/>
      <c r="FF805" s="79"/>
      <c r="FG805" s="79"/>
      <c r="FH805" s="79"/>
      <c r="FI805" s="79"/>
      <c r="FJ805" s="79"/>
      <c r="FK805" s="79"/>
      <c r="FL805" s="79"/>
      <c r="FM805" s="79"/>
      <c r="FN805" s="79"/>
      <c r="FO805" s="79"/>
      <c r="FP805" s="79"/>
      <c r="FQ805" s="79"/>
      <c r="FR805" s="79"/>
      <c r="FS805" s="79"/>
      <c r="FT805" s="79"/>
      <c r="FU805" s="79"/>
      <c r="FV805" s="79"/>
      <c r="FW805" s="79"/>
      <c r="FX805" s="79"/>
      <c r="FY805" s="79"/>
      <c r="FZ805" s="79"/>
      <c r="GA805" s="79"/>
      <c r="GB805" s="79"/>
      <c r="GC805" s="79"/>
      <c r="GD805" s="79"/>
      <c r="GE805" s="79"/>
      <c r="GF805" s="79"/>
      <c r="GG805" s="79"/>
      <c r="GH805" s="79"/>
      <c r="GI805" s="79"/>
      <c r="GJ805" s="79"/>
      <c r="GK805" s="79"/>
      <c r="GL805" s="79"/>
      <c r="GM805" s="79"/>
      <c r="GN805" s="79"/>
      <c r="GO805" s="79"/>
      <c r="GP805" s="79"/>
      <c r="GQ805" s="79"/>
      <c r="GR805" s="79"/>
      <c r="GS805" s="79"/>
      <c r="GT805" s="79"/>
      <c r="GU805" s="79"/>
      <c r="GV805" s="79"/>
      <c r="GW805" s="79"/>
      <c r="GX805" s="79"/>
      <c r="GY805" s="79"/>
      <c r="GZ805" s="79"/>
      <c r="HA805" s="79"/>
      <c r="HB805" s="79"/>
      <c r="HC805" s="79"/>
      <c r="HD805" s="79"/>
      <c r="HE805" s="79"/>
      <c r="HF805" s="79"/>
      <c r="HG805" s="79"/>
      <c r="HH805" s="79"/>
      <c r="HI805" s="79"/>
      <c r="HJ805" s="79"/>
      <c r="HK805" s="79"/>
      <c r="HL805" s="79"/>
      <c r="HM805" s="79"/>
      <c r="HN805" s="79"/>
      <c r="HO805" s="79"/>
      <c r="HP805" s="79"/>
      <c r="HQ805" s="79"/>
      <c r="HR805" s="79"/>
      <c r="HS805" s="79"/>
      <c r="HT805" s="79"/>
      <c r="HU805" s="79"/>
      <c r="HV805" s="79"/>
      <c r="HW805" s="79"/>
      <c r="HX805" s="79"/>
      <c r="HY805" s="79"/>
      <c r="HZ805" s="79"/>
      <c r="IA805" s="79"/>
      <c r="IB805" s="79"/>
      <c r="IC805" s="79"/>
      <c r="ID805" s="79"/>
      <c r="IE805" s="79"/>
      <c r="IF805" s="79"/>
      <c r="IG805" s="79"/>
      <c r="IH805" s="79"/>
      <c r="II805" s="79"/>
      <c r="IJ805" s="79"/>
      <c r="IK805" s="79"/>
      <c r="IL805" s="79"/>
      <c r="IM805" s="79"/>
      <c r="IN805" s="79"/>
      <c r="IO805" s="79"/>
      <c r="IP805" s="79"/>
      <c r="IQ805" s="79"/>
      <c r="IR805" s="79"/>
      <c r="IS805" s="79"/>
      <c r="IT805" s="79"/>
      <c r="IU805" s="79"/>
      <c r="IV805" s="79"/>
      <c r="IW805" s="79"/>
      <c r="IX805" s="79"/>
      <c r="IY805" s="79"/>
      <c r="IZ805" s="79"/>
      <c r="JA805" s="79"/>
      <c r="JB805" s="79"/>
      <c r="JC805" s="79"/>
      <c r="JD805" s="79"/>
      <c r="JE805" s="79"/>
      <c r="JF805" s="79"/>
      <c r="JG805" s="79"/>
      <c r="JH805" s="79"/>
      <c r="JI805" s="79"/>
      <c r="JJ805" s="79"/>
      <c r="JK805" s="79"/>
      <c r="JL805" s="79"/>
      <c r="JM805" s="79"/>
      <c r="JN805" s="79"/>
      <c r="JO805" s="79"/>
      <c r="JP805" s="79"/>
      <c r="JQ805" s="79"/>
      <c r="JR805" s="79"/>
      <c r="JS805" s="79"/>
      <c r="JT805" s="79"/>
      <c r="JU805" s="79"/>
      <c r="JV805" s="79"/>
      <c r="JW805" s="79"/>
      <c r="JX805" s="79"/>
      <c r="JY805" s="79"/>
      <c r="JZ805" s="79"/>
      <c r="KA805" s="79"/>
      <c r="KB805" s="79"/>
      <c r="KC805" s="79"/>
      <c r="KD805" s="79"/>
      <c r="KE805" s="79"/>
      <c r="KF805" s="79"/>
      <c r="KG805" s="79"/>
      <c r="KH805" s="79"/>
      <c r="KI805" s="79"/>
      <c r="KJ805" s="79"/>
      <c r="KK805" s="79"/>
      <c r="KL805" s="79"/>
      <c r="KM805" s="79"/>
      <c r="KN805" s="79"/>
      <c r="KO805" s="79"/>
      <c r="KP805" s="79"/>
      <c r="KQ805" s="79"/>
      <c r="KR805" s="79"/>
      <c r="KS805" s="79"/>
      <c r="KT805" s="79"/>
      <c r="KU805" s="79"/>
      <c r="KV805" s="79"/>
      <c r="KW805" s="79"/>
      <c r="KX805" s="79"/>
      <c r="KY805" s="79"/>
      <c r="KZ805" s="79"/>
      <c r="LA805" s="79"/>
      <c r="LB805" s="79"/>
      <c r="LC805" s="79"/>
      <c r="LD805" s="79"/>
      <c r="LE805" s="79"/>
      <c r="LF805" s="79"/>
      <c r="LG805" s="79"/>
      <c r="LH805" s="79"/>
      <c r="LI805" s="79"/>
      <c r="LJ805" s="79"/>
      <c r="LK805" s="79"/>
      <c r="LL805" s="79"/>
      <c r="LM805" s="79"/>
      <c r="LN805" s="79"/>
      <c r="LO805" s="79"/>
      <c r="LP805" s="79"/>
      <c r="LQ805" s="79"/>
      <c r="LR805" s="79"/>
      <c r="LS805" s="79"/>
      <c r="LT805" s="79"/>
      <c r="LU805" s="79"/>
      <c r="LV805" s="79"/>
      <c r="LW805" s="79"/>
      <c r="LX805" s="79"/>
      <c r="LY805" s="79"/>
      <c r="LZ805" s="79"/>
      <c r="MA805" s="79"/>
      <c r="MB805" s="79"/>
      <c r="MC805" s="79"/>
      <c r="MD805" s="79"/>
      <c r="ME805" s="79"/>
      <c r="MF805" s="79"/>
      <c r="MG805" s="79"/>
      <c r="MH805" s="79"/>
      <c r="MI805" s="79"/>
      <c r="MJ805" s="79"/>
      <c r="MK805" s="79"/>
      <c r="ML805" s="79"/>
      <c r="MM805" s="79"/>
      <c r="MN805" s="79"/>
      <c r="MO805" s="79"/>
      <c r="MP805" s="79"/>
      <c r="MQ805" s="79"/>
      <c r="MR805" s="79"/>
      <c r="MS805" s="79"/>
      <c r="MT805" s="79"/>
      <c r="MU805" s="79"/>
      <c r="MV805" s="79"/>
      <c r="MW805" s="79"/>
      <c r="MX805" s="79"/>
      <c r="MY805" s="79"/>
      <c r="MZ805" s="79"/>
      <c r="NA805" s="79"/>
      <c r="NB805" s="79"/>
      <c r="NC805" s="79"/>
      <c r="ND805" s="79"/>
      <c r="NE805" s="79"/>
      <c r="NF805" s="79"/>
      <c r="NG805" s="79"/>
      <c r="NH805" s="79"/>
      <c r="NI805" s="79"/>
      <c r="NJ805" s="79"/>
      <c r="NK805" s="79"/>
      <c r="NL805" s="79"/>
      <c r="NM805" s="79"/>
      <c r="NN805" s="79"/>
      <c r="NO805" s="79"/>
      <c r="NP805" s="79"/>
      <c r="NQ805" s="79"/>
      <c r="NR805" s="79"/>
      <c r="NS805" s="79"/>
      <c r="NT805" s="79"/>
      <c r="NU805" s="79"/>
      <c r="NV805" s="79"/>
      <c r="NW805" s="79"/>
      <c r="NX805" s="79"/>
      <c r="NY805" s="79"/>
      <c r="NZ805" s="79"/>
      <c r="OA805" s="79"/>
      <c r="OB805" s="79"/>
      <c r="OC805" s="79"/>
      <c r="OD805" s="79"/>
      <c r="OE805" s="79"/>
      <c r="OF805" s="79"/>
      <c r="OG805" s="79"/>
      <c r="OH805" s="79"/>
      <c r="OI805" s="79"/>
      <c r="OJ805" s="79"/>
      <c r="OK805" s="79"/>
      <c r="OL805" s="79"/>
      <c r="OM805" s="79"/>
      <c r="ON805" s="79"/>
      <c r="OO805" s="79"/>
      <c r="OP805" s="79"/>
      <c r="OQ805" s="79"/>
      <c r="OR805" s="79"/>
      <c r="OS805" s="79"/>
      <c r="OT805" s="79"/>
      <c r="OU805" s="79"/>
      <c r="OV805" s="79"/>
      <c r="OW805" s="79"/>
      <c r="OX805" s="79"/>
      <c r="OY805" s="79"/>
      <c r="OZ805" s="79"/>
      <c r="PA805" s="79"/>
      <c r="PB805" s="79"/>
      <c r="PC805" s="79"/>
      <c r="PD805" s="79"/>
      <c r="PE805" s="79"/>
      <c r="PF805" s="79"/>
      <c r="PG805" s="79"/>
      <c r="PH805" s="79"/>
      <c r="PI805" s="79"/>
      <c r="PJ805" s="79"/>
      <c r="PK805" s="79"/>
      <c r="PL805" s="79"/>
      <c r="PM805" s="79"/>
      <c r="PN805" s="79"/>
      <c r="PO805" s="79"/>
      <c r="PP805" s="79"/>
      <c r="PQ805" s="79"/>
      <c r="PR805" s="79"/>
      <c r="PS805" s="79"/>
      <c r="PT805" s="79"/>
      <c r="PU805" s="79"/>
      <c r="PV805" s="79"/>
      <c r="PW805" s="79"/>
      <c r="PX805" s="79"/>
      <c r="PY805" s="79"/>
      <c r="PZ805" s="79"/>
      <c r="QA805" s="79"/>
      <c r="QB805" s="79"/>
      <c r="QC805" s="79"/>
      <c r="QD805" s="79"/>
      <c r="QE805" s="79"/>
      <c r="QF805" s="79"/>
      <c r="QG805" s="79"/>
      <c r="QH805" s="79"/>
      <c r="QI805" s="79"/>
      <c r="QJ805" s="79"/>
      <c r="QK805" s="79"/>
      <c r="QL805" s="79"/>
      <c r="QM805" s="79"/>
      <c r="QN805" s="79"/>
      <c r="QO805" s="79"/>
      <c r="QP805" s="79"/>
      <c r="QQ805" s="79"/>
      <c r="QR805" s="79"/>
      <c r="QS805" s="79"/>
      <c r="QT805" s="79"/>
      <c r="QU805" s="79"/>
      <c r="QV805" s="79"/>
      <c r="QW805" s="79"/>
      <c r="QX805" s="79"/>
      <c r="QY805" s="79"/>
      <c r="QZ805" s="79"/>
      <c r="RA805" s="79"/>
      <c r="RB805" s="79"/>
      <c r="RC805" s="79"/>
      <c r="RD805" s="79"/>
      <c r="RE805" s="79"/>
      <c r="RF805" s="79"/>
      <c r="RG805" s="79"/>
      <c r="RH805" s="79"/>
      <c r="RI805" s="79"/>
      <c r="RJ805" s="79"/>
      <c r="RK805" s="79"/>
      <c r="RL805" s="79"/>
      <c r="RM805" s="79"/>
      <c r="RN805" s="79"/>
      <c r="RO805" s="79"/>
      <c r="RP805" s="79"/>
      <c r="RQ805" s="79"/>
      <c r="RR805" s="79"/>
      <c r="RS805" s="79"/>
      <c r="RT805" s="79"/>
      <c r="RU805" s="79"/>
      <c r="RV805" s="79"/>
      <c r="RW805" s="79"/>
      <c r="RX805" s="79"/>
      <c r="RY805" s="79"/>
      <c r="RZ805" s="79"/>
      <c r="SA805" s="79"/>
      <c r="SB805" s="79"/>
      <c r="SC805" s="79"/>
      <c r="SD805" s="79"/>
      <c r="SE805" s="79"/>
      <c r="SF805" s="79"/>
      <c r="SG805" s="79"/>
      <c r="SH805" s="79"/>
      <c r="SI805" s="79"/>
      <c r="SJ805" s="79"/>
      <c r="SK805" s="79"/>
      <c r="SL805" s="79"/>
      <c r="SM805" s="79"/>
      <c r="SN805" s="79"/>
      <c r="SO805" s="79"/>
      <c r="SP805" s="79"/>
      <c r="SQ805" s="79"/>
      <c r="SR805" s="79"/>
      <c r="SS805" s="79"/>
      <c r="ST805" s="79"/>
      <c r="SU805" s="79"/>
      <c r="SV805" s="79"/>
      <c r="SW805" s="79"/>
      <c r="SX805" s="79"/>
      <c r="SY805" s="79"/>
      <c r="SZ805" s="79"/>
      <c r="TA805" s="79"/>
      <c r="TB805" s="79"/>
      <c r="TC805" s="79"/>
      <c r="TD805" s="79"/>
      <c r="TE805" s="79"/>
      <c r="TF805" s="79"/>
      <c r="TG805" s="79"/>
      <c r="TH805" s="79"/>
      <c r="TI805" s="79"/>
      <c r="TJ805" s="79"/>
      <c r="TK805" s="79"/>
      <c r="TL805" s="79"/>
      <c r="TM805" s="79"/>
      <c r="TN805" s="79"/>
      <c r="TO805" s="79"/>
      <c r="TP805" s="79"/>
      <c r="TQ805" s="79"/>
      <c r="TR805" s="79"/>
      <c r="TS805" s="79"/>
      <c r="TT805" s="79"/>
      <c r="TU805" s="79"/>
      <c r="TV805" s="79"/>
      <c r="TW805" s="79"/>
      <c r="TX805" s="79"/>
      <c r="TY805" s="79"/>
      <c r="TZ805" s="79"/>
      <c r="UA805" s="79"/>
      <c r="UB805" s="79"/>
      <c r="UC805" s="79"/>
      <c r="UD805" s="79"/>
      <c r="UE805" s="79"/>
      <c r="UF805" s="79"/>
      <c r="UG805" s="79"/>
      <c r="UH805" s="79"/>
      <c r="UI805" s="79"/>
      <c r="UJ805" s="79"/>
      <c r="UK805" s="79"/>
      <c r="UL805" s="79"/>
      <c r="UM805" s="79"/>
      <c r="UN805" s="79"/>
      <c r="UO805" s="79"/>
      <c r="UP805" s="79"/>
      <c r="UQ805" s="79"/>
      <c r="UR805" s="79"/>
      <c r="US805" s="79"/>
      <c r="UT805" s="79"/>
      <c r="UU805" s="79"/>
      <c r="UV805" s="79"/>
      <c r="UW805" s="79"/>
      <c r="UX805" s="79"/>
      <c r="UY805" s="79"/>
      <c r="UZ805" s="79"/>
      <c r="VA805" s="79"/>
      <c r="VB805" s="79"/>
      <c r="VC805" s="79"/>
      <c r="VD805" s="79"/>
      <c r="VE805" s="79"/>
      <c r="VF805" s="79"/>
      <c r="VG805" s="79"/>
      <c r="VH805" s="79"/>
      <c r="VI805" s="79"/>
      <c r="VJ805" s="79"/>
      <c r="VK805" s="79"/>
      <c r="VL805" s="79"/>
      <c r="VM805" s="79"/>
      <c r="VN805" s="79"/>
      <c r="VO805" s="79"/>
      <c r="VP805" s="79"/>
      <c r="VQ805" s="79"/>
      <c r="VR805" s="79"/>
      <c r="VS805" s="79"/>
      <c r="VT805" s="79"/>
      <c r="VU805" s="79"/>
      <c r="VV805" s="79"/>
      <c r="VW805" s="79"/>
      <c r="VX805" s="79"/>
      <c r="VY805" s="79"/>
      <c r="VZ805" s="79"/>
      <c r="WA805" s="79"/>
      <c r="WB805" s="79"/>
      <c r="WC805" s="79"/>
      <c r="WD805" s="79"/>
      <c r="WE805" s="79"/>
      <c r="WF805" s="79"/>
      <c r="WG805" s="79"/>
      <c r="WH805" s="79"/>
      <c r="WI805" s="79"/>
      <c r="WJ805" s="79"/>
      <c r="WK805" s="79"/>
      <c r="WL805" s="79"/>
      <c r="WM805" s="79"/>
      <c r="WN805" s="79"/>
      <c r="WO805" s="79"/>
      <c r="WP805" s="79"/>
      <c r="WQ805" s="79"/>
      <c r="WR805" s="79"/>
      <c r="WS805" s="79"/>
      <c r="WT805" s="79"/>
      <c r="WU805" s="79"/>
      <c r="WV805" s="79"/>
      <c r="WW805" s="79"/>
      <c r="WX805" s="79"/>
      <c r="WY805" s="79"/>
      <c r="WZ805" s="79"/>
      <c r="XA805" s="79"/>
      <c r="XB805" s="79"/>
      <c r="XC805" s="79"/>
      <c r="XD805" s="79"/>
      <c r="XE805" s="79"/>
      <c r="XF805" s="79"/>
      <c r="XG805" s="79"/>
      <c r="XH805" s="79"/>
      <c r="XI805" s="79"/>
      <c r="XJ805" s="79"/>
      <c r="XK805" s="79"/>
      <c r="XL805" s="79"/>
      <c r="XM805" s="79"/>
      <c r="XN805" s="79"/>
      <c r="XO805" s="79"/>
      <c r="XP805" s="79"/>
      <c r="XQ805" s="79"/>
      <c r="XR805" s="79"/>
      <c r="XS805" s="79"/>
      <c r="XT805" s="79"/>
      <c r="XU805" s="79"/>
      <c r="XV805" s="79"/>
      <c r="XW805" s="79"/>
      <c r="XX805" s="79"/>
      <c r="XY805" s="79"/>
      <c r="XZ805" s="79"/>
      <c r="YA805" s="79"/>
      <c r="YB805" s="79"/>
      <c r="YC805" s="79"/>
      <c r="YD805" s="79"/>
      <c r="YE805" s="79"/>
      <c r="YF805" s="79"/>
      <c r="YG805" s="79"/>
      <c r="YH805" s="79"/>
      <c r="YI805" s="79"/>
      <c r="YJ805" s="79"/>
      <c r="YK805" s="79"/>
      <c r="YL805" s="79"/>
      <c r="YM805" s="79"/>
      <c r="YN805" s="79"/>
      <c r="YO805" s="79"/>
      <c r="YP805" s="79"/>
      <c r="YQ805" s="79"/>
      <c r="YR805" s="79"/>
      <c r="YS805" s="79"/>
      <c r="YT805" s="79"/>
      <c r="YU805" s="79"/>
      <c r="YV805" s="79"/>
      <c r="YW805" s="79"/>
      <c r="YX805" s="79"/>
      <c r="YY805" s="79"/>
      <c r="YZ805" s="79"/>
      <c r="ZA805" s="79"/>
      <c r="ZB805" s="79"/>
      <c r="ZC805" s="79"/>
      <c r="ZD805" s="79"/>
      <c r="ZE805" s="79"/>
      <c r="ZF805" s="79"/>
      <c r="ZG805" s="79"/>
      <c r="ZH805" s="79"/>
      <c r="ZI805" s="79"/>
      <c r="ZJ805" s="79"/>
      <c r="ZK805" s="79"/>
      <c r="ZL805" s="79"/>
      <c r="ZM805" s="79"/>
      <c r="ZN805" s="79"/>
      <c r="ZO805" s="79"/>
      <c r="ZP805" s="79"/>
      <c r="ZQ805" s="79"/>
      <c r="ZR805" s="79"/>
      <c r="ZS805" s="79"/>
      <c r="ZT805" s="79"/>
      <c r="ZU805" s="79"/>
      <c r="ZV805" s="79"/>
      <c r="ZW805" s="79"/>
      <c r="ZX805" s="79"/>
      <c r="ZY805" s="79"/>
      <c r="ZZ805" s="79"/>
      <c r="AAA805" s="79"/>
      <c r="AAB805" s="79"/>
      <c r="AAC805" s="79"/>
      <c r="AAD805" s="79"/>
      <c r="AAE805" s="79"/>
      <c r="AAF805" s="79"/>
      <c r="AAG805" s="79"/>
      <c r="AAH805" s="79"/>
      <c r="AAI805" s="79"/>
      <c r="AAJ805" s="79"/>
      <c r="AAK805" s="79"/>
      <c r="AAL805" s="79"/>
      <c r="AAM805" s="79"/>
      <c r="AAN805" s="79"/>
      <c r="AAO805" s="79"/>
      <c r="AAP805" s="79"/>
      <c r="AAQ805" s="79"/>
      <c r="AAR805" s="79"/>
      <c r="AAS805" s="79"/>
      <c r="AAT805" s="79"/>
      <c r="AAU805" s="79"/>
      <c r="AAV805" s="79"/>
      <c r="AAW805" s="79"/>
      <c r="AAX805" s="79"/>
      <c r="AAY805" s="79"/>
      <c r="AAZ805" s="79"/>
      <c r="ABA805" s="79"/>
      <c r="ABB805" s="79"/>
      <c r="ABC805" s="79"/>
      <c r="ABD805" s="79"/>
      <c r="ABE805" s="79"/>
      <c r="ABF805" s="79"/>
      <c r="ABG805" s="79"/>
      <c r="ABH805" s="79"/>
      <c r="ABI805" s="79"/>
      <c r="ABJ805" s="79"/>
      <c r="ABK805" s="79"/>
      <c r="ABL805" s="79"/>
      <c r="ABM805" s="79"/>
      <c r="ABN805" s="79"/>
      <c r="ABO805" s="79"/>
      <c r="ABP805" s="79"/>
      <c r="ABQ805" s="79"/>
      <c r="ABR805" s="79"/>
      <c r="ABS805" s="79"/>
      <c r="ABT805" s="79"/>
      <c r="ABU805" s="79"/>
      <c r="ABV805" s="79"/>
      <c r="ABW805" s="79"/>
      <c r="ABX805" s="79"/>
      <c r="ABY805" s="79"/>
      <c r="ABZ805" s="79"/>
      <c r="ACA805" s="79"/>
      <c r="ACB805" s="79"/>
      <c r="ACC805" s="79"/>
      <c r="ACD805" s="79"/>
      <c r="ACE805" s="79"/>
      <c r="ACF805" s="79"/>
      <c r="ACG805" s="79"/>
      <c r="ACH805" s="79"/>
      <c r="ACI805" s="79"/>
      <c r="ACJ805" s="79"/>
      <c r="ACK805" s="79"/>
      <c r="ACL805" s="79"/>
      <c r="ACM805" s="79"/>
      <c r="ACN805" s="79"/>
      <c r="ACO805" s="79"/>
      <c r="ACP805" s="79"/>
      <c r="ACQ805" s="79"/>
      <c r="ACR805" s="79"/>
      <c r="ACS805" s="79"/>
      <c r="ACT805" s="79"/>
      <c r="ACU805" s="79"/>
      <c r="ACV805" s="79"/>
      <c r="ACW805" s="79"/>
      <c r="ACX805" s="79"/>
      <c r="ACY805" s="79"/>
      <c r="ACZ805" s="79"/>
      <c r="ADA805" s="79"/>
      <c r="ADB805" s="79"/>
      <c r="ADC805" s="79"/>
      <c r="ADD805" s="79"/>
      <c r="ADE805" s="79"/>
      <c r="ADF805" s="79"/>
      <c r="ADG805" s="79"/>
      <c r="ADH805" s="79"/>
      <c r="ADI805" s="79"/>
      <c r="ADJ805" s="79"/>
      <c r="ADK805" s="79"/>
      <c r="ADL805" s="79"/>
      <c r="ADM805" s="79"/>
      <c r="ADN805" s="79"/>
      <c r="ADO805" s="79"/>
      <c r="ADP805" s="79"/>
      <c r="ADQ805" s="79"/>
      <c r="ADR805" s="79"/>
      <c r="ADS805" s="79"/>
      <c r="ADT805" s="79"/>
      <c r="ADU805" s="79"/>
      <c r="ADV805" s="79"/>
      <c r="ADW805" s="79"/>
      <c r="ADX805" s="79"/>
      <c r="ADY805" s="79"/>
      <c r="ADZ805" s="79"/>
      <c r="AEA805" s="79"/>
      <c r="AEB805" s="79"/>
      <c r="AEC805" s="79"/>
      <c r="AED805" s="79"/>
      <c r="AEE805" s="79"/>
      <c r="AEF805" s="79"/>
      <c r="AEG805" s="79"/>
      <c r="AEH805" s="79"/>
      <c r="AEI805" s="79"/>
      <c r="AEJ805" s="79"/>
      <c r="AEK805" s="79"/>
      <c r="AEL805" s="79"/>
      <c r="AEM805" s="79"/>
      <c r="AEN805" s="79"/>
      <c r="AEO805" s="79"/>
      <c r="AEP805" s="79"/>
      <c r="AEQ805" s="79"/>
      <c r="AER805" s="79"/>
      <c r="AES805" s="79"/>
      <c r="AET805" s="79"/>
      <c r="AEU805" s="79"/>
      <c r="AEV805" s="79"/>
      <c r="AEW805" s="79"/>
      <c r="AEX805" s="79"/>
      <c r="AEY805" s="79"/>
      <c r="AEZ805" s="79"/>
      <c r="AFA805" s="79"/>
      <c r="AFB805" s="79"/>
      <c r="AFC805" s="79"/>
      <c r="AFD805" s="79"/>
      <c r="AFE805" s="79"/>
      <c r="AFF805" s="79"/>
      <c r="AFG805" s="79"/>
      <c r="AFH805" s="79"/>
      <c r="AFI805" s="79"/>
      <c r="AFJ805" s="79"/>
      <c r="AFK805" s="79"/>
      <c r="AFL805" s="79"/>
      <c r="AFM805" s="79"/>
      <c r="AFN805" s="79"/>
      <c r="AFO805" s="79"/>
      <c r="AFP805" s="79"/>
      <c r="AFQ805" s="79"/>
      <c r="AFR805" s="79"/>
      <c r="AFS805" s="79"/>
      <c r="AFT805" s="79"/>
      <c r="AFU805" s="79"/>
      <c r="AFV805" s="79"/>
      <c r="AFW805" s="79"/>
      <c r="AFX805" s="79"/>
      <c r="AFY805" s="79"/>
      <c r="AFZ805" s="79"/>
      <c r="AGA805" s="79"/>
      <c r="AGB805" s="79"/>
      <c r="AGC805" s="79"/>
      <c r="AGD805" s="79"/>
      <c r="AGE805" s="79"/>
      <c r="AGF805" s="79"/>
      <c r="AGG805" s="79"/>
      <c r="AGH805" s="79"/>
      <c r="AGI805" s="79"/>
      <c r="AGJ805" s="79"/>
      <c r="AGK805" s="79"/>
      <c r="AGL805" s="79"/>
      <c r="AGM805" s="79"/>
      <c r="AGN805" s="79"/>
      <c r="AGO805" s="79"/>
      <c r="AGP805" s="79"/>
      <c r="AGQ805" s="79"/>
      <c r="AGR805" s="79"/>
      <c r="AGS805" s="79"/>
      <c r="AGT805" s="79"/>
      <c r="AGU805" s="79"/>
      <c r="AGV805" s="79"/>
      <c r="AGW805" s="79"/>
      <c r="AGX805" s="79"/>
      <c r="AGY805" s="79"/>
      <c r="AGZ805" s="79"/>
      <c r="AHA805" s="79"/>
      <c r="AHB805" s="79"/>
      <c r="AHC805" s="79"/>
      <c r="AHD805" s="79"/>
      <c r="AHE805" s="79"/>
      <c r="AHF805" s="79"/>
      <c r="AHG805" s="79"/>
      <c r="AHH805" s="79"/>
      <c r="AHI805" s="79"/>
      <c r="AHJ805" s="79"/>
      <c r="AHK805" s="79"/>
      <c r="AHL805" s="79"/>
      <c r="AHM805" s="79"/>
      <c r="AHN805" s="79"/>
      <c r="AHO805" s="79"/>
      <c r="AHP805" s="79"/>
      <c r="AHQ805" s="79"/>
      <c r="AHR805" s="79"/>
      <c r="AHS805" s="79"/>
      <c r="AHT805" s="79"/>
      <c r="AHU805" s="79"/>
      <c r="AHV805" s="79"/>
      <c r="AHW805" s="79"/>
      <c r="AHX805" s="79"/>
      <c r="AHY805" s="79"/>
      <c r="AHZ805" s="79"/>
      <c r="AIA805" s="79"/>
      <c r="AIB805" s="79"/>
      <c r="AIC805" s="79"/>
      <c r="AID805" s="79"/>
      <c r="AIE805" s="79"/>
      <c r="AIF805" s="79"/>
      <c r="AIG805" s="79"/>
      <c r="AIH805" s="79"/>
      <c r="AII805" s="79"/>
      <c r="AIJ805" s="79"/>
      <c r="AIK805" s="79"/>
      <c r="AIL805" s="79"/>
      <c r="AIM805" s="79"/>
      <c r="AIN805" s="79"/>
      <c r="AIO805" s="79"/>
      <c r="AIP805" s="79"/>
      <c r="AIQ805" s="79"/>
      <c r="AIR805" s="79"/>
      <c r="AIS805" s="79"/>
      <c r="AIT805" s="79"/>
      <c r="AIU805" s="79"/>
      <c r="AIV805" s="79"/>
      <c r="AIW805" s="79"/>
      <c r="AIX805" s="79"/>
      <c r="AIY805" s="79"/>
      <c r="AIZ805" s="79"/>
      <c r="AJA805" s="79"/>
      <c r="AJB805" s="79"/>
      <c r="AJC805" s="79"/>
      <c r="AJD805" s="79"/>
      <c r="AJE805" s="79"/>
      <c r="AJF805" s="79"/>
      <c r="AJG805" s="79"/>
      <c r="AJH805" s="79"/>
      <c r="AJI805" s="79"/>
      <c r="AJJ805" s="79"/>
      <c r="AJK805" s="79"/>
      <c r="AJL805" s="79"/>
      <c r="AJM805" s="79"/>
      <c r="AJN805" s="79"/>
      <c r="AJO805" s="79"/>
      <c r="AJP805" s="79"/>
      <c r="AJQ805" s="79"/>
      <c r="AJR805" s="79"/>
      <c r="AJS805" s="79"/>
      <c r="AJT805" s="79"/>
      <c r="AJU805" s="79"/>
      <c r="AJV805" s="79"/>
      <c r="AJW805" s="79"/>
      <c r="AJX805" s="79"/>
      <c r="AJY805" s="79"/>
      <c r="AJZ805" s="79"/>
      <c r="AKA805" s="79"/>
      <c r="AKB805" s="79"/>
      <c r="AKC805" s="79"/>
      <c r="AKD805" s="79"/>
      <c r="AKE805" s="79"/>
      <c r="AKF805" s="79"/>
      <c r="AKG805" s="79"/>
      <c r="AKH805" s="79"/>
      <c r="AKI805" s="79"/>
      <c r="AKJ805" s="79"/>
      <c r="AKK805" s="79"/>
      <c r="AKL805" s="79"/>
      <c r="AKM805" s="79"/>
      <c r="AKN805" s="79"/>
      <c r="AKO805" s="79"/>
      <c r="AKP805" s="79"/>
      <c r="AKQ805" s="79"/>
      <c r="AKR805" s="79"/>
      <c r="AKS805" s="79"/>
      <c r="AKT805" s="79"/>
      <c r="AKU805" s="79"/>
      <c r="AKV805" s="79"/>
      <c r="AKW805" s="79"/>
      <c r="AKX805" s="79"/>
      <c r="AKY805" s="79"/>
      <c r="AKZ805" s="79"/>
      <c r="ALA805" s="79"/>
      <c r="ALB805" s="79"/>
      <c r="ALC805" s="79"/>
      <c r="ALD805" s="79"/>
      <c r="ALE805" s="79"/>
      <c r="ALF805" s="79"/>
      <c r="ALG805" s="79"/>
      <c r="ALH805" s="79"/>
      <c r="ALI805" s="79"/>
      <c r="ALJ805" s="79"/>
      <c r="ALK805" s="79"/>
      <c r="ALL805" s="79"/>
      <c r="ALM805" s="79"/>
      <c r="ALN805" s="79"/>
      <c r="ALO805" s="79"/>
      <c r="ALP805" s="79"/>
      <c r="ALQ805" s="79"/>
      <c r="ALR805" s="79"/>
      <c r="ALS805" s="79"/>
      <c r="ALT805" s="79"/>
      <c r="ALU805" s="79"/>
      <c r="ALV805" s="79"/>
      <c r="ALW805" s="79"/>
      <c r="ALX805" s="79"/>
      <c r="ALY805" s="79"/>
      <c r="ALZ805" s="79"/>
      <c r="AMA805" s="79"/>
      <c r="AMB805" s="79"/>
      <c r="AMC805" s="79"/>
      <c r="AMD805" s="79"/>
      <c r="AME805" s="79"/>
      <c r="AMF805" s="79"/>
      <c r="AMG805" s="79"/>
      <c r="AMH805" s="79"/>
      <c r="AMI805" s="79"/>
      <c r="AMJ805" s="79"/>
      <c r="AMK805" s="79"/>
      <c r="AML805" s="79"/>
      <c r="AMM805" s="79"/>
      <c r="AMN805" s="79"/>
      <c r="AMO805" s="79"/>
      <c r="AMP805" s="79"/>
      <c r="AMQ805" s="79"/>
      <c r="AMR805" s="79"/>
      <c r="AMS805" s="79"/>
      <c r="AMT805" s="79"/>
      <c r="AMU805" s="79"/>
      <c r="AMV805" s="79"/>
      <c r="AMW805" s="79"/>
      <c r="AMX805" s="79"/>
      <c r="AMY805" s="79"/>
      <c r="AMZ805" s="79"/>
      <c r="ANA805" s="79"/>
      <c r="ANB805" s="79"/>
      <c r="ANC805" s="79"/>
      <c r="AND805" s="79"/>
      <c r="ANE805" s="79"/>
      <c r="ANF805" s="79"/>
      <c r="ANG805" s="79"/>
      <c r="ANH805" s="79"/>
      <c r="ANI805" s="79"/>
      <c r="ANJ805" s="79"/>
      <c r="ANK805" s="79"/>
      <c r="ANL805" s="79"/>
      <c r="ANM805" s="79"/>
      <c r="ANN805" s="79"/>
      <c r="ANO805" s="79"/>
      <c r="ANP805" s="79"/>
      <c r="ANQ805" s="79"/>
      <c r="ANR805" s="79"/>
      <c r="ANS805" s="79"/>
      <c r="ANT805" s="79"/>
      <c r="ANU805" s="79"/>
      <c r="ANV805" s="79"/>
      <c r="ANW805" s="79"/>
      <c r="ANX805" s="79"/>
      <c r="ANY805" s="79"/>
      <c r="ANZ805" s="79"/>
      <c r="AOA805" s="79"/>
      <c r="AOB805" s="79"/>
      <c r="AOC805" s="79"/>
      <c r="AOD805" s="79"/>
      <c r="AOE805" s="79"/>
      <c r="AOF805" s="79"/>
      <c r="AOG805" s="79"/>
      <c r="AOH805" s="79"/>
      <c r="AOI805" s="79"/>
      <c r="AOJ805" s="79"/>
      <c r="AOK805" s="79"/>
      <c r="AOL805" s="79"/>
      <c r="AOM805" s="79"/>
      <c r="AON805" s="79"/>
      <c r="AOO805" s="79"/>
      <c r="AOP805" s="79"/>
      <c r="AOQ805" s="79"/>
      <c r="AOR805" s="79"/>
      <c r="AOS805" s="79"/>
      <c r="AOT805" s="79"/>
      <c r="AOU805" s="79"/>
      <c r="AOV805" s="79"/>
      <c r="AOW805" s="79"/>
      <c r="AOX805" s="79"/>
      <c r="AOY805" s="79"/>
      <c r="AOZ805" s="79"/>
      <c r="APA805" s="79"/>
      <c r="APB805" s="79"/>
      <c r="APC805" s="79"/>
      <c r="APD805" s="79"/>
      <c r="APE805" s="79"/>
      <c r="APF805" s="79"/>
      <c r="APG805" s="79"/>
      <c r="APH805" s="79"/>
      <c r="API805" s="79"/>
      <c r="APJ805" s="79"/>
      <c r="APK805" s="79"/>
      <c r="APL805" s="79"/>
      <c r="APM805" s="79"/>
      <c r="APN805" s="79"/>
      <c r="APO805" s="79"/>
      <c r="APP805" s="79"/>
      <c r="APQ805" s="79"/>
      <c r="APR805" s="79"/>
      <c r="APS805" s="79"/>
      <c r="APT805" s="79"/>
      <c r="APU805" s="79"/>
      <c r="APV805" s="79"/>
      <c r="APW805" s="79"/>
      <c r="APX805" s="79"/>
      <c r="APY805" s="79"/>
      <c r="APZ805" s="79"/>
      <c r="AQA805" s="79"/>
      <c r="AQB805" s="79"/>
      <c r="AQC805" s="79"/>
      <c r="AQD805" s="79"/>
      <c r="AQE805" s="79"/>
      <c r="AQF805" s="79"/>
      <c r="AQG805" s="79"/>
      <c r="AQH805" s="79"/>
      <c r="AQI805" s="79"/>
      <c r="AQJ805" s="79"/>
      <c r="AQK805" s="79"/>
      <c r="AQL805" s="79"/>
      <c r="AQM805" s="79"/>
      <c r="AQN805" s="79"/>
      <c r="AQO805" s="79"/>
      <c r="AQP805" s="79"/>
      <c r="AQQ805" s="79"/>
      <c r="AQR805" s="79"/>
      <c r="AQS805" s="79"/>
      <c r="AQT805" s="79"/>
      <c r="AQU805" s="79"/>
      <c r="AQV805" s="79"/>
      <c r="AQW805" s="79"/>
      <c r="AQX805" s="79"/>
      <c r="AQY805" s="79"/>
      <c r="AQZ805" s="79"/>
      <c r="ARA805" s="79"/>
      <c r="ARB805" s="79"/>
      <c r="ARC805" s="79"/>
      <c r="ARD805" s="79"/>
      <c r="ARE805" s="79"/>
      <c r="ARF805" s="79"/>
      <c r="ARG805" s="79"/>
      <c r="ARH805" s="79"/>
      <c r="ARI805" s="79"/>
      <c r="ARJ805" s="79"/>
      <c r="ARK805" s="79"/>
      <c r="ARL805" s="79"/>
      <c r="ARM805" s="79"/>
      <c r="ARN805" s="79"/>
      <c r="ARO805" s="79"/>
      <c r="ARP805" s="79"/>
      <c r="ARQ805" s="79"/>
      <c r="ARR805" s="79"/>
      <c r="ARS805" s="79"/>
      <c r="ART805" s="79"/>
      <c r="ARU805" s="79"/>
      <c r="ARV805" s="79"/>
      <c r="ARW805" s="79"/>
      <c r="ARX805" s="79"/>
      <c r="ARY805" s="79"/>
      <c r="ARZ805" s="79"/>
      <c r="ASA805" s="79"/>
      <c r="ASB805" s="79"/>
      <c r="ASC805" s="79"/>
      <c r="ASD805" s="79"/>
      <c r="ASE805" s="79"/>
      <c r="ASF805" s="79"/>
      <c r="ASG805" s="79"/>
      <c r="ASH805" s="79"/>
      <c r="ASI805" s="79"/>
      <c r="ASJ805" s="79"/>
      <c r="ASK805" s="79"/>
      <c r="ASL805" s="79"/>
      <c r="ASM805" s="79"/>
      <c r="ASN805" s="79"/>
      <c r="ASO805" s="79"/>
      <c r="ASP805" s="79"/>
      <c r="ASQ805" s="79"/>
      <c r="ASR805" s="79"/>
      <c r="ASS805" s="79"/>
      <c r="AST805" s="79"/>
      <c r="ASU805" s="79"/>
      <c r="ASV805" s="79"/>
      <c r="ASW805" s="79"/>
      <c r="ASX805" s="79"/>
      <c r="ASY805" s="79"/>
      <c r="ASZ805" s="79"/>
      <c r="ATA805" s="79"/>
      <c r="ATB805" s="79"/>
      <c r="ATC805" s="79"/>
      <c r="ATD805" s="79"/>
      <c r="ATE805" s="79"/>
      <c r="ATF805" s="79"/>
      <c r="ATG805" s="79"/>
      <c r="ATH805" s="79"/>
      <c r="ATI805" s="79"/>
      <c r="ATJ805" s="79"/>
      <c r="ATK805" s="79"/>
      <c r="ATL805" s="79"/>
      <c r="ATM805" s="79"/>
      <c r="ATN805" s="79"/>
      <c r="ATO805" s="79"/>
      <c r="ATP805" s="79"/>
      <c r="ATQ805" s="79"/>
      <c r="ATR805" s="79"/>
      <c r="ATS805" s="79"/>
      <c r="ATT805" s="79"/>
      <c r="ATU805" s="79"/>
      <c r="ATV805" s="79"/>
      <c r="ATW805" s="79"/>
      <c r="ATX805" s="79"/>
      <c r="ATY805" s="79"/>
      <c r="ATZ805" s="79"/>
      <c r="AUA805" s="79"/>
      <c r="AUB805" s="79"/>
      <c r="AUC805" s="79"/>
      <c r="AUD805" s="79"/>
      <c r="AUE805" s="79"/>
      <c r="AUF805" s="79"/>
      <c r="AUG805" s="79"/>
      <c r="AUH805" s="79"/>
      <c r="AUI805" s="79"/>
      <c r="AUJ805" s="79"/>
      <c r="AUK805" s="79"/>
      <c r="AUL805" s="79"/>
      <c r="AUM805" s="79"/>
      <c r="AUN805" s="79"/>
      <c r="AUO805" s="79"/>
      <c r="AUP805" s="79"/>
      <c r="AUQ805" s="79"/>
      <c r="AUR805" s="79"/>
      <c r="AUS805" s="79"/>
      <c r="AUT805" s="79"/>
      <c r="AUU805" s="79"/>
      <c r="AUV805" s="79"/>
      <c r="AUW805" s="79"/>
      <c r="AUX805" s="79"/>
      <c r="AUY805" s="79"/>
      <c r="AUZ805" s="79"/>
      <c r="AVA805" s="79"/>
      <c r="AVB805" s="79"/>
      <c r="AVC805" s="79"/>
      <c r="AVD805" s="79"/>
      <c r="AVE805" s="79"/>
      <c r="AVF805" s="79"/>
      <c r="AVG805" s="79"/>
      <c r="AVH805" s="79"/>
      <c r="AVI805" s="79"/>
      <c r="AVJ805" s="79"/>
      <c r="AVK805" s="79"/>
      <c r="AVL805" s="79"/>
      <c r="AVM805" s="79"/>
      <c r="AVN805" s="79"/>
      <c r="AVO805" s="79"/>
      <c r="AVP805" s="79"/>
      <c r="AVQ805" s="79"/>
      <c r="AVR805" s="79"/>
      <c r="AVS805" s="79"/>
      <c r="AVT805" s="79"/>
      <c r="AVU805" s="79"/>
      <c r="AVV805" s="79"/>
      <c r="AVW805" s="79"/>
      <c r="AVX805" s="79"/>
      <c r="AVY805" s="79"/>
      <c r="AVZ805" s="79"/>
      <c r="AWA805" s="79"/>
      <c r="AWB805" s="79"/>
      <c r="AWC805" s="79"/>
      <c r="AWD805" s="79"/>
      <c r="AWE805" s="79"/>
      <c r="AWF805" s="79"/>
      <c r="AWG805" s="79"/>
      <c r="AWH805" s="79"/>
      <c r="AWI805" s="79"/>
      <c r="AWJ805" s="79"/>
      <c r="AWK805" s="79"/>
      <c r="AWL805" s="79"/>
      <c r="AWM805" s="79"/>
      <c r="AWN805" s="79"/>
      <c r="AWO805" s="79"/>
      <c r="AWP805" s="79"/>
      <c r="AWQ805" s="79"/>
      <c r="AWR805" s="79"/>
      <c r="AWS805" s="79"/>
      <c r="AWT805" s="79"/>
      <c r="AWU805" s="79"/>
      <c r="AWV805" s="79"/>
      <c r="AWW805" s="79"/>
      <c r="AWX805" s="79"/>
      <c r="AWY805" s="79"/>
      <c r="AWZ805" s="79"/>
      <c r="AXA805" s="79"/>
      <c r="AXB805" s="79"/>
      <c r="AXC805" s="79"/>
      <c r="AXD805" s="79"/>
      <c r="AXE805" s="79"/>
      <c r="AXF805" s="79"/>
      <c r="AXG805" s="79"/>
      <c r="AXH805" s="79"/>
      <c r="AXI805" s="79"/>
      <c r="AXJ805" s="79"/>
      <c r="AXK805" s="79"/>
      <c r="AXL805" s="79"/>
      <c r="AXM805" s="79"/>
      <c r="AXN805" s="79"/>
      <c r="AXO805" s="79"/>
      <c r="AXP805" s="79"/>
      <c r="AXQ805" s="79"/>
      <c r="AXR805" s="79"/>
      <c r="AXS805" s="79"/>
      <c r="AXT805" s="79"/>
      <c r="AXU805" s="79"/>
      <c r="AXV805" s="79"/>
      <c r="AXW805" s="79"/>
      <c r="AXX805" s="79"/>
      <c r="AXY805" s="79"/>
      <c r="AXZ805" s="79"/>
      <c r="AYA805" s="79"/>
      <c r="AYB805" s="79"/>
      <c r="AYC805" s="79"/>
      <c r="AYD805" s="79"/>
      <c r="AYE805" s="79"/>
      <c r="AYF805" s="79"/>
      <c r="AYG805" s="79"/>
      <c r="AYH805" s="79"/>
      <c r="AYI805" s="79"/>
      <c r="AYJ805" s="79"/>
      <c r="AYK805" s="79"/>
      <c r="AYL805" s="79"/>
      <c r="AYM805" s="79"/>
      <c r="AYN805" s="79"/>
      <c r="AYO805" s="79"/>
      <c r="AYP805" s="79"/>
      <c r="AYQ805" s="79"/>
      <c r="AYR805" s="79"/>
      <c r="AYS805" s="79"/>
      <c r="AYT805" s="79"/>
      <c r="AYU805" s="79"/>
      <c r="AYV805" s="79"/>
      <c r="AYW805" s="79"/>
      <c r="AYX805" s="79"/>
      <c r="AYY805" s="79"/>
      <c r="AYZ805" s="79"/>
      <c r="AZA805" s="79"/>
      <c r="AZB805" s="79"/>
      <c r="AZC805" s="79"/>
      <c r="AZD805" s="79"/>
      <c r="AZE805" s="79"/>
      <c r="AZF805" s="79"/>
      <c r="AZG805" s="79"/>
      <c r="AZH805" s="79"/>
      <c r="AZI805" s="79"/>
      <c r="AZJ805" s="79"/>
      <c r="AZK805" s="79"/>
      <c r="AZL805" s="79"/>
      <c r="AZM805" s="79"/>
      <c r="AZN805" s="79"/>
      <c r="AZO805" s="79"/>
      <c r="AZP805" s="79"/>
      <c r="AZQ805" s="79"/>
      <c r="AZR805" s="79"/>
      <c r="AZS805" s="79"/>
      <c r="AZT805" s="79"/>
      <c r="AZU805" s="79"/>
      <c r="AZV805" s="79"/>
      <c r="AZW805" s="79"/>
      <c r="AZX805" s="79"/>
      <c r="AZY805" s="79"/>
      <c r="AZZ805" s="79"/>
      <c r="BAA805" s="79"/>
      <c r="BAB805" s="79"/>
      <c r="BAC805" s="79"/>
      <c r="BAD805" s="79"/>
      <c r="BAE805" s="79"/>
      <c r="BAF805" s="79"/>
      <c r="BAG805" s="79"/>
      <c r="BAH805" s="79"/>
      <c r="BAI805" s="79"/>
      <c r="BAJ805" s="79"/>
      <c r="BAK805" s="79"/>
      <c r="BAL805" s="79"/>
      <c r="BAM805" s="79"/>
      <c r="BAN805" s="79"/>
      <c r="BAO805" s="79"/>
      <c r="BAP805" s="79"/>
      <c r="BAQ805" s="79"/>
      <c r="BAR805" s="79"/>
      <c r="BAS805" s="79"/>
      <c r="BAT805" s="79"/>
      <c r="BAU805" s="79"/>
      <c r="BAV805" s="79"/>
      <c r="BAW805" s="79"/>
      <c r="BAX805" s="79"/>
      <c r="BAY805" s="79"/>
      <c r="BAZ805" s="79"/>
      <c r="BBA805" s="79"/>
      <c r="BBB805" s="79"/>
      <c r="BBC805" s="79"/>
      <c r="BBD805" s="79"/>
      <c r="BBE805" s="79"/>
      <c r="BBF805" s="79"/>
      <c r="BBG805" s="79"/>
      <c r="BBH805" s="79"/>
      <c r="BBI805" s="79"/>
      <c r="BBJ805" s="79"/>
      <c r="BBK805" s="79"/>
      <c r="BBL805" s="79"/>
      <c r="BBM805" s="79"/>
      <c r="BBN805" s="79"/>
      <c r="BBO805" s="79"/>
      <c r="BBP805" s="79"/>
      <c r="BBQ805" s="79"/>
      <c r="BBR805" s="79"/>
      <c r="BBS805" s="79"/>
      <c r="BBT805" s="79"/>
      <c r="BBU805" s="79"/>
      <c r="BBV805" s="79"/>
      <c r="BBW805" s="79"/>
      <c r="BBX805" s="79"/>
      <c r="BBY805" s="79"/>
      <c r="BBZ805" s="79"/>
      <c r="BCA805" s="79"/>
      <c r="BCB805" s="79"/>
      <c r="BCC805" s="79"/>
      <c r="BCD805" s="79"/>
      <c r="BCE805" s="79"/>
      <c r="BCF805" s="79"/>
      <c r="BCG805" s="79"/>
      <c r="BCH805" s="79"/>
      <c r="BCI805" s="79"/>
      <c r="BCJ805" s="79"/>
      <c r="BCK805" s="79"/>
      <c r="BCL805" s="79"/>
      <c r="BCM805" s="79"/>
      <c r="BCN805" s="79"/>
      <c r="BCO805" s="79"/>
      <c r="BCP805" s="79"/>
      <c r="BCQ805" s="79"/>
      <c r="BCR805" s="79"/>
      <c r="BCS805" s="79"/>
      <c r="BCT805" s="79"/>
      <c r="BCU805" s="79"/>
      <c r="BCV805" s="79"/>
      <c r="BCW805" s="79"/>
      <c r="BCX805" s="79"/>
      <c r="BCY805" s="79"/>
      <c r="BCZ805" s="79"/>
      <c r="BDA805" s="79"/>
      <c r="BDB805" s="79"/>
      <c r="BDC805" s="79"/>
      <c r="BDD805" s="79"/>
      <c r="BDE805" s="79"/>
      <c r="BDF805" s="79"/>
      <c r="BDG805" s="79"/>
      <c r="BDH805" s="79"/>
      <c r="BDI805" s="79"/>
      <c r="BDJ805" s="79"/>
      <c r="BDK805" s="79"/>
      <c r="BDL805" s="79"/>
      <c r="BDM805" s="79"/>
      <c r="BDN805" s="79"/>
      <c r="BDO805" s="79"/>
      <c r="BDP805" s="79"/>
      <c r="BDQ805" s="79"/>
      <c r="BDR805" s="79"/>
      <c r="BDS805" s="79"/>
      <c r="BDT805" s="79"/>
      <c r="BDU805" s="79"/>
      <c r="BDV805" s="79"/>
      <c r="BDW805" s="79"/>
      <c r="BDX805" s="79"/>
      <c r="BDY805" s="79"/>
      <c r="BDZ805" s="79"/>
      <c r="BEA805" s="79"/>
      <c r="BEB805" s="79"/>
      <c r="BEC805" s="79"/>
      <c r="BED805" s="79"/>
      <c r="BEE805" s="79"/>
      <c r="BEF805" s="79"/>
      <c r="BEG805" s="79"/>
      <c r="BEH805" s="79"/>
      <c r="BEI805" s="79"/>
      <c r="BEJ805" s="79"/>
      <c r="BEK805" s="79"/>
      <c r="BEL805" s="79"/>
      <c r="BEM805" s="79"/>
      <c r="BEN805" s="79"/>
      <c r="BEO805" s="79"/>
      <c r="BEP805" s="79"/>
      <c r="BEQ805" s="79"/>
      <c r="BER805" s="79"/>
      <c r="BES805" s="79"/>
      <c r="BET805" s="79"/>
      <c r="BEU805" s="79"/>
      <c r="BEV805" s="79"/>
      <c r="BEW805" s="79"/>
      <c r="BEX805" s="79"/>
      <c r="BEY805" s="79"/>
      <c r="BEZ805" s="79"/>
      <c r="BFA805" s="79"/>
      <c r="BFB805" s="79"/>
      <c r="BFC805" s="79"/>
      <c r="BFD805" s="79"/>
      <c r="BFE805" s="79"/>
      <c r="BFF805" s="79"/>
      <c r="BFG805" s="79"/>
      <c r="BFH805" s="79"/>
      <c r="BFI805" s="79"/>
      <c r="BFJ805" s="79"/>
      <c r="BFK805" s="79"/>
      <c r="BFL805" s="79"/>
      <c r="BFM805" s="79"/>
      <c r="BFN805" s="79"/>
      <c r="BFO805" s="79"/>
      <c r="BFP805" s="79"/>
      <c r="BFQ805" s="79"/>
      <c r="BFR805" s="79"/>
      <c r="BFS805" s="79"/>
      <c r="BFT805" s="79"/>
      <c r="BFU805" s="79"/>
      <c r="BFV805" s="79"/>
      <c r="BFW805" s="79"/>
      <c r="BFX805" s="79"/>
      <c r="BFY805" s="79"/>
      <c r="BFZ805" s="79"/>
      <c r="BGA805" s="79"/>
      <c r="BGB805" s="79"/>
      <c r="BGC805" s="79"/>
      <c r="BGD805" s="79"/>
      <c r="BGE805" s="79"/>
      <c r="BGF805" s="79"/>
      <c r="BGG805" s="79"/>
      <c r="BGH805" s="79"/>
      <c r="BGI805" s="79"/>
      <c r="BGJ805" s="79"/>
      <c r="BGK805" s="79"/>
      <c r="BGL805" s="79"/>
      <c r="BGM805" s="79"/>
      <c r="BGN805" s="79"/>
      <c r="BGO805" s="79"/>
      <c r="BGP805" s="79"/>
      <c r="BGQ805" s="79"/>
      <c r="BGR805" s="79"/>
      <c r="BGS805" s="79"/>
      <c r="BGT805" s="79"/>
      <c r="BGU805" s="79"/>
      <c r="BGV805" s="79"/>
      <c r="BGW805" s="79"/>
      <c r="BGX805" s="79"/>
      <c r="BGY805" s="79"/>
      <c r="BGZ805" s="79"/>
      <c r="BHA805" s="79"/>
      <c r="BHB805" s="79"/>
      <c r="BHC805" s="79"/>
      <c r="BHD805" s="79"/>
      <c r="BHE805" s="79"/>
      <c r="BHF805" s="79"/>
      <c r="BHG805" s="79"/>
      <c r="BHH805" s="79"/>
      <c r="BHI805" s="79"/>
      <c r="BHJ805" s="79"/>
      <c r="BHK805" s="79"/>
      <c r="BHL805" s="79"/>
      <c r="BHM805" s="79"/>
      <c r="BHN805" s="79"/>
      <c r="BHO805" s="79"/>
      <c r="BHP805" s="79"/>
      <c r="BHQ805" s="79"/>
      <c r="BHR805" s="79"/>
      <c r="BHS805" s="79"/>
      <c r="BHT805" s="79"/>
      <c r="BHU805" s="79"/>
      <c r="BHV805" s="79"/>
      <c r="BHW805" s="79"/>
      <c r="BHX805" s="79"/>
      <c r="BHY805" s="79"/>
      <c r="BHZ805" s="79"/>
      <c r="BIA805" s="79"/>
      <c r="BIB805" s="79"/>
      <c r="BIC805" s="79"/>
      <c r="BID805" s="79"/>
      <c r="BIE805" s="79"/>
      <c r="BIF805" s="79"/>
      <c r="BIG805" s="79"/>
      <c r="BIH805" s="79"/>
      <c r="BII805" s="79"/>
      <c r="BIJ805" s="79"/>
      <c r="BIK805" s="79"/>
      <c r="BIL805" s="79"/>
      <c r="BIM805" s="79"/>
      <c r="BIN805" s="79"/>
      <c r="BIO805" s="79"/>
      <c r="BIP805" s="79"/>
      <c r="BIQ805" s="79"/>
      <c r="BIR805" s="79"/>
      <c r="BIS805" s="79"/>
      <c r="BIT805" s="79"/>
      <c r="BIU805" s="79"/>
      <c r="BIV805" s="79"/>
      <c r="BIW805" s="79"/>
      <c r="BIX805" s="79"/>
      <c r="BIY805" s="79"/>
      <c r="BIZ805" s="79"/>
      <c r="BJA805" s="79"/>
      <c r="BJB805" s="79"/>
      <c r="BJC805" s="79"/>
      <c r="BJD805" s="79"/>
      <c r="BJE805" s="79"/>
      <c r="BJF805" s="79"/>
      <c r="BJG805" s="79"/>
      <c r="BJH805" s="79"/>
      <c r="BJI805" s="79"/>
      <c r="BJJ805" s="79"/>
      <c r="BJK805" s="79"/>
      <c r="BJL805" s="79"/>
      <c r="BJM805" s="79"/>
      <c r="BJN805" s="79"/>
      <c r="BJO805" s="79"/>
      <c r="BJP805" s="79"/>
      <c r="BJQ805" s="79"/>
      <c r="BJR805" s="79"/>
      <c r="BJS805" s="79"/>
      <c r="BJT805" s="79"/>
      <c r="BJU805" s="79"/>
      <c r="BJV805" s="79"/>
      <c r="BJW805" s="79"/>
      <c r="BJX805" s="79"/>
      <c r="BJY805" s="79"/>
      <c r="BJZ805" s="79"/>
      <c r="BKA805" s="79"/>
      <c r="BKB805" s="79"/>
      <c r="BKC805" s="79"/>
      <c r="BKD805" s="79"/>
      <c r="BKE805" s="79"/>
      <c r="BKF805" s="79"/>
      <c r="BKG805" s="79"/>
      <c r="BKH805" s="79"/>
      <c r="BKI805" s="79"/>
      <c r="BKJ805" s="79"/>
      <c r="BKK805" s="79"/>
      <c r="BKL805" s="79"/>
      <c r="BKM805" s="79"/>
      <c r="BKN805" s="79"/>
      <c r="BKO805" s="79"/>
      <c r="BKP805" s="79"/>
      <c r="BKQ805" s="79"/>
      <c r="BKR805" s="79"/>
      <c r="BKS805" s="79"/>
      <c r="BKT805" s="79"/>
      <c r="BKU805" s="79"/>
      <c r="BKV805" s="79"/>
      <c r="BKW805" s="79"/>
      <c r="BKX805" s="79"/>
      <c r="BKY805" s="79"/>
      <c r="BKZ805" s="79"/>
      <c r="BLA805" s="79"/>
      <c r="BLB805" s="79"/>
      <c r="BLC805" s="79"/>
      <c r="BLD805" s="79"/>
      <c r="BLE805" s="79"/>
      <c r="BLF805" s="79"/>
      <c r="BLG805" s="79"/>
      <c r="BLH805" s="79"/>
      <c r="BLI805" s="79"/>
      <c r="BLJ805" s="79"/>
      <c r="BLK805" s="79"/>
      <c r="BLL805" s="79"/>
      <c r="BLM805" s="79"/>
      <c r="BLN805" s="79"/>
      <c r="BLO805" s="79"/>
      <c r="BLP805" s="79"/>
      <c r="BLQ805" s="79"/>
      <c r="BLR805" s="79"/>
      <c r="BLS805" s="79"/>
      <c r="BLT805" s="79"/>
      <c r="BLU805" s="79"/>
      <c r="BLV805" s="79"/>
      <c r="BLW805" s="79"/>
      <c r="BLX805" s="79"/>
      <c r="BLY805" s="79"/>
      <c r="BLZ805" s="79"/>
      <c r="BMA805" s="79"/>
      <c r="BMB805" s="79"/>
      <c r="BMC805" s="79"/>
      <c r="BMD805" s="79"/>
      <c r="BME805" s="79"/>
      <c r="BMF805" s="79"/>
      <c r="BMG805" s="79"/>
      <c r="BMH805" s="79"/>
      <c r="BMI805" s="79"/>
      <c r="BMJ805" s="79"/>
      <c r="BMK805" s="79"/>
      <c r="BML805" s="79"/>
      <c r="BMM805" s="79"/>
      <c r="BMN805" s="79"/>
      <c r="BMO805" s="79"/>
      <c r="BMP805" s="79"/>
      <c r="BMQ805" s="79"/>
      <c r="BMR805" s="79"/>
      <c r="BMS805" s="79"/>
      <c r="BMT805" s="79"/>
      <c r="BMU805" s="79"/>
      <c r="BMV805" s="79"/>
      <c r="BMW805" s="79"/>
      <c r="BMX805" s="79"/>
      <c r="BMY805" s="79"/>
      <c r="BMZ805" s="79"/>
      <c r="BNA805" s="79"/>
      <c r="BNB805" s="79"/>
      <c r="BNC805" s="79"/>
      <c r="BND805" s="79"/>
      <c r="BNE805" s="79"/>
      <c r="BNF805" s="79"/>
      <c r="BNG805" s="79"/>
      <c r="BNH805" s="79"/>
      <c r="BNI805" s="79"/>
      <c r="BNJ805" s="79"/>
      <c r="BNK805" s="79"/>
      <c r="BNL805" s="79"/>
      <c r="BNM805" s="79"/>
      <c r="BNN805" s="79"/>
      <c r="BNO805" s="79"/>
      <c r="BNP805" s="79"/>
      <c r="BNQ805" s="79"/>
      <c r="BNR805" s="79"/>
      <c r="BNS805" s="79"/>
      <c r="BNT805" s="79"/>
      <c r="BNU805" s="79"/>
      <c r="BNV805" s="79"/>
      <c r="BNW805" s="79"/>
      <c r="BNX805" s="79"/>
      <c r="BNY805" s="79"/>
      <c r="BNZ805" s="79"/>
      <c r="BOA805" s="79"/>
      <c r="BOB805" s="79"/>
      <c r="BOC805" s="79"/>
      <c r="BOD805" s="79"/>
      <c r="BOE805" s="79"/>
      <c r="BOF805" s="79"/>
      <c r="BOG805" s="79"/>
      <c r="BOH805" s="79"/>
      <c r="BOI805" s="79"/>
      <c r="BOJ805" s="79"/>
      <c r="BOK805" s="79"/>
      <c r="BOL805" s="79"/>
      <c r="BOM805" s="79"/>
      <c r="BON805" s="79"/>
      <c r="BOO805" s="79"/>
      <c r="BOP805" s="79"/>
      <c r="BOQ805" s="79"/>
      <c r="BOR805" s="79"/>
      <c r="BOS805" s="79"/>
      <c r="BOT805" s="79"/>
      <c r="BOU805" s="79"/>
      <c r="BOV805" s="79"/>
      <c r="BOW805" s="79"/>
      <c r="BOX805" s="79"/>
      <c r="BOY805" s="79"/>
      <c r="BOZ805" s="79"/>
      <c r="BPA805" s="79"/>
      <c r="BPB805" s="79"/>
      <c r="BPC805" s="79"/>
      <c r="BPD805" s="79"/>
      <c r="BPE805" s="79"/>
      <c r="BPF805" s="79"/>
      <c r="BPG805" s="79"/>
      <c r="BPH805" s="79"/>
      <c r="BPI805" s="79"/>
      <c r="BPJ805" s="79"/>
      <c r="BPK805" s="79"/>
      <c r="BPL805" s="79"/>
      <c r="BPM805" s="79"/>
      <c r="BPN805" s="79"/>
      <c r="BPO805" s="79"/>
      <c r="BPP805" s="79"/>
      <c r="BPQ805" s="79"/>
      <c r="BPR805" s="79"/>
      <c r="BPS805" s="79"/>
      <c r="BPT805" s="79"/>
      <c r="BPU805" s="79"/>
      <c r="BPV805" s="79"/>
      <c r="BPW805" s="79"/>
      <c r="BPX805" s="79"/>
      <c r="BPY805" s="79"/>
      <c r="BPZ805" s="79"/>
      <c r="BQA805" s="79"/>
      <c r="BQB805" s="79"/>
      <c r="BQC805" s="79"/>
      <c r="BQD805" s="79"/>
      <c r="BQE805" s="79"/>
      <c r="BQF805" s="79"/>
      <c r="BQG805" s="79"/>
      <c r="BQH805" s="79"/>
      <c r="BQI805" s="79"/>
      <c r="BQJ805" s="79"/>
      <c r="BQK805" s="79"/>
      <c r="BQL805" s="79"/>
      <c r="BQM805" s="79"/>
      <c r="BQN805" s="79"/>
      <c r="BQO805" s="79"/>
      <c r="BQP805" s="79"/>
      <c r="BQQ805" s="79"/>
      <c r="BQR805" s="79"/>
      <c r="BQS805" s="79"/>
      <c r="BQT805" s="79"/>
      <c r="BQU805" s="79"/>
      <c r="BQV805" s="79"/>
      <c r="BQW805" s="79"/>
      <c r="BQX805" s="79"/>
      <c r="BQY805" s="79"/>
      <c r="BQZ805" s="79"/>
      <c r="BRA805" s="79"/>
      <c r="BRB805" s="79"/>
      <c r="BRC805" s="79"/>
      <c r="BRD805" s="79"/>
      <c r="BRE805" s="79"/>
      <c r="BRF805" s="79"/>
      <c r="BRG805" s="79"/>
      <c r="BRH805" s="79"/>
      <c r="BRI805" s="79"/>
      <c r="BRJ805" s="79"/>
      <c r="BRK805" s="79"/>
      <c r="BRL805" s="79"/>
      <c r="BRM805" s="79"/>
      <c r="BRN805" s="79"/>
      <c r="BRO805" s="79"/>
      <c r="BRP805" s="79"/>
      <c r="BRQ805" s="79"/>
      <c r="BRR805" s="79"/>
      <c r="BRS805" s="79"/>
      <c r="BRT805" s="79"/>
      <c r="BRU805" s="79"/>
      <c r="BRV805" s="79"/>
      <c r="BRW805" s="79"/>
      <c r="BRX805" s="79"/>
      <c r="BRY805" s="79"/>
      <c r="BRZ805" s="79"/>
      <c r="BSA805" s="79"/>
      <c r="BSB805" s="79"/>
      <c r="BSC805" s="79"/>
      <c r="BSD805" s="79"/>
      <c r="BSE805" s="79"/>
      <c r="BSF805" s="79"/>
      <c r="BSG805" s="79"/>
      <c r="BSH805" s="79"/>
      <c r="BSI805" s="79"/>
      <c r="BSJ805" s="79"/>
      <c r="BSK805" s="79"/>
      <c r="BSL805" s="79"/>
      <c r="BSM805" s="79"/>
      <c r="BSN805" s="79"/>
      <c r="BSO805" s="79"/>
      <c r="BSP805" s="79"/>
      <c r="BSQ805" s="79"/>
      <c r="BSR805" s="79"/>
      <c r="BSS805" s="79"/>
      <c r="BST805" s="79"/>
      <c r="BSU805" s="79"/>
      <c r="BSV805" s="79"/>
      <c r="BSW805" s="79"/>
      <c r="BSX805" s="79"/>
      <c r="BSY805" s="79"/>
      <c r="BSZ805" s="79"/>
      <c r="BTA805" s="79"/>
      <c r="BTB805" s="79"/>
      <c r="BTC805" s="79"/>
      <c r="BTD805" s="79"/>
      <c r="BTE805" s="79"/>
      <c r="BTF805" s="79"/>
      <c r="BTG805" s="79"/>
      <c r="BTH805" s="79"/>
      <c r="BTI805" s="79"/>
      <c r="BTJ805" s="79"/>
      <c r="BTK805" s="79"/>
      <c r="BTL805" s="79"/>
      <c r="BTM805" s="79"/>
      <c r="BTN805" s="79"/>
      <c r="BTO805" s="79"/>
      <c r="BTP805" s="79"/>
      <c r="BTQ805" s="79"/>
      <c r="BTR805" s="79"/>
      <c r="BTS805" s="79"/>
      <c r="BTT805" s="79"/>
      <c r="BTU805" s="79"/>
      <c r="BTV805" s="79"/>
      <c r="BTW805" s="79"/>
      <c r="BTX805" s="79"/>
      <c r="BTY805" s="79"/>
      <c r="BTZ805" s="79"/>
      <c r="BUA805" s="79"/>
      <c r="BUB805" s="79"/>
      <c r="BUC805" s="79"/>
      <c r="BUD805" s="79"/>
      <c r="BUE805" s="79"/>
      <c r="BUF805" s="79"/>
      <c r="BUG805" s="79"/>
      <c r="BUH805" s="79"/>
      <c r="BUI805" s="79"/>
      <c r="BUJ805" s="79"/>
      <c r="BUK805" s="79"/>
      <c r="BUL805" s="79"/>
      <c r="BUM805" s="79"/>
      <c r="BUN805" s="79"/>
      <c r="BUO805" s="79"/>
      <c r="BUP805" s="79"/>
      <c r="BUQ805" s="79"/>
      <c r="BUR805" s="79"/>
      <c r="BUS805" s="79"/>
      <c r="BUT805" s="79"/>
      <c r="BUU805" s="79"/>
      <c r="BUV805" s="79"/>
      <c r="BUW805" s="79"/>
      <c r="BUX805" s="79"/>
      <c r="BUY805" s="79"/>
      <c r="BUZ805" s="79"/>
      <c r="BVA805" s="79"/>
      <c r="BVB805" s="79"/>
      <c r="BVC805" s="79"/>
      <c r="BVD805" s="79"/>
      <c r="BVE805" s="79"/>
      <c r="BVF805" s="79"/>
      <c r="BVG805" s="79"/>
      <c r="BVH805" s="79"/>
      <c r="BVI805" s="79"/>
      <c r="BVJ805" s="79"/>
      <c r="BVK805" s="79"/>
      <c r="BVL805" s="79"/>
      <c r="BVM805" s="79"/>
      <c r="BVN805" s="79"/>
      <c r="BVO805" s="79"/>
      <c r="BVP805" s="79"/>
      <c r="BVQ805" s="79"/>
      <c r="BVR805" s="79"/>
      <c r="BVS805" s="79"/>
      <c r="BVT805" s="79"/>
      <c r="BVU805" s="79"/>
      <c r="BVV805" s="79"/>
      <c r="BVW805" s="79"/>
      <c r="BVX805" s="79"/>
      <c r="BVY805" s="79"/>
      <c r="BVZ805" s="79"/>
      <c r="BWA805" s="79"/>
      <c r="BWB805" s="79"/>
      <c r="BWC805" s="79"/>
      <c r="BWD805" s="79"/>
      <c r="BWE805" s="79"/>
      <c r="BWF805" s="79"/>
      <c r="BWG805" s="79"/>
      <c r="BWH805" s="79"/>
      <c r="BWI805" s="79"/>
      <c r="BWJ805" s="79"/>
      <c r="BWK805" s="79"/>
      <c r="BWL805" s="79"/>
      <c r="BWM805" s="79"/>
      <c r="BWN805" s="79"/>
      <c r="BWO805" s="79"/>
      <c r="BWP805" s="79"/>
      <c r="BWQ805" s="79"/>
      <c r="BWR805" s="79"/>
      <c r="BWS805" s="79"/>
      <c r="BWT805" s="79"/>
      <c r="BWU805" s="79"/>
      <c r="BWV805" s="79"/>
      <c r="BWW805" s="79"/>
      <c r="BWX805" s="79"/>
      <c r="BWY805" s="79"/>
      <c r="BWZ805" s="79"/>
      <c r="BXA805" s="79"/>
      <c r="BXB805" s="79"/>
      <c r="BXC805" s="79"/>
      <c r="BXD805" s="79"/>
      <c r="BXE805" s="79"/>
      <c r="BXF805" s="79"/>
      <c r="BXG805" s="79"/>
      <c r="BXH805" s="79"/>
      <c r="BXI805" s="79"/>
      <c r="BXJ805" s="79"/>
      <c r="BXK805" s="79"/>
      <c r="BXL805" s="79"/>
      <c r="BXM805" s="79"/>
      <c r="BXN805" s="79"/>
      <c r="BXO805" s="79"/>
      <c r="BXP805" s="79"/>
      <c r="BXQ805" s="79"/>
      <c r="BXR805" s="79"/>
      <c r="BXS805" s="79"/>
      <c r="BXT805" s="79"/>
      <c r="BXU805" s="79"/>
      <c r="BXV805" s="79"/>
      <c r="BXW805" s="79"/>
      <c r="BXX805" s="79"/>
      <c r="BXY805" s="79"/>
      <c r="BXZ805" s="79"/>
      <c r="BYA805" s="79"/>
      <c r="BYB805" s="79"/>
      <c r="BYC805" s="79"/>
      <c r="BYD805" s="79"/>
      <c r="BYE805" s="79"/>
      <c r="BYF805" s="79"/>
      <c r="BYG805" s="79"/>
      <c r="BYH805" s="79"/>
      <c r="BYI805" s="79"/>
      <c r="BYJ805" s="79"/>
      <c r="BYK805" s="79"/>
      <c r="BYL805" s="79"/>
      <c r="BYM805" s="79"/>
      <c r="BYN805" s="79"/>
      <c r="BYO805" s="79"/>
      <c r="BYP805" s="79"/>
      <c r="BYQ805" s="79"/>
      <c r="BYR805" s="79"/>
      <c r="BYS805" s="79"/>
      <c r="BYT805" s="79"/>
      <c r="BYU805" s="79"/>
      <c r="BYV805" s="79"/>
      <c r="BYW805" s="79"/>
      <c r="BYX805" s="79"/>
      <c r="BYY805" s="79"/>
      <c r="BYZ805" s="79"/>
      <c r="BZA805" s="79"/>
      <c r="BZB805" s="79"/>
      <c r="BZC805" s="79"/>
      <c r="BZD805" s="79"/>
      <c r="BZE805" s="79"/>
      <c r="BZF805" s="79"/>
      <c r="BZG805" s="79"/>
      <c r="BZH805" s="79"/>
      <c r="BZI805" s="79"/>
      <c r="BZJ805" s="79"/>
      <c r="BZK805" s="79"/>
      <c r="BZL805" s="79"/>
      <c r="BZM805" s="79"/>
      <c r="BZN805" s="79"/>
      <c r="BZO805" s="79"/>
      <c r="BZP805" s="79"/>
      <c r="BZQ805" s="79"/>
      <c r="BZR805" s="79"/>
      <c r="BZS805" s="79"/>
      <c r="BZT805" s="79"/>
      <c r="BZU805" s="79"/>
      <c r="BZV805" s="79"/>
      <c r="BZW805" s="79"/>
      <c r="BZX805" s="79"/>
      <c r="BZY805" s="79"/>
      <c r="BZZ805" s="79"/>
      <c r="CAA805" s="79"/>
      <c r="CAB805" s="79"/>
      <c r="CAC805" s="79"/>
      <c r="CAD805" s="79"/>
      <c r="CAE805" s="79"/>
      <c r="CAF805" s="79"/>
      <c r="CAG805" s="79"/>
      <c r="CAH805" s="79"/>
      <c r="CAI805" s="79"/>
      <c r="CAJ805" s="79"/>
      <c r="CAK805" s="79"/>
      <c r="CAL805" s="79"/>
      <c r="CAM805" s="79"/>
      <c r="CAN805" s="79"/>
      <c r="CAO805" s="79"/>
      <c r="CAP805" s="79"/>
      <c r="CAQ805" s="79"/>
      <c r="CAR805" s="79"/>
      <c r="CAS805" s="79"/>
      <c r="CAT805" s="79"/>
      <c r="CAU805" s="79"/>
      <c r="CAV805" s="79"/>
      <c r="CAW805" s="79"/>
      <c r="CAX805" s="79"/>
      <c r="CAY805" s="79"/>
      <c r="CAZ805" s="79"/>
      <c r="CBA805" s="79"/>
      <c r="CBB805" s="79"/>
      <c r="CBC805" s="79"/>
      <c r="CBD805" s="79"/>
      <c r="CBE805" s="79"/>
      <c r="CBF805" s="79"/>
      <c r="CBG805" s="79"/>
      <c r="CBH805" s="79"/>
      <c r="CBI805" s="79"/>
      <c r="CBJ805" s="79"/>
      <c r="CBK805" s="79"/>
      <c r="CBL805" s="79"/>
      <c r="CBM805" s="79"/>
      <c r="CBN805" s="79"/>
      <c r="CBO805" s="79"/>
      <c r="CBP805" s="79"/>
      <c r="CBQ805" s="79"/>
      <c r="CBR805" s="79"/>
      <c r="CBS805" s="79"/>
      <c r="CBT805" s="79"/>
      <c r="CBU805" s="79"/>
      <c r="CBV805" s="79"/>
      <c r="CBW805" s="79"/>
      <c r="CBX805" s="79"/>
      <c r="CBY805" s="79"/>
      <c r="CBZ805" s="79"/>
      <c r="CCA805" s="79"/>
      <c r="CCB805" s="79"/>
      <c r="CCC805" s="79"/>
      <c r="CCD805" s="79"/>
      <c r="CCE805" s="79"/>
      <c r="CCF805" s="79"/>
      <c r="CCG805" s="79"/>
      <c r="CCH805" s="79"/>
      <c r="CCI805" s="79"/>
      <c r="CCJ805" s="79"/>
      <c r="CCK805" s="79"/>
      <c r="CCL805" s="79"/>
      <c r="CCM805" s="79"/>
      <c r="CCN805" s="79"/>
      <c r="CCO805" s="79"/>
      <c r="CCP805" s="79"/>
      <c r="CCQ805" s="79"/>
      <c r="CCR805" s="79"/>
      <c r="CCS805" s="79"/>
      <c r="CCT805" s="79"/>
      <c r="CCU805" s="79"/>
      <c r="CCV805" s="79"/>
      <c r="CCW805" s="79"/>
      <c r="CCX805" s="79"/>
      <c r="CCY805" s="79"/>
      <c r="CCZ805" s="79"/>
      <c r="CDA805" s="79"/>
      <c r="CDB805" s="79"/>
      <c r="CDC805" s="79"/>
      <c r="CDD805" s="79"/>
      <c r="CDE805" s="79"/>
      <c r="CDF805" s="79"/>
      <c r="CDG805" s="79"/>
      <c r="CDH805" s="79"/>
      <c r="CDI805" s="79"/>
      <c r="CDJ805" s="79"/>
      <c r="CDK805" s="79"/>
      <c r="CDL805" s="79"/>
      <c r="CDM805" s="79"/>
      <c r="CDN805" s="79"/>
      <c r="CDO805" s="79"/>
      <c r="CDP805" s="79"/>
      <c r="CDQ805" s="79"/>
      <c r="CDR805" s="79"/>
      <c r="CDS805" s="79"/>
      <c r="CDT805" s="79"/>
      <c r="CDU805" s="79"/>
      <c r="CDV805" s="79"/>
      <c r="CDW805" s="79"/>
      <c r="CDX805" s="79"/>
      <c r="CDY805" s="79"/>
      <c r="CDZ805" s="79"/>
      <c r="CEA805" s="79"/>
      <c r="CEB805" s="79"/>
      <c r="CEC805" s="79"/>
      <c r="CED805" s="79"/>
      <c r="CEE805" s="79"/>
      <c r="CEF805" s="79"/>
      <c r="CEG805" s="79"/>
      <c r="CEH805" s="79"/>
      <c r="CEI805" s="79"/>
      <c r="CEJ805" s="79"/>
      <c r="CEK805" s="79"/>
      <c r="CEL805" s="79"/>
      <c r="CEM805" s="79"/>
      <c r="CEN805" s="79"/>
      <c r="CEO805" s="79"/>
      <c r="CEP805" s="79"/>
      <c r="CEQ805" s="79"/>
      <c r="CER805" s="79"/>
      <c r="CES805" s="79"/>
      <c r="CET805" s="79"/>
      <c r="CEU805" s="79"/>
      <c r="CEV805" s="79"/>
      <c r="CEW805" s="79"/>
      <c r="CEX805" s="79"/>
      <c r="CEY805" s="79"/>
      <c r="CEZ805" s="79"/>
      <c r="CFA805" s="79"/>
      <c r="CFB805" s="79"/>
      <c r="CFC805" s="79"/>
      <c r="CFD805" s="79"/>
      <c r="CFE805" s="79"/>
      <c r="CFF805" s="79"/>
      <c r="CFG805" s="79"/>
      <c r="CFH805" s="79"/>
      <c r="CFI805" s="79"/>
      <c r="CFJ805" s="79"/>
      <c r="CFK805" s="79"/>
      <c r="CFL805" s="79"/>
      <c r="CFM805" s="79"/>
      <c r="CFN805" s="79"/>
      <c r="CFO805" s="79"/>
      <c r="CFP805" s="79"/>
      <c r="CFQ805" s="79"/>
      <c r="CFR805" s="79"/>
      <c r="CFS805" s="79"/>
      <c r="CFT805" s="79"/>
      <c r="CFU805" s="79"/>
      <c r="CFV805" s="79"/>
      <c r="CFW805" s="79"/>
      <c r="CFX805" s="79"/>
      <c r="CFY805" s="79"/>
      <c r="CFZ805" s="79"/>
      <c r="CGA805" s="79"/>
      <c r="CGB805" s="79"/>
      <c r="CGC805" s="79"/>
      <c r="CGD805" s="79"/>
      <c r="CGE805" s="79"/>
      <c r="CGF805" s="79"/>
      <c r="CGG805" s="79"/>
      <c r="CGH805" s="79"/>
      <c r="CGI805" s="79"/>
      <c r="CGJ805" s="79"/>
      <c r="CGK805" s="79"/>
      <c r="CGL805" s="79"/>
      <c r="CGM805" s="79"/>
      <c r="CGN805" s="79"/>
      <c r="CGO805" s="79"/>
      <c r="CGP805" s="79"/>
      <c r="CGQ805" s="79"/>
      <c r="CGR805" s="79"/>
      <c r="CGS805" s="79"/>
      <c r="CGT805" s="79"/>
      <c r="CGU805" s="79"/>
      <c r="CGV805" s="79"/>
      <c r="CGW805" s="79"/>
      <c r="CGX805" s="79"/>
      <c r="CGY805" s="79"/>
      <c r="CGZ805" s="79"/>
      <c r="CHA805" s="79"/>
      <c r="CHB805" s="79"/>
      <c r="CHC805" s="79"/>
      <c r="CHD805" s="79"/>
      <c r="CHE805" s="79"/>
      <c r="CHF805" s="79"/>
      <c r="CHG805" s="79"/>
      <c r="CHH805" s="79"/>
      <c r="CHI805" s="79"/>
      <c r="CHJ805" s="79"/>
      <c r="CHK805" s="79"/>
      <c r="CHL805" s="79"/>
      <c r="CHM805" s="79"/>
      <c r="CHN805" s="79"/>
      <c r="CHO805" s="79"/>
      <c r="CHP805" s="79"/>
      <c r="CHQ805" s="79"/>
      <c r="CHR805" s="79"/>
      <c r="CHS805" s="79"/>
      <c r="CHT805" s="79"/>
      <c r="CHU805" s="79"/>
      <c r="CHV805" s="79"/>
      <c r="CHW805" s="79"/>
      <c r="CHX805" s="79"/>
      <c r="CHY805" s="79"/>
      <c r="CHZ805" s="79"/>
      <c r="CIA805" s="79"/>
      <c r="CIB805" s="79"/>
      <c r="CIC805" s="79"/>
      <c r="CID805" s="79"/>
      <c r="CIE805" s="79"/>
      <c r="CIF805" s="79"/>
      <c r="CIG805" s="79"/>
      <c r="CIH805" s="79"/>
      <c r="CII805" s="79"/>
      <c r="CIJ805" s="79"/>
      <c r="CIK805" s="79"/>
      <c r="CIL805" s="79"/>
      <c r="CIM805" s="79"/>
      <c r="CIN805" s="79"/>
      <c r="CIO805" s="79"/>
      <c r="CIP805" s="79"/>
      <c r="CIQ805" s="79"/>
      <c r="CIR805" s="79"/>
      <c r="CIS805" s="79"/>
      <c r="CIT805" s="79"/>
      <c r="CIU805" s="79"/>
      <c r="CIV805" s="79"/>
      <c r="CIW805" s="79"/>
      <c r="CIX805" s="79"/>
      <c r="CIY805" s="79"/>
      <c r="CIZ805" s="79"/>
      <c r="CJA805" s="79"/>
      <c r="CJB805" s="79"/>
      <c r="CJC805" s="79"/>
      <c r="CJD805" s="79"/>
      <c r="CJE805" s="79"/>
      <c r="CJF805" s="79"/>
      <c r="CJG805" s="79"/>
      <c r="CJH805" s="79"/>
      <c r="CJI805" s="79"/>
      <c r="CJJ805" s="79"/>
      <c r="CJK805" s="79"/>
      <c r="CJL805" s="79"/>
      <c r="CJM805" s="79"/>
      <c r="CJN805" s="79"/>
      <c r="CJO805" s="79"/>
      <c r="CJP805" s="79"/>
      <c r="CJQ805" s="79"/>
      <c r="CJR805" s="79"/>
      <c r="CJS805" s="79"/>
      <c r="CJT805" s="79"/>
      <c r="CJU805" s="79"/>
      <c r="CJV805" s="79"/>
      <c r="CJW805" s="79"/>
      <c r="CJX805" s="79"/>
      <c r="CJY805" s="79"/>
      <c r="CJZ805" s="79"/>
      <c r="CKA805" s="79"/>
      <c r="CKB805" s="79"/>
      <c r="CKC805" s="79"/>
      <c r="CKD805" s="79"/>
      <c r="CKE805" s="79"/>
      <c r="CKF805" s="79"/>
      <c r="CKG805" s="79"/>
      <c r="CKH805" s="79"/>
      <c r="CKI805" s="79"/>
      <c r="CKJ805" s="79"/>
      <c r="CKK805" s="79"/>
      <c r="CKL805" s="79"/>
      <c r="CKM805" s="79"/>
      <c r="CKN805" s="79"/>
      <c r="CKO805" s="79"/>
      <c r="CKP805" s="79"/>
      <c r="CKQ805" s="79"/>
      <c r="CKR805" s="79"/>
      <c r="CKS805" s="79"/>
      <c r="CKT805" s="79"/>
      <c r="CKU805" s="79"/>
      <c r="CKV805" s="79"/>
      <c r="CKW805" s="79"/>
      <c r="CKX805" s="79"/>
      <c r="CKY805" s="79"/>
      <c r="CKZ805" s="79"/>
      <c r="CLA805" s="79"/>
      <c r="CLB805" s="79"/>
      <c r="CLC805" s="79"/>
      <c r="CLD805" s="79"/>
      <c r="CLE805" s="79"/>
      <c r="CLF805" s="79"/>
      <c r="CLG805" s="79"/>
      <c r="CLH805" s="79"/>
      <c r="CLI805" s="79"/>
      <c r="CLJ805" s="79"/>
      <c r="CLK805" s="79"/>
      <c r="CLL805" s="79"/>
      <c r="CLM805" s="79"/>
      <c r="CLN805" s="79"/>
      <c r="CLO805" s="79"/>
      <c r="CLP805" s="79"/>
      <c r="CLQ805" s="79"/>
      <c r="CLR805" s="79"/>
      <c r="CLS805" s="79"/>
      <c r="CLT805" s="79"/>
      <c r="CLU805" s="79"/>
      <c r="CLV805" s="79"/>
      <c r="CLW805" s="79"/>
      <c r="CLX805" s="79"/>
      <c r="CLY805" s="79"/>
      <c r="CLZ805" s="79"/>
      <c r="CMA805" s="79"/>
      <c r="CMB805" s="79"/>
      <c r="CMC805" s="79"/>
      <c r="CMD805" s="79"/>
      <c r="CME805" s="79"/>
      <c r="CMF805" s="79"/>
      <c r="CMG805" s="79"/>
      <c r="CMH805" s="79"/>
      <c r="CMI805" s="79"/>
      <c r="CMJ805" s="79"/>
      <c r="CMK805" s="79"/>
      <c r="CML805" s="79"/>
      <c r="CMM805" s="79"/>
      <c r="CMN805" s="79"/>
      <c r="CMO805" s="79"/>
      <c r="CMP805" s="79"/>
      <c r="CMQ805" s="79"/>
      <c r="CMR805" s="79"/>
      <c r="CMS805" s="79"/>
      <c r="CMT805" s="79"/>
      <c r="CMU805" s="79"/>
      <c r="CMV805" s="79"/>
      <c r="CMW805" s="79"/>
      <c r="CMX805" s="79"/>
      <c r="CMY805" s="79"/>
      <c r="CMZ805" s="79"/>
      <c r="CNA805" s="79"/>
      <c r="CNB805" s="79"/>
      <c r="CNC805" s="79"/>
      <c r="CND805" s="79"/>
      <c r="CNE805" s="79"/>
      <c r="CNF805" s="79"/>
      <c r="CNG805" s="79"/>
      <c r="CNH805" s="79"/>
      <c r="CNI805" s="79"/>
      <c r="CNJ805" s="79"/>
      <c r="CNK805" s="79"/>
      <c r="CNL805" s="79"/>
      <c r="CNM805" s="79"/>
      <c r="CNN805" s="79"/>
      <c r="CNO805" s="79"/>
      <c r="CNP805" s="79"/>
      <c r="CNQ805" s="79"/>
      <c r="CNR805" s="79"/>
      <c r="CNS805" s="79"/>
      <c r="CNT805" s="79"/>
      <c r="CNU805" s="79"/>
      <c r="CNV805" s="79"/>
      <c r="CNW805" s="79"/>
      <c r="CNX805" s="79"/>
      <c r="CNY805" s="79"/>
      <c r="CNZ805" s="79"/>
      <c r="COA805" s="79"/>
      <c r="COB805" s="79"/>
      <c r="COC805" s="79"/>
      <c r="COD805" s="79"/>
      <c r="COE805" s="79"/>
      <c r="COF805" s="79"/>
      <c r="COG805" s="79"/>
      <c r="COH805" s="79"/>
      <c r="COI805" s="79"/>
      <c r="COJ805" s="79"/>
      <c r="COK805" s="79"/>
      <c r="COL805" s="79"/>
      <c r="COM805" s="79"/>
      <c r="CON805" s="79"/>
      <c r="COO805" s="79"/>
      <c r="COP805" s="79"/>
      <c r="COQ805" s="79"/>
      <c r="COR805" s="79"/>
      <c r="COS805" s="79"/>
      <c r="COT805" s="79"/>
      <c r="COU805" s="79"/>
      <c r="COV805" s="79"/>
      <c r="COW805" s="79"/>
      <c r="COX805" s="79"/>
      <c r="COY805" s="79"/>
      <c r="COZ805" s="79"/>
      <c r="CPA805" s="79"/>
      <c r="CPB805" s="79"/>
      <c r="CPC805" s="79"/>
      <c r="CPD805" s="79"/>
      <c r="CPE805" s="79"/>
      <c r="CPF805" s="79"/>
      <c r="CPG805" s="79"/>
      <c r="CPH805" s="79"/>
      <c r="CPI805" s="79"/>
      <c r="CPJ805" s="79"/>
      <c r="CPK805" s="79"/>
      <c r="CPL805" s="79"/>
      <c r="CPM805" s="79"/>
      <c r="CPN805" s="79"/>
      <c r="CPO805" s="79"/>
      <c r="CPP805" s="79"/>
      <c r="CPQ805" s="79"/>
      <c r="CPR805" s="79"/>
      <c r="CPS805" s="79"/>
      <c r="CPT805" s="79"/>
      <c r="CPU805" s="79"/>
      <c r="CPV805" s="79"/>
      <c r="CPW805" s="79"/>
      <c r="CPX805" s="79"/>
      <c r="CPY805" s="79"/>
      <c r="CPZ805" s="79"/>
      <c r="CQA805" s="79"/>
      <c r="CQB805" s="79"/>
      <c r="CQC805" s="79"/>
      <c r="CQD805" s="79"/>
      <c r="CQE805" s="79"/>
      <c r="CQF805" s="79"/>
      <c r="CQG805" s="79"/>
      <c r="CQH805" s="79"/>
      <c r="CQI805" s="79"/>
      <c r="CQJ805" s="79"/>
      <c r="CQK805" s="79"/>
      <c r="CQL805" s="79"/>
      <c r="CQM805" s="79"/>
      <c r="CQN805" s="79"/>
      <c r="CQO805" s="79"/>
      <c r="CQP805" s="79"/>
      <c r="CQQ805" s="79"/>
      <c r="CQR805" s="79"/>
      <c r="CQS805" s="79"/>
      <c r="CQT805" s="79"/>
      <c r="CQU805" s="79"/>
      <c r="CQV805" s="79"/>
      <c r="CQW805" s="79"/>
      <c r="CQX805" s="79"/>
      <c r="CQY805" s="79"/>
      <c r="CQZ805" s="79"/>
      <c r="CRA805" s="79"/>
      <c r="CRB805" s="79"/>
      <c r="CRC805" s="79"/>
      <c r="CRD805" s="79"/>
      <c r="CRE805" s="79"/>
      <c r="CRF805" s="79"/>
      <c r="CRG805" s="79"/>
      <c r="CRH805" s="79"/>
      <c r="CRI805" s="79"/>
      <c r="CRJ805" s="79"/>
      <c r="CRK805" s="79"/>
      <c r="CRL805" s="79"/>
      <c r="CRM805" s="79"/>
      <c r="CRN805" s="79"/>
      <c r="CRO805" s="79"/>
      <c r="CRP805" s="79"/>
      <c r="CRQ805" s="79"/>
      <c r="CRR805" s="79"/>
      <c r="CRS805" s="79"/>
      <c r="CRT805" s="79"/>
      <c r="CRU805" s="79"/>
      <c r="CRV805" s="79"/>
      <c r="CRW805" s="79"/>
      <c r="CRX805" s="79"/>
      <c r="CRY805" s="79"/>
      <c r="CRZ805" s="79"/>
      <c r="CSA805" s="79"/>
      <c r="CSB805" s="79"/>
      <c r="CSC805" s="79"/>
      <c r="CSD805" s="79"/>
      <c r="CSE805" s="79"/>
      <c r="CSF805" s="79"/>
      <c r="CSG805" s="79"/>
      <c r="CSH805" s="79"/>
      <c r="CSI805" s="79"/>
      <c r="CSJ805" s="79"/>
      <c r="CSK805" s="79"/>
      <c r="CSL805" s="79"/>
      <c r="CSM805" s="79"/>
      <c r="CSN805" s="79"/>
      <c r="CSO805" s="79"/>
      <c r="CSP805" s="79"/>
      <c r="CSQ805" s="79"/>
      <c r="CSR805" s="79"/>
      <c r="CSS805" s="79"/>
      <c r="CST805" s="79"/>
      <c r="CSU805" s="79"/>
      <c r="CSV805" s="79"/>
      <c r="CSW805" s="79"/>
      <c r="CSX805" s="79"/>
      <c r="CSY805" s="79"/>
      <c r="CSZ805" s="79"/>
      <c r="CTA805" s="79"/>
      <c r="CTB805" s="79"/>
      <c r="CTC805" s="79"/>
      <c r="CTD805" s="79"/>
      <c r="CTE805" s="79"/>
      <c r="CTF805" s="79"/>
      <c r="CTG805" s="79"/>
      <c r="CTH805" s="79"/>
      <c r="CTI805" s="79"/>
      <c r="CTJ805" s="79"/>
      <c r="CTK805" s="79"/>
      <c r="CTL805" s="79"/>
      <c r="CTM805" s="79"/>
      <c r="CTN805" s="79"/>
      <c r="CTO805" s="79"/>
      <c r="CTP805" s="79"/>
      <c r="CTQ805" s="79"/>
      <c r="CTR805" s="79"/>
      <c r="CTS805" s="79"/>
      <c r="CTT805" s="79"/>
      <c r="CTU805" s="79"/>
      <c r="CTV805" s="79"/>
      <c r="CTW805" s="79"/>
      <c r="CTX805" s="79"/>
      <c r="CTY805" s="79"/>
      <c r="CTZ805" s="79"/>
      <c r="CUA805" s="79"/>
      <c r="CUB805" s="79"/>
      <c r="CUC805" s="79"/>
      <c r="CUD805" s="79"/>
      <c r="CUE805" s="79"/>
      <c r="CUF805" s="79"/>
      <c r="CUG805" s="79"/>
      <c r="CUH805" s="79"/>
      <c r="CUI805" s="79"/>
      <c r="CUJ805" s="79"/>
      <c r="CUK805" s="79"/>
      <c r="CUL805" s="79"/>
      <c r="CUM805" s="79"/>
      <c r="CUN805" s="79"/>
      <c r="CUO805" s="79"/>
      <c r="CUP805" s="79"/>
      <c r="CUQ805" s="79"/>
      <c r="CUR805" s="79"/>
      <c r="CUS805" s="79"/>
      <c r="CUT805" s="79"/>
      <c r="CUU805" s="79"/>
      <c r="CUV805" s="79"/>
      <c r="CUW805" s="79"/>
      <c r="CUX805" s="79"/>
      <c r="CUY805" s="79"/>
      <c r="CUZ805" s="79"/>
      <c r="CVA805" s="79"/>
      <c r="CVB805" s="79"/>
      <c r="CVC805" s="79"/>
      <c r="CVD805" s="79"/>
      <c r="CVE805" s="79"/>
      <c r="CVF805" s="79"/>
      <c r="CVG805" s="79"/>
      <c r="CVH805" s="79"/>
      <c r="CVI805" s="79"/>
      <c r="CVJ805" s="79"/>
      <c r="CVK805" s="79"/>
      <c r="CVL805" s="79"/>
      <c r="CVM805" s="79"/>
      <c r="CVN805" s="79"/>
      <c r="CVO805" s="79"/>
      <c r="CVP805" s="79"/>
      <c r="CVQ805" s="79"/>
      <c r="CVR805" s="79"/>
      <c r="CVS805" s="79"/>
      <c r="CVT805" s="79"/>
      <c r="CVU805" s="79"/>
      <c r="CVV805" s="79"/>
      <c r="CVW805" s="79"/>
      <c r="CVX805" s="79"/>
      <c r="CVY805" s="79"/>
      <c r="CVZ805" s="79"/>
      <c r="CWA805" s="79"/>
      <c r="CWB805" s="79"/>
      <c r="CWC805" s="79"/>
      <c r="CWD805" s="79"/>
      <c r="CWE805" s="79"/>
      <c r="CWF805" s="79"/>
      <c r="CWG805" s="79"/>
      <c r="CWH805" s="79"/>
      <c r="CWI805" s="79"/>
      <c r="CWJ805" s="79"/>
      <c r="CWK805" s="79"/>
      <c r="CWL805" s="79"/>
      <c r="CWM805" s="79"/>
      <c r="CWN805" s="79"/>
      <c r="CWO805" s="79"/>
      <c r="CWP805" s="79"/>
      <c r="CWQ805" s="79"/>
      <c r="CWR805" s="79"/>
      <c r="CWS805" s="79"/>
      <c r="CWT805" s="79"/>
      <c r="CWU805" s="79"/>
      <c r="CWV805" s="79"/>
      <c r="CWW805" s="79"/>
      <c r="CWX805" s="79"/>
      <c r="CWY805" s="79"/>
      <c r="CWZ805" s="79"/>
      <c r="CXA805" s="79"/>
      <c r="CXB805" s="79"/>
      <c r="CXC805" s="79"/>
      <c r="CXD805" s="79"/>
      <c r="CXE805" s="79"/>
      <c r="CXF805" s="79"/>
      <c r="CXG805" s="79"/>
      <c r="CXH805" s="79"/>
      <c r="CXI805" s="79"/>
      <c r="CXJ805" s="79"/>
      <c r="CXK805" s="79"/>
      <c r="CXL805" s="79"/>
      <c r="CXM805" s="79"/>
      <c r="CXN805" s="79"/>
      <c r="CXO805" s="79"/>
      <c r="CXP805" s="79"/>
      <c r="CXQ805" s="79"/>
      <c r="CXR805" s="79"/>
      <c r="CXS805" s="79"/>
      <c r="CXT805" s="79"/>
      <c r="CXU805" s="79"/>
      <c r="CXV805" s="79"/>
      <c r="CXW805" s="79"/>
      <c r="CXX805" s="79"/>
      <c r="CXY805" s="79"/>
      <c r="CXZ805" s="79"/>
      <c r="CYA805" s="79"/>
      <c r="CYB805" s="79"/>
      <c r="CYC805" s="79"/>
      <c r="CYD805" s="79"/>
      <c r="CYE805" s="79"/>
      <c r="CYF805" s="79"/>
      <c r="CYG805" s="79"/>
      <c r="CYH805" s="79"/>
      <c r="CYI805" s="79"/>
      <c r="CYJ805" s="79"/>
      <c r="CYK805" s="79"/>
      <c r="CYL805" s="79"/>
      <c r="CYM805" s="79"/>
      <c r="CYN805" s="79"/>
      <c r="CYO805" s="79"/>
      <c r="CYP805" s="79"/>
      <c r="CYQ805" s="79"/>
      <c r="CYR805" s="79"/>
      <c r="CYS805" s="79"/>
      <c r="CYT805" s="79"/>
      <c r="CYU805" s="79"/>
      <c r="CYV805" s="79"/>
      <c r="CYW805" s="79"/>
      <c r="CYX805" s="79"/>
      <c r="CYY805" s="79"/>
      <c r="CYZ805" s="79"/>
      <c r="CZA805" s="79"/>
      <c r="CZB805" s="79"/>
      <c r="CZC805" s="79"/>
      <c r="CZD805" s="79"/>
      <c r="CZE805" s="79"/>
      <c r="CZF805" s="79"/>
      <c r="CZG805" s="79"/>
      <c r="CZH805" s="79"/>
      <c r="CZI805" s="79"/>
      <c r="CZJ805" s="79"/>
      <c r="CZK805" s="79"/>
      <c r="CZL805" s="79"/>
      <c r="CZM805" s="79"/>
      <c r="CZN805" s="79"/>
      <c r="CZO805" s="79"/>
      <c r="CZP805" s="79"/>
      <c r="CZQ805" s="79"/>
      <c r="CZR805" s="79"/>
      <c r="CZS805" s="79"/>
      <c r="CZT805" s="79"/>
      <c r="CZU805" s="79"/>
      <c r="CZV805" s="79"/>
      <c r="CZW805" s="79"/>
      <c r="CZX805" s="79"/>
      <c r="CZY805" s="79"/>
      <c r="CZZ805" s="79"/>
      <c r="DAA805" s="79"/>
      <c r="DAB805" s="79"/>
      <c r="DAC805" s="79"/>
      <c r="DAD805" s="79"/>
      <c r="DAE805" s="79"/>
      <c r="DAF805" s="79"/>
      <c r="DAG805" s="79"/>
      <c r="DAH805" s="79"/>
      <c r="DAI805" s="79"/>
      <c r="DAJ805" s="79"/>
      <c r="DAK805" s="79"/>
      <c r="DAL805" s="79"/>
      <c r="DAM805" s="79"/>
      <c r="DAN805" s="79"/>
      <c r="DAO805" s="79"/>
      <c r="DAP805" s="79"/>
      <c r="DAQ805" s="79"/>
      <c r="DAR805" s="79"/>
      <c r="DAS805" s="79"/>
      <c r="DAT805" s="79"/>
      <c r="DAU805" s="79"/>
      <c r="DAV805" s="79"/>
      <c r="DAW805" s="79"/>
      <c r="DAX805" s="79"/>
      <c r="DAY805" s="79"/>
      <c r="DAZ805" s="79"/>
      <c r="DBA805" s="79"/>
      <c r="DBB805" s="79"/>
      <c r="DBC805" s="79"/>
      <c r="DBD805" s="79"/>
      <c r="DBE805" s="79"/>
      <c r="DBF805" s="79"/>
      <c r="DBG805" s="79"/>
      <c r="DBH805" s="79"/>
      <c r="DBI805" s="79"/>
      <c r="DBJ805" s="79"/>
      <c r="DBK805" s="79"/>
      <c r="DBL805" s="79"/>
      <c r="DBM805" s="79"/>
      <c r="DBN805" s="79"/>
      <c r="DBO805" s="79"/>
      <c r="DBP805" s="79"/>
      <c r="DBQ805" s="79"/>
      <c r="DBR805" s="79"/>
      <c r="DBS805" s="79"/>
      <c r="DBT805" s="79"/>
      <c r="DBU805" s="79"/>
      <c r="DBV805" s="79"/>
      <c r="DBW805" s="79"/>
      <c r="DBX805" s="79"/>
      <c r="DBY805" s="79"/>
      <c r="DBZ805" s="79"/>
      <c r="DCA805" s="79"/>
      <c r="DCB805" s="79"/>
      <c r="DCC805" s="79"/>
      <c r="DCD805" s="79"/>
      <c r="DCE805" s="79"/>
      <c r="DCF805" s="79"/>
      <c r="DCG805" s="79"/>
      <c r="DCH805" s="79"/>
      <c r="DCI805" s="79"/>
      <c r="DCJ805" s="79"/>
      <c r="DCK805" s="79"/>
      <c r="DCL805" s="79"/>
      <c r="DCM805" s="79"/>
      <c r="DCN805" s="79"/>
      <c r="DCO805" s="79"/>
      <c r="DCP805" s="79"/>
      <c r="DCQ805" s="79"/>
      <c r="DCR805" s="79"/>
      <c r="DCS805" s="79"/>
      <c r="DCT805" s="79"/>
      <c r="DCU805" s="79"/>
      <c r="DCV805" s="79"/>
      <c r="DCW805" s="79"/>
      <c r="DCX805" s="79"/>
      <c r="DCY805" s="79"/>
      <c r="DCZ805" s="79"/>
      <c r="DDA805" s="79"/>
      <c r="DDB805" s="79"/>
      <c r="DDC805" s="79"/>
      <c r="DDD805" s="79"/>
      <c r="DDE805" s="79"/>
      <c r="DDF805" s="79"/>
      <c r="DDG805" s="79"/>
      <c r="DDH805" s="79"/>
      <c r="DDI805" s="79"/>
      <c r="DDJ805" s="79"/>
      <c r="DDK805" s="79"/>
      <c r="DDL805" s="79"/>
      <c r="DDM805" s="79"/>
      <c r="DDN805" s="79"/>
      <c r="DDO805" s="79"/>
      <c r="DDP805" s="79"/>
      <c r="DDQ805" s="79"/>
      <c r="DDR805" s="79"/>
      <c r="DDS805" s="79"/>
      <c r="DDT805" s="79"/>
      <c r="DDU805" s="79"/>
      <c r="DDV805" s="79"/>
      <c r="DDW805" s="79"/>
      <c r="DDX805" s="79"/>
      <c r="DDY805" s="79"/>
      <c r="DDZ805" s="79"/>
      <c r="DEA805" s="79"/>
      <c r="DEB805" s="79"/>
      <c r="DEC805" s="79"/>
      <c r="DED805" s="79"/>
      <c r="DEE805" s="79"/>
      <c r="DEF805" s="79"/>
      <c r="DEG805" s="79"/>
      <c r="DEH805" s="79"/>
      <c r="DEI805" s="79"/>
      <c r="DEJ805" s="79"/>
      <c r="DEK805" s="79"/>
      <c r="DEL805" s="79"/>
      <c r="DEM805" s="79"/>
      <c r="DEN805" s="79"/>
      <c r="DEO805" s="79"/>
      <c r="DEP805" s="79"/>
      <c r="DEQ805" s="79"/>
      <c r="DER805" s="79"/>
      <c r="DES805" s="79"/>
      <c r="DET805" s="79"/>
      <c r="DEU805" s="79"/>
      <c r="DEV805" s="79"/>
      <c r="DEW805" s="79"/>
      <c r="DEX805" s="79"/>
      <c r="DEY805" s="79"/>
      <c r="DEZ805" s="79"/>
      <c r="DFA805" s="79"/>
      <c r="DFB805" s="79"/>
      <c r="DFC805" s="79"/>
      <c r="DFD805" s="79"/>
      <c r="DFE805" s="79"/>
      <c r="DFF805" s="79"/>
      <c r="DFG805" s="79"/>
      <c r="DFH805" s="79"/>
      <c r="DFI805" s="79"/>
      <c r="DFJ805" s="79"/>
      <c r="DFK805" s="79"/>
      <c r="DFL805" s="79"/>
      <c r="DFM805" s="79"/>
      <c r="DFN805" s="79"/>
      <c r="DFO805" s="79"/>
      <c r="DFP805" s="79"/>
      <c r="DFQ805" s="79"/>
      <c r="DFR805" s="79"/>
      <c r="DFS805" s="79"/>
      <c r="DFT805" s="79"/>
      <c r="DFU805" s="79"/>
      <c r="DFV805" s="79"/>
      <c r="DFW805" s="79"/>
      <c r="DFX805" s="79"/>
      <c r="DFY805" s="79"/>
      <c r="DFZ805" s="79"/>
      <c r="DGA805" s="79"/>
      <c r="DGB805" s="79"/>
      <c r="DGC805" s="79"/>
      <c r="DGD805" s="79"/>
      <c r="DGE805" s="79"/>
      <c r="DGF805" s="79"/>
      <c r="DGG805" s="79"/>
      <c r="DGH805" s="79"/>
      <c r="DGI805" s="79"/>
      <c r="DGJ805" s="79"/>
      <c r="DGK805" s="79"/>
      <c r="DGL805" s="79"/>
      <c r="DGM805" s="79"/>
      <c r="DGN805" s="79"/>
      <c r="DGO805" s="79"/>
      <c r="DGP805" s="79"/>
      <c r="DGQ805" s="79"/>
      <c r="DGR805" s="79"/>
      <c r="DGS805" s="79"/>
      <c r="DGT805" s="79"/>
      <c r="DGU805" s="79"/>
      <c r="DGV805" s="79"/>
      <c r="DGW805" s="79"/>
      <c r="DGX805" s="79"/>
      <c r="DGY805" s="79"/>
      <c r="DGZ805" s="79"/>
      <c r="DHA805" s="79"/>
      <c r="DHB805" s="79"/>
      <c r="DHC805" s="79"/>
      <c r="DHD805" s="79"/>
      <c r="DHE805" s="79"/>
      <c r="DHF805" s="79"/>
      <c r="DHG805" s="79"/>
      <c r="DHH805" s="79"/>
      <c r="DHI805" s="79"/>
      <c r="DHJ805" s="79"/>
      <c r="DHK805" s="79"/>
      <c r="DHL805" s="79"/>
      <c r="DHM805" s="79"/>
      <c r="DHN805" s="79"/>
      <c r="DHO805" s="79"/>
      <c r="DHP805" s="79"/>
      <c r="DHQ805" s="79"/>
      <c r="DHR805" s="79"/>
      <c r="DHS805" s="79"/>
      <c r="DHT805" s="79"/>
      <c r="DHU805" s="79"/>
      <c r="DHV805" s="79"/>
      <c r="DHW805" s="79"/>
      <c r="DHX805" s="79"/>
      <c r="DHY805" s="79"/>
      <c r="DHZ805" s="79"/>
      <c r="DIA805" s="79"/>
      <c r="DIB805" s="79"/>
      <c r="DIC805" s="79"/>
      <c r="DID805" s="79"/>
      <c r="DIE805" s="79"/>
      <c r="DIF805" s="79"/>
      <c r="DIG805" s="79"/>
      <c r="DIH805" s="79"/>
      <c r="DII805" s="79"/>
      <c r="DIJ805" s="79"/>
      <c r="DIK805" s="79"/>
      <c r="DIL805" s="79"/>
      <c r="DIM805" s="79"/>
      <c r="DIN805" s="79"/>
      <c r="DIO805" s="79"/>
      <c r="DIP805" s="79"/>
      <c r="DIQ805" s="79"/>
      <c r="DIR805" s="79"/>
      <c r="DIS805" s="79"/>
      <c r="DIT805" s="79"/>
      <c r="DIU805" s="79"/>
      <c r="DIV805" s="79"/>
      <c r="DIW805" s="79"/>
      <c r="DIX805" s="79"/>
      <c r="DIY805" s="79"/>
      <c r="DIZ805" s="79"/>
      <c r="DJA805" s="79"/>
      <c r="DJB805" s="79"/>
      <c r="DJC805" s="79"/>
      <c r="DJD805" s="79"/>
      <c r="DJE805" s="79"/>
      <c r="DJF805" s="79"/>
      <c r="DJG805" s="79"/>
      <c r="DJH805" s="79"/>
      <c r="DJI805" s="79"/>
      <c r="DJJ805" s="79"/>
      <c r="DJK805" s="79"/>
      <c r="DJL805" s="79"/>
      <c r="DJM805" s="79"/>
      <c r="DJN805" s="79"/>
      <c r="DJO805" s="79"/>
      <c r="DJP805" s="79"/>
      <c r="DJQ805" s="79"/>
      <c r="DJR805" s="79"/>
      <c r="DJS805" s="79"/>
      <c r="DJT805" s="79"/>
      <c r="DJU805" s="79"/>
      <c r="DJV805" s="79"/>
      <c r="DJW805" s="79"/>
      <c r="DJX805" s="79"/>
      <c r="DJY805" s="79"/>
      <c r="DJZ805" s="79"/>
      <c r="DKA805" s="79"/>
      <c r="DKB805" s="79"/>
      <c r="DKC805" s="79"/>
      <c r="DKD805" s="79"/>
      <c r="DKE805" s="79"/>
      <c r="DKF805" s="79"/>
      <c r="DKG805" s="79"/>
      <c r="DKH805" s="79"/>
      <c r="DKI805" s="79"/>
      <c r="DKJ805" s="79"/>
      <c r="DKK805" s="79"/>
      <c r="DKL805" s="79"/>
      <c r="DKM805" s="79"/>
      <c r="DKN805" s="79"/>
      <c r="DKO805" s="79"/>
      <c r="DKP805" s="79"/>
      <c r="DKQ805" s="79"/>
      <c r="DKR805" s="79"/>
      <c r="DKS805" s="79"/>
      <c r="DKT805" s="79"/>
      <c r="DKU805" s="79"/>
      <c r="DKV805" s="79"/>
      <c r="DKW805" s="79"/>
      <c r="DKX805" s="79"/>
      <c r="DKY805" s="79"/>
      <c r="DKZ805" s="79"/>
      <c r="DLA805" s="79"/>
      <c r="DLB805" s="79"/>
      <c r="DLC805" s="79"/>
      <c r="DLD805" s="79"/>
      <c r="DLE805" s="79"/>
      <c r="DLF805" s="79"/>
      <c r="DLG805" s="79"/>
      <c r="DLH805" s="79"/>
      <c r="DLI805" s="79"/>
      <c r="DLJ805" s="79"/>
      <c r="DLK805" s="79"/>
      <c r="DLL805" s="79"/>
      <c r="DLM805" s="79"/>
      <c r="DLN805" s="79"/>
      <c r="DLO805" s="79"/>
      <c r="DLP805" s="79"/>
      <c r="DLQ805" s="79"/>
      <c r="DLR805" s="79"/>
      <c r="DLS805" s="79"/>
      <c r="DLT805" s="79"/>
      <c r="DLU805" s="79"/>
      <c r="DLV805" s="79"/>
      <c r="DLW805" s="79"/>
      <c r="DLX805" s="79"/>
      <c r="DLY805" s="79"/>
      <c r="DLZ805" s="79"/>
      <c r="DMA805" s="79"/>
      <c r="DMB805" s="79"/>
      <c r="DMC805" s="79"/>
      <c r="DMD805" s="79"/>
      <c r="DME805" s="79"/>
      <c r="DMF805" s="79"/>
      <c r="DMG805" s="79"/>
      <c r="DMH805" s="79"/>
      <c r="DMI805" s="79"/>
      <c r="DMJ805" s="79"/>
      <c r="DMK805" s="79"/>
      <c r="DML805" s="79"/>
      <c r="DMM805" s="79"/>
      <c r="DMN805" s="79"/>
      <c r="DMO805" s="79"/>
      <c r="DMP805" s="79"/>
      <c r="DMQ805" s="79"/>
      <c r="DMR805" s="79"/>
      <c r="DMS805" s="79"/>
      <c r="DMT805" s="79"/>
      <c r="DMU805" s="79"/>
      <c r="DMV805" s="79"/>
      <c r="DMW805" s="79"/>
      <c r="DMX805" s="79"/>
      <c r="DMY805" s="79"/>
      <c r="DMZ805" s="79"/>
      <c r="DNA805" s="79"/>
      <c r="DNB805" s="79"/>
      <c r="DNC805" s="79"/>
      <c r="DND805" s="79"/>
      <c r="DNE805" s="79"/>
      <c r="DNF805" s="79"/>
      <c r="DNG805" s="79"/>
      <c r="DNH805" s="79"/>
      <c r="DNI805" s="79"/>
      <c r="DNJ805" s="79"/>
      <c r="DNK805" s="79"/>
      <c r="DNL805" s="79"/>
      <c r="DNM805" s="79"/>
      <c r="DNN805" s="79"/>
      <c r="DNO805" s="79"/>
      <c r="DNP805" s="79"/>
      <c r="DNQ805" s="79"/>
      <c r="DNR805" s="79"/>
      <c r="DNS805" s="79"/>
      <c r="DNT805" s="79"/>
      <c r="DNU805" s="79"/>
      <c r="DNV805" s="79"/>
      <c r="DNW805" s="79"/>
      <c r="DNX805" s="79"/>
      <c r="DNY805" s="79"/>
      <c r="DNZ805" s="79"/>
      <c r="DOA805" s="79"/>
      <c r="DOB805" s="79"/>
      <c r="DOC805" s="79"/>
      <c r="DOD805" s="79"/>
      <c r="DOE805" s="79"/>
      <c r="DOF805" s="79"/>
      <c r="DOG805" s="79"/>
      <c r="DOH805" s="79"/>
      <c r="DOI805" s="79"/>
      <c r="DOJ805" s="79"/>
      <c r="DOK805" s="79"/>
      <c r="DOL805" s="79"/>
      <c r="DOM805" s="79"/>
      <c r="DON805" s="79"/>
      <c r="DOO805" s="79"/>
      <c r="DOP805" s="79"/>
      <c r="DOQ805" s="79"/>
      <c r="DOR805" s="79"/>
      <c r="DOS805" s="79"/>
      <c r="DOT805" s="79"/>
      <c r="DOU805" s="79"/>
      <c r="DOV805" s="79"/>
      <c r="DOW805" s="79"/>
      <c r="DOX805" s="79"/>
      <c r="DOY805" s="79"/>
      <c r="DOZ805" s="79"/>
      <c r="DPA805" s="79"/>
      <c r="DPB805" s="79"/>
      <c r="DPC805" s="79"/>
      <c r="DPD805" s="79"/>
      <c r="DPE805" s="79"/>
      <c r="DPF805" s="79"/>
      <c r="DPG805" s="79"/>
      <c r="DPH805" s="79"/>
      <c r="DPI805" s="79"/>
      <c r="DPJ805" s="79"/>
      <c r="DPK805" s="79"/>
      <c r="DPL805" s="79"/>
      <c r="DPM805" s="79"/>
      <c r="DPN805" s="79"/>
      <c r="DPO805" s="79"/>
      <c r="DPP805" s="79"/>
      <c r="DPQ805" s="79"/>
      <c r="DPR805" s="79"/>
      <c r="DPS805" s="79"/>
      <c r="DPT805" s="79"/>
      <c r="DPU805" s="79"/>
      <c r="DPV805" s="79"/>
      <c r="DPW805" s="79"/>
      <c r="DPX805" s="79"/>
      <c r="DPY805" s="79"/>
      <c r="DPZ805" s="79"/>
      <c r="DQA805" s="79"/>
      <c r="DQB805" s="79"/>
      <c r="DQC805" s="79"/>
      <c r="DQD805" s="79"/>
      <c r="DQE805" s="79"/>
      <c r="DQF805" s="79"/>
      <c r="DQG805" s="79"/>
      <c r="DQH805" s="79"/>
      <c r="DQI805" s="79"/>
      <c r="DQJ805" s="79"/>
      <c r="DQK805" s="79"/>
      <c r="DQL805" s="79"/>
      <c r="DQM805" s="79"/>
      <c r="DQN805" s="79"/>
      <c r="DQO805" s="79"/>
      <c r="DQP805" s="79"/>
      <c r="DQQ805" s="79"/>
      <c r="DQR805" s="79"/>
      <c r="DQS805" s="79"/>
      <c r="DQT805" s="79"/>
      <c r="DQU805" s="79"/>
      <c r="DQV805" s="79"/>
      <c r="DQW805" s="79"/>
      <c r="DQX805" s="79"/>
      <c r="DQY805" s="79"/>
      <c r="DQZ805" s="79"/>
      <c r="DRA805" s="79"/>
      <c r="DRB805" s="79"/>
      <c r="DRC805" s="79"/>
      <c r="DRD805" s="79"/>
      <c r="DRE805" s="79"/>
      <c r="DRF805" s="79"/>
      <c r="DRG805" s="79"/>
      <c r="DRH805" s="79"/>
      <c r="DRI805" s="79"/>
      <c r="DRJ805" s="79"/>
      <c r="DRK805" s="79"/>
      <c r="DRL805" s="79"/>
      <c r="DRM805" s="79"/>
      <c r="DRN805" s="79"/>
      <c r="DRO805" s="79"/>
      <c r="DRP805" s="79"/>
      <c r="DRQ805" s="79"/>
      <c r="DRR805" s="79"/>
      <c r="DRS805" s="79"/>
      <c r="DRT805" s="79"/>
      <c r="DRU805" s="79"/>
      <c r="DRV805" s="79"/>
      <c r="DRW805" s="79"/>
      <c r="DRX805" s="79"/>
      <c r="DRY805" s="79"/>
      <c r="DRZ805" s="79"/>
      <c r="DSA805" s="79"/>
      <c r="DSB805" s="79"/>
      <c r="DSC805" s="79"/>
      <c r="DSD805" s="79"/>
      <c r="DSE805" s="79"/>
      <c r="DSF805" s="79"/>
      <c r="DSG805" s="79"/>
      <c r="DSH805" s="79"/>
      <c r="DSI805" s="79"/>
      <c r="DSJ805" s="79"/>
      <c r="DSK805" s="79"/>
      <c r="DSL805" s="79"/>
      <c r="DSM805" s="79"/>
      <c r="DSN805" s="79"/>
      <c r="DSO805" s="79"/>
      <c r="DSP805" s="79"/>
      <c r="DSQ805" s="79"/>
      <c r="DSR805" s="79"/>
      <c r="DSS805" s="79"/>
      <c r="DST805" s="79"/>
      <c r="DSU805" s="79"/>
      <c r="DSV805" s="79"/>
      <c r="DSW805" s="79"/>
      <c r="DSX805" s="79"/>
      <c r="DSY805" s="79"/>
      <c r="DSZ805" s="79"/>
      <c r="DTA805" s="79"/>
      <c r="DTB805" s="79"/>
      <c r="DTC805" s="79"/>
      <c r="DTD805" s="79"/>
      <c r="DTE805" s="79"/>
      <c r="DTF805" s="79"/>
      <c r="DTG805" s="79"/>
      <c r="DTH805" s="79"/>
      <c r="DTI805" s="79"/>
      <c r="DTJ805" s="79"/>
      <c r="DTK805" s="79"/>
      <c r="DTL805" s="79"/>
      <c r="DTM805" s="79"/>
      <c r="DTN805" s="79"/>
      <c r="DTO805" s="79"/>
      <c r="DTP805" s="79"/>
      <c r="DTQ805" s="79"/>
      <c r="DTR805" s="79"/>
      <c r="DTS805" s="79"/>
      <c r="DTT805" s="79"/>
      <c r="DTU805" s="79"/>
      <c r="DTV805" s="79"/>
      <c r="DTW805" s="79"/>
      <c r="DTX805" s="79"/>
      <c r="DTY805" s="79"/>
      <c r="DTZ805" s="79"/>
      <c r="DUA805" s="79"/>
      <c r="DUB805" s="79"/>
      <c r="DUC805" s="79"/>
      <c r="DUD805" s="79"/>
      <c r="DUE805" s="79"/>
      <c r="DUF805" s="79"/>
      <c r="DUG805" s="79"/>
      <c r="DUH805" s="79"/>
      <c r="DUI805" s="79"/>
      <c r="DUJ805" s="79"/>
      <c r="DUK805" s="79"/>
      <c r="DUL805" s="79"/>
      <c r="DUM805" s="79"/>
      <c r="DUN805" s="79"/>
      <c r="DUO805" s="79"/>
      <c r="DUP805" s="79"/>
      <c r="DUQ805" s="79"/>
      <c r="DUR805" s="79"/>
      <c r="DUS805" s="79"/>
      <c r="DUT805" s="79"/>
      <c r="DUU805" s="79"/>
      <c r="DUV805" s="79"/>
      <c r="DUW805" s="79"/>
      <c r="DUX805" s="79"/>
      <c r="DUY805" s="79"/>
      <c r="DUZ805" s="79"/>
      <c r="DVA805" s="79"/>
      <c r="DVB805" s="79"/>
      <c r="DVC805" s="79"/>
      <c r="DVD805" s="79"/>
      <c r="DVE805" s="79"/>
      <c r="DVF805" s="79"/>
      <c r="DVG805" s="79"/>
      <c r="DVH805" s="79"/>
      <c r="DVI805" s="79"/>
      <c r="DVJ805" s="79"/>
      <c r="DVK805" s="79"/>
      <c r="DVL805" s="79"/>
      <c r="DVM805" s="79"/>
      <c r="DVN805" s="79"/>
      <c r="DVO805" s="79"/>
      <c r="DVP805" s="79"/>
      <c r="DVQ805" s="79"/>
      <c r="DVR805" s="79"/>
      <c r="DVS805" s="79"/>
      <c r="DVT805" s="79"/>
      <c r="DVU805" s="79"/>
      <c r="DVV805" s="79"/>
      <c r="DVW805" s="79"/>
      <c r="DVX805" s="79"/>
      <c r="DVY805" s="79"/>
      <c r="DVZ805" s="79"/>
      <c r="DWA805" s="79"/>
      <c r="DWB805" s="79"/>
      <c r="DWC805" s="79"/>
      <c r="DWD805" s="79"/>
      <c r="DWE805" s="79"/>
      <c r="DWF805" s="79"/>
      <c r="DWG805" s="79"/>
      <c r="DWH805" s="79"/>
      <c r="DWI805" s="79"/>
      <c r="DWJ805" s="79"/>
      <c r="DWK805" s="79"/>
      <c r="DWL805" s="79"/>
      <c r="DWM805" s="79"/>
      <c r="DWN805" s="79"/>
      <c r="DWO805" s="79"/>
      <c r="DWP805" s="79"/>
      <c r="DWQ805" s="79"/>
      <c r="DWR805" s="79"/>
      <c r="DWS805" s="79"/>
      <c r="DWT805" s="79"/>
      <c r="DWU805" s="79"/>
      <c r="DWV805" s="79"/>
      <c r="DWW805" s="79"/>
      <c r="DWX805" s="79"/>
      <c r="DWY805" s="79"/>
      <c r="DWZ805" s="79"/>
      <c r="DXA805" s="79"/>
      <c r="DXB805" s="79"/>
      <c r="DXC805" s="79"/>
      <c r="DXD805" s="79"/>
      <c r="DXE805" s="79"/>
      <c r="DXF805" s="79"/>
      <c r="DXG805" s="79"/>
      <c r="DXH805" s="79"/>
      <c r="DXI805" s="79"/>
      <c r="DXJ805" s="79"/>
      <c r="DXK805" s="79"/>
      <c r="DXL805" s="79"/>
      <c r="DXM805" s="79"/>
      <c r="DXN805" s="79"/>
      <c r="DXO805" s="79"/>
      <c r="DXP805" s="79"/>
      <c r="DXQ805" s="79"/>
      <c r="DXR805" s="79"/>
      <c r="DXS805" s="79"/>
      <c r="DXT805" s="79"/>
      <c r="DXU805" s="79"/>
      <c r="DXV805" s="79"/>
      <c r="DXW805" s="79"/>
      <c r="DXX805" s="79"/>
      <c r="DXY805" s="79"/>
      <c r="DXZ805" s="79"/>
      <c r="DYA805" s="79"/>
      <c r="DYB805" s="79"/>
      <c r="DYC805" s="79"/>
      <c r="DYD805" s="79"/>
      <c r="DYE805" s="79"/>
      <c r="DYF805" s="79"/>
      <c r="DYG805" s="79"/>
      <c r="DYH805" s="79"/>
      <c r="DYI805" s="79"/>
      <c r="DYJ805" s="79"/>
      <c r="DYK805" s="79"/>
      <c r="DYL805" s="79"/>
      <c r="DYM805" s="79"/>
      <c r="DYN805" s="79"/>
      <c r="DYO805" s="79"/>
      <c r="DYP805" s="79"/>
      <c r="DYQ805" s="79"/>
      <c r="DYR805" s="79"/>
      <c r="DYS805" s="79"/>
      <c r="DYT805" s="79"/>
      <c r="DYU805" s="79"/>
      <c r="DYV805" s="79"/>
      <c r="DYW805" s="79"/>
      <c r="DYX805" s="79"/>
      <c r="DYY805" s="79"/>
      <c r="DYZ805" s="79"/>
      <c r="DZA805" s="79"/>
      <c r="DZB805" s="79"/>
      <c r="DZC805" s="79"/>
      <c r="DZD805" s="79"/>
      <c r="DZE805" s="79"/>
      <c r="DZF805" s="79"/>
      <c r="DZG805" s="79"/>
      <c r="DZH805" s="79"/>
      <c r="DZI805" s="79"/>
      <c r="DZJ805" s="79"/>
      <c r="DZK805" s="79"/>
      <c r="DZL805" s="79"/>
      <c r="DZM805" s="79"/>
      <c r="DZN805" s="79"/>
      <c r="DZO805" s="79"/>
      <c r="DZP805" s="79"/>
      <c r="DZQ805" s="79"/>
      <c r="DZR805" s="79"/>
      <c r="DZS805" s="79"/>
      <c r="DZT805" s="79"/>
      <c r="DZU805" s="79"/>
      <c r="DZV805" s="79"/>
      <c r="DZW805" s="79"/>
      <c r="DZX805" s="79"/>
      <c r="DZY805" s="79"/>
      <c r="DZZ805" s="79"/>
      <c r="EAA805" s="79"/>
      <c r="EAB805" s="79"/>
      <c r="EAC805" s="79"/>
      <c r="EAD805" s="79"/>
      <c r="EAE805" s="79"/>
      <c r="EAF805" s="79"/>
      <c r="EAG805" s="79"/>
      <c r="EAH805" s="79"/>
      <c r="EAI805" s="79"/>
      <c r="EAJ805" s="79"/>
      <c r="EAK805" s="79"/>
      <c r="EAL805" s="79"/>
      <c r="EAM805" s="79"/>
      <c r="EAN805" s="79"/>
      <c r="EAO805" s="79"/>
      <c r="EAP805" s="79"/>
      <c r="EAQ805" s="79"/>
      <c r="EAR805" s="79"/>
      <c r="EAS805" s="79"/>
      <c r="EAT805" s="79"/>
      <c r="EAU805" s="79"/>
      <c r="EAV805" s="79"/>
      <c r="EAW805" s="79"/>
      <c r="EAX805" s="79"/>
      <c r="EAY805" s="79"/>
      <c r="EAZ805" s="79"/>
      <c r="EBA805" s="79"/>
      <c r="EBB805" s="79"/>
      <c r="EBC805" s="79"/>
      <c r="EBD805" s="79"/>
      <c r="EBE805" s="79"/>
      <c r="EBF805" s="79"/>
      <c r="EBG805" s="79"/>
      <c r="EBH805" s="79"/>
      <c r="EBI805" s="79"/>
      <c r="EBJ805" s="79"/>
      <c r="EBK805" s="79"/>
      <c r="EBL805" s="79"/>
      <c r="EBM805" s="79"/>
      <c r="EBN805" s="79"/>
      <c r="EBO805" s="79"/>
      <c r="EBP805" s="79"/>
      <c r="EBQ805" s="79"/>
      <c r="EBR805" s="79"/>
      <c r="EBS805" s="79"/>
      <c r="EBT805" s="79"/>
      <c r="EBU805" s="79"/>
      <c r="EBV805" s="79"/>
      <c r="EBW805" s="79"/>
      <c r="EBX805" s="79"/>
      <c r="EBY805" s="79"/>
      <c r="EBZ805" s="79"/>
      <c r="ECA805" s="79"/>
      <c r="ECB805" s="79"/>
      <c r="ECC805" s="79"/>
      <c r="ECD805" s="79"/>
      <c r="ECE805" s="79"/>
      <c r="ECF805" s="79"/>
      <c r="ECG805" s="79"/>
      <c r="ECH805" s="79"/>
      <c r="ECI805" s="79"/>
      <c r="ECJ805" s="79"/>
      <c r="ECK805" s="79"/>
      <c r="ECL805" s="79"/>
      <c r="ECM805" s="79"/>
      <c r="ECN805" s="79"/>
      <c r="ECO805" s="79"/>
      <c r="ECP805" s="79"/>
      <c r="ECQ805" s="79"/>
      <c r="ECR805" s="79"/>
      <c r="ECS805" s="79"/>
      <c r="ECT805" s="79"/>
      <c r="ECU805" s="79"/>
      <c r="ECV805" s="79"/>
      <c r="ECW805" s="79"/>
      <c r="ECX805" s="79"/>
      <c r="ECY805" s="79"/>
      <c r="ECZ805" s="79"/>
      <c r="EDA805" s="79"/>
      <c r="EDB805" s="79"/>
      <c r="EDC805" s="79"/>
      <c r="EDD805" s="79"/>
      <c r="EDE805" s="79"/>
      <c r="EDF805" s="79"/>
      <c r="EDG805" s="79"/>
      <c r="EDH805" s="79"/>
      <c r="EDI805" s="79"/>
      <c r="EDJ805" s="79"/>
      <c r="EDK805" s="79"/>
      <c r="EDL805" s="79"/>
      <c r="EDM805" s="79"/>
      <c r="EDN805" s="79"/>
      <c r="EDO805" s="79"/>
      <c r="EDP805" s="79"/>
      <c r="EDQ805" s="79"/>
      <c r="EDR805" s="79"/>
      <c r="EDS805" s="79"/>
      <c r="EDT805" s="79"/>
      <c r="EDU805" s="79"/>
      <c r="EDV805" s="79"/>
      <c r="EDW805" s="79"/>
      <c r="EDX805" s="79"/>
      <c r="EDY805" s="79"/>
      <c r="EDZ805" s="79"/>
      <c r="EEA805" s="79"/>
      <c r="EEB805" s="79"/>
      <c r="EEC805" s="79"/>
      <c r="EED805" s="79"/>
      <c r="EEE805" s="79"/>
      <c r="EEF805" s="79"/>
      <c r="EEG805" s="79"/>
      <c r="EEH805" s="79"/>
      <c r="EEI805" s="79"/>
      <c r="EEJ805" s="79"/>
      <c r="EEK805" s="79"/>
      <c r="EEL805" s="79"/>
      <c r="EEM805" s="79"/>
      <c r="EEN805" s="79"/>
      <c r="EEO805" s="79"/>
      <c r="EEP805" s="79"/>
      <c r="EEQ805" s="79"/>
      <c r="EER805" s="79"/>
      <c r="EES805" s="79"/>
      <c r="EET805" s="79"/>
      <c r="EEU805" s="79"/>
      <c r="EEV805" s="79"/>
      <c r="EEW805" s="79"/>
      <c r="EEX805" s="79"/>
      <c r="EEY805" s="79"/>
      <c r="EEZ805" s="79"/>
      <c r="EFA805" s="79"/>
      <c r="EFB805" s="79"/>
      <c r="EFC805" s="79"/>
      <c r="EFD805" s="79"/>
      <c r="EFE805" s="79"/>
      <c r="EFF805" s="79"/>
      <c r="EFG805" s="79"/>
      <c r="EFH805" s="79"/>
      <c r="EFI805" s="79"/>
      <c r="EFJ805" s="79"/>
      <c r="EFK805" s="79"/>
      <c r="EFL805" s="79"/>
      <c r="EFM805" s="79"/>
      <c r="EFN805" s="79"/>
      <c r="EFO805" s="79"/>
      <c r="EFP805" s="79"/>
      <c r="EFQ805" s="79"/>
      <c r="EFR805" s="79"/>
      <c r="EFS805" s="79"/>
      <c r="EFT805" s="79"/>
      <c r="EFU805" s="79"/>
      <c r="EFV805" s="79"/>
      <c r="EFW805" s="79"/>
      <c r="EFX805" s="79"/>
      <c r="EFY805" s="79"/>
      <c r="EFZ805" s="79"/>
      <c r="EGA805" s="79"/>
      <c r="EGB805" s="79"/>
      <c r="EGC805" s="79"/>
      <c r="EGD805" s="79"/>
      <c r="EGE805" s="79"/>
      <c r="EGF805" s="79"/>
      <c r="EGG805" s="79"/>
      <c r="EGH805" s="79"/>
      <c r="EGI805" s="79"/>
      <c r="EGJ805" s="79"/>
      <c r="EGK805" s="79"/>
      <c r="EGL805" s="79"/>
      <c r="EGM805" s="79"/>
      <c r="EGN805" s="79"/>
      <c r="EGO805" s="79"/>
      <c r="EGP805" s="79"/>
      <c r="EGQ805" s="79"/>
      <c r="EGR805" s="79"/>
      <c r="EGS805" s="79"/>
      <c r="EGT805" s="79"/>
      <c r="EGU805" s="79"/>
      <c r="EGV805" s="79"/>
      <c r="EGW805" s="79"/>
      <c r="EGX805" s="79"/>
      <c r="EGY805" s="79"/>
      <c r="EGZ805" s="79"/>
      <c r="EHA805" s="79"/>
      <c r="EHB805" s="79"/>
      <c r="EHC805" s="79"/>
      <c r="EHD805" s="79"/>
      <c r="EHE805" s="79"/>
      <c r="EHF805" s="79"/>
      <c r="EHG805" s="79"/>
      <c r="EHH805" s="79"/>
      <c r="EHI805" s="79"/>
      <c r="EHJ805" s="79"/>
      <c r="EHK805" s="79"/>
      <c r="EHL805" s="79"/>
      <c r="EHM805" s="79"/>
      <c r="EHN805" s="79"/>
      <c r="EHO805" s="79"/>
      <c r="EHP805" s="79"/>
      <c r="EHQ805" s="79"/>
      <c r="EHR805" s="79"/>
      <c r="EHS805" s="79"/>
      <c r="EHT805" s="79"/>
      <c r="EHU805" s="79"/>
      <c r="EHV805" s="79"/>
      <c r="EHW805" s="79"/>
      <c r="EHX805" s="79"/>
      <c r="EHY805" s="79"/>
      <c r="EHZ805" s="79"/>
      <c r="EIA805" s="79"/>
      <c r="EIB805" s="79"/>
      <c r="EIC805" s="79"/>
      <c r="EID805" s="79"/>
      <c r="EIE805" s="79"/>
      <c r="EIF805" s="79"/>
      <c r="EIG805" s="79"/>
      <c r="EIH805" s="79"/>
      <c r="EII805" s="79"/>
      <c r="EIJ805" s="79"/>
      <c r="EIK805" s="79"/>
      <c r="EIL805" s="79"/>
      <c r="EIM805" s="79"/>
      <c r="EIN805" s="79"/>
      <c r="EIO805" s="79"/>
      <c r="EIP805" s="79"/>
      <c r="EIQ805" s="79"/>
      <c r="EIR805" s="79"/>
      <c r="EIS805" s="79"/>
      <c r="EIT805" s="79"/>
      <c r="EIU805" s="79"/>
      <c r="EIV805" s="79"/>
      <c r="EIW805" s="79"/>
      <c r="EIX805" s="79"/>
      <c r="EIY805" s="79"/>
      <c r="EIZ805" s="79"/>
      <c r="EJA805" s="79"/>
      <c r="EJB805" s="79"/>
      <c r="EJC805" s="79"/>
      <c r="EJD805" s="79"/>
      <c r="EJE805" s="79"/>
      <c r="EJF805" s="79"/>
      <c r="EJG805" s="79"/>
      <c r="EJH805" s="79"/>
      <c r="EJI805" s="79"/>
      <c r="EJJ805" s="79"/>
      <c r="EJK805" s="79"/>
      <c r="EJL805" s="79"/>
      <c r="EJM805" s="79"/>
      <c r="EJN805" s="79"/>
      <c r="EJO805" s="79"/>
      <c r="EJP805" s="79"/>
      <c r="EJQ805" s="79"/>
      <c r="EJR805" s="79"/>
      <c r="EJS805" s="79"/>
      <c r="EJT805" s="79"/>
      <c r="EJU805" s="79"/>
      <c r="EJV805" s="79"/>
      <c r="EJW805" s="79"/>
      <c r="EJX805" s="79"/>
      <c r="EJY805" s="79"/>
      <c r="EJZ805" s="79"/>
      <c r="EKA805" s="79"/>
      <c r="EKB805" s="79"/>
      <c r="EKC805" s="79"/>
      <c r="EKD805" s="79"/>
      <c r="EKE805" s="79"/>
      <c r="EKF805" s="79"/>
      <c r="EKG805" s="79"/>
      <c r="EKH805" s="79"/>
      <c r="EKI805" s="79"/>
      <c r="EKJ805" s="79"/>
      <c r="EKK805" s="79"/>
      <c r="EKL805" s="79"/>
      <c r="EKM805" s="79"/>
      <c r="EKN805" s="79"/>
      <c r="EKO805" s="79"/>
      <c r="EKP805" s="79"/>
      <c r="EKQ805" s="79"/>
      <c r="EKR805" s="79"/>
      <c r="EKS805" s="79"/>
      <c r="EKT805" s="79"/>
      <c r="EKU805" s="79"/>
      <c r="EKV805" s="79"/>
      <c r="EKW805" s="79"/>
      <c r="EKX805" s="79"/>
      <c r="EKY805" s="79"/>
      <c r="EKZ805" s="79"/>
      <c r="ELA805" s="79"/>
      <c r="ELB805" s="79"/>
      <c r="ELC805" s="79"/>
      <c r="ELD805" s="79"/>
      <c r="ELE805" s="79"/>
      <c r="ELF805" s="79"/>
      <c r="ELG805" s="79"/>
      <c r="ELH805" s="79"/>
      <c r="ELI805" s="79"/>
      <c r="ELJ805" s="79"/>
      <c r="ELK805" s="79"/>
      <c r="ELL805" s="79"/>
      <c r="ELM805" s="79"/>
      <c r="ELN805" s="79"/>
      <c r="ELO805" s="79"/>
      <c r="ELP805" s="79"/>
      <c r="ELQ805" s="79"/>
      <c r="ELR805" s="79"/>
      <c r="ELS805" s="79"/>
      <c r="ELT805" s="79"/>
      <c r="ELU805" s="79"/>
      <c r="ELV805" s="79"/>
      <c r="ELW805" s="79"/>
      <c r="ELX805" s="79"/>
      <c r="ELY805" s="79"/>
      <c r="ELZ805" s="79"/>
      <c r="EMA805" s="79"/>
      <c r="EMB805" s="79"/>
      <c r="EMC805" s="79"/>
      <c r="EMD805" s="79"/>
      <c r="EME805" s="79"/>
      <c r="EMF805" s="79"/>
      <c r="EMG805" s="79"/>
      <c r="EMH805" s="79"/>
      <c r="EMI805" s="79"/>
      <c r="EMJ805" s="79"/>
      <c r="EMK805" s="79"/>
      <c r="EML805" s="79"/>
      <c r="EMM805" s="79"/>
      <c r="EMN805" s="79"/>
      <c r="EMO805" s="79"/>
      <c r="EMP805" s="79"/>
      <c r="EMQ805" s="79"/>
      <c r="EMR805" s="79"/>
      <c r="EMS805" s="79"/>
      <c r="EMT805" s="79"/>
      <c r="EMU805" s="79"/>
      <c r="EMV805" s="79"/>
      <c r="EMW805" s="79"/>
      <c r="EMX805" s="79"/>
      <c r="EMY805" s="79"/>
      <c r="EMZ805" s="79"/>
      <c r="ENA805" s="79"/>
      <c r="ENB805" s="79"/>
      <c r="ENC805" s="79"/>
      <c r="END805" s="79"/>
      <c r="ENE805" s="79"/>
      <c r="ENF805" s="79"/>
      <c r="ENG805" s="79"/>
      <c r="ENH805" s="79"/>
      <c r="ENI805" s="79"/>
      <c r="ENJ805" s="79"/>
      <c r="ENK805" s="79"/>
      <c r="ENL805" s="79"/>
      <c r="ENM805" s="79"/>
      <c r="ENN805" s="79"/>
      <c r="ENO805" s="79"/>
      <c r="ENP805" s="79"/>
      <c r="ENQ805" s="79"/>
      <c r="ENR805" s="79"/>
      <c r="ENS805" s="79"/>
      <c r="ENT805" s="79"/>
      <c r="ENU805" s="79"/>
      <c r="ENV805" s="79"/>
      <c r="ENW805" s="79"/>
      <c r="ENX805" s="79"/>
      <c r="ENY805" s="79"/>
      <c r="ENZ805" s="79"/>
      <c r="EOA805" s="79"/>
      <c r="EOB805" s="79"/>
      <c r="EOC805" s="79"/>
      <c r="EOD805" s="79"/>
      <c r="EOE805" s="79"/>
      <c r="EOF805" s="79"/>
      <c r="EOG805" s="79"/>
      <c r="EOH805" s="79"/>
      <c r="EOI805" s="79"/>
      <c r="EOJ805" s="79"/>
      <c r="EOK805" s="79"/>
      <c r="EOL805" s="79"/>
      <c r="EOM805" s="79"/>
      <c r="EON805" s="79"/>
      <c r="EOO805" s="79"/>
      <c r="EOP805" s="79"/>
      <c r="EOQ805" s="79"/>
      <c r="EOR805" s="79"/>
      <c r="EOS805" s="79"/>
      <c r="EOT805" s="79"/>
      <c r="EOU805" s="79"/>
      <c r="EOV805" s="79"/>
      <c r="EOW805" s="79"/>
      <c r="EOX805" s="79"/>
      <c r="EOY805" s="79"/>
      <c r="EOZ805" s="79"/>
      <c r="EPA805" s="79"/>
      <c r="EPB805" s="79"/>
      <c r="EPC805" s="79"/>
      <c r="EPD805" s="79"/>
      <c r="EPE805" s="79"/>
      <c r="EPF805" s="79"/>
      <c r="EPG805" s="79"/>
      <c r="EPH805" s="79"/>
      <c r="EPI805" s="79"/>
      <c r="EPJ805" s="79"/>
      <c r="EPK805" s="79"/>
      <c r="EPL805" s="79"/>
      <c r="EPM805" s="79"/>
      <c r="EPN805" s="79"/>
      <c r="EPO805" s="79"/>
      <c r="EPP805" s="79"/>
      <c r="EPQ805" s="79"/>
      <c r="EPR805" s="79"/>
      <c r="EPS805" s="79"/>
      <c r="EPT805" s="79"/>
      <c r="EPU805" s="79"/>
      <c r="EPV805" s="79"/>
      <c r="EPW805" s="79"/>
      <c r="EPX805" s="79"/>
      <c r="EPY805" s="79"/>
      <c r="EPZ805" s="79"/>
      <c r="EQA805" s="79"/>
      <c r="EQB805" s="79"/>
      <c r="EQC805" s="79"/>
      <c r="EQD805" s="79"/>
      <c r="EQE805" s="79"/>
      <c r="EQF805" s="79"/>
      <c r="EQG805" s="79"/>
      <c r="EQH805" s="79"/>
      <c r="EQI805" s="79"/>
      <c r="EQJ805" s="79"/>
      <c r="EQK805" s="79"/>
      <c r="EQL805" s="79"/>
      <c r="EQM805" s="79"/>
      <c r="EQN805" s="79"/>
      <c r="EQO805" s="79"/>
      <c r="EQP805" s="79"/>
      <c r="EQQ805" s="79"/>
      <c r="EQR805" s="79"/>
      <c r="EQS805" s="79"/>
      <c r="EQT805" s="79"/>
      <c r="EQU805" s="79"/>
      <c r="EQV805" s="79"/>
      <c r="EQW805" s="79"/>
      <c r="EQX805" s="79"/>
      <c r="EQY805" s="79"/>
      <c r="EQZ805" s="79"/>
      <c r="ERA805" s="79"/>
      <c r="ERB805" s="79"/>
      <c r="ERC805" s="79"/>
      <c r="ERD805" s="79"/>
      <c r="ERE805" s="79"/>
      <c r="ERF805" s="79"/>
      <c r="ERG805" s="79"/>
      <c r="ERH805" s="79"/>
      <c r="ERI805" s="79"/>
      <c r="ERJ805" s="79"/>
      <c r="ERK805" s="79"/>
      <c r="ERL805" s="79"/>
      <c r="ERM805" s="79"/>
      <c r="ERN805" s="79"/>
      <c r="ERO805" s="79"/>
      <c r="ERP805" s="79"/>
      <c r="ERQ805" s="79"/>
      <c r="ERR805" s="79"/>
      <c r="ERS805" s="79"/>
      <c r="ERT805" s="79"/>
      <c r="ERU805" s="79"/>
      <c r="ERV805" s="79"/>
      <c r="ERW805" s="79"/>
      <c r="ERX805" s="79"/>
      <c r="ERY805" s="79"/>
      <c r="ERZ805" s="79"/>
      <c r="ESA805" s="79"/>
      <c r="ESB805" s="79"/>
      <c r="ESC805" s="79"/>
      <c r="ESD805" s="79"/>
      <c r="ESE805" s="79"/>
      <c r="ESF805" s="79"/>
      <c r="ESG805" s="79"/>
      <c r="ESH805" s="79"/>
      <c r="ESI805" s="79"/>
      <c r="ESJ805" s="79"/>
      <c r="ESK805" s="79"/>
      <c r="ESL805" s="79"/>
      <c r="ESM805" s="79"/>
      <c r="ESN805" s="79"/>
      <c r="ESO805" s="79"/>
      <c r="ESP805" s="79"/>
      <c r="ESQ805" s="79"/>
      <c r="ESR805" s="79"/>
      <c r="ESS805" s="79"/>
      <c r="EST805" s="79"/>
      <c r="ESU805" s="79"/>
      <c r="ESV805" s="79"/>
      <c r="ESW805" s="79"/>
      <c r="ESX805" s="79"/>
      <c r="ESY805" s="79"/>
      <c r="ESZ805" s="79"/>
      <c r="ETA805" s="79"/>
      <c r="ETB805" s="79"/>
      <c r="ETC805" s="79"/>
      <c r="ETD805" s="79"/>
      <c r="ETE805" s="79"/>
      <c r="ETF805" s="79"/>
      <c r="ETG805" s="79"/>
      <c r="ETH805" s="79"/>
      <c r="ETI805" s="79"/>
      <c r="ETJ805" s="79"/>
      <c r="ETK805" s="79"/>
      <c r="ETL805" s="79"/>
      <c r="ETM805" s="79"/>
      <c r="ETN805" s="79"/>
      <c r="ETO805" s="79"/>
      <c r="ETP805" s="79"/>
      <c r="ETQ805" s="79"/>
      <c r="ETR805" s="79"/>
      <c r="ETS805" s="79"/>
      <c r="ETT805" s="79"/>
      <c r="ETU805" s="79"/>
      <c r="ETV805" s="79"/>
      <c r="ETW805" s="79"/>
      <c r="ETX805" s="79"/>
      <c r="ETY805" s="79"/>
      <c r="ETZ805" s="79"/>
      <c r="EUA805" s="79"/>
      <c r="EUB805" s="79"/>
      <c r="EUC805" s="79"/>
      <c r="EUD805" s="79"/>
      <c r="EUE805" s="79"/>
      <c r="EUF805" s="79"/>
      <c r="EUG805" s="79"/>
      <c r="EUH805" s="79"/>
      <c r="EUI805" s="79"/>
      <c r="EUJ805" s="79"/>
      <c r="EUK805" s="79"/>
      <c r="EUL805" s="79"/>
      <c r="EUM805" s="79"/>
      <c r="EUN805" s="79"/>
      <c r="EUO805" s="79"/>
      <c r="EUP805" s="79"/>
      <c r="EUQ805" s="79"/>
      <c r="EUR805" s="79"/>
      <c r="EUS805" s="79"/>
      <c r="EUT805" s="79"/>
      <c r="EUU805" s="79"/>
      <c r="EUV805" s="79"/>
      <c r="EUW805" s="79"/>
      <c r="EUX805" s="79"/>
      <c r="EUY805" s="79"/>
      <c r="EUZ805" s="79"/>
      <c r="EVA805" s="79"/>
      <c r="EVB805" s="79"/>
      <c r="EVC805" s="79"/>
      <c r="EVD805" s="79"/>
      <c r="EVE805" s="79"/>
      <c r="EVF805" s="79"/>
      <c r="EVG805" s="79"/>
      <c r="EVH805" s="79"/>
      <c r="EVI805" s="79"/>
      <c r="EVJ805" s="79"/>
      <c r="EVK805" s="79"/>
      <c r="EVL805" s="79"/>
      <c r="EVM805" s="79"/>
      <c r="EVN805" s="79"/>
      <c r="EVO805" s="79"/>
      <c r="EVP805" s="79"/>
      <c r="EVQ805" s="79"/>
      <c r="EVR805" s="79"/>
      <c r="EVS805" s="79"/>
      <c r="EVT805" s="79"/>
      <c r="EVU805" s="79"/>
      <c r="EVV805" s="79"/>
      <c r="EVW805" s="79"/>
      <c r="EVX805" s="79"/>
      <c r="EVY805" s="79"/>
      <c r="EVZ805" s="79"/>
      <c r="EWA805" s="79"/>
      <c r="EWB805" s="79"/>
      <c r="EWC805" s="79"/>
      <c r="EWD805" s="79"/>
      <c r="EWE805" s="79"/>
      <c r="EWF805" s="79"/>
      <c r="EWG805" s="79"/>
      <c r="EWH805" s="79"/>
      <c r="EWI805" s="79"/>
      <c r="EWJ805" s="79"/>
      <c r="EWK805" s="79"/>
      <c r="EWL805" s="79"/>
      <c r="EWM805" s="79"/>
      <c r="EWN805" s="79"/>
      <c r="EWO805" s="79"/>
      <c r="EWP805" s="79"/>
      <c r="EWQ805" s="79"/>
      <c r="EWR805" s="79"/>
      <c r="EWS805" s="79"/>
      <c r="EWT805" s="79"/>
      <c r="EWU805" s="79"/>
      <c r="EWV805" s="79"/>
      <c r="EWW805" s="79"/>
      <c r="EWX805" s="79"/>
      <c r="EWY805" s="79"/>
      <c r="EWZ805" s="79"/>
      <c r="EXA805" s="79"/>
      <c r="EXB805" s="79"/>
      <c r="EXC805" s="79"/>
      <c r="EXD805" s="79"/>
      <c r="EXE805" s="79"/>
      <c r="EXF805" s="79"/>
      <c r="EXG805" s="79"/>
      <c r="EXH805" s="79"/>
      <c r="EXI805" s="79"/>
      <c r="EXJ805" s="79"/>
      <c r="EXK805" s="79"/>
      <c r="EXL805" s="79"/>
      <c r="EXM805" s="79"/>
      <c r="EXN805" s="79"/>
      <c r="EXO805" s="79"/>
      <c r="EXP805" s="79"/>
      <c r="EXQ805" s="79"/>
      <c r="EXR805" s="79"/>
      <c r="EXS805" s="79"/>
      <c r="EXT805" s="79"/>
      <c r="EXU805" s="79"/>
      <c r="EXV805" s="79"/>
      <c r="EXW805" s="79"/>
      <c r="EXX805" s="79"/>
      <c r="EXY805" s="79"/>
      <c r="EXZ805" s="79"/>
      <c r="EYA805" s="79"/>
      <c r="EYB805" s="79"/>
      <c r="EYC805" s="79"/>
      <c r="EYD805" s="79"/>
      <c r="EYE805" s="79"/>
      <c r="EYF805" s="79"/>
      <c r="EYG805" s="79"/>
      <c r="EYH805" s="79"/>
      <c r="EYI805" s="79"/>
      <c r="EYJ805" s="79"/>
      <c r="EYK805" s="79"/>
      <c r="EYL805" s="79"/>
      <c r="EYM805" s="79"/>
      <c r="EYN805" s="79"/>
      <c r="EYO805" s="79"/>
      <c r="EYP805" s="79"/>
      <c r="EYQ805" s="79"/>
      <c r="EYR805" s="79"/>
      <c r="EYS805" s="79"/>
      <c r="EYT805" s="79"/>
      <c r="EYU805" s="79"/>
      <c r="EYV805" s="79"/>
      <c r="EYW805" s="79"/>
      <c r="EYX805" s="79"/>
      <c r="EYY805" s="79"/>
      <c r="EYZ805" s="79"/>
      <c r="EZA805" s="79"/>
      <c r="EZB805" s="79"/>
      <c r="EZC805" s="79"/>
      <c r="EZD805" s="79"/>
      <c r="EZE805" s="79"/>
      <c r="EZF805" s="79"/>
      <c r="EZG805" s="79"/>
      <c r="EZH805" s="79"/>
      <c r="EZI805" s="79"/>
      <c r="EZJ805" s="79"/>
      <c r="EZK805" s="79"/>
      <c r="EZL805" s="79"/>
      <c r="EZM805" s="79"/>
      <c r="EZN805" s="79"/>
      <c r="EZO805" s="79"/>
      <c r="EZP805" s="79"/>
      <c r="EZQ805" s="79"/>
      <c r="EZR805" s="79"/>
      <c r="EZS805" s="79"/>
      <c r="EZT805" s="79"/>
      <c r="EZU805" s="79"/>
      <c r="EZV805" s="79"/>
      <c r="EZW805" s="79"/>
      <c r="EZX805" s="79"/>
      <c r="EZY805" s="79"/>
      <c r="EZZ805" s="79"/>
      <c r="FAA805" s="79"/>
      <c r="FAB805" s="79"/>
      <c r="FAC805" s="79"/>
      <c r="FAD805" s="79"/>
      <c r="FAE805" s="79"/>
      <c r="FAF805" s="79"/>
      <c r="FAG805" s="79"/>
      <c r="FAH805" s="79"/>
      <c r="FAI805" s="79"/>
      <c r="FAJ805" s="79"/>
      <c r="FAK805" s="79"/>
      <c r="FAL805" s="79"/>
      <c r="FAM805" s="79"/>
      <c r="FAN805" s="79"/>
      <c r="FAO805" s="79"/>
      <c r="FAP805" s="79"/>
      <c r="FAQ805" s="79"/>
      <c r="FAR805" s="79"/>
      <c r="FAS805" s="79"/>
      <c r="FAT805" s="79"/>
      <c r="FAU805" s="79"/>
      <c r="FAV805" s="79"/>
      <c r="FAW805" s="79"/>
      <c r="FAX805" s="79"/>
      <c r="FAY805" s="79"/>
      <c r="FAZ805" s="79"/>
      <c r="FBA805" s="79"/>
      <c r="FBB805" s="79"/>
      <c r="FBC805" s="79"/>
      <c r="FBD805" s="79"/>
      <c r="FBE805" s="79"/>
      <c r="FBF805" s="79"/>
      <c r="FBG805" s="79"/>
      <c r="FBH805" s="79"/>
      <c r="FBI805" s="79"/>
      <c r="FBJ805" s="79"/>
      <c r="FBK805" s="79"/>
      <c r="FBL805" s="79"/>
      <c r="FBM805" s="79"/>
      <c r="FBN805" s="79"/>
      <c r="FBO805" s="79"/>
      <c r="FBP805" s="79"/>
      <c r="FBQ805" s="79"/>
      <c r="FBR805" s="79"/>
      <c r="FBS805" s="79"/>
      <c r="FBT805" s="79"/>
      <c r="FBU805" s="79"/>
      <c r="FBV805" s="79"/>
      <c r="FBW805" s="79"/>
      <c r="FBX805" s="79"/>
      <c r="FBY805" s="79"/>
      <c r="FBZ805" s="79"/>
      <c r="FCA805" s="79"/>
      <c r="FCB805" s="79"/>
      <c r="FCC805" s="79"/>
      <c r="FCD805" s="79"/>
      <c r="FCE805" s="79"/>
      <c r="FCF805" s="79"/>
      <c r="FCG805" s="79"/>
      <c r="FCH805" s="79"/>
      <c r="FCI805" s="79"/>
      <c r="FCJ805" s="79"/>
      <c r="FCK805" s="79"/>
      <c r="FCL805" s="79"/>
      <c r="FCM805" s="79"/>
      <c r="FCN805" s="79"/>
      <c r="FCO805" s="79"/>
      <c r="FCP805" s="79"/>
      <c r="FCQ805" s="79"/>
      <c r="FCR805" s="79"/>
      <c r="FCS805" s="79"/>
      <c r="FCT805" s="79"/>
      <c r="FCU805" s="79"/>
      <c r="FCV805" s="79"/>
      <c r="FCW805" s="79"/>
      <c r="FCX805" s="79"/>
      <c r="FCY805" s="79"/>
      <c r="FCZ805" s="79"/>
      <c r="FDA805" s="79"/>
      <c r="FDB805" s="79"/>
      <c r="FDC805" s="79"/>
      <c r="FDD805" s="79"/>
      <c r="FDE805" s="79"/>
      <c r="FDF805" s="79"/>
      <c r="FDG805" s="79"/>
      <c r="FDH805" s="79"/>
      <c r="FDI805" s="79"/>
      <c r="FDJ805" s="79"/>
      <c r="FDK805" s="79"/>
      <c r="FDL805" s="79"/>
      <c r="FDM805" s="79"/>
      <c r="FDN805" s="79"/>
      <c r="FDO805" s="79"/>
      <c r="FDP805" s="79"/>
      <c r="FDQ805" s="79"/>
      <c r="FDR805" s="79"/>
      <c r="FDS805" s="79"/>
      <c r="FDT805" s="79"/>
      <c r="FDU805" s="79"/>
      <c r="FDV805" s="79"/>
      <c r="FDW805" s="79"/>
      <c r="FDX805" s="79"/>
      <c r="FDY805" s="79"/>
      <c r="FDZ805" s="79"/>
      <c r="FEA805" s="79"/>
      <c r="FEB805" s="79"/>
      <c r="FEC805" s="79"/>
      <c r="FED805" s="79"/>
      <c r="FEE805" s="79"/>
      <c r="FEF805" s="79"/>
      <c r="FEG805" s="79"/>
      <c r="FEH805" s="79"/>
      <c r="FEI805" s="79"/>
      <c r="FEJ805" s="79"/>
      <c r="FEK805" s="79"/>
      <c r="FEL805" s="79"/>
      <c r="FEM805" s="79"/>
      <c r="FEN805" s="79"/>
      <c r="FEO805" s="79"/>
      <c r="FEP805" s="79"/>
      <c r="FEQ805" s="79"/>
      <c r="FER805" s="79"/>
      <c r="FES805" s="79"/>
      <c r="FET805" s="79"/>
      <c r="FEU805" s="79"/>
      <c r="FEV805" s="79"/>
      <c r="FEW805" s="79"/>
      <c r="FEX805" s="79"/>
      <c r="FEY805" s="79"/>
      <c r="FEZ805" s="79"/>
      <c r="FFA805" s="79"/>
      <c r="FFB805" s="79"/>
      <c r="FFC805" s="79"/>
      <c r="FFD805" s="79"/>
      <c r="FFE805" s="79"/>
      <c r="FFF805" s="79"/>
      <c r="FFG805" s="79"/>
      <c r="FFH805" s="79"/>
      <c r="FFI805" s="79"/>
      <c r="FFJ805" s="79"/>
      <c r="FFK805" s="79"/>
      <c r="FFL805" s="79"/>
      <c r="FFM805" s="79"/>
      <c r="FFN805" s="79"/>
      <c r="FFO805" s="79"/>
      <c r="FFP805" s="79"/>
      <c r="FFQ805" s="79"/>
      <c r="FFR805" s="79"/>
      <c r="FFS805" s="79"/>
      <c r="FFT805" s="79"/>
      <c r="FFU805" s="79"/>
      <c r="FFV805" s="79"/>
      <c r="FFW805" s="79"/>
      <c r="FFX805" s="79"/>
      <c r="FFY805" s="79"/>
      <c r="FFZ805" s="79"/>
      <c r="FGA805" s="79"/>
      <c r="FGB805" s="79"/>
      <c r="FGC805" s="79"/>
      <c r="FGD805" s="79"/>
      <c r="FGE805" s="79"/>
      <c r="FGF805" s="79"/>
      <c r="FGG805" s="79"/>
      <c r="FGH805" s="79"/>
      <c r="FGI805" s="79"/>
      <c r="FGJ805" s="79"/>
      <c r="FGK805" s="79"/>
      <c r="FGL805" s="79"/>
      <c r="FGM805" s="79"/>
      <c r="FGN805" s="79"/>
      <c r="FGO805" s="79"/>
      <c r="FGP805" s="79"/>
      <c r="FGQ805" s="79"/>
      <c r="FGR805" s="79"/>
      <c r="FGS805" s="79"/>
      <c r="FGT805" s="79"/>
      <c r="FGU805" s="79"/>
      <c r="FGV805" s="79"/>
      <c r="FGW805" s="79"/>
      <c r="FGX805" s="79"/>
      <c r="FGY805" s="79"/>
      <c r="FGZ805" s="79"/>
      <c r="FHA805" s="79"/>
      <c r="FHB805" s="79"/>
      <c r="FHC805" s="79"/>
      <c r="FHD805" s="79"/>
      <c r="FHE805" s="79"/>
      <c r="FHF805" s="79"/>
      <c r="FHG805" s="79"/>
      <c r="FHH805" s="79"/>
      <c r="FHI805" s="79"/>
      <c r="FHJ805" s="79"/>
      <c r="FHK805" s="79"/>
      <c r="FHL805" s="79"/>
      <c r="FHM805" s="79"/>
      <c r="FHN805" s="79"/>
      <c r="FHO805" s="79"/>
      <c r="FHP805" s="79"/>
      <c r="FHQ805" s="79"/>
      <c r="FHR805" s="79"/>
      <c r="FHS805" s="79"/>
      <c r="FHT805" s="79"/>
      <c r="FHU805" s="79"/>
      <c r="FHV805" s="79"/>
      <c r="FHW805" s="79"/>
      <c r="FHX805" s="79"/>
      <c r="FHY805" s="79"/>
      <c r="FHZ805" s="79"/>
      <c r="FIA805" s="79"/>
      <c r="FIB805" s="79"/>
      <c r="FIC805" s="79"/>
      <c r="FID805" s="79"/>
      <c r="FIE805" s="79"/>
      <c r="FIF805" s="79"/>
      <c r="FIG805" s="79"/>
      <c r="FIH805" s="79"/>
      <c r="FII805" s="79"/>
      <c r="FIJ805" s="79"/>
      <c r="FIK805" s="79"/>
      <c r="FIL805" s="79"/>
      <c r="FIM805" s="79"/>
      <c r="FIN805" s="79"/>
      <c r="FIO805" s="79"/>
      <c r="FIP805" s="79"/>
      <c r="FIQ805" s="79"/>
      <c r="FIR805" s="79"/>
      <c r="FIS805" s="79"/>
      <c r="FIT805" s="79"/>
      <c r="FIU805" s="79"/>
      <c r="FIV805" s="79"/>
      <c r="FIW805" s="79"/>
      <c r="FIX805" s="79"/>
      <c r="FIY805" s="79"/>
      <c r="FIZ805" s="79"/>
      <c r="FJA805" s="79"/>
      <c r="FJB805" s="79"/>
      <c r="FJC805" s="79"/>
      <c r="FJD805" s="79"/>
      <c r="FJE805" s="79"/>
      <c r="FJF805" s="79"/>
      <c r="FJG805" s="79"/>
      <c r="FJH805" s="79"/>
      <c r="FJI805" s="79"/>
      <c r="FJJ805" s="79"/>
      <c r="FJK805" s="79"/>
      <c r="FJL805" s="79"/>
      <c r="FJM805" s="79"/>
      <c r="FJN805" s="79"/>
      <c r="FJO805" s="79"/>
      <c r="FJP805" s="79"/>
      <c r="FJQ805" s="79"/>
      <c r="FJR805" s="79"/>
      <c r="FJS805" s="79"/>
      <c r="FJT805" s="79"/>
      <c r="FJU805" s="79"/>
      <c r="FJV805" s="79"/>
      <c r="FJW805" s="79"/>
      <c r="FJX805" s="79"/>
      <c r="FJY805" s="79"/>
      <c r="FJZ805" s="79"/>
      <c r="FKA805" s="79"/>
      <c r="FKB805" s="79"/>
      <c r="FKC805" s="79"/>
      <c r="FKD805" s="79"/>
      <c r="FKE805" s="79"/>
      <c r="FKF805" s="79"/>
      <c r="FKG805" s="79"/>
      <c r="FKH805" s="79"/>
      <c r="FKI805" s="79"/>
      <c r="FKJ805" s="79"/>
      <c r="FKK805" s="79"/>
      <c r="FKL805" s="79"/>
      <c r="FKM805" s="79"/>
      <c r="FKN805" s="79"/>
      <c r="FKO805" s="79"/>
      <c r="FKP805" s="79"/>
      <c r="FKQ805" s="79"/>
      <c r="FKR805" s="79"/>
      <c r="FKS805" s="79"/>
      <c r="FKT805" s="79"/>
      <c r="FKU805" s="79"/>
      <c r="FKV805" s="79"/>
      <c r="FKW805" s="79"/>
      <c r="FKX805" s="79"/>
      <c r="FKY805" s="79"/>
      <c r="FKZ805" s="79"/>
      <c r="FLA805" s="79"/>
      <c r="FLB805" s="79"/>
      <c r="FLC805" s="79"/>
      <c r="FLD805" s="79"/>
      <c r="FLE805" s="79"/>
      <c r="FLF805" s="79"/>
      <c r="FLG805" s="79"/>
      <c r="FLH805" s="79"/>
      <c r="FLI805" s="79"/>
      <c r="FLJ805" s="79"/>
      <c r="FLK805" s="79"/>
      <c r="FLL805" s="79"/>
      <c r="FLM805" s="79"/>
      <c r="FLN805" s="79"/>
      <c r="FLO805" s="79"/>
      <c r="FLP805" s="79"/>
      <c r="FLQ805" s="79"/>
      <c r="FLR805" s="79"/>
      <c r="FLS805" s="79"/>
      <c r="FLT805" s="79"/>
      <c r="FLU805" s="79"/>
      <c r="FLV805" s="79"/>
      <c r="FLW805" s="79"/>
      <c r="FLX805" s="79"/>
      <c r="FLY805" s="79"/>
      <c r="FLZ805" s="79"/>
      <c r="FMA805" s="79"/>
      <c r="FMB805" s="79"/>
      <c r="FMC805" s="79"/>
      <c r="FMD805" s="79"/>
      <c r="FME805" s="79"/>
      <c r="FMF805" s="79"/>
      <c r="FMG805" s="79"/>
      <c r="FMH805" s="79"/>
      <c r="FMI805" s="79"/>
      <c r="FMJ805" s="79"/>
      <c r="FMK805" s="79"/>
      <c r="FML805" s="79"/>
      <c r="FMM805" s="79"/>
      <c r="FMN805" s="79"/>
      <c r="FMO805" s="79"/>
      <c r="FMP805" s="79"/>
      <c r="FMQ805" s="79"/>
      <c r="FMR805" s="79"/>
      <c r="FMS805" s="79"/>
      <c r="FMT805" s="79"/>
      <c r="FMU805" s="79"/>
      <c r="FMV805" s="79"/>
      <c r="FMW805" s="79"/>
      <c r="FMX805" s="79"/>
      <c r="FMY805" s="79"/>
      <c r="FMZ805" s="79"/>
      <c r="FNA805" s="79"/>
      <c r="FNB805" s="79"/>
      <c r="FNC805" s="79"/>
      <c r="FND805" s="79"/>
      <c r="FNE805" s="79"/>
      <c r="FNF805" s="79"/>
      <c r="FNG805" s="79"/>
      <c r="FNH805" s="79"/>
      <c r="FNI805" s="79"/>
      <c r="FNJ805" s="79"/>
      <c r="FNK805" s="79"/>
      <c r="FNL805" s="79"/>
      <c r="FNM805" s="79"/>
      <c r="FNN805" s="79"/>
      <c r="FNO805" s="79"/>
      <c r="FNP805" s="79"/>
      <c r="FNQ805" s="79"/>
      <c r="FNR805" s="79"/>
      <c r="FNS805" s="79"/>
      <c r="FNT805" s="79"/>
      <c r="FNU805" s="79"/>
      <c r="FNV805" s="79"/>
      <c r="FNW805" s="79"/>
      <c r="FNX805" s="79"/>
      <c r="FNY805" s="79"/>
      <c r="FNZ805" s="79"/>
      <c r="FOA805" s="79"/>
      <c r="FOB805" s="79"/>
      <c r="FOC805" s="79"/>
      <c r="FOD805" s="79"/>
      <c r="FOE805" s="79"/>
      <c r="FOF805" s="79"/>
      <c r="FOG805" s="79"/>
      <c r="FOH805" s="79"/>
      <c r="FOI805" s="79"/>
      <c r="FOJ805" s="79"/>
      <c r="FOK805" s="79"/>
      <c r="FOL805" s="79"/>
      <c r="FOM805" s="79"/>
      <c r="FON805" s="79"/>
      <c r="FOO805" s="79"/>
      <c r="FOP805" s="79"/>
      <c r="FOQ805" s="79"/>
      <c r="FOR805" s="79"/>
      <c r="FOS805" s="79"/>
      <c r="FOT805" s="79"/>
      <c r="FOU805" s="79"/>
      <c r="FOV805" s="79"/>
      <c r="FOW805" s="79"/>
      <c r="FOX805" s="79"/>
      <c r="FOY805" s="79"/>
      <c r="FOZ805" s="79"/>
      <c r="FPA805" s="79"/>
      <c r="FPB805" s="79"/>
      <c r="FPC805" s="79"/>
      <c r="FPD805" s="79"/>
      <c r="FPE805" s="79"/>
      <c r="FPF805" s="79"/>
      <c r="FPG805" s="79"/>
      <c r="FPH805" s="79"/>
      <c r="FPI805" s="79"/>
      <c r="FPJ805" s="79"/>
      <c r="FPK805" s="79"/>
      <c r="FPL805" s="79"/>
      <c r="FPM805" s="79"/>
      <c r="FPN805" s="79"/>
      <c r="FPO805" s="79"/>
      <c r="FPP805" s="79"/>
      <c r="FPQ805" s="79"/>
      <c r="FPR805" s="79"/>
      <c r="FPS805" s="79"/>
      <c r="FPT805" s="79"/>
      <c r="FPU805" s="79"/>
      <c r="FPV805" s="79"/>
      <c r="FPW805" s="79"/>
      <c r="FPX805" s="79"/>
      <c r="FPY805" s="79"/>
      <c r="FPZ805" s="79"/>
      <c r="FQA805" s="79"/>
      <c r="FQB805" s="79"/>
      <c r="FQC805" s="79"/>
      <c r="FQD805" s="79"/>
      <c r="FQE805" s="79"/>
      <c r="FQF805" s="79"/>
      <c r="FQG805" s="79"/>
      <c r="FQH805" s="79"/>
      <c r="FQI805" s="79"/>
      <c r="FQJ805" s="79"/>
      <c r="FQK805" s="79"/>
      <c r="FQL805" s="79"/>
      <c r="FQM805" s="79"/>
      <c r="FQN805" s="79"/>
      <c r="FQO805" s="79"/>
      <c r="FQP805" s="79"/>
      <c r="FQQ805" s="79"/>
      <c r="FQR805" s="79"/>
      <c r="FQS805" s="79"/>
      <c r="FQT805" s="79"/>
      <c r="FQU805" s="79"/>
      <c r="FQV805" s="79"/>
      <c r="FQW805" s="79"/>
      <c r="FQX805" s="79"/>
      <c r="FQY805" s="79"/>
      <c r="FQZ805" s="79"/>
      <c r="FRA805" s="79"/>
      <c r="FRB805" s="79"/>
      <c r="FRC805" s="79"/>
      <c r="FRD805" s="79"/>
      <c r="FRE805" s="79"/>
      <c r="FRF805" s="79"/>
      <c r="FRG805" s="79"/>
      <c r="FRH805" s="79"/>
      <c r="FRI805" s="79"/>
      <c r="FRJ805" s="79"/>
      <c r="FRK805" s="79"/>
      <c r="FRL805" s="79"/>
      <c r="FRM805" s="79"/>
      <c r="FRN805" s="79"/>
      <c r="FRO805" s="79"/>
      <c r="FRP805" s="79"/>
      <c r="FRQ805" s="79"/>
      <c r="FRR805" s="79"/>
      <c r="FRS805" s="79"/>
      <c r="FRT805" s="79"/>
      <c r="FRU805" s="79"/>
      <c r="FRV805" s="79"/>
      <c r="FRW805" s="79"/>
      <c r="FRX805" s="79"/>
      <c r="FRY805" s="79"/>
      <c r="FRZ805" s="79"/>
      <c r="FSA805" s="79"/>
      <c r="FSB805" s="79"/>
      <c r="FSC805" s="79"/>
      <c r="FSD805" s="79"/>
      <c r="FSE805" s="79"/>
      <c r="FSF805" s="79"/>
      <c r="FSG805" s="79"/>
      <c r="FSH805" s="79"/>
      <c r="FSI805" s="79"/>
      <c r="FSJ805" s="79"/>
      <c r="FSK805" s="79"/>
      <c r="FSL805" s="79"/>
      <c r="FSM805" s="79"/>
      <c r="FSN805" s="79"/>
      <c r="FSO805" s="79"/>
      <c r="FSP805" s="79"/>
      <c r="FSQ805" s="79"/>
      <c r="FSR805" s="79"/>
      <c r="FSS805" s="79"/>
      <c r="FST805" s="79"/>
      <c r="FSU805" s="79"/>
      <c r="FSV805" s="79"/>
      <c r="FSW805" s="79"/>
      <c r="FSX805" s="79"/>
      <c r="FSY805" s="79"/>
      <c r="FSZ805" s="79"/>
      <c r="FTA805" s="79"/>
      <c r="FTB805" s="79"/>
      <c r="FTC805" s="79"/>
      <c r="FTD805" s="79"/>
      <c r="FTE805" s="79"/>
      <c r="FTF805" s="79"/>
      <c r="FTG805" s="79"/>
      <c r="FTH805" s="79"/>
      <c r="FTI805" s="79"/>
      <c r="FTJ805" s="79"/>
      <c r="FTK805" s="79"/>
      <c r="FTL805" s="79"/>
      <c r="FTM805" s="79"/>
      <c r="FTN805" s="79"/>
      <c r="FTO805" s="79"/>
      <c r="FTP805" s="79"/>
      <c r="FTQ805" s="79"/>
      <c r="FTR805" s="79"/>
      <c r="FTS805" s="79"/>
      <c r="FTT805" s="79"/>
      <c r="FTU805" s="79"/>
      <c r="FTV805" s="79"/>
      <c r="FTW805" s="79"/>
      <c r="FTX805" s="79"/>
      <c r="FTY805" s="79"/>
      <c r="FTZ805" s="79"/>
      <c r="FUA805" s="79"/>
      <c r="FUB805" s="79"/>
      <c r="FUC805" s="79"/>
      <c r="FUD805" s="79"/>
      <c r="FUE805" s="79"/>
      <c r="FUF805" s="79"/>
      <c r="FUG805" s="79"/>
      <c r="FUH805" s="79"/>
      <c r="FUI805" s="79"/>
      <c r="FUJ805" s="79"/>
      <c r="FUK805" s="79"/>
      <c r="FUL805" s="79"/>
      <c r="FUM805" s="79"/>
      <c r="FUN805" s="79"/>
      <c r="FUO805" s="79"/>
      <c r="FUP805" s="79"/>
      <c r="FUQ805" s="79"/>
      <c r="FUR805" s="79"/>
      <c r="FUS805" s="79"/>
      <c r="FUT805" s="79"/>
      <c r="FUU805" s="79"/>
      <c r="FUV805" s="79"/>
      <c r="FUW805" s="79"/>
      <c r="FUX805" s="79"/>
      <c r="FUY805" s="79"/>
      <c r="FUZ805" s="79"/>
      <c r="FVA805" s="79"/>
      <c r="FVB805" s="79"/>
      <c r="FVC805" s="79"/>
      <c r="FVD805" s="79"/>
      <c r="FVE805" s="79"/>
      <c r="FVF805" s="79"/>
      <c r="FVG805" s="79"/>
      <c r="FVH805" s="79"/>
      <c r="FVI805" s="79"/>
      <c r="FVJ805" s="79"/>
      <c r="FVK805" s="79"/>
      <c r="FVL805" s="79"/>
      <c r="FVM805" s="79"/>
      <c r="FVN805" s="79"/>
      <c r="FVO805" s="79"/>
      <c r="FVP805" s="79"/>
      <c r="FVQ805" s="79"/>
      <c r="FVR805" s="79"/>
      <c r="FVS805" s="79"/>
      <c r="FVT805" s="79"/>
      <c r="FVU805" s="79"/>
      <c r="FVV805" s="79"/>
      <c r="FVW805" s="79"/>
      <c r="FVX805" s="79"/>
      <c r="FVY805" s="79"/>
      <c r="FVZ805" s="79"/>
      <c r="FWA805" s="79"/>
      <c r="FWB805" s="79"/>
      <c r="FWC805" s="79"/>
      <c r="FWD805" s="79"/>
      <c r="FWE805" s="79"/>
      <c r="FWF805" s="79"/>
      <c r="FWG805" s="79"/>
      <c r="FWH805" s="79"/>
      <c r="FWI805" s="79"/>
      <c r="FWJ805" s="79"/>
      <c r="FWK805" s="79"/>
      <c r="FWL805" s="79"/>
      <c r="FWM805" s="79"/>
      <c r="FWN805" s="79"/>
      <c r="FWO805" s="79"/>
      <c r="FWP805" s="79"/>
      <c r="FWQ805" s="79"/>
      <c r="FWR805" s="79"/>
      <c r="FWS805" s="79"/>
      <c r="FWT805" s="79"/>
      <c r="FWU805" s="79"/>
      <c r="FWV805" s="79"/>
      <c r="FWW805" s="79"/>
      <c r="FWX805" s="79"/>
      <c r="FWY805" s="79"/>
      <c r="FWZ805" s="79"/>
      <c r="FXA805" s="79"/>
      <c r="FXB805" s="79"/>
      <c r="FXC805" s="79"/>
      <c r="FXD805" s="79"/>
      <c r="FXE805" s="79"/>
      <c r="FXF805" s="79"/>
      <c r="FXG805" s="79"/>
      <c r="FXH805" s="79"/>
      <c r="FXI805" s="79"/>
      <c r="FXJ805" s="79"/>
      <c r="FXK805" s="79"/>
      <c r="FXL805" s="79"/>
      <c r="FXM805" s="79"/>
      <c r="FXN805" s="79"/>
      <c r="FXO805" s="79"/>
      <c r="FXP805" s="79"/>
      <c r="FXQ805" s="79"/>
      <c r="FXR805" s="79"/>
      <c r="FXS805" s="79"/>
      <c r="FXT805" s="79"/>
      <c r="FXU805" s="79"/>
      <c r="FXV805" s="79"/>
      <c r="FXW805" s="79"/>
      <c r="FXX805" s="79"/>
      <c r="FXY805" s="79"/>
      <c r="FXZ805" s="79"/>
      <c r="FYA805" s="79"/>
      <c r="FYB805" s="79"/>
      <c r="FYC805" s="79"/>
      <c r="FYD805" s="79"/>
      <c r="FYE805" s="79"/>
      <c r="FYF805" s="79"/>
      <c r="FYG805" s="79"/>
      <c r="FYH805" s="79"/>
      <c r="FYI805" s="79"/>
      <c r="FYJ805" s="79"/>
      <c r="FYK805" s="79"/>
      <c r="FYL805" s="79"/>
      <c r="FYM805" s="79"/>
      <c r="FYN805" s="79"/>
      <c r="FYO805" s="79"/>
      <c r="FYP805" s="79"/>
      <c r="FYQ805" s="79"/>
      <c r="FYR805" s="79"/>
      <c r="FYS805" s="79"/>
      <c r="FYT805" s="79"/>
      <c r="FYU805" s="79"/>
      <c r="FYV805" s="79"/>
      <c r="FYW805" s="79"/>
      <c r="FYX805" s="79"/>
      <c r="FYY805" s="79"/>
      <c r="FYZ805" s="79"/>
      <c r="FZA805" s="79"/>
      <c r="FZB805" s="79"/>
      <c r="FZC805" s="79"/>
      <c r="FZD805" s="79"/>
      <c r="FZE805" s="79"/>
      <c r="FZF805" s="79"/>
      <c r="FZG805" s="79"/>
      <c r="FZH805" s="79"/>
      <c r="FZI805" s="79"/>
      <c r="FZJ805" s="79"/>
      <c r="FZK805" s="79"/>
      <c r="FZL805" s="79"/>
      <c r="FZM805" s="79"/>
      <c r="FZN805" s="79"/>
      <c r="FZO805" s="79"/>
      <c r="FZP805" s="79"/>
      <c r="FZQ805" s="79"/>
      <c r="FZR805" s="79"/>
      <c r="FZS805" s="79"/>
      <c r="FZT805" s="79"/>
      <c r="FZU805" s="79"/>
      <c r="FZV805" s="79"/>
      <c r="FZW805" s="79"/>
      <c r="FZX805" s="79"/>
      <c r="FZY805" s="79"/>
      <c r="FZZ805" s="79"/>
      <c r="GAA805" s="79"/>
      <c r="GAB805" s="79"/>
      <c r="GAC805" s="79"/>
      <c r="GAD805" s="79"/>
      <c r="GAE805" s="79"/>
      <c r="GAF805" s="79"/>
      <c r="GAG805" s="79"/>
      <c r="GAH805" s="79"/>
      <c r="GAI805" s="79"/>
      <c r="GAJ805" s="79"/>
      <c r="GAK805" s="79"/>
      <c r="GAL805" s="79"/>
      <c r="GAM805" s="79"/>
      <c r="GAN805" s="79"/>
      <c r="GAO805" s="79"/>
      <c r="GAP805" s="79"/>
      <c r="GAQ805" s="79"/>
      <c r="GAR805" s="79"/>
      <c r="GAS805" s="79"/>
      <c r="GAT805" s="79"/>
      <c r="GAU805" s="79"/>
      <c r="GAV805" s="79"/>
      <c r="GAW805" s="79"/>
      <c r="GAX805" s="79"/>
      <c r="GAY805" s="79"/>
      <c r="GAZ805" s="79"/>
      <c r="GBA805" s="79"/>
      <c r="GBB805" s="79"/>
      <c r="GBC805" s="79"/>
      <c r="GBD805" s="79"/>
      <c r="GBE805" s="79"/>
      <c r="GBF805" s="79"/>
      <c r="GBG805" s="79"/>
      <c r="GBH805" s="79"/>
      <c r="GBI805" s="79"/>
      <c r="GBJ805" s="79"/>
      <c r="GBK805" s="79"/>
      <c r="GBL805" s="79"/>
      <c r="GBM805" s="79"/>
      <c r="GBN805" s="79"/>
      <c r="GBO805" s="79"/>
      <c r="GBP805" s="79"/>
      <c r="GBQ805" s="79"/>
      <c r="GBR805" s="79"/>
      <c r="GBS805" s="79"/>
      <c r="GBT805" s="79"/>
      <c r="GBU805" s="79"/>
      <c r="GBV805" s="79"/>
      <c r="GBW805" s="79"/>
      <c r="GBX805" s="79"/>
      <c r="GBY805" s="79"/>
      <c r="GBZ805" s="79"/>
      <c r="GCA805" s="79"/>
      <c r="GCB805" s="79"/>
      <c r="GCC805" s="79"/>
      <c r="GCD805" s="79"/>
      <c r="GCE805" s="79"/>
      <c r="GCF805" s="79"/>
      <c r="GCG805" s="79"/>
      <c r="GCH805" s="79"/>
      <c r="GCI805" s="79"/>
      <c r="GCJ805" s="79"/>
      <c r="GCK805" s="79"/>
      <c r="GCL805" s="79"/>
      <c r="GCM805" s="79"/>
      <c r="GCN805" s="79"/>
      <c r="GCO805" s="79"/>
      <c r="GCP805" s="79"/>
      <c r="GCQ805" s="79"/>
      <c r="GCR805" s="79"/>
      <c r="GCS805" s="79"/>
      <c r="GCT805" s="79"/>
      <c r="GCU805" s="79"/>
      <c r="GCV805" s="79"/>
      <c r="GCW805" s="79"/>
      <c r="GCX805" s="79"/>
      <c r="GCY805" s="79"/>
      <c r="GCZ805" s="79"/>
      <c r="GDA805" s="79"/>
      <c r="GDB805" s="79"/>
      <c r="GDC805" s="79"/>
      <c r="GDD805" s="79"/>
      <c r="GDE805" s="79"/>
      <c r="GDF805" s="79"/>
      <c r="GDG805" s="79"/>
      <c r="GDH805" s="79"/>
      <c r="GDI805" s="79"/>
      <c r="GDJ805" s="79"/>
      <c r="GDK805" s="79"/>
      <c r="GDL805" s="79"/>
      <c r="GDM805" s="79"/>
      <c r="GDN805" s="79"/>
      <c r="GDO805" s="79"/>
      <c r="GDP805" s="79"/>
      <c r="GDQ805" s="79"/>
      <c r="GDR805" s="79"/>
      <c r="GDS805" s="79"/>
      <c r="GDT805" s="79"/>
      <c r="GDU805" s="79"/>
      <c r="GDV805" s="79"/>
      <c r="GDW805" s="79"/>
      <c r="GDX805" s="79"/>
      <c r="GDY805" s="79"/>
      <c r="GDZ805" s="79"/>
      <c r="GEA805" s="79"/>
      <c r="GEB805" s="79"/>
      <c r="GEC805" s="79"/>
      <c r="GED805" s="79"/>
      <c r="GEE805" s="79"/>
      <c r="GEF805" s="79"/>
      <c r="GEG805" s="79"/>
      <c r="GEH805" s="79"/>
      <c r="GEI805" s="79"/>
      <c r="GEJ805" s="79"/>
      <c r="GEK805" s="79"/>
      <c r="GEL805" s="79"/>
      <c r="GEM805" s="79"/>
      <c r="GEN805" s="79"/>
      <c r="GEO805" s="79"/>
      <c r="GEP805" s="79"/>
      <c r="GEQ805" s="79"/>
      <c r="GER805" s="79"/>
      <c r="GES805" s="79"/>
      <c r="GET805" s="79"/>
      <c r="GEU805" s="79"/>
      <c r="GEV805" s="79"/>
      <c r="GEW805" s="79"/>
      <c r="GEX805" s="79"/>
      <c r="GEY805" s="79"/>
      <c r="GEZ805" s="79"/>
      <c r="GFA805" s="79"/>
      <c r="GFB805" s="79"/>
      <c r="GFC805" s="79"/>
      <c r="GFD805" s="79"/>
      <c r="GFE805" s="79"/>
      <c r="GFF805" s="79"/>
      <c r="GFG805" s="79"/>
      <c r="GFH805" s="79"/>
      <c r="GFI805" s="79"/>
      <c r="GFJ805" s="79"/>
      <c r="GFK805" s="79"/>
      <c r="GFL805" s="79"/>
      <c r="GFM805" s="79"/>
      <c r="GFN805" s="79"/>
      <c r="GFO805" s="79"/>
      <c r="GFP805" s="79"/>
      <c r="GFQ805" s="79"/>
      <c r="GFR805" s="79"/>
      <c r="GFS805" s="79"/>
      <c r="GFT805" s="79"/>
      <c r="GFU805" s="79"/>
      <c r="GFV805" s="79"/>
      <c r="GFW805" s="79"/>
      <c r="GFX805" s="79"/>
      <c r="GFY805" s="79"/>
      <c r="GFZ805" s="79"/>
      <c r="GGA805" s="79"/>
      <c r="GGB805" s="79"/>
      <c r="GGC805" s="79"/>
      <c r="GGD805" s="79"/>
      <c r="GGE805" s="79"/>
      <c r="GGF805" s="79"/>
      <c r="GGG805" s="79"/>
      <c r="GGH805" s="79"/>
      <c r="GGI805" s="79"/>
      <c r="GGJ805" s="79"/>
      <c r="GGK805" s="79"/>
      <c r="GGL805" s="79"/>
      <c r="GGM805" s="79"/>
      <c r="GGN805" s="79"/>
      <c r="GGO805" s="79"/>
      <c r="GGP805" s="79"/>
      <c r="GGQ805" s="79"/>
      <c r="GGR805" s="79"/>
      <c r="GGS805" s="79"/>
      <c r="GGT805" s="79"/>
      <c r="GGU805" s="79"/>
      <c r="GGV805" s="79"/>
      <c r="GGW805" s="79"/>
      <c r="GGX805" s="79"/>
      <c r="GGY805" s="79"/>
      <c r="GGZ805" s="79"/>
      <c r="GHA805" s="79"/>
      <c r="GHB805" s="79"/>
      <c r="GHC805" s="79"/>
      <c r="GHD805" s="79"/>
      <c r="GHE805" s="79"/>
      <c r="GHF805" s="79"/>
      <c r="GHG805" s="79"/>
      <c r="GHH805" s="79"/>
      <c r="GHI805" s="79"/>
      <c r="GHJ805" s="79"/>
      <c r="GHK805" s="79"/>
      <c r="GHL805" s="79"/>
      <c r="GHM805" s="79"/>
      <c r="GHN805" s="79"/>
      <c r="GHO805" s="79"/>
      <c r="GHP805" s="79"/>
      <c r="GHQ805" s="79"/>
      <c r="GHR805" s="79"/>
      <c r="GHS805" s="79"/>
      <c r="GHT805" s="79"/>
      <c r="GHU805" s="79"/>
      <c r="GHV805" s="79"/>
      <c r="GHW805" s="79"/>
      <c r="GHX805" s="79"/>
      <c r="GHY805" s="79"/>
      <c r="GHZ805" s="79"/>
      <c r="GIA805" s="79"/>
      <c r="GIB805" s="79"/>
      <c r="GIC805" s="79"/>
      <c r="GID805" s="79"/>
      <c r="GIE805" s="79"/>
      <c r="GIF805" s="79"/>
      <c r="GIG805" s="79"/>
      <c r="GIH805" s="79"/>
      <c r="GII805" s="79"/>
      <c r="GIJ805" s="79"/>
      <c r="GIK805" s="79"/>
      <c r="GIL805" s="79"/>
      <c r="GIM805" s="79"/>
      <c r="GIN805" s="79"/>
      <c r="GIO805" s="79"/>
      <c r="GIP805" s="79"/>
      <c r="GIQ805" s="79"/>
      <c r="GIR805" s="79"/>
      <c r="GIS805" s="79"/>
      <c r="GIT805" s="79"/>
      <c r="GIU805" s="79"/>
      <c r="GIV805" s="79"/>
      <c r="GIW805" s="79"/>
      <c r="GIX805" s="79"/>
      <c r="GIY805" s="79"/>
      <c r="GIZ805" s="79"/>
      <c r="GJA805" s="79"/>
      <c r="GJB805" s="79"/>
      <c r="GJC805" s="79"/>
      <c r="GJD805" s="79"/>
      <c r="GJE805" s="79"/>
      <c r="GJF805" s="79"/>
      <c r="GJG805" s="79"/>
      <c r="GJH805" s="79"/>
      <c r="GJI805" s="79"/>
      <c r="GJJ805" s="79"/>
      <c r="GJK805" s="79"/>
      <c r="GJL805" s="79"/>
      <c r="GJM805" s="79"/>
      <c r="GJN805" s="79"/>
      <c r="GJO805" s="79"/>
      <c r="GJP805" s="79"/>
      <c r="GJQ805" s="79"/>
      <c r="GJR805" s="79"/>
      <c r="GJS805" s="79"/>
      <c r="GJT805" s="79"/>
      <c r="GJU805" s="79"/>
      <c r="GJV805" s="79"/>
      <c r="GJW805" s="79"/>
      <c r="GJX805" s="79"/>
      <c r="GJY805" s="79"/>
      <c r="GJZ805" s="79"/>
      <c r="GKA805" s="79"/>
      <c r="GKB805" s="79"/>
      <c r="GKC805" s="79"/>
      <c r="GKD805" s="79"/>
      <c r="GKE805" s="79"/>
      <c r="GKF805" s="79"/>
      <c r="GKG805" s="79"/>
      <c r="GKH805" s="79"/>
      <c r="GKI805" s="79"/>
      <c r="GKJ805" s="79"/>
      <c r="GKK805" s="79"/>
      <c r="GKL805" s="79"/>
      <c r="GKM805" s="79"/>
      <c r="GKN805" s="79"/>
      <c r="GKO805" s="79"/>
      <c r="GKP805" s="79"/>
      <c r="GKQ805" s="79"/>
      <c r="GKR805" s="79"/>
      <c r="GKS805" s="79"/>
      <c r="GKT805" s="79"/>
      <c r="GKU805" s="79"/>
      <c r="GKV805" s="79"/>
      <c r="GKW805" s="79"/>
      <c r="GKX805" s="79"/>
      <c r="GKY805" s="79"/>
      <c r="GKZ805" s="79"/>
      <c r="GLA805" s="79"/>
      <c r="GLB805" s="79"/>
      <c r="GLC805" s="79"/>
      <c r="GLD805" s="79"/>
      <c r="GLE805" s="79"/>
      <c r="GLF805" s="79"/>
      <c r="GLG805" s="79"/>
      <c r="GLH805" s="79"/>
      <c r="GLI805" s="79"/>
      <c r="GLJ805" s="79"/>
      <c r="GLK805" s="79"/>
      <c r="GLL805" s="79"/>
      <c r="GLM805" s="79"/>
      <c r="GLN805" s="79"/>
      <c r="GLO805" s="79"/>
      <c r="GLP805" s="79"/>
      <c r="GLQ805" s="79"/>
      <c r="GLR805" s="79"/>
      <c r="GLS805" s="79"/>
      <c r="GLT805" s="79"/>
      <c r="GLU805" s="79"/>
      <c r="GLV805" s="79"/>
      <c r="GLW805" s="79"/>
      <c r="GLX805" s="79"/>
      <c r="GLY805" s="79"/>
      <c r="GLZ805" s="79"/>
      <c r="GMA805" s="79"/>
      <c r="GMB805" s="79"/>
      <c r="GMC805" s="79"/>
      <c r="GMD805" s="79"/>
      <c r="GME805" s="79"/>
      <c r="GMF805" s="79"/>
      <c r="GMG805" s="79"/>
      <c r="GMH805" s="79"/>
      <c r="GMI805" s="79"/>
      <c r="GMJ805" s="79"/>
      <c r="GMK805" s="79"/>
      <c r="GML805" s="79"/>
      <c r="GMM805" s="79"/>
      <c r="GMN805" s="79"/>
      <c r="GMO805" s="79"/>
      <c r="GMP805" s="79"/>
      <c r="GMQ805" s="79"/>
      <c r="GMR805" s="79"/>
      <c r="GMS805" s="79"/>
      <c r="GMT805" s="79"/>
      <c r="GMU805" s="79"/>
      <c r="GMV805" s="79"/>
      <c r="GMW805" s="79"/>
      <c r="GMX805" s="79"/>
      <c r="GMY805" s="79"/>
      <c r="GMZ805" s="79"/>
      <c r="GNA805" s="79"/>
      <c r="GNB805" s="79"/>
      <c r="GNC805" s="79"/>
      <c r="GND805" s="79"/>
      <c r="GNE805" s="79"/>
      <c r="GNF805" s="79"/>
      <c r="GNG805" s="79"/>
      <c r="GNH805" s="79"/>
      <c r="GNI805" s="79"/>
      <c r="GNJ805" s="79"/>
      <c r="GNK805" s="79"/>
      <c r="GNL805" s="79"/>
      <c r="GNM805" s="79"/>
      <c r="GNN805" s="79"/>
      <c r="GNO805" s="79"/>
      <c r="GNP805" s="79"/>
      <c r="GNQ805" s="79"/>
      <c r="GNR805" s="79"/>
      <c r="GNS805" s="79"/>
      <c r="GNT805" s="79"/>
      <c r="GNU805" s="79"/>
      <c r="GNV805" s="79"/>
      <c r="GNW805" s="79"/>
      <c r="GNX805" s="79"/>
      <c r="GNY805" s="79"/>
      <c r="GNZ805" s="79"/>
      <c r="GOA805" s="79"/>
      <c r="GOB805" s="79"/>
      <c r="GOC805" s="79"/>
      <c r="GOD805" s="79"/>
      <c r="GOE805" s="79"/>
      <c r="GOF805" s="79"/>
      <c r="GOG805" s="79"/>
      <c r="GOH805" s="79"/>
      <c r="GOI805" s="79"/>
      <c r="GOJ805" s="79"/>
      <c r="GOK805" s="79"/>
      <c r="GOL805" s="79"/>
      <c r="GOM805" s="79"/>
      <c r="GON805" s="79"/>
      <c r="GOO805" s="79"/>
      <c r="GOP805" s="79"/>
      <c r="GOQ805" s="79"/>
      <c r="GOR805" s="79"/>
      <c r="GOS805" s="79"/>
      <c r="GOT805" s="79"/>
      <c r="GOU805" s="79"/>
      <c r="GOV805" s="79"/>
      <c r="GOW805" s="79"/>
      <c r="GOX805" s="79"/>
      <c r="GOY805" s="79"/>
      <c r="GOZ805" s="79"/>
      <c r="GPA805" s="79"/>
      <c r="GPB805" s="79"/>
      <c r="GPC805" s="79"/>
      <c r="GPD805" s="79"/>
      <c r="GPE805" s="79"/>
      <c r="GPF805" s="79"/>
      <c r="GPG805" s="79"/>
      <c r="GPH805" s="79"/>
      <c r="GPI805" s="79"/>
      <c r="GPJ805" s="79"/>
      <c r="GPK805" s="79"/>
      <c r="GPL805" s="79"/>
      <c r="GPM805" s="79"/>
      <c r="GPN805" s="79"/>
      <c r="GPO805" s="79"/>
      <c r="GPP805" s="79"/>
      <c r="GPQ805" s="79"/>
      <c r="GPR805" s="79"/>
      <c r="GPS805" s="79"/>
      <c r="GPT805" s="79"/>
      <c r="GPU805" s="79"/>
      <c r="GPV805" s="79"/>
      <c r="GPW805" s="79"/>
      <c r="GPX805" s="79"/>
      <c r="GPY805" s="79"/>
      <c r="GPZ805" s="79"/>
      <c r="GQA805" s="79"/>
      <c r="GQB805" s="79"/>
      <c r="GQC805" s="79"/>
      <c r="GQD805" s="79"/>
      <c r="GQE805" s="79"/>
      <c r="GQF805" s="79"/>
      <c r="GQG805" s="79"/>
      <c r="GQH805" s="79"/>
      <c r="GQI805" s="79"/>
      <c r="GQJ805" s="79"/>
      <c r="GQK805" s="79"/>
      <c r="GQL805" s="79"/>
      <c r="GQM805" s="79"/>
      <c r="GQN805" s="79"/>
      <c r="GQO805" s="79"/>
      <c r="GQP805" s="79"/>
      <c r="GQQ805" s="79"/>
      <c r="GQR805" s="79"/>
      <c r="GQS805" s="79"/>
      <c r="GQT805" s="79"/>
      <c r="GQU805" s="79"/>
      <c r="GQV805" s="79"/>
      <c r="GQW805" s="79"/>
      <c r="GQX805" s="79"/>
      <c r="GQY805" s="79"/>
      <c r="GQZ805" s="79"/>
      <c r="GRA805" s="79"/>
      <c r="GRB805" s="79"/>
      <c r="GRC805" s="79"/>
      <c r="GRD805" s="79"/>
      <c r="GRE805" s="79"/>
      <c r="GRF805" s="79"/>
      <c r="GRG805" s="79"/>
      <c r="GRH805" s="79"/>
      <c r="GRI805" s="79"/>
      <c r="GRJ805" s="79"/>
      <c r="GRK805" s="79"/>
      <c r="GRL805" s="79"/>
      <c r="GRM805" s="79"/>
      <c r="GRN805" s="79"/>
      <c r="GRO805" s="79"/>
      <c r="GRP805" s="79"/>
      <c r="GRQ805" s="79"/>
      <c r="GRR805" s="79"/>
      <c r="GRS805" s="79"/>
      <c r="GRT805" s="79"/>
      <c r="GRU805" s="79"/>
      <c r="GRV805" s="79"/>
      <c r="GRW805" s="79"/>
      <c r="GRX805" s="79"/>
      <c r="GRY805" s="79"/>
      <c r="GRZ805" s="79"/>
      <c r="GSA805" s="79"/>
      <c r="GSB805" s="79"/>
      <c r="GSC805" s="79"/>
      <c r="GSD805" s="79"/>
      <c r="GSE805" s="79"/>
      <c r="GSF805" s="79"/>
      <c r="GSG805" s="79"/>
      <c r="GSH805" s="79"/>
      <c r="GSI805" s="79"/>
      <c r="GSJ805" s="79"/>
      <c r="GSK805" s="79"/>
      <c r="GSL805" s="79"/>
      <c r="GSM805" s="79"/>
      <c r="GSN805" s="79"/>
      <c r="GSO805" s="79"/>
      <c r="GSP805" s="79"/>
      <c r="GSQ805" s="79"/>
      <c r="GSR805" s="79"/>
      <c r="GSS805" s="79"/>
      <c r="GST805" s="79"/>
      <c r="GSU805" s="79"/>
      <c r="GSV805" s="79"/>
      <c r="GSW805" s="79"/>
      <c r="GSX805" s="79"/>
      <c r="GSY805" s="79"/>
      <c r="GSZ805" s="79"/>
      <c r="GTA805" s="79"/>
      <c r="GTB805" s="79"/>
      <c r="GTC805" s="79"/>
      <c r="GTD805" s="79"/>
      <c r="GTE805" s="79"/>
      <c r="GTF805" s="79"/>
      <c r="GTG805" s="79"/>
      <c r="GTH805" s="79"/>
      <c r="GTI805" s="79"/>
      <c r="GTJ805" s="79"/>
      <c r="GTK805" s="79"/>
      <c r="GTL805" s="79"/>
      <c r="GTM805" s="79"/>
      <c r="GTN805" s="79"/>
      <c r="GTO805" s="79"/>
      <c r="GTP805" s="79"/>
      <c r="GTQ805" s="79"/>
      <c r="GTR805" s="79"/>
      <c r="GTS805" s="79"/>
      <c r="GTT805" s="79"/>
      <c r="GTU805" s="79"/>
      <c r="GTV805" s="79"/>
      <c r="GTW805" s="79"/>
      <c r="GTX805" s="79"/>
      <c r="GTY805" s="79"/>
      <c r="GTZ805" s="79"/>
      <c r="GUA805" s="79"/>
      <c r="GUB805" s="79"/>
      <c r="GUC805" s="79"/>
      <c r="GUD805" s="79"/>
      <c r="GUE805" s="79"/>
      <c r="GUF805" s="79"/>
      <c r="GUG805" s="79"/>
      <c r="GUH805" s="79"/>
      <c r="GUI805" s="79"/>
      <c r="GUJ805" s="79"/>
      <c r="GUK805" s="79"/>
      <c r="GUL805" s="79"/>
      <c r="GUM805" s="79"/>
      <c r="GUN805" s="79"/>
      <c r="GUO805" s="79"/>
      <c r="GUP805" s="79"/>
      <c r="GUQ805" s="79"/>
      <c r="GUR805" s="79"/>
      <c r="GUS805" s="79"/>
      <c r="GUT805" s="79"/>
      <c r="GUU805" s="79"/>
      <c r="GUV805" s="79"/>
      <c r="GUW805" s="79"/>
      <c r="GUX805" s="79"/>
      <c r="GUY805" s="79"/>
      <c r="GUZ805" s="79"/>
      <c r="GVA805" s="79"/>
      <c r="GVB805" s="79"/>
      <c r="GVC805" s="79"/>
      <c r="GVD805" s="79"/>
      <c r="GVE805" s="79"/>
      <c r="GVF805" s="79"/>
      <c r="GVG805" s="79"/>
      <c r="GVH805" s="79"/>
      <c r="GVI805" s="79"/>
      <c r="GVJ805" s="79"/>
      <c r="GVK805" s="79"/>
      <c r="GVL805" s="79"/>
      <c r="GVM805" s="79"/>
      <c r="GVN805" s="79"/>
      <c r="GVO805" s="79"/>
      <c r="GVP805" s="79"/>
      <c r="GVQ805" s="79"/>
      <c r="GVR805" s="79"/>
      <c r="GVS805" s="79"/>
      <c r="GVT805" s="79"/>
      <c r="GVU805" s="79"/>
      <c r="GVV805" s="79"/>
      <c r="GVW805" s="79"/>
      <c r="GVX805" s="79"/>
      <c r="GVY805" s="79"/>
      <c r="GVZ805" s="79"/>
      <c r="GWA805" s="79"/>
      <c r="GWB805" s="79"/>
      <c r="GWC805" s="79"/>
      <c r="GWD805" s="79"/>
      <c r="GWE805" s="79"/>
      <c r="GWF805" s="79"/>
      <c r="GWG805" s="79"/>
      <c r="GWH805" s="79"/>
      <c r="GWI805" s="79"/>
      <c r="GWJ805" s="79"/>
      <c r="GWK805" s="79"/>
      <c r="GWL805" s="79"/>
      <c r="GWM805" s="79"/>
      <c r="GWN805" s="79"/>
      <c r="GWO805" s="79"/>
      <c r="GWP805" s="79"/>
      <c r="GWQ805" s="79"/>
      <c r="GWR805" s="79"/>
      <c r="GWS805" s="79"/>
      <c r="GWT805" s="79"/>
      <c r="GWU805" s="79"/>
      <c r="GWV805" s="79"/>
      <c r="GWW805" s="79"/>
      <c r="GWX805" s="79"/>
      <c r="GWY805" s="79"/>
      <c r="GWZ805" s="79"/>
      <c r="GXA805" s="79"/>
      <c r="GXB805" s="79"/>
      <c r="GXC805" s="79"/>
      <c r="GXD805" s="79"/>
      <c r="GXE805" s="79"/>
      <c r="GXF805" s="79"/>
      <c r="GXG805" s="79"/>
      <c r="GXH805" s="79"/>
      <c r="GXI805" s="79"/>
      <c r="GXJ805" s="79"/>
      <c r="GXK805" s="79"/>
      <c r="GXL805" s="79"/>
      <c r="GXM805" s="79"/>
      <c r="GXN805" s="79"/>
      <c r="GXO805" s="79"/>
      <c r="GXP805" s="79"/>
      <c r="GXQ805" s="79"/>
      <c r="GXR805" s="79"/>
      <c r="GXS805" s="79"/>
      <c r="GXT805" s="79"/>
      <c r="GXU805" s="79"/>
      <c r="GXV805" s="79"/>
      <c r="GXW805" s="79"/>
      <c r="GXX805" s="79"/>
      <c r="GXY805" s="79"/>
      <c r="GXZ805" s="79"/>
      <c r="GYA805" s="79"/>
      <c r="GYB805" s="79"/>
      <c r="GYC805" s="79"/>
      <c r="GYD805" s="79"/>
      <c r="GYE805" s="79"/>
      <c r="GYF805" s="79"/>
      <c r="GYG805" s="79"/>
      <c r="GYH805" s="79"/>
      <c r="GYI805" s="79"/>
      <c r="GYJ805" s="79"/>
      <c r="GYK805" s="79"/>
      <c r="GYL805" s="79"/>
      <c r="GYM805" s="79"/>
      <c r="GYN805" s="79"/>
      <c r="GYO805" s="79"/>
      <c r="GYP805" s="79"/>
      <c r="GYQ805" s="79"/>
      <c r="GYR805" s="79"/>
      <c r="GYS805" s="79"/>
      <c r="GYT805" s="79"/>
      <c r="GYU805" s="79"/>
      <c r="GYV805" s="79"/>
      <c r="GYW805" s="79"/>
      <c r="GYX805" s="79"/>
      <c r="GYY805" s="79"/>
      <c r="GYZ805" s="79"/>
      <c r="GZA805" s="79"/>
      <c r="GZB805" s="79"/>
      <c r="GZC805" s="79"/>
      <c r="GZD805" s="79"/>
      <c r="GZE805" s="79"/>
      <c r="GZF805" s="79"/>
      <c r="GZG805" s="79"/>
      <c r="GZH805" s="79"/>
      <c r="GZI805" s="79"/>
      <c r="GZJ805" s="79"/>
      <c r="GZK805" s="79"/>
      <c r="GZL805" s="79"/>
      <c r="GZM805" s="79"/>
      <c r="GZN805" s="79"/>
      <c r="GZO805" s="79"/>
      <c r="GZP805" s="79"/>
      <c r="GZQ805" s="79"/>
      <c r="GZR805" s="79"/>
      <c r="GZS805" s="79"/>
      <c r="GZT805" s="79"/>
      <c r="GZU805" s="79"/>
      <c r="GZV805" s="79"/>
      <c r="GZW805" s="79"/>
      <c r="GZX805" s="79"/>
      <c r="GZY805" s="79"/>
      <c r="GZZ805" s="79"/>
      <c r="HAA805" s="79"/>
      <c r="HAB805" s="79"/>
      <c r="HAC805" s="79"/>
      <c r="HAD805" s="79"/>
      <c r="HAE805" s="79"/>
      <c r="HAF805" s="79"/>
      <c r="HAG805" s="79"/>
      <c r="HAH805" s="79"/>
      <c r="HAI805" s="79"/>
      <c r="HAJ805" s="79"/>
      <c r="HAK805" s="79"/>
      <c r="HAL805" s="79"/>
      <c r="HAM805" s="79"/>
      <c r="HAN805" s="79"/>
      <c r="HAO805" s="79"/>
      <c r="HAP805" s="79"/>
      <c r="HAQ805" s="79"/>
      <c r="HAR805" s="79"/>
      <c r="HAS805" s="79"/>
      <c r="HAT805" s="79"/>
      <c r="HAU805" s="79"/>
      <c r="HAV805" s="79"/>
      <c r="HAW805" s="79"/>
      <c r="HAX805" s="79"/>
      <c r="HAY805" s="79"/>
      <c r="HAZ805" s="79"/>
      <c r="HBA805" s="79"/>
      <c r="HBB805" s="79"/>
      <c r="HBC805" s="79"/>
      <c r="HBD805" s="79"/>
      <c r="HBE805" s="79"/>
      <c r="HBF805" s="79"/>
      <c r="HBG805" s="79"/>
      <c r="HBH805" s="79"/>
      <c r="HBI805" s="79"/>
      <c r="HBJ805" s="79"/>
      <c r="HBK805" s="79"/>
      <c r="HBL805" s="79"/>
      <c r="HBM805" s="79"/>
      <c r="HBN805" s="79"/>
      <c r="HBO805" s="79"/>
      <c r="HBP805" s="79"/>
      <c r="HBQ805" s="79"/>
      <c r="HBR805" s="79"/>
      <c r="HBS805" s="79"/>
      <c r="HBT805" s="79"/>
      <c r="HBU805" s="79"/>
      <c r="HBV805" s="79"/>
      <c r="HBW805" s="79"/>
      <c r="HBX805" s="79"/>
      <c r="HBY805" s="79"/>
      <c r="HBZ805" s="79"/>
      <c r="HCA805" s="79"/>
      <c r="HCB805" s="79"/>
      <c r="HCC805" s="79"/>
      <c r="HCD805" s="79"/>
      <c r="HCE805" s="79"/>
      <c r="HCF805" s="79"/>
      <c r="HCG805" s="79"/>
      <c r="HCH805" s="79"/>
      <c r="HCI805" s="79"/>
      <c r="HCJ805" s="79"/>
      <c r="HCK805" s="79"/>
      <c r="HCL805" s="79"/>
      <c r="HCM805" s="79"/>
      <c r="HCN805" s="79"/>
      <c r="HCO805" s="79"/>
      <c r="HCP805" s="79"/>
      <c r="HCQ805" s="79"/>
      <c r="HCR805" s="79"/>
      <c r="HCS805" s="79"/>
      <c r="HCT805" s="79"/>
      <c r="HCU805" s="79"/>
      <c r="HCV805" s="79"/>
      <c r="HCW805" s="79"/>
      <c r="HCX805" s="79"/>
      <c r="HCY805" s="79"/>
      <c r="HCZ805" s="79"/>
      <c r="HDA805" s="79"/>
      <c r="HDB805" s="79"/>
      <c r="HDC805" s="79"/>
      <c r="HDD805" s="79"/>
      <c r="HDE805" s="79"/>
      <c r="HDF805" s="79"/>
      <c r="HDG805" s="79"/>
      <c r="HDH805" s="79"/>
      <c r="HDI805" s="79"/>
      <c r="HDJ805" s="79"/>
      <c r="HDK805" s="79"/>
      <c r="HDL805" s="79"/>
      <c r="HDM805" s="79"/>
      <c r="HDN805" s="79"/>
      <c r="HDO805" s="79"/>
      <c r="HDP805" s="79"/>
      <c r="HDQ805" s="79"/>
      <c r="HDR805" s="79"/>
      <c r="HDS805" s="79"/>
      <c r="HDT805" s="79"/>
      <c r="HDU805" s="79"/>
      <c r="HDV805" s="79"/>
      <c r="HDW805" s="79"/>
      <c r="HDX805" s="79"/>
      <c r="HDY805" s="79"/>
      <c r="HDZ805" s="79"/>
      <c r="HEA805" s="79"/>
      <c r="HEB805" s="79"/>
      <c r="HEC805" s="79"/>
      <c r="HED805" s="79"/>
      <c r="HEE805" s="79"/>
      <c r="HEF805" s="79"/>
      <c r="HEG805" s="79"/>
      <c r="HEH805" s="79"/>
      <c r="HEI805" s="79"/>
      <c r="HEJ805" s="79"/>
      <c r="HEK805" s="79"/>
      <c r="HEL805" s="79"/>
      <c r="HEM805" s="79"/>
      <c r="HEN805" s="79"/>
      <c r="HEO805" s="79"/>
      <c r="HEP805" s="79"/>
      <c r="HEQ805" s="79"/>
      <c r="HER805" s="79"/>
      <c r="HES805" s="79"/>
      <c r="HET805" s="79"/>
      <c r="HEU805" s="79"/>
      <c r="HEV805" s="79"/>
      <c r="HEW805" s="79"/>
      <c r="HEX805" s="79"/>
      <c r="HEY805" s="79"/>
      <c r="HEZ805" s="79"/>
      <c r="HFA805" s="79"/>
      <c r="HFB805" s="79"/>
      <c r="HFC805" s="79"/>
      <c r="HFD805" s="79"/>
      <c r="HFE805" s="79"/>
      <c r="HFF805" s="79"/>
      <c r="HFG805" s="79"/>
      <c r="HFH805" s="79"/>
      <c r="HFI805" s="79"/>
      <c r="HFJ805" s="79"/>
      <c r="HFK805" s="79"/>
      <c r="HFL805" s="79"/>
      <c r="HFM805" s="79"/>
      <c r="HFN805" s="79"/>
      <c r="HFO805" s="79"/>
      <c r="HFP805" s="79"/>
      <c r="HFQ805" s="79"/>
      <c r="HFR805" s="79"/>
      <c r="HFS805" s="79"/>
      <c r="HFT805" s="79"/>
      <c r="HFU805" s="79"/>
      <c r="HFV805" s="79"/>
      <c r="HFW805" s="79"/>
      <c r="HFX805" s="79"/>
      <c r="HFY805" s="79"/>
      <c r="HFZ805" s="79"/>
      <c r="HGA805" s="79"/>
      <c r="HGB805" s="79"/>
      <c r="HGC805" s="79"/>
      <c r="HGD805" s="79"/>
      <c r="HGE805" s="79"/>
      <c r="HGF805" s="79"/>
      <c r="HGG805" s="79"/>
      <c r="HGH805" s="79"/>
      <c r="HGI805" s="79"/>
      <c r="HGJ805" s="79"/>
      <c r="HGK805" s="79"/>
      <c r="HGL805" s="79"/>
      <c r="HGM805" s="79"/>
      <c r="HGN805" s="79"/>
      <c r="HGO805" s="79"/>
      <c r="HGP805" s="79"/>
      <c r="HGQ805" s="79"/>
      <c r="HGR805" s="79"/>
      <c r="HGS805" s="79"/>
      <c r="HGT805" s="79"/>
      <c r="HGU805" s="79"/>
      <c r="HGV805" s="79"/>
      <c r="HGW805" s="79"/>
      <c r="HGX805" s="79"/>
      <c r="HGY805" s="79"/>
      <c r="HGZ805" s="79"/>
      <c r="HHA805" s="79"/>
      <c r="HHB805" s="79"/>
      <c r="HHC805" s="79"/>
      <c r="HHD805" s="79"/>
      <c r="HHE805" s="79"/>
      <c r="HHF805" s="79"/>
      <c r="HHG805" s="79"/>
      <c r="HHH805" s="79"/>
      <c r="HHI805" s="79"/>
      <c r="HHJ805" s="79"/>
      <c r="HHK805" s="79"/>
      <c r="HHL805" s="79"/>
      <c r="HHM805" s="79"/>
      <c r="HHN805" s="79"/>
      <c r="HHO805" s="79"/>
      <c r="HHP805" s="79"/>
      <c r="HHQ805" s="79"/>
      <c r="HHR805" s="79"/>
      <c r="HHS805" s="79"/>
      <c r="HHT805" s="79"/>
      <c r="HHU805" s="79"/>
      <c r="HHV805" s="79"/>
      <c r="HHW805" s="79"/>
      <c r="HHX805" s="79"/>
      <c r="HHY805" s="79"/>
      <c r="HHZ805" s="79"/>
      <c r="HIA805" s="79"/>
      <c r="HIB805" s="79"/>
      <c r="HIC805" s="79"/>
      <c r="HID805" s="79"/>
      <c r="HIE805" s="79"/>
      <c r="HIF805" s="79"/>
      <c r="HIG805" s="79"/>
      <c r="HIH805" s="79"/>
      <c r="HII805" s="79"/>
      <c r="HIJ805" s="79"/>
      <c r="HIK805" s="79"/>
      <c r="HIL805" s="79"/>
      <c r="HIM805" s="79"/>
      <c r="HIN805" s="79"/>
      <c r="HIO805" s="79"/>
      <c r="HIP805" s="79"/>
      <c r="HIQ805" s="79"/>
      <c r="HIR805" s="79"/>
      <c r="HIS805" s="79"/>
      <c r="HIT805" s="79"/>
      <c r="HIU805" s="79"/>
      <c r="HIV805" s="79"/>
      <c r="HIW805" s="79"/>
      <c r="HIX805" s="79"/>
      <c r="HIY805" s="79"/>
      <c r="HIZ805" s="79"/>
      <c r="HJA805" s="79"/>
      <c r="HJB805" s="79"/>
      <c r="HJC805" s="79"/>
      <c r="HJD805" s="79"/>
      <c r="HJE805" s="79"/>
      <c r="HJF805" s="79"/>
      <c r="HJG805" s="79"/>
      <c r="HJH805" s="79"/>
      <c r="HJI805" s="79"/>
      <c r="HJJ805" s="79"/>
      <c r="HJK805" s="79"/>
      <c r="HJL805" s="79"/>
      <c r="HJM805" s="79"/>
      <c r="HJN805" s="79"/>
      <c r="HJO805" s="79"/>
      <c r="HJP805" s="79"/>
      <c r="HJQ805" s="79"/>
      <c r="HJR805" s="79"/>
      <c r="HJS805" s="79"/>
      <c r="HJT805" s="79"/>
      <c r="HJU805" s="79"/>
      <c r="HJV805" s="79"/>
      <c r="HJW805" s="79"/>
      <c r="HJX805" s="79"/>
      <c r="HJY805" s="79"/>
      <c r="HJZ805" s="79"/>
      <c r="HKA805" s="79"/>
      <c r="HKB805" s="79"/>
      <c r="HKC805" s="79"/>
      <c r="HKD805" s="79"/>
      <c r="HKE805" s="79"/>
      <c r="HKF805" s="79"/>
      <c r="HKG805" s="79"/>
      <c r="HKH805" s="79"/>
      <c r="HKI805" s="79"/>
      <c r="HKJ805" s="79"/>
      <c r="HKK805" s="79"/>
      <c r="HKL805" s="79"/>
      <c r="HKM805" s="79"/>
      <c r="HKN805" s="79"/>
      <c r="HKO805" s="79"/>
      <c r="HKP805" s="79"/>
      <c r="HKQ805" s="79"/>
      <c r="HKR805" s="79"/>
      <c r="HKS805" s="79"/>
      <c r="HKT805" s="79"/>
      <c r="HKU805" s="79"/>
      <c r="HKV805" s="79"/>
      <c r="HKW805" s="79"/>
      <c r="HKX805" s="79"/>
      <c r="HKY805" s="79"/>
      <c r="HKZ805" s="79"/>
      <c r="HLA805" s="79"/>
      <c r="HLB805" s="79"/>
      <c r="HLC805" s="79"/>
      <c r="HLD805" s="79"/>
      <c r="HLE805" s="79"/>
      <c r="HLF805" s="79"/>
      <c r="HLG805" s="79"/>
      <c r="HLH805" s="79"/>
      <c r="HLI805" s="79"/>
      <c r="HLJ805" s="79"/>
      <c r="HLK805" s="79"/>
      <c r="HLL805" s="79"/>
      <c r="HLM805" s="79"/>
      <c r="HLN805" s="79"/>
      <c r="HLO805" s="79"/>
      <c r="HLP805" s="79"/>
      <c r="HLQ805" s="79"/>
      <c r="HLR805" s="79"/>
      <c r="HLS805" s="79"/>
      <c r="HLT805" s="79"/>
      <c r="HLU805" s="79"/>
      <c r="HLV805" s="79"/>
      <c r="HLW805" s="79"/>
      <c r="HLX805" s="79"/>
      <c r="HLY805" s="79"/>
      <c r="HLZ805" s="79"/>
      <c r="HMA805" s="79"/>
      <c r="HMB805" s="79"/>
      <c r="HMC805" s="79"/>
      <c r="HMD805" s="79"/>
      <c r="HME805" s="79"/>
      <c r="HMF805" s="79"/>
      <c r="HMG805" s="79"/>
      <c r="HMH805" s="79"/>
      <c r="HMI805" s="79"/>
      <c r="HMJ805" s="79"/>
      <c r="HMK805" s="79"/>
      <c r="HML805" s="79"/>
      <c r="HMM805" s="79"/>
      <c r="HMN805" s="79"/>
      <c r="HMO805" s="79"/>
      <c r="HMP805" s="79"/>
      <c r="HMQ805" s="79"/>
      <c r="HMR805" s="79"/>
      <c r="HMS805" s="79"/>
      <c r="HMT805" s="79"/>
      <c r="HMU805" s="79"/>
      <c r="HMV805" s="79"/>
      <c r="HMW805" s="79"/>
      <c r="HMX805" s="79"/>
      <c r="HMY805" s="79"/>
      <c r="HMZ805" s="79"/>
      <c r="HNA805" s="79"/>
      <c r="HNB805" s="79"/>
      <c r="HNC805" s="79"/>
      <c r="HND805" s="79"/>
      <c r="HNE805" s="79"/>
      <c r="HNF805" s="79"/>
      <c r="HNG805" s="79"/>
      <c r="HNH805" s="79"/>
      <c r="HNI805" s="79"/>
      <c r="HNJ805" s="79"/>
      <c r="HNK805" s="79"/>
      <c r="HNL805" s="79"/>
      <c r="HNM805" s="79"/>
      <c r="HNN805" s="79"/>
      <c r="HNO805" s="79"/>
      <c r="HNP805" s="79"/>
      <c r="HNQ805" s="79"/>
      <c r="HNR805" s="79"/>
      <c r="HNS805" s="79"/>
      <c r="HNT805" s="79"/>
      <c r="HNU805" s="79"/>
      <c r="HNV805" s="79"/>
      <c r="HNW805" s="79"/>
      <c r="HNX805" s="79"/>
      <c r="HNY805" s="79"/>
      <c r="HNZ805" s="79"/>
      <c r="HOA805" s="79"/>
      <c r="HOB805" s="79"/>
      <c r="HOC805" s="79"/>
      <c r="HOD805" s="79"/>
      <c r="HOE805" s="79"/>
      <c r="HOF805" s="79"/>
      <c r="HOG805" s="79"/>
      <c r="HOH805" s="79"/>
      <c r="HOI805" s="79"/>
      <c r="HOJ805" s="79"/>
      <c r="HOK805" s="79"/>
      <c r="HOL805" s="79"/>
      <c r="HOM805" s="79"/>
      <c r="HON805" s="79"/>
      <c r="HOO805" s="79"/>
      <c r="HOP805" s="79"/>
      <c r="HOQ805" s="79"/>
      <c r="HOR805" s="79"/>
      <c r="HOS805" s="79"/>
      <c r="HOT805" s="79"/>
      <c r="HOU805" s="79"/>
      <c r="HOV805" s="79"/>
      <c r="HOW805" s="79"/>
      <c r="HOX805" s="79"/>
      <c r="HOY805" s="79"/>
      <c r="HOZ805" s="79"/>
      <c r="HPA805" s="79"/>
      <c r="HPB805" s="79"/>
      <c r="HPC805" s="79"/>
      <c r="HPD805" s="79"/>
      <c r="HPE805" s="79"/>
      <c r="HPF805" s="79"/>
      <c r="HPG805" s="79"/>
      <c r="HPH805" s="79"/>
      <c r="HPI805" s="79"/>
      <c r="HPJ805" s="79"/>
      <c r="HPK805" s="79"/>
      <c r="HPL805" s="79"/>
      <c r="HPM805" s="79"/>
      <c r="HPN805" s="79"/>
      <c r="HPO805" s="79"/>
      <c r="HPP805" s="79"/>
      <c r="HPQ805" s="79"/>
      <c r="HPR805" s="79"/>
      <c r="HPS805" s="79"/>
      <c r="HPT805" s="79"/>
      <c r="HPU805" s="79"/>
      <c r="HPV805" s="79"/>
      <c r="HPW805" s="79"/>
      <c r="HPX805" s="79"/>
      <c r="HPY805" s="79"/>
      <c r="HPZ805" s="79"/>
      <c r="HQA805" s="79"/>
      <c r="HQB805" s="79"/>
      <c r="HQC805" s="79"/>
      <c r="HQD805" s="79"/>
      <c r="HQE805" s="79"/>
      <c r="HQF805" s="79"/>
      <c r="HQG805" s="79"/>
      <c r="HQH805" s="79"/>
      <c r="HQI805" s="79"/>
      <c r="HQJ805" s="79"/>
      <c r="HQK805" s="79"/>
      <c r="HQL805" s="79"/>
      <c r="HQM805" s="79"/>
      <c r="HQN805" s="79"/>
      <c r="HQO805" s="79"/>
      <c r="HQP805" s="79"/>
      <c r="HQQ805" s="79"/>
      <c r="HQR805" s="79"/>
      <c r="HQS805" s="79"/>
      <c r="HQT805" s="79"/>
      <c r="HQU805" s="79"/>
      <c r="HQV805" s="79"/>
      <c r="HQW805" s="79"/>
      <c r="HQX805" s="79"/>
      <c r="HQY805" s="79"/>
      <c r="HQZ805" s="79"/>
      <c r="HRA805" s="79"/>
      <c r="HRB805" s="79"/>
      <c r="HRC805" s="79"/>
      <c r="HRD805" s="79"/>
      <c r="HRE805" s="79"/>
      <c r="HRF805" s="79"/>
      <c r="HRG805" s="79"/>
      <c r="HRH805" s="79"/>
      <c r="HRI805" s="79"/>
      <c r="HRJ805" s="79"/>
      <c r="HRK805" s="79"/>
      <c r="HRL805" s="79"/>
      <c r="HRM805" s="79"/>
      <c r="HRN805" s="79"/>
      <c r="HRO805" s="79"/>
      <c r="HRP805" s="79"/>
      <c r="HRQ805" s="79"/>
      <c r="HRR805" s="79"/>
      <c r="HRS805" s="79"/>
      <c r="HRT805" s="79"/>
      <c r="HRU805" s="79"/>
      <c r="HRV805" s="79"/>
      <c r="HRW805" s="79"/>
      <c r="HRX805" s="79"/>
      <c r="HRY805" s="79"/>
      <c r="HRZ805" s="79"/>
      <c r="HSA805" s="79"/>
      <c r="HSB805" s="79"/>
      <c r="HSC805" s="79"/>
      <c r="HSD805" s="79"/>
      <c r="HSE805" s="79"/>
      <c r="HSF805" s="79"/>
      <c r="HSG805" s="79"/>
      <c r="HSH805" s="79"/>
      <c r="HSI805" s="79"/>
      <c r="HSJ805" s="79"/>
      <c r="HSK805" s="79"/>
      <c r="HSL805" s="79"/>
      <c r="HSM805" s="79"/>
      <c r="HSN805" s="79"/>
      <c r="HSO805" s="79"/>
      <c r="HSP805" s="79"/>
      <c r="HSQ805" s="79"/>
      <c r="HSR805" s="79"/>
      <c r="HSS805" s="79"/>
      <c r="HST805" s="79"/>
      <c r="HSU805" s="79"/>
      <c r="HSV805" s="79"/>
      <c r="HSW805" s="79"/>
      <c r="HSX805" s="79"/>
      <c r="HSY805" s="79"/>
      <c r="HSZ805" s="79"/>
      <c r="HTA805" s="79"/>
      <c r="HTB805" s="79"/>
      <c r="HTC805" s="79"/>
      <c r="HTD805" s="79"/>
      <c r="HTE805" s="79"/>
      <c r="HTF805" s="79"/>
      <c r="HTG805" s="79"/>
      <c r="HTH805" s="79"/>
      <c r="HTI805" s="79"/>
      <c r="HTJ805" s="79"/>
      <c r="HTK805" s="79"/>
      <c r="HTL805" s="79"/>
      <c r="HTM805" s="79"/>
      <c r="HTN805" s="79"/>
      <c r="HTO805" s="79"/>
      <c r="HTP805" s="79"/>
      <c r="HTQ805" s="79"/>
      <c r="HTR805" s="79"/>
      <c r="HTS805" s="79"/>
      <c r="HTT805" s="79"/>
      <c r="HTU805" s="79"/>
      <c r="HTV805" s="79"/>
      <c r="HTW805" s="79"/>
      <c r="HTX805" s="79"/>
      <c r="HTY805" s="79"/>
      <c r="HTZ805" s="79"/>
      <c r="HUA805" s="79"/>
      <c r="HUB805" s="79"/>
      <c r="HUC805" s="79"/>
      <c r="HUD805" s="79"/>
      <c r="HUE805" s="79"/>
      <c r="HUF805" s="79"/>
      <c r="HUG805" s="79"/>
      <c r="HUH805" s="79"/>
      <c r="HUI805" s="79"/>
      <c r="HUJ805" s="79"/>
      <c r="HUK805" s="79"/>
      <c r="HUL805" s="79"/>
      <c r="HUM805" s="79"/>
      <c r="HUN805" s="79"/>
      <c r="HUO805" s="79"/>
      <c r="HUP805" s="79"/>
      <c r="HUQ805" s="79"/>
      <c r="HUR805" s="79"/>
      <c r="HUS805" s="79"/>
      <c r="HUT805" s="79"/>
      <c r="HUU805" s="79"/>
      <c r="HUV805" s="79"/>
      <c r="HUW805" s="79"/>
      <c r="HUX805" s="79"/>
      <c r="HUY805" s="79"/>
      <c r="HUZ805" s="79"/>
      <c r="HVA805" s="79"/>
      <c r="HVB805" s="79"/>
      <c r="HVC805" s="79"/>
      <c r="HVD805" s="79"/>
      <c r="HVE805" s="79"/>
      <c r="HVF805" s="79"/>
      <c r="HVG805" s="79"/>
      <c r="HVH805" s="79"/>
      <c r="HVI805" s="79"/>
      <c r="HVJ805" s="79"/>
      <c r="HVK805" s="79"/>
      <c r="HVL805" s="79"/>
      <c r="HVM805" s="79"/>
      <c r="HVN805" s="79"/>
      <c r="HVO805" s="79"/>
      <c r="HVP805" s="79"/>
      <c r="HVQ805" s="79"/>
      <c r="HVR805" s="79"/>
      <c r="HVS805" s="79"/>
      <c r="HVT805" s="79"/>
      <c r="HVU805" s="79"/>
      <c r="HVV805" s="79"/>
      <c r="HVW805" s="79"/>
      <c r="HVX805" s="79"/>
      <c r="HVY805" s="79"/>
      <c r="HVZ805" s="79"/>
      <c r="HWA805" s="79"/>
      <c r="HWB805" s="79"/>
      <c r="HWC805" s="79"/>
      <c r="HWD805" s="79"/>
      <c r="HWE805" s="79"/>
      <c r="HWF805" s="79"/>
      <c r="HWG805" s="79"/>
      <c r="HWH805" s="79"/>
      <c r="HWI805" s="79"/>
      <c r="HWJ805" s="79"/>
      <c r="HWK805" s="79"/>
      <c r="HWL805" s="79"/>
      <c r="HWM805" s="79"/>
      <c r="HWN805" s="79"/>
      <c r="HWO805" s="79"/>
      <c r="HWP805" s="79"/>
      <c r="HWQ805" s="79"/>
      <c r="HWR805" s="79"/>
      <c r="HWS805" s="79"/>
      <c r="HWT805" s="79"/>
      <c r="HWU805" s="79"/>
      <c r="HWV805" s="79"/>
      <c r="HWW805" s="79"/>
      <c r="HWX805" s="79"/>
      <c r="HWY805" s="79"/>
      <c r="HWZ805" s="79"/>
      <c r="HXA805" s="79"/>
      <c r="HXB805" s="79"/>
      <c r="HXC805" s="79"/>
      <c r="HXD805" s="79"/>
      <c r="HXE805" s="79"/>
      <c r="HXF805" s="79"/>
      <c r="HXG805" s="79"/>
      <c r="HXH805" s="79"/>
      <c r="HXI805" s="79"/>
      <c r="HXJ805" s="79"/>
      <c r="HXK805" s="79"/>
      <c r="HXL805" s="79"/>
      <c r="HXM805" s="79"/>
      <c r="HXN805" s="79"/>
      <c r="HXO805" s="79"/>
      <c r="HXP805" s="79"/>
      <c r="HXQ805" s="79"/>
      <c r="HXR805" s="79"/>
      <c r="HXS805" s="79"/>
      <c r="HXT805" s="79"/>
      <c r="HXU805" s="79"/>
      <c r="HXV805" s="79"/>
      <c r="HXW805" s="79"/>
      <c r="HXX805" s="79"/>
      <c r="HXY805" s="79"/>
      <c r="HXZ805" s="79"/>
      <c r="HYA805" s="79"/>
      <c r="HYB805" s="79"/>
      <c r="HYC805" s="79"/>
      <c r="HYD805" s="79"/>
      <c r="HYE805" s="79"/>
      <c r="HYF805" s="79"/>
      <c r="HYG805" s="79"/>
      <c r="HYH805" s="79"/>
      <c r="HYI805" s="79"/>
      <c r="HYJ805" s="79"/>
      <c r="HYK805" s="79"/>
      <c r="HYL805" s="79"/>
      <c r="HYM805" s="79"/>
      <c r="HYN805" s="79"/>
      <c r="HYO805" s="79"/>
      <c r="HYP805" s="79"/>
      <c r="HYQ805" s="79"/>
      <c r="HYR805" s="79"/>
      <c r="HYS805" s="79"/>
      <c r="HYT805" s="79"/>
      <c r="HYU805" s="79"/>
      <c r="HYV805" s="79"/>
      <c r="HYW805" s="79"/>
      <c r="HYX805" s="79"/>
      <c r="HYY805" s="79"/>
      <c r="HYZ805" s="79"/>
      <c r="HZA805" s="79"/>
      <c r="HZB805" s="79"/>
      <c r="HZC805" s="79"/>
      <c r="HZD805" s="79"/>
      <c r="HZE805" s="79"/>
      <c r="HZF805" s="79"/>
      <c r="HZG805" s="79"/>
      <c r="HZH805" s="79"/>
      <c r="HZI805" s="79"/>
      <c r="HZJ805" s="79"/>
      <c r="HZK805" s="79"/>
      <c r="HZL805" s="79"/>
      <c r="HZM805" s="79"/>
      <c r="HZN805" s="79"/>
      <c r="HZO805" s="79"/>
      <c r="HZP805" s="79"/>
      <c r="HZQ805" s="79"/>
      <c r="HZR805" s="79"/>
      <c r="HZS805" s="79"/>
      <c r="HZT805" s="79"/>
      <c r="HZU805" s="79"/>
      <c r="HZV805" s="79"/>
      <c r="HZW805" s="79"/>
      <c r="HZX805" s="79"/>
      <c r="HZY805" s="79"/>
      <c r="HZZ805" s="79"/>
      <c r="IAA805" s="79"/>
      <c r="IAB805" s="79"/>
      <c r="IAC805" s="79"/>
      <c r="IAD805" s="79"/>
      <c r="IAE805" s="79"/>
      <c r="IAF805" s="79"/>
      <c r="IAG805" s="79"/>
      <c r="IAH805" s="79"/>
      <c r="IAI805" s="79"/>
      <c r="IAJ805" s="79"/>
      <c r="IAK805" s="79"/>
      <c r="IAL805" s="79"/>
      <c r="IAM805" s="79"/>
      <c r="IAN805" s="79"/>
      <c r="IAO805" s="79"/>
      <c r="IAP805" s="79"/>
      <c r="IAQ805" s="79"/>
      <c r="IAR805" s="79"/>
      <c r="IAS805" s="79"/>
      <c r="IAT805" s="79"/>
      <c r="IAU805" s="79"/>
      <c r="IAV805" s="79"/>
      <c r="IAW805" s="79"/>
      <c r="IAX805" s="79"/>
      <c r="IAY805" s="79"/>
      <c r="IAZ805" s="79"/>
      <c r="IBA805" s="79"/>
      <c r="IBB805" s="79"/>
      <c r="IBC805" s="79"/>
      <c r="IBD805" s="79"/>
      <c r="IBE805" s="79"/>
      <c r="IBF805" s="79"/>
      <c r="IBG805" s="79"/>
      <c r="IBH805" s="79"/>
      <c r="IBI805" s="79"/>
      <c r="IBJ805" s="79"/>
      <c r="IBK805" s="79"/>
      <c r="IBL805" s="79"/>
      <c r="IBM805" s="79"/>
      <c r="IBN805" s="79"/>
      <c r="IBO805" s="79"/>
      <c r="IBP805" s="79"/>
      <c r="IBQ805" s="79"/>
      <c r="IBR805" s="79"/>
      <c r="IBS805" s="79"/>
      <c r="IBT805" s="79"/>
      <c r="IBU805" s="79"/>
      <c r="IBV805" s="79"/>
      <c r="IBW805" s="79"/>
      <c r="IBX805" s="79"/>
      <c r="IBY805" s="79"/>
      <c r="IBZ805" s="79"/>
      <c r="ICA805" s="79"/>
      <c r="ICB805" s="79"/>
      <c r="ICC805" s="79"/>
      <c r="ICD805" s="79"/>
      <c r="ICE805" s="79"/>
      <c r="ICF805" s="79"/>
      <c r="ICG805" s="79"/>
      <c r="ICH805" s="79"/>
      <c r="ICI805" s="79"/>
      <c r="ICJ805" s="79"/>
      <c r="ICK805" s="79"/>
      <c r="ICL805" s="79"/>
      <c r="ICM805" s="79"/>
      <c r="ICN805" s="79"/>
      <c r="ICO805" s="79"/>
      <c r="ICP805" s="79"/>
      <c r="ICQ805" s="79"/>
      <c r="ICR805" s="79"/>
      <c r="ICS805" s="79"/>
      <c r="ICT805" s="79"/>
      <c r="ICU805" s="79"/>
      <c r="ICV805" s="79"/>
      <c r="ICW805" s="79"/>
      <c r="ICX805" s="79"/>
      <c r="ICY805" s="79"/>
      <c r="ICZ805" s="79"/>
      <c r="IDA805" s="79"/>
      <c r="IDB805" s="79"/>
      <c r="IDC805" s="79"/>
      <c r="IDD805" s="79"/>
      <c r="IDE805" s="79"/>
      <c r="IDF805" s="79"/>
      <c r="IDG805" s="79"/>
      <c r="IDH805" s="79"/>
      <c r="IDI805" s="79"/>
      <c r="IDJ805" s="79"/>
      <c r="IDK805" s="79"/>
      <c r="IDL805" s="79"/>
      <c r="IDM805" s="79"/>
      <c r="IDN805" s="79"/>
      <c r="IDO805" s="79"/>
      <c r="IDP805" s="79"/>
      <c r="IDQ805" s="79"/>
      <c r="IDR805" s="79"/>
      <c r="IDS805" s="79"/>
      <c r="IDT805" s="79"/>
      <c r="IDU805" s="79"/>
      <c r="IDV805" s="79"/>
      <c r="IDW805" s="79"/>
      <c r="IDX805" s="79"/>
      <c r="IDY805" s="79"/>
      <c r="IDZ805" s="79"/>
      <c r="IEA805" s="79"/>
      <c r="IEB805" s="79"/>
      <c r="IEC805" s="79"/>
      <c r="IED805" s="79"/>
      <c r="IEE805" s="79"/>
      <c r="IEF805" s="79"/>
      <c r="IEG805" s="79"/>
      <c r="IEH805" s="79"/>
      <c r="IEI805" s="79"/>
      <c r="IEJ805" s="79"/>
      <c r="IEK805" s="79"/>
      <c r="IEL805" s="79"/>
      <c r="IEM805" s="79"/>
      <c r="IEN805" s="79"/>
      <c r="IEO805" s="79"/>
      <c r="IEP805" s="79"/>
      <c r="IEQ805" s="79"/>
      <c r="IER805" s="79"/>
      <c r="IES805" s="79"/>
      <c r="IET805" s="79"/>
      <c r="IEU805" s="79"/>
      <c r="IEV805" s="79"/>
      <c r="IEW805" s="79"/>
      <c r="IEX805" s="79"/>
      <c r="IEY805" s="79"/>
      <c r="IEZ805" s="79"/>
      <c r="IFA805" s="79"/>
      <c r="IFB805" s="79"/>
      <c r="IFC805" s="79"/>
      <c r="IFD805" s="79"/>
      <c r="IFE805" s="79"/>
      <c r="IFF805" s="79"/>
      <c r="IFG805" s="79"/>
      <c r="IFH805" s="79"/>
      <c r="IFI805" s="79"/>
      <c r="IFJ805" s="79"/>
      <c r="IFK805" s="79"/>
      <c r="IFL805" s="79"/>
      <c r="IFM805" s="79"/>
      <c r="IFN805" s="79"/>
      <c r="IFO805" s="79"/>
      <c r="IFP805" s="79"/>
      <c r="IFQ805" s="79"/>
      <c r="IFR805" s="79"/>
      <c r="IFS805" s="79"/>
      <c r="IFT805" s="79"/>
      <c r="IFU805" s="79"/>
      <c r="IFV805" s="79"/>
      <c r="IFW805" s="79"/>
      <c r="IFX805" s="79"/>
      <c r="IFY805" s="79"/>
      <c r="IFZ805" s="79"/>
      <c r="IGA805" s="79"/>
      <c r="IGB805" s="79"/>
      <c r="IGC805" s="79"/>
      <c r="IGD805" s="79"/>
      <c r="IGE805" s="79"/>
      <c r="IGF805" s="79"/>
      <c r="IGG805" s="79"/>
      <c r="IGH805" s="79"/>
      <c r="IGI805" s="79"/>
      <c r="IGJ805" s="79"/>
      <c r="IGK805" s="79"/>
      <c r="IGL805" s="79"/>
      <c r="IGM805" s="79"/>
      <c r="IGN805" s="79"/>
      <c r="IGO805" s="79"/>
      <c r="IGP805" s="79"/>
      <c r="IGQ805" s="79"/>
      <c r="IGR805" s="79"/>
      <c r="IGS805" s="79"/>
      <c r="IGT805" s="79"/>
      <c r="IGU805" s="79"/>
      <c r="IGV805" s="79"/>
      <c r="IGW805" s="79"/>
      <c r="IGX805" s="79"/>
      <c r="IGY805" s="79"/>
      <c r="IGZ805" s="79"/>
      <c r="IHA805" s="79"/>
      <c r="IHB805" s="79"/>
      <c r="IHC805" s="79"/>
      <c r="IHD805" s="79"/>
      <c r="IHE805" s="79"/>
      <c r="IHF805" s="79"/>
      <c r="IHG805" s="79"/>
      <c r="IHH805" s="79"/>
      <c r="IHI805" s="79"/>
      <c r="IHJ805" s="79"/>
      <c r="IHK805" s="79"/>
      <c r="IHL805" s="79"/>
      <c r="IHM805" s="79"/>
      <c r="IHN805" s="79"/>
      <c r="IHO805" s="79"/>
      <c r="IHP805" s="79"/>
      <c r="IHQ805" s="79"/>
      <c r="IHR805" s="79"/>
      <c r="IHS805" s="79"/>
      <c r="IHT805" s="79"/>
      <c r="IHU805" s="79"/>
      <c r="IHV805" s="79"/>
      <c r="IHW805" s="79"/>
      <c r="IHX805" s="79"/>
      <c r="IHY805" s="79"/>
      <c r="IHZ805" s="79"/>
      <c r="IIA805" s="79"/>
      <c r="IIB805" s="79"/>
      <c r="IIC805" s="79"/>
      <c r="IID805" s="79"/>
      <c r="IIE805" s="79"/>
      <c r="IIF805" s="79"/>
      <c r="IIG805" s="79"/>
      <c r="IIH805" s="79"/>
      <c r="III805" s="79"/>
      <c r="IIJ805" s="79"/>
      <c r="IIK805" s="79"/>
      <c r="IIL805" s="79"/>
      <c r="IIM805" s="79"/>
      <c r="IIN805" s="79"/>
      <c r="IIO805" s="79"/>
      <c r="IIP805" s="79"/>
      <c r="IIQ805" s="79"/>
      <c r="IIR805" s="79"/>
      <c r="IIS805" s="79"/>
      <c r="IIT805" s="79"/>
      <c r="IIU805" s="79"/>
      <c r="IIV805" s="79"/>
      <c r="IIW805" s="79"/>
      <c r="IIX805" s="79"/>
      <c r="IIY805" s="79"/>
      <c r="IIZ805" s="79"/>
      <c r="IJA805" s="79"/>
      <c r="IJB805" s="79"/>
      <c r="IJC805" s="79"/>
      <c r="IJD805" s="79"/>
      <c r="IJE805" s="79"/>
      <c r="IJF805" s="79"/>
      <c r="IJG805" s="79"/>
      <c r="IJH805" s="79"/>
      <c r="IJI805" s="79"/>
      <c r="IJJ805" s="79"/>
      <c r="IJK805" s="79"/>
      <c r="IJL805" s="79"/>
      <c r="IJM805" s="79"/>
      <c r="IJN805" s="79"/>
      <c r="IJO805" s="79"/>
      <c r="IJP805" s="79"/>
      <c r="IJQ805" s="79"/>
      <c r="IJR805" s="79"/>
      <c r="IJS805" s="79"/>
      <c r="IJT805" s="79"/>
      <c r="IJU805" s="79"/>
      <c r="IJV805" s="79"/>
      <c r="IJW805" s="79"/>
      <c r="IJX805" s="79"/>
      <c r="IJY805" s="79"/>
      <c r="IJZ805" s="79"/>
      <c r="IKA805" s="79"/>
      <c r="IKB805" s="79"/>
      <c r="IKC805" s="79"/>
      <c r="IKD805" s="79"/>
      <c r="IKE805" s="79"/>
      <c r="IKF805" s="79"/>
      <c r="IKG805" s="79"/>
      <c r="IKH805" s="79"/>
      <c r="IKI805" s="79"/>
      <c r="IKJ805" s="79"/>
      <c r="IKK805" s="79"/>
      <c r="IKL805" s="79"/>
      <c r="IKM805" s="79"/>
      <c r="IKN805" s="79"/>
      <c r="IKO805" s="79"/>
      <c r="IKP805" s="79"/>
      <c r="IKQ805" s="79"/>
      <c r="IKR805" s="79"/>
      <c r="IKS805" s="79"/>
      <c r="IKT805" s="79"/>
      <c r="IKU805" s="79"/>
      <c r="IKV805" s="79"/>
      <c r="IKW805" s="79"/>
      <c r="IKX805" s="79"/>
      <c r="IKY805" s="79"/>
      <c r="IKZ805" s="79"/>
      <c r="ILA805" s="79"/>
      <c r="ILB805" s="79"/>
      <c r="ILC805" s="79"/>
      <c r="ILD805" s="79"/>
      <c r="ILE805" s="79"/>
      <c r="ILF805" s="79"/>
      <c r="ILG805" s="79"/>
      <c r="ILH805" s="79"/>
      <c r="ILI805" s="79"/>
      <c r="ILJ805" s="79"/>
      <c r="ILK805" s="79"/>
      <c r="ILL805" s="79"/>
      <c r="ILM805" s="79"/>
      <c r="ILN805" s="79"/>
      <c r="ILO805" s="79"/>
      <c r="ILP805" s="79"/>
      <c r="ILQ805" s="79"/>
      <c r="ILR805" s="79"/>
      <c r="ILS805" s="79"/>
      <c r="ILT805" s="79"/>
      <c r="ILU805" s="79"/>
      <c r="ILV805" s="79"/>
      <c r="ILW805" s="79"/>
      <c r="ILX805" s="79"/>
      <c r="ILY805" s="79"/>
      <c r="ILZ805" s="79"/>
      <c r="IMA805" s="79"/>
      <c r="IMB805" s="79"/>
      <c r="IMC805" s="79"/>
      <c r="IMD805" s="79"/>
      <c r="IME805" s="79"/>
      <c r="IMF805" s="79"/>
      <c r="IMG805" s="79"/>
      <c r="IMH805" s="79"/>
      <c r="IMI805" s="79"/>
      <c r="IMJ805" s="79"/>
      <c r="IMK805" s="79"/>
      <c r="IML805" s="79"/>
      <c r="IMM805" s="79"/>
      <c r="IMN805" s="79"/>
      <c r="IMO805" s="79"/>
      <c r="IMP805" s="79"/>
      <c r="IMQ805" s="79"/>
      <c r="IMR805" s="79"/>
      <c r="IMS805" s="79"/>
      <c r="IMT805" s="79"/>
      <c r="IMU805" s="79"/>
      <c r="IMV805" s="79"/>
      <c r="IMW805" s="79"/>
      <c r="IMX805" s="79"/>
      <c r="IMY805" s="79"/>
      <c r="IMZ805" s="79"/>
      <c r="INA805" s="79"/>
      <c r="INB805" s="79"/>
      <c r="INC805" s="79"/>
      <c r="IND805" s="79"/>
      <c r="INE805" s="79"/>
      <c r="INF805" s="79"/>
      <c r="ING805" s="79"/>
      <c r="INH805" s="79"/>
      <c r="INI805" s="79"/>
      <c r="INJ805" s="79"/>
      <c r="INK805" s="79"/>
      <c r="INL805" s="79"/>
      <c r="INM805" s="79"/>
      <c r="INN805" s="79"/>
      <c r="INO805" s="79"/>
      <c r="INP805" s="79"/>
      <c r="INQ805" s="79"/>
      <c r="INR805" s="79"/>
      <c r="INS805" s="79"/>
      <c r="INT805" s="79"/>
      <c r="INU805" s="79"/>
      <c r="INV805" s="79"/>
      <c r="INW805" s="79"/>
      <c r="INX805" s="79"/>
      <c r="INY805" s="79"/>
      <c r="INZ805" s="79"/>
      <c r="IOA805" s="79"/>
      <c r="IOB805" s="79"/>
      <c r="IOC805" s="79"/>
      <c r="IOD805" s="79"/>
      <c r="IOE805" s="79"/>
      <c r="IOF805" s="79"/>
      <c r="IOG805" s="79"/>
      <c r="IOH805" s="79"/>
      <c r="IOI805" s="79"/>
      <c r="IOJ805" s="79"/>
      <c r="IOK805" s="79"/>
      <c r="IOL805" s="79"/>
      <c r="IOM805" s="79"/>
      <c r="ION805" s="79"/>
      <c r="IOO805" s="79"/>
      <c r="IOP805" s="79"/>
      <c r="IOQ805" s="79"/>
      <c r="IOR805" s="79"/>
      <c r="IOS805" s="79"/>
      <c r="IOT805" s="79"/>
      <c r="IOU805" s="79"/>
      <c r="IOV805" s="79"/>
      <c r="IOW805" s="79"/>
      <c r="IOX805" s="79"/>
      <c r="IOY805" s="79"/>
      <c r="IOZ805" s="79"/>
      <c r="IPA805" s="79"/>
      <c r="IPB805" s="79"/>
      <c r="IPC805" s="79"/>
      <c r="IPD805" s="79"/>
      <c r="IPE805" s="79"/>
      <c r="IPF805" s="79"/>
      <c r="IPG805" s="79"/>
      <c r="IPH805" s="79"/>
      <c r="IPI805" s="79"/>
      <c r="IPJ805" s="79"/>
      <c r="IPK805" s="79"/>
      <c r="IPL805" s="79"/>
      <c r="IPM805" s="79"/>
      <c r="IPN805" s="79"/>
      <c r="IPO805" s="79"/>
      <c r="IPP805" s="79"/>
      <c r="IPQ805" s="79"/>
      <c r="IPR805" s="79"/>
      <c r="IPS805" s="79"/>
      <c r="IPT805" s="79"/>
      <c r="IPU805" s="79"/>
      <c r="IPV805" s="79"/>
      <c r="IPW805" s="79"/>
      <c r="IPX805" s="79"/>
      <c r="IPY805" s="79"/>
      <c r="IPZ805" s="79"/>
      <c r="IQA805" s="79"/>
      <c r="IQB805" s="79"/>
      <c r="IQC805" s="79"/>
      <c r="IQD805" s="79"/>
      <c r="IQE805" s="79"/>
      <c r="IQF805" s="79"/>
      <c r="IQG805" s="79"/>
      <c r="IQH805" s="79"/>
      <c r="IQI805" s="79"/>
      <c r="IQJ805" s="79"/>
      <c r="IQK805" s="79"/>
      <c r="IQL805" s="79"/>
      <c r="IQM805" s="79"/>
      <c r="IQN805" s="79"/>
      <c r="IQO805" s="79"/>
      <c r="IQP805" s="79"/>
      <c r="IQQ805" s="79"/>
      <c r="IQR805" s="79"/>
      <c r="IQS805" s="79"/>
      <c r="IQT805" s="79"/>
      <c r="IQU805" s="79"/>
      <c r="IQV805" s="79"/>
      <c r="IQW805" s="79"/>
      <c r="IQX805" s="79"/>
      <c r="IQY805" s="79"/>
      <c r="IQZ805" s="79"/>
      <c r="IRA805" s="79"/>
      <c r="IRB805" s="79"/>
      <c r="IRC805" s="79"/>
      <c r="IRD805" s="79"/>
      <c r="IRE805" s="79"/>
      <c r="IRF805" s="79"/>
      <c r="IRG805" s="79"/>
      <c r="IRH805" s="79"/>
      <c r="IRI805" s="79"/>
      <c r="IRJ805" s="79"/>
      <c r="IRK805" s="79"/>
      <c r="IRL805" s="79"/>
      <c r="IRM805" s="79"/>
      <c r="IRN805" s="79"/>
      <c r="IRO805" s="79"/>
      <c r="IRP805" s="79"/>
      <c r="IRQ805" s="79"/>
      <c r="IRR805" s="79"/>
      <c r="IRS805" s="79"/>
      <c r="IRT805" s="79"/>
      <c r="IRU805" s="79"/>
      <c r="IRV805" s="79"/>
      <c r="IRW805" s="79"/>
      <c r="IRX805" s="79"/>
      <c r="IRY805" s="79"/>
      <c r="IRZ805" s="79"/>
      <c r="ISA805" s="79"/>
      <c r="ISB805" s="79"/>
      <c r="ISC805" s="79"/>
      <c r="ISD805" s="79"/>
      <c r="ISE805" s="79"/>
      <c r="ISF805" s="79"/>
      <c r="ISG805" s="79"/>
      <c r="ISH805" s="79"/>
      <c r="ISI805" s="79"/>
      <c r="ISJ805" s="79"/>
      <c r="ISK805" s="79"/>
      <c r="ISL805" s="79"/>
      <c r="ISM805" s="79"/>
      <c r="ISN805" s="79"/>
      <c r="ISO805" s="79"/>
      <c r="ISP805" s="79"/>
      <c r="ISQ805" s="79"/>
      <c r="ISR805" s="79"/>
      <c r="ISS805" s="79"/>
      <c r="IST805" s="79"/>
      <c r="ISU805" s="79"/>
      <c r="ISV805" s="79"/>
      <c r="ISW805" s="79"/>
      <c r="ISX805" s="79"/>
      <c r="ISY805" s="79"/>
      <c r="ISZ805" s="79"/>
      <c r="ITA805" s="79"/>
      <c r="ITB805" s="79"/>
      <c r="ITC805" s="79"/>
      <c r="ITD805" s="79"/>
      <c r="ITE805" s="79"/>
      <c r="ITF805" s="79"/>
      <c r="ITG805" s="79"/>
      <c r="ITH805" s="79"/>
      <c r="ITI805" s="79"/>
      <c r="ITJ805" s="79"/>
      <c r="ITK805" s="79"/>
      <c r="ITL805" s="79"/>
      <c r="ITM805" s="79"/>
      <c r="ITN805" s="79"/>
      <c r="ITO805" s="79"/>
      <c r="ITP805" s="79"/>
      <c r="ITQ805" s="79"/>
      <c r="ITR805" s="79"/>
      <c r="ITS805" s="79"/>
      <c r="ITT805" s="79"/>
      <c r="ITU805" s="79"/>
      <c r="ITV805" s="79"/>
      <c r="ITW805" s="79"/>
      <c r="ITX805" s="79"/>
      <c r="ITY805" s="79"/>
      <c r="ITZ805" s="79"/>
      <c r="IUA805" s="79"/>
      <c r="IUB805" s="79"/>
      <c r="IUC805" s="79"/>
      <c r="IUD805" s="79"/>
      <c r="IUE805" s="79"/>
      <c r="IUF805" s="79"/>
      <c r="IUG805" s="79"/>
      <c r="IUH805" s="79"/>
      <c r="IUI805" s="79"/>
      <c r="IUJ805" s="79"/>
      <c r="IUK805" s="79"/>
      <c r="IUL805" s="79"/>
      <c r="IUM805" s="79"/>
      <c r="IUN805" s="79"/>
      <c r="IUO805" s="79"/>
      <c r="IUP805" s="79"/>
      <c r="IUQ805" s="79"/>
      <c r="IUR805" s="79"/>
      <c r="IUS805" s="79"/>
      <c r="IUT805" s="79"/>
      <c r="IUU805" s="79"/>
      <c r="IUV805" s="79"/>
      <c r="IUW805" s="79"/>
      <c r="IUX805" s="79"/>
      <c r="IUY805" s="79"/>
      <c r="IUZ805" s="79"/>
      <c r="IVA805" s="79"/>
      <c r="IVB805" s="79"/>
      <c r="IVC805" s="79"/>
      <c r="IVD805" s="79"/>
      <c r="IVE805" s="79"/>
      <c r="IVF805" s="79"/>
      <c r="IVG805" s="79"/>
      <c r="IVH805" s="79"/>
      <c r="IVI805" s="79"/>
      <c r="IVJ805" s="79"/>
      <c r="IVK805" s="79"/>
      <c r="IVL805" s="79"/>
      <c r="IVM805" s="79"/>
      <c r="IVN805" s="79"/>
      <c r="IVO805" s="79"/>
      <c r="IVP805" s="79"/>
      <c r="IVQ805" s="79"/>
      <c r="IVR805" s="79"/>
      <c r="IVS805" s="79"/>
      <c r="IVT805" s="79"/>
      <c r="IVU805" s="79"/>
      <c r="IVV805" s="79"/>
      <c r="IVW805" s="79"/>
      <c r="IVX805" s="79"/>
      <c r="IVY805" s="79"/>
      <c r="IVZ805" s="79"/>
      <c r="IWA805" s="79"/>
      <c r="IWB805" s="79"/>
      <c r="IWC805" s="79"/>
      <c r="IWD805" s="79"/>
      <c r="IWE805" s="79"/>
      <c r="IWF805" s="79"/>
      <c r="IWG805" s="79"/>
      <c r="IWH805" s="79"/>
      <c r="IWI805" s="79"/>
      <c r="IWJ805" s="79"/>
      <c r="IWK805" s="79"/>
      <c r="IWL805" s="79"/>
      <c r="IWM805" s="79"/>
      <c r="IWN805" s="79"/>
      <c r="IWO805" s="79"/>
      <c r="IWP805" s="79"/>
      <c r="IWQ805" s="79"/>
      <c r="IWR805" s="79"/>
      <c r="IWS805" s="79"/>
      <c r="IWT805" s="79"/>
      <c r="IWU805" s="79"/>
      <c r="IWV805" s="79"/>
      <c r="IWW805" s="79"/>
      <c r="IWX805" s="79"/>
      <c r="IWY805" s="79"/>
      <c r="IWZ805" s="79"/>
      <c r="IXA805" s="79"/>
      <c r="IXB805" s="79"/>
      <c r="IXC805" s="79"/>
      <c r="IXD805" s="79"/>
      <c r="IXE805" s="79"/>
      <c r="IXF805" s="79"/>
      <c r="IXG805" s="79"/>
      <c r="IXH805" s="79"/>
      <c r="IXI805" s="79"/>
      <c r="IXJ805" s="79"/>
      <c r="IXK805" s="79"/>
      <c r="IXL805" s="79"/>
      <c r="IXM805" s="79"/>
      <c r="IXN805" s="79"/>
      <c r="IXO805" s="79"/>
      <c r="IXP805" s="79"/>
      <c r="IXQ805" s="79"/>
      <c r="IXR805" s="79"/>
      <c r="IXS805" s="79"/>
      <c r="IXT805" s="79"/>
      <c r="IXU805" s="79"/>
      <c r="IXV805" s="79"/>
      <c r="IXW805" s="79"/>
      <c r="IXX805" s="79"/>
      <c r="IXY805" s="79"/>
      <c r="IXZ805" s="79"/>
      <c r="IYA805" s="79"/>
      <c r="IYB805" s="79"/>
      <c r="IYC805" s="79"/>
      <c r="IYD805" s="79"/>
      <c r="IYE805" s="79"/>
      <c r="IYF805" s="79"/>
      <c r="IYG805" s="79"/>
      <c r="IYH805" s="79"/>
      <c r="IYI805" s="79"/>
      <c r="IYJ805" s="79"/>
      <c r="IYK805" s="79"/>
      <c r="IYL805" s="79"/>
      <c r="IYM805" s="79"/>
      <c r="IYN805" s="79"/>
      <c r="IYO805" s="79"/>
      <c r="IYP805" s="79"/>
      <c r="IYQ805" s="79"/>
      <c r="IYR805" s="79"/>
      <c r="IYS805" s="79"/>
      <c r="IYT805" s="79"/>
      <c r="IYU805" s="79"/>
      <c r="IYV805" s="79"/>
      <c r="IYW805" s="79"/>
      <c r="IYX805" s="79"/>
      <c r="IYY805" s="79"/>
      <c r="IYZ805" s="79"/>
      <c r="IZA805" s="79"/>
      <c r="IZB805" s="79"/>
      <c r="IZC805" s="79"/>
      <c r="IZD805" s="79"/>
      <c r="IZE805" s="79"/>
      <c r="IZF805" s="79"/>
      <c r="IZG805" s="79"/>
      <c r="IZH805" s="79"/>
      <c r="IZI805" s="79"/>
      <c r="IZJ805" s="79"/>
      <c r="IZK805" s="79"/>
      <c r="IZL805" s="79"/>
      <c r="IZM805" s="79"/>
      <c r="IZN805" s="79"/>
      <c r="IZO805" s="79"/>
      <c r="IZP805" s="79"/>
      <c r="IZQ805" s="79"/>
      <c r="IZR805" s="79"/>
      <c r="IZS805" s="79"/>
      <c r="IZT805" s="79"/>
      <c r="IZU805" s="79"/>
      <c r="IZV805" s="79"/>
      <c r="IZW805" s="79"/>
      <c r="IZX805" s="79"/>
      <c r="IZY805" s="79"/>
      <c r="IZZ805" s="79"/>
      <c r="JAA805" s="79"/>
      <c r="JAB805" s="79"/>
      <c r="JAC805" s="79"/>
      <c r="JAD805" s="79"/>
      <c r="JAE805" s="79"/>
      <c r="JAF805" s="79"/>
      <c r="JAG805" s="79"/>
      <c r="JAH805" s="79"/>
      <c r="JAI805" s="79"/>
      <c r="JAJ805" s="79"/>
      <c r="JAK805" s="79"/>
      <c r="JAL805" s="79"/>
      <c r="JAM805" s="79"/>
      <c r="JAN805" s="79"/>
      <c r="JAO805" s="79"/>
      <c r="JAP805" s="79"/>
      <c r="JAQ805" s="79"/>
      <c r="JAR805" s="79"/>
      <c r="JAS805" s="79"/>
      <c r="JAT805" s="79"/>
      <c r="JAU805" s="79"/>
      <c r="JAV805" s="79"/>
      <c r="JAW805" s="79"/>
      <c r="JAX805" s="79"/>
      <c r="JAY805" s="79"/>
      <c r="JAZ805" s="79"/>
      <c r="JBA805" s="79"/>
      <c r="JBB805" s="79"/>
      <c r="JBC805" s="79"/>
      <c r="JBD805" s="79"/>
      <c r="JBE805" s="79"/>
      <c r="JBF805" s="79"/>
      <c r="JBG805" s="79"/>
      <c r="JBH805" s="79"/>
      <c r="JBI805" s="79"/>
      <c r="JBJ805" s="79"/>
      <c r="JBK805" s="79"/>
      <c r="JBL805" s="79"/>
      <c r="JBM805" s="79"/>
      <c r="JBN805" s="79"/>
      <c r="JBO805" s="79"/>
      <c r="JBP805" s="79"/>
      <c r="JBQ805" s="79"/>
      <c r="JBR805" s="79"/>
      <c r="JBS805" s="79"/>
      <c r="JBT805" s="79"/>
      <c r="JBU805" s="79"/>
      <c r="JBV805" s="79"/>
      <c r="JBW805" s="79"/>
      <c r="JBX805" s="79"/>
      <c r="JBY805" s="79"/>
      <c r="JBZ805" s="79"/>
      <c r="JCA805" s="79"/>
      <c r="JCB805" s="79"/>
      <c r="JCC805" s="79"/>
      <c r="JCD805" s="79"/>
      <c r="JCE805" s="79"/>
      <c r="JCF805" s="79"/>
      <c r="JCG805" s="79"/>
      <c r="JCH805" s="79"/>
      <c r="JCI805" s="79"/>
      <c r="JCJ805" s="79"/>
      <c r="JCK805" s="79"/>
      <c r="JCL805" s="79"/>
      <c r="JCM805" s="79"/>
      <c r="JCN805" s="79"/>
      <c r="JCO805" s="79"/>
      <c r="JCP805" s="79"/>
      <c r="JCQ805" s="79"/>
      <c r="JCR805" s="79"/>
      <c r="JCS805" s="79"/>
      <c r="JCT805" s="79"/>
      <c r="JCU805" s="79"/>
      <c r="JCV805" s="79"/>
      <c r="JCW805" s="79"/>
      <c r="JCX805" s="79"/>
      <c r="JCY805" s="79"/>
      <c r="JCZ805" s="79"/>
      <c r="JDA805" s="79"/>
      <c r="JDB805" s="79"/>
      <c r="JDC805" s="79"/>
    </row>
    <row r="806" spans="1:6867" x14ac:dyDescent="0.25">
      <c r="A806">
        <v>160</v>
      </c>
      <c r="B806" s="74" t="s">
        <v>2354</v>
      </c>
      <c r="C806" s="74" t="s">
        <v>2355</v>
      </c>
      <c r="D806" s="83">
        <v>1966</v>
      </c>
      <c r="E806" s="83" t="s">
        <v>752</v>
      </c>
      <c r="F806" s="83" t="s">
        <v>2672</v>
      </c>
      <c r="G806" s="83" t="s">
        <v>2640</v>
      </c>
      <c r="H806" s="85"/>
      <c r="I806" s="88">
        <v>110.68</v>
      </c>
      <c r="J806" s="83">
        <v>1999</v>
      </c>
      <c r="K806" s="83">
        <v>1009</v>
      </c>
    </row>
    <row r="807" spans="1:6867" s="74" customFormat="1" x14ac:dyDescent="0.25">
      <c r="A807" s="79"/>
      <c r="B807" t="s">
        <v>2354</v>
      </c>
      <c r="C807" t="s">
        <v>1474</v>
      </c>
      <c r="D807" s="4">
        <v>1966</v>
      </c>
      <c r="E807" s="4" t="s">
        <v>2941</v>
      </c>
      <c r="F807" s="6" t="s">
        <v>2672</v>
      </c>
      <c r="G807" s="4" t="s">
        <v>2640</v>
      </c>
      <c r="H807" s="107"/>
      <c r="I807" s="107">
        <v>110.69</v>
      </c>
      <c r="J807" s="107">
        <v>2000</v>
      </c>
      <c r="K807" s="109">
        <v>1009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  <c r="BA807" s="79"/>
      <c r="BB807" s="79"/>
      <c r="BC807" s="79"/>
      <c r="BD807" s="79"/>
      <c r="BE807" s="79"/>
      <c r="BF807" s="79"/>
      <c r="BG807" s="79"/>
      <c r="BH807" s="79"/>
      <c r="BI807" s="79"/>
      <c r="BJ807" s="79"/>
      <c r="BK807" s="79"/>
      <c r="BL807" s="79"/>
      <c r="BM807" s="79"/>
      <c r="BN807" s="79"/>
      <c r="BO807" s="79"/>
      <c r="BP807" s="79"/>
      <c r="BQ807" s="79"/>
      <c r="BR807" s="79"/>
      <c r="BS807" s="79"/>
      <c r="BT807" s="79"/>
      <c r="BU807" s="79"/>
      <c r="BV807" s="79"/>
      <c r="BW807" s="79"/>
      <c r="BX807" s="79"/>
      <c r="BY807" s="79"/>
      <c r="BZ807" s="79"/>
      <c r="CA807" s="79"/>
      <c r="CB807" s="79"/>
      <c r="CC807" s="79"/>
      <c r="CD807" s="79"/>
      <c r="CE807" s="79"/>
      <c r="CF807" s="79"/>
      <c r="CG807" s="79"/>
      <c r="CH807" s="79"/>
      <c r="CI807" s="79"/>
      <c r="CJ807" s="79"/>
      <c r="CK807" s="79"/>
      <c r="CL807" s="79"/>
      <c r="CM807" s="79"/>
      <c r="CN807" s="79"/>
      <c r="CO807" s="79"/>
      <c r="CP807" s="79"/>
      <c r="CQ807" s="79"/>
      <c r="CR807" s="79"/>
      <c r="CS807" s="79"/>
      <c r="CT807" s="79"/>
      <c r="CU807" s="79"/>
      <c r="CV807" s="79"/>
      <c r="CW807" s="79"/>
      <c r="CX807" s="79"/>
      <c r="CY807" s="79"/>
      <c r="CZ807" s="79"/>
      <c r="DA807" s="79"/>
      <c r="DB807" s="79"/>
      <c r="DC807" s="79"/>
      <c r="DD807" s="79"/>
      <c r="DE807" s="79"/>
      <c r="DF807" s="79"/>
      <c r="DG807" s="79"/>
      <c r="DH807" s="79"/>
      <c r="DI807" s="79"/>
      <c r="DJ807" s="79"/>
      <c r="DK807" s="79"/>
      <c r="DL807" s="79"/>
      <c r="DM807" s="79"/>
      <c r="DN807" s="79"/>
      <c r="DO807" s="79"/>
      <c r="DP807" s="79"/>
      <c r="DQ807" s="79"/>
      <c r="DR807" s="79"/>
      <c r="DS807" s="79"/>
      <c r="DT807" s="79"/>
      <c r="DU807" s="79"/>
      <c r="DV807" s="79"/>
      <c r="DW807" s="79"/>
      <c r="DX807" s="79"/>
      <c r="DY807" s="79"/>
      <c r="DZ807" s="79"/>
      <c r="EA807" s="79"/>
      <c r="EB807" s="79"/>
      <c r="EC807" s="79"/>
      <c r="ED807" s="79"/>
      <c r="EE807" s="79"/>
      <c r="EF807" s="79"/>
      <c r="EG807" s="79"/>
      <c r="EH807" s="79"/>
      <c r="EI807" s="79"/>
      <c r="EJ807" s="79"/>
      <c r="EK807" s="79"/>
      <c r="EL807" s="79"/>
      <c r="EM807" s="79"/>
      <c r="EN807" s="79"/>
      <c r="EO807" s="79"/>
      <c r="EP807" s="79"/>
      <c r="EQ807" s="79"/>
      <c r="ER807" s="79"/>
      <c r="ES807" s="79"/>
      <c r="ET807" s="79"/>
      <c r="EU807" s="79"/>
      <c r="EV807" s="79"/>
      <c r="EW807" s="79"/>
      <c r="EX807" s="79"/>
      <c r="EY807" s="79"/>
      <c r="EZ807" s="79"/>
      <c r="FA807" s="79"/>
      <c r="FB807" s="79"/>
      <c r="FC807" s="79"/>
      <c r="FD807" s="79"/>
      <c r="FE807" s="79"/>
      <c r="FF807" s="79"/>
      <c r="FG807" s="79"/>
      <c r="FH807" s="79"/>
      <c r="FI807" s="79"/>
      <c r="FJ807" s="79"/>
      <c r="FK807" s="79"/>
      <c r="FL807" s="79"/>
      <c r="FM807" s="79"/>
      <c r="FN807" s="79"/>
      <c r="FO807" s="79"/>
      <c r="FP807" s="79"/>
      <c r="FQ807" s="79"/>
      <c r="FR807" s="79"/>
      <c r="FS807" s="79"/>
      <c r="FT807" s="79"/>
      <c r="FU807" s="79"/>
      <c r="FV807" s="79"/>
      <c r="FW807" s="79"/>
      <c r="FX807" s="79"/>
      <c r="FY807" s="79"/>
      <c r="FZ807" s="79"/>
      <c r="GA807" s="79"/>
      <c r="GB807" s="79"/>
      <c r="GC807" s="79"/>
      <c r="GD807" s="79"/>
      <c r="GE807" s="79"/>
      <c r="GF807" s="79"/>
      <c r="GG807" s="79"/>
      <c r="GH807" s="79"/>
      <c r="GI807" s="79"/>
      <c r="GJ807" s="79"/>
      <c r="GK807" s="79"/>
      <c r="GL807" s="79"/>
      <c r="GM807" s="79"/>
      <c r="GN807" s="79"/>
      <c r="GO807" s="79"/>
      <c r="GP807" s="79"/>
      <c r="GQ807" s="79"/>
      <c r="GR807" s="79"/>
      <c r="GS807" s="79"/>
      <c r="GT807" s="79"/>
      <c r="GU807" s="79"/>
      <c r="GV807" s="79"/>
      <c r="GW807" s="79"/>
      <c r="GX807" s="79"/>
      <c r="GY807" s="79"/>
      <c r="GZ807" s="79"/>
      <c r="HA807" s="79"/>
      <c r="HB807" s="79"/>
      <c r="HC807" s="79"/>
      <c r="HD807" s="79"/>
      <c r="HE807" s="79"/>
      <c r="HF807" s="79"/>
      <c r="HG807" s="79"/>
      <c r="HH807" s="79"/>
      <c r="HI807" s="79"/>
      <c r="HJ807" s="79"/>
      <c r="HK807" s="79"/>
      <c r="HL807" s="79"/>
      <c r="HM807" s="79"/>
      <c r="HN807" s="79"/>
      <c r="HO807" s="79"/>
      <c r="HP807" s="79"/>
      <c r="HQ807" s="79"/>
      <c r="HR807" s="79"/>
      <c r="HS807" s="79"/>
      <c r="HT807" s="79"/>
      <c r="HU807" s="79"/>
      <c r="HV807" s="79"/>
      <c r="HW807" s="79"/>
      <c r="HX807" s="79"/>
      <c r="HY807" s="79"/>
      <c r="HZ807" s="79"/>
      <c r="IA807" s="79"/>
      <c r="IB807" s="79"/>
      <c r="IC807" s="79"/>
      <c r="ID807" s="79"/>
      <c r="IE807" s="79"/>
      <c r="IF807" s="79"/>
      <c r="IG807" s="79"/>
      <c r="IH807" s="79"/>
      <c r="II807" s="79"/>
      <c r="IJ807" s="79"/>
      <c r="IK807" s="79"/>
      <c r="IL807" s="79"/>
      <c r="IM807" s="79"/>
      <c r="IN807" s="79"/>
      <c r="IO807" s="79"/>
      <c r="IP807" s="79"/>
      <c r="IQ807" s="79"/>
      <c r="IR807" s="79"/>
      <c r="IS807" s="79"/>
      <c r="IT807" s="79"/>
      <c r="IU807" s="79"/>
      <c r="IV807" s="79"/>
      <c r="IW807" s="79"/>
      <c r="IX807" s="79"/>
      <c r="IY807" s="79"/>
      <c r="IZ807" s="79"/>
      <c r="JA807" s="79"/>
      <c r="JB807" s="79"/>
      <c r="JC807" s="79"/>
      <c r="JD807" s="79"/>
      <c r="JE807" s="79"/>
      <c r="JF807" s="79"/>
      <c r="JG807" s="79"/>
      <c r="JH807" s="79"/>
      <c r="JI807" s="79"/>
      <c r="JJ807" s="79"/>
      <c r="JK807" s="79"/>
      <c r="JL807" s="79"/>
      <c r="JM807" s="79"/>
      <c r="JN807" s="79"/>
      <c r="JO807" s="79"/>
      <c r="JP807" s="79"/>
      <c r="JQ807" s="79"/>
      <c r="JR807" s="79"/>
      <c r="JS807" s="79"/>
      <c r="JT807" s="79"/>
      <c r="JU807" s="79"/>
      <c r="JV807" s="79"/>
      <c r="JW807" s="79"/>
      <c r="JX807" s="79"/>
      <c r="JY807" s="79"/>
      <c r="JZ807" s="79"/>
      <c r="KA807" s="79"/>
      <c r="KB807" s="79"/>
      <c r="KC807" s="79"/>
      <c r="KD807" s="79"/>
      <c r="KE807" s="79"/>
      <c r="KF807" s="79"/>
      <c r="KG807" s="79"/>
      <c r="KH807" s="79"/>
      <c r="KI807" s="79"/>
      <c r="KJ807" s="79"/>
      <c r="KK807" s="79"/>
      <c r="KL807" s="79"/>
      <c r="KM807" s="79"/>
      <c r="KN807" s="79"/>
      <c r="KO807" s="79"/>
      <c r="KP807" s="79"/>
      <c r="KQ807" s="79"/>
      <c r="KR807" s="79"/>
      <c r="KS807" s="79"/>
      <c r="KT807" s="79"/>
      <c r="KU807" s="79"/>
      <c r="KV807" s="79"/>
      <c r="KW807" s="79"/>
      <c r="KX807" s="79"/>
      <c r="KY807" s="79"/>
      <c r="KZ807" s="79"/>
      <c r="LA807" s="79"/>
      <c r="LB807" s="79"/>
      <c r="LC807" s="79"/>
      <c r="LD807" s="79"/>
      <c r="LE807" s="79"/>
      <c r="LF807" s="79"/>
      <c r="LG807" s="79"/>
      <c r="LH807" s="79"/>
      <c r="LI807" s="79"/>
      <c r="LJ807" s="79"/>
      <c r="LK807" s="79"/>
      <c r="LL807" s="79"/>
      <c r="LM807" s="79"/>
      <c r="LN807" s="79"/>
      <c r="LO807" s="79"/>
      <c r="LP807" s="79"/>
      <c r="LQ807" s="79"/>
      <c r="LR807" s="79"/>
      <c r="LS807" s="79"/>
      <c r="LT807" s="79"/>
      <c r="LU807" s="79"/>
      <c r="LV807" s="79"/>
      <c r="LW807" s="79"/>
      <c r="LX807" s="79"/>
      <c r="LY807" s="79"/>
      <c r="LZ807" s="79"/>
      <c r="MA807" s="79"/>
      <c r="MB807" s="79"/>
      <c r="MC807" s="79"/>
      <c r="MD807" s="79"/>
      <c r="ME807" s="79"/>
      <c r="MF807" s="79"/>
      <c r="MG807" s="79"/>
      <c r="MH807" s="79"/>
      <c r="MI807" s="79"/>
      <c r="MJ807" s="79"/>
      <c r="MK807" s="79"/>
      <c r="ML807" s="79"/>
      <c r="MM807" s="79"/>
      <c r="MN807" s="79"/>
      <c r="MO807" s="79"/>
      <c r="MP807" s="79"/>
      <c r="MQ807" s="79"/>
      <c r="MR807" s="79"/>
      <c r="MS807" s="79"/>
      <c r="MT807" s="79"/>
      <c r="MU807" s="79"/>
      <c r="MV807" s="79"/>
      <c r="MW807" s="79"/>
      <c r="MX807" s="79"/>
      <c r="MY807" s="79"/>
      <c r="MZ807" s="79"/>
      <c r="NA807" s="79"/>
      <c r="NB807" s="79"/>
      <c r="NC807" s="79"/>
      <c r="ND807" s="79"/>
      <c r="NE807" s="79"/>
      <c r="NF807" s="79"/>
      <c r="NG807" s="79"/>
      <c r="NH807" s="79"/>
      <c r="NI807" s="79"/>
      <c r="NJ807" s="79"/>
      <c r="NK807" s="79"/>
      <c r="NL807" s="79"/>
      <c r="NM807" s="79"/>
      <c r="NN807" s="79"/>
      <c r="NO807" s="79"/>
      <c r="NP807" s="79"/>
      <c r="NQ807" s="79"/>
      <c r="NR807" s="79"/>
      <c r="NS807" s="79"/>
      <c r="NT807" s="79"/>
      <c r="NU807" s="79"/>
      <c r="NV807" s="79"/>
      <c r="NW807" s="79"/>
      <c r="NX807" s="79"/>
      <c r="NY807" s="79"/>
      <c r="NZ807" s="79"/>
      <c r="OA807" s="79"/>
      <c r="OB807" s="79"/>
      <c r="OC807" s="79"/>
      <c r="OD807" s="79"/>
      <c r="OE807" s="79"/>
      <c r="OF807" s="79"/>
      <c r="OG807" s="79"/>
      <c r="OH807" s="79"/>
      <c r="OI807" s="79"/>
      <c r="OJ807" s="79"/>
      <c r="OK807" s="79"/>
      <c r="OL807" s="79"/>
      <c r="OM807" s="79"/>
      <c r="ON807" s="79"/>
      <c r="OO807" s="79"/>
      <c r="OP807" s="79"/>
      <c r="OQ807" s="79"/>
      <c r="OR807" s="79"/>
      <c r="OS807" s="79"/>
      <c r="OT807" s="79"/>
      <c r="OU807" s="79"/>
      <c r="OV807" s="79"/>
      <c r="OW807" s="79"/>
      <c r="OX807" s="79"/>
      <c r="OY807" s="79"/>
      <c r="OZ807" s="79"/>
      <c r="PA807" s="79"/>
      <c r="PB807" s="79"/>
      <c r="PC807" s="79"/>
      <c r="PD807" s="79"/>
      <c r="PE807" s="79"/>
      <c r="PF807" s="79"/>
      <c r="PG807" s="79"/>
      <c r="PH807" s="79"/>
      <c r="PI807" s="79"/>
      <c r="PJ807" s="79"/>
      <c r="PK807" s="79"/>
      <c r="PL807" s="79"/>
      <c r="PM807" s="79"/>
      <c r="PN807" s="79"/>
      <c r="PO807" s="79"/>
      <c r="PP807" s="79"/>
      <c r="PQ807" s="79"/>
      <c r="PR807" s="79"/>
      <c r="PS807" s="79"/>
      <c r="PT807" s="79"/>
      <c r="PU807" s="79"/>
      <c r="PV807" s="79"/>
      <c r="PW807" s="79"/>
      <c r="PX807" s="79"/>
      <c r="PY807" s="79"/>
      <c r="PZ807" s="79"/>
      <c r="QA807" s="79"/>
      <c r="QB807" s="79"/>
      <c r="QC807" s="79"/>
      <c r="QD807" s="79"/>
      <c r="QE807" s="79"/>
      <c r="QF807" s="79"/>
      <c r="QG807" s="79"/>
      <c r="QH807" s="79"/>
      <c r="QI807" s="79"/>
      <c r="QJ807" s="79"/>
      <c r="QK807" s="79"/>
      <c r="QL807" s="79"/>
      <c r="QM807" s="79"/>
      <c r="QN807" s="79"/>
      <c r="QO807" s="79"/>
      <c r="QP807" s="79"/>
      <c r="QQ807" s="79"/>
      <c r="QR807" s="79"/>
      <c r="QS807" s="79"/>
      <c r="QT807" s="79"/>
      <c r="QU807" s="79"/>
      <c r="QV807" s="79"/>
      <c r="QW807" s="79"/>
      <c r="QX807" s="79"/>
      <c r="QY807" s="79"/>
      <c r="QZ807" s="79"/>
      <c r="RA807" s="79"/>
      <c r="RB807" s="79"/>
      <c r="RC807" s="79"/>
      <c r="RD807" s="79"/>
      <c r="RE807" s="79"/>
      <c r="RF807" s="79"/>
      <c r="RG807" s="79"/>
      <c r="RH807" s="79"/>
      <c r="RI807" s="79"/>
      <c r="RJ807" s="79"/>
      <c r="RK807" s="79"/>
      <c r="RL807" s="79"/>
      <c r="RM807" s="79"/>
      <c r="RN807" s="79"/>
      <c r="RO807" s="79"/>
      <c r="RP807" s="79"/>
      <c r="RQ807" s="79"/>
      <c r="RR807" s="79"/>
      <c r="RS807" s="79"/>
      <c r="RT807" s="79"/>
      <c r="RU807" s="79"/>
      <c r="RV807" s="79"/>
      <c r="RW807" s="79"/>
      <c r="RX807" s="79"/>
      <c r="RY807" s="79"/>
      <c r="RZ807" s="79"/>
      <c r="SA807" s="79"/>
      <c r="SB807" s="79"/>
      <c r="SC807" s="79"/>
      <c r="SD807" s="79"/>
      <c r="SE807" s="79"/>
      <c r="SF807" s="79"/>
      <c r="SG807" s="79"/>
      <c r="SH807" s="79"/>
      <c r="SI807" s="79"/>
      <c r="SJ807" s="79"/>
      <c r="SK807" s="79"/>
      <c r="SL807" s="79"/>
      <c r="SM807" s="79"/>
      <c r="SN807" s="79"/>
      <c r="SO807" s="79"/>
      <c r="SP807" s="79"/>
      <c r="SQ807" s="79"/>
      <c r="SR807" s="79"/>
      <c r="SS807" s="79"/>
      <c r="ST807" s="79"/>
      <c r="SU807" s="79"/>
      <c r="SV807" s="79"/>
      <c r="SW807" s="79"/>
      <c r="SX807" s="79"/>
      <c r="SY807" s="79"/>
      <c r="SZ807" s="79"/>
      <c r="TA807" s="79"/>
      <c r="TB807" s="79"/>
      <c r="TC807" s="79"/>
      <c r="TD807" s="79"/>
      <c r="TE807" s="79"/>
      <c r="TF807" s="79"/>
      <c r="TG807" s="79"/>
      <c r="TH807" s="79"/>
      <c r="TI807" s="79"/>
      <c r="TJ807" s="79"/>
      <c r="TK807" s="79"/>
      <c r="TL807" s="79"/>
      <c r="TM807" s="79"/>
      <c r="TN807" s="79"/>
      <c r="TO807" s="79"/>
      <c r="TP807" s="79"/>
      <c r="TQ807" s="79"/>
      <c r="TR807" s="79"/>
      <c r="TS807" s="79"/>
      <c r="TT807" s="79"/>
      <c r="TU807" s="79"/>
      <c r="TV807" s="79"/>
      <c r="TW807" s="79"/>
      <c r="TX807" s="79"/>
      <c r="TY807" s="79"/>
      <c r="TZ807" s="79"/>
      <c r="UA807" s="79"/>
      <c r="UB807" s="79"/>
      <c r="UC807" s="79"/>
      <c r="UD807" s="79"/>
      <c r="UE807" s="79"/>
      <c r="UF807" s="79"/>
      <c r="UG807" s="79"/>
      <c r="UH807" s="79"/>
      <c r="UI807" s="79"/>
      <c r="UJ807" s="79"/>
      <c r="UK807" s="79"/>
      <c r="UL807" s="79"/>
      <c r="UM807" s="79"/>
      <c r="UN807" s="79"/>
      <c r="UO807" s="79"/>
      <c r="UP807" s="79"/>
      <c r="UQ807" s="79"/>
      <c r="UR807" s="79"/>
      <c r="US807" s="79"/>
      <c r="UT807" s="79"/>
      <c r="UU807" s="79"/>
      <c r="UV807" s="79"/>
      <c r="UW807" s="79"/>
      <c r="UX807" s="79"/>
      <c r="UY807" s="79"/>
      <c r="UZ807" s="79"/>
      <c r="VA807" s="79"/>
      <c r="VB807" s="79"/>
      <c r="VC807" s="79"/>
      <c r="VD807" s="79"/>
      <c r="VE807" s="79"/>
      <c r="VF807" s="79"/>
      <c r="VG807" s="79"/>
      <c r="VH807" s="79"/>
      <c r="VI807" s="79"/>
      <c r="VJ807" s="79"/>
      <c r="VK807" s="79"/>
      <c r="VL807" s="79"/>
      <c r="VM807" s="79"/>
      <c r="VN807" s="79"/>
      <c r="VO807" s="79"/>
      <c r="VP807" s="79"/>
      <c r="VQ807" s="79"/>
      <c r="VR807" s="79"/>
      <c r="VS807" s="79"/>
      <c r="VT807" s="79"/>
      <c r="VU807" s="79"/>
      <c r="VV807" s="79"/>
      <c r="VW807" s="79"/>
      <c r="VX807" s="79"/>
      <c r="VY807" s="79"/>
      <c r="VZ807" s="79"/>
      <c r="WA807" s="79"/>
      <c r="WB807" s="79"/>
      <c r="WC807" s="79"/>
      <c r="WD807" s="79"/>
      <c r="WE807" s="79"/>
      <c r="WF807" s="79"/>
      <c r="WG807" s="79"/>
      <c r="WH807" s="79"/>
      <c r="WI807" s="79"/>
      <c r="WJ807" s="79"/>
      <c r="WK807" s="79"/>
      <c r="WL807" s="79"/>
      <c r="WM807" s="79"/>
      <c r="WN807" s="79"/>
      <c r="WO807" s="79"/>
      <c r="WP807" s="79"/>
      <c r="WQ807" s="79"/>
      <c r="WR807" s="79"/>
      <c r="WS807" s="79"/>
      <c r="WT807" s="79"/>
      <c r="WU807" s="79"/>
      <c r="WV807" s="79"/>
      <c r="WW807" s="79"/>
      <c r="WX807" s="79"/>
      <c r="WY807" s="79"/>
      <c r="WZ807" s="79"/>
      <c r="XA807" s="79"/>
      <c r="XB807" s="79"/>
      <c r="XC807" s="79"/>
      <c r="XD807" s="79"/>
      <c r="XE807" s="79"/>
      <c r="XF807" s="79"/>
      <c r="XG807" s="79"/>
      <c r="XH807" s="79"/>
      <c r="XI807" s="79"/>
      <c r="XJ807" s="79"/>
      <c r="XK807" s="79"/>
      <c r="XL807" s="79"/>
      <c r="XM807" s="79"/>
      <c r="XN807" s="79"/>
      <c r="XO807" s="79"/>
      <c r="XP807" s="79"/>
      <c r="XQ807" s="79"/>
      <c r="XR807" s="79"/>
      <c r="XS807" s="79"/>
      <c r="XT807" s="79"/>
      <c r="XU807" s="79"/>
      <c r="XV807" s="79"/>
      <c r="XW807" s="79"/>
      <c r="XX807" s="79"/>
      <c r="XY807" s="79"/>
      <c r="XZ807" s="79"/>
      <c r="YA807" s="79"/>
      <c r="YB807" s="79"/>
      <c r="YC807" s="79"/>
      <c r="YD807" s="79"/>
      <c r="YE807" s="79"/>
      <c r="YF807" s="79"/>
      <c r="YG807" s="79"/>
      <c r="YH807" s="79"/>
      <c r="YI807" s="79"/>
      <c r="YJ807" s="79"/>
      <c r="YK807" s="79"/>
      <c r="YL807" s="79"/>
      <c r="YM807" s="79"/>
      <c r="YN807" s="79"/>
      <c r="YO807" s="79"/>
      <c r="YP807" s="79"/>
      <c r="YQ807" s="79"/>
      <c r="YR807" s="79"/>
      <c r="YS807" s="79"/>
      <c r="YT807" s="79"/>
      <c r="YU807" s="79"/>
      <c r="YV807" s="79"/>
      <c r="YW807" s="79"/>
      <c r="YX807" s="79"/>
      <c r="YY807" s="79"/>
      <c r="YZ807" s="79"/>
      <c r="ZA807" s="79"/>
      <c r="ZB807" s="79"/>
      <c r="ZC807" s="79"/>
      <c r="ZD807" s="79"/>
      <c r="ZE807" s="79"/>
      <c r="ZF807" s="79"/>
      <c r="ZG807" s="79"/>
      <c r="ZH807" s="79"/>
      <c r="ZI807" s="79"/>
      <c r="ZJ807" s="79"/>
      <c r="ZK807" s="79"/>
      <c r="ZL807" s="79"/>
      <c r="ZM807" s="79"/>
      <c r="ZN807" s="79"/>
      <c r="ZO807" s="79"/>
      <c r="ZP807" s="79"/>
      <c r="ZQ807" s="79"/>
      <c r="ZR807" s="79"/>
      <c r="ZS807" s="79"/>
      <c r="ZT807" s="79"/>
      <c r="ZU807" s="79"/>
      <c r="ZV807" s="79"/>
      <c r="ZW807" s="79"/>
      <c r="ZX807" s="79"/>
      <c r="ZY807" s="79"/>
      <c r="ZZ807" s="79"/>
      <c r="AAA807" s="79"/>
      <c r="AAB807" s="79"/>
      <c r="AAC807" s="79"/>
      <c r="AAD807" s="79"/>
      <c r="AAE807" s="79"/>
      <c r="AAF807" s="79"/>
      <c r="AAG807" s="79"/>
      <c r="AAH807" s="79"/>
      <c r="AAI807" s="79"/>
      <c r="AAJ807" s="79"/>
      <c r="AAK807" s="79"/>
      <c r="AAL807" s="79"/>
      <c r="AAM807" s="79"/>
      <c r="AAN807" s="79"/>
      <c r="AAO807" s="79"/>
      <c r="AAP807" s="79"/>
      <c r="AAQ807" s="79"/>
      <c r="AAR807" s="79"/>
      <c r="AAS807" s="79"/>
      <c r="AAT807" s="79"/>
      <c r="AAU807" s="79"/>
      <c r="AAV807" s="79"/>
      <c r="AAW807" s="79"/>
      <c r="AAX807" s="79"/>
      <c r="AAY807" s="79"/>
      <c r="AAZ807" s="79"/>
      <c r="ABA807" s="79"/>
      <c r="ABB807" s="79"/>
      <c r="ABC807" s="79"/>
      <c r="ABD807" s="79"/>
      <c r="ABE807" s="79"/>
      <c r="ABF807" s="79"/>
      <c r="ABG807" s="79"/>
      <c r="ABH807" s="79"/>
      <c r="ABI807" s="79"/>
      <c r="ABJ807" s="79"/>
      <c r="ABK807" s="79"/>
      <c r="ABL807" s="79"/>
      <c r="ABM807" s="79"/>
      <c r="ABN807" s="79"/>
      <c r="ABO807" s="79"/>
      <c r="ABP807" s="79"/>
      <c r="ABQ807" s="79"/>
      <c r="ABR807" s="79"/>
      <c r="ABS807" s="79"/>
      <c r="ABT807" s="79"/>
      <c r="ABU807" s="79"/>
      <c r="ABV807" s="79"/>
      <c r="ABW807" s="79"/>
      <c r="ABX807" s="79"/>
      <c r="ABY807" s="79"/>
      <c r="ABZ807" s="79"/>
      <c r="ACA807" s="79"/>
      <c r="ACB807" s="79"/>
      <c r="ACC807" s="79"/>
      <c r="ACD807" s="79"/>
      <c r="ACE807" s="79"/>
      <c r="ACF807" s="79"/>
      <c r="ACG807" s="79"/>
      <c r="ACH807" s="79"/>
      <c r="ACI807" s="79"/>
      <c r="ACJ807" s="79"/>
      <c r="ACK807" s="79"/>
      <c r="ACL807" s="79"/>
      <c r="ACM807" s="79"/>
      <c r="ACN807" s="79"/>
      <c r="ACO807" s="79"/>
      <c r="ACP807" s="79"/>
      <c r="ACQ807" s="79"/>
      <c r="ACR807" s="79"/>
      <c r="ACS807" s="79"/>
      <c r="ACT807" s="79"/>
      <c r="ACU807" s="79"/>
      <c r="ACV807" s="79"/>
      <c r="ACW807" s="79"/>
      <c r="ACX807" s="79"/>
      <c r="ACY807" s="79"/>
      <c r="ACZ807" s="79"/>
      <c r="ADA807" s="79"/>
      <c r="ADB807" s="79"/>
      <c r="ADC807" s="79"/>
      <c r="ADD807" s="79"/>
      <c r="ADE807" s="79"/>
      <c r="ADF807" s="79"/>
      <c r="ADG807" s="79"/>
      <c r="ADH807" s="79"/>
      <c r="ADI807" s="79"/>
      <c r="ADJ807" s="79"/>
      <c r="ADK807" s="79"/>
      <c r="ADL807" s="79"/>
      <c r="ADM807" s="79"/>
      <c r="ADN807" s="79"/>
      <c r="ADO807" s="79"/>
      <c r="ADP807" s="79"/>
      <c r="ADQ807" s="79"/>
      <c r="ADR807" s="79"/>
      <c r="ADS807" s="79"/>
      <c r="ADT807" s="79"/>
      <c r="ADU807" s="79"/>
      <c r="ADV807" s="79"/>
      <c r="ADW807" s="79"/>
      <c r="ADX807" s="79"/>
      <c r="ADY807" s="79"/>
      <c r="ADZ807" s="79"/>
      <c r="AEA807" s="79"/>
      <c r="AEB807" s="79"/>
      <c r="AEC807" s="79"/>
      <c r="AED807" s="79"/>
      <c r="AEE807" s="79"/>
      <c r="AEF807" s="79"/>
      <c r="AEG807" s="79"/>
      <c r="AEH807" s="79"/>
      <c r="AEI807" s="79"/>
      <c r="AEJ807" s="79"/>
      <c r="AEK807" s="79"/>
      <c r="AEL807" s="79"/>
      <c r="AEM807" s="79"/>
      <c r="AEN807" s="79"/>
      <c r="AEO807" s="79"/>
      <c r="AEP807" s="79"/>
      <c r="AEQ807" s="79"/>
      <c r="AER807" s="79"/>
      <c r="AES807" s="79"/>
      <c r="AET807" s="79"/>
      <c r="AEU807" s="79"/>
      <c r="AEV807" s="79"/>
      <c r="AEW807" s="79"/>
      <c r="AEX807" s="79"/>
      <c r="AEY807" s="79"/>
      <c r="AEZ807" s="79"/>
      <c r="AFA807" s="79"/>
      <c r="AFB807" s="79"/>
      <c r="AFC807" s="79"/>
      <c r="AFD807" s="79"/>
      <c r="AFE807" s="79"/>
      <c r="AFF807" s="79"/>
      <c r="AFG807" s="79"/>
      <c r="AFH807" s="79"/>
      <c r="AFI807" s="79"/>
      <c r="AFJ807" s="79"/>
      <c r="AFK807" s="79"/>
      <c r="AFL807" s="79"/>
      <c r="AFM807" s="79"/>
      <c r="AFN807" s="79"/>
      <c r="AFO807" s="79"/>
      <c r="AFP807" s="79"/>
      <c r="AFQ807" s="79"/>
      <c r="AFR807" s="79"/>
      <c r="AFS807" s="79"/>
      <c r="AFT807" s="79"/>
      <c r="AFU807" s="79"/>
      <c r="AFV807" s="79"/>
      <c r="AFW807" s="79"/>
      <c r="AFX807" s="79"/>
      <c r="AFY807" s="79"/>
      <c r="AFZ807" s="79"/>
      <c r="AGA807" s="79"/>
      <c r="AGB807" s="79"/>
      <c r="AGC807" s="79"/>
      <c r="AGD807" s="79"/>
      <c r="AGE807" s="79"/>
      <c r="AGF807" s="79"/>
      <c r="AGG807" s="79"/>
      <c r="AGH807" s="79"/>
      <c r="AGI807" s="79"/>
      <c r="AGJ807" s="79"/>
      <c r="AGK807" s="79"/>
      <c r="AGL807" s="79"/>
      <c r="AGM807" s="79"/>
      <c r="AGN807" s="79"/>
      <c r="AGO807" s="79"/>
      <c r="AGP807" s="79"/>
      <c r="AGQ807" s="79"/>
      <c r="AGR807" s="79"/>
      <c r="AGS807" s="79"/>
      <c r="AGT807" s="79"/>
      <c r="AGU807" s="79"/>
      <c r="AGV807" s="79"/>
      <c r="AGW807" s="79"/>
      <c r="AGX807" s="79"/>
      <c r="AGY807" s="79"/>
      <c r="AGZ807" s="79"/>
      <c r="AHA807" s="79"/>
      <c r="AHB807" s="79"/>
      <c r="AHC807" s="79"/>
      <c r="AHD807" s="79"/>
      <c r="AHE807" s="79"/>
      <c r="AHF807" s="79"/>
      <c r="AHG807" s="79"/>
      <c r="AHH807" s="79"/>
      <c r="AHI807" s="79"/>
      <c r="AHJ807" s="79"/>
      <c r="AHK807" s="79"/>
      <c r="AHL807" s="79"/>
      <c r="AHM807" s="79"/>
      <c r="AHN807" s="79"/>
      <c r="AHO807" s="79"/>
      <c r="AHP807" s="79"/>
      <c r="AHQ807" s="79"/>
      <c r="AHR807" s="79"/>
      <c r="AHS807" s="79"/>
      <c r="AHT807" s="79"/>
      <c r="AHU807" s="79"/>
      <c r="AHV807" s="79"/>
      <c r="AHW807" s="79"/>
      <c r="AHX807" s="79"/>
      <c r="AHY807" s="79"/>
      <c r="AHZ807" s="79"/>
      <c r="AIA807" s="79"/>
      <c r="AIB807" s="79"/>
      <c r="AIC807" s="79"/>
      <c r="AID807" s="79"/>
      <c r="AIE807" s="79"/>
      <c r="AIF807" s="79"/>
      <c r="AIG807" s="79"/>
      <c r="AIH807" s="79"/>
      <c r="AII807" s="79"/>
      <c r="AIJ807" s="79"/>
      <c r="AIK807" s="79"/>
      <c r="AIL807" s="79"/>
      <c r="AIM807" s="79"/>
      <c r="AIN807" s="79"/>
      <c r="AIO807" s="79"/>
      <c r="AIP807" s="79"/>
      <c r="AIQ807" s="79"/>
      <c r="AIR807" s="79"/>
      <c r="AIS807" s="79"/>
      <c r="AIT807" s="79"/>
      <c r="AIU807" s="79"/>
      <c r="AIV807" s="79"/>
      <c r="AIW807" s="79"/>
      <c r="AIX807" s="79"/>
      <c r="AIY807" s="79"/>
      <c r="AIZ807" s="79"/>
      <c r="AJA807" s="79"/>
      <c r="AJB807" s="79"/>
      <c r="AJC807" s="79"/>
      <c r="AJD807" s="79"/>
      <c r="AJE807" s="79"/>
      <c r="AJF807" s="79"/>
      <c r="AJG807" s="79"/>
      <c r="AJH807" s="79"/>
      <c r="AJI807" s="79"/>
      <c r="AJJ807" s="79"/>
      <c r="AJK807" s="79"/>
      <c r="AJL807" s="79"/>
      <c r="AJM807" s="79"/>
      <c r="AJN807" s="79"/>
      <c r="AJO807" s="79"/>
      <c r="AJP807" s="79"/>
      <c r="AJQ807" s="79"/>
      <c r="AJR807" s="79"/>
      <c r="AJS807" s="79"/>
      <c r="AJT807" s="79"/>
      <c r="AJU807" s="79"/>
      <c r="AJV807" s="79"/>
      <c r="AJW807" s="79"/>
      <c r="AJX807" s="79"/>
      <c r="AJY807" s="79"/>
      <c r="AJZ807" s="79"/>
      <c r="AKA807" s="79"/>
      <c r="AKB807" s="79"/>
      <c r="AKC807" s="79"/>
      <c r="AKD807" s="79"/>
      <c r="AKE807" s="79"/>
      <c r="AKF807" s="79"/>
      <c r="AKG807" s="79"/>
      <c r="AKH807" s="79"/>
      <c r="AKI807" s="79"/>
      <c r="AKJ807" s="79"/>
      <c r="AKK807" s="79"/>
      <c r="AKL807" s="79"/>
      <c r="AKM807" s="79"/>
      <c r="AKN807" s="79"/>
      <c r="AKO807" s="79"/>
      <c r="AKP807" s="79"/>
      <c r="AKQ807" s="79"/>
      <c r="AKR807" s="79"/>
      <c r="AKS807" s="79"/>
      <c r="AKT807" s="79"/>
      <c r="AKU807" s="79"/>
      <c r="AKV807" s="79"/>
      <c r="AKW807" s="79"/>
      <c r="AKX807" s="79"/>
      <c r="AKY807" s="79"/>
      <c r="AKZ807" s="79"/>
      <c r="ALA807" s="79"/>
      <c r="ALB807" s="79"/>
      <c r="ALC807" s="79"/>
      <c r="ALD807" s="79"/>
      <c r="ALE807" s="79"/>
      <c r="ALF807" s="79"/>
      <c r="ALG807" s="79"/>
      <c r="ALH807" s="79"/>
      <c r="ALI807" s="79"/>
      <c r="ALJ807" s="79"/>
      <c r="ALK807" s="79"/>
      <c r="ALL807" s="79"/>
      <c r="ALM807" s="79"/>
      <c r="ALN807" s="79"/>
      <c r="ALO807" s="79"/>
      <c r="ALP807" s="79"/>
      <c r="ALQ807" s="79"/>
      <c r="ALR807" s="79"/>
      <c r="ALS807" s="79"/>
      <c r="ALT807" s="79"/>
      <c r="ALU807" s="79"/>
      <c r="ALV807" s="79"/>
      <c r="ALW807" s="79"/>
      <c r="ALX807" s="79"/>
      <c r="ALY807" s="79"/>
      <c r="ALZ807" s="79"/>
      <c r="AMA807" s="79"/>
      <c r="AMB807" s="79"/>
      <c r="AMC807" s="79"/>
      <c r="AMD807" s="79"/>
      <c r="AME807" s="79"/>
      <c r="AMF807" s="79"/>
      <c r="AMG807" s="79"/>
      <c r="AMH807" s="79"/>
      <c r="AMI807" s="79"/>
      <c r="AMJ807" s="79"/>
      <c r="AMK807" s="79"/>
      <c r="AML807" s="79"/>
      <c r="AMM807" s="79"/>
      <c r="AMN807" s="79"/>
      <c r="AMO807" s="79"/>
      <c r="AMP807" s="79"/>
      <c r="AMQ807" s="79"/>
      <c r="AMR807" s="79"/>
      <c r="AMS807" s="79"/>
      <c r="AMT807" s="79"/>
      <c r="AMU807" s="79"/>
      <c r="AMV807" s="79"/>
      <c r="AMW807" s="79"/>
      <c r="AMX807" s="79"/>
      <c r="AMY807" s="79"/>
      <c r="AMZ807" s="79"/>
      <c r="ANA807" s="79"/>
      <c r="ANB807" s="79"/>
      <c r="ANC807" s="79"/>
      <c r="AND807" s="79"/>
      <c r="ANE807" s="79"/>
      <c r="ANF807" s="79"/>
      <c r="ANG807" s="79"/>
      <c r="ANH807" s="79"/>
      <c r="ANI807" s="79"/>
      <c r="ANJ807" s="79"/>
      <c r="ANK807" s="79"/>
      <c r="ANL807" s="79"/>
      <c r="ANM807" s="79"/>
      <c r="ANN807" s="79"/>
      <c r="ANO807" s="79"/>
      <c r="ANP807" s="79"/>
      <c r="ANQ807" s="79"/>
      <c r="ANR807" s="79"/>
      <c r="ANS807" s="79"/>
      <c r="ANT807" s="79"/>
      <c r="ANU807" s="79"/>
      <c r="ANV807" s="79"/>
      <c r="ANW807" s="79"/>
      <c r="ANX807" s="79"/>
      <c r="ANY807" s="79"/>
      <c r="ANZ807" s="79"/>
      <c r="AOA807" s="79"/>
      <c r="AOB807" s="79"/>
      <c r="AOC807" s="79"/>
      <c r="AOD807" s="79"/>
      <c r="AOE807" s="79"/>
      <c r="AOF807" s="79"/>
      <c r="AOG807" s="79"/>
      <c r="AOH807" s="79"/>
      <c r="AOI807" s="79"/>
      <c r="AOJ807" s="79"/>
      <c r="AOK807" s="79"/>
      <c r="AOL807" s="79"/>
      <c r="AOM807" s="79"/>
      <c r="AON807" s="79"/>
      <c r="AOO807" s="79"/>
      <c r="AOP807" s="79"/>
      <c r="AOQ807" s="79"/>
      <c r="AOR807" s="79"/>
      <c r="AOS807" s="79"/>
      <c r="AOT807" s="79"/>
      <c r="AOU807" s="79"/>
      <c r="AOV807" s="79"/>
      <c r="AOW807" s="79"/>
      <c r="AOX807" s="79"/>
      <c r="AOY807" s="79"/>
      <c r="AOZ807" s="79"/>
      <c r="APA807" s="79"/>
      <c r="APB807" s="79"/>
      <c r="APC807" s="79"/>
      <c r="APD807" s="79"/>
      <c r="APE807" s="79"/>
      <c r="APF807" s="79"/>
      <c r="APG807" s="79"/>
      <c r="APH807" s="79"/>
      <c r="API807" s="79"/>
      <c r="APJ807" s="79"/>
      <c r="APK807" s="79"/>
      <c r="APL807" s="79"/>
      <c r="APM807" s="79"/>
      <c r="APN807" s="79"/>
      <c r="APO807" s="79"/>
      <c r="APP807" s="79"/>
      <c r="APQ807" s="79"/>
      <c r="APR807" s="79"/>
      <c r="APS807" s="79"/>
      <c r="APT807" s="79"/>
      <c r="APU807" s="79"/>
      <c r="APV807" s="79"/>
      <c r="APW807" s="79"/>
      <c r="APX807" s="79"/>
      <c r="APY807" s="79"/>
      <c r="APZ807" s="79"/>
      <c r="AQA807" s="79"/>
      <c r="AQB807" s="79"/>
      <c r="AQC807" s="79"/>
      <c r="AQD807" s="79"/>
      <c r="AQE807" s="79"/>
      <c r="AQF807" s="79"/>
      <c r="AQG807" s="79"/>
      <c r="AQH807" s="79"/>
      <c r="AQI807" s="79"/>
      <c r="AQJ807" s="79"/>
      <c r="AQK807" s="79"/>
      <c r="AQL807" s="79"/>
      <c r="AQM807" s="79"/>
      <c r="AQN807" s="79"/>
      <c r="AQO807" s="79"/>
      <c r="AQP807" s="79"/>
      <c r="AQQ807" s="79"/>
      <c r="AQR807" s="79"/>
      <c r="AQS807" s="79"/>
      <c r="AQT807" s="79"/>
      <c r="AQU807" s="79"/>
      <c r="AQV807" s="79"/>
      <c r="AQW807" s="79"/>
      <c r="AQX807" s="79"/>
      <c r="AQY807" s="79"/>
      <c r="AQZ807" s="79"/>
      <c r="ARA807" s="79"/>
      <c r="ARB807" s="79"/>
      <c r="ARC807" s="79"/>
      <c r="ARD807" s="79"/>
      <c r="ARE807" s="79"/>
      <c r="ARF807" s="79"/>
      <c r="ARG807" s="79"/>
      <c r="ARH807" s="79"/>
      <c r="ARI807" s="79"/>
      <c r="ARJ807" s="79"/>
      <c r="ARK807" s="79"/>
      <c r="ARL807" s="79"/>
      <c r="ARM807" s="79"/>
      <c r="ARN807" s="79"/>
      <c r="ARO807" s="79"/>
      <c r="ARP807" s="79"/>
      <c r="ARQ807" s="79"/>
      <c r="ARR807" s="79"/>
      <c r="ARS807" s="79"/>
      <c r="ART807" s="79"/>
      <c r="ARU807" s="79"/>
      <c r="ARV807" s="79"/>
      <c r="ARW807" s="79"/>
      <c r="ARX807" s="79"/>
      <c r="ARY807" s="79"/>
      <c r="ARZ807" s="79"/>
      <c r="ASA807" s="79"/>
      <c r="ASB807" s="79"/>
      <c r="ASC807" s="79"/>
      <c r="ASD807" s="79"/>
      <c r="ASE807" s="79"/>
      <c r="ASF807" s="79"/>
      <c r="ASG807" s="79"/>
      <c r="ASH807" s="79"/>
      <c r="ASI807" s="79"/>
      <c r="ASJ807" s="79"/>
      <c r="ASK807" s="79"/>
      <c r="ASL807" s="79"/>
      <c r="ASM807" s="79"/>
      <c r="ASN807" s="79"/>
      <c r="ASO807" s="79"/>
      <c r="ASP807" s="79"/>
      <c r="ASQ807" s="79"/>
      <c r="ASR807" s="79"/>
      <c r="ASS807" s="79"/>
      <c r="AST807" s="79"/>
      <c r="ASU807" s="79"/>
      <c r="ASV807" s="79"/>
      <c r="ASW807" s="79"/>
      <c r="ASX807" s="79"/>
      <c r="ASY807" s="79"/>
      <c r="ASZ807" s="79"/>
      <c r="ATA807" s="79"/>
      <c r="ATB807" s="79"/>
      <c r="ATC807" s="79"/>
      <c r="ATD807" s="79"/>
      <c r="ATE807" s="79"/>
      <c r="ATF807" s="79"/>
      <c r="ATG807" s="79"/>
      <c r="ATH807" s="79"/>
      <c r="ATI807" s="79"/>
      <c r="ATJ807" s="79"/>
      <c r="ATK807" s="79"/>
      <c r="ATL807" s="79"/>
      <c r="ATM807" s="79"/>
      <c r="ATN807" s="79"/>
      <c r="ATO807" s="79"/>
      <c r="ATP807" s="79"/>
      <c r="ATQ807" s="79"/>
      <c r="ATR807" s="79"/>
      <c r="ATS807" s="79"/>
      <c r="ATT807" s="79"/>
      <c r="ATU807" s="79"/>
      <c r="ATV807" s="79"/>
      <c r="ATW807" s="79"/>
      <c r="ATX807" s="79"/>
      <c r="ATY807" s="79"/>
      <c r="ATZ807" s="79"/>
      <c r="AUA807" s="79"/>
      <c r="AUB807" s="79"/>
      <c r="AUC807" s="79"/>
      <c r="AUD807" s="79"/>
      <c r="AUE807" s="79"/>
      <c r="AUF807" s="79"/>
      <c r="AUG807" s="79"/>
      <c r="AUH807" s="79"/>
      <c r="AUI807" s="79"/>
      <c r="AUJ807" s="79"/>
      <c r="AUK807" s="79"/>
      <c r="AUL807" s="79"/>
      <c r="AUM807" s="79"/>
      <c r="AUN807" s="79"/>
      <c r="AUO807" s="79"/>
      <c r="AUP807" s="79"/>
      <c r="AUQ807" s="79"/>
      <c r="AUR807" s="79"/>
      <c r="AUS807" s="79"/>
      <c r="AUT807" s="79"/>
      <c r="AUU807" s="79"/>
      <c r="AUV807" s="79"/>
      <c r="AUW807" s="79"/>
      <c r="AUX807" s="79"/>
      <c r="AUY807" s="79"/>
      <c r="AUZ807" s="79"/>
      <c r="AVA807" s="79"/>
      <c r="AVB807" s="79"/>
      <c r="AVC807" s="79"/>
      <c r="AVD807" s="79"/>
      <c r="AVE807" s="79"/>
      <c r="AVF807" s="79"/>
      <c r="AVG807" s="79"/>
      <c r="AVH807" s="79"/>
      <c r="AVI807" s="79"/>
      <c r="AVJ807" s="79"/>
      <c r="AVK807" s="79"/>
      <c r="AVL807" s="79"/>
      <c r="AVM807" s="79"/>
      <c r="AVN807" s="79"/>
      <c r="AVO807" s="79"/>
      <c r="AVP807" s="79"/>
      <c r="AVQ807" s="79"/>
      <c r="AVR807" s="79"/>
      <c r="AVS807" s="79"/>
      <c r="AVT807" s="79"/>
      <c r="AVU807" s="79"/>
      <c r="AVV807" s="79"/>
      <c r="AVW807" s="79"/>
      <c r="AVX807" s="79"/>
      <c r="AVY807" s="79"/>
      <c r="AVZ807" s="79"/>
      <c r="AWA807" s="79"/>
      <c r="AWB807" s="79"/>
      <c r="AWC807" s="79"/>
      <c r="AWD807" s="79"/>
      <c r="AWE807" s="79"/>
      <c r="AWF807" s="79"/>
      <c r="AWG807" s="79"/>
      <c r="AWH807" s="79"/>
      <c r="AWI807" s="79"/>
      <c r="AWJ807" s="79"/>
      <c r="AWK807" s="79"/>
      <c r="AWL807" s="79"/>
      <c r="AWM807" s="79"/>
      <c r="AWN807" s="79"/>
      <c r="AWO807" s="79"/>
      <c r="AWP807" s="79"/>
      <c r="AWQ807" s="79"/>
      <c r="AWR807" s="79"/>
      <c r="AWS807" s="79"/>
      <c r="AWT807" s="79"/>
      <c r="AWU807" s="79"/>
      <c r="AWV807" s="79"/>
      <c r="AWW807" s="79"/>
      <c r="AWX807" s="79"/>
      <c r="AWY807" s="79"/>
      <c r="AWZ807" s="79"/>
      <c r="AXA807" s="79"/>
      <c r="AXB807" s="79"/>
      <c r="AXC807" s="79"/>
      <c r="AXD807" s="79"/>
      <c r="AXE807" s="79"/>
      <c r="AXF807" s="79"/>
      <c r="AXG807" s="79"/>
      <c r="AXH807" s="79"/>
      <c r="AXI807" s="79"/>
      <c r="AXJ807" s="79"/>
      <c r="AXK807" s="79"/>
      <c r="AXL807" s="79"/>
      <c r="AXM807" s="79"/>
      <c r="AXN807" s="79"/>
      <c r="AXO807" s="79"/>
      <c r="AXP807" s="79"/>
      <c r="AXQ807" s="79"/>
      <c r="AXR807" s="79"/>
      <c r="AXS807" s="79"/>
      <c r="AXT807" s="79"/>
      <c r="AXU807" s="79"/>
      <c r="AXV807" s="79"/>
      <c r="AXW807" s="79"/>
      <c r="AXX807" s="79"/>
      <c r="AXY807" s="79"/>
      <c r="AXZ807" s="79"/>
      <c r="AYA807" s="79"/>
      <c r="AYB807" s="79"/>
      <c r="AYC807" s="79"/>
      <c r="AYD807" s="79"/>
      <c r="AYE807" s="79"/>
      <c r="AYF807" s="79"/>
      <c r="AYG807" s="79"/>
      <c r="AYH807" s="79"/>
      <c r="AYI807" s="79"/>
      <c r="AYJ807" s="79"/>
      <c r="AYK807" s="79"/>
      <c r="AYL807" s="79"/>
      <c r="AYM807" s="79"/>
      <c r="AYN807" s="79"/>
      <c r="AYO807" s="79"/>
      <c r="AYP807" s="79"/>
      <c r="AYQ807" s="79"/>
      <c r="AYR807" s="79"/>
      <c r="AYS807" s="79"/>
      <c r="AYT807" s="79"/>
      <c r="AYU807" s="79"/>
      <c r="AYV807" s="79"/>
      <c r="AYW807" s="79"/>
      <c r="AYX807" s="79"/>
      <c r="AYY807" s="79"/>
      <c r="AYZ807" s="79"/>
      <c r="AZA807" s="79"/>
      <c r="AZB807" s="79"/>
      <c r="AZC807" s="79"/>
      <c r="AZD807" s="79"/>
      <c r="AZE807" s="79"/>
      <c r="AZF807" s="79"/>
      <c r="AZG807" s="79"/>
      <c r="AZH807" s="79"/>
      <c r="AZI807" s="79"/>
      <c r="AZJ807" s="79"/>
      <c r="AZK807" s="79"/>
      <c r="AZL807" s="79"/>
      <c r="AZM807" s="79"/>
      <c r="AZN807" s="79"/>
      <c r="AZO807" s="79"/>
      <c r="AZP807" s="79"/>
      <c r="AZQ807" s="79"/>
      <c r="AZR807" s="79"/>
      <c r="AZS807" s="79"/>
      <c r="AZT807" s="79"/>
      <c r="AZU807" s="79"/>
      <c r="AZV807" s="79"/>
      <c r="AZW807" s="79"/>
      <c r="AZX807" s="79"/>
      <c r="AZY807" s="79"/>
      <c r="AZZ807" s="79"/>
      <c r="BAA807" s="79"/>
      <c r="BAB807" s="79"/>
      <c r="BAC807" s="79"/>
      <c r="BAD807" s="79"/>
      <c r="BAE807" s="79"/>
      <c r="BAF807" s="79"/>
      <c r="BAG807" s="79"/>
      <c r="BAH807" s="79"/>
      <c r="BAI807" s="79"/>
      <c r="BAJ807" s="79"/>
      <c r="BAK807" s="79"/>
      <c r="BAL807" s="79"/>
      <c r="BAM807" s="79"/>
      <c r="BAN807" s="79"/>
      <c r="BAO807" s="79"/>
      <c r="BAP807" s="79"/>
      <c r="BAQ807" s="79"/>
      <c r="BAR807" s="79"/>
      <c r="BAS807" s="79"/>
      <c r="BAT807" s="79"/>
      <c r="BAU807" s="79"/>
      <c r="BAV807" s="79"/>
      <c r="BAW807" s="79"/>
      <c r="BAX807" s="79"/>
      <c r="BAY807" s="79"/>
      <c r="BAZ807" s="79"/>
      <c r="BBA807" s="79"/>
      <c r="BBB807" s="79"/>
      <c r="BBC807" s="79"/>
      <c r="BBD807" s="79"/>
      <c r="BBE807" s="79"/>
      <c r="BBF807" s="79"/>
      <c r="BBG807" s="79"/>
      <c r="BBH807" s="79"/>
      <c r="BBI807" s="79"/>
      <c r="BBJ807" s="79"/>
      <c r="BBK807" s="79"/>
      <c r="BBL807" s="79"/>
      <c r="BBM807" s="79"/>
      <c r="BBN807" s="79"/>
      <c r="BBO807" s="79"/>
      <c r="BBP807" s="79"/>
      <c r="BBQ807" s="79"/>
      <c r="BBR807" s="79"/>
      <c r="BBS807" s="79"/>
      <c r="BBT807" s="79"/>
      <c r="BBU807" s="79"/>
      <c r="BBV807" s="79"/>
      <c r="BBW807" s="79"/>
      <c r="BBX807" s="79"/>
      <c r="BBY807" s="79"/>
      <c r="BBZ807" s="79"/>
      <c r="BCA807" s="79"/>
      <c r="BCB807" s="79"/>
      <c r="BCC807" s="79"/>
      <c r="BCD807" s="79"/>
      <c r="BCE807" s="79"/>
      <c r="BCF807" s="79"/>
      <c r="BCG807" s="79"/>
      <c r="BCH807" s="79"/>
      <c r="BCI807" s="79"/>
      <c r="BCJ807" s="79"/>
      <c r="BCK807" s="79"/>
      <c r="BCL807" s="79"/>
      <c r="BCM807" s="79"/>
      <c r="BCN807" s="79"/>
      <c r="BCO807" s="79"/>
      <c r="BCP807" s="79"/>
      <c r="BCQ807" s="79"/>
      <c r="BCR807" s="79"/>
      <c r="BCS807" s="79"/>
      <c r="BCT807" s="79"/>
      <c r="BCU807" s="79"/>
      <c r="BCV807" s="79"/>
      <c r="BCW807" s="79"/>
      <c r="BCX807" s="79"/>
      <c r="BCY807" s="79"/>
      <c r="BCZ807" s="79"/>
      <c r="BDA807" s="79"/>
      <c r="BDB807" s="79"/>
      <c r="BDC807" s="79"/>
      <c r="BDD807" s="79"/>
      <c r="BDE807" s="79"/>
      <c r="BDF807" s="79"/>
      <c r="BDG807" s="79"/>
      <c r="BDH807" s="79"/>
      <c r="BDI807" s="79"/>
      <c r="BDJ807" s="79"/>
      <c r="BDK807" s="79"/>
      <c r="BDL807" s="79"/>
      <c r="BDM807" s="79"/>
      <c r="BDN807" s="79"/>
      <c r="BDO807" s="79"/>
      <c r="BDP807" s="79"/>
      <c r="BDQ807" s="79"/>
      <c r="BDR807" s="79"/>
      <c r="BDS807" s="79"/>
      <c r="BDT807" s="79"/>
      <c r="BDU807" s="79"/>
      <c r="BDV807" s="79"/>
      <c r="BDW807" s="79"/>
      <c r="BDX807" s="79"/>
      <c r="BDY807" s="79"/>
      <c r="BDZ807" s="79"/>
      <c r="BEA807" s="79"/>
      <c r="BEB807" s="79"/>
      <c r="BEC807" s="79"/>
      <c r="BED807" s="79"/>
      <c r="BEE807" s="79"/>
      <c r="BEF807" s="79"/>
      <c r="BEG807" s="79"/>
      <c r="BEH807" s="79"/>
      <c r="BEI807" s="79"/>
      <c r="BEJ807" s="79"/>
      <c r="BEK807" s="79"/>
      <c r="BEL807" s="79"/>
      <c r="BEM807" s="79"/>
      <c r="BEN807" s="79"/>
      <c r="BEO807" s="79"/>
      <c r="BEP807" s="79"/>
      <c r="BEQ807" s="79"/>
      <c r="BER807" s="79"/>
      <c r="BES807" s="79"/>
      <c r="BET807" s="79"/>
      <c r="BEU807" s="79"/>
      <c r="BEV807" s="79"/>
      <c r="BEW807" s="79"/>
      <c r="BEX807" s="79"/>
      <c r="BEY807" s="79"/>
      <c r="BEZ807" s="79"/>
      <c r="BFA807" s="79"/>
      <c r="BFB807" s="79"/>
      <c r="BFC807" s="79"/>
      <c r="BFD807" s="79"/>
      <c r="BFE807" s="79"/>
      <c r="BFF807" s="79"/>
      <c r="BFG807" s="79"/>
      <c r="BFH807" s="79"/>
      <c r="BFI807" s="79"/>
      <c r="BFJ807" s="79"/>
      <c r="BFK807" s="79"/>
      <c r="BFL807" s="79"/>
      <c r="BFM807" s="79"/>
      <c r="BFN807" s="79"/>
      <c r="BFO807" s="79"/>
      <c r="BFP807" s="79"/>
      <c r="BFQ807" s="79"/>
      <c r="BFR807" s="79"/>
      <c r="BFS807" s="79"/>
      <c r="BFT807" s="79"/>
      <c r="BFU807" s="79"/>
      <c r="BFV807" s="79"/>
      <c r="BFW807" s="79"/>
      <c r="BFX807" s="79"/>
      <c r="BFY807" s="79"/>
      <c r="BFZ807" s="79"/>
      <c r="BGA807" s="79"/>
      <c r="BGB807" s="79"/>
      <c r="BGC807" s="79"/>
      <c r="BGD807" s="79"/>
      <c r="BGE807" s="79"/>
      <c r="BGF807" s="79"/>
      <c r="BGG807" s="79"/>
      <c r="BGH807" s="79"/>
      <c r="BGI807" s="79"/>
      <c r="BGJ807" s="79"/>
      <c r="BGK807" s="79"/>
      <c r="BGL807" s="79"/>
      <c r="BGM807" s="79"/>
      <c r="BGN807" s="79"/>
      <c r="BGO807" s="79"/>
      <c r="BGP807" s="79"/>
      <c r="BGQ807" s="79"/>
      <c r="BGR807" s="79"/>
      <c r="BGS807" s="79"/>
      <c r="BGT807" s="79"/>
      <c r="BGU807" s="79"/>
      <c r="BGV807" s="79"/>
      <c r="BGW807" s="79"/>
      <c r="BGX807" s="79"/>
      <c r="BGY807" s="79"/>
      <c r="BGZ807" s="79"/>
      <c r="BHA807" s="79"/>
      <c r="BHB807" s="79"/>
      <c r="BHC807" s="79"/>
      <c r="BHD807" s="79"/>
      <c r="BHE807" s="79"/>
      <c r="BHF807" s="79"/>
      <c r="BHG807" s="79"/>
      <c r="BHH807" s="79"/>
      <c r="BHI807" s="79"/>
      <c r="BHJ807" s="79"/>
      <c r="BHK807" s="79"/>
      <c r="BHL807" s="79"/>
      <c r="BHM807" s="79"/>
      <c r="BHN807" s="79"/>
      <c r="BHO807" s="79"/>
      <c r="BHP807" s="79"/>
      <c r="BHQ807" s="79"/>
      <c r="BHR807" s="79"/>
      <c r="BHS807" s="79"/>
      <c r="BHT807" s="79"/>
      <c r="BHU807" s="79"/>
      <c r="BHV807" s="79"/>
      <c r="BHW807" s="79"/>
      <c r="BHX807" s="79"/>
      <c r="BHY807" s="79"/>
      <c r="BHZ807" s="79"/>
      <c r="BIA807" s="79"/>
      <c r="BIB807" s="79"/>
      <c r="BIC807" s="79"/>
      <c r="BID807" s="79"/>
      <c r="BIE807" s="79"/>
      <c r="BIF807" s="79"/>
      <c r="BIG807" s="79"/>
      <c r="BIH807" s="79"/>
      <c r="BII807" s="79"/>
      <c r="BIJ807" s="79"/>
      <c r="BIK807" s="79"/>
      <c r="BIL807" s="79"/>
      <c r="BIM807" s="79"/>
      <c r="BIN807" s="79"/>
      <c r="BIO807" s="79"/>
      <c r="BIP807" s="79"/>
      <c r="BIQ807" s="79"/>
      <c r="BIR807" s="79"/>
      <c r="BIS807" s="79"/>
      <c r="BIT807" s="79"/>
      <c r="BIU807" s="79"/>
      <c r="BIV807" s="79"/>
      <c r="BIW807" s="79"/>
      <c r="BIX807" s="79"/>
      <c r="BIY807" s="79"/>
      <c r="BIZ807" s="79"/>
      <c r="BJA807" s="79"/>
      <c r="BJB807" s="79"/>
      <c r="BJC807" s="79"/>
      <c r="BJD807" s="79"/>
      <c r="BJE807" s="79"/>
      <c r="BJF807" s="79"/>
      <c r="BJG807" s="79"/>
      <c r="BJH807" s="79"/>
      <c r="BJI807" s="79"/>
      <c r="BJJ807" s="79"/>
      <c r="BJK807" s="79"/>
      <c r="BJL807" s="79"/>
      <c r="BJM807" s="79"/>
      <c r="BJN807" s="79"/>
      <c r="BJO807" s="79"/>
      <c r="BJP807" s="79"/>
      <c r="BJQ807" s="79"/>
      <c r="BJR807" s="79"/>
      <c r="BJS807" s="79"/>
      <c r="BJT807" s="79"/>
      <c r="BJU807" s="79"/>
      <c r="BJV807" s="79"/>
      <c r="BJW807" s="79"/>
      <c r="BJX807" s="79"/>
      <c r="BJY807" s="79"/>
      <c r="BJZ807" s="79"/>
      <c r="BKA807" s="79"/>
      <c r="BKB807" s="79"/>
      <c r="BKC807" s="79"/>
      <c r="BKD807" s="79"/>
      <c r="BKE807" s="79"/>
      <c r="BKF807" s="79"/>
      <c r="BKG807" s="79"/>
      <c r="BKH807" s="79"/>
      <c r="BKI807" s="79"/>
      <c r="BKJ807" s="79"/>
      <c r="BKK807" s="79"/>
      <c r="BKL807" s="79"/>
      <c r="BKM807" s="79"/>
      <c r="BKN807" s="79"/>
      <c r="BKO807" s="79"/>
      <c r="BKP807" s="79"/>
      <c r="BKQ807" s="79"/>
      <c r="BKR807" s="79"/>
      <c r="BKS807" s="79"/>
      <c r="BKT807" s="79"/>
      <c r="BKU807" s="79"/>
      <c r="BKV807" s="79"/>
      <c r="BKW807" s="79"/>
      <c r="BKX807" s="79"/>
      <c r="BKY807" s="79"/>
      <c r="BKZ807" s="79"/>
      <c r="BLA807" s="79"/>
      <c r="BLB807" s="79"/>
      <c r="BLC807" s="79"/>
      <c r="BLD807" s="79"/>
      <c r="BLE807" s="79"/>
      <c r="BLF807" s="79"/>
      <c r="BLG807" s="79"/>
      <c r="BLH807" s="79"/>
      <c r="BLI807" s="79"/>
      <c r="BLJ807" s="79"/>
      <c r="BLK807" s="79"/>
      <c r="BLL807" s="79"/>
      <c r="BLM807" s="79"/>
      <c r="BLN807" s="79"/>
      <c r="BLO807" s="79"/>
      <c r="BLP807" s="79"/>
      <c r="BLQ807" s="79"/>
      <c r="BLR807" s="79"/>
      <c r="BLS807" s="79"/>
      <c r="BLT807" s="79"/>
      <c r="BLU807" s="79"/>
      <c r="BLV807" s="79"/>
      <c r="BLW807" s="79"/>
      <c r="BLX807" s="79"/>
      <c r="BLY807" s="79"/>
      <c r="BLZ807" s="79"/>
      <c r="BMA807" s="79"/>
      <c r="BMB807" s="79"/>
      <c r="BMC807" s="79"/>
      <c r="BMD807" s="79"/>
      <c r="BME807" s="79"/>
      <c r="BMF807" s="79"/>
      <c r="BMG807" s="79"/>
      <c r="BMH807" s="79"/>
      <c r="BMI807" s="79"/>
      <c r="BMJ807" s="79"/>
      <c r="BMK807" s="79"/>
      <c r="BML807" s="79"/>
      <c r="BMM807" s="79"/>
      <c r="BMN807" s="79"/>
      <c r="BMO807" s="79"/>
      <c r="BMP807" s="79"/>
      <c r="BMQ807" s="79"/>
      <c r="BMR807" s="79"/>
      <c r="BMS807" s="79"/>
      <c r="BMT807" s="79"/>
      <c r="BMU807" s="79"/>
      <c r="BMV807" s="79"/>
      <c r="BMW807" s="79"/>
      <c r="BMX807" s="79"/>
      <c r="BMY807" s="79"/>
      <c r="BMZ807" s="79"/>
      <c r="BNA807" s="79"/>
      <c r="BNB807" s="79"/>
      <c r="BNC807" s="79"/>
      <c r="BND807" s="79"/>
      <c r="BNE807" s="79"/>
      <c r="BNF807" s="79"/>
      <c r="BNG807" s="79"/>
      <c r="BNH807" s="79"/>
      <c r="BNI807" s="79"/>
      <c r="BNJ807" s="79"/>
      <c r="BNK807" s="79"/>
      <c r="BNL807" s="79"/>
      <c r="BNM807" s="79"/>
      <c r="BNN807" s="79"/>
      <c r="BNO807" s="79"/>
      <c r="BNP807" s="79"/>
      <c r="BNQ807" s="79"/>
      <c r="BNR807" s="79"/>
      <c r="BNS807" s="79"/>
      <c r="BNT807" s="79"/>
      <c r="BNU807" s="79"/>
      <c r="BNV807" s="79"/>
      <c r="BNW807" s="79"/>
      <c r="BNX807" s="79"/>
      <c r="BNY807" s="79"/>
      <c r="BNZ807" s="79"/>
      <c r="BOA807" s="79"/>
      <c r="BOB807" s="79"/>
      <c r="BOC807" s="79"/>
      <c r="BOD807" s="79"/>
      <c r="BOE807" s="79"/>
      <c r="BOF807" s="79"/>
      <c r="BOG807" s="79"/>
      <c r="BOH807" s="79"/>
      <c r="BOI807" s="79"/>
      <c r="BOJ807" s="79"/>
      <c r="BOK807" s="79"/>
      <c r="BOL807" s="79"/>
      <c r="BOM807" s="79"/>
      <c r="BON807" s="79"/>
      <c r="BOO807" s="79"/>
      <c r="BOP807" s="79"/>
      <c r="BOQ807" s="79"/>
      <c r="BOR807" s="79"/>
      <c r="BOS807" s="79"/>
      <c r="BOT807" s="79"/>
      <c r="BOU807" s="79"/>
      <c r="BOV807" s="79"/>
      <c r="BOW807" s="79"/>
      <c r="BOX807" s="79"/>
      <c r="BOY807" s="79"/>
      <c r="BOZ807" s="79"/>
      <c r="BPA807" s="79"/>
      <c r="BPB807" s="79"/>
      <c r="BPC807" s="79"/>
      <c r="BPD807" s="79"/>
      <c r="BPE807" s="79"/>
      <c r="BPF807" s="79"/>
      <c r="BPG807" s="79"/>
      <c r="BPH807" s="79"/>
      <c r="BPI807" s="79"/>
      <c r="BPJ807" s="79"/>
      <c r="BPK807" s="79"/>
      <c r="BPL807" s="79"/>
      <c r="BPM807" s="79"/>
      <c r="BPN807" s="79"/>
      <c r="BPO807" s="79"/>
      <c r="BPP807" s="79"/>
      <c r="BPQ807" s="79"/>
      <c r="BPR807" s="79"/>
      <c r="BPS807" s="79"/>
      <c r="BPT807" s="79"/>
      <c r="BPU807" s="79"/>
      <c r="BPV807" s="79"/>
      <c r="BPW807" s="79"/>
      <c r="BPX807" s="79"/>
      <c r="BPY807" s="79"/>
      <c r="BPZ807" s="79"/>
      <c r="BQA807" s="79"/>
      <c r="BQB807" s="79"/>
      <c r="BQC807" s="79"/>
      <c r="BQD807" s="79"/>
      <c r="BQE807" s="79"/>
      <c r="BQF807" s="79"/>
      <c r="BQG807" s="79"/>
      <c r="BQH807" s="79"/>
      <c r="BQI807" s="79"/>
      <c r="BQJ807" s="79"/>
      <c r="BQK807" s="79"/>
      <c r="BQL807" s="79"/>
      <c r="BQM807" s="79"/>
      <c r="BQN807" s="79"/>
      <c r="BQO807" s="79"/>
      <c r="BQP807" s="79"/>
      <c r="BQQ807" s="79"/>
      <c r="BQR807" s="79"/>
      <c r="BQS807" s="79"/>
      <c r="BQT807" s="79"/>
      <c r="BQU807" s="79"/>
      <c r="BQV807" s="79"/>
      <c r="BQW807" s="79"/>
      <c r="BQX807" s="79"/>
      <c r="BQY807" s="79"/>
      <c r="BQZ807" s="79"/>
      <c r="BRA807" s="79"/>
      <c r="BRB807" s="79"/>
      <c r="BRC807" s="79"/>
      <c r="BRD807" s="79"/>
      <c r="BRE807" s="79"/>
      <c r="BRF807" s="79"/>
      <c r="BRG807" s="79"/>
      <c r="BRH807" s="79"/>
      <c r="BRI807" s="79"/>
      <c r="BRJ807" s="79"/>
      <c r="BRK807" s="79"/>
      <c r="BRL807" s="79"/>
      <c r="BRM807" s="79"/>
      <c r="BRN807" s="79"/>
      <c r="BRO807" s="79"/>
      <c r="BRP807" s="79"/>
      <c r="BRQ807" s="79"/>
      <c r="BRR807" s="79"/>
      <c r="BRS807" s="79"/>
      <c r="BRT807" s="79"/>
      <c r="BRU807" s="79"/>
      <c r="BRV807" s="79"/>
      <c r="BRW807" s="79"/>
      <c r="BRX807" s="79"/>
      <c r="BRY807" s="79"/>
      <c r="BRZ807" s="79"/>
      <c r="BSA807" s="79"/>
      <c r="BSB807" s="79"/>
      <c r="BSC807" s="79"/>
      <c r="BSD807" s="79"/>
      <c r="BSE807" s="79"/>
      <c r="BSF807" s="79"/>
      <c r="BSG807" s="79"/>
      <c r="BSH807" s="79"/>
      <c r="BSI807" s="79"/>
      <c r="BSJ807" s="79"/>
      <c r="BSK807" s="79"/>
      <c r="BSL807" s="79"/>
      <c r="BSM807" s="79"/>
      <c r="BSN807" s="79"/>
      <c r="BSO807" s="79"/>
      <c r="BSP807" s="79"/>
      <c r="BSQ807" s="79"/>
      <c r="BSR807" s="79"/>
      <c r="BSS807" s="79"/>
      <c r="BST807" s="79"/>
      <c r="BSU807" s="79"/>
      <c r="BSV807" s="79"/>
      <c r="BSW807" s="79"/>
      <c r="BSX807" s="79"/>
      <c r="BSY807" s="79"/>
      <c r="BSZ807" s="79"/>
      <c r="BTA807" s="79"/>
      <c r="BTB807" s="79"/>
      <c r="BTC807" s="79"/>
      <c r="BTD807" s="79"/>
      <c r="BTE807" s="79"/>
      <c r="BTF807" s="79"/>
      <c r="BTG807" s="79"/>
      <c r="BTH807" s="79"/>
      <c r="BTI807" s="79"/>
      <c r="BTJ807" s="79"/>
      <c r="BTK807" s="79"/>
      <c r="BTL807" s="79"/>
      <c r="BTM807" s="79"/>
      <c r="BTN807" s="79"/>
      <c r="BTO807" s="79"/>
      <c r="BTP807" s="79"/>
      <c r="BTQ807" s="79"/>
      <c r="BTR807" s="79"/>
      <c r="BTS807" s="79"/>
      <c r="BTT807" s="79"/>
      <c r="BTU807" s="79"/>
      <c r="BTV807" s="79"/>
      <c r="BTW807" s="79"/>
      <c r="BTX807" s="79"/>
      <c r="BTY807" s="79"/>
      <c r="BTZ807" s="79"/>
      <c r="BUA807" s="79"/>
      <c r="BUB807" s="79"/>
      <c r="BUC807" s="79"/>
      <c r="BUD807" s="79"/>
      <c r="BUE807" s="79"/>
      <c r="BUF807" s="79"/>
      <c r="BUG807" s="79"/>
      <c r="BUH807" s="79"/>
      <c r="BUI807" s="79"/>
      <c r="BUJ807" s="79"/>
      <c r="BUK807" s="79"/>
      <c r="BUL807" s="79"/>
      <c r="BUM807" s="79"/>
      <c r="BUN807" s="79"/>
      <c r="BUO807" s="79"/>
      <c r="BUP807" s="79"/>
      <c r="BUQ807" s="79"/>
      <c r="BUR807" s="79"/>
      <c r="BUS807" s="79"/>
      <c r="BUT807" s="79"/>
      <c r="BUU807" s="79"/>
      <c r="BUV807" s="79"/>
      <c r="BUW807" s="79"/>
      <c r="BUX807" s="79"/>
      <c r="BUY807" s="79"/>
      <c r="BUZ807" s="79"/>
      <c r="BVA807" s="79"/>
      <c r="BVB807" s="79"/>
      <c r="BVC807" s="79"/>
      <c r="BVD807" s="79"/>
      <c r="BVE807" s="79"/>
      <c r="BVF807" s="79"/>
      <c r="BVG807" s="79"/>
      <c r="BVH807" s="79"/>
      <c r="BVI807" s="79"/>
      <c r="BVJ807" s="79"/>
      <c r="BVK807" s="79"/>
      <c r="BVL807" s="79"/>
      <c r="BVM807" s="79"/>
      <c r="BVN807" s="79"/>
      <c r="BVO807" s="79"/>
      <c r="BVP807" s="79"/>
      <c r="BVQ807" s="79"/>
      <c r="BVR807" s="79"/>
      <c r="BVS807" s="79"/>
      <c r="BVT807" s="79"/>
      <c r="BVU807" s="79"/>
      <c r="BVV807" s="79"/>
      <c r="BVW807" s="79"/>
      <c r="BVX807" s="79"/>
      <c r="BVY807" s="79"/>
      <c r="BVZ807" s="79"/>
      <c r="BWA807" s="79"/>
      <c r="BWB807" s="79"/>
      <c r="BWC807" s="79"/>
      <c r="BWD807" s="79"/>
      <c r="BWE807" s="79"/>
      <c r="BWF807" s="79"/>
      <c r="BWG807" s="79"/>
      <c r="BWH807" s="79"/>
      <c r="BWI807" s="79"/>
      <c r="BWJ807" s="79"/>
      <c r="BWK807" s="79"/>
      <c r="BWL807" s="79"/>
      <c r="BWM807" s="79"/>
      <c r="BWN807" s="79"/>
      <c r="BWO807" s="79"/>
      <c r="BWP807" s="79"/>
      <c r="BWQ807" s="79"/>
      <c r="BWR807" s="79"/>
      <c r="BWS807" s="79"/>
      <c r="BWT807" s="79"/>
      <c r="BWU807" s="79"/>
      <c r="BWV807" s="79"/>
      <c r="BWW807" s="79"/>
      <c r="BWX807" s="79"/>
      <c r="BWY807" s="79"/>
      <c r="BWZ807" s="79"/>
      <c r="BXA807" s="79"/>
      <c r="BXB807" s="79"/>
      <c r="BXC807" s="79"/>
      <c r="BXD807" s="79"/>
      <c r="BXE807" s="79"/>
      <c r="BXF807" s="79"/>
      <c r="BXG807" s="79"/>
      <c r="BXH807" s="79"/>
      <c r="BXI807" s="79"/>
      <c r="BXJ807" s="79"/>
      <c r="BXK807" s="79"/>
      <c r="BXL807" s="79"/>
      <c r="BXM807" s="79"/>
      <c r="BXN807" s="79"/>
      <c r="BXO807" s="79"/>
      <c r="BXP807" s="79"/>
      <c r="BXQ807" s="79"/>
      <c r="BXR807" s="79"/>
      <c r="BXS807" s="79"/>
      <c r="BXT807" s="79"/>
      <c r="BXU807" s="79"/>
      <c r="BXV807" s="79"/>
      <c r="BXW807" s="79"/>
      <c r="BXX807" s="79"/>
      <c r="BXY807" s="79"/>
      <c r="BXZ807" s="79"/>
      <c r="BYA807" s="79"/>
      <c r="BYB807" s="79"/>
      <c r="BYC807" s="79"/>
      <c r="BYD807" s="79"/>
      <c r="BYE807" s="79"/>
      <c r="BYF807" s="79"/>
      <c r="BYG807" s="79"/>
      <c r="BYH807" s="79"/>
      <c r="BYI807" s="79"/>
      <c r="BYJ807" s="79"/>
      <c r="BYK807" s="79"/>
      <c r="BYL807" s="79"/>
      <c r="BYM807" s="79"/>
      <c r="BYN807" s="79"/>
      <c r="BYO807" s="79"/>
      <c r="BYP807" s="79"/>
      <c r="BYQ807" s="79"/>
      <c r="BYR807" s="79"/>
      <c r="BYS807" s="79"/>
      <c r="BYT807" s="79"/>
      <c r="BYU807" s="79"/>
      <c r="BYV807" s="79"/>
      <c r="BYW807" s="79"/>
      <c r="BYX807" s="79"/>
      <c r="BYY807" s="79"/>
      <c r="BYZ807" s="79"/>
      <c r="BZA807" s="79"/>
      <c r="BZB807" s="79"/>
      <c r="BZC807" s="79"/>
      <c r="BZD807" s="79"/>
      <c r="BZE807" s="79"/>
      <c r="BZF807" s="79"/>
      <c r="BZG807" s="79"/>
      <c r="BZH807" s="79"/>
      <c r="BZI807" s="79"/>
      <c r="BZJ807" s="79"/>
      <c r="BZK807" s="79"/>
      <c r="BZL807" s="79"/>
      <c r="BZM807" s="79"/>
      <c r="BZN807" s="79"/>
      <c r="BZO807" s="79"/>
      <c r="BZP807" s="79"/>
      <c r="BZQ807" s="79"/>
      <c r="BZR807" s="79"/>
      <c r="BZS807" s="79"/>
      <c r="BZT807" s="79"/>
      <c r="BZU807" s="79"/>
      <c r="BZV807" s="79"/>
      <c r="BZW807" s="79"/>
      <c r="BZX807" s="79"/>
      <c r="BZY807" s="79"/>
      <c r="BZZ807" s="79"/>
      <c r="CAA807" s="79"/>
      <c r="CAB807" s="79"/>
      <c r="CAC807" s="79"/>
      <c r="CAD807" s="79"/>
      <c r="CAE807" s="79"/>
      <c r="CAF807" s="79"/>
      <c r="CAG807" s="79"/>
      <c r="CAH807" s="79"/>
      <c r="CAI807" s="79"/>
      <c r="CAJ807" s="79"/>
      <c r="CAK807" s="79"/>
      <c r="CAL807" s="79"/>
      <c r="CAM807" s="79"/>
      <c r="CAN807" s="79"/>
      <c r="CAO807" s="79"/>
      <c r="CAP807" s="79"/>
      <c r="CAQ807" s="79"/>
      <c r="CAR807" s="79"/>
      <c r="CAS807" s="79"/>
      <c r="CAT807" s="79"/>
      <c r="CAU807" s="79"/>
      <c r="CAV807" s="79"/>
      <c r="CAW807" s="79"/>
      <c r="CAX807" s="79"/>
      <c r="CAY807" s="79"/>
      <c r="CAZ807" s="79"/>
      <c r="CBA807" s="79"/>
      <c r="CBB807" s="79"/>
      <c r="CBC807" s="79"/>
      <c r="CBD807" s="79"/>
      <c r="CBE807" s="79"/>
      <c r="CBF807" s="79"/>
      <c r="CBG807" s="79"/>
      <c r="CBH807" s="79"/>
      <c r="CBI807" s="79"/>
      <c r="CBJ807" s="79"/>
      <c r="CBK807" s="79"/>
      <c r="CBL807" s="79"/>
      <c r="CBM807" s="79"/>
      <c r="CBN807" s="79"/>
      <c r="CBO807" s="79"/>
      <c r="CBP807" s="79"/>
      <c r="CBQ807" s="79"/>
      <c r="CBR807" s="79"/>
      <c r="CBS807" s="79"/>
      <c r="CBT807" s="79"/>
      <c r="CBU807" s="79"/>
      <c r="CBV807" s="79"/>
      <c r="CBW807" s="79"/>
      <c r="CBX807" s="79"/>
      <c r="CBY807" s="79"/>
      <c r="CBZ807" s="79"/>
      <c r="CCA807" s="79"/>
      <c r="CCB807" s="79"/>
      <c r="CCC807" s="79"/>
      <c r="CCD807" s="79"/>
      <c r="CCE807" s="79"/>
      <c r="CCF807" s="79"/>
      <c r="CCG807" s="79"/>
      <c r="CCH807" s="79"/>
      <c r="CCI807" s="79"/>
      <c r="CCJ807" s="79"/>
      <c r="CCK807" s="79"/>
      <c r="CCL807" s="79"/>
      <c r="CCM807" s="79"/>
      <c r="CCN807" s="79"/>
      <c r="CCO807" s="79"/>
      <c r="CCP807" s="79"/>
      <c r="CCQ807" s="79"/>
      <c r="CCR807" s="79"/>
      <c r="CCS807" s="79"/>
      <c r="CCT807" s="79"/>
      <c r="CCU807" s="79"/>
      <c r="CCV807" s="79"/>
      <c r="CCW807" s="79"/>
      <c r="CCX807" s="79"/>
      <c r="CCY807" s="79"/>
      <c r="CCZ807" s="79"/>
      <c r="CDA807" s="79"/>
      <c r="CDB807" s="79"/>
      <c r="CDC807" s="79"/>
      <c r="CDD807" s="79"/>
      <c r="CDE807" s="79"/>
      <c r="CDF807" s="79"/>
      <c r="CDG807" s="79"/>
      <c r="CDH807" s="79"/>
      <c r="CDI807" s="79"/>
      <c r="CDJ807" s="79"/>
      <c r="CDK807" s="79"/>
      <c r="CDL807" s="79"/>
      <c r="CDM807" s="79"/>
      <c r="CDN807" s="79"/>
      <c r="CDO807" s="79"/>
      <c r="CDP807" s="79"/>
      <c r="CDQ807" s="79"/>
      <c r="CDR807" s="79"/>
      <c r="CDS807" s="79"/>
      <c r="CDT807" s="79"/>
      <c r="CDU807" s="79"/>
      <c r="CDV807" s="79"/>
      <c r="CDW807" s="79"/>
      <c r="CDX807" s="79"/>
      <c r="CDY807" s="79"/>
      <c r="CDZ807" s="79"/>
      <c r="CEA807" s="79"/>
      <c r="CEB807" s="79"/>
      <c r="CEC807" s="79"/>
      <c r="CED807" s="79"/>
      <c r="CEE807" s="79"/>
      <c r="CEF807" s="79"/>
      <c r="CEG807" s="79"/>
      <c r="CEH807" s="79"/>
      <c r="CEI807" s="79"/>
      <c r="CEJ807" s="79"/>
      <c r="CEK807" s="79"/>
      <c r="CEL807" s="79"/>
      <c r="CEM807" s="79"/>
      <c r="CEN807" s="79"/>
      <c r="CEO807" s="79"/>
      <c r="CEP807" s="79"/>
      <c r="CEQ807" s="79"/>
      <c r="CER807" s="79"/>
      <c r="CES807" s="79"/>
      <c r="CET807" s="79"/>
      <c r="CEU807" s="79"/>
      <c r="CEV807" s="79"/>
      <c r="CEW807" s="79"/>
      <c r="CEX807" s="79"/>
      <c r="CEY807" s="79"/>
      <c r="CEZ807" s="79"/>
      <c r="CFA807" s="79"/>
      <c r="CFB807" s="79"/>
      <c r="CFC807" s="79"/>
      <c r="CFD807" s="79"/>
      <c r="CFE807" s="79"/>
      <c r="CFF807" s="79"/>
      <c r="CFG807" s="79"/>
      <c r="CFH807" s="79"/>
      <c r="CFI807" s="79"/>
      <c r="CFJ807" s="79"/>
      <c r="CFK807" s="79"/>
      <c r="CFL807" s="79"/>
      <c r="CFM807" s="79"/>
      <c r="CFN807" s="79"/>
      <c r="CFO807" s="79"/>
      <c r="CFP807" s="79"/>
      <c r="CFQ807" s="79"/>
      <c r="CFR807" s="79"/>
      <c r="CFS807" s="79"/>
      <c r="CFT807" s="79"/>
      <c r="CFU807" s="79"/>
      <c r="CFV807" s="79"/>
      <c r="CFW807" s="79"/>
      <c r="CFX807" s="79"/>
      <c r="CFY807" s="79"/>
      <c r="CFZ807" s="79"/>
      <c r="CGA807" s="79"/>
      <c r="CGB807" s="79"/>
      <c r="CGC807" s="79"/>
      <c r="CGD807" s="79"/>
      <c r="CGE807" s="79"/>
      <c r="CGF807" s="79"/>
      <c r="CGG807" s="79"/>
      <c r="CGH807" s="79"/>
      <c r="CGI807" s="79"/>
      <c r="CGJ807" s="79"/>
      <c r="CGK807" s="79"/>
      <c r="CGL807" s="79"/>
      <c r="CGM807" s="79"/>
      <c r="CGN807" s="79"/>
      <c r="CGO807" s="79"/>
      <c r="CGP807" s="79"/>
      <c r="CGQ807" s="79"/>
      <c r="CGR807" s="79"/>
      <c r="CGS807" s="79"/>
      <c r="CGT807" s="79"/>
      <c r="CGU807" s="79"/>
      <c r="CGV807" s="79"/>
      <c r="CGW807" s="79"/>
      <c r="CGX807" s="79"/>
      <c r="CGY807" s="79"/>
      <c r="CGZ807" s="79"/>
      <c r="CHA807" s="79"/>
      <c r="CHB807" s="79"/>
      <c r="CHC807" s="79"/>
      <c r="CHD807" s="79"/>
      <c r="CHE807" s="79"/>
      <c r="CHF807" s="79"/>
      <c r="CHG807" s="79"/>
      <c r="CHH807" s="79"/>
      <c r="CHI807" s="79"/>
      <c r="CHJ807" s="79"/>
      <c r="CHK807" s="79"/>
      <c r="CHL807" s="79"/>
      <c r="CHM807" s="79"/>
      <c r="CHN807" s="79"/>
      <c r="CHO807" s="79"/>
      <c r="CHP807" s="79"/>
      <c r="CHQ807" s="79"/>
      <c r="CHR807" s="79"/>
      <c r="CHS807" s="79"/>
      <c r="CHT807" s="79"/>
      <c r="CHU807" s="79"/>
      <c r="CHV807" s="79"/>
      <c r="CHW807" s="79"/>
      <c r="CHX807" s="79"/>
      <c r="CHY807" s="79"/>
      <c r="CHZ807" s="79"/>
      <c r="CIA807" s="79"/>
      <c r="CIB807" s="79"/>
      <c r="CIC807" s="79"/>
      <c r="CID807" s="79"/>
      <c r="CIE807" s="79"/>
      <c r="CIF807" s="79"/>
      <c r="CIG807" s="79"/>
      <c r="CIH807" s="79"/>
      <c r="CII807" s="79"/>
      <c r="CIJ807" s="79"/>
      <c r="CIK807" s="79"/>
      <c r="CIL807" s="79"/>
      <c r="CIM807" s="79"/>
      <c r="CIN807" s="79"/>
      <c r="CIO807" s="79"/>
      <c r="CIP807" s="79"/>
      <c r="CIQ807" s="79"/>
      <c r="CIR807" s="79"/>
      <c r="CIS807" s="79"/>
      <c r="CIT807" s="79"/>
      <c r="CIU807" s="79"/>
      <c r="CIV807" s="79"/>
      <c r="CIW807" s="79"/>
      <c r="CIX807" s="79"/>
      <c r="CIY807" s="79"/>
      <c r="CIZ807" s="79"/>
      <c r="CJA807" s="79"/>
      <c r="CJB807" s="79"/>
      <c r="CJC807" s="79"/>
      <c r="CJD807" s="79"/>
      <c r="CJE807" s="79"/>
      <c r="CJF807" s="79"/>
      <c r="CJG807" s="79"/>
      <c r="CJH807" s="79"/>
      <c r="CJI807" s="79"/>
      <c r="CJJ807" s="79"/>
      <c r="CJK807" s="79"/>
      <c r="CJL807" s="79"/>
      <c r="CJM807" s="79"/>
      <c r="CJN807" s="79"/>
      <c r="CJO807" s="79"/>
      <c r="CJP807" s="79"/>
      <c r="CJQ807" s="79"/>
      <c r="CJR807" s="79"/>
      <c r="CJS807" s="79"/>
      <c r="CJT807" s="79"/>
      <c r="CJU807" s="79"/>
      <c r="CJV807" s="79"/>
      <c r="CJW807" s="79"/>
      <c r="CJX807" s="79"/>
      <c r="CJY807" s="79"/>
      <c r="CJZ807" s="79"/>
      <c r="CKA807" s="79"/>
      <c r="CKB807" s="79"/>
      <c r="CKC807" s="79"/>
      <c r="CKD807" s="79"/>
      <c r="CKE807" s="79"/>
      <c r="CKF807" s="79"/>
      <c r="CKG807" s="79"/>
      <c r="CKH807" s="79"/>
      <c r="CKI807" s="79"/>
      <c r="CKJ807" s="79"/>
      <c r="CKK807" s="79"/>
      <c r="CKL807" s="79"/>
      <c r="CKM807" s="79"/>
      <c r="CKN807" s="79"/>
      <c r="CKO807" s="79"/>
      <c r="CKP807" s="79"/>
      <c r="CKQ807" s="79"/>
      <c r="CKR807" s="79"/>
      <c r="CKS807" s="79"/>
      <c r="CKT807" s="79"/>
      <c r="CKU807" s="79"/>
      <c r="CKV807" s="79"/>
      <c r="CKW807" s="79"/>
      <c r="CKX807" s="79"/>
      <c r="CKY807" s="79"/>
      <c r="CKZ807" s="79"/>
      <c r="CLA807" s="79"/>
      <c r="CLB807" s="79"/>
      <c r="CLC807" s="79"/>
      <c r="CLD807" s="79"/>
      <c r="CLE807" s="79"/>
      <c r="CLF807" s="79"/>
      <c r="CLG807" s="79"/>
      <c r="CLH807" s="79"/>
      <c r="CLI807" s="79"/>
      <c r="CLJ807" s="79"/>
      <c r="CLK807" s="79"/>
      <c r="CLL807" s="79"/>
      <c r="CLM807" s="79"/>
      <c r="CLN807" s="79"/>
      <c r="CLO807" s="79"/>
      <c r="CLP807" s="79"/>
      <c r="CLQ807" s="79"/>
      <c r="CLR807" s="79"/>
      <c r="CLS807" s="79"/>
      <c r="CLT807" s="79"/>
      <c r="CLU807" s="79"/>
      <c r="CLV807" s="79"/>
      <c r="CLW807" s="79"/>
      <c r="CLX807" s="79"/>
      <c r="CLY807" s="79"/>
      <c r="CLZ807" s="79"/>
      <c r="CMA807" s="79"/>
      <c r="CMB807" s="79"/>
      <c r="CMC807" s="79"/>
      <c r="CMD807" s="79"/>
      <c r="CME807" s="79"/>
      <c r="CMF807" s="79"/>
      <c r="CMG807" s="79"/>
      <c r="CMH807" s="79"/>
      <c r="CMI807" s="79"/>
      <c r="CMJ807" s="79"/>
      <c r="CMK807" s="79"/>
      <c r="CML807" s="79"/>
      <c r="CMM807" s="79"/>
      <c r="CMN807" s="79"/>
      <c r="CMO807" s="79"/>
      <c r="CMP807" s="79"/>
      <c r="CMQ807" s="79"/>
      <c r="CMR807" s="79"/>
      <c r="CMS807" s="79"/>
      <c r="CMT807" s="79"/>
      <c r="CMU807" s="79"/>
      <c r="CMV807" s="79"/>
      <c r="CMW807" s="79"/>
      <c r="CMX807" s="79"/>
      <c r="CMY807" s="79"/>
      <c r="CMZ807" s="79"/>
      <c r="CNA807" s="79"/>
      <c r="CNB807" s="79"/>
      <c r="CNC807" s="79"/>
      <c r="CND807" s="79"/>
      <c r="CNE807" s="79"/>
      <c r="CNF807" s="79"/>
      <c r="CNG807" s="79"/>
      <c r="CNH807" s="79"/>
      <c r="CNI807" s="79"/>
      <c r="CNJ807" s="79"/>
      <c r="CNK807" s="79"/>
      <c r="CNL807" s="79"/>
      <c r="CNM807" s="79"/>
      <c r="CNN807" s="79"/>
      <c r="CNO807" s="79"/>
      <c r="CNP807" s="79"/>
      <c r="CNQ807" s="79"/>
      <c r="CNR807" s="79"/>
      <c r="CNS807" s="79"/>
      <c r="CNT807" s="79"/>
      <c r="CNU807" s="79"/>
      <c r="CNV807" s="79"/>
      <c r="CNW807" s="79"/>
      <c r="CNX807" s="79"/>
      <c r="CNY807" s="79"/>
      <c r="CNZ807" s="79"/>
      <c r="COA807" s="79"/>
      <c r="COB807" s="79"/>
      <c r="COC807" s="79"/>
      <c r="COD807" s="79"/>
      <c r="COE807" s="79"/>
      <c r="COF807" s="79"/>
      <c r="COG807" s="79"/>
      <c r="COH807" s="79"/>
      <c r="COI807" s="79"/>
      <c r="COJ807" s="79"/>
      <c r="COK807" s="79"/>
      <c r="COL807" s="79"/>
      <c r="COM807" s="79"/>
      <c r="CON807" s="79"/>
      <c r="COO807" s="79"/>
      <c r="COP807" s="79"/>
      <c r="COQ807" s="79"/>
      <c r="COR807" s="79"/>
      <c r="COS807" s="79"/>
      <c r="COT807" s="79"/>
      <c r="COU807" s="79"/>
      <c r="COV807" s="79"/>
      <c r="COW807" s="79"/>
      <c r="COX807" s="79"/>
      <c r="COY807" s="79"/>
      <c r="COZ807" s="79"/>
      <c r="CPA807" s="79"/>
      <c r="CPB807" s="79"/>
      <c r="CPC807" s="79"/>
      <c r="CPD807" s="79"/>
      <c r="CPE807" s="79"/>
      <c r="CPF807" s="79"/>
      <c r="CPG807" s="79"/>
      <c r="CPH807" s="79"/>
      <c r="CPI807" s="79"/>
      <c r="CPJ807" s="79"/>
      <c r="CPK807" s="79"/>
      <c r="CPL807" s="79"/>
      <c r="CPM807" s="79"/>
      <c r="CPN807" s="79"/>
      <c r="CPO807" s="79"/>
      <c r="CPP807" s="79"/>
      <c r="CPQ807" s="79"/>
      <c r="CPR807" s="79"/>
      <c r="CPS807" s="79"/>
      <c r="CPT807" s="79"/>
      <c r="CPU807" s="79"/>
      <c r="CPV807" s="79"/>
      <c r="CPW807" s="79"/>
      <c r="CPX807" s="79"/>
      <c r="CPY807" s="79"/>
      <c r="CPZ807" s="79"/>
      <c r="CQA807" s="79"/>
      <c r="CQB807" s="79"/>
      <c r="CQC807" s="79"/>
      <c r="CQD807" s="79"/>
      <c r="CQE807" s="79"/>
      <c r="CQF807" s="79"/>
      <c r="CQG807" s="79"/>
      <c r="CQH807" s="79"/>
      <c r="CQI807" s="79"/>
      <c r="CQJ807" s="79"/>
      <c r="CQK807" s="79"/>
      <c r="CQL807" s="79"/>
      <c r="CQM807" s="79"/>
      <c r="CQN807" s="79"/>
      <c r="CQO807" s="79"/>
      <c r="CQP807" s="79"/>
      <c r="CQQ807" s="79"/>
      <c r="CQR807" s="79"/>
      <c r="CQS807" s="79"/>
      <c r="CQT807" s="79"/>
      <c r="CQU807" s="79"/>
      <c r="CQV807" s="79"/>
      <c r="CQW807" s="79"/>
      <c r="CQX807" s="79"/>
      <c r="CQY807" s="79"/>
      <c r="CQZ807" s="79"/>
      <c r="CRA807" s="79"/>
      <c r="CRB807" s="79"/>
      <c r="CRC807" s="79"/>
      <c r="CRD807" s="79"/>
      <c r="CRE807" s="79"/>
      <c r="CRF807" s="79"/>
      <c r="CRG807" s="79"/>
      <c r="CRH807" s="79"/>
      <c r="CRI807" s="79"/>
      <c r="CRJ807" s="79"/>
      <c r="CRK807" s="79"/>
      <c r="CRL807" s="79"/>
      <c r="CRM807" s="79"/>
      <c r="CRN807" s="79"/>
      <c r="CRO807" s="79"/>
      <c r="CRP807" s="79"/>
      <c r="CRQ807" s="79"/>
      <c r="CRR807" s="79"/>
      <c r="CRS807" s="79"/>
      <c r="CRT807" s="79"/>
      <c r="CRU807" s="79"/>
      <c r="CRV807" s="79"/>
      <c r="CRW807" s="79"/>
      <c r="CRX807" s="79"/>
      <c r="CRY807" s="79"/>
      <c r="CRZ807" s="79"/>
      <c r="CSA807" s="79"/>
      <c r="CSB807" s="79"/>
      <c r="CSC807" s="79"/>
      <c r="CSD807" s="79"/>
      <c r="CSE807" s="79"/>
      <c r="CSF807" s="79"/>
      <c r="CSG807" s="79"/>
      <c r="CSH807" s="79"/>
      <c r="CSI807" s="79"/>
      <c r="CSJ807" s="79"/>
      <c r="CSK807" s="79"/>
      <c r="CSL807" s="79"/>
      <c r="CSM807" s="79"/>
      <c r="CSN807" s="79"/>
      <c r="CSO807" s="79"/>
      <c r="CSP807" s="79"/>
      <c r="CSQ807" s="79"/>
      <c r="CSR807" s="79"/>
      <c r="CSS807" s="79"/>
      <c r="CST807" s="79"/>
      <c r="CSU807" s="79"/>
      <c r="CSV807" s="79"/>
      <c r="CSW807" s="79"/>
      <c r="CSX807" s="79"/>
      <c r="CSY807" s="79"/>
      <c r="CSZ807" s="79"/>
      <c r="CTA807" s="79"/>
      <c r="CTB807" s="79"/>
      <c r="CTC807" s="79"/>
      <c r="CTD807" s="79"/>
      <c r="CTE807" s="79"/>
      <c r="CTF807" s="79"/>
      <c r="CTG807" s="79"/>
      <c r="CTH807" s="79"/>
      <c r="CTI807" s="79"/>
      <c r="CTJ807" s="79"/>
      <c r="CTK807" s="79"/>
      <c r="CTL807" s="79"/>
      <c r="CTM807" s="79"/>
      <c r="CTN807" s="79"/>
      <c r="CTO807" s="79"/>
      <c r="CTP807" s="79"/>
      <c r="CTQ807" s="79"/>
      <c r="CTR807" s="79"/>
      <c r="CTS807" s="79"/>
      <c r="CTT807" s="79"/>
      <c r="CTU807" s="79"/>
      <c r="CTV807" s="79"/>
      <c r="CTW807" s="79"/>
      <c r="CTX807" s="79"/>
      <c r="CTY807" s="79"/>
      <c r="CTZ807" s="79"/>
      <c r="CUA807" s="79"/>
      <c r="CUB807" s="79"/>
      <c r="CUC807" s="79"/>
      <c r="CUD807" s="79"/>
      <c r="CUE807" s="79"/>
      <c r="CUF807" s="79"/>
      <c r="CUG807" s="79"/>
      <c r="CUH807" s="79"/>
      <c r="CUI807" s="79"/>
      <c r="CUJ807" s="79"/>
      <c r="CUK807" s="79"/>
      <c r="CUL807" s="79"/>
      <c r="CUM807" s="79"/>
      <c r="CUN807" s="79"/>
      <c r="CUO807" s="79"/>
      <c r="CUP807" s="79"/>
      <c r="CUQ807" s="79"/>
      <c r="CUR807" s="79"/>
      <c r="CUS807" s="79"/>
      <c r="CUT807" s="79"/>
      <c r="CUU807" s="79"/>
      <c r="CUV807" s="79"/>
      <c r="CUW807" s="79"/>
      <c r="CUX807" s="79"/>
      <c r="CUY807" s="79"/>
      <c r="CUZ807" s="79"/>
      <c r="CVA807" s="79"/>
      <c r="CVB807" s="79"/>
      <c r="CVC807" s="79"/>
      <c r="CVD807" s="79"/>
      <c r="CVE807" s="79"/>
      <c r="CVF807" s="79"/>
      <c r="CVG807" s="79"/>
      <c r="CVH807" s="79"/>
      <c r="CVI807" s="79"/>
      <c r="CVJ807" s="79"/>
      <c r="CVK807" s="79"/>
      <c r="CVL807" s="79"/>
      <c r="CVM807" s="79"/>
      <c r="CVN807" s="79"/>
      <c r="CVO807" s="79"/>
      <c r="CVP807" s="79"/>
      <c r="CVQ807" s="79"/>
      <c r="CVR807" s="79"/>
      <c r="CVS807" s="79"/>
      <c r="CVT807" s="79"/>
      <c r="CVU807" s="79"/>
      <c r="CVV807" s="79"/>
      <c r="CVW807" s="79"/>
      <c r="CVX807" s="79"/>
      <c r="CVY807" s="79"/>
      <c r="CVZ807" s="79"/>
      <c r="CWA807" s="79"/>
      <c r="CWB807" s="79"/>
      <c r="CWC807" s="79"/>
      <c r="CWD807" s="79"/>
      <c r="CWE807" s="79"/>
      <c r="CWF807" s="79"/>
      <c r="CWG807" s="79"/>
      <c r="CWH807" s="79"/>
      <c r="CWI807" s="79"/>
      <c r="CWJ807" s="79"/>
      <c r="CWK807" s="79"/>
      <c r="CWL807" s="79"/>
      <c r="CWM807" s="79"/>
      <c r="CWN807" s="79"/>
      <c r="CWO807" s="79"/>
      <c r="CWP807" s="79"/>
      <c r="CWQ807" s="79"/>
      <c r="CWR807" s="79"/>
      <c r="CWS807" s="79"/>
      <c r="CWT807" s="79"/>
      <c r="CWU807" s="79"/>
      <c r="CWV807" s="79"/>
      <c r="CWW807" s="79"/>
      <c r="CWX807" s="79"/>
      <c r="CWY807" s="79"/>
      <c r="CWZ807" s="79"/>
      <c r="CXA807" s="79"/>
      <c r="CXB807" s="79"/>
      <c r="CXC807" s="79"/>
      <c r="CXD807" s="79"/>
      <c r="CXE807" s="79"/>
      <c r="CXF807" s="79"/>
      <c r="CXG807" s="79"/>
      <c r="CXH807" s="79"/>
      <c r="CXI807" s="79"/>
      <c r="CXJ807" s="79"/>
      <c r="CXK807" s="79"/>
      <c r="CXL807" s="79"/>
      <c r="CXM807" s="79"/>
      <c r="CXN807" s="79"/>
      <c r="CXO807" s="79"/>
      <c r="CXP807" s="79"/>
      <c r="CXQ807" s="79"/>
      <c r="CXR807" s="79"/>
      <c r="CXS807" s="79"/>
      <c r="CXT807" s="79"/>
      <c r="CXU807" s="79"/>
      <c r="CXV807" s="79"/>
      <c r="CXW807" s="79"/>
      <c r="CXX807" s="79"/>
      <c r="CXY807" s="79"/>
      <c r="CXZ807" s="79"/>
      <c r="CYA807" s="79"/>
      <c r="CYB807" s="79"/>
      <c r="CYC807" s="79"/>
      <c r="CYD807" s="79"/>
      <c r="CYE807" s="79"/>
      <c r="CYF807" s="79"/>
      <c r="CYG807" s="79"/>
      <c r="CYH807" s="79"/>
      <c r="CYI807" s="79"/>
      <c r="CYJ807" s="79"/>
      <c r="CYK807" s="79"/>
      <c r="CYL807" s="79"/>
      <c r="CYM807" s="79"/>
      <c r="CYN807" s="79"/>
      <c r="CYO807" s="79"/>
      <c r="CYP807" s="79"/>
      <c r="CYQ807" s="79"/>
      <c r="CYR807" s="79"/>
      <c r="CYS807" s="79"/>
      <c r="CYT807" s="79"/>
      <c r="CYU807" s="79"/>
      <c r="CYV807" s="79"/>
      <c r="CYW807" s="79"/>
      <c r="CYX807" s="79"/>
      <c r="CYY807" s="79"/>
      <c r="CYZ807" s="79"/>
      <c r="CZA807" s="79"/>
      <c r="CZB807" s="79"/>
      <c r="CZC807" s="79"/>
      <c r="CZD807" s="79"/>
      <c r="CZE807" s="79"/>
      <c r="CZF807" s="79"/>
      <c r="CZG807" s="79"/>
      <c r="CZH807" s="79"/>
      <c r="CZI807" s="79"/>
      <c r="CZJ807" s="79"/>
      <c r="CZK807" s="79"/>
      <c r="CZL807" s="79"/>
      <c r="CZM807" s="79"/>
      <c r="CZN807" s="79"/>
      <c r="CZO807" s="79"/>
      <c r="CZP807" s="79"/>
      <c r="CZQ807" s="79"/>
      <c r="CZR807" s="79"/>
      <c r="CZS807" s="79"/>
      <c r="CZT807" s="79"/>
      <c r="CZU807" s="79"/>
      <c r="CZV807" s="79"/>
      <c r="CZW807" s="79"/>
      <c r="CZX807" s="79"/>
      <c r="CZY807" s="79"/>
      <c r="CZZ807" s="79"/>
      <c r="DAA807" s="79"/>
      <c r="DAB807" s="79"/>
      <c r="DAC807" s="79"/>
      <c r="DAD807" s="79"/>
      <c r="DAE807" s="79"/>
      <c r="DAF807" s="79"/>
      <c r="DAG807" s="79"/>
      <c r="DAH807" s="79"/>
      <c r="DAI807" s="79"/>
      <c r="DAJ807" s="79"/>
      <c r="DAK807" s="79"/>
      <c r="DAL807" s="79"/>
      <c r="DAM807" s="79"/>
      <c r="DAN807" s="79"/>
      <c r="DAO807" s="79"/>
      <c r="DAP807" s="79"/>
      <c r="DAQ807" s="79"/>
      <c r="DAR807" s="79"/>
      <c r="DAS807" s="79"/>
      <c r="DAT807" s="79"/>
      <c r="DAU807" s="79"/>
      <c r="DAV807" s="79"/>
      <c r="DAW807" s="79"/>
      <c r="DAX807" s="79"/>
      <c r="DAY807" s="79"/>
      <c r="DAZ807" s="79"/>
      <c r="DBA807" s="79"/>
      <c r="DBB807" s="79"/>
      <c r="DBC807" s="79"/>
      <c r="DBD807" s="79"/>
      <c r="DBE807" s="79"/>
      <c r="DBF807" s="79"/>
      <c r="DBG807" s="79"/>
      <c r="DBH807" s="79"/>
      <c r="DBI807" s="79"/>
      <c r="DBJ807" s="79"/>
      <c r="DBK807" s="79"/>
      <c r="DBL807" s="79"/>
      <c r="DBM807" s="79"/>
      <c r="DBN807" s="79"/>
      <c r="DBO807" s="79"/>
      <c r="DBP807" s="79"/>
      <c r="DBQ807" s="79"/>
      <c r="DBR807" s="79"/>
      <c r="DBS807" s="79"/>
      <c r="DBT807" s="79"/>
      <c r="DBU807" s="79"/>
      <c r="DBV807" s="79"/>
      <c r="DBW807" s="79"/>
      <c r="DBX807" s="79"/>
      <c r="DBY807" s="79"/>
      <c r="DBZ807" s="79"/>
      <c r="DCA807" s="79"/>
      <c r="DCB807" s="79"/>
      <c r="DCC807" s="79"/>
      <c r="DCD807" s="79"/>
      <c r="DCE807" s="79"/>
      <c r="DCF807" s="79"/>
      <c r="DCG807" s="79"/>
      <c r="DCH807" s="79"/>
      <c r="DCI807" s="79"/>
      <c r="DCJ807" s="79"/>
      <c r="DCK807" s="79"/>
      <c r="DCL807" s="79"/>
      <c r="DCM807" s="79"/>
      <c r="DCN807" s="79"/>
      <c r="DCO807" s="79"/>
      <c r="DCP807" s="79"/>
      <c r="DCQ807" s="79"/>
      <c r="DCR807" s="79"/>
      <c r="DCS807" s="79"/>
      <c r="DCT807" s="79"/>
      <c r="DCU807" s="79"/>
      <c r="DCV807" s="79"/>
      <c r="DCW807" s="79"/>
      <c r="DCX807" s="79"/>
      <c r="DCY807" s="79"/>
      <c r="DCZ807" s="79"/>
      <c r="DDA807" s="79"/>
      <c r="DDB807" s="79"/>
      <c r="DDC807" s="79"/>
      <c r="DDD807" s="79"/>
      <c r="DDE807" s="79"/>
      <c r="DDF807" s="79"/>
      <c r="DDG807" s="79"/>
      <c r="DDH807" s="79"/>
      <c r="DDI807" s="79"/>
      <c r="DDJ807" s="79"/>
      <c r="DDK807" s="79"/>
      <c r="DDL807" s="79"/>
      <c r="DDM807" s="79"/>
      <c r="DDN807" s="79"/>
      <c r="DDO807" s="79"/>
      <c r="DDP807" s="79"/>
      <c r="DDQ807" s="79"/>
      <c r="DDR807" s="79"/>
      <c r="DDS807" s="79"/>
      <c r="DDT807" s="79"/>
      <c r="DDU807" s="79"/>
      <c r="DDV807" s="79"/>
      <c r="DDW807" s="79"/>
      <c r="DDX807" s="79"/>
      <c r="DDY807" s="79"/>
      <c r="DDZ807" s="79"/>
      <c r="DEA807" s="79"/>
      <c r="DEB807" s="79"/>
      <c r="DEC807" s="79"/>
      <c r="DED807" s="79"/>
      <c r="DEE807" s="79"/>
      <c r="DEF807" s="79"/>
      <c r="DEG807" s="79"/>
      <c r="DEH807" s="79"/>
      <c r="DEI807" s="79"/>
      <c r="DEJ807" s="79"/>
      <c r="DEK807" s="79"/>
      <c r="DEL807" s="79"/>
      <c r="DEM807" s="79"/>
      <c r="DEN807" s="79"/>
      <c r="DEO807" s="79"/>
      <c r="DEP807" s="79"/>
      <c r="DEQ807" s="79"/>
      <c r="DER807" s="79"/>
      <c r="DES807" s="79"/>
      <c r="DET807" s="79"/>
      <c r="DEU807" s="79"/>
      <c r="DEV807" s="79"/>
      <c r="DEW807" s="79"/>
      <c r="DEX807" s="79"/>
      <c r="DEY807" s="79"/>
      <c r="DEZ807" s="79"/>
      <c r="DFA807" s="79"/>
      <c r="DFB807" s="79"/>
      <c r="DFC807" s="79"/>
      <c r="DFD807" s="79"/>
      <c r="DFE807" s="79"/>
      <c r="DFF807" s="79"/>
      <c r="DFG807" s="79"/>
      <c r="DFH807" s="79"/>
      <c r="DFI807" s="79"/>
      <c r="DFJ807" s="79"/>
      <c r="DFK807" s="79"/>
      <c r="DFL807" s="79"/>
      <c r="DFM807" s="79"/>
      <c r="DFN807" s="79"/>
      <c r="DFO807" s="79"/>
      <c r="DFP807" s="79"/>
      <c r="DFQ807" s="79"/>
      <c r="DFR807" s="79"/>
      <c r="DFS807" s="79"/>
      <c r="DFT807" s="79"/>
      <c r="DFU807" s="79"/>
      <c r="DFV807" s="79"/>
      <c r="DFW807" s="79"/>
      <c r="DFX807" s="79"/>
      <c r="DFY807" s="79"/>
      <c r="DFZ807" s="79"/>
      <c r="DGA807" s="79"/>
      <c r="DGB807" s="79"/>
      <c r="DGC807" s="79"/>
      <c r="DGD807" s="79"/>
      <c r="DGE807" s="79"/>
      <c r="DGF807" s="79"/>
      <c r="DGG807" s="79"/>
      <c r="DGH807" s="79"/>
      <c r="DGI807" s="79"/>
      <c r="DGJ807" s="79"/>
      <c r="DGK807" s="79"/>
      <c r="DGL807" s="79"/>
      <c r="DGM807" s="79"/>
      <c r="DGN807" s="79"/>
      <c r="DGO807" s="79"/>
      <c r="DGP807" s="79"/>
      <c r="DGQ807" s="79"/>
      <c r="DGR807" s="79"/>
      <c r="DGS807" s="79"/>
      <c r="DGT807" s="79"/>
      <c r="DGU807" s="79"/>
      <c r="DGV807" s="79"/>
      <c r="DGW807" s="79"/>
      <c r="DGX807" s="79"/>
      <c r="DGY807" s="79"/>
      <c r="DGZ807" s="79"/>
      <c r="DHA807" s="79"/>
      <c r="DHB807" s="79"/>
      <c r="DHC807" s="79"/>
      <c r="DHD807" s="79"/>
      <c r="DHE807" s="79"/>
      <c r="DHF807" s="79"/>
      <c r="DHG807" s="79"/>
      <c r="DHH807" s="79"/>
      <c r="DHI807" s="79"/>
      <c r="DHJ807" s="79"/>
      <c r="DHK807" s="79"/>
      <c r="DHL807" s="79"/>
      <c r="DHM807" s="79"/>
      <c r="DHN807" s="79"/>
      <c r="DHO807" s="79"/>
      <c r="DHP807" s="79"/>
      <c r="DHQ807" s="79"/>
      <c r="DHR807" s="79"/>
      <c r="DHS807" s="79"/>
      <c r="DHT807" s="79"/>
      <c r="DHU807" s="79"/>
      <c r="DHV807" s="79"/>
      <c r="DHW807" s="79"/>
      <c r="DHX807" s="79"/>
      <c r="DHY807" s="79"/>
      <c r="DHZ807" s="79"/>
      <c r="DIA807" s="79"/>
      <c r="DIB807" s="79"/>
      <c r="DIC807" s="79"/>
      <c r="DID807" s="79"/>
      <c r="DIE807" s="79"/>
      <c r="DIF807" s="79"/>
      <c r="DIG807" s="79"/>
      <c r="DIH807" s="79"/>
      <c r="DII807" s="79"/>
      <c r="DIJ807" s="79"/>
      <c r="DIK807" s="79"/>
      <c r="DIL807" s="79"/>
      <c r="DIM807" s="79"/>
      <c r="DIN807" s="79"/>
      <c r="DIO807" s="79"/>
      <c r="DIP807" s="79"/>
      <c r="DIQ807" s="79"/>
      <c r="DIR807" s="79"/>
      <c r="DIS807" s="79"/>
      <c r="DIT807" s="79"/>
      <c r="DIU807" s="79"/>
      <c r="DIV807" s="79"/>
      <c r="DIW807" s="79"/>
      <c r="DIX807" s="79"/>
      <c r="DIY807" s="79"/>
      <c r="DIZ807" s="79"/>
      <c r="DJA807" s="79"/>
      <c r="DJB807" s="79"/>
      <c r="DJC807" s="79"/>
      <c r="DJD807" s="79"/>
      <c r="DJE807" s="79"/>
      <c r="DJF807" s="79"/>
      <c r="DJG807" s="79"/>
      <c r="DJH807" s="79"/>
      <c r="DJI807" s="79"/>
      <c r="DJJ807" s="79"/>
      <c r="DJK807" s="79"/>
      <c r="DJL807" s="79"/>
      <c r="DJM807" s="79"/>
      <c r="DJN807" s="79"/>
      <c r="DJO807" s="79"/>
      <c r="DJP807" s="79"/>
      <c r="DJQ807" s="79"/>
      <c r="DJR807" s="79"/>
      <c r="DJS807" s="79"/>
      <c r="DJT807" s="79"/>
      <c r="DJU807" s="79"/>
      <c r="DJV807" s="79"/>
      <c r="DJW807" s="79"/>
      <c r="DJX807" s="79"/>
      <c r="DJY807" s="79"/>
      <c r="DJZ807" s="79"/>
      <c r="DKA807" s="79"/>
      <c r="DKB807" s="79"/>
      <c r="DKC807" s="79"/>
      <c r="DKD807" s="79"/>
      <c r="DKE807" s="79"/>
      <c r="DKF807" s="79"/>
      <c r="DKG807" s="79"/>
      <c r="DKH807" s="79"/>
      <c r="DKI807" s="79"/>
      <c r="DKJ807" s="79"/>
      <c r="DKK807" s="79"/>
      <c r="DKL807" s="79"/>
      <c r="DKM807" s="79"/>
      <c r="DKN807" s="79"/>
      <c r="DKO807" s="79"/>
      <c r="DKP807" s="79"/>
      <c r="DKQ807" s="79"/>
      <c r="DKR807" s="79"/>
      <c r="DKS807" s="79"/>
      <c r="DKT807" s="79"/>
      <c r="DKU807" s="79"/>
      <c r="DKV807" s="79"/>
      <c r="DKW807" s="79"/>
      <c r="DKX807" s="79"/>
      <c r="DKY807" s="79"/>
      <c r="DKZ807" s="79"/>
      <c r="DLA807" s="79"/>
      <c r="DLB807" s="79"/>
      <c r="DLC807" s="79"/>
      <c r="DLD807" s="79"/>
      <c r="DLE807" s="79"/>
      <c r="DLF807" s="79"/>
      <c r="DLG807" s="79"/>
      <c r="DLH807" s="79"/>
      <c r="DLI807" s="79"/>
      <c r="DLJ807" s="79"/>
      <c r="DLK807" s="79"/>
      <c r="DLL807" s="79"/>
      <c r="DLM807" s="79"/>
      <c r="DLN807" s="79"/>
      <c r="DLO807" s="79"/>
      <c r="DLP807" s="79"/>
      <c r="DLQ807" s="79"/>
      <c r="DLR807" s="79"/>
      <c r="DLS807" s="79"/>
      <c r="DLT807" s="79"/>
      <c r="DLU807" s="79"/>
      <c r="DLV807" s="79"/>
      <c r="DLW807" s="79"/>
      <c r="DLX807" s="79"/>
      <c r="DLY807" s="79"/>
      <c r="DLZ807" s="79"/>
      <c r="DMA807" s="79"/>
      <c r="DMB807" s="79"/>
      <c r="DMC807" s="79"/>
      <c r="DMD807" s="79"/>
      <c r="DME807" s="79"/>
      <c r="DMF807" s="79"/>
      <c r="DMG807" s="79"/>
      <c r="DMH807" s="79"/>
      <c r="DMI807" s="79"/>
      <c r="DMJ807" s="79"/>
      <c r="DMK807" s="79"/>
      <c r="DML807" s="79"/>
      <c r="DMM807" s="79"/>
      <c r="DMN807" s="79"/>
      <c r="DMO807" s="79"/>
      <c r="DMP807" s="79"/>
      <c r="DMQ807" s="79"/>
      <c r="DMR807" s="79"/>
      <c r="DMS807" s="79"/>
      <c r="DMT807" s="79"/>
      <c r="DMU807" s="79"/>
      <c r="DMV807" s="79"/>
      <c r="DMW807" s="79"/>
      <c r="DMX807" s="79"/>
      <c r="DMY807" s="79"/>
      <c r="DMZ807" s="79"/>
      <c r="DNA807" s="79"/>
      <c r="DNB807" s="79"/>
      <c r="DNC807" s="79"/>
      <c r="DND807" s="79"/>
      <c r="DNE807" s="79"/>
      <c r="DNF807" s="79"/>
      <c r="DNG807" s="79"/>
      <c r="DNH807" s="79"/>
      <c r="DNI807" s="79"/>
      <c r="DNJ807" s="79"/>
      <c r="DNK807" s="79"/>
      <c r="DNL807" s="79"/>
      <c r="DNM807" s="79"/>
      <c r="DNN807" s="79"/>
      <c r="DNO807" s="79"/>
      <c r="DNP807" s="79"/>
      <c r="DNQ807" s="79"/>
      <c r="DNR807" s="79"/>
      <c r="DNS807" s="79"/>
      <c r="DNT807" s="79"/>
      <c r="DNU807" s="79"/>
      <c r="DNV807" s="79"/>
      <c r="DNW807" s="79"/>
      <c r="DNX807" s="79"/>
      <c r="DNY807" s="79"/>
      <c r="DNZ807" s="79"/>
      <c r="DOA807" s="79"/>
      <c r="DOB807" s="79"/>
      <c r="DOC807" s="79"/>
      <c r="DOD807" s="79"/>
      <c r="DOE807" s="79"/>
      <c r="DOF807" s="79"/>
      <c r="DOG807" s="79"/>
      <c r="DOH807" s="79"/>
      <c r="DOI807" s="79"/>
      <c r="DOJ807" s="79"/>
      <c r="DOK807" s="79"/>
      <c r="DOL807" s="79"/>
      <c r="DOM807" s="79"/>
      <c r="DON807" s="79"/>
      <c r="DOO807" s="79"/>
      <c r="DOP807" s="79"/>
      <c r="DOQ807" s="79"/>
      <c r="DOR807" s="79"/>
      <c r="DOS807" s="79"/>
      <c r="DOT807" s="79"/>
      <c r="DOU807" s="79"/>
      <c r="DOV807" s="79"/>
      <c r="DOW807" s="79"/>
      <c r="DOX807" s="79"/>
      <c r="DOY807" s="79"/>
      <c r="DOZ807" s="79"/>
      <c r="DPA807" s="79"/>
      <c r="DPB807" s="79"/>
      <c r="DPC807" s="79"/>
      <c r="DPD807" s="79"/>
      <c r="DPE807" s="79"/>
      <c r="DPF807" s="79"/>
      <c r="DPG807" s="79"/>
      <c r="DPH807" s="79"/>
      <c r="DPI807" s="79"/>
      <c r="DPJ807" s="79"/>
      <c r="DPK807" s="79"/>
      <c r="DPL807" s="79"/>
      <c r="DPM807" s="79"/>
      <c r="DPN807" s="79"/>
      <c r="DPO807" s="79"/>
      <c r="DPP807" s="79"/>
      <c r="DPQ807" s="79"/>
      <c r="DPR807" s="79"/>
      <c r="DPS807" s="79"/>
      <c r="DPT807" s="79"/>
      <c r="DPU807" s="79"/>
      <c r="DPV807" s="79"/>
      <c r="DPW807" s="79"/>
      <c r="DPX807" s="79"/>
      <c r="DPY807" s="79"/>
      <c r="DPZ807" s="79"/>
      <c r="DQA807" s="79"/>
      <c r="DQB807" s="79"/>
      <c r="DQC807" s="79"/>
      <c r="DQD807" s="79"/>
      <c r="DQE807" s="79"/>
      <c r="DQF807" s="79"/>
      <c r="DQG807" s="79"/>
      <c r="DQH807" s="79"/>
      <c r="DQI807" s="79"/>
      <c r="DQJ807" s="79"/>
      <c r="DQK807" s="79"/>
      <c r="DQL807" s="79"/>
      <c r="DQM807" s="79"/>
      <c r="DQN807" s="79"/>
      <c r="DQO807" s="79"/>
      <c r="DQP807" s="79"/>
      <c r="DQQ807" s="79"/>
      <c r="DQR807" s="79"/>
      <c r="DQS807" s="79"/>
      <c r="DQT807" s="79"/>
      <c r="DQU807" s="79"/>
      <c r="DQV807" s="79"/>
      <c r="DQW807" s="79"/>
      <c r="DQX807" s="79"/>
      <c r="DQY807" s="79"/>
      <c r="DQZ807" s="79"/>
      <c r="DRA807" s="79"/>
      <c r="DRB807" s="79"/>
      <c r="DRC807" s="79"/>
      <c r="DRD807" s="79"/>
      <c r="DRE807" s="79"/>
      <c r="DRF807" s="79"/>
      <c r="DRG807" s="79"/>
      <c r="DRH807" s="79"/>
      <c r="DRI807" s="79"/>
      <c r="DRJ807" s="79"/>
      <c r="DRK807" s="79"/>
      <c r="DRL807" s="79"/>
      <c r="DRM807" s="79"/>
      <c r="DRN807" s="79"/>
      <c r="DRO807" s="79"/>
      <c r="DRP807" s="79"/>
      <c r="DRQ807" s="79"/>
      <c r="DRR807" s="79"/>
      <c r="DRS807" s="79"/>
      <c r="DRT807" s="79"/>
      <c r="DRU807" s="79"/>
      <c r="DRV807" s="79"/>
      <c r="DRW807" s="79"/>
      <c r="DRX807" s="79"/>
      <c r="DRY807" s="79"/>
      <c r="DRZ807" s="79"/>
      <c r="DSA807" s="79"/>
      <c r="DSB807" s="79"/>
      <c r="DSC807" s="79"/>
      <c r="DSD807" s="79"/>
      <c r="DSE807" s="79"/>
      <c r="DSF807" s="79"/>
      <c r="DSG807" s="79"/>
      <c r="DSH807" s="79"/>
      <c r="DSI807" s="79"/>
      <c r="DSJ807" s="79"/>
      <c r="DSK807" s="79"/>
      <c r="DSL807" s="79"/>
      <c r="DSM807" s="79"/>
      <c r="DSN807" s="79"/>
      <c r="DSO807" s="79"/>
      <c r="DSP807" s="79"/>
      <c r="DSQ807" s="79"/>
      <c r="DSR807" s="79"/>
      <c r="DSS807" s="79"/>
      <c r="DST807" s="79"/>
      <c r="DSU807" s="79"/>
      <c r="DSV807" s="79"/>
      <c r="DSW807" s="79"/>
      <c r="DSX807" s="79"/>
      <c r="DSY807" s="79"/>
      <c r="DSZ807" s="79"/>
      <c r="DTA807" s="79"/>
      <c r="DTB807" s="79"/>
      <c r="DTC807" s="79"/>
      <c r="DTD807" s="79"/>
      <c r="DTE807" s="79"/>
      <c r="DTF807" s="79"/>
      <c r="DTG807" s="79"/>
      <c r="DTH807" s="79"/>
      <c r="DTI807" s="79"/>
      <c r="DTJ807" s="79"/>
      <c r="DTK807" s="79"/>
      <c r="DTL807" s="79"/>
      <c r="DTM807" s="79"/>
      <c r="DTN807" s="79"/>
      <c r="DTO807" s="79"/>
      <c r="DTP807" s="79"/>
      <c r="DTQ807" s="79"/>
      <c r="DTR807" s="79"/>
      <c r="DTS807" s="79"/>
      <c r="DTT807" s="79"/>
      <c r="DTU807" s="79"/>
      <c r="DTV807" s="79"/>
      <c r="DTW807" s="79"/>
      <c r="DTX807" s="79"/>
      <c r="DTY807" s="79"/>
      <c r="DTZ807" s="79"/>
      <c r="DUA807" s="79"/>
      <c r="DUB807" s="79"/>
      <c r="DUC807" s="79"/>
      <c r="DUD807" s="79"/>
      <c r="DUE807" s="79"/>
      <c r="DUF807" s="79"/>
      <c r="DUG807" s="79"/>
      <c r="DUH807" s="79"/>
      <c r="DUI807" s="79"/>
      <c r="DUJ807" s="79"/>
      <c r="DUK807" s="79"/>
      <c r="DUL807" s="79"/>
      <c r="DUM807" s="79"/>
      <c r="DUN807" s="79"/>
      <c r="DUO807" s="79"/>
      <c r="DUP807" s="79"/>
      <c r="DUQ807" s="79"/>
      <c r="DUR807" s="79"/>
      <c r="DUS807" s="79"/>
      <c r="DUT807" s="79"/>
      <c r="DUU807" s="79"/>
      <c r="DUV807" s="79"/>
      <c r="DUW807" s="79"/>
      <c r="DUX807" s="79"/>
      <c r="DUY807" s="79"/>
      <c r="DUZ807" s="79"/>
      <c r="DVA807" s="79"/>
      <c r="DVB807" s="79"/>
      <c r="DVC807" s="79"/>
      <c r="DVD807" s="79"/>
      <c r="DVE807" s="79"/>
      <c r="DVF807" s="79"/>
      <c r="DVG807" s="79"/>
      <c r="DVH807" s="79"/>
      <c r="DVI807" s="79"/>
      <c r="DVJ807" s="79"/>
      <c r="DVK807" s="79"/>
      <c r="DVL807" s="79"/>
      <c r="DVM807" s="79"/>
      <c r="DVN807" s="79"/>
      <c r="DVO807" s="79"/>
      <c r="DVP807" s="79"/>
      <c r="DVQ807" s="79"/>
      <c r="DVR807" s="79"/>
      <c r="DVS807" s="79"/>
      <c r="DVT807" s="79"/>
      <c r="DVU807" s="79"/>
      <c r="DVV807" s="79"/>
      <c r="DVW807" s="79"/>
      <c r="DVX807" s="79"/>
      <c r="DVY807" s="79"/>
      <c r="DVZ807" s="79"/>
      <c r="DWA807" s="79"/>
      <c r="DWB807" s="79"/>
      <c r="DWC807" s="79"/>
      <c r="DWD807" s="79"/>
      <c r="DWE807" s="79"/>
      <c r="DWF807" s="79"/>
      <c r="DWG807" s="79"/>
      <c r="DWH807" s="79"/>
      <c r="DWI807" s="79"/>
      <c r="DWJ807" s="79"/>
      <c r="DWK807" s="79"/>
      <c r="DWL807" s="79"/>
      <c r="DWM807" s="79"/>
      <c r="DWN807" s="79"/>
      <c r="DWO807" s="79"/>
      <c r="DWP807" s="79"/>
      <c r="DWQ807" s="79"/>
      <c r="DWR807" s="79"/>
      <c r="DWS807" s="79"/>
      <c r="DWT807" s="79"/>
      <c r="DWU807" s="79"/>
      <c r="DWV807" s="79"/>
      <c r="DWW807" s="79"/>
      <c r="DWX807" s="79"/>
      <c r="DWY807" s="79"/>
      <c r="DWZ807" s="79"/>
      <c r="DXA807" s="79"/>
      <c r="DXB807" s="79"/>
      <c r="DXC807" s="79"/>
      <c r="DXD807" s="79"/>
      <c r="DXE807" s="79"/>
      <c r="DXF807" s="79"/>
      <c r="DXG807" s="79"/>
      <c r="DXH807" s="79"/>
      <c r="DXI807" s="79"/>
      <c r="DXJ807" s="79"/>
      <c r="DXK807" s="79"/>
      <c r="DXL807" s="79"/>
      <c r="DXM807" s="79"/>
      <c r="DXN807" s="79"/>
      <c r="DXO807" s="79"/>
      <c r="DXP807" s="79"/>
      <c r="DXQ807" s="79"/>
      <c r="DXR807" s="79"/>
      <c r="DXS807" s="79"/>
      <c r="DXT807" s="79"/>
      <c r="DXU807" s="79"/>
      <c r="DXV807" s="79"/>
      <c r="DXW807" s="79"/>
      <c r="DXX807" s="79"/>
      <c r="DXY807" s="79"/>
      <c r="DXZ807" s="79"/>
      <c r="DYA807" s="79"/>
      <c r="DYB807" s="79"/>
      <c r="DYC807" s="79"/>
      <c r="DYD807" s="79"/>
      <c r="DYE807" s="79"/>
      <c r="DYF807" s="79"/>
      <c r="DYG807" s="79"/>
      <c r="DYH807" s="79"/>
      <c r="DYI807" s="79"/>
      <c r="DYJ807" s="79"/>
      <c r="DYK807" s="79"/>
      <c r="DYL807" s="79"/>
      <c r="DYM807" s="79"/>
      <c r="DYN807" s="79"/>
      <c r="DYO807" s="79"/>
      <c r="DYP807" s="79"/>
      <c r="DYQ807" s="79"/>
      <c r="DYR807" s="79"/>
      <c r="DYS807" s="79"/>
      <c r="DYT807" s="79"/>
      <c r="DYU807" s="79"/>
      <c r="DYV807" s="79"/>
      <c r="DYW807" s="79"/>
      <c r="DYX807" s="79"/>
      <c r="DYY807" s="79"/>
      <c r="DYZ807" s="79"/>
      <c r="DZA807" s="79"/>
      <c r="DZB807" s="79"/>
      <c r="DZC807" s="79"/>
      <c r="DZD807" s="79"/>
      <c r="DZE807" s="79"/>
      <c r="DZF807" s="79"/>
      <c r="DZG807" s="79"/>
      <c r="DZH807" s="79"/>
      <c r="DZI807" s="79"/>
      <c r="DZJ807" s="79"/>
      <c r="DZK807" s="79"/>
      <c r="DZL807" s="79"/>
      <c r="DZM807" s="79"/>
      <c r="DZN807" s="79"/>
      <c r="DZO807" s="79"/>
      <c r="DZP807" s="79"/>
      <c r="DZQ807" s="79"/>
      <c r="DZR807" s="79"/>
      <c r="DZS807" s="79"/>
      <c r="DZT807" s="79"/>
      <c r="DZU807" s="79"/>
      <c r="DZV807" s="79"/>
      <c r="DZW807" s="79"/>
      <c r="DZX807" s="79"/>
      <c r="DZY807" s="79"/>
      <c r="DZZ807" s="79"/>
      <c r="EAA807" s="79"/>
      <c r="EAB807" s="79"/>
      <c r="EAC807" s="79"/>
      <c r="EAD807" s="79"/>
      <c r="EAE807" s="79"/>
      <c r="EAF807" s="79"/>
      <c r="EAG807" s="79"/>
      <c r="EAH807" s="79"/>
      <c r="EAI807" s="79"/>
      <c r="EAJ807" s="79"/>
      <c r="EAK807" s="79"/>
      <c r="EAL807" s="79"/>
      <c r="EAM807" s="79"/>
      <c r="EAN807" s="79"/>
      <c r="EAO807" s="79"/>
      <c r="EAP807" s="79"/>
      <c r="EAQ807" s="79"/>
      <c r="EAR807" s="79"/>
      <c r="EAS807" s="79"/>
      <c r="EAT807" s="79"/>
      <c r="EAU807" s="79"/>
      <c r="EAV807" s="79"/>
      <c r="EAW807" s="79"/>
      <c r="EAX807" s="79"/>
      <c r="EAY807" s="79"/>
      <c r="EAZ807" s="79"/>
      <c r="EBA807" s="79"/>
      <c r="EBB807" s="79"/>
      <c r="EBC807" s="79"/>
      <c r="EBD807" s="79"/>
      <c r="EBE807" s="79"/>
      <c r="EBF807" s="79"/>
      <c r="EBG807" s="79"/>
      <c r="EBH807" s="79"/>
      <c r="EBI807" s="79"/>
      <c r="EBJ807" s="79"/>
      <c r="EBK807" s="79"/>
      <c r="EBL807" s="79"/>
      <c r="EBM807" s="79"/>
      <c r="EBN807" s="79"/>
      <c r="EBO807" s="79"/>
      <c r="EBP807" s="79"/>
      <c r="EBQ807" s="79"/>
      <c r="EBR807" s="79"/>
      <c r="EBS807" s="79"/>
      <c r="EBT807" s="79"/>
      <c r="EBU807" s="79"/>
      <c r="EBV807" s="79"/>
      <c r="EBW807" s="79"/>
      <c r="EBX807" s="79"/>
      <c r="EBY807" s="79"/>
      <c r="EBZ807" s="79"/>
      <c r="ECA807" s="79"/>
      <c r="ECB807" s="79"/>
      <c r="ECC807" s="79"/>
      <c r="ECD807" s="79"/>
      <c r="ECE807" s="79"/>
      <c r="ECF807" s="79"/>
      <c r="ECG807" s="79"/>
      <c r="ECH807" s="79"/>
      <c r="ECI807" s="79"/>
      <c r="ECJ807" s="79"/>
      <c r="ECK807" s="79"/>
      <c r="ECL807" s="79"/>
      <c r="ECM807" s="79"/>
      <c r="ECN807" s="79"/>
      <c r="ECO807" s="79"/>
      <c r="ECP807" s="79"/>
      <c r="ECQ807" s="79"/>
      <c r="ECR807" s="79"/>
      <c r="ECS807" s="79"/>
      <c r="ECT807" s="79"/>
      <c r="ECU807" s="79"/>
      <c r="ECV807" s="79"/>
      <c r="ECW807" s="79"/>
      <c r="ECX807" s="79"/>
      <c r="ECY807" s="79"/>
      <c r="ECZ807" s="79"/>
      <c r="EDA807" s="79"/>
      <c r="EDB807" s="79"/>
      <c r="EDC807" s="79"/>
      <c r="EDD807" s="79"/>
      <c r="EDE807" s="79"/>
      <c r="EDF807" s="79"/>
      <c r="EDG807" s="79"/>
      <c r="EDH807" s="79"/>
      <c r="EDI807" s="79"/>
      <c r="EDJ807" s="79"/>
      <c r="EDK807" s="79"/>
      <c r="EDL807" s="79"/>
      <c r="EDM807" s="79"/>
      <c r="EDN807" s="79"/>
      <c r="EDO807" s="79"/>
      <c r="EDP807" s="79"/>
      <c r="EDQ807" s="79"/>
      <c r="EDR807" s="79"/>
      <c r="EDS807" s="79"/>
      <c r="EDT807" s="79"/>
      <c r="EDU807" s="79"/>
      <c r="EDV807" s="79"/>
      <c r="EDW807" s="79"/>
      <c r="EDX807" s="79"/>
      <c r="EDY807" s="79"/>
      <c r="EDZ807" s="79"/>
      <c r="EEA807" s="79"/>
      <c r="EEB807" s="79"/>
      <c r="EEC807" s="79"/>
      <c r="EED807" s="79"/>
      <c r="EEE807" s="79"/>
      <c r="EEF807" s="79"/>
      <c r="EEG807" s="79"/>
      <c r="EEH807" s="79"/>
      <c r="EEI807" s="79"/>
      <c r="EEJ807" s="79"/>
      <c r="EEK807" s="79"/>
      <c r="EEL807" s="79"/>
      <c r="EEM807" s="79"/>
      <c r="EEN807" s="79"/>
      <c r="EEO807" s="79"/>
      <c r="EEP807" s="79"/>
      <c r="EEQ807" s="79"/>
      <c r="EER807" s="79"/>
      <c r="EES807" s="79"/>
      <c r="EET807" s="79"/>
      <c r="EEU807" s="79"/>
      <c r="EEV807" s="79"/>
      <c r="EEW807" s="79"/>
      <c r="EEX807" s="79"/>
      <c r="EEY807" s="79"/>
      <c r="EEZ807" s="79"/>
      <c r="EFA807" s="79"/>
      <c r="EFB807" s="79"/>
      <c r="EFC807" s="79"/>
      <c r="EFD807" s="79"/>
      <c r="EFE807" s="79"/>
      <c r="EFF807" s="79"/>
      <c r="EFG807" s="79"/>
      <c r="EFH807" s="79"/>
      <c r="EFI807" s="79"/>
      <c r="EFJ807" s="79"/>
      <c r="EFK807" s="79"/>
      <c r="EFL807" s="79"/>
      <c r="EFM807" s="79"/>
      <c r="EFN807" s="79"/>
      <c r="EFO807" s="79"/>
      <c r="EFP807" s="79"/>
      <c r="EFQ807" s="79"/>
      <c r="EFR807" s="79"/>
      <c r="EFS807" s="79"/>
      <c r="EFT807" s="79"/>
      <c r="EFU807" s="79"/>
      <c r="EFV807" s="79"/>
      <c r="EFW807" s="79"/>
      <c r="EFX807" s="79"/>
      <c r="EFY807" s="79"/>
      <c r="EFZ807" s="79"/>
      <c r="EGA807" s="79"/>
      <c r="EGB807" s="79"/>
      <c r="EGC807" s="79"/>
      <c r="EGD807" s="79"/>
      <c r="EGE807" s="79"/>
      <c r="EGF807" s="79"/>
      <c r="EGG807" s="79"/>
      <c r="EGH807" s="79"/>
      <c r="EGI807" s="79"/>
      <c r="EGJ807" s="79"/>
      <c r="EGK807" s="79"/>
      <c r="EGL807" s="79"/>
      <c r="EGM807" s="79"/>
      <c r="EGN807" s="79"/>
      <c r="EGO807" s="79"/>
      <c r="EGP807" s="79"/>
      <c r="EGQ807" s="79"/>
      <c r="EGR807" s="79"/>
      <c r="EGS807" s="79"/>
      <c r="EGT807" s="79"/>
      <c r="EGU807" s="79"/>
      <c r="EGV807" s="79"/>
      <c r="EGW807" s="79"/>
      <c r="EGX807" s="79"/>
      <c r="EGY807" s="79"/>
      <c r="EGZ807" s="79"/>
      <c r="EHA807" s="79"/>
      <c r="EHB807" s="79"/>
      <c r="EHC807" s="79"/>
      <c r="EHD807" s="79"/>
      <c r="EHE807" s="79"/>
      <c r="EHF807" s="79"/>
      <c r="EHG807" s="79"/>
      <c r="EHH807" s="79"/>
      <c r="EHI807" s="79"/>
      <c r="EHJ807" s="79"/>
      <c r="EHK807" s="79"/>
      <c r="EHL807" s="79"/>
      <c r="EHM807" s="79"/>
      <c r="EHN807" s="79"/>
      <c r="EHO807" s="79"/>
      <c r="EHP807" s="79"/>
      <c r="EHQ807" s="79"/>
      <c r="EHR807" s="79"/>
      <c r="EHS807" s="79"/>
      <c r="EHT807" s="79"/>
      <c r="EHU807" s="79"/>
      <c r="EHV807" s="79"/>
      <c r="EHW807" s="79"/>
      <c r="EHX807" s="79"/>
      <c r="EHY807" s="79"/>
      <c r="EHZ807" s="79"/>
      <c r="EIA807" s="79"/>
      <c r="EIB807" s="79"/>
      <c r="EIC807" s="79"/>
      <c r="EID807" s="79"/>
      <c r="EIE807" s="79"/>
      <c r="EIF807" s="79"/>
      <c r="EIG807" s="79"/>
      <c r="EIH807" s="79"/>
      <c r="EII807" s="79"/>
      <c r="EIJ807" s="79"/>
      <c r="EIK807" s="79"/>
      <c r="EIL807" s="79"/>
      <c r="EIM807" s="79"/>
      <c r="EIN807" s="79"/>
      <c r="EIO807" s="79"/>
      <c r="EIP807" s="79"/>
      <c r="EIQ807" s="79"/>
      <c r="EIR807" s="79"/>
      <c r="EIS807" s="79"/>
      <c r="EIT807" s="79"/>
      <c r="EIU807" s="79"/>
      <c r="EIV807" s="79"/>
      <c r="EIW807" s="79"/>
      <c r="EIX807" s="79"/>
      <c r="EIY807" s="79"/>
      <c r="EIZ807" s="79"/>
      <c r="EJA807" s="79"/>
      <c r="EJB807" s="79"/>
      <c r="EJC807" s="79"/>
      <c r="EJD807" s="79"/>
      <c r="EJE807" s="79"/>
      <c r="EJF807" s="79"/>
      <c r="EJG807" s="79"/>
      <c r="EJH807" s="79"/>
      <c r="EJI807" s="79"/>
      <c r="EJJ807" s="79"/>
      <c r="EJK807" s="79"/>
      <c r="EJL807" s="79"/>
      <c r="EJM807" s="79"/>
      <c r="EJN807" s="79"/>
      <c r="EJO807" s="79"/>
      <c r="EJP807" s="79"/>
      <c r="EJQ807" s="79"/>
      <c r="EJR807" s="79"/>
      <c r="EJS807" s="79"/>
      <c r="EJT807" s="79"/>
      <c r="EJU807" s="79"/>
      <c r="EJV807" s="79"/>
      <c r="EJW807" s="79"/>
      <c r="EJX807" s="79"/>
      <c r="EJY807" s="79"/>
      <c r="EJZ807" s="79"/>
      <c r="EKA807" s="79"/>
      <c r="EKB807" s="79"/>
      <c r="EKC807" s="79"/>
      <c r="EKD807" s="79"/>
      <c r="EKE807" s="79"/>
      <c r="EKF807" s="79"/>
      <c r="EKG807" s="79"/>
      <c r="EKH807" s="79"/>
      <c r="EKI807" s="79"/>
      <c r="EKJ807" s="79"/>
      <c r="EKK807" s="79"/>
      <c r="EKL807" s="79"/>
      <c r="EKM807" s="79"/>
      <c r="EKN807" s="79"/>
      <c r="EKO807" s="79"/>
      <c r="EKP807" s="79"/>
      <c r="EKQ807" s="79"/>
      <c r="EKR807" s="79"/>
      <c r="EKS807" s="79"/>
      <c r="EKT807" s="79"/>
      <c r="EKU807" s="79"/>
      <c r="EKV807" s="79"/>
      <c r="EKW807" s="79"/>
      <c r="EKX807" s="79"/>
      <c r="EKY807" s="79"/>
      <c r="EKZ807" s="79"/>
      <c r="ELA807" s="79"/>
      <c r="ELB807" s="79"/>
      <c r="ELC807" s="79"/>
      <c r="ELD807" s="79"/>
      <c r="ELE807" s="79"/>
      <c r="ELF807" s="79"/>
      <c r="ELG807" s="79"/>
      <c r="ELH807" s="79"/>
      <c r="ELI807" s="79"/>
      <c r="ELJ807" s="79"/>
      <c r="ELK807" s="79"/>
      <c r="ELL807" s="79"/>
      <c r="ELM807" s="79"/>
      <c r="ELN807" s="79"/>
      <c r="ELO807" s="79"/>
      <c r="ELP807" s="79"/>
      <c r="ELQ807" s="79"/>
      <c r="ELR807" s="79"/>
      <c r="ELS807" s="79"/>
      <c r="ELT807" s="79"/>
      <c r="ELU807" s="79"/>
      <c r="ELV807" s="79"/>
      <c r="ELW807" s="79"/>
      <c r="ELX807" s="79"/>
      <c r="ELY807" s="79"/>
      <c r="ELZ807" s="79"/>
      <c r="EMA807" s="79"/>
      <c r="EMB807" s="79"/>
      <c r="EMC807" s="79"/>
      <c r="EMD807" s="79"/>
      <c r="EME807" s="79"/>
      <c r="EMF807" s="79"/>
      <c r="EMG807" s="79"/>
      <c r="EMH807" s="79"/>
      <c r="EMI807" s="79"/>
      <c r="EMJ807" s="79"/>
      <c r="EMK807" s="79"/>
      <c r="EML807" s="79"/>
      <c r="EMM807" s="79"/>
      <c r="EMN807" s="79"/>
      <c r="EMO807" s="79"/>
      <c r="EMP807" s="79"/>
      <c r="EMQ807" s="79"/>
      <c r="EMR807" s="79"/>
      <c r="EMS807" s="79"/>
      <c r="EMT807" s="79"/>
      <c r="EMU807" s="79"/>
      <c r="EMV807" s="79"/>
      <c r="EMW807" s="79"/>
      <c r="EMX807" s="79"/>
      <c r="EMY807" s="79"/>
      <c r="EMZ807" s="79"/>
      <c r="ENA807" s="79"/>
      <c r="ENB807" s="79"/>
      <c r="ENC807" s="79"/>
      <c r="END807" s="79"/>
      <c r="ENE807" s="79"/>
      <c r="ENF807" s="79"/>
      <c r="ENG807" s="79"/>
      <c r="ENH807" s="79"/>
      <c r="ENI807" s="79"/>
      <c r="ENJ807" s="79"/>
      <c r="ENK807" s="79"/>
      <c r="ENL807" s="79"/>
      <c r="ENM807" s="79"/>
      <c r="ENN807" s="79"/>
      <c r="ENO807" s="79"/>
      <c r="ENP807" s="79"/>
      <c r="ENQ807" s="79"/>
      <c r="ENR807" s="79"/>
      <c r="ENS807" s="79"/>
      <c r="ENT807" s="79"/>
      <c r="ENU807" s="79"/>
      <c r="ENV807" s="79"/>
      <c r="ENW807" s="79"/>
      <c r="ENX807" s="79"/>
      <c r="ENY807" s="79"/>
      <c r="ENZ807" s="79"/>
      <c r="EOA807" s="79"/>
      <c r="EOB807" s="79"/>
      <c r="EOC807" s="79"/>
      <c r="EOD807" s="79"/>
      <c r="EOE807" s="79"/>
      <c r="EOF807" s="79"/>
      <c r="EOG807" s="79"/>
      <c r="EOH807" s="79"/>
      <c r="EOI807" s="79"/>
      <c r="EOJ807" s="79"/>
      <c r="EOK807" s="79"/>
      <c r="EOL807" s="79"/>
      <c r="EOM807" s="79"/>
      <c r="EON807" s="79"/>
      <c r="EOO807" s="79"/>
      <c r="EOP807" s="79"/>
      <c r="EOQ807" s="79"/>
      <c r="EOR807" s="79"/>
      <c r="EOS807" s="79"/>
      <c r="EOT807" s="79"/>
      <c r="EOU807" s="79"/>
      <c r="EOV807" s="79"/>
      <c r="EOW807" s="79"/>
      <c r="EOX807" s="79"/>
      <c r="EOY807" s="79"/>
      <c r="EOZ807" s="79"/>
      <c r="EPA807" s="79"/>
      <c r="EPB807" s="79"/>
      <c r="EPC807" s="79"/>
      <c r="EPD807" s="79"/>
      <c r="EPE807" s="79"/>
      <c r="EPF807" s="79"/>
      <c r="EPG807" s="79"/>
      <c r="EPH807" s="79"/>
      <c r="EPI807" s="79"/>
      <c r="EPJ807" s="79"/>
      <c r="EPK807" s="79"/>
      <c r="EPL807" s="79"/>
      <c r="EPM807" s="79"/>
      <c r="EPN807" s="79"/>
      <c r="EPO807" s="79"/>
      <c r="EPP807" s="79"/>
      <c r="EPQ807" s="79"/>
      <c r="EPR807" s="79"/>
      <c r="EPS807" s="79"/>
      <c r="EPT807" s="79"/>
      <c r="EPU807" s="79"/>
      <c r="EPV807" s="79"/>
      <c r="EPW807" s="79"/>
      <c r="EPX807" s="79"/>
      <c r="EPY807" s="79"/>
      <c r="EPZ807" s="79"/>
      <c r="EQA807" s="79"/>
      <c r="EQB807" s="79"/>
      <c r="EQC807" s="79"/>
      <c r="EQD807" s="79"/>
      <c r="EQE807" s="79"/>
      <c r="EQF807" s="79"/>
      <c r="EQG807" s="79"/>
      <c r="EQH807" s="79"/>
      <c r="EQI807" s="79"/>
      <c r="EQJ807" s="79"/>
      <c r="EQK807" s="79"/>
      <c r="EQL807" s="79"/>
      <c r="EQM807" s="79"/>
      <c r="EQN807" s="79"/>
      <c r="EQO807" s="79"/>
      <c r="EQP807" s="79"/>
      <c r="EQQ807" s="79"/>
      <c r="EQR807" s="79"/>
      <c r="EQS807" s="79"/>
      <c r="EQT807" s="79"/>
      <c r="EQU807" s="79"/>
      <c r="EQV807" s="79"/>
      <c r="EQW807" s="79"/>
      <c r="EQX807" s="79"/>
      <c r="EQY807" s="79"/>
      <c r="EQZ807" s="79"/>
      <c r="ERA807" s="79"/>
      <c r="ERB807" s="79"/>
      <c r="ERC807" s="79"/>
      <c r="ERD807" s="79"/>
      <c r="ERE807" s="79"/>
      <c r="ERF807" s="79"/>
      <c r="ERG807" s="79"/>
      <c r="ERH807" s="79"/>
      <c r="ERI807" s="79"/>
      <c r="ERJ807" s="79"/>
      <c r="ERK807" s="79"/>
      <c r="ERL807" s="79"/>
      <c r="ERM807" s="79"/>
      <c r="ERN807" s="79"/>
      <c r="ERO807" s="79"/>
      <c r="ERP807" s="79"/>
      <c r="ERQ807" s="79"/>
      <c r="ERR807" s="79"/>
      <c r="ERS807" s="79"/>
      <c r="ERT807" s="79"/>
      <c r="ERU807" s="79"/>
      <c r="ERV807" s="79"/>
      <c r="ERW807" s="79"/>
      <c r="ERX807" s="79"/>
      <c r="ERY807" s="79"/>
      <c r="ERZ807" s="79"/>
      <c r="ESA807" s="79"/>
      <c r="ESB807" s="79"/>
      <c r="ESC807" s="79"/>
      <c r="ESD807" s="79"/>
      <c r="ESE807" s="79"/>
      <c r="ESF807" s="79"/>
      <c r="ESG807" s="79"/>
      <c r="ESH807" s="79"/>
      <c r="ESI807" s="79"/>
      <c r="ESJ807" s="79"/>
      <c r="ESK807" s="79"/>
      <c r="ESL807" s="79"/>
      <c r="ESM807" s="79"/>
      <c r="ESN807" s="79"/>
      <c r="ESO807" s="79"/>
      <c r="ESP807" s="79"/>
      <c r="ESQ807" s="79"/>
      <c r="ESR807" s="79"/>
      <c r="ESS807" s="79"/>
      <c r="EST807" s="79"/>
      <c r="ESU807" s="79"/>
      <c r="ESV807" s="79"/>
      <c r="ESW807" s="79"/>
      <c r="ESX807" s="79"/>
      <c r="ESY807" s="79"/>
      <c r="ESZ807" s="79"/>
      <c r="ETA807" s="79"/>
      <c r="ETB807" s="79"/>
      <c r="ETC807" s="79"/>
      <c r="ETD807" s="79"/>
      <c r="ETE807" s="79"/>
      <c r="ETF807" s="79"/>
      <c r="ETG807" s="79"/>
      <c r="ETH807" s="79"/>
      <c r="ETI807" s="79"/>
      <c r="ETJ807" s="79"/>
      <c r="ETK807" s="79"/>
      <c r="ETL807" s="79"/>
      <c r="ETM807" s="79"/>
      <c r="ETN807" s="79"/>
      <c r="ETO807" s="79"/>
      <c r="ETP807" s="79"/>
      <c r="ETQ807" s="79"/>
      <c r="ETR807" s="79"/>
      <c r="ETS807" s="79"/>
      <c r="ETT807" s="79"/>
      <c r="ETU807" s="79"/>
      <c r="ETV807" s="79"/>
      <c r="ETW807" s="79"/>
      <c r="ETX807" s="79"/>
      <c r="ETY807" s="79"/>
      <c r="ETZ807" s="79"/>
      <c r="EUA807" s="79"/>
      <c r="EUB807" s="79"/>
      <c r="EUC807" s="79"/>
      <c r="EUD807" s="79"/>
      <c r="EUE807" s="79"/>
      <c r="EUF807" s="79"/>
      <c r="EUG807" s="79"/>
      <c r="EUH807" s="79"/>
      <c r="EUI807" s="79"/>
      <c r="EUJ807" s="79"/>
      <c r="EUK807" s="79"/>
      <c r="EUL807" s="79"/>
      <c r="EUM807" s="79"/>
      <c r="EUN807" s="79"/>
      <c r="EUO807" s="79"/>
      <c r="EUP807" s="79"/>
      <c r="EUQ807" s="79"/>
      <c r="EUR807" s="79"/>
      <c r="EUS807" s="79"/>
      <c r="EUT807" s="79"/>
      <c r="EUU807" s="79"/>
      <c r="EUV807" s="79"/>
      <c r="EUW807" s="79"/>
      <c r="EUX807" s="79"/>
      <c r="EUY807" s="79"/>
      <c r="EUZ807" s="79"/>
      <c r="EVA807" s="79"/>
      <c r="EVB807" s="79"/>
      <c r="EVC807" s="79"/>
      <c r="EVD807" s="79"/>
      <c r="EVE807" s="79"/>
      <c r="EVF807" s="79"/>
      <c r="EVG807" s="79"/>
      <c r="EVH807" s="79"/>
      <c r="EVI807" s="79"/>
      <c r="EVJ807" s="79"/>
      <c r="EVK807" s="79"/>
      <c r="EVL807" s="79"/>
      <c r="EVM807" s="79"/>
      <c r="EVN807" s="79"/>
      <c r="EVO807" s="79"/>
      <c r="EVP807" s="79"/>
      <c r="EVQ807" s="79"/>
      <c r="EVR807" s="79"/>
      <c r="EVS807" s="79"/>
      <c r="EVT807" s="79"/>
      <c r="EVU807" s="79"/>
      <c r="EVV807" s="79"/>
      <c r="EVW807" s="79"/>
      <c r="EVX807" s="79"/>
      <c r="EVY807" s="79"/>
      <c r="EVZ807" s="79"/>
      <c r="EWA807" s="79"/>
      <c r="EWB807" s="79"/>
      <c r="EWC807" s="79"/>
      <c r="EWD807" s="79"/>
      <c r="EWE807" s="79"/>
      <c r="EWF807" s="79"/>
      <c r="EWG807" s="79"/>
      <c r="EWH807" s="79"/>
      <c r="EWI807" s="79"/>
      <c r="EWJ807" s="79"/>
      <c r="EWK807" s="79"/>
      <c r="EWL807" s="79"/>
      <c r="EWM807" s="79"/>
      <c r="EWN807" s="79"/>
      <c r="EWO807" s="79"/>
      <c r="EWP807" s="79"/>
      <c r="EWQ807" s="79"/>
      <c r="EWR807" s="79"/>
      <c r="EWS807" s="79"/>
      <c r="EWT807" s="79"/>
      <c r="EWU807" s="79"/>
      <c r="EWV807" s="79"/>
      <c r="EWW807" s="79"/>
      <c r="EWX807" s="79"/>
      <c r="EWY807" s="79"/>
      <c r="EWZ807" s="79"/>
      <c r="EXA807" s="79"/>
      <c r="EXB807" s="79"/>
      <c r="EXC807" s="79"/>
      <c r="EXD807" s="79"/>
      <c r="EXE807" s="79"/>
      <c r="EXF807" s="79"/>
      <c r="EXG807" s="79"/>
      <c r="EXH807" s="79"/>
      <c r="EXI807" s="79"/>
      <c r="EXJ807" s="79"/>
      <c r="EXK807" s="79"/>
      <c r="EXL807" s="79"/>
      <c r="EXM807" s="79"/>
      <c r="EXN807" s="79"/>
      <c r="EXO807" s="79"/>
      <c r="EXP807" s="79"/>
      <c r="EXQ807" s="79"/>
      <c r="EXR807" s="79"/>
      <c r="EXS807" s="79"/>
      <c r="EXT807" s="79"/>
      <c r="EXU807" s="79"/>
      <c r="EXV807" s="79"/>
      <c r="EXW807" s="79"/>
      <c r="EXX807" s="79"/>
      <c r="EXY807" s="79"/>
      <c r="EXZ807" s="79"/>
      <c r="EYA807" s="79"/>
      <c r="EYB807" s="79"/>
      <c r="EYC807" s="79"/>
      <c r="EYD807" s="79"/>
      <c r="EYE807" s="79"/>
      <c r="EYF807" s="79"/>
      <c r="EYG807" s="79"/>
      <c r="EYH807" s="79"/>
      <c r="EYI807" s="79"/>
      <c r="EYJ807" s="79"/>
      <c r="EYK807" s="79"/>
      <c r="EYL807" s="79"/>
      <c r="EYM807" s="79"/>
      <c r="EYN807" s="79"/>
      <c r="EYO807" s="79"/>
      <c r="EYP807" s="79"/>
      <c r="EYQ807" s="79"/>
      <c r="EYR807" s="79"/>
      <c r="EYS807" s="79"/>
      <c r="EYT807" s="79"/>
      <c r="EYU807" s="79"/>
      <c r="EYV807" s="79"/>
      <c r="EYW807" s="79"/>
      <c r="EYX807" s="79"/>
      <c r="EYY807" s="79"/>
      <c r="EYZ807" s="79"/>
      <c r="EZA807" s="79"/>
      <c r="EZB807" s="79"/>
      <c r="EZC807" s="79"/>
      <c r="EZD807" s="79"/>
      <c r="EZE807" s="79"/>
      <c r="EZF807" s="79"/>
      <c r="EZG807" s="79"/>
      <c r="EZH807" s="79"/>
      <c r="EZI807" s="79"/>
      <c r="EZJ807" s="79"/>
      <c r="EZK807" s="79"/>
      <c r="EZL807" s="79"/>
      <c r="EZM807" s="79"/>
      <c r="EZN807" s="79"/>
      <c r="EZO807" s="79"/>
      <c r="EZP807" s="79"/>
      <c r="EZQ807" s="79"/>
      <c r="EZR807" s="79"/>
      <c r="EZS807" s="79"/>
      <c r="EZT807" s="79"/>
      <c r="EZU807" s="79"/>
      <c r="EZV807" s="79"/>
      <c r="EZW807" s="79"/>
      <c r="EZX807" s="79"/>
      <c r="EZY807" s="79"/>
      <c r="EZZ807" s="79"/>
      <c r="FAA807" s="79"/>
      <c r="FAB807" s="79"/>
      <c r="FAC807" s="79"/>
      <c r="FAD807" s="79"/>
      <c r="FAE807" s="79"/>
      <c r="FAF807" s="79"/>
      <c r="FAG807" s="79"/>
      <c r="FAH807" s="79"/>
      <c r="FAI807" s="79"/>
      <c r="FAJ807" s="79"/>
      <c r="FAK807" s="79"/>
      <c r="FAL807" s="79"/>
      <c r="FAM807" s="79"/>
      <c r="FAN807" s="79"/>
      <c r="FAO807" s="79"/>
      <c r="FAP807" s="79"/>
      <c r="FAQ807" s="79"/>
      <c r="FAR807" s="79"/>
      <c r="FAS807" s="79"/>
      <c r="FAT807" s="79"/>
      <c r="FAU807" s="79"/>
      <c r="FAV807" s="79"/>
      <c r="FAW807" s="79"/>
      <c r="FAX807" s="79"/>
      <c r="FAY807" s="79"/>
      <c r="FAZ807" s="79"/>
      <c r="FBA807" s="79"/>
      <c r="FBB807" s="79"/>
      <c r="FBC807" s="79"/>
      <c r="FBD807" s="79"/>
      <c r="FBE807" s="79"/>
      <c r="FBF807" s="79"/>
      <c r="FBG807" s="79"/>
      <c r="FBH807" s="79"/>
      <c r="FBI807" s="79"/>
      <c r="FBJ807" s="79"/>
      <c r="FBK807" s="79"/>
      <c r="FBL807" s="79"/>
      <c r="FBM807" s="79"/>
      <c r="FBN807" s="79"/>
      <c r="FBO807" s="79"/>
      <c r="FBP807" s="79"/>
      <c r="FBQ807" s="79"/>
      <c r="FBR807" s="79"/>
      <c r="FBS807" s="79"/>
      <c r="FBT807" s="79"/>
      <c r="FBU807" s="79"/>
      <c r="FBV807" s="79"/>
      <c r="FBW807" s="79"/>
      <c r="FBX807" s="79"/>
      <c r="FBY807" s="79"/>
      <c r="FBZ807" s="79"/>
      <c r="FCA807" s="79"/>
      <c r="FCB807" s="79"/>
      <c r="FCC807" s="79"/>
      <c r="FCD807" s="79"/>
      <c r="FCE807" s="79"/>
      <c r="FCF807" s="79"/>
      <c r="FCG807" s="79"/>
      <c r="FCH807" s="79"/>
      <c r="FCI807" s="79"/>
      <c r="FCJ807" s="79"/>
      <c r="FCK807" s="79"/>
      <c r="FCL807" s="79"/>
      <c r="FCM807" s="79"/>
      <c r="FCN807" s="79"/>
      <c r="FCO807" s="79"/>
      <c r="FCP807" s="79"/>
      <c r="FCQ807" s="79"/>
      <c r="FCR807" s="79"/>
      <c r="FCS807" s="79"/>
      <c r="FCT807" s="79"/>
      <c r="FCU807" s="79"/>
      <c r="FCV807" s="79"/>
      <c r="FCW807" s="79"/>
      <c r="FCX807" s="79"/>
      <c r="FCY807" s="79"/>
      <c r="FCZ807" s="79"/>
      <c r="FDA807" s="79"/>
      <c r="FDB807" s="79"/>
      <c r="FDC807" s="79"/>
      <c r="FDD807" s="79"/>
      <c r="FDE807" s="79"/>
      <c r="FDF807" s="79"/>
      <c r="FDG807" s="79"/>
      <c r="FDH807" s="79"/>
      <c r="FDI807" s="79"/>
      <c r="FDJ807" s="79"/>
      <c r="FDK807" s="79"/>
      <c r="FDL807" s="79"/>
      <c r="FDM807" s="79"/>
      <c r="FDN807" s="79"/>
      <c r="FDO807" s="79"/>
      <c r="FDP807" s="79"/>
      <c r="FDQ807" s="79"/>
      <c r="FDR807" s="79"/>
      <c r="FDS807" s="79"/>
      <c r="FDT807" s="79"/>
      <c r="FDU807" s="79"/>
      <c r="FDV807" s="79"/>
      <c r="FDW807" s="79"/>
      <c r="FDX807" s="79"/>
      <c r="FDY807" s="79"/>
      <c r="FDZ807" s="79"/>
      <c r="FEA807" s="79"/>
      <c r="FEB807" s="79"/>
      <c r="FEC807" s="79"/>
      <c r="FED807" s="79"/>
      <c r="FEE807" s="79"/>
      <c r="FEF807" s="79"/>
      <c r="FEG807" s="79"/>
      <c r="FEH807" s="79"/>
      <c r="FEI807" s="79"/>
      <c r="FEJ807" s="79"/>
      <c r="FEK807" s="79"/>
      <c r="FEL807" s="79"/>
      <c r="FEM807" s="79"/>
      <c r="FEN807" s="79"/>
      <c r="FEO807" s="79"/>
      <c r="FEP807" s="79"/>
      <c r="FEQ807" s="79"/>
      <c r="FER807" s="79"/>
      <c r="FES807" s="79"/>
      <c r="FET807" s="79"/>
      <c r="FEU807" s="79"/>
      <c r="FEV807" s="79"/>
      <c r="FEW807" s="79"/>
      <c r="FEX807" s="79"/>
      <c r="FEY807" s="79"/>
      <c r="FEZ807" s="79"/>
      <c r="FFA807" s="79"/>
      <c r="FFB807" s="79"/>
      <c r="FFC807" s="79"/>
      <c r="FFD807" s="79"/>
      <c r="FFE807" s="79"/>
      <c r="FFF807" s="79"/>
      <c r="FFG807" s="79"/>
      <c r="FFH807" s="79"/>
      <c r="FFI807" s="79"/>
      <c r="FFJ807" s="79"/>
      <c r="FFK807" s="79"/>
      <c r="FFL807" s="79"/>
      <c r="FFM807" s="79"/>
      <c r="FFN807" s="79"/>
      <c r="FFO807" s="79"/>
      <c r="FFP807" s="79"/>
      <c r="FFQ807" s="79"/>
      <c r="FFR807" s="79"/>
      <c r="FFS807" s="79"/>
      <c r="FFT807" s="79"/>
      <c r="FFU807" s="79"/>
      <c r="FFV807" s="79"/>
      <c r="FFW807" s="79"/>
      <c r="FFX807" s="79"/>
      <c r="FFY807" s="79"/>
      <c r="FFZ807" s="79"/>
      <c r="FGA807" s="79"/>
      <c r="FGB807" s="79"/>
      <c r="FGC807" s="79"/>
      <c r="FGD807" s="79"/>
      <c r="FGE807" s="79"/>
      <c r="FGF807" s="79"/>
      <c r="FGG807" s="79"/>
      <c r="FGH807" s="79"/>
      <c r="FGI807" s="79"/>
      <c r="FGJ807" s="79"/>
      <c r="FGK807" s="79"/>
      <c r="FGL807" s="79"/>
      <c r="FGM807" s="79"/>
      <c r="FGN807" s="79"/>
      <c r="FGO807" s="79"/>
      <c r="FGP807" s="79"/>
      <c r="FGQ807" s="79"/>
      <c r="FGR807" s="79"/>
      <c r="FGS807" s="79"/>
      <c r="FGT807" s="79"/>
      <c r="FGU807" s="79"/>
      <c r="FGV807" s="79"/>
      <c r="FGW807" s="79"/>
      <c r="FGX807" s="79"/>
      <c r="FGY807" s="79"/>
      <c r="FGZ807" s="79"/>
      <c r="FHA807" s="79"/>
      <c r="FHB807" s="79"/>
      <c r="FHC807" s="79"/>
      <c r="FHD807" s="79"/>
      <c r="FHE807" s="79"/>
      <c r="FHF807" s="79"/>
      <c r="FHG807" s="79"/>
      <c r="FHH807" s="79"/>
      <c r="FHI807" s="79"/>
      <c r="FHJ807" s="79"/>
      <c r="FHK807" s="79"/>
      <c r="FHL807" s="79"/>
      <c r="FHM807" s="79"/>
      <c r="FHN807" s="79"/>
      <c r="FHO807" s="79"/>
      <c r="FHP807" s="79"/>
      <c r="FHQ807" s="79"/>
      <c r="FHR807" s="79"/>
      <c r="FHS807" s="79"/>
      <c r="FHT807" s="79"/>
      <c r="FHU807" s="79"/>
      <c r="FHV807" s="79"/>
      <c r="FHW807" s="79"/>
      <c r="FHX807" s="79"/>
      <c r="FHY807" s="79"/>
      <c r="FHZ807" s="79"/>
      <c r="FIA807" s="79"/>
      <c r="FIB807" s="79"/>
      <c r="FIC807" s="79"/>
      <c r="FID807" s="79"/>
      <c r="FIE807" s="79"/>
      <c r="FIF807" s="79"/>
      <c r="FIG807" s="79"/>
      <c r="FIH807" s="79"/>
      <c r="FII807" s="79"/>
      <c r="FIJ807" s="79"/>
      <c r="FIK807" s="79"/>
      <c r="FIL807" s="79"/>
      <c r="FIM807" s="79"/>
      <c r="FIN807" s="79"/>
      <c r="FIO807" s="79"/>
      <c r="FIP807" s="79"/>
      <c r="FIQ807" s="79"/>
      <c r="FIR807" s="79"/>
      <c r="FIS807" s="79"/>
      <c r="FIT807" s="79"/>
      <c r="FIU807" s="79"/>
      <c r="FIV807" s="79"/>
      <c r="FIW807" s="79"/>
      <c r="FIX807" s="79"/>
      <c r="FIY807" s="79"/>
      <c r="FIZ807" s="79"/>
      <c r="FJA807" s="79"/>
      <c r="FJB807" s="79"/>
      <c r="FJC807" s="79"/>
      <c r="FJD807" s="79"/>
      <c r="FJE807" s="79"/>
      <c r="FJF807" s="79"/>
      <c r="FJG807" s="79"/>
      <c r="FJH807" s="79"/>
      <c r="FJI807" s="79"/>
      <c r="FJJ807" s="79"/>
      <c r="FJK807" s="79"/>
      <c r="FJL807" s="79"/>
      <c r="FJM807" s="79"/>
      <c r="FJN807" s="79"/>
      <c r="FJO807" s="79"/>
      <c r="FJP807" s="79"/>
      <c r="FJQ807" s="79"/>
      <c r="FJR807" s="79"/>
      <c r="FJS807" s="79"/>
      <c r="FJT807" s="79"/>
      <c r="FJU807" s="79"/>
      <c r="FJV807" s="79"/>
      <c r="FJW807" s="79"/>
      <c r="FJX807" s="79"/>
      <c r="FJY807" s="79"/>
      <c r="FJZ807" s="79"/>
      <c r="FKA807" s="79"/>
      <c r="FKB807" s="79"/>
      <c r="FKC807" s="79"/>
      <c r="FKD807" s="79"/>
      <c r="FKE807" s="79"/>
      <c r="FKF807" s="79"/>
      <c r="FKG807" s="79"/>
      <c r="FKH807" s="79"/>
      <c r="FKI807" s="79"/>
      <c r="FKJ807" s="79"/>
      <c r="FKK807" s="79"/>
      <c r="FKL807" s="79"/>
      <c r="FKM807" s="79"/>
      <c r="FKN807" s="79"/>
      <c r="FKO807" s="79"/>
      <c r="FKP807" s="79"/>
      <c r="FKQ807" s="79"/>
      <c r="FKR807" s="79"/>
      <c r="FKS807" s="79"/>
      <c r="FKT807" s="79"/>
      <c r="FKU807" s="79"/>
      <c r="FKV807" s="79"/>
      <c r="FKW807" s="79"/>
      <c r="FKX807" s="79"/>
      <c r="FKY807" s="79"/>
      <c r="FKZ807" s="79"/>
      <c r="FLA807" s="79"/>
      <c r="FLB807" s="79"/>
      <c r="FLC807" s="79"/>
      <c r="FLD807" s="79"/>
      <c r="FLE807" s="79"/>
      <c r="FLF807" s="79"/>
      <c r="FLG807" s="79"/>
      <c r="FLH807" s="79"/>
      <c r="FLI807" s="79"/>
      <c r="FLJ807" s="79"/>
      <c r="FLK807" s="79"/>
      <c r="FLL807" s="79"/>
      <c r="FLM807" s="79"/>
      <c r="FLN807" s="79"/>
      <c r="FLO807" s="79"/>
      <c r="FLP807" s="79"/>
      <c r="FLQ807" s="79"/>
      <c r="FLR807" s="79"/>
      <c r="FLS807" s="79"/>
      <c r="FLT807" s="79"/>
      <c r="FLU807" s="79"/>
      <c r="FLV807" s="79"/>
      <c r="FLW807" s="79"/>
      <c r="FLX807" s="79"/>
      <c r="FLY807" s="79"/>
      <c r="FLZ807" s="79"/>
      <c r="FMA807" s="79"/>
      <c r="FMB807" s="79"/>
      <c r="FMC807" s="79"/>
      <c r="FMD807" s="79"/>
      <c r="FME807" s="79"/>
      <c r="FMF807" s="79"/>
      <c r="FMG807" s="79"/>
      <c r="FMH807" s="79"/>
      <c r="FMI807" s="79"/>
      <c r="FMJ807" s="79"/>
      <c r="FMK807" s="79"/>
      <c r="FML807" s="79"/>
      <c r="FMM807" s="79"/>
      <c r="FMN807" s="79"/>
      <c r="FMO807" s="79"/>
      <c r="FMP807" s="79"/>
      <c r="FMQ807" s="79"/>
      <c r="FMR807" s="79"/>
      <c r="FMS807" s="79"/>
      <c r="FMT807" s="79"/>
      <c r="FMU807" s="79"/>
      <c r="FMV807" s="79"/>
      <c r="FMW807" s="79"/>
      <c r="FMX807" s="79"/>
      <c r="FMY807" s="79"/>
      <c r="FMZ807" s="79"/>
      <c r="FNA807" s="79"/>
      <c r="FNB807" s="79"/>
      <c r="FNC807" s="79"/>
      <c r="FND807" s="79"/>
      <c r="FNE807" s="79"/>
      <c r="FNF807" s="79"/>
      <c r="FNG807" s="79"/>
      <c r="FNH807" s="79"/>
      <c r="FNI807" s="79"/>
      <c r="FNJ807" s="79"/>
      <c r="FNK807" s="79"/>
      <c r="FNL807" s="79"/>
      <c r="FNM807" s="79"/>
      <c r="FNN807" s="79"/>
      <c r="FNO807" s="79"/>
      <c r="FNP807" s="79"/>
      <c r="FNQ807" s="79"/>
      <c r="FNR807" s="79"/>
      <c r="FNS807" s="79"/>
      <c r="FNT807" s="79"/>
      <c r="FNU807" s="79"/>
      <c r="FNV807" s="79"/>
      <c r="FNW807" s="79"/>
      <c r="FNX807" s="79"/>
      <c r="FNY807" s="79"/>
      <c r="FNZ807" s="79"/>
      <c r="FOA807" s="79"/>
      <c r="FOB807" s="79"/>
      <c r="FOC807" s="79"/>
      <c r="FOD807" s="79"/>
      <c r="FOE807" s="79"/>
      <c r="FOF807" s="79"/>
      <c r="FOG807" s="79"/>
      <c r="FOH807" s="79"/>
      <c r="FOI807" s="79"/>
      <c r="FOJ807" s="79"/>
      <c r="FOK807" s="79"/>
      <c r="FOL807" s="79"/>
      <c r="FOM807" s="79"/>
      <c r="FON807" s="79"/>
      <c r="FOO807" s="79"/>
      <c r="FOP807" s="79"/>
      <c r="FOQ807" s="79"/>
      <c r="FOR807" s="79"/>
      <c r="FOS807" s="79"/>
      <c r="FOT807" s="79"/>
      <c r="FOU807" s="79"/>
      <c r="FOV807" s="79"/>
      <c r="FOW807" s="79"/>
      <c r="FOX807" s="79"/>
      <c r="FOY807" s="79"/>
      <c r="FOZ807" s="79"/>
      <c r="FPA807" s="79"/>
      <c r="FPB807" s="79"/>
      <c r="FPC807" s="79"/>
      <c r="FPD807" s="79"/>
      <c r="FPE807" s="79"/>
      <c r="FPF807" s="79"/>
      <c r="FPG807" s="79"/>
      <c r="FPH807" s="79"/>
      <c r="FPI807" s="79"/>
      <c r="FPJ807" s="79"/>
      <c r="FPK807" s="79"/>
      <c r="FPL807" s="79"/>
      <c r="FPM807" s="79"/>
      <c r="FPN807" s="79"/>
      <c r="FPO807" s="79"/>
      <c r="FPP807" s="79"/>
      <c r="FPQ807" s="79"/>
      <c r="FPR807" s="79"/>
      <c r="FPS807" s="79"/>
      <c r="FPT807" s="79"/>
      <c r="FPU807" s="79"/>
      <c r="FPV807" s="79"/>
      <c r="FPW807" s="79"/>
      <c r="FPX807" s="79"/>
      <c r="FPY807" s="79"/>
      <c r="FPZ807" s="79"/>
      <c r="FQA807" s="79"/>
      <c r="FQB807" s="79"/>
      <c r="FQC807" s="79"/>
      <c r="FQD807" s="79"/>
      <c r="FQE807" s="79"/>
      <c r="FQF807" s="79"/>
      <c r="FQG807" s="79"/>
      <c r="FQH807" s="79"/>
      <c r="FQI807" s="79"/>
      <c r="FQJ807" s="79"/>
      <c r="FQK807" s="79"/>
      <c r="FQL807" s="79"/>
      <c r="FQM807" s="79"/>
      <c r="FQN807" s="79"/>
      <c r="FQO807" s="79"/>
      <c r="FQP807" s="79"/>
      <c r="FQQ807" s="79"/>
      <c r="FQR807" s="79"/>
      <c r="FQS807" s="79"/>
      <c r="FQT807" s="79"/>
      <c r="FQU807" s="79"/>
      <c r="FQV807" s="79"/>
      <c r="FQW807" s="79"/>
      <c r="FQX807" s="79"/>
      <c r="FQY807" s="79"/>
      <c r="FQZ807" s="79"/>
      <c r="FRA807" s="79"/>
      <c r="FRB807" s="79"/>
      <c r="FRC807" s="79"/>
      <c r="FRD807" s="79"/>
      <c r="FRE807" s="79"/>
      <c r="FRF807" s="79"/>
      <c r="FRG807" s="79"/>
      <c r="FRH807" s="79"/>
      <c r="FRI807" s="79"/>
      <c r="FRJ807" s="79"/>
      <c r="FRK807" s="79"/>
      <c r="FRL807" s="79"/>
      <c r="FRM807" s="79"/>
      <c r="FRN807" s="79"/>
      <c r="FRO807" s="79"/>
      <c r="FRP807" s="79"/>
      <c r="FRQ807" s="79"/>
      <c r="FRR807" s="79"/>
      <c r="FRS807" s="79"/>
      <c r="FRT807" s="79"/>
      <c r="FRU807" s="79"/>
      <c r="FRV807" s="79"/>
      <c r="FRW807" s="79"/>
      <c r="FRX807" s="79"/>
      <c r="FRY807" s="79"/>
      <c r="FRZ807" s="79"/>
      <c r="FSA807" s="79"/>
      <c r="FSB807" s="79"/>
      <c r="FSC807" s="79"/>
      <c r="FSD807" s="79"/>
      <c r="FSE807" s="79"/>
      <c r="FSF807" s="79"/>
      <c r="FSG807" s="79"/>
      <c r="FSH807" s="79"/>
      <c r="FSI807" s="79"/>
      <c r="FSJ807" s="79"/>
      <c r="FSK807" s="79"/>
      <c r="FSL807" s="79"/>
      <c r="FSM807" s="79"/>
      <c r="FSN807" s="79"/>
      <c r="FSO807" s="79"/>
      <c r="FSP807" s="79"/>
      <c r="FSQ807" s="79"/>
      <c r="FSR807" s="79"/>
      <c r="FSS807" s="79"/>
      <c r="FST807" s="79"/>
      <c r="FSU807" s="79"/>
      <c r="FSV807" s="79"/>
      <c r="FSW807" s="79"/>
      <c r="FSX807" s="79"/>
      <c r="FSY807" s="79"/>
      <c r="FSZ807" s="79"/>
      <c r="FTA807" s="79"/>
      <c r="FTB807" s="79"/>
      <c r="FTC807" s="79"/>
      <c r="FTD807" s="79"/>
      <c r="FTE807" s="79"/>
      <c r="FTF807" s="79"/>
      <c r="FTG807" s="79"/>
      <c r="FTH807" s="79"/>
      <c r="FTI807" s="79"/>
      <c r="FTJ807" s="79"/>
      <c r="FTK807" s="79"/>
      <c r="FTL807" s="79"/>
      <c r="FTM807" s="79"/>
      <c r="FTN807" s="79"/>
      <c r="FTO807" s="79"/>
      <c r="FTP807" s="79"/>
      <c r="FTQ807" s="79"/>
      <c r="FTR807" s="79"/>
      <c r="FTS807" s="79"/>
      <c r="FTT807" s="79"/>
      <c r="FTU807" s="79"/>
      <c r="FTV807" s="79"/>
      <c r="FTW807" s="79"/>
      <c r="FTX807" s="79"/>
      <c r="FTY807" s="79"/>
      <c r="FTZ807" s="79"/>
      <c r="FUA807" s="79"/>
      <c r="FUB807" s="79"/>
      <c r="FUC807" s="79"/>
      <c r="FUD807" s="79"/>
      <c r="FUE807" s="79"/>
      <c r="FUF807" s="79"/>
      <c r="FUG807" s="79"/>
      <c r="FUH807" s="79"/>
      <c r="FUI807" s="79"/>
      <c r="FUJ807" s="79"/>
      <c r="FUK807" s="79"/>
      <c r="FUL807" s="79"/>
      <c r="FUM807" s="79"/>
      <c r="FUN807" s="79"/>
      <c r="FUO807" s="79"/>
      <c r="FUP807" s="79"/>
      <c r="FUQ807" s="79"/>
      <c r="FUR807" s="79"/>
      <c r="FUS807" s="79"/>
      <c r="FUT807" s="79"/>
      <c r="FUU807" s="79"/>
      <c r="FUV807" s="79"/>
      <c r="FUW807" s="79"/>
      <c r="FUX807" s="79"/>
      <c r="FUY807" s="79"/>
      <c r="FUZ807" s="79"/>
      <c r="FVA807" s="79"/>
      <c r="FVB807" s="79"/>
      <c r="FVC807" s="79"/>
      <c r="FVD807" s="79"/>
      <c r="FVE807" s="79"/>
      <c r="FVF807" s="79"/>
      <c r="FVG807" s="79"/>
      <c r="FVH807" s="79"/>
      <c r="FVI807" s="79"/>
      <c r="FVJ807" s="79"/>
      <c r="FVK807" s="79"/>
      <c r="FVL807" s="79"/>
      <c r="FVM807" s="79"/>
      <c r="FVN807" s="79"/>
      <c r="FVO807" s="79"/>
      <c r="FVP807" s="79"/>
      <c r="FVQ807" s="79"/>
      <c r="FVR807" s="79"/>
      <c r="FVS807" s="79"/>
      <c r="FVT807" s="79"/>
      <c r="FVU807" s="79"/>
      <c r="FVV807" s="79"/>
      <c r="FVW807" s="79"/>
      <c r="FVX807" s="79"/>
      <c r="FVY807" s="79"/>
      <c r="FVZ807" s="79"/>
      <c r="FWA807" s="79"/>
      <c r="FWB807" s="79"/>
      <c r="FWC807" s="79"/>
      <c r="FWD807" s="79"/>
      <c r="FWE807" s="79"/>
      <c r="FWF807" s="79"/>
      <c r="FWG807" s="79"/>
      <c r="FWH807" s="79"/>
      <c r="FWI807" s="79"/>
      <c r="FWJ807" s="79"/>
      <c r="FWK807" s="79"/>
      <c r="FWL807" s="79"/>
      <c r="FWM807" s="79"/>
      <c r="FWN807" s="79"/>
      <c r="FWO807" s="79"/>
      <c r="FWP807" s="79"/>
      <c r="FWQ807" s="79"/>
      <c r="FWR807" s="79"/>
      <c r="FWS807" s="79"/>
      <c r="FWT807" s="79"/>
      <c r="FWU807" s="79"/>
      <c r="FWV807" s="79"/>
      <c r="FWW807" s="79"/>
      <c r="FWX807" s="79"/>
      <c r="FWY807" s="79"/>
      <c r="FWZ807" s="79"/>
      <c r="FXA807" s="79"/>
      <c r="FXB807" s="79"/>
      <c r="FXC807" s="79"/>
      <c r="FXD807" s="79"/>
      <c r="FXE807" s="79"/>
      <c r="FXF807" s="79"/>
      <c r="FXG807" s="79"/>
      <c r="FXH807" s="79"/>
      <c r="FXI807" s="79"/>
      <c r="FXJ807" s="79"/>
      <c r="FXK807" s="79"/>
      <c r="FXL807" s="79"/>
      <c r="FXM807" s="79"/>
      <c r="FXN807" s="79"/>
      <c r="FXO807" s="79"/>
      <c r="FXP807" s="79"/>
      <c r="FXQ807" s="79"/>
      <c r="FXR807" s="79"/>
      <c r="FXS807" s="79"/>
      <c r="FXT807" s="79"/>
      <c r="FXU807" s="79"/>
      <c r="FXV807" s="79"/>
      <c r="FXW807" s="79"/>
      <c r="FXX807" s="79"/>
      <c r="FXY807" s="79"/>
      <c r="FXZ807" s="79"/>
      <c r="FYA807" s="79"/>
      <c r="FYB807" s="79"/>
      <c r="FYC807" s="79"/>
      <c r="FYD807" s="79"/>
      <c r="FYE807" s="79"/>
      <c r="FYF807" s="79"/>
      <c r="FYG807" s="79"/>
      <c r="FYH807" s="79"/>
      <c r="FYI807" s="79"/>
      <c r="FYJ807" s="79"/>
      <c r="FYK807" s="79"/>
      <c r="FYL807" s="79"/>
      <c r="FYM807" s="79"/>
      <c r="FYN807" s="79"/>
      <c r="FYO807" s="79"/>
      <c r="FYP807" s="79"/>
      <c r="FYQ807" s="79"/>
      <c r="FYR807" s="79"/>
      <c r="FYS807" s="79"/>
      <c r="FYT807" s="79"/>
      <c r="FYU807" s="79"/>
      <c r="FYV807" s="79"/>
      <c r="FYW807" s="79"/>
      <c r="FYX807" s="79"/>
      <c r="FYY807" s="79"/>
      <c r="FYZ807" s="79"/>
      <c r="FZA807" s="79"/>
      <c r="FZB807" s="79"/>
      <c r="FZC807" s="79"/>
      <c r="FZD807" s="79"/>
      <c r="FZE807" s="79"/>
      <c r="FZF807" s="79"/>
      <c r="FZG807" s="79"/>
      <c r="FZH807" s="79"/>
      <c r="FZI807" s="79"/>
      <c r="FZJ807" s="79"/>
      <c r="FZK807" s="79"/>
      <c r="FZL807" s="79"/>
      <c r="FZM807" s="79"/>
      <c r="FZN807" s="79"/>
      <c r="FZO807" s="79"/>
      <c r="FZP807" s="79"/>
      <c r="FZQ807" s="79"/>
      <c r="FZR807" s="79"/>
      <c r="FZS807" s="79"/>
      <c r="FZT807" s="79"/>
      <c r="FZU807" s="79"/>
      <c r="FZV807" s="79"/>
      <c r="FZW807" s="79"/>
      <c r="FZX807" s="79"/>
      <c r="FZY807" s="79"/>
      <c r="FZZ807" s="79"/>
      <c r="GAA807" s="79"/>
      <c r="GAB807" s="79"/>
      <c r="GAC807" s="79"/>
      <c r="GAD807" s="79"/>
      <c r="GAE807" s="79"/>
      <c r="GAF807" s="79"/>
      <c r="GAG807" s="79"/>
      <c r="GAH807" s="79"/>
      <c r="GAI807" s="79"/>
      <c r="GAJ807" s="79"/>
      <c r="GAK807" s="79"/>
      <c r="GAL807" s="79"/>
      <c r="GAM807" s="79"/>
      <c r="GAN807" s="79"/>
      <c r="GAO807" s="79"/>
      <c r="GAP807" s="79"/>
      <c r="GAQ807" s="79"/>
      <c r="GAR807" s="79"/>
      <c r="GAS807" s="79"/>
      <c r="GAT807" s="79"/>
      <c r="GAU807" s="79"/>
      <c r="GAV807" s="79"/>
      <c r="GAW807" s="79"/>
      <c r="GAX807" s="79"/>
      <c r="GAY807" s="79"/>
      <c r="GAZ807" s="79"/>
      <c r="GBA807" s="79"/>
      <c r="GBB807" s="79"/>
      <c r="GBC807" s="79"/>
      <c r="GBD807" s="79"/>
      <c r="GBE807" s="79"/>
      <c r="GBF807" s="79"/>
      <c r="GBG807" s="79"/>
      <c r="GBH807" s="79"/>
      <c r="GBI807" s="79"/>
      <c r="GBJ807" s="79"/>
      <c r="GBK807" s="79"/>
      <c r="GBL807" s="79"/>
      <c r="GBM807" s="79"/>
      <c r="GBN807" s="79"/>
      <c r="GBO807" s="79"/>
      <c r="GBP807" s="79"/>
      <c r="GBQ807" s="79"/>
      <c r="GBR807" s="79"/>
      <c r="GBS807" s="79"/>
      <c r="GBT807" s="79"/>
      <c r="GBU807" s="79"/>
      <c r="GBV807" s="79"/>
      <c r="GBW807" s="79"/>
      <c r="GBX807" s="79"/>
      <c r="GBY807" s="79"/>
      <c r="GBZ807" s="79"/>
      <c r="GCA807" s="79"/>
      <c r="GCB807" s="79"/>
      <c r="GCC807" s="79"/>
      <c r="GCD807" s="79"/>
      <c r="GCE807" s="79"/>
      <c r="GCF807" s="79"/>
      <c r="GCG807" s="79"/>
      <c r="GCH807" s="79"/>
      <c r="GCI807" s="79"/>
      <c r="GCJ807" s="79"/>
      <c r="GCK807" s="79"/>
      <c r="GCL807" s="79"/>
      <c r="GCM807" s="79"/>
      <c r="GCN807" s="79"/>
      <c r="GCO807" s="79"/>
      <c r="GCP807" s="79"/>
      <c r="GCQ807" s="79"/>
      <c r="GCR807" s="79"/>
      <c r="GCS807" s="79"/>
      <c r="GCT807" s="79"/>
      <c r="GCU807" s="79"/>
      <c r="GCV807" s="79"/>
      <c r="GCW807" s="79"/>
      <c r="GCX807" s="79"/>
      <c r="GCY807" s="79"/>
      <c r="GCZ807" s="79"/>
      <c r="GDA807" s="79"/>
      <c r="GDB807" s="79"/>
      <c r="GDC807" s="79"/>
      <c r="GDD807" s="79"/>
      <c r="GDE807" s="79"/>
      <c r="GDF807" s="79"/>
      <c r="GDG807" s="79"/>
      <c r="GDH807" s="79"/>
      <c r="GDI807" s="79"/>
      <c r="GDJ807" s="79"/>
      <c r="GDK807" s="79"/>
      <c r="GDL807" s="79"/>
      <c r="GDM807" s="79"/>
      <c r="GDN807" s="79"/>
      <c r="GDO807" s="79"/>
      <c r="GDP807" s="79"/>
      <c r="GDQ807" s="79"/>
      <c r="GDR807" s="79"/>
      <c r="GDS807" s="79"/>
      <c r="GDT807" s="79"/>
      <c r="GDU807" s="79"/>
      <c r="GDV807" s="79"/>
      <c r="GDW807" s="79"/>
      <c r="GDX807" s="79"/>
      <c r="GDY807" s="79"/>
      <c r="GDZ807" s="79"/>
      <c r="GEA807" s="79"/>
      <c r="GEB807" s="79"/>
      <c r="GEC807" s="79"/>
      <c r="GED807" s="79"/>
      <c r="GEE807" s="79"/>
      <c r="GEF807" s="79"/>
      <c r="GEG807" s="79"/>
      <c r="GEH807" s="79"/>
      <c r="GEI807" s="79"/>
      <c r="GEJ807" s="79"/>
      <c r="GEK807" s="79"/>
      <c r="GEL807" s="79"/>
      <c r="GEM807" s="79"/>
      <c r="GEN807" s="79"/>
      <c r="GEO807" s="79"/>
      <c r="GEP807" s="79"/>
      <c r="GEQ807" s="79"/>
      <c r="GER807" s="79"/>
      <c r="GES807" s="79"/>
      <c r="GET807" s="79"/>
      <c r="GEU807" s="79"/>
      <c r="GEV807" s="79"/>
      <c r="GEW807" s="79"/>
      <c r="GEX807" s="79"/>
      <c r="GEY807" s="79"/>
      <c r="GEZ807" s="79"/>
      <c r="GFA807" s="79"/>
      <c r="GFB807" s="79"/>
      <c r="GFC807" s="79"/>
      <c r="GFD807" s="79"/>
      <c r="GFE807" s="79"/>
      <c r="GFF807" s="79"/>
      <c r="GFG807" s="79"/>
      <c r="GFH807" s="79"/>
      <c r="GFI807" s="79"/>
      <c r="GFJ807" s="79"/>
      <c r="GFK807" s="79"/>
      <c r="GFL807" s="79"/>
      <c r="GFM807" s="79"/>
      <c r="GFN807" s="79"/>
      <c r="GFO807" s="79"/>
      <c r="GFP807" s="79"/>
      <c r="GFQ807" s="79"/>
      <c r="GFR807" s="79"/>
      <c r="GFS807" s="79"/>
      <c r="GFT807" s="79"/>
      <c r="GFU807" s="79"/>
      <c r="GFV807" s="79"/>
      <c r="GFW807" s="79"/>
      <c r="GFX807" s="79"/>
      <c r="GFY807" s="79"/>
      <c r="GFZ807" s="79"/>
      <c r="GGA807" s="79"/>
      <c r="GGB807" s="79"/>
      <c r="GGC807" s="79"/>
      <c r="GGD807" s="79"/>
      <c r="GGE807" s="79"/>
      <c r="GGF807" s="79"/>
      <c r="GGG807" s="79"/>
      <c r="GGH807" s="79"/>
      <c r="GGI807" s="79"/>
      <c r="GGJ807" s="79"/>
      <c r="GGK807" s="79"/>
      <c r="GGL807" s="79"/>
      <c r="GGM807" s="79"/>
      <c r="GGN807" s="79"/>
      <c r="GGO807" s="79"/>
      <c r="GGP807" s="79"/>
      <c r="GGQ807" s="79"/>
      <c r="GGR807" s="79"/>
      <c r="GGS807" s="79"/>
      <c r="GGT807" s="79"/>
      <c r="GGU807" s="79"/>
      <c r="GGV807" s="79"/>
      <c r="GGW807" s="79"/>
      <c r="GGX807" s="79"/>
      <c r="GGY807" s="79"/>
      <c r="GGZ807" s="79"/>
      <c r="GHA807" s="79"/>
      <c r="GHB807" s="79"/>
      <c r="GHC807" s="79"/>
      <c r="GHD807" s="79"/>
      <c r="GHE807" s="79"/>
      <c r="GHF807" s="79"/>
      <c r="GHG807" s="79"/>
      <c r="GHH807" s="79"/>
      <c r="GHI807" s="79"/>
      <c r="GHJ807" s="79"/>
      <c r="GHK807" s="79"/>
      <c r="GHL807" s="79"/>
      <c r="GHM807" s="79"/>
      <c r="GHN807" s="79"/>
      <c r="GHO807" s="79"/>
      <c r="GHP807" s="79"/>
      <c r="GHQ807" s="79"/>
      <c r="GHR807" s="79"/>
      <c r="GHS807" s="79"/>
      <c r="GHT807" s="79"/>
      <c r="GHU807" s="79"/>
      <c r="GHV807" s="79"/>
      <c r="GHW807" s="79"/>
      <c r="GHX807" s="79"/>
      <c r="GHY807" s="79"/>
      <c r="GHZ807" s="79"/>
      <c r="GIA807" s="79"/>
      <c r="GIB807" s="79"/>
      <c r="GIC807" s="79"/>
      <c r="GID807" s="79"/>
      <c r="GIE807" s="79"/>
      <c r="GIF807" s="79"/>
      <c r="GIG807" s="79"/>
      <c r="GIH807" s="79"/>
      <c r="GII807" s="79"/>
      <c r="GIJ807" s="79"/>
      <c r="GIK807" s="79"/>
      <c r="GIL807" s="79"/>
      <c r="GIM807" s="79"/>
      <c r="GIN807" s="79"/>
      <c r="GIO807" s="79"/>
      <c r="GIP807" s="79"/>
      <c r="GIQ807" s="79"/>
      <c r="GIR807" s="79"/>
      <c r="GIS807" s="79"/>
      <c r="GIT807" s="79"/>
      <c r="GIU807" s="79"/>
      <c r="GIV807" s="79"/>
      <c r="GIW807" s="79"/>
      <c r="GIX807" s="79"/>
      <c r="GIY807" s="79"/>
      <c r="GIZ807" s="79"/>
      <c r="GJA807" s="79"/>
      <c r="GJB807" s="79"/>
      <c r="GJC807" s="79"/>
      <c r="GJD807" s="79"/>
      <c r="GJE807" s="79"/>
      <c r="GJF807" s="79"/>
      <c r="GJG807" s="79"/>
      <c r="GJH807" s="79"/>
      <c r="GJI807" s="79"/>
      <c r="GJJ807" s="79"/>
      <c r="GJK807" s="79"/>
      <c r="GJL807" s="79"/>
      <c r="GJM807" s="79"/>
      <c r="GJN807" s="79"/>
      <c r="GJO807" s="79"/>
      <c r="GJP807" s="79"/>
      <c r="GJQ807" s="79"/>
      <c r="GJR807" s="79"/>
      <c r="GJS807" s="79"/>
      <c r="GJT807" s="79"/>
      <c r="GJU807" s="79"/>
      <c r="GJV807" s="79"/>
      <c r="GJW807" s="79"/>
      <c r="GJX807" s="79"/>
      <c r="GJY807" s="79"/>
      <c r="GJZ807" s="79"/>
      <c r="GKA807" s="79"/>
      <c r="GKB807" s="79"/>
      <c r="GKC807" s="79"/>
      <c r="GKD807" s="79"/>
      <c r="GKE807" s="79"/>
      <c r="GKF807" s="79"/>
      <c r="GKG807" s="79"/>
      <c r="GKH807" s="79"/>
      <c r="GKI807" s="79"/>
      <c r="GKJ807" s="79"/>
      <c r="GKK807" s="79"/>
      <c r="GKL807" s="79"/>
      <c r="GKM807" s="79"/>
      <c r="GKN807" s="79"/>
      <c r="GKO807" s="79"/>
      <c r="GKP807" s="79"/>
      <c r="GKQ807" s="79"/>
      <c r="GKR807" s="79"/>
      <c r="GKS807" s="79"/>
      <c r="GKT807" s="79"/>
      <c r="GKU807" s="79"/>
      <c r="GKV807" s="79"/>
      <c r="GKW807" s="79"/>
      <c r="GKX807" s="79"/>
      <c r="GKY807" s="79"/>
      <c r="GKZ807" s="79"/>
      <c r="GLA807" s="79"/>
      <c r="GLB807" s="79"/>
      <c r="GLC807" s="79"/>
      <c r="GLD807" s="79"/>
      <c r="GLE807" s="79"/>
      <c r="GLF807" s="79"/>
      <c r="GLG807" s="79"/>
      <c r="GLH807" s="79"/>
      <c r="GLI807" s="79"/>
      <c r="GLJ807" s="79"/>
      <c r="GLK807" s="79"/>
      <c r="GLL807" s="79"/>
      <c r="GLM807" s="79"/>
      <c r="GLN807" s="79"/>
      <c r="GLO807" s="79"/>
      <c r="GLP807" s="79"/>
      <c r="GLQ807" s="79"/>
      <c r="GLR807" s="79"/>
      <c r="GLS807" s="79"/>
      <c r="GLT807" s="79"/>
      <c r="GLU807" s="79"/>
      <c r="GLV807" s="79"/>
      <c r="GLW807" s="79"/>
      <c r="GLX807" s="79"/>
      <c r="GLY807" s="79"/>
      <c r="GLZ807" s="79"/>
      <c r="GMA807" s="79"/>
      <c r="GMB807" s="79"/>
      <c r="GMC807" s="79"/>
      <c r="GMD807" s="79"/>
      <c r="GME807" s="79"/>
      <c r="GMF807" s="79"/>
      <c r="GMG807" s="79"/>
      <c r="GMH807" s="79"/>
      <c r="GMI807" s="79"/>
      <c r="GMJ807" s="79"/>
      <c r="GMK807" s="79"/>
      <c r="GML807" s="79"/>
      <c r="GMM807" s="79"/>
      <c r="GMN807" s="79"/>
      <c r="GMO807" s="79"/>
      <c r="GMP807" s="79"/>
      <c r="GMQ807" s="79"/>
      <c r="GMR807" s="79"/>
      <c r="GMS807" s="79"/>
      <c r="GMT807" s="79"/>
      <c r="GMU807" s="79"/>
      <c r="GMV807" s="79"/>
      <c r="GMW807" s="79"/>
      <c r="GMX807" s="79"/>
      <c r="GMY807" s="79"/>
      <c r="GMZ807" s="79"/>
      <c r="GNA807" s="79"/>
      <c r="GNB807" s="79"/>
      <c r="GNC807" s="79"/>
      <c r="GND807" s="79"/>
      <c r="GNE807" s="79"/>
      <c r="GNF807" s="79"/>
      <c r="GNG807" s="79"/>
      <c r="GNH807" s="79"/>
      <c r="GNI807" s="79"/>
      <c r="GNJ807" s="79"/>
      <c r="GNK807" s="79"/>
      <c r="GNL807" s="79"/>
      <c r="GNM807" s="79"/>
      <c r="GNN807" s="79"/>
      <c r="GNO807" s="79"/>
      <c r="GNP807" s="79"/>
      <c r="GNQ807" s="79"/>
      <c r="GNR807" s="79"/>
      <c r="GNS807" s="79"/>
      <c r="GNT807" s="79"/>
      <c r="GNU807" s="79"/>
      <c r="GNV807" s="79"/>
      <c r="GNW807" s="79"/>
      <c r="GNX807" s="79"/>
      <c r="GNY807" s="79"/>
      <c r="GNZ807" s="79"/>
      <c r="GOA807" s="79"/>
      <c r="GOB807" s="79"/>
      <c r="GOC807" s="79"/>
      <c r="GOD807" s="79"/>
      <c r="GOE807" s="79"/>
      <c r="GOF807" s="79"/>
      <c r="GOG807" s="79"/>
      <c r="GOH807" s="79"/>
      <c r="GOI807" s="79"/>
      <c r="GOJ807" s="79"/>
      <c r="GOK807" s="79"/>
      <c r="GOL807" s="79"/>
      <c r="GOM807" s="79"/>
      <c r="GON807" s="79"/>
      <c r="GOO807" s="79"/>
      <c r="GOP807" s="79"/>
      <c r="GOQ807" s="79"/>
      <c r="GOR807" s="79"/>
      <c r="GOS807" s="79"/>
      <c r="GOT807" s="79"/>
      <c r="GOU807" s="79"/>
      <c r="GOV807" s="79"/>
      <c r="GOW807" s="79"/>
      <c r="GOX807" s="79"/>
      <c r="GOY807" s="79"/>
      <c r="GOZ807" s="79"/>
      <c r="GPA807" s="79"/>
      <c r="GPB807" s="79"/>
      <c r="GPC807" s="79"/>
      <c r="GPD807" s="79"/>
      <c r="GPE807" s="79"/>
      <c r="GPF807" s="79"/>
      <c r="GPG807" s="79"/>
      <c r="GPH807" s="79"/>
      <c r="GPI807" s="79"/>
      <c r="GPJ807" s="79"/>
      <c r="GPK807" s="79"/>
      <c r="GPL807" s="79"/>
      <c r="GPM807" s="79"/>
      <c r="GPN807" s="79"/>
      <c r="GPO807" s="79"/>
      <c r="GPP807" s="79"/>
      <c r="GPQ807" s="79"/>
      <c r="GPR807" s="79"/>
      <c r="GPS807" s="79"/>
      <c r="GPT807" s="79"/>
      <c r="GPU807" s="79"/>
      <c r="GPV807" s="79"/>
      <c r="GPW807" s="79"/>
      <c r="GPX807" s="79"/>
      <c r="GPY807" s="79"/>
      <c r="GPZ807" s="79"/>
      <c r="GQA807" s="79"/>
      <c r="GQB807" s="79"/>
      <c r="GQC807" s="79"/>
      <c r="GQD807" s="79"/>
      <c r="GQE807" s="79"/>
      <c r="GQF807" s="79"/>
      <c r="GQG807" s="79"/>
      <c r="GQH807" s="79"/>
      <c r="GQI807" s="79"/>
      <c r="GQJ807" s="79"/>
      <c r="GQK807" s="79"/>
      <c r="GQL807" s="79"/>
      <c r="GQM807" s="79"/>
      <c r="GQN807" s="79"/>
      <c r="GQO807" s="79"/>
      <c r="GQP807" s="79"/>
      <c r="GQQ807" s="79"/>
      <c r="GQR807" s="79"/>
      <c r="GQS807" s="79"/>
      <c r="GQT807" s="79"/>
      <c r="GQU807" s="79"/>
      <c r="GQV807" s="79"/>
      <c r="GQW807" s="79"/>
      <c r="GQX807" s="79"/>
      <c r="GQY807" s="79"/>
      <c r="GQZ807" s="79"/>
      <c r="GRA807" s="79"/>
      <c r="GRB807" s="79"/>
      <c r="GRC807" s="79"/>
      <c r="GRD807" s="79"/>
      <c r="GRE807" s="79"/>
      <c r="GRF807" s="79"/>
      <c r="GRG807" s="79"/>
      <c r="GRH807" s="79"/>
      <c r="GRI807" s="79"/>
      <c r="GRJ807" s="79"/>
      <c r="GRK807" s="79"/>
      <c r="GRL807" s="79"/>
      <c r="GRM807" s="79"/>
      <c r="GRN807" s="79"/>
      <c r="GRO807" s="79"/>
      <c r="GRP807" s="79"/>
      <c r="GRQ807" s="79"/>
      <c r="GRR807" s="79"/>
      <c r="GRS807" s="79"/>
      <c r="GRT807" s="79"/>
      <c r="GRU807" s="79"/>
      <c r="GRV807" s="79"/>
      <c r="GRW807" s="79"/>
      <c r="GRX807" s="79"/>
      <c r="GRY807" s="79"/>
      <c r="GRZ807" s="79"/>
      <c r="GSA807" s="79"/>
      <c r="GSB807" s="79"/>
      <c r="GSC807" s="79"/>
      <c r="GSD807" s="79"/>
      <c r="GSE807" s="79"/>
      <c r="GSF807" s="79"/>
      <c r="GSG807" s="79"/>
      <c r="GSH807" s="79"/>
      <c r="GSI807" s="79"/>
      <c r="GSJ807" s="79"/>
      <c r="GSK807" s="79"/>
      <c r="GSL807" s="79"/>
      <c r="GSM807" s="79"/>
      <c r="GSN807" s="79"/>
      <c r="GSO807" s="79"/>
      <c r="GSP807" s="79"/>
      <c r="GSQ807" s="79"/>
      <c r="GSR807" s="79"/>
      <c r="GSS807" s="79"/>
      <c r="GST807" s="79"/>
      <c r="GSU807" s="79"/>
      <c r="GSV807" s="79"/>
      <c r="GSW807" s="79"/>
      <c r="GSX807" s="79"/>
      <c r="GSY807" s="79"/>
      <c r="GSZ807" s="79"/>
      <c r="GTA807" s="79"/>
      <c r="GTB807" s="79"/>
      <c r="GTC807" s="79"/>
      <c r="GTD807" s="79"/>
      <c r="GTE807" s="79"/>
      <c r="GTF807" s="79"/>
      <c r="GTG807" s="79"/>
      <c r="GTH807" s="79"/>
      <c r="GTI807" s="79"/>
      <c r="GTJ807" s="79"/>
      <c r="GTK807" s="79"/>
      <c r="GTL807" s="79"/>
      <c r="GTM807" s="79"/>
      <c r="GTN807" s="79"/>
      <c r="GTO807" s="79"/>
      <c r="GTP807" s="79"/>
      <c r="GTQ807" s="79"/>
      <c r="GTR807" s="79"/>
      <c r="GTS807" s="79"/>
      <c r="GTT807" s="79"/>
      <c r="GTU807" s="79"/>
      <c r="GTV807" s="79"/>
      <c r="GTW807" s="79"/>
      <c r="GTX807" s="79"/>
      <c r="GTY807" s="79"/>
      <c r="GTZ807" s="79"/>
      <c r="GUA807" s="79"/>
      <c r="GUB807" s="79"/>
      <c r="GUC807" s="79"/>
      <c r="GUD807" s="79"/>
      <c r="GUE807" s="79"/>
      <c r="GUF807" s="79"/>
      <c r="GUG807" s="79"/>
      <c r="GUH807" s="79"/>
      <c r="GUI807" s="79"/>
      <c r="GUJ807" s="79"/>
      <c r="GUK807" s="79"/>
      <c r="GUL807" s="79"/>
      <c r="GUM807" s="79"/>
      <c r="GUN807" s="79"/>
      <c r="GUO807" s="79"/>
      <c r="GUP807" s="79"/>
      <c r="GUQ807" s="79"/>
      <c r="GUR807" s="79"/>
      <c r="GUS807" s="79"/>
      <c r="GUT807" s="79"/>
      <c r="GUU807" s="79"/>
      <c r="GUV807" s="79"/>
      <c r="GUW807" s="79"/>
      <c r="GUX807" s="79"/>
      <c r="GUY807" s="79"/>
      <c r="GUZ807" s="79"/>
      <c r="GVA807" s="79"/>
      <c r="GVB807" s="79"/>
      <c r="GVC807" s="79"/>
      <c r="GVD807" s="79"/>
      <c r="GVE807" s="79"/>
      <c r="GVF807" s="79"/>
      <c r="GVG807" s="79"/>
      <c r="GVH807" s="79"/>
      <c r="GVI807" s="79"/>
      <c r="GVJ807" s="79"/>
      <c r="GVK807" s="79"/>
      <c r="GVL807" s="79"/>
      <c r="GVM807" s="79"/>
      <c r="GVN807" s="79"/>
      <c r="GVO807" s="79"/>
      <c r="GVP807" s="79"/>
      <c r="GVQ807" s="79"/>
      <c r="GVR807" s="79"/>
      <c r="GVS807" s="79"/>
      <c r="GVT807" s="79"/>
      <c r="GVU807" s="79"/>
      <c r="GVV807" s="79"/>
      <c r="GVW807" s="79"/>
      <c r="GVX807" s="79"/>
      <c r="GVY807" s="79"/>
      <c r="GVZ807" s="79"/>
      <c r="GWA807" s="79"/>
      <c r="GWB807" s="79"/>
      <c r="GWC807" s="79"/>
      <c r="GWD807" s="79"/>
      <c r="GWE807" s="79"/>
      <c r="GWF807" s="79"/>
      <c r="GWG807" s="79"/>
      <c r="GWH807" s="79"/>
      <c r="GWI807" s="79"/>
      <c r="GWJ807" s="79"/>
      <c r="GWK807" s="79"/>
      <c r="GWL807" s="79"/>
      <c r="GWM807" s="79"/>
      <c r="GWN807" s="79"/>
      <c r="GWO807" s="79"/>
      <c r="GWP807" s="79"/>
      <c r="GWQ807" s="79"/>
      <c r="GWR807" s="79"/>
      <c r="GWS807" s="79"/>
      <c r="GWT807" s="79"/>
      <c r="GWU807" s="79"/>
      <c r="GWV807" s="79"/>
      <c r="GWW807" s="79"/>
      <c r="GWX807" s="79"/>
      <c r="GWY807" s="79"/>
      <c r="GWZ807" s="79"/>
      <c r="GXA807" s="79"/>
      <c r="GXB807" s="79"/>
      <c r="GXC807" s="79"/>
      <c r="GXD807" s="79"/>
      <c r="GXE807" s="79"/>
      <c r="GXF807" s="79"/>
      <c r="GXG807" s="79"/>
      <c r="GXH807" s="79"/>
      <c r="GXI807" s="79"/>
      <c r="GXJ807" s="79"/>
      <c r="GXK807" s="79"/>
      <c r="GXL807" s="79"/>
      <c r="GXM807" s="79"/>
      <c r="GXN807" s="79"/>
      <c r="GXO807" s="79"/>
      <c r="GXP807" s="79"/>
      <c r="GXQ807" s="79"/>
      <c r="GXR807" s="79"/>
      <c r="GXS807" s="79"/>
      <c r="GXT807" s="79"/>
      <c r="GXU807" s="79"/>
      <c r="GXV807" s="79"/>
      <c r="GXW807" s="79"/>
      <c r="GXX807" s="79"/>
      <c r="GXY807" s="79"/>
      <c r="GXZ807" s="79"/>
      <c r="GYA807" s="79"/>
      <c r="GYB807" s="79"/>
      <c r="GYC807" s="79"/>
      <c r="GYD807" s="79"/>
      <c r="GYE807" s="79"/>
      <c r="GYF807" s="79"/>
      <c r="GYG807" s="79"/>
      <c r="GYH807" s="79"/>
      <c r="GYI807" s="79"/>
      <c r="GYJ807" s="79"/>
      <c r="GYK807" s="79"/>
      <c r="GYL807" s="79"/>
      <c r="GYM807" s="79"/>
      <c r="GYN807" s="79"/>
      <c r="GYO807" s="79"/>
      <c r="GYP807" s="79"/>
      <c r="GYQ807" s="79"/>
      <c r="GYR807" s="79"/>
      <c r="GYS807" s="79"/>
      <c r="GYT807" s="79"/>
      <c r="GYU807" s="79"/>
      <c r="GYV807" s="79"/>
      <c r="GYW807" s="79"/>
      <c r="GYX807" s="79"/>
      <c r="GYY807" s="79"/>
      <c r="GYZ807" s="79"/>
      <c r="GZA807" s="79"/>
      <c r="GZB807" s="79"/>
      <c r="GZC807" s="79"/>
      <c r="GZD807" s="79"/>
      <c r="GZE807" s="79"/>
      <c r="GZF807" s="79"/>
      <c r="GZG807" s="79"/>
      <c r="GZH807" s="79"/>
      <c r="GZI807" s="79"/>
      <c r="GZJ807" s="79"/>
      <c r="GZK807" s="79"/>
      <c r="GZL807" s="79"/>
      <c r="GZM807" s="79"/>
      <c r="GZN807" s="79"/>
      <c r="GZO807" s="79"/>
      <c r="GZP807" s="79"/>
      <c r="GZQ807" s="79"/>
      <c r="GZR807" s="79"/>
      <c r="GZS807" s="79"/>
      <c r="GZT807" s="79"/>
      <c r="GZU807" s="79"/>
      <c r="GZV807" s="79"/>
      <c r="GZW807" s="79"/>
      <c r="GZX807" s="79"/>
      <c r="GZY807" s="79"/>
      <c r="GZZ807" s="79"/>
      <c r="HAA807" s="79"/>
      <c r="HAB807" s="79"/>
      <c r="HAC807" s="79"/>
      <c r="HAD807" s="79"/>
      <c r="HAE807" s="79"/>
      <c r="HAF807" s="79"/>
      <c r="HAG807" s="79"/>
      <c r="HAH807" s="79"/>
      <c r="HAI807" s="79"/>
      <c r="HAJ807" s="79"/>
      <c r="HAK807" s="79"/>
      <c r="HAL807" s="79"/>
      <c r="HAM807" s="79"/>
      <c r="HAN807" s="79"/>
      <c r="HAO807" s="79"/>
      <c r="HAP807" s="79"/>
      <c r="HAQ807" s="79"/>
      <c r="HAR807" s="79"/>
      <c r="HAS807" s="79"/>
      <c r="HAT807" s="79"/>
      <c r="HAU807" s="79"/>
      <c r="HAV807" s="79"/>
      <c r="HAW807" s="79"/>
      <c r="HAX807" s="79"/>
      <c r="HAY807" s="79"/>
      <c r="HAZ807" s="79"/>
      <c r="HBA807" s="79"/>
      <c r="HBB807" s="79"/>
      <c r="HBC807" s="79"/>
      <c r="HBD807" s="79"/>
      <c r="HBE807" s="79"/>
      <c r="HBF807" s="79"/>
      <c r="HBG807" s="79"/>
      <c r="HBH807" s="79"/>
      <c r="HBI807" s="79"/>
      <c r="HBJ807" s="79"/>
      <c r="HBK807" s="79"/>
      <c r="HBL807" s="79"/>
      <c r="HBM807" s="79"/>
      <c r="HBN807" s="79"/>
      <c r="HBO807" s="79"/>
      <c r="HBP807" s="79"/>
      <c r="HBQ807" s="79"/>
      <c r="HBR807" s="79"/>
      <c r="HBS807" s="79"/>
      <c r="HBT807" s="79"/>
      <c r="HBU807" s="79"/>
      <c r="HBV807" s="79"/>
      <c r="HBW807" s="79"/>
      <c r="HBX807" s="79"/>
      <c r="HBY807" s="79"/>
      <c r="HBZ807" s="79"/>
      <c r="HCA807" s="79"/>
      <c r="HCB807" s="79"/>
      <c r="HCC807" s="79"/>
      <c r="HCD807" s="79"/>
      <c r="HCE807" s="79"/>
      <c r="HCF807" s="79"/>
      <c r="HCG807" s="79"/>
      <c r="HCH807" s="79"/>
      <c r="HCI807" s="79"/>
      <c r="HCJ807" s="79"/>
      <c r="HCK807" s="79"/>
      <c r="HCL807" s="79"/>
      <c r="HCM807" s="79"/>
      <c r="HCN807" s="79"/>
      <c r="HCO807" s="79"/>
      <c r="HCP807" s="79"/>
      <c r="HCQ807" s="79"/>
      <c r="HCR807" s="79"/>
      <c r="HCS807" s="79"/>
      <c r="HCT807" s="79"/>
      <c r="HCU807" s="79"/>
      <c r="HCV807" s="79"/>
      <c r="HCW807" s="79"/>
      <c r="HCX807" s="79"/>
      <c r="HCY807" s="79"/>
      <c r="HCZ807" s="79"/>
      <c r="HDA807" s="79"/>
      <c r="HDB807" s="79"/>
      <c r="HDC807" s="79"/>
      <c r="HDD807" s="79"/>
      <c r="HDE807" s="79"/>
      <c r="HDF807" s="79"/>
      <c r="HDG807" s="79"/>
      <c r="HDH807" s="79"/>
      <c r="HDI807" s="79"/>
      <c r="HDJ807" s="79"/>
      <c r="HDK807" s="79"/>
      <c r="HDL807" s="79"/>
      <c r="HDM807" s="79"/>
      <c r="HDN807" s="79"/>
      <c r="HDO807" s="79"/>
      <c r="HDP807" s="79"/>
      <c r="HDQ807" s="79"/>
      <c r="HDR807" s="79"/>
      <c r="HDS807" s="79"/>
      <c r="HDT807" s="79"/>
      <c r="HDU807" s="79"/>
      <c r="HDV807" s="79"/>
      <c r="HDW807" s="79"/>
      <c r="HDX807" s="79"/>
      <c r="HDY807" s="79"/>
      <c r="HDZ807" s="79"/>
      <c r="HEA807" s="79"/>
      <c r="HEB807" s="79"/>
      <c r="HEC807" s="79"/>
      <c r="HED807" s="79"/>
      <c r="HEE807" s="79"/>
      <c r="HEF807" s="79"/>
      <c r="HEG807" s="79"/>
      <c r="HEH807" s="79"/>
      <c r="HEI807" s="79"/>
      <c r="HEJ807" s="79"/>
      <c r="HEK807" s="79"/>
      <c r="HEL807" s="79"/>
      <c r="HEM807" s="79"/>
      <c r="HEN807" s="79"/>
      <c r="HEO807" s="79"/>
      <c r="HEP807" s="79"/>
      <c r="HEQ807" s="79"/>
      <c r="HER807" s="79"/>
      <c r="HES807" s="79"/>
      <c r="HET807" s="79"/>
      <c r="HEU807" s="79"/>
      <c r="HEV807" s="79"/>
      <c r="HEW807" s="79"/>
      <c r="HEX807" s="79"/>
      <c r="HEY807" s="79"/>
      <c r="HEZ807" s="79"/>
      <c r="HFA807" s="79"/>
      <c r="HFB807" s="79"/>
      <c r="HFC807" s="79"/>
      <c r="HFD807" s="79"/>
      <c r="HFE807" s="79"/>
      <c r="HFF807" s="79"/>
      <c r="HFG807" s="79"/>
      <c r="HFH807" s="79"/>
      <c r="HFI807" s="79"/>
      <c r="HFJ807" s="79"/>
      <c r="HFK807" s="79"/>
      <c r="HFL807" s="79"/>
      <c r="HFM807" s="79"/>
      <c r="HFN807" s="79"/>
      <c r="HFO807" s="79"/>
      <c r="HFP807" s="79"/>
      <c r="HFQ807" s="79"/>
      <c r="HFR807" s="79"/>
      <c r="HFS807" s="79"/>
      <c r="HFT807" s="79"/>
      <c r="HFU807" s="79"/>
      <c r="HFV807" s="79"/>
      <c r="HFW807" s="79"/>
      <c r="HFX807" s="79"/>
      <c r="HFY807" s="79"/>
      <c r="HFZ807" s="79"/>
      <c r="HGA807" s="79"/>
      <c r="HGB807" s="79"/>
      <c r="HGC807" s="79"/>
      <c r="HGD807" s="79"/>
      <c r="HGE807" s="79"/>
      <c r="HGF807" s="79"/>
      <c r="HGG807" s="79"/>
      <c r="HGH807" s="79"/>
      <c r="HGI807" s="79"/>
      <c r="HGJ807" s="79"/>
      <c r="HGK807" s="79"/>
      <c r="HGL807" s="79"/>
      <c r="HGM807" s="79"/>
      <c r="HGN807" s="79"/>
      <c r="HGO807" s="79"/>
      <c r="HGP807" s="79"/>
      <c r="HGQ807" s="79"/>
      <c r="HGR807" s="79"/>
      <c r="HGS807" s="79"/>
      <c r="HGT807" s="79"/>
      <c r="HGU807" s="79"/>
      <c r="HGV807" s="79"/>
      <c r="HGW807" s="79"/>
      <c r="HGX807" s="79"/>
      <c r="HGY807" s="79"/>
      <c r="HGZ807" s="79"/>
      <c r="HHA807" s="79"/>
      <c r="HHB807" s="79"/>
      <c r="HHC807" s="79"/>
      <c r="HHD807" s="79"/>
      <c r="HHE807" s="79"/>
      <c r="HHF807" s="79"/>
      <c r="HHG807" s="79"/>
      <c r="HHH807" s="79"/>
      <c r="HHI807" s="79"/>
      <c r="HHJ807" s="79"/>
      <c r="HHK807" s="79"/>
      <c r="HHL807" s="79"/>
      <c r="HHM807" s="79"/>
      <c r="HHN807" s="79"/>
      <c r="HHO807" s="79"/>
      <c r="HHP807" s="79"/>
      <c r="HHQ807" s="79"/>
      <c r="HHR807" s="79"/>
      <c r="HHS807" s="79"/>
      <c r="HHT807" s="79"/>
      <c r="HHU807" s="79"/>
      <c r="HHV807" s="79"/>
      <c r="HHW807" s="79"/>
      <c r="HHX807" s="79"/>
      <c r="HHY807" s="79"/>
      <c r="HHZ807" s="79"/>
      <c r="HIA807" s="79"/>
      <c r="HIB807" s="79"/>
      <c r="HIC807" s="79"/>
      <c r="HID807" s="79"/>
      <c r="HIE807" s="79"/>
      <c r="HIF807" s="79"/>
      <c r="HIG807" s="79"/>
      <c r="HIH807" s="79"/>
      <c r="HII807" s="79"/>
      <c r="HIJ807" s="79"/>
      <c r="HIK807" s="79"/>
      <c r="HIL807" s="79"/>
      <c r="HIM807" s="79"/>
      <c r="HIN807" s="79"/>
      <c r="HIO807" s="79"/>
      <c r="HIP807" s="79"/>
      <c r="HIQ807" s="79"/>
      <c r="HIR807" s="79"/>
      <c r="HIS807" s="79"/>
      <c r="HIT807" s="79"/>
      <c r="HIU807" s="79"/>
      <c r="HIV807" s="79"/>
      <c r="HIW807" s="79"/>
      <c r="HIX807" s="79"/>
      <c r="HIY807" s="79"/>
      <c r="HIZ807" s="79"/>
      <c r="HJA807" s="79"/>
      <c r="HJB807" s="79"/>
      <c r="HJC807" s="79"/>
      <c r="HJD807" s="79"/>
      <c r="HJE807" s="79"/>
      <c r="HJF807" s="79"/>
      <c r="HJG807" s="79"/>
      <c r="HJH807" s="79"/>
      <c r="HJI807" s="79"/>
      <c r="HJJ807" s="79"/>
      <c r="HJK807" s="79"/>
      <c r="HJL807" s="79"/>
      <c r="HJM807" s="79"/>
      <c r="HJN807" s="79"/>
      <c r="HJO807" s="79"/>
      <c r="HJP807" s="79"/>
      <c r="HJQ807" s="79"/>
      <c r="HJR807" s="79"/>
      <c r="HJS807" s="79"/>
      <c r="HJT807" s="79"/>
      <c r="HJU807" s="79"/>
      <c r="HJV807" s="79"/>
      <c r="HJW807" s="79"/>
      <c r="HJX807" s="79"/>
      <c r="HJY807" s="79"/>
      <c r="HJZ807" s="79"/>
      <c r="HKA807" s="79"/>
      <c r="HKB807" s="79"/>
      <c r="HKC807" s="79"/>
      <c r="HKD807" s="79"/>
      <c r="HKE807" s="79"/>
      <c r="HKF807" s="79"/>
      <c r="HKG807" s="79"/>
      <c r="HKH807" s="79"/>
      <c r="HKI807" s="79"/>
      <c r="HKJ807" s="79"/>
      <c r="HKK807" s="79"/>
      <c r="HKL807" s="79"/>
      <c r="HKM807" s="79"/>
      <c r="HKN807" s="79"/>
      <c r="HKO807" s="79"/>
      <c r="HKP807" s="79"/>
      <c r="HKQ807" s="79"/>
      <c r="HKR807" s="79"/>
      <c r="HKS807" s="79"/>
      <c r="HKT807" s="79"/>
      <c r="HKU807" s="79"/>
      <c r="HKV807" s="79"/>
      <c r="HKW807" s="79"/>
      <c r="HKX807" s="79"/>
      <c r="HKY807" s="79"/>
      <c r="HKZ807" s="79"/>
      <c r="HLA807" s="79"/>
      <c r="HLB807" s="79"/>
      <c r="HLC807" s="79"/>
      <c r="HLD807" s="79"/>
      <c r="HLE807" s="79"/>
      <c r="HLF807" s="79"/>
      <c r="HLG807" s="79"/>
      <c r="HLH807" s="79"/>
      <c r="HLI807" s="79"/>
      <c r="HLJ807" s="79"/>
      <c r="HLK807" s="79"/>
      <c r="HLL807" s="79"/>
      <c r="HLM807" s="79"/>
      <c r="HLN807" s="79"/>
      <c r="HLO807" s="79"/>
      <c r="HLP807" s="79"/>
      <c r="HLQ807" s="79"/>
      <c r="HLR807" s="79"/>
      <c r="HLS807" s="79"/>
      <c r="HLT807" s="79"/>
      <c r="HLU807" s="79"/>
      <c r="HLV807" s="79"/>
      <c r="HLW807" s="79"/>
      <c r="HLX807" s="79"/>
      <c r="HLY807" s="79"/>
      <c r="HLZ807" s="79"/>
      <c r="HMA807" s="79"/>
      <c r="HMB807" s="79"/>
      <c r="HMC807" s="79"/>
      <c r="HMD807" s="79"/>
      <c r="HME807" s="79"/>
      <c r="HMF807" s="79"/>
      <c r="HMG807" s="79"/>
      <c r="HMH807" s="79"/>
      <c r="HMI807" s="79"/>
      <c r="HMJ807" s="79"/>
      <c r="HMK807" s="79"/>
      <c r="HML807" s="79"/>
      <c r="HMM807" s="79"/>
      <c r="HMN807" s="79"/>
      <c r="HMO807" s="79"/>
      <c r="HMP807" s="79"/>
      <c r="HMQ807" s="79"/>
      <c r="HMR807" s="79"/>
      <c r="HMS807" s="79"/>
      <c r="HMT807" s="79"/>
      <c r="HMU807" s="79"/>
      <c r="HMV807" s="79"/>
      <c r="HMW807" s="79"/>
      <c r="HMX807" s="79"/>
      <c r="HMY807" s="79"/>
      <c r="HMZ807" s="79"/>
      <c r="HNA807" s="79"/>
      <c r="HNB807" s="79"/>
      <c r="HNC807" s="79"/>
      <c r="HND807" s="79"/>
      <c r="HNE807" s="79"/>
      <c r="HNF807" s="79"/>
      <c r="HNG807" s="79"/>
      <c r="HNH807" s="79"/>
      <c r="HNI807" s="79"/>
      <c r="HNJ807" s="79"/>
      <c r="HNK807" s="79"/>
      <c r="HNL807" s="79"/>
      <c r="HNM807" s="79"/>
      <c r="HNN807" s="79"/>
      <c r="HNO807" s="79"/>
      <c r="HNP807" s="79"/>
      <c r="HNQ807" s="79"/>
      <c r="HNR807" s="79"/>
      <c r="HNS807" s="79"/>
      <c r="HNT807" s="79"/>
      <c r="HNU807" s="79"/>
      <c r="HNV807" s="79"/>
      <c r="HNW807" s="79"/>
      <c r="HNX807" s="79"/>
      <c r="HNY807" s="79"/>
      <c r="HNZ807" s="79"/>
      <c r="HOA807" s="79"/>
      <c r="HOB807" s="79"/>
      <c r="HOC807" s="79"/>
      <c r="HOD807" s="79"/>
      <c r="HOE807" s="79"/>
      <c r="HOF807" s="79"/>
      <c r="HOG807" s="79"/>
      <c r="HOH807" s="79"/>
      <c r="HOI807" s="79"/>
      <c r="HOJ807" s="79"/>
      <c r="HOK807" s="79"/>
      <c r="HOL807" s="79"/>
      <c r="HOM807" s="79"/>
      <c r="HON807" s="79"/>
      <c r="HOO807" s="79"/>
      <c r="HOP807" s="79"/>
      <c r="HOQ807" s="79"/>
      <c r="HOR807" s="79"/>
      <c r="HOS807" s="79"/>
      <c r="HOT807" s="79"/>
      <c r="HOU807" s="79"/>
      <c r="HOV807" s="79"/>
      <c r="HOW807" s="79"/>
      <c r="HOX807" s="79"/>
      <c r="HOY807" s="79"/>
      <c r="HOZ807" s="79"/>
      <c r="HPA807" s="79"/>
      <c r="HPB807" s="79"/>
      <c r="HPC807" s="79"/>
      <c r="HPD807" s="79"/>
      <c r="HPE807" s="79"/>
      <c r="HPF807" s="79"/>
      <c r="HPG807" s="79"/>
      <c r="HPH807" s="79"/>
      <c r="HPI807" s="79"/>
      <c r="HPJ807" s="79"/>
      <c r="HPK807" s="79"/>
      <c r="HPL807" s="79"/>
      <c r="HPM807" s="79"/>
      <c r="HPN807" s="79"/>
      <c r="HPO807" s="79"/>
      <c r="HPP807" s="79"/>
      <c r="HPQ807" s="79"/>
      <c r="HPR807" s="79"/>
      <c r="HPS807" s="79"/>
      <c r="HPT807" s="79"/>
      <c r="HPU807" s="79"/>
      <c r="HPV807" s="79"/>
      <c r="HPW807" s="79"/>
      <c r="HPX807" s="79"/>
      <c r="HPY807" s="79"/>
      <c r="HPZ807" s="79"/>
      <c r="HQA807" s="79"/>
      <c r="HQB807" s="79"/>
      <c r="HQC807" s="79"/>
      <c r="HQD807" s="79"/>
      <c r="HQE807" s="79"/>
      <c r="HQF807" s="79"/>
      <c r="HQG807" s="79"/>
      <c r="HQH807" s="79"/>
      <c r="HQI807" s="79"/>
      <c r="HQJ807" s="79"/>
      <c r="HQK807" s="79"/>
      <c r="HQL807" s="79"/>
      <c r="HQM807" s="79"/>
      <c r="HQN807" s="79"/>
      <c r="HQO807" s="79"/>
      <c r="HQP807" s="79"/>
      <c r="HQQ807" s="79"/>
      <c r="HQR807" s="79"/>
      <c r="HQS807" s="79"/>
      <c r="HQT807" s="79"/>
      <c r="HQU807" s="79"/>
      <c r="HQV807" s="79"/>
      <c r="HQW807" s="79"/>
      <c r="HQX807" s="79"/>
      <c r="HQY807" s="79"/>
      <c r="HQZ807" s="79"/>
      <c r="HRA807" s="79"/>
      <c r="HRB807" s="79"/>
      <c r="HRC807" s="79"/>
      <c r="HRD807" s="79"/>
      <c r="HRE807" s="79"/>
      <c r="HRF807" s="79"/>
      <c r="HRG807" s="79"/>
      <c r="HRH807" s="79"/>
      <c r="HRI807" s="79"/>
      <c r="HRJ807" s="79"/>
      <c r="HRK807" s="79"/>
      <c r="HRL807" s="79"/>
      <c r="HRM807" s="79"/>
      <c r="HRN807" s="79"/>
      <c r="HRO807" s="79"/>
      <c r="HRP807" s="79"/>
      <c r="HRQ807" s="79"/>
      <c r="HRR807" s="79"/>
      <c r="HRS807" s="79"/>
      <c r="HRT807" s="79"/>
      <c r="HRU807" s="79"/>
      <c r="HRV807" s="79"/>
      <c r="HRW807" s="79"/>
      <c r="HRX807" s="79"/>
      <c r="HRY807" s="79"/>
      <c r="HRZ807" s="79"/>
      <c r="HSA807" s="79"/>
      <c r="HSB807" s="79"/>
      <c r="HSC807" s="79"/>
      <c r="HSD807" s="79"/>
      <c r="HSE807" s="79"/>
      <c r="HSF807" s="79"/>
      <c r="HSG807" s="79"/>
      <c r="HSH807" s="79"/>
      <c r="HSI807" s="79"/>
      <c r="HSJ807" s="79"/>
      <c r="HSK807" s="79"/>
      <c r="HSL807" s="79"/>
      <c r="HSM807" s="79"/>
      <c r="HSN807" s="79"/>
      <c r="HSO807" s="79"/>
      <c r="HSP807" s="79"/>
      <c r="HSQ807" s="79"/>
      <c r="HSR807" s="79"/>
      <c r="HSS807" s="79"/>
      <c r="HST807" s="79"/>
      <c r="HSU807" s="79"/>
      <c r="HSV807" s="79"/>
      <c r="HSW807" s="79"/>
      <c r="HSX807" s="79"/>
      <c r="HSY807" s="79"/>
      <c r="HSZ807" s="79"/>
      <c r="HTA807" s="79"/>
      <c r="HTB807" s="79"/>
      <c r="HTC807" s="79"/>
      <c r="HTD807" s="79"/>
      <c r="HTE807" s="79"/>
      <c r="HTF807" s="79"/>
      <c r="HTG807" s="79"/>
      <c r="HTH807" s="79"/>
      <c r="HTI807" s="79"/>
      <c r="HTJ807" s="79"/>
      <c r="HTK807" s="79"/>
      <c r="HTL807" s="79"/>
      <c r="HTM807" s="79"/>
      <c r="HTN807" s="79"/>
      <c r="HTO807" s="79"/>
      <c r="HTP807" s="79"/>
      <c r="HTQ807" s="79"/>
      <c r="HTR807" s="79"/>
      <c r="HTS807" s="79"/>
      <c r="HTT807" s="79"/>
      <c r="HTU807" s="79"/>
      <c r="HTV807" s="79"/>
      <c r="HTW807" s="79"/>
      <c r="HTX807" s="79"/>
      <c r="HTY807" s="79"/>
      <c r="HTZ807" s="79"/>
      <c r="HUA807" s="79"/>
      <c r="HUB807" s="79"/>
      <c r="HUC807" s="79"/>
      <c r="HUD807" s="79"/>
      <c r="HUE807" s="79"/>
      <c r="HUF807" s="79"/>
      <c r="HUG807" s="79"/>
      <c r="HUH807" s="79"/>
      <c r="HUI807" s="79"/>
      <c r="HUJ807" s="79"/>
      <c r="HUK807" s="79"/>
      <c r="HUL807" s="79"/>
      <c r="HUM807" s="79"/>
      <c r="HUN807" s="79"/>
      <c r="HUO807" s="79"/>
      <c r="HUP807" s="79"/>
      <c r="HUQ807" s="79"/>
      <c r="HUR807" s="79"/>
      <c r="HUS807" s="79"/>
      <c r="HUT807" s="79"/>
      <c r="HUU807" s="79"/>
      <c r="HUV807" s="79"/>
      <c r="HUW807" s="79"/>
      <c r="HUX807" s="79"/>
      <c r="HUY807" s="79"/>
      <c r="HUZ807" s="79"/>
      <c r="HVA807" s="79"/>
      <c r="HVB807" s="79"/>
      <c r="HVC807" s="79"/>
      <c r="HVD807" s="79"/>
      <c r="HVE807" s="79"/>
      <c r="HVF807" s="79"/>
      <c r="HVG807" s="79"/>
      <c r="HVH807" s="79"/>
      <c r="HVI807" s="79"/>
      <c r="HVJ807" s="79"/>
      <c r="HVK807" s="79"/>
      <c r="HVL807" s="79"/>
      <c r="HVM807" s="79"/>
      <c r="HVN807" s="79"/>
      <c r="HVO807" s="79"/>
      <c r="HVP807" s="79"/>
      <c r="HVQ807" s="79"/>
      <c r="HVR807" s="79"/>
      <c r="HVS807" s="79"/>
      <c r="HVT807" s="79"/>
      <c r="HVU807" s="79"/>
      <c r="HVV807" s="79"/>
      <c r="HVW807" s="79"/>
      <c r="HVX807" s="79"/>
      <c r="HVY807" s="79"/>
      <c r="HVZ807" s="79"/>
      <c r="HWA807" s="79"/>
      <c r="HWB807" s="79"/>
      <c r="HWC807" s="79"/>
      <c r="HWD807" s="79"/>
      <c r="HWE807" s="79"/>
      <c r="HWF807" s="79"/>
      <c r="HWG807" s="79"/>
      <c r="HWH807" s="79"/>
      <c r="HWI807" s="79"/>
      <c r="HWJ807" s="79"/>
      <c r="HWK807" s="79"/>
      <c r="HWL807" s="79"/>
      <c r="HWM807" s="79"/>
      <c r="HWN807" s="79"/>
      <c r="HWO807" s="79"/>
      <c r="HWP807" s="79"/>
      <c r="HWQ807" s="79"/>
      <c r="HWR807" s="79"/>
      <c r="HWS807" s="79"/>
      <c r="HWT807" s="79"/>
      <c r="HWU807" s="79"/>
      <c r="HWV807" s="79"/>
      <c r="HWW807" s="79"/>
      <c r="HWX807" s="79"/>
      <c r="HWY807" s="79"/>
      <c r="HWZ807" s="79"/>
      <c r="HXA807" s="79"/>
      <c r="HXB807" s="79"/>
      <c r="HXC807" s="79"/>
      <c r="HXD807" s="79"/>
      <c r="HXE807" s="79"/>
      <c r="HXF807" s="79"/>
      <c r="HXG807" s="79"/>
      <c r="HXH807" s="79"/>
      <c r="HXI807" s="79"/>
      <c r="HXJ807" s="79"/>
      <c r="HXK807" s="79"/>
      <c r="HXL807" s="79"/>
      <c r="HXM807" s="79"/>
      <c r="HXN807" s="79"/>
      <c r="HXO807" s="79"/>
      <c r="HXP807" s="79"/>
      <c r="HXQ807" s="79"/>
      <c r="HXR807" s="79"/>
      <c r="HXS807" s="79"/>
      <c r="HXT807" s="79"/>
      <c r="HXU807" s="79"/>
      <c r="HXV807" s="79"/>
      <c r="HXW807" s="79"/>
      <c r="HXX807" s="79"/>
      <c r="HXY807" s="79"/>
      <c r="HXZ807" s="79"/>
      <c r="HYA807" s="79"/>
      <c r="HYB807" s="79"/>
      <c r="HYC807" s="79"/>
      <c r="HYD807" s="79"/>
      <c r="HYE807" s="79"/>
      <c r="HYF807" s="79"/>
      <c r="HYG807" s="79"/>
      <c r="HYH807" s="79"/>
      <c r="HYI807" s="79"/>
      <c r="HYJ807" s="79"/>
      <c r="HYK807" s="79"/>
      <c r="HYL807" s="79"/>
      <c r="HYM807" s="79"/>
      <c r="HYN807" s="79"/>
      <c r="HYO807" s="79"/>
      <c r="HYP807" s="79"/>
      <c r="HYQ807" s="79"/>
      <c r="HYR807" s="79"/>
      <c r="HYS807" s="79"/>
      <c r="HYT807" s="79"/>
      <c r="HYU807" s="79"/>
      <c r="HYV807" s="79"/>
      <c r="HYW807" s="79"/>
      <c r="HYX807" s="79"/>
      <c r="HYY807" s="79"/>
      <c r="HYZ807" s="79"/>
      <c r="HZA807" s="79"/>
      <c r="HZB807" s="79"/>
      <c r="HZC807" s="79"/>
      <c r="HZD807" s="79"/>
      <c r="HZE807" s="79"/>
      <c r="HZF807" s="79"/>
      <c r="HZG807" s="79"/>
      <c r="HZH807" s="79"/>
      <c r="HZI807" s="79"/>
      <c r="HZJ807" s="79"/>
      <c r="HZK807" s="79"/>
      <c r="HZL807" s="79"/>
      <c r="HZM807" s="79"/>
      <c r="HZN807" s="79"/>
      <c r="HZO807" s="79"/>
      <c r="HZP807" s="79"/>
      <c r="HZQ807" s="79"/>
      <c r="HZR807" s="79"/>
      <c r="HZS807" s="79"/>
      <c r="HZT807" s="79"/>
      <c r="HZU807" s="79"/>
      <c r="HZV807" s="79"/>
      <c r="HZW807" s="79"/>
      <c r="HZX807" s="79"/>
      <c r="HZY807" s="79"/>
      <c r="HZZ807" s="79"/>
      <c r="IAA807" s="79"/>
      <c r="IAB807" s="79"/>
      <c r="IAC807" s="79"/>
      <c r="IAD807" s="79"/>
      <c r="IAE807" s="79"/>
      <c r="IAF807" s="79"/>
      <c r="IAG807" s="79"/>
      <c r="IAH807" s="79"/>
      <c r="IAI807" s="79"/>
      <c r="IAJ807" s="79"/>
      <c r="IAK807" s="79"/>
      <c r="IAL807" s="79"/>
      <c r="IAM807" s="79"/>
      <c r="IAN807" s="79"/>
      <c r="IAO807" s="79"/>
      <c r="IAP807" s="79"/>
      <c r="IAQ807" s="79"/>
      <c r="IAR807" s="79"/>
      <c r="IAS807" s="79"/>
      <c r="IAT807" s="79"/>
      <c r="IAU807" s="79"/>
      <c r="IAV807" s="79"/>
      <c r="IAW807" s="79"/>
      <c r="IAX807" s="79"/>
      <c r="IAY807" s="79"/>
      <c r="IAZ807" s="79"/>
      <c r="IBA807" s="79"/>
      <c r="IBB807" s="79"/>
      <c r="IBC807" s="79"/>
      <c r="IBD807" s="79"/>
      <c r="IBE807" s="79"/>
      <c r="IBF807" s="79"/>
      <c r="IBG807" s="79"/>
      <c r="IBH807" s="79"/>
      <c r="IBI807" s="79"/>
      <c r="IBJ807" s="79"/>
      <c r="IBK807" s="79"/>
      <c r="IBL807" s="79"/>
      <c r="IBM807" s="79"/>
      <c r="IBN807" s="79"/>
      <c r="IBO807" s="79"/>
      <c r="IBP807" s="79"/>
      <c r="IBQ807" s="79"/>
      <c r="IBR807" s="79"/>
      <c r="IBS807" s="79"/>
      <c r="IBT807" s="79"/>
      <c r="IBU807" s="79"/>
      <c r="IBV807" s="79"/>
      <c r="IBW807" s="79"/>
      <c r="IBX807" s="79"/>
      <c r="IBY807" s="79"/>
      <c r="IBZ807" s="79"/>
      <c r="ICA807" s="79"/>
      <c r="ICB807" s="79"/>
      <c r="ICC807" s="79"/>
      <c r="ICD807" s="79"/>
      <c r="ICE807" s="79"/>
      <c r="ICF807" s="79"/>
      <c r="ICG807" s="79"/>
      <c r="ICH807" s="79"/>
      <c r="ICI807" s="79"/>
      <c r="ICJ807" s="79"/>
      <c r="ICK807" s="79"/>
      <c r="ICL807" s="79"/>
      <c r="ICM807" s="79"/>
      <c r="ICN807" s="79"/>
      <c r="ICO807" s="79"/>
      <c r="ICP807" s="79"/>
      <c r="ICQ807" s="79"/>
      <c r="ICR807" s="79"/>
      <c r="ICS807" s="79"/>
      <c r="ICT807" s="79"/>
      <c r="ICU807" s="79"/>
      <c r="ICV807" s="79"/>
      <c r="ICW807" s="79"/>
      <c r="ICX807" s="79"/>
      <c r="ICY807" s="79"/>
      <c r="ICZ807" s="79"/>
      <c r="IDA807" s="79"/>
      <c r="IDB807" s="79"/>
      <c r="IDC807" s="79"/>
      <c r="IDD807" s="79"/>
      <c r="IDE807" s="79"/>
      <c r="IDF807" s="79"/>
      <c r="IDG807" s="79"/>
      <c r="IDH807" s="79"/>
      <c r="IDI807" s="79"/>
      <c r="IDJ807" s="79"/>
      <c r="IDK807" s="79"/>
      <c r="IDL807" s="79"/>
      <c r="IDM807" s="79"/>
      <c r="IDN807" s="79"/>
      <c r="IDO807" s="79"/>
      <c r="IDP807" s="79"/>
      <c r="IDQ807" s="79"/>
      <c r="IDR807" s="79"/>
      <c r="IDS807" s="79"/>
      <c r="IDT807" s="79"/>
      <c r="IDU807" s="79"/>
      <c r="IDV807" s="79"/>
      <c r="IDW807" s="79"/>
      <c r="IDX807" s="79"/>
      <c r="IDY807" s="79"/>
      <c r="IDZ807" s="79"/>
      <c r="IEA807" s="79"/>
      <c r="IEB807" s="79"/>
      <c r="IEC807" s="79"/>
      <c r="IED807" s="79"/>
      <c r="IEE807" s="79"/>
      <c r="IEF807" s="79"/>
      <c r="IEG807" s="79"/>
      <c r="IEH807" s="79"/>
      <c r="IEI807" s="79"/>
      <c r="IEJ807" s="79"/>
      <c r="IEK807" s="79"/>
      <c r="IEL807" s="79"/>
      <c r="IEM807" s="79"/>
      <c r="IEN807" s="79"/>
      <c r="IEO807" s="79"/>
      <c r="IEP807" s="79"/>
      <c r="IEQ807" s="79"/>
      <c r="IER807" s="79"/>
      <c r="IES807" s="79"/>
      <c r="IET807" s="79"/>
      <c r="IEU807" s="79"/>
      <c r="IEV807" s="79"/>
      <c r="IEW807" s="79"/>
      <c r="IEX807" s="79"/>
      <c r="IEY807" s="79"/>
      <c r="IEZ807" s="79"/>
      <c r="IFA807" s="79"/>
      <c r="IFB807" s="79"/>
      <c r="IFC807" s="79"/>
      <c r="IFD807" s="79"/>
      <c r="IFE807" s="79"/>
      <c r="IFF807" s="79"/>
      <c r="IFG807" s="79"/>
      <c r="IFH807" s="79"/>
      <c r="IFI807" s="79"/>
      <c r="IFJ807" s="79"/>
      <c r="IFK807" s="79"/>
      <c r="IFL807" s="79"/>
      <c r="IFM807" s="79"/>
      <c r="IFN807" s="79"/>
      <c r="IFO807" s="79"/>
      <c r="IFP807" s="79"/>
      <c r="IFQ807" s="79"/>
      <c r="IFR807" s="79"/>
      <c r="IFS807" s="79"/>
      <c r="IFT807" s="79"/>
      <c r="IFU807" s="79"/>
      <c r="IFV807" s="79"/>
      <c r="IFW807" s="79"/>
      <c r="IFX807" s="79"/>
      <c r="IFY807" s="79"/>
      <c r="IFZ807" s="79"/>
      <c r="IGA807" s="79"/>
      <c r="IGB807" s="79"/>
      <c r="IGC807" s="79"/>
      <c r="IGD807" s="79"/>
      <c r="IGE807" s="79"/>
      <c r="IGF807" s="79"/>
      <c r="IGG807" s="79"/>
      <c r="IGH807" s="79"/>
      <c r="IGI807" s="79"/>
      <c r="IGJ807" s="79"/>
      <c r="IGK807" s="79"/>
      <c r="IGL807" s="79"/>
      <c r="IGM807" s="79"/>
      <c r="IGN807" s="79"/>
      <c r="IGO807" s="79"/>
      <c r="IGP807" s="79"/>
      <c r="IGQ807" s="79"/>
      <c r="IGR807" s="79"/>
      <c r="IGS807" s="79"/>
      <c r="IGT807" s="79"/>
      <c r="IGU807" s="79"/>
      <c r="IGV807" s="79"/>
      <c r="IGW807" s="79"/>
      <c r="IGX807" s="79"/>
      <c r="IGY807" s="79"/>
      <c r="IGZ807" s="79"/>
      <c r="IHA807" s="79"/>
      <c r="IHB807" s="79"/>
      <c r="IHC807" s="79"/>
      <c r="IHD807" s="79"/>
      <c r="IHE807" s="79"/>
      <c r="IHF807" s="79"/>
      <c r="IHG807" s="79"/>
      <c r="IHH807" s="79"/>
      <c r="IHI807" s="79"/>
      <c r="IHJ807" s="79"/>
      <c r="IHK807" s="79"/>
      <c r="IHL807" s="79"/>
      <c r="IHM807" s="79"/>
      <c r="IHN807" s="79"/>
      <c r="IHO807" s="79"/>
      <c r="IHP807" s="79"/>
      <c r="IHQ807" s="79"/>
      <c r="IHR807" s="79"/>
      <c r="IHS807" s="79"/>
      <c r="IHT807" s="79"/>
      <c r="IHU807" s="79"/>
      <c r="IHV807" s="79"/>
      <c r="IHW807" s="79"/>
      <c r="IHX807" s="79"/>
      <c r="IHY807" s="79"/>
      <c r="IHZ807" s="79"/>
      <c r="IIA807" s="79"/>
      <c r="IIB807" s="79"/>
      <c r="IIC807" s="79"/>
      <c r="IID807" s="79"/>
      <c r="IIE807" s="79"/>
      <c r="IIF807" s="79"/>
      <c r="IIG807" s="79"/>
      <c r="IIH807" s="79"/>
      <c r="III807" s="79"/>
      <c r="IIJ807" s="79"/>
      <c r="IIK807" s="79"/>
      <c r="IIL807" s="79"/>
      <c r="IIM807" s="79"/>
      <c r="IIN807" s="79"/>
      <c r="IIO807" s="79"/>
      <c r="IIP807" s="79"/>
      <c r="IIQ807" s="79"/>
      <c r="IIR807" s="79"/>
      <c r="IIS807" s="79"/>
      <c r="IIT807" s="79"/>
      <c r="IIU807" s="79"/>
      <c r="IIV807" s="79"/>
      <c r="IIW807" s="79"/>
      <c r="IIX807" s="79"/>
      <c r="IIY807" s="79"/>
      <c r="IIZ807" s="79"/>
      <c r="IJA807" s="79"/>
      <c r="IJB807" s="79"/>
      <c r="IJC807" s="79"/>
      <c r="IJD807" s="79"/>
      <c r="IJE807" s="79"/>
      <c r="IJF807" s="79"/>
      <c r="IJG807" s="79"/>
      <c r="IJH807" s="79"/>
      <c r="IJI807" s="79"/>
      <c r="IJJ807" s="79"/>
      <c r="IJK807" s="79"/>
      <c r="IJL807" s="79"/>
      <c r="IJM807" s="79"/>
      <c r="IJN807" s="79"/>
      <c r="IJO807" s="79"/>
      <c r="IJP807" s="79"/>
      <c r="IJQ807" s="79"/>
      <c r="IJR807" s="79"/>
      <c r="IJS807" s="79"/>
      <c r="IJT807" s="79"/>
      <c r="IJU807" s="79"/>
      <c r="IJV807" s="79"/>
      <c r="IJW807" s="79"/>
      <c r="IJX807" s="79"/>
      <c r="IJY807" s="79"/>
      <c r="IJZ807" s="79"/>
      <c r="IKA807" s="79"/>
      <c r="IKB807" s="79"/>
      <c r="IKC807" s="79"/>
      <c r="IKD807" s="79"/>
      <c r="IKE807" s="79"/>
      <c r="IKF807" s="79"/>
      <c r="IKG807" s="79"/>
      <c r="IKH807" s="79"/>
      <c r="IKI807" s="79"/>
      <c r="IKJ807" s="79"/>
      <c r="IKK807" s="79"/>
      <c r="IKL807" s="79"/>
      <c r="IKM807" s="79"/>
      <c r="IKN807" s="79"/>
      <c r="IKO807" s="79"/>
      <c r="IKP807" s="79"/>
      <c r="IKQ807" s="79"/>
      <c r="IKR807" s="79"/>
      <c r="IKS807" s="79"/>
      <c r="IKT807" s="79"/>
      <c r="IKU807" s="79"/>
      <c r="IKV807" s="79"/>
      <c r="IKW807" s="79"/>
      <c r="IKX807" s="79"/>
      <c r="IKY807" s="79"/>
      <c r="IKZ807" s="79"/>
      <c r="ILA807" s="79"/>
      <c r="ILB807" s="79"/>
      <c r="ILC807" s="79"/>
      <c r="ILD807" s="79"/>
      <c r="ILE807" s="79"/>
      <c r="ILF807" s="79"/>
      <c r="ILG807" s="79"/>
      <c r="ILH807" s="79"/>
      <c r="ILI807" s="79"/>
      <c r="ILJ807" s="79"/>
      <c r="ILK807" s="79"/>
      <c r="ILL807" s="79"/>
      <c r="ILM807" s="79"/>
      <c r="ILN807" s="79"/>
      <c r="ILO807" s="79"/>
      <c r="ILP807" s="79"/>
      <c r="ILQ807" s="79"/>
      <c r="ILR807" s="79"/>
      <c r="ILS807" s="79"/>
      <c r="ILT807" s="79"/>
      <c r="ILU807" s="79"/>
      <c r="ILV807" s="79"/>
      <c r="ILW807" s="79"/>
      <c r="ILX807" s="79"/>
      <c r="ILY807" s="79"/>
      <c r="ILZ807" s="79"/>
      <c r="IMA807" s="79"/>
      <c r="IMB807" s="79"/>
      <c r="IMC807" s="79"/>
      <c r="IMD807" s="79"/>
      <c r="IME807" s="79"/>
      <c r="IMF807" s="79"/>
      <c r="IMG807" s="79"/>
      <c r="IMH807" s="79"/>
      <c r="IMI807" s="79"/>
      <c r="IMJ807" s="79"/>
      <c r="IMK807" s="79"/>
      <c r="IML807" s="79"/>
      <c r="IMM807" s="79"/>
      <c r="IMN807" s="79"/>
      <c r="IMO807" s="79"/>
      <c r="IMP807" s="79"/>
      <c r="IMQ807" s="79"/>
      <c r="IMR807" s="79"/>
      <c r="IMS807" s="79"/>
      <c r="IMT807" s="79"/>
      <c r="IMU807" s="79"/>
      <c r="IMV807" s="79"/>
      <c r="IMW807" s="79"/>
      <c r="IMX807" s="79"/>
      <c r="IMY807" s="79"/>
      <c r="IMZ807" s="79"/>
      <c r="INA807" s="79"/>
      <c r="INB807" s="79"/>
      <c r="INC807" s="79"/>
      <c r="IND807" s="79"/>
      <c r="INE807" s="79"/>
      <c r="INF807" s="79"/>
      <c r="ING807" s="79"/>
      <c r="INH807" s="79"/>
      <c r="INI807" s="79"/>
      <c r="INJ807" s="79"/>
      <c r="INK807" s="79"/>
      <c r="INL807" s="79"/>
      <c r="INM807" s="79"/>
      <c r="INN807" s="79"/>
      <c r="INO807" s="79"/>
      <c r="INP807" s="79"/>
      <c r="INQ807" s="79"/>
      <c r="INR807" s="79"/>
      <c r="INS807" s="79"/>
      <c r="INT807" s="79"/>
      <c r="INU807" s="79"/>
      <c r="INV807" s="79"/>
      <c r="INW807" s="79"/>
      <c r="INX807" s="79"/>
      <c r="INY807" s="79"/>
      <c r="INZ807" s="79"/>
      <c r="IOA807" s="79"/>
      <c r="IOB807" s="79"/>
      <c r="IOC807" s="79"/>
      <c r="IOD807" s="79"/>
      <c r="IOE807" s="79"/>
      <c r="IOF807" s="79"/>
      <c r="IOG807" s="79"/>
      <c r="IOH807" s="79"/>
      <c r="IOI807" s="79"/>
      <c r="IOJ807" s="79"/>
      <c r="IOK807" s="79"/>
      <c r="IOL807" s="79"/>
      <c r="IOM807" s="79"/>
      <c r="ION807" s="79"/>
      <c r="IOO807" s="79"/>
      <c r="IOP807" s="79"/>
      <c r="IOQ807" s="79"/>
      <c r="IOR807" s="79"/>
      <c r="IOS807" s="79"/>
      <c r="IOT807" s="79"/>
      <c r="IOU807" s="79"/>
      <c r="IOV807" s="79"/>
      <c r="IOW807" s="79"/>
      <c r="IOX807" s="79"/>
      <c r="IOY807" s="79"/>
      <c r="IOZ807" s="79"/>
      <c r="IPA807" s="79"/>
      <c r="IPB807" s="79"/>
      <c r="IPC807" s="79"/>
      <c r="IPD807" s="79"/>
      <c r="IPE807" s="79"/>
      <c r="IPF807" s="79"/>
      <c r="IPG807" s="79"/>
      <c r="IPH807" s="79"/>
      <c r="IPI807" s="79"/>
      <c r="IPJ807" s="79"/>
      <c r="IPK807" s="79"/>
      <c r="IPL807" s="79"/>
      <c r="IPM807" s="79"/>
      <c r="IPN807" s="79"/>
      <c r="IPO807" s="79"/>
      <c r="IPP807" s="79"/>
      <c r="IPQ807" s="79"/>
      <c r="IPR807" s="79"/>
      <c r="IPS807" s="79"/>
      <c r="IPT807" s="79"/>
      <c r="IPU807" s="79"/>
      <c r="IPV807" s="79"/>
      <c r="IPW807" s="79"/>
      <c r="IPX807" s="79"/>
      <c r="IPY807" s="79"/>
      <c r="IPZ807" s="79"/>
      <c r="IQA807" s="79"/>
      <c r="IQB807" s="79"/>
      <c r="IQC807" s="79"/>
      <c r="IQD807" s="79"/>
      <c r="IQE807" s="79"/>
      <c r="IQF807" s="79"/>
      <c r="IQG807" s="79"/>
      <c r="IQH807" s="79"/>
      <c r="IQI807" s="79"/>
      <c r="IQJ807" s="79"/>
      <c r="IQK807" s="79"/>
      <c r="IQL807" s="79"/>
      <c r="IQM807" s="79"/>
      <c r="IQN807" s="79"/>
      <c r="IQO807" s="79"/>
      <c r="IQP807" s="79"/>
      <c r="IQQ807" s="79"/>
      <c r="IQR807" s="79"/>
      <c r="IQS807" s="79"/>
      <c r="IQT807" s="79"/>
      <c r="IQU807" s="79"/>
      <c r="IQV807" s="79"/>
      <c r="IQW807" s="79"/>
      <c r="IQX807" s="79"/>
      <c r="IQY807" s="79"/>
      <c r="IQZ807" s="79"/>
      <c r="IRA807" s="79"/>
      <c r="IRB807" s="79"/>
      <c r="IRC807" s="79"/>
      <c r="IRD807" s="79"/>
      <c r="IRE807" s="79"/>
      <c r="IRF807" s="79"/>
      <c r="IRG807" s="79"/>
      <c r="IRH807" s="79"/>
      <c r="IRI807" s="79"/>
      <c r="IRJ807" s="79"/>
      <c r="IRK807" s="79"/>
      <c r="IRL807" s="79"/>
      <c r="IRM807" s="79"/>
      <c r="IRN807" s="79"/>
      <c r="IRO807" s="79"/>
      <c r="IRP807" s="79"/>
      <c r="IRQ807" s="79"/>
      <c r="IRR807" s="79"/>
      <c r="IRS807" s="79"/>
      <c r="IRT807" s="79"/>
      <c r="IRU807" s="79"/>
      <c r="IRV807" s="79"/>
      <c r="IRW807" s="79"/>
      <c r="IRX807" s="79"/>
      <c r="IRY807" s="79"/>
      <c r="IRZ807" s="79"/>
      <c r="ISA807" s="79"/>
      <c r="ISB807" s="79"/>
      <c r="ISC807" s="79"/>
      <c r="ISD807" s="79"/>
      <c r="ISE807" s="79"/>
      <c r="ISF807" s="79"/>
      <c r="ISG807" s="79"/>
      <c r="ISH807" s="79"/>
      <c r="ISI807" s="79"/>
      <c r="ISJ807" s="79"/>
      <c r="ISK807" s="79"/>
      <c r="ISL807" s="79"/>
      <c r="ISM807" s="79"/>
      <c r="ISN807" s="79"/>
      <c r="ISO807" s="79"/>
      <c r="ISP807" s="79"/>
      <c r="ISQ807" s="79"/>
      <c r="ISR807" s="79"/>
      <c r="ISS807" s="79"/>
      <c r="IST807" s="79"/>
      <c r="ISU807" s="79"/>
      <c r="ISV807" s="79"/>
      <c r="ISW807" s="79"/>
      <c r="ISX807" s="79"/>
      <c r="ISY807" s="79"/>
      <c r="ISZ807" s="79"/>
      <c r="ITA807" s="79"/>
      <c r="ITB807" s="79"/>
      <c r="ITC807" s="79"/>
      <c r="ITD807" s="79"/>
      <c r="ITE807" s="79"/>
      <c r="ITF807" s="79"/>
      <c r="ITG807" s="79"/>
      <c r="ITH807" s="79"/>
      <c r="ITI807" s="79"/>
      <c r="ITJ807" s="79"/>
      <c r="ITK807" s="79"/>
      <c r="ITL807" s="79"/>
      <c r="ITM807" s="79"/>
      <c r="ITN807" s="79"/>
      <c r="ITO807" s="79"/>
      <c r="ITP807" s="79"/>
      <c r="ITQ807" s="79"/>
      <c r="ITR807" s="79"/>
      <c r="ITS807" s="79"/>
      <c r="ITT807" s="79"/>
      <c r="ITU807" s="79"/>
      <c r="ITV807" s="79"/>
      <c r="ITW807" s="79"/>
      <c r="ITX807" s="79"/>
      <c r="ITY807" s="79"/>
      <c r="ITZ807" s="79"/>
      <c r="IUA807" s="79"/>
      <c r="IUB807" s="79"/>
      <c r="IUC807" s="79"/>
      <c r="IUD807" s="79"/>
      <c r="IUE807" s="79"/>
      <c r="IUF807" s="79"/>
      <c r="IUG807" s="79"/>
      <c r="IUH807" s="79"/>
      <c r="IUI807" s="79"/>
      <c r="IUJ807" s="79"/>
      <c r="IUK807" s="79"/>
      <c r="IUL807" s="79"/>
      <c r="IUM807" s="79"/>
      <c r="IUN807" s="79"/>
      <c r="IUO807" s="79"/>
      <c r="IUP807" s="79"/>
      <c r="IUQ807" s="79"/>
      <c r="IUR807" s="79"/>
      <c r="IUS807" s="79"/>
      <c r="IUT807" s="79"/>
      <c r="IUU807" s="79"/>
      <c r="IUV807" s="79"/>
      <c r="IUW807" s="79"/>
      <c r="IUX807" s="79"/>
      <c r="IUY807" s="79"/>
      <c r="IUZ807" s="79"/>
      <c r="IVA807" s="79"/>
      <c r="IVB807" s="79"/>
      <c r="IVC807" s="79"/>
      <c r="IVD807" s="79"/>
      <c r="IVE807" s="79"/>
      <c r="IVF807" s="79"/>
      <c r="IVG807" s="79"/>
      <c r="IVH807" s="79"/>
      <c r="IVI807" s="79"/>
      <c r="IVJ807" s="79"/>
      <c r="IVK807" s="79"/>
      <c r="IVL807" s="79"/>
      <c r="IVM807" s="79"/>
      <c r="IVN807" s="79"/>
      <c r="IVO807" s="79"/>
      <c r="IVP807" s="79"/>
      <c r="IVQ807" s="79"/>
      <c r="IVR807" s="79"/>
      <c r="IVS807" s="79"/>
      <c r="IVT807" s="79"/>
      <c r="IVU807" s="79"/>
      <c r="IVV807" s="79"/>
      <c r="IVW807" s="79"/>
      <c r="IVX807" s="79"/>
      <c r="IVY807" s="79"/>
      <c r="IVZ807" s="79"/>
      <c r="IWA807" s="79"/>
      <c r="IWB807" s="79"/>
      <c r="IWC807" s="79"/>
      <c r="IWD807" s="79"/>
      <c r="IWE807" s="79"/>
      <c r="IWF807" s="79"/>
      <c r="IWG807" s="79"/>
      <c r="IWH807" s="79"/>
      <c r="IWI807" s="79"/>
      <c r="IWJ807" s="79"/>
      <c r="IWK807" s="79"/>
      <c r="IWL807" s="79"/>
      <c r="IWM807" s="79"/>
      <c r="IWN807" s="79"/>
      <c r="IWO807" s="79"/>
      <c r="IWP807" s="79"/>
      <c r="IWQ807" s="79"/>
      <c r="IWR807" s="79"/>
      <c r="IWS807" s="79"/>
      <c r="IWT807" s="79"/>
      <c r="IWU807" s="79"/>
      <c r="IWV807" s="79"/>
      <c r="IWW807" s="79"/>
      <c r="IWX807" s="79"/>
      <c r="IWY807" s="79"/>
      <c r="IWZ807" s="79"/>
      <c r="IXA807" s="79"/>
      <c r="IXB807" s="79"/>
      <c r="IXC807" s="79"/>
      <c r="IXD807" s="79"/>
      <c r="IXE807" s="79"/>
      <c r="IXF807" s="79"/>
      <c r="IXG807" s="79"/>
      <c r="IXH807" s="79"/>
      <c r="IXI807" s="79"/>
      <c r="IXJ807" s="79"/>
      <c r="IXK807" s="79"/>
      <c r="IXL807" s="79"/>
      <c r="IXM807" s="79"/>
      <c r="IXN807" s="79"/>
      <c r="IXO807" s="79"/>
      <c r="IXP807" s="79"/>
      <c r="IXQ807" s="79"/>
      <c r="IXR807" s="79"/>
      <c r="IXS807" s="79"/>
      <c r="IXT807" s="79"/>
      <c r="IXU807" s="79"/>
      <c r="IXV807" s="79"/>
      <c r="IXW807" s="79"/>
      <c r="IXX807" s="79"/>
      <c r="IXY807" s="79"/>
      <c r="IXZ807" s="79"/>
      <c r="IYA807" s="79"/>
      <c r="IYB807" s="79"/>
      <c r="IYC807" s="79"/>
      <c r="IYD807" s="79"/>
      <c r="IYE807" s="79"/>
      <c r="IYF807" s="79"/>
      <c r="IYG807" s="79"/>
      <c r="IYH807" s="79"/>
      <c r="IYI807" s="79"/>
      <c r="IYJ807" s="79"/>
      <c r="IYK807" s="79"/>
      <c r="IYL807" s="79"/>
      <c r="IYM807" s="79"/>
      <c r="IYN807" s="79"/>
      <c r="IYO807" s="79"/>
      <c r="IYP807" s="79"/>
      <c r="IYQ807" s="79"/>
      <c r="IYR807" s="79"/>
      <c r="IYS807" s="79"/>
      <c r="IYT807" s="79"/>
      <c r="IYU807" s="79"/>
      <c r="IYV807" s="79"/>
      <c r="IYW807" s="79"/>
      <c r="IYX807" s="79"/>
      <c r="IYY807" s="79"/>
      <c r="IYZ807" s="79"/>
      <c r="IZA807" s="79"/>
      <c r="IZB807" s="79"/>
      <c r="IZC807" s="79"/>
      <c r="IZD807" s="79"/>
      <c r="IZE807" s="79"/>
      <c r="IZF807" s="79"/>
      <c r="IZG807" s="79"/>
      <c r="IZH807" s="79"/>
      <c r="IZI807" s="79"/>
      <c r="IZJ807" s="79"/>
      <c r="IZK807" s="79"/>
      <c r="IZL807" s="79"/>
      <c r="IZM807" s="79"/>
      <c r="IZN807" s="79"/>
      <c r="IZO807" s="79"/>
      <c r="IZP807" s="79"/>
      <c r="IZQ807" s="79"/>
      <c r="IZR807" s="79"/>
      <c r="IZS807" s="79"/>
      <c r="IZT807" s="79"/>
      <c r="IZU807" s="79"/>
      <c r="IZV807" s="79"/>
      <c r="IZW807" s="79"/>
      <c r="IZX807" s="79"/>
      <c r="IZY807" s="79"/>
      <c r="IZZ807" s="79"/>
      <c r="JAA807" s="79"/>
      <c r="JAB807" s="79"/>
      <c r="JAC807" s="79"/>
      <c r="JAD807" s="79"/>
      <c r="JAE807" s="79"/>
      <c r="JAF807" s="79"/>
      <c r="JAG807" s="79"/>
      <c r="JAH807" s="79"/>
      <c r="JAI807" s="79"/>
      <c r="JAJ807" s="79"/>
      <c r="JAK807" s="79"/>
      <c r="JAL807" s="79"/>
      <c r="JAM807" s="79"/>
      <c r="JAN807" s="79"/>
      <c r="JAO807" s="79"/>
      <c r="JAP807" s="79"/>
      <c r="JAQ807" s="79"/>
      <c r="JAR807" s="79"/>
      <c r="JAS807" s="79"/>
      <c r="JAT807" s="79"/>
      <c r="JAU807" s="79"/>
      <c r="JAV807" s="79"/>
      <c r="JAW807" s="79"/>
      <c r="JAX807" s="79"/>
      <c r="JAY807" s="79"/>
      <c r="JAZ807" s="79"/>
      <c r="JBA807" s="79"/>
      <c r="JBB807" s="79"/>
      <c r="JBC807" s="79"/>
      <c r="JBD807" s="79"/>
      <c r="JBE807" s="79"/>
      <c r="JBF807" s="79"/>
      <c r="JBG807" s="79"/>
      <c r="JBH807" s="79"/>
      <c r="JBI807" s="79"/>
      <c r="JBJ807" s="79"/>
      <c r="JBK807" s="79"/>
      <c r="JBL807" s="79"/>
      <c r="JBM807" s="79"/>
      <c r="JBN807" s="79"/>
      <c r="JBO807" s="79"/>
      <c r="JBP807" s="79"/>
      <c r="JBQ807" s="79"/>
      <c r="JBR807" s="79"/>
      <c r="JBS807" s="79"/>
      <c r="JBT807" s="79"/>
      <c r="JBU807" s="79"/>
      <c r="JBV807" s="79"/>
      <c r="JBW807" s="79"/>
      <c r="JBX807" s="79"/>
      <c r="JBY807" s="79"/>
      <c r="JBZ807" s="79"/>
      <c r="JCA807" s="79"/>
      <c r="JCB807" s="79"/>
      <c r="JCC807" s="79"/>
      <c r="JCD807" s="79"/>
      <c r="JCE807" s="79"/>
      <c r="JCF807" s="79"/>
      <c r="JCG807" s="79"/>
      <c r="JCH807" s="79"/>
      <c r="JCI807" s="79"/>
      <c r="JCJ807" s="79"/>
      <c r="JCK807" s="79"/>
      <c r="JCL807" s="79"/>
      <c r="JCM807" s="79"/>
      <c r="JCN807" s="79"/>
      <c r="JCO807" s="79"/>
      <c r="JCP807" s="79"/>
      <c r="JCQ807" s="79"/>
      <c r="JCR807" s="79"/>
      <c r="JCS807" s="79"/>
      <c r="JCT807" s="79"/>
      <c r="JCU807" s="79"/>
      <c r="JCV807" s="79"/>
      <c r="JCW807" s="79"/>
      <c r="JCX807" s="79"/>
      <c r="JCY807" s="79"/>
      <c r="JCZ807" s="79"/>
      <c r="JDA807" s="79"/>
      <c r="JDB807" s="79"/>
      <c r="JDC807" s="79"/>
    </row>
    <row r="808" spans="1:6867" s="74" customFormat="1" x14ac:dyDescent="0.25">
      <c r="A808" s="79"/>
      <c r="B808" t="s">
        <v>4189</v>
      </c>
      <c r="C808" s="18" t="s">
        <v>4864</v>
      </c>
      <c r="D808" s="94">
        <v>1983</v>
      </c>
      <c r="E808" s="21" t="s">
        <v>4973</v>
      </c>
      <c r="F808" s="4" t="s">
        <v>2639</v>
      </c>
      <c r="G808" s="94" t="s">
        <v>2640</v>
      </c>
      <c r="H808" s="18"/>
      <c r="I808" s="126">
        <v>110.69</v>
      </c>
      <c r="J808" s="107">
        <v>2012</v>
      </c>
      <c r="K808" s="126">
        <v>1009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  <c r="BA808" s="79"/>
      <c r="BB808" s="79"/>
      <c r="BC808" s="79"/>
      <c r="BD808" s="79"/>
      <c r="BE808" s="79"/>
      <c r="BF808" s="79"/>
      <c r="BG808" s="79"/>
      <c r="BH808" s="79"/>
      <c r="BI808" s="79"/>
      <c r="BJ808" s="79"/>
      <c r="BK808" s="79"/>
      <c r="BL808" s="79"/>
      <c r="BM808" s="79"/>
      <c r="BN808" s="79"/>
      <c r="BO808" s="79"/>
      <c r="BP808" s="79"/>
      <c r="BQ808" s="79"/>
      <c r="BR808" s="79"/>
      <c r="BS808" s="79"/>
      <c r="BT808" s="79"/>
      <c r="BU808" s="79"/>
      <c r="BV808" s="79"/>
      <c r="BW808" s="79"/>
      <c r="BX808" s="79"/>
      <c r="BY808" s="79"/>
      <c r="BZ808" s="79"/>
      <c r="CA808" s="79"/>
      <c r="CB808" s="79"/>
      <c r="CC808" s="79"/>
      <c r="CD808" s="79"/>
      <c r="CE808" s="79"/>
      <c r="CF808" s="79"/>
      <c r="CG808" s="79"/>
      <c r="CH808" s="79"/>
      <c r="CI808" s="79"/>
      <c r="CJ808" s="79"/>
      <c r="CK808" s="79"/>
      <c r="CL808" s="79"/>
      <c r="CM808" s="79"/>
      <c r="CN808" s="79"/>
      <c r="CO808" s="79"/>
      <c r="CP808" s="79"/>
      <c r="CQ808" s="79"/>
      <c r="CR808" s="79"/>
      <c r="CS808" s="79"/>
      <c r="CT808" s="79"/>
      <c r="CU808" s="79"/>
      <c r="CV808" s="79"/>
      <c r="CW808" s="79"/>
      <c r="CX808" s="79"/>
      <c r="CY808" s="79"/>
      <c r="CZ808" s="79"/>
      <c r="DA808" s="79"/>
      <c r="DB808" s="79"/>
      <c r="DC808" s="79"/>
      <c r="DD808" s="79"/>
      <c r="DE808" s="79"/>
      <c r="DF808" s="79"/>
      <c r="DG808" s="79"/>
      <c r="DH808" s="79"/>
      <c r="DI808" s="79"/>
      <c r="DJ808" s="79"/>
      <c r="DK808" s="79"/>
      <c r="DL808" s="79"/>
      <c r="DM808" s="79"/>
      <c r="DN808" s="79"/>
      <c r="DO808" s="79"/>
      <c r="DP808" s="79"/>
      <c r="DQ808" s="79"/>
      <c r="DR808" s="79"/>
      <c r="DS808" s="79"/>
      <c r="DT808" s="79"/>
      <c r="DU808" s="79"/>
      <c r="DV808" s="79"/>
      <c r="DW808" s="79"/>
      <c r="DX808" s="79"/>
      <c r="DY808" s="79"/>
      <c r="DZ808" s="79"/>
      <c r="EA808" s="79"/>
      <c r="EB808" s="79"/>
      <c r="EC808" s="79"/>
      <c r="ED808" s="79"/>
      <c r="EE808" s="79"/>
      <c r="EF808" s="79"/>
      <c r="EG808" s="79"/>
      <c r="EH808" s="79"/>
      <c r="EI808" s="79"/>
      <c r="EJ808" s="79"/>
      <c r="EK808" s="79"/>
      <c r="EL808" s="79"/>
      <c r="EM808" s="79"/>
      <c r="EN808" s="79"/>
      <c r="EO808" s="79"/>
      <c r="EP808" s="79"/>
      <c r="EQ808" s="79"/>
      <c r="ER808" s="79"/>
      <c r="ES808" s="79"/>
      <c r="ET808" s="79"/>
      <c r="EU808" s="79"/>
      <c r="EV808" s="79"/>
      <c r="EW808" s="79"/>
      <c r="EX808" s="79"/>
      <c r="EY808" s="79"/>
      <c r="EZ808" s="79"/>
      <c r="FA808" s="79"/>
      <c r="FB808" s="79"/>
      <c r="FC808" s="79"/>
      <c r="FD808" s="79"/>
      <c r="FE808" s="79"/>
      <c r="FF808" s="79"/>
      <c r="FG808" s="79"/>
      <c r="FH808" s="79"/>
      <c r="FI808" s="79"/>
      <c r="FJ808" s="79"/>
      <c r="FK808" s="79"/>
      <c r="FL808" s="79"/>
      <c r="FM808" s="79"/>
      <c r="FN808" s="79"/>
      <c r="FO808" s="79"/>
      <c r="FP808" s="79"/>
      <c r="FQ808" s="79"/>
      <c r="FR808" s="79"/>
      <c r="FS808" s="79"/>
      <c r="FT808" s="79"/>
      <c r="FU808" s="79"/>
      <c r="FV808" s="79"/>
      <c r="FW808" s="79"/>
      <c r="FX808" s="79"/>
      <c r="FY808" s="79"/>
      <c r="FZ808" s="79"/>
      <c r="GA808" s="79"/>
      <c r="GB808" s="79"/>
      <c r="GC808" s="79"/>
      <c r="GD808" s="79"/>
      <c r="GE808" s="79"/>
      <c r="GF808" s="79"/>
      <c r="GG808" s="79"/>
      <c r="GH808" s="79"/>
      <c r="GI808" s="79"/>
      <c r="GJ808" s="79"/>
      <c r="GK808" s="79"/>
      <c r="GL808" s="79"/>
      <c r="GM808" s="79"/>
      <c r="GN808" s="79"/>
      <c r="GO808" s="79"/>
      <c r="GP808" s="79"/>
      <c r="GQ808" s="79"/>
      <c r="GR808" s="79"/>
      <c r="GS808" s="79"/>
      <c r="GT808" s="79"/>
      <c r="GU808" s="79"/>
      <c r="GV808" s="79"/>
      <c r="GW808" s="79"/>
      <c r="GX808" s="79"/>
      <c r="GY808" s="79"/>
      <c r="GZ808" s="79"/>
      <c r="HA808" s="79"/>
      <c r="HB808" s="79"/>
      <c r="HC808" s="79"/>
      <c r="HD808" s="79"/>
      <c r="HE808" s="79"/>
      <c r="HF808" s="79"/>
      <c r="HG808" s="79"/>
      <c r="HH808" s="79"/>
      <c r="HI808" s="79"/>
      <c r="HJ808" s="79"/>
      <c r="HK808" s="79"/>
      <c r="HL808" s="79"/>
      <c r="HM808" s="79"/>
      <c r="HN808" s="79"/>
      <c r="HO808" s="79"/>
      <c r="HP808" s="79"/>
      <c r="HQ808" s="79"/>
      <c r="HR808" s="79"/>
      <c r="HS808" s="79"/>
      <c r="HT808" s="79"/>
      <c r="HU808" s="79"/>
      <c r="HV808" s="79"/>
      <c r="HW808" s="79"/>
      <c r="HX808" s="79"/>
      <c r="HY808" s="79"/>
      <c r="HZ808" s="79"/>
      <c r="IA808" s="79"/>
      <c r="IB808" s="79"/>
      <c r="IC808" s="79"/>
      <c r="ID808" s="79"/>
      <c r="IE808" s="79"/>
      <c r="IF808" s="79"/>
      <c r="IG808" s="79"/>
      <c r="IH808" s="79"/>
      <c r="II808" s="79"/>
      <c r="IJ808" s="79"/>
      <c r="IK808" s="79"/>
      <c r="IL808" s="79"/>
      <c r="IM808" s="79"/>
      <c r="IN808" s="79"/>
      <c r="IO808" s="79"/>
      <c r="IP808" s="79"/>
      <c r="IQ808" s="79"/>
      <c r="IR808" s="79"/>
      <c r="IS808" s="79"/>
      <c r="IT808" s="79"/>
      <c r="IU808" s="79"/>
      <c r="IV808" s="79"/>
      <c r="IW808" s="79"/>
      <c r="IX808" s="79"/>
      <c r="IY808" s="79"/>
      <c r="IZ808" s="79"/>
      <c r="JA808" s="79"/>
      <c r="JB808" s="79"/>
      <c r="JC808" s="79"/>
      <c r="JD808" s="79"/>
      <c r="JE808" s="79"/>
      <c r="JF808" s="79"/>
      <c r="JG808" s="79"/>
      <c r="JH808" s="79"/>
      <c r="JI808" s="79"/>
      <c r="JJ808" s="79"/>
      <c r="JK808" s="79"/>
      <c r="JL808" s="79"/>
      <c r="JM808" s="79"/>
      <c r="JN808" s="79"/>
      <c r="JO808" s="79"/>
      <c r="JP808" s="79"/>
      <c r="JQ808" s="79"/>
      <c r="JR808" s="79"/>
      <c r="JS808" s="79"/>
      <c r="JT808" s="79"/>
      <c r="JU808" s="79"/>
      <c r="JV808" s="79"/>
      <c r="JW808" s="79"/>
      <c r="JX808" s="79"/>
      <c r="JY808" s="79"/>
      <c r="JZ808" s="79"/>
      <c r="KA808" s="79"/>
      <c r="KB808" s="79"/>
      <c r="KC808" s="79"/>
      <c r="KD808" s="79"/>
      <c r="KE808" s="79"/>
      <c r="KF808" s="79"/>
      <c r="KG808" s="79"/>
      <c r="KH808" s="79"/>
      <c r="KI808" s="79"/>
      <c r="KJ808" s="79"/>
      <c r="KK808" s="79"/>
      <c r="KL808" s="79"/>
      <c r="KM808" s="79"/>
      <c r="KN808" s="79"/>
      <c r="KO808" s="79"/>
      <c r="KP808" s="79"/>
      <c r="KQ808" s="79"/>
      <c r="KR808" s="79"/>
      <c r="KS808" s="79"/>
      <c r="KT808" s="79"/>
      <c r="KU808" s="79"/>
      <c r="KV808" s="79"/>
      <c r="KW808" s="79"/>
      <c r="KX808" s="79"/>
      <c r="KY808" s="79"/>
      <c r="KZ808" s="79"/>
      <c r="LA808" s="79"/>
      <c r="LB808" s="79"/>
      <c r="LC808" s="79"/>
      <c r="LD808" s="79"/>
      <c r="LE808" s="79"/>
      <c r="LF808" s="79"/>
      <c r="LG808" s="79"/>
      <c r="LH808" s="79"/>
      <c r="LI808" s="79"/>
      <c r="LJ808" s="79"/>
      <c r="LK808" s="79"/>
      <c r="LL808" s="79"/>
      <c r="LM808" s="79"/>
      <c r="LN808" s="79"/>
      <c r="LO808" s="79"/>
      <c r="LP808" s="79"/>
      <c r="LQ808" s="79"/>
      <c r="LR808" s="79"/>
      <c r="LS808" s="79"/>
      <c r="LT808" s="79"/>
      <c r="LU808" s="79"/>
      <c r="LV808" s="79"/>
      <c r="LW808" s="79"/>
      <c r="LX808" s="79"/>
      <c r="LY808" s="79"/>
      <c r="LZ808" s="79"/>
      <c r="MA808" s="79"/>
      <c r="MB808" s="79"/>
      <c r="MC808" s="79"/>
      <c r="MD808" s="79"/>
      <c r="ME808" s="79"/>
      <c r="MF808" s="79"/>
      <c r="MG808" s="79"/>
      <c r="MH808" s="79"/>
      <c r="MI808" s="79"/>
      <c r="MJ808" s="79"/>
      <c r="MK808" s="79"/>
      <c r="ML808" s="79"/>
      <c r="MM808" s="79"/>
      <c r="MN808" s="79"/>
      <c r="MO808" s="79"/>
      <c r="MP808" s="79"/>
      <c r="MQ808" s="79"/>
      <c r="MR808" s="79"/>
      <c r="MS808" s="79"/>
      <c r="MT808" s="79"/>
      <c r="MU808" s="79"/>
      <c r="MV808" s="79"/>
      <c r="MW808" s="79"/>
      <c r="MX808" s="79"/>
      <c r="MY808" s="79"/>
      <c r="MZ808" s="79"/>
      <c r="NA808" s="79"/>
      <c r="NB808" s="79"/>
      <c r="NC808" s="79"/>
      <c r="ND808" s="79"/>
      <c r="NE808" s="79"/>
      <c r="NF808" s="79"/>
      <c r="NG808" s="79"/>
      <c r="NH808" s="79"/>
      <c r="NI808" s="79"/>
      <c r="NJ808" s="79"/>
      <c r="NK808" s="79"/>
      <c r="NL808" s="79"/>
      <c r="NM808" s="79"/>
      <c r="NN808" s="79"/>
      <c r="NO808" s="79"/>
      <c r="NP808" s="79"/>
      <c r="NQ808" s="79"/>
      <c r="NR808" s="79"/>
      <c r="NS808" s="79"/>
      <c r="NT808" s="79"/>
      <c r="NU808" s="79"/>
      <c r="NV808" s="79"/>
      <c r="NW808" s="79"/>
      <c r="NX808" s="79"/>
      <c r="NY808" s="79"/>
      <c r="NZ808" s="79"/>
      <c r="OA808" s="79"/>
      <c r="OB808" s="79"/>
      <c r="OC808" s="79"/>
      <c r="OD808" s="79"/>
      <c r="OE808" s="79"/>
      <c r="OF808" s="79"/>
      <c r="OG808" s="79"/>
      <c r="OH808" s="79"/>
      <c r="OI808" s="79"/>
      <c r="OJ808" s="79"/>
      <c r="OK808" s="79"/>
      <c r="OL808" s="79"/>
      <c r="OM808" s="79"/>
      <c r="ON808" s="79"/>
      <c r="OO808" s="79"/>
      <c r="OP808" s="79"/>
      <c r="OQ808" s="79"/>
      <c r="OR808" s="79"/>
      <c r="OS808" s="79"/>
      <c r="OT808" s="79"/>
      <c r="OU808" s="79"/>
      <c r="OV808" s="79"/>
      <c r="OW808" s="79"/>
      <c r="OX808" s="79"/>
      <c r="OY808" s="79"/>
      <c r="OZ808" s="79"/>
      <c r="PA808" s="79"/>
      <c r="PB808" s="79"/>
      <c r="PC808" s="79"/>
      <c r="PD808" s="79"/>
      <c r="PE808" s="79"/>
      <c r="PF808" s="79"/>
      <c r="PG808" s="79"/>
      <c r="PH808" s="79"/>
      <c r="PI808" s="79"/>
      <c r="PJ808" s="79"/>
      <c r="PK808" s="79"/>
      <c r="PL808" s="79"/>
      <c r="PM808" s="79"/>
      <c r="PN808" s="79"/>
      <c r="PO808" s="79"/>
      <c r="PP808" s="79"/>
      <c r="PQ808" s="79"/>
      <c r="PR808" s="79"/>
      <c r="PS808" s="79"/>
      <c r="PT808" s="79"/>
      <c r="PU808" s="79"/>
      <c r="PV808" s="79"/>
      <c r="PW808" s="79"/>
      <c r="PX808" s="79"/>
      <c r="PY808" s="79"/>
      <c r="PZ808" s="79"/>
      <c r="QA808" s="79"/>
      <c r="QB808" s="79"/>
      <c r="QC808" s="79"/>
      <c r="QD808" s="79"/>
      <c r="QE808" s="79"/>
      <c r="QF808" s="79"/>
      <c r="QG808" s="79"/>
      <c r="QH808" s="79"/>
      <c r="QI808" s="79"/>
      <c r="QJ808" s="79"/>
      <c r="QK808" s="79"/>
      <c r="QL808" s="79"/>
      <c r="QM808" s="79"/>
      <c r="QN808" s="79"/>
      <c r="QO808" s="79"/>
      <c r="QP808" s="79"/>
      <c r="QQ808" s="79"/>
      <c r="QR808" s="79"/>
      <c r="QS808" s="79"/>
      <c r="QT808" s="79"/>
      <c r="QU808" s="79"/>
      <c r="QV808" s="79"/>
      <c r="QW808" s="79"/>
      <c r="QX808" s="79"/>
      <c r="QY808" s="79"/>
      <c r="QZ808" s="79"/>
      <c r="RA808" s="79"/>
      <c r="RB808" s="79"/>
      <c r="RC808" s="79"/>
      <c r="RD808" s="79"/>
      <c r="RE808" s="79"/>
      <c r="RF808" s="79"/>
      <c r="RG808" s="79"/>
      <c r="RH808" s="79"/>
      <c r="RI808" s="79"/>
      <c r="RJ808" s="79"/>
      <c r="RK808" s="79"/>
      <c r="RL808" s="79"/>
      <c r="RM808" s="79"/>
      <c r="RN808" s="79"/>
      <c r="RO808" s="79"/>
      <c r="RP808" s="79"/>
      <c r="RQ808" s="79"/>
      <c r="RR808" s="79"/>
      <c r="RS808" s="79"/>
      <c r="RT808" s="79"/>
      <c r="RU808" s="79"/>
      <c r="RV808" s="79"/>
      <c r="RW808" s="79"/>
      <c r="RX808" s="79"/>
      <c r="RY808" s="79"/>
      <c r="RZ808" s="79"/>
      <c r="SA808" s="79"/>
      <c r="SB808" s="79"/>
      <c r="SC808" s="79"/>
      <c r="SD808" s="79"/>
      <c r="SE808" s="79"/>
      <c r="SF808" s="79"/>
      <c r="SG808" s="79"/>
      <c r="SH808" s="79"/>
      <c r="SI808" s="79"/>
      <c r="SJ808" s="79"/>
      <c r="SK808" s="79"/>
      <c r="SL808" s="79"/>
      <c r="SM808" s="79"/>
      <c r="SN808" s="79"/>
      <c r="SO808" s="79"/>
      <c r="SP808" s="79"/>
      <c r="SQ808" s="79"/>
      <c r="SR808" s="79"/>
      <c r="SS808" s="79"/>
      <c r="ST808" s="79"/>
      <c r="SU808" s="79"/>
      <c r="SV808" s="79"/>
      <c r="SW808" s="79"/>
      <c r="SX808" s="79"/>
      <c r="SY808" s="79"/>
      <c r="SZ808" s="79"/>
      <c r="TA808" s="79"/>
      <c r="TB808" s="79"/>
      <c r="TC808" s="79"/>
      <c r="TD808" s="79"/>
      <c r="TE808" s="79"/>
      <c r="TF808" s="79"/>
      <c r="TG808" s="79"/>
      <c r="TH808" s="79"/>
      <c r="TI808" s="79"/>
      <c r="TJ808" s="79"/>
      <c r="TK808" s="79"/>
      <c r="TL808" s="79"/>
      <c r="TM808" s="79"/>
      <c r="TN808" s="79"/>
      <c r="TO808" s="79"/>
      <c r="TP808" s="79"/>
      <c r="TQ808" s="79"/>
      <c r="TR808" s="79"/>
      <c r="TS808" s="79"/>
      <c r="TT808" s="79"/>
      <c r="TU808" s="79"/>
      <c r="TV808" s="79"/>
      <c r="TW808" s="79"/>
      <c r="TX808" s="79"/>
      <c r="TY808" s="79"/>
      <c r="TZ808" s="79"/>
      <c r="UA808" s="79"/>
      <c r="UB808" s="79"/>
      <c r="UC808" s="79"/>
      <c r="UD808" s="79"/>
      <c r="UE808" s="79"/>
      <c r="UF808" s="79"/>
      <c r="UG808" s="79"/>
      <c r="UH808" s="79"/>
      <c r="UI808" s="79"/>
      <c r="UJ808" s="79"/>
      <c r="UK808" s="79"/>
      <c r="UL808" s="79"/>
      <c r="UM808" s="79"/>
      <c r="UN808" s="79"/>
      <c r="UO808" s="79"/>
      <c r="UP808" s="79"/>
      <c r="UQ808" s="79"/>
      <c r="UR808" s="79"/>
      <c r="US808" s="79"/>
      <c r="UT808" s="79"/>
      <c r="UU808" s="79"/>
      <c r="UV808" s="79"/>
      <c r="UW808" s="79"/>
      <c r="UX808" s="79"/>
      <c r="UY808" s="79"/>
      <c r="UZ808" s="79"/>
      <c r="VA808" s="79"/>
      <c r="VB808" s="79"/>
      <c r="VC808" s="79"/>
      <c r="VD808" s="79"/>
      <c r="VE808" s="79"/>
      <c r="VF808" s="79"/>
      <c r="VG808" s="79"/>
      <c r="VH808" s="79"/>
      <c r="VI808" s="79"/>
      <c r="VJ808" s="79"/>
      <c r="VK808" s="79"/>
      <c r="VL808" s="79"/>
      <c r="VM808" s="79"/>
      <c r="VN808" s="79"/>
      <c r="VO808" s="79"/>
      <c r="VP808" s="79"/>
      <c r="VQ808" s="79"/>
      <c r="VR808" s="79"/>
      <c r="VS808" s="79"/>
      <c r="VT808" s="79"/>
      <c r="VU808" s="79"/>
      <c r="VV808" s="79"/>
      <c r="VW808" s="79"/>
      <c r="VX808" s="79"/>
      <c r="VY808" s="79"/>
      <c r="VZ808" s="79"/>
      <c r="WA808" s="79"/>
      <c r="WB808" s="79"/>
      <c r="WC808" s="79"/>
      <c r="WD808" s="79"/>
      <c r="WE808" s="79"/>
      <c r="WF808" s="79"/>
      <c r="WG808" s="79"/>
      <c r="WH808" s="79"/>
      <c r="WI808" s="79"/>
      <c r="WJ808" s="79"/>
      <c r="WK808" s="79"/>
      <c r="WL808" s="79"/>
      <c r="WM808" s="79"/>
      <c r="WN808" s="79"/>
      <c r="WO808" s="79"/>
      <c r="WP808" s="79"/>
      <c r="WQ808" s="79"/>
      <c r="WR808" s="79"/>
      <c r="WS808" s="79"/>
      <c r="WT808" s="79"/>
      <c r="WU808" s="79"/>
      <c r="WV808" s="79"/>
      <c r="WW808" s="79"/>
      <c r="WX808" s="79"/>
      <c r="WY808" s="79"/>
      <c r="WZ808" s="79"/>
      <c r="XA808" s="79"/>
      <c r="XB808" s="79"/>
      <c r="XC808" s="79"/>
      <c r="XD808" s="79"/>
      <c r="XE808" s="79"/>
      <c r="XF808" s="79"/>
      <c r="XG808" s="79"/>
      <c r="XH808" s="79"/>
      <c r="XI808" s="79"/>
      <c r="XJ808" s="79"/>
      <c r="XK808" s="79"/>
      <c r="XL808" s="79"/>
      <c r="XM808" s="79"/>
      <c r="XN808" s="79"/>
      <c r="XO808" s="79"/>
      <c r="XP808" s="79"/>
      <c r="XQ808" s="79"/>
      <c r="XR808" s="79"/>
      <c r="XS808" s="79"/>
      <c r="XT808" s="79"/>
      <c r="XU808" s="79"/>
      <c r="XV808" s="79"/>
      <c r="XW808" s="79"/>
      <c r="XX808" s="79"/>
      <c r="XY808" s="79"/>
      <c r="XZ808" s="79"/>
      <c r="YA808" s="79"/>
      <c r="YB808" s="79"/>
      <c r="YC808" s="79"/>
      <c r="YD808" s="79"/>
      <c r="YE808" s="79"/>
      <c r="YF808" s="79"/>
      <c r="YG808" s="79"/>
      <c r="YH808" s="79"/>
      <c r="YI808" s="79"/>
      <c r="YJ808" s="79"/>
      <c r="YK808" s="79"/>
      <c r="YL808" s="79"/>
      <c r="YM808" s="79"/>
      <c r="YN808" s="79"/>
      <c r="YO808" s="79"/>
      <c r="YP808" s="79"/>
      <c r="YQ808" s="79"/>
      <c r="YR808" s="79"/>
      <c r="YS808" s="79"/>
      <c r="YT808" s="79"/>
      <c r="YU808" s="79"/>
      <c r="YV808" s="79"/>
      <c r="YW808" s="79"/>
      <c r="YX808" s="79"/>
      <c r="YY808" s="79"/>
      <c r="YZ808" s="79"/>
      <c r="ZA808" s="79"/>
      <c r="ZB808" s="79"/>
      <c r="ZC808" s="79"/>
      <c r="ZD808" s="79"/>
      <c r="ZE808" s="79"/>
      <c r="ZF808" s="79"/>
      <c r="ZG808" s="79"/>
      <c r="ZH808" s="79"/>
      <c r="ZI808" s="79"/>
      <c r="ZJ808" s="79"/>
      <c r="ZK808" s="79"/>
      <c r="ZL808" s="79"/>
      <c r="ZM808" s="79"/>
      <c r="ZN808" s="79"/>
      <c r="ZO808" s="79"/>
      <c r="ZP808" s="79"/>
      <c r="ZQ808" s="79"/>
      <c r="ZR808" s="79"/>
      <c r="ZS808" s="79"/>
      <c r="ZT808" s="79"/>
      <c r="ZU808" s="79"/>
      <c r="ZV808" s="79"/>
      <c r="ZW808" s="79"/>
      <c r="ZX808" s="79"/>
      <c r="ZY808" s="79"/>
      <c r="ZZ808" s="79"/>
      <c r="AAA808" s="79"/>
      <c r="AAB808" s="79"/>
      <c r="AAC808" s="79"/>
      <c r="AAD808" s="79"/>
      <c r="AAE808" s="79"/>
      <c r="AAF808" s="79"/>
      <c r="AAG808" s="79"/>
      <c r="AAH808" s="79"/>
      <c r="AAI808" s="79"/>
      <c r="AAJ808" s="79"/>
      <c r="AAK808" s="79"/>
      <c r="AAL808" s="79"/>
      <c r="AAM808" s="79"/>
      <c r="AAN808" s="79"/>
      <c r="AAO808" s="79"/>
      <c r="AAP808" s="79"/>
      <c r="AAQ808" s="79"/>
      <c r="AAR808" s="79"/>
      <c r="AAS808" s="79"/>
      <c r="AAT808" s="79"/>
      <c r="AAU808" s="79"/>
      <c r="AAV808" s="79"/>
      <c r="AAW808" s="79"/>
      <c r="AAX808" s="79"/>
      <c r="AAY808" s="79"/>
      <c r="AAZ808" s="79"/>
      <c r="ABA808" s="79"/>
      <c r="ABB808" s="79"/>
      <c r="ABC808" s="79"/>
      <c r="ABD808" s="79"/>
      <c r="ABE808" s="79"/>
      <c r="ABF808" s="79"/>
      <c r="ABG808" s="79"/>
      <c r="ABH808" s="79"/>
      <c r="ABI808" s="79"/>
      <c r="ABJ808" s="79"/>
      <c r="ABK808" s="79"/>
      <c r="ABL808" s="79"/>
      <c r="ABM808" s="79"/>
      <c r="ABN808" s="79"/>
      <c r="ABO808" s="79"/>
      <c r="ABP808" s="79"/>
      <c r="ABQ808" s="79"/>
      <c r="ABR808" s="79"/>
      <c r="ABS808" s="79"/>
      <c r="ABT808" s="79"/>
      <c r="ABU808" s="79"/>
      <c r="ABV808" s="79"/>
      <c r="ABW808" s="79"/>
      <c r="ABX808" s="79"/>
      <c r="ABY808" s="79"/>
      <c r="ABZ808" s="79"/>
      <c r="ACA808" s="79"/>
      <c r="ACB808" s="79"/>
      <c r="ACC808" s="79"/>
      <c r="ACD808" s="79"/>
      <c r="ACE808" s="79"/>
      <c r="ACF808" s="79"/>
      <c r="ACG808" s="79"/>
      <c r="ACH808" s="79"/>
      <c r="ACI808" s="79"/>
      <c r="ACJ808" s="79"/>
      <c r="ACK808" s="79"/>
      <c r="ACL808" s="79"/>
      <c r="ACM808" s="79"/>
      <c r="ACN808" s="79"/>
      <c r="ACO808" s="79"/>
      <c r="ACP808" s="79"/>
      <c r="ACQ808" s="79"/>
      <c r="ACR808" s="79"/>
      <c r="ACS808" s="79"/>
      <c r="ACT808" s="79"/>
      <c r="ACU808" s="79"/>
      <c r="ACV808" s="79"/>
      <c r="ACW808" s="79"/>
      <c r="ACX808" s="79"/>
      <c r="ACY808" s="79"/>
      <c r="ACZ808" s="79"/>
      <c r="ADA808" s="79"/>
      <c r="ADB808" s="79"/>
      <c r="ADC808" s="79"/>
      <c r="ADD808" s="79"/>
      <c r="ADE808" s="79"/>
      <c r="ADF808" s="79"/>
      <c r="ADG808" s="79"/>
      <c r="ADH808" s="79"/>
      <c r="ADI808" s="79"/>
      <c r="ADJ808" s="79"/>
      <c r="ADK808" s="79"/>
      <c r="ADL808" s="79"/>
      <c r="ADM808" s="79"/>
      <c r="ADN808" s="79"/>
      <c r="ADO808" s="79"/>
      <c r="ADP808" s="79"/>
      <c r="ADQ808" s="79"/>
      <c r="ADR808" s="79"/>
      <c r="ADS808" s="79"/>
      <c r="ADT808" s="79"/>
      <c r="ADU808" s="79"/>
      <c r="ADV808" s="79"/>
      <c r="ADW808" s="79"/>
      <c r="ADX808" s="79"/>
      <c r="ADY808" s="79"/>
      <c r="ADZ808" s="79"/>
      <c r="AEA808" s="79"/>
      <c r="AEB808" s="79"/>
      <c r="AEC808" s="79"/>
      <c r="AED808" s="79"/>
      <c r="AEE808" s="79"/>
      <c r="AEF808" s="79"/>
      <c r="AEG808" s="79"/>
      <c r="AEH808" s="79"/>
      <c r="AEI808" s="79"/>
      <c r="AEJ808" s="79"/>
      <c r="AEK808" s="79"/>
      <c r="AEL808" s="79"/>
      <c r="AEM808" s="79"/>
      <c r="AEN808" s="79"/>
      <c r="AEO808" s="79"/>
      <c r="AEP808" s="79"/>
      <c r="AEQ808" s="79"/>
      <c r="AER808" s="79"/>
      <c r="AES808" s="79"/>
      <c r="AET808" s="79"/>
      <c r="AEU808" s="79"/>
      <c r="AEV808" s="79"/>
      <c r="AEW808" s="79"/>
      <c r="AEX808" s="79"/>
      <c r="AEY808" s="79"/>
      <c r="AEZ808" s="79"/>
      <c r="AFA808" s="79"/>
      <c r="AFB808" s="79"/>
      <c r="AFC808" s="79"/>
      <c r="AFD808" s="79"/>
      <c r="AFE808" s="79"/>
      <c r="AFF808" s="79"/>
      <c r="AFG808" s="79"/>
      <c r="AFH808" s="79"/>
      <c r="AFI808" s="79"/>
      <c r="AFJ808" s="79"/>
      <c r="AFK808" s="79"/>
      <c r="AFL808" s="79"/>
      <c r="AFM808" s="79"/>
      <c r="AFN808" s="79"/>
      <c r="AFO808" s="79"/>
      <c r="AFP808" s="79"/>
      <c r="AFQ808" s="79"/>
      <c r="AFR808" s="79"/>
      <c r="AFS808" s="79"/>
      <c r="AFT808" s="79"/>
      <c r="AFU808" s="79"/>
      <c r="AFV808" s="79"/>
      <c r="AFW808" s="79"/>
      <c r="AFX808" s="79"/>
      <c r="AFY808" s="79"/>
      <c r="AFZ808" s="79"/>
      <c r="AGA808" s="79"/>
      <c r="AGB808" s="79"/>
      <c r="AGC808" s="79"/>
      <c r="AGD808" s="79"/>
      <c r="AGE808" s="79"/>
      <c r="AGF808" s="79"/>
      <c r="AGG808" s="79"/>
      <c r="AGH808" s="79"/>
      <c r="AGI808" s="79"/>
      <c r="AGJ808" s="79"/>
      <c r="AGK808" s="79"/>
      <c r="AGL808" s="79"/>
      <c r="AGM808" s="79"/>
      <c r="AGN808" s="79"/>
      <c r="AGO808" s="79"/>
      <c r="AGP808" s="79"/>
      <c r="AGQ808" s="79"/>
      <c r="AGR808" s="79"/>
      <c r="AGS808" s="79"/>
      <c r="AGT808" s="79"/>
      <c r="AGU808" s="79"/>
      <c r="AGV808" s="79"/>
      <c r="AGW808" s="79"/>
      <c r="AGX808" s="79"/>
      <c r="AGY808" s="79"/>
      <c r="AGZ808" s="79"/>
      <c r="AHA808" s="79"/>
      <c r="AHB808" s="79"/>
      <c r="AHC808" s="79"/>
      <c r="AHD808" s="79"/>
      <c r="AHE808" s="79"/>
      <c r="AHF808" s="79"/>
      <c r="AHG808" s="79"/>
      <c r="AHH808" s="79"/>
      <c r="AHI808" s="79"/>
      <c r="AHJ808" s="79"/>
      <c r="AHK808" s="79"/>
      <c r="AHL808" s="79"/>
      <c r="AHM808" s="79"/>
      <c r="AHN808" s="79"/>
      <c r="AHO808" s="79"/>
      <c r="AHP808" s="79"/>
      <c r="AHQ808" s="79"/>
      <c r="AHR808" s="79"/>
      <c r="AHS808" s="79"/>
      <c r="AHT808" s="79"/>
      <c r="AHU808" s="79"/>
      <c r="AHV808" s="79"/>
      <c r="AHW808" s="79"/>
      <c r="AHX808" s="79"/>
      <c r="AHY808" s="79"/>
      <c r="AHZ808" s="79"/>
      <c r="AIA808" s="79"/>
      <c r="AIB808" s="79"/>
      <c r="AIC808" s="79"/>
      <c r="AID808" s="79"/>
      <c r="AIE808" s="79"/>
      <c r="AIF808" s="79"/>
      <c r="AIG808" s="79"/>
      <c r="AIH808" s="79"/>
      <c r="AII808" s="79"/>
      <c r="AIJ808" s="79"/>
      <c r="AIK808" s="79"/>
      <c r="AIL808" s="79"/>
      <c r="AIM808" s="79"/>
      <c r="AIN808" s="79"/>
      <c r="AIO808" s="79"/>
      <c r="AIP808" s="79"/>
      <c r="AIQ808" s="79"/>
      <c r="AIR808" s="79"/>
      <c r="AIS808" s="79"/>
      <c r="AIT808" s="79"/>
      <c r="AIU808" s="79"/>
      <c r="AIV808" s="79"/>
      <c r="AIW808" s="79"/>
      <c r="AIX808" s="79"/>
      <c r="AIY808" s="79"/>
      <c r="AIZ808" s="79"/>
      <c r="AJA808" s="79"/>
      <c r="AJB808" s="79"/>
      <c r="AJC808" s="79"/>
      <c r="AJD808" s="79"/>
      <c r="AJE808" s="79"/>
      <c r="AJF808" s="79"/>
      <c r="AJG808" s="79"/>
      <c r="AJH808" s="79"/>
      <c r="AJI808" s="79"/>
      <c r="AJJ808" s="79"/>
      <c r="AJK808" s="79"/>
      <c r="AJL808" s="79"/>
      <c r="AJM808" s="79"/>
      <c r="AJN808" s="79"/>
      <c r="AJO808" s="79"/>
      <c r="AJP808" s="79"/>
      <c r="AJQ808" s="79"/>
      <c r="AJR808" s="79"/>
      <c r="AJS808" s="79"/>
      <c r="AJT808" s="79"/>
      <c r="AJU808" s="79"/>
      <c r="AJV808" s="79"/>
      <c r="AJW808" s="79"/>
      <c r="AJX808" s="79"/>
      <c r="AJY808" s="79"/>
      <c r="AJZ808" s="79"/>
      <c r="AKA808" s="79"/>
      <c r="AKB808" s="79"/>
      <c r="AKC808" s="79"/>
      <c r="AKD808" s="79"/>
      <c r="AKE808" s="79"/>
      <c r="AKF808" s="79"/>
      <c r="AKG808" s="79"/>
      <c r="AKH808" s="79"/>
      <c r="AKI808" s="79"/>
      <c r="AKJ808" s="79"/>
      <c r="AKK808" s="79"/>
      <c r="AKL808" s="79"/>
      <c r="AKM808" s="79"/>
      <c r="AKN808" s="79"/>
      <c r="AKO808" s="79"/>
      <c r="AKP808" s="79"/>
      <c r="AKQ808" s="79"/>
      <c r="AKR808" s="79"/>
      <c r="AKS808" s="79"/>
      <c r="AKT808" s="79"/>
      <c r="AKU808" s="79"/>
      <c r="AKV808" s="79"/>
      <c r="AKW808" s="79"/>
      <c r="AKX808" s="79"/>
      <c r="AKY808" s="79"/>
      <c r="AKZ808" s="79"/>
      <c r="ALA808" s="79"/>
      <c r="ALB808" s="79"/>
      <c r="ALC808" s="79"/>
      <c r="ALD808" s="79"/>
      <c r="ALE808" s="79"/>
      <c r="ALF808" s="79"/>
      <c r="ALG808" s="79"/>
      <c r="ALH808" s="79"/>
      <c r="ALI808" s="79"/>
      <c r="ALJ808" s="79"/>
      <c r="ALK808" s="79"/>
      <c r="ALL808" s="79"/>
      <c r="ALM808" s="79"/>
      <c r="ALN808" s="79"/>
      <c r="ALO808" s="79"/>
      <c r="ALP808" s="79"/>
      <c r="ALQ808" s="79"/>
      <c r="ALR808" s="79"/>
      <c r="ALS808" s="79"/>
      <c r="ALT808" s="79"/>
      <c r="ALU808" s="79"/>
      <c r="ALV808" s="79"/>
      <c r="ALW808" s="79"/>
      <c r="ALX808" s="79"/>
      <c r="ALY808" s="79"/>
      <c r="ALZ808" s="79"/>
      <c r="AMA808" s="79"/>
      <c r="AMB808" s="79"/>
      <c r="AMC808" s="79"/>
      <c r="AMD808" s="79"/>
      <c r="AME808" s="79"/>
      <c r="AMF808" s="79"/>
      <c r="AMG808" s="79"/>
      <c r="AMH808" s="79"/>
      <c r="AMI808" s="79"/>
      <c r="AMJ808" s="79"/>
      <c r="AMK808" s="79"/>
      <c r="AML808" s="79"/>
      <c r="AMM808" s="79"/>
      <c r="AMN808" s="79"/>
      <c r="AMO808" s="79"/>
      <c r="AMP808" s="79"/>
      <c r="AMQ808" s="79"/>
      <c r="AMR808" s="79"/>
      <c r="AMS808" s="79"/>
      <c r="AMT808" s="79"/>
      <c r="AMU808" s="79"/>
      <c r="AMV808" s="79"/>
      <c r="AMW808" s="79"/>
      <c r="AMX808" s="79"/>
      <c r="AMY808" s="79"/>
      <c r="AMZ808" s="79"/>
      <c r="ANA808" s="79"/>
      <c r="ANB808" s="79"/>
      <c r="ANC808" s="79"/>
      <c r="AND808" s="79"/>
      <c r="ANE808" s="79"/>
      <c r="ANF808" s="79"/>
      <c r="ANG808" s="79"/>
      <c r="ANH808" s="79"/>
      <c r="ANI808" s="79"/>
      <c r="ANJ808" s="79"/>
      <c r="ANK808" s="79"/>
      <c r="ANL808" s="79"/>
      <c r="ANM808" s="79"/>
      <c r="ANN808" s="79"/>
      <c r="ANO808" s="79"/>
      <c r="ANP808" s="79"/>
      <c r="ANQ808" s="79"/>
      <c r="ANR808" s="79"/>
      <c r="ANS808" s="79"/>
      <c r="ANT808" s="79"/>
      <c r="ANU808" s="79"/>
      <c r="ANV808" s="79"/>
      <c r="ANW808" s="79"/>
      <c r="ANX808" s="79"/>
      <c r="ANY808" s="79"/>
      <c r="ANZ808" s="79"/>
      <c r="AOA808" s="79"/>
      <c r="AOB808" s="79"/>
      <c r="AOC808" s="79"/>
      <c r="AOD808" s="79"/>
      <c r="AOE808" s="79"/>
      <c r="AOF808" s="79"/>
      <c r="AOG808" s="79"/>
      <c r="AOH808" s="79"/>
      <c r="AOI808" s="79"/>
      <c r="AOJ808" s="79"/>
      <c r="AOK808" s="79"/>
      <c r="AOL808" s="79"/>
      <c r="AOM808" s="79"/>
      <c r="AON808" s="79"/>
      <c r="AOO808" s="79"/>
      <c r="AOP808" s="79"/>
      <c r="AOQ808" s="79"/>
      <c r="AOR808" s="79"/>
      <c r="AOS808" s="79"/>
      <c r="AOT808" s="79"/>
      <c r="AOU808" s="79"/>
      <c r="AOV808" s="79"/>
      <c r="AOW808" s="79"/>
      <c r="AOX808" s="79"/>
      <c r="AOY808" s="79"/>
      <c r="AOZ808" s="79"/>
      <c r="APA808" s="79"/>
      <c r="APB808" s="79"/>
      <c r="APC808" s="79"/>
      <c r="APD808" s="79"/>
      <c r="APE808" s="79"/>
      <c r="APF808" s="79"/>
      <c r="APG808" s="79"/>
      <c r="APH808" s="79"/>
      <c r="API808" s="79"/>
      <c r="APJ808" s="79"/>
      <c r="APK808" s="79"/>
      <c r="APL808" s="79"/>
      <c r="APM808" s="79"/>
      <c r="APN808" s="79"/>
      <c r="APO808" s="79"/>
      <c r="APP808" s="79"/>
      <c r="APQ808" s="79"/>
      <c r="APR808" s="79"/>
      <c r="APS808" s="79"/>
      <c r="APT808" s="79"/>
      <c r="APU808" s="79"/>
      <c r="APV808" s="79"/>
      <c r="APW808" s="79"/>
      <c r="APX808" s="79"/>
      <c r="APY808" s="79"/>
      <c r="APZ808" s="79"/>
      <c r="AQA808" s="79"/>
      <c r="AQB808" s="79"/>
      <c r="AQC808" s="79"/>
      <c r="AQD808" s="79"/>
      <c r="AQE808" s="79"/>
      <c r="AQF808" s="79"/>
      <c r="AQG808" s="79"/>
      <c r="AQH808" s="79"/>
      <c r="AQI808" s="79"/>
      <c r="AQJ808" s="79"/>
      <c r="AQK808" s="79"/>
      <c r="AQL808" s="79"/>
      <c r="AQM808" s="79"/>
      <c r="AQN808" s="79"/>
      <c r="AQO808" s="79"/>
      <c r="AQP808" s="79"/>
      <c r="AQQ808" s="79"/>
      <c r="AQR808" s="79"/>
      <c r="AQS808" s="79"/>
      <c r="AQT808" s="79"/>
      <c r="AQU808" s="79"/>
      <c r="AQV808" s="79"/>
      <c r="AQW808" s="79"/>
      <c r="AQX808" s="79"/>
      <c r="AQY808" s="79"/>
      <c r="AQZ808" s="79"/>
      <c r="ARA808" s="79"/>
      <c r="ARB808" s="79"/>
      <c r="ARC808" s="79"/>
      <c r="ARD808" s="79"/>
      <c r="ARE808" s="79"/>
      <c r="ARF808" s="79"/>
      <c r="ARG808" s="79"/>
      <c r="ARH808" s="79"/>
      <c r="ARI808" s="79"/>
      <c r="ARJ808" s="79"/>
      <c r="ARK808" s="79"/>
      <c r="ARL808" s="79"/>
      <c r="ARM808" s="79"/>
      <c r="ARN808" s="79"/>
      <c r="ARO808" s="79"/>
      <c r="ARP808" s="79"/>
      <c r="ARQ808" s="79"/>
      <c r="ARR808" s="79"/>
      <c r="ARS808" s="79"/>
      <c r="ART808" s="79"/>
      <c r="ARU808" s="79"/>
      <c r="ARV808" s="79"/>
      <c r="ARW808" s="79"/>
      <c r="ARX808" s="79"/>
      <c r="ARY808" s="79"/>
      <c r="ARZ808" s="79"/>
      <c r="ASA808" s="79"/>
      <c r="ASB808" s="79"/>
      <c r="ASC808" s="79"/>
      <c r="ASD808" s="79"/>
      <c r="ASE808" s="79"/>
      <c r="ASF808" s="79"/>
      <c r="ASG808" s="79"/>
      <c r="ASH808" s="79"/>
      <c r="ASI808" s="79"/>
      <c r="ASJ808" s="79"/>
      <c r="ASK808" s="79"/>
      <c r="ASL808" s="79"/>
      <c r="ASM808" s="79"/>
      <c r="ASN808" s="79"/>
      <c r="ASO808" s="79"/>
      <c r="ASP808" s="79"/>
      <c r="ASQ808" s="79"/>
      <c r="ASR808" s="79"/>
      <c r="ASS808" s="79"/>
      <c r="AST808" s="79"/>
      <c r="ASU808" s="79"/>
      <c r="ASV808" s="79"/>
      <c r="ASW808" s="79"/>
      <c r="ASX808" s="79"/>
      <c r="ASY808" s="79"/>
      <c r="ASZ808" s="79"/>
      <c r="ATA808" s="79"/>
      <c r="ATB808" s="79"/>
      <c r="ATC808" s="79"/>
      <c r="ATD808" s="79"/>
      <c r="ATE808" s="79"/>
      <c r="ATF808" s="79"/>
      <c r="ATG808" s="79"/>
      <c r="ATH808" s="79"/>
      <c r="ATI808" s="79"/>
      <c r="ATJ808" s="79"/>
      <c r="ATK808" s="79"/>
      <c r="ATL808" s="79"/>
      <c r="ATM808" s="79"/>
      <c r="ATN808" s="79"/>
      <c r="ATO808" s="79"/>
      <c r="ATP808" s="79"/>
      <c r="ATQ808" s="79"/>
      <c r="ATR808" s="79"/>
      <c r="ATS808" s="79"/>
      <c r="ATT808" s="79"/>
      <c r="ATU808" s="79"/>
      <c r="ATV808" s="79"/>
      <c r="ATW808" s="79"/>
      <c r="ATX808" s="79"/>
      <c r="ATY808" s="79"/>
      <c r="ATZ808" s="79"/>
      <c r="AUA808" s="79"/>
      <c r="AUB808" s="79"/>
      <c r="AUC808" s="79"/>
      <c r="AUD808" s="79"/>
      <c r="AUE808" s="79"/>
      <c r="AUF808" s="79"/>
      <c r="AUG808" s="79"/>
      <c r="AUH808" s="79"/>
      <c r="AUI808" s="79"/>
      <c r="AUJ808" s="79"/>
      <c r="AUK808" s="79"/>
      <c r="AUL808" s="79"/>
      <c r="AUM808" s="79"/>
      <c r="AUN808" s="79"/>
      <c r="AUO808" s="79"/>
      <c r="AUP808" s="79"/>
      <c r="AUQ808" s="79"/>
      <c r="AUR808" s="79"/>
      <c r="AUS808" s="79"/>
      <c r="AUT808" s="79"/>
      <c r="AUU808" s="79"/>
      <c r="AUV808" s="79"/>
      <c r="AUW808" s="79"/>
      <c r="AUX808" s="79"/>
      <c r="AUY808" s="79"/>
      <c r="AUZ808" s="79"/>
      <c r="AVA808" s="79"/>
      <c r="AVB808" s="79"/>
      <c r="AVC808" s="79"/>
      <c r="AVD808" s="79"/>
      <c r="AVE808" s="79"/>
      <c r="AVF808" s="79"/>
      <c r="AVG808" s="79"/>
      <c r="AVH808" s="79"/>
      <c r="AVI808" s="79"/>
      <c r="AVJ808" s="79"/>
      <c r="AVK808" s="79"/>
      <c r="AVL808" s="79"/>
      <c r="AVM808" s="79"/>
      <c r="AVN808" s="79"/>
      <c r="AVO808" s="79"/>
      <c r="AVP808" s="79"/>
      <c r="AVQ808" s="79"/>
      <c r="AVR808" s="79"/>
      <c r="AVS808" s="79"/>
      <c r="AVT808" s="79"/>
      <c r="AVU808" s="79"/>
      <c r="AVV808" s="79"/>
      <c r="AVW808" s="79"/>
      <c r="AVX808" s="79"/>
      <c r="AVY808" s="79"/>
      <c r="AVZ808" s="79"/>
      <c r="AWA808" s="79"/>
      <c r="AWB808" s="79"/>
      <c r="AWC808" s="79"/>
      <c r="AWD808" s="79"/>
      <c r="AWE808" s="79"/>
      <c r="AWF808" s="79"/>
      <c r="AWG808" s="79"/>
      <c r="AWH808" s="79"/>
      <c r="AWI808" s="79"/>
      <c r="AWJ808" s="79"/>
      <c r="AWK808" s="79"/>
      <c r="AWL808" s="79"/>
      <c r="AWM808" s="79"/>
      <c r="AWN808" s="79"/>
      <c r="AWO808" s="79"/>
      <c r="AWP808" s="79"/>
      <c r="AWQ808" s="79"/>
      <c r="AWR808" s="79"/>
      <c r="AWS808" s="79"/>
      <c r="AWT808" s="79"/>
      <c r="AWU808" s="79"/>
      <c r="AWV808" s="79"/>
      <c r="AWW808" s="79"/>
      <c r="AWX808" s="79"/>
      <c r="AWY808" s="79"/>
      <c r="AWZ808" s="79"/>
      <c r="AXA808" s="79"/>
      <c r="AXB808" s="79"/>
      <c r="AXC808" s="79"/>
      <c r="AXD808" s="79"/>
      <c r="AXE808" s="79"/>
      <c r="AXF808" s="79"/>
      <c r="AXG808" s="79"/>
      <c r="AXH808" s="79"/>
      <c r="AXI808" s="79"/>
      <c r="AXJ808" s="79"/>
      <c r="AXK808" s="79"/>
      <c r="AXL808" s="79"/>
      <c r="AXM808" s="79"/>
      <c r="AXN808" s="79"/>
      <c r="AXO808" s="79"/>
      <c r="AXP808" s="79"/>
      <c r="AXQ808" s="79"/>
      <c r="AXR808" s="79"/>
      <c r="AXS808" s="79"/>
      <c r="AXT808" s="79"/>
      <c r="AXU808" s="79"/>
      <c r="AXV808" s="79"/>
      <c r="AXW808" s="79"/>
      <c r="AXX808" s="79"/>
      <c r="AXY808" s="79"/>
      <c r="AXZ808" s="79"/>
      <c r="AYA808" s="79"/>
      <c r="AYB808" s="79"/>
      <c r="AYC808" s="79"/>
      <c r="AYD808" s="79"/>
      <c r="AYE808" s="79"/>
      <c r="AYF808" s="79"/>
      <c r="AYG808" s="79"/>
      <c r="AYH808" s="79"/>
      <c r="AYI808" s="79"/>
      <c r="AYJ808" s="79"/>
      <c r="AYK808" s="79"/>
      <c r="AYL808" s="79"/>
      <c r="AYM808" s="79"/>
      <c r="AYN808" s="79"/>
      <c r="AYO808" s="79"/>
      <c r="AYP808" s="79"/>
      <c r="AYQ808" s="79"/>
      <c r="AYR808" s="79"/>
      <c r="AYS808" s="79"/>
      <c r="AYT808" s="79"/>
      <c r="AYU808" s="79"/>
      <c r="AYV808" s="79"/>
      <c r="AYW808" s="79"/>
      <c r="AYX808" s="79"/>
      <c r="AYY808" s="79"/>
      <c r="AYZ808" s="79"/>
      <c r="AZA808" s="79"/>
      <c r="AZB808" s="79"/>
      <c r="AZC808" s="79"/>
      <c r="AZD808" s="79"/>
      <c r="AZE808" s="79"/>
      <c r="AZF808" s="79"/>
      <c r="AZG808" s="79"/>
      <c r="AZH808" s="79"/>
      <c r="AZI808" s="79"/>
      <c r="AZJ808" s="79"/>
      <c r="AZK808" s="79"/>
      <c r="AZL808" s="79"/>
      <c r="AZM808" s="79"/>
      <c r="AZN808" s="79"/>
      <c r="AZO808" s="79"/>
      <c r="AZP808" s="79"/>
      <c r="AZQ808" s="79"/>
      <c r="AZR808" s="79"/>
      <c r="AZS808" s="79"/>
      <c r="AZT808" s="79"/>
      <c r="AZU808" s="79"/>
      <c r="AZV808" s="79"/>
      <c r="AZW808" s="79"/>
      <c r="AZX808" s="79"/>
      <c r="AZY808" s="79"/>
      <c r="AZZ808" s="79"/>
      <c r="BAA808" s="79"/>
      <c r="BAB808" s="79"/>
      <c r="BAC808" s="79"/>
      <c r="BAD808" s="79"/>
      <c r="BAE808" s="79"/>
      <c r="BAF808" s="79"/>
      <c r="BAG808" s="79"/>
      <c r="BAH808" s="79"/>
      <c r="BAI808" s="79"/>
      <c r="BAJ808" s="79"/>
      <c r="BAK808" s="79"/>
      <c r="BAL808" s="79"/>
      <c r="BAM808" s="79"/>
      <c r="BAN808" s="79"/>
      <c r="BAO808" s="79"/>
      <c r="BAP808" s="79"/>
      <c r="BAQ808" s="79"/>
      <c r="BAR808" s="79"/>
      <c r="BAS808" s="79"/>
      <c r="BAT808" s="79"/>
      <c r="BAU808" s="79"/>
      <c r="BAV808" s="79"/>
      <c r="BAW808" s="79"/>
      <c r="BAX808" s="79"/>
      <c r="BAY808" s="79"/>
      <c r="BAZ808" s="79"/>
      <c r="BBA808" s="79"/>
      <c r="BBB808" s="79"/>
      <c r="BBC808" s="79"/>
      <c r="BBD808" s="79"/>
      <c r="BBE808" s="79"/>
      <c r="BBF808" s="79"/>
      <c r="BBG808" s="79"/>
      <c r="BBH808" s="79"/>
      <c r="BBI808" s="79"/>
      <c r="BBJ808" s="79"/>
      <c r="BBK808" s="79"/>
      <c r="BBL808" s="79"/>
      <c r="BBM808" s="79"/>
      <c r="BBN808" s="79"/>
      <c r="BBO808" s="79"/>
      <c r="BBP808" s="79"/>
      <c r="BBQ808" s="79"/>
      <c r="BBR808" s="79"/>
      <c r="BBS808" s="79"/>
      <c r="BBT808" s="79"/>
      <c r="BBU808" s="79"/>
      <c r="BBV808" s="79"/>
      <c r="BBW808" s="79"/>
      <c r="BBX808" s="79"/>
      <c r="BBY808" s="79"/>
      <c r="BBZ808" s="79"/>
      <c r="BCA808" s="79"/>
      <c r="BCB808" s="79"/>
      <c r="BCC808" s="79"/>
      <c r="BCD808" s="79"/>
      <c r="BCE808" s="79"/>
      <c r="BCF808" s="79"/>
      <c r="BCG808" s="79"/>
      <c r="BCH808" s="79"/>
      <c r="BCI808" s="79"/>
      <c r="BCJ808" s="79"/>
      <c r="BCK808" s="79"/>
      <c r="BCL808" s="79"/>
      <c r="BCM808" s="79"/>
      <c r="BCN808" s="79"/>
      <c r="BCO808" s="79"/>
      <c r="BCP808" s="79"/>
      <c r="BCQ808" s="79"/>
      <c r="BCR808" s="79"/>
      <c r="BCS808" s="79"/>
      <c r="BCT808" s="79"/>
      <c r="BCU808" s="79"/>
      <c r="BCV808" s="79"/>
      <c r="BCW808" s="79"/>
      <c r="BCX808" s="79"/>
      <c r="BCY808" s="79"/>
      <c r="BCZ808" s="79"/>
      <c r="BDA808" s="79"/>
      <c r="BDB808" s="79"/>
      <c r="BDC808" s="79"/>
      <c r="BDD808" s="79"/>
      <c r="BDE808" s="79"/>
      <c r="BDF808" s="79"/>
      <c r="BDG808" s="79"/>
      <c r="BDH808" s="79"/>
      <c r="BDI808" s="79"/>
      <c r="BDJ808" s="79"/>
      <c r="BDK808" s="79"/>
      <c r="BDL808" s="79"/>
      <c r="BDM808" s="79"/>
      <c r="BDN808" s="79"/>
      <c r="BDO808" s="79"/>
      <c r="BDP808" s="79"/>
      <c r="BDQ808" s="79"/>
      <c r="BDR808" s="79"/>
      <c r="BDS808" s="79"/>
      <c r="BDT808" s="79"/>
      <c r="BDU808" s="79"/>
      <c r="BDV808" s="79"/>
      <c r="BDW808" s="79"/>
      <c r="BDX808" s="79"/>
      <c r="BDY808" s="79"/>
      <c r="BDZ808" s="79"/>
      <c r="BEA808" s="79"/>
      <c r="BEB808" s="79"/>
      <c r="BEC808" s="79"/>
      <c r="BED808" s="79"/>
      <c r="BEE808" s="79"/>
      <c r="BEF808" s="79"/>
      <c r="BEG808" s="79"/>
      <c r="BEH808" s="79"/>
      <c r="BEI808" s="79"/>
      <c r="BEJ808" s="79"/>
      <c r="BEK808" s="79"/>
      <c r="BEL808" s="79"/>
      <c r="BEM808" s="79"/>
      <c r="BEN808" s="79"/>
      <c r="BEO808" s="79"/>
      <c r="BEP808" s="79"/>
      <c r="BEQ808" s="79"/>
      <c r="BER808" s="79"/>
      <c r="BES808" s="79"/>
      <c r="BET808" s="79"/>
      <c r="BEU808" s="79"/>
      <c r="BEV808" s="79"/>
      <c r="BEW808" s="79"/>
      <c r="BEX808" s="79"/>
      <c r="BEY808" s="79"/>
      <c r="BEZ808" s="79"/>
      <c r="BFA808" s="79"/>
      <c r="BFB808" s="79"/>
      <c r="BFC808" s="79"/>
      <c r="BFD808" s="79"/>
      <c r="BFE808" s="79"/>
      <c r="BFF808" s="79"/>
      <c r="BFG808" s="79"/>
      <c r="BFH808" s="79"/>
      <c r="BFI808" s="79"/>
      <c r="BFJ808" s="79"/>
      <c r="BFK808" s="79"/>
      <c r="BFL808" s="79"/>
      <c r="BFM808" s="79"/>
      <c r="BFN808" s="79"/>
      <c r="BFO808" s="79"/>
      <c r="BFP808" s="79"/>
      <c r="BFQ808" s="79"/>
      <c r="BFR808" s="79"/>
      <c r="BFS808" s="79"/>
      <c r="BFT808" s="79"/>
      <c r="BFU808" s="79"/>
      <c r="BFV808" s="79"/>
      <c r="BFW808" s="79"/>
      <c r="BFX808" s="79"/>
      <c r="BFY808" s="79"/>
      <c r="BFZ808" s="79"/>
      <c r="BGA808" s="79"/>
      <c r="BGB808" s="79"/>
      <c r="BGC808" s="79"/>
      <c r="BGD808" s="79"/>
      <c r="BGE808" s="79"/>
      <c r="BGF808" s="79"/>
      <c r="BGG808" s="79"/>
      <c r="BGH808" s="79"/>
      <c r="BGI808" s="79"/>
      <c r="BGJ808" s="79"/>
      <c r="BGK808" s="79"/>
      <c r="BGL808" s="79"/>
      <c r="BGM808" s="79"/>
      <c r="BGN808" s="79"/>
      <c r="BGO808" s="79"/>
      <c r="BGP808" s="79"/>
      <c r="BGQ808" s="79"/>
      <c r="BGR808" s="79"/>
      <c r="BGS808" s="79"/>
      <c r="BGT808" s="79"/>
      <c r="BGU808" s="79"/>
      <c r="BGV808" s="79"/>
      <c r="BGW808" s="79"/>
      <c r="BGX808" s="79"/>
      <c r="BGY808" s="79"/>
      <c r="BGZ808" s="79"/>
      <c r="BHA808" s="79"/>
      <c r="BHB808" s="79"/>
      <c r="BHC808" s="79"/>
      <c r="BHD808" s="79"/>
      <c r="BHE808" s="79"/>
      <c r="BHF808" s="79"/>
      <c r="BHG808" s="79"/>
      <c r="BHH808" s="79"/>
      <c r="BHI808" s="79"/>
      <c r="BHJ808" s="79"/>
      <c r="BHK808" s="79"/>
      <c r="BHL808" s="79"/>
      <c r="BHM808" s="79"/>
      <c r="BHN808" s="79"/>
      <c r="BHO808" s="79"/>
      <c r="BHP808" s="79"/>
      <c r="BHQ808" s="79"/>
      <c r="BHR808" s="79"/>
      <c r="BHS808" s="79"/>
      <c r="BHT808" s="79"/>
      <c r="BHU808" s="79"/>
      <c r="BHV808" s="79"/>
      <c r="BHW808" s="79"/>
      <c r="BHX808" s="79"/>
      <c r="BHY808" s="79"/>
      <c r="BHZ808" s="79"/>
      <c r="BIA808" s="79"/>
      <c r="BIB808" s="79"/>
      <c r="BIC808" s="79"/>
      <c r="BID808" s="79"/>
      <c r="BIE808" s="79"/>
      <c r="BIF808" s="79"/>
      <c r="BIG808" s="79"/>
      <c r="BIH808" s="79"/>
      <c r="BII808" s="79"/>
      <c r="BIJ808" s="79"/>
      <c r="BIK808" s="79"/>
      <c r="BIL808" s="79"/>
      <c r="BIM808" s="79"/>
      <c r="BIN808" s="79"/>
      <c r="BIO808" s="79"/>
      <c r="BIP808" s="79"/>
      <c r="BIQ808" s="79"/>
      <c r="BIR808" s="79"/>
      <c r="BIS808" s="79"/>
      <c r="BIT808" s="79"/>
      <c r="BIU808" s="79"/>
      <c r="BIV808" s="79"/>
      <c r="BIW808" s="79"/>
      <c r="BIX808" s="79"/>
      <c r="BIY808" s="79"/>
      <c r="BIZ808" s="79"/>
      <c r="BJA808" s="79"/>
      <c r="BJB808" s="79"/>
      <c r="BJC808" s="79"/>
      <c r="BJD808" s="79"/>
      <c r="BJE808" s="79"/>
      <c r="BJF808" s="79"/>
      <c r="BJG808" s="79"/>
      <c r="BJH808" s="79"/>
      <c r="BJI808" s="79"/>
      <c r="BJJ808" s="79"/>
      <c r="BJK808" s="79"/>
      <c r="BJL808" s="79"/>
      <c r="BJM808" s="79"/>
      <c r="BJN808" s="79"/>
      <c r="BJO808" s="79"/>
      <c r="BJP808" s="79"/>
      <c r="BJQ808" s="79"/>
      <c r="BJR808" s="79"/>
      <c r="BJS808" s="79"/>
      <c r="BJT808" s="79"/>
      <c r="BJU808" s="79"/>
      <c r="BJV808" s="79"/>
      <c r="BJW808" s="79"/>
      <c r="BJX808" s="79"/>
      <c r="BJY808" s="79"/>
      <c r="BJZ808" s="79"/>
      <c r="BKA808" s="79"/>
      <c r="BKB808" s="79"/>
      <c r="BKC808" s="79"/>
      <c r="BKD808" s="79"/>
      <c r="BKE808" s="79"/>
      <c r="BKF808" s="79"/>
      <c r="BKG808" s="79"/>
      <c r="BKH808" s="79"/>
      <c r="BKI808" s="79"/>
      <c r="BKJ808" s="79"/>
      <c r="BKK808" s="79"/>
      <c r="BKL808" s="79"/>
      <c r="BKM808" s="79"/>
      <c r="BKN808" s="79"/>
      <c r="BKO808" s="79"/>
      <c r="BKP808" s="79"/>
      <c r="BKQ808" s="79"/>
      <c r="BKR808" s="79"/>
      <c r="BKS808" s="79"/>
      <c r="BKT808" s="79"/>
      <c r="BKU808" s="79"/>
      <c r="BKV808" s="79"/>
      <c r="BKW808" s="79"/>
      <c r="BKX808" s="79"/>
      <c r="BKY808" s="79"/>
      <c r="BKZ808" s="79"/>
      <c r="BLA808" s="79"/>
      <c r="BLB808" s="79"/>
      <c r="BLC808" s="79"/>
      <c r="BLD808" s="79"/>
      <c r="BLE808" s="79"/>
      <c r="BLF808" s="79"/>
      <c r="BLG808" s="79"/>
      <c r="BLH808" s="79"/>
      <c r="BLI808" s="79"/>
      <c r="BLJ808" s="79"/>
      <c r="BLK808" s="79"/>
      <c r="BLL808" s="79"/>
      <c r="BLM808" s="79"/>
      <c r="BLN808" s="79"/>
      <c r="BLO808" s="79"/>
      <c r="BLP808" s="79"/>
      <c r="BLQ808" s="79"/>
      <c r="BLR808" s="79"/>
      <c r="BLS808" s="79"/>
      <c r="BLT808" s="79"/>
      <c r="BLU808" s="79"/>
      <c r="BLV808" s="79"/>
      <c r="BLW808" s="79"/>
      <c r="BLX808" s="79"/>
      <c r="BLY808" s="79"/>
      <c r="BLZ808" s="79"/>
      <c r="BMA808" s="79"/>
      <c r="BMB808" s="79"/>
      <c r="BMC808" s="79"/>
      <c r="BMD808" s="79"/>
      <c r="BME808" s="79"/>
      <c r="BMF808" s="79"/>
      <c r="BMG808" s="79"/>
      <c r="BMH808" s="79"/>
      <c r="BMI808" s="79"/>
      <c r="BMJ808" s="79"/>
      <c r="BMK808" s="79"/>
      <c r="BML808" s="79"/>
      <c r="BMM808" s="79"/>
      <c r="BMN808" s="79"/>
      <c r="BMO808" s="79"/>
      <c r="BMP808" s="79"/>
      <c r="BMQ808" s="79"/>
      <c r="BMR808" s="79"/>
      <c r="BMS808" s="79"/>
      <c r="BMT808" s="79"/>
      <c r="BMU808" s="79"/>
      <c r="BMV808" s="79"/>
      <c r="BMW808" s="79"/>
      <c r="BMX808" s="79"/>
      <c r="BMY808" s="79"/>
      <c r="BMZ808" s="79"/>
      <c r="BNA808" s="79"/>
      <c r="BNB808" s="79"/>
      <c r="BNC808" s="79"/>
      <c r="BND808" s="79"/>
      <c r="BNE808" s="79"/>
      <c r="BNF808" s="79"/>
      <c r="BNG808" s="79"/>
      <c r="BNH808" s="79"/>
      <c r="BNI808" s="79"/>
      <c r="BNJ808" s="79"/>
      <c r="BNK808" s="79"/>
      <c r="BNL808" s="79"/>
      <c r="BNM808" s="79"/>
      <c r="BNN808" s="79"/>
      <c r="BNO808" s="79"/>
      <c r="BNP808" s="79"/>
      <c r="BNQ808" s="79"/>
      <c r="BNR808" s="79"/>
      <c r="BNS808" s="79"/>
      <c r="BNT808" s="79"/>
      <c r="BNU808" s="79"/>
      <c r="BNV808" s="79"/>
      <c r="BNW808" s="79"/>
      <c r="BNX808" s="79"/>
      <c r="BNY808" s="79"/>
      <c r="BNZ808" s="79"/>
      <c r="BOA808" s="79"/>
      <c r="BOB808" s="79"/>
      <c r="BOC808" s="79"/>
      <c r="BOD808" s="79"/>
      <c r="BOE808" s="79"/>
      <c r="BOF808" s="79"/>
      <c r="BOG808" s="79"/>
      <c r="BOH808" s="79"/>
      <c r="BOI808" s="79"/>
      <c r="BOJ808" s="79"/>
      <c r="BOK808" s="79"/>
      <c r="BOL808" s="79"/>
      <c r="BOM808" s="79"/>
      <c r="BON808" s="79"/>
      <c r="BOO808" s="79"/>
      <c r="BOP808" s="79"/>
      <c r="BOQ808" s="79"/>
      <c r="BOR808" s="79"/>
      <c r="BOS808" s="79"/>
      <c r="BOT808" s="79"/>
      <c r="BOU808" s="79"/>
      <c r="BOV808" s="79"/>
      <c r="BOW808" s="79"/>
      <c r="BOX808" s="79"/>
      <c r="BOY808" s="79"/>
      <c r="BOZ808" s="79"/>
      <c r="BPA808" s="79"/>
      <c r="BPB808" s="79"/>
      <c r="BPC808" s="79"/>
      <c r="BPD808" s="79"/>
      <c r="BPE808" s="79"/>
      <c r="BPF808" s="79"/>
      <c r="BPG808" s="79"/>
      <c r="BPH808" s="79"/>
      <c r="BPI808" s="79"/>
      <c r="BPJ808" s="79"/>
      <c r="BPK808" s="79"/>
      <c r="BPL808" s="79"/>
      <c r="BPM808" s="79"/>
      <c r="BPN808" s="79"/>
      <c r="BPO808" s="79"/>
      <c r="BPP808" s="79"/>
      <c r="BPQ808" s="79"/>
      <c r="BPR808" s="79"/>
      <c r="BPS808" s="79"/>
      <c r="BPT808" s="79"/>
      <c r="BPU808" s="79"/>
      <c r="BPV808" s="79"/>
      <c r="BPW808" s="79"/>
      <c r="BPX808" s="79"/>
      <c r="BPY808" s="79"/>
      <c r="BPZ808" s="79"/>
      <c r="BQA808" s="79"/>
      <c r="BQB808" s="79"/>
      <c r="BQC808" s="79"/>
      <c r="BQD808" s="79"/>
      <c r="BQE808" s="79"/>
      <c r="BQF808" s="79"/>
      <c r="BQG808" s="79"/>
      <c r="BQH808" s="79"/>
      <c r="BQI808" s="79"/>
      <c r="BQJ808" s="79"/>
      <c r="BQK808" s="79"/>
      <c r="BQL808" s="79"/>
      <c r="BQM808" s="79"/>
      <c r="BQN808" s="79"/>
      <c r="BQO808" s="79"/>
      <c r="BQP808" s="79"/>
      <c r="BQQ808" s="79"/>
      <c r="BQR808" s="79"/>
      <c r="BQS808" s="79"/>
      <c r="BQT808" s="79"/>
      <c r="BQU808" s="79"/>
      <c r="BQV808" s="79"/>
      <c r="BQW808" s="79"/>
      <c r="BQX808" s="79"/>
      <c r="BQY808" s="79"/>
      <c r="BQZ808" s="79"/>
      <c r="BRA808" s="79"/>
      <c r="BRB808" s="79"/>
      <c r="BRC808" s="79"/>
      <c r="BRD808" s="79"/>
      <c r="BRE808" s="79"/>
      <c r="BRF808" s="79"/>
      <c r="BRG808" s="79"/>
      <c r="BRH808" s="79"/>
      <c r="BRI808" s="79"/>
      <c r="BRJ808" s="79"/>
      <c r="BRK808" s="79"/>
      <c r="BRL808" s="79"/>
      <c r="BRM808" s="79"/>
      <c r="BRN808" s="79"/>
      <c r="BRO808" s="79"/>
      <c r="BRP808" s="79"/>
      <c r="BRQ808" s="79"/>
      <c r="BRR808" s="79"/>
      <c r="BRS808" s="79"/>
      <c r="BRT808" s="79"/>
      <c r="BRU808" s="79"/>
      <c r="BRV808" s="79"/>
      <c r="BRW808" s="79"/>
      <c r="BRX808" s="79"/>
      <c r="BRY808" s="79"/>
      <c r="BRZ808" s="79"/>
      <c r="BSA808" s="79"/>
      <c r="BSB808" s="79"/>
      <c r="BSC808" s="79"/>
      <c r="BSD808" s="79"/>
      <c r="BSE808" s="79"/>
      <c r="BSF808" s="79"/>
      <c r="BSG808" s="79"/>
      <c r="BSH808" s="79"/>
      <c r="BSI808" s="79"/>
      <c r="BSJ808" s="79"/>
      <c r="BSK808" s="79"/>
      <c r="BSL808" s="79"/>
      <c r="BSM808" s="79"/>
      <c r="BSN808" s="79"/>
      <c r="BSO808" s="79"/>
      <c r="BSP808" s="79"/>
      <c r="BSQ808" s="79"/>
      <c r="BSR808" s="79"/>
      <c r="BSS808" s="79"/>
      <c r="BST808" s="79"/>
      <c r="BSU808" s="79"/>
      <c r="BSV808" s="79"/>
      <c r="BSW808" s="79"/>
      <c r="BSX808" s="79"/>
      <c r="BSY808" s="79"/>
      <c r="BSZ808" s="79"/>
      <c r="BTA808" s="79"/>
      <c r="BTB808" s="79"/>
      <c r="BTC808" s="79"/>
      <c r="BTD808" s="79"/>
      <c r="BTE808" s="79"/>
      <c r="BTF808" s="79"/>
      <c r="BTG808" s="79"/>
      <c r="BTH808" s="79"/>
      <c r="BTI808" s="79"/>
      <c r="BTJ808" s="79"/>
      <c r="BTK808" s="79"/>
      <c r="BTL808" s="79"/>
      <c r="BTM808" s="79"/>
      <c r="BTN808" s="79"/>
      <c r="BTO808" s="79"/>
      <c r="BTP808" s="79"/>
      <c r="BTQ808" s="79"/>
      <c r="BTR808" s="79"/>
      <c r="BTS808" s="79"/>
      <c r="BTT808" s="79"/>
      <c r="BTU808" s="79"/>
      <c r="BTV808" s="79"/>
      <c r="BTW808" s="79"/>
      <c r="BTX808" s="79"/>
      <c r="BTY808" s="79"/>
      <c r="BTZ808" s="79"/>
      <c r="BUA808" s="79"/>
      <c r="BUB808" s="79"/>
      <c r="BUC808" s="79"/>
      <c r="BUD808" s="79"/>
      <c r="BUE808" s="79"/>
      <c r="BUF808" s="79"/>
      <c r="BUG808" s="79"/>
      <c r="BUH808" s="79"/>
      <c r="BUI808" s="79"/>
      <c r="BUJ808" s="79"/>
      <c r="BUK808" s="79"/>
      <c r="BUL808" s="79"/>
      <c r="BUM808" s="79"/>
      <c r="BUN808" s="79"/>
      <c r="BUO808" s="79"/>
      <c r="BUP808" s="79"/>
      <c r="BUQ808" s="79"/>
      <c r="BUR808" s="79"/>
      <c r="BUS808" s="79"/>
      <c r="BUT808" s="79"/>
      <c r="BUU808" s="79"/>
      <c r="BUV808" s="79"/>
      <c r="BUW808" s="79"/>
      <c r="BUX808" s="79"/>
      <c r="BUY808" s="79"/>
      <c r="BUZ808" s="79"/>
      <c r="BVA808" s="79"/>
      <c r="BVB808" s="79"/>
      <c r="BVC808" s="79"/>
      <c r="BVD808" s="79"/>
      <c r="BVE808" s="79"/>
      <c r="BVF808" s="79"/>
      <c r="BVG808" s="79"/>
      <c r="BVH808" s="79"/>
      <c r="BVI808" s="79"/>
      <c r="BVJ808" s="79"/>
      <c r="BVK808" s="79"/>
      <c r="BVL808" s="79"/>
      <c r="BVM808" s="79"/>
      <c r="BVN808" s="79"/>
      <c r="BVO808" s="79"/>
      <c r="BVP808" s="79"/>
      <c r="BVQ808" s="79"/>
      <c r="BVR808" s="79"/>
      <c r="BVS808" s="79"/>
      <c r="BVT808" s="79"/>
      <c r="BVU808" s="79"/>
      <c r="BVV808" s="79"/>
      <c r="BVW808" s="79"/>
      <c r="BVX808" s="79"/>
      <c r="BVY808" s="79"/>
      <c r="BVZ808" s="79"/>
      <c r="BWA808" s="79"/>
      <c r="BWB808" s="79"/>
      <c r="BWC808" s="79"/>
      <c r="BWD808" s="79"/>
      <c r="BWE808" s="79"/>
      <c r="BWF808" s="79"/>
      <c r="BWG808" s="79"/>
      <c r="BWH808" s="79"/>
      <c r="BWI808" s="79"/>
      <c r="BWJ808" s="79"/>
      <c r="BWK808" s="79"/>
      <c r="BWL808" s="79"/>
      <c r="BWM808" s="79"/>
      <c r="BWN808" s="79"/>
      <c r="BWO808" s="79"/>
      <c r="BWP808" s="79"/>
      <c r="BWQ808" s="79"/>
      <c r="BWR808" s="79"/>
      <c r="BWS808" s="79"/>
      <c r="BWT808" s="79"/>
      <c r="BWU808" s="79"/>
      <c r="BWV808" s="79"/>
      <c r="BWW808" s="79"/>
      <c r="BWX808" s="79"/>
      <c r="BWY808" s="79"/>
      <c r="BWZ808" s="79"/>
      <c r="BXA808" s="79"/>
      <c r="BXB808" s="79"/>
      <c r="BXC808" s="79"/>
      <c r="BXD808" s="79"/>
      <c r="BXE808" s="79"/>
      <c r="BXF808" s="79"/>
      <c r="BXG808" s="79"/>
      <c r="BXH808" s="79"/>
      <c r="BXI808" s="79"/>
      <c r="BXJ808" s="79"/>
      <c r="BXK808" s="79"/>
      <c r="BXL808" s="79"/>
      <c r="BXM808" s="79"/>
      <c r="BXN808" s="79"/>
      <c r="BXO808" s="79"/>
      <c r="BXP808" s="79"/>
      <c r="BXQ808" s="79"/>
      <c r="BXR808" s="79"/>
      <c r="BXS808" s="79"/>
      <c r="BXT808" s="79"/>
      <c r="BXU808" s="79"/>
      <c r="BXV808" s="79"/>
      <c r="BXW808" s="79"/>
      <c r="BXX808" s="79"/>
      <c r="BXY808" s="79"/>
      <c r="BXZ808" s="79"/>
      <c r="BYA808" s="79"/>
      <c r="BYB808" s="79"/>
      <c r="BYC808" s="79"/>
      <c r="BYD808" s="79"/>
      <c r="BYE808" s="79"/>
      <c r="BYF808" s="79"/>
      <c r="BYG808" s="79"/>
      <c r="BYH808" s="79"/>
      <c r="BYI808" s="79"/>
      <c r="BYJ808" s="79"/>
      <c r="BYK808" s="79"/>
      <c r="BYL808" s="79"/>
      <c r="BYM808" s="79"/>
      <c r="BYN808" s="79"/>
      <c r="BYO808" s="79"/>
      <c r="BYP808" s="79"/>
      <c r="BYQ808" s="79"/>
      <c r="BYR808" s="79"/>
      <c r="BYS808" s="79"/>
      <c r="BYT808" s="79"/>
      <c r="BYU808" s="79"/>
      <c r="BYV808" s="79"/>
      <c r="BYW808" s="79"/>
      <c r="BYX808" s="79"/>
      <c r="BYY808" s="79"/>
      <c r="BYZ808" s="79"/>
      <c r="BZA808" s="79"/>
      <c r="BZB808" s="79"/>
      <c r="BZC808" s="79"/>
      <c r="BZD808" s="79"/>
      <c r="BZE808" s="79"/>
      <c r="BZF808" s="79"/>
      <c r="BZG808" s="79"/>
      <c r="BZH808" s="79"/>
      <c r="BZI808" s="79"/>
      <c r="BZJ808" s="79"/>
      <c r="BZK808" s="79"/>
      <c r="BZL808" s="79"/>
      <c r="BZM808" s="79"/>
      <c r="BZN808" s="79"/>
      <c r="BZO808" s="79"/>
      <c r="BZP808" s="79"/>
      <c r="BZQ808" s="79"/>
      <c r="BZR808" s="79"/>
      <c r="BZS808" s="79"/>
      <c r="BZT808" s="79"/>
      <c r="BZU808" s="79"/>
      <c r="BZV808" s="79"/>
      <c r="BZW808" s="79"/>
      <c r="BZX808" s="79"/>
      <c r="BZY808" s="79"/>
      <c r="BZZ808" s="79"/>
      <c r="CAA808" s="79"/>
      <c r="CAB808" s="79"/>
      <c r="CAC808" s="79"/>
      <c r="CAD808" s="79"/>
      <c r="CAE808" s="79"/>
      <c r="CAF808" s="79"/>
      <c r="CAG808" s="79"/>
      <c r="CAH808" s="79"/>
      <c r="CAI808" s="79"/>
      <c r="CAJ808" s="79"/>
      <c r="CAK808" s="79"/>
      <c r="CAL808" s="79"/>
      <c r="CAM808" s="79"/>
      <c r="CAN808" s="79"/>
      <c r="CAO808" s="79"/>
      <c r="CAP808" s="79"/>
      <c r="CAQ808" s="79"/>
      <c r="CAR808" s="79"/>
      <c r="CAS808" s="79"/>
      <c r="CAT808" s="79"/>
      <c r="CAU808" s="79"/>
      <c r="CAV808" s="79"/>
      <c r="CAW808" s="79"/>
      <c r="CAX808" s="79"/>
      <c r="CAY808" s="79"/>
      <c r="CAZ808" s="79"/>
      <c r="CBA808" s="79"/>
      <c r="CBB808" s="79"/>
      <c r="CBC808" s="79"/>
      <c r="CBD808" s="79"/>
      <c r="CBE808" s="79"/>
      <c r="CBF808" s="79"/>
      <c r="CBG808" s="79"/>
      <c r="CBH808" s="79"/>
      <c r="CBI808" s="79"/>
      <c r="CBJ808" s="79"/>
      <c r="CBK808" s="79"/>
      <c r="CBL808" s="79"/>
      <c r="CBM808" s="79"/>
      <c r="CBN808" s="79"/>
      <c r="CBO808" s="79"/>
      <c r="CBP808" s="79"/>
      <c r="CBQ808" s="79"/>
      <c r="CBR808" s="79"/>
      <c r="CBS808" s="79"/>
      <c r="CBT808" s="79"/>
      <c r="CBU808" s="79"/>
      <c r="CBV808" s="79"/>
      <c r="CBW808" s="79"/>
      <c r="CBX808" s="79"/>
      <c r="CBY808" s="79"/>
      <c r="CBZ808" s="79"/>
      <c r="CCA808" s="79"/>
      <c r="CCB808" s="79"/>
      <c r="CCC808" s="79"/>
      <c r="CCD808" s="79"/>
      <c r="CCE808" s="79"/>
      <c r="CCF808" s="79"/>
      <c r="CCG808" s="79"/>
      <c r="CCH808" s="79"/>
      <c r="CCI808" s="79"/>
      <c r="CCJ808" s="79"/>
      <c r="CCK808" s="79"/>
      <c r="CCL808" s="79"/>
      <c r="CCM808" s="79"/>
      <c r="CCN808" s="79"/>
      <c r="CCO808" s="79"/>
      <c r="CCP808" s="79"/>
      <c r="CCQ808" s="79"/>
      <c r="CCR808" s="79"/>
      <c r="CCS808" s="79"/>
      <c r="CCT808" s="79"/>
      <c r="CCU808" s="79"/>
      <c r="CCV808" s="79"/>
      <c r="CCW808" s="79"/>
      <c r="CCX808" s="79"/>
      <c r="CCY808" s="79"/>
      <c r="CCZ808" s="79"/>
      <c r="CDA808" s="79"/>
      <c r="CDB808" s="79"/>
      <c r="CDC808" s="79"/>
      <c r="CDD808" s="79"/>
      <c r="CDE808" s="79"/>
      <c r="CDF808" s="79"/>
      <c r="CDG808" s="79"/>
      <c r="CDH808" s="79"/>
      <c r="CDI808" s="79"/>
      <c r="CDJ808" s="79"/>
      <c r="CDK808" s="79"/>
      <c r="CDL808" s="79"/>
      <c r="CDM808" s="79"/>
      <c r="CDN808" s="79"/>
      <c r="CDO808" s="79"/>
      <c r="CDP808" s="79"/>
      <c r="CDQ808" s="79"/>
      <c r="CDR808" s="79"/>
      <c r="CDS808" s="79"/>
      <c r="CDT808" s="79"/>
      <c r="CDU808" s="79"/>
      <c r="CDV808" s="79"/>
      <c r="CDW808" s="79"/>
      <c r="CDX808" s="79"/>
      <c r="CDY808" s="79"/>
      <c r="CDZ808" s="79"/>
      <c r="CEA808" s="79"/>
      <c r="CEB808" s="79"/>
      <c r="CEC808" s="79"/>
      <c r="CED808" s="79"/>
      <c r="CEE808" s="79"/>
      <c r="CEF808" s="79"/>
      <c r="CEG808" s="79"/>
      <c r="CEH808" s="79"/>
      <c r="CEI808" s="79"/>
      <c r="CEJ808" s="79"/>
      <c r="CEK808" s="79"/>
      <c r="CEL808" s="79"/>
      <c r="CEM808" s="79"/>
      <c r="CEN808" s="79"/>
      <c r="CEO808" s="79"/>
      <c r="CEP808" s="79"/>
      <c r="CEQ808" s="79"/>
      <c r="CER808" s="79"/>
      <c r="CES808" s="79"/>
      <c r="CET808" s="79"/>
      <c r="CEU808" s="79"/>
      <c r="CEV808" s="79"/>
      <c r="CEW808" s="79"/>
      <c r="CEX808" s="79"/>
      <c r="CEY808" s="79"/>
      <c r="CEZ808" s="79"/>
      <c r="CFA808" s="79"/>
      <c r="CFB808" s="79"/>
      <c r="CFC808" s="79"/>
      <c r="CFD808" s="79"/>
      <c r="CFE808" s="79"/>
      <c r="CFF808" s="79"/>
      <c r="CFG808" s="79"/>
      <c r="CFH808" s="79"/>
      <c r="CFI808" s="79"/>
      <c r="CFJ808" s="79"/>
      <c r="CFK808" s="79"/>
      <c r="CFL808" s="79"/>
      <c r="CFM808" s="79"/>
      <c r="CFN808" s="79"/>
      <c r="CFO808" s="79"/>
      <c r="CFP808" s="79"/>
      <c r="CFQ808" s="79"/>
      <c r="CFR808" s="79"/>
      <c r="CFS808" s="79"/>
      <c r="CFT808" s="79"/>
      <c r="CFU808" s="79"/>
      <c r="CFV808" s="79"/>
      <c r="CFW808" s="79"/>
      <c r="CFX808" s="79"/>
      <c r="CFY808" s="79"/>
      <c r="CFZ808" s="79"/>
      <c r="CGA808" s="79"/>
      <c r="CGB808" s="79"/>
      <c r="CGC808" s="79"/>
      <c r="CGD808" s="79"/>
      <c r="CGE808" s="79"/>
      <c r="CGF808" s="79"/>
      <c r="CGG808" s="79"/>
      <c r="CGH808" s="79"/>
      <c r="CGI808" s="79"/>
      <c r="CGJ808" s="79"/>
      <c r="CGK808" s="79"/>
      <c r="CGL808" s="79"/>
      <c r="CGM808" s="79"/>
      <c r="CGN808" s="79"/>
      <c r="CGO808" s="79"/>
      <c r="CGP808" s="79"/>
      <c r="CGQ808" s="79"/>
      <c r="CGR808" s="79"/>
      <c r="CGS808" s="79"/>
      <c r="CGT808" s="79"/>
      <c r="CGU808" s="79"/>
      <c r="CGV808" s="79"/>
      <c r="CGW808" s="79"/>
      <c r="CGX808" s="79"/>
      <c r="CGY808" s="79"/>
      <c r="CGZ808" s="79"/>
      <c r="CHA808" s="79"/>
      <c r="CHB808" s="79"/>
      <c r="CHC808" s="79"/>
      <c r="CHD808" s="79"/>
      <c r="CHE808" s="79"/>
      <c r="CHF808" s="79"/>
      <c r="CHG808" s="79"/>
      <c r="CHH808" s="79"/>
      <c r="CHI808" s="79"/>
      <c r="CHJ808" s="79"/>
      <c r="CHK808" s="79"/>
      <c r="CHL808" s="79"/>
      <c r="CHM808" s="79"/>
      <c r="CHN808" s="79"/>
      <c r="CHO808" s="79"/>
      <c r="CHP808" s="79"/>
      <c r="CHQ808" s="79"/>
      <c r="CHR808" s="79"/>
      <c r="CHS808" s="79"/>
      <c r="CHT808" s="79"/>
      <c r="CHU808" s="79"/>
      <c r="CHV808" s="79"/>
      <c r="CHW808" s="79"/>
      <c r="CHX808" s="79"/>
      <c r="CHY808" s="79"/>
      <c r="CHZ808" s="79"/>
      <c r="CIA808" s="79"/>
      <c r="CIB808" s="79"/>
      <c r="CIC808" s="79"/>
      <c r="CID808" s="79"/>
      <c r="CIE808" s="79"/>
      <c r="CIF808" s="79"/>
      <c r="CIG808" s="79"/>
      <c r="CIH808" s="79"/>
      <c r="CII808" s="79"/>
      <c r="CIJ808" s="79"/>
      <c r="CIK808" s="79"/>
      <c r="CIL808" s="79"/>
      <c r="CIM808" s="79"/>
      <c r="CIN808" s="79"/>
      <c r="CIO808" s="79"/>
      <c r="CIP808" s="79"/>
      <c r="CIQ808" s="79"/>
      <c r="CIR808" s="79"/>
      <c r="CIS808" s="79"/>
      <c r="CIT808" s="79"/>
      <c r="CIU808" s="79"/>
      <c r="CIV808" s="79"/>
      <c r="CIW808" s="79"/>
      <c r="CIX808" s="79"/>
      <c r="CIY808" s="79"/>
      <c r="CIZ808" s="79"/>
      <c r="CJA808" s="79"/>
      <c r="CJB808" s="79"/>
      <c r="CJC808" s="79"/>
      <c r="CJD808" s="79"/>
      <c r="CJE808" s="79"/>
      <c r="CJF808" s="79"/>
      <c r="CJG808" s="79"/>
      <c r="CJH808" s="79"/>
      <c r="CJI808" s="79"/>
      <c r="CJJ808" s="79"/>
      <c r="CJK808" s="79"/>
      <c r="CJL808" s="79"/>
      <c r="CJM808" s="79"/>
      <c r="CJN808" s="79"/>
      <c r="CJO808" s="79"/>
      <c r="CJP808" s="79"/>
      <c r="CJQ808" s="79"/>
      <c r="CJR808" s="79"/>
      <c r="CJS808" s="79"/>
      <c r="CJT808" s="79"/>
      <c r="CJU808" s="79"/>
      <c r="CJV808" s="79"/>
      <c r="CJW808" s="79"/>
      <c r="CJX808" s="79"/>
      <c r="CJY808" s="79"/>
      <c r="CJZ808" s="79"/>
      <c r="CKA808" s="79"/>
      <c r="CKB808" s="79"/>
      <c r="CKC808" s="79"/>
      <c r="CKD808" s="79"/>
      <c r="CKE808" s="79"/>
      <c r="CKF808" s="79"/>
      <c r="CKG808" s="79"/>
      <c r="CKH808" s="79"/>
      <c r="CKI808" s="79"/>
      <c r="CKJ808" s="79"/>
      <c r="CKK808" s="79"/>
      <c r="CKL808" s="79"/>
      <c r="CKM808" s="79"/>
      <c r="CKN808" s="79"/>
      <c r="CKO808" s="79"/>
      <c r="CKP808" s="79"/>
      <c r="CKQ808" s="79"/>
      <c r="CKR808" s="79"/>
      <c r="CKS808" s="79"/>
      <c r="CKT808" s="79"/>
      <c r="CKU808" s="79"/>
      <c r="CKV808" s="79"/>
      <c r="CKW808" s="79"/>
      <c r="CKX808" s="79"/>
      <c r="CKY808" s="79"/>
      <c r="CKZ808" s="79"/>
      <c r="CLA808" s="79"/>
      <c r="CLB808" s="79"/>
      <c r="CLC808" s="79"/>
      <c r="CLD808" s="79"/>
      <c r="CLE808" s="79"/>
      <c r="CLF808" s="79"/>
      <c r="CLG808" s="79"/>
      <c r="CLH808" s="79"/>
      <c r="CLI808" s="79"/>
      <c r="CLJ808" s="79"/>
      <c r="CLK808" s="79"/>
      <c r="CLL808" s="79"/>
      <c r="CLM808" s="79"/>
      <c r="CLN808" s="79"/>
      <c r="CLO808" s="79"/>
      <c r="CLP808" s="79"/>
      <c r="CLQ808" s="79"/>
      <c r="CLR808" s="79"/>
      <c r="CLS808" s="79"/>
      <c r="CLT808" s="79"/>
      <c r="CLU808" s="79"/>
      <c r="CLV808" s="79"/>
      <c r="CLW808" s="79"/>
      <c r="CLX808" s="79"/>
      <c r="CLY808" s="79"/>
      <c r="CLZ808" s="79"/>
      <c r="CMA808" s="79"/>
      <c r="CMB808" s="79"/>
      <c r="CMC808" s="79"/>
      <c r="CMD808" s="79"/>
      <c r="CME808" s="79"/>
      <c r="CMF808" s="79"/>
      <c r="CMG808" s="79"/>
      <c r="CMH808" s="79"/>
      <c r="CMI808" s="79"/>
      <c r="CMJ808" s="79"/>
      <c r="CMK808" s="79"/>
      <c r="CML808" s="79"/>
      <c r="CMM808" s="79"/>
      <c r="CMN808" s="79"/>
      <c r="CMO808" s="79"/>
      <c r="CMP808" s="79"/>
      <c r="CMQ808" s="79"/>
      <c r="CMR808" s="79"/>
      <c r="CMS808" s="79"/>
      <c r="CMT808" s="79"/>
      <c r="CMU808" s="79"/>
      <c r="CMV808" s="79"/>
      <c r="CMW808" s="79"/>
      <c r="CMX808" s="79"/>
      <c r="CMY808" s="79"/>
      <c r="CMZ808" s="79"/>
      <c r="CNA808" s="79"/>
      <c r="CNB808" s="79"/>
      <c r="CNC808" s="79"/>
      <c r="CND808" s="79"/>
      <c r="CNE808" s="79"/>
      <c r="CNF808" s="79"/>
      <c r="CNG808" s="79"/>
      <c r="CNH808" s="79"/>
      <c r="CNI808" s="79"/>
      <c r="CNJ808" s="79"/>
      <c r="CNK808" s="79"/>
      <c r="CNL808" s="79"/>
      <c r="CNM808" s="79"/>
      <c r="CNN808" s="79"/>
      <c r="CNO808" s="79"/>
      <c r="CNP808" s="79"/>
      <c r="CNQ808" s="79"/>
      <c r="CNR808" s="79"/>
      <c r="CNS808" s="79"/>
      <c r="CNT808" s="79"/>
      <c r="CNU808" s="79"/>
      <c r="CNV808" s="79"/>
      <c r="CNW808" s="79"/>
      <c r="CNX808" s="79"/>
      <c r="CNY808" s="79"/>
      <c r="CNZ808" s="79"/>
      <c r="COA808" s="79"/>
      <c r="COB808" s="79"/>
      <c r="COC808" s="79"/>
      <c r="COD808" s="79"/>
      <c r="COE808" s="79"/>
      <c r="COF808" s="79"/>
      <c r="COG808" s="79"/>
      <c r="COH808" s="79"/>
      <c r="COI808" s="79"/>
      <c r="COJ808" s="79"/>
      <c r="COK808" s="79"/>
      <c r="COL808" s="79"/>
      <c r="COM808" s="79"/>
      <c r="CON808" s="79"/>
      <c r="COO808" s="79"/>
      <c r="COP808" s="79"/>
      <c r="COQ808" s="79"/>
      <c r="COR808" s="79"/>
      <c r="COS808" s="79"/>
      <c r="COT808" s="79"/>
      <c r="COU808" s="79"/>
      <c r="COV808" s="79"/>
      <c r="COW808" s="79"/>
      <c r="COX808" s="79"/>
      <c r="COY808" s="79"/>
      <c r="COZ808" s="79"/>
      <c r="CPA808" s="79"/>
      <c r="CPB808" s="79"/>
      <c r="CPC808" s="79"/>
      <c r="CPD808" s="79"/>
      <c r="CPE808" s="79"/>
      <c r="CPF808" s="79"/>
      <c r="CPG808" s="79"/>
      <c r="CPH808" s="79"/>
      <c r="CPI808" s="79"/>
      <c r="CPJ808" s="79"/>
      <c r="CPK808" s="79"/>
      <c r="CPL808" s="79"/>
      <c r="CPM808" s="79"/>
      <c r="CPN808" s="79"/>
      <c r="CPO808" s="79"/>
      <c r="CPP808" s="79"/>
      <c r="CPQ808" s="79"/>
      <c r="CPR808" s="79"/>
      <c r="CPS808" s="79"/>
      <c r="CPT808" s="79"/>
      <c r="CPU808" s="79"/>
      <c r="CPV808" s="79"/>
      <c r="CPW808" s="79"/>
      <c r="CPX808" s="79"/>
      <c r="CPY808" s="79"/>
      <c r="CPZ808" s="79"/>
      <c r="CQA808" s="79"/>
      <c r="CQB808" s="79"/>
      <c r="CQC808" s="79"/>
      <c r="CQD808" s="79"/>
      <c r="CQE808" s="79"/>
      <c r="CQF808" s="79"/>
      <c r="CQG808" s="79"/>
      <c r="CQH808" s="79"/>
      <c r="CQI808" s="79"/>
      <c r="CQJ808" s="79"/>
      <c r="CQK808" s="79"/>
      <c r="CQL808" s="79"/>
      <c r="CQM808" s="79"/>
      <c r="CQN808" s="79"/>
      <c r="CQO808" s="79"/>
      <c r="CQP808" s="79"/>
      <c r="CQQ808" s="79"/>
      <c r="CQR808" s="79"/>
      <c r="CQS808" s="79"/>
      <c r="CQT808" s="79"/>
      <c r="CQU808" s="79"/>
      <c r="CQV808" s="79"/>
      <c r="CQW808" s="79"/>
      <c r="CQX808" s="79"/>
      <c r="CQY808" s="79"/>
      <c r="CQZ808" s="79"/>
      <c r="CRA808" s="79"/>
      <c r="CRB808" s="79"/>
      <c r="CRC808" s="79"/>
      <c r="CRD808" s="79"/>
      <c r="CRE808" s="79"/>
      <c r="CRF808" s="79"/>
      <c r="CRG808" s="79"/>
      <c r="CRH808" s="79"/>
      <c r="CRI808" s="79"/>
      <c r="CRJ808" s="79"/>
      <c r="CRK808" s="79"/>
      <c r="CRL808" s="79"/>
      <c r="CRM808" s="79"/>
      <c r="CRN808" s="79"/>
      <c r="CRO808" s="79"/>
      <c r="CRP808" s="79"/>
      <c r="CRQ808" s="79"/>
      <c r="CRR808" s="79"/>
      <c r="CRS808" s="79"/>
      <c r="CRT808" s="79"/>
      <c r="CRU808" s="79"/>
      <c r="CRV808" s="79"/>
      <c r="CRW808" s="79"/>
      <c r="CRX808" s="79"/>
      <c r="CRY808" s="79"/>
      <c r="CRZ808" s="79"/>
      <c r="CSA808" s="79"/>
      <c r="CSB808" s="79"/>
      <c r="CSC808" s="79"/>
      <c r="CSD808" s="79"/>
      <c r="CSE808" s="79"/>
      <c r="CSF808" s="79"/>
      <c r="CSG808" s="79"/>
      <c r="CSH808" s="79"/>
      <c r="CSI808" s="79"/>
      <c r="CSJ808" s="79"/>
      <c r="CSK808" s="79"/>
      <c r="CSL808" s="79"/>
      <c r="CSM808" s="79"/>
      <c r="CSN808" s="79"/>
      <c r="CSO808" s="79"/>
      <c r="CSP808" s="79"/>
      <c r="CSQ808" s="79"/>
      <c r="CSR808" s="79"/>
      <c r="CSS808" s="79"/>
      <c r="CST808" s="79"/>
      <c r="CSU808" s="79"/>
      <c r="CSV808" s="79"/>
      <c r="CSW808" s="79"/>
      <c r="CSX808" s="79"/>
      <c r="CSY808" s="79"/>
      <c r="CSZ808" s="79"/>
      <c r="CTA808" s="79"/>
      <c r="CTB808" s="79"/>
      <c r="CTC808" s="79"/>
      <c r="CTD808" s="79"/>
      <c r="CTE808" s="79"/>
      <c r="CTF808" s="79"/>
      <c r="CTG808" s="79"/>
      <c r="CTH808" s="79"/>
      <c r="CTI808" s="79"/>
      <c r="CTJ808" s="79"/>
      <c r="CTK808" s="79"/>
      <c r="CTL808" s="79"/>
      <c r="CTM808" s="79"/>
      <c r="CTN808" s="79"/>
      <c r="CTO808" s="79"/>
      <c r="CTP808" s="79"/>
      <c r="CTQ808" s="79"/>
      <c r="CTR808" s="79"/>
      <c r="CTS808" s="79"/>
      <c r="CTT808" s="79"/>
      <c r="CTU808" s="79"/>
      <c r="CTV808" s="79"/>
      <c r="CTW808" s="79"/>
      <c r="CTX808" s="79"/>
      <c r="CTY808" s="79"/>
      <c r="CTZ808" s="79"/>
      <c r="CUA808" s="79"/>
      <c r="CUB808" s="79"/>
      <c r="CUC808" s="79"/>
      <c r="CUD808" s="79"/>
      <c r="CUE808" s="79"/>
      <c r="CUF808" s="79"/>
      <c r="CUG808" s="79"/>
      <c r="CUH808" s="79"/>
      <c r="CUI808" s="79"/>
      <c r="CUJ808" s="79"/>
      <c r="CUK808" s="79"/>
      <c r="CUL808" s="79"/>
      <c r="CUM808" s="79"/>
      <c r="CUN808" s="79"/>
      <c r="CUO808" s="79"/>
      <c r="CUP808" s="79"/>
      <c r="CUQ808" s="79"/>
      <c r="CUR808" s="79"/>
      <c r="CUS808" s="79"/>
      <c r="CUT808" s="79"/>
      <c r="CUU808" s="79"/>
      <c r="CUV808" s="79"/>
      <c r="CUW808" s="79"/>
      <c r="CUX808" s="79"/>
      <c r="CUY808" s="79"/>
      <c r="CUZ808" s="79"/>
      <c r="CVA808" s="79"/>
      <c r="CVB808" s="79"/>
      <c r="CVC808" s="79"/>
      <c r="CVD808" s="79"/>
      <c r="CVE808" s="79"/>
      <c r="CVF808" s="79"/>
      <c r="CVG808" s="79"/>
      <c r="CVH808" s="79"/>
      <c r="CVI808" s="79"/>
      <c r="CVJ808" s="79"/>
      <c r="CVK808" s="79"/>
      <c r="CVL808" s="79"/>
      <c r="CVM808" s="79"/>
      <c r="CVN808" s="79"/>
      <c r="CVO808" s="79"/>
      <c r="CVP808" s="79"/>
      <c r="CVQ808" s="79"/>
      <c r="CVR808" s="79"/>
      <c r="CVS808" s="79"/>
      <c r="CVT808" s="79"/>
      <c r="CVU808" s="79"/>
      <c r="CVV808" s="79"/>
      <c r="CVW808" s="79"/>
      <c r="CVX808" s="79"/>
      <c r="CVY808" s="79"/>
      <c r="CVZ808" s="79"/>
      <c r="CWA808" s="79"/>
      <c r="CWB808" s="79"/>
      <c r="CWC808" s="79"/>
      <c r="CWD808" s="79"/>
      <c r="CWE808" s="79"/>
      <c r="CWF808" s="79"/>
      <c r="CWG808" s="79"/>
      <c r="CWH808" s="79"/>
      <c r="CWI808" s="79"/>
      <c r="CWJ808" s="79"/>
      <c r="CWK808" s="79"/>
      <c r="CWL808" s="79"/>
      <c r="CWM808" s="79"/>
      <c r="CWN808" s="79"/>
      <c r="CWO808" s="79"/>
      <c r="CWP808" s="79"/>
      <c r="CWQ808" s="79"/>
      <c r="CWR808" s="79"/>
      <c r="CWS808" s="79"/>
      <c r="CWT808" s="79"/>
      <c r="CWU808" s="79"/>
      <c r="CWV808" s="79"/>
      <c r="CWW808" s="79"/>
      <c r="CWX808" s="79"/>
      <c r="CWY808" s="79"/>
      <c r="CWZ808" s="79"/>
      <c r="CXA808" s="79"/>
      <c r="CXB808" s="79"/>
      <c r="CXC808" s="79"/>
      <c r="CXD808" s="79"/>
      <c r="CXE808" s="79"/>
      <c r="CXF808" s="79"/>
      <c r="CXG808" s="79"/>
      <c r="CXH808" s="79"/>
      <c r="CXI808" s="79"/>
      <c r="CXJ808" s="79"/>
      <c r="CXK808" s="79"/>
      <c r="CXL808" s="79"/>
      <c r="CXM808" s="79"/>
      <c r="CXN808" s="79"/>
      <c r="CXO808" s="79"/>
      <c r="CXP808" s="79"/>
      <c r="CXQ808" s="79"/>
      <c r="CXR808" s="79"/>
      <c r="CXS808" s="79"/>
      <c r="CXT808" s="79"/>
      <c r="CXU808" s="79"/>
      <c r="CXV808" s="79"/>
      <c r="CXW808" s="79"/>
      <c r="CXX808" s="79"/>
      <c r="CXY808" s="79"/>
      <c r="CXZ808" s="79"/>
      <c r="CYA808" s="79"/>
      <c r="CYB808" s="79"/>
      <c r="CYC808" s="79"/>
      <c r="CYD808" s="79"/>
      <c r="CYE808" s="79"/>
      <c r="CYF808" s="79"/>
      <c r="CYG808" s="79"/>
      <c r="CYH808" s="79"/>
      <c r="CYI808" s="79"/>
      <c r="CYJ808" s="79"/>
      <c r="CYK808" s="79"/>
      <c r="CYL808" s="79"/>
      <c r="CYM808" s="79"/>
      <c r="CYN808" s="79"/>
      <c r="CYO808" s="79"/>
      <c r="CYP808" s="79"/>
      <c r="CYQ808" s="79"/>
      <c r="CYR808" s="79"/>
      <c r="CYS808" s="79"/>
      <c r="CYT808" s="79"/>
      <c r="CYU808" s="79"/>
      <c r="CYV808" s="79"/>
      <c r="CYW808" s="79"/>
      <c r="CYX808" s="79"/>
      <c r="CYY808" s="79"/>
      <c r="CYZ808" s="79"/>
      <c r="CZA808" s="79"/>
      <c r="CZB808" s="79"/>
      <c r="CZC808" s="79"/>
      <c r="CZD808" s="79"/>
      <c r="CZE808" s="79"/>
      <c r="CZF808" s="79"/>
      <c r="CZG808" s="79"/>
      <c r="CZH808" s="79"/>
      <c r="CZI808" s="79"/>
      <c r="CZJ808" s="79"/>
      <c r="CZK808" s="79"/>
      <c r="CZL808" s="79"/>
      <c r="CZM808" s="79"/>
      <c r="CZN808" s="79"/>
      <c r="CZO808" s="79"/>
      <c r="CZP808" s="79"/>
      <c r="CZQ808" s="79"/>
      <c r="CZR808" s="79"/>
      <c r="CZS808" s="79"/>
      <c r="CZT808" s="79"/>
      <c r="CZU808" s="79"/>
      <c r="CZV808" s="79"/>
      <c r="CZW808" s="79"/>
      <c r="CZX808" s="79"/>
      <c r="CZY808" s="79"/>
      <c r="CZZ808" s="79"/>
      <c r="DAA808" s="79"/>
      <c r="DAB808" s="79"/>
      <c r="DAC808" s="79"/>
      <c r="DAD808" s="79"/>
      <c r="DAE808" s="79"/>
      <c r="DAF808" s="79"/>
      <c r="DAG808" s="79"/>
      <c r="DAH808" s="79"/>
      <c r="DAI808" s="79"/>
      <c r="DAJ808" s="79"/>
      <c r="DAK808" s="79"/>
      <c r="DAL808" s="79"/>
      <c r="DAM808" s="79"/>
      <c r="DAN808" s="79"/>
      <c r="DAO808" s="79"/>
      <c r="DAP808" s="79"/>
      <c r="DAQ808" s="79"/>
      <c r="DAR808" s="79"/>
      <c r="DAS808" s="79"/>
      <c r="DAT808" s="79"/>
      <c r="DAU808" s="79"/>
      <c r="DAV808" s="79"/>
      <c r="DAW808" s="79"/>
      <c r="DAX808" s="79"/>
      <c r="DAY808" s="79"/>
      <c r="DAZ808" s="79"/>
      <c r="DBA808" s="79"/>
      <c r="DBB808" s="79"/>
      <c r="DBC808" s="79"/>
      <c r="DBD808" s="79"/>
      <c r="DBE808" s="79"/>
      <c r="DBF808" s="79"/>
      <c r="DBG808" s="79"/>
      <c r="DBH808" s="79"/>
      <c r="DBI808" s="79"/>
      <c r="DBJ808" s="79"/>
      <c r="DBK808" s="79"/>
      <c r="DBL808" s="79"/>
      <c r="DBM808" s="79"/>
      <c r="DBN808" s="79"/>
      <c r="DBO808" s="79"/>
      <c r="DBP808" s="79"/>
      <c r="DBQ808" s="79"/>
      <c r="DBR808" s="79"/>
      <c r="DBS808" s="79"/>
      <c r="DBT808" s="79"/>
      <c r="DBU808" s="79"/>
      <c r="DBV808" s="79"/>
      <c r="DBW808" s="79"/>
      <c r="DBX808" s="79"/>
      <c r="DBY808" s="79"/>
      <c r="DBZ808" s="79"/>
      <c r="DCA808" s="79"/>
      <c r="DCB808" s="79"/>
      <c r="DCC808" s="79"/>
      <c r="DCD808" s="79"/>
      <c r="DCE808" s="79"/>
      <c r="DCF808" s="79"/>
      <c r="DCG808" s="79"/>
      <c r="DCH808" s="79"/>
      <c r="DCI808" s="79"/>
      <c r="DCJ808" s="79"/>
      <c r="DCK808" s="79"/>
      <c r="DCL808" s="79"/>
      <c r="DCM808" s="79"/>
      <c r="DCN808" s="79"/>
      <c r="DCO808" s="79"/>
      <c r="DCP808" s="79"/>
      <c r="DCQ808" s="79"/>
      <c r="DCR808" s="79"/>
      <c r="DCS808" s="79"/>
      <c r="DCT808" s="79"/>
      <c r="DCU808" s="79"/>
      <c r="DCV808" s="79"/>
      <c r="DCW808" s="79"/>
      <c r="DCX808" s="79"/>
      <c r="DCY808" s="79"/>
      <c r="DCZ808" s="79"/>
      <c r="DDA808" s="79"/>
      <c r="DDB808" s="79"/>
      <c r="DDC808" s="79"/>
      <c r="DDD808" s="79"/>
      <c r="DDE808" s="79"/>
      <c r="DDF808" s="79"/>
      <c r="DDG808" s="79"/>
      <c r="DDH808" s="79"/>
      <c r="DDI808" s="79"/>
      <c r="DDJ808" s="79"/>
      <c r="DDK808" s="79"/>
      <c r="DDL808" s="79"/>
      <c r="DDM808" s="79"/>
      <c r="DDN808" s="79"/>
      <c r="DDO808" s="79"/>
      <c r="DDP808" s="79"/>
      <c r="DDQ808" s="79"/>
      <c r="DDR808" s="79"/>
      <c r="DDS808" s="79"/>
      <c r="DDT808" s="79"/>
      <c r="DDU808" s="79"/>
      <c r="DDV808" s="79"/>
      <c r="DDW808" s="79"/>
      <c r="DDX808" s="79"/>
      <c r="DDY808" s="79"/>
      <c r="DDZ808" s="79"/>
      <c r="DEA808" s="79"/>
      <c r="DEB808" s="79"/>
      <c r="DEC808" s="79"/>
      <c r="DED808" s="79"/>
      <c r="DEE808" s="79"/>
      <c r="DEF808" s="79"/>
      <c r="DEG808" s="79"/>
      <c r="DEH808" s="79"/>
      <c r="DEI808" s="79"/>
      <c r="DEJ808" s="79"/>
      <c r="DEK808" s="79"/>
      <c r="DEL808" s="79"/>
      <c r="DEM808" s="79"/>
      <c r="DEN808" s="79"/>
      <c r="DEO808" s="79"/>
      <c r="DEP808" s="79"/>
      <c r="DEQ808" s="79"/>
      <c r="DER808" s="79"/>
      <c r="DES808" s="79"/>
      <c r="DET808" s="79"/>
      <c r="DEU808" s="79"/>
      <c r="DEV808" s="79"/>
      <c r="DEW808" s="79"/>
      <c r="DEX808" s="79"/>
      <c r="DEY808" s="79"/>
      <c r="DEZ808" s="79"/>
      <c r="DFA808" s="79"/>
      <c r="DFB808" s="79"/>
      <c r="DFC808" s="79"/>
      <c r="DFD808" s="79"/>
      <c r="DFE808" s="79"/>
      <c r="DFF808" s="79"/>
      <c r="DFG808" s="79"/>
      <c r="DFH808" s="79"/>
      <c r="DFI808" s="79"/>
      <c r="DFJ808" s="79"/>
      <c r="DFK808" s="79"/>
      <c r="DFL808" s="79"/>
      <c r="DFM808" s="79"/>
      <c r="DFN808" s="79"/>
      <c r="DFO808" s="79"/>
      <c r="DFP808" s="79"/>
      <c r="DFQ808" s="79"/>
      <c r="DFR808" s="79"/>
      <c r="DFS808" s="79"/>
      <c r="DFT808" s="79"/>
      <c r="DFU808" s="79"/>
      <c r="DFV808" s="79"/>
      <c r="DFW808" s="79"/>
      <c r="DFX808" s="79"/>
      <c r="DFY808" s="79"/>
      <c r="DFZ808" s="79"/>
      <c r="DGA808" s="79"/>
      <c r="DGB808" s="79"/>
      <c r="DGC808" s="79"/>
      <c r="DGD808" s="79"/>
      <c r="DGE808" s="79"/>
      <c r="DGF808" s="79"/>
      <c r="DGG808" s="79"/>
      <c r="DGH808" s="79"/>
      <c r="DGI808" s="79"/>
      <c r="DGJ808" s="79"/>
      <c r="DGK808" s="79"/>
      <c r="DGL808" s="79"/>
      <c r="DGM808" s="79"/>
      <c r="DGN808" s="79"/>
      <c r="DGO808" s="79"/>
      <c r="DGP808" s="79"/>
      <c r="DGQ808" s="79"/>
      <c r="DGR808" s="79"/>
      <c r="DGS808" s="79"/>
      <c r="DGT808" s="79"/>
      <c r="DGU808" s="79"/>
      <c r="DGV808" s="79"/>
      <c r="DGW808" s="79"/>
      <c r="DGX808" s="79"/>
      <c r="DGY808" s="79"/>
      <c r="DGZ808" s="79"/>
      <c r="DHA808" s="79"/>
      <c r="DHB808" s="79"/>
      <c r="DHC808" s="79"/>
      <c r="DHD808" s="79"/>
      <c r="DHE808" s="79"/>
      <c r="DHF808" s="79"/>
      <c r="DHG808" s="79"/>
      <c r="DHH808" s="79"/>
      <c r="DHI808" s="79"/>
      <c r="DHJ808" s="79"/>
      <c r="DHK808" s="79"/>
      <c r="DHL808" s="79"/>
      <c r="DHM808" s="79"/>
      <c r="DHN808" s="79"/>
      <c r="DHO808" s="79"/>
      <c r="DHP808" s="79"/>
      <c r="DHQ808" s="79"/>
      <c r="DHR808" s="79"/>
      <c r="DHS808" s="79"/>
      <c r="DHT808" s="79"/>
      <c r="DHU808" s="79"/>
      <c r="DHV808" s="79"/>
      <c r="DHW808" s="79"/>
      <c r="DHX808" s="79"/>
      <c r="DHY808" s="79"/>
      <c r="DHZ808" s="79"/>
      <c r="DIA808" s="79"/>
      <c r="DIB808" s="79"/>
      <c r="DIC808" s="79"/>
      <c r="DID808" s="79"/>
      <c r="DIE808" s="79"/>
      <c r="DIF808" s="79"/>
      <c r="DIG808" s="79"/>
      <c r="DIH808" s="79"/>
      <c r="DII808" s="79"/>
      <c r="DIJ808" s="79"/>
      <c r="DIK808" s="79"/>
      <c r="DIL808" s="79"/>
      <c r="DIM808" s="79"/>
      <c r="DIN808" s="79"/>
      <c r="DIO808" s="79"/>
      <c r="DIP808" s="79"/>
      <c r="DIQ808" s="79"/>
      <c r="DIR808" s="79"/>
      <c r="DIS808" s="79"/>
      <c r="DIT808" s="79"/>
      <c r="DIU808" s="79"/>
      <c r="DIV808" s="79"/>
      <c r="DIW808" s="79"/>
      <c r="DIX808" s="79"/>
      <c r="DIY808" s="79"/>
      <c r="DIZ808" s="79"/>
      <c r="DJA808" s="79"/>
      <c r="DJB808" s="79"/>
      <c r="DJC808" s="79"/>
      <c r="DJD808" s="79"/>
      <c r="DJE808" s="79"/>
      <c r="DJF808" s="79"/>
      <c r="DJG808" s="79"/>
      <c r="DJH808" s="79"/>
      <c r="DJI808" s="79"/>
      <c r="DJJ808" s="79"/>
      <c r="DJK808" s="79"/>
      <c r="DJL808" s="79"/>
      <c r="DJM808" s="79"/>
      <c r="DJN808" s="79"/>
      <c r="DJO808" s="79"/>
      <c r="DJP808" s="79"/>
      <c r="DJQ808" s="79"/>
      <c r="DJR808" s="79"/>
      <c r="DJS808" s="79"/>
      <c r="DJT808" s="79"/>
      <c r="DJU808" s="79"/>
      <c r="DJV808" s="79"/>
      <c r="DJW808" s="79"/>
      <c r="DJX808" s="79"/>
      <c r="DJY808" s="79"/>
      <c r="DJZ808" s="79"/>
      <c r="DKA808" s="79"/>
      <c r="DKB808" s="79"/>
      <c r="DKC808" s="79"/>
      <c r="DKD808" s="79"/>
      <c r="DKE808" s="79"/>
      <c r="DKF808" s="79"/>
      <c r="DKG808" s="79"/>
      <c r="DKH808" s="79"/>
      <c r="DKI808" s="79"/>
      <c r="DKJ808" s="79"/>
      <c r="DKK808" s="79"/>
      <c r="DKL808" s="79"/>
      <c r="DKM808" s="79"/>
      <c r="DKN808" s="79"/>
      <c r="DKO808" s="79"/>
      <c r="DKP808" s="79"/>
      <c r="DKQ808" s="79"/>
      <c r="DKR808" s="79"/>
      <c r="DKS808" s="79"/>
      <c r="DKT808" s="79"/>
      <c r="DKU808" s="79"/>
      <c r="DKV808" s="79"/>
      <c r="DKW808" s="79"/>
      <c r="DKX808" s="79"/>
      <c r="DKY808" s="79"/>
      <c r="DKZ808" s="79"/>
      <c r="DLA808" s="79"/>
      <c r="DLB808" s="79"/>
      <c r="DLC808" s="79"/>
      <c r="DLD808" s="79"/>
      <c r="DLE808" s="79"/>
      <c r="DLF808" s="79"/>
      <c r="DLG808" s="79"/>
      <c r="DLH808" s="79"/>
      <c r="DLI808" s="79"/>
      <c r="DLJ808" s="79"/>
      <c r="DLK808" s="79"/>
      <c r="DLL808" s="79"/>
      <c r="DLM808" s="79"/>
      <c r="DLN808" s="79"/>
      <c r="DLO808" s="79"/>
      <c r="DLP808" s="79"/>
      <c r="DLQ808" s="79"/>
      <c r="DLR808" s="79"/>
      <c r="DLS808" s="79"/>
      <c r="DLT808" s="79"/>
      <c r="DLU808" s="79"/>
      <c r="DLV808" s="79"/>
      <c r="DLW808" s="79"/>
      <c r="DLX808" s="79"/>
      <c r="DLY808" s="79"/>
      <c r="DLZ808" s="79"/>
      <c r="DMA808" s="79"/>
      <c r="DMB808" s="79"/>
      <c r="DMC808" s="79"/>
      <c r="DMD808" s="79"/>
      <c r="DME808" s="79"/>
      <c r="DMF808" s="79"/>
      <c r="DMG808" s="79"/>
      <c r="DMH808" s="79"/>
      <c r="DMI808" s="79"/>
      <c r="DMJ808" s="79"/>
      <c r="DMK808" s="79"/>
      <c r="DML808" s="79"/>
      <c r="DMM808" s="79"/>
      <c r="DMN808" s="79"/>
      <c r="DMO808" s="79"/>
      <c r="DMP808" s="79"/>
      <c r="DMQ808" s="79"/>
      <c r="DMR808" s="79"/>
      <c r="DMS808" s="79"/>
      <c r="DMT808" s="79"/>
      <c r="DMU808" s="79"/>
      <c r="DMV808" s="79"/>
      <c r="DMW808" s="79"/>
      <c r="DMX808" s="79"/>
      <c r="DMY808" s="79"/>
      <c r="DMZ808" s="79"/>
      <c r="DNA808" s="79"/>
      <c r="DNB808" s="79"/>
      <c r="DNC808" s="79"/>
      <c r="DND808" s="79"/>
      <c r="DNE808" s="79"/>
      <c r="DNF808" s="79"/>
      <c r="DNG808" s="79"/>
      <c r="DNH808" s="79"/>
      <c r="DNI808" s="79"/>
      <c r="DNJ808" s="79"/>
      <c r="DNK808" s="79"/>
      <c r="DNL808" s="79"/>
      <c r="DNM808" s="79"/>
      <c r="DNN808" s="79"/>
      <c r="DNO808" s="79"/>
      <c r="DNP808" s="79"/>
      <c r="DNQ808" s="79"/>
      <c r="DNR808" s="79"/>
      <c r="DNS808" s="79"/>
      <c r="DNT808" s="79"/>
      <c r="DNU808" s="79"/>
      <c r="DNV808" s="79"/>
      <c r="DNW808" s="79"/>
      <c r="DNX808" s="79"/>
      <c r="DNY808" s="79"/>
      <c r="DNZ808" s="79"/>
      <c r="DOA808" s="79"/>
      <c r="DOB808" s="79"/>
      <c r="DOC808" s="79"/>
      <c r="DOD808" s="79"/>
      <c r="DOE808" s="79"/>
      <c r="DOF808" s="79"/>
      <c r="DOG808" s="79"/>
      <c r="DOH808" s="79"/>
      <c r="DOI808" s="79"/>
      <c r="DOJ808" s="79"/>
      <c r="DOK808" s="79"/>
      <c r="DOL808" s="79"/>
      <c r="DOM808" s="79"/>
      <c r="DON808" s="79"/>
      <c r="DOO808" s="79"/>
      <c r="DOP808" s="79"/>
      <c r="DOQ808" s="79"/>
      <c r="DOR808" s="79"/>
      <c r="DOS808" s="79"/>
      <c r="DOT808" s="79"/>
      <c r="DOU808" s="79"/>
      <c r="DOV808" s="79"/>
      <c r="DOW808" s="79"/>
      <c r="DOX808" s="79"/>
      <c r="DOY808" s="79"/>
      <c r="DOZ808" s="79"/>
      <c r="DPA808" s="79"/>
      <c r="DPB808" s="79"/>
      <c r="DPC808" s="79"/>
      <c r="DPD808" s="79"/>
      <c r="DPE808" s="79"/>
      <c r="DPF808" s="79"/>
      <c r="DPG808" s="79"/>
      <c r="DPH808" s="79"/>
      <c r="DPI808" s="79"/>
      <c r="DPJ808" s="79"/>
      <c r="DPK808" s="79"/>
      <c r="DPL808" s="79"/>
      <c r="DPM808" s="79"/>
      <c r="DPN808" s="79"/>
      <c r="DPO808" s="79"/>
      <c r="DPP808" s="79"/>
      <c r="DPQ808" s="79"/>
      <c r="DPR808" s="79"/>
      <c r="DPS808" s="79"/>
      <c r="DPT808" s="79"/>
      <c r="DPU808" s="79"/>
      <c r="DPV808" s="79"/>
      <c r="DPW808" s="79"/>
      <c r="DPX808" s="79"/>
      <c r="DPY808" s="79"/>
      <c r="DPZ808" s="79"/>
      <c r="DQA808" s="79"/>
      <c r="DQB808" s="79"/>
      <c r="DQC808" s="79"/>
      <c r="DQD808" s="79"/>
      <c r="DQE808" s="79"/>
      <c r="DQF808" s="79"/>
      <c r="DQG808" s="79"/>
      <c r="DQH808" s="79"/>
      <c r="DQI808" s="79"/>
      <c r="DQJ808" s="79"/>
      <c r="DQK808" s="79"/>
      <c r="DQL808" s="79"/>
      <c r="DQM808" s="79"/>
      <c r="DQN808" s="79"/>
      <c r="DQO808" s="79"/>
      <c r="DQP808" s="79"/>
      <c r="DQQ808" s="79"/>
      <c r="DQR808" s="79"/>
      <c r="DQS808" s="79"/>
      <c r="DQT808" s="79"/>
      <c r="DQU808" s="79"/>
      <c r="DQV808" s="79"/>
      <c r="DQW808" s="79"/>
      <c r="DQX808" s="79"/>
      <c r="DQY808" s="79"/>
      <c r="DQZ808" s="79"/>
      <c r="DRA808" s="79"/>
      <c r="DRB808" s="79"/>
      <c r="DRC808" s="79"/>
      <c r="DRD808" s="79"/>
      <c r="DRE808" s="79"/>
      <c r="DRF808" s="79"/>
      <c r="DRG808" s="79"/>
      <c r="DRH808" s="79"/>
      <c r="DRI808" s="79"/>
      <c r="DRJ808" s="79"/>
      <c r="DRK808" s="79"/>
      <c r="DRL808" s="79"/>
      <c r="DRM808" s="79"/>
      <c r="DRN808" s="79"/>
      <c r="DRO808" s="79"/>
      <c r="DRP808" s="79"/>
      <c r="DRQ808" s="79"/>
      <c r="DRR808" s="79"/>
      <c r="DRS808" s="79"/>
      <c r="DRT808" s="79"/>
      <c r="DRU808" s="79"/>
      <c r="DRV808" s="79"/>
      <c r="DRW808" s="79"/>
      <c r="DRX808" s="79"/>
      <c r="DRY808" s="79"/>
      <c r="DRZ808" s="79"/>
      <c r="DSA808" s="79"/>
      <c r="DSB808" s="79"/>
      <c r="DSC808" s="79"/>
      <c r="DSD808" s="79"/>
      <c r="DSE808" s="79"/>
      <c r="DSF808" s="79"/>
      <c r="DSG808" s="79"/>
      <c r="DSH808" s="79"/>
      <c r="DSI808" s="79"/>
      <c r="DSJ808" s="79"/>
      <c r="DSK808" s="79"/>
      <c r="DSL808" s="79"/>
      <c r="DSM808" s="79"/>
      <c r="DSN808" s="79"/>
      <c r="DSO808" s="79"/>
      <c r="DSP808" s="79"/>
      <c r="DSQ808" s="79"/>
      <c r="DSR808" s="79"/>
      <c r="DSS808" s="79"/>
      <c r="DST808" s="79"/>
      <c r="DSU808" s="79"/>
      <c r="DSV808" s="79"/>
      <c r="DSW808" s="79"/>
      <c r="DSX808" s="79"/>
      <c r="DSY808" s="79"/>
      <c r="DSZ808" s="79"/>
      <c r="DTA808" s="79"/>
      <c r="DTB808" s="79"/>
      <c r="DTC808" s="79"/>
      <c r="DTD808" s="79"/>
      <c r="DTE808" s="79"/>
      <c r="DTF808" s="79"/>
      <c r="DTG808" s="79"/>
      <c r="DTH808" s="79"/>
      <c r="DTI808" s="79"/>
      <c r="DTJ808" s="79"/>
      <c r="DTK808" s="79"/>
      <c r="DTL808" s="79"/>
      <c r="DTM808" s="79"/>
      <c r="DTN808" s="79"/>
      <c r="DTO808" s="79"/>
      <c r="DTP808" s="79"/>
      <c r="DTQ808" s="79"/>
      <c r="DTR808" s="79"/>
      <c r="DTS808" s="79"/>
      <c r="DTT808" s="79"/>
      <c r="DTU808" s="79"/>
      <c r="DTV808" s="79"/>
      <c r="DTW808" s="79"/>
      <c r="DTX808" s="79"/>
      <c r="DTY808" s="79"/>
      <c r="DTZ808" s="79"/>
      <c r="DUA808" s="79"/>
      <c r="DUB808" s="79"/>
      <c r="DUC808" s="79"/>
      <c r="DUD808" s="79"/>
      <c r="DUE808" s="79"/>
      <c r="DUF808" s="79"/>
      <c r="DUG808" s="79"/>
      <c r="DUH808" s="79"/>
      <c r="DUI808" s="79"/>
      <c r="DUJ808" s="79"/>
      <c r="DUK808" s="79"/>
      <c r="DUL808" s="79"/>
      <c r="DUM808" s="79"/>
      <c r="DUN808" s="79"/>
      <c r="DUO808" s="79"/>
      <c r="DUP808" s="79"/>
      <c r="DUQ808" s="79"/>
      <c r="DUR808" s="79"/>
      <c r="DUS808" s="79"/>
      <c r="DUT808" s="79"/>
      <c r="DUU808" s="79"/>
      <c r="DUV808" s="79"/>
      <c r="DUW808" s="79"/>
      <c r="DUX808" s="79"/>
      <c r="DUY808" s="79"/>
      <c r="DUZ808" s="79"/>
      <c r="DVA808" s="79"/>
      <c r="DVB808" s="79"/>
      <c r="DVC808" s="79"/>
      <c r="DVD808" s="79"/>
      <c r="DVE808" s="79"/>
      <c r="DVF808" s="79"/>
      <c r="DVG808" s="79"/>
      <c r="DVH808" s="79"/>
      <c r="DVI808" s="79"/>
      <c r="DVJ808" s="79"/>
      <c r="DVK808" s="79"/>
      <c r="DVL808" s="79"/>
      <c r="DVM808" s="79"/>
      <c r="DVN808" s="79"/>
      <c r="DVO808" s="79"/>
      <c r="DVP808" s="79"/>
      <c r="DVQ808" s="79"/>
      <c r="DVR808" s="79"/>
      <c r="DVS808" s="79"/>
      <c r="DVT808" s="79"/>
      <c r="DVU808" s="79"/>
      <c r="DVV808" s="79"/>
      <c r="DVW808" s="79"/>
      <c r="DVX808" s="79"/>
      <c r="DVY808" s="79"/>
      <c r="DVZ808" s="79"/>
      <c r="DWA808" s="79"/>
      <c r="DWB808" s="79"/>
      <c r="DWC808" s="79"/>
      <c r="DWD808" s="79"/>
      <c r="DWE808" s="79"/>
      <c r="DWF808" s="79"/>
      <c r="DWG808" s="79"/>
      <c r="DWH808" s="79"/>
      <c r="DWI808" s="79"/>
      <c r="DWJ808" s="79"/>
      <c r="DWK808" s="79"/>
      <c r="DWL808" s="79"/>
      <c r="DWM808" s="79"/>
      <c r="DWN808" s="79"/>
      <c r="DWO808" s="79"/>
      <c r="DWP808" s="79"/>
      <c r="DWQ808" s="79"/>
      <c r="DWR808" s="79"/>
      <c r="DWS808" s="79"/>
      <c r="DWT808" s="79"/>
      <c r="DWU808" s="79"/>
      <c r="DWV808" s="79"/>
      <c r="DWW808" s="79"/>
      <c r="DWX808" s="79"/>
      <c r="DWY808" s="79"/>
      <c r="DWZ808" s="79"/>
      <c r="DXA808" s="79"/>
      <c r="DXB808" s="79"/>
      <c r="DXC808" s="79"/>
      <c r="DXD808" s="79"/>
      <c r="DXE808" s="79"/>
      <c r="DXF808" s="79"/>
      <c r="DXG808" s="79"/>
      <c r="DXH808" s="79"/>
      <c r="DXI808" s="79"/>
      <c r="DXJ808" s="79"/>
      <c r="DXK808" s="79"/>
      <c r="DXL808" s="79"/>
      <c r="DXM808" s="79"/>
      <c r="DXN808" s="79"/>
      <c r="DXO808" s="79"/>
      <c r="DXP808" s="79"/>
      <c r="DXQ808" s="79"/>
      <c r="DXR808" s="79"/>
      <c r="DXS808" s="79"/>
      <c r="DXT808" s="79"/>
      <c r="DXU808" s="79"/>
      <c r="DXV808" s="79"/>
      <c r="DXW808" s="79"/>
      <c r="DXX808" s="79"/>
      <c r="DXY808" s="79"/>
      <c r="DXZ808" s="79"/>
      <c r="DYA808" s="79"/>
      <c r="DYB808" s="79"/>
      <c r="DYC808" s="79"/>
      <c r="DYD808" s="79"/>
      <c r="DYE808" s="79"/>
      <c r="DYF808" s="79"/>
      <c r="DYG808" s="79"/>
      <c r="DYH808" s="79"/>
      <c r="DYI808" s="79"/>
      <c r="DYJ808" s="79"/>
      <c r="DYK808" s="79"/>
      <c r="DYL808" s="79"/>
      <c r="DYM808" s="79"/>
      <c r="DYN808" s="79"/>
      <c r="DYO808" s="79"/>
      <c r="DYP808" s="79"/>
      <c r="DYQ808" s="79"/>
      <c r="DYR808" s="79"/>
      <c r="DYS808" s="79"/>
      <c r="DYT808" s="79"/>
      <c r="DYU808" s="79"/>
      <c r="DYV808" s="79"/>
      <c r="DYW808" s="79"/>
      <c r="DYX808" s="79"/>
      <c r="DYY808" s="79"/>
      <c r="DYZ808" s="79"/>
      <c r="DZA808" s="79"/>
      <c r="DZB808" s="79"/>
      <c r="DZC808" s="79"/>
      <c r="DZD808" s="79"/>
      <c r="DZE808" s="79"/>
      <c r="DZF808" s="79"/>
      <c r="DZG808" s="79"/>
      <c r="DZH808" s="79"/>
      <c r="DZI808" s="79"/>
      <c r="DZJ808" s="79"/>
      <c r="DZK808" s="79"/>
      <c r="DZL808" s="79"/>
      <c r="DZM808" s="79"/>
      <c r="DZN808" s="79"/>
      <c r="DZO808" s="79"/>
      <c r="DZP808" s="79"/>
      <c r="DZQ808" s="79"/>
      <c r="DZR808" s="79"/>
      <c r="DZS808" s="79"/>
      <c r="DZT808" s="79"/>
      <c r="DZU808" s="79"/>
      <c r="DZV808" s="79"/>
      <c r="DZW808" s="79"/>
      <c r="DZX808" s="79"/>
      <c r="DZY808" s="79"/>
      <c r="DZZ808" s="79"/>
      <c r="EAA808" s="79"/>
      <c r="EAB808" s="79"/>
      <c r="EAC808" s="79"/>
      <c r="EAD808" s="79"/>
      <c r="EAE808" s="79"/>
      <c r="EAF808" s="79"/>
      <c r="EAG808" s="79"/>
      <c r="EAH808" s="79"/>
      <c r="EAI808" s="79"/>
      <c r="EAJ808" s="79"/>
      <c r="EAK808" s="79"/>
      <c r="EAL808" s="79"/>
      <c r="EAM808" s="79"/>
      <c r="EAN808" s="79"/>
      <c r="EAO808" s="79"/>
      <c r="EAP808" s="79"/>
      <c r="EAQ808" s="79"/>
      <c r="EAR808" s="79"/>
      <c r="EAS808" s="79"/>
      <c r="EAT808" s="79"/>
      <c r="EAU808" s="79"/>
      <c r="EAV808" s="79"/>
      <c r="EAW808" s="79"/>
      <c r="EAX808" s="79"/>
      <c r="EAY808" s="79"/>
      <c r="EAZ808" s="79"/>
      <c r="EBA808" s="79"/>
      <c r="EBB808" s="79"/>
      <c r="EBC808" s="79"/>
      <c r="EBD808" s="79"/>
      <c r="EBE808" s="79"/>
      <c r="EBF808" s="79"/>
      <c r="EBG808" s="79"/>
      <c r="EBH808" s="79"/>
      <c r="EBI808" s="79"/>
      <c r="EBJ808" s="79"/>
      <c r="EBK808" s="79"/>
      <c r="EBL808" s="79"/>
      <c r="EBM808" s="79"/>
      <c r="EBN808" s="79"/>
      <c r="EBO808" s="79"/>
      <c r="EBP808" s="79"/>
      <c r="EBQ808" s="79"/>
      <c r="EBR808" s="79"/>
      <c r="EBS808" s="79"/>
      <c r="EBT808" s="79"/>
      <c r="EBU808" s="79"/>
      <c r="EBV808" s="79"/>
      <c r="EBW808" s="79"/>
      <c r="EBX808" s="79"/>
      <c r="EBY808" s="79"/>
      <c r="EBZ808" s="79"/>
      <c r="ECA808" s="79"/>
      <c r="ECB808" s="79"/>
      <c r="ECC808" s="79"/>
      <c r="ECD808" s="79"/>
      <c r="ECE808" s="79"/>
      <c r="ECF808" s="79"/>
      <c r="ECG808" s="79"/>
      <c r="ECH808" s="79"/>
      <c r="ECI808" s="79"/>
      <c r="ECJ808" s="79"/>
      <c r="ECK808" s="79"/>
      <c r="ECL808" s="79"/>
      <c r="ECM808" s="79"/>
      <c r="ECN808" s="79"/>
      <c r="ECO808" s="79"/>
      <c r="ECP808" s="79"/>
      <c r="ECQ808" s="79"/>
      <c r="ECR808" s="79"/>
      <c r="ECS808" s="79"/>
      <c r="ECT808" s="79"/>
      <c r="ECU808" s="79"/>
      <c r="ECV808" s="79"/>
      <c r="ECW808" s="79"/>
      <c r="ECX808" s="79"/>
      <c r="ECY808" s="79"/>
      <c r="ECZ808" s="79"/>
      <c r="EDA808" s="79"/>
      <c r="EDB808" s="79"/>
      <c r="EDC808" s="79"/>
      <c r="EDD808" s="79"/>
      <c r="EDE808" s="79"/>
      <c r="EDF808" s="79"/>
      <c r="EDG808" s="79"/>
      <c r="EDH808" s="79"/>
      <c r="EDI808" s="79"/>
      <c r="EDJ808" s="79"/>
      <c r="EDK808" s="79"/>
      <c r="EDL808" s="79"/>
      <c r="EDM808" s="79"/>
      <c r="EDN808" s="79"/>
      <c r="EDO808" s="79"/>
      <c r="EDP808" s="79"/>
      <c r="EDQ808" s="79"/>
      <c r="EDR808" s="79"/>
      <c r="EDS808" s="79"/>
      <c r="EDT808" s="79"/>
      <c r="EDU808" s="79"/>
      <c r="EDV808" s="79"/>
      <c r="EDW808" s="79"/>
      <c r="EDX808" s="79"/>
      <c r="EDY808" s="79"/>
      <c r="EDZ808" s="79"/>
      <c r="EEA808" s="79"/>
      <c r="EEB808" s="79"/>
      <c r="EEC808" s="79"/>
      <c r="EED808" s="79"/>
      <c r="EEE808" s="79"/>
      <c r="EEF808" s="79"/>
      <c r="EEG808" s="79"/>
      <c r="EEH808" s="79"/>
      <c r="EEI808" s="79"/>
      <c r="EEJ808" s="79"/>
      <c r="EEK808" s="79"/>
      <c r="EEL808" s="79"/>
      <c r="EEM808" s="79"/>
      <c r="EEN808" s="79"/>
      <c r="EEO808" s="79"/>
      <c r="EEP808" s="79"/>
      <c r="EEQ808" s="79"/>
      <c r="EER808" s="79"/>
      <c r="EES808" s="79"/>
      <c r="EET808" s="79"/>
      <c r="EEU808" s="79"/>
      <c r="EEV808" s="79"/>
      <c r="EEW808" s="79"/>
      <c r="EEX808" s="79"/>
      <c r="EEY808" s="79"/>
      <c r="EEZ808" s="79"/>
      <c r="EFA808" s="79"/>
      <c r="EFB808" s="79"/>
      <c r="EFC808" s="79"/>
      <c r="EFD808" s="79"/>
      <c r="EFE808" s="79"/>
      <c r="EFF808" s="79"/>
      <c r="EFG808" s="79"/>
      <c r="EFH808" s="79"/>
      <c r="EFI808" s="79"/>
      <c r="EFJ808" s="79"/>
      <c r="EFK808" s="79"/>
      <c r="EFL808" s="79"/>
      <c r="EFM808" s="79"/>
      <c r="EFN808" s="79"/>
      <c r="EFO808" s="79"/>
      <c r="EFP808" s="79"/>
      <c r="EFQ808" s="79"/>
      <c r="EFR808" s="79"/>
      <c r="EFS808" s="79"/>
      <c r="EFT808" s="79"/>
      <c r="EFU808" s="79"/>
      <c r="EFV808" s="79"/>
      <c r="EFW808" s="79"/>
      <c r="EFX808" s="79"/>
      <c r="EFY808" s="79"/>
      <c r="EFZ808" s="79"/>
      <c r="EGA808" s="79"/>
      <c r="EGB808" s="79"/>
      <c r="EGC808" s="79"/>
      <c r="EGD808" s="79"/>
      <c r="EGE808" s="79"/>
      <c r="EGF808" s="79"/>
      <c r="EGG808" s="79"/>
      <c r="EGH808" s="79"/>
      <c r="EGI808" s="79"/>
      <c r="EGJ808" s="79"/>
      <c r="EGK808" s="79"/>
      <c r="EGL808" s="79"/>
      <c r="EGM808" s="79"/>
      <c r="EGN808" s="79"/>
      <c r="EGO808" s="79"/>
      <c r="EGP808" s="79"/>
      <c r="EGQ808" s="79"/>
      <c r="EGR808" s="79"/>
      <c r="EGS808" s="79"/>
      <c r="EGT808" s="79"/>
      <c r="EGU808" s="79"/>
      <c r="EGV808" s="79"/>
      <c r="EGW808" s="79"/>
      <c r="EGX808" s="79"/>
      <c r="EGY808" s="79"/>
      <c r="EGZ808" s="79"/>
      <c r="EHA808" s="79"/>
      <c r="EHB808" s="79"/>
      <c r="EHC808" s="79"/>
      <c r="EHD808" s="79"/>
      <c r="EHE808" s="79"/>
      <c r="EHF808" s="79"/>
      <c r="EHG808" s="79"/>
      <c r="EHH808" s="79"/>
      <c r="EHI808" s="79"/>
      <c r="EHJ808" s="79"/>
      <c r="EHK808" s="79"/>
      <c r="EHL808" s="79"/>
      <c r="EHM808" s="79"/>
      <c r="EHN808" s="79"/>
      <c r="EHO808" s="79"/>
      <c r="EHP808" s="79"/>
      <c r="EHQ808" s="79"/>
      <c r="EHR808" s="79"/>
      <c r="EHS808" s="79"/>
      <c r="EHT808" s="79"/>
      <c r="EHU808" s="79"/>
      <c r="EHV808" s="79"/>
      <c r="EHW808" s="79"/>
      <c r="EHX808" s="79"/>
      <c r="EHY808" s="79"/>
      <c r="EHZ808" s="79"/>
      <c r="EIA808" s="79"/>
      <c r="EIB808" s="79"/>
      <c r="EIC808" s="79"/>
      <c r="EID808" s="79"/>
      <c r="EIE808" s="79"/>
      <c r="EIF808" s="79"/>
      <c r="EIG808" s="79"/>
      <c r="EIH808" s="79"/>
      <c r="EII808" s="79"/>
      <c r="EIJ808" s="79"/>
      <c r="EIK808" s="79"/>
      <c r="EIL808" s="79"/>
      <c r="EIM808" s="79"/>
      <c r="EIN808" s="79"/>
      <c r="EIO808" s="79"/>
      <c r="EIP808" s="79"/>
      <c r="EIQ808" s="79"/>
      <c r="EIR808" s="79"/>
      <c r="EIS808" s="79"/>
      <c r="EIT808" s="79"/>
      <c r="EIU808" s="79"/>
      <c r="EIV808" s="79"/>
      <c r="EIW808" s="79"/>
      <c r="EIX808" s="79"/>
      <c r="EIY808" s="79"/>
      <c r="EIZ808" s="79"/>
      <c r="EJA808" s="79"/>
      <c r="EJB808" s="79"/>
      <c r="EJC808" s="79"/>
      <c r="EJD808" s="79"/>
      <c r="EJE808" s="79"/>
      <c r="EJF808" s="79"/>
      <c r="EJG808" s="79"/>
      <c r="EJH808" s="79"/>
      <c r="EJI808" s="79"/>
      <c r="EJJ808" s="79"/>
      <c r="EJK808" s="79"/>
      <c r="EJL808" s="79"/>
      <c r="EJM808" s="79"/>
      <c r="EJN808" s="79"/>
      <c r="EJO808" s="79"/>
      <c r="EJP808" s="79"/>
      <c r="EJQ808" s="79"/>
      <c r="EJR808" s="79"/>
      <c r="EJS808" s="79"/>
      <c r="EJT808" s="79"/>
      <c r="EJU808" s="79"/>
      <c r="EJV808" s="79"/>
      <c r="EJW808" s="79"/>
      <c r="EJX808" s="79"/>
      <c r="EJY808" s="79"/>
      <c r="EJZ808" s="79"/>
      <c r="EKA808" s="79"/>
      <c r="EKB808" s="79"/>
      <c r="EKC808" s="79"/>
      <c r="EKD808" s="79"/>
      <c r="EKE808" s="79"/>
      <c r="EKF808" s="79"/>
      <c r="EKG808" s="79"/>
      <c r="EKH808" s="79"/>
      <c r="EKI808" s="79"/>
      <c r="EKJ808" s="79"/>
      <c r="EKK808" s="79"/>
      <c r="EKL808" s="79"/>
      <c r="EKM808" s="79"/>
      <c r="EKN808" s="79"/>
      <c r="EKO808" s="79"/>
      <c r="EKP808" s="79"/>
      <c r="EKQ808" s="79"/>
      <c r="EKR808" s="79"/>
      <c r="EKS808" s="79"/>
      <c r="EKT808" s="79"/>
      <c r="EKU808" s="79"/>
      <c r="EKV808" s="79"/>
      <c r="EKW808" s="79"/>
      <c r="EKX808" s="79"/>
      <c r="EKY808" s="79"/>
      <c r="EKZ808" s="79"/>
      <c r="ELA808" s="79"/>
      <c r="ELB808" s="79"/>
      <c r="ELC808" s="79"/>
      <c r="ELD808" s="79"/>
      <c r="ELE808" s="79"/>
      <c r="ELF808" s="79"/>
      <c r="ELG808" s="79"/>
      <c r="ELH808" s="79"/>
      <c r="ELI808" s="79"/>
      <c r="ELJ808" s="79"/>
      <c r="ELK808" s="79"/>
      <c r="ELL808" s="79"/>
      <c r="ELM808" s="79"/>
      <c r="ELN808" s="79"/>
      <c r="ELO808" s="79"/>
      <c r="ELP808" s="79"/>
      <c r="ELQ808" s="79"/>
      <c r="ELR808" s="79"/>
      <c r="ELS808" s="79"/>
      <c r="ELT808" s="79"/>
      <c r="ELU808" s="79"/>
      <c r="ELV808" s="79"/>
      <c r="ELW808" s="79"/>
      <c r="ELX808" s="79"/>
      <c r="ELY808" s="79"/>
      <c r="ELZ808" s="79"/>
      <c r="EMA808" s="79"/>
      <c r="EMB808" s="79"/>
      <c r="EMC808" s="79"/>
      <c r="EMD808" s="79"/>
      <c r="EME808" s="79"/>
      <c r="EMF808" s="79"/>
      <c r="EMG808" s="79"/>
      <c r="EMH808" s="79"/>
      <c r="EMI808" s="79"/>
      <c r="EMJ808" s="79"/>
      <c r="EMK808" s="79"/>
      <c r="EML808" s="79"/>
      <c r="EMM808" s="79"/>
      <c r="EMN808" s="79"/>
      <c r="EMO808" s="79"/>
      <c r="EMP808" s="79"/>
      <c r="EMQ808" s="79"/>
      <c r="EMR808" s="79"/>
      <c r="EMS808" s="79"/>
      <c r="EMT808" s="79"/>
      <c r="EMU808" s="79"/>
      <c r="EMV808" s="79"/>
      <c r="EMW808" s="79"/>
      <c r="EMX808" s="79"/>
      <c r="EMY808" s="79"/>
      <c r="EMZ808" s="79"/>
      <c r="ENA808" s="79"/>
      <c r="ENB808" s="79"/>
      <c r="ENC808" s="79"/>
      <c r="END808" s="79"/>
      <c r="ENE808" s="79"/>
      <c r="ENF808" s="79"/>
      <c r="ENG808" s="79"/>
      <c r="ENH808" s="79"/>
      <c r="ENI808" s="79"/>
      <c r="ENJ808" s="79"/>
      <c r="ENK808" s="79"/>
      <c r="ENL808" s="79"/>
      <c r="ENM808" s="79"/>
      <c r="ENN808" s="79"/>
      <c r="ENO808" s="79"/>
      <c r="ENP808" s="79"/>
      <c r="ENQ808" s="79"/>
      <c r="ENR808" s="79"/>
      <c r="ENS808" s="79"/>
      <c r="ENT808" s="79"/>
      <c r="ENU808" s="79"/>
      <c r="ENV808" s="79"/>
      <c r="ENW808" s="79"/>
      <c r="ENX808" s="79"/>
      <c r="ENY808" s="79"/>
      <c r="ENZ808" s="79"/>
      <c r="EOA808" s="79"/>
      <c r="EOB808" s="79"/>
      <c r="EOC808" s="79"/>
      <c r="EOD808" s="79"/>
      <c r="EOE808" s="79"/>
      <c r="EOF808" s="79"/>
      <c r="EOG808" s="79"/>
      <c r="EOH808" s="79"/>
      <c r="EOI808" s="79"/>
      <c r="EOJ808" s="79"/>
      <c r="EOK808" s="79"/>
      <c r="EOL808" s="79"/>
      <c r="EOM808" s="79"/>
      <c r="EON808" s="79"/>
      <c r="EOO808" s="79"/>
      <c r="EOP808" s="79"/>
      <c r="EOQ808" s="79"/>
      <c r="EOR808" s="79"/>
      <c r="EOS808" s="79"/>
      <c r="EOT808" s="79"/>
      <c r="EOU808" s="79"/>
      <c r="EOV808" s="79"/>
      <c r="EOW808" s="79"/>
      <c r="EOX808" s="79"/>
      <c r="EOY808" s="79"/>
      <c r="EOZ808" s="79"/>
      <c r="EPA808" s="79"/>
      <c r="EPB808" s="79"/>
      <c r="EPC808" s="79"/>
      <c r="EPD808" s="79"/>
      <c r="EPE808" s="79"/>
      <c r="EPF808" s="79"/>
      <c r="EPG808" s="79"/>
      <c r="EPH808" s="79"/>
      <c r="EPI808" s="79"/>
      <c r="EPJ808" s="79"/>
      <c r="EPK808" s="79"/>
      <c r="EPL808" s="79"/>
      <c r="EPM808" s="79"/>
      <c r="EPN808" s="79"/>
      <c r="EPO808" s="79"/>
      <c r="EPP808" s="79"/>
      <c r="EPQ808" s="79"/>
      <c r="EPR808" s="79"/>
      <c r="EPS808" s="79"/>
      <c r="EPT808" s="79"/>
      <c r="EPU808" s="79"/>
      <c r="EPV808" s="79"/>
      <c r="EPW808" s="79"/>
      <c r="EPX808" s="79"/>
      <c r="EPY808" s="79"/>
      <c r="EPZ808" s="79"/>
      <c r="EQA808" s="79"/>
      <c r="EQB808" s="79"/>
      <c r="EQC808" s="79"/>
      <c r="EQD808" s="79"/>
      <c r="EQE808" s="79"/>
      <c r="EQF808" s="79"/>
      <c r="EQG808" s="79"/>
      <c r="EQH808" s="79"/>
      <c r="EQI808" s="79"/>
      <c r="EQJ808" s="79"/>
      <c r="EQK808" s="79"/>
      <c r="EQL808" s="79"/>
      <c r="EQM808" s="79"/>
      <c r="EQN808" s="79"/>
      <c r="EQO808" s="79"/>
      <c r="EQP808" s="79"/>
      <c r="EQQ808" s="79"/>
      <c r="EQR808" s="79"/>
      <c r="EQS808" s="79"/>
      <c r="EQT808" s="79"/>
      <c r="EQU808" s="79"/>
      <c r="EQV808" s="79"/>
      <c r="EQW808" s="79"/>
      <c r="EQX808" s="79"/>
      <c r="EQY808" s="79"/>
      <c r="EQZ808" s="79"/>
      <c r="ERA808" s="79"/>
      <c r="ERB808" s="79"/>
      <c r="ERC808" s="79"/>
      <c r="ERD808" s="79"/>
      <c r="ERE808" s="79"/>
      <c r="ERF808" s="79"/>
      <c r="ERG808" s="79"/>
      <c r="ERH808" s="79"/>
      <c r="ERI808" s="79"/>
      <c r="ERJ808" s="79"/>
      <c r="ERK808" s="79"/>
      <c r="ERL808" s="79"/>
      <c r="ERM808" s="79"/>
      <c r="ERN808" s="79"/>
      <c r="ERO808" s="79"/>
      <c r="ERP808" s="79"/>
      <c r="ERQ808" s="79"/>
      <c r="ERR808" s="79"/>
      <c r="ERS808" s="79"/>
      <c r="ERT808" s="79"/>
      <c r="ERU808" s="79"/>
      <c r="ERV808" s="79"/>
      <c r="ERW808" s="79"/>
      <c r="ERX808" s="79"/>
      <c r="ERY808" s="79"/>
      <c r="ERZ808" s="79"/>
      <c r="ESA808" s="79"/>
      <c r="ESB808" s="79"/>
      <c r="ESC808" s="79"/>
      <c r="ESD808" s="79"/>
      <c r="ESE808" s="79"/>
      <c r="ESF808" s="79"/>
      <c r="ESG808" s="79"/>
      <c r="ESH808" s="79"/>
      <c r="ESI808" s="79"/>
      <c r="ESJ808" s="79"/>
      <c r="ESK808" s="79"/>
      <c r="ESL808" s="79"/>
      <c r="ESM808" s="79"/>
      <c r="ESN808" s="79"/>
      <c r="ESO808" s="79"/>
      <c r="ESP808" s="79"/>
      <c r="ESQ808" s="79"/>
      <c r="ESR808" s="79"/>
      <c r="ESS808" s="79"/>
      <c r="EST808" s="79"/>
      <c r="ESU808" s="79"/>
      <c r="ESV808" s="79"/>
      <c r="ESW808" s="79"/>
      <c r="ESX808" s="79"/>
      <c r="ESY808" s="79"/>
      <c r="ESZ808" s="79"/>
      <c r="ETA808" s="79"/>
      <c r="ETB808" s="79"/>
      <c r="ETC808" s="79"/>
      <c r="ETD808" s="79"/>
      <c r="ETE808" s="79"/>
      <c r="ETF808" s="79"/>
      <c r="ETG808" s="79"/>
      <c r="ETH808" s="79"/>
      <c r="ETI808" s="79"/>
      <c r="ETJ808" s="79"/>
      <c r="ETK808" s="79"/>
      <c r="ETL808" s="79"/>
      <c r="ETM808" s="79"/>
      <c r="ETN808" s="79"/>
      <c r="ETO808" s="79"/>
      <c r="ETP808" s="79"/>
      <c r="ETQ808" s="79"/>
      <c r="ETR808" s="79"/>
      <c r="ETS808" s="79"/>
      <c r="ETT808" s="79"/>
      <c r="ETU808" s="79"/>
      <c r="ETV808" s="79"/>
      <c r="ETW808" s="79"/>
      <c r="ETX808" s="79"/>
      <c r="ETY808" s="79"/>
      <c r="ETZ808" s="79"/>
      <c r="EUA808" s="79"/>
      <c r="EUB808" s="79"/>
      <c r="EUC808" s="79"/>
      <c r="EUD808" s="79"/>
      <c r="EUE808" s="79"/>
      <c r="EUF808" s="79"/>
      <c r="EUG808" s="79"/>
      <c r="EUH808" s="79"/>
      <c r="EUI808" s="79"/>
      <c r="EUJ808" s="79"/>
      <c r="EUK808" s="79"/>
      <c r="EUL808" s="79"/>
      <c r="EUM808" s="79"/>
      <c r="EUN808" s="79"/>
      <c r="EUO808" s="79"/>
      <c r="EUP808" s="79"/>
      <c r="EUQ808" s="79"/>
      <c r="EUR808" s="79"/>
      <c r="EUS808" s="79"/>
      <c r="EUT808" s="79"/>
      <c r="EUU808" s="79"/>
      <c r="EUV808" s="79"/>
      <c r="EUW808" s="79"/>
      <c r="EUX808" s="79"/>
      <c r="EUY808" s="79"/>
      <c r="EUZ808" s="79"/>
      <c r="EVA808" s="79"/>
      <c r="EVB808" s="79"/>
      <c r="EVC808" s="79"/>
      <c r="EVD808" s="79"/>
      <c r="EVE808" s="79"/>
      <c r="EVF808" s="79"/>
      <c r="EVG808" s="79"/>
      <c r="EVH808" s="79"/>
      <c r="EVI808" s="79"/>
      <c r="EVJ808" s="79"/>
      <c r="EVK808" s="79"/>
      <c r="EVL808" s="79"/>
      <c r="EVM808" s="79"/>
      <c r="EVN808" s="79"/>
      <c r="EVO808" s="79"/>
      <c r="EVP808" s="79"/>
      <c r="EVQ808" s="79"/>
      <c r="EVR808" s="79"/>
      <c r="EVS808" s="79"/>
      <c r="EVT808" s="79"/>
      <c r="EVU808" s="79"/>
      <c r="EVV808" s="79"/>
      <c r="EVW808" s="79"/>
      <c r="EVX808" s="79"/>
      <c r="EVY808" s="79"/>
      <c r="EVZ808" s="79"/>
      <c r="EWA808" s="79"/>
      <c r="EWB808" s="79"/>
      <c r="EWC808" s="79"/>
      <c r="EWD808" s="79"/>
      <c r="EWE808" s="79"/>
      <c r="EWF808" s="79"/>
      <c r="EWG808" s="79"/>
      <c r="EWH808" s="79"/>
      <c r="EWI808" s="79"/>
      <c r="EWJ808" s="79"/>
      <c r="EWK808" s="79"/>
      <c r="EWL808" s="79"/>
      <c r="EWM808" s="79"/>
      <c r="EWN808" s="79"/>
      <c r="EWO808" s="79"/>
      <c r="EWP808" s="79"/>
      <c r="EWQ808" s="79"/>
      <c r="EWR808" s="79"/>
      <c r="EWS808" s="79"/>
      <c r="EWT808" s="79"/>
      <c r="EWU808" s="79"/>
      <c r="EWV808" s="79"/>
      <c r="EWW808" s="79"/>
      <c r="EWX808" s="79"/>
      <c r="EWY808" s="79"/>
      <c r="EWZ808" s="79"/>
      <c r="EXA808" s="79"/>
      <c r="EXB808" s="79"/>
      <c r="EXC808" s="79"/>
      <c r="EXD808" s="79"/>
      <c r="EXE808" s="79"/>
      <c r="EXF808" s="79"/>
      <c r="EXG808" s="79"/>
      <c r="EXH808" s="79"/>
      <c r="EXI808" s="79"/>
      <c r="EXJ808" s="79"/>
      <c r="EXK808" s="79"/>
      <c r="EXL808" s="79"/>
      <c r="EXM808" s="79"/>
      <c r="EXN808" s="79"/>
      <c r="EXO808" s="79"/>
      <c r="EXP808" s="79"/>
      <c r="EXQ808" s="79"/>
      <c r="EXR808" s="79"/>
      <c r="EXS808" s="79"/>
      <c r="EXT808" s="79"/>
      <c r="EXU808" s="79"/>
      <c r="EXV808" s="79"/>
      <c r="EXW808" s="79"/>
      <c r="EXX808" s="79"/>
      <c r="EXY808" s="79"/>
      <c r="EXZ808" s="79"/>
      <c r="EYA808" s="79"/>
      <c r="EYB808" s="79"/>
      <c r="EYC808" s="79"/>
      <c r="EYD808" s="79"/>
      <c r="EYE808" s="79"/>
      <c r="EYF808" s="79"/>
      <c r="EYG808" s="79"/>
      <c r="EYH808" s="79"/>
      <c r="EYI808" s="79"/>
      <c r="EYJ808" s="79"/>
      <c r="EYK808" s="79"/>
      <c r="EYL808" s="79"/>
      <c r="EYM808" s="79"/>
      <c r="EYN808" s="79"/>
      <c r="EYO808" s="79"/>
      <c r="EYP808" s="79"/>
      <c r="EYQ808" s="79"/>
      <c r="EYR808" s="79"/>
      <c r="EYS808" s="79"/>
      <c r="EYT808" s="79"/>
      <c r="EYU808" s="79"/>
      <c r="EYV808" s="79"/>
      <c r="EYW808" s="79"/>
      <c r="EYX808" s="79"/>
      <c r="EYY808" s="79"/>
      <c r="EYZ808" s="79"/>
      <c r="EZA808" s="79"/>
      <c r="EZB808" s="79"/>
      <c r="EZC808" s="79"/>
      <c r="EZD808" s="79"/>
      <c r="EZE808" s="79"/>
      <c r="EZF808" s="79"/>
      <c r="EZG808" s="79"/>
      <c r="EZH808" s="79"/>
      <c r="EZI808" s="79"/>
      <c r="EZJ808" s="79"/>
      <c r="EZK808" s="79"/>
      <c r="EZL808" s="79"/>
      <c r="EZM808" s="79"/>
      <c r="EZN808" s="79"/>
      <c r="EZO808" s="79"/>
      <c r="EZP808" s="79"/>
      <c r="EZQ808" s="79"/>
      <c r="EZR808" s="79"/>
      <c r="EZS808" s="79"/>
      <c r="EZT808" s="79"/>
      <c r="EZU808" s="79"/>
      <c r="EZV808" s="79"/>
      <c r="EZW808" s="79"/>
      <c r="EZX808" s="79"/>
      <c r="EZY808" s="79"/>
      <c r="EZZ808" s="79"/>
      <c r="FAA808" s="79"/>
      <c r="FAB808" s="79"/>
      <c r="FAC808" s="79"/>
      <c r="FAD808" s="79"/>
      <c r="FAE808" s="79"/>
      <c r="FAF808" s="79"/>
      <c r="FAG808" s="79"/>
      <c r="FAH808" s="79"/>
      <c r="FAI808" s="79"/>
      <c r="FAJ808" s="79"/>
      <c r="FAK808" s="79"/>
      <c r="FAL808" s="79"/>
      <c r="FAM808" s="79"/>
      <c r="FAN808" s="79"/>
      <c r="FAO808" s="79"/>
      <c r="FAP808" s="79"/>
      <c r="FAQ808" s="79"/>
      <c r="FAR808" s="79"/>
      <c r="FAS808" s="79"/>
      <c r="FAT808" s="79"/>
      <c r="FAU808" s="79"/>
      <c r="FAV808" s="79"/>
      <c r="FAW808" s="79"/>
      <c r="FAX808" s="79"/>
      <c r="FAY808" s="79"/>
      <c r="FAZ808" s="79"/>
      <c r="FBA808" s="79"/>
      <c r="FBB808" s="79"/>
      <c r="FBC808" s="79"/>
      <c r="FBD808" s="79"/>
      <c r="FBE808" s="79"/>
      <c r="FBF808" s="79"/>
      <c r="FBG808" s="79"/>
      <c r="FBH808" s="79"/>
      <c r="FBI808" s="79"/>
      <c r="FBJ808" s="79"/>
      <c r="FBK808" s="79"/>
      <c r="FBL808" s="79"/>
      <c r="FBM808" s="79"/>
      <c r="FBN808" s="79"/>
      <c r="FBO808" s="79"/>
      <c r="FBP808" s="79"/>
      <c r="FBQ808" s="79"/>
      <c r="FBR808" s="79"/>
      <c r="FBS808" s="79"/>
      <c r="FBT808" s="79"/>
      <c r="FBU808" s="79"/>
      <c r="FBV808" s="79"/>
      <c r="FBW808" s="79"/>
      <c r="FBX808" s="79"/>
      <c r="FBY808" s="79"/>
      <c r="FBZ808" s="79"/>
      <c r="FCA808" s="79"/>
      <c r="FCB808" s="79"/>
      <c r="FCC808" s="79"/>
      <c r="FCD808" s="79"/>
      <c r="FCE808" s="79"/>
      <c r="FCF808" s="79"/>
      <c r="FCG808" s="79"/>
      <c r="FCH808" s="79"/>
      <c r="FCI808" s="79"/>
      <c r="FCJ808" s="79"/>
      <c r="FCK808" s="79"/>
      <c r="FCL808" s="79"/>
      <c r="FCM808" s="79"/>
      <c r="FCN808" s="79"/>
      <c r="FCO808" s="79"/>
      <c r="FCP808" s="79"/>
      <c r="FCQ808" s="79"/>
      <c r="FCR808" s="79"/>
      <c r="FCS808" s="79"/>
      <c r="FCT808" s="79"/>
      <c r="FCU808" s="79"/>
      <c r="FCV808" s="79"/>
      <c r="FCW808" s="79"/>
      <c r="FCX808" s="79"/>
      <c r="FCY808" s="79"/>
      <c r="FCZ808" s="79"/>
      <c r="FDA808" s="79"/>
      <c r="FDB808" s="79"/>
      <c r="FDC808" s="79"/>
      <c r="FDD808" s="79"/>
      <c r="FDE808" s="79"/>
      <c r="FDF808" s="79"/>
      <c r="FDG808" s="79"/>
      <c r="FDH808" s="79"/>
      <c r="FDI808" s="79"/>
      <c r="FDJ808" s="79"/>
      <c r="FDK808" s="79"/>
      <c r="FDL808" s="79"/>
      <c r="FDM808" s="79"/>
      <c r="FDN808" s="79"/>
      <c r="FDO808" s="79"/>
      <c r="FDP808" s="79"/>
      <c r="FDQ808" s="79"/>
      <c r="FDR808" s="79"/>
      <c r="FDS808" s="79"/>
      <c r="FDT808" s="79"/>
      <c r="FDU808" s="79"/>
      <c r="FDV808" s="79"/>
      <c r="FDW808" s="79"/>
      <c r="FDX808" s="79"/>
      <c r="FDY808" s="79"/>
      <c r="FDZ808" s="79"/>
      <c r="FEA808" s="79"/>
      <c r="FEB808" s="79"/>
      <c r="FEC808" s="79"/>
      <c r="FED808" s="79"/>
      <c r="FEE808" s="79"/>
      <c r="FEF808" s="79"/>
      <c r="FEG808" s="79"/>
      <c r="FEH808" s="79"/>
      <c r="FEI808" s="79"/>
      <c r="FEJ808" s="79"/>
      <c r="FEK808" s="79"/>
      <c r="FEL808" s="79"/>
      <c r="FEM808" s="79"/>
      <c r="FEN808" s="79"/>
      <c r="FEO808" s="79"/>
      <c r="FEP808" s="79"/>
      <c r="FEQ808" s="79"/>
      <c r="FER808" s="79"/>
      <c r="FES808" s="79"/>
      <c r="FET808" s="79"/>
      <c r="FEU808" s="79"/>
      <c r="FEV808" s="79"/>
      <c r="FEW808" s="79"/>
      <c r="FEX808" s="79"/>
      <c r="FEY808" s="79"/>
      <c r="FEZ808" s="79"/>
      <c r="FFA808" s="79"/>
      <c r="FFB808" s="79"/>
      <c r="FFC808" s="79"/>
      <c r="FFD808" s="79"/>
      <c r="FFE808" s="79"/>
      <c r="FFF808" s="79"/>
      <c r="FFG808" s="79"/>
      <c r="FFH808" s="79"/>
      <c r="FFI808" s="79"/>
      <c r="FFJ808" s="79"/>
      <c r="FFK808" s="79"/>
      <c r="FFL808" s="79"/>
      <c r="FFM808" s="79"/>
      <c r="FFN808" s="79"/>
      <c r="FFO808" s="79"/>
      <c r="FFP808" s="79"/>
      <c r="FFQ808" s="79"/>
      <c r="FFR808" s="79"/>
      <c r="FFS808" s="79"/>
      <c r="FFT808" s="79"/>
      <c r="FFU808" s="79"/>
      <c r="FFV808" s="79"/>
      <c r="FFW808" s="79"/>
      <c r="FFX808" s="79"/>
      <c r="FFY808" s="79"/>
      <c r="FFZ808" s="79"/>
      <c r="FGA808" s="79"/>
      <c r="FGB808" s="79"/>
      <c r="FGC808" s="79"/>
      <c r="FGD808" s="79"/>
      <c r="FGE808" s="79"/>
      <c r="FGF808" s="79"/>
      <c r="FGG808" s="79"/>
      <c r="FGH808" s="79"/>
      <c r="FGI808" s="79"/>
      <c r="FGJ808" s="79"/>
      <c r="FGK808" s="79"/>
      <c r="FGL808" s="79"/>
      <c r="FGM808" s="79"/>
      <c r="FGN808" s="79"/>
      <c r="FGO808" s="79"/>
      <c r="FGP808" s="79"/>
      <c r="FGQ808" s="79"/>
      <c r="FGR808" s="79"/>
      <c r="FGS808" s="79"/>
      <c r="FGT808" s="79"/>
      <c r="FGU808" s="79"/>
      <c r="FGV808" s="79"/>
      <c r="FGW808" s="79"/>
      <c r="FGX808" s="79"/>
      <c r="FGY808" s="79"/>
      <c r="FGZ808" s="79"/>
      <c r="FHA808" s="79"/>
      <c r="FHB808" s="79"/>
      <c r="FHC808" s="79"/>
      <c r="FHD808" s="79"/>
      <c r="FHE808" s="79"/>
      <c r="FHF808" s="79"/>
      <c r="FHG808" s="79"/>
      <c r="FHH808" s="79"/>
      <c r="FHI808" s="79"/>
      <c r="FHJ808" s="79"/>
      <c r="FHK808" s="79"/>
      <c r="FHL808" s="79"/>
      <c r="FHM808" s="79"/>
      <c r="FHN808" s="79"/>
      <c r="FHO808" s="79"/>
      <c r="FHP808" s="79"/>
      <c r="FHQ808" s="79"/>
      <c r="FHR808" s="79"/>
      <c r="FHS808" s="79"/>
      <c r="FHT808" s="79"/>
      <c r="FHU808" s="79"/>
      <c r="FHV808" s="79"/>
      <c r="FHW808" s="79"/>
      <c r="FHX808" s="79"/>
      <c r="FHY808" s="79"/>
      <c r="FHZ808" s="79"/>
      <c r="FIA808" s="79"/>
      <c r="FIB808" s="79"/>
      <c r="FIC808" s="79"/>
      <c r="FID808" s="79"/>
      <c r="FIE808" s="79"/>
      <c r="FIF808" s="79"/>
      <c r="FIG808" s="79"/>
      <c r="FIH808" s="79"/>
      <c r="FII808" s="79"/>
      <c r="FIJ808" s="79"/>
      <c r="FIK808" s="79"/>
      <c r="FIL808" s="79"/>
      <c r="FIM808" s="79"/>
      <c r="FIN808" s="79"/>
      <c r="FIO808" s="79"/>
      <c r="FIP808" s="79"/>
      <c r="FIQ808" s="79"/>
      <c r="FIR808" s="79"/>
      <c r="FIS808" s="79"/>
      <c r="FIT808" s="79"/>
      <c r="FIU808" s="79"/>
      <c r="FIV808" s="79"/>
      <c r="FIW808" s="79"/>
      <c r="FIX808" s="79"/>
      <c r="FIY808" s="79"/>
      <c r="FIZ808" s="79"/>
      <c r="FJA808" s="79"/>
      <c r="FJB808" s="79"/>
      <c r="FJC808" s="79"/>
      <c r="FJD808" s="79"/>
      <c r="FJE808" s="79"/>
      <c r="FJF808" s="79"/>
      <c r="FJG808" s="79"/>
      <c r="FJH808" s="79"/>
      <c r="FJI808" s="79"/>
      <c r="FJJ808" s="79"/>
      <c r="FJK808" s="79"/>
      <c r="FJL808" s="79"/>
      <c r="FJM808" s="79"/>
      <c r="FJN808" s="79"/>
      <c r="FJO808" s="79"/>
      <c r="FJP808" s="79"/>
      <c r="FJQ808" s="79"/>
      <c r="FJR808" s="79"/>
      <c r="FJS808" s="79"/>
      <c r="FJT808" s="79"/>
      <c r="FJU808" s="79"/>
      <c r="FJV808" s="79"/>
      <c r="FJW808" s="79"/>
      <c r="FJX808" s="79"/>
      <c r="FJY808" s="79"/>
      <c r="FJZ808" s="79"/>
      <c r="FKA808" s="79"/>
      <c r="FKB808" s="79"/>
      <c r="FKC808" s="79"/>
      <c r="FKD808" s="79"/>
      <c r="FKE808" s="79"/>
      <c r="FKF808" s="79"/>
      <c r="FKG808" s="79"/>
      <c r="FKH808" s="79"/>
      <c r="FKI808" s="79"/>
      <c r="FKJ808" s="79"/>
      <c r="FKK808" s="79"/>
      <c r="FKL808" s="79"/>
      <c r="FKM808" s="79"/>
      <c r="FKN808" s="79"/>
      <c r="FKO808" s="79"/>
      <c r="FKP808" s="79"/>
      <c r="FKQ808" s="79"/>
      <c r="FKR808" s="79"/>
      <c r="FKS808" s="79"/>
      <c r="FKT808" s="79"/>
      <c r="FKU808" s="79"/>
      <c r="FKV808" s="79"/>
      <c r="FKW808" s="79"/>
      <c r="FKX808" s="79"/>
      <c r="FKY808" s="79"/>
      <c r="FKZ808" s="79"/>
      <c r="FLA808" s="79"/>
      <c r="FLB808" s="79"/>
      <c r="FLC808" s="79"/>
      <c r="FLD808" s="79"/>
      <c r="FLE808" s="79"/>
      <c r="FLF808" s="79"/>
      <c r="FLG808" s="79"/>
      <c r="FLH808" s="79"/>
      <c r="FLI808" s="79"/>
      <c r="FLJ808" s="79"/>
      <c r="FLK808" s="79"/>
      <c r="FLL808" s="79"/>
      <c r="FLM808" s="79"/>
      <c r="FLN808" s="79"/>
      <c r="FLO808" s="79"/>
      <c r="FLP808" s="79"/>
      <c r="FLQ808" s="79"/>
      <c r="FLR808" s="79"/>
      <c r="FLS808" s="79"/>
      <c r="FLT808" s="79"/>
      <c r="FLU808" s="79"/>
      <c r="FLV808" s="79"/>
      <c r="FLW808" s="79"/>
      <c r="FLX808" s="79"/>
      <c r="FLY808" s="79"/>
      <c r="FLZ808" s="79"/>
      <c r="FMA808" s="79"/>
      <c r="FMB808" s="79"/>
      <c r="FMC808" s="79"/>
      <c r="FMD808" s="79"/>
      <c r="FME808" s="79"/>
      <c r="FMF808" s="79"/>
      <c r="FMG808" s="79"/>
      <c r="FMH808" s="79"/>
      <c r="FMI808" s="79"/>
      <c r="FMJ808" s="79"/>
      <c r="FMK808" s="79"/>
      <c r="FML808" s="79"/>
      <c r="FMM808" s="79"/>
      <c r="FMN808" s="79"/>
      <c r="FMO808" s="79"/>
      <c r="FMP808" s="79"/>
      <c r="FMQ808" s="79"/>
      <c r="FMR808" s="79"/>
      <c r="FMS808" s="79"/>
      <c r="FMT808" s="79"/>
      <c r="FMU808" s="79"/>
      <c r="FMV808" s="79"/>
      <c r="FMW808" s="79"/>
      <c r="FMX808" s="79"/>
      <c r="FMY808" s="79"/>
      <c r="FMZ808" s="79"/>
      <c r="FNA808" s="79"/>
      <c r="FNB808" s="79"/>
      <c r="FNC808" s="79"/>
      <c r="FND808" s="79"/>
      <c r="FNE808" s="79"/>
      <c r="FNF808" s="79"/>
      <c r="FNG808" s="79"/>
      <c r="FNH808" s="79"/>
      <c r="FNI808" s="79"/>
      <c r="FNJ808" s="79"/>
      <c r="FNK808" s="79"/>
      <c r="FNL808" s="79"/>
      <c r="FNM808" s="79"/>
      <c r="FNN808" s="79"/>
      <c r="FNO808" s="79"/>
      <c r="FNP808" s="79"/>
      <c r="FNQ808" s="79"/>
      <c r="FNR808" s="79"/>
      <c r="FNS808" s="79"/>
      <c r="FNT808" s="79"/>
      <c r="FNU808" s="79"/>
      <c r="FNV808" s="79"/>
      <c r="FNW808" s="79"/>
      <c r="FNX808" s="79"/>
      <c r="FNY808" s="79"/>
      <c r="FNZ808" s="79"/>
      <c r="FOA808" s="79"/>
      <c r="FOB808" s="79"/>
      <c r="FOC808" s="79"/>
      <c r="FOD808" s="79"/>
      <c r="FOE808" s="79"/>
      <c r="FOF808" s="79"/>
      <c r="FOG808" s="79"/>
      <c r="FOH808" s="79"/>
      <c r="FOI808" s="79"/>
      <c r="FOJ808" s="79"/>
      <c r="FOK808" s="79"/>
      <c r="FOL808" s="79"/>
      <c r="FOM808" s="79"/>
      <c r="FON808" s="79"/>
      <c r="FOO808" s="79"/>
      <c r="FOP808" s="79"/>
      <c r="FOQ808" s="79"/>
      <c r="FOR808" s="79"/>
      <c r="FOS808" s="79"/>
      <c r="FOT808" s="79"/>
      <c r="FOU808" s="79"/>
      <c r="FOV808" s="79"/>
      <c r="FOW808" s="79"/>
      <c r="FOX808" s="79"/>
      <c r="FOY808" s="79"/>
      <c r="FOZ808" s="79"/>
      <c r="FPA808" s="79"/>
      <c r="FPB808" s="79"/>
      <c r="FPC808" s="79"/>
      <c r="FPD808" s="79"/>
      <c r="FPE808" s="79"/>
      <c r="FPF808" s="79"/>
      <c r="FPG808" s="79"/>
      <c r="FPH808" s="79"/>
      <c r="FPI808" s="79"/>
      <c r="FPJ808" s="79"/>
      <c r="FPK808" s="79"/>
      <c r="FPL808" s="79"/>
      <c r="FPM808" s="79"/>
      <c r="FPN808" s="79"/>
      <c r="FPO808" s="79"/>
      <c r="FPP808" s="79"/>
      <c r="FPQ808" s="79"/>
      <c r="FPR808" s="79"/>
      <c r="FPS808" s="79"/>
      <c r="FPT808" s="79"/>
      <c r="FPU808" s="79"/>
      <c r="FPV808" s="79"/>
      <c r="FPW808" s="79"/>
      <c r="FPX808" s="79"/>
      <c r="FPY808" s="79"/>
      <c r="FPZ808" s="79"/>
      <c r="FQA808" s="79"/>
      <c r="FQB808" s="79"/>
      <c r="FQC808" s="79"/>
      <c r="FQD808" s="79"/>
      <c r="FQE808" s="79"/>
      <c r="FQF808" s="79"/>
      <c r="FQG808" s="79"/>
      <c r="FQH808" s="79"/>
      <c r="FQI808" s="79"/>
      <c r="FQJ808" s="79"/>
      <c r="FQK808" s="79"/>
      <c r="FQL808" s="79"/>
      <c r="FQM808" s="79"/>
      <c r="FQN808" s="79"/>
      <c r="FQO808" s="79"/>
      <c r="FQP808" s="79"/>
      <c r="FQQ808" s="79"/>
      <c r="FQR808" s="79"/>
      <c r="FQS808" s="79"/>
      <c r="FQT808" s="79"/>
      <c r="FQU808" s="79"/>
      <c r="FQV808" s="79"/>
      <c r="FQW808" s="79"/>
      <c r="FQX808" s="79"/>
      <c r="FQY808" s="79"/>
      <c r="FQZ808" s="79"/>
      <c r="FRA808" s="79"/>
      <c r="FRB808" s="79"/>
      <c r="FRC808" s="79"/>
      <c r="FRD808" s="79"/>
      <c r="FRE808" s="79"/>
      <c r="FRF808" s="79"/>
      <c r="FRG808" s="79"/>
      <c r="FRH808" s="79"/>
      <c r="FRI808" s="79"/>
      <c r="FRJ808" s="79"/>
      <c r="FRK808" s="79"/>
      <c r="FRL808" s="79"/>
      <c r="FRM808" s="79"/>
      <c r="FRN808" s="79"/>
      <c r="FRO808" s="79"/>
      <c r="FRP808" s="79"/>
      <c r="FRQ808" s="79"/>
      <c r="FRR808" s="79"/>
      <c r="FRS808" s="79"/>
      <c r="FRT808" s="79"/>
      <c r="FRU808" s="79"/>
      <c r="FRV808" s="79"/>
      <c r="FRW808" s="79"/>
      <c r="FRX808" s="79"/>
      <c r="FRY808" s="79"/>
      <c r="FRZ808" s="79"/>
      <c r="FSA808" s="79"/>
      <c r="FSB808" s="79"/>
      <c r="FSC808" s="79"/>
      <c r="FSD808" s="79"/>
      <c r="FSE808" s="79"/>
      <c r="FSF808" s="79"/>
      <c r="FSG808" s="79"/>
      <c r="FSH808" s="79"/>
      <c r="FSI808" s="79"/>
      <c r="FSJ808" s="79"/>
      <c r="FSK808" s="79"/>
      <c r="FSL808" s="79"/>
      <c r="FSM808" s="79"/>
      <c r="FSN808" s="79"/>
      <c r="FSO808" s="79"/>
      <c r="FSP808" s="79"/>
      <c r="FSQ808" s="79"/>
      <c r="FSR808" s="79"/>
      <c r="FSS808" s="79"/>
      <c r="FST808" s="79"/>
      <c r="FSU808" s="79"/>
      <c r="FSV808" s="79"/>
      <c r="FSW808" s="79"/>
      <c r="FSX808" s="79"/>
      <c r="FSY808" s="79"/>
      <c r="FSZ808" s="79"/>
      <c r="FTA808" s="79"/>
      <c r="FTB808" s="79"/>
      <c r="FTC808" s="79"/>
      <c r="FTD808" s="79"/>
      <c r="FTE808" s="79"/>
      <c r="FTF808" s="79"/>
      <c r="FTG808" s="79"/>
      <c r="FTH808" s="79"/>
      <c r="FTI808" s="79"/>
      <c r="FTJ808" s="79"/>
      <c r="FTK808" s="79"/>
      <c r="FTL808" s="79"/>
      <c r="FTM808" s="79"/>
      <c r="FTN808" s="79"/>
      <c r="FTO808" s="79"/>
      <c r="FTP808" s="79"/>
      <c r="FTQ808" s="79"/>
      <c r="FTR808" s="79"/>
      <c r="FTS808" s="79"/>
      <c r="FTT808" s="79"/>
      <c r="FTU808" s="79"/>
      <c r="FTV808" s="79"/>
      <c r="FTW808" s="79"/>
      <c r="FTX808" s="79"/>
      <c r="FTY808" s="79"/>
      <c r="FTZ808" s="79"/>
      <c r="FUA808" s="79"/>
      <c r="FUB808" s="79"/>
      <c r="FUC808" s="79"/>
      <c r="FUD808" s="79"/>
      <c r="FUE808" s="79"/>
      <c r="FUF808" s="79"/>
      <c r="FUG808" s="79"/>
      <c r="FUH808" s="79"/>
      <c r="FUI808" s="79"/>
      <c r="FUJ808" s="79"/>
      <c r="FUK808" s="79"/>
      <c r="FUL808" s="79"/>
      <c r="FUM808" s="79"/>
      <c r="FUN808" s="79"/>
      <c r="FUO808" s="79"/>
      <c r="FUP808" s="79"/>
      <c r="FUQ808" s="79"/>
      <c r="FUR808" s="79"/>
      <c r="FUS808" s="79"/>
      <c r="FUT808" s="79"/>
      <c r="FUU808" s="79"/>
      <c r="FUV808" s="79"/>
      <c r="FUW808" s="79"/>
      <c r="FUX808" s="79"/>
      <c r="FUY808" s="79"/>
      <c r="FUZ808" s="79"/>
      <c r="FVA808" s="79"/>
      <c r="FVB808" s="79"/>
      <c r="FVC808" s="79"/>
      <c r="FVD808" s="79"/>
      <c r="FVE808" s="79"/>
      <c r="FVF808" s="79"/>
      <c r="FVG808" s="79"/>
      <c r="FVH808" s="79"/>
      <c r="FVI808" s="79"/>
      <c r="FVJ808" s="79"/>
      <c r="FVK808" s="79"/>
      <c r="FVL808" s="79"/>
      <c r="FVM808" s="79"/>
      <c r="FVN808" s="79"/>
      <c r="FVO808" s="79"/>
      <c r="FVP808" s="79"/>
      <c r="FVQ808" s="79"/>
      <c r="FVR808" s="79"/>
      <c r="FVS808" s="79"/>
      <c r="FVT808" s="79"/>
      <c r="FVU808" s="79"/>
      <c r="FVV808" s="79"/>
      <c r="FVW808" s="79"/>
      <c r="FVX808" s="79"/>
      <c r="FVY808" s="79"/>
      <c r="FVZ808" s="79"/>
      <c r="FWA808" s="79"/>
      <c r="FWB808" s="79"/>
      <c r="FWC808" s="79"/>
      <c r="FWD808" s="79"/>
      <c r="FWE808" s="79"/>
      <c r="FWF808" s="79"/>
      <c r="FWG808" s="79"/>
      <c r="FWH808" s="79"/>
      <c r="FWI808" s="79"/>
      <c r="FWJ808" s="79"/>
      <c r="FWK808" s="79"/>
      <c r="FWL808" s="79"/>
      <c r="FWM808" s="79"/>
      <c r="FWN808" s="79"/>
      <c r="FWO808" s="79"/>
      <c r="FWP808" s="79"/>
      <c r="FWQ808" s="79"/>
      <c r="FWR808" s="79"/>
      <c r="FWS808" s="79"/>
      <c r="FWT808" s="79"/>
      <c r="FWU808" s="79"/>
      <c r="FWV808" s="79"/>
      <c r="FWW808" s="79"/>
      <c r="FWX808" s="79"/>
      <c r="FWY808" s="79"/>
      <c r="FWZ808" s="79"/>
      <c r="FXA808" s="79"/>
      <c r="FXB808" s="79"/>
      <c r="FXC808" s="79"/>
      <c r="FXD808" s="79"/>
      <c r="FXE808" s="79"/>
      <c r="FXF808" s="79"/>
      <c r="FXG808" s="79"/>
      <c r="FXH808" s="79"/>
      <c r="FXI808" s="79"/>
      <c r="FXJ808" s="79"/>
      <c r="FXK808" s="79"/>
      <c r="FXL808" s="79"/>
      <c r="FXM808" s="79"/>
      <c r="FXN808" s="79"/>
      <c r="FXO808" s="79"/>
      <c r="FXP808" s="79"/>
      <c r="FXQ808" s="79"/>
      <c r="FXR808" s="79"/>
      <c r="FXS808" s="79"/>
      <c r="FXT808" s="79"/>
      <c r="FXU808" s="79"/>
      <c r="FXV808" s="79"/>
      <c r="FXW808" s="79"/>
      <c r="FXX808" s="79"/>
      <c r="FXY808" s="79"/>
      <c r="FXZ808" s="79"/>
      <c r="FYA808" s="79"/>
      <c r="FYB808" s="79"/>
      <c r="FYC808" s="79"/>
      <c r="FYD808" s="79"/>
      <c r="FYE808" s="79"/>
      <c r="FYF808" s="79"/>
      <c r="FYG808" s="79"/>
      <c r="FYH808" s="79"/>
      <c r="FYI808" s="79"/>
      <c r="FYJ808" s="79"/>
      <c r="FYK808" s="79"/>
      <c r="FYL808" s="79"/>
      <c r="FYM808" s="79"/>
      <c r="FYN808" s="79"/>
      <c r="FYO808" s="79"/>
      <c r="FYP808" s="79"/>
      <c r="FYQ808" s="79"/>
      <c r="FYR808" s="79"/>
      <c r="FYS808" s="79"/>
      <c r="FYT808" s="79"/>
      <c r="FYU808" s="79"/>
      <c r="FYV808" s="79"/>
      <c r="FYW808" s="79"/>
      <c r="FYX808" s="79"/>
      <c r="FYY808" s="79"/>
      <c r="FYZ808" s="79"/>
      <c r="FZA808" s="79"/>
      <c r="FZB808" s="79"/>
      <c r="FZC808" s="79"/>
      <c r="FZD808" s="79"/>
      <c r="FZE808" s="79"/>
      <c r="FZF808" s="79"/>
      <c r="FZG808" s="79"/>
      <c r="FZH808" s="79"/>
      <c r="FZI808" s="79"/>
      <c r="FZJ808" s="79"/>
      <c r="FZK808" s="79"/>
      <c r="FZL808" s="79"/>
      <c r="FZM808" s="79"/>
      <c r="FZN808" s="79"/>
      <c r="FZO808" s="79"/>
      <c r="FZP808" s="79"/>
      <c r="FZQ808" s="79"/>
      <c r="FZR808" s="79"/>
      <c r="FZS808" s="79"/>
      <c r="FZT808" s="79"/>
      <c r="FZU808" s="79"/>
      <c r="FZV808" s="79"/>
      <c r="FZW808" s="79"/>
      <c r="FZX808" s="79"/>
      <c r="FZY808" s="79"/>
      <c r="FZZ808" s="79"/>
      <c r="GAA808" s="79"/>
      <c r="GAB808" s="79"/>
      <c r="GAC808" s="79"/>
      <c r="GAD808" s="79"/>
      <c r="GAE808" s="79"/>
      <c r="GAF808" s="79"/>
      <c r="GAG808" s="79"/>
      <c r="GAH808" s="79"/>
      <c r="GAI808" s="79"/>
      <c r="GAJ808" s="79"/>
      <c r="GAK808" s="79"/>
      <c r="GAL808" s="79"/>
      <c r="GAM808" s="79"/>
      <c r="GAN808" s="79"/>
      <c r="GAO808" s="79"/>
      <c r="GAP808" s="79"/>
      <c r="GAQ808" s="79"/>
      <c r="GAR808" s="79"/>
      <c r="GAS808" s="79"/>
      <c r="GAT808" s="79"/>
      <c r="GAU808" s="79"/>
      <c r="GAV808" s="79"/>
      <c r="GAW808" s="79"/>
      <c r="GAX808" s="79"/>
      <c r="GAY808" s="79"/>
      <c r="GAZ808" s="79"/>
      <c r="GBA808" s="79"/>
      <c r="GBB808" s="79"/>
      <c r="GBC808" s="79"/>
      <c r="GBD808" s="79"/>
      <c r="GBE808" s="79"/>
      <c r="GBF808" s="79"/>
      <c r="GBG808" s="79"/>
      <c r="GBH808" s="79"/>
      <c r="GBI808" s="79"/>
      <c r="GBJ808" s="79"/>
      <c r="GBK808" s="79"/>
      <c r="GBL808" s="79"/>
      <c r="GBM808" s="79"/>
      <c r="GBN808" s="79"/>
      <c r="GBO808" s="79"/>
      <c r="GBP808" s="79"/>
      <c r="GBQ808" s="79"/>
      <c r="GBR808" s="79"/>
      <c r="GBS808" s="79"/>
      <c r="GBT808" s="79"/>
      <c r="GBU808" s="79"/>
      <c r="GBV808" s="79"/>
      <c r="GBW808" s="79"/>
      <c r="GBX808" s="79"/>
      <c r="GBY808" s="79"/>
      <c r="GBZ808" s="79"/>
      <c r="GCA808" s="79"/>
      <c r="GCB808" s="79"/>
      <c r="GCC808" s="79"/>
      <c r="GCD808" s="79"/>
      <c r="GCE808" s="79"/>
      <c r="GCF808" s="79"/>
      <c r="GCG808" s="79"/>
      <c r="GCH808" s="79"/>
      <c r="GCI808" s="79"/>
      <c r="GCJ808" s="79"/>
      <c r="GCK808" s="79"/>
      <c r="GCL808" s="79"/>
      <c r="GCM808" s="79"/>
      <c r="GCN808" s="79"/>
      <c r="GCO808" s="79"/>
      <c r="GCP808" s="79"/>
      <c r="GCQ808" s="79"/>
      <c r="GCR808" s="79"/>
      <c r="GCS808" s="79"/>
      <c r="GCT808" s="79"/>
      <c r="GCU808" s="79"/>
      <c r="GCV808" s="79"/>
      <c r="GCW808" s="79"/>
      <c r="GCX808" s="79"/>
      <c r="GCY808" s="79"/>
      <c r="GCZ808" s="79"/>
      <c r="GDA808" s="79"/>
      <c r="GDB808" s="79"/>
      <c r="GDC808" s="79"/>
      <c r="GDD808" s="79"/>
      <c r="GDE808" s="79"/>
      <c r="GDF808" s="79"/>
      <c r="GDG808" s="79"/>
      <c r="GDH808" s="79"/>
      <c r="GDI808" s="79"/>
      <c r="GDJ808" s="79"/>
      <c r="GDK808" s="79"/>
      <c r="GDL808" s="79"/>
      <c r="GDM808" s="79"/>
      <c r="GDN808" s="79"/>
      <c r="GDO808" s="79"/>
      <c r="GDP808" s="79"/>
      <c r="GDQ808" s="79"/>
      <c r="GDR808" s="79"/>
      <c r="GDS808" s="79"/>
      <c r="GDT808" s="79"/>
      <c r="GDU808" s="79"/>
      <c r="GDV808" s="79"/>
      <c r="GDW808" s="79"/>
      <c r="GDX808" s="79"/>
      <c r="GDY808" s="79"/>
      <c r="GDZ808" s="79"/>
      <c r="GEA808" s="79"/>
      <c r="GEB808" s="79"/>
      <c r="GEC808" s="79"/>
      <c r="GED808" s="79"/>
      <c r="GEE808" s="79"/>
      <c r="GEF808" s="79"/>
      <c r="GEG808" s="79"/>
      <c r="GEH808" s="79"/>
      <c r="GEI808" s="79"/>
      <c r="GEJ808" s="79"/>
      <c r="GEK808" s="79"/>
      <c r="GEL808" s="79"/>
      <c r="GEM808" s="79"/>
      <c r="GEN808" s="79"/>
      <c r="GEO808" s="79"/>
      <c r="GEP808" s="79"/>
      <c r="GEQ808" s="79"/>
      <c r="GER808" s="79"/>
      <c r="GES808" s="79"/>
      <c r="GET808" s="79"/>
      <c r="GEU808" s="79"/>
      <c r="GEV808" s="79"/>
      <c r="GEW808" s="79"/>
      <c r="GEX808" s="79"/>
      <c r="GEY808" s="79"/>
      <c r="GEZ808" s="79"/>
      <c r="GFA808" s="79"/>
      <c r="GFB808" s="79"/>
      <c r="GFC808" s="79"/>
      <c r="GFD808" s="79"/>
      <c r="GFE808" s="79"/>
      <c r="GFF808" s="79"/>
      <c r="GFG808" s="79"/>
      <c r="GFH808" s="79"/>
      <c r="GFI808" s="79"/>
      <c r="GFJ808" s="79"/>
      <c r="GFK808" s="79"/>
      <c r="GFL808" s="79"/>
      <c r="GFM808" s="79"/>
      <c r="GFN808" s="79"/>
      <c r="GFO808" s="79"/>
      <c r="GFP808" s="79"/>
      <c r="GFQ808" s="79"/>
      <c r="GFR808" s="79"/>
      <c r="GFS808" s="79"/>
      <c r="GFT808" s="79"/>
      <c r="GFU808" s="79"/>
      <c r="GFV808" s="79"/>
      <c r="GFW808" s="79"/>
      <c r="GFX808" s="79"/>
      <c r="GFY808" s="79"/>
      <c r="GFZ808" s="79"/>
      <c r="GGA808" s="79"/>
      <c r="GGB808" s="79"/>
      <c r="GGC808" s="79"/>
      <c r="GGD808" s="79"/>
      <c r="GGE808" s="79"/>
      <c r="GGF808" s="79"/>
      <c r="GGG808" s="79"/>
      <c r="GGH808" s="79"/>
      <c r="GGI808" s="79"/>
      <c r="GGJ808" s="79"/>
      <c r="GGK808" s="79"/>
      <c r="GGL808" s="79"/>
      <c r="GGM808" s="79"/>
      <c r="GGN808" s="79"/>
      <c r="GGO808" s="79"/>
      <c r="GGP808" s="79"/>
      <c r="GGQ808" s="79"/>
      <c r="GGR808" s="79"/>
      <c r="GGS808" s="79"/>
      <c r="GGT808" s="79"/>
      <c r="GGU808" s="79"/>
      <c r="GGV808" s="79"/>
      <c r="GGW808" s="79"/>
      <c r="GGX808" s="79"/>
      <c r="GGY808" s="79"/>
      <c r="GGZ808" s="79"/>
      <c r="GHA808" s="79"/>
      <c r="GHB808" s="79"/>
      <c r="GHC808" s="79"/>
      <c r="GHD808" s="79"/>
      <c r="GHE808" s="79"/>
      <c r="GHF808" s="79"/>
      <c r="GHG808" s="79"/>
      <c r="GHH808" s="79"/>
      <c r="GHI808" s="79"/>
      <c r="GHJ808" s="79"/>
      <c r="GHK808" s="79"/>
      <c r="GHL808" s="79"/>
      <c r="GHM808" s="79"/>
      <c r="GHN808" s="79"/>
      <c r="GHO808" s="79"/>
      <c r="GHP808" s="79"/>
      <c r="GHQ808" s="79"/>
      <c r="GHR808" s="79"/>
      <c r="GHS808" s="79"/>
      <c r="GHT808" s="79"/>
      <c r="GHU808" s="79"/>
      <c r="GHV808" s="79"/>
      <c r="GHW808" s="79"/>
      <c r="GHX808" s="79"/>
      <c r="GHY808" s="79"/>
      <c r="GHZ808" s="79"/>
      <c r="GIA808" s="79"/>
      <c r="GIB808" s="79"/>
      <c r="GIC808" s="79"/>
      <c r="GID808" s="79"/>
      <c r="GIE808" s="79"/>
      <c r="GIF808" s="79"/>
      <c r="GIG808" s="79"/>
      <c r="GIH808" s="79"/>
      <c r="GII808" s="79"/>
      <c r="GIJ808" s="79"/>
      <c r="GIK808" s="79"/>
      <c r="GIL808" s="79"/>
      <c r="GIM808" s="79"/>
      <c r="GIN808" s="79"/>
      <c r="GIO808" s="79"/>
      <c r="GIP808" s="79"/>
      <c r="GIQ808" s="79"/>
      <c r="GIR808" s="79"/>
      <c r="GIS808" s="79"/>
      <c r="GIT808" s="79"/>
      <c r="GIU808" s="79"/>
      <c r="GIV808" s="79"/>
      <c r="GIW808" s="79"/>
      <c r="GIX808" s="79"/>
      <c r="GIY808" s="79"/>
      <c r="GIZ808" s="79"/>
      <c r="GJA808" s="79"/>
      <c r="GJB808" s="79"/>
      <c r="GJC808" s="79"/>
      <c r="GJD808" s="79"/>
      <c r="GJE808" s="79"/>
      <c r="GJF808" s="79"/>
      <c r="GJG808" s="79"/>
      <c r="GJH808" s="79"/>
      <c r="GJI808" s="79"/>
      <c r="GJJ808" s="79"/>
      <c r="GJK808" s="79"/>
      <c r="GJL808" s="79"/>
      <c r="GJM808" s="79"/>
      <c r="GJN808" s="79"/>
      <c r="GJO808" s="79"/>
      <c r="GJP808" s="79"/>
      <c r="GJQ808" s="79"/>
      <c r="GJR808" s="79"/>
      <c r="GJS808" s="79"/>
      <c r="GJT808" s="79"/>
      <c r="GJU808" s="79"/>
      <c r="GJV808" s="79"/>
      <c r="GJW808" s="79"/>
      <c r="GJX808" s="79"/>
      <c r="GJY808" s="79"/>
      <c r="GJZ808" s="79"/>
      <c r="GKA808" s="79"/>
      <c r="GKB808" s="79"/>
      <c r="GKC808" s="79"/>
      <c r="GKD808" s="79"/>
      <c r="GKE808" s="79"/>
      <c r="GKF808" s="79"/>
      <c r="GKG808" s="79"/>
      <c r="GKH808" s="79"/>
      <c r="GKI808" s="79"/>
      <c r="GKJ808" s="79"/>
      <c r="GKK808" s="79"/>
      <c r="GKL808" s="79"/>
      <c r="GKM808" s="79"/>
      <c r="GKN808" s="79"/>
      <c r="GKO808" s="79"/>
      <c r="GKP808" s="79"/>
      <c r="GKQ808" s="79"/>
      <c r="GKR808" s="79"/>
      <c r="GKS808" s="79"/>
      <c r="GKT808" s="79"/>
      <c r="GKU808" s="79"/>
      <c r="GKV808" s="79"/>
      <c r="GKW808" s="79"/>
      <c r="GKX808" s="79"/>
      <c r="GKY808" s="79"/>
      <c r="GKZ808" s="79"/>
      <c r="GLA808" s="79"/>
      <c r="GLB808" s="79"/>
      <c r="GLC808" s="79"/>
      <c r="GLD808" s="79"/>
      <c r="GLE808" s="79"/>
      <c r="GLF808" s="79"/>
      <c r="GLG808" s="79"/>
      <c r="GLH808" s="79"/>
      <c r="GLI808" s="79"/>
      <c r="GLJ808" s="79"/>
      <c r="GLK808" s="79"/>
      <c r="GLL808" s="79"/>
      <c r="GLM808" s="79"/>
      <c r="GLN808" s="79"/>
      <c r="GLO808" s="79"/>
      <c r="GLP808" s="79"/>
      <c r="GLQ808" s="79"/>
      <c r="GLR808" s="79"/>
      <c r="GLS808" s="79"/>
      <c r="GLT808" s="79"/>
      <c r="GLU808" s="79"/>
      <c r="GLV808" s="79"/>
      <c r="GLW808" s="79"/>
      <c r="GLX808" s="79"/>
      <c r="GLY808" s="79"/>
      <c r="GLZ808" s="79"/>
      <c r="GMA808" s="79"/>
      <c r="GMB808" s="79"/>
      <c r="GMC808" s="79"/>
      <c r="GMD808" s="79"/>
      <c r="GME808" s="79"/>
      <c r="GMF808" s="79"/>
      <c r="GMG808" s="79"/>
      <c r="GMH808" s="79"/>
      <c r="GMI808" s="79"/>
      <c r="GMJ808" s="79"/>
      <c r="GMK808" s="79"/>
      <c r="GML808" s="79"/>
      <c r="GMM808" s="79"/>
      <c r="GMN808" s="79"/>
      <c r="GMO808" s="79"/>
      <c r="GMP808" s="79"/>
      <c r="GMQ808" s="79"/>
      <c r="GMR808" s="79"/>
      <c r="GMS808" s="79"/>
      <c r="GMT808" s="79"/>
      <c r="GMU808" s="79"/>
      <c r="GMV808" s="79"/>
      <c r="GMW808" s="79"/>
      <c r="GMX808" s="79"/>
      <c r="GMY808" s="79"/>
      <c r="GMZ808" s="79"/>
      <c r="GNA808" s="79"/>
      <c r="GNB808" s="79"/>
      <c r="GNC808" s="79"/>
      <c r="GND808" s="79"/>
      <c r="GNE808" s="79"/>
      <c r="GNF808" s="79"/>
      <c r="GNG808" s="79"/>
      <c r="GNH808" s="79"/>
      <c r="GNI808" s="79"/>
      <c r="GNJ808" s="79"/>
      <c r="GNK808" s="79"/>
      <c r="GNL808" s="79"/>
      <c r="GNM808" s="79"/>
      <c r="GNN808" s="79"/>
      <c r="GNO808" s="79"/>
      <c r="GNP808" s="79"/>
      <c r="GNQ808" s="79"/>
      <c r="GNR808" s="79"/>
      <c r="GNS808" s="79"/>
      <c r="GNT808" s="79"/>
      <c r="GNU808" s="79"/>
      <c r="GNV808" s="79"/>
      <c r="GNW808" s="79"/>
      <c r="GNX808" s="79"/>
      <c r="GNY808" s="79"/>
      <c r="GNZ808" s="79"/>
      <c r="GOA808" s="79"/>
      <c r="GOB808" s="79"/>
      <c r="GOC808" s="79"/>
      <c r="GOD808" s="79"/>
      <c r="GOE808" s="79"/>
      <c r="GOF808" s="79"/>
      <c r="GOG808" s="79"/>
      <c r="GOH808" s="79"/>
      <c r="GOI808" s="79"/>
      <c r="GOJ808" s="79"/>
      <c r="GOK808" s="79"/>
      <c r="GOL808" s="79"/>
      <c r="GOM808" s="79"/>
      <c r="GON808" s="79"/>
      <c r="GOO808" s="79"/>
      <c r="GOP808" s="79"/>
      <c r="GOQ808" s="79"/>
      <c r="GOR808" s="79"/>
      <c r="GOS808" s="79"/>
      <c r="GOT808" s="79"/>
      <c r="GOU808" s="79"/>
      <c r="GOV808" s="79"/>
      <c r="GOW808" s="79"/>
      <c r="GOX808" s="79"/>
      <c r="GOY808" s="79"/>
      <c r="GOZ808" s="79"/>
      <c r="GPA808" s="79"/>
      <c r="GPB808" s="79"/>
      <c r="GPC808" s="79"/>
      <c r="GPD808" s="79"/>
      <c r="GPE808" s="79"/>
      <c r="GPF808" s="79"/>
      <c r="GPG808" s="79"/>
      <c r="GPH808" s="79"/>
      <c r="GPI808" s="79"/>
      <c r="GPJ808" s="79"/>
      <c r="GPK808" s="79"/>
      <c r="GPL808" s="79"/>
      <c r="GPM808" s="79"/>
      <c r="GPN808" s="79"/>
      <c r="GPO808" s="79"/>
      <c r="GPP808" s="79"/>
      <c r="GPQ808" s="79"/>
      <c r="GPR808" s="79"/>
      <c r="GPS808" s="79"/>
      <c r="GPT808" s="79"/>
      <c r="GPU808" s="79"/>
      <c r="GPV808" s="79"/>
      <c r="GPW808" s="79"/>
      <c r="GPX808" s="79"/>
      <c r="GPY808" s="79"/>
      <c r="GPZ808" s="79"/>
      <c r="GQA808" s="79"/>
      <c r="GQB808" s="79"/>
      <c r="GQC808" s="79"/>
      <c r="GQD808" s="79"/>
      <c r="GQE808" s="79"/>
      <c r="GQF808" s="79"/>
      <c r="GQG808" s="79"/>
      <c r="GQH808" s="79"/>
      <c r="GQI808" s="79"/>
      <c r="GQJ808" s="79"/>
      <c r="GQK808" s="79"/>
      <c r="GQL808" s="79"/>
      <c r="GQM808" s="79"/>
      <c r="GQN808" s="79"/>
      <c r="GQO808" s="79"/>
      <c r="GQP808" s="79"/>
      <c r="GQQ808" s="79"/>
      <c r="GQR808" s="79"/>
      <c r="GQS808" s="79"/>
      <c r="GQT808" s="79"/>
      <c r="GQU808" s="79"/>
      <c r="GQV808" s="79"/>
      <c r="GQW808" s="79"/>
      <c r="GQX808" s="79"/>
      <c r="GQY808" s="79"/>
      <c r="GQZ808" s="79"/>
      <c r="GRA808" s="79"/>
      <c r="GRB808" s="79"/>
      <c r="GRC808" s="79"/>
      <c r="GRD808" s="79"/>
      <c r="GRE808" s="79"/>
      <c r="GRF808" s="79"/>
      <c r="GRG808" s="79"/>
      <c r="GRH808" s="79"/>
      <c r="GRI808" s="79"/>
      <c r="GRJ808" s="79"/>
      <c r="GRK808" s="79"/>
      <c r="GRL808" s="79"/>
      <c r="GRM808" s="79"/>
      <c r="GRN808" s="79"/>
      <c r="GRO808" s="79"/>
      <c r="GRP808" s="79"/>
      <c r="GRQ808" s="79"/>
      <c r="GRR808" s="79"/>
      <c r="GRS808" s="79"/>
      <c r="GRT808" s="79"/>
      <c r="GRU808" s="79"/>
      <c r="GRV808" s="79"/>
      <c r="GRW808" s="79"/>
      <c r="GRX808" s="79"/>
      <c r="GRY808" s="79"/>
      <c r="GRZ808" s="79"/>
      <c r="GSA808" s="79"/>
      <c r="GSB808" s="79"/>
      <c r="GSC808" s="79"/>
      <c r="GSD808" s="79"/>
      <c r="GSE808" s="79"/>
      <c r="GSF808" s="79"/>
      <c r="GSG808" s="79"/>
      <c r="GSH808" s="79"/>
      <c r="GSI808" s="79"/>
      <c r="GSJ808" s="79"/>
      <c r="GSK808" s="79"/>
      <c r="GSL808" s="79"/>
      <c r="GSM808" s="79"/>
      <c r="GSN808" s="79"/>
      <c r="GSO808" s="79"/>
      <c r="GSP808" s="79"/>
      <c r="GSQ808" s="79"/>
      <c r="GSR808" s="79"/>
      <c r="GSS808" s="79"/>
      <c r="GST808" s="79"/>
      <c r="GSU808" s="79"/>
      <c r="GSV808" s="79"/>
      <c r="GSW808" s="79"/>
      <c r="GSX808" s="79"/>
      <c r="GSY808" s="79"/>
      <c r="GSZ808" s="79"/>
      <c r="GTA808" s="79"/>
      <c r="GTB808" s="79"/>
      <c r="GTC808" s="79"/>
      <c r="GTD808" s="79"/>
      <c r="GTE808" s="79"/>
      <c r="GTF808" s="79"/>
      <c r="GTG808" s="79"/>
      <c r="GTH808" s="79"/>
      <c r="GTI808" s="79"/>
      <c r="GTJ808" s="79"/>
      <c r="GTK808" s="79"/>
      <c r="GTL808" s="79"/>
      <c r="GTM808" s="79"/>
      <c r="GTN808" s="79"/>
      <c r="GTO808" s="79"/>
      <c r="GTP808" s="79"/>
      <c r="GTQ808" s="79"/>
      <c r="GTR808" s="79"/>
      <c r="GTS808" s="79"/>
      <c r="GTT808" s="79"/>
      <c r="GTU808" s="79"/>
      <c r="GTV808" s="79"/>
      <c r="GTW808" s="79"/>
      <c r="GTX808" s="79"/>
      <c r="GTY808" s="79"/>
      <c r="GTZ808" s="79"/>
      <c r="GUA808" s="79"/>
      <c r="GUB808" s="79"/>
      <c r="GUC808" s="79"/>
      <c r="GUD808" s="79"/>
      <c r="GUE808" s="79"/>
      <c r="GUF808" s="79"/>
      <c r="GUG808" s="79"/>
      <c r="GUH808" s="79"/>
      <c r="GUI808" s="79"/>
      <c r="GUJ808" s="79"/>
      <c r="GUK808" s="79"/>
      <c r="GUL808" s="79"/>
      <c r="GUM808" s="79"/>
      <c r="GUN808" s="79"/>
      <c r="GUO808" s="79"/>
      <c r="GUP808" s="79"/>
      <c r="GUQ808" s="79"/>
      <c r="GUR808" s="79"/>
      <c r="GUS808" s="79"/>
      <c r="GUT808" s="79"/>
      <c r="GUU808" s="79"/>
      <c r="GUV808" s="79"/>
      <c r="GUW808" s="79"/>
      <c r="GUX808" s="79"/>
      <c r="GUY808" s="79"/>
      <c r="GUZ808" s="79"/>
      <c r="GVA808" s="79"/>
      <c r="GVB808" s="79"/>
      <c r="GVC808" s="79"/>
      <c r="GVD808" s="79"/>
      <c r="GVE808" s="79"/>
      <c r="GVF808" s="79"/>
      <c r="GVG808" s="79"/>
      <c r="GVH808" s="79"/>
      <c r="GVI808" s="79"/>
      <c r="GVJ808" s="79"/>
      <c r="GVK808" s="79"/>
      <c r="GVL808" s="79"/>
      <c r="GVM808" s="79"/>
      <c r="GVN808" s="79"/>
      <c r="GVO808" s="79"/>
      <c r="GVP808" s="79"/>
      <c r="GVQ808" s="79"/>
      <c r="GVR808" s="79"/>
      <c r="GVS808" s="79"/>
      <c r="GVT808" s="79"/>
      <c r="GVU808" s="79"/>
      <c r="GVV808" s="79"/>
      <c r="GVW808" s="79"/>
      <c r="GVX808" s="79"/>
      <c r="GVY808" s="79"/>
      <c r="GVZ808" s="79"/>
      <c r="GWA808" s="79"/>
      <c r="GWB808" s="79"/>
      <c r="GWC808" s="79"/>
      <c r="GWD808" s="79"/>
      <c r="GWE808" s="79"/>
      <c r="GWF808" s="79"/>
      <c r="GWG808" s="79"/>
      <c r="GWH808" s="79"/>
      <c r="GWI808" s="79"/>
      <c r="GWJ808" s="79"/>
      <c r="GWK808" s="79"/>
      <c r="GWL808" s="79"/>
      <c r="GWM808" s="79"/>
      <c r="GWN808" s="79"/>
      <c r="GWO808" s="79"/>
      <c r="GWP808" s="79"/>
      <c r="GWQ808" s="79"/>
      <c r="GWR808" s="79"/>
      <c r="GWS808" s="79"/>
      <c r="GWT808" s="79"/>
      <c r="GWU808" s="79"/>
      <c r="GWV808" s="79"/>
      <c r="GWW808" s="79"/>
      <c r="GWX808" s="79"/>
      <c r="GWY808" s="79"/>
      <c r="GWZ808" s="79"/>
      <c r="GXA808" s="79"/>
      <c r="GXB808" s="79"/>
      <c r="GXC808" s="79"/>
      <c r="GXD808" s="79"/>
      <c r="GXE808" s="79"/>
      <c r="GXF808" s="79"/>
      <c r="GXG808" s="79"/>
      <c r="GXH808" s="79"/>
      <c r="GXI808" s="79"/>
      <c r="GXJ808" s="79"/>
      <c r="GXK808" s="79"/>
      <c r="GXL808" s="79"/>
      <c r="GXM808" s="79"/>
      <c r="GXN808" s="79"/>
      <c r="GXO808" s="79"/>
      <c r="GXP808" s="79"/>
      <c r="GXQ808" s="79"/>
      <c r="GXR808" s="79"/>
      <c r="GXS808" s="79"/>
      <c r="GXT808" s="79"/>
      <c r="GXU808" s="79"/>
      <c r="GXV808" s="79"/>
      <c r="GXW808" s="79"/>
      <c r="GXX808" s="79"/>
      <c r="GXY808" s="79"/>
      <c r="GXZ808" s="79"/>
      <c r="GYA808" s="79"/>
      <c r="GYB808" s="79"/>
      <c r="GYC808" s="79"/>
      <c r="GYD808" s="79"/>
      <c r="GYE808" s="79"/>
      <c r="GYF808" s="79"/>
      <c r="GYG808" s="79"/>
      <c r="GYH808" s="79"/>
      <c r="GYI808" s="79"/>
      <c r="GYJ808" s="79"/>
      <c r="GYK808" s="79"/>
      <c r="GYL808" s="79"/>
      <c r="GYM808" s="79"/>
      <c r="GYN808" s="79"/>
      <c r="GYO808" s="79"/>
      <c r="GYP808" s="79"/>
      <c r="GYQ808" s="79"/>
      <c r="GYR808" s="79"/>
      <c r="GYS808" s="79"/>
      <c r="GYT808" s="79"/>
      <c r="GYU808" s="79"/>
      <c r="GYV808" s="79"/>
      <c r="GYW808" s="79"/>
      <c r="GYX808" s="79"/>
      <c r="GYY808" s="79"/>
      <c r="GYZ808" s="79"/>
      <c r="GZA808" s="79"/>
      <c r="GZB808" s="79"/>
      <c r="GZC808" s="79"/>
      <c r="GZD808" s="79"/>
      <c r="GZE808" s="79"/>
      <c r="GZF808" s="79"/>
      <c r="GZG808" s="79"/>
      <c r="GZH808" s="79"/>
      <c r="GZI808" s="79"/>
      <c r="GZJ808" s="79"/>
      <c r="GZK808" s="79"/>
      <c r="GZL808" s="79"/>
      <c r="GZM808" s="79"/>
      <c r="GZN808" s="79"/>
      <c r="GZO808" s="79"/>
      <c r="GZP808" s="79"/>
      <c r="GZQ808" s="79"/>
      <c r="GZR808" s="79"/>
      <c r="GZS808" s="79"/>
      <c r="GZT808" s="79"/>
      <c r="GZU808" s="79"/>
      <c r="GZV808" s="79"/>
      <c r="GZW808" s="79"/>
      <c r="GZX808" s="79"/>
      <c r="GZY808" s="79"/>
      <c r="GZZ808" s="79"/>
      <c r="HAA808" s="79"/>
      <c r="HAB808" s="79"/>
      <c r="HAC808" s="79"/>
      <c r="HAD808" s="79"/>
      <c r="HAE808" s="79"/>
      <c r="HAF808" s="79"/>
      <c r="HAG808" s="79"/>
      <c r="HAH808" s="79"/>
      <c r="HAI808" s="79"/>
      <c r="HAJ808" s="79"/>
      <c r="HAK808" s="79"/>
      <c r="HAL808" s="79"/>
      <c r="HAM808" s="79"/>
      <c r="HAN808" s="79"/>
      <c r="HAO808" s="79"/>
      <c r="HAP808" s="79"/>
      <c r="HAQ808" s="79"/>
      <c r="HAR808" s="79"/>
      <c r="HAS808" s="79"/>
      <c r="HAT808" s="79"/>
      <c r="HAU808" s="79"/>
      <c r="HAV808" s="79"/>
      <c r="HAW808" s="79"/>
      <c r="HAX808" s="79"/>
      <c r="HAY808" s="79"/>
      <c r="HAZ808" s="79"/>
      <c r="HBA808" s="79"/>
      <c r="HBB808" s="79"/>
      <c r="HBC808" s="79"/>
      <c r="HBD808" s="79"/>
      <c r="HBE808" s="79"/>
      <c r="HBF808" s="79"/>
      <c r="HBG808" s="79"/>
      <c r="HBH808" s="79"/>
      <c r="HBI808" s="79"/>
      <c r="HBJ808" s="79"/>
      <c r="HBK808" s="79"/>
      <c r="HBL808" s="79"/>
      <c r="HBM808" s="79"/>
      <c r="HBN808" s="79"/>
      <c r="HBO808" s="79"/>
      <c r="HBP808" s="79"/>
      <c r="HBQ808" s="79"/>
      <c r="HBR808" s="79"/>
      <c r="HBS808" s="79"/>
      <c r="HBT808" s="79"/>
      <c r="HBU808" s="79"/>
      <c r="HBV808" s="79"/>
      <c r="HBW808" s="79"/>
      <c r="HBX808" s="79"/>
      <c r="HBY808" s="79"/>
      <c r="HBZ808" s="79"/>
      <c r="HCA808" s="79"/>
      <c r="HCB808" s="79"/>
      <c r="HCC808" s="79"/>
      <c r="HCD808" s="79"/>
      <c r="HCE808" s="79"/>
      <c r="HCF808" s="79"/>
      <c r="HCG808" s="79"/>
      <c r="HCH808" s="79"/>
      <c r="HCI808" s="79"/>
      <c r="HCJ808" s="79"/>
      <c r="HCK808" s="79"/>
      <c r="HCL808" s="79"/>
      <c r="HCM808" s="79"/>
      <c r="HCN808" s="79"/>
      <c r="HCO808" s="79"/>
      <c r="HCP808" s="79"/>
      <c r="HCQ808" s="79"/>
      <c r="HCR808" s="79"/>
      <c r="HCS808" s="79"/>
      <c r="HCT808" s="79"/>
      <c r="HCU808" s="79"/>
      <c r="HCV808" s="79"/>
      <c r="HCW808" s="79"/>
      <c r="HCX808" s="79"/>
      <c r="HCY808" s="79"/>
      <c r="HCZ808" s="79"/>
      <c r="HDA808" s="79"/>
      <c r="HDB808" s="79"/>
      <c r="HDC808" s="79"/>
      <c r="HDD808" s="79"/>
      <c r="HDE808" s="79"/>
      <c r="HDF808" s="79"/>
      <c r="HDG808" s="79"/>
      <c r="HDH808" s="79"/>
      <c r="HDI808" s="79"/>
      <c r="HDJ808" s="79"/>
      <c r="HDK808" s="79"/>
      <c r="HDL808" s="79"/>
      <c r="HDM808" s="79"/>
      <c r="HDN808" s="79"/>
      <c r="HDO808" s="79"/>
      <c r="HDP808" s="79"/>
      <c r="HDQ808" s="79"/>
      <c r="HDR808" s="79"/>
      <c r="HDS808" s="79"/>
      <c r="HDT808" s="79"/>
      <c r="HDU808" s="79"/>
      <c r="HDV808" s="79"/>
      <c r="HDW808" s="79"/>
      <c r="HDX808" s="79"/>
      <c r="HDY808" s="79"/>
      <c r="HDZ808" s="79"/>
      <c r="HEA808" s="79"/>
      <c r="HEB808" s="79"/>
      <c r="HEC808" s="79"/>
      <c r="HED808" s="79"/>
      <c r="HEE808" s="79"/>
      <c r="HEF808" s="79"/>
      <c r="HEG808" s="79"/>
      <c r="HEH808" s="79"/>
      <c r="HEI808" s="79"/>
      <c r="HEJ808" s="79"/>
      <c r="HEK808" s="79"/>
      <c r="HEL808" s="79"/>
      <c r="HEM808" s="79"/>
      <c r="HEN808" s="79"/>
      <c r="HEO808" s="79"/>
      <c r="HEP808" s="79"/>
      <c r="HEQ808" s="79"/>
      <c r="HER808" s="79"/>
      <c r="HES808" s="79"/>
      <c r="HET808" s="79"/>
      <c r="HEU808" s="79"/>
      <c r="HEV808" s="79"/>
      <c r="HEW808" s="79"/>
      <c r="HEX808" s="79"/>
      <c r="HEY808" s="79"/>
      <c r="HEZ808" s="79"/>
      <c r="HFA808" s="79"/>
      <c r="HFB808" s="79"/>
      <c r="HFC808" s="79"/>
      <c r="HFD808" s="79"/>
      <c r="HFE808" s="79"/>
      <c r="HFF808" s="79"/>
      <c r="HFG808" s="79"/>
      <c r="HFH808" s="79"/>
      <c r="HFI808" s="79"/>
      <c r="HFJ808" s="79"/>
      <c r="HFK808" s="79"/>
      <c r="HFL808" s="79"/>
      <c r="HFM808" s="79"/>
      <c r="HFN808" s="79"/>
      <c r="HFO808" s="79"/>
      <c r="HFP808" s="79"/>
      <c r="HFQ808" s="79"/>
      <c r="HFR808" s="79"/>
      <c r="HFS808" s="79"/>
      <c r="HFT808" s="79"/>
      <c r="HFU808" s="79"/>
      <c r="HFV808" s="79"/>
      <c r="HFW808" s="79"/>
      <c r="HFX808" s="79"/>
      <c r="HFY808" s="79"/>
      <c r="HFZ808" s="79"/>
      <c r="HGA808" s="79"/>
      <c r="HGB808" s="79"/>
      <c r="HGC808" s="79"/>
      <c r="HGD808" s="79"/>
      <c r="HGE808" s="79"/>
      <c r="HGF808" s="79"/>
      <c r="HGG808" s="79"/>
      <c r="HGH808" s="79"/>
      <c r="HGI808" s="79"/>
      <c r="HGJ808" s="79"/>
      <c r="HGK808" s="79"/>
      <c r="HGL808" s="79"/>
      <c r="HGM808" s="79"/>
      <c r="HGN808" s="79"/>
      <c r="HGO808" s="79"/>
      <c r="HGP808" s="79"/>
      <c r="HGQ808" s="79"/>
      <c r="HGR808" s="79"/>
      <c r="HGS808" s="79"/>
      <c r="HGT808" s="79"/>
      <c r="HGU808" s="79"/>
      <c r="HGV808" s="79"/>
      <c r="HGW808" s="79"/>
      <c r="HGX808" s="79"/>
      <c r="HGY808" s="79"/>
      <c r="HGZ808" s="79"/>
      <c r="HHA808" s="79"/>
      <c r="HHB808" s="79"/>
      <c r="HHC808" s="79"/>
      <c r="HHD808" s="79"/>
      <c r="HHE808" s="79"/>
      <c r="HHF808" s="79"/>
      <c r="HHG808" s="79"/>
      <c r="HHH808" s="79"/>
      <c r="HHI808" s="79"/>
      <c r="HHJ808" s="79"/>
      <c r="HHK808" s="79"/>
      <c r="HHL808" s="79"/>
      <c r="HHM808" s="79"/>
      <c r="HHN808" s="79"/>
      <c r="HHO808" s="79"/>
      <c r="HHP808" s="79"/>
      <c r="HHQ808" s="79"/>
      <c r="HHR808" s="79"/>
      <c r="HHS808" s="79"/>
      <c r="HHT808" s="79"/>
      <c r="HHU808" s="79"/>
      <c r="HHV808" s="79"/>
      <c r="HHW808" s="79"/>
      <c r="HHX808" s="79"/>
      <c r="HHY808" s="79"/>
      <c r="HHZ808" s="79"/>
      <c r="HIA808" s="79"/>
      <c r="HIB808" s="79"/>
      <c r="HIC808" s="79"/>
      <c r="HID808" s="79"/>
      <c r="HIE808" s="79"/>
      <c r="HIF808" s="79"/>
      <c r="HIG808" s="79"/>
      <c r="HIH808" s="79"/>
      <c r="HII808" s="79"/>
      <c r="HIJ808" s="79"/>
      <c r="HIK808" s="79"/>
      <c r="HIL808" s="79"/>
      <c r="HIM808" s="79"/>
      <c r="HIN808" s="79"/>
      <c r="HIO808" s="79"/>
      <c r="HIP808" s="79"/>
      <c r="HIQ808" s="79"/>
      <c r="HIR808" s="79"/>
      <c r="HIS808" s="79"/>
      <c r="HIT808" s="79"/>
      <c r="HIU808" s="79"/>
      <c r="HIV808" s="79"/>
      <c r="HIW808" s="79"/>
      <c r="HIX808" s="79"/>
      <c r="HIY808" s="79"/>
      <c r="HIZ808" s="79"/>
      <c r="HJA808" s="79"/>
      <c r="HJB808" s="79"/>
      <c r="HJC808" s="79"/>
      <c r="HJD808" s="79"/>
      <c r="HJE808" s="79"/>
      <c r="HJF808" s="79"/>
      <c r="HJG808" s="79"/>
      <c r="HJH808" s="79"/>
      <c r="HJI808" s="79"/>
      <c r="HJJ808" s="79"/>
      <c r="HJK808" s="79"/>
      <c r="HJL808" s="79"/>
      <c r="HJM808" s="79"/>
      <c r="HJN808" s="79"/>
      <c r="HJO808" s="79"/>
      <c r="HJP808" s="79"/>
      <c r="HJQ808" s="79"/>
      <c r="HJR808" s="79"/>
      <c r="HJS808" s="79"/>
      <c r="HJT808" s="79"/>
      <c r="HJU808" s="79"/>
      <c r="HJV808" s="79"/>
      <c r="HJW808" s="79"/>
      <c r="HJX808" s="79"/>
      <c r="HJY808" s="79"/>
      <c r="HJZ808" s="79"/>
      <c r="HKA808" s="79"/>
      <c r="HKB808" s="79"/>
      <c r="HKC808" s="79"/>
      <c r="HKD808" s="79"/>
      <c r="HKE808" s="79"/>
      <c r="HKF808" s="79"/>
      <c r="HKG808" s="79"/>
      <c r="HKH808" s="79"/>
      <c r="HKI808" s="79"/>
      <c r="HKJ808" s="79"/>
      <c r="HKK808" s="79"/>
      <c r="HKL808" s="79"/>
      <c r="HKM808" s="79"/>
      <c r="HKN808" s="79"/>
      <c r="HKO808" s="79"/>
      <c r="HKP808" s="79"/>
      <c r="HKQ808" s="79"/>
      <c r="HKR808" s="79"/>
      <c r="HKS808" s="79"/>
      <c r="HKT808" s="79"/>
      <c r="HKU808" s="79"/>
      <c r="HKV808" s="79"/>
      <c r="HKW808" s="79"/>
      <c r="HKX808" s="79"/>
      <c r="HKY808" s="79"/>
      <c r="HKZ808" s="79"/>
      <c r="HLA808" s="79"/>
      <c r="HLB808" s="79"/>
      <c r="HLC808" s="79"/>
      <c r="HLD808" s="79"/>
      <c r="HLE808" s="79"/>
      <c r="HLF808" s="79"/>
      <c r="HLG808" s="79"/>
      <c r="HLH808" s="79"/>
      <c r="HLI808" s="79"/>
      <c r="HLJ808" s="79"/>
      <c r="HLK808" s="79"/>
      <c r="HLL808" s="79"/>
      <c r="HLM808" s="79"/>
      <c r="HLN808" s="79"/>
      <c r="HLO808" s="79"/>
      <c r="HLP808" s="79"/>
      <c r="HLQ808" s="79"/>
      <c r="HLR808" s="79"/>
      <c r="HLS808" s="79"/>
      <c r="HLT808" s="79"/>
      <c r="HLU808" s="79"/>
      <c r="HLV808" s="79"/>
      <c r="HLW808" s="79"/>
      <c r="HLX808" s="79"/>
      <c r="HLY808" s="79"/>
      <c r="HLZ808" s="79"/>
      <c r="HMA808" s="79"/>
      <c r="HMB808" s="79"/>
      <c r="HMC808" s="79"/>
      <c r="HMD808" s="79"/>
      <c r="HME808" s="79"/>
      <c r="HMF808" s="79"/>
      <c r="HMG808" s="79"/>
      <c r="HMH808" s="79"/>
      <c r="HMI808" s="79"/>
      <c r="HMJ808" s="79"/>
      <c r="HMK808" s="79"/>
      <c r="HML808" s="79"/>
      <c r="HMM808" s="79"/>
      <c r="HMN808" s="79"/>
      <c r="HMO808" s="79"/>
      <c r="HMP808" s="79"/>
      <c r="HMQ808" s="79"/>
      <c r="HMR808" s="79"/>
      <c r="HMS808" s="79"/>
      <c r="HMT808" s="79"/>
      <c r="HMU808" s="79"/>
      <c r="HMV808" s="79"/>
      <c r="HMW808" s="79"/>
      <c r="HMX808" s="79"/>
      <c r="HMY808" s="79"/>
      <c r="HMZ808" s="79"/>
      <c r="HNA808" s="79"/>
      <c r="HNB808" s="79"/>
      <c r="HNC808" s="79"/>
      <c r="HND808" s="79"/>
      <c r="HNE808" s="79"/>
      <c r="HNF808" s="79"/>
      <c r="HNG808" s="79"/>
      <c r="HNH808" s="79"/>
      <c r="HNI808" s="79"/>
      <c r="HNJ808" s="79"/>
      <c r="HNK808" s="79"/>
      <c r="HNL808" s="79"/>
      <c r="HNM808" s="79"/>
      <c r="HNN808" s="79"/>
      <c r="HNO808" s="79"/>
      <c r="HNP808" s="79"/>
      <c r="HNQ808" s="79"/>
      <c r="HNR808" s="79"/>
      <c r="HNS808" s="79"/>
      <c r="HNT808" s="79"/>
      <c r="HNU808" s="79"/>
      <c r="HNV808" s="79"/>
      <c r="HNW808" s="79"/>
      <c r="HNX808" s="79"/>
      <c r="HNY808" s="79"/>
      <c r="HNZ808" s="79"/>
      <c r="HOA808" s="79"/>
      <c r="HOB808" s="79"/>
      <c r="HOC808" s="79"/>
      <c r="HOD808" s="79"/>
      <c r="HOE808" s="79"/>
      <c r="HOF808" s="79"/>
      <c r="HOG808" s="79"/>
      <c r="HOH808" s="79"/>
      <c r="HOI808" s="79"/>
      <c r="HOJ808" s="79"/>
      <c r="HOK808" s="79"/>
      <c r="HOL808" s="79"/>
      <c r="HOM808" s="79"/>
      <c r="HON808" s="79"/>
      <c r="HOO808" s="79"/>
      <c r="HOP808" s="79"/>
      <c r="HOQ808" s="79"/>
      <c r="HOR808" s="79"/>
      <c r="HOS808" s="79"/>
      <c r="HOT808" s="79"/>
      <c r="HOU808" s="79"/>
      <c r="HOV808" s="79"/>
      <c r="HOW808" s="79"/>
      <c r="HOX808" s="79"/>
      <c r="HOY808" s="79"/>
      <c r="HOZ808" s="79"/>
      <c r="HPA808" s="79"/>
      <c r="HPB808" s="79"/>
      <c r="HPC808" s="79"/>
      <c r="HPD808" s="79"/>
      <c r="HPE808" s="79"/>
      <c r="HPF808" s="79"/>
      <c r="HPG808" s="79"/>
      <c r="HPH808" s="79"/>
      <c r="HPI808" s="79"/>
      <c r="HPJ808" s="79"/>
      <c r="HPK808" s="79"/>
      <c r="HPL808" s="79"/>
      <c r="HPM808" s="79"/>
      <c r="HPN808" s="79"/>
      <c r="HPO808" s="79"/>
      <c r="HPP808" s="79"/>
      <c r="HPQ808" s="79"/>
      <c r="HPR808" s="79"/>
      <c r="HPS808" s="79"/>
      <c r="HPT808" s="79"/>
      <c r="HPU808" s="79"/>
      <c r="HPV808" s="79"/>
      <c r="HPW808" s="79"/>
      <c r="HPX808" s="79"/>
      <c r="HPY808" s="79"/>
      <c r="HPZ808" s="79"/>
      <c r="HQA808" s="79"/>
      <c r="HQB808" s="79"/>
      <c r="HQC808" s="79"/>
      <c r="HQD808" s="79"/>
      <c r="HQE808" s="79"/>
      <c r="HQF808" s="79"/>
      <c r="HQG808" s="79"/>
      <c r="HQH808" s="79"/>
      <c r="HQI808" s="79"/>
      <c r="HQJ808" s="79"/>
      <c r="HQK808" s="79"/>
      <c r="HQL808" s="79"/>
      <c r="HQM808" s="79"/>
      <c r="HQN808" s="79"/>
      <c r="HQO808" s="79"/>
      <c r="HQP808" s="79"/>
      <c r="HQQ808" s="79"/>
      <c r="HQR808" s="79"/>
      <c r="HQS808" s="79"/>
      <c r="HQT808" s="79"/>
      <c r="HQU808" s="79"/>
      <c r="HQV808" s="79"/>
      <c r="HQW808" s="79"/>
      <c r="HQX808" s="79"/>
      <c r="HQY808" s="79"/>
      <c r="HQZ808" s="79"/>
      <c r="HRA808" s="79"/>
      <c r="HRB808" s="79"/>
      <c r="HRC808" s="79"/>
      <c r="HRD808" s="79"/>
      <c r="HRE808" s="79"/>
      <c r="HRF808" s="79"/>
      <c r="HRG808" s="79"/>
      <c r="HRH808" s="79"/>
      <c r="HRI808" s="79"/>
      <c r="HRJ808" s="79"/>
      <c r="HRK808" s="79"/>
      <c r="HRL808" s="79"/>
      <c r="HRM808" s="79"/>
      <c r="HRN808" s="79"/>
      <c r="HRO808" s="79"/>
      <c r="HRP808" s="79"/>
      <c r="HRQ808" s="79"/>
      <c r="HRR808" s="79"/>
      <c r="HRS808" s="79"/>
      <c r="HRT808" s="79"/>
      <c r="HRU808" s="79"/>
      <c r="HRV808" s="79"/>
      <c r="HRW808" s="79"/>
      <c r="HRX808" s="79"/>
      <c r="HRY808" s="79"/>
      <c r="HRZ808" s="79"/>
      <c r="HSA808" s="79"/>
      <c r="HSB808" s="79"/>
      <c r="HSC808" s="79"/>
      <c r="HSD808" s="79"/>
      <c r="HSE808" s="79"/>
      <c r="HSF808" s="79"/>
      <c r="HSG808" s="79"/>
      <c r="HSH808" s="79"/>
      <c r="HSI808" s="79"/>
      <c r="HSJ808" s="79"/>
      <c r="HSK808" s="79"/>
      <c r="HSL808" s="79"/>
      <c r="HSM808" s="79"/>
      <c r="HSN808" s="79"/>
      <c r="HSO808" s="79"/>
      <c r="HSP808" s="79"/>
      <c r="HSQ808" s="79"/>
      <c r="HSR808" s="79"/>
      <c r="HSS808" s="79"/>
      <c r="HST808" s="79"/>
      <c r="HSU808" s="79"/>
      <c r="HSV808" s="79"/>
      <c r="HSW808" s="79"/>
      <c r="HSX808" s="79"/>
      <c r="HSY808" s="79"/>
      <c r="HSZ808" s="79"/>
      <c r="HTA808" s="79"/>
      <c r="HTB808" s="79"/>
      <c r="HTC808" s="79"/>
      <c r="HTD808" s="79"/>
      <c r="HTE808" s="79"/>
      <c r="HTF808" s="79"/>
      <c r="HTG808" s="79"/>
      <c r="HTH808" s="79"/>
      <c r="HTI808" s="79"/>
      <c r="HTJ808" s="79"/>
      <c r="HTK808" s="79"/>
      <c r="HTL808" s="79"/>
      <c r="HTM808" s="79"/>
      <c r="HTN808" s="79"/>
      <c r="HTO808" s="79"/>
      <c r="HTP808" s="79"/>
      <c r="HTQ808" s="79"/>
      <c r="HTR808" s="79"/>
      <c r="HTS808" s="79"/>
      <c r="HTT808" s="79"/>
      <c r="HTU808" s="79"/>
      <c r="HTV808" s="79"/>
      <c r="HTW808" s="79"/>
      <c r="HTX808" s="79"/>
      <c r="HTY808" s="79"/>
      <c r="HTZ808" s="79"/>
      <c r="HUA808" s="79"/>
      <c r="HUB808" s="79"/>
      <c r="HUC808" s="79"/>
      <c r="HUD808" s="79"/>
      <c r="HUE808" s="79"/>
      <c r="HUF808" s="79"/>
      <c r="HUG808" s="79"/>
      <c r="HUH808" s="79"/>
      <c r="HUI808" s="79"/>
      <c r="HUJ808" s="79"/>
      <c r="HUK808" s="79"/>
      <c r="HUL808" s="79"/>
      <c r="HUM808" s="79"/>
      <c r="HUN808" s="79"/>
      <c r="HUO808" s="79"/>
      <c r="HUP808" s="79"/>
      <c r="HUQ808" s="79"/>
      <c r="HUR808" s="79"/>
      <c r="HUS808" s="79"/>
      <c r="HUT808" s="79"/>
      <c r="HUU808" s="79"/>
      <c r="HUV808" s="79"/>
      <c r="HUW808" s="79"/>
      <c r="HUX808" s="79"/>
      <c r="HUY808" s="79"/>
      <c r="HUZ808" s="79"/>
      <c r="HVA808" s="79"/>
      <c r="HVB808" s="79"/>
      <c r="HVC808" s="79"/>
      <c r="HVD808" s="79"/>
      <c r="HVE808" s="79"/>
      <c r="HVF808" s="79"/>
      <c r="HVG808" s="79"/>
      <c r="HVH808" s="79"/>
      <c r="HVI808" s="79"/>
      <c r="HVJ808" s="79"/>
      <c r="HVK808" s="79"/>
      <c r="HVL808" s="79"/>
      <c r="HVM808" s="79"/>
      <c r="HVN808" s="79"/>
      <c r="HVO808" s="79"/>
      <c r="HVP808" s="79"/>
      <c r="HVQ808" s="79"/>
      <c r="HVR808" s="79"/>
      <c r="HVS808" s="79"/>
      <c r="HVT808" s="79"/>
      <c r="HVU808" s="79"/>
      <c r="HVV808" s="79"/>
      <c r="HVW808" s="79"/>
      <c r="HVX808" s="79"/>
      <c r="HVY808" s="79"/>
      <c r="HVZ808" s="79"/>
      <c r="HWA808" s="79"/>
      <c r="HWB808" s="79"/>
      <c r="HWC808" s="79"/>
      <c r="HWD808" s="79"/>
      <c r="HWE808" s="79"/>
      <c r="HWF808" s="79"/>
      <c r="HWG808" s="79"/>
      <c r="HWH808" s="79"/>
      <c r="HWI808" s="79"/>
      <c r="HWJ808" s="79"/>
      <c r="HWK808" s="79"/>
      <c r="HWL808" s="79"/>
      <c r="HWM808" s="79"/>
      <c r="HWN808" s="79"/>
      <c r="HWO808" s="79"/>
      <c r="HWP808" s="79"/>
      <c r="HWQ808" s="79"/>
      <c r="HWR808" s="79"/>
      <c r="HWS808" s="79"/>
      <c r="HWT808" s="79"/>
      <c r="HWU808" s="79"/>
      <c r="HWV808" s="79"/>
      <c r="HWW808" s="79"/>
      <c r="HWX808" s="79"/>
      <c r="HWY808" s="79"/>
      <c r="HWZ808" s="79"/>
      <c r="HXA808" s="79"/>
      <c r="HXB808" s="79"/>
      <c r="HXC808" s="79"/>
      <c r="HXD808" s="79"/>
      <c r="HXE808" s="79"/>
      <c r="HXF808" s="79"/>
      <c r="HXG808" s="79"/>
      <c r="HXH808" s="79"/>
      <c r="HXI808" s="79"/>
      <c r="HXJ808" s="79"/>
      <c r="HXK808" s="79"/>
      <c r="HXL808" s="79"/>
      <c r="HXM808" s="79"/>
      <c r="HXN808" s="79"/>
      <c r="HXO808" s="79"/>
      <c r="HXP808" s="79"/>
      <c r="HXQ808" s="79"/>
      <c r="HXR808" s="79"/>
      <c r="HXS808" s="79"/>
      <c r="HXT808" s="79"/>
      <c r="HXU808" s="79"/>
      <c r="HXV808" s="79"/>
      <c r="HXW808" s="79"/>
      <c r="HXX808" s="79"/>
      <c r="HXY808" s="79"/>
      <c r="HXZ808" s="79"/>
      <c r="HYA808" s="79"/>
      <c r="HYB808" s="79"/>
      <c r="HYC808" s="79"/>
      <c r="HYD808" s="79"/>
      <c r="HYE808" s="79"/>
      <c r="HYF808" s="79"/>
      <c r="HYG808" s="79"/>
      <c r="HYH808" s="79"/>
      <c r="HYI808" s="79"/>
      <c r="HYJ808" s="79"/>
      <c r="HYK808" s="79"/>
      <c r="HYL808" s="79"/>
      <c r="HYM808" s="79"/>
      <c r="HYN808" s="79"/>
      <c r="HYO808" s="79"/>
      <c r="HYP808" s="79"/>
      <c r="HYQ808" s="79"/>
      <c r="HYR808" s="79"/>
      <c r="HYS808" s="79"/>
      <c r="HYT808" s="79"/>
      <c r="HYU808" s="79"/>
      <c r="HYV808" s="79"/>
      <c r="HYW808" s="79"/>
      <c r="HYX808" s="79"/>
      <c r="HYY808" s="79"/>
      <c r="HYZ808" s="79"/>
      <c r="HZA808" s="79"/>
      <c r="HZB808" s="79"/>
      <c r="HZC808" s="79"/>
      <c r="HZD808" s="79"/>
      <c r="HZE808" s="79"/>
      <c r="HZF808" s="79"/>
      <c r="HZG808" s="79"/>
      <c r="HZH808" s="79"/>
      <c r="HZI808" s="79"/>
      <c r="HZJ808" s="79"/>
      <c r="HZK808" s="79"/>
      <c r="HZL808" s="79"/>
      <c r="HZM808" s="79"/>
      <c r="HZN808" s="79"/>
      <c r="HZO808" s="79"/>
      <c r="HZP808" s="79"/>
      <c r="HZQ808" s="79"/>
      <c r="HZR808" s="79"/>
      <c r="HZS808" s="79"/>
      <c r="HZT808" s="79"/>
      <c r="HZU808" s="79"/>
      <c r="HZV808" s="79"/>
      <c r="HZW808" s="79"/>
      <c r="HZX808" s="79"/>
      <c r="HZY808" s="79"/>
      <c r="HZZ808" s="79"/>
      <c r="IAA808" s="79"/>
      <c r="IAB808" s="79"/>
      <c r="IAC808" s="79"/>
      <c r="IAD808" s="79"/>
      <c r="IAE808" s="79"/>
      <c r="IAF808" s="79"/>
      <c r="IAG808" s="79"/>
      <c r="IAH808" s="79"/>
      <c r="IAI808" s="79"/>
      <c r="IAJ808" s="79"/>
      <c r="IAK808" s="79"/>
      <c r="IAL808" s="79"/>
      <c r="IAM808" s="79"/>
      <c r="IAN808" s="79"/>
      <c r="IAO808" s="79"/>
      <c r="IAP808" s="79"/>
      <c r="IAQ808" s="79"/>
      <c r="IAR808" s="79"/>
      <c r="IAS808" s="79"/>
      <c r="IAT808" s="79"/>
      <c r="IAU808" s="79"/>
      <c r="IAV808" s="79"/>
      <c r="IAW808" s="79"/>
      <c r="IAX808" s="79"/>
      <c r="IAY808" s="79"/>
      <c r="IAZ808" s="79"/>
      <c r="IBA808" s="79"/>
      <c r="IBB808" s="79"/>
      <c r="IBC808" s="79"/>
      <c r="IBD808" s="79"/>
      <c r="IBE808" s="79"/>
      <c r="IBF808" s="79"/>
      <c r="IBG808" s="79"/>
      <c r="IBH808" s="79"/>
      <c r="IBI808" s="79"/>
      <c r="IBJ808" s="79"/>
      <c r="IBK808" s="79"/>
      <c r="IBL808" s="79"/>
      <c r="IBM808" s="79"/>
      <c r="IBN808" s="79"/>
      <c r="IBO808" s="79"/>
      <c r="IBP808" s="79"/>
      <c r="IBQ808" s="79"/>
      <c r="IBR808" s="79"/>
      <c r="IBS808" s="79"/>
      <c r="IBT808" s="79"/>
      <c r="IBU808" s="79"/>
      <c r="IBV808" s="79"/>
      <c r="IBW808" s="79"/>
      <c r="IBX808" s="79"/>
      <c r="IBY808" s="79"/>
      <c r="IBZ808" s="79"/>
      <c r="ICA808" s="79"/>
      <c r="ICB808" s="79"/>
      <c r="ICC808" s="79"/>
      <c r="ICD808" s="79"/>
      <c r="ICE808" s="79"/>
      <c r="ICF808" s="79"/>
      <c r="ICG808" s="79"/>
      <c r="ICH808" s="79"/>
      <c r="ICI808" s="79"/>
      <c r="ICJ808" s="79"/>
      <c r="ICK808" s="79"/>
      <c r="ICL808" s="79"/>
      <c r="ICM808" s="79"/>
      <c r="ICN808" s="79"/>
      <c r="ICO808" s="79"/>
      <c r="ICP808" s="79"/>
      <c r="ICQ808" s="79"/>
      <c r="ICR808" s="79"/>
      <c r="ICS808" s="79"/>
      <c r="ICT808" s="79"/>
      <c r="ICU808" s="79"/>
      <c r="ICV808" s="79"/>
      <c r="ICW808" s="79"/>
      <c r="ICX808" s="79"/>
      <c r="ICY808" s="79"/>
      <c r="ICZ808" s="79"/>
      <c r="IDA808" s="79"/>
      <c r="IDB808" s="79"/>
      <c r="IDC808" s="79"/>
      <c r="IDD808" s="79"/>
      <c r="IDE808" s="79"/>
      <c r="IDF808" s="79"/>
      <c r="IDG808" s="79"/>
      <c r="IDH808" s="79"/>
      <c r="IDI808" s="79"/>
      <c r="IDJ808" s="79"/>
      <c r="IDK808" s="79"/>
      <c r="IDL808" s="79"/>
      <c r="IDM808" s="79"/>
      <c r="IDN808" s="79"/>
      <c r="IDO808" s="79"/>
      <c r="IDP808" s="79"/>
      <c r="IDQ808" s="79"/>
      <c r="IDR808" s="79"/>
      <c r="IDS808" s="79"/>
      <c r="IDT808" s="79"/>
      <c r="IDU808" s="79"/>
      <c r="IDV808" s="79"/>
      <c r="IDW808" s="79"/>
      <c r="IDX808" s="79"/>
      <c r="IDY808" s="79"/>
      <c r="IDZ808" s="79"/>
      <c r="IEA808" s="79"/>
      <c r="IEB808" s="79"/>
      <c r="IEC808" s="79"/>
      <c r="IED808" s="79"/>
      <c r="IEE808" s="79"/>
      <c r="IEF808" s="79"/>
      <c r="IEG808" s="79"/>
      <c r="IEH808" s="79"/>
      <c r="IEI808" s="79"/>
      <c r="IEJ808" s="79"/>
      <c r="IEK808" s="79"/>
      <c r="IEL808" s="79"/>
      <c r="IEM808" s="79"/>
      <c r="IEN808" s="79"/>
      <c r="IEO808" s="79"/>
      <c r="IEP808" s="79"/>
      <c r="IEQ808" s="79"/>
      <c r="IER808" s="79"/>
      <c r="IES808" s="79"/>
      <c r="IET808" s="79"/>
      <c r="IEU808" s="79"/>
      <c r="IEV808" s="79"/>
      <c r="IEW808" s="79"/>
      <c r="IEX808" s="79"/>
      <c r="IEY808" s="79"/>
      <c r="IEZ808" s="79"/>
      <c r="IFA808" s="79"/>
      <c r="IFB808" s="79"/>
      <c r="IFC808" s="79"/>
      <c r="IFD808" s="79"/>
      <c r="IFE808" s="79"/>
      <c r="IFF808" s="79"/>
      <c r="IFG808" s="79"/>
      <c r="IFH808" s="79"/>
      <c r="IFI808" s="79"/>
      <c r="IFJ808" s="79"/>
      <c r="IFK808" s="79"/>
      <c r="IFL808" s="79"/>
      <c r="IFM808" s="79"/>
      <c r="IFN808" s="79"/>
      <c r="IFO808" s="79"/>
      <c r="IFP808" s="79"/>
      <c r="IFQ808" s="79"/>
      <c r="IFR808" s="79"/>
      <c r="IFS808" s="79"/>
      <c r="IFT808" s="79"/>
      <c r="IFU808" s="79"/>
      <c r="IFV808" s="79"/>
      <c r="IFW808" s="79"/>
      <c r="IFX808" s="79"/>
      <c r="IFY808" s="79"/>
      <c r="IFZ808" s="79"/>
      <c r="IGA808" s="79"/>
      <c r="IGB808" s="79"/>
      <c r="IGC808" s="79"/>
      <c r="IGD808" s="79"/>
      <c r="IGE808" s="79"/>
      <c r="IGF808" s="79"/>
      <c r="IGG808" s="79"/>
      <c r="IGH808" s="79"/>
      <c r="IGI808" s="79"/>
      <c r="IGJ808" s="79"/>
      <c r="IGK808" s="79"/>
      <c r="IGL808" s="79"/>
      <c r="IGM808" s="79"/>
      <c r="IGN808" s="79"/>
      <c r="IGO808" s="79"/>
      <c r="IGP808" s="79"/>
      <c r="IGQ808" s="79"/>
      <c r="IGR808" s="79"/>
      <c r="IGS808" s="79"/>
      <c r="IGT808" s="79"/>
      <c r="IGU808" s="79"/>
      <c r="IGV808" s="79"/>
      <c r="IGW808" s="79"/>
      <c r="IGX808" s="79"/>
      <c r="IGY808" s="79"/>
      <c r="IGZ808" s="79"/>
      <c r="IHA808" s="79"/>
      <c r="IHB808" s="79"/>
      <c r="IHC808" s="79"/>
      <c r="IHD808" s="79"/>
      <c r="IHE808" s="79"/>
      <c r="IHF808" s="79"/>
      <c r="IHG808" s="79"/>
      <c r="IHH808" s="79"/>
      <c r="IHI808" s="79"/>
      <c r="IHJ808" s="79"/>
      <c r="IHK808" s="79"/>
      <c r="IHL808" s="79"/>
      <c r="IHM808" s="79"/>
      <c r="IHN808" s="79"/>
      <c r="IHO808" s="79"/>
      <c r="IHP808" s="79"/>
      <c r="IHQ808" s="79"/>
      <c r="IHR808" s="79"/>
      <c r="IHS808" s="79"/>
      <c r="IHT808" s="79"/>
      <c r="IHU808" s="79"/>
      <c r="IHV808" s="79"/>
      <c r="IHW808" s="79"/>
      <c r="IHX808" s="79"/>
      <c r="IHY808" s="79"/>
      <c r="IHZ808" s="79"/>
      <c r="IIA808" s="79"/>
      <c r="IIB808" s="79"/>
      <c r="IIC808" s="79"/>
      <c r="IID808" s="79"/>
      <c r="IIE808" s="79"/>
      <c r="IIF808" s="79"/>
      <c r="IIG808" s="79"/>
      <c r="IIH808" s="79"/>
      <c r="III808" s="79"/>
      <c r="IIJ808" s="79"/>
      <c r="IIK808" s="79"/>
      <c r="IIL808" s="79"/>
      <c r="IIM808" s="79"/>
      <c r="IIN808" s="79"/>
      <c r="IIO808" s="79"/>
      <c r="IIP808" s="79"/>
      <c r="IIQ808" s="79"/>
      <c r="IIR808" s="79"/>
      <c r="IIS808" s="79"/>
      <c r="IIT808" s="79"/>
      <c r="IIU808" s="79"/>
      <c r="IIV808" s="79"/>
      <c r="IIW808" s="79"/>
      <c r="IIX808" s="79"/>
      <c r="IIY808" s="79"/>
      <c r="IIZ808" s="79"/>
      <c r="IJA808" s="79"/>
      <c r="IJB808" s="79"/>
      <c r="IJC808" s="79"/>
      <c r="IJD808" s="79"/>
      <c r="IJE808" s="79"/>
      <c r="IJF808" s="79"/>
      <c r="IJG808" s="79"/>
      <c r="IJH808" s="79"/>
      <c r="IJI808" s="79"/>
      <c r="IJJ808" s="79"/>
      <c r="IJK808" s="79"/>
      <c r="IJL808" s="79"/>
      <c r="IJM808" s="79"/>
      <c r="IJN808" s="79"/>
      <c r="IJO808" s="79"/>
      <c r="IJP808" s="79"/>
      <c r="IJQ808" s="79"/>
      <c r="IJR808" s="79"/>
      <c r="IJS808" s="79"/>
      <c r="IJT808" s="79"/>
      <c r="IJU808" s="79"/>
      <c r="IJV808" s="79"/>
      <c r="IJW808" s="79"/>
      <c r="IJX808" s="79"/>
      <c r="IJY808" s="79"/>
      <c r="IJZ808" s="79"/>
      <c r="IKA808" s="79"/>
      <c r="IKB808" s="79"/>
      <c r="IKC808" s="79"/>
      <c r="IKD808" s="79"/>
      <c r="IKE808" s="79"/>
      <c r="IKF808" s="79"/>
      <c r="IKG808" s="79"/>
      <c r="IKH808" s="79"/>
      <c r="IKI808" s="79"/>
      <c r="IKJ808" s="79"/>
      <c r="IKK808" s="79"/>
      <c r="IKL808" s="79"/>
      <c r="IKM808" s="79"/>
      <c r="IKN808" s="79"/>
      <c r="IKO808" s="79"/>
      <c r="IKP808" s="79"/>
      <c r="IKQ808" s="79"/>
      <c r="IKR808" s="79"/>
      <c r="IKS808" s="79"/>
      <c r="IKT808" s="79"/>
      <c r="IKU808" s="79"/>
      <c r="IKV808" s="79"/>
      <c r="IKW808" s="79"/>
      <c r="IKX808" s="79"/>
      <c r="IKY808" s="79"/>
      <c r="IKZ808" s="79"/>
      <c r="ILA808" s="79"/>
      <c r="ILB808" s="79"/>
      <c r="ILC808" s="79"/>
      <c r="ILD808" s="79"/>
      <c r="ILE808" s="79"/>
      <c r="ILF808" s="79"/>
      <c r="ILG808" s="79"/>
      <c r="ILH808" s="79"/>
      <c r="ILI808" s="79"/>
      <c r="ILJ808" s="79"/>
      <c r="ILK808" s="79"/>
      <c r="ILL808" s="79"/>
      <c r="ILM808" s="79"/>
      <c r="ILN808" s="79"/>
      <c r="ILO808" s="79"/>
      <c r="ILP808" s="79"/>
      <c r="ILQ808" s="79"/>
      <c r="ILR808" s="79"/>
      <c r="ILS808" s="79"/>
      <c r="ILT808" s="79"/>
      <c r="ILU808" s="79"/>
      <c r="ILV808" s="79"/>
      <c r="ILW808" s="79"/>
      <c r="ILX808" s="79"/>
      <c r="ILY808" s="79"/>
      <c r="ILZ808" s="79"/>
      <c r="IMA808" s="79"/>
      <c r="IMB808" s="79"/>
      <c r="IMC808" s="79"/>
      <c r="IMD808" s="79"/>
      <c r="IME808" s="79"/>
      <c r="IMF808" s="79"/>
      <c r="IMG808" s="79"/>
      <c r="IMH808" s="79"/>
      <c r="IMI808" s="79"/>
      <c r="IMJ808" s="79"/>
      <c r="IMK808" s="79"/>
      <c r="IML808" s="79"/>
      <c r="IMM808" s="79"/>
      <c r="IMN808" s="79"/>
      <c r="IMO808" s="79"/>
      <c r="IMP808" s="79"/>
      <c r="IMQ808" s="79"/>
      <c r="IMR808" s="79"/>
      <c r="IMS808" s="79"/>
      <c r="IMT808" s="79"/>
      <c r="IMU808" s="79"/>
      <c r="IMV808" s="79"/>
      <c r="IMW808" s="79"/>
      <c r="IMX808" s="79"/>
      <c r="IMY808" s="79"/>
      <c r="IMZ808" s="79"/>
      <c r="INA808" s="79"/>
      <c r="INB808" s="79"/>
      <c r="INC808" s="79"/>
      <c r="IND808" s="79"/>
      <c r="INE808" s="79"/>
      <c r="INF808" s="79"/>
      <c r="ING808" s="79"/>
      <c r="INH808" s="79"/>
      <c r="INI808" s="79"/>
      <c r="INJ808" s="79"/>
      <c r="INK808" s="79"/>
      <c r="INL808" s="79"/>
      <c r="INM808" s="79"/>
      <c r="INN808" s="79"/>
      <c r="INO808" s="79"/>
      <c r="INP808" s="79"/>
      <c r="INQ808" s="79"/>
      <c r="INR808" s="79"/>
      <c r="INS808" s="79"/>
      <c r="INT808" s="79"/>
      <c r="INU808" s="79"/>
      <c r="INV808" s="79"/>
      <c r="INW808" s="79"/>
      <c r="INX808" s="79"/>
      <c r="INY808" s="79"/>
      <c r="INZ808" s="79"/>
      <c r="IOA808" s="79"/>
      <c r="IOB808" s="79"/>
      <c r="IOC808" s="79"/>
      <c r="IOD808" s="79"/>
      <c r="IOE808" s="79"/>
      <c r="IOF808" s="79"/>
      <c r="IOG808" s="79"/>
      <c r="IOH808" s="79"/>
      <c r="IOI808" s="79"/>
      <c r="IOJ808" s="79"/>
      <c r="IOK808" s="79"/>
      <c r="IOL808" s="79"/>
      <c r="IOM808" s="79"/>
      <c r="ION808" s="79"/>
      <c r="IOO808" s="79"/>
      <c r="IOP808" s="79"/>
      <c r="IOQ808" s="79"/>
      <c r="IOR808" s="79"/>
      <c r="IOS808" s="79"/>
      <c r="IOT808" s="79"/>
      <c r="IOU808" s="79"/>
      <c r="IOV808" s="79"/>
      <c r="IOW808" s="79"/>
      <c r="IOX808" s="79"/>
      <c r="IOY808" s="79"/>
      <c r="IOZ808" s="79"/>
      <c r="IPA808" s="79"/>
      <c r="IPB808" s="79"/>
      <c r="IPC808" s="79"/>
      <c r="IPD808" s="79"/>
      <c r="IPE808" s="79"/>
      <c r="IPF808" s="79"/>
      <c r="IPG808" s="79"/>
      <c r="IPH808" s="79"/>
      <c r="IPI808" s="79"/>
      <c r="IPJ808" s="79"/>
      <c r="IPK808" s="79"/>
      <c r="IPL808" s="79"/>
      <c r="IPM808" s="79"/>
      <c r="IPN808" s="79"/>
      <c r="IPO808" s="79"/>
      <c r="IPP808" s="79"/>
      <c r="IPQ808" s="79"/>
      <c r="IPR808" s="79"/>
      <c r="IPS808" s="79"/>
      <c r="IPT808" s="79"/>
      <c r="IPU808" s="79"/>
      <c r="IPV808" s="79"/>
      <c r="IPW808" s="79"/>
      <c r="IPX808" s="79"/>
      <c r="IPY808" s="79"/>
      <c r="IPZ808" s="79"/>
      <c r="IQA808" s="79"/>
      <c r="IQB808" s="79"/>
      <c r="IQC808" s="79"/>
      <c r="IQD808" s="79"/>
      <c r="IQE808" s="79"/>
      <c r="IQF808" s="79"/>
      <c r="IQG808" s="79"/>
      <c r="IQH808" s="79"/>
      <c r="IQI808" s="79"/>
      <c r="IQJ808" s="79"/>
      <c r="IQK808" s="79"/>
      <c r="IQL808" s="79"/>
      <c r="IQM808" s="79"/>
      <c r="IQN808" s="79"/>
      <c r="IQO808" s="79"/>
      <c r="IQP808" s="79"/>
      <c r="IQQ808" s="79"/>
      <c r="IQR808" s="79"/>
      <c r="IQS808" s="79"/>
      <c r="IQT808" s="79"/>
      <c r="IQU808" s="79"/>
      <c r="IQV808" s="79"/>
      <c r="IQW808" s="79"/>
      <c r="IQX808" s="79"/>
      <c r="IQY808" s="79"/>
      <c r="IQZ808" s="79"/>
      <c r="IRA808" s="79"/>
      <c r="IRB808" s="79"/>
      <c r="IRC808" s="79"/>
      <c r="IRD808" s="79"/>
      <c r="IRE808" s="79"/>
      <c r="IRF808" s="79"/>
      <c r="IRG808" s="79"/>
      <c r="IRH808" s="79"/>
      <c r="IRI808" s="79"/>
      <c r="IRJ808" s="79"/>
      <c r="IRK808" s="79"/>
      <c r="IRL808" s="79"/>
      <c r="IRM808" s="79"/>
      <c r="IRN808" s="79"/>
      <c r="IRO808" s="79"/>
      <c r="IRP808" s="79"/>
      <c r="IRQ808" s="79"/>
      <c r="IRR808" s="79"/>
      <c r="IRS808" s="79"/>
      <c r="IRT808" s="79"/>
      <c r="IRU808" s="79"/>
      <c r="IRV808" s="79"/>
      <c r="IRW808" s="79"/>
      <c r="IRX808" s="79"/>
      <c r="IRY808" s="79"/>
      <c r="IRZ808" s="79"/>
      <c r="ISA808" s="79"/>
      <c r="ISB808" s="79"/>
      <c r="ISC808" s="79"/>
      <c r="ISD808" s="79"/>
      <c r="ISE808" s="79"/>
      <c r="ISF808" s="79"/>
      <c r="ISG808" s="79"/>
      <c r="ISH808" s="79"/>
      <c r="ISI808" s="79"/>
      <c r="ISJ808" s="79"/>
      <c r="ISK808" s="79"/>
      <c r="ISL808" s="79"/>
      <c r="ISM808" s="79"/>
      <c r="ISN808" s="79"/>
      <c r="ISO808" s="79"/>
      <c r="ISP808" s="79"/>
      <c r="ISQ808" s="79"/>
      <c r="ISR808" s="79"/>
      <c r="ISS808" s="79"/>
      <c r="IST808" s="79"/>
      <c r="ISU808" s="79"/>
      <c r="ISV808" s="79"/>
      <c r="ISW808" s="79"/>
      <c r="ISX808" s="79"/>
      <c r="ISY808" s="79"/>
      <c r="ISZ808" s="79"/>
      <c r="ITA808" s="79"/>
      <c r="ITB808" s="79"/>
      <c r="ITC808" s="79"/>
      <c r="ITD808" s="79"/>
      <c r="ITE808" s="79"/>
      <c r="ITF808" s="79"/>
      <c r="ITG808" s="79"/>
      <c r="ITH808" s="79"/>
      <c r="ITI808" s="79"/>
      <c r="ITJ808" s="79"/>
      <c r="ITK808" s="79"/>
      <c r="ITL808" s="79"/>
      <c r="ITM808" s="79"/>
      <c r="ITN808" s="79"/>
      <c r="ITO808" s="79"/>
      <c r="ITP808" s="79"/>
      <c r="ITQ808" s="79"/>
      <c r="ITR808" s="79"/>
      <c r="ITS808" s="79"/>
      <c r="ITT808" s="79"/>
      <c r="ITU808" s="79"/>
      <c r="ITV808" s="79"/>
      <c r="ITW808" s="79"/>
      <c r="ITX808" s="79"/>
      <c r="ITY808" s="79"/>
      <c r="ITZ808" s="79"/>
      <c r="IUA808" s="79"/>
      <c r="IUB808" s="79"/>
      <c r="IUC808" s="79"/>
      <c r="IUD808" s="79"/>
      <c r="IUE808" s="79"/>
      <c r="IUF808" s="79"/>
      <c r="IUG808" s="79"/>
      <c r="IUH808" s="79"/>
      <c r="IUI808" s="79"/>
      <c r="IUJ808" s="79"/>
      <c r="IUK808" s="79"/>
      <c r="IUL808" s="79"/>
      <c r="IUM808" s="79"/>
      <c r="IUN808" s="79"/>
      <c r="IUO808" s="79"/>
      <c r="IUP808" s="79"/>
      <c r="IUQ808" s="79"/>
      <c r="IUR808" s="79"/>
      <c r="IUS808" s="79"/>
      <c r="IUT808" s="79"/>
      <c r="IUU808" s="79"/>
      <c r="IUV808" s="79"/>
      <c r="IUW808" s="79"/>
      <c r="IUX808" s="79"/>
      <c r="IUY808" s="79"/>
      <c r="IUZ808" s="79"/>
      <c r="IVA808" s="79"/>
      <c r="IVB808" s="79"/>
      <c r="IVC808" s="79"/>
      <c r="IVD808" s="79"/>
      <c r="IVE808" s="79"/>
      <c r="IVF808" s="79"/>
      <c r="IVG808" s="79"/>
      <c r="IVH808" s="79"/>
      <c r="IVI808" s="79"/>
      <c r="IVJ808" s="79"/>
      <c r="IVK808" s="79"/>
      <c r="IVL808" s="79"/>
      <c r="IVM808" s="79"/>
      <c r="IVN808" s="79"/>
      <c r="IVO808" s="79"/>
      <c r="IVP808" s="79"/>
      <c r="IVQ808" s="79"/>
      <c r="IVR808" s="79"/>
      <c r="IVS808" s="79"/>
      <c r="IVT808" s="79"/>
      <c r="IVU808" s="79"/>
      <c r="IVV808" s="79"/>
      <c r="IVW808" s="79"/>
      <c r="IVX808" s="79"/>
      <c r="IVY808" s="79"/>
      <c r="IVZ808" s="79"/>
      <c r="IWA808" s="79"/>
      <c r="IWB808" s="79"/>
      <c r="IWC808" s="79"/>
      <c r="IWD808" s="79"/>
      <c r="IWE808" s="79"/>
      <c r="IWF808" s="79"/>
      <c r="IWG808" s="79"/>
      <c r="IWH808" s="79"/>
      <c r="IWI808" s="79"/>
      <c r="IWJ808" s="79"/>
      <c r="IWK808" s="79"/>
      <c r="IWL808" s="79"/>
      <c r="IWM808" s="79"/>
      <c r="IWN808" s="79"/>
      <c r="IWO808" s="79"/>
      <c r="IWP808" s="79"/>
      <c r="IWQ808" s="79"/>
      <c r="IWR808" s="79"/>
      <c r="IWS808" s="79"/>
      <c r="IWT808" s="79"/>
      <c r="IWU808" s="79"/>
      <c r="IWV808" s="79"/>
      <c r="IWW808" s="79"/>
      <c r="IWX808" s="79"/>
      <c r="IWY808" s="79"/>
      <c r="IWZ808" s="79"/>
      <c r="IXA808" s="79"/>
      <c r="IXB808" s="79"/>
      <c r="IXC808" s="79"/>
      <c r="IXD808" s="79"/>
      <c r="IXE808" s="79"/>
      <c r="IXF808" s="79"/>
      <c r="IXG808" s="79"/>
      <c r="IXH808" s="79"/>
      <c r="IXI808" s="79"/>
      <c r="IXJ808" s="79"/>
      <c r="IXK808" s="79"/>
      <c r="IXL808" s="79"/>
      <c r="IXM808" s="79"/>
      <c r="IXN808" s="79"/>
      <c r="IXO808" s="79"/>
      <c r="IXP808" s="79"/>
      <c r="IXQ808" s="79"/>
      <c r="IXR808" s="79"/>
      <c r="IXS808" s="79"/>
      <c r="IXT808" s="79"/>
      <c r="IXU808" s="79"/>
      <c r="IXV808" s="79"/>
      <c r="IXW808" s="79"/>
      <c r="IXX808" s="79"/>
      <c r="IXY808" s="79"/>
      <c r="IXZ808" s="79"/>
      <c r="IYA808" s="79"/>
      <c r="IYB808" s="79"/>
      <c r="IYC808" s="79"/>
      <c r="IYD808" s="79"/>
      <c r="IYE808" s="79"/>
      <c r="IYF808" s="79"/>
      <c r="IYG808" s="79"/>
      <c r="IYH808" s="79"/>
      <c r="IYI808" s="79"/>
      <c r="IYJ808" s="79"/>
      <c r="IYK808" s="79"/>
      <c r="IYL808" s="79"/>
      <c r="IYM808" s="79"/>
      <c r="IYN808" s="79"/>
      <c r="IYO808" s="79"/>
      <c r="IYP808" s="79"/>
      <c r="IYQ808" s="79"/>
      <c r="IYR808" s="79"/>
      <c r="IYS808" s="79"/>
      <c r="IYT808" s="79"/>
      <c r="IYU808" s="79"/>
      <c r="IYV808" s="79"/>
      <c r="IYW808" s="79"/>
      <c r="IYX808" s="79"/>
      <c r="IYY808" s="79"/>
      <c r="IYZ808" s="79"/>
      <c r="IZA808" s="79"/>
      <c r="IZB808" s="79"/>
      <c r="IZC808" s="79"/>
      <c r="IZD808" s="79"/>
      <c r="IZE808" s="79"/>
      <c r="IZF808" s="79"/>
      <c r="IZG808" s="79"/>
      <c r="IZH808" s="79"/>
      <c r="IZI808" s="79"/>
      <c r="IZJ808" s="79"/>
      <c r="IZK808" s="79"/>
      <c r="IZL808" s="79"/>
      <c r="IZM808" s="79"/>
      <c r="IZN808" s="79"/>
      <c r="IZO808" s="79"/>
      <c r="IZP808" s="79"/>
      <c r="IZQ808" s="79"/>
      <c r="IZR808" s="79"/>
      <c r="IZS808" s="79"/>
      <c r="IZT808" s="79"/>
      <c r="IZU808" s="79"/>
      <c r="IZV808" s="79"/>
      <c r="IZW808" s="79"/>
      <c r="IZX808" s="79"/>
      <c r="IZY808" s="79"/>
      <c r="IZZ808" s="79"/>
      <c r="JAA808" s="79"/>
      <c r="JAB808" s="79"/>
      <c r="JAC808" s="79"/>
      <c r="JAD808" s="79"/>
      <c r="JAE808" s="79"/>
      <c r="JAF808" s="79"/>
      <c r="JAG808" s="79"/>
      <c r="JAH808" s="79"/>
      <c r="JAI808" s="79"/>
      <c r="JAJ808" s="79"/>
      <c r="JAK808" s="79"/>
      <c r="JAL808" s="79"/>
      <c r="JAM808" s="79"/>
      <c r="JAN808" s="79"/>
      <c r="JAO808" s="79"/>
      <c r="JAP808" s="79"/>
      <c r="JAQ808" s="79"/>
      <c r="JAR808" s="79"/>
      <c r="JAS808" s="79"/>
      <c r="JAT808" s="79"/>
      <c r="JAU808" s="79"/>
      <c r="JAV808" s="79"/>
      <c r="JAW808" s="79"/>
      <c r="JAX808" s="79"/>
      <c r="JAY808" s="79"/>
      <c r="JAZ808" s="79"/>
      <c r="JBA808" s="79"/>
      <c r="JBB808" s="79"/>
      <c r="JBC808" s="79"/>
      <c r="JBD808" s="79"/>
      <c r="JBE808" s="79"/>
      <c r="JBF808" s="79"/>
      <c r="JBG808" s="79"/>
      <c r="JBH808" s="79"/>
      <c r="JBI808" s="79"/>
      <c r="JBJ808" s="79"/>
      <c r="JBK808" s="79"/>
      <c r="JBL808" s="79"/>
      <c r="JBM808" s="79"/>
      <c r="JBN808" s="79"/>
      <c r="JBO808" s="79"/>
      <c r="JBP808" s="79"/>
      <c r="JBQ808" s="79"/>
      <c r="JBR808" s="79"/>
      <c r="JBS808" s="79"/>
      <c r="JBT808" s="79"/>
      <c r="JBU808" s="79"/>
      <c r="JBV808" s="79"/>
      <c r="JBW808" s="79"/>
      <c r="JBX808" s="79"/>
      <c r="JBY808" s="79"/>
      <c r="JBZ808" s="79"/>
      <c r="JCA808" s="79"/>
      <c r="JCB808" s="79"/>
      <c r="JCC808" s="79"/>
      <c r="JCD808" s="79"/>
      <c r="JCE808" s="79"/>
      <c r="JCF808" s="79"/>
      <c r="JCG808" s="79"/>
      <c r="JCH808" s="79"/>
      <c r="JCI808" s="79"/>
      <c r="JCJ808" s="79"/>
      <c r="JCK808" s="79"/>
      <c r="JCL808" s="79"/>
      <c r="JCM808" s="79"/>
      <c r="JCN808" s="79"/>
      <c r="JCO808" s="79"/>
      <c r="JCP808" s="79"/>
      <c r="JCQ808" s="79"/>
      <c r="JCR808" s="79"/>
      <c r="JCS808" s="79"/>
      <c r="JCT808" s="79"/>
      <c r="JCU808" s="79"/>
      <c r="JCV808" s="79"/>
      <c r="JCW808" s="79"/>
      <c r="JCX808" s="79"/>
      <c r="JCY808" s="79"/>
      <c r="JCZ808" s="79"/>
      <c r="JDA808" s="79"/>
      <c r="JDB808" s="79"/>
      <c r="JDC808" s="79"/>
    </row>
    <row r="809" spans="1:6867" x14ac:dyDescent="0.25">
      <c r="B809" s="74" t="s">
        <v>2679</v>
      </c>
      <c r="C809" s="74" t="s">
        <v>10</v>
      </c>
      <c r="D809" s="83">
        <v>1978</v>
      </c>
      <c r="E809" s="83" t="s">
        <v>3214</v>
      </c>
      <c r="F809" s="83" t="s">
        <v>2680</v>
      </c>
      <c r="G809" s="83" t="s">
        <v>2640</v>
      </c>
      <c r="H809" s="85"/>
      <c r="I809" s="88">
        <v>110.78</v>
      </c>
      <c r="J809" s="83">
        <v>2005</v>
      </c>
      <c r="K809" s="83">
        <v>1006</v>
      </c>
    </row>
    <row r="810" spans="1:6867" s="74" customFormat="1" x14ac:dyDescent="0.25">
      <c r="A810" s="79"/>
      <c r="B810" t="s">
        <v>1615</v>
      </c>
      <c r="C810" t="s">
        <v>1552</v>
      </c>
      <c r="D810" s="4">
        <v>1972</v>
      </c>
      <c r="E810" s="4" t="s">
        <v>2137</v>
      </c>
      <c r="F810" s="4" t="s">
        <v>2656</v>
      </c>
      <c r="G810" s="4" t="s">
        <v>2640</v>
      </c>
      <c r="H810" s="107"/>
      <c r="I810" s="107">
        <v>110.83</v>
      </c>
      <c r="J810" s="107">
        <v>1998</v>
      </c>
      <c r="K810" s="109">
        <v>1005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  <c r="BA810" s="79"/>
      <c r="BB810" s="79"/>
      <c r="BC810" s="79"/>
      <c r="BD810" s="79"/>
      <c r="BE810" s="79"/>
      <c r="BF810" s="79"/>
      <c r="BG810" s="79"/>
      <c r="BH810" s="79"/>
      <c r="BI810" s="79"/>
      <c r="BJ810" s="79"/>
      <c r="BK810" s="79"/>
      <c r="BL810" s="79"/>
      <c r="BM810" s="79"/>
      <c r="BN810" s="79"/>
      <c r="BO810" s="79"/>
      <c r="BP810" s="79"/>
      <c r="BQ810" s="79"/>
      <c r="BR810" s="79"/>
      <c r="BS810" s="79"/>
      <c r="BT810" s="79"/>
      <c r="BU810" s="79"/>
      <c r="BV810" s="79"/>
      <c r="BW810" s="79"/>
      <c r="BX810" s="79"/>
      <c r="BY810" s="79"/>
      <c r="BZ810" s="79"/>
      <c r="CA810" s="79"/>
      <c r="CB810" s="79"/>
      <c r="CC810" s="79"/>
      <c r="CD810" s="79"/>
      <c r="CE810" s="79"/>
      <c r="CF810" s="79"/>
      <c r="CG810" s="79"/>
      <c r="CH810" s="79"/>
      <c r="CI810" s="79"/>
      <c r="CJ810" s="79"/>
      <c r="CK810" s="79"/>
      <c r="CL810" s="79"/>
      <c r="CM810" s="79"/>
      <c r="CN810" s="79"/>
      <c r="CO810" s="79"/>
      <c r="CP810" s="79"/>
      <c r="CQ810" s="79"/>
      <c r="CR810" s="79"/>
      <c r="CS810" s="79"/>
      <c r="CT810" s="79"/>
      <c r="CU810" s="79"/>
      <c r="CV810" s="79"/>
      <c r="CW810" s="79"/>
      <c r="CX810" s="79"/>
      <c r="CY810" s="79"/>
      <c r="CZ810" s="79"/>
      <c r="DA810" s="79"/>
      <c r="DB810" s="79"/>
      <c r="DC810" s="79"/>
      <c r="DD810" s="79"/>
      <c r="DE810" s="79"/>
      <c r="DF810" s="79"/>
      <c r="DG810" s="79"/>
      <c r="DH810" s="79"/>
      <c r="DI810" s="79"/>
      <c r="DJ810" s="79"/>
      <c r="DK810" s="79"/>
      <c r="DL810" s="79"/>
      <c r="DM810" s="79"/>
      <c r="DN810" s="79"/>
      <c r="DO810" s="79"/>
      <c r="DP810" s="79"/>
      <c r="DQ810" s="79"/>
      <c r="DR810" s="79"/>
      <c r="DS810" s="79"/>
      <c r="DT810" s="79"/>
      <c r="DU810" s="79"/>
      <c r="DV810" s="79"/>
      <c r="DW810" s="79"/>
      <c r="DX810" s="79"/>
      <c r="DY810" s="79"/>
      <c r="DZ810" s="79"/>
      <c r="EA810" s="79"/>
      <c r="EB810" s="79"/>
      <c r="EC810" s="79"/>
      <c r="ED810" s="79"/>
      <c r="EE810" s="79"/>
      <c r="EF810" s="79"/>
      <c r="EG810" s="79"/>
      <c r="EH810" s="79"/>
      <c r="EI810" s="79"/>
      <c r="EJ810" s="79"/>
      <c r="EK810" s="79"/>
      <c r="EL810" s="79"/>
      <c r="EM810" s="79"/>
      <c r="EN810" s="79"/>
      <c r="EO810" s="79"/>
      <c r="EP810" s="79"/>
      <c r="EQ810" s="79"/>
      <c r="ER810" s="79"/>
      <c r="ES810" s="79"/>
      <c r="ET810" s="79"/>
      <c r="EU810" s="79"/>
      <c r="EV810" s="79"/>
      <c r="EW810" s="79"/>
      <c r="EX810" s="79"/>
      <c r="EY810" s="79"/>
      <c r="EZ810" s="79"/>
      <c r="FA810" s="79"/>
      <c r="FB810" s="79"/>
      <c r="FC810" s="79"/>
      <c r="FD810" s="79"/>
      <c r="FE810" s="79"/>
      <c r="FF810" s="79"/>
      <c r="FG810" s="79"/>
      <c r="FH810" s="79"/>
      <c r="FI810" s="79"/>
      <c r="FJ810" s="79"/>
      <c r="FK810" s="79"/>
      <c r="FL810" s="79"/>
      <c r="FM810" s="79"/>
      <c r="FN810" s="79"/>
      <c r="FO810" s="79"/>
      <c r="FP810" s="79"/>
      <c r="FQ810" s="79"/>
      <c r="FR810" s="79"/>
      <c r="FS810" s="79"/>
      <c r="FT810" s="79"/>
      <c r="FU810" s="79"/>
      <c r="FV810" s="79"/>
      <c r="FW810" s="79"/>
      <c r="FX810" s="79"/>
      <c r="FY810" s="79"/>
      <c r="FZ810" s="79"/>
      <c r="GA810" s="79"/>
      <c r="GB810" s="79"/>
      <c r="GC810" s="79"/>
      <c r="GD810" s="79"/>
      <c r="GE810" s="79"/>
      <c r="GF810" s="79"/>
      <c r="GG810" s="79"/>
      <c r="GH810" s="79"/>
      <c r="GI810" s="79"/>
      <c r="GJ810" s="79"/>
      <c r="GK810" s="79"/>
      <c r="GL810" s="79"/>
      <c r="GM810" s="79"/>
      <c r="GN810" s="79"/>
      <c r="GO810" s="79"/>
      <c r="GP810" s="79"/>
      <c r="GQ810" s="79"/>
      <c r="GR810" s="79"/>
      <c r="GS810" s="79"/>
      <c r="GT810" s="79"/>
      <c r="GU810" s="79"/>
      <c r="GV810" s="79"/>
      <c r="GW810" s="79"/>
      <c r="GX810" s="79"/>
      <c r="GY810" s="79"/>
      <c r="GZ810" s="79"/>
      <c r="HA810" s="79"/>
      <c r="HB810" s="79"/>
      <c r="HC810" s="79"/>
      <c r="HD810" s="79"/>
      <c r="HE810" s="79"/>
      <c r="HF810" s="79"/>
      <c r="HG810" s="79"/>
      <c r="HH810" s="79"/>
      <c r="HI810" s="79"/>
      <c r="HJ810" s="79"/>
      <c r="HK810" s="79"/>
      <c r="HL810" s="79"/>
      <c r="HM810" s="79"/>
      <c r="HN810" s="79"/>
      <c r="HO810" s="79"/>
      <c r="HP810" s="79"/>
      <c r="HQ810" s="79"/>
      <c r="HR810" s="79"/>
      <c r="HS810" s="79"/>
      <c r="HT810" s="79"/>
      <c r="HU810" s="79"/>
      <c r="HV810" s="79"/>
      <c r="HW810" s="79"/>
      <c r="HX810" s="79"/>
      <c r="HY810" s="79"/>
      <c r="HZ810" s="79"/>
      <c r="IA810" s="79"/>
      <c r="IB810" s="79"/>
      <c r="IC810" s="79"/>
      <c r="ID810" s="79"/>
      <c r="IE810" s="79"/>
      <c r="IF810" s="79"/>
      <c r="IG810" s="79"/>
      <c r="IH810" s="79"/>
      <c r="II810" s="79"/>
      <c r="IJ810" s="79"/>
      <c r="IK810" s="79"/>
      <c r="IL810" s="79"/>
      <c r="IM810" s="79"/>
      <c r="IN810" s="79"/>
      <c r="IO810" s="79"/>
      <c r="IP810" s="79"/>
      <c r="IQ810" s="79"/>
      <c r="IR810" s="79"/>
      <c r="IS810" s="79"/>
      <c r="IT810" s="79"/>
      <c r="IU810" s="79"/>
      <c r="IV810" s="79"/>
      <c r="IW810" s="79"/>
      <c r="IX810" s="79"/>
      <c r="IY810" s="79"/>
      <c r="IZ810" s="79"/>
      <c r="JA810" s="79"/>
      <c r="JB810" s="79"/>
      <c r="JC810" s="79"/>
      <c r="JD810" s="79"/>
      <c r="JE810" s="79"/>
      <c r="JF810" s="79"/>
      <c r="JG810" s="79"/>
      <c r="JH810" s="79"/>
      <c r="JI810" s="79"/>
      <c r="JJ810" s="79"/>
      <c r="JK810" s="79"/>
      <c r="JL810" s="79"/>
      <c r="JM810" s="79"/>
      <c r="JN810" s="79"/>
      <c r="JO810" s="79"/>
      <c r="JP810" s="79"/>
      <c r="JQ810" s="79"/>
      <c r="JR810" s="79"/>
      <c r="JS810" s="79"/>
      <c r="JT810" s="79"/>
      <c r="JU810" s="79"/>
      <c r="JV810" s="79"/>
      <c r="JW810" s="79"/>
      <c r="JX810" s="79"/>
      <c r="JY810" s="79"/>
      <c r="JZ810" s="79"/>
      <c r="KA810" s="79"/>
      <c r="KB810" s="79"/>
      <c r="KC810" s="79"/>
      <c r="KD810" s="79"/>
      <c r="KE810" s="79"/>
      <c r="KF810" s="79"/>
      <c r="KG810" s="79"/>
      <c r="KH810" s="79"/>
      <c r="KI810" s="79"/>
      <c r="KJ810" s="79"/>
      <c r="KK810" s="79"/>
      <c r="KL810" s="79"/>
      <c r="KM810" s="79"/>
      <c r="KN810" s="79"/>
      <c r="KO810" s="79"/>
      <c r="KP810" s="79"/>
      <c r="KQ810" s="79"/>
      <c r="KR810" s="79"/>
      <c r="KS810" s="79"/>
      <c r="KT810" s="79"/>
      <c r="KU810" s="79"/>
      <c r="KV810" s="79"/>
      <c r="KW810" s="79"/>
      <c r="KX810" s="79"/>
      <c r="KY810" s="79"/>
      <c r="KZ810" s="79"/>
      <c r="LA810" s="79"/>
      <c r="LB810" s="79"/>
      <c r="LC810" s="79"/>
      <c r="LD810" s="79"/>
      <c r="LE810" s="79"/>
      <c r="LF810" s="79"/>
      <c r="LG810" s="79"/>
      <c r="LH810" s="79"/>
      <c r="LI810" s="79"/>
      <c r="LJ810" s="79"/>
      <c r="LK810" s="79"/>
      <c r="LL810" s="79"/>
      <c r="LM810" s="79"/>
      <c r="LN810" s="79"/>
      <c r="LO810" s="79"/>
      <c r="LP810" s="79"/>
      <c r="LQ810" s="79"/>
      <c r="LR810" s="79"/>
      <c r="LS810" s="79"/>
      <c r="LT810" s="79"/>
      <c r="LU810" s="79"/>
      <c r="LV810" s="79"/>
      <c r="LW810" s="79"/>
      <c r="LX810" s="79"/>
      <c r="LY810" s="79"/>
      <c r="LZ810" s="79"/>
      <c r="MA810" s="79"/>
      <c r="MB810" s="79"/>
      <c r="MC810" s="79"/>
      <c r="MD810" s="79"/>
      <c r="ME810" s="79"/>
      <c r="MF810" s="79"/>
      <c r="MG810" s="79"/>
      <c r="MH810" s="79"/>
      <c r="MI810" s="79"/>
      <c r="MJ810" s="79"/>
      <c r="MK810" s="79"/>
      <c r="ML810" s="79"/>
      <c r="MM810" s="79"/>
      <c r="MN810" s="79"/>
      <c r="MO810" s="79"/>
      <c r="MP810" s="79"/>
      <c r="MQ810" s="79"/>
      <c r="MR810" s="79"/>
      <c r="MS810" s="79"/>
      <c r="MT810" s="79"/>
      <c r="MU810" s="79"/>
      <c r="MV810" s="79"/>
      <c r="MW810" s="79"/>
      <c r="MX810" s="79"/>
      <c r="MY810" s="79"/>
      <c r="MZ810" s="79"/>
      <c r="NA810" s="79"/>
      <c r="NB810" s="79"/>
      <c r="NC810" s="79"/>
      <c r="ND810" s="79"/>
      <c r="NE810" s="79"/>
      <c r="NF810" s="79"/>
      <c r="NG810" s="79"/>
      <c r="NH810" s="79"/>
      <c r="NI810" s="79"/>
      <c r="NJ810" s="79"/>
      <c r="NK810" s="79"/>
      <c r="NL810" s="79"/>
      <c r="NM810" s="79"/>
      <c r="NN810" s="79"/>
      <c r="NO810" s="79"/>
      <c r="NP810" s="79"/>
      <c r="NQ810" s="79"/>
      <c r="NR810" s="79"/>
      <c r="NS810" s="79"/>
      <c r="NT810" s="79"/>
      <c r="NU810" s="79"/>
      <c r="NV810" s="79"/>
      <c r="NW810" s="79"/>
      <c r="NX810" s="79"/>
      <c r="NY810" s="79"/>
      <c r="NZ810" s="79"/>
      <c r="OA810" s="79"/>
      <c r="OB810" s="79"/>
      <c r="OC810" s="79"/>
      <c r="OD810" s="79"/>
      <c r="OE810" s="79"/>
      <c r="OF810" s="79"/>
      <c r="OG810" s="79"/>
      <c r="OH810" s="79"/>
      <c r="OI810" s="79"/>
      <c r="OJ810" s="79"/>
      <c r="OK810" s="79"/>
      <c r="OL810" s="79"/>
      <c r="OM810" s="79"/>
      <c r="ON810" s="79"/>
      <c r="OO810" s="79"/>
      <c r="OP810" s="79"/>
      <c r="OQ810" s="79"/>
      <c r="OR810" s="79"/>
      <c r="OS810" s="79"/>
      <c r="OT810" s="79"/>
      <c r="OU810" s="79"/>
      <c r="OV810" s="79"/>
      <c r="OW810" s="79"/>
      <c r="OX810" s="79"/>
      <c r="OY810" s="79"/>
      <c r="OZ810" s="79"/>
      <c r="PA810" s="79"/>
      <c r="PB810" s="79"/>
      <c r="PC810" s="79"/>
      <c r="PD810" s="79"/>
      <c r="PE810" s="79"/>
      <c r="PF810" s="79"/>
      <c r="PG810" s="79"/>
      <c r="PH810" s="79"/>
      <c r="PI810" s="79"/>
      <c r="PJ810" s="79"/>
      <c r="PK810" s="79"/>
      <c r="PL810" s="79"/>
      <c r="PM810" s="79"/>
      <c r="PN810" s="79"/>
      <c r="PO810" s="79"/>
      <c r="PP810" s="79"/>
      <c r="PQ810" s="79"/>
      <c r="PR810" s="79"/>
      <c r="PS810" s="79"/>
      <c r="PT810" s="79"/>
      <c r="PU810" s="79"/>
      <c r="PV810" s="79"/>
      <c r="PW810" s="79"/>
      <c r="PX810" s="79"/>
      <c r="PY810" s="79"/>
      <c r="PZ810" s="79"/>
      <c r="QA810" s="79"/>
      <c r="QB810" s="79"/>
      <c r="QC810" s="79"/>
      <c r="QD810" s="79"/>
      <c r="QE810" s="79"/>
      <c r="QF810" s="79"/>
      <c r="QG810" s="79"/>
      <c r="QH810" s="79"/>
      <c r="QI810" s="79"/>
      <c r="QJ810" s="79"/>
      <c r="QK810" s="79"/>
      <c r="QL810" s="79"/>
      <c r="QM810" s="79"/>
      <c r="QN810" s="79"/>
      <c r="QO810" s="79"/>
      <c r="QP810" s="79"/>
      <c r="QQ810" s="79"/>
      <c r="QR810" s="79"/>
      <c r="QS810" s="79"/>
      <c r="QT810" s="79"/>
      <c r="QU810" s="79"/>
      <c r="QV810" s="79"/>
      <c r="QW810" s="79"/>
      <c r="QX810" s="79"/>
      <c r="QY810" s="79"/>
      <c r="QZ810" s="79"/>
      <c r="RA810" s="79"/>
      <c r="RB810" s="79"/>
      <c r="RC810" s="79"/>
      <c r="RD810" s="79"/>
      <c r="RE810" s="79"/>
      <c r="RF810" s="79"/>
      <c r="RG810" s="79"/>
      <c r="RH810" s="79"/>
      <c r="RI810" s="79"/>
      <c r="RJ810" s="79"/>
      <c r="RK810" s="79"/>
      <c r="RL810" s="79"/>
      <c r="RM810" s="79"/>
      <c r="RN810" s="79"/>
      <c r="RO810" s="79"/>
      <c r="RP810" s="79"/>
      <c r="RQ810" s="79"/>
      <c r="RR810" s="79"/>
      <c r="RS810" s="79"/>
      <c r="RT810" s="79"/>
      <c r="RU810" s="79"/>
      <c r="RV810" s="79"/>
      <c r="RW810" s="79"/>
      <c r="RX810" s="79"/>
      <c r="RY810" s="79"/>
      <c r="RZ810" s="79"/>
      <c r="SA810" s="79"/>
      <c r="SB810" s="79"/>
      <c r="SC810" s="79"/>
      <c r="SD810" s="79"/>
      <c r="SE810" s="79"/>
      <c r="SF810" s="79"/>
      <c r="SG810" s="79"/>
      <c r="SH810" s="79"/>
      <c r="SI810" s="79"/>
      <c r="SJ810" s="79"/>
      <c r="SK810" s="79"/>
      <c r="SL810" s="79"/>
      <c r="SM810" s="79"/>
      <c r="SN810" s="79"/>
      <c r="SO810" s="79"/>
      <c r="SP810" s="79"/>
      <c r="SQ810" s="79"/>
      <c r="SR810" s="79"/>
      <c r="SS810" s="79"/>
      <c r="ST810" s="79"/>
      <c r="SU810" s="79"/>
      <c r="SV810" s="79"/>
      <c r="SW810" s="79"/>
      <c r="SX810" s="79"/>
      <c r="SY810" s="79"/>
      <c r="SZ810" s="79"/>
      <c r="TA810" s="79"/>
      <c r="TB810" s="79"/>
      <c r="TC810" s="79"/>
      <c r="TD810" s="79"/>
      <c r="TE810" s="79"/>
      <c r="TF810" s="79"/>
      <c r="TG810" s="79"/>
      <c r="TH810" s="79"/>
      <c r="TI810" s="79"/>
      <c r="TJ810" s="79"/>
      <c r="TK810" s="79"/>
      <c r="TL810" s="79"/>
      <c r="TM810" s="79"/>
      <c r="TN810" s="79"/>
      <c r="TO810" s="79"/>
      <c r="TP810" s="79"/>
      <c r="TQ810" s="79"/>
      <c r="TR810" s="79"/>
      <c r="TS810" s="79"/>
      <c r="TT810" s="79"/>
      <c r="TU810" s="79"/>
      <c r="TV810" s="79"/>
      <c r="TW810" s="79"/>
      <c r="TX810" s="79"/>
      <c r="TY810" s="79"/>
      <c r="TZ810" s="79"/>
      <c r="UA810" s="79"/>
      <c r="UB810" s="79"/>
      <c r="UC810" s="79"/>
      <c r="UD810" s="79"/>
      <c r="UE810" s="79"/>
      <c r="UF810" s="79"/>
      <c r="UG810" s="79"/>
      <c r="UH810" s="79"/>
      <c r="UI810" s="79"/>
      <c r="UJ810" s="79"/>
      <c r="UK810" s="79"/>
      <c r="UL810" s="79"/>
      <c r="UM810" s="79"/>
      <c r="UN810" s="79"/>
      <c r="UO810" s="79"/>
      <c r="UP810" s="79"/>
      <c r="UQ810" s="79"/>
      <c r="UR810" s="79"/>
      <c r="US810" s="79"/>
      <c r="UT810" s="79"/>
      <c r="UU810" s="79"/>
      <c r="UV810" s="79"/>
      <c r="UW810" s="79"/>
      <c r="UX810" s="79"/>
      <c r="UY810" s="79"/>
      <c r="UZ810" s="79"/>
      <c r="VA810" s="79"/>
      <c r="VB810" s="79"/>
      <c r="VC810" s="79"/>
      <c r="VD810" s="79"/>
      <c r="VE810" s="79"/>
      <c r="VF810" s="79"/>
      <c r="VG810" s="79"/>
      <c r="VH810" s="79"/>
      <c r="VI810" s="79"/>
      <c r="VJ810" s="79"/>
      <c r="VK810" s="79"/>
      <c r="VL810" s="79"/>
      <c r="VM810" s="79"/>
      <c r="VN810" s="79"/>
      <c r="VO810" s="79"/>
      <c r="VP810" s="79"/>
      <c r="VQ810" s="79"/>
      <c r="VR810" s="79"/>
      <c r="VS810" s="79"/>
      <c r="VT810" s="79"/>
      <c r="VU810" s="79"/>
      <c r="VV810" s="79"/>
      <c r="VW810" s="79"/>
      <c r="VX810" s="79"/>
      <c r="VY810" s="79"/>
      <c r="VZ810" s="79"/>
      <c r="WA810" s="79"/>
      <c r="WB810" s="79"/>
      <c r="WC810" s="79"/>
      <c r="WD810" s="79"/>
      <c r="WE810" s="79"/>
      <c r="WF810" s="79"/>
      <c r="WG810" s="79"/>
      <c r="WH810" s="79"/>
      <c r="WI810" s="79"/>
      <c r="WJ810" s="79"/>
      <c r="WK810" s="79"/>
      <c r="WL810" s="79"/>
      <c r="WM810" s="79"/>
      <c r="WN810" s="79"/>
      <c r="WO810" s="79"/>
      <c r="WP810" s="79"/>
      <c r="WQ810" s="79"/>
      <c r="WR810" s="79"/>
      <c r="WS810" s="79"/>
      <c r="WT810" s="79"/>
      <c r="WU810" s="79"/>
      <c r="WV810" s="79"/>
      <c r="WW810" s="79"/>
      <c r="WX810" s="79"/>
      <c r="WY810" s="79"/>
      <c r="WZ810" s="79"/>
      <c r="XA810" s="79"/>
      <c r="XB810" s="79"/>
      <c r="XC810" s="79"/>
      <c r="XD810" s="79"/>
      <c r="XE810" s="79"/>
      <c r="XF810" s="79"/>
      <c r="XG810" s="79"/>
      <c r="XH810" s="79"/>
      <c r="XI810" s="79"/>
      <c r="XJ810" s="79"/>
      <c r="XK810" s="79"/>
      <c r="XL810" s="79"/>
      <c r="XM810" s="79"/>
      <c r="XN810" s="79"/>
      <c r="XO810" s="79"/>
      <c r="XP810" s="79"/>
      <c r="XQ810" s="79"/>
      <c r="XR810" s="79"/>
      <c r="XS810" s="79"/>
      <c r="XT810" s="79"/>
      <c r="XU810" s="79"/>
      <c r="XV810" s="79"/>
      <c r="XW810" s="79"/>
      <c r="XX810" s="79"/>
      <c r="XY810" s="79"/>
      <c r="XZ810" s="79"/>
      <c r="YA810" s="79"/>
      <c r="YB810" s="79"/>
      <c r="YC810" s="79"/>
      <c r="YD810" s="79"/>
      <c r="YE810" s="79"/>
      <c r="YF810" s="79"/>
      <c r="YG810" s="79"/>
      <c r="YH810" s="79"/>
      <c r="YI810" s="79"/>
      <c r="YJ810" s="79"/>
      <c r="YK810" s="79"/>
      <c r="YL810" s="79"/>
      <c r="YM810" s="79"/>
      <c r="YN810" s="79"/>
      <c r="YO810" s="79"/>
      <c r="YP810" s="79"/>
      <c r="YQ810" s="79"/>
      <c r="YR810" s="79"/>
      <c r="YS810" s="79"/>
      <c r="YT810" s="79"/>
      <c r="YU810" s="79"/>
      <c r="YV810" s="79"/>
      <c r="YW810" s="79"/>
      <c r="YX810" s="79"/>
      <c r="YY810" s="79"/>
      <c r="YZ810" s="79"/>
      <c r="ZA810" s="79"/>
      <c r="ZB810" s="79"/>
      <c r="ZC810" s="79"/>
      <c r="ZD810" s="79"/>
      <c r="ZE810" s="79"/>
      <c r="ZF810" s="79"/>
      <c r="ZG810" s="79"/>
      <c r="ZH810" s="79"/>
      <c r="ZI810" s="79"/>
      <c r="ZJ810" s="79"/>
      <c r="ZK810" s="79"/>
      <c r="ZL810" s="79"/>
      <c r="ZM810" s="79"/>
      <c r="ZN810" s="79"/>
      <c r="ZO810" s="79"/>
      <c r="ZP810" s="79"/>
      <c r="ZQ810" s="79"/>
      <c r="ZR810" s="79"/>
      <c r="ZS810" s="79"/>
      <c r="ZT810" s="79"/>
      <c r="ZU810" s="79"/>
      <c r="ZV810" s="79"/>
      <c r="ZW810" s="79"/>
      <c r="ZX810" s="79"/>
      <c r="ZY810" s="79"/>
      <c r="ZZ810" s="79"/>
      <c r="AAA810" s="79"/>
      <c r="AAB810" s="79"/>
      <c r="AAC810" s="79"/>
      <c r="AAD810" s="79"/>
      <c r="AAE810" s="79"/>
      <c r="AAF810" s="79"/>
      <c r="AAG810" s="79"/>
      <c r="AAH810" s="79"/>
      <c r="AAI810" s="79"/>
      <c r="AAJ810" s="79"/>
      <c r="AAK810" s="79"/>
      <c r="AAL810" s="79"/>
      <c r="AAM810" s="79"/>
      <c r="AAN810" s="79"/>
      <c r="AAO810" s="79"/>
      <c r="AAP810" s="79"/>
      <c r="AAQ810" s="79"/>
      <c r="AAR810" s="79"/>
      <c r="AAS810" s="79"/>
      <c r="AAT810" s="79"/>
      <c r="AAU810" s="79"/>
      <c r="AAV810" s="79"/>
      <c r="AAW810" s="79"/>
      <c r="AAX810" s="79"/>
      <c r="AAY810" s="79"/>
      <c r="AAZ810" s="79"/>
      <c r="ABA810" s="79"/>
      <c r="ABB810" s="79"/>
      <c r="ABC810" s="79"/>
      <c r="ABD810" s="79"/>
      <c r="ABE810" s="79"/>
      <c r="ABF810" s="79"/>
      <c r="ABG810" s="79"/>
      <c r="ABH810" s="79"/>
      <c r="ABI810" s="79"/>
      <c r="ABJ810" s="79"/>
      <c r="ABK810" s="79"/>
      <c r="ABL810" s="79"/>
      <c r="ABM810" s="79"/>
      <c r="ABN810" s="79"/>
      <c r="ABO810" s="79"/>
      <c r="ABP810" s="79"/>
      <c r="ABQ810" s="79"/>
      <c r="ABR810" s="79"/>
      <c r="ABS810" s="79"/>
      <c r="ABT810" s="79"/>
      <c r="ABU810" s="79"/>
      <c r="ABV810" s="79"/>
      <c r="ABW810" s="79"/>
      <c r="ABX810" s="79"/>
      <c r="ABY810" s="79"/>
      <c r="ABZ810" s="79"/>
      <c r="ACA810" s="79"/>
      <c r="ACB810" s="79"/>
      <c r="ACC810" s="79"/>
      <c r="ACD810" s="79"/>
      <c r="ACE810" s="79"/>
      <c r="ACF810" s="79"/>
      <c r="ACG810" s="79"/>
      <c r="ACH810" s="79"/>
      <c r="ACI810" s="79"/>
      <c r="ACJ810" s="79"/>
      <c r="ACK810" s="79"/>
      <c r="ACL810" s="79"/>
      <c r="ACM810" s="79"/>
      <c r="ACN810" s="79"/>
      <c r="ACO810" s="79"/>
      <c r="ACP810" s="79"/>
      <c r="ACQ810" s="79"/>
      <c r="ACR810" s="79"/>
      <c r="ACS810" s="79"/>
      <c r="ACT810" s="79"/>
      <c r="ACU810" s="79"/>
      <c r="ACV810" s="79"/>
      <c r="ACW810" s="79"/>
      <c r="ACX810" s="79"/>
      <c r="ACY810" s="79"/>
      <c r="ACZ810" s="79"/>
      <c r="ADA810" s="79"/>
      <c r="ADB810" s="79"/>
      <c r="ADC810" s="79"/>
      <c r="ADD810" s="79"/>
      <c r="ADE810" s="79"/>
      <c r="ADF810" s="79"/>
      <c r="ADG810" s="79"/>
      <c r="ADH810" s="79"/>
      <c r="ADI810" s="79"/>
      <c r="ADJ810" s="79"/>
      <c r="ADK810" s="79"/>
      <c r="ADL810" s="79"/>
      <c r="ADM810" s="79"/>
      <c r="ADN810" s="79"/>
      <c r="ADO810" s="79"/>
      <c r="ADP810" s="79"/>
      <c r="ADQ810" s="79"/>
      <c r="ADR810" s="79"/>
      <c r="ADS810" s="79"/>
      <c r="ADT810" s="79"/>
      <c r="ADU810" s="79"/>
      <c r="ADV810" s="79"/>
      <c r="ADW810" s="79"/>
      <c r="ADX810" s="79"/>
      <c r="ADY810" s="79"/>
      <c r="ADZ810" s="79"/>
      <c r="AEA810" s="79"/>
      <c r="AEB810" s="79"/>
      <c r="AEC810" s="79"/>
      <c r="AED810" s="79"/>
      <c r="AEE810" s="79"/>
      <c r="AEF810" s="79"/>
      <c r="AEG810" s="79"/>
      <c r="AEH810" s="79"/>
      <c r="AEI810" s="79"/>
      <c r="AEJ810" s="79"/>
      <c r="AEK810" s="79"/>
      <c r="AEL810" s="79"/>
      <c r="AEM810" s="79"/>
      <c r="AEN810" s="79"/>
      <c r="AEO810" s="79"/>
      <c r="AEP810" s="79"/>
      <c r="AEQ810" s="79"/>
      <c r="AER810" s="79"/>
      <c r="AES810" s="79"/>
      <c r="AET810" s="79"/>
      <c r="AEU810" s="79"/>
      <c r="AEV810" s="79"/>
      <c r="AEW810" s="79"/>
      <c r="AEX810" s="79"/>
      <c r="AEY810" s="79"/>
      <c r="AEZ810" s="79"/>
      <c r="AFA810" s="79"/>
      <c r="AFB810" s="79"/>
      <c r="AFC810" s="79"/>
      <c r="AFD810" s="79"/>
      <c r="AFE810" s="79"/>
      <c r="AFF810" s="79"/>
      <c r="AFG810" s="79"/>
      <c r="AFH810" s="79"/>
      <c r="AFI810" s="79"/>
      <c r="AFJ810" s="79"/>
      <c r="AFK810" s="79"/>
      <c r="AFL810" s="79"/>
      <c r="AFM810" s="79"/>
      <c r="AFN810" s="79"/>
      <c r="AFO810" s="79"/>
      <c r="AFP810" s="79"/>
      <c r="AFQ810" s="79"/>
      <c r="AFR810" s="79"/>
      <c r="AFS810" s="79"/>
      <c r="AFT810" s="79"/>
      <c r="AFU810" s="79"/>
      <c r="AFV810" s="79"/>
      <c r="AFW810" s="79"/>
      <c r="AFX810" s="79"/>
      <c r="AFY810" s="79"/>
      <c r="AFZ810" s="79"/>
      <c r="AGA810" s="79"/>
      <c r="AGB810" s="79"/>
      <c r="AGC810" s="79"/>
      <c r="AGD810" s="79"/>
      <c r="AGE810" s="79"/>
      <c r="AGF810" s="79"/>
      <c r="AGG810" s="79"/>
      <c r="AGH810" s="79"/>
      <c r="AGI810" s="79"/>
      <c r="AGJ810" s="79"/>
      <c r="AGK810" s="79"/>
      <c r="AGL810" s="79"/>
      <c r="AGM810" s="79"/>
      <c r="AGN810" s="79"/>
      <c r="AGO810" s="79"/>
      <c r="AGP810" s="79"/>
      <c r="AGQ810" s="79"/>
      <c r="AGR810" s="79"/>
      <c r="AGS810" s="79"/>
      <c r="AGT810" s="79"/>
      <c r="AGU810" s="79"/>
      <c r="AGV810" s="79"/>
      <c r="AGW810" s="79"/>
      <c r="AGX810" s="79"/>
      <c r="AGY810" s="79"/>
      <c r="AGZ810" s="79"/>
      <c r="AHA810" s="79"/>
      <c r="AHB810" s="79"/>
      <c r="AHC810" s="79"/>
      <c r="AHD810" s="79"/>
      <c r="AHE810" s="79"/>
      <c r="AHF810" s="79"/>
      <c r="AHG810" s="79"/>
      <c r="AHH810" s="79"/>
      <c r="AHI810" s="79"/>
      <c r="AHJ810" s="79"/>
      <c r="AHK810" s="79"/>
      <c r="AHL810" s="79"/>
      <c r="AHM810" s="79"/>
      <c r="AHN810" s="79"/>
      <c r="AHO810" s="79"/>
      <c r="AHP810" s="79"/>
      <c r="AHQ810" s="79"/>
      <c r="AHR810" s="79"/>
      <c r="AHS810" s="79"/>
      <c r="AHT810" s="79"/>
      <c r="AHU810" s="79"/>
      <c r="AHV810" s="79"/>
      <c r="AHW810" s="79"/>
      <c r="AHX810" s="79"/>
      <c r="AHY810" s="79"/>
      <c r="AHZ810" s="79"/>
      <c r="AIA810" s="79"/>
      <c r="AIB810" s="79"/>
      <c r="AIC810" s="79"/>
      <c r="AID810" s="79"/>
      <c r="AIE810" s="79"/>
      <c r="AIF810" s="79"/>
      <c r="AIG810" s="79"/>
      <c r="AIH810" s="79"/>
      <c r="AII810" s="79"/>
      <c r="AIJ810" s="79"/>
      <c r="AIK810" s="79"/>
      <c r="AIL810" s="79"/>
      <c r="AIM810" s="79"/>
      <c r="AIN810" s="79"/>
      <c r="AIO810" s="79"/>
      <c r="AIP810" s="79"/>
      <c r="AIQ810" s="79"/>
      <c r="AIR810" s="79"/>
      <c r="AIS810" s="79"/>
      <c r="AIT810" s="79"/>
      <c r="AIU810" s="79"/>
      <c r="AIV810" s="79"/>
      <c r="AIW810" s="79"/>
      <c r="AIX810" s="79"/>
      <c r="AIY810" s="79"/>
      <c r="AIZ810" s="79"/>
      <c r="AJA810" s="79"/>
      <c r="AJB810" s="79"/>
      <c r="AJC810" s="79"/>
      <c r="AJD810" s="79"/>
      <c r="AJE810" s="79"/>
      <c r="AJF810" s="79"/>
      <c r="AJG810" s="79"/>
      <c r="AJH810" s="79"/>
      <c r="AJI810" s="79"/>
      <c r="AJJ810" s="79"/>
      <c r="AJK810" s="79"/>
      <c r="AJL810" s="79"/>
      <c r="AJM810" s="79"/>
      <c r="AJN810" s="79"/>
      <c r="AJO810" s="79"/>
      <c r="AJP810" s="79"/>
      <c r="AJQ810" s="79"/>
      <c r="AJR810" s="79"/>
      <c r="AJS810" s="79"/>
      <c r="AJT810" s="79"/>
      <c r="AJU810" s="79"/>
      <c r="AJV810" s="79"/>
      <c r="AJW810" s="79"/>
      <c r="AJX810" s="79"/>
      <c r="AJY810" s="79"/>
      <c r="AJZ810" s="79"/>
      <c r="AKA810" s="79"/>
      <c r="AKB810" s="79"/>
      <c r="AKC810" s="79"/>
      <c r="AKD810" s="79"/>
      <c r="AKE810" s="79"/>
      <c r="AKF810" s="79"/>
      <c r="AKG810" s="79"/>
      <c r="AKH810" s="79"/>
      <c r="AKI810" s="79"/>
      <c r="AKJ810" s="79"/>
      <c r="AKK810" s="79"/>
      <c r="AKL810" s="79"/>
      <c r="AKM810" s="79"/>
      <c r="AKN810" s="79"/>
      <c r="AKO810" s="79"/>
      <c r="AKP810" s="79"/>
      <c r="AKQ810" s="79"/>
      <c r="AKR810" s="79"/>
      <c r="AKS810" s="79"/>
      <c r="AKT810" s="79"/>
      <c r="AKU810" s="79"/>
      <c r="AKV810" s="79"/>
      <c r="AKW810" s="79"/>
      <c r="AKX810" s="79"/>
      <c r="AKY810" s="79"/>
      <c r="AKZ810" s="79"/>
      <c r="ALA810" s="79"/>
      <c r="ALB810" s="79"/>
      <c r="ALC810" s="79"/>
      <c r="ALD810" s="79"/>
      <c r="ALE810" s="79"/>
      <c r="ALF810" s="79"/>
      <c r="ALG810" s="79"/>
      <c r="ALH810" s="79"/>
      <c r="ALI810" s="79"/>
      <c r="ALJ810" s="79"/>
      <c r="ALK810" s="79"/>
      <c r="ALL810" s="79"/>
      <c r="ALM810" s="79"/>
      <c r="ALN810" s="79"/>
      <c r="ALO810" s="79"/>
      <c r="ALP810" s="79"/>
      <c r="ALQ810" s="79"/>
      <c r="ALR810" s="79"/>
      <c r="ALS810" s="79"/>
      <c r="ALT810" s="79"/>
      <c r="ALU810" s="79"/>
      <c r="ALV810" s="79"/>
      <c r="ALW810" s="79"/>
      <c r="ALX810" s="79"/>
      <c r="ALY810" s="79"/>
      <c r="ALZ810" s="79"/>
      <c r="AMA810" s="79"/>
      <c r="AMB810" s="79"/>
      <c r="AMC810" s="79"/>
      <c r="AMD810" s="79"/>
      <c r="AME810" s="79"/>
      <c r="AMF810" s="79"/>
      <c r="AMG810" s="79"/>
      <c r="AMH810" s="79"/>
      <c r="AMI810" s="79"/>
      <c r="AMJ810" s="79"/>
      <c r="AMK810" s="79"/>
      <c r="AML810" s="79"/>
      <c r="AMM810" s="79"/>
      <c r="AMN810" s="79"/>
      <c r="AMO810" s="79"/>
      <c r="AMP810" s="79"/>
      <c r="AMQ810" s="79"/>
      <c r="AMR810" s="79"/>
      <c r="AMS810" s="79"/>
      <c r="AMT810" s="79"/>
      <c r="AMU810" s="79"/>
      <c r="AMV810" s="79"/>
      <c r="AMW810" s="79"/>
      <c r="AMX810" s="79"/>
      <c r="AMY810" s="79"/>
      <c r="AMZ810" s="79"/>
      <c r="ANA810" s="79"/>
      <c r="ANB810" s="79"/>
      <c r="ANC810" s="79"/>
      <c r="AND810" s="79"/>
      <c r="ANE810" s="79"/>
      <c r="ANF810" s="79"/>
      <c r="ANG810" s="79"/>
      <c r="ANH810" s="79"/>
      <c r="ANI810" s="79"/>
      <c r="ANJ810" s="79"/>
      <c r="ANK810" s="79"/>
      <c r="ANL810" s="79"/>
      <c r="ANM810" s="79"/>
      <c r="ANN810" s="79"/>
      <c r="ANO810" s="79"/>
      <c r="ANP810" s="79"/>
      <c r="ANQ810" s="79"/>
      <c r="ANR810" s="79"/>
      <c r="ANS810" s="79"/>
      <c r="ANT810" s="79"/>
      <c r="ANU810" s="79"/>
      <c r="ANV810" s="79"/>
      <c r="ANW810" s="79"/>
      <c r="ANX810" s="79"/>
      <c r="ANY810" s="79"/>
      <c r="ANZ810" s="79"/>
      <c r="AOA810" s="79"/>
      <c r="AOB810" s="79"/>
      <c r="AOC810" s="79"/>
      <c r="AOD810" s="79"/>
      <c r="AOE810" s="79"/>
      <c r="AOF810" s="79"/>
      <c r="AOG810" s="79"/>
      <c r="AOH810" s="79"/>
      <c r="AOI810" s="79"/>
      <c r="AOJ810" s="79"/>
      <c r="AOK810" s="79"/>
      <c r="AOL810" s="79"/>
      <c r="AOM810" s="79"/>
      <c r="AON810" s="79"/>
      <c r="AOO810" s="79"/>
      <c r="AOP810" s="79"/>
      <c r="AOQ810" s="79"/>
      <c r="AOR810" s="79"/>
      <c r="AOS810" s="79"/>
      <c r="AOT810" s="79"/>
      <c r="AOU810" s="79"/>
      <c r="AOV810" s="79"/>
      <c r="AOW810" s="79"/>
      <c r="AOX810" s="79"/>
      <c r="AOY810" s="79"/>
      <c r="AOZ810" s="79"/>
      <c r="APA810" s="79"/>
      <c r="APB810" s="79"/>
      <c r="APC810" s="79"/>
      <c r="APD810" s="79"/>
      <c r="APE810" s="79"/>
      <c r="APF810" s="79"/>
      <c r="APG810" s="79"/>
      <c r="APH810" s="79"/>
      <c r="API810" s="79"/>
      <c r="APJ810" s="79"/>
      <c r="APK810" s="79"/>
      <c r="APL810" s="79"/>
      <c r="APM810" s="79"/>
      <c r="APN810" s="79"/>
      <c r="APO810" s="79"/>
      <c r="APP810" s="79"/>
      <c r="APQ810" s="79"/>
      <c r="APR810" s="79"/>
      <c r="APS810" s="79"/>
      <c r="APT810" s="79"/>
      <c r="APU810" s="79"/>
      <c r="APV810" s="79"/>
      <c r="APW810" s="79"/>
      <c r="APX810" s="79"/>
      <c r="APY810" s="79"/>
      <c r="APZ810" s="79"/>
      <c r="AQA810" s="79"/>
      <c r="AQB810" s="79"/>
      <c r="AQC810" s="79"/>
      <c r="AQD810" s="79"/>
      <c r="AQE810" s="79"/>
      <c r="AQF810" s="79"/>
      <c r="AQG810" s="79"/>
      <c r="AQH810" s="79"/>
      <c r="AQI810" s="79"/>
      <c r="AQJ810" s="79"/>
      <c r="AQK810" s="79"/>
      <c r="AQL810" s="79"/>
      <c r="AQM810" s="79"/>
      <c r="AQN810" s="79"/>
      <c r="AQO810" s="79"/>
      <c r="AQP810" s="79"/>
      <c r="AQQ810" s="79"/>
      <c r="AQR810" s="79"/>
      <c r="AQS810" s="79"/>
      <c r="AQT810" s="79"/>
      <c r="AQU810" s="79"/>
      <c r="AQV810" s="79"/>
      <c r="AQW810" s="79"/>
      <c r="AQX810" s="79"/>
      <c r="AQY810" s="79"/>
      <c r="AQZ810" s="79"/>
      <c r="ARA810" s="79"/>
      <c r="ARB810" s="79"/>
      <c r="ARC810" s="79"/>
      <c r="ARD810" s="79"/>
      <c r="ARE810" s="79"/>
      <c r="ARF810" s="79"/>
      <c r="ARG810" s="79"/>
      <c r="ARH810" s="79"/>
      <c r="ARI810" s="79"/>
      <c r="ARJ810" s="79"/>
      <c r="ARK810" s="79"/>
      <c r="ARL810" s="79"/>
      <c r="ARM810" s="79"/>
      <c r="ARN810" s="79"/>
      <c r="ARO810" s="79"/>
      <c r="ARP810" s="79"/>
      <c r="ARQ810" s="79"/>
      <c r="ARR810" s="79"/>
      <c r="ARS810" s="79"/>
      <c r="ART810" s="79"/>
      <c r="ARU810" s="79"/>
      <c r="ARV810" s="79"/>
      <c r="ARW810" s="79"/>
      <c r="ARX810" s="79"/>
      <c r="ARY810" s="79"/>
      <c r="ARZ810" s="79"/>
      <c r="ASA810" s="79"/>
      <c r="ASB810" s="79"/>
      <c r="ASC810" s="79"/>
      <c r="ASD810" s="79"/>
      <c r="ASE810" s="79"/>
      <c r="ASF810" s="79"/>
      <c r="ASG810" s="79"/>
      <c r="ASH810" s="79"/>
      <c r="ASI810" s="79"/>
      <c r="ASJ810" s="79"/>
      <c r="ASK810" s="79"/>
      <c r="ASL810" s="79"/>
      <c r="ASM810" s="79"/>
      <c r="ASN810" s="79"/>
      <c r="ASO810" s="79"/>
      <c r="ASP810" s="79"/>
      <c r="ASQ810" s="79"/>
      <c r="ASR810" s="79"/>
      <c r="ASS810" s="79"/>
      <c r="AST810" s="79"/>
      <c r="ASU810" s="79"/>
      <c r="ASV810" s="79"/>
      <c r="ASW810" s="79"/>
      <c r="ASX810" s="79"/>
      <c r="ASY810" s="79"/>
      <c r="ASZ810" s="79"/>
      <c r="ATA810" s="79"/>
      <c r="ATB810" s="79"/>
      <c r="ATC810" s="79"/>
      <c r="ATD810" s="79"/>
      <c r="ATE810" s="79"/>
      <c r="ATF810" s="79"/>
      <c r="ATG810" s="79"/>
      <c r="ATH810" s="79"/>
      <c r="ATI810" s="79"/>
      <c r="ATJ810" s="79"/>
      <c r="ATK810" s="79"/>
      <c r="ATL810" s="79"/>
      <c r="ATM810" s="79"/>
      <c r="ATN810" s="79"/>
      <c r="ATO810" s="79"/>
      <c r="ATP810" s="79"/>
      <c r="ATQ810" s="79"/>
      <c r="ATR810" s="79"/>
      <c r="ATS810" s="79"/>
      <c r="ATT810" s="79"/>
      <c r="ATU810" s="79"/>
      <c r="ATV810" s="79"/>
      <c r="ATW810" s="79"/>
      <c r="ATX810" s="79"/>
      <c r="ATY810" s="79"/>
      <c r="ATZ810" s="79"/>
      <c r="AUA810" s="79"/>
      <c r="AUB810" s="79"/>
      <c r="AUC810" s="79"/>
      <c r="AUD810" s="79"/>
      <c r="AUE810" s="79"/>
      <c r="AUF810" s="79"/>
      <c r="AUG810" s="79"/>
      <c r="AUH810" s="79"/>
      <c r="AUI810" s="79"/>
      <c r="AUJ810" s="79"/>
      <c r="AUK810" s="79"/>
      <c r="AUL810" s="79"/>
      <c r="AUM810" s="79"/>
      <c r="AUN810" s="79"/>
      <c r="AUO810" s="79"/>
      <c r="AUP810" s="79"/>
      <c r="AUQ810" s="79"/>
      <c r="AUR810" s="79"/>
      <c r="AUS810" s="79"/>
      <c r="AUT810" s="79"/>
      <c r="AUU810" s="79"/>
      <c r="AUV810" s="79"/>
      <c r="AUW810" s="79"/>
      <c r="AUX810" s="79"/>
      <c r="AUY810" s="79"/>
      <c r="AUZ810" s="79"/>
      <c r="AVA810" s="79"/>
      <c r="AVB810" s="79"/>
      <c r="AVC810" s="79"/>
      <c r="AVD810" s="79"/>
      <c r="AVE810" s="79"/>
      <c r="AVF810" s="79"/>
      <c r="AVG810" s="79"/>
      <c r="AVH810" s="79"/>
      <c r="AVI810" s="79"/>
      <c r="AVJ810" s="79"/>
      <c r="AVK810" s="79"/>
      <c r="AVL810" s="79"/>
      <c r="AVM810" s="79"/>
      <c r="AVN810" s="79"/>
      <c r="AVO810" s="79"/>
      <c r="AVP810" s="79"/>
      <c r="AVQ810" s="79"/>
      <c r="AVR810" s="79"/>
      <c r="AVS810" s="79"/>
      <c r="AVT810" s="79"/>
      <c r="AVU810" s="79"/>
      <c r="AVV810" s="79"/>
      <c r="AVW810" s="79"/>
      <c r="AVX810" s="79"/>
      <c r="AVY810" s="79"/>
      <c r="AVZ810" s="79"/>
      <c r="AWA810" s="79"/>
      <c r="AWB810" s="79"/>
      <c r="AWC810" s="79"/>
      <c r="AWD810" s="79"/>
      <c r="AWE810" s="79"/>
      <c r="AWF810" s="79"/>
      <c r="AWG810" s="79"/>
      <c r="AWH810" s="79"/>
      <c r="AWI810" s="79"/>
      <c r="AWJ810" s="79"/>
      <c r="AWK810" s="79"/>
      <c r="AWL810" s="79"/>
      <c r="AWM810" s="79"/>
      <c r="AWN810" s="79"/>
      <c r="AWO810" s="79"/>
      <c r="AWP810" s="79"/>
      <c r="AWQ810" s="79"/>
      <c r="AWR810" s="79"/>
      <c r="AWS810" s="79"/>
      <c r="AWT810" s="79"/>
      <c r="AWU810" s="79"/>
      <c r="AWV810" s="79"/>
      <c r="AWW810" s="79"/>
      <c r="AWX810" s="79"/>
      <c r="AWY810" s="79"/>
      <c r="AWZ810" s="79"/>
      <c r="AXA810" s="79"/>
      <c r="AXB810" s="79"/>
      <c r="AXC810" s="79"/>
      <c r="AXD810" s="79"/>
      <c r="AXE810" s="79"/>
      <c r="AXF810" s="79"/>
      <c r="AXG810" s="79"/>
      <c r="AXH810" s="79"/>
      <c r="AXI810" s="79"/>
      <c r="AXJ810" s="79"/>
      <c r="AXK810" s="79"/>
      <c r="AXL810" s="79"/>
      <c r="AXM810" s="79"/>
      <c r="AXN810" s="79"/>
      <c r="AXO810" s="79"/>
      <c r="AXP810" s="79"/>
      <c r="AXQ810" s="79"/>
      <c r="AXR810" s="79"/>
      <c r="AXS810" s="79"/>
      <c r="AXT810" s="79"/>
      <c r="AXU810" s="79"/>
      <c r="AXV810" s="79"/>
      <c r="AXW810" s="79"/>
      <c r="AXX810" s="79"/>
      <c r="AXY810" s="79"/>
      <c r="AXZ810" s="79"/>
      <c r="AYA810" s="79"/>
      <c r="AYB810" s="79"/>
      <c r="AYC810" s="79"/>
      <c r="AYD810" s="79"/>
      <c r="AYE810" s="79"/>
      <c r="AYF810" s="79"/>
      <c r="AYG810" s="79"/>
      <c r="AYH810" s="79"/>
      <c r="AYI810" s="79"/>
      <c r="AYJ810" s="79"/>
      <c r="AYK810" s="79"/>
      <c r="AYL810" s="79"/>
      <c r="AYM810" s="79"/>
      <c r="AYN810" s="79"/>
      <c r="AYO810" s="79"/>
      <c r="AYP810" s="79"/>
      <c r="AYQ810" s="79"/>
      <c r="AYR810" s="79"/>
      <c r="AYS810" s="79"/>
      <c r="AYT810" s="79"/>
      <c r="AYU810" s="79"/>
      <c r="AYV810" s="79"/>
      <c r="AYW810" s="79"/>
      <c r="AYX810" s="79"/>
      <c r="AYY810" s="79"/>
      <c r="AYZ810" s="79"/>
      <c r="AZA810" s="79"/>
      <c r="AZB810" s="79"/>
      <c r="AZC810" s="79"/>
      <c r="AZD810" s="79"/>
      <c r="AZE810" s="79"/>
      <c r="AZF810" s="79"/>
      <c r="AZG810" s="79"/>
      <c r="AZH810" s="79"/>
      <c r="AZI810" s="79"/>
      <c r="AZJ810" s="79"/>
      <c r="AZK810" s="79"/>
      <c r="AZL810" s="79"/>
      <c r="AZM810" s="79"/>
      <c r="AZN810" s="79"/>
      <c r="AZO810" s="79"/>
      <c r="AZP810" s="79"/>
      <c r="AZQ810" s="79"/>
      <c r="AZR810" s="79"/>
      <c r="AZS810" s="79"/>
      <c r="AZT810" s="79"/>
      <c r="AZU810" s="79"/>
      <c r="AZV810" s="79"/>
      <c r="AZW810" s="79"/>
      <c r="AZX810" s="79"/>
      <c r="AZY810" s="79"/>
      <c r="AZZ810" s="79"/>
      <c r="BAA810" s="79"/>
      <c r="BAB810" s="79"/>
      <c r="BAC810" s="79"/>
      <c r="BAD810" s="79"/>
      <c r="BAE810" s="79"/>
      <c r="BAF810" s="79"/>
      <c r="BAG810" s="79"/>
      <c r="BAH810" s="79"/>
      <c r="BAI810" s="79"/>
      <c r="BAJ810" s="79"/>
      <c r="BAK810" s="79"/>
      <c r="BAL810" s="79"/>
      <c r="BAM810" s="79"/>
      <c r="BAN810" s="79"/>
      <c r="BAO810" s="79"/>
      <c r="BAP810" s="79"/>
      <c r="BAQ810" s="79"/>
      <c r="BAR810" s="79"/>
      <c r="BAS810" s="79"/>
      <c r="BAT810" s="79"/>
      <c r="BAU810" s="79"/>
      <c r="BAV810" s="79"/>
      <c r="BAW810" s="79"/>
      <c r="BAX810" s="79"/>
      <c r="BAY810" s="79"/>
      <c r="BAZ810" s="79"/>
      <c r="BBA810" s="79"/>
      <c r="BBB810" s="79"/>
      <c r="BBC810" s="79"/>
      <c r="BBD810" s="79"/>
      <c r="BBE810" s="79"/>
      <c r="BBF810" s="79"/>
      <c r="BBG810" s="79"/>
      <c r="BBH810" s="79"/>
      <c r="BBI810" s="79"/>
      <c r="BBJ810" s="79"/>
      <c r="BBK810" s="79"/>
      <c r="BBL810" s="79"/>
      <c r="BBM810" s="79"/>
      <c r="BBN810" s="79"/>
      <c r="BBO810" s="79"/>
      <c r="BBP810" s="79"/>
      <c r="BBQ810" s="79"/>
      <c r="BBR810" s="79"/>
      <c r="BBS810" s="79"/>
      <c r="BBT810" s="79"/>
      <c r="BBU810" s="79"/>
      <c r="BBV810" s="79"/>
      <c r="BBW810" s="79"/>
      <c r="BBX810" s="79"/>
      <c r="BBY810" s="79"/>
      <c r="BBZ810" s="79"/>
      <c r="BCA810" s="79"/>
      <c r="BCB810" s="79"/>
      <c r="BCC810" s="79"/>
      <c r="BCD810" s="79"/>
      <c r="BCE810" s="79"/>
      <c r="BCF810" s="79"/>
      <c r="BCG810" s="79"/>
      <c r="BCH810" s="79"/>
      <c r="BCI810" s="79"/>
      <c r="BCJ810" s="79"/>
      <c r="BCK810" s="79"/>
      <c r="BCL810" s="79"/>
      <c r="BCM810" s="79"/>
      <c r="BCN810" s="79"/>
      <c r="BCO810" s="79"/>
      <c r="BCP810" s="79"/>
      <c r="BCQ810" s="79"/>
      <c r="BCR810" s="79"/>
      <c r="BCS810" s="79"/>
      <c r="BCT810" s="79"/>
      <c r="BCU810" s="79"/>
      <c r="BCV810" s="79"/>
      <c r="BCW810" s="79"/>
      <c r="BCX810" s="79"/>
      <c r="BCY810" s="79"/>
      <c r="BCZ810" s="79"/>
      <c r="BDA810" s="79"/>
      <c r="BDB810" s="79"/>
      <c r="BDC810" s="79"/>
      <c r="BDD810" s="79"/>
      <c r="BDE810" s="79"/>
      <c r="BDF810" s="79"/>
      <c r="BDG810" s="79"/>
      <c r="BDH810" s="79"/>
      <c r="BDI810" s="79"/>
      <c r="BDJ810" s="79"/>
      <c r="BDK810" s="79"/>
      <c r="BDL810" s="79"/>
      <c r="BDM810" s="79"/>
      <c r="BDN810" s="79"/>
      <c r="BDO810" s="79"/>
      <c r="BDP810" s="79"/>
      <c r="BDQ810" s="79"/>
      <c r="BDR810" s="79"/>
      <c r="BDS810" s="79"/>
      <c r="BDT810" s="79"/>
      <c r="BDU810" s="79"/>
      <c r="BDV810" s="79"/>
      <c r="BDW810" s="79"/>
      <c r="BDX810" s="79"/>
      <c r="BDY810" s="79"/>
      <c r="BDZ810" s="79"/>
      <c r="BEA810" s="79"/>
      <c r="BEB810" s="79"/>
      <c r="BEC810" s="79"/>
      <c r="BED810" s="79"/>
      <c r="BEE810" s="79"/>
      <c r="BEF810" s="79"/>
      <c r="BEG810" s="79"/>
      <c r="BEH810" s="79"/>
      <c r="BEI810" s="79"/>
      <c r="BEJ810" s="79"/>
      <c r="BEK810" s="79"/>
      <c r="BEL810" s="79"/>
      <c r="BEM810" s="79"/>
      <c r="BEN810" s="79"/>
      <c r="BEO810" s="79"/>
      <c r="BEP810" s="79"/>
      <c r="BEQ810" s="79"/>
      <c r="BER810" s="79"/>
      <c r="BES810" s="79"/>
      <c r="BET810" s="79"/>
      <c r="BEU810" s="79"/>
      <c r="BEV810" s="79"/>
      <c r="BEW810" s="79"/>
      <c r="BEX810" s="79"/>
      <c r="BEY810" s="79"/>
      <c r="BEZ810" s="79"/>
      <c r="BFA810" s="79"/>
      <c r="BFB810" s="79"/>
      <c r="BFC810" s="79"/>
      <c r="BFD810" s="79"/>
      <c r="BFE810" s="79"/>
      <c r="BFF810" s="79"/>
      <c r="BFG810" s="79"/>
      <c r="BFH810" s="79"/>
      <c r="BFI810" s="79"/>
      <c r="BFJ810" s="79"/>
      <c r="BFK810" s="79"/>
      <c r="BFL810" s="79"/>
      <c r="BFM810" s="79"/>
      <c r="BFN810" s="79"/>
      <c r="BFO810" s="79"/>
      <c r="BFP810" s="79"/>
      <c r="BFQ810" s="79"/>
      <c r="BFR810" s="79"/>
      <c r="BFS810" s="79"/>
      <c r="BFT810" s="79"/>
      <c r="BFU810" s="79"/>
      <c r="BFV810" s="79"/>
      <c r="BFW810" s="79"/>
      <c r="BFX810" s="79"/>
      <c r="BFY810" s="79"/>
      <c r="BFZ810" s="79"/>
      <c r="BGA810" s="79"/>
      <c r="BGB810" s="79"/>
      <c r="BGC810" s="79"/>
      <c r="BGD810" s="79"/>
      <c r="BGE810" s="79"/>
      <c r="BGF810" s="79"/>
      <c r="BGG810" s="79"/>
      <c r="BGH810" s="79"/>
      <c r="BGI810" s="79"/>
      <c r="BGJ810" s="79"/>
      <c r="BGK810" s="79"/>
      <c r="BGL810" s="79"/>
      <c r="BGM810" s="79"/>
      <c r="BGN810" s="79"/>
      <c r="BGO810" s="79"/>
      <c r="BGP810" s="79"/>
      <c r="BGQ810" s="79"/>
      <c r="BGR810" s="79"/>
      <c r="BGS810" s="79"/>
      <c r="BGT810" s="79"/>
      <c r="BGU810" s="79"/>
      <c r="BGV810" s="79"/>
      <c r="BGW810" s="79"/>
      <c r="BGX810" s="79"/>
      <c r="BGY810" s="79"/>
      <c r="BGZ810" s="79"/>
      <c r="BHA810" s="79"/>
      <c r="BHB810" s="79"/>
      <c r="BHC810" s="79"/>
      <c r="BHD810" s="79"/>
      <c r="BHE810" s="79"/>
      <c r="BHF810" s="79"/>
      <c r="BHG810" s="79"/>
      <c r="BHH810" s="79"/>
      <c r="BHI810" s="79"/>
      <c r="BHJ810" s="79"/>
      <c r="BHK810" s="79"/>
      <c r="BHL810" s="79"/>
      <c r="BHM810" s="79"/>
      <c r="BHN810" s="79"/>
      <c r="BHO810" s="79"/>
      <c r="BHP810" s="79"/>
      <c r="BHQ810" s="79"/>
      <c r="BHR810" s="79"/>
      <c r="BHS810" s="79"/>
      <c r="BHT810" s="79"/>
      <c r="BHU810" s="79"/>
      <c r="BHV810" s="79"/>
      <c r="BHW810" s="79"/>
      <c r="BHX810" s="79"/>
      <c r="BHY810" s="79"/>
      <c r="BHZ810" s="79"/>
      <c r="BIA810" s="79"/>
      <c r="BIB810" s="79"/>
      <c r="BIC810" s="79"/>
      <c r="BID810" s="79"/>
      <c r="BIE810" s="79"/>
      <c r="BIF810" s="79"/>
      <c r="BIG810" s="79"/>
      <c r="BIH810" s="79"/>
      <c r="BII810" s="79"/>
      <c r="BIJ810" s="79"/>
      <c r="BIK810" s="79"/>
      <c r="BIL810" s="79"/>
      <c r="BIM810" s="79"/>
      <c r="BIN810" s="79"/>
      <c r="BIO810" s="79"/>
      <c r="BIP810" s="79"/>
      <c r="BIQ810" s="79"/>
      <c r="BIR810" s="79"/>
      <c r="BIS810" s="79"/>
      <c r="BIT810" s="79"/>
      <c r="BIU810" s="79"/>
      <c r="BIV810" s="79"/>
      <c r="BIW810" s="79"/>
      <c r="BIX810" s="79"/>
      <c r="BIY810" s="79"/>
      <c r="BIZ810" s="79"/>
      <c r="BJA810" s="79"/>
      <c r="BJB810" s="79"/>
      <c r="BJC810" s="79"/>
      <c r="BJD810" s="79"/>
      <c r="BJE810" s="79"/>
      <c r="BJF810" s="79"/>
      <c r="BJG810" s="79"/>
      <c r="BJH810" s="79"/>
      <c r="BJI810" s="79"/>
      <c r="BJJ810" s="79"/>
      <c r="BJK810" s="79"/>
      <c r="BJL810" s="79"/>
      <c r="BJM810" s="79"/>
      <c r="BJN810" s="79"/>
      <c r="BJO810" s="79"/>
      <c r="BJP810" s="79"/>
      <c r="BJQ810" s="79"/>
      <c r="BJR810" s="79"/>
      <c r="BJS810" s="79"/>
      <c r="BJT810" s="79"/>
      <c r="BJU810" s="79"/>
      <c r="BJV810" s="79"/>
      <c r="BJW810" s="79"/>
      <c r="BJX810" s="79"/>
      <c r="BJY810" s="79"/>
      <c r="BJZ810" s="79"/>
      <c r="BKA810" s="79"/>
      <c r="BKB810" s="79"/>
      <c r="BKC810" s="79"/>
      <c r="BKD810" s="79"/>
      <c r="BKE810" s="79"/>
      <c r="BKF810" s="79"/>
      <c r="BKG810" s="79"/>
      <c r="BKH810" s="79"/>
      <c r="BKI810" s="79"/>
      <c r="BKJ810" s="79"/>
      <c r="BKK810" s="79"/>
      <c r="BKL810" s="79"/>
      <c r="BKM810" s="79"/>
      <c r="BKN810" s="79"/>
      <c r="BKO810" s="79"/>
      <c r="BKP810" s="79"/>
      <c r="BKQ810" s="79"/>
      <c r="BKR810" s="79"/>
      <c r="BKS810" s="79"/>
      <c r="BKT810" s="79"/>
      <c r="BKU810" s="79"/>
      <c r="BKV810" s="79"/>
      <c r="BKW810" s="79"/>
      <c r="BKX810" s="79"/>
      <c r="BKY810" s="79"/>
      <c r="BKZ810" s="79"/>
      <c r="BLA810" s="79"/>
      <c r="BLB810" s="79"/>
      <c r="BLC810" s="79"/>
      <c r="BLD810" s="79"/>
      <c r="BLE810" s="79"/>
      <c r="BLF810" s="79"/>
      <c r="BLG810" s="79"/>
      <c r="BLH810" s="79"/>
      <c r="BLI810" s="79"/>
      <c r="BLJ810" s="79"/>
      <c r="BLK810" s="79"/>
      <c r="BLL810" s="79"/>
      <c r="BLM810" s="79"/>
      <c r="BLN810" s="79"/>
      <c r="BLO810" s="79"/>
      <c r="BLP810" s="79"/>
      <c r="BLQ810" s="79"/>
      <c r="BLR810" s="79"/>
      <c r="BLS810" s="79"/>
      <c r="BLT810" s="79"/>
      <c r="BLU810" s="79"/>
      <c r="BLV810" s="79"/>
      <c r="BLW810" s="79"/>
      <c r="BLX810" s="79"/>
      <c r="BLY810" s="79"/>
      <c r="BLZ810" s="79"/>
      <c r="BMA810" s="79"/>
      <c r="BMB810" s="79"/>
      <c r="BMC810" s="79"/>
      <c r="BMD810" s="79"/>
      <c r="BME810" s="79"/>
      <c r="BMF810" s="79"/>
      <c r="BMG810" s="79"/>
      <c r="BMH810" s="79"/>
      <c r="BMI810" s="79"/>
      <c r="BMJ810" s="79"/>
      <c r="BMK810" s="79"/>
      <c r="BML810" s="79"/>
      <c r="BMM810" s="79"/>
      <c r="BMN810" s="79"/>
      <c r="BMO810" s="79"/>
      <c r="BMP810" s="79"/>
      <c r="BMQ810" s="79"/>
      <c r="BMR810" s="79"/>
      <c r="BMS810" s="79"/>
      <c r="BMT810" s="79"/>
      <c r="BMU810" s="79"/>
      <c r="BMV810" s="79"/>
      <c r="BMW810" s="79"/>
      <c r="BMX810" s="79"/>
      <c r="BMY810" s="79"/>
      <c r="BMZ810" s="79"/>
      <c r="BNA810" s="79"/>
      <c r="BNB810" s="79"/>
      <c r="BNC810" s="79"/>
      <c r="BND810" s="79"/>
      <c r="BNE810" s="79"/>
      <c r="BNF810" s="79"/>
      <c r="BNG810" s="79"/>
      <c r="BNH810" s="79"/>
      <c r="BNI810" s="79"/>
      <c r="BNJ810" s="79"/>
      <c r="BNK810" s="79"/>
      <c r="BNL810" s="79"/>
      <c r="BNM810" s="79"/>
      <c r="BNN810" s="79"/>
      <c r="BNO810" s="79"/>
      <c r="BNP810" s="79"/>
      <c r="BNQ810" s="79"/>
      <c r="BNR810" s="79"/>
      <c r="BNS810" s="79"/>
      <c r="BNT810" s="79"/>
      <c r="BNU810" s="79"/>
      <c r="BNV810" s="79"/>
      <c r="BNW810" s="79"/>
      <c r="BNX810" s="79"/>
      <c r="BNY810" s="79"/>
      <c r="BNZ810" s="79"/>
      <c r="BOA810" s="79"/>
      <c r="BOB810" s="79"/>
      <c r="BOC810" s="79"/>
      <c r="BOD810" s="79"/>
      <c r="BOE810" s="79"/>
      <c r="BOF810" s="79"/>
      <c r="BOG810" s="79"/>
      <c r="BOH810" s="79"/>
      <c r="BOI810" s="79"/>
      <c r="BOJ810" s="79"/>
      <c r="BOK810" s="79"/>
      <c r="BOL810" s="79"/>
      <c r="BOM810" s="79"/>
      <c r="BON810" s="79"/>
      <c r="BOO810" s="79"/>
      <c r="BOP810" s="79"/>
      <c r="BOQ810" s="79"/>
      <c r="BOR810" s="79"/>
      <c r="BOS810" s="79"/>
      <c r="BOT810" s="79"/>
      <c r="BOU810" s="79"/>
      <c r="BOV810" s="79"/>
      <c r="BOW810" s="79"/>
      <c r="BOX810" s="79"/>
      <c r="BOY810" s="79"/>
      <c r="BOZ810" s="79"/>
      <c r="BPA810" s="79"/>
      <c r="BPB810" s="79"/>
      <c r="BPC810" s="79"/>
      <c r="BPD810" s="79"/>
      <c r="BPE810" s="79"/>
      <c r="BPF810" s="79"/>
      <c r="BPG810" s="79"/>
      <c r="BPH810" s="79"/>
      <c r="BPI810" s="79"/>
      <c r="BPJ810" s="79"/>
      <c r="BPK810" s="79"/>
      <c r="BPL810" s="79"/>
      <c r="BPM810" s="79"/>
      <c r="BPN810" s="79"/>
      <c r="BPO810" s="79"/>
      <c r="BPP810" s="79"/>
      <c r="BPQ810" s="79"/>
      <c r="BPR810" s="79"/>
      <c r="BPS810" s="79"/>
      <c r="BPT810" s="79"/>
      <c r="BPU810" s="79"/>
      <c r="BPV810" s="79"/>
      <c r="BPW810" s="79"/>
      <c r="BPX810" s="79"/>
      <c r="BPY810" s="79"/>
      <c r="BPZ810" s="79"/>
      <c r="BQA810" s="79"/>
      <c r="BQB810" s="79"/>
      <c r="BQC810" s="79"/>
      <c r="BQD810" s="79"/>
      <c r="BQE810" s="79"/>
      <c r="BQF810" s="79"/>
      <c r="BQG810" s="79"/>
      <c r="BQH810" s="79"/>
      <c r="BQI810" s="79"/>
      <c r="BQJ810" s="79"/>
      <c r="BQK810" s="79"/>
      <c r="BQL810" s="79"/>
      <c r="BQM810" s="79"/>
      <c r="BQN810" s="79"/>
      <c r="BQO810" s="79"/>
      <c r="BQP810" s="79"/>
      <c r="BQQ810" s="79"/>
      <c r="BQR810" s="79"/>
      <c r="BQS810" s="79"/>
      <c r="BQT810" s="79"/>
      <c r="BQU810" s="79"/>
      <c r="BQV810" s="79"/>
      <c r="BQW810" s="79"/>
      <c r="BQX810" s="79"/>
      <c r="BQY810" s="79"/>
      <c r="BQZ810" s="79"/>
      <c r="BRA810" s="79"/>
      <c r="BRB810" s="79"/>
      <c r="BRC810" s="79"/>
      <c r="BRD810" s="79"/>
      <c r="BRE810" s="79"/>
      <c r="BRF810" s="79"/>
      <c r="BRG810" s="79"/>
      <c r="BRH810" s="79"/>
      <c r="BRI810" s="79"/>
      <c r="BRJ810" s="79"/>
      <c r="BRK810" s="79"/>
      <c r="BRL810" s="79"/>
      <c r="BRM810" s="79"/>
      <c r="BRN810" s="79"/>
      <c r="BRO810" s="79"/>
      <c r="BRP810" s="79"/>
      <c r="BRQ810" s="79"/>
      <c r="BRR810" s="79"/>
      <c r="BRS810" s="79"/>
      <c r="BRT810" s="79"/>
      <c r="BRU810" s="79"/>
      <c r="BRV810" s="79"/>
      <c r="BRW810" s="79"/>
      <c r="BRX810" s="79"/>
      <c r="BRY810" s="79"/>
      <c r="BRZ810" s="79"/>
      <c r="BSA810" s="79"/>
      <c r="BSB810" s="79"/>
      <c r="BSC810" s="79"/>
      <c r="BSD810" s="79"/>
      <c r="BSE810" s="79"/>
      <c r="BSF810" s="79"/>
      <c r="BSG810" s="79"/>
      <c r="BSH810" s="79"/>
      <c r="BSI810" s="79"/>
      <c r="BSJ810" s="79"/>
      <c r="BSK810" s="79"/>
      <c r="BSL810" s="79"/>
      <c r="BSM810" s="79"/>
      <c r="BSN810" s="79"/>
      <c r="BSO810" s="79"/>
      <c r="BSP810" s="79"/>
      <c r="BSQ810" s="79"/>
      <c r="BSR810" s="79"/>
      <c r="BSS810" s="79"/>
      <c r="BST810" s="79"/>
      <c r="BSU810" s="79"/>
      <c r="BSV810" s="79"/>
      <c r="BSW810" s="79"/>
      <c r="BSX810" s="79"/>
      <c r="BSY810" s="79"/>
      <c r="BSZ810" s="79"/>
      <c r="BTA810" s="79"/>
      <c r="BTB810" s="79"/>
      <c r="BTC810" s="79"/>
      <c r="BTD810" s="79"/>
      <c r="BTE810" s="79"/>
      <c r="BTF810" s="79"/>
      <c r="BTG810" s="79"/>
      <c r="BTH810" s="79"/>
      <c r="BTI810" s="79"/>
      <c r="BTJ810" s="79"/>
      <c r="BTK810" s="79"/>
      <c r="BTL810" s="79"/>
      <c r="BTM810" s="79"/>
      <c r="BTN810" s="79"/>
      <c r="BTO810" s="79"/>
      <c r="BTP810" s="79"/>
      <c r="BTQ810" s="79"/>
      <c r="BTR810" s="79"/>
      <c r="BTS810" s="79"/>
      <c r="BTT810" s="79"/>
      <c r="BTU810" s="79"/>
      <c r="BTV810" s="79"/>
      <c r="BTW810" s="79"/>
      <c r="BTX810" s="79"/>
      <c r="BTY810" s="79"/>
      <c r="BTZ810" s="79"/>
      <c r="BUA810" s="79"/>
      <c r="BUB810" s="79"/>
      <c r="BUC810" s="79"/>
      <c r="BUD810" s="79"/>
      <c r="BUE810" s="79"/>
      <c r="BUF810" s="79"/>
      <c r="BUG810" s="79"/>
      <c r="BUH810" s="79"/>
      <c r="BUI810" s="79"/>
      <c r="BUJ810" s="79"/>
      <c r="BUK810" s="79"/>
      <c r="BUL810" s="79"/>
      <c r="BUM810" s="79"/>
      <c r="BUN810" s="79"/>
      <c r="BUO810" s="79"/>
      <c r="BUP810" s="79"/>
      <c r="BUQ810" s="79"/>
      <c r="BUR810" s="79"/>
      <c r="BUS810" s="79"/>
      <c r="BUT810" s="79"/>
      <c r="BUU810" s="79"/>
      <c r="BUV810" s="79"/>
      <c r="BUW810" s="79"/>
      <c r="BUX810" s="79"/>
      <c r="BUY810" s="79"/>
      <c r="BUZ810" s="79"/>
      <c r="BVA810" s="79"/>
      <c r="BVB810" s="79"/>
      <c r="BVC810" s="79"/>
      <c r="BVD810" s="79"/>
      <c r="BVE810" s="79"/>
      <c r="BVF810" s="79"/>
      <c r="BVG810" s="79"/>
      <c r="BVH810" s="79"/>
      <c r="BVI810" s="79"/>
      <c r="BVJ810" s="79"/>
      <c r="BVK810" s="79"/>
      <c r="BVL810" s="79"/>
      <c r="BVM810" s="79"/>
      <c r="BVN810" s="79"/>
      <c r="BVO810" s="79"/>
      <c r="BVP810" s="79"/>
      <c r="BVQ810" s="79"/>
      <c r="BVR810" s="79"/>
      <c r="BVS810" s="79"/>
      <c r="BVT810" s="79"/>
      <c r="BVU810" s="79"/>
      <c r="BVV810" s="79"/>
      <c r="BVW810" s="79"/>
      <c r="BVX810" s="79"/>
      <c r="BVY810" s="79"/>
      <c r="BVZ810" s="79"/>
      <c r="BWA810" s="79"/>
      <c r="BWB810" s="79"/>
      <c r="BWC810" s="79"/>
      <c r="BWD810" s="79"/>
      <c r="BWE810" s="79"/>
      <c r="BWF810" s="79"/>
      <c r="BWG810" s="79"/>
      <c r="BWH810" s="79"/>
      <c r="BWI810" s="79"/>
      <c r="BWJ810" s="79"/>
      <c r="BWK810" s="79"/>
      <c r="BWL810" s="79"/>
      <c r="BWM810" s="79"/>
      <c r="BWN810" s="79"/>
      <c r="BWO810" s="79"/>
      <c r="BWP810" s="79"/>
      <c r="BWQ810" s="79"/>
      <c r="BWR810" s="79"/>
      <c r="BWS810" s="79"/>
      <c r="BWT810" s="79"/>
      <c r="BWU810" s="79"/>
      <c r="BWV810" s="79"/>
      <c r="BWW810" s="79"/>
      <c r="BWX810" s="79"/>
      <c r="BWY810" s="79"/>
      <c r="BWZ810" s="79"/>
      <c r="BXA810" s="79"/>
      <c r="BXB810" s="79"/>
      <c r="BXC810" s="79"/>
      <c r="BXD810" s="79"/>
      <c r="BXE810" s="79"/>
      <c r="BXF810" s="79"/>
      <c r="BXG810" s="79"/>
      <c r="BXH810" s="79"/>
      <c r="BXI810" s="79"/>
      <c r="BXJ810" s="79"/>
      <c r="BXK810" s="79"/>
      <c r="BXL810" s="79"/>
      <c r="BXM810" s="79"/>
      <c r="BXN810" s="79"/>
      <c r="BXO810" s="79"/>
      <c r="BXP810" s="79"/>
      <c r="BXQ810" s="79"/>
      <c r="BXR810" s="79"/>
      <c r="BXS810" s="79"/>
      <c r="BXT810" s="79"/>
      <c r="BXU810" s="79"/>
      <c r="BXV810" s="79"/>
      <c r="BXW810" s="79"/>
      <c r="BXX810" s="79"/>
      <c r="BXY810" s="79"/>
      <c r="BXZ810" s="79"/>
      <c r="BYA810" s="79"/>
      <c r="BYB810" s="79"/>
      <c r="BYC810" s="79"/>
      <c r="BYD810" s="79"/>
      <c r="BYE810" s="79"/>
      <c r="BYF810" s="79"/>
      <c r="BYG810" s="79"/>
      <c r="BYH810" s="79"/>
      <c r="BYI810" s="79"/>
      <c r="BYJ810" s="79"/>
      <c r="BYK810" s="79"/>
      <c r="BYL810" s="79"/>
      <c r="BYM810" s="79"/>
      <c r="BYN810" s="79"/>
      <c r="BYO810" s="79"/>
      <c r="BYP810" s="79"/>
      <c r="BYQ810" s="79"/>
      <c r="BYR810" s="79"/>
      <c r="BYS810" s="79"/>
      <c r="BYT810" s="79"/>
      <c r="BYU810" s="79"/>
      <c r="BYV810" s="79"/>
      <c r="BYW810" s="79"/>
      <c r="BYX810" s="79"/>
      <c r="BYY810" s="79"/>
      <c r="BYZ810" s="79"/>
      <c r="BZA810" s="79"/>
      <c r="BZB810" s="79"/>
      <c r="BZC810" s="79"/>
      <c r="BZD810" s="79"/>
      <c r="BZE810" s="79"/>
      <c r="BZF810" s="79"/>
      <c r="BZG810" s="79"/>
      <c r="BZH810" s="79"/>
      <c r="BZI810" s="79"/>
      <c r="BZJ810" s="79"/>
      <c r="BZK810" s="79"/>
      <c r="BZL810" s="79"/>
      <c r="BZM810" s="79"/>
      <c r="BZN810" s="79"/>
      <c r="BZO810" s="79"/>
      <c r="BZP810" s="79"/>
      <c r="BZQ810" s="79"/>
      <c r="BZR810" s="79"/>
      <c r="BZS810" s="79"/>
      <c r="BZT810" s="79"/>
      <c r="BZU810" s="79"/>
      <c r="BZV810" s="79"/>
      <c r="BZW810" s="79"/>
      <c r="BZX810" s="79"/>
      <c r="BZY810" s="79"/>
      <c r="BZZ810" s="79"/>
      <c r="CAA810" s="79"/>
      <c r="CAB810" s="79"/>
      <c r="CAC810" s="79"/>
      <c r="CAD810" s="79"/>
      <c r="CAE810" s="79"/>
      <c r="CAF810" s="79"/>
      <c r="CAG810" s="79"/>
      <c r="CAH810" s="79"/>
      <c r="CAI810" s="79"/>
      <c r="CAJ810" s="79"/>
      <c r="CAK810" s="79"/>
      <c r="CAL810" s="79"/>
      <c r="CAM810" s="79"/>
      <c r="CAN810" s="79"/>
      <c r="CAO810" s="79"/>
      <c r="CAP810" s="79"/>
      <c r="CAQ810" s="79"/>
      <c r="CAR810" s="79"/>
      <c r="CAS810" s="79"/>
      <c r="CAT810" s="79"/>
      <c r="CAU810" s="79"/>
      <c r="CAV810" s="79"/>
      <c r="CAW810" s="79"/>
      <c r="CAX810" s="79"/>
      <c r="CAY810" s="79"/>
      <c r="CAZ810" s="79"/>
      <c r="CBA810" s="79"/>
      <c r="CBB810" s="79"/>
      <c r="CBC810" s="79"/>
      <c r="CBD810" s="79"/>
      <c r="CBE810" s="79"/>
      <c r="CBF810" s="79"/>
      <c r="CBG810" s="79"/>
      <c r="CBH810" s="79"/>
      <c r="CBI810" s="79"/>
      <c r="CBJ810" s="79"/>
      <c r="CBK810" s="79"/>
      <c r="CBL810" s="79"/>
      <c r="CBM810" s="79"/>
      <c r="CBN810" s="79"/>
      <c r="CBO810" s="79"/>
      <c r="CBP810" s="79"/>
      <c r="CBQ810" s="79"/>
      <c r="CBR810" s="79"/>
      <c r="CBS810" s="79"/>
      <c r="CBT810" s="79"/>
      <c r="CBU810" s="79"/>
      <c r="CBV810" s="79"/>
      <c r="CBW810" s="79"/>
      <c r="CBX810" s="79"/>
      <c r="CBY810" s="79"/>
      <c r="CBZ810" s="79"/>
      <c r="CCA810" s="79"/>
      <c r="CCB810" s="79"/>
      <c r="CCC810" s="79"/>
      <c r="CCD810" s="79"/>
      <c r="CCE810" s="79"/>
      <c r="CCF810" s="79"/>
      <c r="CCG810" s="79"/>
      <c r="CCH810" s="79"/>
      <c r="CCI810" s="79"/>
      <c r="CCJ810" s="79"/>
      <c r="CCK810" s="79"/>
      <c r="CCL810" s="79"/>
      <c r="CCM810" s="79"/>
      <c r="CCN810" s="79"/>
      <c r="CCO810" s="79"/>
      <c r="CCP810" s="79"/>
      <c r="CCQ810" s="79"/>
      <c r="CCR810" s="79"/>
      <c r="CCS810" s="79"/>
      <c r="CCT810" s="79"/>
      <c r="CCU810" s="79"/>
      <c r="CCV810" s="79"/>
      <c r="CCW810" s="79"/>
      <c r="CCX810" s="79"/>
      <c r="CCY810" s="79"/>
      <c r="CCZ810" s="79"/>
      <c r="CDA810" s="79"/>
      <c r="CDB810" s="79"/>
      <c r="CDC810" s="79"/>
      <c r="CDD810" s="79"/>
      <c r="CDE810" s="79"/>
      <c r="CDF810" s="79"/>
      <c r="CDG810" s="79"/>
      <c r="CDH810" s="79"/>
      <c r="CDI810" s="79"/>
      <c r="CDJ810" s="79"/>
      <c r="CDK810" s="79"/>
      <c r="CDL810" s="79"/>
      <c r="CDM810" s="79"/>
      <c r="CDN810" s="79"/>
      <c r="CDO810" s="79"/>
      <c r="CDP810" s="79"/>
      <c r="CDQ810" s="79"/>
      <c r="CDR810" s="79"/>
      <c r="CDS810" s="79"/>
      <c r="CDT810" s="79"/>
      <c r="CDU810" s="79"/>
      <c r="CDV810" s="79"/>
      <c r="CDW810" s="79"/>
      <c r="CDX810" s="79"/>
      <c r="CDY810" s="79"/>
      <c r="CDZ810" s="79"/>
      <c r="CEA810" s="79"/>
      <c r="CEB810" s="79"/>
      <c r="CEC810" s="79"/>
      <c r="CED810" s="79"/>
      <c r="CEE810" s="79"/>
      <c r="CEF810" s="79"/>
      <c r="CEG810" s="79"/>
      <c r="CEH810" s="79"/>
      <c r="CEI810" s="79"/>
      <c r="CEJ810" s="79"/>
      <c r="CEK810" s="79"/>
      <c r="CEL810" s="79"/>
      <c r="CEM810" s="79"/>
      <c r="CEN810" s="79"/>
      <c r="CEO810" s="79"/>
      <c r="CEP810" s="79"/>
      <c r="CEQ810" s="79"/>
      <c r="CER810" s="79"/>
      <c r="CES810" s="79"/>
      <c r="CET810" s="79"/>
      <c r="CEU810" s="79"/>
      <c r="CEV810" s="79"/>
      <c r="CEW810" s="79"/>
      <c r="CEX810" s="79"/>
      <c r="CEY810" s="79"/>
      <c r="CEZ810" s="79"/>
      <c r="CFA810" s="79"/>
      <c r="CFB810" s="79"/>
      <c r="CFC810" s="79"/>
      <c r="CFD810" s="79"/>
      <c r="CFE810" s="79"/>
      <c r="CFF810" s="79"/>
      <c r="CFG810" s="79"/>
      <c r="CFH810" s="79"/>
      <c r="CFI810" s="79"/>
      <c r="CFJ810" s="79"/>
      <c r="CFK810" s="79"/>
      <c r="CFL810" s="79"/>
      <c r="CFM810" s="79"/>
      <c r="CFN810" s="79"/>
      <c r="CFO810" s="79"/>
      <c r="CFP810" s="79"/>
      <c r="CFQ810" s="79"/>
      <c r="CFR810" s="79"/>
      <c r="CFS810" s="79"/>
      <c r="CFT810" s="79"/>
      <c r="CFU810" s="79"/>
      <c r="CFV810" s="79"/>
      <c r="CFW810" s="79"/>
      <c r="CFX810" s="79"/>
      <c r="CFY810" s="79"/>
      <c r="CFZ810" s="79"/>
      <c r="CGA810" s="79"/>
      <c r="CGB810" s="79"/>
      <c r="CGC810" s="79"/>
      <c r="CGD810" s="79"/>
      <c r="CGE810" s="79"/>
      <c r="CGF810" s="79"/>
      <c r="CGG810" s="79"/>
      <c r="CGH810" s="79"/>
      <c r="CGI810" s="79"/>
      <c r="CGJ810" s="79"/>
      <c r="CGK810" s="79"/>
      <c r="CGL810" s="79"/>
      <c r="CGM810" s="79"/>
      <c r="CGN810" s="79"/>
      <c r="CGO810" s="79"/>
      <c r="CGP810" s="79"/>
      <c r="CGQ810" s="79"/>
      <c r="CGR810" s="79"/>
      <c r="CGS810" s="79"/>
      <c r="CGT810" s="79"/>
      <c r="CGU810" s="79"/>
      <c r="CGV810" s="79"/>
      <c r="CGW810" s="79"/>
      <c r="CGX810" s="79"/>
      <c r="CGY810" s="79"/>
      <c r="CGZ810" s="79"/>
      <c r="CHA810" s="79"/>
      <c r="CHB810" s="79"/>
      <c r="CHC810" s="79"/>
      <c r="CHD810" s="79"/>
      <c r="CHE810" s="79"/>
      <c r="CHF810" s="79"/>
      <c r="CHG810" s="79"/>
      <c r="CHH810" s="79"/>
      <c r="CHI810" s="79"/>
      <c r="CHJ810" s="79"/>
      <c r="CHK810" s="79"/>
      <c r="CHL810" s="79"/>
      <c r="CHM810" s="79"/>
      <c r="CHN810" s="79"/>
      <c r="CHO810" s="79"/>
      <c r="CHP810" s="79"/>
      <c r="CHQ810" s="79"/>
      <c r="CHR810" s="79"/>
      <c r="CHS810" s="79"/>
      <c r="CHT810" s="79"/>
      <c r="CHU810" s="79"/>
      <c r="CHV810" s="79"/>
      <c r="CHW810" s="79"/>
      <c r="CHX810" s="79"/>
      <c r="CHY810" s="79"/>
      <c r="CHZ810" s="79"/>
      <c r="CIA810" s="79"/>
      <c r="CIB810" s="79"/>
      <c r="CIC810" s="79"/>
      <c r="CID810" s="79"/>
      <c r="CIE810" s="79"/>
      <c r="CIF810" s="79"/>
      <c r="CIG810" s="79"/>
      <c r="CIH810" s="79"/>
      <c r="CII810" s="79"/>
      <c r="CIJ810" s="79"/>
      <c r="CIK810" s="79"/>
      <c r="CIL810" s="79"/>
      <c r="CIM810" s="79"/>
      <c r="CIN810" s="79"/>
      <c r="CIO810" s="79"/>
      <c r="CIP810" s="79"/>
      <c r="CIQ810" s="79"/>
      <c r="CIR810" s="79"/>
      <c r="CIS810" s="79"/>
      <c r="CIT810" s="79"/>
      <c r="CIU810" s="79"/>
      <c r="CIV810" s="79"/>
      <c r="CIW810" s="79"/>
      <c r="CIX810" s="79"/>
      <c r="CIY810" s="79"/>
      <c r="CIZ810" s="79"/>
      <c r="CJA810" s="79"/>
      <c r="CJB810" s="79"/>
      <c r="CJC810" s="79"/>
      <c r="CJD810" s="79"/>
      <c r="CJE810" s="79"/>
      <c r="CJF810" s="79"/>
      <c r="CJG810" s="79"/>
      <c r="CJH810" s="79"/>
      <c r="CJI810" s="79"/>
      <c r="CJJ810" s="79"/>
      <c r="CJK810" s="79"/>
      <c r="CJL810" s="79"/>
      <c r="CJM810" s="79"/>
      <c r="CJN810" s="79"/>
      <c r="CJO810" s="79"/>
      <c r="CJP810" s="79"/>
      <c r="CJQ810" s="79"/>
      <c r="CJR810" s="79"/>
      <c r="CJS810" s="79"/>
      <c r="CJT810" s="79"/>
      <c r="CJU810" s="79"/>
      <c r="CJV810" s="79"/>
      <c r="CJW810" s="79"/>
      <c r="CJX810" s="79"/>
      <c r="CJY810" s="79"/>
      <c r="CJZ810" s="79"/>
      <c r="CKA810" s="79"/>
      <c r="CKB810" s="79"/>
      <c r="CKC810" s="79"/>
      <c r="CKD810" s="79"/>
      <c r="CKE810" s="79"/>
      <c r="CKF810" s="79"/>
      <c r="CKG810" s="79"/>
      <c r="CKH810" s="79"/>
      <c r="CKI810" s="79"/>
      <c r="CKJ810" s="79"/>
      <c r="CKK810" s="79"/>
      <c r="CKL810" s="79"/>
      <c r="CKM810" s="79"/>
      <c r="CKN810" s="79"/>
      <c r="CKO810" s="79"/>
      <c r="CKP810" s="79"/>
      <c r="CKQ810" s="79"/>
      <c r="CKR810" s="79"/>
      <c r="CKS810" s="79"/>
      <c r="CKT810" s="79"/>
      <c r="CKU810" s="79"/>
      <c r="CKV810" s="79"/>
      <c r="CKW810" s="79"/>
      <c r="CKX810" s="79"/>
      <c r="CKY810" s="79"/>
      <c r="CKZ810" s="79"/>
      <c r="CLA810" s="79"/>
      <c r="CLB810" s="79"/>
      <c r="CLC810" s="79"/>
      <c r="CLD810" s="79"/>
      <c r="CLE810" s="79"/>
      <c r="CLF810" s="79"/>
      <c r="CLG810" s="79"/>
      <c r="CLH810" s="79"/>
      <c r="CLI810" s="79"/>
      <c r="CLJ810" s="79"/>
      <c r="CLK810" s="79"/>
      <c r="CLL810" s="79"/>
      <c r="CLM810" s="79"/>
      <c r="CLN810" s="79"/>
      <c r="CLO810" s="79"/>
      <c r="CLP810" s="79"/>
      <c r="CLQ810" s="79"/>
      <c r="CLR810" s="79"/>
      <c r="CLS810" s="79"/>
      <c r="CLT810" s="79"/>
      <c r="CLU810" s="79"/>
      <c r="CLV810" s="79"/>
      <c r="CLW810" s="79"/>
      <c r="CLX810" s="79"/>
      <c r="CLY810" s="79"/>
      <c r="CLZ810" s="79"/>
      <c r="CMA810" s="79"/>
      <c r="CMB810" s="79"/>
      <c r="CMC810" s="79"/>
      <c r="CMD810" s="79"/>
      <c r="CME810" s="79"/>
      <c r="CMF810" s="79"/>
      <c r="CMG810" s="79"/>
      <c r="CMH810" s="79"/>
      <c r="CMI810" s="79"/>
      <c r="CMJ810" s="79"/>
      <c r="CMK810" s="79"/>
      <c r="CML810" s="79"/>
      <c r="CMM810" s="79"/>
      <c r="CMN810" s="79"/>
      <c r="CMO810" s="79"/>
      <c r="CMP810" s="79"/>
      <c r="CMQ810" s="79"/>
      <c r="CMR810" s="79"/>
      <c r="CMS810" s="79"/>
      <c r="CMT810" s="79"/>
      <c r="CMU810" s="79"/>
      <c r="CMV810" s="79"/>
      <c r="CMW810" s="79"/>
      <c r="CMX810" s="79"/>
      <c r="CMY810" s="79"/>
      <c r="CMZ810" s="79"/>
      <c r="CNA810" s="79"/>
      <c r="CNB810" s="79"/>
      <c r="CNC810" s="79"/>
      <c r="CND810" s="79"/>
      <c r="CNE810" s="79"/>
      <c r="CNF810" s="79"/>
      <c r="CNG810" s="79"/>
      <c r="CNH810" s="79"/>
      <c r="CNI810" s="79"/>
      <c r="CNJ810" s="79"/>
      <c r="CNK810" s="79"/>
      <c r="CNL810" s="79"/>
      <c r="CNM810" s="79"/>
      <c r="CNN810" s="79"/>
      <c r="CNO810" s="79"/>
      <c r="CNP810" s="79"/>
      <c r="CNQ810" s="79"/>
      <c r="CNR810" s="79"/>
      <c r="CNS810" s="79"/>
      <c r="CNT810" s="79"/>
      <c r="CNU810" s="79"/>
      <c r="CNV810" s="79"/>
      <c r="CNW810" s="79"/>
      <c r="CNX810" s="79"/>
      <c r="CNY810" s="79"/>
      <c r="CNZ810" s="79"/>
      <c r="COA810" s="79"/>
      <c r="COB810" s="79"/>
      <c r="COC810" s="79"/>
      <c r="COD810" s="79"/>
      <c r="COE810" s="79"/>
      <c r="COF810" s="79"/>
      <c r="COG810" s="79"/>
      <c r="COH810" s="79"/>
      <c r="COI810" s="79"/>
      <c r="COJ810" s="79"/>
      <c r="COK810" s="79"/>
      <c r="COL810" s="79"/>
      <c r="COM810" s="79"/>
      <c r="CON810" s="79"/>
      <c r="COO810" s="79"/>
      <c r="COP810" s="79"/>
      <c r="COQ810" s="79"/>
      <c r="COR810" s="79"/>
      <c r="COS810" s="79"/>
      <c r="COT810" s="79"/>
      <c r="COU810" s="79"/>
      <c r="COV810" s="79"/>
      <c r="COW810" s="79"/>
      <c r="COX810" s="79"/>
      <c r="COY810" s="79"/>
      <c r="COZ810" s="79"/>
      <c r="CPA810" s="79"/>
      <c r="CPB810" s="79"/>
      <c r="CPC810" s="79"/>
      <c r="CPD810" s="79"/>
      <c r="CPE810" s="79"/>
      <c r="CPF810" s="79"/>
      <c r="CPG810" s="79"/>
      <c r="CPH810" s="79"/>
      <c r="CPI810" s="79"/>
      <c r="CPJ810" s="79"/>
      <c r="CPK810" s="79"/>
      <c r="CPL810" s="79"/>
      <c r="CPM810" s="79"/>
      <c r="CPN810" s="79"/>
      <c r="CPO810" s="79"/>
      <c r="CPP810" s="79"/>
      <c r="CPQ810" s="79"/>
      <c r="CPR810" s="79"/>
      <c r="CPS810" s="79"/>
      <c r="CPT810" s="79"/>
      <c r="CPU810" s="79"/>
      <c r="CPV810" s="79"/>
      <c r="CPW810" s="79"/>
      <c r="CPX810" s="79"/>
      <c r="CPY810" s="79"/>
      <c r="CPZ810" s="79"/>
      <c r="CQA810" s="79"/>
      <c r="CQB810" s="79"/>
      <c r="CQC810" s="79"/>
      <c r="CQD810" s="79"/>
      <c r="CQE810" s="79"/>
      <c r="CQF810" s="79"/>
      <c r="CQG810" s="79"/>
      <c r="CQH810" s="79"/>
      <c r="CQI810" s="79"/>
      <c r="CQJ810" s="79"/>
      <c r="CQK810" s="79"/>
      <c r="CQL810" s="79"/>
      <c r="CQM810" s="79"/>
      <c r="CQN810" s="79"/>
      <c r="CQO810" s="79"/>
      <c r="CQP810" s="79"/>
      <c r="CQQ810" s="79"/>
      <c r="CQR810" s="79"/>
      <c r="CQS810" s="79"/>
      <c r="CQT810" s="79"/>
      <c r="CQU810" s="79"/>
      <c r="CQV810" s="79"/>
      <c r="CQW810" s="79"/>
      <c r="CQX810" s="79"/>
      <c r="CQY810" s="79"/>
      <c r="CQZ810" s="79"/>
      <c r="CRA810" s="79"/>
      <c r="CRB810" s="79"/>
      <c r="CRC810" s="79"/>
      <c r="CRD810" s="79"/>
      <c r="CRE810" s="79"/>
      <c r="CRF810" s="79"/>
      <c r="CRG810" s="79"/>
      <c r="CRH810" s="79"/>
      <c r="CRI810" s="79"/>
      <c r="CRJ810" s="79"/>
      <c r="CRK810" s="79"/>
      <c r="CRL810" s="79"/>
      <c r="CRM810" s="79"/>
      <c r="CRN810" s="79"/>
      <c r="CRO810" s="79"/>
      <c r="CRP810" s="79"/>
      <c r="CRQ810" s="79"/>
      <c r="CRR810" s="79"/>
      <c r="CRS810" s="79"/>
      <c r="CRT810" s="79"/>
      <c r="CRU810" s="79"/>
      <c r="CRV810" s="79"/>
      <c r="CRW810" s="79"/>
      <c r="CRX810" s="79"/>
      <c r="CRY810" s="79"/>
      <c r="CRZ810" s="79"/>
      <c r="CSA810" s="79"/>
      <c r="CSB810" s="79"/>
      <c r="CSC810" s="79"/>
      <c r="CSD810" s="79"/>
      <c r="CSE810" s="79"/>
      <c r="CSF810" s="79"/>
      <c r="CSG810" s="79"/>
      <c r="CSH810" s="79"/>
      <c r="CSI810" s="79"/>
      <c r="CSJ810" s="79"/>
      <c r="CSK810" s="79"/>
      <c r="CSL810" s="79"/>
      <c r="CSM810" s="79"/>
      <c r="CSN810" s="79"/>
      <c r="CSO810" s="79"/>
      <c r="CSP810" s="79"/>
      <c r="CSQ810" s="79"/>
      <c r="CSR810" s="79"/>
      <c r="CSS810" s="79"/>
      <c r="CST810" s="79"/>
      <c r="CSU810" s="79"/>
      <c r="CSV810" s="79"/>
      <c r="CSW810" s="79"/>
      <c r="CSX810" s="79"/>
      <c r="CSY810" s="79"/>
      <c r="CSZ810" s="79"/>
      <c r="CTA810" s="79"/>
      <c r="CTB810" s="79"/>
      <c r="CTC810" s="79"/>
      <c r="CTD810" s="79"/>
      <c r="CTE810" s="79"/>
      <c r="CTF810" s="79"/>
      <c r="CTG810" s="79"/>
      <c r="CTH810" s="79"/>
      <c r="CTI810" s="79"/>
      <c r="CTJ810" s="79"/>
      <c r="CTK810" s="79"/>
      <c r="CTL810" s="79"/>
      <c r="CTM810" s="79"/>
      <c r="CTN810" s="79"/>
      <c r="CTO810" s="79"/>
      <c r="CTP810" s="79"/>
      <c r="CTQ810" s="79"/>
      <c r="CTR810" s="79"/>
      <c r="CTS810" s="79"/>
      <c r="CTT810" s="79"/>
      <c r="CTU810" s="79"/>
      <c r="CTV810" s="79"/>
      <c r="CTW810" s="79"/>
      <c r="CTX810" s="79"/>
      <c r="CTY810" s="79"/>
      <c r="CTZ810" s="79"/>
      <c r="CUA810" s="79"/>
      <c r="CUB810" s="79"/>
      <c r="CUC810" s="79"/>
      <c r="CUD810" s="79"/>
      <c r="CUE810" s="79"/>
      <c r="CUF810" s="79"/>
      <c r="CUG810" s="79"/>
      <c r="CUH810" s="79"/>
      <c r="CUI810" s="79"/>
      <c r="CUJ810" s="79"/>
      <c r="CUK810" s="79"/>
      <c r="CUL810" s="79"/>
      <c r="CUM810" s="79"/>
      <c r="CUN810" s="79"/>
      <c r="CUO810" s="79"/>
      <c r="CUP810" s="79"/>
      <c r="CUQ810" s="79"/>
      <c r="CUR810" s="79"/>
      <c r="CUS810" s="79"/>
      <c r="CUT810" s="79"/>
      <c r="CUU810" s="79"/>
      <c r="CUV810" s="79"/>
      <c r="CUW810" s="79"/>
      <c r="CUX810" s="79"/>
      <c r="CUY810" s="79"/>
      <c r="CUZ810" s="79"/>
      <c r="CVA810" s="79"/>
      <c r="CVB810" s="79"/>
      <c r="CVC810" s="79"/>
      <c r="CVD810" s="79"/>
      <c r="CVE810" s="79"/>
      <c r="CVF810" s="79"/>
      <c r="CVG810" s="79"/>
      <c r="CVH810" s="79"/>
      <c r="CVI810" s="79"/>
      <c r="CVJ810" s="79"/>
      <c r="CVK810" s="79"/>
      <c r="CVL810" s="79"/>
      <c r="CVM810" s="79"/>
      <c r="CVN810" s="79"/>
      <c r="CVO810" s="79"/>
      <c r="CVP810" s="79"/>
      <c r="CVQ810" s="79"/>
      <c r="CVR810" s="79"/>
      <c r="CVS810" s="79"/>
      <c r="CVT810" s="79"/>
      <c r="CVU810" s="79"/>
      <c r="CVV810" s="79"/>
      <c r="CVW810" s="79"/>
      <c r="CVX810" s="79"/>
      <c r="CVY810" s="79"/>
      <c r="CVZ810" s="79"/>
      <c r="CWA810" s="79"/>
      <c r="CWB810" s="79"/>
      <c r="CWC810" s="79"/>
      <c r="CWD810" s="79"/>
      <c r="CWE810" s="79"/>
      <c r="CWF810" s="79"/>
      <c r="CWG810" s="79"/>
      <c r="CWH810" s="79"/>
      <c r="CWI810" s="79"/>
      <c r="CWJ810" s="79"/>
      <c r="CWK810" s="79"/>
      <c r="CWL810" s="79"/>
      <c r="CWM810" s="79"/>
      <c r="CWN810" s="79"/>
      <c r="CWO810" s="79"/>
      <c r="CWP810" s="79"/>
      <c r="CWQ810" s="79"/>
      <c r="CWR810" s="79"/>
      <c r="CWS810" s="79"/>
      <c r="CWT810" s="79"/>
      <c r="CWU810" s="79"/>
      <c r="CWV810" s="79"/>
      <c r="CWW810" s="79"/>
      <c r="CWX810" s="79"/>
      <c r="CWY810" s="79"/>
      <c r="CWZ810" s="79"/>
      <c r="CXA810" s="79"/>
      <c r="CXB810" s="79"/>
      <c r="CXC810" s="79"/>
      <c r="CXD810" s="79"/>
      <c r="CXE810" s="79"/>
      <c r="CXF810" s="79"/>
      <c r="CXG810" s="79"/>
      <c r="CXH810" s="79"/>
      <c r="CXI810" s="79"/>
      <c r="CXJ810" s="79"/>
      <c r="CXK810" s="79"/>
      <c r="CXL810" s="79"/>
      <c r="CXM810" s="79"/>
      <c r="CXN810" s="79"/>
      <c r="CXO810" s="79"/>
      <c r="CXP810" s="79"/>
      <c r="CXQ810" s="79"/>
      <c r="CXR810" s="79"/>
      <c r="CXS810" s="79"/>
      <c r="CXT810" s="79"/>
      <c r="CXU810" s="79"/>
      <c r="CXV810" s="79"/>
      <c r="CXW810" s="79"/>
      <c r="CXX810" s="79"/>
      <c r="CXY810" s="79"/>
      <c r="CXZ810" s="79"/>
      <c r="CYA810" s="79"/>
      <c r="CYB810" s="79"/>
      <c r="CYC810" s="79"/>
      <c r="CYD810" s="79"/>
      <c r="CYE810" s="79"/>
      <c r="CYF810" s="79"/>
      <c r="CYG810" s="79"/>
      <c r="CYH810" s="79"/>
      <c r="CYI810" s="79"/>
      <c r="CYJ810" s="79"/>
      <c r="CYK810" s="79"/>
      <c r="CYL810" s="79"/>
      <c r="CYM810" s="79"/>
      <c r="CYN810" s="79"/>
      <c r="CYO810" s="79"/>
      <c r="CYP810" s="79"/>
      <c r="CYQ810" s="79"/>
      <c r="CYR810" s="79"/>
      <c r="CYS810" s="79"/>
      <c r="CYT810" s="79"/>
      <c r="CYU810" s="79"/>
      <c r="CYV810" s="79"/>
      <c r="CYW810" s="79"/>
      <c r="CYX810" s="79"/>
      <c r="CYY810" s="79"/>
      <c r="CYZ810" s="79"/>
      <c r="CZA810" s="79"/>
      <c r="CZB810" s="79"/>
      <c r="CZC810" s="79"/>
      <c r="CZD810" s="79"/>
      <c r="CZE810" s="79"/>
      <c r="CZF810" s="79"/>
      <c r="CZG810" s="79"/>
      <c r="CZH810" s="79"/>
      <c r="CZI810" s="79"/>
      <c r="CZJ810" s="79"/>
      <c r="CZK810" s="79"/>
      <c r="CZL810" s="79"/>
      <c r="CZM810" s="79"/>
      <c r="CZN810" s="79"/>
      <c r="CZO810" s="79"/>
      <c r="CZP810" s="79"/>
      <c r="CZQ810" s="79"/>
      <c r="CZR810" s="79"/>
      <c r="CZS810" s="79"/>
      <c r="CZT810" s="79"/>
      <c r="CZU810" s="79"/>
      <c r="CZV810" s="79"/>
      <c r="CZW810" s="79"/>
      <c r="CZX810" s="79"/>
      <c r="CZY810" s="79"/>
      <c r="CZZ810" s="79"/>
      <c r="DAA810" s="79"/>
      <c r="DAB810" s="79"/>
      <c r="DAC810" s="79"/>
      <c r="DAD810" s="79"/>
      <c r="DAE810" s="79"/>
      <c r="DAF810" s="79"/>
      <c r="DAG810" s="79"/>
      <c r="DAH810" s="79"/>
      <c r="DAI810" s="79"/>
      <c r="DAJ810" s="79"/>
      <c r="DAK810" s="79"/>
      <c r="DAL810" s="79"/>
      <c r="DAM810" s="79"/>
      <c r="DAN810" s="79"/>
      <c r="DAO810" s="79"/>
      <c r="DAP810" s="79"/>
      <c r="DAQ810" s="79"/>
      <c r="DAR810" s="79"/>
      <c r="DAS810" s="79"/>
      <c r="DAT810" s="79"/>
      <c r="DAU810" s="79"/>
      <c r="DAV810" s="79"/>
      <c r="DAW810" s="79"/>
      <c r="DAX810" s="79"/>
      <c r="DAY810" s="79"/>
      <c r="DAZ810" s="79"/>
      <c r="DBA810" s="79"/>
      <c r="DBB810" s="79"/>
      <c r="DBC810" s="79"/>
      <c r="DBD810" s="79"/>
      <c r="DBE810" s="79"/>
      <c r="DBF810" s="79"/>
      <c r="DBG810" s="79"/>
      <c r="DBH810" s="79"/>
      <c r="DBI810" s="79"/>
      <c r="DBJ810" s="79"/>
      <c r="DBK810" s="79"/>
      <c r="DBL810" s="79"/>
      <c r="DBM810" s="79"/>
      <c r="DBN810" s="79"/>
      <c r="DBO810" s="79"/>
      <c r="DBP810" s="79"/>
      <c r="DBQ810" s="79"/>
      <c r="DBR810" s="79"/>
      <c r="DBS810" s="79"/>
      <c r="DBT810" s="79"/>
      <c r="DBU810" s="79"/>
      <c r="DBV810" s="79"/>
      <c r="DBW810" s="79"/>
      <c r="DBX810" s="79"/>
      <c r="DBY810" s="79"/>
      <c r="DBZ810" s="79"/>
      <c r="DCA810" s="79"/>
      <c r="DCB810" s="79"/>
      <c r="DCC810" s="79"/>
      <c r="DCD810" s="79"/>
      <c r="DCE810" s="79"/>
      <c r="DCF810" s="79"/>
      <c r="DCG810" s="79"/>
      <c r="DCH810" s="79"/>
      <c r="DCI810" s="79"/>
      <c r="DCJ810" s="79"/>
      <c r="DCK810" s="79"/>
      <c r="DCL810" s="79"/>
      <c r="DCM810" s="79"/>
      <c r="DCN810" s="79"/>
      <c r="DCO810" s="79"/>
      <c r="DCP810" s="79"/>
      <c r="DCQ810" s="79"/>
      <c r="DCR810" s="79"/>
      <c r="DCS810" s="79"/>
      <c r="DCT810" s="79"/>
      <c r="DCU810" s="79"/>
      <c r="DCV810" s="79"/>
      <c r="DCW810" s="79"/>
      <c r="DCX810" s="79"/>
      <c r="DCY810" s="79"/>
      <c r="DCZ810" s="79"/>
      <c r="DDA810" s="79"/>
      <c r="DDB810" s="79"/>
      <c r="DDC810" s="79"/>
      <c r="DDD810" s="79"/>
      <c r="DDE810" s="79"/>
      <c r="DDF810" s="79"/>
      <c r="DDG810" s="79"/>
      <c r="DDH810" s="79"/>
      <c r="DDI810" s="79"/>
      <c r="DDJ810" s="79"/>
      <c r="DDK810" s="79"/>
      <c r="DDL810" s="79"/>
      <c r="DDM810" s="79"/>
      <c r="DDN810" s="79"/>
      <c r="DDO810" s="79"/>
      <c r="DDP810" s="79"/>
      <c r="DDQ810" s="79"/>
      <c r="DDR810" s="79"/>
      <c r="DDS810" s="79"/>
      <c r="DDT810" s="79"/>
      <c r="DDU810" s="79"/>
      <c r="DDV810" s="79"/>
      <c r="DDW810" s="79"/>
      <c r="DDX810" s="79"/>
      <c r="DDY810" s="79"/>
      <c r="DDZ810" s="79"/>
      <c r="DEA810" s="79"/>
      <c r="DEB810" s="79"/>
      <c r="DEC810" s="79"/>
      <c r="DED810" s="79"/>
      <c r="DEE810" s="79"/>
      <c r="DEF810" s="79"/>
      <c r="DEG810" s="79"/>
      <c r="DEH810" s="79"/>
      <c r="DEI810" s="79"/>
      <c r="DEJ810" s="79"/>
      <c r="DEK810" s="79"/>
      <c r="DEL810" s="79"/>
      <c r="DEM810" s="79"/>
      <c r="DEN810" s="79"/>
      <c r="DEO810" s="79"/>
      <c r="DEP810" s="79"/>
      <c r="DEQ810" s="79"/>
      <c r="DER810" s="79"/>
      <c r="DES810" s="79"/>
      <c r="DET810" s="79"/>
      <c r="DEU810" s="79"/>
      <c r="DEV810" s="79"/>
      <c r="DEW810" s="79"/>
      <c r="DEX810" s="79"/>
      <c r="DEY810" s="79"/>
      <c r="DEZ810" s="79"/>
      <c r="DFA810" s="79"/>
      <c r="DFB810" s="79"/>
      <c r="DFC810" s="79"/>
      <c r="DFD810" s="79"/>
      <c r="DFE810" s="79"/>
      <c r="DFF810" s="79"/>
      <c r="DFG810" s="79"/>
      <c r="DFH810" s="79"/>
      <c r="DFI810" s="79"/>
      <c r="DFJ810" s="79"/>
      <c r="DFK810" s="79"/>
      <c r="DFL810" s="79"/>
      <c r="DFM810" s="79"/>
      <c r="DFN810" s="79"/>
      <c r="DFO810" s="79"/>
      <c r="DFP810" s="79"/>
      <c r="DFQ810" s="79"/>
      <c r="DFR810" s="79"/>
      <c r="DFS810" s="79"/>
      <c r="DFT810" s="79"/>
      <c r="DFU810" s="79"/>
      <c r="DFV810" s="79"/>
      <c r="DFW810" s="79"/>
      <c r="DFX810" s="79"/>
      <c r="DFY810" s="79"/>
      <c r="DFZ810" s="79"/>
      <c r="DGA810" s="79"/>
      <c r="DGB810" s="79"/>
      <c r="DGC810" s="79"/>
      <c r="DGD810" s="79"/>
      <c r="DGE810" s="79"/>
      <c r="DGF810" s="79"/>
      <c r="DGG810" s="79"/>
      <c r="DGH810" s="79"/>
      <c r="DGI810" s="79"/>
      <c r="DGJ810" s="79"/>
      <c r="DGK810" s="79"/>
      <c r="DGL810" s="79"/>
      <c r="DGM810" s="79"/>
      <c r="DGN810" s="79"/>
      <c r="DGO810" s="79"/>
      <c r="DGP810" s="79"/>
      <c r="DGQ810" s="79"/>
      <c r="DGR810" s="79"/>
      <c r="DGS810" s="79"/>
      <c r="DGT810" s="79"/>
      <c r="DGU810" s="79"/>
      <c r="DGV810" s="79"/>
      <c r="DGW810" s="79"/>
      <c r="DGX810" s="79"/>
      <c r="DGY810" s="79"/>
      <c r="DGZ810" s="79"/>
      <c r="DHA810" s="79"/>
      <c r="DHB810" s="79"/>
      <c r="DHC810" s="79"/>
      <c r="DHD810" s="79"/>
      <c r="DHE810" s="79"/>
      <c r="DHF810" s="79"/>
      <c r="DHG810" s="79"/>
      <c r="DHH810" s="79"/>
      <c r="DHI810" s="79"/>
      <c r="DHJ810" s="79"/>
      <c r="DHK810" s="79"/>
      <c r="DHL810" s="79"/>
      <c r="DHM810" s="79"/>
      <c r="DHN810" s="79"/>
      <c r="DHO810" s="79"/>
      <c r="DHP810" s="79"/>
      <c r="DHQ810" s="79"/>
      <c r="DHR810" s="79"/>
      <c r="DHS810" s="79"/>
      <c r="DHT810" s="79"/>
      <c r="DHU810" s="79"/>
      <c r="DHV810" s="79"/>
      <c r="DHW810" s="79"/>
      <c r="DHX810" s="79"/>
      <c r="DHY810" s="79"/>
      <c r="DHZ810" s="79"/>
      <c r="DIA810" s="79"/>
      <c r="DIB810" s="79"/>
      <c r="DIC810" s="79"/>
      <c r="DID810" s="79"/>
      <c r="DIE810" s="79"/>
      <c r="DIF810" s="79"/>
      <c r="DIG810" s="79"/>
      <c r="DIH810" s="79"/>
      <c r="DII810" s="79"/>
      <c r="DIJ810" s="79"/>
      <c r="DIK810" s="79"/>
      <c r="DIL810" s="79"/>
      <c r="DIM810" s="79"/>
      <c r="DIN810" s="79"/>
      <c r="DIO810" s="79"/>
      <c r="DIP810" s="79"/>
      <c r="DIQ810" s="79"/>
      <c r="DIR810" s="79"/>
      <c r="DIS810" s="79"/>
      <c r="DIT810" s="79"/>
      <c r="DIU810" s="79"/>
      <c r="DIV810" s="79"/>
      <c r="DIW810" s="79"/>
      <c r="DIX810" s="79"/>
      <c r="DIY810" s="79"/>
      <c r="DIZ810" s="79"/>
      <c r="DJA810" s="79"/>
      <c r="DJB810" s="79"/>
      <c r="DJC810" s="79"/>
      <c r="DJD810" s="79"/>
      <c r="DJE810" s="79"/>
      <c r="DJF810" s="79"/>
      <c r="DJG810" s="79"/>
      <c r="DJH810" s="79"/>
      <c r="DJI810" s="79"/>
      <c r="DJJ810" s="79"/>
      <c r="DJK810" s="79"/>
      <c r="DJL810" s="79"/>
      <c r="DJM810" s="79"/>
      <c r="DJN810" s="79"/>
      <c r="DJO810" s="79"/>
      <c r="DJP810" s="79"/>
      <c r="DJQ810" s="79"/>
      <c r="DJR810" s="79"/>
      <c r="DJS810" s="79"/>
      <c r="DJT810" s="79"/>
      <c r="DJU810" s="79"/>
      <c r="DJV810" s="79"/>
      <c r="DJW810" s="79"/>
      <c r="DJX810" s="79"/>
      <c r="DJY810" s="79"/>
      <c r="DJZ810" s="79"/>
      <c r="DKA810" s="79"/>
      <c r="DKB810" s="79"/>
      <c r="DKC810" s="79"/>
      <c r="DKD810" s="79"/>
      <c r="DKE810" s="79"/>
      <c r="DKF810" s="79"/>
      <c r="DKG810" s="79"/>
      <c r="DKH810" s="79"/>
      <c r="DKI810" s="79"/>
      <c r="DKJ810" s="79"/>
      <c r="DKK810" s="79"/>
      <c r="DKL810" s="79"/>
      <c r="DKM810" s="79"/>
      <c r="DKN810" s="79"/>
      <c r="DKO810" s="79"/>
      <c r="DKP810" s="79"/>
      <c r="DKQ810" s="79"/>
      <c r="DKR810" s="79"/>
      <c r="DKS810" s="79"/>
      <c r="DKT810" s="79"/>
      <c r="DKU810" s="79"/>
      <c r="DKV810" s="79"/>
      <c r="DKW810" s="79"/>
      <c r="DKX810" s="79"/>
      <c r="DKY810" s="79"/>
      <c r="DKZ810" s="79"/>
      <c r="DLA810" s="79"/>
      <c r="DLB810" s="79"/>
      <c r="DLC810" s="79"/>
      <c r="DLD810" s="79"/>
      <c r="DLE810" s="79"/>
      <c r="DLF810" s="79"/>
      <c r="DLG810" s="79"/>
      <c r="DLH810" s="79"/>
      <c r="DLI810" s="79"/>
      <c r="DLJ810" s="79"/>
      <c r="DLK810" s="79"/>
      <c r="DLL810" s="79"/>
      <c r="DLM810" s="79"/>
      <c r="DLN810" s="79"/>
      <c r="DLO810" s="79"/>
      <c r="DLP810" s="79"/>
      <c r="DLQ810" s="79"/>
      <c r="DLR810" s="79"/>
      <c r="DLS810" s="79"/>
      <c r="DLT810" s="79"/>
      <c r="DLU810" s="79"/>
      <c r="DLV810" s="79"/>
      <c r="DLW810" s="79"/>
      <c r="DLX810" s="79"/>
      <c r="DLY810" s="79"/>
      <c r="DLZ810" s="79"/>
      <c r="DMA810" s="79"/>
      <c r="DMB810" s="79"/>
      <c r="DMC810" s="79"/>
      <c r="DMD810" s="79"/>
      <c r="DME810" s="79"/>
      <c r="DMF810" s="79"/>
      <c r="DMG810" s="79"/>
      <c r="DMH810" s="79"/>
      <c r="DMI810" s="79"/>
      <c r="DMJ810" s="79"/>
      <c r="DMK810" s="79"/>
      <c r="DML810" s="79"/>
      <c r="DMM810" s="79"/>
      <c r="DMN810" s="79"/>
      <c r="DMO810" s="79"/>
      <c r="DMP810" s="79"/>
      <c r="DMQ810" s="79"/>
      <c r="DMR810" s="79"/>
      <c r="DMS810" s="79"/>
      <c r="DMT810" s="79"/>
      <c r="DMU810" s="79"/>
      <c r="DMV810" s="79"/>
      <c r="DMW810" s="79"/>
      <c r="DMX810" s="79"/>
      <c r="DMY810" s="79"/>
      <c r="DMZ810" s="79"/>
      <c r="DNA810" s="79"/>
      <c r="DNB810" s="79"/>
      <c r="DNC810" s="79"/>
      <c r="DND810" s="79"/>
      <c r="DNE810" s="79"/>
      <c r="DNF810" s="79"/>
      <c r="DNG810" s="79"/>
      <c r="DNH810" s="79"/>
      <c r="DNI810" s="79"/>
      <c r="DNJ810" s="79"/>
      <c r="DNK810" s="79"/>
      <c r="DNL810" s="79"/>
      <c r="DNM810" s="79"/>
      <c r="DNN810" s="79"/>
      <c r="DNO810" s="79"/>
      <c r="DNP810" s="79"/>
      <c r="DNQ810" s="79"/>
      <c r="DNR810" s="79"/>
      <c r="DNS810" s="79"/>
      <c r="DNT810" s="79"/>
      <c r="DNU810" s="79"/>
      <c r="DNV810" s="79"/>
      <c r="DNW810" s="79"/>
      <c r="DNX810" s="79"/>
      <c r="DNY810" s="79"/>
      <c r="DNZ810" s="79"/>
      <c r="DOA810" s="79"/>
      <c r="DOB810" s="79"/>
      <c r="DOC810" s="79"/>
      <c r="DOD810" s="79"/>
      <c r="DOE810" s="79"/>
      <c r="DOF810" s="79"/>
      <c r="DOG810" s="79"/>
      <c r="DOH810" s="79"/>
      <c r="DOI810" s="79"/>
      <c r="DOJ810" s="79"/>
      <c r="DOK810" s="79"/>
      <c r="DOL810" s="79"/>
      <c r="DOM810" s="79"/>
      <c r="DON810" s="79"/>
      <c r="DOO810" s="79"/>
      <c r="DOP810" s="79"/>
      <c r="DOQ810" s="79"/>
      <c r="DOR810" s="79"/>
      <c r="DOS810" s="79"/>
      <c r="DOT810" s="79"/>
      <c r="DOU810" s="79"/>
      <c r="DOV810" s="79"/>
      <c r="DOW810" s="79"/>
      <c r="DOX810" s="79"/>
      <c r="DOY810" s="79"/>
      <c r="DOZ810" s="79"/>
      <c r="DPA810" s="79"/>
      <c r="DPB810" s="79"/>
      <c r="DPC810" s="79"/>
      <c r="DPD810" s="79"/>
      <c r="DPE810" s="79"/>
      <c r="DPF810" s="79"/>
      <c r="DPG810" s="79"/>
      <c r="DPH810" s="79"/>
      <c r="DPI810" s="79"/>
      <c r="DPJ810" s="79"/>
      <c r="DPK810" s="79"/>
      <c r="DPL810" s="79"/>
      <c r="DPM810" s="79"/>
      <c r="DPN810" s="79"/>
      <c r="DPO810" s="79"/>
      <c r="DPP810" s="79"/>
      <c r="DPQ810" s="79"/>
      <c r="DPR810" s="79"/>
      <c r="DPS810" s="79"/>
      <c r="DPT810" s="79"/>
      <c r="DPU810" s="79"/>
      <c r="DPV810" s="79"/>
      <c r="DPW810" s="79"/>
      <c r="DPX810" s="79"/>
      <c r="DPY810" s="79"/>
      <c r="DPZ810" s="79"/>
      <c r="DQA810" s="79"/>
      <c r="DQB810" s="79"/>
      <c r="DQC810" s="79"/>
      <c r="DQD810" s="79"/>
      <c r="DQE810" s="79"/>
      <c r="DQF810" s="79"/>
      <c r="DQG810" s="79"/>
      <c r="DQH810" s="79"/>
      <c r="DQI810" s="79"/>
      <c r="DQJ810" s="79"/>
      <c r="DQK810" s="79"/>
      <c r="DQL810" s="79"/>
      <c r="DQM810" s="79"/>
      <c r="DQN810" s="79"/>
      <c r="DQO810" s="79"/>
      <c r="DQP810" s="79"/>
      <c r="DQQ810" s="79"/>
      <c r="DQR810" s="79"/>
      <c r="DQS810" s="79"/>
      <c r="DQT810" s="79"/>
      <c r="DQU810" s="79"/>
      <c r="DQV810" s="79"/>
      <c r="DQW810" s="79"/>
      <c r="DQX810" s="79"/>
      <c r="DQY810" s="79"/>
      <c r="DQZ810" s="79"/>
      <c r="DRA810" s="79"/>
      <c r="DRB810" s="79"/>
      <c r="DRC810" s="79"/>
      <c r="DRD810" s="79"/>
      <c r="DRE810" s="79"/>
      <c r="DRF810" s="79"/>
      <c r="DRG810" s="79"/>
      <c r="DRH810" s="79"/>
      <c r="DRI810" s="79"/>
      <c r="DRJ810" s="79"/>
      <c r="DRK810" s="79"/>
      <c r="DRL810" s="79"/>
      <c r="DRM810" s="79"/>
      <c r="DRN810" s="79"/>
      <c r="DRO810" s="79"/>
      <c r="DRP810" s="79"/>
      <c r="DRQ810" s="79"/>
      <c r="DRR810" s="79"/>
      <c r="DRS810" s="79"/>
      <c r="DRT810" s="79"/>
      <c r="DRU810" s="79"/>
      <c r="DRV810" s="79"/>
      <c r="DRW810" s="79"/>
      <c r="DRX810" s="79"/>
      <c r="DRY810" s="79"/>
      <c r="DRZ810" s="79"/>
      <c r="DSA810" s="79"/>
      <c r="DSB810" s="79"/>
      <c r="DSC810" s="79"/>
      <c r="DSD810" s="79"/>
      <c r="DSE810" s="79"/>
      <c r="DSF810" s="79"/>
      <c r="DSG810" s="79"/>
      <c r="DSH810" s="79"/>
      <c r="DSI810" s="79"/>
      <c r="DSJ810" s="79"/>
      <c r="DSK810" s="79"/>
      <c r="DSL810" s="79"/>
      <c r="DSM810" s="79"/>
      <c r="DSN810" s="79"/>
      <c r="DSO810" s="79"/>
      <c r="DSP810" s="79"/>
      <c r="DSQ810" s="79"/>
      <c r="DSR810" s="79"/>
      <c r="DSS810" s="79"/>
      <c r="DST810" s="79"/>
      <c r="DSU810" s="79"/>
      <c r="DSV810" s="79"/>
      <c r="DSW810" s="79"/>
      <c r="DSX810" s="79"/>
      <c r="DSY810" s="79"/>
      <c r="DSZ810" s="79"/>
      <c r="DTA810" s="79"/>
      <c r="DTB810" s="79"/>
      <c r="DTC810" s="79"/>
      <c r="DTD810" s="79"/>
      <c r="DTE810" s="79"/>
      <c r="DTF810" s="79"/>
      <c r="DTG810" s="79"/>
      <c r="DTH810" s="79"/>
      <c r="DTI810" s="79"/>
      <c r="DTJ810" s="79"/>
      <c r="DTK810" s="79"/>
      <c r="DTL810" s="79"/>
      <c r="DTM810" s="79"/>
      <c r="DTN810" s="79"/>
      <c r="DTO810" s="79"/>
      <c r="DTP810" s="79"/>
      <c r="DTQ810" s="79"/>
      <c r="DTR810" s="79"/>
      <c r="DTS810" s="79"/>
      <c r="DTT810" s="79"/>
      <c r="DTU810" s="79"/>
      <c r="DTV810" s="79"/>
      <c r="DTW810" s="79"/>
      <c r="DTX810" s="79"/>
      <c r="DTY810" s="79"/>
      <c r="DTZ810" s="79"/>
      <c r="DUA810" s="79"/>
      <c r="DUB810" s="79"/>
      <c r="DUC810" s="79"/>
      <c r="DUD810" s="79"/>
      <c r="DUE810" s="79"/>
      <c r="DUF810" s="79"/>
      <c r="DUG810" s="79"/>
      <c r="DUH810" s="79"/>
      <c r="DUI810" s="79"/>
      <c r="DUJ810" s="79"/>
      <c r="DUK810" s="79"/>
      <c r="DUL810" s="79"/>
      <c r="DUM810" s="79"/>
      <c r="DUN810" s="79"/>
      <c r="DUO810" s="79"/>
      <c r="DUP810" s="79"/>
      <c r="DUQ810" s="79"/>
      <c r="DUR810" s="79"/>
      <c r="DUS810" s="79"/>
      <c r="DUT810" s="79"/>
      <c r="DUU810" s="79"/>
      <c r="DUV810" s="79"/>
      <c r="DUW810" s="79"/>
      <c r="DUX810" s="79"/>
      <c r="DUY810" s="79"/>
      <c r="DUZ810" s="79"/>
      <c r="DVA810" s="79"/>
      <c r="DVB810" s="79"/>
      <c r="DVC810" s="79"/>
      <c r="DVD810" s="79"/>
      <c r="DVE810" s="79"/>
      <c r="DVF810" s="79"/>
      <c r="DVG810" s="79"/>
      <c r="DVH810" s="79"/>
      <c r="DVI810" s="79"/>
      <c r="DVJ810" s="79"/>
      <c r="DVK810" s="79"/>
      <c r="DVL810" s="79"/>
      <c r="DVM810" s="79"/>
      <c r="DVN810" s="79"/>
      <c r="DVO810" s="79"/>
      <c r="DVP810" s="79"/>
      <c r="DVQ810" s="79"/>
      <c r="DVR810" s="79"/>
      <c r="DVS810" s="79"/>
      <c r="DVT810" s="79"/>
      <c r="DVU810" s="79"/>
      <c r="DVV810" s="79"/>
      <c r="DVW810" s="79"/>
      <c r="DVX810" s="79"/>
      <c r="DVY810" s="79"/>
      <c r="DVZ810" s="79"/>
      <c r="DWA810" s="79"/>
      <c r="DWB810" s="79"/>
      <c r="DWC810" s="79"/>
      <c r="DWD810" s="79"/>
      <c r="DWE810" s="79"/>
      <c r="DWF810" s="79"/>
      <c r="DWG810" s="79"/>
      <c r="DWH810" s="79"/>
      <c r="DWI810" s="79"/>
      <c r="DWJ810" s="79"/>
      <c r="DWK810" s="79"/>
      <c r="DWL810" s="79"/>
      <c r="DWM810" s="79"/>
      <c r="DWN810" s="79"/>
      <c r="DWO810" s="79"/>
      <c r="DWP810" s="79"/>
      <c r="DWQ810" s="79"/>
      <c r="DWR810" s="79"/>
      <c r="DWS810" s="79"/>
      <c r="DWT810" s="79"/>
      <c r="DWU810" s="79"/>
      <c r="DWV810" s="79"/>
      <c r="DWW810" s="79"/>
      <c r="DWX810" s="79"/>
      <c r="DWY810" s="79"/>
      <c r="DWZ810" s="79"/>
      <c r="DXA810" s="79"/>
      <c r="DXB810" s="79"/>
      <c r="DXC810" s="79"/>
      <c r="DXD810" s="79"/>
      <c r="DXE810" s="79"/>
      <c r="DXF810" s="79"/>
      <c r="DXG810" s="79"/>
      <c r="DXH810" s="79"/>
      <c r="DXI810" s="79"/>
      <c r="DXJ810" s="79"/>
      <c r="DXK810" s="79"/>
      <c r="DXL810" s="79"/>
      <c r="DXM810" s="79"/>
      <c r="DXN810" s="79"/>
      <c r="DXO810" s="79"/>
      <c r="DXP810" s="79"/>
      <c r="DXQ810" s="79"/>
      <c r="DXR810" s="79"/>
      <c r="DXS810" s="79"/>
      <c r="DXT810" s="79"/>
      <c r="DXU810" s="79"/>
      <c r="DXV810" s="79"/>
      <c r="DXW810" s="79"/>
      <c r="DXX810" s="79"/>
      <c r="DXY810" s="79"/>
      <c r="DXZ810" s="79"/>
      <c r="DYA810" s="79"/>
      <c r="DYB810" s="79"/>
      <c r="DYC810" s="79"/>
      <c r="DYD810" s="79"/>
      <c r="DYE810" s="79"/>
      <c r="DYF810" s="79"/>
      <c r="DYG810" s="79"/>
      <c r="DYH810" s="79"/>
      <c r="DYI810" s="79"/>
      <c r="DYJ810" s="79"/>
      <c r="DYK810" s="79"/>
      <c r="DYL810" s="79"/>
      <c r="DYM810" s="79"/>
      <c r="DYN810" s="79"/>
      <c r="DYO810" s="79"/>
      <c r="DYP810" s="79"/>
      <c r="DYQ810" s="79"/>
      <c r="DYR810" s="79"/>
      <c r="DYS810" s="79"/>
      <c r="DYT810" s="79"/>
      <c r="DYU810" s="79"/>
      <c r="DYV810" s="79"/>
      <c r="DYW810" s="79"/>
      <c r="DYX810" s="79"/>
      <c r="DYY810" s="79"/>
      <c r="DYZ810" s="79"/>
      <c r="DZA810" s="79"/>
      <c r="DZB810" s="79"/>
      <c r="DZC810" s="79"/>
      <c r="DZD810" s="79"/>
      <c r="DZE810" s="79"/>
      <c r="DZF810" s="79"/>
      <c r="DZG810" s="79"/>
      <c r="DZH810" s="79"/>
      <c r="DZI810" s="79"/>
      <c r="DZJ810" s="79"/>
      <c r="DZK810" s="79"/>
      <c r="DZL810" s="79"/>
      <c r="DZM810" s="79"/>
      <c r="DZN810" s="79"/>
      <c r="DZO810" s="79"/>
      <c r="DZP810" s="79"/>
      <c r="DZQ810" s="79"/>
      <c r="DZR810" s="79"/>
      <c r="DZS810" s="79"/>
      <c r="DZT810" s="79"/>
      <c r="DZU810" s="79"/>
      <c r="DZV810" s="79"/>
      <c r="DZW810" s="79"/>
      <c r="DZX810" s="79"/>
      <c r="DZY810" s="79"/>
      <c r="DZZ810" s="79"/>
      <c r="EAA810" s="79"/>
      <c r="EAB810" s="79"/>
      <c r="EAC810" s="79"/>
      <c r="EAD810" s="79"/>
      <c r="EAE810" s="79"/>
      <c r="EAF810" s="79"/>
      <c r="EAG810" s="79"/>
      <c r="EAH810" s="79"/>
      <c r="EAI810" s="79"/>
      <c r="EAJ810" s="79"/>
      <c r="EAK810" s="79"/>
      <c r="EAL810" s="79"/>
      <c r="EAM810" s="79"/>
      <c r="EAN810" s="79"/>
      <c r="EAO810" s="79"/>
      <c r="EAP810" s="79"/>
      <c r="EAQ810" s="79"/>
      <c r="EAR810" s="79"/>
      <c r="EAS810" s="79"/>
      <c r="EAT810" s="79"/>
      <c r="EAU810" s="79"/>
      <c r="EAV810" s="79"/>
      <c r="EAW810" s="79"/>
      <c r="EAX810" s="79"/>
      <c r="EAY810" s="79"/>
      <c r="EAZ810" s="79"/>
      <c r="EBA810" s="79"/>
      <c r="EBB810" s="79"/>
      <c r="EBC810" s="79"/>
      <c r="EBD810" s="79"/>
      <c r="EBE810" s="79"/>
      <c r="EBF810" s="79"/>
      <c r="EBG810" s="79"/>
      <c r="EBH810" s="79"/>
      <c r="EBI810" s="79"/>
      <c r="EBJ810" s="79"/>
      <c r="EBK810" s="79"/>
      <c r="EBL810" s="79"/>
      <c r="EBM810" s="79"/>
      <c r="EBN810" s="79"/>
      <c r="EBO810" s="79"/>
      <c r="EBP810" s="79"/>
      <c r="EBQ810" s="79"/>
      <c r="EBR810" s="79"/>
      <c r="EBS810" s="79"/>
      <c r="EBT810" s="79"/>
      <c r="EBU810" s="79"/>
      <c r="EBV810" s="79"/>
      <c r="EBW810" s="79"/>
      <c r="EBX810" s="79"/>
      <c r="EBY810" s="79"/>
      <c r="EBZ810" s="79"/>
      <c r="ECA810" s="79"/>
      <c r="ECB810" s="79"/>
      <c r="ECC810" s="79"/>
      <c r="ECD810" s="79"/>
      <c r="ECE810" s="79"/>
      <c r="ECF810" s="79"/>
      <c r="ECG810" s="79"/>
      <c r="ECH810" s="79"/>
      <c r="ECI810" s="79"/>
      <c r="ECJ810" s="79"/>
      <c r="ECK810" s="79"/>
      <c r="ECL810" s="79"/>
      <c r="ECM810" s="79"/>
      <c r="ECN810" s="79"/>
      <c r="ECO810" s="79"/>
      <c r="ECP810" s="79"/>
      <c r="ECQ810" s="79"/>
      <c r="ECR810" s="79"/>
      <c r="ECS810" s="79"/>
      <c r="ECT810" s="79"/>
      <c r="ECU810" s="79"/>
      <c r="ECV810" s="79"/>
      <c r="ECW810" s="79"/>
      <c r="ECX810" s="79"/>
      <c r="ECY810" s="79"/>
      <c r="ECZ810" s="79"/>
      <c r="EDA810" s="79"/>
      <c r="EDB810" s="79"/>
      <c r="EDC810" s="79"/>
      <c r="EDD810" s="79"/>
      <c r="EDE810" s="79"/>
      <c r="EDF810" s="79"/>
      <c r="EDG810" s="79"/>
      <c r="EDH810" s="79"/>
      <c r="EDI810" s="79"/>
      <c r="EDJ810" s="79"/>
      <c r="EDK810" s="79"/>
      <c r="EDL810" s="79"/>
      <c r="EDM810" s="79"/>
      <c r="EDN810" s="79"/>
      <c r="EDO810" s="79"/>
      <c r="EDP810" s="79"/>
      <c r="EDQ810" s="79"/>
      <c r="EDR810" s="79"/>
      <c r="EDS810" s="79"/>
      <c r="EDT810" s="79"/>
      <c r="EDU810" s="79"/>
      <c r="EDV810" s="79"/>
      <c r="EDW810" s="79"/>
      <c r="EDX810" s="79"/>
      <c r="EDY810" s="79"/>
      <c r="EDZ810" s="79"/>
      <c r="EEA810" s="79"/>
      <c r="EEB810" s="79"/>
      <c r="EEC810" s="79"/>
      <c r="EED810" s="79"/>
      <c r="EEE810" s="79"/>
      <c r="EEF810" s="79"/>
      <c r="EEG810" s="79"/>
      <c r="EEH810" s="79"/>
      <c r="EEI810" s="79"/>
      <c r="EEJ810" s="79"/>
      <c r="EEK810" s="79"/>
      <c r="EEL810" s="79"/>
      <c r="EEM810" s="79"/>
      <c r="EEN810" s="79"/>
      <c r="EEO810" s="79"/>
      <c r="EEP810" s="79"/>
      <c r="EEQ810" s="79"/>
      <c r="EER810" s="79"/>
      <c r="EES810" s="79"/>
      <c r="EET810" s="79"/>
      <c r="EEU810" s="79"/>
      <c r="EEV810" s="79"/>
      <c r="EEW810" s="79"/>
      <c r="EEX810" s="79"/>
      <c r="EEY810" s="79"/>
      <c r="EEZ810" s="79"/>
      <c r="EFA810" s="79"/>
      <c r="EFB810" s="79"/>
      <c r="EFC810" s="79"/>
      <c r="EFD810" s="79"/>
      <c r="EFE810" s="79"/>
      <c r="EFF810" s="79"/>
      <c r="EFG810" s="79"/>
      <c r="EFH810" s="79"/>
      <c r="EFI810" s="79"/>
      <c r="EFJ810" s="79"/>
      <c r="EFK810" s="79"/>
      <c r="EFL810" s="79"/>
      <c r="EFM810" s="79"/>
      <c r="EFN810" s="79"/>
      <c r="EFO810" s="79"/>
      <c r="EFP810" s="79"/>
      <c r="EFQ810" s="79"/>
      <c r="EFR810" s="79"/>
      <c r="EFS810" s="79"/>
      <c r="EFT810" s="79"/>
      <c r="EFU810" s="79"/>
      <c r="EFV810" s="79"/>
      <c r="EFW810" s="79"/>
      <c r="EFX810" s="79"/>
      <c r="EFY810" s="79"/>
      <c r="EFZ810" s="79"/>
      <c r="EGA810" s="79"/>
      <c r="EGB810" s="79"/>
      <c r="EGC810" s="79"/>
      <c r="EGD810" s="79"/>
      <c r="EGE810" s="79"/>
      <c r="EGF810" s="79"/>
      <c r="EGG810" s="79"/>
      <c r="EGH810" s="79"/>
      <c r="EGI810" s="79"/>
      <c r="EGJ810" s="79"/>
      <c r="EGK810" s="79"/>
      <c r="EGL810" s="79"/>
      <c r="EGM810" s="79"/>
      <c r="EGN810" s="79"/>
      <c r="EGO810" s="79"/>
      <c r="EGP810" s="79"/>
      <c r="EGQ810" s="79"/>
      <c r="EGR810" s="79"/>
      <c r="EGS810" s="79"/>
      <c r="EGT810" s="79"/>
      <c r="EGU810" s="79"/>
      <c r="EGV810" s="79"/>
      <c r="EGW810" s="79"/>
      <c r="EGX810" s="79"/>
      <c r="EGY810" s="79"/>
      <c r="EGZ810" s="79"/>
      <c r="EHA810" s="79"/>
      <c r="EHB810" s="79"/>
      <c r="EHC810" s="79"/>
      <c r="EHD810" s="79"/>
      <c r="EHE810" s="79"/>
      <c r="EHF810" s="79"/>
      <c r="EHG810" s="79"/>
      <c r="EHH810" s="79"/>
      <c r="EHI810" s="79"/>
      <c r="EHJ810" s="79"/>
      <c r="EHK810" s="79"/>
      <c r="EHL810" s="79"/>
      <c r="EHM810" s="79"/>
      <c r="EHN810" s="79"/>
      <c r="EHO810" s="79"/>
      <c r="EHP810" s="79"/>
      <c r="EHQ810" s="79"/>
      <c r="EHR810" s="79"/>
      <c r="EHS810" s="79"/>
      <c r="EHT810" s="79"/>
      <c r="EHU810" s="79"/>
      <c r="EHV810" s="79"/>
      <c r="EHW810" s="79"/>
      <c r="EHX810" s="79"/>
      <c r="EHY810" s="79"/>
      <c r="EHZ810" s="79"/>
      <c r="EIA810" s="79"/>
      <c r="EIB810" s="79"/>
      <c r="EIC810" s="79"/>
      <c r="EID810" s="79"/>
      <c r="EIE810" s="79"/>
      <c r="EIF810" s="79"/>
      <c r="EIG810" s="79"/>
      <c r="EIH810" s="79"/>
      <c r="EII810" s="79"/>
      <c r="EIJ810" s="79"/>
      <c r="EIK810" s="79"/>
      <c r="EIL810" s="79"/>
      <c r="EIM810" s="79"/>
      <c r="EIN810" s="79"/>
      <c r="EIO810" s="79"/>
      <c r="EIP810" s="79"/>
      <c r="EIQ810" s="79"/>
      <c r="EIR810" s="79"/>
      <c r="EIS810" s="79"/>
      <c r="EIT810" s="79"/>
      <c r="EIU810" s="79"/>
      <c r="EIV810" s="79"/>
      <c r="EIW810" s="79"/>
      <c r="EIX810" s="79"/>
      <c r="EIY810" s="79"/>
      <c r="EIZ810" s="79"/>
      <c r="EJA810" s="79"/>
      <c r="EJB810" s="79"/>
      <c r="EJC810" s="79"/>
      <c r="EJD810" s="79"/>
      <c r="EJE810" s="79"/>
      <c r="EJF810" s="79"/>
      <c r="EJG810" s="79"/>
      <c r="EJH810" s="79"/>
      <c r="EJI810" s="79"/>
      <c r="EJJ810" s="79"/>
      <c r="EJK810" s="79"/>
      <c r="EJL810" s="79"/>
      <c r="EJM810" s="79"/>
      <c r="EJN810" s="79"/>
      <c r="EJO810" s="79"/>
      <c r="EJP810" s="79"/>
      <c r="EJQ810" s="79"/>
      <c r="EJR810" s="79"/>
      <c r="EJS810" s="79"/>
      <c r="EJT810" s="79"/>
      <c r="EJU810" s="79"/>
      <c r="EJV810" s="79"/>
      <c r="EJW810" s="79"/>
      <c r="EJX810" s="79"/>
      <c r="EJY810" s="79"/>
      <c r="EJZ810" s="79"/>
      <c r="EKA810" s="79"/>
      <c r="EKB810" s="79"/>
      <c r="EKC810" s="79"/>
      <c r="EKD810" s="79"/>
      <c r="EKE810" s="79"/>
      <c r="EKF810" s="79"/>
      <c r="EKG810" s="79"/>
      <c r="EKH810" s="79"/>
      <c r="EKI810" s="79"/>
      <c r="EKJ810" s="79"/>
      <c r="EKK810" s="79"/>
      <c r="EKL810" s="79"/>
      <c r="EKM810" s="79"/>
      <c r="EKN810" s="79"/>
      <c r="EKO810" s="79"/>
      <c r="EKP810" s="79"/>
      <c r="EKQ810" s="79"/>
      <c r="EKR810" s="79"/>
      <c r="EKS810" s="79"/>
      <c r="EKT810" s="79"/>
      <c r="EKU810" s="79"/>
      <c r="EKV810" s="79"/>
      <c r="EKW810" s="79"/>
      <c r="EKX810" s="79"/>
      <c r="EKY810" s="79"/>
      <c r="EKZ810" s="79"/>
      <c r="ELA810" s="79"/>
      <c r="ELB810" s="79"/>
      <c r="ELC810" s="79"/>
      <c r="ELD810" s="79"/>
      <c r="ELE810" s="79"/>
      <c r="ELF810" s="79"/>
      <c r="ELG810" s="79"/>
      <c r="ELH810" s="79"/>
      <c r="ELI810" s="79"/>
      <c r="ELJ810" s="79"/>
      <c r="ELK810" s="79"/>
      <c r="ELL810" s="79"/>
      <c r="ELM810" s="79"/>
      <c r="ELN810" s="79"/>
      <c r="ELO810" s="79"/>
      <c r="ELP810" s="79"/>
      <c r="ELQ810" s="79"/>
      <c r="ELR810" s="79"/>
      <c r="ELS810" s="79"/>
      <c r="ELT810" s="79"/>
      <c r="ELU810" s="79"/>
      <c r="ELV810" s="79"/>
      <c r="ELW810" s="79"/>
      <c r="ELX810" s="79"/>
      <c r="ELY810" s="79"/>
      <c r="ELZ810" s="79"/>
      <c r="EMA810" s="79"/>
      <c r="EMB810" s="79"/>
      <c r="EMC810" s="79"/>
      <c r="EMD810" s="79"/>
      <c r="EME810" s="79"/>
      <c r="EMF810" s="79"/>
      <c r="EMG810" s="79"/>
      <c r="EMH810" s="79"/>
      <c r="EMI810" s="79"/>
      <c r="EMJ810" s="79"/>
      <c r="EMK810" s="79"/>
      <c r="EML810" s="79"/>
      <c r="EMM810" s="79"/>
      <c r="EMN810" s="79"/>
      <c r="EMO810" s="79"/>
      <c r="EMP810" s="79"/>
      <c r="EMQ810" s="79"/>
      <c r="EMR810" s="79"/>
      <c r="EMS810" s="79"/>
      <c r="EMT810" s="79"/>
      <c r="EMU810" s="79"/>
      <c r="EMV810" s="79"/>
      <c r="EMW810" s="79"/>
      <c r="EMX810" s="79"/>
      <c r="EMY810" s="79"/>
      <c r="EMZ810" s="79"/>
      <c r="ENA810" s="79"/>
      <c r="ENB810" s="79"/>
      <c r="ENC810" s="79"/>
      <c r="END810" s="79"/>
      <c r="ENE810" s="79"/>
      <c r="ENF810" s="79"/>
      <c r="ENG810" s="79"/>
      <c r="ENH810" s="79"/>
      <c r="ENI810" s="79"/>
      <c r="ENJ810" s="79"/>
      <c r="ENK810" s="79"/>
      <c r="ENL810" s="79"/>
      <c r="ENM810" s="79"/>
      <c r="ENN810" s="79"/>
      <c r="ENO810" s="79"/>
      <c r="ENP810" s="79"/>
      <c r="ENQ810" s="79"/>
      <c r="ENR810" s="79"/>
      <c r="ENS810" s="79"/>
      <c r="ENT810" s="79"/>
      <c r="ENU810" s="79"/>
      <c r="ENV810" s="79"/>
      <c r="ENW810" s="79"/>
      <c r="ENX810" s="79"/>
      <c r="ENY810" s="79"/>
      <c r="ENZ810" s="79"/>
      <c r="EOA810" s="79"/>
      <c r="EOB810" s="79"/>
      <c r="EOC810" s="79"/>
      <c r="EOD810" s="79"/>
      <c r="EOE810" s="79"/>
      <c r="EOF810" s="79"/>
      <c r="EOG810" s="79"/>
      <c r="EOH810" s="79"/>
      <c r="EOI810" s="79"/>
      <c r="EOJ810" s="79"/>
      <c r="EOK810" s="79"/>
      <c r="EOL810" s="79"/>
      <c r="EOM810" s="79"/>
      <c r="EON810" s="79"/>
      <c r="EOO810" s="79"/>
      <c r="EOP810" s="79"/>
      <c r="EOQ810" s="79"/>
      <c r="EOR810" s="79"/>
      <c r="EOS810" s="79"/>
      <c r="EOT810" s="79"/>
      <c r="EOU810" s="79"/>
      <c r="EOV810" s="79"/>
      <c r="EOW810" s="79"/>
      <c r="EOX810" s="79"/>
      <c r="EOY810" s="79"/>
      <c r="EOZ810" s="79"/>
      <c r="EPA810" s="79"/>
      <c r="EPB810" s="79"/>
      <c r="EPC810" s="79"/>
      <c r="EPD810" s="79"/>
      <c r="EPE810" s="79"/>
      <c r="EPF810" s="79"/>
      <c r="EPG810" s="79"/>
      <c r="EPH810" s="79"/>
      <c r="EPI810" s="79"/>
      <c r="EPJ810" s="79"/>
      <c r="EPK810" s="79"/>
      <c r="EPL810" s="79"/>
      <c r="EPM810" s="79"/>
      <c r="EPN810" s="79"/>
      <c r="EPO810" s="79"/>
      <c r="EPP810" s="79"/>
      <c r="EPQ810" s="79"/>
      <c r="EPR810" s="79"/>
      <c r="EPS810" s="79"/>
      <c r="EPT810" s="79"/>
      <c r="EPU810" s="79"/>
      <c r="EPV810" s="79"/>
      <c r="EPW810" s="79"/>
      <c r="EPX810" s="79"/>
      <c r="EPY810" s="79"/>
      <c r="EPZ810" s="79"/>
      <c r="EQA810" s="79"/>
      <c r="EQB810" s="79"/>
      <c r="EQC810" s="79"/>
      <c r="EQD810" s="79"/>
      <c r="EQE810" s="79"/>
      <c r="EQF810" s="79"/>
      <c r="EQG810" s="79"/>
      <c r="EQH810" s="79"/>
      <c r="EQI810" s="79"/>
      <c r="EQJ810" s="79"/>
      <c r="EQK810" s="79"/>
      <c r="EQL810" s="79"/>
      <c r="EQM810" s="79"/>
      <c r="EQN810" s="79"/>
      <c r="EQO810" s="79"/>
      <c r="EQP810" s="79"/>
      <c r="EQQ810" s="79"/>
      <c r="EQR810" s="79"/>
      <c r="EQS810" s="79"/>
      <c r="EQT810" s="79"/>
      <c r="EQU810" s="79"/>
      <c r="EQV810" s="79"/>
      <c r="EQW810" s="79"/>
      <c r="EQX810" s="79"/>
      <c r="EQY810" s="79"/>
      <c r="EQZ810" s="79"/>
      <c r="ERA810" s="79"/>
      <c r="ERB810" s="79"/>
      <c r="ERC810" s="79"/>
      <c r="ERD810" s="79"/>
      <c r="ERE810" s="79"/>
      <c r="ERF810" s="79"/>
      <c r="ERG810" s="79"/>
      <c r="ERH810" s="79"/>
      <c r="ERI810" s="79"/>
      <c r="ERJ810" s="79"/>
      <c r="ERK810" s="79"/>
      <c r="ERL810" s="79"/>
      <c r="ERM810" s="79"/>
      <c r="ERN810" s="79"/>
      <c r="ERO810" s="79"/>
      <c r="ERP810" s="79"/>
      <c r="ERQ810" s="79"/>
      <c r="ERR810" s="79"/>
      <c r="ERS810" s="79"/>
      <c r="ERT810" s="79"/>
      <c r="ERU810" s="79"/>
      <c r="ERV810" s="79"/>
      <c r="ERW810" s="79"/>
      <c r="ERX810" s="79"/>
      <c r="ERY810" s="79"/>
      <c r="ERZ810" s="79"/>
      <c r="ESA810" s="79"/>
      <c r="ESB810" s="79"/>
      <c r="ESC810" s="79"/>
      <c r="ESD810" s="79"/>
      <c r="ESE810" s="79"/>
      <c r="ESF810" s="79"/>
      <c r="ESG810" s="79"/>
      <c r="ESH810" s="79"/>
      <c r="ESI810" s="79"/>
      <c r="ESJ810" s="79"/>
      <c r="ESK810" s="79"/>
      <c r="ESL810" s="79"/>
      <c r="ESM810" s="79"/>
      <c r="ESN810" s="79"/>
      <c r="ESO810" s="79"/>
      <c r="ESP810" s="79"/>
      <c r="ESQ810" s="79"/>
      <c r="ESR810" s="79"/>
      <c r="ESS810" s="79"/>
      <c r="EST810" s="79"/>
      <c r="ESU810" s="79"/>
      <c r="ESV810" s="79"/>
      <c r="ESW810" s="79"/>
      <c r="ESX810" s="79"/>
      <c r="ESY810" s="79"/>
      <c r="ESZ810" s="79"/>
      <c r="ETA810" s="79"/>
      <c r="ETB810" s="79"/>
      <c r="ETC810" s="79"/>
      <c r="ETD810" s="79"/>
      <c r="ETE810" s="79"/>
      <c r="ETF810" s="79"/>
      <c r="ETG810" s="79"/>
      <c r="ETH810" s="79"/>
      <c r="ETI810" s="79"/>
      <c r="ETJ810" s="79"/>
      <c r="ETK810" s="79"/>
      <c r="ETL810" s="79"/>
      <c r="ETM810" s="79"/>
      <c r="ETN810" s="79"/>
      <c r="ETO810" s="79"/>
      <c r="ETP810" s="79"/>
      <c r="ETQ810" s="79"/>
      <c r="ETR810" s="79"/>
      <c r="ETS810" s="79"/>
      <c r="ETT810" s="79"/>
      <c r="ETU810" s="79"/>
      <c r="ETV810" s="79"/>
      <c r="ETW810" s="79"/>
      <c r="ETX810" s="79"/>
      <c r="ETY810" s="79"/>
      <c r="ETZ810" s="79"/>
      <c r="EUA810" s="79"/>
      <c r="EUB810" s="79"/>
      <c r="EUC810" s="79"/>
      <c r="EUD810" s="79"/>
      <c r="EUE810" s="79"/>
      <c r="EUF810" s="79"/>
      <c r="EUG810" s="79"/>
      <c r="EUH810" s="79"/>
      <c r="EUI810" s="79"/>
      <c r="EUJ810" s="79"/>
      <c r="EUK810" s="79"/>
      <c r="EUL810" s="79"/>
      <c r="EUM810" s="79"/>
      <c r="EUN810" s="79"/>
      <c r="EUO810" s="79"/>
      <c r="EUP810" s="79"/>
      <c r="EUQ810" s="79"/>
      <c r="EUR810" s="79"/>
      <c r="EUS810" s="79"/>
      <c r="EUT810" s="79"/>
      <c r="EUU810" s="79"/>
      <c r="EUV810" s="79"/>
      <c r="EUW810" s="79"/>
      <c r="EUX810" s="79"/>
      <c r="EUY810" s="79"/>
      <c r="EUZ810" s="79"/>
      <c r="EVA810" s="79"/>
      <c r="EVB810" s="79"/>
      <c r="EVC810" s="79"/>
      <c r="EVD810" s="79"/>
      <c r="EVE810" s="79"/>
      <c r="EVF810" s="79"/>
      <c r="EVG810" s="79"/>
      <c r="EVH810" s="79"/>
      <c r="EVI810" s="79"/>
      <c r="EVJ810" s="79"/>
      <c r="EVK810" s="79"/>
      <c r="EVL810" s="79"/>
      <c r="EVM810" s="79"/>
      <c r="EVN810" s="79"/>
      <c r="EVO810" s="79"/>
      <c r="EVP810" s="79"/>
      <c r="EVQ810" s="79"/>
      <c r="EVR810" s="79"/>
      <c r="EVS810" s="79"/>
      <c r="EVT810" s="79"/>
      <c r="EVU810" s="79"/>
      <c r="EVV810" s="79"/>
      <c r="EVW810" s="79"/>
      <c r="EVX810" s="79"/>
      <c r="EVY810" s="79"/>
      <c r="EVZ810" s="79"/>
      <c r="EWA810" s="79"/>
      <c r="EWB810" s="79"/>
      <c r="EWC810" s="79"/>
      <c r="EWD810" s="79"/>
      <c r="EWE810" s="79"/>
      <c r="EWF810" s="79"/>
      <c r="EWG810" s="79"/>
      <c r="EWH810" s="79"/>
      <c r="EWI810" s="79"/>
      <c r="EWJ810" s="79"/>
      <c r="EWK810" s="79"/>
      <c r="EWL810" s="79"/>
      <c r="EWM810" s="79"/>
      <c r="EWN810" s="79"/>
      <c r="EWO810" s="79"/>
      <c r="EWP810" s="79"/>
      <c r="EWQ810" s="79"/>
      <c r="EWR810" s="79"/>
      <c r="EWS810" s="79"/>
      <c r="EWT810" s="79"/>
      <c r="EWU810" s="79"/>
      <c r="EWV810" s="79"/>
      <c r="EWW810" s="79"/>
      <c r="EWX810" s="79"/>
      <c r="EWY810" s="79"/>
      <c r="EWZ810" s="79"/>
      <c r="EXA810" s="79"/>
      <c r="EXB810" s="79"/>
      <c r="EXC810" s="79"/>
      <c r="EXD810" s="79"/>
      <c r="EXE810" s="79"/>
      <c r="EXF810" s="79"/>
      <c r="EXG810" s="79"/>
      <c r="EXH810" s="79"/>
      <c r="EXI810" s="79"/>
      <c r="EXJ810" s="79"/>
      <c r="EXK810" s="79"/>
      <c r="EXL810" s="79"/>
      <c r="EXM810" s="79"/>
      <c r="EXN810" s="79"/>
      <c r="EXO810" s="79"/>
      <c r="EXP810" s="79"/>
      <c r="EXQ810" s="79"/>
      <c r="EXR810" s="79"/>
      <c r="EXS810" s="79"/>
      <c r="EXT810" s="79"/>
      <c r="EXU810" s="79"/>
      <c r="EXV810" s="79"/>
      <c r="EXW810" s="79"/>
      <c r="EXX810" s="79"/>
      <c r="EXY810" s="79"/>
      <c r="EXZ810" s="79"/>
      <c r="EYA810" s="79"/>
      <c r="EYB810" s="79"/>
      <c r="EYC810" s="79"/>
      <c r="EYD810" s="79"/>
      <c r="EYE810" s="79"/>
      <c r="EYF810" s="79"/>
      <c r="EYG810" s="79"/>
      <c r="EYH810" s="79"/>
      <c r="EYI810" s="79"/>
      <c r="EYJ810" s="79"/>
      <c r="EYK810" s="79"/>
      <c r="EYL810" s="79"/>
      <c r="EYM810" s="79"/>
      <c r="EYN810" s="79"/>
      <c r="EYO810" s="79"/>
      <c r="EYP810" s="79"/>
      <c r="EYQ810" s="79"/>
      <c r="EYR810" s="79"/>
      <c r="EYS810" s="79"/>
      <c r="EYT810" s="79"/>
      <c r="EYU810" s="79"/>
      <c r="EYV810" s="79"/>
      <c r="EYW810" s="79"/>
      <c r="EYX810" s="79"/>
      <c r="EYY810" s="79"/>
      <c r="EYZ810" s="79"/>
      <c r="EZA810" s="79"/>
      <c r="EZB810" s="79"/>
      <c r="EZC810" s="79"/>
      <c r="EZD810" s="79"/>
      <c r="EZE810" s="79"/>
      <c r="EZF810" s="79"/>
      <c r="EZG810" s="79"/>
      <c r="EZH810" s="79"/>
      <c r="EZI810" s="79"/>
      <c r="EZJ810" s="79"/>
      <c r="EZK810" s="79"/>
      <c r="EZL810" s="79"/>
      <c r="EZM810" s="79"/>
      <c r="EZN810" s="79"/>
      <c r="EZO810" s="79"/>
      <c r="EZP810" s="79"/>
      <c r="EZQ810" s="79"/>
      <c r="EZR810" s="79"/>
      <c r="EZS810" s="79"/>
      <c r="EZT810" s="79"/>
      <c r="EZU810" s="79"/>
      <c r="EZV810" s="79"/>
      <c r="EZW810" s="79"/>
      <c r="EZX810" s="79"/>
      <c r="EZY810" s="79"/>
      <c r="EZZ810" s="79"/>
      <c r="FAA810" s="79"/>
      <c r="FAB810" s="79"/>
      <c r="FAC810" s="79"/>
      <c r="FAD810" s="79"/>
      <c r="FAE810" s="79"/>
      <c r="FAF810" s="79"/>
      <c r="FAG810" s="79"/>
      <c r="FAH810" s="79"/>
      <c r="FAI810" s="79"/>
      <c r="FAJ810" s="79"/>
      <c r="FAK810" s="79"/>
      <c r="FAL810" s="79"/>
      <c r="FAM810" s="79"/>
      <c r="FAN810" s="79"/>
      <c r="FAO810" s="79"/>
      <c r="FAP810" s="79"/>
      <c r="FAQ810" s="79"/>
      <c r="FAR810" s="79"/>
      <c r="FAS810" s="79"/>
      <c r="FAT810" s="79"/>
      <c r="FAU810" s="79"/>
      <c r="FAV810" s="79"/>
      <c r="FAW810" s="79"/>
      <c r="FAX810" s="79"/>
      <c r="FAY810" s="79"/>
      <c r="FAZ810" s="79"/>
      <c r="FBA810" s="79"/>
      <c r="FBB810" s="79"/>
      <c r="FBC810" s="79"/>
      <c r="FBD810" s="79"/>
      <c r="FBE810" s="79"/>
      <c r="FBF810" s="79"/>
      <c r="FBG810" s="79"/>
      <c r="FBH810" s="79"/>
      <c r="FBI810" s="79"/>
      <c r="FBJ810" s="79"/>
      <c r="FBK810" s="79"/>
      <c r="FBL810" s="79"/>
      <c r="FBM810" s="79"/>
      <c r="FBN810" s="79"/>
      <c r="FBO810" s="79"/>
      <c r="FBP810" s="79"/>
      <c r="FBQ810" s="79"/>
      <c r="FBR810" s="79"/>
      <c r="FBS810" s="79"/>
      <c r="FBT810" s="79"/>
      <c r="FBU810" s="79"/>
      <c r="FBV810" s="79"/>
      <c r="FBW810" s="79"/>
      <c r="FBX810" s="79"/>
      <c r="FBY810" s="79"/>
      <c r="FBZ810" s="79"/>
      <c r="FCA810" s="79"/>
      <c r="FCB810" s="79"/>
      <c r="FCC810" s="79"/>
      <c r="FCD810" s="79"/>
      <c r="FCE810" s="79"/>
      <c r="FCF810" s="79"/>
      <c r="FCG810" s="79"/>
      <c r="FCH810" s="79"/>
      <c r="FCI810" s="79"/>
      <c r="FCJ810" s="79"/>
      <c r="FCK810" s="79"/>
      <c r="FCL810" s="79"/>
      <c r="FCM810" s="79"/>
      <c r="FCN810" s="79"/>
      <c r="FCO810" s="79"/>
      <c r="FCP810" s="79"/>
      <c r="FCQ810" s="79"/>
      <c r="FCR810" s="79"/>
      <c r="FCS810" s="79"/>
      <c r="FCT810" s="79"/>
      <c r="FCU810" s="79"/>
      <c r="FCV810" s="79"/>
      <c r="FCW810" s="79"/>
      <c r="FCX810" s="79"/>
      <c r="FCY810" s="79"/>
      <c r="FCZ810" s="79"/>
      <c r="FDA810" s="79"/>
      <c r="FDB810" s="79"/>
      <c r="FDC810" s="79"/>
      <c r="FDD810" s="79"/>
      <c r="FDE810" s="79"/>
      <c r="FDF810" s="79"/>
      <c r="FDG810" s="79"/>
      <c r="FDH810" s="79"/>
      <c r="FDI810" s="79"/>
      <c r="FDJ810" s="79"/>
      <c r="FDK810" s="79"/>
      <c r="FDL810" s="79"/>
      <c r="FDM810" s="79"/>
      <c r="FDN810" s="79"/>
      <c r="FDO810" s="79"/>
      <c r="FDP810" s="79"/>
      <c r="FDQ810" s="79"/>
      <c r="FDR810" s="79"/>
      <c r="FDS810" s="79"/>
      <c r="FDT810" s="79"/>
      <c r="FDU810" s="79"/>
      <c r="FDV810" s="79"/>
      <c r="FDW810" s="79"/>
      <c r="FDX810" s="79"/>
      <c r="FDY810" s="79"/>
      <c r="FDZ810" s="79"/>
      <c r="FEA810" s="79"/>
      <c r="FEB810" s="79"/>
      <c r="FEC810" s="79"/>
      <c r="FED810" s="79"/>
      <c r="FEE810" s="79"/>
      <c r="FEF810" s="79"/>
      <c r="FEG810" s="79"/>
      <c r="FEH810" s="79"/>
      <c r="FEI810" s="79"/>
      <c r="FEJ810" s="79"/>
      <c r="FEK810" s="79"/>
      <c r="FEL810" s="79"/>
      <c r="FEM810" s="79"/>
      <c r="FEN810" s="79"/>
      <c r="FEO810" s="79"/>
      <c r="FEP810" s="79"/>
      <c r="FEQ810" s="79"/>
      <c r="FER810" s="79"/>
      <c r="FES810" s="79"/>
      <c r="FET810" s="79"/>
      <c r="FEU810" s="79"/>
      <c r="FEV810" s="79"/>
      <c r="FEW810" s="79"/>
      <c r="FEX810" s="79"/>
      <c r="FEY810" s="79"/>
      <c r="FEZ810" s="79"/>
      <c r="FFA810" s="79"/>
      <c r="FFB810" s="79"/>
      <c r="FFC810" s="79"/>
      <c r="FFD810" s="79"/>
      <c r="FFE810" s="79"/>
      <c r="FFF810" s="79"/>
      <c r="FFG810" s="79"/>
      <c r="FFH810" s="79"/>
      <c r="FFI810" s="79"/>
      <c r="FFJ810" s="79"/>
      <c r="FFK810" s="79"/>
      <c r="FFL810" s="79"/>
      <c r="FFM810" s="79"/>
      <c r="FFN810" s="79"/>
      <c r="FFO810" s="79"/>
      <c r="FFP810" s="79"/>
      <c r="FFQ810" s="79"/>
      <c r="FFR810" s="79"/>
      <c r="FFS810" s="79"/>
      <c r="FFT810" s="79"/>
      <c r="FFU810" s="79"/>
      <c r="FFV810" s="79"/>
      <c r="FFW810" s="79"/>
      <c r="FFX810" s="79"/>
      <c r="FFY810" s="79"/>
      <c r="FFZ810" s="79"/>
      <c r="FGA810" s="79"/>
      <c r="FGB810" s="79"/>
      <c r="FGC810" s="79"/>
      <c r="FGD810" s="79"/>
      <c r="FGE810" s="79"/>
      <c r="FGF810" s="79"/>
      <c r="FGG810" s="79"/>
      <c r="FGH810" s="79"/>
      <c r="FGI810" s="79"/>
      <c r="FGJ810" s="79"/>
      <c r="FGK810" s="79"/>
      <c r="FGL810" s="79"/>
      <c r="FGM810" s="79"/>
      <c r="FGN810" s="79"/>
      <c r="FGO810" s="79"/>
      <c r="FGP810" s="79"/>
      <c r="FGQ810" s="79"/>
      <c r="FGR810" s="79"/>
      <c r="FGS810" s="79"/>
      <c r="FGT810" s="79"/>
      <c r="FGU810" s="79"/>
      <c r="FGV810" s="79"/>
      <c r="FGW810" s="79"/>
      <c r="FGX810" s="79"/>
      <c r="FGY810" s="79"/>
      <c r="FGZ810" s="79"/>
      <c r="FHA810" s="79"/>
      <c r="FHB810" s="79"/>
      <c r="FHC810" s="79"/>
      <c r="FHD810" s="79"/>
      <c r="FHE810" s="79"/>
      <c r="FHF810" s="79"/>
      <c r="FHG810" s="79"/>
      <c r="FHH810" s="79"/>
      <c r="FHI810" s="79"/>
      <c r="FHJ810" s="79"/>
      <c r="FHK810" s="79"/>
      <c r="FHL810" s="79"/>
      <c r="FHM810" s="79"/>
      <c r="FHN810" s="79"/>
      <c r="FHO810" s="79"/>
      <c r="FHP810" s="79"/>
      <c r="FHQ810" s="79"/>
      <c r="FHR810" s="79"/>
      <c r="FHS810" s="79"/>
      <c r="FHT810" s="79"/>
      <c r="FHU810" s="79"/>
      <c r="FHV810" s="79"/>
      <c r="FHW810" s="79"/>
      <c r="FHX810" s="79"/>
      <c r="FHY810" s="79"/>
      <c r="FHZ810" s="79"/>
      <c r="FIA810" s="79"/>
      <c r="FIB810" s="79"/>
      <c r="FIC810" s="79"/>
      <c r="FID810" s="79"/>
      <c r="FIE810" s="79"/>
      <c r="FIF810" s="79"/>
      <c r="FIG810" s="79"/>
      <c r="FIH810" s="79"/>
      <c r="FII810" s="79"/>
      <c r="FIJ810" s="79"/>
      <c r="FIK810" s="79"/>
      <c r="FIL810" s="79"/>
      <c r="FIM810" s="79"/>
      <c r="FIN810" s="79"/>
      <c r="FIO810" s="79"/>
      <c r="FIP810" s="79"/>
      <c r="FIQ810" s="79"/>
      <c r="FIR810" s="79"/>
      <c r="FIS810" s="79"/>
      <c r="FIT810" s="79"/>
      <c r="FIU810" s="79"/>
      <c r="FIV810" s="79"/>
      <c r="FIW810" s="79"/>
      <c r="FIX810" s="79"/>
      <c r="FIY810" s="79"/>
      <c r="FIZ810" s="79"/>
      <c r="FJA810" s="79"/>
      <c r="FJB810" s="79"/>
      <c r="FJC810" s="79"/>
      <c r="FJD810" s="79"/>
      <c r="FJE810" s="79"/>
      <c r="FJF810" s="79"/>
      <c r="FJG810" s="79"/>
      <c r="FJH810" s="79"/>
      <c r="FJI810" s="79"/>
      <c r="FJJ810" s="79"/>
      <c r="FJK810" s="79"/>
      <c r="FJL810" s="79"/>
      <c r="FJM810" s="79"/>
      <c r="FJN810" s="79"/>
      <c r="FJO810" s="79"/>
      <c r="FJP810" s="79"/>
      <c r="FJQ810" s="79"/>
      <c r="FJR810" s="79"/>
      <c r="FJS810" s="79"/>
      <c r="FJT810" s="79"/>
      <c r="FJU810" s="79"/>
      <c r="FJV810" s="79"/>
      <c r="FJW810" s="79"/>
      <c r="FJX810" s="79"/>
      <c r="FJY810" s="79"/>
      <c r="FJZ810" s="79"/>
      <c r="FKA810" s="79"/>
      <c r="FKB810" s="79"/>
      <c r="FKC810" s="79"/>
      <c r="FKD810" s="79"/>
      <c r="FKE810" s="79"/>
      <c r="FKF810" s="79"/>
      <c r="FKG810" s="79"/>
      <c r="FKH810" s="79"/>
      <c r="FKI810" s="79"/>
      <c r="FKJ810" s="79"/>
      <c r="FKK810" s="79"/>
      <c r="FKL810" s="79"/>
      <c r="FKM810" s="79"/>
      <c r="FKN810" s="79"/>
      <c r="FKO810" s="79"/>
      <c r="FKP810" s="79"/>
      <c r="FKQ810" s="79"/>
      <c r="FKR810" s="79"/>
      <c r="FKS810" s="79"/>
      <c r="FKT810" s="79"/>
      <c r="FKU810" s="79"/>
      <c r="FKV810" s="79"/>
      <c r="FKW810" s="79"/>
      <c r="FKX810" s="79"/>
      <c r="FKY810" s="79"/>
      <c r="FKZ810" s="79"/>
      <c r="FLA810" s="79"/>
      <c r="FLB810" s="79"/>
      <c r="FLC810" s="79"/>
      <c r="FLD810" s="79"/>
      <c r="FLE810" s="79"/>
      <c r="FLF810" s="79"/>
      <c r="FLG810" s="79"/>
      <c r="FLH810" s="79"/>
      <c r="FLI810" s="79"/>
      <c r="FLJ810" s="79"/>
      <c r="FLK810" s="79"/>
      <c r="FLL810" s="79"/>
      <c r="FLM810" s="79"/>
      <c r="FLN810" s="79"/>
      <c r="FLO810" s="79"/>
      <c r="FLP810" s="79"/>
      <c r="FLQ810" s="79"/>
      <c r="FLR810" s="79"/>
      <c r="FLS810" s="79"/>
      <c r="FLT810" s="79"/>
      <c r="FLU810" s="79"/>
      <c r="FLV810" s="79"/>
      <c r="FLW810" s="79"/>
      <c r="FLX810" s="79"/>
      <c r="FLY810" s="79"/>
      <c r="FLZ810" s="79"/>
      <c r="FMA810" s="79"/>
      <c r="FMB810" s="79"/>
      <c r="FMC810" s="79"/>
      <c r="FMD810" s="79"/>
      <c r="FME810" s="79"/>
      <c r="FMF810" s="79"/>
      <c r="FMG810" s="79"/>
      <c r="FMH810" s="79"/>
      <c r="FMI810" s="79"/>
      <c r="FMJ810" s="79"/>
      <c r="FMK810" s="79"/>
      <c r="FML810" s="79"/>
      <c r="FMM810" s="79"/>
      <c r="FMN810" s="79"/>
      <c r="FMO810" s="79"/>
      <c r="FMP810" s="79"/>
      <c r="FMQ810" s="79"/>
      <c r="FMR810" s="79"/>
      <c r="FMS810" s="79"/>
      <c r="FMT810" s="79"/>
      <c r="FMU810" s="79"/>
      <c r="FMV810" s="79"/>
      <c r="FMW810" s="79"/>
      <c r="FMX810" s="79"/>
      <c r="FMY810" s="79"/>
      <c r="FMZ810" s="79"/>
      <c r="FNA810" s="79"/>
      <c r="FNB810" s="79"/>
      <c r="FNC810" s="79"/>
      <c r="FND810" s="79"/>
      <c r="FNE810" s="79"/>
      <c r="FNF810" s="79"/>
      <c r="FNG810" s="79"/>
      <c r="FNH810" s="79"/>
      <c r="FNI810" s="79"/>
      <c r="FNJ810" s="79"/>
      <c r="FNK810" s="79"/>
      <c r="FNL810" s="79"/>
      <c r="FNM810" s="79"/>
      <c r="FNN810" s="79"/>
      <c r="FNO810" s="79"/>
      <c r="FNP810" s="79"/>
      <c r="FNQ810" s="79"/>
      <c r="FNR810" s="79"/>
      <c r="FNS810" s="79"/>
      <c r="FNT810" s="79"/>
      <c r="FNU810" s="79"/>
      <c r="FNV810" s="79"/>
      <c r="FNW810" s="79"/>
      <c r="FNX810" s="79"/>
      <c r="FNY810" s="79"/>
      <c r="FNZ810" s="79"/>
      <c r="FOA810" s="79"/>
      <c r="FOB810" s="79"/>
      <c r="FOC810" s="79"/>
      <c r="FOD810" s="79"/>
      <c r="FOE810" s="79"/>
      <c r="FOF810" s="79"/>
      <c r="FOG810" s="79"/>
      <c r="FOH810" s="79"/>
      <c r="FOI810" s="79"/>
      <c r="FOJ810" s="79"/>
      <c r="FOK810" s="79"/>
      <c r="FOL810" s="79"/>
      <c r="FOM810" s="79"/>
      <c r="FON810" s="79"/>
      <c r="FOO810" s="79"/>
      <c r="FOP810" s="79"/>
      <c r="FOQ810" s="79"/>
      <c r="FOR810" s="79"/>
      <c r="FOS810" s="79"/>
      <c r="FOT810" s="79"/>
      <c r="FOU810" s="79"/>
      <c r="FOV810" s="79"/>
      <c r="FOW810" s="79"/>
      <c r="FOX810" s="79"/>
      <c r="FOY810" s="79"/>
      <c r="FOZ810" s="79"/>
      <c r="FPA810" s="79"/>
      <c r="FPB810" s="79"/>
      <c r="FPC810" s="79"/>
      <c r="FPD810" s="79"/>
      <c r="FPE810" s="79"/>
      <c r="FPF810" s="79"/>
      <c r="FPG810" s="79"/>
      <c r="FPH810" s="79"/>
      <c r="FPI810" s="79"/>
      <c r="FPJ810" s="79"/>
      <c r="FPK810" s="79"/>
      <c r="FPL810" s="79"/>
      <c r="FPM810" s="79"/>
      <c r="FPN810" s="79"/>
      <c r="FPO810" s="79"/>
      <c r="FPP810" s="79"/>
      <c r="FPQ810" s="79"/>
      <c r="FPR810" s="79"/>
      <c r="FPS810" s="79"/>
      <c r="FPT810" s="79"/>
      <c r="FPU810" s="79"/>
      <c r="FPV810" s="79"/>
      <c r="FPW810" s="79"/>
      <c r="FPX810" s="79"/>
      <c r="FPY810" s="79"/>
      <c r="FPZ810" s="79"/>
      <c r="FQA810" s="79"/>
      <c r="FQB810" s="79"/>
      <c r="FQC810" s="79"/>
      <c r="FQD810" s="79"/>
      <c r="FQE810" s="79"/>
      <c r="FQF810" s="79"/>
      <c r="FQG810" s="79"/>
      <c r="FQH810" s="79"/>
      <c r="FQI810" s="79"/>
      <c r="FQJ810" s="79"/>
      <c r="FQK810" s="79"/>
      <c r="FQL810" s="79"/>
      <c r="FQM810" s="79"/>
      <c r="FQN810" s="79"/>
      <c r="FQO810" s="79"/>
      <c r="FQP810" s="79"/>
      <c r="FQQ810" s="79"/>
      <c r="FQR810" s="79"/>
      <c r="FQS810" s="79"/>
      <c r="FQT810" s="79"/>
      <c r="FQU810" s="79"/>
      <c r="FQV810" s="79"/>
      <c r="FQW810" s="79"/>
      <c r="FQX810" s="79"/>
      <c r="FQY810" s="79"/>
      <c r="FQZ810" s="79"/>
      <c r="FRA810" s="79"/>
      <c r="FRB810" s="79"/>
      <c r="FRC810" s="79"/>
      <c r="FRD810" s="79"/>
      <c r="FRE810" s="79"/>
      <c r="FRF810" s="79"/>
      <c r="FRG810" s="79"/>
      <c r="FRH810" s="79"/>
      <c r="FRI810" s="79"/>
      <c r="FRJ810" s="79"/>
      <c r="FRK810" s="79"/>
      <c r="FRL810" s="79"/>
      <c r="FRM810" s="79"/>
      <c r="FRN810" s="79"/>
      <c r="FRO810" s="79"/>
      <c r="FRP810" s="79"/>
      <c r="FRQ810" s="79"/>
      <c r="FRR810" s="79"/>
      <c r="FRS810" s="79"/>
      <c r="FRT810" s="79"/>
      <c r="FRU810" s="79"/>
      <c r="FRV810" s="79"/>
      <c r="FRW810" s="79"/>
      <c r="FRX810" s="79"/>
      <c r="FRY810" s="79"/>
      <c r="FRZ810" s="79"/>
      <c r="FSA810" s="79"/>
      <c r="FSB810" s="79"/>
      <c r="FSC810" s="79"/>
      <c r="FSD810" s="79"/>
      <c r="FSE810" s="79"/>
      <c r="FSF810" s="79"/>
      <c r="FSG810" s="79"/>
      <c r="FSH810" s="79"/>
      <c r="FSI810" s="79"/>
      <c r="FSJ810" s="79"/>
      <c r="FSK810" s="79"/>
      <c r="FSL810" s="79"/>
      <c r="FSM810" s="79"/>
      <c r="FSN810" s="79"/>
      <c r="FSO810" s="79"/>
      <c r="FSP810" s="79"/>
      <c r="FSQ810" s="79"/>
      <c r="FSR810" s="79"/>
      <c r="FSS810" s="79"/>
      <c r="FST810" s="79"/>
      <c r="FSU810" s="79"/>
      <c r="FSV810" s="79"/>
      <c r="FSW810" s="79"/>
      <c r="FSX810" s="79"/>
      <c r="FSY810" s="79"/>
      <c r="FSZ810" s="79"/>
      <c r="FTA810" s="79"/>
      <c r="FTB810" s="79"/>
      <c r="FTC810" s="79"/>
      <c r="FTD810" s="79"/>
      <c r="FTE810" s="79"/>
      <c r="FTF810" s="79"/>
      <c r="FTG810" s="79"/>
      <c r="FTH810" s="79"/>
      <c r="FTI810" s="79"/>
      <c r="FTJ810" s="79"/>
      <c r="FTK810" s="79"/>
      <c r="FTL810" s="79"/>
      <c r="FTM810" s="79"/>
      <c r="FTN810" s="79"/>
      <c r="FTO810" s="79"/>
      <c r="FTP810" s="79"/>
      <c r="FTQ810" s="79"/>
      <c r="FTR810" s="79"/>
      <c r="FTS810" s="79"/>
      <c r="FTT810" s="79"/>
      <c r="FTU810" s="79"/>
      <c r="FTV810" s="79"/>
      <c r="FTW810" s="79"/>
      <c r="FTX810" s="79"/>
      <c r="FTY810" s="79"/>
      <c r="FTZ810" s="79"/>
      <c r="FUA810" s="79"/>
      <c r="FUB810" s="79"/>
      <c r="FUC810" s="79"/>
      <c r="FUD810" s="79"/>
      <c r="FUE810" s="79"/>
      <c r="FUF810" s="79"/>
      <c r="FUG810" s="79"/>
      <c r="FUH810" s="79"/>
      <c r="FUI810" s="79"/>
      <c r="FUJ810" s="79"/>
      <c r="FUK810" s="79"/>
      <c r="FUL810" s="79"/>
      <c r="FUM810" s="79"/>
      <c r="FUN810" s="79"/>
      <c r="FUO810" s="79"/>
      <c r="FUP810" s="79"/>
      <c r="FUQ810" s="79"/>
      <c r="FUR810" s="79"/>
      <c r="FUS810" s="79"/>
      <c r="FUT810" s="79"/>
      <c r="FUU810" s="79"/>
      <c r="FUV810" s="79"/>
      <c r="FUW810" s="79"/>
      <c r="FUX810" s="79"/>
      <c r="FUY810" s="79"/>
      <c r="FUZ810" s="79"/>
      <c r="FVA810" s="79"/>
      <c r="FVB810" s="79"/>
      <c r="FVC810" s="79"/>
      <c r="FVD810" s="79"/>
      <c r="FVE810" s="79"/>
      <c r="FVF810" s="79"/>
      <c r="FVG810" s="79"/>
      <c r="FVH810" s="79"/>
      <c r="FVI810" s="79"/>
      <c r="FVJ810" s="79"/>
      <c r="FVK810" s="79"/>
      <c r="FVL810" s="79"/>
      <c r="FVM810" s="79"/>
      <c r="FVN810" s="79"/>
      <c r="FVO810" s="79"/>
      <c r="FVP810" s="79"/>
      <c r="FVQ810" s="79"/>
      <c r="FVR810" s="79"/>
      <c r="FVS810" s="79"/>
      <c r="FVT810" s="79"/>
      <c r="FVU810" s="79"/>
      <c r="FVV810" s="79"/>
      <c r="FVW810" s="79"/>
      <c r="FVX810" s="79"/>
      <c r="FVY810" s="79"/>
      <c r="FVZ810" s="79"/>
      <c r="FWA810" s="79"/>
      <c r="FWB810" s="79"/>
      <c r="FWC810" s="79"/>
      <c r="FWD810" s="79"/>
      <c r="FWE810" s="79"/>
      <c r="FWF810" s="79"/>
      <c r="FWG810" s="79"/>
      <c r="FWH810" s="79"/>
      <c r="FWI810" s="79"/>
      <c r="FWJ810" s="79"/>
      <c r="FWK810" s="79"/>
      <c r="FWL810" s="79"/>
      <c r="FWM810" s="79"/>
      <c r="FWN810" s="79"/>
      <c r="FWO810" s="79"/>
      <c r="FWP810" s="79"/>
      <c r="FWQ810" s="79"/>
      <c r="FWR810" s="79"/>
      <c r="FWS810" s="79"/>
      <c r="FWT810" s="79"/>
      <c r="FWU810" s="79"/>
      <c r="FWV810" s="79"/>
      <c r="FWW810" s="79"/>
      <c r="FWX810" s="79"/>
      <c r="FWY810" s="79"/>
      <c r="FWZ810" s="79"/>
      <c r="FXA810" s="79"/>
      <c r="FXB810" s="79"/>
      <c r="FXC810" s="79"/>
      <c r="FXD810" s="79"/>
      <c r="FXE810" s="79"/>
      <c r="FXF810" s="79"/>
      <c r="FXG810" s="79"/>
      <c r="FXH810" s="79"/>
      <c r="FXI810" s="79"/>
      <c r="FXJ810" s="79"/>
      <c r="FXK810" s="79"/>
      <c r="FXL810" s="79"/>
      <c r="FXM810" s="79"/>
      <c r="FXN810" s="79"/>
      <c r="FXO810" s="79"/>
      <c r="FXP810" s="79"/>
      <c r="FXQ810" s="79"/>
      <c r="FXR810" s="79"/>
      <c r="FXS810" s="79"/>
      <c r="FXT810" s="79"/>
      <c r="FXU810" s="79"/>
      <c r="FXV810" s="79"/>
      <c r="FXW810" s="79"/>
      <c r="FXX810" s="79"/>
      <c r="FXY810" s="79"/>
      <c r="FXZ810" s="79"/>
      <c r="FYA810" s="79"/>
      <c r="FYB810" s="79"/>
      <c r="FYC810" s="79"/>
      <c r="FYD810" s="79"/>
      <c r="FYE810" s="79"/>
      <c r="FYF810" s="79"/>
      <c r="FYG810" s="79"/>
      <c r="FYH810" s="79"/>
      <c r="FYI810" s="79"/>
      <c r="FYJ810" s="79"/>
      <c r="FYK810" s="79"/>
      <c r="FYL810" s="79"/>
      <c r="FYM810" s="79"/>
      <c r="FYN810" s="79"/>
      <c r="FYO810" s="79"/>
      <c r="FYP810" s="79"/>
      <c r="FYQ810" s="79"/>
      <c r="FYR810" s="79"/>
      <c r="FYS810" s="79"/>
      <c r="FYT810" s="79"/>
      <c r="FYU810" s="79"/>
      <c r="FYV810" s="79"/>
      <c r="FYW810" s="79"/>
      <c r="FYX810" s="79"/>
      <c r="FYY810" s="79"/>
      <c r="FYZ810" s="79"/>
      <c r="FZA810" s="79"/>
      <c r="FZB810" s="79"/>
      <c r="FZC810" s="79"/>
      <c r="FZD810" s="79"/>
      <c r="FZE810" s="79"/>
      <c r="FZF810" s="79"/>
      <c r="FZG810" s="79"/>
      <c r="FZH810" s="79"/>
      <c r="FZI810" s="79"/>
      <c r="FZJ810" s="79"/>
      <c r="FZK810" s="79"/>
      <c r="FZL810" s="79"/>
      <c r="FZM810" s="79"/>
      <c r="FZN810" s="79"/>
      <c r="FZO810" s="79"/>
      <c r="FZP810" s="79"/>
      <c r="FZQ810" s="79"/>
      <c r="FZR810" s="79"/>
      <c r="FZS810" s="79"/>
      <c r="FZT810" s="79"/>
      <c r="FZU810" s="79"/>
      <c r="FZV810" s="79"/>
      <c r="FZW810" s="79"/>
      <c r="FZX810" s="79"/>
      <c r="FZY810" s="79"/>
      <c r="FZZ810" s="79"/>
      <c r="GAA810" s="79"/>
      <c r="GAB810" s="79"/>
      <c r="GAC810" s="79"/>
      <c r="GAD810" s="79"/>
      <c r="GAE810" s="79"/>
      <c r="GAF810" s="79"/>
      <c r="GAG810" s="79"/>
      <c r="GAH810" s="79"/>
      <c r="GAI810" s="79"/>
      <c r="GAJ810" s="79"/>
      <c r="GAK810" s="79"/>
      <c r="GAL810" s="79"/>
      <c r="GAM810" s="79"/>
      <c r="GAN810" s="79"/>
      <c r="GAO810" s="79"/>
      <c r="GAP810" s="79"/>
      <c r="GAQ810" s="79"/>
      <c r="GAR810" s="79"/>
      <c r="GAS810" s="79"/>
      <c r="GAT810" s="79"/>
      <c r="GAU810" s="79"/>
      <c r="GAV810" s="79"/>
      <c r="GAW810" s="79"/>
      <c r="GAX810" s="79"/>
      <c r="GAY810" s="79"/>
      <c r="GAZ810" s="79"/>
      <c r="GBA810" s="79"/>
      <c r="GBB810" s="79"/>
      <c r="GBC810" s="79"/>
      <c r="GBD810" s="79"/>
      <c r="GBE810" s="79"/>
      <c r="GBF810" s="79"/>
      <c r="GBG810" s="79"/>
      <c r="GBH810" s="79"/>
      <c r="GBI810" s="79"/>
      <c r="GBJ810" s="79"/>
      <c r="GBK810" s="79"/>
      <c r="GBL810" s="79"/>
      <c r="GBM810" s="79"/>
      <c r="GBN810" s="79"/>
      <c r="GBO810" s="79"/>
      <c r="GBP810" s="79"/>
      <c r="GBQ810" s="79"/>
      <c r="GBR810" s="79"/>
      <c r="GBS810" s="79"/>
      <c r="GBT810" s="79"/>
      <c r="GBU810" s="79"/>
      <c r="GBV810" s="79"/>
      <c r="GBW810" s="79"/>
      <c r="GBX810" s="79"/>
      <c r="GBY810" s="79"/>
      <c r="GBZ810" s="79"/>
      <c r="GCA810" s="79"/>
      <c r="GCB810" s="79"/>
      <c r="GCC810" s="79"/>
      <c r="GCD810" s="79"/>
      <c r="GCE810" s="79"/>
      <c r="GCF810" s="79"/>
      <c r="GCG810" s="79"/>
      <c r="GCH810" s="79"/>
      <c r="GCI810" s="79"/>
      <c r="GCJ810" s="79"/>
      <c r="GCK810" s="79"/>
      <c r="GCL810" s="79"/>
      <c r="GCM810" s="79"/>
      <c r="GCN810" s="79"/>
      <c r="GCO810" s="79"/>
      <c r="GCP810" s="79"/>
      <c r="GCQ810" s="79"/>
      <c r="GCR810" s="79"/>
      <c r="GCS810" s="79"/>
      <c r="GCT810" s="79"/>
      <c r="GCU810" s="79"/>
      <c r="GCV810" s="79"/>
      <c r="GCW810" s="79"/>
      <c r="GCX810" s="79"/>
      <c r="GCY810" s="79"/>
      <c r="GCZ810" s="79"/>
      <c r="GDA810" s="79"/>
      <c r="GDB810" s="79"/>
      <c r="GDC810" s="79"/>
      <c r="GDD810" s="79"/>
      <c r="GDE810" s="79"/>
      <c r="GDF810" s="79"/>
      <c r="GDG810" s="79"/>
      <c r="GDH810" s="79"/>
      <c r="GDI810" s="79"/>
      <c r="GDJ810" s="79"/>
      <c r="GDK810" s="79"/>
      <c r="GDL810" s="79"/>
      <c r="GDM810" s="79"/>
      <c r="GDN810" s="79"/>
      <c r="GDO810" s="79"/>
      <c r="GDP810" s="79"/>
      <c r="GDQ810" s="79"/>
      <c r="GDR810" s="79"/>
      <c r="GDS810" s="79"/>
      <c r="GDT810" s="79"/>
      <c r="GDU810" s="79"/>
      <c r="GDV810" s="79"/>
      <c r="GDW810" s="79"/>
      <c r="GDX810" s="79"/>
      <c r="GDY810" s="79"/>
      <c r="GDZ810" s="79"/>
      <c r="GEA810" s="79"/>
      <c r="GEB810" s="79"/>
      <c r="GEC810" s="79"/>
      <c r="GED810" s="79"/>
      <c r="GEE810" s="79"/>
      <c r="GEF810" s="79"/>
      <c r="GEG810" s="79"/>
      <c r="GEH810" s="79"/>
      <c r="GEI810" s="79"/>
      <c r="GEJ810" s="79"/>
      <c r="GEK810" s="79"/>
      <c r="GEL810" s="79"/>
      <c r="GEM810" s="79"/>
      <c r="GEN810" s="79"/>
      <c r="GEO810" s="79"/>
      <c r="GEP810" s="79"/>
      <c r="GEQ810" s="79"/>
      <c r="GER810" s="79"/>
      <c r="GES810" s="79"/>
      <c r="GET810" s="79"/>
      <c r="GEU810" s="79"/>
      <c r="GEV810" s="79"/>
      <c r="GEW810" s="79"/>
      <c r="GEX810" s="79"/>
      <c r="GEY810" s="79"/>
      <c r="GEZ810" s="79"/>
      <c r="GFA810" s="79"/>
      <c r="GFB810" s="79"/>
      <c r="GFC810" s="79"/>
      <c r="GFD810" s="79"/>
      <c r="GFE810" s="79"/>
      <c r="GFF810" s="79"/>
      <c r="GFG810" s="79"/>
      <c r="GFH810" s="79"/>
      <c r="GFI810" s="79"/>
      <c r="GFJ810" s="79"/>
      <c r="GFK810" s="79"/>
      <c r="GFL810" s="79"/>
      <c r="GFM810" s="79"/>
      <c r="GFN810" s="79"/>
      <c r="GFO810" s="79"/>
      <c r="GFP810" s="79"/>
      <c r="GFQ810" s="79"/>
      <c r="GFR810" s="79"/>
      <c r="GFS810" s="79"/>
      <c r="GFT810" s="79"/>
      <c r="GFU810" s="79"/>
      <c r="GFV810" s="79"/>
      <c r="GFW810" s="79"/>
      <c r="GFX810" s="79"/>
      <c r="GFY810" s="79"/>
      <c r="GFZ810" s="79"/>
      <c r="GGA810" s="79"/>
      <c r="GGB810" s="79"/>
      <c r="GGC810" s="79"/>
      <c r="GGD810" s="79"/>
      <c r="GGE810" s="79"/>
      <c r="GGF810" s="79"/>
      <c r="GGG810" s="79"/>
      <c r="GGH810" s="79"/>
      <c r="GGI810" s="79"/>
      <c r="GGJ810" s="79"/>
      <c r="GGK810" s="79"/>
      <c r="GGL810" s="79"/>
      <c r="GGM810" s="79"/>
      <c r="GGN810" s="79"/>
      <c r="GGO810" s="79"/>
      <c r="GGP810" s="79"/>
      <c r="GGQ810" s="79"/>
      <c r="GGR810" s="79"/>
      <c r="GGS810" s="79"/>
      <c r="GGT810" s="79"/>
      <c r="GGU810" s="79"/>
      <c r="GGV810" s="79"/>
      <c r="GGW810" s="79"/>
      <c r="GGX810" s="79"/>
      <c r="GGY810" s="79"/>
      <c r="GGZ810" s="79"/>
      <c r="GHA810" s="79"/>
      <c r="GHB810" s="79"/>
      <c r="GHC810" s="79"/>
      <c r="GHD810" s="79"/>
      <c r="GHE810" s="79"/>
      <c r="GHF810" s="79"/>
      <c r="GHG810" s="79"/>
      <c r="GHH810" s="79"/>
      <c r="GHI810" s="79"/>
      <c r="GHJ810" s="79"/>
      <c r="GHK810" s="79"/>
      <c r="GHL810" s="79"/>
      <c r="GHM810" s="79"/>
      <c r="GHN810" s="79"/>
      <c r="GHO810" s="79"/>
      <c r="GHP810" s="79"/>
      <c r="GHQ810" s="79"/>
      <c r="GHR810" s="79"/>
      <c r="GHS810" s="79"/>
      <c r="GHT810" s="79"/>
      <c r="GHU810" s="79"/>
      <c r="GHV810" s="79"/>
      <c r="GHW810" s="79"/>
      <c r="GHX810" s="79"/>
      <c r="GHY810" s="79"/>
      <c r="GHZ810" s="79"/>
      <c r="GIA810" s="79"/>
      <c r="GIB810" s="79"/>
      <c r="GIC810" s="79"/>
      <c r="GID810" s="79"/>
      <c r="GIE810" s="79"/>
      <c r="GIF810" s="79"/>
      <c r="GIG810" s="79"/>
      <c r="GIH810" s="79"/>
      <c r="GII810" s="79"/>
      <c r="GIJ810" s="79"/>
      <c r="GIK810" s="79"/>
      <c r="GIL810" s="79"/>
      <c r="GIM810" s="79"/>
      <c r="GIN810" s="79"/>
      <c r="GIO810" s="79"/>
      <c r="GIP810" s="79"/>
      <c r="GIQ810" s="79"/>
      <c r="GIR810" s="79"/>
      <c r="GIS810" s="79"/>
      <c r="GIT810" s="79"/>
      <c r="GIU810" s="79"/>
      <c r="GIV810" s="79"/>
      <c r="GIW810" s="79"/>
      <c r="GIX810" s="79"/>
      <c r="GIY810" s="79"/>
      <c r="GIZ810" s="79"/>
      <c r="GJA810" s="79"/>
      <c r="GJB810" s="79"/>
      <c r="GJC810" s="79"/>
      <c r="GJD810" s="79"/>
      <c r="GJE810" s="79"/>
      <c r="GJF810" s="79"/>
      <c r="GJG810" s="79"/>
      <c r="GJH810" s="79"/>
      <c r="GJI810" s="79"/>
      <c r="GJJ810" s="79"/>
      <c r="GJK810" s="79"/>
      <c r="GJL810" s="79"/>
      <c r="GJM810" s="79"/>
      <c r="GJN810" s="79"/>
      <c r="GJO810" s="79"/>
      <c r="GJP810" s="79"/>
      <c r="GJQ810" s="79"/>
      <c r="GJR810" s="79"/>
      <c r="GJS810" s="79"/>
      <c r="GJT810" s="79"/>
      <c r="GJU810" s="79"/>
      <c r="GJV810" s="79"/>
      <c r="GJW810" s="79"/>
      <c r="GJX810" s="79"/>
      <c r="GJY810" s="79"/>
      <c r="GJZ810" s="79"/>
      <c r="GKA810" s="79"/>
      <c r="GKB810" s="79"/>
      <c r="GKC810" s="79"/>
      <c r="GKD810" s="79"/>
      <c r="GKE810" s="79"/>
      <c r="GKF810" s="79"/>
      <c r="GKG810" s="79"/>
      <c r="GKH810" s="79"/>
      <c r="GKI810" s="79"/>
      <c r="GKJ810" s="79"/>
      <c r="GKK810" s="79"/>
      <c r="GKL810" s="79"/>
      <c r="GKM810" s="79"/>
      <c r="GKN810" s="79"/>
      <c r="GKO810" s="79"/>
      <c r="GKP810" s="79"/>
      <c r="GKQ810" s="79"/>
      <c r="GKR810" s="79"/>
      <c r="GKS810" s="79"/>
      <c r="GKT810" s="79"/>
      <c r="GKU810" s="79"/>
      <c r="GKV810" s="79"/>
      <c r="GKW810" s="79"/>
      <c r="GKX810" s="79"/>
      <c r="GKY810" s="79"/>
      <c r="GKZ810" s="79"/>
      <c r="GLA810" s="79"/>
      <c r="GLB810" s="79"/>
      <c r="GLC810" s="79"/>
      <c r="GLD810" s="79"/>
      <c r="GLE810" s="79"/>
      <c r="GLF810" s="79"/>
      <c r="GLG810" s="79"/>
      <c r="GLH810" s="79"/>
      <c r="GLI810" s="79"/>
      <c r="GLJ810" s="79"/>
      <c r="GLK810" s="79"/>
      <c r="GLL810" s="79"/>
      <c r="GLM810" s="79"/>
      <c r="GLN810" s="79"/>
      <c r="GLO810" s="79"/>
      <c r="GLP810" s="79"/>
      <c r="GLQ810" s="79"/>
      <c r="GLR810" s="79"/>
      <c r="GLS810" s="79"/>
      <c r="GLT810" s="79"/>
      <c r="GLU810" s="79"/>
      <c r="GLV810" s="79"/>
      <c r="GLW810" s="79"/>
      <c r="GLX810" s="79"/>
      <c r="GLY810" s="79"/>
      <c r="GLZ810" s="79"/>
      <c r="GMA810" s="79"/>
      <c r="GMB810" s="79"/>
      <c r="GMC810" s="79"/>
      <c r="GMD810" s="79"/>
      <c r="GME810" s="79"/>
      <c r="GMF810" s="79"/>
      <c r="GMG810" s="79"/>
      <c r="GMH810" s="79"/>
      <c r="GMI810" s="79"/>
      <c r="GMJ810" s="79"/>
      <c r="GMK810" s="79"/>
      <c r="GML810" s="79"/>
      <c r="GMM810" s="79"/>
      <c r="GMN810" s="79"/>
      <c r="GMO810" s="79"/>
      <c r="GMP810" s="79"/>
      <c r="GMQ810" s="79"/>
      <c r="GMR810" s="79"/>
      <c r="GMS810" s="79"/>
      <c r="GMT810" s="79"/>
      <c r="GMU810" s="79"/>
      <c r="GMV810" s="79"/>
      <c r="GMW810" s="79"/>
      <c r="GMX810" s="79"/>
      <c r="GMY810" s="79"/>
      <c r="GMZ810" s="79"/>
      <c r="GNA810" s="79"/>
      <c r="GNB810" s="79"/>
      <c r="GNC810" s="79"/>
      <c r="GND810" s="79"/>
      <c r="GNE810" s="79"/>
      <c r="GNF810" s="79"/>
      <c r="GNG810" s="79"/>
      <c r="GNH810" s="79"/>
      <c r="GNI810" s="79"/>
      <c r="GNJ810" s="79"/>
      <c r="GNK810" s="79"/>
      <c r="GNL810" s="79"/>
      <c r="GNM810" s="79"/>
      <c r="GNN810" s="79"/>
      <c r="GNO810" s="79"/>
      <c r="GNP810" s="79"/>
      <c r="GNQ810" s="79"/>
      <c r="GNR810" s="79"/>
      <c r="GNS810" s="79"/>
      <c r="GNT810" s="79"/>
      <c r="GNU810" s="79"/>
      <c r="GNV810" s="79"/>
      <c r="GNW810" s="79"/>
      <c r="GNX810" s="79"/>
      <c r="GNY810" s="79"/>
      <c r="GNZ810" s="79"/>
      <c r="GOA810" s="79"/>
      <c r="GOB810" s="79"/>
      <c r="GOC810" s="79"/>
      <c r="GOD810" s="79"/>
      <c r="GOE810" s="79"/>
      <c r="GOF810" s="79"/>
      <c r="GOG810" s="79"/>
      <c r="GOH810" s="79"/>
      <c r="GOI810" s="79"/>
      <c r="GOJ810" s="79"/>
      <c r="GOK810" s="79"/>
      <c r="GOL810" s="79"/>
      <c r="GOM810" s="79"/>
      <c r="GON810" s="79"/>
      <c r="GOO810" s="79"/>
      <c r="GOP810" s="79"/>
      <c r="GOQ810" s="79"/>
      <c r="GOR810" s="79"/>
      <c r="GOS810" s="79"/>
      <c r="GOT810" s="79"/>
      <c r="GOU810" s="79"/>
      <c r="GOV810" s="79"/>
      <c r="GOW810" s="79"/>
      <c r="GOX810" s="79"/>
      <c r="GOY810" s="79"/>
      <c r="GOZ810" s="79"/>
      <c r="GPA810" s="79"/>
      <c r="GPB810" s="79"/>
      <c r="GPC810" s="79"/>
      <c r="GPD810" s="79"/>
      <c r="GPE810" s="79"/>
      <c r="GPF810" s="79"/>
      <c r="GPG810" s="79"/>
      <c r="GPH810" s="79"/>
      <c r="GPI810" s="79"/>
      <c r="GPJ810" s="79"/>
      <c r="GPK810" s="79"/>
      <c r="GPL810" s="79"/>
      <c r="GPM810" s="79"/>
      <c r="GPN810" s="79"/>
      <c r="GPO810" s="79"/>
      <c r="GPP810" s="79"/>
      <c r="GPQ810" s="79"/>
      <c r="GPR810" s="79"/>
      <c r="GPS810" s="79"/>
      <c r="GPT810" s="79"/>
      <c r="GPU810" s="79"/>
      <c r="GPV810" s="79"/>
      <c r="GPW810" s="79"/>
      <c r="GPX810" s="79"/>
      <c r="GPY810" s="79"/>
      <c r="GPZ810" s="79"/>
      <c r="GQA810" s="79"/>
      <c r="GQB810" s="79"/>
      <c r="GQC810" s="79"/>
      <c r="GQD810" s="79"/>
      <c r="GQE810" s="79"/>
      <c r="GQF810" s="79"/>
      <c r="GQG810" s="79"/>
      <c r="GQH810" s="79"/>
      <c r="GQI810" s="79"/>
      <c r="GQJ810" s="79"/>
      <c r="GQK810" s="79"/>
      <c r="GQL810" s="79"/>
      <c r="GQM810" s="79"/>
      <c r="GQN810" s="79"/>
      <c r="GQO810" s="79"/>
      <c r="GQP810" s="79"/>
      <c r="GQQ810" s="79"/>
      <c r="GQR810" s="79"/>
      <c r="GQS810" s="79"/>
      <c r="GQT810" s="79"/>
      <c r="GQU810" s="79"/>
      <c r="GQV810" s="79"/>
      <c r="GQW810" s="79"/>
      <c r="GQX810" s="79"/>
      <c r="GQY810" s="79"/>
      <c r="GQZ810" s="79"/>
      <c r="GRA810" s="79"/>
      <c r="GRB810" s="79"/>
      <c r="GRC810" s="79"/>
      <c r="GRD810" s="79"/>
      <c r="GRE810" s="79"/>
      <c r="GRF810" s="79"/>
      <c r="GRG810" s="79"/>
      <c r="GRH810" s="79"/>
      <c r="GRI810" s="79"/>
      <c r="GRJ810" s="79"/>
      <c r="GRK810" s="79"/>
      <c r="GRL810" s="79"/>
      <c r="GRM810" s="79"/>
      <c r="GRN810" s="79"/>
      <c r="GRO810" s="79"/>
      <c r="GRP810" s="79"/>
      <c r="GRQ810" s="79"/>
      <c r="GRR810" s="79"/>
      <c r="GRS810" s="79"/>
      <c r="GRT810" s="79"/>
      <c r="GRU810" s="79"/>
      <c r="GRV810" s="79"/>
      <c r="GRW810" s="79"/>
      <c r="GRX810" s="79"/>
      <c r="GRY810" s="79"/>
      <c r="GRZ810" s="79"/>
      <c r="GSA810" s="79"/>
      <c r="GSB810" s="79"/>
      <c r="GSC810" s="79"/>
      <c r="GSD810" s="79"/>
      <c r="GSE810" s="79"/>
      <c r="GSF810" s="79"/>
      <c r="GSG810" s="79"/>
      <c r="GSH810" s="79"/>
      <c r="GSI810" s="79"/>
      <c r="GSJ810" s="79"/>
      <c r="GSK810" s="79"/>
      <c r="GSL810" s="79"/>
      <c r="GSM810" s="79"/>
      <c r="GSN810" s="79"/>
      <c r="GSO810" s="79"/>
      <c r="GSP810" s="79"/>
      <c r="GSQ810" s="79"/>
      <c r="GSR810" s="79"/>
      <c r="GSS810" s="79"/>
      <c r="GST810" s="79"/>
      <c r="GSU810" s="79"/>
      <c r="GSV810" s="79"/>
      <c r="GSW810" s="79"/>
      <c r="GSX810" s="79"/>
      <c r="GSY810" s="79"/>
      <c r="GSZ810" s="79"/>
      <c r="GTA810" s="79"/>
      <c r="GTB810" s="79"/>
      <c r="GTC810" s="79"/>
      <c r="GTD810" s="79"/>
      <c r="GTE810" s="79"/>
      <c r="GTF810" s="79"/>
      <c r="GTG810" s="79"/>
      <c r="GTH810" s="79"/>
      <c r="GTI810" s="79"/>
      <c r="GTJ810" s="79"/>
      <c r="GTK810" s="79"/>
      <c r="GTL810" s="79"/>
      <c r="GTM810" s="79"/>
      <c r="GTN810" s="79"/>
      <c r="GTO810" s="79"/>
      <c r="GTP810" s="79"/>
      <c r="GTQ810" s="79"/>
      <c r="GTR810" s="79"/>
      <c r="GTS810" s="79"/>
      <c r="GTT810" s="79"/>
      <c r="GTU810" s="79"/>
      <c r="GTV810" s="79"/>
      <c r="GTW810" s="79"/>
      <c r="GTX810" s="79"/>
      <c r="GTY810" s="79"/>
      <c r="GTZ810" s="79"/>
      <c r="GUA810" s="79"/>
      <c r="GUB810" s="79"/>
      <c r="GUC810" s="79"/>
      <c r="GUD810" s="79"/>
      <c r="GUE810" s="79"/>
      <c r="GUF810" s="79"/>
      <c r="GUG810" s="79"/>
      <c r="GUH810" s="79"/>
      <c r="GUI810" s="79"/>
      <c r="GUJ810" s="79"/>
      <c r="GUK810" s="79"/>
      <c r="GUL810" s="79"/>
      <c r="GUM810" s="79"/>
      <c r="GUN810" s="79"/>
      <c r="GUO810" s="79"/>
      <c r="GUP810" s="79"/>
      <c r="GUQ810" s="79"/>
      <c r="GUR810" s="79"/>
      <c r="GUS810" s="79"/>
      <c r="GUT810" s="79"/>
      <c r="GUU810" s="79"/>
      <c r="GUV810" s="79"/>
      <c r="GUW810" s="79"/>
      <c r="GUX810" s="79"/>
      <c r="GUY810" s="79"/>
      <c r="GUZ810" s="79"/>
      <c r="GVA810" s="79"/>
      <c r="GVB810" s="79"/>
      <c r="GVC810" s="79"/>
      <c r="GVD810" s="79"/>
      <c r="GVE810" s="79"/>
      <c r="GVF810" s="79"/>
      <c r="GVG810" s="79"/>
      <c r="GVH810" s="79"/>
      <c r="GVI810" s="79"/>
      <c r="GVJ810" s="79"/>
      <c r="GVK810" s="79"/>
      <c r="GVL810" s="79"/>
      <c r="GVM810" s="79"/>
      <c r="GVN810" s="79"/>
      <c r="GVO810" s="79"/>
      <c r="GVP810" s="79"/>
      <c r="GVQ810" s="79"/>
      <c r="GVR810" s="79"/>
      <c r="GVS810" s="79"/>
      <c r="GVT810" s="79"/>
      <c r="GVU810" s="79"/>
      <c r="GVV810" s="79"/>
      <c r="GVW810" s="79"/>
      <c r="GVX810" s="79"/>
      <c r="GVY810" s="79"/>
      <c r="GVZ810" s="79"/>
      <c r="GWA810" s="79"/>
      <c r="GWB810" s="79"/>
      <c r="GWC810" s="79"/>
      <c r="GWD810" s="79"/>
      <c r="GWE810" s="79"/>
      <c r="GWF810" s="79"/>
      <c r="GWG810" s="79"/>
      <c r="GWH810" s="79"/>
      <c r="GWI810" s="79"/>
      <c r="GWJ810" s="79"/>
      <c r="GWK810" s="79"/>
      <c r="GWL810" s="79"/>
      <c r="GWM810" s="79"/>
      <c r="GWN810" s="79"/>
      <c r="GWO810" s="79"/>
      <c r="GWP810" s="79"/>
      <c r="GWQ810" s="79"/>
      <c r="GWR810" s="79"/>
      <c r="GWS810" s="79"/>
      <c r="GWT810" s="79"/>
      <c r="GWU810" s="79"/>
      <c r="GWV810" s="79"/>
      <c r="GWW810" s="79"/>
      <c r="GWX810" s="79"/>
      <c r="GWY810" s="79"/>
      <c r="GWZ810" s="79"/>
      <c r="GXA810" s="79"/>
      <c r="GXB810" s="79"/>
      <c r="GXC810" s="79"/>
      <c r="GXD810" s="79"/>
      <c r="GXE810" s="79"/>
      <c r="GXF810" s="79"/>
      <c r="GXG810" s="79"/>
      <c r="GXH810" s="79"/>
      <c r="GXI810" s="79"/>
      <c r="GXJ810" s="79"/>
      <c r="GXK810" s="79"/>
      <c r="GXL810" s="79"/>
      <c r="GXM810" s="79"/>
      <c r="GXN810" s="79"/>
      <c r="GXO810" s="79"/>
      <c r="GXP810" s="79"/>
      <c r="GXQ810" s="79"/>
      <c r="GXR810" s="79"/>
      <c r="GXS810" s="79"/>
      <c r="GXT810" s="79"/>
      <c r="GXU810" s="79"/>
      <c r="GXV810" s="79"/>
      <c r="GXW810" s="79"/>
      <c r="GXX810" s="79"/>
      <c r="GXY810" s="79"/>
      <c r="GXZ810" s="79"/>
      <c r="GYA810" s="79"/>
      <c r="GYB810" s="79"/>
      <c r="GYC810" s="79"/>
      <c r="GYD810" s="79"/>
      <c r="GYE810" s="79"/>
      <c r="GYF810" s="79"/>
      <c r="GYG810" s="79"/>
      <c r="GYH810" s="79"/>
      <c r="GYI810" s="79"/>
      <c r="GYJ810" s="79"/>
      <c r="GYK810" s="79"/>
      <c r="GYL810" s="79"/>
      <c r="GYM810" s="79"/>
      <c r="GYN810" s="79"/>
      <c r="GYO810" s="79"/>
      <c r="GYP810" s="79"/>
      <c r="GYQ810" s="79"/>
      <c r="GYR810" s="79"/>
      <c r="GYS810" s="79"/>
      <c r="GYT810" s="79"/>
      <c r="GYU810" s="79"/>
      <c r="GYV810" s="79"/>
      <c r="GYW810" s="79"/>
      <c r="GYX810" s="79"/>
      <c r="GYY810" s="79"/>
      <c r="GYZ810" s="79"/>
      <c r="GZA810" s="79"/>
      <c r="GZB810" s="79"/>
      <c r="GZC810" s="79"/>
      <c r="GZD810" s="79"/>
      <c r="GZE810" s="79"/>
      <c r="GZF810" s="79"/>
      <c r="GZG810" s="79"/>
      <c r="GZH810" s="79"/>
      <c r="GZI810" s="79"/>
      <c r="GZJ810" s="79"/>
      <c r="GZK810" s="79"/>
      <c r="GZL810" s="79"/>
      <c r="GZM810" s="79"/>
      <c r="GZN810" s="79"/>
      <c r="GZO810" s="79"/>
      <c r="GZP810" s="79"/>
      <c r="GZQ810" s="79"/>
      <c r="GZR810" s="79"/>
      <c r="GZS810" s="79"/>
      <c r="GZT810" s="79"/>
      <c r="GZU810" s="79"/>
      <c r="GZV810" s="79"/>
      <c r="GZW810" s="79"/>
      <c r="GZX810" s="79"/>
      <c r="GZY810" s="79"/>
      <c r="GZZ810" s="79"/>
      <c r="HAA810" s="79"/>
      <c r="HAB810" s="79"/>
      <c r="HAC810" s="79"/>
      <c r="HAD810" s="79"/>
      <c r="HAE810" s="79"/>
      <c r="HAF810" s="79"/>
      <c r="HAG810" s="79"/>
      <c r="HAH810" s="79"/>
      <c r="HAI810" s="79"/>
      <c r="HAJ810" s="79"/>
      <c r="HAK810" s="79"/>
      <c r="HAL810" s="79"/>
      <c r="HAM810" s="79"/>
      <c r="HAN810" s="79"/>
      <c r="HAO810" s="79"/>
      <c r="HAP810" s="79"/>
      <c r="HAQ810" s="79"/>
      <c r="HAR810" s="79"/>
      <c r="HAS810" s="79"/>
      <c r="HAT810" s="79"/>
      <c r="HAU810" s="79"/>
      <c r="HAV810" s="79"/>
      <c r="HAW810" s="79"/>
      <c r="HAX810" s="79"/>
      <c r="HAY810" s="79"/>
      <c r="HAZ810" s="79"/>
      <c r="HBA810" s="79"/>
      <c r="HBB810" s="79"/>
      <c r="HBC810" s="79"/>
      <c r="HBD810" s="79"/>
      <c r="HBE810" s="79"/>
      <c r="HBF810" s="79"/>
      <c r="HBG810" s="79"/>
      <c r="HBH810" s="79"/>
      <c r="HBI810" s="79"/>
      <c r="HBJ810" s="79"/>
      <c r="HBK810" s="79"/>
      <c r="HBL810" s="79"/>
      <c r="HBM810" s="79"/>
      <c r="HBN810" s="79"/>
      <c r="HBO810" s="79"/>
      <c r="HBP810" s="79"/>
      <c r="HBQ810" s="79"/>
      <c r="HBR810" s="79"/>
      <c r="HBS810" s="79"/>
      <c r="HBT810" s="79"/>
      <c r="HBU810" s="79"/>
      <c r="HBV810" s="79"/>
      <c r="HBW810" s="79"/>
      <c r="HBX810" s="79"/>
      <c r="HBY810" s="79"/>
      <c r="HBZ810" s="79"/>
      <c r="HCA810" s="79"/>
      <c r="HCB810" s="79"/>
      <c r="HCC810" s="79"/>
      <c r="HCD810" s="79"/>
      <c r="HCE810" s="79"/>
      <c r="HCF810" s="79"/>
      <c r="HCG810" s="79"/>
      <c r="HCH810" s="79"/>
      <c r="HCI810" s="79"/>
      <c r="HCJ810" s="79"/>
      <c r="HCK810" s="79"/>
      <c r="HCL810" s="79"/>
      <c r="HCM810" s="79"/>
      <c r="HCN810" s="79"/>
      <c r="HCO810" s="79"/>
      <c r="HCP810" s="79"/>
      <c r="HCQ810" s="79"/>
      <c r="HCR810" s="79"/>
      <c r="HCS810" s="79"/>
      <c r="HCT810" s="79"/>
      <c r="HCU810" s="79"/>
      <c r="HCV810" s="79"/>
      <c r="HCW810" s="79"/>
      <c r="HCX810" s="79"/>
      <c r="HCY810" s="79"/>
      <c r="HCZ810" s="79"/>
      <c r="HDA810" s="79"/>
      <c r="HDB810" s="79"/>
      <c r="HDC810" s="79"/>
      <c r="HDD810" s="79"/>
      <c r="HDE810" s="79"/>
      <c r="HDF810" s="79"/>
      <c r="HDG810" s="79"/>
      <c r="HDH810" s="79"/>
      <c r="HDI810" s="79"/>
      <c r="HDJ810" s="79"/>
      <c r="HDK810" s="79"/>
      <c r="HDL810" s="79"/>
      <c r="HDM810" s="79"/>
      <c r="HDN810" s="79"/>
      <c r="HDO810" s="79"/>
      <c r="HDP810" s="79"/>
      <c r="HDQ810" s="79"/>
      <c r="HDR810" s="79"/>
      <c r="HDS810" s="79"/>
      <c r="HDT810" s="79"/>
      <c r="HDU810" s="79"/>
      <c r="HDV810" s="79"/>
      <c r="HDW810" s="79"/>
      <c r="HDX810" s="79"/>
      <c r="HDY810" s="79"/>
      <c r="HDZ810" s="79"/>
      <c r="HEA810" s="79"/>
      <c r="HEB810" s="79"/>
      <c r="HEC810" s="79"/>
      <c r="HED810" s="79"/>
      <c r="HEE810" s="79"/>
      <c r="HEF810" s="79"/>
      <c r="HEG810" s="79"/>
      <c r="HEH810" s="79"/>
      <c r="HEI810" s="79"/>
      <c r="HEJ810" s="79"/>
      <c r="HEK810" s="79"/>
      <c r="HEL810" s="79"/>
      <c r="HEM810" s="79"/>
      <c r="HEN810" s="79"/>
      <c r="HEO810" s="79"/>
      <c r="HEP810" s="79"/>
      <c r="HEQ810" s="79"/>
      <c r="HER810" s="79"/>
      <c r="HES810" s="79"/>
      <c r="HET810" s="79"/>
      <c r="HEU810" s="79"/>
      <c r="HEV810" s="79"/>
      <c r="HEW810" s="79"/>
      <c r="HEX810" s="79"/>
      <c r="HEY810" s="79"/>
      <c r="HEZ810" s="79"/>
      <c r="HFA810" s="79"/>
      <c r="HFB810" s="79"/>
      <c r="HFC810" s="79"/>
      <c r="HFD810" s="79"/>
      <c r="HFE810" s="79"/>
      <c r="HFF810" s="79"/>
      <c r="HFG810" s="79"/>
      <c r="HFH810" s="79"/>
      <c r="HFI810" s="79"/>
      <c r="HFJ810" s="79"/>
      <c r="HFK810" s="79"/>
      <c r="HFL810" s="79"/>
      <c r="HFM810" s="79"/>
      <c r="HFN810" s="79"/>
      <c r="HFO810" s="79"/>
      <c r="HFP810" s="79"/>
      <c r="HFQ810" s="79"/>
      <c r="HFR810" s="79"/>
      <c r="HFS810" s="79"/>
      <c r="HFT810" s="79"/>
      <c r="HFU810" s="79"/>
      <c r="HFV810" s="79"/>
      <c r="HFW810" s="79"/>
      <c r="HFX810" s="79"/>
      <c r="HFY810" s="79"/>
      <c r="HFZ810" s="79"/>
      <c r="HGA810" s="79"/>
      <c r="HGB810" s="79"/>
      <c r="HGC810" s="79"/>
      <c r="HGD810" s="79"/>
      <c r="HGE810" s="79"/>
      <c r="HGF810" s="79"/>
      <c r="HGG810" s="79"/>
      <c r="HGH810" s="79"/>
      <c r="HGI810" s="79"/>
      <c r="HGJ810" s="79"/>
      <c r="HGK810" s="79"/>
      <c r="HGL810" s="79"/>
      <c r="HGM810" s="79"/>
      <c r="HGN810" s="79"/>
      <c r="HGO810" s="79"/>
      <c r="HGP810" s="79"/>
      <c r="HGQ810" s="79"/>
      <c r="HGR810" s="79"/>
      <c r="HGS810" s="79"/>
      <c r="HGT810" s="79"/>
      <c r="HGU810" s="79"/>
      <c r="HGV810" s="79"/>
      <c r="HGW810" s="79"/>
      <c r="HGX810" s="79"/>
      <c r="HGY810" s="79"/>
      <c r="HGZ810" s="79"/>
      <c r="HHA810" s="79"/>
      <c r="HHB810" s="79"/>
      <c r="HHC810" s="79"/>
      <c r="HHD810" s="79"/>
      <c r="HHE810" s="79"/>
      <c r="HHF810" s="79"/>
      <c r="HHG810" s="79"/>
      <c r="HHH810" s="79"/>
      <c r="HHI810" s="79"/>
      <c r="HHJ810" s="79"/>
      <c r="HHK810" s="79"/>
      <c r="HHL810" s="79"/>
      <c r="HHM810" s="79"/>
      <c r="HHN810" s="79"/>
      <c r="HHO810" s="79"/>
      <c r="HHP810" s="79"/>
      <c r="HHQ810" s="79"/>
      <c r="HHR810" s="79"/>
      <c r="HHS810" s="79"/>
      <c r="HHT810" s="79"/>
      <c r="HHU810" s="79"/>
      <c r="HHV810" s="79"/>
      <c r="HHW810" s="79"/>
      <c r="HHX810" s="79"/>
      <c r="HHY810" s="79"/>
      <c r="HHZ810" s="79"/>
      <c r="HIA810" s="79"/>
      <c r="HIB810" s="79"/>
      <c r="HIC810" s="79"/>
      <c r="HID810" s="79"/>
      <c r="HIE810" s="79"/>
      <c r="HIF810" s="79"/>
      <c r="HIG810" s="79"/>
      <c r="HIH810" s="79"/>
      <c r="HII810" s="79"/>
      <c r="HIJ810" s="79"/>
      <c r="HIK810" s="79"/>
      <c r="HIL810" s="79"/>
      <c r="HIM810" s="79"/>
      <c r="HIN810" s="79"/>
      <c r="HIO810" s="79"/>
      <c r="HIP810" s="79"/>
      <c r="HIQ810" s="79"/>
      <c r="HIR810" s="79"/>
      <c r="HIS810" s="79"/>
      <c r="HIT810" s="79"/>
      <c r="HIU810" s="79"/>
      <c r="HIV810" s="79"/>
      <c r="HIW810" s="79"/>
      <c r="HIX810" s="79"/>
      <c r="HIY810" s="79"/>
      <c r="HIZ810" s="79"/>
      <c r="HJA810" s="79"/>
      <c r="HJB810" s="79"/>
      <c r="HJC810" s="79"/>
      <c r="HJD810" s="79"/>
      <c r="HJE810" s="79"/>
      <c r="HJF810" s="79"/>
      <c r="HJG810" s="79"/>
      <c r="HJH810" s="79"/>
      <c r="HJI810" s="79"/>
      <c r="HJJ810" s="79"/>
      <c r="HJK810" s="79"/>
      <c r="HJL810" s="79"/>
      <c r="HJM810" s="79"/>
      <c r="HJN810" s="79"/>
      <c r="HJO810" s="79"/>
      <c r="HJP810" s="79"/>
      <c r="HJQ810" s="79"/>
      <c r="HJR810" s="79"/>
      <c r="HJS810" s="79"/>
      <c r="HJT810" s="79"/>
      <c r="HJU810" s="79"/>
      <c r="HJV810" s="79"/>
      <c r="HJW810" s="79"/>
      <c r="HJX810" s="79"/>
      <c r="HJY810" s="79"/>
      <c r="HJZ810" s="79"/>
      <c r="HKA810" s="79"/>
      <c r="HKB810" s="79"/>
      <c r="HKC810" s="79"/>
      <c r="HKD810" s="79"/>
      <c r="HKE810" s="79"/>
      <c r="HKF810" s="79"/>
      <c r="HKG810" s="79"/>
      <c r="HKH810" s="79"/>
      <c r="HKI810" s="79"/>
      <c r="HKJ810" s="79"/>
      <c r="HKK810" s="79"/>
      <c r="HKL810" s="79"/>
      <c r="HKM810" s="79"/>
      <c r="HKN810" s="79"/>
      <c r="HKO810" s="79"/>
      <c r="HKP810" s="79"/>
      <c r="HKQ810" s="79"/>
      <c r="HKR810" s="79"/>
      <c r="HKS810" s="79"/>
      <c r="HKT810" s="79"/>
      <c r="HKU810" s="79"/>
      <c r="HKV810" s="79"/>
      <c r="HKW810" s="79"/>
      <c r="HKX810" s="79"/>
      <c r="HKY810" s="79"/>
      <c r="HKZ810" s="79"/>
      <c r="HLA810" s="79"/>
      <c r="HLB810" s="79"/>
      <c r="HLC810" s="79"/>
      <c r="HLD810" s="79"/>
      <c r="HLE810" s="79"/>
      <c r="HLF810" s="79"/>
      <c r="HLG810" s="79"/>
      <c r="HLH810" s="79"/>
      <c r="HLI810" s="79"/>
      <c r="HLJ810" s="79"/>
      <c r="HLK810" s="79"/>
      <c r="HLL810" s="79"/>
      <c r="HLM810" s="79"/>
      <c r="HLN810" s="79"/>
      <c r="HLO810" s="79"/>
      <c r="HLP810" s="79"/>
      <c r="HLQ810" s="79"/>
      <c r="HLR810" s="79"/>
      <c r="HLS810" s="79"/>
      <c r="HLT810" s="79"/>
      <c r="HLU810" s="79"/>
      <c r="HLV810" s="79"/>
      <c r="HLW810" s="79"/>
      <c r="HLX810" s="79"/>
      <c r="HLY810" s="79"/>
      <c r="HLZ810" s="79"/>
      <c r="HMA810" s="79"/>
      <c r="HMB810" s="79"/>
      <c r="HMC810" s="79"/>
      <c r="HMD810" s="79"/>
      <c r="HME810" s="79"/>
      <c r="HMF810" s="79"/>
      <c r="HMG810" s="79"/>
      <c r="HMH810" s="79"/>
      <c r="HMI810" s="79"/>
      <c r="HMJ810" s="79"/>
      <c r="HMK810" s="79"/>
      <c r="HML810" s="79"/>
      <c r="HMM810" s="79"/>
      <c r="HMN810" s="79"/>
      <c r="HMO810" s="79"/>
      <c r="HMP810" s="79"/>
      <c r="HMQ810" s="79"/>
      <c r="HMR810" s="79"/>
      <c r="HMS810" s="79"/>
      <c r="HMT810" s="79"/>
      <c r="HMU810" s="79"/>
      <c r="HMV810" s="79"/>
      <c r="HMW810" s="79"/>
      <c r="HMX810" s="79"/>
      <c r="HMY810" s="79"/>
      <c r="HMZ810" s="79"/>
      <c r="HNA810" s="79"/>
      <c r="HNB810" s="79"/>
      <c r="HNC810" s="79"/>
      <c r="HND810" s="79"/>
      <c r="HNE810" s="79"/>
      <c r="HNF810" s="79"/>
      <c r="HNG810" s="79"/>
      <c r="HNH810" s="79"/>
      <c r="HNI810" s="79"/>
      <c r="HNJ810" s="79"/>
      <c r="HNK810" s="79"/>
      <c r="HNL810" s="79"/>
      <c r="HNM810" s="79"/>
      <c r="HNN810" s="79"/>
      <c r="HNO810" s="79"/>
      <c r="HNP810" s="79"/>
      <c r="HNQ810" s="79"/>
      <c r="HNR810" s="79"/>
      <c r="HNS810" s="79"/>
      <c r="HNT810" s="79"/>
      <c r="HNU810" s="79"/>
      <c r="HNV810" s="79"/>
      <c r="HNW810" s="79"/>
      <c r="HNX810" s="79"/>
      <c r="HNY810" s="79"/>
      <c r="HNZ810" s="79"/>
      <c r="HOA810" s="79"/>
      <c r="HOB810" s="79"/>
      <c r="HOC810" s="79"/>
      <c r="HOD810" s="79"/>
      <c r="HOE810" s="79"/>
      <c r="HOF810" s="79"/>
      <c r="HOG810" s="79"/>
      <c r="HOH810" s="79"/>
      <c r="HOI810" s="79"/>
      <c r="HOJ810" s="79"/>
      <c r="HOK810" s="79"/>
      <c r="HOL810" s="79"/>
      <c r="HOM810" s="79"/>
      <c r="HON810" s="79"/>
      <c r="HOO810" s="79"/>
      <c r="HOP810" s="79"/>
      <c r="HOQ810" s="79"/>
      <c r="HOR810" s="79"/>
      <c r="HOS810" s="79"/>
      <c r="HOT810" s="79"/>
      <c r="HOU810" s="79"/>
      <c r="HOV810" s="79"/>
      <c r="HOW810" s="79"/>
      <c r="HOX810" s="79"/>
      <c r="HOY810" s="79"/>
      <c r="HOZ810" s="79"/>
      <c r="HPA810" s="79"/>
      <c r="HPB810" s="79"/>
      <c r="HPC810" s="79"/>
      <c r="HPD810" s="79"/>
      <c r="HPE810" s="79"/>
      <c r="HPF810" s="79"/>
      <c r="HPG810" s="79"/>
      <c r="HPH810" s="79"/>
      <c r="HPI810" s="79"/>
      <c r="HPJ810" s="79"/>
      <c r="HPK810" s="79"/>
      <c r="HPL810" s="79"/>
      <c r="HPM810" s="79"/>
      <c r="HPN810" s="79"/>
      <c r="HPO810" s="79"/>
      <c r="HPP810" s="79"/>
      <c r="HPQ810" s="79"/>
      <c r="HPR810" s="79"/>
      <c r="HPS810" s="79"/>
      <c r="HPT810" s="79"/>
      <c r="HPU810" s="79"/>
      <c r="HPV810" s="79"/>
      <c r="HPW810" s="79"/>
      <c r="HPX810" s="79"/>
      <c r="HPY810" s="79"/>
      <c r="HPZ810" s="79"/>
      <c r="HQA810" s="79"/>
      <c r="HQB810" s="79"/>
      <c r="HQC810" s="79"/>
      <c r="HQD810" s="79"/>
      <c r="HQE810" s="79"/>
      <c r="HQF810" s="79"/>
      <c r="HQG810" s="79"/>
      <c r="HQH810" s="79"/>
      <c r="HQI810" s="79"/>
      <c r="HQJ810" s="79"/>
      <c r="HQK810" s="79"/>
      <c r="HQL810" s="79"/>
      <c r="HQM810" s="79"/>
      <c r="HQN810" s="79"/>
      <c r="HQO810" s="79"/>
      <c r="HQP810" s="79"/>
      <c r="HQQ810" s="79"/>
      <c r="HQR810" s="79"/>
      <c r="HQS810" s="79"/>
      <c r="HQT810" s="79"/>
      <c r="HQU810" s="79"/>
      <c r="HQV810" s="79"/>
      <c r="HQW810" s="79"/>
      <c r="HQX810" s="79"/>
      <c r="HQY810" s="79"/>
      <c r="HQZ810" s="79"/>
      <c r="HRA810" s="79"/>
      <c r="HRB810" s="79"/>
      <c r="HRC810" s="79"/>
      <c r="HRD810" s="79"/>
      <c r="HRE810" s="79"/>
      <c r="HRF810" s="79"/>
      <c r="HRG810" s="79"/>
      <c r="HRH810" s="79"/>
      <c r="HRI810" s="79"/>
      <c r="HRJ810" s="79"/>
      <c r="HRK810" s="79"/>
      <c r="HRL810" s="79"/>
      <c r="HRM810" s="79"/>
      <c r="HRN810" s="79"/>
      <c r="HRO810" s="79"/>
      <c r="HRP810" s="79"/>
      <c r="HRQ810" s="79"/>
      <c r="HRR810" s="79"/>
      <c r="HRS810" s="79"/>
      <c r="HRT810" s="79"/>
      <c r="HRU810" s="79"/>
      <c r="HRV810" s="79"/>
      <c r="HRW810" s="79"/>
      <c r="HRX810" s="79"/>
      <c r="HRY810" s="79"/>
      <c r="HRZ810" s="79"/>
      <c r="HSA810" s="79"/>
      <c r="HSB810" s="79"/>
      <c r="HSC810" s="79"/>
      <c r="HSD810" s="79"/>
      <c r="HSE810" s="79"/>
      <c r="HSF810" s="79"/>
      <c r="HSG810" s="79"/>
      <c r="HSH810" s="79"/>
      <c r="HSI810" s="79"/>
      <c r="HSJ810" s="79"/>
      <c r="HSK810" s="79"/>
      <c r="HSL810" s="79"/>
      <c r="HSM810" s="79"/>
      <c r="HSN810" s="79"/>
      <c r="HSO810" s="79"/>
      <c r="HSP810" s="79"/>
      <c r="HSQ810" s="79"/>
      <c r="HSR810" s="79"/>
      <c r="HSS810" s="79"/>
      <c r="HST810" s="79"/>
      <c r="HSU810" s="79"/>
      <c r="HSV810" s="79"/>
      <c r="HSW810" s="79"/>
      <c r="HSX810" s="79"/>
      <c r="HSY810" s="79"/>
      <c r="HSZ810" s="79"/>
      <c r="HTA810" s="79"/>
      <c r="HTB810" s="79"/>
      <c r="HTC810" s="79"/>
      <c r="HTD810" s="79"/>
      <c r="HTE810" s="79"/>
      <c r="HTF810" s="79"/>
      <c r="HTG810" s="79"/>
      <c r="HTH810" s="79"/>
      <c r="HTI810" s="79"/>
      <c r="HTJ810" s="79"/>
      <c r="HTK810" s="79"/>
      <c r="HTL810" s="79"/>
      <c r="HTM810" s="79"/>
      <c r="HTN810" s="79"/>
      <c r="HTO810" s="79"/>
      <c r="HTP810" s="79"/>
      <c r="HTQ810" s="79"/>
      <c r="HTR810" s="79"/>
      <c r="HTS810" s="79"/>
      <c r="HTT810" s="79"/>
      <c r="HTU810" s="79"/>
      <c r="HTV810" s="79"/>
      <c r="HTW810" s="79"/>
      <c r="HTX810" s="79"/>
      <c r="HTY810" s="79"/>
      <c r="HTZ810" s="79"/>
      <c r="HUA810" s="79"/>
      <c r="HUB810" s="79"/>
      <c r="HUC810" s="79"/>
      <c r="HUD810" s="79"/>
      <c r="HUE810" s="79"/>
      <c r="HUF810" s="79"/>
      <c r="HUG810" s="79"/>
      <c r="HUH810" s="79"/>
      <c r="HUI810" s="79"/>
      <c r="HUJ810" s="79"/>
      <c r="HUK810" s="79"/>
      <c r="HUL810" s="79"/>
      <c r="HUM810" s="79"/>
      <c r="HUN810" s="79"/>
      <c r="HUO810" s="79"/>
      <c r="HUP810" s="79"/>
      <c r="HUQ810" s="79"/>
      <c r="HUR810" s="79"/>
      <c r="HUS810" s="79"/>
      <c r="HUT810" s="79"/>
      <c r="HUU810" s="79"/>
      <c r="HUV810" s="79"/>
      <c r="HUW810" s="79"/>
      <c r="HUX810" s="79"/>
      <c r="HUY810" s="79"/>
      <c r="HUZ810" s="79"/>
      <c r="HVA810" s="79"/>
      <c r="HVB810" s="79"/>
      <c r="HVC810" s="79"/>
      <c r="HVD810" s="79"/>
      <c r="HVE810" s="79"/>
      <c r="HVF810" s="79"/>
      <c r="HVG810" s="79"/>
      <c r="HVH810" s="79"/>
      <c r="HVI810" s="79"/>
      <c r="HVJ810" s="79"/>
      <c r="HVK810" s="79"/>
      <c r="HVL810" s="79"/>
      <c r="HVM810" s="79"/>
      <c r="HVN810" s="79"/>
      <c r="HVO810" s="79"/>
      <c r="HVP810" s="79"/>
      <c r="HVQ810" s="79"/>
      <c r="HVR810" s="79"/>
      <c r="HVS810" s="79"/>
      <c r="HVT810" s="79"/>
      <c r="HVU810" s="79"/>
      <c r="HVV810" s="79"/>
      <c r="HVW810" s="79"/>
      <c r="HVX810" s="79"/>
      <c r="HVY810" s="79"/>
      <c r="HVZ810" s="79"/>
      <c r="HWA810" s="79"/>
      <c r="HWB810" s="79"/>
      <c r="HWC810" s="79"/>
      <c r="HWD810" s="79"/>
      <c r="HWE810" s="79"/>
      <c r="HWF810" s="79"/>
      <c r="HWG810" s="79"/>
      <c r="HWH810" s="79"/>
      <c r="HWI810" s="79"/>
      <c r="HWJ810" s="79"/>
      <c r="HWK810" s="79"/>
      <c r="HWL810" s="79"/>
      <c r="HWM810" s="79"/>
      <c r="HWN810" s="79"/>
      <c r="HWO810" s="79"/>
      <c r="HWP810" s="79"/>
      <c r="HWQ810" s="79"/>
      <c r="HWR810" s="79"/>
      <c r="HWS810" s="79"/>
      <c r="HWT810" s="79"/>
      <c r="HWU810" s="79"/>
      <c r="HWV810" s="79"/>
      <c r="HWW810" s="79"/>
      <c r="HWX810" s="79"/>
      <c r="HWY810" s="79"/>
      <c r="HWZ810" s="79"/>
      <c r="HXA810" s="79"/>
      <c r="HXB810" s="79"/>
      <c r="HXC810" s="79"/>
      <c r="HXD810" s="79"/>
      <c r="HXE810" s="79"/>
      <c r="HXF810" s="79"/>
      <c r="HXG810" s="79"/>
      <c r="HXH810" s="79"/>
      <c r="HXI810" s="79"/>
      <c r="HXJ810" s="79"/>
      <c r="HXK810" s="79"/>
      <c r="HXL810" s="79"/>
      <c r="HXM810" s="79"/>
      <c r="HXN810" s="79"/>
      <c r="HXO810" s="79"/>
      <c r="HXP810" s="79"/>
      <c r="HXQ810" s="79"/>
      <c r="HXR810" s="79"/>
      <c r="HXS810" s="79"/>
      <c r="HXT810" s="79"/>
      <c r="HXU810" s="79"/>
      <c r="HXV810" s="79"/>
      <c r="HXW810" s="79"/>
      <c r="HXX810" s="79"/>
      <c r="HXY810" s="79"/>
      <c r="HXZ810" s="79"/>
      <c r="HYA810" s="79"/>
      <c r="HYB810" s="79"/>
      <c r="HYC810" s="79"/>
      <c r="HYD810" s="79"/>
      <c r="HYE810" s="79"/>
      <c r="HYF810" s="79"/>
      <c r="HYG810" s="79"/>
      <c r="HYH810" s="79"/>
      <c r="HYI810" s="79"/>
      <c r="HYJ810" s="79"/>
      <c r="HYK810" s="79"/>
      <c r="HYL810" s="79"/>
      <c r="HYM810" s="79"/>
      <c r="HYN810" s="79"/>
      <c r="HYO810" s="79"/>
      <c r="HYP810" s="79"/>
      <c r="HYQ810" s="79"/>
      <c r="HYR810" s="79"/>
      <c r="HYS810" s="79"/>
      <c r="HYT810" s="79"/>
      <c r="HYU810" s="79"/>
      <c r="HYV810" s="79"/>
      <c r="HYW810" s="79"/>
      <c r="HYX810" s="79"/>
      <c r="HYY810" s="79"/>
      <c r="HYZ810" s="79"/>
      <c r="HZA810" s="79"/>
      <c r="HZB810" s="79"/>
      <c r="HZC810" s="79"/>
      <c r="HZD810" s="79"/>
      <c r="HZE810" s="79"/>
      <c r="HZF810" s="79"/>
      <c r="HZG810" s="79"/>
      <c r="HZH810" s="79"/>
      <c r="HZI810" s="79"/>
      <c r="HZJ810" s="79"/>
      <c r="HZK810" s="79"/>
      <c r="HZL810" s="79"/>
      <c r="HZM810" s="79"/>
      <c r="HZN810" s="79"/>
      <c r="HZO810" s="79"/>
      <c r="HZP810" s="79"/>
      <c r="HZQ810" s="79"/>
      <c r="HZR810" s="79"/>
      <c r="HZS810" s="79"/>
      <c r="HZT810" s="79"/>
      <c r="HZU810" s="79"/>
      <c r="HZV810" s="79"/>
      <c r="HZW810" s="79"/>
      <c r="HZX810" s="79"/>
      <c r="HZY810" s="79"/>
      <c r="HZZ810" s="79"/>
      <c r="IAA810" s="79"/>
      <c r="IAB810" s="79"/>
      <c r="IAC810" s="79"/>
      <c r="IAD810" s="79"/>
      <c r="IAE810" s="79"/>
      <c r="IAF810" s="79"/>
      <c r="IAG810" s="79"/>
      <c r="IAH810" s="79"/>
      <c r="IAI810" s="79"/>
      <c r="IAJ810" s="79"/>
      <c r="IAK810" s="79"/>
      <c r="IAL810" s="79"/>
      <c r="IAM810" s="79"/>
      <c r="IAN810" s="79"/>
      <c r="IAO810" s="79"/>
      <c r="IAP810" s="79"/>
      <c r="IAQ810" s="79"/>
      <c r="IAR810" s="79"/>
      <c r="IAS810" s="79"/>
      <c r="IAT810" s="79"/>
      <c r="IAU810" s="79"/>
      <c r="IAV810" s="79"/>
      <c r="IAW810" s="79"/>
      <c r="IAX810" s="79"/>
      <c r="IAY810" s="79"/>
      <c r="IAZ810" s="79"/>
      <c r="IBA810" s="79"/>
      <c r="IBB810" s="79"/>
      <c r="IBC810" s="79"/>
      <c r="IBD810" s="79"/>
      <c r="IBE810" s="79"/>
      <c r="IBF810" s="79"/>
      <c r="IBG810" s="79"/>
      <c r="IBH810" s="79"/>
      <c r="IBI810" s="79"/>
      <c r="IBJ810" s="79"/>
      <c r="IBK810" s="79"/>
      <c r="IBL810" s="79"/>
      <c r="IBM810" s="79"/>
      <c r="IBN810" s="79"/>
      <c r="IBO810" s="79"/>
      <c r="IBP810" s="79"/>
      <c r="IBQ810" s="79"/>
      <c r="IBR810" s="79"/>
      <c r="IBS810" s="79"/>
      <c r="IBT810" s="79"/>
      <c r="IBU810" s="79"/>
      <c r="IBV810" s="79"/>
      <c r="IBW810" s="79"/>
      <c r="IBX810" s="79"/>
      <c r="IBY810" s="79"/>
      <c r="IBZ810" s="79"/>
      <c r="ICA810" s="79"/>
      <c r="ICB810" s="79"/>
      <c r="ICC810" s="79"/>
      <c r="ICD810" s="79"/>
      <c r="ICE810" s="79"/>
      <c r="ICF810" s="79"/>
      <c r="ICG810" s="79"/>
      <c r="ICH810" s="79"/>
      <c r="ICI810" s="79"/>
      <c r="ICJ810" s="79"/>
      <c r="ICK810" s="79"/>
      <c r="ICL810" s="79"/>
      <c r="ICM810" s="79"/>
      <c r="ICN810" s="79"/>
      <c r="ICO810" s="79"/>
      <c r="ICP810" s="79"/>
      <c r="ICQ810" s="79"/>
      <c r="ICR810" s="79"/>
      <c r="ICS810" s="79"/>
      <c r="ICT810" s="79"/>
      <c r="ICU810" s="79"/>
      <c r="ICV810" s="79"/>
      <c r="ICW810" s="79"/>
      <c r="ICX810" s="79"/>
      <c r="ICY810" s="79"/>
      <c r="ICZ810" s="79"/>
      <c r="IDA810" s="79"/>
      <c r="IDB810" s="79"/>
      <c r="IDC810" s="79"/>
      <c r="IDD810" s="79"/>
      <c r="IDE810" s="79"/>
      <c r="IDF810" s="79"/>
      <c r="IDG810" s="79"/>
      <c r="IDH810" s="79"/>
      <c r="IDI810" s="79"/>
      <c r="IDJ810" s="79"/>
      <c r="IDK810" s="79"/>
      <c r="IDL810" s="79"/>
      <c r="IDM810" s="79"/>
      <c r="IDN810" s="79"/>
      <c r="IDO810" s="79"/>
      <c r="IDP810" s="79"/>
      <c r="IDQ810" s="79"/>
      <c r="IDR810" s="79"/>
      <c r="IDS810" s="79"/>
      <c r="IDT810" s="79"/>
      <c r="IDU810" s="79"/>
      <c r="IDV810" s="79"/>
      <c r="IDW810" s="79"/>
      <c r="IDX810" s="79"/>
      <c r="IDY810" s="79"/>
      <c r="IDZ810" s="79"/>
      <c r="IEA810" s="79"/>
      <c r="IEB810" s="79"/>
      <c r="IEC810" s="79"/>
      <c r="IED810" s="79"/>
      <c r="IEE810" s="79"/>
      <c r="IEF810" s="79"/>
      <c r="IEG810" s="79"/>
      <c r="IEH810" s="79"/>
      <c r="IEI810" s="79"/>
      <c r="IEJ810" s="79"/>
      <c r="IEK810" s="79"/>
      <c r="IEL810" s="79"/>
      <c r="IEM810" s="79"/>
      <c r="IEN810" s="79"/>
      <c r="IEO810" s="79"/>
      <c r="IEP810" s="79"/>
      <c r="IEQ810" s="79"/>
      <c r="IER810" s="79"/>
      <c r="IES810" s="79"/>
      <c r="IET810" s="79"/>
      <c r="IEU810" s="79"/>
      <c r="IEV810" s="79"/>
      <c r="IEW810" s="79"/>
      <c r="IEX810" s="79"/>
      <c r="IEY810" s="79"/>
      <c r="IEZ810" s="79"/>
      <c r="IFA810" s="79"/>
      <c r="IFB810" s="79"/>
      <c r="IFC810" s="79"/>
      <c r="IFD810" s="79"/>
      <c r="IFE810" s="79"/>
      <c r="IFF810" s="79"/>
      <c r="IFG810" s="79"/>
      <c r="IFH810" s="79"/>
      <c r="IFI810" s="79"/>
      <c r="IFJ810" s="79"/>
      <c r="IFK810" s="79"/>
      <c r="IFL810" s="79"/>
      <c r="IFM810" s="79"/>
      <c r="IFN810" s="79"/>
      <c r="IFO810" s="79"/>
      <c r="IFP810" s="79"/>
      <c r="IFQ810" s="79"/>
      <c r="IFR810" s="79"/>
      <c r="IFS810" s="79"/>
      <c r="IFT810" s="79"/>
      <c r="IFU810" s="79"/>
      <c r="IFV810" s="79"/>
      <c r="IFW810" s="79"/>
      <c r="IFX810" s="79"/>
      <c r="IFY810" s="79"/>
      <c r="IFZ810" s="79"/>
      <c r="IGA810" s="79"/>
      <c r="IGB810" s="79"/>
      <c r="IGC810" s="79"/>
      <c r="IGD810" s="79"/>
      <c r="IGE810" s="79"/>
      <c r="IGF810" s="79"/>
      <c r="IGG810" s="79"/>
      <c r="IGH810" s="79"/>
      <c r="IGI810" s="79"/>
      <c r="IGJ810" s="79"/>
      <c r="IGK810" s="79"/>
      <c r="IGL810" s="79"/>
      <c r="IGM810" s="79"/>
      <c r="IGN810" s="79"/>
      <c r="IGO810" s="79"/>
      <c r="IGP810" s="79"/>
      <c r="IGQ810" s="79"/>
      <c r="IGR810" s="79"/>
      <c r="IGS810" s="79"/>
      <c r="IGT810" s="79"/>
      <c r="IGU810" s="79"/>
      <c r="IGV810" s="79"/>
      <c r="IGW810" s="79"/>
      <c r="IGX810" s="79"/>
      <c r="IGY810" s="79"/>
      <c r="IGZ810" s="79"/>
      <c r="IHA810" s="79"/>
      <c r="IHB810" s="79"/>
      <c r="IHC810" s="79"/>
      <c r="IHD810" s="79"/>
      <c r="IHE810" s="79"/>
      <c r="IHF810" s="79"/>
      <c r="IHG810" s="79"/>
      <c r="IHH810" s="79"/>
      <c r="IHI810" s="79"/>
      <c r="IHJ810" s="79"/>
      <c r="IHK810" s="79"/>
      <c r="IHL810" s="79"/>
      <c r="IHM810" s="79"/>
      <c r="IHN810" s="79"/>
      <c r="IHO810" s="79"/>
      <c r="IHP810" s="79"/>
      <c r="IHQ810" s="79"/>
      <c r="IHR810" s="79"/>
      <c r="IHS810" s="79"/>
      <c r="IHT810" s="79"/>
      <c r="IHU810" s="79"/>
      <c r="IHV810" s="79"/>
      <c r="IHW810" s="79"/>
      <c r="IHX810" s="79"/>
      <c r="IHY810" s="79"/>
      <c r="IHZ810" s="79"/>
      <c r="IIA810" s="79"/>
      <c r="IIB810" s="79"/>
      <c r="IIC810" s="79"/>
      <c r="IID810" s="79"/>
      <c r="IIE810" s="79"/>
      <c r="IIF810" s="79"/>
      <c r="IIG810" s="79"/>
      <c r="IIH810" s="79"/>
      <c r="III810" s="79"/>
      <c r="IIJ810" s="79"/>
      <c r="IIK810" s="79"/>
      <c r="IIL810" s="79"/>
      <c r="IIM810" s="79"/>
      <c r="IIN810" s="79"/>
      <c r="IIO810" s="79"/>
      <c r="IIP810" s="79"/>
      <c r="IIQ810" s="79"/>
      <c r="IIR810" s="79"/>
      <c r="IIS810" s="79"/>
      <c r="IIT810" s="79"/>
      <c r="IIU810" s="79"/>
      <c r="IIV810" s="79"/>
      <c r="IIW810" s="79"/>
      <c r="IIX810" s="79"/>
      <c r="IIY810" s="79"/>
      <c r="IIZ810" s="79"/>
      <c r="IJA810" s="79"/>
      <c r="IJB810" s="79"/>
      <c r="IJC810" s="79"/>
      <c r="IJD810" s="79"/>
      <c r="IJE810" s="79"/>
      <c r="IJF810" s="79"/>
      <c r="IJG810" s="79"/>
      <c r="IJH810" s="79"/>
      <c r="IJI810" s="79"/>
      <c r="IJJ810" s="79"/>
      <c r="IJK810" s="79"/>
      <c r="IJL810" s="79"/>
      <c r="IJM810" s="79"/>
      <c r="IJN810" s="79"/>
      <c r="IJO810" s="79"/>
      <c r="IJP810" s="79"/>
      <c r="IJQ810" s="79"/>
      <c r="IJR810" s="79"/>
      <c r="IJS810" s="79"/>
      <c r="IJT810" s="79"/>
      <c r="IJU810" s="79"/>
      <c r="IJV810" s="79"/>
      <c r="IJW810" s="79"/>
      <c r="IJX810" s="79"/>
      <c r="IJY810" s="79"/>
      <c r="IJZ810" s="79"/>
      <c r="IKA810" s="79"/>
      <c r="IKB810" s="79"/>
      <c r="IKC810" s="79"/>
      <c r="IKD810" s="79"/>
      <c r="IKE810" s="79"/>
      <c r="IKF810" s="79"/>
      <c r="IKG810" s="79"/>
      <c r="IKH810" s="79"/>
      <c r="IKI810" s="79"/>
      <c r="IKJ810" s="79"/>
      <c r="IKK810" s="79"/>
      <c r="IKL810" s="79"/>
      <c r="IKM810" s="79"/>
      <c r="IKN810" s="79"/>
      <c r="IKO810" s="79"/>
      <c r="IKP810" s="79"/>
      <c r="IKQ810" s="79"/>
      <c r="IKR810" s="79"/>
      <c r="IKS810" s="79"/>
      <c r="IKT810" s="79"/>
      <c r="IKU810" s="79"/>
      <c r="IKV810" s="79"/>
      <c r="IKW810" s="79"/>
      <c r="IKX810" s="79"/>
      <c r="IKY810" s="79"/>
      <c r="IKZ810" s="79"/>
      <c r="ILA810" s="79"/>
      <c r="ILB810" s="79"/>
      <c r="ILC810" s="79"/>
      <c r="ILD810" s="79"/>
      <c r="ILE810" s="79"/>
      <c r="ILF810" s="79"/>
      <c r="ILG810" s="79"/>
      <c r="ILH810" s="79"/>
      <c r="ILI810" s="79"/>
      <c r="ILJ810" s="79"/>
      <c r="ILK810" s="79"/>
      <c r="ILL810" s="79"/>
      <c r="ILM810" s="79"/>
      <c r="ILN810" s="79"/>
      <c r="ILO810" s="79"/>
      <c r="ILP810" s="79"/>
      <c r="ILQ810" s="79"/>
      <c r="ILR810" s="79"/>
      <c r="ILS810" s="79"/>
      <c r="ILT810" s="79"/>
      <c r="ILU810" s="79"/>
      <c r="ILV810" s="79"/>
      <c r="ILW810" s="79"/>
      <c r="ILX810" s="79"/>
      <c r="ILY810" s="79"/>
      <c r="ILZ810" s="79"/>
      <c r="IMA810" s="79"/>
      <c r="IMB810" s="79"/>
      <c r="IMC810" s="79"/>
      <c r="IMD810" s="79"/>
      <c r="IME810" s="79"/>
      <c r="IMF810" s="79"/>
      <c r="IMG810" s="79"/>
      <c r="IMH810" s="79"/>
      <c r="IMI810" s="79"/>
      <c r="IMJ810" s="79"/>
      <c r="IMK810" s="79"/>
      <c r="IML810" s="79"/>
      <c r="IMM810" s="79"/>
      <c r="IMN810" s="79"/>
      <c r="IMO810" s="79"/>
      <c r="IMP810" s="79"/>
      <c r="IMQ810" s="79"/>
      <c r="IMR810" s="79"/>
      <c r="IMS810" s="79"/>
      <c r="IMT810" s="79"/>
      <c r="IMU810" s="79"/>
      <c r="IMV810" s="79"/>
      <c r="IMW810" s="79"/>
      <c r="IMX810" s="79"/>
      <c r="IMY810" s="79"/>
      <c r="IMZ810" s="79"/>
      <c r="INA810" s="79"/>
      <c r="INB810" s="79"/>
      <c r="INC810" s="79"/>
      <c r="IND810" s="79"/>
      <c r="INE810" s="79"/>
      <c r="INF810" s="79"/>
      <c r="ING810" s="79"/>
      <c r="INH810" s="79"/>
      <c r="INI810" s="79"/>
      <c r="INJ810" s="79"/>
      <c r="INK810" s="79"/>
      <c r="INL810" s="79"/>
      <c r="INM810" s="79"/>
      <c r="INN810" s="79"/>
      <c r="INO810" s="79"/>
      <c r="INP810" s="79"/>
      <c r="INQ810" s="79"/>
      <c r="INR810" s="79"/>
      <c r="INS810" s="79"/>
      <c r="INT810" s="79"/>
      <c r="INU810" s="79"/>
      <c r="INV810" s="79"/>
      <c r="INW810" s="79"/>
      <c r="INX810" s="79"/>
      <c r="INY810" s="79"/>
      <c r="INZ810" s="79"/>
      <c r="IOA810" s="79"/>
      <c r="IOB810" s="79"/>
      <c r="IOC810" s="79"/>
      <c r="IOD810" s="79"/>
      <c r="IOE810" s="79"/>
      <c r="IOF810" s="79"/>
      <c r="IOG810" s="79"/>
      <c r="IOH810" s="79"/>
      <c r="IOI810" s="79"/>
      <c r="IOJ810" s="79"/>
      <c r="IOK810" s="79"/>
      <c r="IOL810" s="79"/>
      <c r="IOM810" s="79"/>
      <c r="ION810" s="79"/>
      <c r="IOO810" s="79"/>
      <c r="IOP810" s="79"/>
      <c r="IOQ810" s="79"/>
      <c r="IOR810" s="79"/>
      <c r="IOS810" s="79"/>
      <c r="IOT810" s="79"/>
      <c r="IOU810" s="79"/>
      <c r="IOV810" s="79"/>
      <c r="IOW810" s="79"/>
      <c r="IOX810" s="79"/>
      <c r="IOY810" s="79"/>
      <c r="IOZ810" s="79"/>
      <c r="IPA810" s="79"/>
      <c r="IPB810" s="79"/>
      <c r="IPC810" s="79"/>
      <c r="IPD810" s="79"/>
      <c r="IPE810" s="79"/>
      <c r="IPF810" s="79"/>
      <c r="IPG810" s="79"/>
      <c r="IPH810" s="79"/>
      <c r="IPI810" s="79"/>
      <c r="IPJ810" s="79"/>
      <c r="IPK810" s="79"/>
      <c r="IPL810" s="79"/>
      <c r="IPM810" s="79"/>
      <c r="IPN810" s="79"/>
      <c r="IPO810" s="79"/>
      <c r="IPP810" s="79"/>
      <c r="IPQ810" s="79"/>
      <c r="IPR810" s="79"/>
      <c r="IPS810" s="79"/>
      <c r="IPT810" s="79"/>
      <c r="IPU810" s="79"/>
      <c r="IPV810" s="79"/>
      <c r="IPW810" s="79"/>
      <c r="IPX810" s="79"/>
      <c r="IPY810" s="79"/>
      <c r="IPZ810" s="79"/>
      <c r="IQA810" s="79"/>
      <c r="IQB810" s="79"/>
      <c r="IQC810" s="79"/>
      <c r="IQD810" s="79"/>
      <c r="IQE810" s="79"/>
      <c r="IQF810" s="79"/>
      <c r="IQG810" s="79"/>
      <c r="IQH810" s="79"/>
      <c r="IQI810" s="79"/>
      <c r="IQJ810" s="79"/>
      <c r="IQK810" s="79"/>
      <c r="IQL810" s="79"/>
      <c r="IQM810" s="79"/>
      <c r="IQN810" s="79"/>
      <c r="IQO810" s="79"/>
      <c r="IQP810" s="79"/>
      <c r="IQQ810" s="79"/>
      <c r="IQR810" s="79"/>
      <c r="IQS810" s="79"/>
      <c r="IQT810" s="79"/>
      <c r="IQU810" s="79"/>
      <c r="IQV810" s="79"/>
      <c r="IQW810" s="79"/>
      <c r="IQX810" s="79"/>
      <c r="IQY810" s="79"/>
      <c r="IQZ810" s="79"/>
      <c r="IRA810" s="79"/>
      <c r="IRB810" s="79"/>
      <c r="IRC810" s="79"/>
      <c r="IRD810" s="79"/>
      <c r="IRE810" s="79"/>
      <c r="IRF810" s="79"/>
      <c r="IRG810" s="79"/>
      <c r="IRH810" s="79"/>
      <c r="IRI810" s="79"/>
      <c r="IRJ810" s="79"/>
      <c r="IRK810" s="79"/>
      <c r="IRL810" s="79"/>
      <c r="IRM810" s="79"/>
      <c r="IRN810" s="79"/>
      <c r="IRO810" s="79"/>
      <c r="IRP810" s="79"/>
      <c r="IRQ810" s="79"/>
      <c r="IRR810" s="79"/>
      <c r="IRS810" s="79"/>
      <c r="IRT810" s="79"/>
      <c r="IRU810" s="79"/>
      <c r="IRV810" s="79"/>
      <c r="IRW810" s="79"/>
      <c r="IRX810" s="79"/>
      <c r="IRY810" s="79"/>
      <c r="IRZ810" s="79"/>
      <c r="ISA810" s="79"/>
      <c r="ISB810" s="79"/>
      <c r="ISC810" s="79"/>
      <c r="ISD810" s="79"/>
      <c r="ISE810" s="79"/>
      <c r="ISF810" s="79"/>
      <c r="ISG810" s="79"/>
      <c r="ISH810" s="79"/>
      <c r="ISI810" s="79"/>
      <c r="ISJ810" s="79"/>
      <c r="ISK810" s="79"/>
      <c r="ISL810" s="79"/>
      <c r="ISM810" s="79"/>
      <c r="ISN810" s="79"/>
      <c r="ISO810" s="79"/>
      <c r="ISP810" s="79"/>
      <c r="ISQ810" s="79"/>
      <c r="ISR810" s="79"/>
      <c r="ISS810" s="79"/>
      <c r="IST810" s="79"/>
      <c r="ISU810" s="79"/>
      <c r="ISV810" s="79"/>
      <c r="ISW810" s="79"/>
      <c r="ISX810" s="79"/>
      <c r="ISY810" s="79"/>
      <c r="ISZ810" s="79"/>
      <c r="ITA810" s="79"/>
      <c r="ITB810" s="79"/>
      <c r="ITC810" s="79"/>
      <c r="ITD810" s="79"/>
      <c r="ITE810" s="79"/>
      <c r="ITF810" s="79"/>
      <c r="ITG810" s="79"/>
      <c r="ITH810" s="79"/>
      <c r="ITI810" s="79"/>
      <c r="ITJ810" s="79"/>
      <c r="ITK810" s="79"/>
      <c r="ITL810" s="79"/>
      <c r="ITM810" s="79"/>
      <c r="ITN810" s="79"/>
      <c r="ITO810" s="79"/>
      <c r="ITP810" s="79"/>
      <c r="ITQ810" s="79"/>
      <c r="ITR810" s="79"/>
      <c r="ITS810" s="79"/>
      <c r="ITT810" s="79"/>
      <c r="ITU810" s="79"/>
      <c r="ITV810" s="79"/>
      <c r="ITW810" s="79"/>
      <c r="ITX810" s="79"/>
      <c r="ITY810" s="79"/>
      <c r="ITZ810" s="79"/>
      <c r="IUA810" s="79"/>
      <c r="IUB810" s="79"/>
      <c r="IUC810" s="79"/>
      <c r="IUD810" s="79"/>
      <c r="IUE810" s="79"/>
      <c r="IUF810" s="79"/>
      <c r="IUG810" s="79"/>
      <c r="IUH810" s="79"/>
      <c r="IUI810" s="79"/>
      <c r="IUJ810" s="79"/>
      <c r="IUK810" s="79"/>
      <c r="IUL810" s="79"/>
      <c r="IUM810" s="79"/>
      <c r="IUN810" s="79"/>
      <c r="IUO810" s="79"/>
      <c r="IUP810" s="79"/>
      <c r="IUQ810" s="79"/>
      <c r="IUR810" s="79"/>
      <c r="IUS810" s="79"/>
      <c r="IUT810" s="79"/>
      <c r="IUU810" s="79"/>
      <c r="IUV810" s="79"/>
      <c r="IUW810" s="79"/>
      <c r="IUX810" s="79"/>
      <c r="IUY810" s="79"/>
      <c r="IUZ810" s="79"/>
      <c r="IVA810" s="79"/>
      <c r="IVB810" s="79"/>
      <c r="IVC810" s="79"/>
      <c r="IVD810" s="79"/>
      <c r="IVE810" s="79"/>
      <c r="IVF810" s="79"/>
      <c r="IVG810" s="79"/>
      <c r="IVH810" s="79"/>
      <c r="IVI810" s="79"/>
      <c r="IVJ810" s="79"/>
      <c r="IVK810" s="79"/>
      <c r="IVL810" s="79"/>
      <c r="IVM810" s="79"/>
      <c r="IVN810" s="79"/>
      <c r="IVO810" s="79"/>
      <c r="IVP810" s="79"/>
      <c r="IVQ810" s="79"/>
      <c r="IVR810" s="79"/>
      <c r="IVS810" s="79"/>
      <c r="IVT810" s="79"/>
      <c r="IVU810" s="79"/>
      <c r="IVV810" s="79"/>
      <c r="IVW810" s="79"/>
      <c r="IVX810" s="79"/>
      <c r="IVY810" s="79"/>
      <c r="IVZ810" s="79"/>
      <c r="IWA810" s="79"/>
      <c r="IWB810" s="79"/>
      <c r="IWC810" s="79"/>
      <c r="IWD810" s="79"/>
      <c r="IWE810" s="79"/>
      <c r="IWF810" s="79"/>
      <c r="IWG810" s="79"/>
      <c r="IWH810" s="79"/>
      <c r="IWI810" s="79"/>
      <c r="IWJ810" s="79"/>
      <c r="IWK810" s="79"/>
      <c r="IWL810" s="79"/>
      <c r="IWM810" s="79"/>
      <c r="IWN810" s="79"/>
      <c r="IWO810" s="79"/>
      <c r="IWP810" s="79"/>
      <c r="IWQ810" s="79"/>
      <c r="IWR810" s="79"/>
      <c r="IWS810" s="79"/>
      <c r="IWT810" s="79"/>
      <c r="IWU810" s="79"/>
      <c r="IWV810" s="79"/>
      <c r="IWW810" s="79"/>
      <c r="IWX810" s="79"/>
      <c r="IWY810" s="79"/>
      <c r="IWZ810" s="79"/>
      <c r="IXA810" s="79"/>
      <c r="IXB810" s="79"/>
      <c r="IXC810" s="79"/>
      <c r="IXD810" s="79"/>
      <c r="IXE810" s="79"/>
      <c r="IXF810" s="79"/>
      <c r="IXG810" s="79"/>
      <c r="IXH810" s="79"/>
      <c r="IXI810" s="79"/>
      <c r="IXJ810" s="79"/>
      <c r="IXK810" s="79"/>
      <c r="IXL810" s="79"/>
      <c r="IXM810" s="79"/>
      <c r="IXN810" s="79"/>
      <c r="IXO810" s="79"/>
      <c r="IXP810" s="79"/>
      <c r="IXQ810" s="79"/>
      <c r="IXR810" s="79"/>
      <c r="IXS810" s="79"/>
      <c r="IXT810" s="79"/>
      <c r="IXU810" s="79"/>
      <c r="IXV810" s="79"/>
      <c r="IXW810" s="79"/>
      <c r="IXX810" s="79"/>
      <c r="IXY810" s="79"/>
      <c r="IXZ810" s="79"/>
      <c r="IYA810" s="79"/>
      <c r="IYB810" s="79"/>
      <c r="IYC810" s="79"/>
      <c r="IYD810" s="79"/>
      <c r="IYE810" s="79"/>
      <c r="IYF810" s="79"/>
      <c r="IYG810" s="79"/>
      <c r="IYH810" s="79"/>
      <c r="IYI810" s="79"/>
      <c r="IYJ810" s="79"/>
      <c r="IYK810" s="79"/>
      <c r="IYL810" s="79"/>
      <c r="IYM810" s="79"/>
      <c r="IYN810" s="79"/>
      <c r="IYO810" s="79"/>
      <c r="IYP810" s="79"/>
      <c r="IYQ810" s="79"/>
      <c r="IYR810" s="79"/>
      <c r="IYS810" s="79"/>
      <c r="IYT810" s="79"/>
      <c r="IYU810" s="79"/>
      <c r="IYV810" s="79"/>
      <c r="IYW810" s="79"/>
      <c r="IYX810" s="79"/>
      <c r="IYY810" s="79"/>
      <c r="IYZ810" s="79"/>
      <c r="IZA810" s="79"/>
      <c r="IZB810" s="79"/>
      <c r="IZC810" s="79"/>
      <c r="IZD810" s="79"/>
      <c r="IZE810" s="79"/>
      <c r="IZF810" s="79"/>
      <c r="IZG810" s="79"/>
      <c r="IZH810" s="79"/>
      <c r="IZI810" s="79"/>
      <c r="IZJ810" s="79"/>
      <c r="IZK810" s="79"/>
      <c r="IZL810" s="79"/>
      <c r="IZM810" s="79"/>
      <c r="IZN810" s="79"/>
      <c r="IZO810" s="79"/>
      <c r="IZP810" s="79"/>
      <c r="IZQ810" s="79"/>
      <c r="IZR810" s="79"/>
      <c r="IZS810" s="79"/>
      <c r="IZT810" s="79"/>
      <c r="IZU810" s="79"/>
      <c r="IZV810" s="79"/>
      <c r="IZW810" s="79"/>
      <c r="IZX810" s="79"/>
      <c r="IZY810" s="79"/>
      <c r="IZZ810" s="79"/>
      <c r="JAA810" s="79"/>
      <c r="JAB810" s="79"/>
      <c r="JAC810" s="79"/>
      <c r="JAD810" s="79"/>
      <c r="JAE810" s="79"/>
      <c r="JAF810" s="79"/>
      <c r="JAG810" s="79"/>
      <c r="JAH810" s="79"/>
      <c r="JAI810" s="79"/>
      <c r="JAJ810" s="79"/>
      <c r="JAK810" s="79"/>
      <c r="JAL810" s="79"/>
      <c r="JAM810" s="79"/>
      <c r="JAN810" s="79"/>
      <c r="JAO810" s="79"/>
      <c r="JAP810" s="79"/>
      <c r="JAQ810" s="79"/>
      <c r="JAR810" s="79"/>
      <c r="JAS810" s="79"/>
      <c r="JAT810" s="79"/>
      <c r="JAU810" s="79"/>
      <c r="JAV810" s="79"/>
      <c r="JAW810" s="79"/>
      <c r="JAX810" s="79"/>
      <c r="JAY810" s="79"/>
      <c r="JAZ810" s="79"/>
      <c r="JBA810" s="79"/>
      <c r="JBB810" s="79"/>
      <c r="JBC810" s="79"/>
      <c r="JBD810" s="79"/>
      <c r="JBE810" s="79"/>
      <c r="JBF810" s="79"/>
      <c r="JBG810" s="79"/>
      <c r="JBH810" s="79"/>
      <c r="JBI810" s="79"/>
      <c r="JBJ810" s="79"/>
      <c r="JBK810" s="79"/>
      <c r="JBL810" s="79"/>
      <c r="JBM810" s="79"/>
      <c r="JBN810" s="79"/>
      <c r="JBO810" s="79"/>
      <c r="JBP810" s="79"/>
      <c r="JBQ810" s="79"/>
      <c r="JBR810" s="79"/>
      <c r="JBS810" s="79"/>
      <c r="JBT810" s="79"/>
      <c r="JBU810" s="79"/>
      <c r="JBV810" s="79"/>
      <c r="JBW810" s="79"/>
      <c r="JBX810" s="79"/>
      <c r="JBY810" s="79"/>
      <c r="JBZ810" s="79"/>
      <c r="JCA810" s="79"/>
      <c r="JCB810" s="79"/>
      <c r="JCC810" s="79"/>
      <c r="JCD810" s="79"/>
      <c r="JCE810" s="79"/>
      <c r="JCF810" s="79"/>
      <c r="JCG810" s="79"/>
      <c r="JCH810" s="79"/>
      <c r="JCI810" s="79"/>
      <c r="JCJ810" s="79"/>
      <c r="JCK810" s="79"/>
      <c r="JCL810" s="79"/>
      <c r="JCM810" s="79"/>
      <c r="JCN810" s="79"/>
      <c r="JCO810" s="79"/>
      <c r="JCP810" s="79"/>
      <c r="JCQ810" s="79"/>
      <c r="JCR810" s="79"/>
      <c r="JCS810" s="79"/>
      <c r="JCT810" s="79"/>
      <c r="JCU810" s="79"/>
      <c r="JCV810" s="79"/>
      <c r="JCW810" s="79"/>
      <c r="JCX810" s="79"/>
      <c r="JCY810" s="79"/>
      <c r="JCZ810" s="79"/>
      <c r="JDA810" s="79"/>
      <c r="JDB810" s="79"/>
      <c r="JDC810" s="79"/>
    </row>
    <row r="811" spans="1:6867" x14ac:dyDescent="0.25">
      <c r="B811" s="74" t="s">
        <v>494</v>
      </c>
      <c r="C811" s="74" t="s">
        <v>352</v>
      </c>
      <c r="D811" s="83">
        <v>1961</v>
      </c>
      <c r="E811" s="83" t="s">
        <v>344</v>
      </c>
      <c r="F811" s="83" t="s">
        <v>2639</v>
      </c>
      <c r="G811" s="83" t="s">
        <v>2640</v>
      </c>
      <c r="H811" s="85"/>
      <c r="I811" s="88">
        <v>110.86</v>
      </c>
      <c r="J811" s="83">
        <v>1989</v>
      </c>
      <c r="K811" s="83">
        <v>1004</v>
      </c>
    </row>
    <row r="812" spans="1:6867" s="74" customFormat="1" x14ac:dyDescent="0.25">
      <c r="A812" s="79"/>
      <c r="B812" t="s">
        <v>2549</v>
      </c>
      <c r="C812" t="s">
        <v>8</v>
      </c>
      <c r="D812" s="4">
        <v>1980</v>
      </c>
      <c r="E812" s="4" t="s">
        <v>2557</v>
      </c>
      <c r="F812" s="6"/>
      <c r="G812" s="4" t="s">
        <v>2657</v>
      </c>
      <c r="H812" s="107"/>
      <c r="I812" s="107">
        <v>110.91</v>
      </c>
      <c r="J812" s="107">
        <v>2001</v>
      </c>
      <c r="K812" s="109">
        <v>1003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  <c r="BA812" s="79"/>
      <c r="BB812" s="79"/>
      <c r="BC812" s="79"/>
      <c r="BD812" s="79"/>
      <c r="BE812" s="79"/>
      <c r="BF812" s="79"/>
      <c r="BG812" s="79"/>
      <c r="BH812" s="79"/>
      <c r="BI812" s="79"/>
      <c r="BJ812" s="79"/>
      <c r="BK812" s="79"/>
      <c r="BL812" s="79"/>
      <c r="BM812" s="79"/>
      <c r="BN812" s="79"/>
      <c r="BO812" s="79"/>
      <c r="BP812" s="79"/>
      <c r="BQ812" s="79"/>
      <c r="BR812" s="79"/>
      <c r="BS812" s="79"/>
      <c r="BT812" s="79"/>
      <c r="BU812" s="79"/>
      <c r="BV812" s="79"/>
      <c r="BW812" s="79"/>
      <c r="BX812" s="79"/>
      <c r="BY812" s="79"/>
      <c r="BZ812" s="79"/>
      <c r="CA812" s="79"/>
      <c r="CB812" s="79"/>
      <c r="CC812" s="79"/>
      <c r="CD812" s="79"/>
      <c r="CE812" s="79"/>
      <c r="CF812" s="79"/>
      <c r="CG812" s="79"/>
      <c r="CH812" s="79"/>
      <c r="CI812" s="79"/>
      <c r="CJ812" s="79"/>
      <c r="CK812" s="79"/>
      <c r="CL812" s="79"/>
      <c r="CM812" s="79"/>
      <c r="CN812" s="79"/>
      <c r="CO812" s="79"/>
      <c r="CP812" s="79"/>
      <c r="CQ812" s="79"/>
      <c r="CR812" s="79"/>
      <c r="CS812" s="79"/>
      <c r="CT812" s="79"/>
      <c r="CU812" s="79"/>
      <c r="CV812" s="79"/>
      <c r="CW812" s="79"/>
      <c r="CX812" s="79"/>
      <c r="CY812" s="79"/>
      <c r="CZ812" s="79"/>
      <c r="DA812" s="79"/>
      <c r="DB812" s="79"/>
      <c r="DC812" s="79"/>
      <c r="DD812" s="79"/>
      <c r="DE812" s="79"/>
      <c r="DF812" s="79"/>
      <c r="DG812" s="79"/>
      <c r="DH812" s="79"/>
      <c r="DI812" s="79"/>
      <c r="DJ812" s="79"/>
      <c r="DK812" s="79"/>
      <c r="DL812" s="79"/>
      <c r="DM812" s="79"/>
      <c r="DN812" s="79"/>
      <c r="DO812" s="79"/>
      <c r="DP812" s="79"/>
      <c r="DQ812" s="79"/>
      <c r="DR812" s="79"/>
      <c r="DS812" s="79"/>
      <c r="DT812" s="79"/>
      <c r="DU812" s="79"/>
      <c r="DV812" s="79"/>
      <c r="DW812" s="79"/>
      <c r="DX812" s="79"/>
      <c r="DY812" s="79"/>
      <c r="DZ812" s="79"/>
      <c r="EA812" s="79"/>
      <c r="EB812" s="79"/>
      <c r="EC812" s="79"/>
      <c r="ED812" s="79"/>
      <c r="EE812" s="79"/>
      <c r="EF812" s="79"/>
      <c r="EG812" s="79"/>
      <c r="EH812" s="79"/>
      <c r="EI812" s="79"/>
      <c r="EJ812" s="79"/>
      <c r="EK812" s="79"/>
      <c r="EL812" s="79"/>
      <c r="EM812" s="79"/>
      <c r="EN812" s="79"/>
      <c r="EO812" s="79"/>
      <c r="EP812" s="79"/>
      <c r="EQ812" s="79"/>
      <c r="ER812" s="79"/>
      <c r="ES812" s="79"/>
      <c r="ET812" s="79"/>
      <c r="EU812" s="79"/>
      <c r="EV812" s="79"/>
      <c r="EW812" s="79"/>
      <c r="EX812" s="79"/>
      <c r="EY812" s="79"/>
      <c r="EZ812" s="79"/>
      <c r="FA812" s="79"/>
      <c r="FB812" s="79"/>
      <c r="FC812" s="79"/>
      <c r="FD812" s="79"/>
      <c r="FE812" s="79"/>
      <c r="FF812" s="79"/>
      <c r="FG812" s="79"/>
      <c r="FH812" s="79"/>
      <c r="FI812" s="79"/>
      <c r="FJ812" s="79"/>
      <c r="FK812" s="79"/>
      <c r="FL812" s="79"/>
      <c r="FM812" s="79"/>
      <c r="FN812" s="79"/>
      <c r="FO812" s="79"/>
      <c r="FP812" s="79"/>
      <c r="FQ812" s="79"/>
      <c r="FR812" s="79"/>
      <c r="FS812" s="79"/>
      <c r="FT812" s="79"/>
      <c r="FU812" s="79"/>
      <c r="FV812" s="79"/>
      <c r="FW812" s="79"/>
      <c r="FX812" s="79"/>
      <c r="FY812" s="79"/>
      <c r="FZ812" s="79"/>
      <c r="GA812" s="79"/>
      <c r="GB812" s="79"/>
      <c r="GC812" s="79"/>
      <c r="GD812" s="79"/>
      <c r="GE812" s="79"/>
      <c r="GF812" s="79"/>
      <c r="GG812" s="79"/>
      <c r="GH812" s="79"/>
      <c r="GI812" s="79"/>
      <c r="GJ812" s="79"/>
      <c r="GK812" s="79"/>
      <c r="GL812" s="79"/>
      <c r="GM812" s="79"/>
      <c r="GN812" s="79"/>
      <c r="GO812" s="79"/>
      <c r="GP812" s="79"/>
      <c r="GQ812" s="79"/>
      <c r="GR812" s="79"/>
      <c r="GS812" s="79"/>
      <c r="GT812" s="79"/>
      <c r="GU812" s="79"/>
      <c r="GV812" s="79"/>
      <c r="GW812" s="79"/>
      <c r="GX812" s="79"/>
      <c r="GY812" s="79"/>
      <c r="GZ812" s="79"/>
      <c r="HA812" s="79"/>
      <c r="HB812" s="79"/>
      <c r="HC812" s="79"/>
      <c r="HD812" s="79"/>
      <c r="HE812" s="79"/>
      <c r="HF812" s="79"/>
      <c r="HG812" s="79"/>
      <c r="HH812" s="79"/>
      <c r="HI812" s="79"/>
      <c r="HJ812" s="79"/>
      <c r="HK812" s="79"/>
      <c r="HL812" s="79"/>
      <c r="HM812" s="79"/>
      <c r="HN812" s="79"/>
      <c r="HO812" s="79"/>
      <c r="HP812" s="79"/>
      <c r="HQ812" s="79"/>
      <c r="HR812" s="79"/>
      <c r="HS812" s="79"/>
      <c r="HT812" s="79"/>
      <c r="HU812" s="79"/>
      <c r="HV812" s="79"/>
      <c r="HW812" s="79"/>
      <c r="HX812" s="79"/>
      <c r="HY812" s="79"/>
      <c r="HZ812" s="79"/>
      <c r="IA812" s="79"/>
      <c r="IB812" s="79"/>
      <c r="IC812" s="79"/>
      <c r="ID812" s="79"/>
      <c r="IE812" s="79"/>
      <c r="IF812" s="79"/>
      <c r="IG812" s="79"/>
      <c r="IH812" s="79"/>
      <c r="II812" s="79"/>
      <c r="IJ812" s="79"/>
      <c r="IK812" s="79"/>
      <c r="IL812" s="79"/>
      <c r="IM812" s="79"/>
      <c r="IN812" s="79"/>
      <c r="IO812" s="79"/>
      <c r="IP812" s="79"/>
      <c r="IQ812" s="79"/>
      <c r="IR812" s="79"/>
      <c r="IS812" s="79"/>
      <c r="IT812" s="79"/>
      <c r="IU812" s="79"/>
      <c r="IV812" s="79"/>
      <c r="IW812" s="79"/>
      <c r="IX812" s="79"/>
      <c r="IY812" s="79"/>
      <c r="IZ812" s="79"/>
      <c r="JA812" s="79"/>
      <c r="JB812" s="79"/>
      <c r="JC812" s="79"/>
      <c r="JD812" s="79"/>
      <c r="JE812" s="79"/>
      <c r="JF812" s="79"/>
      <c r="JG812" s="79"/>
      <c r="JH812" s="79"/>
      <c r="JI812" s="79"/>
      <c r="JJ812" s="79"/>
      <c r="JK812" s="79"/>
      <c r="JL812" s="79"/>
      <c r="JM812" s="79"/>
      <c r="JN812" s="79"/>
      <c r="JO812" s="79"/>
      <c r="JP812" s="79"/>
      <c r="JQ812" s="79"/>
      <c r="JR812" s="79"/>
      <c r="JS812" s="79"/>
      <c r="JT812" s="79"/>
      <c r="JU812" s="79"/>
      <c r="JV812" s="79"/>
      <c r="JW812" s="79"/>
      <c r="JX812" s="79"/>
      <c r="JY812" s="79"/>
      <c r="JZ812" s="79"/>
      <c r="KA812" s="79"/>
      <c r="KB812" s="79"/>
      <c r="KC812" s="79"/>
      <c r="KD812" s="79"/>
      <c r="KE812" s="79"/>
      <c r="KF812" s="79"/>
      <c r="KG812" s="79"/>
      <c r="KH812" s="79"/>
      <c r="KI812" s="79"/>
      <c r="KJ812" s="79"/>
      <c r="KK812" s="79"/>
      <c r="KL812" s="79"/>
      <c r="KM812" s="79"/>
      <c r="KN812" s="79"/>
      <c r="KO812" s="79"/>
      <c r="KP812" s="79"/>
      <c r="KQ812" s="79"/>
      <c r="KR812" s="79"/>
      <c r="KS812" s="79"/>
      <c r="KT812" s="79"/>
      <c r="KU812" s="79"/>
      <c r="KV812" s="79"/>
      <c r="KW812" s="79"/>
      <c r="KX812" s="79"/>
      <c r="KY812" s="79"/>
      <c r="KZ812" s="79"/>
      <c r="LA812" s="79"/>
      <c r="LB812" s="79"/>
      <c r="LC812" s="79"/>
      <c r="LD812" s="79"/>
      <c r="LE812" s="79"/>
      <c r="LF812" s="79"/>
      <c r="LG812" s="79"/>
      <c r="LH812" s="79"/>
      <c r="LI812" s="79"/>
      <c r="LJ812" s="79"/>
      <c r="LK812" s="79"/>
      <c r="LL812" s="79"/>
      <c r="LM812" s="79"/>
      <c r="LN812" s="79"/>
      <c r="LO812" s="79"/>
      <c r="LP812" s="79"/>
      <c r="LQ812" s="79"/>
      <c r="LR812" s="79"/>
      <c r="LS812" s="79"/>
      <c r="LT812" s="79"/>
      <c r="LU812" s="79"/>
      <c r="LV812" s="79"/>
      <c r="LW812" s="79"/>
      <c r="LX812" s="79"/>
      <c r="LY812" s="79"/>
      <c r="LZ812" s="79"/>
      <c r="MA812" s="79"/>
      <c r="MB812" s="79"/>
      <c r="MC812" s="79"/>
      <c r="MD812" s="79"/>
      <c r="ME812" s="79"/>
      <c r="MF812" s="79"/>
      <c r="MG812" s="79"/>
      <c r="MH812" s="79"/>
      <c r="MI812" s="79"/>
      <c r="MJ812" s="79"/>
      <c r="MK812" s="79"/>
      <c r="ML812" s="79"/>
      <c r="MM812" s="79"/>
      <c r="MN812" s="79"/>
      <c r="MO812" s="79"/>
      <c r="MP812" s="79"/>
      <c r="MQ812" s="79"/>
      <c r="MR812" s="79"/>
      <c r="MS812" s="79"/>
      <c r="MT812" s="79"/>
      <c r="MU812" s="79"/>
      <c r="MV812" s="79"/>
      <c r="MW812" s="79"/>
      <c r="MX812" s="79"/>
      <c r="MY812" s="79"/>
      <c r="MZ812" s="79"/>
      <c r="NA812" s="79"/>
      <c r="NB812" s="79"/>
      <c r="NC812" s="79"/>
      <c r="ND812" s="79"/>
      <c r="NE812" s="79"/>
      <c r="NF812" s="79"/>
      <c r="NG812" s="79"/>
      <c r="NH812" s="79"/>
      <c r="NI812" s="79"/>
      <c r="NJ812" s="79"/>
      <c r="NK812" s="79"/>
      <c r="NL812" s="79"/>
      <c r="NM812" s="79"/>
      <c r="NN812" s="79"/>
      <c r="NO812" s="79"/>
      <c r="NP812" s="79"/>
      <c r="NQ812" s="79"/>
      <c r="NR812" s="79"/>
      <c r="NS812" s="79"/>
      <c r="NT812" s="79"/>
      <c r="NU812" s="79"/>
      <c r="NV812" s="79"/>
      <c r="NW812" s="79"/>
      <c r="NX812" s="79"/>
      <c r="NY812" s="79"/>
      <c r="NZ812" s="79"/>
      <c r="OA812" s="79"/>
      <c r="OB812" s="79"/>
      <c r="OC812" s="79"/>
      <c r="OD812" s="79"/>
      <c r="OE812" s="79"/>
      <c r="OF812" s="79"/>
      <c r="OG812" s="79"/>
      <c r="OH812" s="79"/>
      <c r="OI812" s="79"/>
      <c r="OJ812" s="79"/>
      <c r="OK812" s="79"/>
      <c r="OL812" s="79"/>
      <c r="OM812" s="79"/>
      <c r="ON812" s="79"/>
      <c r="OO812" s="79"/>
      <c r="OP812" s="79"/>
      <c r="OQ812" s="79"/>
      <c r="OR812" s="79"/>
      <c r="OS812" s="79"/>
      <c r="OT812" s="79"/>
      <c r="OU812" s="79"/>
      <c r="OV812" s="79"/>
      <c r="OW812" s="79"/>
      <c r="OX812" s="79"/>
      <c r="OY812" s="79"/>
      <c r="OZ812" s="79"/>
      <c r="PA812" s="79"/>
      <c r="PB812" s="79"/>
      <c r="PC812" s="79"/>
      <c r="PD812" s="79"/>
      <c r="PE812" s="79"/>
      <c r="PF812" s="79"/>
      <c r="PG812" s="79"/>
      <c r="PH812" s="79"/>
      <c r="PI812" s="79"/>
      <c r="PJ812" s="79"/>
      <c r="PK812" s="79"/>
      <c r="PL812" s="79"/>
      <c r="PM812" s="79"/>
      <c r="PN812" s="79"/>
      <c r="PO812" s="79"/>
      <c r="PP812" s="79"/>
      <c r="PQ812" s="79"/>
      <c r="PR812" s="79"/>
      <c r="PS812" s="79"/>
      <c r="PT812" s="79"/>
      <c r="PU812" s="79"/>
      <c r="PV812" s="79"/>
      <c r="PW812" s="79"/>
      <c r="PX812" s="79"/>
      <c r="PY812" s="79"/>
      <c r="PZ812" s="79"/>
      <c r="QA812" s="79"/>
      <c r="QB812" s="79"/>
      <c r="QC812" s="79"/>
      <c r="QD812" s="79"/>
      <c r="QE812" s="79"/>
      <c r="QF812" s="79"/>
      <c r="QG812" s="79"/>
      <c r="QH812" s="79"/>
      <c r="QI812" s="79"/>
      <c r="QJ812" s="79"/>
      <c r="QK812" s="79"/>
      <c r="QL812" s="79"/>
      <c r="QM812" s="79"/>
      <c r="QN812" s="79"/>
      <c r="QO812" s="79"/>
      <c r="QP812" s="79"/>
      <c r="QQ812" s="79"/>
      <c r="QR812" s="79"/>
      <c r="QS812" s="79"/>
      <c r="QT812" s="79"/>
      <c r="QU812" s="79"/>
      <c r="QV812" s="79"/>
      <c r="QW812" s="79"/>
      <c r="QX812" s="79"/>
      <c r="QY812" s="79"/>
      <c r="QZ812" s="79"/>
      <c r="RA812" s="79"/>
      <c r="RB812" s="79"/>
      <c r="RC812" s="79"/>
      <c r="RD812" s="79"/>
      <c r="RE812" s="79"/>
      <c r="RF812" s="79"/>
      <c r="RG812" s="79"/>
      <c r="RH812" s="79"/>
      <c r="RI812" s="79"/>
      <c r="RJ812" s="79"/>
      <c r="RK812" s="79"/>
      <c r="RL812" s="79"/>
      <c r="RM812" s="79"/>
      <c r="RN812" s="79"/>
      <c r="RO812" s="79"/>
      <c r="RP812" s="79"/>
      <c r="RQ812" s="79"/>
      <c r="RR812" s="79"/>
      <c r="RS812" s="79"/>
      <c r="RT812" s="79"/>
      <c r="RU812" s="79"/>
      <c r="RV812" s="79"/>
      <c r="RW812" s="79"/>
      <c r="RX812" s="79"/>
      <c r="RY812" s="79"/>
      <c r="RZ812" s="79"/>
      <c r="SA812" s="79"/>
      <c r="SB812" s="79"/>
      <c r="SC812" s="79"/>
      <c r="SD812" s="79"/>
      <c r="SE812" s="79"/>
      <c r="SF812" s="79"/>
      <c r="SG812" s="79"/>
      <c r="SH812" s="79"/>
      <c r="SI812" s="79"/>
      <c r="SJ812" s="79"/>
      <c r="SK812" s="79"/>
      <c r="SL812" s="79"/>
      <c r="SM812" s="79"/>
      <c r="SN812" s="79"/>
      <c r="SO812" s="79"/>
      <c r="SP812" s="79"/>
      <c r="SQ812" s="79"/>
      <c r="SR812" s="79"/>
      <c r="SS812" s="79"/>
      <c r="ST812" s="79"/>
      <c r="SU812" s="79"/>
      <c r="SV812" s="79"/>
      <c r="SW812" s="79"/>
      <c r="SX812" s="79"/>
      <c r="SY812" s="79"/>
      <c r="SZ812" s="79"/>
      <c r="TA812" s="79"/>
      <c r="TB812" s="79"/>
      <c r="TC812" s="79"/>
      <c r="TD812" s="79"/>
      <c r="TE812" s="79"/>
      <c r="TF812" s="79"/>
      <c r="TG812" s="79"/>
      <c r="TH812" s="79"/>
      <c r="TI812" s="79"/>
      <c r="TJ812" s="79"/>
      <c r="TK812" s="79"/>
      <c r="TL812" s="79"/>
      <c r="TM812" s="79"/>
      <c r="TN812" s="79"/>
      <c r="TO812" s="79"/>
      <c r="TP812" s="79"/>
      <c r="TQ812" s="79"/>
      <c r="TR812" s="79"/>
      <c r="TS812" s="79"/>
      <c r="TT812" s="79"/>
      <c r="TU812" s="79"/>
      <c r="TV812" s="79"/>
      <c r="TW812" s="79"/>
      <c r="TX812" s="79"/>
      <c r="TY812" s="79"/>
      <c r="TZ812" s="79"/>
      <c r="UA812" s="79"/>
      <c r="UB812" s="79"/>
      <c r="UC812" s="79"/>
      <c r="UD812" s="79"/>
      <c r="UE812" s="79"/>
      <c r="UF812" s="79"/>
      <c r="UG812" s="79"/>
      <c r="UH812" s="79"/>
      <c r="UI812" s="79"/>
      <c r="UJ812" s="79"/>
      <c r="UK812" s="79"/>
      <c r="UL812" s="79"/>
      <c r="UM812" s="79"/>
      <c r="UN812" s="79"/>
      <c r="UO812" s="79"/>
      <c r="UP812" s="79"/>
      <c r="UQ812" s="79"/>
      <c r="UR812" s="79"/>
      <c r="US812" s="79"/>
      <c r="UT812" s="79"/>
      <c r="UU812" s="79"/>
      <c r="UV812" s="79"/>
      <c r="UW812" s="79"/>
      <c r="UX812" s="79"/>
      <c r="UY812" s="79"/>
      <c r="UZ812" s="79"/>
      <c r="VA812" s="79"/>
      <c r="VB812" s="79"/>
      <c r="VC812" s="79"/>
      <c r="VD812" s="79"/>
      <c r="VE812" s="79"/>
      <c r="VF812" s="79"/>
      <c r="VG812" s="79"/>
      <c r="VH812" s="79"/>
      <c r="VI812" s="79"/>
      <c r="VJ812" s="79"/>
      <c r="VK812" s="79"/>
      <c r="VL812" s="79"/>
      <c r="VM812" s="79"/>
      <c r="VN812" s="79"/>
      <c r="VO812" s="79"/>
      <c r="VP812" s="79"/>
      <c r="VQ812" s="79"/>
      <c r="VR812" s="79"/>
      <c r="VS812" s="79"/>
      <c r="VT812" s="79"/>
      <c r="VU812" s="79"/>
      <c r="VV812" s="79"/>
      <c r="VW812" s="79"/>
      <c r="VX812" s="79"/>
      <c r="VY812" s="79"/>
      <c r="VZ812" s="79"/>
      <c r="WA812" s="79"/>
      <c r="WB812" s="79"/>
      <c r="WC812" s="79"/>
      <c r="WD812" s="79"/>
      <c r="WE812" s="79"/>
      <c r="WF812" s="79"/>
      <c r="WG812" s="79"/>
      <c r="WH812" s="79"/>
      <c r="WI812" s="79"/>
      <c r="WJ812" s="79"/>
      <c r="WK812" s="79"/>
      <c r="WL812" s="79"/>
      <c r="WM812" s="79"/>
      <c r="WN812" s="79"/>
      <c r="WO812" s="79"/>
      <c r="WP812" s="79"/>
      <c r="WQ812" s="79"/>
      <c r="WR812" s="79"/>
      <c r="WS812" s="79"/>
      <c r="WT812" s="79"/>
      <c r="WU812" s="79"/>
      <c r="WV812" s="79"/>
      <c r="WW812" s="79"/>
      <c r="WX812" s="79"/>
      <c r="WY812" s="79"/>
      <c r="WZ812" s="79"/>
      <c r="XA812" s="79"/>
      <c r="XB812" s="79"/>
      <c r="XC812" s="79"/>
      <c r="XD812" s="79"/>
      <c r="XE812" s="79"/>
      <c r="XF812" s="79"/>
      <c r="XG812" s="79"/>
      <c r="XH812" s="79"/>
      <c r="XI812" s="79"/>
      <c r="XJ812" s="79"/>
      <c r="XK812" s="79"/>
      <c r="XL812" s="79"/>
      <c r="XM812" s="79"/>
      <c r="XN812" s="79"/>
      <c r="XO812" s="79"/>
      <c r="XP812" s="79"/>
      <c r="XQ812" s="79"/>
      <c r="XR812" s="79"/>
      <c r="XS812" s="79"/>
      <c r="XT812" s="79"/>
      <c r="XU812" s="79"/>
      <c r="XV812" s="79"/>
      <c r="XW812" s="79"/>
      <c r="XX812" s="79"/>
      <c r="XY812" s="79"/>
      <c r="XZ812" s="79"/>
      <c r="YA812" s="79"/>
      <c r="YB812" s="79"/>
      <c r="YC812" s="79"/>
      <c r="YD812" s="79"/>
      <c r="YE812" s="79"/>
      <c r="YF812" s="79"/>
      <c r="YG812" s="79"/>
      <c r="YH812" s="79"/>
      <c r="YI812" s="79"/>
      <c r="YJ812" s="79"/>
      <c r="YK812" s="79"/>
      <c r="YL812" s="79"/>
      <c r="YM812" s="79"/>
      <c r="YN812" s="79"/>
      <c r="YO812" s="79"/>
      <c r="YP812" s="79"/>
      <c r="YQ812" s="79"/>
      <c r="YR812" s="79"/>
      <c r="YS812" s="79"/>
      <c r="YT812" s="79"/>
      <c r="YU812" s="79"/>
      <c r="YV812" s="79"/>
      <c r="YW812" s="79"/>
      <c r="YX812" s="79"/>
      <c r="YY812" s="79"/>
      <c r="YZ812" s="79"/>
      <c r="ZA812" s="79"/>
      <c r="ZB812" s="79"/>
      <c r="ZC812" s="79"/>
      <c r="ZD812" s="79"/>
      <c r="ZE812" s="79"/>
      <c r="ZF812" s="79"/>
      <c r="ZG812" s="79"/>
      <c r="ZH812" s="79"/>
      <c r="ZI812" s="79"/>
      <c r="ZJ812" s="79"/>
      <c r="ZK812" s="79"/>
      <c r="ZL812" s="79"/>
      <c r="ZM812" s="79"/>
      <c r="ZN812" s="79"/>
      <c r="ZO812" s="79"/>
      <c r="ZP812" s="79"/>
      <c r="ZQ812" s="79"/>
      <c r="ZR812" s="79"/>
      <c r="ZS812" s="79"/>
      <c r="ZT812" s="79"/>
      <c r="ZU812" s="79"/>
      <c r="ZV812" s="79"/>
      <c r="ZW812" s="79"/>
      <c r="ZX812" s="79"/>
      <c r="ZY812" s="79"/>
      <c r="ZZ812" s="79"/>
      <c r="AAA812" s="79"/>
      <c r="AAB812" s="79"/>
      <c r="AAC812" s="79"/>
      <c r="AAD812" s="79"/>
      <c r="AAE812" s="79"/>
      <c r="AAF812" s="79"/>
      <c r="AAG812" s="79"/>
      <c r="AAH812" s="79"/>
      <c r="AAI812" s="79"/>
      <c r="AAJ812" s="79"/>
      <c r="AAK812" s="79"/>
      <c r="AAL812" s="79"/>
      <c r="AAM812" s="79"/>
      <c r="AAN812" s="79"/>
      <c r="AAO812" s="79"/>
      <c r="AAP812" s="79"/>
      <c r="AAQ812" s="79"/>
      <c r="AAR812" s="79"/>
      <c r="AAS812" s="79"/>
      <c r="AAT812" s="79"/>
      <c r="AAU812" s="79"/>
      <c r="AAV812" s="79"/>
      <c r="AAW812" s="79"/>
      <c r="AAX812" s="79"/>
      <c r="AAY812" s="79"/>
      <c r="AAZ812" s="79"/>
      <c r="ABA812" s="79"/>
      <c r="ABB812" s="79"/>
      <c r="ABC812" s="79"/>
      <c r="ABD812" s="79"/>
      <c r="ABE812" s="79"/>
      <c r="ABF812" s="79"/>
      <c r="ABG812" s="79"/>
      <c r="ABH812" s="79"/>
      <c r="ABI812" s="79"/>
      <c r="ABJ812" s="79"/>
      <c r="ABK812" s="79"/>
      <c r="ABL812" s="79"/>
      <c r="ABM812" s="79"/>
      <c r="ABN812" s="79"/>
      <c r="ABO812" s="79"/>
      <c r="ABP812" s="79"/>
      <c r="ABQ812" s="79"/>
      <c r="ABR812" s="79"/>
      <c r="ABS812" s="79"/>
      <c r="ABT812" s="79"/>
      <c r="ABU812" s="79"/>
      <c r="ABV812" s="79"/>
      <c r="ABW812" s="79"/>
      <c r="ABX812" s="79"/>
      <c r="ABY812" s="79"/>
      <c r="ABZ812" s="79"/>
      <c r="ACA812" s="79"/>
      <c r="ACB812" s="79"/>
      <c r="ACC812" s="79"/>
      <c r="ACD812" s="79"/>
      <c r="ACE812" s="79"/>
      <c r="ACF812" s="79"/>
      <c r="ACG812" s="79"/>
      <c r="ACH812" s="79"/>
      <c r="ACI812" s="79"/>
      <c r="ACJ812" s="79"/>
      <c r="ACK812" s="79"/>
      <c r="ACL812" s="79"/>
      <c r="ACM812" s="79"/>
      <c r="ACN812" s="79"/>
      <c r="ACO812" s="79"/>
      <c r="ACP812" s="79"/>
      <c r="ACQ812" s="79"/>
      <c r="ACR812" s="79"/>
      <c r="ACS812" s="79"/>
      <c r="ACT812" s="79"/>
      <c r="ACU812" s="79"/>
      <c r="ACV812" s="79"/>
      <c r="ACW812" s="79"/>
      <c r="ACX812" s="79"/>
      <c r="ACY812" s="79"/>
      <c r="ACZ812" s="79"/>
      <c r="ADA812" s="79"/>
      <c r="ADB812" s="79"/>
      <c r="ADC812" s="79"/>
      <c r="ADD812" s="79"/>
      <c r="ADE812" s="79"/>
      <c r="ADF812" s="79"/>
      <c r="ADG812" s="79"/>
      <c r="ADH812" s="79"/>
      <c r="ADI812" s="79"/>
      <c r="ADJ812" s="79"/>
      <c r="ADK812" s="79"/>
      <c r="ADL812" s="79"/>
      <c r="ADM812" s="79"/>
      <c r="ADN812" s="79"/>
      <c r="ADO812" s="79"/>
      <c r="ADP812" s="79"/>
      <c r="ADQ812" s="79"/>
      <c r="ADR812" s="79"/>
      <c r="ADS812" s="79"/>
      <c r="ADT812" s="79"/>
      <c r="ADU812" s="79"/>
      <c r="ADV812" s="79"/>
      <c r="ADW812" s="79"/>
      <c r="ADX812" s="79"/>
      <c r="ADY812" s="79"/>
      <c r="ADZ812" s="79"/>
      <c r="AEA812" s="79"/>
      <c r="AEB812" s="79"/>
      <c r="AEC812" s="79"/>
      <c r="AED812" s="79"/>
      <c r="AEE812" s="79"/>
      <c r="AEF812" s="79"/>
      <c r="AEG812" s="79"/>
      <c r="AEH812" s="79"/>
      <c r="AEI812" s="79"/>
      <c r="AEJ812" s="79"/>
      <c r="AEK812" s="79"/>
      <c r="AEL812" s="79"/>
      <c r="AEM812" s="79"/>
      <c r="AEN812" s="79"/>
      <c r="AEO812" s="79"/>
      <c r="AEP812" s="79"/>
      <c r="AEQ812" s="79"/>
      <c r="AER812" s="79"/>
      <c r="AES812" s="79"/>
      <c r="AET812" s="79"/>
      <c r="AEU812" s="79"/>
      <c r="AEV812" s="79"/>
      <c r="AEW812" s="79"/>
      <c r="AEX812" s="79"/>
      <c r="AEY812" s="79"/>
      <c r="AEZ812" s="79"/>
      <c r="AFA812" s="79"/>
      <c r="AFB812" s="79"/>
      <c r="AFC812" s="79"/>
      <c r="AFD812" s="79"/>
      <c r="AFE812" s="79"/>
      <c r="AFF812" s="79"/>
      <c r="AFG812" s="79"/>
      <c r="AFH812" s="79"/>
      <c r="AFI812" s="79"/>
      <c r="AFJ812" s="79"/>
      <c r="AFK812" s="79"/>
      <c r="AFL812" s="79"/>
      <c r="AFM812" s="79"/>
      <c r="AFN812" s="79"/>
      <c r="AFO812" s="79"/>
      <c r="AFP812" s="79"/>
      <c r="AFQ812" s="79"/>
      <c r="AFR812" s="79"/>
      <c r="AFS812" s="79"/>
      <c r="AFT812" s="79"/>
      <c r="AFU812" s="79"/>
      <c r="AFV812" s="79"/>
      <c r="AFW812" s="79"/>
      <c r="AFX812" s="79"/>
      <c r="AFY812" s="79"/>
      <c r="AFZ812" s="79"/>
      <c r="AGA812" s="79"/>
      <c r="AGB812" s="79"/>
      <c r="AGC812" s="79"/>
      <c r="AGD812" s="79"/>
      <c r="AGE812" s="79"/>
      <c r="AGF812" s="79"/>
      <c r="AGG812" s="79"/>
      <c r="AGH812" s="79"/>
      <c r="AGI812" s="79"/>
      <c r="AGJ812" s="79"/>
      <c r="AGK812" s="79"/>
      <c r="AGL812" s="79"/>
      <c r="AGM812" s="79"/>
      <c r="AGN812" s="79"/>
      <c r="AGO812" s="79"/>
      <c r="AGP812" s="79"/>
      <c r="AGQ812" s="79"/>
      <c r="AGR812" s="79"/>
      <c r="AGS812" s="79"/>
      <c r="AGT812" s="79"/>
      <c r="AGU812" s="79"/>
      <c r="AGV812" s="79"/>
      <c r="AGW812" s="79"/>
      <c r="AGX812" s="79"/>
      <c r="AGY812" s="79"/>
      <c r="AGZ812" s="79"/>
      <c r="AHA812" s="79"/>
      <c r="AHB812" s="79"/>
      <c r="AHC812" s="79"/>
      <c r="AHD812" s="79"/>
      <c r="AHE812" s="79"/>
      <c r="AHF812" s="79"/>
      <c r="AHG812" s="79"/>
      <c r="AHH812" s="79"/>
      <c r="AHI812" s="79"/>
      <c r="AHJ812" s="79"/>
      <c r="AHK812" s="79"/>
      <c r="AHL812" s="79"/>
      <c r="AHM812" s="79"/>
      <c r="AHN812" s="79"/>
      <c r="AHO812" s="79"/>
      <c r="AHP812" s="79"/>
      <c r="AHQ812" s="79"/>
      <c r="AHR812" s="79"/>
      <c r="AHS812" s="79"/>
      <c r="AHT812" s="79"/>
      <c r="AHU812" s="79"/>
      <c r="AHV812" s="79"/>
      <c r="AHW812" s="79"/>
      <c r="AHX812" s="79"/>
      <c r="AHY812" s="79"/>
      <c r="AHZ812" s="79"/>
      <c r="AIA812" s="79"/>
      <c r="AIB812" s="79"/>
      <c r="AIC812" s="79"/>
      <c r="AID812" s="79"/>
      <c r="AIE812" s="79"/>
      <c r="AIF812" s="79"/>
      <c r="AIG812" s="79"/>
      <c r="AIH812" s="79"/>
      <c r="AII812" s="79"/>
      <c r="AIJ812" s="79"/>
      <c r="AIK812" s="79"/>
      <c r="AIL812" s="79"/>
      <c r="AIM812" s="79"/>
      <c r="AIN812" s="79"/>
      <c r="AIO812" s="79"/>
      <c r="AIP812" s="79"/>
      <c r="AIQ812" s="79"/>
      <c r="AIR812" s="79"/>
      <c r="AIS812" s="79"/>
      <c r="AIT812" s="79"/>
      <c r="AIU812" s="79"/>
      <c r="AIV812" s="79"/>
      <c r="AIW812" s="79"/>
      <c r="AIX812" s="79"/>
      <c r="AIY812" s="79"/>
      <c r="AIZ812" s="79"/>
      <c r="AJA812" s="79"/>
      <c r="AJB812" s="79"/>
      <c r="AJC812" s="79"/>
      <c r="AJD812" s="79"/>
      <c r="AJE812" s="79"/>
      <c r="AJF812" s="79"/>
      <c r="AJG812" s="79"/>
      <c r="AJH812" s="79"/>
      <c r="AJI812" s="79"/>
      <c r="AJJ812" s="79"/>
      <c r="AJK812" s="79"/>
      <c r="AJL812" s="79"/>
      <c r="AJM812" s="79"/>
      <c r="AJN812" s="79"/>
      <c r="AJO812" s="79"/>
      <c r="AJP812" s="79"/>
      <c r="AJQ812" s="79"/>
      <c r="AJR812" s="79"/>
      <c r="AJS812" s="79"/>
      <c r="AJT812" s="79"/>
      <c r="AJU812" s="79"/>
      <c r="AJV812" s="79"/>
      <c r="AJW812" s="79"/>
      <c r="AJX812" s="79"/>
      <c r="AJY812" s="79"/>
      <c r="AJZ812" s="79"/>
      <c r="AKA812" s="79"/>
      <c r="AKB812" s="79"/>
      <c r="AKC812" s="79"/>
      <c r="AKD812" s="79"/>
      <c r="AKE812" s="79"/>
      <c r="AKF812" s="79"/>
      <c r="AKG812" s="79"/>
      <c r="AKH812" s="79"/>
      <c r="AKI812" s="79"/>
      <c r="AKJ812" s="79"/>
      <c r="AKK812" s="79"/>
      <c r="AKL812" s="79"/>
      <c r="AKM812" s="79"/>
      <c r="AKN812" s="79"/>
      <c r="AKO812" s="79"/>
      <c r="AKP812" s="79"/>
      <c r="AKQ812" s="79"/>
      <c r="AKR812" s="79"/>
      <c r="AKS812" s="79"/>
      <c r="AKT812" s="79"/>
      <c r="AKU812" s="79"/>
      <c r="AKV812" s="79"/>
      <c r="AKW812" s="79"/>
      <c r="AKX812" s="79"/>
      <c r="AKY812" s="79"/>
      <c r="AKZ812" s="79"/>
      <c r="ALA812" s="79"/>
      <c r="ALB812" s="79"/>
      <c r="ALC812" s="79"/>
      <c r="ALD812" s="79"/>
      <c r="ALE812" s="79"/>
      <c r="ALF812" s="79"/>
      <c r="ALG812" s="79"/>
      <c r="ALH812" s="79"/>
      <c r="ALI812" s="79"/>
      <c r="ALJ812" s="79"/>
      <c r="ALK812" s="79"/>
      <c r="ALL812" s="79"/>
      <c r="ALM812" s="79"/>
      <c r="ALN812" s="79"/>
      <c r="ALO812" s="79"/>
      <c r="ALP812" s="79"/>
      <c r="ALQ812" s="79"/>
      <c r="ALR812" s="79"/>
      <c r="ALS812" s="79"/>
      <c r="ALT812" s="79"/>
      <c r="ALU812" s="79"/>
      <c r="ALV812" s="79"/>
      <c r="ALW812" s="79"/>
      <c r="ALX812" s="79"/>
      <c r="ALY812" s="79"/>
      <c r="ALZ812" s="79"/>
      <c r="AMA812" s="79"/>
      <c r="AMB812" s="79"/>
      <c r="AMC812" s="79"/>
      <c r="AMD812" s="79"/>
      <c r="AME812" s="79"/>
      <c r="AMF812" s="79"/>
      <c r="AMG812" s="79"/>
      <c r="AMH812" s="79"/>
      <c r="AMI812" s="79"/>
      <c r="AMJ812" s="79"/>
      <c r="AMK812" s="79"/>
      <c r="AML812" s="79"/>
      <c r="AMM812" s="79"/>
      <c r="AMN812" s="79"/>
      <c r="AMO812" s="79"/>
      <c r="AMP812" s="79"/>
      <c r="AMQ812" s="79"/>
      <c r="AMR812" s="79"/>
      <c r="AMS812" s="79"/>
      <c r="AMT812" s="79"/>
      <c r="AMU812" s="79"/>
      <c r="AMV812" s="79"/>
      <c r="AMW812" s="79"/>
      <c r="AMX812" s="79"/>
      <c r="AMY812" s="79"/>
      <c r="AMZ812" s="79"/>
      <c r="ANA812" s="79"/>
      <c r="ANB812" s="79"/>
      <c r="ANC812" s="79"/>
      <c r="AND812" s="79"/>
      <c r="ANE812" s="79"/>
      <c r="ANF812" s="79"/>
      <c r="ANG812" s="79"/>
      <c r="ANH812" s="79"/>
      <c r="ANI812" s="79"/>
      <c r="ANJ812" s="79"/>
      <c r="ANK812" s="79"/>
      <c r="ANL812" s="79"/>
      <c r="ANM812" s="79"/>
      <c r="ANN812" s="79"/>
      <c r="ANO812" s="79"/>
      <c r="ANP812" s="79"/>
      <c r="ANQ812" s="79"/>
      <c r="ANR812" s="79"/>
      <c r="ANS812" s="79"/>
      <c r="ANT812" s="79"/>
      <c r="ANU812" s="79"/>
      <c r="ANV812" s="79"/>
      <c r="ANW812" s="79"/>
      <c r="ANX812" s="79"/>
      <c r="ANY812" s="79"/>
      <c r="ANZ812" s="79"/>
      <c r="AOA812" s="79"/>
      <c r="AOB812" s="79"/>
      <c r="AOC812" s="79"/>
      <c r="AOD812" s="79"/>
      <c r="AOE812" s="79"/>
      <c r="AOF812" s="79"/>
      <c r="AOG812" s="79"/>
      <c r="AOH812" s="79"/>
      <c r="AOI812" s="79"/>
      <c r="AOJ812" s="79"/>
      <c r="AOK812" s="79"/>
      <c r="AOL812" s="79"/>
      <c r="AOM812" s="79"/>
      <c r="AON812" s="79"/>
      <c r="AOO812" s="79"/>
      <c r="AOP812" s="79"/>
      <c r="AOQ812" s="79"/>
      <c r="AOR812" s="79"/>
      <c r="AOS812" s="79"/>
      <c r="AOT812" s="79"/>
      <c r="AOU812" s="79"/>
      <c r="AOV812" s="79"/>
      <c r="AOW812" s="79"/>
      <c r="AOX812" s="79"/>
      <c r="AOY812" s="79"/>
      <c r="AOZ812" s="79"/>
      <c r="APA812" s="79"/>
      <c r="APB812" s="79"/>
      <c r="APC812" s="79"/>
      <c r="APD812" s="79"/>
      <c r="APE812" s="79"/>
      <c r="APF812" s="79"/>
      <c r="APG812" s="79"/>
      <c r="APH812" s="79"/>
      <c r="API812" s="79"/>
      <c r="APJ812" s="79"/>
      <c r="APK812" s="79"/>
      <c r="APL812" s="79"/>
      <c r="APM812" s="79"/>
      <c r="APN812" s="79"/>
      <c r="APO812" s="79"/>
      <c r="APP812" s="79"/>
      <c r="APQ812" s="79"/>
      <c r="APR812" s="79"/>
      <c r="APS812" s="79"/>
      <c r="APT812" s="79"/>
      <c r="APU812" s="79"/>
      <c r="APV812" s="79"/>
      <c r="APW812" s="79"/>
      <c r="APX812" s="79"/>
      <c r="APY812" s="79"/>
      <c r="APZ812" s="79"/>
      <c r="AQA812" s="79"/>
      <c r="AQB812" s="79"/>
      <c r="AQC812" s="79"/>
      <c r="AQD812" s="79"/>
      <c r="AQE812" s="79"/>
      <c r="AQF812" s="79"/>
      <c r="AQG812" s="79"/>
      <c r="AQH812" s="79"/>
      <c r="AQI812" s="79"/>
      <c r="AQJ812" s="79"/>
      <c r="AQK812" s="79"/>
      <c r="AQL812" s="79"/>
      <c r="AQM812" s="79"/>
      <c r="AQN812" s="79"/>
      <c r="AQO812" s="79"/>
      <c r="AQP812" s="79"/>
      <c r="AQQ812" s="79"/>
      <c r="AQR812" s="79"/>
      <c r="AQS812" s="79"/>
      <c r="AQT812" s="79"/>
      <c r="AQU812" s="79"/>
      <c r="AQV812" s="79"/>
      <c r="AQW812" s="79"/>
      <c r="AQX812" s="79"/>
      <c r="AQY812" s="79"/>
      <c r="AQZ812" s="79"/>
      <c r="ARA812" s="79"/>
      <c r="ARB812" s="79"/>
      <c r="ARC812" s="79"/>
      <c r="ARD812" s="79"/>
      <c r="ARE812" s="79"/>
      <c r="ARF812" s="79"/>
      <c r="ARG812" s="79"/>
      <c r="ARH812" s="79"/>
      <c r="ARI812" s="79"/>
      <c r="ARJ812" s="79"/>
      <c r="ARK812" s="79"/>
      <c r="ARL812" s="79"/>
      <c r="ARM812" s="79"/>
      <c r="ARN812" s="79"/>
      <c r="ARO812" s="79"/>
      <c r="ARP812" s="79"/>
      <c r="ARQ812" s="79"/>
      <c r="ARR812" s="79"/>
      <c r="ARS812" s="79"/>
      <c r="ART812" s="79"/>
      <c r="ARU812" s="79"/>
      <c r="ARV812" s="79"/>
      <c r="ARW812" s="79"/>
      <c r="ARX812" s="79"/>
      <c r="ARY812" s="79"/>
      <c r="ARZ812" s="79"/>
      <c r="ASA812" s="79"/>
      <c r="ASB812" s="79"/>
      <c r="ASC812" s="79"/>
      <c r="ASD812" s="79"/>
      <c r="ASE812" s="79"/>
      <c r="ASF812" s="79"/>
      <c r="ASG812" s="79"/>
      <c r="ASH812" s="79"/>
      <c r="ASI812" s="79"/>
      <c r="ASJ812" s="79"/>
      <c r="ASK812" s="79"/>
      <c r="ASL812" s="79"/>
      <c r="ASM812" s="79"/>
      <c r="ASN812" s="79"/>
      <c r="ASO812" s="79"/>
      <c r="ASP812" s="79"/>
      <c r="ASQ812" s="79"/>
      <c r="ASR812" s="79"/>
      <c r="ASS812" s="79"/>
      <c r="AST812" s="79"/>
      <c r="ASU812" s="79"/>
      <c r="ASV812" s="79"/>
      <c r="ASW812" s="79"/>
      <c r="ASX812" s="79"/>
      <c r="ASY812" s="79"/>
      <c r="ASZ812" s="79"/>
      <c r="ATA812" s="79"/>
      <c r="ATB812" s="79"/>
      <c r="ATC812" s="79"/>
      <c r="ATD812" s="79"/>
      <c r="ATE812" s="79"/>
      <c r="ATF812" s="79"/>
      <c r="ATG812" s="79"/>
      <c r="ATH812" s="79"/>
      <c r="ATI812" s="79"/>
      <c r="ATJ812" s="79"/>
      <c r="ATK812" s="79"/>
      <c r="ATL812" s="79"/>
      <c r="ATM812" s="79"/>
      <c r="ATN812" s="79"/>
      <c r="ATO812" s="79"/>
      <c r="ATP812" s="79"/>
      <c r="ATQ812" s="79"/>
      <c r="ATR812" s="79"/>
      <c r="ATS812" s="79"/>
      <c r="ATT812" s="79"/>
      <c r="ATU812" s="79"/>
      <c r="ATV812" s="79"/>
      <c r="ATW812" s="79"/>
      <c r="ATX812" s="79"/>
      <c r="ATY812" s="79"/>
      <c r="ATZ812" s="79"/>
      <c r="AUA812" s="79"/>
      <c r="AUB812" s="79"/>
      <c r="AUC812" s="79"/>
      <c r="AUD812" s="79"/>
      <c r="AUE812" s="79"/>
      <c r="AUF812" s="79"/>
      <c r="AUG812" s="79"/>
      <c r="AUH812" s="79"/>
      <c r="AUI812" s="79"/>
      <c r="AUJ812" s="79"/>
      <c r="AUK812" s="79"/>
      <c r="AUL812" s="79"/>
      <c r="AUM812" s="79"/>
      <c r="AUN812" s="79"/>
      <c r="AUO812" s="79"/>
      <c r="AUP812" s="79"/>
      <c r="AUQ812" s="79"/>
      <c r="AUR812" s="79"/>
      <c r="AUS812" s="79"/>
      <c r="AUT812" s="79"/>
      <c r="AUU812" s="79"/>
      <c r="AUV812" s="79"/>
      <c r="AUW812" s="79"/>
      <c r="AUX812" s="79"/>
      <c r="AUY812" s="79"/>
      <c r="AUZ812" s="79"/>
      <c r="AVA812" s="79"/>
      <c r="AVB812" s="79"/>
      <c r="AVC812" s="79"/>
      <c r="AVD812" s="79"/>
      <c r="AVE812" s="79"/>
      <c r="AVF812" s="79"/>
      <c r="AVG812" s="79"/>
      <c r="AVH812" s="79"/>
      <c r="AVI812" s="79"/>
      <c r="AVJ812" s="79"/>
      <c r="AVK812" s="79"/>
      <c r="AVL812" s="79"/>
      <c r="AVM812" s="79"/>
      <c r="AVN812" s="79"/>
      <c r="AVO812" s="79"/>
      <c r="AVP812" s="79"/>
      <c r="AVQ812" s="79"/>
      <c r="AVR812" s="79"/>
      <c r="AVS812" s="79"/>
      <c r="AVT812" s="79"/>
      <c r="AVU812" s="79"/>
      <c r="AVV812" s="79"/>
      <c r="AVW812" s="79"/>
      <c r="AVX812" s="79"/>
      <c r="AVY812" s="79"/>
      <c r="AVZ812" s="79"/>
      <c r="AWA812" s="79"/>
      <c r="AWB812" s="79"/>
      <c r="AWC812" s="79"/>
      <c r="AWD812" s="79"/>
      <c r="AWE812" s="79"/>
      <c r="AWF812" s="79"/>
      <c r="AWG812" s="79"/>
      <c r="AWH812" s="79"/>
      <c r="AWI812" s="79"/>
      <c r="AWJ812" s="79"/>
      <c r="AWK812" s="79"/>
      <c r="AWL812" s="79"/>
      <c r="AWM812" s="79"/>
      <c r="AWN812" s="79"/>
      <c r="AWO812" s="79"/>
      <c r="AWP812" s="79"/>
      <c r="AWQ812" s="79"/>
      <c r="AWR812" s="79"/>
      <c r="AWS812" s="79"/>
      <c r="AWT812" s="79"/>
      <c r="AWU812" s="79"/>
      <c r="AWV812" s="79"/>
      <c r="AWW812" s="79"/>
      <c r="AWX812" s="79"/>
      <c r="AWY812" s="79"/>
      <c r="AWZ812" s="79"/>
      <c r="AXA812" s="79"/>
      <c r="AXB812" s="79"/>
      <c r="AXC812" s="79"/>
      <c r="AXD812" s="79"/>
      <c r="AXE812" s="79"/>
      <c r="AXF812" s="79"/>
      <c r="AXG812" s="79"/>
      <c r="AXH812" s="79"/>
      <c r="AXI812" s="79"/>
      <c r="AXJ812" s="79"/>
      <c r="AXK812" s="79"/>
      <c r="AXL812" s="79"/>
      <c r="AXM812" s="79"/>
      <c r="AXN812" s="79"/>
      <c r="AXO812" s="79"/>
      <c r="AXP812" s="79"/>
      <c r="AXQ812" s="79"/>
      <c r="AXR812" s="79"/>
      <c r="AXS812" s="79"/>
      <c r="AXT812" s="79"/>
      <c r="AXU812" s="79"/>
      <c r="AXV812" s="79"/>
      <c r="AXW812" s="79"/>
      <c r="AXX812" s="79"/>
      <c r="AXY812" s="79"/>
      <c r="AXZ812" s="79"/>
      <c r="AYA812" s="79"/>
      <c r="AYB812" s="79"/>
      <c r="AYC812" s="79"/>
      <c r="AYD812" s="79"/>
      <c r="AYE812" s="79"/>
      <c r="AYF812" s="79"/>
      <c r="AYG812" s="79"/>
      <c r="AYH812" s="79"/>
      <c r="AYI812" s="79"/>
      <c r="AYJ812" s="79"/>
      <c r="AYK812" s="79"/>
      <c r="AYL812" s="79"/>
      <c r="AYM812" s="79"/>
      <c r="AYN812" s="79"/>
      <c r="AYO812" s="79"/>
      <c r="AYP812" s="79"/>
      <c r="AYQ812" s="79"/>
      <c r="AYR812" s="79"/>
      <c r="AYS812" s="79"/>
      <c r="AYT812" s="79"/>
      <c r="AYU812" s="79"/>
      <c r="AYV812" s="79"/>
      <c r="AYW812" s="79"/>
      <c r="AYX812" s="79"/>
      <c r="AYY812" s="79"/>
      <c r="AYZ812" s="79"/>
      <c r="AZA812" s="79"/>
      <c r="AZB812" s="79"/>
      <c r="AZC812" s="79"/>
      <c r="AZD812" s="79"/>
      <c r="AZE812" s="79"/>
      <c r="AZF812" s="79"/>
      <c r="AZG812" s="79"/>
      <c r="AZH812" s="79"/>
      <c r="AZI812" s="79"/>
      <c r="AZJ812" s="79"/>
      <c r="AZK812" s="79"/>
      <c r="AZL812" s="79"/>
      <c r="AZM812" s="79"/>
      <c r="AZN812" s="79"/>
      <c r="AZO812" s="79"/>
      <c r="AZP812" s="79"/>
      <c r="AZQ812" s="79"/>
      <c r="AZR812" s="79"/>
      <c r="AZS812" s="79"/>
      <c r="AZT812" s="79"/>
      <c r="AZU812" s="79"/>
      <c r="AZV812" s="79"/>
      <c r="AZW812" s="79"/>
      <c r="AZX812" s="79"/>
      <c r="AZY812" s="79"/>
      <c r="AZZ812" s="79"/>
      <c r="BAA812" s="79"/>
      <c r="BAB812" s="79"/>
      <c r="BAC812" s="79"/>
      <c r="BAD812" s="79"/>
      <c r="BAE812" s="79"/>
      <c r="BAF812" s="79"/>
      <c r="BAG812" s="79"/>
      <c r="BAH812" s="79"/>
      <c r="BAI812" s="79"/>
      <c r="BAJ812" s="79"/>
      <c r="BAK812" s="79"/>
      <c r="BAL812" s="79"/>
      <c r="BAM812" s="79"/>
      <c r="BAN812" s="79"/>
      <c r="BAO812" s="79"/>
      <c r="BAP812" s="79"/>
      <c r="BAQ812" s="79"/>
      <c r="BAR812" s="79"/>
      <c r="BAS812" s="79"/>
      <c r="BAT812" s="79"/>
      <c r="BAU812" s="79"/>
      <c r="BAV812" s="79"/>
      <c r="BAW812" s="79"/>
      <c r="BAX812" s="79"/>
      <c r="BAY812" s="79"/>
      <c r="BAZ812" s="79"/>
      <c r="BBA812" s="79"/>
      <c r="BBB812" s="79"/>
      <c r="BBC812" s="79"/>
      <c r="BBD812" s="79"/>
      <c r="BBE812" s="79"/>
      <c r="BBF812" s="79"/>
      <c r="BBG812" s="79"/>
      <c r="BBH812" s="79"/>
      <c r="BBI812" s="79"/>
      <c r="BBJ812" s="79"/>
      <c r="BBK812" s="79"/>
      <c r="BBL812" s="79"/>
      <c r="BBM812" s="79"/>
      <c r="BBN812" s="79"/>
      <c r="BBO812" s="79"/>
      <c r="BBP812" s="79"/>
      <c r="BBQ812" s="79"/>
      <c r="BBR812" s="79"/>
      <c r="BBS812" s="79"/>
      <c r="BBT812" s="79"/>
      <c r="BBU812" s="79"/>
      <c r="BBV812" s="79"/>
      <c r="BBW812" s="79"/>
      <c r="BBX812" s="79"/>
      <c r="BBY812" s="79"/>
      <c r="BBZ812" s="79"/>
      <c r="BCA812" s="79"/>
      <c r="BCB812" s="79"/>
      <c r="BCC812" s="79"/>
      <c r="BCD812" s="79"/>
      <c r="BCE812" s="79"/>
      <c r="BCF812" s="79"/>
      <c r="BCG812" s="79"/>
      <c r="BCH812" s="79"/>
      <c r="BCI812" s="79"/>
      <c r="BCJ812" s="79"/>
      <c r="BCK812" s="79"/>
      <c r="BCL812" s="79"/>
      <c r="BCM812" s="79"/>
      <c r="BCN812" s="79"/>
      <c r="BCO812" s="79"/>
      <c r="BCP812" s="79"/>
      <c r="BCQ812" s="79"/>
      <c r="BCR812" s="79"/>
      <c r="BCS812" s="79"/>
      <c r="BCT812" s="79"/>
      <c r="BCU812" s="79"/>
      <c r="BCV812" s="79"/>
      <c r="BCW812" s="79"/>
      <c r="BCX812" s="79"/>
      <c r="BCY812" s="79"/>
      <c r="BCZ812" s="79"/>
      <c r="BDA812" s="79"/>
      <c r="BDB812" s="79"/>
      <c r="BDC812" s="79"/>
      <c r="BDD812" s="79"/>
      <c r="BDE812" s="79"/>
      <c r="BDF812" s="79"/>
      <c r="BDG812" s="79"/>
      <c r="BDH812" s="79"/>
      <c r="BDI812" s="79"/>
      <c r="BDJ812" s="79"/>
      <c r="BDK812" s="79"/>
      <c r="BDL812" s="79"/>
      <c r="BDM812" s="79"/>
      <c r="BDN812" s="79"/>
      <c r="BDO812" s="79"/>
      <c r="BDP812" s="79"/>
      <c r="BDQ812" s="79"/>
      <c r="BDR812" s="79"/>
      <c r="BDS812" s="79"/>
      <c r="BDT812" s="79"/>
      <c r="BDU812" s="79"/>
      <c r="BDV812" s="79"/>
      <c r="BDW812" s="79"/>
      <c r="BDX812" s="79"/>
      <c r="BDY812" s="79"/>
      <c r="BDZ812" s="79"/>
      <c r="BEA812" s="79"/>
      <c r="BEB812" s="79"/>
      <c r="BEC812" s="79"/>
      <c r="BED812" s="79"/>
      <c r="BEE812" s="79"/>
      <c r="BEF812" s="79"/>
      <c r="BEG812" s="79"/>
      <c r="BEH812" s="79"/>
      <c r="BEI812" s="79"/>
      <c r="BEJ812" s="79"/>
      <c r="BEK812" s="79"/>
      <c r="BEL812" s="79"/>
      <c r="BEM812" s="79"/>
      <c r="BEN812" s="79"/>
      <c r="BEO812" s="79"/>
      <c r="BEP812" s="79"/>
      <c r="BEQ812" s="79"/>
      <c r="BER812" s="79"/>
      <c r="BES812" s="79"/>
      <c r="BET812" s="79"/>
      <c r="BEU812" s="79"/>
      <c r="BEV812" s="79"/>
      <c r="BEW812" s="79"/>
      <c r="BEX812" s="79"/>
      <c r="BEY812" s="79"/>
      <c r="BEZ812" s="79"/>
      <c r="BFA812" s="79"/>
      <c r="BFB812" s="79"/>
      <c r="BFC812" s="79"/>
      <c r="BFD812" s="79"/>
      <c r="BFE812" s="79"/>
      <c r="BFF812" s="79"/>
      <c r="BFG812" s="79"/>
      <c r="BFH812" s="79"/>
      <c r="BFI812" s="79"/>
      <c r="BFJ812" s="79"/>
      <c r="BFK812" s="79"/>
      <c r="BFL812" s="79"/>
      <c r="BFM812" s="79"/>
      <c r="BFN812" s="79"/>
      <c r="BFO812" s="79"/>
      <c r="BFP812" s="79"/>
      <c r="BFQ812" s="79"/>
      <c r="BFR812" s="79"/>
      <c r="BFS812" s="79"/>
      <c r="BFT812" s="79"/>
      <c r="BFU812" s="79"/>
      <c r="BFV812" s="79"/>
      <c r="BFW812" s="79"/>
      <c r="BFX812" s="79"/>
      <c r="BFY812" s="79"/>
      <c r="BFZ812" s="79"/>
      <c r="BGA812" s="79"/>
      <c r="BGB812" s="79"/>
      <c r="BGC812" s="79"/>
      <c r="BGD812" s="79"/>
      <c r="BGE812" s="79"/>
      <c r="BGF812" s="79"/>
      <c r="BGG812" s="79"/>
      <c r="BGH812" s="79"/>
      <c r="BGI812" s="79"/>
      <c r="BGJ812" s="79"/>
      <c r="BGK812" s="79"/>
      <c r="BGL812" s="79"/>
      <c r="BGM812" s="79"/>
      <c r="BGN812" s="79"/>
      <c r="BGO812" s="79"/>
      <c r="BGP812" s="79"/>
      <c r="BGQ812" s="79"/>
      <c r="BGR812" s="79"/>
      <c r="BGS812" s="79"/>
      <c r="BGT812" s="79"/>
      <c r="BGU812" s="79"/>
      <c r="BGV812" s="79"/>
      <c r="BGW812" s="79"/>
      <c r="BGX812" s="79"/>
      <c r="BGY812" s="79"/>
      <c r="BGZ812" s="79"/>
      <c r="BHA812" s="79"/>
      <c r="BHB812" s="79"/>
      <c r="BHC812" s="79"/>
      <c r="BHD812" s="79"/>
      <c r="BHE812" s="79"/>
      <c r="BHF812" s="79"/>
      <c r="BHG812" s="79"/>
      <c r="BHH812" s="79"/>
      <c r="BHI812" s="79"/>
      <c r="BHJ812" s="79"/>
      <c r="BHK812" s="79"/>
      <c r="BHL812" s="79"/>
      <c r="BHM812" s="79"/>
      <c r="BHN812" s="79"/>
      <c r="BHO812" s="79"/>
      <c r="BHP812" s="79"/>
      <c r="BHQ812" s="79"/>
      <c r="BHR812" s="79"/>
      <c r="BHS812" s="79"/>
      <c r="BHT812" s="79"/>
      <c r="BHU812" s="79"/>
      <c r="BHV812" s="79"/>
      <c r="BHW812" s="79"/>
      <c r="BHX812" s="79"/>
      <c r="BHY812" s="79"/>
      <c r="BHZ812" s="79"/>
      <c r="BIA812" s="79"/>
      <c r="BIB812" s="79"/>
      <c r="BIC812" s="79"/>
      <c r="BID812" s="79"/>
      <c r="BIE812" s="79"/>
      <c r="BIF812" s="79"/>
      <c r="BIG812" s="79"/>
      <c r="BIH812" s="79"/>
      <c r="BII812" s="79"/>
      <c r="BIJ812" s="79"/>
      <c r="BIK812" s="79"/>
      <c r="BIL812" s="79"/>
      <c r="BIM812" s="79"/>
      <c r="BIN812" s="79"/>
      <c r="BIO812" s="79"/>
      <c r="BIP812" s="79"/>
      <c r="BIQ812" s="79"/>
      <c r="BIR812" s="79"/>
      <c r="BIS812" s="79"/>
      <c r="BIT812" s="79"/>
      <c r="BIU812" s="79"/>
      <c r="BIV812" s="79"/>
      <c r="BIW812" s="79"/>
      <c r="BIX812" s="79"/>
      <c r="BIY812" s="79"/>
      <c r="BIZ812" s="79"/>
      <c r="BJA812" s="79"/>
      <c r="BJB812" s="79"/>
      <c r="BJC812" s="79"/>
      <c r="BJD812" s="79"/>
      <c r="BJE812" s="79"/>
      <c r="BJF812" s="79"/>
      <c r="BJG812" s="79"/>
      <c r="BJH812" s="79"/>
      <c r="BJI812" s="79"/>
      <c r="BJJ812" s="79"/>
      <c r="BJK812" s="79"/>
      <c r="BJL812" s="79"/>
      <c r="BJM812" s="79"/>
      <c r="BJN812" s="79"/>
      <c r="BJO812" s="79"/>
      <c r="BJP812" s="79"/>
      <c r="BJQ812" s="79"/>
      <c r="BJR812" s="79"/>
      <c r="BJS812" s="79"/>
      <c r="BJT812" s="79"/>
      <c r="BJU812" s="79"/>
      <c r="BJV812" s="79"/>
      <c r="BJW812" s="79"/>
      <c r="BJX812" s="79"/>
      <c r="BJY812" s="79"/>
      <c r="BJZ812" s="79"/>
      <c r="BKA812" s="79"/>
      <c r="BKB812" s="79"/>
      <c r="BKC812" s="79"/>
      <c r="BKD812" s="79"/>
      <c r="BKE812" s="79"/>
      <c r="BKF812" s="79"/>
      <c r="BKG812" s="79"/>
      <c r="BKH812" s="79"/>
      <c r="BKI812" s="79"/>
      <c r="BKJ812" s="79"/>
      <c r="BKK812" s="79"/>
      <c r="BKL812" s="79"/>
      <c r="BKM812" s="79"/>
      <c r="BKN812" s="79"/>
      <c r="BKO812" s="79"/>
      <c r="BKP812" s="79"/>
      <c r="BKQ812" s="79"/>
      <c r="BKR812" s="79"/>
      <c r="BKS812" s="79"/>
      <c r="BKT812" s="79"/>
      <c r="BKU812" s="79"/>
      <c r="BKV812" s="79"/>
      <c r="BKW812" s="79"/>
      <c r="BKX812" s="79"/>
      <c r="BKY812" s="79"/>
      <c r="BKZ812" s="79"/>
      <c r="BLA812" s="79"/>
      <c r="BLB812" s="79"/>
      <c r="BLC812" s="79"/>
      <c r="BLD812" s="79"/>
      <c r="BLE812" s="79"/>
      <c r="BLF812" s="79"/>
      <c r="BLG812" s="79"/>
      <c r="BLH812" s="79"/>
      <c r="BLI812" s="79"/>
      <c r="BLJ812" s="79"/>
      <c r="BLK812" s="79"/>
      <c r="BLL812" s="79"/>
      <c r="BLM812" s="79"/>
      <c r="BLN812" s="79"/>
      <c r="BLO812" s="79"/>
      <c r="BLP812" s="79"/>
      <c r="BLQ812" s="79"/>
      <c r="BLR812" s="79"/>
      <c r="BLS812" s="79"/>
      <c r="BLT812" s="79"/>
      <c r="BLU812" s="79"/>
      <c r="BLV812" s="79"/>
      <c r="BLW812" s="79"/>
      <c r="BLX812" s="79"/>
      <c r="BLY812" s="79"/>
      <c r="BLZ812" s="79"/>
      <c r="BMA812" s="79"/>
      <c r="BMB812" s="79"/>
      <c r="BMC812" s="79"/>
      <c r="BMD812" s="79"/>
      <c r="BME812" s="79"/>
      <c r="BMF812" s="79"/>
      <c r="BMG812" s="79"/>
      <c r="BMH812" s="79"/>
      <c r="BMI812" s="79"/>
      <c r="BMJ812" s="79"/>
      <c r="BMK812" s="79"/>
      <c r="BML812" s="79"/>
      <c r="BMM812" s="79"/>
      <c r="BMN812" s="79"/>
      <c r="BMO812" s="79"/>
      <c r="BMP812" s="79"/>
      <c r="BMQ812" s="79"/>
      <c r="BMR812" s="79"/>
      <c r="BMS812" s="79"/>
      <c r="BMT812" s="79"/>
      <c r="BMU812" s="79"/>
      <c r="BMV812" s="79"/>
      <c r="BMW812" s="79"/>
      <c r="BMX812" s="79"/>
      <c r="BMY812" s="79"/>
      <c r="BMZ812" s="79"/>
      <c r="BNA812" s="79"/>
      <c r="BNB812" s="79"/>
      <c r="BNC812" s="79"/>
      <c r="BND812" s="79"/>
      <c r="BNE812" s="79"/>
      <c r="BNF812" s="79"/>
      <c r="BNG812" s="79"/>
      <c r="BNH812" s="79"/>
      <c r="BNI812" s="79"/>
      <c r="BNJ812" s="79"/>
      <c r="BNK812" s="79"/>
      <c r="BNL812" s="79"/>
      <c r="BNM812" s="79"/>
      <c r="BNN812" s="79"/>
      <c r="BNO812" s="79"/>
      <c r="BNP812" s="79"/>
      <c r="BNQ812" s="79"/>
      <c r="BNR812" s="79"/>
      <c r="BNS812" s="79"/>
      <c r="BNT812" s="79"/>
      <c r="BNU812" s="79"/>
      <c r="BNV812" s="79"/>
      <c r="BNW812" s="79"/>
      <c r="BNX812" s="79"/>
      <c r="BNY812" s="79"/>
      <c r="BNZ812" s="79"/>
      <c r="BOA812" s="79"/>
      <c r="BOB812" s="79"/>
      <c r="BOC812" s="79"/>
      <c r="BOD812" s="79"/>
      <c r="BOE812" s="79"/>
      <c r="BOF812" s="79"/>
      <c r="BOG812" s="79"/>
      <c r="BOH812" s="79"/>
      <c r="BOI812" s="79"/>
      <c r="BOJ812" s="79"/>
      <c r="BOK812" s="79"/>
      <c r="BOL812" s="79"/>
      <c r="BOM812" s="79"/>
      <c r="BON812" s="79"/>
      <c r="BOO812" s="79"/>
      <c r="BOP812" s="79"/>
      <c r="BOQ812" s="79"/>
      <c r="BOR812" s="79"/>
      <c r="BOS812" s="79"/>
      <c r="BOT812" s="79"/>
      <c r="BOU812" s="79"/>
      <c r="BOV812" s="79"/>
      <c r="BOW812" s="79"/>
      <c r="BOX812" s="79"/>
      <c r="BOY812" s="79"/>
      <c r="BOZ812" s="79"/>
      <c r="BPA812" s="79"/>
      <c r="BPB812" s="79"/>
      <c r="BPC812" s="79"/>
      <c r="BPD812" s="79"/>
      <c r="BPE812" s="79"/>
      <c r="BPF812" s="79"/>
      <c r="BPG812" s="79"/>
      <c r="BPH812" s="79"/>
      <c r="BPI812" s="79"/>
      <c r="BPJ812" s="79"/>
      <c r="BPK812" s="79"/>
      <c r="BPL812" s="79"/>
      <c r="BPM812" s="79"/>
      <c r="BPN812" s="79"/>
      <c r="BPO812" s="79"/>
      <c r="BPP812" s="79"/>
      <c r="BPQ812" s="79"/>
      <c r="BPR812" s="79"/>
      <c r="BPS812" s="79"/>
      <c r="BPT812" s="79"/>
      <c r="BPU812" s="79"/>
      <c r="BPV812" s="79"/>
      <c r="BPW812" s="79"/>
      <c r="BPX812" s="79"/>
      <c r="BPY812" s="79"/>
      <c r="BPZ812" s="79"/>
      <c r="BQA812" s="79"/>
      <c r="BQB812" s="79"/>
      <c r="BQC812" s="79"/>
      <c r="BQD812" s="79"/>
      <c r="BQE812" s="79"/>
      <c r="BQF812" s="79"/>
      <c r="BQG812" s="79"/>
      <c r="BQH812" s="79"/>
      <c r="BQI812" s="79"/>
      <c r="BQJ812" s="79"/>
      <c r="BQK812" s="79"/>
      <c r="BQL812" s="79"/>
      <c r="BQM812" s="79"/>
      <c r="BQN812" s="79"/>
      <c r="BQO812" s="79"/>
      <c r="BQP812" s="79"/>
      <c r="BQQ812" s="79"/>
      <c r="BQR812" s="79"/>
      <c r="BQS812" s="79"/>
      <c r="BQT812" s="79"/>
      <c r="BQU812" s="79"/>
      <c r="BQV812" s="79"/>
      <c r="BQW812" s="79"/>
      <c r="BQX812" s="79"/>
      <c r="BQY812" s="79"/>
      <c r="BQZ812" s="79"/>
      <c r="BRA812" s="79"/>
      <c r="BRB812" s="79"/>
      <c r="BRC812" s="79"/>
      <c r="BRD812" s="79"/>
      <c r="BRE812" s="79"/>
      <c r="BRF812" s="79"/>
      <c r="BRG812" s="79"/>
      <c r="BRH812" s="79"/>
      <c r="BRI812" s="79"/>
      <c r="BRJ812" s="79"/>
      <c r="BRK812" s="79"/>
      <c r="BRL812" s="79"/>
      <c r="BRM812" s="79"/>
      <c r="BRN812" s="79"/>
      <c r="BRO812" s="79"/>
      <c r="BRP812" s="79"/>
      <c r="BRQ812" s="79"/>
      <c r="BRR812" s="79"/>
      <c r="BRS812" s="79"/>
      <c r="BRT812" s="79"/>
      <c r="BRU812" s="79"/>
      <c r="BRV812" s="79"/>
      <c r="BRW812" s="79"/>
      <c r="BRX812" s="79"/>
      <c r="BRY812" s="79"/>
      <c r="BRZ812" s="79"/>
      <c r="BSA812" s="79"/>
      <c r="BSB812" s="79"/>
      <c r="BSC812" s="79"/>
      <c r="BSD812" s="79"/>
      <c r="BSE812" s="79"/>
      <c r="BSF812" s="79"/>
      <c r="BSG812" s="79"/>
      <c r="BSH812" s="79"/>
      <c r="BSI812" s="79"/>
      <c r="BSJ812" s="79"/>
      <c r="BSK812" s="79"/>
      <c r="BSL812" s="79"/>
      <c r="BSM812" s="79"/>
      <c r="BSN812" s="79"/>
      <c r="BSO812" s="79"/>
      <c r="BSP812" s="79"/>
      <c r="BSQ812" s="79"/>
      <c r="BSR812" s="79"/>
      <c r="BSS812" s="79"/>
      <c r="BST812" s="79"/>
      <c r="BSU812" s="79"/>
      <c r="BSV812" s="79"/>
      <c r="BSW812" s="79"/>
      <c r="BSX812" s="79"/>
      <c r="BSY812" s="79"/>
      <c r="BSZ812" s="79"/>
      <c r="BTA812" s="79"/>
      <c r="BTB812" s="79"/>
      <c r="BTC812" s="79"/>
      <c r="BTD812" s="79"/>
      <c r="BTE812" s="79"/>
      <c r="BTF812" s="79"/>
      <c r="BTG812" s="79"/>
      <c r="BTH812" s="79"/>
      <c r="BTI812" s="79"/>
      <c r="BTJ812" s="79"/>
      <c r="BTK812" s="79"/>
      <c r="BTL812" s="79"/>
      <c r="BTM812" s="79"/>
      <c r="BTN812" s="79"/>
      <c r="BTO812" s="79"/>
      <c r="BTP812" s="79"/>
      <c r="BTQ812" s="79"/>
      <c r="BTR812" s="79"/>
      <c r="BTS812" s="79"/>
      <c r="BTT812" s="79"/>
      <c r="BTU812" s="79"/>
      <c r="BTV812" s="79"/>
      <c r="BTW812" s="79"/>
      <c r="BTX812" s="79"/>
      <c r="BTY812" s="79"/>
      <c r="BTZ812" s="79"/>
      <c r="BUA812" s="79"/>
      <c r="BUB812" s="79"/>
      <c r="BUC812" s="79"/>
      <c r="BUD812" s="79"/>
      <c r="BUE812" s="79"/>
      <c r="BUF812" s="79"/>
      <c r="BUG812" s="79"/>
      <c r="BUH812" s="79"/>
      <c r="BUI812" s="79"/>
      <c r="BUJ812" s="79"/>
      <c r="BUK812" s="79"/>
      <c r="BUL812" s="79"/>
      <c r="BUM812" s="79"/>
      <c r="BUN812" s="79"/>
      <c r="BUO812" s="79"/>
      <c r="BUP812" s="79"/>
      <c r="BUQ812" s="79"/>
      <c r="BUR812" s="79"/>
      <c r="BUS812" s="79"/>
      <c r="BUT812" s="79"/>
      <c r="BUU812" s="79"/>
      <c r="BUV812" s="79"/>
      <c r="BUW812" s="79"/>
      <c r="BUX812" s="79"/>
      <c r="BUY812" s="79"/>
      <c r="BUZ812" s="79"/>
      <c r="BVA812" s="79"/>
      <c r="BVB812" s="79"/>
      <c r="BVC812" s="79"/>
      <c r="BVD812" s="79"/>
      <c r="BVE812" s="79"/>
      <c r="BVF812" s="79"/>
      <c r="BVG812" s="79"/>
      <c r="BVH812" s="79"/>
      <c r="BVI812" s="79"/>
      <c r="BVJ812" s="79"/>
      <c r="BVK812" s="79"/>
      <c r="BVL812" s="79"/>
      <c r="BVM812" s="79"/>
      <c r="BVN812" s="79"/>
      <c r="BVO812" s="79"/>
      <c r="BVP812" s="79"/>
      <c r="BVQ812" s="79"/>
      <c r="BVR812" s="79"/>
      <c r="BVS812" s="79"/>
      <c r="BVT812" s="79"/>
      <c r="BVU812" s="79"/>
      <c r="BVV812" s="79"/>
      <c r="BVW812" s="79"/>
      <c r="BVX812" s="79"/>
      <c r="BVY812" s="79"/>
      <c r="BVZ812" s="79"/>
      <c r="BWA812" s="79"/>
      <c r="BWB812" s="79"/>
      <c r="BWC812" s="79"/>
      <c r="BWD812" s="79"/>
      <c r="BWE812" s="79"/>
      <c r="BWF812" s="79"/>
      <c r="BWG812" s="79"/>
      <c r="BWH812" s="79"/>
      <c r="BWI812" s="79"/>
      <c r="BWJ812" s="79"/>
      <c r="BWK812" s="79"/>
      <c r="BWL812" s="79"/>
      <c r="BWM812" s="79"/>
      <c r="BWN812" s="79"/>
      <c r="BWO812" s="79"/>
      <c r="BWP812" s="79"/>
      <c r="BWQ812" s="79"/>
      <c r="BWR812" s="79"/>
      <c r="BWS812" s="79"/>
      <c r="BWT812" s="79"/>
      <c r="BWU812" s="79"/>
      <c r="BWV812" s="79"/>
      <c r="BWW812" s="79"/>
      <c r="BWX812" s="79"/>
      <c r="BWY812" s="79"/>
      <c r="BWZ812" s="79"/>
      <c r="BXA812" s="79"/>
      <c r="BXB812" s="79"/>
      <c r="BXC812" s="79"/>
      <c r="BXD812" s="79"/>
      <c r="BXE812" s="79"/>
      <c r="BXF812" s="79"/>
      <c r="BXG812" s="79"/>
      <c r="BXH812" s="79"/>
      <c r="BXI812" s="79"/>
      <c r="BXJ812" s="79"/>
      <c r="BXK812" s="79"/>
      <c r="BXL812" s="79"/>
      <c r="BXM812" s="79"/>
      <c r="BXN812" s="79"/>
      <c r="BXO812" s="79"/>
      <c r="BXP812" s="79"/>
      <c r="BXQ812" s="79"/>
      <c r="BXR812" s="79"/>
      <c r="BXS812" s="79"/>
      <c r="BXT812" s="79"/>
      <c r="BXU812" s="79"/>
      <c r="BXV812" s="79"/>
      <c r="BXW812" s="79"/>
      <c r="BXX812" s="79"/>
      <c r="BXY812" s="79"/>
      <c r="BXZ812" s="79"/>
      <c r="BYA812" s="79"/>
      <c r="BYB812" s="79"/>
      <c r="BYC812" s="79"/>
      <c r="BYD812" s="79"/>
      <c r="BYE812" s="79"/>
      <c r="BYF812" s="79"/>
      <c r="BYG812" s="79"/>
      <c r="BYH812" s="79"/>
      <c r="BYI812" s="79"/>
      <c r="BYJ812" s="79"/>
      <c r="BYK812" s="79"/>
      <c r="BYL812" s="79"/>
      <c r="BYM812" s="79"/>
      <c r="BYN812" s="79"/>
      <c r="BYO812" s="79"/>
      <c r="BYP812" s="79"/>
      <c r="BYQ812" s="79"/>
      <c r="BYR812" s="79"/>
      <c r="BYS812" s="79"/>
      <c r="BYT812" s="79"/>
      <c r="BYU812" s="79"/>
      <c r="BYV812" s="79"/>
      <c r="BYW812" s="79"/>
      <c r="BYX812" s="79"/>
      <c r="BYY812" s="79"/>
      <c r="BYZ812" s="79"/>
      <c r="BZA812" s="79"/>
      <c r="BZB812" s="79"/>
      <c r="BZC812" s="79"/>
      <c r="BZD812" s="79"/>
      <c r="BZE812" s="79"/>
      <c r="BZF812" s="79"/>
      <c r="BZG812" s="79"/>
      <c r="BZH812" s="79"/>
      <c r="BZI812" s="79"/>
      <c r="BZJ812" s="79"/>
      <c r="BZK812" s="79"/>
      <c r="BZL812" s="79"/>
      <c r="BZM812" s="79"/>
      <c r="BZN812" s="79"/>
      <c r="BZO812" s="79"/>
      <c r="BZP812" s="79"/>
      <c r="BZQ812" s="79"/>
      <c r="BZR812" s="79"/>
      <c r="BZS812" s="79"/>
      <c r="BZT812" s="79"/>
      <c r="BZU812" s="79"/>
      <c r="BZV812" s="79"/>
      <c r="BZW812" s="79"/>
      <c r="BZX812" s="79"/>
      <c r="BZY812" s="79"/>
      <c r="BZZ812" s="79"/>
      <c r="CAA812" s="79"/>
      <c r="CAB812" s="79"/>
      <c r="CAC812" s="79"/>
      <c r="CAD812" s="79"/>
      <c r="CAE812" s="79"/>
      <c r="CAF812" s="79"/>
      <c r="CAG812" s="79"/>
      <c r="CAH812" s="79"/>
      <c r="CAI812" s="79"/>
      <c r="CAJ812" s="79"/>
      <c r="CAK812" s="79"/>
      <c r="CAL812" s="79"/>
      <c r="CAM812" s="79"/>
      <c r="CAN812" s="79"/>
      <c r="CAO812" s="79"/>
      <c r="CAP812" s="79"/>
      <c r="CAQ812" s="79"/>
      <c r="CAR812" s="79"/>
      <c r="CAS812" s="79"/>
      <c r="CAT812" s="79"/>
      <c r="CAU812" s="79"/>
      <c r="CAV812" s="79"/>
      <c r="CAW812" s="79"/>
      <c r="CAX812" s="79"/>
      <c r="CAY812" s="79"/>
      <c r="CAZ812" s="79"/>
      <c r="CBA812" s="79"/>
      <c r="CBB812" s="79"/>
      <c r="CBC812" s="79"/>
      <c r="CBD812" s="79"/>
      <c r="CBE812" s="79"/>
      <c r="CBF812" s="79"/>
      <c r="CBG812" s="79"/>
      <c r="CBH812" s="79"/>
      <c r="CBI812" s="79"/>
      <c r="CBJ812" s="79"/>
      <c r="CBK812" s="79"/>
      <c r="CBL812" s="79"/>
      <c r="CBM812" s="79"/>
      <c r="CBN812" s="79"/>
      <c r="CBO812" s="79"/>
      <c r="CBP812" s="79"/>
      <c r="CBQ812" s="79"/>
      <c r="CBR812" s="79"/>
      <c r="CBS812" s="79"/>
      <c r="CBT812" s="79"/>
      <c r="CBU812" s="79"/>
      <c r="CBV812" s="79"/>
      <c r="CBW812" s="79"/>
      <c r="CBX812" s="79"/>
      <c r="CBY812" s="79"/>
      <c r="CBZ812" s="79"/>
      <c r="CCA812" s="79"/>
      <c r="CCB812" s="79"/>
      <c r="CCC812" s="79"/>
      <c r="CCD812" s="79"/>
      <c r="CCE812" s="79"/>
      <c r="CCF812" s="79"/>
      <c r="CCG812" s="79"/>
      <c r="CCH812" s="79"/>
      <c r="CCI812" s="79"/>
      <c r="CCJ812" s="79"/>
      <c r="CCK812" s="79"/>
      <c r="CCL812" s="79"/>
      <c r="CCM812" s="79"/>
      <c r="CCN812" s="79"/>
      <c r="CCO812" s="79"/>
      <c r="CCP812" s="79"/>
      <c r="CCQ812" s="79"/>
      <c r="CCR812" s="79"/>
      <c r="CCS812" s="79"/>
      <c r="CCT812" s="79"/>
      <c r="CCU812" s="79"/>
      <c r="CCV812" s="79"/>
      <c r="CCW812" s="79"/>
      <c r="CCX812" s="79"/>
      <c r="CCY812" s="79"/>
      <c r="CCZ812" s="79"/>
      <c r="CDA812" s="79"/>
      <c r="CDB812" s="79"/>
      <c r="CDC812" s="79"/>
      <c r="CDD812" s="79"/>
      <c r="CDE812" s="79"/>
      <c r="CDF812" s="79"/>
      <c r="CDG812" s="79"/>
      <c r="CDH812" s="79"/>
      <c r="CDI812" s="79"/>
      <c r="CDJ812" s="79"/>
      <c r="CDK812" s="79"/>
      <c r="CDL812" s="79"/>
      <c r="CDM812" s="79"/>
      <c r="CDN812" s="79"/>
      <c r="CDO812" s="79"/>
      <c r="CDP812" s="79"/>
      <c r="CDQ812" s="79"/>
      <c r="CDR812" s="79"/>
      <c r="CDS812" s="79"/>
      <c r="CDT812" s="79"/>
      <c r="CDU812" s="79"/>
      <c r="CDV812" s="79"/>
      <c r="CDW812" s="79"/>
      <c r="CDX812" s="79"/>
      <c r="CDY812" s="79"/>
      <c r="CDZ812" s="79"/>
      <c r="CEA812" s="79"/>
      <c r="CEB812" s="79"/>
      <c r="CEC812" s="79"/>
      <c r="CED812" s="79"/>
      <c r="CEE812" s="79"/>
      <c r="CEF812" s="79"/>
      <c r="CEG812" s="79"/>
      <c r="CEH812" s="79"/>
      <c r="CEI812" s="79"/>
      <c r="CEJ812" s="79"/>
      <c r="CEK812" s="79"/>
      <c r="CEL812" s="79"/>
      <c r="CEM812" s="79"/>
      <c r="CEN812" s="79"/>
      <c r="CEO812" s="79"/>
      <c r="CEP812" s="79"/>
      <c r="CEQ812" s="79"/>
      <c r="CER812" s="79"/>
      <c r="CES812" s="79"/>
      <c r="CET812" s="79"/>
      <c r="CEU812" s="79"/>
      <c r="CEV812" s="79"/>
      <c r="CEW812" s="79"/>
      <c r="CEX812" s="79"/>
      <c r="CEY812" s="79"/>
      <c r="CEZ812" s="79"/>
      <c r="CFA812" s="79"/>
      <c r="CFB812" s="79"/>
      <c r="CFC812" s="79"/>
      <c r="CFD812" s="79"/>
      <c r="CFE812" s="79"/>
      <c r="CFF812" s="79"/>
      <c r="CFG812" s="79"/>
      <c r="CFH812" s="79"/>
      <c r="CFI812" s="79"/>
      <c r="CFJ812" s="79"/>
      <c r="CFK812" s="79"/>
      <c r="CFL812" s="79"/>
      <c r="CFM812" s="79"/>
      <c r="CFN812" s="79"/>
      <c r="CFO812" s="79"/>
      <c r="CFP812" s="79"/>
      <c r="CFQ812" s="79"/>
      <c r="CFR812" s="79"/>
      <c r="CFS812" s="79"/>
      <c r="CFT812" s="79"/>
      <c r="CFU812" s="79"/>
      <c r="CFV812" s="79"/>
      <c r="CFW812" s="79"/>
      <c r="CFX812" s="79"/>
      <c r="CFY812" s="79"/>
      <c r="CFZ812" s="79"/>
      <c r="CGA812" s="79"/>
      <c r="CGB812" s="79"/>
      <c r="CGC812" s="79"/>
      <c r="CGD812" s="79"/>
      <c r="CGE812" s="79"/>
      <c r="CGF812" s="79"/>
      <c r="CGG812" s="79"/>
      <c r="CGH812" s="79"/>
      <c r="CGI812" s="79"/>
      <c r="CGJ812" s="79"/>
      <c r="CGK812" s="79"/>
      <c r="CGL812" s="79"/>
      <c r="CGM812" s="79"/>
      <c r="CGN812" s="79"/>
      <c r="CGO812" s="79"/>
      <c r="CGP812" s="79"/>
      <c r="CGQ812" s="79"/>
      <c r="CGR812" s="79"/>
      <c r="CGS812" s="79"/>
      <c r="CGT812" s="79"/>
      <c r="CGU812" s="79"/>
      <c r="CGV812" s="79"/>
      <c r="CGW812" s="79"/>
      <c r="CGX812" s="79"/>
      <c r="CGY812" s="79"/>
      <c r="CGZ812" s="79"/>
      <c r="CHA812" s="79"/>
      <c r="CHB812" s="79"/>
      <c r="CHC812" s="79"/>
      <c r="CHD812" s="79"/>
      <c r="CHE812" s="79"/>
      <c r="CHF812" s="79"/>
      <c r="CHG812" s="79"/>
      <c r="CHH812" s="79"/>
      <c r="CHI812" s="79"/>
      <c r="CHJ812" s="79"/>
      <c r="CHK812" s="79"/>
      <c r="CHL812" s="79"/>
      <c r="CHM812" s="79"/>
      <c r="CHN812" s="79"/>
      <c r="CHO812" s="79"/>
      <c r="CHP812" s="79"/>
      <c r="CHQ812" s="79"/>
      <c r="CHR812" s="79"/>
      <c r="CHS812" s="79"/>
      <c r="CHT812" s="79"/>
      <c r="CHU812" s="79"/>
      <c r="CHV812" s="79"/>
      <c r="CHW812" s="79"/>
      <c r="CHX812" s="79"/>
      <c r="CHY812" s="79"/>
      <c r="CHZ812" s="79"/>
      <c r="CIA812" s="79"/>
      <c r="CIB812" s="79"/>
      <c r="CIC812" s="79"/>
      <c r="CID812" s="79"/>
      <c r="CIE812" s="79"/>
      <c r="CIF812" s="79"/>
      <c r="CIG812" s="79"/>
      <c r="CIH812" s="79"/>
      <c r="CII812" s="79"/>
      <c r="CIJ812" s="79"/>
      <c r="CIK812" s="79"/>
      <c r="CIL812" s="79"/>
      <c r="CIM812" s="79"/>
      <c r="CIN812" s="79"/>
      <c r="CIO812" s="79"/>
      <c r="CIP812" s="79"/>
      <c r="CIQ812" s="79"/>
      <c r="CIR812" s="79"/>
      <c r="CIS812" s="79"/>
      <c r="CIT812" s="79"/>
      <c r="CIU812" s="79"/>
      <c r="CIV812" s="79"/>
      <c r="CIW812" s="79"/>
      <c r="CIX812" s="79"/>
      <c r="CIY812" s="79"/>
      <c r="CIZ812" s="79"/>
      <c r="CJA812" s="79"/>
      <c r="CJB812" s="79"/>
      <c r="CJC812" s="79"/>
      <c r="CJD812" s="79"/>
      <c r="CJE812" s="79"/>
      <c r="CJF812" s="79"/>
      <c r="CJG812" s="79"/>
      <c r="CJH812" s="79"/>
      <c r="CJI812" s="79"/>
      <c r="CJJ812" s="79"/>
      <c r="CJK812" s="79"/>
      <c r="CJL812" s="79"/>
      <c r="CJM812" s="79"/>
      <c r="CJN812" s="79"/>
      <c r="CJO812" s="79"/>
      <c r="CJP812" s="79"/>
      <c r="CJQ812" s="79"/>
      <c r="CJR812" s="79"/>
      <c r="CJS812" s="79"/>
      <c r="CJT812" s="79"/>
      <c r="CJU812" s="79"/>
      <c r="CJV812" s="79"/>
      <c r="CJW812" s="79"/>
      <c r="CJX812" s="79"/>
      <c r="CJY812" s="79"/>
      <c r="CJZ812" s="79"/>
      <c r="CKA812" s="79"/>
      <c r="CKB812" s="79"/>
      <c r="CKC812" s="79"/>
      <c r="CKD812" s="79"/>
      <c r="CKE812" s="79"/>
      <c r="CKF812" s="79"/>
      <c r="CKG812" s="79"/>
      <c r="CKH812" s="79"/>
      <c r="CKI812" s="79"/>
      <c r="CKJ812" s="79"/>
      <c r="CKK812" s="79"/>
      <c r="CKL812" s="79"/>
      <c r="CKM812" s="79"/>
      <c r="CKN812" s="79"/>
      <c r="CKO812" s="79"/>
      <c r="CKP812" s="79"/>
      <c r="CKQ812" s="79"/>
      <c r="CKR812" s="79"/>
      <c r="CKS812" s="79"/>
      <c r="CKT812" s="79"/>
      <c r="CKU812" s="79"/>
      <c r="CKV812" s="79"/>
      <c r="CKW812" s="79"/>
      <c r="CKX812" s="79"/>
      <c r="CKY812" s="79"/>
      <c r="CKZ812" s="79"/>
      <c r="CLA812" s="79"/>
      <c r="CLB812" s="79"/>
      <c r="CLC812" s="79"/>
      <c r="CLD812" s="79"/>
      <c r="CLE812" s="79"/>
      <c r="CLF812" s="79"/>
      <c r="CLG812" s="79"/>
      <c r="CLH812" s="79"/>
      <c r="CLI812" s="79"/>
      <c r="CLJ812" s="79"/>
      <c r="CLK812" s="79"/>
      <c r="CLL812" s="79"/>
      <c r="CLM812" s="79"/>
      <c r="CLN812" s="79"/>
      <c r="CLO812" s="79"/>
      <c r="CLP812" s="79"/>
      <c r="CLQ812" s="79"/>
      <c r="CLR812" s="79"/>
      <c r="CLS812" s="79"/>
      <c r="CLT812" s="79"/>
      <c r="CLU812" s="79"/>
      <c r="CLV812" s="79"/>
      <c r="CLW812" s="79"/>
      <c r="CLX812" s="79"/>
      <c r="CLY812" s="79"/>
      <c r="CLZ812" s="79"/>
      <c r="CMA812" s="79"/>
      <c r="CMB812" s="79"/>
      <c r="CMC812" s="79"/>
      <c r="CMD812" s="79"/>
      <c r="CME812" s="79"/>
      <c r="CMF812" s="79"/>
      <c r="CMG812" s="79"/>
      <c r="CMH812" s="79"/>
      <c r="CMI812" s="79"/>
      <c r="CMJ812" s="79"/>
      <c r="CMK812" s="79"/>
      <c r="CML812" s="79"/>
      <c r="CMM812" s="79"/>
      <c r="CMN812" s="79"/>
      <c r="CMO812" s="79"/>
      <c r="CMP812" s="79"/>
      <c r="CMQ812" s="79"/>
      <c r="CMR812" s="79"/>
      <c r="CMS812" s="79"/>
      <c r="CMT812" s="79"/>
      <c r="CMU812" s="79"/>
      <c r="CMV812" s="79"/>
      <c r="CMW812" s="79"/>
      <c r="CMX812" s="79"/>
      <c r="CMY812" s="79"/>
      <c r="CMZ812" s="79"/>
      <c r="CNA812" s="79"/>
      <c r="CNB812" s="79"/>
      <c r="CNC812" s="79"/>
      <c r="CND812" s="79"/>
      <c r="CNE812" s="79"/>
      <c r="CNF812" s="79"/>
      <c r="CNG812" s="79"/>
      <c r="CNH812" s="79"/>
      <c r="CNI812" s="79"/>
      <c r="CNJ812" s="79"/>
      <c r="CNK812" s="79"/>
      <c r="CNL812" s="79"/>
      <c r="CNM812" s="79"/>
      <c r="CNN812" s="79"/>
      <c r="CNO812" s="79"/>
      <c r="CNP812" s="79"/>
      <c r="CNQ812" s="79"/>
      <c r="CNR812" s="79"/>
      <c r="CNS812" s="79"/>
      <c r="CNT812" s="79"/>
      <c r="CNU812" s="79"/>
      <c r="CNV812" s="79"/>
      <c r="CNW812" s="79"/>
      <c r="CNX812" s="79"/>
      <c r="CNY812" s="79"/>
      <c r="CNZ812" s="79"/>
      <c r="COA812" s="79"/>
      <c r="COB812" s="79"/>
      <c r="COC812" s="79"/>
      <c r="COD812" s="79"/>
      <c r="COE812" s="79"/>
      <c r="COF812" s="79"/>
      <c r="COG812" s="79"/>
      <c r="COH812" s="79"/>
      <c r="COI812" s="79"/>
      <c r="COJ812" s="79"/>
      <c r="COK812" s="79"/>
      <c r="COL812" s="79"/>
      <c r="COM812" s="79"/>
      <c r="CON812" s="79"/>
      <c r="COO812" s="79"/>
      <c r="COP812" s="79"/>
      <c r="COQ812" s="79"/>
      <c r="COR812" s="79"/>
      <c r="COS812" s="79"/>
      <c r="COT812" s="79"/>
      <c r="COU812" s="79"/>
      <c r="COV812" s="79"/>
      <c r="COW812" s="79"/>
      <c r="COX812" s="79"/>
      <c r="COY812" s="79"/>
      <c r="COZ812" s="79"/>
      <c r="CPA812" s="79"/>
      <c r="CPB812" s="79"/>
      <c r="CPC812" s="79"/>
      <c r="CPD812" s="79"/>
      <c r="CPE812" s="79"/>
      <c r="CPF812" s="79"/>
      <c r="CPG812" s="79"/>
      <c r="CPH812" s="79"/>
      <c r="CPI812" s="79"/>
      <c r="CPJ812" s="79"/>
      <c r="CPK812" s="79"/>
      <c r="CPL812" s="79"/>
      <c r="CPM812" s="79"/>
      <c r="CPN812" s="79"/>
      <c r="CPO812" s="79"/>
      <c r="CPP812" s="79"/>
      <c r="CPQ812" s="79"/>
      <c r="CPR812" s="79"/>
      <c r="CPS812" s="79"/>
      <c r="CPT812" s="79"/>
      <c r="CPU812" s="79"/>
      <c r="CPV812" s="79"/>
      <c r="CPW812" s="79"/>
      <c r="CPX812" s="79"/>
      <c r="CPY812" s="79"/>
      <c r="CPZ812" s="79"/>
      <c r="CQA812" s="79"/>
      <c r="CQB812" s="79"/>
      <c r="CQC812" s="79"/>
      <c r="CQD812" s="79"/>
      <c r="CQE812" s="79"/>
      <c r="CQF812" s="79"/>
      <c r="CQG812" s="79"/>
      <c r="CQH812" s="79"/>
      <c r="CQI812" s="79"/>
      <c r="CQJ812" s="79"/>
      <c r="CQK812" s="79"/>
      <c r="CQL812" s="79"/>
      <c r="CQM812" s="79"/>
      <c r="CQN812" s="79"/>
      <c r="CQO812" s="79"/>
      <c r="CQP812" s="79"/>
      <c r="CQQ812" s="79"/>
      <c r="CQR812" s="79"/>
      <c r="CQS812" s="79"/>
      <c r="CQT812" s="79"/>
      <c r="CQU812" s="79"/>
      <c r="CQV812" s="79"/>
      <c r="CQW812" s="79"/>
      <c r="CQX812" s="79"/>
      <c r="CQY812" s="79"/>
      <c r="CQZ812" s="79"/>
      <c r="CRA812" s="79"/>
      <c r="CRB812" s="79"/>
      <c r="CRC812" s="79"/>
      <c r="CRD812" s="79"/>
      <c r="CRE812" s="79"/>
      <c r="CRF812" s="79"/>
      <c r="CRG812" s="79"/>
      <c r="CRH812" s="79"/>
      <c r="CRI812" s="79"/>
      <c r="CRJ812" s="79"/>
      <c r="CRK812" s="79"/>
      <c r="CRL812" s="79"/>
      <c r="CRM812" s="79"/>
      <c r="CRN812" s="79"/>
      <c r="CRO812" s="79"/>
      <c r="CRP812" s="79"/>
      <c r="CRQ812" s="79"/>
      <c r="CRR812" s="79"/>
      <c r="CRS812" s="79"/>
      <c r="CRT812" s="79"/>
      <c r="CRU812" s="79"/>
      <c r="CRV812" s="79"/>
      <c r="CRW812" s="79"/>
      <c r="CRX812" s="79"/>
      <c r="CRY812" s="79"/>
      <c r="CRZ812" s="79"/>
      <c r="CSA812" s="79"/>
      <c r="CSB812" s="79"/>
      <c r="CSC812" s="79"/>
      <c r="CSD812" s="79"/>
      <c r="CSE812" s="79"/>
      <c r="CSF812" s="79"/>
      <c r="CSG812" s="79"/>
      <c r="CSH812" s="79"/>
      <c r="CSI812" s="79"/>
      <c r="CSJ812" s="79"/>
      <c r="CSK812" s="79"/>
      <c r="CSL812" s="79"/>
      <c r="CSM812" s="79"/>
      <c r="CSN812" s="79"/>
      <c r="CSO812" s="79"/>
      <c r="CSP812" s="79"/>
      <c r="CSQ812" s="79"/>
      <c r="CSR812" s="79"/>
      <c r="CSS812" s="79"/>
      <c r="CST812" s="79"/>
      <c r="CSU812" s="79"/>
      <c r="CSV812" s="79"/>
      <c r="CSW812" s="79"/>
      <c r="CSX812" s="79"/>
      <c r="CSY812" s="79"/>
      <c r="CSZ812" s="79"/>
      <c r="CTA812" s="79"/>
      <c r="CTB812" s="79"/>
      <c r="CTC812" s="79"/>
      <c r="CTD812" s="79"/>
      <c r="CTE812" s="79"/>
      <c r="CTF812" s="79"/>
      <c r="CTG812" s="79"/>
      <c r="CTH812" s="79"/>
      <c r="CTI812" s="79"/>
      <c r="CTJ812" s="79"/>
      <c r="CTK812" s="79"/>
      <c r="CTL812" s="79"/>
      <c r="CTM812" s="79"/>
      <c r="CTN812" s="79"/>
      <c r="CTO812" s="79"/>
      <c r="CTP812" s="79"/>
      <c r="CTQ812" s="79"/>
      <c r="CTR812" s="79"/>
      <c r="CTS812" s="79"/>
      <c r="CTT812" s="79"/>
      <c r="CTU812" s="79"/>
      <c r="CTV812" s="79"/>
      <c r="CTW812" s="79"/>
      <c r="CTX812" s="79"/>
      <c r="CTY812" s="79"/>
      <c r="CTZ812" s="79"/>
      <c r="CUA812" s="79"/>
      <c r="CUB812" s="79"/>
      <c r="CUC812" s="79"/>
      <c r="CUD812" s="79"/>
      <c r="CUE812" s="79"/>
      <c r="CUF812" s="79"/>
      <c r="CUG812" s="79"/>
      <c r="CUH812" s="79"/>
      <c r="CUI812" s="79"/>
      <c r="CUJ812" s="79"/>
      <c r="CUK812" s="79"/>
      <c r="CUL812" s="79"/>
      <c r="CUM812" s="79"/>
      <c r="CUN812" s="79"/>
      <c r="CUO812" s="79"/>
      <c r="CUP812" s="79"/>
      <c r="CUQ812" s="79"/>
      <c r="CUR812" s="79"/>
      <c r="CUS812" s="79"/>
      <c r="CUT812" s="79"/>
      <c r="CUU812" s="79"/>
      <c r="CUV812" s="79"/>
      <c r="CUW812" s="79"/>
      <c r="CUX812" s="79"/>
      <c r="CUY812" s="79"/>
      <c r="CUZ812" s="79"/>
      <c r="CVA812" s="79"/>
      <c r="CVB812" s="79"/>
      <c r="CVC812" s="79"/>
      <c r="CVD812" s="79"/>
      <c r="CVE812" s="79"/>
      <c r="CVF812" s="79"/>
      <c r="CVG812" s="79"/>
      <c r="CVH812" s="79"/>
      <c r="CVI812" s="79"/>
      <c r="CVJ812" s="79"/>
      <c r="CVK812" s="79"/>
      <c r="CVL812" s="79"/>
      <c r="CVM812" s="79"/>
      <c r="CVN812" s="79"/>
      <c r="CVO812" s="79"/>
      <c r="CVP812" s="79"/>
      <c r="CVQ812" s="79"/>
      <c r="CVR812" s="79"/>
      <c r="CVS812" s="79"/>
      <c r="CVT812" s="79"/>
      <c r="CVU812" s="79"/>
      <c r="CVV812" s="79"/>
      <c r="CVW812" s="79"/>
      <c r="CVX812" s="79"/>
      <c r="CVY812" s="79"/>
      <c r="CVZ812" s="79"/>
      <c r="CWA812" s="79"/>
      <c r="CWB812" s="79"/>
      <c r="CWC812" s="79"/>
      <c r="CWD812" s="79"/>
      <c r="CWE812" s="79"/>
      <c r="CWF812" s="79"/>
      <c r="CWG812" s="79"/>
      <c r="CWH812" s="79"/>
      <c r="CWI812" s="79"/>
      <c r="CWJ812" s="79"/>
      <c r="CWK812" s="79"/>
      <c r="CWL812" s="79"/>
      <c r="CWM812" s="79"/>
      <c r="CWN812" s="79"/>
      <c r="CWO812" s="79"/>
      <c r="CWP812" s="79"/>
      <c r="CWQ812" s="79"/>
      <c r="CWR812" s="79"/>
      <c r="CWS812" s="79"/>
      <c r="CWT812" s="79"/>
      <c r="CWU812" s="79"/>
      <c r="CWV812" s="79"/>
      <c r="CWW812" s="79"/>
      <c r="CWX812" s="79"/>
      <c r="CWY812" s="79"/>
      <c r="CWZ812" s="79"/>
      <c r="CXA812" s="79"/>
      <c r="CXB812" s="79"/>
      <c r="CXC812" s="79"/>
      <c r="CXD812" s="79"/>
      <c r="CXE812" s="79"/>
      <c r="CXF812" s="79"/>
      <c r="CXG812" s="79"/>
      <c r="CXH812" s="79"/>
      <c r="CXI812" s="79"/>
      <c r="CXJ812" s="79"/>
      <c r="CXK812" s="79"/>
      <c r="CXL812" s="79"/>
      <c r="CXM812" s="79"/>
      <c r="CXN812" s="79"/>
      <c r="CXO812" s="79"/>
      <c r="CXP812" s="79"/>
      <c r="CXQ812" s="79"/>
      <c r="CXR812" s="79"/>
      <c r="CXS812" s="79"/>
      <c r="CXT812" s="79"/>
      <c r="CXU812" s="79"/>
      <c r="CXV812" s="79"/>
      <c r="CXW812" s="79"/>
      <c r="CXX812" s="79"/>
      <c r="CXY812" s="79"/>
      <c r="CXZ812" s="79"/>
      <c r="CYA812" s="79"/>
      <c r="CYB812" s="79"/>
      <c r="CYC812" s="79"/>
      <c r="CYD812" s="79"/>
      <c r="CYE812" s="79"/>
      <c r="CYF812" s="79"/>
      <c r="CYG812" s="79"/>
      <c r="CYH812" s="79"/>
      <c r="CYI812" s="79"/>
      <c r="CYJ812" s="79"/>
      <c r="CYK812" s="79"/>
      <c r="CYL812" s="79"/>
      <c r="CYM812" s="79"/>
      <c r="CYN812" s="79"/>
      <c r="CYO812" s="79"/>
      <c r="CYP812" s="79"/>
      <c r="CYQ812" s="79"/>
      <c r="CYR812" s="79"/>
      <c r="CYS812" s="79"/>
      <c r="CYT812" s="79"/>
      <c r="CYU812" s="79"/>
      <c r="CYV812" s="79"/>
      <c r="CYW812" s="79"/>
      <c r="CYX812" s="79"/>
      <c r="CYY812" s="79"/>
      <c r="CYZ812" s="79"/>
      <c r="CZA812" s="79"/>
      <c r="CZB812" s="79"/>
      <c r="CZC812" s="79"/>
      <c r="CZD812" s="79"/>
      <c r="CZE812" s="79"/>
      <c r="CZF812" s="79"/>
      <c r="CZG812" s="79"/>
      <c r="CZH812" s="79"/>
      <c r="CZI812" s="79"/>
      <c r="CZJ812" s="79"/>
      <c r="CZK812" s="79"/>
      <c r="CZL812" s="79"/>
      <c r="CZM812" s="79"/>
      <c r="CZN812" s="79"/>
      <c r="CZO812" s="79"/>
      <c r="CZP812" s="79"/>
      <c r="CZQ812" s="79"/>
      <c r="CZR812" s="79"/>
      <c r="CZS812" s="79"/>
      <c r="CZT812" s="79"/>
      <c r="CZU812" s="79"/>
      <c r="CZV812" s="79"/>
      <c r="CZW812" s="79"/>
      <c r="CZX812" s="79"/>
      <c r="CZY812" s="79"/>
      <c r="CZZ812" s="79"/>
      <c r="DAA812" s="79"/>
      <c r="DAB812" s="79"/>
      <c r="DAC812" s="79"/>
      <c r="DAD812" s="79"/>
      <c r="DAE812" s="79"/>
      <c r="DAF812" s="79"/>
      <c r="DAG812" s="79"/>
      <c r="DAH812" s="79"/>
      <c r="DAI812" s="79"/>
      <c r="DAJ812" s="79"/>
      <c r="DAK812" s="79"/>
      <c r="DAL812" s="79"/>
      <c r="DAM812" s="79"/>
      <c r="DAN812" s="79"/>
      <c r="DAO812" s="79"/>
      <c r="DAP812" s="79"/>
      <c r="DAQ812" s="79"/>
      <c r="DAR812" s="79"/>
      <c r="DAS812" s="79"/>
      <c r="DAT812" s="79"/>
      <c r="DAU812" s="79"/>
      <c r="DAV812" s="79"/>
      <c r="DAW812" s="79"/>
      <c r="DAX812" s="79"/>
      <c r="DAY812" s="79"/>
      <c r="DAZ812" s="79"/>
      <c r="DBA812" s="79"/>
      <c r="DBB812" s="79"/>
      <c r="DBC812" s="79"/>
      <c r="DBD812" s="79"/>
      <c r="DBE812" s="79"/>
      <c r="DBF812" s="79"/>
      <c r="DBG812" s="79"/>
      <c r="DBH812" s="79"/>
      <c r="DBI812" s="79"/>
      <c r="DBJ812" s="79"/>
      <c r="DBK812" s="79"/>
      <c r="DBL812" s="79"/>
      <c r="DBM812" s="79"/>
      <c r="DBN812" s="79"/>
      <c r="DBO812" s="79"/>
      <c r="DBP812" s="79"/>
      <c r="DBQ812" s="79"/>
      <c r="DBR812" s="79"/>
      <c r="DBS812" s="79"/>
      <c r="DBT812" s="79"/>
      <c r="DBU812" s="79"/>
      <c r="DBV812" s="79"/>
      <c r="DBW812" s="79"/>
      <c r="DBX812" s="79"/>
      <c r="DBY812" s="79"/>
      <c r="DBZ812" s="79"/>
      <c r="DCA812" s="79"/>
      <c r="DCB812" s="79"/>
      <c r="DCC812" s="79"/>
      <c r="DCD812" s="79"/>
      <c r="DCE812" s="79"/>
      <c r="DCF812" s="79"/>
      <c r="DCG812" s="79"/>
      <c r="DCH812" s="79"/>
      <c r="DCI812" s="79"/>
      <c r="DCJ812" s="79"/>
      <c r="DCK812" s="79"/>
      <c r="DCL812" s="79"/>
      <c r="DCM812" s="79"/>
      <c r="DCN812" s="79"/>
      <c r="DCO812" s="79"/>
      <c r="DCP812" s="79"/>
      <c r="DCQ812" s="79"/>
      <c r="DCR812" s="79"/>
      <c r="DCS812" s="79"/>
      <c r="DCT812" s="79"/>
      <c r="DCU812" s="79"/>
      <c r="DCV812" s="79"/>
      <c r="DCW812" s="79"/>
      <c r="DCX812" s="79"/>
      <c r="DCY812" s="79"/>
      <c r="DCZ812" s="79"/>
      <c r="DDA812" s="79"/>
      <c r="DDB812" s="79"/>
      <c r="DDC812" s="79"/>
      <c r="DDD812" s="79"/>
      <c r="DDE812" s="79"/>
      <c r="DDF812" s="79"/>
      <c r="DDG812" s="79"/>
      <c r="DDH812" s="79"/>
      <c r="DDI812" s="79"/>
      <c r="DDJ812" s="79"/>
      <c r="DDK812" s="79"/>
      <c r="DDL812" s="79"/>
      <c r="DDM812" s="79"/>
      <c r="DDN812" s="79"/>
      <c r="DDO812" s="79"/>
      <c r="DDP812" s="79"/>
      <c r="DDQ812" s="79"/>
      <c r="DDR812" s="79"/>
      <c r="DDS812" s="79"/>
      <c r="DDT812" s="79"/>
      <c r="DDU812" s="79"/>
      <c r="DDV812" s="79"/>
      <c r="DDW812" s="79"/>
      <c r="DDX812" s="79"/>
      <c r="DDY812" s="79"/>
      <c r="DDZ812" s="79"/>
      <c r="DEA812" s="79"/>
      <c r="DEB812" s="79"/>
      <c r="DEC812" s="79"/>
      <c r="DED812" s="79"/>
      <c r="DEE812" s="79"/>
      <c r="DEF812" s="79"/>
      <c r="DEG812" s="79"/>
      <c r="DEH812" s="79"/>
      <c r="DEI812" s="79"/>
      <c r="DEJ812" s="79"/>
      <c r="DEK812" s="79"/>
      <c r="DEL812" s="79"/>
      <c r="DEM812" s="79"/>
      <c r="DEN812" s="79"/>
      <c r="DEO812" s="79"/>
      <c r="DEP812" s="79"/>
      <c r="DEQ812" s="79"/>
      <c r="DER812" s="79"/>
      <c r="DES812" s="79"/>
      <c r="DET812" s="79"/>
      <c r="DEU812" s="79"/>
      <c r="DEV812" s="79"/>
      <c r="DEW812" s="79"/>
      <c r="DEX812" s="79"/>
      <c r="DEY812" s="79"/>
      <c r="DEZ812" s="79"/>
      <c r="DFA812" s="79"/>
      <c r="DFB812" s="79"/>
      <c r="DFC812" s="79"/>
      <c r="DFD812" s="79"/>
      <c r="DFE812" s="79"/>
      <c r="DFF812" s="79"/>
      <c r="DFG812" s="79"/>
      <c r="DFH812" s="79"/>
      <c r="DFI812" s="79"/>
      <c r="DFJ812" s="79"/>
      <c r="DFK812" s="79"/>
      <c r="DFL812" s="79"/>
      <c r="DFM812" s="79"/>
      <c r="DFN812" s="79"/>
      <c r="DFO812" s="79"/>
      <c r="DFP812" s="79"/>
      <c r="DFQ812" s="79"/>
      <c r="DFR812" s="79"/>
      <c r="DFS812" s="79"/>
      <c r="DFT812" s="79"/>
      <c r="DFU812" s="79"/>
      <c r="DFV812" s="79"/>
      <c r="DFW812" s="79"/>
      <c r="DFX812" s="79"/>
      <c r="DFY812" s="79"/>
      <c r="DFZ812" s="79"/>
      <c r="DGA812" s="79"/>
      <c r="DGB812" s="79"/>
      <c r="DGC812" s="79"/>
      <c r="DGD812" s="79"/>
      <c r="DGE812" s="79"/>
      <c r="DGF812" s="79"/>
      <c r="DGG812" s="79"/>
      <c r="DGH812" s="79"/>
      <c r="DGI812" s="79"/>
      <c r="DGJ812" s="79"/>
      <c r="DGK812" s="79"/>
      <c r="DGL812" s="79"/>
      <c r="DGM812" s="79"/>
      <c r="DGN812" s="79"/>
      <c r="DGO812" s="79"/>
      <c r="DGP812" s="79"/>
      <c r="DGQ812" s="79"/>
      <c r="DGR812" s="79"/>
      <c r="DGS812" s="79"/>
      <c r="DGT812" s="79"/>
      <c r="DGU812" s="79"/>
      <c r="DGV812" s="79"/>
      <c r="DGW812" s="79"/>
      <c r="DGX812" s="79"/>
      <c r="DGY812" s="79"/>
      <c r="DGZ812" s="79"/>
      <c r="DHA812" s="79"/>
      <c r="DHB812" s="79"/>
      <c r="DHC812" s="79"/>
      <c r="DHD812" s="79"/>
      <c r="DHE812" s="79"/>
      <c r="DHF812" s="79"/>
      <c r="DHG812" s="79"/>
      <c r="DHH812" s="79"/>
      <c r="DHI812" s="79"/>
      <c r="DHJ812" s="79"/>
      <c r="DHK812" s="79"/>
      <c r="DHL812" s="79"/>
      <c r="DHM812" s="79"/>
      <c r="DHN812" s="79"/>
      <c r="DHO812" s="79"/>
      <c r="DHP812" s="79"/>
      <c r="DHQ812" s="79"/>
      <c r="DHR812" s="79"/>
      <c r="DHS812" s="79"/>
      <c r="DHT812" s="79"/>
      <c r="DHU812" s="79"/>
      <c r="DHV812" s="79"/>
      <c r="DHW812" s="79"/>
      <c r="DHX812" s="79"/>
      <c r="DHY812" s="79"/>
      <c r="DHZ812" s="79"/>
      <c r="DIA812" s="79"/>
      <c r="DIB812" s="79"/>
      <c r="DIC812" s="79"/>
      <c r="DID812" s="79"/>
      <c r="DIE812" s="79"/>
      <c r="DIF812" s="79"/>
      <c r="DIG812" s="79"/>
      <c r="DIH812" s="79"/>
      <c r="DII812" s="79"/>
      <c r="DIJ812" s="79"/>
      <c r="DIK812" s="79"/>
      <c r="DIL812" s="79"/>
      <c r="DIM812" s="79"/>
      <c r="DIN812" s="79"/>
      <c r="DIO812" s="79"/>
      <c r="DIP812" s="79"/>
      <c r="DIQ812" s="79"/>
      <c r="DIR812" s="79"/>
      <c r="DIS812" s="79"/>
      <c r="DIT812" s="79"/>
      <c r="DIU812" s="79"/>
      <c r="DIV812" s="79"/>
      <c r="DIW812" s="79"/>
      <c r="DIX812" s="79"/>
      <c r="DIY812" s="79"/>
      <c r="DIZ812" s="79"/>
      <c r="DJA812" s="79"/>
      <c r="DJB812" s="79"/>
      <c r="DJC812" s="79"/>
      <c r="DJD812" s="79"/>
      <c r="DJE812" s="79"/>
      <c r="DJF812" s="79"/>
      <c r="DJG812" s="79"/>
      <c r="DJH812" s="79"/>
      <c r="DJI812" s="79"/>
      <c r="DJJ812" s="79"/>
      <c r="DJK812" s="79"/>
      <c r="DJL812" s="79"/>
      <c r="DJM812" s="79"/>
      <c r="DJN812" s="79"/>
      <c r="DJO812" s="79"/>
      <c r="DJP812" s="79"/>
      <c r="DJQ812" s="79"/>
      <c r="DJR812" s="79"/>
      <c r="DJS812" s="79"/>
      <c r="DJT812" s="79"/>
      <c r="DJU812" s="79"/>
      <c r="DJV812" s="79"/>
      <c r="DJW812" s="79"/>
      <c r="DJX812" s="79"/>
      <c r="DJY812" s="79"/>
      <c r="DJZ812" s="79"/>
      <c r="DKA812" s="79"/>
      <c r="DKB812" s="79"/>
      <c r="DKC812" s="79"/>
      <c r="DKD812" s="79"/>
      <c r="DKE812" s="79"/>
      <c r="DKF812" s="79"/>
      <c r="DKG812" s="79"/>
      <c r="DKH812" s="79"/>
      <c r="DKI812" s="79"/>
      <c r="DKJ812" s="79"/>
      <c r="DKK812" s="79"/>
      <c r="DKL812" s="79"/>
      <c r="DKM812" s="79"/>
      <c r="DKN812" s="79"/>
      <c r="DKO812" s="79"/>
      <c r="DKP812" s="79"/>
      <c r="DKQ812" s="79"/>
      <c r="DKR812" s="79"/>
      <c r="DKS812" s="79"/>
      <c r="DKT812" s="79"/>
      <c r="DKU812" s="79"/>
      <c r="DKV812" s="79"/>
      <c r="DKW812" s="79"/>
      <c r="DKX812" s="79"/>
      <c r="DKY812" s="79"/>
      <c r="DKZ812" s="79"/>
      <c r="DLA812" s="79"/>
      <c r="DLB812" s="79"/>
      <c r="DLC812" s="79"/>
      <c r="DLD812" s="79"/>
      <c r="DLE812" s="79"/>
      <c r="DLF812" s="79"/>
      <c r="DLG812" s="79"/>
      <c r="DLH812" s="79"/>
      <c r="DLI812" s="79"/>
      <c r="DLJ812" s="79"/>
      <c r="DLK812" s="79"/>
      <c r="DLL812" s="79"/>
      <c r="DLM812" s="79"/>
      <c r="DLN812" s="79"/>
      <c r="DLO812" s="79"/>
      <c r="DLP812" s="79"/>
      <c r="DLQ812" s="79"/>
      <c r="DLR812" s="79"/>
      <c r="DLS812" s="79"/>
      <c r="DLT812" s="79"/>
      <c r="DLU812" s="79"/>
      <c r="DLV812" s="79"/>
      <c r="DLW812" s="79"/>
      <c r="DLX812" s="79"/>
      <c r="DLY812" s="79"/>
      <c r="DLZ812" s="79"/>
      <c r="DMA812" s="79"/>
      <c r="DMB812" s="79"/>
      <c r="DMC812" s="79"/>
      <c r="DMD812" s="79"/>
      <c r="DME812" s="79"/>
      <c r="DMF812" s="79"/>
      <c r="DMG812" s="79"/>
      <c r="DMH812" s="79"/>
      <c r="DMI812" s="79"/>
      <c r="DMJ812" s="79"/>
      <c r="DMK812" s="79"/>
      <c r="DML812" s="79"/>
      <c r="DMM812" s="79"/>
      <c r="DMN812" s="79"/>
      <c r="DMO812" s="79"/>
      <c r="DMP812" s="79"/>
      <c r="DMQ812" s="79"/>
      <c r="DMR812" s="79"/>
      <c r="DMS812" s="79"/>
      <c r="DMT812" s="79"/>
      <c r="DMU812" s="79"/>
      <c r="DMV812" s="79"/>
      <c r="DMW812" s="79"/>
      <c r="DMX812" s="79"/>
      <c r="DMY812" s="79"/>
      <c r="DMZ812" s="79"/>
      <c r="DNA812" s="79"/>
      <c r="DNB812" s="79"/>
      <c r="DNC812" s="79"/>
      <c r="DND812" s="79"/>
      <c r="DNE812" s="79"/>
      <c r="DNF812" s="79"/>
      <c r="DNG812" s="79"/>
      <c r="DNH812" s="79"/>
      <c r="DNI812" s="79"/>
      <c r="DNJ812" s="79"/>
      <c r="DNK812" s="79"/>
      <c r="DNL812" s="79"/>
      <c r="DNM812" s="79"/>
      <c r="DNN812" s="79"/>
      <c r="DNO812" s="79"/>
      <c r="DNP812" s="79"/>
      <c r="DNQ812" s="79"/>
      <c r="DNR812" s="79"/>
      <c r="DNS812" s="79"/>
      <c r="DNT812" s="79"/>
      <c r="DNU812" s="79"/>
      <c r="DNV812" s="79"/>
      <c r="DNW812" s="79"/>
      <c r="DNX812" s="79"/>
      <c r="DNY812" s="79"/>
      <c r="DNZ812" s="79"/>
      <c r="DOA812" s="79"/>
      <c r="DOB812" s="79"/>
      <c r="DOC812" s="79"/>
      <c r="DOD812" s="79"/>
      <c r="DOE812" s="79"/>
      <c r="DOF812" s="79"/>
      <c r="DOG812" s="79"/>
      <c r="DOH812" s="79"/>
      <c r="DOI812" s="79"/>
      <c r="DOJ812" s="79"/>
      <c r="DOK812" s="79"/>
      <c r="DOL812" s="79"/>
      <c r="DOM812" s="79"/>
      <c r="DON812" s="79"/>
      <c r="DOO812" s="79"/>
      <c r="DOP812" s="79"/>
      <c r="DOQ812" s="79"/>
      <c r="DOR812" s="79"/>
      <c r="DOS812" s="79"/>
      <c r="DOT812" s="79"/>
      <c r="DOU812" s="79"/>
      <c r="DOV812" s="79"/>
      <c r="DOW812" s="79"/>
      <c r="DOX812" s="79"/>
      <c r="DOY812" s="79"/>
      <c r="DOZ812" s="79"/>
      <c r="DPA812" s="79"/>
      <c r="DPB812" s="79"/>
      <c r="DPC812" s="79"/>
      <c r="DPD812" s="79"/>
      <c r="DPE812" s="79"/>
      <c r="DPF812" s="79"/>
      <c r="DPG812" s="79"/>
      <c r="DPH812" s="79"/>
      <c r="DPI812" s="79"/>
      <c r="DPJ812" s="79"/>
      <c r="DPK812" s="79"/>
      <c r="DPL812" s="79"/>
      <c r="DPM812" s="79"/>
      <c r="DPN812" s="79"/>
      <c r="DPO812" s="79"/>
      <c r="DPP812" s="79"/>
      <c r="DPQ812" s="79"/>
      <c r="DPR812" s="79"/>
      <c r="DPS812" s="79"/>
      <c r="DPT812" s="79"/>
      <c r="DPU812" s="79"/>
      <c r="DPV812" s="79"/>
      <c r="DPW812" s="79"/>
      <c r="DPX812" s="79"/>
      <c r="DPY812" s="79"/>
      <c r="DPZ812" s="79"/>
      <c r="DQA812" s="79"/>
      <c r="DQB812" s="79"/>
      <c r="DQC812" s="79"/>
      <c r="DQD812" s="79"/>
      <c r="DQE812" s="79"/>
      <c r="DQF812" s="79"/>
      <c r="DQG812" s="79"/>
      <c r="DQH812" s="79"/>
      <c r="DQI812" s="79"/>
      <c r="DQJ812" s="79"/>
      <c r="DQK812" s="79"/>
      <c r="DQL812" s="79"/>
      <c r="DQM812" s="79"/>
      <c r="DQN812" s="79"/>
      <c r="DQO812" s="79"/>
      <c r="DQP812" s="79"/>
      <c r="DQQ812" s="79"/>
      <c r="DQR812" s="79"/>
      <c r="DQS812" s="79"/>
      <c r="DQT812" s="79"/>
      <c r="DQU812" s="79"/>
      <c r="DQV812" s="79"/>
      <c r="DQW812" s="79"/>
      <c r="DQX812" s="79"/>
      <c r="DQY812" s="79"/>
      <c r="DQZ812" s="79"/>
      <c r="DRA812" s="79"/>
      <c r="DRB812" s="79"/>
      <c r="DRC812" s="79"/>
      <c r="DRD812" s="79"/>
      <c r="DRE812" s="79"/>
      <c r="DRF812" s="79"/>
      <c r="DRG812" s="79"/>
      <c r="DRH812" s="79"/>
      <c r="DRI812" s="79"/>
      <c r="DRJ812" s="79"/>
      <c r="DRK812" s="79"/>
      <c r="DRL812" s="79"/>
      <c r="DRM812" s="79"/>
      <c r="DRN812" s="79"/>
      <c r="DRO812" s="79"/>
      <c r="DRP812" s="79"/>
      <c r="DRQ812" s="79"/>
      <c r="DRR812" s="79"/>
      <c r="DRS812" s="79"/>
      <c r="DRT812" s="79"/>
      <c r="DRU812" s="79"/>
      <c r="DRV812" s="79"/>
      <c r="DRW812" s="79"/>
      <c r="DRX812" s="79"/>
      <c r="DRY812" s="79"/>
      <c r="DRZ812" s="79"/>
      <c r="DSA812" s="79"/>
      <c r="DSB812" s="79"/>
      <c r="DSC812" s="79"/>
      <c r="DSD812" s="79"/>
      <c r="DSE812" s="79"/>
      <c r="DSF812" s="79"/>
      <c r="DSG812" s="79"/>
      <c r="DSH812" s="79"/>
      <c r="DSI812" s="79"/>
      <c r="DSJ812" s="79"/>
      <c r="DSK812" s="79"/>
      <c r="DSL812" s="79"/>
      <c r="DSM812" s="79"/>
      <c r="DSN812" s="79"/>
      <c r="DSO812" s="79"/>
      <c r="DSP812" s="79"/>
      <c r="DSQ812" s="79"/>
      <c r="DSR812" s="79"/>
      <c r="DSS812" s="79"/>
      <c r="DST812" s="79"/>
      <c r="DSU812" s="79"/>
      <c r="DSV812" s="79"/>
      <c r="DSW812" s="79"/>
      <c r="DSX812" s="79"/>
      <c r="DSY812" s="79"/>
      <c r="DSZ812" s="79"/>
      <c r="DTA812" s="79"/>
      <c r="DTB812" s="79"/>
      <c r="DTC812" s="79"/>
      <c r="DTD812" s="79"/>
      <c r="DTE812" s="79"/>
      <c r="DTF812" s="79"/>
      <c r="DTG812" s="79"/>
      <c r="DTH812" s="79"/>
      <c r="DTI812" s="79"/>
      <c r="DTJ812" s="79"/>
      <c r="DTK812" s="79"/>
      <c r="DTL812" s="79"/>
      <c r="DTM812" s="79"/>
      <c r="DTN812" s="79"/>
      <c r="DTO812" s="79"/>
      <c r="DTP812" s="79"/>
      <c r="DTQ812" s="79"/>
      <c r="DTR812" s="79"/>
      <c r="DTS812" s="79"/>
      <c r="DTT812" s="79"/>
      <c r="DTU812" s="79"/>
      <c r="DTV812" s="79"/>
      <c r="DTW812" s="79"/>
      <c r="DTX812" s="79"/>
      <c r="DTY812" s="79"/>
      <c r="DTZ812" s="79"/>
      <c r="DUA812" s="79"/>
      <c r="DUB812" s="79"/>
      <c r="DUC812" s="79"/>
      <c r="DUD812" s="79"/>
      <c r="DUE812" s="79"/>
      <c r="DUF812" s="79"/>
      <c r="DUG812" s="79"/>
      <c r="DUH812" s="79"/>
      <c r="DUI812" s="79"/>
      <c r="DUJ812" s="79"/>
      <c r="DUK812" s="79"/>
      <c r="DUL812" s="79"/>
      <c r="DUM812" s="79"/>
      <c r="DUN812" s="79"/>
      <c r="DUO812" s="79"/>
      <c r="DUP812" s="79"/>
      <c r="DUQ812" s="79"/>
      <c r="DUR812" s="79"/>
      <c r="DUS812" s="79"/>
      <c r="DUT812" s="79"/>
      <c r="DUU812" s="79"/>
      <c r="DUV812" s="79"/>
      <c r="DUW812" s="79"/>
      <c r="DUX812" s="79"/>
      <c r="DUY812" s="79"/>
      <c r="DUZ812" s="79"/>
      <c r="DVA812" s="79"/>
      <c r="DVB812" s="79"/>
      <c r="DVC812" s="79"/>
      <c r="DVD812" s="79"/>
      <c r="DVE812" s="79"/>
      <c r="DVF812" s="79"/>
      <c r="DVG812" s="79"/>
      <c r="DVH812" s="79"/>
      <c r="DVI812" s="79"/>
      <c r="DVJ812" s="79"/>
      <c r="DVK812" s="79"/>
      <c r="DVL812" s="79"/>
      <c r="DVM812" s="79"/>
      <c r="DVN812" s="79"/>
      <c r="DVO812" s="79"/>
      <c r="DVP812" s="79"/>
      <c r="DVQ812" s="79"/>
      <c r="DVR812" s="79"/>
      <c r="DVS812" s="79"/>
      <c r="DVT812" s="79"/>
      <c r="DVU812" s="79"/>
      <c r="DVV812" s="79"/>
      <c r="DVW812" s="79"/>
      <c r="DVX812" s="79"/>
      <c r="DVY812" s="79"/>
      <c r="DVZ812" s="79"/>
      <c r="DWA812" s="79"/>
      <c r="DWB812" s="79"/>
      <c r="DWC812" s="79"/>
      <c r="DWD812" s="79"/>
      <c r="DWE812" s="79"/>
      <c r="DWF812" s="79"/>
      <c r="DWG812" s="79"/>
      <c r="DWH812" s="79"/>
      <c r="DWI812" s="79"/>
      <c r="DWJ812" s="79"/>
      <c r="DWK812" s="79"/>
      <c r="DWL812" s="79"/>
      <c r="DWM812" s="79"/>
      <c r="DWN812" s="79"/>
      <c r="DWO812" s="79"/>
      <c r="DWP812" s="79"/>
      <c r="DWQ812" s="79"/>
      <c r="DWR812" s="79"/>
      <c r="DWS812" s="79"/>
      <c r="DWT812" s="79"/>
      <c r="DWU812" s="79"/>
      <c r="DWV812" s="79"/>
      <c r="DWW812" s="79"/>
      <c r="DWX812" s="79"/>
      <c r="DWY812" s="79"/>
      <c r="DWZ812" s="79"/>
      <c r="DXA812" s="79"/>
      <c r="DXB812" s="79"/>
      <c r="DXC812" s="79"/>
      <c r="DXD812" s="79"/>
      <c r="DXE812" s="79"/>
      <c r="DXF812" s="79"/>
      <c r="DXG812" s="79"/>
      <c r="DXH812" s="79"/>
      <c r="DXI812" s="79"/>
      <c r="DXJ812" s="79"/>
      <c r="DXK812" s="79"/>
      <c r="DXL812" s="79"/>
      <c r="DXM812" s="79"/>
      <c r="DXN812" s="79"/>
      <c r="DXO812" s="79"/>
      <c r="DXP812" s="79"/>
      <c r="DXQ812" s="79"/>
      <c r="DXR812" s="79"/>
      <c r="DXS812" s="79"/>
      <c r="DXT812" s="79"/>
      <c r="DXU812" s="79"/>
      <c r="DXV812" s="79"/>
      <c r="DXW812" s="79"/>
      <c r="DXX812" s="79"/>
      <c r="DXY812" s="79"/>
      <c r="DXZ812" s="79"/>
      <c r="DYA812" s="79"/>
      <c r="DYB812" s="79"/>
      <c r="DYC812" s="79"/>
      <c r="DYD812" s="79"/>
      <c r="DYE812" s="79"/>
      <c r="DYF812" s="79"/>
      <c r="DYG812" s="79"/>
      <c r="DYH812" s="79"/>
      <c r="DYI812" s="79"/>
      <c r="DYJ812" s="79"/>
      <c r="DYK812" s="79"/>
      <c r="DYL812" s="79"/>
      <c r="DYM812" s="79"/>
      <c r="DYN812" s="79"/>
      <c r="DYO812" s="79"/>
      <c r="DYP812" s="79"/>
      <c r="DYQ812" s="79"/>
      <c r="DYR812" s="79"/>
      <c r="DYS812" s="79"/>
      <c r="DYT812" s="79"/>
      <c r="DYU812" s="79"/>
      <c r="DYV812" s="79"/>
      <c r="DYW812" s="79"/>
      <c r="DYX812" s="79"/>
      <c r="DYY812" s="79"/>
      <c r="DYZ812" s="79"/>
      <c r="DZA812" s="79"/>
      <c r="DZB812" s="79"/>
      <c r="DZC812" s="79"/>
      <c r="DZD812" s="79"/>
      <c r="DZE812" s="79"/>
      <c r="DZF812" s="79"/>
      <c r="DZG812" s="79"/>
      <c r="DZH812" s="79"/>
      <c r="DZI812" s="79"/>
      <c r="DZJ812" s="79"/>
      <c r="DZK812" s="79"/>
      <c r="DZL812" s="79"/>
      <c r="DZM812" s="79"/>
      <c r="DZN812" s="79"/>
      <c r="DZO812" s="79"/>
      <c r="DZP812" s="79"/>
      <c r="DZQ812" s="79"/>
      <c r="DZR812" s="79"/>
      <c r="DZS812" s="79"/>
      <c r="DZT812" s="79"/>
      <c r="DZU812" s="79"/>
      <c r="DZV812" s="79"/>
      <c r="DZW812" s="79"/>
      <c r="DZX812" s="79"/>
      <c r="DZY812" s="79"/>
      <c r="DZZ812" s="79"/>
      <c r="EAA812" s="79"/>
      <c r="EAB812" s="79"/>
      <c r="EAC812" s="79"/>
      <c r="EAD812" s="79"/>
      <c r="EAE812" s="79"/>
      <c r="EAF812" s="79"/>
      <c r="EAG812" s="79"/>
      <c r="EAH812" s="79"/>
      <c r="EAI812" s="79"/>
      <c r="EAJ812" s="79"/>
      <c r="EAK812" s="79"/>
      <c r="EAL812" s="79"/>
      <c r="EAM812" s="79"/>
      <c r="EAN812" s="79"/>
      <c r="EAO812" s="79"/>
      <c r="EAP812" s="79"/>
      <c r="EAQ812" s="79"/>
      <c r="EAR812" s="79"/>
      <c r="EAS812" s="79"/>
      <c r="EAT812" s="79"/>
      <c r="EAU812" s="79"/>
      <c r="EAV812" s="79"/>
      <c r="EAW812" s="79"/>
      <c r="EAX812" s="79"/>
      <c r="EAY812" s="79"/>
      <c r="EAZ812" s="79"/>
      <c r="EBA812" s="79"/>
      <c r="EBB812" s="79"/>
      <c r="EBC812" s="79"/>
      <c r="EBD812" s="79"/>
      <c r="EBE812" s="79"/>
      <c r="EBF812" s="79"/>
      <c r="EBG812" s="79"/>
      <c r="EBH812" s="79"/>
      <c r="EBI812" s="79"/>
      <c r="EBJ812" s="79"/>
      <c r="EBK812" s="79"/>
      <c r="EBL812" s="79"/>
      <c r="EBM812" s="79"/>
      <c r="EBN812" s="79"/>
      <c r="EBO812" s="79"/>
      <c r="EBP812" s="79"/>
      <c r="EBQ812" s="79"/>
      <c r="EBR812" s="79"/>
      <c r="EBS812" s="79"/>
      <c r="EBT812" s="79"/>
      <c r="EBU812" s="79"/>
      <c r="EBV812" s="79"/>
      <c r="EBW812" s="79"/>
      <c r="EBX812" s="79"/>
      <c r="EBY812" s="79"/>
      <c r="EBZ812" s="79"/>
      <c r="ECA812" s="79"/>
      <c r="ECB812" s="79"/>
      <c r="ECC812" s="79"/>
      <c r="ECD812" s="79"/>
      <c r="ECE812" s="79"/>
      <c r="ECF812" s="79"/>
      <c r="ECG812" s="79"/>
      <c r="ECH812" s="79"/>
      <c r="ECI812" s="79"/>
      <c r="ECJ812" s="79"/>
      <c r="ECK812" s="79"/>
      <c r="ECL812" s="79"/>
      <c r="ECM812" s="79"/>
      <c r="ECN812" s="79"/>
      <c r="ECO812" s="79"/>
      <c r="ECP812" s="79"/>
      <c r="ECQ812" s="79"/>
      <c r="ECR812" s="79"/>
      <c r="ECS812" s="79"/>
      <c r="ECT812" s="79"/>
      <c r="ECU812" s="79"/>
      <c r="ECV812" s="79"/>
      <c r="ECW812" s="79"/>
      <c r="ECX812" s="79"/>
      <c r="ECY812" s="79"/>
      <c r="ECZ812" s="79"/>
      <c r="EDA812" s="79"/>
      <c r="EDB812" s="79"/>
      <c r="EDC812" s="79"/>
      <c r="EDD812" s="79"/>
      <c r="EDE812" s="79"/>
      <c r="EDF812" s="79"/>
      <c r="EDG812" s="79"/>
      <c r="EDH812" s="79"/>
      <c r="EDI812" s="79"/>
      <c r="EDJ812" s="79"/>
      <c r="EDK812" s="79"/>
      <c r="EDL812" s="79"/>
      <c r="EDM812" s="79"/>
      <c r="EDN812" s="79"/>
      <c r="EDO812" s="79"/>
      <c r="EDP812" s="79"/>
      <c r="EDQ812" s="79"/>
      <c r="EDR812" s="79"/>
      <c r="EDS812" s="79"/>
      <c r="EDT812" s="79"/>
      <c r="EDU812" s="79"/>
      <c r="EDV812" s="79"/>
      <c r="EDW812" s="79"/>
      <c r="EDX812" s="79"/>
      <c r="EDY812" s="79"/>
      <c r="EDZ812" s="79"/>
      <c r="EEA812" s="79"/>
      <c r="EEB812" s="79"/>
      <c r="EEC812" s="79"/>
      <c r="EED812" s="79"/>
      <c r="EEE812" s="79"/>
      <c r="EEF812" s="79"/>
      <c r="EEG812" s="79"/>
      <c r="EEH812" s="79"/>
      <c r="EEI812" s="79"/>
      <c r="EEJ812" s="79"/>
      <c r="EEK812" s="79"/>
      <c r="EEL812" s="79"/>
      <c r="EEM812" s="79"/>
      <c r="EEN812" s="79"/>
      <c r="EEO812" s="79"/>
      <c r="EEP812" s="79"/>
      <c r="EEQ812" s="79"/>
      <c r="EER812" s="79"/>
      <c r="EES812" s="79"/>
      <c r="EET812" s="79"/>
      <c r="EEU812" s="79"/>
      <c r="EEV812" s="79"/>
      <c r="EEW812" s="79"/>
      <c r="EEX812" s="79"/>
      <c r="EEY812" s="79"/>
      <c r="EEZ812" s="79"/>
      <c r="EFA812" s="79"/>
      <c r="EFB812" s="79"/>
      <c r="EFC812" s="79"/>
      <c r="EFD812" s="79"/>
      <c r="EFE812" s="79"/>
      <c r="EFF812" s="79"/>
      <c r="EFG812" s="79"/>
      <c r="EFH812" s="79"/>
      <c r="EFI812" s="79"/>
      <c r="EFJ812" s="79"/>
      <c r="EFK812" s="79"/>
      <c r="EFL812" s="79"/>
      <c r="EFM812" s="79"/>
      <c r="EFN812" s="79"/>
      <c r="EFO812" s="79"/>
      <c r="EFP812" s="79"/>
      <c r="EFQ812" s="79"/>
      <c r="EFR812" s="79"/>
      <c r="EFS812" s="79"/>
      <c r="EFT812" s="79"/>
      <c r="EFU812" s="79"/>
      <c r="EFV812" s="79"/>
      <c r="EFW812" s="79"/>
      <c r="EFX812" s="79"/>
      <c r="EFY812" s="79"/>
      <c r="EFZ812" s="79"/>
      <c r="EGA812" s="79"/>
      <c r="EGB812" s="79"/>
      <c r="EGC812" s="79"/>
      <c r="EGD812" s="79"/>
      <c r="EGE812" s="79"/>
      <c r="EGF812" s="79"/>
      <c r="EGG812" s="79"/>
      <c r="EGH812" s="79"/>
      <c r="EGI812" s="79"/>
      <c r="EGJ812" s="79"/>
      <c r="EGK812" s="79"/>
      <c r="EGL812" s="79"/>
      <c r="EGM812" s="79"/>
      <c r="EGN812" s="79"/>
      <c r="EGO812" s="79"/>
      <c r="EGP812" s="79"/>
      <c r="EGQ812" s="79"/>
      <c r="EGR812" s="79"/>
      <c r="EGS812" s="79"/>
      <c r="EGT812" s="79"/>
      <c r="EGU812" s="79"/>
      <c r="EGV812" s="79"/>
      <c r="EGW812" s="79"/>
      <c r="EGX812" s="79"/>
      <c r="EGY812" s="79"/>
      <c r="EGZ812" s="79"/>
      <c r="EHA812" s="79"/>
      <c r="EHB812" s="79"/>
      <c r="EHC812" s="79"/>
      <c r="EHD812" s="79"/>
      <c r="EHE812" s="79"/>
      <c r="EHF812" s="79"/>
      <c r="EHG812" s="79"/>
      <c r="EHH812" s="79"/>
      <c r="EHI812" s="79"/>
      <c r="EHJ812" s="79"/>
      <c r="EHK812" s="79"/>
      <c r="EHL812" s="79"/>
      <c r="EHM812" s="79"/>
      <c r="EHN812" s="79"/>
      <c r="EHO812" s="79"/>
      <c r="EHP812" s="79"/>
      <c r="EHQ812" s="79"/>
      <c r="EHR812" s="79"/>
      <c r="EHS812" s="79"/>
      <c r="EHT812" s="79"/>
      <c r="EHU812" s="79"/>
      <c r="EHV812" s="79"/>
      <c r="EHW812" s="79"/>
      <c r="EHX812" s="79"/>
      <c r="EHY812" s="79"/>
      <c r="EHZ812" s="79"/>
      <c r="EIA812" s="79"/>
      <c r="EIB812" s="79"/>
      <c r="EIC812" s="79"/>
      <c r="EID812" s="79"/>
      <c r="EIE812" s="79"/>
      <c r="EIF812" s="79"/>
      <c r="EIG812" s="79"/>
      <c r="EIH812" s="79"/>
      <c r="EII812" s="79"/>
      <c r="EIJ812" s="79"/>
      <c r="EIK812" s="79"/>
      <c r="EIL812" s="79"/>
      <c r="EIM812" s="79"/>
      <c r="EIN812" s="79"/>
      <c r="EIO812" s="79"/>
      <c r="EIP812" s="79"/>
      <c r="EIQ812" s="79"/>
      <c r="EIR812" s="79"/>
      <c r="EIS812" s="79"/>
      <c r="EIT812" s="79"/>
      <c r="EIU812" s="79"/>
      <c r="EIV812" s="79"/>
      <c r="EIW812" s="79"/>
      <c r="EIX812" s="79"/>
      <c r="EIY812" s="79"/>
      <c r="EIZ812" s="79"/>
      <c r="EJA812" s="79"/>
      <c r="EJB812" s="79"/>
      <c r="EJC812" s="79"/>
      <c r="EJD812" s="79"/>
      <c r="EJE812" s="79"/>
      <c r="EJF812" s="79"/>
      <c r="EJG812" s="79"/>
      <c r="EJH812" s="79"/>
      <c r="EJI812" s="79"/>
      <c r="EJJ812" s="79"/>
      <c r="EJK812" s="79"/>
      <c r="EJL812" s="79"/>
      <c r="EJM812" s="79"/>
      <c r="EJN812" s="79"/>
      <c r="EJO812" s="79"/>
      <c r="EJP812" s="79"/>
      <c r="EJQ812" s="79"/>
      <c r="EJR812" s="79"/>
      <c r="EJS812" s="79"/>
      <c r="EJT812" s="79"/>
      <c r="EJU812" s="79"/>
      <c r="EJV812" s="79"/>
      <c r="EJW812" s="79"/>
      <c r="EJX812" s="79"/>
      <c r="EJY812" s="79"/>
      <c r="EJZ812" s="79"/>
      <c r="EKA812" s="79"/>
      <c r="EKB812" s="79"/>
      <c r="EKC812" s="79"/>
      <c r="EKD812" s="79"/>
      <c r="EKE812" s="79"/>
      <c r="EKF812" s="79"/>
      <c r="EKG812" s="79"/>
      <c r="EKH812" s="79"/>
      <c r="EKI812" s="79"/>
      <c r="EKJ812" s="79"/>
      <c r="EKK812" s="79"/>
      <c r="EKL812" s="79"/>
      <c r="EKM812" s="79"/>
      <c r="EKN812" s="79"/>
      <c r="EKO812" s="79"/>
      <c r="EKP812" s="79"/>
      <c r="EKQ812" s="79"/>
      <c r="EKR812" s="79"/>
      <c r="EKS812" s="79"/>
      <c r="EKT812" s="79"/>
      <c r="EKU812" s="79"/>
      <c r="EKV812" s="79"/>
      <c r="EKW812" s="79"/>
      <c r="EKX812" s="79"/>
      <c r="EKY812" s="79"/>
      <c r="EKZ812" s="79"/>
      <c r="ELA812" s="79"/>
      <c r="ELB812" s="79"/>
      <c r="ELC812" s="79"/>
      <c r="ELD812" s="79"/>
      <c r="ELE812" s="79"/>
      <c r="ELF812" s="79"/>
      <c r="ELG812" s="79"/>
      <c r="ELH812" s="79"/>
      <c r="ELI812" s="79"/>
      <c r="ELJ812" s="79"/>
      <c r="ELK812" s="79"/>
      <c r="ELL812" s="79"/>
      <c r="ELM812" s="79"/>
      <c r="ELN812" s="79"/>
      <c r="ELO812" s="79"/>
      <c r="ELP812" s="79"/>
      <c r="ELQ812" s="79"/>
      <c r="ELR812" s="79"/>
      <c r="ELS812" s="79"/>
      <c r="ELT812" s="79"/>
      <c r="ELU812" s="79"/>
      <c r="ELV812" s="79"/>
      <c r="ELW812" s="79"/>
      <c r="ELX812" s="79"/>
      <c r="ELY812" s="79"/>
      <c r="ELZ812" s="79"/>
      <c r="EMA812" s="79"/>
      <c r="EMB812" s="79"/>
      <c r="EMC812" s="79"/>
      <c r="EMD812" s="79"/>
      <c r="EME812" s="79"/>
      <c r="EMF812" s="79"/>
      <c r="EMG812" s="79"/>
      <c r="EMH812" s="79"/>
      <c r="EMI812" s="79"/>
      <c r="EMJ812" s="79"/>
      <c r="EMK812" s="79"/>
      <c r="EML812" s="79"/>
      <c r="EMM812" s="79"/>
      <c r="EMN812" s="79"/>
      <c r="EMO812" s="79"/>
      <c r="EMP812" s="79"/>
      <c r="EMQ812" s="79"/>
      <c r="EMR812" s="79"/>
      <c r="EMS812" s="79"/>
      <c r="EMT812" s="79"/>
      <c r="EMU812" s="79"/>
      <c r="EMV812" s="79"/>
      <c r="EMW812" s="79"/>
      <c r="EMX812" s="79"/>
      <c r="EMY812" s="79"/>
      <c r="EMZ812" s="79"/>
      <c r="ENA812" s="79"/>
      <c r="ENB812" s="79"/>
      <c r="ENC812" s="79"/>
      <c r="END812" s="79"/>
      <c r="ENE812" s="79"/>
      <c r="ENF812" s="79"/>
      <c r="ENG812" s="79"/>
      <c r="ENH812" s="79"/>
      <c r="ENI812" s="79"/>
      <c r="ENJ812" s="79"/>
      <c r="ENK812" s="79"/>
      <c r="ENL812" s="79"/>
      <c r="ENM812" s="79"/>
      <c r="ENN812" s="79"/>
      <c r="ENO812" s="79"/>
      <c r="ENP812" s="79"/>
      <c r="ENQ812" s="79"/>
      <c r="ENR812" s="79"/>
      <c r="ENS812" s="79"/>
      <c r="ENT812" s="79"/>
      <c r="ENU812" s="79"/>
      <c r="ENV812" s="79"/>
      <c r="ENW812" s="79"/>
      <c r="ENX812" s="79"/>
      <c r="ENY812" s="79"/>
      <c r="ENZ812" s="79"/>
      <c r="EOA812" s="79"/>
      <c r="EOB812" s="79"/>
      <c r="EOC812" s="79"/>
      <c r="EOD812" s="79"/>
      <c r="EOE812" s="79"/>
      <c r="EOF812" s="79"/>
      <c r="EOG812" s="79"/>
      <c r="EOH812" s="79"/>
      <c r="EOI812" s="79"/>
      <c r="EOJ812" s="79"/>
      <c r="EOK812" s="79"/>
      <c r="EOL812" s="79"/>
      <c r="EOM812" s="79"/>
      <c r="EON812" s="79"/>
      <c r="EOO812" s="79"/>
      <c r="EOP812" s="79"/>
      <c r="EOQ812" s="79"/>
      <c r="EOR812" s="79"/>
      <c r="EOS812" s="79"/>
      <c r="EOT812" s="79"/>
      <c r="EOU812" s="79"/>
      <c r="EOV812" s="79"/>
      <c r="EOW812" s="79"/>
      <c r="EOX812" s="79"/>
      <c r="EOY812" s="79"/>
      <c r="EOZ812" s="79"/>
      <c r="EPA812" s="79"/>
      <c r="EPB812" s="79"/>
      <c r="EPC812" s="79"/>
      <c r="EPD812" s="79"/>
      <c r="EPE812" s="79"/>
      <c r="EPF812" s="79"/>
      <c r="EPG812" s="79"/>
      <c r="EPH812" s="79"/>
      <c r="EPI812" s="79"/>
      <c r="EPJ812" s="79"/>
      <c r="EPK812" s="79"/>
      <c r="EPL812" s="79"/>
      <c r="EPM812" s="79"/>
      <c r="EPN812" s="79"/>
      <c r="EPO812" s="79"/>
      <c r="EPP812" s="79"/>
      <c r="EPQ812" s="79"/>
      <c r="EPR812" s="79"/>
      <c r="EPS812" s="79"/>
      <c r="EPT812" s="79"/>
      <c r="EPU812" s="79"/>
      <c r="EPV812" s="79"/>
      <c r="EPW812" s="79"/>
      <c r="EPX812" s="79"/>
      <c r="EPY812" s="79"/>
      <c r="EPZ812" s="79"/>
      <c r="EQA812" s="79"/>
      <c r="EQB812" s="79"/>
      <c r="EQC812" s="79"/>
      <c r="EQD812" s="79"/>
      <c r="EQE812" s="79"/>
      <c r="EQF812" s="79"/>
      <c r="EQG812" s="79"/>
      <c r="EQH812" s="79"/>
      <c r="EQI812" s="79"/>
      <c r="EQJ812" s="79"/>
      <c r="EQK812" s="79"/>
      <c r="EQL812" s="79"/>
      <c r="EQM812" s="79"/>
      <c r="EQN812" s="79"/>
      <c r="EQO812" s="79"/>
      <c r="EQP812" s="79"/>
      <c r="EQQ812" s="79"/>
      <c r="EQR812" s="79"/>
      <c r="EQS812" s="79"/>
      <c r="EQT812" s="79"/>
      <c r="EQU812" s="79"/>
      <c r="EQV812" s="79"/>
      <c r="EQW812" s="79"/>
      <c r="EQX812" s="79"/>
      <c r="EQY812" s="79"/>
      <c r="EQZ812" s="79"/>
      <c r="ERA812" s="79"/>
      <c r="ERB812" s="79"/>
      <c r="ERC812" s="79"/>
      <c r="ERD812" s="79"/>
      <c r="ERE812" s="79"/>
      <c r="ERF812" s="79"/>
      <c r="ERG812" s="79"/>
      <c r="ERH812" s="79"/>
      <c r="ERI812" s="79"/>
      <c r="ERJ812" s="79"/>
      <c r="ERK812" s="79"/>
      <c r="ERL812" s="79"/>
      <c r="ERM812" s="79"/>
      <c r="ERN812" s="79"/>
      <c r="ERO812" s="79"/>
      <c r="ERP812" s="79"/>
      <c r="ERQ812" s="79"/>
      <c r="ERR812" s="79"/>
      <c r="ERS812" s="79"/>
      <c r="ERT812" s="79"/>
      <c r="ERU812" s="79"/>
      <c r="ERV812" s="79"/>
      <c r="ERW812" s="79"/>
      <c r="ERX812" s="79"/>
      <c r="ERY812" s="79"/>
      <c r="ERZ812" s="79"/>
      <c r="ESA812" s="79"/>
      <c r="ESB812" s="79"/>
      <c r="ESC812" s="79"/>
      <c r="ESD812" s="79"/>
      <c r="ESE812" s="79"/>
      <c r="ESF812" s="79"/>
      <c r="ESG812" s="79"/>
      <c r="ESH812" s="79"/>
      <c r="ESI812" s="79"/>
      <c r="ESJ812" s="79"/>
      <c r="ESK812" s="79"/>
      <c r="ESL812" s="79"/>
      <c r="ESM812" s="79"/>
      <c r="ESN812" s="79"/>
      <c r="ESO812" s="79"/>
      <c r="ESP812" s="79"/>
      <c r="ESQ812" s="79"/>
      <c r="ESR812" s="79"/>
      <c r="ESS812" s="79"/>
      <c r="EST812" s="79"/>
      <c r="ESU812" s="79"/>
      <c r="ESV812" s="79"/>
      <c r="ESW812" s="79"/>
      <c r="ESX812" s="79"/>
      <c r="ESY812" s="79"/>
      <c r="ESZ812" s="79"/>
      <c r="ETA812" s="79"/>
      <c r="ETB812" s="79"/>
      <c r="ETC812" s="79"/>
      <c r="ETD812" s="79"/>
      <c r="ETE812" s="79"/>
      <c r="ETF812" s="79"/>
      <c r="ETG812" s="79"/>
      <c r="ETH812" s="79"/>
      <c r="ETI812" s="79"/>
      <c r="ETJ812" s="79"/>
      <c r="ETK812" s="79"/>
      <c r="ETL812" s="79"/>
      <c r="ETM812" s="79"/>
      <c r="ETN812" s="79"/>
      <c r="ETO812" s="79"/>
      <c r="ETP812" s="79"/>
      <c r="ETQ812" s="79"/>
      <c r="ETR812" s="79"/>
      <c r="ETS812" s="79"/>
      <c r="ETT812" s="79"/>
      <c r="ETU812" s="79"/>
      <c r="ETV812" s="79"/>
      <c r="ETW812" s="79"/>
      <c r="ETX812" s="79"/>
      <c r="ETY812" s="79"/>
      <c r="ETZ812" s="79"/>
      <c r="EUA812" s="79"/>
      <c r="EUB812" s="79"/>
      <c r="EUC812" s="79"/>
      <c r="EUD812" s="79"/>
      <c r="EUE812" s="79"/>
      <c r="EUF812" s="79"/>
      <c r="EUG812" s="79"/>
      <c r="EUH812" s="79"/>
      <c r="EUI812" s="79"/>
      <c r="EUJ812" s="79"/>
      <c r="EUK812" s="79"/>
      <c r="EUL812" s="79"/>
      <c r="EUM812" s="79"/>
      <c r="EUN812" s="79"/>
      <c r="EUO812" s="79"/>
      <c r="EUP812" s="79"/>
      <c r="EUQ812" s="79"/>
      <c r="EUR812" s="79"/>
      <c r="EUS812" s="79"/>
      <c r="EUT812" s="79"/>
      <c r="EUU812" s="79"/>
      <c r="EUV812" s="79"/>
      <c r="EUW812" s="79"/>
      <c r="EUX812" s="79"/>
      <c r="EUY812" s="79"/>
      <c r="EUZ812" s="79"/>
      <c r="EVA812" s="79"/>
      <c r="EVB812" s="79"/>
      <c r="EVC812" s="79"/>
      <c r="EVD812" s="79"/>
      <c r="EVE812" s="79"/>
      <c r="EVF812" s="79"/>
      <c r="EVG812" s="79"/>
      <c r="EVH812" s="79"/>
      <c r="EVI812" s="79"/>
      <c r="EVJ812" s="79"/>
      <c r="EVK812" s="79"/>
      <c r="EVL812" s="79"/>
      <c r="EVM812" s="79"/>
      <c r="EVN812" s="79"/>
      <c r="EVO812" s="79"/>
      <c r="EVP812" s="79"/>
      <c r="EVQ812" s="79"/>
      <c r="EVR812" s="79"/>
      <c r="EVS812" s="79"/>
      <c r="EVT812" s="79"/>
      <c r="EVU812" s="79"/>
      <c r="EVV812" s="79"/>
      <c r="EVW812" s="79"/>
      <c r="EVX812" s="79"/>
      <c r="EVY812" s="79"/>
      <c r="EVZ812" s="79"/>
      <c r="EWA812" s="79"/>
      <c r="EWB812" s="79"/>
      <c r="EWC812" s="79"/>
      <c r="EWD812" s="79"/>
      <c r="EWE812" s="79"/>
      <c r="EWF812" s="79"/>
      <c r="EWG812" s="79"/>
      <c r="EWH812" s="79"/>
      <c r="EWI812" s="79"/>
      <c r="EWJ812" s="79"/>
      <c r="EWK812" s="79"/>
      <c r="EWL812" s="79"/>
      <c r="EWM812" s="79"/>
      <c r="EWN812" s="79"/>
      <c r="EWO812" s="79"/>
      <c r="EWP812" s="79"/>
      <c r="EWQ812" s="79"/>
      <c r="EWR812" s="79"/>
      <c r="EWS812" s="79"/>
      <c r="EWT812" s="79"/>
      <c r="EWU812" s="79"/>
      <c r="EWV812" s="79"/>
      <c r="EWW812" s="79"/>
      <c r="EWX812" s="79"/>
      <c r="EWY812" s="79"/>
      <c r="EWZ812" s="79"/>
      <c r="EXA812" s="79"/>
      <c r="EXB812" s="79"/>
      <c r="EXC812" s="79"/>
      <c r="EXD812" s="79"/>
      <c r="EXE812" s="79"/>
      <c r="EXF812" s="79"/>
      <c r="EXG812" s="79"/>
      <c r="EXH812" s="79"/>
      <c r="EXI812" s="79"/>
      <c r="EXJ812" s="79"/>
      <c r="EXK812" s="79"/>
      <c r="EXL812" s="79"/>
      <c r="EXM812" s="79"/>
      <c r="EXN812" s="79"/>
      <c r="EXO812" s="79"/>
      <c r="EXP812" s="79"/>
      <c r="EXQ812" s="79"/>
      <c r="EXR812" s="79"/>
      <c r="EXS812" s="79"/>
      <c r="EXT812" s="79"/>
      <c r="EXU812" s="79"/>
      <c r="EXV812" s="79"/>
      <c r="EXW812" s="79"/>
      <c r="EXX812" s="79"/>
      <c r="EXY812" s="79"/>
      <c r="EXZ812" s="79"/>
      <c r="EYA812" s="79"/>
      <c r="EYB812" s="79"/>
      <c r="EYC812" s="79"/>
      <c r="EYD812" s="79"/>
      <c r="EYE812" s="79"/>
      <c r="EYF812" s="79"/>
      <c r="EYG812" s="79"/>
      <c r="EYH812" s="79"/>
      <c r="EYI812" s="79"/>
      <c r="EYJ812" s="79"/>
      <c r="EYK812" s="79"/>
      <c r="EYL812" s="79"/>
      <c r="EYM812" s="79"/>
      <c r="EYN812" s="79"/>
      <c r="EYO812" s="79"/>
      <c r="EYP812" s="79"/>
      <c r="EYQ812" s="79"/>
      <c r="EYR812" s="79"/>
      <c r="EYS812" s="79"/>
      <c r="EYT812" s="79"/>
      <c r="EYU812" s="79"/>
      <c r="EYV812" s="79"/>
      <c r="EYW812" s="79"/>
      <c r="EYX812" s="79"/>
      <c r="EYY812" s="79"/>
      <c r="EYZ812" s="79"/>
      <c r="EZA812" s="79"/>
      <c r="EZB812" s="79"/>
      <c r="EZC812" s="79"/>
      <c r="EZD812" s="79"/>
      <c r="EZE812" s="79"/>
      <c r="EZF812" s="79"/>
      <c r="EZG812" s="79"/>
      <c r="EZH812" s="79"/>
      <c r="EZI812" s="79"/>
      <c r="EZJ812" s="79"/>
      <c r="EZK812" s="79"/>
      <c r="EZL812" s="79"/>
      <c r="EZM812" s="79"/>
      <c r="EZN812" s="79"/>
      <c r="EZO812" s="79"/>
      <c r="EZP812" s="79"/>
      <c r="EZQ812" s="79"/>
      <c r="EZR812" s="79"/>
      <c r="EZS812" s="79"/>
      <c r="EZT812" s="79"/>
      <c r="EZU812" s="79"/>
      <c r="EZV812" s="79"/>
      <c r="EZW812" s="79"/>
      <c r="EZX812" s="79"/>
      <c r="EZY812" s="79"/>
      <c r="EZZ812" s="79"/>
      <c r="FAA812" s="79"/>
      <c r="FAB812" s="79"/>
      <c r="FAC812" s="79"/>
      <c r="FAD812" s="79"/>
      <c r="FAE812" s="79"/>
      <c r="FAF812" s="79"/>
      <c r="FAG812" s="79"/>
      <c r="FAH812" s="79"/>
      <c r="FAI812" s="79"/>
      <c r="FAJ812" s="79"/>
      <c r="FAK812" s="79"/>
      <c r="FAL812" s="79"/>
      <c r="FAM812" s="79"/>
      <c r="FAN812" s="79"/>
      <c r="FAO812" s="79"/>
      <c r="FAP812" s="79"/>
      <c r="FAQ812" s="79"/>
      <c r="FAR812" s="79"/>
      <c r="FAS812" s="79"/>
      <c r="FAT812" s="79"/>
      <c r="FAU812" s="79"/>
      <c r="FAV812" s="79"/>
      <c r="FAW812" s="79"/>
      <c r="FAX812" s="79"/>
      <c r="FAY812" s="79"/>
      <c r="FAZ812" s="79"/>
      <c r="FBA812" s="79"/>
      <c r="FBB812" s="79"/>
      <c r="FBC812" s="79"/>
      <c r="FBD812" s="79"/>
      <c r="FBE812" s="79"/>
      <c r="FBF812" s="79"/>
      <c r="FBG812" s="79"/>
      <c r="FBH812" s="79"/>
      <c r="FBI812" s="79"/>
      <c r="FBJ812" s="79"/>
      <c r="FBK812" s="79"/>
      <c r="FBL812" s="79"/>
      <c r="FBM812" s="79"/>
      <c r="FBN812" s="79"/>
      <c r="FBO812" s="79"/>
      <c r="FBP812" s="79"/>
      <c r="FBQ812" s="79"/>
      <c r="FBR812" s="79"/>
      <c r="FBS812" s="79"/>
      <c r="FBT812" s="79"/>
      <c r="FBU812" s="79"/>
      <c r="FBV812" s="79"/>
      <c r="FBW812" s="79"/>
      <c r="FBX812" s="79"/>
      <c r="FBY812" s="79"/>
      <c r="FBZ812" s="79"/>
      <c r="FCA812" s="79"/>
      <c r="FCB812" s="79"/>
      <c r="FCC812" s="79"/>
      <c r="FCD812" s="79"/>
      <c r="FCE812" s="79"/>
      <c r="FCF812" s="79"/>
      <c r="FCG812" s="79"/>
      <c r="FCH812" s="79"/>
      <c r="FCI812" s="79"/>
      <c r="FCJ812" s="79"/>
      <c r="FCK812" s="79"/>
      <c r="FCL812" s="79"/>
      <c r="FCM812" s="79"/>
      <c r="FCN812" s="79"/>
      <c r="FCO812" s="79"/>
      <c r="FCP812" s="79"/>
      <c r="FCQ812" s="79"/>
      <c r="FCR812" s="79"/>
      <c r="FCS812" s="79"/>
      <c r="FCT812" s="79"/>
      <c r="FCU812" s="79"/>
      <c r="FCV812" s="79"/>
      <c r="FCW812" s="79"/>
      <c r="FCX812" s="79"/>
      <c r="FCY812" s="79"/>
      <c r="FCZ812" s="79"/>
      <c r="FDA812" s="79"/>
      <c r="FDB812" s="79"/>
      <c r="FDC812" s="79"/>
      <c r="FDD812" s="79"/>
      <c r="FDE812" s="79"/>
      <c r="FDF812" s="79"/>
      <c r="FDG812" s="79"/>
      <c r="FDH812" s="79"/>
      <c r="FDI812" s="79"/>
      <c r="FDJ812" s="79"/>
      <c r="FDK812" s="79"/>
      <c r="FDL812" s="79"/>
      <c r="FDM812" s="79"/>
      <c r="FDN812" s="79"/>
      <c r="FDO812" s="79"/>
      <c r="FDP812" s="79"/>
      <c r="FDQ812" s="79"/>
      <c r="FDR812" s="79"/>
      <c r="FDS812" s="79"/>
      <c r="FDT812" s="79"/>
      <c r="FDU812" s="79"/>
      <c r="FDV812" s="79"/>
      <c r="FDW812" s="79"/>
      <c r="FDX812" s="79"/>
      <c r="FDY812" s="79"/>
      <c r="FDZ812" s="79"/>
      <c r="FEA812" s="79"/>
      <c r="FEB812" s="79"/>
      <c r="FEC812" s="79"/>
      <c r="FED812" s="79"/>
      <c r="FEE812" s="79"/>
      <c r="FEF812" s="79"/>
      <c r="FEG812" s="79"/>
      <c r="FEH812" s="79"/>
      <c r="FEI812" s="79"/>
      <c r="FEJ812" s="79"/>
      <c r="FEK812" s="79"/>
      <c r="FEL812" s="79"/>
      <c r="FEM812" s="79"/>
      <c r="FEN812" s="79"/>
      <c r="FEO812" s="79"/>
      <c r="FEP812" s="79"/>
      <c r="FEQ812" s="79"/>
      <c r="FER812" s="79"/>
      <c r="FES812" s="79"/>
      <c r="FET812" s="79"/>
      <c r="FEU812" s="79"/>
      <c r="FEV812" s="79"/>
      <c r="FEW812" s="79"/>
      <c r="FEX812" s="79"/>
      <c r="FEY812" s="79"/>
      <c r="FEZ812" s="79"/>
      <c r="FFA812" s="79"/>
      <c r="FFB812" s="79"/>
      <c r="FFC812" s="79"/>
      <c r="FFD812" s="79"/>
      <c r="FFE812" s="79"/>
      <c r="FFF812" s="79"/>
      <c r="FFG812" s="79"/>
      <c r="FFH812" s="79"/>
      <c r="FFI812" s="79"/>
      <c r="FFJ812" s="79"/>
      <c r="FFK812" s="79"/>
      <c r="FFL812" s="79"/>
      <c r="FFM812" s="79"/>
      <c r="FFN812" s="79"/>
      <c r="FFO812" s="79"/>
      <c r="FFP812" s="79"/>
      <c r="FFQ812" s="79"/>
      <c r="FFR812" s="79"/>
      <c r="FFS812" s="79"/>
      <c r="FFT812" s="79"/>
      <c r="FFU812" s="79"/>
      <c r="FFV812" s="79"/>
      <c r="FFW812" s="79"/>
      <c r="FFX812" s="79"/>
      <c r="FFY812" s="79"/>
      <c r="FFZ812" s="79"/>
      <c r="FGA812" s="79"/>
      <c r="FGB812" s="79"/>
      <c r="FGC812" s="79"/>
      <c r="FGD812" s="79"/>
      <c r="FGE812" s="79"/>
      <c r="FGF812" s="79"/>
      <c r="FGG812" s="79"/>
      <c r="FGH812" s="79"/>
      <c r="FGI812" s="79"/>
      <c r="FGJ812" s="79"/>
      <c r="FGK812" s="79"/>
      <c r="FGL812" s="79"/>
      <c r="FGM812" s="79"/>
      <c r="FGN812" s="79"/>
      <c r="FGO812" s="79"/>
      <c r="FGP812" s="79"/>
      <c r="FGQ812" s="79"/>
      <c r="FGR812" s="79"/>
      <c r="FGS812" s="79"/>
      <c r="FGT812" s="79"/>
      <c r="FGU812" s="79"/>
      <c r="FGV812" s="79"/>
      <c r="FGW812" s="79"/>
      <c r="FGX812" s="79"/>
      <c r="FGY812" s="79"/>
      <c r="FGZ812" s="79"/>
      <c r="FHA812" s="79"/>
      <c r="FHB812" s="79"/>
      <c r="FHC812" s="79"/>
      <c r="FHD812" s="79"/>
      <c r="FHE812" s="79"/>
      <c r="FHF812" s="79"/>
      <c r="FHG812" s="79"/>
      <c r="FHH812" s="79"/>
      <c r="FHI812" s="79"/>
      <c r="FHJ812" s="79"/>
      <c r="FHK812" s="79"/>
      <c r="FHL812" s="79"/>
      <c r="FHM812" s="79"/>
      <c r="FHN812" s="79"/>
      <c r="FHO812" s="79"/>
      <c r="FHP812" s="79"/>
      <c r="FHQ812" s="79"/>
      <c r="FHR812" s="79"/>
      <c r="FHS812" s="79"/>
      <c r="FHT812" s="79"/>
      <c r="FHU812" s="79"/>
      <c r="FHV812" s="79"/>
      <c r="FHW812" s="79"/>
      <c r="FHX812" s="79"/>
      <c r="FHY812" s="79"/>
      <c r="FHZ812" s="79"/>
      <c r="FIA812" s="79"/>
      <c r="FIB812" s="79"/>
      <c r="FIC812" s="79"/>
      <c r="FID812" s="79"/>
      <c r="FIE812" s="79"/>
      <c r="FIF812" s="79"/>
      <c r="FIG812" s="79"/>
      <c r="FIH812" s="79"/>
      <c r="FII812" s="79"/>
      <c r="FIJ812" s="79"/>
      <c r="FIK812" s="79"/>
      <c r="FIL812" s="79"/>
      <c r="FIM812" s="79"/>
      <c r="FIN812" s="79"/>
      <c r="FIO812" s="79"/>
      <c r="FIP812" s="79"/>
      <c r="FIQ812" s="79"/>
      <c r="FIR812" s="79"/>
      <c r="FIS812" s="79"/>
      <c r="FIT812" s="79"/>
      <c r="FIU812" s="79"/>
      <c r="FIV812" s="79"/>
      <c r="FIW812" s="79"/>
      <c r="FIX812" s="79"/>
      <c r="FIY812" s="79"/>
      <c r="FIZ812" s="79"/>
      <c r="FJA812" s="79"/>
      <c r="FJB812" s="79"/>
      <c r="FJC812" s="79"/>
      <c r="FJD812" s="79"/>
      <c r="FJE812" s="79"/>
      <c r="FJF812" s="79"/>
      <c r="FJG812" s="79"/>
      <c r="FJH812" s="79"/>
      <c r="FJI812" s="79"/>
      <c r="FJJ812" s="79"/>
      <c r="FJK812" s="79"/>
      <c r="FJL812" s="79"/>
      <c r="FJM812" s="79"/>
      <c r="FJN812" s="79"/>
      <c r="FJO812" s="79"/>
      <c r="FJP812" s="79"/>
      <c r="FJQ812" s="79"/>
      <c r="FJR812" s="79"/>
      <c r="FJS812" s="79"/>
      <c r="FJT812" s="79"/>
      <c r="FJU812" s="79"/>
      <c r="FJV812" s="79"/>
      <c r="FJW812" s="79"/>
      <c r="FJX812" s="79"/>
      <c r="FJY812" s="79"/>
      <c r="FJZ812" s="79"/>
      <c r="FKA812" s="79"/>
      <c r="FKB812" s="79"/>
      <c r="FKC812" s="79"/>
      <c r="FKD812" s="79"/>
      <c r="FKE812" s="79"/>
      <c r="FKF812" s="79"/>
      <c r="FKG812" s="79"/>
      <c r="FKH812" s="79"/>
      <c r="FKI812" s="79"/>
      <c r="FKJ812" s="79"/>
      <c r="FKK812" s="79"/>
      <c r="FKL812" s="79"/>
      <c r="FKM812" s="79"/>
      <c r="FKN812" s="79"/>
      <c r="FKO812" s="79"/>
      <c r="FKP812" s="79"/>
      <c r="FKQ812" s="79"/>
      <c r="FKR812" s="79"/>
      <c r="FKS812" s="79"/>
      <c r="FKT812" s="79"/>
      <c r="FKU812" s="79"/>
      <c r="FKV812" s="79"/>
      <c r="FKW812" s="79"/>
      <c r="FKX812" s="79"/>
      <c r="FKY812" s="79"/>
      <c r="FKZ812" s="79"/>
      <c r="FLA812" s="79"/>
      <c r="FLB812" s="79"/>
      <c r="FLC812" s="79"/>
      <c r="FLD812" s="79"/>
      <c r="FLE812" s="79"/>
      <c r="FLF812" s="79"/>
      <c r="FLG812" s="79"/>
      <c r="FLH812" s="79"/>
      <c r="FLI812" s="79"/>
      <c r="FLJ812" s="79"/>
      <c r="FLK812" s="79"/>
      <c r="FLL812" s="79"/>
      <c r="FLM812" s="79"/>
      <c r="FLN812" s="79"/>
      <c r="FLO812" s="79"/>
      <c r="FLP812" s="79"/>
      <c r="FLQ812" s="79"/>
      <c r="FLR812" s="79"/>
      <c r="FLS812" s="79"/>
      <c r="FLT812" s="79"/>
      <c r="FLU812" s="79"/>
      <c r="FLV812" s="79"/>
      <c r="FLW812" s="79"/>
      <c r="FLX812" s="79"/>
      <c r="FLY812" s="79"/>
      <c r="FLZ812" s="79"/>
      <c r="FMA812" s="79"/>
      <c r="FMB812" s="79"/>
      <c r="FMC812" s="79"/>
      <c r="FMD812" s="79"/>
      <c r="FME812" s="79"/>
      <c r="FMF812" s="79"/>
      <c r="FMG812" s="79"/>
      <c r="FMH812" s="79"/>
      <c r="FMI812" s="79"/>
      <c r="FMJ812" s="79"/>
      <c r="FMK812" s="79"/>
      <c r="FML812" s="79"/>
      <c r="FMM812" s="79"/>
      <c r="FMN812" s="79"/>
      <c r="FMO812" s="79"/>
      <c r="FMP812" s="79"/>
      <c r="FMQ812" s="79"/>
      <c r="FMR812" s="79"/>
      <c r="FMS812" s="79"/>
      <c r="FMT812" s="79"/>
      <c r="FMU812" s="79"/>
      <c r="FMV812" s="79"/>
      <c r="FMW812" s="79"/>
      <c r="FMX812" s="79"/>
      <c r="FMY812" s="79"/>
      <c r="FMZ812" s="79"/>
      <c r="FNA812" s="79"/>
      <c r="FNB812" s="79"/>
      <c r="FNC812" s="79"/>
      <c r="FND812" s="79"/>
      <c r="FNE812" s="79"/>
      <c r="FNF812" s="79"/>
      <c r="FNG812" s="79"/>
      <c r="FNH812" s="79"/>
      <c r="FNI812" s="79"/>
      <c r="FNJ812" s="79"/>
      <c r="FNK812" s="79"/>
      <c r="FNL812" s="79"/>
      <c r="FNM812" s="79"/>
      <c r="FNN812" s="79"/>
      <c r="FNO812" s="79"/>
      <c r="FNP812" s="79"/>
      <c r="FNQ812" s="79"/>
      <c r="FNR812" s="79"/>
      <c r="FNS812" s="79"/>
      <c r="FNT812" s="79"/>
      <c r="FNU812" s="79"/>
      <c r="FNV812" s="79"/>
      <c r="FNW812" s="79"/>
      <c r="FNX812" s="79"/>
      <c r="FNY812" s="79"/>
      <c r="FNZ812" s="79"/>
      <c r="FOA812" s="79"/>
      <c r="FOB812" s="79"/>
      <c r="FOC812" s="79"/>
      <c r="FOD812" s="79"/>
      <c r="FOE812" s="79"/>
      <c r="FOF812" s="79"/>
      <c r="FOG812" s="79"/>
      <c r="FOH812" s="79"/>
      <c r="FOI812" s="79"/>
      <c r="FOJ812" s="79"/>
      <c r="FOK812" s="79"/>
      <c r="FOL812" s="79"/>
      <c r="FOM812" s="79"/>
      <c r="FON812" s="79"/>
      <c r="FOO812" s="79"/>
      <c r="FOP812" s="79"/>
      <c r="FOQ812" s="79"/>
      <c r="FOR812" s="79"/>
      <c r="FOS812" s="79"/>
      <c r="FOT812" s="79"/>
      <c r="FOU812" s="79"/>
      <c r="FOV812" s="79"/>
      <c r="FOW812" s="79"/>
      <c r="FOX812" s="79"/>
      <c r="FOY812" s="79"/>
      <c r="FOZ812" s="79"/>
      <c r="FPA812" s="79"/>
      <c r="FPB812" s="79"/>
      <c r="FPC812" s="79"/>
      <c r="FPD812" s="79"/>
      <c r="FPE812" s="79"/>
      <c r="FPF812" s="79"/>
      <c r="FPG812" s="79"/>
      <c r="FPH812" s="79"/>
      <c r="FPI812" s="79"/>
      <c r="FPJ812" s="79"/>
      <c r="FPK812" s="79"/>
      <c r="FPL812" s="79"/>
      <c r="FPM812" s="79"/>
      <c r="FPN812" s="79"/>
      <c r="FPO812" s="79"/>
      <c r="FPP812" s="79"/>
      <c r="FPQ812" s="79"/>
      <c r="FPR812" s="79"/>
      <c r="FPS812" s="79"/>
      <c r="FPT812" s="79"/>
      <c r="FPU812" s="79"/>
      <c r="FPV812" s="79"/>
      <c r="FPW812" s="79"/>
      <c r="FPX812" s="79"/>
      <c r="FPY812" s="79"/>
      <c r="FPZ812" s="79"/>
      <c r="FQA812" s="79"/>
      <c r="FQB812" s="79"/>
      <c r="FQC812" s="79"/>
      <c r="FQD812" s="79"/>
      <c r="FQE812" s="79"/>
      <c r="FQF812" s="79"/>
      <c r="FQG812" s="79"/>
      <c r="FQH812" s="79"/>
      <c r="FQI812" s="79"/>
      <c r="FQJ812" s="79"/>
      <c r="FQK812" s="79"/>
      <c r="FQL812" s="79"/>
      <c r="FQM812" s="79"/>
      <c r="FQN812" s="79"/>
      <c r="FQO812" s="79"/>
      <c r="FQP812" s="79"/>
      <c r="FQQ812" s="79"/>
      <c r="FQR812" s="79"/>
      <c r="FQS812" s="79"/>
      <c r="FQT812" s="79"/>
      <c r="FQU812" s="79"/>
      <c r="FQV812" s="79"/>
      <c r="FQW812" s="79"/>
      <c r="FQX812" s="79"/>
      <c r="FQY812" s="79"/>
      <c r="FQZ812" s="79"/>
      <c r="FRA812" s="79"/>
      <c r="FRB812" s="79"/>
      <c r="FRC812" s="79"/>
      <c r="FRD812" s="79"/>
      <c r="FRE812" s="79"/>
      <c r="FRF812" s="79"/>
      <c r="FRG812" s="79"/>
      <c r="FRH812" s="79"/>
      <c r="FRI812" s="79"/>
      <c r="FRJ812" s="79"/>
      <c r="FRK812" s="79"/>
      <c r="FRL812" s="79"/>
      <c r="FRM812" s="79"/>
      <c r="FRN812" s="79"/>
      <c r="FRO812" s="79"/>
      <c r="FRP812" s="79"/>
      <c r="FRQ812" s="79"/>
      <c r="FRR812" s="79"/>
      <c r="FRS812" s="79"/>
      <c r="FRT812" s="79"/>
      <c r="FRU812" s="79"/>
      <c r="FRV812" s="79"/>
      <c r="FRW812" s="79"/>
      <c r="FRX812" s="79"/>
      <c r="FRY812" s="79"/>
      <c r="FRZ812" s="79"/>
      <c r="FSA812" s="79"/>
      <c r="FSB812" s="79"/>
      <c r="FSC812" s="79"/>
      <c r="FSD812" s="79"/>
      <c r="FSE812" s="79"/>
      <c r="FSF812" s="79"/>
      <c r="FSG812" s="79"/>
      <c r="FSH812" s="79"/>
      <c r="FSI812" s="79"/>
      <c r="FSJ812" s="79"/>
      <c r="FSK812" s="79"/>
      <c r="FSL812" s="79"/>
      <c r="FSM812" s="79"/>
      <c r="FSN812" s="79"/>
      <c r="FSO812" s="79"/>
      <c r="FSP812" s="79"/>
      <c r="FSQ812" s="79"/>
      <c r="FSR812" s="79"/>
      <c r="FSS812" s="79"/>
      <c r="FST812" s="79"/>
      <c r="FSU812" s="79"/>
      <c r="FSV812" s="79"/>
      <c r="FSW812" s="79"/>
      <c r="FSX812" s="79"/>
      <c r="FSY812" s="79"/>
      <c r="FSZ812" s="79"/>
      <c r="FTA812" s="79"/>
      <c r="FTB812" s="79"/>
      <c r="FTC812" s="79"/>
      <c r="FTD812" s="79"/>
      <c r="FTE812" s="79"/>
      <c r="FTF812" s="79"/>
      <c r="FTG812" s="79"/>
      <c r="FTH812" s="79"/>
      <c r="FTI812" s="79"/>
      <c r="FTJ812" s="79"/>
      <c r="FTK812" s="79"/>
      <c r="FTL812" s="79"/>
      <c r="FTM812" s="79"/>
      <c r="FTN812" s="79"/>
      <c r="FTO812" s="79"/>
      <c r="FTP812" s="79"/>
      <c r="FTQ812" s="79"/>
      <c r="FTR812" s="79"/>
      <c r="FTS812" s="79"/>
      <c r="FTT812" s="79"/>
      <c r="FTU812" s="79"/>
      <c r="FTV812" s="79"/>
      <c r="FTW812" s="79"/>
      <c r="FTX812" s="79"/>
      <c r="FTY812" s="79"/>
      <c r="FTZ812" s="79"/>
      <c r="FUA812" s="79"/>
      <c r="FUB812" s="79"/>
      <c r="FUC812" s="79"/>
      <c r="FUD812" s="79"/>
      <c r="FUE812" s="79"/>
      <c r="FUF812" s="79"/>
      <c r="FUG812" s="79"/>
      <c r="FUH812" s="79"/>
      <c r="FUI812" s="79"/>
      <c r="FUJ812" s="79"/>
      <c r="FUK812" s="79"/>
      <c r="FUL812" s="79"/>
      <c r="FUM812" s="79"/>
      <c r="FUN812" s="79"/>
      <c r="FUO812" s="79"/>
      <c r="FUP812" s="79"/>
      <c r="FUQ812" s="79"/>
      <c r="FUR812" s="79"/>
      <c r="FUS812" s="79"/>
      <c r="FUT812" s="79"/>
      <c r="FUU812" s="79"/>
      <c r="FUV812" s="79"/>
      <c r="FUW812" s="79"/>
      <c r="FUX812" s="79"/>
      <c r="FUY812" s="79"/>
      <c r="FUZ812" s="79"/>
      <c r="FVA812" s="79"/>
      <c r="FVB812" s="79"/>
      <c r="FVC812" s="79"/>
      <c r="FVD812" s="79"/>
      <c r="FVE812" s="79"/>
      <c r="FVF812" s="79"/>
      <c r="FVG812" s="79"/>
      <c r="FVH812" s="79"/>
      <c r="FVI812" s="79"/>
      <c r="FVJ812" s="79"/>
      <c r="FVK812" s="79"/>
      <c r="FVL812" s="79"/>
      <c r="FVM812" s="79"/>
      <c r="FVN812" s="79"/>
      <c r="FVO812" s="79"/>
      <c r="FVP812" s="79"/>
      <c r="FVQ812" s="79"/>
      <c r="FVR812" s="79"/>
      <c r="FVS812" s="79"/>
      <c r="FVT812" s="79"/>
      <c r="FVU812" s="79"/>
      <c r="FVV812" s="79"/>
      <c r="FVW812" s="79"/>
      <c r="FVX812" s="79"/>
      <c r="FVY812" s="79"/>
      <c r="FVZ812" s="79"/>
      <c r="FWA812" s="79"/>
      <c r="FWB812" s="79"/>
      <c r="FWC812" s="79"/>
      <c r="FWD812" s="79"/>
      <c r="FWE812" s="79"/>
      <c r="FWF812" s="79"/>
      <c r="FWG812" s="79"/>
      <c r="FWH812" s="79"/>
      <c r="FWI812" s="79"/>
      <c r="FWJ812" s="79"/>
      <c r="FWK812" s="79"/>
      <c r="FWL812" s="79"/>
      <c r="FWM812" s="79"/>
      <c r="FWN812" s="79"/>
      <c r="FWO812" s="79"/>
      <c r="FWP812" s="79"/>
      <c r="FWQ812" s="79"/>
      <c r="FWR812" s="79"/>
      <c r="FWS812" s="79"/>
      <c r="FWT812" s="79"/>
      <c r="FWU812" s="79"/>
      <c r="FWV812" s="79"/>
      <c r="FWW812" s="79"/>
      <c r="FWX812" s="79"/>
      <c r="FWY812" s="79"/>
      <c r="FWZ812" s="79"/>
      <c r="FXA812" s="79"/>
      <c r="FXB812" s="79"/>
      <c r="FXC812" s="79"/>
      <c r="FXD812" s="79"/>
      <c r="FXE812" s="79"/>
      <c r="FXF812" s="79"/>
      <c r="FXG812" s="79"/>
      <c r="FXH812" s="79"/>
      <c r="FXI812" s="79"/>
      <c r="FXJ812" s="79"/>
      <c r="FXK812" s="79"/>
      <c r="FXL812" s="79"/>
      <c r="FXM812" s="79"/>
      <c r="FXN812" s="79"/>
      <c r="FXO812" s="79"/>
      <c r="FXP812" s="79"/>
      <c r="FXQ812" s="79"/>
      <c r="FXR812" s="79"/>
      <c r="FXS812" s="79"/>
      <c r="FXT812" s="79"/>
      <c r="FXU812" s="79"/>
      <c r="FXV812" s="79"/>
      <c r="FXW812" s="79"/>
      <c r="FXX812" s="79"/>
      <c r="FXY812" s="79"/>
      <c r="FXZ812" s="79"/>
      <c r="FYA812" s="79"/>
      <c r="FYB812" s="79"/>
      <c r="FYC812" s="79"/>
      <c r="FYD812" s="79"/>
      <c r="FYE812" s="79"/>
      <c r="FYF812" s="79"/>
      <c r="FYG812" s="79"/>
      <c r="FYH812" s="79"/>
      <c r="FYI812" s="79"/>
      <c r="FYJ812" s="79"/>
      <c r="FYK812" s="79"/>
      <c r="FYL812" s="79"/>
      <c r="FYM812" s="79"/>
      <c r="FYN812" s="79"/>
      <c r="FYO812" s="79"/>
      <c r="FYP812" s="79"/>
      <c r="FYQ812" s="79"/>
      <c r="FYR812" s="79"/>
      <c r="FYS812" s="79"/>
      <c r="FYT812" s="79"/>
      <c r="FYU812" s="79"/>
      <c r="FYV812" s="79"/>
      <c r="FYW812" s="79"/>
      <c r="FYX812" s="79"/>
      <c r="FYY812" s="79"/>
      <c r="FYZ812" s="79"/>
      <c r="FZA812" s="79"/>
      <c r="FZB812" s="79"/>
      <c r="FZC812" s="79"/>
      <c r="FZD812" s="79"/>
      <c r="FZE812" s="79"/>
      <c r="FZF812" s="79"/>
      <c r="FZG812" s="79"/>
      <c r="FZH812" s="79"/>
      <c r="FZI812" s="79"/>
      <c r="FZJ812" s="79"/>
      <c r="FZK812" s="79"/>
      <c r="FZL812" s="79"/>
      <c r="FZM812" s="79"/>
      <c r="FZN812" s="79"/>
      <c r="FZO812" s="79"/>
      <c r="FZP812" s="79"/>
      <c r="FZQ812" s="79"/>
      <c r="FZR812" s="79"/>
      <c r="FZS812" s="79"/>
      <c r="FZT812" s="79"/>
      <c r="FZU812" s="79"/>
      <c r="FZV812" s="79"/>
      <c r="FZW812" s="79"/>
      <c r="FZX812" s="79"/>
      <c r="FZY812" s="79"/>
      <c r="FZZ812" s="79"/>
      <c r="GAA812" s="79"/>
      <c r="GAB812" s="79"/>
      <c r="GAC812" s="79"/>
      <c r="GAD812" s="79"/>
      <c r="GAE812" s="79"/>
      <c r="GAF812" s="79"/>
      <c r="GAG812" s="79"/>
      <c r="GAH812" s="79"/>
      <c r="GAI812" s="79"/>
      <c r="GAJ812" s="79"/>
      <c r="GAK812" s="79"/>
      <c r="GAL812" s="79"/>
      <c r="GAM812" s="79"/>
      <c r="GAN812" s="79"/>
      <c r="GAO812" s="79"/>
      <c r="GAP812" s="79"/>
      <c r="GAQ812" s="79"/>
      <c r="GAR812" s="79"/>
      <c r="GAS812" s="79"/>
      <c r="GAT812" s="79"/>
      <c r="GAU812" s="79"/>
      <c r="GAV812" s="79"/>
      <c r="GAW812" s="79"/>
      <c r="GAX812" s="79"/>
      <c r="GAY812" s="79"/>
      <c r="GAZ812" s="79"/>
      <c r="GBA812" s="79"/>
      <c r="GBB812" s="79"/>
      <c r="GBC812" s="79"/>
      <c r="GBD812" s="79"/>
      <c r="GBE812" s="79"/>
      <c r="GBF812" s="79"/>
      <c r="GBG812" s="79"/>
      <c r="GBH812" s="79"/>
      <c r="GBI812" s="79"/>
      <c r="GBJ812" s="79"/>
      <c r="GBK812" s="79"/>
      <c r="GBL812" s="79"/>
      <c r="GBM812" s="79"/>
      <c r="GBN812" s="79"/>
      <c r="GBO812" s="79"/>
      <c r="GBP812" s="79"/>
      <c r="GBQ812" s="79"/>
      <c r="GBR812" s="79"/>
      <c r="GBS812" s="79"/>
      <c r="GBT812" s="79"/>
      <c r="GBU812" s="79"/>
      <c r="GBV812" s="79"/>
      <c r="GBW812" s="79"/>
      <c r="GBX812" s="79"/>
      <c r="GBY812" s="79"/>
      <c r="GBZ812" s="79"/>
      <c r="GCA812" s="79"/>
      <c r="GCB812" s="79"/>
      <c r="GCC812" s="79"/>
      <c r="GCD812" s="79"/>
      <c r="GCE812" s="79"/>
      <c r="GCF812" s="79"/>
      <c r="GCG812" s="79"/>
      <c r="GCH812" s="79"/>
      <c r="GCI812" s="79"/>
      <c r="GCJ812" s="79"/>
      <c r="GCK812" s="79"/>
      <c r="GCL812" s="79"/>
      <c r="GCM812" s="79"/>
      <c r="GCN812" s="79"/>
      <c r="GCO812" s="79"/>
      <c r="GCP812" s="79"/>
      <c r="GCQ812" s="79"/>
      <c r="GCR812" s="79"/>
      <c r="GCS812" s="79"/>
      <c r="GCT812" s="79"/>
      <c r="GCU812" s="79"/>
      <c r="GCV812" s="79"/>
      <c r="GCW812" s="79"/>
      <c r="GCX812" s="79"/>
      <c r="GCY812" s="79"/>
      <c r="GCZ812" s="79"/>
      <c r="GDA812" s="79"/>
      <c r="GDB812" s="79"/>
      <c r="GDC812" s="79"/>
      <c r="GDD812" s="79"/>
      <c r="GDE812" s="79"/>
      <c r="GDF812" s="79"/>
      <c r="GDG812" s="79"/>
      <c r="GDH812" s="79"/>
      <c r="GDI812" s="79"/>
      <c r="GDJ812" s="79"/>
      <c r="GDK812" s="79"/>
      <c r="GDL812" s="79"/>
      <c r="GDM812" s="79"/>
      <c r="GDN812" s="79"/>
      <c r="GDO812" s="79"/>
      <c r="GDP812" s="79"/>
      <c r="GDQ812" s="79"/>
      <c r="GDR812" s="79"/>
      <c r="GDS812" s="79"/>
      <c r="GDT812" s="79"/>
      <c r="GDU812" s="79"/>
      <c r="GDV812" s="79"/>
      <c r="GDW812" s="79"/>
      <c r="GDX812" s="79"/>
      <c r="GDY812" s="79"/>
      <c r="GDZ812" s="79"/>
      <c r="GEA812" s="79"/>
      <c r="GEB812" s="79"/>
      <c r="GEC812" s="79"/>
      <c r="GED812" s="79"/>
      <c r="GEE812" s="79"/>
      <c r="GEF812" s="79"/>
      <c r="GEG812" s="79"/>
      <c r="GEH812" s="79"/>
      <c r="GEI812" s="79"/>
      <c r="GEJ812" s="79"/>
      <c r="GEK812" s="79"/>
      <c r="GEL812" s="79"/>
      <c r="GEM812" s="79"/>
      <c r="GEN812" s="79"/>
      <c r="GEO812" s="79"/>
      <c r="GEP812" s="79"/>
      <c r="GEQ812" s="79"/>
      <c r="GER812" s="79"/>
      <c r="GES812" s="79"/>
      <c r="GET812" s="79"/>
      <c r="GEU812" s="79"/>
      <c r="GEV812" s="79"/>
      <c r="GEW812" s="79"/>
      <c r="GEX812" s="79"/>
      <c r="GEY812" s="79"/>
      <c r="GEZ812" s="79"/>
      <c r="GFA812" s="79"/>
      <c r="GFB812" s="79"/>
      <c r="GFC812" s="79"/>
      <c r="GFD812" s="79"/>
      <c r="GFE812" s="79"/>
      <c r="GFF812" s="79"/>
      <c r="GFG812" s="79"/>
      <c r="GFH812" s="79"/>
      <c r="GFI812" s="79"/>
      <c r="GFJ812" s="79"/>
      <c r="GFK812" s="79"/>
      <c r="GFL812" s="79"/>
      <c r="GFM812" s="79"/>
      <c r="GFN812" s="79"/>
      <c r="GFO812" s="79"/>
      <c r="GFP812" s="79"/>
      <c r="GFQ812" s="79"/>
      <c r="GFR812" s="79"/>
      <c r="GFS812" s="79"/>
      <c r="GFT812" s="79"/>
      <c r="GFU812" s="79"/>
      <c r="GFV812" s="79"/>
      <c r="GFW812" s="79"/>
      <c r="GFX812" s="79"/>
      <c r="GFY812" s="79"/>
      <c r="GFZ812" s="79"/>
      <c r="GGA812" s="79"/>
      <c r="GGB812" s="79"/>
      <c r="GGC812" s="79"/>
      <c r="GGD812" s="79"/>
      <c r="GGE812" s="79"/>
      <c r="GGF812" s="79"/>
      <c r="GGG812" s="79"/>
      <c r="GGH812" s="79"/>
      <c r="GGI812" s="79"/>
      <c r="GGJ812" s="79"/>
      <c r="GGK812" s="79"/>
      <c r="GGL812" s="79"/>
      <c r="GGM812" s="79"/>
      <c r="GGN812" s="79"/>
      <c r="GGO812" s="79"/>
      <c r="GGP812" s="79"/>
      <c r="GGQ812" s="79"/>
      <c r="GGR812" s="79"/>
      <c r="GGS812" s="79"/>
      <c r="GGT812" s="79"/>
      <c r="GGU812" s="79"/>
      <c r="GGV812" s="79"/>
      <c r="GGW812" s="79"/>
      <c r="GGX812" s="79"/>
      <c r="GGY812" s="79"/>
      <c r="GGZ812" s="79"/>
      <c r="GHA812" s="79"/>
      <c r="GHB812" s="79"/>
      <c r="GHC812" s="79"/>
      <c r="GHD812" s="79"/>
      <c r="GHE812" s="79"/>
      <c r="GHF812" s="79"/>
      <c r="GHG812" s="79"/>
      <c r="GHH812" s="79"/>
      <c r="GHI812" s="79"/>
      <c r="GHJ812" s="79"/>
      <c r="GHK812" s="79"/>
      <c r="GHL812" s="79"/>
      <c r="GHM812" s="79"/>
      <c r="GHN812" s="79"/>
      <c r="GHO812" s="79"/>
      <c r="GHP812" s="79"/>
      <c r="GHQ812" s="79"/>
      <c r="GHR812" s="79"/>
      <c r="GHS812" s="79"/>
      <c r="GHT812" s="79"/>
      <c r="GHU812" s="79"/>
      <c r="GHV812" s="79"/>
      <c r="GHW812" s="79"/>
      <c r="GHX812" s="79"/>
      <c r="GHY812" s="79"/>
      <c r="GHZ812" s="79"/>
      <c r="GIA812" s="79"/>
      <c r="GIB812" s="79"/>
      <c r="GIC812" s="79"/>
      <c r="GID812" s="79"/>
      <c r="GIE812" s="79"/>
      <c r="GIF812" s="79"/>
      <c r="GIG812" s="79"/>
      <c r="GIH812" s="79"/>
      <c r="GII812" s="79"/>
      <c r="GIJ812" s="79"/>
      <c r="GIK812" s="79"/>
      <c r="GIL812" s="79"/>
      <c r="GIM812" s="79"/>
      <c r="GIN812" s="79"/>
      <c r="GIO812" s="79"/>
      <c r="GIP812" s="79"/>
      <c r="GIQ812" s="79"/>
      <c r="GIR812" s="79"/>
      <c r="GIS812" s="79"/>
      <c r="GIT812" s="79"/>
      <c r="GIU812" s="79"/>
      <c r="GIV812" s="79"/>
      <c r="GIW812" s="79"/>
      <c r="GIX812" s="79"/>
      <c r="GIY812" s="79"/>
      <c r="GIZ812" s="79"/>
      <c r="GJA812" s="79"/>
      <c r="GJB812" s="79"/>
      <c r="GJC812" s="79"/>
      <c r="GJD812" s="79"/>
      <c r="GJE812" s="79"/>
      <c r="GJF812" s="79"/>
      <c r="GJG812" s="79"/>
      <c r="GJH812" s="79"/>
      <c r="GJI812" s="79"/>
      <c r="GJJ812" s="79"/>
      <c r="GJK812" s="79"/>
      <c r="GJL812" s="79"/>
      <c r="GJM812" s="79"/>
      <c r="GJN812" s="79"/>
      <c r="GJO812" s="79"/>
      <c r="GJP812" s="79"/>
      <c r="GJQ812" s="79"/>
      <c r="GJR812" s="79"/>
      <c r="GJS812" s="79"/>
      <c r="GJT812" s="79"/>
      <c r="GJU812" s="79"/>
      <c r="GJV812" s="79"/>
      <c r="GJW812" s="79"/>
      <c r="GJX812" s="79"/>
      <c r="GJY812" s="79"/>
      <c r="GJZ812" s="79"/>
      <c r="GKA812" s="79"/>
      <c r="GKB812" s="79"/>
      <c r="GKC812" s="79"/>
      <c r="GKD812" s="79"/>
      <c r="GKE812" s="79"/>
      <c r="GKF812" s="79"/>
      <c r="GKG812" s="79"/>
      <c r="GKH812" s="79"/>
      <c r="GKI812" s="79"/>
      <c r="GKJ812" s="79"/>
      <c r="GKK812" s="79"/>
      <c r="GKL812" s="79"/>
      <c r="GKM812" s="79"/>
      <c r="GKN812" s="79"/>
      <c r="GKO812" s="79"/>
      <c r="GKP812" s="79"/>
      <c r="GKQ812" s="79"/>
      <c r="GKR812" s="79"/>
      <c r="GKS812" s="79"/>
      <c r="GKT812" s="79"/>
      <c r="GKU812" s="79"/>
      <c r="GKV812" s="79"/>
      <c r="GKW812" s="79"/>
      <c r="GKX812" s="79"/>
      <c r="GKY812" s="79"/>
      <c r="GKZ812" s="79"/>
      <c r="GLA812" s="79"/>
      <c r="GLB812" s="79"/>
      <c r="GLC812" s="79"/>
      <c r="GLD812" s="79"/>
      <c r="GLE812" s="79"/>
      <c r="GLF812" s="79"/>
      <c r="GLG812" s="79"/>
      <c r="GLH812" s="79"/>
      <c r="GLI812" s="79"/>
      <c r="GLJ812" s="79"/>
      <c r="GLK812" s="79"/>
      <c r="GLL812" s="79"/>
      <c r="GLM812" s="79"/>
      <c r="GLN812" s="79"/>
      <c r="GLO812" s="79"/>
      <c r="GLP812" s="79"/>
      <c r="GLQ812" s="79"/>
      <c r="GLR812" s="79"/>
      <c r="GLS812" s="79"/>
      <c r="GLT812" s="79"/>
      <c r="GLU812" s="79"/>
      <c r="GLV812" s="79"/>
      <c r="GLW812" s="79"/>
      <c r="GLX812" s="79"/>
      <c r="GLY812" s="79"/>
      <c r="GLZ812" s="79"/>
      <c r="GMA812" s="79"/>
      <c r="GMB812" s="79"/>
      <c r="GMC812" s="79"/>
      <c r="GMD812" s="79"/>
      <c r="GME812" s="79"/>
      <c r="GMF812" s="79"/>
      <c r="GMG812" s="79"/>
      <c r="GMH812" s="79"/>
      <c r="GMI812" s="79"/>
      <c r="GMJ812" s="79"/>
      <c r="GMK812" s="79"/>
      <c r="GML812" s="79"/>
      <c r="GMM812" s="79"/>
      <c r="GMN812" s="79"/>
      <c r="GMO812" s="79"/>
      <c r="GMP812" s="79"/>
      <c r="GMQ812" s="79"/>
      <c r="GMR812" s="79"/>
      <c r="GMS812" s="79"/>
      <c r="GMT812" s="79"/>
      <c r="GMU812" s="79"/>
      <c r="GMV812" s="79"/>
      <c r="GMW812" s="79"/>
      <c r="GMX812" s="79"/>
      <c r="GMY812" s="79"/>
      <c r="GMZ812" s="79"/>
      <c r="GNA812" s="79"/>
      <c r="GNB812" s="79"/>
      <c r="GNC812" s="79"/>
      <c r="GND812" s="79"/>
      <c r="GNE812" s="79"/>
      <c r="GNF812" s="79"/>
      <c r="GNG812" s="79"/>
      <c r="GNH812" s="79"/>
      <c r="GNI812" s="79"/>
      <c r="GNJ812" s="79"/>
      <c r="GNK812" s="79"/>
      <c r="GNL812" s="79"/>
      <c r="GNM812" s="79"/>
      <c r="GNN812" s="79"/>
      <c r="GNO812" s="79"/>
      <c r="GNP812" s="79"/>
      <c r="GNQ812" s="79"/>
      <c r="GNR812" s="79"/>
      <c r="GNS812" s="79"/>
      <c r="GNT812" s="79"/>
      <c r="GNU812" s="79"/>
      <c r="GNV812" s="79"/>
      <c r="GNW812" s="79"/>
      <c r="GNX812" s="79"/>
      <c r="GNY812" s="79"/>
      <c r="GNZ812" s="79"/>
      <c r="GOA812" s="79"/>
      <c r="GOB812" s="79"/>
      <c r="GOC812" s="79"/>
      <c r="GOD812" s="79"/>
      <c r="GOE812" s="79"/>
      <c r="GOF812" s="79"/>
      <c r="GOG812" s="79"/>
      <c r="GOH812" s="79"/>
      <c r="GOI812" s="79"/>
      <c r="GOJ812" s="79"/>
      <c r="GOK812" s="79"/>
      <c r="GOL812" s="79"/>
      <c r="GOM812" s="79"/>
      <c r="GON812" s="79"/>
      <c r="GOO812" s="79"/>
      <c r="GOP812" s="79"/>
      <c r="GOQ812" s="79"/>
      <c r="GOR812" s="79"/>
      <c r="GOS812" s="79"/>
      <c r="GOT812" s="79"/>
      <c r="GOU812" s="79"/>
      <c r="GOV812" s="79"/>
      <c r="GOW812" s="79"/>
      <c r="GOX812" s="79"/>
      <c r="GOY812" s="79"/>
      <c r="GOZ812" s="79"/>
      <c r="GPA812" s="79"/>
      <c r="GPB812" s="79"/>
      <c r="GPC812" s="79"/>
      <c r="GPD812" s="79"/>
      <c r="GPE812" s="79"/>
      <c r="GPF812" s="79"/>
      <c r="GPG812" s="79"/>
      <c r="GPH812" s="79"/>
      <c r="GPI812" s="79"/>
      <c r="GPJ812" s="79"/>
      <c r="GPK812" s="79"/>
      <c r="GPL812" s="79"/>
      <c r="GPM812" s="79"/>
      <c r="GPN812" s="79"/>
      <c r="GPO812" s="79"/>
      <c r="GPP812" s="79"/>
      <c r="GPQ812" s="79"/>
      <c r="GPR812" s="79"/>
      <c r="GPS812" s="79"/>
      <c r="GPT812" s="79"/>
      <c r="GPU812" s="79"/>
      <c r="GPV812" s="79"/>
      <c r="GPW812" s="79"/>
      <c r="GPX812" s="79"/>
      <c r="GPY812" s="79"/>
      <c r="GPZ812" s="79"/>
      <c r="GQA812" s="79"/>
      <c r="GQB812" s="79"/>
      <c r="GQC812" s="79"/>
      <c r="GQD812" s="79"/>
      <c r="GQE812" s="79"/>
      <c r="GQF812" s="79"/>
      <c r="GQG812" s="79"/>
      <c r="GQH812" s="79"/>
      <c r="GQI812" s="79"/>
      <c r="GQJ812" s="79"/>
      <c r="GQK812" s="79"/>
      <c r="GQL812" s="79"/>
      <c r="GQM812" s="79"/>
      <c r="GQN812" s="79"/>
      <c r="GQO812" s="79"/>
      <c r="GQP812" s="79"/>
      <c r="GQQ812" s="79"/>
      <c r="GQR812" s="79"/>
      <c r="GQS812" s="79"/>
      <c r="GQT812" s="79"/>
      <c r="GQU812" s="79"/>
      <c r="GQV812" s="79"/>
      <c r="GQW812" s="79"/>
      <c r="GQX812" s="79"/>
      <c r="GQY812" s="79"/>
      <c r="GQZ812" s="79"/>
      <c r="GRA812" s="79"/>
      <c r="GRB812" s="79"/>
      <c r="GRC812" s="79"/>
      <c r="GRD812" s="79"/>
      <c r="GRE812" s="79"/>
      <c r="GRF812" s="79"/>
      <c r="GRG812" s="79"/>
      <c r="GRH812" s="79"/>
      <c r="GRI812" s="79"/>
      <c r="GRJ812" s="79"/>
      <c r="GRK812" s="79"/>
      <c r="GRL812" s="79"/>
      <c r="GRM812" s="79"/>
      <c r="GRN812" s="79"/>
      <c r="GRO812" s="79"/>
      <c r="GRP812" s="79"/>
      <c r="GRQ812" s="79"/>
      <c r="GRR812" s="79"/>
      <c r="GRS812" s="79"/>
      <c r="GRT812" s="79"/>
      <c r="GRU812" s="79"/>
      <c r="GRV812" s="79"/>
      <c r="GRW812" s="79"/>
      <c r="GRX812" s="79"/>
      <c r="GRY812" s="79"/>
      <c r="GRZ812" s="79"/>
      <c r="GSA812" s="79"/>
      <c r="GSB812" s="79"/>
      <c r="GSC812" s="79"/>
      <c r="GSD812" s="79"/>
      <c r="GSE812" s="79"/>
      <c r="GSF812" s="79"/>
      <c r="GSG812" s="79"/>
      <c r="GSH812" s="79"/>
      <c r="GSI812" s="79"/>
      <c r="GSJ812" s="79"/>
      <c r="GSK812" s="79"/>
      <c r="GSL812" s="79"/>
      <c r="GSM812" s="79"/>
      <c r="GSN812" s="79"/>
      <c r="GSO812" s="79"/>
      <c r="GSP812" s="79"/>
      <c r="GSQ812" s="79"/>
      <c r="GSR812" s="79"/>
      <c r="GSS812" s="79"/>
      <c r="GST812" s="79"/>
      <c r="GSU812" s="79"/>
      <c r="GSV812" s="79"/>
      <c r="GSW812" s="79"/>
      <c r="GSX812" s="79"/>
      <c r="GSY812" s="79"/>
      <c r="GSZ812" s="79"/>
      <c r="GTA812" s="79"/>
      <c r="GTB812" s="79"/>
      <c r="GTC812" s="79"/>
      <c r="GTD812" s="79"/>
      <c r="GTE812" s="79"/>
      <c r="GTF812" s="79"/>
      <c r="GTG812" s="79"/>
      <c r="GTH812" s="79"/>
      <c r="GTI812" s="79"/>
      <c r="GTJ812" s="79"/>
      <c r="GTK812" s="79"/>
      <c r="GTL812" s="79"/>
      <c r="GTM812" s="79"/>
      <c r="GTN812" s="79"/>
      <c r="GTO812" s="79"/>
      <c r="GTP812" s="79"/>
      <c r="GTQ812" s="79"/>
      <c r="GTR812" s="79"/>
      <c r="GTS812" s="79"/>
      <c r="GTT812" s="79"/>
      <c r="GTU812" s="79"/>
      <c r="GTV812" s="79"/>
      <c r="GTW812" s="79"/>
      <c r="GTX812" s="79"/>
      <c r="GTY812" s="79"/>
      <c r="GTZ812" s="79"/>
      <c r="GUA812" s="79"/>
      <c r="GUB812" s="79"/>
      <c r="GUC812" s="79"/>
      <c r="GUD812" s="79"/>
      <c r="GUE812" s="79"/>
      <c r="GUF812" s="79"/>
      <c r="GUG812" s="79"/>
      <c r="GUH812" s="79"/>
      <c r="GUI812" s="79"/>
      <c r="GUJ812" s="79"/>
      <c r="GUK812" s="79"/>
      <c r="GUL812" s="79"/>
      <c r="GUM812" s="79"/>
      <c r="GUN812" s="79"/>
      <c r="GUO812" s="79"/>
      <c r="GUP812" s="79"/>
      <c r="GUQ812" s="79"/>
      <c r="GUR812" s="79"/>
      <c r="GUS812" s="79"/>
      <c r="GUT812" s="79"/>
      <c r="GUU812" s="79"/>
      <c r="GUV812" s="79"/>
      <c r="GUW812" s="79"/>
      <c r="GUX812" s="79"/>
      <c r="GUY812" s="79"/>
      <c r="GUZ812" s="79"/>
      <c r="GVA812" s="79"/>
      <c r="GVB812" s="79"/>
      <c r="GVC812" s="79"/>
      <c r="GVD812" s="79"/>
      <c r="GVE812" s="79"/>
      <c r="GVF812" s="79"/>
      <c r="GVG812" s="79"/>
      <c r="GVH812" s="79"/>
      <c r="GVI812" s="79"/>
      <c r="GVJ812" s="79"/>
      <c r="GVK812" s="79"/>
      <c r="GVL812" s="79"/>
      <c r="GVM812" s="79"/>
      <c r="GVN812" s="79"/>
      <c r="GVO812" s="79"/>
      <c r="GVP812" s="79"/>
      <c r="GVQ812" s="79"/>
      <c r="GVR812" s="79"/>
      <c r="GVS812" s="79"/>
      <c r="GVT812" s="79"/>
      <c r="GVU812" s="79"/>
      <c r="GVV812" s="79"/>
      <c r="GVW812" s="79"/>
      <c r="GVX812" s="79"/>
      <c r="GVY812" s="79"/>
      <c r="GVZ812" s="79"/>
      <c r="GWA812" s="79"/>
      <c r="GWB812" s="79"/>
      <c r="GWC812" s="79"/>
      <c r="GWD812" s="79"/>
      <c r="GWE812" s="79"/>
      <c r="GWF812" s="79"/>
      <c r="GWG812" s="79"/>
      <c r="GWH812" s="79"/>
      <c r="GWI812" s="79"/>
      <c r="GWJ812" s="79"/>
      <c r="GWK812" s="79"/>
      <c r="GWL812" s="79"/>
      <c r="GWM812" s="79"/>
      <c r="GWN812" s="79"/>
      <c r="GWO812" s="79"/>
      <c r="GWP812" s="79"/>
      <c r="GWQ812" s="79"/>
      <c r="GWR812" s="79"/>
      <c r="GWS812" s="79"/>
      <c r="GWT812" s="79"/>
      <c r="GWU812" s="79"/>
      <c r="GWV812" s="79"/>
      <c r="GWW812" s="79"/>
      <c r="GWX812" s="79"/>
      <c r="GWY812" s="79"/>
      <c r="GWZ812" s="79"/>
      <c r="GXA812" s="79"/>
      <c r="GXB812" s="79"/>
      <c r="GXC812" s="79"/>
      <c r="GXD812" s="79"/>
      <c r="GXE812" s="79"/>
      <c r="GXF812" s="79"/>
      <c r="GXG812" s="79"/>
      <c r="GXH812" s="79"/>
      <c r="GXI812" s="79"/>
      <c r="GXJ812" s="79"/>
      <c r="GXK812" s="79"/>
      <c r="GXL812" s="79"/>
      <c r="GXM812" s="79"/>
      <c r="GXN812" s="79"/>
      <c r="GXO812" s="79"/>
      <c r="GXP812" s="79"/>
      <c r="GXQ812" s="79"/>
      <c r="GXR812" s="79"/>
      <c r="GXS812" s="79"/>
      <c r="GXT812" s="79"/>
      <c r="GXU812" s="79"/>
      <c r="GXV812" s="79"/>
      <c r="GXW812" s="79"/>
      <c r="GXX812" s="79"/>
      <c r="GXY812" s="79"/>
      <c r="GXZ812" s="79"/>
      <c r="GYA812" s="79"/>
      <c r="GYB812" s="79"/>
      <c r="GYC812" s="79"/>
      <c r="GYD812" s="79"/>
      <c r="GYE812" s="79"/>
      <c r="GYF812" s="79"/>
      <c r="GYG812" s="79"/>
      <c r="GYH812" s="79"/>
      <c r="GYI812" s="79"/>
      <c r="GYJ812" s="79"/>
      <c r="GYK812" s="79"/>
      <c r="GYL812" s="79"/>
      <c r="GYM812" s="79"/>
      <c r="GYN812" s="79"/>
      <c r="GYO812" s="79"/>
      <c r="GYP812" s="79"/>
      <c r="GYQ812" s="79"/>
      <c r="GYR812" s="79"/>
      <c r="GYS812" s="79"/>
      <c r="GYT812" s="79"/>
      <c r="GYU812" s="79"/>
      <c r="GYV812" s="79"/>
      <c r="GYW812" s="79"/>
      <c r="GYX812" s="79"/>
      <c r="GYY812" s="79"/>
      <c r="GYZ812" s="79"/>
      <c r="GZA812" s="79"/>
      <c r="GZB812" s="79"/>
      <c r="GZC812" s="79"/>
      <c r="GZD812" s="79"/>
      <c r="GZE812" s="79"/>
      <c r="GZF812" s="79"/>
      <c r="GZG812" s="79"/>
      <c r="GZH812" s="79"/>
      <c r="GZI812" s="79"/>
      <c r="GZJ812" s="79"/>
      <c r="GZK812" s="79"/>
      <c r="GZL812" s="79"/>
      <c r="GZM812" s="79"/>
      <c r="GZN812" s="79"/>
      <c r="GZO812" s="79"/>
      <c r="GZP812" s="79"/>
      <c r="GZQ812" s="79"/>
      <c r="GZR812" s="79"/>
      <c r="GZS812" s="79"/>
      <c r="GZT812" s="79"/>
      <c r="GZU812" s="79"/>
      <c r="GZV812" s="79"/>
      <c r="GZW812" s="79"/>
      <c r="GZX812" s="79"/>
      <c r="GZY812" s="79"/>
      <c r="GZZ812" s="79"/>
      <c r="HAA812" s="79"/>
      <c r="HAB812" s="79"/>
      <c r="HAC812" s="79"/>
      <c r="HAD812" s="79"/>
      <c r="HAE812" s="79"/>
      <c r="HAF812" s="79"/>
      <c r="HAG812" s="79"/>
      <c r="HAH812" s="79"/>
      <c r="HAI812" s="79"/>
      <c r="HAJ812" s="79"/>
      <c r="HAK812" s="79"/>
      <c r="HAL812" s="79"/>
      <c r="HAM812" s="79"/>
      <c r="HAN812" s="79"/>
      <c r="HAO812" s="79"/>
      <c r="HAP812" s="79"/>
      <c r="HAQ812" s="79"/>
      <c r="HAR812" s="79"/>
      <c r="HAS812" s="79"/>
      <c r="HAT812" s="79"/>
      <c r="HAU812" s="79"/>
      <c r="HAV812" s="79"/>
      <c r="HAW812" s="79"/>
      <c r="HAX812" s="79"/>
      <c r="HAY812" s="79"/>
      <c r="HAZ812" s="79"/>
      <c r="HBA812" s="79"/>
      <c r="HBB812" s="79"/>
      <c r="HBC812" s="79"/>
      <c r="HBD812" s="79"/>
      <c r="HBE812" s="79"/>
      <c r="HBF812" s="79"/>
      <c r="HBG812" s="79"/>
      <c r="HBH812" s="79"/>
      <c r="HBI812" s="79"/>
      <c r="HBJ812" s="79"/>
      <c r="HBK812" s="79"/>
      <c r="HBL812" s="79"/>
      <c r="HBM812" s="79"/>
      <c r="HBN812" s="79"/>
      <c r="HBO812" s="79"/>
      <c r="HBP812" s="79"/>
      <c r="HBQ812" s="79"/>
      <c r="HBR812" s="79"/>
      <c r="HBS812" s="79"/>
      <c r="HBT812" s="79"/>
      <c r="HBU812" s="79"/>
      <c r="HBV812" s="79"/>
      <c r="HBW812" s="79"/>
      <c r="HBX812" s="79"/>
      <c r="HBY812" s="79"/>
      <c r="HBZ812" s="79"/>
      <c r="HCA812" s="79"/>
      <c r="HCB812" s="79"/>
      <c r="HCC812" s="79"/>
      <c r="HCD812" s="79"/>
      <c r="HCE812" s="79"/>
      <c r="HCF812" s="79"/>
      <c r="HCG812" s="79"/>
      <c r="HCH812" s="79"/>
      <c r="HCI812" s="79"/>
      <c r="HCJ812" s="79"/>
      <c r="HCK812" s="79"/>
      <c r="HCL812" s="79"/>
      <c r="HCM812" s="79"/>
      <c r="HCN812" s="79"/>
      <c r="HCO812" s="79"/>
      <c r="HCP812" s="79"/>
      <c r="HCQ812" s="79"/>
      <c r="HCR812" s="79"/>
      <c r="HCS812" s="79"/>
      <c r="HCT812" s="79"/>
      <c r="HCU812" s="79"/>
      <c r="HCV812" s="79"/>
      <c r="HCW812" s="79"/>
      <c r="HCX812" s="79"/>
      <c r="HCY812" s="79"/>
      <c r="HCZ812" s="79"/>
      <c r="HDA812" s="79"/>
      <c r="HDB812" s="79"/>
      <c r="HDC812" s="79"/>
      <c r="HDD812" s="79"/>
      <c r="HDE812" s="79"/>
      <c r="HDF812" s="79"/>
      <c r="HDG812" s="79"/>
      <c r="HDH812" s="79"/>
      <c r="HDI812" s="79"/>
      <c r="HDJ812" s="79"/>
      <c r="HDK812" s="79"/>
      <c r="HDL812" s="79"/>
      <c r="HDM812" s="79"/>
      <c r="HDN812" s="79"/>
      <c r="HDO812" s="79"/>
      <c r="HDP812" s="79"/>
      <c r="HDQ812" s="79"/>
      <c r="HDR812" s="79"/>
      <c r="HDS812" s="79"/>
      <c r="HDT812" s="79"/>
      <c r="HDU812" s="79"/>
      <c r="HDV812" s="79"/>
      <c r="HDW812" s="79"/>
      <c r="HDX812" s="79"/>
      <c r="HDY812" s="79"/>
      <c r="HDZ812" s="79"/>
      <c r="HEA812" s="79"/>
      <c r="HEB812" s="79"/>
      <c r="HEC812" s="79"/>
      <c r="HED812" s="79"/>
      <c r="HEE812" s="79"/>
      <c r="HEF812" s="79"/>
      <c r="HEG812" s="79"/>
      <c r="HEH812" s="79"/>
      <c r="HEI812" s="79"/>
      <c r="HEJ812" s="79"/>
      <c r="HEK812" s="79"/>
      <c r="HEL812" s="79"/>
      <c r="HEM812" s="79"/>
      <c r="HEN812" s="79"/>
      <c r="HEO812" s="79"/>
      <c r="HEP812" s="79"/>
      <c r="HEQ812" s="79"/>
      <c r="HER812" s="79"/>
      <c r="HES812" s="79"/>
      <c r="HET812" s="79"/>
      <c r="HEU812" s="79"/>
      <c r="HEV812" s="79"/>
      <c r="HEW812" s="79"/>
      <c r="HEX812" s="79"/>
      <c r="HEY812" s="79"/>
      <c r="HEZ812" s="79"/>
      <c r="HFA812" s="79"/>
      <c r="HFB812" s="79"/>
      <c r="HFC812" s="79"/>
      <c r="HFD812" s="79"/>
      <c r="HFE812" s="79"/>
      <c r="HFF812" s="79"/>
      <c r="HFG812" s="79"/>
      <c r="HFH812" s="79"/>
      <c r="HFI812" s="79"/>
      <c r="HFJ812" s="79"/>
      <c r="HFK812" s="79"/>
      <c r="HFL812" s="79"/>
      <c r="HFM812" s="79"/>
      <c r="HFN812" s="79"/>
      <c r="HFO812" s="79"/>
      <c r="HFP812" s="79"/>
      <c r="HFQ812" s="79"/>
      <c r="HFR812" s="79"/>
      <c r="HFS812" s="79"/>
      <c r="HFT812" s="79"/>
      <c r="HFU812" s="79"/>
      <c r="HFV812" s="79"/>
      <c r="HFW812" s="79"/>
      <c r="HFX812" s="79"/>
      <c r="HFY812" s="79"/>
      <c r="HFZ812" s="79"/>
      <c r="HGA812" s="79"/>
      <c r="HGB812" s="79"/>
      <c r="HGC812" s="79"/>
      <c r="HGD812" s="79"/>
      <c r="HGE812" s="79"/>
      <c r="HGF812" s="79"/>
      <c r="HGG812" s="79"/>
      <c r="HGH812" s="79"/>
      <c r="HGI812" s="79"/>
      <c r="HGJ812" s="79"/>
      <c r="HGK812" s="79"/>
      <c r="HGL812" s="79"/>
      <c r="HGM812" s="79"/>
      <c r="HGN812" s="79"/>
      <c r="HGO812" s="79"/>
      <c r="HGP812" s="79"/>
      <c r="HGQ812" s="79"/>
      <c r="HGR812" s="79"/>
      <c r="HGS812" s="79"/>
      <c r="HGT812" s="79"/>
      <c r="HGU812" s="79"/>
      <c r="HGV812" s="79"/>
      <c r="HGW812" s="79"/>
      <c r="HGX812" s="79"/>
      <c r="HGY812" s="79"/>
      <c r="HGZ812" s="79"/>
      <c r="HHA812" s="79"/>
      <c r="HHB812" s="79"/>
      <c r="HHC812" s="79"/>
      <c r="HHD812" s="79"/>
      <c r="HHE812" s="79"/>
      <c r="HHF812" s="79"/>
      <c r="HHG812" s="79"/>
      <c r="HHH812" s="79"/>
      <c r="HHI812" s="79"/>
      <c r="HHJ812" s="79"/>
      <c r="HHK812" s="79"/>
      <c r="HHL812" s="79"/>
      <c r="HHM812" s="79"/>
      <c r="HHN812" s="79"/>
      <c r="HHO812" s="79"/>
      <c r="HHP812" s="79"/>
      <c r="HHQ812" s="79"/>
      <c r="HHR812" s="79"/>
      <c r="HHS812" s="79"/>
      <c r="HHT812" s="79"/>
      <c r="HHU812" s="79"/>
      <c r="HHV812" s="79"/>
      <c r="HHW812" s="79"/>
      <c r="HHX812" s="79"/>
      <c r="HHY812" s="79"/>
      <c r="HHZ812" s="79"/>
      <c r="HIA812" s="79"/>
      <c r="HIB812" s="79"/>
      <c r="HIC812" s="79"/>
      <c r="HID812" s="79"/>
      <c r="HIE812" s="79"/>
      <c r="HIF812" s="79"/>
      <c r="HIG812" s="79"/>
      <c r="HIH812" s="79"/>
      <c r="HII812" s="79"/>
      <c r="HIJ812" s="79"/>
      <c r="HIK812" s="79"/>
      <c r="HIL812" s="79"/>
      <c r="HIM812" s="79"/>
      <c r="HIN812" s="79"/>
      <c r="HIO812" s="79"/>
      <c r="HIP812" s="79"/>
      <c r="HIQ812" s="79"/>
      <c r="HIR812" s="79"/>
      <c r="HIS812" s="79"/>
      <c r="HIT812" s="79"/>
      <c r="HIU812" s="79"/>
      <c r="HIV812" s="79"/>
      <c r="HIW812" s="79"/>
      <c r="HIX812" s="79"/>
      <c r="HIY812" s="79"/>
      <c r="HIZ812" s="79"/>
      <c r="HJA812" s="79"/>
      <c r="HJB812" s="79"/>
      <c r="HJC812" s="79"/>
      <c r="HJD812" s="79"/>
      <c r="HJE812" s="79"/>
      <c r="HJF812" s="79"/>
      <c r="HJG812" s="79"/>
      <c r="HJH812" s="79"/>
      <c r="HJI812" s="79"/>
      <c r="HJJ812" s="79"/>
      <c r="HJK812" s="79"/>
      <c r="HJL812" s="79"/>
      <c r="HJM812" s="79"/>
      <c r="HJN812" s="79"/>
      <c r="HJO812" s="79"/>
      <c r="HJP812" s="79"/>
      <c r="HJQ812" s="79"/>
      <c r="HJR812" s="79"/>
      <c r="HJS812" s="79"/>
      <c r="HJT812" s="79"/>
      <c r="HJU812" s="79"/>
      <c r="HJV812" s="79"/>
      <c r="HJW812" s="79"/>
      <c r="HJX812" s="79"/>
      <c r="HJY812" s="79"/>
      <c r="HJZ812" s="79"/>
      <c r="HKA812" s="79"/>
      <c r="HKB812" s="79"/>
      <c r="HKC812" s="79"/>
      <c r="HKD812" s="79"/>
      <c r="HKE812" s="79"/>
      <c r="HKF812" s="79"/>
      <c r="HKG812" s="79"/>
      <c r="HKH812" s="79"/>
      <c r="HKI812" s="79"/>
      <c r="HKJ812" s="79"/>
      <c r="HKK812" s="79"/>
      <c r="HKL812" s="79"/>
      <c r="HKM812" s="79"/>
      <c r="HKN812" s="79"/>
      <c r="HKO812" s="79"/>
      <c r="HKP812" s="79"/>
      <c r="HKQ812" s="79"/>
      <c r="HKR812" s="79"/>
      <c r="HKS812" s="79"/>
      <c r="HKT812" s="79"/>
      <c r="HKU812" s="79"/>
      <c r="HKV812" s="79"/>
      <c r="HKW812" s="79"/>
      <c r="HKX812" s="79"/>
      <c r="HKY812" s="79"/>
      <c r="HKZ812" s="79"/>
      <c r="HLA812" s="79"/>
      <c r="HLB812" s="79"/>
      <c r="HLC812" s="79"/>
      <c r="HLD812" s="79"/>
      <c r="HLE812" s="79"/>
      <c r="HLF812" s="79"/>
      <c r="HLG812" s="79"/>
      <c r="HLH812" s="79"/>
      <c r="HLI812" s="79"/>
      <c r="HLJ812" s="79"/>
      <c r="HLK812" s="79"/>
      <c r="HLL812" s="79"/>
      <c r="HLM812" s="79"/>
      <c r="HLN812" s="79"/>
      <c r="HLO812" s="79"/>
      <c r="HLP812" s="79"/>
      <c r="HLQ812" s="79"/>
      <c r="HLR812" s="79"/>
      <c r="HLS812" s="79"/>
      <c r="HLT812" s="79"/>
      <c r="HLU812" s="79"/>
      <c r="HLV812" s="79"/>
      <c r="HLW812" s="79"/>
      <c r="HLX812" s="79"/>
      <c r="HLY812" s="79"/>
      <c r="HLZ812" s="79"/>
      <c r="HMA812" s="79"/>
      <c r="HMB812" s="79"/>
      <c r="HMC812" s="79"/>
      <c r="HMD812" s="79"/>
      <c r="HME812" s="79"/>
      <c r="HMF812" s="79"/>
      <c r="HMG812" s="79"/>
      <c r="HMH812" s="79"/>
      <c r="HMI812" s="79"/>
      <c r="HMJ812" s="79"/>
      <c r="HMK812" s="79"/>
      <c r="HML812" s="79"/>
      <c r="HMM812" s="79"/>
      <c r="HMN812" s="79"/>
      <c r="HMO812" s="79"/>
      <c r="HMP812" s="79"/>
      <c r="HMQ812" s="79"/>
      <c r="HMR812" s="79"/>
      <c r="HMS812" s="79"/>
      <c r="HMT812" s="79"/>
      <c r="HMU812" s="79"/>
      <c r="HMV812" s="79"/>
      <c r="HMW812" s="79"/>
      <c r="HMX812" s="79"/>
      <c r="HMY812" s="79"/>
      <c r="HMZ812" s="79"/>
      <c r="HNA812" s="79"/>
      <c r="HNB812" s="79"/>
      <c r="HNC812" s="79"/>
      <c r="HND812" s="79"/>
      <c r="HNE812" s="79"/>
      <c r="HNF812" s="79"/>
      <c r="HNG812" s="79"/>
      <c r="HNH812" s="79"/>
      <c r="HNI812" s="79"/>
      <c r="HNJ812" s="79"/>
      <c r="HNK812" s="79"/>
      <c r="HNL812" s="79"/>
      <c r="HNM812" s="79"/>
      <c r="HNN812" s="79"/>
      <c r="HNO812" s="79"/>
      <c r="HNP812" s="79"/>
      <c r="HNQ812" s="79"/>
      <c r="HNR812" s="79"/>
      <c r="HNS812" s="79"/>
      <c r="HNT812" s="79"/>
      <c r="HNU812" s="79"/>
      <c r="HNV812" s="79"/>
      <c r="HNW812" s="79"/>
      <c r="HNX812" s="79"/>
      <c r="HNY812" s="79"/>
      <c r="HNZ812" s="79"/>
      <c r="HOA812" s="79"/>
      <c r="HOB812" s="79"/>
      <c r="HOC812" s="79"/>
      <c r="HOD812" s="79"/>
      <c r="HOE812" s="79"/>
      <c r="HOF812" s="79"/>
      <c r="HOG812" s="79"/>
      <c r="HOH812" s="79"/>
      <c r="HOI812" s="79"/>
      <c r="HOJ812" s="79"/>
      <c r="HOK812" s="79"/>
      <c r="HOL812" s="79"/>
      <c r="HOM812" s="79"/>
      <c r="HON812" s="79"/>
      <c r="HOO812" s="79"/>
      <c r="HOP812" s="79"/>
      <c r="HOQ812" s="79"/>
      <c r="HOR812" s="79"/>
      <c r="HOS812" s="79"/>
      <c r="HOT812" s="79"/>
      <c r="HOU812" s="79"/>
      <c r="HOV812" s="79"/>
      <c r="HOW812" s="79"/>
      <c r="HOX812" s="79"/>
      <c r="HOY812" s="79"/>
      <c r="HOZ812" s="79"/>
      <c r="HPA812" s="79"/>
      <c r="HPB812" s="79"/>
      <c r="HPC812" s="79"/>
      <c r="HPD812" s="79"/>
      <c r="HPE812" s="79"/>
      <c r="HPF812" s="79"/>
      <c r="HPG812" s="79"/>
      <c r="HPH812" s="79"/>
      <c r="HPI812" s="79"/>
      <c r="HPJ812" s="79"/>
      <c r="HPK812" s="79"/>
      <c r="HPL812" s="79"/>
      <c r="HPM812" s="79"/>
      <c r="HPN812" s="79"/>
      <c r="HPO812" s="79"/>
      <c r="HPP812" s="79"/>
      <c r="HPQ812" s="79"/>
      <c r="HPR812" s="79"/>
      <c r="HPS812" s="79"/>
      <c r="HPT812" s="79"/>
      <c r="HPU812" s="79"/>
      <c r="HPV812" s="79"/>
      <c r="HPW812" s="79"/>
      <c r="HPX812" s="79"/>
      <c r="HPY812" s="79"/>
      <c r="HPZ812" s="79"/>
      <c r="HQA812" s="79"/>
      <c r="HQB812" s="79"/>
      <c r="HQC812" s="79"/>
      <c r="HQD812" s="79"/>
      <c r="HQE812" s="79"/>
      <c r="HQF812" s="79"/>
      <c r="HQG812" s="79"/>
      <c r="HQH812" s="79"/>
      <c r="HQI812" s="79"/>
      <c r="HQJ812" s="79"/>
      <c r="HQK812" s="79"/>
      <c r="HQL812" s="79"/>
      <c r="HQM812" s="79"/>
      <c r="HQN812" s="79"/>
      <c r="HQO812" s="79"/>
      <c r="HQP812" s="79"/>
      <c r="HQQ812" s="79"/>
      <c r="HQR812" s="79"/>
      <c r="HQS812" s="79"/>
      <c r="HQT812" s="79"/>
      <c r="HQU812" s="79"/>
      <c r="HQV812" s="79"/>
      <c r="HQW812" s="79"/>
      <c r="HQX812" s="79"/>
      <c r="HQY812" s="79"/>
      <c r="HQZ812" s="79"/>
      <c r="HRA812" s="79"/>
      <c r="HRB812" s="79"/>
      <c r="HRC812" s="79"/>
      <c r="HRD812" s="79"/>
      <c r="HRE812" s="79"/>
      <c r="HRF812" s="79"/>
      <c r="HRG812" s="79"/>
      <c r="HRH812" s="79"/>
      <c r="HRI812" s="79"/>
      <c r="HRJ812" s="79"/>
      <c r="HRK812" s="79"/>
      <c r="HRL812" s="79"/>
      <c r="HRM812" s="79"/>
      <c r="HRN812" s="79"/>
      <c r="HRO812" s="79"/>
      <c r="HRP812" s="79"/>
      <c r="HRQ812" s="79"/>
      <c r="HRR812" s="79"/>
      <c r="HRS812" s="79"/>
      <c r="HRT812" s="79"/>
      <c r="HRU812" s="79"/>
      <c r="HRV812" s="79"/>
      <c r="HRW812" s="79"/>
      <c r="HRX812" s="79"/>
      <c r="HRY812" s="79"/>
      <c r="HRZ812" s="79"/>
      <c r="HSA812" s="79"/>
      <c r="HSB812" s="79"/>
      <c r="HSC812" s="79"/>
      <c r="HSD812" s="79"/>
      <c r="HSE812" s="79"/>
      <c r="HSF812" s="79"/>
      <c r="HSG812" s="79"/>
      <c r="HSH812" s="79"/>
      <c r="HSI812" s="79"/>
      <c r="HSJ812" s="79"/>
      <c r="HSK812" s="79"/>
      <c r="HSL812" s="79"/>
      <c r="HSM812" s="79"/>
      <c r="HSN812" s="79"/>
      <c r="HSO812" s="79"/>
      <c r="HSP812" s="79"/>
      <c r="HSQ812" s="79"/>
      <c r="HSR812" s="79"/>
      <c r="HSS812" s="79"/>
      <c r="HST812" s="79"/>
      <c r="HSU812" s="79"/>
      <c r="HSV812" s="79"/>
      <c r="HSW812" s="79"/>
      <c r="HSX812" s="79"/>
      <c r="HSY812" s="79"/>
      <c r="HSZ812" s="79"/>
      <c r="HTA812" s="79"/>
      <c r="HTB812" s="79"/>
      <c r="HTC812" s="79"/>
      <c r="HTD812" s="79"/>
      <c r="HTE812" s="79"/>
      <c r="HTF812" s="79"/>
      <c r="HTG812" s="79"/>
      <c r="HTH812" s="79"/>
      <c r="HTI812" s="79"/>
      <c r="HTJ812" s="79"/>
      <c r="HTK812" s="79"/>
      <c r="HTL812" s="79"/>
      <c r="HTM812" s="79"/>
      <c r="HTN812" s="79"/>
      <c r="HTO812" s="79"/>
      <c r="HTP812" s="79"/>
      <c r="HTQ812" s="79"/>
      <c r="HTR812" s="79"/>
      <c r="HTS812" s="79"/>
      <c r="HTT812" s="79"/>
      <c r="HTU812" s="79"/>
      <c r="HTV812" s="79"/>
      <c r="HTW812" s="79"/>
      <c r="HTX812" s="79"/>
      <c r="HTY812" s="79"/>
      <c r="HTZ812" s="79"/>
      <c r="HUA812" s="79"/>
      <c r="HUB812" s="79"/>
      <c r="HUC812" s="79"/>
      <c r="HUD812" s="79"/>
      <c r="HUE812" s="79"/>
      <c r="HUF812" s="79"/>
      <c r="HUG812" s="79"/>
      <c r="HUH812" s="79"/>
      <c r="HUI812" s="79"/>
      <c r="HUJ812" s="79"/>
      <c r="HUK812" s="79"/>
      <c r="HUL812" s="79"/>
      <c r="HUM812" s="79"/>
      <c r="HUN812" s="79"/>
      <c r="HUO812" s="79"/>
      <c r="HUP812" s="79"/>
      <c r="HUQ812" s="79"/>
      <c r="HUR812" s="79"/>
      <c r="HUS812" s="79"/>
      <c r="HUT812" s="79"/>
      <c r="HUU812" s="79"/>
      <c r="HUV812" s="79"/>
      <c r="HUW812" s="79"/>
      <c r="HUX812" s="79"/>
      <c r="HUY812" s="79"/>
      <c r="HUZ812" s="79"/>
      <c r="HVA812" s="79"/>
      <c r="HVB812" s="79"/>
      <c r="HVC812" s="79"/>
      <c r="HVD812" s="79"/>
      <c r="HVE812" s="79"/>
      <c r="HVF812" s="79"/>
      <c r="HVG812" s="79"/>
      <c r="HVH812" s="79"/>
      <c r="HVI812" s="79"/>
      <c r="HVJ812" s="79"/>
      <c r="HVK812" s="79"/>
      <c r="HVL812" s="79"/>
      <c r="HVM812" s="79"/>
      <c r="HVN812" s="79"/>
      <c r="HVO812" s="79"/>
      <c r="HVP812" s="79"/>
      <c r="HVQ812" s="79"/>
      <c r="HVR812" s="79"/>
      <c r="HVS812" s="79"/>
      <c r="HVT812" s="79"/>
      <c r="HVU812" s="79"/>
      <c r="HVV812" s="79"/>
      <c r="HVW812" s="79"/>
      <c r="HVX812" s="79"/>
      <c r="HVY812" s="79"/>
      <c r="HVZ812" s="79"/>
      <c r="HWA812" s="79"/>
      <c r="HWB812" s="79"/>
      <c r="HWC812" s="79"/>
      <c r="HWD812" s="79"/>
      <c r="HWE812" s="79"/>
      <c r="HWF812" s="79"/>
      <c r="HWG812" s="79"/>
      <c r="HWH812" s="79"/>
      <c r="HWI812" s="79"/>
      <c r="HWJ812" s="79"/>
      <c r="HWK812" s="79"/>
      <c r="HWL812" s="79"/>
      <c r="HWM812" s="79"/>
      <c r="HWN812" s="79"/>
      <c r="HWO812" s="79"/>
      <c r="HWP812" s="79"/>
      <c r="HWQ812" s="79"/>
      <c r="HWR812" s="79"/>
      <c r="HWS812" s="79"/>
      <c r="HWT812" s="79"/>
      <c r="HWU812" s="79"/>
      <c r="HWV812" s="79"/>
      <c r="HWW812" s="79"/>
      <c r="HWX812" s="79"/>
      <c r="HWY812" s="79"/>
      <c r="HWZ812" s="79"/>
      <c r="HXA812" s="79"/>
      <c r="HXB812" s="79"/>
      <c r="HXC812" s="79"/>
      <c r="HXD812" s="79"/>
      <c r="HXE812" s="79"/>
      <c r="HXF812" s="79"/>
      <c r="HXG812" s="79"/>
      <c r="HXH812" s="79"/>
      <c r="HXI812" s="79"/>
      <c r="HXJ812" s="79"/>
      <c r="HXK812" s="79"/>
      <c r="HXL812" s="79"/>
      <c r="HXM812" s="79"/>
      <c r="HXN812" s="79"/>
      <c r="HXO812" s="79"/>
      <c r="HXP812" s="79"/>
      <c r="HXQ812" s="79"/>
      <c r="HXR812" s="79"/>
      <c r="HXS812" s="79"/>
      <c r="HXT812" s="79"/>
      <c r="HXU812" s="79"/>
      <c r="HXV812" s="79"/>
      <c r="HXW812" s="79"/>
      <c r="HXX812" s="79"/>
      <c r="HXY812" s="79"/>
      <c r="HXZ812" s="79"/>
      <c r="HYA812" s="79"/>
      <c r="HYB812" s="79"/>
      <c r="HYC812" s="79"/>
      <c r="HYD812" s="79"/>
      <c r="HYE812" s="79"/>
      <c r="HYF812" s="79"/>
      <c r="HYG812" s="79"/>
      <c r="HYH812" s="79"/>
      <c r="HYI812" s="79"/>
      <c r="HYJ812" s="79"/>
      <c r="HYK812" s="79"/>
      <c r="HYL812" s="79"/>
      <c r="HYM812" s="79"/>
      <c r="HYN812" s="79"/>
      <c r="HYO812" s="79"/>
      <c r="HYP812" s="79"/>
      <c r="HYQ812" s="79"/>
      <c r="HYR812" s="79"/>
      <c r="HYS812" s="79"/>
      <c r="HYT812" s="79"/>
      <c r="HYU812" s="79"/>
      <c r="HYV812" s="79"/>
      <c r="HYW812" s="79"/>
      <c r="HYX812" s="79"/>
      <c r="HYY812" s="79"/>
      <c r="HYZ812" s="79"/>
      <c r="HZA812" s="79"/>
      <c r="HZB812" s="79"/>
      <c r="HZC812" s="79"/>
      <c r="HZD812" s="79"/>
      <c r="HZE812" s="79"/>
      <c r="HZF812" s="79"/>
      <c r="HZG812" s="79"/>
      <c r="HZH812" s="79"/>
      <c r="HZI812" s="79"/>
      <c r="HZJ812" s="79"/>
      <c r="HZK812" s="79"/>
      <c r="HZL812" s="79"/>
      <c r="HZM812" s="79"/>
      <c r="HZN812" s="79"/>
      <c r="HZO812" s="79"/>
      <c r="HZP812" s="79"/>
      <c r="HZQ812" s="79"/>
      <c r="HZR812" s="79"/>
      <c r="HZS812" s="79"/>
      <c r="HZT812" s="79"/>
      <c r="HZU812" s="79"/>
      <c r="HZV812" s="79"/>
      <c r="HZW812" s="79"/>
      <c r="HZX812" s="79"/>
      <c r="HZY812" s="79"/>
      <c r="HZZ812" s="79"/>
      <c r="IAA812" s="79"/>
      <c r="IAB812" s="79"/>
      <c r="IAC812" s="79"/>
      <c r="IAD812" s="79"/>
      <c r="IAE812" s="79"/>
      <c r="IAF812" s="79"/>
      <c r="IAG812" s="79"/>
      <c r="IAH812" s="79"/>
      <c r="IAI812" s="79"/>
      <c r="IAJ812" s="79"/>
      <c r="IAK812" s="79"/>
      <c r="IAL812" s="79"/>
      <c r="IAM812" s="79"/>
      <c r="IAN812" s="79"/>
      <c r="IAO812" s="79"/>
      <c r="IAP812" s="79"/>
      <c r="IAQ812" s="79"/>
      <c r="IAR812" s="79"/>
      <c r="IAS812" s="79"/>
      <c r="IAT812" s="79"/>
      <c r="IAU812" s="79"/>
      <c r="IAV812" s="79"/>
      <c r="IAW812" s="79"/>
      <c r="IAX812" s="79"/>
      <c r="IAY812" s="79"/>
      <c r="IAZ812" s="79"/>
      <c r="IBA812" s="79"/>
      <c r="IBB812" s="79"/>
      <c r="IBC812" s="79"/>
      <c r="IBD812" s="79"/>
      <c r="IBE812" s="79"/>
      <c r="IBF812" s="79"/>
      <c r="IBG812" s="79"/>
      <c r="IBH812" s="79"/>
      <c r="IBI812" s="79"/>
      <c r="IBJ812" s="79"/>
      <c r="IBK812" s="79"/>
      <c r="IBL812" s="79"/>
      <c r="IBM812" s="79"/>
      <c r="IBN812" s="79"/>
      <c r="IBO812" s="79"/>
      <c r="IBP812" s="79"/>
      <c r="IBQ812" s="79"/>
      <c r="IBR812" s="79"/>
      <c r="IBS812" s="79"/>
      <c r="IBT812" s="79"/>
      <c r="IBU812" s="79"/>
      <c r="IBV812" s="79"/>
      <c r="IBW812" s="79"/>
      <c r="IBX812" s="79"/>
      <c r="IBY812" s="79"/>
      <c r="IBZ812" s="79"/>
      <c r="ICA812" s="79"/>
      <c r="ICB812" s="79"/>
      <c r="ICC812" s="79"/>
      <c r="ICD812" s="79"/>
      <c r="ICE812" s="79"/>
      <c r="ICF812" s="79"/>
      <c r="ICG812" s="79"/>
      <c r="ICH812" s="79"/>
      <c r="ICI812" s="79"/>
      <c r="ICJ812" s="79"/>
      <c r="ICK812" s="79"/>
      <c r="ICL812" s="79"/>
      <c r="ICM812" s="79"/>
      <c r="ICN812" s="79"/>
      <c r="ICO812" s="79"/>
      <c r="ICP812" s="79"/>
      <c r="ICQ812" s="79"/>
      <c r="ICR812" s="79"/>
      <c r="ICS812" s="79"/>
      <c r="ICT812" s="79"/>
      <c r="ICU812" s="79"/>
      <c r="ICV812" s="79"/>
      <c r="ICW812" s="79"/>
      <c r="ICX812" s="79"/>
      <c r="ICY812" s="79"/>
      <c r="ICZ812" s="79"/>
      <c r="IDA812" s="79"/>
      <c r="IDB812" s="79"/>
      <c r="IDC812" s="79"/>
      <c r="IDD812" s="79"/>
      <c r="IDE812" s="79"/>
      <c r="IDF812" s="79"/>
      <c r="IDG812" s="79"/>
      <c r="IDH812" s="79"/>
      <c r="IDI812" s="79"/>
      <c r="IDJ812" s="79"/>
      <c r="IDK812" s="79"/>
      <c r="IDL812" s="79"/>
      <c r="IDM812" s="79"/>
      <c r="IDN812" s="79"/>
      <c r="IDO812" s="79"/>
      <c r="IDP812" s="79"/>
      <c r="IDQ812" s="79"/>
      <c r="IDR812" s="79"/>
      <c r="IDS812" s="79"/>
      <c r="IDT812" s="79"/>
      <c r="IDU812" s="79"/>
      <c r="IDV812" s="79"/>
      <c r="IDW812" s="79"/>
      <c r="IDX812" s="79"/>
      <c r="IDY812" s="79"/>
      <c r="IDZ812" s="79"/>
      <c r="IEA812" s="79"/>
      <c r="IEB812" s="79"/>
      <c r="IEC812" s="79"/>
      <c r="IED812" s="79"/>
      <c r="IEE812" s="79"/>
      <c r="IEF812" s="79"/>
      <c r="IEG812" s="79"/>
      <c r="IEH812" s="79"/>
      <c r="IEI812" s="79"/>
      <c r="IEJ812" s="79"/>
      <c r="IEK812" s="79"/>
      <c r="IEL812" s="79"/>
      <c r="IEM812" s="79"/>
      <c r="IEN812" s="79"/>
      <c r="IEO812" s="79"/>
      <c r="IEP812" s="79"/>
      <c r="IEQ812" s="79"/>
      <c r="IER812" s="79"/>
      <c r="IES812" s="79"/>
      <c r="IET812" s="79"/>
      <c r="IEU812" s="79"/>
      <c r="IEV812" s="79"/>
      <c r="IEW812" s="79"/>
      <c r="IEX812" s="79"/>
      <c r="IEY812" s="79"/>
      <c r="IEZ812" s="79"/>
      <c r="IFA812" s="79"/>
      <c r="IFB812" s="79"/>
      <c r="IFC812" s="79"/>
      <c r="IFD812" s="79"/>
      <c r="IFE812" s="79"/>
      <c r="IFF812" s="79"/>
      <c r="IFG812" s="79"/>
      <c r="IFH812" s="79"/>
      <c r="IFI812" s="79"/>
      <c r="IFJ812" s="79"/>
      <c r="IFK812" s="79"/>
      <c r="IFL812" s="79"/>
      <c r="IFM812" s="79"/>
      <c r="IFN812" s="79"/>
      <c r="IFO812" s="79"/>
      <c r="IFP812" s="79"/>
      <c r="IFQ812" s="79"/>
      <c r="IFR812" s="79"/>
      <c r="IFS812" s="79"/>
      <c r="IFT812" s="79"/>
      <c r="IFU812" s="79"/>
      <c r="IFV812" s="79"/>
      <c r="IFW812" s="79"/>
      <c r="IFX812" s="79"/>
      <c r="IFY812" s="79"/>
      <c r="IFZ812" s="79"/>
      <c r="IGA812" s="79"/>
      <c r="IGB812" s="79"/>
      <c r="IGC812" s="79"/>
      <c r="IGD812" s="79"/>
      <c r="IGE812" s="79"/>
      <c r="IGF812" s="79"/>
      <c r="IGG812" s="79"/>
      <c r="IGH812" s="79"/>
      <c r="IGI812" s="79"/>
      <c r="IGJ812" s="79"/>
      <c r="IGK812" s="79"/>
      <c r="IGL812" s="79"/>
      <c r="IGM812" s="79"/>
      <c r="IGN812" s="79"/>
      <c r="IGO812" s="79"/>
      <c r="IGP812" s="79"/>
      <c r="IGQ812" s="79"/>
      <c r="IGR812" s="79"/>
      <c r="IGS812" s="79"/>
      <c r="IGT812" s="79"/>
      <c r="IGU812" s="79"/>
      <c r="IGV812" s="79"/>
      <c r="IGW812" s="79"/>
      <c r="IGX812" s="79"/>
      <c r="IGY812" s="79"/>
      <c r="IGZ812" s="79"/>
      <c r="IHA812" s="79"/>
      <c r="IHB812" s="79"/>
      <c r="IHC812" s="79"/>
      <c r="IHD812" s="79"/>
      <c r="IHE812" s="79"/>
      <c r="IHF812" s="79"/>
      <c r="IHG812" s="79"/>
      <c r="IHH812" s="79"/>
      <c r="IHI812" s="79"/>
      <c r="IHJ812" s="79"/>
      <c r="IHK812" s="79"/>
      <c r="IHL812" s="79"/>
      <c r="IHM812" s="79"/>
      <c r="IHN812" s="79"/>
      <c r="IHO812" s="79"/>
      <c r="IHP812" s="79"/>
      <c r="IHQ812" s="79"/>
      <c r="IHR812" s="79"/>
      <c r="IHS812" s="79"/>
      <c r="IHT812" s="79"/>
      <c r="IHU812" s="79"/>
      <c r="IHV812" s="79"/>
      <c r="IHW812" s="79"/>
      <c r="IHX812" s="79"/>
      <c r="IHY812" s="79"/>
      <c r="IHZ812" s="79"/>
      <c r="IIA812" s="79"/>
      <c r="IIB812" s="79"/>
      <c r="IIC812" s="79"/>
      <c r="IID812" s="79"/>
      <c r="IIE812" s="79"/>
      <c r="IIF812" s="79"/>
      <c r="IIG812" s="79"/>
      <c r="IIH812" s="79"/>
      <c r="III812" s="79"/>
      <c r="IIJ812" s="79"/>
      <c r="IIK812" s="79"/>
      <c r="IIL812" s="79"/>
      <c r="IIM812" s="79"/>
      <c r="IIN812" s="79"/>
      <c r="IIO812" s="79"/>
      <c r="IIP812" s="79"/>
      <c r="IIQ812" s="79"/>
      <c r="IIR812" s="79"/>
      <c r="IIS812" s="79"/>
      <c r="IIT812" s="79"/>
      <c r="IIU812" s="79"/>
      <c r="IIV812" s="79"/>
      <c r="IIW812" s="79"/>
      <c r="IIX812" s="79"/>
      <c r="IIY812" s="79"/>
      <c r="IIZ812" s="79"/>
      <c r="IJA812" s="79"/>
      <c r="IJB812" s="79"/>
      <c r="IJC812" s="79"/>
      <c r="IJD812" s="79"/>
      <c r="IJE812" s="79"/>
      <c r="IJF812" s="79"/>
      <c r="IJG812" s="79"/>
      <c r="IJH812" s="79"/>
      <c r="IJI812" s="79"/>
      <c r="IJJ812" s="79"/>
      <c r="IJK812" s="79"/>
      <c r="IJL812" s="79"/>
      <c r="IJM812" s="79"/>
      <c r="IJN812" s="79"/>
      <c r="IJO812" s="79"/>
      <c r="IJP812" s="79"/>
      <c r="IJQ812" s="79"/>
      <c r="IJR812" s="79"/>
      <c r="IJS812" s="79"/>
      <c r="IJT812" s="79"/>
      <c r="IJU812" s="79"/>
      <c r="IJV812" s="79"/>
      <c r="IJW812" s="79"/>
      <c r="IJX812" s="79"/>
      <c r="IJY812" s="79"/>
      <c r="IJZ812" s="79"/>
      <c r="IKA812" s="79"/>
      <c r="IKB812" s="79"/>
      <c r="IKC812" s="79"/>
      <c r="IKD812" s="79"/>
      <c r="IKE812" s="79"/>
      <c r="IKF812" s="79"/>
      <c r="IKG812" s="79"/>
      <c r="IKH812" s="79"/>
      <c r="IKI812" s="79"/>
      <c r="IKJ812" s="79"/>
      <c r="IKK812" s="79"/>
      <c r="IKL812" s="79"/>
      <c r="IKM812" s="79"/>
      <c r="IKN812" s="79"/>
      <c r="IKO812" s="79"/>
      <c r="IKP812" s="79"/>
      <c r="IKQ812" s="79"/>
      <c r="IKR812" s="79"/>
      <c r="IKS812" s="79"/>
      <c r="IKT812" s="79"/>
      <c r="IKU812" s="79"/>
      <c r="IKV812" s="79"/>
      <c r="IKW812" s="79"/>
      <c r="IKX812" s="79"/>
      <c r="IKY812" s="79"/>
      <c r="IKZ812" s="79"/>
      <c r="ILA812" s="79"/>
      <c r="ILB812" s="79"/>
      <c r="ILC812" s="79"/>
      <c r="ILD812" s="79"/>
      <c r="ILE812" s="79"/>
      <c r="ILF812" s="79"/>
      <c r="ILG812" s="79"/>
      <c r="ILH812" s="79"/>
      <c r="ILI812" s="79"/>
      <c r="ILJ812" s="79"/>
      <c r="ILK812" s="79"/>
      <c r="ILL812" s="79"/>
      <c r="ILM812" s="79"/>
      <c r="ILN812" s="79"/>
      <c r="ILO812" s="79"/>
      <c r="ILP812" s="79"/>
      <c r="ILQ812" s="79"/>
      <c r="ILR812" s="79"/>
      <c r="ILS812" s="79"/>
      <c r="ILT812" s="79"/>
      <c r="ILU812" s="79"/>
      <c r="ILV812" s="79"/>
      <c r="ILW812" s="79"/>
      <c r="ILX812" s="79"/>
      <c r="ILY812" s="79"/>
      <c r="ILZ812" s="79"/>
      <c r="IMA812" s="79"/>
      <c r="IMB812" s="79"/>
      <c r="IMC812" s="79"/>
      <c r="IMD812" s="79"/>
      <c r="IME812" s="79"/>
      <c r="IMF812" s="79"/>
      <c r="IMG812" s="79"/>
      <c r="IMH812" s="79"/>
      <c r="IMI812" s="79"/>
      <c r="IMJ812" s="79"/>
      <c r="IMK812" s="79"/>
      <c r="IML812" s="79"/>
      <c r="IMM812" s="79"/>
      <c r="IMN812" s="79"/>
      <c r="IMO812" s="79"/>
      <c r="IMP812" s="79"/>
      <c r="IMQ812" s="79"/>
      <c r="IMR812" s="79"/>
      <c r="IMS812" s="79"/>
      <c r="IMT812" s="79"/>
      <c r="IMU812" s="79"/>
      <c r="IMV812" s="79"/>
      <c r="IMW812" s="79"/>
      <c r="IMX812" s="79"/>
      <c r="IMY812" s="79"/>
      <c r="IMZ812" s="79"/>
      <c r="INA812" s="79"/>
      <c r="INB812" s="79"/>
      <c r="INC812" s="79"/>
      <c r="IND812" s="79"/>
      <c r="INE812" s="79"/>
      <c r="INF812" s="79"/>
      <c r="ING812" s="79"/>
      <c r="INH812" s="79"/>
      <c r="INI812" s="79"/>
      <c r="INJ812" s="79"/>
      <c r="INK812" s="79"/>
      <c r="INL812" s="79"/>
      <c r="INM812" s="79"/>
      <c r="INN812" s="79"/>
      <c r="INO812" s="79"/>
      <c r="INP812" s="79"/>
      <c r="INQ812" s="79"/>
      <c r="INR812" s="79"/>
      <c r="INS812" s="79"/>
      <c r="INT812" s="79"/>
      <c r="INU812" s="79"/>
      <c r="INV812" s="79"/>
      <c r="INW812" s="79"/>
      <c r="INX812" s="79"/>
      <c r="INY812" s="79"/>
      <c r="INZ812" s="79"/>
      <c r="IOA812" s="79"/>
      <c r="IOB812" s="79"/>
      <c r="IOC812" s="79"/>
      <c r="IOD812" s="79"/>
      <c r="IOE812" s="79"/>
      <c r="IOF812" s="79"/>
      <c r="IOG812" s="79"/>
      <c r="IOH812" s="79"/>
      <c r="IOI812" s="79"/>
      <c r="IOJ812" s="79"/>
      <c r="IOK812" s="79"/>
      <c r="IOL812" s="79"/>
      <c r="IOM812" s="79"/>
      <c r="ION812" s="79"/>
      <c r="IOO812" s="79"/>
      <c r="IOP812" s="79"/>
      <c r="IOQ812" s="79"/>
      <c r="IOR812" s="79"/>
      <c r="IOS812" s="79"/>
      <c r="IOT812" s="79"/>
      <c r="IOU812" s="79"/>
      <c r="IOV812" s="79"/>
      <c r="IOW812" s="79"/>
      <c r="IOX812" s="79"/>
      <c r="IOY812" s="79"/>
      <c r="IOZ812" s="79"/>
      <c r="IPA812" s="79"/>
      <c r="IPB812" s="79"/>
      <c r="IPC812" s="79"/>
      <c r="IPD812" s="79"/>
      <c r="IPE812" s="79"/>
      <c r="IPF812" s="79"/>
      <c r="IPG812" s="79"/>
      <c r="IPH812" s="79"/>
      <c r="IPI812" s="79"/>
      <c r="IPJ812" s="79"/>
      <c r="IPK812" s="79"/>
      <c r="IPL812" s="79"/>
      <c r="IPM812" s="79"/>
      <c r="IPN812" s="79"/>
      <c r="IPO812" s="79"/>
      <c r="IPP812" s="79"/>
      <c r="IPQ812" s="79"/>
      <c r="IPR812" s="79"/>
      <c r="IPS812" s="79"/>
      <c r="IPT812" s="79"/>
      <c r="IPU812" s="79"/>
      <c r="IPV812" s="79"/>
      <c r="IPW812" s="79"/>
      <c r="IPX812" s="79"/>
      <c r="IPY812" s="79"/>
      <c r="IPZ812" s="79"/>
      <c r="IQA812" s="79"/>
      <c r="IQB812" s="79"/>
      <c r="IQC812" s="79"/>
      <c r="IQD812" s="79"/>
      <c r="IQE812" s="79"/>
      <c r="IQF812" s="79"/>
      <c r="IQG812" s="79"/>
      <c r="IQH812" s="79"/>
      <c r="IQI812" s="79"/>
      <c r="IQJ812" s="79"/>
      <c r="IQK812" s="79"/>
      <c r="IQL812" s="79"/>
      <c r="IQM812" s="79"/>
      <c r="IQN812" s="79"/>
      <c r="IQO812" s="79"/>
      <c r="IQP812" s="79"/>
      <c r="IQQ812" s="79"/>
      <c r="IQR812" s="79"/>
      <c r="IQS812" s="79"/>
      <c r="IQT812" s="79"/>
      <c r="IQU812" s="79"/>
      <c r="IQV812" s="79"/>
      <c r="IQW812" s="79"/>
      <c r="IQX812" s="79"/>
      <c r="IQY812" s="79"/>
      <c r="IQZ812" s="79"/>
      <c r="IRA812" s="79"/>
      <c r="IRB812" s="79"/>
      <c r="IRC812" s="79"/>
      <c r="IRD812" s="79"/>
      <c r="IRE812" s="79"/>
      <c r="IRF812" s="79"/>
      <c r="IRG812" s="79"/>
      <c r="IRH812" s="79"/>
      <c r="IRI812" s="79"/>
      <c r="IRJ812" s="79"/>
      <c r="IRK812" s="79"/>
      <c r="IRL812" s="79"/>
      <c r="IRM812" s="79"/>
      <c r="IRN812" s="79"/>
      <c r="IRO812" s="79"/>
      <c r="IRP812" s="79"/>
      <c r="IRQ812" s="79"/>
      <c r="IRR812" s="79"/>
      <c r="IRS812" s="79"/>
      <c r="IRT812" s="79"/>
      <c r="IRU812" s="79"/>
      <c r="IRV812" s="79"/>
      <c r="IRW812" s="79"/>
      <c r="IRX812" s="79"/>
      <c r="IRY812" s="79"/>
      <c r="IRZ812" s="79"/>
      <c r="ISA812" s="79"/>
      <c r="ISB812" s="79"/>
      <c r="ISC812" s="79"/>
      <c r="ISD812" s="79"/>
      <c r="ISE812" s="79"/>
      <c r="ISF812" s="79"/>
      <c r="ISG812" s="79"/>
      <c r="ISH812" s="79"/>
      <c r="ISI812" s="79"/>
      <c r="ISJ812" s="79"/>
      <c r="ISK812" s="79"/>
      <c r="ISL812" s="79"/>
      <c r="ISM812" s="79"/>
      <c r="ISN812" s="79"/>
      <c r="ISO812" s="79"/>
      <c r="ISP812" s="79"/>
      <c r="ISQ812" s="79"/>
      <c r="ISR812" s="79"/>
      <c r="ISS812" s="79"/>
      <c r="IST812" s="79"/>
      <c r="ISU812" s="79"/>
      <c r="ISV812" s="79"/>
      <c r="ISW812" s="79"/>
      <c r="ISX812" s="79"/>
      <c r="ISY812" s="79"/>
      <c r="ISZ812" s="79"/>
      <c r="ITA812" s="79"/>
      <c r="ITB812" s="79"/>
      <c r="ITC812" s="79"/>
      <c r="ITD812" s="79"/>
      <c r="ITE812" s="79"/>
      <c r="ITF812" s="79"/>
      <c r="ITG812" s="79"/>
      <c r="ITH812" s="79"/>
      <c r="ITI812" s="79"/>
      <c r="ITJ812" s="79"/>
      <c r="ITK812" s="79"/>
      <c r="ITL812" s="79"/>
      <c r="ITM812" s="79"/>
      <c r="ITN812" s="79"/>
      <c r="ITO812" s="79"/>
      <c r="ITP812" s="79"/>
      <c r="ITQ812" s="79"/>
      <c r="ITR812" s="79"/>
      <c r="ITS812" s="79"/>
      <c r="ITT812" s="79"/>
      <c r="ITU812" s="79"/>
      <c r="ITV812" s="79"/>
      <c r="ITW812" s="79"/>
      <c r="ITX812" s="79"/>
      <c r="ITY812" s="79"/>
      <c r="ITZ812" s="79"/>
      <c r="IUA812" s="79"/>
      <c r="IUB812" s="79"/>
      <c r="IUC812" s="79"/>
      <c r="IUD812" s="79"/>
      <c r="IUE812" s="79"/>
      <c r="IUF812" s="79"/>
      <c r="IUG812" s="79"/>
      <c r="IUH812" s="79"/>
      <c r="IUI812" s="79"/>
      <c r="IUJ812" s="79"/>
      <c r="IUK812" s="79"/>
      <c r="IUL812" s="79"/>
      <c r="IUM812" s="79"/>
      <c r="IUN812" s="79"/>
      <c r="IUO812" s="79"/>
      <c r="IUP812" s="79"/>
      <c r="IUQ812" s="79"/>
      <c r="IUR812" s="79"/>
      <c r="IUS812" s="79"/>
      <c r="IUT812" s="79"/>
      <c r="IUU812" s="79"/>
      <c r="IUV812" s="79"/>
      <c r="IUW812" s="79"/>
      <c r="IUX812" s="79"/>
      <c r="IUY812" s="79"/>
      <c r="IUZ812" s="79"/>
      <c r="IVA812" s="79"/>
      <c r="IVB812" s="79"/>
      <c r="IVC812" s="79"/>
      <c r="IVD812" s="79"/>
      <c r="IVE812" s="79"/>
      <c r="IVF812" s="79"/>
      <c r="IVG812" s="79"/>
      <c r="IVH812" s="79"/>
      <c r="IVI812" s="79"/>
      <c r="IVJ812" s="79"/>
      <c r="IVK812" s="79"/>
      <c r="IVL812" s="79"/>
      <c r="IVM812" s="79"/>
      <c r="IVN812" s="79"/>
      <c r="IVO812" s="79"/>
      <c r="IVP812" s="79"/>
      <c r="IVQ812" s="79"/>
      <c r="IVR812" s="79"/>
      <c r="IVS812" s="79"/>
      <c r="IVT812" s="79"/>
      <c r="IVU812" s="79"/>
      <c r="IVV812" s="79"/>
      <c r="IVW812" s="79"/>
      <c r="IVX812" s="79"/>
      <c r="IVY812" s="79"/>
      <c r="IVZ812" s="79"/>
      <c r="IWA812" s="79"/>
      <c r="IWB812" s="79"/>
      <c r="IWC812" s="79"/>
      <c r="IWD812" s="79"/>
      <c r="IWE812" s="79"/>
      <c r="IWF812" s="79"/>
      <c r="IWG812" s="79"/>
      <c r="IWH812" s="79"/>
      <c r="IWI812" s="79"/>
      <c r="IWJ812" s="79"/>
      <c r="IWK812" s="79"/>
      <c r="IWL812" s="79"/>
      <c r="IWM812" s="79"/>
      <c r="IWN812" s="79"/>
      <c r="IWO812" s="79"/>
      <c r="IWP812" s="79"/>
      <c r="IWQ812" s="79"/>
      <c r="IWR812" s="79"/>
      <c r="IWS812" s="79"/>
      <c r="IWT812" s="79"/>
      <c r="IWU812" s="79"/>
      <c r="IWV812" s="79"/>
      <c r="IWW812" s="79"/>
      <c r="IWX812" s="79"/>
      <c r="IWY812" s="79"/>
      <c r="IWZ812" s="79"/>
      <c r="IXA812" s="79"/>
      <c r="IXB812" s="79"/>
      <c r="IXC812" s="79"/>
      <c r="IXD812" s="79"/>
      <c r="IXE812" s="79"/>
      <c r="IXF812" s="79"/>
      <c r="IXG812" s="79"/>
      <c r="IXH812" s="79"/>
      <c r="IXI812" s="79"/>
      <c r="IXJ812" s="79"/>
      <c r="IXK812" s="79"/>
      <c r="IXL812" s="79"/>
      <c r="IXM812" s="79"/>
      <c r="IXN812" s="79"/>
      <c r="IXO812" s="79"/>
      <c r="IXP812" s="79"/>
      <c r="IXQ812" s="79"/>
      <c r="IXR812" s="79"/>
      <c r="IXS812" s="79"/>
      <c r="IXT812" s="79"/>
      <c r="IXU812" s="79"/>
      <c r="IXV812" s="79"/>
      <c r="IXW812" s="79"/>
      <c r="IXX812" s="79"/>
      <c r="IXY812" s="79"/>
      <c r="IXZ812" s="79"/>
      <c r="IYA812" s="79"/>
      <c r="IYB812" s="79"/>
      <c r="IYC812" s="79"/>
      <c r="IYD812" s="79"/>
      <c r="IYE812" s="79"/>
      <c r="IYF812" s="79"/>
      <c r="IYG812" s="79"/>
      <c r="IYH812" s="79"/>
      <c r="IYI812" s="79"/>
      <c r="IYJ812" s="79"/>
      <c r="IYK812" s="79"/>
      <c r="IYL812" s="79"/>
      <c r="IYM812" s="79"/>
      <c r="IYN812" s="79"/>
      <c r="IYO812" s="79"/>
      <c r="IYP812" s="79"/>
      <c r="IYQ812" s="79"/>
      <c r="IYR812" s="79"/>
      <c r="IYS812" s="79"/>
      <c r="IYT812" s="79"/>
      <c r="IYU812" s="79"/>
      <c r="IYV812" s="79"/>
      <c r="IYW812" s="79"/>
      <c r="IYX812" s="79"/>
      <c r="IYY812" s="79"/>
      <c r="IYZ812" s="79"/>
      <c r="IZA812" s="79"/>
      <c r="IZB812" s="79"/>
      <c r="IZC812" s="79"/>
      <c r="IZD812" s="79"/>
      <c r="IZE812" s="79"/>
      <c r="IZF812" s="79"/>
      <c r="IZG812" s="79"/>
      <c r="IZH812" s="79"/>
      <c r="IZI812" s="79"/>
      <c r="IZJ812" s="79"/>
      <c r="IZK812" s="79"/>
      <c r="IZL812" s="79"/>
      <c r="IZM812" s="79"/>
      <c r="IZN812" s="79"/>
      <c r="IZO812" s="79"/>
      <c r="IZP812" s="79"/>
      <c r="IZQ812" s="79"/>
      <c r="IZR812" s="79"/>
      <c r="IZS812" s="79"/>
      <c r="IZT812" s="79"/>
      <c r="IZU812" s="79"/>
      <c r="IZV812" s="79"/>
      <c r="IZW812" s="79"/>
      <c r="IZX812" s="79"/>
      <c r="IZY812" s="79"/>
      <c r="IZZ812" s="79"/>
      <c r="JAA812" s="79"/>
      <c r="JAB812" s="79"/>
      <c r="JAC812" s="79"/>
      <c r="JAD812" s="79"/>
      <c r="JAE812" s="79"/>
      <c r="JAF812" s="79"/>
      <c r="JAG812" s="79"/>
      <c r="JAH812" s="79"/>
      <c r="JAI812" s="79"/>
      <c r="JAJ812" s="79"/>
      <c r="JAK812" s="79"/>
      <c r="JAL812" s="79"/>
      <c r="JAM812" s="79"/>
      <c r="JAN812" s="79"/>
      <c r="JAO812" s="79"/>
      <c r="JAP812" s="79"/>
      <c r="JAQ812" s="79"/>
      <c r="JAR812" s="79"/>
      <c r="JAS812" s="79"/>
      <c r="JAT812" s="79"/>
      <c r="JAU812" s="79"/>
      <c r="JAV812" s="79"/>
      <c r="JAW812" s="79"/>
      <c r="JAX812" s="79"/>
      <c r="JAY812" s="79"/>
      <c r="JAZ812" s="79"/>
      <c r="JBA812" s="79"/>
      <c r="JBB812" s="79"/>
      <c r="JBC812" s="79"/>
      <c r="JBD812" s="79"/>
      <c r="JBE812" s="79"/>
      <c r="JBF812" s="79"/>
      <c r="JBG812" s="79"/>
      <c r="JBH812" s="79"/>
      <c r="JBI812" s="79"/>
      <c r="JBJ812" s="79"/>
      <c r="JBK812" s="79"/>
      <c r="JBL812" s="79"/>
      <c r="JBM812" s="79"/>
      <c r="JBN812" s="79"/>
      <c r="JBO812" s="79"/>
      <c r="JBP812" s="79"/>
      <c r="JBQ812" s="79"/>
      <c r="JBR812" s="79"/>
      <c r="JBS812" s="79"/>
      <c r="JBT812" s="79"/>
      <c r="JBU812" s="79"/>
      <c r="JBV812" s="79"/>
      <c r="JBW812" s="79"/>
      <c r="JBX812" s="79"/>
      <c r="JBY812" s="79"/>
      <c r="JBZ812" s="79"/>
      <c r="JCA812" s="79"/>
      <c r="JCB812" s="79"/>
      <c r="JCC812" s="79"/>
      <c r="JCD812" s="79"/>
      <c r="JCE812" s="79"/>
      <c r="JCF812" s="79"/>
      <c r="JCG812" s="79"/>
      <c r="JCH812" s="79"/>
      <c r="JCI812" s="79"/>
      <c r="JCJ812" s="79"/>
      <c r="JCK812" s="79"/>
      <c r="JCL812" s="79"/>
      <c r="JCM812" s="79"/>
      <c r="JCN812" s="79"/>
      <c r="JCO812" s="79"/>
      <c r="JCP812" s="79"/>
      <c r="JCQ812" s="79"/>
      <c r="JCR812" s="79"/>
      <c r="JCS812" s="79"/>
      <c r="JCT812" s="79"/>
      <c r="JCU812" s="79"/>
      <c r="JCV812" s="79"/>
      <c r="JCW812" s="79"/>
      <c r="JCX812" s="79"/>
      <c r="JCY812" s="79"/>
      <c r="JCZ812" s="79"/>
      <c r="JDA812" s="79"/>
      <c r="JDB812" s="79"/>
      <c r="JDC812" s="79"/>
    </row>
    <row r="813" spans="1:6867" x14ac:dyDescent="0.25">
      <c r="B813" s="74" t="s">
        <v>5347</v>
      </c>
      <c r="C813" s="74" t="s">
        <v>5452</v>
      </c>
      <c r="D813" s="83">
        <v>1965</v>
      </c>
      <c r="E813" s="83" t="s">
        <v>1036</v>
      </c>
      <c r="F813" s="83" t="s">
        <v>2639</v>
      </c>
      <c r="G813" s="83" t="s">
        <v>2640</v>
      </c>
      <c r="H813" s="85"/>
      <c r="I813" s="88">
        <v>110.95</v>
      </c>
      <c r="J813" s="83">
        <v>1992</v>
      </c>
      <c r="K813" s="83">
        <v>1002</v>
      </c>
    </row>
    <row r="814" spans="1:6867" x14ac:dyDescent="0.25">
      <c r="B814" s="74" t="s">
        <v>5783</v>
      </c>
      <c r="C814" s="74" t="s">
        <v>4633</v>
      </c>
      <c r="D814" s="83">
        <v>1995</v>
      </c>
      <c r="E814" s="83" t="s">
        <v>5784</v>
      </c>
      <c r="F814" s="83" t="s">
        <v>2678</v>
      </c>
      <c r="G814" s="83" t="s">
        <v>2760</v>
      </c>
      <c r="H814" s="85"/>
      <c r="I814" s="88">
        <v>111.07</v>
      </c>
      <c r="J814" s="83">
        <v>2014</v>
      </c>
      <c r="K814" s="83">
        <v>998</v>
      </c>
    </row>
    <row r="815" spans="1:6867" x14ac:dyDescent="0.25">
      <c r="B815" s="74" t="s">
        <v>3227</v>
      </c>
      <c r="C815" s="74" t="s">
        <v>1132</v>
      </c>
      <c r="D815" s="83"/>
      <c r="E815" s="83" t="s">
        <v>3215</v>
      </c>
      <c r="F815" s="83"/>
      <c r="G815" s="83" t="s">
        <v>2640</v>
      </c>
      <c r="H815" s="85"/>
      <c r="I815" s="88">
        <v>111.15</v>
      </c>
      <c r="J815" s="83">
        <v>2005</v>
      </c>
      <c r="K815" s="83">
        <v>996</v>
      </c>
    </row>
    <row r="816" spans="1:6867" x14ac:dyDescent="0.25">
      <c r="B816" s="74" t="s">
        <v>2142</v>
      </c>
      <c r="C816" s="74" t="s">
        <v>1344</v>
      </c>
      <c r="D816" s="83">
        <v>1971</v>
      </c>
      <c r="E816" s="83" t="s">
        <v>2147</v>
      </c>
      <c r="F816" s="83"/>
      <c r="G816" s="83" t="s">
        <v>2640</v>
      </c>
      <c r="H816" s="85"/>
      <c r="I816" s="88">
        <v>111.18</v>
      </c>
      <c r="J816" s="83">
        <v>1998</v>
      </c>
      <c r="K816" s="83">
        <v>995</v>
      </c>
    </row>
    <row r="817" spans="1:6867" s="74" customFormat="1" x14ac:dyDescent="0.25">
      <c r="A817" s="79"/>
      <c r="B817" t="s">
        <v>1159</v>
      </c>
      <c r="C817" t="s">
        <v>761</v>
      </c>
      <c r="D817" s="4">
        <v>1971</v>
      </c>
      <c r="E817" s="4" t="s">
        <v>1037</v>
      </c>
      <c r="F817" s="6" t="s">
        <v>2656</v>
      </c>
      <c r="G817" s="4" t="s">
        <v>2657</v>
      </c>
      <c r="H817" s="105"/>
      <c r="I817" s="106">
        <v>111.2</v>
      </c>
      <c r="J817" s="107">
        <v>1992</v>
      </c>
      <c r="K817" s="107">
        <v>995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  <c r="BA817" s="79"/>
      <c r="BB817" s="79"/>
      <c r="BC817" s="79"/>
      <c r="BD817" s="79"/>
      <c r="BE817" s="79"/>
      <c r="BF817" s="79"/>
      <c r="BG817" s="79"/>
      <c r="BH817" s="79"/>
      <c r="BI817" s="79"/>
      <c r="BJ817" s="79"/>
      <c r="BK817" s="79"/>
      <c r="BL817" s="79"/>
      <c r="BM817" s="79"/>
      <c r="BN817" s="79"/>
      <c r="BO817" s="79"/>
      <c r="BP817" s="79"/>
      <c r="BQ817" s="79"/>
      <c r="BR817" s="79"/>
      <c r="BS817" s="79"/>
      <c r="BT817" s="79"/>
      <c r="BU817" s="79"/>
      <c r="BV817" s="79"/>
      <c r="BW817" s="79"/>
      <c r="BX817" s="79"/>
      <c r="BY817" s="79"/>
      <c r="BZ817" s="79"/>
      <c r="CA817" s="79"/>
      <c r="CB817" s="79"/>
      <c r="CC817" s="79"/>
      <c r="CD817" s="79"/>
      <c r="CE817" s="79"/>
      <c r="CF817" s="79"/>
      <c r="CG817" s="79"/>
      <c r="CH817" s="79"/>
      <c r="CI817" s="79"/>
      <c r="CJ817" s="79"/>
      <c r="CK817" s="79"/>
      <c r="CL817" s="79"/>
      <c r="CM817" s="79"/>
      <c r="CN817" s="79"/>
      <c r="CO817" s="79"/>
      <c r="CP817" s="79"/>
      <c r="CQ817" s="79"/>
      <c r="CR817" s="79"/>
      <c r="CS817" s="79"/>
      <c r="CT817" s="79"/>
      <c r="CU817" s="79"/>
      <c r="CV817" s="79"/>
      <c r="CW817" s="79"/>
      <c r="CX817" s="79"/>
      <c r="CY817" s="79"/>
      <c r="CZ817" s="79"/>
      <c r="DA817" s="79"/>
      <c r="DB817" s="79"/>
      <c r="DC817" s="79"/>
      <c r="DD817" s="79"/>
      <c r="DE817" s="79"/>
      <c r="DF817" s="79"/>
      <c r="DG817" s="79"/>
      <c r="DH817" s="79"/>
      <c r="DI817" s="79"/>
      <c r="DJ817" s="79"/>
      <c r="DK817" s="79"/>
      <c r="DL817" s="79"/>
      <c r="DM817" s="79"/>
      <c r="DN817" s="79"/>
      <c r="DO817" s="79"/>
      <c r="DP817" s="79"/>
      <c r="DQ817" s="79"/>
      <c r="DR817" s="79"/>
      <c r="DS817" s="79"/>
      <c r="DT817" s="79"/>
      <c r="DU817" s="79"/>
      <c r="DV817" s="79"/>
      <c r="DW817" s="79"/>
      <c r="DX817" s="79"/>
      <c r="DY817" s="79"/>
      <c r="DZ817" s="79"/>
      <c r="EA817" s="79"/>
      <c r="EB817" s="79"/>
      <c r="EC817" s="79"/>
      <c r="ED817" s="79"/>
      <c r="EE817" s="79"/>
      <c r="EF817" s="79"/>
      <c r="EG817" s="79"/>
      <c r="EH817" s="79"/>
      <c r="EI817" s="79"/>
      <c r="EJ817" s="79"/>
      <c r="EK817" s="79"/>
      <c r="EL817" s="79"/>
      <c r="EM817" s="79"/>
      <c r="EN817" s="79"/>
      <c r="EO817" s="79"/>
      <c r="EP817" s="79"/>
      <c r="EQ817" s="79"/>
      <c r="ER817" s="79"/>
      <c r="ES817" s="79"/>
      <c r="ET817" s="79"/>
      <c r="EU817" s="79"/>
      <c r="EV817" s="79"/>
      <c r="EW817" s="79"/>
      <c r="EX817" s="79"/>
      <c r="EY817" s="79"/>
      <c r="EZ817" s="79"/>
      <c r="FA817" s="79"/>
      <c r="FB817" s="79"/>
      <c r="FC817" s="79"/>
      <c r="FD817" s="79"/>
      <c r="FE817" s="79"/>
      <c r="FF817" s="79"/>
      <c r="FG817" s="79"/>
      <c r="FH817" s="79"/>
      <c r="FI817" s="79"/>
      <c r="FJ817" s="79"/>
      <c r="FK817" s="79"/>
      <c r="FL817" s="79"/>
      <c r="FM817" s="79"/>
      <c r="FN817" s="79"/>
      <c r="FO817" s="79"/>
      <c r="FP817" s="79"/>
      <c r="FQ817" s="79"/>
      <c r="FR817" s="79"/>
      <c r="FS817" s="79"/>
      <c r="FT817" s="79"/>
      <c r="FU817" s="79"/>
      <c r="FV817" s="79"/>
      <c r="FW817" s="79"/>
      <c r="FX817" s="79"/>
      <c r="FY817" s="79"/>
      <c r="FZ817" s="79"/>
      <c r="GA817" s="79"/>
      <c r="GB817" s="79"/>
      <c r="GC817" s="79"/>
      <c r="GD817" s="79"/>
      <c r="GE817" s="79"/>
      <c r="GF817" s="79"/>
      <c r="GG817" s="79"/>
      <c r="GH817" s="79"/>
      <c r="GI817" s="79"/>
      <c r="GJ817" s="79"/>
      <c r="GK817" s="79"/>
      <c r="GL817" s="79"/>
      <c r="GM817" s="79"/>
      <c r="GN817" s="79"/>
      <c r="GO817" s="79"/>
      <c r="GP817" s="79"/>
      <c r="GQ817" s="79"/>
      <c r="GR817" s="79"/>
      <c r="GS817" s="79"/>
      <c r="GT817" s="79"/>
      <c r="GU817" s="79"/>
      <c r="GV817" s="79"/>
      <c r="GW817" s="79"/>
      <c r="GX817" s="79"/>
      <c r="GY817" s="79"/>
      <c r="GZ817" s="79"/>
      <c r="HA817" s="79"/>
      <c r="HB817" s="79"/>
      <c r="HC817" s="79"/>
      <c r="HD817" s="79"/>
      <c r="HE817" s="79"/>
      <c r="HF817" s="79"/>
      <c r="HG817" s="79"/>
      <c r="HH817" s="79"/>
      <c r="HI817" s="79"/>
      <c r="HJ817" s="79"/>
      <c r="HK817" s="79"/>
      <c r="HL817" s="79"/>
      <c r="HM817" s="79"/>
      <c r="HN817" s="79"/>
      <c r="HO817" s="79"/>
      <c r="HP817" s="79"/>
      <c r="HQ817" s="79"/>
      <c r="HR817" s="79"/>
      <c r="HS817" s="79"/>
      <c r="HT817" s="79"/>
      <c r="HU817" s="79"/>
      <c r="HV817" s="79"/>
      <c r="HW817" s="79"/>
      <c r="HX817" s="79"/>
      <c r="HY817" s="79"/>
      <c r="HZ817" s="79"/>
      <c r="IA817" s="79"/>
      <c r="IB817" s="79"/>
      <c r="IC817" s="79"/>
      <c r="ID817" s="79"/>
      <c r="IE817" s="79"/>
      <c r="IF817" s="79"/>
      <c r="IG817" s="79"/>
      <c r="IH817" s="79"/>
      <c r="II817" s="79"/>
      <c r="IJ817" s="79"/>
      <c r="IK817" s="79"/>
      <c r="IL817" s="79"/>
      <c r="IM817" s="79"/>
      <c r="IN817" s="79"/>
      <c r="IO817" s="79"/>
      <c r="IP817" s="79"/>
      <c r="IQ817" s="79"/>
      <c r="IR817" s="79"/>
      <c r="IS817" s="79"/>
      <c r="IT817" s="79"/>
      <c r="IU817" s="79"/>
      <c r="IV817" s="79"/>
      <c r="IW817" s="79"/>
      <c r="IX817" s="79"/>
      <c r="IY817" s="79"/>
      <c r="IZ817" s="79"/>
      <c r="JA817" s="79"/>
      <c r="JB817" s="79"/>
      <c r="JC817" s="79"/>
      <c r="JD817" s="79"/>
      <c r="JE817" s="79"/>
      <c r="JF817" s="79"/>
      <c r="JG817" s="79"/>
      <c r="JH817" s="79"/>
      <c r="JI817" s="79"/>
      <c r="JJ817" s="79"/>
      <c r="JK817" s="79"/>
      <c r="JL817" s="79"/>
      <c r="JM817" s="79"/>
      <c r="JN817" s="79"/>
      <c r="JO817" s="79"/>
      <c r="JP817" s="79"/>
      <c r="JQ817" s="79"/>
      <c r="JR817" s="79"/>
      <c r="JS817" s="79"/>
      <c r="JT817" s="79"/>
      <c r="JU817" s="79"/>
      <c r="JV817" s="79"/>
      <c r="JW817" s="79"/>
      <c r="JX817" s="79"/>
      <c r="JY817" s="79"/>
      <c r="JZ817" s="79"/>
      <c r="KA817" s="79"/>
      <c r="KB817" s="79"/>
      <c r="KC817" s="79"/>
      <c r="KD817" s="79"/>
      <c r="KE817" s="79"/>
      <c r="KF817" s="79"/>
      <c r="KG817" s="79"/>
      <c r="KH817" s="79"/>
      <c r="KI817" s="79"/>
      <c r="KJ817" s="79"/>
      <c r="KK817" s="79"/>
      <c r="KL817" s="79"/>
      <c r="KM817" s="79"/>
      <c r="KN817" s="79"/>
      <c r="KO817" s="79"/>
      <c r="KP817" s="79"/>
      <c r="KQ817" s="79"/>
      <c r="KR817" s="79"/>
      <c r="KS817" s="79"/>
      <c r="KT817" s="79"/>
      <c r="KU817" s="79"/>
      <c r="KV817" s="79"/>
      <c r="KW817" s="79"/>
      <c r="KX817" s="79"/>
      <c r="KY817" s="79"/>
      <c r="KZ817" s="79"/>
      <c r="LA817" s="79"/>
      <c r="LB817" s="79"/>
      <c r="LC817" s="79"/>
      <c r="LD817" s="79"/>
      <c r="LE817" s="79"/>
      <c r="LF817" s="79"/>
      <c r="LG817" s="79"/>
      <c r="LH817" s="79"/>
      <c r="LI817" s="79"/>
      <c r="LJ817" s="79"/>
      <c r="LK817" s="79"/>
      <c r="LL817" s="79"/>
      <c r="LM817" s="79"/>
      <c r="LN817" s="79"/>
      <c r="LO817" s="79"/>
      <c r="LP817" s="79"/>
      <c r="LQ817" s="79"/>
      <c r="LR817" s="79"/>
      <c r="LS817" s="79"/>
      <c r="LT817" s="79"/>
      <c r="LU817" s="79"/>
      <c r="LV817" s="79"/>
      <c r="LW817" s="79"/>
      <c r="LX817" s="79"/>
      <c r="LY817" s="79"/>
      <c r="LZ817" s="79"/>
      <c r="MA817" s="79"/>
      <c r="MB817" s="79"/>
      <c r="MC817" s="79"/>
      <c r="MD817" s="79"/>
      <c r="ME817" s="79"/>
      <c r="MF817" s="79"/>
      <c r="MG817" s="79"/>
      <c r="MH817" s="79"/>
      <c r="MI817" s="79"/>
      <c r="MJ817" s="79"/>
      <c r="MK817" s="79"/>
      <c r="ML817" s="79"/>
      <c r="MM817" s="79"/>
      <c r="MN817" s="79"/>
      <c r="MO817" s="79"/>
      <c r="MP817" s="79"/>
      <c r="MQ817" s="79"/>
      <c r="MR817" s="79"/>
      <c r="MS817" s="79"/>
      <c r="MT817" s="79"/>
      <c r="MU817" s="79"/>
      <c r="MV817" s="79"/>
      <c r="MW817" s="79"/>
      <c r="MX817" s="79"/>
      <c r="MY817" s="79"/>
      <c r="MZ817" s="79"/>
      <c r="NA817" s="79"/>
      <c r="NB817" s="79"/>
      <c r="NC817" s="79"/>
      <c r="ND817" s="79"/>
      <c r="NE817" s="79"/>
      <c r="NF817" s="79"/>
      <c r="NG817" s="79"/>
      <c r="NH817" s="79"/>
      <c r="NI817" s="79"/>
      <c r="NJ817" s="79"/>
      <c r="NK817" s="79"/>
      <c r="NL817" s="79"/>
      <c r="NM817" s="79"/>
      <c r="NN817" s="79"/>
      <c r="NO817" s="79"/>
      <c r="NP817" s="79"/>
      <c r="NQ817" s="79"/>
      <c r="NR817" s="79"/>
      <c r="NS817" s="79"/>
      <c r="NT817" s="79"/>
      <c r="NU817" s="79"/>
      <c r="NV817" s="79"/>
      <c r="NW817" s="79"/>
      <c r="NX817" s="79"/>
      <c r="NY817" s="79"/>
      <c r="NZ817" s="79"/>
      <c r="OA817" s="79"/>
      <c r="OB817" s="79"/>
      <c r="OC817" s="79"/>
      <c r="OD817" s="79"/>
      <c r="OE817" s="79"/>
      <c r="OF817" s="79"/>
      <c r="OG817" s="79"/>
      <c r="OH817" s="79"/>
      <c r="OI817" s="79"/>
      <c r="OJ817" s="79"/>
      <c r="OK817" s="79"/>
      <c r="OL817" s="79"/>
      <c r="OM817" s="79"/>
      <c r="ON817" s="79"/>
      <c r="OO817" s="79"/>
      <c r="OP817" s="79"/>
      <c r="OQ817" s="79"/>
      <c r="OR817" s="79"/>
      <c r="OS817" s="79"/>
      <c r="OT817" s="79"/>
      <c r="OU817" s="79"/>
      <c r="OV817" s="79"/>
      <c r="OW817" s="79"/>
      <c r="OX817" s="79"/>
      <c r="OY817" s="79"/>
      <c r="OZ817" s="79"/>
      <c r="PA817" s="79"/>
      <c r="PB817" s="79"/>
      <c r="PC817" s="79"/>
      <c r="PD817" s="79"/>
      <c r="PE817" s="79"/>
      <c r="PF817" s="79"/>
      <c r="PG817" s="79"/>
      <c r="PH817" s="79"/>
      <c r="PI817" s="79"/>
      <c r="PJ817" s="79"/>
      <c r="PK817" s="79"/>
      <c r="PL817" s="79"/>
      <c r="PM817" s="79"/>
      <c r="PN817" s="79"/>
      <c r="PO817" s="79"/>
      <c r="PP817" s="79"/>
      <c r="PQ817" s="79"/>
      <c r="PR817" s="79"/>
      <c r="PS817" s="79"/>
      <c r="PT817" s="79"/>
      <c r="PU817" s="79"/>
      <c r="PV817" s="79"/>
      <c r="PW817" s="79"/>
      <c r="PX817" s="79"/>
      <c r="PY817" s="79"/>
      <c r="PZ817" s="79"/>
      <c r="QA817" s="79"/>
      <c r="QB817" s="79"/>
      <c r="QC817" s="79"/>
      <c r="QD817" s="79"/>
      <c r="QE817" s="79"/>
      <c r="QF817" s="79"/>
      <c r="QG817" s="79"/>
      <c r="QH817" s="79"/>
      <c r="QI817" s="79"/>
      <c r="QJ817" s="79"/>
      <c r="QK817" s="79"/>
      <c r="QL817" s="79"/>
      <c r="QM817" s="79"/>
      <c r="QN817" s="79"/>
      <c r="QO817" s="79"/>
      <c r="QP817" s="79"/>
      <c r="QQ817" s="79"/>
      <c r="QR817" s="79"/>
      <c r="QS817" s="79"/>
      <c r="QT817" s="79"/>
      <c r="QU817" s="79"/>
      <c r="QV817" s="79"/>
      <c r="QW817" s="79"/>
      <c r="QX817" s="79"/>
      <c r="QY817" s="79"/>
      <c r="QZ817" s="79"/>
      <c r="RA817" s="79"/>
      <c r="RB817" s="79"/>
      <c r="RC817" s="79"/>
      <c r="RD817" s="79"/>
      <c r="RE817" s="79"/>
      <c r="RF817" s="79"/>
      <c r="RG817" s="79"/>
      <c r="RH817" s="79"/>
      <c r="RI817" s="79"/>
      <c r="RJ817" s="79"/>
      <c r="RK817" s="79"/>
      <c r="RL817" s="79"/>
      <c r="RM817" s="79"/>
      <c r="RN817" s="79"/>
      <c r="RO817" s="79"/>
      <c r="RP817" s="79"/>
      <c r="RQ817" s="79"/>
      <c r="RR817" s="79"/>
      <c r="RS817" s="79"/>
      <c r="RT817" s="79"/>
      <c r="RU817" s="79"/>
      <c r="RV817" s="79"/>
      <c r="RW817" s="79"/>
      <c r="RX817" s="79"/>
      <c r="RY817" s="79"/>
      <c r="RZ817" s="79"/>
      <c r="SA817" s="79"/>
      <c r="SB817" s="79"/>
      <c r="SC817" s="79"/>
      <c r="SD817" s="79"/>
      <c r="SE817" s="79"/>
      <c r="SF817" s="79"/>
      <c r="SG817" s="79"/>
      <c r="SH817" s="79"/>
      <c r="SI817" s="79"/>
      <c r="SJ817" s="79"/>
      <c r="SK817" s="79"/>
      <c r="SL817" s="79"/>
      <c r="SM817" s="79"/>
      <c r="SN817" s="79"/>
      <c r="SO817" s="79"/>
      <c r="SP817" s="79"/>
      <c r="SQ817" s="79"/>
      <c r="SR817" s="79"/>
      <c r="SS817" s="79"/>
      <c r="ST817" s="79"/>
      <c r="SU817" s="79"/>
      <c r="SV817" s="79"/>
      <c r="SW817" s="79"/>
      <c r="SX817" s="79"/>
      <c r="SY817" s="79"/>
      <c r="SZ817" s="79"/>
      <c r="TA817" s="79"/>
      <c r="TB817" s="79"/>
      <c r="TC817" s="79"/>
      <c r="TD817" s="79"/>
      <c r="TE817" s="79"/>
      <c r="TF817" s="79"/>
      <c r="TG817" s="79"/>
      <c r="TH817" s="79"/>
      <c r="TI817" s="79"/>
      <c r="TJ817" s="79"/>
      <c r="TK817" s="79"/>
      <c r="TL817" s="79"/>
      <c r="TM817" s="79"/>
      <c r="TN817" s="79"/>
      <c r="TO817" s="79"/>
      <c r="TP817" s="79"/>
      <c r="TQ817" s="79"/>
      <c r="TR817" s="79"/>
      <c r="TS817" s="79"/>
      <c r="TT817" s="79"/>
      <c r="TU817" s="79"/>
      <c r="TV817" s="79"/>
      <c r="TW817" s="79"/>
      <c r="TX817" s="79"/>
      <c r="TY817" s="79"/>
      <c r="TZ817" s="79"/>
      <c r="UA817" s="79"/>
      <c r="UB817" s="79"/>
      <c r="UC817" s="79"/>
      <c r="UD817" s="79"/>
      <c r="UE817" s="79"/>
      <c r="UF817" s="79"/>
      <c r="UG817" s="79"/>
      <c r="UH817" s="79"/>
      <c r="UI817" s="79"/>
      <c r="UJ817" s="79"/>
      <c r="UK817" s="79"/>
      <c r="UL817" s="79"/>
      <c r="UM817" s="79"/>
      <c r="UN817" s="79"/>
      <c r="UO817" s="79"/>
      <c r="UP817" s="79"/>
      <c r="UQ817" s="79"/>
      <c r="UR817" s="79"/>
      <c r="US817" s="79"/>
      <c r="UT817" s="79"/>
      <c r="UU817" s="79"/>
      <c r="UV817" s="79"/>
      <c r="UW817" s="79"/>
      <c r="UX817" s="79"/>
      <c r="UY817" s="79"/>
      <c r="UZ817" s="79"/>
      <c r="VA817" s="79"/>
      <c r="VB817" s="79"/>
      <c r="VC817" s="79"/>
      <c r="VD817" s="79"/>
      <c r="VE817" s="79"/>
      <c r="VF817" s="79"/>
      <c r="VG817" s="79"/>
      <c r="VH817" s="79"/>
      <c r="VI817" s="79"/>
      <c r="VJ817" s="79"/>
      <c r="VK817" s="79"/>
      <c r="VL817" s="79"/>
      <c r="VM817" s="79"/>
      <c r="VN817" s="79"/>
      <c r="VO817" s="79"/>
      <c r="VP817" s="79"/>
      <c r="VQ817" s="79"/>
      <c r="VR817" s="79"/>
      <c r="VS817" s="79"/>
      <c r="VT817" s="79"/>
      <c r="VU817" s="79"/>
      <c r="VV817" s="79"/>
      <c r="VW817" s="79"/>
      <c r="VX817" s="79"/>
      <c r="VY817" s="79"/>
      <c r="VZ817" s="79"/>
      <c r="WA817" s="79"/>
      <c r="WB817" s="79"/>
      <c r="WC817" s="79"/>
      <c r="WD817" s="79"/>
      <c r="WE817" s="79"/>
      <c r="WF817" s="79"/>
      <c r="WG817" s="79"/>
      <c r="WH817" s="79"/>
      <c r="WI817" s="79"/>
      <c r="WJ817" s="79"/>
      <c r="WK817" s="79"/>
      <c r="WL817" s="79"/>
      <c r="WM817" s="79"/>
      <c r="WN817" s="79"/>
      <c r="WO817" s="79"/>
      <c r="WP817" s="79"/>
      <c r="WQ817" s="79"/>
      <c r="WR817" s="79"/>
      <c r="WS817" s="79"/>
      <c r="WT817" s="79"/>
      <c r="WU817" s="79"/>
      <c r="WV817" s="79"/>
      <c r="WW817" s="79"/>
      <c r="WX817" s="79"/>
      <c r="WY817" s="79"/>
      <c r="WZ817" s="79"/>
      <c r="XA817" s="79"/>
      <c r="XB817" s="79"/>
      <c r="XC817" s="79"/>
      <c r="XD817" s="79"/>
      <c r="XE817" s="79"/>
      <c r="XF817" s="79"/>
      <c r="XG817" s="79"/>
      <c r="XH817" s="79"/>
      <c r="XI817" s="79"/>
      <c r="XJ817" s="79"/>
      <c r="XK817" s="79"/>
      <c r="XL817" s="79"/>
      <c r="XM817" s="79"/>
      <c r="XN817" s="79"/>
      <c r="XO817" s="79"/>
      <c r="XP817" s="79"/>
      <c r="XQ817" s="79"/>
      <c r="XR817" s="79"/>
      <c r="XS817" s="79"/>
      <c r="XT817" s="79"/>
      <c r="XU817" s="79"/>
      <c r="XV817" s="79"/>
      <c r="XW817" s="79"/>
      <c r="XX817" s="79"/>
      <c r="XY817" s="79"/>
      <c r="XZ817" s="79"/>
      <c r="YA817" s="79"/>
      <c r="YB817" s="79"/>
      <c r="YC817" s="79"/>
      <c r="YD817" s="79"/>
      <c r="YE817" s="79"/>
      <c r="YF817" s="79"/>
      <c r="YG817" s="79"/>
      <c r="YH817" s="79"/>
      <c r="YI817" s="79"/>
      <c r="YJ817" s="79"/>
      <c r="YK817" s="79"/>
      <c r="YL817" s="79"/>
      <c r="YM817" s="79"/>
      <c r="YN817" s="79"/>
      <c r="YO817" s="79"/>
      <c r="YP817" s="79"/>
      <c r="YQ817" s="79"/>
      <c r="YR817" s="79"/>
      <c r="YS817" s="79"/>
      <c r="YT817" s="79"/>
      <c r="YU817" s="79"/>
      <c r="YV817" s="79"/>
      <c r="YW817" s="79"/>
      <c r="YX817" s="79"/>
      <c r="YY817" s="79"/>
      <c r="YZ817" s="79"/>
      <c r="ZA817" s="79"/>
      <c r="ZB817" s="79"/>
      <c r="ZC817" s="79"/>
      <c r="ZD817" s="79"/>
      <c r="ZE817" s="79"/>
      <c r="ZF817" s="79"/>
      <c r="ZG817" s="79"/>
      <c r="ZH817" s="79"/>
      <c r="ZI817" s="79"/>
      <c r="ZJ817" s="79"/>
      <c r="ZK817" s="79"/>
      <c r="ZL817" s="79"/>
      <c r="ZM817" s="79"/>
      <c r="ZN817" s="79"/>
      <c r="ZO817" s="79"/>
      <c r="ZP817" s="79"/>
      <c r="ZQ817" s="79"/>
      <c r="ZR817" s="79"/>
      <c r="ZS817" s="79"/>
      <c r="ZT817" s="79"/>
      <c r="ZU817" s="79"/>
      <c r="ZV817" s="79"/>
      <c r="ZW817" s="79"/>
      <c r="ZX817" s="79"/>
      <c r="ZY817" s="79"/>
      <c r="ZZ817" s="79"/>
      <c r="AAA817" s="79"/>
      <c r="AAB817" s="79"/>
      <c r="AAC817" s="79"/>
      <c r="AAD817" s="79"/>
      <c r="AAE817" s="79"/>
      <c r="AAF817" s="79"/>
      <c r="AAG817" s="79"/>
      <c r="AAH817" s="79"/>
      <c r="AAI817" s="79"/>
      <c r="AAJ817" s="79"/>
      <c r="AAK817" s="79"/>
      <c r="AAL817" s="79"/>
      <c r="AAM817" s="79"/>
      <c r="AAN817" s="79"/>
      <c r="AAO817" s="79"/>
      <c r="AAP817" s="79"/>
      <c r="AAQ817" s="79"/>
      <c r="AAR817" s="79"/>
      <c r="AAS817" s="79"/>
      <c r="AAT817" s="79"/>
      <c r="AAU817" s="79"/>
      <c r="AAV817" s="79"/>
      <c r="AAW817" s="79"/>
      <c r="AAX817" s="79"/>
      <c r="AAY817" s="79"/>
      <c r="AAZ817" s="79"/>
      <c r="ABA817" s="79"/>
      <c r="ABB817" s="79"/>
      <c r="ABC817" s="79"/>
      <c r="ABD817" s="79"/>
      <c r="ABE817" s="79"/>
      <c r="ABF817" s="79"/>
      <c r="ABG817" s="79"/>
      <c r="ABH817" s="79"/>
      <c r="ABI817" s="79"/>
      <c r="ABJ817" s="79"/>
      <c r="ABK817" s="79"/>
      <c r="ABL817" s="79"/>
      <c r="ABM817" s="79"/>
      <c r="ABN817" s="79"/>
      <c r="ABO817" s="79"/>
      <c r="ABP817" s="79"/>
      <c r="ABQ817" s="79"/>
      <c r="ABR817" s="79"/>
      <c r="ABS817" s="79"/>
      <c r="ABT817" s="79"/>
      <c r="ABU817" s="79"/>
      <c r="ABV817" s="79"/>
      <c r="ABW817" s="79"/>
      <c r="ABX817" s="79"/>
      <c r="ABY817" s="79"/>
      <c r="ABZ817" s="79"/>
      <c r="ACA817" s="79"/>
      <c r="ACB817" s="79"/>
      <c r="ACC817" s="79"/>
      <c r="ACD817" s="79"/>
      <c r="ACE817" s="79"/>
      <c r="ACF817" s="79"/>
      <c r="ACG817" s="79"/>
      <c r="ACH817" s="79"/>
      <c r="ACI817" s="79"/>
      <c r="ACJ817" s="79"/>
      <c r="ACK817" s="79"/>
      <c r="ACL817" s="79"/>
      <c r="ACM817" s="79"/>
      <c r="ACN817" s="79"/>
      <c r="ACO817" s="79"/>
      <c r="ACP817" s="79"/>
      <c r="ACQ817" s="79"/>
      <c r="ACR817" s="79"/>
      <c r="ACS817" s="79"/>
      <c r="ACT817" s="79"/>
      <c r="ACU817" s="79"/>
      <c r="ACV817" s="79"/>
      <c r="ACW817" s="79"/>
      <c r="ACX817" s="79"/>
      <c r="ACY817" s="79"/>
      <c r="ACZ817" s="79"/>
      <c r="ADA817" s="79"/>
      <c r="ADB817" s="79"/>
      <c r="ADC817" s="79"/>
      <c r="ADD817" s="79"/>
      <c r="ADE817" s="79"/>
      <c r="ADF817" s="79"/>
      <c r="ADG817" s="79"/>
      <c r="ADH817" s="79"/>
      <c r="ADI817" s="79"/>
      <c r="ADJ817" s="79"/>
      <c r="ADK817" s="79"/>
      <c r="ADL817" s="79"/>
      <c r="ADM817" s="79"/>
      <c r="ADN817" s="79"/>
      <c r="ADO817" s="79"/>
      <c r="ADP817" s="79"/>
      <c r="ADQ817" s="79"/>
      <c r="ADR817" s="79"/>
      <c r="ADS817" s="79"/>
      <c r="ADT817" s="79"/>
      <c r="ADU817" s="79"/>
      <c r="ADV817" s="79"/>
      <c r="ADW817" s="79"/>
      <c r="ADX817" s="79"/>
      <c r="ADY817" s="79"/>
      <c r="ADZ817" s="79"/>
      <c r="AEA817" s="79"/>
      <c r="AEB817" s="79"/>
      <c r="AEC817" s="79"/>
      <c r="AED817" s="79"/>
      <c r="AEE817" s="79"/>
      <c r="AEF817" s="79"/>
      <c r="AEG817" s="79"/>
      <c r="AEH817" s="79"/>
      <c r="AEI817" s="79"/>
      <c r="AEJ817" s="79"/>
      <c r="AEK817" s="79"/>
      <c r="AEL817" s="79"/>
      <c r="AEM817" s="79"/>
      <c r="AEN817" s="79"/>
      <c r="AEO817" s="79"/>
      <c r="AEP817" s="79"/>
      <c r="AEQ817" s="79"/>
      <c r="AER817" s="79"/>
      <c r="AES817" s="79"/>
      <c r="AET817" s="79"/>
      <c r="AEU817" s="79"/>
      <c r="AEV817" s="79"/>
      <c r="AEW817" s="79"/>
      <c r="AEX817" s="79"/>
      <c r="AEY817" s="79"/>
      <c r="AEZ817" s="79"/>
      <c r="AFA817" s="79"/>
      <c r="AFB817" s="79"/>
      <c r="AFC817" s="79"/>
      <c r="AFD817" s="79"/>
      <c r="AFE817" s="79"/>
      <c r="AFF817" s="79"/>
      <c r="AFG817" s="79"/>
      <c r="AFH817" s="79"/>
      <c r="AFI817" s="79"/>
      <c r="AFJ817" s="79"/>
      <c r="AFK817" s="79"/>
      <c r="AFL817" s="79"/>
      <c r="AFM817" s="79"/>
      <c r="AFN817" s="79"/>
      <c r="AFO817" s="79"/>
      <c r="AFP817" s="79"/>
      <c r="AFQ817" s="79"/>
      <c r="AFR817" s="79"/>
      <c r="AFS817" s="79"/>
      <c r="AFT817" s="79"/>
      <c r="AFU817" s="79"/>
      <c r="AFV817" s="79"/>
      <c r="AFW817" s="79"/>
      <c r="AFX817" s="79"/>
      <c r="AFY817" s="79"/>
      <c r="AFZ817" s="79"/>
      <c r="AGA817" s="79"/>
      <c r="AGB817" s="79"/>
      <c r="AGC817" s="79"/>
      <c r="AGD817" s="79"/>
      <c r="AGE817" s="79"/>
      <c r="AGF817" s="79"/>
      <c r="AGG817" s="79"/>
      <c r="AGH817" s="79"/>
      <c r="AGI817" s="79"/>
      <c r="AGJ817" s="79"/>
      <c r="AGK817" s="79"/>
      <c r="AGL817" s="79"/>
      <c r="AGM817" s="79"/>
      <c r="AGN817" s="79"/>
      <c r="AGO817" s="79"/>
      <c r="AGP817" s="79"/>
      <c r="AGQ817" s="79"/>
      <c r="AGR817" s="79"/>
      <c r="AGS817" s="79"/>
      <c r="AGT817" s="79"/>
      <c r="AGU817" s="79"/>
      <c r="AGV817" s="79"/>
      <c r="AGW817" s="79"/>
      <c r="AGX817" s="79"/>
      <c r="AGY817" s="79"/>
      <c r="AGZ817" s="79"/>
      <c r="AHA817" s="79"/>
      <c r="AHB817" s="79"/>
      <c r="AHC817" s="79"/>
      <c r="AHD817" s="79"/>
      <c r="AHE817" s="79"/>
      <c r="AHF817" s="79"/>
      <c r="AHG817" s="79"/>
      <c r="AHH817" s="79"/>
      <c r="AHI817" s="79"/>
      <c r="AHJ817" s="79"/>
      <c r="AHK817" s="79"/>
      <c r="AHL817" s="79"/>
      <c r="AHM817" s="79"/>
      <c r="AHN817" s="79"/>
      <c r="AHO817" s="79"/>
      <c r="AHP817" s="79"/>
      <c r="AHQ817" s="79"/>
      <c r="AHR817" s="79"/>
      <c r="AHS817" s="79"/>
      <c r="AHT817" s="79"/>
      <c r="AHU817" s="79"/>
      <c r="AHV817" s="79"/>
      <c r="AHW817" s="79"/>
      <c r="AHX817" s="79"/>
      <c r="AHY817" s="79"/>
      <c r="AHZ817" s="79"/>
      <c r="AIA817" s="79"/>
      <c r="AIB817" s="79"/>
      <c r="AIC817" s="79"/>
      <c r="AID817" s="79"/>
      <c r="AIE817" s="79"/>
      <c r="AIF817" s="79"/>
      <c r="AIG817" s="79"/>
      <c r="AIH817" s="79"/>
      <c r="AII817" s="79"/>
      <c r="AIJ817" s="79"/>
      <c r="AIK817" s="79"/>
      <c r="AIL817" s="79"/>
      <c r="AIM817" s="79"/>
      <c r="AIN817" s="79"/>
      <c r="AIO817" s="79"/>
      <c r="AIP817" s="79"/>
      <c r="AIQ817" s="79"/>
      <c r="AIR817" s="79"/>
      <c r="AIS817" s="79"/>
      <c r="AIT817" s="79"/>
      <c r="AIU817" s="79"/>
      <c r="AIV817" s="79"/>
      <c r="AIW817" s="79"/>
      <c r="AIX817" s="79"/>
      <c r="AIY817" s="79"/>
      <c r="AIZ817" s="79"/>
      <c r="AJA817" s="79"/>
      <c r="AJB817" s="79"/>
      <c r="AJC817" s="79"/>
      <c r="AJD817" s="79"/>
      <c r="AJE817" s="79"/>
      <c r="AJF817" s="79"/>
      <c r="AJG817" s="79"/>
      <c r="AJH817" s="79"/>
      <c r="AJI817" s="79"/>
      <c r="AJJ817" s="79"/>
      <c r="AJK817" s="79"/>
      <c r="AJL817" s="79"/>
      <c r="AJM817" s="79"/>
      <c r="AJN817" s="79"/>
      <c r="AJO817" s="79"/>
      <c r="AJP817" s="79"/>
      <c r="AJQ817" s="79"/>
      <c r="AJR817" s="79"/>
      <c r="AJS817" s="79"/>
      <c r="AJT817" s="79"/>
      <c r="AJU817" s="79"/>
      <c r="AJV817" s="79"/>
      <c r="AJW817" s="79"/>
      <c r="AJX817" s="79"/>
      <c r="AJY817" s="79"/>
      <c r="AJZ817" s="79"/>
      <c r="AKA817" s="79"/>
      <c r="AKB817" s="79"/>
      <c r="AKC817" s="79"/>
      <c r="AKD817" s="79"/>
      <c r="AKE817" s="79"/>
      <c r="AKF817" s="79"/>
      <c r="AKG817" s="79"/>
      <c r="AKH817" s="79"/>
      <c r="AKI817" s="79"/>
      <c r="AKJ817" s="79"/>
      <c r="AKK817" s="79"/>
      <c r="AKL817" s="79"/>
      <c r="AKM817" s="79"/>
      <c r="AKN817" s="79"/>
      <c r="AKO817" s="79"/>
      <c r="AKP817" s="79"/>
      <c r="AKQ817" s="79"/>
      <c r="AKR817" s="79"/>
      <c r="AKS817" s="79"/>
      <c r="AKT817" s="79"/>
      <c r="AKU817" s="79"/>
      <c r="AKV817" s="79"/>
      <c r="AKW817" s="79"/>
      <c r="AKX817" s="79"/>
      <c r="AKY817" s="79"/>
      <c r="AKZ817" s="79"/>
      <c r="ALA817" s="79"/>
      <c r="ALB817" s="79"/>
      <c r="ALC817" s="79"/>
      <c r="ALD817" s="79"/>
      <c r="ALE817" s="79"/>
      <c r="ALF817" s="79"/>
      <c r="ALG817" s="79"/>
      <c r="ALH817" s="79"/>
      <c r="ALI817" s="79"/>
      <c r="ALJ817" s="79"/>
      <c r="ALK817" s="79"/>
      <c r="ALL817" s="79"/>
      <c r="ALM817" s="79"/>
      <c r="ALN817" s="79"/>
      <c r="ALO817" s="79"/>
      <c r="ALP817" s="79"/>
      <c r="ALQ817" s="79"/>
      <c r="ALR817" s="79"/>
      <c r="ALS817" s="79"/>
      <c r="ALT817" s="79"/>
      <c r="ALU817" s="79"/>
      <c r="ALV817" s="79"/>
      <c r="ALW817" s="79"/>
      <c r="ALX817" s="79"/>
      <c r="ALY817" s="79"/>
      <c r="ALZ817" s="79"/>
      <c r="AMA817" s="79"/>
      <c r="AMB817" s="79"/>
      <c r="AMC817" s="79"/>
      <c r="AMD817" s="79"/>
      <c r="AME817" s="79"/>
      <c r="AMF817" s="79"/>
      <c r="AMG817" s="79"/>
      <c r="AMH817" s="79"/>
      <c r="AMI817" s="79"/>
      <c r="AMJ817" s="79"/>
      <c r="AMK817" s="79"/>
      <c r="AML817" s="79"/>
      <c r="AMM817" s="79"/>
      <c r="AMN817" s="79"/>
      <c r="AMO817" s="79"/>
      <c r="AMP817" s="79"/>
      <c r="AMQ817" s="79"/>
      <c r="AMR817" s="79"/>
      <c r="AMS817" s="79"/>
      <c r="AMT817" s="79"/>
      <c r="AMU817" s="79"/>
      <c r="AMV817" s="79"/>
      <c r="AMW817" s="79"/>
      <c r="AMX817" s="79"/>
      <c r="AMY817" s="79"/>
      <c r="AMZ817" s="79"/>
      <c r="ANA817" s="79"/>
      <c r="ANB817" s="79"/>
      <c r="ANC817" s="79"/>
      <c r="AND817" s="79"/>
      <c r="ANE817" s="79"/>
      <c r="ANF817" s="79"/>
      <c r="ANG817" s="79"/>
      <c r="ANH817" s="79"/>
      <c r="ANI817" s="79"/>
      <c r="ANJ817" s="79"/>
      <c r="ANK817" s="79"/>
      <c r="ANL817" s="79"/>
      <c r="ANM817" s="79"/>
      <c r="ANN817" s="79"/>
      <c r="ANO817" s="79"/>
      <c r="ANP817" s="79"/>
      <c r="ANQ817" s="79"/>
      <c r="ANR817" s="79"/>
      <c r="ANS817" s="79"/>
      <c r="ANT817" s="79"/>
      <c r="ANU817" s="79"/>
      <c r="ANV817" s="79"/>
      <c r="ANW817" s="79"/>
      <c r="ANX817" s="79"/>
      <c r="ANY817" s="79"/>
      <c r="ANZ817" s="79"/>
      <c r="AOA817" s="79"/>
      <c r="AOB817" s="79"/>
      <c r="AOC817" s="79"/>
      <c r="AOD817" s="79"/>
      <c r="AOE817" s="79"/>
      <c r="AOF817" s="79"/>
      <c r="AOG817" s="79"/>
      <c r="AOH817" s="79"/>
      <c r="AOI817" s="79"/>
      <c r="AOJ817" s="79"/>
      <c r="AOK817" s="79"/>
      <c r="AOL817" s="79"/>
      <c r="AOM817" s="79"/>
      <c r="AON817" s="79"/>
      <c r="AOO817" s="79"/>
      <c r="AOP817" s="79"/>
      <c r="AOQ817" s="79"/>
      <c r="AOR817" s="79"/>
      <c r="AOS817" s="79"/>
      <c r="AOT817" s="79"/>
      <c r="AOU817" s="79"/>
      <c r="AOV817" s="79"/>
      <c r="AOW817" s="79"/>
      <c r="AOX817" s="79"/>
      <c r="AOY817" s="79"/>
      <c r="AOZ817" s="79"/>
      <c r="APA817" s="79"/>
      <c r="APB817" s="79"/>
      <c r="APC817" s="79"/>
      <c r="APD817" s="79"/>
      <c r="APE817" s="79"/>
      <c r="APF817" s="79"/>
      <c r="APG817" s="79"/>
      <c r="APH817" s="79"/>
      <c r="API817" s="79"/>
      <c r="APJ817" s="79"/>
      <c r="APK817" s="79"/>
      <c r="APL817" s="79"/>
      <c r="APM817" s="79"/>
      <c r="APN817" s="79"/>
      <c r="APO817" s="79"/>
      <c r="APP817" s="79"/>
      <c r="APQ817" s="79"/>
      <c r="APR817" s="79"/>
      <c r="APS817" s="79"/>
      <c r="APT817" s="79"/>
      <c r="APU817" s="79"/>
      <c r="APV817" s="79"/>
      <c r="APW817" s="79"/>
      <c r="APX817" s="79"/>
      <c r="APY817" s="79"/>
      <c r="APZ817" s="79"/>
      <c r="AQA817" s="79"/>
      <c r="AQB817" s="79"/>
      <c r="AQC817" s="79"/>
      <c r="AQD817" s="79"/>
      <c r="AQE817" s="79"/>
      <c r="AQF817" s="79"/>
      <c r="AQG817" s="79"/>
      <c r="AQH817" s="79"/>
      <c r="AQI817" s="79"/>
      <c r="AQJ817" s="79"/>
      <c r="AQK817" s="79"/>
      <c r="AQL817" s="79"/>
      <c r="AQM817" s="79"/>
      <c r="AQN817" s="79"/>
      <c r="AQO817" s="79"/>
      <c r="AQP817" s="79"/>
      <c r="AQQ817" s="79"/>
      <c r="AQR817" s="79"/>
      <c r="AQS817" s="79"/>
      <c r="AQT817" s="79"/>
      <c r="AQU817" s="79"/>
      <c r="AQV817" s="79"/>
      <c r="AQW817" s="79"/>
      <c r="AQX817" s="79"/>
      <c r="AQY817" s="79"/>
      <c r="AQZ817" s="79"/>
      <c r="ARA817" s="79"/>
      <c r="ARB817" s="79"/>
      <c r="ARC817" s="79"/>
      <c r="ARD817" s="79"/>
      <c r="ARE817" s="79"/>
      <c r="ARF817" s="79"/>
      <c r="ARG817" s="79"/>
      <c r="ARH817" s="79"/>
      <c r="ARI817" s="79"/>
      <c r="ARJ817" s="79"/>
      <c r="ARK817" s="79"/>
      <c r="ARL817" s="79"/>
      <c r="ARM817" s="79"/>
      <c r="ARN817" s="79"/>
      <c r="ARO817" s="79"/>
      <c r="ARP817" s="79"/>
      <c r="ARQ817" s="79"/>
      <c r="ARR817" s="79"/>
      <c r="ARS817" s="79"/>
      <c r="ART817" s="79"/>
      <c r="ARU817" s="79"/>
      <c r="ARV817" s="79"/>
      <c r="ARW817" s="79"/>
      <c r="ARX817" s="79"/>
      <c r="ARY817" s="79"/>
      <c r="ARZ817" s="79"/>
      <c r="ASA817" s="79"/>
      <c r="ASB817" s="79"/>
      <c r="ASC817" s="79"/>
      <c r="ASD817" s="79"/>
      <c r="ASE817" s="79"/>
      <c r="ASF817" s="79"/>
      <c r="ASG817" s="79"/>
      <c r="ASH817" s="79"/>
      <c r="ASI817" s="79"/>
      <c r="ASJ817" s="79"/>
      <c r="ASK817" s="79"/>
      <c r="ASL817" s="79"/>
      <c r="ASM817" s="79"/>
      <c r="ASN817" s="79"/>
      <c r="ASO817" s="79"/>
      <c r="ASP817" s="79"/>
      <c r="ASQ817" s="79"/>
      <c r="ASR817" s="79"/>
      <c r="ASS817" s="79"/>
      <c r="AST817" s="79"/>
      <c r="ASU817" s="79"/>
      <c r="ASV817" s="79"/>
      <c r="ASW817" s="79"/>
      <c r="ASX817" s="79"/>
      <c r="ASY817" s="79"/>
      <c r="ASZ817" s="79"/>
      <c r="ATA817" s="79"/>
      <c r="ATB817" s="79"/>
      <c r="ATC817" s="79"/>
      <c r="ATD817" s="79"/>
      <c r="ATE817" s="79"/>
      <c r="ATF817" s="79"/>
      <c r="ATG817" s="79"/>
      <c r="ATH817" s="79"/>
      <c r="ATI817" s="79"/>
      <c r="ATJ817" s="79"/>
      <c r="ATK817" s="79"/>
      <c r="ATL817" s="79"/>
      <c r="ATM817" s="79"/>
      <c r="ATN817" s="79"/>
      <c r="ATO817" s="79"/>
      <c r="ATP817" s="79"/>
      <c r="ATQ817" s="79"/>
      <c r="ATR817" s="79"/>
      <c r="ATS817" s="79"/>
      <c r="ATT817" s="79"/>
      <c r="ATU817" s="79"/>
      <c r="ATV817" s="79"/>
      <c r="ATW817" s="79"/>
      <c r="ATX817" s="79"/>
      <c r="ATY817" s="79"/>
      <c r="ATZ817" s="79"/>
      <c r="AUA817" s="79"/>
      <c r="AUB817" s="79"/>
      <c r="AUC817" s="79"/>
      <c r="AUD817" s="79"/>
      <c r="AUE817" s="79"/>
      <c r="AUF817" s="79"/>
      <c r="AUG817" s="79"/>
      <c r="AUH817" s="79"/>
      <c r="AUI817" s="79"/>
      <c r="AUJ817" s="79"/>
      <c r="AUK817" s="79"/>
      <c r="AUL817" s="79"/>
      <c r="AUM817" s="79"/>
      <c r="AUN817" s="79"/>
      <c r="AUO817" s="79"/>
      <c r="AUP817" s="79"/>
      <c r="AUQ817" s="79"/>
      <c r="AUR817" s="79"/>
      <c r="AUS817" s="79"/>
      <c r="AUT817" s="79"/>
      <c r="AUU817" s="79"/>
      <c r="AUV817" s="79"/>
      <c r="AUW817" s="79"/>
      <c r="AUX817" s="79"/>
      <c r="AUY817" s="79"/>
      <c r="AUZ817" s="79"/>
      <c r="AVA817" s="79"/>
      <c r="AVB817" s="79"/>
      <c r="AVC817" s="79"/>
      <c r="AVD817" s="79"/>
      <c r="AVE817" s="79"/>
      <c r="AVF817" s="79"/>
      <c r="AVG817" s="79"/>
      <c r="AVH817" s="79"/>
      <c r="AVI817" s="79"/>
      <c r="AVJ817" s="79"/>
      <c r="AVK817" s="79"/>
      <c r="AVL817" s="79"/>
      <c r="AVM817" s="79"/>
      <c r="AVN817" s="79"/>
      <c r="AVO817" s="79"/>
      <c r="AVP817" s="79"/>
      <c r="AVQ817" s="79"/>
      <c r="AVR817" s="79"/>
      <c r="AVS817" s="79"/>
      <c r="AVT817" s="79"/>
      <c r="AVU817" s="79"/>
      <c r="AVV817" s="79"/>
      <c r="AVW817" s="79"/>
      <c r="AVX817" s="79"/>
      <c r="AVY817" s="79"/>
      <c r="AVZ817" s="79"/>
      <c r="AWA817" s="79"/>
      <c r="AWB817" s="79"/>
      <c r="AWC817" s="79"/>
      <c r="AWD817" s="79"/>
      <c r="AWE817" s="79"/>
      <c r="AWF817" s="79"/>
      <c r="AWG817" s="79"/>
      <c r="AWH817" s="79"/>
      <c r="AWI817" s="79"/>
      <c r="AWJ817" s="79"/>
      <c r="AWK817" s="79"/>
      <c r="AWL817" s="79"/>
      <c r="AWM817" s="79"/>
      <c r="AWN817" s="79"/>
      <c r="AWO817" s="79"/>
      <c r="AWP817" s="79"/>
      <c r="AWQ817" s="79"/>
      <c r="AWR817" s="79"/>
      <c r="AWS817" s="79"/>
      <c r="AWT817" s="79"/>
      <c r="AWU817" s="79"/>
      <c r="AWV817" s="79"/>
      <c r="AWW817" s="79"/>
      <c r="AWX817" s="79"/>
      <c r="AWY817" s="79"/>
      <c r="AWZ817" s="79"/>
      <c r="AXA817" s="79"/>
      <c r="AXB817" s="79"/>
      <c r="AXC817" s="79"/>
      <c r="AXD817" s="79"/>
      <c r="AXE817" s="79"/>
      <c r="AXF817" s="79"/>
      <c r="AXG817" s="79"/>
      <c r="AXH817" s="79"/>
      <c r="AXI817" s="79"/>
      <c r="AXJ817" s="79"/>
      <c r="AXK817" s="79"/>
      <c r="AXL817" s="79"/>
      <c r="AXM817" s="79"/>
      <c r="AXN817" s="79"/>
      <c r="AXO817" s="79"/>
      <c r="AXP817" s="79"/>
      <c r="AXQ817" s="79"/>
      <c r="AXR817" s="79"/>
      <c r="AXS817" s="79"/>
      <c r="AXT817" s="79"/>
      <c r="AXU817" s="79"/>
      <c r="AXV817" s="79"/>
      <c r="AXW817" s="79"/>
      <c r="AXX817" s="79"/>
      <c r="AXY817" s="79"/>
      <c r="AXZ817" s="79"/>
      <c r="AYA817" s="79"/>
      <c r="AYB817" s="79"/>
      <c r="AYC817" s="79"/>
      <c r="AYD817" s="79"/>
      <c r="AYE817" s="79"/>
      <c r="AYF817" s="79"/>
      <c r="AYG817" s="79"/>
      <c r="AYH817" s="79"/>
      <c r="AYI817" s="79"/>
      <c r="AYJ817" s="79"/>
      <c r="AYK817" s="79"/>
      <c r="AYL817" s="79"/>
      <c r="AYM817" s="79"/>
      <c r="AYN817" s="79"/>
      <c r="AYO817" s="79"/>
      <c r="AYP817" s="79"/>
      <c r="AYQ817" s="79"/>
      <c r="AYR817" s="79"/>
      <c r="AYS817" s="79"/>
      <c r="AYT817" s="79"/>
      <c r="AYU817" s="79"/>
      <c r="AYV817" s="79"/>
      <c r="AYW817" s="79"/>
      <c r="AYX817" s="79"/>
      <c r="AYY817" s="79"/>
      <c r="AYZ817" s="79"/>
      <c r="AZA817" s="79"/>
      <c r="AZB817" s="79"/>
      <c r="AZC817" s="79"/>
      <c r="AZD817" s="79"/>
      <c r="AZE817" s="79"/>
      <c r="AZF817" s="79"/>
      <c r="AZG817" s="79"/>
      <c r="AZH817" s="79"/>
      <c r="AZI817" s="79"/>
      <c r="AZJ817" s="79"/>
      <c r="AZK817" s="79"/>
      <c r="AZL817" s="79"/>
      <c r="AZM817" s="79"/>
      <c r="AZN817" s="79"/>
      <c r="AZO817" s="79"/>
      <c r="AZP817" s="79"/>
      <c r="AZQ817" s="79"/>
      <c r="AZR817" s="79"/>
      <c r="AZS817" s="79"/>
      <c r="AZT817" s="79"/>
      <c r="AZU817" s="79"/>
      <c r="AZV817" s="79"/>
      <c r="AZW817" s="79"/>
      <c r="AZX817" s="79"/>
      <c r="AZY817" s="79"/>
      <c r="AZZ817" s="79"/>
      <c r="BAA817" s="79"/>
      <c r="BAB817" s="79"/>
      <c r="BAC817" s="79"/>
      <c r="BAD817" s="79"/>
      <c r="BAE817" s="79"/>
      <c r="BAF817" s="79"/>
      <c r="BAG817" s="79"/>
      <c r="BAH817" s="79"/>
      <c r="BAI817" s="79"/>
      <c r="BAJ817" s="79"/>
      <c r="BAK817" s="79"/>
      <c r="BAL817" s="79"/>
      <c r="BAM817" s="79"/>
      <c r="BAN817" s="79"/>
      <c r="BAO817" s="79"/>
      <c r="BAP817" s="79"/>
      <c r="BAQ817" s="79"/>
      <c r="BAR817" s="79"/>
      <c r="BAS817" s="79"/>
      <c r="BAT817" s="79"/>
      <c r="BAU817" s="79"/>
      <c r="BAV817" s="79"/>
      <c r="BAW817" s="79"/>
      <c r="BAX817" s="79"/>
      <c r="BAY817" s="79"/>
      <c r="BAZ817" s="79"/>
      <c r="BBA817" s="79"/>
      <c r="BBB817" s="79"/>
      <c r="BBC817" s="79"/>
      <c r="BBD817" s="79"/>
      <c r="BBE817" s="79"/>
      <c r="BBF817" s="79"/>
      <c r="BBG817" s="79"/>
      <c r="BBH817" s="79"/>
      <c r="BBI817" s="79"/>
      <c r="BBJ817" s="79"/>
      <c r="BBK817" s="79"/>
      <c r="BBL817" s="79"/>
      <c r="BBM817" s="79"/>
      <c r="BBN817" s="79"/>
      <c r="BBO817" s="79"/>
      <c r="BBP817" s="79"/>
      <c r="BBQ817" s="79"/>
      <c r="BBR817" s="79"/>
      <c r="BBS817" s="79"/>
      <c r="BBT817" s="79"/>
      <c r="BBU817" s="79"/>
      <c r="BBV817" s="79"/>
      <c r="BBW817" s="79"/>
      <c r="BBX817" s="79"/>
      <c r="BBY817" s="79"/>
      <c r="BBZ817" s="79"/>
      <c r="BCA817" s="79"/>
      <c r="BCB817" s="79"/>
      <c r="BCC817" s="79"/>
      <c r="BCD817" s="79"/>
      <c r="BCE817" s="79"/>
      <c r="BCF817" s="79"/>
      <c r="BCG817" s="79"/>
      <c r="BCH817" s="79"/>
      <c r="BCI817" s="79"/>
      <c r="BCJ817" s="79"/>
      <c r="BCK817" s="79"/>
      <c r="BCL817" s="79"/>
      <c r="BCM817" s="79"/>
      <c r="BCN817" s="79"/>
      <c r="BCO817" s="79"/>
      <c r="BCP817" s="79"/>
      <c r="BCQ817" s="79"/>
      <c r="BCR817" s="79"/>
      <c r="BCS817" s="79"/>
      <c r="BCT817" s="79"/>
      <c r="BCU817" s="79"/>
      <c r="BCV817" s="79"/>
      <c r="BCW817" s="79"/>
      <c r="BCX817" s="79"/>
      <c r="BCY817" s="79"/>
      <c r="BCZ817" s="79"/>
      <c r="BDA817" s="79"/>
      <c r="BDB817" s="79"/>
      <c r="BDC817" s="79"/>
      <c r="BDD817" s="79"/>
      <c r="BDE817" s="79"/>
      <c r="BDF817" s="79"/>
      <c r="BDG817" s="79"/>
      <c r="BDH817" s="79"/>
      <c r="BDI817" s="79"/>
      <c r="BDJ817" s="79"/>
      <c r="BDK817" s="79"/>
      <c r="BDL817" s="79"/>
      <c r="BDM817" s="79"/>
      <c r="BDN817" s="79"/>
      <c r="BDO817" s="79"/>
      <c r="BDP817" s="79"/>
      <c r="BDQ817" s="79"/>
      <c r="BDR817" s="79"/>
      <c r="BDS817" s="79"/>
      <c r="BDT817" s="79"/>
      <c r="BDU817" s="79"/>
      <c r="BDV817" s="79"/>
      <c r="BDW817" s="79"/>
      <c r="BDX817" s="79"/>
      <c r="BDY817" s="79"/>
      <c r="BDZ817" s="79"/>
      <c r="BEA817" s="79"/>
      <c r="BEB817" s="79"/>
      <c r="BEC817" s="79"/>
      <c r="BED817" s="79"/>
      <c r="BEE817" s="79"/>
      <c r="BEF817" s="79"/>
      <c r="BEG817" s="79"/>
      <c r="BEH817" s="79"/>
      <c r="BEI817" s="79"/>
      <c r="BEJ817" s="79"/>
      <c r="BEK817" s="79"/>
      <c r="BEL817" s="79"/>
      <c r="BEM817" s="79"/>
      <c r="BEN817" s="79"/>
      <c r="BEO817" s="79"/>
      <c r="BEP817" s="79"/>
      <c r="BEQ817" s="79"/>
      <c r="BER817" s="79"/>
      <c r="BES817" s="79"/>
      <c r="BET817" s="79"/>
      <c r="BEU817" s="79"/>
      <c r="BEV817" s="79"/>
      <c r="BEW817" s="79"/>
      <c r="BEX817" s="79"/>
      <c r="BEY817" s="79"/>
      <c r="BEZ817" s="79"/>
      <c r="BFA817" s="79"/>
      <c r="BFB817" s="79"/>
      <c r="BFC817" s="79"/>
      <c r="BFD817" s="79"/>
      <c r="BFE817" s="79"/>
      <c r="BFF817" s="79"/>
      <c r="BFG817" s="79"/>
      <c r="BFH817" s="79"/>
      <c r="BFI817" s="79"/>
      <c r="BFJ817" s="79"/>
      <c r="BFK817" s="79"/>
      <c r="BFL817" s="79"/>
      <c r="BFM817" s="79"/>
      <c r="BFN817" s="79"/>
      <c r="BFO817" s="79"/>
      <c r="BFP817" s="79"/>
      <c r="BFQ817" s="79"/>
      <c r="BFR817" s="79"/>
      <c r="BFS817" s="79"/>
      <c r="BFT817" s="79"/>
      <c r="BFU817" s="79"/>
      <c r="BFV817" s="79"/>
      <c r="BFW817" s="79"/>
      <c r="BFX817" s="79"/>
      <c r="BFY817" s="79"/>
      <c r="BFZ817" s="79"/>
      <c r="BGA817" s="79"/>
      <c r="BGB817" s="79"/>
      <c r="BGC817" s="79"/>
      <c r="BGD817" s="79"/>
      <c r="BGE817" s="79"/>
      <c r="BGF817" s="79"/>
      <c r="BGG817" s="79"/>
      <c r="BGH817" s="79"/>
      <c r="BGI817" s="79"/>
      <c r="BGJ817" s="79"/>
      <c r="BGK817" s="79"/>
      <c r="BGL817" s="79"/>
      <c r="BGM817" s="79"/>
      <c r="BGN817" s="79"/>
      <c r="BGO817" s="79"/>
      <c r="BGP817" s="79"/>
      <c r="BGQ817" s="79"/>
      <c r="BGR817" s="79"/>
      <c r="BGS817" s="79"/>
      <c r="BGT817" s="79"/>
      <c r="BGU817" s="79"/>
      <c r="BGV817" s="79"/>
      <c r="BGW817" s="79"/>
      <c r="BGX817" s="79"/>
      <c r="BGY817" s="79"/>
      <c r="BGZ817" s="79"/>
      <c r="BHA817" s="79"/>
      <c r="BHB817" s="79"/>
      <c r="BHC817" s="79"/>
      <c r="BHD817" s="79"/>
      <c r="BHE817" s="79"/>
      <c r="BHF817" s="79"/>
      <c r="BHG817" s="79"/>
      <c r="BHH817" s="79"/>
      <c r="BHI817" s="79"/>
      <c r="BHJ817" s="79"/>
      <c r="BHK817" s="79"/>
      <c r="BHL817" s="79"/>
      <c r="BHM817" s="79"/>
      <c r="BHN817" s="79"/>
      <c r="BHO817" s="79"/>
      <c r="BHP817" s="79"/>
      <c r="BHQ817" s="79"/>
      <c r="BHR817" s="79"/>
      <c r="BHS817" s="79"/>
      <c r="BHT817" s="79"/>
      <c r="BHU817" s="79"/>
      <c r="BHV817" s="79"/>
      <c r="BHW817" s="79"/>
      <c r="BHX817" s="79"/>
      <c r="BHY817" s="79"/>
      <c r="BHZ817" s="79"/>
      <c r="BIA817" s="79"/>
      <c r="BIB817" s="79"/>
      <c r="BIC817" s="79"/>
      <c r="BID817" s="79"/>
      <c r="BIE817" s="79"/>
      <c r="BIF817" s="79"/>
      <c r="BIG817" s="79"/>
      <c r="BIH817" s="79"/>
      <c r="BII817" s="79"/>
      <c r="BIJ817" s="79"/>
      <c r="BIK817" s="79"/>
      <c r="BIL817" s="79"/>
      <c r="BIM817" s="79"/>
      <c r="BIN817" s="79"/>
      <c r="BIO817" s="79"/>
      <c r="BIP817" s="79"/>
      <c r="BIQ817" s="79"/>
      <c r="BIR817" s="79"/>
      <c r="BIS817" s="79"/>
      <c r="BIT817" s="79"/>
      <c r="BIU817" s="79"/>
      <c r="BIV817" s="79"/>
      <c r="BIW817" s="79"/>
      <c r="BIX817" s="79"/>
      <c r="BIY817" s="79"/>
      <c r="BIZ817" s="79"/>
      <c r="BJA817" s="79"/>
      <c r="BJB817" s="79"/>
      <c r="BJC817" s="79"/>
      <c r="BJD817" s="79"/>
      <c r="BJE817" s="79"/>
      <c r="BJF817" s="79"/>
      <c r="BJG817" s="79"/>
      <c r="BJH817" s="79"/>
      <c r="BJI817" s="79"/>
      <c r="BJJ817" s="79"/>
      <c r="BJK817" s="79"/>
      <c r="BJL817" s="79"/>
      <c r="BJM817" s="79"/>
      <c r="BJN817" s="79"/>
      <c r="BJO817" s="79"/>
      <c r="BJP817" s="79"/>
      <c r="BJQ817" s="79"/>
      <c r="BJR817" s="79"/>
      <c r="BJS817" s="79"/>
      <c r="BJT817" s="79"/>
      <c r="BJU817" s="79"/>
      <c r="BJV817" s="79"/>
      <c r="BJW817" s="79"/>
      <c r="BJX817" s="79"/>
      <c r="BJY817" s="79"/>
      <c r="BJZ817" s="79"/>
      <c r="BKA817" s="79"/>
      <c r="BKB817" s="79"/>
      <c r="BKC817" s="79"/>
      <c r="BKD817" s="79"/>
      <c r="BKE817" s="79"/>
      <c r="BKF817" s="79"/>
      <c r="BKG817" s="79"/>
      <c r="BKH817" s="79"/>
      <c r="BKI817" s="79"/>
      <c r="BKJ817" s="79"/>
      <c r="BKK817" s="79"/>
      <c r="BKL817" s="79"/>
      <c r="BKM817" s="79"/>
      <c r="BKN817" s="79"/>
      <c r="BKO817" s="79"/>
      <c r="BKP817" s="79"/>
      <c r="BKQ817" s="79"/>
      <c r="BKR817" s="79"/>
      <c r="BKS817" s="79"/>
      <c r="BKT817" s="79"/>
      <c r="BKU817" s="79"/>
      <c r="BKV817" s="79"/>
      <c r="BKW817" s="79"/>
      <c r="BKX817" s="79"/>
      <c r="BKY817" s="79"/>
      <c r="BKZ817" s="79"/>
      <c r="BLA817" s="79"/>
      <c r="BLB817" s="79"/>
      <c r="BLC817" s="79"/>
      <c r="BLD817" s="79"/>
      <c r="BLE817" s="79"/>
      <c r="BLF817" s="79"/>
      <c r="BLG817" s="79"/>
      <c r="BLH817" s="79"/>
      <c r="BLI817" s="79"/>
      <c r="BLJ817" s="79"/>
      <c r="BLK817" s="79"/>
      <c r="BLL817" s="79"/>
      <c r="BLM817" s="79"/>
      <c r="BLN817" s="79"/>
      <c r="BLO817" s="79"/>
      <c r="BLP817" s="79"/>
      <c r="BLQ817" s="79"/>
      <c r="BLR817" s="79"/>
      <c r="BLS817" s="79"/>
      <c r="BLT817" s="79"/>
      <c r="BLU817" s="79"/>
      <c r="BLV817" s="79"/>
      <c r="BLW817" s="79"/>
      <c r="BLX817" s="79"/>
      <c r="BLY817" s="79"/>
      <c r="BLZ817" s="79"/>
      <c r="BMA817" s="79"/>
      <c r="BMB817" s="79"/>
      <c r="BMC817" s="79"/>
      <c r="BMD817" s="79"/>
      <c r="BME817" s="79"/>
      <c r="BMF817" s="79"/>
      <c r="BMG817" s="79"/>
      <c r="BMH817" s="79"/>
      <c r="BMI817" s="79"/>
      <c r="BMJ817" s="79"/>
      <c r="BMK817" s="79"/>
      <c r="BML817" s="79"/>
      <c r="BMM817" s="79"/>
      <c r="BMN817" s="79"/>
      <c r="BMO817" s="79"/>
      <c r="BMP817" s="79"/>
      <c r="BMQ817" s="79"/>
      <c r="BMR817" s="79"/>
      <c r="BMS817" s="79"/>
      <c r="BMT817" s="79"/>
      <c r="BMU817" s="79"/>
      <c r="BMV817" s="79"/>
      <c r="BMW817" s="79"/>
      <c r="BMX817" s="79"/>
      <c r="BMY817" s="79"/>
      <c r="BMZ817" s="79"/>
      <c r="BNA817" s="79"/>
      <c r="BNB817" s="79"/>
      <c r="BNC817" s="79"/>
      <c r="BND817" s="79"/>
      <c r="BNE817" s="79"/>
      <c r="BNF817" s="79"/>
      <c r="BNG817" s="79"/>
      <c r="BNH817" s="79"/>
      <c r="BNI817" s="79"/>
      <c r="BNJ817" s="79"/>
      <c r="BNK817" s="79"/>
      <c r="BNL817" s="79"/>
      <c r="BNM817" s="79"/>
      <c r="BNN817" s="79"/>
      <c r="BNO817" s="79"/>
      <c r="BNP817" s="79"/>
      <c r="BNQ817" s="79"/>
      <c r="BNR817" s="79"/>
      <c r="BNS817" s="79"/>
      <c r="BNT817" s="79"/>
      <c r="BNU817" s="79"/>
      <c r="BNV817" s="79"/>
      <c r="BNW817" s="79"/>
      <c r="BNX817" s="79"/>
      <c r="BNY817" s="79"/>
      <c r="BNZ817" s="79"/>
      <c r="BOA817" s="79"/>
      <c r="BOB817" s="79"/>
      <c r="BOC817" s="79"/>
      <c r="BOD817" s="79"/>
      <c r="BOE817" s="79"/>
      <c r="BOF817" s="79"/>
      <c r="BOG817" s="79"/>
      <c r="BOH817" s="79"/>
      <c r="BOI817" s="79"/>
      <c r="BOJ817" s="79"/>
      <c r="BOK817" s="79"/>
      <c r="BOL817" s="79"/>
      <c r="BOM817" s="79"/>
      <c r="BON817" s="79"/>
      <c r="BOO817" s="79"/>
      <c r="BOP817" s="79"/>
      <c r="BOQ817" s="79"/>
      <c r="BOR817" s="79"/>
      <c r="BOS817" s="79"/>
      <c r="BOT817" s="79"/>
      <c r="BOU817" s="79"/>
      <c r="BOV817" s="79"/>
      <c r="BOW817" s="79"/>
      <c r="BOX817" s="79"/>
      <c r="BOY817" s="79"/>
      <c r="BOZ817" s="79"/>
      <c r="BPA817" s="79"/>
      <c r="BPB817" s="79"/>
      <c r="BPC817" s="79"/>
      <c r="BPD817" s="79"/>
      <c r="BPE817" s="79"/>
      <c r="BPF817" s="79"/>
      <c r="BPG817" s="79"/>
      <c r="BPH817" s="79"/>
      <c r="BPI817" s="79"/>
      <c r="BPJ817" s="79"/>
      <c r="BPK817" s="79"/>
      <c r="BPL817" s="79"/>
      <c r="BPM817" s="79"/>
      <c r="BPN817" s="79"/>
      <c r="BPO817" s="79"/>
      <c r="BPP817" s="79"/>
      <c r="BPQ817" s="79"/>
      <c r="BPR817" s="79"/>
      <c r="BPS817" s="79"/>
      <c r="BPT817" s="79"/>
      <c r="BPU817" s="79"/>
      <c r="BPV817" s="79"/>
      <c r="BPW817" s="79"/>
      <c r="BPX817" s="79"/>
      <c r="BPY817" s="79"/>
      <c r="BPZ817" s="79"/>
      <c r="BQA817" s="79"/>
      <c r="BQB817" s="79"/>
      <c r="BQC817" s="79"/>
      <c r="BQD817" s="79"/>
      <c r="BQE817" s="79"/>
      <c r="BQF817" s="79"/>
      <c r="BQG817" s="79"/>
      <c r="BQH817" s="79"/>
      <c r="BQI817" s="79"/>
      <c r="BQJ817" s="79"/>
      <c r="BQK817" s="79"/>
      <c r="BQL817" s="79"/>
      <c r="BQM817" s="79"/>
      <c r="BQN817" s="79"/>
      <c r="BQO817" s="79"/>
      <c r="BQP817" s="79"/>
      <c r="BQQ817" s="79"/>
      <c r="BQR817" s="79"/>
      <c r="BQS817" s="79"/>
      <c r="BQT817" s="79"/>
      <c r="BQU817" s="79"/>
      <c r="BQV817" s="79"/>
      <c r="BQW817" s="79"/>
      <c r="BQX817" s="79"/>
      <c r="BQY817" s="79"/>
      <c r="BQZ817" s="79"/>
      <c r="BRA817" s="79"/>
      <c r="BRB817" s="79"/>
      <c r="BRC817" s="79"/>
      <c r="BRD817" s="79"/>
      <c r="BRE817" s="79"/>
      <c r="BRF817" s="79"/>
      <c r="BRG817" s="79"/>
      <c r="BRH817" s="79"/>
      <c r="BRI817" s="79"/>
      <c r="BRJ817" s="79"/>
      <c r="BRK817" s="79"/>
      <c r="BRL817" s="79"/>
      <c r="BRM817" s="79"/>
      <c r="BRN817" s="79"/>
      <c r="BRO817" s="79"/>
      <c r="BRP817" s="79"/>
      <c r="BRQ817" s="79"/>
      <c r="BRR817" s="79"/>
      <c r="BRS817" s="79"/>
      <c r="BRT817" s="79"/>
      <c r="BRU817" s="79"/>
      <c r="BRV817" s="79"/>
      <c r="BRW817" s="79"/>
      <c r="BRX817" s="79"/>
      <c r="BRY817" s="79"/>
      <c r="BRZ817" s="79"/>
      <c r="BSA817" s="79"/>
      <c r="BSB817" s="79"/>
      <c r="BSC817" s="79"/>
      <c r="BSD817" s="79"/>
      <c r="BSE817" s="79"/>
      <c r="BSF817" s="79"/>
      <c r="BSG817" s="79"/>
      <c r="BSH817" s="79"/>
      <c r="BSI817" s="79"/>
      <c r="BSJ817" s="79"/>
      <c r="BSK817" s="79"/>
      <c r="BSL817" s="79"/>
      <c r="BSM817" s="79"/>
      <c r="BSN817" s="79"/>
      <c r="BSO817" s="79"/>
      <c r="BSP817" s="79"/>
      <c r="BSQ817" s="79"/>
      <c r="BSR817" s="79"/>
      <c r="BSS817" s="79"/>
      <c r="BST817" s="79"/>
      <c r="BSU817" s="79"/>
      <c r="BSV817" s="79"/>
      <c r="BSW817" s="79"/>
      <c r="BSX817" s="79"/>
      <c r="BSY817" s="79"/>
      <c r="BSZ817" s="79"/>
      <c r="BTA817" s="79"/>
      <c r="BTB817" s="79"/>
      <c r="BTC817" s="79"/>
      <c r="BTD817" s="79"/>
      <c r="BTE817" s="79"/>
      <c r="BTF817" s="79"/>
      <c r="BTG817" s="79"/>
      <c r="BTH817" s="79"/>
      <c r="BTI817" s="79"/>
      <c r="BTJ817" s="79"/>
      <c r="BTK817" s="79"/>
      <c r="BTL817" s="79"/>
      <c r="BTM817" s="79"/>
      <c r="BTN817" s="79"/>
      <c r="BTO817" s="79"/>
      <c r="BTP817" s="79"/>
      <c r="BTQ817" s="79"/>
      <c r="BTR817" s="79"/>
      <c r="BTS817" s="79"/>
      <c r="BTT817" s="79"/>
      <c r="BTU817" s="79"/>
      <c r="BTV817" s="79"/>
      <c r="BTW817" s="79"/>
      <c r="BTX817" s="79"/>
      <c r="BTY817" s="79"/>
      <c r="BTZ817" s="79"/>
      <c r="BUA817" s="79"/>
      <c r="BUB817" s="79"/>
      <c r="BUC817" s="79"/>
      <c r="BUD817" s="79"/>
      <c r="BUE817" s="79"/>
      <c r="BUF817" s="79"/>
      <c r="BUG817" s="79"/>
      <c r="BUH817" s="79"/>
      <c r="BUI817" s="79"/>
      <c r="BUJ817" s="79"/>
      <c r="BUK817" s="79"/>
      <c r="BUL817" s="79"/>
      <c r="BUM817" s="79"/>
      <c r="BUN817" s="79"/>
      <c r="BUO817" s="79"/>
      <c r="BUP817" s="79"/>
      <c r="BUQ817" s="79"/>
      <c r="BUR817" s="79"/>
      <c r="BUS817" s="79"/>
      <c r="BUT817" s="79"/>
      <c r="BUU817" s="79"/>
      <c r="BUV817" s="79"/>
      <c r="BUW817" s="79"/>
      <c r="BUX817" s="79"/>
      <c r="BUY817" s="79"/>
      <c r="BUZ817" s="79"/>
      <c r="BVA817" s="79"/>
      <c r="BVB817" s="79"/>
      <c r="BVC817" s="79"/>
      <c r="BVD817" s="79"/>
      <c r="BVE817" s="79"/>
      <c r="BVF817" s="79"/>
      <c r="BVG817" s="79"/>
      <c r="BVH817" s="79"/>
      <c r="BVI817" s="79"/>
      <c r="BVJ817" s="79"/>
      <c r="BVK817" s="79"/>
      <c r="BVL817" s="79"/>
      <c r="BVM817" s="79"/>
      <c r="BVN817" s="79"/>
      <c r="BVO817" s="79"/>
      <c r="BVP817" s="79"/>
      <c r="BVQ817" s="79"/>
      <c r="BVR817" s="79"/>
      <c r="BVS817" s="79"/>
      <c r="BVT817" s="79"/>
      <c r="BVU817" s="79"/>
      <c r="BVV817" s="79"/>
      <c r="BVW817" s="79"/>
      <c r="BVX817" s="79"/>
      <c r="BVY817" s="79"/>
      <c r="BVZ817" s="79"/>
      <c r="BWA817" s="79"/>
      <c r="BWB817" s="79"/>
      <c r="BWC817" s="79"/>
      <c r="BWD817" s="79"/>
      <c r="BWE817" s="79"/>
      <c r="BWF817" s="79"/>
      <c r="BWG817" s="79"/>
      <c r="BWH817" s="79"/>
      <c r="BWI817" s="79"/>
      <c r="BWJ817" s="79"/>
      <c r="BWK817" s="79"/>
      <c r="BWL817" s="79"/>
      <c r="BWM817" s="79"/>
      <c r="BWN817" s="79"/>
      <c r="BWO817" s="79"/>
      <c r="BWP817" s="79"/>
      <c r="BWQ817" s="79"/>
      <c r="BWR817" s="79"/>
      <c r="BWS817" s="79"/>
      <c r="BWT817" s="79"/>
      <c r="BWU817" s="79"/>
      <c r="BWV817" s="79"/>
      <c r="BWW817" s="79"/>
      <c r="BWX817" s="79"/>
      <c r="BWY817" s="79"/>
      <c r="BWZ817" s="79"/>
      <c r="BXA817" s="79"/>
      <c r="BXB817" s="79"/>
      <c r="BXC817" s="79"/>
      <c r="BXD817" s="79"/>
      <c r="BXE817" s="79"/>
      <c r="BXF817" s="79"/>
      <c r="BXG817" s="79"/>
      <c r="BXH817" s="79"/>
      <c r="BXI817" s="79"/>
      <c r="BXJ817" s="79"/>
      <c r="BXK817" s="79"/>
      <c r="BXL817" s="79"/>
      <c r="BXM817" s="79"/>
      <c r="BXN817" s="79"/>
      <c r="BXO817" s="79"/>
      <c r="BXP817" s="79"/>
      <c r="BXQ817" s="79"/>
      <c r="BXR817" s="79"/>
      <c r="BXS817" s="79"/>
      <c r="BXT817" s="79"/>
      <c r="BXU817" s="79"/>
      <c r="BXV817" s="79"/>
      <c r="BXW817" s="79"/>
      <c r="BXX817" s="79"/>
      <c r="BXY817" s="79"/>
      <c r="BXZ817" s="79"/>
      <c r="BYA817" s="79"/>
      <c r="BYB817" s="79"/>
      <c r="BYC817" s="79"/>
      <c r="BYD817" s="79"/>
      <c r="BYE817" s="79"/>
      <c r="BYF817" s="79"/>
      <c r="BYG817" s="79"/>
      <c r="BYH817" s="79"/>
      <c r="BYI817" s="79"/>
      <c r="BYJ817" s="79"/>
      <c r="BYK817" s="79"/>
      <c r="BYL817" s="79"/>
      <c r="BYM817" s="79"/>
      <c r="BYN817" s="79"/>
      <c r="BYO817" s="79"/>
      <c r="BYP817" s="79"/>
      <c r="BYQ817" s="79"/>
      <c r="BYR817" s="79"/>
      <c r="BYS817" s="79"/>
      <c r="BYT817" s="79"/>
      <c r="BYU817" s="79"/>
      <c r="BYV817" s="79"/>
      <c r="BYW817" s="79"/>
      <c r="BYX817" s="79"/>
      <c r="BYY817" s="79"/>
      <c r="BYZ817" s="79"/>
      <c r="BZA817" s="79"/>
      <c r="BZB817" s="79"/>
      <c r="BZC817" s="79"/>
      <c r="BZD817" s="79"/>
      <c r="BZE817" s="79"/>
      <c r="BZF817" s="79"/>
      <c r="BZG817" s="79"/>
      <c r="BZH817" s="79"/>
      <c r="BZI817" s="79"/>
      <c r="BZJ817" s="79"/>
      <c r="BZK817" s="79"/>
      <c r="BZL817" s="79"/>
      <c r="BZM817" s="79"/>
      <c r="BZN817" s="79"/>
      <c r="BZO817" s="79"/>
      <c r="BZP817" s="79"/>
      <c r="BZQ817" s="79"/>
      <c r="BZR817" s="79"/>
      <c r="BZS817" s="79"/>
      <c r="BZT817" s="79"/>
      <c r="BZU817" s="79"/>
      <c r="BZV817" s="79"/>
      <c r="BZW817" s="79"/>
      <c r="BZX817" s="79"/>
      <c r="BZY817" s="79"/>
      <c r="BZZ817" s="79"/>
      <c r="CAA817" s="79"/>
      <c r="CAB817" s="79"/>
      <c r="CAC817" s="79"/>
      <c r="CAD817" s="79"/>
      <c r="CAE817" s="79"/>
      <c r="CAF817" s="79"/>
      <c r="CAG817" s="79"/>
      <c r="CAH817" s="79"/>
      <c r="CAI817" s="79"/>
      <c r="CAJ817" s="79"/>
      <c r="CAK817" s="79"/>
      <c r="CAL817" s="79"/>
      <c r="CAM817" s="79"/>
      <c r="CAN817" s="79"/>
      <c r="CAO817" s="79"/>
      <c r="CAP817" s="79"/>
      <c r="CAQ817" s="79"/>
      <c r="CAR817" s="79"/>
      <c r="CAS817" s="79"/>
      <c r="CAT817" s="79"/>
      <c r="CAU817" s="79"/>
      <c r="CAV817" s="79"/>
      <c r="CAW817" s="79"/>
      <c r="CAX817" s="79"/>
      <c r="CAY817" s="79"/>
      <c r="CAZ817" s="79"/>
      <c r="CBA817" s="79"/>
      <c r="CBB817" s="79"/>
      <c r="CBC817" s="79"/>
      <c r="CBD817" s="79"/>
      <c r="CBE817" s="79"/>
      <c r="CBF817" s="79"/>
      <c r="CBG817" s="79"/>
      <c r="CBH817" s="79"/>
      <c r="CBI817" s="79"/>
      <c r="CBJ817" s="79"/>
      <c r="CBK817" s="79"/>
      <c r="CBL817" s="79"/>
      <c r="CBM817" s="79"/>
      <c r="CBN817" s="79"/>
      <c r="CBO817" s="79"/>
      <c r="CBP817" s="79"/>
      <c r="CBQ817" s="79"/>
      <c r="CBR817" s="79"/>
      <c r="CBS817" s="79"/>
      <c r="CBT817" s="79"/>
      <c r="CBU817" s="79"/>
      <c r="CBV817" s="79"/>
      <c r="CBW817" s="79"/>
      <c r="CBX817" s="79"/>
      <c r="CBY817" s="79"/>
      <c r="CBZ817" s="79"/>
      <c r="CCA817" s="79"/>
      <c r="CCB817" s="79"/>
      <c r="CCC817" s="79"/>
      <c r="CCD817" s="79"/>
      <c r="CCE817" s="79"/>
      <c r="CCF817" s="79"/>
      <c r="CCG817" s="79"/>
      <c r="CCH817" s="79"/>
      <c r="CCI817" s="79"/>
      <c r="CCJ817" s="79"/>
      <c r="CCK817" s="79"/>
      <c r="CCL817" s="79"/>
      <c r="CCM817" s="79"/>
      <c r="CCN817" s="79"/>
      <c r="CCO817" s="79"/>
      <c r="CCP817" s="79"/>
      <c r="CCQ817" s="79"/>
      <c r="CCR817" s="79"/>
      <c r="CCS817" s="79"/>
      <c r="CCT817" s="79"/>
      <c r="CCU817" s="79"/>
      <c r="CCV817" s="79"/>
      <c r="CCW817" s="79"/>
      <c r="CCX817" s="79"/>
      <c r="CCY817" s="79"/>
      <c r="CCZ817" s="79"/>
      <c r="CDA817" s="79"/>
      <c r="CDB817" s="79"/>
      <c r="CDC817" s="79"/>
      <c r="CDD817" s="79"/>
      <c r="CDE817" s="79"/>
      <c r="CDF817" s="79"/>
      <c r="CDG817" s="79"/>
      <c r="CDH817" s="79"/>
      <c r="CDI817" s="79"/>
      <c r="CDJ817" s="79"/>
      <c r="CDK817" s="79"/>
      <c r="CDL817" s="79"/>
      <c r="CDM817" s="79"/>
      <c r="CDN817" s="79"/>
      <c r="CDO817" s="79"/>
      <c r="CDP817" s="79"/>
      <c r="CDQ817" s="79"/>
      <c r="CDR817" s="79"/>
      <c r="CDS817" s="79"/>
      <c r="CDT817" s="79"/>
      <c r="CDU817" s="79"/>
      <c r="CDV817" s="79"/>
      <c r="CDW817" s="79"/>
      <c r="CDX817" s="79"/>
      <c r="CDY817" s="79"/>
      <c r="CDZ817" s="79"/>
      <c r="CEA817" s="79"/>
      <c r="CEB817" s="79"/>
      <c r="CEC817" s="79"/>
      <c r="CED817" s="79"/>
      <c r="CEE817" s="79"/>
      <c r="CEF817" s="79"/>
      <c r="CEG817" s="79"/>
      <c r="CEH817" s="79"/>
      <c r="CEI817" s="79"/>
      <c r="CEJ817" s="79"/>
      <c r="CEK817" s="79"/>
      <c r="CEL817" s="79"/>
      <c r="CEM817" s="79"/>
      <c r="CEN817" s="79"/>
      <c r="CEO817" s="79"/>
      <c r="CEP817" s="79"/>
      <c r="CEQ817" s="79"/>
      <c r="CER817" s="79"/>
      <c r="CES817" s="79"/>
      <c r="CET817" s="79"/>
      <c r="CEU817" s="79"/>
      <c r="CEV817" s="79"/>
      <c r="CEW817" s="79"/>
      <c r="CEX817" s="79"/>
      <c r="CEY817" s="79"/>
      <c r="CEZ817" s="79"/>
      <c r="CFA817" s="79"/>
      <c r="CFB817" s="79"/>
      <c r="CFC817" s="79"/>
      <c r="CFD817" s="79"/>
      <c r="CFE817" s="79"/>
      <c r="CFF817" s="79"/>
      <c r="CFG817" s="79"/>
      <c r="CFH817" s="79"/>
      <c r="CFI817" s="79"/>
      <c r="CFJ817" s="79"/>
      <c r="CFK817" s="79"/>
      <c r="CFL817" s="79"/>
      <c r="CFM817" s="79"/>
      <c r="CFN817" s="79"/>
      <c r="CFO817" s="79"/>
      <c r="CFP817" s="79"/>
      <c r="CFQ817" s="79"/>
      <c r="CFR817" s="79"/>
      <c r="CFS817" s="79"/>
      <c r="CFT817" s="79"/>
      <c r="CFU817" s="79"/>
      <c r="CFV817" s="79"/>
      <c r="CFW817" s="79"/>
      <c r="CFX817" s="79"/>
      <c r="CFY817" s="79"/>
      <c r="CFZ817" s="79"/>
      <c r="CGA817" s="79"/>
      <c r="CGB817" s="79"/>
      <c r="CGC817" s="79"/>
      <c r="CGD817" s="79"/>
      <c r="CGE817" s="79"/>
      <c r="CGF817" s="79"/>
      <c r="CGG817" s="79"/>
      <c r="CGH817" s="79"/>
      <c r="CGI817" s="79"/>
      <c r="CGJ817" s="79"/>
      <c r="CGK817" s="79"/>
      <c r="CGL817" s="79"/>
      <c r="CGM817" s="79"/>
      <c r="CGN817" s="79"/>
      <c r="CGO817" s="79"/>
      <c r="CGP817" s="79"/>
      <c r="CGQ817" s="79"/>
      <c r="CGR817" s="79"/>
      <c r="CGS817" s="79"/>
      <c r="CGT817" s="79"/>
      <c r="CGU817" s="79"/>
      <c r="CGV817" s="79"/>
      <c r="CGW817" s="79"/>
      <c r="CGX817" s="79"/>
      <c r="CGY817" s="79"/>
      <c r="CGZ817" s="79"/>
      <c r="CHA817" s="79"/>
      <c r="CHB817" s="79"/>
      <c r="CHC817" s="79"/>
      <c r="CHD817" s="79"/>
      <c r="CHE817" s="79"/>
      <c r="CHF817" s="79"/>
      <c r="CHG817" s="79"/>
      <c r="CHH817" s="79"/>
      <c r="CHI817" s="79"/>
      <c r="CHJ817" s="79"/>
      <c r="CHK817" s="79"/>
      <c r="CHL817" s="79"/>
      <c r="CHM817" s="79"/>
      <c r="CHN817" s="79"/>
      <c r="CHO817" s="79"/>
      <c r="CHP817" s="79"/>
      <c r="CHQ817" s="79"/>
      <c r="CHR817" s="79"/>
      <c r="CHS817" s="79"/>
      <c r="CHT817" s="79"/>
      <c r="CHU817" s="79"/>
      <c r="CHV817" s="79"/>
      <c r="CHW817" s="79"/>
      <c r="CHX817" s="79"/>
      <c r="CHY817" s="79"/>
      <c r="CHZ817" s="79"/>
      <c r="CIA817" s="79"/>
      <c r="CIB817" s="79"/>
      <c r="CIC817" s="79"/>
      <c r="CID817" s="79"/>
      <c r="CIE817" s="79"/>
      <c r="CIF817" s="79"/>
      <c r="CIG817" s="79"/>
      <c r="CIH817" s="79"/>
      <c r="CII817" s="79"/>
      <c r="CIJ817" s="79"/>
      <c r="CIK817" s="79"/>
      <c r="CIL817" s="79"/>
      <c r="CIM817" s="79"/>
      <c r="CIN817" s="79"/>
      <c r="CIO817" s="79"/>
      <c r="CIP817" s="79"/>
      <c r="CIQ817" s="79"/>
      <c r="CIR817" s="79"/>
      <c r="CIS817" s="79"/>
      <c r="CIT817" s="79"/>
      <c r="CIU817" s="79"/>
      <c r="CIV817" s="79"/>
      <c r="CIW817" s="79"/>
      <c r="CIX817" s="79"/>
      <c r="CIY817" s="79"/>
      <c r="CIZ817" s="79"/>
      <c r="CJA817" s="79"/>
      <c r="CJB817" s="79"/>
      <c r="CJC817" s="79"/>
      <c r="CJD817" s="79"/>
      <c r="CJE817" s="79"/>
      <c r="CJF817" s="79"/>
      <c r="CJG817" s="79"/>
      <c r="CJH817" s="79"/>
      <c r="CJI817" s="79"/>
      <c r="CJJ817" s="79"/>
      <c r="CJK817" s="79"/>
      <c r="CJL817" s="79"/>
      <c r="CJM817" s="79"/>
      <c r="CJN817" s="79"/>
      <c r="CJO817" s="79"/>
      <c r="CJP817" s="79"/>
      <c r="CJQ817" s="79"/>
      <c r="CJR817" s="79"/>
      <c r="CJS817" s="79"/>
      <c r="CJT817" s="79"/>
      <c r="CJU817" s="79"/>
      <c r="CJV817" s="79"/>
      <c r="CJW817" s="79"/>
      <c r="CJX817" s="79"/>
      <c r="CJY817" s="79"/>
      <c r="CJZ817" s="79"/>
      <c r="CKA817" s="79"/>
      <c r="CKB817" s="79"/>
      <c r="CKC817" s="79"/>
      <c r="CKD817" s="79"/>
      <c r="CKE817" s="79"/>
      <c r="CKF817" s="79"/>
      <c r="CKG817" s="79"/>
      <c r="CKH817" s="79"/>
      <c r="CKI817" s="79"/>
      <c r="CKJ817" s="79"/>
      <c r="CKK817" s="79"/>
      <c r="CKL817" s="79"/>
      <c r="CKM817" s="79"/>
      <c r="CKN817" s="79"/>
      <c r="CKO817" s="79"/>
      <c r="CKP817" s="79"/>
      <c r="CKQ817" s="79"/>
      <c r="CKR817" s="79"/>
      <c r="CKS817" s="79"/>
      <c r="CKT817" s="79"/>
      <c r="CKU817" s="79"/>
      <c r="CKV817" s="79"/>
      <c r="CKW817" s="79"/>
      <c r="CKX817" s="79"/>
      <c r="CKY817" s="79"/>
      <c r="CKZ817" s="79"/>
      <c r="CLA817" s="79"/>
      <c r="CLB817" s="79"/>
      <c r="CLC817" s="79"/>
      <c r="CLD817" s="79"/>
      <c r="CLE817" s="79"/>
      <c r="CLF817" s="79"/>
      <c r="CLG817" s="79"/>
      <c r="CLH817" s="79"/>
      <c r="CLI817" s="79"/>
      <c r="CLJ817" s="79"/>
      <c r="CLK817" s="79"/>
      <c r="CLL817" s="79"/>
      <c r="CLM817" s="79"/>
      <c r="CLN817" s="79"/>
      <c r="CLO817" s="79"/>
      <c r="CLP817" s="79"/>
      <c r="CLQ817" s="79"/>
      <c r="CLR817" s="79"/>
      <c r="CLS817" s="79"/>
      <c r="CLT817" s="79"/>
      <c r="CLU817" s="79"/>
      <c r="CLV817" s="79"/>
      <c r="CLW817" s="79"/>
      <c r="CLX817" s="79"/>
      <c r="CLY817" s="79"/>
      <c r="CLZ817" s="79"/>
      <c r="CMA817" s="79"/>
      <c r="CMB817" s="79"/>
      <c r="CMC817" s="79"/>
      <c r="CMD817" s="79"/>
      <c r="CME817" s="79"/>
      <c r="CMF817" s="79"/>
      <c r="CMG817" s="79"/>
      <c r="CMH817" s="79"/>
      <c r="CMI817" s="79"/>
      <c r="CMJ817" s="79"/>
      <c r="CMK817" s="79"/>
      <c r="CML817" s="79"/>
      <c r="CMM817" s="79"/>
      <c r="CMN817" s="79"/>
      <c r="CMO817" s="79"/>
      <c r="CMP817" s="79"/>
      <c r="CMQ817" s="79"/>
      <c r="CMR817" s="79"/>
      <c r="CMS817" s="79"/>
      <c r="CMT817" s="79"/>
      <c r="CMU817" s="79"/>
      <c r="CMV817" s="79"/>
      <c r="CMW817" s="79"/>
      <c r="CMX817" s="79"/>
      <c r="CMY817" s="79"/>
      <c r="CMZ817" s="79"/>
      <c r="CNA817" s="79"/>
      <c r="CNB817" s="79"/>
      <c r="CNC817" s="79"/>
      <c r="CND817" s="79"/>
      <c r="CNE817" s="79"/>
      <c r="CNF817" s="79"/>
      <c r="CNG817" s="79"/>
      <c r="CNH817" s="79"/>
      <c r="CNI817" s="79"/>
      <c r="CNJ817" s="79"/>
      <c r="CNK817" s="79"/>
      <c r="CNL817" s="79"/>
      <c r="CNM817" s="79"/>
      <c r="CNN817" s="79"/>
      <c r="CNO817" s="79"/>
      <c r="CNP817" s="79"/>
      <c r="CNQ817" s="79"/>
      <c r="CNR817" s="79"/>
      <c r="CNS817" s="79"/>
      <c r="CNT817" s="79"/>
      <c r="CNU817" s="79"/>
      <c r="CNV817" s="79"/>
      <c r="CNW817" s="79"/>
      <c r="CNX817" s="79"/>
      <c r="CNY817" s="79"/>
      <c r="CNZ817" s="79"/>
      <c r="COA817" s="79"/>
      <c r="COB817" s="79"/>
      <c r="COC817" s="79"/>
      <c r="COD817" s="79"/>
      <c r="COE817" s="79"/>
      <c r="COF817" s="79"/>
      <c r="COG817" s="79"/>
      <c r="COH817" s="79"/>
      <c r="COI817" s="79"/>
      <c r="COJ817" s="79"/>
      <c r="COK817" s="79"/>
      <c r="COL817" s="79"/>
      <c r="COM817" s="79"/>
      <c r="CON817" s="79"/>
      <c r="COO817" s="79"/>
      <c r="COP817" s="79"/>
      <c r="COQ817" s="79"/>
      <c r="COR817" s="79"/>
      <c r="COS817" s="79"/>
      <c r="COT817" s="79"/>
      <c r="COU817" s="79"/>
      <c r="COV817" s="79"/>
      <c r="COW817" s="79"/>
      <c r="COX817" s="79"/>
      <c r="COY817" s="79"/>
      <c r="COZ817" s="79"/>
      <c r="CPA817" s="79"/>
      <c r="CPB817" s="79"/>
      <c r="CPC817" s="79"/>
      <c r="CPD817" s="79"/>
      <c r="CPE817" s="79"/>
      <c r="CPF817" s="79"/>
      <c r="CPG817" s="79"/>
      <c r="CPH817" s="79"/>
      <c r="CPI817" s="79"/>
      <c r="CPJ817" s="79"/>
      <c r="CPK817" s="79"/>
      <c r="CPL817" s="79"/>
      <c r="CPM817" s="79"/>
      <c r="CPN817" s="79"/>
      <c r="CPO817" s="79"/>
      <c r="CPP817" s="79"/>
      <c r="CPQ817" s="79"/>
      <c r="CPR817" s="79"/>
      <c r="CPS817" s="79"/>
      <c r="CPT817" s="79"/>
      <c r="CPU817" s="79"/>
      <c r="CPV817" s="79"/>
      <c r="CPW817" s="79"/>
      <c r="CPX817" s="79"/>
      <c r="CPY817" s="79"/>
      <c r="CPZ817" s="79"/>
      <c r="CQA817" s="79"/>
      <c r="CQB817" s="79"/>
      <c r="CQC817" s="79"/>
      <c r="CQD817" s="79"/>
      <c r="CQE817" s="79"/>
      <c r="CQF817" s="79"/>
      <c r="CQG817" s="79"/>
      <c r="CQH817" s="79"/>
      <c r="CQI817" s="79"/>
      <c r="CQJ817" s="79"/>
      <c r="CQK817" s="79"/>
      <c r="CQL817" s="79"/>
      <c r="CQM817" s="79"/>
      <c r="CQN817" s="79"/>
      <c r="CQO817" s="79"/>
      <c r="CQP817" s="79"/>
      <c r="CQQ817" s="79"/>
      <c r="CQR817" s="79"/>
      <c r="CQS817" s="79"/>
      <c r="CQT817" s="79"/>
      <c r="CQU817" s="79"/>
      <c r="CQV817" s="79"/>
      <c r="CQW817" s="79"/>
      <c r="CQX817" s="79"/>
      <c r="CQY817" s="79"/>
      <c r="CQZ817" s="79"/>
      <c r="CRA817" s="79"/>
      <c r="CRB817" s="79"/>
      <c r="CRC817" s="79"/>
      <c r="CRD817" s="79"/>
      <c r="CRE817" s="79"/>
      <c r="CRF817" s="79"/>
      <c r="CRG817" s="79"/>
      <c r="CRH817" s="79"/>
      <c r="CRI817" s="79"/>
      <c r="CRJ817" s="79"/>
      <c r="CRK817" s="79"/>
      <c r="CRL817" s="79"/>
      <c r="CRM817" s="79"/>
      <c r="CRN817" s="79"/>
      <c r="CRO817" s="79"/>
      <c r="CRP817" s="79"/>
      <c r="CRQ817" s="79"/>
      <c r="CRR817" s="79"/>
      <c r="CRS817" s="79"/>
      <c r="CRT817" s="79"/>
      <c r="CRU817" s="79"/>
      <c r="CRV817" s="79"/>
      <c r="CRW817" s="79"/>
      <c r="CRX817" s="79"/>
      <c r="CRY817" s="79"/>
      <c r="CRZ817" s="79"/>
      <c r="CSA817" s="79"/>
      <c r="CSB817" s="79"/>
      <c r="CSC817" s="79"/>
      <c r="CSD817" s="79"/>
      <c r="CSE817" s="79"/>
      <c r="CSF817" s="79"/>
      <c r="CSG817" s="79"/>
      <c r="CSH817" s="79"/>
      <c r="CSI817" s="79"/>
      <c r="CSJ817" s="79"/>
      <c r="CSK817" s="79"/>
      <c r="CSL817" s="79"/>
      <c r="CSM817" s="79"/>
      <c r="CSN817" s="79"/>
      <c r="CSO817" s="79"/>
      <c r="CSP817" s="79"/>
      <c r="CSQ817" s="79"/>
      <c r="CSR817" s="79"/>
      <c r="CSS817" s="79"/>
      <c r="CST817" s="79"/>
      <c r="CSU817" s="79"/>
      <c r="CSV817" s="79"/>
      <c r="CSW817" s="79"/>
      <c r="CSX817" s="79"/>
      <c r="CSY817" s="79"/>
      <c r="CSZ817" s="79"/>
      <c r="CTA817" s="79"/>
      <c r="CTB817" s="79"/>
      <c r="CTC817" s="79"/>
      <c r="CTD817" s="79"/>
      <c r="CTE817" s="79"/>
      <c r="CTF817" s="79"/>
      <c r="CTG817" s="79"/>
      <c r="CTH817" s="79"/>
      <c r="CTI817" s="79"/>
      <c r="CTJ817" s="79"/>
      <c r="CTK817" s="79"/>
      <c r="CTL817" s="79"/>
      <c r="CTM817" s="79"/>
      <c r="CTN817" s="79"/>
      <c r="CTO817" s="79"/>
      <c r="CTP817" s="79"/>
      <c r="CTQ817" s="79"/>
      <c r="CTR817" s="79"/>
      <c r="CTS817" s="79"/>
      <c r="CTT817" s="79"/>
      <c r="CTU817" s="79"/>
      <c r="CTV817" s="79"/>
      <c r="CTW817" s="79"/>
      <c r="CTX817" s="79"/>
      <c r="CTY817" s="79"/>
      <c r="CTZ817" s="79"/>
      <c r="CUA817" s="79"/>
      <c r="CUB817" s="79"/>
      <c r="CUC817" s="79"/>
      <c r="CUD817" s="79"/>
      <c r="CUE817" s="79"/>
      <c r="CUF817" s="79"/>
      <c r="CUG817" s="79"/>
      <c r="CUH817" s="79"/>
      <c r="CUI817" s="79"/>
      <c r="CUJ817" s="79"/>
      <c r="CUK817" s="79"/>
      <c r="CUL817" s="79"/>
      <c r="CUM817" s="79"/>
      <c r="CUN817" s="79"/>
      <c r="CUO817" s="79"/>
      <c r="CUP817" s="79"/>
      <c r="CUQ817" s="79"/>
      <c r="CUR817" s="79"/>
      <c r="CUS817" s="79"/>
      <c r="CUT817" s="79"/>
      <c r="CUU817" s="79"/>
      <c r="CUV817" s="79"/>
      <c r="CUW817" s="79"/>
      <c r="CUX817" s="79"/>
      <c r="CUY817" s="79"/>
      <c r="CUZ817" s="79"/>
      <c r="CVA817" s="79"/>
      <c r="CVB817" s="79"/>
      <c r="CVC817" s="79"/>
      <c r="CVD817" s="79"/>
      <c r="CVE817" s="79"/>
      <c r="CVF817" s="79"/>
      <c r="CVG817" s="79"/>
      <c r="CVH817" s="79"/>
      <c r="CVI817" s="79"/>
      <c r="CVJ817" s="79"/>
      <c r="CVK817" s="79"/>
      <c r="CVL817" s="79"/>
      <c r="CVM817" s="79"/>
      <c r="CVN817" s="79"/>
      <c r="CVO817" s="79"/>
      <c r="CVP817" s="79"/>
      <c r="CVQ817" s="79"/>
      <c r="CVR817" s="79"/>
      <c r="CVS817" s="79"/>
      <c r="CVT817" s="79"/>
      <c r="CVU817" s="79"/>
      <c r="CVV817" s="79"/>
      <c r="CVW817" s="79"/>
      <c r="CVX817" s="79"/>
      <c r="CVY817" s="79"/>
      <c r="CVZ817" s="79"/>
      <c r="CWA817" s="79"/>
      <c r="CWB817" s="79"/>
      <c r="CWC817" s="79"/>
      <c r="CWD817" s="79"/>
      <c r="CWE817" s="79"/>
      <c r="CWF817" s="79"/>
      <c r="CWG817" s="79"/>
      <c r="CWH817" s="79"/>
      <c r="CWI817" s="79"/>
      <c r="CWJ817" s="79"/>
      <c r="CWK817" s="79"/>
      <c r="CWL817" s="79"/>
      <c r="CWM817" s="79"/>
      <c r="CWN817" s="79"/>
      <c r="CWO817" s="79"/>
      <c r="CWP817" s="79"/>
      <c r="CWQ817" s="79"/>
      <c r="CWR817" s="79"/>
      <c r="CWS817" s="79"/>
      <c r="CWT817" s="79"/>
      <c r="CWU817" s="79"/>
      <c r="CWV817" s="79"/>
      <c r="CWW817" s="79"/>
      <c r="CWX817" s="79"/>
      <c r="CWY817" s="79"/>
      <c r="CWZ817" s="79"/>
      <c r="CXA817" s="79"/>
      <c r="CXB817" s="79"/>
      <c r="CXC817" s="79"/>
      <c r="CXD817" s="79"/>
      <c r="CXE817" s="79"/>
      <c r="CXF817" s="79"/>
      <c r="CXG817" s="79"/>
      <c r="CXH817" s="79"/>
      <c r="CXI817" s="79"/>
      <c r="CXJ817" s="79"/>
      <c r="CXK817" s="79"/>
      <c r="CXL817" s="79"/>
      <c r="CXM817" s="79"/>
      <c r="CXN817" s="79"/>
      <c r="CXO817" s="79"/>
      <c r="CXP817" s="79"/>
      <c r="CXQ817" s="79"/>
      <c r="CXR817" s="79"/>
      <c r="CXS817" s="79"/>
      <c r="CXT817" s="79"/>
      <c r="CXU817" s="79"/>
      <c r="CXV817" s="79"/>
      <c r="CXW817" s="79"/>
      <c r="CXX817" s="79"/>
      <c r="CXY817" s="79"/>
      <c r="CXZ817" s="79"/>
      <c r="CYA817" s="79"/>
      <c r="CYB817" s="79"/>
      <c r="CYC817" s="79"/>
      <c r="CYD817" s="79"/>
      <c r="CYE817" s="79"/>
      <c r="CYF817" s="79"/>
      <c r="CYG817" s="79"/>
      <c r="CYH817" s="79"/>
      <c r="CYI817" s="79"/>
      <c r="CYJ817" s="79"/>
      <c r="CYK817" s="79"/>
      <c r="CYL817" s="79"/>
      <c r="CYM817" s="79"/>
      <c r="CYN817" s="79"/>
      <c r="CYO817" s="79"/>
      <c r="CYP817" s="79"/>
      <c r="CYQ817" s="79"/>
      <c r="CYR817" s="79"/>
      <c r="CYS817" s="79"/>
      <c r="CYT817" s="79"/>
      <c r="CYU817" s="79"/>
      <c r="CYV817" s="79"/>
      <c r="CYW817" s="79"/>
      <c r="CYX817" s="79"/>
      <c r="CYY817" s="79"/>
      <c r="CYZ817" s="79"/>
      <c r="CZA817" s="79"/>
      <c r="CZB817" s="79"/>
      <c r="CZC817" s="79"/>
      <c r="CZD817" s="79"/>
      <c r="CZE817" s="79"/>
      <c r="CZF817" s="79"/>
      <c r="CZG817" s="79"/>
      <c r="CZH817" s="79"/>
      <c r="CZI817" s="79"/>
      <c r="CZJ817" s="79"/>
      <c r="CZK817" s="79"/>
      <c r="CZL817" s="79"/>
      <c r="CZM817" s="79"/>
      <c r="CZN817" s="79"/>
      <c r="CZO817" s="79"/>
      <c r="CZP817" s="79"/>
      <c r="CZQ817" s="79"/>
      <c r="CZR817" s="79"/>
      <c r="CZS817" s="79"/>
      <c r="CZT817" s="79"/>
      <c r="CZU817" s="79"/>
      <c r="CZV817" s="79"/>
      <c r="CZW817" s="79"/>
      <c r="CZX817" s="79"/>
      <c r="CZY817" s="79"/>
      <c r="CZZ817" s="79"/>
      <c r="DAA817" s="79"/>
      <c r="DAB817" s="79"/>
      <c r="DAC817" s="79"/>
      <c r="DAD817" s="79"/>
      <c r="DAE817" s="79"/>
      <c r="DAF817" s="79"/>
      <c r="DAG817" s="79"/>
      <c r="DAH817" s="79"/>
      <c r="DAI817" s="79"/>
      <c r="DAJ817" s="79"/>
      <c r="DAK817" s="79"/>
      <c r="DAL817" s="79"/>
      <c r="DAM817" s="79"/>
      <c r="DAN817" s="79"/>
      <c r="DAO817" s="79"/>
      <c r="DAP817" s="79"/>
      <c r="DAQ817" s="79"/>
      <c r="DAR817" s="79"/>
      <c r="DAS817" s="79"/>
      <c r="DAT817" s="79"/>
      <c r="DAU817" s="79"/>
      <c r="DAV817" s="79"/>
      <c r="DAW817" s="79"/>
      <c r="DAX817" s="79"/>
      <c r="DAY817" s="79"/>
      <c r="DAZ817" s="79"/>
      <c r="DBA817" s="79"/>
      <c r="DBB817" s="79"/>
      <c r="DBC817" s="79"/>
      <c r="DBD817" s="79"/>
      <c r="DBE817" s="79"/>
      <c r="DBF817" s="79"/>
      <c r="DBG817" s="79"/>
      <c r="DBH817" s="79"/>
      <c r="DBI817" s="79"/>
      <c r="DBJ817" s="79"/>
      <c r="DBK817" s="79"/>
      <c r="DBL817" s="79"/>
      <c r="DBM817" s="79"/>
      <c r="DBN817" s="79"/>
      <c r="DBO817" s="79"/>
      <c r="DBP817" s="79"/>
      <c r="DBQ817" s="79"/>
      <c r="DBR817" s="79"/>
      <c r="DBS817" s="79"/>
      <c r="DBT817" s="79"/>
      <c r="DBU817" s="79"/>
      <c r="DBV817" s="79"/>
      <c r="DBW817" s="79"/>
      <c r="DBX817" s="79"/>
      <c r="DBY817" s="79"/>
      <c r="DBZ817" s="79"/>
      <c r="DCA817" s="79"/>
      <c r="DCB817" s="79"/>
      <c r="DCC817" s="79"/>
      <c r="DCD817" s="79"/>
      <c r="DCE817" s="79"/>
      <c r="DCF817" s="79"/>
      <c r="DCG817" s="79"/>
      <c r="DCH817" s="79"/>
      <c r="DCI817" s="79"/>
      <c r="DCJ817" s="79"/>
      <c r="DCK817" s="79"/>
      <c r="DCL817" s="79"/>
      <c r="DCM817" s="79"/>
      <c r="DCN817" s="79"/>
      <c r="DCO817" s="79"/>
      <c r="DCP817" s="79"/>
      <c r="DCQ817" s="79"/>
      <c r="DCR817" s="79"/>
      <c r="DCS817" s="79"/>
      <c r="DCT817" s="79"/>
      <c r="DCU817" s="79"/>
      <c r="DCV817" s="79"/>
      <c r="DCW817" s="79"/>
      <c r="DCX817" s="79"/>
      <c r="DCY817" s="79"/>
      <c r="DCZ817" s="79"/>
      <c r="DDA817" s="79"/>
      <c r="DDB817" s="79"/>
      <c r="DDC817" s="79"/>
      <c r="DDD817" s="79"/>
      <c r="DDE817" s="79"/>
      <c r="DDF817" s="79"/>
      <c r="DDG817" s="79"/>
      <c r="DDH817" s="79"/>
      <c r="DDI817" s="79"/>
      <c r="DDJ817" s="79"/>
      <c r="DDK817" s="79"/>
      <c r="DDL817" s="79"/>
      <c r="DDM817" s="79"/>
      <c r="DDN817" s="79"/>
      <c r="DDO817" s="79"/>
      <c r="DDP817" s="79"/>
      <c r="DDQ817" s="79"/>
      <c r="DDR817" s="79"/>
      <c r="DDS817" s="79"/>
      <c r="DDT817" s="79"/>
      <c r="DDU817" s="79"/>
      <c r="DDV817" s="79"/>
      <c r="DDW817" s="79"/>
      <c r="DDX817" s="79"/>
      <c r="DDY817" s="79"/>
      <c r="DDZ817" s="79"/>
      <c r="DEA817" s="79"/>
      <c r="DEB817" s="79"/>
      <c r="DEC817" s="79"/>
      <c r="DED817" s="79"/>
      <c r="DEE817" s="79"/>
      <c r="DEF817" s="79"/>
      <c r="DEG817" s="79"/>
      <c r="DEH817" s="79"/>
      <c r="DEI817" s="79"/>
      <c r="DEJ817" s="79"/>
      <c r="DEK817" s="79"/>
      <c r="DEL817" s="79"/>
      <c r="DEM817" s="79"/>
      <c r="DEN817" s="79"/>
      <c r="DEO817" s="79"/>
      <c r="DEP817" s="79"/>
      <c r="DEQ817" s="79"/>
      <c r="DER817" s="79"/>
      <c r="DES817" s="79"/>
      <c r="DET817" s="79"/>
      <c r="DEU817" s="79"/>
      <c r="DEV817" s="79"/>
      <c r="DEW817" s="79"/>
      <c r="DEX817" s="79"/>
      <c r="DEY817" s="79"/>
      <c r="DEZ817" s="79"/>
      <c r="DFA817" s="79"/>
      <c r="DFB817" s="79"/>
      <c r="DFC817" s="79"/>
      <c r="DFD817" s="79"/>
      <c r="DFE817" s="79"/>
      <c r="DFF817" s="79"/>
      <c r="DFG817" s="79"/>
      <c r="DFH817" s="79"/>
      <c r="DFI817" s="79"/>
      <c r="DFJ817" s="79"/>
      <c r="DFK817" s="79"/>
      <c r="DFL817" s="79"/>
      <c r="DFM817" s="79"/>
      <c r="DFN817" s="79"/>
      <c r="DFO817" s="79"/>
      <c r="DFP817" s="79"/>
      <c r="DFQ817" s="79"/>
      <c r="DFR817" s="79"/>
      <c r="DFS817" s="79"/>
      <c r="DFT817" s="79"/>
      <c r="DFU817" s="79"/>
      <c r="DFV817" s="79"/>
      <c r="DFW817" s="79"/>
      <c r="DFX817" s="79"/>
      <c r="DFY817" s="79"/>
      <c r="DFZ817" s="79"/>
      <c r="DGA817" s="79"/>
      <c r="DGB817" s="79"/>
      <c r="DGC817" s="79"/>
      <c r="DGD817" s="79"/>
      <c r="DGE817" s="79"/>
      <c r="DGF817" s="79"/>
      <c r="DGG817" s="79"/>
      <c r="DGH817" s="79"/>
      <c r="DGI817" s="79"/>
      <c r="DGJ817" s="79"/>
      <c r="DGK817" s="79"/>
      <c r="DGL817" s="79"/>
      <c r="DGM817" s="79"/>
      <c r="DGN817" s="79"/>
      <c r="DGO817" s="79"/>
      <c r="DGP817" s="79"/>
      <c r="DGQ817" s="79"/>
      <c r="DGR817" s="79"/>
      <c r="DGS817" s="79"/>
      <c r="DGT817" s="79"/>
      <c r="DGU817" s="79"/>
      <c r="DGV817" s="79"/>
      <c r="DGW817" s="79"/>
      <c r="DGX817" s="79"/>
      <c r="DGY817" s="79"/>
      <c r="DGZ817" s="79"/>
      <c r="DHA817" s="79"/>
      <c r="DHB817" s="79"/>
      <c r="DHC817" s="79"/>
      <c r="DHD817" s="79"/>
      <c r="DHE817" s="79"/>
      <c r="DHF817" s="79"/>
      <c r="DHG817" s="79"/>
      <c r="DHH817" s="79"/>
      <c r="DHI817" s="79"/>
      <c r="DHJ817" s="79"/>
      <c r="DHK817" s="79"/>
      <c r="DHL817" s="79"/>
      <c r="DHM817" s="79"/>
      <c r="DHN817" s="79"/>
      <c r="DHO817" s="79"/>
      <c r="DHP817" s="79"/>
      <c r="DHQ817" s="79"/>
      <c r="DHR817" s="79"/>
      <c r="DHS817" s="79"/>
      <c r="DHT817" s="79"/>
      <c r="DHU817" s="79"/>
      <c r="DHV817" s="79"/>
      <c r="DHW817" s="79"/>
      <c r="DHX817" s="79"/>
      <c r="DHY817" s="79"/>
      <c r="DHZ817" s="79"/>
      <c r="DIA817" s="79"/>
      <c r="DIB817" s="79"/>
      <c r="DIC817" s="79"/>
      <c r="DID817" s="79"/>
      <c r="DIE817" s="79"/>
      <c r="DIF817" s="79"/>
      <c r="DIG817" s="79"/>
      <c r="DIH817" s="79"/>
      <c r="DII817" s="79"/>
      <c r="DIJ817" s="79"/>
      <c r="DIK817" s="79"/>
      <c r="DIL817" s="79"/>
      <c r="DIM817" s="79"/>
      <c r="DIN817" s="79"/>
      <c r="DIO817" s="79"/>
      <c r="DIP817" s="79"/>
      <c r="DIQ817" s="79"/>
      <c r="DIR817" s="79"/>
      <c r="DIS817" s="79"/>
      <c r="DIT817" s="79"/>
      <c r="DIU817" s="79"/>
      <c r="DIV817" s="79"/>
      <c r="DIW817" s="79"/>
      <c r="DIX817" s="79"/>
      <c r="DIY817" s="79"/>
      <c r="DIZ817" s="79"/>
      <c r="DJA817" s="79"/>
      <c r="DJB817" s="79"/>
      <c r="DJC817" s="79"/>
      <c r="DJD817" s="79"/>
      <c r="DJE817" s="79"/>
      <c r="DJF817" s="79"/>
      <c r="DJG817" s="79"/>
      <c r="DJH817" s="79"/>
      <c r="DJI817" s="79"/>
      <c r="DJJ817" s="79"/>
      <c r="DJK817" s="79"/>
      <c r="DJL817" s="79"/>
      <c r="DJM817" s="79"/>
      <c r="DJN817" s="79"/>
      <c r="DJO817" s="79"/>
      <c r="DJP817" s="79"/>
      <c r="DJQ817" s="79"/>
      <c r="DJR817" s="79"/>
      <c r="DJS817" s="79"/>
      <c r="DJT817" s="79"/>
      <c r="DJU817" s="79"/>
      <c r="DJV817" s="79"/>
      <c r="DJW817" s="79"/>
      <c r="DJX817" s="79"/>
      <c r="DJY817" s="79"/>
      <c r="DJZ817" s="79"/>
      <c r="DKA817" s="79"/>
      <c r="DKB817" s="79"/>
      <c r="DKC817" s="79"/>
      <c r="DKD817" s="79"/>
      <c r="DKE817" s="79"/>
      <c r="DKF817" s="79"/>
      <c r="DKG817" s="79"/>
      <c r="DKH817" s="79"/>
      <c r="DKI817" s="79"/>
      <c r="DKJ817" s="79"/>
      <c r="DKK817" s="79"/>
      <c r="DKL817" s="79"/>
      <c r="DKM817" s="79"/>
      <c r="DKN817" s="79"/>
      <c r="DKO817" s="79"/>
      <c r="DKP817" s="79"/>
      <c r="DKQ817" s="79"/>
      <c r="DKR817" s="79"/>
      <c r="DKS817" s="79"/>
      <c r="DKT817" s="79"/>
      <c r="DKU817" s="79"/>
      <c r="DKV817" s="79"/>
      <c r="DKW817" s="79"/>
      <c r="DKX817" s="79"/>
      <c r="DKY817" s="79"/>
      <c r="DKZ817" s="79"/>
      <c r="DLA817" s="79"/>
      <c r="DLB817" s="79"/>
      <c r="DLC817" s="79"/>
      <c r="DLD817" s="79"/>
      <c r="DLE817" s="79"/>
      <c r="DLF817" s="79"/>
      <c r="DLG817" s="79"/>
      <c r="DLH817" s="79"/>
      <c r="DLI817" s="79"/>
      <c r="DLJ817" s="79"/>
      <c r="DLK817" s="79"/>
      <c r="DLL817" s="79"/>
      <c r="DLM817" s="79"/>
      <c r="DLN817" s="79"/>
      <c r="DLO817" s="79"/>
      <c r="DLP817" s="79"/>
      <c r="DLQ817" s="79"/>
      <c r="DLR817" s="79"/>
      <c r="DLS817" s="79"/>
      <c r="DLT817" s="79"/>
      <c r="DLU817" s="79"/>
      <c r="DLV817" s="79"/>
      <c r="DLW817" s="79"/>
      <c r="DLX817" s="79"/>
      <c r="DLY817" s="79"/>
      <c r="DLZ817" s="79"/>
      <c r="DMA817" s="79"/>
      <c r="DMB817" s="79"/>
      <c r="DMC817" s="79"/>
      <c r="DMD817" s="79"/>
      <c r="DME817" s="79"/>
      <c r="DMF817" s="79"/>
      <c r="DMG817" s="79"/>
      <c r="DMH817" s="79"/>
      <c r="DMI817" s="79"/>
      <c r="DMJ817" s="79"/>
      <c r="DMK817" s="79"/>
      <c r="DML817" s="79"/>
      <c r="DMM817" s="79"/>
      <c r="DMN817" s="79"/>
      <c r="DMO817" s="79"/>
      <c r="DMP817" s="79"/>
      <c r="DMQ817" s="79"/>
      <c r="DMR817" s="79"/>
      <c r="DMS817" s="79"/>
      <c r="DMT817" s="79"/>
      <c r="DMU817" s="79"/>
      <c r="DMV817" s="79"/>
      <c r="DMW817" s="79"/>
      <c r="DMX817" s="79"/>
      <c r="DMY817" s="79"/>
      <c r="DMZ817" s="79"/>
      <c r="DNA817" s="79"/>
      <c r="DNB817" s="79"/>
      <c r="DNC817" s="79"/>
      <c r="DND817" s="79"/>
      <c r="DNE817" s="79"/>
      <c r="DNF817" s="79"/>
      <c r="DNG817" s="79"/>
      <c r="DNH817" s="79"/>
      <c r="DNI817" s="79"/>
      <c r="DNJ817" s="79"/>
      <c r="DNK817" s="79"/>
      <c r="DNL817" s="79"/>
      <c r="DNM817" s="79"/>
      <c r="DNN817" s="79"/>
      <c r="DNO817" s="79"/>
      <c r="DNP817" s="79"/>
      <c r="DNQ817" s="79"/>
      <c r="DNR817" s="79"/>
      <c r="DNS817" s="79"/>
      <c r="DNT817" s="79"/>
      <c r="DNU817" s="79"/>
      <c r="DNV817" s="79"/>
      <c r="DNW817" s="79"/>
      <c r="DNX817" s="79"/>
      <c r="DNY817" s="79"/>
      <c r="DNZ817" s="79"/>
      <c r="DOA817" s="79"/>
      <c r="DOB817" s="79"/>
      <c r="DOC817" s="79"/>
      <c r="DOD817" s="79"/>
      <c r="DOE817" s="79"/>
      <c r="DOF817" s="79"/>
      <c r="DOG817" s="79"/>
      <c r="DOH817" s="79"/>
      <c r="DOI817" s="79"/>
      <c r="DOJ817" s="79"/>
      <c r="DOK817" s="79"/>
      <c r="DOL817" s="79"/>
      <c r="DOM817" s="79"/>
      <c r="DON817" s="79"/>
      <c r="DOO817" s="79"/>
      <c r="DOP817" s="79"/>
      <c r="DOQ817" s="79"/>
      <c r="DOR817" s="79"/>
      <c r="DOS817" s="79"/>
      <c r="DOT817" s="79"/>
      <c r="DOU817" s="79"/>
      <c r="DOV817" s="79"/>
      <c r="DOW817" s="79"/>
      <c r="DOX817" s="79"/>
      <c r="DOY817" s="79"/>
      <c r="DOZ817" s="79"/>
      <c r="DPA817" s="79"/>
      <c r="DPB817" s="79"/>
      <c r="DPC817" s="79"/>
      <c r="DPD817" s="79"/>
      <c r="DPE817" s="79"/>
      <c r="DPF817" s="79"/>
      <c r="DPG817" s="79"/>
      <c r="DPH817" s="79"/>
      <c r="DPI817" s="79"/>
      <c r="DPJ817" s="79"/>
      <c r="DPK817" s="79"/>
      <c r="DPL817" s="79"/>
      <c r="DPM817" s="79"/>
      <c r="DPN817" s="79"/>
      <c r="DPO817" s="79"/>
      <c r="DPP817" s="79"/>
      <c r="DPQ817" s="79"/>
      <c r="DPR817" s="79"/>
      <c r="DPS817" s="79"/>
      <c r="DPT817" s="79"/>
      <c r="DPU817" s="79"/>
      <c r="DPV817" s="79"/>
      <c r="DPW817" s="79"/>
      <c r="DPX817" s="79"/>
      <c r="DPY817" s="79"/>
      <c r="DPZ817" s="79"/>
      <c r="DQA817" s="79"/>
      <c r="DQB817" s="79"/>
      <c r="DQC817" s="79"/>
      <c r="DQD817" s="79"/>
      <c r="DQE817" s="79"/>
      <c r="DQF817" s="79"/>
      <c r="DQG817" s="79"/>
      <c r="DQH817" s="79"/>
      <c r="DQI817" s="79"/>
      <c r="DQJ817" s="79"/>
      <c r="DQK817" s="79"/>
      <c r="DQL817" s="79"/>
      <c r="DQM817" s="79"/>
      <c r="DQN817" s="79"/>
      <c r="DQO817" s="79"/>
      <c r="DQP817" s="79"/>
      <c r="DQQ817" s="79"/>
      <c r="DQR817" s="79"/>
      <c r="DQS817" s="79"/>
      <c r="DQT817" s="79"/>
      <c r="DQU817" s="79"/>
      <c r="DQV817" s="79"/>
      <c r="DQW817" s="79"/>
      <c r="DQX817" s="79"/>
      <c r="DQY817" s="79"/>
      <c r="DQZ817" s="79"/>
      <c r="DRA817" s="79"/>
      <c r="DRB817" s="79"/>
      <c r="DRC817" s="79"/>
      <c r="DRD817" s="79"/>
      <c r="DRE817" s="79"/>
      <c r="DRF817" s="79"/>
      <c r="DRG817" s="79"/>
      <c r="DRH817" s="79"/>
      <c r="DRI817" s="79"/>
      <c r="DRJ817" s="79"/>
      <c r="DRK817" s="79"/>
      <c r="DRL817" s="79"/>
      <c r="DRM817" s="79"/>
      <c r="DRN817" s="79"/>
      <c r="DRO817" s="79"/>
      <c r="DRP817" s="79"/>
      <c r="DRQ817" s="79"/>
      <c r="DRR817" s="79"/>
      <c r="DRS817" s="79"/>
      <c r="DRT817" s="79"/>
      <c r="DRU817" s="79"/>
      <c r="DRV817" s="79"/>
      <c r="DRW817" s="79"/>
      <c r="DRX817" s="79"/>
      <c r="DRY817" s="79"/>
      <c r="DRZ817" s="79"/>
      <c r="DSA817" s="79"/>
      <c r="DSB817" s="79"/>
      <c r="DSC817" s="79"/>
      <c r="DSD817" s="79"/>
      <c r="DSE817" s="79"/>
      <c r="DSF817" s="79"/>
      <c r="DSG817" s="79"/>
      <c r="DSH817" s="79"/>
      <c r="DSI817" s="79"/>
      <c r="DSJ817" s="79"/>
      <c r="DSK817" s="79"/>
      <c r="DSL817" s="79"/>
      <c r="DSM817" s="79"/>
      <c r="DSN817" s="79"/>
      <c r="DSO817" s="79"/>
      <c r="DSP817" s="79"/>
      <c r="DSQ817" s="79"/>
      <c r="DSR817" s="79"/>
      <c r="DSS817" s="79"/>
      <c r="DST817" s="79"/>
      <c r="DSU817" s="79"/>
      <c r="DSV817" s="79"/>
      <c r="DSW817" s="79"/>
      <c r="DSX817" s="79"/>
      <c r="DSY817" s="79"/>
      <c r="DSZ817" s="79"/>
      <c r="DTA817" s="79"/>
      <c r="DTB817" s="79"/>
      <c r="DTC817" s="79"/>
      <c r="DTD817" s="79"/>
      <c r="DTE817" s="79"/>
      <c r="DTF817" s="79"/>
      <c r="DTG817" s="79"/>
      <c r="DTH817" s="79"/>
      <c r="DTI817" s="79"/>
      <c r="DTJ817" s="79"/>
      <c r="DTK817" s="79"/>
      <c r="DTL817" s="79"/>
      <c r="DTM817" s="79"/>
      <c r="DTN817" s="79"/>
      <c r="DTO817" s="79"/>
      <c r="DTP817" s="79"/>
      <c r="DTQ817" s="79"/>
      <c r="DTR817" s="79"/>
      <c r="DTS817" s="79"/>
      <c r="DTT817" s="79"/>
      <c r="DTU817" s="79"/>
      <c r="DTV817" s="79"/>
      <c r="DTW817" s="79"/>
      <c r="DTX817" s="79"/>
      <c r="DTY817" s="79"/>
      <c r="DTZ817" s="79"/>
      <c r="DUA817" s="79"/>
      <c r="DUB817" s="79"/>
      <c r="DUC817" s="79"/>
      <c r="DUD817" s="79"/>
      <c r="DUE817" s="79"/>
      <c r="DUF817" s="79"/>
      <c r="DUG817" s="79"/>
      <c r="DUH817" s="79"/>
      <c r="DUI817" s="79"/>
      <c r="DUJ817" s="79"/>
      <c r="DUK817" s="79"/>
      <c r="DUL817" s="79"/>
      <c r="DUM817" s="79"/>
      <c r="DUN817" s="79"/>
      <c r="DUO817" s="79"/>
      <c r="DUP817" s="79"/>
      <c r="DUQ817" s="79"/>
      <c r="DUR817" s="79"/>
      <c r="DUS817" s="79"/>
      <c r="DUT817" s="79"/>
      <c r="DUU817" s="79"/>
      <c r="DUV817" s="79"/>
      <c r="DUW817" s="79"/>
      <c r="DUX817" s="79"/>
      <c r="DUY817" s="79"/>
      <c r="DUZ817" s="79"/>
      <c r="DVA817" s="79"/>
      <c r="DVB817" s="79"/>
      <c r="DVC817" s="79"/>
      <c r="DVD817" s="79"/>
      <c r="DVE817" s="79"/>
      <c r="DVF817" s="79"/>
      <c r="DVG817" s="79"/>
      <c r="DVH817" s="79"/>
      <c r="DVI817" s="79"/>
      <c r="DVJ817" s="79"/>
      <c r="DVK817" s="79"/>
      <c r="DVL817" s="79"/>
      <c r="DVM817" s="79"/>
      <c r="DVN817" s="79"/>
      <c r="DVO817" s="79"/>
      <c r="DVP817" s="79"/>
      <c r="DVQ817" s="79"/>
      <c r="DVR817" s="79"/>
      <c r="DVS817" s="79"/>
      <c r="DVT817" s="79"/>
      <c r="DVU817" s="79"/>
      <c r="DVV817" s="79"/>
      <c r="DVW817" s="79"/>
      <c r="DVX817" s="79"/>
      <c r="DVY817" s="79"/>
      <c r="DVZ817" s="79"/>
      <c r="DWA817" s="79"/>
      <c r="DWB817" s="79"/>
      <c r="DWC817" s="79"/>
      <c r="DWD817" s="79"/>
      <c r="DWE817" s="79"/>
      <c r="DWF817" s="79"/>
      <c r="DWG817" s="79"/>
      <c r="DWH817" s="79"/>
      <c r="DWI817" s="79"/>
      <c r="DWJ817" s="79"/>
      <c r="DWK817" s="79"/>
      <c r="DWL817" s="79"/>
      <c r="DWM817" s="79"/>
      <c r="DWN817" s="79"/>
      <c r="DWO817" s="79"/>
      <c r="DWP817" s="79"/>
      <c r="DWQ817" s="79"/>
      <c r="DWR817" s="79"/>
      <c r="DWS817" s="79"/>
      <c r="DWT817" s="79"/>
      <c r="DWU817" s="79"/>
      <c r="DWV817" s="79"/>
      <c r="DWW817" s="79"/>
      <c r="DWX817" s="79"/>
      <c r="DWY817" s="79"/>
      <c r="DWZ817" s="79"/>
      <c r="DXA817" s="79"/>
      <c r="DXB817" s="79"/>
      <c r="DXC817" s="79"/>
      <c r="DXD817" s="79"/>
      <c r="DXE817" s="79"/>
      <c r="DXF817" s="79"/>
      <c r="DXG817" s="79"/>
      <c r="DXH817" s="79"/>
      <c r="DXI817" s="79"/>
      <c r="DXJ817" s="79"/>
      <c r="DXK817" s="79"/>
      <c r="DXL817" s="79"/>
      <c r="DXM817" s="79"/>
      <c r="DXN817" s="79"/>
      <c r="DXO817" s="79"/>
      <c r="DXP817" s="79"/>
      <c r="DXQ817" s="79"/>
      <c r="DXR817" s="79"/>
      <c r="DXS817" s="79"/>
      <c r="DXT817" s="79"/>
      <c r="DXU817" s="79"/>
      <c r="DXV817" s="79"/>
      <c r="DXW817" s="79"/>
      <c r="DXX817" s="79"/>
      <c r="DXY817" s="79"/>
      <c r="DXZ817" s="79"/>
      <c r="DYA817" s="79"/>
      <c r="DYB817" s="79"/>
      <c r="DYC817" s="79"/>
      <c r="DYD817" s="79"/>
      <c r="DYE817" s="79"/>
      <c r="DYF817" s="79"/>
      <c r="DYG817" s="79"/>
      <c r="DYH817" s="79"/>
      <c r="DYI817" s="79"/>
      <c r="DYJ817" s="79"/>
      <c r="DYK817" s="79"/>
      <c r="DYL817" s="79"/>
      <c r="DYM817" s="79"/>
      <c r="DYN817" s="79"/>
      <c r="DYO817" s="79"/>
      <c r="DYP817" s="79"/>
      <c r="DYQ817" s="79"/>
      <c r="DYR817" s="79"/>
      <c r="DYS817" s="79"/>
      <c r="DYT817" s="79"/>
      <c r="DYU817" s="79"/>
      <c r="DYV817" s="79"/>
      <c r="DYW817" s="79"/>
      <c r="DYX817" s="79"/>
      <c r="DYY817" s="79"/>
      <c r="DYZ817" s="79"/>
      <c r="DZA817" s="79"/>
      <c r="DZB817" s="79"/>
      <c r="DZC817" s="79"/>
      <c r="DZD817" s="79"/>
      <c r="DZE817" s="79"/>
      <c r="DZF817" s="79"/>
      <c r="DZG817" s="79"/>
      <c r="DZH817" s="79"/>
      <c r="DZI817" s="79"/>
      <c r="DZJ817" s="79"/>
      <c r="DZK817" s="79"/>
      <c r="DZL817" s="79"/>
      <c r="DZM817" s="79"/>
      <c r="DZN817" s="79"/>
      <c r="DZO817" s="79"/>
      <c r="DZP817" s="79"/>
      <c r="DZQ817" s="79"/>
      <c r="DZR817" s="79"/>
      <c r="DZS817" s="79"/>
      <c r="DZT817" s="79"/>
      <c r="DZU817" s="79"/>
      <c r="DZV817" s="79"/>
      <c r="DZW817" s="79"/>
      <c r="DZX817" s="79"/>
      <c r="DZY817" s="79"/>
      <c r="DZZ817" s="79"/>
      <c r="EAA817" s="79"/>
      <c r="EAB817" s="79"/>
      <c r="EAC817" s="79"/>
      <c r="EAD817" s="79"/>
      <c r="EAE817" s="79"/>
      <c r="EAF817" s="79"/>
      <c r="EAG817" s="79"/>
      <c r="EAH817" s="79"/>
      <c r="EAI817" s="79"/>
      <c r="EAJ817" s="79"/>
      <c r="EAK817" s="79"/>
      <c r="EAL817" s="79"/>
      <c r="EAM817" s="79"/>
      <c r="EAN817" s="79"/>
      <c r="EAO817" s="79"/>
      <c r="EAP817" s="79"/>
      <c r="EAQ817" s="79"/>
      <c r="EAR817" s="79"/>
      <c r="EAS817" s="79"/>
      <c r="EAT817" s="79"/>
      <c r="EAU817" s="79"/>
      <c r="EAV817" s="79"/>
      <c r="EAW817" s="79"/>
      <c r="EAX817" s="79"/>
      <c r="EAY817" s="79"/>
      <c r="EAZ817" s="79"/>
      <c r="EBA817" s="79"/>
      <c r="EBB817" s="79"/>
      <c r="EBC817" s="79"/>
      <c r="EBD817" s="79"/>
      <c r="EBE817" s="79"/>
      <c r="EBF817" s="79"/>
      <c r="EBG817" s="79"/>
      <c r="EBH817" s="79"/>
      <c r="EBI817" s="79"/>
      <c r="EBJ817" s="79"/>
      <c r="EBK817" s="79"/>
      <c r="EBL817" s="79"/>
      <c r="EBM817" s="79"/>
      <c r="EBN817" s="79"/>
      <c r="EBO817" s="79"/>
      <c r="EBP817" s="79"/>
      <c r="EBQ817" s="79"/>
      <c r="EBR817" s="79"/>
      <c r="EBS817" s="79"/>
      <c r="EBT817" s="79"/>
      <c r="EBU817" s="79"/>
      <c r="EBV817" s="79"/>
      <c r="EBW817" s="79"/>
      <c r="EBX817" s="79"/>
      <c r="EBY817" s="79"/>
      <c r="EBZ817" s="79"/>
      <c r="ECA817" s="79"/>
      <c r="ECB817" s="79"/>
      <c r="ECC817" s="79"/>
      <c r="ECD817" s="79"/>
      <c r="ECE817" s="79"/>
      <c r="ECF817" s="79"/>
      <c r="ECG817" s="79"/>
      <c r="ECH817" s="79"/>
      <c r="ECI817" s="79"/>
      <c r="ECJ817" s="79"/>
      <c r="ECK817" s="79"/>
      <c r="ECL817" s="79"/>
      <c r="ECM817" s="79"/>
      <c r="ECN817" s="79"/>
      <c r="ECO817" s="79"/>
      <c r="ECP817" s="79"/>
      <c r="ECQ817" s="79"/>
      <c r="ECR817" s="79"/>
      <c r="ECS817" s="79"/>
      <c r="ECT817" s="79"/>
      <c r="ECU817" s="79"/>
      <c r="ECV817" s="79"/>
      <c r="ECW817" s="79"/>
      <c r="ECX817" s="79"/>
      <c r="ECY817" s="79"/>
      <c r="ECZ817" s="79"/>
      <c r="EDA817" s="79"/>
      <c r="EDB817" s="79"/>
      <c r="EDC817" s="79"/>
      <c r="EDD817" s="79"/>
      <c r="EDE817" s="79"/>
      <c r="EDF817" s="79"/>
      <c r="EDG817" s="79"/>
      <c r="EDH817" s="79"/>
      <c r="EDI817" s="79"/>
      <c r="EDJ817" s="79"/>
      <c r="EDK817" s="79"/>
      <c r="EDL817" s="79"/>
      <c r="EDM817" s="79"/>
      <c r="EDN817" s="79"/>
      <c r="EDO817" s="79"/>
      <c r="EDP817" s="79"/>
      <c r="EDQ817" s="79"/>
      <c r="EDR817" s="79"/>
      <c r="EDS817" s="79"/>
      <c r="EDT817" s="79"/>
      <c r="EDU817" s="79"/>
      <c r="EDV817" s="79"/>
      <c r="EDW817" s="79"/>
      <c r="EDX817" s="79"/>
      <c r="EDY817" s="79"/>
      <c r="EDZ817" s="79"/>
      <c r="EEA817" s="79"/>
      <c r="EEB817" s="79"/>
      <c r="EEC817" s="79"/>
      <c r="EED817" s="79"/>
      <c r="EEE817" s="79"/>
      <c r="EEF817" s="79"/>
      <c r="EEG817" s="79"/>
      <c r="EEH817" s="79"/>
      <c r="EEI817" s="79"/>
      <c r="EEJ817" s="79"/>
      <c r="EEK817" s="79"/>
      <c r="EEL817" s="79"/>
      <c r="EEM817" s="79"/>
      <c r="EEN817" s="79"/>
      <c r="EEO817" s="79"/>
      <c r="EEP817" s="79"/>
      <c r="EEQ817" s="79"/>
      <c r="EER817" s="79"/>
      <c r="EES817" s="79"/>
      <c r="EET817" s="79"/>
      <c r="EEU817" s="79"/>
      <c r="EEV817" s="79"/>
      <c r="EEW817" s="79"/>
      <c r="EEX817" s="79"/>
      <c r="EEY817" s="79"/>
      <c r="EEZ817" s="79"/>
      <c r="EFA817" s="79"/>
      <c r="EFB817" s="79"/>
      <c r="EFC817" s="79"/>
      <c r="EFD817" s="79"/>
      <c r="EFE817" s="79"/>
      <c r="EFF817" s="79"/>
      <c r="EFG817" s="79"/>
      <c r="EFH817" s="79"/>
      <c r="EFI817" s="79"/>
      <c r="EFJ817" s="79"/>
      <c r="EFK817" s="79"/>
      <c r="EFL817" s="79"/>
      <c r="EFM817" s="79"/>
      <c r="EFN817" s="79"/>
      <c r="EFO817" s="79"/>
      <c r="EFP817" s="79"/>
      <c r="EFQ817" s="79"/>
      <c r="EFR817" s="79"/>
      <c r="EFS817" s="79"/>
      <c r="EFT817" s="79"/>
      <c r="EFU817" s="79"/>
      <c r="EFV817" s="79"/>
      <c r="EFW817" s="79"/>
      <c r="EFX817" s="79"/>
      <c r="EFY817" s="79"/>
      <c r="EFZ817" s="79"/>
      <c r="EGA817" s="79"/>
      <c r="EGB817" s="79"/>
      <c r="EGC817" s="79"/>
      <c r="EGD817" s="79"/>
      <c r="EGE817" s="79"/>
      <c r="EGF817" s="79"/>
      <c r="EGG817" s="79"/>
      <c r="EGH817" s="79"/>
      <c r="EGI817" s="79"/>
      <c r="EGJ817" s="79"/>
      <c r="EGK817" s="79"/>
      <c r="EGL817" s="79"/>
      <c r="EGM817" s="79"/>
      <c r="EGN817" s="79"/>
      <c r="EGO817" s="79"/>
      <c r="EGP817" s="79"/>
      <c r="EGQ817" s="79"/>
      <c r="EGR817" s="79"/>
      <c r="EGS817" s="79"/>
      <c r="EGT817" s="79"/>
      <c r="EGU817" s="79"/>
      <c r="EGV817" s="79"/>
      <c r="EGW817" s="79"/>
      <c r="EGX817" s="79"/>
      <c r="EGY817" s="79"/>
      <c r="EGZ817" s="79"/>
      <c r="EHA817" s="79"/>
      <c r="EHB817" s="79"/>
      <c r="EHC817" s="79"/>
      <c r="EHD817" s="79"/>
      <c r="EHE817" s="79"/>
      <c r="EHF817" s="79"/>
      <c r="EHG817" s="79"/>
      <c r="EHH817" s="79"/>
      <c r="EHI817" s="79"/>
      <c r="EHJ817" s="79"/>
      <c r="EHK817" s="79"/>
      <c r="EHL817" s="79"/>
      <c r="EHM817" s="79"/>
      <c r="EHN817" s="79"/>
      <c r="EHO817" s="79"/>
      <c r="EHP817" s="79"/>
      <c r="EHQ817" s="79"/>
      <c r="EHR817" s="79"/>
      <c r="EHS817" s="79"/>
      <c r="EHT817" s="79"/>
      <c r="EHU817" s="79"/>
      <c r="EHV817" s="79"/>
      <c r="EHW817" s="79"/>
      <c r="EHX817" s="79"/>
      <c r="EHY817" s="79"/>
      <c r="EHZ817" s="79"/>
      <c r="EIA817" s="79"/>
      <c r="EIB817" s="79"/>
      <c r="EIC817" s="79"/>
      <c r="EID817" s="79"/>
      <c r="EIE817" s="79"/>
      <c r="EIF817" s="79"/>
      <c r="EIG817" s="79"/>
      <c r="EIH817" s="79"/>
      <c r="EII817" s="79"/>
      <c r="EIJ817" s="79"/>
      <c r="EIK817" s="79"/>
      <c r="EIL817" s="79"/>
      <c r="EIM817" s="79"/>
      <c r="EIN817" s="79"/>
      <c r="EIO817" s="79"/>
      <c r="EIP817" s="79"/>
      <c r="EIQ817" s="79"/>
      <c r="EIR817" s="79"/>
      <c r="EIS817" s="79"/>
      <c r="EIT817" s="79"/>
      <c r="EIU817" s="79"/>
      <c r="EIV817" s="79"/>
      <c r="EIW817" s="79"/>
      <c r="EIX817" s="79"/>
      <c r="EIY817" s="79"/>
      <c r="EIZ817" s="79"/>
      <c r="EJA817" s="79"/>
      <c r="EJB817" s="79"/>
      <c r="EJC817" s="79"/>
      <c r="EJD817" s="79"/>
      <c r="EJE817" s="79"/>
      <c r="EJF817" s="79"/>
      <c r="EJG817" s="79"/>
      <c r="EJH817" s="79"/>
      <c r="EJI817" s="79"/>
      <c r="EJJ817" s="79"/>
      <c r="EJK817" s="79"/>
      <c r="EJL817" s="79"/>
      <c r="EJM817" s="79"/>
      <c r="EJN817" s="79"/>
      <c r="EJO817" s="79"/>
      <c r="EJP817" s="79"/>
      <c r="EJQ817" s="79"/>
      <c r="EJR817" s="79"/>
      <c r="EJS817" s="79"/>
      <c r="EJT817" s="79"/>
      <c r="EJU817" s="79"/>
      <c r="EJV817" s="79"/>
      <c r="EJW817" s="79"/>
      <c r="EJX817" s="79"/>
      <c r="EJY817" s="79"/>
      <c r="EJZ817" s="79"/>
      <c r="EKA817" s="79"/>
      <c r="EKB817" s="79"/>
      <c r="EKC817" s="79"/>
      <c r="EKD817" s="79"/>
      <c r="EKE817" s="79"/>
      <c r="EKF817" s="79"/>
      <c r="EKG817" s="79"/>
      <c r="EKH817" s="79"/>
      <c r="EKI817" s="79"/>
      <c r="EKJ817" s="79"/>
      <c r="EKK817" s="79"/>
      <c r="EKL817" s="79"/>
      <c r="EKM817" s="79"/>
      <c r="EKN817" s="79"/>
      <c r="EKO817" s="79"/>
      <c r="EKP817" s="79"/>
      <c r="EKQ817" s="79"/>
      <c r="EKR817" s="79"/>
      <c r="EKS817" s="79"/>
      <c r="EKT817" s="79"/>
      <c r="EKU817" s="79"/>
      <c r="EKV817" s="79"/>
      <c r="EKW817" s="79"/>
      <c r="EKX817" s="79"/>
      <c r="EKY817" s="79"/>
      <c r="EKZ817" s="79"/>
      <c r="ELA817" s="79"/>
      <c r="ELB817" s="79"/>
      <c r="ELC817" s="79"/>
      <c r="ELD817" s="79"/>
      <c r="ELE817" s="79"/>
      <c r="ELF817" s="79"/>
      <c r="ELG817" s="79"/>
      <c r="ELH817" s="79"/>
      <c r="ELI817" s="79"/>
      <c r="ELJ817" s="79"/>
      <c r="ELK817" s="79"/>
      <c r="ELL817" s="79"/>
      <c r="ELM817" s="79"/>
      <c r="ELN817" s="79"/>
      <c r="ELO817" s="79"/>
      <c r="ELP817" s="79"/>
      <c r="ELQ817" s="79"/>
      <c r="ELR817" s="79"/>
      <c r="ELS817" s="79"/>
      <c r="ELT817" s="79"/>
      <c r="ELU817" s="79"/>
      <c r="ELV817" s="79"/>
      <c r="ELW817" s="79"/>
      <c r="ELX817" s="79"/>
      <c r="ELY817" s="79"/>
      <c r="ELZ817" s="79"/>
      <c r="EMA817" s="79"/>
      <c r="EMB817" s="79"/>
      <c r="EMC817" s="79"/>
      <c r="EMD817" s="79"/>
      <c r="EME817" s="79"/>
      <c r="EMF817" s="79"/>
      <c r="EMG817" s="79"/>
      <c r="EMH817" s="79"/>
      <c r="EMI817" s="79"/>
      <c r="EMJ817" s="79"/>
      <c r="EMK817" s="79"/>
      <c r="EML817" s="79"/>
      <c r="EMM817" s="79"/>
      <c r="EMN817" s="79"/>
      <c r="EMO817" s="79"/>
      <c r="EMP817" s="79"/>
      <c r="EMQ817" s="79"/>
      <c r="EMR817" s="79"/>
      <c r="EMS817" s="79"/>
      <c r="EMT817" s="79"/>
      <c r="EMU817" s="79"/>
      <c r="EMV817" s="79"/>
      <c r="EMW817" s="79"/>
      <c r="EMX817" s="79"/>
      <c r="EMY817" s="79"/>
      <c r="EMZ817" s="79"/>
      <c r="ENA817" s="79"/>
      <c r="ENB817" s="79"/>
      <c r="ENC817" s="79"/>
      <c r="END817" s="79"/>
      <c r="ENE817" s="79"/>
      <c r="ENF817" s="79"/>
      <c r="ENG817" s="79"/>
      <c r="ENH817" s="79"/>
      <c r="ENI817" s="79"/>
      <c r="ENJ817" s="79"/>
      <c r="ENK817" s="79"/>
      <c r="ENL817" s="79"/>
      <c r="ENM817" s="79"/>
      <c r="ENN817" s="79"/>
      <c r="ENO817" s="79"/>
      <c r="ENP817" s="79"/>
      <c r="ENQ817" s="79"/>
      <c r="ENR817" s="79"/>
      <c r="ENS817" s="79"/>
      <c r="ENT817" s="79"/>
      <c r="ENU817" s="79"/>
      <c r="ENV817" s="79"/>
      <c r="ENW817" s="79"/>
      <c r="ENX817" s="79"/>
      <c r="ENY817" s="79"/>
      <c r="ENZ817" s="79"/>
      <c r="EOA817" s="79"/>
      <c r="EOB817" s="79"/>
      <c r="EOC817" s="79"/>
      <c r="EOD817" s="79"/>
      <c r="EOE817" s="79"/>
      <c r="EOF817" s="79"/>
      <c r="EOG817" s="79"/>
      <c r="EOH817" s="79"/>
      <c r="EOI817" s="79"/>
      <c r="EOJ817" s="79"/>
      <c r="EOK817" s="79"/>
      <c r="EOL817" s="79"/>
      <c r="EOM817" s="79"/>
      <c r="EON817" s="79"/>
      <c r="EOO817" s="79"/>
      <c r="EOP817" s="79"/>
      <c r="EOQ817" s="79"/>
      <c r="EOR817" s="79"/>
      <c r="EOS817" s="79"/>
      <c r="EOT817" s="79"/>
      <c r="EOU817" s="79"/>
      <c r="EOV817" s="79"/>
      <c r="EOW817" s="79"/>
      <c r="EOX817" s="79"/>
      <c r="EOY817" s="79"/>
      <c r="EOZ817" s="79"/>
      <c r="EPA817" s="79"/>
      <c r="EPB817" s="79"/>
      <c r="EPC817" s="79"/>
      <c r="EPD817" s="79"/>
      <c r="EPE817" s="79"/>
      <c r="EPF817" s="79"/>
      <c r="EPG817" s="79"/>
      <c r="EPH817" s="79"/>
      <c r="EPI817" s="79"/>
      <c r="EPJ817" s="79"/>
      <c r="EPK817" s="79"/>
      <c r="EPL817" s="79"/>
      <c r="EPM817" s="79"/>
      <c r="EPN817" s="79"/>
      <c r="EPO817" s="79"/>
      <c r="EPP817" s="79"/>
      <c r="EPQ817" s="79"/>
      <c r="EPR817" s="79"/>
      <c r="EPS817" s="79"/>
      <c r="EPT817" s="79"/>
      <c r="EPU817" s="79"/>
      <c r="EPV817" s="79"/>
      <c r="EPW817" s="79"/>
      <c r="EPX817" s="79"/>
      <c r="EPY817" s="79"/>
      <c r="EPZ817" s="79"/>
      <c r="EQA817" s="79"/>
      <c r="EQB817" s="79"/>
      <c r="EQC817" s="79"/>
      <c r="EQD817" s="79"/>
      <c r="EQE817" s="79"/>
      <c r="EQF817" s="79"/>
      <c r="EQG817" s="79"/>
      <c r="EQH817" s="79"/>
      <c r="EQI817" s="79"/>
      <c r="EQJ817" s="79"/>
      <c r="EQK817" s="79"/>
      <c r="EQL817" s="79"/>
      <c r="EQM817" s="79"/>
      <c r="EQN817" s="79"/>
      <c r="EQO817" s="79"/>
      <c r="EQP817" s="79"/>
      <c r="EQQ817" s="79"/>
      <c r="EQR817" s="79"/>
      <c r="EQS817" s="79"/>
      <c r="EQT817" s="79"/>
      <c r="EQU817" s="79"/>
      <c r="EQV817" s="79"/>
      <c r="EQW817" s="79"/>
      <c r="EQX817" s="79"/>
      <c r="EQY817" s="79"/>
      <c r="EQZ817" s="79"/>
      <c r="ERA817" s="79"/>
      <c r="ERB817" s="79"/>
      <c r="ERC817" s="79"/>
      <c r="ERD817" s="79"/>
      <c r="ERE817" s="79"/>
      <c r="ERF817" s="79"/>
      <c r="ERG817" s="79"/>
      <c r="ERH817" s="79"/>
      <c r="ERI817" s="79"/>
      <c r="ERJ817" s="79"/>
      <c r="ERK817" s="79"/>
      <c r="ERL817" s="79"/>
      <c r="ERM817" s="79"/>
      <c r="ERN817" s="79"/>
      <c r="ERO817" s="79"/>
      <c r="ERP817" s="79"/>
      <c r="ERQ817" s="79"/>
      <c r="ERR817" s="79"/>
      <c r="ERS817" s="79"/>
      <c r="ERT817" s="79"/>
      <c r="ERU817" s="79"/>
      <c r="ERV817" s="79"/>
      <c r="ERW817" s="79"/>
      <c r="ERX817" s="79"/>
      <c r="ERY817" s="79"/>
      <c r="ERZ817" s="79"/>
      <c r="ESA817" s="79"/>
      <c r="ESB817" s="79"/>
      <c r="ESC817" s="79"/>
      <c r="ESD817" s="79"/>
      <c r="ESE817" s="79"/>
      <c r="ESF817" s="79"/>
      <c r="ESG817" s="79"/>
      <c r="ESH817" s="79"/>
      <c r="ESI817" s="79"/>
      <c r="ESJ817" s="79"/>
      <c r="ESK817" s="79"/>
      <c r="ESL817" s="79"/>
      <c r="ESM817" s="79"/>
      <c r="ESN817" s="79"/>
      <c r="ESO817" s="79"/>
      <c r="ESP817" s="79"/>
      <c r="ESQ817" s="79"/>
      <c r="ESR817" s="79"/>
      <c r="ESS817" s="79"/>
      <c r="EST817" s="79"/>
      <c r="ESU817" s="79"/>
      <c r="ESV817" s="79"/>
      <c r="ESW817" s="79"/>
      <c r="ESX817" s="79"/>
      <c r="ESY817" s="79"/>
      <c r="ESZ817" s="79"/>
      <c r="ETA817" s="79"/>
      <c r="ETB817" s="79"/>
      <c r="ETC817" s="79"/>
      <c r="ETD817" s="79"/>
      <c r="ETE817" s="79"/>
      <c r="ETF817" s="79"/>
      <c r="ETG817" s="79"/>
      <c r="ETH817" s="79"/>
      <c r="ETI817" s="79"/>
      <c r="ETJ817" s="79"/>
      <c r="ETK817" s="79"/>
      <c r="ETL817" s="79"/>
      <c r="ETM817" s="79"/>
      <c r="ETN817" s="79"/>
      <c r="ETO817" s="79"/>
      <c r="ETP817" s="79"/>
      <c r="ETQ817" s="79"/>
      <c r="ETR817" s="79"/>
      <c r="ETS817" s="79"/>
      <c r="ETT817" s="79"/>
      <c r="ETU817" s="79"/>
      <c r="ETV817" s="79"/>
      <c r="ETW817" s="79"/>
      <c r="ETX817" s="79"/>
      <c r="ETY817" s="79"/>
      <c r="ETZ817" s="79"/>
      <c r="EUA817" s="79"/>
      <c r="EUB817" s="79"/>
      <c r="EUC817" s="79"/>
      <c r="EUD817" s="79"/>
      <c r="EUE817" s="79"/>
      <c r="EUF817" s="79"/>
      <c r="EUG817" s="79"/>
      <c r="EUH817" s="79"/>
      <c r="EUI817" s="79"/>
      <c r="EUJ817" s="79"/>
      <c r="EUK817" s="79"/>
      <c r="EUL817" s="79"/>
      <c r="EUM817" s="79"/>
      <c r="EUN817" s="79"/>
      <c r="EUO817" s="79"/>
      <c r="EUP817" s="79"/>
      <c r="EUQ817" s="79"/>
      <c r="EUR817" s="79"/>
      <c r="EUS817" s="79"/>
      <c r="EUT817" s="79"/>
      <c r="EUU817" s="79"/>
      <c r="EUV817" s="79"/>
      <c r="EUW817" s="79"/>
      <c r="EUX817" s="79"/>
      <c r="EUY817" s="79"/>
      <c r="EUZ817" s="79"/>
      <c r="EVA817" s="79"/>
      <c r="EVB817" s="79"/>
      <c r="EVC817" s="79"/>
      <c r="EVD817" s="79"/>
      <c r="EVE817" s="79"/>
      <c r="EVF817" s="79"/>
      <c r="EVG817" s="79"/>
      <c r="EVH817" s="79"/>
      <c r="EVI817" s="79"/>
      <c r="EVJ817" s="79"/>
      <c r="EVK817" s="79"/>
      <c r="EVL817" s="79"/>
      <c r="EVM817" s="79"/>
      <c r="EVN817" s="79"/>
      <c r="EVO817" s="79"/>
      <c r="EVP817" s="79"/>
      <c r="EVQ817" s="79"/>
      <c r="EVR817" s="79"/>
      <c r="EVS817" s="79"/>
      <c r="EVT817" s="79"/>
      <c r="EVU817" s="79"/>
      <c r="EVV817" s="79"/>
      <c r="EVW817" s="79"/>
      <c r="EVX817" s="79"/>
      <c r="EVY817" s="79"/>
      <c r="EVZ817" s="79"/>
      <c r="EWA817" s="79"/>
      <c r="EWB817" s="79"/>
      <c r="EWC817" s="79"/>
      <c r="EWD817" s="79"/>
      <c r="EWE817" s="79"/>
      <c r="EWF817" s="79"/>
      <c r="EWG817" s="79"/>
      <c r="EWH817" s="79"/>
      <c r="EWI817" s="79"/>
      <c r="EWJ817" s="79"/>
      <c r="EWK817" s="79"/>
      <c r="EWL817" s="79"/>
      <c r="EWM817" s="79"/>
      <c r="EWN817" s="79"/>
      <c r="EWO817" s="79"/>
      <c r="EWP817" s="79"/>
      <c r="EWQ817" s="79"/>
      <c r="EWR817" s="79"/>
      <c r="EWS817" s="79"/>
      <c r="EWT817" s="79"/>
      <c r="EWU817" s="79"/>
      <c r="EWV817" s="79"/>
      <c r="EWW817" s="79"/>
      <c r="EWX817" s="79"/>
      <c r="EWY817" s="79"/>
      <c r="EWZ817" s="79"/>
      <c r="EXA817" s="79"/>
      <c r="EXB817" s="79"/>
      <c r="EXC817" s="79"/>
      <c r="EXD817" s="79"/>
      <c r="EXE817" s="79"/>
      <c r="EXF817" s="79"/>
      <c r="EXG817" s="79"/>
      <c r="EXH817" s="79"/>
      <c r="EXI817" s="79"/>
      <c r="EXJ817" s="79"/>
      <c r="EXK817" s="79"/>
      <c r="EXL817" s="79"/>
      <c r="EXM817" s="79"/>
      <c r="EXN817" s="79"/>
      <c r="EXO817" s="79"/>
      <c r="EXP817" s="79"/>
      <c r="EXQ817" s="79"/>
      <c r="EXR817" s="79"/>
      <c r="EXS817" s="79"/>
      <c r="EXT817" s="79"/>
      <c r="EXU817" s="79"/>
      <c r="EXV817" s="79"/>
      <c r="EXW817" s="79"/>
      <c r="EXX817" s="79"/>
      <c r="EXY817" s="79"/>
      <c r="EXZ817" s="79"/>
      <c r="EYA817" s="79"/>
      <c r="EYB817" s="79"/>
      <c r="EYC817" s="79"/>
      <c r="EYD817" s="79"/>
      <c r="EYE817" s="79"/>
      <c r="EYF817" s="79"/>
      <c r="EYG817" s="79"/>
      <c r="EYH817" s="79"/>
      <c r="EYI817" s="79"/>
      <c r="EYJ817" s="79"/>
      <c r="EYK817" s="79"/>
      <c r="EYL817" s="79"/>
      <c r="EYM817" s="79"/>
      <c r="EYN817" s="79"/>
      <c r="EYO817" s="79"/>
      <c r="EYP817" s="79"/>
      <c r="EYQ817" s="79"/>
      <c r="EYR817" s="79"/>
      <c r="EYS817" s="79"/>
      <c r="EYT817" s="79"/>
      <c r="EYU817" s="79"/>
      <c r="EYV817" s="79"/>
      <c r="EYW817" s="79"/>
      <c r="EYX817" s="79"/>
      <c r="EYY817" s="79"/>
      <c r="EYZ817" s="79"/>
      <c r="EZA817" s="79"/>
      <c r="EZB817" s="79"/>
      <c r="EZC817" s="79"/>
      <c r="EZD817" s="79"/>
      <c r="EZE817" s="79"/>
      <c r="EZF817" s="79"/>
      <c r="EZG817" s="79"/>
      <c r="EZH817" s="79"/>
      <c r="EZI817" s="79"/>
      <c r="EZJ817" s="79"/>
      <c r="EZK817" s="79"/>
      <c r="EZL817" s="79"/>
      <c r="EZM817" s="79"/>
      <c r="EZN817" s="79"/>
      <c r="EZO817" s="79"/>
      <c r="EZP817" s="79"/>
      <c r="EZQ817" s="79"/>
      <c r="EZR817" s="79"/>
      <c r="EZS817" s="79"/>
      <c r="EZT817" s="79"/>
      <c r="EZU817" s="79"/>
      <c r="EZV817" s="79"/>
      <c r="EZW817" s="79"/>
      <c r="EZX817" s="79"/>
      <c r="EZY817" s="79"/>
      <c r="EZZ817" s="79"/>
      <c r="FAA817" s="79"/>
      <c r="FAB817" s="79"/>
      <c r="FAC817" s="79"/>
      <c r="FAD817" s="79"/>
      <c r="FAE817" s="79"/>
      <c r="FAF817" s="79"/>
      <c r="FAG817" s="79"/>
      <c r="FAH817" s="79"/>
      <c r="FAI817" s="79"/>
      <c r="FAJ817" s="79"/>
      <c r="FAK817" s="79"/>
      <c r="FAL817" s="79"/>
      <c r="FAM817" s="79"/>
      <c r="FAN817" s="79"/>
      <c r="FAO817" s="79"/>
      <c r="FAP817" s="79"/>
      <c r="FAQ817" s="79"/>
      <c r="FAR817" s="79"/>
      <c r="FAS817" s="79"/>
      <c r="FAT817" s="79"/>
      <c r="FAU817" s="79"/>
      <c r="FAV817" s="79"/>
      <c r="FAW817" s="79"/>
      <c r="FAX817" s="79"/>
      <c r="FAY817" s="79"/>
      <c r="FAZ817" s="79"/>
      <c r="FBA817" s="79"/>
      <c r="FBB817" s="79"/>
      <c r="FBC817" s="79"/>
      <c r="FBD817" s="79"/>
      <c r="FBE817" s="79"/>
      <c r="FBF817" s="79"/>
      <c r="FBG817" s="79"/>
      <c r="FBH817" s="79"/>
      <c r="FBI817" s="79"/>
      <c r="FBJ817" s="79"/>
      <c r="FBK817" s="79"/>
      <c r="FBL817" s="79"/>
      <c r="FBM817" s="79"/>
      <c r="FBN817" s="79"/>
      <c r="FBO817" s="79"/>
      <c r="FBP817" s="79"/>
      <c r="FBQ817" s="79"/>
      <c r="FBR817" s="79"/>
      <c r="FBS817" s="79"/>
      <c r="FBT817" s="79"/>
      <c r="FBU817" s="79"/>
      <c r="FBV817" s="79"/>
      <c r="FBW817" s="79"/>
      <c r="FBX817" s="79"/>
      <c r="FBY817" s="79"/>
      <c r="FBZ817" s="79"/>
      <c r="FCA817" s="79"/>
      <c r="FCB817" s="79"/>
      <c r="FCC817" s="79"/>
      <c r="FCD817" s="79"/>
      <c r="FCE817" s="79"/>
      <c r="FCF817" s="79"/>
      <c r="FCG817" s="79"/>
      <c r="FCH817" s="79"/>
      <c r="FCI817" s="79"/>
      <c r="FCJ817" s="79"/>
      <c r="FCK817" s="79"/>
      <c r="FCL817" s="79"/>
      <c r="FCM817" s="79"/>
      <c r="FCN817" s="79"/>
      <c r="FCO817" s="79"/>
      <c r="FCP817" s="79"/>
      <c r="FCQ817" s="79"/>
      <c r="FCR817" s="79"/>
      <c r="FCS817" s="79"/>
      <c r="FCT817" s="79"/>
      <c r="FCU817" s="79"/>
      <c r="FCV817" s="79"/>
      <c r="FCW817" s="79"/>
      <c r="FCX817" s="79"/>
      <c r="FCY817" s="79"/>
      <c r="FCZ817" s="79"/>
      <c r="FDA817" s="79"/>
      <c r="FDB817" s="79"/>
      <c r="FDC817" s="79"/>
      <c r="FDD817" s="79"/>
      <c r="FDE817" s="79"/>
      <c r="FDF817" s="79"/>
      <c r="FDG817" s="79"/>
      <c r="FDH817" s="79"/>
      <c r="FDI817" s="79"/>
      <c r="FDJ817" s="79"/>
      <c r="FDK817" s="79"/>
      <c r="FDL817" s="79"/>
      <c r="FDM817" s="79"/>
      <c r="FDN817" s="79"/>
      <c r="FDO817" s="79"/>
      <c r="FDP817" s="79"/>
      <c r="FDQ817" s="79"/>
      <c r="FDR817" s="79"/>
      <c r="FDS817" s="79"/>
      <c r="FDT817" s="79"/>
      <c r="FDU817" s="79"/>
      <c r="FDV817" s="79"/>
      <c r="FDW817" s="79"/>
      <c r="FDX817" s="79"/>
      <c r="FDY817" s="79"/>
      <c r="FDZ817" s="79"/>
      <c r="FEA817" s="79"/>
      <c r="FEB817" s="79"/>
      <c r="FEC817" s="79"/>
      <c r="FED817" s="79"/>
      <c r="FEE817" s="79"/>
      <c r="FEF817" s="79"/>
      <c r="FEG817" s="79"/>
      <c r="FEH817" s="79"/>
      <c r="FEI817" s="79"/>
      <c r="FEJ817" s="79"/>
      <c r="FEK817" s="79"/>
      <c r="FEL817" s="79"/>
      <c r="FEM817" s="79"/>
      <c r="FEN817" s="79"/>
      <c r="FEO817" s="79"/>
      <c r="FEP817" s="79"/>
      <c r="FEQ817" s="79"/>
      <c r="FER817" s="79"/>
      <c r="FES817" s="79"/>
      <c r="FET817" s="79"/>
      <c r="FEU817" s="79"/>
      <c r="FEV817" s="79"/>
      <c r="FEW817" s="79"/>
      <c r="FEX817" s="79"/>
      <c r="FEY817" s="79"/>
      <c r="FEZ817" s="79"/>
      <c r="FFA817" s="79"/>
      <c r="FFB817" s="79"/>
      <c r="FFC817" s="79"/>
      <c r="FFD817" s="79"/>
      <c r="FFE817" s="79"/>
      <c r="FFF817" s="79"/>
      <c r="FFG817" s="79"/>
      <c r="FFH817" s="79"/>
      <c r="FFI817" s="79"/>
      <c r="FFJ817" s="79"/>
      <c r="FFK817" s="79"/>
      <c r="FFL817" s="79"/>
      <c r="FFM817" s="79"/>
      <c r="FFN817" s="79"/>
      <c r="FFO817" s="79"/>
      <c r="FFP817" s="79"/>
      <c r="FFQ817" s="79"/>
      <c r="FFR817" s="79"/>
      <c r="FFS817" s="79"/>
      <c r="FFT817" s="79"/>
      <c r="FFU817" s="79"/>
      <c r="FFV817" s="79"/>
      <c r="FFW817" s="79"/>
      <c r="FFX817" s="79"/>
      <c r="FFY817" s="79"/>
      <c r="FFZ817" s="79"/>
      <c r="FGA817" s="79"/>
      <c r="FGB817" s="79"/>
      <c r="FGC817" s="79"/>
      <c r="FGD817" s="79"/>
      <c r="FGE817" s="79"/>
      <c r="FGF817" s="79"/>
      <c r="FGG817" s="79"/>
      <c r="FGH817" s="79"/>
      <c r="FGI817" s="79"/>
      <c r="FGJ817" s="79"/>
      <c r="FGK817" s="79"/>
      <c r="FGL817" s="79"/>
      <c r="FGM817" s="79"/>
      <c r="FGN817" s="79"/>
      <c r="FGO817" s="79"/>
      <c r="FGP817" s="79"/>
      <c r="FGQ817" s="79"/>
      <c r="FGR817" s="79"/>
      <c r="FGS817" s="79"/>
      <c r="FGT817" s="79"/>
      <c r="FGU817" s="79"/>
      <c r="FGV817" s="79"/>
      <c r="FGW817" s="79"/>
      <c r="FGX817" s="79"/>
      <c r="FGY817" s="79"/>
      <c r="FGZ817" s="79"/>
      <c r="FHA817" s="79"/>
      <c r="FHB817" s="79"/>
      <c r="FHC817" s="79"/>
      <c r="FHD817" s="79"/>
      <c r="FHE817" s="79"/>
      <c r="FHF817" s="79"/>
      <c r="FHG817" s="79"/>
      <c r="FHH817" s="79"/>
      <c r="FHI817" s="79"/>
      <c r="FHJ817" s="79"/>
      <c r="FHK817" s="79"/>
      <c r="FHL817" s="79"/>
      <c r="FHM817" s="79"/>
      <c r="FHN817" s="79"/>
      <c r="FHO817" s="79"/>
      <c r="FHP817" s="79"/>
      <c r="FHQ817" s="79"/>
      <c r="FHR817" s="79"/>
      <c r="FHS817" s="79"/>
      <c r="FHT817" s="79"/>
      <c r="FHU817" s="79"/>
      <c r="FHV817" s="79"/>
      <c r="FHW817" s="79"/>
      <c r="FHX817" s="79"/>
      <c r="FHY817" s="79"/>
      <c r="FHZ817" s="79"/>
      <c r="FIA817" s="79"/>
      <c r="FIB817" s="79"/>
      <c r="FIC817" s="79"/>
      <c r="FID817" s="79"/>
      <c r="FIE817" s="79"/>
      <c r="FIF817" s="79"/>
      <c r="FIG817" s="79"/>
      <c r="FIH817" s="79"/>
      <c r="FII817" s="79"/>
      <c r="FIJ817" s="79"/>
      <c r="FIK817" s="79"/>
      <c r="FIL817" s="79"/>
      <c r="FIM817" s="79"/>
      <c r="FIN817" s="79"/>
      <c r="FIO817" s="79"/>
      <c r="FIP817" s="79"/>
      <c r="FIQ817" s="79"/>
      <c r="FIR817" s="79"/>
      <c r="FIS817" s="79"/>
      <c r="FIT817" s="79"/>
      <c r="FIU817" s="79"/>
      <c r="FIV817" s="79"/>
      <c r="FIW817" s="79"/>
      <c r="FIX817" s="79"/>
      <c r="FIY817" s="79"/>
      <c r="FIZ817" s="79"/>
      <c r="FJA817" s="79"/>
      <c r="FJB817" s="79"/>
      <c r="FJC817" s="79"/>
      <c r="FJD817" s="79"/>
      <c r="FJE817" s="79"/>
      <c r="FJF817" s="79"/>
      <c r="FJG817" s="79"/>
      <c r="FJH817" s="79"/>
      <c r="FJI817" s="79"/>
      <c r="FJJ817" s="79"/>
      <c r="FJK817" s="79"/>
      <c r="FJL817" s="79"/>
      <c r="FJM817" s="79"/>
      <c r="FJN817" s="79"/>
      <c r="FJO817" s="79"/>
      <c r="FJP817" s="79"/>
      <c r="FJQ817" s="79"/>
      <c r="FJR817" s="79"/>
      <c r="FJS817" s="79"/>
      <c r="FJT817" s="79"/>
      <c r="FJU817" s="79"/>
      <c r="FJV817" s="79"/>
      <c r="FJW817" s="79"/>
      <c r="FJX817" s="79"/>
      <c r="FJY817" s="79"/>
      <c r="FJZ817" s="79"/>
      <c r="FKA817" s="79"/>
      <c r="FKB817" s="79"/>
      <c r="FKC817" s="79"/>
      <c r="FKD817" s="79"/>
      <c r="FKE817" s="79"/>
      <c r="FKF817" s="79"/>
      <c r="FKG817" s="79"/>
      <c r="FKH817" s="79"/>
      <c r="FKI817" s="79"/>
      <c r="FKJ817" s="79"/>
      <c r="FKK817" s="79"/>
      <c r="FKL817" s="79"/>
      <c r="FKM817" s="79"/>
      <c r="FKN817" s="79"/>
      <c r="FKO817" s="79"/>
      <c r="FKP817" s="79"/>
      <c r="FKQ817" s="79"/>
      <c r="FKR817" s="79"/>
      <c r="FKS817" s="79"/>
      <c r="FKT817" s="79"/>
      <c r="FKU817" s="79"/>
      <c r="FKV817" s="79"/>
      <c r="FKW817" s="79"/>
      <c r="FKX817" s="79"/>
      <c r="FKY817" s="79"/>
      <c r="FKZ817" s="79"/>
      <c r="FLA817" s="79"/>
      <c r="FLB817" s="79"/>
      <c r="FLC817" s="79"/>
      <c r="FLD817" s="79"/>
      <c r="FLE817" s="79"/>
      <c r="FLF817" s="79"/>
      <c r="FLG817" s="79"/>
      <c r="FLH817" s="79"/>
      <c r="FLI817" s="79"/>
      <c r="FLJ817" s="79"/>
      <c r="FLK817" s="79"/>
      <c r="FLL817" s="79"/>
      <c r="FLM817" s="79"/>
      <c r="FLN817" s="79"/>
      <c r="FLO817" s="79"/>
      <c r="FLP817" s="79"/>
      <c r="FLQ817" s="79"/>
      <c r="FLR817" s="79"/>
      <c r="FLS817" s="79"/>
      <c r="FLT817" s="79"/>
      <c r="FLU817" s="79"/>
      <c r="FLV817" s="79"/>
      <c r="FLW817" s="79"/>
      <c r="FLX817" s="79"/>
      <c r="FLY817" s="79"/>
      <c r="FLZ817" s="79"/>
      <c r="FMA817" s="79"/>
      <c r="FMB817" s="79"/>
      <c r="FMC817" s="79"/>
      <c r="FMD817" s="79"/>
      <c r="FME817" s="79"/>
      <c r="FMF817" s="79"/>
      <c r="FMG817" s="79"/>
      <c r="FMH817" s="79"/>
      <c r="FMI817" s="79"/>
      <c r="FMJ817" s="79"/>
      <c r="FMK817" s="79"/>
      <c r="FML817" s="79"/>
      <c r="FMM817" s="79"/>
      <c r="FMN817" s="79"/>
      <c r="FMO817" s="79"/>
      <c r="FMP817" s="79"/>
      <c r="FMQ817" s="79"/>
      <c r="FMR817" s="79"/>
      <c r="FMS817" s="79"/>
      <c r="FMT817" s="79"/>
      <c r="FMU817" s="79"/>
      <c r="FMV817" s="79"/>
      <c r="FMW817" s="79"/>
      <c r="FMX817" s="79"/>
      <c r="FMY817" s="79"/>
      <c r="FMZ817" s="79"/>
      <c r="FNA817" s="79"/>
      <c r="FNB817" s="79"/>
      <c r="FNC817" s="79"/>
      <c r="FND817" s="79"/>
      <c r="FNE817" s="79"/>
      <c r="FNF817" s="79"/>
      <c r="FNG817" s="79"/>
      <c r="FNH817" s="79"/>
      <c r="FNI817" s="79"/>
      <c r="FNJ817" s="79"/>
      <c r="FNK817" s="79"/>
      <c r="FNL817" s="79"/>
      <c r="FNM817" s="79"/>
      <c r="FNN817" s="79"/>
      <c r="FNO817" s="79"/>
      <c r="FNP817" s="79"/>
      <c r="FNQ817" s="79"/>
      <c r="FNR817" s="79"/>
      <c r="FNS817" s="79"/>
      <c r="FNT817" s="79"/>
      <c r="FNU817" s="79"/>
      <c r="FNV817" s="79"/>
      <c r="FNW817" s="79"/>
      <c r="FNX817" s="79"/>
      <c r="FNY817" s="79"/>
      <c r="FNZ817" s="79"/>
      <c r="FOA817" s="79"/>
      <c r="FOB817" s="79"/>
      <c r="FOC817" s="79"/>
      <c r="FOD817" s="79"/>
      <c r="FOE817" s="79"/>
      <c r="FOF817" s="79"/>
      <c r="FOG817" s="79"/>
      <c r="FOH817" s="79"/>
      <c r="FOI817" s="79"/>
      <c r="FOJ817" s="79"/>
      <c r="FOK817" s="79"/>
      <c r="FOL817" s="79"/>
      <c r="FOM817" s="79"/>
      <c r="FON817" s="79"/>
      <c r="FOO817" s="79"/>
      <c r="FOP817" s="79"/>
      <c r="FOQ817" s="79"/>
      <c r="FOR817" s="79"/>
      <c r="FOS817" s="79"/>
      <c r="FOT817" s="79"/>
      <c r="FOU817" s="79"/>
      <c r="FOV817" s="79"/>
      <c r="FOW817" s="79"/>
      <c r="FOX817" s="79"/>
      <c r="FOY817" s="79"/>
      <c r="FOZ817" s="79"/>
      <c r="FPA817" s="79"/>
      <c r="FPB817" s="79"/>
      <c r="FPC817" s="79"/>
      <c r="FPD817" s="79"/>
      <c r="FPE817" s="79"/>
      <c r="FPF817" s="79"/>
      <c r="FPG817" s="79"/>
      <c r="FPH817" s="79"/>
      <c r="FPI817" s="79"/>
      <c r="FPJ817" s="79"/>
      <c r="FPK817" s="79"/>
      <c r="FPL817" s="79"/>
      <c r="FPM817" s="79"/>
      <c r="FPN817" s="79"/>
      <c r="FPO817" s="79"/>
      <c r="FPP817" s="79"/>
      <c r="FPQ817" s="79"/>
      <c r="FPR817" s="79"/>
      <c r="FPS817" s="79"/>
      <c r="FPT817" s="79"/>
      <c r="FPU817" s="79"/>
      <c r="FPV817" s="79"/>
      <c r="FPW817" s="79"/>
      <c r="FPX817" s="79"/>
      <c r="FPY817" s="79"/>
      <c r="FPZ817" s="79"/>
      <c r="FQA817" s="79"/>
      <c r="FQB817" s="79"/>
      <c r="FQC817" s="79"/>
      <c r="FQD817" s="79"/>
      <c r="FQE817" s="79"/>
      <c r="FQF817" s="79"/>
      <c r="FQG817" s="79"/>
      <c r="FQH817" s="79"/>
      <c r="FQI817" s="79"/>
      <c r="FQJ817" s="79"/>
      <c r="FQK817" s="79"/>
      <c r="FQL817" s="79"/>
      <c r="FQM817" s="79"/>
      <c r="FQN817" s="79"/>
      <c r="FQO817" s="79"/>
      <c r="FQP817" s="79"/>
      <c r="FQQ817" s="79"/>
      <c r="FQR817" s="79"/>
      <c r="FQS817" s="79"/>
      <c r="FQT817" s="79"/>
      <c r="FQU817" s="79"/>
      <c r="FQV817" s="79"/>
      <c r="FQW817" s="79"/>
      <c r="FQX817" s="79"/>
      <c r="FQY817" s="79"/>
      <c r="FQZ817" s="79"/>
      <c r="FRA817" s="79"/>
      <c r="FRB817" s="79"/>
      <c r="FRC817" s="79"/>
      <c r="FRD817" s="79"/>
      <c r="FRE817" s="79"/>
      <c r="FRF817" s="79"/>
      <c r="FRG817" s="79"/>
      <c r="FRH817" s="79"/>
      <c r="FRI817" s="79"/>
      <c r="FRJ817" s="79"/>
      <c r="FRK817" s="79"/>
      <c r="FRL817" s="79"/>
      <c r="FRM817" s="79"/>
      <c r="FRN817" s="79"/>
      <c r="FRO817" s="79"/>
      <c r="FRP817" s="79"/>
      <c r="FRQ817" s="79"/>
      <c r="FRR817" s="79"/>
      <c r="FRS817" s="79"/>
      <c r="FRT817" s="79"/>
      <c r="FRU817" s="79"/>
      <c r="FRV817" s="79"/>
      <c r="FRW817" s="79"/>
      <c r="FRX817" s="79"/>
      <c r="FRY817" s="79"/>
      <c r="FRZ817" s="79"/>
      <c r="FSA817" s="79"/>
      <c r="FSB817" s="79"/>
      <c r="FSC817" s="79"/>
      <c r="FSD817" s="79"/>
      <c r="FSE817" s="79"/>
      <c r="FSF817" s="79"/>
      <c r="FSG817" s="79"/>
      <c r="FSH817" s="79"/>
      <c r="FSI817" s="79"/>
      <c r="FSJ817" s="79"/>
      <c r="FSK817" s="79"/>
      <c r="FSL817" s="79"/>
      <c r="FSM817" s="79"/>
      <c r="FSN817" s="79"/>
      <c r="FSO817" s="79"/>
      <c r="FSP817" s="79"/>
      <c r="FSQ817" s="79"/>
      <c r="FSR817" s="79"/>
      <c r="FSS817" s="79"/>
      <c r="FST817" s="79"/>
      <c r="FSU817" s="79"/>
      <c r="FSV817" s="79"/>
      <c r="FSW817" s="79"/>
      <c r="FSX817" s="79"/>
      <c r="FSY817" s="79"/>
      <c r="FSZ817" s="79"/>
      <c r="FTA817" s="79"/>
      <c r="FTB817" s="79"/>
      <c r="FTC817" s="79"/>
      <c r="FTD817" s="79"/>
      <c r="FTE817" s="79"/>
      <c r="FTF817" s="79"/>
      <c r="FTG817" s="79"/>
      <c r="FTH817" s="79"/>
      <c r="FTI817" s="79"/>
      <c r="FTJ817" s="79"/>
      <c r="FTK817" s="79"/>
      <c r="FTL817" s="79"/>
      <c r="FTM817" s="79"/>
      <c r="FTN817" s="79"/>
      <c r="FTO817" s="79"/>
      <c r="FTP817" s="79"/>
      <c r="FTQ817" s="79"/>
      <c r="FTR817" s="79"/>
      <c r="FTS817" s="79"/>
      <c r="FTT817" s="79"/>
      <c r="FTU817" s="79"/>
      <c r="FTV817" s="79"/>
      <c r="FTW817" s="79"/>
      <c r="FTX817" s="79"/>
      <c r="FTY817" s="79"/>
      <c r="FTZ817" s="79"/>
      <c r="FUA817" s="79"/>
      <c r="FUB817" s="79"/>
      <c r="FUC817" s="79"/>
      <c r="FUD817" s="79"/>
      <c r="FUE817" s="79"/>
      <c r="FUF817" s="79"/>
      <c r="FUG817" s="79"/>
      <c r="FUH817" s="79"/>
      <c r="FUI817" s="79"/>
      <c r="FUJ817" s="79"/>
      <c r="FUK817" s="79"/>
      <c r="FUL817" s="79"/>
      <c r="FUM817" s="79"/>
      <c r="FUN817" s="79"/>
      <c r="FUO817" s="79"/>
      <c r="FUP817" s="79"/>
      <c r="FUQ817" s="79"/>
      <c r="FUR817" s="79"/>
      <c r="FUS817" s="79"/>
      <c r="FUT817" s="79"/>
      <c r="FUU817" s="79"/>
      <c r="FUV817" s="79"/>
      <c r="FUW817" s="79"/>
      <c r="FUX817" s="79"/>
      <c r="FUY817" s="79"/>
      <c r="FUZ817" s="79"/>
      <c r="FVA817" s="79"/>
      <c r="FVB817" s="79"/>
      <c r="FVC817" s="79"/>
      <c r="FVD817" s="79"/>
      <c r="FVE817" s="79"/>
      <c r="FVF817" s="79"/>
      <c r="FVG817" s="79"/>
      <c r="FVH817" s="79"/>
      <c r="FVI817" s="79"/>
      <c r="FVJ817" s="79"/>
      <c r="FVK817" s="79"/>
      <c r="FVL817" s="79"/>
      <c r="FVM817" s="79"/>
      <c r="FVN817" s="79"/>
      <c r="FVO817" s="79"/>
      <c r="FVP817" s="79"/>
      <c r="FVQ817" s="79"/>
      <c r="FVR817" s="79"/>
      <c r="FVS817" s="79"/>
      <c r="FVT817" s="79"/>
      <c r="FVU817" s="79"/>
      <c r="FVV817" s="79"/>
      <c r="FVW817" s="79"/>
      <c r="FVX817" s="79"/>
      <c r="FVY817" s="79"/>
      <c r="FVZ817" s="79"/>
      <c r="FWA817" s="79"/>
      <c r="FWB817" s="79"/>
      <c r="FWC817" s="79"/>
      <c r="FWD817" s="79"/>
      <c r="FWE817" s="79"/>
      <c r="FWF817" s="79"/>
      <c r="FWG817" s="79"/>
      <c r="FWH817" s="79"/>
      <c r="FWI817" s="79"/>
      <c r="FWJ817" s="79"/>
      <c r="FWK817" s="79"/>
      <c r="FWL817" s="79"/>
      <c r="FWM817" s="79"/>
      <c r="FWN817" s="79"/>
      <c r="FWO817" s="79"/>
      <c r="FWP817" s="79"/>
      <c r="FWQ817" s="79"/>
      <c r="FWR817" s="79"/>
      <c r="FWS817" s="79"/>
      <c r="FWT817" s="79"/>
      <c r="FWU817" s="79"/>
      <c r="FWV817" s="79"/>
      <c r="FWW817" s="79"/>
      <c r="FWX817" s="79"/>
      <c r="FWY817" s="79"/>
      <c r="FWZ817" s="79"/>
      <c r="FXA817" s="79"/>
      <c r="FXB817" s="79"/>
      <c r="FXC817" s="79"/>
      <c r="FXD817" s="79"/>
      <c r="FXE817" s="79"/>
      <c r="FXF817" s="79"/>
      <c r="FXG817" s="79"/>
      <c r="FXH817" s="79"/>
      <c r="FXI817" s="79"/>
      <c r="FXJ817" s="79"/>
      <c r="FXK817" s="79"/>
      <c r="FXL817" s="79"/>
      <c r="FXM817" s="79"/>
      <c r="FXN817" s="79"/>
      <c r="FXO817" s="79"/>
      <c r="FXP817" s="79"/>
      <c r="FXQ817" s="79"/>
      <c r="FXR817" s="79"/>
      <c r="FXS817" s="79"/>
      <c r="FXT817" s="79"/>
      <c r="FXU817" s="79"/>
      <c r="FXV817" s="79"/>
      <c r="FXW817" s="79"/>
      <c r="FXX817" s="79"/>
      <c r="FXY817" s="79"/>
      <c r="FXZ817" s="79"/>
      <c r="FYA817" s="79"/>
      <c r="FYB817" s="79"/>
      <c r="FYC817" s="79"/>
      <c r="FYD817" s="79"/>
      <c r="FYE817" s="79"/>
      <c r="FYF817" s="79"/>
      <c r="FYG817" s="79"/>
      <c r="FYH817" s="79"/>
      <c r="FYI817" s="79"/>
      <c r="FYJ817" s="79"/>
      <c r="FYK817" s="79"/>
      <c r="FYL817" s="79"/>
      <c r="FYM817" s="79"/>
      <c r="FYN817" s="79"/>
      <c r="FYO817" s="79"/>
      <c r="FYP817" s="79"/>
      <c r="FYQ817" s="79"/>
      <c r="FYR817" s="79"/>
      <c r="FYS817" s="79"/>
      <c r="FYT817" s="79"/>
      <c r="FYU817" s="79"/>
      <c r="FYV817" s="79"/>
      <c r="FYW817" s="79"/>
      <c r="FYX817" s="79"/>
      <c r="FYY817" s="79"/>
      <c r="FYZ817" s="79"/>
      <c r="FZA817" s="79"/>
      <c r="FZB817" s="79"/>
      <c r="FZC817" s="79"/>
      <c r="FZD817" s="79"/>
      <c r="FZE817" s="79"/>
      <c r="FZF817" s="79"/>
      <c r="FZG817" s="79"/>
      <c r="FZH817" s="79"/>
      <c r="FZI817" s="79"/>
      <c r="FZJ817" s="79"/>
      <c r="FZK817" s="79"/>
      <c r="FZL817" s="79"/>
      <c r="FZM817" s="79"/>
      <c r="FZN817" s="79"/>
      <c r="FZO817" s="79"/>
      <c r="FZP817" s="79"/>
      <c r="FZQ817" s="79"/>
      <c r="FZR817" s="79"/>
      <c r="FZS817" s="79"/>
      <c r="FZT817" s="79"/>
      <c r="FZU817" s="79"/>
      <c r="FZV817" s="79"/>
      <c r="FZW817" s="79"/>
      <c r="FZX817" s="79"/>
      <c r="FZY817" s="79"/>
      <c r="FZZ817" s="79"/>
      <c r="GAA817" s="79"/>
      <c r="GAB817" s="79"/>
      <c r="GAC817" s="79"/>
      <c r="GAD817" s="79"/>
      <c r="GAE817" s="79"/>
      <c r="GAF817" s="79"/>
      <c r="GAG817" s="79"/>
      <c r="GAH817" s="79"/>
      <c r="GAI817" s="79"/>
      <c r="GAJ817" s="79"/>
      <c r="GAK817" s="79"/>
      <c r="GAL817" s="79"/>
      <c r="GAM817" s="79"/>
      <c r="GAN817" s="79"/>
      <c r="GAO817" s="79"/>
      <c r="GAP817" s="79"/>
      <c r="GAQ817" s="79"/>
      <c r="GAR817" s="79"/>
      <c r="GAS817" s="79"/>
      <c r="GAT817" s="79"/>
      <c r="GAU817" s="79"/>
      <c r="GAV817" s="79"/>
      <c r="GAW817" s="79"/>
      <c r="GAX817" s="79"/>
      <c r="GAY817" s="79"/>
      <c r="GAZ817" s="79"/>
      <c r="GBA817" s="79"/>
      <c r="GBB817" s="79"/>
      <c r="GBC817" s="79"/>
      <c r="GBD817" s="79"/>
      <c r="GBE817" s="79"/>
      <c r="GBF817" s="79"/>
      <c r="GBG817" s="79"/>
      <c r="GBH817" s="79"/>
      <c r="GBI817" s="79"/>
      <c r="GBJ817" s="79"/>
      <c r="GBK817" s="79"/>
      <c r="GBL817" s="79"/>
      <c r="GBM817" s="79"/>
      <c r="GBN817" s="79"/>
      <c r="GBO817" s="79"/>
      <c r="GBP817" s="79"/>
      <c r="GBQ817" s="79"/>
      <c r="GBR817" s="79"/>
      <c r="GBS817" s="79"/>
      <c r="GBT817" s="79"/>
      <c r="GBU817" s="79"/>
      <c r="GBV817" s="79"/>
      <c r="GBW817" s="79"/>
      <c r="GBX817" s="79"/>
      <c r="GBY817" s="79"/>
      <c r="GBZ817" s="79"/>
      <c r="GCA817" s="79"/>
      <c r="GCB817" s="79"/>
      <c r="GCC817" s="79"/>
      <c r="GCD817" s="79"/>
      <c r="GCE817" s="79"/>
      <c r="GCF817" s="79"/>
      <c r="GCG817" s="79"/>
      <c r="GCH817" s="79"/>
      <c r="GCI817" s="79"/>
      <c r="GCJ817" s="79"/>
      <c r="GCK817" s="79"/>
      <c r="GCL817" s="79"/>
      <c r="GCM817" s="79"/>
      <c r="GCN817" s="79"/>
      <c r="GCO817" s="79"/>
      <c r="GCP817" s="79"/>
      <c r="GCQ817" s="79"/>
      <c r="GCR817" s="79"/>
      <c r="GCS817" s="79"/>
      <c r="GCT817" s="79"/>
      <c r="GCU817" s="79"/>
      <c r="GCV817" s="79"/>
      <c r="GCW817" s="79"/>
      <c r="GCX817" s="79"/>
      <c r="GCY817" s="79"/>
      <c r="GCZ817" s="79"/>
      <c r="GDA817" s="79"/>
      <c r="GDB817" s="79"/>
      <c r="GDC817" s="79"/>
      <c r="GDD817" s="79"/>
      <c r="GDE817" s="79"/>
      <c r="GDF817" s="79"/>
      <c r="GDG817" s="79"/>
      <c r="GDH817" s="79"/>
      <c r="GDI817" s="79"/>
      <c r="GDJ817" s="79"/>
      <c r="GDK817" s="79"/>
      <c r="GDL817" s="79"/>
      <c r="GDM817" s="79"/>
      <c r="GDN817" s="79"/>
      <c r="GDO817" s="79"/>
      <c r="GDP817" s="79"/>
      <c r="GDQ817" s="79"/>
      <c r="GDR817" s="79"/>
      <c r="GDS817" s="79"/>
      <c r="GDT817" s="79"/>
      <c r="GDU817" s="79"/>
      <c r="GDV817" s="79"/>
      <c r="GDW817" s="79"/>
      <c r="GDX817" s="79"/>
      <c r="GDY817" s="79"/>
      <c r="GDZ817" s="79"/>
      <c r="GEA817" s="79"/>
      <c r="GEB817" s="79"/>
      <c r="GEC817" s="79"/>
      <c r="GED817" s="79"/>
      <c r="GEE817" s="79"/>
      <c r="GEF817" s="79"/>
      <c r="GEG817" s="79"/>
      <c r="GEH817" s="79"/>
      <c r="GEI817" s="79"/>
      <c r="GEJ817" s="79"/>
      <c r="GEK817" s="79"/>
      <c r="GEL817" s="79"/>
      <c r="GEM817" s="79"/>
      <c r="GEN817" s="79"/>
      <c r="GEO817" s="79"/>
      <c r="GEP817" s="79"/>
      <c r="GEQ817" s="79"/>
      <c r="GER817" s="79"/>
      <c r="GES817" s="79"/>
      <c r="GET817" s="79"/>
      <c r="GEU817" s="79"/>
      <c r="GEV817" s="79"/>
      <c r="GEW817" s="79"/>
      <c r="GEX817" s="79"/>
      <c r="GEY817" s="79"/>
      <c r="GEZ817" s="79"/>
      <c r="GFA817" s="79"/>
      <c r="GFB817" s="79"/>
      <c r="GFC817" s="79"/>
      <c r="GFD817" s="79"/>
      <c r="GFE817" s="79"/>
      <c r="GFF817" s="79"/>
      <c r="GFG817" s="79"/>
      <c r="GFH817" s="79"/>
      <c r="GFI817" s="79"/>
      <c r="GFJ817" s="79"/>
      <c r="GFK817" s="79"/>
      <c r="GFL817" s="79"/>
      <c r="GFM817" s="79"/>
      <c r="GFN817" s="79"/>
      <c r="GFO817" s="79"/>
      <c r="GFP817" s="79"/>
      <c r="GFQ817" s="79"/>
      <c r="GFR817" s="79"/>
      <c r="GFS817" s="79"/>
      <c r="GFT817" s="79"/>
      <c r="GFU817" s="79"/>
      <c r="GFV817" s="79"/>
      <c r="GFW817" s="79"/>
      <c r="GFX817" s="79"/>
      <c r="GFY817" s="79"/>
      <c r="GFZ817" s="79"/>
      <c r="GGA817" s="79"/>
      <c r="GGB817" s="79"/>
      <c r="GGC817" s="79"/>
      <c r="GGD817" s="79"/>
      <c r="GGE817" s="79"/>
      <c r="GGF817" s="79"/>
      <c r="GGG817" s="79"/>
      <c r="GGH817" s="79"/>
      <c r="GGI817" s="79"/>
      <c r="GGJ817" s="79"/>
      <c r="GGK817" s="79"/>
      <c r="GGL817" s="79"/>
      <c r="GGM817" s="79"/>
      <c r="GGN817" s="79"/>
      <c r="GGO817" s="79"/>
      <c r="GGP817" s="79"/>
      <c r="GGQ817" s="79"/>
      <c r="GGR817" s="79"/>
      <c r="GGS817" s="79"/>
      <c r="GGT817" s="79"/>
      <c r="GGU817" s="79"/>
      <c r="GGV817" s="79"/>
      <c r="GGW817" s="79"/>
      <c r="GGX817" s="79"/>
      <c r="GGY817" s="79"/>
      <c r="GGZ817" s="79"/>
      <c r="GHA817" s="79"/>
      <c r="GHB817" s="79"/>
      <c r="GHC817" s="79"/>
      <c r="GHD817" s="79"/>
      <c r="GHE817" s="79"/>
      <c r="GHF817" s="79"/>
      <c r="GHG817" s="79"/>
      <c r="GHH817" s="79"/>
      <c r="GHI817" s="79"/>
      <c r="GHJ817" s="79"/>
      <c r="GHK817" s="79"/>
      <c r="GHL817" s="79"/>
      <c r="GHM817" s="79"/>
      <c r="GHN817" s="79"/>
      <c r="GHO817" s="79"/>
      <c r="GHP817" s="79"/>
      <c r="GHQ817" s="79"/>
      <c r="GHR817" s="79"/>
      <c r="GHS817" s="79"/>
      <c r="GHT817" s="79"/>
      <c r="GHU817" s="79"/>
      <c r="GHV817" s="79"/>
      <c r="GHW817" s="79"/>
      <c r="GHX817" s="79"/>
      <c r="GHY817" s="79"/>
      <c r="GHZ817" s="79"/>
      <c r="GIA817" s="79"/>
      <c r="GIB817" s="79"/>
      <c r="GIC817" s="79"/>
      <c r="GID817" s="79"/>
      <c r="GIE817" s="79"/>
      <c r="GIF817" s="79"/>
      <c r="GIG817" s="79"/>
      <c r="GIH817" s="79"/>
      <c r="GII817" s="79"/>
      <c r="GIJ817" s="79"/>
      <c r="GIK817" s="79"/>
      <c r="GIL817" s="79"/>
      <c r="GIM817" s="79"/>
      <c r="GIN817" s="79"/>
      <c r="GIO817" s="79"/>
      <c r="GIP817" s="79"/>
      <c r="GIQ817" s="79"/>
      <c r="GIR817" s="79"/>
      <c r="GIS817" s="79"/>
      <c r="GIT817" s="79"/>
      <c r="GIU817" s="79"/>
      <c r="GIV817" s="79"/>
      <c r="GIW817" s="79"/>
      <c r="GIX817" s="79"/>
      <c r="GIY817" s="79"/>
      <c r="GIZ817" s="79"/>
      <c r="GJA817" s="79"/>
      <c r="GJB817" s="79"/>
      <c r="GJC817" s="79"/>
      <c r="GJD817" s="79"/>
      <c r="GJE817" s="79"/>
      <c r="GJF817" s="79"/>
      <c r="GJG817" s="79"/>
      <c r="GJH817" s="79"/>
      <c r="GJI817" s="79"/>
      <c r="GJJ817" s="79"/>
      <c r="GJK817" s="79"/>
      <c r="GJL817" s="79"/>
      <c r="GJM817" s="79"/>
      <c r="GJN817" s="79"/>
      <c r="GJO817" s="79"/>
      <c r="GJP817" s="79"/>
      <c r="GJQ817" s="79"/>
      <c r="GJR817" s="79"/>
      <c r="GJS817" s="79"/>
      <c r="GJT817" s="79"/>
      <c r="GJU817" s="79"/>
      <c r="GJV817" s="79"/>
      <c r="GJW817" s="79"/>
      <c r="GJX817" s="79"/>
      <c r="GJY817" s="79"/>
      <c r="GJZ817" s="79"/>
      <c r="GKA817" s="79"/>
      <c r="GKB817" s="79"/>
      <c r="GKC817" s="79"/>
      <c r="GKD817" s="79"/>
      <c r="GKE817" s="79"/>
      <c r="GKF817" s="79"/>
      <c r="GKG817" s="79"/>
      <c r="GKH817" s="79"/>
      <c r="GKI817" s="79"/>
      <c r="GKJ817" s="79"/>
      <c r="GKK817" s="79"/>
      <c r="GKL817" s="79"/>
      <c r="GKM817" s="79"/>
      <c r="GKN817" s="79"/>
      <c r="GKO817" s="79"/>
      <c r="GKP817" s="79"/>
      <c r="GKQ817" s="79"/>
      <c r="GKR817" s="79"/>
      <c r="GKS817" s="79"/>
      <c r="GKT817" s="79"/>
      <c r="GKU817" s="79"/>
      <c r="GKV817" s="79"/>
      <c r="GKW817" s="79"/>
      <c r="GKX817" s="79"/>
      <c r="GKY817" s="79"/>
      <c r="GKZ817" s="79"/>
      <c r="GLA817" s="79"/>
      <c r="GLB817" s="79"/>
      <c r="GLC817" s="79"/>
      <c r="GLD817" s="79"/>
      <c r="GLE817" s="79"/>
      <c r="GLF817" s="79"/>
      <c r="GLG817" s="79"/>
      <c r="GLH817" s="79"/>
      <c r="GLI817" s="79"/>
      <c r="GLJ817" s="79"/>
      <c r="GLK817" s="79"/>
      <c r="GLL817" s="79"/>
      <c r="GLM817" s="79"/>
      <c r="GLN817" s="79"/>
      <c r="GLO817" s="79"/>
      <c r="GLP817" s="79"/>
      <c r="GLQ817" s="79"/>
      <c r="GLR817" s="79"/>
      <c r="GLS817" s="79"/>
      <c r="GLT817" s="79"/>
      <c r="GLU817" s="79"/>
      <c r="GLV817" s="79"/>
      <c r="GLW817" s="79"/>
      <c r="GLX817" s="79"/>
      <c r="GLY817" s="79"/>
      <c r="GLZ817" s="79"/>
      <c r="GMA817" s="79"/>
      <c r="GMB817" s="79"/>
      <c r="GMC817" s="79"/>
      <c r="GMD817" s="79"/>
      <c r="GME817" s="79"/>
      <c r="GMF817" s="79"/>
      <c r="GMG817" s="79"/>
      <c r="GMH817" s="79"/>
      <c r="GMI817" s="79"/>
      <c r="GMJ817" s="79"/>
      <c r="GMK817" s="79"/>
      <c r="GML817" s="79"/>
      <c r="GMM817" s="79"/>
      <c r="GMN817" s="79"/>
      <c r="GMO817" s="79"/>
      <c r="GMP817" s="79"/>
      <c r="GMQ817" s="79"/>
      <c r="GMR817" s="79"/>
      <c r="GMS817" s="79"/>
      <c r="GMT817" s="79"/>
      <c r="GMU817" s="79"/>
      <c r="GMV817" s="79"/>
      <c r="GMW817" s="79"/>
      <c r="GMX817" s="79"/>
      <c r="GMY817" s="79"/>
      <c r="GMZ817" s="79"/>
      <c r="GNA817" s="79"/>
      <c r="GNB817" s="79"/>
      <c r="GNC817" s="79"/>
      <c r="GND817" s="79"/>
      <c r="GNE817" s="79"/>
      <c r="GNF817" s="79"/>
      <c r="GNG817" s="79"/>
      <c r="GNH817" s="79"/>
      <c r="GNI817" s="79"/>
      <c r="GNJ817" s="79"/>
      <c r="GNK817" s="79"/>
      <c r="GNL817" s="79"/>
      <c r="GNM817" s="79"/>
      <c r="GNN817" s="79"/>
      <c r="GNO817" s="79"/>
      <c r="GNP817" s="79"/>
      <c r="GNQ817" s="79"/>
      <c r="GNR817" s="79"/>
      <c r="GNS817" s="79"/>
      <c r="GNT817" s="79"/>
      <c r="GNU817" s="79"/>
      <c r="GNV817" s="79"/>
      <c r="GNW817" s="79"/>
      <c r="GNX817" s="79"/>
      <c r="GNY817" s="79"/>
      <c r="GNZ817" s="79"/>
      <c r="GOA817" s="79"/>
      <c r="GOB817" s="79"/>
      <c r="GOC817" s="79"/>
      <c r="GOD817" s="79"/>
      <c r="GOE817" s="79"/>
      <c r="GOF817" s="79"/>
      <c r="GOG817" s="79"/>
      <c r="GOH817" s="79"/>
      <c r="GOI817" s="79"/>
      <c r="GOJ817" s="79"/>
      <c r="GOK817" s="79"/>
      <c r="GOL817" s="79"/>
      <c r="GOM817" s="79"/>
      <c r="GON817" s="79"/>
      <c r="GOO817" s="79"/>
      <c r="GOP817" s="79"/>
      <c r="GOQ817" s="79"/>
      <c r="GOR817" s="79"/>
      <c r="GOS817" s="79"/>
      <c r="GOT817" s="79"/>
      <c r="GOU817" s="79"/>
      <c r="GOV817" s="79"/>
      <c r="GOW817" s="79"/>
      <c r="GOX817" s="79"/>
      <c r="GOY817" s="79"/>
      <c r="GOZ817" s="79"/>
      <c r="GPA817" s="79"/>
      <c r="GPB817" s="79"/>
      <c r="GPC817" s="79"/>
      <c r="GPD817" s="79"/>
      <c r="GPE817" s="79"/>
      <c r="GPF817" s="79"/>
      <c r="GPG817" s="79"/>
      <c r="GPH817" s="79"/>
      <c r="GPI817" s="79"/>
      <c r="GPJ817" s="79"/>
      <c r="GPK817" s="79"/>
      <c r="GPL817" s="79"/>
      <c r="GPM817" s="79"/>
      <c r="GPN817" s="79"/>
      <c r="GPO817" s="79"/>
      <c r="GPP817" s="79"/>
      <c r="GPQ817" s="79"/>
      <c r="GPR817" s="79"/>
      <c r="GPS817" s="79"/>
      <c r="GPT817" s="79"/>
      <c r="GPU817" s="79"/>
      <c r="GPV817" s="79"/>
      <c r="GPW817" s="79"/>
      <c r="GPX817" s="79"/>
      <c r="GPY817" s="79"/>
      <c r="GPZ817" s="79"/>
      <c r="GQA817" s="79"/>
      <c r="GQB817" s="79"/>
      <c r="GQC817" s="79"/>
      <c r="GQD817" s="79"/>
      <c r="GQE817" s="79"/>
      <c r="GQF817" s="79"/>
      <c r="GQG817" s="79"/>
      <c r="GQH817" s="79"/>
      <c r="GQI817" s="79"/>
      <c r="GQJ817" s="79"/>
      <c r="GQK817" s="79"/>
      <c r="GQL817" s="79"/>
      <c r="GQM817" s="79"/>
      <c r="GQN817" s="79"/>
      <c r="GQO817" s="79"/>
      <c r="GQP817" s="79"/>
      <c r="GQQ817" s="79"/>
      <c r="GQR817" s="79"/>
      <c r="GQS817" s="79"/>
      <c r="GQT817" s="79"/>
      <c r="GQU817" s="79"/>
      <c r="GQV817" s="79"/>
      <c r="GQW817" s="79"/>
      <c r="GQX817" s="79"/>
      <c r="GQY817" s="79"/>
      <c r="GQZ817" s="79"/>
      <c r="GRA817" s="79"/>
      <c r="GRB817" s="79"/>
      <c r="GRC817" s="79"/>
      <c r="GRD817" s="79"/>
      <c r="GRE817" s="79"/>
      <c r="GRF817" s="79"/>
      <c r="GRG817" s="79"/>
      <c r="GRH817" s="79"/>
      <c r="GRI817" s="79"/>
      <c r="GRJ817" s="79"/>
      <c r="GRK817" s="79"/>
      <c r="GRL817" s="79"/>
      <c r="GRM817" s="79"/>
      <c r="GRN817" s="79"/>
      <c r="GRO817" s="79"/>
      <c r="GRP817" s="79"/>
      <c r="GRQ817" s="79"/>
      <c r="GRR817" s="79"/>
      <c r="GRS817" s="79"/>
      <c r="GRT817" s="79"/>
      <c r="GRU817" s="79"/>
      <c r="GRV817" s="79"/>
      <c r="GRW817" s="79"/>
      <c r="GRX817" s="79"/>
      <c r="GRY817" s="79"/>
      <c r="GRZ817" s="79"/>
      <c r="GSA817" s="79"/>
      <c r="GSB817" s="79"/>
      <c r="GSC817" s="79"/>
      <c r="GSD817" s="79"/>
      <c r="GSE817" s="79"/>
      <c r="GSF817" s="79"/>
      <c r="GSG817" s="79"/>
      <c r="GSH817" s="79"/>
      <c r="GSI817" s="79"/>
      <c r="GSJ817" s="79"/>
      <c r="GSK817" s="79"/>
      <c r="GSL817" s="79"/>
      <c r="GSM817" s="79"/>
      <c r="GSN817" s="79"/>
      <c r="GSO817" s="79"/>
      <c r="GSP817" s="79"/>
      <c r="GSQ817" s="79"/>
      <c r="GSR817" s="79"/>
      <c r="GSS817" s="79"/>
      <c r="GST817" s="79"/>
      <c r="GSU817" s="79"/>
      <c r="GSV817" s="79"/>
      <c r="GSW817" s="79"/>
      <c r="GSX817" s="79"/>
      <c r="GSY817" s="79"/>
      <c r="GSZ817" s="79"/>
      <c r="GTA817" s="79"/>
      <c r="GTB817" s="79"/>
      <c r="GTC817" s="79"/>
      <c r="GTD817" s="79"/>
      <c r="GTE817" s="79"/>
      <c r="GTF817" s="79"/>
      <c r="GTG817" s="79"/>
      <c r="GTH817" s="79"/>
      <c r="GTI817" s="79"/>
      <c r="GTJ817" s="79"/>
      <c r="GTK817" s="79"/>
      <c r="GTL817" s="79"/>
      <c r="GTM817" s="79"/>
      <c r="GTN817" s="79"/>
      <c r="GTO817" s="79"/>
      <c r="GTP817" s="79"/>
      <c r="GTQ817" s="79"/>
      <c r="GTR817" s="79"/>
      <c r="GTS817" s="79"/>
      <c r="GTT817" s="79"/>
      <c r="GTU817" s="79"/>
      <c r="GTV817" s="79"/>
      <c r="GTW817" s="79"/>
      <c r="GTX817" s="79"/>
      <c r="GTY817" s="79"/>
      <c r="GTZ817" s="79"/>
      <c r="GUA817" s="79"/>
      <c r="GUB817" s="79"/>
      <c r="GUC817" s="79"/>
      <c r="GUD817" s="79"/>
      <c r="GUE817" s="79"/>
      <c r="GUF817" s="79"/>
      <c r="GUG817" s="79"/>
      <c r="GUH817" s="79"/>
      <c r="GUI817" s="79"/>
      <c r="GUJ817" s="79"/>
      <c r="GUK817" s="79"/>
      <c r="GUL817" s="79"/>
      <c r="GUM817" s="79"/>
      <c r="GUN817" s="79"/>
      <c r="GUO817" s="79"/>
      <c r="GUP817" s="79"/>
      <c r="GUQ817" s="79"/>
      <c r="GUR817" s="79"/>
      <c r="GUS817" s="79"/>
      <c r="GUT817" s="79"/>
      <c r="GUU817" s="79"/>
      <c r="GUV817" s="79"/>
      <c r="GUW817" s="79"/>
      <c r="GUX817" s="79"/>
      <c r="GUY817" s="79"/>
      <c r="GUZ817" s="79"/>
      <c r="GVA817" s="79"/>
      <c r="GVB817" s="79"/>
      <c r="GVC817" s="79"/>
      <c r="GVD817" s="79"/>
      <c r="GVE817" s="79"/>
      <c r="GVF817" s="79"/>
      <c r="GVG817" s="79"/>
      <c r="GVH817" s="79"/>
      <c r="GVI817" s="79"/>
      <c r="GVJ817" s="79"/>
      <c r="GVK817" s="79"/>
      <c r="GVL817" s="79"/>
      <c r="GVM817" s="79"/>
      <c r="GVN817" s="79"/>
      <c r="GVO817" s="79"/>
      <c r="GVP817" s="79"/>
      <c r="GVQ817" s="79"/>
      <c r="GVR817" s="79"/>
      <c r="GVS817" s="79"/>
      <c r="GVT817" s="79"/>
      <c r="GVU817" s="79"/>
      <c r="GVV817" s="79"/>
      <c r="GVW817" s="79"/>
      <c r="GVX817" s="79"/>
      <c r="GVY817" s="79"/>
      <c r="GVZ817" s="79"/>
      <c r="GWA817" s="79"/>
      <c r="GWB817" s="79"/>
      <c r="GWC817" s="79"/>
      <c r="GWD817" s="79"/>
      <c r="GWE817" s="79"/>
      <c r="GWF817" s="79"/>
      <c r="GWG817" s="79"/>
      <c r="GWH817" s="79"/>
      <c r="GWI817" s="79"/>
      <c r="GWJ817" s="79"/>
      <c r="GWK817" s="79"/>
      <c r="GWL817" s="79"/>
      <c r="GWM817" s="79"/>
      <c r="GWN817" s="79"/>
      <c r="GWO817" s="79"/>
      <c r="GWP817" s="79"/>
      <c r="GWQ817" s="79"/>
      <c r="GWR817" s="79"/>
      <c r="GWS817" s="79"/>
      <c r="GWT817" s="79"/>
      <c r="GWU817" s="79"/>
      <c r="GWV817" s="79"/>
      <c r="GWW817" s="79"/>
      <c r="GWX817" s="79"/>
      <c r="GWY817" s="79"/>
      <c r="GWZ817" s="79"/>
      <c r="GXA817" s="79"/>
      <c r="GXB817" s="79"/>
      <c r="GXC817" s="79"/>
      <c r="GXD817" s="79"/>
      <c r="GXE817" s="79"/>
      <c r="GXF817" s="79"/>
      <c r="GXG817" s="79"/>
      <c r="GXH817" s="79"/>
      <c r="GXI817" s="79"/>
      <c r="GXJ817" s="79"/>
      <c r="GXK817" s="79"/>
      <c r="GXL817" s="79"/>
      <c r="GXM817" s="79"/>
      <c r="GXN817" s="79"/>
      <c r="GXO817" s="79"/>
      <c r="GXP817" s="79"/>
      <c r="GXQ817" s="79"/>
      <c r="GXR817" s="79"/>
      <c r="GXS817" s="79"/>
      <c r="GXT817" s="79"/>
      <c r="GXU817" s="79"/>
      <c r="GXV817" s="79"/>
      <c r="GXW817" s="79"/>
      <c r="GXX817" s="79"/>
      <c r="GXY817" s="79"/>
      <c r="GXZ817" s="79"/>
      <c r="GYA817" s="79"/>
      <c r="GYB817" s="79"/>
      <c r="GYC817" s="79"/>
      <c r="GYD817" s="79"/>
      <c r="GYE817" s="79"/>
      <c r="GYF817" s="79"/>
      <c r="GYG817" s="79"/>
      <c r="GYH817" s="79"/>
      <c r="GYI817" s="79"/>
      <c r="GYJ817" s="79"/>
      <c r="GYK817" s="79"/>
      <c r="GYL817" s="79"/>
      <c r="GYM817" s="79"/>
      <c r="GYN817" s="79"/>
      <c r="GYO817" s="79"/>
      <c r="GYP817" s="79"/>
      <c r="GYQ817" s="79"/>
      <c r="GYR817" s="79"/>
      <c r="GYS817" s="79"/>
      <c r="GYT817" s="79"/>
      <c r="GYU817" s="79"/>
      <c r="GYV817" s="79"/>
      <c r="GYW817" s="79"/>
      <c r="GYX817" s="79"/>
      <c r="GYY817" s="79"/>
      <c r="GYZ817" s="79"/>
      <c r="GZA817" s="79"/>
      <c r="GZB817" s="79"/>
      <c r="GZC817" s="79"/>
      <c r="GZD817" s="79"/>
      <c r="GZE817" s="79"/>
      <c r="GZF817" s="79"/>
      <c r="GZG817" s="79"/>
      <c r="GZH817" s="79"/>
      <c r="GZI817" s="79"/>
      <c r="GZJ817" s="79"/>
      <c r="GZK817" s="79"/>
      <c r="GZL817" s="79"/>
      <c r="GZM817" s="79"/>
      <c r="GZN817" s="79"/>
      <c r="GZO817" s="79"/>
      <c r="GZP817" s="79"/>
      <c r="GZQ817" s="79"/>
      <c r="GZR817" s="79"/>
      <c r="GZS817" s="79"/>
      <c r="GZT817" s="79"/>
      <c r="GZU817" s="79"/>
      <c r="GZV817" s="79"/>
      <c r="GZW817" s="79"/>
      <c r="GZX817" s="79"/>
      <c r="GZY817" s="79"/>
      <c r="GZZ817" s="79"/>
      <c r="HAA817" s="79"/>
      <c r="HAB817" s="79"/>
      <c r="HAC817" s="79"/>
      <c r="HAD817" s="79"/>
      <c r="HAE817" s="79"/>
      <c r="HAF817" s="79"/>
      <c r="HAG817" s="79"/>
      <c r="HAH817" s="79"/>
      <c r="HAI817" s="79"/>
      <c r="HAJ817" s="79"/>
      <c r="HAK817" s="79"/>
      <c r="HAL817" s="79"/>
      <c r="HAM817" s="79"/>
      <c r="HAN817" s="79"/>
      <c r="HAO817" s="79"/>
      <c r="HAP817" s="79"/>
      <c r="HAQ817" s="79"/>
      <c r="HAR817" s="79"/>
      <c r="HAS817" s="79"/>
      <c r="HAT817" s="79"/>
      <c r="HAU817" s="79"/>
      <c r="HAV817" s="79"/>
      <c r="HAW817" s="79"/>
      <c r="HAX817" s="79"/>
      <c r="HAY817" s="79"/>
      <c r="HAZ817" s="79"/>
      <c r="HBA817" s="79"/>
      <c r="HBB817" s="79"/>
      <c r="HBC817" s="79"/>
      <c r="HBD817" s="79"/>
      <c r="HBE817" s="79"/>
      <c r="HBF817" s="79"/>
      <c r="HBG817" s="79"/>
      <c r="HBH817" s="79"/>
      <c r="HBI817" s="79"/>
      <c r="HBJ817" s="79"/>
      <c r="HBK817" s="79"/>
      <c r="HBL817" s="79"/>
      <c r="HBM817" s="79"/>
      <c r="HBN817" s="79"/>
      <c r="HBO817" s="79"/>
      <c r="HBP817" s="79"/>
      <c r="HBQ817" s="79"/>
      <c r="HBR817" s="79"/>
      <c r="HBS817" s="79"/>
      <c r="HBT817" s="79"/>
      <c r="HBU817" s="79"/>
      <c r="HBV817" s="79"/>
      <c r="HBW817" s="79"/>
      <c r="HBX817" s="79"/>
      <c r="HBY817" s="79"/>
      <c r="HBZ817" s="79"/>
      <c r="HCA817" s="79"/>
      <c r="HCB817" s="79"/>
      <c r="HCC817" s="79"/>
      <c r="HCD817" s="79"/>
      <c r="HCE817" s="79"/>
      <c r="HCF817" s="79"/>
      <c r="HCG817" s="79"/>
      <c r="HCH817" s="79"/>
      <c r="HCI817" s="79"/>
      <c r="HCJ817" s="79"/>
      <c r="HCK817" s="79"/>
      <c r="HCL817" s="79"/>
      <c r="HCM817" s="79"/>
      <c r="HCN817" s="79"/>
      <c r="HCO817" s="79"/>
      <c r="HCP817" s="79"/>
      <c r="HCQ817" s="79"/>
      <c r="HCR817" s="79"/>
      <c r="HCS817" s="79"/>
      <c r="HCT817" s="79"/>
      <c r="HCU817" s="79"/>
      <c r="HCV817" s="79"/>
      <c r="HCW817" s="79"/>
      <c r="HCX817" s="79"/>
      <c r="HCY817" s="79"/>
      <c r="HCZ817" s="79"/>
      <c r="HDA817" s="79"/>
      <c r="HDB817" s="79"/>
      <c r="HDC817" s="79"/>
      <c r="HDD817" s="79"/>
      <c r="HDE817" s="79"/>
      <c r="HDF817" s="79"/>
      <c r="HDG817" s="79"/>
      <c r="HDH817" s="79"/>
      <c r="HDI817" s="79"/>
      <c r="HDJ817" s="79"/>
      <c r="HDK817" s="79"/>
      <c r="HDL817" s="79"/>
      <c r="HDM817" s="79"/>
      <c r="HDN817" s="79"/>
      <c r="HDO817" s="79"/>
      <c r="HDP817" s="79"/>
      <c r="HDQ817" s="79"/>
      <c r="HDR817" s="79"/>
      <c r="HDS817" s="79"/>
      <c r="HDT817" s="79"/>
      <c r="HDU817" s="79"/>
      <c r="HDV817" s="79"/>
      <c r="HDW817" s="79"/>
      <c r="HDX817" s="79"/>
      <c r="HDY817" s="79"/>
      <c r="HDZ817" s="79"/>
      <c r="HEA817" s="79"/>
      <c r="HEB817" s="79"/>
      <c r="HEC817" s="79"/>
      <c r="HED817" s="79"/>
      <c r="HEE817" s="79"/>
      <c r="HEF817" s="79"/>
      <c r="HEG817" s="79"/>
      <c r="HEH817" s="79"/>
      <c r="HEI817" s="79"/>
      <c r="HEJ817" s="79"/>
      <c r="HEK817" s="79"/>
      <c r="HEL817" s="79"/>
      <c r="HEM817" s="79"/>
      <c r="HEN817" s="79"/>
      <c r="HEO817" s="79"/>
      <c r="HEP817" s="79"/>
      <c r="HEQ817" s="79"/>
      <c r="HER817" s="79"/>
      <c r="HES817" s="79"/>
      <c r="HET817" s="79"/>
      <c r="HEU817" s="79"/>
      <c r="HEV817" s="79"/>
      <c r="HEW817" s="79"/>
      <c r="HEX817" s="79"/>
      <c r="HEY817" s="79"/>
      <c r="HEZ817" s="79"/>
      <c r="HFA817" s="79"/>
      <c r="HFB817" s="79"/>
      <c r="HFC817" s="79"/>
      <c r="HFD817" s="79"/>
      <c r="HFE817" s="79"/>
      <c r="HFF817" s="79"/>
      <c r="HFG817" s="79"/>
      <c r="HFH817" s="79"/>
      <c r="HFI817" s="79"/>
      <c r="HFJ817" s="79"/>
      <c r="HFK817" s="79"/>
      <c r="HFL817" s="79"/>
      <c r="HFM817" s="79"/>
      <c r="HFN817" s="79"/>
      <c r="HFO817" s="79"/>
      <c r="HFP817" s="79"/>
      <c r="HFQ817" s="79"/>
      <c r="HFR817" s="79"/>
      <c r="HFS817" s="79"/>
      <c r="HFT817" s="79"/>
      <c r="HFU817" s="79"/>
      <c r="HFV817" s="79"/>
      <c r="HFW817" s="79"/>
      <c r="HFX817" s="79"/>
      <c r="HFY817" s="79"/>
      <c r="HFZ817" s="79"/>
      <c r="HGA817" s="79"/>
      <c r="HGB817" s="79"/>
      <c r="HGC817" s="79"/>
      <c r="HGD817" s="79"/>
      <c r="HGE817" s="79"/>
      <c r="HGF817" s="79"/>
      <c r="HGG817" s="79"/>
      <c r="HGH817" s="79"/>
      <c r="HGI817" s="79"/>
      <c r="HGJ817" s="79"/>
      <c r="HGK817" s="79"/>
      <c r="HGL817" s="79"/>
      <c r="HGM817" s="79"/>
      <c r="HGN817" s="79"/>
      <c r="HGO817" s="79"/>
      <c r="HGP817" s="79"/>
      <c r="HGQ817" s="79"/>
      <c r="HGR817" s="79"/>
      <c r="HGS817" s="79"/>
      <c r="HGT817" s="79"/>
      <c r="HGU817" s="79"/>
      <c r="HGV817" s="79"/>
      <c r="HGW817" s="79"/>
      <c r="HGX817" s="79"/>
      <c r="HGY817" s="79"/>
      <c r="HGZ817" s="79"/>
      <c r="HHA817" s="79"/>
      <c r="HHB817" s="79"/>
      <c r="HHC817" s="79"/>
      <c r="HHD817" s="79"/>
      <c r="HHE817" s="79"/>
      <c r="HHF817" s="79"/>
      <c r="HHG817" s="79"/>
      <c r="HHH817" s="79"/>
      <c r="HHI817" s="79"/>
      <c r="HHJ817" s="79"/>
      <c r="HHK817" s="79"/>
      <c r="HHL817" s="79"/>
      <c r="HHM817" s="79"/>
      <c r="HHN817" s="79"/>
      <c r="HHO817" s="79"/>
      <c r="HHP817" s="79"/>
      <c r="HHQ817" s="79"/>
      <c r="HHR817" s="79"/>
      <c r="HHS817" s="79"/>
      <c r="HHT817" s="79"/>
      <c r="HHU817" s="79"/>
      <c r="HHV817" s="79"/>
      <c r="HHW817" s="79"/>
      <c r="HHX817" s="79"/>
      <c r="HHY817" s="79"/>
      <c r="HHZ817" s="79"/>
      <c r="HIA817" s="79"/>
      <c r="HIB817" s="79"/>
      <c r="HIC817" s="79"/>
      <c r="HID817" s="79"/>
      <c r="HIE817" s="79"/>
      <c r="HIF817" s="79"/>
      <c r="HIG817" s="79"/>
      <c r="HIH817" s="79"/>
      <c r="HII817" s="79"/>
      <c r="HIJ817" s="79"/>
      <c r="HIK817" s="79"/>
      <c r="HIL817" s="79"/>
      <c r="HIM817" s="79"/>
      <c r="HIN817" s="79"/>
      <c r="HIO817" s="79"/>
      <c r="HIP817" s="79"/>
      <c r="HIQ817" s="79"/>
      <c r="HIR817" s="79"/>
      <c r="HIS817" s="79"/>
      <c r="HIT817" s="79"/>
      <c r="HIU817" s="79"/>
      <c r="HIV817" s="79"/>
      <c r="HIW817" s="79"/>
      <c r="HIX817" s="79"/>
      <c r="HIY817" s="79"/>
      <c r="HIZ817" s="79"/>
      <c r="HJA817" s="79"/>
      <c r="HJB817" s="79"/>
      <c r="HJC817" s="79"/>
      <c r="HJD817" s="79"/>
      <c r="HJE817" s="79"/>
      <c r="HJF817" s="79"/>
      <c r="HJG817" s="79"/>
      <c r="HJH817" s="79"/>
      <c r="HJI817" s="79"/>
      <c r="HJJ817" s="79"/>
      <c r="HJK817" s="79"/>
      <c r="HJL817" s="79"/>
      <c r="HJM817" s="79"/>
      <c r="HJN817" s="79"/>
      <c r="HJO817" s="79"/>
      <c r="HJP817" s="79"/>
      <c r="HJQ817" s="79"/>
      <c r="HJR817" s="79"/>
      <c r="HJS817" s="79"/>
      <c r="HJT817" s="79"/>
      <c r="HJU817" s="79"/>
      <c r="HJV817" s="79"/>
      <c r="HJW817" s="79"/>
      <c r="HJX817" s="79"/>
      <c r="HJY817" s="79"/>
      <c r="HJZ817" s="79"/>
      <c r="HKA817" s="79"/>
      <c r="HKB817" s="79"/>
      <c r="HKC817" s="79"/>
      <c r="HKD817" s="79"/>
      <c r="HKE817" s="79"/>
      <c r="HKF817" s="79"/>
      <c r="HKG817" s="79"/>
      <c r="HKH817" s="79"/>
      <c r="HKI817" s="79"/>
      <c r="HKJ817" s="79"/>
      <c r="HKK817" s="79"/>
      <c r="HKL817" s="79"/>
      <c r="HKM817" s="79"/>
      <c r="HKN817" s="79"/>
      <c r="HKO817" s="79"/>
      <c r="HKP817" s="79"/>
      <c r="HKQ817" s="79"/>
      <c r="HKR817" s="79"/>
      <c r="HKS817" s="79"/>
      <c r="HKT817" s="79"/>
      <c r="HKU817" s="79"/>
      <c r="HKV817" s="79"/>
      <c r="HKW817" s="79"/>
      <c r="HKX817" s="79"/>
      <c r="HKY817" s="79"/>
      <c r="HKZ817" s="79"/>
      <c r="HLA817" s="79"/>
      <c r="HLB817" s="79"/>
      <c r="HLC817" s="79"/>
      <c r="HLD817" s="79"/>
      <c r="HLE817" s="79"/>
      <c r="HLF817" s="79"/>
      <c r="HLG817" s="79"/>
      <c r="HLH817" s="79"/>
      <c r="HLI817" s="79"/>
      <c r="HLJ817" s="79"/>
      <c r="HLK817" s="79"/>
      <c r="HLL817" s="79"/>
      <c r="HLM817" s="79"/>
      <c r="HLN817" s="79"/>
      <c r="HLO817" s="79"/>
      <c r="HLP817" s="79"/>
      <c r="HLQ817" s="79"/>
      <c r="HLR817" s="79"/>
      <c r="HLS817" s="79"/>
      <c r="HLT817" s="79"/>
      <c r="HLU817" s="79"/>
      <c r="HLV817" s="79"/>
      <c r="HLW817" s="79"/>
      <c r="HLX817" s="79"/>
      <c r="HLY817" s="79"/>
      <c r="HLZ817" s="79"/>
      <c r="HMA817" s="79"/>
      <c r="HMB817" s="79"/>
      <c r="HMC817" s="79"/>
      <c r="HMD817" s="79"/>
      <c r="HME817" s="79"/>
      <c r="HMF817" s="79"/>
      <c r="HMG817" s="79"/>
      <c r="HMH817" s="79"/>
      <c r="HMI817" s="79"/>
      <c r="HMJ817" s="79"/>
      <c r="HMK817" s="79"/>
      <c r="HML817" s="79"/>
      <c r="HMM817" s="79"/>
      <c r="HMN817" s="79"/>
      <c r="HMO817" s="79"/>
      <c r="HMP817" s="79"/>
      <c r="HMQ817" s="79"/>
      <c r="HMR817" s="79"/>
      <c r="HMS817" s="79"/>
      <c r="HMT817" s="79"/>
      <c r="HMU817" s="79"/>
      <c r="HMV817" s="79"/>
      <c r="HMW817" s="79"/>
      <c r="HMX817" s="79"/>
      <c r="HMY817" s="79"/>
      <c r="HMZ817" s="79"/>
      <c r="HNA817" s="79"/>
      <c r="HNB817" s="79"/>
      <c r="HNC817" s="79"/>
      <c r="HND817" s="79"/>
      <c r="HNE817" s="79"/>
      <c r="HNF817" s="79"/>
      <c r="HNG817" s="79"/>
      <c r="HNH817" s="79"/>
      <c r="HNI817" s="79"/>
      <c r="HNJ817" s="79"/>
      <c r="HNK817" s="79"/>
      <c r="HNL817" s="79"/>
      <c r="HNM817" s="79"/>
      <c r="HNN817" s="79"/>
      <c r="HNO817" s="79"/>
      <c r="HNP817" s="79"/>
      <c r="HNQ817" s="79"/>
      <c r="HNR817" s="79"/>
      <c r="HNS817" s="79"/>
      <c r="HNT817" s="79"/>
      <c r="HNU817" s="79"/>
      <c r="HNV817" s="79"/>
      <c r="HNW817" s="79"/>
      <c r="HNX817" s="79"/>
      <c r="HNY817" s="79"/>
      <c r="HNZ817" s="79"/>
      <c r="HOA817" s="79"/>
      <c r="HOB817" s="79"/>
      <c r="HOC817" s="79"/>
      <c r="HOD817" s="79"/>
      <c r="HOE817" s="79"/>
      <c r="HOF817" s="79"/>
      <c r="HOG817" s="79"/>
      <c r="HOH817" s="79"/>
      <c r="HOI817" s="79"/>
      <c r="HOJ817" s="79"/>
      <c r="HOK817" s="79"/>
      <c r="HOL817" s="79"/>
      <c r="HOM817" s="79"/>
      <c r="HON817" s="79"/>
      <c r="HOO817" s="79"/>
      <c r="HOP817" s="79"/>
      <c r="HOQ817" s="79"/>
      <c r="HOR817" s="79"/>
      <c r="HOS817" s="79"/>
      <c r="HOT817" s="79"/>
      <c r="HOU817" s="79"/>
      <c r="HOV817" s="79"/>
      <c r="HOW817" s="79"/>
      <c r="HOX817" s="79"/>
      <c r="HOY817" s="79"/>
      <c r="HOZ817" s="79"/>
      <c r="HPA817" s="79"/>
      <c r="HPB817" s="79"/>
      <c r="HPC817" s="79"/>
      <c r="HPD817" s="79"/>
      <c r="HPE817" s="79"/>
      <c r="HPF817" s="79"/>
      <c r="HPG817" s="79"/>
      <c r="HPH817" s="79"/>
      <c r="HPI817" s="79"/>
      <c r="HPJ817" s="79"/>
      <c r="HPK817" s="79"/>
      <c r="HPL817" s="79"/>
      <c r="HPM817" s="79"/>
      <c r="HPN817" s="79"/>
      <c r="HPO817" s="79"/>
      <c r="HPP817" s="79"/>
      <c r="HPQ817" s="79"/>
      <c r="HPR817" s="79"/>
      <c r="HPS817" s="79"/>
      <c r="HPT817" s="79"/>
      <c r="HPU817" s="79"/>
      <c r="HPV817" s="79"/>
      <c r="HPW817" s="79"/>
      <c r="HPX817" s="79"/>
      <c r="HPY817" s="79"/>
      <c r="HPZ817" s="79"/>
      <c r="HQA817" s="79"/>
      <c r="HQB817" s="79"/>
      <c r="HQC817" s="79"/>
      <c r="HQD817" s="79"/>
      <c r="HQE817" s="79"/>
      <c r="HQF817" s="79"/>
      <c r="HQG817" s="79"/>
      <c r="HQH817" s="79"/>
      <c r="HQI817" s="79"/>
      <c r="HQJ817" s="79"/>
      <c r="HQK817" s="79"/>
      <c r="HQL817" s="79"/>
      <c r="HQM817" s="79"/>
      <c r="HQN817" s="79"/>
      <c r="HQO817" s="79"/>
      <c r="HQP817" s="79"/>
      <c r="HQQ817" s="79"/>
      <c r="HQR817" s="79"/>
      <c r="HQS817" s="79"/>
      <c r="HQT817" s="79"/>
      <c r="HQU817" s="79"/>
      <c r="HQV817" s="79"/>
      <c r="HQW817" s="79"/>
      <c r="HQX817" s="79"/>
      <c r="HQY817" s="79"/>
      <c r="HQZ817" s="79"/>
      <c r="HRA817" s="79"/>
      <c r="HRB817" s="79"/>
      <c r="HRC817" s="79"/>
      <c r="HRD817" s="79"/>
      <c r="HRE817" s="79"/>
      <c r="HRF817" s="79"/>
      <c r="HRG817" s="79"/>
      <c r="HRH817" s="79"/>
      <c r="HRI817" s="79"/>
      <c r="HRJ817" s="79"/>
      <c r="HRK817" s="79"/>
      <c r="HRL817" s="79"/>
      <c r="HRM817" s="79"/>
      <c r="HRN817" s="79"/>
      <c r="HRO817" s="79"/>
      <c r="HRP817" s="79"/>
      <c r="HRQ817" s="79"/>
      <c r="HRR817" s="79"/>
      <c r="HRS817" s="79"/>
      <c r="HRT817" s="79"/>
      <c r="HRU817" s="79"/>
      <c r="HRV817" s="79"/>
      <c r="HRW817" s="79"/>
      <c r="HRX817" s="79"/>
      <c r="HRY817" s="79"/>
      <c r="HRZ817" s="79"/>
      <c r="HSA817" s="79"/>
      <c r="HSB817" s="79"/>
      <c r="HSC817" s="79"/>
      <c r="HSD817" s="79"/>
      <c r="HSE817" s="79"/>
      <c r="HSF817" s="79"/>
      <c r="HSG817" s="79"/>
      <c r="HSH817" s="79"/>
      <c r="HSI817" s="79"/>
      <c r="HSJ817" s="79"/>
      <c r="HSK817" s="79"/>
      <c r="HSL817" s="79"/>
      <c r="HSM817" s="79"/>
      <c r="HSN817" s="79"/>
      <c r="HSO817" s="79"/>
      <c r="HSP817" s="79"/>
      <c r="HSQ817" s="79"/>
      <c r="HSR817" s="79"/>
      <c r="HSS817" s="79"/>
      <c r="HST817" s="79"/>
      <c r="HSU817" s="79"/>
      <c r="HSV817" s="79"/>
      <c r="HSW817" s="79"/>
      <c r="HSX817" s="79"/>
      <c r="HSY817" s="79"/>
      <c r="HSZ817" s="79"/>
      <c r="HTA817" s="79"/>
      <c r="HTB817" s="79"/>
      <c r="HTC817" s="79"/>
      <c r="HTD817" s="79"/>
      <c r="HTE817" s="79"/>
      <c r="HTF817" s="79"/>
      <c r="HTG817" s="79"/>
      <c r="HTH817" s="79"/>
      <c r="HTI817" s="79"/>
      <c r="HTJ817" s="79"/>
      <c r="HTK817" s="79"/>
      <c r="HTL817" s="79"/>
      <c r="HTM817" s="79"/>
      <c r="HTN817" s="79"/>
      <c r="HTO817" s="79"/>
      <c r="HTP817" s="79"/>
      <c r="HTQ817" s="79"/>
      <c r="HTR817" s="79"/>
      <c r="HTS817" s="79"/>
      <c r="HTT817" s="79"/>
      <c r="HTU817" s="79"/>
      <c r="HTV817" s="79"/>
      <c r="HTW817" s="79"/>
      <c r="HTX817" s="79"/>
      <c r="HTY817" s="79"/>
      <c r="HTZ817" s="79"/>
      <c r="HUA817" s="79"/>
      <c r="HUB817" s="79"/>
      <c r="HUC817" s="79"/>
      <c r="HUD817" s="79"/>
      <c r="HUE817" s="79"/>
      <c r="HUF817" s="79"/>
      <c r="HUG817" s="79"/>
      <c r="HUH817" s="79"/>
      <c r="HUI817" s="79"/>
      <c r="HUJ817" s="79"/>
      <c r="HUK817" s="79"/>
      <c r="HUL817" s="79"/>
      <c r="HUM817" s="79"/>
      <c r="HUN817" s="79"/>
      <c r="HUO817" s="79"/>
      <c r="HUP817" s="79"/>
      <c r="HUQ817" s="79"/>
      <c r="HUR817" s="79"/>
      <c r="HUS817" s="79"/>
      <c r="HUT817" s="79"/>
      <c r="HUU817" s="79"/>
      <c r="HUV817" s="79"/>
      <c r="HUW817" s="79"/>
      <c r="HUX817" s="79"/>
      <c r="HUY817" s="79"/>
      <c r="HUZ817" s="79"/>
      <c r="HVA817" s="79"/>
      <c r="HVB817" s="79"/>
      <c r="HVC817" s="79"/>
      <c r="HVD817" s="79"/>
      <c r="HVE817" s="79"/>
      <c r="HVF817" s="79"/>
      <c r="HVG817" s="79"/>
      <c r="HVH817" s="79"/>
      <c r="HVI817" s="79"/>
      <c r="HVJ817" s="79"/>
      <c r="HVK817" s="79"/>
      <c r="HVL817" s="79"/>
      <c r="HVM817" s="79"/>
      <c r="HVN817" s="79"/>
      <c r="HVO817" s="79"/>
      <c r="HVP817" s="79"/>
      <c r="HVQ817" s="79"/>
      <c r="HVR817" s="79"/>
      <c r="HVS817" s="79"/>
      <c r="HVT817" s="79"/>
      <c r="HVU817" s="79"/>
      <c r="HVV817" s="79"/>
      <c r="HVW817" s="79"/>
      <c r="HVX817" s="79"/>
      <c r="HVY817" s="79"/>
      <c r="HVZ817" s="79"/>
      <c r="HWA817" s="79"/>
      <c r="HWB817" s="79"/>
      <c r="HWC817" s="79"/>
      <c r="HWD817" s="79"/>
      <c r="HWE817" s="79"/>
      <c r="HWF817" s="79"/>
      <c r="HWG817" s="79"/>
      <c r="HWH817" s="79"/>
      <c r="HWI817" s="79"/>
      <c r="HWJ817" s="79"/>
      <c r="HWK817" s="79"/>
      <c r="HWL817" s="79"/>
      <c r="HWM817" s="79"/>
      <c r="HWN817" s="79"/>
      <c r="HWO817" s="79"/>
      <c r="HWP817" s="79"/>
      <c r="HWQ817" s="79"/>
      <c r="HWR817" s="79"/>
      <c r="HWS817" s="79"/>
      <c r="HWT817" s="79"/>
      <c r="HWU817" s="79"/>
      <c r="HWV817" s="79"/>
      <c r="HWW817" s="79"/>
      <c r="HWX817" s="79"/>
      <c r="HWY817" s="79"/>
      <c r="HWZ817" s="79"/>
      <c r="HXA817" s="79"/>
      <c r="HXB817" s="79"/>
      <c r="HXC817" s="79"/>
      <c r="HXD817" s="79"/>
      <c r="HXE817" s="79"/>
      <c r="HXF817" s="79"/>
      <c r="HXG817" s="79"/>
      <c r="HXH817" s="79"/>
      <c r="HXI817" s="79"/>
      <c r="HXJ817" s="79"/>
      <c r="HXK817" s="79"/>
      <c r="HXL817" s="79"/>
      <c r="HXM817" s="79"/>
      <c r="HXN817" s="79"/>
      <c r="HXO817" s="79"/>
      <c r="HXP817" s="79"/>
      <c r="HXQ817" s="79"/>
      <c r="HXR817" s="79"/>
      <c r="HXS817" s="79"/>
      <c r="HXT817" s="79"/>
      <c r="HXU817" s="79"/>
      <c r="HXV817" s="79"/>
      <c r="HXW817" s="79"/>
      <c r="HXX817" s="79"/>
      <c r="HXY817" s="79"/>
      <c r="HXZ817" s="79"/>
      <c r="HYA817" s="79"/>
      <c r="HYB817" s="79"/>
      <c r="HYC817" s="79"/>
      <c r="HYD817" s="79"/>
      <c r="HYE817" s="79"/>
      <c r="HYF817" s="79"/>
      <c r="HYG817" s="79"/>
      <c r="HYH817" s="79"/>
      <c r="HYI817" s="79"/>
      <c r="HYJ817" s="79"/>
      <c r="HYK817" s="79"/>
      <c r="HYL817" s="79"/>
      <c r="HYM817" s="79"/>
      <c r="HYN817" s="79"/>
      <c r="HYO817" s="79"/>
      <c r="HYP817" s="79"/>
      <c r="HYQ817" s="79"/>
      <c r="HYR817" s="79"/>
      <c r="HYS817" s="79"/>
      <c r="HYT817" s="79"/>
      <c r="HYU817" s="79"/>
      <c r="HYV817" s="79"/>
      <c r="HYW817" s="79"/>
      <c r="HYX817" s="79"/>
      <c r="HYY817" s="79"/>
      <c r="HYZ817" s="79"/>
      <c r="HZA817" s="79"/>
      <c r="HZB817" s="79"/>
      <c r="HZC817" s="79"/>
      <c r="HZD817" s="79"/>
      <c r="HZE817" s="79"/>
      <c r="HZF817" s="79"/>
      <c r="HZG817" s="79"/>
      <c r="HZH817" s="79"/>
      <c r="HZI817" s="79"/>
      <c r="HZJ817" s="79"/>
      <c r="HZK817" s="79"/>
      <c r="HZL817" s="79"/>
      <c r="HZM817" s="79"/>
      <c r="HZN817" s="79"/>
      <c r="HZO817" s="79"/>
      <c r="HZP817" s="79"/>
      <c r="HZQ817" s="79"/>
      <c r="HZR817" s="79"/>
      <c r="HZS817" s="79"/>
      <c r="HZT817" s="79"/>
      <c r="HZU817" s="79"/>
      <c r="HZV817" s="79"/>
      <c r="HZW817" s="79"/>
      <c r="HZX817" s="79"/>
      <c r="HZY817" s="79"/>
      <c r="HZZ817" s="79"/>
      <c r="IAA817" s="79"/>
      <c r="IAB817" s="79"/>
      <c r="IAC817" s="79"/>
      <c r="IAD817" s="79"/>
      <c r="IAE817" s="79"/>
      <c r="IAF817" s="79"/>
      <c r="IAG817" s="79"/>
      <c r="IAH817" s="79"/>
      <c r="IAI817" s="79"/>
      <c r="IAJ817" s="79"/>
      <c r="IAK817" s="79"/>
      <c r="IAL817" s="79"/>
      <c r="IAM817" s="79"/>
      <c r="IAN817" s="79"/>
      <c r="IAO817" s="79"/>
      <c r="IAP817" s="79"/>
      <c r="IAQ817" s="79"/>
      <c r="IAR817" s="79"/>
      <c r="IAS817" s="79"/>
      <c r="IAT817" s="79"/>
      <c r="IAU817" s="79"/>
      <c r="IAV817" s="79"/>
      <c r="IAW817" s="79"/>
      <c r="IAX817" s="79"/>
      <c r="IAY817" s="79"/>
      <c r="IAZ817" s="79"/>
      <c r="IBA817" s="79"/>
      <c r="IBB817" s="79"/>
      <c r="IBC817" s="79"/>
      <c r="IBD817" s="79"/>
      <c r="IBE817" s="79"/>
      <c r="IBF817" s="79"/>
      <c r="IBG817" s="79"/>
      <c r="IBH817" s="79"/>
      <c r="IBI817" s="79"/>
      <c r="IBJ817" s="79"/>
      <c r="IBK817" s="79"/>
      <c r="IBL817" s="79"/>
      <c r="IBM817" s="79"/>
      <c r="IBN817" s="79"/>
      <c r="IBO817" s="79"/>
      <c r="IBP817" s="79"/>
      <c r="IBQ817" s="79"/>
      <c r="IBR817" s="79"/>
      <c r="IBS817" s="79"/>
      <c r="IBT817" s="79"/>
      <c r="IBU817" s="79"/>
      <c r="IBV817" s="79"/>
      <c r="IBW817" s="79"/>
      <c r="IBX817" s="79"/>
      <c r="IBY817" s="79"/>
      <c r="IBZ817" s="79"/>
      <c r="ICA817" s="79"/>
      <c r="ICB817" s="79"/>
      <c r="ICC817" s="79"/>
      <c r="ICD817" s="79"/>
      <c r="ICE817" s="79"/>
      <c r="ICF817" s="79"/>
      <c r="ICG817" s="79"/>
      <c r="ICH817" s="79"/>
      <c r="ICI817" s="79"/>
      <c r="ICJ817" s="79"/>
      <c r="ICK817" s="79"/>
      <c r="ICL817" s="79"/>
      <c r="ICM817" s="79"/>
      <c r="ICN817" s="79"/>
      <c r="ICO817" s="79"/>
      <c r="ICP817" s="79"/>
      <c r="ICQ817" s="79"/>
      <c r="ICR817" s="79"/>
      <c r="ICS817" s="79"/>
      <c r="ICT817" s="79"/>
      <c r="ICU817" s="79"/>
      <c r="ICV817" s="79"/>
      <c r="ICW817" s="79"/>
      <c r="ICX817" s="79"/>
      <c r="ICY817" s="79"/>
      <c r="ICZ817" s="79"/>
      <c r="IDA817" s="79"/>
      <c r="IDB817" s="79"/>
      <c r="IDC817" s="79"/>
      <c r="IDD817" s="79"/>
      <c r="IDE817" s="79"/>
      <c r="IDF817" s="79"/>
      <c r="IDG817" s="79"/>
      <c r="IDH817" s="79"/>
      <c r="IDI817" s="79"/>
      <c r="IDJ817" s="79"/>
      <c r="IDK817" s="79"/>
      <c r="IDL817" s="79"/>
      <c r="IDM817" s="79"/>
      <c r="IDN817" s="79"/>
      <c r="IDO817" s="79"/>
      <c r="IDP817" s="79"/>
      <c r="IDQ817" s="79"/>
      <c r="IDR817" s="79"/>
      <c r="IDS817" s="79"/>
      <c r="IDT817" s="79"/>
      <c r="IDU817" s="79"/>
      <c r="IDV817" s="79"/>
      <c r="IDW817" s="79"/>
      <c r="IDX817" s="79"/>
      <c r="IDY817" s="79"/>
      <c r="IDZ817" s="79"/>
      <c r="IEA817" s="79"/>
      <c r="IEB817" s="79"/>
      <c r="IEC817" s="79"/>
      <c r="IED817" s="79"/>
      <c r="IEE817" s="79"/>
      <c r="IEF817" s="79"/>
      <c r="IEG817" s="79"/>
      <c r="IEH817" s="79"/>
      <c r="IEI817" s="79"/>
      <c r="IEJ817" s="79"/>
      <c r="IEK817" s="79"/>
      <c r="IEL817" s="79"/>
      <c r="IEM817" s="79"/>
      <c r="IEN817" s="79"/>
      <c r="IEO817" s="79"/>
      <c r="IEP817" s="79"/>
      <c r="IEQ817" s="79"/>
      <c r="IER817" s="79"/>
      <c r="IES817" s="79"/>
      <c r="IET817" s="79"/>
      <c r="IEU817" s="79"/>
      <c r="IEV817" s="79"/>
      <c r="IEW817" s="79"/>
      <c r="IEX817" s="79"/>
      <c r="IEY817" s="79"/>
      <c r="IEZ817" s="79"/>
      <c r="IFA817" s="79"/>
      <c r="IFB817" s="79"/>
      <c r="IFC817" s="79"/>
      <c r="IFD817" s="79"/>
      <c r="IFE817" s="79"/>
      <c r="IFF817" s="79"/>
      <c r="IFG817" s="79"/>
      <c r="IFH817" s="79"/>
      <c r="IFI817" s="79"/>
      <c r="IFJ817" s="79"/>
      <c r="IFK817" s="79"/>
      <c r="IFL817" s="79"/>
      <c r="IFM817" s="79"/>
      <c r="IFN817" s="79"/>
      <c r="IFO817" s="79"/>
      <c r="IFP817" s="79"/>
      <c r="IFQ817" s="79"/>
      <c r="IFR817" s="79"/>
      <c r="IFS817" s="79"/>
      <c r="IFT817" s="79"/>
      <c r="IFU817" s="79"/>
      <c r="IFV817" s="79"/>
      <c r="IFW817" s="79"/>
      <c r="IFX817" s="79"/>
      <c r="IFY817" s="79"/>
      <c r="IFZ817" s="79"/>
      <c r="IGA817" s="79"/>
      <c r="IGB817" s="79"/>
      <c r="IGC817" s="79"/>
      <c r="IGD817" s="79"/>
      <c r="IGE817" s="79"/>
      <c r="IGF817" s="79"/>
      <c r="IGG817" s="79"/>
      <c r="IGH817" s="79"/>
      <c r="IGI817" s="79"/>
      <c r="IGJ817" s="79"/>
      <c r="IGK817" s="79"/>
      <c r="IGL817" s="79"/>
      <c r="IGM817" s="79"/>
      <c r="IGN817" s="79"/>
      <c r="IGO817" s="79"/>
      <c r="IGP817" s="79"/>
      <c r="IGQ817" s="79"/>
      <c r="IGR817" s="79"/>
      <c r="IGS817" s="79"/>
      <c r="IGT817" s="79"/>
      <c r="IGU817" s="79"/>
      <c r="IGV817" s="79"/>
      <c r="IGW817" s="79"/>
      <c r="IGX817" s="79"/>
      <c r="IGY817" s="79"/>
      <c r="IGZ817" s="79"/>
      <c r="IHA817" s="79"/>
      <c r="IHB817" s="79"/>
      <c r="IHC817" s="79"/>
      <c r="IHD817" s="79"/>
      <c r="IHE817" s="79"/>
      <c r="IHF817" s="79"/>
      <c r="IHG817" s="79"/>
      <c r="IHH817" s="79"/>
      <c r="IHI817" s="79"/>
      <c r="IHJ817" s="79"/>
      <c r="IHK817" s="79"/>
      <c r="IHL817" s="79"/>
      <c r="IHM817" s="79"/>
      <c r="IHN817" s="79"/>
      <c r="IHO817" s="79"/>
      <c r="IHP817" s="79"/>
      <c r="IHQ817" s="79"/>
      <c r="IHR817" s="79"/>
      <c r="IHS817" s="79"/>
      <c r="IHT817" s="79"/>
      <c r="IHU817" s="79"/>
      <c r="IHV817" s="79"/>
      <c r="IHW817" s="79"/>
      <c r="IHX817" s="79"/>
      <c r="IHY817" s="79"/>
      <c r="IHZ817" s="79"/>
      <c r="IIA817" s="79"/>
      <c r="IIB817" s="79"/>
      <c r="IIC817" s="79"/>
      <c r="IID817" s="79"/>
      <c r="IIE817" s="79"/>
      <c r="IIF817" s="79"/>
      <c r="IIG817" s="79"/>
      <c r="IIH817" s="79"/>
      <c r="III817" s="79"/>
      <c r="IIJ817" s="79"/>
      <c r="IIK817" s="79"/>
      <c r="IIL817" s="79"/>
      <c r="IIM817" s="79"/>
      <c r="IIN817" s="79"/>
      <c r="IIO817" s="79"/>
      <c r="IIP817" s="79"/>
      <c r="IIQ817" s="79"/>
      <c r="IIR817" s="79"/>
      <c r="IIS817" s="79"/>
      <c r="IIT817" s="79"/>
      <c r="IIU817" s="79"/>
      <c r="IIV817" s="79"/>
      <c r="IIW817" s="79"/>
      <c r="IIX817" s="79"/>
      <c r="IIY817" s="79"/>
      <c r="IIZ817" s="79"/>
      <c r="IJA817" s="79"/>
      <c r="IJB817" s="79"/>
      <c r="IJC817" s="79"/>
      <c r="IJD817" s="79"/>
      <c r="IJE817" s="79"/>
      <c r="IJF817" s="79"/>
      <c r="IJG817" s="79"/>
      <c r="IJH817" s="79"/>
      <c r="IJI817" s="79"/>
      <c r="IJJ817" s="79"/>
      <c r="IJK817" s="79"/>
      <c r="IJL817" s="79"/>
      <c r="IJM817" s="79"/>
      <c r="IJN817" s="79"/>
      <c r="IJO817" s="79"/>
      <c r="IJP817" s="79"/>
      <c r="IJQ817" s="79"/>
      <c r="IJR817" s="79"/>
      <c r="IJS817" s="79"/>
      <c r="IJT817" s="79"/>
      <c r="IJU817" s="79"/>
      <c r="IJV817" s="79"/>
      <c r="IJW817" s="79"/>
      <c r="IJX817" s="79"/>
      <c r="IJY817" s="79"/>
      <c r="IJZ817" s="79"/>
      <c r="IKA817" s="79"/>
      <c r="IKB817" s="79"/>
      <c r="IKC817" s="79"/>
      <c r="IKD817" s="79"/>
      <c r="IKE817" s="79"/>
      <c r="IKF817" s="79"/>
      <c r="IKG817" s="79"/>
      <c r="IKH817" s="79"/>
      <c r="IKI817" s="79"/>
      <c r="IKJ817" s="79"/>
      <c r="IKK817" s="79"/>
      <c r="IKL817" s="79"/>
      <c r="IKM817" s="79"/>
      <c r="IKN817" s="79"/>
      <c r="IKO817" s="79"/>
      <c r="IKP817" s="79"/>
      <c r="IKQ817" s="79"/>
      <c r="IKR817" s="79"/>
      <c r="IKS817" s="79"/>
      <c r="IKT817" s="79"/>
      <c r="IKU817" s="79"/>
      <c r="IKV817" s="79"/>
      <c r="IKW817" s="79"/>
      <c r="IKX817" s="79"/>
      <c r="IKY817" s="79"/>
      <c r="IKZ817" s="79"/>
      <c r="ILA817" s="79"/>
      <c r="ILB817" s="79"/>
      <c r="ILC817" s="79"/>
      <c r="ILD817" s="79"/>
      <c r="ILE817" s="79"/>
      <c r="ILF817" s="79"/>
      <c r="ILG817" s="79"/>
      <c r="ILH817" s="79"/>
      <c r="ILI817" s="79"/>
      <c r="ILJ817" s="79"/>
      <c r="ILK817" s="79"/>
      <c r="ILL817" s="79"/>
      <c r="ILM817" s="79"/>
      <c r="ILN817" s="79"/>
      <c r="ILO817" s="79"/>
      <c r="ILP817" s="79"/>
      <c r="ILQ817" s="79"/>
      <c r="ILR817" s="79"/>
      <c r="ILS817" s="79"/>
      <c r="ILT817" s="79"/>
      <c r="ILU817" s="79"/>
      <c r="ILV817" s="79"/>
      <c r="ILW817" s="79"/>
      <c r="ILX817" s="79"/>
      <c r="ILY817" s="79"/>
      <c r="ILZ817" s="79"/>
      <c r="IMA817" s="79"/>
      <c r="IMB817" s="79"/>
      <c r="IMC817" s="79"/>
      <c r="IMD817" s="79"/>
      <c r="IME817" s="79"/>
      <c r="IMF817" s="79"/>
      <c r="IMG817" s="79"/>
      <c r="IMH817" s="79"/>
      <c r="IMI817" s="79"/>
      <c r="IMJ817" s="79"/>
      <c r="IMK817" s="79"/>
      <c r="IML817" s="79"/>
      <c r="IMM817" s="79"/>
      <c r="IMN817" s="79"/>
      <c r="IMO817" s="79"/>
      <c r="IMP817" s="79"/>
      <c r="IMQ817" s="79"/>
      <c r="IMR817" s="79"/>
      <c r="IMS817" s="79"/>
      <c r="IMT817" s="79"/>
      <c r="IMU817" s="79"/>
      <c r="IMV817" s="79"/>
      <c r="IMW817" s="79"/>
      <c r="IMX817" s="79"/>
      <c r="IMY817" s="79"/>
      <c r="IMZ817" s="79"/>
      <c r="INA817" s="79"/>
      <c r="INB817" s="79"/>
      <c r="INC817" s="79"/>
      <c r="IND817" s="79"/>
      <c r="INE817" s="79"/>
      <c r="INF817" s="79"/>
      <c r="ING817" s="79"/>
      <c r="INH817" s="79"/>
      <c r="INI817" s="79"/>
      <c r="INJ817" s="79"/>
      <c r="INK817" s="79"/>
      <c r="INL817" s="79"/>
      <c r="INM817" s="79"/>
      <c r="INN817" s="79"/>
      <c r="INO817" s="79"/>
      <c r="INP817" s="79"/>
      <c r="INQ817" s="79"/>
      <c r="INR817" s="79"/>
      <c r="INS817" s="79"/>
      <c r="INT817" s="79"/>
      <c r="INU817" s="79"/>
      <c r="INV817" s="79"/>
      <c r="INW817" s="79"/>
      <c r="INX817" s="79"/>
      <c r="INY817" s="79"/>
      <c r="INZ817" s="79"/>
      <c r="IOA817" s="79"/>
      <c r="IOB817" s="79"/>
      <c r="IOC817" s="79"/>
      <c r="IOD817" s="79"/>
      <c r="IOE817" s="79"/>
      <c r="IOF817" s="79"/>
      <c r="IOG817" s="79"/>
      <c r="IOH817" s="79"/>
      <c r="IOI817" s="79"/>
      <c r="IOJ817" s="79"/>
      <c r="IOK817" s="79"/>
      <c r="IOL817" s="79"/>
      <c r="IOM817" s="79"/>
      <c r="ION817" s="79"/>
      <c r="IOO817" s="79"/>
      <c r="IOP817" s="79"/>
      <c r="IOQ817" s="79"/>
      <c r="IOR817" s="79"/>
      <c r="IOS817" s="79"/>
      <c r="IOT817" s="79"/>
      <c r="IOU817" s="79"/>
      <c r="IOV817" s="79"/>
      <c r="IOW817" s="79"/>
      <c r="IOX817" s="79"/>
      <c r="IOY817" s="79"/>
      <c r="IOZ817" s="79"/>
      <c r="IPA817" s="79"/>
      <c r="IPB817" s="79"/>
      <c r="IPC817" s="79"/>
      <c r="IPD817" s="79"/>
      <c r="IPE817" s="79"/>
      <c r="IPF817" s="79"/>
      <c r="IPG817" s="79"/>
      <c r="IPH817" s="79"/>
      <c r="IPI817" s="79"/>
      <c r="IPJ817" s="79"/>
      <c r="IPK817" s="79"/>
      <c r="IPL817" s="79"/>
      <c r="IPM817" s="79"/>
      <c r="IPN817" s="79"/>
      <c r="IPO817" s="79"/>
      <c r="IPP817" s="79"/>
      <c r="IPQ817" s="79"/>
      <c r="IPR817" s="79"/>
      <c r="IPS817" s="79"/>
      <c r="IPT817" s="79"/>
      <c r="IPU817" s="79"/>
      <c r="IPV817" s="79"/>
      <c r="IPW817" s="79"/>
      <c r="IPX817" s="79"/>
      <c r="IPY817" s="79"/>
      <c r="IPZ817" s="79"/>
      <c r="IQA817" s="79"/>
      <c r="IQB817" s="79"/>
      <c r="IQC817" s="79"/>
      <c r="IQD817" s="79"/>
      <c r="IQE817" s="79"/>
      <c r="IQF817" s="79"/>
      <c r="IQG817" s="79"/>
      <c r="IQH817" s="79"/>
      <c r="IQI817" s="79"/>
      <c r="IQJ817" s="79"/>
      <c r="IQK817" s="79"/>
      <c r="IQL817" s="79"/>
      <c r="IQM817" s="79"/>
      <c r="IQN817" s="79"/>
      <c r="IQO817" s="79"/>
      <c r="IQP817" s="79"/>
      <c r="IQQ817" s="79"/>
      <c r="IQR817" s="79"/>
      <c r="IQS817" s="79"/>
      <c r="IQT817" s="79"/>
      <c r="IQU817" s="79"/>
      <c r="IQV817" s="79"/>
      <c r="IQW817" s="79"/>
      <c r="IQX817" s="79"/>
      <c r="IQY817" s="79"/>
      <c r="IQZ817" s="79"/>
      <c r="IRA817" s="79"/>
      <c r="IRB817" s="79"/>
      <c r="IRC817" s="79"/>
      <c r="IRD817" s="79"/>
      <c r="IRE817" s="79"/>
      <c r="IRF817" s="79"/>
      <c r="IRG817" s="79"/>
      <c r="IRH817" s="79"/>
      <c r="IRI817" s="79"/>
      <c r="IRJ817" s="79"/>
      <c r="IRK817" s="79"/>
      <c r="IRL817" s="79"/>
      <c r="IRM817" s="79"/>
      <c r="IRN817" s="79"/>
      <c r="IRO817" s="79"/>
      <c r="IRP817" s="79"/>
      <c r="IRQ817" s="79"/>
      <c r="IRR817" s="79"/>
      <c r="IRS817" s="79"/>
      <c r="IRT817" s="79"/>
      <c r="IRU817" s="79"/>
      <c r="IRV817" s="79"/>
      <c r="IRW817" s="79"/>
      <c r="IRX817" s="79"/>
      <c r="IRY817" s="79"/>
      <c r="IRZ817" s="79"/>
      <c r="ISA817" s="79"/>
      <c r="ISB817" s="79"/>
      <c r="ISC817" s="79"/>
      <c r="ISD817" s="79"/>
      <c r="ISE817" s="79"/>
      <c r="ISF817" s="79"/>
      <c r="ISG817" s="79"/>
      <c r="ISH817" s="79"/>
      <c r="ISI817" s="79"/>
      <c r="ISJ817" s="79"/>
      <c r="ISK817" s="79"/>
      <c r="ISL817" s="79"/>
      <c r="ISM817" s="79"/>
      <c r="ISN817" s="79"/>
      <c r="ISO817" s="79"/>
      <c r="ISP817" s="79"/>
      <c r="ISQ817" s="79"/>
      <c r="ISR817" s="79"/>
      <c r="ISS817" s="79"/>
      <c r="IST817" s="79"/>
      <c r="ISU817" s="79"/>
      <c r="ISV817" s="79"/>
      <c r="ISW817" s="79"/>
      <c r="ISX817" s="79"/>
      <c r="ISY817" s="79"/>
      <c r="ISZ817" s="79"/>
      <c r="ITA817" s="79"/>
      <c r="ITB817" s="79"/>
      <c r="ITC817" s="79"/>
      <c r="ITD817" s="79"/>
      <c r="ITE817" s="79"/>
      <c r="ITF817" s="79"/>
      <c r="ITG817" s="79"/>
      <c r="ITH817" s="79"/>
      <c r="ITI817" s="79"/>
      <c r="ITJ817" s="79"/>
      <c r="ITK817" s="79"/>
      <c r="ITL817" s="79"/>
      <c r="ITM817" s="79"/>
      <c r="ITN817" s="79"/>
      <c r="ITO817" s="79"/>
      <c r="ITP817" s="79"/>
      <c r="ITQ817" s="79"/>
      <c r="ITR817" s="79"/>
      <c r="ITS817" s="79"/>
      <c r="ITT817" s="79"/>
      <c r="ITU817" s="79"/>
      <c r="ITV817" s="79"/>
      <c r="ITW817" s="79"/>
      <c r="ITX817" s="79"/>
      <c r="ITY817" s="79"/>
      <c r="ITZ817" s="79"/>
      <c r="IUA817" s="79"/>
      <c r="IUB817" s="79"/>
      <c r="IUC817" s="79"/>
      <c r="IUD817" s="79"/>
      <c r="IUE817" s="79"/>
      <c r="IUF817" s="79"/>
      <c r="IUG817" s="79"/>
      <c r="IUH817" s="79"/>
      <c r="IUI817" s="79"/>
      <c r="IUJ817" s="79"/>
      <c r="IUK817" s="79"/>
      <c r="IUL817" s="79"/>
      <c r="IUM817" s="79"/>
      <c r="IUN817" s="79"/>
      <c r="IUO817" s="79"/>
      <c r="IUP817" s="79"/>
      <c r="IUQ817" s="79"/>
      <c r="IUR817" s="79"/>
      <c r="IUS817" s="79"/>
      <c r="IUT817" s="79"/>
      <c r="IUU817" s="79"/>
      <c r="IUV817" s="79"/>
      <c r="IUW817" s="79"/>
      <c r="IUX817" s="79"/>
      <c r="IUY817" s="79"/>
      <c r="IUZ817" s="79"/>
      <c r="IVA817" s="79"/>
      <c r="IVB817" s="79"/>
      <c r="IVC817" s="79"/>
      <c r="IVD817" s="79"/>
      <c r="IVE817" s="79"/>
      <c r="IVF817" s="79"/>
      <c r="IVG817" s="79"/>
      <c r="IVH817" s="79"/>
      <c r="IVI817" s="79"/>
      <c r="IVJ817" s="79"/>
      <c r="IVK817" s="79"/>
      <c r="IVL817" s="79"/>
      <c r="IVM817" s="79"/>
      <c r="IVN817" s="79"/>
      <c r="IVO817" s="79"/>
      <c r="IVP817" s="79"/>
      <c r="IVQ817" s="79"/>
      <c r="IVR817" s="79"/>
      <c r="IVS817" s="79"/>
      <c r="IVT817" s="79"/>
      <c r="IVU817" s="79"/>
      <c r="IVV817" s="79"/>
      <c r="IVW817" s="79"/>
      <c r="IVX817" s="79"/>
      <c r="IVY817" s="79"/>
      <c r="IVZ817" s="79"/>
      <c r="IWA817" s="79"/>
      <c r="IWB817" s="79"/>
      <c r="IWC817" s="79"/>
      <c r="IWD817" s="79"/>
      <c r="IWE817" s="79"/>
      <c r="IWF817" s="79"/>
      <c r="IWG817" s="79"/>
      <c r="IWH817" s="79"/>
      <c r="IWI817" s="79"/>
      <c r="IWJ817" s="79"/>
      <c r="IWK817" s="79"/>
      <c r="IWL817" s="79"/>
      <c r="IWM817" s="79"/>
      <c r="IWN817" s="79"/>
      <c r="IWO817" s="79"/>
      <c r="IWP817" s="79"/>
      <c r="IWQ817" s="79"/>
      <c r="IWR817" s="79"/>
      <c r="IWS817" s="79"/>
      <c r="IWT817" s="79"/>
      <c r="IWU817" s="79"/>
      <c r="IWV817" s="79"/>
      <c r="IWW817" s="79"/>
      <c r="IWX817" s="79"/>
      <c r="IWY817" s="79"/>
      <c r="IWZ817" s="79"/>
      <c r="IXA817" s="79"/>
      <c r="IXB817" s="79"/>
      <c r="IXC817" s="79"/>
      <c r="IXD817" s="79"/>
      <c r="IXE817" s="79"/>
      <c r="IXF817" s="79"/>
      <c r="IXG817" s="79"/>
      <c r="IXH817" s="79"/>
      <c r="IXI817" s="79"/>
      <c r="IXJ817" s="79"/>
      <c r="IXK817" s="79"/>
      <c r="IXL817" s="79"/>
      <c r="IXM817" s="79"/>
      <c r="IXN817" s="79"/>
      <c r="IXO817" s="79"/>
      <c r="IXP817" s="79"/>
      <c r="IXQ817" s="79"/>
      <c r="IXR817" s="79"/>
      <c r="IXS817" s="79"/>
      <c r="IXT817" s="79"/>
      <c r="IXU817" s="79"/>
      <c r="IXV817" s="79"/>
      <c r="IXW817" s="79"/>
      <c r="IXX817" s="79"/>
      <c r="IXY817" s="79"/>
      <c r="IXZ817" s="79"/>
      <c r="IYA817" s="79"/>
      <c r="IYB817" s="79"/>
      <c r="IYC817" s="79"/>
      <c r="IYD817" s="79"/>
      <c r="IYE817" s="79"/>
      <c r="IYF817" s="79"/>
      <c r="IYG817" s="79"/>
      <c r="IYH817" s="79"/>
      <c r="IYI817" s="79"/>
      <c r="IYJ817" s="79"/>
      <c r="IYK817" s="79"/>
      <c r="IYL817" s="79"/>
      <c r="IYM817" s="79"/>
      <c r="IYN817" s="79"/>
      <c r="IYO817" s="79"/>
      <c r="IYP817" s="79"/>
      <c r="IYQ817" s="79"/>
      <c r="IYR817" s="79"/>
      <c r="IYS817" s="79"/>
      <c r="IYT817" s="79"/>
      <c r="IYU817" s="79"/>
      <c r="IYV817" s="79"/>
      <c r="IYW817" s="79"/>
      <c r="IYX817" s="79"/>
      <c r="IYY817" s="79"/>
      <c r="IYZ817" s="79"/>
      <c r="IZA817" s="79"/>
      <c r="IZB817" s="79"/>
      <c r="IZC817" s="79"/>
      <c r="IZD817" s="79"/>
      <c r="IZE817" s="79"/>
      <c r="IZF817" s="79"/>
      <c r="IZG817" s="79"/>
      <c r="IZH817" s="79"/>
      <c r="IZI817" s="79"/>
      <c r="IZJ817" s="79"/>
      <c r="IZK817" s="79"/>
      <c r="IZL817" s="79"/>
      <c r="IZM817" s="79"/>
      <c r="IZN817" s="79"/>
      <c r="IZO817" s="79"/>
      <c r="IZP817" s="79"/>
      <c r="IZQ817" s="79"/>
      <c r="IZR817" s="79"/>
      <c r="IZS817" s="79"/>
      <c r="IZT817" s="79"/>
      <c r="IZU817" s="79"/>
      <c r="IZV817" s="79"/>
      <c r="IZW817" s="79"/>
      <c r="IZX817" s="79"/>
      <c r="IZY817" s="79"/>
      <c r="IZZ817" s="79"/>
      <c r="JAA817" s="79"/>
      <c r="JAB817" s="79"/>
      <c r="JAC817" s="79"/>
      <c r="JAD817" s="79"/>
      <c r="JAE817" s="79"/>
      <c r="JAF817" s="79"/>
      <c r="JAG817" s="79"/>
      <c r="JAH817" s="79"/>
      <c r="JAI817" s="79"/>
      <c r="JAJ817" s="79"/>
      <c r="JAK817" s="79"/>
      <c r="JAL817" s="79"/>
      <c r="JAM817" s="79"/>
      <c r="JAN817" s="79"/>
      <c r="JAO817" s="79"/>
      <c r="JAP817" s="79"/>
      <c r="JAQ817" s="79"/>
      <c r="JAR817" s="79"/>
      <c r="JAS817" s="79"/>
      <c r="JAT817" s="79"/>
      <c r="JAU817" s="79"/>
      <c r="JAV817" s="79"/>
      <c r="JAW817" s="79"/>
      <c r="JAX817" s="79"/>
      <c r="JAY817" s="79"/>
      <c r="JAZ817" s="79"/>
      <c r="JBA817" s="79"/>
      <c r="JBB817" s="79"/>
      <c r="JBC817" s="79"/>
      <c r="JBD817" s="79"/>
      <c r="JBE817" s="79"/>
      <c r="JBF817" s="79"/>
      <c r="JBG817" s="79"/>
      <c r="JBH817" s="79"/>
      <c r="JBI817" s="79"/>
      <c r="JBJ817" s="79"/>
      <c r="JBK817" s="79"/>
      <c r="JBL817" s="79"/>
      <c r="JBM817" s="79"/>
      <c r="JBN817" s="79"/>
      <c r="JBO817" s="79"/>
      <c r="JBP817" s="79"/>
      <c r="JBQ817" s="79"/>
      <c r="JBR817" s="79"/>
      <c r="JBS817" s="79"/>
      <c r="JBT817" s="79"/>
      <c r="JBU817" s="79"/>
      <c r="JBV817" s="79"/>
      <c r="JBW817" s="79"/>
      <c r="JBX817" s="79"/>
      <c r="JBY817" s="79"/>
      <c r="JBZ817" s="79"/>
      <c r="JCA817" s="79"/>
      <c r="JCB817" s="79"/>
      <c r="JCC817" s="79"/>
      <c r="JCD817" s="79"/>
      <c r="JCE817" s="79"/>
      <c r="JCF817" s="79"/>
      <c r="JCG817" s="79"/>
      <c r="JCH817" s="79"/>
      <c r="JCI817" s="79"/>
      <c r="JCJ817" s="79"/>
      <c r="JCK817" s="79"/>
      <c r="JCL817" s="79"/>
      <c r="JCM817" s="79"/>
      <c r="JCN817" s="79"/>
      <c r="JCO817" s="79"/>
      <c r="JCP817" s="79"/>
      <c r="JCQ817" s="79"/>
      <c r="JCR817" s="79"/>
      <c r="JCS817" s="79"/>
      <c r="JCT817" s="79"/>
      <c r="JCU817" s="79"/>
      <c r="JCV817" s="79"/>
      <c r="JCW817" s="79"/>
      <c r="JCX817" s="79"/>
      <c r="JCY817" s="79"/>
      <c r="JCZ817" s="79"/>
      <c r="JDA817" s="79"/>
      <c r="JDB817" s="79"/>
      <c r="JDC817" s="79"/>
    </row>
    <row r="818" spans="1:6867" x14ac:dyDescent="0.25">
      <c r="B818" s="74" t="s">
        <v>972</v>
      </c>
      <c r="C818" s="74" t="s">
        <v>333</v>
      </c>
      <c r="D818" s="83">
        <v>1966</v>
      </c>
      <c r="E818" s="83" t="s">
        <v>753</v>
      </c>
      <c r="F818" s="83"/>
      <c r="G818" s="83" t="s">
        <v>2640</v>
      </c>
      <c r="H818" s="85"/>
      <c r="I818" s="88">
        <v>111.22</v>
      </c>
      <c r="J818" s="83">
        <v>1991</v>
      </c>
      <c r="K818" s="83">
        <v>994</v>
      </c>
    </row>
    <row r="819" spans="1:6867" s="74" customFormat="1" x14ac:dyDescent="0.25">
      <c r="A819" s="79"/>
      <c r="B819" t="s">
        <v>2139</v>
      </c>
      <c r="C819" t="s">
        <v>2140</v>
      </c>
      <c r="D819" s="4">
        <v>1976</v>
      </c>
      <c r="E819" s="4" t="s">
        <v>2360</v>
      </c>
      <c r="F819" s="4" t="s">
        <v>2942</v>
      </c>
      <c r="G819" s="4" t="s">
        <v>2640</v>
      </c>
      <c r="H819" s="107"/>
      <c r="I819" s="107">
        <v>111.27</v>
      </c>
      <c r="J819" s="107">
        <v>1999</v>
      </c>
      <c r="K819" s="109">
        <v>993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  <c r="BA819" s="79"/>
      <c r="BB819" s="79"/>
      <c r="BC819" s="79"/>
      <c r="BD819" s="79"/>
      <c r="BE819" s="79"/>
      <c r="BF819" s="79"/>
      <c r="BG819" s="79"/>
      <c r="BH819" s="79"/>
      <c r="BI819" s="79"/>
      <c r="BJ819" s="79"/>
      <c r="BK819" s="79"/>
      <c r="BL819" s="79"/>
      <c r="BM819" s="79"/>
      <c r="BN819" s="79"/>
      <c r="BO819" s="79"/>
      <c r="BP819" s="79"/>
      <c r="BQ819" s="79"/>
      <c r="BR819" s="79"/>
      <c r="BS819" s="79"/>
      <c r="BT819" s="79"/>
      <c r="BU819" s="79"/>
      <c r="BV819" s="79"/>
      <c r="BW819" s="79"/>
      <c r="BX819" s="79"/>
      <c r="BY819" s="79"/>
      <c r="BZ819" s="79"/>
      <c r="CA819" s="79"/>
      <c r="CB819" s="79"/>
      <c r="CC819" s="79"/>
      <c r="CD819" s="79"/>
      <c r="CE819" s="79"/>
      <c r="CF819" s="79"/>
      <c r="CG819" s="79"/>
      <c r="CH819" s="79"/>
      <c r="CI819" s="79"/>
      <c r="CJ819" s="79"/>
      <c r="CK819" s="79"/>
      <c r="CL819" s="79"/>
      <c r="CM819" s="79"/>
      <c r="CN819" s="79"/>
      <c r="CO819" s="79"/>
      <c r="CP819" s="79"/>
      <c r="CQ819" s="79"/>
      <c r="CR819" s="79"/>
      <c r="CS819" s="79"/>
      <c r="CT819" s="79"/>
      <c r="CU819" s="79"/>
      <c r="CV819" s="79"/>
      <c r="CW819" s="79"/>
      <c r="CX819" s="79"/>
      <c r="CY819" s="79"/>
      <c r="CZ819" s="79"/>
      <c r="DA819" s="79"/>
      <c r="DB819" s="79"/>
      <c r="DC819" s="79"/>
      <c r="DD819" s="79"/>
      <c r="DE819" s="79"/>
      <c r="DF819" s="79"/>
      <c r="DG819" s="79"/>
      <c r="DH819" s="79"/>
      <c r="DI819" s="79"/>
      <c r="DJ819" s="79"/>
      <c r="DK819" s="79"/>
      <c r="DL819" s="79"/>
      <c r="DM819" s="79"/>
      <c r="DN819" s="79"/>
      <c r="DO819" s="79"/>
      <c r="DP819" s="79"/>
      <c r="DQ819" s="79"/>
      <c r="DR819" s="79"/>
      <c r="DS819" s="79"/>
      <c r="DT819" s="79"/>
      <c r="DU819" s="79"/>
      <c r="DV819" s="79"/>
      <c r="DW819" s="79"/>
      <c r="DX819" s="79"/>
      <c r="DY819" s="79"/>
      <c r="DZ819" s="79"/>
      <c r="EA819" s="79"/>
      <c r="EB819" s="79"/>
      <c r="EC819" s="79"/>
      <c r="ED819" s="79"/>
      <c r="EE819" s="79"/>
      <c r="EF819" s="79"/>
      <c r="EG819" s="79"/>
      <c r="EH819" s="79"/>
      <c r="EI819" s="79"/>
      <c r="EJ819" s="79"/>
      <c r="EK819" s="79"/>
      <c r="EL819" s="79"/>
      <c r="EM819" s="79"/>
      <c r="EN819" s="79"/>
      <c r="EO819" s="79"/>
      <c r="EP819" s="79"/>
      <c r="EQ819" s="79"/>
      <c r="ER819" s="79"/>
      <c r="ES819" s="79"/>
      <c r="ET819" s="79"/>
      <c r="EU819" s="79"/>
      <c r="EV819" s="79"/>
      <c r="EW819" s="79"/>
      <c r="EX819" s="79"/>
      <c r="EY819" s="79"/>
      <c r="EZ819" s="79"/>
      <c r="FA819" s="79"/>
      <c r="FB819" s="79"/>
      <c r="FC819" s="79"/>
      <c r="FD819" s="79"/>
      <c r="FE819" s="79"/>
      <c r="FF819" s="79"/>
      <c r="FG819" s="79"/>
      <c r="FH819" s="79"/>
      <c r="FI819" s="79"/>
      <c r="FJ819" s="79"/>
      <c r="FK819" s="79"/>
      <c r="FL819" s="79"/>
      <c r="FM819" s="79"/>
      <c r="FN819" s="79"/>
      <c r="FO819" s="79"/>
      <c r="FP819" s="79"/>
      <c r="FQ819" s="79"/>
      <c r="FR819" s="79"/>
      <c r="FS819" s="79"/>
      <c r="FT819" s="79"/>
      <c r="FU819" s="79"/>
      <c r="FV819" s="79"/>
      <c r="FW819" s="79"/>
      <c r="FX819" s="79"/>
      <c r="FY819" s="79"/>
      <c r="FZ819" s="79"/>
      <c r="GA819" s="79"/>
      <c r="GB819" s="79"/>
      <c r="GC819" s="79"/>
      <c r="GD819" s="79"/>
      <c r="GE819" s="79"/>
      <c r="GF819" s="79"/>
      <c r="GG819" s="79"/>
      <c r="GH819" s="79"/>
      <c r="GI819" s="79"/>
      <c r="GJ819" s="79"/>
      <c r="GK819" s="79"/>
      <c r="GL819" s="79"/>
      <c r="GM819" s="79"/>
      <c r="GN819" s="79"/>
      <c r="GO819" s="79"/>
      <c r="GP819" s="79"/>
      <c r="GQ819" s="79"/>
      <c r="GR819" s="79"/>
      <c r="GS819" s="79"/>
      <c r="GT819" s="79"/>
      <c r="GU819" s="79"/>
      <c r="GV819" s="79"/>
      <c r="GW819" s="79"/>
      <c r="GX819" s="79"/>
      <c r="GY819" s="79"/>
      <c r="GZ819" s="79"/>
      <c r="HA819" s="79"/>
      <c r="HB819" s="79"/>
      <c r="HC819" s="79"/>
      <c r="HD819" s="79"/>
      <c r="HE819" s="79"/>
      <c r="HF819" s="79"/>
      <c r="HG819" s="79"/>
      <c r="HH819" s="79"/>
      <c r="HI819" s="79"/>
      <c r="HJ819" s="79"/>
      <c r="HK819" s="79"/>
      <c r="HL819" s="79"/>
      <c r="HM819" s="79"/>
      <c r="HN819" s="79"/>
      <c r="HO819" s="79"/>
      <c r="HP819" s="79"/>
      <c r="HQ819" s="79"/>
      <c r="HR819" s="79"/>
      <c r="HS819" s="79"/>
      <c r="HT819" s="79"/>
      <c r="HU819" s="79"/>
      <c r="HV819" s="79"/>
      <c r="HW819" s="79"/>
      <c r="HX819" s="79"/>
      <c r="HY819" s="79"/>
      <c r="HZ819" s="79"/>
      <c r="IA819" s="79"/>
      <c r="IB819" s="79"/>
      <c r="IC819" s="79"/>
      <c r="ID819" s="79"/>
      <c r="IE819" s="79"/>
      <c r="IF819" s="79"/>
      <c r="IG819" s="79"/>
      <c r="IH819" s="79"/>
      <c r="II819" s="79"/>
      <c r="IJ819" s="79"/>
      <c r="IK819" s="79"/>
      <c r="IL819" s="79"/>
      <c r="IM819" s="79"/>
      <c r="IN819" s="79"/>
      <c r="IO819" s="79"/>
      <c r="IP819" s="79"/>
      <c r="IQ819" s="79"/>
      <c r="IR819" s="79"/>
      <c r="IS819" s="79"/>
      <c r="IT819" s="79"/>
      <c r="IU819" s="79"/>
      <c r="IV819" s="79"/>
      <c r="IW819" s="79"/>
      <c r="IX819" s="79"/>
      <c r="IY819" s="79"/>
      <c r="IZ819" s="79"/>
      <c r="JA819" s="79"/>
      <c r="JB819" s="79"/>
      <c r="JC819" s="79"/>
      <c r="JD819" s="79"/>
      <c r="JE819" s="79"/>
      <c r="JF819" s="79"/>
      <c r="JG819" s="79"/>
      <c r="JH819" s="79"/>
      <c r="JI819" s="79"/>
      <c r="JJ819" s="79"/>
      <c r="JK819" s="79"/>
      <c r="JL819" s="79"/>
      <c r="JM819" s="79"/>
      <c r="JN819" s="79"/>
      <c r="JO819" s="79"/>
      <c r="JP819" s="79"/>
      <c r="JQ819" s="79"/>
      <c r="JR819" s="79"/>
      <c r="JS819" s="79"/>
      <c r="JT819" s="79"/>
      <c r="JU819" s="79"/>
      <c r="JV819" s="79"/>
      <c r="JW819" s="79"/>
      <c r="JX819" s="79"/>
      <c r="JY819" s="79"/>
      <c r="JZ819" s="79"/>
      <c r="KA819" s="79"/>
      <c r="KB819" s="79"/>
      <c r="KC819" s="79"/>
      <c r="KD819" s="79"/>
      <c r="KE819" s="79"/>
      <c r="KF819" s="79"/>
      <c r="KG819" s="79"/>
      <c r="KH819" s="79"/>
      <c r="KI819" s="79"/>
      <c r="KJ819" s="79"/>
      <c r="KK819" s="79"/>
      <c r="KL819" s="79"/>
      <c r="KM819" s="79"/>
      <c r="KN819" s="79"/>
      <c r="KO819" s="79"/>
      <c r="KP819" s="79"/>
      <c r="KQ819" s="79"/>
      <c r="KR819" s="79"/>
      <c r="KS819" s="79"/>
      <c r="KT819" s="79"/>
      <c r="KU819" s="79"/>
      <c r="KV819" s="79"/>
      <c r="KW819" s="79"/>
      <c r="KX819" s="79"/>
      <c r="KY819" s="79"/>
      <c r="KZ819" s="79"/>
      <c r="LA819" s="79"/>
      <c r="LB819" s="79"/>
      <c r="LC819" s="79"/>
      <c r="LD819" s="79"/>
      <c r="LE819" s="79"/>
      <c r="LF819" s="79"/>
      <c r="LG819" s="79"/>
      <c r="LH819" s="79"/>
      <c r="LI819" s="79"/>
      <c r="LJ819" s="79"/>
      <c r="LK819" s="79"/>
      <c r="LL819" s="79"/>
      <c r="LM819" s="79"/>
      <c r="LN819" s="79"/>
      <c r="LO819" s="79"/>
      <c r="LP819" s="79"/>
      <c r="LQ819" s="79"/>
      <c r="LR819" s="79"/>
      <c r="LS819" s="79"/>
      <c r="LT819" s="79"/>
      <c r="LU819" s="79"/>
      <c r="LV819" s="79"/>
      <c r="LW819" s="79"/>
      <c r="LX819" s="79"/>
      <c r="LY819" s="79"/>
      <c r="LZ819" s="79"/>
      <c r="MA819" s="79"/>
      <c r="MB819" s="79"/>
      <c r="MC819" s="79"/>
      <c r="MD819" s="79"/>
      <c r="ME819" s="79"/>
      <c r="MF819" s="79"/>
      <c r="MG819" s="79"/>
      <c r="MH819" s="79"/>
      <c r="MI819" s="79"/>
      <c r="MJ819" s="79"/>
      <c r="MK819" s="79"/>
      <c r="ML819" s="79"/>
      <c r="MM819" s="79"/>
      <c r="MN819" s="79"/>
      <c r="MO819" s="79"/>
      <c r="MP819" s="79"/>
      <c r="MQ819" s="79"/>
      <c r="MR819" s="79"/>
      <c r="MS819" s="79"/>
      <c r="MT819" s="79"/>
      <c r="MU819" s="79"/>
      <c r="MV819" s="79"/>
      <c r="MW819" s="79"/>
      <c r="MX819" s="79"/>
      <c r="MY819" s="79"/>
      <c r="MZ819" s="79"/>
      <c r="NA819" s="79"/>
      <c r="NB819" s="79"/>
      <c r="NC819" s="79"/>
      <c r="ND819" s="79"/>
      <c r="NE819" s="79"/>
      <c r="NF819" s="79"/>
      <c r="NG819" s="79"/>
      <c r="NH819" s="79"/>
      <c r="NI819" s="79"/>
      <c r="NJ819" s="79"/>
      <c r="NK819" s="79"/>
      <c r="NL819" s="79"/>
      <c r="NM819" s="79"/>
      <c r="NN819" s="79"/>
      <c r="NO819" s="79"/>
      <c r="NP819" s="79"/>
      <c r="NQ819" s="79"/>
      <c r="NR819" s="79"/>
      <c r="NS819" s="79"/>
      <c r="NT819" s="79"/>
      <c r="NU819" s="79"/>
      <c r="NV819" s="79"/>
      <c r="NW819" s="79"/>
      <c r="NX819" s="79"/>
      <c r="NY819" s="79"/>
      <c r="NZ819" s="79"/>
      <c r="OA819" s="79"/>
      <c r="OB819" s="79"/>
      <c r="OC819" s="79"/>
      <c r="OD819" s="79"/>
      <c r="OE819" s="79"/>
      <c r="OF819" s="79"/>
      <c r="OG819" s="79"/>
      <c r="OH819" s="79"/>
      <c r="OI819" s="79"/>
      <c r="OJ819" s="79"/>
      <c r="OK819" s="79"/>
      <c r="OL819" s="79"/>
      <c r="OM819" s="79"/>
      <c r="ON819" s="79"/>
      <c r="OO819" s="79"/>
      <c r="OP819" s="79"/>
      <c r="OQ819" s="79"/>
      <c r="OR819" s="79"/>
      <c r="OS819" s="79"/>
      <c r="OT819" s="79"/>
      <c r="OU819" s="79"/>
      <c r="OV819" s="79"/>
      <c r="OW819" s="79"/>
      <c r="OX819" s="79"/>
      <c r="OY819" s="79"/>
      <c r="OZ819" s="79"/>
      <c r="PA819" s="79"/>
      <c r="PB819" s="79"/>
      <c r="PC819" s="79"/>
      <c r="PD819" s="79"/>
      <c r="PE819" s="79"/>
      <c r="PF819" s="79"/>
      <c r="PG819" s="79"/>
      <c r="PH819" s="79"/>
      <c r="PI819" s="79"/>
      <c r="PJ819" s="79"/>
      <c r="PK819" s="79"/>
      <c r="PL819" s="79"/>
      <c r="PM819" s="79"/>
      <c r="PN819" s="79"/>
      <c r="PO819" s="79"/>
      <c r="PP819" s="79"/>
      <c r="PQ819" s="79"/>
      <c r="PR819" s="79"/>
      <c r="PS819" s="79"/>
      <c r="PT819" s="79"/>
      <c r="PU819" s="79"/>
      <c r="PV819" s="79"/>
      <c r="PW819" s="79"/>
      <c r="PX819" s="79"/>
      <c r="PY819" s="79"/>
      <c r="PZ819" s="79"/>
      <c r="QA819" s="79"/>
      <c r="QB819" s="79"/>
      <c r="QC819" s="79"/>
      <c r="QD819" s="79"/>
      <c r="QE819" s="79"/>
      <c r="QF819" s="79"/>
      <c r="QG819" s="79"/>
      <c r="QH819" s="79"/>
      <c r="QI819" s="79"/>
      <c r="QJ819" s="79"/>
      <c r="QK819" s="79"/>
      <c r="QL819" s="79"/>
      <c r="QM819" s="79"/>
      <c r="QN819" s="79"/>
      <c r="QO819" s="79"/>
      <c r="QP819" s="79"/>
      <c r="QQ819" s="79"/>
      <c r="QR819" s="79"/>
      <c r="QS819" s="79"/>
      <c r="QT819" s="79"/>
      <c r="QU819" s="79"/>
      <c r="QV819" s="79"/>
      <c r="QW819" s="79"/>
      <c r="QX819" s="79"/>
      <c r="QY819" s="79"/>
      <c r="QZ819" s="79"/>
      <c r="RA819" s="79"/>
      <c r="RB819" s="79"/>
      <c r="RC819" s="79"/>
      <c r="RD819" s="79"/>
      <c r="RE819" s="79"/>
      <c r="RF819" s="79"/>
      <c r="RG819" s="79"/>
      <c r="RH819" s="79"/>
      <c r="RI819" s="79"/>
      <c r="RJ819" s="79"/>
      <c r="RK819" s="79"/>
      <c r="RL819" s="79"/>
      <c r="RM819" s="79"/>
      <c r="RN819" s="79"/>
      <c r="RO819" s="79"/>
      <c r="RP819" s="79"/>
      <c r="RQ819" s="79"/>
      <c r="RR819" s="79"/>
      <c r="RS819" s="79"/>
      <c r="RT819" s="79"/>
      <c r="RU819" s="79"/>
      <c r="RV819" s="79"/>
      <c r="RW819" s="79"/>
      <c r="RX819" s="79"/>
      <c r="RY819" s="79"/>
      <c r="RZ819" s="79"/>
      <c r="SA819" s="79"/>
      <c r="SB819" s="79"/>
      <c r="SC819" s="79"/>
      <c r="SD819" s="79"/>
      <c r="SE819" s="79"/>
      <c r="SF819" s="79"/>
      <c r="SG819" s="79"/>
      <c r="SH819" s="79"/>
      <c r="SI819" s="79"/>
      <c r="SJ819" s="79"/>
      <c r="SK819" s="79"/>
      <c r="SL819" s="79"/>
      <c r="SM819" s="79"/>
      <c r="SN819" s="79"/>
      <c r="SO819" s="79"/>
      <c r="SP819" s="79"/>
      <c r="SQ819" s="79"/>
      <c r="SR819" s="79"/>
      <c r="SS819" s="79"/>
      <c r="ST819" s="79"/>
      <c r="SU819" s="79"/>
      <c r="SV819" s="79"/>
      <c r="SW819" s="79"/>
      <c r="SX819" s="79"/>
      <c r="SY819" s="79"/>
      <c r="SZ819" s="79"/>
      <c r="TA819" s="79"/>
      <c r="TB819" s="79"/>
      <c r="TC819" s="79"/>
      <c r="TD819" s="79"/>
      <c r="TE819" s="79"/>
      <c r="TF819" s="79"/>
      <c r="TG819" s="79"/>
      <c r="TH819" s="79"/>
      <c r="TI819" s="79"/>
      <c r="TJ819" s="79"/>
      <c r="TK819" s="79"/>
      <c r="TL819" s="79"/>
      <c r="TM819" s="79"/>
      <c r="TN819" s="79"/>
      <c r="TO819" s="79"/>
      <c r="TP819" s="79"/>
      <c r="TQ819" s="79"/>
      <c r="TR819" s="79"/>
      <c r="TS819" s="79"/>
      <c r="TT819" s="79"/>
      <c r="TU819" s="79"/>
      <c r="TV819" s="79"/>
      <c r="TW819" s="79"/>
      <c r="TX819" s="79"/>
      <c r="TY819" s="79"/>
      <c r="TZ819" s="79"/>
      <c r="UA819" s="79"/>
      <c r="UB819" s="79"/>
      <c r="UC819" s="79"/>
      <c r="UD819" s="79"/>
      <c r="UE819" s="79"/>
      <c r="UF819" s="79"/>
      <c r="UG819" s="79"/>
      <c r="UH819" s="79"/>
      <c r="UI819" s="79"/>
      <c r="UJ819" s="79"/>
      <c r="UK819" s="79"/>
      <c r="UL819" s="79"/>
      <c r="UM819" s="79"/>
      <c r="UN819" s="79"/>
      <c r="UO819" s="79"/>
      <c r="UP819" s="79"/>
      <c r="UQ819" s="79"/>
      <c r="UR819" s="79"/>
      <c r="US819" s="79"/>
      <c r="UT819" s="79"/>
      <c r="UU819" s="79"/>
      <c r="UV819" s="79"/>
      <c r="UW819" s="79"/>
      <c r="UX819" s="79"/>
      <c r="UY819" s="79"/>
      <c r="UZ819" s="79"/>
      <c r="VA819" s="79"/>
      <c r="VB819" s="79"/>
      <c r="VC819" s="79"/>
      <c r="VD819" s="79"/>
      <c r="VE819" s="79"/>
      <c r="VF819" s="79"/>
      <c r="VG819" s="79"/>
      <c r="VH819" s="79"/>
      <c r="VI819" s="79"/>
      <c r="VJ819" s="79"/>
      <c r="VK819" s="79"/>
      <c r="VL819" s="79"/>
      <c r="VM819" s="79"/>
      <c r="VN819" s="79"/>
      <c r="VO819" s="79"/>
      <c r="VP819" s="79"/>
      <c r="VQ819" s="79"/>
      <c r="VR819" s="79"/>
      <c r="VS819" s="79"/>
      <c r="VT819" s="79"/>
      <c r="VU819" s="79"/>
      <c r="VV819" s="79"/>
      <c r="VW819" s="79"/>
      <c r="VX819" s="79"/>
      <c r="VY819" s="79"/>
      <c r="VZ819" s="79"/>
      <c r="WA819" s="79"/>
      <c r="WB819" s="79"/>
      <c r="WC819" s="79"/>
      <c r="WD819" s="79"/>
      <c r="WE819" s="79"/>
      <c r="WF819" s="79"/>
      <c r="WG819" s="79"/>
      <c r="WH819" s="79"/>
      <c r="WI819" s="79"/>
      <c r="WJ819" s="79"/>
      <c r="WK819" s="79"/>
      <c r="WL819" s="79"/>
      <c r="WM819" s="79"/>
      <c r="WN819" s="79"/>
      <c r="WO819" s="79"/>
      <c r="WP819" s="79"/>
      <c r="WQ819" s="79"/>
      <c r="WR819" s="79"/>
      <c r="WS819" s="79"/>
      <c r="WT819" s="79"/>
      <c r="WU819" s="79"/>
      <c r="WV819" s="79"/>
      <c r="WW819" s="79"/>
      <c r="WX819" s="79"/>
      <c r="WY819" s="79"/>
      <c r="WZ819" s="79"/>
      <c r="XA819" s="79"/>
      <c r="XB819" s="79"/>
      <c r="XC819" s="79"/>
      <c r="XD819" s="79"/>
      <c r="XE819" s="79"/>
      <c r="XF819" s="79"/>
      <c r="XG819" s="79"/>
      <c r="XH819" s="79"/>
      <c r="XI819" s="79"/>
      <c r="XJ819" s="79"/>
      <c r="XK819" s="79"/>
      <c r="XL819" s="79"/>
      <c r="XM819" s="79"/>
      <c r="XN819" s="79"/>
      <c r="XO819" s="79"/>
      <c r="XP819" s="79"/>
      <c r="XQ819" s="79"/>
      <c r="XR819" s="79"/>
      <c r="XS819" s="79"/>
      <c r="XT819" s="79"/>
      <c r="XU819" s="79"/>
      <c r="XV819" s="79"/>
      <c r="XW819" s="79"/>
      <c r="XX819" s="79"/>
      <c r="XY819" s="79"/>
      <c r="XZ819" s="79"/>
      <c r="YA819" s="79"/>
      <c r="YB819" s="79"/>
      <c r="YC819" s="79"/>
      <c r="YD819" s="79"/>
      <c r="YE819" s="79"/>
      <c r="YF819" s="79"/>
      <c r="YG819" s="79"/>
      <c r="YH819" s="79"/>
      <c r="YI819" s="79"/>
      <c r="YJ819" s="79"/>
      <c r="YK819" s="79"/>
      <c r="YL819" s="79"/>
      <c r="YM819" s="79"/>
      <c r="YN819" s="79"/>
      <c r="YO819" s="79"/>
      <c r="YP819" s="79"/>
      <c r="YQ819" s="79"/>
      <c r="YR819" s="79"/>
      <c r="YS819" s="79"/>
      <c r="YT819" s="79"/>
      <c r="YU819" s="79"/>
      <c r="YV819" s="79"/>
      <c r="YW819" s="79"/>
      <c r="YX819" s="79"/>
      <c r="YY819" s="79"/>
      <c r="YZ819" s="79"/>
      <c r="ZA819" s="79"/>
      <c r="ZB819" s="79"/>
      <c r="ZC819" s="79"/>
      <c r="ZD819" s="79"/>
      <c r="ZE819" s="79"/>
      <c r="ZF819" s="79"/>
      <c r="ZG819" s="79"/>
      <c r="ZH819" s="79"/>
      <c r="ZI819" s="79"/>
      <c r="ZJ819" s="79"/>
      <c r="ZK819" s="79"/>
      <c r="ZL819" s="79"/>
      <c r="ZM819" s="79"/>
      <c r="ZN819" s="79"/>
      <c r="ZO819" s="79"/>
      <c r="ZP819" s="79"/>
      <c r="ZQ819" s="79"/>
      <c r="ZR819" s="79"/>
      <c r="ZS819" s="79"/>
      <c r="ZT819" s="79"/>
      <c r="ZU819" s="79"/>
      <c r="ZV819" s="79"/>
      <c r="ZW819" s="79"/>
      <c r="ZX819" s="79"/>
      <c r="ZY819" s="79"/>
      <c r="ZZ819" s="79"/>
      <c r="AAA819" s="79"/>
      <c r="AAB819" s="79"/>
      <c r="AAC819" s="79"/>
      <c r="AAD819" s="79"/>
      <c r="AAE819" s="79"/>
      <c r="AAF819" s="79"/>
      <c r="AAG819" s="79"/>
      <c r="AAH819" s="79"/>
      <c r="AAI819" s="79"/>
      <c r="AAJ819" s="79"/>
      <c r="AAK819" s="79"/>
      <c r="AAL819" s="79"/>
      <c r="AAM819" s="79"/>
      <c r="AAN819" s="79"/>
      <c r="AAO819" s="79"/>
      <c r="AAP819" s="79"/>
      <c r="AAQ819" s="79"/>
      <c r="AAR819" s="79"/>
      <c r="AAS819" s="79"/>
      <c r="AAT819" s="79"/>
      <c r="AAU819" s="79"/>
      <c r="AAV819" s="79"/>
      <c r="AAW819" s="79"/>
      <c r="AAX819" s="79"/>
      <c r="AAY819" s="79"/>
      <c r="AAZ819" s="79"/>
      <c r="ABA819" s="79"/>
      <c r="ABB819" s="79"/>
      <c r="ABC819" s="79"/>
      <c r="ABD819" s="79"/>
      <c r="ABE819" s="79"/>
      <c r="ABF819" s="79"/>
      <c r="ABG819" s="79"/>
      <c r="ABH819" s="79"/>
      <c r="ABI819" s="79"/>
      <c r="ABJ819" s="79"/>
      <c r="ABK819" s="79"/>
      <c r="ABL819" s="79"/>
      <c r="ABM819" s="79"/>
      <c r="ABN819" s="79"/>
      <c r="ABO819" s="79"/>
      <c r="ABP819" s="79"/>
      <c r="ABQ819" s="79"/>
      <c r="ABR819" s="79"/>
      <c r="ABS819" s="79"/>
      <c r="ABT819" s="79"/>
      <c r="ABU819" s="79"/>
      <c r="ABV819" s="79"/>
      <c r="ABW819" s="79"/>
      <c r="ABX819" s="79"/>
      <c r="ABY819" s="79"/>
      <c r="ABZ819" s="79"/>
      <c r="ACA819" s="79"/>
      <c r="ACB819" s="79"/>
      <c r="ACC819" s="79"/>
      <c r="ACD819" s="79"/>
      <c r="ACE819" s="79"/>
      <c r="ACF819" s="79"/>
      <c r="ACG819" s="79"/>
      <c r="ACH819" s="79"/>
      <c r="ACI819" s="79"/>
      <c r="ACJ819" s="79"/>
      <c r="ACK819" s="79"/>
      <c r="ACL819" s="79"/>
      <c r="ACM819" s="79"/>
      <c r="ACN819" s="79"/>
      <c r="ACO819" s="79"/>
      <c r="ACP819" s="79"/>
      <c r="ACQ819" s="79"/>
      <c r="ACR819" s="79"/>
      <c r="ACS819" s="79"/>
      <c r="ACT819" s="79"/>
      <c r="ACU819" s="79"/>
      <c r="ACV819" s="79"/>
      <c r="ACW819" s="79"/>
      <c r="ACX819" s="79"/>
      <c r="ACY819" s="79"/>
      <c r="ACZ819" s="79"/>
      <c r="ADA819" s="79"/>
      <c r="ADB819" s="79"/>
      <c r="ADC819" s="79"/>
      <c r="ADD819" s="79"/>
      <c r="ADE819" s="79"/>
      <c r="ADF819" s="79"/>
      <c r="ADG819" s="79"/>
      <c r="ADH819" s="79"/>
      <c r="ADI819" s="79"/>
      <c r="ADJ819" s="79"/>
      <c r="ADK819" s="79"/>
      <c r="ADL819" s="79"/>
      <c r="ADM819" s="79"/>
      <c r="ADN819" s="79"/>
      <c r="ADO819" s="79"/>
      <c r="ADP819" s="79"/>
      <c r="ADQ819" s="79"/>
      <c r="ADR819" s="79"/>
      <c r="ADS819" s="79"/>
      <c r="ADT819" s="79"/>
      <c r="ADU819" s="79"/>
      <c r="ADV819" s="79"/>
      <c r="ADW819" s="79"/>
      <c r="ADX819" s="79"/>
      <c r="ADY819" s="79"/>
      <c r="ADZ819" s="79"/>
      <c r="AEA819" s="79"/>
      <c r="AEB819" s="79"/>
      <c r="AEC819" s="79"/>
      <c r="AED819" s="79"/>
      <c r="AEE819" s="79"/>
      <c r="AEF819" s="79"/>
      <c r="AEG819" s="79"/>
      <c r="AEH819" s="79"/>
      <c r="AEI819" s="79"/>
      <c r="AEJ819" s="79"/>
      <c r="AEK819" s="79"/>
      <c r="AEL819" s="79"/>
      <c r="AEM819" s="79"/>
      <c r="AEN819" s="79"/>
      <c r="AEO819" s="79"/>
      <c r="AEP819" s="79"/>
      <c r="AEQ819" s="79"/>
      <c r="AER819" s="79"/>
      <c r="AES819" s="79"/>
      <c r="AET819" s="79"/>
      <c r="AEU819" s="79"/>
      <c r="AEV819" s="79"/>
      <c r="AEW819" s="79"/>
      <c r="AEX819" s="79"/>
      <c r="AEY819" s="79"/>
      <c r="AEZ819" s="79"/>
      <c r="AFA819" s="79"/>
      <c r="AFB819" s="79"/>
      <c r="AFC819" s="79"/>
      <c r="AFD819" s="79"/>
      <c r="AFE819" s="79"/>
      <c r="AFF819" s="79"/>
      <c r="AFG819" s="79"/>
      <c r="AFH819" s="79"/>
      <c r="AFI819" s="79"/>
      <c r="AFJ819" s="79"/>
      <c r="AFK819" s="79"/>
      <c r="AFL819" s="79"/>
      <c r="AFM819" s="79"/>
      <c r="AFN819" s="79"/>
      <c r="AFO819" s="79"/>
      <c r="AFP819" s="79"/>
      <c r="AFQ819" s="79"/>
      <c r="AFR819" s="79"/>
      <c r="AFS819" s="79"/>
      <c r="AFT819" s="79"/>
      <c r="AFU819" s="79"/>
      <c r="AFV819" s="79"/>
      <c r="AFW819" s="79"/>
      <c r="AFX819" s="79"/>
      <c r="AFY819" s="79"/>
      <c r="AFZ819" s="79"/>
      <c r="AGA819" s="79"/>
      <c r="AGB819" s="79"/>
      <c r="AGC819" s="79"/>
      <c r="AGD819" s="79"/>
      <c r="AGE819" s="79"/>
      <c r="AGF819" s="79"/>
      <c r="AGG819" s="79"/>
      <c r="AGH819" s="79"/>
      <c r="AGI819" s="79"/>
      <c r="AGJ819" s="79"/>
      <c r="AGK819" s="79"/>
      <c r="AGL819" s="79"/>
      <c r="AGM819" s="79"/>
      <c r="AGN819" s="79"/>
      <c r="AGO819" s="79"/>
      <c r="AGP819" s="79"/>
      <c r="AGQ819" s="79"/>
      <c r="AGR819" s="79"/>
      <c r="AGS819" s="79"/>
      <c r="AGT819" s="79"/>
      <c r="AGU819" s="79"/>
      <c r="AGV819" s="79"/>
      <c r="AGW819" s="79"/>
      <c r="AGX819" s="79"/>
      <c r="AGY819" s="79"/>
      <c r="AGZ819" s="79"/>
      <c r="AHA819" s="79"/>
      <c r="AHB819" s="79"/>
      <c r="AHC819" s="79"/>
      <c r="AHD819" s="79"/>
      <c r="AHE819" s="79"/>
      <c r="AHF819" s="79"/>
      <c r="AHG819" s="79"/>
      <c r="AHH819" s="79"/>
      <c r="AHI819" s="79"/>
      <c r="AHJ819" s="79"/>
      <c r="AHK819" s="79"/>
      <c r="AHL819" s="79"/>
      <c r="AHM819" s="79"/>
      <c r="AHN819" s="79"/>
      <c r="AHO819" s="79"/>
      <c r="AHP819" s="79"/>
      <c r="AHQ819" s="79"/>
      <c r="AHR819" s="79"/>
      <c r="AHS819" s="79"/>
      <c r="AHT819" s="79"/>
      <c r="AHU819" s="79"/>
      <c r="AHV819" s="79"/>
      <c r="AHW819" s="79"/>
      <c r="AHX819" s="79"/>
      <c r="AHY819" s="79"/>
      <c r="AHZ819" s="79"/>
      <c r="AIA819" s="79"/>
      <c r="AIB819" s="79"/>
      <c r="AIC819" s="79"/>
      <c r="AID819" s="79"/>
      <c r="AIE819" s="79"/>
      <c r="AIF819" s="79"/>
      <c r="AIG819" s="79"/>
      <c r="AIH819" s="79"/>
      <c r="AII819" s="79"/>
      <c r="AIJ819" s="79"/>
      <c r="AIK819" s="79"/>
      <c r="AIL819" s="79"/>
      <c r="AIM819" s="79"/>
      <c r="AIN819" s="79"/>
      <c r="AIO819" s="79"/>
      <c r="AIP819" s="79"/>
      <c r="AIQ819" s="79"/>
      <c r="AIR819" s="79"/>
      <c r="AIS819" s="79"/>
      <c r="AIT819" s="79"/>
      <c r="AIU819" s="79"/>
      <c r="AIV819" s="79"/>
      <c r="AIW819" s="79"/>
      <c r="AIX819" s="79"/>
      <c r="AIY819" s="79"/>
      <c r="AIZ819" s="79"/>
      <c r="AJA819" s="79"/>
      <c r="AJB819" s="79"/>
      <c r="AJC819" s="79"/>
      <c r="AJD819" s="79"/>
      <c r="AJE819" s="79"/>
      <c r="AJF819" s="79"/>
      <c r="AJG819" s="79"/>
      <c r="AJH819" s="79"/>
      <c r="AJI819" s="79"/>
      <c r="AJJ819" s="79"/>
      <c r="AJK819" s="79"/>
      <c r="AJL819" s="79"/>
      <c r="AJM819" s="79"/>
      <c r="AJN819" s="79"/>
      <c r="AJO819" s="79"/>
      <c r="AJP819" s="79"/>
      <c r="AJQ819" s="79"/>
      <c r="AJR819" s="79"/>
      <c r="AJS819" s="79"/>
      <c r="AJT819" s="79"/>
      <c r="AJU819" s="79"/>
      <c r="AJV819" s="79"/>
      <c r="AJW819" s="79"/>
      <c r="AJX819" s="79"/>
      <c r="AJY819" s="79"/>
      <c r="AJZ819" s="79"/>
      <c r="AKA819" s="79"/>
      <c r="AKB819" s="79"/>
      <c r="AKC819" s="79"/>
      <c r="AKD819" s="79"/>
      <c r="AKE819" s="79"/>
      <c r="AKF819" s="79"/>
      <c r="AKG819" s="79"/>
      <c r="AKH819" s="79"/>
      <c r="AKI819" s="79"/>
      <c r="AKJ819" s="79"/>
      <c r="AKK819" s="79"/>
      <c r="AKL819" s="79"/>
      <c r="AKM819" s="79"/>
      <c r="AKN819" s="79"/>
      <c r="AKO819" s="79"/>
      <c r="AKP819" s="79"/>
      <c r="AKQ819" s="79"/>
      <c r="AKR819" s="79"/>
      <c r="AKS819" s="79"/>
      <c r="AKT819" s="79"/>
      <c r="AKU819" s="79"/>
      <c r="AKV819" s="79"/>
      <c r="AKW819" s="79"/>
      <c r="AKX819" s="79"/>
      <c r="AKY819" s="79"/>
      <c r="AKZ819" s="79"/>
      <c r="ALA819" s="79"/>
      <c r="ALB819" s="79"/>
      <c r="ALC819" s="79"/>
      <c r="ALD819" s="79"/>
      <c r="ALE819" s="79"/>
      <c r="ALF819" s="79"/>
      <c r="ALG819" s="79"/>
      <c r="ALH819" s="79"/>
      <c r="ALI819" s="79"/>
      <c r="ALJ819" s="79"/>
      <c r="ALK819" s="79"/>
      <c r="ALL819" s="79"/>
      <c r="ALM819" s="79"/>
      <c r="ALN819" s="79"/>
      <c r="ALO819" s="79"/>
      <c r="ALP819" s="79"/>
      <c r="ALQ819" s="79"/>
      <c r="ALR819" s="79"/>
      <c r="ALS819" s="79"/>
      <c r="ALT819" s="79"/>
      <c r="ALU819" s="79"/>
      <c r="ALV819" s="79"/>
      <c r="ALW819" s="79"/>
      <c r="ALX819" s="79"/>
      <c r="ALY819" s="79"/>
      <c r="ALZ819" s="79"/>
      <c r="AMA819" s="79"/>
      <c r="AMB819" s="79"/>
      <c r="AMC819" s="79"/>
      <c r="AMD819" s="79"/>
      <c r="AME819" s="79"/>
      <c r="AMF819" s="79"/>
      <c r="AMG819" s="79"/>
      <c r="AMH819" s="79"/>
      <c r="AMI819" s="79"/>
      <c r="AMJ819" s="79"/>
      <c r="AMK819" s="79"/>
      <c r="AML819" s="79"/>
      <c r="AMM819" s="79"/>
      <c r="AMN819" s="79"/>
      <c r="AMO819" s="79"/>
      <c r="AMP819" s="79"/>
      <c r="AMQ819" s="79"/>
      <c r="AMR819" s="79"/>
      <c r="AMS819" s="79"/>
      <c r="AMT819" s="79"/>
      <c r="AMU819" s="79"/>
      <c r="AMV819" s="79"/>
      <c r="AMW819" s="79"/>
      <c r="AMX819" s="79"/>
      <c r="AMY819" s="79"/>
      <c r="AMZ819" s="79"/>
      <c r="ANA819" s="79"/>
      <c r="ANB819" s="79"/>
      <c r="ANC819" s="79"/>
      <c r="AND819" s="79"/>
      <c r="ANE819" s="79"/>
      <c r="ANF819" s="79"/>
      <c r="ANG819" s="79"/>
      <c r="ANH819" s="79"/>
      <c r="ANI819" s="79"/>
      <c r="ANJ819" s="79"/>
      <c r="ANK819" s="79"/>
      <c r="ANL819" s="79"/>
      <c r="ANM819" s="79"/>
      <c r="ANN819" s="79"/>
      <c r="ANO819" s="79"/>
      <c r="ANP819" s="79"/>
      <c r="ANQ819" s="79"/>
      <c r="ANR819" s="79"/>
      <c r="ANS819" s="79"/>
      <c r="ANT819" s="79"/>
      <c r="ANU819" s="79"/>
      <c r="ANV819" s="79"/>
      <c r="ANW819" s="79"/>
      <c r="ANX819" s="79"/>
      <c r="ANY819" s="79"/>
      <c r="ANZ819" s="79"/>
      <c r="AOA819" s="79"/>
      <c r="AOB819" s="79"/>
      <c r="AOC819" s="79"/>
      <c r="AOD819" s="79"/>
      <c r="AOE819" s="79"/>
      <c r="AOF819" s="79"/>
      <c r="AOG819" s="79"/>
      <c r="AOH819" s="79"/>
      <c r="AOI819" s="79"/>
      <c r="AOJ819" s="79"/>
      <c r="AOK819" s="79"/>
      <c r="AOL819" s="79"/>
      <c r="AOM819" s="79"/>
      <c r="AON819" s="79"/>
      <c r="AOO819" s="79"/>
      <c r="AOP819" s="79"/>
      <c r="AOQ819" s="79"/>
      <c r="AOR819" s="79"/>
      <c r="AOS819" s="79"/>
      <c r="AOT819" s="79"/>
      <c r="AOU819" s="79"/>
      <c r="AOV819" s="79"/>
      <c r="AOW819" s="79"/>
      <c r="AOX819" s="79"/>
      <c r="AOY819" s="79"/>
      <c r="AOZ819" s="79"/>
      <c r="APA819" s="79"/>
      <c r="APB819" s="79"/>
      <c r="APC819" s="79"/>
      <c r="APD819" s="79"/>
      <c r="APE819" s="79"/>
      <c r="APF819" s="79"/>
      <c r="APG819" s="79"/>
      <c r="APH819" s="79"/>
      <c r="API819" s="79"/>
      <c r="APJ819" s="79"/>
      <c r="APK819" s="79"/>
      <c r="APL819" s="79"/>
      <c r="APM819" s="79"/>
      <c r="APN819" s="79"/>
      <c r="APO819" s="79"/>
      <c r="APP819" s="79"/>
      <c r="APQ819" s="79"/>
      <c r="APR819" s="79"/>
      <c r="APS819" s="79"/>
      <c r="APT819" s="79"/>
      <c r="APU819" s="79"/>
      <c r="APV819" s="79"/>
      <c r="APW819" s="79"/>
      <c r="APX819" s="79"/>
      <c r="APY819" s="79"/>
      <c r="APZ819" s="79"/>
      <c r="AQA819" s="79"/>
      <c r="AQB819" s="79"/>
      <c r="AQC819" s="79"/>
      <c r="AQD819" s="79"/>
      <c r="AQE819" s="79"/>
      <c r="AQF819" s="79"/>
      <c r="AQG819" s="79"/>
      <c r="AQH819" s="79"/>
      <c r="AQI819" s="79"/>
      <c r="AQJ819" s="79"/>
      <c r="AQK819" s="79"/>
      <c r="AQL819" s="79"/>
      <c r="AQM819" s="79"/>
      <c r="AQN819" s="79"/>
      <c r="AQO819" s="79"/>
      <c r="AQP819" s="79"/>
      <c r="AQQ819" s="79"/>
      <c r="AQR819" s="79"/>
      <c r="AQS819" s="79"/>
      <c r="AQT819" s="79"/>
      <c r="AQU819" s="79"/>
      <c r="AQV819" s="79"/>
      <c r="AQW819" s="79"/>
      <c r="AQX819" s="79"/>
      <c r="AQY819" s="79"/>
      <c r="AQZ819" s="79"/>
      <c r="ARA819" s="79"/>
      <c r="ARB819" s="79"/>
      <c r="ARC819" s="79"/>
      <c r="ARD819" s="79"/>
      <c r="ARE819" s="79"/>
      <c r="ARF819" s="79"/>
      <c r="ARG819" s="79"/>
      <c r="ARH819" s="79"/>
      <c r="ARI819" s="79"/>
      <c r="ARJ819" s="79"/>
      <c r="ARK819" s="79"/>
      <c r="ARL819" s="79"/>
      <c r="ARM819" s="79"/>
      <c r="ARN819" s="79"/>
      <c r="ARO819" s="79"/>
      <c r="ARP819" s="79"/>
      <c r="ARQ819" s="79"/>
      <c r="ARR819" s="79"/>
      <c r="ARS819" s="79"/>
      <c r="ART819" s="79"/>
      <c r="ARU819" s="79"/>
      <c r="ARV819" s="79"/>
      <c r="ARW819" s="79"/>
      <c r="ARX819" s="79"/>
      <c r="ARY819" s="79"/>
      <c r="ARZ819" s="79"/>
      <c r="ASA819" s="79"/>
      <c r="ASB819" s="79"/>
      <c r="ASC819" s="79"/>
      <c r="ASD819" s="79"/>
      <c r="ASE819" s="79"/>
      <c r="ASF819" s="79"/>
      <c r="ASG819" s="79"/>
      <c r="ASH819" s="79"/>
      <c r="ASI819" s="79"/>
      <c r="ASJ819" s="79"/>
      <c r="ASK819" s="79"/>
      <c r="ASL819" s="79"/>
      <c r="ASM819" s="79"/>
      <c r="ASN819" s="79"/>
      <c r="ASO819" s="79"/>
      <c r="ASP819" s="79"/>
      <c r="ASQ819" s="79"/>
      <c r="ASR819" s="79"/>
      <c r="ASS819" s="79"/>
      <c r="AST819" s="79"/>
      <c r="ASU819" s="79"/>
      <c r="ASV819" s="79"/>
      <c r="ASW819" s="79"/>
      <c r="ASX819" s="79"/>
      <c r="ASY819" s="79"/>
      <c r="ASZ819" s="79"/>
      <c r="ATA819" s="79"/>
      <c r="ATB819" s="79"/>
      <c r="ATC819" s="79"/>
      <c r="ATD819" s="79"/>
      <c r="ATE819" s="79"/>
      <c r="ATF819" s="79"/>
      <c r="ATG819" s="79"/>
      <c r="ATH819" s="79"/>
      <c r="ATI819" s="79"/>
      <c r="ATJ819" s="79"/>
      <c r="ATK819" s="79"/>
      <c r="ATL819" s="79"/>
      <c r="ATM819" s="79"/>
      <c r="ATN819" s="79"/>
      <c r="ATO819" s="79"/>
      <c r="ATP819" s="79"/>
      <c r="ATQ819" s="79"/>
      <c r="ATR819" s="79"/>
      <c r="ATS819" s="79"/>
      <c r="ATT819" s="79"/>
      <c r="ATU819" s="79"/>
      <c r="ATV819" s="79"/>
      <c r="ATW819" s="79"/>
      <c r="ATX819" s="79"/>
      <c r="ATY819" s="79"/>
      <c r="ATZ819" s="79"/>
      <c r="AUA819" s="79"/>
      <c r="AUB819" s="79"/>
      <c r="AUC819" s="79"/>
      <c r="AUD819" s="79"/>
      <c r="AUE819" s="79"/>
      <c r="AUF819" s="79"/>
      <c r="AUG819" s="79"/>
      <c r="AUH819" s="79"/>
      <c r="AUI819" s="79"/>
      <c r="AUJ819" s="79"/>
      <c r="AUK819" s="79"/>
      <c r="AUL819" s="79"/>
      <c r="AUM819" s="79"/>
      <c r="AUN819" s="79"/>
      <c r="AUO819" s="79"/>
      <c r="AUP819" s="79"/>
      <c r="AUQ819" s="79"/>
      <c r="AUR819" s="79"/>
      <c r="AUS819" s="79"/>
      <c r="AUT819" s="79"/>
      <c r="AUU819" s="79"/>
      <c r="AUV819" s="79"/>
      <c r="AUW819" s="79"/>
      <c r="AUX819" s="79"/>
      <c r="AUY819" s="79"/>
      <c r="AUZ819" s="79"/>
      <c r="AVA819" s="79"/>
      <c r="AVB819" s="79"/>
      <c r="AVC819" s="79"/>
      <c r="AVD819" s="79"/>
      <c r="AVE819" s="79"/>
      <c r="AVF819" s="79"/>
      <c r="AVG819" s="79"/>
      <c r="AVH819" s="79"/>
      <c r="AVI819" s="79"/>
      <c r="AVJ819" s="79"/>
      <c r="AVK819" s="79"/>
      <c r="AVL819" s="79"/>
      <c r="AVM819" s="79"/>
      <c r="AVN819" s="79"/>
      <c r="AVO819" s="79"/>
      <c r="AVP819" s="79"/>
      <c r="AVQ819" s="79"/>
      <c r="AVR819" s="79"/>
      <c r="AVS819" s="79"/>
      <c r="AVT819" s="79"/>
      <c r="AVU819" s="79"/>
      <c r="AVV819" s="79"/>
      <c r="AVW819" s="79"/>
      <c r="AVX819" s="79"/>
      <c r="AVY819" s="79"/>
      <c r="AVZ819" s="79"/>
      <c r="AWA819" s="79"/>
      <c r="AWB819" s="79"/>
      <c r="AWC819" s="79"/>
      <c r="AWD819" s="79"/>
      <c r="AWE819" s="79"/>
      <c r="AWF819" s="79"/>
      <c r="AWG819" s="79"/>
      <c r="AWH819" s="79"/>
      <c r="AWI819" s="79"/>
      <c r="AWJ819" s="79"/>
      <c r="AWK819" s="79"/>
      <c r="AWL819" s="79"/>
      <c r="AWM819" s="79"/>
      <c r="AWN819" s="79"/>
      <c r="AWO819" s="79"/>
      <c r="AWP819" s="79"/>
      <c r="AWQ819" s="79"/>
      <c r="AWR819" s="79"/>
      <c r="AWS819" s="79"/>
      <c r="AWT819" s="79"/>
      <c r="AWU819" s="79"/>
      <c r="AWV819" s="79"/>
      <c r="AWW819" s="79"/>
      <c r="AWX819" s="79"/>
      <c r="AWY819" s="79"/>
      <c r="AWZ819" s="79"/>
      <c r="AXA819" s="79"/>
      <c r="AXB819" s="79"/>
      <c r="AXC819" s="79"/>
      <c r="AXD819" s="79"/>
      <c r="AXE819" s="79"/>
      <c r="AXF819" s="79"/>
      <c r="AXG819" s="79"/>
      <c r="AXH819" s="79"/>
      <c r="AXI819" s="79"/>
      <c r="AXJ819" s="79"/>
      <c r="AXK819" s="79"/>
      <c r="AXL819" s="79"/>
      <c r="AXM819" s="79"/>
      <c r="AXN819" s="79"/>
      <c r="AXO819" s="79"/>
      <c r="AXP819" s="79"/>
      <c r="AXQ819" s="79"/>
      <c r="AXR819" s="79"/>
      <c r="AXS819" s="79"/>
      <c r="AXT819" s="79"/>
      <c r="AXU819" s="79"/>
      <c r="AXV819" s="79"/>
      <c r="AXW819" s="79"/>
      <c r="AXX819" s="79"/>
      <c r="AXY819" s="79"/>
      <c r="AXZ819" s="79"/>
      <c r="AYA819" s="79"/>
      <c r="AYB819" s="79"/>
      <c r="AYC819" s="79"/>
      <c r="AYD819" s="79"/>
      <c r="AYE819" s="79"/>
      <c r="AYF819" s="79"/>
      <c r="AYG819" s="79"/>
      <c r="AYH819" s="79"/>
      <c r="AYI819" s="79"/>
      <c r="AYJ819" s="79"/>
      <c r="AYK819" s="79"/>
      <c r="AYL819" s="79"/>
      <c r="AYM819" s="79"/>
      <c r="AYN819" s="79"/>
      <c r="AYO819" s="79"/>
      <c r="AYP819" s="79"/>
      <c r="AYQ819" s="79"/>
      <c r="AYR819" s="79"/>
      <c r="AYS819" s="79"/>
      <c r="AYT819" s="79"/>
      <c r="AYU819" s="79"/>
      <c r="AYV819" s="79"/>
      <c r="AYW819" s="79"/>
      <c r="AYX819" s="79"/>
      <c r="AYY819" s="79"/>
      <c r="AYZ819" s="79"/>
      <c r="AZA819" s="79"/>
      <c r="AZB819" s="79"/>
      <c r="AZC819" s="79"/>
      <c r="AZD819" s="79"/>
      <c r="AZE819" s="79"/>
      <c r="AZF819" s="79"/>
      <c r="AZG819" s="79"/>
      <c r="AZH819" s="79"/>
      <c r="AZI819" s="79"/>
      <c r="AZJ819" s="79"/>
      <c r="AZK819" s="79"/>
      <c r="AZL819" s="79"/>
      <c r="AZM819" s="79"/>
      <c r="AZN819" s="79"/>
      <c r="AZO819" s="79"/>
      <c r="AZP819" s="79"/>
      <c r="AZQ819" s="79"/>
      <c r="AZR819" s="79"/>
      <c r="AZS819" s="79"/>
      <c r="AZT819" s="79"/>
      <c r="AZU819" s="79"/>
      <c r="AZV819" s="79"/>
      <c r="AZW819" s="79"/>
      <c r="AZX819" s="79"/>
      <c r="AZY819" s="79"/>
      <c r="AZZ819" s="79"/>
      <c r="BAA819" s="79"/>
      <c r="BAB819" s="79"/>
      <c r="BAC819" s="79"/>
      <c r="BAD819" s="79"/>
      <c r="BAE819" s="79"/>
      <c r="BAF819" s="79"/>
      <c r="BAG819" s="79"/>
      <c r="BAH819" s="79"/>
      <c r="BAI819" s="79"/>
      <c r="BAJ819" s="79"/>
      <c r="BAK819" s="79"/>
      <c r="BAL819" s="79"/>
      <c r="BAM819" s="79"/>
      <c r="BAN819" s="79"/>
      <c r="BAO819" s="79"/>
      <c r="BAP819" s="79"/>
      <c r="BAQ819" s="79"/>
      <c r="BAR819" s="79"/>
      <c r="BAS819" s="79"/>
      <c r="BAT819" s="79"/>
      <c r="BAU819" s="79"/>
      <c r="BAV819" s="79"/>
      <c r="BAW819" s="79"/>
      <c r="BAX819" s="79"/>
      <c r="BAY819" s="79"/>
      <c r="BAZ819" s="79"/>
      <c r="BBA819" s="79"/>
      <c r="BBB819" s="79"/>
      <c r="BBC819" s="79"/>
      <c r="BBD819" s="79"/>
      <c r="BBE819" s="79"/>
      <c r="BBF819" s="79"/>
      <c r="BBG819" s="79"/>
      <c r="BBH819" s="79"/>
      <c r="BBI819" s="79"/>
      <c r="BBJ819" s="79"/>
      <c r="BBK819" s="79"/>
      <c r="BBL819" s="79"/>
      <c r="BBM819" s="79"/>
      <c r="BBN819" s="79"/>
      <c r="BBO819" s="79"/>
      <c r="BBP819" s="79"/>
      <c r="BBQ819" s="79"/>
      <c r="BBR819" s="79"/>
      <c r="BBS819" s="79"/>
      <c r="BBT819" s="79"/>
      <c r="BBU819" s="79"/>
      <c r="BBV819" s="79"/>
      <c r="BBW819" s="79"/>
      <c r="BBX819" s="79"/>
      <c r="BBY819" s="79"/>
      <c r="BBZ819" s="79"/>
      <c r="BCA819" s="79"/>
      <c r="BCB819" s="79"/>
      <c r="BCC819" s="79"/>
      <c r="BCD819" s="79"/>
      <c r="BCE819" s="79"/>
      <c r="BCF819" s="79"/>
      <c r="BCG819" s="79"/>
      <c r="BCH819" s="79"/>
      <c r="BCI819" s="79"/>
      <c r="BCJ819" s="79"/>
      <c r="BCK819" s="79"/>
      <c r="BCL819" s="79"/>
      <c r="BCM819" s="79"/>
      <c r="BCN819" s="79"/>
      <c r="BCO819" s="79"/>
      <c r="BCP819" s="79"/>
      <c r="BCQ819" s="79"/>
      <c r="BCR819" s="79"/>
      <c r="BCS819" s="79"/>
      <c r="BCT819" s="79"/>
      <c r="BCU819" s="79"/>
      <c r="BCV819" s="79"/>
      <c r="BCW819" s="79"/>
      <c r="BCX819" s="79"/>
      <c r="BCY819" s="79"/>
      <c r="BCZ819" s="79"/>
      <c r="BDA819" s="79"/>
      <c r="BDB819" s="79"/>
      <c r="BDC819" s="79"/>
      <c r="BDD819" s="79"/>
      <c r="BDE819" s="79"/>
      <c r="BDF819" s="79"/>
      <c r="BDG819" s="79"/>
      <c r="BDH819" s="79"/>
      <c r="BDI819" s="79"/>
      <c r="BDJ819" s="79"/>
      <c r="BDK819" s="79"/>
      <c r="BDL819" s="79"/>
      <c r="BDM819" s="79"/>
      <c r="BDN819" s="79"/>
      <c r="BDO819" s="79"/>
      <c r="BDP819" s="79"/>
      <c r="BDQ819" s="79"/>
      <c r="BDR819" s="79"/>
      <c r="BDS819" s="79"/>
      <c r="BDT819" s="79"/>
      <c r="BDU819" s="79"/>
      <c r="BDV819" s="79"/>
      <c r="BDW819" s="79"/>
      <c r="BDX819" s="79"/>
      <c r="BDY819" s="79"/>
      <c r="BDZ819" s="79"/>
      <c r="BEA819" s="79"/>
      <c r="BEB819" s="79"/>
      <c r="BEC819" s="79"/>
      <c r="BED819" s="79"/>
      <c r="BEE819" s="79"/>
      <c r="BEF819" s="79"/>
      <c r="BEG819" s="79"/>
      <c r="BEH819" s="79"/>
      <c r="BEI819" s="79"/>
      <c r="BEJ819" s="79"/>
      <c r="BEK819" s="79"/>
      <c r="BEL819" s="79"/>
      <c r="BEM819" s="79"/>
      <c r="BEN819" s="79"/>
      <c r="BEO819" s="79"/>
      <c r="BEP819" s="79"/>
      <c r="BEQ819" s="79"/>
      <c r="BER819" s="79"/>
      <c r="BES819" s="79"/>
      <c r="BET819" s="79"/>
      <c r="BEU819" s="79"/>
      <c r="BEV819" s="79"/>
      <c r="BEW819" s="79"/>
      <c r="BEX819" s="79"/>
      <c r="BEY819" s="79"/>
      <c r="BEZ819" s="79"/>
      <c r="BFA819" s="79"/>
      <c r="BFB819" s="79"/>
      <c r="BFC819" s="79"/>
      <c r="BFD819" s="79"/>
      <c r="BFE819" s="79"/>
      <c r="BFF819" s="79"/>
      <c r="BFG819" s="79"/>
      <c r="BFH819" s="79"/>
      <c r="BFI819" s="79"/>
      <c r="BFJ819" s="79"/>
      <c r="BFK819" s="79"/>
      <c r="BFL819" s="79"/>
      <c r="BFM819" s="79"/>
      <c r="BFN819" s="79"/>
      <c r="BFO819" s="79"/>
      <c r="BFP819" s="79"/>
      <c r="BFQ819" s="79"/>
      <c r="BFR819" s="79"/>
      <c r="BFS819" s="79"/>
      <c r="BFT819" s="79"/>
      <c r="BFU819" s="79"/>
      <c r="BFV819" s="79"/>
      <c r="BFW819" s="79"/>
      <c r="BFX819" s="79"/>
      <c r="BFY819" s="79"/>
      <c r="BFZ819" s="79"/>
      <c r="BGA819" s="79"/>
      <c r="BGB819" s="79"/>
      <c r="BGC819" s="79"/>
      <c r="BGD819" s="79"/>
      <c r="BGE819" s="79"/>
      <c r="BGF819" s="79"/>
      <c r="BGG819" s="79"/>
      <c r="BGH819" s="79"/>
      <c r="BGI819" s="79"/>
      <c r="BGJ819" s="79"/>
      <c r="BGK819" s="79"/>
      <c r="BGL819" s="79"/>
      <c r="BGM819" s="79"/>
      <c r="BGN819" s="79"/>
      <c r="BGO819" s="79"/>
      <c r="BGP819" s="79"/>
      <c r="BGQ819" s="79"/>
      <c r="BGR819" s="79"/>
      <c r="BGS819" s="79"/>
      <c r="BGT819" s="79"/>
      <c r="BGU819" s="79"/>
      <c r="BGV819" s="79"/>
      <c r="BGW819" s="79"/>
      <c r="BGX819" s="79"/>
      <c r="BGY819" s="79"/>
      <c r="BGZ819" s="79"/>
      <c r="BHA819" s="79"/>
      <c r="BHB819" s="79"/>
      <c r="BHC819" s="79"/>
      <c r="BHD819" s="79"/>
      <c r="BHE819" s="79"/>
      <c r="BHF819" s="79"/>
      <c r="BHG819" s="79"/>
      <c r="BHH819" s="79"/>
      <c r="BHI819" s="79"/>
      <c r="BHJ819" s="79"/>
      <c r="BHK819" s="79"/>
      <c r="BHL819" s="79"/>
      <c r="BHM819" s="79"/>
      <c r="BHN819" s="79"/>
      <c r="BHO819" s="79"/>
      <c r="BHP819" s="79"/>
      <c r="BHQ819" s="79"/>
      <c r="BHR819" s="79"/>
      <c r="BHS819" s="79"/>
      <c r="BHT819" s="79"/>
      <c r="BHU819" s="79"/>
      <c r="BHV819" s="79"/>
      <c r="BHW819" s="79"/>
      <c r="BHX819" s="79"/>
      <c r="BHY819" s="79"/>
      <c r="BHZ819" s="79"/>
      <c r="BIA819" s="79"/>
      <c r="BIB819" s="79"/>
      <c r="BIC819" s="79"/>
      <c r="BID819" s="79"/>
      <c r="BIE819" s="79"/>
      <c r="BIF819" s="79"/>
      <c r="BIG819" s="79"/>
      <c r="BIH819" s="79"/>
      <c r="BII819" s="79"/>
      <c r="BIJ819" s="79"/>
      <c r="BIK819" s="79"/>
      <c r="BIL819" s="79"/>
      <c r="BIM819" s="79"/>
      <c r="BIN819" s="79"/>
      <c r="BIO819" s="79"/>
      <c r="BIP819" s="79"/>
      <c r="BIQ819" s="79"/>
      <c r="BIR819" s="79"/>
      <c r="BIS819" s="79"/>
      <c r="BIT819" s="79"/>
      <c r="BIU819" s="79"/>
      <c r="BIV819" s="79"/>
      <c r="BIW819" s="79"/>
      <c r="BIX819" s="79"/>
      <c r="BIY819" s="79"/>
      <c r="BIZ819" s="79"/>
      <c r="BJA819" s="79"/>
      <c r="BJB819" s="79"/>
      <c r="BJC819" s="79"/>
      <c r="BJD819" s="79"/>
      <c r="BJE819" s="79"/>
      <c r="BJF819" s="79"/>
      <c r="BJG819" s="79"/>
      <c r="BJH819" s="79"/>
      <c r="BJI819" s="79"/>
      <c r="BJJ819" s="79"/>
      <c r="BJK819" s="79"/>
      <c r="BJL819" s="79"/>
      <c r="BJM819" s="79"/>
      <c r="BJN819" s="79"/>
      <c r="BJO819" s="79"/>
      <c r="BJP819" s="79"/>
      <c r="BJQ819" s="79"/>
      <c r="BJR819" s="79"/>
      <c r="BJS819" s="79"/>
      <c r="BJT819" s="79"/>
      <c r="BJU819" s="79"/>
      <c r="BJV819" s="79"/>
      <c r="BJW819" s="79"/>
      <c r="BJX819" s="79"/>
      <c r="BJY819" s="79"/>
      <c r="BJZ819" s="79"/>
      <c r="BKA819" s="79"/>
      <c r="BKB819" s="79"/>
      <c r="BKC819" s="79"/>
      <c r="BKD819" s="79"/>
      <c r="BKE819" s="79"/>
      <c r="BKF819" s="79"/>
      <c r="BKG819" s="79"/>
      <c r="BKH819" s="79"/>
      <c r="BKI819" s="79"/>
      <c r="BKJ819" s="79"/>
      <c r="BKK819" s="79"/>
      <c r="BKL819" s="79"/>
      <c r="BKM819" s="79"/>
      <c r="BKN819" s="79"/>
      <c r="BKO819" s="79"/>
      <c r="BKP819" s="79"/>
      <c r="BKQ819" s="79"/>
      <c r="BKR819" s="79"/>
      <c r="BKS819" s="79"/>
      <c r="BKT819" s="79"/>
      <c r="BKU819" s="79"/>
      <c r="BKV819" s="79"/>
      <c r="BKW819" s="79"/>
      <c r="BKX819" s="79"/>
      <c r="BKY819" s="79"/>
      <c r="BKZ819" s="79"/>
      <c r="BLA819" s="79"/>
      <c r="BLB819" s="79"/>
      <c r="BLC819" s="79"/>
      <c r="BLD819" s="79"/>
      <c r="BLE819" s="79"/>
      <c r="BLF819" s="79"/>
      <c r="BLG819" s="79"/>
      <c r="BLH819" s="79"/>
      <c r="BLI819" s="79"/>
      <c r="BLJ819" s="79"/>
      <c r="BLK819" s="79"/>
      <c r="BLL819" s="79"/>
      <c r="BLM819" s="79"/>
      <c r="BLN819" s="79"/>
      <c r="BLO819" s="79"/>
      <c r="BLP819" s="79"/>
      <c r="BLQ819" s="79"/>
      <c r="BLR819" s="79"/>
      <c r="BLS819" s="79"/>
      <c r="BLT819" s="79"/>
      <c r="BLU819" s="79"/>
      <c r="BLV819" s="79"/>
      <c r="BLW819" s="79"/>
      <c r="BLX819" s="79"/>
      <c r="BLY819" s="79"/>
      <c r="BLZ819" s="79"/>
      <c r="BMA819" s="79"/>
      <c r="BMB819" s="79"/>
      <c r="BMC819" s="79"/>
      <c r="BMD819" s="79"/>
      <c r="BME819" s="79"/>
      <c r="BMF819" s="79"/>
      <c r="BMG819" s="79"/>
      <c r="BMH819" s="79"/>
      <c r="BMI819" s="79"/>
      <c r="BMJ819" s="79"/>
      <c r="BMK819" s="79"/>
      <c r="BML819" s="79"/>
      <c r="BMM819" s="79"/>
      <c r="BMN819" s="79"/>
      <c r="BMO819" s="79"/>
      <c r="BMP819" s="79"/>
      <c r="BMQ819" s="79"/>
      <c r="BMR819" s="79"/>
      <c r="BMS819" s="79"/>
      <c r="BMT819" s="79"/>
      <c r="BMU819" s="79"/>
      <c r="BMV819" s="79"/>
      <c r="BMW819" s="79"/>
      <c r="BMX819" s="79"/>
      <c r="BMY819" s="79"/>
      <c r="BMZ819" s="79"/>
      <c r="BNA819" s="79"/>
      <c r="BNB819" s="79"/>
      <c r="BNC819" s="79"/>
      <c r="BND819" s="79"/>
      <c r="BNE819" s="79"/>
      <c r="BNF819" s="79"/>
      <c r="BNG819" s="79"/>
      <c r="BNH819" s="79"/>
      <c r="BNI819" s="79"/>
      <c r="BNJ819" s="79"/>
      <c r="BNK819" s="79"/>
      <c r="BNL819" s="79"/>
      <c r="BNM819" s="79"/>
      <c r="BNN819" s="79"/>
      <c r="BNO819" s="79"/>
      <c r="BNP819" s="79"/>
      <c r="BNQ819" s="79"/>
      <c r="BNR819" s="79"/>
      <c r="BNS819" s="79"/>
      <c r="BNT819" s="79"/>
      <c r="BNU819" s="79"/>
      <c r="BNV819" s="79"/>
      <c r="BNW819" s="79"/>
      <c r="BNX819" s="79"/>
      <c r="BNY819" s="79"/>
      <c r="BNZ819" s="79"/>
      <c r="BOA819" s="79"/>
      <c r="BOB819" s="79"/>
      <c r="BOC819" s="79"/>
      <c r="BOD819" s="79"/>
      <c r="BOE819" s="79"/>
      <c r="BOF819" s="79"/>
      <c r="BOG819" s="79"/>
      <c r="BOH819" s="79"/>
      <c r="BOI819" s="79"/>
      <c r="BOJ819" s="79"/>
      <c r="BOK819" s="79"/>
      <c r="BOL819" s="79"/>
      <c r="BOM819" s="79"/>
      <c r="BON819" s="79"/>
      <c r="BOO819" s="79"/>
      <c r="BOP819" s="79"/>
      <c r="BOQ819" s="79"/>
      <c r="BOR819" s="79"/>
      <c r="BOS819" s="79"/>
      <c r="BOT819" s="79"/>
      <c r="BOU819" s="79"/>
      <c r="BOV819" s="79"/>
      <c r="BOW819" s="79"/>
      <c r="BOX819" s="79"/>
      <c r="BOY819" s="79"/>
      <c r="BOZ819" s="79"/>
      <c r="BPA819" s="79"/>
      <c r="BPB819" s="79"/>
      <c r="BPC819" s="79"/>
      <c r="BPD819" s="79"/>
      <c r="BPE819" s="79"/>
      <c r="BPF819" s="79"/>
      <c r="BPG819" s="79"/>
      <c r="BPH819" s="79"/>
      <c r="BPI819" s="79"/>
      <c r="BPJ819" s="79"/>
      <c r="BPK819" s="79"/>
      <c r="BPL819" s="79"/>
      <c r="BPM819" s="79"/>
      <c r="BPN819" s="79"/>
      <c r="BPO819" s="79"/>
      <c r="BPP819" s="79"/>
      <c r="BPQ819" s="79"/>
      <c r="BPR819" s="79"/>
      <c r="BPS819" s="79"/>
      <c r="BPT819" s="79"/>
      <c r="BPU819" s="79"/>
      <c r="BPV819" s="79"/>
      <c r="BPW819" s="79"/>
      <c r="BPX819" s="79"/>
      <c r="BPY819" s="79"/>
      <c r="BPZ819" s="79"/>
      <c r="BQA819" s="79"/>
      <c r="BQB819" s="79"/>
      <c r="BQC819" s="79"/>
      <c r="BQD819" s="79"/>
      <c r="BQE819" s="79"/>
      <c r="BQF819" s="79"/>
      <c r="BQG819" s="79"/>
      <c r="BQH819" s="79"/>
      <c r="BQI819" s="79"/>
      <c r="BQJ819" s="79"/>
      <c r="BQK819" s="79"/>
      <c r="BQL819" s="79"/>
      <c r="BQM819" s="79"/>
      <c r="BQN819" s="79"/>
      <c r="BQO819" s="79"/>
      <c r="BQP819" s="79"/>
      <c r="BQQ819" s="79"/>
      <c r="BQR819" s="79"/>
      <c r="BQS819" s="79"/>
      <c r="BQT819" s="79"/>
      <c r="BQU819" s="79"/>
      <c r="BQV819" s="79"/>
      <c r="BQW819" s="79"/>
      <c r="BQX819" s="79"/>
      <c r="BQY819" s="79"/>
      <c r="BQZ819" s="79"/>
      <c r="BRA819" s="79"/>
      <c r="BRB819" s="79"/>
      <c r="BRC819" s="79"/>
      <c r="BRD819" s="79"/>
      <c r="BRE819" s="79"/>
      <c r="BRF819" s="79"/>
      <c r="BRG819" s="79"/>
      <c r="BRH819" s="79"/>
      <c r="BRI819" s="79"/>
      <c r="BRJ819" s="79"/>
      <c r="BRK819" s="79"/>
      <c r="BRL819" s="79"/>
      <c r="BRM819" s="79"/>
      <c r="BRN819" s="79"/>
      <c r="BRO819" s="79"/>
      <c r="BRP819" s="79"/>
      <c r="BRQ819" s="79"/>
      <c r="BRR819" s="79"/>
      <c r="BRS819" s="79"/>
      <c r="BRT819" s="79"/>
      <c r="BRU819" s="79"/>
      <c r="BRV819" s="79"/>
      <c r="BRW819" s="79"/>
      <c r="BRX819" s="79"/>
      <c r="BRY819" s="79"/>
      <c r="BRZ819" s="79"/>
      <c r="BSA819" s="79"/>
      <c r="BSB819" s="79"/>
      <c r="BSC819" s="79"/>
      <c r="BSD819" s="79"/>
      <c r="BSE819" s="79"/>
      <c r="BSF819" s="79"/>
      <c r="BSG819" s="79"/>
      <c r="BSH819" s="79"/>
      <c r="BSI819" s="79"/>
      <c r="BSJ819" s="79"/>
      <c r="BSK819" s="79"/>
      <c r="BSL819" s="79"/>
      <c r="BSM819" s="79"/>
      <c r="BSN819" s="79"/>
      <c r="BSO819" s="79"/>
      <c r="BSP819" s="79"/>
      <c r="BSQ819" s="79"/>
      <c r="BSR819" s="79"/>
      <c r="BSS819" s="79"/>
      <c r="BST819" s="79"/>
      <c r="BSU819" s="79"/>
      <c r="BSV819" s="79"/>
      <c r="BSW819" s="79"/>
      <c r="BSX819" s="79"/>
      <c r="BSY819" s="79"/>
      <c r="BSZ819" s="79"/>
      <c r="BTA819" s="79"/>
      <c r="BTB819" s="79"/>
      <c r="BTC819" s="79"/>
      <c r="BTD819" s="79"/>
      <c r="BTE819" s="79"/>
      <c r="BTF819" s="79"/>
      <c r="BTG819" s="79"/>
      <c r="BTH819" s="79"/>
      <c r="BTI819" s="79"/>
      <c r="BTJ819" s="79"/>
      <c r="BTK819" s="79"/>
      <c r="BTL819" s="79"/>
      <c r="BTM819" s="79"/>
      <c r="BTN819" s="79"/>
      <c r="BTO819" s="79"/>
      <c r="BTP819" s="79"/>
      <c r="BTQ819" s="79"/>
      <c r="BTR819" s="79"/>
      <c r="BTS819" s="79"/>
      <c r="BTT819" s="79"/>
      <c r="BTU819" s="79"/>
      <c r="BTV819" s="79"/>
      <c r="BTW819" s="79"/>
      <c r="BTX819" s="79"/>
      <c r="BTY819" s="79"/>
      <c r="BTZ819" s="79"/>
      <c r="BUA819" s="79"/>
      <c r="BUB819" s="79"/>
      <c r="BUC819" s="79"/>
      <c r="BUD819" s="79"/>
      <c r="BUE819" s="79"/>
      <c r="BUF819" s="79"/>
      <c r="BUG819" s="79"/>
      <c r="BUH819" s="79"/>
      <c r="BUI819" s="79"/>
      <c r="BUJ819" s="79"/>
      <c r="BUK819" s="79"/>
      <c r="BUL819" s="79"/>
      <c r="BUM819" s="79"/>
      <c r="BUN819" s="79"/>
      <c r="BUO819" s="79"/>
      <c r="BUP819" s="79"/>
      <c r="BUQ819" s="79"/>
      <c r="BUR819" s="79"/>
      <c r="BUS819" s="79"/>
      <c r="BUT819" s="79"/>
      <c r="BUU819" s="79"/>
      <c r="BUV819" s="79"/>
      <c r="BUW819" s="79"/>
      <c r="BUX819" s="79"/>
      <c r="BUY819" s="79"/>
      <c r="BUZ819" s="79"/>
      <c r="BVA819" s="79"/>
      <c r="BVB819" s="79"/>
      <c r="BVC819" s="79"/>
      <c r="BVD819" s="79"/>
      <c r="BVE819" s="79"/>
      <c r="BVF819" s="79"/>
      <c r="BVG819" s="79"/>
      <c r="BVH819" s="79"/>
      <c r="BVI819" s="79"/>
      <c r="BVJ819" s="79"/>
      <c r="BVK819" s="79"/>
      <c r="BVL819" s="79"/>
      <c r="BVM819" s="79"/>
      <c r="BVN819" s="79"/>
      <c r="BVO819" s="79"/>
      <c r="BVP819" s="79"/>
      <c r="BVQ819" s="79"/>
      <c r="BVR819" s="79"/>
      <c r="BVS819" s="79"/>
      <c r="BVT819" s="79"/>
      <c r="BVU819" s="79"/>
      <c r="BVV819" s="79"/>
      <c r="BVW819" s="79"/>
      <c r="BVX819" s="79"/>
      <c r="BVY819" s="79"/>
      <c r="BVZ819" s="79"/>
      <c r="BWA819" s="79"/>
      <c r="BWB819" s="79"/>
      <c r="BWC819" s="79"/>
      <c r="BWD819" s="79"/>
      <c r="BWE819" s="79"/>
      <c r="BWF819" s="79"/>
      <c r="BWG819" s="79"/>
      <c r="BWH819" s="79"/>
      <c r="BWI819" s="79"/>
      <c r="BWJ819" s="79"/>
      <c r="BWK819" s="79"/>
      <c r="BWL819" s="79"/>
      <c r="BWM819" s="79"/>
      <c r="BWN819" s="79"/>
      <c r="BWO819" s="79"/>
      <c r="BWP819" s="79"/>
      <c r="BWQ819" s="79"/>
      <c r="BWR819" s="79"/>
      <c r="BWS819" s="79"/>
      <c r="BWT819" s="79"/>
      <c r="BWU819" s="79"/>
      <c r="BWV819" s="79"/>
      <c r="BWW819" s="79"/>
      <c r="BWX819" s="79"/>
      <c r="BWY819" s="79"/>
      <c r="BWZ819" s="79"/>
      <c r="BXA819" s="79"/>
      <c r="BXB819" s="79"/>
      <c r="BXC819" s="79"/>
      <c r="BXD819" s="79"/>
      <c r="BXE819" s="79"/>
      <c r="BXF819" s="79"/>
      <c r="BXG819" s="79"/>
      <c r="BXH819" s="79"/>
      <c r="BXI819" s="79"/>
      <c r="BXJ819" s="79"/>
      <c r="BXK819" s="79"/>
      <c r="BXL819" s="79"/>
      <c r="BXM819" s="79"/>
      <c r="BXN819" s="79"/>
      <c r="BXO819" s="79"/>
      <c r="BXP819" s="79"/>
      <c r="BXQ819" s="79"/>
      <c r="BXR819" s="79"/>
      <c r="BXS819" s="79"/>
      <c r="BXT819" s="79"/>
      <c r="BXU819" s="79"/>
      <c r="BXV819" s="79"/>
      <c r="BXW819" s="79"/>
      <c r="BXX819" s="79"/>
      <c r="BXY819" s="79"/>
      <c r="BXZ819" s="79"/>
      <c r="BYA819" s="79"/>
      <c r="BYB819" s="79"/>
      <c r="BYC819" s="79"/>
      <c r="BYD819" s="79"/>
      <c r="BYE819" s="79"/>
      <c r="BYF819" s="79"/>
      <c r="BYG819" s="79"/>
      <c r="BYH819" s="79"/>
      <c r="BYI819" s="79"/>
      <c r="BYJ819" s="79"/>
      <c r="BYK819" s="79"/>
      <c r="BYL819" s="79"/>
      <c r="BYM819" s="79"/>
      <c r="BYN819" s="79"/>
      <c r="BYO819" s="79"/>
      <c r="BYP819" s="79"/>
      <c r="BYQ819" s="79"/>
      <c r="BYR819" s="79"/>
      <c r="BYS819" s="79"/>
      <c r="BYT819" s="79"/>
      <c r="BYU819" s="79"/>
      <c r="BYV819" s="79"/>
      <c r="BYW819" s="79"/>
      <c r="BYX819" s="79"/>
      <c r="BYY819" s="79"/>
      <c r="BYZ819" s="79"/>
      <c r="BZA819" s="79"/>
      <c r="BZB819" s="79"/>
      <c r="BZC819" s="79"/>
      <c r="BZD819" s="79"/>
      <c r="BZE819" s="79"/>
      <c r="BZF819" s="79"/>
      <c r="BZG819" s="79"/>
      <c r="BZH819" s="79"/>
      <c r="BZI819" s="79"/>
      <c r="BZJ819" s="79"/>
      <c r="BZK819" s="79"/>
      <c r="BZL819" s="79"/>
      <c r="BZM819" s="79"/>
      <c r="BZN819" s="79"/>
      <c r="BZO819" s="79"/>
      <c r="BZP819" s="79"/>
      <c r="BZQ819" s="79"/>
      <c r="BZR819" s="79"/>
      <c r="BZS819" s="79"/>
      <c r="BZT819" s="79"/>
      <c r="BZU819" s="79"/>
      <c r="BZV819" s="79"/>
      <c r="BZW819" s="79"/>
      <c r="BZX819" s="79"/>
      <c r="BZY819" s="79"/>
      <c r="BZZ819" s="79"/>
      <c r="CAA819" s="79"/>
      <c r="CAB819" s="79"/>
      <c r="CAC819" s="79"/>
      <c r="CAD819" s="79"/>
      <c r="CAE819" s="79"/>
      <c r="CAF819" s="79"/>
      <c r="CAG819" s="79"/>
      <c r="CAH819" s="79"/>
      <c r="CAI819" s="79"/>
      <c r="CAJ819" s="79"/>
      <c r="CAK819" s="79"/>
      <c r="CAL819" s="79"/>
      <c r="CAM819" s="79"/>
      <c r="CAN819" s="79"/>
      <c r="CAO819" s="79"/>
      <c r="CAP819" s="79"/>
      <c r="CAQ819" s="79"/>
      <c r="CAR819" s="79"/>
      <c r="CAS819" s="79"/>
      <c r="CAT819" s="79"/>
      <c r="CAU819" s="79"/>
      <c r="CAV819" s="79"/>
      <c r="CAW819" s="79"/>
      <c r="CAX819" s="79"/>
      <c r="CAY819" s="79"/>
      <c r="CAZ819" s="79"/>
      <c r="CBA819" s="79"/>
      <c r="CBB819" s="79"/>
      <c r="CBC819" s="79"/>
      <c r="CBD819" s="79"/>
      <c r="CBE819" s="79"/>
      <c r="CBF819" s="79"/>
      <c r="CBG819" s="79"/>
      <c r="CBH819" s="79"/>
      <c r="CBI819" s="79"/>
      <c r="CBJ819" s="79"/>
      <c r="CBK819" s="79"/>
      <c r="CBL819" s="79"/>
      <c r="CBM819" s="79"/>
      <c r="CBN819" s="79"/>
      <c r="CBO819" s="79"/>
      <c r="CBP819" s="79"/>
      <c r="CBQ819" s="79"/>
      <c r="CBR819" s="79"/>
      <c r="CBS819" s="79"/>
      <c r="CBT819" s="79"/>
      <c r="CBU819" s="79"/>
      <c r="CBV819" s="79"/>
      <c r="CBW819" s="79"/>
      <c r="CBX819" s="79"/>
      <c r="CBY819" s="79"/>
      <c r="CBZ819" s="79"/>
      <c r="CCA819" s="79"/>
      <c r="CCB819" s="79"/>
      <c r="CCC819" s="79"/>
      <c r="CCD819" s="79"/>
      <c r="CCE819" s="79"/>
      <c r="CCF819" s="79"/>
      <c r="CCG819" s="79"/>
      <c r="CCH819" s="79"/>
      <c r="CCI819" s="79"/>
      <c r="CCJ819" s="79"/>
      <c r="CCK819" s="79"/>
      <c r="CCL819" s="79"/>
      <c r="CCM819" s="79"/>
      <c r="CCN819" s="79"/>
      <c r="CCO819" s="79"/>
      <c r="CCP819" s="79"/>
      <c r="CCQ819" s="79"/>
      <c r="CCR819" s="79"/>
      <c r="CCS819" s="79"/>
      <c r="CCT819" s="79"/>
      <c r="CCU819" s="79"/>
      <c r="CCV819" s="79"/>
      <c r="CCW819" s="79"/>
      <c r="CCX819" s="79"/>
      <c r="CCY819" s="79"/>
      <c r="CCZ819" s="79"/>
      <c r="CDA819" s="79"/>
      <c r="CDB819" s="79"/>
      <c r="CDC819" s="79"/>
      <c r="CDD819" s="79"/>
      <c r="CDE819" s="79"/>
      <c r="CDF819" s="79"/>
      <c r="CDG819" s="79"/>
      <c r="CDH819" s="79"/>
      <c r="CDI819" s="79"/>
      <c r="CDJ819" s="79"/>
      <c r="CDK819" s="79"/>
      <c r="CDL819" s="79"/>
      <c r="CDM819" s="79"/>
      <c r="CDN819" s="79"/>
      <c r="CDO819" s="79"/>
      <c r="CDP819" s="79"/>
      <c r="CDQ819" s="79"/>
      <c r="CDR819" s="79"/>
      <c r="CDS819" s="79"/>
      <c r="CDT819" s="79"/>
      <c r="CDU819" s="79"/>
      <c r="CDV819" s="79"/>
      <c r="CDW819" s="79"/>
      <c r="CDX819" s="79"/>
      <c r="CDY819" s="79"/>
      <c r="CDZ819" s="79"/>
      <c r="CEA819" s="79"/>
      <c r="CEB819" s="79"/>
      <c r="CEC819" s="79"/>
      <c r="CED819" s="79"/>
      <c r="CEE819" s="79"/>
      <c r="CEF819" s="79"/>
      <c r="CEG819" s="79"/>
      <c r="CEH819" s="79"/>
      <c r="CEI819" s="79"/>
      <c r="CEJ819" s="79"/>
      <c r="CEK819" s="79"/>
      <c r="CEL819" s="79"/>
      <c r="CEM819" s="79"/>
      <c r="CEN819" s="79"/>
      <c r="CEO819" s="79"/>
      <c r="CEP819" s="79"/>
      <c r="CEQ819" s="79"/>
      <c r="CER819" s="79"/>
      <c r="CES819" s="79"/>
      <c r="CET819" s="79"/>
      <c r="CEU819" s="79"/>
      <c r="CEV819" s="79"/>
      <c r="CEW819" s="79"/>
      <c r="CEX819" s="79"/>
      <c r="CEY819" s="79"/>
      <c r="CEZ819" s="79"/>
      <c r="CFA819" s="79"/>
      <c r="CFB819" s="79"/>
      <c r="CFC819" s="79"/>
      <c r="CFD819" s="79"/>
      <c r="CFE819" s="79"/>
      <c r="CFF819" s="79"/>
      <c r="CFG819" s="79"/>
      <c r="CFH819" s="79"/>
      <c r="CFI819" s="79"/>
      <c r="CFJ819" s="79"/>
      <c r="CFK819" s="79"/>
      <c r="CFL819" s="79"/>
      <c r="CFM819" s="79"/>
      <c r="CFN819" s="79"/>
      <c r="CFO819" s="79"/>
      <c r="CFP819" s="79"/>
      <c r="CFQ819" s="79"/>
      <c r="CFR819" s="79"/>
      <c r="CFS819" s="79"/>
      <c r="CFT819" s="79"/>
      <c r="CFU819" s="79"/>
      <c r="CFV819" s="79"/>
      <c r="CFW819" s="79"/>
      <c r="CFX819" s="79"/>
      <c r="CFY819" s="79"/>
      <c r="CFZ819" s="79"/>
      <c r="CGA819" s="79"/>
      <c r="CGB819" s="79"/>
      <c r="CGC819" s="79"/>
      <c r="CGD819" s="79"/>
      <c r="CGE819" s="79"/>
      <c r="CGF819" s="79"/>
      <c r="CGG819" s="79"/>
      <c r="CGH819" s="79"/>
      <c r="CGI819" s="79"/>
      <c r="CGJ819" s="79"/>
      <c r="CGK819" s="79"/>
      <c r="CGL819" s="79"/>
      <c r="CGM819" s="79"/>
      <c r="CGN819" s="79"/>
      <c r="CGO819" s="79"/>
      <c r="CGP819" s="79"/>
      <c r="CGQ819" s="79"/>
      <c r="CGR819" s="79"/>
      <c r="CGS819" s="79"/>
      <c r="CGT819" s="79"/>
      <c r="CGU819" s="79"/>
      <c r="CGV819" s="79"/>
      <c r="CGW819" s="79"/>
      <c r="CGX819" s="79"/>
      <c r="CGY819" s="79"/>
      <c r="CGZ819" s="79"/>
      <c r="CHA819" s="79"/>
      <c r="CHB819" s="79"/>
      <c r="CHC819" s="79"/>
      <c r="CHD819" s="79"/>
      <c r="CHE819" s="79"/>
      <c r="CHF819" s="79"/>
      <c r="CHG819" s="79"/>
      <c r="CHH819" s="79"/>
      <c r="CHI819" s="79"/>
      <c r="CHJ819" s="79"/>
      <c r="CHK819" s="79"/>
      <c r="CHL819" s="79"/>
      <c r="CHM819" s="79"/>
      <c r="CHN819" s="79"/>
      <c r="CHO819" s="79"/>
      <c r="CHP819" s="79"/>
      <c r="CHQ819" s="79"/>
      <c r="CHR819" s="79"/>
      <c r="CHS819" s="79"/>
      <c r="CHT819" s="79"/>
      <c r="CHU819" s="79"/>
      <c r="CHV819" s="79"/>
      <c r="CHW819" s="79"/>
      <c r="CHX819" s="79"/>
      <c r="CHY819" s="79"/>
      <c r="CHZ819" s="79"/>
      <c r="CIA819" s="79"/>
      <c r="CIB819" s="79"/>
      <c r="CIC819" s="79"/>
      <c r="CID819" s="79"/>
      <c r="CIE819" s="79"/>
      <c r="CIF819" s="79"/>
      <c r="CIG819" s="79"/>
      <c r="CIH819" s="79"/>
      <c r="CII819" s="79"/>
      <c r="CIJ819" s="79"/>
      <c r="CIK819" s="79"/>
      <c r="CIL819" s="79"/>
      <c r="CIM819" s="79"/>
      <c r="CIN819" s="79"/>
      <c r="CIO819" s="79"/>
      <c r="CIP819" s="79"/>
      <c r="CIQ819" s="79"/>
      <c r="CIR819" s="79"/>
      <c r="CIS819" s="79"/>
      <c r="CIT819" s="79"/>
      <c r="CIU819" s="79"/>
      <c r="CIV819" s="79"/>
      <c r="CIW819" s="79"/>
      <c r="CIX819" s="79"/>
      <c r="CIY819" s="79"/>
      <c r="CIZ819" s="79"/>
      <c r="CJA819" s="79"/>
      <c r="CJB819" s="79"/>
      <c r="CJC819" s="79"/>
      <c r="CJD819" s="79"/>
      <c r="CJE819" s="79"/>
      <c r="CJF819" s="79"/>
      <c r="CJG819" s="79"/>
      <c r="CJH819" s="79"/>
      <c r="CJI819" s="79"/>
      <c r="CJJ819" s="79"/>
      <c r="CJK819" s="79"/>
      <c r="CJL819" s="79"/>
      <c r="CJM819" s="79"/>
      <c r="CJN819" s="79"/>
      <c r="CJO819" s="79"/>
      <c r="CJP819" s="79"/>
      <c r="CJQ819" s="79"/>
      <c r="CJR819" s="79"/>
      <c r="CJS819" s="79"/>
      <c r="CJT819" s="79"/>
      <c r="CJU819" s="79"/>
      <c r="CJV819" s="79"/>
      <c r="CJW819" s="79"/>
      <c r="CJX819" s="79"/>
      <c r="CJY819" s="79"/>
      <c r="CJZ819" s="79"/>
      <c r="CKA819" s="79"/>
      <c r="CKB819" s="79"/>
      <c r="CKC819" s="79"/>
      <c r="CKD819" s="79"/>
      <c r="CKE819" s="79"/>
      <c r="CKF819" s="79"/>
      <c r="CKG819" s="79"/>
      <c r="CKH819" s="79"/>
      <c r="CKI819" s="79"/>
      <c r="CKJ819" s="79"/>
      <c r="CKK819" s="79"/>
      <c r="CKL819" s="79"/>
      <c r="CKM819" s="79"/>
      <c r="CKN819" s="79"/>
      <c r="CKO819" s="79"/>
      <c r="CKP819" s="79"/>
      <c r="CKQ819" s="79"/>
      <c r="CKR819" s="79"/>
      <c r="CKS819" s="79"/>
      <c r="CKT819" s="79"/>
      <c r="CKU819" s="79"/>
      <c r="CKV819" s="79"/>
      <c r="CKW819" s="79"/>
      <c r="CKX819" s="79"/>
      <c r="CKY819" s="79"/>
      <c r="CKZ819" s="79"/>
      <c r="CLA819" s="79"/>
      <c r="CLB819" s="79"/>
      <c r="CLC819" s="79"/>
      <c r="CLD819" s="79"/>
      <c r="CLE819" s="79"/>
      <c r="CLF819" s="79"/>
      <c r="CLG819" s="79"/>
      <c r="CLH819" s="79"/>
      <c r="CLI819" s="79"/>
      <c r="CLJ819" s="79"/>
      <c r="CLK819" s="79"/>
      <c r="CLL819" s="79"/>
      <c r="CLM819" s="79"/>
      <c r="CLN819" s="79"/>
      <c r="CLO819" s="79"/>
      <c r="CLP819" s="79"/>
      <c r="CLQ819" s="79"/>
      <c r="CLR819" s="79"/>
      <c r="CLS819" s="79"/>
      <c r="CLT819" s="79"/>
      <c r="CLU819" s="79"/>
      <c r="CLV819" s="79"/>
      <c r="CLW819" s="79"/>
      <c r="CLX819" s="79"/>
      <c r="CLY819" s="79"/>
      <c r="CLZ819" s="79"/>
      <c r="CMA819" s="79"/>
      <c r="CMB819" s="79"/>
      <c r="CMC819" s="79"/>
      <c r="CMD819" s="79"/>
      <c r="CME819" s="79"/>
      <c r="CMF819" s="79"/>
      <c r="CMG819" s="79"/>
      <c r="CMH819" s="79"/>
      <c r="CMI819" s="79"/>
      <c r="CMJ819" s="79"/>
      <c r="CMK819" s="79"/>
      <c r="CML819" s="79"/>
      <c r="CMM819" s="79"/>
      <c r="CMN819" s="79"/>
      <c r="CMO819" s="79"/>
      <c r="CMP819" s="79"/>
      <c r="CMQ819" s="79"/>
      <c r="CMR819" s="79"/>
      <c r="CMS819" s="79"/>
      <c r="CMT819" s="79"/>
      <c r="CMU819" s="79"/>
      <c r="CMV819" s="79"/>
      <c r="CMW819" s="79"/>
      <c r="CMX819" s="79"/>
      <c r="CMY819" s="79"/>
      <c r="CMZ819" s="79"/>
      <c r="CNA819" s="79"/>
      <c r="CNB819" s="79"/>
      <c r="CNC819" s="79"/>
      <c r="CND819" s="79"/>
      <c r="CNE819" s="79"/>
      <c r="CNF819" s="79"/>
      <c r="CNG819" s="79"/>
      <c r="CNH819" s="79"/>
      <c r="CNI819" s="79"/>
      <c r="CNJ819" s="79"/>
      <c r="CNK819" s="79"/>
      <c r="CNL819" s="79"/>
      <c r="CNM819" s="79"/>
      <c r="CNN819" s="79"/>
      <c r="CNO819" s="79"/>
      <c r="CNP819" s="79"/>
      <c r="CNQ819" s="79"/>
      <c r="CNR819" s="79"/>
      <c r="CNS819" s="79"/>
      <c r="CNT819" s="79"/>
      <c r="CNU819" s="79"/>
      <c r="CNV819" s="79"/>
      <c r="CNW819" s="79"/>
      <c r="CNX819" s="79"/>
      <c r="CNY819" s="79"/>
      <c r="CNZ819" s="79"/>
      <c r="COA819" s="79"/>
      <c r="COB819" s="79"/>
      <c r="COC819" s="79"/>
      <c r="COD819" s="79"/>
      <c r="COE819" s="79"/>
      <c r="COF819" s="79"/>
      <c r="COG819" s="79"/>
      <c r="COH819" s="79"/>
      <c r="COI819" s="79"/>
      <c r="COJ819" s="79"/>
      <c r="COK819" s="79"/>
      <c r="COL819" s="79"/>
      <c r="COM819" s="79"/>
      <c r="CON819" s="79"/>
      <c r="COO819" s="79"/>
      <c r="COP819" s="79"/>
      <c r="COQ819" s="79"/>
      <c r="COR819" s="79"/>
      <c r="COS819" s="79"/>
      <c r="COT819" s="79"/>
      <c r="COU819" s="79"/>
      <c r="COV819" s="79"/>
      <c r="COW819" s="79"/>
      <c r="COX819" s="79"/>
      <c r="COY819" s="79"/>
      <c r="COZ819" s="79"/>
      <c r="CPA819" s="79"/>
      <c r="CPB819" s="79"/>
      <c r="CPC819" s="79"/>
      <c r="CPD819" s="79"/>
      <c r="CPE819" s="79"/>
      <c r="CPF819" s="79"/>
      <c r="CPG819" s="79"/>
      <c r="CPH819" s="79"/>
      <c r="CPI819" s="79"/>
      <c r="CPJ819" s="79"/>
      <c r="CPK819" s="79"/>
      <c r="CPL819" s="79"/>
      <c r="CPM819" s="79"/>
      <c r="CPN819" s="79"/>
      <c r="CPO819" s="79"/>
      <c r="CPP819" s="79"/>
      <c r="CPQ819" s="79"/>
      <c r="CPR819" s="79"/>
      <c r="CPS819" s="79"/>
      <c r="CPT819" s="79"/>
      <c r="CPU819" s="79"/>
      <c r="CPV819" s="79"/>
      <c r="CPW819" s="79"/>
      <c r="CPX819" s="79"/>
      <c r="CPY819" s="79"/>
      <c r="CPZ819" s="79"/>
      <c r="CQA819" s="79"/>
      <c r="CQB819" s="79"/>
      <c r="CQC819" s="79"/>
      <c r="CQD819" s="79"/>
      <c r="CQE819" s="79"/>
      <c r="CQF819" s="79"/>
      <c r="CQG819" s="79"/>
      <c r="CQH819" s="79"/>
      <c r="CQI819" s="79"/>
      <c r="CQJ819" s="79"/>
      <c r="CQK819" s="79"/>
      <c r="CQL819" s="79"/>
      <c r="CQM819" s="79"/>
      <c r="CQN819" s="79"/>
      <c r="CQO819" s="79"/>
      <c r="CQP819" s="79"/>
      <c r="CQQ819" s="79"/>
      <c r="CQR819" s="79"/>
      <c r="CQS819" s="79"/>
      <c r="CQT819" s="79"/>
      <c r="CQU819" s="79"/>
      <c r="CQV819" s="79"/>
      <c r="CQW819" s="79"/>
      <c r="CQX819" s="79"/>
      <c r="CQY819" s="79"/>
      <c r="CQZ819" s="79"/>
      <c r="CRA819" s="79"/>
      <c r="CRB819" s="79"/>
      <c r="CRC819" s="79"/>
      <c r="CRD819" s="79"/>
      <c r="CRE819" s="79"/>
      <c r="CRF819" s="79"/>
      <c r="CRG819" s="79"/>
      <c r="CRH819" s="79"/>
      <c r="CRI819" s="79"/>
      <c r="CRJ819" s="79"/>
      <c r="CRK819" s="79"/>
      <c r="CRL819" s="79"/>
      <c r="CRM819" s="79"/>
      <c r="CRN819" s="79"/>
      <c r="CRO819" s="79"/>
      <c r="CRP819" s="79"/>
      <c r="CRQ819" s="79"/>
      <c r="CRR819" s="79"/>
      <c r="CRS819" s="79"/>
      <c r="CRT819" s="79"/>
      <c r="CRU819" s="79"/>
      <c r="CRV819" s="79"/>
      <c r="CRW819" s="79"/>
      <c r="CRX819" s="79"/>
      <c r="CRY819" s="79"/>
      <c r="CRZ819" s="79"/>
      <c r="CSA819" s="79"/>
      <c r="CSB819" s="79"/>
      <c r="CSC819" s="79"/>
      <c r="CSD819" s="79"/>
      <c r="CSE819" s="79"/>
      <c r="CSF819" s="79"/>
      <c r="CSG819" s="79"/>
      <c r="CSH819" s="79"/>
      <c r="CSI819" s="79"/>
      <c r="CSJ819" s="79"/>
      <c r="CSK819" s="79"/>
      <c r="CSL819" s="79"/>
      <c r="CSM819" s="79"/>
      <c r="CSN819" s="79"/>
      <c r="CSO819" s="79"/>
      <c r="CSP819" s="79"/>
      <c r="CSQ819" s="79"/>
      <c r="CSR819" s="79"/>
      <c r="CSS819" s="79"/>
      <c r="CST819" s="79"/>
      <c r="CSU819" s="79"/>
      <c r="CSV819" s="79"/>
      <c r="CSW819" s="79"/>
      <c r="CSX819" s="79"/>
      <c r="CSY819" s="79"/>
      <c r="CSZ819" s="79"/>
      <c r="CTA819" s="79"/>
      <c r="CTB819" s="79"/>
      <c r="CTC819" s="79"/>
      <c r="CTD819" s="79"/>
      <c r="CTE819" s="79"/>
      <c r="CTF819" s="79"/>
      <c r="CTG819" s="79"/>
      <c r="CTH819" s="79"/>
      <c r="CTI819" s="79"/>
      <c r="CTJ819" s="79"/>
      <c r="CTK819" s="79"/>
      <c r="CTL819" s="79"/>
      <c r="CTM819" s="79"/>
      <c r="CTN819" s="79"/>
      <c r="CTO819" s="79"/>
      <c r="CTP819" s="79"/>
      <c r="CTQ819" s="79"/>
      <c r="CTR819" s="79"/>
      <c r="CTS819" s="79"/>
      <c r="CTT819" s="79"/>
      <c r="CTU819" s="79"/>
      <c r="CTV819" s="79"/>
      <c r="CTW819" s="79"/>
      <c r="CTX819" s="79"/>
      <c r="CTY819" s="79"/>
      <c r="CTZ819" s="79"/>
      <c r="CUA819" s="79"/>
      <c r="CUB819" s="79"/>
      <c r="CUC819" s="79"/>
      <c r="CUD819" s="79"/>
      <c r="CUE819" s="79"/>
      <c r="CUF819" s="79"/>
      <c r="CUG819" s="79"/>
      <c r="CUH819" s="79"/>
      <c r="CUI819" s="79"/>
      <c r="CUJ819" s="79"/>
      <c r="CUK819" s="79"/>
      <c r="CUL819" s="79"/>
      <c r="CUM819" s="79"/>
      <c r="CUN819" s="79"/>
      <c r="CUO819" s="79"/>
      <c r="CUP819" s="79"/>
      <c r="CUQ819" s="79"/>
      <c r="CUR819" s="79"/>
      <c r="CUS819" s="79"/>
      <c r="CUT819" s="79"/>
      <c r="CUU819" s="79"/>
      <c r="CUV819" s="79"/>
      <c r="CUW819" s="79"/>
      <c r="CUX819" s="79"/>
      <c r="CUY819" s="79"/>
      <c r="CUZ819" s="79"/>
      <c r="CVA819" s="79"/>
      <c r="CVB819" s="79"/>
      <c r="CVC819" s="79"/>
      <c r="CVD819" s="79"/>
      <c r="CVE819" s="79"/>
      <c r="CVF819" s="79"/>
      <c r="CVG819" s="79"/>
      <c r="CVH819" s="79"/>
      <c r="CVI819" s="79"/>
      <c r="CVJ819" s="79"/>
      <c r="CVK819" s="79"/>
      <c r="CVL819" s="79"/>
      <c r="CVM819" s="79"/>
      <c r="CVN819" s="79"/>
      <c r="CVO819" s="79"/>
      <c r="CVP819" s="79"/>
      <c r="CVQ819" s="79"/>
      <c r="CVR819" s="79"/>
      <c r="CVS819" s="79"/>
      <c r="CVT819" s="79"/>
      <c r="CVU819" s="79"/>
      <c r="CVV819" s="79"/>
      <c r="CVW819" s="79"/>
      <c r="CVX819" s="79"/>
      <c r="CVY819" s="79"/>
      <c r="CVZ819" s="79"/>
      <c r="CWA819" s="79"/>
      <c r="CWB819" s="79"/>
      <c r="CWC819" s="79"/>
      <c r="CWD819" s="79"/>
      <c r="CWE819" s="79"/>
      <c r="CWF819" s="79"/>
      <c r="CWG819" s="79"/>
      <c r="CWH819" s="79"/>
      <c r="CWI819" s="79"/>
      <c r="CWJ819" s="79"/>
      <c r="CWK819" s="79"/>
      <c r="CWL819" s="79"/>
      <c r="CWM819" s="79"/>
      <c r="CWN819" s="79"/>
      <c r="CWO819" s="79"/>
      <c r="CWP819" s="79"/>
      <c r="CWQ819" s="79"/>
      <c r="CWR819" s="79"/>
      <c r="CWS819" s="79"/>
      <c r="CWT819" s="79"/>
      <c r="CWU819" s="79"/>
      <c r="CWV819" s="79"/>
      <c r="CWW819" s="79"/>
      <c r="CWX819" s="79"/>
      <c r="CWY819" s="79"/>
      <c r="CWZ819" s="79"/>
      <c r="CXA819" s="79"/>
      <c r="CXB819" s="79"/>
      <c r="CXC819" s="79"/>
      <c r="CXD819" s="79"/>
      <c r="CXE819" s="79"/>
      <c r="CXF819" s="79"/>
      <c r="CXG819" s="79"/>
      <c r="CXH819" s="79"/>
      <c r="CXI819" s="79"/>
      <c r="CXJ819" s="79"/>
      <c r="CXK819" s="79"/>
      <c r="CXL819" s="79"/>
      <c r="CXM819" s="79"/>
      <c r="CXN819" s="79"/>
      <c r="CXO819" s="79"/>
      <c r="CXP819" s="79"/>
      <c r="CXQ819" s="79"/>
      <c r="CXR819" s="79"/>
      <c r="CXS819" s="79"/>
      <c r="CXT819" s="79"/>
      <c r="CXU819" s="79"/>
      <c r="CXV819" s="79"/>
      <c r="CXW819" s="79"/>
      <c r="CXX819" s="79"/>
      <c r="CXY819" s="79"/>
      <c r="CXZ819" s="79"/>
      <c r="CYA819" s="79"/>
      <c r="CYB819" s="79"/>
      <c r="CYC819" s="79"/>
      <c r="CYD819" s="79"/>
      <c r="CYE819" s="79"/>
      <c r="CYF819" s="79"/>
      <c r="CYG819" s="79"/>
      <c r="CYH819" s="79"/>
      <c r="CYI819" s="79"/>
      <c r="CYJ819" s="79"/>
      <c r="CYK819" s="79"/>
      <c r="CYL819" s="79"/>
      <c r="CYM819" s="79"/>
      <c r="CYN819" s="79"/>
      <c r="CYO819" s="79"/>
      <c r="CYP819" s="79"/>
      <c r="CYQ819" s="79"/>
      <c r="CYR819" s="79"/>
      <c r="CYS819" s="79"/>
      <c r="CYT819" s="79"/>
      <c r="CYU819" s="79"/>
      <c r="CYV819" s="79"/>
      <c r="CYW819" s="79"/>
      <c r="CYX819" s="79"/>
      <c r="CYY819" s="79"/>
      <c r="CYZ819" s="79"/>
      <c r="CZA819" s="79"/>
      <c r="CZB819" s="79"/>
      <c r="CZC819" s="79"/>
      <c r="CZD819" s="79"/>
      <c r="CZE819" s="79"/>
      <c r="CZF819" s="79"/>
      <c r="CZG819" s="79"/>
      <c r="CZH819" s="79"/>
      <c r="CZI819" s="79"/>
      <c r="CZJ819" s="79"/>
      <c r="CZK819" s="79"/>
      <c r="CZL819" s="79"/>
      <c r="CZM819" s="79"/>
      <c r="CZN819" s="79"/>
      <c r="CZO819" s="79"/>
      <c r="CZP819" s="79"/>
      <c r="CZQ819" s="79"/>
      <c r="CZR819" s="79"/>
      <c r="CZS819" s="79"/>
      <c r="CZT819" s="79"/>
      <c r="CZU819" s="79"/>
      <c r="CZV819" s="79"/>
      <c r="CZW819" s="79"/>
      <c r="CZX819" s="79"/>
      <c r="CZY819" s="79"/>
      <c r="CZZ819" s="79"/>
      <c r="DAA819" s="79"/>
      <c r="DAB819" s="79"/>
      <c r="DAC819" s="79"/>
      <c r="DAD819" s="79"/>
      <c r="DAE819" s="79"/>
      <c r="DAF819" s="79"/>
      <c r="DAG819" s="79"/>
      <c r="DAH819" s="79"/>
      <c r="DAI819" s="79"/>
      <c r="DAJ819" s="79"/>
      <c r="DAK819" s="79"/>
      <c r="DAL819" s="79"/>
      <c r="DAM819" s="79"/>
      <c r="DAN819" s="79"/>
      <c r="DAO819" s="79"/>
      <c r="DAP819" s="79"/>
      <c r="DAQ819" s="79"/>
      <c r="DAR819" s="79"/>
      <c r="DAS819" s="79"/>
      <c r="DAT819" s="79"/>
      <c r="DAU819" s="79"/>
      <c r="DAV819" s="79"/>
      <c r="DAW819" s="79"/>
      <c r="DAX819" s="79"/>
      <c r="DAY819" s="79"/>
      <c r="DAZ819" s="79"/>
      <c r="DBA819" s="79"/>
      <c r="DBB819" s="79"/>
      <c r="DBC819" s="79"/>
      <c r="DBD819" s="79"/>
      <c r="DBE819" s="79"/>
      <c r="DBF819" s="79"/>
      <c r="DBG819" s="79"/>
      <c r="DBH819" s="79"/>
      <c r="DBI819" s="79"/>
      <c r="DBJ819" s="79"/>
      <c r="DBK819" s="79"/>
      <c r="DBL819" s="79"/>
      <c r="DBM819" s="79"/>
      <c r="DBN819" s="79"/>
      <c r="DBO819" s="79"/>
      <c r="DBP819" s="79"/>
      <c r="DBQ819" s="79"/>
      <c r="DBR819" s="79"/>
      <c r="DBS819" s="79"/>
      <c r="DBT819" s="79"/>
      <c r="DBU819" s="79"/>
      <c r="DBV819" s="79"/>
      <c r="DBW819" s="79"/>
      <c r="DBX819" s="79"/>
      <c r="DBY819" s="79"/>
      <c r="DBZ819" s="79"/>
      <c r="DCA819" s="79"/>
      <c r="DCB819" s="79"/>
      <c r="DCC819" s="79"/>
      <c r="DCD819" s="79"/>
      <c r="DCE819" s="79"/>
      <c r="DCF819" s="79"/>
      <c r="DCG819" s="79"/>
      <c r="DCH819" s="79"/>
      <c r="DCI819" s="79"/>
      <c r="DCJ819" s="79"/>
      <c r="DCK819" s="79"/>
      <c r="DCL819" s="79"/>
      <c r="DCM819" s="79"/>
      <c r="DCN819" s="79"/>
      <c r="DCO819" s="79"/>
      <c r="DCP819" s="79"/>
      <c r="DCQ819" s="79"/>
      <c r="DCR819" s="79"/>
      <c r="DCS819" s="79"/>
      <c r="DCT819" s="79"/>
      <c r="DCU819" s="79"/>
      <c r="DCV819" s="79"/>
      <c r="DCW819" s="79"/>
      <c r="DCX819" s="79"/>
      <c r="DCY819" s="79"/>
      <c r="DCZ819" s="79"/>
      <c r="DDA819" s="79"/>
      <c r="DDB819" s="79"/>
      <c r="DDC819" s="79"/>
      <c r="DDD819" s="79"/>
      <c r="DDE819" s="79"/>
      <c r="DDF819" s="79"/>
      <c r="DDG819" s="79"/>
      <c r="DDH819" s="79"/>
      <c r="DDI819" s="79"/>
      <c r="DDJ819" s="79"/>
      <c r="DDK819" s="79"/>
      <c r="DDL819" s="79"/>
      <c r="DDM819" s="79"/>
      <c r="DDN819" s="79"/>
      <c r="DDO819" s="79"/>
      <c r="DDP819" s="79"/>
      <c r="DDQ819" s="79"/>
      <c r="DDR819" s="79"/>
      <c r="DDS819" s="79"/>
      <c r="DDT819" s="79"/>
      <c r="DDU819" s="79"/>
      <c r="DDV819" s="79"/>
      <c r="DDW819" s="79"/>
      <c r="DDX819" s="79"/>
      <c r="DDY819" s="79"/>
      <c r="DDZ819" s="79"/>
      <c r="DEA819" s="79"/>
      <c r="DEB819" s="79"/>
      <c r="DEC819" s="79"/>
      <c r="DED819" s="79"/>
      <c r="DEE819" s="79"/>
      <c r="DEF819" s="79"/>
      <c r="DEG819" s="79"/>
      <c r="DEH819" s="79"/>
      <c r="DEI819" s="79"/>
      <c r="DEJ819" s="79"/>
      <c r="DEK819" s="79"/>
      <c r="DEL819" s="79"/>
      <c r="DEM819" s="79"/>
      <c r="DEN819" s="79"/>
      <c r="DEO819" s="79"/>
      <c r="DEP819" s="79"/>
      <c r="DEQ819" s="79"/>
      <c r="DER819" s="79"/>
      <c r="DES819" s="79"/>
      <c r="DET819" s="79"/>
      <c r="DEU819" s="79"/>
      <c r="DEV819" s="79"/>
      <c r="DEW819" s="79"/>
      <c r="DEX819" s="79"/>
      <c r="DEY819" s="79"/>
      <c r="DEZ819" s="79"/>
      <c r="DFA819" s="79"/>
      <c r="DFB819" s="79"/>
      <c r="DFC819" s="79"/>
      <c r="DFD819" s="79"/>
      <c r="DFE819" s="79"/>
      <c r="DFF819" s="79"/>
      <c r="DFG819" s="79"/>
      <c r="DFH819" s="79"/>
      <c r="DFI819" s="79"/>
      <c r="DFJ819" s="79"/>
      <c r="DFK819" s="79"/>
      <c r="DFL819" s="79"/>
      <c r="DFM819" s="79"/>
      <c r="DFN819" s="79"/>
      <c r="DFO819" s="79"/>
      <c r="DFP819" s="79"/>
      <c r="DFQ819" s="79"/>
      <c r="DFR819" s="79"/>
      <c r="DFS819" s="79"/>
      <c r="DFT819" s="79"/>
      <c r="DFU819" s="79"/>
      <c r="DFV819" s="79"/>
      <c r="DFW819" s="79"/>
      <c r="DFX819" s="79"/>
      <c r="DFY819" s="79"/>
      <c r="DFZ819" s="79"/>
      <c r="DGA819" s="79"/>
      <c r="DGB819" s="79"/>
      <c r="DGC819" s="79"/>
      <c r="DGD819" s="79"/>
      <c r="DGE819" s="79"/>
      <c r="DGF819" s="79"/>
      <c r="DGG819" s="79"/>
      <c r="DGH819" s="79"/>
      <c r="DGI819" s="79"/>
      <c r="DGJ819" s="79"/>
      <c r="DGK819" s="79"/>
      <c r="DGL819" s="79"/>
      <c r="DGM819" s="79"/>
      <c r="DGN819" s="79"/>
      <c r="DGO819" s="79"/>
      <c r="DGP819" s="79"/>
      <c r="DGQ819" s="79"/>
      <c r="DGR819" s="79"/>
      <c r="DGS819" s="79"/>
      <c r="DGT819" s="79"/>
      <c r="DGU819" s="79"/>
      <c r="DGV819" s="79"/>
      <c r="DGW819" s="79"/>
      <c r="DGX819" s="79"/>
      <c r="DGY819" s="79"/>
      <c r="DGZ819" s="79"/>
      <c r="DHA819" s="79"/>
      <c r="DHB819" s="79"/>
      <c r="DHC819" s="79"/>
      <c r="DHD819" s="79"/>
      <c r="DHE819" s="79"/>
      <c r="DHF819" s="79"/>
      <c r="DHG819" s="79"/>
      <c r="DHH819" s="79"/>
      <c r="DHI819" s="79"/>
      <c r="DHJ819" s="79"/>
      <c r="DHK819" s="79"/>
      <c r="DHL819" s="79"/>
      <c r="DHM819" s="79"/>
      <c r="DHN819" s="79"/>
      <c r="DHO819" s="79"/>
      <c r="DHP819" s="79"/>
      <c r="DHQ819" s="79"/>
      <c r="DHR819" s="79"/>
      <c r="DHS819" s="79"/>
      <c r="DHT819" s="79"/>
      <c r="DHU819" s="79"/>
      <c r="DHV819" s="79"/>
      <c r="DHW819" s="79"/>
      <c r="DHX819" s="79"/>
      <c r="DHY819" s="79"/>
      <c r="DHZ819" s="79"/>
      <c r="DIA819" s="79"/>
      <c r="DIB819" s="79"/>
      <c r="DIC819" s="79"/>
      <c r="DID819" s="79"/>
      <c r="DIE819" s="79"/>
      <c r="DIF819" s="79"/>
      <c r="DIG819" s="79"/>
      <c r="DIH819" s="79"/>
      <c r="DII819" s="79"/>
      <c r="DIJ819" s="79"/>
      <c r="DIK819" s="79"/>
      <c r="DIL819" s="79"/>
      <c r="DIM819" s="79"/>
      <c r="DIN819" s="79"/>
      <c r="DIO819" s="79"/>
      <c r="DIP819" s="79"/>
      <c r="DIQ819" s="79"/>
      <c r="DIR819" s="79"/>
      <c r="DIS819" s="79"/>
      <c r="DIT819" s="79"/>
      <c r="DIU819" s="79"/>
      <c r="DIV819" s="79"/>
      <c r="DIW819" s="79"/>
      <c r="DIX819" s="79"/>
      <c r="DIY819" s="79"/>
      <c r="DIZ819" s="79"/>
      <c r="DJA819" s="79"/>
      <c r="DJB819" s="79"/>
      <c r="DJC819" s="79"/>
      <c r="DJD819" s="79"/>
      <c r="DJE819" s="79"/>
      <c r="DJF819" s="79"/>
      <c r="DJG819" s="79"/>
      <c r="DJH819" s="79"/>
      <c r="DJI819" s="79"/>
      <c r="DJJ819" s="79"/>
      <c r="DJK819" s="79"/>
      <c r="DJL819" s="79"/>
      <c r="DJM819" s="79"/>
      <c r="DJN819" s="79"/>
      <c r="DJO819" s="79"/>
      <c r="DJP819" s="79"/>
      <c r="DJQ819" s="79"/>
      <c r="DJR819" s="79"/>
      <c r="DJS819" s="79"/>
      <c r="DJT819" s="79"/>
      <c r="DJU819" s="79"/>
      <c r="DJV819" s="79"/>
      <c r="DJW819" s="79"/>
      <c r="DJX819" s="79"/>
      <c r="DJY819" s="79"/>
      <c r="DJZ819" s="79"/>
      <c r="DKA819" s="79"/>
      <c r="DKB819" s="79"/>
      <c r="DKC819" s="79"/>
      <c r="DKD819" s="79"/>
      <c r="DKE819" s="79"/>
      <c r="DKF819" s="79"/>
      <c r="DKG819" s="79"/>
      <c r="DKH819" s="79"/>
      <c r="DKI819" s="79"/>
      <c r="DKJ819" s="79"/>
      <c r="DKK819" s="79"/>
      <c r="DKL819" s="79"/>
      <c r="DKM819" s="79"/>
      <c r="DKN819" s="79"/>
      <c r="DKO819" s="79"/>
      <c r="DKP819" s="79"/>
      <c r="DKQ819" s="79"/>
      <c r="DKR819" s="79"/>
      <c r="DKS819" s="79"/>
      <c r="DKT819" s="79"/>
      <c r="DKU819" s="79"/>
      <c r="DKV819" s="79"/>
      <c r="DKW819" s="79"/>
      <c r="DKX819" s="79"/>
      <c r="DKY819" s="79"/>
      <c r="DKZ819" s="79"/>
      <c r="DLA819" s="79"/>
      <c r="DLB819" s="79"/>
      <c r="DLC819" s="79"/>
      <c r="DLD819" s="79"/>
      <c r="DLE819" s="79"/>
      <c r="DLF819" s="79"/>
      <c r="DLG819" s="79"/>
      <c r="DLH819" s="79"/>
      <c r="DLI819" s="79"/>
      <c r="DLJ819" s="79"/>
      <c r="DLK819" s="79"/>
      <c r="DLL819" s="79"/>
      <c r="DLM819" s="79"/>
      <c r="DLN819" s="79"/>
      <c r="DLO819" s="79"/>
      <c r="DLP819" s="79"/>
      <c r="DLQ819" s="79"/>
      <c r="DLR819" s="79"/>
      <c r="DLS819" s="79"/>
      <c r="DLT819" s="79"/>
      <c r="DLU819" s="79"/>
      <c r="DLV819" s="79"/>
      <c r="DLW819" s="79"/>
      <c r="DLX819" s="79"/>
      <c r="DLY819" s="79"/>
      <c r="DLZ819" s="79"/>
      <c r="DMA819" s="79"/>
      <c r="DMB819" s="79"/>
      <c r="DMC819" s="79"/>
      <c r="DMD819" s="79"/>
      <c r="DME819" s="79"/>
      <c r="DMF819" s="79"/>
      <c r="DMG819" s="79"/>
      <c r="DMH819" s="79"/>
      <c r="DMI819" s="79"/>
      <c r="DMJ819" s="79"/>
      <c r="DMK819" s="79"/>
      <c r="DML819" s="79"/>
      <c r="DMM819" s="79"/>
      <c r="DMN819" s="79"/>
      <c r="DMO819" s="79"/>
      <c r="DMP819" s="79"/>
      <c r="DMQ819" s="79"/>
      <c r="DMR819" s="79"/>
      <c r="DMS819" s="79"/>
      <c r="DMT819" s="79"/>
      <c r="DMU819" s="79"/>
      <c r="DMV819" s="79"/>
      <c r="DMW819" s="79"/>
      <c r="DMX819" s="79"/>
      <c r="DMY819" s="79"/>
      <c r="DMZ819" s="79"/>
      <c r="DNA819" s="79"/>
      <c r="DNB819" s="79"/>
      <c r="DNC819" s="79"/>
      <c r="DND819" s="79"/>
      <c r="DNE819" s="79"/>
      <c r="DNF819" s="79"/>
      <c r="DNG819" s="79"/>
      <c r="DNH819" s="79"/>
      <c r="DNI819" s="79"/>
      <c r="DNJ819" s="79"/>
      <c r="DNK819" s="79"/>
      <c r="DNL819" s="79"/>
      <c r="DNM819" s="79"/>
      <c r="DNN819" s="79"/>
      <c r="DNO819" s="79"/>
      <c r="DNP819" s="79"/>
      <c r="DNQ819" s="79"/>
      <c r="DNR819" s="79"/>
      <c r="DNS819" s="79"/>
      <c r="DNT819" s="79"/>
      <c r="DNU819" s="79"/>
      <c r="DNV819" s="79"/>
      <c r="DNW819" s="79"/>
      <c r="DNX819" s="79"/>
      <c r="DNY819" s="79"/>
      <c r="DNZ819" s="79"/>
      <c r="DOA819" s="79"/>
      <c r="DOB819" s="79"/>
      <c r="DOC819" s="79"/>
      <c r="DOD819" s="79"/>
      <c r="DOE819" s="79"/>
      <c r="DOF819" s="79"/>
      <c r="DOG819" s="79"/>
      <c r="DOH819" s="79"/>
      <c r="DOI819" s="79"/>
      <c r="DOJ819" s="79"/>
      <c r="DOK819" s="79"/>
      <c r="DOL819" s="79"/>
      <c r="DOM819" s="79"/>
      <c r="DON819" s="79"/>
      <c r="DOO819" s="79"/>
      <c r="DOP819" s="79"/>
      <c r="DOQ819" s="79"/>
      <c r="DOR819" s="79"/>
      <c r="DOS819" s="79"/>
      <c r="DOT819" s="79"/>
      <c r="DOU819" s="79"/>
      <c r="DOV819" s="79"/>
      <c r="DOW819" s="79"/>
      <c r="DOX819" s="79"/>
      <c r="DOY819" s="79"/>
      <c r="DOZ819" s="79"/>
      <c r="DPA819" s="79"/>
      <c r="DPB819" s="79"/>
      <c r="DPC819" s="79"/>
      <c r="DPD819" s="79"/>
      <c r="DPE819" s="79"/>
      <c r="DPF819" s="79"/>
      <c r="DPG819" s="79"/>
      <c r="DPH819" s="79"/>
      <c r="DPI819" s="79"/>
      <c r="DPJ819" s="79"/>
      <c r="DPK819" s="79"/>
      <c r="DPL819" s="79"/>
      <c r="DPM819" s="79"/>
      <c r="DPN819" s="79"/>
      <c r="DPO819" s="79"/>
      <c r="DPP819" s="79"/>
      <c r="DPQ819" s="79"/>
      <c r="DPR819" s="79"/>
      <c r="DPS819" s="79"/>
      <c r="DPT819" s="79"/>
      <c r="DPU819" s="79"/>
      <c r="DPV819" s="79"/>
      <c r="DPW819" s="79"/>
      <c r="DPX819" s="79"/>
      <c r="DPY819" s="79"/>
      <c r="DPZ819" s="79"/>
      <c r="DQA819" s="79"/>
      <c r="DQB819" s="79"/>
      <c r="DQC819" s="79"/>
      <c r="DQD819" s="79"/>
      <c r="DQE819" s="79"/>
      <c r="DQF819" s="79"/>
      <c r="DQG819" s="79"/>
      <c r="DQH819" s="79"/>
      <c r="DQI819" s="79"/>
      <c r="DQJ819" s="79"/>
      <c r="DQK819" s="79"/>
      <c r="DQL819" s="79"/>
      <c r="DQM819" s="79"/>
      <c r="DQN819" s="79"/>
      <c r="DQO819" s="79"/>
      <c r="DQP819" s="79"/>
      <c r="DQQ819" s="79"/>
      <c r="DQR819" s="79"/>
      <c r="DQS819" s="79"/>
      <c r="DQT819" s="79"/>
      <c r="DQU819" s="79"/>
      <c r="DQV819" s="79"/>
      <c r="DQW819" s="79"/>
      <c r="DQX819" s="79"/>
      <c r="DQY819" s="79"/>
      <c r="DQZ819" s="79"/>
      <c r="DRA819" s="79"/>
      <c r="DRB819" s="79"/>
      <c r="DRC819" s="79"/>
      <c r="DRD819" s="79"/>
      <c r="DRE819" s="79"/>
      <c r="DRF819" s="79"/>
      <c r="DRG819" s="79"/>
      <c r="DRH819" s="79"/>
      <c r="DRI819" s="79"/>
      <c r="DRJ819" s="79"/>
      <c r="DRK819" s="79"/>
      <c r="DRL819" s="79"/>
      <c r="DRM819" s="79"/>
      <c r="DRN819" s="79"/>
      <c r="DRO819" s="79"/>
      <c r="DRP819" s="79"/>
      <c r="DRQ819" s="79"/>
      <c r="DRR819" s="79"/>
      <c r="DRS819" s="79"/>
      <c r="DRT819" s="79"/>
      <c r="DRU819" s="79"/>
      <c r="DRV819" s="79"/>
      <c r="DRW819" s="79"/>
      <c r="DRX819" s="79"/>
      <c r="DRY819" s="79"/>
      <c r="DRZ819" s="79"/>
      <c r="DSA819" s="79"/>
      <c r="DSB819" s="79"/>
      <c r="DSC819" s="79"/>
      <c r="DSD819" s="79"/>
      <c r="DSE819" s="79"/>
      <c r="DSF819" s="79"/>
      <c r="DSG819" s="79"/>
      <c r="DSH819" s="79"/>
      <c r="DSI819" s="79"/>
      <c r="DSJ819" s="79"/>
      <c r="DSK819" s="79"/>
      <c r="DSL819" s="79"/>
      <c r="DSM819" s="79"/>
      <c r="DSN819" s="79"/>
      <c r="DSO819" s="79"/>
      <c r="DSP819" s="79"/>
      <c r="DSQ819" s="79"/>
      <c r="DSR819" s="79"/>
      <c r="DSS819" s="79"/>
      <c r="DST819" s="79"/>
      <c r="DSU819" s="79"/>
      <c r="DSV819" s="79"/>
      <c r="DSW819" s="79"/>
      <c r="DSX819" s="79"/>
      <c r="DSY819" s="79"/>
      <c r="DSZ819" s="79"/>
      <c r="DTA819" s="79"/>
      <c r="DTB819" s="79"/>
      <c r="DTC819" s="79"/>
      <c r="DTD819" s="79"/>
      <c r="DTE819" s="79"/>
      <c r="DTF819" s="79"/>
      <c r="DTG819" s="79"/>
      <c r="DTH819" s="79"/>
      <c r="DTI819" s="79"/>
      <c r="DTJ819" s="79"/>
      <c r="DTK819" s="79"/>
      <c r="DTL819" s="79"/>
      <c r="DTM819" s="79"/>
      <c r="DTN819" s="79"/>
      <c r="DTO819" s="79"/>
      <c r="DTP819" s="79"/>
      <c r="DTQ819" s="79"/>
      <c r="DTR819" s="79"/>
      <c r="DTS819" s="79"/>
      <c r="DTT819" s="79"/>
      <c r="DTU819" s="79"/>
      <c r="DTV819" s="79"/>
      <c r="DTW819" s="79"/>
      <c r="DTX819" s="79"/>
      <c r="DTY819" s="79"/>
      <c r="DTZ819" s="79"/>
      <c r="DUA819" s="79"/>
      <c r="DUB819" s="79"/>
      <c r="DUC819" s="79"/>
      <c r="DUD819" s="79"/>
      <c r="DUE819" s="79"/>
      <c r="DUF819" s="79"/>
      <c r="DUG819" s="79"/>
      <c r="DUH819" s="79"/>
      <c r="DUI819" s="79"/>
      <c r="DUJ819" s="79"/>
      <c r="DUK819" s="79"/>
      <c r="DUL819" s="79"/>
      <c r="DUM819" s="79"/>
      <c r="DUN819" s="79"/>
      <c r="DUO819" s="79"/>
      <c r="DUP819" s="79"/>
      <c r="DUQ819" s="79"/>
      <c r="DUR819" s="79"/>
      <c r="DUS819" s="79"/>
      <c r="DUT819" s="79"/>
      <c r="DUU819" s="79"/>
      <c r="DUV819" s="79"/>
      <c r="DUW819" s="79"/>
      <c r="DUX819" s="79"/>
      <c r="DUY819" s="79"/>
      <c r="DUZ819" s="79"/>
      <c r="DVA819" s="79"/>
      <c r="DVB819" s="79"/>
      <c r="DVC819" s="79"/>
      <c r="DVD819" s="79"/>
      <c r="DVE819" s="79"/>
      <c r="DVF819" s="79"/>
      <c r="DVG819" s="79"/>
      <c r="DVH819" s="79"/>
      <c r="DVI819" s="79"/>
      <c r="DVJ819" s="79"/>
      <c r="DVK819" s="79"/>
      <c r="DVL819" s="79"/>
      <c r="DVM819" s="79"/>
      <c r="DVN819" s="79"/>
      <c r="DVO819" s="79"/>
      <c r="DVP819" s="79"/>
      <c r="DVQ819" s="79"/>
      <c r="DVR819" s="79"/>
      <c r="DVS819" s="79"/>
      <c r="DVT819" s="79"/>
      <c r="DVU819" s="79"/>
      <c r="DVV819" s="79"/>
      <c r="DVW819" s="79"/>
      <c r="DVX819" s="79"/>
      <c r="DVY819" s="79"/>
      <c r="DVZ819" s="79"/>
      <c r="DWA819" s="79"/>
      <c r="DWB819" s="79"/>
      <c r="DWC819" s="79"/>
      <c r="DWD819" s="79"/>
      <c r="DWE819" s="79"/>
      <c r="DWF819" s="79"/>
      <c r="DWG819" s="79"/>
      <c r="DWH819" s="79"/>
      <c r="DWI819" s="79"/>
      <c r="DWJ819" s="79"/>
      <c r="DWK819" s="79"/>
      <c r="DWL819" s="79"/>
      <c r="DWM819" s="79"/>
      <c r="DWN819" s="79"/>
      <c r="DWO819" s="79"/>
      <c r="DWP819" s="79"/>
      <c r="DWQ819" s="79"/>
      <c r="DWR819" s="79"/>
      <c r="DWS819" s="79"/>
      <c r="DWT819" s="79"/>
      <c r="DWU819" s="79"/>
      <c r="DWV819" s="79"/>
      <c r="DWW819" s="79"/>
      <c r="DWX819" s="79"/>
      <c r="DWY819" s="79"/>
      <c r="DWZ819" s="79"/>
      <c r="DXA819" s="79"/>
      <c r="DXB819" s="79"/>
      <c r="DXC819" s="79"/>
      <c r="DXD819" s="79"/>
      <c r="DXE819" s="79"/>
      <c r="DXF819" s="79"/>
      <c r="DXG819" s="79"/>
      <c r="DXH819" s="79"/>
      <c r="DXI819" s="79"/>
      <c r="DXJ819" s="79"/>
      <c r="DXK819" s="79"/>
      <c r="DXL819" s="79"/>
      <c r="DXM819" s="79"/>
      <c r="DXN819" s="79"/>
      <c r="DXO819" s="79"/>
      <c r="DXP819" s="79"/>
      <c r="DXQ819" s="79"/>
      <c r="DXR819" s="79"/>
      <c r="DXS819" s="79"/>
      <c r="DXT819" s="79"/>
      <c r="DXU819" s="79"/>
      <c r="DXV819" s="79"/>
      <c r="DXW819" s="79"/>
      <c r="DXX819" s="79"/>
      <c r="DXY819" s="79"/>
      <c r="DXZ819" s="79"/>
      <c r="DYA819" s="79"/>
      <c r="DYB819" s="79"/>
      <c r="DYC819" s="79"/>
      <c r="DYD819" s="79"/>
      <c r="DYE819" s="79"/>
      <c r="DYF819" s="79"/>
      <c r="DYG819" s="79"/>
      <c r="DYH819" s="79"/>
      <c r="DYI819" s="79"/>
      <c r="DYJ819" s="79"/>
      <c r="DYK819" s="79"/>
      <c r="DYL819" s="79"/>
      <c r="DYM819" s="79"/>
      <c r="DYN819" s="79"/>
      <c r="DYO819" s="79"/>
      <c r="DYP819" s="79"/>
      <c r="DYQ819" s="79"/>
      <c r="DYR819" s="79"/>
      <c r="DYS819" s="79"/>
      <c r="DYT819" s="79"/>
      <c r="DYU819" s="79"/>
      <c r="DYV819" s="79"/>
      <c r="DYW819" s="79"/>
      <c r="DYX819" s="79"/>
      <c r="DYY819" s="79"/>
      <c r="DYZ819" s="79"/>
      <c r="DZA819" s="79"/>
      <c r="DZB819" s="79"/>
      <c r="DZC819" s="79"/>
      <c r="DZD819" s="79"/>
      <c r="DZE819" s="79"/>
      <c r="DZF819" s="79"/>
      <c r="DZG819" s="79"/>
      <c r="DZH819" s="79"/>
      <c r="DZI819" s="79"/>
      <c r="DZJ819" s="79"/>
      <c r="DZK819" s="79"/>
      <c r="DZL819" s="79"/>
      <c r="DZM819" s="79"/>
      <c r="DZN819" s="79"/>
      <c r="DZO819" s="79"/>
      <c r="DZP819" s="79"/>
      <c r="DZQ819" s="79"/>
      <c r="DZR819" s="79"/>
      <c r="DZS819" s="79"/>
      <c r="DZT819" s="79"/>
      <c r="DZU819" s="79"/>
      <c r="DZV819" s="79"/>
      <c r="DZW819" s="79"/>
      <c r="DZX819" s="79"/>
      <c r="DZY819" s="79"/>
      <c r="DZZ819" s="79"/>
      <c r="EAA819" s="79"/>
      <c r="EAB819" s="79"/>
      <c r="EAC819" s="79"/>
      <c r="EAD819" s="79"/>
      <c r="EAE819" s="79"/>
      <c r="EAF819" s="79"/>
      <c r="EAG819" s="79"/>
      <c r="EAH819" s="79"/>
      <c r="EAI819" s="79"/>
      <c r="EAJ819" s="79"/>
      <c r="EAK819" s="79"/>
      <c r="EAL819" s="79"/>
      <c r="EAM819" s="79"/>
      <c r="EAN819" s="79"/>
      <c r="EAO819" s="79"/>
      <c r="EAP819" s="79"/>
      <c r="EAQ819" s="79"/>
      <c r="EAR819" s="79"/>
      <c r="EAS819" s="79"/>
      <c r="EAT819" s="79"/>
      <c r="EAU819" s="79"/>
      <c r="EAV819" s="79"/>
      <c r="EAW819" s="79"/>
      <c r="EAX819" s="79"/>
      <c r="EAY819" s="79"/>
      <c r="EAZ819" s="79"/>
      <c r="EBA819" s="79"/>
      <c r="EBB819" s="79"/>
      <c r="EBC819" s="79"/>
      <c r="EBD819" s="79"/>
      <c r="EBE819" s="79"/>
      <c r="EBF819" s="79"/>
      <c r="EBG819" s="79"/>
      <c r="EBH819" s="79"/>
      <c r="EBI819" s="79"/>
      <c r="EBJ819" s="79"/>
      <c r="EBK819" s="79"/>
      <c r="EBL819" s="79"/>
      <c r="EBM819" s="79"/>
      <c r="EBN819" s="79"/>
      <c r="EBO819" s="79"/>
      <c r="EBP819" s="79"/>
      <c r="EBQ819" s="79"/>
      <c r="EBR819" s="79"/>
      <c r="EBS819" s="79"/>
      <c r="EBT819" s="79"/>
      <c r="EBU819" s="79"/>
      <c r="EBV819" s="79"/>
      <c r="EBW819" s="79"/>
      <c r="EBX819" s="79"/>
      <c r="EBY819" s="79"/>
      <c r="EBZ819" s="79"/>
      <c r="ECA819" s="79"/>
      <c r="ECB819" s="79"/>
      <c r="ECC819" s="79"/>
      <c r="ECD819" s="79"/>
      <c r="ECE819" s="79"/>
      <c r="ECF819" s="79"/>
      <c r="ECG819" s="79"/>
      <c r="ECH819" s="79"/>
      <c r="ECI819" s="79"/>
      <c r="ECJ819" s="79"/>
      <c r="ECK819" s="79"/>
      <c r="ECL819" s="79"/>
      <c r="ECM819" s="79"/>
      <c r="ECN819" s="79"/>
      <c r="ECO819" s="79"/>
      <c r="ECP819" s="79"/>
      <c r="ECQ819" s="79"/>
      <c r="ECR819" s="79"/>
      <c r="ECS819" s="79"/>
      <c r="ECT819" s="79"/>
      <c r="ECU819" s="79"/>
      <c r="ECV819" s="79"/>
      <c r="ECW819" s="79"/>
      <c r="ECX819" s="79"/>
      <c r="ECY819" s="79"/>
      <c r="ECZ819" s="79"/>
      <c r="EDA819" s="79"/>
      <c r="EDB819" s="79"/>
      <c r="EDC819" s="79"/>
      <c r="EDD819" s="79"/>
      <c r="EDE819" s="79"/>
      <c r="EDF819" s="79"/>
      <c r="EDG819" s="79"/>
      <c r="EDH819" s="79"/>
      <c r="EDI819" s="79"/>
      <c r="EDJ819" s="79"/>
      <c r="EDK819" s="79"/>
      <c r="EDL819" s="79"/>
      <c r="EDM819" s="79"/>
      <c r="EDN819" s="79"/>
      <c r="EDO819" s="79"/>
      <c r="EDP819" s="79"/>
      <c r="EDQ819" s="79"/>
      <c r="EDR819" s="79"/>
      <c r="EDS819" s="79"/>
      <c r="EDT819" s="79"/>
      <c r="EDU819" s="79"/>
      <c r="EDV819" s="79"/>
      <c r="EDW819" s="79"/>
      <c r="EDX819" s="79"/>
      <c r="EDY819" s="79"/>
      <c r="EDZ819" s="79"/>
      <c r="EEA819" s="79"/>
      <c r="EEB819" s="79"/>
      <c r="EEC819" s="79"/>
      <c r="EED819" s="79"/>
      <c r="EEE819" s="79"/>
      <c r="EEF819" s="79"/>
      <c r="EEG819" s="79"/>
      <c r="EEH819" s="79"/>
      <c r="EEI819" s="79"/>
      <c r="EEJ819" s="79"/>
      <c r="EEK819" s="79"/>
      <c r="EEL819" s="79"/>
      <c r="EEM819" s="79"/>
      <c r="EEN819" s="79"/>
      <c r="EEO819" s="79"/>
      <c r="EEP819" s="79"/>
      <c r="EEQ819" s="79"/>
      <c r="EER819" s="79"/>
      <c r="EES819" s="79"/>
      <c r="EET819" s="79"/>
      <c r="EEU819" s="79"/>
      <c r="EEV819" s="79"/>
      <c r="EEW819" s="79"/>
      <c r="EEX819" s="79"/>
      <c r="EEY819" s="79"/>
      <c r="EEZ819" s="79"/>
      <c r="EFA819" s="79"/>
      <c r="EFB819" s="79"/>
      <c r="EFC819" s="79"/>
      <c r="EFD819" s="79"/>
      <c r="EFE819" s="79"/>
      <c r="EFF819" s="79"/>
      <c r="EFG819" s="79"/>
      <c r="EFH819" s="79"/>
      <c r="EFI819" s="79"/>
      <c r="EFJ819" s="79"/>
      <c r="EFK819" s="79"/>
      <c r="EFL819" s="79"/>
      <c r="EFM819" s="79"/>
      <c r="EFN819" s="79"/>
      <c r="EFO819" s="79"/>
      <c r="EFP819" s="79"/>
      <c r="EFQ819" s="79"/>
      <c r="EFR819" s="79"/>
      <c r="EFS819" s="79"/>
      <c r="EFT819" s="79"/>
      <c r="EFU819" s="79"/>
      <c r="EFV819" s="79"/>
      <c r="EFW819" s="79"/>
      <c r="EFX819" s="79"/>
      <c r="EFY819" s="79"/>
      <c r="EFZ819" s="79"/>
      <c r="EGA819" s="79"/>
      <c r="EGB819" s="79"/>
      <c r="EGC819" s="79"/>
      <c r="EGD819" s="79"/>
      <c r="EGE819" s="79"/>
      <c r="EGF819" s="79"/>
      <c r="EGG819" s="79"/>
      <c r="EGH819" s="79"/>
      <c r="EGI819" s="79"/>
      <c r="EGJ819" s="79"/>
      <c r="EGK819" s="79"/>
      <c r="EGL819" s="79"/>
      <c r="EGM819" s="79"/>
      <c r="EGN819" s="79"/>
      <c r="EGO819" s="79"/>
      <c r="EGP819" s="79"/>
      <c r="EGQ819" s="79"/>
      <c r="EGR819" s="79"/>
      <c r="EGS819" s="79"/>
      <c r="EGT819" s="79"/>
      <c r="EGU819" s="79"/>
      <c r="EGV819" s="79"/>
      <c r="EGW819" s="79"/>
      <c r="EGX819" s="79"/>
      <c r="EGY819" s="79"/>
      <c r="EGZ819" s="79"/>
      <c r="EHA819" s="79"/>
      <c r="EHB819" s="79"/>
      <c r="EHC819" s="79"/>
      <c r="EHD819" s="79"/>
      <c r="EHE819" s="79"/>
      <c r="EHF819" s="79"/>
      <c r="EHG819" s="79"/>
      <c r="EHH819" s="79"/>
      <c r="EHI819" s="79"/>
      <c r="EHJ819" s="79"/>
      <c r="EHK819" s="79"/>
      <c r="EHL819" s="79"/>
      <c r="EHM819" s="79"/>
      <c r="EHN819" s="79"/>
      <c r="EHO819" s="79"/>
      <c r="EHP819" s="79"/>
      <c r="EHQ819" s="79"/>
      <c r="EHR819" s="79"/>
      <c r="EHS819" s="79"/>
      <c r="EHT819" s="79"/>
      <c r="EHU819" s="79"/>
      <c r="EHV819" s="79"/>
      <c r="EHW819" s="79"/>
      <c r="EHX819" s="79"/>
      <c r="EHY819" s="79"/>
      <c r="EHZ819" s="79"/>
      <c r="EIA819" s="79"/>
      <c r="EIB819" s="79"/>
      <c r="EIC819" s="79"/>
      <c r="EID819" s="79"/>
      <c r="EIE819" s="79"/>
      <c r="EIF819" s="79"/>
      <c r="EIG819" s="79"/>
      <c r="EIH819" s="79"/>
      <c r="EII819" s="79"/>
      <c r="EIJ819" s="79"/>
      <c r="EIK819" s="79"/>
      <c r="EIL819" s="79"/>
      <c r="EIM819" s="79"/>
      <c r="EIN819" s="79"/>
      <c r="EIO819" s="79"/>
      <c r="EIP819" s="79"/>
      <c r="EIQ819" s="79"/>
      <c r="EIR819" s="79"/>
      <c r="EIS819" s="79"/>
      <c r="EIT819" s="79"/>
      <c r="EIU819" s="79"/>
      <c r="EIV819" s="79"/>
      <c r="EIW819" s="79"/>
      <c r="EIX819" s="79"/>
      <c r="EIY819" s="79"/>
      <c r="EIZ819" s="79"/>
      <c r="EJA819" s="79"/>
      <c r="EJB819" s="79"/>
      <c r="EJC819" s="79"/>
      <c r="EJD819" s="79"/>
      <c r="EJE819" s="79"/>
      <c r="EJF819" s="79"/>
      <c r="EJG819" s="79"/>
      <c r="EJH819" s="79"/>
      <c r="EJI819" s="79"/>
      <c r="EJJ819" s="79"/>
      <c r="EJK819" s="79"/>
      <c r="EJL819" s="79"/>
      <c r="EJM819" s="79"/>
      <c r="EJN819" s="79"/>
      <c r="EJO819" s="79"/>
      <c r="EJP819" s="79"/>
      <c r="EJQ819" s="79"/>
      <c r="EJR819" s="79"/>
      <c r="EJS819" s="79"/>
      <c r="EJT819" s="79"/>
      <c r="EJU819" s="79"/>
      <c r="EJV819" s="79"/>
      <c r="EJW819" s="79"/>
      <c r="EJX819" s="79"/>
      <c r="EJY819" s="79"/>
      <c r="EJZ819" s="79"/>
      <c r="EKA819" s="79"/>
      <c r="EKB819" s="79"/>
      <c r="EKC819" s="79"/>
      <c r="EKD819" s="79"/>
      <c r="EKE819" s="79"/>
      <c r="EKF819" s="79"/>
      <c r="EKG819" s="79"/>
      <c r="EKH819" s="79"/>
      <c r="EKI819" s="79"/>
      <c r="EKJ819" s="79"/>
      <c r="EKK819" s="79"/>
      <c r="EKL819" s="79"/>
      <c r="EKM819" s="79"/>
      <c r="EKN819" s="79"/>
      <c r="EKO819" s="79"/>
      <c r="EKP819" s="79"/>
      <c r="EKQ819" s="79"/>
      <c r="EKR819" s="79"/>
      <c r="EKS819" s="79"/>
      <c r="EKT819" s="79"/>
      <c r="EKU819" s="79"/>
      <c r="EKV819" s="79"/>
      <c r="EKW819" s="79"/>
      <c r="EKX819" s="79"/>
      <c r="EKY819" s="79"/>
      <c r="EKZ819" s="79"/>
      <c r="ELA819" s="79"/>
      <c r="ELB819" s="79"/>
      <c r="ELC819" s="79"/>
      <c r="ELD819" s="79"/>
      <c r="ELE819" s="79"/>
      <c r="ELF819" s="79"/>
      <c r="ELG819" s="79"/>
      <c r="ELH819" s="79"/>
      <c r="ELI819" s="79"/>
      <c r="ELJ819" s="79"/>
      <c r="ELK819" s="79"/>
      <c r="ELL819" s="79"/>
      <c r="ELM819" s="79"/>
      <c r="ELN819" s="79"/>
      <c r="ELO819" s="79"/>
      <c r="ELP819" s="79"/>
      <c r="ELQ819" s="79"/>
      <c r="ELR819" s="79"/>
      <c r="ELS819" s="79"/>
      <c r="ELT819" s="79"/>
      <c r="ELU819" s="79"/>
      <c r="ELV819" s="79"/>
      <c r="ELW819" s="79"/>
      <c r="ELX819" s="79"/>
      <c r="ELY819" s="79"/>
      <c r="ELZ819" s="79"/>
      <c r="EMA819" s="79"/>
      <c r="EMB819" s="79"/>
      <c r="EMC819" s="79"/>
      <c r="EMD819" s="79"/>
      <c r="EME819" s="79"/>
      <c r="EMF819" s="79"/>
      <c r="EMG819" s="79"/>
      <c r="EMH819" s="79"/>
      <c r="EMI819" s="79"/>
      <c r="EMJ819" s="79"/>
      <c r="EMK819" s="79"/>
      <c r="EML819" s="79"/>
      <c r="EMM819" s="79"/>
      <c r="EMN819" s="79"/>
      <c r="EMO819" s="79"/>
      <c r="EMP819" s="79"/>
      <c r="EMQ819" s="79"/>
      <c r="EMR819" s="79"/>
      <c r="EMS819" s="79"/>
      <c r="EMT819" s="79"/>
      <c r="EMU819" s="79"/>
      <c r="EMV819" s="79"/>
      <c r="EMW819" s="79"/>
      <c r="EMX819" s="79"/>
      <c r="EMY819" s="79"/>
      <c r="EMZ819" s="79"/>
      <c r="ENA819" s="79"/>
      <c r="ENB819" s="79"/>
      <c r="ENC819" s="79"/>
      <c r="END819" s="79"/>
      <c r="ENE819" s="79"/>
      <c r="ENF819" s="79"/>
      <c r="ENG819" s="79"/>
      <c r="ENH819" s="79"/>
      <c r="ENI819" s="79"/>
      <c r="ENJ819" s="79"/>
      <c r="ENK819" s="79"/>
      <c r="ENL819" s="79"/>
      <c r="ENM819" s="79"/>
      <c r="ENN819" s="79"/>
      <c r="ENO819" s="79"/>
      <c r="ENP819" s="79"/>
      <c r="ENQ819" s="79"/>
      <c r="ENR819" s="79"/>
      <c r="ENS819" s="79"/>
      <c r="ENT819" s="79"/>
      <c r="ENU819" s="79"/>
      <c r="ENV819" s="79"/>
      <c r="ENW819" s="79"/>
      <c r="ENX819" s="79"/>
      <c r="ENY819" s="79"/>
      <c r="ENZ819" s="79"/>
      <c r="EOA819" s="79"/>
      <c r="EOB819" s="79"/>
      <c r="EOC819" s="79"/>
      <c r="EOD819" s="79"/>
      <c r="EOE819" s="79"/>
      <c r="EOF819" s="79"/>
      <c r="EOG819" s="79"/>
      <c r="EOH819" s="79"/>
      <c r="EOI819" s="79"/>
      <c r="EOJ819" s="79"/>
      <c r="EOK819" s="79"/>
      <c r="EOL819" s="79"/>
      <c r="EOM819" s="79"/>
      <c r="EON819" s="79"/>
      <c r="EOO819" s="79"/>
      <c r="EOP819" s="79"/>
      <c r="EOQ819" s="79"/>
      <c r="EOR819" s="79"/>
      <c r="EOS819" s="79"/>
      <c r="EOT819" s="79"/>
      <c r="EOU819" s="79"/>
      <c r="EOV819" s="79"/>
      <c r="EOW819" s="79"/>
      <c r="EOX819" s="79"/>
      <c r="EOY819" s="79"/>
      <c r="EOZ819" s="79"/>
      <c r="EPA819" s="79"/>
      <c r="EPB819" s="79"/>
      <c r="EPC819" s="79"/>
      <c r="EPD819" s="79"/>
      <c r="EPE819" s="79"/>
      <c r="EPF819" s="79"/>
      <c r="EPG819" s="79"/>
      <c r="EPH819" s="79"/>
      <c r="EPI819" s="79"/>
      <c r="EPJ819" s="79"/>
      <c r="EPK819" s="79"/>
      <c r="EPL819" s="79"/>
      <c r="EPM819" s="79"/>
      <c r="EPN819" s="79"/>
      <c r="EPO819" s="79"/>
      <c r="EPP819" s="79"/>
      <c r="EPQ819" s="79"/>
      <c r="EPR819" s="79"/>
      <c r="EPS819" s="79"/>
      <c r="EPT819" s="79"/>
      <c r="EPU819" s="79"/>
      <c r="EPV819" s="79"/>
      <c r="EPW819" s="79"/>
      <c r="EPX819" s="79"/>
      <c r="EPY819" s="79"/>
      <c r="EPZ819" s="79"/>
      <c r="EQA819" s="79"/>
      <c r="EQB819" s="79"/>
      <c r="EQC819" s="79"/>
      <c r="EQD819" s="79"/>
      <c r="EQE819" s="79"/>
      <c r="EQF819" s="79"/>
      <c r="EQG819" s="79"/>
      <c r="EQH819" s="79"/>
      <c r="EQI819" s="79"/>
      <c r="EQJ819" s="79"/>
      <c r="EQK819" s="79"/>
      <c r="EQL819" s="79"/>
      <c r="EQM819" s="79"/>
      <c r="EQN819" s="79"/>
      <c r="EQO819" s="79"/>
      <c r="EQP819" s="79"/>
      <c r="EQQ819" s="79"/>
      <c r="EQR819" s="79"/>
      <c r="EQS819" s="79"/>
      <c r="EQT819" s="79"/>
      <c r="EQU819" s="79"/>
      <c r="EQV819" s="79"/>
      <c r="EQW819" s="79"/>
      <c r="EQX819" s="79"/>
      <c r="EQY819" s="79"/>
      <c r="EQZ819" s="79"/>
      <c r="ERA819" s="79"/>
      <c r="ERB819" s="79"/>
      <c r="ERC819" s="79"/>
      <c r="ERD819" s="79"/>
      <c r="ERE819" s="79"/>
      <c r="ERF819" s="79"/>
      <c r="ERG819" s="79"/>
      <c r="ERH819" s="79"/>
      <c r="ERI819" s="79"/>
      <c r="ERJ819" s="79"/>
      <c r="ERK819" s="79"/>
      <c r="ERL819" s="79"/>
      <c r="ERM819" s="79"/>
      <c r="ERN819" s="79"/>
      <c r="ERO819" s="79"/>
      <c r="ERP819" s="79"/>
      <c r="ERQ819" s="79"/>
      <c r="ERR819" s="79"/>
      <c r="ERS819" s="79"/>
      <c r="ERT819" s="79"/>
      <c r="ERU819" s="79"/>
      <c r="ERV819" s="79"/>
      <c r="ERW819" s="79"/>
      <c r="ERX819" s="79"/>
      <c r="ERY819" s="79"/>
      <c r="ERZ819" s="79"/>
      <c r="ESA819" s="79"/>
      <c r="ESB819" s="79"/>
      <c r="ESC819" s="79"/>
      <c r="ESD819" s="79"/>
      <c r="ESE819" s="79"/>
      <c r="ESF819" s="79"/>
      <c r="ESG819" s="79"/>
      <c r="ESH819" s="79"/>
      <c r="ESI819" s="79"/>
      <c r="ESJ819" s="79"/>
      <c r="ESK819" s="79"/>
      <c r="ESL819" s="79"/>
      <c r="ESM819" s="79"/>
      <c r="ESN819" s="79"/>
      <c r="ESO819" s="79"/>
      <c r="ESP819" s="79"/>
      <c r="ESQ819" s="79"/>
      <c r="ESR819" s="79"/>
      <c r="ESS819" s="79"/>
      <c r="EST819" s="79"/>
      <c r="ESU819" s="79"/>
      <c r="ESV819" s="79"/>
      <c r="ESW819" s="79"/>
      <c r="ESX819" s="79"/>
      <c r="ESY819" s="79"/>
      <c r="ESZ819" s="79"/>
      <c r="ETA819" s="79"/>
      <c r="ETB819" s="79"/>
      <c r="ETC819" s="79"/>
      <c r="ETD819" s="79"/>
      <c r="ETE819" s="79"/>
      <c r="ETF819" s="79"/>
      <c r="ETG819" s="79"/>
      <c r="ETH819" s="79"/>
      <c r="ETI819" s="79"/>
      <c r="ETJ819" s="79"/>
      <c r="ETK819" s="79"/>
      <c r="ETL819" s="79"/>
      <c r="ETM819" s="79"/>
      <c r="ETN819" s="79"/>
      <c r="ETO819" s="79"/>
      <c r="ETP819" s="79"/>
      <c r="ETQ819" s="79"/>
      <c r="ETR819" s="79"/>
      <c r="ETS819" s="79"/>
      <c r="ETT819" s="79"/>
      <c r="ETU819" s="79"/>
      <c r="ETV819" s="79"/>
      <c r="ETW819" s="79"/>
      <c r="ETX819" s="79"/>
      <c r="ETY819" s="79"/>
      <c r="ETZ819" s="79"/>
      <c r="EUA819" s="79"/>
      <c r="EUB819" s="79"/>
      <c r="EUC819" s="79"/>
      <c r="EUD819" s="79"/>
      <c r="EUE819" s="79"/>
      <c r="EUF819" s="79"/>
      <c r="EUG819" s="79"/>
      <c r="EUH819" s="79"/>
      <c r="EUI819" s="79"/>
      <c r="EUJ819" s="79"/>
      <c r="EUK819" s="79"/>
      <c r="EUL819" s="79"/>
      <c r="EUM819" s="79"/>
      <c r="EUN819" s="79"/>
      <c r="EUO819" s="79"/>
      <c r="EUP819" s="79"/>
      <c r="EUQ819" s="79"/>
      <c r="EUR819" s="79"/>
      <c r="EUS819" s="79"/>
      <c r="EUT819" s="79"/>
      <c r="EUU819" s="79"/>
      <c r="EUV819" s="79"/>
      <c r="EUW819" s="79"/>
      <c r="EUX819" s="79"/>
      <c r="EUY819" s="79"/>
      <c r="EUZ819" s="79"/>
      <c r="EVA819" s="79"/>
      <c r="EVB819" s="79"/>
      <c r="EVC819" s="79"/>
      <c r="EVD819" s="79"/>
      <c r="EVE819" s="79"/>
      <c r="EVF819" s="79"/>
      <c r="EVG819" s="79"/>
      <c r="EVH819" s="79"/>
      <c r="EVI819" s="79"/>
      <c r="EVJ819" s="79"/>
      <c r="EVK819" s="79"/>
      <c r="EVL819" s="79"/>
      <c r="EVM819" s="79"/>
      <c r="EVN819" s="79"/>
      <c r="EVO819" s="79"/>
      <c r="EVP819" s="79"/>
      <c r="EVQ819" s="79"/>
      <c r="EVR819" s="79"/>
      <c r="EVS819" s="79"/>
      <c r="EVT819" s="79"/>
      <c r="EVU819" s="79"/>
      <c r="EVV819" s="79"/>
      <c r="EVW819" s="79"/>
      <c r="EVX819" s="79"/>
      <c r="EVY819" s="79"/>
      <c r="EVZ819" s="79"/>
      <c r="EWA819" s="79"/>
      <c r="EWB819" s="79"/>
      <c r="EWC819" s="79"/>
      <c r="EWD819" s="79"/>
      <c r="EWE819" s="79"/>
      <c r="EWF819" s="79"/>
      <c r="EWG819" s="79"/>
      <c r="EWH819" s="79"/>
      <c r="EWI819" s="79"/>
      <c r="EWJ819" s="79"/>
      <c r="EWK819" s="79"/>
      <c r="EWL819" s="79"/>
      <c r="EWM819" s="79"/>
      <c r="EWN819" s="79"/>
      <c r="EWO819" s="79"/>
      <c r="EWP819" s="79"/>
      <c r="EWQ819" s="79"/>
      <c r="EWR819" s="79"/>
      <c r="EWS819" s="79"/>
      <c r="EWT819" s="79"/>
      <c r="EWU819" s="79"/>
      <c r="EWV819" s="79"/>
      <c r="EWW819" s="79"/>
      <c r="EWX819" s="79"/>
      <c r="EWY819" s="79"/>
      <c r="EWZ819" s="79"/>
      <c r="EXA819" s="79"/>
      <c r="EXB819" s="79"/>
      <c r="EXC819" s="79"/>
      <c r="EXD819" s="79"/>
      <c r="EXE819" s="79"/>
      <c r="EXF819" s="79"/>
      <c r="EXG819" s="79"/>
      <c r="EXH819" s="79"/>
      <c r="EXI819" s="79"/>
      <c r="EXJ819" s="79"/>
      <c r="EXK819" s="79"/>
      <c r="EXL819" s="79"/>
      <c r="EXM819" s="79"/>
      <c r="EXN819" s="79"/>
      <c r="EXO819" s="79"/>
      <c r="EXP819" s="79"/>
      <c r="EXQ819" s="79"/>
      <c r="EXR819" s="79"/>
      <c r="EXS819" s="79"/>
      <c r="EXT819" s="79"/>
      <c r="EXU819" s="79"/>
      <c r="EXV819" s="79"/>
      <c r="EXW819" s="79"/>
      <c r="EXX819" s="79"/>
      <c r="EXY819" s="79"/>
      <c r="EXZ819" s="79"/>
      <c r="EYA819" s="79"/>
      <c r="EYB819" s="79"/>
      <c r="EYC819" s="79"/>
      <c r="EYD819" s="79"/>
      <c r="EYE819" s="79"/>
      <c r="EYF819" s="79"/>
      <c r="EYG819" s="79"/>
      <c r="EYH819" s="79"/>
      <c r="EYI819" s="79"/>
      <c r="EYJ819" s="79"/>
      <c r="EYK819" s="79"/>
      <c r="EYL819" s="79"/>
      <c r="EYM819" s="79"/>
      <c r="EYN819" s="79"/>
      <c r="EYO819" s="79"/>
      <c r="EYP819" s="79"/>
      <c r="EYQ819" s="79"/>
      <c r="EYR819" s="79"/>
      <c r="EYS819" s="79"/>
      <c r="EYT819" s="79"/>
      <c r="EYU819" s="79"/>
      <c r="EYV819" s="79"/>
      <c r="EYW819" s="79"/>
      <c r="EYX819" s="79"/>
      <c r="EYY819" s="79"/>
      <c r="EYZ819" s="79"/>
      <c r="EZA819" s="79"/>
      <c r="EZB819" s="79"/>
      <c r="EZC819" s="79"/>
      <c r="EZD819" s="79"/>
      <c r="EZE819" s="79"/>
      <c r="EZF819" s="79"/>
      <c r="EZG819" s="79"/>
      <c r="EZH819" s="79"/>
      <c r="EZI819" s="79"/>
      <c r="EZJ819" s="79"/>
      <c r="EZK819" s="79"/>
      <c r="EZL819" s="79"/>
      <c r="EZM819" s="79"/>
      <c r="EZN819" s="79"/>
      <c r="EZO819" s="79"/>
      <c r="EZP819" s="79"/>
      <c r="EZQ819" s="79"/>
      <c r="EZR819" s="79"/>
      <c r="EZS819" s="79"/>
      <c r="EZT819" s="79"/>
      <c r="EZU819" s="79"/>
      <c r="EZV819" s="79"/>
      <c r="EZW819" s="79"/>
      <c r="EZX819" s="79"/>
      <c r="EZY819" s="79"/>
      <c r="EZZ819" s="79"/>
      <c r="FAA819" s="79"/>
      <c r="FAB819" s="79"/>
      <c r="FAC819" s="79"/>
      <c r="FAD819" s="79"/>
      <c r="FAE819" s="79"/>
      <c r="FAF819" s="79"/>
      <c r="FAG819" s="79"/>
      <c r="FAH819" s="79"/>
      <c r="FAI819" s="79"/>
      <c r="FAJ819" s="79"/>
      <c r="FAK819" s="79"/>
      <c r="FAL819" s="79"/>
      <c r="FAM819" s="79"/>
      <c r="FAN819" s="79"/>
      <c r="FAO819" s="79"/>
      <c r="FAP819" s="79"/>
      <c r="FAQ819" s="79"/>
      <c r="FAR819" s="79"/>
      <c r="FAS819" s="79"/>
      <c r="FAT819" s="79"/>
      <c r="FAU819" s="79"/>
      <c r="FAV819" s="79"/>
      <c r="FAW819" s="79"/>
      <c r="FAX819" s="79"/>
      <c r="FAY819" s="79"/>
      <c r="FAZ819" s="79"/>
      <c r="FBA819" s="79"/>
      <c r="FBB819" s="79"/>
      <c r="FBC819" s="79"/>
      <c r="FBD819" s="79"/>
      <c r="FBE819" s="79"/>
      <c r="FBF819" s="79"/>
      <c r="FBG819" s="79"/>
      <c r="FBH819" s="79"/>
      <c r="FBI819" s="79"/>
      <c r="FBJ819" s="79"/>
      <c r="FBK819" s="79"/>
      <c r="FBL819" s="79"/>
      <c r="FBM819" s="79"/>
      <c r="FBN819" s="79"/>
      <c r="FBO819" s="79"/>
      <c r="FBP819" s="79"/>
      <c r="FBQ819" s="79"/>
      <c r="FBR819" s="79"/>
      <c r="FBS819" s="79"/>
      <c r="FBT819" s="79"/>
      <c r="FBU819" s="79"/>
      <c r="FBV819" s="79"/>
      <c r="FBW819" s="79"/>
      <c r="FBX819" s="79"/>
      <c r="FBY819" s="79"/>
      <c r="FBZ819" s="79"/>
      <c r="FCA819" s="79"/>
      <c r="FCB819" s="79"/>
      <c r="FCC819" s="79"/>
      <c r="FCD819" s="79"/>
      <c r="FCE819" s="79"/>
      <c r="FCF819" s="79"/>
      <c r="FCG819" s="79"/>
      <c r="FCH819" s="79"/>
      <c r="FCI819" s="79"/>
      <c r="FCJ819" s="79"/>
      <c r="FCK819" s="79"/>
      <c r="FCL819" s="79"/>
      <c r="FCM819" s="79"/>
      <c r="FCN819" s="79"/>
      <c r="FCO819" s="79"/>
      <c r="FCP819" s="79"/>
      <c r="FCQ819" s="79"/>
      <c r="FCR819" s="79"/>
      <c r="FCS819" s="79"/>
      <c r="FCT819" s="79"/>
      <c r="FCU819" s="79"/>
      <c r="FCV819" s="79"/>
      <c r="FCW819" s="79"/>
      <c r="FCX819" s="79"/>
      <c r="FCY819" s="79"/>
      <c r="FCZ819" s="79"/>
      <c r="FDA819" s="79"/>
      <c r="FDB819" s="79"/>
      <c r="FDC819" s="79"/>
      <c r="FDD819" s="79"/>
      <c r="FDE819" s="79"/>
      <c r="FDF819" s="79"/>
      <c r="FDG819" s="79"/>
      <c r="FDH819" s="79"/>
      <c r="FDI819" s="79"/>
      <c r="FDJ819" s="79"/>
      <c r="FDK819" s="79"/>
      <c r="FDL819" s="79"/>
      <c r="FDM819" s="79"/>
      <c r="FDN819" s="79"/>
      <c r="FDO819" s="79"/>
      <c r="FDP819" s="79"/>
      <c r="FDQ819" s="79"/>
      <c r="FDR819" s="79"/>
      <c r="FDS819" s="79"/>
      <c r="FDT819" s="79"/>
      <c r="FDU819" s="79"/>
      <c r="FDV819" s="79"/>
      <c r="FDW819" s="79"/>
      <c r="FDX819" s="79"/>
      <c r="FDY819" s="79"/>
      <c r="FDZ819" s="79"/>
      <c r="FEA819" s="79"/>
      <c r="FEB819" s="79"/>
      <c r="FEC819" s="79"/>
      <c r="FED819" s="79"/>
      <c r="FEE819" s="79"/>
      <c r="FEF819" s="79"/>
      <c r="FEG819" s="79"/>
      <c r="FEH819" s="79"/>
      <c r="FEI819" s="79"/>
      <c r="FEJ819" s="79"/>
      <c r="FEK819" s="79"/>
      <c r="FEL819" s="79"/>
      <c r="FEM819" s="79"/>
      <c r="FEN819" s="79"/>
      <c r="FEO819" s="79"/>
      <c r="FEP819" s="79"/>
      <c r="FEQ819" s="79"/>
      <c r="FER819" s="79"/>
      <c r="FES819" s="79"/>
      <c r="FET819" s="79"/>
      <c r="FEU819" s="79"/>
      <c r="FEV819" s="79"/>
      <c r="FEW819" s="79"/>
      <c r="FEX819" s="79"/>
      <c r="FEY819" s="79"/>
      <c r="FEZ819" s="79"/>
      <c r="FFA819" s="79"/>
      <c r="FFB819" s="79"/>
      <c r="FFC819" s="79"/>
      <c r="FFD819" s="79"/>
      <c r="FFE819" s="79"/>
      <c r="FFF819" s="79"/>
      <c r="FFG819" s="79"/>
      <c r="FFH819" s="79"/>
      <c r="FFI819" s="79"/>
      <c r="FFJ819" s="79"/>
      <c r="FFK819" s="79"/>
      <c r="FFL819" s="79"/>
      <c r="FFM819" s="79"/>
      <c r="FFN819" s="79"/>
      <c r="FFO819" s="79"/>
      <c r="FFP819" s="79"/>
      <c r="FFQ819" s="79"/>
      <c r="FFR819" s="79"/>
      <c r="FFS819" s="79"/>
      <c r="FFT819" s="79"/>
      <c r="FFU819" s="79"/>
      <c r="FFV819" s="79"/>
      <c r="FFW819" s="79"/>
      <c r="FFX819" s="79"/>
      <c r="FFY819" s="79"/>
      <c r="FFZ819" s="79"/>
      <c r="FGA819" s="79"/>
      <c r="FGB819" s="79"/>
      <c r="FGC819" s="79"/>
      <c r="FGD819" s="79"/>
      <c r="FGE819" s="79"/>
      <c r="FGF819" s="79"/>
      <c r="FGG819" s="79"/>
      <c r="FGH819" s="79"/>
      <c r="FGI819" s="79"/>
      <c r="FGJ819" s="79"/>
      <c r="FGK819" s="79"/>
      <c r="FGL819" s="79"/>
      <c r="FGM819" s="79"/>
      <c r="FGN819" s="79"/>
      <c r="FGO819" s="79"/>
      <c r="FGP819" s="79"/>
      <c r="FGQ819" s="79"/>
      <c r="FGR819" s="79"/>
      <c r="FGS819" s="79"/>
      <c r="FGT819" s="79"/>
      <c r="FGU819" s="79"/>
      <c r="FGV819" s="79"/>
      <c r="FGW819" s="79"/>
      <c r="FGX819" s="79"/>
      <c r="FGY819" s="79"/>
      <c r="FGZ819" s="79"/>
      <c r="FHA819" s="79"/>
      <c r="FHB819" s="79"/>
      <c r="FHC819" s="79"/>
      <c r="FHD819" s="79"/>
      <c r="FHE819" s="79"/>
      <c r="FHF819" s="79"/>
      <c r="FHG819" s="79"/>
      <c r="FHH819" s="79"/>
      <c r="FHI819" s="79"/>
      <c r="FHJ819" s="79"/>
      <c r="FHK819" s="79"/>
      <c r="FHL819" s="79"/>
      <c r="FHM819" s="79"/>
      <c r="FHN819" s="79"/>
      <c r="FHO819" s="79"/>
      <c r="FHP819" s="79"/>
      <c r="FHQ819" s="79"/>
      <c r="FHR819" s="79"/>
      <c r="FHS819" s="79"/>
      <c r="FHT819" s="79"/>
      <c r="FHU819" s="79"/>
      <c r="FHV819" s="79"/>
      <c r="FHW819" s="79"/>
      <c r="FHX819" s="79"/>
      <c r="FHY819" s="79"/>
      <c r="FHZ819" s="79"/>
      <c r="FIA819" s="79"/>
      <c r="FIB819" s="79"/>
      <c r="FIC819" s="79"/>
      <c r="FID819" s="79"/>
      <c r="FIE819" s="79"/>
      <c r="FIF819" s="79"/>
      <c r="FIG819" s="79"/>
      <c r="FIH819" s="79"/>
      <c r="FII819" s="79"/>
      <c r="FIJ819" s="79"/>
      <c r="FIK819" s="79"/>
      <c r="FIL819" s="79"/>
      <c r="FIM819" s="79"/>
      <c r="FIN819" s="79"/>
      <c r="FIO819" s="79"/>
      <c r="FIP819" s="79"/>
      <c r="FIQ819" s="79"/>
      <c r="FIR819" s="79"/>
      <c r="FIS819" s="79"/>
      <c r="FIT819" s="79"/>
      <c r="FIU819" s="79"/>
      <c r="FIV819" s="79"/>
      <c r="FIW819" s="79"/>
      <c r="FIX819" s="79"/>
      <c r="FIY819" s="79"/>
      <c r="FIZ819" s="79"/>
      <c r="FJA819" s="79"/>
      <c r="FJB819" s="79"/>
      <c r="FJC819" s="79"/>
      <c r="FJD819" s="79"/>
      <c r="FJE819" s="79"/>
      <c r="FJF819" s="79"/>
      <c r="FJG819" s="79"/>
      <c r="FJH819" s="79"/>
      <c r="FJI819" s="79"/>
      <c r="FJJ819" s="79"/>
      <c r="FJK819" s="79"/>
      <c r="FJL819" s="79"/>
      <c r="FJM819" s="79"/>
      <c r="FJN819" s="79"/>
      <c r="FJO819" s="79"/>
      <c r="FJP819" s="79"/>
      <c r="FJQ819" s="79"/>
      <c r="FJR819" s="79"/>
      <c r="FJS819" s="79"/>
      <c r="FJT819" s="79"/>
      <c r="FJU819" s="79"/>
      <c r="FJV819" s="79"/>
      <c r="FJW819" s="79"/>
      <c r="FJX819" s="79"/>
      <c r="FJY819" s="79"/>
      <c r="FJZ819" s="79"/>
      <c r="FKA819" s="79"/>
      <c r="FKB819" s="79"/>
      <c r="FKC819" s="79"/>
      <c r="FKD819" s="79"/>
      <c r="FKE819" s="79"/>
      <c r="FKF819" s="79"/>
      <c r="FKG819" s="79"/>
      <c r="FKH819" s="79"/>
      <c r="FKI819" s="79"/>
      <c r="FKJ819" s="79"/>
      <c r="FKK819" s="79"/>
      <c r="FKL819" s="79"/>
      <c r="FKM819" s="79"/>
      <c r="FKN819" s="79"/>
      <c r="FKO819" s="79"/>
      <c r="FKP819" s="79"/>
      <c r="FKQ819" s="79"/>
      <c r="FKR819" s="79"/>
      <c r="FKS819" s="79"/>
      <c r="FKT819" s="79"/>
      <c r="FKU819" s="79"/>
      <c r="FKV819" s="79"/>
      <c r="FKW819" s="79"/>
      <c r="FKX819" s="79"/>
      <c r="FKY819" s="79"/>
      <c r="FKZ819" s="79"/>
      <c r="FLA819" s="79"/>
      <c r="FLB819" s="79"/>
      <c r="FLC819" s="79"/>
      <c r="FLD819" s="79"/>
      <c r="FLE819" s="79"/>
      <c r="FLF819" s="79"/>
      <c r="FLG819" s="79"/>
      <c r="FLH819" s="79"/>
      <c r="FLI819" s="79"/>
      <c r="FLJ819" s="79"/>
      <c r="FLK819" s="79"/>
      <c r="FLL819" s="79"/>
      <c r="FLM819" s="79"/>
      <c r="FLN819" s="79"/>
      <c r="FLO819" s="79"/>
      <c r="FLP819" s="79"/>
      <c r="FLQ819" s="79"/>
      <c r="FLR819" s="79"/>
      <c r="FLS819" s="79"/>
      <c r="FLT819" s="79"/>
      <c r="FLU819" s="79"/>
      <c r="FLV819" s="79"/>
      <c r="FLW819" s="79"/>
      <c r="FLX819" s="79"/>
      <c r="FLY819" s="79"/>
      <c r="FLZ819" s="79"/>
      <c r="FMA819" s="79"/>
      <c r="FMB819" s="79"/>
      <c r="FMC819" s="79"/>
      <c r="FMD819" s="79"/>
      <c r="FME819" s="79"/>
      <c r="FMF819" s="79"/>
      <c r="FMG819" s="79"/>
      <c r="FMH819" s="79"/>
      <c r="FMI819" s="79"/>
      <c r="FMJ819" s="79"/>
      <c r="FMK819" s="79"/>
      <c r="FML819" s="79"/>
      <c r="FMM819" s="79"/>
      <c r="FMN819" s="79"/>
      <c r="FMO819" s="79"/>
      <c r="FMP819" s="79"/>
      <c r="FMQ819" s="79"/>
      <c r="FMR819" s="79"/>
      <c r="FMS819" s="79"/>
      <c r="FMT819" s="79"/>
      <c r="FMU819" s="79"/>
      <c r="FMV819" s="79"/>
      <c r="FMW819" s="79"/>
      <c r="FMX819" s="79"/>
      <c r="FMY819" s="79"/>
      <c r="FMZ819" s="79"/>
      <c r="FNA819" s="79"/>
      <c r="FNB819" s="79"/>
      <c r="FNC819" s="79"/>
      <c r="FND819" s="79"/>
      <c r="FNE819" s="79"/>
      <c r="FNF819" s="79"/>
      <c r="FNG819" s="79"/>
      <c r="FNH819" s="79"/>
      <c r="FNI819" s="79"/>
      <c r="FNJ819" s="79"/>
      <c r="FNK819" s="79"/>
      <c r="FNL819" s="79"/>
      <c r="FNM819" s="79"/>
      <c r="FNN819" s="79"/>
      <c r="FNO819" s="79"/>
      <c r="FNP819" s="79"/>
      <c r="FNQ819" s="79"/>
      <c r="FNR819" s="79"/>
      <c r="FNS819" s="79"/>
      <c r="FNT819" s="79"/>
      <c r="FNU819" s="79"/>
      <c r="FNV819" s="79"/>
      <c r="FNW819" s="79"/>
      <c r="FNX819" s="79"/>
      <c r="FNY819" s="79"/>
      <c r="FNZ819" s="79"/>
      <c r="FOA819" s="79"/>
      <c r="FOB819" s="79"/>
      <c r="FOC819" s="79"/>
      <c r="FOD819" s="79"/>
      <c r="FOE819" s="79"/>
      <c r="FOF819" s="79"/>
      <c r="FOG819" s="79"/>
      <c r="FOH819" s="79"/>
      <c r="FOI819" s="79"/>
      <c r="FOJ819" s="79"/>
      <c r="FOK819" s="79"/>
      <c r="FOL819" s="79"/>
      <c r="FOM819" s="79"/>
      <c r="FON819" s="79"/>
      <c r="FOO819" s="79"/>
      <c r="FOP819" s="79"/>
      <c r="FOQ819" s="79"/>
      <c r="FOR819" s="79"/>
      <c r="FOS819" s="79"/>
      <c r="FOT819" s="79"/>
      <c r="FOU819" s="79"/>
      <c r="FOV819" s="79"/>
      <c r="FOW819" s="79"/>
      <c r="FOX819" s="79"/>
      <c r="FOY819" s="79"/>
      <c r="FOZ819" s="79"/>
      <c r="FPA819" s="79"/>
      <c r="FPB819" s="79"/>
      <c r="FPC819" s="79"/>
      <c r="FPD819" s="79"/>
      <c r="FPE819" s="79"/>
      <c r="FPF819" s="79"/>
      <c r="FPG819" s="79"/>
      <c r="FPH819" s="79"/>
      <c r="FPI819" s="79"/>
      <c r="FPJ819" s="79"/>
      <c r="FPK819" s="79"/>
      <c r="FPL819" s="79"/>
      <c r="FPM819" s="79"/>
      <c r="FPN819" s="79"/>
      <c r="FPO819" s="79"/>
      <c r="FPP819" s="79"/>
      <c r="FPQ819" s="79"/>
      <c r="FPR819" s="79"/>
      <c r="FPS819" s="79"/>
      <c r="FPT819" s="79"/>
      <c r="FPU819" s="79"/>
      <c r="FPV819" s="79"/>
      <c r="FPW819" s="79"/>
      <c r="FPX819" s="79"/>
      <c r="FPY819" s="79"/>
      <c r="FPZ819" s="79"/>
      <c r="FQA819" s="79"/>
      <c r="FQB819" s="79"/>
      <c r="FQC819" s="79"/>
      <c r="FQD819" s="79"/>
      <c r="FQE819" s="79"/>
      <c r="FQF819" s="79"/>
      <c r="FQG819" s="79"/>
      <c r="FQH819" s="79"/>
      <c r="FQI819" s="79"/>
      <c r="FQJ819" s="79"/>
      <c r="FQK819" s="79"/>
      <c r="FQL819" s="79"/>
      <c r="FQM819" s="79"/>
      <c r="FQN819" s="79"/>
      <c r="FQO819" s="79"/>
      <c r="FQP819" s="79"/>
      <c r="FQQ819" s="79"/>
      <c r="FQR819" s="79"/>
      <c r="FQS819" s="79"/>
      <c r="FQT819" s="79"/>
      <c r="FQU819" s="79"/>
      <c r="FQV819" s="79"/>
      <c r="FQW819" s="79"/>
      <c r="FQX819" s="79"/>
      <c r="FQY819" s="79"/>
      <c r="FQZ819" s="79"/>
      <c r="FRA819" s="79"/>
      <c r="FRB819" s="79"/>
      <c r="FRC819" s="79"/>
      <c r="FRD819" s="79"/>
      <c r="FRE819" s="79"/>
      <c r="FRF819" s="79"/>
      <c r="FRG819" s="79"/>
      <c r="FRH819" s="79"/>
      <c r="FRI819" s="79"/>
      <c r="FRJ819" s="79"/>
      <c r="FRK819" s="79"/>
      <c r="FRL819" s="79"/>
      <c r="FRM819" s="79"/>
      <c r="FRN819" s="79"/>
      <c r="FRO819" s="79"/>
      <c r="FRP819" s="79"/>
      <c r="FRQ819" s="79"/>
      <c r="FRR819" s="79"/>
      <c r="FRS819" s="79"/>
      <c r="FRT819" s="79"/>
      <c r="FRU819" s="79"/>
      <c r="FRV819" s="79"/>
      <c r="FRW819" s="79"/>
      <c r="FRX819" s="79"/>
      <c r="FRY819" s="79"/>
      <c r="FRZ819" s="79"/>
      <c r="FSA819" s="79"/>
      <c r="FSB819" s="79"/>
      <c r="FSC819" s="79"/>
      <c r="FSD819" s="79"/>
      <c r="FSE819" s="79"/>
      <c r="FSF819" s="79"/>
      <c r="FSG819" s="79"/>
      <c r="FSH819" s="79"/>
      <c r="FSI819" s="79"/>
      <c r="FSJ819" s="79"/>
      <c r="FSK819" s="79"/>
      <c r="FSL819" s="79"/>
      <c r="FSM819" s="79"/>
      <c r="FSN819" s="79"/>
      <c r="FSO819" s="79"/>
      <c r="FSP819" s="79"/>
      <c r="FSQ819" s="79"/>
      <c r="FSR819" s="79"/>
      <c r="FSS819" s="79"/>
      <c r="FST819" s="79"/>
      <c r="FSU819" s="79"/>
      <c r="FSV819" s="79"/>
      <c r="FSW819" s="79"/>
      <c r="FSX819" s="79"/>
      <c r="FSY819" s="79"/>
      <c r="FSZ819" s="79"/>
      <c r="FTA819" s="79"/>
      <c r="FTB819" s="79"/>
      <c r="FTC819" s="79"/>
      <c r="FTD819" s="79"/>
      <c r="FTE819" s="79"/>
      <c r="FTF819" s="79"/>
      <c r="FTG819" s="79"/>
      <c r="FTH819" s="79"/>
      <c r="FTI819" s="79"/>
      <c r="FTJ819" s="79"/>
      <c r="FTK819" s="79"/>
      <c r="FTL819" s="79"/>
      <c r="FTM819" s="79"/>
      <c r="FTN819" s="79"/>
      <c r="FTO819" s="79"/>
      <c r="FTP819" s="79"/>
      <c r="FTQ819" s="79"/>
      <c r="FTR819" s="79"/>
      <c r="FTS819" s="79"/>
      <c r="FTT819" s="79"/>
      <c r="FTU819" s="79"/>
      <c r="FTV819" s="79"/>
      <c r="FTW819" s="79"/>
      <c r="FTX819" s="79"/>
      <c r="FTY819" s="79"/>
      <c r="FTZ819" s="79"/>
      <c r="FUA819" s="79"/>
      <c r="FUB819" s="79"/>
      <c r="FUC819" s="79"/>
      <c r="FUD819" s="79"/>
      <c r="FUE819" s="79"/>
      <c r="FUF819" s="79"/>
      <c r="FUG819" s="79"/>
      <c r="FUH819" s="79"/>
      <c r="FUI819" s="79"/>
      <c r="FUJ819" s="79"/>
      <c r="FUK819" s="79"/>
      <c r="FUL819" s="79"/>
      <c r="FUM819" s="79"/>
      <c r="FUN819" s="79"/>
      <c r="FUO819" s="79"/>
      <c r="FUP819" s="79"/>
      <c r="FUQ819" s="79"/>
      <c r="FUR819" s="79"/>
      <c r="FUS819" s="79"/>
      <c r="FUT819" s="79"/>
      <c r="FUU819" s="79"/>
      <c r="FUV819" s="79"/>
      <c r="FUW819" s="79"/>
      <c r="FUX819" s="79"/>
      <c r="FUY819" s="79"/>
      <c r="FUZ819" s="79"/>
      <c r="FVA819" s="79"/>
      <c r="FVB819" s="79"/>
      <c r="FVC819" s="79"/>
      <c r="FVD819" s="79"/>
      <c r="FVE819" s="79"/>
      <c r="FVF819" s="79"/>
      <c r="FVG819" s="79"/>
      <c r="FVH819" s="79"/>
      <c r="FVI819" s="79"/>
      <c r="FVJ819" s="79"/>
      <c r="FVK819" s="79"/>
      <c r="FVL819" s="79"/>
      <c r="FVM819" s="79"/>
      <c r="FVN819" s="79"/>
      <c r="FVO819" s="79"/>
      <c r="FVP819" s="79"/>
      <c r="FVQ819" s="79"/>
      <c r="FVR819" s="79"/>
      <c r="FVS819" s="79"/>
      <c r="FVT819" s="79"/>
      <c r="FVU819" s="79"/>
      <c r="FVV819" s="79"/>
      <c r="FVW819" s="79"/>
      <c r="FVX819" s="79"/>
      <c r="FVY819" s="79"/>
      <c r="FVZ819" s="79"/>
      <c r="FWA819" s="79"/>
      <c r="FWB819" s="79"/>
      <c r="FWC819" s="79"/>
      <c r="FWD819" s="79"/>
      <c r="FWE819" s="79"/>
      <c r="FWF819" s="79"/>
      <c r="FWG819" s="79"/>
      <c r="FWH819" s="79"/>
      <c r="FWI819" s="79"/>
      <c r="FWJ819" s="79"/>
      <c r="FWK819" s="79"/>
      <c r="FWL819" s="79"/>
      <c r="FWM819" s="79"/>
      <c r="FWN819" s="79"/>
      <c r="FWO819" s="79"/>
      <c r="FWP819" s="79"/>
      <c r="FWQ819" s="79"/>
      <c r="FWR819" s="79"/>
      <c r="FWS819" s="79"/>
      <c r="FWT819" s="79"/>
      <c r="FWU819" s="79"/>
      <c r="FWV819" s="79"/>
      <c r="FWW819" s="79"/>
      <c r="FWX819" s="79"/>
      <c r="FWY819" s="79"/>
      <c r="FWZ819" s="79"/>
      <c r="FXA819" s="79"/>
      <c r="FXB819" s="79"/>
      <c r="FXC819" s="79"/>
      <c r="FXD819" s="79"/>
      <c r="FXE819" s="79"/>
      <c r="FXF819" s="79"/>
      <c r="FXG819" s="79"/>
      <c r="FXH819" s="79"/>
      <c r="FXI819" s="79"/>
      <c r="FXJ819" s="79"/>
      <c r="FXK819" s="79"/>
      <c r="FXL819" s="79"/>
      <c r="FXM819" s="79"/>
      <c r="FXN819" s="79"/>
      <c r="FXO819" s="79"/>
      <c r="FXP819" s="79"/>
      <c r="FXQ819" s="79"/>
      <c r="FXR819" s="79"/>
      <c r="FXS819" s="79"/>
      <c r="FXT819" s="79"/>
      <c r="FXU819" s="79"/>
      <c r="FXV819" s="79"/>
      <c r="FXW819" s="79"/>
      <c r="FXX819" s="79"/>
      <c r="FXY819" s="79"/>
      <c r="FXZ819" s="79"/>
      <c r="FYA819" s="79"/>
      <c r="FYB819" s="79"/>
      <c r="FYC819" s="79"/>
      <c r="FYD819" s="79"/>
      <c r="FYE819" s="79"/>
      <c r="FYF819" s="79"/>
      <c r="FYG819" s="79"/>
      <c r="FYH819" s="79"/>
      <c r="FYI819" s="79"/>
      <c r="FYJ819" s="79"/>
      <c r="FYK819" s="79"/>
      <c r="FYL819" s="79"/>
      <c r="FYM819" s="79"/>
      <c r="FYN819" s="79"/>
      <c r="FYO819" s="79"/>
      <c r="FYP819" s="79"/>
      <c r="FYQ819" s="79"/>
      <c r="FYR819" s="79"/>
      <c r="FYS819" s="79"/>
      <c r="FYT819" s="79"/>
      <c r="FYU819" s="79"/>
      <c r="FYV819" s="79"/>
      <c r="FYW819" s="79"/>
      <c r="FYX819" s="79"/>
      <c r="FYY819" s="79"/>
      <c r="FYZ819" s="79"/>
      <c r="FZA819" s="79"/>
      <c r="FZB819" s="79"/>
      <c r="FZC819" s="79"/>
      <c r="FZD819" s="79"/>
      <c r="FZE819" s="79"/>
      <c r="FZF819" s="79"/>
      <c r="FZG819" s="79"/>
      <c r="FZH819" s="79"/>
      <c r="FZI819" s="79"/>
      <c r="FZJ819" s="79"/>
      <c r="FZK819" s="79"/>
      <c r="FZL819" s="79"/>
      <c r="FZM819" s="79"/>
      <c r="FZN819" s="79"/>
      <c r="FZO819" s="79"/>
      <c r="FZP819" s="79"/>
      <c r="FZQ819" s="79"/>
      <c r="FZR819" s="79"/>
      <c r="FZS819" s="79"/>
      <c r="FZT819" s="79"/>
      <c r="FZU819" s="79"/>
      <c r="FZV819" s="79"/>
      <c r="FZW819" s="79"/>
      <c r="FZX819" s="79"/>
      <c r="FZY819" s="79"/>
      <c r="FZZ819" s="79"/>
      <c r="GAA819" s="79"/>
      <c r="GAB819" s="79"/>
      <c r="GAC819" s="79"/>
      <c r="GAD819" s="79"/>
      <c r="GAE819" s="79"/>
      <c r="GAF819" s="79"/>
      <c r="GAG819" s="79"/>
      <c r="GAH819" s="79"/>
      <c r="GAI819" s="79"/>
      <c r="GAJ819" s="79"/>
      <c r="GAK819" s="79"/>
      <c r="GAL819" s="79"/>
      <c r="GAM819" s="79"/>
      <c r="GAN819" s="79"/>
      <c r="GAO819" s="79"/>
      <c r="GAP819" s="79"/>
      <c r="GAQ819" s="79"/>
      <c r="GAR819" s="79"/>
      <c r="GAS819" s="79"/>
      <c r="GAT819" s="79"/>
      <c r="GAU819" s="79"/>
      <c r="GAV819" s="79"/>
      <c r="GAW819" s="79"/>
      <c r="GAX819" s="79"/>
      <c r="GAY819" s="79"/>
      <c r="GAZ819" s="79"/>
      <c r="GBA819" s="79"/>
      <c r="GBB819" s="79"/>
      <c r="GBC819" s="79"/>
      <c r="GBD819" s="79"/>
      <c r="GBE819" s="79"/>
      <c r="GBF819" s="79"/>
      <c r="GBG819" s="79"/>
      <c r="GBH819" s="79"/>
      <c r="GBI819" s="79"/>
      <c r="GBJ819" s="79"/>
      <c r="GBK819" s="79"/>
      <c r="GBL819" s="79"/>
      <c r="GBM819" s="79"/>
      <c r="GBN819" s="79"/>
      <c r="GBO819" s="79"/>
      <c r="GBP819" s="79"/>
      <c r="GBQ819" s="79"/>
      <c r="GBR819" s="79"/>
      <c r="GBS819" s="79"/>
      <c r="GBT819" s="79"/>
      <c r="GBU819" s="79"/>
      <c r="GBV819" s="79"/>
      <c r="GBW819" s="79"/>
      <c r="GBX819" s="79"/>
      <c r="GBY819" s="79"/>
      <c r="GBZ819" s="79"/>
      <c r="GCA819" s="79"/>
      <c r="GCB819" s="79"/>
      <c r="GCC819" s="79"/>
      <c r="GCD819" s="79"/>
      <c r="GCE819" s="79"/>
      <c r="GCF819" s="79"/>
      <c r="GCG819" s="79"/>
      <c r="GCH819" s="79"/>
      <c r="GCI819" s="79"/>
      <c r="GCJ819" s="79"/>
      <c r="GCK819" s="79"/>
      <c r="GCL819" s="79"/>
      <c r="GCM819" s="79"/>
      <c r="GCN819" s="79"/>
      <c r="GCO819" s="79"/>
      <c r="GCP819" s="79"/>
      <c r="GCQ819" s="79"/>
      <c r="GCR819" s="79"/>
      <c r="GCS819" s="79"/>
      <c r="GCT819" s="79"/>
      <c r="GCU819" s="79"/>
      <c r="GCV819" s="79"/>
      <c r="GCW819" s="79"/>
      <c r="GCX819" s="79"/>
      <c r="GCY819" s="79"/>
      <c r="GCZ819" s="79"/>
      <c r="GDA819" s="79"/>
      <c r="GDB819" s="79"/>
      <c r="GDC819" s="79"/>
      <c r="GDD819" s="79"/>
      <c r="GDE819" s="79"/>
      <c r="GDF819" s="79"/>
      <c r="GDG819" s="79"/>
      <c r="GDH819" s="79"/>
      <c r="GDI819" s="79"/>
      <c r="GDJ819" s="79"/>
      <c r="GDK819" s="79"/>
      <c r="GDL819" s="79"/>
      <c r="GDM819" s="79"/>
      <c r="GDN819" s="79"/>
      <c r="GDO819" s="79"/>
      <c r="GDP819" s="79"/>
      <c r="GDQ819" s="79"/>
      <c r="GDR819" s="79"/>
      <c r="GDS819" s="79"/>
      <c r="GDT819" s="79"/>
      <c r="GDU819" s="79"/>
      <c r="GDV819" s="79"/>
      <c r="GDW819" s="79"/>
      <c r="GDX819" s="79"/>
      <c r="GDY819" s="79"/>
      <c r="GDZ819" s="79"/>
      <c r="GEA819" s="79"/>
      <c r="GEB819" s="79"/>
      <c r="GEC819" s="79"/>
      <c r="GED819" s="79"/>
      <c r="GEE819" s="79"/>
      <c r="GEF819" s="79"/>
      <c r="GEG819" s="79"/>
      <c r="GEH819" s="79"/>
      <c r="GEI819" s="79"/>
      <c r="GEJ819" s="79"/>
      <c r="GEK819" s="79"/>
      <c r="GEL819" s="79"/>
      <c r="GEM819" s="79"/>
      <c r="GEN819" s="79"/>
      <c r="GEO819" s="79"/>
      <c r="GEP819" s="79"/>
      <c r="GEQ819" s="79"/>
      <c r="GER819" s="79"/>
      <c r="GES819" s="79"/>
      <c r="GET819" s="79"/>
      <c r="GEU819" s="79"/>
      <c r="GEV819" s="79"/>
      <c r="GEW819" s="79"/>
      <c r="GEX819" s="79"/>
      <c r="GEY819" s="79"/>
      <c r="GEZ819" s="79"/>
      <c r="GFA819" s="79"/>
      <c r="GFB819" s="79"/>
      <c r="GFC819" s="79"/>
      <c r="GFD819" s="79"/>
      <c r="GFE819" s="79"/>
      <c r="GFF819" s="79"/>
      <c r="GFG819" s="79"/>
      <c r="GFH819" s="79"/>
      <c r="GFI819" s="79"/>
      <c r="GFJ819" s="79"/>
      <c r="GFK819" s="79"/>
      <c r="GFL819" s="79"/>
      <c r="GFM819" s="79"/>
      <c r="GFN819" s="79"/>
      <c r="GFO819" s="79"/>
      <c r="GFP819" s="79"/>
      <c r="GFQ819" s="79"/>
      <c r="GFR819" s="79"/>
      <c r="GFS819" s="79"/>
      <c r="GFT819" s="79"/>
      <c r="GFU819" s="79"/>
      <c r="GFV819" s="79"/>
      <c r="GFW819" s="79"/>
      <c r="GFX819" s="79"/>
      <c r="GFY819" s="79"/>
      <c r="GFZ819" s="79"/>
      <c r="GGA819" s="79"/>
      <c r="GGB819" s="79"/>
      <c r="GGC819" s="79"/>
      <c r="GGD819" s="79"/>
      <c r="GGE819" s="79"/>
      <c r="GGF819" s="79"/>
      <c r="GGG819" s="79"/>
      <c r="GGH819" s="79"/>
      <c r="GGI819" s="79"/>
      <c r="GGJ819" s="79"/>
      <c r="GGK819" s="79"/>
      <c r="GGL819" s="79"/>
      <c r="GGM819" s="79"/>
      <c r="GGN819" s="79"/>
      <c r="GGO819" s="79"/>
      <c r="GGP819" s="79"/>
      <c r="GGQ819" s="79"/>
      <c r="GGR819" s="79"/>
      <c r="GGS819" s="79"/>
      <c r="GGT819" s="79"/>
      <c r="GGU819" s="79"/>
      <c r="GGV819" s="79"/>
      <c r="GGW819" s="79"/>
      <c r="GGX819" s="79"/>
      <c r="GGY819" s="79"/>
      <c r="GGZ819" s="79"/>
      <c r="GHA819" s="79"/>
      <c r="GHB819" s="79"/>
      <c r="GHC819" s="79"/>
      <c r="GHD819" s="79"/>
      <c r="GHE819" s="79"/>
      <c r="GHF819" s="79"/>
      <c r="GHG819" s="79"/>
      <c r="GHH819" s="79"/>
      <c r="GHI819" s="79"/>
      <c r="GHJ819" s="79"/>
      <c r="GHK819" s="79"/>
      <c r="GHL819" s="79"/>
      <c r="GHM819" s="79"/>
      <c r="GHN819" s="79"/>
      <c r="GHO819" s="79"/>
      <c r="GHP819" s="79"/>
      <c r="GHQ819" s="79"/>
      <c r="GHR819" s="79"/>
      <c r="GHS819" s="79"/>
      <c r="GHT819" s="79"/>
      <c r="GHU819" s="79"/>
      <c r="GHV819" s="79"/>
      <c r="GHW819" s="79"/>
      <c r="GHX819" s="79"/>
      <c r="GHY819" s="79"/>
      <c r="GHZ819" s="79"/>
      <c r="GIA819" s="79"/>
      <c r="GIB819" s="79"/>
      <c r="GIC819" s="79"/>
      <c r="GID819" s="79"/>
      <c r="GIE819" s="79"/>
      <c r="GIF819" s="79"/>
      <c r="GIG819" s="79"/>
      <c r="GIH819" s="79"/>
      <c r="GII819" s="79"/>
      <c r="GIJ819" s="79"/>
      <c r="GIK819" s="79"/>
      <c r="GIL819" s="79"/>
      <c r="GIM819" s="79"/>
      <c r="GIN819" s="79"/>
      <c r="GIO819" s="79"/>
      <c r="GIP819" s="79"/>
      <c r="GIQ819" s="79"/>
      <c r="GIR819" s="79"/>
      <c r="GIS819" s="79"/>
      <c r="GIT819" s="79"/>
      <c r="GIU819" s="79"/>
      <c r="GIV819" s="79"/>
      <c r="GIW819" s="79"/>
      <c r="GIX819" s="79"/>
      <c r="GIY819" s="79"/>
      <c r="GIZ819" s="79"/>
      <c r="GJA819" s="79"/>
      <c r="GJB819" s="79"/>
      <c r="GJC819" s="79"/>
      <c r="GJD819" s="79"/>
      <c r="GJE819" s="79"/>
      <c r="GJF819" s="79"/>
      <c r="GJG819" s="79"/>
      <c r="GJH819" s="79"/>
      <c r="GJI819" s="79"/>
      <c r="GJJ819" s="79"/>
      <c r="GJK819" s="79"/>
      <c r="GJL819" s="79"/>
      <c r="GJM819" s="79"/>
      <c r="GJN819" s="79"/>
      <c r="GJO819" s="79"/>
      <c r="GJP819" s="79"/>
      <c r="GJQ819" s="79"/>
      <c r="GJR819" s="79"/>
      <c r="GJS819" s="79"/>
      <c r="GJT819" s="79"/>
      <c r="GJU819" s="79"/>
      <c r="GJV819" s="79"/>
      <c r="GJW819" s="79"/>
      <c r="GJX819" s="79"/>
      <c r="GJY819" s="79"/>
      <c r="GJZ819" s="79"/>
      <c r="GKA819" s="79"/>
      <c r="GKB819" s="79"/>
      <c r="GKC819" s="79"/>
      <c r="GKD819" s="79"/>
      <c r="GKE819" s="79"/>
      <c r="GKF819" s="79"/>
      <c r="GKG819" s="79"/>
      <c r="GKH819" s="79"/>
      <c r="GKI819" s="79"/>
      <c r="GKJ819" s="79"/>
      <c r="GKK819" s="79"/>
      <c r="GKL819" s="79"/>
      <c r="GKM819" s="79"/>
      <c r="GKN819" s="79"/>
      <c r="GKO819" s="79"/>
      <c r="GKP819" s="79"/>
      <c r="GKQ819" s="79"/>
      <c r="GKR819" s="79"/>
      <c r="GKS819" s="79"/>
      <c r="GKT819" s="79"/>
      <c r="GKU819" s="79"/>
      <c r="GKV819" s="79"/>
      <c r="GKW819" s="79"/>
      <c r="GKX819" s="79"/>
      <c r="GKY819" s="79"/>
      <c r="GKZ819" s="79"/>
      <c r="GLA819" s="79"/>
      <c r="GLB819" s="79"/>
      <c r="GLC819" s="79"/>
      <c r="GLD819" s="79"/>
      <c r="GLE819" s="79"/>
      <c r="GLF819" s="79"/>
      <c r="GLG819" s="79"/>
      <c r="GLH819" s="79"/>
      <c r="GLI819" s="79"/>
      <c r="GLJ819" s="79"/>
      <c r="GLK819" s="79"/>
      <c r="GLL819" s="79"/>
      <c r="GLM819" s="79"/>
      <c r="GLN819" s="79"/>
      <c r="GLO819" s="79"/>
      <c r="GLP819" s="79"/>
      <c r="GLQ819" s="79"/>
      <c r="GLR819" s="79"/>
      <c r="GLS819" s="79"/>
      <c r="GLT819" s="79"/>
      <c r="GLU819" s="79"/>
      <c r="GLV819" s="79"/>
      <c r="GLW819" s="79"/>
      <c r="GLX819" s="79"/>
      <c r="GLY819" s="79"/>
      <c r="GLZ819" s="79"/>
      <c r="GMA819" s="79"/>
      <c r="GMB819" s="79"/>
      <c r="GMC819" s="79"/>
      <c r="GMD819" s="79"/>
      <c r="GME819" s="79"/>
      <c r="GMF819" s="79"/>
      <c r="GMG819" s="79"/>
      <c r="GMH819" s="79"/>
      <c r="GMI819" s="79"/>
      <c r="GMJ819" s="79"/>
      <c r="GMK819" s="79"/>
      <c r="GML819" s="79"/>
      <c r="GMM819" s="79"/>
      <c r="GMN819" s="79"/>
      <c r="GMO819" s="79"/>
      <c r="GMP819" s="79"/>
      <c r="GMQ819" s="79"/>
      <c r="GMR819" s="79"/>
      <c r="GMS819" s="79"/>
      <c r="GMT819" s="79"/>
      <c r="GMU819" s="79"/>
      <c r="GMV819" s="79"/>
      <c r="GMW819" s="79"/>
      <c r="GMX819" s="79"/>
      <c r="GMY819" s="79"/>
      <c r="GMZ819" s="79"/>
      <c r="GNA819" s="79"/>
      <c r="GNB819" s="79"/>
      <c r="GNC819" s="79"/>
      <c r="GND819" s="79"/>
      <c r="GNE819" s="79"/>
      <c r="GNF819" s="79"/>
      <c r="GNG819" s="79"/>
      <c r="GNH819" s="79"/>
      <c r="GNI819" s="79"/>
      <c r="GNJ819" s="79"/>
      <c r="GNK819" s="79"/>
      <c r="GNL819" s="79"/>
      <c r="GNM819" s="79"/>
      <c r="GNN819" s="79"/>
      <c r="GNO819" s="79"/>
      <c r="GNP819" s="79"/>
      <c r="GNQ819" s="79"/>
      <c r="GNR819" s="79"/>
      <c r="GNS819" s="79"/>
      <c r="GNT819" s="79"/>
      <c r="GNU819" s="79"/>
      <c r="GNV819" s="79"/>
      <c r="GNW819" s="79"/>
      <c r="GNX819" s="79"/>
      <c r="GNY819" s="79"/>
      <c r="GNZ819" s="79"/>
      <c r="GOA819" s="79"/>
      <c r="GOB819" s="79"/>
      <c r="GOC819" s="79"/>
      <c r="GOD819" s="79"/>
      <c r="GOE819" s="79"/>
      <c r="GOF819" s="79"/>
      <c r="GOG819" s="79"/>
      <c r="GOH819" s="79"/>
      <c r="GOI819" s="79"/>
      <c r="GOJ819" s="79"/>
      <c r="GOK819" s="79"/>
      <c r="GOL819" s="79"/>
      <c r="GOM819" s="79"/>
      <c r="GON819" s="79"/>
      <c r="GOO819" s="79"/>
      <c r="GOP819" s="79"/>
      <c r="GOQ819" s="79"/>
      <c r="GOR819" s="79"/>
      <c r="GOS819" s="79"/>
      <c r="GOT819" s="79"/>
      <c r="GOU819" s="79"/>
      <c r="GOV819" s="79"/>
      <c r="GOW819" s="79"/>
      <c r="GOX819" s="79"/>
      <c r="GOY819" s="79"/>
      <c r="GOZ819" s="79"/>
      <c r="GPA819" s="79"/>
      <c r="GPB819" s="79"/>
      <c r="GPC819" s="79"/>
      <c r="GPD819" s="79"/>
      <c r="GPE819" s="79"/>
      <c r="GPF819" s="79"/>
      <c r="GPG819" s="79"/>
      <c r="GPH819" s="79"/>
      <c r="GPI819" s="79"/>
      <c r="GPJ819" s="79"/>
      <c r="GPK819" s="79"/>
      <c r="GPL819" s="79"/>
      <c r="GPM819" s="79"/>
      <c r="GPN819" s="79"/>
      <c r="GPO819" s="79"/>
      <c r="GPP819" s="79"/>
      <c r="GPQ819" s="79"/>
      <c r="GPR819" s="79"/>
      <c r="GPS819" s="79"/>
      <c r="GPT819" s="79"/>
      <c r="GPU819" s="79"/>
      <c r="GPV819" s="79"/>
      <c r="GPW819" s="79"/>
      <c r="GPX819" s="79"/>
      <c r="GPY819" s="79"/>
      <c r="GPZ819" s="79"/>
      <c r="GQA819" s="79"/>
      <c r="GQB819" s="79"/>
      <c r="GQC819" s="79"/>
      <c r="GQD819" s="79"/>
      <c r="GQE819" s="79"/>
      <c r="GQF819" s="79"/>
      <c r="GQG819" s="79"/>
      <c r="GQH819" s="79"/>
      <c r="GQI819" s="79"/>
      <c r="GQJ819" s="79"/>
      <c r="GQK819" s="79"/>
      <c r="GQL819" s="79"/>
      <c r="GQM819" s="79"/>
      <c r="GQN819" s="79"/>
      <c r="GQO819" s="79"/>
      <c r="GQP819" s="79"/>
      <c r="GQQ819" s="79"/>
      <c r="GQR819" s="79"/>
      <c r="GQS819" s="79"/>
      <c r="GQT819" s="79"/>
      <c r="GQU819" s="79"/>
      <c r="GQV819" s="79"/>
      <c r="GQW819" s="79"/>
      <c r="GQX819" s="79"/>
      <c r="GQY819" s="79"/>
      <c r="GQZ819" s="79"/>
      <c r="GRA819" s="79"/>
      <c r="GRB819" s="79"/>
      <c r="GRC819" s="79"/>
      <c r="GRD819" s="79"/>
      <c r="GRE819" s="79"/>
      <c r="GRF819" s="79"/>
      <c r="GRG819" s="79"/>
      <c r="GRH819" s="79"/>
      <c r="GRI819" s="79"/>
      <c r="GRJ819" s="79"/>
      <c r="GRK819" s="79"/>
      <c r="GRL819" s="79"/>
      <c r="GRM819" s="79"/>
      <c r="GRN819" s="79"/>
      <c r="GRO819" s="79"/>
      <c r="GRP819" s="79"/>
      <c r="GRQ819" s="79"/>
      <c r="GRR819" s="79"/>
      <c r="GRS819" s="79"/>
      <c r="GRT819" s="79"/>
      <c r="GRU819" s="79"/>
      <c r="GRV819" s="79"/>
      <c r="GRW819" s="79"/>
      <c r="GRX819" s="79"/>
      <c r="GRY819" s="79"/>
      <c r="GRZ819" s="79"/>
      <c r="GSA819" s="79"/>
      <c r="GSB819" s="79"/>
      <c r="GSC819" s="79"/>
      <c r="GSD819" s="79"/>
      <c r="GSE819" s="79"/>
      <c r="GSF819" s="79"/>
      <c r="GSG819" s="79"/>
      <c r="GSH819" s="79"/>
      <c r="GSI819" s="79"/>
      <c r="GSJ819" s="79"/>
      <c r="GSK819" s="79"/>
      <c r="GSL819" s="79"/>
      <c r="GSM819" s="79"/>
      <c r="GSN819" s="79"/>
      <c r="GSO819" s="79"/>
      <c r="GSP819" s="79"/>
      <c r="GSQ819" s="79"/>
      <c r="GSR819" s="79"/>
      <c r="GSS819" s="79"/>
      <c r="GST819" s="79"/>
      <c r="GSU819" s="79"/>
      <c r="GSV819" s="79"/>
      <c r="GSW819" s="79"/>
      <c r="GSX819" s="79"/>
      <c r="GSY819" s="79"/>
      <c r="GSZ819" s="79"/>
      <c r="GTA819" s="79"/>
      <c r="GTB819" s="79"/>
      <c r="GTC819" s="79"/>
      <c r="GTD819" s="79"/>
      <c r="GTE819" s="79"/>
      <c r="GTF819" s="79"/>
      <c r="GTG819" s="79"/>
      <c r="GTH819" s="79"/>
      <c r="GTI819" s="79"/>
      <c r="GTJ819" s="79"/>
      <c r="GTK819" s="79"/>
      <c r="GTL819" s="79"/>
      <c r="GTM819" s="79"/>
      <c r="GTN819" s="79"/>
      <c r="GTO819" s="79"/>
      <c r="GTP819" s="79"/>
      <c r="GTQ819" s="79"/>
      <c r="GTR819" s="79"/>
      <c r="GTS819" s="79"/>
      <c r="GTT819" s="79"/>
      <c r="GTU819" s="79"/>
      <c r="GTV819" s="79"/>
      <c r="GTW819" s="79"/>
      <c r="GTX819" s="79"/>
      <c r="GTY819" s="79"/>
      <c r="GTZ819" s="79"/>
      <c r="GUA819" s="79"/>
      <c r="GUB819" s="79"/>
      <c r="GUC819" s="79"/>
      <c r="GUD819" s="79"/>
      <c r="GUE819" s="79"/>
      <c r="GUF819" s="79"/>
      <c r="GUG819" s="79"/>
      <c r="GUH819" s="79"/>
      <c r="GUI819" s="79"/>
      <c r="GUJ819" s="79"/>
      <c r="GUK819" s="79"/>
      <c r="GUL819" s="79"/>
      <c r="GUM819" s="79"/>
      <c r="GUN819" s="79"/>
      <c r="GUO819" s="79"/>
      <c r="GUP819" s="79"/>
      <c r="GUQ819" s="79"/>
      <c r="GUR819" s="79"/>
      <c r="GUS819" s="79"/>
      <c r="GUT819" s="79"/>
      <c r="GUU819" s="79"/>
      <c r="GUV819" s="79"/>
      <c r="GUW819" s="79"/>
      <c r="GUX819" s="79"/>
      <c r="GUY819" s="79"/>
      <c r="GUZ819" s="79"/>
      <c r="GVA819" s="79"/>
      <c r="GVB819" s="79"/>
      <c r="GVC819" s="79"/>
      <c r="GVD819" s="79"/>
      <c r="GVE819" s="79"/>
      <c r="GVF819" s="79"/>
      <c r="GVG819" s="79"/>
      <c r="GVH819" s="79"/>
      <c r="GVI819" s="79"/>
      <c r="GVJ819" s="79"/>
      <c r="GVK819" s="79"/>
      <c r="GVL819" s="79"/>
      <c r="GVM819" s="79"/>
      <c r="GVN819" s="79"/>
      <c r="GVO819" s="79"/>
      <c r="GVP819" s="79"/>
      <c r="GVQ819" s="79"/>
      <c r="GVR819" s="79"/>
      <c r="GVS819" s="79"/>
      <c r="GVT819" s="79"/>
      <c r="GVU819" s="79"/>
      <c r="GVV819" s="79"/>
      <c r="GVW819" s="79"/>
      <c r="GVX819" s="79"/>
      <c r="GVY819" s="79"/>
      <c r="GVZ819" s="79"/>
      <c r="GWA819" s="79"/>
      <c r="GWB819" s="79"/>
      <c r="GWC819" s="79"/>
      <c r="GWD819" s="79"/>
      <c r="GWE819" s="79"/>
      <c r="GWF819" s="79"/>
      <c r="GWG819" s="79"/>
      <c r="GWH819" s="79"/>
      <c r="GWI819" s="79"/>
      <c r="GWJ819" s="79"/>
      <c r="GWK819" s="79"/>
      <c r="GWL819" s="79"/>
      <c r="GWM819" s="79"/>
      <c r="GWN819" s="79"/>
      <c r="GWO819" s="79"/>
      <c r="GWP819" s="79"/>
      <c r="GWQ819" s="79"/>
      <c r="GWR819" s="79"/>
      <c r="GWS819" s="79"/>
      <c r="GWT819" s="79"/>
      <c r="GWU819" s="79"/>
      <c r="GWV819" s="79"/>
      <c r="GWW819" s="79"/>
      <c r="GWX819" s="79"/>
      <c r="GWY819" s="79"/>
      <c r="GWZ819" s="79"/>
      <c r="GXA819" s="79"/>
      <c r="GXB819" s="79"/>
      <c r="GXC819" s="79"/>
      <c r="GXD819" s="79"/>
      <c r="GXE819" s="79"/>
      <c r="GXF819" s="79"/>
      <c r="GXG819" s="79"/>
      <c r="GXH819" s="79"/>
      <c r="GXI819" s="79"/>
      <c r="GXJ819" s="79"/>
      <c r="GXK819" s="79"/>
      <c r="GXL819" s="79"/>
      <c r="GXM819" s="79"/>
      <c r="GXN819" s="79"/>
      <c r="GXO819" s="79"/>
      <c r="GXP819" s="79"/>
      <c r="GXQ819" s="79"/>
      <c r="GXR819" s="79"/>
      <c r="GXS819" s="79"/>
      <c r="GXT819" s="79"/>
      <c r="GXU819" s="79"/>
      <c r="GXV819" s="79"/>
      <c r="GXW819" s="79"/>
      <c r="GXX819" s="79"/>
      <c r="GXY819" s="79"/>
      <c r="GXZ819" s="79"/>
      <c r="GYA819" s="79"/>
      <c r="GYB819" s="79"/>
      <c r="GYC819" s="79"/>
      <c r="GYD819" s="79"/>
      <c r="GYE819" s="79"/>
      <c r="GYF819" s="79"/>
      <c r="GYG819" s="79"/>
      <c r="GYH819" s="79"/>
      <c r="GYI819" s="79"/>
      <c r="GYJ819" s="79"/>
      <c r="GYK819" s="79"/>
      <c r="GYL819" s="79"/>
      <c r="GYM819" s="79"/>
      <c r="GYN819" s="79"/>
      <c r="GYO819" s="79"/>
      <c r="GYP819" s="79"/>
      <c r="GYQ819" s="79"/>
      <c r="GYR819" s="79"/>
      <c r="GYS819" s="79"/>
      <c r="GYT819" s="79"/>
      <c r="GYU819" s="79"/>
      <c r="GYV819" s="79"/>
      <c r="GYW819" s="79"/>
      <c r="GYX819" s="79"/>
      <c r="GYY819" s="79"/>
      <c r="GYZ819" s="79"/>
      <c r="GZA819" s="79"/>
      <c r="GZB819" s="79"/>
      <c r="GZC819" s="79"/>
      <c r="GZD819" s="79"/>
      <c r="GZE819" s="79"/>
      <c r="GZF819" s="79"/>
      <c r="GZG819" s="79"/>
      <c r="GZH819" s="79"/>
      <c r="GZI819" s="79"/>
      <c r="GZJ819" s="79"/>
      <c r="GZK819" s="79"/>
      <c r="GZL819" s="79"/>
      <c r="GZM819" s="79"/>
      <c r="GZN819" s="79"/>
      <c r="GZO819" s="79"/>
      <c r="GZP819" s="79"/>
      <c r="GZQ819" s="79"/>
      <c r="GZR819" s="79"/>
      <c r="GZS819" s="79"/>
      <c r="GZT819" s="79"/>
      <c r="GZU819" s="79"/>
      <c r="GZV819" s="79"/>
      <c r="GZW819" s="79"/>
      <c r="GZX819" s="79"/>
      <c r="GZY819" s="79"/>
      <c r="GZZ819" s="79"/>
      <c r="HAA819" s="79"/>
      <c r="HAB819" s="79"/>
      <c r="HAC819" s="79"/>
      <c r="HAD819" s="79"/>
      <c r="HAE819" s="79"/>
      <c r="HAF819" s="79"/>
      <c r="HAG819" s="79"/>
      <c r="HAH819" s="79"/>
      <c r="HAI819" s="79"/>
      <c r="HAJ819" s="79"/>
      <c r="HAK819" s="79"/>
      <c r="HAL819" s="79"/>
      <c r="HAM819" s="79"/>
      <c r="HAN819" s="79"/>
      <c r="HAO819" s="79"/>
      <c r="HAP819" s="79"/>
      <c r="HAQ819" s="79"/>
      <c r="HAR819" s="79"/>
      <c r="HAS819" s="79"/>
      <c r="HAT819" s="79"/>
      <c r="HAU819" s="79"/>
      <c r="HAV819" s="79"/>
      <c r="HAW819" s="79"/>
      <c r="HAX819" s="79"/>
      <c r="HAY819" s="79"/>
      <c r="HAZ819" s="79"/>
      <c r="HBA819" s="79"/>
      <c r="HBB819" s="79"/>
      <c r="HBC819" s="79"/>
      <c r="HBD819" s="79"/>
      <c r="HBE819" s="79"/>
      <c r="HBF819" s="79"/>
      <c r="HBG819" s="79"/>
      <c r="HBH819" s="79"/>
      <c r="HBI819" s="79"/>
      <c r="HBJ819" s="79"/>
      <c r="HBK819" s="79"/>
      <c r="HBL819" s="79"/>
      <c r="HBM819" s="79"/>
      <c r="HBN819" s="79"/>
      <c r="HBO819" s="79"/>
      <c r="HBP819" s="79"/>
      <c r="HBQ819" s="79"/>
      <c r="HBR819" s="79"/>
      <c r="HBS819" s="79"/>
      <c r="HBT819" s="79"/>
      <c r="HBU819" s="79"/>
      <c r="HBV819" s="79"/>
      <c r="HBW819" s="79"/>
      <c r="HBX819" s="79"/>
      <c r="HBY819" s="79"/>
      <c r="HBZ819" s="79"/>
      <c r="HCA819" s="79"/>
      <c r="HCB819" s="79"/>
      <c r="HCC819" s="79"/>
      <c r="HCD819" s="79"/>
      <c r="HCE819" s="79"/>
      <c r="HCF819" s="79"/>
      <c r="HCG819" s="79"/>
      <c r="HCH819" s="79"/>
      <c r="HCI819" s="79"/>
      <c r="HCJ819" s="79"/>
      <c r="HCK819" s="79"/>
      <c r="HCL819" s="79"/>
      <c r="HCM819" s="79"/>
      <c r="HCN819" s="79"/>
      <c r="HCO819" s="79"/>
      <c r="HCP819" s="79"/>
      <c r="HCQ819" s="79"/>
      <c r="HCR819" s="79"/>
      <c r="HCS819" s="79"/>
      <c r="HCT819" s="79"/>
      <c r="HCU819" s="79"/>
      <c r="HCV819" s="79"/>
      <c r="HCW819" s="79"/>
      <c r="HCX819" s="79"/>
      <c r="HCY819" s="79"/>
      <c r="HCZ819" s="79"/>
      <c r="HDA819" s="79"/>
      <c r="HDB819" s="79"/>
      <c r="HDC819" s="79"/>
      <c r="HDD819" s="79"/>
      <c r="HDE819" s="79"/>
      <c r="HDF819" s="79"/>
      <c r="HDG819" s="79"/>
      <c r="HDH819" s="79"/>
      <c r="HDI819" s="79"/>
      <c r="HDJ819" s="79"/>
      <c r="HDK819" s="79"/>
      <c r="HDL819" s="79"/>
      <c r="HDM819" s="79"/>
      <c r="HDN819" s="79"/>
      <c r="HDO819" s="79"/>
      <c r="HDP819" s="79"/>
      <c r="HDQ819" s="79"/>
      <c r="HDR819" s="79"/>
      <c r="HDS819" s="79"/>
      <c r="HDT819" s="79"/>
      <c r="HDU819" s="79"/>
      <c r="HDV819" s="79"/>
      <c r="HDW819" s="79"/>
      <c r="HDX819" s="79"/>
      <c r="HDY819" s="79"/>
      <c r="HDZ819" s="79"/>
      <c r="HEA819" s="79"/>
      <c r="HEB819" s="79"/>
      <c r="HEC819" s="79"/>
      <c r="HED819" s="79"/>
      <c r="HEE819" s="79"/>
      <c r="HEF819" s="79"/>
      <c r="HEG819" s="79"/>
      <c r="HEH819" s="79"/>
      <c r="HEI819" s="79"/>
      <c r="HEJ819" s="79"/>
      <c r="HEK819" s="79"/>
      <c r="HEL819" s="79"/>
      <c r="HEM819" s="79"/>
      <c r="HEN819" s="79"/>
      <c r="HEO819" s="79"/>
      <c r="HEP819" s="79"/>
      <c r="HEQ819" s="79"/>
      <c r="HER819" s="79"/>
      <c r="HES819" s="79"/>
      <c r="HET819" s="79"/>
      <c r="HEU819" s="79"/>
      <c r="HEV819" s="79"/>
      <c r="HEW819" s="79"/>
      <c r="HEX819" s="79"/>
      <c r="HEY819" s="79"/>
      <c r="HEZ819" s="79"/>
      <c r="HFA819" s="79"/>
      <c r="HFB819" s="79"/>
      <c r="HFC819" s="79"/>
      <c r="HFD819" s="79"/>
      <c r="HFE819" s="79"/>
      <c r="HFF819" s="79"/>
      <c r="HFG819" s="79"/>
      <c r="HFH819" s="79"/>
      <c r="HFI819" s="79"/>
      <c r="HFJ819" s="79"/>
      <c r="HFK819" s="79"/>
      <c r="HFL819" s="79"/>
      <c r="HFM819" s="79"/>
      <c r="HFN819" s="79"/>
      <c r="HFO819" s="79"/>
      <c r="HFP819" s="79"/>
      <c r="HFQ819" s="79"/>
      <c r="HFR819" s="79"/>
      <c r="HFS819" s="79"/>
      <c r="HFT819" s="79"/>
      <c r="HFU819" s="79"/>
      <c r="HFV819" s="79"/>
      <c r="HFW819" s="79"/>
      <c r="HFX819" s="79"/>
      <c r="HFY819" s="79"/>
      <c r="HFZ819" s="79"/>
      <c r="HGA819" s="79"/>
      <c r="HGB819" s="79"/>
      <c r="HGC819" s="79"/>
      <c r="HGD819" s="79"/>
      <c r="HGE819" s="79"/>
      <c r="HGF819" s="79"/>
      <c r="HGG819" s="79"/>
      <c r="HGH819" s="79"/>
      <c r="HGI819" s="79"/>
      <c r="HGJ819" s="79"/>
      <c r="HGK819" s="79"/>
      <c r="HGL819" s="79"/>
      <c r="HGM819" s="79"/>
      <c r="HGN819" s="79"/>
      <c r="HGO819" s="79"/>
      <c r="HGP819" s="79"/>
      <c r="HGQ819" s="79"/>
      <c r="HGR819" s="79"/>
      <c r="HGS819" s="79"/>
      <c r="HGT819" s="79"/>
      <c r="HGU819" s="79"/>
      <c r="HGV819" s="79"/>
      <c r="HGW819" s="79"/>
      <c r="HGX819" s="79"/>
      <c r="HGY819" s="79"/>
      <c r="HGZ819" s="79"/>
      <c r="HHA819" s="79"/>
      <c r="HHB819" s="79"/>
      <c r="HHC819" s="79"/>
      <c r="HHD819" s="79"/>
      <c r="HHE819" s="79"/>
      <c r="HHF819" s="79"/>
      <c r="HHG819" s="79"/>
      <c r="HHH819" s="79"/>
      <c r="HHI819" s="79"/>
      <c r="HHJ819" s="79"/>
      <c r="HHK819" s="79"/>
      <c r="HHL819" s="79"/>
      <c r="HHM819" s="79"/>
      <c r="HHN819" s="79"/>
      <c r="HHO819" s="79"/>
      <c r="HHP819" s="79"/>
      <c r="HHQ819" s="79"/>
      <c r="HHR819" s="79"/>
      <c r="HHS819" s="79"/>
      <c r="HHT819" s="79"/>
      <c r="HHU819" s="79"/>
      <c r="HHV819" s="79"/>
      <c r="HHW819" s="79"/>
      <c r="HHX819" s="79"/>
      <c r="HHY819" s="79"/>
      <c r="HHZ819" s="79"/>
      <c r="HIA819" s="79"/>
      <c r="HIB819" s="79"/>
      <c r="HIC819" s="79"/>
      <c r="HID819" s="79"/>
      <c r="HIE819" s="79"/>
      <c r="HIF819" s="79"/>
      <c r="HIG819" s="79"/>
      <c r="HIH819" s="79"/>
      <c r="HII819" s="79"/>
      <c r="HIJ819" s="79"/>
      <c r="HIK819" s="79"/>
      <c r="HIL819" s="79"/>
      <c r="HIM819" s="79"/>
      <c r="HIN819" s="79"/>
      <c r="HIO819" s="79"/>
      <c r="HIP819" s="79"/>
      <c r="HIQ819" s="79"/>
      <c r="HIR819" s="79"/>
      <c r="HIS819" s="79"/>
      <c r="HIT819" s="79"/>
      <c r="HIU819" s="79"/>
      <c r="HIV819" s="79"/>
      <c r="HIW819" s="79"/>
      <c r="HIX819" s="79"/>
      <c r="HIY819" s="79"/>
      <c r="HIZ819" s="79"/>
      <c r="HJA819" s="79"/>
      <c r="HJB819" s="79"/>
      <c r="HJC819" s="79"/>
      <c r="HJD819" s="79"/>
      <c r="HJE819" s="79"/>
      <c r="HJF819" s="79"/>
      <c r="HJG819" s="79"/>
      <c r="HJH819" s="79"/>
      <c r="HJI819" s="79"/>
      <c r="HJJ819" s="79"/>
      <c r="HJK819" s="79"/>
      <c r="HJL819" s="79"/>
      <c r="HJM819" s="79"/>
      <c r="HJN819" s="79"/>
      <c r="HJO819" s="79"/>
      <c r="HJP819" s="79"/>
      <c r="HJQ819" s="79"/>
      <c r="HJR819" s="79"/>
      <c r="HJS819" s="79"/>
      <c r="HJT819" s="79"/>
      <c r="HJU819" s="79"/>
      <c r="HJV819" s="79"/>
      <c r="HJW819" s="79"/>
      <c r="HJX819" s="79"/>
      <c r="HJY819" s="79"/>
      <c r="HJZ819" s="79"/>
      <c r="HKA819" s="79"/>
      <c r="HKB819" s="79"/>
      <c r="HKC819" s="79"/>
      <c r="HKD819" s="79"/>
      <c r="HKE819" s="79"/>
      <c r="HKF819" s="79"/>
      <c r="HKG819" s="79"/>
      <c r="HKH819" s="79"/>
      <c r="HKI819" s="79"/>
      <c r="HKJ819" s="79"/>
      <c r="HKK819" s="79"/>
      <c r="HKL819" s="79"/>
      <c r="HKM819" s="79"/>
      <c r="HKN819" s="79"/>
      <c r="HKO819" s="79"/>
      <c r="HKP819" s="79"/>
      <c r="HKQ819" s="79"/>
      <c r="HKR819" s="79"/>
      <c r="HKS819" s="79"/>
      <c r="HKT819" s="79"/>
      <c r="HKU819" s="79"/>
      <c r="HKV819" s="79"/>
      <c r="HKW819" s="79"/>
      <c r="HKX819" s="79"/>
      <c r="HKY819" s="79"/>
      <c r="HKZ819" s="79"/>
      <c r="HLA819" s="79"/>
      <c r="HLB819" s="79"/>
      <c r="HLC819" s="79"/>
      <c r="HLD819" s="79"/>
      <c r="HLE819" s="79"/>
      <c r="HLF819" s="79"/>
      <c r="HLG819" s="79"/>
      <c r="HLH819" s="79"/>
      <c r="HLI819" s="79"/>
      <c r="HLJ819" s="79"/>
      <c r="HLK819" s="79"/>
      <c r="HLL819" s="79"/>
      <c r="HLM819" s="79"/>
      <c r="HLN819" s="79"/>
      <c r="HLO819" s="79"/>
      <c r="HLP819" s="79"/>
      <c r="HLQ819" s="79"/>
      <c r="HLR819" s="79"/>
      <c r="HLS819" s="79"/>
      <c r="HLT819" s="79"/>
      <c r="HLU819" s="79"/>
      <c r="HLV819" s="79"/>
      <c r="HLW819" s="79"/>
      <c r="HLX819" s="79"/>
      <c r="HLY819" s="79"/>
      <c r="HLZ819" s="79"/>
      <c r="HMA819" s="79"/>
      <c r="HMB819" s="79"/>
      <c r="HMC819" s="79"/>
      <c r="HMD819" s="79"/>
      <c r="HME819" s="79"/>
      <c r="HMF819" s="79"/>
      <c r="HMG819" s="79"/>
      <c r="HMH819" s="79"/>
      <c r="HMI819" s="79"/>
      <c r="HMJ819" s="79"/>
      <c r="HMK819" s="79"/>
      <c r="HML819" s="79"/>
      <c r="HMM819" s="79"/>
      <c r="HMN819" s="79"/>
      <c r="HMO819" s="79"/>
      <c r="HMP819" s="79"/>
      <c r="HMQ819" s="79"/>
      <c r="HMR819" s="79"/>
      <c r="HMS819" s="79"/>
      <c r="HMT819" s="79"/>
      <c r="HMU819" s="79"/>
      <c r="HMV819" s="79"/>
      <c r="HMW819" s="79"/>
      <c r="HMX819" s="79"/>
      <c r="HMY819" s="79"/>
      <c r="HMZ819" s="79"/>
      <c r="HNA819" s="79"/>
      <c r="HNB819" s="79"/>
      <c r="HNC819" s="79"/>
      <c r="HND819" s="79"/>
      <c r="HNE819" s="79"/>
      <c r="HNF819" s="79"/>
      <c r="HNG819" s="79"/>
      <c r="HNH819" s="79"/>
      <c r="HNI819" s="79"/>
      <c r="HNJ819" s="79"/>
      <c r="HNK819" s="79"/>
      <c r="HNL819" s="79"/>
      <c r="HNM819" s="79"/>
      <c r="HNN819" s="79"/>
      <c r="HNO819" s="79"/>
      <c r="HNP819" s="79"/>
      <c r="HNQ819" s="79"/>
      <c r="HNR819" s="79"/>
      <c r="HNS819" s="79"/>
      <c r="HNT819" s="79"/>
      <c r="HNU819" s="79"/>
      <c r="HNV819" s="79"/>
      <c r="HNW819" s="79"/>
      <c r="HNX819" s="79"/>
      <c r="HNY819" s="79"/>
      <c r="HNZ819" s="79"/>
      <c r="HOA819" s="79"/>
      <c r="HOB819" s="79"/>
      <c r="HOC819" s="79"/>
      <c r="HOD819" s="79"/>
      <c r="HOE819" s="79"/>
      <c r="HOF819" s="79"/>
      <c r="HOG819" s="79"/>
      <c r="HOH819" s="79"/>
      <c r="HOI819" s="79"/>
      <c r="HOJ819" s="79"/>
      <c r="HOK819" s="79"/>
      <c r="HOL819" s="79"/>
      <c r="HOM819" s="79"/>
      <c r="HON819" s="79"/>
      <c r="HOO819" s="79"/>
      <c r="HOP819" s="79"/>
      <c r="HOQ819" s="79"/>
      <c r="HOR819" s="79"/>
      <c r="HOS819" s="79"/>
      <c r="HOT819" s="79"/>
      <c r="HOU819" s="79"/>
      <c r="HOV819" s="79"/>
      <c r="HOW819" s="79"/>
      <c r="HOX819" s="79"/>
      <c r="HOY819" s="79"/>
      <c r="HOZ819" s="79"/>
      <c r="HPA819" s="79"/>
      <c r="HPB819" s="79"/>
      <c r="HPC819" s="79"/>
      <c r="HPD819" s="79"/>
      <c r="HPE819" s="79"/>
      <c r="HPF819" s="79"/>
      <c r="HPG819" s="79"/>
      <c r="HPH819" s="79"/>
      <c r="HPI819" s="79"/>
      <c r="HPJ819" s="79"/>
      <c r="HPK819" s="79"/>
      <c r="HPL819" s="79"/>
      <c r="HPM819" s="79"/>
      <c r="HPN819" s="79"/>
      <c r="HPO819" s="79"/>
      <c r="HPP819" s="79"/>
      <c r="HPQ819" s="79"/>
      <c r="HPR819" s="79"/>
      <c r="HPS819" s="79"/>
      <c r="HPT819" s="79"/>
      <c r="HPU819" s="79"/>
      <c r="HPV819" s="79"/>
      <c r="HPW819" s="79"/>
      <c r="HPX819" s="79"/>
      <c r="HPY819" s="79"/>
      <c r="HPZ819" s="79"/>
      <c r="HQA819" s="79"/>
      <c r="HQB819" s="79"/>
      <c r="HQC819" s="79"/>
      <c r="HQD819" s="79"/>
      <c r="HQE819" s="79"/>
      <c r="HQF819" s="79"/>
      <c r="HQG819" s="79"/>
      <c r="HQH819" s="79"/>
      <c r="HQI819" s="79"/>
      <c r="HQJ819" s="79"/>
      <c r="HQK819" s="79"/>
      <c r="HQL819" s="79"/>
      <c r="HQM819" s="79"/>
      <c r="HQN819" s="79"/>
      <c r="HQO819" s="79"/>
      <c r="HQP819" s="79"/>
      <c r="HQQ819" s="79"/>
      <c r="HQR819" s="79"/>
      <c r="HQS819" s="79"/>
      <c r="HQT819" s="79"/>
      <c r="HQU819" s="79"/>
      <c r="HQV819" s="79"/>
      <c r="HQW819" s="79"/>
      <c r="HQX819" s="79"/>
      <c r="HQY819" s="79"/>
      <c r="HQZ819" s="79"/>
      <c r="HRA819" s="79"/>
      <c r="HRB819" s="79"/>
      <c r="HRC819" s="79"/>
      <c r="HRD819" s="79"/>
      <c r="HRE819" s="79"/>
      <c r="HRF819" s="79"/>
      <c r="HRG819" s="79"/>
      <c r="HRH819" s="79"/>
      <c r="HRI819" s="79"/>
      <c r="HRJ819" s="79"/>
      <c r="HRK819" s="79"/>
      <c r="HRL819" s="79"/>
      <c r="HRM819" s="79"/>
      <c r="HRN819" s="79"/>
      <c r="HRO819" s="79"/>
      <c r="HRP819" s="79"/>
      <c r="HRQ819" s="79"/>
      <c r="HRR819" s="79"/>
      <c r="HRS819" s="79"/>
      <c r="HRT819" s="79"/>
      <c r="HRU819" s="79"/>
      <c r="HRV819" s="79"/>
      <c r="HRW819" s="79"/>
      <c r="HRX819" s="79"/>
      <c r="HRY819" s="79"/>
      <c r="HRZ819" s="79"/>
      <c r="HSA819" s="79"/>
      <c r="HSB819" s="79"/>
      <c r="HSC819" s="79"/>
      <c r="HSD819" s="79"/>
      <c r="HSE819" s="79"/>
      <c r="HSF819" s="79"/>
      <c r="HSG819" s="79"/>
      <c r="HSH819" s="79"/>
      <c r="HSI819" s="79"/>
      <c r="HSJ819" s="79"/>
      <c r="HSK819" s="79"/>
      <c r="HSL819" s="79"/>
      <c r="HSM819" s="79"/>
      <c r="HSN819" s="79"/>
      <c r="HSO819" s="79"/>
      <c r="HSP819" s="79"/>
      <c r="HSQ819" s="79"/>
      <c r="HSR819" s="79"/>
      <c r="HSS819" s="79"/>
      <c r="HST819" s="79"/>
      <c r="HSU819" s="79"/>
      <c r="HSV819" s="79"/>
      <c r="HSW819" s="79"/>
      <c r="HSX819" s="79"/>
      <c r="HSY819" s="79"/>
      <c r="HSZ819" s="79"/>
      <c r="HTA819" s="79"/>
      <c r="HTB819" s="79"/>
      <c r="HTC819" s="79"/>
      <c r="HTD819" s="79"/>
      <c r="HTE819" s="79"/>
      <c r="HTF819" s="79"/>
      <c r="HTG819" s="79"/>
      <c r="HTH819" s="79"/>
      <c r="HTI819" s="79"/>
      <c r="HTJ819" s="79"/>
      <c r="HTK819" s="79"/>
      <c r="HTL819" s="79"/>
      <c r="HTM819" s="79"/>
      <c r="HTN819" s="79"/>
      <c r="HTO819" s="79"/>
      <c r="HTP819" s="79"/>
      <c r="HTQ819" s="79"/>
      <c r="HTR819" s="79"/>
      <c r="HTS819" s="79"/>
      <c r="HTT819" s="79"/>
      <c r="HTU819" s="79"/>
      <c r="HTV819" s="79"/>
      <c r="HTW819" s="79"/>
      <c r="HTX819" s="79"/>
      <c r="HTY819" s="79"/>
      <c r="HTZ819" s="79"/>
      <c r="HUA819" s="79"/>
      <c r="HUB819" s="79"/>
      <c r="HUC819" s="79"/>
      <c r="HUD819" s="79"/>
      <c r="HUE819" s="79"/>
      <c r="HUF819" s="79"/>
      <c r="HUG819" s="79"/>
      <c r="HUH819" s="79"/>
      <c r="HUI819" s="79"/>
      <c r="HUJ819" s="79"/>
      <c r="HUK819" s="79"/>
      <c r="HUL819" s="79"/>
      <c r="HUM819" s="79"/>
      <c r="HUN819" s="79"/>
      <c r="HUO819" s="79"/>
      <c r="HUP819" s="79"/>
      <c r="HUQ819" s="79"/>
      <c r="HUR819" s="79"/>
      <c r="HUS819" s="79"/>
      <c r="HUT819" s="79"/>
      <c r="HUU819" s="79"/>
      <c r="HUV819" s="79"/>
      <c r="HUW819" s="79"/>
      <c r="HUX819" s="79"/>
      <c r="HUY819" s="79"/>
      <c r="HUZ819" s="79"/>
      <c r="HVA819" s="79"/>
      <c r="HVB819" s="79"/>
      <c r="HVC819" s="79"/>
      <c r="HVD819" s="79"/>
      <c r="HVE819" s="79"/>
      <c r="HVF819" s="79"/>
      <c r="HVG819" s="79"/>
      <c r="HVH819" s="79"/>
      <c r="HVI819" s="79"/>
      <c r="HVJ819" s="79"/>
      <c r="HVK819" s="79"/>
      <c r="HVL819" s="79"/>
      <c r="HVM819" s="79"/>
      <c r="HVN819" s="79"/>
      <c r="HVO819" s="79"/>
      <c r="HVP819" s="79"/>
      <c r="HVQ819" s="79"/>
      <c r="HVR819" s="79"/>
      <c r="HVS819" s="79"/>
      <c r="HVT819" s="79"/>
      <c r="HVU819" s="79"/>
      <c r="HVV819" s="79"/>
      <c r="HVW819" s="79"/>
      <c r="HVX819" s="79"/>
      <c r="HVY819" s="79"/>
      <c r="HVZ819" s="79"/>
      <c r="HWA819" s="79"/>
      <c r="HWB819" s="79"/>
      <c r="HWC819" s="79"/>
      <c r="HWD819" s="79"/>
      <c r="HWE819" s="79"/>
      <c r="HWF819" s="79"/>
      <c r="HWG819" s="79"/>
      <c r="HWH819" s="79"/>
      <c r="HWI819" s="79"/>
      <c r="HWJ819" s="79"/>
      <c r="HWK819" s="79"/>
      <c r="HWL819" s="79"/>
      <c r="HWM819" s="79"/>
      <c r="HWN819" s="79"/>
      <c r="HWO819" s="79"/>
      <c r="HWP819" s="79"/>
      <c r="HWQ819" s="79"/>
      <c r="HWR819" s="79"/>
      <c r="HWS819" s="79"/>
      <c r="HWT819" s="79"/>
      <c r="HWU819" s="79"/>
      <c r="HWV819" s="79"/>
      <c r="HWW819" s="79"/>
      <c r="HWX819" s="79"/>
      <c r="HWY819" s="79"/>
      <c r="HWZ819" s="79"/>
      <c r="HXA819" s="79"/>
      <c r="HXB819" s="79"/>
      <c r="HXC819" s="79"/>
      <c r="HXD819" s="79"/>
      <c r="HXE819" s="79"/>
      <c r="HXF819" s="79"/>
      <c r="HXG819" s="79"/>
      <c r="HXH819" s="79"/>
      <c r="HXI819" s="79"/>
      <c r="HXJ819" s="79"/>
      <c r="HXK819" s="79"/>
      <c r="HXL819" s="79"/>
      <c r="HXM819" s="79"/>
      <c r="HXN819" s="79"/>
      <c r="HXO819" s="79"/>
      <c r="HXP819" s="79"/>
      <c r="HXQ819" s="79"/>
      <c r="HXR819" s="79"/>
      <c r="HXS819" s="79"/>
      <c r="HXT819" s="79"/>
      <c r="HXU819" s="79"/>
      <c r="HXV819" s="79"/>
      <c r="HXW819" s="79"/>
      <c r="HXX819" s="79"/>
      <c r="HXY819" s="79"/>
      <c r="HXZ819" s="79"/>
      <c r="HYA819" s="79"/>
      <c r="HYB819" s="79"/>
      <c r="HYC819" s="79"/>
      <c r="HYD819" s="79"/>
      <c r="HYE819" s="79"/>
      <c r="HYF819" s="79"/>
      <c r="HYG819" s="79"/>
      <c r="HYH819" s="79"/>
      <c r="HYI819" s="79"/>
      <c r="HYJ819" s="79"/>
      <c r="HYK819" s="79"/>
      <c r="HYL819" s="79"/>
      <c r="HYM819" s="79"/>
      <c r="HYN819" s="79"/>
      <c r="HYO819" s="79"/>
      <c r="HYP819" s="79"/>
      <c r="HYQ819" s="79"/>
      <c r="HYR819" s="79"/>
      <c r="HYS819" s="79"/>
      <c r="HYT819" s="79"/>
      <c r="HYU819" s="79"/>
      <c r="HYV819" s="79"/>
      <c r="HYW819" s="79"/>
      <c r="HYX819" s="79"/>
      <c r="HYY819" s="79"/>
      <c r="HYZ819" s="79"/>
      <c r="HZA819" s="79"/>
      <c r="HZB819" s="79"/>
      <c r="HZC819" s="79"/>
      <c r="HZD819" s="79"/>
      <c r="HZE819" s="79"/>
      <c r="HZF819" s="79"/>
      <c r="HZG819" s="79"/>
      <c r="HZH819" s="79"/>
      <c r="HZI819" s="79"/>
      <c r="HZJ819" s="79"/>
      <c r="HZK819" s="79"/>
      <c r="HZL819" s="79"/>
      <c r="HZM819" s="79"/>
      <c r="HZN819" s="79"/>
      <c r="HZO819" s="79"/>
      <c r="HZP819" s="79"/>
      <c r="HZQ819" s="79"/>
      <c r="HZR819" s="79"/>
      <c r="HZS819" s="79"/>
      <c r="HZT819" s="79"/>
      <c r="HZU819" s="79"/>
      <c r="HZV819" s="79"/>
      <c r="HZW819" s="79"/>
      <c r="HZX819" s="79"/>
      <c r="HZY819" s="79"/>
      <c r="HZZ819" s="79"/>
      <c r="IAA819" s="79"/>
      <c r="IAB819" s="79"/>
      <c r="IAC819" s="79"/>
      <c r="IAD819" s="79"/>
      <c r="IAE819" s="79"/>
      <c r="IAF819" s="79"/>
      <c r="IAG819" s="79"/>
      <c r="IAH819" s="79"/>
      <c r="IAI819" s="79"/>
      <c r="IAJ819" s="79"/>
      <c r="IAK819" s="79"/>
      <c r="IAL819" s="79"/>
      <c r="IAM819" s="79"/>
      <c r="IAN819" s="79"/>
      <c r="IAO819" s="79"/>
      <c r="IAP819" s="79"/>
      <c r="IAQ819" s="79"/>
      <c r="IAR819" s="79"/>
      <c r="IAS819" s="79"/>
      <c r="IAT819" s="79"/>
      <c r="IAU819" s="79"/>
      <c r="IAV819" s="79"/>
      <c r="IAW819" s="79"/>
      <c r="IAX819" s="79"/>
      <c r="IAY819" s="79"/>
      <c r="IAZ819" s="79"/>
      <c r="IBA819" s="79"/>
      <c r="IBB819" s="79"/>
      <c r="IBC819" s="79"/>
      <c r="IBD819" s="79"/>
      <c r="IBE819" s="79"/>
      <c r="IBF819" s="79"/>
      <c r="IBG819" s="79"/>
      <c r="IBH819" s="79"/>
      <c r="IBI819" s="79"/>
      <c r="IBJ819" s="79"/>
      <c r="IBK819" s="79"/>
      <c r="IBL819" s="79"/>
      <c r="IBM819" s="79"/>
      <c r="IBN819" s="79"/>
      <c r="IBO819" s="79"/>
      <c r="IBP819" s="79"/>
      <c r="IBQ819" s="79"/>
      <c r="IBR819" s="79"/>
      <c r="IBS819" s="79"/>
      <c r="IBT819" s="79"/>
      <c r="IBU819" s="79"/>
      <c r="IBV819" s="79"/>
      <c r="IBW819" s="79"/>
      <c r="IBX819" s="79"/>
      <c r="IBY819" s="79"/>
      <c r="IBZ819" s="79"/>
      <c r="ICA819" s="79"/>
      <c r="ICB819" s="79"/>
      <c r="ICC819" s="79"/>
      <c r="ICD819" s="79"/>
      <c r="ICE819" s="79"/>
      <c r="ICF819" s="79"/>
      <c r="ICG819" s="79"/>
      <c r="ICH819" s="79"/>
      <c r="ICI819" s="79"/>
      <c r="ICJ819" s="79"/>
      <c r="ICK819" s="79"/>
      <c r="ICL819" s="79"/>
      <c r="ICM819" s="79"/>
      <c r="ICN819" s="79"/>
      <c r="ICO819" s="79"/>
      <c r="ICP819" s="79"/>
      <c r="ICQ819" s="79"/>
      <c r="ICR819" s="79"/>
      <c r="ICS819" s="79"/>
      <c r="ICT819" s="79"/>
      <c r="ICU819" s="79"/>
      <c r="ICV819" s="79"/>
      <c r="ICW819" s="79"/>
      <c r="ICX819" s="79"/>
      <c r="ICY819" s="79"/>
      <c r="ICZ819" s="79"/>
      <c r="IDA819" s="79"/>
      <c r="IDB819" s="79"/>
      <c r="IDC819" s="79"/>
      <c r="IDD819" s="79"/>
      <c r="IDE819" s="79"/>
      <c r="IDF819" s="79"/>
      <c r="IDG819" s="79"/>
      <c r="IDH819" s="79"/>
      <c r="IDI819" s="79"/>
      <c r="IDJ819" s="79"/>
      <c r="IDK819" s="79"/>
      <c r="IDL819" s="79"/>
      <c r="IDM819" s="79"/>
      <c r="IDN819" s="79"/>
      <c r="IDO819" s="79"/>
      <c r="IDP819" s="79"/>
      <c r="IDQ819" s="79"/>
      <c r="IDR819" s="79"/>
      <c r="IDS819" s="79"/>
      <c r="IDT819" s="79"/>
      <c r="IDU819" s="79"/>
      <c r="IDV819" s="79"/>
      <c r="IDW819" s="79"/>
      <c r="IDX819" s="79"/>
      <c r="IDY819" s="79"/>
      <c r="IDZ819" s="79"/>
      <c r="IEA819" s="79"/>
      <c r="IEB819" s="79"/>
      <c r="IEC819" s="79"/>
      <c r="IED819" s="79"/>
      <c r="IEE819" s="79"/>
      <c r="IEF819" s="79"/>
      <c r="IEG819" s="79"/>
      <c r="IEH819" s="79"/>
      <c r="IEI819" s="79"/>
      <c r="IEJ819" s="79"/>
      <c r="IEK819" s="79"/>
      <c r="IEL819" s="79"/>
      <c r="IEM819" s="79"/>
      <c r="IEN819" s="79"/>
      <c r="IEO819" s="79"/>
      <c r="IEP819" s="79"/>
      <c r="IEQ819" s="79"/>
      <c r="IER819" s="79"/>
      <c r="IES819" s="79"/>
      <c r="IET819" s="79"/>
      <c r="IEU819" s="79"/>
      <c r="IEV819" s="79"/>
      <c r="IEW819" s="79"/>
      <c r="IEX819" s="79"/>
      <c r="IEY819" s="79"/>
      <c r="IEZ819" s="79"/>
      <c r="IFA819" s="79"/>
      <c r="IFB819" s="79"/>
      <c r="IFC819" s="79"/>
      <c r="IFD819" s="79"/>
      <c r="IFE819" s="79"/>
      <c r="IFF819" s="79"/>
      <c r="IFG819" s="79"/>
      <c r="IFH819" s="79"/>
      <c r="IFI819" s="79"/>
      <c r="IFJ819" s="79"/>
      <c r="IFK819" s="79"/>
      <c r="IFL819" s="79"/>
      <c r="IFM819" s="79"/>
      <c r="IFN819" s="79"/>
      <c r="IFO819" s="79"/>
      <c r="IFP819" s="79"/>
      <c r="IFQ819" s="79"/>
      <c r="IFR819" s="79"/>
      <c r="IFS819" s="79"/>
      <c r="IFT819" s="79"/>
      <c r="IFU819" s="79"/>
      <c r="IFV819" s="79"/>
      <c r="IFW819" s="79"/>
      <c r="IFX819" s="79"/>
      <c r="IFY819" s="79"/>
      <c r="IFZ819" s="79"/>
      <c r="IGA819" s="79"/>
      <c r="IGB819" s="79"/>
      <c r="IGC819" s="79"/>
      <c r="IGD819" s="79"/>
      <c r="IGE819" s="79"/>
      <c r="IGF819" s="79"/>
      <c r="IGG819" s="79"/>
      <c r="IGH819" s="79"/>
      <c r="IGI819" s="79"/>
      <c r="IGJ819" s="79"/>
      <c r="IGK819" s="79"/>
      <c r="IGL819" s="79"/>
      <c r="IGM819" s="79"/>
      <c r="IGN819" s="79"/>
      <c r="IGO819" s="79"/>
      <c r="IGP819" s="79"/>
      <c r="IGQ819" s="79"/>
      <c r="IGR819" s="79"/>
      <c r="IGS819" s="79"/>
      <c r="IGT819" s="79"/>
      <c r="IGU819" s="79"/>
      <c r="IGV819" s="79"/>
      <c r="IGW819" s="79"/>
      <c r="IGX819" s="79"/>
      <c r="IGY819" s="79"/>
      <c r="IGZ819" s="79"/>
      <c r="IHA819" s="79"/>
      <c r="IHB819" s="79"/>
      <c r="IHC819" s="79"/>
      <c r="IHD819" s="79"/>
      <c r="IHE819" s="79"/>
      <c r="IHF819" s="79"/>
      <c r="IHG819" s="79"/>
      <c r="IHH819" s="79"/>
      <c r="IHI819" s="79"/>
      <c r="IHJ819" s="79"/>
      <c r="IHK819" s="79"/>
      <c r="IHL819" s="79"/>
      <c r="IHM819" s="79"/>
      <c r="IHN819" s="79"/>
      <c r="IHO819" s="79"/>
      <c r="IHP819" s="79"/>
      <c r="IHQ819" s="79"/>
      <c r="IHR819" s="79"/>
      <c r="IHS819" s="79"/>
      <c r="IHT819" s="79"/>
      <c r="IHU819" s="79"/>
      <c r="IHV819" s="79"/>
      <c r="IHW819" s="79"/>
      <c r="IHX819" s="79"/>
      <c r="IHY819" s="79"/>
      <c r="IHZ819" s="79"/>
      <c r="IIA819" s="79"/>
      <c r="IIB819" s="79"/>
      <c r="IIC819" s="79"/>
      <c r="IID819" s="79"/>
      <c r="IIE819" s="79"/>
      <c r="IIF819" s="79"/>
      <c r="IIG819" s="79"/>
      <c r="IIH819" s="79"/>
      <c r="III819" s="79"/>
      <c r="IIJ819" s="79"/>
      <c r="IIK819" s="79"/>
      <c r="IIL819" s="79"/>
      <c r="IIM819" s="79"/>
      <c r="IIN819" s="79"/>
      <c r="IIO819" s="79"/>
      <c r="IIP819" s="79"/>
      <c r="IIQ819" s="79"/>
      <c r="IIR819" s="79"/>
      <c r="IIS819" s="79"/>
      <c r="IIT819" s="79"/>
      <c r="IIU819" s="79"/>
      <c r="IIV819" s="79"/>
      <c r="IIW819" s="79"/>
      <c r="IIX819" s="79"/>
      <c r="IIY819" s="79"/>
      <c r="IIZ819" s="79"/>
      <c r="IJA819" s="79"/>
      <c r="IJB819" s="79"/>
      <c r="IJC819" s="79"/>
      <c r="IJD819" s="79"/>
      <c r="IJE819" s="79"/>
      <c r="IJF819" s="79"/>
      <c r="IJG819" s="79"/>
      <c r="IJH819" s="79"/>
      <c r="IJI819" s="79"/>
      <c r="IJJ819" s="79"/>
      <c r="IJK819" s="79"/>
      <c r="IJL819" s="79"/>
      <c r="IJM819" s="79"/>
      <c r="IJN819" s="79"/>
      <c r="IJO819" s="79"/>
      <c r="IJP819" s="79"/>
      <c r="IJQ819" s="79"/>
      <c r="IJR819" s="79"/>
      <c r="IJS819" s="79"/>
      <c r="IJT819" s="79"/>
      <c r="IJU819" s="79"/>
      <c r="IJV819" s="79"/>
      <c r="IJW819" s="79"/>
      <c r="IJX819" s="79"/>
      <c r="IJY819" s="79"/>
      <c r="IJZ819" s="79"/>
      <c r="IKA819" s="79"/>
      <c r="IKB819" s="79"/>
      <c r="IKC819" s="79"/>
      <c r="IKD819" s="79"/>
      <c r="IKE819" s="79"/>
      <c r="IKF819" s="79"/>
      <c r="IKG819" s="79"/>
      <c r="IKH819" s="79"/>
      <c r="IKI819" s="79"/>
      <c r="IKJ819" s="79"/>
      <c r="IKK819" s="79"/>
      <c r="IKL819" s="79"/>
      <c r="IKM819" s="79"/>
      <c r="IKN819" s="79"/>
      <c r="IKO819" s="79"/>
      <c r="IKP819" s="79"/>
      <c r="IKQ819" s="79"/>
      <c r="IKR819" s="79"/>
      <c r="IKS819" s="79"/>
      <c r="IKT819" s="79"/>
      <c r="IKU819" s="79"/>
      <c r="IKV819" s="79"/>
      <c r="IKW819" s="79"/>
      <c r="IKX819" s="79"/>
      <c r="IKY819" s="79"/>
      <c r="IKZ819" s="79"/>
      <c r="ILA819" s="79"/>
      <c r="ILB819" s="79"/>
      <c r="ILC819" s="79"/>
      <c r="ILD819" s="79"/>
      <c r="ILE819" s="79"/>
      <c r="ILF819" s="79"/>
      <c r="ILG819" s="79"/>
      <c r="ILH819" s="79"/>
      <c r="ILI819" s="79"/>
      <c r="ILJ819" s="79"/>
      <c r="ILK819" s="79"/>
      <c r="ILL819" s="79"/>
      <c r="ILM819" s="79"/>
      <c r="ILN819" s="79"/>
      <c r="ILO819" s="79"/>
      <c r="ILP819" s="79"/>
      <c r="ILQ819" s="79"/>
      <c r="ILR819" s="79"/>
      <c r="ILS819" s="79"/>
      <c r="ILT819" s="79"/>
      <c r="ILU819" s="79"/>
      <c r="ILV819" s="79"/>
      <c r="ILW819" s="79"/>
      <c r="ILX819" s="79"/>
      <c r="ILY819" s="79"/>
      <c r="ILZ819" s="79"/>
      <c r="IMA819" s="79"/>
      <c r="IMB819" s="79"/>
      <c r="IMC819" s="79"/>
      <c r="IMD819" s="79"/>
      <c r="IME819" s="79"/>
      <c r="IMF819" s="79"/>
      <c r="IMG819" s="79"/>
      <c r="IMH819" s="79"/>
      <c r="IMI819" s="79"/>
      <c r="IMJ819" s="79"/>
      <c r="IMK819" s="79"/>
      <c r="IML819" s="79"/>
      <c r="IMM819" s="79"/>
      <c r="IMN819" s="79"/>
      <c r="IMO819" s="79"/>
      <c r="IMP819" s="79"/>
      <c r="IMQ819" s="79"/>
      <c r="IMR819" s="79"/>
      <c r="IMS819" s="79"/>
      <c r="IMT819" s="79"/>
      <c r="IMU819" s="79"/>
      <c r="IMV819" s="79"/>
      <c r="IMW819" s="79"/>
      <c r="IMX819" s="79"/>
      <c r="IMY819" s="79"/>
      <c r="IMZ819" s="79"/>
      <c r="INA819" s="79"/>
      <c r="INB819" s="79"/>
      <c r="INC819" s="79"/>
      <c r="IND819" s="79"/>
      <c r="INE819" s="79"/>
      <c r="INF819" s="79"/>
      <c r="ING819" s="79"/>
      <c r="INH819" s="79"/>
      <c r="INI819" s="79"/>
      <c r="INJ819" s="79"/>
      <c r="INK819" s="79"/>
      <c r="INL819" s="79"/>
      <c r="INM819" s="79"/>
      <c r="INN819" s="79"/>
      <c r="INO819" s="79"/>
      <c r="INP819" s="79"/>
      <c r="INQ819" s="79"/>
      <c r="INR819" s="79"/>
      <c r="INS819" s="79"/>
      <c r="INT819" s="79"/>
      <c r="INU819" s="79"/>
      <c r="INV819" s="79"/>
      <c r="INW819" s="79"/>
      <c r="INX819" s="79"/>
      <c r="INY819" s="79"/>
      <c r="INZ819" s="79"/>
      <c r="IOA819" s="79"/>
      <c r="IOB819" s="79"/>
      <c r="IOC819" s="79"/>
      <c r="IOD819" s="79"/>
      <c r="IOE819" s="79"/>
      <c r="IOF819" s="79"/>
      <c r="IOG819" s="79"/>
      <c r="IOH819" s="79"/>
      <c r="IOI819" s="79"/>
      <c r="IOJ819" s="79"/>
      <c r="IOK819" s="79"/>
      <c r="IOL819" s="79"/>
      <c r="IOM819" s="79"/>
      <c r="ION819" s="79"/>
      <c r="IOO819" s="79"/>
      <c r="IOP819" s="79"/>
      <c r="IOQ819" s="79"/>
      <c r="IOR819" s="79"/>
      <c r="IOS819" s="79"/>
      <c r="IOT819" s="79"/>
      <c r="IOU819" s="79"/>
      <c r="IOV819" s="79"/>
      <c r="IOW819" s="79"/>
      <c r="IOX819" s="79"/>
      <c r="IOY819" s="79"/>
      <c r="IOZ819" s="79"/>
      <c r="IPA819" s="79"/>
      <c r="IPB819" s="79"/>
      <c r="IPC819" s="79"/>
      <c r="IPD819" s="79"/>
      <c r="IPE819" s="79"/>
      <c r="IPF819" s="79"/>
      <c r="IPG819" s="79"/>
      <c r="IPH819" s="79"/>
      <c r="IPI819" s="79"/>
      <c r="IPJ819" s="79"/>
      <c r="IPK819" s="79"/>
      <c r="IPL819" s="79"/>
      <c r="IPM819" s="79"/>
      <c r="IPN819" s="79"/>
      <c r="IPO819" s="79"/>
      <c r="IPP819" s="79"/>
      <c r="IPQ819" s="79"/>
      <c r="IPR819" s="79"/>
      <c r="IPS819" s="79"/>
      <c r="IPT819" s="79"/>
      <c r="IPU819" s="79"/>
      <c r="IPV819" s="79"/>
      <c r="IPW819" s="79"/>
      <c r="IPX819" s="79"/>
      <c r="IPY819" s="79"/>
      <c r="IPZ819" s="79"/>
      <c r="IQA819" s="79"/>
      <c r="IQB819" s="79"/>
      <c r="IQC819" s="79"/>
      <c r="IQD819" s="79"/>
      <c r="IQE819" s="79"/>
      <c r="IQF819" s="79"/>
      <c r="IQG819" s="79"/>
      <c r="IQH819" s="79"/>
      <c r="IQI819" s="79"/>
      <c r="IQJ819" s="79"/>
      <c r="IQK819" s="79"/>
      <c r="IQL819" s="79"/>
      <c r="IQM819" s="79"/>
      <c r="IQN819" s="79"/>
      <c r="IQO819" s="79"/>
      <c r="IQP819" s="79"/>
      <c r="IQQ819" s="79"/>
      <c r="IQR819" s="79"/>
      <c r="IQS819" s="79"/>
      <c r="IQT819" s="79"/>
      <c r="IQU819" s="79"/>
      <c r="IQV819" s="79"/>
      <c r="IQW819" s="79"/>
      <c r="IQX819" s="79"/>
      <c r="IQY819" s="79"/>
      <c r="IQZ819" s="79"/>
      <c r="IRA819" s="79"/>
      <c r="IRB819" s="79"/>
      <c r="IRC819" s="79"/>
      <c r="IRD819" s="79"/>
      <c r="IRE819" s="79"/>
      <c r="IRF819" s="79"/>
      <c r="IRG819" s="79"/>
      <c r="IRH819" s="79"/>
      <c r="IRI819" s="79"/>
      <c r="IRJ819" s="79"/>
      <c r="IRK819" s="79"/>
      <c r="IRL819" s="79"/>
      <c r="IRM819" s="79"/>
      <c r="IRN819" s="79"/>
      <c r="IRO819" s="79"/>
      <c r="IRP819" s="79"/>
      <c r="IRQ819" s="79"/>
      <c r="IRR819" s="79"/>
      <c r="IRS819" s="79"/>
      <c r="IRT819" s="79"/>
      <c r="IRU819" s="79"/>
      <c r="IRV819" s="79"/>
      <c r="IRW819" s="79"/>
      <c r="IRX819" s="79"/>
      <c r="IRY819" s="79"/>
      <c r="IRZ819" s="79"/>
      <c r="ISA819" s="79"/>
      <c r="ISB819" s="79"/>
      <c r="ISC819" s="79"/>
      <c r="ISD819" s="79"/>
      <c r="ISE819" s="79"/>
      <c r="ISF819" s="79"/>
      <c r="ISG819" s="79"/>
      <c r="ISH819" s="79"/>
      <c r="ISI819" s="79"/>
      <c r="ISJ819" s="79"/>
      <c r="ISK819" s="79"/>
      <c r="ISL819" s="79"/>
      <c r="ISM819" s="79"/>
      <c r="ISN819" s="79"/>
      <c r="ISO819" s="79"/>
      <c r="ISP819" s="79"/>
      <c r="ISQ819" s="79"/>
      <c r="ISR819" s="79"/>
      <c r="ISS819" s="79"/>
      <c r="IST819" s="79"/>
      <c r="ISU819" s="79"/>
      <c r="ISV819" s="79"/>
      <c r="ISW819" s="79"/>
      <c r="ISX819" s="79"/>
      <c r="ISY819" s="79"/>
      <c r="ISZ819" s="79"/>
      <c r="ITA819" s="79"/>
      <c r="ITB819" s="79"/>
      <c r="ITC819" s="79"/>
      <c r="ITD819" s="79"/>
      <c r="ITE819" s="79"/>
      <c r="ITF819" s="79"/>
      <c r="ITG819" s="79"/>
      <c r="ITH819" s="79"/>
      <c r="ITI819" s="79"/>
      <c r="ITJ819" s="79"/>
      <c r="ITK819" s="79"/>
      <c r="ITL819" s="79"/>
      <c r="ITM819" s="79"/>
      <c r="ITN819" s="79"/>
      <c r="ITO819" s="79"/>
      <c r="ITP819" s="79"/>
      <c r="ITQ819" s="79"/>
      <c r="ITR819" s="79"/>
      <c r="ITS819" s="79"/>
      <c r="ITT819" s="79"/>
      <c r="ITU819" s="79"/>
      <c r="ITV819" s="79"/>
      <c r="ITW819" s="79"/>
      <c r="ITX819" s="79"/>
      <c r="ITY819" s="79"/>
      <c r="ITZ819" s="79"/>
      <c r="IUA819" s="79"/>
      <c r="IUB819" s="79"/>
      <c r="IUC819" s="79"/>
      <c r="IUD819" s="79"/>
      <c r="IUE819" s="79"/>
      <c r="IUF819" s="79"/>
      <c r="IUG819" s="79"/>
      <c r="IUH819" s="79"/>
      <c r="IUI819" s="79"/>
      <c r="IUJ819" s="79"/>
      <c r="IUK819" s="79"/>
      <c r="IUL819" s="79"/>
      <c r="IUM819" s="79"/>
      <c r="IUN819" s="79"/>
      <c r="IUO819" s="79"/>
      <c r="IUP819" s="79"/>
      <c r="IUQ819" s="79"/>
      <c r="IUR819" s="79"/>
      <c r="IUS819" s="79"/>
      <c r="IUT819" s="79"/>
      <c r="IUU819" s="79"/>
      <c r="IUV819" s="79"/>
      <c r="IUW819" s="79"/>
      <c r="IUX819" s="79"/>
      <c r="IUY819" s="79"/>
      <c r="IUZ819" s="79"/>
      <c r="IVA819" s="79"/>
      <c r="IVB819" s="79"/>
      <c r="IVC819" s="79"/>
      <c r="IVD819" s="79"/>
      <c r="IVE819" s="79"/>
      <c r="IVF819" s="79"/>
      <c r="IVG819" s="79"/>
      <c r="IVH819" s="79"/>
      <c r="IVI819" s="79"/>
      <c r="IVJ819" s="79"/>
      <c r="IVK819" s="79"/>
      <c r="IVL819" s="79"/>
      <c r="IVM819" s="79"/>
      <c r="IVN819" s="79"/>
      <c r="IVO819" s="79"/>
      <c r="IVP819" s="79"/>
      <c r="IVQ819" s="79"/>
      <c r="IVR819" s="79"/>
      <c r="IVS819" s="79"/>
      <c r="IVT819" s="79"/>
      <c r="IVU819" s="79"/>
      <c r="IVV819" s="79"/>
      <c r="IVW819" s="79"/>
      <c r="IVX819" s="79"/>
      <c r="IVY819" s="79"/>
      <c r="IVZ819" s="79"/>
      <c r="IWA819" s="79"/>
      <c r="IWB819" s="79"/>
      <c r="IWC819" s="79"/>
      <c r="IWD819" s="79"/>
      <c r="IWE819" s="79"/>
      <c r="IWF819" s="79"/>
      <c r="IWG819" s="79"/>
      <c r="IWH819" s="79"/>
      <c r="IWI819" s="79"/>
      <c r="IWJ819" s="79"/>
      <c r="IWK819" s="79"/>
      <c r="IWL819" s="79"/>
      <c r="IWM819" s="79"/>
      <c r="IWN819" s="79"/>
      <c r="IWO819" s="79"/>
      <c r="IWP819" s="79"/>
      <c r="IWQ819" s="79"/>
      <c r="IWR819" s="79"/>
      <c r="IWS819" s="79"/>
      <c r="IWT819" s="79"/>
      <c r="IWU819" s="79"/>
      <c r="IWV819" s="79"/>
      <c r="IWW819" s="79"/>
      <c r="IWX819" s="79"/>
      <c r="IWY819" s="79"/>
      <c r="IWZ819" s="79"/>
      <c r="IXA819" s="79"/>
      <c r="IXB819" s="79"/>
      <c r="IXC819" s="79"/>
      <c r="IXD819" s="79"/>
      <c r="IXE819" s="79"/>
      <c r="IXF819" s="79"/>
      <c r="IXG819" s="79"/>
      <c r="IXH819" s="79"/>
      <c r="IXI819" s="79"/>
      <c r="IXJ819" s="79"/>
      <c r="IXK819" s="79"/>
      <c r="IXL819" s="79"/>
      <c r="IXM819" s="79"/>
      <c r="IXN819" s="79"/>
      <c r="IXO819" s="79"/>
      <c r="IXP819" s="79"/>
      <c r="IXQ819" s="79"/>
      <c r="IXR819" s="79"/>
      <c r="IXS819" s="79"/>
      <c r="IXT819" s="79"/>
      <c r="IXU819" s="79"/>
      <c r="IXV819" s="79"/>
      <c r="IXW819" s="79"/>
      <c r="IXX819" s="79"/>
      <c r="IXY819" s="79"/>
      <c r="IXZ819" s="79"/>
      <c r="IYA819" s="79"/>
      <c r="IYB819" s="79"/>
      <c r="IYC819" s="79"/>
      <c r="IYD819" s="79"/>
      <c r="IYE819" s="79"/>
      <c r="IYF819" s="79"/>
      <c r="IYG819" s="79"/>
      <c r="IYH819" s="79"/>
      <c r="IYI819" s="79"/>
      <c r="IYJ819" s="79"/>
      <c r="IYK819" s="79"/>
      <c r="IYL819" s="79"/>
      <c r="IYM819" s="79"/>
      <c r="IYN819" s="79"/>
      <c r="IYO819" s="79"/>
      <c r="IYP819" s="79"/>
      <c r="IYQ819" s="79"/>
      <c r="IYR819" s="79"/>
      <c r="IYS819" s="79"/>
      <c r="IYT819" s="79"/>
      <c r="IYU819" s="79"/>
      <c r="IYV819" s="79"/>
      <c r="IYW819" s="79"/>
      <c r="IYX819" s="79"/>
      <c r="IYY819" s="79"/>
      <c r="IYZ819" s="79"/>
      <c r="IZA819" s="79"/>
      <c r="IZB819" s="79"/>
      <c r="IZC819" s="79"/>
      <c r="IZD819" s="79"/>
      <c r="IZE819" s="79"/>
      <c r="IZF819" s="79"/>
      <c r="IZG819" s="79"/>
      <c r="IZH819" s="79"/>
      <c r="IZI819" s="79"/>
      <c r="IZJ819" s="79"/>
      <c r="IZK819" s="79"/>
      <c r="IZL819" s="79"/>
      <c r="IZM819" s="79"/>
      <c r="IZN819" s="79"/>
      <c r="IZO819" s="79"/>
      <c r="IZP819" s="79"/>
      <c r="IZQ819" s="79"/>
      <c r="IZR819" s="79"/>
      <c r="IZS819" s="79"/>
      <c r="IZT819" s="79"/>
      <c r="IZU819" s="79"/>
      <c r="IZV819" s="79"/>
      <c r="IZW819" s="79"/>
      <c r="IZX819" s="79"/>
      <c r="IZY819" s="79"/>
      <c r="IZZ819" s="79"/>
      <c r="JAA819" s="79"/>
      <c r="JAB819" s="79"/>
      <c r="JAC819" s="79"/>
      <c r="JAD819" s="79"/>
      <c r="JAE819" s="79"/>
      <c r="JAF819" s="79"/>
      <c r="JAG819" s="79"/>
      <c r="JAH819" s="79"/>
      <c r="JAI819" s="79"/>
      <c r="JAJ819" s="79"/>
      <c r="JAK819" s="79"/>
      <c r="JAL819" s="79"/>
      <c r="JAM819" s="79"/>
      <c r="JAN819" s="79"/>
      <c r="JAO819" s="79"/>
      <c r="JAP819" s="79"/>
      <c r="JAQ819" s="79"/>
      <c r="JAR819" s="79"/>
      <c r="JAS819" s="79"/>
      <c r="JAT819" s="79"/>
      <c r="JAU819" s="79"/>
      <c r="JAV819" s="79"/>
      <c r="JAW819" s="79"/>
      <c r="JAX819" s="79"/>
      <c r="JAY819" s="79"/>
      <c r="JAZ819" s="79"/>
      <c r="JBA819" s="79"/>
      <c r="JBB819" s="79"/>
      <c r="JBC819" s="79"/>
      <c r="JBD819" s="79"/>
      <c r="JBE819" s="79"/>
      <c r="JBF819" s="79"/>
      <c r="JBG819" s="79"/>
      <c r="JBH819" s="79"/>
      <c r="JBI819" s="79"/>
      <c r="JBJ819" s="79"/>
      <c r="JBK819" s="79"/>
      <c r="JBL819" s="79"/>
      <c r="JBM819" s="79"/>
      <c r="JBN819" s="79"/>
      <c r="JBO819" s="79"/>
      <c r="JBP819" s="79"/>
      <c r="JBQ819" s="79"/>
      <c r="JBR819" s="79"/>
      <c r="JBS819" s="79"/>
      <c r="JBT819" s="79"/>
      <c r="JBU819" s="79"/>
      <c r="JBV819" s="79"/>
      <c r="JBW819" s="79"/>
      <c r="JBX819" s="79"/>
      <c r="JBY819" s="79"/>
      <c r="JBZ819" s="79"/>
      <c r="JCA819" s="79"/>
      <c r="JCB819" s="79"/>
      <c r="JCC819" s="79"/>
      <c r="JCD819" s="79"/>
      <c r="JCE819" s="79"/>
      <c r="JCF819" s="79"/>
      <c r="JCG819" s="79"/>
      <c r="JCH819" s="79"/>
      <c r="JCI819" s="79"/>
      <c r="JCJ819" s="79"/>
      <c r="JCK819" s="79"/>
      <c r="JCL819" s="79"/>
      <c r="JCM819" s="79"/>
      <c r="JCN819" s="79"/>
      <c r="JCO819" s="79"/>
      <c r="JCP819" s="79"/>
      <c r="JCQ819" s="79"/>
      <c r="JCR819" s="79"/>
      <c r="JCS819" s="79"/>
      <c r="JCT819" s="79"/>
      <c r="JCU819" s="79"/>
      <c r="JCV819" s="79"/>
      <c r="JCW819" s="79"/>
      <c r="JCX819" s="79"/>
      <c r="JCY819" s="79"/>
      <c r="JCZ819" s="79"/>
      <c r="JDA819" s="79"/>
      <c r="JDB819" s="79"/>
      <c r="JDC819" s="79"/>
    </row>
    <row r="820" spans="1:6867" x14ac:dyDescent="0.25">
      <c r="B820" s="74" t="s">
        <v>3228</v>
      </c>
      <c r="C820" s="74" t="s">
        <v>352</v>
      </c>
      <c r="D820" s="83">
        <v>1981</v>
      </c>
      <c r="E820" s="83" t="s">
        <v>3216</v>
      </c>
      <c r="F820" s="83" t="s">
        <v>2639</v>
      </c>
      <c r="G820" s="83" t="s">
        <v>2640</v>
      </c>
      <c r="H820" s="85"/>
      <c r="I820" s="88">
        <v>111.27</v>
      </c>
      <c r="J820" s="83">
        <v>2005</v>
      </c>
      <c r="K820" s="83">
        <v>993</v>
      </c>
    </row>
    <row r="821" spans="1:6867" x14ac:dyDescent="0.25">
      <c r="B821" s="74" t="s">
        <v>1867</v>
      </c>
      <c r="C821" s="74" t="s">
        <v>132</v>
      </c>
      <c r="D821" s="83">
        <v>1969</v>
      </c>
      <c r="E821" s="83" t="s">
        <v>1868</v>
      </c>
      <c r="F821" s="83" t="s">
        <v>2672</v>
      </c>
      <c r="G821" s="83" t="s">
        <v>2640</v>
      </c>
      <c r="H821" s="85"/>
      <c r="I821" s="88">
        <v>111.33</v>
      </c>
      <c r="J821" s="83">
        <v>1997</v>
      </c>
      <c r="K821" s="83">
        <v>991</v>
      </c>
    </row>
    <row r="822" spans="1:6867" x14ac:dyDescent="0.25">
      <c r="A822">
        <v>170</v>
      </c>
      <c r="B822" s="74" t="s">
        <v>2673</v>
      </c>
      <c r="C822" s="74" t="s">
        <v>2674</v>
      </c>
      <c r="D822" s="83">
        <v>1982</v>
      </c>
      <c r="E822" s="83" t="s">
        <v>1868</v>
      </c>
      <c r="F822" s="83" t="s">
        <v>2639</v>
      </c>
      <c r="G822" s="83" t="s">
        <v>2657</v>
      </c>
      <c r="H822" s="85"/>
      <c r="I822" s="88">
        <v>111.33</v>
      </c>
      <c r="J822" s="83">
        <v>2002</v>
      </c>
      <c r="K822" s="83">
        <v>991</v>
      </c>
    </row>
    <row r="823" spans="1:6867" x14ac:dyDescent="0.25">
      <c r="B823" s="74" t="s">
        <v>972</v>
      </c>
      <c r="C823" s="74" t="s">
        <v>333</v>
      </c>
      <c r="D823" s="83">
        <v>1966</v>
      </c>
      <c r="E823" s="83" t="s">
        <v>1038</v>
      </c>
      <c r="F823" s="83"/>
      <c r="G823" s="83" t="s">
        <v>2640</v>
      </c>
      <c r="H823" s="85"/>
      <c r="I823" s="88">
        <v>111.37</v>
      </c>
      <c r="J823" s="83">
        <v>1992</v>
      </c>
      <c r="K823" s="83">
        <v>990</v>
      </c>
    </row>
    <row r="824" spans="1:6867" s="74" customFormat="1" x14ac:dyDescent="0.25">
      <c r="A824" s="79"/>
      <c r="B824" t="s">
        <v>3449</v>
      </c>
      <c r="C824" s="18" t="s">
        <v>3445</v>
      </c>
      <c r="D824" s="94">
        <v>1978</v>
      </c>
      <c r="E824" s="21" t="s">
        <v>3697</v>
      </c>
      <c r="F824" s="4" t="s">
        <v>2678</v>
      </c>
      <c r="G824" s="94" t="s">
        <v>2640</v>
      </c>
      <c r="H824" s="18"/>
      <c r="I824" s="126">
        <v>111.37</v>
      </c>
      <c r="J824" s="107">
        <v>2007</v>
      </c>
      <c r="K824" s="126">
        <v>990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  <c r="BA824" s="79"/>
      <c r="BB824" s="79"/>
      <c r="BC824" s="79"/>
      <c r="BD824" s="79"/>
      <c r="BE824" s="79"/>
      <c r="BF824" s="79"/>
      <c r="BG824" s="79"/>
      <c r="BH824" s="79"/>
      <c r="BI824" s="79"/>
      <c r="BJ824" s="79"/>
      <c r="BK824" s="79"/>
      <c r="BL824" s="79"/>
      <c r="BM824" s="79"/>
      <c r="BN824" s="79"/>
      <c r="BO824" s="79"/>
      <c r="BP824" s="79"/>
      <c r="BQ824" s="79"/>
      <c r="BR824" s="79"/>
      <c r="BS824" s="79"/>
      <c r="BT824" s="79"/>
      <c r="BU824" s="79"/>
      <c r="BV824" s="79"/>
      <c r="BW824" s="79"/>
      <c r="BX824" s="79"/>
      <c r="BY824" s="79"/>
      <c r="BZ824" s="79"/>
      <c r="CA824" s="79"/>
      <c r="CB824" s="79"/>
      <c r="CC824" s="79"/>
      <c r="CD824" s="79"/>
      <c r="CE824" s="79"/>
      <c r="CF824" s="79"/>
      <c r="CG824" s="79"/>
      <c r="CH824" s="79"/>
      <c r="CI824" s="79"/>
      <c r="CJ824" s="79"/>
      <c r="CK824" s="79"/>
      <c r="CL824" s="79"/>
      <c r="CM824" s="79"/>
      <c r="CN824" s="79"/>
      <c r="CO824" s="79"/>
      <c r="CP824" s="79"/>
      <c r="CQ824" s="79"/>
      <c r="CR824" s="79"/>
      <c r="CS824" s="79"/>
      <c r="CT824" s="79"/>
      <c r="CU824" s="79"/>
      <c r="CV824" s="79"/>
      <c r="CW824" s="79"/>
      <c r="CX824" s="79"/>
      <c r="CY824" s="79"/>
      <c r="CZ824" s="79"/>
      <c r="DA824" s="79"/>
      <c r="DB824" s="79"/>
      <c r="DC824" s="79"/>
      <c r="DD824" s="79"/>
      <c r="DE824" s="79"/>
      <c r="DF824" s="79"/>
      <c r="DG824" s="79"/>
      <c r="DH824" s="79"/>
      <c r="DI824" s="79"/>
      <c r="DJ824" s="79"/>
      <c r="DK824" s="79"/>
      <c r="DL824" s="79"/>
      <c r="DM824" s="79"/>
      <c r="DN824" s="79"/>
      <c r="DO824" s="79"/>
      <c r="DP824" s="79"/>
      <c r="DQ824" s="79"/>
      <c r="DR824" s="79"/>
      <c r="DS824" s="79"/>
      <c r="DT824" s="79"/>
      <c r="DU824" s="79"/>
      <c r="DV824" s="79"/>
      <c r="DW824" s="79"/>
      <c r="DX824" s="79"/>
      <c r="DY824" s="79"/>
      <c r="DZ824" s="79"/>
      <c r="EA824" s="79"/>
      <c r="EB824" s="79"/>
      <c r="EC824" s="79"/>
      <c r="ED824" s="79"/>
      <c r="EE824" s="79"/>
      <c r="EF824" s="79"/>
      <c r="EG824" s="79"/>
      <c r="EH824" s="79"/>
      <c r="EI824" s="79"/>
      <c r="EJ824" s="79"/>
      <c r="EK824" s="79"/>
      <c r="EL824" s="79"/>
      <c r="EM824" s="79"/>
      <c r="EN824" s="79"/>
      <c r="EO824" s="79"/>
      <c r="EP824" s="79"/>
      <c r="EQ824" s="79"/>
      <c r="ER824" s="79"/>
      <c r="ES824" s="79"/>
      <c r="ET824" s="79"/>
      <c r="EU824" s="79"/>
      <c r="EV824" s="79"/>
      <c r="EW824" s="79"/>
      <c r="EX824" s="79"/>
      <c r="EY824" s="79"/>
      <c r="EZ824" s="79"/>
      <c r="FA824" s="79"/>
      <c r="FB824" s="79"/>
      <c r="FC824" s="79"/>
      <c r="FD824" s="79"/>
      <c r="FE824" s="79"/>
      <c r="FF824" s="79"/>
      <c r="FG824" s="79"/>
      <c r="FH824" s="79"/>
      <c r="FI824" s="79"/>
      <c r="FJ824" s="79"/>
      <c r="FK824" s="79"/>
      <c r="FL824" s="79"/>
      <c r="FM824" s="79"/>
      <c r="FN824" s="79"/>
      <c r="FO824" s="79"/>
      <c r="FP824" s="79"/>
      <c r="FQ824" s="79"/>
      <c r="FR824" s="79"/>
      <c r="FS824" s="79"/>
      <c r="FT824" s="79"/>
      <c r="FU824" s="79"/>
      <c r="FV824" s="79"/>
      <c r="FW824" s="79"/>
      <c r="FX824" s="79"/>
      <c r="FY824" s="79"/>
      <c r="FZ824" s="79"/>
      <c r="GA824" s="79"/>
      <c r="GB824" s="79"/>
      <c r="GC824" s="79"/>
      <c r="GD824" s="79"/>
      <c r="GE824" s="79"/>
      <c r="GF824" s="79"/>
      <c r="GG824" s="79"/>
      <c r="GH824" s="79"/>
      <c r="GI824" s="79"/>
      <c r="GJ824" s="79"/>
      <c r="GK824" s="79"/>
      <c r="GL824" s="79"/>
      <c r="GM824" s="79"/>
      <c r="GN824" s="79"/>
      <c r="GO824" s="79"/>
      <c r="GP824" s="79"/>
      <c r="GQ824" s="79"/>
      <c r="GR824" s="79"/>
      <c r="GS824" s="79"/>
      <c r="GT824" s="79"/>
      <c r="GU824" s="79"/>
      <c r="GV824" s="79"/>
      <c r="GW824" s="79"/>
      <c r="GX824" s="79"/>
      <c r="GY824" s="79"/>
      <c r="GZ824" s="79"/>
      <c r="HA824" s="79"/>
      <c r="HB824" s="79"/>
      <c r="HC824" s="79"/>
      <c r="HD824" s="79"/>
      <c r="HE824" s="79"/>
      <c r="HF824" s="79"/>
      <c r="HG824" s="79"/>
      <c r="HH824" s="79"/>
      <c r="HI824" s="79"/>
      <c r="HJ824" s="79"/>
      <c r="HK824" s="79"/>
      <c r="HL824" s="79"/>
      <c r="HM824" s="79"/>
      <c r="HN824" s="79"/>
      <c r="HO824" s="79"/>
      <c r="HP824" s="79"/>
      <c r="HQ824" s="79"/>
      <c r="HR824" s="79"/>
      <c r="HS824" s="79"/>
      <c r="HT824" s="79"/>
      <c r="HU824" s="79"/>
      <c r="HV824" s="79"/>
      <c r="HW824" s="79"/>
      <c r="HX824" s="79"/>
      <c r="HY824" s="79"/>
      <c r="HZ824" s="79"/>
      <c r="IA824" s="79"/>
      <c r="IB824" s="79"/>
      <c r="IC824" s="79"/>
      <c r="ID824" s="79"/>
      <c r="IE824" s="79"/>
      <c r="IF824" s="79"/>
      <c r="IG824" s="79"/>
      <c r="IH824" s="79"/>
      <c r="II824" s="79"/>
      <c r="IJ824" s="79"/>
      <c r="IK824" s="79"/>
      <c r="IL824" s="79"/>
      <c r="IM824" s="79"/>
      <c r="IN824" s="79"/>
      <c r="IO824" s="79"/>
      <c r="IP824" s="79"/>
      <c r="IQ824" s="79"/>
      <c r="IR824" s="79"/>
      <c r="IS824" s="79"/>
      <c r="IT824" s="79"/>
      <c r="IU824" s="79"/>
      <c r="IV824" s="79"/>
      <c r="IW824" s="79"/>
      <c r="IX824" s="79"/>
      <c r="IY824" s="79"/>
      <c r="IZ824" s="79"/>
      <c r="JA824" s="79"/>
      <c r="JB824" s="79"/>
      <c r="JC824" s="79"/>
      <c r="JD824" s="79"/>
      <c r="JE824" s="79"/>
      <c r="JF824" s="79"/>
      <c r="JG824" s="79"/>
      <c r="JH824" s="79"/>
      <c r="JI824" s="79"/>
      <c r="JJ824" s="79"/>
      <c r="JK824" s="79"/>
      <c r="JL824" s="79"/>
      <c r="JM824" s="79"/>
      <c r="JN824" s="79"/>
      <c r="JO824" s="79"/>
      <c r="JP824" s="79"/>
      <c r="JQ824" s="79"/>
      <c r="JR824" s="79"/>
      <c r="JS824" s="79"/>
      <c r="JT824" s="79"/>
      <c r="JU824" s="79"/>
      <c r="JV824" s="79"/>
      <c r="JW824" s="79"/>
      <c r="JX824" s="79"/>
      <c r="JY824" s="79"/>
      <c r="JZ824" s="79"/>
      <c r="KA824" s="79"/>
      <c r="KB824" s="79"/>
      <c r="KC824" s="79"/>
      <c r="KD824" s="79"/>
      <c r="KE824" s="79"/>
      <c r="KF824" s="79"/>
      <c r="KG824" s="79"/>
      <c r="KH824" s="79"/>
      <c r="KI824" s="79"/>
      <c r="KJ824" s="79"/>
      <c r="KK824" s="79"/>
      <c r="KL824" s="79"/>
      <c r="KM824" s="79"/>
      <c r="KN824" s="79"/>
      <c r="KO824" s="79"/>
      <c r="KP824" s="79"/>
      <c r="KQ824" s="79"/>
      <c r="KR824" s="79"/>
      <c r="KS824" s="79"/>
      <c r="KT824" s="79"/>
      <c r="KU824" s="79"/>
      <c r="KV824" s="79"/>
      <c r="KW824" s="79"/>
      <c r="KX824" s="79"/>
      <c r="KY824" s="79"/>
      <c r="KZ824" s="79"/>
      <c r="LA824" s="79"/>
      <c r="LB824" s="79"/>
      <c r="LC824" s="79"/>
      <c r="LD824" s="79"/>
      <c r="LE824" s="79"/>
      <c r="LF824" s="79"/>
      <c r="LG824" s="79"/>
      <c r="LH824" s="79"/>
      <c r="LI824" s="79"/>
      <c r="LJ824" s="79"/>
      <c r="LK824" s="79"/>
      <c r="LL824" s="79"/>
      <c r="LM824" s="79"/>
      <c r="LN824" s="79"/>
      <c r="LO824" s="79"/>
      <c r="LP824" s="79"/>
      <c r="LQ824" s="79"/>
      <c r="LR824" s="79"/>
      <c r="LS824" s="79"/>
      <c r="LT824" s="79"/>
      <c r="LU824" s="79"/>
      <c r="LV824" s="79"/>
      <c r="LW824" s="79"/>
      <c r="LX824" s="79"/>
      <c r="LY824" s="79"/>
      <c r="LZ824" s="79"/>
      <c r="MA824" s="79"/>
      <c r="MB824" s="79"/>
      <c r="MC824" s="79"/>
      <c r="MD824" s="79"/>
      <c r="ME824" s="79"/>
      <c r="MF824" s="79"/>
      <c r="MG824" s="79"/>
      <c r="MH824" s="79"/>
      <c r="MI824" s="79"/>
      <c r="MJ824" s="79"/>
      <c r="MK824" s="79"/>
      <c r="ML824" s="79"/>
      <c r="MM824" s="79"/>
      <c r="MN824" s="79"/>
      <c r="MO824" s="79"/>
      <c r="MP824" s="79"/>
      <c r="MQ824" s="79"/>
      <c r="MR824" s="79"/>
      <c r="MS824" s="79"/>
      <c r="MT824" s="79"/>
      <c r="MU824" s="79"/>
      <c r="MV824" s="79"/>
      <c r="MW824" s="79"/>
      <c r="MX824" s="79"/>
      <c r="MY824" s="79"/>
      <c r="MZ824" s="79"/>
      <c r="NA824" s="79"/>
      <c r="NB824" s="79"/>
      <c r="NC824" s="79"/>
      <c r="ND824" s="79"/>
      <c r="NE824" s="79"/>
      <c r="NF824" s="79"/>
      <c r="NG824" s="79"/>
      <c r="NH824" s="79"/>
      <c r="NI824" s="79"/>
      <c r="NJ824" s="79"/>
      <c r="NK824" s="79"/>
      <c r="NL824" s="79"/>
      <c r="NM824" s="79"/>
      <c r="NN824" s="79"/>
      <c r="NO824" s="79"/>
      <c r="NP824" s="79"/>
      <c r="NQ824" s="79"/>
      <c r="NR824" s="79"/>
      <c r="NS824" s="79"/>
      <c r="NT824" s="79"/>
      <c r="NU824" s="79"/>
      <c r="NV824" s="79"/>
      <c r="NW824" s="79"/>
      <c r="NX824" s="79"/>
      <c r="NY824" s="79"/>
      <c r="NZ824" s="79"/>
      <c r="OA824" s="79"/>
      <c r="OB824" s="79"/>
      <c r="OC824" s="79"/>
      <c r="OD824" s="79"/>
      <c r="OE824" s="79"/>
      <c r="OF824" s="79"/>
      <c r="OG824" s="79"/>
      <c r="OH824" s="79"/>
      <c r="OI824" s="79"/>
      <c r="OJ824" s="79"/>
      <c r="OK824" s="79"/>
      <c r="OL824" s="79"/>
      <c r="OM824" s="79"/>
      <c r="ON824" s="79"/>
      <c r="OO824" s="79"/>
      <c r="OP824" s="79"/>
      <c r="OQ824" s="79"/>
      <c r="OR824" s="79"/>
      <c r="OS824" s="79"/>
      <c r="OT824" s="79"/>
      <c r="OU824" s="79"/>
      <c r="OV824" s="79"/>
      <c r="OW824" s="79"/>
      <c r="OX824" s="79"/>
      <c r="OY824" s="79"/>
      <c r="OZ824" s="79"/>
      <c r="PA824" s="79"/>
      <c r="PB824" s="79"/>
      <c r="PC824" s="79"/>
      <c r="PD824" s="79"/>
      <c r="PE824" s="79"/>
      <c r="PF824" s="79"/>
      <c r="PG824" s="79"/>
      <c r="PH824" s="79"/>
      <c r="PI824" s="79"/>
      <c r="PJ824" s="79"/>
      <c r="PK824" s="79"/>
      <c r="PL824" s="79"/>
      <c r="PM824" s="79"/>
      <c r="PN824" s="79"/>
      <c r="PO824" s="79"/>
      <c r="PP824" s="79"/>
      <c r="PQ824" s="79"/>
      <c r="PR824" s="79"/>
      <c r="PS824" s="79"/>
      <c r="PT824" s="79"/>
      <c r="PU824" s="79"/>
      <c r="PV824" s="79"/>
      <c r="PW824" s="79"/>
      <c r="PX824" s="79"/>
      <c r="PY824" s="79"/>
      <c r="PZ824" s="79"/>
      <c r="QA824" s="79"/>
      <c r="QB824" s="79"/>
      <c r="QC824" s="79"/>
      <c r="QD824" s="79"/>
      <c r="QE824" s="79"/>
      <c r="QF824" s="79"/>
      <c r="QG824" s="79"/>
      <c r="QH824" s="79"/>
      <c r="QI824" s="79"/>
      <c r="QJ824" s="79"/>
      <c r="QK824" s="79"/>
      <c r="QL824" s="79"/>
      <c r="QM824" s="79"/>
      <c r="QN824" s="79"/>
      <c r="QO824" s="79"/>
      <c r="QP824" s="79"/>
      <c r="QQ824" s="79"/>
      <c r="QR824" s="79"/>
      <c r="QS824" s="79"/>
      <c r="QT824" s="79"/>
      <c r="QU824" s="79"/>
      <c r="QV824" s="79"/>
      <c r="QW824" s="79"/>
      <c r="QX824" s="79"/>
      <c r="QY824" s="79"/>
      <c r="QZ824" s="79"/>
      <c r="RA824" s="79"/>
      <c r="RB824" s="79"/>
      <c r="RC824" s="79"/>
      <c r="RD824" s="79"/>
      <c r="RE824" s="79"/>
      <c r="RF824" s="79"/>
      <c r="RG824" s="79"/>
      <c r="RH824" s="79"/>
      <c r="RI824" s="79"/>
      <c r="RJ824" s="79"/>
      <c r="RK824" s="79"/>
      <c r="RL824" s="79"/>
      <c r="RM824" s="79"/>
      <c r="RN824" s="79"/>
      <c r="RO824" s="79"/>
      <c r="RP824" s="79"/>
      <c r="RQ824" s="79"/>
      <c r="RR824" s="79"/>
      <c r="RS824" s="79"/>
      <c r="RT824" s="79"/>
      <c r="RU824" s="79"/>
      <c r="RV824" s="79"/>
      <c r="RW824" s="79"/>
      <c r="RX824" s="79"/>
      <c r="RY824" s="79"/>
      <c r="RZ824" s="79"/>
      <c r="SA824" s="79"/>
      <c r="SB824" s="79"/>
      <c r="SC824" s="79"/>
      <c r="SD824" s="79"/>
      <c r="SE824" s="79"/>
      <c r="SF824" s="79"/>
      <c r="SG824" s="79"/>
      <c r="SH824" s="79"/>
      <c r="SI824" s="79"/>
      <c r="SJ824" s="79"/>
      <c r="SK824" s="79"/>
      <c r="SL824" s="79"/>
      <c r="SM824" s="79"/>
      <c r="SN824" s="79"/>
      <c r="SO824" s="79"/>
      <c r="SP824" s="79"/>
      <c r="SQ824" s="79"/>
      <c r="SR824" s="79"/>
      <c r="SS824" s="79"/>
      <c r="ST824" s="79"/>
      <c r="SU824" s="79"/>
      <c r="SV824" s="79"/>
      <c r="SW824" s="79"/>
      <c r="SX824" s="79"/>
      <c r="SY824" s="79"/>
      <c r="SZ824" s="79"/>
      <c r="TA824" s="79"/>
      <c r="TB824" s="79"/>
      <c r="TC824" s="79"/>
      <c r="TD824" s="79"/>
      <c r="TE824" s="79"/>
      <c r="TF824" s="79"/>
      <c r="TG824" s="79"/>
      <c r="TH824" s="79"/>
      <c r="TI824" s="79"/>
      <c r="TJ824" s="79"/>
      <c r="TK824" s="79"/>
      <c r="TL824" s="79"/>
      <c r="TM824" s="79"/>
      <c r="TN824" s="79"/>
      <c r="TO824" s="79"/>
      <c r="TP824" s="79"/>
      <c r="TQ824" s="79"/>
      <c r="TR824" s="79"/>
      <c r="TS824" s="79"/>
      <c r="TT824" s="79"/>
      <c r="TU824" s="79"/>
      <c r="TV824" s="79"/>
      <c r="TW824" s="79"/>
      <c r="TX824" s="79"/>
      <c r="TY824" s="79"/>
      <c r="TZ824" s="79"/>
      <c r="UA824" s="79"/>
      <c r="UB824" s="79"/>
      <c r="UC824" s="79"/>
      <c r="UD824" s="79"/>
      <c r="UE824" s="79"/>
      <c r="UF824" s="79"/>
      <c r="UG824" s="79"/>
      <c r="UH824" s="79"/>
      <c r="UI824" s="79"/>
      <c r="UJ824" s="79"/>
      <c r="UK824" s="79"/>
      <c r="UL824" s="79"/>
      <c r="UM824" s="79"/>
      <c r="UN824" s="79"/>
      <c r="UO824" s="79"/>
      <c r="UP824" s="79"/>
      <c r="UQ824" s="79"/>
      <c r="UR824" s="79"/>
      <c r="US824" s="79"/>
      <c r="UT824" s="79"/>
      <c r="UU824" s="79"/>
      <c r="UV824" s="79"/>
      <c r="UW824" s="79"/>
      <c r="UX824" s="79"/>
      <c r="UY824" s="79"/>
      <c r="UZ824" s="79"/>
      <c r="VA824" s="79"/>
      <c r="VB824" s="79"/>
      <c r="VC824" s="79"/>
      <c r="VD824" s="79"/>
      <c r="VE824" s="79"/>
      <c r="VF824" s="79"/>
      <c r="VG824" s="79"/>
      <c r="VH824" s="79"/>
      <c r="VI824" s="79"/>
      <c r="VJ824" s="79"/>
      <c r="VK824" s="79"/>
      <c r="VL824" s="79"/>
      <c r="VM824" s="79"/>
      <c r="VN824" s="79"/>
      <c r="VO824" s="79"/>
      <c r="VP824" s="79"/>
      <c r="VQ824" s="79"/>
      <c r="VR824" s="79"/>
      <c r="VS824" s="79"/>
      <c r="VT824" s="79"/>
      <c r="VU824" s="79"/>
      <c r="VV824" s="79"/>
      <c r="VW824" s="79"/>
      <c r="VX824" s="79"/>
      <c r="VY824" s="79"/>
      <c r="VZ824" s="79"/>
      <c r="WA824" s="79"/>
      <c r="WB824" s="79"/>
      <c r="WC824" s="79"/>
      <c r="WD824" s="79"/>
      <c r="WE824" s="79"/>
      <c r="WF824" s="79"/>
      <c r="WG824" s="79"/>
      <c r="WH824" s="79"/>
      <c r="WI824" s="79"/>
      <c r="WJ824" s="79"/>
      <c r="WK824" s="79"/>
      <c r="WL824" s="79"/>
      <c r="WM824" s="79"/>
      <c r="WN824" s="79"/>
      <c r="WO824" s="79"/>
      <c r="WP824" s="79"/>
      <c r="WQ824" s="79"/>
      <c r="WR824" s="79"/>
      <c r="WS824" s="79"/>
      <c r="WT824" s="79"/>
      <c r="WU824" s="79"/>
      <c r="WV824" s="79"/>
      <c r="WW824" s="79"/>
      <c r="WX824" s="79"/>
      <c r="WY824" s="79"/>
      <c r="WZ824" s="79"/>
      <c r="XA824" s="79"/>
      <c r="XB824" s="79"/>
      <c r="XC824" s="79"/>
      <c r="XD824" s="79"/>
      <c r="XE824" s="79"/>
      <c r="XF824" s="79"/>
      <c r="XG824" s="79"/>
      <c r="XH824" s="79"/>
      <c r="XI824" s="79"/>
      <c r="XJ824" s="79"/>
      <c r="XK824" s="79"/>
      <c r="XL824" s="79"/>
      <c r="XM824" s="79"/>
      <c r="XN824" s="79"/>
      <c r="XO824" s="79"/>
      <c r="XP824" s="79"/>
      <c r="XQ824" s="79"/>
      <c r="XR824" s="79"/>
      <c r="XS824" s="79"/>
      <c r="XT824" s="79"/>
      <c r="XU824" s="79"/>
      <c r="XV824" s="79"/>
      <c r="XW824" s="79"/>
      <c r="XX824" s="79"/>
      <c r="XY824" s="79"/>
      <c r="XZ824" s="79"/>
      <c r="YA824" s="79"/>
      <c r="YB824" s="79"/>
      <c r="YC824" s="79"/>
      <c r="YD824" s="79"/>
      <c r="YE824" s="79"/>
      <c r="YF824" s="79"/>
      <c r="YG824" s="79"/>
      <c r="YH824" s="79"/>
      <c r="YI824" s="79"/>
      <c r="YJ824" s="79"/>
      <c r="YK824" s="79"/>
      <c r="YL824" s="79"/>
      <c r="YM824" s="79"/>
      <c r="YN824" s="79"/>
      <c r="YO824" s="79"/>
      <c r="YP824" s="79"/>
      <c r="YQ824" s="79"/>
      <c r="YR824" s="79"/>
      <c r="YS824" s="79"/>
      <c r="YT824" s="79"/>
      <c r="YU824" s="79"/>
      <c r="YV824" s="79"/>
      <c r="YW824" s="79"/>
      <c r="YX824" s="79"/>
      <c r="YY824" s="79"/>
      <c r="YZ824" s="79"/>
      <c r="ZA824" s="79"/>
      <c r="ZB824" s="79"/>
      <c r="ZC824" s="79"/>
      <c r="ZD824" s="79"/>
      <c r="ZE824" s="79"/>
      <c r="ZF824" s="79"/>
      <c r="ZG824" s="79"/>
      <c r="ZH824" s="79"/>
      <c r="ZI824" s="79"/>
      <c r="ZJ824" s="79"/>
      <c r="ZK824" s="79"/>
      <c r="ZL824" s="79"/>
      <c r="ZM824" s="79"/>
      <c r="ZN824" s="79"/>
      <c r="ZO824" s="79"/>
      <c r="ZP824" s="79"/>
      <c r="ZQ824" s="79"/>
      <c r="ZR824" s="79"/>
      <c r="ZS824" s="79"/>
      <c r="ZT824" s="79"/>
      <c r="ZU824" s="79"/>
      <c r="ZV824" s="79"/>
      <c r="ZW824" s="79"/>
      <c r="ZX824" s="79"/>
      <c r="ZY824" s="79"/>
      <c r="ZZ824" s="79"/>
      <c r="AAA824" s="79"/>
      <c r="AAB824" s="79"/>
      <c r="AAC824" s="79"/>
      <c r="AAD824" s="79"/>
      <c r="AAE824" s="79"/>
      <c r="AAF824" s="79"/>
      <c r="AAG824" s="79"/>
      <c r="AAH824" s="79"/>
      <c r="AAI824" s="79"/>
      <c r="AAJ824" s="79"/>
      <c r="AAK824" s="79"/>
      <c r="AAL824" s="79"/>
      <c r="AAM824" s="79"/>
      <c r="AAN824" s="79"/>
      <c r="AAO824" s="79"/>
      <c r="AAP824" s="79"/>
      <c r="AAQ824" s="79"/>
      <c r="AAR824" s="79"/>
      <c r="AAS824" s="79"/>
      <c r="AAT824" s="79"/>
      <c r="AAU824" s="79"/>
      <c r="AAV824" s="79"/>
      <c r="AAW824" s="79"/>
      <c r="AAX824" s="79"/>
      <c r="AAY824" s="79"/>
      <c r="AAZ824" s="79"/>
      <c r="ABA824" s="79"/>
      <c r="ABB824" s="79"/>
      <c r="ABC824" s="79"/>
      <c r="ABD824" s="79"/>
      <c r="ABE824" s="79"/>
      <c r="ABF824" s="79"/>
      <c r="ABG824" s="79"/>
      <c r="ABH824" s="79"/>
      <c r="ABI824" s="79"/>
      <c r="ABJ824" s="79"/>
      <c r="ABK824" s="79"/>
      <c r="ABL824" s="79"/>
      <c r="ABM824" s="79"/>
      <c r="ABN824" s="79"/>
      <c r="ABO824" s="79"/>
      <c r="ABP824" s="79"/>
      <c r="ABQ824" s="79"/>
      <c r="ABR824" s="79"/>
      <c r="ABS824" s="79"/>
      <c r="ABT824" s="79"/>
      <c r="ABU824" s="79"/>
      <c r="ABV824" s="79"/>
      <c r="ABW824" s="79"/>
      <c r="ABX824" s="79"/>
      <c r="ABY824" s="79"/>
      <c r="ABZ824" s="79"/>
      <c r="ACA824" s="79"/>
      <c r="ACB824" s="79"/>
      <c r="ACC824" s="79"/>
      <c r="ACD824" s="79"/>
      <c r="ACE824" s="79"/>
      <c r="ACF824" s="79"/>
      <c r="ACG824" s="79"/>
      <c r="ACH824" s="79"/>
      <c r="ACI824" s="79"/>
      <c r="ACJ824" s="79"/>
      <c r="ACK824" s="79"/>
      <c r="ACL824" s="79"/>
      <c r="ACM824" s="79"/>
      <c r="ACN824" s="79"/>
      <c r="ACO824" s="79"/>
      <c r="ACP824" s="79"/>
      <c r="ACQ824" s="79"/>
      <c r="ACR824" s="79"/>
      <c r="ACS824" s="79"/>
      <c r="ACT824" s="79"/>
      <c r="ACU824" s="79"/>
      <c r="ACV824" s="79"/>
      <c r="ACW824" s="79"/>
      <c r="ACX824" s="79"/>
      <c r="ACY824" s="79"/>
      <c r="ACZ824" s="79"/>
      <c r="ADA824" s="79"/>
      <c r="ADB824" s="79"/>
      <c r="ADC824" s="79"/>
      <c r="ADD824" s="79"/>
      <c r="ADE824" s="79"/>
      <c r="ADF824" s="79"/>
      <c r="ADG824" s="79"/>
      <c r="ADH824" s="79"/>
      <c r="ADI824" s="79"/>
      <c r="ADJ824" s="79"/>
      <c r="ADK824" s="79"/>
      <c r="ADL824" s="79"/>
      <c r="ADM824" s="79"/>
      <c r="ADN824" s="79"/>
      <c r="ADO824" s="79"/>
      <c r="ADP824" s="79"/>
      <c r="ADQ824" s="79"/>
      <c r="ADR824" s="79"/>
      <c r="ADS824" s="79"/>
      <c r="ADT824" s="79"/>
      <c r="ADU824" s="79"/>
      <c r="ADV824" s="79"/>
      <c r="ADW824" s="79"/>
      <c r="ADX824" s="79"/>
      <c r="ADY824" s="79"/>
      <c r="ADZ824" s="79"/>
      <c r="AEA824" s="79"/>
      <c r="AEB824" s="79"/>
      <c r="AEC824" s="79"/>
      <c r="AED824" s="79"/>
      <c r="AEE824" s="79"/>
      <c r="AEF824" s="79"/>
      <c r="AEG824" s="79"/>
      <c r="AEH824" s="79"/>
      <c r="AEI824" s="79"/>
      <c r="AEJ824" s="79"/>
      <c r="AEK824" s="79"/>
      <c r="AEL824" s="79"/>
      <c r="AEM824" s="79"/>
      <c r="AEN824" s="79"/>
      <c r="AEO824" s="79"/>
      <c r="AEP824" s="79"/>
      <c r="AEQ824" s="79"/>
      <c r="AER824" s="79"/>
      <c r="AES824" s="79"/>
      <c r="AET824" s="79"/>
      <c r="AEU824" s="79"/>
      <c r="AEV824" s="79"/>
      <c r="AEW824" s="79"/>
      <c r="AEX824" s="79"/>
      <c r="AEY824" s="79"/>
      <c r="AEZ824" s="79"/>
      <c r="AFA824" s="79"/>
      <c r="AFB824" s="79"/>
      <c r="AFC824" s="79"/>
      <c r="AFD824" s="79"/>
      <c r="AFE824" s="79"/>
      <c r="AFF824" s="79"/>
      <c r="AFG824" s="79"/>
      <c r="AFH824" s="79"/>
      <c r="AFI824" s="79"/>
      <c r="AFJ824" s="79"/>
      <c r="AFK824" s="79"/>
      <c r="AFL824" s="79"/>
      <c r="AFM824" s="79"/>
      <c r="AFN824" s="79"/>
      <c r="AFO824" s="79"/>
      <c r="AFP824" s="79"/>
      <c r="AFQ824" s="79"/>
      <c r="AFR824" s="79"/>
      <c r="AFS824" s="79"/>
      <c r="AFT824" s="79"/>
      <c r="AFU824" s="79"/>
      <c r="AFV824" s="79"/>
      <c r="AFW824" s="79"/>
      <c r="AFX824" s="79"/>
      <c r="AFY824" s="79"/>
      <c r="AFZ824" s="79"/>
      <c r="AGA824" s="79"/>
      <c r="AGB824" s="79"/>
      <c r="AGC824" s="79"/>
      <c r="AGD824" s="79"/>
      <c r="AGE824" s="79"/>
      <c r="AGF824" s="79"/>
      <c r="AGG824" s="79"/>
      <c r="AGH824" s="79"/>
      <c r="AGI824" s="79"/>
      <c r="AGJ824" s="79"/>
      <c r="AGK824" s="79"/>
      <c r="AGL824" s="79"/>
      <c r="AGM824" s="79"/>
      <c r="AGN824" s="79"/>
      <c r="AGO824" s="79"/>
      <c r="AGP824" s="79"/>
      <c r="AGQ824" s="79"/>
      <c r="AGR824" s="79"/>
      <c r="AGS824" s="79"/>
      <c r="AGT824" s="79"/>
      <c r="AGU824" s="79"/>
      <c r="AGV824" s="79"/>
      <c r="AGW824" s="79"/>
      <c r="AGX824" s="79"/>
      <c r="AGY824" s="79"/>
      <c r="AGZ824" s="79"/>
      <c r="AHA824" s="79"/>
      <c r="AHB824" s="79"/>
      <c r="AHC824" s="79"/>
      <c r="AHD824" s="79"/>
      <c r="AHE824" s="79"/>
      <c r="AHF824" s="79"/>
      <c r="AHG824" s="79"/>
      <c r="AHH824" s="79"/>
      <c r="AHI824" s="79"/>
      <c r="AHJ824" s="79"/>
      <c r="AHK824" s="79"/>
      <c r="AHL824" s="79"/>
      <c r="AHM824" s="79"/>
      <c r="AHN824" s="79"/>
      <c r="AHO824" s="79"/>
      <c r="AHP824" s="79"/>
      <c r="AHQ824" s="79"/>
      <c r="AHR824" s="79"/>
      <c r="AHS824" s="79"/>
      <c r="AHT824" s="79"/>
      <c r="AHU824" s="79"/>
      <c r="AHV824" s="79"/>
      <c r="AHW824" s="79"/>
      <c r="AHX824" s="79"/>
      <c r="AHY824" s="79"/>
      <c r="AHZ824" s="79"/>
      <c r="AIA824" s="79"/>
      <c r="AIB824" s="79"/>
      <c r="AIC824" s="79"/>
      <c r="AID824" s="79"/>
      <c r="AIE824" s="79"/>
      <c r="AIF824" s="79"/>
      <c r="AIG824" s="79"/>
      <c r="AIH824" s="79"/>
      <c r="AII824" s="79"/>
      <c r="AIJ824" s="79"/>
      <c r="AIK824" s="79"/>
      <c r="AIL824" s="79"/>
      <c r="AIM824" s="79"/>
      <c r="AIN824" s="79"/>
      <c r="AIO824" s="79"/>
      <c r="AIP824" s="79"/>
      <c r="AIQ824" s="79"/>
      <c r="AIR824" s="79"/>
      <c r="AIS824" s="79"/>
      <c r="AIT824" s="79"/>
      <c r="AIU824" s="79"/>
      <c r="AIV824" s="79"/>
      <c r="AIW824" s="79"/>
      <c r="AIX824" s="79"/>
      <c r="AIY824" s="79"/>
      <c r="AIZ824" s="79"/>
      <c r="AJA824" s="79"/>
      <c r="AJB824" s="79"/>
      <c r="AJC824" s="79"/>
      <c r="AJD824" s="79"/>
      <c r="AJE824" s="79"/>
      <c r="AJF824" s="79"/>
      <c r="AJG824" s="79"/>
      <c r="AJH824" s="79"/>
      <c r="AJI824" s="79"/>
      <c r="AJJ824" s="79"/>
      <c r="AJK824" s="79"/>
      <c r="AJL824" s="79"/>
      <c r="AJM824" s="79"/>
      <c r="AJN824" s="79"/>
      <c r="AJO824" s="79"/>
      <c r="AJP824" s="79"/>
      <c r="AJQ824" s="79"/>
      <c r="AJR824" s="79"/>
      <c r="AJS824" s="79"/>
      <c r="AJT824" s="79"/>
      <c r="AJU824" s="79"/>
      <c r="AJV824" s="79"/>
      <c r="AJW824" s="79"/>
      <c r="AJX824" s="79"/>
      <c r="AJY824" s="79"/>
      <c r="AJZ824" s="79"/>
      <c r="AKA824" s="79"/>
      <c r="AKB824" s="79"/>
      <c r="AKC824" s="79"/>
      <c r="AKD824" s="79"/>
      <c r="AKE824" s="79"/>
      <c r="AKF824" s="79"/>
      <c r="AKG824" s="79"/>
      <c r="AKH824" s="79"/>
      <c r="AKI824" s="79"/>
      <c r="AKJ824" s="79"/>
      <c r="AKK824" s="79"/>
      <c r="AKL824" s="79"/>
      <c r="AKM824" s="79"/>
      <c r="AKN824" s="79"/>
      <c r="AKO824" s="79"/>
      <c r="AKP824" s="79"/>
      <c r="AKQ824" s="79"/>
      <c r="AKR824" s="79"/>
      <c r="AKS824" s="79"/>
      <c r="AKT824" s="79"/>
      <c r="AKU824" s="79"/>
      <c r="AKV824" s="79"/>
      <c r="AKW824" s="79"/>
      <c r="AKX824" s="79"/>
      <c r="AKY824" s="79"/>
      <c r="AKZ824" s="79"/>
      <c r="ALA824" s="79"/>
      <c r="ALB824" s="79"/>
      <c r="ALC824" s="79"/>
      <c r="ALD824" s="79"/>
      <c r="ALE824" s="79"/>
      <c r="ALF824" s="79"/>
      <c r="ALG824" s="79"/>
      <c r="ALH824" s="79"/>
      <c r="ALI824" s="79"/>
      <c r="ALJ824" s="79"/>
      <c r="ALK824" s="79"/>
      <c r="ALL824" s="79"/>
      <c r="ALM824" s="79"/>
      <c r="ALN824" s="79"/>
      <c r="ALO824" s="79"/>
      <c r="ALP824" s="79"/>
      <c r="ALQ824" s="79"/>
      <c r="ALR824" s="79"/>
      <c r="ALS824" s="79"/>
      <c r="ALT824" s="79"/>
      <c r="ALU824" s="79"/>
      <c r="ALV824" s="79"/>
      <c r="ALW824" s="79"/>
      <c r="ALX824" s="79"/>
      <c r="ALY824" s="79"/>
      <c r="ALZ824" s="79"/>
      <c r="AMA824" s="79"/>
      <c r="AMB824" s="79"/>
      <c r="AMC824" s="79"/>
      <c r="AMD824" s="79"/>
      <c r="AME824" s="79"/>
      <c r="AMF824" s="79"/>
      <c r="AMG824" s="79"/>
      <c r="AMH824" s="79"/>
      <c r="AMI824" s="79"/>
      <c r="AMJ824" s="79"/>
      <c r="AMK824" s="79"/>
      <c r="AML824" s="79"/>
      <c r="AMM824" s="79"/>
      <c r="AMN824" s="79"/>
      <c r="AMO824" s="79"/>
      <c r="AMP824" s="79"/>
      <c r="AMQ824" s="79"/>
      <c r="AMR824" s="79"/>
      <c r="AMS824" s="79"/>
      <c r="AMT824" s="79"/>
      <c r="AMU824" s="79"/>
      <c r="AMV824" s="79"/>
      <c r="AMW824" s="79"/>
      <c r="AMX824" s="79"/>
      <c r="AMY824" s="79"/>
      <c r="AMZ824" s="79"/>
      <c r="ANA824" s="79"/>
      <c r="ANB824" s="79"/>
      <c r="ANC824" s="79"/>
      <c r="AND824" s="79"/>
      <c r="ANE824" s="79"/>
      <c r="ANF824" s="79"/>
      <c r="ANG824" s="79"/>
      <c r="ANH824" s="79"/>
      <c r="ANI824" s="79"/>
      <c r="ANJ824" s="79"/>
      <c r="ANK824" s="79"/>
      <c r="ANL824" s="79"/>
      <c r="ANM824" s="79"/>
      <c r="ANN824" s="79"/>
      <c r="ANO824" s="79"/>
      <c r="ANP824" s="79"/>
      <c r="ANQ824" s="79"/>
      <c r="ANR824" s="79"/>
      <c r="ANS824" s="79"/>
      <c r="ANT824" s="79"/>
      <c r="ANU824" s="79"/>
      <c r="ANV824" s="79"/>
      <c r="ANW824" s="79"/>
      <c r="ANX824" s="79"/>
      <c r="ANY824" s="79"/>
      <c r="ANZ824" s="79"/>
      <c r="AOA824" s="79"/>
      <c r="AOB824" s="79"/>
      <c r="AOC824" s="79"/>
      <c r="AOD824" s="79"/>
      <c r="AOE824" s="79"/>
      <c r="AOF824" s="79"/>
      <c r="AOG824" s="79"/>
      <c r="AOH824" s="79"/>
      <c r="AOI824" s="79"/>
      <c r="AOJ824" s="79"/>
      <c r="AOK824" s="79"/>
      <c r="AOL824" s="79"/>
      <c r="AOM824" s="79"/>
      <c r="AON824" s="79"/>
      <c r="AOO824" s="79"/>
      <c r="AOP824" s="79"/>
      <c r="AOQ824" s="79"/>
      <c r="AOR824" s="79"/>
      <c r="AOS824" s="79"/>
      <c r="AOT824" s="79"/>
      <c r="AOU824" s="79"/>
      <c r="AOV824" s="79"/>
      <c r="AOW824" s="79"/>
      <c r="AOX824" s="79"/>
      <c r="AOY824" s="79"/>
      <c r="AOZ824" s="79"/>
      <c r="APA824" s="79"/>
      <c r="APB824" s="79"/>
      <c r="APC824" s="79"/>
      <c r="APD824" s="79"/>
      <c r="APE824" s="79"/>
      <c r="APF824" s="79"/>
      <c r="APG824" s="79"/>
      <c r="APH824" s="79"/>
      <c r="API824" s="79"/>
      <c r="APJ824" s="79"/>
      <c r="APK824" s="79"/>
      <c r="APL824" s="79"/>
      <c r="APM824" s="79"/>
      <c r="APN824" s="79"/>
      <c r="APO824" s="79"/>
      <c r="APP824" s="79"/>
      <c r="APQ824" s="79"/>
      <c r="APR824" s="79"/>
      <c r="APS824" s="79"/>
      <c r="APT824" s="79"/>
      <c r="APU824" s="79"/>
      <c r="APV824" s="79"/>
      <c r="APW824" s="79"/>
      <c r="APX824" s="79"/>
      <c r="APY824" s="79"/>
      <c r="APZ824" s="79"/>
      <c r="AQA824" s="79"/>
      <c r="AQB824" s="79"/>
      <c r="AQC824" s="79"/>
      <c r="AQD824" s="79"/>
      <c r="AQE824" s="79"/>
      <c r="AQF824" s="79"/>
      <c r="AQG824" s="79"/>
      <c r="AQH824" s="79"/>
      <c r="AQI824" s="79"/>
      <c r="AQJ824" s="79"/>
      <c r="AQK824" s="79"/>
      <c r="AQL824" s="79"/>
      <c r="AQM824" s="79"/>
      <c r="AQN824" s="79"/>
      <c r="AQO824" s="79"/>
      <c r="AQP824" s="79"/>
      <c r="AQQ824" s="79"/>
      <c r="AQR824" s="79"/>
      <c r="AQS824" s="79"/>
      <c r="AQT824" s="79"/>
      <c r="AQU824" s="79"/>
      <c r="AQV824" s="79"/>
      <c r="AQW824" s="79"/>
      <c r="AQX824" s="79"/>
      <c r="AQY824" s="79"/>
      <c r="AQZ824" s="79"/>
      <c r="ARA824" s="79"/>
      <c r="ARB824" s="79"/>
      <c r="ARC824" s="79"/>
      <c r="ARD824" s="79"/>
      <c r="ARE824" s="79"/>
      <c r="ARF824" s="79"/>
      <c r="ARG824" s="79"/>
      <c r="ARH824" s="79"/>
      <c r="ARI824" s="79"/>
      <c r="ARJ824" s="79"/>
      <c r="ARK824" s="79"/>
      <c r="ARL824" s="79"/>
      <c r="ARM824" s="79"/>
      <c r="ARN824" s="79"/>
      <c r="ARO824" s="79"/>
      <c r="ARP824" s="79"/>
      <c r="ARQ824" s="79"/>
      <c r="ARR824" s="79"/>
      <c r="ARS824" s="79"/>
      <c r="ART824" s="79"/>
      <c r="ARU824" s="79"/>
      <c r="ARV824" s="79"/>
      <c r="ARW824" s="79"/>
      <c r="ARX824" s="79"/>
      <c r="ARY824" s="79"/>
      <c r="ARZ824" s="79"/>
      <c r="ASA824" s="79"/>
      <c r="ASB824" s="79"/>
      <c r="ASC824" s="79"/>
      <c r="ASD824" s="79"/>
      <c r="ASE824" s="79"/>
      <c r="ASF824" s="79"/>
      <c r="ASG824" s="79"/>
      <c r="ASH824" s="79"/>
      <c r="ASI824" s="79"/>
      <c r="ASJ824" s="79"/>
      <c r="ASK824" s="79"/>
      <c r="ASL824" s="79"/>
      <c r="ASM824" s="79"/>
      <c r="ASN824" s="79"/>
      <c r="ASO824" s="79"/>
      <c r="ASP824" s="79"/>
      <c r="ASQ824" s="79"/>
      <c r="ASR824" s="79"/>
      <c r="ASS824" s="79"/>
      <c r="AST824" s="79"/>
      <c r="ASU824" s="79"/>
      <c r="ASV824" s="79"/>
      <c r="ASW824" s="79"/>
      <c r="ASX824" s="79"/>
      <c r="ASY824" s="79"/>
      <c r="ASZ824" s="79"/>
      <c r="ATA824" s="79"/>
      <c r="ATB824" s="79"/>
      <c r="ATC824" s="79"/>
      <c r="ATD824" s="79"/>
      <c r="ATE824" s="79"/>
      <c r="ATF824" s="79"/>
      <c r="ATG824" s="79"/>
      <c r="ATH824" s="79"/>
      <c r="ATI824" s="79"/>
      <c r="ATJ824" s="79"/>
      <c r="ATK824" s="79"/>
      <c r="ATL824" s="79"/>
      <c r="ATM824" s="79"/>
      <c r="ATN824" s="79"/>
      <c r="ATO824" s="79"/>
      <c r="ATP824" s="79"/>
      <c r="ATQ824" s="79"/>
      <c r="ATR824" s="79"/>
      <c r="ATS824" s="79"/>
      <c r="ATT824" s="79"/>
      <c r="ATU824" s="79"/>
      <c r="ATV824" s="79"/>
      <c r="ATW824" s="79"/>
      <c r="ATX824" s="79"/>
      <c r="ATY824" s="79"/>
      <c r="ATZ824" s="79"/>
      <c r="AUA824" s="79"/>
      <c r="AUB824" s="79"/>
      <c r="AUC824" s="79"/>
      <c r="AUD824" s="79"/>
      <c r="AUE824" s="79"/>
      <c r="AUF824" s="79"/>
      <c r="AUG824" s="79"/>
      <c r="AUH824" s="79"/>
      <c r="AUI824" s="79"/>
      <c r="AUJ824" s="79"/>
      <c r="AUK824" s="79"/>
      <c r="AUL824" s="79"/>
      <c r="AUM824" s="79"/>
      <c r="AUN824" s="79"/>
      <c r="AUO824" s="79"/>
      <c r="AUP824" s="79"/>
      <c r="AUQ824" s="79"/>
      <c r="AUR824" s="79"/>
      <c r="AUS824" s="79"/>
      <c r="AUT824" s="79"/>
      <c r="AUU824" s="79"/>
      <c r="AUV824" s="79"/>
      <c r="AUW824" s="79"/>
      <c r="AUX824" s="79"/>
      <c r="AUY824" s="79"/>
      <c r="AUZ824" s="79"/>
      <c r="AVA824" s="79"/>
      <c r="AVB824" s="79"/>
      <c r="AVC824" s="79"/>
      <c r="AVD824" s="79"/>
      <c r="AVE824" s="79"/>
      <c r="AVF824" s="79"/>
      <c r="AVG824" s="79"/>
      <c r="AVH824" s="79"/>
      <c r="AVI824" s="79"/>
      <c r="AVJ824" s="79"/>
      <c r="AVK824" s="79"/>
      <c r="AVL824" s="79"/>
      <c r="AVM824" s="79"/>
      <c r="AVN824" s="79"/>
      <c r="AVO824" s="79"/>
      <c r="AVP824" s="79"/>
      <c r="AVQ824" s="79"/>
      <c r="AVR824" s="79"/>
      <c r="AVS824" s="79"/>
      <c r="AVT824" s="79"/>
      <c r="AVU824" s="79"/>
      <c r="AVV824" s="79"/>
      <c r="AVW824" s="79"/>
      <c r="AVX824" s="79"/>
      <c r="AVY824" s="79"/>
      <c r="AVZ824" s="79"/>
      <c r="AWA824" s="79"/>
      <c r="AWB824" s="79"/>
      <c r="AWC824" s="79"/>
      <c r="AWD824" s="79"/>
      <c r="AWE824" s="79"/>
      <c r="AWF824" s="79"/>
      <c r="AWG824" s="79"/>
      <c r="AWH824" s="79"/>
      <c r="AWI824" s="79"/>
      <c r="AWJ824" s="79"/>
      <c r="AWK824" s="79"/>
      <c r="AWL824" s="79"/>
      <c r="AWM824" s="79"/>
      <c r="AWN824" s="79"/>
      <c r="AWO824" s="79"/>
      <c r="AWP824" s="79"/>
      <c r="AWQ824" s="79"/>
      <c r="AWR824" s="79"/>
      <c r="AWS824" s="79"/>
      <c r="AWT824" s="79"/>
      <c r="AWU824" s="79"/>
      <c r="AWV824" s="79"/>
      <c r="AWW824" s="79"/>
      <c r="AWX824" s="79"/>
      <c r="AWY824" s="79"/>
      <c r="AWZ824" s="79"/>
      <c r="AXA824" s="79"/>
      <c r="AXB824" s="79"/>
      <c r="AXC824" s="79"/>
      <c r="AXD824" s="79"/>
      <c r="AXE824" s="79"/>
      <c r="AXF824" s="79"/>
      <c r="AXG824" s="79"/>
      <c r="AXH824" s="79"/>
      <c r="AXI824" s="79"/>
      <c r="AXJ824" s="79"/>
      <c r="AXK824" s="79"/>
      <c r="AXL824" s="79"/>
      <c r="AXM824" s="79"/>
      <c r="AXN824" s="79"/>
      <c r="AXO824" s="79"/>
      <c r="AXP824" s="79"/>
      <c r="AXQ824" s="79"/>
      <c r="AXR824" s="79"/>
      <c r="AXS824" s="79"/>
      <c r="AXT824" s="79"/>
      <c r="AXU824" s="79"/>
      <c r="AXV824" s="79"/>
      <c r="AXW824" s="79"/>
      <c r="AXX824" s="79"/>
      <c r="AXY824" s="79"/>
      <c r="AXZ824" s="79"/>
      <c r="AYA824" s="79"/>
      <c r="AYB824" s="79"/>
      <c r="AYC824" s="79"/>
      <c r="AYD824" s="79"/>
      <c r="AYE824" s="79"/>
      <c r="AYF824" s="79"/>
      <c r="AYG824" s="79"/>
      <c r="AYH824" s="79"/>
      <c r="AYI824" s="79"/>
      <c r="AYJ824" s="79"/>
      <c r="AYK824" s="79"/>
      <c r="AYL824" s="79"/>
      <c r="AYM824" s="79"/>
      <c r="AYN824" s="79"/>
      <c r="AYO824" s="79"/>
      <c r="AYP824" s="79"/>
      <c r="AYQ824" s="79"/>
      <c r="AYR824" s="79"/>
      <c r="AYS824" s="79"/>
      <c r="AYT824" s="79"/>
      <c r="AYU824" s="79"/>
      <c r="AYV824" s="79"/>
      <c r="AYW824" s="79"/>
      <c r="AYX824" s="79"/>
      <c r="AYY824" s="79"/>
      <c r="AYZ824" s="79"/>
      <c r="AZA824" s="79"/>
      <c r="AZB824" s="79"/>
      <c r="AZC824" s="79"/>
      <c r="AZD824" s="79"/>
      <c r="AZE824" s="79"/>
      <c r="AZF824" s="79"/>
      <c r="AZG824" s="79"/>
      <c r="AZH824" s="79"/>
      <c r="AZI824" s="79"/>
      <c r="AZJ824" s="79"/>
      <c r="AZK824" s="79"/>
      <c r="AZL824" s="79"/>
      <c r="AZM824" s="79"/>
      <c r="AZN824" s="79"/>
      <c r="AZO824" s="79"/>
      <c r="AZP824" s="79"/>
      <c r="AZQ824" s="79"/>
      <c r="AZR824" s="79"/>
      <c r="AZS824" s="79"/>
      <c r="AZT824" s="79"/>
      <c r="AZU824" s="79"/>
      <c r="AZV824" s="79"/>
      <c r="AZW824" s="79"/>
      <c r="AZX824" s="79"/>
      <c r="AZY824" s="79"/>
      <c r="AZZ824" s="79"/>
      <c r="BAA824" s="79"/>
      <c r="BAB824" s="79"/>
      <c r="BAC824" s="79"/>
      <c r="BAD824" s="79"/>
      <c r="BAE824" s="79"/>
      <c r="BAF824" s="79"/>
      <c r="BAG824" s="79"/>
      <c r="BAH824" s="79"/>
      <c r="BAI824" s="79"/>
      <c r="BAJ824" s="79"/>
      <c r="BAK824" s="79"/>
      <c r="BAL824" s="79"/>
      <c r="BAM824" s="79"/>
      <c r="BAN824" s="79"/>
      <c r="BAO824" s="79"/>
      <c r="BAP824" s="79"/>
      <c r="BAQ824" s="79"/>
      <c r="BAR824" s="79"/>
      <c r="BAS824" s="79"/>
      <c r="BAT824" s="79"/>
      <c r="BAU824" s="79"/>
      <c r="BAV824" s="79"/>
      <c r="BAW824" s="79"/>
      <c r="BAX824" s="79"/>
      <c r="BAY824" s="79"/>
      <c r="BAZ824" s="79"/>
      <c r="BBA824" s="79"/>
      <c r="BBB824" s="79"/>
      <c r="BBC824" s="79"/>
      <c r="BBD824" s="79"/>
      <c r="BBE824" s="79"/>
      <c r="BBF824" s="79"/>
      <c r="BBG824" s="79"/>
      <c r="BBH824" s="79"/>
      <c r="BBI824" s="79"/>
      <c r="BBJ824" s="79"/>
      <c r="BBK824" s="79"/>
      <c r="BBL824" s="79"/>
      <c r="BBM824" s="79"/>
      <c r="BBN824" s="79"/>
      <c r="BBO824" s="79"/>
      <c r="BBP824" s="79"/>
      <c r="BBQ824" s="79"/>
      <c r="BBR824" s="79"/>
      <c r="BBS824" s="79"/>
      <c r="BBT824" s="79"/>
      <c r="BBU824" s="79"/>
      <c r="BBV824" s="79"/>
      <c r="BBW824" s="79"/>
      <c r="BBX824" s="79"/>
      <c r="BBY824" s="79"/>
      <c r="BBZ824" s="79"/>
      <c r="BCA824" s="79"/>
      <c r="BCB824" s="79"/>
      <c r="BCC824" s="79"/>
      <c r="BCD824" s="79"/>
      <c r="BCE824" s="79"/>
      <c r="BCF824" s="79"/>
      <c r="BCG824" s="79"/>
      <c r="BCH824" s="79"/>
      <c r="BCI824" s="79"/>
      <c r="BCJ824" s="79"/>
      <c r="BCK824" s="79"/>
      <c r="BCL824" s="79"/>
      <c r="BCM824" s="79"/>
      <c r="BCN824" s="79"/>
      <c r="BCO824" s="79"/>
      <c r="BCP824" s="79"/>
      <c r="BCQ824" s="79"/>
      <c r="BCR824" s="79"/>
      <c r="BCS824" s="79"/>
      <c r="BCT824" s="79"/>
      <c r="BCU824" s="79"/>
      <c r="BCV824" s="79"/>
      <c r="BCW824" s="79"/>
      <c r="BCX824" s="79"/>
      <c r="BCY824" s="79"/>
      <c r="BCZ824" s="79"/>
      <c r="BDA824" s="79"/>
      <c r="BDB824" s="79"/>
      <c r="BDC824" s="79"/>
      <c r="BDD824" s="79"/>
      <c r="BDE824" s="79"/>
      <c r="BDF824" s="79"/>
      <c r="BDG824" s="79"/>
      <c r="BDH824" s="79"/>
      <c r="BDI824" s="79"/>
      <c r="BDJ824" s="79"/>
      <c r="BDK824" s="79"/>
      <c r="BDL824" s="79"/>
      <c r="BDM824" s="79"/>
      <c r="BDN824" s="79"/>
      <c r="BDO824" s="79"/>
      <c r="BDP824" s="79"/>
      <c r="BDQ824" s="79"/>
      <c r="BDR824" s="79"/>
      <c r="BDS824" s="79"/>
      <c r="BDT824" s="79"/>
      <c r="BDU824" s="79"/>
      <c r="BDV824" s="79"/>
      <c r="BDW824" s="79"/>
      <c r="BDX824" s="79"/>
      <c r="BDY824" s="79"/>
      <c r="BDZ824" s="79"/>
      <c r="BEA824" s="79"/>
      <c r="BEB824" s="79"/>
      <c r="BEC824" s="79"/>
      <c r="BED824" s="79"/>
      <c r="BEE824" s="79"/>
      <c r="BEF824" s="79"/>
      <c r="BEG824" s="79"/>
      <c r="BEH824" s="79"/>
      <c r="BEI824" s="79"/>
      <c r="BEJ824" s="79"/>
      <c r="BEK824" s="79"/>
      <c r="BEL824" s="79"/>
      <c r="BEM824" s="79"/>
      <c r="BEN824" s="79"/>
      <c r="BEO824" s="79"/>
      <c r="BEP824" s="79"/>
      <c r="BEQ824" s="79"/>
      <c r="BER824" s="79"/>
      <c r="BES824" s="79"/>
      <c r="BET824" s="79"/>
      <c r="BEU824" s="79"/>
      <c r="BEV824" s="79"/>
      <c r="BEW824" s="79"/>
      <c r="BEX824" s="79"/>
      <c r="BEY824" s="79"/>
      <c r="BEZ824" s="79"/>
      <c r="BFA824" s="79"/>
      <c r="BFB824" s="79"/>
      <c r="BFC824" s="79"/>
      <c r="BFD824" s="79"/>
      <c r="BFE824" s="79"/>
      <c r="BFF824" s="79"/>
      <c r="BFG824" s="79"/>
      <c r="BFH824" s="79"/>
      <c r="BFI824" s="79"/>
      <c r="BFJ824" s="79"/>
      <c r="BFK824" s="79"/>
      <c r="BFL824" s="79"/>
      <c r="BFM824" s="79"/>
      <c r="BFN824" s="79"/>
      <c r="BFO824" s="79"/>
      <c r="BFP824" s="79"/>
      <c r="BFQ824" s="79"/>
      <c r="BFR824" s="79"/>
      <c r="BFS824" s="79"/>
      <c r="BFT824" s="79"/>
      <c r="BFU824" s="79"/>
      <c r="BFV824" s="79"/>
      <c r="BFW824" s="79"/>
      <c r="BFX824" s="79"/>
      <c r="BFY824" s="79"/>
      <c r="BFZ824" s="79"/>
      <c r="BGA824" s="79"/>
      <c r="BGB824" s="79"/>
      <c r="BGC824" s="79"/>
      <c r="BGD824" s="79"/>
      <c r="BGE824" s="79"/>
      <c r="BGF824" s="79"/>
      <c r="BGG824" s="79"/>
      <c r="BGH824" s="79"/>
      <c r="BGI824" s="79"/>
      <c r="BGJ824" s="79"/>
      <c r="BGK824" s="79"/>
      <c r="BGL824" s="79"/>
      <c r="BGM824" s="79"/>
      <c r="BGN824" s="79"/>
      <c r="BGO824" s="79"/>
      <c r="BGP824" s="79"/>
      <c r="BGQ824" s="79"/>
      <c r="BGR824" s="79"/>
      <c r="BGS824" s="79"/>
      <c r="BGT824" s="79"/>
      <c r="BGU824" s="79"/>
      <c r="BGV824" s="79"/>
      <c r="BGW824" s="79"/>
      <c r="BGX824" s="79"/>
      <c r="BGY824" s="79"/>
      <c r="BGZ824" s="79"/>
      <c r="BHA824" s="79"/>
      <c r="BHB824" s="79"/>
      <c r="BHC824" s="79"/>
      <c r="BHD824" s="79"/>
      <c r="BHE824" s="79"/>
      <c r="BHF824" s="79"/>
      <c r="BHG824" s="79"/>
      <c r="BHH824" s="79"/>
      <c r="BHI824" s="79"/>
      <c r="BHJ824" s="79"/>
      <c r="BHK824" s="79"/>
      <c r="BHL824" s="79"/>
      <c r="BHM824" s="79"/>
      <c r="BHN824" s="79"/>
      <c r="BHO824" s="79"/>
      <c r="BHP824" s="79"/>
      <c r="BHQ824" s="79"/>
      <c r="BHR824" s="79"/>
      <c r="BHS824" s="79"/>
      <c r="BHT824" s="79"/>
      <c r="BHU824" s="79"/>
      <c r="BHV824" s="79"/>
      <c r="BHW824" s="79"/>
      <c r="BHX824" s="79"/>
      <c r="BHY824" s="79"/>
      <c r="BHZ824" s="79"/>
      <c r="BIA824" s="79"/>
      <c r="BIB824" s="79"/>
      <c r="BIC824" s="79"/>
      <c r="BID824" s="79"/>
      <c r="BIE824" s="79"/>
      <c r="BIF824" s="79"/>
      <c r="BIG824" s="79"/>
      <c r="BIH824" s="79"/>
      <c r="BII824" s="79"/>
      <c r="BIJ824" s="79"/>
      <c r="BIK824" s="79"/>
      <c r="BIL824" s="79"/>
      <c r="BIM824" s="79"/>
      <c r="BIN824" s="79"/>
      <c r="BIO824" s="79"/>
      <c r="BIP824" s="79"/>
      <c r="BIQ824" s="79"/>
      <c r="BIR824" s="79"/>
      <c r="BIS824" s="79"/>
      <c r="BIT824" s="79"/>
      <c r="BIU824" s="79"/>
      <c r="BIV824" s="79"/>
      <c r="BIW824" s="79"/>
      <c r="BIX824" s="79"/>
      <c r="BIY824" s="79"/>
      <c r="BIZ824" s="79"/>
      <c r="BJA824" s="79"/>
      <c r="BJB824" s="79"/>
      <c r="BJC824" s="79"/>
      <c r="BJD824" s="79"/>
      <c r="BJE824" s="79"/>
      <c r="BJF824" s="79"/>
      <c r="BJG824" s="79"/>
      <c r="BJH824" s="79"/>
      <c r="BJI824" s="79"/>
      <c r="BJJ824" s="79"/>
      <c r="BJK824" s="79"/>
      <c r="BJL824" s="79"/>
      <c r="BJM824" s="79"/>
      <c r="BJN824" s="79"/>
      <c r="BJO824" s="79"/>
      <c r="BJP824" s="79"/>
      <c r="BJQ824" s="79"/>
      <c r="BJR824" s="79"/>
      <c r="BJS824" s="79"/>
      <c r="BJT824" s="79"/>
      <c r="BJU824" s="79"/>
      <c r="BJV824" s="79"/>
      <c r="BJW824" s="79"/>
      <c r="BJX824" s="79"/>
      <c r="BJY824" s="79"/>
      <c r="BJZ824" s="79"/>
      <c r="BKA824" s="79"/>
      <c r="BKB824" s="79"/>
      <c r="BKC824" s="79"/>
      <c r="BKD824" s="79"/>
      <c r="BKE824" s="79"/>
      <c r="BKF824" s="79"/>
      <c r="BKG824" s="79"/>
      <c r="BKH824" s="79"/>
      <c r="BKI824" s="79"/>
      <c r="BKJ824" s="79"/>
      <c r="BKK824" s="79"/>
      <c r="BKL824" s="79"/>
      <c r="BKM824" s="79"/>
      <c r="BKN824" s="79"/>
      <c r="BKO824" s="79"/>
      <c r="BKP824" s="79"/>
      <c r="BKQ824" s="79"/>
      <c r="BKR824" s="79"/>
      <c r="BKS824" s="79"/>
      <c r="BKT824" s="79"/>
      <c r="BKU824" s="79"/>
      <c r="BKV824" s="79"/>
      <c r="BKW824" s="79"/>
      <c r="BKX824" s="79"/>
      <c r="BKY824" s="79"/>
      <c r="BKZ824" s="79"/>
      <c r="BLA824" s="79"/>
      <c r="BLB824" s="79"/>
      <c r="BLC824" s="79"/>
      <c r="BLD824" s="79"/>
      <c r="BLE824" s="79"/>
      <c r="BLF824" s="79"/>
      <c r="BLG824" s="79"/>
      <c r="BLH824" s="79"/>
      <c r="BLI824" s="79"/>
      <c r="BLJ824" s="79"/>
      <c r="BLK824" s="79"/>
      <c r="BLL824" s="79"/>
      <c r="BLM824" s="79"/>
      <c r="BLN824" s="79"/>
      <c r="BLO824" s="79"/>
      <c r="BLP824" s="79"/>
      <c r="BLQ824" s="79"/>
      <c r="BLR824" s="79"/>
      <c r="BLS824" s="79"/>
      <c r="BLT824" s="79"/>
      <c r="BLU824" s="79"/>
      <c r="BLV824" s="79"/>
      <c r="BLW824" s="79"/>
      <c r="BLX824" s="79"/>
      <c r="BLY824" s="79"/>
      <c r="BLZ824" s="79"/>
      <c r="BMA824" s="79"/>
      <c r="BMB824" s="79"/>
      <c r="BMC824" s="79"/>
      <c r="BMD824" s="79"/>
      <c r="BME824" s="79"/>
      <c r="BMF824" s="79"/>
      <c r="BMG824" s="79"/>
      <c r="BMH824" s="79"/>
      <c r="BMI824" s="79"/>
      <c r="BMJ824" s="79"/>
      <c r="BMK824" s="79"/>
      <c r="BML824" s="79"/>
      <c r="BMM824" s="79"/>
      <c r="BMN824" s="79"/>
      <c r="BMO824" s="79"/>
      <c r="BMP824" s="79"/>
      <c r="BMQ824" s="79"/>
      <c r="BMR824" s="79"/>
      <c r="BMS824" s="79"/>
      <c r="BMT824" s="79"/>
      <c r="BMU824" s="79"/>
      <c r="BMV824" s="79"/>
      <c r="BMW824" s="79"/>
      <c r="BMX824" s="79"/>
      <c r="BMY824" s="79"/>
      <c r="BMZ824" s="79"/>
      <c r="BNA824" s="79"/>
      <c r="BNB824" s="79"/>
      <c r="BNC824" s="79"/>
      <c r="BND824" s="79"/>
      <c r="BNE824" s="79"/>
      <c r="BNF824" s="79"/>
      <c r="BNG824" s="79"/>
      <c r="BNH824" s="79"/>
      <c r="BNI824" s="79"/>
      <c r="BNJ824" s="79"/>
      <c r="BNK824" s="79"/>
      <c r="BNL824" s="79"/>
      <c r="BNM824" s="79"/>
      <c r="BNN824" s="79"/>
      <c r="BNO824" s="79"/>
      <c r="BNP824" s="79"/>
      <c r="BNQ824" s="79"/>
      <c r="BNR824" s="79"/>
      <c r="BNS824" s="79"/>
      <c r="BNT824" s="79"/>
      <c r="BNU824" s="79"/>
      <c r="BNV824" s="79"/>
      <c r="BNW824" s="79"/>
      <c r="BNX824" s="79"/>
      <c r="BNY824" s="79"/>
      <c r="BNZ824" s="79"/>
      <c r="BOA824" s="79"/>
      <c r="BOB824" s="79"/>
      <c r="BOC824" s="79"/>
      <c r="BOD824" s="79"/>
      <c r="BOE824" s="79"/>
      <c r="BOF824" s="79"/>
      <c r="BOG824" s="79"/>
      <c r="BOH824" s="79"/>
      <c r="BOI824" s="79"/>
      <c r="BOJ824" s="79"/>
      <c r="BOK824" s="79"/>
      <c r="BOL824" s="79"/>
      <c r="BOM824" s="79"/>
      <c r="BON824" s="79"/>
      <c r="BOO824" s="79"/>
      <c r="BOP824" s="79"/>
      <c r="BOQ824" s="79"/>
      <c r="BOR824" s="79"/>
      <c r="BOS824" s="79"/>
      <c r="BOT824" s="79"/>
      <c r="BOU824" s="79"/>
      <c r="BOV824" s="79"/>
      <c r="BOW824" s="79"/>
      <c r="BOX824" s="79"/>
      <c r="BOY824" s="79"/>
      <c r="BOZ824" s="79"/>
      <c r="BPA824" s="79"/>
      <c r="BPB824" s="79"/>
      <c r="BPC824" s="79"/>
      <c r="BPD824" s="79"/>
      <c r="BPE824" s="79"/>
      <c r="BPF824" s="79"/>
      <c r="BPG824" s="79"/>
      <c r="BPH824" s="79"/>
      <c r="BPI824" s="79"/>
      <c r="BPJ824" s="79"/>
      <c r="BPK824" s="79"/>
      <c r="BPL824" s="79"/>
      <c r="BPM824" s="79"/>
      <c r="BPN824" s="79"/>
      <c r="BPO824" s="79"/>
      <c r="BPP824" s="79"/>
      <c r="BPQ824" s="79"/>
      <c r="BPR824" s="79"/>
      <c r="BPS824" s="79"/>
      <c r="BPT824" s="79"/>
      <c r="BPU824" s="79"/>
      <c r="BPV824" s="79"/>
      <c r="BPW824" s="79"/>
      <c r="BPX824" s="79"/>
      <c r="BPY824" s="79"/>
      <c r="BPZ824" s="79"/>
      <c r="BQA824" s="79"/>
      <c r="BQB824" s="79"/>
      <c r="BQC824" s="79"/>
      <c r="BQD824" s="79"/>
      <c r="BQE824" s="79"/>
      <c r="BQF824" s="79"/>
      <c r="BQG824" s="79"/>
      <c r="BQH824" s="79"/>
      <c r="BQI824" s="79"/>
      <c r="BQJ824" s="79"/>
      <c r="BQK824" s="79"/>
      <c r="BQL824" s="79"/>
      <c r="BQM824" s="79"/>
      <c r="BQN824" s="79"/>
      <c r="BQO824" s="79"/>
      <c r="BQP824" s="79"/>
      <c r="BQQ824" s="79"/>
      <c r="BQR824" s="79"/>
      <c r="BQS824" s="79"/>
      <c r="BQT824" s="79"/>
      <c r="BQU824" s="79"/>
      <c r="BQV824" s="79"/>
      <c r="BQW824" s="79"/>
      <c r="BQX824" s="79"/>
      <c r="BQY824" s="79"/>
      <c r="BQZ824" s="79"/>
      <c r="BRA824" s="79"/>
      <c r="BRB824" s="79"/>
      <c r="BRC824" s="79"/>
      <c r="BRD824" s="79"/>
      <c r="BRE824" s="79"/>
      <c r="BRF824" s="79"/>
      <c r="BRG824" s="79"/>
      <c r="BRH824" s="79"/>
      <c r="BRI824" s="79"/>
      <c r="BRJ824" s="79"/>
      <c r="BRK824" s="79"/>
      <c r="BRL824" s="79"/>
      <c r="BRM824" s="79"/>
      <c r="BRN824" s="79"/>
      <c r="BRO824" s="79"/>
      <c r="BRP824" s="79"/>
      <c r="BRQ824" s="79"/>
      <c r="BRR824" s="79"/>
      <c r="BRS824" s="79"/>
      <c r="BRT824" s="79"/>
      <c r="BRU824" s="79"/>
      <c r="BRV824" s="79"/>
      <c r="BRW824" s="79"/>
      <c r="BRX824" s="79"/>
      <c r="BRY824" s="79"/>
      <c r="BRZ824" s="79"/>
      <c r="BSA824" s="79"/>
      <c r="BSB824" s="79"/>
      <c r="BSC824" s="79"/>
      <c r="BSD824" s="79"/>
      <c r="BSE824" s="79"/>
      <c r="BSF824" s="79"/>
      <c r="BSG824" s="79"/>
      <c r="BSH824" s="79"/>
      <c r="BSI824" s="79"/>
      <c r="BSJ824" s="79"/>
      <c r="BSK824" s="79"/>
      <c r="BSL824" s="79"/>
      <c r="BSM824" s="79"/>
      <c r="BSN824" s="79"/>
      <c r="BSO824" s="79"/>
      <c r="BSP824" s="79"/>
      <c r="BSQ824" s="79"/>
      <c r="BSR824" s="79"/>
      <c r="BSS824" s="79"/>
      <c r="BST824" s="79"/>
      <c r="BSU824" s="79"/>
      <c r="BSV824" s="79"/>
      <c r="BSW824" s="79"/>
      <c r="BSX824" s="79"/>
      <c r="BSY824" s="79"/>
      <c r="BSZ824" s="79"/>
      <c r="BTA824" s="79"/>
      <c r="BTB824" s="79"/>
      <c r="BTC824" s="79"/>
      <c r="BTD824" s="79"/>
      <c r="BTE824" s="79"/>
      <c r="BTF824" s="79"/>
      <c r="BTG824" s="79"/>
      <c r="BTH824" s="79"/>
      <c r="BTI824" s="79"/>
      <c r="BTJ824" s="79"/>
      <c r="BTK824" s="79"/>
      <c r="BTL824" s="79"/>
      <c r="BTM824" s="79"/>
      <c r="BTN824" s="79"/>
      <c r="BTO824" s="79"/>
      <c r="BTP824" s="79"/>
      <c r="BTQ824" s="79"/>
      <c r="BTR824" s="79"/>
      <c r="BTS824" s="79"/>
      <c r="BTT824" s="79"/>
      <c r="BTU824" s="79"/>
      <c r="BTV824" s="79"/>
      <c r="BTW824" s="79"/>
      <c r="BTX824" s="79"/>
      <c r="BTY824" s="79"/>
      <c r="BTZ824" s="79"/>
      <c r="BUA824" s="79"/>
      <c r="BUB824" s="79"/>
      <c r="BUC824" s="79"/>
      <c r="BUD824" s="79"/>
      <c r="BUE824" s="79"/>
      <c r="BUF824" s="79"/>
      <c r="BUG824" s="79"/>
      <c r="BUH824" s="79"/>
      <c r="BUI824" s="79"/>
      <c r="BUJ824" s="79"/>
      <c r="BUK824" s="79"/>
      <c r="BUL824" s="79"/>
      <c r="BUM824" s="79"/>
      <c r="BUN824" s="79"/>
      <c r="BUO824" s="79"/>
      <c r="BUP824" s="79"/>
      <c r="BUQ824" s="79"/>
      <c r="BUR824" s="79"/>
      <c r="BUS824" s="79"/>
      <c r="BUT824" s="79"/>
      <c r="BUU824" s="79"/>
      <c r="BUV824" s="79"/>
      <c r="BUW824" s="79"/>
      <c r="BUX824" s="79"/>
      <c r="BUY824" s="79"/>
      <c r="BUZ824" s="79"/>
      <c r="BVA824" s="79"/>
      <c r="BVB824" s="79"/>
      <c r="BVC824" s="79"/>
      <c r="BVD824" s="79"/>
      <c r="BVE824" s="79"/>
      <c r="BVF824" s="79"/>
      <c r="BVG824" s="79"/>
      <c r="BVH824" s="79"/>
      <c r="BVI824" s="79"/>
      <c r="BVJ824" s="79"/>
      <c r="BVK824" s="79"/>
      <c r="BVL824" s="79"/>
      <c r="BVM824" s="79"/>
      <c r="BVN824" s="79"/>
      <c r="BVO824" s="79"/>
      <c r="BVP824" s="79"/>
      <c r="BVQ824" s="79"/>
      <c r="BVR824" s="79"/>
      <c r="BVS824" s="79"/>
      <c r="BVT824" s="79"/>
      <c r="BVU824" s="79"/>
      <c r="BVV824" s="79"/>
      <c r="BVW824" s="79"/>
      <c r="BVX824" s="79"/>
      <c r="BVY824" s="79"/>
      <c r="BVZ824" s="79"/>
      <c r="BWA824" s="79"/>
      <c r="BWB824" s="79"/>
      <c r="BWC824" s="79"/>
      <c r="BWD824" s="79"/>
      <c r="BWE824" s="79"/>
      <c r="BWF824" s="79"/>
      <c r="BWG824" s="79"/>
      <c r="BWH824" s="79"/>
      <c r="BWI824" s="79"/>
      <c r="BWJ824" s="79"/>
      <c r="BWK824" s="79"/>
      <c r="BWL824" s="79"/>
      <c r="BWM824" s="79"/>
      <c r="BWN824" s="79"/>
      <c r="BWO824" s="79"/>
      <c r="BWP824" s="79"/>
      <c r="BWQ824" s="79"/>
      <c r="BWR824" s="79"/>
      <c r="BWS824" s="79"/>
      <c r="BWT824" s="79"/>
      <c r="BWU824" s="79"/>
      <c r="BWV824" s="79"/>
      <c r="BWW824" s="79"/>
      <c r="BWX824" s="79"/>
      <c r="BWY824" s="79"/>
      <c r="BWZ824" s="79"/>
      <c r="BXA824" s="79"/>
      <c r="BXB824" s="79"/>
      <c r="BXC824" s="79"/>
      <c r="BXD824" s="79"/>
      <c r="BXE824" s="79"/>
      <c r="BXF824" s="79"/>
      <c r="BXG824" s="79"/>
      <c r="BXH824" s="79"/>
      <c r="BXI824" s="79"/>
      <c r="BXJ824" s="79"/>
      <c r="BXK824" s="79"/>
      <c r="BXL824" s="79"/>
      <c r="BXM824" s="79"/>
      <c r="BXN824" s="79"/>
      <c r="BXO824" s="79"/>
      <c r="BXP824" s="79"/>
      <c r="BXQ824" s="79"/>
      <c r="BXR824" s="79"/>
      <c r="BXS824" s="79"/>
      <c r="BXT824" s="79"/>
      <c r="BXU824" s="79"/>
      <c r="BXV824" s="79"/>
      <c r="BXW824" s="79"/>
      <c r="BXX824" s="79"/>
      <c r="BXY824" s="79"/>
      <c r="BXZ824" s="79"/>
      <c r="BYA824" s="79"/>
      <c r="BYB824" s="79"/>
      <c r="BYC824" s="79"/>
      <c r="BYD824" s="79"/>
      <c r="BYE824" s="79"/>
      <c r="BYF824" s="79"/>
      <c r="BYG824" s="79"/>
      <c r="BYH824" s="79"/>
      <c r="BYI824" s="79"/>
      <c r="BYJ824" s="79"/>
      <c r="BYK824" s="79"/>
      <c r="BYL824" s="79"/>
      <c r="BYM824" s="79"/>
      <c r="BYN824" s="79"/>
      <c r="BYO824" s="79"/>
      <c r="BYP824" s="79"/>
      <c r="BYQ824" s="79"/>
      <c r="BYR824" s="79"/>
      <c r="BYS824" s="79"/>
      <c r="BYT824" s="79"/>
      <c r="BYU824" s="79"/>
      <c r="BYV824" s="79"/>
      <c r="BYW824" s="79"/>
      <c r="BYX824" s="79"/>
      <c r="BYY824" s="79"/>
      <c r="BYZ824" s="79"/>
      <c r="BZA824" s="79"/>
      <c r="BZB824" s="79"/>
      <c r="BZC824" s="79"/>
      <c r="BZD824" s="79"/>
      <c r="BZE824" s="79"/>
      <c r="BZF824" s="79"/>
      <c r="BZG824" s="79"/>
      <c r="BZH824" s="79"/>
      <c r="BZI824" s="79"/>
      <c r="BZJ824" s="79"/>
      <c r="BZK824" s="79"/>
      <c r="BZL824" s="79"/>
      <c r="BZM824" s="79"/>
      <c r="BZN824" s="79"/>
      <c r="BZO824" s="79"/>
      <c r="BZP824" s="79"/>
      <c r="BZQ824" s="79"/>
      <c r="BZR824" s="79"/>
      <c r="BZS824" s="79"/>
      <c r="BZT824" s="79"/>
      <c r="BZU824" s="79"/>
      <c r="BZV824" s="79"/>
      <c r="BZW824" s="79"/>
      <c r="BZX824" s="79"/>
      <c r="BZY824" s="79"/>
      <c r="BZZ824" s="79"/>
      <c r="CAA824" s="79"/>
      <c r="CAB824" s="79"/>
      <c r="CAC824" s="79"/>
      <c r="CAD824" s="79"/>
      <c r="CAE824" s="79"/>
      <c r="CAF824" s="79"/>
      <c r="CAG824" s="79"/>
      <c r="CAH824" s="79"/>
      <c r="CAI824" s="79"/>
      <c r="CAJ824" s="79"/>
      <c r="CAK824" s="79"/>
      <c r="CAL824" s="79"/>
      <c r="CAM824" s="79"/>
      <c r="CAN824" s="79"/>
      <c r="CAO824" s="79"/>
      <c r="CAP824" s="79"/>
      <c r="CAQ824" s="79"/>
      <c r="CAR824" s="79"/>
      <c r="CAS824" s="79"/>
      <c r="CAT824" s="79"/>
      <c r="CAU824" s="79"/>
      <c r="CAV824" s="79"/>
      <c r="CAW824" s="79"/>
      <c r="CAX824" s="79"/>
      <c r="CAY824" s="79"/>
      <c r="CAZ824" s="79"/>
      <c r="CBA824" s="79"/>
      <c r="CBB824" s="79"/>
      <c r="CBC824" s="79"/>
      <c r="CBD824" s="79"/>
      <c r="CBE824" s="79"/>
      <c r="CBF824" s="79"/>
      <c r="CBG824" s="79"/>
      <c r="CBH824" s="79"/>
      <c r="CBI824" s="79"/>
      <c r="CBJ824" s="79"/>
      <c r="CBK824" s="79"/>
      <c r="CBL824" s="79"/>
      <c r="CBM824" s="79"/>
      <c r="CBN824" s="79"/>
      <c r="CBO824" s="79"/>
      <c r="CBP824" s="79"/>
      <c r="CBQ824" s="79"/>
      <c r="CBR824" s="79"/>
      <c r="CBS824" s="79"/>
      <c r="CBT824" s="79"/>
      <c r="CBU824" s="79"/>
      <c r="CBV824" s="79"/>
      <c r="CBW824" s="79"/>
      <c r="CBX824" s="79"/>
      <c r="CBY824" s="79"/>
      <c r="CBZ824" s="79"/>
      <c r="CCA824" s="79"/>
      <c r="CCB824" s="79"/>
      <c r="CCC824" s="79"/>
      <c r="CCD824" s="79"/>
      <c r="CCE824" s="79"/>
      <c r="CCF824" s="79"/>
      <c r="CCG824" s="79"/>
      <c r="CCH824" s="79"/>
      <c r="CCI824" s="79"/>
      <c r="CCJ824" s="79"/>
      <c r="CCK824" s="79"/>
      <c r="CCL824" s="79"/>
      <c r="CCM824" s="79"/>
      <c r="CCN824" s="79"/>
      <c r="CCO824" s="79"/>
      <c r="CCP824" s="79"/>
      <c r="CCQ824" s="79"/>
      <c r="CCR824" s="79"/>
      <c r="CCS824" s="79"/>
      <c r="CCT824" s="79"/>
      <c r="CCU824" s="79"/>
      <c r="CCV824" s="79"/>
      <c r="CCW824" s="79"/>
      <c r="CCX824" s="79"/>
      <c r="CCY824" s="79"/>
      <c r="CCZ824" s="79"/>
      <c r="CDA824" s="79"/>
      <c r="CDB824" s="79"/>
      <c r="CDC824" s="79"/>
      <c r="CDD824" s="79"/>
      <c r="CDE824" s="79"/>
      <c r="CDF824" s="79"/>
      <c r="CDG824" s="79"/>
      <c r="CDH824" s="79"/>
      <c r="CDI824" s="79"/>
      <c r="CDJ824" s="79"/>
      <c r="CDK824" s="79"/>
      <c r="CDL824" s="79"/>
      <c r="CDM824" s="79"/>
      <c r="CDN824" s="79"/>
      <c r="CDO824" s="79"/>
      <c r="CDP824" s="79"/>
      <c r="CDQ824" s="79"/>
      <c r="CDR824" s="79"/>
      <c r="CDS824" s="79"/>
      <c r="CDT824" s="79"/>
      <c r="CDU824" s="79"/>
      <c r="CDV824" s="79"/>
      <c r="CDW824" s="79"/>
      <c r="CDX824" s="79"/>
      <c r="CDY824" s="79"/>
      <c r="CDZ824" s="79"/>
      <c r="CEA824" s="79"/>
      <c r="CEB824" s="79"/>
      <c r="CEC824" s="79"/>
      <c r="CED824" s="79"/>
      <c r="CEE824" s="79"/>
      <c r="CEF824" s="79"/>
      <c r="CEG824" s="79"/>
      <c r="CEH824" s="79"/>
      <c r="CEI824" s="79"/>
      <c r="CEJ824" s="79"/>
      <c r="CEK824" s="79"/>
      <c r="CEL824" s="79"/>
      <c r="CEM824" s="79"/>
      <c r="CEN824" s="79"/>
      <c r="CEO824" s="79"/>
      <c r="CEP824" s="79"/>
      <c r="CEQ824" s="79"/>
      <c r="CER824" s="79"/>
      <c r="CES824" s="79"/>
      <c r="CET824" s="79"/>
      <c r="CEU824" s="79"/>
      <c r="CEV824" s="79"/>
      <c r="CEW824" s="79"/>
      <c r="CEX824" s="79"/>
      <c r="CEY824" s="79"/>
      <c r="CEZ824" s="79"/>
      <c r="CFA824" s="79"/>
      <c r="CFB824" s="79"/>
      <c r="CFC824" s="79"/>
      <c r="CFD824" s="79"/>
      <c r="CFE824" s="79"/>
      <c r="CFF824" s="79"/>
      <c r="CFG824" s="79"/>
      <c r="CFH824" s="79"/>
      <c r="CFI824" s="79"/>
      <c r="CFJ824" s="79"/>
      <c r="CFK824" s="79"/>
      <c r="CFL824" s="79"/>
      <c r="CFM824" s="79"/>
      <c r="CFN824" s="79"/>
      <c r="CFO824" s="79"/>
      <c r="CFP824" s="79"/>
      <c r="CFQ824" s="79"/>
      <c r="CFR824" s="79"/>
      <c r="CFS824" s="79"/>
      <c r="CFT824" s="79"/>
      <c r="CFU824" s="79"/>
      <c r="CFV824" s="79"/>
      <c r="CFW824" s="79"/>
      <c r="CFX824" s="79"/>
      <c r="CFY824" s="79"/>
      <c r="CFZ824" s="79"/>
      <c r="CGA824" s="79"/>
      <c r="CGB824" s="79"/>
      <c r="CGC824" s="79"/>
      <c r="CGD824" s="79"/>
      <c r="CGE824" s="79"/>
      <c r="CGF824" s="79"/>
      <c r="CGG824" s="79"/>
      <c r="CGH824" s="79"/>
      <c r="CGI824" s="79"/>
      <c r="CGJ824" s="79"/>
      <c r="CGK824" s="79"/>
      <c r="CGL824" s="79"/>
      <c r="CGM824" s="79"/>
      <c r="CGN824" s="79"/>
      <c r="CGO824" s="79"/>
      <c r="CGP824" s="79"/>
      <c r="CGQ824" s="79"/>
      <c r="CGR824" s="79"/>
      <c r="CGS824" s="79"/>
      <c r="CGT824" s="79"/>
      <c r="CGU824" s="79"/>
      <c r="CGV824" s="79"/>
      <c r="CGW824" s="79"/>
      <c r="CGX824" s="79"/>
      <c r="CGY824" s="79"/>
      <c r="CGZ824" s="79"/>
      <c r="CHA824" s="79"/>
      <c r="CHB824" s="79"/>
      <c r="CHC824" s="79"/>
      <c r="CHD824" s="79"/>
      <c r="CHE824" s="79"/>
      <c r="CHF824" s="79"/>
      <c r="CHG824" s="79"/>
      <c r="CHH824" s="79"/>
      <c r="CHI824" s="79"/>
      <c r="CHJ824" s="79"/>
      <c r="CHK824" s="79"/>
      <c r="CHL824" s="79"/>
      <c r="CHM824" s="79"/>
      <c r="CHN824" s="79"/>
      <c r="CHO824" s="79"/>
      <c r="CHP824" s="79"/>
      <c r="CHQ824" s="79"/>
      <c r="CHR824" s="79"/>
      <c r="CHS824" s="79"/>
      <c r="CHT824" s="79"/>
      <c r="CHU824" s="79"/>
      <c r="CHV824" s="79"/>
      <c r="CHW824" s="79"/>
      <c r="CHX824" s="79"/>
      <c r="CHY824" s="79"/>
      <c r="CHZ824" s="79"/>
      <c r="CIA824" s="79"/>
      <c r="CIB824" s="79"/>
      <c r="CIC824" s="79"/>
      <c r="CID824" s="79"/>
      <c r="CIE824" s="79"/>
      <c r="CIF824" s="79"/>
      <c r="CIG824" s="79"/>
      <c r="CIH824" s="79"/>
      <c r="CII824" s="79"/>
      <c r="CIJ824" s="79"/>
      <c r="CIK824" s="79"/>
      <c r="CIL824" s="79"/>
      <c r="CIM824" s="79"/>
      <c r="CIN824" s="79"/>
      <c r="CIO824" s="79"/>
      <c r="CIP824" s="79"/>
      <c r="CIQ824" s="79"/>
      <c r="CIR824" s="79"/>
      <c r="CIS824" s="79"/>
      <c r="CIT824" s="79"/>
      <c r="CIU824" s="79"/>
      <c r="CIV824" s="79"/>
      <c r="CIW824" s="79"/>
      <c r="CIX824" s="79"/>
      <c r="CIY824" s="79"/>
      <c r="CIZ824" s="79"/>
      <c r="CJA824" s="79"/>
      <c r="CJB824" s="79"/>
      <c r="CJC824" s="79"/>
      <c r="CJD824" s="79"/>
      <c r="CJE824" s="79"/>
      <c r="CJF824" s="79"/>
      <c r="CJG824" s="79"/>
      <c r="CJH824" s="79"/>
      <c r="CJI824" s="79"/>
      <c r="CJJ824" s="79"/>
      <c r="CJK824" s="79"/>
      <c r="CJL824" s="79"/>
      <c r="CJM824" s="79"/>
      <c r="CJN824" s="79"/>
      <c r="CJO824" s="79"/>
      <c r="CJP824" s="79"/>
      <c r="CJQ824" s="79"/>
      <c r="CJR824" s="79"/>
      <c r="CJS824" s="79"/>
      <c r="CJT824" s="79"/>
      <c r="CJU824" s="79"/>
      <c r="CJV824" s="79"/>
      <c r="CJW824" s="79"/>
      <c r="CJX824" s="79"/>
      <c r="CJY824" s="79"/>
      <c r="CJZ824" s="79"/>
      <c r="CKA824" s="79"/>
      <c r="CKB824" s="79"/>
      <c r="CKC824" s="79"/>
      <c r="CKD824" s="79"/>
      <c r="CKE824" s="79"/>
      <c r="CKF824" s="79"/>
      <c r="CKG824" s="79"/>
      <c r="CKH824" s="79"/>
      <c r="CKI824" s="79"/>
      <c r="CKJ824" s="79"/>
      <c r="CKK824" s="79"/>
      <c r="CKL824" s="79"/>
      <c r="CKM824" s="79"/>
      <c r="CKN824" s="79"/>
      <c r="CKO824" s="79"/>
      <c r="CKP824" s="79"/>
      <c r="CKQ824" s="79"/>
      <c r="CKR824" s="79"/>
      <c r="CKS824" s="79"/>
      <c r="CKT824" s="79"/>
      <c r="CKU824" s="79"/>
      <c r="CKV824" s="79"/>
      <c r="CKW824" s="79"/>
      <c r="CKX824" s="79"/>
      <c r="CKY824" s="79"/>
      <c r="CKZ824" s="79"/>
      <c r="CLA824" s="79"/>
      <c r="CLB824" s="79"/>
      <c r="CLC824" s="79"/>
      <c r="CLD824" s="79"/>
      <c r="CLE824" s="79"/>
      <c r="CLF824" s="79"/>
      <c r="CLG824" s="79"/>
      <c r="CLH824" s="79"/>
      <c r="CLI824" s="79"/>
      <c r="CLJ824" s="79"/>
      <c r="CLK824" s="79"/>
      <c r="CLL824" s="79"/>
      <c r="CLM824" s="79"/>
      <c r="CLN824" s="79"/>
      <c r="CLO824" s="79"/>
      <c r="CLP824" s="79"/>
      <c r="CLQ824" s="79"/>
      <c r="CLR824" s="79"/>
      <c r="CLS824" s="79"/>
      <c r="CLT824" s="79"/>
      <c r="CLU824" s="79"/>
      <c r="CLV824" s="79"/>
      <c r="CLW824" s="79"/>
      <c r="CLX824" s="79"/>
      <c r="CLY824" s="79"/>
      <c r="CLZ824" s="79"/>
      <c r="CMA824" s="79"/>
      <c r="CMB824" s="79"/>
      <c r="CMC824" s="79"/>
      <c r="CMD824" s="79"/>
      <c r="CME824" s="79"/>
      <c r="CMF824" s="79"/>
      <c r="CMG824" s="79"/>
      <c r="CMH824" s="79"/>
      <c r="CMI824" s="79"/>
      <c r="CMJ824" s="79"/>
      <c r="CMK824" s="79"/>
      <c r="CML824" s="79"/>
      <c r="CMM824" s="79"/>
      <c r="CMN824" s="79"/>
      <c r="CMO824" s="79"/>
      <c r="CMP824" s="79"/>
      <c r="CMQ824" s="79"/>
      <c r="CMR824" s="79"/>
      <c r="CMS824" s="79"/>
      <c r="CMT824" s="79"/>
      <c r="CMU824" s="79"/>
      <c r="CMV824" s="79"/>
      <c r="CMW824" s="79"/>
      <c r="CMX824" s="79"/>
      <c r="CMY824" s="79"/>
      <c r="CMZ824" s="79"/>
      <c r="CNA824" s="79"/>
      <c r="CNB824" s="79"/>
      <c r="CNC824" s="79"/>
      <c r="CND824" s="79"/>
      <c r="CNE824" s="79"/>
      <c r="CNF824" s="79"/>
      <c r="CNG824" s="79"/>
      <c r="CNH824" s="79"/>
      <c r="CNI824" s="79"/>
      <c r="CNJ824" s="79"/>
      <c r="CNK824" s="79"/>
      <c r="CNL824" s="79"/>
      <c r="CNM824" s="79"/>
      <c r="CNN824" s="79"/>
      <c r="CNO824" s="79"/>
      <c r="CNP824" s="79"/>
      <c r="CNQ824" s="79"/>
      <c r="CNR824" s="79"/>
      <c r="CNS824" s="79"/>
      <c r="CNT824" s="79"/>
      <c r="CNU824" s="79"/>
      <c r="CNV824" s="79"/>
      <c r="CNW824" s="79"/>
      <c r="CNX824" s="79"/>
      <c r="CNY824" s="79"/>
      <c r="CNZ824" s="79"/>
      <c r="COA824" s="79"/>
      <c r="COB824" s="79"/>
      <c r="COC824" s="79"/>
      <c r="COD824" s="79"/>
      <c r="COE824" s="79"/>
      <c r="COF824" s="79"/>
      <c r="COG824" s="79"/>
      <c r="COH824" s="79"/>
      <c r="COI824" s="79"/>
      <c r="COJ824" s="79"/>
      <c r="COK824" s="79"/>
      <c r="COL824" s="79"/>
      <c r="COM824" s="79"/>
      <c r="CON824" s="79"/>
      <c r="COO824" s="79"/>
      <c r="COP824" s="79"/>
      <c r="COQ824" s="79"/>
      <c r="COR824" s="79"/>
      <c r="COS824" s="79"/>
      <c r="COT824" s="79"/>
      <c r="COU824" s="79"/>
      <c r="COV824" s="79"/>
      <c r="COW824" s="79"/>
      <c r="COX824" s="79"/>
      <c r="COY824" s="79"/>
      <c r="COZ824" s="79"/>
      <c r="CPA824" s="79"/>
      <c r="CPB824" s="79"/>
      <c r="CPC824" s="79"/>
      <c r="CPD824" s="79"/>
      <c r="CPE824" s="79"/>
      <c r="CPF824" s="79"/>
      <c r="CPG824" s="79"/>
      <c r="CPH824" s="79"/>
      <c r="CPI824" s="79"/>
      <c r="CPJ824" s="79"/>
      <c r="CPK824" s="79"/>
      <c r="CPL824" s="79"/>
      <c r="CPM824" s="79"/>
      <c r="CPN824" s="79"/>
      <c r="CPO824" s="79"/>
      <c r="CPP824" s="79"/>
      <c r="CPQ824" s="79"/>
      <c r="CPR824" s="79"/>
      <c r="CPS824" s="79"/>
      <c r="CPT824" s="79"/>
      <c r="CPU824" s="79"/>
      <c r="CPV824" s="79"/>
      <c r="CPW824" s="79"/>
      <c r="CPX824" s="79"/>
      <c r="CPY824" s="79"/>
      <c r="CPZ824" s="79"/>
      <c r="CQA824" s="79"/>
      <c r="CQB824" s="79"/>
      <c r="CQC824" s="79"/>
      <c r="CQD824" s="79"/>
      <c r="CQE824" s="79"/>
      <c r="CQF824" s="79"/>
      <c r="CQG824" s="79"/>
      <c r="CQH824" s="79"/>
      <c r="CQI824" s="79"/>
      <c r="CQJ824" s="79"/>
      <c r="CQK824" s="79"/>
      <c r="CQL824" s="79"/>
      <c r="CQM824" s="79"/>
      <c r="CQN824" s="79"/>
      <c r="CQO824" s="79"/>
      <c r="CQP824" s="79"/>
      <c r="CQQ824" s="79"/>
      <c r="CQR824" s="79"/>
      <c r="CQS824" s="79"/>
      <c r="CQT824" s="79"/>
      <c r="CQU824" s="79"/>
      <c r="CQV824" s="79"/>
      <c r="CQW824" s="79"/>
      <c r="CQX824" s="79"/>
      <c r="CQY824" s="79"/>
      <c r="CQZ824" s="79"/>
      <c r="CRA824" s="79"/>
      <c r="CRB824" s="79"/>
      <c r="CRC824" s="79"/>
      <c r="CRD824" s="79"/>
      <c r="CRE824" s="79"/>
      <c r="CRF824" s="79"/>
      <c r="CRG824" s="79"/>
      <c r="CRH824" s="79"/>
      <c r="CRI824" s="79"/>
      <c r="CRJ824" s="79"/>
      <c r="CRK824" s="79"/>
      <c r="CRL824" s="79"/>
      <c r="CRM824" s="79"/>
      <c r="CRN824" s="79"/>
      <c r="CRO824" s="79"/>
      <c r="CRP824" s="79"/>
      <c r="CRQ824" s="79"/>
      <c r="CRR824" s="79"/>
      <c r="CRS824" s="79"/>
      <c r="CRT824" s="79"/>
      <c r="CRU824" s="79"/>
      <c r="CRV824" s="79"/>
      <c r="CRW824" s="79"/>
      <c r="CRX824" s="79"/>
      <c r="CRY824" s="79"/>
      <c r="CRZ824" s="79"/>
      <c r="CSA824" s="79"/>
      <c r="CSB824" s="79"/>
      <c r="CSC824" s="79"/>
      <c r="CSD824" s="79"/>
      <c r="CSE824" s="79"/>
      <c r="CSF824" s="79"/>
      <c r="CSG824" s="79"/>
      <c r="CSH824" s="79"/>
      <c r="CSI824" s="79"/>
      <c r="CSJ824" s="79"/>
      <c r="CSK824" s="79"/>
      <c r="CSL824" s="79"/>
      <c r="CSM824" s="79"/>
      <c r="CSN824" s="79"/>
      <c r="CSO824" s="79"/>
      <c r="CSP824" s="79"/>
      <c r="CSQ824" s="79"/>
      <c r="CSR824" s="79"/>
      <c r="CSS824" s="79"/>
      <c r="CST824" s="79"/>
      <c r="CSU824" s="79"/>
      <c r="CSV824" s="79"/>
      <c r="CSW824" s="79"/>
      <c r="CSX824" s="79"/>
      <c r="CSY824" s="79"/>
      <c r="CSZ824" s="79"/>
      <c r="CTA824" s="79"/>
      <c r="CTB824" s="79"/>
      <c r="CTC824" s="79"/>
      <c r="CTD824" s="79"/>
      <c r="CTE824" s="79"/>
      <c r="CTF824" s="79"/>
      <c r="CTG824" s="79"/>
      <c r="CTH824" s="79"/>
      <c r="CTI824" s="79"/>
      <c r="CTJ824" s="79"/>
      <c r="CTK824" s="79"/>
      <c r="CTL824" s="79"/>
      <c r="CTM824" s="79"/>
      <c r="CTN824" s="79"/>
      <c r="CTO824" s="79"/>
      <c r="CTP824" s="79"/>
      <c r="CTQ824" s="79"/>
      <c r="CTR824" s="79"/>
      <c r="CTS824" s="79"/>
      <c r="CTT824" s="79"/>
      <c r="CTU824" s="79"/>
      <c r="CTV824" s="79"/>
      <c r="CTW824" s="79"/>
      <c r="CTX824" s="79"/>
      <c r="CTY824" s="79"/>
      <c r="CTZ824" s="79"/>
      <c r="CUA824" s="79"/>
      <c r="CUB824" s="79"/>
      <c r="CUC824" s="79"/>
      <c r="CUD824" s="79"/>
      <c r="CUE824" s="79"/>
      <c r="CUF824" s="79"/>
      <c r="CUG824" s="79"/>
      <c r="CUH824" s="79"/>
      <c r="CUI824" s="79"/>
      <c r="CUJ824" s="79"/>
      <c r="CUK824" s="79"/>
      <c r="CUL824" s="79"/>
      <c r="CUM824" s="79"/>
      <c r="CUN824" s="79"/>
      <c r="CUO824" s="79"/>
      <c r="CUP824" s="79"/>
      <c r="CUQ824" s="79"/>
      <c r="CUR824" s="79"/>
      <c r="CUS824" s="79"/>
      <c r="CUT824" s="79"/>
      <c r="CUU824" s="79"/>
      <c r="CUV824" s="79"/>
      <c r="CUW824" s="79"/>
      <c r="CUX824" s="79"/>
      <c r="CUY824" s="79"/>
      <c r="CUZ824" s="79"/>
      <c r="CVA824" s="79"/>
      <c r="CVB824" s="79"/>
      <c r="CVC824" s="79"/>
      <c r="CVD824" s="79"/>
      <c r="CVE824" s="79"/>
      <c r="CVF824" s="79"/>
      <c r="CVG824" s="79"/>
      <c r="CVH824" s="79"/>
      <c r="CVI824" s="79"/>
      <c r="CVJ824" s="79"/>
      <c r="CVK824" s="79"/>
      <c r="CVL824" s="79"/>
      <c r="CVM824" s="79"/>
      <c r="CVN824" s="79"/>
      <c r="CVO824" s="79"/>
      <c r="CVP824" s="79"/>
      <c r="CVQ824" s="79"/>
      <c r="CVR824" s="79"/>
      <c r="CVS824" s="79"/>
      <c r="CVT824" s="79"/>
      <c r="CVU824" s="79"/>
      <c r="CVV824" s="79"/>
      <c r="CVW824" s="79"/>
      <c r="CVX824" s="79"/>
      <c r="CVY824" s="79"/>
      <c r="CVZ824" s="79"/>
      <c r="CWA824" s="79"/>
      <c r="CWB824" s="79"/>
      <c r="CWC824" s="79"/>
      <c r="CWD824" s="79"/>
      <c r="CWE824" s="79"/>
      <c r="CWF824" s="79"/>
      <c r="CWG824" s="79"/>
      <c r="CWH824" s="79"/>
      <c r="CWI824" s="79"/>
      <c r="CWJ824" s="79"/>
      <c r="CWK824" s="79"/>
      <c r="CWL824" s="79"/>
      <c r="CWM824" s="79"/>
      <c r="CWN824" s="79"/>
      <c r="CWO824" s="79"/>
      <c r="CWP824" s="79"/>
      <c r="CWQ824" s="79"/>
      <c r="CWR824" s="79"/>
      <c r="CWS824" s="79"/>
      <c r="CWT824" s="79"/>
      <c r="CWU824" s="79"/>
      <c r="CWV824" s="79"/>
      <c r="CWW824" s="79"/>
      <c r="CWX824" s="79"/>
      <c r="CWY824" s="79"/>
      <c r="CWZ824" s="79"/>
      <c r="CXA824" s="79"/>
      <c r="CXB824" s="79"/>
      <c r="CXC824" s="79"/>
      <c r="CXD824" s="79"/>
      <c r="CXE824" s="79"/>
      <c r="CXF824" s="79"/>
      <c r="CXG824" s="79"/>
      <c r="CXH824" s="79"/>
      <c r="CXI824" s="79"/>
      <c r="CXJ824" s="79"/>
      <c r="CXK824" s="79"/>
      <c r="CXL824" s="79"/>
      <c r="CXM824" s="79"/>
      <c r="CXN824" s="79"/>
      <c r="CXO824" s="79"/>
      <c r="CXP824" s="79"/>
      <c r="CXQ824" s="79"/>
      <c r="CXR824" s="79"/>
      <c r="CXS824" s="79"/>
      <c r="CXT824" s="79"/>
      <c r="CXU824" s="79"/>
      <c r="CXV824" s="79"/>
      <c r="CXW824" s="79"/>
      <c r="CXX824" s="79"/>
      <c r="CXY824" s="79"/>
      <c r="CXZ824" s="79"/>
      <c r="CYA824" s="79"/>
      <c r="CYB824" s="79"/>
      <c r="CYC824" s="79"/>
      <c r="CYD824" s="79"/>
      <c r="CYE824" s="79"/>
      <c r="CYF824" s="79"/>
      <c r="CYG824" s="79"/>
      <c r="CYH824" s="79"/>
      <c r="CYI824" s="79"/>
      <c r="CYJ824" s="79"/>
      <c r="CYK824" s="79"/>
      <c r="CYL824" s="79"/>
      <c r="CYM824" s="79"/>
      <c r="CYN824" s="79"/>
      <c r="CYO824" s="79"/>
      <c r="CYP824" s="79"/>
      <c r="CYQ824" s="79"/>
      <c r="CYR824" s="79"/>
      <c r="CYS824" s="79"/>
      <c r="CYT824" s="79"/>
      <c r="CYU824" s="79"/>
      <c r="CYV824" s="79"/>
      <c r="CYW824" s="79"/>
      <c r="CYX824" s="79"/>
      <c r="CYY824" s="79"/>
      <c r="CYZ824" s="79"/>
      <c r="CZA824" s="79"/>
      <c r="CZB824" s="79"/>
      <c r="CZC824" s="79"/>
      <c r="CZD824" s="79"/>
      <c r="CZE824" s="79"/>
      <c r="CZF824" s="79"/>
      <c r="CZG824" s="79"/>
      <c r="CZH824" s="79"/>
      <c r="CZI824" s="79"/>
      <c r="CZJ824" s="79"/>
      <c r="CZK824" s="79"/>
      <c r="CZL824" s="79"/>
      <c r="CZM824" s="79"/>
      <c r="CZN824" s="79"/>
      <c r="CZO824" s="79"/>
      <c r="CZP824" s="79"/>
      <c r="CZQ824" s="79"/>
      <c r="CZR824" s="79"/>
      <c r="CZS824" s="79"/>
      <c r="CZT824" s="79"/>
      <c r="CZU824" s="79"/>
      <c r="CZV824" s="79"/>
      <c r="CZW824" s="79"/>
      <c r="CZX824" s="79"/>
      <c r="CZY824" s="79"/>
      <c r="CZZ824" s="79"/>
      <c r="DAA824" s="79"/>
      <c r="DAB824" s="79"/>
      <c r="DAC824" s="79"/>
      <c r="DAD824" s="79"/>
      <c r="DAE824" s="79"/>
      <c r="DAF824" s="79"/>
      <c r="DAG824" s="79"/>
      <c r="DAH824" s="79"/>
      <c r="DAI824" s="79"/>
      <c r="DAJ824" s="79"/>
      <c r="DAK824" s="79"/>
      <c r="DAL824" s="79"/>
      <c r="DAM824" s="79"/>
      <c r="DAN824" s="79"/>
      <c r="DAO824" s="79"/>
      <c r="DAP824" s="79"/>
      <c r="DAQ824" s="79"/>
      <c r="DAR824" s="79"/>
      <c r="DAS824" s="79"/>
      <c r="DAT824" s="79"/>
      <c r="DAU824" s="79"/>
      <c r="DAV824" s="79"/>
      <c r="DAW824" s="79"/>
      <c r="DAX824" s="79"/>
      <c r="DAY824" s="79"/>
      <c r="DAZ824" s="79"/>
      <c r="DBA824" s="79"/>
      <c r="DBB824" s="79"/>
      <c r="DBC824" s="79"/>
      <c r="DBD824" s="79"/>
      <c r="DBE824" s="79"/>
      <c r="DBF824" s="79"/>
      <c r="DBG824" s="79"/>
      <c r="DBH824" s="79"/>
      <c r="DBI824" s="79"/>
      <c r="DBJ824" s="79"/>
      <c r="DBK824" s="79"/>
      <c r="DBL824" s="79"/>
      <c r="DBM824" s="79"/>
      <c r="DBN824" s="79"/>
      <c r="DBO824" s="79"/>
      <c r="DBP824" s="79"/>
      <c r="DBQ824" s="79"/>
      <c r="DBR824" s="79"/>
      <c r="DBS824" s="79"/>
      <c r="DBT824" s="79"/>
      <c r="DBU824" s="79"/>
      <c r="DBV824" s="79"/>
      <c r="DBW824" s="79"/>
      <c r="DBX824" s="79"/>
      <c r="DBY824" s="79"/>
      <c r="DBZ824" s="79"/>
      <c r="DCA824" s="79"/>
      <c r="DCB824" s="79"/>
      <c r="DCC824" s="79"/>
      <c r="DCD824" s="79"/>
      <c r="DCE824" s="79"/>
      <c r="DCF824" s="79"/>
      <c r="DCG824" s="79"/>
      <c r="DCH824" s="79"/>
      <c r="DCI824" s="79"/>
      <c r="DCJ824" s="79"/>
      <c r="DCK824" s="79"/>
      <c r="DCL824" s="79"/>
      <c r="DCM824" s="79"/>
      <c r="DCN824" s="79"/>
      <c r="DCO824" s="79"/>
      <c r="DCP824" s="79"/>
      <c r="DCQ824" s="79"/>
      <c r="DCR824" s="79"/>
      <c r="DCS824" s="79"/>
      <c r="DCT824" s="79"/>
      <c r="DCU824" s="79"/>
      <c r="DCV824" s="79"/>
      <c r="DCW824" s="79"/>
      <c r="DCX824" s="79"/>
      <c r="DCY824" s="79"/>
      <c r="DCZ824" s="79"/>
      <c r="DDA824" s="79"/>
      <c r="DDB824" s="79"/>
      <c r="DDC824" s="79"/>
      <c r="DDD824" s="79"/>
      <c r="DDE824" s="79"/>
      <c r="DDF824" s="79"/>
      <c r="DDG824" s="79"/>
      <c r="DDH824" s="79"/>
      <c r="DDI824" s="79"/>
      <c r="DDJ824" s="79"/>
      <c r="DDK824" s="79"/>
      <c r="DDL824" s="79"/>
      <c r="DDM824" s="79"/>
      <c r="DDN824" s="79"/>
      <c r="DDO824" s="79"/>
      <c r="DDP824" s="79"/>
      <c r="DDQ824" s="79"/>
      <c r="DDR824" s="79"/>
      <c r="DDS824" s="79"/>
      <c r="DDT824" s="79"/>
      <c r="DDU824" s="79"/>
      <c r="DDV824" s="79"/>
      <c r="DDW824" s="79"/>
      <c r="DDX824" s="79"/>
      <c r="DDY824" s="79"/>
      <c r="DDZ824" s="79"/>
      <c r="DEA824" s="79"/>
      <c r="DEB824" s="79"/>
      <c r="DEC824" s="79"/>
      <c r="DED824" s="79"/>
      <c r="DEE824" s="79"/>
      <c r="DEF824" s="79"/>
      <c r="DEG824" s="79"/>
      <c r="DEH824" s="79"/>
      <c r="DEI824" s="79"/>
      <c r="DEJ824" s="79"/>
      <c r="DEK824" s="79"/>
      <c r="DEL824" s="79"/>
      <c r="DEM824" s="79"/>
      <c r="DEN824" s="79"/>
      <c r="DEO824" s="79"/>
      <c r="DEP824" s="79"/>
      <c r="DEQ824" s="79"/>
      <c r="DER824" s="79"/>
      <c r="DES824" s="79"/>
      <c r="DET824" s="79"/>
      <c r="DEU824" s="79"/>
      <c r="DEV824" s="79"/>
      <c r="DEW824" s="79"/>
      <c r="DEX824" s="79"/>
      <c r="DEY824" s="79"/>
      <c r="DEZ824" s="79"/>
      <c r="DFA824" s="79"/>
      <c r="DFB824" s="79"/>
      <c r="DFC824" s="79"/>
      <c r="DFD824" s="79"/>
      <c r="DFE824" s="79"/>
      <c r="DFF824" s="79"/>
      <c r="DFG824" s="79"/>
      <c r="DFH824" s="79"/>
      <c r="DFI824" s="79"/>
      <c r="DFJ824" s="79"/>
      <c r="DFK824" s="79"/>
      <c r="DFL824" s="79"/>
      <c r="DFM824" s="79"/>
      <c r="DFN824" s="79"/>
      <c r="DFO824" s="79"/>
      <c r="DFP824" s="79"/>
      <c r="DFQ824" s="79"/>
      <c r="DFR824" s="79"/>
      <c r="DFS824" s="79"/>
      <c r="DFT824" s="79"/>
      <c r="DFU824" s="79"/>
      <c r="DFV824" s="79"/>
      <c r="DFW824" s="79"/>
      <c r="DFX824" s="79"/>
      <c r="DFY824" s="79"/>
      <c r="DFZ824" s="79"/>
      <c r="DGA824" s="79"/>
      <c r="DGB824" s="79"/>
      <c r="DGC824" s="79"/>
      <c r="DGD824" s="79"/>
      <c r="DGE824" s="79"/>
      <c r="DGF824" s="79"/>
      <c r="DGG824" s="79"/>
      <c r="DGH824" s="79"/>
      <c r="DGI824" s="79"/>
      <c r="DGJ824" s="79"/>
      <c r="DGK824" s="79"/>
      <c r="DGL824" s="79"/>
      <c r="DGM824" s="79"/>
      <c r="DGN824" s="79"/>
      <c r="DGO824" s="79"/>
      <c r="DGP824" s="79"/>
      <c r="DGQ824" s="79"/>
      <c r="DGR824" s="79"/>
      <c r="DGS824" s="79"/>
      <c r="DGT824" s="79"/>
      <c r="DGU824" s="79"/>
      <c r="DGV824" s="79"/>
      <c r="DGW824" s="79"/>
      <c r="DGX824" s="79"/>
      <c r="DGY824" s="79"/>
      <c r="DGZ824" s="79"/>
      <c r="DHA824" s="79"/>
      <c r="DHB824" s="79"/>
      <c r="DHC824" s="79"/>
      <c r="DHD824" s="79"/>
      <c r="DHE824" s="79"/>
      <c r="DHF824" s="79"/>
      <c r="DHG824" s="79"/>
      <c r="DHH824" s="79"/>
      <c r="DHI824" s="79"/>
      <c r="DHJ824" s="79"/>
      <c r="DHK824" s="79"/>
      <c r="DHL824" s="79"/>
      <c r="DHM824" s="79"/>
      <c r="DHN824" s="79"/>
      <c r="DHO824" s="79"/>
      <c r="DHP824" s="79"/>
      <c r="DHQ824" s="79"/>
      <c r="DHR824" s="79"/>
      <c r="DHS824" s="79"/>
      <c r="DHT824" s="79"/>
      <c r="DHU824" s="79"/>
      <c r="DHV824" s="79"/>
      <c r="DHW824" s="79"/>
      <c r="DHX824" s="79"/>
      <c r="DHY824" s="79"/>
      <c r="DHZ824" s="79"/>
      <c r="DIA824" s="79"/>
      <c r="DIB824" s="79"/>
      <c r="DIC824" s="79"/>
      <c r="DID824" s="79"/>
      <c r="DIE824" s="79"/>
      <c r="DIF824" s="79"/>
      <c r="DIG824" s="79"/>
      <c r="DIH824" s="79"/>
      <c r="DII824" s="79"/>
      <c r="DIJ824" s="79"/>
      <c r="DIK824" s="79"/>
      <c r="DIL824" s="79"/>
      <c r="DIM824" s="79"/>
      <c r="DIN824" s="79"/>
      <c r="DIO824" s="79"/>
      <c r="DIP824" s="79"/>
      <c r="DIQ824" s="79"/>
      <c r="DIR824" s="79"/>
      <c r="DIS824" s="79"/>
      <c r="DIT824" s="79"/>
      <c r="DIU824" s="79"/>
      <c r="DIV824" s="79"/>
      <c r="DIW824" s="79"/>
      <c r="DIX824" s="79"/>
      <c r="DIY824" s="79"/>
      <c r="DIZ824" s="79"/>
      <c r="DJA824" s="79"/>
      <c r="DJB824" s="79"/>
      <c r="DJC824" s="79"/>
      <c r="DJD824" s="79"/>
      <c r="DJE824" s="79"/>
      <c r="DJF824" s="79"/>
      <c r="DJG824" s="79"/>
      <c r="DJH824" s="79"/>
      <c r="DJI824" s="79"/>
      <c r="DJJ824" s="79"/>
      <c r="DJK824" s="79"/>
      <c r="DJL824" s="79"/>
      <c r="DJM824" s="79"/>
      <c r="DJN824" s="79"/>
      <c r="DJO824" s="79"/>
      <c r="DJP824" s="79"/>
      <c r="DJQ824" s="79"/>
      <c r="DJR824" s="79"/>
      <c r="DJS824" s="79"/>
      <c r="DJT824" s="79"/>
      <c r="DJU824" s="79"/>
      <c r="DJV824" s="79"/>
      <c r="DJW824" s="79"/>
      <c r="DJX824" s="79"/>
      <c r="DJY824" s="79"/>
      <c r="DJZ824" s="79"/>
      <c r="DKA824" s="79"/>
      <c r="DKB824" s="79"/>
      <c r="DKC824" s="79"/>
      <c r="DKD824" s="79"/>
      <c r="DKE824" s="79"/>
      <c r="DKF824" s="79"/>
      <c r="DKG824" s="79"/>
      <c r="DKH824" s="79"/>
      <c r="DKI824" s="79"/>
      <c r="DKJ824" s="79"/>
      <c r="DKK824" s="79"/>
      <c r="DKL824" s="79"/>
      <c r="DKM824" s="79"/>
      <c r="DKN824" s="79"/>
      <c r="DKO824" s="79"/>
      <c r="DKP824" s="79"/>
      <c r="DKQ824" s="79"/>
      <c r="DKR824" s="79"/>
      <c r="DKS824" s="79"/>
      <c r="DKT824" s="79"/>
      <c r="DKU824" s="79"/>
      <c r="DKV824" s="79"/>
      <c r="DKW824" s="79"/>
      <c r="DKX824" s="79"/>
      <c r="DKY824" s="79"/>
      <c r="DKZ824" s="79"/>
      <c r="DLA824" s="79"/>
      <c r="DLB824" s="79"/>
      <c r="DLC824" s="79"/>
      <c r="DLD824" s="79"/>
      <c r="DLE824" s="79"/>
      <c r="DLF824" s="79"/>
      <c r="DLG824" s="79"/>
      <c r="DLH824" s="79"/>
      <c r="DLI824" s="79"/>
      <c r="DLJ824" s="79"/>
      <c r="DLK824" s="79"/>
      <c r="DLL824" s="79"/>
      <c r="DLM824" s="79"/>
      <c r="DLN824" s="79"/>
      <c r="DLO824" s="79"/>
      <c r="DLP824" s="79"/>
      <c r="DLQ824" s="79"/>
      <c r="DLR824" s="79"/>
      <c r="DLS824" s="79"/>
      <c r="DLT824" s="79"/>
      <c r="DLU824" s="79"/>
      <c r="DLV824" s="79"/>
      <c r="DLW824" s="79"/>
      <c r="DLX824" s="79"/>
      <c r="DLY824" s="79"/>
      <c r="DLZ824" s="79"/>
      <c r="DMA824" s="79"/>
      <c r="DMB824" s="79"/>
      <c r="DMC824" s="79"/>
      <c r="DMD824" s="79"/>
      <c r="DME824" s="79"/>
      <c r="DMF824" s="79"/>
      <c r="DMG824" s="79"/>
      <c r="DMH824" s="79"/>
      <c r="DMI824" s="79"/>
      <c r="DMJ824" s="79"/>
      <c r="DMK824" s="79"/>
      <c r="DML824" s="79"/>
      <c r="DMM824" s="79"/>
      <c r="DMN824" s="79"/>
      <c r="DMO824" s="79"/>
      <c r="DMP824" s="79"/>
      <c r="DMQ824" s="79"/>
      <c r="DMR824" s="79"/>
      <c r="DMS824" s="79"/>
      <c r="DMT824" s="79"/>
      <c r="DMU824" s="79"/>
      <c r="DMV824" s="79"/>
      <c r="DMW824" s="79"/>
      <c r="DMX824" s="79"/>
      <c r="DMY824" s="79"/>
      <c r="DMZ824" s="79"/>
      <c r="DNA824" s="79"/>
      <c r="DNB824" s="79"/>
      <c r="DNC824" s="79"/>
      <c r="DND824" s="79"/>
      <c r="DNE824" s="79"/>
      <c r="DNF824" s="79"/>
      <c r="DNG824" s="79"/>
      <c r="DNH824" s="79"/>
      <c r="DNI824" s="79"/>
      <c r="DNJ824" s="79"/>
      <c r="DNK824" s="79"/>
      <c r="DNL824" s="79"/>
      <c r="DNM824" s="79"/>
      <c r="DNN824" s="79"/>
      <c r="DNO824" s="79"/>
      <c r="DNP824" s="79"/>
      <c r="DNQ824" s="79"/>
      <c r="DNR824" s="79"/>
      <c r="DNS824" s="79"/>
      <c r="DNT824" s="79"/>
      <c r="DNU824" s="79"/>
      <c r="DNV824" s="79"/>
      <c r="DNW824" s="79"/>
      <c r="DNX824" s="79"/>
      <c r="DNY824" s="79"/>
      <c r="DNZ824" s="79"/>
      <c r="DOA824" s="79"/>
      <c r="DOB824" s="79"/>
      <c r="DOC824" s="79"/>
      <c r="DOD824" s="79"/>
      <c r="DOE824" s="79"/>
      <c r="DOF824" s="79"/>
      <c r="DOG824" s="79"/>
      <c r="DOH824" s="79"/>
      <c r="DOI824" s="79"/>
      <c r="DOJ824" s="79"/>
      <c r="DOK824" s="79"/>
      <c r="DOL824" s="79"/>
      <c r="DOM824" s="79"/>
      <c r="DON824" s="79"/>
      <c r="DOO824" s="79"/>
      <c r="DOP824" s="79"/>
      <c r="DOQ824" s="79"/>
      <c r="DOR824" s="79"/>
      <c r="DOS824" s="79"/>
      <c r="DOT824" s="79"/>
      <c r="DOU824" s="79"/>
      <c r="DOV824" s="79"/>
      <c r="DOW824" s="79"/>
      <c r="DOX824" s="79"/>
      <c r="DOY824" s="79"/>
      <c r="DOZ824" s="79"/>
      <c r="DPA824" s="79"/>
      <c r="DPB824" s="79"/>
      <c r="DPC824" s="79"/>
      <c r="DPD824" s="79"/>
      <c r="DPE824" s="79"/>
      <c r="DPF824" s="79"/>
      <c r="DPG824" s="79"/>
      <c r="DPH824" s="79"/>
      <c r="DPI824" s="79"/>
      <c r="DPJ824" s="79"/>
      <c r="DPK824" s="79"/>
      <c r="DPL824" s="79"/>
      <c r="DPM824" s="79"/>
      <c r="DPN824" s="79"/>
      <c r="DPO824" s="79"/>
      <c r="DPP824" s="79"/>
      <c r="DPQ824" s="79"/>
      <c r="DPR824" s="79"/>
      <c r="DPS824" s="79"/>
      <c r="DPT824" s="79"/>
      <c r="DPU824" s="79"/>
      <c r="DPV824" s="79"/>
      <c r="DPW824" s="79"/>
      <c r="DPX824" s="79"/>
      <c r="DPY824" s="79"/>
      <c r="DPZ824" s="79"/>
      <c r="DQA824" s="79"/>
      <c r="DQB824" s="79"/>
      <c r="DQC824" s="79"/>
      <c r="DQD824" s="79"/>
      <c r="DQE824" s="79"/>
      <c r="DQF824" s="79"/>
      <c r="DQG824" s="79"/>
      <c r="DQH824" s="79"/>
      <c r="DQI824" s="79"/>
      <c r="DQJ824" s="79"/>
      <c r="DQK824" s="79"/>
      <c r="DQL824" s="79"/>
      <c r="DQM824" s="79"/>
      <c r="DQN824" s="79"/>
      <c r="DQO824" s="79"/>
      <c r="DQP824" s="79"/>
      <c r="DQQ824" s="79"/>
      <c r="DQR824" s="79"/>
      <c r="DQS824" s="79"/>
      <c r="DQT824" s="79"/>
      <c r="DQU824" s="79"/>
      <c r="DQV824" s="79"/>
      <c r="DQW824" s="79"/>
      <c r="DQX824" s="79"/>
      <c r="DQY824" s="79"/>
      <c r="DQZ824" s="79"/>
      <c r="DRA824" s="79"/>
      <c r="DRB824" s="79"/>
      <c r="DRC824" s="79"/>
      <c r="DRD824" s="79"/>
      <c r="DRE824" s="79"/>
      <c r="DRF824" s="79"/>
      <c r="DRG824" s="79"/>
      <c r="DRH824" s="79"/>
      <c r="DRI824" s="79"/>
      <c r="DRJ824" s="79"/>
      <c r="DRK824" s="79"/>
      <c r="DRL824" s="79"/>
      <c r="DRM824" s="79"/>
      <c r="DRN824" s="79"/>
      <c r="DRO824" s="79"/>
      <c r="DRP824" s="79"/>
      <c r="DRQ824" s="79"/>
      <c r="DRR824" s="79"/>
      <c r="DRS824" s="79"/>
      <c r="DRT824" s="79"/>
      <c r="DRU824" s="79"/>
      <c r="DRV824" s="79"/>
      <c r="DRW824" s="79"/>
      <c r="DRX824" s="79"/>
      <c r="DRY824" s="79"/>
      <c r="DRZ824" s="79"/>
      <c r="DSA824" s="79"/>
      <c r="DSB824" s="79"/>
      <c r="DSC824" s="79"/>
      <c r="DSD824" s="79"/>
      <c r="DSE824" s="79"/>
      <c r="DSF824" s="79"/>
      <c r="DSG824" s="79"/>
      <c r="DSH824" s="79"/>
      <c r="DSI824" s="79"/>
      <c r="DSJ824" s="79"/>
      <c r="DSK824" s="79"/>
      <c r="DSL824" s="79"/>
      <c r="DSM824" s="79"/>
      <c r="DSN824" s="79"/>
      <c r="DSO824" s="79"/>
      <c r="DSP824" s="79"/>
      <c r="DSQ824" s="79"/>
      <c r="DSR824" s="79"/>
      <c r="DSS824" s="79"/>
      <c r="DST824" s="79"/>
      <c r="DSU824" s="79"/>
      <c r="DSV824" s="79"/>
      <c r="DSW824" s="79"/>
      <c r="DSX824" s="79"/>
      <c r="DSY824" s="79"/>
      <c r="DSZ824" s="79"/>
      <c r="DTA824" s="79"/>
      <c r="DTB824" s="79"/>
      <c r="DTC824" s="79"/>
      <c r="DTD824" s="79"/>
      <c r="DTE824" s="79"/>
      <c r="DTF824" s="79"/>
      <c r="DTG824" s="79"/>
      <c r="DTH824" s="79"/>
      <c r="DTI824" s="79"/>
      <c r="DTJ824" s="79"/>
      <c r="DTK824" s="79"/>
      <c r="DTL824" s="79"/>
      <c r="DTM824" s="79"/>
      <c r="DTN824" s="79"/>
      <c r="DTO824" s="79"/>
      <c r="DTP824" s="79"/>
      <c r="DTQ824" s="79"/>
      <c r="DTR824" s="79"/>
      <c r="DTS824" s="79"/>
      <c r="DTT824" s="79"/>
      <c r="DTU824" s="79"/>
      <c r="DTV824" s="79"/>
      <c r="DTW824" s="79"/>
      <c r="DTX824" s="79"/>
      <c r="DTY824" s="79"/>
      <c r="DTZ824" s="79"/>
      <c r="DUA824" s="79"/>
      <c r="DUB824" s="79"/>
      <c r="DUC824" s="79"/>
      <c r="DUD824" s="79"/>
      <c r="DUE824" s="79"/>
      <c r="DUF824" s="79"/>
      <c r="DUG824" s="79"/>
      <c r="DUH824" s="79"/>
      <c r="DUI824" s="79"/>
      <c r="DUJ824" s="79"/>
      <c r="DUK824" s="79"/>
      <c r="DUL824" s="79"/>
      <c r="DUM824" s="79"/>
      <c r="DUN824" s="79"/>
      <c r="DUO824" s="79"/>
      <c r="DUP824" s="79"/>
      <c r="DUQ824" s="79"/>
      <c r="DUR824" s="79"/>
      <c r="DUS824" s="79"/>
      <c r="DUT824" s="79"/>
      <c r="DUU824" s="79"/>
      <c r="DUV824" s="79"/>
      <c r="DUW824" s="79"/>
      <c r="DUX824" s="79"/>
      <c r="DUY824" s="79"/>
      <c r="DUZ824" s="79"/>
      <c r="DVA824" s="79"/>
      <c r="DVB824" s="79"/>
      <c r="DVC824" s="79"/>
      <c r="DVD824" s="79"/>
      <c r="DVE824" s="79"/>
      <c r="DVF824" s="79"/>
      <c r="DVG824" s="79"/>
      <c r="DVH824" s="79"/>
      <c r="DVI824" s="79"/>
      <c r="DVJ824" s="79"/>
      <c r="DVK824" s="79"/>
      <c r="DVL824" s="79"/>
      <c r="DVM824" s="79"/>
      <c r="DVN824" s="79"/>
      <c r="DVO824" s="79"/>
      <c r="DVP824" s="79"/>
      <c r="DVQ824" s="79"/>
      <c r="DVR824" s="79"/>
      <c r="DVS824" s="79"/>
      <c r="DVT824" s="79"/>
      <c r="DVU824" s="79"/>
      <c r="DVV824" s="79"/>
      <c r="DVW824" s="79"/>
      <c r="DVX824" s="79"/>
      <c r="DVY824" s="79"/>
      <c r="DVZ824" s="79"/>
      <c r="DWA824" s="79"/>
      <c r="DWB824" s="79"/>
      <c r="DWC824" s="79"/>
      <c r="DWD824" s="79"/>
      <c r="DWE824" s="79"/>
      <c r="DWF824" s="79"/>
      <c r="DWG824" s="79"/>
      <c r="DWH824" s="79"/>
      <c r="DWI824" s="79"/>
      <c r="DWJ824" s="79"/>
      <c r="DWK824" s="79"/>
      <c r="DWL824" s="79"/>
      <c r="DWM824" s="79"/>
      <c r="DWN824" s="79"/>
      <c r="DWO824" s="79"/>
      <c r="DWP824" s="79"/>
      <c r="DWQ824" s="79"/>
      <c r="DWR824" s="79"/>
      <c r="DWS824" s="79"/>
      <c r="DWT824" s="79"/>
      <c r="DWU824" s="79"/>
      <c r="DWV824" s="79"/>
      <c r="DWW824" s="79"/>
      <c r="DWX824" s="79"/>
      <c r="DWY824" s="79"/>
      <c r="DWZ824" s="79"/>
      <c r="DXA824" s="79"/>
      <c r="DXB824" s="79"/>
      <c r="DXC824" s="79"/>
      <c r="DXD824" s="79"/>
      <c r="DXE824" s="79"/>
      <c r="DXF824" s="79"/>
      <c r="DXG824" s="79"/>
      <c r="DXH824" s="79"/>
      <c r="DXI824" s="79"/>
      <c r="DXJ824" s="79"/>
      <c r="DXK824" s="79"/>
      <c r="DXL824" s="79"/>
      <c r="DXM824" s="79"/>
      <c r="DXN824" s="79"/>
      <c r="DXO824" s="79"/>
      <c r="DXP824" s="79"/>
      <c r="DXQ824" s="79"/>
      <c r="DXR824" s="79"/>
      <c r="DXS824" s="79"/>
      <c r="DXT824" s="79"/>
      <c r="DXU824" s="79"/>
      <c r="DXV824" s="79"/>
      <c r="DXW824" s="79"/>
      <c r="DXX824" s="79"/>
      <c r="DXY824" s="79"/>
      <c r="DXZ824" s="79"/>
      <c r="DYA824" s="79"/>
      <c r="DYB824" s="79"/>
      <c r="DYC824" s="79"/>
      <c r="DYD824" s="79"/>
      <c r="DYE824" s="79"/>
      <c r="DYF824" s="79"/>
      <c r="DYG824" s="79"/>
      <c r="DYH824" s="79"/>
      <c r="DYI824" s="79"/>
      <c r="DYJ824" s="79"/>
      <c r="DYK824" s="79"/>
      <c r="DYL824" s="79"/>
      <c r="DYM824" s="79"/>
      <c r="DYN824" s="79"/>
      <c r="DYO824" s="79"/>
      <c r="DYP824" s="79"/>
      <c r="DYQ824" s="79"/>
      <c r="DYR824" s="79"/>
      <c r="DYS824" s="79"/>
      <c r="DYT824" s="79"/>
      <c r="DYU824" s="79"/>
      <c r="DYV824" s="79"/>
      <c r="DYW824" s="79"/>
      <c r="DYX824" s="79"/>
      <c r="DYY824" s="79"/>
      <c r="DYZ824" s="79"/>
      <c r="DZA824" s="79"/>
      <c r="DZB824" s="79"/>
      <c r="DZC824" s="79"/>
      <c r="DZD824" s="79"/>
      <c r="DZE824" s="79"/>
      <c r="DZF824" s="79"/>
      <c r="DZG824" s="79"/>
      <c r="DZH824" s="79"/>
      <c r="DZI824" s="79"/>
      <c r="DZJ824" s="79"/>
      <c r="DZK824" s="79"/>
      <c r="DZL824" s="79"/>
      <c r="DZM824" s="79"/>
      <c r="DZN824" s="79"/>
      <c r="DZO824" s="79"/>
      <c r="DZP824" s="79"/>
      <c r="DZQ824" s="79"/>
      <c r="DZR824" s="79"/>
      <c r="DZS824" s="79"/>
      <c r="DZT824" s="79"/>
      <c r="DZU824" s="79"/>
      <c r="DZV824" s="79"/>
      <c r="DZW824" s="79"/>
      <c r="DZX824" s="79"/>
      <c r="DZY824" s="79"/>
      <c r="DZZ824" s="79"/>
      <c r="EAA824" s="79"/>
      <c r="EAB824" s="79"/>
      <c r="EAC824" s="79"/>
      <c r="EAD824" s="79"/>
      <c r="EAE824" s="79"/>
      <c r="EAF824" s="79"/>
      <c r="EAG824" s="79"/>
      <c r="EAH824" s="79"/>
      <c r="EAI824" s="79"/>
      <c r="EAJ824" s="79"/>
      <c r="EAK824" s="79"/>
      <c r="EAL824" s="79"/>
      <c r="EAM824" s="79"/>
      <c r="EAN824" s="79"/>
      <c r="EAO824" s="79"/>
      <c r="EAP824" s="79"/>
      <c r="EAQ824" s="79"/>
      <c r="EAR824" s="79"/>
      <c r="EAS824" s="79"/>
      <c r="EAT824" s="79"/>
      <c r="EAU824" s="79"/>
      <c r="EAV824" s="79"/>
      <c r="EAW824" s="79"/>
      <c r="EAX824" s="79"/>
      <c r="EAY824" s="79"/>
      <c r="EAZ824" s="79"/>
      <c r="EBA824" s="79"/>
      <c r="EBB824" s="79"/>
      <c r="EBC824" s="79"/>
      <c r="EBD824" s="79"/>
      <c r="EBE824" s="79"/>
      <c r="EBF824" s="79"/>
      <c r="EBG824" s="79"/>
      <c r="EBH824" s="79"/>
      <c r="EBI824" s="79"/>
      <c r="EBJ824" s="79"/>
      <c r="EBK824" s="79"/>
      <c r="EBL824" s="79"/>
      <c r="EBM824" s="79"/>
      <c r="EBN824" s="79"/>
      <c r="EBO824" s="79"/>
      <c r="EBP824" s="79"/>
      <c r="EBQ824" s="79"/>
      <c r="EBR824" s="79"/>
      <c r="EBS824" s="79"/>
      <c r="EBT824" s="79"/>
      <c r="EBU824" s="79"/>
      <c r="EBV824" s="79"/>
      <c r="EBW824" s="79"/>
      <c r="EBX824" s="79"/>
      <c r="EBY824" s="79"/>
      <c r="EBZ824" s="79"/>
      <c r="ECA824" s="79"/>
      <c r="ECB824" s="79"/>
      <c r="ECC824" s="79"/>
      <c r="ECD824" s="79"/>
      <c r="ECE824" s="79"/>
      <c r="ECF824" s="79"/>
      <c r="ECG824" s="79"/>
      <c r="ECH824" s="79"/>
      <c r="ECI824" s="79"/>
      <c r="ECJ824" s="79"/>
      <c r="ECK824" s="79"/>
      <c r="ECL824" s="79"/>
      <c r="ECM824" s="79"/>
      <c r="ECN824" s="79"/>
      <c r="ECO824" s="79"/>
      <c r="ECP824" s="79"/>
      <c r="ECQ824" s="79"/>
      <c r="ECR824" s="79"/>
      <c r="ECS824" s="79"/>
      <c r="ECT824" s="79"/>
      <c r="ECU824" s="79"/>
      <c r="ECV824" s="79"/>
      <c r="ECW824" s="79"/>
      <c r="ECX824" s="79"/>
      <c r="ECY824" s="79"/>
      <c r="ECZ824" s="79"/>
      <c r="EDA824" s="79"/>
      <c r="EDB824" s="79"/>
      <c r="EDC824" s="79"/>
      <c r="EDD824" s="79"/>
      <c r="EDE824" s="79"/>
      <c r="EDF824" s="79"/>
      <c r="EDG824" s="79"/>
      <c r="EDH824" s="79"/>
      <c r="EDI824" s="79"/>
      <c r="EDJ824" s="79"/>
      <c r="EDK824" s="79"/>
      <c r="EDL824" s="79"/>
      <c r="EDM824" s="79"/>
      <c r="EDN824" s="79"/>
      <c r="EDO824" s="79"/>
      <c r="EDP824" s="79"/>
      <c r="EDQ824" s="79"/>
      <c r="EDR824" s="79"/>
      <c r="EDS824" s="79"/>
      <c r="EDT824" s="79"/>
      <c r="EDU824" s="79"/>
      <c r="EDV824" s="79"/>
      <c r="EDW824" s="79"/>
      <c r="EDX824" s="79"/>
      <c r="EDY824" s="79"/>
      <c r="EDZ824" s="79"/>
      <c r="EEA824" s="79"/>
      <c r="EEB824" s="79"/>
      <c r="EEC824" s="79"/>
      <c r="EED824" s="79"/>
      <c r="EEE824" s="79"/>
      <c r="EEF824" s="79"/>
      <c r="EEG824" s="79"/>
      <c r="EEH824" s="79"/>
      <c r="EEI824" s="79"/>
      <c r="EEJ824" s="79"/>
      <c r="EEK824" s="79"/>
      <c r="EEL824" s="79"/>
      <c r="EEM824" s="79"/>
      <c r="EEN824" s="79"/>
      <c r="EEO824" s="79"/>
      <c r="EEP824" s="79"/>
      <c r="EEQ824" s="79"/>
      <c r="EER824" s="79"/>
      <c r="EES824" s="79"/>
      <c r="EET824" s="79"/>
      <c r="EEU824" s="79"/>
      <c r="EEV824" s="79"/>
      <c r="EEW824" s="79"/>
      <c r="EEX824" s="79"/>
      <c r="EEY824" s="79"/>
      <c r="EEZ824" s="79"/>
      <c r="EFA824" s="79"/>
      <c r="EFB824" s="79"/>
      <c r="EFC824" s="79"/>
      <c r="EFD824" s="79"/>
      <c r="EFE824" s="79"/>
      <c r="EFF824" s="79"/>
      <c r="EFG824" s="79"/>
      <c r="EFH824" s="79"/>
      <c r="EFI824" s="79"/>
      <c r="EFJ824" s="79"/>
      <c r="EFK824" s="79"/>
      <c r="EFL824" s="79"/>
      <c r="EFM824" s="79"/>
      <c r="EFN824" s="79"/>
      <c r="EFO824" s="79"/>
      <c r="EFP824" s="79"/>
      <c r="EFQ824" s="79"/>
      <c r="EFR824" s="79"/>
      <c r="EFS824" s="79"/>
      <c r="EFT824" s="79"/>
      <c r="EFU824" s="79"/>
      <c r="EFV824" s="79"/>
      <c r="EFW824" s="79"/>
      <c r="EFX824" s="79"/>
      <c r="EFY824" s="79"/>
      <c r="EFZ824" s="79"/>
      <c r="EGA824" s="79"/>
      <c r="EGB824" s="79"/>
      <c r="EGC824" s="79"/>
      <c r="EGD824" s="79"/>
      <c r="EGE824" s="79"/>
      <c r="EGF824" s="79"/>
      <c r="EGG824" s="79"/>
      <c r="EGH824" s="79"/>
      <c r="EGI824" s="79"/>
      <c r="EGJ824" s="79"/>
      <c r="EGK824" s="79"/>
      <c r="EGL824" s="79"/>
      <c r="EGM824" s="79"/>
      <c r="EGN824" s="79"/>
      <c r="EGO824" s="79"/>
      <c r="EGP824" s="79"/>
      <c r="EGQ824" s="79"/>
      <c r="EGR824" s="79"/>
      <c r="EGS824" s="79"/>
      <c r="EGT824" s="79"/>
      <c r="EGU824" s="79"/>
      <c r="EGV824" s="79"/>
      <c r="EGW824" s="79"/>
      <c r="EGX824" s="79"/>
      <c r="EGY824" s="79"/>
      <c r="EGZ824" s="79"/>
      <c r="EHA824" s="79"/>
      <c r="EHB824" s="79"/>
      <c r="EHC824" s="79"/>
      <c r="EHD824" s="79"/>
      <c r="EHE824" s="79"/>
      <c r="EHF824" s="79"/>
      <c r="EHG824" s="79"/>
      <c r="EHH824" s="79"/>
      <c r="EHI824" s="79"/>
      <c r="EHJ824" s="79"/>
      <c r="EHK824" s="79"/>
      <c r="EHL824" s="79"/>
      <c r="EHM824" s="79"/>
      <c r="EHN824" s="79"/>
      <c r="EHO824" s="79"/>
      <c r="EHP824" s="79"/>
      <c r="EHQ824" s="79"/>
      <c r="EHR824" s="79"/>
      <c r="EHS824" s="79"/>
      <c r="EHT824" s="79"/>
      <c r="EHU824" s="79"/>
      <c r="EHV824" s="79"/>
      <c r="EHW824" s="79"/>
      <c r="EHX824" s="79"/>
      <c r="EHY824" s="79"/>
      <c r="EHZ824" s="79"/>
      <c r="EIA824" s="79"/>
      <c r="EIB824" s="79"/>
      <c r="EIC824" s="79"/>
      <c r="EID824" s="79"/>
      <c r="EIE824" s="79"/>
      <c r="EIF824" s="79"/>
      <c r="EIG824" s="79"/>
      <c r="EIH824" s="79"/>
      <c r="EII824" s="79"/>
      <c r="EIJ824" s="79"/>
      <c r="EIK824" s="79"/>
      <c r="EIL824" s="79"/>
      <c r="EIM824" s="79"/>
      <c r="EIN824" s="79"/>
      <c r="EIO824" s="79"/>
      <c r="EIP824" s="79"/>
      <c r="EIQ824" s="79"/>
      <c r="EIR824" s="79"/>
      <c r="EIS824" s="79"/>
      <c r="EIT824" s="79"/>
      <c r="EIU824" s="79"/>
      <c r="EIV824" s="79"/>
      <c r="EIW824" s="79"/>
      <c r="EIX824" s="79"/>
      <c r="EIY824" s="79"/>
      <c r="EIZ824" s="79"/>
      <c r="EJA824" s="79"/>
      <c r="EJB824" s="79"/>
      <c r="EJC824" s="79"/>
      <c r="EJD824" s="79"/>
      <c r="EJE824" s="79"/>
      <c r="EJF824" s="79"/>
      <c r="EJG824" s="79"/>
      <c r="EJH824" s="79"/>
      <c r="EJI824" s="79"/>
      <c r="EJJ824" s="79"/>
      <c r="EJK824" s="79"/>
      <c r="EJL824" s="79"/>
      <c r="EJM824" s="79"/>
      <c r="EJN824" s="79"/>
      <c r="EJO824" s="79"/>
      <c r="EJP824" s="79"/>
      <c r="EJQ824" s="79"/>
      <c r="EJR824" s="79"/>
      <c r="EJS824" s="79"/>
      <c r="EJT824" s="79"/>
      <c r="EJU824" s="79"/>
      <c r="EJV824" s="79"/>
      <c r="EJW824" s="79"/>
      <c r="EJX824" s="79"/>
      <c r="EJY824" s="79"/>
      <c r="EJZ824" s="79"/>
      <c r="EKA824" s="79"/>
      <c r="EKB824" s="79"/>
      <c r="EKC824" s="79"/>
      <c r="EKD824" s="79"/>
      <c r="EKE824" s="79"/>
      <c r="EKF824" s="79"/>
      <c r="EKG824" s="79"/>
      <c r="EKH824" s="79"/>
      <c r="EKI824" s="79"/>
      <c r="EKJ824" s="79"/>
      <c r="EKK824" s="79"/>
      <c r="EKL824" s="79"/>
      <c r="EKM824" s="79"/>
      <c r="EKN824" s="79"/>
      <c r="EKO824" s="79"/>
      <c r="EKP824" s="79"/>
      <c r="EKQ824" s="79"/>
      <c r="EKR824" s="79"/>
      <c r="EKS824" s="79"/>
      <c r="EKT824" s="79"/>
      <c r="EKU824" s="79"/>
      <c r="EKV824" s="79"/>
      <c r="EKW824" s="79"/>
      <c r="EKX824" s="79"/>
      <c r="EKY824" s="79"/>
      <c r="EKZ824" s="79"/>
      <c r="ELA824" s="79"/>
      <c r="ELB824" s="79"/>
      <c r="ELC824" s="79"/>
      <c r="ELD824" s="79"/>
      <c r="ELE824" s="79"/>
      <c r="ELF824" s="79"/>
      <c r="ELG824" s="79"/>
      <c r="ELH824" s="79"/>
      <c r="ELI824" s="79"/>
      <c r="ELJ824" s="79"/>
      <c r="ELK824" s="79"/>
      <c r="ELL824" s="79"/>
      <c r="ELM824" s="79"/>
      <c r="ELN824" s="79"/>
      <c r="ELO824" s="79"/>
      <c r="ELP824" s="79"/>
      <c r="ELQ824" s="79"/>
      <c r="ELR824" s="79"/>
      <c r="ELS824" s="79"/>
      <c r="ELT824" s="79"/>
      <c r="ELU824" s="79"/>
      <c r="ELV824" s="79"/>
      <c r="ELW824" s="79"/>
      <c r="ELX824" s="79"/>
      <c r="ELY824" s="79"/>
      <c r="ELZ824" s="79"/>
      <c r="EMA824" s="79"/>
      <c r="EMB824" s="79"/>
      <c r="EMC824" s="79"/>
      <c r="EMD824" s="79"/>
      <c r="EME824" s="79"/>
      <c r="EMF824" s="79"/>
      <c r="EMG824" s="79"/>
      <c r="EMH824" s="79"/>
      <c r="EMI824" s="79"/>
      <c r="EMJ824" s="79"/>
      <c r="EMK824" s="79"/>
      <c r="EML824" s="79"/>
      <c r="EMM824" s="79"/>
      <c r="EMN824" s="79"/>
      <c r="EMO824" s="79"/>
      <c r="EMP824" s="79"/>
      <c r="EMQ824" s="79"/>
      <c r="EMR824" s="79"/>
      <c r="EMS824" s="79"/>
      <c r="EMT824" s="79"/>
      <c r="EMU824" s="79"/>
      <c r="EMV824" s="79"/>
      <c r="EMW824" s="79"/>
      <c r="EMX824" s="79"/>
      <c r="EMY824" s="79"/>
      <c r="EMZ824" s="79"/>
      <c r="ENA824" s="79"/>
      <c r="ENB824" s="79"/>
      <c r="ENC824" s="79"/>
      <c r="END824" s="79"/>
      <c r="ENE824" s="79"/>
      <c r="ENF824" s="79"/>
      <c r="ENG824" s="79"/>
      <c r="ENH824" s="79"/>
      <c r="ENI824" s="79"/>
      <c r="ENJ824" s="79"/>
      <c r="ENK824" s="79"/>
      <c r="ENL824" s="79"/>
      <c r="ENM824" s="79"/>
      <c r="ENN824" s="79"/>
      <c r="ENO824" s="79"/>
      <c r="ENP824" s="79"/>
      <c r="ENQ824" s="79"/>
      <c r="ENR824" s="79"/>
      <c r="ENS824" s="79"/>
      <c r="ENT824" s="79"/>
      <c r="ENU824" s="79"/>
      <c r="ENV824" s="79"/>
      <c r="ENW824" s="79"/>
      <c r="ENX824" s="79"/>
      <c r="ENY824" s="79"/>
      <c r="ENZ824" s="79"/>
      <c r="EOA824" s="79"/>
      <c r="EOB824" s="79"/>
      <c r="EOC824" s="79"/>
      <c r="EOD824" s="79"/>
      <c r="EOE824" s="79"/>
      <c r="EOF824" s="79"/>
      <c r="EOG824" s="79"/>
      <c r="EOH824" s="79"/>
      <c r="EOI824" s="79"/>
      <c r="EOJ824" s="79"/>
      <c r="EOK824" s="79"/>
      <c r="EOL824" s="79"/>
      <c r="EOM824" s="79"/>
      <c r="EON824" s="79"/>
      <c r="EOO824" s="79"/>
      <c r="EOP824" s="79"/>
      <c r="EOQ824" s="79"/>
      <c r="EOR824" s="79"/>
      <c r="EOS824" s="79"/>
      <c r="EOT824" s="79"/>
      <c r="EOU824" s="79"/>
      <c r="EOV824" s="79"/>
      <c r="EOW824" s="79"/>
      <c r="EOX824" s="79"/>
      <c r="EOY824" s="79"/>
      <c r="EOZ824" s="79"/>
      <c r="EPA824" s="79"/>
      <c r="EPB824" s="79"/>
      <c r="EPC824" s="79"/>
      <c r="EPD824" s="79"/>
      <c r="EPE824" s="79"/>
      <c r="EPF824" s="79"/>
      <c r="EPG824" s="79"/>
      <c r="EPH824" s="79"/>
      <c r="EPI824" s="79"/>
      <c r="EPJ824" s="79"/>
      <c r="EPK824" s="79"/>
      <c r="EPL824" s="79"/>
      <c r="EPM824" s="79"/>
      <c r="EPN824" s="79"/>
      <c r="EPO824" s="79"/>
      <c r="EPP824" s="79"/>
      <c r="EPQ824" s="79"/>
      <c r="EPR824" s="79"/>
      <c r="EPS824" s="79"/>
      <c r="EPT824" s="79"/>
      <c r="EPU824" s="79"/>
      <c r="EPV824" s="79"/>
      <c r="EPW824" s="79"/>
      <c r="EPX824" s="79"/>
      <c r="EPY824" s="79"/>
      <c r="EPZ824" s="79"/>
      <c r="EQA824" s="79"/>
      <c r="EQB824" s="79"/>
      <c r="EQC824" s="79"/>
      <c r="EQD824" s="79"/>
      <c r="EQE824" s="79"/>
      <c r="EQF824" s="79"/>
      <c r="EQG824" s="79"/>
      <c r="EQH824" s="79"/>
      <c r="EQI824" s="79"/>
      <c r="EQJ824" s="79"/>
      <c r="EQK824" s="79"/>
      <c r="EQL824" s="79"/>
      <c r="EQM824" s="79"/>
      <c r="EQN824" s="79"/>
      <c r="EQO824" s="79"/>
      <c r="EQP824" s="79"/>
      <c r="EQQ824" s="79"/>
      <c r="EQR824" s="79"/>
      <c r="EQS824" s="79"/>
      <c r="EQT824" s="79"/>
      <c r="EQU824" s="79"/>
      <c r="EQV824" s="79"/>
      <c r="EQW824" s="79"/>
      <c r="EQX824" s="79"/>
      <c r="EQY824" s="79"/>
      <c r="EQZ824" s="79"/>
      <c r="ERA824" s="79"/>
      <c r="ERB824" s="79"/>
      <c r="ERC824" s="79"/>
      <c r="ERD824" s="79"/>
      <c r="ERE824" s="79"/>
      <c r="ERF824" s="79"/>
      <c r="ERG824" s="79"/>
      <c r="ERH824" s="79"/>
      <c r="ERI824" s="79"/>
      <c r="ERJ824" s="79"/>
      <c r="ERK824" s="79"/>
      <c r="ERL824" s="79"/>
      <c r="ERM824" s="79"/>
      <c r="ERN824" s="79"/>
      <c r="ERO824" s="79"/>
      <c r="ERP824" s="79"/>
      <c r="ERQ824" s="79"/>
      <c r="ERR824" s="79"/>
      <c r="ERS824" s="79"/>
      <c r="ERT824" s="79"/>
      <c r="ERU824" s="79"/>
      <c r="ERV824" s="79"/>
      <c r="ERW824" s="79"/>
      <c r="ERX824" s="79"/>
      <c r="ERY824" s="79"/>
      <c r="ERZ824" s="79"/>
      <c r="ESA824" s="79"/>
      <c r="ESB824" s="79"/>
      <c r="ESC824" s="79"/>
      <c r="ESD824" s="79"/>
      <c r="ESE824" s="79"/>
      <c r="ESF824" s="79"/>
      <c r="ESG824" s="79"/>
      <c r="ESH824" s="79"/>
      <c r="ESI824" s="79"/>
      <c r="ESJ824" s="79"/>
      <c r="ESK824" s="79"/>
      <c r="ESL824" s="79"/>
      <c r="ESM824" s="79"/>
      <c r="ESN824" s="79"/>
      <c r="ESO824" s="79"/>
      <c r="ESP824" s="79"/>
      <c r="ESQ824" s="79"/>
      <c r="ESR824" s="79"/>
      <c r="ESS824" s="79"/>
      <c r="EST824" s="79"/>
      <c r="ESU824" s="79"/>
      <c r="ESV824" s="79"/>
      <c r="ESW824" s="79"/>
      <c r="ESX824" s="79"/>
      <c r="ESY824" s="79"/>
      <c r="ESZ824" s="79"/>
      <c r="ETA824" s="79"/>
      <c r="ETB824" s="79"/>
      <c r="ETC824" s="79"/>
      <c r="ETD824" s="79"/>
      <c r="ETE824" s="79"/>
      <c r="ETF824" s="79"/>
      <c r="ETG824" s="79"/>
      <c r="ETH824" s="79"/>
      <c r="ETI824" s="79"/>
      <c r="ETJ824" s="79"/>
      <c r="ETK824" s="79"/>
      <c r="ETL824" s="79"/>
      <c r="ETM824" s="79"/>
      <c r="ETN824" s="79"/>
      <c r="ETO824" s="79"/>
      <c r="ETP824" s="79"/>
      <c r="ETQ824" s="79"/>
      <c r="ETR824" s="79"/>
      <c r="ETS824" s="79"/>
      <c r="ETT824" s="79"/>
      <c r="ETU824" s="79"/>
      <c r="ETV824" s="79"/>
      <c r="ETW824" s="79"/>
      <c r="ETX824" s="79"/>
      <c r="ETY824" s="79"/>
      <c r="ETZ824" s="79"/>
      <c r="EUA824" s="79"/>
      <c r="EUB824" s="79"/>
      <c r="EUC824" s="79"/>
      <c r="EUD824" s="79"/>
      <c r="EUE824" s="79"/>
      <c r="EUF824" s="79"/>
      <c r="EUG824" s="79"/>
      <c r="EUH824" s="79"/>
      <c r="EUI824" s="79"/>
      <c r="EUJ824" s="79"/>
      <c r="EUK824" s="79"/>
      <c r="EUL824" s="79"/>
      <c r="EUM824" s="79"/>
      <c r="EUN824" s="79"/>
      <c r="EUO824" s="79"/>
      <c r="EUP824" s="79"/>
      <c r="EUQ824" s="79"/>
      <c r="EUR824" s="79"/>
      <c r="EUS824" s="79"/>
      <c r="EUT824" s="79"/>
      <c r="EUU824" s="79"/>
      <c r="EUV824" s="79"/>
      <c r="EUW824" s="79"/>
      <c r="EUX824" s="79"/>
      <c r="EUY824" s="79"/>
      <c r="EUZ824" s="79"/>
      <c r="EVA824" s="79"/>
      <c r="EVB824" s="79"/>
      <c r="EVC824" s="79"/>
      <c r="EVD824" s="79"/>
      <c r="EVE824" s="79"/>
      <c r="EVF824" s="79"/>
      <c r="EVG824" s="79"/>
      <c r="EVH824" s="79"/>
      <c r="EVI824" s="79"/>
      <c r="EVJ824" s="79"/>
      <c r="EVK824" s="79"/>
      <c r="EVL824" s="79"/>
      <c r="EVM824" s="79"/>
      <c r="EVN824" s="79"/>
      <c r="EVO824" s="79"/>
      <c r="EVP824" s="79"/>
      <c r="EVQ824" s="79"/>
      <c r="EVR824" s="79"/>
      <c r="EVS824" s="79"/>
      <c r="EVT824" s="79"/>
      <c r="EVU824" s="79"/>
      <c r="EVV824" s="79"/>
      <c r="EVW824" s="79"/>
      <c r="EVX824" s="79"/>
      <c r="EVY824" s="79"/>
      <c r="EVZ824" s="79"/>
      <c r="EWA824" s="79"/>
      <c r="EWB824" s="79"/>
      <c r="EWC824" s="79"/>
      <c r="EWD824" s="79"/>
      <c r="EWE824" s="79"/>
      <c r="EWF824" s="79"/>
      <c r="EWG824" s="79"/>
      <c r="EWH824" s="79"/>
      <c r="EWI824" s="79"/>
      <c r="EWJ824" s="79"/>
      <c r="EWK824" s="79"/>
      <c r="EWL824" s="79"/>
      <c r="EWM824" s="79"/>
      <c r="EWN824" s="79"/>
      <c r="EWO824" s="79"/>
      <c r="EWP824" s="79"/>
      <c r="EWQ824" s="79"/>
      <c r="EWR824" s="79"/>
      <c r="EWS824" s="79"/>
      <c r="EWT824" s="79"/>
      <c r="EWU824" s="79"/>
      <c r="EWV824" s="79"/>
      <c r="EWW824" s="79"/>
      <c r="EWX824" s="79"/>
      <c r="EWY824" s="79"/>
      <c r="EWZ824" s="79"/>
      <c r="EXA824" s="79"/>
      <c r="EXB824" s="79"/>
      <c r="EXC824" s="79"/>
      <c r="EXD824" s="79"/>
      <c r="EXE824" s="79"/>
      <c r="EXF824" s="79"/>
      <c r="EXG824" s="79"/>
      <c r="EXH824" s="79"/>
      <c r="EXI824" s="79"/>
      <c r="EXJ824" s="79"/>
      <c r="EXK824" s="79"/>
      <c r="EXL824" s="79"/>
      <c r="EXM824" s="79"/>
      <c r="EXN824" s="79"/>
      <c r="EXO824" s="79"/>
      <c r="EXP824" s="79"/>
      <c r="EXQ824" s="79"/>
      <c r="EXR824" s="79"/>
      <c r="EXS824" s="79"/>
      <c r="EXT824" s="79"/>
      <c r="EXU824" s="79"/>
      <c r="EXV824" s="79"/>
      <c r="EXW824" s="79"/>
      <c r="EXX824" s="79"/>
      <c r="EXY824" s="79"/>
      <c r="EXZ824" s="79"/>
      <c r="EYA824" s="79"/>
      <c r="EYB824" s="79"/>
      <c r="EYC824" s="79"/>
      <c r="EYD824" s="79"/>
      <c r="EYE824" s="79"/>
      <c r="EYF824" s="79"/>
      <c r="EYG824" s="79"/>
      <c r="EYH824" s="79"/>
      <c r="EYI824" s="79"/>
      <c r="EYJ824" s="79"/>
      <c r="EYK824" s="79"/>
      <c r="EYL824" s="79"/>
      <c r="EYM824" s="79"/>
      <c r="EYN824" s="79"/>
      <c r="EYO824" s="79"/>
      <c r="EYP824" s="79"/>
      <c r="EYQ824" s="79"/>
      <c r="EYR824" s="79"/>
      <c r="EYS824" s="79"/>
      <c r="EYT824" s="79"/>
      <c r="EYU824" s="79"/>
      <c r="EYV824" s="79"/>
      <c r="EYW824" s="79"/>
      <c r="EYX824" s="79"/>
      <c r="EYY824" s="79"/>
      <c r="EYZ824" s="79"/>
      <c r="EZA824" s="79"/>
      <c r="EZB824" s="79"/>
      <c r="EZC824" s="79"/>
      <c r="EZD824" s="79"/>
      <c r="EZE824" s="79"/>
      <c r="EZF824" s="79"/>
      <c r="EZG824" s="79"/>
      <c r="EZH824" s="79"/>
      <c r="EZI824" s="79"/>
      <c r="EZJ824" s="79"/>
      <c r="EZK824" s="79"/>
      <c r="EZL824" s="79"/>
      <c r="EZM824" s="79"/>
      <c r="EZN824" s="79"/>
      <c r="EZO824" s="79"/>
      <c r="EZP824" s="79"/>
      <c r="EZQ824" s="79"/>
      <c r="EZR824" s="79"/>
      <c r="EZS824" s="79"/>
      <c r="EZT824" s="79"/>
      <c r="EZU824" s="79"/>
      <c r="EZV824" s="79"/>
      <c r="EZW824" s="79"/>
      <c r="EZX824" s="79"/>
      <c r="EZY824" s="79"/>
      <c r="EZZ824" s="79"/>
      <c r="FAA824" s="79"/>
      <c r="FAB824" s="79"/>
      <c r="FAC824" s="79"/>
      <c r="FAD824" s="79"/>
      <c r="FAE824" s="79"/>
      <c r="FAF824" s="79"/>
      <c r="FAG824" s="79"/>
      <c r="FAH824" s="79"/>
      <c r="FAI824" s="79"/>
      <c r="FAJ824" s="79"/>
      <c r="FAK824" s="79"/>
      <c r="FAL824" s="79"/>
      <c r="FAM824" s="79"/>
      <c r="FAN824" s="79"/>
      <c r="FAO824" s="79"/>
      <c r="FAP824" s="79"/>
      <c r="FAQ824" s="79"/>
      <c r="FAR824" s="79"/>
      <c r="FAS824" s="79"/>
      <c r="FAT824" s="79"/>
      <c r="FAU824" s="79"/>
      <c r="FAV824" s="79"/>
      <c r="FAW824" s="79"/>
      <c r="FAX824" s="79"/>
      <c r="FAY824" s="79"/>
      <c r="FAZ824" s="79"/>
      <c r="FBA824" s="79"/>
      <c r="FBB824" s="79"/>
      <c r="FBC824" s="79"/>
      <c r="FBD824" s="79"/>
      <c r="FBE824" s="79"/>
      <c r="FBF824" s="79"/>
      <c r="FBG824" s="79"/>
      <c r="FBH824" s="79"/>
      <c r="FBI824" s="79"/>
      <c r="FBJ824" s="79"/>
      <c r="FBK824" s="79"/>
      <c r="FBL824" s="79"/>
      <c r="FBM824" s="79"/>
      <c r="FBN824" s="79"/>
      <c r="FBO824" s="79"/>
      <c r="FBP824" s="79"/>
      <c r="FBQ824" s="79"/>
      <c r="FBR824" s="79"/>
      <c r="FBS824" s="79"/>
      <c r="FBT824" s="79"/>
      <c r="FBU824" s="79"/>
      <c r="FBV824" s="79"/>
      <c r="FBW824" s="79"/>
      <c r="FBX824" s="79"/>
      <c r="FBY824" s="79"/>
      <c r="FBZ824" s="79"/>
      <c r="FCA824" s="79"/>
      <c r="FCB824" s="79"/>
      <c r="FCC824" s="79"/>
      <c r="FCD824" s="79"/>
      <c r="FCE824" s="79"/>
      <c r="FCF824" s="79"/>
      <c r="FCG824" s="79"/>
      <c r="FCH824" s="79"/>
      <c r="FCI824" s="79"/>
      <c r="FCJ824" s="79"/>
      <c r="FCK824" s="79"/>
      <c r="FCL824" s="79"/>
      <c r="FCM824" s="79"/>
      <c r="FCN824" s="79"/>
      <c r="FCO824" s="79"/>
      <c r="FCP824" s="79"/>
      <c r="FCQ824" s="79"/>
      <c r="FCR824" s="79"/>
      <c r="FCS824" s="79"/>
      <c r="FCT824" s="79"/>
      <c r="FCU824" s="79"/>
      <c r="FCV824" s="79"/>
      <c r="FCW824" s="79"/>
      <c r="FCX824" s="79"/>
      <c r="FCY824" s="79"/>
      <c r="FCZ824" s="79"/>
      <c r="FDA824" s="79"/>
      <c r="FDB824" s="79"/>
      <c r="FDC824" s="79"/>
      <c r="FDD824" s="79"/>
      <c r="FDE824" s="79"/>
      <c r="FDF824" s="79"/>
      <c r="FDG824" s="79"/>
      <c r="FDH824" s="79"/>
      <c r="FDI824" s="79"/>
      <c r="FDJ824" s="79"/>
      <c r="FDK824" s="79"/>
      <c r="FDL824" s="79"/>
      <c r="FDM824" s="79"/>
      <c r="FDN824" s="79"/>
      <c r="FDO824" s="79"/>
      <c r="FDP824" s="79"/>
      <c r="FDQ824" s="79"/>
      <c r="FDR824" s="79"/>
      <c r="FDS824" s="79"/>
      <c r="FDT824" s="79"/>
      <c r="FDU824" s="79"/>
      <c r="FDV824" s="79"/>
      <c r="FDW824" s="79"/>
      <c r="FDX824" s="79"/>
      <c r="FDY824" s="79"/>
      <c r="FDZ824" s="79"/>
      <c r="FEA824" s="79"/>
      <c r="FEB824" s="79"/>
      <c r="FEC824" s="79"/>
      <c r="FED824" s="79"/>
      <c r="FEE824" s="79"/>
      <c r="FEF824" s="79"/>
      <c r="FEG824" s="79"/>
      <c r="FEH824" s="79"/>
      <c r="FEI824" s="79"/>
      <c r="FEJ824" s="79"/>
      <c r="FEK824" s="79"/>
      <c r="FEL824" s="79"/>
      <c r="FEM824" s="79"/>
      <c r="FEN824" s="79"/>
      <c r="FEO824" s="79"/>
      <c r="FEP824" s="79"/>
      <c r="FEQ824" s="79"/>
      <c r="FER824" s="79"/>
      <c r="FES824" s="79"/>
      <c r="FET824" s="79"/>
      <c r="FEU824" s="79"/>
      <c r="FEV824" s="79"/>
      <c r="FEW824" s="79"/>
      <c r="FEX824" s="79"/>
      <c r="FEY824" s="79"/>
      <c r="FEZ824" s="79"/>
      <c r="FFA824" s="79"/>
      <c r="FFB824" s="79"/>
      <c r="FFC824" s="79"/>
      <c r="FFD824" s="79"/>
      <c r="FFE824" s="79"/>
      <c r="FFF824" s="79"/>
      <c r="FFG824" s="79"/>
      <c r="FFH824" s="79"/>
      <c r="FFI824" s="79"/>
      <c r="FFJ824" s="79"/>
      <c r="FFK824" s="79"/>
      <c r="FFL824" s="79"/>
      <c r="FFM824" s="79"/>
      <c r="FFN824" s="79"/>
      <c r="FFO824" s="79"/>
      <c r="FFP824" s="79"/>
      <c r="FFQ824" s="79"/>
      <c r="FFR824" s="79"/>
      <c r="FFS824" s="79"/>
      <c r="FFT824" s="79"/>
      <c r="FFU824" s="79"/>
      <c r="FFV824" s="79"/>
      <c r="FFW824" s="79"/>
      <c r="FFX824" s="79"/>
      <c r="FFY824" s="79"/>
      <c r="FFZ824" s="79"/>
      <c r="FGA824" s="79"/>
      <c r="FGB824" s="79"/>
      <c r="FGC824" s="79"/>
      <c r="FGD824" s="79"/>
      <c r="FGE824" s="79"/>
      <c r="FGF824" s="79"/>
      <c r="FGG824" s="79"/>
      <c r="FGH824" s="79"/>
      <c r="FGI824" s="79"/>
      <c r="FGJ824" s="79"/>
      <c r="FGK824" s="79"/>
      <c r="FGL824" s="79"/>
      <c r="FGM824" s="79"/>
      <c r="FGN824" s="79"/>
      <c r="FGO824" s="79"/>
      <c r="FGP824" s="79"/>
      <c r="FGQ824" s="79"/>
      <c r="FGR824" s="79"/>
      <c r="FGS824" s="79"/>
      <c r="FGT824" s="79"/>
      <c r="FGU824" s="79"/>
      <c r="FGV824" s="79"/>
      <c r="FGW824" s="79"/>
      <c r="FGX824" s="79"/>
      <c r="FGY824" s="79"/>
      <c r="FGZ824" s="79"/>
      <c r="FHA824" s="79"/>
      <c r="FHB824" s="79"/>
      <c r="FHC824" s="79"/>
      <c r="FHD824" s="79"/>
      <c r="FHE824" s="79"/>
      <c r="FHF824" s="79"/>
      <c r="FHG824" s="79"/>
      <c r="FHH824" s="79"/>
      <c r="FHI824" s="79"/>
      <c r="FHJ824" s="79"/>
      <c r="FHK824" s="79"/>
      <c r="FHL824" s="79"/>
      <c r="FHM824" s="79"/>
      <c r="FHN824" s="79"/>
      <c r="FHO824" s="79"/>
      <c r="FHP824" s="79"/>
      <c r="FHQ824" s="79"/>
      <c r="FHR824" s="79"/>
      <c r="FHS824" s="79"/>
      <c r="FHT824" s="79"/>
      <c r="FHU824" s="79"/>
      <c r="FHV824" s="79"/>
      <c r="FHW824" s="79"/>
      <c r="FHX824" s="79"/>
      <c r="FHY824" s="79"/>
      <c r="FHZ824" s="79"/>
      <c r="FIA824" s="79"/>
      <c r="FIB824" s="79"/>
      <c r="FIC824" s="79"/>
      <c r="FID824" s="79"/>
      <c r="FIE824" s="79"/>
      <c r="FIF824" s="79"/>
      <c r="FIG824" s="79"/>
      <c r="FIH824" s="79"/>
      <c r="FII824" s="79"/>
      <c r="FIJ824" s="79"/>
      <c r="FIK824" s="79"/>
      <c r="FIL824" s="79"/>
      <c r="FIM824" s="79"/>
      <c r="FIN824" s="79"/>
      <c r="FIO824" s="79"/>
      <c r="FIP824" s="79"/>
      <c r="FIQ824" s="79"/>
      <c r="FIR824" s="79"/>
      <c r="FIS824" s="79"/>
      <c r="FIT824" s="79"/>
      <c r="FIU824" s="79"/>
      <c r="FIV824" s="79"/>
      <c r="FIW824" s="79"/>
      <c r="FIX824" s="79"/>
      <c r="FIY824" s="79"/>
      <c r="FIZ824" s="79"/>
      <c r="FJA824" s="79"/>
      <c r="FJB824" s="79"/>
      <c r="FJC824" s="79"/>
      <c r="FJD824" s="79"/>
      <c r="FJE824" s="79"/>
      <c r="FJF824" s="79"/>
      <c r="FJG824" s="79"/>
      <c r="FJH824" s="79"/>
      <c r="FJI824" s="79"/>
      <c r="FJJ824" s="79"/>
      <c r="FJK824" s="79"/>
      <c r="FJL824" s="79"/>
      <c r="FJM824" s="79"/>
      <c r="FJN824" s="79"/>
      <c r="FJO824" s="79"/>
      <c r="FJP824" s="79"/>
      <c r="FJQ824" s="79"/>
      <c r="FJR824" s="79"/>
      <c r="FJS824" s="79"/>
      <c r="FJT824" s="79"/>
      <c r="FJU824" s="79"/>
      <c r="FJV824" s="79"/>
      <c r="FJW824" s="79"/>
      <c r="FJX824" s="79"/>
      <c r="FJY824" s="79"/>
      <c r="FJZ824" s="79"/>
      <c r="FKA824" s="79"/>
      <c r="FKB824" s="79"/>
      <c r="FKC824" s="79"/>
      <c r="FKD824" s="79"/>
      <c r="FKE824" s="79"/>
      <c r="FKF824" s="79"/>
      <c r="FKG824" s="79"/>
      <c r="FKH824" s="79"/>
      <c r="FKI824" s="79"/>
      <c r="FKJ824" s="79"/>
      <c r="FKK824" s="79"/>
      <c r="FKL824" s="79"/>
      <c r="FKM824" s="79"/>
      <c r="FKN824" s="79"/>
      <c r="FKO824" s="79"/>
      <c r="FKP824" s="79"/>
      <c r="FKQ824" s="79"/>
      <c r="FKR824" s="79"/>
      <c r="FKS824" s="79"/>
      <c r="FKT824" s="79"/>
      <c r="FKU824" s="79"/>
      <c r="FKV824" s="79"/>
      <c r="FKW824" s="79"/>
      <c r="FKX824" s="79"/>
      <c r="FKY824" s="79"/>
      <c r="FKZ824" s="79"/>
      <c r="FLA824" s="79"/>
      <c r="FLB824" s="79"/>
      <c r="FLC824" s="79"/>
      <c r="FLD824" s="79"/>
      <c r="FLE824" s="79"/>
      <c r="FLF824" s="79"/>
      <c r="FLG824" s="79"/>
      <c r="FLH824" s="79"/>
      <c r="FLI824" s="79"/>
      <c r="FLJ824" s="79"/>
      <c r="FLK824" s="79"/>
      <c r="FLL824" s="79"/>
      <c r="FLM824" s="79"/>
      <c r="FLN824" s="79"/>
      <c r="FLO824" s="79"/>
      <c r="FLP824" s="79"/>
      <c r="FLQ824" s="79"/>
      <c r="FLR824" s="79"/>
      <c r="FLS824" s="79"/>
      <c r="FLT824" s="79"/>
      <c r="FLU824" s="79"/>
      <c r="FLV824" s="79"/>
      <c r="FLW824" s="79"/>
      <c r="FLX824" s="79"/>
      <c r="FLY824" s="79"/>
      <c r="FLZ824" s="79"/>
      <c r="FMA824" s="79"/>
      <c r="FMB824" s="79"/>
      <c r="FMC824" s="79"/>
      <c r="FMD824" s="79"/>
      <c r="FME824" s="79"/>
      <c r="FMF824" s="79"/>
      <c r="FMG824" s="79"/>
      <c r="FMH824" s="79"/>
      <c r="FMI824" s="79"/>
      <c r="FMJ824" s="79"/>
      <c r="FMK824" s="79"/>
      <c r="FML824" s="79"/>
      <c r="FMM824" s="79"/>
      <c r="FMN824" s="79"/>
      <c r="FMO824" s="79"/>
      <c r="FMP824" s="79"/>
      <c r="FMQ824" s="79"/>
      <c r="FMR824" s="79"/>
      <c r="FMS824" s="79"/>
      <c r="FMT824" s="79"/>
      <c r="FMU824" s="79"/>
      <c r="FMV824" s="79"/>
      <c r="FMW824" s="79"/>
      <c r="FMX824" s="79"/>
      <c r="FMY824" s="79"/>
      <c r="FMZ824" s="79"/>
      <c r="FNA824" s="79"/>
      <c r="FNB824" s="79"/>
      <c r="FNC824" s="79"/>
      <c r="FND824" s="79"/>
      <c r="FNE824" s="79"/>
      <c r="FNF824" s="79"/>
      <c r="FNG824" s="79"/>
      <c r="FNH824" s="79"/>
      <c r="FNI824" s="79"/>
      <c r="FNJ824" s="79"/>
      <c r="FNK824" s="79"/>
      <c r="FNL824" s="79"/>
      <c r="FNM824" s="79"/>
      <c r="FNN824" s="79"/>
      <c r="FNO824" s="79"/>
      <c r="FNP824" s="79"/>
      <c r="FNQ824" s="79"/>
      <c r="FNR824" s="79"/>
      <c r="FNS824" s="79"/>
      <c r="FNT824" s="79"/>
      <c r="FNU824" s="79"/>
      <c r="FNV824" s="79"/>
      <c r="FNW824" s="79"/>
      <c r="FNX824" s="79"/>
      <c r="FNY824" s="79"/>
      <c r="FNZ824" s="79"/>
      <c r="FOA824" s="79"/>
      <c r="FOB824" s="79"/>
      <c r="FOC824" s="79"/>
      <c r="FOD824" s="79"/>
      <c r="FOE824" s="79"/>
      <c r="FOF824" s="79"/>
      <c r="FOG824" s="79"/>
      <c r="FOH824" s="79"/>
      <c r="FOI824" s="79"/>
      <c r="FOJ824" s="79"/>
      <c r="FOK824" s="79"/>
      <c r="FOL824" s="79"/>
      <c r="FOM824" s="79"/>
      <c r="FON824" s="79"/>
      <c r="FOO824" s="79"/>
      <c r="FOP824" s="79"/>
      <c r="FOQ824" s="79"/>
      <c r="FOR824" s="79"/>
      <c r="FOS824" s="79"/>
      <c r="FOT824" s="79"/>
      <c r="FOU824" s="79"/>
      <c r="FOV824" s="79"/>
      <c r="FOW824" s="79"/>
      <c r="FOX824" s="79"/>
      <c r="FOY824" s="79"/>
      <c r="FOZ824" s="79"/>
      <c r="FPA824" s="79"/>
      <c r="FPB824" s="79"/>
      <c r="FPC824" s="79"/>
      <c r="FPD824" s="79"/>
      <c r="FPE824" s="79"/>
      <c r="FPF824" s="79"/>
      <c r="FPG824" s="79"/>
      <c r="FPH824" s="79"/>
      <c r="FPI824" s="79"/>
      <c r="FPJ824" s="79"/>
      <c r="FPK824" s="79"/>
      <c r="FPL824" s="79"/>
      <c r="FPM824" s="79"/>
      <c r="FPN824" s="79"/>
      <c r="FPO824" s="79"/>
      <c r="FPP824" s="79"/>
      <c r="FPQ824" s="79"/>
      <c r="FPR824" s="79"/>
      <c r="FPS824" s="79"/>
      <c r="FPT824" s="79"/>
      <c r="FPU824" s="79"/>
      <c r="FPV824" s="79"/>
      <c r="FPW824" s="79"/>
      <c r="FPX824" s="79"/>
      <c r="FPY824" s="79"/>
      <c r="FPZ824" s="79"/>
      <c r="FQA824" s="79"/>
      <c r="FQB824" s="79"/>
      <c r="FQC824" s="79"/>
      <c r="FQD824" s="79"/>
      <c r="FQE824" s="79"/>
      <c r="FQF824" s="79"/>
      <c r="FQG824" s="79"/>
      <c r="FQH824" s="79"/>
      <c r="FQI824" s="79"/>
      <c r="FQJ824" s="79"/>
      <c r="FQK824" s="79"/>
      <c r="FQL824" s="79"/>
      <c r="FQM824" s="79"/>
      <c r="FQN824" s="79"/>
      <c r="FQO824" s="79"/>
      <c r="FQP824" s="79"/>
      <c r="FQQ824" s="79"/>
      <c r="FQR824" s="79"/>
      <c r="FQS824" s="79"/>
      <c r="FQT824" s="79"/>
      <c r="FQU824" s="79"/>
      <c r="FQV824" s="79"/>
      <c r="FQW824" s="79"/>
      <c r="FQX824" s="79"/>
      <c r="FQY824" s="79"/>
      <c r="FQZ824" s="79"/>
      <c r="FRA824" s="79"/>
      <c r="FRB824" s="79"/>
      <c r="FRC824" s="79"/>
      <c r="FRD824" s="79"/>
      <c r="FRE824" s="79"/>
      <c r="FRF824" s="79"/>
      <c r="FRG824" s="79"/>
      <c r="FRH824" s="79"/>
      <c r="FRI824" s="79"/>
      <c r="FRJ824" s="79"/>
      <c r="FRK824" s="79"/>
      <c r="FRL824" s="79"/>
      <c r="FRM824" s="79"/>
      <c r="FRN824" s="79"/>
      <c r="FRO824" s="79"/>
      <c r="FRP824" s="79"/>
      <c r="FRQ824" s="79"/>
      <c r="FRR824" s="79"/>
      <c r="FRS824" s="79"/>
      <c r="FRT824" s="79"/>
      <c r="FRU824" s="79"/>
      <c r="FRV824" s="79"/>
      <c r="FRW824" s="79"/>
      <c r="FRX824" s="79"/>
      <c r="FRY824" s="79"/>
      <c r="FRZ824" s="79"/>
      <c r="FSA824" s="79"/>
      <c r="FSB824" s="79"/>
      <c r="FSC824" s="79"/>
      <c r="FSD824" s="79"/>
      <c r="FSE824" s="79"/>
      <c r="FSF824" s="79"/>
      <c r="FSG824" s="79"/>
      <c r="FSH824" s="79"/>
      <c r="FSI824" s="79"/>
      <c r="FSJ824" s="79"/>
      <c r="FSK824" s="79"/>
      <c r="FSL824" s="79"/>
      <c r="FSM824" s="79"/>
      <c r="FSN824" s="79"/>
      <c r="FSO824" s="79"/>
      <c r="FSP824" s="79"/>
      <c r="FSQ824" s="79"/>
      <c r="FSR824" s="79"/>
      <c r="FSS824" s="79"/>
      <c r="FST824" s="79"/>
      <c r="FSU824" s="79"/>
      <c r="FSV824" s="79"/>
      <c r="FSW824" s="79"/>
      <c r="FSX824" s="79"/>
      <c r="FSY824" s="79"/>
      <c r="FSZ824" s="79"/>
      <c r="FTA824" s="79"/>
      <c r="FTB824" s="79"/>
      <c r="FTC824" s="79"/>
      <c r="FTD824" s="79"/>
      <c r="FTE824" s="79"/>
      <c r="FTF824" s="79"/>
      <c r="FTG824" s="79"/>
      <c r="FTH824" s="79"/>
      <c r="FTI824" s="79"/>
      <c r="FTJ824" s="79"/>
      <c r="FTK824" s="79"/>
      <c r="FTL824" s="79"/>
      <c r="FTM824" s="79"/>
      <c r="FTN824" s="79"/>
      <c r="FTO824" s="79"/>
      <c r="FTP824" s="79"/>
      <c r="FTQ824" s="79"/>
      <c r="FTR824" s="79"/>
      <c r="FTS824" s="79"/>
      <c r="FTT824" s="79"/>
      <c r="FTU824" s="79"/>
      <c r="FTV824" s="79"/>
      <c r="FTW824" s="79"/>
      <c r="FTX824" s="79"/>
      <c r="FTY824" s="79"/>
      <c r="FTZ824" s="79"/>
      <c r="FUA824" s="79"/>
      <c r="FUB824" s="79"/>
      <c r="FUC824" s="79"/>
      <c r="FUD824" s="79"/>
      <c r="FUE824" s="79"/>
      <c r="FUF824" s="79"/>
      <c r="FUG824" s="79"/>
      <c r="FUH824" s="79"/>
      <c r="FUI824" s="79"/>
      <c r="FUJ824" s="79"/>
      <c r="FUK824" s="79"/>
      <c r="FUL824" s="79"/>
      <c r="FUM824" s="79"/>
      <c r="FUN824" s="79"/>
      <c r="FUO824" s="79"/>
      <c r="FUP824" s="79"/>
      <c r="FUQ824" s="79"/>
      <c r="FUR824" s="79"/>
      <c r="FUS824" s="79"/>
      <c r="FUT824" s="79"/>
      <c r="FUU824" s="79"/>
      <c r="FUV824" s="79"/>
      <c r="FUW824" s="79"/>
      <c r="FUX824" s="79"/>
      <c r="FUY824" s="79"/>
      <c r="FUZ824" s="79"/>
      <c r="FVA824" s="79"/>
      <c r="FVB824" s="79"/>
      <c r="FVC824" s="79"/>
      <c r="FVD824" s="79"/>
      <c r="FVE824" s="79"/>
      <c r="FVF824" s="79"/>
      <c r="FVG824" s="79"/>
      <c r="FVH824" s="79"/>
      <c r="FVI824" s="79"/>
      <c r="FVJ824" s="79"/>
      <c r="FVK824" s="79"/>
      <c r="FVL824" s="79"/>
      <c r="FVM824" s="79"/>
      <c r="FVN824" s="79"/>
      <c r="FVO824" s="79"/>
      <c r="FVP824" s="79"/>
      <c r="FVQ824" s="79"/>
      <c r="FVR824" s="79"/>
      <c r="FVS824" s="79"/>
      <c r="FVT824" s="79"/>
      <c r="FVU824" s="79"/>
      <c r="FVV824" s="79"/>
      <c r="FVW824" s="79"/>
      <c r="FVX824" s="79"/>
      <c r="FVY824" s="79"/>
      <c r="FVZ824" s="79"/>
      <c r="FWA824" s="79"/>
      <c r="FWB824" s="79"/>
      <c r="FWC824" s="79"/>
      <c r="FWD824" s="79"/>
      <c r="FWE824" s="79"/>
      <c r="FWF824" s="79"/>
      <c r="FWG824" s="79"/>
      <c r="FWH824" s="79"/>
      <c r="FWI824" s="79"/>
      <c r="FWJ824" s="79"/>
      <c r="FWK824" s="79"/>
      <c r="FWL824" s="79"/>
      <c r="FWM824" s="79"/>
      <c r="FWN824" s="79"/>
      <c r="FWO824" s="79"/>
      <c r="FWP824" s="79"/>
      <c r="FWQ824" s="79"/>
      <c r="FWR824" s="79"/>
      <c r="FWS824" s="79"/>
      <c r="FWT824" s="79"/>
      <c r="FWU824" s="79"/>
      <c r="FWV824" s="79"/>
      <c r="FWW824" s="79"/>
      <c r="FWX824" s="79"/>
      <c r="FWY824" s="79"/>
      <c r="FWZ824" s="79"/>
      <c r="FXA824" s="79"/>
      <c r="FXB824" s="79"/>
      <c r="FXC824" s="79"/>
      <c r="FXD824" s="79"/>
      <c r="FXE824" s="79"/>
      <c r="FXF824" s="79"/>
      <c r="FXG824" s="79"/>
      <c r="FXH824" s="79"/>
      <c r="FXI824" s="79"/>
      <c r="FXJ824" s="79"/>
      <c r="FXK824" s="79"/>
      <c r="FXL824" s="79"/>
      <c r="FXM824" s="79"/>
      <c r="FXN824" s="79"/>
      <c r="FXO824" s="79"/>
      <c r="FXP824" s="79"/>
      <c r="FXQ824" s="79"/>
      <c r="FXR824" s="79"/>
      <c r="FXS824" s="79"/>
      <c r="FXT824" s="79"/>
      <c r="FXU824" s="79"/>
      <c r="FXV824" s="79"/>
      <c r="FXW824" s="79"/>
      <c r="FXX824" s="79"/>
      <c r="FXY824" s="79"/>
      <c r="FXZ824" s="79"/>
      <c r="FYA824" s="79"/>
      <c r="FYB824" s="79"/>
      <c r="FYC824" s="79"/>
      <c r="FYD824" s="79"/>
      <c r="FYE824" s="79"/>
      <c r="FYF824" s="79"/>
      <c r="FYG824" s="79"/>
      <c r="FYH824" s="79"/>
      <c r="FYI824" s="79"/>
      <c r="FYJ824" s="79"/>
      <c r="FYK824" s="79"/>
      <c r="FYL824" s="79"/>
      <c r="FYM824" s="79"/>
      <c r="FYN824" s="79"/>
      <c r="FYO824" s="79"/>
      <c r="FYP824" s="79"/>
      <c r="FYQ824" s="79"/>
      <c r="FYR824" s="79"/>
      <c r="FYS824" s="79"/>
      <c r="FYT824" s="79"/>
      <c r="FYU824" s="79"/>
      <c r="FYV824" s="79"/>
      <c r="FYW824" s="79"/>
      <c r="FYX824" s="79"/>
      <c r="FYY824" s="79"/>
      <c r="FYZ824" s="79"/>
      <c r="FZA824" s="79"/>
      <c r="FZB824" s="79"/>
      <c r="FZC824" s="79"/>
      <c r="FZD824" s="79"/>
      <c r="FZE824" s="79"/>
      <c r="FZF824" s="79"/>
      <c r="FZG824" s="79"/>
      <c r="FZH824" s="79"/>
      <c r="FZI824" s="79"/>
      <c r="FZJ824" s="79"/>
      <c r="FZK824" s="79"/>
      <c r="FZL824" s="79"/>
      <c r="FZM824" s="79"/>
      <c r="FZN824" s="79"/>
      <c r="FZO824" s="79"/>
      <c r="FZP824" s="79"/>
      <c r="FZQ824" s="79"/>
      <c r="FZR824" s="79"/>
      <c r="FZS824" s="79"/>
      <c r="FZT824" s="79"/>
      <c r="FZU824" s="79"/>
      <c r="FZV824" s="79"/>
      <c r="FZW824" s="79"/>
      <c r="FZX824" s="79"/>
      <c r="FZY824" s="79"/>
      <c r="FZZ824" s="79"/>
      <c r="GAA824" s="79"/>
      <c r="GAB824" s="79"/>
      <c r="GAC824" s="79"/>
      <c r="GAD824" s="79"/>
      <c r="GAE824" s="79"/>
      <c r="GAF824" s="79"/>
      <c r="GAG824" s="79"/>
      <c r="GAH824" s="79"/>
      <c r="GAI824" s="79"/>
      <c r="GAJ824" s="79"/>
      <c r="GAK824" s="79"/>
      <c r="GAL824" s="79"/>
      <c r="GAM824" s="79"/>
      <c r="GAN824" s="79"/>
      <c r="GAO824" s="79"/>
      <c r="GAP824" s="79"/>
      <c r="GAQ824" s="79"/>
      <c r="GAR824" s="79"/>
      <c r="GAS824" s="79"/>
      <c r="GAT824" s="79"/>
      <c r="GAU824" s="79"/>
      <c r="GAV824" s="79"/>
      <c r="GAW824" s="79"/>
      <c r="GAX824" s="79"/>
      <c r="GAY824" s="79"/>
      <c r="GAZ824" s="79"/>
      <c r="GBA824" s="79"/>
      <c r="GBB824" s="79"/>
      <c r="GBC824" s="79"/>
      <c r="GBD824" s="79"/>
      <c r="GBE824" s="79"/>
      <c r="GBF824" s="79"/>
      <c r="GBG824" s="79"/>
      <c r="GBH824" s="79"/>
      <c r="GBI824" s="79"/>
      <c r="GBJ824" s="79"/>
      <c r="GBK824" s="79"/>
      <c r="GBL824" s="79"/>
      <c r="GBM824" s="79"/>
      <c r="GBN824" s="79"/>
      <c r="GBO824" s="79"/>
      <c r="GBP824" s="79"/>
      <c r="GBQ824" s="79"/>
      <c r="GBR824" s="79"/>
      <c r="GBS824" s="79"/>
      <c r="GBT824" s="79"/>
      <c r="GBU824" s="79"/>
      <c r="GBV824" s="79"/>
      <c r="GBW824" s="79"/>
      <c r="GBX824" s="79"/>
      <c r="GBY824" s="79"/>
      <c r="GBZ824" s="79"/>
      <c r="GCA824" s="79"/>
      <c r="GCB824" s="79"/>
      <c r="GCC824" s="79"/>
      <c r="GCD824" s="79"/>
      <c r="GCE824" s="79"/>
      <c r="GCF824" s="79"/>
      <c r="GCG824" s="79"/>
      <c r="GCH824" s="79"/>
      <c r="GCI824" s="79"/>
      <c r="GCJ824" s="79"/>
      <c r="GCK824" s="79"/>
      <c r="GCL824" s="79"/>
      <c r="GCM824" s="79"/>
      <c r="GCN824" s="79"/>
      <c r="GCO824" s="79"/>
      <c r="GCP824" s="79"/>
      <c r="GCQ824" s="79"/>
      <c r="GCR824" s="79"/>
      <c r="GCS824" s="79"/>
      <c r="GCT824" s="79"/>
      <c r="GCU824" s="79"/>
      <c r="GCV824" s="79"/>
      <c r="GCW824" s="79"/>
      <c r="GCX824" s="79"/>
      <c r="GCY824" s="79"/>
      <c r="GCZ824" s="79"/>
      <c r="GDA824" s="79"/>
      <c r="GDB824" s="79"/>
      <c r="GDC824" s="79"/>
      <c r="GDD824" s="79"/>
      <c r="GDE824" s="79"/>
      <c r="GDF824" s="79"/>
      <c r="GDG824" s="79"/>
      <c r="GDH824" s="79"/>
      <c r="GDI824" s="79"/>
      <c r="GDJ824" s="79"/>
      <c r="GDK824" s="79"/>
      <c r="GDL824" s="79"/>
      <c r="GDM824" s="79"/>
      <c r="GDN824" s="79"/>
      <c r="GDO824" s="79"/>
      <c r="GDP824" s="79"/>
      <c r="GDQ824" s="79"/>
      <c r="GDR824" s="79"/>
      <c r="GDS824" s="79"/>
      <c r="GDT824" s="79"/>
      <c r="GDU824" s="79"/>
      <c r="GDV824" s="79"/>
      <c r="GDW824" s="79"/>
      <c r="GDX824" s="79"/>
      <c r="GDY824" s="79"/>
      <c r="GDZ824" s="79"/>
      <c r="GEA824" s="79"/>
      <c r="GEB824" s="79"/>
      <c r="GEC824" s="79"/>
      <c r="GED824" s="79"/>
      <c r="GEE824" s="79"/>
      <c r="GEF824" s="79"/>
      <c r="GEG824" s="79"/>
      <c r="GEH824" s="79"/>
      <c r="GEI824" s="79"/>
      <c r="GEJ824" s="79"/>
      <c r="GEK824" s="79"/>
      <c r="GEL824" s="79"/>
      <c r="GEM824" s="79"/>
      <c r="GEN824" s="79"/>
      <c r="GEO824" s="79"/>
      <c r="GEP824" s="79"/>
      <c r="GEQ824" s="79"/>
      <c r="GER824" s="79"/>
      <c r="GES824" s="79"/>
      <c r="GET824" s="79"/>
      <c r="GEU824" s="79"/>
      <c r="GEV824" s="79"/>
      <c r="GEW824" s="79"/>
      <c r="GEX824" s="79"/>
      <c r="GEY824" s="79"/>
      <c r="GEZ824" s="79"/>
      <c r="GFA824" s="79"/>
      <c r="GFB824" s="79"/>
      <c r="GFC824" s="79"/>
      <c r="GFD824" s="79"/>
      <c r="GFE824" s="79"/>
      <c r="GFF824" s="79"/>
      <c r="GFG824" s="79"/>
      <c r="GFH824" s="79"/>
      <c r="GFI824" s="79"/>
      <c r="GFJ824" s="79"/>
      <c r="GFK824" s="79"/>
      <c r="GFL824" s="79"/>
      <c r="GFM824" s="79"/>
      <c r="GFN824" s="79"/>
      <c r="GFO824" s="79"/>
      <c r="GFP824" s="79"/>
      <c r="GFQ824" s="79"/>
      <c r="GFR824" s="79"/>
      <c r="GFS824" s="79"/>
      <c r="GFT824" s="79"/>
      <c r="GFU824" s="79"/>
      <c r="GFV824" s="79"/>
      <c r="GFW824" s="79"/>
      <c r="GFX824" s="79"/>
      <c r="GFY824" s="79"/>
      <c r="GFZ824" s="79"/>
      <c r="GGA824" s="79"/>
      <c r="GGB824" s="79"/>
      <c r="GGC824" s="79"/>
      <c r="GGD824" s="79"/>
      <c r="GGE824" s="79"/>
      <c r="GGF824" s="79"/>
      <c r="GGG824" s="79"/>
      <c r="GGH824" s="79"/>
      <c r="GGI824" s="79"/>
      <c r="GGJ824" s="79"/>
      <c r="GGK824" s="79"/>
      <c r="GGL824" s="79"/>
      <c r="GGM824" s="79"/>
      <c r="GGN824" s="79"/>
      <c r="GGO824" s="79"/>
      <c r="GGP824" s="79"/>
      <c r="GGQ824" s="79"/>
      <c r="GGR824" s="79"/>
      <c r="GGS824" s="79"/>
      <c r="GGT824" s="79"/>
      <c r="GGU824" s="79"/>
      <c r="GGV824" s="79"/>
      <c r="GGW824" s="79"/>
      <c r="GGX824" s="79"/>
      <c r="GGY824" s="79"/>
      <c r="GGZ824" s="79"/>
      <c r="GHA824" s="79"/>
      <c r="GHB824" s="79"/>
      <c r="GHC824" s="79"/>
      <c r="GHD824" s="79"/>
      <c r="GHE824" s="79"/>
      <c r="GHF824" s="79"/>
      <c r="GHG824" s="79"/>
      <c r="GHH824" s="79"/>
      <c r="GHI824" s="79"/>
      <c r="GHJ824" s="79"/>
      <c r="GHK824" s="79"/>
      <c r="GHL824" s="79"/>
      <c r="GHM824" s="79"/>
      <c r="GHN824" s="79"/>
      <c r="GHO824" s="79"/>
      <c r="GHP824" s="79"/>
      <c r="GHQ824" s="79"/>
      <c r="GHR824" s="79"/>
      <c r="GHS824" s="79"/>
      <c r="GHT824" s="79"/>
      <c r="GHU824" s="79"/>
      <c r="GHV824" s="79"/>
      <c r="GHW824" s="79"/>
      <c r="GHX824" s="79"/>
      <c r="GHY824" s="79"/>
      <c r="GHZ824" s="79"/>
      <c r="GIA824" s="79"/>
      <c r="GIB824" s="79"/>
      <c r="GIC824" s="79"/>
      <c r="GID824" s="79"/>
      <c r="GIE824" s="79"/>
      <c r="GIF824" s="79"/>
      <c r="GIG824" s="79"/>
      <c r="GIH824" s="79"/>
      <c r="GII824" s="79"/>
      <c r="GIJ824" s="79"/>
      <c r="GIK824" s="79"/>
      <c r="GIL824" s="79"/>
      <c r="GIM824" s="79"/>
      <c r="GIN824" s="79"/>
      <c r="GIO824" s="79"/>
      <c r="GIP824" s="79"/>
      <c r="GIQ824" s="79"/>
      <c r="GIR824" s="79"/>
      <c r="GIS824" s="79"/>
      <c r="GIT824" s="79"/>
      <c r="GIU824" s="79"/>
      <c r="GIV824" s="79"/>
      <c r="GIW824" s="79"/>
      <c r="GIX824" s="79"/>
      <c r="GIY824" s="79"/>
      <c r="GIZ824" s="79"/>
      <c r="GJA824" s="79"/>
      <c r="GJB824" s="79"/>
      <c r="GJC824" s="79"/>
      <c r="GJD824" s="79"/>
      <c r="GJE824" s="79"/>
      <c r="GJF824" s="79"/>
      <c r="GJG824" s="79"/>
      <c r="GJH824" s="79"/>
      <c r="GJI824" s="79"/>
      <c r="GJJ824" s="79"/>
      <c r="GJK824" s="79"/>
      <c r="GJL824" s="79"/>
      <c r="GJM824" s="79"/>
      <c r="GJN824" s="79"/>
      <c r="GJO824" s="79"/>
      <c r="GJP824" s="79"/>
      <c r="GJQ824" s="79"/>
      <c r="GJR824" s="79"/>
      <c r="GJS824" s="79"/>
      <c r="GJT824" s="79"/>
      <c r="GJU824" s="79"/>
      <c r="GJV824" s="79"/>
      <c r="GJW824" s="79"/>
      <c r="GJX824" s="79"/>
      <c r="GJY824" s="79"/>
      <c r="GJZ824" s="79"/>
      <c r="GKA824" s="79"/>
      <c r="GKB824" s="79"/>
      <c r="GKC824" s="79"/>
      <c r="GKD824" s="79"/>
      <c r="GKE824" s="79"/>
      <c r="GKF824" s="79"/>
      <c r="GKG824" s="79"/>
      <c r="GKH824" s="79"/>
      <c r="GKI824" s="79"/>
      <c r="GKJ824" s="79"/>
      <c r="GKK824" s="79"/>
      <c r="GKL824" s="79"/>
      <c r="GKM824" s="79"/>
      <c r="GKN824" s="79"/>
      <c r="GKO824" s="79"/>
      <c r="GKP824" s="79"/>
      <c r="GKQ824" s="79"/>
      <c r="GKR824" s="79"/>
      <c r="GKS824" s="79"/>
      <c r="GKT824" s="79"/>
      <c r="GKU824" s="79"/>
      <c r="GKV824" s="79"/>
      <c r="GKW824" s="79"/>
      <c r="GKX824" s="79"/>
      <c r="GKY824" s="79"/>
      <c r="GKZ824" s="79"/>
      <c r="GLA824" s="79"/>
      <c r="GLB824" s="79"/>
      <c r="GLC824" s="79"/>
      <c r="GLD824" s="79"/>
      <c r="GLE824" s="79"/>
      <c r="GLF824" s="79"/>
      <c r="GLG824" s="79"/>
      <c r="GLH824" s="79"/>
      <c r="GLI824" s="79"/>
      <c r="GLJ824" s="79"/>
      <c r="GLK824" s="79"/>
      <c r="GLL824" s="79"/>
      <c r="GLM824" s="79"/>
      <c r="GLN824" s="79"/>
      <c r="GLO824" s="79"/>
      <c r="GLP824" s="79"/>
      <c r="GLQ824" s="79"/>
      <c r="GLR824" s="79"/>
      <c r="GLS824" s="79"/>
      <c r="GLT824" s="79"/>
      <c r="GLU824" s="79"/>
      <c r="GLV824" s="79"/>
      <c r="GLW824" s="79"/>
      <c r="GLX824" s="79"/>
      <c r="GLY824" s="79"/>
      <c r="GLZ824" s="79"/>
      <c r="GMA824" s="79"/>
      <c r="GMB824" s="79"/>
      <c r="GMC824" s="79"/>
      <c r="GMD824" s="79"/>
      <c r="GME824" s="79"/>
      <c r="GMF824" s="79"/>
      <c r="GMG824" s="79"/>
      <c r="GMH824" s="79"/>
      <c r="GMI824" s="79"/>
      <c r="GMJ824" s="79"/>
      <c r="GMK824" s="79"/>
      <c r="GML824" s="79"/>
      <c r="GMM824" s="79"/>
      <c r="GMN824" s="79"/>
      <c r="GMO824" s="79"/>
      <c r="GMP824" s="79"/>
      <c r="GMQ824" s="79"/>
      <c r="GMR824" s="79"/>
      <c r="GMS824" s="79"/>
      <c r="GMT824" s="79"/>
      <c r="GMU824" s="79"/>
      <c r="GMV824" s="79"/>
      <c r="GMW824" s="79"/>
      <c r="GMX824" s="79"/>
      <c r="GMY824" s="79"/>
      <c r="GMZ824" s="79"/>
      <c r="GNA824" s="79"/>
      <c r="GNB824" s="79"/>
      <c r="GNC824" s="79"/>
      <c r="GND824" s="79"/>
      <c r="GNE824" s="79"/>
      <c r="GNF824" s="79"/>
      <c r="GNG824" s="79"/>
      <c r="GNH824" s="79"/>
      <c r="GNI824" s="79"/>
      <c r="GNJ824" s="79"/>
      <c r="GNK824" s="79"/>
      <c r="GNL824" s="79"/>
      <c r="GNM824" s="79"/>
      <c r="GNN824" s="79"/>
      <c r="GNO824" s="79"/>
      <c r="GNP824" s="79"/>
      <c r="GNQ824" s="79"/>
      <c r="GNR824" s="79"/>
      <c r="GNS824" s="79"/>
      <c r="GNT824" s="79"/>
      <c r="GNU824" s="79"/>
      <c r="GNV824" s="79"/>
      <c r="GNW824" s="79"/>
      <c r="GNX824" s="79"/>
      <c r="GNY824" s="79"/>
      <c r="GNZ824" s="79"/>
      <c r="GOA824" s="79"/>
      <c r="GOB824" s="79"/>
      <c r="GOC824" s="79"/>
      <c r="GOD824" s="79"/>
      <c r="GOE824" s="79"/>
      <c r="GOF824" s="79"/>
      <c r="GOG824" s="79"/>
      <c r="GOH824" s="79"/>
      <c r="GOI824" s="79"/>
      <c r="GOJ824" s="79"/>
      <c r="GOK824" s="79"/>
      <c r="GOL824" s="79"/>
      <c r="GOM824" s="79"/>
      <c r="GON824" s="79"/>
      <c r="GOO824" s="79"/>
      <c r="GOP824" s="79"/>
      <c r="GOQ824" s="79"/>
      <c r="GOR824" s="79"/>
      <c r="GOS824" s="79"/>
      <c r="GOT824" s="79"/>
      <c r="GOU824" s="79"/>
      <c r="GOV824" s="79"/>
      <c r="GOW824" s="79"/>
      <c r="GOX824" s="79"/>
      <c r="GOY824" s="79"/>
      <c r="GOZ824" s="79"/>
      <c r="GPA824" s="79"/>
      <c r="GPB824" s="79"/>
      <c r="GPC824" s="79"/>
      <c r="GPD824" s="79"/>
      <c r="GPE824" s="79"/>
      <c r="GPF824" s="79"/>
      <c r="GPG824" s="79"/>
      <c r="GPH824" s="79"/>
      <c r="GPI824" s="79"/>
      <c r="GPJ824" s="79"/>
      <c r="GPK824" s="79"/>
      <c r="GPL824" s="79"/>
      <c r="GPM824" s="79"/>
      <c r="GPN824" s="79"/>
      <c r="GPO824" s="79"/>
      <c r="GPP824" s="79"/>
      <c r="GPQ824" s="79"/>
      <c r="GPR824" s="79"/>
      <c r="GPS824" s="79"/>
      <c r="GPT824" s="79"/>
      <c r="GPU824" s="79"/>
      <c r="GPV824" s="79"/>
      <c r="GPW824" s="79"/>
      <c r="GPX824" s="79"/>
      <c r="GPY824" s="79"/>
      <c r="GPZ824" s="79"/>
      <c r="GQA824" s="79"/>
      <c r="GQB824" s="79"/>
      <c r="GQC824" s="79"/>
      <c r="GQD824" s="79"/>
      <c r="GQE824" s="79"/>
      <c r="GQF824" s="79"/>
      <c r="GQG824" s="79"/>
      <c r="GQH824" s="79"/>
      <c r="GQI824" s="79"/>
      <c r="GQJ824" s="79"/>
      <c r="GQK824" s="79"/>
      <c r="GQL824" s="79"/>
      <c r="GQM824" s="79"/>
      <c r="GQN824" s="79"/>
      <c r="GQO824" s="79"/>
      <c r="GQP824" s="79"/>
      <c r="GQQ824" s="79"/>
      <c r="GQR824" s="79"/>
      <c r="GQS824" s="79"/>
      <c r="GQT824" s="79"/>
      <c r="GQU824" s="79"/>
      <c r="GQV824" s="79"/>
      <c r="GQW824" s="79"/>
      <c r="GQX824" s="79"/>
      <c r="GQY824" s="79"/>
      <c r="GQZ824" s="79"/>
      <c r="GRA824" s="79"/>
      <c r="GRB824" s="79"/>
      <c r="GRC824" s="79"/>
      <c r="GRD824" s="79"/>
      <c r="GRE824" s="79"/>
      <c r="GRF824" s="79"/>
      <c r="GRG824" s="79"/>
      <c r="GRH824" s="79"/>
      <c r="GRI824" s="79"/>
      <c r="GRJ824" s="79"/>
      <c r="GRK824" s="79"/>
      <c r="GRL824" s="79"/>
      <c r="GRM824" s="79"/>
      <c r="GRN824" s="79"/>
      <c r="GRO824" s="79"/>
      <c r="GRP824" s="79"/>
      <c r="GRQ824" s="79"/>
      <c r="GRR824" s="79"/>
      <c r="GRS824" s="79"/>
      <c r="GRT824" s="79"/>
      <c r="GRU824" s="79"/>
      <c r="GRV824" s="79"/>
      <c r="GRW824" s="79"/>
      <c r="GRX824" s="79"/>
      <c r="GRY824" s="79"/>
      <c r="GRZ824" s="79"/>
      <c r="GSA824" s="79"/>
      <c r="GSB824" s="79"/>
      <c r="GSC824" s="79"/>
      <c r="GSD824" s="79"/>
      <c r="GSE824" s="79"/>
      <c r="GSF824" s="79"/>
      <c r="GSG824" s="79"/>
      <c r="GSH824" s="79"/>
      <c r="GSI824" s="79"/>
      <c r="GSJ824" s="79"/>
      <c r="GSK824" s="79"/>
      <c r="GSL824" s="79"/>
      <c r="GSM824" s="79"/>
      <c r="GSN824" s="79"/>
      <c r="GSO824" s="79"/>
      <c r="GSP824" s="79"/>
      <c r="GSQ824" s="79"/>
      <c r="GSR824" s="79"/>
      <c r="GSS824" s="79"/>
      <c r="GST824" s="79"/>
      <c r="GSU824" s="79"/>
      <c r="GSV824" s="79"/>
      <c r="GSW824" s="79"/>
      <c r="GSX824" s="79"/>
      <c r="GSY824" s="79"/>
      <c r="GSZ824" s="79"/>
      <c r="GTA824" s="79"/>
      <c r="GTB824" s="79"/>
      <c r="GTC824" s="79"/>
      <c r="GTD824" s="79"/>
      <c r="GTE824" s="79"/>
      <c r="GTF824" s="79"/>
      <c r="GTG824" s="79"/>
      <c r="GTH824" s="79"/>
      <c r="GTI824" s="79"/>
      <c r="GTJ824" s="79"/>
      <c r="GTK824" s="79"/>
      <c r="GTL824" s="79"/>
      <c r="GTM824" s="79"/>
      <c r="GTN824" s="79"/>
      <c r="GTO824" s="79"/>
      <c r="GTP824" s="79"/>
      <c r="GTQ824" s="79"/>
      <c r="GTR824" s="79"/>
      <c r="GTS824" s="79"/>
      <c r="GTT824" s="79"/>
      <c r="GTU824" s="79"/>
      <c r="GTV824" s="79"/>
      <c r="GTW824" s="79"/>
      <c r="GTX824" s="79"/>
      <c r="GTY824" s="79"/>
      <c r="GTZ824" s="79"/>
      <c r="GUA824" s="79"/>
      <c r="GUB824" s="79"/>
      <c r="GUC824" s="79"/>
      <c r="GUD824" s="79"/>
      <c r="GUE824" s="79"/>
      <c r="GUF824" s="79"/>
      <c r="GUG824" s="79"/>
      <c r="GUH824" s="79"/>
      <c r="GUI824" s="79"/>
      <c r="GUJ824" s="79"/>
      <c r="GUK824" s="79"/>
      <c r="GUL824" s="79"/>
      <c r="GUM824" s="79"/>
      <c r="GUN824" s="79"/>
      <c r="GUO824" s="79"/>
      <c r="GUP824" s="79"/>
      <c r="GUQ824" s="79"/>
      <c r="GUR824" s="79"/>
      <c r="GUS824" s="79"/>
      <c r="GUT824" s="79"/>
      <c r="GUU824" s="79"/>
      <c r="GUV824" s="79"/>
      <c r="GUW824" s="79"/>
      <c r="GUX824" s="79"/>
      <c r="GUY824" s="79"/>
      <c r="GUZ824" s="79"/>
      <c r="GVA824" s="79"/>
      <c r="GVB824" s="79"/>
      <c r="GVC824" s="79"/>
      <c r="GVD824" s="79"/>
      <c r="GVE824" s="79"/>
      <c r="GVF824" s="79"/>
      <c r="GVG824" s="79"/>
      <c r="GVH824" s="79"/>
      <c r="GVI824" s="79"/>
      <c r="GVJ824" s="79"/>
      <c r="GVK824" s="79"/>
      <c r="GVL824" s="79"/>
      <c r="GVM824" s="79"/>
      <c r="GVN824" s="79"/>
      <c r="GVO824" s="79"/>
      <c r="GVP824" s="79"/>
      <c r="GVQ824" s="79"/>
      <c r="GVR824" s="79"/>
      <c r="GVS824" s="79"/>
      <c r="GVT824" s="79"/>
      <c r="GVU824" s="79"/>
      <c r="GVV824" s="79"/>
      <c r="GVW824" s="79"/>
      <c r="GVX824" s="79"/>
      <c r="GVY824" s="79"/>
      <c r="GVZ824" s="79"/>
      <c r="GWA824" s="79"/>
      <c r="GWB824" s="79"/>
      <c r="GWC824" s="79"/>
      <c r="GWD824" s="79"/>
      <c r="GWE824" s="79"/>
      <c r="GWF824" s="79"/>
      <c r="GWG824" s="79"/>
      <c r="GWH824" s="79"/>
      <c r="GWI824" s="79"/>
      <c r="GWJ824" s="79"/>
      <c r="GWK824" s="79"/>
      <c r="GWL824" s="79"/>
      <c r="GWM824" s="79"/>
      <c r="GWN824" s="79"/>
      <c r="GWO824" s="79"/>
      <c r="GWP824" s="79"/>
      <c r="GWQ824" s="79"/>
      <c r="GWR824" s="79"/>
      <c r="GWS824" s="79"/>
      <c r="GWT824" s="79"/>
      <c r="GWU824" s="79"/>
      <c r="GWV824" s="79"/>
      <c r="GWW824" s="79"/>
      <c r="GWX824" s="79"/>
      <c r="GWY824" s="79"/>
      <c r="GWZ824" s="79"/>
      <c r="GXA824" s="79"/>
      <c r="GXB824" s="79"/>
      <c r="GXC824" s="79"/>
      <c r="GXD824" s="79"/>
      <c r="GXE824" s="79"/>
      <c r="GXF824" s="79"/>
      <c r="GXG824" s="79"/>
      <c r="GXH824" s="79"/>
      <c r="GXI824" s="79"/>
      <c r="GXJ824" s="79"/>
      <c r="GXK824" s="79"/>
      <c r="GXL824" s="79"/>
      <c r="GXM824" s="79"/>
      <c r="GXN824" s="79"/>
      <c r="GXO824" s="79"/>
      <c r="GXP824" s="79"/>
      <c r="GXQ824" s="79"/>
      <c r="GXR824" s="79"/>
      <c r="GXS824" s="79"/>
      <c r="GXT824" s="79"/>
      <c r="GXU824" s="79"/>
      <c r="GXV824" s="79"/>
      <c r="GXW824" s="79"/>
      <c r="GXX824" s="79"/>
      <c r="GXY824" s="79"/>
      <c r="GXZ824" s="79"/>
      <c r="GYA824" s="79"/>
      <c r="GYB824" s="79"/>
      <c r="GYC824" s="79"/>
      <c r="GYD824" s="79"/>
      <c r="GYE824" s="79"/>
      <c r="GYF824" s="79"/>
      <c r="GYG824" s="79"/>
      <c r="GYH824" s="79"/>
      <c r="GYI824" s="79"/>
      <c r="GYJ824" s="79"/>
      <c r="GYK824" s="79"/>
      <c r="GYL824" s="79"/>
      <c r="GYM824" s="79"/>
      <c r="GYN824" s="79"/>
      <c r="GYO824" s="79"/>
      <c r="GYP824" s="79"/>
      <c r="GYQ824" s="79"/>
      <c r="GYR824" s="79"/>
      <c r="GYS824" s="79"/>
      <c r="GYT824" s="79"/>
      <c r="GYU824" s="79"/>
      <c r="GYV824" s="79"/>
      <c r="GYW824" s="79"/>
      <c r="GYX824" s="79"/>
      <c r="GYY824" s="79"/>
      <c r="GYZ824" s="79"/>
      <c r="GZA824" s="79"/>
      <c r="GZB824" s="79"/>
      <c r="GZC824" s="79"/>
      <c r="GZD824" s="79"/>
      <c r="GZE824" s="79"/>
      <c r="GZF824" s="79"/>
      <c r="GZG824" s="79"/>
      <c r="GZH824" s="79"/>
      <c r="GZI824" s="79"/>
      <c r="GZJ824" s="79"/>
      <c r="GZK824" s="79"/>
      <c r="GZL824" s="79"/>
      <c r="GZM824" s="79"/>
      <c r="GZN824" s="79"/>
      <c r="GZO824" s="79"/>
      <c r="GZP824" s="79"/>
      <c r="GZQ824" s="79"/>
      <c r="GZR824" s="79"/>
      <c r="GZS824" s="79"/>
      <c r="GZT824" s="79"/>
      <c r="GZU824" s="79"/>
      <c r="GZV824" s="79"/>
      <c r="GZW824" s="79"/>
      <c r="GZX824" s="79"/>
      <c r="GZY824" s="79"/>
      <c r="GZZ824" s="79"/>
      <c r="HAA824" s="79"/>
      <c r="HAB824" s="79"/>
      <c r="HAC824" s="79"/>
      <c r="HAD824" s="79"/>
      <c r="HAE824" s="79"/>
      <c r="HAF824" s="79"/>
      <c r="HAG824" s="79"/>
      <c r="HAH824" s="79"/>
      <c r="HAI824" s="79"/>
      <c r="HAJ824" s="79"/>
      <c r="HAK824" s="79"/>
      <c r="HAL824" s="79"/>
      <c r="HAM824" s="79"/>
      <c r="HAN824" s="79"/>
      <c r="HAO824" s="79"/>
      <c r="HAP824" s="79"/>
      <c r="HAQ824" s="79"/>
      <c r="HAR824" s="79"/>
      <c r="HAS824" s="79"/>
      <c r="HAT824" s="79"/>
      <c r="HAU824" s="79"/>
      <c r="HAV824" s="79"/>
      <c r="HAW824" s="79"/>
      <c r="HAX824" s="79"/>
      <c r="HAY824" s="79"/>
      <c r="HAZ824" s="79"/>
      <c r="HBA824" s="79"/>
      <c r="HBB824" s="79"/>
      <c r="HBC824" s="79"/>
      <c r="HBD824" s="79"/>
      <c r="HBE824" s="79"/>
      <c r="HBF824" s="79"/>
      <c r="HBG824" s="79"/>
      <c r="HBH824" s="79"/>
      <c r="HBI824" s="79"/>
      <c r="HBJ824" s="79"/>
      <c r="HBK824" s="79"/>
      <c r="HBL824" s="79"/>
      <c r="HBM824" s="79"/>
      <c r="HBN824" s="79"/>
      <c r="HBO824" s="79"/>
      <c r="HBP824" s="79"/>
      <c r="HBQ824" s="79"/>
      <c r="HBR824" s="79"/>
      <c r="HBS824" s="79"/>
      <c r="HBT824" s="79"/>
      <c r="HBU824" s="79"/>
      <c r="HBV824" s="79"/>
      <c r="HBW824" s="79"/>
      <c r="HBX824" s="79"/>
      <c r="HBY824" s="79"/>
      <c r="HBZ824" s="79"/>
      <c r="HCA824" s="79"/>
      <c r="HCB824" s="79"/>
      <c r="HCC824" s="79"/>
      <c r="HCD824" s="79"/>
      <c r="HCE824" s="79"/>
      <c r="HCF824" s="79"/>
      <c r="HCG824" s="79"/>
      <c r="HCH824" s="79"/>
      <c r="HCI824" s="79"/>
      <c r="HCJ824" s="79"/>
      <c r="HCK824" s="79"/>
      <c r="HCL824" s="79"/>
      <c r="HCM824" s="79"/>
      <c r="HCN824" s="79"/>
      <c r="HCO824" s="79"/>
      <c r="HCP824" s="79"/>
      <c r="HCQ824" s="79"/>
      <c r="HCR824" s="79"/>
      <c r="HCS824" s="79"/>
      <c r="HCT824" s="79"/>
      <c r="HCU824" s="79"/>
      <c r="HCV824" s="79"/>
      <c r="HCW824" s="79"/>
      <c r="HCX824" s="79"/>
      <c r="HCY824" s="79"/>
      <c r="HCZ824" s="79"/>
      <c r="HDA824" s="79"/>
      <c r="HDB824" s="79"/>
      <c r="HDC824" s="79"/>
      <c r="HDD824" s="79"/>
      <c r="HDE824" s="79"/>
      <c r="HDF824" s="79"/>
      <c r="HDG824" s="79"/>
      <c r="HDH824" s="79"/>
      <c r="HDI824" s="79"/>
      <c r="HDJ824" s="79"/>
      <c r="HDK824" s="79"/>
      <c r="HDL824" s="79"/>
      <c r="HDM824" s="79"/>
      <c r="HDN824" s="79"/>
      <c r="HDO824" s="79"/>
      <c r="HDP824" s="79"/>
      <c r="HDQ824" s="79"/>
      <c r="HDR824" s="79"/>
      <c r="HDS824" s="79"/>
      <c r="HDT824" s="79"/>
      <c r="HDU824" s="79"/>
      <c r="HDV824" s="79"/>
      <c r="HDW824" s="79"/>
      <c r="HDX824" s="79"/>
      <c r="HDY824" s="79"/>
      <c r="HDZ824" s="79"/>
      <c r="HEA824" s="79"/>
      <c r="HEB824" s="79"/>
      <c r="HEC824" s="79"/>
      <c r="HED824" s="79"/>
      <c r="HEE824" s="79"/>
      <c r="HEF824" s="79"/>
      <c r="HEG824" s="79"/>
      <c r="HEH824" s="79"/>
      <c r="HEI824" s="79"/>
      <c r="HEJ824" s="79"/>
      <c r="HEK824" s="79"/>
      <c r="HEL824" s="79"/>
      <c r="HEM824" s="79"/>
      <c r="HEN824" s="79"/>
      <c r="HEO824" s="79"/>
      <c r="HEP824" s="79"/>
      <c r="HEQ824" s="79"/>
      <c r="HER824" s="79"/>
      <c r="HES824" s="79"/>
      <c r="HET824" s="79"/>
      <c r="HEU824" s="79"/>
      <c r="HEV824" s="79"/>
      <c r="HEW824" s="79"/>
      <c r="HEX824" s="79"/>
      <c r="HEY824" s="79"/>
      <c r="HEZ824" s="79"/>
      <c r="HFA824" s="79"/>
      <c r="HFB824" s="79"/>
      <c r="HFC824" s="79"/>
      <c r="HFD824" s="79"/>
      <c r="HFE824" s="79"/>
      <c r="HFF824" s="79"/>
      <c r="HFG824" s="79"/>
      <c r="HFH824" s="79"/>
      <c r="HFI824" s="79"/>
      <c r="HFJ824" s="79"/>
      <c r="HFK824" s="79"/>
      <c r="HFL824" s="79"/>
      <c r="HFM824" s="79"/>
      <c r="HFN824" s="79"/>
      <c r="HFO824" s="79"/>
      <c r="HFP824" s="79"/>
      <c r="HFQ824" s="79"/>
      <c r="HFR824" s="79"/>
      <c r="HFS824" s="79"/>
      <c r="HFT824" s="79"/>
      <c r="HFU824" s="79"/>
      <c r="HFV824" s="79"/>
      <c r="HFW824" s="79"/>
      <c r="HFX824" s="79"/>
      <c r="HFY824" s="79"/>
      <c r="HFZ824" s="79"/>
      <c r="HGA824" s="79"/>
      <c r="HGB824" s="79"/>
      <c r="HGC824" s="79"/>
      <c r="HGD824" s="79"/>
      <c r="HGE824" s="79"/>
      <c r="HGF824" s="79"/>
      <c r="HGG824" s="79"/>
      <c r="HGH824" s="79"/>
      <c r="HGI824" s="79"/>
      <c r="HGJ824" s="79"/>
      <c r="HGK824" s="79"/>
      <c r="HGL824" s="79"/>
      <c r="HGM824" s="79"/>
      <c r="HGN824" s="79"/>
      <c r="HGO824" s="79"/>
      <c r="HGP824" s="79"/>
      <c r="HGQ824" s="79"/>
      <c r="HGR824" s="79"/>
      <c r="HGS824" s="79"/>
      <c r="HGT824" s="79"/>
      <c r="HGU824" s="79"/>
      <c r="HGV824" s="79"/>
      <c r="HGW824" s="79"/>
      <c r="HGX824" s="79"/>
      <c r="HGY824" s="79"/>
      <c r="HGZ824" s="79"/>
      <c r="HHA824" s="79"/>
      <c r="HHB824" s="79"/>
      <c r="HHC824" s="79"/>
      <c r="HHD824" s="79"/>
      <c r="HHE824" s="79"/>
      <c r="HHF824" s="79"/>
      <c r="HHG824" s="79"/>
      <c r="HHH824" s="79"/>
      <c r="HHI824" s="79"/>
      <c r="HHJ824" s="79"/>
      <c r="HHK824" s="79"/>
      <c r="HHL824" s="79"/>
      <c r="HHM824" s="79"/>
      <c r="HHN824" s="79"/>
      <c r="HHO824" s="79"/>
      <c r="HHP824" s="79"/>
      <c r="HHQ824" s="79"/>
      <c r="HHR824" s="79"/>
      <c r="HHS824" s="79"/>
      <c r="HHT824" s="79"/>
      <c r="HHU824" s="79"/>
      <c r="HHV824" s="79"/>
      <c r="HHW824" s="79"/>
      <c r="HHX824" s="79"/>
      <c r="HHY824" s="79"/>
      <c r="HHZ824" s="79"/>
      <c r="HIA824" s="79"/>
      <c r="HIB824" s="79"/>
      <c r="HIC824" s="79"/>
      <c r="HID824" s="79"/>
      <c r="HIE824" s="79"/>
      <c r="HIF824" s="79"/>
      <c r="HIG824" s="79"/>
      <c r="HIH824" s="79"/>
      <c r="HII824" s="79"/>
      <c r="HIJ824" s="79"/>
      <c r="HIK824" s="79"/>
      <c r="HIL824" s="79"/>
      <c r="HIM824" s="79"/>
      <c r="HIN824" s="79"/>
      <c r="HIO824" s="79"/>
      <c r="HIP824" s="79"/>
      <c r="HIQ824" s="79"/>
      <c r="HIR824" s="79"/>
      <c r="HIS824" s="79"/>
      <c r="HIT824" s="79"/>
      <c r="HIU824" s="79"/>
      <c r="HIV824" s="79"/>
      <c r="HIW824" s="79"/>
      <c r="HIX824" s="79"/>
      <c r="HIY824" s="79"/>
      <c r="HIZ824" s="79"/>
      <c r="HJA824" s="79"/>
      <c r="HJB824" s="79"/>
      <c r="HJC824" s="79"/>
      <c r="HJD824" s="79"/>
      <c r="HJE824" s="79"/>
      <c r="HJF824" s="79"/>
      <c r="HJG824" s="79"/>
      <c r="HJH824" s="79"/>
      <c r="HJI824" s="79"/>
      <c r="HJJ824" s="79"/>
      <c r="HJK824" s="79"/>
      <c r="HJL824" s="79"/>
      <c r="HJM824" s="79"/>
      <c r="HJN824" s="79"/>
      <c r="HJO824" s="79"/>
      <c r="HJP824" s="79"/>
      <c r="HJQ824" s="79"/>
      <c r="HJR824" s="79"/>
      <c r="HJS824" s="79"/>
      <c r="HJT824" s="79"/>
      <c r="HJU824" s="79"/>
      <c r="HJV824" s="79"/>
      <c r="HJW824" s="79"/>
      <c r="HJX824" s="79"/>
      <c r="HJY824" s="79"/>
      <c r="HJZ824" s="79"/>
      <c r="HKA824" s="79"/>
      <c r="HKB824" s="79"/>
      <c r="HKC824" s="79"/>
      <c r="HKD824" s="79"/>
      <c r="HKE824" s="79"/>
      <c r="HKF824" s="79"/>
      <c r="HKG824" s="79"/>
      <c r="HKH824" s="79"/>
      <c r="HKI824" s="79"/>
      <c r="HKJ824" s="79"/>
      <c r="HKK824" s="79"/>
      <c r="HKL824" s="79"/>
      <c r="HKM824" s="79"/>
      <c r="HKN824" s="79"/>
      <c r="HKO824" s="79"/>
      <c r="HKP824" s="79"/>
      <c r="HKQ824" s="79"/>
      <c r="HKR824" s="79"/>
      <c r="HKS824" s="79"/>
      <c r="HKT824" s="79"/>
      <c r="HKU824" s="79"/>
      <c r="HKV824" s="79"/>
      <c r="HKW824" s="79"/>
      <c r="HKX824" s="79"/>
      <c r="HKY824" s="79"/>
      <c r="HKZ824" s="79"/>
      <c r="HLA824" s="79"/>
      <c r="HLB824" s="79"/>
      <c r="HLC824" s="79"/>
      <c r="HLD824" s="79"/>
      <c r="HLE824" s="79"/>
      <c r="HLF824" s="79"/>
      <c r="HLG824" s="79"/>
      <c r="HLH824" s="79"/>
      <c r="HLI824" s="79"/>
      <c r="HLJ824" s="79"/>
      <c r="HLK824" s="79"/>
      <c r="HLL824" s="79"/>
      <c r="HLM824" s="79"/>
      <c r="HLN824" s="79"/>
      <c r="HLO824" s="79"/>
      <c r="HLP824" s="79"/>
      <c r="HLQ824" s="79"/>
      <c r="HLR824" s="79"/>
      <c r="HLS824" s="79"/>
      <c r="HLT824" s="79"/>
      <c r="HLU824" s="79"/>
      <c r="HLV824" s="79"/>
      <c r="HLW824" s="79"/>
      <c r="HLX824" s="79"/>
      <c r="HLY824" s="79"/>
      <c r="HLZ824" s="79"/>
      <c r="HMA824" s="79"/>
      <c r="HMB824" s="79"/>
      <c r="HMC824" s="79"/>
      <c r="HMD824" s="79"/>
      <c r="HME824" s="79"/>
      <c r="HMF824" s="79"/>
      <c r="HMG824" s="79"/>
      <c r="HMH824" s="79"/>
      <c r="HMI824" s="79"/>
      <c r="HMJ824" s="79"/>
      <c r="HMK824" s="79"/>
      <c r="HML824" s="79"/>
      <c r="HMM824" s="79"/>
      <c r="HMN824" s="79"/>
      <c r="HMO824" s="79"/>
      <c r="HMP824" s="79"/>
      <c r="HMQ824" s="79"/>
      <c r="HMR824" s="79"/>
      <c r="HMS824" s="79"/>
      <c r="HMT824" s="79"/>
      <c r="HMU824" s="79"/>
      <c r="HMV824" s="79"/>
      <c r="HMW824" s="79"/>
      <c r="HMX824" s="79"/>
      <c r="HMY824" s="79"/>
      <c r="HMZ824" s="79"/>
      <c r="HNA824" s="79"/>
      <c r="HNB824" s="79"/>
      <c r="HNC824" s="79"/>
      <c r="HND824" s="79"/>
      <c r="HNE824" s="79"/>
      <c r="HNF824" s="79"/>
      <c r="HNG824" s="79"/>
      <c r="HNH824" s="79"/>
      <c r="HNI824" s="79"/>
      <c r="HNJ824" s="79"/>
      <c r="HNK824" s="79"/>
      <c r="HNL824" s="79"/>
      <c r="HNM824" s="79"/>
      <c r="HNN824" s="79"/>
      <c r="HNO824" s="79"/>
      <c r="HNP824" s="79"/>
      <c r="HNQ824" s="79"/>
      <c r="HNR824" s="79"/>
      <c r="HNS824" s="79"/>
      <c r="HNT824" s="79"/>
      <c r="HNU824" s="79"/>
      <c r="HNV824" s="79"/>
      <c r="HNW824" s="79"/>
      <c r="HNX824" s="79"/>
      <c r="HNY824" s="79"/>
      <c r="HNZ824" s="79"/>
      <c r="HOA824" s="79"/>
      <c r="HOB824" s="79"/>
      <c r="HOC824" s="79"/>
      <c r="HOD824" s="79"/>
      <c r="HOE824" s="79"/>
      <c r="HOF824" s="79"/>
      <c r="HOG824" s="79"/>
      <c r="HOH824" s="79"/>
      <c r="HOI824" s="79"/>
      <c r="HOJ824" s="79"/>
      <c r="HOK824" s="79"/>
      <c r="HOL824" s="79"/>
      <c r="HOM824" s="79"/>
      <c r="HON824" s="79"/>
      <c r="HOO824" s="79"/>
      <c r="HOP824" s="79"/>
      <c r="HOQ824" s="79"/>
      <c r="HOR824" s="79"/>
      <c r="HOS824" s="79"/>
      <c r="HOT824" s="79"/>
      <c r="HOU824" s="79"/>
      <c r="HOV824" s="79"/>
      <c r="HOW824" s="79"/>
      <c r="HOX824" s="79"/>
      <c r="HOY824" s="79"/>
      <c r="HOZ824" s="79"/>
      <c r="HPA824" s="79"/>
      <c r="HPB824" s="79"/>
      <c r="HPC824" s="79"/>
      <c r="HPD824" s="79"/>
      <c r="HPE824" s="79"/>
      <c r="HPF824" s="79"/>
      <c r="HPG824" s="79"/>
      <c r="HPH824" s="79"/>
      <c r="HPI824" s="79"/>
      <c r="HPJ824" s="79"/>
      <c r="HPK824" s="79"/>
      <c r="HPL824" s="79"/>
      <c r="HPM824" s="79"/>
      <c r="HPN824" s="79"/>
      <c r="HPO824" s="79"/>
      <c r="HPP824" s="79"/>
      <c r="HPQ824" s="79"/>
      <c r="HPR824" s="79"/>
      <c r="HPS824" s="79"/>
      <c r="HPT824" s="79"/>
      <c r="HPU824" s="79"/>
      <c r="HPV824" s="79"/>
      <c r="HPW824" s="79"/>
      <c r="HPX824" s="79"/>
      <c r="HPY824" s="79"/>
      <c r="HPZ824" s="79"/>
      <c r="HQA824" s="79"/>
      <c r="HQB824" s="79"/>
      <c r="HQC824" s="79"/>
      <c r="HQD824" s="79"/>
      <c r="HQE824" s="79"/>
      <c r="HQF824" s="79"/>
      <c r="HQG824" s="79"/>
      <c r="HQH824" s="79"/>
      <c r="HQI824" s="79"/>
      <c r="HQJ824" s="79"/>
      <c r="HQK824" s="79"/>
      <c r="HQL824" s="79"/>
      <c r="HQM824" s="79"/>
      <c r="HQN824" s="79"/>
      <c r="HQO824" s="79"/>
      <c r="HQP824" s="79"/>
      <c r="HQQ824" s="79"/>
      <c r="HQR824" s="79"/>
      <c r="HQS824" s="79"/>
      <c r="HQT824" s="79"/>
      <c r="HQU824" s="79"/>
      <c r="HQV824" s="79"/>
      <c r="HQW824" s="79"/>
      <c r="HQX824" s="79"/>
      <c r="HQY824" s="79"/>
      <c r="HQZ824" s="79"/>
      <c r="HRA824" s="79"/>
      <c r="HRB824" s="79"/>
      <c r="HRC824" s="79"/>
      <c r="HRD824" s="79"/>
      <c r="HRE824" s="79"/>
      <c r="HRF824" s="79"/>
      <c r="HRG824" s="79"/>
      <c r="HRH824" s="79"/>
      <c r="HRI824" s="79"/>
      <c r="HRJ824" s="79"/>
      <c r="HRK824" s="79"/>
      <c r="HRL824" s="79"/>
      <c r="HRM824" s="79"/>
      <c r="HRN824" s="79"/>
      <c r="HRO824" s="79"/>
      <c r="HRP824" s="79"/>
      <c r="HRQ824" s="79"/>
      <c r="HRR824" s="79"/>
      <c r="HRS824" s="79"/>
      <c r="HRT824" s="79"/>
      <c r="HRU824" s="79"/>
      <c r="HRV824" s="79"/>
      <c r="HRW824" s="79"/>
      <c r="HRX824" s="79"/>
      <c r="HRY824" s="79"/>
      <c r="HRZ824" s="79"/>
      <c r="HSA824" s="79"/>
      <c r="HSB824" s="79"/>
      <c r="HSC824" s="79"/>
      <c r="HSD824" s="79"/>
      <c r="HSE824" s="79"/>
      <c r="HSF824" s="79"/>
      <c r="HSG824" s="79"/>
      <c r="HSH824" s="79"/>
      <c r="HSI824" s="79"/>
      <c r="HSJ824" s="79"/>
      <c r="HSK824" s="79"/>
      <c r="HSL824" s="79"/>
      <c r="HSM824" s="79"/>
      <c r="HSN824" s="79"/>
      <c r="HSO824" s="79"/>
      <c r="HSP824" s="79"/>
      <c r="HSQ824" s="79"/>
      <c r="HSR824" s="79"/>
      <c r="HSS824" s="79"/>
      <c r="HST824" s="79"/>
      <c r="HSU824" s="79"/>
      <c r="HSV824" s="79"/>
      <c r="HSW824" s="79"/>
      <c r="HSX824" s="79"/>
      <c r="HSY824" s="79"/>
      <c r="HSZ824" s="79"/>
      <c r="HTA824" s="79"/>
      <c r="HTB824" s="79"/>
      <c r="HTC824" s="79"/>
      <c r="HTD824" s="79"/>
      <c r="HTE824" s="79"/>
      <c r="HTF824" s="79"/>
      <c r="HTG824" s="79"/>
      <c r="HTH824" s="79"/>
      <c r="HTI824" s="79"/>
      <c r="HTJ824" s="79"/>
      <c r="HTK824" s="79"/>
      <c r="HTL824" s="79"/>
      <c r="HTM824" s="79"/>
      <c r="HTN824" s="79"/>
      <c r="HTO824" s="79"/>
      <c r="HTP824" s="79"/>
      <c r="HTQ824" s="79"/>
      <c r="HTR824" s="79"/>
      <c r="HTS824" s="79"/>
      <c r="HTT824" s="79"/>
      <c r="HTU824" s="79"/>
      <c r="HTV824" s="79"/>
      <c r="HTW824" s="79"/>
      <c r="HTX824" s="79"/>
      <c r="HTY824" s="79"/>
      <c r="HTZ824" s="79"/>
      <c r="HUA824" s="79"/>
      <c r="HUB824" s="79"/>
      <c r="HUC824" s="79"/>
      <c r="HUD824" s="79"/>
      <c r="HUE824" s="79"/>
      <c r="HUF824" s="79"/>
      <c r="HUG824" s="79"/>
      <c r="HUH824" s="79"/>
      <c r="HUI824" s="79"/>
      <c r="HUJ824" s="79"/>
      <c r="HUK824" s="79"/>
      <c r="HUL824" s="79"/>
      <c r="HUM824" s="79"/>
      <c r="HUN824" s="79"/>
      <c r="HUO824" s="79"/>
      <c r="HUP824" s="79"/>
      <c r="HUQ824" s="79"/>
      <c r="HUR824" s="79"/>
      <c r="HUS824" s="79"/>
      <c r="HUT824" s="79"/>
      <c r="HUU824" s="79"/>
      <c r="HUV824" s="79"/>
      <c r="HUW824" s="79"/>
      <c r="HUX824" s="79"/>
      <c r="HUY824" s="79"/>
      <c r="HUZ824" s="79"/>
      <c r="HVA824" s="79"/>
      <c r="HVB824" s="79"/>
      <c r="HVC824" s="79"/>
      <c r="HVD824" s="79"/>
      <c r="HVE824" s="79"/>
      <c r="HVF824" s="79"/>
      <c r="HVG824" s="79"/>
      <c r="HVH824" s="79"/>
      <c r="HVI824" s="79"/>
      <c r="HVJ824" s="79"/>
      <c r="HVK824" s="79"/>
      <c r="HVL824" s="79"/>
      <c r="HVM824" s="79"/>
      <c r="HVN824" s="79"/>
      <c r="HVO824" s="79"/>
      <c r="HVP824" s="79"/>
      <c r="HVQ824" s="79"/>
      <c r="HVR824" s="79"/>
      <c r="HVS824" s="79"/>
      <c r="HVT824" s="79"/>
      <c r="HVU824" s="79"/>
      <c r="HVV824" s="79"/>
      <c r="HVW824" s="79"/>
      <c r="HVX824" s="79"/>
      <c r="HVY824" s="79"/>
      <c r="HVZ824" s="79"/>
      <c r="HWA824" s="79"/>
      <c r="HWB824" s="79"/>
      <c r="HWC824" s="79"/>
      <c r="HWD824" s="79"/>
      <c r="HWE824" s="79"/>
      <c r="HWF824" s="79"/>
      <c r="HWG824" s="79"/>
      <c r="HWH824" s="79"/>
      <c r="HWI824" s="79"/>
      <c r="HWJ824" s="79"/>
      <c r="HWK824" s="79"/>
      <c r="HWL824" s="79"/>
      <c r="HWM824" s="79"/>
      <c r="HWN824" s="79"/>
      <c r="HWO824" s="79"/>
      <c r="HWP824" s="79"/>
      <c r="HWQ824" s="79"/>
      <c r="HWR824" s="79"/>
      <c r="HWS824" s="79"/>
      <c r="HWT824" s="79"/>
      <c r="HWU824" s="79"/>
      <c r="HWV824" s="79"/>
      <c r="HWW824" s="79"/>
      <c r="HWX824" s="79"/>
      <c r="HWY824" s="79"/>
      <c r="HWZ824" s="79"/>
      <c r="HXA824" s="79"/>
      <c r="HXB824" s="79"/>
      <c r="HXC824" s="79"/>
      <c r="HXD824" s="79"/>
      <c r="HXE824" s="79"/>
      <c r="HXF824" s="79"/>
      <c r="HXG824" s="79"/>
      <c r="HXH824" s="79"/>
      <c r="HXI824" s="79"/>
      <c r="HXJ824" s="79"/>
      <c r="HXK824" s="79"/>
      <c r="HXL824" s="79"/>
      <c r="HXM824" s="79"/>
      <c r="HXN824" s="79"/>
      <c r="HXO824" s="79"/>
      <c r="HXP824" s="79"/>
      <c r="HXQ824" s="79"/>
      <c r="HXR824" s="79"/>
      <c r="HXS824" s="79"/>
      <c r="HXT824" s="79"/>
      <c r="HXU824" s="79"/>
      <c r="HXV824" s="79"/>
      <c r="HXW824" s="79"/>
      <c r="HXX824" s="79"/>
      <c r="HXY824" s="79"/>
      <c r="HXZ824" s="79"/>
      <c r="HYA824" s="79"/>
      <c r="HYB824" s="79"/>
      <c r="HYC824" s="79"/>
      <c r="HYD824" s="79"/>
      <c r="HYE824" s="79"/>
      <c r="HYF824" s="79"/>
      <c r="HYG824" s="79"/>
      <c r="HYH824" s="79"/>
      <c r="HYI824" s="79"/>
      <c r="HYJ824" s="79"/>
      <c r="HYK824" s="79"/>
      <c r="HYL824" s="79"/>
      <c r="HYM824" s="79"/>
      <c r="HYN824" s="79"/>
      <c r="HYO824" s="79"/>
      <c r="HYP824" s="79"/>
      <c r="HYQ824" s="79"/>
      <c r="HYR824" s="79"/>
      <c r="HYS824" s="79"/>
      <c r="HYT824" s="79"/>
      <c r="HYU824" s="79"/>
      <c r="HYV824" s="79"/>
      <c r="HYW824" s="79"/>
      <c r="HYX824" s="79"/>
      <c r="HYY824" s="79"/>
      <c r="HYZ824" s="79"/>
      <c r="HZA824" s="79"/>
      <c r="HZB824" s="79"/>
      <c r="HZC824" s="79"/>
      <c r="HZD824" s="79"/>
      <c r="HZE824" s="79"/>
      <c r="HZF824" s="79"/>
      <c r="HZG824" s="79"/>
      <c r="HZH824" s="79"/>
      <c r="HZI824" s="79"/>
      <c r="HZJ824" s="79"/>
      <c r="HZK824" s="79"/>
      <c r="HZL824" s="79"/>
      <c r="HZM824" s="79"/>
      <c r="HZN824" s="79"/>
      <c r="HZO824" s="79"/>
      <c r="HZP824" s="79"/>
      <c r="HZQ824" s="79"/>
      <c r="HZR824" s="79"/>
      <c r="HZS824" s="79"/>
      <c r="HZT824" s="79"/>
      <c r="HZU824" s="79"/>
      <c r="HZV824" s="79"/>
      <c r="HZW824" s="79"/>
      <c r="HZX824" s="79"/>
      <c r="HZY824" s="79"/>
      <c r="HZZ824" s="79"/>
      <c r="IAA824" s="79"/>
      <c r="IAB824" s="79"/>
      <c r="IAC824" s="79"/>
      <c r="IAD824" s="79"/>
      <c r="IAE824" s="79"/>
      <c r="IAF824" s="79"/>
      <c r="IAG824" s="79"/>
      <c r="IAH824" s="79"/>
      <c r="IAI824" s="79"/>
      <c r="IAJ824" s="79"/>
      <c r="IAK824" s="79"/>
      <c r="IAL824" s="79"/>
      <c r="IAM824" s="79"/>
      <c r="IAN824" s="79"/>
      <c r="IAO824" s="79"/>
      <c r="IAP824" s="79"/>
      <c r="IAQ824" s="79"/>
      <c r="IAR824" s="79"/>
      <c r="IAS824" s="79"/>
      <c r="IAT824" s="79"/>
      <c r="IAU824" s="79"/>
      <c r="IAV824" s="79"/>
      <c r="IAW824" s="79"/>
      <c r="IAX824" s="79"/>
      <c r="IAY824" s="79"/>
      <c r="IAZ824" s="79"/>
      <c r="IBA824" s="79"/>
      <c r="IBB824" s="79"/>
      <c r="IBC824" s="79"/>
      <c r="IBD824" s="79"/>
      <c r="IBE824" s="79"/>
      <c r="IBF824" s="79"/>
      <c r="IBG824" s="79"/>
      <c r="IBH824" s="79"/>
      <c r="IBI824" s="79"/>
      <c r="IBJ824" s="79"/>
      <c r="IBK824" s="79"/>
      <c r="IBL824" s="79"/>
      <c r="IBM824" s="79"/>
      <c r="IBN824" s="79"/>
      <c r="IBO824" s="79"/>
      <c r="IBP824" s="79"/>
      <c r="IBQ824" s="79"/>
      <c r="IBR824" s="79"/>
      <c r="IBS824" s="79"/>
      <c r="IBT824" s="79"/>
      <c r="IBU824" s="79"/>
      <c r="IBV824" s="79"/>
      <c r="IBW824" s="79"/>
      <c r="IBX824" s="79"/>
      <c r="IBY824" s="79"/>
      <c r="IBZ824" s="79"/>
      <c r="ICA824" s="79"/>
      <c r="ICB824" s="79"/>
      <c r="ICC824" s="79"/>
      <c r="ICD824" s="79"/>
      <c r="ICE824" s="79"/>
      <c r="ICF824" s="79"/>
      <c r="ICG824" s="79"/>
      <c r="ICH824" s="79"/>
      <c r="ICI824" s="79"/>
      <c r="ICJ824" s="79"/>
      <c r="ICK824" s="79"/>
      <c r="ICL824" s="79"/>
      <c r="ICM824" s="79"/>
      <c r="ICN824" s="79"/>
      <c r="ICO824" s="79"/>
      <c r="ICP824" s="79"/>
      <c r="ICQ824" s="79"/>
      <c r="ICR824" s="79"/>
      <c r="ICS824" s="79"/>
      <c r="ICT824" s="79"/>
      <c r="ICU824" s="79"/>
      <c r="ICV824" s="79"/>
      <c r="ICW824" s="79"/>
      <c r="ICX824" s="79"/>
      <c r="ICY824" s="79"/>
      <c r="ICZ824" s="79"/>
      <c r="IDA824" s="79"/>
      <c r="IDB824" s="79"/>
      <c r="IDC824" s="79"/>
      <c r="IDD824" s="79"/>
      <c r="IDE824" s="79"/>
      <c r="IDF824" s="79"/>
      <c r="IDG824" s="79"/>
      <c r="IDH824" s="79"/>
      <c r="IDI824" s="79"/>
      <c r="IDJ824" s="79"/>
      <c r="IDK824" s="79"/>
      <c r="IDL824" s="79"/>
      <c r="IDM824" s="79"/>
      <c r="IDN824" s="79"/>
      <c r="IDO824" s="79"/>
      <c r="IDP824" s="79"/>
      <c r="IDQ824" s="79"/>
      <c r="IDR824" s="79"/>
      <c r="IDS824" s="79"/>
      <c r="IDT824" s="79"/>
      <c r="IDU824" s="79"/>
      <c r="IDV824" s="79"/>
      <c r="IDW824" s="79"/>
      <c r="IDX824" s="79"/>
      <c r="IDY824" s="79"/>
      <c r="IDZ824" s="79"/>
      <c r="IEA824" s="79"/>
      <c r="IEB824" s="79"/>
      <c r="IEC824" s="79"/>
      <c r="IED824" s="79"/>
      <c r="IEE824" s="79"/>
      <c r="IEF824" s="79"/>
      <c r="IEG824" s="79"/>
      <c r="IEH824" s="79"/>
      <c r="IEI824" s="79"/>
      <c r="IEJ824" s="79"/>
      <c r="IEK824" s="79"/>
      <c r="IEL824" s="79"/>
      <c r="IEM824" s="79"/>
      <c r="IEN824" s="79"/>
      <c r="IEO824" s="79"/>
      <c r="IEP824" s="79"/>
      <c r="IEQ824" s="79"/>
      <c r="IER824" s="79"/>
      <c r="IES824" s="79"/>
      <c r="IET824" s="79"/>
      <c r="IEU824" s="79"/>
      <c r="IEV824" s="79"/>
      <c r="IEW824" s="79"/>
      <c r="IEX824" s="79"/>
      <c r="IEY824" s="79"/>
      <c r="IEZ824" s="79"/>
      <c r="IFA824" s="79"/>
      <c r="IFB824" s="79"/>
      <c r="IFC824" s="79"/>
      <c r="IFD824" s="79"/>
      <c r="IFE824" s="79"/>
      <c r="IFF824" s="79"/>
      <c r="IFG824" s="79"/>
      <c r="IFH824" s="79"/>
      <c r="IFI824" s="79"/>
      <c r="IFJ824" s="79"/>
      <c r="IFK824" s="79"/>
      <c r="IFL824" s="79"/>
      <c r="IFM824" s="79"/>
      <c r="IFN824" s="79"/>
      <c r="IFO824" s="79"/>
      <c r="IFP824" s="79"/>
      <c r="IFQ824" s="79"/>
      <c r="IFR824" s="79"/>
      <c r="IFS824" s="79"/>
      <c r="IFT824" s="79"/>
      <c r="IFU824" s="79"/>
      <c r="IFV824" s="79"/>
      <c r="IFW824" s="79"/>
      <c r="IFX824" s="79"/>
      <c r="IFY824" s="79"/>
      <c r="IFZ824" s="79"/>
      <c r="IGA824" s="79"/>
      <c r="IGB824" s="79"/>
      <c r="IGC824" s="79"/>
      <c r="IGD824" s="79"/>
      <c r="IGE824" s="79"/>
      <c r="IGF824" s="79"/>
      <c r="IGG824" s="79"/>
      <c r="IGH824" s="79"/>
      <c r="IGI824" s="79"/>
      <c r="IGJ824" s="79"/>
      <c r="IGK824" s="79"/>
      <c r="IGL824" s="79"/>
      <c r="IGM824" s="79"/>
      <c r="IGN824" s="79"/>
      <c r="IGO824" s="79"/>
      <c r="IGP824" s="79"/>
      <c r="IGQ824" s="79"/>
      <c r="IGR824" s="79"/>
      <c r="IGS824" s="79"/>
      <c r="IGT824" s="79"/>
      <c r="IGU824" s="79"/>
      <c r="IGV824" s="79"/>
      <c r="IGW824" s="79"/>
      <c r="IGX824" s="79"/>
      <c r="IGY824" s="79"/>
      <c r="IGZ824" s="79"/>
      <c r="IHA824" s="79"/>
      <c r="IHB824" s="79"/>
      <c r="IHC824" s="79"/>
      <c r="IHD824" s="79"/>
      <c r="IHE824" s="79"/>
      <c r="IHF824" s="79"/>
      <c r="IHG824" s="79"/>
      <c r="IHH824" s="79"/>
      <c r="IHI824" s="79"/>
      <c r="IHJ824" s="79"/>
      <c r="IHK824" s="79"/>
      <c r="IHL824" s="79"/>
      <c r="IHM824" s="79"/>
      <c r="IHN824" s="79"/>
      <c r="IHO824" s="79"/>
      <c r="IHP824" s="79"/>
      <c r="IHQ824" s="79"/>
      <c r="IHR824" s="79"/>
      <c r="IHS824" s="79"/>
      <c r="IHT824" s="79"/>
      <c r="IHU824" s="79"/>
      <c r="IHV824" s="79"/>
      <c r="IHW824" s="79"/>
      <c r="IHX824" s="79"/>
      <c r="IHY824" s="79"/>
      <c r="IHZ824" s="79"/>
      <c r="IIA824" s="79"/>
      <c r="IIB824" s="79"/>
      <c r="IIC824" s="79"/>
      <c r="IID824" s="79"/>
      <c r="IIE824" s="79"/>
      <c r="IIF824" s="79"/>
      <c r="IIG824" s="79"/>
      <c r="IIH824" s="79"/>
      <c r="III824" s="79"/>
      <c r="IIJ824" s="79"/>
      <c r="IIK824" s="79"/>
      <c r="IIL824" s="79"/>
      <c r="IIM824" s="79"/>
      <c r="IIN824" s="79"/>
      <c r="IIO824" s="79"/>
      <c r="IIP824" s="79"/>
      <c r="IIQ824" s="79"/>
      <c r="IIR824" s="79"/>
      <c r="IIS824" s="79"/>
      <c r="IIT824" s="79"/>
      <c r="IIU824" s="79"/>
      <c r="IIV824" s="79"/>
      <c r="IIW824" s="79"/>
      <c r="IIX824" s="79"/>
      <c r="IIY824" s="79"/>
      <c r="IIZ824" s="79"/>
      <c r="IJA824" s="79"/>
      <c r="IJB824" s="79"/>
      <c r="IJC824" s="79"/>
      <c r="IJD824" s="79"/>
      <c r="IJE824" s="79"/>
      <c r="IJF824" s="79"/>
      <c r="IJG824" s="79"/>
      <c r="IJH824" s="79"/>
      <c r="IJI824" s="79"/>
      <c r="IJJ824" s="79"/>
      <c r="IJK824" s="79"/>
      <c r="IJL824" s="79"/>
      <c r="IJM824" s="79"/>
      <c r="IJN824" s="79"/>
      <c r="IJO824" s="79"/>
      <c r="IJP824" s="79"/>
      <c r="IJQ824" s="79"/>
      <c r="IJR824" s="79"/>
      <c r="IJS824" s="79"/>
      <c r="IJT824" s="79"/>
      <c r="IJU824" s="79"/>
      <c r="IJV824" s="79"/>
      <c r="IJW824" s="79"/>
      <c r="IJX824" s="79"/>
      <c r="IJY824" s="79"/>
      <c r="IJZ824" s="79"/>
      <c r="IKA824" s="79"/>
      <c r="IKB824" s="79"/>
      <c r="IKC824" s="79"/>
      <c r="IKD824" s="79"/>
      <c r="IKE824" s="79"/>
      <c r="IKF824" s="79"/>
      <c r="IKG824" s="79"/>
      <c r="IKH824" s="79"/>
      <c r="IKI824" s="79"/>
      <c r="IKJ824" s="79"/>
      <c r="IKK824" s="79"/>
      <c r="IKL824" s="79"/>
      <c r="IKM824" s="79"/>
      <c r="IKN824" s="79"/>
      <c r="IKO824" s="79"/>
      <c r="IKP824" s="79"/>
      <c r="IKQ824" s="79"/>
      <c r="IKR824" s="79"/>
      <c r="IKS824" s="79"/>
      <c r="IKT824" s="79"/>
      <c r="IKU824" s="79"/>
      <c r="IKV824" s="79"/>
      <c r="IKW824" s="79"/>
      <c r="IKX824" s="79"/>
      <c r="IKY824" s="79"/>
      <c r="IKZ824" s="79"/>
      <c r="ILA824" s="79"/>
      <c r="ILB824" s="79"/>
      <c r="ILC824" s="79"/>
      <c r="ILD824" s="79"/>
      <c r="ILE824" s="79"/>
      <c r="ILF824" s="79"/>
      <c r="ILG824" s="79"/>
      <c r="ILH824" s="79"/>
      <c r="ILI824" s="79"/>
      <c r="ILJ824" s="79"/>
      <c r="ILK824" s="79"/>
      <c r="ILL824" s="79"/>
      <c r="ILM824" s="79"/>
      <c r="ILN824" s="79"/>
      <c r="ILO824" s="79"/>
      <c r="ILP824" s="79"/>
      <c r="ILQ824" s="79"/>
      <c r="ILR824" s="79"/>
      <c r="ILS824" s="79"/>
      <c r="ILT824" s="79"/>
      <c r="ILU824" s="79"/>
      <c r="ILV824" s="79"/>
      <c r="ILW824" s="79"/>
      <c r="ILX824" s="79"/>
      <c r="ILY824" s="79"/>
      <c r="ILZ824" s="79"/>
      <c r="IMA824" s="79"/>
      <c r="IMB824" s="79"/>
      <c r="IMC824" s="79"/>
      <c r="IMD824" s="79"/>
      <c r="IME824" s="79"/>
      <c r="IMF824" s="79"/>
      <c r="IMG824" s="79"/>
      <c r="IMH824" s="79"/>
      <c r="IMI824" s="79"/>
      <c r="IMJ824" s="79"/>
      <c r="IMK824" s="79"/>
      <c r="IML824" s="79"/>
      <c r="IMM824" s="79"/>
      <c r="IMN824" s="79"/>
      <c r="IMO824" s="79"/>
      <c r="IMP824" s="79"/>
      <c r="IMQ824" s="79"/>
      <c r="IMR824" s="79"/>
      <c r="IMS824" s="79"/>
      <c r="IMT824" s="79"/>
      <c r="IMU824" s="79"/>
      <c r="IMV824" s="79"/>
      <c r="IMW824" s="79"/>
      <c r="IMX824" s="79"/>
      <c r="IMY824" s="79"/>
      <c r="IMZ824" s="79"/>
      <c r="INA824" s="79"/>
      <c r="INB824" s="79"/>
      <c r="INC824" s="79"/>
      <c r="IND824" s="79"/>
      <c r="INE824" s="79"/>
      <c r="INF824" s="79"/>
      <c r="ING824" s="79"/>
      <c r="INH824" s="79"/>
      <c r="INI824" s="79"/>
      <c r="INJ824" s="79"/>
      <c r="INK824" s="79"/>
      <c r="INL824" s="79"/>
      <c r="INM824" s="79"/>
      <c r="INN824" s="79"/>
      <c r="INO824" s="79"/>
      <c r="INP824" s="79"/>
      <c r="INQ824" s="79"/>
      <c r="INR824" s="79"/>
      <c r="INS824" s="79"/>
      <c r="INT824" s="79"/>
      <c r="INU824" s="79"/>
      <c r="INV824" s="79"/>
      <c r="INW824" s="79"/>
      <c r="INX824" s="79"/>
      <c r="INY824" s="79"/>
      <c r="INZ824" s="79"/>
      <c r="IOA824" s="79"/>
      <c r="IOB824" s="79"/>
      <c r="IOC824" s="79"/>
      <c r="IOD824" s="79"/>
      <c r="IOE824" s="79"/>
      <c r="IOF824" s="79"/>
      <c r="IOG824" s="79"/>
      <c r="IOH824" s="79"/>
      <c r="IOI824" s="79"/>
      <c r="IOJ824" s="79"/>
      <c r="IOK824" s="79"/>
      <c r="IOL824" s="79"/>
      <c r="IOM824" s="79"/>
      <c r="ION824" s="79"/>
      <c r="IOO824" s="79"/>
      <c r="IOP824" s="79"/>
      <c r="IOQ824" s="79"/>
      <c r="IOR824" s="79"/>
      <c r="IOS824" s="79"/>
      <c r="IOT824" s="79"/>
      <c r="IOU824" s="79"/>
      <c r="IOV824" s="79"/>
      <c r="IOW824" s="79"/>
      <c r="IOX824" s="79"/>
      <c r="IOY824" s="79"/>
      <c r="IOZ824" s="79"/>
      <c r="IPA824" s="79"/>
      <c r="IPB824" s="79"/>
      <c r="IPC824" s="79"/>
      <c r="IPD824" s="79"/>
      <c r="IPE824" s="79"/>
      <c r="IPF824" s="79"/>
      <c r="IPG824" s="79"/>
      <c r="IPH824" s="79"/>
      <c r="IPI824" s="79"/>
      <c r="IPJ824" s="79"/>
      <c r="IPK824" s="79"/>
      <c r="IPL824" s="79"/>
      <c r="IPM824" s="79"/>
      <c r="IPN824" s="79"/>
      <c r="IPO824" s="79"/>
      <c r="IPP824" s="79"/>
      <c r="IPQ824" s="79"/>
      <c r="IPR824" s="79"/>
      <c r="IPS824" s="79"/>
      <c r="IPT824" s="79"/>
      <c r="IPU824" s="79"/>
      <c r="IPV824" s="79"/>
      <c r="IPW824" s="79"/>
      <c r="IPX824" s="79"/>
      <c r="IPY824" s="79"/>
      <c r="IPZ824" s="79"/>
      <c r="IQA824" s="79"/>
      <c r="IQB824" s="79"/>
      <c r="IQC824" s="79"/>
      <c r="IQD824" s="79"/>
      <c r="IQE824" s="79"/>
      <c r="IQF824" s="79"/>
      <c r="IQG824" s="79"/>
      <c r="IQH824" s="79"/>
      <c r="IQI824" s="79"/>
      <c r="IQJ824" s="79"/>
      <c r="IQK824" s="79"/>
      <c r="IQL824" s="79"/>
      <c r="IQM824" s="79"/>
      <c r="IQN824" s="79"/>
      <c r="IQO824" s="79"/>
      <c r="IQP824" s="79"/>
      <c r="IQQ824" s="79"/>
      <c r="IQR824" s="79"/>
      <c r="IQS824" s="79"/>
      <c r="IQT824" s="79"/>
      <c r="IQU824" s="79"/>
      <c r="IQV824" s="79"/>
      <c r="IQW824" s="79"/>
      <c r="IQX824" s="79"/>
      <c r="IQY824" s="79"/>
      <c r="IQZ824" s="79"/>
      <c r="IRA824" s="79"/>
      <c r="IRB824" s="79"/>
      <c r="IRC824" s="79"/>
      <c r="IRD824" s="79"/>
      <c r="IRE824" s="79"/>
      <c r="IRF824" s="79"/>
      <c r="IRG824" s="79"/>
      <c r="IRH824" s="79"/>
      <c r="IRI824" s="79"/>
      <c r="IRJ824" s="79"/>
      <c r="IRK824" s="79"/>
      <c r="IRL824" s="79"/>
      <c r="IRM824" s="79"/>
      <c r="IRN824" s="79"/>
      <c r="IRO824" s="79"/>
      <c r="IRP824" s="79"/>
      <c r="IRQ824" s="79"/>
      <c r="IRR824" s="79"/>
      <c r="IRS824" s="79"/>
      <c r="IRT824" s="79"/>
      <c r="IRU824" s="79"/>
      <c r="IRV824" s="79"/>
      <c r="IRW824" s="79"/>
      <c r="IRX824" s="79"/>
      <c r="IRY824" s="79"/>
      <c r="IRZ824" s="79"/>
      <c r="ISA824" s="79"/>
      <c r="ISB824" s="79"/>
      <c r="ISC824" s="79"/>
      <c r="ISD824" s="79"/>
      <c r="ISE824" s="79"/>
      <c r="ISF824" s="79"/>
      <c r="ISG824" s="79"/>
      <c r="ISH824" s="79"/>
      <c r="ISI824" s="79"/>
      <c r="ISJ824" s="79"/>
      <c r="ISK824" s="79"/>
      <c r="ISL824" s="79"/>
      <c r="ISM824" s="79"/>
      <c r="ISN824" s="79"/>
      <c r="ISO824" s="79"/>
      <c r="ISP824" s="79"/>
      <c r="ISQ824" s="79"/>
      <c r="ISR824" s="79"/>
      <c r="ISS824" s="79"/>
      <c r="IST824" s="79"/>
      <c r="ISU824" s="79"/>
      <c r="ISV824" s="79"/>
      <c r="ISW824" s="79"/>
      <c r="ISX824" s="79"/>
      <c r="ISY824" s="79"/>
      <c r="ISZ824" s="79"/>
      <c r="ITA824" s="79"/>
      <c r="ITB824" s="79"/>
      <c r="ITC824" s="79"/>
      <c r="ITD824" s="79"/>
      <c r="ITE824" s="79"/>
      <c r="ITF824" s="79"/>
      <c r="ITG824" s="79"/>
      <c r="ITH824" s="79"/>
      <c r="ITI824" s="79"/>
      <c r="ITJ824" s="79"/>
      <c r="ITK824" s="79"/>
      <c r="ITL824" s="79"/>
      <c r="ITM824" s="79"/>
      <c r="ITN824" s="79"/>
      <c r="ITO824" s="79"/>
      <c r="ITP824" s="79"/>
      <c r="ITQ824" s="79"/>
      <c r="ITR824" s="79"/>
      <c r="ITS824" s="79"/>
      <c r="ITT824" s="79"/>
      <c r="ITU824" s="79"/>
      <c r="ITV824" s="79"/>
      <c r="ITW824" s="79"/>
      <c r="ITX824" s="79"/>
      <c r="ITY824" s="79"/>
      <c r="ITZ824" s="79"/>
      <c r="IUA824" s="79"/>
      <c r="IUB824" s="79"/>
      <c r="IUC824" s="79"/>
      <c r="IUD824" s="79"/>
      <c r="IUE824" s="79"/>
      <c r="IUF824" s="79"/>
      <c r="IUG824" s="79"/>
      <c r="IUH824" s="79"/>
      <c r="IUI824" s="79"/>
      <c r="IUJ824" s="79"/>
      <c r="IUK824" s="79"/>
      <c r="IUL824" s="79"/>
      <c r="IUM824" s="79"/>
      <c r="IUN824" s="79"/>
      <c r="IUO824" s="79"/>
      <c r="IUP824" s="79"/>
      <c r="IUQ824" s="79"/>
      <c r="IUR824" s="79"/>
      <c r="IUS824" s="79"/>
      <c r="IUT824" s="79"/>
      <c r="IUU824" s="79"/>
      <c r="IUV824" s="79"/>
      <c r="IUW824" s="79"/>
      <c r="IUX824" s="79"/>
      <c r="IUY824" s="79"/>
      <c r="IUZ824" s="79"/>
      <c r="IVA824" s="79"/>
      <c r="IVB824" s="79"/>
      <c r="IVC824" s="79"/>
      <c r="IVD824" s="79"/>
      <c r="IVE824" s="79"/>
      <c r="IVF824" s="79"/>
      <c r="IVG824" s="79"/>
      <c r="IVH824" s="79"/>
      <c r="IVI824" s="79"/>
      <c r="IVJ824" s="79"/>
      <c r="IVK824" s="79"/>
      <c r="IVL824" s="79"/>
      <c r="IVM824" s="79"/>
      <c r="IVN824" s="79"/>
      <c r="IVO824" s="79"/>
      <c r="IVP824" s="79"/>
      <c r="IVQ824" s="79"/>
      <c r="IVR824" s="79"/>
      <c r="IVS824" s="79"/>
      <c r="IVT824" s="79"/>
      <c r="IVU824" s="79"/>
      <c r="IVV824" s="79"/>
      <c r="IVW824" s="79"/>
      <c r="IVX824" s="79"/>
      <c r="IVY824" s="79"/>
      <c r="IVZ824" s="79"/>
      <c r="IWA824" s="79"/>
      <c r="IWB824" s="79"/>
      <c r="IWC824" s="79"/>
      <c r="IWD824" s="79"/>
      <c r="IWE824" s="79"/>
      <c r="IWF824" s="79"/>
      <c r="IWG824" s="79"/>
      <c r="IWH824" s="79"/>
      <c r="IWI824" s="79"/>
      <c r="IWJ824" s="79"/>
      <c r="IWK824" s="79"/>
      <c r="IWL824" s="79"/>
      <c r="IWM824" s="79"/>
      <c r="IWN824" s="79"/>
      <c r="IWO824" s="79"/>
      <c r="IWP824" s="79"/>
      <c r="IWQ824" s="79"/>
      <c r="IWR824" s="79"/>
      <c r="IWS824" s="79"/>
      <c r="IWT824" s="79"/>
      <c r="IWU824" s="79"/>
      <c r="IWV824" s="79"/>
      <c r="IWW824" s="79"/>
      <c r="IWX824" s="79"/>
      <c r="IWY824" s="79"/>
      <c r="IWZ824" s="79"/>
      <c r="IXA824" s="79"/>
      <c r="IXB824" s="79"/>
      <c r="IXC824" s="79"/>
      <c r="IXD824" s="79"/>
      <c r="IXE824" s="79"/>
      <c r="IXF824" s="79"/>
      <c r="IXG824" s="79"/>
      <c r="IXH824" s="79"/>
      <c r="IXI824" s="79"/>
      <c r="IXJ824" s="79"/>
      <c r="IXK824" s="79"/>
      <c r="IXL824" s="79"/>
      <c r="IXM824" s="79"/>
      <c r="IXN824" s="79"/>
      <c r="IXO824" s="79"/>
      <c r="IXP824" s="79"/>
      <c r="IXQ824" s="79"/>
      <c r="IXR824" s="79"/>
      <c r="IXS824" s="79"/>
      <c r="IXT824" s="79"/>
      <c r="IXU824" s="79"/>
      <c r="IXV824" s="79"/>
      <c r="IXW824" s="79"/>
      <c r="IXX824" s="79"/>
      <c r="IXY824" s="79"/>
      <c r="IXZ824" s="79"/>
      <c r="IYA824" s="79"/>
      <c r="IYB824" s="79"/>
      <c r="IYC824" s="79"/>
      <c r="IYD824" s="79"/>
      <c r="IYE824" s="79"/>
      <c r="IYF824" s="79"/>
      <c r="IYG824" s="79"/>
      <c r="IYH824" s="79"/>
      <c r="IYI824" s="79"/>
      <c r="IYJ824" s="79"/>
      <c r="IYK824" s="79"/>
      <c r="IYL824" s="79"/>
      <c r="IYM824" s="79"/>
      <c r="IYN824" s="79"/>
      <c r="IYO824" s="79"/>
      <c r="IYP824" s="79"/>
      <c r="IYQ824" s="79"/>
      <c r="IYR824" s="79"/>
      <c r="IYS824" s="79"/>
      <c r="IYT824" s="79"/>
      <c r="IYU824" s="79"/>
      <c r="IYV824" s="79"/>
      <c r="IYW824" s="79"/>
      <c r="IYX824" s="79"/>
      <c r="IYY824" s="79"/>
      <c r="IYZ824" s="79"/>
      <c r="IZA824" s="79"/>
      <c r="IZB824" s="79"/>
      <c r="IZC824" s="79"/>
      <c r="IZD824" s="79"/>
      <c r="IZE824" s="79"/>
      <c r="IZF824" s="79"/>
      <c r="IZG824" s="79"/>
      <c r="IZH824" s="79"/>
      <c r="IZI824" s="79"/>
      <c r="IZJ824" s="79"/>
      <c r="IZK824" s="79"/>
      <c r="IZL824" s="79"/>
      <c r="IZM824" s="79"/>
      <c r="IZN824" s="79"/>
      <c r="IZO824" s="79"/>
      <c r="IZP824" s="79"/>
      <c r="IZQ824" s="79"/>
      <c r="IZR824" s="79"/>
      <c r="IZS824" s="79"/>
      <c r="IZT824" s="79"/>
      <c r="IZU824" s="79"/>
      <c r="IZV824" s="79"/>
      <c r="IZW824" s="79"/>
      <c r="IZX824" s="79"/>
      <c r="IZY824" s="79"/>
      <c r="IZZ824" s="79"/>
      <c r="JAA824" s="79"/>
      <c r="JAB824" s="79"/>
      <c r="JAC824" s="79"/>
      <c r="JAD824" s="79"/>
      <c r="JAE824" s="79"/>
      <c r="JAF824" s="79"/>
      <c r="JAG824" s="79"/>
      <c r="JAH824" s="79"/>
      <c r="JAI824" s="79"/>
      <c r="JAJ824" s="79"/>
      <c r="JAK824" s="79"/>
      <c r="JAL824" s="79"/>
      <c r="JAM824" s="79"/>
      <c r="JAN824" s="79"/>
      <c r="JAO824" s="79"/>
      <c r="JAP824" s="79"/>
      <c r="JAQ824" s="79"/>
      <c r="JAR824" s="79"/>
      <c r="JAS824" s="79"/>
      <c r="JAT824" s="79"/>
      <c r="JAU824" s="79"/>
      <c r="JAV824" s="79"/>
      <c r="JAW824" s="79"/>
      <c r="JAX824" s="79"/>
      <c r="JAY824" s="79"/>
      <c r="JAZ824" s="79"/>
      <c r="JBA824" s="79"/>
      <c r="JBB824" s="79"/>
      <c r="JBC824" s="79"/>
      <c r="JBD824" s="79"/>
      <c r="JBE824" s="79"/>
      <c r="JBF824" s="79"/>
      <c r="JBG824" s="79"/>
      <c r="JBH824" s="79"/>
      <c r="JBI824" s="79"/>
      <c r="JBJ824" s="79"/>
      <c r="JBK824" s="79"/>
      <c r="JBL824" s="79"/>
      <c r="JBM824" s="79"/>
      <c r="JBN824" s="79"/>
      <c r="JBO824" s="79"/>
      <c r="JBP824" s="79"/>
      <c r="JBQ824" s="79"/>
      <c r="JBR824" s="79"/>
      <c r="JBS824" s="79"/>
      <c r="JBT824" s="79"/>
      <c r="JBU824" s="79"/>
      <c r="JBV824" s="79"/>
      <c r="JBW824" s="79"/>
      <c r="JBX824" s="79"/>
      <c r="JBY824" s="79"/>
      <c r="JBZ824" s="79"/>
      <c r="JCA824" s="79"/>
      <c r="JCB824" s="79"/>
      <c r="JCC824" s="79"/>
      <c r="JCD824" s="79"/>
      <c r="JCE824" s="79"/>
      <c r="JCF824" s="79"/>
      <c r="JCG824" s="79"/>
      <c r="JCH824" s="79"/>
      <c r="JCI824" s="79"/>
      <c r="JCJ824" s="79"/>
      <c r="JCK824" s="79"/>
      <c r="JCL824" s="79"/>
      <c r="JCM824" s="79"/>
      <c r="JCN824" s="79"/>
      <c r="JCO824" s="79"/>
      <c r="JCP824" s="79"/>
      <c r="JCQ824" s="79"/>
      <c r="JCR824" s="79"/>
      <c r="JCS824" s="79"/>
      <c r="JCT824" s="79"/>
      <c r="JCU824" s="79"/>
      <c r="JCV824" s="79"/>
      <c r="JCW824" s="79"/>
      <c r="JCX824" s="79"/>
      <c r="JCY824" s="79"/>
      <c r="JCZ824" s="79"/>
      <c r="JDA824" s="79"/>
      <c r="JDB824" s="79"/>
      <c r="JDC824" s="79"/>
    </row>
    <row r="825" spans="1:6867" s="74" customFormat="1" x14ac:dyDescent="0.25">
      <c r="A825" s="79"/>
      <c r="B825" t="s">
        <v>1136</v>
      </c>
      <c r="C825" t="s">
        <v>2889</v>
      </c>
      <c r="D825" s="4">
        <v>1964</v>
      </c>
      <c r="E825" s="4" t="s">
        <v>2138</v>
      </c>
      <c r="F825" s="4" t="s">
        <v>2713</v>
      </c>
      <c r="G825" s="4" t="s">
        <v>2640</v>
      </c>
      <c r="H825" s="107"/>
      <c r="I825" s="107">
        <v>111.43</v>
      </c>
      <c r="J825" s="107">
        <v>1998</v>
      </c>
      <c r="K825" s="109">
        <v>988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  <c r="BA825" s="79"/>
      <c r="BB825" s="79"/>
      <c r="BC825" s="79"/>
      <c r="BD825" s="79"/>
      <c r="BE825" s="79"/>
      <c r="BF825" s="79"/>
      <c r="BG825" s="79"/>
      <c r="BH825" s="79"/>
      <c r="BI825" s="79"/>
      <c r="BJ825" s="79"/>
      <c r="BK825" s="79"/>
      <c r="BL825" s="79"/>
      <c r="BM825" s="79"/>
      <c r="BN825" s="79"/>
      <c r="BO825" s="79"/>
      <c r="BP825" s="79"/>
      <c r="BQ825" s="79"/>
      <c r="BR825" s="79"/>
      <c r="BS825" s="79"/>
      <c r="BT825" s="79"/>
      <c r="BU825" s="79"/>
      <c r="BV825" s="79"/>
      <c r="BW825" s="79"/>
      <c r="BX825" s="79"/>
      <c r="BY825" s="79"/>
      <c r="BZ825" s="79"/>
      <c r="CA825" s="79"/>
      <c r="CB825" s="79"/>
      <c r="CC825" s="79"/>
      <c r="CD825" s="79"/>
      <c r="CE825" s="79"/>
      <c r="CF825" s="79"/>
      <c r="CG825" s="79"/>
      <c r="CH825" s="79"/>
      <c r="CI825" s="79"/>
      <c r="CJ825" s="79"/>
      <c r="CK825" s="79"/>
      <c r="CL825" s="79"/>
      <c r="CM825" s="79"/>
      <c r="CN825" s="79"/>
      <c r="CO825" s="79"/>
      <c r="CP825" s="79"/>
      <c r="CQ825" s="79"/>
      <c r="CR825" s="79"/>
      <c r="CS825" s="79"/>
      <c r="CT825" s="79"/>
      <c r="CU825" s="79"/>
      <c r="CV825" s="79"/>
      <c r="CW825" s="79"/>
      <c r="CX825" s="79"/>
      <c r="CY825" s="79"/>
      <c r="CZ825" s="79"/>
      <c r="DA825" s="79"/>
      <c r="DB825" s="79"/>
      <c r="DC825" s="79"/>
      <c r="DD825" s="79"/>
      <c r="DE825" s="79"/>
      <c r="DF825" s="79"/>
      <c r="DG825" s="79"/>
      <c r="DH825" s="79"/>
      <c r="DI825" s="79"/>
      <c r="DJ825" s="79"/>
      <c r="DK825" s="79"/>
      <c r="DL825" s="79"/>
      <c r="DM825" s="79"/>
      <c r="DN825" s="79"/>
      <c r="DO825" s="79"/>
      <c r="DP825" s="79"/>
      <c r="DQ825" s="79"/>
      <c r="DR825" s="79"/>
      <c r="DS825" s="79"/>
      <c r="DT825" s="79"/>
      <c r="DU825" s="79"/>
      <c r="DV825" s="79"/>
      <c r="DW825" s="79"/>
      <c r="DX825" s="79"/>
      <c r="DY825" s="79"/>
      <c r="DZ825" s="79"/>
      <c r="EA825" s="79"/>
      <c r="EB825" s="79"/>
      <c r="EC825" s="79"/>
      <c r="ED825" s="79"/>
      <c r="EE825" s="79"/>
      <c r="EF825" s="79"/>
      <c r="EG825" s="79"/>
      <c r="EH825" s="79"/>
      <c r="EI825" s="79"/>
      <c r="EJ825" s="79"/>
      <c r="EK825" s="79"/>
      <c r="EL825" s="79"/>
      <c r="EM825" s="79"/>
      <c r="EN825" s="79"/>
      <c r="EO825" s="79"/>
      <c r="EP825" s="79"/>
      <c r="EQ825" s="79"/>
      <c r="ER825" s="79"/>
      <c r="ES825" s="79"/>
      <c r="ET825" s="79"/>
      <c r="EU825" s="79"/>
      <c r="EV825" s="79"/>
      <c r="EW825" s="79"/>
      <c r="EX825" s="79"/>
      <c r="EY825" s="79"/>
      <c r="EZ825" s="79"/>
      <c r="FA825" s="79"/>
      <c r="FB825" s="79"/>
      <c r="FC825" s="79"/>
      <c r="FD825" s="79"/>
      <c r="FE825" s="79"/>
      <c r="FF825" s="79"/>
      <c r="FG825" s="79"/>
      <c r="FH825" s="79"/>
      <c r="FI825" s="79"/>
      <c r="FJ825" s="79"/>
      <c r="FK825" s="79"/>
      <c r="FL825" s="79"/>
      <c r="FM825" s="79"/>
      <c r="FN825" s="79"/>
      <c r="FO825" s="79"/>
      <c r="FP825" s="79"/>
      <c r="FQ825" s="79"/>
      <c r="FR825" s="79"/>
      <c r="FS825" s="79"/>
      <c r="FT825" s="79"/>
      <c r="FU825" s="79"/>
      <c r="FV825" s="79"/>
      <c r="FW825" s="79"/>
      <c r="FX825" s="79"/>
      <c r="FY825" s="79"/>
      <c r="FZ825" s="79"/>
      <c r="GA825" s="79"/>
      <c r="GB825" s="79"/>
      <c r="GC825" s="79"/>
      <c r="GD825" s="79"/>
      <c r="GE825" s="79"/>
      <c r="GF825" s="79"/>
      <c r="GG825" s="79"/>
      <c r="GH825" s="79"/>
      <c r="GI825" s="79"/>
      <c r="GJ825" s="79"/>
      <c r="GK825" s="79"/>
      <c r="GL825" s="79"/>
      <c r="GM825" s="79"/>
      <c r="GN825" s="79"/>
      <c r="GO825" s="79"/>
      <c r="GP825" s="79"/>
      <c r="GQ825" s="79"/>
      <c r="GR825" s="79"/>
      <c r="GS825" s="79"/>
      <c r="GT825" s="79"/>
      <c r="GU825" s="79"/>
      <c r="GV825" s="79"/>
      <c r="GW825" s="79"/>
      <c r="GX825" s="79"/>
      <c r="GY825" s="79"/>
      <c r="GZ825" s="79"/>
      <c r="HA825" s="79"/>
      <c r="HB825" s="79"/>
      <c r="HC825" s="79"/>
      <c r="HD825" s="79"/>
      <c r="HE825" s="79"/>
      <c r="HF825" s="79"/>
      <c r="HG825" s="79"/>
      <c r="HH825" s="79"/>
      <c r="HI825" s="79"/>
      <c r="HJ825" s="79"/>
      <c r="HK825" s="79"/>
      <c r="HL825" s="79"/>
      <c r="HM825" s="79"/>
      <c r="HN825" s="79"/>
      <c r="HO825" s="79"/>
      <c r="HP825" s="79"/>
      <c r="HQ825" s="79"/>
      <c r="HR825" s="79"/>
      <c r="HS825" s="79"/>
      <c r="HT825" s="79"/>
      <c r="HU825" s="79"/>
      <c r="HV825" s="79"/>
      <c r="HW825" s="79"/>
      <c r="HX825" s="79"/>
      <c r="HY825" s="79"/>
      <c r="HZ825" s="79"/>
      <c r="IA825" s="79"/>
      <c r="IB825" s="79"/>
      <c r="IC825" s="79"/>
      <c r="ID825" s="79"/>
      <c r="IE825" s="79"/>
      <c r="IF825" s="79"/>
      <c r="IG825" s="79"/>
      <c r="IH825" s="79"/>
      <c r="II825" s="79"/>
      <c r="IJ825" s="79"/>
      <c r="IK825" s="79"/>
      <c r="IL825" s="79"/>
      <c r="IM825" s="79"/>
      <c r="IN825" s="79"/>
      <c r="IO825" s="79"/>
      <c r="IP825" s="79"/>
      <c r="IQ825" s="79"/>
      <c r="IR825" s="79"/>
      <c r="IS825" s="79"/>
      <c r="IT825" s="79"/>
      <c r="IU825" s="79"/>
      <c r="IV825" s="79"/>
      <c r="IW825" s="79"/>
      <c r="IX825" s="79"/>
      <c r="IY825" s="79"/>
      <c r="IZ825" s="79"/>
      <c r="JA825" s="79"/>
      <c r="JB825" s="79"/>
      <c r="JC825" s="79"/>
      <c r="JD825" s="79"/>
      <c r="JE825" s="79"/>
      <c r="JF825" s="79"/>
      <c r="JG825" s="79"/>
      <c r="JH825" s="79"/>
      <c r="JI825" s="79"/>
      <c r="JJ825" s="79"/>
      <c r="JK825" s="79"/>
      <c r="JL825" s="79"/>
      <c r="JM825" s="79"/>
      <c r="JN825" s="79"/>
      <c r="JO825" s="79"/>
      <c r="JP825" s="79"/>
      <c r="JQ825" s="79"/>
      <c r="JR825" s="79"/>
      <c r="JS825" s="79"/>
      <c r="JT825" s="79"/>
      <c r="JU825" s="79"/>
      <c r="JV825" s="79"/>
      <c r="JW825" s="79"/>
      <c r="JX825" s="79"/>
      <c r="JY825" s="79"/>
      <c r="JZ825" s="79"/>
      <c r="KA825" s="79"/>
      <c r="KB825" s="79"/>
      <c r="KC825" s="79"/>
      <c r="KD825" s="79"/>
      <c r="KE825" s="79"/>
      <c r="KF825" s="79"/>
      <c r="KG825" s="79"/>
      <c r="KH825" s="79"/>
      <c r="KI825" s="79"/>
      <c r="KJ825" s="79"/>
      <c r="KK825" s="79"/>
      <c r="KL825" s="79"/>
      <c r="KM825" s="79"/>
      <c r="KN825" s="79"/>
      <c r="KO825" s="79"/>
      <c r="KP825" s="79"/>
      <c r="KQ825" s="79"/>
      <c r="KR825" s="79"/>
      <c r="KS825" s="79"/>
      <c r="KT825" s="79"/>
      <c r="KU825" s="79"/>
      <c r="KV825" s="79"/>
      <c r="KW825" s="79"/>
      <c r="KX825" s="79"/>
      <c r="KY825" s="79"/>
      <c r="KZ825" s="79"/>
      <c r="LA825" s="79"/>
      <c r="LB825" s="79"/>
      <c r="LC825" s="79"/>
      <c r="LD825" s="79"/>
      <c r="LE825" s="79"/>
      <c r="LF825" s="79"/>
      <c r="LG825" s="79"/>
      <c r="LH825" s="79"/>
      <c r="LI825" s="79"/>
      <c r="LJ825" s="79"/>
      <c r="LK825" s="79"/>
      <c r="LL825" s="79"/>
      <c r="LM825" s="79"/>
      <c r="LN825" s="79"/>
      <c r="LO825" s="79"/>
      <c r="LP825" s="79"/>
      <c r="LQ825" s="79"/>
      <c r="LR825" s="79"/>
      <c r="LS825" s="79"/>
      <c r="LT825" s="79"/>
      <c r="LU825" s="79"/>
      <c r="LV825" s="79"/>
      <c r="LW825" s="79"/>
      <c r="LX825" s="79"/>
      <c r="LY825" s="79"/>
      <c r="LZ825" s="79"/>
      <c r="MA825" s="79"/>
      <c r="MB825" s="79"/>
      <c r="MC825" s="79"/>
      <c r="MD825" s="79"/>
      <c r="ME825" s="79"/>
      <c r="MF825" s="79"/>
      <c r="MG825" s="79"/>
      <c r="MH825" s="79"/>
      <c r="MI825" s="79"/>
      <c r="MJ825" s="79"/>
      <c r="MK825" s="79"/>
      <c r="ML825" s="79"/>
      <c r="MM825" s="79"/>
      <c r="MN825" s="79"/>
      <c r="MO825" s="79"/>
      <c r="MP825" s="79"/>
      <c r="MQ825" s="79"/>
      <c r="MR825" s="79"/>
      <c r="MS825" s="79"/>
      <c r="MT825" s="79"/>
      <c r="MU825" s="79"/>
      <c r="MV825" s="79"/>
      <c r="MW825" s="79"/>
      <c r="MX825" s="79"/>
      <c r="MY825" s="79"/>
      <c r="MZ825" s="79"/>
      <c r="NA825" s="79"/>
      <c r="NB825" s="79"/>
      <c r="NC825" s="79"/>
      <c r="ND825" s="79"/>
      <c r="NE825" s="79"/>
      <c r="NF825" s="79"/>
      <c r="NG825" s="79"/>
      <c r="NH825" s="79"/>
      <c r="NI825" s="79"/>
      <c r="NJ825" s="79"/>
      <c r="NK825" s="79"/>
      <c r="NL825" s="79"/>
      <c r="NM825" s="79"/>
      <c r="NN825" s="79"/>
      <c r="NO825" s="79"/>
      <c r="NP825" s="79"/>
      <c r="NQ825" s="79"/>
      <c r="NR825" s="79"/>
      <c r="NS825" s="79"/>
      <c r="NT825" s="79"/>
      <c r="NU825" s="79"/>
      <c r="NV825" s="79"/>
      <c r="NW825" s="79"/>
      <c r="NX825" s="79"/>
      <c r="NY825" s="79"/>
      <c r="NZ825" s="79"/>
      <c r="OA825" s="79"/>
      <c r="OB825" s="79"/>
      <c r="OC825" s="79"/>
      <c r="OD825" s="79"/>
      <c r="OE825" s="79"/>
      <c r="OF825" s="79"/>
      <c r="OG825" s="79"/>
      <c r="OH825" s="79"/>
      <c r="OI825" s="79"/>
      <c r="OJ825" s="79"/>
      <c r="OK825" s="79"/>
      <c r="OL825" s="79"/>
      <c r="OM825" s="79"/>
      <c r="ON825" s="79"/>
      <c r="OO825" s="79"/>
      <c r="OP825" s="79"/>
      <c r="OQ825" s="79"/>
      <c r="OR825" s="79"/>
      <c r="OS825" s="79"/>
      <c r="OT825" s="79"/>
      <c r="OU825" s="79"/>
      <c r="OV825" s="79"/>
      <c r="OW825" s="79"/>
      <c r="OX825" s="79"/>
      <c r="OY825" s="79"/>
      <c r="OZ825" s="79"/>
      <c r="PA825" s="79"/>
      <c r="PB825" s="79"/>
      <c r="PC825" s="79"/>
      <c r="PD825" s="79"/>
      <c r="PE825" s="79"/>
      <c r="PF825" s="79"/>
      <c r="PG825" s="79"/>
      <c r="PH825" s="79"/>
      <c r="PI825" s="79"/>
      <c r="PJ825" s="79"/>
      <c r="PK825" s="79"/>
      <c r="PL825" s="79"/>
      <c r="PM825" s="79"/>
      <c r="PN825" s="79"/>
      <c r="PO825" s="79"/>
      <c r="PP825" s="79"/>
      <c r="PQ825" s="79"/>
      <c r="PR825" s="79"/>
      <c r="PS825" s="79"/>
      <c r="PT825" s="79"/>
      <c r="PU825" s="79"/>
      <c r="PV825" s="79"/>
      <c r="PW825" s="79"/>
      <c r="PX825" s="79"/>
      <c r="PY825" s="79"/>
      <c r="PZ825" s="79"/>
      <c r="QA825" s="79"/>
      <c r="QB825" s="79"/>
      <c r="QC825" s="79"/>
      <c r="QD825" s="79"/>
      <c r="QE825" s="79"/>
      <c r="QF825" s="79"/>
      <c r="QG825" s="79"/>
      <c r="QH825" s="79"/>
      <c r="QI825" s="79"/>
      <c r="QJ825" s="79"/>
      <c r="QK825" s="79"/>
      <c r="QL825" s="79"/>
      <c r="QM825" s="79"/>
      <c r="QN825" s="79"/>
      <c r="QO825" s="79"/>
      <c r="QP825" s="79"/>
      <c r="QQ825" s="79"/>
      <c r="QR825" s="79"/>
      <c r="QS825" s="79"/>
      <c r="QT825" s="79"/>
      <c r="QU825" s="79"/>
      <c r="QV825" s="79"/>
      <c r="QW825" s="79"/>
      <c r="QX825" s="79"/>
      <c r="QY825" s="79"/>
      <c r="QZ825" s="79"/>
      <c r="RA825" s="79"/>
      <c r="RB825" s="79"/>
      <c r="RC825" s="79"/>
      <c r="RD825" s="79"/>
      <c r="RE825" s="79"/>
      <c r="RF825" s="79"/>
      <c r="RG825" s="79"/>
      <c r="RH825" s="79"/>
      <c r="RI825" s="79"/>
      <c r="RJ825" s="79"/>
      <c r="RK825" s="79"/>
      <c r="RL825" s="79"/>
      <c r="RM825" s="79"/>
      <c r="RN825" s="79"/>
      <c r="RO825" s="79"/>
      <c r="RP825" s="79"/>
      <c r="RQ825" s="79"/>
      <c r="RR825" s="79"/>
      <c r="RS825" s="79"/>
      <c r="RT825" s="79"/>
      <c r="RU825" s="79"/>
      <c r="RV825" s="79"/>
      <c r="RW825" s="79"/>
      <c r="RX825" s="79"/>
      <c r="RY825" s="79"/>
      <c r="RZ825" s="79"/>
      <c r="SA825" s="79"/>
      <c r="SB825" s="79"/>
      <c r="SC825" s="79"/>
      <c r="SD825" s="79"/>
      <c r="SE825" s="79"/>
      <c r="SF825" s="79"/>
      <c r="SG825" s="79"/>
      <c r="SH825" s="79"/>
      <c r="SI825" s="79"/>
      <c r="SJ825" s="79"/>
      <c r="SK825" s="79"/>
      <c r="SL825" s="79"/>
      <c r="SM825" s="79"/>
      <c r="SN825" s="79"/>
      <c r="SO825" s="79"/>
      <c r="SP825" s="79"/>
      <c r="SQ825" s="79"/>
      <c r="SR825" s="79"/>
      <c r="SS825" s="79"/>
      <c r="ST825" s="79"/>
      <c r="SU825" s="79"/>
      <c r="SV825" s="79"/>
      <c r="SW825" s="79"/>
      <c r="SX825" s="79"/>
      <c r="SY825" s="79"/>
      <c r="SZ825" s="79"/>
      <c r="TA825" s="79"/>
      <c r="TB825" s="79"/>
      <c r="TC825" s="79"/>
      <c r="TD825" s="79"/>
      <c r="TE825" s="79"/>
      <c r="TF825" s="79"/>
      <c r="TG825" s="79"/>
      <c r="TH825" s="79"/>
      <c r="TI825" s="79"/>
      <c r="TJ825" s="79"/>
      <c r="TK825" s="79"/>
      <c r="TL825" s="79"/>
      <c r="TM825" s="79"/>
      <c r="TN825" s="79"/>
      <c r="TO825" s="79"/>
      <c r="TP825" s="79"/>
      <c r="TQ825" s="79"/>
      <c r="TR825" s="79"/>
      <c r="TS825" s="79"/>
      <c r="TT825" s="79"/>
      <c r="TU825" s="79"/>
      <c r="TV825" s="79"/>
      <c r="TW825" s="79"/>
      <c r="TX825" s="79"/>
      <c r="TY825" s="79"/>
      <c r="TZ825" s="79"/>
      <c r="UA825" s="79"/>
      <c r="UB825" s="79"/>
      <c r="UC825" s="79"/>
      <c r="UD825" s="79"/>
      <c r="UE825" s="79"/>
      <c r="UF825" s="79"/>
      <c r="UG825" s="79"/>
      <c r="UH825" s="79"/>
      <c r="UI825" s="79"/>
      <c r="UJ825" s="79"/>
      <c r="UK825" s="79"/>
      <c r="UL825" s="79"/>
      <c r="UM825" s="79"/>
      <c r="UN825" s="79"/>
      <c r="UO825" s="79"/>
      <c r="UP825" s="79"/>
      <c r="UQ825" s="79"/>
      <c r="UR825" s="79"/>
      <c r="US825" s="79"/>
      <c r="UT825" s="79"/>
      <c r="UU825" s="79"/>
      <c r="UV825" s="79"/>
      <c r="UW825" s="79"/>
      <c r="UX825" s="79"/>
      <c r="UY825" s="79"/>
      <c r="UZ825" s="79"/>
      <c r="VA825" s="79"/>
      <c r="VB825" s="79"/>
      <c r="VC825" s="79"/>
      <c r="VD825" s="79"/>
      <c r="VE825" s="79"/>
      <c r="VF825" s="79"/>
      <c r="VG825" s="79"/>
      <c r="VH825" s="79"/>
      <c r="VI825" s="79"/>
      <c r="VJ825" s="79"/>
      <c r="VK825" s="79"/>
      <c r="VL825" s="79"/>
      <c r="VM825" s="79"/>
      <c r="VN825" s="79"/>
      <c r="VO825" s="79"/>
      <c r="VP825" s="79"/>
      <c r="VQ825" s="79"/>
      <c r="VR825" s="79"/>
      <c r="VS825" s="79"/>
      <c r="VT825" s="79"/>
      <c r="VU825" s="79"/>
      <c r="VV825" s="79"/>
      <c r="VW825" s="79"/>
      <c r="VX825" s="79"/>
      <c r="VY825" s="79"/>
      <c r="VZ825" s="79"/>
      <c r="WA825" s="79"/>
      <c r="WB825" s="79"/>
      <c r="WC825" s="79"/>
      <c r="WD825" s="79"/>
      <c r="WE825" s="79"/>
      <c r="WF825" s="79"/>
      <c r="WG825" s="79"/>
      <c r="WH825" s="79"/>
      <c r="WI825" s="79"/>
      <c r="WJ825" s="79"/>
      <c r="WK825" s="79"/>
      <c r="WL825" s="79"/>
      <c r="WM825" s="79"/>
      <c r="WN825" s="79"/>
      <c r="WO825" s="79"/>
      <c r="WP825" s="79"/>
      <c r="WQ825" s="79"/>
      <c r="WR825" s="79"/>
      <c r="WS825" s="79"/>
      <c r="WT825" s="79"/>
      <c r="WU825" s="79"/>
      <c r="WV825" s="79"/>
      <c r="WW825" s="79"/>
      <c r="WX825" s="79"/>
      <c r="WY825" s="79"/>
      <c r="WZ825" s="79"/>
      <c r="XA825" s="79"/>
      <c r="XB825" s="79"/>
      <c r="XC825" s="79"/>
      <c r="XD825" s="79"/>
      <c r="XE825" s="79"/>
      <c r="XF825" s="79"/>
      <c r="XG825" s="79"/>
      <c r="XH825" s="79"/>
      <c r="XI825" s="79"/>
      <c r="XJ825" s="79"/>
      <c r="XK825" s="79"/>
      <c r="XL825" s="79"/>
      <c r="XM825" s="79"/>
      <c r="XN825" s="79"/>
      <c r="XO825" s="79"/>
      <c r="XP825" s="79"/>
      <c r="XQ825" s="79"/>
      <c r="XR825" s="79"/>
      <c r="XS825" s="79"/>
      <c r="XT825" s="79"/>
      <c r="XU825" s="79"/>
      <c r="XV825" s="79"/>
      <c r="XW825" s="79"/>
      <c r="XX825" s="79"/>
      <c r="XY825" s="79"/>
      <c r="XZ825" s="79"/>
      <c r="YA825" s="79"/>
      <c r="YB825" s="79"/>
      <c r="YC825" s="79"/>
      <c r="YD825" s="79"/>
      <c r="YE825" s="79"/>
      <c r="YF825" s="79"/>
      <c r="YG825" s="79"/>
      <c r="YH825" s="79"/>
      <c r="YI825" s="79"/>
      <c r="YJ825" s="79"/>
      <c r="YK825" s="79"/>
      <c r="YL825" s="79"/>
      <c r="YM825" s="79"/>
      <c r="YN825" s="79"/>
      <c r="YO825" s="79"/>
      <c r="YP825" s="79"/>
      <c r="YQ825" s="79"/>
      <c r="YR825" s="79"/>
      <c r="YS825" s="79"/>
      <c r="YT825" s="79"/>
      <c r="YU825" s="79"/>
      <c r="YV825" s="79"/>
      <c r="YW825" s="79"/>
      <c r="YX825" s="79"/>
      <c r="YY825" s="79"/>
      <c r="YZ825" s="79"/>
      <c r="ZA825" s="79"/>
      <c r="ZB825" s="79"/>
      <c r="ZC825" s="79"/>
      <c r="ZD825" s="79"/>
      <c r="ZE825" s="79"/>
      <c r="ZF825" s="79"/>
      <c r="ZG825" s="79"/>
      <c r="ZH825" s="79"/>
      <c r="ZI825" s="79"/>
      <c r="ZJ825" s="79"/>
      <c r="ZK825" s="79"/>
      <c r="ZL825" s="79"/>
      <c r="ZM825" s="79"/>
      <c r="ZN825" s="79"/>
      <c r="ZO825" s="79"/>
      <c r="ZP825" s="79"/>
      <c r="ZQ825" s="79"/>
      <c r="ZR825" s="79"/>
      <c r="ZS825" s="79"/>
      <c r="ZT825" s="79"/>
      <c r="ZU825" s="79"/>
      <c r="ZV825" s="79"/>
      <c r="ZW825" s="79"/>
      <c r="ZX825" s="79"/>
      <c r="ZY825" s="79"/>
      <c r="ZZ825" s="79"/>
      <c r="AAA825" s="79"/>
      <c r="AAB825" s="79"/>
      <c r="AAC825" s="79"/>
      <c r="AAD825" s="79"/>
      <c r="AAE825" s="79"/>
      <c r="AAF825" s="79"/>
      <c r="AAG825" s="79"/>
      <c r="AAH825" s="79"/>
      <c r="AAI825" s="79"/>
      <c r="AAJ825" s="79"/>
      <c r="AAK825" s="79"/>
      <c r="AAL825" s="79"/>
      <c r="AAM825" s="79"/>
      <c r="AAN825" s="79"/>
      <c r="AAO825" s="79"/>
      <c r="AAP825" s="79"/>
      <c r="AAQ825" s="79"/>
      <c r="AAR825" s="79"/>
      <c r="AAS825" s="79"/>
      <c r="AAT825" s="79"/>
      <c r="AAU825" s="79"/>
      <c r="AAV825" s="79"/>
      <c r="AAW825" s="79"/>
      <c r="AAX825" s="79"/>
      <c r="AAY825" s="79"/>
      <c r="AAZ825" s="79"/>
      <c r="ABA825" s="79"/>
      <c r="ABB825" s="79"/>
      <c r="ABC825" s="79"/>
      <c r="ABD825" s="79"/>
      <c r="ABE825" s="79"/>
      <c r="ABF825" s="79"/>
      <c r="ABG825" s="79"/>
      <c r="ABH825" s="79"/>
      <c r="ABI825" s="79"/>
      <c r="ABJ825" s="79"/>
      <c r="ABK825" s="79"/>
      <c r="ABL825" s="79"/>
      <c r="ABM825" s="79"/>
      <c r="ABN825" s="79"/>
      <c r="ABO825" s="79"/>
      <c r="ABP825" s="79"/>
      <c r="ABQ825" s="79"/>
      <c r="ABR825" s="79"/>
      <c r="ABS825" s="79"/>
      <c r="ABT825" s="79"/>
      <c r="ABU825" s="79"/>
      <c r="ABV825" s="79"/>
      <c r="ABW825" s="79"/>
      <c r="ABX825" s="79"/>
      <c r="ABY825" s="79"/>
      <c r="ABZ825" s="79"/>
      <c r="ACA825" s="79"/>
      <c r="ACB825" s="79"/>
      <c r="ACC825" s="79"/>
      <c r="ACD825" s="79"/>
      <c r="ACE825" s="79"/>
      <c r="ACF825" s="79"/>
      <c r="ACG825" s="79"/>
      <c r="ACH825" s="79"/>
      <c r="ACI825" s="79"/>
      <c r="ACJ825" s="79"/>
      <c r="ACK825" s="79"/>
      <c r="ACL825" s="79"/>
      <c r="ACM825" s="79"/>
      <c r="ACN825" s="79"/>
      <c r="ACO825" s="79"/>
      <c r="ACP825" s="79"/>
      <c r="ACQ825" s="79"/>
      <c r="ACR825" s="79"/>
      <c r="ACS825" s="79"/>
      <c r="ACT825" s="79"/>
      <c r="ACU825" s="79"/>
      <c r="ACV825" s="79"/>
      <c r="ACW825" s="79"/>
      <c r="ACX825" s="79"/>
      <c r="ACY825" s="79"/>
      <c r="ACZ825" s="79"/>
      <c r="ADA825" s="79"/>
      <c r="ADB825" s="79"/>
      <c r="ADC825" s="79"/>
      <c r="ADD825" s="79"/>
      <c r="ADE825" s="79"/>
      <c r="ADF825" s="79"/>
      <c r="ADG825" s="79"/>
      <c r="ADH825" s="79"/>
      <c r="ADI825" s="79"/>
      <c r="ADJ825" s="79"/>
      <c r="ADK825" s="79"/>
      <c r="ADL825" s="79"/>
      <c r="ADM825" s="79"/>
      <c r="ADN825" s="79"/>
      <c r="ADO825" s="79"/>
      <c r="ADP825" s="79"/>
      <c r="ADQ825" s="79"/>
      <c r="ADR825" s="79"/>
      <c r="ADS825" s="79"/>
      <c r="ADT825" s="79"/>
      <c r="ADU825" s="79"/>
      <c r="ADV825" s="79"/>
      <c r="ADW825" s="79"/>
      <c r="ADX825" s="79"/>
      <c r="ADY825" s="79"/>
      <c r="ADZ825" s="79"/>
      <c r="AEA825" s="79"/>
      <c r="AEB825" s="79"/>
      <c r="AEC825" s="79"/>
      <c r="AED825" s="79"/>
      <c r="AEE825" s="79"/>
      <c r="AEF825" s="79"/>
      <c r="AEG825" s="79"/>
      <c r="AEH825" s="79"/>
      <c r="AEI825" s="79"/>
      <c r="AEJ825" s="79"/>
      <c r="AEK825" s="79"/>
      <c r="AEL825" s="79"/>
      <c r="AEM825" s="79"/>
      <c r="AEN825" s="79"/>
      <c r="AEO825" s="79"/>
      <c r="AEP825" s="79"/>
      <c r="AEQ825" s="79"/>
      <c r="AER825" s="79"/>
      <c r="AES825" s="79"/>
      <c r="AET825" s="79"/>
      <c r="AEU825" s="79"/>
      <c r="AEV825" s="79"/>
      <c r="AEW825" s="79"/>
      <c r="AEX825" s="79"/>
      <c r="AEY825" s="79"/>
      <c r="AEZ825" s="79"/>
      <c r="AFA825" s="79"/>
      <c r="AFB825" s="79"/>
      <c r="AFC825" s="79"/>
      <c r="AFD825" s="79"/>
      <c r="AFE825" s="79"/>
      <c r="AFF825" s="79"/>
      <c r="AFG825" s="79"/>
      <c r="AFH825" s="79"/>
      <c r="AFI825" s="79"/>
      <c r="AFJ825" s="79"/>
      <c r="AFK825" s="79"/>
      <c r="AFL825" s="79"/>
      <c r="AFM825" s="79"/>
      <c r="AFN825" s="79"/>
      <c r="AFO825" s="79"/>
      <c r="AFP825" s="79"/>
      <c r="AFQ825" s="79"/>
      <c r="AFR825" s="79"/>
      <c r="AFS825" s="79"/>
      <c r="AFT825" s="79"/>
      <c r="AFU825" s="79"/>
      <c r="AFV825" s="79"/>
      <c r="AFW825" s="79"/>
      <c r="AFX825" s="79"/>
      <c r="AFY825" s="79"/>
      <c r="AFZ825" s="79"/>
      <c r="AGA825" s="79"/>
      <c r="AGB825" s="79"/>
      <c r="AGC825" s="79"/>
      <c r="AGD825" s="79"/>
      <c r="AGE825" s="79"/>
      <c r="AGF825" s="79"/>
      <c r="AGG825" s="79"/>
      <c r="AGH825" s="79"/>
      <c r="AGI825" s="79"/>
      <c r="AGJ825" s="79"/>
      <c r="AGK825" s="79"/>
      <c r="AGL825" s="79"/>
      <c r="AGM825" s="79"/>
      <c r="AGN825" s="79"/>
      <c r="AGO825" s="79"/>
      <c r="AGP825" s="79"/>
      <c r="AGQ825" s="79"/>
      <c r="AGR825" s="79"/>
      <c r="AGS825" s="79"/>
      <c r="AGT825" s="79"/>
      <c r="AGU825" s="79"/>
      <c r="AGV825" s="79"/>
      <c r="AGW825" s="79"/>
      <c r="AGX825" s="79"/>
      <c r="AGY825" s="79"/>
      <c r="AGZ825" s="79"/>
      <c r="AHA825" s="79"/>
      <c r="AHB825" s="79"/>
      <c r="AHC825" s="79"/>
      <c r="AHD825" s="79"/>
      <c r="AHE825" s="79"/>
      <c r="AHF825" s="79"/>
      <c r="AHG825" s="79"/>
      <c r="AHH825" s="79"/>
      <c r="AHI825" s="79"/>
      <c r="AHJ825" s="79"/>
      <c r="AHK825" s="79"/>
      <c r="AHL825" s="79"/>
      <c r="AHM825" s="79"/>
      <c r="AHN825" s="79"/>
      <c r="AHO825" s="79"/>
      <c r="AHP825" s="79"/>
      <c r="AHQ825" s="79"/>
      <c r="AHR825" s="79"/>
      <c r="AHS825" s="79"/>
      <c r="AHT825" s="79"/>
      <c r="AHU825" s="79"/>
      <c r="AHV825" s="79"/>
      <c r="AHW825" s="79"/>
      <c r="AHX825" s="79"/>
      <c r="AHY825" s="79"/>
      <c r="AHZ825" s="79"/>
      <c r="AIA825" s="79"/>
      <c r="AIB825" s="79"/>
      <c r="AIC825" s="79"/>
      <c r="AID825" s="79"/>
      <c r="AIE825" s="79"/>
      <c r="AIF825" s="79"/>
      <c r="AIG825" s="79"/>
      <c r="AIH825" s="79"/>
      <c r="AII825" s="79"/>
      <c r="AIJ825" s="79"/>
      <c r="AIK825" s="79"/>
      <c r="AIL825" s="79"/>
      <c r="AIM825" s="79"/>
      <c r="AIN825" s="79"/>
      <c r="AIO825" s="79"/>
      <c r="AIP825" s="79"/>
      <c r="AIQ825" s="79"/>
      <c r="AIR825" s="79"/>
      <c r="AIS825" s="79"/>
      <c r="AIT825" s="79"/>
      <c r="AIU825" s="79"/>
      <c r="AIV825" s="79"/>
      <c r="AIW825" s="79"/>
      <c r="AIX825" s="79"/>
      <c r="AIY825" s="79"/>
      <c r="AIZ825" s="79"/>
      <c r="AJA825" s="79"/>
      <c r="AJB825" s="79"/>
      <c r="AJC825" s="79"/>
      <c r="AJD825" s="79"/>
      <c r="AJE825" s="79"/>
      <c r="AJF825" s="79"/>
      <c r="AJG825" s="79"/>
      <c r="AJH825" s="79"/>
      <c r="AJI825" s="79"/>
      <c r="AJJ825" s="79"/>
      <c r="AJK825" s="79"/>
      <c r="AJL825" s="79"/>
      <c r="AJM825" s="79"/>
      <c r="AJN825" s="79"/>
      <c r="AJO825" s="79"/>
      <c r="AJP825" s="79"/>
      <c r="AJQ825" s="79"/>
      <c r="AJR825" s="79"/>
      <c r="AJS825" s="79"/>
      <c r="AJT825" s="79"/>
      <c r="AJU825" s="79"/>
      <c r="AJV825" s="79"/>
      <c r="AJW825" s="79"/>
      <c r="AJX825" s="79"/>
      <c r="AJY825" s="79"/>
      <c r="AJZ825" s="79"/>
      <c r="AKA825" s="79"/>
      <c r="AKB825" s="79"/>
      <c r="AKC825" s="79"/>
      <c r="AKD825" s="79"/>
      <c r="AKE825" s="79"/>
      <c r="AKF825" s="79"/>
      <c r="AKG825" s="79"/>
      <c r="AKH825" s="79"/>
      <c r="AKI825" s="79"/>
      <c r="AKJ825" s="79"/>
      <c r="AKK825" s="79"/>
      <c r="AKL825" s="79"/>
      <c r="AKM825" s="79"/>
      <c r="AKN825" s="79"/>
      <c r="AKO825" s="79"/>
      <c r="AKP825" s="79"/>
      <c r="AKQ825" s="79"/>
      <c r="AKR825" s="79"/>
      <c r="AKS825" s="79"/>
      <c r="AKT825" s="79"/>
      <c r="AKU825" s="79"/>
      <c r="AKV825" s="79"/>
      <c r="AKW825" s="79"/>
      <c r="AKX825" s="79"/>
      <c r="AKY825" s="79"/>
      <c r="AKZ825" s="79"/>
      <c r="ALA825" s="79"/>
      <c r="ALB825" s="79"/>
      <c r="ALC825" s="79"/>
      <c r="ALD825" s="79"/>
      <c r="ALE825" s="79"/>
      <c r="ALF825" s="79"/>
      <c r="ALG825" s="79"/>
      <c r="ALH825" s="79"/>
      <c r="ALI825" s="79"/>
      <c r="ALJ825" s="79"/>
      <c r="ALK825" s="79"/>
      <c r="ALL825" s="79"/>
      <c r="ALM825" s="79"/>
      <c r="ALN825" s="79"/>
      <c r="ALO825" s="79"/>
      <c r="ALP825" s="79"/>
      <c r="ALQ825" s="79"/>
      <c r="ALR825" s="79"/>
      <c r="ALS825" s="79"/>
      <c r="ALT825" s="79"/>
      <c r="ALU825" s="79"/>
      <c r="ALV825" s="79"/>
      <c r="ALW825" s="79"/>
      <c r="ALX825" s="79"/>
      <c r="ALY825" s="79"/>
      <c r="ALZ825" s="79"/>
      <c r="AMA825" s="79"/>
      <c r="AMB825" s="79"/>
      <c r="AMC825" s="79"/>
      <c r="AMD825" s="79"/>
      <c r="AME825" s="79"/>
      <c r="AMF825" s="79"/>
      <c r="AMG825" s="79"/>
      <c r="AMH825" s="79"/>
      <c r="AMI825" s="79"/>
      <c r="AMJ825" s="79"/>
      <c r="AMK825" s="79"/>
      <c r="AML825" s="79"/>
      <c r="AMM825" s="79"/>
      <c r="AMN825" s="79"/>
      <c r="AMO825" s="79"/>
      <c r="AMP825" s="79"/>
      <c r="AMQ825" s="79"/>
      <c r="AMR825" s="79"/>
      <c r="AMS825" s="79"/>
      <c r="AMT825" s="79"/>
      <c r="AMU825" s="79"/>
      <c r="AMV825" s="79"/>
      <c r="AMW825" s="79"/>
      <c r="AMX825" s="79"/>
      <c r="AMY825" s="79"/>
      <c r="AMZ825" s="79"/>
      <c r="ANA825" s="79"/>
      <c r="ANB825" s="79"/>
      <c r="ANC825" s="79"/>
      <c r="AND825" s="79"/>
      <c r="ANE825" s="79"/>
      <c r="ANF825" s="79"/>
      <c r="ANG825" s="79"/>
      <c r="ANH825" s="79"/>
      <c r="ANI825" s="79"/>
      <c r="ANJ825" s="79"/>
      <c r="ANK825" s="79"/>
      <c r="ANL825" s="79"/>
      <c r="ANM825" s="79"/>
      <c r="ANN825" s="79"/>
      <c r="ANO825" s="79"/>
      <c r="ANP825" s="79"/>
      <c r="ANQ825" s="79"/>
      <c r="ANR825" s="79"/>
      <c r="ANS825" s="79"/>
      <c r="ANT825" s="79"/>
      <c r="ANU825" s="79"/>
      <c r="ANV825" s="79"/>
      <c r="ANW825" s="79"/>
      <c r="ANX825" s="79"/>
      <c r="ANY825" s="79"/>
      <c r="ANZ825" s="79"/>
      <c r="AOA825" s="79"/>
      <c r="AOB825" s="79"/>
      <c r="AOC825" s="79"/>
      <c r="AOD825" s="79"/>
      <c r="AOE825" s="79"/>
      <c r="AOF825" s="79"/>
      <c r="AOG825" s="79"/>
      <c r="AOH825" s="79"/>
      <c r="AOI825" s="79"/>
      <c r="AOJ825" s="79"/>
      <c r="AOK825" s="79"/>
      <c r="AOL825" s="79"/>
      <c r="AOM825" s="79"/>
      <c r="AON825" s="79"/>
      <c r="AOO825" s="79"/>
      <c r="AOP825" s="79"/>
      <c r="AOQ825" s="79"/>
      <c r="AOR825" s="79"/>
      <c r="AOS825" s="79"/>
      <c r="AOT825" s="79"/>
      <c r="AOU825" s="79"/>
      <c r="AOV825" s="79"/>
      <c r="AOW825" s="79"/>
      <c r="AOX825" s="79"/>
      <c r="AOY825" s="79"/>
      <c r="AOZ825" s="79"/>
      <c r="APA825" s="79"/>
      <c r="APB825" s="79"/>
      <c r="APC825" s="79"/>
      <c r="APD825" s="79"/>
      <c r="APE825" s="79"/>
      <c r="APF825" s="79"/>
      <c r="APG825" s="79"/>
      <c r="APH825" s="79"/>
      <c r="API825" s="79"/>
      <c r="APJ825" s="79"/>
      <c r="APK825" s="79"/>
      <c r="APL825" s="79"/>
      <c r="APM825" s="79"/>
      <c r="APN825" s="79"/>
      <c r="APO825" s="79"/>
      <c r="APP825" s="79"/>
      <c r="APQ825" s="79"/>
      <c r="APR825" s="79"/>
      <c r="APS825" s="79"/>
      <c r="APT825" s="79"/>
      <c r="APU825" s="79"/>
      <c r="APV825" s="79"/>
      <c r="APW825" s="79"/>
      <c r="APX825" s="79"/>
      <c r="APY825" s="79"/>
      <c r="APZ825" s="79"/>
      <c r="AQA825" s="79"/>
      <c r="AQB825" s="79"/>
      <c r="AQC825" s="79"/>
      <c r="AQD825" s="79"/>
      <c r="AQE825" s="79"/>
      <c r="AQF825" s="79"/>
      <c r="AQG825" s="79"/>
      <c r="AQH825" s="79"/>
      <c r="AQI825" s="79"/>
      <c r="AQJ825" s="79"/>
      <c r="AQK825" s="79"/>
      <c r="AQL825" s="79"/>
      <c r="AQM825" s="79"/>
      <c r="AQN825" s="79"/>
      <c r="AQO825" s="79"/>
      <c r="AQP825" s="79"/>
      <c r="AQQ825" s="79"/>
      <c r="AQR825" s="79"/>
      <c r="AQS825" s="79"/>
      <c r="AQT825" s="79"/>
      <c r="AQU825" s="79"/>
      <c r="AQV825" s="79"/>
      <c r="AQW825" s="79"/>
      <c r="AQX825" s="79"/>
      <c r="AQY825" s="79"/>
      <c r="AQZ825" s="79"/>
      <c r="ARA825" s="79"/>
      <c r="ARB825" s="79"/>
      <c r="ARC825" s="79"/>
      <c r="ARD825" s="79"/>
      <c r="ARE825" s="79"/>
      <c r="ARF825" s="79"/>
      <c r="ARG825" s="79"/>
      <c r="ARH825" s="79"/>
      <c r="ARI825" s="79"/>
      <c r="ARJ825" s="79"/>
      <c r="ARK825" s="79"/>
      <c r="ARL825" s="79"/>
      <c r="ARM825" s="79"/>
      <c r="ARN825" s="79"/>
      <c r="ARO825" s="79"/>
      <c r="ARP825" s="79"/>
      <c r="ARQ825" s="79"/>
      <c r="ARR825" s="79"/>
      <c r="ARS825" s="79"/>
      <c r="ART825" s="79"/>
      <c r="ARU825" s="79"/>
      <c r="ARV825" s="79"/>
      <c r="ARW825" s="79"/>
      <c r="ARX825" s="79"/>
      <c r="ARY825" s="79"/>
      <c r="ARZ825" s="79"/>
      <c r="ASA825" s="79"/>
      <c r="ASB825" s="79"/>
      <c r="ASC825" s="79"/>
      <c r="ASD825" s="79"/>
      <c r="ASE825" s="79"/>
      <c r="ASF825" s="79"/>
      <c r="ASG825" s="79"/>
      <c r="ASH825" s="79"/>
      <c r="ASI825" s="79"/>
      <c r="ASJ825" s="79"/>
      <c r="ASK825" s="79"/>
      <c r="ASL825" s="79"/>
      <c r="ASM825" s="79"/>
      <c r="ASN825" s="79"/>
      <c r="ASO825" s="79"/>
      <c r="ASP825" s="79"/>
      <c r="ASQ825" s="79"/>
      <c r="ASR825" s="79"/>
      <c r="ASS825" s="79"/>
      <c r="AST825" s="79"/>
      <c r="ASU825" s="79"/>
      <c r="ASV825" s="79"/>
      <c r="ASW825" s="79"/>
      <c r="ASX825" s="79"/>
      <c r="ASY825" s="79"/>
      <c r="ASZ825" s="79"/>
      <c r="ATA825" s="79"/>
      <c r="ATB825" s="79"/>
      <c r="ATC825" s="79"/>
      <c r="ATD825" s="79"/>
      <c r="ATE825" s="79"/>
      <c r="ATF825" s="79"/>
      <c r="ATG825" s="79"/>
      <c r="ATH825" s="79"/>
      <c r="ATI825" s="79"/>
      <c r="ATJ825" s="79"/>
      <c r="ATK825" s="79"/>
      <c r="ATL825" s="79"/>
      <c r="ATM825" s="79"/>
      <c r="ATN825" s="79"/>
      <c r="ATO825" s="79"/>
      <c r="ATP825" s="79"/>
      <c r="ATQ825" s="79"/>
      <c r="ATR825" s="79"/>
      <c r="ATS825" s="79"/>
      <c r="ATT825" s="79"/>
      <c r="ATU825" s="79"/>
      <c r="ATV825" s="79"/>
      <c r="ATW825" s="79"/>
      <c r="ATX825" s="79"/>
      <c r="ATY825" s="79"/>
      <c r="ATZ825" s="79"/>
      <c r="AUA825" s="79"/>
      <c r="AUB825" s="79"/>
      <c r="AUC825" s="79"/>
      <c r="AUD825" s="79"/>
      <c r="AUE825" s="79"/>
      <c r="AUF825" s="79"/>
      <c r="AUG825" s="79"/>
      <c r="AUH825" s="79"/>
      <c r="AUI825" s="79"/>
      <c r="AUJ825" s="79"/>
      <c r="AUK825" s="79"/>
      <c r="AUL825" s="79"/>
      <c r="AUM825" s="79"/>
      <c r="AUN825" s="79"/>
      <c r="AUO825" s="79"/>
      <c r="AUP825" s="79"/>
      <c r="AUQ825" s="79"/>
      <c r="AUR825" s="79"/>
      <c r="AUS825" s="79"/>
      <c r="AUT825" s="79"/>
      <c r="AUU825" s="79"/>
      <c r="AUV825" s="79"/>
      <c r="AUW825" s="79"/>
      <c r="AUX825" s="79"/>
      <c r="AUY825" s="79"/>
      <c r="AUZ825" s="79"/>
      <c r="AVA825" s="79"/>
      <c r="AVB825" s="79"/>
      <c r="AVC825" s="79"/>
      <c r="AVD825" s="79"/>
      <c r="AVE825" s="79"/>
      <c r="AVF825" s="79"/>
      <c r="AVG825" s="79"/>
      <c r="AVH825" s="79"/>
      <c r="AVI825" s="79"/>
      <c r="AVJ825" s="79"/>
      <c r="AVK825" s="79"/>
      <c r="AVL825" s="79"/>
      <c r="AVM825" s="79"/>
      <c r="AVN825" s="79"/>
      <c r="AVO825" s="79"/>
      <c r="AVP825" s="79"/>
      <c r="AVQ825" s="79"/>
      <c r="AVR825" s="79"/>
      <c r="AVS825" s="79"/>
      <c r="AVT825" s="79"/>
      <c r="AVU825" s="79"/>
      <c r="AVV825" s="79"/>
      <c r="AVW825" s="79"/>
      <c r="AVX825" s="79"/>
      <c r="AVY825" s="79"/>
      <c r="AVZ825" s="79"/>
      <c r="AWA825" s="79"/>
      <c r="AWB825" s="79"/>
      <c r="AWC825" s="79"/>
      <c r="AWD825" s="79"/>
      <c r="AWE825" s="79"/>
      <c r="AWF825" s="79"/>
      <c r="AWG825" s="79"/>
      <c r="AWH825" s="79"/>
      <c r="AWI825" s="79"/>
      <c r="AWJ825" s="79"/>
      <c r="AWK825" s="79"/>
      <c r="AWL825" s="79"/>
      <c r="AWM825" s="79"/>
      <c r="AWN825" s="79"/>
      <c r="AWO825" s="79"/>
      <c r="AWP825" s="79"/>
      <c r="AWQ825" s="79"/>
      <c r="AWR825" s="79"/>
      <c r="AWS825" s="79"/>
      <c r="AWT825" s="79"/>
      <c r="AWU825" s="79"/>
      <c r="AWV825" s="79"/>
      <c r="AWW825" s="79"/>
      <c r="AWX825" s="79"/>
      <c r="AWY825" s="79"/>
      <c r="AWZ825" s="79"/>
      <c r="AXA825" s="79"/>
      <c r="AXB825" s="79"/>
      <c r="AXC825" s="79"/>
      <c r="AXD825" s="79"/>
      <c r="AXE825" s="79"/>
      <c r="AXF825" s="79"/>
      <c r="AXG825" s="79"/>
      <c r="AXH825" s="79"/>
      <c r="AXI825" s="79"/>
      <c r="AXJ825" s="79"/>
      <c r="AXK825" s="79"/>
      <c r="AXL825" s="79"/>
      <c r="AXM825" s="79"/>
      <c r="AXN825" s="79"/>
      <c r="AXO825" s="79"/>
      <c r="AXP825" s="79"/>
      <c r="AXQ825" s="79"/>
      <c r="AXR825" s="79"/>
      <c r="AXS825" s="79"/>
      <c r="AXT825" s="79"/>
      <c r="AXU825" s="79"/>
      <c r="AXV825" s="79"/>
      <c r="AXW825" s="79"/>
      <c r="AXX825" s="79"/>
      <c r="AXY825" s="79"/>
      <c r="AXZ825" s="79"/>
      <c r="AYA825" s="79"/>
      <c r="AYB825" s="79"/>
      <c r="AYC825" s="79"/>
      <c r="AYD825" s="79"/>
      <c r="AYE825" s="79"/>
      <c r="AYF825" s="79"/>
      <c r="AYG825" s="79"/>
      <c r="AYH825" s="79"/>
      <c r="AYI825" s="79"/>
      <c r="AYJ825" s="79"/>
      <c r="AYK825" s="79"/>
      <c r="AYL825" s="79"/>
      <c r="AYM825" s="79"/>
      <c r="AYN825" s="79"/>
      <c r="AYO825" s="79"/>
      <c r="AYP825" s="79"/>
      <c r="AYQ825" s="79"/>
      <c r="AYR825" s="79"/>
      <c r="AYS825" s="79"/>
      <c r="AYT825" s="79"/>
      <c r="AYU825" s="79"/>
      <c r="AYV825" s="79"/>
      <c r="AYW825" s="79"/>
      <c r="AYX825" s="79"/>
      <c r="AYY825" s="79"/>
      <c r="AYZ825" s="79"/>
      <c r="AZA825" s="79"/>
      <c r="AZB825" s="79"/>
      <c r="AZC825" s="79"/>
      <c r="AZD825" s="79"/>
      <c r="AZE825" s="79"/>
      <c r="AZF825" s="79"/>
      <c r="AZG825" s="79"/>
      <c r="AZH825" s="79"/>
      <c r="AZI825" s="79"/>
      <c r="AZJ825" s="79"/>
      <c r="AZK825" s="79"/>
      <c r="AZL825" s="79"/>
      <c r="AZM825" s="79"/>
      <c r="AZN825" s="79"/>
      <c r="AZO825" s="79"/>
      <c r="AZP825" s="79"/>
      <c r="AZQ825" s="79"/>
      <c r="AZR825" s="79"/>
      <c r="AZS825" s="79"/>
      <c r="AZT825" s="79"/>
      <c r="AZU825" s="79"/>
      <c r="AZV825" s="79"/>
      <c r="AZW825" s="79"/>
      <c r="AZX825" s="79"/>
      <c r="AZY825" s="79"/>
      <c r="AZZ825" s="79"/>
      <c r="BAA825" s="79"/>
      <c r="BAB825" s="79"/>
      <c r="BAC825" s="79"/>
      <c r="BAD825" s="79"/>
      <c r="BAE825" s="79"/>
      <c r="BAF825" s="79"/>
      <c r="BAG825" s="79"/>
      <c r="BAH825" s="79"/>
      <c r="BAI825" s="79"/>
      <c r="BAJ825" s="79"/>
      <c r="BAK825" s="79"/>
      <c r="BAL825" s="79"/>
      <c r="BAM825" s="79"/>
      <c r="BAN825" s="79"/>
      <c r="BAO825" s="79"/>
      <c r="BAP825" s="79"/>
      <c r="BAQ825" s="79"/>
      <c r="BAR825" s="79"/>
      <c r="BAS825" s="79"/>
      <c r="BAT825" s="79"/>
      <c r="BAU825" s="79"/>
      <c r="BAV825" s="79"/>
      <c r="BAW825" s="79"/>
      <c r="BAX825" s="79"/>
      <c r="BAY825" s="79"/>
      <c r="BAZ825" s="79"/>
      <c r="BBA825" s="79"/>
      <c r="BBB825" s="79"/>
      <c r="BBC825" s="79"/>
      <c r="BBD825" s="79"/>
      <c r="BBE825" s="79"/>
      <c r="BBF825" s="79"/>
      <c r="BBG825" s="79"/>
      <c r="BBH825" s="79"/>
      <c r="BBI825" s="79"/>
      <c r="BBJ825" s="79"/>
      <c r="BBK825" s="79"/>
      <c r="BBL825" s="79"/>
      <c r="BBM825" s="79"/>
      <c r="BBN825" s="79"/>
      <c r="BBO825" s="79"/>
      <c r="BBP825" s="79"/>
      <c r="BBQ825" s="79"/>
      <c r="BBR825" s="79"/>
      <c r="BBS825" s="79"/>
      <c r="BBT825" s="79"/>
      <c r="BBU825" s="79"/>
      <c r="BBV825" s="79"/>
      <c r="BBW825" s="79"/>
      <c r="BBX825" s="79"/>
      <c r="BBY825" s="79"/>
      <c r="BBZ825" s="79"/>
      <c r="BCA825" s="79"/>
      <c r="BCB825" s="79"/>
      <c r="BCC825" s="79"/>
      <c r="BCD825" s="79"/>
      <c r="BCE825" s="79"/>
      <c r="BCF825" s="79"/>
      <c r="BCG825" s="79"/>
      <c r="BCH825" s="79"/>
      <c r="BCI825" s="79"/>
      <c r="BCJ825" s="79"/>
      <c r="BCK825" s="79"/>
      <c r="BCL825" s="79"/>
      <c r="BCM825" s="79"/>
      <c r="BCN825" s="79"/>
      <c r="BCO825" s="79"/>
      <c r="BCP825" s="79"/>
      <c r="BCQ825" s="79"/>
      <c r="BCR825" s="79"/>
      <c r="BCS825" s="79"/>
      <c r="BCT825" s="79"/>
      <c r="BCU825" s="79"/>
      <c r="BCV825" s="79"/>
      <c r="BCW825" s="79"/>
      <c r="BCX825" s="79"/>
      <c r="BCY825" s="79"/>
      <c r="BCZ825" s="79"/>
      <c r="BDA825" s="79"/>
      <c r="BDB825" s="79"/>
      <c r="BDC825" s="79"/>
      <c r="BDD825" s="79"/>
      <c r="BDE825" s="79"/>
      <c r="BDF825" s="79"/>
      <c r="BDG825" s="79"/>
      <c r="BDH825" s="79"/>
      <c r="BDI825" s="79"/>
      <c r="BDJ825" s="79"/>
      <c r="BDK825" s="79"/>
      <c r="BDL825" s="79"/>
      <c r="BDM825" s="79"/>
      <c r="BDN825" s="79"/>
      <c r="BDO825" s="79"/>
      <c r="BDP825" s="79"/>
      <c r="BDQ825" s="79"/>
      <c r="BDR825" s="79"/>
      <c r="BDS825" s="79"/>
      <c r="BDT825" s="79"/>
      <c r="BDU825" s="79"/>
      <c r="BDV825" s="79"/>
      <c r="BDW825" s="79"/>
      <c r="BDX825" s="79"/>
      <c r="BDY825" s="79"/>
      <c r="BDZ825" s="79"/>
      <c r="BEA825" s="79"/>
      <c r="BEB825" s="79"/>
      <c r="BEC825" s="79"/>
      <c r="BED825" s="79"/>
      <c r="BEE825" s="79"/>
      <c r="BEF825" s="79"/>
      <c r="BEG825" s="79"/>
      <c r="BEH825" s="79"/>
      <c r="BEI825" s="79"/>
      <c r="BEJ825" s="79"/>
      <c r="BEK825" s="79"/>
      <c r="BEL825" s="79"/>
      <c r="BEM825" s="79"/>
      <c r="BEN825" s="79"/>
      <c r="BEO825" s="79"/>
      <c r="BEP825" s="79"/>
      <c r="BEQ825" s="79"/>
      <c r="BER825" s="79"/>
      <c r="BES825" s="79"/>
      <c r="BET825" s="79"/>
      <c r="BEU825" s="79"/>
      <c r="BEV825" s="79"/>
      <c r="BEW825" s="79"/>
      <c r="BEX825" s="79"/>
      <c r="BEY825" s="79"/>
      <c r="BEZ825" s="79"/>
      <c r="BFA825" s="79"/>
      <c r="BFB825" s="79"/>
      <c r="BFC825" s="79"/>
      <c r="BFD825" s="79"/>
      <c r="BFE825" s="79"/>
      <c r="BFF825" s="79"/>
      <c r="BFG825" s="79"/>
      <c r="BFH825" s="79"/>
      <c r="BFI825" s="79"/>
      <c r="BFJ825" s="79"/>
      <c r="BFK825" s="79"/>
      <c r="BFL825" s="79"/>
      <c r="BFM825" s="79"/>
      <c r="BFN825" s="79"/>
      <c r="BFO825" s="79"/>
      <c r="BFP825" s="79"/>
      <c r="BFQ825" s="79"/>
      <c r="BFR825" s="79"/>
      <c r="BFS825" s="79"/>
      <c r="BFT825" s="79"/>
      <c r="BFU825" s="79"/>
      <c r="BFV825" s="79"/>
      <c r="BFW825" s="79"/>
      <c r="BFX825" s="79"/>
      <c r="BFY825" s="79"/>
      <c r="BFZ825" s="79"/>
      <c r="BGA825" s="79"/>
      <c r="BGB825" s="79"/>
      <c r="BGC825" s="79"/>
      <c r="BGD825" s="79"/>
      <c r="BGE825" s="79"/>
      <c r="BGF825" s="79"/>
      <c r="BGG825" s="79"/>
      <c r="BGH825" s="79"/>
      <c r="BGI825" s="79"/>
      <c r="BGJ825" s="79"/>
      <c r="BGK825" s="79"/>
      <c r="BGL825" s="79"/>
      <c r="BGM825" s="79"/>
      <c r="BGN825" s="79"/>
      <c r="BGO825" s="79"/>
      <c r="BGP825" s="79"/>
      <c r="BGQ825" s="79"/>
      <c r="BGR825" s="79"/>
      <c r="BGS825" s="79"/>
      <c r="BGT825" s="79"/>
      <c r="BGU825" s="79"/>
      <c r="BGV825" s="79"/>
      <c r="BGW825" s="79"/>
      <c r="BGX825" s="79"/>
      <c r="BGY825" s="79"/>
      <c r="BGZ825" s="79"/>
      <c r="BHA825" s="79"/>
      <c r="BHB825" s="79"/>
      <c r="BHC825" s="79"/>
      <c r="BHD825" s="79"/>
      <c r="BHE825" s="79"/>
      <c r="BHF825" s="79"/>
      <c r="BHG825" s="79"/>
      <c r="BHH825" s="79"/>
      <c r="BHI825" s="79"/>
      <c r="BHJ825" s="79"/>
      <c r="BHK825" s="79"/>
      <c r="BHL825" s="79"/>
      <c r="BHM825" s="79"/>
      <c r="BHN825" s="79"/>
      <c r="BHO825" s="79"/>
      <c r="BHP825" s="79"/>
      <c r="BHQ825" s="79"/>
      <c r="BHR825" s="79"/>
      <c r="BHS825" s="79"/>
      <c r="BHT825" s="79"/>
      <c r="BHU825" s="79"/>
      <c r="BHV825" s="79"/>
      <c r="BHW825" s="79"/>
      <c r="BHX825" s="79"/>
      <c r="BHY825" s="79"/>
      <c r="BHZ825" s="79"/>
      <c r="BIA825" s="79"/>
      <c r="BIB825" s="79"/>
      <c r="BIC825" s="79"/>
      <c r="BID825" s="79"/>
      <c r="BIE825" s="79"/>
      <c r="BIF825" s="79"/>
      <c r="BIG825" s="79"/>
      <c r="BIH825" s="79"/>
      <c r="BII825" s="79"/>
      <c r="BIJ825" s="79"/>
      <c r="BIK825" s="79"/>
      <c r="BIL825" s="79"/>
      <c r="BIM825" s="79"/>
      <c r="BIN825" s="79"/>
      <c r="BIO825" s="79"/>
      <c r="BIP825" s="79"/>
      <c r="BIQ825" s="79"/>
      <c r="BIR825" s="79"/>
      <c r="BIS825" s="79"/>
      <c r="BIT825" s="79"/>
      <c r="BIU825" s="79"/>
      <c r="BIV825" s="79"/>
      <c r="BIW825" s="79"/>
      <c r="BIX825" s="79"/>
      <c r="BIY825" s="79"/>
      <c r="BIZ825" s="79"/>
      <c r="BJA825" s="79"/>
      <c r="BJB825" s="79"/>
      <c r="BJC825" s="79"/>
      <c r="BJD825" s="79"/>
      <c r="BJE825" s="79"/>
      <c r="BJF825" s="79"/>
      <c r="BJG825" s="79"/>
      <c r="BJH825" s="79"/>
      <c r="BJI825" s="79"/>
      <c r="BJJ825" s="79"/>
      <c r="BJK825" s="79"/>
      <c r="BJL825" s="79"/>
      <c r="BJM825" s="79"/>
      <c r="BJN825" s="79"/>
      <c r="BJO825" s="79"/>
      <c r="BJP825" s="79"/>
      <c r="BJQ825" s="79"/>
      <c r="BJR825" s="79"/>
      <c r="BJS825" s="79"/>
      <c r="BJT825" s="79"/>
      <c r="BJU825" s="79"/>
      <c r="BJV825" s="79"/>
      <c r="BJW825" s="79"/>
      <c r="BJX825" s="79"/>
      <c r="BJY825" s="79"/>
      <c r="BJZ825" s="79"/>
      <c r="BKA825" s="79"/>
      <c r="BKB825" s="79"/>
      <c r="BKC825" s="79"/>
      <c r="BKD825" s="79"/>
      <c r="BKE825" s="79"/>
      <c r="BKF825" s="79"/>
      <c r="BKG825" s="79"/>
      <c r="BKH825" s="79"/>
      <c r="BKI825" s="79"/>
      <c r="BKJ825" s="79"/>
      <c r="BKK825" s="79"/>
      <c r="BKL825" s="79"/>
      <c r="BKM825" s="79"/>
      <c r="BKN825" s="79"/>
      <c r="BKO825" s="79"/>
      <c r="BKP825" s="79"/>
      <c r="BKQ825" s="79"/>
      <c r="BKR825" s="79"/>
      <c r="BKS825" s="79"/>
      <c r="BKT825" s="79"/>
      <c r="BKU825" s="79"/>
      <c r="BKV825" s="79"/>
      <c r="BKW825" s="79"/>
      <c r="BKX825" s="79"/>
      <c r="BKY825" s="79"/>
      <c r="BKZ825" s="79"/>
      <c r="BLA825" s="79"/>
      <c r="BLB825" s="79"/>
      <c r="BLC825" s="79"/>
      <c r="BLD825" s="79"/>
      <c r="BLE825" s="79"/>
      <c r="BLF825" s="79"/>
      <c r="BLG825" s="79"/>
      <c r="BLH825" s="79"/>
      <c r="BLI825" s="79"/>
      <c r="BLJ825" s="79"/>
      <c r="BLK825" s="79"/>
      <c r="BLL825" s="79"/>
      <c r="BLM825" s="79"/>
      <c r="BLN825" s="79"/>
      <c r="BLO825" s="79"/>
      <c r="BLP825" s="79"/>
      <c r="BLQ825" s="79"/>
      <c r="BLR825" s="79"/>
      <c r="BLS825" s="79"/>
      <c r="BLT825" s="79"/>
      <c r="BLU825" s="79"/>
      <c r="BLV825" s="79"/>
      <c r="BLW825" s="79"/>
      <c r="BLX825" s="79"/>
      <c r="BLY825" s="79"/>
      <c r="BLZ825" s="79"/>
      <c r="BMA825" s="79"/>
      <c r="BMB825" s="79"/>
      <c r="BMC825" s="79"/>
      <c r="BMD825" s="79"/>
      <c r="BME825" s="79"/>
      <c r="BMF825" s="79"/>
      <c r="BMG825" s="79"/>
      <c r="BMH825" s="79"/>
      <c r="BMI825" s="79"/>
      <c r="BMJ825" s="79"/>
      <c r="BMK825" s="79"/>
      <c r="BML825" s="79"/>
      <c r="BMM825" s="79"/>
      <c r="BMN825" s="79"/>
      <c r="BMO825" s="79"/>
      <c r="BMP825" s="79"/>
      <c r="BMQ825" s="79"/>
      <c r="BMR825" s="79"/>
      <c r="BMS825" s="79"/>
      <c r="BMT825" s="79"/>
      <c r="BMU825" s="79"/>
      <c r="BMV825" s="79"/>
      <c r="BMW825" s="79"/>
      <c r="BMX825" s="79"/>
      <c r="BMY825" s="79"/>
      <c r="BMZ825" s="79"/>
      <c r="BNA825" s="79"/>
      <c r="BNB825" s="79"/>
      <c r="BNC825" s="79"/>
      <c r="BND825" s="79"/>
      <c r="BNE825" s="79"/>
      <c r="BNF825" s="79"/>
      <c r="BNG825" s="79"/>
      <c r="BNH825" s="79"/>
      <c r="BNI825" s="79"/>
      <c r="BNJ825" s="79"/>
      <c r="BNK825" s="79"/>
      <c r="BNL825" s="79"/>
      <c r="BNM825" s="79"/>
      <c r="BNN825" s="79"/>
      <c r="BNO825" s="79"/>
      <c r="BNP825" s="79"/>
      <c r="BNQ825" s="79"/>
      <c r="BNR825" s="79"/>
      <c r="BNS825" s="79"/>
      <c r="BNT825" s="79"/>
      <c r="BNU825" s="79"/>
      <c r="BNV825" s="79"/>
      <c r="BNW825" s="79"/>
      <c r="BNX825" s="79"/>
      <c r="BNY825" s="79"/>
      <c r="BNZ825" s="79"/>
      <c r="BOA825" s="79"/>
      <c r="BOB825" s="79"/>
      <c r="BOC825" s="79"/>
      <c r="BOD825" s="79"/>
      <c r="BOE825" s="79"/>
      <c r="BOF825" s="79"/>
      <c r="BOG825" s="79"/>
      <c r="BOH825" s="79"/>
      <c r="BOI825" s="79"/>
      <c r="BOJ825" s="79"/>
      <c r="BOK825" s="79"/>
      <c r="BOL825" s="79"/>
      <c r="BOM825" s="79"/>
      <c r="BON825" s="79"/>
      <c r="BOO825" s="79"/>
      <c r="BOP825" s="79"/>
      <c r="BOQ825" s="79"/>
      <c r="BOR825" s="79"/>
      <c r="BOS825" s="79"/>
      <c r="BOT825" s="79"/>
      <c r="BOU825" s="79"/>
      <c r="BOV825" s="79"/>
      <c r="BOW825" s="79"/>
      <c r="BOX825" s="79"/>
      <c r="BOY825" s="79"/>
      <c r="BOZ825" s="79"/>
      <c r="BPA825" s="79"/>
      <c r="BPB825" s="79"/>
      <c r="BPC825" s="79"/>
      <c r="BPD825" s="79"/>
      <c r="BPE825" s="79"/>
      <c r="BPF825" s="79"/>
      <c r="BPG825" s="79"/>
      <c r="BPH825" s="79"/>
      <c r="BPI825" s="79"/>
      <c r="BPJ825" s="79"/>
      <c r="BPK825" s="79"/>
      <c r="BPL825" s="79"/>
      <c r="BPM825" s="79"/>
      <c r="BPN825" s="79"/>
      <c r="BPO825" s="79"/>
      <c r="BPP825" s="79"/>
      <c r="BPQ825" s="79"/>
      <c r="BPR825" s="79"/>
      <c r="BPS825" s="79"/>
      <c r="BPT825" s="79"/>
      <c r="BPU825" s="79"/>
      <c r="BPV825" s="79"/>
      <c r="BPW825" s="79"/>
      <c r="BPX825" s="79"/>
      <c r="BPY825" s="79"/>
      <c r="BPZ825" s="79"/>
      <c r="BQA825" s="79"/>
      <c r="BQB825" s="79"/>
      <c r="BQC825" s="79"/>
      <c r="BQD825" s="79"/>
      <c r="BQE825" s="79"/>
      <c r="BQF825" s="79"/>
      <c r="BQG825" s="79"/>
      <c r="BQH825" s="79"/>
      <c r="BQI825" s="79"/>
      <c r="BQJ825" s="79"/>
      <c r="BQK825" s="79"/>
      <c r="BQL825" s="79"/>
      <c r="BQM825" s="79"/>
      <c r="BQN825" s="79"/>
      <c r="BQO825" s="79"/>
      <c r="BQP825" s="79"/>
      <c r="BQQ825" s="79"/>
      <c r="BQR825" s="79"/>
      <c r="BQS825" s="79"/>
      <c r="BQT825" s="79"/>
      <c r="BQU825" s="79"/>
      <c r="BQV825" s="79"/>
      <c r="BQW825" s="79"/>
      <c r="BQX825" s="79"/>
      <c r="BQY825" s="79"/>
      <c r="BQZ825" s="79"/>
      <c r="BRA825" s="79"/>
      <c r="BRB825" s="79"/>
      <c r="BRC825" s="79"/>
      <c r="BRD825" s="79"/>
      <c r="BRE825" s="79"/>
      <c r="BRF825" s="79"/>
      <c r="BRG825" s="79"/>
      <c r="BRH825" s="79"/>
      <c r="BRI825" s="79"/>
      <c r="BRJ825" s="79"/>
      <c r="BRK825" s="79"/>
      <c r="BRL825" s="79"/>
      <c r="BRM825" s="79"/>
      <c r="BRN825" s="79"/>
      <c r="BRO825" s="79"/>
      <c r="BRP825" s="79"/>
      <c r="BRQ825" s="79"/>
      <c r="BRR825" s="79"/>
      <c r="BRS825" s="79"/>
      <c r="BRT825" s="79"/>
      <c r="BRU825" s="79"/>
      <c r="BRV825" s="79"/>
      <c r="BRW825" s="79"/>
      <c r="BRX825" s="79"/>
      <c r="BRY825" s="79"/>
      <c r="BRZ825" s="79"/>
      <c r="BSA825" s="79"/>
      <c r="BSB825" s="79"/>
      <c r="BSC825" s="79"/>
      <c r="BSD825" s="79"/>
      <c r="BSE825" s="79"/>
      <c r="BSF825" s="79"/>
      <c r="BSG825" s="79"/>
      <c r="BSH825" s="79"/>
      <c r="BSI825" s="79"/>
      <c r="BSJ825" s="79"/>
      <c r="BSK825" s="79"/>
      <c r="BSL825" s="79"/>
      <c r="BSM825" s="79"/>
      <c r="BSN825" s="79"/>
      <c r="BSO825" s="79"/>
      <c r="BSP825" s="79"/>
      <c r="BSQ825" s="79"/>
      <c r="BSR825" s="79"/>
      <c r="BSS825" s="79"/>
      <c r="BST825" s="79"/>
      <c r="BSU825" s="79"/>
      <c r="BSV825" s="79"/>
      <c r="BSW825" s="79"/>
      <c r="BSX825" s="79"/>
      <c r="BSY825" s="79"/>
      <c r="BSZ825" s="79"/>
      <c r="BTA825" s="79"/>
      <c r="BTB825" s="79"/>
      <c r="BTC825" s="79"/>
      <c r="BTD825" s="79"/>
      <c r="BTE825" s="79"/>
      <c r="BTF825" s="79"/>
      <c r="BTG825" s="79"/>
      <c r="BTH825" s="79"/>
      <c r="BTI825" s="79"/>
      <c r="BTJ825" s="79"/>
      <c r="BTK825" s="79"/>
      <c r="BTL825" s="79"/>
      <c r="BTM825" s="79"/>
      <c r="BTN825" s="79"/>
      <c r="BTO825" s="79"/>
      <c r="BTP825" s="79"/>
      <c r="BTQ825" s="79"/>
      <c r="BTR825" s="79"/>
      <c r="BTS825" s="79"/>
      <c r="BTT825" s="79"/>
      <c r="BTU825" s="79"/>
      <c r="BTV825" s="79"/>
      <c r="BTW825" s="79"/>
      <c r="BTX825" s="79"/>
      <c r="BTY825" s="79"/>
      <c r="BTZ825" s="79"/>
      <c r="BUA825" s="79"/>
      <c r="BUB825" s="79"/>
      <c r="BUC825" s="79"/>
      <c r="BUD825" s="79"/>
      <c r="BUE825" s="79"/>
      <c r="BUF825" s="79"/>
      <c r="BUG825" s="79"/>
      <c r="BUH825" s="79"/>
      <c r="BUI825" s="79"/>
      <c r="BUJ825" s="79"/>
      <c r="BUK825" s="79"/>
      <c r="BUL825" s="79"/>
      <c r="BUM825" s="79"/>
      <c r="BUN825" s="79"/>
      <c r="BUO825" s="79"/>
      <c r="BUP825" s="79"/>
      <c r="BUQ825" s="79"/>
      <c r="BUR825" s="79"/>
      <c r="BUS825" s="79"/>
      <c r="BUT825" s="79"/>
      <c r="BUU825" s="79"/>
      <c r="BUV825" s="79"/>
      <c r="BUW825" s="79"/>
      <c r="BUX825" s="79"/>
      <c r="BUY825" s="79"/>
      <c r="BUZ825" s="79"/>
      <c r="BVA825" s="79"/>
      <c r="BVB825" s="79"/>
      <c r="BVC825" s="79"/>
      <c r="BVD825" s="79"/>
      <c r="BVE825" s="79"/>
      <c r="BVF825" s="79"/>
      <c r="BVG825" s="79"/>
      <c r="BVH825" s="79"/>
      <c r="BVI825" s="79"/>
      <c r="BVJ825" s="79"/>
      <c r="BVK825" s="79"/>
      <c r="BVL825" s="79"/>
      <c r="BVM825" s="79"/>
      <c r="BVN825" s="79"/>
      <c r="BVO825" s="79"/>
      <c r="BVP825" s="79"/>
      <c r="BVQ825" s="79"/>
      <c r="BVR825" s="79"/>
      <c r="BVS825" s="79"/>
      <c r="BVT825" s="79"/>
      <c r="BVU825" s="79"/>
      <c r="BVV825" s="79"/>
      <c r="BVW825" s="79"/>
      <c r="BVX825" s="79"/>
      <c r="BVY825" s="79"/>
      <c r="BVZ825" s="79"/>
      <c r="BWA825" s="79"/>
      <c r="BWB825" s="79"/>
      <c r="BWC825" s="79"/>
      <c r="BWD825" s="79"/>
      <c r="BWE825" s="79"/>
      <c r="BWF825" s="79"/>
      <c r="BWG825" s="79"/>
      <c r="BWH825" s="79"/>
      <c r="BWI825" s="79"/>
      <c r="BWJ825" s="79"/>
      <c r="BWK825" s="79"/>
      <c r="BWL825" s="79"/>
      <c r="BWM825" s="79"/>
      <c r="BWN825" s="79"/>
      <c r="BWO825" s="79"/>
      <c r="BWP825" s="79"/>
      <c r="BWQ825" s="79"/>
      <c r="BWR825" s="79"/>
      <c r="BWS825" s="79"/>
      <c r="BWT825" s="79"/>
      <c r="BWU825" s="79"/>
      <c r="BWV825" s="79"/>
      <c r="BWW825" s="79"/>
      <c r="BWX825" s="79"/>
      <c r="BWY825" s="79"/>
      <c r="BWZ825" s="79"/>
      <c r="BXA825" s="79"/>
      <c r="BXB825" s="79"/>
      <c r="BXC825" s="79"/>
      <c r="BXD825" s="79"/>
      <c r="BXE825" s="79"/>
      <c r="BXF825" s="79"/>
      <c r="BXG825" s="79"/>
      <c r="BXH825" s="79"/>
      <c r="BXI825" s="79"/>
      <c r="BXJ825" s="79"/>
      <c r="BXK825" s="79"/>
      <c r="BXL825" s="79"/>
      <c r="BXM825" s="79"/>
      <c r="BXN825" s="79"/>
      <c r="BXO825" s="79"/>
      <c r="BXP825" s="79"/>
      <c r="BXQ825" s="79"/>
      <c r="BXR825" s="79"/>
      <c r="BXS825" s="79"/>
      <c r="BXT825" s="79"/>
      <c r="BXU825" s="79"/>
      <c r="BXV825" s="79"/>
      <c r="BXW825" s="79"/>
      <c r="BXX825" s="79"/>
      <c r="BXY825" s="79"/>
      <c r="BXZ825" s="79"/>
      <c r="BYA825" s="79"/>
      <c r="BYB825" s="79"/>
      <c r="BYC825" s="79"/>
      <c r="BYD825" s="79"/>
      <c r="BYE825" s="79"/>
      <c r="BYF825" s="79"/>
      <c r="BYG825" s="79"/>
      <c r="BYH825" s="79"/>
      <c r="BYI825" s="79"/>
      <c r="BYJ825" s="79"/>
      <c r="BYK825" s="79"/>
      <c r="BYL825" s="79"/>
      <c r="BYM825" s="79"/>
      <c r="BYN825" s="79"/>
      <c r="BYO825" s="79"/>
      <c r="BYP825" s="79"/>
      <c r="BYQ825" s="79"/>
      <c r="BYR825" s="79"/>
      <c r="BYS825" s="79"/>
      <c r="BYT825" s="79"/>
      <c r="BYU825" s="79"/>
      <c r="BYV825" s="79"/>
      <c r="BYW825" s="79"/>
      <c r="BYX825" s="79"/>
      <c r="BYY825" s="79"/>
      <c r="BYZ825" s="79"/>
      <c r="BZA825" s="79"/>
      <c r="BZB825" s="79"/>
      <c r="BZC825" s="79"/>
      <c r="BZD825" s="79"/>
      <c r="BZE825" s="79"/>
      <c r="BZF825" s="79"/>
      <c r="BZG825" s="79"/>
      <c r="BZH825" s="79"/>
      <c r="BZI825" s="79"/>
      <c r="BZJ825" s="79"/>
      <c r="BZK825" s="79"/>
      <c r="BZL825" s="79"/>
      <c r="BZM825" s="79"/>
      <c r="BZN825" s="79"/>
      <c r="BZO825" s="79"/>
      <c r="BZP825" s="79"/>
      <c r="BZQ825" s="79"/>
      <c r="BZR825" s="79"/>
      <c r="BZS825" s="79"/>
      <c r="BZT825" s="79"/>
      <c r="BZU825" s="79"/>
      <c r="BZV825" s="79"/>
      <c r="BZW825" s="79"/>
      <c r="BZX825" s="79"/>
      <c r="BZY825" s="79"/>
      <c r="BZZ825" s="79"/>
      <c r="CAA825" s="79"/>
      <c r="CAB825" s="79"/>
      <c r="CAC825" s="79"/>
      <c r="CAD825" s="79"/>
      <c r="CAE825" s="79"/>
      <c r="CAF825" s="79"/>
      <c r="CAG825" s="79"/>
      <c r="CAH825" s="79"/>
      <c r="CAI825" s="79"/>
      <c r="CAJ825" s="79"/>
      <c r="CAK825" s="79"/>
      <c r="CAL825" s="79"/>
      <c r="CAM825" s="79"/>
      <c r="CAN825" s="79"/>
      <c r="CAO825" s="79"/>
      <c r="CAP825" s="79"/>
      <c r="CAQ825" s="79"/>
      <c r="CAR825" s="79"/>
      <c r="CAS825" s="79"/>
      <c r="CAT825" s="79"/>
      <c r="CAU825" s="79"/>
      <c r="CAV825" s="79"/>
      <c r="CAW825" s="79"/>
      <c r="CAX825" s="79"/>
      <c r="CAY825" s="79"/>
      <c r="CAZ825" s="79"/>
      <c r="CBA825" s="79"/>
      <c r="CBB825" s="79"/>
      <c r="CBC825" s="79"/>
      <c r="CBD825" s="79"/>
      <c r="CBE825" s="79"/>
      <c r="CBF825" s="79"/>
      <c r="CBG825" s="79"/>
      <c r="CBH825" s="79"/>
      <c r="CBI825" s="79"/>
      <c r="CBJ825" s="79"/>
      <c r="CBK825" s="79"/>
      <c r="CBL825" s="79"/>
      <c r="CBM825" s="79"/>
      <c r="CBN825" s="79"/>
      <c r="CBO825" s="79"/>
      <c r="CBP825" s="79"/>
      <c r="CBQ825" s="79"/>
      <c r="CBR825" s="79"/>
      <c r="CBS825" s="79"/>
      <c r="CBT825" s="79"/>
      <c r="CBU825" s="79"/>
      <c r="CBV825" s="79"/>
      <c r="CBW825" s="79"/>
      <c r="CBX825" s="79"/>
      <c r="CBY825" s="79"/>
      <c r="CBZ825" s="79"/>
      <c r="CCA825" s="79"/>
      <c r="CCB825" s="79"/>
      <c r="CCC825" s="79"/>
      <c r="CCD825" s="79"/>
      <c r="CCE825" s="79"/>
      <c r="CCF825" s="79"/>
      <c r="CCG825" s="79"/>
      <c r="CCH825" s="79"/>
      <c r="CCI825" s="79"/>
      <c r="CCJ825" s="79"/>
      <c r="CCK825" s="79"/>
      <c r="CCL825" s="79"/>
      <c r="CCM825" s="79"/>
      <c r="CCN825" s="79"/>
      <c r="CCO825" s="79"/>
      <c r="CCP825" s="79"/>
      <c r="CCQ825" s="79"/>
      <c r="CCR825" s="79"/>
      <c r="CCS825" s="79"/>
      <c r="CCT825" s="79"/>
      <c r="CCU825" s="79"/>
      <c r="CCV825" s="79"/>
      <c r="CCW825" s="79"/>
      <c r="CCX825" s="79"/>
      <c r="CCY825" s="79"/>
      <c r="CCZ825" s="79"/>
      <c r="CDA825" s="79"/>
      <c r="CDB825" s="79"/>
      <c r="CDC825" s="79"/>
      <c r="CDD825" s="79"/>
      <c r="CDE825" s="79"/>
      <c r="CDF825" s="79"/>
      <c r="CDG825" s="79"/>
      <c r="CDH825" s="79"/>
      <c r="CDI825" s="79"/>
      <c r="CDJ825" s="79"/>
      <c r="CDK825" s="79"/>
      <c r="CDL825" s="79"/>
      <c r="CDM825" s="79"/>
      <c r="CDN825" s="79"/>
      <c r="CDO825" s="79"/>
      <c r="CDP825" s="79"/>
      <c r="CDQ825" s="79"/>
      <c r="CDR825" s="79"/>
      <c r="CDS825" s="79"/>
      <c r="CDT825" s="79"/>
      <c r="CDU825" s="79"/>
      <c r="CDV825" s="79"/>
      <c r="CDW825" s="79"/>
      <c r="CDX825" s="79"/>
      <c r="CDY825" s="79"/>
      <c r="CDZ825" s="79"/>
      <c r="CEA825" s="79"/>
      <c r="CEB825" s="79"/>
      <c r="CEC825" s="79"/>
      <c r="CED825" s="79"/>
      <c r="CEE825" s="79"/>
      <c r="CEF825" s="79"/>
      <c r="CEG825" s="79"/>
      <c r="CEH825" s="79"/>
      <c r="CEI825" s="79"/>
      <c r="CEJ825" s="79"/>
      <c r="CEK825" s="79"/>
      <c r="CEL825" s="79"/>
      <c r="CEM825" s="79"/>
      <c r="CEN825" s="79"/>
      <c r="CEO825" s="79"/>
      <c r="CEP825" s="79"/>
      <c r="CEQ825" s="79"/>
      <c r="CER825" s="79"/>
      <c r="CES825" s="79"/>
      <c r="CET825" s="79"/>
      <c r="CEU825" s="79"/>
      <c r="CEV825" s="79"/>
      <c r="CEW825" s="79"/>
      <c r="CEX825" s="79"/>
      <c r="CEY825" s="79"/>
      <c r="CEZ825" s="79"/>
      <c r="CFA825" s="79"/>
      <c r="CFB825" s="79"/>
      <c r="CFC825" s="79"/>
      <c r="CFD825" s="79"/>
      <c r="CFE825" s="79"/>
      <c r="CFF825" s="79"/>
      <c r="CFG825" s="79"/>
      <c r="CFH825" s="79"/>
      <c r="CFI825" s="79"/>
      <c r="CFJ825" s="79"/>
      <c r="CFK825" s="79"/>
      <c r="CFL825" s="79"/>
      <c r="CFM825" s="79"/>
      <c r="CFN825" s="79"/>
      <c r="CFO825" s="79"/>
      <c r="CFP825" s="79"/>
      <c r="CFQ825" s="79"/>
      <c r="CFR825" s="79"/>
      <c r="CFS825" s="79"/>
      <c r="CFT825" s="79"/>
      <c r="CFU825" s="79"/>
      <c r="CFV825" s="79"/>
      <c r="CFW825" s="79"/>
      <c r="CFX825" s="79"/>
      <c r="CFY825" s="79"/>
      <c r="CFZ825" s="79"/>
      <c r="CGA825" s="79"/>
      <c r="CGB825" s="79"/>
      <c r="CGC825" s="79"/>
      <c r="CGD825" s="79"/>
      <c r="CGE825" s="79"/>
      <c r="CGF825" s="79"/>
      <c r="CGG825" s="79"/>
      <c r="CGH825" s="79"/>
      <c r="CGI825" s="79"/>
      <c r="CGJ825" s="79"/>
      <c r="CGK825" s="79"/>
      <c r="CGL825" s="79"/>
      <c r="CGM825" s="79"/>
      <c r="CGN825" s="79"/>
      <c r="CGO825" s="79"/>
      <c r="CGP825" s="79"/>
      <c r="CGQ825" s="79"/>
      <c r="CGR825" s="79"/>
      <c r="CGS825" s="79"/>
      <c r="CGT825" s="79"/>
      <c r="CGU825" s="79"/>
      <c r="CGV825" s="79"/>
      <c r="CGW825" s="79"/>
      <c r="CGX825" s="79"/>
      <c r="CGY825" s="79"/>
      <c r="CGZ825" s="79"/>
      <c r="CHA825" s="79"/>
      <c r="CHB825" s="79"/>
      <c r="CHC825" s="79"/>
      <c r="CHD825" s="79"/>
      <c r="CHE825" s="79"/>
      <c r="CHF825" s="79"/>
      <c r="CHG825" s="79"/>
      <c r="CHH825" s="79"/>
      <c r="CHI825" s="79"/>
      <c r="CHJ825" s="79"/>
      <c r="CHK825" s="79"/>
      <c r="CHL825" s="79"/>
      <c r="CHM825" s="79"/>
      <c r="CHN825" s="79"/>
      <c r="CHO825" s="79"/>
      <c r="CHP825" s="79"/>
      <c r="CHQ825" s="79"/>
      <c r="CHR825" s="79"/>
      <c r="CHS825" s="79"/>
      <c r="CHT825" s="79"/>
      <c r="CHU825" s="79"/>
      <c r="CHV825" s="79"/>
      <c r="CHW825" s="79"/>
      <c r="CHX825" s="79"/>
      <c r="CHY825" s="79"/>
      <c r="CHZ825" s="79"/>
      <c r="CIA825" s="79"/>
      <c r="CIB825" s="79"/>
      <c r="CIC825" s="79"/>
      <c r="CID825" s="79"/>
      <c r="CIE825" s="79"/>
      <c r="CIF825" s="79"/>
      <c r="CIG825" s="79"/>
      <c r="CIH825" s="79"/>
      <c r="CII825" s="79"/>
      <c r="CIJ825" s="79"/>
      <c r="CIK825" s="79"/>
      <c r="CIL825" s="79"/>
      <c r="CIM825" s="79"/>
      <c r="CIN825" s="79"/>
      <c r="CIO825" s="79"/>
      <c r="CIP825" s="79"/>
      <c r="CIQ825" s="79"/>
      <c r="CIR825" s="79"/>
      <c r="CIS825" s="79"/>
      <c r="CIT825" s="79"/>
      <c r="CIU825" s="79"/>
      <c r="CIV825" s="79"/>
      <c r="CIW825" s="79"/>
      <c r="CIX825" s="79"/>
      <c r="CIY825" s="79"/>
      <c r="CIZ825" s="79"/>
      <c r="CJA825" s="79"/>
      <c r="CJB825" s="79"/>
      <c r="CJC825" s="79"/>
      <c r="CJD825" s="79"/>
      <c r="CJE825" s="79"/>
      <c r="CJF825" s="79"/>
      <c r="CJG825" s="79"/>
      <c r="CJH825" s="79"/>
      <c r="CJI825" s="79"/>
      <c r="CJJ825" s="79"/>
      <c r="CJK825" s="79"/>
      <c r="CJL825" s="79"/>
      <c r="CJM825" s="79"/>
      <c r="CJN825" s="79"/>
      <c r="CJO825" s="79"/>
      <c r="CJP825" s="79"/>
      <c r="CJQ825" s="79"/>
      <c r="CJR825" s="79"/>
      <c r="CJS825" s="79"/>
      <c r="CJT825" s="79"/>
      <c r="CJU825" s="79"/>
      <c r="CJV825" s="79"/>
      <c r="CJW825" s="79"/>
      <c r="CJX825" s="79"/>
      <c r="CJY825" s="79"/>
      <c r="CJZ825" s="79"/>
      <c r="CKA825" s="79"/>
      <c r="CKB825" s="79"/>
      <c r="CKC825" s="79"/>
      <c r="CKD825" s="79"/>
      <c r="CKE825" s="79"/>
      <c r="CKF825" s="79"/>
      <c r="CKG825" s="79"/>
      <c r="CKH825" s="79"/>
      <c r="CKI825" s="79"/>
      <c r="CKJ825" s="79"/>
      <c r="CKK825" s="79"/>
      <c r="CKL825" s="79"/>
      <c r="CKM825" s="79"/>
      <c r="CKN825" s="79"/>
      <c r="CKO825" s="79"/>
      <c r="CKP825" s="79"/>
      <c r="CKQ825" s="79"/>
      <c r="CKR825" s="79"/>
      <c r="CKS825" s="79"/>
      <c r="CKT825" s="79"/>
      <c r="CKU825" s="79"/>
      <c r="CKV825" s="79"/>
      <c r="CKW825" s="79"/>
      <c r="CKX825" s="79"/>
      <c r="CKY825" s="79"/>
      <c r="CKZ825" s="79"/>
      <c r="CLA825" s="79"/>
      <c r="CLB825" s="79"/>
      <c r="CLC825" s="79"/>
      <c r="CLD825" s="79"/>
      <c r="CLE825" s="79"/>
      <c r="CLF825" s="79"/>
      <c r="CLG825" s="79"/>
      <c r="CLH825" s="79"/>
      <c r="CLI825" s="79"/>
      <c r="CLJ825" s="79"/>
      <c r="CLK825" s="79"/>
      <c r="CLL825" s="79"/>
      <c r="CLM825" s="79"/>
      <c r="CLN825" s="79"/>
      <c r="CLO825" s="79"/>
      <c r="CLP825" s="79"/>
      <c r="CLQ825" s="79"/>
      <c r="CLR825" s="79"/>
      <c r="CLS825" s="79"/>
      <c r="CLT825" s="79"/>
      <c r="CLU825" s="79"/>
      <c r="CLV825" s="79"/>
      <c r="CLW825" s="79"/>
      <c r="CLX825" s="79"/>
      <c r="CLY825" s="79"/>
      <c r="CLZ825" s="79"/>
      <c r="CMA825" s="79"/>
      <c r="CMB825" s="79"/>
      <c r="CMC825" s="79"/>
      <c r="CMD825" s="79"/>
      <c r="CME825" s="79"/>
      <c r="CMF825" s="79"/>
      <c r="CMG825" s="79"/>
      <c r="CMH825" s="79"/>
      <c r="CMI825" s="79"/>
      <c r="CMJ825" s="79"/>
      <c r="CMK825" s="79"/>
      <c r="CML825" s="79"/>
      <c r="CMM825" s="79"/>
      <c r="CMN825" s="79"/>
      <c r="CMO825" s="79"/>
      <c r="CMP825" s="79"/>
      <c r="CMQ825" s="79"/>
      <c r="CMR825" s="79"/>
      <c r="CMS825" s="79"/>
      <c r="CMT825" s="79"/>
      <c r="CMU825" s="79"/>
      <c r="CMV825" s="79"/>
      <c r="CMW825" s="79"/>
      <c r="CMX825" s="79"/>
      <c r="CMY825" s="79"/>
      <c r="CMZ825" s="79"/>
      <c r="CNA825" s="79"/>
      <c r="CNB825" s="79"/>
      <c r="CNC825" s="79"/>
      <c r="CND825" s="79"/>
      <c r="CNE825" s="79"/>
      <c r="CNF825" s="79"/>
      <c r="CNG825" s="79"/>
      <c r="CNH825" s="79"/>
      <c r="CNI825" s="79"/>
      <c r="CNJ825" s="79"/>
      <c r="CNK825" s="79"/>
      <c r="CNL825" s="79"/>
      <c r="CNM825" s="79"/>
      <c r="CNN825" s="79"/>
      <c r="CNO825" s="79"/>
      <c r="CNP825" s="79"/>
      <c r="CNQ825" s="79"/>
      <c r="CNR825" s="79"/>
      <c r="CNS825" s="79"/>
      <c r="CNT825" s="79"/>
      <c r="CNU825" s="79"/>
      <c r="CNV825" s="79"/>
      <c r="CNW825" s="79"/>
      <c r="CNX825" s="79"/>
      <c r="CNY825" s="79"/>
      <c r="CNZ825" s="79"/>
      <c r="COA825" s="79"/>
      <c r="COB825" s="79"/>
      <c r="COC825" s="79"/>
      <c r="COD825" s="79"/>
      <c r="COE825" s="79"/>
      <c r="COF825" s="79"/>
      <c r="COG825" s="79"/>
      <c r="COH825" s="79"/>
      <c r="COI825" s="79"/>
      <c r="COJ825" s="79"/>
      <c r="COK825" s="79"/>
      <c r="COL825" s="79"/>
      <c r="COM825" s="79"/>
      <c r="CON825" s="79"/>
      <c r="COO825" s="79"/>
      <c r="COP825" s="79"/>
      <c r="COQ825" s="79"/>
      <c r="COR825" s="79"/>
      <c r="COS825" s="79"/>
      <c r="COT825" s="79"/>
      <c r="COU825" s="79"/>
      <c r="COV825" s="79"/>
      <c r="COW825" s="79"/>
      <c r="COX825" s="79"/>
      <c r="COY825" s="79"/>
      <c r="COZ825" s="79"/>
      <c r="CPA825" s="79"/>
      <c r="CPB825" s="79"/>
      <c r="CPC825" s="79"/>
      <c r="CPD825" s="79"/>
      <c r="CPE825" s="79"/>
      <c r="CPF825" s="79"/>
      <c r="CPG825" s="79"/>
      <c r="CPH825" s="79"/>
      <c r="CPI825" s="79"/>
      <c r="CPJ825" s="79"/>
      <c r="CPK825" s="79"/>
      <c r="CPL825" s="79"/>
      <c r="CPM825" s="79"/>
      <c r="CPN825" s="79"/>
      <c r="CPO825" s="79"/>
      <c r="CPP825" s="79"/>
      <c r="CPQ825" s="79"/>
      <c r="CPR825" s="79"/>
      <c r="CPS825" s="79"/>
      <c r="CPT825" s="79"/>
      <c r="CPU825" s="79"/>
      <c r="CPV825" s="79"/>
      <c r="CPW825" s="79"/>
      <c r="CPX825" s="79"/>
      <c r="CPY825" s="79"/>
      <c r="CPZ825" s="79"/>
      <c r="CQA825" s="79"/>
      <c r="CQB825" s="79"/>
      <c r="CQC825" s="79"/>
      <c r="CQD825" s="79"/>
      <c r="CQE825" s="79"/>
      <c r="CQF825" s="79"/>
      <c r="CQG825" s="79"/>
      <c r="CQH825" s="79"/>
      <c r="CQI825" s="79"/>
      <c r="CQJ825" s="79"/>
      <c r="CQK825" s="79"/>
      <c r="CQL825" s="79"/>
      <c r="CQM825" s="79"/>
      <c r="CQN825" s="79"/>
      <c r="CQO825" s="79"/>
      <c r="CQP825" s="79"/>
      <c r="CQQ825" s="79"/>
      <c r="CQR825" s="79"/>
      <c r="CQS825" s="79"/>
      <c r="CQT825" s="79"/>
      <c r="CQU825" s="79"/>
      <c r="CQV825" s="79"/>
      <c r="CQW825" s="79"/>
      <c r="CQX825" s="79"/>
      <c r="CQY825" s="79"/>
      <c r="CQZ825" s="79"/>
      <c r="CRA825" s="79"/>
      <c r="CRB825" s="79"/>
      <c r="CRC825" s="79"/>
      <c r="CRD825" s="79"/>
      <c r="CRE825" s="79"/>
      <c r="CRF825" s="79"/>
      <c r="CRG825" s="79"/>
      <c r="CRH825" s="79"/>
      <c r="CRI825" s="79"/>
      <c r="CRJ825" s="79"/>
      <c r="CRK825" s="79"/>
      <c r="CRL825" s="79"/>
      <c r="CRM825" s="79"/>
      <c r="CRN825" s="79"/>
      <c r="CRO825" s="79"/>
      <c r="CRP825" s="79"/>
      <c r="CRQ825" s="79"/>
      <c r="CRR825" s="79"/>
      <c r="CRS825" s="79"/>
      <c r="CRT825" s="79"/>
      <c r="CRU825" s="79"/>
      <c r="CRV825" s="79"/>
      <c r="CRW825" s="79"/>
      <c r="CRX825" s="79"/>
      <c r="CRY825" s="79"/>
      <c r="CRZ825" s="79"/>
      <c r="CSA825" s="79"/>
      <c r="CSB825" s="79"/>
      <c r="CSC825" s="79"/>
      <c r="CSD825" s="79"/>
      <c r="CSE825" s="79"/>
      <c r="CSF825" s="79"/>
      <c r="CSG825" s="79"/>
      <c r="CSH825" s="79"/>
      <c r="CSI825" s="79"/>
      <c r="CSJ825" s="79"/>
      <c r="CSK825" s="79"/>
      <c r="CSL825" s="79"/>
      <c r="CSM825" s="79"/>
      <c r="CSN825" s="79"/>
      <c r="CSO825" s="79"/>
      <c r="CSP825" s="79"/>
      <c r="CSQ825" s="79"/>
      <c r="CSR825" s="79"/>
      <c r="CSS825" s="79"/>
      <c r="CST825" s="79"/>
      <c r="CSU825" s="79"/>
      <c r="CSV825" s="79"/>
      <c r="CSW825" s="79"/>
      <c r="CSX825" s="79"/>
      <c r="CSY825" s="79"/>
      <c r="CSZ825" s="79"/>
      <c r="CTA825" s="79"/>
      <c r="CTB825" s="79"/>
      <c r="CTC825" s="79"/>
      <c r="CTD825" s="79"/>
      <c r="CTE825" s="79"/>
      <c r="CTF825" s="79"/>
      <c r="CTG825" s="79"/>
      <c r="CTH825" s="79"/>
      <c r="CTI825" s="79"/>
      <c r="CTJ825" s="79"/>
      <c r="CTK825" s="79"/>
      <c r="CTL825" s="79"/>
      <c r="CTM825" s="79"/>
      <c r="CTN825" s="79"/>
      <c r="CTO825" s="79"/>
      <c r="CTP825" s="79"/>
      <c r="CTQ825" s="79"/>
      <c r="CTR825" s="79"/>
      <c r="CTS825" s="79"/>
      <c r="CTT825" s="79"/>
      <c r="CTU825" s="79"/>
      <c r="CTV825" s="79"/>
      <c r="CTW825" s="79"/>
      <c r="CTX825" s="79"/>
      <c r="CTY825" s="79"/>
      <c r="CTZ825" s="79"/>
      <c r="CUA825" s="79"/>
      <c r="CUB825" s="79"/>
      <c r="CUC825" s="79"/>
      <c r="CUD825" s="79"/>
      <c r="CUE825" s="79"/>
      <c r="CUF825" s="79"/>
      <c r="CUG825" s="79"/>
      <c r="CUH825" s="79"/>
      <c r="CUI825" s="79"/>
      <c r="CUJ825" s="79"/>
      <c r="CUK825" s="79"/>
      <c r="CUL825" s="79"/>
      <c r="CUM825" s="79"/>
      <c r="CUN825" s="79"/>
      <c r="CUO825" s="79"/>
      <c r="CUP825" s="79"/>
      <c r="CUQ825" s="79"/>
      <c r="CUR825" s="79"/>
      <c r="CUS825" s="79"/>
      <c r="CUT825" s="79"/>
      <c r="CUU825" s="79"/>
      <c r="CUV825" s="79"/>
      <c r="CUW825" s="79"/>
      <c r="CUX825" s="79"/>
      <c r="CUY825" s="79"/>
      <c r="CUZ825" s="79"/>
      <c r="CVA825" s="79"/>
      <c r="CVB825" s="79"/>
      <c r="CVC825" s="79"/>
      <c r="CVD825" s="79"/>
      <c r="CVE825" s="79"/>
      <c r="CVF825" s="79"/>
      <c r="CVG825" s="79"/>
      <c r="CVH825" s="79"/>
      <c r="CVI825" s="79"/>
      <c r="CVJ825" s="79"/>
      <c r="CVK825" s="79"/>
      <c r="CVL825" s="79"/>
      <c r="CVM825" s="79"/>
      <c r="CVN825" s="79"/>
      <c r="CVO825" s="79"/>
      <c r="CVP825" s="79"/>
      <c r="CVQ825" s="79"/>
      <c r="CVR825" s="79"/>
      <c r="CVS825" s="79"/>
      <c r="CVT825" s="79"/>
      <c r="CVU825" s="79"/>
      <c r="CVV825" s="79"/>
      <c r="CVW825" s="79"/>
      <c r="CVX825" s="79"/>
      <c r="CVY825" s="79"/>
      <c r="CVZ825" s="79"/>
      <c r="CWA825" s="79"/>
      <c r="CWB825" s="79"/>
      <c r="CWC825" s="79"/>
      <c r="CWD825" s="79"/>
      <c r="CWE825" s="79"/>
      <c r="CWF825" s="79"/>
      <c r="CWG825" s="79"/>
      <c r="CWH825" s="79"/>
      <c r="CWI825" s="79"/>
      <c r="CWJ825" s="79"/>
      <c r="CWK825" s="79"/>
      <c r="CWL825" s="79"/>
      <c r="CWM825" s="79"/>
      <c r="CWN825" s="79"/>
      <c r="CWO825" s="79"/>
      <c r="CWP825" s="79"/>
      <c r="CWQ825" s="79"/>
      <c r="CWR825" s="79"/>
      <c r="CWS825" s="79"/>
      <c r="CWT825" s="79"/>
      <c r="CWU825" s="79"/>
      <c r="CWV825" s="79"/>
      <c r="CWW825" s="79"/>
      <c r="CWX825" s="79"/>
      <c r="CWY825" s="79"/>
      <c r="CWZ825" s="79"/>
      <c r="CXA825" s="79"/>
      <c r="CXB825" s="79"/>
      <c r="CXC825" s="79"/>
      <c r="CXD825" s="79"/>
      <c r="CXE825" s="79"/>
      <c r="CXF825" s="79"/>
      <c r="CXG825" s="79"/>
      <c r="CXH825" s="79"/>
      <c r="CXI825" s="79"/>
      <c r="CXJ825" s="79"/>
      <c r="CXK825" s="79"/>
      <c r="CXL825" s="79"/>
      <c r="CXM825" s="79"/>
      <c r="CXN825" s="79"/>
      <c r="CXO825" s="79"/>
      <c r="CXP825" s="79"/>
      <c r="CXQ825" s="79"/>
      <c r="CXR825" s="79"/>
      <c r="CXS825" s="79"/>
      <c r="CXT825" s="79"/>
      <c r="CXU825" s="79"/>
      <c r="CXV825" s="79"/>
      <c r="CXW825" s="79"/>
      <c r="CXX825" s="79"/>
      <c r="CXY825" s="79"/>
      <c r="CXZ825" s="79"/>
      <c r="CYA825" s="79"/>
      <c r="CYB825" s="79"/>
      <c r="CYC825" s="79"/>
      <c r="CYD825" s="79"/>
      <c r="CYE825" s="79"/>
      <c r="CYF825" s="79"/>
      <c r="CYG825" s="79"/>
      <c r="CYH825" s="79"/>
      <c r="CYI825" s="79"/>
      <c r="CYJ825" s="79"/>
      <c r="CYK825" s="79"/>
      <c r="CYL825" s="79"/>
      <c r="CYM825" s="79"/>
      <c r="CYN825" s="79"/>
      <c r="CYO825" s="79"/>
      <c r="CYP825" s="79"/>
      <c r="CYQ825" s="79"/>
      <c r="CYR825" s="79"/>
      <c r="CYS825" s="79"/>
      <c r="CYT825" s="79"/>
      <c r="CYU825" s="79"/>
      <c r="CYV825" s="79"/>
      <c r="CYW825" s="79"/>
      <c r="CYX825" s="79"/>
      <c r="CYY825" s="79"/>
      <c r="CYZ825" s="79"/>
      <c r="CZA825" s="79"/>
      <c r="CZB825" s="79"/>
      <c r="CZC825" s="79"/>
      <c r="CZD825" s="79"/>
      <c r="CZE825" s="79"/>
      <c r="CZF825" s="79"/>
      <c r="CZG825" s="79"/>
      <c r="CZH825" s="79"/>
      <c r="CZI825" s="79"/>
      <c r="CZJ825" s="79"/>
      <c r="CZK825" s="79"/>
      <c r="CZL825" s="79"/>
      <c r="CZM825" s="79"/>
      <c r="CZN825" s="79"/>
      <c r="CZO825" s="79"/>
      <c r="CZP825" s="79"/>
      <c r="CZQ825" s="79"/>
      <c r="CZR825" s="79"/>
      <c r="CZS825" s="79"/>
      <c r="CZT825" s="79"/>
      <c r="CZU825" s="79"/>
      <c r="CZV825" s="79"/>
      <c r="CZW825" s="79"/>
      <c r="CZX825" s="79"/>
      <c r="CZY825" s="79"/>
      <c r="CZZ825" s="79"/>
      <c r="DAA825" s="79"/>
      <c r="DAB825" s="79"/>
      <c r="DAC825" s="79"/>
      <c r="DAD825" s="79"/>
      <c r="DAE825" s="79"/>
      <c r="DAF825" s="79"/>
      <c r="DAG825" s="79"/>
      <c r="DAH825" s="79"/>
      <c r="DAI825" s="79"/>
      <c r="DAJ825" s="79"/>
      <c r="DAK825" s="79"/>
      <c r="DAL825" s="79"/>
      <c r="DAM825" s="79"/>
      <c r="DAN825" s="79"/>
      <c r="DAO825" s="79"/>
      <c r="DAP825" s="79"/>
      <c r="DAQ825" s="79"/>
      <c r="DAR825" s="79"/>
      <c r="DAS825" s="79"/>
      <c r="DAT825" s="79"/>
      <c r="DAU825" s="79"/>
      <c r="DAV825" s="79"/>
      <c r="DAW825" s="79"/>
      <c r="DAX825" s="79"/>
      <c r="DAY825" s="79"/>
      <c r="DAZ825" s="79"/>
      <c r="DBA825" s="79"/>
      <c r="DBB825" s="79"/>
      <c r="DBC825" s="79"/>
      <c r="DBD825" s="79"/>
      <c r="DBE825" s="79"/>
      <c r="DBF825" s="79"/>
      <c r="DBG825" s="79"/>
      <c r="DBH825" s="79"/>
      <c r="DBI825" s="79"/>
      <c r="DBJ825" s="79"/>
      <c r="DBK825" s="79"/>
      <c r="DBL825" s="79"/>
      <c r="DBM825" s="79"/>
      <c r="DBN825" s="79"/>
      <c r="DBO825" s="79"/>
      <c r="DBP825" s="79"/>
      <c r="DBQ825" s="79"/>
      <c r="DBR825" s="79"/>
      <c r="DBS825" s="79"/>
      <c r="DBT825" s="79"/>
      <c r="DBU825" s="79"/>
      <c r="DBV825" s="79"/>
      <c r="DBW825" s="79"/>
      <c r="DBX825" s="79"/>
      <c r="DBY825" s="79"/>
      <c r="DBZ825" s="79"/>
      <c r="DCA825" s="79"/>
      <c r="DCB825" s="79"/>
      <c r="DCC825" s="79"/>
      <c r="DCD825" s="79"/>
      <c r="DCE825" s="79"/>
      <c r="DCF825" s="79"/>
      <c r="DCG825" s="79"/>
      <c r="DCH825" s="79"/>
      <c r="DCI825" s="79"/>
      <c r="DCJ825" s="79"/>
      <c r="DCK825" s="79"/>
      <c r="DCL825" s="79"/>
      <c r="DCM825" s="79"/>
      <c r="DCN825" s="79"/>
      <c r="DCO825" s="79"/>
      <c r="DCP825" s="79"/>
      <c r="DCQ825" s="79"/>
      <c r="DCR825" s="79"/>
      <c r="DCS825" s="79"/>
      <c r="DCT825" s="79"/>
      <c r="DCU825" s="79"/>
      <c r="DCV825" s="79"/>
      <c r="DCW825" s="79"/>
      <c r="DCX825" s="79"/>
      <c r="DCY825" s="79"/>
      <c r="DCZ825" s="79"/>
      <c r="DDA825" s="79"/>
      <c r="DDB825" s="79"/>
      <c r="DDC825" s="79"/>
      <c r="DDD825" s="79"/>
      <c r="DDE825" s="79"/>
      <c r="DDF825" s="79"/>
      <c r="DDG825" s="79"/>
      <c r="DDH825" s="79"/>
      <c r="DDI825" s="79"/>
      <c r="DDJ825" s="79"/>
      <c r="DDK825" s="79"/>
      <c r="DDL825" s="79"/>
      <c r="DDM825" s="79"/>
      <c r="DDN825" s="79"/>
      <c r="DDO825" s="79"/>
      <c r="DDP825" s="79"/>
      <c r="DDQ825" s="79"/>
      <c r="DDR825" s="79"/>
      <c r="DDS825" s="79"/>
      <c r="DDT825" s="79"/>
      <c r="DDU825" s="79"/>
      <c r="DDV825" s="79"/>
      <c r="DDW825" s="79"/>
      <c r="DDX825" s="79"/>
      <c r="DDY825" s="79"/>
      <c r="DDZ825" s="79"/>
      <c r="DEA825" s="79"/>
      <c r="DEB825" s="79"/>
      <c r="DEC825" s="79"/>
      <c r="DED825" s="79"/>
      <c r="DEE825" s="79"/>
      <c r="DEF825" s="79"/>
      <c r="DEG825" s="79"/>
      <c r="DEH825" s="79"/>
      <c r="DEI825" s="79"/>
      <c r="DEJ825" s="79"/>
      <c r="DEK825" s="79"/>
      <c r="DEL825" s="79"/>
      <c r="DEM825" s="79"/>
      <c r="DEN825" s="79"/>
      <c r="DEO825" s="79"/>
      <c r="DEP825" s="79"/>
      <c r="DEQ825" s="79"/>
      <c r="DER825" s="79"/>
      <c r="DES825" s="79"/>
      <c r="DET825" s="79"/>
      <c r="DEU825" s="79"/>
      <c r="DEV825" s="79"/>
      <c r="DEW825" s="79"/>
      <c r="DEX825" s="79"/>
      <c r="DEY825" s="79"/>
      <c r="DEZ825" s="79"/>
      <c r="DFA825" s="79"/>
      <c r="DFB825" s="79"/>
      <c r="DFC825" s="79"/>
      <c r="DFD825" s="79"/>
      <c r="DFE825" s="79"/>
      <c r="DFF825" s="79"/>
      <c r="DFG825" s="79"/>
      <c r="DFH825" s="79"/>
      <c r="DFI825" s="79"/>
      <c r="DFJ825" s="79"/>
      <c r="DFK825" s="79"/>
      <c r="DFL825" s="79"/>
      <c r="DFM825" s="79"/>
      <c r="DFN825" s="79"/>
      <c r="DFO825" s="79"/>
      <c r="DFP825" s="79"/>
      <c r="DFQ825" s="79"/>
      <c r="DFR825" s="79"/>
      <c r="DFS825" s="79"/>
      <c r="DFT825" s="79"/>
      <c r="DFU825" s="79"/>
      <c r="DFV825" s="79"/>
      <c r="DFW825" s="79"/>
      <c r="DFX825" s="79"/>
      <c r="DFY825" s="79"/>
      <c r="DFZ825" s="79"/>
      <c r="DGA825" s="79"/>
      <c r="DGB825" s="79"/>
      <c r="DGC825" s="79"/>
      <c r="DGD825" s="79"/>
      <c r="DGE825" s="79"/>
      <c r="DGF825" s="79"/>
      <c r="DGG825" s="79"/>
      <c r="DGH825" s="79"/>
      <c r="DGI825" s="79"/>
      <c r="DGJ825" s="79"/>
      <c r="DGK825" s="79"/>
      <c r="DGL825" s="79"/>
      <c r="DGM825" s="79"/>
      <c r="DGN825" s="79"/>
      <c r="DGO825" s="79"/>
      <c r="DGP825" s="79"/>
      <c r="DGQ825" s="79"/>
      <c r="DGR825" s="79"/>
      <c r="DGS825" s="79"/>
      <c r="DGT825" s="79"/>
      <c r="DGU825" s="79"/>
      <c r="DGV825" s="79"/>
      <c r="DGW825" s="79"/>
      <c r="DGX825" s="79"/>
      <c r="DGY825" s="79"/>
      <c r="DGZ825" s="79"/>
      <c r="DHA825" s="79"/>
      <c r="DHB825" s="79"/>
      <c r="DHC825" s="79"/>
      <c r="DHD825" s="79"/>
      <c r="DHE825" s="79"/>
      <c r="DHF825" s="79"/>
      <c r="DHG825" s="79"/>
      <c r="DHH825" s="79"/>
      <c r="DHI825" s="79"/>
      <c r="DHJ825" s="79"/>
      <c r="DHK825" s="79"/>
      <c r="DHL825" s="79"/>
      <c r="DHM825" s="79"/>
      <c r="DHN825" s="79"/>
      <c r="DHO825" s="79"/>
      <c r="DHP825" s="79"/>
      <c r="DHQ825" s="79"/>
      <c r="DHR825" s="79"/>
      <c r="DHS825" s="79"/>
      <c r="DHT825" s="79"/>
      <c r="DHU825" s="79"/>
      <c r="DHV825" s="79"/>
      <c r="DHW825" s="79"/>
      <c r="DHX825" s="79"/>
      <c r="DHY825" s="79"/>
      <c r="DHZ825" s="79"/>
      <c r="DIA825" s="79"/>
      <c r="DIB825" s="79"/>
      <c r="DIC825" s="79"/>
      <c r="DID825" s="79"/>
      <c r="DIE825" s="79"/>
      <c r="DIF825" s="79"/>
      <c r="DIG825" s="79"/>
      <c r="DIH825" s="79"/>
      <c r="DII825" s="79"/>
      <c r="DIJ825" s="79"/>
      <c r="DIK825" s="79"/>
      <c r="DIL825" s="79"/>
      <c r="DIM825" s="79"/>
      <c r="DIN825" s="79"/>
      <c r="DIO825" s="79"/>
      <c r="DIP825" s="79"/>
      <c r="DIQ825" s="79"/>
      <c r="DIR825" s="79"/>
      <c r="DIS825" s="79"/>
      <c r="DIT825" s="79"/>
      <c r="DIU825" s="79"/>
      <c r="DIV825" s="79"/>
      <c r="DIW825" s="79"/>
      <c r="DIX825" s="79"/>
      <c r="DIY825" s="79"/>
      <c r="DIZ825" s="79"/>
      <c r="DJA825" s="79"/>
      <c r="DJB825" s="79"/>
      <c r="DJC825" s="79"/>
      <c r="DJD825" s="79"/>
      <c r="DJE825" s="79"/>
      <c r="DJF825" s="79"/>
      <c r="DJG825" s="79"/>
      <c r="DJH825" s="79"/>
      <c r="DJI825" s="79"/>
      <c r="DJJ825" s="79"/>
      <c r="DJK825" s="79"/>
      <c r="DJL825" s="79"/>
      <c r="DJM825" s="79"/>
      <c r="DJN825" s="79"/>
      <c r="DJO825" s="79"/>
      <c r="DJP825" s="79"/>
      <c r="DJQ825" s="79"/>
      <c r="DJR825" s="79"/>
      <c r="DJS825" s="79"/>
      <c r="DJT825" s="79"/>
      <c r="DJU825" s="79"/>
      <c r="DJV825" s="79"/>
      <c r="DJW825" s="79"/>
      <c r="DJX825" s="79"/>
      <c r="DJY825" s="79"/>
      <c r="DJZ825" s="79"/>
      <c r="DKA825" s="79"/>
      <c r="DKB825" s="79"/>
      <c r="DKC825" s="79"/>
      <c r="DKD825" s="79"/>
      <c r="DKE825" s="79"/>
      <c r="DKF825" s="79"/>
      <c r="DKG825" s="79"/>
      <c r="DKH825" s="79"/>
      <c r="DKI825" s="79"/>
      <c r="DKJ825" s="79"/>
      <c r="DKK825" s="79"/>
      <c r="DKL825" s="79"/>
      <c r="DKM825" s="79"/>
      <c r="DKN825" s="79"/>
      <c r="DKO825" s="79"/>
      <c r="DKP825" s="79"/>
      <c r="DKQ825" s="79"/>
      <c r="DKR825" s="79"/>
      <c r="DKS825" s="79"/>
      <c r="DKT825" s="79"/>
      <c r="DKU825" s="79"/>
      <c r="DKV825" s="79"/>
      <c r="DKW825" s="79"/>
      <c r="DKX825" s="79"/>
      <c r="DKY825" s="79"/>
      <c r="DKZ825" s="79"/>
      <c r="DLA825" s="79"/>
      <c r="DLB825" s="79"/>
      <c r="DLC825" s="79"/>
      <c r="DLD825" s="79"/>
      <c r="DLE825" s="79"/>
      <c r="DLF825" s="79"/>
      <c r="DLG825" s="79"/>
      <c r="DLH825" s="79"/>
      <c r="DLI825" s="79"/>
      <c r="DLJ825" s="79"/>
      <c r="DLK825" s="79"/>
      <c r="DLL825" s="79"/>
      <c r="DLM825" s="79"/>
      <c r="DLN825" s="79"/>
      <c r="DLO825" s="79"/>
      <c r="DLP825" s="79"/>
      <c r="DLQ825" s="79"/>
      <c r="DLR825" s="79"/>
      <c r="DLS825" s="79"/>
      <c r="DLT825" s="79"/>
      <c r="DLU825" s="79"/>
      <c r="DLV825" s="79"/>
      <c r="DLW825" s="79"/>
      <c r="DLX825" s="79"/>
      <c r="DLY825" s="79"/>
      <c r="DLZ825" s="79"/>
      <c r="DMA825" s="79"/>
      <c r="DMB825" s="79"/>
      <c r="DMC825" s="79"/>
      <c r="DMD825" s="79"/>
      <c r="DME825" s="79"/>
      <c r="DMF825" s="79"/>
      <c r="DMG825" s="79"/>
      <c r="DMH825" s="79"/>
      <c r="DMI825" s="79"/>
      <c r="DMJ825" s="79"/>
      <c r="DMK825" s="79"/>
      <c r="DML825" s="79"/>
      <c r="DMM825" s="79"/>
      <c r="DMN825" s="79"/>
      <c r="DMO825" s="79"/>
      <c r="DMP825" s="79"/>
      <c r="DMQ825" s="79"/>
      <c r="DMR825" s="79"/>
      <c r="DMS825" s="79"/>
      <c r="DMT825" s="79"/>
      <c r="DMU825" s="79"/>
      <c r="DMV825" s="79"/>
      <c r="DMW825" s="79"/>
      <c r="DMX825" s="79"/>
      <c r="DMY825" s="79"/>
      <c r="DMZ825" s="79"/>
      <c r="DNA825" s="79"/>
      <c r="DNB825" s="79"/>
      <c r="DNC825" s="79"/>
      <c r="DND825" s="79"/>
      <c r="DNE825" s="79"/>
      <c r="DNF825" s="79"/>
      <c r="DNG825" s="79"/>
      <c r="DNH825" s="79"/>
      <c r="DNI825" s="79"/>
      <c r="DNJ825" s="79"/>
      <c r="DNK825" s="79"/>
      <c r="DNL825" s="79"/>
      <c r="DNM825" s="79"/>
      <c r="DNN825" s="79"/>
      <c r="DNO825" s="79"/>
      <c r="DNP825" s="79"/>
      <c r="DNQ825" s="79"/>
      <c r="DNR825" s="79"/>
      <c r="DNS825" s="79"/>
      <c r="DNT825" s="79"/>
      <c r="DNU825" s="79"/>
      <c r="DNV825" s="79"/>
      <c r="DNW825" s="79"/>
      <c r="DNX825" s="79"/>
      <c r="DNY825" s="79"/>
      <c r="DNZ825" s="79"/>
      <c r="DOA825" s="79"/>
      <c r="DOB825" s="79"/>
      <c r="DOC825" s="79"/>
      <c r="DOD825" s="79"/>
      <c r="DOE825" s="79"/>
      <c r="DOF825" s="79"/>
      <c r="DOG825" s="79"/>
      <c r="DOH825" s="79"/>
      <c r="DOI825" s="79"/>
      <c r="DOJ825" s="79"/>
      <c r="DOK825" s="79"/>
      <c r="DOL825" s="79"/>
      <c r="DOM825" s="79"/>
      <c r="DON825" s="79"/>
      <c r="DOO825" s="79"/>
      <c r="DOP825" s="79"/>
      <c r="DOQ825" s="79"/>
      <c r="DOR825" s="79"/>
      <c r="DOS825" s="79"/>
      <c r="DOT825" s="79"/>
      <c r="DOU825" s="79"/>
      <c r="DOV825" s="79"/>
      <c r="DOW825" s="79"/>
      <c r="DOX825" s="79"/>
      <c r="DOY825" s="79"/>
      <c r="DOZ825" s="79"/>
      <c r="DPA825" s="79"/>
      <c r="DPB825" s="79"/>
      <c r="DPC825" s="79"/>
      <c r="DPD825" s="79"/>
      <c r="DPE825" s="79"/>
      <c r="DPF825" s="79"/>
      <c r="DPG825" s="79"/>
      <c r="DPH825" s="79"/>
      <c r="DPI825" s="79"/>
      <c r="DPJ825" s="79"/>
      <c r="DPK825" s="79"/>
      <c r="DPL825" s="79"/>
      <c r="DPM825" s="79"/>
      <c r="DPN825" s="79"/>
      <c r="DPO825" s="79"/>
      <c r="DPP825" s="79"/>
      <c r="DPQ825" s="79"/>
      <c r="DPR825" s="79"/>
      <c r="DPS825" s="79"/>
      <c r="DPT825" s="79"/>
      <c r="DPU825" s="79"/>
      <c r="DPV825" s="79"/>
      <c r="DPW825" s="79"/>
      <c r="DPX825" s="79"/>
      <c r="DPY825" s="79"/>
      <c r="DPZ825" s="79"/>
      <c r="DQA825" s="79"/>
      <c r="DQB825" s="79"/>
      <c r="DQC825" s="79"/>
      <c r="DQD825" s="79"/>
      <c r="DQE825" s="79"/>
      <c r="DQF825" s="79"/>
      <c r="DQG825" s="79"/>
      <c r="DQH825" s="79"/>
      <c r="DQI825" s="79"/>
      <c r="DQJ825" s="79"/>
      <c r="DQK825" s="79"/>
      <c r="DQL825" s="79"/>
      <c r="DQM825" s="79"/>
      <c r="DQN825" s="79"/>
      <c r="DQO825" s="79"/>
      <c r="DQP825" s="79"/>
      <c r="DQQ825" s="79"/>
      <c r="DQR825" s="79"/>
      <c r="DQS825" s="79"/>
      <c r="DQT825" s="79"/>
      <c r="DQU825" s="79"/>
      <c r="DQV825" s="79"/>
      <c r="DQW825" s="79"/>
      <c r="DQX825" s="79"/>
      <c r="DQY825" s="79"/>
      <c r="DQZ825" s="79"/>
      <c r="DRA825" s="79"/>
      <c r="DRB825" s="79"/>
      <c r="DRC825" s="79"/>
      <c r="DRD825" s="79"/>
      <c r="DRE825" s="79"/>
      <c r="DRF825" s="79"/>
      <c r="DRG825" s="79"/>
      <c r="DRH825" s="79"/>
      <c r="DRI825" s="79"/>
      <c r="DRJ825" s="79"/>
      <c r="DRK825" s="79"/>
      <c r="DRL825" s="79"/>
      <c r="DRM825" s="79"/>
      <c r="DRN825" s="79"/>
      <c r="DRO825" s="79"/>
      <c r="DRP825" s="79"/>
      <c r="DRQ825" s="79"/>
      <c r="DRR825" s="79"/>
      <c r="DRS825" s="79"/>
      <c r="DRT825" s="79"/>
      <c r="DRU825" s="79"/>
      <c r="DRV825" s="79"/>
      <c r="DRW825" s="79"/>
      <c r="DRX825" s="79"/>
      <c r="DRY825" s="79"/>
      <c r="DRZ825" s="79"/>
      <c r="DSA825" s="79"/>
      <c r="DSB825" s="79"/>
      <c r="DSC825" s="79"/>
      <c r="DSD825" s="79"/>
      <c r="DSE825" s="79"/>
      <c r="DSF825" s="79"/>
      <c r="DSG825" s="79"/>
      <c r="DSH825" s="79"/>
      <c r="DSI825" s="79"/>
      <c r="DSJ825" s="79"/>
      <c r="DSK825" s="79"/>
      <c r="DSL825" s="79"/>
      <c r="DSM825" s="79"/>
      <c r="DSN825" s="79"/>
      <c r="DSO825" s="79"/>
      <c r="DSP825" s="79"/>
      <c r="DSQ825" s="79"/>
      <c r="DSR825" s="79"/>
      <c r="DSS825" s="79"/>
      <c r="DST825" s="79"/>
      <c r="DSU825" s="79"/>
      <c r="DSV825" s="79"/>
      <c r="DSW825" s="79"/>
      <c r="DSX825" s="79"/>
      <c r="DSY825" s="79"/>
      <c r="DSZ825" s="79"/>
      <c r="DTA825" s="79"/>
      <c r="DTB825" s="79"/>
      <c r="DTC825" s="79"/>
      <c r="DTD825" s="79"/>
      <c r="DTE825" s="79"/>
      <c r="DTF825" s="79"/>
      <c r="DTG825" s="79"/>
      <c r="DTH825" s="79"/>
      <c r="DTI825" s="79"/>
      <c r="DTJ825" s="79"/>
      <c r="DTK825" s="79"/>
      <c r="DTL825" s="79"/>
      <c r="DTM825" s="79"/>
      <c r="DTN825" s="79"/>
      <c r="DTO825" s="79"/>
      <c r="DTP825" s="79"/>
      <c r="DTQ825" s="79"/>
      <c r="DTR825" s="79"/>
      <c r="DTS825" s="79"/>
      <c r="DTT825" s="79"/>
      <c r="DTU825" s="79"/>
      <c r="DTV825" s="79"/>
      <c r="DTW825" s="79"/>
      <c r="DTX825" s="79"/>
      <c r="DTY825" s="79"/>
      <c r="DTZ825" s="79"/>
      <c r="DUA825" s="79"/>
      <c r="DUB825" s="79"/>
      <c r="DUC825" s="79"/>
      <c r="DUD825" s="79"/>
      <c r="DUE825" s="79"/>
      <c r="DUF825" s="79"/>
      <c r="DUG825" s="79"/>
      <c r="DUH825" s="79"/>
      <c r="DUI825" s="79"/>
      <c r="DUJ825" s="79"/>
      <c r="DUK825" s="79"/>
      <c r="DUL825" s="79"/>
      <c r="DUM825" s="79"/>
      <c r="DUN825" s="79"/>
      <c r="DUO825" s="79"/>
      <c r="DUP825" s="79"/>
      <c r="DUQ825" s="79"/>
      <c r="DUR825" s="79"/>
      <c r="DUS825" s="79"/>
      <c r="DUT825" s="79"/>
      <c r="DUU825" s="79"/>
      <c r="DUV825" s="79"/>
      <c r="DUW825" s="79"/>
      <c r="DUX825" s="79"/>
      <c r="DUY825" s="79"/>
      <c r="DUZ825" s="79"/>
      <c r="DVA825" s="79"/>
      <c r="DVB825" s="79"/>
      <c r="DVC825" s="79"/>
      <c r="DVD825" s="79"/>
      <c r="DVE825" s="79"/>
      <c r="DVF825" s="79"/>
      <c r="DVG825" s="79"/>
      <c r="DVH825" s="79"/>
      <c r="DVI825" s="79"/>
      <c r="DVJ825" s="79"/>
      <c r="DVK825" s="79"/>
      <c r="DVL825" s="79"/>
      <c r="DVM825" s="79"/>
      <c r="DVN825" s="79"/>
      <c r="DVO825" s="79"/>
      <c r="DVP825" s="79"/>
      <c r="DVQ825" s="79"/>
      <c r="DVR825" s="79"/>
      <c r="DVS825" s="79"/>
      <c r="DVT825" s="79"/>
      <c r="DVU825" s="79"/>
      <c r="DVV825" s="79"/>
      <c r="DVW825" s="79"/>
      <c r="DVX825" s="79"/>
      <c r="DVY825" s="79"/>
      <c r="DVZ825" s="79"/>
      <c r="DWA825" s="79"/>
      <c r="DWB825" s="79"/>
      <c r="DWC825" s="79"/>
      <c r="DWD825" s="79"/>
      <c r="DWE825" s="79"/>
      <c r="DWF825" s="79"/>
      <c r="DWG825" s="79"/>
      <c r="DWH825" s="79"/>
      <c r="DWI825" s="79"/>
      <c r="DWJ825" s="79"/>
      <c r="DWK825" s="79"/>
      <c r="DWL825" s="79"/>
      <c r="DWM825" s="79"/>
      <c r="DWN825" s="79"/>
      <c r="DWO825" s="79"/>
      <c r="DWP825" s="79"/>
      <c r="DWQ825" s="79"/>
      <c r="DWR825" s="79"/>
      <c r="DWS825" s="79"/>
      <c r="DWT825" s="79"/>
      <c r="DWU825" s="79"/>
      <c r="DWV825" s="79"/>
      <c r="DWW825" s="79"/>
      <c r="DWX825" s="79"/>
      <c r="DWY825" s="79"/>
      <c r="DWZ825" s="79"/>
      <c r="DXA825" s="79"/>
      <c r="DXB825" s="79"/>
      <c r="DXC825" s="79"/>
      <c r="DXD825" s="79"/>
      <c r="DXE825" s="79"/>
      <c r="DXF825" s="79"/>
      <c r="DXG825" s="79"/>
      <c r="DXH825" s="79"/>
      <c r="DXI825" s="79"/>
      <c r="DXJ825" s="79"/>
      <c r="DXK825" s="79"/>
      <c r="DXL825" s="79"/>
      <c r="DXM825" s="79"/>
      <c r="DXN825" s="79"/>
      <c r="DXO825" s="79"/>
      <c r="DXP825" s="79"/>
      <c r="DXQ825" s="79"/>
      <c r="DXR825" s="79"/>
      <c r="DXS825" s="79"/>
      <c r="DXT825" s="79"/>
      <c r="DXU825" s="79"/>
      <c r="DXV825" s="79"/>
      <c r="DXW825" s="79"/>
      <c r="DXX825" s="79"/>
      <c r="DXY825" s="79"/>
      <c r="DXZ825" s="79"/>
      <c r="DYA825" s="79"/>
      <c r="DYB825" s="79"/>
      <c r="DYC825" s="79"/>
      <c r="DYD825" s="79"/>
      <c r="DYE825" s="79"/>
      <c r="DYF825" s="79"/>
      <c r="DYG825" s="79"/>
      <c r="DYH825" s="79"/>
      <c r="DYI825" s="79"/>
      <c r="DYJ825" s="79"/>
      <c r="DYK825" s="79"/>
      <c r="DYL825" s="79"/>
      <c r="DYM825" s="79"/>
      <c r="DYN825" s="79"/>
      <c r="DYO825" s="79"/>
      <c r="DYP825" s="79"/>
      <c r="DYQ825" s="79"/>
      <c r="DYR825" s="79"/>
      <c r="DYS825" s="79"/>
      <c r="DYT825" s="79"/>
      <c r="DYU825" s="79"/>
      <c r="DYV825" s="79"/>
      <c r="DYW825" s="79"/>
      <c r="DYX825" s="79"/>
      <c r="DYY825" s="79"/>
      <c r="DYZ825" s="79"/>
      <c r="DZA825" s="79"/>
      <c r="DZB825" s="79"/>
      <c r="DZC825" s="79"/>
      <c r="DZD825" s="79"/>
      <c r="DZE825" s="79"/>
      <c r="DZF825" s="79"/>
      <c r="DZG825" s="79"/>
      <c r="DZH825" s="79"/>
      <c r="DZI825" s="79"/>
      <c r="DZJ825" s="79"/>
      <c r="DZK825" s="79"/>
      <c r="DZL825" s="79"/>
      <c r="DZM825" s="79"/>
      <c r="DZN825" s="79"/>
      <c r="DZO825" s="79"/>
      <c r="DZP825" s="79"/>
      <c r="DZQ825" s="79"/>
      <c r="DZR825" s="79"/>
      <c r="DZS825" s="79"/>
      <c r="DZT825" s="79"/>
      <c r="DZU825" s="79"/>
      <c r="DZV825" s="79"/>
      <c r="DZW825" s="79"/>
      <c r="DZX825" s="79"/>
      <c r="DZY825" s="79"/>
      <c r="DZZ825" s="79"/>
      <c r="EAA825" s="79"/>
      <c r="EAB825" s="79"/>
      <c r="EAC825" s="79"/>
      <c r="EAD825" s="79"/>
      <c r="EAE825" s="79"/>
      <c r="EAF825" s="79"/>
      <c r="EAG825" s="79"/>
      <c r="EAH825" s="79"/>
      <c r="EAI825" s="79"/>
      <c r="EAJ825" s="79"/>
      <c r="EAK825" s="79"/>
      <c r="EAL825" s="79"/>
      <c r="EAM825" s="79"/>
      <c r="EAN825" s="79"/>
      <c r="EAO825" s="79"/>
      <c r="EAP825" s="79"/>
      <c r="EAQ825" s="79"/>
      <c r="EAR825" s="79"/>
      <c r="EAS825" s="79"/>
      <c r="EAT825" s="79"/>
      <c r="EAU825" s="79"/>
      <c r="EAV825" s="79"/>
      <c r="EAW825" s="79"/>
      <c r="EAX825" s="79"/>
      <c r="EAY825" s="79"/>
      <c r="EAZ825" s="79"/>
      <c r="EBA825" s="79"/>
      <c r="EBB825" s="79"/>
      <c r="EBC825" s="79"/>
      <c r="EBD825" s="79"/>
      <c r="EBE825" s="79"/>
      <c r="EBF825" s="79"/>
      <c r="EBG825" s="79"/>
      <c r="EBH825" s="79"/>
      <c r="EBI825" s="79"/>
      <c r="EBJ825" s="79"/>
      <c r="EBK825" s="79"/>
      <c r="EBL825" s="79"/>
      <c r="EBM825" s="79"/>
      <c r="EBN825" s="79"/>
      <c r="EBO825" s="79"/>
      <c r="EBP825" s="79"/>
      <c r="EBQ825" s="79"/>
      <c r="EBR825" s="79"/>
      <c r="EBS825" s="79"/>
      <c r="EBT825" s="79"/>
      <c r="EBU825" s="79"/>
      <c r="EBV825" s="79"/>
      <c r="EBW825" s="79"/>
      <c r="EBX825" s="79"/>
      <c r="EBY825" s="79"/>
      <c r="EBZ825" s="79"/>
      <c r="ECA825" s="79"/>
      <c r="ECB825" s="79"/>
      <c r="ECC825" s="79"/>
      <c r="ECD825" s="79"/>
      <c r="ECE825" s="79"/>
      <c r="ECF825" s="79"/>
      <c r="ECG825" s="79"/>
      <c r="ECH825" s="79"/>
      <c r="ECI825" s="79"/>
      <c r="ECJ825" s="79"/>
      <c r="ECK825" s="79"/>
      <c r="ECL825" s="79"/>
      <c r="ECM825" s="79"/>
      <c r="ECN825" s="79"/>
      <c r="ECO825" s="79"/>
      <c r="ECP825" s="79"/>
      <c r="ECQ825" s="79"/>
      <c r="ECR825" s="79"/>
      <c r="ECS825" s="79"/>
      <c r="ECT825" s="79"/>
      <c r="ECU825" s="79"/>
      <c r="ECV825" s="79"/>
      <c r="ECW825" s="79"/>
      <c r="ECX825" s="79"/>
      <c r="ECY825" s="79"/>
      <c r="ECZ825" s="79"/>
      <c r="EDA825" s="79"/>
      <c r="EDB825" s="79"/>
      <c r="EDC825" s="79"/>
      <c r="EDD825" s="79"/>
      <c r="EDE825" s="79"/>
      <c r="EDF825" s="79"/>
      <c r="EDG825" s="79"/>
      <c r="EDH825" s="79"/>
      <c r="EDI825" s="79"/>
      <c r="EDJ825" s="79"/>
      <c r="EDK825" s="79"/>
      <c r="EDL825" s="79"/>
      <c r="EDM825" s="79"/>
      <c r="EDN825" s="79"/>
      <c r="EDO825" s="79"/>
      <c r="EDP825" s="79"/>
      <c r="EDQ825" s="79"/>
      <c r="EDR825" s="79"/>
      <c r="EDS825" s="79"/>
      <c r="EDT825" s="79"/>
      <c r="EDU825" s="79"/>
      <c r="EDV825" s="79"/>
      <c r="EDW825" s="79"/>
      <c r="EDX825" s="79"/>
      <c r="EDY825" s="79"/>
      <c r="EDZ825" s="79"/>
      <c r="EEA825" s="79"/>
      <c r="EEB825" s="79"/>
      <c r="EEC825" s="79"/>
      <c r="EED825" s="79"/>
      <c r="EEE825" s="79"/>
      <c r="EEF825" s="79"/>
      <c r="EEG825" s="79"/>
      <c r="EEH825" s="79"/>
      <c r="EEI825" s="79"/>
      <c r="EEJ825" s="79"/>
      <c r="EEK825" s="79"/>
      <c r="EEL825" s="79"/>
      <c r="EEM825" s="79"/>
      <c r="EEN825" s="79"/>
      <c r="EEO825" s="79"/>
      <c r="EEP825" s="79"/>
      <c r="EEQ825" s="79"/>
      <c r="EER825" s="79"/>
      <c r="EES825" s="79"/>
      <c r="EET825" s="79"/>
      <c r="EEU825" s="79"/>
      <c r="EEV825" s="79"/>
      <c r="EEW825" s="79"/>
      <c r="EEX825" s="79"/>
      <c r="EEY825" s="79"/>
      <c r="EEZ825" s="79"/>
      <c r="EFA825" s="79"/>
      <c r="EFB825" s="79"/>
      <c r="EFC825" s="79"/>
      <c r="EFD825" s="79"/>
      <c r="EFE825" s="79"/>
      <c r="EFF825" s="79"/>
      <c r="EFG825" s="79"/>
      <c r="EFH825" s="79"/>
      <c r="EFI825" s="79"/>
      <c r="EFJ825" s="79"/>
      <c r="EFK825" s="79"/>
      <c r="EFL825" s="79"/>
      <c r="EFM825" s="79"/>
      <c r="EFN825" s="79"/>
      <c r="EFO825" s="79"/>
      <c r="EFP825" s="79"/>
      <c r="EFQ825" s="79"/>
      <c r="EFR825" s="79"/>
      <c r="EFS825" s="79"/>
      <c r="EFT825" s="79"/>
      <c r="EFU825" s="79"/>
      <c r="EFV825" s="79"/>
      <c r="EFW825" s="79"/>
      <c r="EFX825" s="79"/>
      <c r="EFY825" s="79"/>
      <c r="EFZ825" s="79"/>
      <c r="EGA825" s="79"/>
      <c r="EGB825" s="79"/>
      <c r="EGC825" s="79"/>
      <c r="EGD825" s="79"/>
      <c r="EGE825" s="79"/>
      <c r="EGF825" s="79"/>
      <c r="EGG825" s="79"/>
      <c r="EGH825" s="79"/>
      <c r="EGI825" s="79"/>
      <c r="EGJ825" s="79"/>
      <c r="EGK825" s="79"/>
      <c r="EGL825" s="79"/>
      <c r="EGM825" s="79"/>
      <c r="EGN825" s="79"/>
      <c r="EGO825" s="79"/>
      <c r="EGP825" s="79"/>
      <c r="EGQ825" s="79"/>
      <c r="EGR825" s="79"/>
      <c r="EGS825" s="79"/>
      <c r="EGT825" s="79"/>
      <c r="EGU825" s="79"/>
      <c r="EGV825" s="79"/>
      <c r="EGW825" s="79"/>
      <c r="EGX825" s="79"/>
      <c r="EGY825" s="79"/>
      <c r="EGZ825" s="79"/>
      <c r="EHA825" s="79"/>
      <c r="EHB825" s="79"/>
      <c r="EHC825" s="79"/>
      <c r="EHD825" s="79"/>
      <c r="EHE825" s="79"/>
      <c r="EHF825" s="79"/>
      <c r="EHG825" s="79"/>
      <c r="EHH825" s="79"/>
      <c r="EHI825" s="79"/>
      <c r="EHJ825" s="79"/>
      <c r="EHK825" s="79"/>
      <c r="EHL825" s="79"/>
      <c r="EHM825" s="79"/>
      <c r="EHN825" s="79"/>
      <c r="EHO825" s="79"/>
      <c r="EHP825" s="79"/>
      <c r="EHQ825" s="79"/>
      <c r="EHR825" s="79"/>
      <c r="EHS825" s="79"/>
      <c r="EHT825" s="79"/>
      <c r="EHU825" s="79"/>
      <c r="EHV825" s="79"/>
      <c r="EHW825" s="79"/>
      <c r="EHX825" s="79"/>
      <c r="EHY825" s="79"/>
      <c r="EHZ825" s="79"/>
      <c r="EIA825" s="79"/>
      <c r="EIB825" s="79"/>
      <c r="EIC825" s="79"/>
      <c r="EID825" s="79"/>
      <c r="EIE825" s="79"/>
      <c r="EIF825" s="79"/>
      <c r="EIG825" s="79"/>
      <c r="EIH825" s="79"/>
      <c r="EII825" s="79"/>
      <c r="EIJ825" s="79"/>
      <c r="EIK825" s="79"/>
      <c r="EIL825" s="79"/>
      <c r="EIM825" s="79"/>
      <c r="EIN825" s="79"/>
      <c r="EIO825" s="79"/>
      <c r="EIP825" s="79"/>
      <c r="EIQ825" s="79"/>
      <c r="EIR825" s="79"/>
      <c r="EIS825" s="79"/>
      <c r="EIT825" s="79"/>
      <c r="EIU825" s="79"/>
      <c r="EIV825" s="79"/>
      <c r="EIW825" s="79"/>
      <c r="EIX825" s="79"/>
      <c r="EIY825" s="79"/>
      <c r="EIZ825" s="79"/>
      <c r="EJA825" s="79"/>
      <c r="EJB825" s="79"/>
      <c r="EJC825" s="79"/>
      <c r="EJD825" s="79"/>
      <c r="EJE825" s="79"/>
      <c r="EJF825" s="79"/>
      <c r="EJG825" s="79"/>
      <c r="EJH825" s="79"/>
      <c r="EJI825" s="79"/>
      <c r="EJJ825" s="79"/>
      <c r="EJK825" s="79"/>
      <c r="EJL825" s="79"/>
      <c r="EJM825" s="79"/>
      <c r="EJN825" s="79"/>
      <c r="EJO825" s="79"/>
      <c r="EJP825" s="79"/>
      <c r="EJQ825" s="79"/>
      <c r="EJR825" s="79"/>
      <c r="EJS825" s="79"/>
      <c r="EJT825" s="79"/>
      <c r="EJU825" s="79"/>
      <c r="EJV825" s="79"/>
      <c r="EJW825" s="79"/>
      <c r="EJX825" s="79"/>
      <c r="EJY825" s="79"/>
      <c r="EJZ825" s="79"/>
      <c r="EKA825" s="79"/>
      <c r="EKB825" s="79"/>
      <c r="EKC825" s="79"/>
      <c r="EKD825" s="79"/>
      <c r="EKE825" s="79"/>
      <c r="EKF825" s="79"/>
      <c r="EKG825" s="79"/>
      <c r="EKH825" s="79"/>
      <c r="EKI825" s="79"/>
      <c r="EKJ825" s="79"/>
      <c r="EKK825" s="79"/>
      <c r="EKL825" s="79"/>
      <c r="EKM825" s="79"/>
      <c r="EKN825" s="79"/>
      <c r="EKO825" s="79"/>
      <c r="EKP825" s="79"/>
      <c r="EKQ825" s="79"/>
      <c r="EKR825" s="79"/>
      <c r="EKS825" s="79"/>
      <c r="EKT825" s="79"/>
      <c r="EKU825" s="79"/>
      <c r="EKV825" s="79"/>
      <c r="EKW825" s="79"/>
      <c r="EKX825" s="79"/>
      <c r="EKY825" s="79"/>
      <c r="EKZ825" s="79"/>
      <c r="ELA825" s="79"/>
      <c r="ELB825" s="79"/>
      <c r="ELC825" s="79"/>
      <c r="ELD825" s="79"/>
      <c r="ELE825" s="79"/>
      <c r="ELF825" s="79"/>
      <c r="ELG825" s="79"/>
      <c r="ELH825" s="79"/>
      <c r="ELI825" s="79"/>
      <c r="ELJ825" s="79"/>
      <c r="ELK825" s="79"/>
      <c r="ELL825" s="79"/>
      <c r="ELM825" s="79"/>
      <c r="ELN825" s="79"/>
      <c r="ELO825" s="79"/>
      <c r="ELP825" s="79"/>
      <c r="ELQ825" s="79"/>
      <c r="ELR825" s="79"/>
      <c r="ELS825" s="79"/>
      <c r="ELT825" s="79"/>
      <c r="ELU825" s="79"/>
      <c r="ELV825" s="79"/>
      <c r="ELW825" s="79"/>
      <c r="ELX825" s="79"/>
      <c r="ELY825" s="79"/>
      <c r="ELZ825" s="79"/>
      <c r="EMA825" s="79"/>
      <c r="EMB825" s="79"/>
      <c r="EMC825" s="79"/>
      <c r="EMD825" s="79"/>
      <c r="EME825" s="79"/>
      <c r="EMF825" s="79"/>
      <c r="EMG825" s="79"/>
      <c r="EMH825" s="79"/>
      <c r="EMI825" s="79"/>
      <c r="EMJ825" s="79"/>
      <c r="EMK825" s="79"/>
      <c r="EML825" s="79"/>
      <c r="EMM825" s="79"/>
      <c r="EMN825" s="79"/>
      <c r="EMO825" s="79"/>
      <c r="EMP825" s="79"/>
      <c r="EMQ825" s="79"/>
      <c r="EMR825" s="79"/>
      <c r="EMS825" s="79"/>
      <c r="EMT825" s="79"/>
      <c r="EMU825" s="79"/>
      <c r="EMV825" s="79"/>
      <c r="EMW825" s="79"/>
      <c r="EMX825" s="79"/>
      <c r="EMY825" s="79"/>
      <c r="EMZ825" s="79"/>
      <c r="ENA825" s="79"/>
      <c r="ENB825" s="79"/>
      <c r="ENC825" s="79"/>
      <c r="END825" s="79"/>
      <c r="ENE825" s="79"/>
      <c r="ENF825" s="79"/>
      <c r="ENG825" s="79"/>
      <c r="ENH825" s="79"/>
      <c r="ENI825" s="79"/>
      <c r="ENJ825" s="79"/>
      <c r="ENK825" s="79"/>
      <c r="ENL825" s="79"/>
      <c r="ENM825" s="79"/>
      <c r="ENN825" s="79"/>
      <c r="ENO825" s="79"/>
      <c r="ENP825" s="79"/>
      <c r="ENQ825" s="79"/>
      <c r="ENR825" s="79"/>
      <c r="ENS825" s="79"/>
      <c r="ENT825" s="79"/>
      <c r="ENU825" s="79"/>
      <c r="ENV825" s="79"/>
      <c r="ENW825" s="79"/>
      <c r="ENX825" s="79"/>
      <c r="ENY825" s="79"/>
      <c r="ENZ825" s="79"/>
      <c r="EOA825" s="79"/>
      <c r="EOB825" s="79"/>
      <c r="EOC825" s="79"/>
      <c r="EOD825" s="79"/>
      <c r="EOE825" s="79"/>
      <c r="EOF825" s="79"/>
      <c r="EOG825" s="79"/>
      <c r="EOH825" s="79"/>
      <c r="EOI825" s="79"/>
      <c r="EOJ825" s="79"/>
      <c r="EOK825" s="79"/>
      <c r="EOL825" s="79"/>
      <c r="EOM825" s="79"/>
      <c r="EON825" s="79"/>
      <c r="EOO825" s="79"/>
      <c r="EOP825" s="79"/>
      <c r="EOQ825" s="79"/>
      <c r="EOR825" s="79"/>
      <c r="EOS825" s="79"/>
      <c r="EOT825" s="79"/>
      <c r="EOU825" s="79"/>
      <c r="EOV825" s="79"/>
      <c r="EOW825" s="79"/>
      <c r="EOX825" s="79"/>
      <c r="EOY825" s="79"/>
      <c r="EOZ825" s="79"/>
      <c r="EPA825" s="79"/>
      <c r="EPB825" s="79"/>
      <c r="EPC825" s="79"/>
      <c r="EPD825" s="79"/>
      <c r="EPE825" s="79"/>
      <c r="EPF825" s="79"/>
      <c r="EPG825" s="79"/>
      <c r="EPH825" s="79"/>
      <c r="EPI825" s="79"/>
      <c r="EPJ825" s="79"/>
      <c r="EPK825" s="79"/>
      <c r="EPL825" s="79"/>
      <c r="EPM825" s="79"/>
      <c r="EPN825" s="79"/>
      <c r="EPO825" s="79"/>
      <c r="EPP825" s="79"/>
      <c r="EPQ825" s="79"/>
      <c r="EPR825" s="79"/>
      <c r="EPS825" s="79"/>
      <c r="EPT825" s="79"/>
      <c r="EPU825" s="79"/>
      <c r="EPV825" s="79"/>
      <c r="EPW825" s="79"/>
      <c r="EPX825" s="79"/>
      <c r="EPY825" s="79"/>
      <c r="EPZ825" s="79"/>
      <c r="EQA825" s="79"/>
      <c r="EQB825" s="79"/>
      <c r="EQC825" s="79"/>
      <c r="EQD825" s="79"/>
      <c r="EQE825" s="79"/>
      <c r="EQF825" s="79"/>
      <c r="EQG825" s="79"/>
      <c r="EQH825" s="79"/>
      <c r="EQI825" s="79"/>
      <c r="EQJ825" s="79"/>
      <c r="EQK825" s="79"/>
      <c r="EQL825" s="79"/>
      <c r="EQM825" s="79"/>
      <c r="EQN825" s="79"/>
      <c r="EQO825" s="79"/>
      <c r="EQP825" s="79"/>
      <c r="EQQ825" s="79"/>
      <c r="EQR825" s="79"/>
      <c r="EQS825" s="79"/>
      <c r="EQT825" s="79"/>
      <c r="EQU825" s="79"/>
      <c r="EQV825" s="79"/>
      <c r="EQW825" s="79"/>
      <c r="EQX825" s="79"/>
      <c r="EQY825" s="79"/>
      <c r="EQZ825" s="79"/>
      <c r="ERA825" s="79"/>
      <c r="ERB825" s="79"/>
      <c r="ERC825" s="79"/>
      <c r="ERD825" s="79"/>
      <c r="ERE825" s="79"/>
      <c r="ERF825" s="79"/>
      <c r="ERG825" s="79"/>
      <c r="ERH825" s="79"/>
      <c r="ERI825" s="79"/>
      <c r="ERJ825" s="79"/>
      <c r="ERK825" s="79"/>
      <c r="ERL825" s="79"/>
      <c r="ERM825" s="79"/>
      <c r="ERN825" s="79"/>
      <c r="ERO825" s="79"/>
      <c r="ERP825" s="79"/>
      <c r="ERQ825" s="79"/>
      <c r="ERR825" s="79"/>
      <c r="ERS825" s="79"/>
      <c r="ERT825" s="79"/>
      <c r="ERU825" s="79"/>
      <c r="ERV825" s="79"/>
      <c r="ERW825" s="79"/>
      <c r="ERX825" s="79"/>
      <c r="ERY825" s="79"/>
      <c r="ERZ825" s="79"/>
      <c r="ESA825" s="79"/>
      <c r="ESB825" s="79"/>
      <c r="ESC825" s="79"/>
      <c r="ESD825" s="79"/>
      <c r="ESE825" s="79"/>
      <c r="ESF825" s="79"/>
      <c r="ESG825" s="79"/>
      <c r="ESH825" s="79"/>
      <c r="ESI825" s="79"/>
      <c r="ESJ825" s="79"/>
      <c r="ESK825" s="79"/>
      <c r="ESL825" s="79"/>
      <c r="ESM825" s="79"/>
      <c r="ESN825" s="79"/>
      <c r="ESO825" s="79"/>
      <c r="ESP825" s="79"/>
      <c r="ESQ825" s="79"/>
      <c r="ESR825" s="79"/>
      <c r="ESS825" s="79"/>
      <c r="EST825" s="79"/>
      <c r="ESU825" s="79"/>
      <c r="ESV825" s="79"/>
      <c r="ESW825" s="79"/>
      <c r="ESX825" s="79"/>
      <c r="ESY825" s="79"/>
      <c r="ESZ825" s="79"/>
      <c r="ETA825" s="79"/>
      <c r="ETB825" s="79"/>
      <c r="ETC825" s="79"/>
      <c r="ETD825" s="79"/>
      <c r="ETE825" s="79"/>
      <c r="ETF825" s="79"/>
      <c r="ETG825" s="79"/>
      <c r="ETH825" s="79"/>
      <c r="ETI825" s="79"/>
      <c r="ETJ825" s="79"/>
      <c r="ETK825" s="79"/>
      <c r="ETL825" s="79"/>
      <c r="ETM825" s="79"/>
      <c r="ETN825" s="79"/>
      <c r="ETO825" s="79"/>
      <c r="ETP825" s="79"/>
      <c r="ETQ825" s="79"/>
      <c r="ETR825" s="79"/>
      <c r="ETS825" s="79"/>
      <c r="ETT825" s="79"/>
      <c r="ETU825" s="79"/>
      <c r="ETV825" s="79"/>
      <c r="ETW825" s="79"/>
      <c r="ETX825" s="79"/>
      <c r="ETY825" s="79"/>
      <c r="ETZ825" s="79"/>
      <c r="EUA825" s="79"/>
      <c r="EUB825" s="79"/>
      <c r="EUC825" s="79"/>
      <c r="EUD825" s="79"/>
      <c r="EUE825" s="79"/>
      <c r="EUF825" s="79"/>
      <c r="EUG825" s="79"/>
      <c r="EUH825" s="79"/>
      <c r="EUI825" s="79"/>
      <c r="EUJ825" s="79"/>
      <c r="EUK825" s="79"/>
      <c r="EUL825" s="79"/>
      <c r="EUM825" s="79"/>
      <c r="EUN825" s="79"/>
      <c r="EUO825" s="79"/>
      <c r="EUP825" s="79"/>
      <c r="EUQ825" s="79"/>
      <c r="EUR825" s="79"/>
      <c r="EUS825" s="79"/>
      <c r="EUT825" s="79"/>
      <c r="EUU825" s="79"/>
      <c r="EUV825" s="79"/>
      <c r="EUW825" s="79"/>
      <c r="EUX825" s="79"/>
      <c r="EUY825" s="79"/>
      <c r="EUZ825" s="79"/>
      <c r="EVA825" s="79"/>
      <c r="EVB825" s="79"/>
      <c r="EVC825" s="79"/>
      <c r="EVD825" s="79"/>
      <c r="EVE825" s="79"/>
      <c r="EVF825" s="79"/>
      <c r="EVG825" s="79"/>
      <c r="EVH825" s="79"/>
      <c r="EVI825" s="79"/>
      <c r="EVJ825" s="79"/>
      <c r="EVK825" s="79"/>
      <c r="EVL825" s="79"/>
      <c r="EVM825" s="79"/>
      <c r="EVN825" s="79"/>
      <c r="EVO825" s="79"/>
      <c r="EVP825" s="79"/>
      <c r="EVQ825" s="79"/>
      <c r="EVR825" s="79"/>
      <c r="EVS825" s="79"/>
      <c r="EVT825" s="79"/>
      <c r="EVU825" s="79"/>
      <c r="EVV825" s="79"/>
      <c r="EVW825" s="79"/>
      <c r="EVX825" s="79"/>
      <c r="EVY825" s="79"/>
      <c r="EVZ825" s="79"/>
      <c r="EWA825" s="79"/>
      <c r="EWB825" s="79"/>
      <c r="EWC825" s="79"/>
      <c r="EWD825" s="79"/>
      <c r="EWE825" s="79"/>
      <c r="EWF825" s="79"/>
      <c r="EWG825" s="79"/>
      <c r="EWH825" s="79"/>
      <c r="EWI825" s="79"/>
      <c r="EWJ825" s="79"/>
      <c r="EWK825" s="79"/>
      <c r="EWL825" s="79"/>
      <c r="EWM825" s="79"/>
      <c r="EWN825" s="79"/>
      <c r="EWO825" s="79"/>
      <c r="EWP825" s="79"/>
      <c r="EWQ825" s="79"/>
      <c r="EWR825" s="79"/>
      <c r="EWS825" s="79"/>
      <c r="EWT825" s="79"/>
      <c r="EWU825" s="79"/>
      <c r="EWV825" s="79"/>
      <c r="EWW825" s="79"/>
      <c r="EWX825" s="79"/>
      <c r="EWY825" s="79"/>
      <c r="EWZ825" s="79"/>
      <c r="EXA825" s="79"/>
      <c r="EXB825" s="79"/>
      <c r="EXC825" s="79"/>
      <c r="EXD825" s="79"/>
      <c r="EXE825" s="79"/>
      <c r="EXF825" s="79"/>
      <c r="EXG825" s="79"/>
      <c r="EXH825" s="79"/>
      <c r="EXI825" s="79"/>
      <c r="EXJ825" s="79"/>
      <c r="EXK825" s="79"/>
      <c r="EXL825" s="79"/>
      <c r="EXM825" s="79"/>
      <c r="EXN825" s="79"/>
      <c r="EXO825" s="79"/>
      <c r="EXP825" s="79"/>
      <c r="EXQ825" s="79"/>
      <c r="EXR825" s="79"/>
      <c r="EXS825" s="79"/>
      <c r="EXT825" s="79"/>
      <c r="EXU825" s="79"/>
      <c r="EXV825" s="79"/>
      <c r="EXW825" s="79"/>
      <c r="EXX825" s="79"/>
      <c r="EXY825" s="79"/>
      <c r="EXZ825" s="79"/>
      <c r="EYA825" s="79"/>
      <c r="EYB825" s="79"/>
      <c r="EYC825" s="79"/>
      <c r="EYD825" s="79"/>
      <c r="EYE825" s="79"/>
      <c r="EYF825" s="79"/>
      <c r="EYG825" s="79"/>
      <c r="EYH825" s="79"/>
      <c r="EYI825" s="79"/>
      <c r="EYJ825" s="79"/>
      <c r="EYK825" s="79"/>
      <c r="EYL825" s="79"/>
      <c r="EYM825" s="79"/>
      <c r="EYN825" s="79"/>
      <c r="EYO825" s="79"/>
      <c r="EYP825" s="79"/>
      <c r="EYQ825" s="79"/>
      <c r="EYR825" s="79"/>
      <c r="EYS825" s="79"/>
      <c r="EYT825" s="79"/>
      <c r="EYU825" s="79"/>
      <c r="EYV825" s="79"/>
      <c r="EYW825" s="79"/>
      <c r="EYX825" s="79"/>
      <c r="EYY825" s="79"/>
      <c r="EYZ825" s="79"/>
      <c r="EZA825" s="79"/>
      <c r="EZB825" s="79"/>
      <c r="EZC825" s="79"/>
      <c r="EZD825" s="79"/>
      <c r="EZE825" s="79"/>
      <c r="EZF825" s="79"/>
      <c r="EZG825" s="79"/>
      <c r="EZH825" s="79"/>
      <c r="EZI825" s="79"/>
      <c r="EZJ825" s="79"/>
      <c r="EZK825" s="79"/>
      <c r="EZL825" s="79"/>
      <c r="EZM825" s="79"/>
      <c r="EZN825" s="79"/>
      <c r="EZO825" s="79"/>
      <c r="EZP825" s="79"/>
      <c r="EZQ825" s="79"/>
      <c r="EZR825" s="79"/>
      <c r="EZS825" s="79"/>
      <c r="EZT825" s="79"/>
      <c r="EZU825" s="79"/>
      <c r="EZV825" s="79"/>
      <c r="EZW825" s="79"/>
      <c r="EZX825" s="79"/>
      <c r="EZY825" s="79"/>
      <c r="EZZ825" s="79"/>
      <c r="FAA825" s="79"/>
      <c r="FAB825" s="79"/>
      <c r="FAC825" s="79"/>
      <c r="FAD825" s="79"/>
      <c r="FAE825" s="79"/>
      <c r="FAF825" s="79"/>
      <c r="FAG825" s="79"/>
      <c r="FAH825" s="79"/>
      <c r="FAI825" s="79"/>
      <c r="FAJ825" s="79"/>
      <c r="FAK825" s="79"/>
      <c r="FAL825" s="79"/>
      <c r="FAM825" s="79"/>
      <c r="FAN825" s="79"/>
      <c r="FAO825" s="79"/>
      <c r="FAP825" s="79"/>
      <c r="FAQ825" s="79"/>
      <c r="FAR825" s="79"/>
      <c r="FAS825" s="79"/>
      <c r="FAT825" s="79"/>
      <c r="FAU825" s="79"/>
      <c r="FAV825" s="79"/>
      <c r="FAW825" s="79"/>
      <c r="FAX825" s="79"/>
      <c r="FAY825" s="79"/>
      <c r="FAZ825" s="79"/>
      <c r="FBA825" s="79"/>
      <c r="FBB825" s="79"/>
      <c r="FBC825" s="79"/>
      <c r="FBD825" s="79"/>
      <c r="FBE825" s="79"/>
      <c r="FBF825" s="79"/>
      <c r="FBG825" s="79"/>
      <c r="FBH825" s="79"/>
      <c r="FBI825" s="79"/>
      <c r="FBJ825" s="79"/>
      <c r="FBK825" s="79"/>
      <c r="FBL825" s="79"/>
      <c r="FBM825" s="79"/>
      <c r="FBN825" s="79"/>
      <c r="FBO825" s="79"/>
      <c r="FBP825" s="79"/>
      <c r="FBQ825" s="79"/>
      <c r="FBR825" s="79"/>
      <c r="FBS825" s="79"/>
      <c r="FBT825" s="79"/>
      <c r="FBU825" s="79"/>
      <c r="FBV825" s="79"/>
      <c r="FBW825" s="79"/>
      <c r="FBX825" s="79"/>
      <c r="FBY825" s="79"/>
      <c r="FBZ825" s="79"/>
      <c r="FCA825" s="79"/>
      <c r="FCB825" s="79"/>
      <c r="FCC825" s="79"/>
      <c r="FCD825" s="79"/>
      <c r="FCE825" s="79"/>
      <c r="FCF825" s="79"/>
      <c r="FCG825" s="79"/>
      <c r="FCH825" s="79"/>
      <c r="FCI825" s="79"/>
      <c r="FCJ825" s="79"/>
      <c r="FCK825" s="79"/>
      <c r="FCL825" s="79"/>
      <c r="FCM825" s="79"/>
      <c r="FCN825" s="79"/>
      <c r="FCO825" s="79"/>
      <c r="FCP825" s="79"/>
      <c r="FCQ825" s="79"/>
      <c r="FCR825" s="79"/>
      <c r="FCS825" s="79"/>
      <c r="FCT825" s="79"/>
      <c r="FCU825" s="79"/>
      <c r="FCV825" s="79"/>
      <c r="FCW825" s="79"/>
      <c r="FCX825" s="79"/>
      <c r="FCY825" s="79"/>
      <c r="FCZ825" s="79"/>
      <c r="FDA825" s="79"/>
      <c r="FDB825" s="79"/>
      <c r="FDC825" s="79"/>
      <c r="FDD825" s="79"/>
      <c r="FDE825" s="79"/>
      <c r="FDF825" s="79"/>
      <c r="FDG825" s="79"/>
      <c r="FDH825" s="79"/>
      <c r="FDI825" s="79"/>
      <c r="FDJ825" s="79"/>
      <c r="FDK825" s="79"/>
      <c r="FDL825" s="79"/>
      <c r="FDM825" s="79"/>
      <c r="FDN825" s="79"/>
      <c r="FDO825" s="79"/>
      <c r="FDP825" s="79"/>
      <c r="FDQ825" s="79"/>
      <c r="FDR825" s="79"/>
      <c r="FDS825" s="79"/>
      <c r="FDT825" s="79"/>
      <c r="FDU825" s="79"/>
      <c r="FDV825" s="79"/>
      <c r="FDW825" s="79"/>
      <c r="FDX825" s="79"/>
      <c r="FDY825" s="79"/>
      <c r="FDZ825" s="79"/>
      <c r="FEA825" s="79"/>
      <c r="FEB825" s="79"/>
      <c r="FEC825" s="79"/>
      <c r="FED825" s="79"/>
      <c r="FEE825" s="79"/>
      <c r="FEF825" s="79"/>
      <c r="FEG825" s="79"/>
      <c r="FEH825" s="79"/>
      <c r="FEI825" s="79"/>
      <c r="FEJ825" s="79"/>
      <c r="FEK825" s="79"/>
      <c r="FEL825" s="79"/>
      <c r="FEM825" s="79"/>
      <c r="FEN825" s="79"/>
      <c r="FEO825" s="79"/>
      <c r="FEP825" s="79"/>
      <c r="FEQ825" s="79"/>
      <c r="FER825" s="79"/>
      <c r="FES825" s="79"/>
      <c r="FET825" s="79"/>
      <c r="FEU825" s="79"/>
      <c r="FEV825" s="79"/>
      <c r="FEW825" s="79"/>
      <c r="FEX825" s="79"/>
      <c r="FEY825" s="79"/>
      <c r="FEZ825" s="79"/>
      <c r="FFA825" s="79"/>
      <c r="FFB825" s="79"/>
      <c r="FFC825" s="79"/>
      <c r="FFD825" s="79"/>
      <c r="FFE825" s="79"/>
      <c r="FFF825" s="79"/>
      <c r="FFG825" s="79"/>
      <c r="FFH825" s="79"/>
      <c r="FFI825" s="79"/>
      <c r="FFJ825" s="79"/>
      <c r="FFK825" s="79"/>
      <c r="FFL825" s="79"/>
      <c r="FFM825" s="79"/>
      <c r="FFN825" s="79"/>
      <c r="FFO825" s="79"/>
      <c r="FFP825" s="79"/>
      <c r="FFQ825" s="79"/>
      <c r="FFR825" s="79"/>
      <c r="FFS825" s="79"/>
      <c r="FFT825" s="79"/>
      <c r="FFU825" s="79"/>
      <c r="FFV825" s="79"/>
      <c r="FFW825" s="79"/>
      <c r="FFX825" s="79"/>
      <c r="FFY825" s="79"/>
      <c r="FFZ825" s="79"/>
      <c r="FGA825" s="79"/>
      <c r="FGB825" s="79"/>
      <c r="FGC825" s="79"/>
      <c r="FGD825" s="79"/>
      <c r="FGE825" s="79"/>
      <c r="FGF825" s="79"/>
      <c r="FGG825" s="79"/>
      <c r="FGH825" s="79"/>
      <c r="FGI825" s="79"/>
      <c r="FGJ825" s="79"/>
      <c r="FGK825" s="79"/>
      <c r="FGL825" s="79"/>
      <c r="FGM825" s="79"/>
      <c r="FGN825" s="79"/>
      <c r="FGO825" s="79"/>
      <c r="FGP825" s="79"/>
      <c r="FGQ825" s="79"/>
      <c r="FGR825" s="79"/>
      <c r="FGS825" s="79"/>
      <c r="FGT825" s="79"/>
      <c r="FGU825" s="79"/>
      <c r="FGV825" s="79"/>
      <c r="FGW825" s="79"/>
      <c r="FGX825" s="79"/>
      <c r="FGY825" s="79"/>
      <c r="FGZ825" s="79"/>
      <c r="FHA825" s="79"/>
      <c r="FHB825" s="79"/>
      <c r="FHC825" s="79"/>
      <c r="FHD825" s="79"/>
      <c r="FHE825" s="79"/>
      <c r="FHF825" s="79"/>
      <c r="FHG825" s="79"/>
      <c r="FHH825" s="79"/>
      <c r="FHI825" s="79"/>
      <c r="FHJ825" s="79"/>
      <c r="FHK825" s="79"/>
      <c r="FHL825" s="79"/>
      <c r="FHM825" s="79"/>
      <c r="FHN825" s="79"/>
      <c r="FHO825" s="79"/>
      <c r="FHP825" s="79"/>
      <c r="FHQ825" s="79"/>
      <c r="FHR825" s="79"/>
      <c r="FHS825" s="79"/>
      <c r="FHT825" s="79"/>
      <c r="FHU825" s="79"/>
      <c r="FHV825" s="79"/>
      <c r="FHW825" s="79"/>
      <c r="FHX825" s="79"/>
      <c r="FHY825" s="79"/>
      <c r="FHZ825" s="79"/>
      <c r="FIA825" s="79"/>
      <c r="FIB825" s="79"/>
      <c r="FIC825" s="79"/>
      <c r="FID825" s="79"/>
      <c r="FIE825" s="79"/>
      <c r="FIF825" s="79"/>
      <c r="FIG825" s="79"/>
      <c r="FIH825" s="79"/>
      <c r="FII825" s="79"/>
      <c r="FIJ825" s="79"/>
      <c r="FIK825" s="79"/>
      <c r="FIL825" s="79"/>
      <c r="FIM825" s="79"/>
      <c r="FIN825" s="79"/>
      <c r="FIO825" s="79"/>
      <c r="FIP825" s="79"/>
      <c r="FIQ825" s="79"/>
      <c r="FIR825" s="79"/>
      <c r="FIS825" s="79"/>
      <c r="FIT825" s="79"/>
      <c r="FIU825" s="79"/>
      <c r="FIV825" s="79"/>
      <c r="FIW825" s="79"/>
      <c r="FIX825" s="79"/>
      <c r="FIY825" s="79"/>
      <c r="FIZ825" s="79"/>
      <c r="FJA825" s="79"/>
      <c r="FJB825" s="79"/>
      <c r="FJC825" s="79"/>
      <c r="FJD825" s="79"/>
      <c r="FJE825" s="79"/>
      <c r="FJF825" s="79"/>
      <c r="FJG825" s="79"/>
      <c r="FJH825" s="79"/>
      <c r="FJI825" s="79"/>
      <c r="FJJ825" s="79"/>
      <c r="FJK825" s="79"/>
      <c r="FJL825" s="79"/>
      <c r="FJM825" s="79"/>
      <c r="FJN825" s="79"/>
      <c r="FJO825" s="79"/>
      <c r="FJP825" s="79"/>
      <c r="FJQ825" s="79"/>
      <c r="FJR825" s="79"/>
      <c r="FJS825" s="79"/>
      <c r="FJT825" s="79"/>
      <c r="FJU825" s="79"/>
      <c r="FJV825" s="79"/>
      <c r="FJW825" s="79"/>
      <c r="FJX825" s="79"/>
      <c r="FJY825" s="79"/>
      <c r="FJZ825" s="79"/>
      <c r="FKA825" s="79"/>
      <c r="FKB825" s="79"/>
      <c r="FKC825" s="79"/>
      <c r="FKD825" s="79"/>
      <c r="FKE825" s="79"/>
      <c r="FKF825" s="79"/>
      <c r="FKG825" s="79"/>
      <c r="FKH825" s="79"/>
      <c r="FKI825" s="79"/>
      <c r="FKJ825" s="79"/>
      <c r="FKK825" s="79"/>
      <c r="FKL825" s="79"/>
      <c r="FKM825" s="79"/>
      <c r="FKN825" s="79"/>
      <c r="FKO825" s="79"/>
      <c r="FKP825" s="79"/>
      <c r="FKQ825" s="79"/>
      <c r="FKR825" s="79"/>
      <c r="FKS825" s="79"/>
      <c r="FKT825" s="79"/>
      <c r="FKU825" s="79"/>
      <c r="FKV825" s="79"/>
      <c r="FKW825" s="79"/>
      <c r="FKX825" s="79"/>
      <c r="FKY825" s="79"/>
      <c r="FKZ825" s="79"/>
      <c r="FLA825" s="79"/>
      <c r="FLB825" s="79"/>
      <c r="FLC825" s="79"/>
      <c r="FLD825" s="79"/>
      <c r="FLE825" s="79"/>
      <c r="FLF825" s="79"/>
      <c r="FLG825" s="79"/>
      <c r="FLH825" s="79"/>
      <c r="FLI825" s="79"/>
      <c r="FLJ825" s="79"/>
      <c r="FLK825" s="79"/>
      <c r="FLL825" s="79"/>
      <c r="FLM825" s="79"/>
      <c r="FLN825" s="79"/>
      <c r="FLO825" s="79"/>
      <c r="FLP825" s="79"/>
      <c r="FLQ825" s="79"/>
      <c r="FLR825" s="79"/>
      <c r="FLS825" s="79"/>
      <c r="FLT825" s="79"/>
      <c r="FLU825" s="79"/>
      <c r="FLV825" s="79"/>
      <c r="FLW825" s="79"/>
      <c r="FLX825" s="79"/>
      <c r="FLY825" s="79"/>
      <c r="FLZ825" s="79"/>
      <c r="FMA825" s="79"/>
      <c r="FMB825" s="79"/>
      <c r="FMC825" s="79"/>
      <c r="FMD825" s="79"/>
      <c r="FME825" s="79"/>
      <c r="FMF825" s="79"/>
      <c r="FMG825" s="79"/>
      <c r="FMH825" s="79"/>
      <c r="FMI825" s="79"/>
      <c r="FMJ825" s="79"/>
      <c r="FMK825" s="79"/>
      <c r="FML825" s="79"/>
      <c r="FMM825" s="79"/>
      <c r="FMN825" s="79"/>
      <c r="FMO825" s="79"/>
      <c r="FMP825" s="79"/>
      <c r="FMQ825" s="79"/>
      <c r="FMR825" s="79"/>
      <c r="FMS825" s="79"/>
      <c r="FMT825" s="79"/>
      <c r="FMU825" s="79"/>
      <c r="FMV825" s="79"/>
      <c r="FMW825" s="79"/>
      <c r="FMX825" s="79"/>
      <c r="FMY825" s="79"/>
      <c r="FMZ825" s="79"/>
      <c r="FNA825" s="79"/>
      <c r="FNB825" s="79"/>
      <c r="FNC825" s="79"/>
      <c r="FND825" s="79"/>
      <c r="FNE825" s="79"/>
      <c r="FNF825" s="79"/>
      <c r="FNG825" s="79"/>
      <c r="FNH825" s="79"/>
      <c r="FNI825" s="79"/>
      <c r="FNJ825" s="79"/>
      <c r="FNK825" s="79"/>
      <c r="FNL825" s="79"/>
      <c r="FNM825" s="79"/>
      <c r="FNN825" s="79"/>
      <c r="FNO825" s="79"/>
      <c r="FNP825" s="79"/>
      <c r="FNQ825" s="79"/>
      <c r="FNR825" s="79"/>
      <c r="FNS825" s="79"/>
      <c r="FNT825" s="79"/>
      <c r="FNU825" s="79"/>
      <c r="FNV825" s="79"/>
      <c r="FNW825" s="79"/>
      <c r="FNX825" s="79"/>
      <c r="FNY825" s="79"/>
      <c r="FNZ825" s="79"/>
      <c r="FOA825" s="79"/>
      <c r="FOB825" s="79"/>
      <c r="FOC825" s="79"/>
      <c r="FOD825" s="79"/>
      <c r="FOE825" s="79"/>
      <c r="FOF825" s="79"/>
      <c r="FOG825" s="79"/>
      <c r="FOH825" s="79"/>
      <c r="FOI825" s="79"/>
      <c r="FOJ825" s="79"/>
      <c r="FOK825" s="79"/>
      <c r="FOL825" s="79"/>
      <c r="FOM825" s="79"/>
      <c r="FON825" s="79"/>
      <c r="FOO825" s="79"/>
      <c r="FOP825" s="79"/>
      <c r="FOQ825" s="79"/>
      <c r="FOR825" s="79"/>
      <c r="FOS825" s="79"/>
      <c r="FOT825" s="79"/>
      <c r="FOU825" s="79"/>
      <c r="FOV825" s="79"/>
      <c r="FOW825" s="79"/>
      <c r="FOX825" s="79"/>
      <c r="FOY825" s="79"/>
      <c r="FOZ825" s="79"/>
      <c r="FPA825" s="79"/>
      <c r="FPB825" s="79"/>
      <c r="FPC825" s="79"/>
      <c r="FPD825" s="79"/>
      <c r="FPE825" s="79"/>
      <c r="FPF825" s="79"/>
      <c r="FPG825" s="79"/>
      <c r="FPH825" s="79"/>
      <c r="FPI825" s="79"/>
      <c r="FPJ825" s="79"/>
      <c r="FPK825" s="79"/>
      <c r="FPL825" s="79"/>
      <c r="FPM825" s="79"/>
      <c r="FPN825" s="79"/>
      <c r="FPO825" s="79"/>
      <c r="FPP825" s="79"/>
      <c r="FPQ825" s="79"/>
      <c r="FPR825" s="79"/>
      <c r="FPS825" s="79"/>
      <c r="FPT825" s="79"/>
      <c r="FPU825" s="79"/>
      <c r="FPV825" s="79"/>
      <c r="FPW825" s="79"/>
      <c r="FPX825" s="79"/>
      <c r="FPY825" s="79"/>
      <c r="FPZ825" s="79"/>
      <c r="FQA825" s="79"/>
      <c r="FQB825" s="79"/>
      <c r="FQC825" s="79"/>
      <c r="FQD825" s="79"/>
      <c r="FQE825" s="79"/>
      <c r="FQF825" s="79"/>
      <c r="FQG825" s="79"/>
      <c r="FQH825" s="79"/>
      <c r="FQI825" s="79"/>
      <c r="FQJ825" s="79"/>
      <c r="FQK825" s="79"/>
      <c r="FQL825" s="79"/>
      <c r="FQM825" s="79"/>
      <c r="FQN825" s="79"/>
      <c r="FQO825" s="79"/>
      <c r="FQP825" s="79"/>
      <c r="FQQ825" s="79"/>
      <c r="FQR825" s="79"/>
      <c r="FQS825" s="79"/>
      <c r="FQT825" s="79"/>
      <c r="FQU825" s="79"/>
      <c r="FQV825" s="79"/>
      <c r="FQW825" s="79"/>
      <c r="FQX825" s="79"/>
      <c r="FQY825" s="79"/>
      <c r="FQZ825" s="79"/>
      <c r="FRA825" s="79"/>
      <c r="FRB825" s="79"/>
      <c r="FRC825" s="79"/>
      <c r="FRD825" s="79"/>
      <c r="FRE825" s="79"/>
      <c r="FRF825" s="79"/>
      <c r="FRG825" s="79"/>
      <c r="FRH825" s="79"/>
      <c r="FRI825" s="79"/>
      <c r="FRJ825" s="79"/>
      <c r="FRK825" s="79"/>
      <c r="FRL825" s="79"/>
      <c r="FRM825" s="79"/>
      <c r="FRN825" s="79"/>
      <c r="FRO825" s="79"/>
      <c r="FRP825" s="79"/>
      <c r="FRQ825" s="79"/>
      <c r="FRR825" s="79"/>
      <c r="FRS825" s="79"/>
      <c r="FRT825" s="79"/>
      <c r="FRU825" s="79"/>
      <c r="FRV825" s="79"/>
      <c r="FRW825" s="79"/>
      <c r="FRX825" s="79"/>
      <c r="FRY825" s="79"/>
      <c r="FRZ825" s="79"/>
      <c r="FSA825" s="79"/>
      <c r="FSB825" s="79"/>
      <c r="FSC825" s="79"/>
      <c r="FSD825" s="79"/>
      <c r="FSE825" s="79"/>
      <c r="FSF825" s="79"/>
      <c r="FSG825" s="79"/>
      <c r="FSH825" s="79"/>
      <c r="FSI825" s="79"/>
      <c r="FSJ825" s="79"/>
      <c r="FSK825" s="79"/>
      <c r="FSL825" s="79"/>
      <c r="FSM825" s="79"/>
      <c r="FSN825" s="79"/>
      <c r="FSO825" s="79"/>
      <c r="FSP825" s="79"/>
      <c r="FSQ825" s="79"/>
      <c r="FSR825" s="79"/>
      <c r="FSS825" s="79"/>
      <c r="FST825" s="79"/>
      <c r="FSU825" s="79"/>
      <c r="FSV825" s="79"/>
      <c r="FSW825" s="79"/>
      <c r="FSX825" s="79"/>
      <c r="FSY825" s="79"/>
      <c r="FSZ825" s="79"/>
      <c r="FTA825" s="79"/>
      <c r="FTB825" s="79"/>
      <c r="FTC825" s="79"/>
      <c r="FTD825" s="79"/>
      <c r="FTE825" s="79"/>
      <c r="FTF825" s="79"/>
      <c r="FTG825" s="79"/>
      <c r="FTH825" s="79"/>
      <c r="FTI825" s="79"/>
      <c r="FTJ825" s="79"/>
      <c r="FTK825" s="79"/>
      <c r="FTL825" s="79"/>
      <c r="FTM825" s="79"/>
      <c r="FTN825" s="79"/>
      <c r="FTO825" s="79"/>
      <c r="FTP825" s="79"/>
      <c r="FTQ825" s="79"/>
      <c r="FTR825" s="79"/>
      <c r="FTS825" s="79"/>
      <c r="FTT825" s="79"/>
      <c r="FTU825" s="79"/>
      <c r="FTV825" s="79"/>
      <c r="FTW825" s="79"/>
      <c r="FTX825" s="79"/>
      <c r="FTY825" s="79"/>
      <c r="FTZ825" s="79"/>
      <c r="FUA825" s="79"/>
      <c r="FUB825" s="79"/>
      <c r="FUC825" s="79"/>
      <c r="FUD825" s="79"/>
      <c r="FUE825" s="79"/>
      <c r="FUF825" s="79"/>
      <c r="FUG825" s="79"/>
      <c r="FUH825" s="79"/>
      <c r="FUI825" s="79"/>
      <c r="FUJ825" s="79"/>
      <c r="FUK825" s="79"/>
      <c r="FUL825" s="79"/>
      <c r="FUM825" s="79"/>
      <c r="FUN825" s="79"/>
      <c r="FUO825" s="79"/>
      <c r="FUP825" s="79"/>
      <c r="FUQ825" s="79"/>
      <c r="FUR825" s="79"/>
      <c r="FUS825" s="79"/>
      <c r="FUT825" s="79"/>
      <c r="FUU825" s="79"/>
      <c r="FUV825" s="79"/>
      <c r="FUW825" s="79"/>
      <c r="FUX825" s="79"/>
      <c r="FUY825" s="79"/>
      <c r="FUZ825" s="79"/>
      <c r="FVA825" s="79"/>
      <c r="FVB825" s="79"/>
      <c r="FVC825" s="79"/>
      <c r="FVD825" s="79"/>
      <c r="FVE825" s="79"/>
      <c r="FVF825" s="79"/>
      <c r="FVG825" s="79"/>
      <c r="FVH825" s="79"/>
      <c r="FVI825" s="79"/>
      <c r="FVJ825" s="79"/>
      <c r="FVK825" s="79"/>
      <c r="FVL825" s="79"/>
      <c r="FVM825" s="79"/>
      <c r="FVN825" s="79"/>
      <c r="FVO825" s="79"/>
      <c r="FVP825" s="79"/>
      <c r="FVQ825" s="79"/>
      <c r="FVR825" s="79"/>
      <c r="FVS825" s="79"/>
      <c r="FVT825" s="79"/>
      <c r="FVU825" s="79"/>
      <c r="FVV825" s="79"/>
      <c r="FVW825" s="79"/>
      <c r="FVX825" s="79"/>
      <c r="FVY825" s="79"/>
      <c r="FVZ825" s="79"/>
      <c r="FWA825" s="79"/>
      <c r="FWB825" s="79"/>
      <c r="FWC825" s="79"/>
      <c r="FWD825" s="79"/>
      <c r="FWE825" s="79"/>
      <c r="FWF825" s="79"/>
      <c r="FWG825" s="79"/>
      <c r="FWH825" s="79"/>
      <c r="FWI825" s="79"/>
      <c r="FWJ825" s="79"/>
      <c r="FWK825" s="79"/>
      <c r="FWL825" s="79"/>
      <c r="FWM825" s="79"/>
      <c r="FWN825" s="79"/>
      <c r="FWO825" s="79"/>
      <c r="FWP825" s="79"/>
      <c r="FWQ825" s="79"/>
      <c r="FWR825" s="79"/>
      <c r="FWS825" s="79"/>
      <c r="FWT825" s="79"/>
      <c r="FWU825" s="79"/>
      <c r="FWV825" s="79"/>
      <c r="FWW825" s="79"/>
      <c r="FWX825" s="79"/>
      <c r="FWY825" s="79"/>
      <c r="FWZ825" s="79"/>
      <c r="FXA825" s="79"/>
      <c r="FXB825" s="79"/>
      <c r="FXC825" s="79"/>
      <c r="FXD825" s="79"/>
      <c r="FXE825" s="79"/>
      <c r="FXF825" s="79"/>
      <c r="FXG825" s="79"/>
      <c r="FXH825" s="79"/>
      <c r="FXI825" s="79"/>
      <c r="FXJ825" s="79"/>
      <c r="FXK825" s="79"/>
      <c r="FXL825" s="79"/>
      <c r="FXM825" s="79"/>
      <c r="FXN825" s="79"/>
      <c r="FXO825" s="79"/>
      <c r="FXP825" s="79"/>
      <c r="FXQ825" s="79"/>
      <c r="FXR825" s="79"/>
      <c r="FXS825" s="79"/>
      <c r="FXT825" s="79"/>
      <c r="FXU825" s="79"/>
      <c r="FXV825" s="79"/>
      <c r="FXW825" s="79"/>
      <c r="FXX825" s="79"/>
      <c r="FXY825" s="79"/>
      <c r="FXZ825" s="79"/>
      <c r="FYA825" s="79"/>
      <c r="FYB825" s="79"/>
      <c r="FYC825" s="79"/>
      <c r="FYD825" s="79"/>
      <c r="FYE825" s="79"/>
      <c r="FYF825" s="79"/>
      <c r="FYG825" s="79"/>
      <c r="FYH825" s="79"/>
      <c r="FYI825" s="79"/>
      <c r="FYJ825" s="79"/>
      <c r="FYK825" s="79"/>
      <c r="FYL825" s="79"/>
      <c r="FYM825" s="79"/>
      <c r="FYN825" s="79"/>
      <c r="FYO825" s="79"/>
      <c r="FYP825" s="79"/>
      <c r="FYQ825" s="79"/>
      <c r="FYR825" s="79"/>
      <c r="FYS825" s="79"/>
      <c r="FYT825" s="79"/>
      <c r="FYU825" s="79"/>
      <c r="FYV825" s="79"/>
      <c r="FYW825" s="79"/>
      <c r="FYX825" s="79"/>
      <c r="FYY825" s="79"/>
      <c r="FYZ825" s="79"/>
      <c r="FZA825" s="79"/>
      <c r="FZB825" s="79"/>
      <c r="FZC825" s="79"/>
      <c r="FZD825" s="79"/>
      <c r="FZE825" s="79"/>
      <c r="FZF825" s="79"/>
      <c r="FZG825" s="79"/>
      <c r="FZH825" s="79"/>
      <c r="FZI825" s="79"/>
      <c r="FZJ825" s="79"/>
      <c r="FZK825" s="79"/>
      <c r="FZL825" s="79"/>
      <c r="FZM825" s="79"/>
      <c r="FZN825" s="79"/>
      <c r="FZO825" s="79"/>
      <c r="FZP825" s="79"/>
      <c r="FZQ825" s="79"/>
      <c r="FZR825" s="79"/>
      <c r="FZS825" s="79"/>
      <c r="FZT825" s="79"/>
      <c r="FZU825" s="79"/>
      <c r="FZV825" s="79"/>
      <c r="FZW825" s="79"/>
      <c r="FZX825" s="79"/>
      <c r="FZY825" s="79"/>
      <c r="FZZ825" s="79"/>
      <c r="GAA825" s="79"/>
      <c r="GAB825" s="79"/>
      <c r="GAC825" s="79"/>
      <c r="GAD825" s="79"/>
      <c r="GAE825" s="79"/>
      <c r="GAF825" s="79"/>
      <c r="GAG825" s="79"/>
      <c r="GAH825" s="79"/>
      <c r="GAI825" s="79"/>
      <c r="GAJ825" s="79"/>
      <c r="GAK825" s="79"/>
      <c r="GAL825" s="79"/>
      <c r="GAM825" s="79"/>
      <c r="GAN825" s="79"/>
      <c r="GAO825" s="79"/>
      <c r="GAP825" s="79"/>
      <c r="GAQ825" s="79"/>
      <c r="GAR825" s="79"/>
      <c r="GAS825" s="79"/>
      <c r="GAT825" s="79"/>
      <c r="GAU825" s="79"/>
      <c r="GAV825" s="79"/>
      <c r="GAW825" s="79"/>
      <c r="GAX825" s="79"/>
      <c r="GAY825" s="79"/>
      <c r="GAZ825" s="79"/>
      <c r="GBA825" s="79"/>
      <c r="GBB825" s="79"/>
      <c r="GBC825" s="79"/>
      <c r="GBD825" s="79"/>
      <c r="GBE825" s="79"/>
      <c r="GBF825" s="79"/>
      <c r="GBG825" s="79"/>
      <c r="GBH825" s="79"/>
      <c r="GBI825" s="79"/>
      <c r="GBJ825" s="79"/>
      <c r="GBK825" s="79"/>
      <c r="GBL825" s="79"/>
      <c r="GBM825" s="79"/>
      <c r="GBN825" s="79"/>
      <c r="GBO825" s="79"/>
      <c r="GBP825" s="79"/>
      <c r="GBQ825" s="79"/>
      <c r="GBR825" s="79"/>
      <c r="GBS825" s="79"/>
      <c r="GBT825" s="79"/>
      <c r="GBU825" s="79"/>
      <c r="GBV825" s="79"/>
      <c r="GBW825" s="79"/>
      <c r="GBX825" s="79"/>
      <c r="GBY825" s="79"/>
      <c r="GBZ825" s="79"/>
      <c r="GCA825" s="79"/>
      <c r="GCB825" s="79"/>
      <c r="GCC825" s="79"/>
      <c r="GCD825" s="79"/>
      <c r="GCE825" s="79"/>
      <c r="GCF825" s="79"/>
      <c r="GCG825" s="79"/>
      <c r="GCH825" s="79"/>
      <c r="GCI825" s="79"/>
      <c r="GCJ825" s="79"/>
      <c r="GCK825" s="79"/>
      <c r="GCL825" s="79"/>
      <c r="GCM825" s="79"/>
      <c r="GCN825" s="79"/>
      <c r="GCO825" s="79"/>
      <c r="GCP825" s="79"/>
      <c r="GCQ825" s="79"/>
      <c r="GCR825" s="79"/>
      <c r="GCS825" s="79"/>
      <c r="GCT825" s="79"/>
      <c r="GCU825" s="79"/>
      <c r="GCV825" s="79"/>
      <c r="GCW825" s="79"/>
      <c r="GCX825" s="79"/>
      <c r="GCY825" s="79"/>
      <c r="GCZ825" s="79"/>
      <c r="GDA825" s="79"/>
      <c r="GDB825" s="79"/>
      <c r="GDC825" s="79"/>
      <c r="GDD825" s="79"/>
      <c r="GDE825" s="79"/>
      <c r="GDF825" s="79"/>
      <c r="GDG825" s="79"/>
      <c r="GDH825" s="79"/>
      <c r="GDI825" s="79"/>
      <c r="GDJ825" s="79"/>
      <c r="GDK825" s="79"/>
      <c r="GDL825" s="79"/>
      <c r="GDM825" s="79"/>
      <c r="GDN825" s="79"/>
      <c r="GDO825" s="79"/>
      <c r="GDP825" s="79"/>
      <c r="GDQ825" s="79"/>
      <c r="GDR825" s="79"/>
      <c r="GDS825" s="79"/>
      <c r="GDT825" s="79"/>
      <c r="GDU825" s="79"/>
      <c r="GDV825" s="79"/>
      <c r="GDW825" s="79"/>
      <c r="GDX825" s="79"/>
      <c r="GDY825" s="79"/>
      <c r="GDZ825" s="79"/>
      <c r="GEA825" s="79"/>
      <c r="GEB825" s="79"/>
      <c r="GEC825" s="79"/>
      <c r="GED825" s="79"/>
      <c r="GEE825" s="79"/>
      <c r="GEF825" s="79"/>
      <c r="GEG825" s="79"/>
      <c r="GEH825" s="79"/>
      <c r="GEI825" s="79"/>
      <c r="GEJ825" s="79"/>
      <c r="GEK825" s="79"/>
      <c r="GEL825" s="79"/>
      <c r="GEM825" s="79"/>
      <c r="GEN825" s="79"/>
      <c r="GEO825" s="79"/>
      <c r="GEP825" s="79"/>
      <c r="GEQ825" s="79"/>
      <c r="GER825" s="79"/>
      <c r="GES825" s="79"/>
      <c r="GET825" s="79"/>
      <c r="GEU825" s="79"/>
      <c r="GEV825" s="79"/>
      <c r="GEW825" s="79"/>
      <c r="GEX825" s="79"/>
      <c r="GEY825" s="79"/>
      <c r="GEZ825" s="79"/>
      <c r="GFA825" s="79"/>
      <c r="GFB825" s="79"/>
      <c r="GFC825" s="79"/>
      <c r="GFD825" s="79"/>
      <c r="GFE825" s="79"/>
      <c r="GFF825" s="79"/>
      <c r="GFG825" s="79"/>
      <c r="GFH825" s="79"/>
      <c r="GFI825" s="79"/>
      <c r="GFJ825" s="79"/>
      <c r="GFK825" s="79"/>
      <c r="GFL825" s="79"/>
      <c r="GFM825" s="79"/>
      <c r="GFN825" s="79"/>
      <c r="GFO825" s="79"/>
      <c r="GFP825" s="79"/>
      <c r="GFQ825" s="79"/>
      <c r="GFR825" s="79"/>
      <c r="GFS825" s="79"/>
      <c r="GFT825" s="79"/>
      <c r="GFU825" s="79"/>
      <c r="GFV825" s="79"/>
      <c r="GFW825" s="79"/>
      <c r="GFX825" s="79"/>
      <c r="GFY825" s="79"/>
      <c r="GFZ825" s="79"/>
      <c r="GGA825" s="79"/>
      <c r="GGB825" s="79"/>
      <c r="GGC825" s="79"/>
      <c r="GGD825" s="79"/>
      <c r="GGE825" s="79"/>
      <c r="GGF825" s="79"/>
      <c r="GGG825" s="79"/>
      <c r="GGH825" s="79"/>
      <c r="GGI825" s="79"/>
      <c r="GGJ825" s="79"/>
      <c r="GGK825" s="79"/>
      <c r="GGL825" s="79"/>
      <c r="GGM825" s="79"/>
      <c r="GGN825" s="79"/>
      <c r="GGO825" s="79"/>
      <c r="GGP825" s="79"/>
      <c r="GGQ825" s="79"/>
      <c r="GGR825" s="79"/>
      <c r="GGS825" s="79"/>
      <c r="GGT825" s="79"/>
      <c r="GGU825" s="79"/>
      <c r="GGV825" s="79"/>
      <c r="GGW825" s="79"/>
      <c r="GGX825" s="79"/>
      <c r="GGY825" s="79"/>
      <c r="GGZ825" s="79"/>
      <c r="GHA825" s="79"/>
      <c r="GHB825" s="79"/>
      <c r="GHC825" s="79"/>
      <c r="GHD825" s="79"/>
      <c r="GHE825" s="79"/>
      <c r="GHF825" s="79"/>
      <c r="GHG825" s="79"/>
      <c r="GHH825" s="79"/>
      <c r="GHI825" s="79"/>
      <c r="GHJ825" s="79"/>
      <c r="GHK825" s="79"/>
      <c r="GHL825" s="79"/>
      <c r="GHM825" s="79"/>
      <c r="GHN825" s="79"/>
      <c r="GHO825" s="79"/>
      <c r="GHP825" s="79"/>
      <c r="GHQ825" s="79"/>
      <c r="GHR825" s="79"/>
      <c r="GHS825" s="79"/>
      <c r="GHT825" s="79"/>
      <c r="GHU825" s="79"/>
      <c r="GHV825" s="79"/>
      <c r="GHW825" s="79"/>
      <c r="GHX825" s="79"/>
      <c r="GHY825" s="79"/>
      <c r="GHZ825" s="79"/>
      <c r="GIA825" s="79"/>
      <c r="GIB825" s="79"/>
      <c r="GIC825" s="79"/>
      <c r="GID825" s="79"/>
      <c r="GIE825" s="79"/>
      <c r="GIF825" s="79"/>
      <c r="GIG825" s="79"/>
      <c r="GIH825" s="79"/>
      <c r="GII825" s="79"/>
      <c r="GIJ825" s="79"/>
      <c r="GIK825" s="79"/>
      <c r="GIL825" s="79"/>
      <c r="GIM825" s="79"/>
      <c r="GIN825" s="79"/>
      <c r="GIO825" s="79"/>
      <c r="GIP825" s="79"/>
      <c r="GIQ825" s="79"/>
      <c r="GIR825" s="79"/>
      <c r="GIS825" s="79"/>
      <c r="GIT825" s="79"/>
      <c r="GIU825" s="79"/>
      <c r="GIV825" s="79"/>
      <c r="GIW825" s="79"/>
      <c r="GIX825" s="79"/>
      <c r="GIY825" s="79"/>
      <c r="GIZ825" s="79"/>
      <c r="GJA825" s="79"/>
      <c r="GJB825" s="79"/>
      <c r="GJC825" s="79"/>
      <c r="GJD825" s="79"/>
      <c r="GJE825" s="79"/>
      <c r="GJF825" s="79"/>
      <c r="GJG825" s="79"/>
      <c r="GJH825" s="79"/>
      <c r="GJI825" s="79"/>
      <c r="GJJ825" s="79"/>
      <c r="GJK825" s="79"/>
      <c r="GJL825" s="79"/>
      <c r="GJM825" s="79"/>
      <c r="GJN825" s="79"/>
      <c r="GJO825" s="79"/>
      <c r="GJP825" s="79"/>
      <c r="GJQ825" s="79"/>
      <c r="GJR825" s="79"/>
      <c r="GJS825" s="79"/>
      <c r="GJT825" s="79"/>
      <c r="GJU825" s="79"/>
      <c r="GJV825" s="79"/>
      <c r="GJW825" s="79"/>
      <c r="GJX825" s="79"/>
      <c r="GJY825" s="79"/>
      <c r="GJZ825" s="79"/>
      <c r="GKA825" s="79"/>
      <c r="GKB825" s="79"/>
      <c r="GKC825" s="79"/>
      <c r="GKD825" s="79"/>
      <c r="GKE825" s="79"/>
      <c r="GKF825" s="79"/>
      <c r="GKG825" s="79"/>
      <c r="GKH825" s="79"/>
      <c r="GKI825" s="79"/>
      <c r="GKJ825" s="79"/>
      <c r="GKK825" s="79"/>
      <c r="GKL825" s="79"/>
      <c r="GKM825" s="79"/>
      <c r="GKN825" s="79"/>
      <c r="GKO825" s="79"/>
      <c r="GKP825" s="79"/>
      <c r="GKQ825" s="79"/>
      <c r="GKR825" s="79"/>
      <c r="GKS825" s="79"/>
      <c r="GKT825" s="79"/>
      <c r="GKU825" s="79"/>
      <c r="GKV825" s="79"/>
      <c r="GKW825" s="79"/>
      <c r="GKX825" s="79"/>
      <c r="GKY825" s="79"/>
      <c r="GKZ825" s="79"/>
      <c r="GLA825" s="79"/>
      <c r="GLB825" s="79"/>
      <c r="GLC825" s="79"/>
      <c r="GLD825" s="79"/>
      <c r="GLE825" s="79"/>
      <c r="GLF825" s="79"/>
      <c r="GLG825" s="79"/>
      <c r="GLH825" s="79"/>
      <c r="GLI825" s="79"/>
      <c r="GLJ825" s="79"/>
      <c r="GLK825" s="79"/>
      <c r="GLL825" s="79"/>
      <c r="GLM825" s="79"/>
      <c r="GLN825" s="79"/>
      <c r="GLO825" s="79"/>
      <c r="GLP825" s="79"/>
      <c r="GLQ825" s="79"/>
      <c r="GLR825" s="79"/>
      <c r="GLS825" s="79"/>
      <c r="GLT825" s="79"/>
      <c r="GLU825" s="79"/>
      <c r="GLV825" s="79"/>
      <c r="GLW825" s="79"/>
      <c r="GLX825" s="79"/>
      <c r="GLY825" s="79"/>
      <c r="GLZ825" s="79"/>
      <c r="GMA825" s="79"/>
      <c r="GMB825" s="79"/>
      <c r="GMC825" s="79"/>
      <c r="GMD825" s="79"/>
      <c r="GME825" s="79"/>
      <c r="GMF825" s="79"/>
      <c r="GMG825" s="79"/>
      <c r="GMH825" s="79"/>
      <c r="GMI825" s="79"/>
      <c r="GMJ825" s="79"/>
      <c r="GMK825" s="79"/>
      <c r="GML825" s="79"/>
      <c r="GMM825" s="79"/>
      <c r="GMN825" s="79"/>
      <c r="GMO825" s="79"/>
      <c r="GMP825" s="79"/>
      <c r="GMQ825" s="79"/>
      <c r="GMR825" s="79"/>
      <c r="GMS825" s="79"/>
      <c r="GMT825" s="79"/>
      <c r="GMU825" s="79"/>
      <c r="GMV825" s="79"/>
      <c r="GMW825" s="79"/>
      <c r="GMX825" s="79"/>
      <c r="GMY825" s="79"/>
      <c r="GMZ825" s="79"/>
      <c r="GNA825" s="79"/>
      <c r="GNB825" s="79"/>
      <c r="GNC825" s="79"/>
      <c r="GND825" s="79"/>
      <c r="GNE825" s="79"/>
      <c r="GNF825" s="79"/>
      <c r="GNG825" s="79"/>
      <c r="GNH825" s="79"/>
      <c r="GNI825" s="79"/>
      <c r="GNJ825" s="79"/>
      <c r="GNK825" s="79"/>
      <c r="GNL825" s="79"/>
      <c r="GNM825" s="79"/>
      <c r="GNN825" s="79"/>
      <c r="GNO825" s="79"/>
      <c r="GNP825" s="79"/>
      <c r="GNQ825" s="79"/>
      <c r="GNR825" s="79"/>
      <c r="GNS825" s="79"/>
      <c r="GNT825" s="79"/>
      <c r="GNU825" s="79"/>
      <c r="GNV825" s="79"/>
      <c r="GNW825" s="79"/>
      <c r="GNX825" s="79"/>
      <c r="GNY825" s="79"/>
      <c r="GNZ825" s="79"/>
      <c r="GOA825" s="79"/>
      <c r="GOB825" s="79"/>
      <c r="GOC825" s="79"/>
      <c r="GOD825" s="79"/>
      <c r="GOE825" s="79"/>
      <c r="GOF825" s="79"/>
      <c r="GOG825" s="79"/>
      <c r="GOH825" s="79"/>
      <c r="GOI825" s="79"/>
      <c r="GOJ825" s="79"/>
      <c r="GOK825" s="79"/>
      <c r="GOL825" s="79"/>
      <c r="GOM825" s="79"/>
      <c r="GON825" s="79"/>
      <c r="GOO825" s="79"/>
      <c r="GOP825" s="79"/>
      <c r="GOQ825" s="79"/>
      <c r="GOR825" s="79"/>
      <c r="GOS825" s="79"/>
      <c r="GOT825" s="79"/>
      <c r="GOU825" s="79"/>
      <c r="GOV825" s="79"/>
      <c r="GOW825" s="79"/>
      <c r="GOX825" s="79"/>
      <c r="GOY825" s="79"/>
      <c r="GOZ825" s="79"/>
      <c r="GPA825" s="79"/>
      <c r="GPB825" s="79"/>
      <c r="GPC825" s="79"/>
      <c r="GPD825" s="79"/>
      <c r="GPE825" s="79"/>
      <c r="GPF825" s="79"/>
      <c r="GPG825" s="79"/>
      <c r="GPH825" s="79"/>
      <c r="GPI825" s="79"/>
      <c r="GPJ825" s="79"/>
      <c r="GPK825" s="79"/>
      <c r="GPL825" s="79"/>
      <c r="GPM825" s="79"/>
      <c r="GPN825" s="79"/>
      <c r="GPO825" s="79"/>
      <c r="GPP825" s="79"/>
      <c r="GPQ825" s="79"/>
      <c r="GPR825" s="79"/>
      <c r="GPS825" s="79"/>
      <c r="GPT825" s="79"/>
      <c r="GPU825" s="79"/>
      <c r="GPV825" s="79"/>
      <c r="GPW825" s="79"/>
      <c r="GPX825" s="79"/>
      <c r="GPY825" s="79"/>
      <c r="GPZ825" s="79"/>
      <c r="GQA825" s="79"/>
      <c r="GQB825" s="79"/>
      <c r="GQC825" s="79"/>
      <c r="GQD825" s="79"/>
      <c r="GQE825" s="79"/>
      <c r="GQF825" s="79"/>
      <c r="GQG825" s="79"/>
      <c r="GQH825" s="79"/>
      <c r="GQI825" s="79"/>
      <c r="GQJ825" s="79"/>
      <c r="GQK825" s="79"/>
      <c r="GQL825" s="79"/>
      <c r="GQM825" s="79"/>
      <c r="GQN825" s="79"/>
      <c r="GQO825" s="79"/>
      <c r="GQP825" s="79"/>
      <c r="GQQ825" s="79"/>
      <c r="GQR825" s="79"/>
      <c r="GQS825" s="79"/>
      <c r="GQT825" s="79"/>
      <c r="GQU825" s="79"/>
      <c r="GQV825" s="79"/>
      <c r="GQW825" s="79"/>
      <c r="GQX825" s="79"/>
      <c r="GQY825" s="79"/>
      <c r="GQZ825" s="79"/>
      <c r="GRA825" s="79"/>
      <c r="GRB825" s="79"/>
      <c r="GRC825" s="79"/>
      <c r="GRD825" s="79"/>
      <c r="GRE825" s="79"/>
      <c r="GRF825" s="79"/>
      <c r="GRG825" s="79"/>
      <c r="GRH825" s="79"/>
      <c r="GRI825" s="79"/>
      <c r="GRJ825" s="79"/>
      <c r="GRK825" s="79"/>
      <c r="GRL825" s="79"/>
      <c r="GRM825" s="79"/>
      <c r="GRN825" s="79"/>
      <c r="GRO825" s="79"/>
      <c r="GRP825" s="79"/>
      <c r="GRQ825" s="79"/>
      <c r="GRR825" s="79"/>
      <c r="GRS825" s="79"/>
      <c r="GRT825" s="79"/>
      <c r="GRU825" s="79"/>
      <c r="GRV825" s="79"/>
      <c r="GRW825" s="79"/>
      <c r="GRX825" s="79"/>
      <c r="GRY825" s="79"/>
      <c r="GRZ825" s="79"/>
      <c r="GSA825" s="79"/>
      <c r="GSB825" s="79"/>
      <c r="GSC825" s="79"/>
      <c r="GSD825" s="79"/>
      <c r="GSE825" s="79"/>
      <c r="GSF825" s="79"/>
      <c r="GSG825" s="79"/>
      <c r="GSH825" s="79"/>
      <c r="GSI825" s="79"/>
      <c r="GSJ825" s="79"/>
      <c r="GSK825" s="79"/>
      <c r="GSL825" s="79"/>
      <c r="GSM825" s="79"/>
      <c r="GSN825" s="79"/>
      <c r="GSO825" s="79"/>
      <c r="GSP825" s="79"/>
      <c r="GSQ825" s="79"/>
      <c r="GSR825" s="79"/>
      <c r="GSS825" s="79"/>
      <c r="GST825" s="79"/>
      <c r="GSU825" s="79"/>
      <c r="GSV825" s="79"/>
      <c r="GSW825" s="79"/>
      <c r="GSX825" s="79"/>
      <c r="GSY825" s="79"/>
      <c r="GSZ825" s="79"/>
      <c r="GTA825" s="79"/>
      <c r="GTB825" s="79"/>
      <c r="GTC825" s="79"/>
      <c r="GTD825" s="79"/>
      <c r="GTE825" s="79"/>
      <c r="GTF825" s="79"/>
      <c r="GTG825" s="79"/>
      <c r="GTH825" s="79"/>
      <c r="GTI825" s="79"/>
      <c r="GTJ825" s="79"/>
      <c r="GTK825" s="79"/>
      <c r="GTL825" s="79"/>
      <c r="GTM825" s="79"/>
      <c r="GTN825" s="79"/>
      <c r="GTO825" s="79"/>
      <c r="GTP825" s="79"/>
      <c r="GTQ825" s="79"/>
      <c r="GTR825" s="79"/>
      <c r="GTS825" s="79"/>
      <c r="GTT825" s="79"/>
      <c r="GTU825" s="79"/>
      <c r="GTV825" s="79"/>
      <c r="GTW825" s="79"/>
      <c r="GTX825" s="79"/>
      <c r="GTY825" s="79"/>
      <c r="GTZ825" s="79"/>
      <c r="GUA825" s="79"/>
      <c r="GUB825" s="79"/>
      <c r="GUC825" s="79"/>
      <c r="GUD825" s="79"/>
      <c r="GUE825" s="79"/>
      <c r="GUF825" s="79"/>
      <c r="GUG825" s="79"/>
      <c r="GUH825" s="79"/>
      <c r="GUI825" s="79"/>
      <c r="GUJ825" s="79"/>
      <c r="GUK825" s="79"/>
      <c r="GUL825" s="79"/>
      <c r="GUM825" s="79"/>
      <c r="GUN825" s="79"/>
      <c r="GUO825" s="79"/>
      <c r="GUP825" s="79"/>
      <c r="GUQ825" s="79"/>
      <c r="GUR825" s="79"/>
      <c r="GUS825" s="79"/>
      <c r="GUT825" s="79"/>
      <c r="GUU825" s="79"/>
      <c r="GUV825" s="79"/>
      <c r="GUW825" s="79"/>
      <c r="GUX825" s="79"/>
      <c r="GUY825" s="79"/>
      <c r="GUZ825" s="79"/>
      <c r="GVA825" s="79"/>
      <c r="GVB825" s="79"/>
      <c r="GVC825" s="79"/>
      <c r="GVD825" s="79"/>
      <c r="GVE825" s="79"/>
      <c r="GVF825" s="79"/>
      <c r="GVG825" s="79"/>
      <c r="GVH825" s="79"/>
      <c r="GVI825" s="79"/>
      <c r="GVJ825" s="79"/>
      <c r="GVK825" s="79"/>
      <c r="GVL825" s="79"/>
      <c r="GVM825" s="79"/>
      <c r="GVN825" s="79"/>
      <c r="GVO825" s="79"/>
      <c r="GVP825" s="79"/>
      <c r="GVQ825" s="79"/>
      <c r="GVR825" s="79"/>
      <c r="GVS825" s="79"/>
      <c r="GVT825" s="79"/>
      <c r="GVU825" s="79"/>
      <c r="GVV825" s="79"/>
      <c r="GVW825" s="79"/>
      <c r="GVX825" s="79"/>
      <c r="GVY825" s="79"/>
      <c r="GVZ825" s="79"/>
      <c r="GWA825" s="79"/>
      <c r="GWB825" s="79"/>
      <c r="GWC825" s="79"/>
      <c r="GWD825" s="79"/>
      <c r="GWE825" s="79"/>
      <c r="GWF825" s="79"/>
      <c r="GWG825" s="79"/>
      <c r="GWH825" s="79"/>
      <c r="GWI825" s="79"/>
      <c r="GWJ825" s="79"/>
      <c r="GWK825" s="79"/>
      <c r="GWL825" s="79"/>
      <c r="GWM825" s="79"/>
      <c r="GWN825" s="79"/>
      <c r="GWO825" s="79"/>
      <c r="GWP825" s="79"/>
      <c r="GWQ825" s="79"/>
      <c r="GWR825" s="79"/>
      <c r="GWS825" s="79"/>
      <c r="GWT825" s="79"/>
      <c r="GWU825" s="79"/>
      <c r="GWV825" s="79"/>
      <c r="GWW825" s="79"/>
      <c r="GWX825" s="79"/>
      <c r="GWY825" s="79"/>
      <c r="GWZ825" s="79"/>
      <c r="GXA825" s="79"/>
      <c r="GXB825" s="79"/>
      <c r="GXC825" s="79"/>
      <c r="GXD825" s="79"/>
      <c r="GXE825" s="79"/>
      <c r="GXF825" s="79"/>
      <c r="GXG825" s="79"/>
      <c r="GXH825" s="79"/>
      <c r="GXI825" s="79"/>
      <c r="GXJ825" s="79"/>
      <c r="GXK825" s="79"/>
      <c r="GXL825" s="79"/>
      <c r="GXM825" s="79"/>
      <c r="GXN825" s="79"/>
      <c r="GXO825" s="79"/>
      <c r="GXP825" s="79"/>
      <c r="GXQ825" s="79"/>
      <c r="GXR825" s="79"/>
      <c r="GXS825" s="79"/>
      <c r="GXT825" s="79"/>
      <c r="GXU825" s="79"/>
      <c r="GXV825" s="79"/>
      <c r="GXW825" s="79"/>
      <c r="GXX825" s="79"/>
      <c r="GXY825" s="79"/>
      <c r="GXZ825" s="79"/>
      <c r="GYA825" s="79"/>
      <c r="GYB825" s="79"/>
      <c r="GYC825" s="79"/>
      <c r="GYD825" s="79"/>
      <c r="GYE825" s="79"/>
      <c r="GYF825" s="79"/>
      <c r="GYG825" s="79"/>
      <c r="GYH825" s="79"/>
      <c r="GYI825" s="79"/>
      <c r="GYJ825" s="79"/>
      <c r="GYK825" s="79"/>
      <c r="GYL825" s="79"/>
      <c r="GYM825" s="79"/>
      <c r="GYN825" s="79"/>
      <c r="GYO825" s="79"/>
      <c r="GYP825" s="79"/>
      <c r="GYQ825" s="79"/>
      <c r="GYR825" s="79"/>
      <c r="GYS825" s="79"/>
      <c r="GYT825" s="79"/>
      <c r="GYU825" s="79"/>
      <c r="GYV825" s="79"/>
      <c r="GYW825" s="79"/>
      <c r="GYX825" s="79"/>
      <c r="GYY825" s="79"/>
      <c r="GYZ825" s="79"/>
      <c r="GZA825" s="79"/>
      <c r="GZB825" s="79"/>
      <c r="GZC825" s="79"/>
      <c r="GZD825" s="79"/>
      <c r="GZE825" s="79"/>
      <c r="GZF825" s="79"/>
      <c r="GZG825" s="79"/>
      <c r="GZH825" s="79"/>
      <c r="GZI825" s="79"/>
      <c r="GZJ825" s="79"/>
      <c r="GZK825" s="79"/>
      <c r="GZL825" s="79"/>
      <c r="GZM825" s="79"/>
      <c r="GZN825" s="79"/>
      <c r="GZO825" s="79"/>
      <c r="GZP825" s="79"/>
      <c r="GZQ825" s="79"/>
      <c r="GZR825" s="79"/>
      <c r="GZS825" s="79"/>
      <c r="GZT825" s="79"/>
      <c r="GZU825" s="79"/>
      <c r="GZV825" s="79"/>
      <c r="GZW825" s="79"/>
      <c r="GZX825" s="79"/>
      <c r="GZY825" s="79"/>
      <c r="GZZ825" s="79"/>
      <c r="HAA825" s="79"/>
      <c r="HAB825" s="79"/>
      <c r="HAC825" s="79"/>
      <c r="HAD825" s="79"/>
      <c r="HAE825" s="79"/>
      <c r="HAF825" s="79"/>
      <c r="HAG825" s="79"/>
      <c r="HAH825" s="79"/>
      <c r="HAI825" s="79"/>
      <c r="HAJ825" s="79"/>
      <c r="HAK825" s="79"/>
      <c r="HAL825" s="79"/>
      <c r="HAM825" s="79"/>
      <c r="HAN825" s="79"/>
      <c r="HAO825" s="79"/>
      <c r="HAP825" s="79"/>
      <c r="HAQ825" s="79"/>
      <c r="HAR825" s="79"/>
      <c r="HAS825" s="79"/>
      <c r="HAT825" s="79"/>
      <c r="HAU825" s="79"/>
      <c r="HAV825" s="79"/>
      <c r="HAW825" s="79"/>
      <c r="HAX825" s="79"/>
      <c r="HAY825" s="79"/>
      <c r="HAZ825" s="79"/>
      <c r="HBA825" s="79"/>
      <c r="HBB825" s="79"/>
      <c r="HBC825" s="79"/>
      <c r="HBD825" s="79"/>
      <c r="HBE825" s="79"/>
      <c r="HBF825" s="79"/>
      <c r="HBG825" s="79"/>
      <c r="HBH825" s="79"/>
      <c r="HBI825" s="79"/>
      <c r="HBJ825" s="79"/>
      <c r="HBK825" s="79"/>
      <c r="HBL825" s="79"/>
      <c r="HBM825" s="79"/>
      <c r="HBN825" s="79"/>
      <c r="HBO825" s="79"/>
      <c r="HBP825" s="79"/>
      <c r="HBQ825" s="79"/>
      <c r="HBR825" s="79"/>
      <c r="HBS825" s="79"/>
      <c r="HBT825" s="79"/>
      <c r="HBU825" s="79"/>
      <c r="HBV825" s="79"/>
      <c r="HBW825" s="79"/>
      <c r="HBX825" s="79"/>
      <c r="HBY825" s="79"/>
      <c r="HBZ825" s="79"/>
      <c r="HCA825" s="79"/>
      <c r="HCB825" s="79"/>
      <c r="HCC825" s="79"/>
      <c r="HCD825" s="79"/>
      <c r="HCE825" s="79"/>
      <c r="HCF825" s="79"/>
      <c r="HCG825" s="79"/>
      <c r="HCH825" s="79"/>
      <c r="HCI825" s="79"/>
      <c r="HCJ825" s="79"/>
      <c r="HCK825" s="79"/>
      <c r="HCL825" s="79"/>
      <c r="HCM825" s="79"/>
      <c r="HCN825" s="79"/>
      <c r="HCO825" s="79"/>
      <c r="HCP825" s="79"/>
      <c r="HCQ825" s="79"/>
      <c r="HCR825" s="79"/>
      <c r="HCS825" s="79"/>
      <c r="HCT825" s="79"/>
      <c r="HCU825" s="79"/>
      <c r="HCV825" s="79"/>
      <c r="HCW825" s="79"/>
      <c r="HCX825" s="79"/>
      <c r="HCY825" s="79"/>
      <c r="HCZ825" s="79"/>
      <c r="HDA825" s="79"/>
      <c r="HDB825" s="79"/>
      <c r="HDC825" s="79"/>
      <c r="HDD825" s="79"/>
      <c r="HDE825" s="79"/>
      <c r="HDF825" s="79"/>
      <c r="HDG825" s="79"/>
      <c r="HDH825" s="79"/>
      <c r="HDI825" s="79"/>
      <c r="HDJ825" s="79"/>
      <c r="HDK825" s="79"/>
      <c r="HDL825" s="79"/>
      <c r="HDM825" s="79"/>
      <c r="HDN825" s="79"/>
      <c r="HDO825" s="79"/>
      <c r="HDP825" s="79"/>
      <c r="HDQ825" s="79"/>
      <c r="HDR825" s="79"/>
      <c r="HDS825" s="79"/>
      <c r="HDT825" s="79"/>
      <c r="HDU825" s="79"/>
      <c r="HDV825" s="79"/>
      <c r="HDW825" s="79"/>
      <c r="HDX825" s="79"/>
      <c r="HDY825" s="79"/>
      <c r="HDZ825" s="79"/>
      <c r="HEA825" s="79"/>
      <c r="HEB825" s="79"/>
      <c r="HEC825" s="79"/>
      <c r="HED825" s="79"/>
      <c r="HEE825" s="79"/>
      <c r="HEF825" s="79"/>
      <c r="HEG825" s="79"/>
      <c r="HEH825" s="79"/>
      <c r="HEI825" s="79"/>
      <c r="HEJ825" s="79"/>
      <c r="HEK825" s="79"/>
      <c r="HEL825" s="79"/>
      <c r="HEM825" s="79"/>
      <c r="HEN825" s="79"/>
      <c r="HEO825" s="79"/>
      <c r="HEP825" s="79"/>
      <c r="HEQ825" s="79"/>
      <c r="HER825" s="79"/>
      <c r="HES825" s="79"/>
      <c r="HET825" s="79"/>
      <c r="HEU825" s="79"/>
      <c r="HEV825" s="79"/>
      <c r="HEW825" s="79"/>
      <c r="HEX825" s="79"/>
      <c r="HEY825" s="79"/>
      <c r="HEZ825" s="79"/>
      <c r="HFA825" s="79"/>
      <c r="HFB825" s="79"/>
      <c r="HFC825" s="79"/>
      <c r="HFD825" s="79"/>
      <c r="HFE825" s="79"/>
      <c r="HFF825" s="79"/>
      <c r="HFG825" s="79"/>
      <c r="HFH825" s="79"/>
      <c r="HFI825" s="79"/>
      <c r="HFJ825" s="79"/>
      <c r="HFK825" s="79"/>
      <c r="HFL825" s="79"/>
      <c r="HFM825" s="79"/>
      <c r="HFN825" s="79"/>
      <c r="HFO825" s="79"/>
      <c r="HFP825" s="79"/>
      <c r="HFQ825" s="79"/>
      <c r="HFR825" s="79"/>
      <c r="HFS825" s="79"/>
      <c r="HFT825" s="79"/>
      <c r="HFU825" s="79"/>
      <c r="HFV825" s="79"/>
      <c r="HFW825" s="79"/>
      <c r="HFX825" s="79"/>
      <c r="HFY825" s="79"/>
      <c r="HFZ825" s="79"/>
      <c r="HGA825" s="79"/>
      <c r="HGB825" s="79"/>
      <c r="HGC825" s="79"/>
      <c r="HGD825" s="79"/>
      <c r="HGE825" s="79"/>
      <c r="HGF825" s="79"/>
      <c r="HGG825" s="79"/>
      <c r="HGH825" s="79"/>
      <c r="HGI825" s="79"/>
      <c r="HGJ825" s="79"/>
      <c r="HGK825" s="79"/>
      <c r="HGL825" s="79"/>
      <c r="HGM825" s="79"/>
      <c r="HGN825" s="79"/>
      <c r="HGO825" s="79"/>
      <c r="HGP825" s="79"/>
      <c r="HGQ825" s="79"/>
      <c r="HGR825" s="79"/>
      <c r="HGS825" s="79"/>
      <c r="HGT825" s="79"/>
      <c r="HGU825" s="79"/>
      <c r="HGV825" s="79"/>
      <c r="HGW825" s="79"/>
      <c r="HGX825" s="79"/>
      <c r="HGY825" s="79"/>
      <c r="HGZ825" s="79"/>
      <c r="HHA825" s="79"/>
      <c r="HHB825" s="79"/>
      <c r="HHC825" s="79"/>
      <c r="HHD825" s="79"/>
      <c r="HHE825" s="79"/>
      <c r="HHF825" s="79"/>
      <c r="HHG825" s="79"/>
      <c r="HHH825" s="79"/>
      <c r="HHI825" s="79"/>
      <c r="HHJ825" s="79"/>
      <c r="HHK825" s="79"/>
      <c r="HHL825" s="79"/>
      <c r="HHM825" s="79"/>
      <c r="HHN825" s="79"/>
      <c r="HHO825" s="79"/>
      <c r="HHP825" s="79"/>
      <c r="HHQ825" s="79"/>
      <c r="HHR825" s="79"/>
      <c r="HHS825" s="79"/>
      <c r="HHT825" s="79"/>
      <c r="HHU825" s="79"/>
      <c r="HHV825" s="79"/>
      <c r="HHW825" s="79"/>
      <c r="HHX825" s="79"/>
      <c r="HHY825" s="79"/>
      <c r="HHZ825" s="79"/>
      <c r="HIA825" s="79"/>
      <c r="HIB825" s="79"/>
      <c r="HIC825" s="79"/>
      <c r="HID825" s="79"/>
      <c r="HIE825" s="79"/>
      <c r="HIF825" s="79"/>
      <c r="HIG825" s="79"/>
      <c r="HIH825" s="79"/>
      <c r="HII825" s="79"/>
      <c r="HIJ825" s="79"/>
      <c r="HIK825" s="79"/>
      <c r="HIL825" s="79"/>
      <c r="HIM825" s="79"/>
      <c r="HIN825" s="79"/>
      <c r="HIO825" s="79"/>
      <c r="HIP825" s="79"/>
      <c r="HIQ825" s="79"/>
      <c r="HIR825" s="79"/>
      <c r="HIS825" s="79"/>
      <c r="HIT825" s="79"/>
      <c r="HIU825" s="79"/>
      <c r="HIV825" s="79"/>
      <c r="HIW825" s="79"/>
      <c r="HIX825" s="79"/>
      <c r="HIY825" s="79"/>
      <c r="HIZ825" s="79"/>
      <c r="HJA825" s="79"/>
      <c r="HJB825" s="79"/>
      <c r="HJC825" s="79"/>
      <c r="HJD825" s="79"/>
      <c r="HJE825" s="79"/>
      <c r="HJF825" s="79"/>
      <c r="HJG825" s="79"/>
      <c r="HJH825" s="79"/>
      <c r="HJI825" s="79"/>
      <c r="HJJ825" s="79"/>
      <c r="HJK825" s="79"/>
      <c r="HJL825" s="79"/>
      <c r="HJM825" s="79"/>
      <c r="HJN825" s="79"/>
      <c r="HJO825" s="79"/>
      <c r="HJP825" s="79"/>
      <c r="HJQ825" s="79"/>
      <c r="HJR825" s="79"/>
      <c r="HJS825" s="79"/>
      <c r="HJT825" s="79"/>
      <c r="HJU825" s="79"/>
      <c r="HJV825" s="79"/>
      <c r="HJW825" s="79"/>
      <c r="HJX825" s="79"/>
      <c r="HJY825" s="79"/>
      <c r="HJZ825" s="79"/>
      <c r="HKA825" s="79"/>
      <c r="HKB825" s="79"/>
      <c r="HKC825" s="79"/>
      <c r="HKD825" s="79"/>
      <c r="HKE825" s="79"/>
      <c r="HKF825" s="79"/>
      <c r="HKG825" s="79"/>
      <c r="HKH825" s="79"/>
      <c r="HKI825" s="79"/>
      <c r="HKJ825" s="79"/>
      <c r="HKK825" s="79"/>
      <c r="HKL825" s="79"/>
      <c r="HKM825" s="79"/>
      <c r="HKN825" s="79"/>
      <c r="HKO825" s="79"/>
      <c r="HKP825" s="79"/>
      <c r="HKQ825" s="79"/>
      <c r="HKR825" s="79"/>
      <c r="HKS825" s="79"/>
      <c r="HKT825" s="79"/>
      <c r="HKU825" s="79"/>
      <c r="HKV825" s="79"/>
      <c r="HKW825" s="79"/>
      <c r="HKX825" s="79"/>
      <c r="HKY825" s="79"/>
      <c r="HKZ825" s="79"/>
      <c r="HLA825" s="79"/>
      <c r="HLB825" s="79"/>
      <c r="HLC825" s="79"/>
      <c r="HLD825" s="79"/>
      <c r="HLE825" s="79"/>
      <c r="HLF825" s="79"/>
      <c r="HLG825" s="79"/>
      <c r="HLH825" s="79"/>
      <c r="HLI825" s="79"/>
      <c r="HLJ825" s="79"/>
      <c r="HLK825" s="79"/>
      <c r="HLL825" s="79"/>
      <c r="HLM825" s="79"/>
      <c r="HLN825" s="79"/>
      <c r="HLO825" s="79"/>
      <c r="HLP825" s="79"/>
      <c r="HLQ825" s="79"/>
      <c r="HLR825" s="79"/>
      <c r="HLS825" s="79"/>
      <c r="HLT825" s="79"/>
      <c r="HLU825" s="79"/>
      <c r="HLV825" s="79"/>
      <c r="HLW825" s="79"/>
      <c r="HLX825" s="79"/>
      <c r="HLY825" s="79"/>
      <c r="HLZ825" s="79"/>
      <c r="HMA825" s="79"/>
      <c r="HMB825" s="79"/>
      <c r="HMC825" s="79"/>
      <c r="HMD825" s="79"/>
      <c r="HME825" s="79"/>
      <c r="HMF825" s="79"/>
      <c r="HMG825" s="79"/>
      <c r="HMH825" s="79"/>
      <c r="HMI825" s="79"/>
      <c r="HMJ825" s="79"/>
      <c r="HMK825" s="79"/>
      <c r="HML825" s="79"/>
      <c r="HMM825" s="79"/>
      <c r="HMN825" s="79"/>
      <c r="HMO825" s="79"/>
      <c r="HMP825" s="79"/>
      <c r="HMQ825" s="79"/>
      <c r="HMR825" s="79"/>
      <c r="HMS825" s="79"/>
      <c r="HMT825" s="79"/>
      <c r="HMU825" s="79"/>
      <c r="HMV825" s="79"/>
      <c r="HMW825" s="79"/>
      <c r="HMX825" s="79"/>
      <c r="HMY825" s="79"/>
      <c r="HMZ825" s="79"/>
      <c r="HNA825" s="79"/>
      <c r="HNB825" s="79"/>
      <c r="HNC825" s="79"/>
      <c r="HND825" s="79"/>
      <c r="HNE825" s="79"/>
      <c r="HNF825" s="79"/>
      <c r="HNG825" s="79"/>
      <c r="HNH825" s="79"/>
      <c r="HNI825" s="79"/>
      <c r="HNJ825" s="79"/>
      <c r="HNK825" s="79"/>
      <c r="HNL825" s="79"/>
      <c r="HNM825" s="79"/>
      <c r="HNN825" s="79"/>
      <c r="HNO825" s="79"/>
      <c r="HNP825" s="79"/>
      <c r="HNQ825" s="79"/>
      <c r="HNR825" s="79"/>
      <c r="HNS825" s="79"/>
      <c r="HNT825" s="79"/>
      <c r="HNU825" s="79"/>
      <c r="HNV825" s="79"/>
      <c r="HNW825" s="79"/>
      <c r="HNX825" s="79"/>
      <c r="HNY825" s="79"/>
      <c r="HNZ825" s="79"/>
      <c r="HOA825" s="79"/>
      <c r="HOB825" s="79"/>
      <c r="HOC825" s="79"/>
      <c r="HOD825" s="79"/>
      <c r="HOE825" s="79"/>
      <c r="HOF825" s="79"/>
      <c r="HOG825" s="79"/>
      <c r="HOH825" s="79"/>
      <c r="HOI825" s="79"/>
      <c r="HOJ825" s="79"/>
      <c r="HOK825" s="79"/>
      <c r="HOL825" s="79"/>
      <c r="HOM825" s="79"/>
      <c r="HON825" s="79"/>
      <c r="HOO825" s="79"/>
      <c r="HOP825" s="79"/>
      <c r="HOQ825" s="79"/>
      <c r="HOR825" s="79"/>
      <c r="HOS825" s="79"/>
      <c r="HOT825" s="79"/>
      <c r="HOU825" s="79"/>
      <c r="HOV825" s="79"/>
      <c r="HOW825" s="79"/>
      <c r="HOX825" s="79"/>
      <c r="HOY825" s="79"/>
      <c r="HOZ825" s="79"/>
      <c r="HPA825" s="79"/>
      <c r="HPB825" s="79"/>
      <c r="HPC825" s="79"/>
      <c r="HPD825" s="79"/>
      <c r="HPE825" s="79"/>
      <c r="HPF825" s="79"/>
      <c r="HPG825" s="79"/>
      <c r="HPH825" s="79"/>
      <c r="HPI825" s="79"/>
      <c r="HPJ825" s="79"/>
      <c r="HPK825" s="79"/>
      <c r="HPL825" s="79"/>
      <c r="HPM825" s="79"/>
      <c r="HPN825" s="79"/>
      <c r="HPO825" s="79"/>
      <c r="HPP825" s="79"/>
      <c r="HPQ825" s="79"/>
      <c r="HPR825" s="79"/>
      <c r="HPS825" s="79"/>
      <c r="HPT825" s="79"/>
      <c r="HPU825" s="79"/>
      <c r="HPV825" s="79"/>
      <c r="HPW825" s="79"/>
      <c r="HPX825" s="79"/>
      <c r="HPY825" s="79"/>
      <c r="HPZ825" s="79"/>
      <c r="HQA825" s="79"/>
      <c r="HQB825" s="79"/>
      <c r="HQC825" s="79"/>
      <c r="HQD825" s="79"/>
      <c r="HQE825" s="79"/>
      <c r="HQF825" s="79"/>
      <c r="HQG825" s="79"/>
      <c r="HQH825" s="79"/>
      <c r="HQI825" s="79"/>
      <c r="HQJ825" s="79"/>
      <c r="HQK825" s="79"/>
      <c r="HQL825" s="79"/>
      <c r="HQM825" s="79"/>
      <c r="HQN825" s="79"/>
      <c r="HQO825" s="79"/>
      <c r="HQP825" s="79"/>
      <c r="HQQ825" s="79"/>
      <c r="HQR825" s="79"/>
      <c r="HQS825" s="79"/>
      <c r="HQT825" s="79"/>
      <c r="HQU825" s="79"/>
      <c r="HQV825" s="79"/>
      <c r="HQW825" s="79"/>
      <c r="HQX825" s="79"/>
      <c r="HQY825" s="79"/>
      <c r="HQZ825" s="79"/>
      <c r="HRA825" s="79"/>
      <c r="HRB825" s="79"/>
      <c r="HRC825" s="79"/>
      <c r="HRD825" s="79"/>
      <c r="HRE825" s="79"/>
      <c r="HRF825" s="79"/>
      <c r="HRG825" s="79"/>
      <c r="HRH825" s="79"/>
      <c r="HRI825" s="79"/>
      <c r="HRJ825" s="79"/>
      <c r="HRK825" s="79"/>
      <c r="HRL825" s="79"/>
      <c r="HRM825" s="79"/>
      <c r="HRN825" s="79"/>
      <c r="HRO825" s="79"/>
      <c r="HRP825" s="79"/>
      <c r="HRQ825" s="79"/>
      <c r="HRR825" s="79"/>
      <c r="HRS825" s="79"/>
      <c r="HRT825" s="79"/>
      <c r="HRU825" s="79"/>
      <c r="HRV825" s="79"/>
      <c r="HRW825" s="79"/>
      <c r="HRX825" s="79"/>
      <c r="HRY825" s="79"/>
      <c r="HRZ825" s="79"/>
      <c r="HSA825" s="79"/>
      <c r="HSB825" s="79"/>
      <c r="HSC825" s="79"/>
      <c r="HSD825" s="79"/>
      <c r="HSE825" s="79"/>
      <c r="HSF825" s="79"/>
      <c r="HSG825" s="79"/>
      <c r="HSH825" s="79"/>
      <c r="HSI825" s="79"/>
      <c r="HSJ825" s="79"/>
      <c r="HSK825" s="79"/>
      <c r="HSL825" s="79"/>
      <c r="HSM825" s="79"/>
      <c r="HSN825" s="79"/>
      <c r="HSO825" s="79"/>
      <c r="HSP825" s="79"/>
      <c r="HSQ825" s="79"/>
      <c r="HSR825" s="79"/>
      <c r="HSS825" s="79"/>
      <c r="HST825" s="79"/>
      <c r="HSU825" s="79"/>
      <c r="HSV825" s="79"/>
      <c r="HSW825" s="79"/>
      <c r="HSX825" s="79"/>
      <c r="HSY825" s="79"/>
      <c r="HSZ825" s="79"/>
      <c r="HTA825" s="79"/>
      <c r="HTB825" s="79"/>
      <c r="HTC825" s="79"/>
      <c r="HTD825" s="79"/>
      <c r="HTE825" s="79"/>
      <c r="HTF825" s="79"/>
      <c r="HTG825" s="79"/>
      <c r="HTH825" s="79"/>
      <c r="HTI825" s="79"/>
      <c r="HTJ825" s="79"/>
      <c r="HTK825" s="79"/>
      <c r="HTL825" s="79"/>
      <c r="HTM825" s="79"/>
      <c r="HTN825" s="79"/>
      <c r="HTO825" s="79"/>
      <c r="HTP825" s="79"/>
      <c r="HTQ825" s="79"/>
      <c r="HTR825" s="79"/>
      <c r="HTS825" s="79"/>
      <c r="HTT825" s="79"/>
      <c r="HTU825" s="79"/>
      <c r="HTV825" s="79"/>
      <c r="HTW825" s="79"/>
      <c r="HTX825" s="79"/>
      <c r="HTY825" s="79"/>
      <c r="HTZ825" s="79"/>
      <c r="HUA825" s="79"/>
      <c r="HUB825" s="79"/>
      <c r="HUC825" s="79"/>
      <c r="HUD825" s="79"/>
      <c r="HUE825" s="79"/>
      <c r="HUF825" s="79"/>
      <c r="HUG825" s="79"/>
      <c r="HUH825" s="79"/>
      <c r="HUI825" s="79"/>
      <c r="HUJ825" s="79"/>
      <c r="HUK825" s="79"/>
      <c r="HUL825" s="79"/>
      <c r="HUM825" s="79"/>
      <c r="HUN825" s="79"/>
      <c r="HUO825" s="79"/>
      <c r="HUP825" s="79"/>
      <c r="HUQ825" s="79"/>
      <c r="HUR825" s="79"/>
      <c r="HUS825" s="79"/>
      <c r="HUT825" s="79"/>
      <c r="HUU825" s="79"/>
      <c r="HUV825" s="79"/>
      <c r="HUW825" s="79"/>
      <c r="HUX825" s="79"/>
      <c r="HUY825" s="79"/>
      <c r="HUZ825" s="79"/>
      <c r="HVA825" s="79"/>
      <c r="HVB825" s="79"/>
      <c r="HVC825" s="79"/>
      <c r="HVD825" s="79"/>
      <c r="HVE825" s="79"/>
      <c r="HVF825" s="79"/>
      <c r="HVG825" s="79"/>
      <c r="HVH825" s="79"/>
      <c r="HVI825" s="79"/>
      <c r="HVJ825" s="79"/>
      <c r="HVK825" s="79"/>
      <c r="HVL825" s="79"/>
      <c r="HVM825" s="79"/>
      <c r="HVN825" s="79"/>
      <c r="HVO825" s="79"/>
      <c r="HVP825" s="79"/>
      <c r="HVQ825" s="79"/>
      <c r="HVR825" s="79"/>
      <c r="HVS825" s="79"/>
      <c r="HVT825" s="79"/>
      <c r="HVU825" s="79"/>
      <c r="HVV825" s="79"/>
      <c r="HVW825" s="79"/>
      <c r="HVX825" s="79"/>
      <c r="HVY825" s="79"/>
      <c r="HVZ825" s="79"/>
      <c r="HWA825" s="79"/>
      <c r="HWB825" s="79"/>
      <c r="HWC825" s="79"/>
      <c r="HWD825" s="79"/>
      <c r="HWE825" s="79"/>
      <c r="HWF825" s="79"/>
      <c r="HWG825" s="79"/>
      <c r="HWH825" s="79"/>
      <c r="HWI825" s="79"/>
      <c r="HWJ825" s="79"/>
      <c r="HWK825" s="79"/>
      <c r="HWL825" s="79"/>
      <c r="HWM825" s="79"/>
      <c r="HWN825" s="79"/>
      <c r="HWO825" s="79"/>
      <c r="HWP825" s="79"/>
      <c r="HWQ825" s="79"/>
      <c r="HWR825" s="79"/>
      <c r="HWS825" s="79"/>
      <c r="HWT825" s="79"/>
      <c r="HWU825" s="79"/>
      <c r="HWV825" s="79"/>
      <c r="HWW825" s="79"/>
      <c r="HWX825" s="79"/>
      <c r="HWY825" s="79"/>
      <c r="HWZ825" s="79"/>
      <c r="HXA825" s="79"/>
      <c r="HXB825" s="79"/>
      <c r="HXC825" s="79"/>
      <c r="HXD825" s="79"/>
      <c r="HXE825" s="79"/>
      <c r="HXF825" s="79"/>
      <c r="HXG825" s="79"/>
      <c r="HXH825" s="79"/>
      <c r="HXI825" s="79"/>
      <c r="HXJ825" s="79"/>
      <c r="HXK825" s="79"/>
      <c r="HXL825" s="79"/>
      <c r="HXM825" s="79"/>
      <c r="HXN825" s="79"/>
      <c r="HXO825" s="79"/>
      <c r="HXP825" s="79"/>
      <c r="HXQ825" s="79"/>
      <c r="HXR825" s="79"/>
      <c r="HXS825" s="79"/>
      <c r="HXT825" s="79"/>
      <c r="HXU825" s="79"/>
      <c r="HXV825" s="79"/>
      <c r="HXW825" s="79"/>
      <c r="HXX825" s="79"/>
      <c r="HXY825" s="79"/>
      <c r="HXZ825" s="79"/>
      <c r="HYA825" s="79"/>
      <c r="HYB825" s="79"/>
      <c r="HYC825" s="79"/>
      <c r="HYD825" s="79"/>
      <c r="HYE825" s="79"/>
      <c r="HYF825" s="79"/>
      <c r="HYG825" s="79"/>
      <c r="HYH825" s="79"/>
      <c r="HYI825" s="79"/>
      <c r="HYJ825" s="79"/>
      <c r="HYK825" s="79"/>
      <c r="HYL825" s="79"/>
      <c r="HYM825" s="79"/>
      <c r="HYN825" s="79"/>
      <c r="HYO825" s="79"/>
      <c r="HYP825" s="79"/>
      <c r="HYQ825" s="79"/>
      <c r="HYR825" s="79"/>
      <c r="HYS825" s="79"/>
      <c r="HYT825" s="79"/>
      <c r="HYU825" s="79"/>
      <c r="HYV825" s="79"/>
      <c r="HYW825" s="79"/>
      <c r="HYX825" s="79"/>
      <c r="HYY825" s="79"/>
      <c r="HYZ825" s="79"/>
      <c r="HZA825" s="79"/>
      <c r="HZB825" s="79"/>
      <c r="HZC825" s="79"/>
      <c r="HZD825" s="79"/>
      <c r="HZE825" s="79"/>
      <c r="HZF825" s="79"/>
      <c r="HZG825" s="79"/>
      <c r="HZH825" s="79"/>
      <c r="HZI825" s="79"/>
      <c r="HZJ825" s="79"/>
      <c r="HZK825" s="79"/>
      <c r="HZL825" s="79"/>
      <c r="HZM825" s="79"/>
      <c r="HZN825" s="79"/>
      <c r="HZO825" s="79"/>
      <c r="HZP825" s="79"/>
      <c r="HZQ825" s="79"/>
      <c r="HZR825" s="79"/>
      <c r="HZS825" s="79"/>
      <c r="HZT825" s="79"/>
      <c r="HZU825" s="79"/>
      <c r="HZV825" s="79"/>
      <c r="HZW825" s="79"/>
      <c r="HZX825" s="79"/>
      <c r="HZY825" s="79"/>
      <c r="HZZ825" s="79"/>
      <c r="IAA825" s="79"/>
      <c r="IAB825" s="79"/>
      <c r="IAC825" s="79"/>
      <c r="IAD825" s="79"/>
      <c r="IAE825" s="79"/>
      <c r="IAF825" s="79"/>
      <c r="IAG825" s="79"/>
      <c r="IAH825" s="79"/>
      <c r="IAI825" s="79"/>
      <c r="IAJ825" s="79"/>
      <c r="IAK825" s="79"/>
      <c r="IAL825" s="79"/>
      <c r="IAM825" s="79"/>
      <c r="IAN825" s="79"/>
      <c r="IAO825" s="79"/>
      <c r="IAP825" s="79"/>
      <c r="IAQ825" s="79"/>
      <c r="IAR825" s="79"/>
      <c r="IAS825" s="79"/>
      <c r="IAT825" s="79"/>
      <c r="IAU825" s="79"/>
      <c r="IAV825" s="79"/>
      <c r="IAW825" s="79"/>
      <c r="IAX825" s="79"/>
      <c r="IAY825" s="79"/>
      <c r="IAZ825" s="79"/>
      <c r="IBA825" s="79"/>
      <c r="IBB825" s="79"/>
      <c r="IBC825" s="79"/>
      <c r="IBD825" s="79"/>
      <c r="IBE825" s="79"/>
      <c r="IBF825" s="79"/>
      <c r="IBG825" s="79"/>
      <c r="IBH825" s="79"/>
      <c r="IBI825" s="79"/>
      <c r="IBJ825" s="79"/>
      <c r="IBK825" s="79"/>
      <c r="IBL825" s="79"/>
      <c r="IBM825" s="79"/>
      <c r="IBN825" s="79"/>
      <c r="IBO825" s="79"/>
      <c r="IBP825" s="79"/>
      <c r="IBQ825" s="79"/>
      <c r="IBR825" s="79"/>
      <c r="IBS825" s="79"/>
      <c r="IBT825" s="79"/>
      <c r="IBU825" s="79"/>
      <c r="IBV825" s="79"/>
      <c r="IBW825" s="79"/>
      <c r="IBX825" s="79"/>
      <c r="IBY825" s="79"/>
      <c r="IBZ825" s="79"/>
      <c r="ICA825" s="79"/>
      <c r="ICB825" s="79"/>
      <c r="ICC825" s="79"/>
      <c r="ICD825" s="79"/>
      <c r="ICE825" s="79"/>
      <c r="ICF825" s="79"/>
      <c r="ICG825" s="79"/>
      <c r="ICH825" s="79"/>
      <c r="ICI825" s="79"/>
      <c r="ICJ825" s="79"/>
      <c r="ICK825" s="79"/>
      <c r="ICL825" s="79"/>
      <c r="ICM825" s="79"/>
      <c r="ICN825" s="79"/>
      <c r="ICO825" s="79"/>
      <c r="ICP825" s="79"/>
      <c r="ICQ825" s="79"/>
      <c r="ICR825" s="79"/>
      <c r="ICS825" s="79"/>
      <c r="ICT825" s="79"/>
      <c r="ICU825" s="79"/>
      <c r="ICV825" s="79"/>
      <c r="ICW825" s="79"/>
      <c r="ICX825" s="79"/>
      <c r="ICY825" s="79"/>
      <c r="ICZ825" s="79"/>
      <c r="IDA825" s="79"/>
      <c r="IDB825" s="79"/>
      <c r="IDC825" s="79"/>
      <c r="IDD825" s="79"/>
      <c r="IDE825" s="79"/>
      <c r="IDF825" s="79"/>
      <c r="IDG825" s="79"/>
      <c r="IDH825" s="79"/>
      <c r="IDI825" s="79"/>
      <c r="IDJ825" s="79"/>
      <c r="IDK825" s="79"/>
      <c r="IDL825" s="79"/>
      <c r="IDM825" s="79"/>
      <c r="IDN825" s="79"/>
      <c r="IDO825" s="79"/>
      <c r="IDP825" s="79"/>
      <c r="IDQ825" s="79"/>
      <c r="IDR825" s="79"/>
      <c r="IDS825" s="79"/>
      <c r="IDT825" s="79"/>
      <c r="IDU825" s="79"/>
      <c r="IDV825" s="79"/>
      <c r="IDW825" s="79"/>
      <c r="IDX825" s="79"/>
      <c r="IDY825" s="79"/>
      <c r="IDZ825" s="79"/>
      <c r="IEA825" s="79"/>
      <c r="IEB825" s="79"/>
      <c r="IEC825" s="79"/>
      <c r="IED825" s="79"/>
      <c r="IEE825" s="79"/>
      <c r="IEF825" s="79"/>
      <c r="IEG825" s="79"/>
      <c r="IEH825" s="79"/>
      <c r="IEI825" s="79"/>
      <c r="IEJ825" s="79"/>
      <c r="IEK825" s="79"/>
      <c r="IEL825" s="79"/>
      <c r="IEM825" s="79"/>
      <c r="IEN825" s="79"/>
      <c r="IEO825" s="79"/>
      <c r="IEP825" s="79"/>
      <c r="IEQ825" s="79"/>
      <c r="IER825" s="79"/>
      <c r="IES825" s="79"/>
      <c r="IET825" s="79"/>
      <c r="IEU825" s="79"/>
      <c r="IEV825" s="79"/>
      <c r="IEW825" s="79"/>
      <c r="IEX825" s="79"/>
      <c r="IEY825" s="79"/>
      <c r="IEZ825" s="79"/>
      <c r="IFA825" s="79"/>
      <c r="IFB825" s="79"/>
      <c r="IFC825" s="79"/>
      <c r="IFD825" s="79"/>
      <c r="IFE825" s="79"/>
      <c r="IFF825" s="79"/>
      <c r="IFG825" s="79"/>
      <c r="IFH825" s="79"/>
      <c r="IFI825" s="79"/>
      <c r="IFJ825" s="79"/>
      <c r="IFK825" s="79"/>
      <c r="IFL825" s="79"/>
      <c r="IFM825" s="79"/>
      <c r="IFN825" s="79"/>
      <c r="IFO825" s="79"/>
      <c r="IFP825" s="79"/>
      <c r="IFQ825" s="79"/>
      <c r="IFR825" s="79"/>
      <c r="IFS825" s="79"/>
      <c r="IFT825" s="79"/>
      <c r="IFU825" s="79"/>
      <c r="IFV825" s="79"/>
      <c r="IFW825" s="79"/>
      <c r="IFX825" s="79"/>
      <c r="IFY825" s="79"/>
      <c r="IFZ825" s="79"/>
      <c r="IGA825" s="79"/>
      <c r="IGB825" s="79"/>
      <c r="IGC825" s="79"/>
      <c r="IGD825" s="79"/>
      <c r="IGE825" s="79"/>
      <c r="IGF825" s="79"/>
      <c r="IGG825" s="79"/>
      <c r="IGH825" s="79"/>
      <c r="IGI825" s="79"/>
      <c r="IGJ825" s="79"/>
      <c r="IGK825" s="79"/>
      <c r="IGL825" s="79"/>
      <c r="IGM825" s="79"/>
      <c r="IGN825" s="79"/>
      <c r="IGO825" s="79"/>
      <c r="IGP825" s="79"/>
      <c r="IGQ825" s="79"/>
      <c r="IGR825" s="79"/>
      <c r="IGS825" s="79"/>
      <c r="IGT825" s="79"/>
      <c r="IGU825" s="79"/>
      <c r="IGV825" s="79"/>
      <c r="IGW825" s="79"/>
      <c r="IGX825" s="79"/>
      <c r="IGY825" s="79"/>
      <c r="IGZ825" s="79"/>
      <c r="IHA825" s="79"/>
      <c r="IHB825" s="79"/>
      <c r="IHC825" s="79"/>
      <c r="IHD825" s="79"/>
      <c r="IHE825" s="79"/>
      <c r="IHF825" s="79"/>
      <c r="IHG825" s="79"/>
      <c r="IHH825" s="79"/>
      <c r="IHI825" s="79"/>
      <c r="IHJ825" s="79"/>
      <c r="IHK825" s="79"/>
      <c r="IHL825" s="79"/>
      <c r="IHM825" s="79"/>
      <c r="IHN825" s="79"/>
      <c r="IHO825" s="79"/>
      <c r="IHP825" s="79"/>
      <c r="IHQ825" s="79"/>
      <c r="IHR825" s="79"/>
      <c r="IHS825" s="79"/>
      <c r="IHT825" s="79"/>
      <c r="IHU825" s="79"/>
      <c r="IHV825" s="79"/>
      <c r="IHW825" s="79"/>
      <c r="IHX825" s="79"/>
      <c r="IHY825" s="79"/>
      <c r="IHZ825" s="79"/>
      <c r="IIA825" s="79"/>
      <c r="IIB825" s="79"/>
      <c r="IIC825" s="79"/>
      <c r="IID825" s="79"/>
      <c r="IIE825" s="79"/>
      <c r="IIF825" s="79"/>
      <c r="IIG825" s="79"/>
      <c r="IIH825" s="79"/>
      <c r="III825" s="79"/>
      <c r="IIJ825" s="79"/>
      <c r="IIK825" s="79"/>
      <c r="IIL825" s="79"/>
      <c r="IIM825" s="79"/>
      <c r="IIN825" s="79"/>
      <c r="IIO825" s="79"/>
      <c r="IIP825" s="79"/>
      <c r="IIQ825" s="79"/>
      <c r="IIR825" s="79"/>
      <c r="IIS825" s="79"/>
      <c r="IIT825" s="79"/>
      <c r="IIU825" s="79"/>
      <c r="IIV825" s="79"/>
      <c r="IIW825" s="79"/>
      <c r="IIX825" s="79"/>
      <c r="IIY825" s="79"/>
      <c r="IIZ825" s="79"/>
      <c r="IJA825" s="79"/>
      <c r="IJB825" s="79"/>
      <c r="IJC825" s="79"/>
      <c r="IJD825" s="79"/>
      <c r="IJE825" s="79"/>
      <c r="IJF825" s="79"/>
      <c r="IJG825" s="79"/>
      <c r="IJH825" s="79"/>
      <c r="IJI825" s="79"/>
      <c r="IJJ825" s="79"/>
      <c r="IJK825" s="79"/>
      <c r="IJL825" s="79"/>
      <c r="IJM825" s="79"/>
      <c r="IJN825" s="79"/>
      <c r="IJO825" s="79"/>
      <c r="IJP825" s="79"/>
      <c r="IJQ825" s="79"/>
      <c r="IJR825" s="79"/>
      <c r="IJS825" s="79"/>
      <c r="IJT825" s="79"/>
      <c r="IJU825" s="79"/>
      <c r="IJV825" s="79"/>
      <c r="IJW825" s="79"/>
      <c r="IJX825" s="79"/>
      <c r="IJY825" s="79"/>
      <c r="IJZ825" s="79"/>
      <c r="IKA825" s="79"/>
      <c r="IKB825" s="79"/>
      <c r="IKC825" s="79"/>
      <c r="IKD825" s="79"/>
      <c r="IKE825" s="79"/>
      <c r="IKF825" s="79"/>
      <c r="IKG825" s="79"/>
      <c r="IKH825" s="79"/>
      <c r="IKI825" s="79"/>
      <c r="IKJ825" s="79"/>
      <c r="IKK825" s="79"/>
      <c r="IKL825" s="79"/>
      <c r="IKM825" s="79"/>
      <c r="IKN825" s="79"/>
      <c r="IKO825" s="79"/>
      <c r="IKP825" s="79"/>
      <c r="IKQ825" s="79"/>
      <c r="IKR825" s="79"/>
      <c r="IKS825" s="79"/>
      <c r="IKT825" s="79"/>
      <c r="IKU825" s="79"/>
      <c r="IKV825" s="79"/>
      <c r="IKW825" s="79"/>
      <c r="IKX825" s="79"/>
      <c r="IKY825" s="79"/>
      <c r="IKZ825" s="79"/>
      <c r="ILA825" s="79"/>
      <c r="ILB825" s="79"/>
      <c r="ILC825" s="79"/>
      <c r="ILD825" s="79"/>
      <c r="ILE825" s="79"/>
      <c r="ILF825" s="79"/>
      <c r="ILG825" s="79"/>
      <c r="ILH825" s="79"/>
      <c r="ILI825" s="79"/>
      <c r="ILJ825" s="79"/>
      <c r="ILK825" s="79"/>
      <c r="ILL825" s="79"/>
      <c r="ILM825" s="79"/>
      <c r="ILN825" s="79"/>
      <c r="ILO825" s="79"/>
      <c r="ILP825" s="79"/>
      <c r="ILQ825" s="79"/>
      <c r="ILR825" s="79"/>
      <c r="ILS825" s="79"/>
      <c r="ILT825" s="79"/>
      <c r="ILU825" s="79"/>
      <c r="ILV825" s="79"/>
      <c r="ILW825" s="79"/>
      <c r="ILX825" s="79"/>
      <c r="ILY825" s="79"/>
      <c r="ILZ825" s="79"/>
      <c r="IMA825" s="79"/>
      <c r="IMB825" s="79"/>
      <c r="IMC825" s="79"/>
      <c r="IMD825" s="79"/>
      <c r="IME825" s="79"/>
      <c r="IMF825" s="79"/>
      <c r="IMG825" s="79"/>
      <c r="IMH825" s="79"/>
      <c r="IMI825" s="79"/>
      <c r="IMJ825" s="79"/>
      <c r="IMK825" s="79"/>
      <c r="IML825" s="79"/>
      <c r="IMM825" s="79"/>
      <c r="IMN825" s="79"/>
      <c r="IMO825" s="79"/>
      <c r="IMP825" s="79"/>
      <c r="IMQ825" s="79"/>
      <c r="IMR825" s="79"/>
      <c r="IMS825" s="79"/>
      <c r="IMT825" s="79"/>
      <c r="IMU825" s="79"/>
      <c r="IMV825" s="79"/>
      <c r="IMW825" s="79"/>
      <c r="IMX825" s="79"/>
      <c r="IMY825" s="79"/>
      <c r="IMZ825" s="79"/>
      <c r="INA825" s="79"/>
      <c r="INB825" s="79"/>
      <c r="INC825" s="79"/>
      <c r="IND825" s="79"/>
      <c r="INE825" s="79"/>
      <c r="INF825" s="79"/>
      <c r="ING825" s="79"/>
      <c r="INH825" s="79"/>
      <c r="INI825" s="79"/>
      <c r="INJ825" s="79"/>
      <c r="INK825" s="79"/>
      <c r="INL825" s="79"/>
      <c r="INM825" s="79"/>
      <c r="INN825" s="79"/>
      <c r="INO825" s="79"/>
      <c r="INP825" s="79"/>
      <c r="INQ825" s="79"/>
      <c r="INR825" s="79"/>
      <c r="INS825" s="79"/>
      <c r="INT825" s="79"/>
      <c r="INU825" s="79"/>
      <c r="INV825" s="79"/>
      <c r="INW825" s="79"/>
      <c r="INX825" s="79"/>
      <c r="INY825" s="79"/>
      <c r="INZ825" s="79"/>
      <c r="IOA825" s="79"/>
      <c r="IOB825" s="79"/>
      <c r="IOC825" s="79"/>
      <c r="IOD825" s="79"/>
      <c r="IOE825" s="79"/>
      <c r="IOF825" s="79"/>
      <c r="IOG825" s="79"/>
      <c r="IOH825" s="79"/>
      <c r="IOI825" s="79"/>
      <c r="IOJ825" s="79"/>
      <c r="IOK825" s="79"/>
      <c r="IOL825" s="79"/>
      <c r="IOM825" s="79"/>
      <c r="ION825" s="79"/>
      <c r="IOO825" s="79"/>
      <c r="IOP825" s="79"/>
      <c r="IOQ825" s="79"/>
      <c r="IOR825" s="79"/>
      <c r="IOS825" s="79"/>
      <c r="IOT825" s="79"/>
      <c r="IOU825" s="79"/>
      <c r="IOV825" s="79"/>
      <c r="IOW825" s="79"/>
      <c r="IOX825" s="79"/>
      <c r="IOY825" s="79"/>
      <c r="IOZ825" s="79"/>
      <c r="IPA825" s="79"/>
      <c r="IPB825" s="79"/>
      <c r="IPC825" s="79"/>
      <c r="IPD825" s="79"/>
      <c r="IPE825" s="79"/>
      <c r="IPF825" s="79"/>
      <c r="IPG825" s="79"/>
      <c r="IPH825" s="79"/>
      <c r="IPI825" s="79"/>
      <c r="IPJ825" s="79"/>
      <c r="IPK825" s="79"/>
      <c r="IPL825" s="79"/>
      <c r="IPM825" s="79"/>
      <c r="IPN825" s="79"/>
      <c r="IPO825" s="79"/>
      <c r="IPP825" s="79"/>
      <c r="IPQ825" s="79"/>
      <c r="IPR825" s="79"/>
      <c r="IPS825" s="79"/>
      <c r="IPT825" s="79"/>
      <c r="IPU825" s="79"/>
      <c r="IPV825" s="79"/>
      <c r="IPW825" s="79"/>
      <c r="IPX825" s="79"/>
      <c r="IPY825" s="79"/>
      <c r="IPZ825" s="79"/>
      <c r="IQA825" s="79"/>
      <c r="IQB825" s="79"/>
      <c r="IQC825" s="79"/>
      <c r="IQD825" s="79"/>
      <c r="IQE825" s="79"/>
      <c r="IQF825" s="79"/>
      <c r="IQG825" s="79"/>
      <c r="IQH825" s="79"/>
      <c r="IQI825" s="79"/>
      <c r="IQJ825" s="79"/>
      <c r="IQK825" s="79"/>
      <c r="IQL825" s="79"/>
      <c r="IQM825" s="79"/>
      <c r="IQN825" s="79"/>
      <c r="IQO825" s="79"/>
      <c r="IQP825" s="79"/>
      <c r="IQQ825" s="79"/>
      <c r="IQR825" s="79"/>
      <c r="IQS825" s="79"/>
      <c r="IQT825" s="79"/>
      <c r="IQU825" s="79"/>
      <c r="IQV825" s="79"/>
      <c r="IQW825" s="79"/>
      <c r="IQX825" s="79"/>
      <c r="IQY825" s="79"/>
      <c r="IQZ825" s="79"/>
      <c r="IRA825" s="79"/>
      <c r="IRB825" s="79"/>
      <c r="IRC825" s="79"/>
      <c r="IRD825" s="79"/>
      <c r="IRE825" s="79"/>
      <c r="IRF825" s="79"/>
      <c r="IRG825" s="79"/>
      <c r="IRH825" s="79"/>
      <c r="IRI825" s="79"/>
      <c r="IRJ825" s="79"/>
      <c r="IRK825" s="79"/>
      <c r="IRL825" s="79"/>
      <c r="IRM825" s="79"/>
      <c r="IRN825" s="79"/>
      <c r="IRO825" s="79"/>
      <c r="IRP825" s="79"/>
      <c r="IRQ825" s="79"/>
      <c r="IRR825" s="79"/>
      <c r="IRS825" s="79"/>
      <c r="IRT825" s="79"/>
      <c r="IRU825" s="79"/>
      <c r="IRV825" s="79"/>
      <c r="IRW825" s="79"/>
      <c r="IRX825" s="79"/>
      <c r="IRY825" s="79"/>
      <c r="IRZ825" s="79"/>
      <c r="ISA825" s="79"/>
      <c r="ISB825" s="79"/>
      <c r="ISC825" s="79"/>
      <c r="ISD825" s="79"/>
      <c r="ISE825" s="79"/>
      <c r="ISF825" s="79"/>
      <c r="ISG825" s="79"/>
      <c r="ISH825" s="79"/>
      <c r="ISI825" s="79"/>
      <c r="ISJ825" s="79"/>
      <c r="ISK825" s="79"/>
      <c r="ISL825" s="79"/>
      <c r="ISM825" s="79"/>
      <c r="ISN825" s="79"/>
      <c r="ISO825" s="79"/>
      <c r="ISP825" s="79"/>
      <c r="ISQ825" s="79"/>
      <c r="ISR825" s="79"/>
      <c r="ISS825" s="79"/>
      <c r="IST825" s="79"/>
      <c r="ISU825" s="79"/>
      <c r="ISV825" s="79"/>
      <c r="ISW825" s="79"/>
      <c r="ISX825" s="79"/>
      <c r="ISY825" s="79"/>
      <c r="ISZ825" s="79"/>
      <c r="ITA825" s="79"/>
      <c r="ITB825" s="79"/>
      <c r="ITC825" s="79"/>
      <c r="ITD825" s="79"/>
      <c r="ITE825" s="79"/>
      <c r="ITF825" s="79"/>
      <c r="ITG825" s="79"/>
      <c r="ITH825" s="79"/>
      <c r="ITI825" s="79"/>
      <c r="ITJ825" s="79"/>
      <c r="ITK825" s="79"/>
      <c r="ITL825" s="79"/>
      <c r="ITM825" s="79"/>
      <c r="ITN825" s="79"/>
      <c r="ITO825" s="79"/>
      <c r="ITP825" s="79"/>
      <c r="ITQ825" s="79"/>
      <c r="ITR825" s="79"/>
      <c r="ITS825" s="79"/>
      <c r="ITT825" s="79"/>
      <c r="ITU825" s="79"/>
      <c r="ITV825" s="79"/>
      <c r="ITW825" s="79"/>
      <c r="ITX825" s="79"/>
      <c r="ITY825" s="79"/>
      <c r="ITZ825" s="79"/>
      <c r="IUA825" s="79"/>
      <c r="IUB825" s="79"/>
      <c r="IUC825" s="79"/>
      <c r="IUD825" s="79"/>
      <c r="IUE825" s="79"/>
      <c r="IUF825" s="79"/>
      <c r="IUG825" s="79"/>
      <c r="IUH825" s="79"/>
      <c r="IUI825" s="79"/>
      <c r="IUJ825" s="79"/>
      <c r="IUK825" s="79"/>
      <c r="IUL825" s="79"/>
      <c r="IUM825" s="79"/>
      <c r="IUN825" s="79"/>
      <c r="IUO825" s="79"/>
      <c r="IUP825" s="79"/>
      <c r="IUQ825" s="79"/>
      <c r="IUR825" s="79"/>
      <c r="IUS825" s="79"/>
      <c r="IUT825" s="79"/>
      <c r="IUU825" s="79"/>
      <c r="IUV825" s="79"/>
      <c r="IUW825" s="79"/>
      <c r="IUX825" s="79"/>
      <c r="IUY825" s="79"/>
      <c r="IUZ825" s="79"/>
      <c r="IVA825" s="79"/>
      <c r="IVB825" s="79"/>
      <c r="IVC825" s="79"/>
      <c r="IVD825" s="79"/>
      <c r="IVE825" s="79"/>
      <c r="IVF825" s="79"/>
      <c r="IVG825" s="79"/>
      <c r="IVH825" s="79"/>
      <c r="IVI825" s="79"/>
      <c r="IVJ825" s="79"/>
      <c r="IVK825" s="79"/>
      <c r="IVL825" s="79"/>
      <c r="IVM825" s="79"/>
      <c r="IVN825" s="79"/>
      <c r="IVO825" s="79"/>
      <c r="IVP825" s="79"/>
      <c r="IVQ825" s="79"/>
      <c r="IVR825" s="79"/>
      <c r="IVS825" s="79"/>
      <c r="IVT825" s="79"/>
      <c r="IVU825" s="79"/>
      <c r="IVV825" s="79"/>
      <c r="IVW825" s="79"/>
      <c r="IVX825" s="79"/>
      <c r="IVY825" s="79"/>
      <c r="IVZ825" s="79"/>
      <c r="IWA825" s="79"/>
      <c r="IWB825" s="79"/>
      <c r="IWC825" s="79"/>
      <c r="IWD825" s="79"/>
      <c r="IWE825" s="79"/>
      <c r="IWF825" s="79"/>
      <c r="IWG825" s="79"/>
      <c r="IWH825" s="79"/>
      <c r="IWI825" s="79"/>
      <c r="IWJ825" s="79"/>
      <c r="IWK825" s="79"/>
      <c r="IWL825" s="79"/>
      <c r="IWM825" s="79"/>
      <c r="IWN825" s="79"/>
      <c r="IWO825" s="79"/>
      <c r="IWP825" s="79"/>
      <c r="IWQ825" s="79"/>
      <c r="IWR825" s="79"/>
      <c r="IWS825" s="79"/>
      <c r="IWT825" s="79"/>
      <c r="IWU825" s="79"/>
      <c r="IWV825" s="79"/>
      <c r="IWW825" s="79"/>
      <c r="IWX825" s="79"/>
      <c r="IWY825" s="79"/>
      <c r="IWZ825" s="79"/>
      <c r="IXA825" s="79"/>
      <c r="IXB825" s="79"/>
      <c r="IXC825" s="79"/>
      <c r="IXD825" s="79"/>
      <c r="IXE825" s="79"/>
      <c r="IXF825" s="79"/>
      <c r="IXG825" s="79"/>
      <c r="IXH825" s="79"/>
      <c r="IXI825" s="79"/>
      <c r="IXJ825" s="79"/>
      <c r="IXK825" s="79"/>
      <c r="IXL825" s="79"/>
      <c r="IXM825" s="79"/>
      <c r="IXN825" s="79"/>
      <c r="IXO825" s="79"/>
      <c r="IXP825" s="79"/>
      <c r="IXQ825" s="79"/>
      <c r="IXR825" s="79"/>
      <c r="IXS825" s="79"/>
      <c r="IXT825" s="79"/>
      <c r="IXU825" s="79"/>
      <c r="IXV825" s="79"/>
      <c r="IXW825" s="79"/>
      <c r="IXX825" s="79"/>
      <c r="IXY825" s="79"/>
      <c r="IXZ825" s="79"/>
      <c r="IYA825" s="79"/>
      <c r="IYB825" s="79"/>
      <c r="IYC825" s="79"/>
      <c r="IYD825" s="79"/>
      <c r="IYE825" s="79"/>
      <c r="IYF825" s="79"/>
      <c r="IYG825" s="79"/>
      <c r="IYH825" s="79"/>
      <c r="IYI825" s="79"/>
      <c r="IYJ825" s="79"/>
      <c r="IYK825" s="79"/>
      <c r="IYL825" s="79"/>
      <c r="IYM825" s="79"/>
      <c r="IYN825" s="79"/>
      <c r="IYO825" s="79"/>
      <c r="IYP825" s="79"/>
      <c r="IYQ825" s="79"/>
      <c r="IYR825" s="79"/>
      <c r="IYS825" s="79"/>
      <c r="IYT825" s="79"/>
      <c r="IYU825" s="79"/>
      <c r="IYV825" s="79"/>
      <c r="IYW825" s="79"/>
      <c r="IYX825" s="79"/>
      <c r="IYY825" s="79"/>
      <c r="IYZ825" s="79"/>
      <c r="IZA825" s="79"/>
      <c r="IZB825" s="79"/>
      <c r="IZC825" s="79"/>
      <c r="IZD825" s="79"/>
      <c r="IZE825" s="79"/>
      <c r="IZF825" s="79"/>
      <c r="IZG825" s="79"/>
      <c r="IZH825" s="79"/>
      <c r="IZI825" s="79"/>
      <c r="IZJ825" s="79"/>
      <c r="IZK825" s="79"/>
      <c r="IZL825" s="79"/>
      <c r="IZM825" s="79"/>
      <c r="IZN825" s="79"/>
      <c r="IZO825" s="79"/>
      <c r="IZP825" s="79"/>
      <c r="IZQ825" s="79"/>
      <c r="IZR825" s="79"/>
      <c r="IZS825" s="79"/>
      <c r="IZT825" s="79"/>
      <c r="IZU825" s="79"/>
      <c r="IZV825" s="79"/>
      <c r="IZW825" s="79"/>
      <c r="IZX825" s="79"/>
      <c r="IZY825" s="79"/>
      <c r="IZZ825" s="79"/>
      <c r="JAA825" s="79"/>
      <c r="JAB825" s="79"/>
      <c r="JAC825" s="79"/>
      <c r="JAD825" s="79"/>
      <c r="JAE825" s="79"/>
      <c r="JAF825" s="79"/>
      <c r="JAG825" s="79"/>
      <c r="JAH825" s="79"/>
      <c r="JAI825" s="79"/>
      <c r="JAJ825" s="79"/>
      <c r="JAK825" s="79"/>
      <c r="JAL825" s="79"/>
      <c r="JAM825" s="79"/>
      <c r="JAN825" s="79"/>
      <c r="JAO825" s="79"/>
      <c r="JAP825" s="79"/>
      <c r="JAQ825" s="79"/>
      <c r="JAR825" s="79"/>
      <c r="JAS825" s="79"/>
      <c r="JAT825" s="79"/>
      <c r="JAU825" s="79"/>
      <c r="JAV825" s="79"/>
      <c r="JAW825" s="79"/>
      <c r="JAX825" s="79"/>
      <c r="JAY825" s="79"/>
      <c r="JAZ825" s="79"/>
      <c r="JBA825" s="79"/>
      <c r="JBB825" s="79"/>
      <c r="JBC825" s="79"/>
      <c r="JBD825" s="79"/>
      <c r="JBE825" s="79"/>
      <c r="JBF825" s="79"/>
      <c r="JBG825" s="79"/>
      <c r="JBH825" s="79"/>
      <c r="JBI825" s="79"/>
      <c r="JBJ825" s="79"/>
      <c r="JBK825" s="79"/>
      <c r="JBL825" s="79"/>
      <c r="JBM825" s="79"/>
      <c r="JBN825" s="79"/>
      <c r="JBO825" s="79"/>
      <c r="JBP825" s="79"/>
      <c r="JBQ825" s="79"/>
      <c r="JBR825" s="79"/>
      <c r="JBS825" s="79"/>
      <c r="JBT825" s="79"/>
      <c r="JBU825" s="79"/>
      <c r="JBV825" s="79"/>
      <c r="JBW825" s="79"/>
      <c r="JBX825" s="79"/>
      <c r="JBY825" s="79"/>
      <c r="JBZ825" s="79"/>
      <c r="JCA825" s="79"/>
      <c r="JCB825" s="79"/>
      <c r="JCC825" s="79"/>
      <c r="JCD825" s="79"/>
      <c r="JCE825" s="79"/>
      <c r="JCF825" s="79"/>
      <c r="JCG825" s="79"/>
      <c r="JCH825" s="79"/>
      <c r="JCI825" s="79"/>
      <c r="JCJ825" s="79"/>
      <c r="JCK825" s="79"/>
      <c r="JCL825" s="79"/>
      <c r="JCM825" s="79"/>
      <c r="JCN825" s="79"/>
      <c r="JCO825" s="79"/>
      <c r="JCP825" s="79"/>
      <c r="JCQ825" s="79"/>
      <c r="JCR825" s="79"/>
      <c r="JCS825" s="79"/>
      <c r="JCT825" s="79"/>
      <c r="JCU825" s="79"/>
      <c r="JCV825" s="79"/>
      <c r="JCW825" s="79"/>
      <c r="JCX825" s="79"/>
      <c r="JCY825" s="79"/>
      <c r="JCZ825" s="79"/>
      <c r="JDA825" s="79"/>
      <c r="JDB825" s="79"/>
      <c r="JDC825" s="79"/>
    </row>
    <row r="826" spans="1:6867" x14ac:dyDescent="0.25">
      <c r="B826" s="74" t="s">
        <v>754</v>
      </c>
      <c r="C826" s="74" t="s">
        <v>755</v>
      </c>
      <c r="D826" s="83"/>
      <c r="E826" s="83" t="s">
        <v>756</v>
      </c>
      <c r="F826" s="83" t="s">
        <v>2639</v>
      </c>
      <c r="G826" s="83"/>
      <c r="H826" s="85"/>
      <c r="I826" s="88">
        <v>111.46</v>
      </c>
      <c r="J826" s="83">
        <v>1991</v>
      </c>
      <c r="K826" s="83">
        <v>988</v>
      </c>
    </row>
    <row r="827" spans="1:6867" x14ac:dyDescent="0.25">
      <c r="B827" s="74" t="s">
        <v>4444</v>
      </c>
      <c r="C827" s="74" t="s">
        <v>1019</v>
      </c>
      <c r="D827" s="83">
        <v>1988</v>
      </c>
      <c r="E827" s="83" t="s">
        <v>5174</v>
      </c>
      <c r="F827" s="83"/>
      <c r="G827" s="83" t="s">
        <v>2640</v>
      </c>
      <c r="H827" s="85"/>
      <c r="I827" s="88">
        <v>111.47</v>
      </c>
      <c r="J827" s="83">
        <v>2013</v>
      </c>
      <c r="K827" s="83">
        <v>987</v>
      </c>
    </row>
    <row r="828" spans="1:6867" x14ac:dyDescent="0.25">
      <c r="B828" s="74" t="s">
        <v>1857</v>
      </c>
      <c r="C828" s="74" t="s">
        <v>1998</v>
      </c>
      <c r="D828" s="83">
        <v>1968</v>
      </c>
      <c r="E828" s="83" t="s">
        <v>1855</v>
      </c>
      <c r="F828" s="83"/>
      <c r="G828" s="83" t="s">
        <v>2640</v>
      </c>
      <c r="H828" s="85"/>
      <c r="I828" s="88">
        <v>111.5</v>
      </c>
      <c r="J828" s="83">
        <v>1997</v>
      </c>
      <c r="K828" s="83">
        <v>987</v>
      </c>
    </row>
    <row r="829" spans="1:6867" x14ac:dyDescent="0.25">
      <c r="B829" s="74" t="s">
        <v>2558</v>
      </c>
      <c r="C829" s="74" t="s">
        <v>2559</v>
      </c>
      <c r="D829" s="83">
        <v>1975</v>
      </c>
      <c r="E829" s="83" t="s">
        <v>2562</v>
      </c>
      <c r="F829" s="83" t="s">
        <v>2856</v>
      </c>
      <c r="G829" s="83" t="s">
        <v>2640</v>
      </c>
      <c r="H829" s="85"/>
      <c r="I829" s="88">
        <v>111.51</v>
      </c>
      <c r="J829" s="83">
        <v>2001</v>
      </c>
      <c r="K829" s="83">
        <v>986</v>
      </c>
    </row>
    <row r="830" spans="1:6867" x14ac:dyDescent="0.25">
      <c r="B830" s="74" t="s">
        <v>757</v>
      </c>
      <c r="C830" s="74" t="s">
        <v>758</v>
      </c>
      <c r="D830" s="83"/>
      <c r="E830" s="83" t="s">
        <v>759</v>
      </c>
      <c r="F830" s="83" t="s">
        <v>2672</v>
      </c>
      <c r="G830" s="83"/>
      <c r="H830" s="85"/>
      <c r="I830" s="88">
        <v>111.52</v>
      </c>
      <c r="J830" s="83">
        <v>1991</v>
      </c>
      <c r="K830" s="83">
        <v>986</v>
      </c>
    </row>
    <row r="831" spans="1:6867" x14ac:dyDescent="0.25">
      <c r="B831" s="74" t="s">
        <v>2676</v>
      </c>
      <c r="C831" s="74" t="s">
        <v>1120</v>
      </c>
      <c r="D831" s="83">
        <v>1981</v>
      </c>
      <c r="E831" s="83" t="s">
        <v>3442</v>
      </c>
      <c r="F831" s="83" t="s">
        <v>2656</v>
      </c>
      <c r="G831" s="83" t="s">
        <v>2640</v>
      </c>
      <c r="H831" s="85"/>
      <c r="I831" s="88">
        <v>111.56</v>
      </c>
      <c r="J831" s="83">
        <v>2006</v>
      </c>
      <c r="K831" s="83">
        <v>985</v>
      </c>
    </row>
    <row r="832" spans="1:6867" x14ac:dyDescent="0.25">
      <c r="B832" s="74" t="s">
        <v>2455</v>
      </c>
      <c r="C832" s="74" t="s">
        <v>1876</v>
      </c>
      <c r="D832" s="83">
        <v>1972</v>
      </c>
      <c r="E832" s="83" t="s">
        <v>2364</v>
      </c>
      <c r="F832" s="83"/>
      <c r="G832" s="83" t="s">
        <v>2640</v>
      </c>
      <c r="H832" s="85"/>
      <c r="I832" s="88">
        <v>111.59</v>
      </c>
      <c r="J832" s="83">
        <v>1999</v>
      </c>
      <c r="K832" s="83">
        <v>984</v>
      </c>
    </row>
    <row r="833" spans="1:6867" x14ac:dyDescent="0.25">
      <c r="B833" s="74" t="s">
        <v>477</v>
      </c>
      <c r="C833" s="74" t="s">
        <v>353</v>
      </c>
      <c r="D833" s="83">
        <v>1963</v>
      </c>
      <c r="E833" s="83" t="s">
        <v>760</v>
      </c>
      <c r="F833" s="83" t="s">
        <v>2672</v>
      </c>
      <c r="G833" s="83" t="s">
        <v>2640</v>
      </c>
      <c r="H833" s="85"/>
      <c r="I833" s="88">
        <v>111.6</v>
      </c>
      <c r="J833" s="83">
        <v>1991</v>
      </c>
      <c r="K833" s="83">
        <v>984</v>
      </c>
    </row>
    <row r="834" spans="1:6867" x14ac:dyDescent="0.25">
      <c r="A834">
        <v>180</v>
      </c>
      <c r="B834" s="74" t="s">
        <v>475</v>
      </c>
      <c r="C834" s="74" t="s">
        <v>476</v>
      </c>
      <c r="D834" s="83">
        <v>1963</v>
      </c>
      <c r="E834" s="83" t="s">
        <v>345</v>
      </c>
      <c r="F834" s="83" t="s">
        <v>2639</v>
      </c>
      <c r="G834" s="83" t="s">
        <v>2640</v>
      </c>
      <c r="H834" s="85"/>
      <c r="I834" s="88">
        <v>111.63</v>
      </c>
      <c r="J834" s="83">
        <v>1989</v>
      </c>
      <c r="K834" s="83">
        <v>983</v>
      </c>
    </row>
    <row r="835" spans="1:6867" s="74" customFormat="1" x14ac:dyDescent="0.25">
      <c r="A835" s="79"/>
      <c r="B835" t="s">
        <v>2676</v>
      </c>
      <c r="C835" t="s">
        <v>737</v>
      </c>
      <c r="D835" s="4">
        <v>1981</v>
      </c>
      <c r="E835" s="4" t="s">
        <v>2675</v>
      </c>
      <c r="F835" s="6" t="s">
        <v>2656</v>
      </c>
      <c r="G835" s="4" t="s">
        <v>2657</v>
      </c>
      <c r="H835" s="107"/>
      <c r="I835" s="107">
        <v>111.64</v>
      </c>
      <c r="J835" s="107">
        <v>2002</v>
      </c>
      <c r="K835" s="109">
        <v>983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  <c r="BA835" s="79"/>
      <c r="BB835" s="79"/>
      <c r="BC835" s="79"/>
      <c r="BD835" s="79"/>
      <c r="BE835" s="79"/>
      <c r="BF835" s="79"/>
      <c r="BG835" s="79"/>
      <c r="BH835" s="79"/>
      <c r="BI835" s="79"/>
      <c r="BJ835" s="79"/>
      <c r="BK835" s="79"/>
      <c r="BL835" s="79"/>
      <c r="BM835" s="79"/>
      <c r="BN835" s="79"/>
      <c r="BO835" s="79"/>
      <c r="BP835" s="79"/>
      <c r="BQ835" s="79"/>
      <c r="BR835" s="79"/>
      <c r="BS835" s="79"/>
      <c r="BT835" s="79"/>
      <c r="BU835" s="79"/>
      <c r="BV835" s="79"/>
      <c r="BW835" s="79"/>
      <c r="BX835" s="79"/>
      <c r="BY835" s="79"/>
      <c r="BZ835" s="79"/>
      <c r="CA835" s="79"/>
      <c r="CB835" s="79"/>
      <c r="CC835" s="79"/>
      <c r="CD835" s="79"/>
      <c r="CE835" s="79"/>
      <c r="CF835" s="79"/>
      <c r="CG835" s="79"/>
      <c r="CH835" s="79"/>
      <c r="CI835" s="79"/>
      <c r="CJ835" s="79"/>
      <c r="CK835" s="79"/>
      <c r="CL835" s="79"/>
      <c r="CM835" s="79"/>
      <c r="CN835" s="79"/>
      <c r="CO835" s="79"/>
      <c r="CP835" s="79"/>
      <c r="CQ835" s="79"/>
      <c r="CR835" s="79"/>
      <c r="CS835" s="79"/>
      <c r="CT835" s="79"/>
      <c r="CU835" s="79"/>
      <c r="CV835" s="79"/>
      <c r="CW835" s="79"/>
      <c r="CX835" s="79"/>
      <c r="CY835" s="79"/>
      <c r="CZ835" s="79"/>
      <c r="DA835" s="79"/>
      <c r="DB835" s="79"/>
      <c r="DC835" s="79"/>
      <c r="DD835" s="79"/>
      <c r="DE835" s="79"/>
      <c r="DF835" s="79"/>
      <c r="DG835" s="79"/>
      <c r="DH835" s="79"/>
      <c r="DI835" s="79"/>
      <c r="DJ835" s="79"/>
      <c r="DK835" s="79"/>
      <c r="DL835" s="79"/>
      <c r="DM835" s="79"/>
      <c r="DN835" s="79"/>
      <c r="DO835" s="79"/>
      <c r="DP835" s="79"/>
      <c r="DQ835" s="79"/>
      <c r="DR835" s="79"/>
      <c r="DS835" s="79"/>
      <c r="DT835" s="79"/>
      <c r="DU835" s="79"/>
      <c r="DV835" s="79"/>
      <c r="DW835" s="79"/>
      <c r="DX835" s="79"/>
      <c r="DY835" s="79"/>
      <c r="DZ835" s="79"/>
      <c r="EA835" s="79"/>
      <c r="EB835" s="79"/>
      <c r="EC835" s="79"/>
      <c r="ED835" s="79"/>
      <c r="EE835" s="79"/>
      <c r="EF835" s="79"/>
      <c r="EG835" s="79"/>
      <c r="EH835" s="79"/>
      <c r="EI835" s="79"/>
      <c r="EJ835" s="79"/>
      <c r="EK835" s="79"/>
      <c r="EL835" s="79"/>
      <c r="EM835" s="79"/>
      <c r="EN835" s="79"/>
      <c r="EO835" s="79"/>
      <c r="EP835" s="79"/>
      <c r="EQ835" s="79"/>
      <c r="ER835" s="79"/>
      <c r="ES835" s="79"/>
      <c r="ET835" s="79"/>
      <c r="EU835" s="79"/>
      <c r="EV835" s="79"/>
      <c r="EW835" s="79"/>
      <c r="EX835" s="79"/>
      <c r="EY835" s="79"/>
      <c r="EZ835" s="79"/>
      <c r="FA835" s="79"/>
      <c r="FB835" s="79"/>
      <c r="FC835" s="79"/>
      <c r="FD835" s="79"/>
      <c r="FE835" s="79"/>
      <c r="FF835" s="79"/>
      <c r="FG835" s="79"/>
      <c r="FH835" s="79"/>
      <c r="FI835" s="79"/>
      <c r="FJ835" s="79"/>
      <c r="FK835" s="79"/>
      <c r="FL835" s="79"/>
      <c r="FM835" s="79"/>
      <c r="FN835" s="79"/>
      <c r="FO835" s="79"/>
      <c r="FP835" s="79"/>
      <c r="FQ835" s="79"/>
      <c r="FR835" s="79"/>
      <c r="FS835" s="79"/>
      <c r="FT835" s="79"/>
      <c r="FU835" s="79"/>
      <c r="FV835" s="79"/>
      <c r="FW835" s="79"/>
      <c r="FX835" s="79"/>
      <c r="FY835" s="79"/>
      <c r="FZ835" s="79"/>
      <c r="GA835" s="79"/>
      <c r="GB835" s="79"/>
      <c r="GC835" s="79"/>
      <c r="GD835" s="79"/>
      <c r="GE835" s="79"/>
      <c r="GF835" s="79"/>
      <c r="GG835" s="79"/>
      <c r="GH835" s="79"/>
      <c r="GI835" s="79"/>
      <c r="GJ835" s="79"/>
      <c r="GK835" s="79"/>
      <c r="GL835" s="79"/>
      <c r="GM835" s="79"/>
      <c r="GN835" s="79"/>
      <c r="GO835" s="79"/>
      <c r="GP835" s="79"/>
      <c r="GQ835" s="79"/>
      <c r="GR835" s="79"/>
      <c r="GS835" s="79"/>
      <c r="GT835" s="79"/>
      <c r="GU835" s="79"/>
      <c r="GV835" s="79"/>
      <c r="GW835" s="79"/>
      <c r="GX835" s="79"/>
      <c r="GY835" s="79"/>
      <c r="GZ835" s="79"/>
      <c r="HA835" s="79"/>
      <c r="HB835" s="79"/>
      <c r="HC835" s="79"/>
      <c r="HD835" s="79"/>
      <c r="HE835" s="79"/>
      <c r="HF835" s="79"/>
      <c r="HG835" s="79"/>
      <c r="HH835" s="79"/>
      <c r="HI835" s="79"/>
      <c r="HJ835" s="79"/>
      <c r="HK835" s="79"/>
      <c r="HL835" s="79"/>
      <c r="HM835" s="79"/>
      <c r="HN835" s="79"/>
      <c r="HO835" s="79"/>
      <c r="HP835" s="79"/>
      <c r="HQ835" s="79"/>
      <c r="HR835" s="79"/>
      <c r="HS835" s="79"/>
      <c r="HT835" s="79"/>
      <c r="HU835" s="79"/>
      <c r="HV835" s="79"/>
      <c r="HW835" s="79"/>
      <c r="HX835" s="79"/>
      <c r="HY835" s="79"/>
      <c r="HZ835" s="79"/>
      <c r="IA835" s="79"/>
      <c r="IB835" s="79"/>
      <c r="IC835" s="79"/>
      <c r="ID835" s="79"/>
      <c r="IE835" s="79"/>
      <c r="IF835" s="79"/>
      <c r="IG835" s="79"/>
      <c r="IH835" s="79"/>
      <c r="II835" s="79"/>
      <c r="IJ835" s="79"/>
      <c r="IK835" s="79"/>
      <c r="IL835" s="79"/>
      <c r="IM835" s="79"/>
      <c r="IN835" s="79"/>
      <c r="IO835" s="79"/>
      <c r="IP835" s="79"/>
      <c r="IQ835" s="79"/>
      <c r="IR835" s="79"/>
      <c r="IS835" s="79"/>
      <c r="IT835" s="79"/>
      <c r="IU835" s="79"/>
      <c r="IV835" s="79"/>
      <c r="IW835" s="79"/>
      <c r="IX835" s="79"/>
      <c r="IY835" s="79"/>
      <c r="IZ835" s="79"/>
      <c r="JA835" s="79"/>
      <c r="JB835" s="79"/>
      <c r="JC835" s="79"/>
      <c r="JD835" s="79"/>
      <c r="JE835" s="79"/>
      <c r="JF835" s="79"/>
      <c r="JG835" s="79"/>
      <c r="JH835" s="79"/>
      <c r="JI835" s="79"/>
      <c r="JJ835" s="79"/>
      <c r="JK835" s="79"/>
      <c r="JL835" s="79"/>
      <c r="JM835" s="79"/>
      <c r="JN835" s="79"/>
      <c r="JO835" s="79"/>
      <c r="JP835" s="79"/>
      <c r="JQ835" s="79"/>
      <c r="JR835" s="79"/>
      <c r="JS835" s="79"/>
      <c r="JT835" s="79"/>
      <c r="JU835" s="79"/>
      <c r="JV835" s="79"/>
      <c r="JW835" s="79"/>
      <c r="JX835" s="79"/>
      <c r="JY835" s="79"/>
      <c r="JZ835" s="79"/>
      <c r="KA835" s="79"/>
      <c r="KB835" s="79"/>
      <c r="KC835" s="79"/>
      <c r="KD835" s="79"/>
      <c r="KE835" s="79"/>
      <c r="KF835" s="79"/>
      <c r="KG835" s="79"/>
      <c r="KH835" s="79"/>
      <c r="KI835" s="79"/>
      <c r="KJ835" s="79"/>
      <c r="KK835" s="79"/>
      <c r="KL835" s="79"/>
      <c r="KM835" s="79"/>
      <c r="KN835" s="79"/>
      <c r="KO835" s="79"/>
      <c r="KP835" s="79"/>
      <c r="KQ835" s="79"/>
      <c r="KR835" s="79"/>
      <c r="KS835" s="79"/>
      <c r="KT835" s="79"/>
      <c r="KU835" s="79"/>
      <c r="KV835" s="79"/>
      <c r="KW835" s="79"/>
      <c r="KX835" s="79"/>
      <c r="KY835" s="79"/>
      <c r="KZ835" s="79"/>
      <c r="LA835" s="79"/>
      <c r="LB835" s="79"/>
      <c r="LC835" s="79"/>
      <c r="LD835" s="79"/>
      <c r="LE835" s="79"/>
      <c r="LF835" s="79"/>
      <c r="LG835" s="79"/>
      <c r="LH835" s="79"/>
      <c r="LI835" s="79"/>
      <c r="LJ835" s="79"/>
      <c r="LK835" s="79"/>
      <c r="LL835" s="79"/>
      <c r="LM835" s="79"/>
      <c r="LN835" s="79"/>
      <c r="LO835" s="79"/>
      <c r="LP835" s="79"/>
      <c r="LQ835" s="79"/>
      <c r="LR835" s="79"/>
      <c r="LS835" s="79"/>
      <c r="LT835" s="79"/>
      <c r="LU835" s="79"/>
      <c r="LV835" s="79"/>
      <c r="LW835" s="79"/>
      <c r="LX835" s="79"/>
      <c r="LY835" s="79"/>
      <c r="LZ835" s="79"/>
      <c r="MA835" s="79"/>
      <c r="MB835" s="79"/>
      <c r="MC835" s="79"/>
      <c r="MD835" s="79"/>
      <c r="ME835" s="79"/>
      <c r="MF835" s="79"/>
      <c r="MG835" s="79"/>
      <c r="MH835" s="79"/>
      <c r="MI835" s="79"/>
      <c r="MJ835" s="79"/>
      <c r="MK835" s="79"/>
      <c r="ML835" s="79"/>
      <c r="MM835" s="79"/>
      <c r="MN835" s="79"/>
      <c r="MO835" s="79"/>
      <c r="MP835" s="79"/>
      <c r="MQ835" s="79"/>
      <c r="MR835" s="79"/>
      <c r="MS835" s="79"/>
      <c r="MT835" s="79"/>
      <c r="MU835" s="79"/>
      <c r="MV835" s="79"/>
      <c r="MW835" s="79"/>
      <c r="MX835" s="79"/>
      <c r="MY835" s="79"/>
      <c r="MZ835" s="79"/>
      <c r="NA835" s="79"/>
      <c r="NB835" s="79"/>
      <c r="NC835" s="79"/>
      <c r="ND835" s="79"/>
      <c r="NE835" s="79"/>
      <c r="NF835" s="79"/>
      <c r="NG835" s="79"/>
      <c r="NH835" s="79"/>
      <c r="NI835" s="79"/>
      <c r="NJ835" s="79"/>
      <c r="NK835" s="79"/>
      <c r="NL835" s="79"/>
      <c r="NM835" s="79"/>
      <c r="NN835" s="79"/>
      <c r="NO835" s="79"/>
      <c r="NP835" s="79"/>
      <c r="NQ835" s="79"/>
      <c r="NR835" s="79"/>
      <c r="NS835" s="79"/>
      <c r="NT835" s="79"/>
      <c r="NU835" s="79"/>
      <c r="NV835" s="79"/>
      <c r="NW835" s="79"/>
      <c r="NX835" s="79"/>
      <c r="NY835" s="79"/>
      <c r="NZ835" s="79"/>
      <c r="OA835" s="79"/>
      <c r="OB835" s="79"/>
      <c r="OC835" s="79"/>
      <c r="OD835" s="79"/>
      <c r="OE835" s="79"/>
      <c r="OF835" s="79"/>
      <c r="OG835" s="79"/>
      <c r="OH835" s="79"/>
      <c r="OI835" s="79"/>
      <c r="OJ835" s="79"/>
      <c r="OK835" s="79"/>
      <c r="OL835" s="79"/>
      <c r="OM835" s="79"/>
      <c r="ON835" s="79"/>
      <c r="OO835" s="79"/>
      <c r="OP835" s="79"/>
      <c r="OQ835" s="79"/>
      <c r="OR835" s="79"/>
      <c r="OS835" s="79"/>
      <c r="OT835" s="79"/>
      <c r="OU835" s="79"/>
      <c r="OV835" s="79"/>
      <c r="OW835" s="79"/>
      <c r="OX835" s="79"/>
      <c r="OY835" s="79"/>
      <c r="OZ835" s="79"/>
      <c r="PA835" s="79"/>
      <c r="PB835" s="79"/>
      <c r="PC835" s="79"/>
      <c r="PD835" s="79"/>
      <c r="PE835" s="79"/>
      <c r="PF835" s="79"/>
      <c r="PG835" s="79"/>
      <c r="PH835" s="79"/>
      <c r="PI835" s="79"/>
      <c r="PJ835" s="79"/>
      <c r="PK835" s="79"/>
      <c r="PL835" s="79"/>
      <c r="PM835" s="79"/>
      <c r="PN835" s="79"/>
      <c r="PO835" s="79"/>
      <c r="PP835" s="79"/>
      <c r="PQ835" s="79"/>
      <c r="PR835" s="79"/>
      <c r="PS835" s="79"/>
      <c r="PT835" s="79"/>
      <c r="PU835" s="79"/>
      <c r="PV835" s="79"/>
      <c r="PW835" s="79"/>
      <c r="PX835" s="79"/>
      <c r="PY835" s="79"/>
      <c r="PZ835" s="79"/>
      <c r="QA835" s="79"/>
      <c r="QB835" s="79"/>
      <c r="QC835" s="79"/>
      <c r="QD835" s="79"/>
      <c r="QE835" s="79"/>
      <c r="QF835" s="79"/>
      <c r="QG835" s="79"/>
      <c r="QH835" s="79"/>
      <c r="QI835" s="79"/>
      <c r="QJ835" s="79"/>
      <c r="QK835" s="79"/>
      <c r="QL835" s="79"/>
      <c r="QM835" s="79"/>
      <c r="QN835" s="79"/>
      <c r="QO835" s="79"/>
      <c r="QP835" s="79"/>
      <c r="QQ835" s="79"/>
      <c r="QR835" s="79"/>
      <c r="QS835" s="79"/>
      <c r="QT835" s="79"/>
      <c r="QU835" s="79"/>
      <c r="QV835" s="79"/>
      <c r="QW835" s="79"/>
      <c r="QX835" s="79"/>
      <c r="QY835" s="79"/>
      <c r="QZ835" s="79"/>
      <c r="RA835" s="79"/>
      <c r="RB835" s="79"/>
      <c r="RC835" s="79"/>
      <c r="RD835" s="79"/>
      <c r="RE835" s="79"/>
      <c r="RF835" s="79"/>
      <c r="RG835" s="79"/>
      <c r="RH835" s="79"/>
      <c r="RI835" s="79"/>
      <c r="RJ835" s="79"/>
      <c r="RK835" s="79"/>
      <c r="RL835" s="79"/>
      <c r="RM835" s="79"/>
      <c r="RN835" s="79"/>
      <c r="RO835" s="79"/>
      <c r="RP835" s="79"/>
      <c r="RQ835" s="79"/>
      <c r="RR835" s="79"/>
      <c r="RS835" s="79"/>
      <c r="RT835" s="79"/>
      <c r="RU835" s="79"/>
      <c r="RV835" s="79"/>
      <c r="RW835" s="79"/>
      <c r="RX835" s="79"/>
      <c r="RY835" s="79"/>
      <c r="RZ835" s="79"/>
      <c r="SA835" s="79"/>
      <c r="SB835" s="79"/>
      <c r="SC835" s="79"/>
      <c r="SD835" s="79"/>
      <c r="SE835" s="79"/>
      <c r="SF835" s="79"/>
      <c r="SG835" s="79"/>
      <c r="SH835" s="79"/>
      <c r="SI835" s="79"/>
      <c r="SJ835" s="79"/>
      <c r="SK835" s="79"/>
      <c r="SL835" s="79"/>
      <c r="SM835" s="79"/>
      <c r="SN835" s="79"/>
      <c r="SO835" s="79"/>
      <c r="SP835" s="79"/>
      <c r="SQ835" s="79"/>
      <c r="SR835" s="79"/>
      <c r="SS835" s="79"/>
      <c r="ST835" s="79"/>
      <c r="SU835" s="79"/>
      <c r="SV835" s="79"/>
      <c r="SW835" s="79"/>
      <c r="SX835" s="79"/>
      <c r="SY835" s="79"/>
      <c r="SZ835" s="79"/>
      <c r="TA835" s="79"/>
      <c r="TB835" s="79"/>
      <c r="TC835" s="79"/>
      <c r="TD835" s="79"/>
      <c r="TE835" s="79"/>
      <c r="TF835" s="79"/>
      <c r="TG835" s="79"/>
      <c r="TH835" s="79"/>
      <c r="TI835" s="79"/>
      <c r="TJ835" s="79"/>
      <c r="TK835" s="79"/>
      <c r="TL835" s="79"/>
      <c r="TM835" s="79"/>
      <c r="TN835" s="79"/>
      <c r="TO835" s="79"/>
      <c r="TP835" s="79"/>
      <c r="TQ835" s="79"/>
      <c r="TR835" s="79"/>
      <c r="TS835" s="79"/>
      <c r="TT835" s="79"/>
      <c r="TU835" s="79"/>
      <c r="TV835" s="79"/>
      <c r="TW835" s="79"/>
      <c r="TX835" s="79"/>
      <c r="TY835" s="79"/>
      <c r="TZ835" s="79"/>
      <c r="UA835" s="79"/>
      <c r="UB835" s="79"/>
      <c r="UC835" s="79"/>
      <c r="UD835" s="79"/>
      <c r="UE835" s="79"/>
      <c r="UF835" s="79"/>
      <c r="UG835" s="79"/>
      <c r="UH835" s="79"/>
      <c r="UI835" s="79"/>
      <c r="UJ835" s="79"/>
      <c r="UK835" s="79"/>
      <c r="UL835" s="79"/>
      <c r="UM835" s="79"/>
      <c r="UN835" s="79"/>
      <c r="UO835" s="79"/>
      <c r="UP835" s="79"/>
      <c r="UQ835" s="79"/>
      <c r="UR835" s="79"/>
      <c r="US835" s="79"/>
      <c r="UT835" s="79"/>
      <c r="UU835" s="79"/>
      <c r="UV835" s="79"/>
      <c r="UW835" s="79"/>
      <c r="UX835" s="79"/>
      <c r="UY835" s="79"/>
      <c r="UZ835" s="79"/>
      <c r="VA835" s="79"/>
      <c r="VB835" s="79"/>
      <c r="VC835" s="79"/>
      <c r="VD835" s="79"/>
      <c r="VE835" s="79"/>
      <c r="VF835" s="79"/>
      <c r="VG835" s="79"/>
      <c r="VH835" s="79"/>
      <c r="VI835" s="79"/>
      <c r="VJ835" s="79"/>
      <c r="VK835" s="79"/>
      <c r="VL835" s="79"/>
      <c r="VM835" s="79"/>
      <c r="VN835" s="79"/>
      <c r="VO835" s="79"/>
      <c r="VP835" s="79"/>
      <c r="VQ835" s="79"/>
      <c r="VR835" s="79"/>
      <c r="VS835" s="79"/>
      <c r="VT835" s="79"/>
      <c r="VU835" s="79"/>
      <c r="VV835" s="79"/>
      <c r="VW835" s="79"/>
      <c r="VX835" s="79"/>
      <c r="VY835" s="79"/>
      <c r="VZ835" s="79"/>
      <c r="WA835" s="79"/>
      <c r="WB835" s="79"/>
      <c r="WC835" s="79"/>
      <c r="WD835" s="79"/>
      <c r="WE835" s="79"/>
      <c r="WF835" s="79"/>
      <c r="WG835" s="79"/>
      <c r="WH835" s="79"/>
      <c r="WI835" s="79"/>
      <c r="WJ835" s="79"/>
      <c r="WK835" s="79"/>
      <c r="WL835" s="79"/>
      <c r="WM835" s="79"/>
      <c r="WN835" s="79"/>
      <c r="WO835" s="79"/>
      <c r="WP835" s="79"/>
      <c r="WQ835" s="79"/>
      <c r="WR835" s="79"/>
      <c r="WS835" s="79"/>
      <c r="WT835" s="79"/>
      <c r="WU835" s="79"/>
      <c r="WV835" s="79"/>
      <c r="WW835" s="79"/>
      <c r="WX835" s="79"/>
      <c r="WY835" s="79"/>
      <c r="WZ835" s="79"/>
      <c r="XA835" s="79"/>
      <c r="XB835" s="79"/>
      <c r="XC835" s="79"/>
      <c r="XD835" s="79"/>
      <c r="XE835" s="79"/>
      <c r="XF835" s="79"/>
      <c r="XG835" s="79"/>
      <c r="XH835" s="79"/>
      <c r="XI835" s="79"/>
      <c r="XJ835" s="79"/>
      <c r="XK835" s="79"/>
      <c r="XL835" s="79"/>
      <c r="XM835" s="79"/>
      <c r="XN835" s="79"/>
      <c r="XO835" s="79"/>
      <c r="XP835" s="79"/>
      <c r="XQ835" s="79"/>
      <c r="XR835" s="79"/>
      <c r="XS835" s="79"/>
      <c r="XT835" s="79"/>
      <c r="XU835" s="79"/>
      <c r="XV835" s="79"/>
      <c r="XW835" s="79"/>
      <c r="XX835" s="79"/>
      <c r="XY835" s="79"/>
      <c r="XZ835" s="79"/>
      <c r="YA835" s="79"/>
      <c r="YB835" s="79"/>
      <c r="YC835" s="79"/>
      <c r="YD835" s="79"/>
      <c r="YE835" s="79"/>
      <c r="YF835" s="79"/>
      <c r="YG835" s="79"/>
      <c r="YH835" s="79"/>
      <c r="YI835" s="79"/>
      <c r="YJ835" s="79"/>
      <c r="YK835" s="79"/>
      <c r="YL835" s="79"/>
      <c r="YM835" s="79"/>
      <c r="YN835" s="79"/>
      <c r="YO835" s="79"/>
      <c r="YP835" s="79"/>
      <c r="YQ835" s="79"/>
      <c r="YR835" s="79"/>
      <c r="YS835" s="79"/>
      <c r="YT835" s="79"/>
      <c r="YU835" s="79"/>
      <c r="YV835" s="79"/>
      <c r="YW835" s="79"/>
      <c r="YX835" s="79"/>
      <c r="YY835" s="79"/>
      <c r="YZ835" s="79"/>
      <c r="ZA835" s="79"/>
      <c r="ZB835" s="79"/>
      <c r="ZC835" s="79"/>
      <c r="ZD835" s="79"/>
      <c r="ZE835" s="79"/>
      <c r="ZF835" s="79"/>
      <c r="ZG835" s="79"/>
      <c r="ZH835" s="79"/>
      <c r="ZI835" s="79"/>
      <c r="ZJ835" s="79"/>
      <c r="ZK835" s="79"/>
      <c r="ZL835" s="79"/>
      <c r="ZM835" s="79"/>
      <c r="ZN835" s="79"/>
      <c r="ZO835" s="79"/>
      <c r="ZP835" s="79"/>
      <c r="ZQ835" s="79"/>
      <c r="ZR835" s="79"/>
      <c r="ZS835" s="79"/>
      <c r="ZT835" s="79"/>
      <c r="ZU835" s="79"/>
      <c r="ZV835" s="79"/>
      <c r="ZW835" s="79"/>
      <c r="ZX835" s="79"/>
      <c r="ZY835" s="79"/>
      <c r="ZZ835" s="79"/>
      <c r="AAA835" s="79"/>
      <c r="AAB835" s="79"/>
      <c r="AAC835" s="79"/>
      <c r="AAD835" s="79"/>
      <c r="AAE835" s="79"/>
      <c r="AAF835" s="79"/>
      <c r="AAG835" s="79"/>
      <c r="AAH835" s="79"/>
      <c r="AAI835" s="79"/>
      <c r="AAJ835" s="79"/>
      <c r="AAK835" s="79"/>
      <c r="AAL835" s="79"/>
      <c r="AAM835" s="79"/>
      <c r="AAN835" s="79"/>
      <c r="AAO835" s="79"/>
      <c r="AAP835" s="79"/>
      <c r="AAQ835" s="79"/>
      <c r="AAR835" s="79"/>
      <c r="AAS835" s="79"/>
      <c r="AAT835" s="79"/>
      <c r="AAU835" s="79"/>
      <c r="AAV835" s="79"/>
      <c r="AAW835" s="79"/>
      <c r="AAX835" s="79"/>
      <c r="AAY835" s="79"/>
      <c r="AAZ835" s="79"/>
      <c r="ABA835" s="79"/>
      <c r="ABB835" s="79"/>
      <c r="ABC835" s="79"/>
      <c r="ABD835" s="79"/>
      <c r="ABE835" s="79"/>
      <c r="ABF835" s="79"/>
      <c r="ABG835" s="79"/>
      <c r="ABH835" s="79"/>
      <c r="ABI835" s="79"/>
      <c r="ABJ835" s="79"/>
      <c r="ABK835" s="79"/>
      <c r="ABL835" s="79"/>
      <c r="ABM835" s="79"/>
      <c r="ABN835" s="79"/>
      <c r="ABO835" s="79"/>
      <c r="ABP835" s="79"/>
      <c r="ABQ835" s="79"/>
      <c r="ABR835" s="79"/>
      <c r="ABS835" s="79"/>
      <c r="ABT835" s="79"/>
      <c r="ABU835" s="79"/>
      <c r="ABV835" s="79"/>
      <c r="ABW835" s="79"/>
      <c r="ABX835" s="79"/>
      <c r="ABY835" s="79"/>
      <c r="ABZ835" s="79"/>
      <c r="ACA835" s="79"/>
      <c r="ACB835" s="79"/>
      <c r="ACC835" s="79"/>
      <c r="ACD835" s="79"/>
      <c r="ACE835" s="79"/>
      <c r="ACF835" s="79"/>
      <c r="ACG835" s="79"/>
      <c r="ACH835" s="79"/>
      <c r="ACI835" s="79"/>
      <c r="ACJ835" s="79"/>
      <c r="ACK835" s="79"/>
      <c r="ACL835" s="79"/>
      <c r="ACM835" s="79"/>
      <c r="ACN835" s="79"/>
      <c r="ACO835" s="79"/>
      <c r="ACP835" s="79"/>
      <c r="ACQ835" s="79"/>
      <c r="ACR835" s="79"/>
      <c r="ACS835" s="79"/>
      <c r="ACT835" s="79"/>
      <c r="ACU835" s="79"/>
      <c r="ACV835" s="79"/>
      <c r="ACW835" s="79"/>
      <c r="ACX835" s="79"/>
      <c r="ACY835" s="79"/>
      <c r="ACZ835" s="79"/>
      <c r="ADA835" s="79"/>
      <c r="ADB835" s="79"/>
      <c r="ADC835" s="79"/>
      <c r="ADD835" s="79"/>
      <c r="ADE835" s="79"/>
      <c r="ADF835" s="79"/>
      <c r="ADG835" s="79"/>
      <c r="ADH835" s="79"/>
      <c r="ADI835" s="79"/>
      <c r="ADJ835" s="79"/>
      <c r="ADK835" s="79"/>
      <c r="ADL835" s="79"/>
      <c r="ADM835" s="79"/>
      <c r="ADN835" s="79"/>
      <c r="ADO835" s="79"/>
      <c r="ADP835" s="79"/>
      <c r="ADQ835" s="79"/>
      <c r="ADR835" s="79"/>
      <c r="ADS835" s="79"/>
      <c r="ADT835" s="79"/>
      <c r="ADU835" s="79"/>
      <c r="ADV835" s="79"/>
      <c r="ADW835" s="79"/>
      <c r="ADX835" s="79"/>
      <c r="ADY835" s="79"/>
      <c r="ADZ835" s="79"/>
      <c r="AEA835" s="79"/>
      <c r="AEB835" s="79"/>
      <c r="AEC835" s="79"/>
      <c r="AED835" s="79"/>
      <c r="AEE835" s="79"/>
      <c r="AEF835" s="79"/>
      <c r="AEG835" s="79"/>
      <c r="AEH835" s="79"/>
      <c r="AEI835" s="79"/>
      <c r="AEJ835" s="79"/>
      <c r="AEK835" s="79"/>
      <c r="AEL835" s="79"/>
      <c r="AEM835" s="79"/>
      <c r="AEN835" s="79"/>
      <c r="AEO835" s="79"/>
      <c r="AEP835" s="79"/>
      <c r="AEQ835" s="79"/>
      <c r="AER835" s="79"/>
      <c r="AES835" s="79"/>
      <c r="AET835" s="79"/>
      <c r="AEU835" s="79"/>
      <c r="AEV835" s="79"/>
      <c r="AEW835" s="79"/>
      <c r="AEX835" s="79"/>
      <c r="AEY835" s="79"/>
      <c r="AEZ835" s="79"/>
      <c r="AFA835" s="79"/>
      <c r="AFB835" s="79"/>
      <c r="AFC835" s="79"/>
      <c r="AFD835" s="79"/>
      <c r="AFE835" s="79"/>
      <c r="AFF835" s="79"/>
      <c r="AFG835" s="79"/>
      <c r="AFH835" s="79"/>
      <c r="AFI835" s="79"/>
      <c r="AFJ835" s="79"/>
      <c r="AFK835" s="79"/>
      <c r="AFL835" s="79"/>
      <c r="AFM835" s="79"/>
      <c r="AFN835" s="79"/>
      <c r="AFO835" s="79"/>
      <c r="AFP835" s="79"/>
      <c r="AFQ835" s="79"/>
      <c r="AFR835" s="79"/>
      <c r="AFS835" s="79"/>
      <c r="AFT835" s="79"/>
      <c r="AFU835" s="79"/>
      <c r="AFV835" s="79"/>
      <c r="AFW835" s="79"/>
      <c r="AFX835" s="79"/>
      <c r="AFY835" s="79"/>
      <c r="AFZ835" s="79"/>
      <c r="AGA835" s="79"/>
      <c r="AGB835" s="79"/>
      <c r="AGC835" s="79"/>
      <c r="AGD835" s="79"/>
      <c r="AGE835" s="79"/>
      <c r="AGF835" s="79"/>
      <c r="AGG835" s="79"/>
      <c r="AGH835" s="79"/>
      <c r="AGI835" s="79"/>
      <c r="AGJ835" s="79"/>
      <c r="AGK835" s="79"/>
      <c r="AGL835" s="79"/>
      <c r="AGM835" s="79"/>
      <c r="AGN835" s="79"/>
      <c r="AGO835" s="79"/>
      <c r="AGP835" s="79"/>
      <c r="AGQ835" s="79"/>
      <c r="AGR835" s="79"/>
      <c r="AGS835" s="79"/>
      <c r="AGT835" s="79"/>
      <c r="AGU835" s="79"/>
      <c r="AGV835" s="79"/>
      <c r="AGW835" s="79"/>
      <c r="AGX835" s="79"/>
      <c r="AGY835" s="79"/>
      <c r="AGZ835" s="79"/>
      <c r="AHA835" s="79"/>
      <c r="AHB835" s="79"/>
      <c r="AHC835" s="79"/>
      <c r="AHD835" s="79"/>
      <c r="AHE835" s="79"/>
      <c r="AHF835" s="79"/>
      <c r="AHG835" s="79"/>
      <c r="AHH835" s="79"/>
      <c r="AHI835" s="79"/>
      <c r="AHJ835" s="79"/>
      <c r="AHK835" s="79"/>
      <c r="AHL835" s="79"/>
      <c r="AHM835" s="79"/>
      <c r="AHN835" s="79"/>
      <c r="AHO835" s="79"/>
      <c r="AHP835" s="79"/>
      <c r="AHQ835" s="79"/>
      <c r="AHR835" s="79"/>
      <c r="AHS835" s="79"/>
      <c r="AHT835" s="79"/>
      <c r="AHU835" s="79"/>
      <c r="AHV835" s="79"/>
      <c r="AHW835" s="79"/>
      <c r="AHX835" s="79"/>
      <c r="AHY835" s="79"/>
      <c r="AHZ835" s="79"/>
      <c r="AIA835" s="79"/>
      <c r="AIB835" s="79"/>
      <c r="AIC835" s="79"/>
      <c r="AID835" s="79"/>
      <c r="AIE835" s="79"/>
      <c r="AIF835" s="79"/>
      <c r="AIG835" s="79"/>
      <c r="AIH835" s="79"/>
      <c r="AII835" s="79"/>
      <c r="AIJ835" s="79"/>
      <c r="AIK835" s="79"/>
      <c r="AIL835" s="79"/>
      <c r="AIM835" s="79"/>
      <c r="AIN835" s="79"/>
      <c r="AIO835" s="79"/>
      <c r="AIP835" s="79"/>
      <c r="AIQ835" s="79"/>
      <c r="AIR835" s="79"/>
      <c r="AIS835" s="79"/>
      <c r="AIT835" s="79"/>
      <c r="AIU835" s="79"/>
      <c r="AIV835" s="79"/>
      <c r="AIW835" s="79"/>
      <c r="AIX835" s="79"/>
      <c r="AIY835" s="79"/>
      <c r="AIZ835" s="79"/>
      <c r="AJA835" s="79"/>
      <c r="AJB835" s="79"/>
      <c r="AJC835" s="79"/>
      <c r="AJD835" s="79"/>
      <c r="AJE835" s="79"/>
      <c r="AJF835" s="79"/>
      <c r="AJG835" s="79"/>
      <c r="AJH835" s="79"/>
      <c r="AJI835" s="79"/>
      <c r="AJJ835" s="79"/>
      <c r="AJK835" s="79"/>
      <c r="AJL835" s="79"/>
      <c r="AJM835" s="79"/>
      <c r="AJN835" s="79"/>
      <c r="AJO835" s="79"/>
      <c r="AJP835" s="79"/>
      <c r="AJQ835" s="79"/>
      <c r="AJR835" s="79"/>
      <c r="AJS835" s="79"/>
      <c r="AJT835" s="79"/>
      <c r="AJU835" s="79"/>
      <c r="AJV835" s="79"/>
      <c r="AJW835" s="79"/>
      <c r="AJX835" s="79"/>
      <c r="AJY835" s="79"/>
      <c r="AJZ835" s="79"/>
      <c r="AKA835" s="79"/>
      <c r="AKB835" s="79"/>
      <c r="AKC835" s="79"/>
      <c r="AKD835" s="79"/>
      <c r="AKE835" s="79"/>
      <c r="AKF835" s="79"/>
      <c r="AKG835" s="79"/>
      <c r="AKH835" s="79"/>
      <c r="AKI835" s="79"/>
      <c r="AKJ835" s="79"/>
      <c r="AKK835" s="79"/>
      <c r="AKL835" s="79"/>
      <c r="AKM835" s="79"/>
      <c r="AKN835" s="79"/>
      <c r="AKO835" s="79"/>
      <c r="AKP835" s="79"/>
      <c r="AKQ835" s="79"/>
      <c r="AKR835" s="79"/>
      <c r="AKS835" s="79"/>
      <c r="AKT835" s="79"/>
      <c r="AKU835" s="79"/>
      <c r="AKV835" s="79"/>
      <c r="AKW835" s="79"/>
      <c r="AKX835" s="79"/>
      <c r="AKY835" s="79"/>
      <c r="AKZ835" s="79"/>
      <c r="ALA835" s="79"/>
      <c r="ALB835" s="79"/>
      <c r="ALC835" s="79"/>
      <c r="ALD835" s="79"/>
      <c r="ALE835" s="79"/>
      <c r="ALF835" s="79"/>
      <c r="ALG835" s="79"/>
      <c r="ALH835" s="79"/>
      <c r="ALI835" s="79"/>
      <c r="ALJ835" s="79"/>
      <c r="ALK835" s="79"/>
      <c r="ALL835" s="79"/>
      <c r="ALM835" s="79"/>
      <c r="ALN835" s="79"/>
      <c r="ALO835" s="79"/>
      <c r="ALP835" s="79"/>
      <c r="ALQ835" s="79"/>
      <c r="ALR835" s="79"/>
      <c r="ALS835" s="79"/>
      <c r="ALT835" s="79"/>
      <c r="ALU835" s="79"/>
      <c r="ALV835" s="79"/>
      <c r="ALW835" s="79"/>
      <c r="ALX835" s="79"/>
      <c r="ALY835" s="79"/>
      <c r="ALZ835" s="79"/>
      <c r="AMA835" s="79"/>
      <c r="AMB835" s="79"/>
      <c r="AMC835" s="79"/>
      <c r="AMD835" s="79"/>
      <c r="AME835" s="79"/>
      <c r="AMF835" s="79"/>
      <c r="AMG835" s="79"/>
      <c r="AMH835" s="79"/>
      <c r="AMI835" s="79"/>
      <c r="AMJ835" s="79"/>
      <c r="AMK835" s="79"/>
      <c r="AML835" s="79"/>
      <c r="AMM835" s="79"/>
      <c r="AMN835" s="79"/>
      <c r="AMO835" s="79"/>
      <c r="AMP835" s="79"/>
      <c r="AMQ835" s="79"/>
      <c r="AMR835" s="79"/>
      <c r="AMS835" s="79"/>
      <c r="AMT835" s="79"/>
      <c r="AMU835" s="79"/>
      <c r="AMV835" s="79"/>
      <c r="AMW835" s="79"/>
      <c r="AMX835" s="79"/>
      <c r="AMY835" s="79"/>
      <c r="AMZ835" s="79"/>
      <c r="ANA835" s="79"/>
      <c r="ANB835" s="79"/>
      <c r="ANC835" s="79"/>
      <c r="AND835" s="79"/>
      <c r="ANE835" s="79"/>
      <c r="ANF835" s="79"/>
      <c r="ANG835" s="79"/>
      <c r="ANH835" s="79"/>
      <c r="ANI835" s="79"/>
      <c r="ANJ835" s="79"/>
      <c r="ANK835" s="79"/>
      <c r="ANL835" s="79"/>
      <c r="ANM835" s="79"/>
      <c r="ANN835" s="79"/>
      <c r="ANO835" s="79"/>
      <c r="ANP835" s="79"/>
      <c r="ANQ835" s="79"/>
      <c r="ANR835" s="79"/>
      <c r="ANS835" s="79"/>
      <c r="ANT835" s="79"/>
      <c r="ANU835" s="79"/>
      <c r="ANV835" s="79"/>
      <c r="ANW835" s="79"/>
      <c r="ANX835" s="79"/>
      <c r="ANY835" s="79"/>
      <c r="ANZ835" s="79"/>
      <c r="AOA835" s="79"/>
      <c r="AOB835" s="79"/>
      <c r="AOC835" s="79"/>
      <c r="AOD835" s="79"/>
      <c r="AOE835" s="79"/>
      <c r="AOF835" s="79"/>
      <c r="AOG835" s="79"/>
      <c r="AOH835" s="79"/>
      <c r="AOI835" s="79"/>
      <c r="AOJ835" s="79"/>
      <c r="AOK835" s="79"/>
      <c r="AOL835" s="79"/>
      <c r="AOM835" s="79"/>
      <c r="AON835" s="79"/>
      <c r="AOO835" s="79"/>
      <c r="AOP835" s="79"/>
      <c r="AOQ835" s="79"/>
      <c r="AOR835" s="79"/>
      <c r="AOS835" s="79"/>
      <c r="AOT835" s="79"/>
      <c r="AOU835" s="79"/>
      <c r="AOV835" s="79"/>
      <c r="AOW835" s="79"/>
      <c r="AOX835" s="79"/>
      <c r="AOY835" s="79"/>
      <c r="AOZ835" s="79"/>
      <c r="APA835" s="79"/>
      <c r="APB835" s="79"/>
      <c r="APC835" s="79"/>
      <c r="APD835" s="79"/>
      <c r="APE835" s="79"/>
      <c r="APF835" s="79"/>
      <c r="APG835" s="79"/>
      <c r="APH835" s="79"/>
      <c r="API835" s="79"/>
      <c r="APJ835" s="79"/>
      <c r="APK835" s="79"/>
      <c r="APL835" s="79"/>
      <c r="APM835" s="79"/>
      <c r="APN835" s="79"/>
      <c r="APO835" s="79"/>
      <c r="APP835" s="79"/>
      <c r="APQ835" s="79"/>
      <c r="APR835" s="79"/>
      <c r="APS835" s="79"/>
      <c r="APT835" s="79"/>
      <c r="APU835" s="79"/>
      <c r="APV835" s="79"/>
      <c r="APW835" s="79"/>
      <c r="APX835" s="79"/>
      <c r="APY835" s="79"/>
      <c r="APZ835" s="79"/>
      <c r="AQA835" s="79"/>
      <c r="AQB835" s="79"/>
      <c r="AQC835" s="79"/>
      <c r="AQD835" s="79"/>
      <c r="AQE835" s="79"/>
      <c r="AQF835" s="79"/>
      <c r="AQG835" s="79"/>
      <c r="AQH835" s="79"/>
      <c r="AQI835" s="79"/>
      <c r="AQJ835" s="79"/>
      <c r="AQK835" s="79"/>
      <c r="AQL835" s="79"/>
      <c r="AQM835" s="79"/>
      <c r="AQN835" s="79"/>
      <c r="AQO835" s="79"/>
      <c r="AQP835" s="79"/>
      <c r="AQQ835" s="79"/>
      <c r="AQR835" s="79"/>
      <c r="AQS835" s="79"/>
      <c r="AQT835" s="79"/>
      <c r="AQU835" s="79"/>
      <c r="AQV835" s="79"/>
      <c r="AQW835" s="79"/>
      <c r="AQX835" s="79"/>
      <c r="AQY835" s="79"/>
      <c r="AQZ835" s="79"/>
      <c r="ARA835" s="79"/>
      <c r="ARB835" s="79"/>
      <c r="ARC835" s="79"/>
      <c r="ARD835" s="79"/>
      <c r="ARE835" s="79"/>
      <c r="ARF835" s="79"/>
      <c r="ARG835" s="79"/>
      <c r="ARH835" s="79"/>
      <c r="ARI835" s="79"/>
      <c r="ARJ835" s="79"/>
      <c r="ARK835" s="79"/>
      <c r="ARL835" s="79"/>
      <c r="ARM835" s="79"/>
      <c r="ARN835" s="79"/>
      <c r="ARO835" s="79"/>
      <c r="ARP835" s="79"/>
      <c r="ARQ835" s="79"/>
      <c r="ARR835" s="79"/>
      <c r="ARS835" s="79"/>
      <c r="ART835" s="79"/>
      <c r="ARU835" s="79"/>
      <c r="ARV835" s="79"/>
      <c r="ARW835" s="79"/>
      <c r="ARX835" s="79"/>
      <c r="ARY835" s="79"/>
      <c r="ARZ835" s="79"/>
      <c r="ASA835" s="79"/>
      <c r="ASB835" s="79"/>
      <c r="ASC835" s="79"/>
      <c r="ASD835" s="79"/>
      <c r="ASE835" s="79"/>
      <c r="ASF835" s="79"/>
      <c r="ASG835" s="79"/>
      <c r="ASH835" s="79"/>
      <c r="ASI835" s="79"/>
      <c r="ASJ835" s="79"/>
      <c r="ASK835" s="79"/>
      <c r="ASL835" s="79"/>
      <c r="ASM835" s="79"/>
      <c r="ASN835" s="79"/>
      <c r="ASO835" s="79"/>
      <c r="ASP835" s="79"/>
      <c r="ASQ835" s="79"/>
      <c r="ASR835" s="79"/>
      <c r="ASS835" s="79"/>
      <c r="AST835" s="79"/>
      <c r="ASU835" s="79"/>
      <c r="ASV835" s="79"/>
      <c r="ASW835" s="79"/>
      <c r="ASX835" s="79"/>
      <c r="ASY835" s="79"/>
      <c r="ASZ835" s="79"/>
      <c r="ATA835" s="79"/>
      <c r="ATB835" s="79"/>
      <c r="ATC835" s="79"/>
      <c r="ATD835" s="79"/>
      <c r="ATE835" s="79"/>
      <c r="ATF835" s="79"/>
      <c r="ATG835" s="79"/>
      <c r="ATH835" s="79"/>
      <c r="ATI835" s="79"/>
      <c r="ATJ835" s="79"/>
      <c r="ATK835" s="79"/>
      <c r="ATL835" s="79"/>
      <c r="ATM835" s="79"/>
      <c r="ATN835" s="79"/>
      <c r="ATO835" s="79"/>
      <c r="ATP835" s="79"/>
      <c r="ATQ835" s="79"/>
      <c r="ATR835" s="79"/>
      <c r="ATS835" s="79"/>
      <c r="ATT835" s="79"/>
      <c r="ATU835" s="79"/>
      <c r="ATV835" s="79"/>
      <c r="ATW835" s="79"/>
      <c r="ATX835" s="79"/>
      <c r="ATY835" s="79"/>
      <c r="ATZ835" s="79"/>
      <c r="AUA835" s="79"/>
      <c r="AUB835" s="79"/>
      <c r="AUC835" s="79"/>
      <c r="AUD835" s="79"/>
      <c r="AUE835" s="79"/>
      <c r="AUF835" s="79"/>
      <c r="AUG835" s="79"/>
      <c r="AUH835" s="79"/>
      <c r="AUI835" s="79"/>
      <c r="AUJ835" s="79"/>
      <c r="AUK835" s="79"/>
      <c r="AUL835" s="79"/>
      <c r="AUM835" s="79"/>
      <c r="AUN835" s="79"/>
      <c r="AUO835" s="79"/>
      <c r="AUP835" s="79"/>
      <c r="AUQ835" s="79"/>
      <c r="AUR835" s="79"/>
      <c r="AUS835" s="79"/>
      <c r="AUT835" s="79"/>
      <c r="AUU835" s="79"/>
      <c r="AUV835" s="79"/>
      <c r="AUW835" s="79"/>
      <c r="AUX835" s="79"/>
      <c r="AUY835" s="79"/>
      <c r="AUZ835" s="79"/>
      <c r="AVA835" s="79"/>
      <c r="AVB835" s="79"/>
      <c r="AVC835" s="79"/>
      <c r="AVD835" s="79"/>
      <c r="AVE835" s="79"/>
      <c r="AVF835" s="79"/>
      <c r="AVG835" s="79"/>
      <c r="AVH835" s="79"/>
      <c r="AVI835" s="79"/>
      <c r="AVJ835" s="79"/>
      <c r="AVK835" s="79"/>
      <c r="AVL835" s="79"/>
      <c r="AVM835" s="79"/>
      <c r="AVN835" s="79"/>
      <c r="AVO835" s="79"/>
      <c r="AVP835" s="79"/>
      <c r="AVQ835" s="79"/>
      <c r="AVR835" s="79"/>
      <c r="AVS835" s="79"/>
      <c r="AVT835" s="79"/>
      <c r="AVU835" s="79"/>
      <c r="AVV835" s="79"/>
      <c r="AVW835" s="79"/>
      <c r="AVX835" s="79"/>
      <c r="AVY835" s="79"/>
      <c r="AVZ835" s="79"/>
      <c r="AWA835" s="79"/>
      <c r="AWB835" s="79"/>
      <c r="AWC835" s="79"/>
      <c r="AWD835" s="79"/>
      <c r="AWE835" s="79"/>
      <c r="AWF835" s="79"/>
      <c r="AWG835" s="79"/>
      <c r="AWH835" s="79"/>
      <c r="AWI835" s="79"/>
      <c r="AWJ835" s="79"/>
      <c r="AWK835" s="79"/>
      <c r="AWL835" s="79"/>
      <c r="AWM835" s="79"/>
      <c r="AWN835" s="79"/>
      <c r="AWO835" s="79"/>
      <c r="AWP835" s="79"/>
      <c r="AWQ835" s="79"/>
      <c r="AWR835" s="79"/>
      <c r="AWS835" s="79"/>
      <c r="AWT835" s="79"/>
      <c r="AWU835" s="79"/>
      <c r="AWV835" s="79"/>
      <c r="AWW835" s="79"/>
      <c r="AWX835" s="79"/>
      <c r="AWY835" s="79"/>
      <c r="AWZ835" s="79"/>
      <c r="AXA835" s="79"/>
      <c r="AXB835" s="79"/>
      <c r="AXC835" s="79"/>
      <c r="AXD835" s="79"/>
      <c r="AXE835" s="79"/>
      <c r="AXF835" s="79"/>
      <c r="AXG835" s="79"/>
      <c r="AXH835" s="79"/>
      <c r="AXI835" s="79"/>
      <c r="AXJ835" s="79"/>
      <c r="AXK835" s="79"/>
      <c r="AXL835" s="79"/>
      <c r="AXM835" s="79"/>
      <c r="AXN835" s="79"/>
      <c r="AXO835" s="79"/>
      <c r="AXP835" s="79"/>
      <c r="AXQ835" s="79"/>
      <c r="AXR835" s="79"/>
      <c r="AXS835" s="79"/>
      <c r="AXT835" s="79"/>
      <c r="AXU835" s="79"/>
      <c r="AXV835" s="79"/>
      <c r="AXW835" s="79"/>
      <c r="AXX835" s="79"/>
      <c r="AXY835" s="79"/>
      <c r="AXZ835" s="79"/>
      <c r="AYA835" s="79"/>
      <c r="AYB835" s="79"/>
      <c r="AYC835" s="79"/>
      <c r="AYD835" s="79"/>
      <c r="AYE835" s="79"/>
      <c r="AYF835" s="79"/>
      <c r="AYG835" s="79"/>
      <c r="AYH835" s="79"/>
      <c r="AYI835" s="79"/>
      <c r="AYJ835" s="79"/>
      <c r="AYK835" s="79"/>
      <c r="AYL835" s="79"/>
      <c r="AYM835" s="79"/>
      <c r="AYN835" s="79"/>
      <c r="AYO835" s="79"/>
      <c r="AYP835" s="79"/>
      <c r="AYQ835" s="79"/>
      <c r="AYR835" s="79"/>
      <c r="AYS835" s="79"/>
      <c r="AYT835" s="79"/>
      <c r="AYU835" s="79"/>
      <c r="AYV835" s="79"/>
      <c r="AYW835" s="79"/>
      <c r="AYX835" s="79"/>
      <c r="AYY835" s="79"/>
      <c r="AYZ835" s="79"/>
      <c r="AZA835" s="79"/>
      <c r="AZB835" s="79"/>
      <c r="AZC835" s="79"/>
      <c r="AZD835" s="79"/>
      <c r="AZE835" s="79"/>
      <c r="AZF835" s="79"/>
      <c r="AZG835" s="79"/>
      <c r="AZH835" s="79"/>
      <c r="AZI835" s="79"/>
      <c r="AZJ835" s="79"/>
      <c r="AZK835" s="79"/>
      <c r="AZL835" s="79"/>
      <c r="AZM835" s="79"/>
      <c r="AZN835" s="79"/>
      <c r="AZO835" s="79"/>
      <c r="AZP835" s="79"/>
      <c r="AZQ835" s="79"/>
      <c r="AZR835" s="79"/>
      <c r="AZS835" s="79"/>
      <c r="AZT835" s="79"/>
      <c r="AZU835" s="79"/>
      <c r="AZV835" s="79"/>
      <c r="AZW835" s="79"/>
      <c r="AZX835" s="79"/>
      <c r="AZY835" s="79"/>
      <c r="AZZ835" s="79"/>
      <c r="BAA835" s="79"/>
      <c r="BAB835" s="79"/>
      <c r="BAC835" s="79"/>
      <c r="BAD835" s="79"/>
      <c r="BAE835" s="79"/>
      <c r="BAF835" s="79"/>
      <c r="BAG835" s="79"/>
      <c r="BAH835" s="79"/>
      <c r="BAI835" s="79"/>
      <c r="BAJ835" s="79"/>
      <c r="BAK835" s="79"/>
      <c r="BAL835" s="79"/>
      <c r="BAM835" s="79"/>
      <c r="BAN835" s="79"/>
      <c r="BAO835" s="79"/>
      <c r="BAP835" s="79"/>
      <c r="BAQ835" s="79"/>
      <c r="BAR835" s="79"/>
      <c r="BAS835" s="79"/>
      <c r="BAT835" s="79"/>
      <c r="BAU835" s="79"/>
      <c r="BAV835" s="79"/>
      <c r="BAW835" s="79"/>
      <c r="BAX835" s="79"/>
      <c r="BAY835" s="79"/>
      <c r="BAZ835" s="79"/>
      <c r="BBA835" s="79"/>
      <c r="BBB835" s="79"/>
      <c r="BBC835" s="79"/>
      <c r="BBD835" s="79"/>
      <c r="BBE835" s="79"/>
      <c r="BBF835" s="79"/>
      <c r="BBG835" s="79"/>
      <c r="BBH835" s="79"/>
      <c r="BBI835" s="79"/>
      <c r="BBJ835" s="79"/>
      <c r="BBK835" s="79"/>
      <c r="BBL835" s="79"/>
      <c r="BBM835" s="79"/>
      <c r="BBN835" s="79"/>
      <c r="BBO835" s="79"/>
      <c r="BBP835" s="79"/>
      <c r="BBQ835" s="79"/>
      <c r="BBR835" s="79"/>
      <c r="BBS835" s="79"/>
      <c r="BBT835" s="79"/>
      <c r="BBU835" s="79"/>
      <c r="BBV835" s="79"/>
      <c r="BBW835" s="79"/>
      <c r="BBX835" s="79"/>
      <c r="BBY835" s="79"/>
      <c r="BBZ835" s="79"/>
      <c r="BCA835" s="79"/>
      <c r="BCB835" s="79"/>
      <c r="BCC835" s="79"/>
      <c r="BCD835" s="79"/>
      <c r="BCE835" s="79"/>
      <c r="BCF835" s="79"/>
      <c r="BCG835" s="79"/>
      <c r="BCH835" s="79"/>
      <c r="BCI835" s="79"/>
      <c r="BCJ835" s="79"/>
      <c r="BCK835" s="79"/>
      <c r="BCL835" s="79"/>
      <c r="BCM835" s="79"/>
      <c r="BCN835" s="79"/>
      <c r="BCO835" s="79"/>
      <c r="BCP835" s="79"/>
      <c r="BCQ835" s="79"/>
      <c r="BCR835" s="79"/>
      <c r="BCS835" s="79"/>
      <c r="BCT835" s="79"/>
      <c r="BCU835" s="79"/>
      <c r="BCV835" s="79"/>
      <c r="BCW835" s="79"/>
      <c r="BCX835" s="79"/>
      <c r="BCY835" s="79"/>
      <c r="BCZ835" s="79"/>
      <c r="BDA835" s="79"/>
      <c r="BDB835" s="79"/>
      <c r="BDC835" s="79"/>
      <c r="BDD835" s="79"/>
      <c r="BDE835" s="79"/>
      <c r="BDF835" s="79"/>
      <c r="BDG835" s="79"/>
      <c r="BDH835" s="79"/>
      <c r="BDI835" s="79"/>
      <c r="BDJ835" s="79"/>
      <c r="BDK835" s="79"/>
      <c r="BDL835" s="79"/>
      <c r="BDM835" s="79"/>
      <c r="BDN835" s="79"/>
      <c r="BDO835" s="79"/>
      <c r="BDP835" s="79"/>
      <c r="BDQ835" s="79"/>
      <c r="BDR835" s="79"/>
      <c r="BDS835" s="79"/>
      <c r="BDT835" s="79"/>
      <c r="BDU835" s="79"/>
      <c r="BDV835" s="79"/>
      <c r="BDW835" s="79"/>
      <c r="BDX835" s="79"/>
      <c r="BDY835" s="79"/>
      <c r="BDZ835" s="79"/>
      <c r="BEA835" s="79"/>
      <c r="BEB835" s="79"/>
      <c r="BEC835" s="79"/>
      <c r="BED835" s="79"/>
      <c r="BEE835" s="79"/>
      <c r="BEF835" s="79"/>
      <c r="BEG835" s="79"/>
      <c r="BEH835" s="79"/>
      <c r="BEI835" s="79"/>
      <c r="BEJ835" s="79"/>
      <c r="BEK835" s="79"/>
      <c r="BEL835" s="79"/>
      <c r="BEM835" s="79"/>
      <c r="BEN835" s="79"/>
      <c r="BEO835" s="79"/>
      <c r="BEP835" s="79"/>
      <c r="BEQ835" s="79"/>
      <c r="BER835" s="79"/>
      <c r="BES835" s="79"/>
      <c r="BET835" s="79"/>
      <c r="BEU835" s="79"/>
      <c r="BEV835" s="79"/>
      <c r="BEW835" s="79"/>
      <c r="BEX835" s="79"/>
      <c r="BEY835" s="79"/>
      <c r="BEZ835" s="79"/>
      <c r="BFA835" s="79"/>
      <c r="BFB835" s="79"/>
      <c r="BFC835" s="79"/>
      <c r="BFD835" s="79"/>
      <c r="BFE835" s="79"/>
      <c r="BFF835" s="79"/>
      <c r="BFG835" s="79"/>
      <c r="BFH835" s="79"/>
      <c r="BFI835" s="79"/>
      <c r="BFJ835" s="79"/>
      <c r="BFK835" s="79"/>
      <c r="BFL835" s="79"/>
      <c r="BFM835" s="79"/>
      <c r="BFN835" s="79"/>
      <c r="BFO835" s="79"/>
      <c r="BFP835" s="79"/>
      <c r="BFQ835" s="79"/>
      <c r="BFR835" s="79"/>
      <c r="BFS835" s="79"/>
      <c r="BFT835" s="79"/>
      <c r="BFU835" s="79"/>
      <c r="BFV835" s="79"/>
      <c r="BFW835" s="79"/>
      <c r="BFX835" s="79"/>
      <c r="BFY835" s="79"/>
      <c r="BFZ835" s="79"/>
      <c r="BGA835" s="79"/>
      <c r="BGB835" s="79"/>
      <c r="BGC835" s="79"/>
      <c r="BGD835" s="79"/>
      <c r="BGE835" s="79"/>
      <c r="BGF835" s="79"/>
      <c r="BGG835" s="79"/>
      <c r="BGH835" s="79"/>
      <c r="BGI835" s="79"/>
      <c r="BGJ835" s="79"/>
      <c r="BGK835" s="79"/>
      <c r="BGL835" s="79"/>
      <c r="BGM835" s="79"/>
      <c r="BGN835" s="79"/>
      <c r="BGO835" s="79"/>
      <c r="BGP835" s="79"/>
      <c r="BGQ835" s="79"/>
      <c r="BGR835" s="79"/>
      <c r="BGS835" s="79"/>
      <c r="BGT835" s="79"/>
      <c r="BGU835" s="79"/>
      <c r="BGV835" s="79"/>
      <c r="BGW835" s="79"/>
      <c r="BGX835" s="79"/>
      <c r="BGY835" s="79"/>
      <c r="BGZ835" s="79"/>
      <c r="BHA835" s="79"/>
      <c r="BHB835" s="79"/>
      <c r="BHC835" s="79"/>
      <c r="BHD835" s="79"/>
      <c r="BHE835" s="79"/>
      <c r="BHF835" s="79"/>
      <c r="BHG835" s="79"/>
      <c r="BHH835" s="79"/>
      <c r="BHI835" s="79"/>
      <c r="BHJ835" s="79"/>
      <c r="BHK835" s="79"/>
      <c r="BHL835" s="79"/>
      <c r="BHM835" s="79"/>
      <c r="BHN835" s="79"/>
      <c r="BHO835" s="79"/>
      <c r="BHP835" s="79"/>
      <c r="BHQ835" s="79"/>
      <c r="BHR835" s="79"/>
      <c r="BHS835" s="79"/>
      <c r="BHT835" s="79"/>
      <c r="BHU835" s="79"/>
      <c r="BHV835" s="79"/>
      <c r="BHW835" s="79"/>
      <c r="BHX835" s="79"/>
      <c r="BHY835" s="79"/>
      <c r="BHZ835" s="79"/>
      <c r="BIA835" s="79"/>
      <c r="BIB835" s="79"/>
      <c r="BIC835" s="79"/>
      <c r="BID835" s="79"/>
      <c r="BIE835" s="79"/>
      <c r="BIF835" s="79"/>
      <c r="BIG835" s="79"/>
      <c r="BIH835" s="79"/>
      <c r="BII835" s="79"/>
      <c r="BIJ835" s="79"/>
      <c r="BIK835" s="79"/>
      <c r="BIL835" s="79"/>
      <c r="BIM835" s="79"/>
      <c r="BIN835" s="79"/>
      <c r="BIO835" s="79"/>
      <c r="BIP835" s="79"/>
      <c r="BIQ835" s="79"/>
      <c r="BIR835" s="79"/>
      <c r="BIS835" s="79"/>
      <c r="BIT835" s="79"/>
      <c r="BIU835" s="79"/>
      <c r="BIV835" s="79"/>
      <c r="BIW835" s="79"/>
      <c r="BIX835" s="79"/>
      <c r="BIY835" s="79"/>
      <c r="BIZ835" s="79"/>
      <c r="BJA835" s="79"/>
      <c r="BJB835" s="79"/>
      <c r="BJC835" s="79"/>
      <c r="BJD835" s="79"/>
      <c r="BJE835" s="79"/>
      <c r="BJF835" s="79"/>
      <c r="BJG835" s="79"/>
      <c r="BJH835" s="79"/>
      <c r="BJI835" s="79"/>
      <c r="BJJ835" s="79"/>
      <c r="BJK835" s="79"/>
      <c r="BJL835" s="79"/>
      <c r="BJM835" s="79"/>
      <c r="BJN835" s="79"/>
      <c r="BJO835" s="79"/>
      <c r="BJP835" s="79"/>
      <c r="BJQ835" s="79"/>
      <c r="BJR835" s="79"/>
      <c r="BJS835" s="79"/>
      <c r="BJT835" s="79"/>
      <c r="BJU835" s="79"/>
      <c r="BJV835" s="79"/>
      <c r="BJW835" s="79"/>
      <c r="BJX835" s="79"/>
      <c r="BJY835" s="79"/>
      <c r="BJZ835" s="79"/>
      <c r="BKA835" s="79"/>
      <c r="BKB835" s="79"/>
      <c r="BKC835" s="79"/>
      <c r="BKD835" s="79"/>
      <c r="BKE835" s="79"/>
      <c r="BKF835" s="79"/>
      <c r="BKG835" s="79"/>
      <c r="BKH835" s="79"/>
      <c r="BKI835" s="79"/>
      <c r="BKJ835" s="79"/>
      <c r="BKK835" s="79"/>
      <c r="BKL835" s="79"/>
      <c r="BKM835" s="79"/>
      <c r="BKN835" s="79"/>
      <c r="BKO835" s="79"/>
      <c r="BKP835" s="79"/>
      <c r="BKQ835" s="79"/>
      <c r="BKR835" s="79"/>
      <c r="BKS835" s="79"/>
      <c r="BKT835" s="79"/>
      <c r="BKU835" s="79"/>
      <c r="BKV835" s="79"/>
      <c r="BKW835" s="79"/>
      <c r="BKX835" s="79"/>
      <c r="BKY835" s="79"/>
      <c r="BKZ835" s="79"/>
      <c r="BLA835" s="79"/>
      <c r="BLB835" s="79"/>
      <c r="BLC835" s="79"/>
      <c r="BLD835" s="79"/>
      <c r="BLE835" s="79"/>
      <c r="BLF835" s="79"/>
      <c r="BLG835" s="79"/>
      <c r="BLH835" s="79"/>
      <c r="BLI835" s="79"/>
      <c r="BLJ835" s="79"/>
      <c r="BLK835" s="79"/>
      <c r="BLL835" s="79"/>
      <c r="BLM835" s="79"/>
      <c r="BLN835" s="79"/>
      <c r="BLO835" s="79"/>
      <c r="BLP835" s="79"/>
      <c r="BLQ835" s="79"/>
      <c r="BLR835" s="79"/>
      <c r="BLS835" s="79"/>
      <c r="BLT835" s="79"/>
      <c r="BLU835" s="79"/>
      <c r="BLV835" s="79"/>
      <c r="BLW835" s="79"/>
      <c r="BLX835" s="79"/>
      <c r="BLY835" s="79"/>
      <c r="BLZ835" s="79"/>
      <c r="BMA835" s="79"/>
      <c r="BMB835" s="79"/>
      <c r="BMC835" s="79"/>
      <c r="BMD835" s="79"/>
      <c r="BME835" s="79"/>
      <c r="BMF835" s="79"/>
      <c r="BMG835" s="79"/>
      <c r="BMH835" s="79"/>
      <c r="BMI835" s="79"/>
      <c r="BMJ835" s="79"/>
      <c r="BMK835" s="79"/>
      <c r="BML835" s="79"/>
      <c r="BMM835" s="79"/>
      <c r="BMN835" s="79"/>
      <c r="BMO835" s="79"/>
      <c r="BMP835" s="79"/>
      <c r="BMQ835" s="79"/>
      <c r="BMR835" s="79"/>
      <c r="BMS835" s="79"/>
      <c r="BMT835" s="79"/>
      <c r="BMU835" s="79"/>
      <c r="BMV835" s="79"/>
      <c r="BMW835" s="79"/>
      <c r="BMX835" s="79"/>
      <c r="BMY835" s="79"/>
      <c r="BMZ835" s="79"/>
      <c r="BNA835" s="79"/>
      <c r="BNB835" s="79"/>
      <c r="BNC835" s="79"/>
      <c r="BND835" s="79"/>
      <c r="BNE835" s="79"/>
      <c r="BNF835" s="79"/>
      <c r="BNG835" s="79"/>
      <c r="BNH835" s="79"/>
      <c r="BNI835" s="79"/>
      <c r="BNJ835" s="79"/>
      <c r="BNK835" s="79"/>
      <c r="BNL835" s="79"/>
      <c r="BNM835" s="79"/>
      <c r="BNN835" s="79"/>
      <c r="BNO835" s="79"/>
      <c r="BNP835" s="79"/>
      <c r="BNQ835" s="79"/>
      <c r="BNR835" s="79"/>
      <c r="BNS835" s="79"/>
      <c r="BNT835" s="79"/>
      <c r="BNU835" s="79"/>
      <c r="BNV835" s="79"/>
      <c r="BNW835" s="79"/>
      <c r="BNX835" s="79"/>
      <c r="BNY835" s="79"/>
      <c r="BNZ835" s="79"/>
      <c r="BOA835" s="79"/>
      <c r="BOB835" s="79"/>
      <c r="BOC835" s="79"/>
      <c r="BOD835" s="79"/>
      <c r="BOE835" s="79"/>
      <c r="BOF835" s="79"/>
      <c r="BOG835" s="79"/>
      <c r="BOH835" s="79"/>
      <c r="BOI835" s="79"/>
      <c r="BOJ835" s="79"/>
      <c r="BOK835" s="79"/>
      <c r="BOL835" s="79"/>
      <c r="BOM835" s="79"/>
      <c r="BON835" s="79"/>
      <c r="BOO835" s="79"/>
      <c r="BOP835" s="79"/>
      <c r="BOQ835" s="79"/>
      <c r="BOR835" s="79"/>
      <c r="BOS835" s="79"/>
      <c r="BOT835" s="79"/>
      <c r="BOU835" s="79"/>
      <c r="BOV835" s="79"/>
      <c r="BOW835" s="79"/>
      <c r="BOX835" s="79"/>
      <c r="BOY835" s="79"/>
      <c r="BOZ835" s="79"/>
      <c r="BPA835" s="79"/>
      <c r="BPB835" s="79"/>
      <c r="BPC835" s="79"/>
      <c r="BPD835" s="79"/>
      <c r="BPE835" s="79"/>
      <c r="BPF835" s="79"/>
      <c r="BPG835" s="79"/>
      <c r="BPH835" s="79"/>
      <c r="BPI835" s="79"/>
      <c r="BPJ835" s="79"/>
      <c r="BPK835" s="79"/>
      <c r="BPL835" s="79"/>
      <c r="BPM835" s="79"/>
      <c r="BPN835" s="79"/>
      <c r="BPO835" s="79"/>
      <c r="BPP835" s="79"/>
      <c r="BPQ835" s="79"/>
      <c r="BPR835" s="79"/>
      <c r="BPS835" s="79"/>
      <c r="BPT835" s="79"/>
      <c r="BPU835" s="79"/>
      <c r="BPV835" s="79"/>
      <c r="BPW835" s="79"/>
      <c r="BPX835" s="79"/>
      <c r="BPY835" s="79"/>
      <c r="BPZ835" s="79"/>
      <c r="BQA835" s="79"/>
      <c r="BQB835" s="79"/>
      <c r="BQC835" s="79"/>
      <c r="BQD835" s="79"/>
      <c r="BQE835" s="79"/>
      <c r="BQF835" s="79"/>
      <c r="BQG835" s="79"/>
      <c r="BQH835" s="79"/>
      <c r="BQI835" s="79"/>
      <c r="BQJ835" s="79"/>
      <c r="BQK835" s="79"/>
      <c r="BQL835" s="79"/>
      <c r="BQM835" s="79"/>
      <c r="BQN835" s="79"/>
      <c r="BQO835" s="79"/>
      <c r="BQP835" s="79"/>
      <c r="BQQ835" s="79"/>
      <c r="BQR835" s="79"/>
      <c r="BQS835" s="79"/>
      <c r="BQT835" s="79"/>
      <c r="BQU835" s="79"/>
      <c r="BQV835" s="79"/>
      <c r="BQW835" s="79"/>
      <c r="BQX835" s="79"/>
      <c r="BQY835" s="79"/>
      <c r="BQZ835" s="79"/>
      <c r="BRA835" s="79"/>
      <c r="BRB835" s="79"/>
      <c r="BRC835" s="79"/>
      <c r="BRD835" s="79"/>
      <c r="BRE835" s="79"/>
      <c r="BRF835" s="79"/>
      <c r="BRG835" s="79"/>
      <c r="BRH835" s="79"/>
      <c r="BRI835" s="79"/>
      <c r="BRJ835" s="79"/>
      <c r="BRK835" s="79"/>
      <c r="BRL835" s="79"/>
      <c r="BRM835" s="79"/>
      <c r="BRN835" s="79"/>
      <c r="BRO835" s="79"/>
      <c r="BRP835" s="79"/>
      <c r="BRQ835" s="79"/>
      <c r="BRR835" s="79"/>
      <c r="BRS835" s="79"/>
      <c r="BRT835" s="79"/>
      <c r="BRU835" s="79"/>
      <c r="BRV835" s="79"/>
      <c r="BRW835" s="79"/>
      <c r="BRX835" s="79"/>
      <c r="BRY835" s="79"/>
      <c r="BRZ835" s="79"/>
      <c r="BSA835" s="79"/>
      <c r="BSB835" s="79"/>
      <c r="BSC835" s="79"/>
      <c r="BSD835" s="79"/>
      <c r="BSE835" s="79"/>
      <c r="BSF835" s="79"/>
      <c r="BSG835" s="79"/>
      <c r="BSH835" s="79"/>
      <c r="BSI835" s="79"/>
      <c r="BSJ835" s="79"/>
      <c r="BSK835" s="79"/>
      <c r="BSL835" s="79"/>
      <c r="BSM835" s="79"/>
      <c r="BSN835" s="79"/>
      <c r="BSO835" s="79"/>
      <c r="BSP835" s="79"/>
      <c r="BSQ835" s="79"/>
      <c r="BSR835" s="79"/>
      <c r="BSS835" s="79"/>
      <c r="BST835" s="79"/>
      <c r="BSU835" s="79"/>
      <c r="BSV835" s="79"/>
      <c r="BSW835" s="79"/>
      <c r="BSX835" s="79"/>
      <c r="BSY835" s="79"/>
      <c r="BSZ835" s="79"/>
      <c r="BTA835" s="79"/>
      <c r="BTB835" s="79"/>
      <c r="BTC835" s="79"/>
      <c r="BTD835" s="79"/>
      <c r="BTE835" s="79"/>
      <c r="BTF835" s="79"/>
      <c r="BTG835" s="79"/>
      <c r="BTH835" s="79"/>
      <c r="BTI835" s="79"/>
      <c r="BTJ835" s="79"/>
      <c r="BTK835" s="79"/>
      <c r="BTL835" s="79"/>
      <c r="BTM835" s="79"/>
      <c r="BTN835" s="79"/>
      <c r="BTO835" s="79"/>
      <c r="BTP835" s="79"/>
      <c r="BTQ835" s="79"/>
      <c r="BTR835" s="79"/>
      <c r="BTS835" s="79"/>
      <c r="BTT835" s="79"/>
      <c r="BTU835" s="79"/>
      <c r="BTV835" s="79"/>
      <c r="BTW835" s="79"/>
      <c r="BTX835" s="79"/>
      <c r="BTY835" s="79"/>
      <c r="BTZ835" s="79"/>
      <c r="BUA835" s="79"/>
      <c r="BUB835" s="79"/>
      <c r="BUC835" s="79"/>
      <c r="BUD835" s="79"/>
      <c r="BUE835" s="79"/>
      <c r="BUF835" s="79"/>
      <c r="BUG835" s="79"/>
      <c r="BUH835" s="79"/>
      <c r="BUI835" s="79"/>
      <c r="BUJ835" s="79"/>
      <c r="BUK835" s="79"/>
      <c r="BUL835" s="79"/>
      <c r="BUM835" s="79"/>
      <c r="BUN835" s="79"/>
      <c r="BUO835" s="79"/>
      <c r="BUP835" s="79"/>
      <c r="BUQ835" s="79"/>
      <c r="BUR835" s="79"/>
      <c r="BUS835" s="79"/>
      <c r="BUT835" s="79"/>
      <c r="BUU835" s="79"/>
      <c r="BUV835" s="79"/>
      <c r="BUW835" s="79"/>
      <c r="BUX835" s="79"/>
      <c r="BUY835" s="79"/>
      <c r="BUZ835" s="79"/>
      <c r="BVA835" s="79"/>
      <c r="BVB835" s="79"/>
      <c r="BVC835" s="79"/>
      <c r="BVD835" s="79"/>
      <c r="BVE835" s="79"/>
      <c r="BVF835" s="79"/>
      <c r="BVG835" s="79"/>
      <c r="BVH835" s="79"/>
      <c r="BVI835" s="79"/>
      <c r="BVJ835" s="79"/>
      <c r="BVK835" s="79"/>
      <c r="BVL835" s="79"/>
      <c r="BVM835" s="79"/>
      <c r="BVN835" s="79"/>
      <c r="BVO835" s="79"/>
      <c r="BVP835" s="79"/>
      <c r="BVQ835" s="79"/>
      <c r="BVR835" s="79"/>
      <c r="BVS835" s="79"/>
      <c r="BVT835" s="79"/>
      <c r="BVU835" s="79"/>
      <c r="BVV835" s="79"/>
      <c r="BVW835" s="79"/>
      <c r="BVX835" s="79"/>
      <c r="BVY835" s="79"/>
      <c r="BVZ835" s="79"/>
      <c r="BWA835" s="79"/>
      <c r="BWB835" s="79"/>
      <c r="BWC835" s="79"/>
      <c r="BWD835" s="79"/>
      <c r="BWE835" s="79"/>
      <c r="BWF835" s="79"/>
      <c r="BWG835" s="79"/>
      <c r="BWH835" s="79"/>
      <c r="BWI835" s="79"/>
      <c r="BWJ835" s="79"/>
      <c r="BWK835" s="79"/>
      <c r="BWL835" s="79"/>
      <c r="BWM835" s="79"/>
      <c r="BWN835" s="79"/>
      <c r="BWO835" s="79"/>
      <c r="BWP835" s="79"/>
      <c r="BWQ835" s="79"/>
      <c r="BWR835" s="79"/>
      <c r="BWS835" s="79"/>
      <c r="BWT835" s="79"/>
      <c r="BWU835" s="79"/>
      <c r="BWV835" s="79"/>
      <c r="BWW835" s="79"/>
      <c r="BWX835" s="79"/>
      <c r="BWY835" s="79"/>
      <c r="BWZ835" s="79"/>
      <c r="BXA835" s="79"/>
      <c r="BXB835" s="79"/>
      <c r="BXC835" s="79"/>
      <c r="BXD835" s="79"/>
      <c r="BXE835" s="79"/>
      <c r="BXF835" s="79"/>
      <c r="BXG835" s="79"/>
      <c r="BXH835" s="79"/>
      <c r="BXI835" s="79"/>
      <c r="BXJ835" s="79"/>
      <c r="BXK835" s="79"/>
      <c r="BXL835" s="79"/>
      <c r="BXM835" s="79"/>
      <c r="BXN835" s="79"/>
      <c r="BXO835" s="79"/>
      <c r="BXP835" s="79"/>
      <c r="BXQ835" s="79"/>
      <c r="BXR835" s="79"/>
      <c r="BXS835" s="79"/>
      <c r="BXT835" s="79"/>
      <c r="BXU835" s="79"/>
      <c r="BXV835" s="79"/>
      <c r="BXW835" s="79"/>
      <c r="BXX835" s="79"/>
      <c r="BXY835" s="79"/>
      <c r="BXZ835" s="79"/>
      <c r="BYA835" s="79"/>
      <c r="BYB835" s="79"/>
      <c r="BYC835" s="79"/>
      <c r="BYD835" s="79"/>
      <c r="BYE835" s="79"/>
      <c r="BYF835" s="79"/>
      <c r="BYG835" s="79"/>
      <c r="BYH835" s="79"/>
      <c r="BYI835" s="79"/>
      <c r="BYJ835" s="79"/>
      <c r="BYK835" s="79"/>
      <c r="BYL835" s="79"/>
      <c r="BYM835" s="79"/>
      <c r="BYN835" s="79"/>
      <c r="BYO835" s="79"/>
      <c r="BYP835" s="79"/>
      <c r="BYQ835" s="79"/>
      <c r="BYR835" s="79"/>
      <c r="BYS835" s="79"/>
      <c r="BYT835" s="79"/>
      <c r="BYU835" s="79"/>
      <c r="BYV835" s="79"/>
      <c r="BYW835" s="79"/>
      <c r="BYX835" s="79"/>
      <c r="BYY835" s="79"/>
      <c r="BYZ835" s="79"/>
      <c r="BZA835" s="79"/>
      <c r="BZB835" s="79"/>
      <c r="BZC835" s="79"/>
      <c r="BZD835" s="79"/>
      <c r="BZE835" s="79"/>
      <c r="BZF835" s="79"/>
      <c r="BZG835" s="79"/>
      <c r="BZH835" s="79"/>
      <c r="BZI835" s="79"/>
      <c r="BZJ835" s="79"/>
      <c r="BZK835" s="79"/>
      <c r="BZL835" s="79"/>
      <c r="BZM835" s="79"/>
      <c r="BZN835" s="79"/>
      <c r="BZO835" s="79"/>
      <c r="BZP835" s="79"/>
      <c r="BZQ835" s="79"/>
      <c r="BZR835" s="79"/>
      <c r="BZS835" s="79"/>
      <c r="BZT835" s="79"/>
      <c r="BZU835" s="79"/>
      <c r="BZV835" s="79"/>
      <c r="BZW835" s="79"/>
      <c r="BZX835" s="79"/>
      <c r="BZY835" s="79"/>
      <c r="BZZ835" s="79"/>
      <c r="CAA835" s="79"/>
      <c r="CAB835" s="79"/>
      <c r="CAC835" s="79"/>
      <c r="CAD835" s="79"/>
      <c r="CAE835" s="79"/>
      <c r="CAF835" s="79"/>
      <c r="CAG835" s="79"/>
      <c r="CAH835" s="79"/>
      <c r="CAI835" s="79"/>
      <c r="CAJ835" s="79"/>
      <c r="CAK835" s="79"/>
      <c r="CAL835" s="79"/>
      <c r="CAM835" s="79"/>
      <c r="CAN835" s="79"/>
      <c r="CAO835" s="79"/>
      <c r="CAP835" s="79"/>
      <c r="CAQ835" s="79"/>
      <c r="CAR835" s="79"/>
      <c r="CAS835" s="79"/>
      <c r="CAT835" s="79"/>
      <c r="CAU835" s="79"/>
      <c r="CAV835" s="79"/>
      <c r="CAW835" s="79"/>
      <c r="CAX835" s="79"/>
      <c r="CAY835" s="79"/>
      <c r="CAZ835" s="79"/>
      <c r="CBA835" s="79"/>
      <c r="CBB835" s="79"/>
      <c r="CBC835" s="79"/>
      <c r="CBD835" s="79"/>
      <c r="CBE835" s="79"/>
      <c r="CBF835" s="79"/>
      <c r="CBG835" s="79"/>
      <c r="CBH835" s="79"/>
      <c r="CBI835" s="79"/>
      <c r="CBJ835" s="79"/>
      <c r="CBK835" s="79"/>
      <c r="CBL835" s="79"/>
      <c r="CBM835" s="79"/>
      <c r="CBN835" s="79"/>
      <c r="CBO835" s="79"/>
      <c r="CBP835" s="79"/>
      <c r="CBQ835" s="79"/>
      <c r="CBR835" s="79"/>
      <c r="CBS835" s="79"/>
      <c r="CBT835" s="79"/>
      <c r="CBU835" s="79"/>
      <c r="CBV835" s="79"/>
      <c r="CBW835" s="79"/>
      <c r="CBX835" s="79"/>
      <c r="CBY835" s="79"/>
      <c r="CBZ835" s="79"/>
      <c r="CCA835" s="79"/>
      <c r="CCB835" s="79"/>
      <c r="CCC835" s="79"/>
      <c r="CCD835" s="79"/>
      <c r="CCE835" s="79"/>
      <c r="CCF835" s="79"/>
      <c r="CCG835" s="79"/>
      <c r="CCH835" s="79"/>
      <c r="CCI835" s="79"/>
      <c r="CCJ835" s="79"/>
      <c r="CCK835" s="79"/>
      <c r="CCL835" s="79"/>
      <c r="CCM835" s="79"/>
      <c r="CCN835" s="79"/>
      <c r="CCO835" s="79"/>
      <c r="CCP835" s="79"/>
      <c r="CCQ835" s="79"/>
      <c r="CCR835" s="79"/>
      <c r="CCS835" s="79"/>
      <c r="CCT835" s="79"/>
      <c r="CCU835" s="79"/>
      <c r="CCV835" s="79"/>
      <c r="CCW835" s="79"/>
      <c r="CCX835" s="79"/>
      <c r="CCY835" s="79"/>
      <c r="CCZ835" s="79"/>
      <c r="CDA835" s="79"/>
      <c r="CDB835" s="79"/>
      <c r="CDC835" s="79"/>
      <c r="CDD835" s="79"/>
      <c r="CDE835" s="79"/>
      <c r="CDF835" s="79"/>
      <c r="CDG835" s="79"/>
      <c r="CDH835" s="79"/>
      <c r="CDI835" s="79"/>
      <c r="CDJ835" s="79"/>
      <c r="CDK835" s="79"/>
      <c r="CDL835" s="79"/>
      <c r="CDM835" s="79"/>
      <c r="CDN835" s="79"/>
      <c r="CDO835" s="79"/>
      <c r="CDP835" s="79"/>
      <c r="CDQ835" s="79"/>
      <c r="CDR835" s="79"/>
      <c r="CDS835" s="79"/>
      <c r="CDT835" s="79"/>
      <c r="CDU835" s="79"/>
      <c r="CDV835" s="79"/>
      <c r="CDW835" s="79"/>
      <c r="CDX835" s="79"/>
      <c r="CDY835" s="79"/>
      <c r="CDZ835" s="79"/>
      <c r="CEA835" s="79"/>
      <c r="CEB835" s="79"/>
      <c r="CEC835" s="79"/>
      <c r="CED835" s="79"/>
      <c r="CEE835" s="79"/>
      <c r="CEF835" s="79"/>
      <c r="CEG835" s="79"/>
      <c r="CEH835" s="79"/>
      <c r="CEI835" s="79"/>
      <c r="CEJ835" s="79"/>
      <c r="CEK835" s="79"/>
      <c r="CEL835" s="79"/>
      <c r="CEM835" s="79"/>
      <c r="CEN835" s="79"/>
      <c r="CEO835" s="79"/>
      <c r="CEP835" s="79"/>
      <c r="CEQ835" s="79"/>
      <c r="CER835" s="79"/>
      <c r="CES835" s="79"/>
      <c r="CET835" s="79"/>
      <c r="CEU835" s="79"/>
      <c r="CEV835" s="79"/>
      <c r="CEW835" s="79"/>
      <c r="CEX835" s="79"/>
      <c r="CEY835" s="79"/>
      <c r="CEZ835" s="79"/>
      <c r="CFA835" s="79"/>
      <c r="CFB835" s="79"/>
      <c r="CFC835" s="79"/>
      <c r="CFD835" s="79"/>
      <c r="CFE835" s="79"/>
      <c r="CFF835" s="79"/>
      <c r="CFG835" s="79"/>
      <c r="CFH835" s="79"/>
      <c r="CFI835" s="79"/>
      <c r="CFJ835" s="79"/>
      <c r="CFK835" s="79"/>
      <c r="CFL835" s="79"/>
      <c r="CFM835" s="79"/>
      <c r="CFN835" s="79"/>
      <c r="CFO835" s="79"/>
      <c r="CFP835" s="79"/>
      <c r="CFQ835" s="79"/>
      <c r="CFR835" s="79"/>
      <c r="CFS835" s="79"/>
      <c r="CFT835" s="79"/>
      <c r="CFU835" s="79"/>
      <c r="CFV835" s="79"/>
      <c r="CFW835" s="79"/>
      <c r="CFX835" s="79"/>
      <c r="CFY835" s="79"/>
      <c r="CFZ835" s="79"/>
      <c r="CGA835" s="79"/>
      <c r="CGB835" s="79"/>
      <c r="CGC835" s="79"/>
      <c r="CGD835" s="79"/>
      <c r="CGE835" s="79"/>
      <c r="CGF835" s="79"/>
      <c r="CGG835" s="79"/>
      <c r="CGH835" s="79"/>
      <c r="CGI835" s="79"/>
      <c r="CGJ835" s="79"/>
      <c r="CGK835" s="79"/>
      <c r="CGL835" s="79"/>
      <c r="CGM835" s="79"/>
      <c r="CGN835" s="79"/>
      <c r="CGO835" s="79"/>
      <c r="CGP835" s="79"/>
      <c r="CGQ835" s="79"/>
      <c r="CGR835" s="79"/>
      <c r="CGS835" s="79"/>
      <c r="CGT835" s="79"/>
      <c r="CGU835" s="79"/>
      <c r="CGV835" s="79"/>
      <c r="CGW835" s="79"/>
      <c r="CGX835" s="79"/>
      <c r="CGY835" s="79"/>
      <c r="CGZ835" s="79"/>
      <c r="CHA835" s="79"/>
      <c r="CHB835" s="79"/>
      <c r="CHC835" s="79"/>
      <c r="CHD835" s="79"/>
      <c r="CHE835" s="79"/>
      <c r="CHF835" s="79"/>
      <c r="CHG835" s="79"/>
      <c r="CHH835" s="79"/>
      <c r="CHI835" s="79"/>
      <c r="CHJ835" s="79"/>
      <c r="CHK835" s="79"/>
      <c r="CHL835" s="79"/>
      <c r="CHM835" s="79"/>
      <c r="CHN835" s="79"/>
      <c r="CHO835" s="79"/>
      <c r="CHP835" s="79"/>
      <c r="CHQ835" s="79"/>
      <c r="CHR835" s="79"/>
      <c r="CHS835" s="79"/>
      <c r="CHT835" s="79"/>
      <c r="CHU835" s="79"/>
      <c r="CHV835" s="79"/>
      <c r="CHW835" s="79"/>
      <c r="CHX835" s="79"/>
      <c r="CHY835" s="79"/>
      <c r="CHZ835" s="79"/>
      <c r="CIA835" s="79"/>
      <c r="CIB835" s="79"/>
      <c r="CIC835" s="79"/>
      <c r="CID835" s="79"/>
      <c r="CIE835" s="79"/>
      <c r="CIF835" s="79"/>
      <c r="CIG835" s="79"/>
      <c r="CIH835" s="79"/>
      <c r="CII835" s="79"/>
      <c r="CIJ835" s="79"/>
      <c r="CIK835" s="79"/>
      <c r="CIL835" s="79"/>
      <c r="CIM835" s="79"/>
      <c r="CIN835" s="79"/>
      <c r="CIO835" s="79"/>
      <c r="CIP835" s="79"/>
      <c r="CIQ835" s="79"/>
      <c r="CIR835" s="79"/>
      <c r="CIS835" s="79"/>
      <c r="CIT835" s="79"/>
      <c r="CIU835" s="79"/>
      <c r="CIV835" s="79"/>
      <c r="CIW835" s="79"/>
      <c r="CIX835" s="79"/>
      <c r="CIY835" s="79"/>
      <c r="CIZ835" s="79"/>
      <c r="CJA835" s="79"/>
      <c r="CJB835" s="79"/>
      <c r="CJC835" s="79"/>
      <c r="CJD835" s="79"/>
      <c r="CJE835" s="79"/>
      <c r="CJF835" s="79"/>
      <c r="CJG835" s="79"/>
      <c r="CJH835" s="79"/>
      <c r="CJI835" s="79"/>
      <c r="CJJ835" s="79"/>
      <c r="CJK835" s="79"/>
      <c r="CJL835" s="79"/>
      <c r="CJM835" s="79"/>
      <c r="CJN835" s="79"/>
      <c r="CJO835" s="79"/>
      <c r="CJP835" s="79"/>
      <c r="CJQ835" s="79"/>
      <c r="CJR835" s="79"/>
      <c r="CJS835" s="79"/>
      <c r="CJT835" s="79"/>
      <c r="CJU835" s="79"/>
      <c r="CJV835" s="79"/>
      <c r="CJW835" s="79"/>
      <c r="CJX835" s="79"/>
      <c r="CJY835" s="79"/>
      <c r="CJZ835" s="79"/>
      <c r="CKA835" s="79"/>
      <c r="CKB835" s="79"/>
      <c r="CKC835" s="79"/>
      <c r="CKD835" s="79"/>
      <c r="CKE835" s="79"/>
      <c r="CKF835" s="79"/>
      <c r="CKG835" s="79"/>
      <c r="CKH835" s="79"/>
      <c r="CKI835" s="79"/>
      <c r="CKJ835" s="79"/>
      <c r="CKK835" s="79"/>
      <c r="CKL835" s="79"/>
      <c r="CKM835" s="79"/>
      <c r="CKN835" s="79"/>
      <c r="CKO835" s="79"/>
      <c r="CKP835" s="79"/>
      <c r="CKQ835" s="79"/>
      <c r="CKR835" s="79"/>
      <c r="CKS835" s="79"/>
      <c r="CKT835" s="79"/>
      <c r="CKU835" s="79"/>
      <c r="CKV835" s="79"/>
      <c r="CKW835" s="79"/>
      <c r="CKX835" s="79"/>
      <c r="CKY835" s="79"/>
      <c r="CKZ835" s="79"/>
      <c r="CLA835" s="79"/>
      <c r="CLB835" s="79"/>
      <c r="CLC835" s="79"/>
      <c r="CLD835" s="79"/>
      <c r="CLE835" s="79"/>
      <c r="CLF835" s="79"/>
      <c r="CLG835" s="79"/>
      <c r="CLH835" s="79"/>
      <c r="CLI835" s="79"/>
      <c r="CLJ835" s="79"/>
      <c r="CLK835" s="79"/>
      <c r="CLL835" s="79"/>
      <c r="CLM835" s="79"/>
      <c r="CLN835" s="79"/>
      <c r="CLO835" s="79"/>
      <c r="CLP835" s="79"/>
      <c r="CLQ835" s="79"/>
      <c r="CLR835" s="79"/>
      <c r="CLS835" s="79"/>
      <c r="CLT835" s="79"/>
      <c r="CLU835" s="79"/>
      <c r="CLV835" s="79"/>
      <c r="CLW835" s="79"/>
      <c r="CLX835" s="79"/>
      <c r="CLY835" s="79"/>
      <c r="CLZ835" s="79"/>
      <c r="CMA835" s="79"/>
      <c r="CMB835" s="79"/>
      <c r="CMC835" s="79"/>
      <c r="CMD835" s="79"/>
      <c r="CME835" s="79"/>
      <c r="CMF835" s="79"/>
      <c r="CMG835" s="79"/>
      <c r="CMH835" s="79"/>
      <c r="CMI835" s="79"/>
      <c r="CMJ835" s="79"/>
      <c r="CMK835" s="79"/>
      <c r="CML835" s="79"/>
      <c r="CMM835" s="79"/>
      <c r="CMN835" s="79"/>
      <c r="CMO835" s="79"/>
      <c r="CMP835" s="79"/>
      <c r="CMQ835" s="79"/>
      <c r="CMR835" s="79"/>
      <c r="CMS835" s="79"/>
      <c r="CMT835" s="79"/>
      <c r="CMU835" s="79"/>
      <c r="CMV835" s="79"/>
      <c r="CMW835" s="79"/>
      <c r="CMX835" s="79"/>
      <c r="CMY835" s="79"/>
      <c r="CMZ835" s="79"/>
      <c r="CNA835" s="79"/>
      <c r="CNB835" s="79"/>
      <c r="CNC835" s="79"/>
      <c r="CND835" s="79"/>
      <c r="CNE835" s="79"/>
      <c r="CNF835" s="79"/>
      <c r="CNG835" s="79"/>
      <c r="CNH835" s="79"/>
      <c r="CNI835" s="79"/>
      <c r="CNJ835" s="79"/>
      <c r="CNK835" s="79"/>
      <c r="CNL835" s="79"/>
      <c r="CNM835" s="79"/>
      <c r="CNN835" s="79"/>
      <c r="CNO835" s="79"/>
      <c r="CNP835" s="79"/>
      <c r="CNQ835" s="79"/>
      <c r="CNR835" s="79"/>
      <c r="CNS835" s="79"/>
      <c r="CNT835" s="79"/>
      <c r="CNU835" s="79"/>
      <c r="CNV835" s="79"/>
      <c r="CNW835" s="79"/>
      <c r="CNX835" s="79"/>
      <c r="CNY835" s="79"/>
      <c r="CNZ835" s="79"/>
      <c r="COA835" s="79"/>
      <c r="COB835" s="79"/>
      <c r="COC835" s="79"/>
      <c r="COD835" s="79"/>
      <c r="COE835" s="79"/>
      <c r="COF835" s="79"/>
      <c r="COG835" s="79"/>
      <c r="COH835" s="79"/>
      <c r="COI835" s="79"/>
      <c r="COJ835" s="79"/>
      <c r="COK835" s="79"/>
      <c r="COL835" s="79"/>
      <c r="COM835" s="79"/>
      <c r="CON835" s="79"/>
      <c r="COO835" s="79"/>
      <c r="COP835" s="79"/>
      <c r="COQ835" s="79"/>
      <c r="COR835" s="79"/>
      <c r="COS835" s="79"/>
      <c r="COT835" s="79"/>
      <c r="COU835" s="79"/>
      <c r="COV835" s="79"/>
      <c r="COW835" s="79"/>
      <c r="COX835" s="79"/>
      <c r="COY835" s="79"/>
      <c r="COZ835" s="79"/>
      <c r="CPA835" s="79"/>
      <c r="CPB835" s="79"/>
      <c r="CPC835" s="79"/>
      <c r="CPD835" s="79"/>
      <c r="CPE835" s="79"/>
      <c r="CPF835" s="79"/>
      <c r="CPG835" s="79"/>
      <c r="CPH835" s="79"/>
      <c r="CPI835" s="79"/>
      <c r="CPJ835" s="79"/>
      <c r="CPK835" s="79"/>
      <c r="CPL835" s="79"/>
      <c r="CPM835" s="79"/>
      <c r="CPN835" s="79"/>
      <c r="CPO835" s="79"/>
      <c r="CPP835" s="79"/>
      <c r="CPQ835" s="79"/>
      <c r="CPR835" s="79"/>
      <c r="CPS835" s="79"/>
      <c r="CPT835" s="79"/>
      <c r="CPU835" s="79"/>
      <c r="CPV835" s="79"/>
      <c r="CPW835" s="79"/>
      <c r="CPX835" s="79"/>
      <c r="CPY835" s="79"/>
      <c r="CPZ835" s="79"/>
      <c r="CQA835" s="79"/>
      <c r="CQB835" s="79"/>
      <c r="CQC835" s="79"/>
      <c r="CQD835" s="79"/>
      <c r="CQE835" s="79"/>
      <c r="CQF835" s="79"/>
      <c r="CQG835" s="79"/>
      <c r="CQH835" s="79"/>
      <c r="CQI835" s="79"/>
      <c r="CQJ835" s="79"/>
      <c r="CQK835" s="79"/>
      <c r="CQL835" s="79"/>
      <c r="CQM835" s="79"/>
      <c r="CQN835" s="79"/>
      <c r="CQO835" s="79"/>
      <c r="CQP835" s="79"/>
      <c r="CQQ835" s="79"/>
      <c r="CQR835" s="79"/>
      <c r="CQS835" s="79"/>
      <c r="CQT835" s="79"/>
      <c r="CQU835" s="79"/>
      <c r="CQV835" s="79"/>
      <c r="CQW835" s="79"/>
      <c r="CQX835" s="79"/>
      <c r="CQY835" s="79"/>
      <c r="CQZ835" s="79"/>
      <c r="CRA835" s="79"/>
      <c r="CRB835" s="79"/>
      <c r="CRC835" s="79"/>
      <c r="CRD835" s="79"/>
      <c r="CRE835" s="79"/>
      <c r="CRF835" s="79"/>
      <c r="CRG835" s="79"/>
      <c r="CRH835" s="79"/>
      <c r="CRI835" s="79"/>
      <c r="CRJ835" s="79"/>
      <c r="CRK835" s="79"/>
      <c r="CRL835" s="79"/>
      <c r="CRM835" s="79"/>
      <c r="CRN835" s="79"/>
      <c r="CRO835" s="79"/>
      <c r="CRP835" s="79"/>
      <c r="CRQ835" s="79"/>
      <c r="CRR835" s="79"/>
      <c r="CRS835" s="79"/>
      <c r="CRT835" s="79"/>
      <c r="CRU835" s="79"/>
      <c r="CRV835" s="79"/>
      <c r="CRW835" s="79"/>
      <c r="CRX835" s="79"/>
      <c r="CRY835" s="79"/>
      <c r="CRZ835" s="79"/>
      <c r="CSA835" s="79"/>
      <c r="CSB835" s="79"/>
      <c r="CSC835" s="79"/>
      <c r="CSD835" s="79"/>
      <c r="CSE835" s="79"/>
      <c r="CSF835" s="79"/>
      <c r="CSG835" s="79"/>
      <c r="CSH835" s="79"/>
      <c r="CSI835" s="79"/>
      <c r="CSJ835" s="79"/>
      <c r="CSK835" s="79"/>
      <c r="CSL835" s="79"/>
      <c r="CSM835" s="79"/>
      <c r="CSN835" s="79"/>
      <c r="CSO835" s="79"/>
      <c r="CSP835" s="79"/>
      <c r="CSQ835" s="79"/>
      <c r="CSR835" s="79"/>
      <c r="CSS835" s="79"/>
      <c r="CST835" s="79"/>
      <c r="CSU835" s="79"/>
      <c r="CSV835" s="79"/>
      <c r="CSW835" s="79"/>
      <c r="CSX835" s="79"/>
      <c r="CSY835" s="79"/>
      <c r="CSZ835" s="79"/>
      <c r="CTA835" s="79"/>
      <c r="CTB835" s="79"/>
      <c r="CTC835" s="79"/>
      <c r="CTD835" s="79"/>
      <c r="CTE835" s="79"/>
      <c r="CTF835" s="79"/>
      <c r="CTG835" s="79"/>
      <c r="CTH835" s="79"/>
      <c r="CTI835" s="79"/>
      <c r="CTJ835" s="79"/>
      <c r="CTK835" s="79"/>
      <c r="CTL835" s="79"/>
      <c r="CTM835" s="79"/>
      <c r="CTN835" s="79"/>
      <c r="CTO835" s="79"/>
      <c r="CTP835" s="79"/>
      <c r="CTQ835" s="79"/>
      <c r="CTR835" s="79"/>
      <c r="CTS835" s="79"/>
      <c r="CTT835" s="79"/>
      <c r="CTU835" s="79"/>
      <c r="CTV835" s="79"/>
      <c r="CTW835" s="79"/>
      <c r="CTX835" s="79"/>
      <c r="CTY835" s="79"/>
      <c r="CTZ835" s="79"/>
      <c r="CUA835" s="79"/>
      <c r="CUB835" s="79"/>
      <c r="CUC835" s="79"/>
      <c r="CUD835" s="79"/>
      <c r="CUE835" s="79"/>
      <c r="CUF835" s="79"/>
      <c r="CUG835" s="79"/>
      <c r="CUH835" s="79"/>
      <c r="CUI835" s="79"/>
      <c r="CUJ835" s="79"/>
      <c r="CUK835" s="79"/>
      <c r="CUL835" s="79"/>
      <c r="CUM835" s="79"/>
      <c r="CUN835" s="79"/>
      <c r="CUO835" s="79"/>
      <c r="CUP835" s="79"/>
      <c r="CUQ835" s="79"/>
      <c r="CUR835" s="79"/>
      <c r="CUS835" s="79"/>
      <c r="CUT835" s="79"/>
      <c r="CUU835" s="79"/>
      <c r="CUV835" s="79"/>
      <c r="CUW835" s="79"/>
      <c r="CUX835" s="79"/>
      <c r="CUY835" s="79"/>
      <c r="CUZ835" s="79"/>
      <c r="CVA835" s="79"/>
      <c r="CVB835" s="79"/>
      <c r="CVC835" s="79"/>
      <c r="CVD835" s="79"/>
      <c r="CVE835" s="79"/>
      <c r="CVF835" s="79"/>
      <c r="CVG835" s="79"/>
      <c r="CVH835" s="79"/>
      <c r="CVI835" s="79"/>
      <c r="CVJ835" s="79"/>
      <c r="CVK835" s="79"/>
      <c r="CVL835" s="79"/>
      <c r="CVM835" s="79"/>
      <c r="CVN835" s="79"/>
      <c r="CVO835" s="79"/>
      <c r="CVP835" s="79"/>
      <c r="CVQ835" s="79"/>
      <c r="CVR835" s="79"/>
      <c r="CVS835" s="79"/>
      <c r="CVT835" s="79"/>
      <c r="CVU835" s="79"/>
      <c r="CVV835" s="79"/>
      <c r="CVW835" s="79"/>
      <c r="CVX835" s="79"/>
      <c r="CVY835" s="79"/>
      <c r="CVZ835" s="79"/>
      <c r="CWA835" s="79"/>
      <c r="CWB835" s="79"/>
      <c r="CWC835" s="79"/>
      <c r="CWD835" s="79"/>
      <c r="CWE835" s="79"/>
      <c r="CWF835" s="79"/>
      <c r="CWG835" s="79"/>
      <c r="CWH835" s="79"/>
      <c r="CWI835" s="79"/>
      <c r="CWJ835" s="79"/>
      <c r="CWK835" s="79"/>
      <c r="CWL835" s="79"/>
      <c r="CWM835" s="79"/>
      <c r="CWN835" s="79"/>
      <c r="CWO835" s="79"/>
      <c r="CWP835" s="79"/>
      <c r="CWQ835" s="79"/>
      <c r="CWR835" s="79"/>
      <c r="CWS835" s="79"/>
      <c r="CWT835" s="79"/>
      <c r="CWU835" s="79"/>
      <c r="CWV835" s="79"/>
      <c r="CWW835" s="79"/>
      <c r="CWX835" s="79"/>
      <c r="CWY835" s="79"/>
      <c r="CWZ835" s="79"/>
      <c r="CXA835" s="79"/>
      <c r="CXB835" s="79"/>
      <c r="CXC835" s="79"/>
      <c r="CXD835" s="79"/>
      <c r="CXE835" s="79"/>
      <c r="CXF835" s="79"/>
      <c r="CXG835" s="79"/>
      <c r="CXH835" s="79"/>
      <c r="CXI835" s="79"/>
      <c r="CXJ835" s="79"/>
      <c r="CXK835" s="79"/>
      <c r="CXL835" s="79"/>
      <c r="CXM835" s="79"/>
      <c r="CXN835" s="79"/>
      <c r="CXO835" s="79"/>
      <c r="CXP835" s="79"/>
      <c r="CXQ835" s="79"/>
      <c r="CXR835" s="79"/>
      <c r="CXS835" s="79"/>
      <c r="CXT835" s="79"/>
      <c r="CXU835" s="79"/>
      <c r="CXV835" s="79"/>
      <c r="CXW835" s="79"/>
      <c r="CXX835" s="79"/>
      <c r="CXY835" s="79"/>
      <c r="CXZ835" s="79"/>
      <c r="CYA835" s="79"/>
      <c r="CYB835" s="79"/>
      <c r="CYC835" s="79"/>
      <c r="CYD835" s="79"/>
      <c r="CYE835" s="79"/>
      <c r="CYF835" s="79"/>
      <c r="CYG835" s="79"/>
      <c r="CYH835" s="79"/>
      <c r="CYI835" s="79"/>
      <c r="CYJ835" s="79"/>
      <c r="CYK835" s="79"/>
      <c r="CYL835" s="79"/>
      <c r="CYM835" s="79"/>
      <c r="CYN835" s="79"/>
      <c r="CYO835" s="79"/>
      <c r="CYP835" s="79"/>
      <c r="CYQ835" s="79"/>
      <c r="CYR835" s="79"/>
      <c r="CYS835" s="79"/>
      <c r="CYT835" s="79"/>
      <c r="CYU835" s="79"/>
      <c r="CYV835" s="79"/>
      <c r="CYW835" s="79"/>
      <c r="CYX835" s="79"/>
      <c r="CYY835" s="79"/>
      <c r="CYZ835" s="79"/>
      <c r="CZA835" s="79"/>
      <c r="CZB835" s="79"/>
      <c r="CZC835" s="79"/>
      <c r="CZD835" s="79"/>
      <c r="CZE835" s="79"/>
      <c r="CZF835" s="79"/>
      <c r="CZG835" s="79"/>
      <c r="CZH835" s="79"/>
      <c r="CZI835" s="79"/>
      <c r="CZJ835" s="79"/>
      <c r="CZK835" s="79"/>
      <c r="CZL835" s="79"/>
      <c r="CZM835" s="79"/>
      <c r="CZN835" s="79"/>
      <c r="CZO835" s="79"/>
      <c r="CZP835" s="79"/>
      <c r="CZQ835" s="79"/>
      <c r="CZR835" s="79"/>
      <c r="CZS835" s="79"/>
      <c r="CZT835" s="79"/>
      <c r="CZU835" s="79"/>
      <c r="CZV835" s="79"/>
      <c r="CZW835" s="79"/>
      <c r="CZX835" s="79"/>
      <c r="CZY835" s="79"/>
      <c r="CZZ835" s="79"/>
      <c r="DAA835" s="79"/>
      <c r="DAB835" s="79"/>
      <c r="DAC835" s="79"/>
      <c r="DAD835" s="79"/>
      <c r="DAE835" s="79"/>
      <c r="DAF835" s="79"/>
      <c r="DAG835" s="79"/>
      <c r="DAH835" s="79"/>
      <c r="DAI835" s="79"/>
      <c r="DAJ835" s="79"/>
      <c r="DAK835" s="79"/>
      <c r="DAL835" s="79"/>
      <c r="DAM835" s="79"/>
      <c r="DAN835" s="79"/>
      <c r="DAO835" s="79"/>
      <c r="DAP835" s="79"/>
      <c r="DAQ835" s="79"/>
      <c r="DAR835" s="79"/>
      <c r="DAS835" s="79"/>
      <c r="DAT835" s="79"/>
      <c r="DAU835" s="79"/>
      <c r="DAV835" s="79"/>
      <c r="DAW835" s="79"/>
      <c r="DAX835" s="79"/>
      <c r="DAY835" s="79"/>
      <c r="DAZ835" s="79"/>
      <c r="DBA835" s="79"/>
      <c r="DBB835" s="79"/>
      <c r="DBC835" s="79"/>
      <c r="DBD835" s="79"/>
      <c r="DBE835" s="79"/>
      <c r="DBF835" s="79"/>
      <c r="DBG835" s="79"/>
      <c r="DBH835" s="79"/>
      <c r="DBI835" s="79"/>
      <c r="DBJ835" s="79"/>
      <c r="DBK835" s="79"/>
      <c r="DBL835" s="79"/>
      <c r="DBM835" s="79"/>
      <c r="DBN835" s="79"/>
      <c r="DBO835" s="79"/>
      <c r="DBP835" s="79"/>
      <c r="DBQ835" s="79"/>
      <c r="DBR835" s="79"/>
      <c r="DBS835" s="79"/>
      <c r="DBT835" s="79"/>
      <c r="DBU835" s="79"/>
      <c r="DBV835" s="79"/>
      <c r="DBW835" s="79"/>
      <c r="DBX835" s="79"/>
      <c r="DBY835" s="79"/>
      <c r="DBZ835" s="79"/>
      <c r="DCA835" s="79"/>
      <c r="DCB835" s="79"/>
      <c r="DCC835" s="79"/>
      <c r="DCD835" s="79"/>
      <c r="DCE835" s="79"/>
      <c r="DCF835" s="79"/>
      <c r="DCG835" s="79"/>
      <c r="DCH835" s="79"/>
      <c r="DCI835" s="79"/>
      <c r="DCJ835" s="79"/>
      <c r="DCK835" s="79"/>
      <c r="DCL835" s="79"/>
      <c r="DCM835" s="79"/>
      <c r="DCN835" s="79"/>
      <c r="DCO835" s="79"/>
      <c r="DCP835" s="79"/>
      <c r="DCQ835" s="79"/>
      <c r="DCR835" s="79"/>
      <c r="DCS835" s="79"/>
      <c r="DCT835" s="79"/>
      <c r="DCU835" s="79"/>
      <c r="DCV835" s="79"/>
      <c r="DCW835" s="79"/>
      <c r="DCX835" s="79"/>
      <c r="DCY835" s="79"/>
      <c r="DCZ835" s="79"/>
      <c r="DDA835" s="79"/>
      <c r="DDB835" s="79"/>
      <c r="DDC835" s="79"/>
      <c r="DDD835" s="79"/>
      <c r="DDE835" s="79"/>
      <c r="DDF835" s="79"/>
      <c r="DDG835" s="79"/>
      <c r="DDH835" s="79"/>
      <c r="DDI835" s="79"/>
      <c r="DDJ835" s="79"/>
      <c r="DDK835" s="79"/>
      <c r="DDL835" s="79"/>
      <c r="DDM835" s="79"/>
      <c r="DDN835" s="79"/>
      <c r="DDO835" s="79"/>
      <c r="DDP835" s="79"/>
      <c r="DDQ835" s="79"/>
      <c r="DDR835" s="79"/>
      <c r="DDS835" s="79"/>
      <c r="DDT835" s="79"/>
      <c r="DDU835" s="79"/>
      <c r="DDV835" s="79"/>
      <c r="DDW835" s="79"/>
      <c r="DDX835" s="79"/>
      <c r="DDY835" s="79"/>
      <c r="DDZ835" s="79"/>
      <c r="DEA835" s="79"/>
      <c r="DEB835" s="79"/>
      <c r="DEC835" s="79"/>
      <c r="DED835" s="79"/>
      <c r="DEE835" s="79"/>
      <c r="DEF835" s="79"/>
      <c r="DEG835" s="79"/>
      <c r="DEH835" s="79"/>
      <c r="DEI835" s="79"/>
      <c r="DEJ835" s="79"/>
      <c r="DEK835" s="79"/>
      <c r="DEL835" s="79"/>
      <c r="DEM835" s="79"/>
      <c r="DEN835" s="79"/>
      <c r="DEO835" s="79"/>
      <c r="DEP835" s="79"/>
      <c r="DEQ835" s="79"/>
      <c r="DER835" s="79"/>
      <c r="DES835" s="79"/>
      <c r="DET835" s="79"/>
      <c r="DEU835" s="79"/>
      <c r="DEV835" s="79"/>
      <c r="DEW835" s="79"/>
      <c r="DEX835" s="79"/>
      <c r="DEY835" s="79"/>
      <c r="DEZ835" s="79"/>
      <c r="DFA835" s="79"/>
      <c r="DFB835" s="79"/>
      <c r="DFC835" s="79"/>
      <c r="DFD835" s="79"/>
      <c r="DFE835" s="79"/>
      <c r="DFF835" s="79"/>
      <c r="DFG835" s="79"/>
      <c r="DFH835" s="79"/>
      <c r="DFI835" s="79"/>
      <c r="DFJ835" s="79"/>
      <c r="DFK835" s="79"/>
      <c r="DFL835" s="79"/>
      <c r="DFM835" s="79"/>
      <c r="DFN835" s="79"/>
      <c r="DFO835" s="79"/>
      <c r="DFP835" s="79"/>
      <c r="DFQ835" s="79"/>
      <c r="DFR835" s="79"/>
      <c r="DFS835" s="79"/>
      <c r="DFT835" s="79"/>
      <c r="DFU835" s="79"/>
      <c r="DFV835" s="79"/>
      <c r="DFW835" s="79"/>
      <c r="DFX835" s="79"/>
      <c r="DFY835" s="79"/>
      <c r="DFZ835" s="79"/>
      <c r="DGA835" s="79"/>
      <c r="DGB835" s="79"/>
      <c r="DGC835" s="79"/>
      <c r="DGD835" s="79"/>
      <c r="DGE835" s="79"/>
      <c r="DGF835" s="79"/>
      <c r="DGG835" s="79"/>
      <c r="DGH835" s="79"/>
      <c r="DGI835" s="79"/>
      <c r="DGJ835" s="79"/>
      <c r="DGK835" s="79"/>
      <c r="DGL835" s="79"/>
      <c r="DGM835" s="79"/>
      <c r="DGN835" s="79"/>
      <c r="DGO835" s="79"/>
      <c r="DGP835" s="79"/>
      <c r="DGQ835" s="79"/>
      <c r="DGR835" s="79"/>
      <c r="DGS835" s="79"/>
      <c r="DGT835" s="79"/>
      <c r="DGU835" s="79"/>
      <c r="DGV835" s="79"/>
      <c r="DGW835" s="79"/>
      <c r="DGX835" s="79"/>
      <c r="DGY835" s="79"/>
      <c r="DGZ835" s="79"/>
      <c r="DHA835" s="79"/>
      <c r="DHB835" s="79"/>
      <c r="DHC835" s="79"/>
      <c r="DHD835" s="79"/>
      <c r="DHE835" s="79"/>
      <c r="DHF835" s="79"/>
      <c r="DHG835" s="79"/>
      <c r="DHH835" s="79"/>
      <c r="DHI835" s="79"/>
      <c r="DHJ835" s="79"/>
      <c r="DHK835" s="79"/>
      <c r="DHL835" s="79"/>
      <c r="DHM835" s="79"/>
      <c r="DHN835" s="79"/>
      <c r="DHO835" s="79"/>
      <c r="DHP835" s="79"/>
      <c r="DHQ835" s="79"/>
      <c r="DHR835" s="79"/>
      <c r="DHS835" s="79"/>
      <c r="DHT835" s="79"/>
      <c r="DHU835" s="79"/>
      <c r="DHV835" s="79"/>
      <c r="DHW835" s="79"/>
      <c r="DHX835" s="79"/>
      <c r="DHY835" s="79"/>
      <c r="DHZ835" s="79"/>
      <c r="DIA835" s="79"/>
      <c r="DIB835" s="79"/>
      <c r="DIC835" s="79"/>
      <c r="DID835" s="79"/>
      <c r="DIE835" s="79"/>
      <c r="DIF835" s="79"/>
      <c r="DIG835" s="79"/>
      <c r="DIH835" s="79"/>
      <c r="DII835" s="79"/>
      <c r="DIJ835" s="79"/>
      <c r="DIK835" s="79"/>
      <c r="DIL835" s="79"/>
      <c r="DIM835" s="79"/>
      <c r="DIN835" s="79"/>
      <c r="DIO835" s="79"/>
      <c r="DIP835" s="79"/>
      <c r="DIQ835" s="79"/>
      <c r="DIR835" s="79"/>
      <c r="DIS835" s="79"/>
      <c r="DIT835" s="79"/>
      <c r="DIU835" s="79"/>
      <c r="DIV835" s="79"/>
      <c r="DIW835" s="79"/>
      <c r="DIX835" s="79"/>
      <c r="DIY835" s="79"/>
      <c r="DIZ835" s="79"/>
      <c r="DJA835" s="79"/>
      <c r="DJB835" s="79"/>
      <c r="DJC835" s="79"/>
      <c r="DJD835" s="79"/>
      <c r="DJE835" s="79"/>
      <c r="DJF835" s="79"/>
      <c r="DJG835" s="79"/>
      <c r="DJH835" s="79"/>
      <c r="DJI835" s="79"/>
      <c r="DJJ835" s="79"/>
      <c r="DJK835" s="79"/>
      <c r="DJL835" s="79"/>
      <c r="DJM835" s="79"/>
      <c r="DJN835" s="79"/>
      <c r="DJO835" s="79"/>
      <c r="DJP835" s="79"/>
      <c r="DJQ835" s="79"/>
      <c r="DJR835" s="79"/>
      <c r="DJS835" s="79"/>
      <c r="DJT835" s="79"/>
      <c r="DJU835" s="79"/>
      <c r="DJV835" s="79"/>
      <c r="DJW835" s="79"/>
      <c r="DJX835" s="79"/>
      <c r="DJY835" s="79"/>
      <c r="DJZ835" s="79"/>
      <c r="DKA835" s="79"/>
      <c r="DKB835" s="79"/>
      <c r="DKC835" s="79"/>
      <c r="DKD835" s="79"/>
      <c r="DKE835" s="79"/>
      <c r="DKF835" s="79"/>
      <c r="DKG835" s="79"/>
      <c r="DKH835" s="79"/>
      <c r="DKI835" s="79"/>
      <c r="DKJ835" s="79"/>
      <c r="DKK835" s="79"/>
      <c r="DKL835" s="79"/>
      <c r="DKM835" s="79"/>
      <c r="DKN835" s="79"/>
      <c r="DKO835" s="79"/>
      <c r="DKP835" s="79"/>
      <c r="DKQ835" s="79"/>
      <c r="DKR835" s="79"/>
      <c r="DKS835" s="79"/>
      <c r="DKT835" s="79"/>
      <c r="DKU835" s="79"/>
      <c r="DKV835" s="79"/>
      <c r="DKW835" s="79"/>
      <c r="DKX835" s="79"/>
      <c r="DKY835" s="79"/>
      <c r="DKZ835" s="79"/>
      <c r="DLA835" s="79"/>
      <c r="DLB835" s="79"/>
      <c r="DLC835" s="79"/>
      <c r="DLD835" s="79"/>
      <c r="DLE835" s="79"/>
      <c r="DLF835" s="79"/>
      <c r="DLG835" s="79"/>
      <c r="DLH835" s="79"/>
      <c r="DLI835" s="79"/>
      <c r="DLJ835" s="79"/>
      <c r="DLK835" s="79"/>
      <c r="DLL835" s="79"/>
      <c r="DLM835" s="79"/>
      <c r="DLN835" s="79"/>
      <c r="DLO835" s="79"/>
      <c r="DLP835" s="79"/>
      <c r="DLQ835" s="79"/>
      <c r="DLR835" s="79"/>
      <c r="DLS835" s="79"/>
      <c r="DLT835" s="79"/>
      <c r="DLU835" s="79"/>
      <c r="DLV835" s="79"/>
      <c r="DLW835" s="79"/>
      <c r="DLX835" s="79"/>
      <c r="DLY835" s="79"/>
      <c r="DLZ835" s="79"/>
      <c r="DMA835" s="79"/>
      <c r="DMB835" s="79"/>
      <c r="DMC835" s="79"/>
      <c r="DMD835" s="79"/>
      <c r="DME835" s="79"/>
      <c r="DMF835" s="79"/>
      <c r="DMG835" s="79"/>
      <c r="DMH835" s="79"/>
      <c r="DMI835" s="79"/>
      <c r="DMJ835" s="79"/>
      <c r="DMK835" s="79"/>
      <c r="DML835" s="79"/>
      <c r="DMM835" s="79"/>
      <c r="DMN835" s="79"/>
      <c r="DMO835" s="79"/>
      <c r="DMP835" s="79"/>
      <c r="DMQ835" s="79"/>
      <c r="DMR835" s="79"/>
      <c r="DMS835" s="79"/>
      <c r="DMT835" s="79"/>
      <c r="DMU835" s="79"/>
      <c r="DMV835" s="79"/>
      <c r="DMW835" s="79"/>
      <c r="DMX835" s="79"/>
      <c r="DMY835" s="79"/>
      <c r="DMZ835" s="79"/>
      <c r="DNA835" s="79"/>
      <c r="DNB835" s="79"/>
      <c r="DNC835" s="79"/>
      <c r="DND835" s="79"/>
      <c r="DNE835" s="79"/>
      <c r="DNF835" s="79"/>
      <c r="DNG835" s="79"/>
      <c r="DNH835" s="79"/>
      <c r="DNI835" s="79"/>
      <c r="DNJ835" s="79"/>
      <c r="DNK835" s="79"/>
      <c r="DNL835" s="79"/>
      <c r="DNM835" s="79"/>
      <c r="DNN835" s="79"/>
      <c r="DNO835" s="79"/>
      <c r="DNP835" s="79"/>
      <c r="DNQ835" s="79"/>
      <c r="DNR835" s="79"/>
      <c r="DNS835" s="79"/>
      <c r="DNT835" s="79"/>
      <c r="DNU835" s="79"/>
      <c r="DNV835" s="79"/>
      <c r="DNW835" s="79"/>
      <c r="DNX835" s="79"/>
      <c r="DNY835" s="79"/>
      <c r="DNZ835" s="79"/>
      <c r="DOA835" s="79"/>
      <c r="DOB835" s="79"/>
      <c r="DOC835" s="79"/>
      <c r="DOD835" s="79"/>
      <c r="DOE835" s="79"/>
      <c r="DOF835" s="79"/>
      <c r="DOG835" s="79"/>
      <c r="DOH835" s="79"/>
      <c r="DOI835" s="79"/>
      <c r="DOJ835" s="79"/>
      <c r="DOK835" s="79"/>
      <c r="DOL835" s="79"/>
      <c r="DOM835" s="79"/>
      <c r="DON835" s="79"/>
      <c r="DOO835" s="79"/>
      <c r="DOP835" s="79"/>
      <c r="DOQ835" s="79"/>
      <c r="DOR835" s="79"/>
      <c r="DOS835" s="79"/>
      <c r="DOT835" s="79"/>
      <c r="DOU835" s="79"/>
      <c r="DOV835" s="79"/>
      <c r="DOW835" s="79"/>
      <c r="DOX835" s="79"/>
      <c r="DOY835" s="79"/>
      <c r="DOZ835" s="79"/>
      <c r="DPA835" s="79"/>
      <c r="DPB835" s="79"/>
      <c r="DPC835" s="79"/>
      <c r="DPD835" s="79"/>
      <c r="DPE835" s="79"/>
      <c r="DPF835" s="79"/>
      <c r="DPG835" s="79"/>
      <c r="DPH835" s="79"/>
      <c r="DPI835" s="79"/>
      <c r="DPJ835" s="79"/>
      <c r="DPK835" s="79"/>
      <c r="DPL835" s="79"/>
      <c r="DPM835" s="79"/>
      <c r="DPN835" s="79"/>
      <c r="DPO835" s="79"/>
      <c r="DPP835" s="79"/>
      <c r="DPQ835" s="79"/>
      <c r="DPR835" s="79"/>
      <c r="DPS835" s="79"/>
      <c r="DPT835" s="79"/>
      <c r="DPU835" s="79"/>
      <c r="DPV835" s="79"/>
      <c r="DPW835" s="79"/>
      <c r="DPX835" s="79"/>
      <c r="DPY835" s="79"/>
      <c r="DPZ835" s="79"/>
      <c r="DQA835" s="79"/>
      <c r="DQB835" s="79"/>
      <c r="DQC835" s="79"/>
      <c r="DQD835" s="79"/>
      <c r="DQE835" s="79"/>
      <c r="DQF835" s="79"/>
      <c r="DQG835" s="79"/>
      <c r="DQH835" s="79"/>
      <c r="DQI835" s="79"/>
      <c r="DQJ835" s="79"/>
      <c r="DQK835" s="79"/>
      <c r="DQL835" s="79"/>
      <c r="DQM835" s="79"/>
      <c r="DQN835" s="79"/>
      <c r="DQO835" s="79"/>
      <c r="DQP835" s="79"/>
      <c r="DQQ835" s="79"/>
      <c r="DQR835" s="79"/>
      <c r="DQS835" s="79"/>
      <c r="DQT835" s="79"/>
      <c r="DQU835" s="79"/>
      <c r="DQV835" s="79"/>
      <c r="DQW835" s="79"/>
      <c r="DQX835" s="79"/>
      <c r="DQY835" s="79"/>
      <c r="DQZ835" s="79"/>
      <c r="DRA835" s="79"/>
      <c r="DRB835" s="79"/>
      <c r="DRC835" s="79"/>
      <c r="DRD835" s="79"/>
      <c r="DRE835" s="79"/>
      <c r="DRF835" s="79"/>
      <c r="DRG835" s="79"/>
      <c r="DRH835" s="79"/>
      <c r="DRI835" s="79"/>
      <c r="DRJ835" s="79"/>
      <c r="DRK835" s="79"/>
      <c r="DRL835" s="79"/>
      <c r="DRM835" s="79"/>
      <c r="DRN835" s="79"/>
      <c r="DRO835" s="79"/>
      <c r="DRP835" s="79"/>
      <c r="DRQ835" s="79"/>
      <c r="DRR835" s="79"/>
      <c r="DRS835" s="79"/>
      <c r="DRT835" s="79"/>
      <c r="DRU835" s="79"/>
      <c r="DRV835" s="79"/>
      <c r="DRW835" s="79"/>
      <c r="DRX835" s="79"/>
      <c r="DRY835" s="79"/>
      <c r="DRZ835" s="79"/>
      <c r="DSA835" s="79"/>
      <c r="DSB835" s="79"/>
      <c r="DSC835" s="79"/>
      <c r="DSD835" s="79"/>
      <c r="DSE835" s="79"/>
      <c r="DSF835" s="79"/>
      <c r="DSG835" s="79"/>
      <c r="DSH835" s="79"/>
      <c r="DSI835" s="79"/>
      <c r="DSJ835" s="79"/>
      <c r="DSK835" s="79"/>
      <c r="DSL835" s="79"/>
      <c r="DSM835" s="79"/>
      <c r="DSN835" s="79"/>
      <c r="DSO835" s="79"/>
      <c r="DSP835" s="79"/>
      <c r="DSQ835" s="79"/>
      <c r="DSR835" s="79"/>
      <c r="DSS835" s="79"/>
      <c r="DST835" s="79"/>
      <c r="DSU835" s="79"/>
      <c r="DSV835" s="79"/>
      <c r="DSW835" s="79"/>
      <c r="DSX835" s="79"/>
      <c r="DSY835" s="79"/>
      <c r="DSZ835" s="79"/>
      <c r="DTA835" s="79"/>
      <c r="DTB835" s="79"/>
      <c r="DTC835" s="79"/>
      <c r="DTD835" s="79"/>
      <c r="DTE835" s="79"/>
      <c r="DTF835" s="79"/>
      <c r="DTG835" s="79"/>
      <c r="DTH835" s="79"/>
      <c r="DTI835" s="79"/>
      <c r="DTJ835" s="79"/>
      <c r="DTK835" s="79"/>
      <c r="DTL835" s="79"/>
      <c r="DTM835" s="79"/>
      <c r="DTN835" s="79"/>
      <c r="DTO835" s="79"/>
      <c r="DTP835" s="79"/>
      <c r="DTQ835" s="79"/>
      <c r="DTR835" s="79"/>
      <c r="DTS835" s="79"/>
      <c r="DTT835" s="79"/>
      <c r="DTU835" s="79"/>
      <c r="DTV835" s="79"/>
      <c r="DTW835" s="79"/>
      <c r="DTX835" s="79"/>
      <c r="DTY835" s="79"/>
      <c r="DTZ835" s="79"/>
      <c r="DUA835" s="79"/>
      <c r="DUB835" s="79"/>
      <c r="DUC835" s="79"/>
      <c r="DUD835" s="79"/>
      <c r="DUE835" s="79"/>
      <c r="DUF835" s="79"/>
      <c r="DUG835" s="79"/>
      <c r="DUH835" s="79"/>
      <c r="DUI835" s="79"/>
      <c r="DUJ835" s="79"/>
      <c r="DUK835" s="79"/>
      <c r="DUL835" s="79"/>
      <c r="DUM835" s="79"/>
      <c r="DUN835" s="79"/>
      <c r="DUO835" s="79"/>
      <c r="DUP835" s="79"/>
      <c r="DUQ835" s="79"/>
      <c r="DUR835" s="79"/>
      <c r="DUS835" s="79"/>
      <c r="DUT835" s="79"/>
      <c r="DUU835" s="79"/>
      <c r="DUV835" s="79"/>
      <c r="DUW835" s="79"/>
      <c r="DUX835" s="79"/>
      <c r="DUY835" s="79"/>
      <c r="DUZ835" s="79"/>
      <c r="DVA835" s="79"/>
      <c r="DVB835" s="79"/>
      <c r="DVC835" s="79"/>
      <c r="DVD835" s="79"/>
      <c r="DVE835" s="79"/>
      <c r="DVF835" s="79"/>
      <c r="DVG835" s="79"/>
      <c r="DVH835" s="79"/>
      <c r="DVI835" s="79"/>
      <c r="DVJ835" s="79"/>
      <c r="DVK835" s="79"/>
      <c r="DVL835" s="79"/>
      <c r="DVM835" s="79"/>
      <c r="DVN835" s="79"/>
      <c r="DVO835" s="79"/>
      <c r="DVP835" s="79"/>
      <c r="DVQ835" s="79"/>
      <c r="DVR835" s="79"/>
      <c r="DVS835" s="79"/>
      <c r="DVT835" s="79"/>
      <c r="DVU835" s="79"/>
      <c r="DVV835" s="79"/>
      <c r="DVW835" s="79"/>
      <c r="DVX835" s="79"/>
      <c r="DVY835" s="79"/>
      <c r="DVZ835" s="79"/>
      <c r="DWA835" s="79"/>
      <c r="DWB835" s="79"/>
      <c r="DWC835" s="79"/>
      <c r="DWD835" s="79"/>
      <c r="DWE835" s="79"/>
      <c r="DWF835" s="79"/>
      <c r="DWG835" s="79"/>
      <c r="DWH835" s="79"/>
      <c r="DWI835" s="79"/>
      <c r="DWJ835" s="79"/>
      <c r="DWK835" s="79"/>
      <c r="DWL835" s="79"/>
      <c r="DWM835" s="79"/>
      <c r="DWN835" s="79"/>
      <c r="DWO835" s="79"/>
      <c r="DWP835" s="79"/>
      <c r="DWQ835" s="79"/>
      <c r="DWR835" s="79"/>
      <c r="DWS835" s="79"/>
      <c r="DWT835" s="79"/>
      <c r="DWU835" s="79"/>
      <c r="DWV835" s="79"/>
      <c r="DWW835" s="79"/>
      <c r="DWX835" s="79"/>
      <c r="DWY835" s="79"/>
      <c r="DWZ835" s="79"/>
      <c r="DXA835" s="79"/>
      <c r="DXB835" s="79"/>
      <c r="DXC835" s="79"/>
      <c r="DXD835" s="79"/>
      <c r="DXE835" s="79"/>
      <c r="DXF835" s="79"/>
      <c r="DXG835" s="79"/>
      <c r="DXH835" s="79"/>
      <c r="DXI835" s="79"/>
      <c r="DXJ835" s="79"/>
      <c r="DXK835" s="79"/>
      <c r="DXL835" s="79"/>
      <c r="DXM835" s="79"/>
      <c r="DXN835" s="79"/>
      <c r="DXO835" s="79"/>
      <c r="DXP835" s="79"/>
      <c r="DXQ835" s="79"/>
      <c r="DXR835" s="79"/>
      <c r="DXS835" s="79"/>
      <c r="DXT835" s="79"/>
      <c r="DXU835" s="79"/>
      <c r="DXV835" s="79"/>
      <c r="DXW835" s="79"/>
      <c r="DXX835" s="79"/>
      <c r="DXY835" s="79"/>
      <c r="DXZ835" s="79"/>
      <c r="DYA835" s="79"/>
      <c r="DYB835" s="79"/>
      <c r="DYC835" s="79"/>
      <c r="DYD835" s="79"/>
      <c r="DYE835" s="79"/>
      <c r="DYF835" s="79"/>
      <c r="DYG835" s="79"/>
      <c r="DYH835" s="79"/>
      <c r="DYI835" s="79"/>
      <c r="DYJ835" s="79"/>
      <c r="DYK835" s="79"/>
      <c r="DYL835" s="79"/>
      <c r="DYM835" s="79"/>
      <c r="DYN835" s="79"/>
      <c r="DYO835" s="79"/>
      <c r="DYP835" s="79"/>
      <c r="DYQ835" s="79"/>
      <c r="DYR835" s="79"/>
      <c r="DYS835" s="79"/>
      <c r="DYT835" s="79"/>
      <c r="DYU835" s="79"/>
      <c r="DYV835" s="79"/>
      <c r="DYW835" s="79"/>
      <c r="DYX835" s="79"/>
      <c r="DYY835" s="79"/>
      <c r="DYZ835" s="79"/>
      <c r="DZA835" s="79"/>
      <c r="DZB835" s="79"/>
      <c r="DZC835" s="79"/>
      <c r="DZD835" s="79"/>
      <c r="DZE835" s="79"/>
      <c r="DZF835" s="79"/>
      <c r="DZG835" s="79"/>
      <c r="DZH835" s="79"/>
      <c r="DZI835" s="79"/>
      <c r="DZJ835" s="79"/>
      <c r="DZK835" s="79"/>
      <c r="DZL835" s="79"/>
      <c r="DZM835" s="79"/>
      <c r="DZN835" s="79"/>
      <c r="DZO835" s="79"/>
      <c r="DZP835" s="79"/>
      <c r="DZQ835" s="79"/>
      <c r="DZR835" s="79"/>
      <c r="DZS835" s="79"/>
      <c r="DZT835" s="79"/>
      <c r="DZU835" s="79"/>
      <c r="DZV835" s="79"/>
      <c r="DZW835" s="79"/>
      <c r="DZX835" s="79"/>
      <c r="DZY835" s="79"/>
      <c r="DZZ835" s="79"/>
      <c r="EAA835" s="79"/>
      <c r="EAB835" s="79"/>
      <c r="EAC835" s="79"/>
      <c r="EAD835" s="79"/>
      <c r="EAE835" s="79"/>
      <c r="EAF835" s="79"/>
      <c r="EAG835" s="79"/>
      <c r="EAH835" s="79"/>
      <c r="EAI835" s="79"/>
      <c r="EAJ835" s="79"/>
      <c r="EAK835" s="79"/>
      <c r="EAL835" s="79"/>
      <c r="EAM835" s="79"/>
      <c r="EAN835" s="79"/>
      <c r="EAO835" s="79"/>
      <c r="EAP835" s="79"/>
      <c r="EAQ835" s="79"/>
      <c r="EAR835" s="79"/>
      <c r="EAS835" s="79"/>
      <c r="EAT835" s="79"/>
      <c r="EAU835" s="79"/>
      <c r="EAV835" s="79"/>
      <c r="EAW835" s="79"/>
      <c r="EAX835" s="79"/>
      <c r="EAY835" s="79"/>
      <c r="EAZ835" s="79"/>
      <c r="EBA835" s="79"/>
      <c r="EBB835" s="79"/>
      <c r="EBC835" s="79"/>
      <c r="EBD835" s="79"/>
      <c r="EBE835" s="79"/>
      <c r="EBF835" s="79"/>
      <c r="EBG835" s="79"/>
      <c r="EBH835" s="79"/>
      <c r="EBI835" s="79"/>
      <c r="EBJ835" s="79"/>
      <c r="EBK835" s="79"/>
      <c r="EBL835" s="79"/>
      <c r="EBM835" s="79"/>
      <c r="EBN835" s="79"/>
      <c r="EBO835" s="79"/>
      <c r="EBP835" s="79"/>
      <c r="EBQ835" s="79"/>
      <c r="EBR835" s="79"/>
      <c r="EBS835" s="79"/>
      <c r="EBT835" s="79"/>
      <c r="EBU835" s="79"/>
      <c r="EBV835" s="79"/>
      <c r="EBW835" s="79"/>
      <c r="EBX835" s="79"/>
      <c r="EBY835" s="79"/>
      <c r="EBZ835" s="79"/>
      <c r="ECA835" s="79"/>
      <c r="ECB835" s="79"/>
      <c r="ECC835" s="79"/>
      <c r="ECD835" s="79"/>
      <c r="ECE835" s="79"/>
      <c r="ECF835" s="79"/>
      <c r="ECG835" s="79"/>
      <c r="ECH835" s="79"/>
      <c r="ECI835" s="79"/>
      <c r="ECJ835" s="79"/>
      <c r="ECK835" s="79"/>
      <c r="ECL835" s="79"/>
      <c r="ECM835" s="79"/>
      <c r="ECN835" s="79"/>
      <c r="ECO835" s="79"/>
      <c r="ECP835" s="79"/>
      <c r="ECQ835" s="79"/>
      <c r="ECR835" s="79"/>
      <c r="ECS835" s="79"/>
      <c r="ECT835" s="79"/>
      <c r="ECU835" s="79"/>
      <c r="ECV835" s="79"/>
      <c r="ECW835" s="79"/>
      <c r="ECX835" s="79"/>
      <c r="ECY835" s="79"/>
      <c r="ECZ835" s="79"/>
      <c r="EDA835" s="79"/>
      <c r="EDB835" s="79"/>
      <c r="EDC835" s="79"/>
      <c r="EDD835" s="79"/>
      <c r="EDE835" s="79"/>
      <c r="EDF835" s="79"/>
      <c r="EDG835" s="79"/>
      <c r="EDH835" s="79"/>
      <c r="EDI835" s="79"/>
      <c r="EDJ835" s="79"/>
      <c r="EDK835" s="79"/>
      <c r="EDL835" s="79"/>
      <c r="EDM835" s="79"/>
      <c r="EDN835" s="79"/>
      <c r="EDO835" s="79"/>
      <c r="EDP835" s="79"/>
      <c r="EDQ835" s="79"/>
      <c r="EDR835" s="79"/>
      <c r="EDS835" s="79"/>
      <c r="EDT835" s="79"/>
      <c r="EDU835" s="79"/>
      <c r="EDV835" s="79"/>
      <c r="EDW835" s="79"/>
      <c r="EDX835" s="79"/>
      <c r="EDY835" s="79"/>
      <c r="EDZ835" s="79"/>
      <c r="EEA835" s="79"/>
      <c r="EEB835" s="79"/>
      <c r="EEC835" s="79"/>
      <c r="EED835" s="79"/>
      <c r="EEE835" s="79"/>
      <c r="EEF835" s="79"/>
      <c r="EEG835" s="79"/>
      <c r="EEH835" s="79"/>
      <c r="EEI835" s="79"/>
      <c r="EEJ835" s="79"/>
      <c r="EEK835" s="79"/>
      <c r="EEL835" s="79"/>
      <c r="EEM835" s="79"/>
      <c r="EEN835" s="79"/>
      <c r="EEO835" s="79"/>
      <c r="EEP835" s="79"/>
      <c r="EEQ835" s="79"/>
      <c r="EER835" s="79"/>
      <c r="EES835" s="79"/>
      <c r="EET835" s="79"/>
      <c r="EEU835" s="79"/>
      <c r="EEV835" s="79"/>
      <c r="EEW835" s="79"/>
      <c r="EEX835" s="79"/>
      <c r="EEY835" s="79"/>
      <c r="EEZ835" s="79"/>
      <c r="EFA835" s="79"/>
      <c r="EFB835" s="79"/>
      <c r="EFC835" s="79"/>
      <c r="EFD835" s="79"/>
      <c r="EFE835" s="79"/>
      <c r="EFF835" s="79"/>
      <c r="EFG835" s="79"/>
      <c r="EFH835" s="79"/>
      <c r="EFI835" s="79"/>
      <c r="EFJ835" s="79"/>
      <c r="EFK835" s="79"/>
      <c r="EFL835" s="79"/>
      <c r="EFM835" s="79"/>
      <c r="EFN835" s="79"/>
      <c r="EFO835" s="79"/>
      <c r="EFP835" s="79"/>
      <c r="EFQ835" s="79"/>
      <c r="EFR835" s="79"/>
      <c r="EFS835" s="79"/>
      <c r="EFT835" s="79"/>
      <c r="EFU835" s="79"/>
      <c r="EFV835" s="79"/>
      <c r="EFW835" s="79"/>
      <c r="EFX835" s="79"/>
      <c r="EFY835" s="79"/>
      <c r="EFZ835" s="79"/>
      <c r="EGA835" s="79"/>
      <c r="EGB835" s="79"/>
      <c r="EGC835" s="79"/>
      <c r="EGD835" s="79"/>
      <c r="EGE835" s="79"/>
      <c r="EGF835" s="79"/>
      <c r="EGG835" s="79"/>
      <c r="EGH835" s="79"/>
      <c r="EGI835" s="79"/>
      <c r="EGJ835" s="79"/>
      <c r="EGK835" s="79"/>
      <c r="EGL835" s="79"/>
      <c r="EGM835" s="79"/>
      <c r="EGN835" s="79"/>
      <c r="EGO835" s="79"/>
      <c r="EGP835" s="79"/>
      <c r="EGQ835" s="79"/>
      <c r="EGR835" s="79"/>
      <c r="EGS835" s="79"/>
      <c r="EGT835" s="79"/>
      <c r="EGU835" s="79"/>
      <c r="EGV835" s="79"/>
      <c r="EGW835" s="79"/>
      <c r="EGX835" s="79"/>
      <c r="EGY835" s="79"/>
      <c r="EGZ835" s="79"/>
      <c r="EHA835" s="79"/>
      <c r="EHB835" s="79"/>
      <c r="EHC835" s="79"/>
      <c r="EHD835" s="79"/>
      <c r="EHE835" s="79"/>
      <c r="EHF835" s="79"/>
      <c r="EHG835" s="79"/>
      <c r="EHH835" s="79"/>
      <c r="EHI835" s="79"/>
      <c r="EHJ835" s="79"/>
      <c r="EHK835" s="79"/>
      <c r="EHL835" s="79"/>
      <c r="EHM835" s="79"/>
      <c r="EHN835" s="79"/>
      <c r="EHO835" s="79"/>
      <c r="EHP835" s="79"/>
      <c r="EHQ835" s="79"/>
      <c r="EHR835" s="79"/>
      <c r="EHS835" s="79"/>
      <c r="EHT835" s="79"/>
      <c r="EHU835" s="79"/>
      <c r="EHV835" s="79"/>
      <c r="EHW835" s="79"/>
      <c r="EHX835" s="79"/>
      <c r="EHY835" s="79"/>
      <c r="EHZ835" s="79"/>
      <c r="EIA835" s="79"/>
      <c r="EIB835" s="79"/>
      <c r="EIC835" s="79"/>
      <c r="EID835" s="79"/>
      <c r="EIE835" s="79"/>
      <c r="EIF835" s="79"/>
      <c r="EIG835" s="79"/>
      <c r="EIH835" s="79"/>
      <c r="EII835" s="79"/>
      <c r="EIJ835" s="79"/>
      <c r="EIK835" s="79"/>
      <c r="EIL835" s="79"/>
      <c r="EIM835" s="79"/>
      <c r="EIN835" s="79"/>
      <c r="EIO835" s="79"/>
      <c r="EIP835" s="79"/>
      <c r="EIQ835" s="79"/>
      <c r="EIR835" s="79"/>
      <c r="EIS835" s="79"/>
      <c r="EIT835" s="79"/>
      <c r="EIU835" s="79"/>
      <c r="EIV835" s="79"/>
      <c r="EIW835" s="79"/>
      <c r="EIX835" s="79"/>
      <c r="EIY835" s="79"/>
      <c r="EIZ835" s="79"/>
      <c r="EJA835" s="79"/>
      <c r="EJB835" s="79"/>
      <c r="EJC835" s="79"/>
      <c r="EJD835" s="79"/>
      <c r="EJE835" s="79"/>
      <c r="EJF835" s="79"/>
      <c r="EJG835" s="79"/>
      <c r="EJH835" s="79"/>
      <c r="EJI835" s="79"/>
      <c r="EJJ835" s="79"/>
      <c r="EJK835" s="79"/>
      <c r="EJL835" s="79"/>
      <c r="EJM835" s="79"/>
      <c r="EJN835" s="79"/>
      <c r="EJO835" s="79"/>
      <c r="EJP835" s="79"/>
      <c r="EJQ835" s="79"/>
      <c r="EJR835" s="79"/>
      <c r="EJS835" s="79"/>
      <c r="EJT835" s="79"/>
      <c r="EJU835" s="79"/>
      <c r="EJV835" s="79"/>
      <c r="EJW835" s="79"/>
      <c r="EJX835" s="79"/>
      <c r="EJY835" s="79"/>
      <c r="EJZ835" s="79"/>
      <c r="EKA835" s="79"/>
      <c r="EKB835" s="79"/>
      <c r="EKC835" s="79"/>
      <c r="EKD835" s="79"/>
      <c r="EKE835" s="79"/>
      <c r="EKF835" s="79"/>
      <c r="EKG835" s="79"/>
      <c r="EKH835" s="79"/>
      <c r="EKI835" s="79"/>
      <c r="EKJ835" s="79"/>
      <c r="EKK835" s="79"/>
      <c r="EKL835" s="79"/>
      <c r="EKM835" s="79"/>
      <c r="EKN835" s="79"/>
      <c r="EKO835" s="79"/>
      <c r="EKP835" s="79"/>
      <c r="EKQ835" s="79"/>
      <c r="EKR835" s="79"/>
      <c r="EKS835" s="79"/>
      <c r="EKT835" s="79"/>
      <c r="EKU835" s="79"/>
      <c r="EKV835" s="79"/>
      <c r="EKW835" s="79"/>
      <c r="EKX835" s="79"/>
      <c r="EKY835" s="79"/>
      <c r="EKZ835" s="79"/>
      <c r="ELA835" s="79"/>
      <c r="ELB835" s="79"/>
      <c r="ELC835" s="79"/>
      <c r="ELD835" s="79"/>
      <c r="ELE835" s="79"/>
      <c r="ELF835" s="79"/>
      <c r="ELG835" s="79"/>
      <c r="ELH835" s="79"/>
      <c r="ELI835" s="79"/>
      <c r="ELJ835" s="79"/>
      <c r="ELK835" s="79"/>
      <c r="ELL835" s="79"/>
      <c r="ELM835" s="79"/>
      <c r="ELN835" s="79"/>
      <c r="ELO835" s="79"/>
      <c r="ELP835" s="79"/>
      <c r="ELQ835" s="79"/>
      <c r="ELR835" s="79"/>
      <c r="ELS835" s="79"/>
      <c r="ELT835" s="79"/>
      <c r="ELU835" s="79"/>
      <c r="ELV835" s="79"/>
      <c r="ELW835" s="79"/>
      <c r="ELX835" s="79"/>
      <c r="ELY835" s="79"/>
      <c r="ELZ835" s="79"/>
      <c r="EMA835" s="79"/>
      <c r="EMB835" s="79"/>
      <c r="EMC835" s="79"/>
      <c r="EMD835" s="79"/>
      <c r="EME835" s="79"/>
      <c r="EMF835" s="79"/>
      <c r="EMG835" s="79"/>
      <c r="EMH835" s="79"/>
      <c r="EMI835" s="79"/>
      <c r="EMJ835" s="79"/>
      <c r="EMK835" s="79"/>
      <c r="EML835" s="79"/>
      <c r="EMM835" s="79"/>
      <c r="EMN835" s="79"/>
      <c r="EMO835" s="79"/>
      <c r="EMP835" s="79"/>
      <c r="EMQ835" s="79"/>
      <c r="EMR835" s="79"/>
      <c r="EMS835" s="79"/>
      <c r="EMT835" s="79"/>
      <c r="EMU835" s="79"/>
      <c r="EMV835" s="79"/>
      <c r="EMW835" s="79"/>
      <c r="EMX835" s="79"/>
      <c r="EMY835" s="79"/>
      <c r="EMZ835" s="79"/>
      <c r="ENA835" s="79"/>
      <c r="ENB835" s="79"/>
      <c r="ENC835" s="79"/>
      <c r="END835" s="79"/>
      <c r="ENE835" s="79"/>
      <c r="ENF835" s="79"/>
      <c r="ENG835" s="79"/>
      <c r="ENH835" s="79"/>
      <c r="ENI835" s="79"/>
      <c r="ENJ835" s="79"/>
      <c r="ENK835" s="79"/>
      <c r="ENL835" s="79"/>
      <c r="ENM835" s="79"/>
      <c r="ENN835" s="79"/>
      <c r="ENO835" s="79"/>
      <c r="ENP835" s="79"/>
      <c r="ENQ835" s="79"/>
      <c r="ENR835" s="79"/>
      <c r="ENS835" s="79"/>
      <c r="ENT835" s="79"/>
      <c r="ENU835" s="79"/>
      <c r="ENV835" s="79"/>
      <c r="ENW835" s="79"/>
      <c r="ENX835" s="79"/>
      <c r="ENY835" s="79"/>
      <c r="ENZ835" s="79"/>
      <c r="EOA835" s="79"/>
      <c r="EOB835" s="79"/>
      <c r="EOC835" s="79"/>
      <c r="EOD835" s="79"/>
      <c r="EOE835" s="79"/>
      <c r="EOF835" s="79"/>
      <c r="EOG835" s="79"/>
      <c r="EOH835" s="79"/>
      <c r="EOI835" s="79"/>
      <c r="EOJ835" s="79"/>
      <c r="EOK835" s="79"/>
      <c r="EOL835" s="79"/>
      <c r="EOM835" s="79"/>
      <c r="EON835" s="79"/>
      <c r="EOO835" s="79"/>
      <c r="EOP835" s="79"/>
      <c r="EOQ835" s="79"/>
      <c r="EOR835" s="79"/>
      <c r="EOS835" s="79"/>
      <c r="EOT835" s="79"/>
      <c r="EOU835" s="79"/>
      <c r="EOV835" s="79"/>
      <c r="EOW835" s="79"/>
      <c r="EOX835" s="79"/>
      <c r="EOY835" s="79"/>
      <c r="EOZ835" s="79"/>
      <c r="EPA835" s="79"/>
      <c r="EPB835" s="79"/>
      <c r="EPC835" s="79"/>
      <c r="EPD835" s="79"/>
      <c r="EPE835" s="79"/>
      <c r="EPF835" s="79"/>
      <c r="EPG835" s="79"/>
      <c r="EPH835" s="79"/>
      <c r="EPI835" s="79"/>
      <c r="EPJ835" s="79"/>
      <c r="EPK835" s="79"/>
      <c r="EPL835" s="79"/>
      <c r="EPM835" s="79"/>
      <c r="EPN835" s="79"/>
      <c r="EPO835" s="79"/>
      <c r="EPP835" s="79"/>
      <c r="EPQ835" s="79"/>
      <c r="EPR835" s="79"/>
      <c r="EPS835" s="79"/>
      <c r="EPT835" s="79"/>
      <c r="EPU835" s="79"/>
      <c r="EPV835" s="79"/>
      <c r="EPW835" s="79"/>
      <c r="EPX835" s="79"/>
      <c r="EPY835" s="79"/>
      <c r="EPZ835" s="79"/>
      <c r="EQA835" s="79"/>
      <c r="EQB835" s="79"/>
      <c r="EQC835" s="79"/>
      <c r="EQD835" s="79"/>
      <c r="EQE835" s="79"/>
      <c r="EQF835" s="79"/>
      <c r="EQG835" s="79"/>
      <c r="EQH835" s="79"/>
      <c r="EQI835" s="79"/>
      <c r="EQJ835" s="79"/>
      <c r="EQK835" s="79"/>
      <c r="EQL835" s="79"/>
      <c r="EQM835" s="79"/>
      <c r="EQN835" s="79"/>
      <c r="EQO835" s="79"/>
      <c r="EQP835" s="79"/>
      <c r="EQQ835" s="79"/>
      <c r="EQR835" s="79"/>
      <c r="EQS835" s="79"/>
      <c r="EQT835" s="79"/>
      <c r="EQU835" s="79"/>
      <c r="EQV835" s="79"/>
      <c r="EQW835" s="79"/>
      <c r="EQX835" s="79"/>
      <c r="EQY835" s="79"/>
      <c r="EQZ835" s="79"/>
      <c r="ERA835" s="79"/>
      <c r="ERB835" s="79"/>
      <c r="ERC835" s="79"/>
      <c r="ERD835" s="79"/>
      <c r="ERE835" s="79"/>
      <c r="ERF835" s="79"/>
      <c r="ERG835" s="79"/>
      <c r="ERH835" s="79"/>
      <c r="ERI835" s="79"/>
      <c r="ERJ835" s="79"/>
      <c r="ERK835" s="79"/>
      <c r="ERL835" s="79"/>
      <c r="ERM835" s="79"/>
      <c r="ERN835" s="79"/>
      <c r="ERO835" s="79"/>
      <c r="ERP835" s="79"/>
      <c r="ERQ835" s="79"/>
      <c r="ERR835" s="79"/>
      <c r="ERS835" s="79"/>
      <c r="ERT835" s="79"/>
      <c r="ERU835" s="79"/>
      <c r="ERV835" s="79"/>
      <c r="ERW835" s="79"/>
      <c r="ERX835" s="79"/>
      <c r="ERY835" s="79"/>
      <c r="ERZ835" s="79"/>
      <c r="ESA835" s="79"/>
      <c r="ESB835" s="79"/>
      <c r="ESC835" s="79"/>
      <c r="ESD835" s="79"/>
      <c r="ESE835" s="79"/>
      <c r="ESF835" s="79"/>
      <c r="ESG835" s="79"/>
      <c r="ESH835" s="79"/>
      <c r="ESI835" s="79"/>
      <c r="ESJ835" s="79"/>
      <c r="ESK835" s="79"/>
      <c r="ESL835" s="79"/>
      <c r="ESM835" s="79"/>
      <c r="ESN835" s="79"/>
      <c r="ESO835" s="79"/>
      <c r="ESP835" s="79"/>
      <c r="ESQ835" s="79"/>
      <c r="ESR835" s="79"/>
      <c r="ESS835" s="79"/>
      <c r="EST835" s="79"/>
      <c r="ESU835" s="79"/>
      <c r="ESV835" s="79"/>
      <c r="ESW835" s="79"/>
      <c r="ESX835" s="79"/>
      <c r="ESY835" s="79"/>
      <c r="ESZ835" s="79"/>
      <c r="ETA835" s="79"/>
      <c r="ETB835" s="79"/>
      <c r="ETC835" s="79"/>
      <c r="ETD835" s="79"/>
      <c r="ETE835" s="79"/>
      <c r="ETF835" s="79"/>
      <c r="ETG835" s="79"/>
      <c r="ETH835" s="79"/>
      <c r="ETI835" s="79"/>
      <c r="ETJ835" s="79"/>
      <c r="ETK835" s="79"/>
      <c r="ETL835" s="79"/>
      <c r="ETM835" s="79"/>
      <c r="ETN835" s="79"/>
      <c r="ETO835" s="79"/>
      <c r="ETP835" s="79"/>
      <c r="ETQ835" s="79"/>
      <c r="ETR835" s="79"/>
      <c r="ETS835" s="79"/>
      <c r="ETT835" s="79"/>
      <c r="ETU835" s="79"/>
      <c r="ETV835" s="79"/>
      <c r="ETW835" s="79"/>
      <c r="ETX835" s="79"/>
      <c r="ETY835" s="79"/>
      <c r="ETZ835" s="79"/>
      <c r="EUA835" s="79"/>
      <c r="EUB835" s="79"/>
      <c r="EUC835" s="79"/>
      <c r="EUD835" s="79"/>
      <c r="EUE835" s="79"/>
      <c r="EUF835" s="79"/>
      <c r="EUG835" s="79"/>
      <c r="EUH835" s="79"/>
      <c r="EUI835" s="79"/>
      <c r="EUJ835" s="79"/>
      <c r="EUK835" s="79"/>
      <c r="EUL835" s="79"/>
      <c r="EUM835" s="79"/>
      <c r="EUN835" s="79"/>
      <c r="EUO835" s="79"/>
      <c r="EUP835" s="79"/>
      <c r="EUQ835" s="79"/>
      <c r="EUR835" s="79"/>
      <c r="EUS835" s="79"/>
      <c r="EUT835" s="79"/>
      <c r="EUU835" s="79"/>
      <c r="EUV835" s="79"/>
      <c r="EUW835" s="79"/>
      <c r="EUX835" s="79"/>
      <c r="EUY835" s="79"/>
      <c r="EUZ835" s="79"/>
      <c r="EVA835" s="79"/>
      <c r="EVB835" s="79"/>
      <c r="EVC835" s="79"/>
      <c r="EVD835" s="79"/>
      <c r="EVE835" s="79"/>
      <c r="EVF835" s="79"/>
      <c r="EVG835" s="79"/>
      <c r="EVH835" s="79"/>
      <c r="EVI835" s="79"/>
      <c r="EVJ835" s="79"/>
      <c r="EVK835" s="79"/>
      <c r="EVL835" s="79"/>
      <c r="EVM835" s="79"/>
      <c r="EVN835" s="79"/>
      <c r="EVO835" s="79"/>
      <c r="EVP835" s="79"/>
      <c r="EVQ835" s="79"/>
      <c r="EVR835" s="79"/>
      <c r="EVS835" s="79"/>
      <c r="EVT835" s="79"/>
      <c r="EVU835" s="79"/>
      <c r="EVV835" s="79"/>
      <c r="EVW835" s="79"/>
      <c r="EVX835" s="79"/>
      <c r="EVY835" s="79"/>
      <c r="EVZ835" s="79"/>
      <c r="EWA835" s="79"/>
      <c r="EWB835" s="79"/>
      <c r="EWC835" s="79"/>
      <c r="EWD835" s="79"/>
      <c r="EWE835" s="79"/>
      <c r="EWF835" s="79"/>
      <c r="EWG835" s="79"/>
      <c r="EWH835" s="79"/>
      <c r="EWI835" s="79"/>
      <c r="EWJ835" s="79"/>
      <c r="EWK835" s="79"/>
      <c r="EWL835" s="79"/>
      <c r="EWM835" s="79"/>
      <c r="EWN835" s="79"/>
      <c r="EWO835" s="79"/>
      <c r="EWP835" s="79"/>
      <c r="EWQ835" s="79"/>
      <c r="EWR835" s="79"/>
      <c r="EWS835" s="79"/>
      <c r="EWT835" s="79"/>
      <c r="EWU835" s="79"/>
      <c r="EWV835" s="79"/>
      <c r="EWW835" s="79"/>
      <c r="EWX835" s="79"/>
      <c r="EWY835" s="79"/>
      <c r="EWZ835" s="79"/>
      <c r="EXA835" s="79"/>
      <c r="EXB835" s="79"/>
      <c r="EXC835" s="79"/>
      <c r="EXD835" s="79"/>
      <c r="EXE835" s="79"/>
      <c r="EXF835" s="79"/>
      <c r="EXG835" s="79"/>
      <c r="EXH835" s="79"/>
      <c r="EXI835" s="79"/>
      <c r="EXJ835" s="79"/>
      <c r="EXK835" s="79"/>
      <c r="EXL835" s="79"/>
      <c r="EXM835" s="79"/>
      <c r="EXN835" s="79"/>
      <c r="EXO835" s="79"/>
      <c r="EXP835" s="79"/>
      <c r="EXQ835" s="79"/>
      <c r="EXR835" s="79"/>
      <c r="EXS835" s="79"/>
      <c r="EXT835" s="79"/>
      <c r="EXU835" s="79"/>
      <c r="EXV835" s="79"/>
      <c r="EXW835" s="79"/>
      <c r="EXX835" s="79"/>
      <c r="EXY835" s="79"/>
      <c r="EXZ835" s="79"/>
      <c r="EYA835" s="79"/>
      <c r="EYB835" s="79"/>
      <c r="EYC835" s="79"/>
      <c r="EYD835" s="79"/>
      <c r="EYE835" s="79"/>
      <c r="EYF835" s="79"/>
      <c r="EYG835" s="79"/>
      <c r="EYH835" s="79"/>
      <c r="EYI835" s="79"/>
      <c r="EYJ835" s="79"/>
      <c r="EYK835" s="79"/>
      <c r="EYL835" s="79"/>
      <c r="EYM835" s="79"/>
      <c r="EYN835" s="79"/>
      <c r="EYO835" s="79"/>
      <c r="EYP835" s="79"/>
      <c r="EYQ835" s="79"/>
      <c r="EYR835" s="79"/>
      <c r="EYS835" s="79"/>
      <c r="EYT835" s="79"/>
      <c r="EYU835" s="79"/>
      <c r="EYV835" s="79"/>
      <c r="EYW835" s="79"/>
      <c r="EYX835" s="79"/>
      <c r="EYY835" s="79"/>
      <c r="EYZ835" s="79"/>
      <c r="EZA835" s="79"/>
      <c r="EZB835" s="79"/>
      <c r="EZC835" s="79"/>
      <c r="EZD835" s="79"/>
      <c r="EZE835" s="79"/>
      <c r="EZF835" s="79"/>
      <c r="EZG835" s="79"/>
      <c r="EZH835" s="79"/>
      <c r="EZI835" s="79"/>
      <c r="EZJ835" s="79"/>
      <c r="EZK835" s="79"/>
      <c r="EZL835" s="79"/>
      <c r="EZM835" s="79"/>
      <c r="EZN835" s="79"/>
      <c r="EZO835" s="79"/>
      <c r="EZP835" s="79"/>
      <c r="EZQ835" s="79"/>
      <c r="EZR835" s="79"/>
      <c r="EZS835" s="79"/>
      <c r="EZT835" s="79"/>
      <c r="EZU835" s="79"/>
      <c r="EZV835" s="79"/>
      <c r="EZW835" s="79"/>
      <c r="EZX835" s="79"/>
      <c r="EZY835" s="79"/>
      <c r="EZZ835" s="79"/>
      <c r="FAA835" s="79"/>
      <c r="FAB835" s="79"/>
      <c r="FAC835" s="79"/>
      <c r="FAD835" s="79"/>
      <c r="FAE835" s="79"/>
      <c r="FAF835" s="79"/>
      <c r="FAG835" s="79"/>
      <c r="FAH835" s="79"/>
      <c r="FAI835" s="79"/>
      <c r="FAJ835" s="79"/>
      <c r="FAK835" s="79"/>
      <c r="FAL835" s="79"/>
      <c r="FAM835" s="79"/>
      <c r="FAN835" s="79"/>
      <c r="FAO835" s="79"/>
      <c r="FAP835" s="79"/>
      <c r="FAQ835" s="79"/>
      <c r="FAR835" s="79"/>
      <c r="FAS835" s="79"/>
      <c r="FAT835" s="79"/>
      <c r="FAU835" s="79"/>
      <c r="FAV835" s="79"/>
      <c r="FAW835" s="79"/>
      <c r="FAX835" s="79"/>
      <c r="FAY835" s="79"/>
      <c r="FAZ835" s="79"/>
      <c r="FBA835" s="79"/>
      <c r="FBB835" s="79"/>
      <c r="FBC835" s="79"/>
      <c r="FBD835" s="79"/>
      <c r="FBE835" s="79"/>
      <c r="FBF835" s="79"/>
      <c r="FBG835" s="79"/>
      <c r="FBH835" s="79"/>
      <c r="FBI835" s="79"/>
      <c r="FBJ835" s="79"/>
      <c r="FBK835" s="79"/>
      <c r="FBL835" s="79"/>
      <c r="FBM835" s="79"/>
      <c r="FBN835" s="79"/>
      <c r="FBO835" s="79"/>
      <c r="FBP835" s="79"/>
      <c r="FBQ835" s="79"/>
      <c r="FBR835" s="79"/>
      <c r="FBS835" s="79"/>
      <c r="FBT835" s="79"/>
      <c r="FBU835" s="79"/>
      <c r="FBV835" s="79"/>
      <c r="FBW835" s="79"/>
      <c r="FBX835" s="79"/>
      <c r="FBY835" s="79"/>
      <c r="FBZ835" s="79"/>
      <c r="FCA835" s="79"/>
      <c r="FCB835" s="79"/>
      <c r="FCC835" s="79"/>
      <c r="FCD835" s="79"/>
      <c r="FCE835" s="79"/>
      <c r="FCF835" s="79"/>
      <c r="FCG835" s="79"/>
      <c r="FCH835" s="79"/>
      <c r="FCI835" s="79"/>
      <c r="FCJ835" s="79"/>
      <c r="FCK835" s="79"/>
      <c r="FCL835" s="79"/>
      <c r="FCM835" s="79"/>
      <c r="FCN835" s="79"/>
      <c r="FCO835" s="79"/>
      <c r="FCP835" s="79"/>
      <c r="FCQ835" s="79"/>
      <c r="FCR835" s="79"/>
      <c r="FCS835" s="79"/>
      <c r="FCT835" s="79"/>
      <c r="FCU835" s="79"/>
      <c r="FCV835" s="79"/>
      <c r="FCW835" s="79"/>
      <c r="FCX835" s="79"/>
      <c r="FCY835" s="79"/>
      <c r="FCZ835" s="79"/>
      <c r="FDA835" s="79"/>
      <c r="FDB835" s="79"/>
      <c r="FDC835" s="79"/>
      <c r="FDD835" s="79"/>
      <c r="FDE835" s="79"/>
      <c r="FDF835" s="79"/>
      <c r="FDG835" s="79"/>
      <c r="FDH835" s="79"/>
      <c r="FDI835" s="79"/>
      <c r="FDJ835" s="79"/>
      <c r="FDK835" s="79"/>
      <c r="FDL835" s="79"/>
      <c r="FDM835" s="79"/>
      <c r="FDN835" s="79"/>
      <c r="FDO835" s="79"/>
      <c r="FDP835" s="79"/>
      <c r="FDQ835" s="79"/>
      <c r="FDR835" s="79"/>
      <c r="FDS835" s="79"/>
      <c r="FDT835" s="79"/>
      <c r="FDU835" s="79"/>
      <c r="FDV835" s="79"/>
      <c r="FDW835" s="79"/>
      <c r="FDX835" s="79"/>
      <c r="FDY835" s="79"/>
      <c r="FDZ835" s="79"/>
      <c r="FEA835" s="79"/>
      <c r="FEB835" s="79"/>
      <c r="FEC835" s="79"/>
      <c r="FED835" s="79"/>
      <c r="FEE835" s="79"/>
      <c r="FEF835" s="79"/>
      <c r="FEG835" s="79"/>
      <c r="FEH835" s="79"/>
      <c r="FEI835" s="79"/>
      <c r="FEJ835" s="79"/>
      <c r="FEK835" s="79"/>
      <c r="FEL835" s="79"/>
      <c r="FEM835" s="79"/>
      <c r="FEN835" s="79"/>
      <c r="FEO835" s="79"/>
      <c r="FEP835" s="79"/>
      <c r="FEQ835" s="79"/>
      <c r="FER835" s="79"/>
      <c r="FES835" s="79"/>
      <c r="FET835" s="79"/>
      <c r="FEU835" s="79"/>
      <c r="FEV835" s="79"/>
      <c r="FEW835" s="79"/>
      <c r="FEX835" s="79"/>
      <c r="FEY835" s="79"/>
      <c r="FEZ835" s="79"/>
      <c r="FFA835" s="79"/>
      <c r="FFB835" s="79"/>
      <c r="FFC835" s="79"/>
      <c r="FFD835" s="79"/>
      <c r="FFE835" s="79"/>
      <c r="FFF835" s="79"/>
      <c r="FFG835" s="79"/>
      <c r="FFH835" s="79"/>
      <c r="FFI835" s="79"/>
      <c r="FFJ835" s="79"/>
      <c r="FFK835" s="79"/>
      <c r="FFL835" s="79"/>
      <c r="FFM835" s="79"/>
      <c r="FFN835" s="79"/>
      <c r="FFO835" s="79"/>
      <c r="FFP835" s="79"/>
      <c r="FFQ835" s="79"/>
      <c r="FFR835" s="79"/>
      <c r="FFS835" s="79"/>
      <c r="FFT835" s="79"/>
      <c r="FFU835" s="79"/>
      <c r="FFV835" s="79"/>
      <c r="FFW835" s="79"/>
      <c r="FFX835" s="79"/>
      <c r="FFY835" s="79"/>
      <c r="FFZ835" s="79"/>
      <c r="FGA835" s="79"/>
      <c r="FGB835" s="79"/>
      <c r="FGC835" s="79"/>
      <c r="FGD835" s="79"/>
      <c r="FGE835" s="79"/>
      <c r="FGF835" s="79"/>
      <c r="FGG835" s="79"/>
      <c r="FGH835" s="79"/>
      <c r="FGI835" s="79"/>
      <c r="FGJ835" s="79"/>
      <c r="FGK835" s="79"/>
      <c r="FGL835" s="79"/>
      <c r="FGM835" s="79"/>
      <c r="FGN835" s="79"/>
      <c r="FGO835" s="79"/>
      <c r="FGP835" s="79"/>
      <c r="FGQ835" s="79"/>
      <c r="FGR835" s="79"/>
      <c r="FGS835" s="79"/>
      <c r="FGT835" s="79"/>
      <c r="FGU835" s="79"/>
      <c r="FGV835" s="79"/>
      <c r="FGW835" s="79"/>
      <c r="FGX835" s="79"/>
      <c r="FGY835" s="79"/>
      <c r="FGZ835" s="79"/>
      <c r="FHA835" s="79"/>
      <c r="FHB835" s="79"/>
      <c r="FHC835" s="79"/>
      <c r="FHD835" s="79"/>
      <c r="FHE835" s="79"/>
      <c r="FHF835" s="79"/>
      <c r="FHG835" s="79"/>
      <c r="FHH835" s="79"/>
      <c r="FHI835" s="79"/>
      <c r="FHJ835" s="79"/>
      <c r="FHK835" s="79"/>
      <c r="FHL835" s="79"/>
      <c r="FHM835" s="79"/>
      <c r="FHN835" s="79"/>
      <c r="FHO835" s="79"/>
      <c r="FHP835" s="79"/>
      <c r="FHQ835" s="79"/>
      <c r="FHR835" s="79"/>
      <c r="FHS835" s="79"/>
      <c r="FHT835" s="79"/>
      <c r="FHU835" s="79"/>
      <c r="FHV835" s="79"/>
      <c r="FHW835" s="79"/>
      <c r="FHX835" s="79"/>
      <c r="FHY835" s="79"/>
      <c r="FHZ835" s="79"/>
      <c r="FIA835" s="79"/>
      <c r="FIB835" s="79"/>
      <c r="FIC835" s="79"/>
      <c r="FID835" s="79"/>
      <c r="FIE835" s="79"/>
      <c r="FIF835" s="79"/>
      <c r="FIG835" s="79"/>
      <c r="FIH835" s="79"/>
      <c r="FII835" s="79"/>
      <c r="FIJ835" s="79"/>
      <c r="FIK835" s="79"/>
      <c r="FIL835" s="79"/>
      <c r="FIM835" s="79"/>
      <c r="FIN835" s="79"/>
      <c r="FIO835" s="79"/>
      <c r="FIP835" s="79"/>
      <c r="FIQ835" s="79"/>
      <c r="FIR835" s="79"/>
      <c r="FIS835" s="79"/>
      <c r="FIT835" s="79"/>
      <c r="FIU835" s="79"/>
      <c r="FIV835" s="79"/>
      <c r="FIW835" s="79"/>
      <c r="FIX835" s="79"/>
      <c r="FIY835" s="79"/>
      <c r="FIZ835" s="79"/>
      <c r="FJA835" s="79"/>
      <c r="FJB835" s="79"/>
      <c r="FJC835" s="79"/>
      <c r="FJD835" s="79"/>
      <c r="FJE835" s="79"/>
      <c r="FJF835" s="79"/>
      <c r="FJG835" s="79"/>
      <c r="FJH835" s="79"/>
      <c r="FJI835" s="79"/>
      <c r="FJJ835" s="79"/>
      <c r="FJK835" s="79"/>
      <c r="FJL835" s="79"/>
      <c r="FJM835" s="79"/>
      <c r="FJN835" s="79"/>
      <c r="FJO835" s="79"/>
      <c r="FJP835" s="79"/>
      <c r="FJQ835" s="79"/>
      <c r="FJR835" s="79"/>
      <c r="FJS835" s="79"/>
      <c r="FJT835" s="79"/>
      <c r="FJU835" s="79"/>
      <c r="FJV835" s="79"/>
      <c r="FJW835" s="79"/>
      <c r="FJX835" s="79"/>
      <c r="FJY835" s="79"/>
      <c r="FJZ835" s="79"/>
      <c r="FKA835" s="79"/>
      <c r="FKB835" s="79"/>
      <c r="FKC835" s="79"/>
      <c r="FKD835" s="79"/>
      <c r="FKE835" s="79"/>
      <c r="FKF835" s="79"/>
      <c r="FKG835" s="79"/>
      <c r="FKH835" s="79"/>
      <c r="FKI835" s="79"/>
      <c r="FKJ835" s="79"/>
      <c r="FKK835" s="79"/>
      <c r="FKL835" s="79"/>
      <c r="FKM835" s="79"/>
      <c r="FKN835" s="79"/>
      <c r="FKO835" s="79"/>
      <c r="FKP835" s="79"/>
      <c r="FKQ835" s="79"/>
      <c r="FKR835" s="79"/>
      <c r="FKS835" s="79"/>
      <c r="FKT835" s="79"/>
      <c r="FKU835" s="79"/>
      <c r="FKV835" s="79"/>
      <c r="FKW835" s="79"/>
      <c r="FKX835" s="79"/>
      <c r="FKY835" s="79"/>
      <c r="FKZ835" s="79"/>
      <c r="FLA835" s="79"/>
      <c r="FLB835" s="79"/>
      <c r="FLC835" s="79"/>
      <c r="FLD835" s="79"/>
      <c r="FLE835" s="79"/>
      <c r="FLF835" s="79"/>
      <c r="FLG835" s="79"/>
      <c r="FLH835" s="79"/>
      <c r="FLI835" s="79"/>
      <c r="FLJ835" s="79"/>
      <c r="FLK835" s="79"/>
      <c r="FLL835" s="79"/>
      <c r="FLM835" s="79"/>
      <c r="FLN835" s="79"/>
      <c r="FLO835" s="79"/>
      <c r="FLP835" s="79"/>
      <c r="FLQ835" s="79"/>
      <c r="FLR835" s="79"/>
      <c r="FLS835" s="79"/>
      <c r="FLT835" s="79"/>
      <c r="FLU835" s="79"/>
      <c r="FLV835" s="79"/>
      <c r="FLW835" s="79"/>
      <c r="FLX835" s="79"/>
      <c r="FLY835" s="79"/>
      <c r="FLZ835" s="79"/>
      <c r="FMA835" s="79"/>
      <c r="FMB835" s="79"/>
      <c r="FMC835" s="79"/>
      <c r="FMD835" s="79"/>
      <c r="FME835" s="79"/>
      <c r="FMF835" s="79"/>
      <c r="FMG835" s="79"/>
      <c r="FMH835" s="79"/>
      <c r="FMI835" s="79"/>
      <c r="FMJ835" s="79"/>
      <c r="FMK835" s="79"/>
      <c r="FML835" s="79"/>
      <c r="FMM835" s="79"/>
      <c r="FMN835" s="79"/>
      <c r="FMO835" s="79"/>
      <c r="FMP835" s="79"/>
      <c r="FMQ835" s="79"/>
      <c r="FMR835" s="79"/>
      <c r="FMS835" s="79"/>
      <c r="FMT835" s="79"/>
      <c r="FMU835" s="79"/>
      <c r="FMV835" s="79"/>
      <c r="FMW835" s="79"/>
      <c r="FMX835" s="79"/>
      <c r="FMY835" s="79"/>
      <c r="FMZ835" s="79"/>
      <c r="FNA835" s="79"/>
      <c r="FNB835" s="79"/>
      <c r="FNC835" s="79"/>
      <c r="FND835" s="79"/>
      <c r="FNE835" s="79"/>
      <c r="FNF835" s="79"/>
      <c r="FNG835" s="79"/>
      <c r="FNH835" s="79"/>
      <c r="FNI835" s="79"/>
      <c r="FNJ835" s="79"/>
      <c r="FNK835" s="79"/>
      <c r="FNL835" s="79"/>
      <c r="FNM835" s="79"/>
      <c r="FNN835" s="79"/>
      <c r="FNO835" s="79"/>
      <c r="FNP835" s="79"/>
      <c r="FNQ835" s="79"/>
      <c r="FNR835" s="79"/>
      <c r="FNS835" s="79"/>
      <c r="FNT835" s="79"/>
      <c r="FNU835" s="79"/>
      <c r="FNV835" s="79"/>
      <c r="FNW835" s="79"/>
      <c r="FNX835" s="79"/>
      <c r="FNY835" s="79"/>
      <c r="FNZ835" s="79"/>
      <c r="FOA835" s="79"/>
      <c r="FOB835" s="79"/>
      <c r="FOC835" s="79"/>
      <c r="FOD835" s="79"/>
      <c r="FOE835" s="79"/>
      <c r="FOF835" s="79"/>
      <c r="FOG835" s="79"/>
      <c r="FOH835" s="79"/>
      <c r="FOI835" s="79"/>
      <c r="FOJ835" s="79"/>
      <c r="FOK835" s="79"/>
      <c r="FOL835" s="79"/>
      <c r="FOM835" s="79"/>
      <c r="FON835" s="79"/>
      <c r="FOO835" s="79"/>
      <c r="FOP835" s="79"/>
      <c r="FOQ835" s="79"/>
      <c r="FOR835" s="79"/>
      <c r="FOS835" s="79"/>
      <c r="FOT835" s="79"/>
      <c r="FOU835" s="79"/>
      <c r="FOV835" s="79"/>
      <c r="FOW835" s="79"/>
      <c r="FOX835" s="79"/>
      <c r="FOY835" s="79"/>
      <c r="FOZ835" s="79"/>
      <c r="FPA835" s="79"/>
      <c r="FPB835" s="79"/>
      <c r="FPC835" s="79"/>
      <c r="FPD835" s="79"/>
      <c r="FPE835" s="79"/>
      <c r="FPF835" s="79"/>
      <c r="FPG835" s="79"/>
      <c r="FPH835" s="79"/>
      <c r="FPI835" s="79"/>
      <c r="FPJ835" s="79"/>
      <c r="FPK835" s="79"/>
      <c r="FPL835" s="79"/>
      <c r="FPM835" s="79"/>
      <c r="FPN835" s="79"/>
      <c r="FPO835" s="79"/>
      <c r="FPP835" s="79"/>
      <c r="FPQ835" s="79"/>
      <c r="FPR835" s="79"/>
      <c r="FPS835" s="79"/>
      <c r="FPT835" s="79"/>
      <c r="FPU835" s="79"/>
      <c r="FPV835" s="79"/>
      <c r="FPW835" s="79"/>
      <c r="FPX835" s="79"/>
      <c r="FPY835" s="79"/>
      <c r="FPZ835" s="79"/>
      <c r="FQA835" s="79"/>
      <c r="FQB835" s="79"/>
      <c r="FQC835" s="79"/>
      <c r="FQD835" s="79"/>
      <c r="FQE835" s="79"/>
      <c r="FQF835" s="79"/>
      <c r="FQG835" s="79"/>
      <c r="FQH835" s="79"/>
      <c r="FQI835" s="79"/>
      <c r="FQJ835" s="79"/>
      <c r="FQK835" s="79"/>
      <c r="FQL835" s="79"/>
      <c r="FQM835" s="79"/>
      <c r="FQN835" s="79"/>
      <c r="FQO835" s="79"/>
      <c r="FQP835" s="79"/>
      <c r="FQQ835" s="79"/>
      <c r="FQR835" s="79"/>
      <c r="FQS835" s="79"/>
      <c r="FQT835" s="79"/>
      <c r="FQU835" s="79"/>
      <c r="FQV835" s="79"/>
      <c r="FQW835" s="79"/>
      <c r="FQX835" s="79"/>
      <c r="FQY835" s="79"/>
      <c r="FQZ835" s="79"/>
      <c r="FRA835" s="79"/>
      <c r="FRB835" s="79"/>
      <c r="FRC835" s="79"/>
      <c r="FRD835" s="79"/>
      <c r="FRE835" s="79"/>
      <c r="FRF835" s="79"/>
      <c r="FRG835" s="79"/>
      <c r="FRH835" s="79"/>
      <c r="FRI835" s="79"/>
      <c r="FRJ835" s="79"/>
      <c r="FRK835" s="79"/>
      <c r="FRL835" s="79"/>
      <c r="FRM835" s="79"/>
      <c r="FRN835" s="79"/>
      <c r="FRO835" s="79"/>
      <c r="FRP835" s="79"/>
      <c r="FRQ835" s="79"/>
      <c r="FRR835" s="79"/>
      <c r="FRS835" s="79"/>
      <c r="FRT835" s="79"/>
      <c r="FRU835" s="79"/>
      <c r="FRV835" s="79"/>
      <c r="FRW835" s="79"/>
      <c r="FRX835" s="79"/>
      <c r="FRY835" s="79"/>
      <c r="FRZ835" s="79"/>
      <c r="FSA835" s="79"/>
      <c r="FSB835" s="79"/>
      <c r="FSC835" s="79"/>
      <c r="FSD835" s="79"/>
      <c r="FSE835" s="79"/>
      <c r="FSF835" s="79"/>
      <c r="FSG835" s="79"/>
      <c r="FSH835" s="79"/>
      <c r="FSI835" s="79"/>
      <c r="FSJ835" s="79"/>
      <c r="FSK835" s="79"/>
      <c r="FSL835" s="79"/>
      <c r="FSM835" s="79"/>
      <c r="FSN835" s="79"/>
      <c r="FSO835" s="79"/>
      <c r="FSP835" s="79"/>
      <c r="FSQ835" s="79"/>
      <c r="FSR835" s="79"/>
      <c r="FSS835" s="79"/>
      <c r="FST835" s="79"/>
      <c r="FSU835" s="79"/>
      <c r="FSV835" s="79"/>
      <c r="FSW835" s="79"/>
      <c r="FSX835" s="79"/>
      <c r="FSY835" s="79"/>
      <c r="FSZ835" s="79"/>
      <c r="FTA835" s="79"/>
      <c r="FTB835" s="79"/>
      <c r="FTC835" s="79"/>
      <c r="FTD835" s="79"/>
      <c r="FTE835" s="79"/>
      <c r="FTF835" s="79"/>
      <c r="FTG835" s="79"/>
      <c r="FTH835" s="79"/>
      <c r="FTI835" s="79"/>
      <c r="FTJ835" s="79"/>
      <c r="FTK835" s="79"/>
      <c r="FTL835" s="79"/>
      <c r="FTM835" s="79"/>
      <c r="FTN835" s="79"/>
      <c r="FTO835" s="79"/>
      <c r="FTP835" s="79"/>
      <c r="FTQ835" s="79"/>
      <c r="FTR835" s="79"/>
      <c r="FTS835" s="79"/>
      <c r="FTT835" s="79"/>
      <c r="FTU835" s="79"/>
      <c r="FTV835" s="79"/>
      <c r="FTW835" s="79"/>
      <c r="FTX835" s="79"/>
      <c r="FTY835" s="79"/>
      <c r="FTZ835" s="79"/>
      <c r="FUA835" s="79"/>
      <c r="FUB835" s="79"/>
      <c r="FUC835" s="79"/>
      <c r="FUD835" s="79"/>
      <c r="FUE835" s="79"/>
      <c r="FUF835" s="79"/>
      <c r="FUG835" s="79"/>
      <c r="FUH835" s="79"/>
      <c r="FUI835" s="79"/>
      <c r="FUJ835" s="79"/>
      <c r="FUK835" s="79"/>
      <c r="FUL835" s="79"/>
      <c r="FUM835" s="79"/>
      <c r="FUN835" s="79"/>
      <c r="FUO835" s="79"/>
      <c r="FUP835" s="79"/>
      <c r="FUQ835" s="79"/>
      <c r="FUR835" s="79"/>
      <c r="FUS835" s="79"/>
      <c r="FUT835" s="79"/>
      <c r="FUU835" s="79"/>
      <c r="FUV835" s="79"/>
      <c r="FUW835" s="79"/>
      <c r="FUX835" s="79"/>
      <c r="FUY835" s="79"/>
      <c r="FUZ835" s="79"/>
      <c r="FVA835" s="79"/>
      <c r="FVB835" s="79"/>
      <c r="FVC835" s="79"/>
      <c r="FVD835" s="79"/>
      <c r="FVE835" s="79"/>
      <c r="FVF835" s="79"/>
      <c r="FVG835" s="79"/>
      <c r="FVH835" s="79"/>
      <c r="FVI835" s="79"/>
      <c r="FVJ835" s="79"/>
      <c r="FVK835" s="79"/>
      <c r="FVL835" s="79"/>
      <c r="FVM835" s="79"/>
      <c r="FVN835" s="79"/>
      <c r="FVO835" s="79"/>
      <c r="FVP835" s="79"/>
      <c r="FVQ835" s="79"/>
      <c r="FVR835" s="79"/>
      <c r="FVS835" s="79"/>
      <c r="FVT835" s="79"/>
      <c r="FVU835" s="79"/>
      <c r="FVV835" s="79"/>
      <c r="FVW835" s="79"/>
      <c r="FVX835" s="79"/>
      <c r="FVY835" s="79"/>
      <c r="FVZ835" s="79"/>
      <c r="FWA835" s="79"/>
      <c r="FWB835" s="79"/>
      <c r="FWC835" s="79"/>
      <c r="FWD835" s="79"/>
      <c r="FWE835" s="79"/>
      <c r="FWF835" s="79"/>
      <c r="FWG835" s="79"/>
      <c r="FWH835" s="79"/>
      <c r="FWI835" s="79"/>
      <c r="FWJ835" s="79"/>
      <c r="FWK835" s="79"/>
      <c r="FWL835" s="79"/>
      <c r="FWM835" s="79"/>
      <c r="FWN835" s="79"/>
      <c r="FWO835" s="79"/>
      <c r="FWP835" s="79"/>
      <c r="FWQ835" s="79"/>
      <c r="FWR835" s="79"/>
      <c r="FWS835" s="79"/>
      <c r="FWT835" s="79"/>
      <c r="FWU835" s="79"/>
      <c r="FWV835" s="79"/>
      <c r="FWW835" s="79"/>
      <c r="FWX835" s="79"/>
      <c r="FWY835" s="79"/>
      <c r="FWZ835" s="79"/>
      <c r="FXA835" s="79"/>
      <c r="FXB835" s="79"/>
      <c r="FXC835" s="79"/>
      <c r="FXD835" s="79"/>
      <c r="FXE835" s="79"/>
      <c r="FXF835" s="79"/>
      <c r="FXG835" s="79"/>
      <c r="FXH835" s="79"/>
      <c r="FXI835" s="79"/>
      <c r="FXJ835" s="79"/>
      <c r="FXK835" s="79"/>
      <c r="FXL835" s="79"/>
      <c r="FXM835" s="79"/>
      <c r="FXN835" s="79"/>
      <c r="FXO835" s="79"/>
      <c r="FXP835" s="79"/>
      <c r="FXQ835" s="79"/>
      <c r="FXR835" s="79"/>
      <c r="FXS835" s="79"/>
      <c r="FXT835" s="79"/>
      <c r="FXU835" s="79"/>
      <c r="FXV835" s="79"/>
      <c r="FXW835" s="79"/>
      <c r="FXX835" s="79"/>
      <c r="FXY835" s="79"/>
      <c r="FXZ835" s="79"/>
      <c r="FYA835" s="79"/>
      <c r="FYB835" s="79"/>
      <c r="FYC835" s="79"/>
      <c r="FYD835" s="79"/>
      <c r="FYE835" s="79"/>
      <c r="FYF835" s="79"/>
      <c r="FYG835" s="79"/>
      <c r="FYH835" s="79"/>
      <c r="FYI835" s="79"/>
      <c r="FYJ835" s="79"/>
      <c r="FYK835" s="79"/>
      <c r="FYL835" s="79"/>
      <c r="FYM835" s="79"/>
      <c r="FYN835" s="79"/>
      <c r="FYO835" s="79"/>
      <c r="FYP835" s="79"/>
      <c r="FYQ835" s="79"/>
      <c r="FYR835" s="79"/>
      <c r="FYS835" s="79"/>
      <c r="FYT835" s="79"/>
      <c r="FYU835" s="79"/>
      <c r="FYV835" s="79"/>
      <c r="FYW835" s="79"/>
      <c r="FYX835" s="79"/>
      <c r="FYY835" s="79"/>
      <c r="FYZ835" s="79"/>
      <c r="FZA835" s="79"/>
      <c r="FZB835" s="79"/>
      <c r="FZC835" s="79"/>
      <c r="FZD835" s="79"/>
      <c r="FZE835" s="79"/>
      <c r="FZF835" s="79"/>
      <c r="FZG835" s="79"/>
      <c r="FZH835" s="79"/>
      <c r="FZI835" s="79"/>
      <c r="FZJ835" s="79"/>
      <c r="FZK835" s="79"/>
      <c r="FZL835" s="79"/>
      <c r="FZM835" s="79"/>
      <c r="FZN835" s="79"/>
      <c r="FZO835" s="79"/>
      <c r="FZP835" s="79"/>
      <c r="FZQ835" s="79"/>
      <c r="FZR835" s="79"/>
      <c r="FZS835" s="79"/>
      <c r="FZT835" s="79"/>
      <c r="FZU835" s="79"/>
      <c r="FZV835" s="79"/>
      <c r="FZW835" s="79"/>
      <c r="FZX835" s="79"/>
      <c r="FZY835" s="79"/>
      <c r="FZZ835" s="79"/>
      <c r="GAA835" s="79"/>
      <c r="GAB835" s="79"/>
      <c r="GAC835" s="79"/>
      <c r="GAD835" s="79"/>
      <c r="GAE835" s="79"/>
      <c r="GAF835" s="79"/>
      <c r="GAG835" s="79"/>
      <c r="GAH835" s="79"/>
      <c r="GAI835" s="79"/>
      <c r="GAJ835" s="79"/>
      <c r="GAK835" s="79"/>
      <c r="GAL835" s="79"/>
      <c r="GAM835" s="79"/>
      <c r="GAN835" s="79"/>
      <c r="GAO835" s="79"/>
      <c r="GAP835" s="79"/>
      <c r="GAQ835" s="79"/>
      <c r="GAR835" s="79"/>
      <c r="GAS835" s="79"/>
      <c r="GAT835" s="79"/>
      <c r="GAU835" s="79"/>
      <c r="GAV835" s="79"/>
      <c r="GAW835" s="79"/>
      <c r="GAX835" s="79"/>
      <c r="GAY835" s="79"/>
      <c r="GAZ835" s="79"/>
      <c r="GBA835" s="79"/>
      <c r="GBB835" s="79"/>
      <c r="GBC835" s="79"/>
      <c r="GBD835" s="79"/>
      <c r="GBE835" s="79"/>
      <c r="GBF835" s="79"/>
      <c r="GBG835" s="79"/>
      <c r="GBH835" s="79"/>
      <c r="GBI835" s="79"/>
      <c r="GBJ835" s="79"/>
      <c r="GBK835" s="79"/>
      <c r="GBL835" s="79"/>
      <c r="GBM835" s="79"/>
      <c r="GBN835" s="79"/>
      <c r="GBO835" s="79"/>
      <c r="GBP835" s="79"/>
      <c r="GBQ835" s="79"/>
      <c r="GBR835" s="79"/>
      <c r="GBS835" s="79"/>
      <c r="GBT835" s="79"/>
      <c r="GBU835" s="79"/>
      <c r="GBV835" s="79"/>
      <c r="GBW835" s="79"/>
      <c r="GBX835" s="79"/>
      <c r="GBY835" s="79"/>
      <c r="GBZ835" s="79"/>
      <c r="GCA835" s="79"/>
      <c r="GCB835" s="79"/>
      <c r="GCC835" s="79"/>
      <c r="GCD835" s="79"/>
      <c r="GCE835" s="79"/>
      <c r="GCF835" s="79"/>
      <c r="GCG835" s="79"/>
      <c r="GCH835" s="79"/>
      <c r="GCI835" s="79"/>
      <c r="GCJ835" s="79"/>
      <c r="GCK835" s="79"/>
      <c r="GCL835" s="79"/>
      <c r="GCM835" s="79"/>
      <c r="GCN835" s="79"/>
      <c r="GCO835" s="79"/>
      <c r="GCP835" s="79"/>
      <c r="GCQ835" s="79"/>
      <c r="GCR835" s="79"/>
      <c r="GCS835" s="79"/>
      <c r="GCT835" s="79"/>
      <c r="GCU835" s="79"/>
      <c r="GCV835" s="79"/>
      <c r="GCW835" s="79"/>
      <c r="GCX835" s="79"/>
      <c r="GCY835" s="79"/>
      <c r="GCZ835" s="79"/>
      <c r="GDA835" s="79"/>
      <c r="GDB835" s="79"/>
      <c r="GDC835" s="79"/>
      <c r="GDD835" s="79"/>
      <c r="GDE835" s="79"/>
      <c r="GDF835" s="79"/>
      <c r="GDG835" s="79"/>
      <c r="GDH835" s="79"/>
      <c r="GDI835" s="79"/>
      <c r="GDJ835" s="79"/>
      <c r="GDK835" s="79"/>
      <c r="GDL835" s="79"/>
      <c r="GDM835" s="79"/>
      <c r="GDN835" s="79"/>
      <c r="GDO835" s="79"/>
      <c r="GDP835" s="79"/>
      <c r="GDQ835" s="79"/>
      <c r="GDR835" s="79"/>
      <c r="GDS835" s="79"/>
      <c r="GDT835" s="79"/>
      <c r="GDU835" s="79"/>
      <c r="GDV835" s="79"/>
      <c r="GDW835" s="79"/>
      <c r="GDX835" s="79"/>
      <c r="GDY835" s="79"/>
      <c r="GDZ835" s="79"/>
      <c r="GEA835" s="79"/>
      <c r="GEB835" s="79"/>
      <c r="GEC835" s="79"/>
      <c r="GED835" s="79"/>
      <c r="GEE835" s="79"/>
      <c r="GEF835" s="79"/>
      <c r="GEG835" s="79"/>
      <c r="GEH835" s="79"/>
      <c r="GEI835" s="79"/>
      <c r="GEJ835" s="79"/>
      <c r="GEK835" s="79"/>
      <c r="GEL835" s="79"/>
      <c r="GEM835" s="79"/>
      <c r="GEN835" s="79"/>
      <c r="GEO835" s="79"/>
      <c r="GEP835" s="79"/>
      <c r="GEQ835" s="79"/>
      <c r="GER835" s="79"/>
      <c r="GES835" s="79"/>
      <c r="GET835" s="79"/>
      <c r="GEU835" s="79"/>
      <c r="GEV835" s="79"/>
      <c r="GEW835" s="79"/>
      <c r="GEX835" s="79"/>
      <c r="GEY835" s="79"/>
      <c r="GEZ835" s="79"/>
      <c r="GFA835" s="79"/>
      <c r="GFB835" s="79"/>
      <c r="GFC835" s="79"/>
      <c r="GFD835" s="79"/>
      <c r="GFE835" s="79"/>
      <c r="GFF835" s="79"/>
      <c r="GFG835" s="79"/>
      <c r="GFH835" s="79"/>
      <c r="GFI835" s="79"/>
      <c r="GFJ835" s="79"/>
      <c r="GFK835" s="79"/>
      <c r="GFL835" s="79"/>
      <c r="GFM835" s="79"/>
      <c r="GFN835" s="79"/>
      <c r="GFO835" s="79"/>
      <c r="GFP835" s="79"/>
      <c r="GFQ835" s="79"/>
      <c r="GFR835" s="79"/>
      <c r="GFS835" s="79"/>
      <c r="GFT835" s="79"/>
      <c r="GFU835" s="79"/>
      <c r="GFV835" s="79"/>
      <c r="GFW835" s="79"/>
      <c r="GFX835" s="79"/>
      <c r="GFY835" s="79"/>
      <c r="GFZ835" s="79"/>
      <c r="GGA835" s="79"/>
      <c r="GGB835" s="79"/>
      <c r="GGC835" s="79"/>
      <c r="GGD835" s="79"/>
      <c r="GGE835" s="79"/>
      <c r="GGF835" s="79"/>
      <c r="GGG835" s="79"/>
      <c r="GGH835" s="79"/>
      <c r="GGI835" s="79"/>
      <c r="GGJ835" s="79"/>
      <c r="GGK835" s="79"/>
      <c r="GGL835" s="79"/>
      <c r="GGM835" s="79"/>
      <c r="GGN835" s="79"/>
      <c r="GGO835" s="79"/>
      <c r="GGP835" s="79"/>
      <c r="GGQ835" s="79"/>
      <c r="GGR835" s="79"/>
      <c r="GGS835" s="79"/>
      <c r="GGT835" s="79"/>
      <c r="GGU835" s="79"/>
      <c r="GGV835" s="79"/>
      <c r="GGW835" s="79"/>
      <c r="GGX835" s="79"/>
      <c r="GGY835" s="79"/>
      <c r="GGZ835" s="79"/>
      <c r="GHA835" s="79"/>
      <c r="GHB835" s="79"/>
      <c r="GHC835" s="79"/>
      <c r="GHD835" s="79"/>
      <c r="GHE835" s="79"/>
      <c r="GHF835" s="79"/>
      <c r="GHG835" s="79"/>
      <c r="GHH835" s="79"/>
      <c r="GHI835" s="79"/>
      <c r="GHJ835" s="79"/>
      <c r="GHK835" s="79"/>
      <c r="GHL835" s="79"/>
      <c r="GHM835" s="79"/>
      <c r="GHN835" s="79"/>
      <c r="GHO835" s="79"/>
      <c r="GHP835" s="79"/>
      <c r="GHQ835" s="79"/>
      <c r="GHR835" s="79"/>
      <c r="GHS835" s="79"/>
      <c r="GHT835" s="79"/>
      <c r="GHU835" s="79"/>
      <c r="GHV835" s="79"/>
      <c r="GHW835" s="79"/>
      <c r="GHX835" s="79"/>
      <c r="GHY835" s="79"/>
      <c r="GHZ835" s="79"/>
      <c r="GIA835" s="79"/>
      <c r="GIB835" s="79"/>
      <c r="GIC835" s="79"/>
      <c r="GID835" s="79"/>
      <c r="GIE835" s="79"/>
      <c r="GIF835" s="79"/>
      <c r="GIG835" s="79"/>
      <c r="GIH835" s="79"/>
      <c r="GII835" s="79"/>
      <c r="GIJ835" s="79"/>
      <c r="GIK835" s="79"/>
      <c r="GIL835" s="79"/>
      <c r="GIM835" s="79"/>
      <c r="GIN835" s="79"/>
      <c r="GIO835" s="79"/>
      <c r="GIP835" s="79"/>
      <c r="GIQ835" s="79"/>
      <c r="GIR835" s="79"/>
      <c r="GIS835" s="79"/>
      <c r="GIT835" s="79"/>
      <c r="GIU835" s="79"/>
      <c r="GIV835" s="79"/>
      <c r="GIW835" s="79"/>
      <c r="GIX835" s="79"/>
      <c r="GIY835" s="79"/>
      <c r="GIZ835" s="79"/>
      <c r="GJA835" s="79"/>
      <c r="GJB835" s="79"/>
      <c r="GJC835" s="79"/>
      <c r="GJD835" s="79"/>
      <c r="GJE835" s="79"/>
      <c r="GJF835" s="79"/>
      <c r="GJG835" s="79"/>
      <c r="GJH835" s="79"/>
      <c r="GJI835" s="79"/>
      <c r="GJJ835" s="79"/>
      <c r="GJK835" s="79"/>
      <c r="GJL835" s="79"/>
      <c r="GJM835" s="79"/>
      <c r="GJN835" s="79"/>
      <c r="GJO835" s="79"/>
      <c r="GJP835" s="79"/>
      <c r="GJQ835" s="79"/>
      <c r="GJR835" s="79"/>
      <c r="GJS835" s="79"/>
      <c r="GJT835" s="79"/>
      <c r="GJU835" s="79"/>
      <c r="GJV835" s="79"/>
      <c r="GJW835" s="79"/>
      <c r="GJX835" s="79"/>
      <c r="GJY835" s="79"/>
      <c r="GJZ835" s="79"/>
      <c r="GKA835" s="79"/>
      <c r="GKB835" s="79"/>
      <c r="GKC835" s="79"/>
      <c r="GKD835" s="79"/>
      <c r="GKE835" s="79"/>
      <c r="GKF835" s="79"/>
      <c r="GKG835" s="79"/>
      <c r="GKH835" s="79"/>
      <c r="GKI835" s="79"/>
      <c r="GKJ835" s="79"/>
      <c r="GKK835" s="79"/>
      <c r="GKL835" s="79"/>
      <c r="GKM835" s="79"/>
      <c r="GKN835" s="79"/>
      <c r="GKO835" s="79"/>
      <c r="GKP835" s="79"/>
      <c r="GKQ835" s="79"/>
      <c r="GKR835" s="79"/>
      <c r="GKS835" s="79"/>
      <c r="GKT835" s="79"/>
      <c r="GKU835" s="79"/>
      <c r="GKV835" s="79"/>
      <c r="GKW835" s="79"/>
      <c r="GKX835" s="79"/>
      <c r="GKY835" s="79"/>
      <c r="GKZ835" s="79"/>
      <c r="GLA835" s="79"/>
      <c r="GLB835" s="79"/>
      <c r="GLC835" s="79"/>
      <c r="GLD835" s="79"/>
      <c r="GLE835" s="79"/>
      <c r="GLF835" s="79"/>
      <c r="GLG835" s="79"/>
      <c r="GLH835" s="79"/>
      <c r="GLI835" s="79"/>
      <c r="GLJ835" s="79"/>
      <c r="GLK835" s="79"/>
      <c r="GLL835" s="79"/>
      <c r="GLM835" s="79"/>
      <c r="GLN835" s="79"/>
      <c r="GLO835" s="79"/>
      <c r="GLP835" s="79"/>
      <c r="GLQ835" s="79"/>
      <c r="GLR835" s="79"/>
      <c r="GLS835" s="79"/>
      <c r="GLT835" s="79"/>
      <c r="GLU835" s="79"/>
      <c r="GLV835" s="79"/>
      <c r="GLW835" s="79"/>
      <c r="GLX835" s="79"/>
      <c r="GLY835" s="79"/>
      <c r="GLZ835" s="79"/>
      <c r="GMA835" s="79"/>
      <c r="GMB835" s="79"/>
      <c r="GMC835" s="79"/>
      <c r="GMD835" s="79"/>
      <c r="GME835" s="79"/>
      <c r="GMF835" s="79"/>
      <c r="GMG835" s="79"/>
      <c r="GMH835" s="79"/>
      <c r="GMI835" s="79"/>
      <c r="GMJ835" s="79"/>
      <c r="GMK835" s="79"/>
      <c r="GML835" s="79"/>
      <c r="GMM835" s="79"/>
      <c r="GMN835" s="79"/>
      <c r="GMO835" s="79"/>
      <c r="GMP835" s="79"/>
      <c r="GMQ835" s="79"/>
      <c r="GMR835" s="79"/>
      <c r="GMS835" s="79"/>
      <c r="GMT835" s="79"/>
      <c r="GMU835" s="79"/>
      <c r="GMV835" s="79"/>
      <c r="GMW835" s="79"/>
      <c r="GMX835" s="79"/>
      <c r="GMY835" s="79"/>
      <c r="GMZ835" s="79"/>
      <c r="GNA835" s="79"/>
      <c r="GNB835" s="79"/>
      <c r="GNC835" s="79"/>
      <c r="GND835" s="79"/>
      <c r="GNE835" s="79"/>
      <c r="GNF835" s="79"/>
      <c r="GNG835" s="79"/>
      <c r="GNH835" s="79"/>
      <c r="GNI835" s="79"/>
      <c r="GNJ835" s="79"/>
      <c r="GNK835" s="79"/>
      <c r="GNL835" s="79"/>
      <c r="GNM835" s="79"/>
      <c r="GNN835" s="79"/>
      <c r="GNO835" s="79"/>
      <c r="GNP835" s="79"/>
      <c r="GNQ835" s="79"/>
      <c r="GNR835" s="79"/>
      <c r="GNS835" s="79"/>
      <c r="GNT835" s="79"/>
      <c r="GNU835" s="79"/>
      <c r="GNV835" s="79"/>
      <c r="GNW835" s="79"/>
      <c r="GNX835" s="79"/>
      <c r="GNY835" s="79"/>
      <c r="GNZ835" s="79"/>
      <c r="GOA835" s="79"/>
      <c r="GOB835" s="79"/>
      <c r="GOC835" s="79"/>
      <c r="GOD835" s="79"/>
      <c r="GOE835" s="79"/>
      <c r="GOF835" s="79"/>
      <c r="GOG835" s="79"/>
      <c r="GOH835" s="79"/>
      <c r="GOI835" s="79"/>
      <c r="GOJ835" s="79"/>
      <c r="GOK835" s="79"/>
      <c r="GOL835" s="79"/>
      <c r="GOM835" s="79"/>
      <c r="GON835" s="79"/>
      <c r="GOO835" s="79"/>
      <c r="GOP835" s="79"/>
      <c r="GOQ835" s="79"/>
      <c r="GOR835" s="79"/>
      <c r="GOS835" s="79"/>
      <c r="GOT835" s="79"/>
      <c r="GOU835" s="79"/>
      <c r="GOV835" s="79"/>
      <c r="GOW835" s="79"/>
      <c r="GOX835" s="79"/>
      <c r="GOY835" s="79"/>
      <c r="GOZ835" s="79"/>
      <c r="GPA835" s="79"/>
      <c r="GPB835" s="79"/>
      <c r="GPC835" s="79"/>
      <c r="GPD835" s="79"/>
      <c r="GPE835" s="79"/>
      <c r="GPF835" s="79"/>
      <c r="GPG835" s="79"/>
      <c r="GPH835" s="79"/>
      <c r="GPI835" s="79"/>
      <c r="GPJ835" s="79"/>
      <c r="GPK835" s="79"/>
      <c r="GPL835" s="79"/>
      <c r="GPM835" s="79"/>
      <c r="GPN835" s="79"/>
      <c r="GPO835" s="79"/>
      <c r="GPP835" s="79"/>
      <c r="GPQ835" s="79"/>
      <c r="GPR835" s="79"/>
      <c r="GPS835" s="79"/>
      <c r="GPT835" s="79"/>
      <c r="GPU835" s="79"/>
      <c r="GPV835" s="79"/>
      <c r="GPW835" s="79"/>
      <c r="GPX835" s="79"/>
      <c r="GPY835" s="79"/>
      <c r="GPZ835" s="79"/>
      <c r="GQA835" s="79"/>
      <c r="GQB835" s="79"/>
      <c r="GQC835" s="79"/>
      <c r="GQD835" s="79"/>
      <c r="GQE835" s="79"/>
      <c r="GQF835" s="79"/>
      <c r="GQG835" s="79"/>
      <c r="GQH835" s="79"/>
      <c r="GQI835" s="79"/>
      <c r="GQJ835" s="79"/>
      <c r="GQK835" s="79"/>
      <c r="GQL835" s="79"/>
      <c r="GQM835" s="79"/>
      <c r="GQN835" s="79"/>
      <c r="GQO835" s="79"/>
      <c r="GQP835" s="79"/>
      <c r="GQQ835" s="79"/>
      <c r="GQR835" s="79"/>
      <c r="GQS835" s="79"/>
      <c r="GQT835" s="79"/>
      <c r="GQU835" s="79"/>
      <c r="GQV835" s="79"/>
      <c r="GQW835" s="79"/>
      <c r="GQX835" s="79"/>
      <c r="GQY835" s="79"/>
      <c r="GQZ835" s="79"/>
      <c r="GRA835" s="79"/>
      <c r="GRB835" s="79"/>
      <c r="GRC835" s="79"/>
      <c r="GRD835" s="79"/>
      <c r="GRE835" s="79"/>
      <c r="GRF835" s="79"/>
      <c r="GRG835" s="79"/>
      <c r="GRH835" s="79"/>
      <c r="GRI835" s="79"/>
      <c r="GRJ835" s="79"/>
      <c r="GRK835" s="79"/>
      <c r="GRL835" s="79"/>
      <c r="GRM835" s="79"/>
      <c r="GRN835" s="79"/>
      <c r="GRO835" s="79"/>
      <c r="GRP835" s="79"/>
      <c r="GRQ835" s="79"/>
      <c r="GRR835" s="79"/>
      <c r="GRS835" s="79"/>
      <c r="GRT835" s="79"/>
      <c r="GRU835" s="79"/>
      <c r="GRV835" s="79"/>
      <c r="GRW835" s="79"/>
      <c r="GRX835" s="79"/>
      <c r="GRY835" s="79"/>
      <c r="GRZ835" s="79"/>
      <c r="GSA835" s="79"/>
      <c r="GSB835" s="79"/>
      <c r="GSC835" s="79"/>
      <c r="GSD835" s="79"/>
      <c r="GSE835" s="79"/>
      <c r="GSF835" s="79"/>
      <c r="GSG835" s="79"/>
      <c r="GSH835" s="79"/>
      <c r="GSI835" s="79"/>
      <c r="GSJ835" s="79"/>
      <c r="GSK835" s="79"/>
      <c r="GSL835" s="79"/>
      <c r="GSM835" s="79"/>
      <c r="GSN835" s="79"/>
      <c r="GSO835" s="79"/>
      <c r="GSP835" s="79"/>
      <c r="GSQ835" s="79"/>
      <c r="GSR835" s="79"/>
      <c r="GSS835" s="79"/>
      <c r="GST835" s="79"/>
      <c r="GSU835" s="79"/>
      <c r="GSV835" s="79"/>
      <c r="GSW835" s="79"/>
      <c r="GSX835" s="79"/>
      <c r="GSY835" s="79"/>
      <c r="GSZ835" s="79"/>
      <c r="GTA835" s="79"/>
      <c r="GTB835" s="79"/>
      <c r="GTC835" s="79"/>
      <c r="GTD835" s="79"/>
      <c r="GTE835" s="79"/>
      <c r="GTF835" s="79"/>
      <c r="GTG835" s="79"/>
      <c r="GTH835" s="79"/>
      <c r="GTI835" s="79"/>
      <c r="GTJ835" s="79"/>
      <c r="GTK835" s="79"/>
      <c r="GTL835" s="79"/>
      <c r="GTM835" s="79"/>
      <c r="GTN835" s="79"/>
      <c r="GTO835" s="79"/>
      <c r="GTP835" s="79"/>
      <c r="GTQ835" s="79"/>
      <c r="GTR835" s="79"/>
      <c r="GTS835" s="79"/>
      <c r="GTT835" s="79"/>
      <c r="GTU835" s="79"/>
      <c r="GTV835" s="79"/>
      <c r="GTW835" s="79"/>
      <c r="GTX835" s="79"/>
      <c r="GTY835" s="79"/>
      <c r="GTZ835" s="79"/>
      <c r="GUA835" s="79"/>
      <c r="GUB835" s="79"/>
      <c r="GUC835" s="79"/>
      <c r="GUD835" s="79"/>
      <c r="GUE835" s="79"/>
      <c r="GUF835" s="79"/>
      <c r="GUG835" s="79"/>
      <c r="GUH835" s="79"/>
      <c r="GUI835" s="79"/>
      <c r="GUJ835" s="79"/>
      <c r="GUK835" s="79"/>
      <c r="GUL835" s="79"/>
      <c r="GUM835" s="79"/>
      <c r="GUN835" s="79"/>
      <c r="GUO835" s="79"/>
      <c r="GUP835" s="79"/>
      <c r="GUQ835" s="79"/>
      <c r="GUR835" s="79"/>
      <c r="GUS835" s="79"/>
      <c r="GUT835" s="79"/>
      <c r="GUU835" s="79"/>
      <c r="GUV835" s="79"/>
      <c r="GUW835" s="79"/>
      <c r="GUX835" s="79"/>
      <c r="GUY835" s="79"/>
      <c r="GUZ835" s="79"/>
      <c r="GVA835" s="79"/>
      <c r="GVB835" s="79"/>
      <c r="GVC835" s="79"/>
      <c r="GVD835" s="79"/>
      <c r="GVE835" s="79"/>
      <c r="GVF835" s="79"/>
      <c r="GVG835" s="79"/>
      <c r="GVH835" s="79"/>
      <c r="GVI835" s="79"/>
      <c r="GVJ835" s="79"/>
      <c r="GVK835" s="79"/>
      <c r="GVL835" s="79"/>
      <c r="GVM835" s="79"/>
      <c r="GVN835" s="79"/>
      <c r="GVO835" s="79"/>
      <c r="GVP835" s="79"/>
      <c r="GVQ835" s="79"/>
      <c r="GVR835" s="79"/>
      <c r="GVS835" s="79"/>
      <c r="GVT835" s="79"/>
      <c r="GVU835" s="79"/>
      <c r="GVV835" s="79"/>
      <c r="GVW835" s="79"/>
      <c r="GVX835" s="79"/>
      <c r="GVY835" s="79"/>
      <c r="GVZ835" s="79"/>
      <c r="GWA835" s="79"/>
      <c r="GWB835" s="79"/>
      <c r="GWC835" s="79"/>
      <c r="GWD835" s="79"/>
      <c r="GWE835" s="79"/>
      <c r="GWF835" s="79"/>
      <c r="GWG835" s="79"/>
      <c r="GWH835" s="79"/>
      <c r="GWI835" s="79"/>
      <c r="GWJ835" s="79"/>
      <c r="GWK835" s="79"/>
      <c r="GWL835" s="79"/>
      <c r="GWM835" s="79"/>
      <c r="GWN835" s="79"/>
      <c r="GWO835" s="79"/>
      <c r="GWP835" s="79"/>
      <c r="GWQ835" s="79"/>
      <c r="GWR835" s="79"/>
      <c r="GWS835" s="79"/>
      <c r="GWT835" s="79"/>
      <c r="GWU835" s="79"/>
      <c r="GWV835" s="79"/>
      <c r="GWW835" s="79"/>
      <c r="GWX835" s="79"/>
      <c r="GWY835" s="79"/>
      <c r="GWZ835" s="79"/>
      <c r="GXA835" s="79"/>
      <c r="GXB835" s="79"/>
      <c r="GXC835" s="79"/>
      <c r="GXD835" s="79"/>
      <c r="GXE835" s="79"/>
      <c r="GXF835" s="79"/>
      <c r="GXG835" s="79"/>
      <c r="GXH835" s="79"/>
      <c r="GXI835" s="79"/>
      <c r="GXJ835" s="79"/>
      <c r="GXK835" s="79"/>
      <c r="GXL835" s="79"/>
      <c r="GXM835" s="79"/>
      <c r="GXN835" s="79"/>
      <c r="GXO835" s="79"/>
      <c r="GXP835" s="79"/>
      <c r="GXQ835" s="79"/>
      <c r="GXR835" s="79"/>
      <c r="GXS835" s="79"/>
      <c r="GXT835" s="79"/>
      <c r="GXU835" s="79"/>
      <c r="GXV835" s="79"/>
      <c r="GXW835" s="79"/>
      <c r="GXX835" s="79"/>
      <c r="GXY835" s="79"/>
      <c r="GXZ835" s="79"/>
      <c r="GYA835" s="79"/>
      <c r="GYB835" s="79"/>
      <c r="GYC835" s="79"/>
      <c r="GYD835" s="79"/>
      <c r="GYE835" s="79"/>
      <c r="GYF835" s="79"/>
      <c r="GYG835" s="79"/>
      <c r="GYH835" s="79"/>
      <c r="GYI835" s="79"/>
      <c r="GYJ835" s="79"/>
      <c r="GYK835" s="79"/>
      <c r="GYL835" s="79"/>
      <c r="GYM835" s="79"/>
      <c r="GYN835" s="79"/>
      <c r="GYO835" s="79"/>
      <c r="GYP835" s="79"/>
      <c r="GYQ835" s="79"/>
      <c r="GYR835" s="79"/>
      <c r="GYS835" s="79"/>
      <c r="GYT835" s="79"/>
      <c r="GYU835" s="79"/>
      <c r="GYV835" s="79"/>
      <c r="GYW835" s="79"/>
      <c r="GYX835" s="79"/>
      <c r="GYY835" s="79"/>
      <c r="GYZ835" s="79"/>
      <c r="GZA835" s="79"/>
      <c r="GZB835" s="79"/>
      <c r="GZC835" s="79"/>
      <c r="GZD835" s="79"/>
      <c r="GZE835" s="79"/>
      <c r="GZF835" s="79"/>
      <c r="GZG835" s="79"/>
      <c r="GZH835" s="79"/>
      <c r="GZI835" s="79"/>
      <c r="GZJ835" s="79"/>
      <c r="GZK835" s="79"/>
      <c r="GZL835" s="79"/>
      <c r="GZM835" s="79"/>
      <c r="GZN835" s="79"/>
      <c r="GZO835" s="79"/>
      <c r="GZP835" s="79"/>
      <c r="GZQ835" s="79"/>
      <c r="GZR835" s="79"/>
      <c r="GZS835" s="79"/>
      <c r="GZT835" s="79"/>
      <c r="GZU835" s="79"/>
      <c r="GZV835" s="79"/>
      <c r="GZW835" s="79"/>
      <c r="GZX835" s="79"/>
      <c r="GZY835" s="79"/>
      <c r="GZZ835" s="79"/>
      <c r="HAA835" s="79"/>
      <c r="HAB835" s="79"/>
      <c r="HAC835" s="79"/>
      <c r="HAD835" s="79"/>
      <c r="HAE835" s="79"/>
      <c r="HAF835" s="79"/>
      <c r="HAG835" s="79"/>
      <c r="HAH835" s="79"/>
      <c r="HAI835" s="79"/>
      <c r="HAJ835" s="79"/>
      <c r="HAK835" s="79"/>
      <c r="HAL835" s="79"/>
      <c r="HAM835" s="79"/>
      <c r="HAN835" s="79"/>
      <c r="HAO835" s="79"/>
      <c r="HAP835" s="79"/>
      <c r="HAQ835" s="79"/>
      <c r="HAR835" s="79"/>
      <c r="HAS835" s="79"/>
      <c r="HAT835" s="79"/>
      <c r="HAU835" s="79"/>
      <c r="HAV835" s="79"/>
      <c r="HAW835" s="79"/>
      <c r="HAX835" s="79"/>
      <c r="HAY835" s="79"/>
      <c r="HAZ835" s="79"/>
      <c r="HBA835" s="79"/>
      <c r="HBB835" s="79"/>
      <c r="HBC835" s="79"/>
      <c r="HBD835" s="79"/>
      <c r="HBE835" s="79"/>
      <c r="HBF835" s="79"/>
      <c r="HBG835" s="79"/>
      <c r="HBH835" s="79"/>
      <c r="HBI835" s="79"/>
      <c r="HBJ835" s="79"/>
      <c r="HBK835" s="79"/>
      <c r="HBL835" s="79"/>
      <c r="HBM835" s="79"/>
      <c r="HBN835" s="79"/>
      <c r="HBO835" s="79"/>
      <c r="HBP835" s="79"/>
      <c r="HBQ835" s="79"/>
      <c r="HBR835" s="79"/>
      <c r="HBS835" s="79"/>
      <c r="HBT835" s="79"/>
      <c r="HBU835" s="79"/>
      <c r="HBV835" s="79"/>
      <c r="HBW835" s="79"/>
      <c r="HBX835" s="79"/>
      <c r="HBY835" s="79"/>
      <c r="HBZ835" s="79"/>
      <c r="HCA835" s="79"/>
      <c r="HCB835" s="79"/>
      <c r="HCC835" s="79"/>
      <c r="HCD835" s="79"/>
      <c r="HCE835" s="79"/>
      <c r="HCF835" s="79"/>
      <c r="HCG835" s="79"/>
      <c r="HCH835" s="79"/>
      <c r="HCI835" s="79"/>
      <c r="HCJ835" s="79"/>
      <c r="HCK835" s="79"/>
      <c r="HCL835" s="79"/>
      <c r="HCM835" s="79"/>
      <c r="HCN835" s="79"/>
      <c r="HCO835" s="79"/>
      <c r="HCP835" s="79"/>
      <c r="HCQ835" s="79"/>
      <c r="HCR835" s="79"/>
      <c r="HCS835" s="79"/>
      <c r="HCT835" s="79"/>
      <c r="HCU835" s="79"/>
      <c r="HCV835" s="79"/>
      <c r="HCW835" s="79"/>
      <c r="HCX835" s="79"/>
      <c r="HCY835" s="79"/>
      <c r="HCZ835" s="79"/>
      <c r="HDA835" s="79"/>
      <c r="HDB835" s="79"/>
      <c r="HDC835" s="79"/>
      <c r="HDD835" s="79"/>
      <c r="HDE835" s="79"/>
      <c r="HDF835" s="79"/>
      <c r="HDG835" s="79"/>
      <c r="HDH835" s="79"/>
      <c r="HDI835" s="79"/>
      <c r="HDJ835" s="79"/>
      <c r="HDK835" s="79"/>
      <c r="HDL835" s="79"/>
      <c r="HDM835" s="79"/>
      <c r="HDN835" s="79"/>
      <c r="HDO835" s="79"/>
      <c r="HDP835" s="79"/>
      <c r="HDQ835" s="79"/>
      <c r="HDR835" s="79"/>
      <c r="HDS835" s="79"/>
      <c r="HDT835" s="79"/>
      <c r="HDU835" s="79"/>
      <c r="HDV835" s="79"/>
      <c r="HDW835" s="79"/>
      <c r="HDX835" s="79"/>
      <c r="HDY835" s="79"/>
      <c r="HDZ835" s="79"/>
      <c r="HEA835" s="79"/>
      <c r="HEB835" s="79"/>
      <c r="HEC835" s="79"/>
      <c r="HED835" s="79"/>
      <c r="HEE835" s="79"/>
      <c r="HEF835" s="79"/>
      <c r="HEG835" s="79"/>
      <c r="HEH835" s="79"/>
      <c r="HEI835" s="79"/>
      <c r="HEJ835" s="79"/>
      <c r="HEK835" s="79"/>
      <c r="HEL835" s="79"/>
      <c r="HEM835" s="79"/>
      <c r="HEN835" s="79"/>
      <c r="HEO835" s="79"/>
      <c r="HEP835" s="79"/>
      <c r="HEQ835" s="79"/>
      <c r="HER835" s="79"/>
      <c r="HES835" s="79"/>
      <c r="HET835" s="79"/>
      <c r="HEU835" s="79"/>
      <c r="HEV835" s="79"/>
      <c r="HEW835" s="79"/>
      <c r="HEX835" s="79"/>
      <c r="HEY835" s="79"/>
      <c r="HEZ835" s="79"/>
      <c r="HFA835" s="79"/>
      <c r="HFB835" s="79"/>
      <c r="HFC835" s="79"/>
      <c r="HFD835" s="79"/>
      <c r="HFE835" s="79"/>
      <c r="HFF835" s="79"/>
      <c r="HFG835" s="79"/>
      <c r="HFH835" s="79"/>
      <c r="HFI835" s="79"/>
      <c r="HFJ835" s="79"/>
      <c r="HFK835" s="79"/>
      <c r="HFL835" s="79"/>
      <c r="HFM835" s="79"/>
      <c r="HFN835" s="79"/>
      <c r="HFO835" s="79"/>
      <c r="HFP835" s="79"/>
      <c r="HFQ835" s="79"/>
      <c r="HFR835" s="79"/>
      <c r="HFS835" s="79"/>
      <c r="HFT835" s="79"/>
      <c r="HFU835" s="79"/>
      <c r="HFV835" s="79"/>
      <c r="HFW835" s="79"/>
      <c r="HFX835" s="79"/>
      <c r="HFY835" s="79"/>
      <c r="HFZ835" s="79"/>
      <c r="HGA835" s="79"/>
      <c r="HGB835" s="79"/>
      <c r="HGC835" s="79"/>
      <c r="HGD835" s="79"/>
      <c r="HGE835" s="79"/>
      <c r="HGF835" s="79"/>
      <c r="HGG835" s="79"/>
      <c r="HGH835" s="79"/>
      <c r="HGI835" s="79"/>
      <c r="HGJ835" s="79"/>
      <c r="HGK835" s="79"/>
      <c r="HGL835" s="79"/>
      <c r="HGM835" s="79"/>
      <c r="HGN835" s="79"/>
      <c r="HGO835" s="79"/>
      <c r="HGP835" s="79"/>
      <c r="HGQ835" s="79"/>
      <c r="HGR835" s="79"/>
      <c r="HGS835" s="79"/>
      <c r="HGT835" s="79"/>
      <c r="HGU835" s="79"/>
      <c r="HGV835" s="79"/>
      <c r="HGW835" s="79"/>
      <c r="HGX835" s="79"/>
      <c r="HGY835" s="79"/>
      <c r="HGZ835" s="79"/>
      <c r="HHA835" s="79"/>
      <c r="HHB835" s="79"/>
      <c r="HHC835" s="79"/>
      <c r="HHD835" s="79"/>
      <c r="HHE835" s="79"/>
      <c r="HHF835" s="79"/>
      <c r="HHG835" s="79"/>
      <c r="HHH835" s="79"/>
      <c r="HHI835" s="79"/>
      <c r="HHJ835" s="79"/>
      <c r="HHK835" s="79"/>
      <c r="HHL835" s="79"/>
      <c r="HHM835" s="79"/>
      <c r="HHN835" s="79"/>
      <c r="HHO835" s="79"/>
      <c r="HHP835" s="79"/>
      <c r="HHQ835" s="79"/>
      <c r="HHR835" s="79"/>
      <c r="HHS835" s="79"/>
      <c r="HHT835" s="79"/>
      <c r="HHU835" s="79"/>
      <c r="HHV835" s="79"/>
      <c r="HHW835" s="79"/>
      <c r="HHX835" s="79"/>
      <c r="HHY835" s="79"/>
      <c r="HHZ835" s="79"/>
      <c r="HIA835" s="79"/>
      <c r="HIB835" s="79"/>
      <c r="HIC835" s="79"/>
      <c r="HID835" s="79"/>
      <c r="HIE835" s="79"/>
      <c r="HIF835" s="79"/>
      <c r="HIG835" s="79"/>
      <c r="HIH835" s="79"/>
      <c r="HII835" s="79"/>
      <c r="HIJ835" s="79"/>
      <c r="HIK835" s="79"/>
      <c r="HIL835" s="79"/>
      <c r="HIM835" s="79"/>
      <c r="HIN835" s="79"/>
      <c r="HIO835" s="79"/>
      <c r="HIP835" s="79"/>
      <c r="HIQ835" s="79"/>
      <c r="HIR835" s="79"/>
      <c r="HIS835" s="79"/>
      <c r="HIT835" s="79"/>
      <c r="HIU835" s="79"/>
      <c r="HIV835" s="79"/>
      <c r="HIW835" s="79"/>
      <c r="HIX835" s="79"/>
      <c r="HIY835" s="79"/>
      <c r="HIZ835" s="79"/>
      <c r="HJA835" s="79"/>
      <c r="HJB835" s="79"/>
      <c r="HJC835" s="79"/>
      <c r="HJD835" s="79"/>
      <c r="HJE835" s="79"/>
      <c r="HJF835" s="79"/>
      <c r="HJG835" s="79"/>
      <c r="HJH835" s="79"/>
      <c r="HJI835" s="79"/>
      <c r="HJJ835" s="79"/>
      <c r="HJK835" s="79"/>
      <c r="HJL835" s="79"/>
      <c r="HJM835" s="79"/>
      <c r="HJN835" s="79"/>
      <c r="HJO835" s="79"/>
      <c r="HJP835" s="79"/>
      <c r="HJQ835" s="79"/>
      <c r="HJR835" s="79"/>
      <c r="HJS835" s="79"/>
      <c r="HJT835" s="79"/>
      <c r="HJU835" s="79"/>
      <c r="HJV835" s="79"/>
      <c r="HJW835" s="79"/>
      <c r="HJX835" s="79"/>
      <c r="HJY835" s="79"/>
      <c r="HJZ835" s="79"/>
      <c r="HKA835" s="79"/>
      <c r="HKB835" s="79"/>
      <c r="HKC835" s="79"/>
      <c r="HKD835" s="79"/>
      <c r="HKE835" s="79"/>
      <c r="HKF835" s="79"/>
      <c r="HKG835" s="79"/>
      <c r="HKH835" s="79"/>
      <c r="HKI835" s="79"/>
      <c r="HKJ835" s="79"/>
      <c r="HKK835" s="79"/>
      <c r="HKL835" s="79"/>
      <c r="HKM835" s="79"/>
      <c r="HKN835" s="79"/>
      <c r="HKO835" s="79"/>
      <c r="HKP835" s="79"/>
      <c r="HKQ835" s="79"/>
      <c r="HKR835" s="79"/>
      <c r="HKS835" s="79"/>
      <c r="HKT835" s="79"/>
      <c r="HKU835" s="79"/>
      <c r="HKV835" s="79"/>
      <c r="HKW835" s="79"/>
      <c r="HKX835" s="79"/>
      <c r="HKY835" s="79"/>
      <c r="HKZ835" s="79"/>
      <c r="HLA835" s="79"/>
      <c r="HLB835" s="79"/>
      <c r="HLC835" s="79"/>
      <c r="HLD835" s="79"/>
      <c r="HLE835" s="79"/>
      <c r="HLF835" s="79"/>
      <c r="HLG835" s="79"/>
      <c r="HLH835" s="79"/>
      <c r="HLI835" s="79"/>
      <c r="HLJ835" s="79"/>
      <c r="HLK835" s="79"/>
      <c r="HLL835" s="79"/>
      <c r="HLM835" s="79"/>
      <c r="HLN835" s="79"/>
      <c r="HLO835" s="79"/>
      <c r="HLP835" s="79"/>
      <c r="HLQ835" s="79"/>
      <c r="HLR835" s="79"/>
      <c r="HLS835" s="79"/>
      <c r="HLT835" s="79"/>
      <c r="HLU835" s="79"/>
      <c r="HLV835" s="79"/>
      <c r="HLW835" s="79"/>
      <c r="HLX835" s="79"/>
      <c r="HLY835" s="79"/>
      <c r="HLZ835" s="79"/>
      <c r="HMA835" s="79"/>
      <c r="HMB835" s="79"/>
      <c r="HMC835" s="79"/>
      <c r="HMD835" s="79"/>
      <c r="HME835" s="79"/>
      <c r="HMF835" s="79"/>
      <c r="HMG835" s="79"/>
      <c r="HMH835" s="79"/>
      <c r="HMI835" s="79"/>
      <c r="HMJ835" s="79"/>
      <c r="HMK835" s="79"/>
      <c r="HML835" s="79"/>
      <c r="HMM835" s="79"/>
      <c r="HMN835" s="79"/>
      <c r="HMO835" s="79"/>
      <c r="HMP835" s="79"/>
      <c r="HMQ835" s="79"/>
      <c r="HMR835" s="79"/>
      <c r="HMS835" s="79"/>
      <c r="HMT835" s="79"/>
      <c r="HMU835" s="79"/>
      <c r="HMV835" s="79"/>
      <c r="HMW835" s="79"/>
      <c r="HMX835" s="79"/>
      <c r="HMY835" s="79"/>
      <c r="HMZ835" s="79"/>
      <c r="HNA835" s="79"/>
      <c r="HNB835" s="79"/>
      <c r="HNC835" s="79"/>
      <c r="HND835" s="79"/>
      <c r="HNE835" s="79"/>
      <c r="HNF835" s="79"/>
      <c r="HNG835" s="79"/>
      <c r="HNH835" s="79"/>
      <c r="HNI835" s="79"/>
      <c r="HNJ835" s="79"/>
      <c r="HNK835" s="79"/>
      <c r="HNL835" s="79"/>
      <c r="HNM835" s="79"/>
      <c r="HNN835" s="79"/>
      <c r="HNO835" s="79"/>
      <c r="HNP835" s="79"/>
      <c r="HNQ835" s="79"/>
      <c r="HNR835" s="79"/>
      <c r="HNS835" s="79"/>
      <c r="HNT835" s="79"/>
      <c r="HNU835" s="79"/>
      <c r="HNV835" s="79"/>
      <c r="HNW835" s="79"/>
      <c r="HNX835" s="79"/>
      <c r="HNY835" s="79"/>
      <c r="HNZ835" s="79"/>
      <c r="HOA835" s="79"/>
      <c r="HOB835" s="79"/>
      <c r="HOC835" s="79"/>
      <c r="HOD835" s="79"/>
      <c r="HOE835" s="79"/>
      <c r="HOF835" s="79"/>
      <c r="HOG835" s="79"/>
      <c r="HOH835" s="79"/>
      <c r="HOI835" s="79"/>
      <c r="HOJ835" s="79"/>
      <c r="HOK835" s="79"/>
      <c r="HOL835" s="79"/>
      <c r="HOM835" s="79"/>
      <c r="HON835" s="79"/>
      <c r="HOO835" s="79"/>
      <c r="HOP835" s="79"/>
      <c r="HOQ835" s="79"/>
      <c r="HOR835" s="79"/>
      <c r="HOS835" s="79"/>
      <c r="HOT835" s="79"/>
      <c r="HOU835" s="79"/>
      <c r="HOV835" s="79"/>
      <c r="HOW835" s="79"/>
      <c r="HOX835" s="79"/>
      <c r="HOY835" s="79"/>
      <c r="HOZ835" s="79"/>
      <c r="HPA835" s="79"/>
      <c r="HPB835" s="79"/>
      <c r="HPC835" s="79"/>
      <c r="HPD835" s="79"/>
      <c r="HPE835" s="79"/>
      <c r="HPF835" s="79"/>
      <c r="HPG835" s="79"/>
      <c r="HPH835" s="79"/>
      <c r="HPI835" s="79"/>
      <c r="HPJ835" s="79"/>
      <c r="HPK835" s="79"/>
      <c r="HPL835" s="79"/>
      <c r="HPM835" s="79"/>
      <c r="HPN835" s="79"/>
      <c r="HPO835" s="79"/>
      <c r="HPP835" s="79"/>
      <c r="HPQ835" s="79"/>
      <c r="HPR835" s="79"/>
      <c r="HPS835" s="79"/>
      <c r="HPT835" s="79"/>
      <c r="HPU835" s="79"/>
      <c r="HPV835" s="79"/>
      <c r="HPW835" s="79"/>
      <c r="HPX835" s="79"/>
      <c r="HPY835" s="79"/>
      <c r="HPZ835" s="79"/>
      <c r="HQA835" s="79"/>
      <c r="HQB835" s="79"/>
      <c r="HQC835" s="79"/>
      <c r="HQD835" s="79"/>
      <c r="HQE835" s="79"/>
      <c r="HQF835" s="79"/>
      <c r="HQG835" s="79"/>
      <c r="HQH835" s="79"/>
      <c r="HQI835" s="79"/>
      <c r="HQJ835" s="79"/>
      <c r="HQK835" s="79"/>
      <c r="HQL835" s="79"/>
      <c r="HQM835" s="79"/>
      <c r="HQN835" s="79"/>
      <c r="HQO835" s="79"/>
      <c r="HQP835" s="79"/>
      <c r="HQQ835" s="79"/>
      <c r="HQR835" s="79"/>
      <c r="HQS835" s="79"/>
      <c r="HQT835" s="79"/>
      <c r="HQU835" s="79"/>
      <c r="HQV835" s="79"/>
      <c r="HQW835" s="79"/>
      <c r="HQX835" s="79"/>
      <c r="HQY835" s="79"/>
      <c r="HQZ835" s="79"/>
      <c r="HRA835" s="79"/>
      <c r="HRB835" s="79"/>
      <c r="HRC835" s="79"/>
      <c r="HRD835" s="79"/>
      <c r="HRE835" s="79"/>
      <c r="HRF835" s="79"/>
      <c r="HRG835" s="79"/>
      <c r="HRH835" s="79"/>
      <c r="HRI835" s="79"/>
      <c r="HRJ835" s="79"/>
      <c r="HRK835" s="79"/>
      <c r="HRL835" s="79"/>
      <c r="HRM835" s="79"/>
      <c r="HRN835" s="79"/>
      <c r="HRO835" s="79"/>
      <c r="HRP835" s="79"/>
      <c r="HRQ835" s="79"/>
      <c r="HRR835" s="79"/>
      <c r="HRS835" s="79"/>
      <c r="HRT835" s="79"/>
      <c r="HRU835" s="79"/>
      <c r="HRV835" s="79"/>
      <c r="HRW835" s="79"/>
      <c r="HRX835" s="79"/>
      <c r="HRY835" s="79"/>
      <c r="HRZ835" s="79"/>
      <c r="HSA835" s="79"/>
      <c r="HSB835" s="79"/>
      <c r="HSC835" s="79"/>
      <c r="HSD835" s="79"/>
      <c r="HSE835" s="79"/>
      <c r="HSF835" s="79"/>
      <c r="HSG835" s="79"/>
      <c r="HSH835" s="79"/>
      <c r="HSI835" s="79"/>
      <c r="HSJ835" s="79"/>
      <c r="HSK835" s="79"/>
      <c r="HSL835" s="79"/>
      <c r="HSM835" s="79"/>
      <c r="HSN835" s="79"/>
      <c r="HSO835" s="79"/>
      <c r="HSP835" s="79"/>
      <c r="HSQ835" s="79"/>
      <c r="HSR835" s="79"/>
      <c r="HSS835" s="79"/>
      <c r="HST835" s="79"/>
      <c r="HSU835" s="79"/>
      <c r="HSV835" s="79"/>
      <c r="HSW835" s="79"/>
      <c r="HSX835" s="79"/>
      <c r="HSY835" s="79"/>
      <c r="HSZ835" s="79"/>
      <c r="HTA835" s="79"/>
      <c r="HTB835" s="79"/>
      <c r="HTC835" s="79"/>
      <c r="HTD835" s="79"/>
      <c r="HTE835" s="79"/>
      <c r="HTF835" s="79"/>
      <c r="HTG835" s="79"/>
      <c r="HTH835" s="79"/>
      <c r="HTI835" s="79"/>
      <c r="HTJ835" s="79"/>
      <c r="HTK835" s="79"/>
      <c r="HTL835" s="79"/>
      <c r="HTM835" s="79"/>
      <c r="HTN835" s="79"/>
      <c r="HTO835" s="79"/>
      <c r="HTP835" s="79"/>
      <c r="HTQ835" s="79"/>
      <c r="HTR835" s="79"/>
      <c r="HTS835" s="79"/>
      <c r="HTT835" s="79"/>
      <c r="HTU835" s="79"/>
      <c r="HTV835" s="79"/>
      <c r="HTW835" s="79"/>
      <c r="HTX835" s="79"/>
      <c r="HTY835" s="79"/>
      <c r="HTZ835" s="79"/>
      <c r="HUA835" s="79"/>
      <c r="HUB835" s="79"/>
      <c r="HUC835" s="79"/>
      <c r="HUD835" s="79"/>
      <c r="HUE835" s="79"/>
      <c r="HUF835" s="79"/>
      <c r="HUG835" s="79"/>
      <c r="HUH835" s="79"/>
      <c r="HUI835" s="79"/>
      <c r="HUJ835" s="79"/>
      <c r="HUK835" s="79"/>
      <c r="HUL835" s="79"/>
      <c r="HUM835" s="79"/>
      <c r="HUN835" s="79"/>
      <c r="HUO835" s="79"/>
      <c r="HUP835" s="79"/>
      <c r="HUQ835" s="79"/>
      <c r="HUR835" s="79"/>
      <c r="HUS835" s="79"/>
      <c r="HUT835" s="79"/>
      <c r="HUU835" s="79"/>
      <c r="HUV835" s="79"/>
      <c r="HUW835" s="79"/>
      <c r="HUX835" s="79"/>
      <c r="HUY835" s="79"/>
      <c r="HUZ835" s="79"/>
      <c r="HVA835" s="79"/>
      <c r="HVB835" s="79"/>
      <c r="HVC835" s="79"/>
      <c r="HVD835" s="79"/>
      <c r="HVE835" s="79"/>
      <c r="HVF835" s="79"/>
      <c r="HVG835" s="79"/>
      <c r="HVH835" s="79"/>
      <c r="HVI835" s="79"/>
      <c r="HVJ835" s="79"/>
      <c r="HVK835" s="79"/>
      <c r="HVL835" s="79"/>
      <c r="HVM835" s="79"/>
      <c r="HVN835" s="79"/>
      <c r="HVO835" s="79"/>
      <c r="HVP835" s="79"/>
      <c r="HVQ835" s="79"/>
      <c r="HVR835" s="79"/>
      <c r="HVS835" s="79"/>
      <c r="HVT835" s="79"/>
      <c r="HVU835" s="79"/>
      <c r="HVV835" s="79"/>
      <c r="HVW835" s="79"/>
      <c r="HVX835" s="79"/>
      <c r="HVY835" s="79"/>
      <c r="HVZ835" s="79"/>
      <c r="HWA835" s="79"/>
      <c r="HWB835" s="79"/>
      <c r="HWC835" s="79"/>
      <c r="HWD835" s="79"/>
      <c r="HWE835" s="79"/>
      <c r="HWF835" s="79"/>
      <c r="HWG835" s="79"/>
      <c r="HWH835" s="79"/>
      <c r="HWI835" s="79"/>
      <c r="HWJ835" s="79"/>
      <c r="HWK835" s="79"/>
      <c r="HWL835" s="79"/>
      <c r="HWM835" s="79"/>
      <c r="HWN835" s="79"/>
      <c r="HWO835" s="79"/>
      <c r="HWP835" s="79"/>
      <c r="HWQ835" s="79"/>
      <c r="HWR835" s="79"/>
      <c r="HWS835" s="79"/>
      <c r="HWT835" s="79"/>
      <c r="HWU835" s="79"/>
      <c r="HWV835" s="79"/>
      <c r="HWW835" s="79"/>
      <c r="HWX835" s="79"/>
      <c r="HWY835" s="79"/>
      <c r="HWZ835" s="79"/>
      <c r="HXA835" s="79"/>
      <c r="HXB835" s="79"/>
      <c r="HXC835" s="79"/>
      <c r="HXD835" s="79"/>
      <c r="HXE835" s="79"/>
      <c r="HXF835" s="79"/>
      <c r="HXG835" s="79"/>
      <c r="HXH835" s="79"/>
      <c r="HXI835" s="79"/>
      <c r="HXJ835" s="79"/>
      <c r="HXK835" s="79"/>
      <c r="HXL835" s="79"/>
      <c r="HXM835" s="79"/>
      <c r="HXN835" s="79"/>
      <c r="HXO835" s="79"/>
      <c r="HXP835" s="79"/>
      <c r="HXQ835" s="79"/>
      <c r="HXR835" s="79"/>
      <c r="HXS835" s="79"/>
      <c r="HXT835" s="79"/>
      <c r="HXU835" s="79"/>
      <c r="HXV835" s="79"/>
      <c r="HXW835" s="79"/>
      <c r="HXX835" s="79"/>
      <c r="HXY835" s="79"/>
      <c r="HXZ835" s="79"/>
      <c r="HYA835" s="79"/>
      <c r="HYB835" s="79"/>
      <c r="HYC835" s="79"/>
      <c r="HYD835" s="79"/>
      <c r="HYE835" s="79"/>
      <c r="HYF835" s="79"/>
      <c r="HYG835" s="79"/>
      <c r="HYH835" s="79"/>
      <c r="HYI835" s="79"/>
      <c r="HYJ835" s="79"/>
      <c r="HYK835" s="79"/>
      <c r="HYL835" s="79"/>
      <c r="HYM835" s="79"/>
      <c r="HYN835" s="79"/>
      <c r="HYO835" s="79"/>
      <c r="HYP835" s="79"/>
      <c r="HYQ835" s="79"/>
      <c r="HYR835" s="79"/>
      <c r="HYS835" s="79"/>
      <c r="HYT835" s="79"/>
      <c r="HYU835" s="79"/>
      <c r="HYV835" s="79"/>
      <c r="HYW835" s="79"/>
      <c r="HYX835" s="79"/>
      <c r="HYY835" s="79"/>
      <c r="HYZ835" s="79"/>
      <c r="HZA835" s="79"/>
      <c r="HZB835" s="79"/>
      <c r="HZC835" s="79"/>
      <c r="HZD835" s="79"/>
      <c r="HZE835" s="79"/>
      <c r="HZF835" s="79"/>
      <c r="HZG835" s="79"/>
      <c r="HZH835" s="79"/>
      <c r="HZI835" s="79"/>
      <c r="HZJ835" s="79"/>
      <c r="HZK835" s="79"/>
      <c r="HZL835" s="79"/>
      <c r="HZM835" s="79"/>
      <c r="HZN835" s="79"/>
      <c r="HZO835" s="79"/>
      <c r="HZP835" s="79"/>
      <c r="HZQ835" s="79"/>
      <c r="HZR835" s="79"/>
      <c r="HZS835" s="79"/>
      <c r="HZT835" s="79"/>
      <c r="HZU835" s="79"/>
      <c r="HZV835" s="79"/>
      <c r="HZW835" s="79"/>
      <c r="HZX835" s="79"/>
      <c r="HZY835" s="79"/>
      <c r="HZZ835" s="79"/>
      <c r="IAA835" s="79"/>
      <c r="IAB835" s="79"/>
      <c r="IAC835" s="79"/>
      <c r="IAD835" s="79"/>
      <c r="IAE835" s="79"/>
      <c r="IAF835" s="79"/>
      <c r="IAG835" s="79"/>
      <c r="IAH835" s="79"/>
      <c r="IAI835" s="79"/>
      <c r="IAJ835" s="79"/>
      <c r="IAK835" s="79"/>
      <c r="IAL835" s="79"/>
      <c r="IAM835" s="79"/>
      <c r="IAN835" s="79"/>
      <c r="IAO835" s="79"/>
      <c r="IAP835" s="79"/>
      <c r="IAQ835" s="79"/>
      <c r="IAR835" s="79"/>
      <c r="IAS835" s="79"/>
      <c r="IAT835" s="79"/>
      <c r="IAU835" s="79"/>
      <c r="IAV835" s="79"/>
      <c r="IAW835" s="79"/>
      <c r="IAX835" s="79"/>
      <c r="IAY835" s="79"/>
      <c r="IAZ835" s="79"/>
      <c r="IBA835" s="79"/>
      <c r="IBB835" s="79"/>
      <c r="IBC835" s="79"/>
      <c r="IBD835" s="79"/>
      <c r="IBE835" s="79"/>
      <c r="IBF835" s="79"/>
      <c r="IBG835" s="79"/>
      <c r="IBH835" s="79"/>
      <c r="IBI835" s="79"/>
      <c r="IBJ835" s="79"/>
      <c r="IBK835" s="79"/>
      <c r="IBL835" s="79"/>
      <c r="IBM835" s="79"/>
      <c r="IBN835" s="79"/>
      <c r="IBO835" s="79"/>
      <c r="IBP835" s="79"/>
      <c r="IBQ835" s="79"/>
      <c r="IBR835" s="79"/>
      <c r="IBS835" s="79"/>
      <c r="IBT835" s="79"/>
      <c r="IBU835" s="79"/>
      <c r="IBV835" s="79"/>
      <c r="IBW835" s="79"/>
      <c r="IBX835" s="79"/>
      <c r="IBY835" s="79"/>
      <c r="IBZ835" s="79"/>
      <c r="ICA835" s="79"/>
      <c r="ICB835" s="79"/>
      <c r="ICC835" s="79"/>
      <c r="ICD835" s="79"/>
      <c r="ICE835" s="79"/>
      <c r="ICF835" s="79"/>
      <c r="ICG835" s="79"/>
      <c r="ICH835" s="79"/>
      <c r="ICI835" s="79"/>
      <c r="ICJ835" s="79"/>
      <c r="ICK835" s="79"/>
      <c r="ICL835" s="79"/>
      <c r="ICM835" s="79"/>
      <c r="ICN835" s="79"/>
      <c r="ICO835" s="79"/>
      <c r="ICP835" s="79"/>
      <c r="ICQ835" s="79"/>
      <c r="ICR835" s="79"/>
      <c r="ICS835" s="79"/>
      <c r="ICT835" s="79"/>
      <c r="ICU835" s="79"/>
      <c r="ICV835" s="79"/>
      <c r="ICW835" s="79"/>
      <c r="ICX835" s="79"/>
      <c r="ICY835" s="79"/>
      <c r="ICZ835" s="79"/>
      <c r="IDA835" s="79"/>
      <c r="IDB835" s="79"/>
      <c r="IDC835" s="79"/>
      <c r="IDD835" s="79"/>
      <c r="IDE835" s="79"/>
      <c r="IDF835" s="79"/>
      <c r="IDG835" s="79"/>
      <c r="IDH835" s="79"/>
      <c r="IDI835" s="79"/>
      <c r="IDJ835" s="79"/>
      <c r="IDK835" s="79"/>
      <c r="IDL835" s="79"/>
      <c r="IDM835" s="79"/>
      <c r="IDN835" s="79"/>
      <c r="IDO835" s="79"/>
      <c r="IDP835" s="79"/>
      <c r="IDQ835" s="79"/>
      <c r="IDR835" s="79"/>
      <c r="IDS835" s="79"/>
      <c r="IDT835" s="79"/>
      <c r="IDU835" s="79"/>
      <c r="IDV835" s="79"/>
      <c r="IDW835" s="79"/>
      <c r="IDX835" s="79"/>
      <c r="IDY835" s="79"/>
      <c r="IDZ835" s="79"/>
      <c r="IEA835" s="79"/>
      <c r="IEB835" s="79"/>
      <c r="IEC835" s="79"/>
      <c r="IED835" s="79"/>
      <c r="IEE835" s="79"/>
      <c r="IEF835" s="79"/>
      <c r="IEG835" s="79"/>
      <c r="IEH835" s="79"/>
      <c r="IEI835" s="79"/>
      <c r="IEJ835" s="79"/>
      <c r="IEK835" s="79"/>
      <c r="IEL835" s="79"/>
      <c r="IEM835" s="79"/>
      <c r="IEN835" s="79"/>
      <c r="IEO835" s="79"/>
      <c r="IEP835" s="79"/>
      <c r="IEQ835" s="79"/>
      <c r="IER835" s="79"/>
      <c r="IES835" s="79"/>
      <c r="IET835" s="79"/>
      <c r="IEU835" s="79"/>
      <c r="IEV835" s="79"/>
      <c r="IEW835" s="79"/>
      <c r="IEX835" s="79"/>
      <c r="IEY835" s="79"/>
      <c r="IEZ835" s="79"/>
      <c r="IFA835" s="79"/>
      <c r="IFB835" s="79"/>
      <c r="IFC835" s="79"/>
      <c r="IFD835" s="79"/>
      <c r="IFE835" s="79"/>
      <c r="IFF835" s="79"/>
      <c r="IFG835" s="79"/>
      <c r="IFH835" s="79"/>
      <c r="IFI835" s="79"/>
      <c r="IFJ835" s="79"/>
      <c r="IFK835" s="79"/>
      <c r="IFL835" s="79"/>
      <c r="IFM835" s="79"/>
      <c r="IFN835" s="79"/>
      <c r="IFO835" s="79"/>
      <c r="IFP835" s="79"/>
      <c r="IFQ835" s="79"/>
      <c r="IFR835" s="79"/>
      <c r="IFS835" s="79"/>
      <c r="IFT835" s="79"/>
      <c r="IFU835" s="79"/>
      <c r="IFV835" s="79"/>
      <c r="IFW835" s="79"/>
      <c r="IFX835" s="79"/>
      <c r="IFY835" s="79"/>
      <c r="IFZ835" s="79"/>
      <c r="IGA835" s="79"/>
      <c r="IGB835" s="79"/>
      <c r="IGC835" s="79"/>
      <c r="IGD835" s="79"/>
      <c r="IGE835" s="79"/>
      <c r="IGF835" s="79"/>
      <c r="IGG835" s="79"/>
      <c r="IGH835" s="79"/>
      <c r="IGI835" s="79"/>
      <c r="IGJ835" s="79"/>
      <c r="IGK835" s="79"/>
      <c r="IGL835" s="79"/>
      <c r="IGM835" s="79"/>
      <c r="IGN835" s="79"/>
      <c r="IGO835" s="79"/>
      <c r="IGP835" s="79"/>
      <c r="IGQ835" s="79"/>
      <c r="IGR835" s="79"/>
      <c r="IGS835" s="79"/>
      <c r="IGT835" s="79"/>
      <c r="IGU835" s="79"/>
      <c r="IGV835" s="79"/>
      <c r="IGW835" s="79"/>
      <c r="IGX835" s="79"/>
      <c r="IGY835" s="79"/>
      <c r="IGZ835" s="79"/>
      <c r="IHA835" s="79"/>
      <c r="IHB835" s="79"/>
      <c r="IHC835" s="79"/>
      <c r="IHD835" s="79"/>
      <c r="IHE835" s="79"/>
      <c r="IHF835" s="79"/>
      <c r="IHG835" s="79"/>
      <c r="IHH835" s="79"/>
      <c r="IHI835" s="79"/>
      <c r="IHJ835" s="79"/>
      <c r="IHK835" s="79"/>
      <c r="IHL835" s="79"/>
      <c r="IHM835" s="79"/>
      <c r="IHN835" s="79"/>
      <c r="IHO835" s="79"/>
      <c r="IHP835" s="79"/>
      <c r="IHQ835" s="79"/>
      <c r="IHR835" s="79"/>
      <c r="IHS835" s="79"/>
      <c r="IHT835" s="79"/>
      <c r="IHU835" s="79"/>
      <c r="IHV835" s="79"/>
      <c r="IHW835" s="79"/>
      <c r="IHX835" s="79"/>
      <c r="IHY835" s="79"/>
      <c r="IHZ835" s="79"/>
      <c r="IIA835" s="79"/>
      <c r="IIB835" s="79"/>
      <c r="IIC835" s="79"/>
      <c r="IID835" s="79"/>
      <c r="IIE835" s="79"/>
      <c r="IIF835" s="79"/>
      <c r="IIG835" s="79"/>
      <c r="IIH835" s="79"/>
      <c r="III835" s="79"/>
      <c r="IIJ835" s="79"/>
      <c r="IIK835" s="79"/>
      <c r="IIL835" s="79"/>
      <c r="IIM835" s="79"/>
      <c r="IIN835" s="79"/>
      <c r="IIO835" s="79"/>
      <c r="IIP835" s="79"/>
      <c r="IIQ835" s="79"/>
      <c r="IIR835" s="79"/>
      <c r="IIS835" s="79"/>
      <c r="IIT835" s="79"/>
      <c r="IIU835" s="79"/>
      <c r="IIV835" s="79"/>
      <c r="IIW835" s="79"/>
      <c r="IIX835" s="79"/>
      <c r="IIY835" s="79"/>
      <c r="IIZ835" s="79"/>
      <c r="IJA835" s="79"/>
      <c r="IJB835" s="79"/>
      <c r="IJC835" s="79"/>
      <c r="IJD835" s="79"/>
      <c r="IJE835" s="79"/>
      <c r="IJF835" s="79"/>
      <c r="IJG835" s="79"/>
      <c r="IJH835" s="79"/>
      <c r="IJI835" s="79"/>
      <c r="IJJ835" s="79"/>
      <c r="IJK835" s="79"/>
      <c r="IJL835" s="79"/>
      <c r="IJM835" s="79"/>
      <c r="IJN835" s="79"/>
      <c r="IJO835" s="79"/>
      <c r="IJP835" s="79"/>
      <c r="IJQ835" s="79"/>
      <c r="IJR835" s="79"/>
      <c r="IJS835" s="79"/>
      <c r="IJT835" s="79"/>
      <c r="IJU835" s="79"/>
      <c r="IJV835" s="79"/>
      <c r="IJW835" s="79"/>
      <c r="IJX835" s="79"/>
      <c r="IJY835" s="79"/>
      <c r="IJZ835" s="79"/>
      <c r="IKA835" s="79"/>
      <c r="IKB835" s="79"/>
      <c r="IKC835" s="79"/>
      <c r="IKD835" s="79"/>
      <c r="IKE835" s="79"/>
      <c r="IKF835" s="79"/>
      <c r="IKG835" s="79"/>
      <c r="IKH835" s="79"/>
      <c r="IKI835" s="79"/>
      <c r="IKJ835" s="79"/>
      <c r="IKK835" s="79"/>
      <c r="IKL835" s="79"/>
      <c r="IKM835" s="79"/>
      <c r="IKN835" s="79"/>
      <c r="IKO835" s="79"/>
      <c r="IKP835" s="79"/>
      <c r="IKQ835" s="79"/>
      <c r="IKR835" s="79"/>
      <c r="IKS835" s="79"/>
      <c r="IKT835" s="79"/>
      <c r="IKU835" s="79"/>
      <c r="IKV835" s="79"/>
      <c r="IKW835" s="79"/>
      <c r="IKX835" s="79"/>
      <c r="IKY835" s="79"/>
      <c r="IKZ835" s="79"/>
      <c r="ILA835" s="79"/>
      <c r="ILB835" s="79"/>
      <c r="ILC835" s="79"/>
      <c r="ILD835" s="79"/>
      <c r="ILE835" s="79"/>
      <c r="ILF835" s="79"/>
      <c r="ILG835" s="79"/>
      <c r="ILH835" s="79"/>
      <c r="ILI835" s="79"/>
      <c r="ILJ835" s="79"/>
      <c r="ILK835" s="79"/>
      <c r="ILL835" s="79"/>
      <c r="ILM835" s="79"/>
      <c r="ILN835" s="79"/>
      <c r="ILO835" s="79"/>
      <c r="ILP835" s="79"/>
      <c r="ILQ835" s="79"/>
      <c r="ILR835" s="79"/>
      <c r="ILS835" s="79"/>
      <c r="ILT835" s="79"/>
      <c r="ILU835" s="79"/>
      <c r="ILV835" s="79"/>
      <c r="ILW835" s="79"/>
      <c r="ILX835" s="79"/>
      <c r="ILY835" s="79"/>
      <c r="ILZ835" s="79"/>
      <c r="IMA835" s="79"/>
      <c r="IMB835" s="79"/>
      <c r="IMC835" s="79"/>
      <c r="IMD835" s="79"/>
      <c r="IME835" s="79"/>
      <c r="IMF835" s="79"/>
      <c r="IMG835" s="79"/>
      <c r="IMH835" s="79"/>
      <c r="IMI835" s="79"/>
      <c r="IMJ835" s="79"/>
      <c r="IMK835" s="79"/>
      <c r="IML835" s="79"/>
      <c r="IMM835" s="79"/>
      <c r="IMN835" s="79"/>
      <c r="IMO835" s="79"/>
      <c r="IMP835" s="79"/>
      <c r="IMQ835" s="79"/>
      <c r="IMR835" s="79"/>
      <c r="IMS835" s="79"/>
      <c r="IMT835" s="79"/>
      <c r="IMU835" s="79"/>
      <c r="IMV835" s="79"/>
      <c r="IMW835" s="79"/>
      <c r="IMX835" s="79"/>
      <c r="IMY835" s="79"/>
      <c r="IMZ835" s="79"/>
      <c r="INA835" s="79"/>
      <c r="INB835" s="79"/>
      <c r="INC835" s="79"/>
      <c r="IND835" s="79"/>
      <c r="INE835" s="79"/>
      <c r="INF835" s="79"/>
      <c r="ING835" s="79"/>
      <c r="INH835" s="79"/>
      <c r="INI835" s="79"/>
      <c r="INJ835" s="79"/>
      <c r="INK835" s="79"/>
      <c r="INL835" s="79"/>
      <c r="INM835" s="79"/>
      <c r="INN835" s="79"/>
      <c r="INO835" s="79"/>
      <c r="INP835" s="79"/>
      <c r="INQ835" s="79"/>
      <c r="INR835" s="79"/>
      <c r="INS835" s="79"/>
      <c r="INT835" s="79"/>
      <c r="INU835" s="79"/>
      <c r="INV835" s="79"/>
      <c r="INW835" s="79"/>
      <c r="INX835" s="79"/>
      <c r="INY835" s="79"/>
      <c r="INZ835" s="79"/>
      <c r="IOA835" s="79"/>
      <c r="IOB835" s="79"/>
      <c r="IOC835" s="79"/>
      <c r="IOD835" s="79"/>
      <c r="IOE835" s="79"/>
      <c r="IOF835" s="79"/>
      <c r="IOG835" s="79"/>
      <c r="IOH835" s="79"/>
      <c r="IOI835" s="79"/>
      <c r="IOJ835" s="79"/>
      <c r="IOK835" s="79"/>
      <c r="IOL835" s="79"/>
      <c r="IOM835" s="79"/>
      <c r="ION835" s="79"/>
      <c r="IOO835" s="79"/>
      <c r="IOP835" s="79"/>
      <c r="IOQ835" s="79"/>
      <c r="IOR835" s="79"/>
      <c r="IOS835" s="79"/>
      <c r="IOT835" s="79"/>
      <c r="IOU835" s="79"/>
      <c r="IOV835" s="79"/>
      <c r="IOW835" s="79"/>
      <c r="IOX835" s="79"/>
      <c r="IOY835" s="79"/>
      <c r="IOZ835" s="79"/>
      <c r="IPA835" s="79"/>
      <c r="IPB835" s="79"/>
      <c r="IPC835" s="79"/>
      <c r="IPD835" s="79"/>
      <c r="IPE835" s="79"/>
      <c r="IPF835" s="79"/>
      <c r="IPG835" s="79"/>
      <c r="IPH835" s="79"/>
      <c r="IPI835" s="79"/>
      <c r="IPJ835" s="79"/>
      <c r="IPK835" s="79"/>
      <c r="IPL835" s="79"/>
      <c r="IPM835" s="79"/>
      <c r="IPN835" s="79"/>
      <c r="IPO835" s="79"/>
      <c r="IPP835" s="79"/>
      <c r="IPQ835" s="79"/>
      <c r="IPR835" s="79"/>
      <c r="IPS835" s="79"/>
      <c r="IPT835" s="79"/>
      <c r="IPU835" s="79"/>
      <c r="IPV835" s="79"/>
      <c r="IPW835" s="79"/>
      <c r="IPX835" s="79"/>
      <c r="IPY835" s="79"/>
      <c r="IPZ835" s="79"/>
      <c r="IQA835" s="79"/>
      <c r="IQB835" s="79"/>
      <c r="IQC835" s="79"/>
      <c r="IQD835" s="79"/>
      <c r="IQE835" s="79"/>
      <c r="IQF835" s="79"/>
      <c r="IQG835" s="79"/>
      <c r="IQH835" s="79"/>
      <c r="IQI835" s="79"/>
      <c r="IQJ835" s="79"/>
      <c r="IQK835" s="79"/>
      <c r="IQL835" s="79"/>
      <c r="IQM835" s="79"/>
      <c r="IQN835" s="79"/>
      <c r="IQO835" s="79"/>
      <c r="IQP835" s="79"/>
      <c r="IQQ835" s="79"/>
      <c r="IQR835" s="79"/>
      <c r="IQS835" s="79"/>
      <c r="IQT835" s="79"/>
      <c r="IQU835" s="79"/>
      <c r="IQV835" s="79"/>
      <c r="IQW835" s="79"/>
      <c r="IQX835" s="79"/>
      <c r="IQY835" s="79"/>
      <c r="IQZ835" s="79"/>
      <c r="IRA835" s="79"/>
      <c r="IRB835" s="79"/>
      <c r="IRC835" s="79"/>
      <c r="IRD835" s="79"/>
      <c r="IRE835" s="79"/>
      <c r="IRF835" s="79"/>
      <c r="IRG835" s="79"/>
      <c r="IRH835" s="79"/>
      <c r="IRI835" s="79"/>
      <c r="IRJ835" s="79"/>
      <c r="IRK835" s="79"/>
      <c r="IRL835" s="79"/>
      <c r="IRM835" s="79"/>
      <c r="IRN835" s="79"/>
      <c r="IRO835" s="79"/>
      <c r="IRP835" s="79"/>
      <c r="IRQ835" s="79"/>
      <c r="IRR835" s="79"/>
      <c r="IRS835" s="79"/>
      <c r="IRT835" s="79"/>
      <c r="IRU835" s="79"/>
      <c r="IRV835" s="79"/>
      <c r="IRW835" s="79"/>
      <c r="IRX835" s="79"/>
      <c r="IRY835" s="79"/>
      <c r="IRZ835" s="79"/>
      <c r="ISA835" s="79"/>
      <c r="ISB835" s="79"/>
      <c r="ISC835" s="79"/>
      <c r="ISD835" s="79"/>
      <c r="ISE835" s="79"/>
      <c r="ISF835" s="79"/>
      <c r="ISG835" s="79"/>
      <c r="ISH835" s="79"/>
      <c r="ISI835" s="79"/>
      <c r="ISJ835" s="79"/>
      <c r="ISK835" s="79"/>
      <c r="ISL835" s="79"/>
      <c r="ISM835" s="79"/>
      <c r="ISN835" s="79"/>
      <c r="ISO835" s="79"/>
      <c r="ISP835" s="79"/>
      <c r="ISQ835" s="79"/>
      <c r="ISR835" s="79"/>
      <c r="ISS835" s="79"/>
      <c r="IST835" s="79"/>
      <c r="ISU835" s="79"/>
      <c r="ISV835" s="79"/>
      <c r="ISW835" s="79"/>
      <c r="ISX835" s="79"/>
      <c r="ISY835" s="79"/>
      <c r="ISZ835" s="79"/>
      <c r="ITA835" s="79"/>
      <c r="ITB835" s="79"/>
      <c r="ITC835" s="79"/>
      <c r="ITD835" s="79"/>
      <c r="ITE835" s="79"/>
      <c r="ITF835" s="79"/>
      <c r="ITG835" s="79"/>
      <c r="ITH835" s="79"/>
      <c r="ITI835" s="79"/>
      <c r="ITJ835" s="79"/>
      <c r="ITK835" s="79"/>
      <c r="ITL835" s="79"/>
      <c r="ITM835" s="79"/>
      <c r="ITN835" s="79"/>
      <c r="ITO835" s="79"/>
      <c r="ITP835" s="79"/>
      <c r="ITQ835" s="79"/>
      <c r="ITR835" s="79"/>
      <c r="ITS835" s="79"/>
      <c r="ITT835" s="79"/>
      <c r="ITU835" s="79"/>
      <c r="ITV835" s="79"/>
      <c r="ITW835" s="79"/>
      <c r="ITX835" s="79"/>
      <c r="ITY835" s="79"/>
      <c r="ITZ835" s="79"/>
      <c r="IUA835" s="79"/>
      <c r="IUB835" s="79"/>
      <c r="IUC835" s="79"/>
      <c r="IUD835" s="79"/>
      <c r="IUE835" s="79"/>
      <c r="IUF835" s="79"/>
      <c r="IUG835" s="79"/>
      <c r="IUH835" s="79"/>
      <c r="IUI835" s="79"/>
      <c r="IUJ835" s="79"/>
      <c r="IUK835" s="79"/>
      <c r="IUL835" s="79"/>
      <c r="IUM835" s="79"/>
      <c r="IUN835" s="79"/>
      <c r="IUO835" s="79"/>
      <c r="IUP835" s="79"/>
      <c r="IUQ835" s="79"/>
      <c r="IUR835" s="79"/>
      <c r="IUS835" s="79"/>
      <c r="IUT835" s="79"/>
      <c r="IUU835" s="79"/>
      <c r="IUV835" s="79"/>
      <c r="IUW835" s="79"/>
      <c r="IUX835" s="79"/>
      <c r="IUY835" s="79"/>
      <c r="IUZ835" s="79"/>
      <c r="IVA835" s="79"/>
      <c r="IVB835" s="79"/>
      <c r="IVC835" s="79"/>
      <c r="IVD835" s="79"/>
      <c r="IVE835" s="79"/>
      <c r="IVF835" s="79"/>
      <c r="IVG835" s="79"/>
      <c r="IVH835" s="79"/>
      <c r="IVI835" s="79"/>
      <c r="IVJ835" s="79"/>
      <c r="IVK835" s="79"/>
      <c r="IVL835" s="79"/>
      <c r="IVM835" s="79"/>
      <c r="IVN835" s="79"/>
      <c r="IVO835" s="79"/>
      <c r="IVP835" s="79"/>
      <c r="IVQ835" s="79"/>
      <c r="IVR835" s="79"/>
      <c r="IVS835" s="79"/>
      <c r="IVT835" s="79"/>
      <c r="IVU835" s="79"/>
      <c r="IVV835" s="79"/>
      <c r="IVW835" s="79"/>
      <c r="IVX835" s="79"/>
      <c r="IVY835" s="79"/>
      <c r="IVZ835" s="79"/>
      <c r="IWA835" s="79"/>
      <c r="IWB835" s="79"/>
      <c r="IWC835" s="79"/>
      <c r="IWD835" s="79"/>
      <c r="IWE835" s="79"/>
      <c r="IWF835" s="79"/>
      <c r="IWG835" s="79"/>
      <c r="IWH835" s="79"/>
      <c r="IWI835" s="79"/>
      <c r="IWJ835" s="79"/>
      <c r="IWK835" s="79"/>
      <c r="IWL835" s="79"/>
      <c r="IWM835" s="79"/>
      <c r="IWN835" s="79"/>
      <c r="IWO835" s="79"/>
      <c r="IWP835" s="79"/>
      <c r="IWQ835" s="79"/>
      <c r="IWR835" s="79"/>
      <c r="IWS835" s="79"/>
      <c r="IWT835" s="79"/>
      <c r="IWU835" s="79"/>
      <c r="IWV835" s="79"/>
      <c r="IWW835" s="79"/>
      <c r="IWX835" s="79"/>
      <c r="IWY835" s="79"/>
      <c r="IWZ835" s="79"/>
      <c r="IXA835" s="79"/>
      <c r="IXB835" s="79"/>
      <c r="IXC835" s="79"/>
      <c r="IXD835" s="79"/>
      <c r="IXE835" s="79"/>
      <c r="IXF835" s="79"/>
      <c r="IXG835" s="79"/>
      <c r="IXH835" s="79"/>
      <c r="IXI835" s="79"/>
      <c r="IXJ835" s="79"/>
      <c r="IXK835" s="79"/>
      <c r="IXL835" s="79"/>
      <c r="IXM835" s="79"/>
      <c r="IXN835" s="79"/>
      <c r="IXO835" s="79"/>
      <c r="IXP835" s="79"/>
      <c r="IXQ835" s="79"/>
      <c r="IXR835" s="79"/>
      <c r="IXS835" s="79"/>
      <c r="IXT835" s="79"/>
      <c r="IXU835" s="79"/>
      <c r="IXV835" s="79"/>
      <c r="IXW835" s="79"/>
      <c r="IXX835" s="79"/>
      <c r="IXY835" s="79"/>
      <c r="IXZ835" s="79"/>
      <c r="IYA835" s="79"/>
      <c r="IYB835" s="79"/>
      <c r="IYC835" s="79"/>
      <c r="IYD835" s="79"/>
      <c r="IYE835" s="79"/>
      <c r="IYF835" s="79"/>
      <c r="IYG835" s="79"/>
      <c r="IYH835" s="79"/>
      <c r="IYI835" s="79"/>
      <c r="IYJ835" s="79"/>
      <c r="IYK835" s="79"/>
      <c r="IYL835" s="79"/>
      <c r="IYM835" s="79"/>
      <c r="IYN835" s="79"/>
      <c r="IYO835" s="79"/>
      <c r="IYP835" s="79"/>
      <c r="IYQ835" s="79"/>
      <c r="IYR835" s="79"/>
      <c r="IYS835" s="79"/>
      <c r="IYT835" s="79"/>
      <c r="IYU835" s="79"/>
      <c r="IYV835" s="79"/>
      <c r="IYW835" s="79"/>
      <c r="IYX835" s="79"/>
      <c r="IYY835" s="79"/>
      <c r="IYZ835" s="79"/>
      <c r="IZA835" s="79"/>
      <c r="IZB835" s="79"/>
      <c r="IZC835" s="79"/>
      <c r="IZD835" s="79"/>
      <c r="IZE835" s="79"/>
      <c r="IZF835" s="79"/>
      <c r="IZG835" s="79"/>
      <c r="IZH835" s="79"/>
      <c r="IZI835" s="79"/>
      <c r="IZJ835" s="79"/>
      <c r="IZK835" s="79"/>
      <c r="IZL835" s="79"/>
      <c r="IZM835" s="79"/>
      <c r="IZN835" s="79"/>
      <c r="IZO835" s="79"/>
      <c r="IZP835" s="79"/>
      <c r="IZQ835" s="79"/>
      <c r="IZR835" s="79"/>
      <c r="IZS835" s="79"/>
      <c r="IZT835" s="79"/>
      <c r="IZU835" s="79"/>
      <c r="IZV835" s="79"/>
      <c r="IZW835" s="79"/>
      <c r="IZX835" s="79"/>
      <c r="IZY835" s="79"/>
      <c r="IZZ835" s="79"/>
      <c r="JAA835" s="79"/>
      <c r="JAB835" s="79"/>
      <c r="JAC835" s="79"/>
      <c r="JAD835" s="79"/>
      <c r="JAE835" s="79"/>
      <c r="JAF835" s="79"/>
      <c r="JAG835" s="79"/>
      <c r="JAH835" s="79"/>
      <c r="JAI835" s="79"/>
      <c r="JAJ835" s="79"/>
      <c r="JAK835" s="79"/>
      <c r="JAL835" s="79"/>
      <c r="JAM835" s="79"/>
      <c r="JAN835" s="79"/>
      <c r="JAO835" s="79"/>
      <c r="JAP835" s="79"/>
      <c r="JAQ835" s="79"/>
      <c r="JAR835" s="79"/>
      <c r="JAS835" s="79"/>
      <c r="JAT835" s="79"/>
      <c r="JAU835" s="79"/>
      <c r="JAV835" s="79"/>
      <c r="JAW835" s="79"/>
      <c r="JAX835" s="79"/>
      <c r="JAY835" s="79"/>
      <c r="JAZ835" s="79"/>
      <c r="JBA835" s="79"/>
      <c r="JBB835" s="79"/>
      <c r="JBC835" s="79"/>
      <c r="JBD835" s="79"/>
      <c r="JBE835" s="79"/>
      <c r="JBF835" s="79"/>
      <c r="JBG835" s="79"/>
      <c r="JBH835" s="79"/>
      <c r="JBI835" s="79"/>
      <c r="JBJ835" s="79"/>
      <c r="JBK835" s="79"/>
      <c r="JBL835" s="79"/>
      <c r="JBM835" s="79"/>
      <c r="JBN835" s="79"/>
      <c r="JBO835" s="79"/>
      <c r="JBP835" s="79"/>
      <c r="JBQ835" s="79"/>
      <c r="JBR835" s="79"/>
      <c r="JBS835" s="79"/>
      <c r="JBT835" s="79"/>
      <c r="JBU835" s="79"/>
      <c r="JBV835" s="79"/>
      <c r="JBW835" s="79"/>
      <c r="JBX835" s="79"/>
      <c r="JBY835" s="79"/>
      <c r="JBZ835" s="79"/>
      <c r="JCA835" s="79"/>
      <c r="JCB835" s="79"/>
      <c r="JCC835" s="79"/>
      <c r="JCD835" s="79"/>
      <c r="JCE835" s="79"/>
      <c r="JCF835" s="79"/>
      <c r="JCG835" s="79"/>
      <c r="JCH835" s="79"/>
      <c r="JCI835" s="79"/>
      <c r="JCJ835" s="79"/>
      <c r="JCK835" s="79"/>
      <c r="JCL835" s="79"/>
      <c r="JCM835" s="79"/>
      <c r="JCN835" s="79"/>
      <c r="JCO835" s="79"/>
      <c r="JCP835" s="79"/>
      <c r="JCQ835" s="79"/>
      <c r="JCR835" s="79"/>
      <c r="JCS835" s="79"/>
      <c r="JCT835" s="79"/>
      <c r="JCU835" s="79"/>
      <c r="JCV835" s="79"/>
      <c r="JCW835" s="79"/>
      <c r="JCX835" s="79"/>
      <c r="JCY835" s="79"/>
      <c r="JCZ835" s="79"/>
      <c r="JDA835" s="79"/>
      <c r="JDB835" s="79"/>
      <c r="JDC835" s="79"/>
    </row>
    <row r="836" spans="1:6867" x14ac:dyDescent="0.25">
      <c r="B836" s="74" t="s">
        <v>1863</v>
      </c>
      <c r="C836" s="74" t="s">
        <v>2922</v>
      </c>
      <c r="D836" s="83">
        <v>1976</v>
      </c>
      <c r="E836" s="83" t="s">
        <v>2148</v>
      </c>
      <c r="F836" s="83" t="s">
        <v>2868</v>
      </c>
      <c r="G836" s="83" t="s">
        <v>2657</v>
      </c>
      <c r="H836" s="85"/>
      <c r="I836" s="88">
        <v>111.71</v>
      </c>
      <c r="J836" s="83">
        <v>1998</v>
      </c>
      <c r="K836" s="83">
        <v>981</v>
      </c>
    </row>
    <row r="837" spans="1:6867" x14ac:dyDescent="0.25">
      <c r="B837" s="74" t="s">
        <v>2361</v>
      </c>
      <c r="C837" s="74" t="s">
        <v>2156</v>
      </c>
      <c r="D837" s="83">
        <v>1976</v>
      </c>
      <c r="E837" s="83" t="s">
        <v>2365</v>
      </c>
      <c r="F837" s="83" t="s">
        <v>2639</v>
      </c>
      <c r="G837" s="83" t="s">
        <v>2640</v>
      </c>
      <c r="H837" s="85"/>
      <c r="I837" s="88">
        <v>111.79</v>
      </c>
      <c r="J837" s="83">
        <v>1999</v>
      </c>
      <c r="K837" s="83">
        <v>979</v>
      </c>
    </row>
    <row r="838" spans="1:6867" s="74" customFormat="1" x14ac:dyDescent="0.25">
      <c r="A838" s="79"/>
      <c r="B838" t="s">
        <v>2353</v>
      </c>
      <c r="C838" t="s">
        <v>807</v>
      </c>
      <c r="D838" s="4">
        <v>1974</v>
      </c>
      <c r="E838" s="4" t="s">
        <v>2677</v>
      </c>
      <c r="F838" s="6" t="s">
        <v>2678</v>
      </c>
      <c r="G838" s="4" t="s">
        <v>2640</v>
      </c>
      <c r="H838" s="107"/>
      <c r="I838" s="106">
        <v>111.9</v>
      </c>
      <c r="J838" s="107">
        <v>2002</v>
      </c>
      <c r="K838" s="109">
        <v>976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  <c r="BA838" s="79"/>
      <c r="BB838" s="79"/>
      <c r="BC838" s="79"/>
      <c r="BD838" s="79"/>
      <c r="BE838" s="79"/>
      <c r="BF838" s="79"/>
      <c r="BG838" s="79"/>
      <c r="BH838" s="79"/>
      <c r="BI838" s="79"/>
      <c r="BJ838" s="79"/>
      <c r="BK838" s="79"/>
      <c r="BL838" s="79"/>
      <c r="BM838" s="79"/>
      <c r="BN838" s="79"/>
      <c r="BO838" s="79"/>
      <c r="BP838" s="79"/>
      <c r="BQ838" s="79"/>
      <c r="BR838" s="79"/>
      <c r="BS838" s="79"/>
      <c r="BT838" s="79"/>
      <c r="BU838" s="79"/>
      <c r="BV838" s="79"/>
      <c r="BW838" s="79"/>
      <c r="BX838" s="79"/>
      <c r="BY838" s="79"/>
      <c r="BZ838" s="79"/>
      <c r="CA838" s="79"/>
      <c r="CB838" s="79"/>
      <c r="CC838" s="79"/>
      <c r="CD838" s="79"/>
      <c r="CE838" s="79"/>
      <c r="CF838" s="79"/>
      <c r="CG838" s="79"/>
      <c r="CH838" s="79"/>
      <c r="CI838" s="79"/>
      <c r="CJ838" s="79"/>
      <c r="CK838" s="79"/>
      <c r="CL838" s="79"/>
      <c r="CM838" s="79"/>
      <c r="CN838" s="79"/>
      <c r="CO838" s="79"/>
      <c r="CP838" s="79"/>
      <c r="CQ838" s="79"/>
      <c r="CR838" s="79"/>
      <c r="CS838" s="79"/>
      <c r="CT838" s="79"/>
      <c r="CU838" s="79"/>
      <c r="CV838" s="79"/>
      <c r="CW838" s="79"/>
      <c r="CX838" s="79"/>
      <c r="CY838" s="79"/>
      <c r="CZ838" s="79"/>
      <c r="DA838" s="79"/>
      <c r="DB838" s="79"/>
      <c r="DC838" s="79"/>
      <c r="DD838" s="79"/>
      <c r="DE838" s="79"/>
      <c r="DF838" s="79"/>
      <c r="DG838" s="79"/>
      <c r="DH838" s="79"/>
      <c r="DI838" s="79"/>
      <c r="DJ838" s="79"/>
      <c r="DK838" s="79"/>
      <c r="DL838" s="79"/>
      <c r="DM838" s="79"/>
      <c r="DN838" s="79"/>
      <c r="DO838" s="79"/>
      <c r="DP838" s="79"/>
      <c r="DQ838" s="79"/>
      <c r="DR838" s="79"/>
      <c r="DS838" s="79"/>
      <c r="DT838" s="79"/>
      <c r="DU838" s="79"/>
      <c r="DV838" s="79"/>
      <c r="DW838" s="79"/>
      <c r="DX838" s="79"/>
      <c r="DY838" s="79"/>
      <c r="DZ838" s="79"/>
      <c r="EA838" s="79"/>
      <c r="EB838" s="79"/>
      <c r="EC838" s="79"/>
      <c r="ED838" s="79"/>
      <c r="EE838" s="79"/>
      <c r="EF838" s="79"/>
      <c r="EG838" s="79"/>
      <c r="EH838" s="79"/>
      <c r="EI838" s="79"/>
      <c r="EJ838" s="79"/>
      <c r="EK838" s="79"/>
      <c r="EL838" s="79"/>
      <c r="EM838" s="79"/>
      <c r="EN838" s="79"/>
      <c r="EO838" s="79"/>
      <c r="EP838" s="79"/>
      <c r="EQ838" s="79"/>
      <c r="ER838" s="79"/>
      <c r="ES838" s="79"/>
      <c r="ET838" s="79"/>
      <c r="EU838" s="79"/>
      <c r="EV838" s="79"/>
      <c r="EW838" s="79"/>
      <c r="EX838" s="79"/>
      <c r="EY838" s="79"/>
      <c r="EZ838" s="79"/>
      <c r="FA838" s="79"/>
      <c r="FB838" s="79"/>
      <c r="FC838" s="79"/>
      <c r="FD838" s="79"/>
      <c r="FE838" s="79"/>
      <c r="FF838" s="79"/>
      <c r="FG838" s="79"/>
      <c r="FH838" s="79"/>
      <c r="FI838" s="79"/>
      <c r="FJ838" s="79"/>
      <c r="FK838" s="79"/>
      <c r="FL838" s="79"/>
      <c r="FM838" s="79"/>
      <c r="FN838" s="79"/>
      <c r="FO838" s="79"/>
      <c r="FP838" s="79"/>
      <c r="FQ838" s="79"/>
      <c r="FR838" s="79"/>
      <c r="FS838" s="79"/>
      <c r="FT838" s="79"/>
      <c r="FU838" s="79"/>
      <c r="FV838" s="79"/>
      <c r="FW838" s="79"/>
      <c r="FX838" s="79"/>
      <c r="FY838" s="79"/>
      <c r="FZ838" s="79"/>
      <c r="GA838" s="79"/>
      <c r="GB838" s="79"/>
      <c r="GC838" s="79"/>
      <c r="GD838" s="79"/>
      <c r="GE838" s="79"/>
      <c r="GF838" s="79"/>
      <c r="GG838" s="79"/>
      <c r="GH838" s="79"/>
      <c r="GI838" s="79"/>
      <c r="GJ838" s="79"/>
      <c r="GK838" s="79"/>
      <c r="GL838" s="79"/>
      <c r="GM838" s="79"/>
      <c r="GN838" s="79"/>
      <c r="GO838" s="79"/>
      <c r="GP838" s="79"/>
      <c r="GQ838" s="79"/>
      <c r="GR838" s="79"/>
      <c r="GS838" s="79"/>
      <c r="GT838" s="79"/>
      <c r="GU838" s="79"/>
      <c r="GV838" s="79"/>
      <c r="GW838" s="79"/>
      <c r="GX838" s="79"/>
      <c r="GY838" s="79"/>
      <c r="GZ838" s="79"/>
      <c r="HA838" s="79"/>
      <c r="HB838" s="79"/>
      <c r="HC838" s="79"/>
      <c r="HD838" s="79"/>
      <c r="HE838" s="79"/>
      <c r="HF838" s="79"/>
      <c r="HG838" s="79"/>
      <c r="HH838" s="79"/>
      <c r="HI838" s="79"/>
      <c r="HJ838" s="79"/>
      <c r="HK838" s="79"/>
      <c r="HL838" s="79"/>
      <c r="HM838" s="79"/>
      <c r="HN838" s="79"/>
      <c r="HO838" s="79"/>
      <c r="HP838" s="79"/>
      <c r="HQ838" s="79"/>
      <c r="HR838" s="79"/>
      <c r="HS838" s="79"/>
      <c r="HT838" s="79"/>
      <c r="HU838" s="79"/>
      <c r="HV838" s="79"/>
      <c r="HW838" s="79"/>
      <c r="HX838" s="79"/>
      <c r="HY838" s="79"/>
      <c r="HZ838" s="79"/>
      <c r="IA838" s="79"/>
      <c r="IB838" s="79"/>
      <c r="IC838" s="79"/>
      <c r="ID838" s="79"/>
      <c r="IE838" s="79"/>
      <c r="IF838" s="79"/>
      <c r="IG838" s="79"/>
      <c r="IH838" s="79"/>
      <c r="II838" s="79"/>
      <c r="IJ838" s="79"/>
      <c r="IK838" s="79"/>
      <c r="IL838" s="79"/>
      <c r="IM838" s="79"/>
      <c r="IN838" s="79"/>
      <c r="IO838" s="79"/>
      <c r="IP838" s="79"/>
      <c r="IQ838" s="79"/>
      <c r="IR838" s="79"/>
      <c r="IS838" s="79"/>
      <c r="IT838" s="79"/>
      <c r="IU838" s="79"/>
      <c r="IV838" s="79"/>
      <c r="IW838" s="79"/>
      <c r="IX838" s="79"/>
      <c r="IY838" s="79"/>
      <c r="IZ838" s="79"/>
      <c r="JA838" s="79"/>
      <c r="JB838" s="79"/>
      <c r="JC838" s="79"/>
      <c r="JD838" s="79"/>
      <c r="JE838" s="79"/>
      <c r="JF838" s="79"/>
      <c r="JG838" s="79"/>
      <c r="JH838" s="79"/>
      <c r="JI838" s="79"/>
      <c r="JJ838" s="79"/>
      <c r="JK838" s="79"/>
      <c r="JL838" s="79"/>
      <c r="JM838" s="79"/>
      <c r="JN838" s="79"/>
      <c r="JO838" s="79"/>
      <c r="JP838" s="79"/>
      <c r="JQ838" s="79"/>
      <c r="JR838" s="79"/>
      <c r="JS838" s="79"/>
      <c r="JT838" s="79"/>
      <c r="JU838" s="79"/>
      <c r="JV838" s="79"/>
      <c r="JW838" s="79"/>
      <c r="JX838" s="79"/>
      <c r="JY838" s="79"/>
      <c r="JZ838" s="79"/>
      <c r="KA838" s="79"/>
      <c r="KB838" s="79"/>
      <c r="KC838" s="79"/>
      <c r="KD838" s="79"/>
      <c r="KE838" s="79"/>
      <c r="KF838" s="79"/>
      <c r="KG838" s="79"/>
      <c r="KH838" s="79"/>
      <c r="KI838" s="79"/>
      <c r="KJ838" s="79"/>
      <c r="KK838" s="79"/>
      <c r="KL838" s="79"/>
      <c r="KM838" s="79"/>
      <c r="KN838" s="79"/>
      <c r="KO838" s="79"/>
      <c r="KP838" s="79"/>
      <c r="KQ838" s="79"/>
      <c r="KR838" s="79"/>
      <c r="KS838" s="79"/>
      <c r="KT838" s="79"/>
      <c r="KU838" s="79"/>
      <c r="KV838" s="79"/>
      <c r="KW838" s="79"/>
      <c r="KX838" s="79"/>
      <c r="KY838" s="79"/>
      <c r="KZ838" s="79"/>
      <c r="LA838" s="79"/>
      <c r="LB838" s="79"/>
      <c r="LC838" s="79"/>
      <c r="LD838" s="79"/>
      <c r="LE838" s="79"/>
      <c r="LF838" s="79"/>
      <c r="LG838" s="79"/>
      <c r="LH838" s="79"/>
      <c r="LI838" s="79"/>
      <c r="LJ838" s="79"/>
      <c r="LK838" s="79"/>
      <c r="LL838" s="79"/>
      <c r="LM838" s="79"/>
      <c r="LN838" s="79"/>
      <c r="LO838" s="79"/>
      <c r="LP838" s="79"/>
      <c r="LQ838" s="79"/>
      <c r="LR838" s="79"/>
      <c r="LS838" s="79"/>
      <c r="LT838" s="79"/>
      <c r="LU838" s="79"/>
      <c r="LV838" s="79"/>
      <c r="LW838" s="79"/>
      <c r="LX838" s="79"/>
      <c r="LY838" s="79"/>
      <c r="LZ838" s="79"/>
      <c r="MA838" s="79"/>
      <c r="MB838" s="79"/>
      <c r="MC838" s="79"/>
      <c r="MD838" s="79"/>
      <c r="ME838" s="79"/>
      <c r="MF838" s="79"/>
      <c r="MG838" s="79"/>
      <c r="MH838" s="79"/>
      <c r="MI838" s="79"/>
      <c r="MJ838" s="79"/>
      <c r="MK838" s="79"/>
      <c r="ML838" s="79"/>
      <c r="MM838" s="79"/>
      <c r="MN838" s="79"/>
      <c r="MO838" s="79"/>
      <c r="MP838" s="79"/>
      <c r="MQ838" s="79"/>
      <c r="MR838" s="79"/>
      <c r="MS838" s="79"/>
      <c r="MT838" s="79"/>
      <c r="MU838" s="79"/>
      <c r="MV838" s="79"/>
      <c r="MW838" s="79"/>
      <c r="MX838" s="79"/>
      <c r="MY838" s="79"/>
      <c r="MZ838" s="79"/>
      <c r="NA838" s="79"/>
      <c r="NB838" s="79"/>
      <c r="NC838" s="79"/>
      <c r="ND838" s="79"/>
      <c r="NE838" s="79"/>
      <c r="NF838" s="79"/>
      <c r="NG838" s="79"/>
      <c r="NH838" s="79"/>
      <c r="NI838" s="79"/>
      <c r="NJ838" s="79"/>
      <c r="NK838" s="79"/>
      <c r="NL838" s="79"/>
      <c r="NM838" s="79"/>
      <c r="NN838" s="79"/>
      <c r="NO838" s="79"/>
      <c r="NP838" s="79"/>
      <c r="NQ838" s="79"/>
      <c r="NR838" s="79"/>
      <c r="NS838" s="79"/>
      <c r="NT838" s="79"/>
      <c r="NU838" s="79"/>
      <c r="NV838" s="79"/>
      <c r="NW838" s="79"/>
      <c r="NX838" s="79"/>
      <c r="NY838" s="79"/>
      <c r="NZ838" s="79"/>
      <c r="OA838" s="79"/>
      <c r="OB838" s="79"/>
      <c r="OC838" s="79"/>
      <c r="OD838" s="79"/>
      <c r="OE838" s="79"/>
      <c r="OF838" s="79"/>
      <c r="OG838" s="79"/>
      <c r="OH838" s="79"/>
      <c r="OI838" s="79"/>
      <c r="OJ838" s="79"/>
      <c r="OK838" s="79"/>
      <c r="OL838" s="79"/>
      <c r="OM838" s="79"/>
      <c r="ON838" s="79"/>
      <c r="OO838" s="79"/>
      <c r="OP838" s="79"/>
      <c r="OQ838" s="79"/>
      <c r="OR838" s="79"/>
      <c r="OS838" s="79"/>
      <c r="OT838" s="79"/>
      <c r="OU838" s="79"/>
      <c r="OV838" s="79"/>
      <c r="OW838" s="79"/>
      <c r="OX838" s="79"/>
      <c r="OY838" s="79"/>
      <c r="OZ838" s="79"/>
      <c r="PA838" s="79"/>
      <c r="PB838" s="79"/>
      <c r="PC838" s="79"/>
      <c r="PD838" s="79"/>
      <c r="PE838" s="79"/>
      <c r="PF838" s="79"/>
      <c r="PG838" s="79"/>
      <c r="PH838" s="79"/>
      <c r="PI838" s="79"/>
      <c r="PJ838" s="79"/>
      <c r="PK838" s="79"/>
      <c r="PL838" s="79"/>
      <c r="PM838" s="79"/>
      <c r="PN838" s="79"/>
      <c r="PO838" s="79"/>
      <c r="PP838" s="79"/>
      <c r="PQ838" s="79"/>
      <c r="PR838" s="79"/>
      <c r="PS838" s="79"/>
      <c r="PT838" s="79"/>
      <c r="PU838" s="79"/>
      <c r="PV838" s="79"/>
      <c r="PW838" s="79"/>
      <c r="PX838" s="79"/>
      <c r="PY838" s="79"/>
      <c r="PZ838" s="79"/>
      <c r="QA838" s="79"/>
      <c r="QB838" s="79"/>
      <c r="QC838" s="79"/>
      <c r="QD838" s="79"/>
      <c r="QE838" s="79"/>
      <c r="QF838" s="79"/>
      <c r="QG838" s="79"/>
      <c r="QH838" s="79"/>
      <c r="QI838" s="79"/>
      <c r="QJ838" s="79"/>
      <c r="QK838" s="79"/>
      <c r="QL838" s="79"/>
      <c r="QM838" s="79"/>
      <c r="QN838" s="79"/>
      <c r="QO838" s="79"/>
      <c r="QP838" s="79"/>
      <c r="QQ838" s="79"/>
      <c r="QR838" s="79"/>
      <c r="QS838" s="79"/>
      <c r="QT838" s="79"/>
      <c r="QU838" s="79"/>
      <c r="QV838" s="79"/>
      <c r="QW838" s="79"/>
      <c r="QX838" s="79"/>
      <c r="QY838" s="79"/>
      <c r="QZ838" s="79"/>
      <c r="RA838" s="79"/>
      <c r="RB838" s="79"/>
      <c r="RC838" s="79"/>
      <c r="RD838" s="79"/>
      <c r="RE838" s="79"/>
      <c r="RF838" s="79"/>
      <c r="RG838" s="79"/>
      <c r="RH838" s="79"/>
      <c r="RI838" s="79"/>
      <c r="RJ838" s="79"/>
      <c r="RK838" s="79"/>
      <c r="RL838" s="79"/>
      <c r="RM838" s="79"/>
      <c r="RN838" s="79"/>
      <c r="RO838" s="79"/>
      <c r="RP838" s="79"/>
      <c r="RQ838" s="79"/>
      <c r="RR838" s="79"/>
      <c r="RS838" s="79"/>
      <c r="RT838" s="79"/>
      <c r="RU838" s="79"/>
      <c r="RV838" s="79"/>
      <c r="RW838" s="79"/>
      <c r="RX838" s="79"/>
      <c r="RY838" s="79"/>
      <c r="RZ838" s="79"/>
      <c r="SA838" s="79"/>
      <c r="SB838" s="79"/>
      <c r="SC838" s="79"/>
      <c r="SD838" s="79"/>
      <c r="SE838" s="79"/>
      <c r="SF838" s="79"/>
      <c r="SG838" s="79"/>
      <c r="SH838" s="79"/>
      <c r="SI838" s="79"/>
      <c r="SJ838" s="79"/>
      <c r="SK838" s="79"/>
      <c r="SL838" s="79"/>
      <c r="SM838" s="79"/>
      <c r="SN838" s="79"/>
      <c r="SO838" s="79"/>
      <c r="SP838" s="79"/>
      <c r="SQ838" s="79"/>
      <c r="SR838" s="79"/>
      <c r="SS838" s="79"/>
      <c r="ST838" s="79"/>
      <c r="SU838" s="79"/>
      <c r="SV838" s="79"/>
      <c r="SW838" s="79"/>
      <c r="SX838" s="79"/>
      <c r="SY838" s="79"/>
      <c r="SZ838" s="79"/>
      <c r="TA838" s="79"/>
      <c r="TB838" s="79"/>
      <c r="TC838" s="79"/>
      <c r="TD838" s="79"/>
      <c r="TE838" s="79"/>
      <c r="TF838" s="79"/>
      <c r="TG838" s="79"/>
      <c r="TH838" s="79"/>
      <c r="TI838" s="79"/>
      <c r="TJ838" s="79"/>
      <c r="TK838" s="79"/>
      <c r="TL838" s="79"/>
      <c r="TM838" s="79"/>
      <c r="TN838" s="79"/>
      <c r="TO838" s="79"/>
      <c r="TP838" s="79"/>
      <c r="TQ838" s="79"/>
      <c r="TR838" s="79"/>
      <c r="TS838" s="79"/>
      <c r="TT838" s="79"/>
      <c r="TU838" s="79"/>
      <c r="TV838" s="79"/>
      <c r="TW838" s="79"/>
      <c r="TX838" s="79"/>
      <c r="TY838" s="79"/>
      <c r="TZ838" s="79"/>
      <c r="UA838" s="79"/>
      <c r="UB838" s="79"/>
      <c r="UC838" s="79"/>
      <c r="UD838" s="79"/>
      <c r="UE838" s="79"/>
      <c r="UF838" s="79"/>
      <c r="UG838" s="79"/>
      <c r="UH838" s="79"/>
      <c r="UI838" s="79"/>
      <c r="UJ838" s="79"/>
      <c r="UK838" s="79"/>
      <c r="UL838" s="79"/>
      <c r="UM838" s="79"/>
      <c r="UN838" s="79"/>
      <c r="UO838" s="79"/>
      <c r="UP838" s="79"/>
      <c r="UQ838" s="79"/>
      <c r="UR838" s="79"/>
      <c r="US838" s="79"/>
      <c r="UT838" s="79"/>
      <c r="UU838" s="79"/>
      <c r="UV838" s="79"/>
      <c r="UW838" s="79"/>
      <c r="UX838" s="79"/>
      <c r="UY838" s="79"/>
      <c r="UZ838" s="79"/>
      <c r="VA838" s="79"/>
      <c r="VB838" s="79"/>
      <c r="VC838" s="79"/>
      <c r="VD838" s="79"/>
      <c r="VE838" s="79"/>
      <c r="VF838" s="79"/>
      <c r="VG838" s="79"/>
      <c r="VH838" s="79"/>
      <c r="VI838" s="79"/>
      <c r="VJ838" s="79"/>
      <c r="VK838" s="79"/>
      <c r="VL838" s="79"/>
      <c r="VM838" s="79"/>
      <c r="VN838" s="79"/>
      <c r="VO838" s="79"/>
      <c r="VP838" s="79"/>
      <c r="VQ838" s="79"/>
      <c r="VR838" s="79"/>
      <c r="VS838" s="79"/>
      <c r="VT838" s="79"/>
      <c r="VU838" s="79"/>
      <c r="VV838" s="79"/>
      <c r="VW838" s="79"/>
      <c r="VX838" s="79"/>
      <c r="VY838" s="79"/>
      <c r="VZ838" s="79"/>
      <c r="WA838" s="79"/>
      <c r="WB838" s="79"/>
      <c r="WC838" s="79"/>
      <c r="WD838" s="79"/>
      <c r="WE838" s="79"/>
      <c r="WF838" s="79"/>
      <c r="WG838" s="79"/>
      <c r="WH838" s="79"/>
      <c r="WI838" s="79"/>
      <c r="WJ838" s="79"/>
      <c r="WK838" s="79"/>
      <c r="WL838" s="79"/>
      <c r="WM838" s="79"/>
      <c r="WN838" s="79"/>
      <c r="WO838" s="79"/>
      <c r="WP838" s="79"/>
      <c r="WQ838" s="79"/>
      <c r="WR838" s="79"/>
      <c r="WS838" s="79"/>
      <c r="WT838" s="79"/>
      <c r="WU838" s="79"/>
      <c r="WV838" s="79"/>
      <c r="WW838" s="79"/>
      <c r="WX838" s="79"/>
      <c r="WY838" s="79"/>
      <c r="WZ838" s="79"/>
      <c r="XA838" s="79"/>
      <c r="XB838" s="79"/>
      <c r="XC838" s="79"/>
      <c r="XD838" s="79"/>
      <c r="XE838" s="79"/>
      <c r="XF838" s="79"/>
      <c r="XG838" s="79"/>
      <c r="XH838" s="79"/>
      <c r="XI838" s="79"/>
      <c r="XJ838" s="79"/>
      <c r="XK838" s="79"/>
      <c r="XL838" s="79"/>
      <c r="XM838" s="79"/>
      <c r="XN838" s="79"/>
      <c r="XO838" s="79"/>
      <c r="XP838" s="79"/>
      <c r="XQ838" s="79"/>
      <c r="XR838" s="79"/>
      <c r="XS838" s="79"/>
      <c r="XT838" s="79"/>
      <c r="XU838" s="79"/>
      <c r="XV838" s="79"/>
      <c r="XW838" s="79"/>
      <c r="XX838" s="79"/>
      <c r="XY838" s="79"/>
      <c r="XZ838" s="79"/>
      <c r="YA838" s="79"/>
      <c r="YB838" s="79"/>
      <c r="YC838" s="79"/>
      <c r="YD838" s="79"/>
      <c r="YE838" s="79"/>
      <c r="YF838" s="79"/>
      <c r="YG838" s="79"/>
      <c r="YH838" s="79"/>
      <c r="YI838" s="79"/>
      <c r="YJ838" s="79"/>
      <c r="YK838" s="79"/>
      <c r="YL838" s="79"/>
      <c r="YM838" s="79"/>
      <c r="YN838" s="79"/>
      <c r="YO838" s="79"/>
      <c r="YP838" s="79"/>
      <c r="YQ838" s="79"/>
      <c r="YR838" s="79"/>
      <c r="YS838" s="79"/>
      <c r="YT838" s="79"/>
      <c r="YU838" s="79"/>
      <c r="YV838" s="79"/>
      <c r="YW838" s="79"/>
      <c r="YX838" s="79"/>
      <c r="YY838" s="79"/>
      <c r="YZ838" s="79"/>
      <c r="ZA838" s="79"/>
      <c r="ZB838" s="79"/>
      <c r="ZC838" s="79"/>
      <c r="ZD838" s="79"/>
      <c r="ZE838" s="79"/>
      <c r="ZF838" s="79"/>
      <c r="ZG838" s="79"/>
      <c r="ZH838" s="79"/>
      <c r="ZI838" s="79"/>
      <c r="ZJ838" s="79"/>
      <c r="ZK838" s="79"/>
      <c r="ZL838" s="79"/>
      <c r="ZM838" s="79"/>
      <c r="ZN838" s="79"/>
      <c r="ZO838" s="79"/>
      <c r="ZP838" s="79"/>
      <c r="ZQ838" s="79"/>
      <c r="ZR838" s="79"/>
      <c r="ZS838" s="79"/>
      <c r="ZT838" s="79"/>
      <c r="ZU838" s="79"/>
      <c r="ZV838" s="79"/>
      <c r="ZW838" s="79"/>
      <c r="ZX838" s="79"/>
      <c r="ZY838" s="79"/>
      <c r="ZZ838" s="79"/>
      <c r="AAA838" s="79"/>
      <c r="AAB838" s="79"/>
      <c r="AAC838" s="79"/>
      <c r="AAD838" s="79"/>
      <c r="AAE838" s="79"/>
      <c r="AAF838" s="79"/>
      <c r="AAG838" s="79"/>
      <c r="AAH838" s="79"/>
      <c r="AAI838" s="79"/>
      <c r="AAJ838" s="79"/>
      <c r="AAK838" s="79"/>
      <c r="AAL838" s="79"/>
      <c r="AAM838" s="79"/>
      <c r="AAN838" s="79"/>
      <c r="AAO838" s="79"/>
      <c r="AAP838" s="79"/>
      <c r="AAQ838" s="79"/>
      <c r="AAR838" s="79"/>
      <c r="AAS838" s="79"/>
      <c r="AAT838" s="79"/>
      <c r="AAU838" s="79"/>
      <c r="AAV838" s="79"/>
      <c r="AAW838" s="79"/>
      <c r="AAX838" s="79"/>
      <c r="AAY838" s="79"/>
      <c r="AAZ838" s="79"/>
      <c r="ABA838" s="79"/>
      <c r="ABB838" s="79"/>
      <c r="ABC838" s="79"/>
      <c r="ABD838" s="79"/>
      <c r="ABE838" s="79"/>
      <c r="ABF838" s="79"/>
      <c r="ABG838" s="79"/>
      <c r="ABH838" s="79"/>
      <c r="ABI838" s="79"/>
      <c r="ABJ838" s="79"/>
      <c r="ABK838" s="79"/>
      <c r="ABL838" s="79"/>
      <c r="ABM838" s="79"/>
      <c r="ABN838" s="79"/>
      <c r="ABO838" s="79"/>
      <c r="ABP838" s="79"/>
      <c r="ABQ838" s="79"/>
      <c r="ABR838" s="79"/>
      <c r="ABS838" s="79"/>
      <c r="ABT838" s="79"/>
      <c r="ABU838" s="79"/>
      <c r="ABV838" s="79"/>
      <c r="ABW838" s="79"/>
      <c r="ABX838" s="79"/>
      <c r="ABY838" s="79"/>
      <c r="ABZ838" s="79"/>
      <c r="ACA838" s="79"/>
      <c r="ACB838" s="79"/>
      <c r="ACC838" s="79"/>
      <c r="ACD838" s="79"/>
      <c r="ACE838" s="79"/>
      <c r="ACF838" s="79"/>
      <c r="ACG838" s="79"/>
      <c r="ACH838" s="79"/>
      <c r="ACI838" s="79"/>
      <c r="ACJ838" s="79"/>
      <c r="ACK838" s="79"/>
      <c r="ACL838" s="79"/>
      <c r="ACM838" s="79"/>
      <c r="ACN838" s="79"/>
      <c r="ACO838" s="79"/>
      <c r="ACP838" s="79"/>
      <c r="ACQ838" s="79"/>
      <c r="ACR838" s="79"/>
      <c r="ACS838" s="79"/>
      <c r="ACT838" s="79"/>
      <c r="ACU838" s="79"/>
      <c r="ACV838" s="79"/>
      <c r="ACW838" s="79"/>
      <c r="ACX838" s="79"/>
      <c r="ACY838" s="79"/>
      <c r="ACZ838" s="79"/>
      <c r="ADA838" s="79"/>
      <c r="ADB838" s="79"/>
      <c r="ADC838" s="79"/>
      <c r="ADD838" s="79"/>
      <c r="ADE838" s="79"/>
      <c r="ADF838" s="79"/>
      <c r="ADG838" s="79"/>
      <c r="ADH838" s="79"/>
      <c r="ADI838" s="79"/>
      <c r="ADJ838" s="79"/>
      <c r="ADK838" s="79"/>
      <c r="ADL838" s="79"/>
      <c r="ADM838" s="79"/>
      <c r="ADN838" s="79"/>
      <c r="ADO838" s="79"/>
      <c r="ADP838" s="79"/>
      <c r="ADQ838" s="79"/>
      <c r="ADR838" s="79"/>
      <c r="ADS838" s="79"/>
      <c r="ADT838" s="79"/>
      <c r="ADU838" s="79"/>
      <c r="ADV838" s="79"/>
      <c r="ADW838" s="79"/>
      <c r="ADX838" s="79"/>
      <c r="ADY838" s="79"/>
      <c r="ADZ838" s="79"/>
      <c r="AEA838" s="79"/>
      <c r="AEB838" s="79"/>
      <c r="AEC838" s="79"/>
      <c r="AED838" s="79"/>
      <c r="AEE838" s="79"/>
      <c r="AEF838" s="79"/>
      <c r="AEG838" s="79"/>
      <c r="AEH838" s="79"/>
      <c r="AEI838" s="79"/>
      <c r="AEJ838" s="79"/>
      <c r="AEK838" s="79"/>
      <c r="AEL838" s="79"/>
      <c r="AEM838" s="79"/>
      <c r="AEN838" s="79"/>
      <c r="AEO838" s="79"/>
      <c r="AEP838" s="79"/>
      <c r="AEQ838" s="79"/>
      <c r="AER838" s="79"/>
      <c r="AES838" s="79"/>
      <c r="AET838" s="79"/>
      <c r="AEU838" s="79"/>
      <c r="AEV838" s="79"/>
      <c r="AEW838" s="79"/>
      <c r="AEX838" s="79"/>
      <c r="AEY838" s="79"/>
      <c r="AEZ838" s="79"/>
      <c r="AFA838" s="79"/>
      <c r="AFB838" s="79"/>
      <c r="AFC838" s="79"/>
      <c r="AFD838" s="79"/>
      <c r="AFE838" s="79"/>
      <c r="AFF838" s="79"/>
      <c r="AFG838" s="79"/>
      <c r="AFH838" s="79"/>
      <c r="AFI838" s="79"/>
      <c r="AFJ838" s="79"/>
      <c r="AFK838" s="79"/>
      <c r="AFL838" s="79"/>
      <c r="AFM838" s="79"/>
      <c r="AFN838" s="79"/>
      <c r="AFO838" s="79"/>
      <c r="AFP838" s="79"/>
      <c r="AFQ838" s="79"/>
      <c r="AFR838" s="79"/>
      <c r="AFS838" s="79"/>
      <c r="AFT838" s="79"/>
      <c r="AFU838" s="79"/>
      <c r="AFV838" s="79"/>
      <c r="AFW838" s="79"/>
      <c r="AFX838" s="79"/>
      <c r="AFY838" s="79"/>
      <c r="AFZ838" s="79"/>
      <c r="AGA838" s="79"/>
      <c r="AGB838" s="79"/>
      <c r="AGC838" s="79"/>
      <c r="AGD838" s="79"/>
      <c r="AGE838" s="79"/>
      <c r="AGF838" s="79"/>
      <c r="AGG838" s="79"/>
      <c r="AGH838" s="79"/>
      <c r="AGI838" s="79"/>
      <c r="AGJ838" s="79"/>
      <c r="AGK838" s="79"/>
      <c r="AGL838" s="79"/>
      <c r="AGM838" s="79"/>
      <c r="AGN838" s="79"/>
      <c r="AGO838" s="79"/>
      <c r="AGP838" s="79"/>
      <c r="AGQ838" s="79"/>
      <c r="AGR838" s="79"/>
      <c r="AGS838" s="79"/>
      <c r="AGT838" s="79"/>
      <c r="AGU838" s="79"/>
      <c r="AGV838" s="79"/>
      <c r="AGW838" s="79"/>
      <c r="AGX838" s="79"/>
      <c r="AGY838" s="79"/>
      <c r="AGZ838" s="79"/>
      <c r="AHA838" s="79"/>
      <c r="AHB838" s="79"/>
      <c r="AHC838" s="79"/>
      <c r="AHD838" s="79"/>
      <c r="AHE838" s="79"/>
      <c r="AHF838" s="79"/>
      <c r="AHG838" s="79"/>
      <c r="AHH838" s="79"/>
      <c r="AHI838" s="79"/>
      <c r="AHJ838" s="79"/>
      <c r="AHK838" s="79"/>
      <c r="AHL838" s="79"/>
      <c r="AHM838" s="79"/>
      <c r="AHN838" s="79"/>
      <c r="AHO838" s="79"/>
      <c r="AHP838" s="79"/>
      <c r="AHQ838" s="79"/>
      <c r="AHR838" s="79"/>
      <c r="AHS838" s="79"/>
      <c r="AHT838" s="79"/>
      <c r="AHU838" s="79"/>
      <c r="AHV838" s="79"/>
      <c r="AHW838" s="79"/>
      <c r="AHX838" s="79"/>
      <c r="AHY838" s="79"/>
      <c r="AHZ838" s="79"/>
      <c r="AIA838" s="79"/>
      <c r="AIB838" s="79"/>
      <c r="AIC838" s="79"/>
      <c r="AID838" s="79"/>
      <c r="AIE838" s="79"/>
      <c r="AIF838" s="79"/>
      <c r="AIG838" s="79"/>
      <c r="AIH838" s="79"/>
      <c r="AII838" s="79"/>
      <c r="AIJ838" s="79"/>
      <c r="AIK838" s="79"/>
      <c r="AIL838" s="79"/>
      <c r="AIM838" s="79"/>
      <c r="AIN838" s="79"/>
      <c r="AIO838" s="79"/>
      <c r="AIP838" s="79"/>
      <c r="AIQ838" s="79"/>
      <c r="AIR838" s="79"/>
      <c r="AIS838" s="79"/>
      <c r="AIT838" s="79"/>
      <c r="AIU838" s="79"/>
      <c r="AIV838" s="79"/>
      <c r="AIW838" s="79"/>
      <c r="AIX838" s="79"/>
      <c r="AIY838" s="79"/>
      <c r="AIZ838" s="79"/>
      <c r="AJA838" s="79"/>
      <c r="AJB838" s="79"/>
      <c r="AJC838" s="79"/>
      <c r="AJD838" s="79"/>
      <c r="AJE838" s="79"/>
      <c r="AJF838" s="79"/>
      <c r="AJG838" s="79"/>
      <c r="AJH838" s="79"/>
      <c r="AJI838" s="79"/>
      <c r="AJJ838" s="79"/>
      <c r="AJK838" s="79"/>
      <c r="AJL838" s="79"/>
      <c r="AJM838" s="79"/>
      <c r="AJN838" s="79"/>
      <c r="AJO838" s="79"/>
      <c r="AJP838" s="79"/>
      <c r="AJQ838" s="79"/>
      <c r="AJR838" s="79"/>
      <c r="AJS838" s="79"/>
      <c r="AJT838" s="79"/>
      <c r="AJU838" s="79"/>
      <c r="AJV838" s="79"/>
      <c r="AJW838" s="79"/>
      <c r="AJX838" s="79"/>
      <c r="AJY838" s="79"/>
      <c r="AJZ838" s="79"/>
      <c r="AKA838" s="79"/>
      <c r="AKB838" s="79"/>
      <c r="AKC838" s="79"/>
      <c r="AKD838" s="79"/>
      <c r="AKE838" s="79"/>
      <c r="AKF838" s="79"/>
      <c r="AKG838" s="79"/>
      <c r="AKH838" s="79"/>
      <c r="AKI838" s="79"/>
      <c r="AKJ838" s="79"/>
      <c r="AKK838" s="79"/>
      <c r="AKL838" s="79"/>
      <c r="AKM838" s="79"/>
      <c r="AKN838" s="79"/>
      <c r="AKO838" s="79"/>
      <c r="AKP838" s="79"/>
      <c r="AKQ838" s="79"/>
      <c r="AKR838" s="79"/>
      <c r="AKS838" s="79"/>
      <c r="AKT838" s="79"/>
      <c r="AKU838" s="79"/>
      <c r="AKV838" s="79"/>
      <c r="AKW838" s="79"/>
      <c r="AKX838" s="79"/>
      <c r="AKY838" s="79"/>
      <c r="AKZ838" s="79"/>
      <c r="ALA838" s="79"/>
      <c r="ALB838" s="79"/>
      <c r="ALC838" s="79"/>
      <c r="ALD838" s="79"/>
      <c r="ALE838" s="79"/>
      <c r="ALF838" s="79"/>
      <c r="ALG838" s="79"/>
      <c r="ALH838" s="79"/>
      <c r="ALI838" s="79"/>
      <c r="ALJ838" s="79"/>
      <c r="ALK838" s="79"/>
      <c r="ALL838" s="79"/>
      <c r="ALM838" s="79"/>
      <c r="ALN838" s="79"/>
      <c r="ALO838" s="79"/>
      <c r="ALP838" s="79"/>
      <c r="ALQ838" s="79"/>
      <c r="ALR838" s="79"/>
      <c r="ALS838" s="79"/>
      <c r="ALT838" s="79"/>
      <c r="ALU838" s="79"/>
      <c r="ALV838" s="79"/>
      <c r="ALW838" s="79"/>
      <c r="ALX838" s="79"/>
      <c r="ALY838" s="79"/>
      <c r="ALZ838" s="79"/>
      <c r="AMA838" s="79"/>
      <c r="AMB838" s="79"/>
      <c r="AMC838" s="79"/>
      <c r="AMD838" s="79"/>
      <c r="AME838" s="79"/>
      <c r="AMF838" s="79"/>
      <c r="AMG838" s="79"/>
      <c r="AMH838" s="79"/>
      <c r="AMI838" s="79"/>
      <c r="AMJ838" s="79"/>
      <c r="AMK838" s="79"/>
      <c r="AML838" s="79"/>
      <c r="AMM838" s="79"/>
      <c r="AMN838" s="79"/>
      <c r="AMO838" s="79"/>
      <c r="AMP838" s="79"/>
      <c r="AMQ838" s="79"/>
      <c r="AMR838" s="79"/>
      <c r="AMS838" s="79"/>
      <c r="AMT838" s="79"/>
      <c r="AMU838" s="79"/>
      <c r="AMV838" s="79"/>
      <c r="AMW838" s="79"/>
      <c r="AMX838" s="79"/>
      <c r="AMY838" s="79"/>
      <c r="AMZ838" s="79"/>
      <c r="ANA838" s="79"/>
      <c r="ANB838" s="79"/>
      <c r="ANC838" s="79"/>
      <c r="AND838" s="79"/>
      <c r="ANE838" s="79"/>
      <c r="ANF838" s="79"/>
      <c r="ANG838" s="79"/>
      <c r="ANH838" s="79"/>
      <c r="ANI838" s="79"/>
      <c r="ANJ838" s="79"/>
      <c r="ANK838" s="79"/>
      <c r="ANL838" s="79"/>
      <c r="ANM838" s="79"/>
      <c r="ANN838" s="79"/>
      <c r="ANO838" s="79"/>
      <c r="ANP838" s="79"/>
      <c r="ANQ838" s="79"/>
      <c r="ANR838" s="79"/>
      <c r="ANS838" s="79"/>
      <c r="ANT838" s="79"/>
      <c r="ANU838" s="79"/>
      <c r="ANV838" s="79"/>
      <c r="ANW838" s="79"/>
      <c r="ANX838" s="79"/>
      <c r="ANY838" s="79"/>
      <c r="ANZ838" s="79"/>
      <c r="AOA838" s="79"/>
      <c r="AOB838" s="79"/>
      <c r="AOC838" s="79"/>
      <c r="AOD838" s="79"/>
      <c r="AOE838" s="79"/>
      <c r="AOF838" s="79"/>
      <c r="AOG838" s="79"/>
      <c r="AOH838" s="79"/>
      <c r="AOI838" s="79"/>
      <c r="AOJ838" s="79"/>
      <c r="AOK838" s="79"/>
      <c r="AOL838" s="79"/>
      <c r="AOM838" s="79"/>
      <c r="AON838" s="79"/>
      <c r="AOO838" s="79"/>
      <c r="AOP838" s="79"/>
      <c r="AOQ838" s="79"/>
      <c r="AOR838" s="79"/>
      <c r="AOS838" s="79"/>
      <c r="AOT838" s="79"/>
      <c r="AOU838" s="79"/>
      <c r="AOV838" s="79"/>
      <c r="AOW838" s="79"/>
      <c r="AOX838" s="79"/>
      <c r="AOY838" s="79"/>
      <c r="AOZ838" s="79"/>
      <c r="APA838" s="79"/>
      <c r="APB838" s="79"/>
      <c r="APC838" s="79"/>
      <c r="APD838" s="79"/>
      <c r="APE838" s="79"/>
      <c r="APF838" s="79"/>
      <c r="APG838" s="79"/>
      <c r="APH838" s="79"/>
      <c r="API838" s="79"/>
      <c r="APJ838" s="79"/>
      <c r="APK838" s="79"/>
      <c r="APL838" s="79"/>
      <c r="APM838" s="79"/>
      <c r="APN838" s="79"/>
      <c r="APO838" s="79"/>
      <c r="APP838" s="79"/>
      <c r="APQ838" s="79"/>
      <c r="APR838" s="79"/>
      <c r="APS838" s="79"/>
      <c r="APT838" s="79"/>
      <c r="APU838" s="79"/>
      <c r="APV838" s="79"/>
      <c r="APW838" s="79"/>
      <c r="APX838" s="79"/>
      <c r="APY838" s="79"/>
      <c r="APZ838" s="79"/>
      <c r="AQA838" s="79"/>
      <c r="AQB838" s="79"/>
      <c r="AQC838" s="79"/>
      <c r="AQD838" s="79"/>
      <c r="AQE838" s="79"/>
      <c r="AQF838" s="79"/>
      <c r="AQG838" s="79"/>
      <c r="AQH838" s="79"/>
      <c r="AQI838" s="79"/>
      <c r="AQJ838" s="79"/>
      <c r="AQK838" s="79"/>
      <c r="AQL838" s="79"/>
      <c r="AQM838" s="79"/>
      <c r="AQN838" s="79"/>
      <c r="AQO838" s="79"/>
      <c r="AQP838" s="79"/>
      <c r="AQQ838" s="79"/>
      <c r="AQR838" s="79"/>
      <c r="AQS838" s="79"/>
      <c r="AQT838" s="79"/>
      <c r="AQU838" s="79"/>
      <c r="AQV838" s="79"/>
      <c r="AQW838" s="79"/>
      <c r="AQX838" s="79"/>
      <c r="AQY838" s="79"/>
      <c r="AQZ838" s="79"/>
      <c r="ARA838" s="79"/>
      <c r="ARB838" s="79"/>
      <c r="ARC838" s="79"/>
      <c r="ARD838" s="79"/>
      <c r="ARE838" s="79"/>
      <c r="ARF838" s="79"/>
      <c r="ARG838" s="79"/>
      <c r="ARH838" s="79"/>
      <c r="ARI838" s="79"/>
      <c r="ARJ838" s="79"/>
      <c r="ARK838" s="79"/>
      <c r="ARL838" s="79"/>
      <c r="ARM838" s="79"/>
      <c r="ARN838" s="79"/>
      <c r="ARO838" s="79"/>
      <c r="ARP838" s="79"/>
      <c r="ARQ838" s="79"/>
      <c r="ARR838" s="79"/>
      <c r="ARS838" s="79"/>
      <c r="ART838" s="79"/>
      <c r="ARU838" s="79"/>
      <c r="ARV838" s="79"/>
      <c r="ARW838" s="79"/>
      <c r="ARX838" s="79"/>
      <c r="ARY838" s="79"/>
      <c r="ARZ838" s="79"/>
      <c r="ASA838" s="79"/>
      <c r="ASB838" s="79"/>
      <c r="ASC838" s="79"/>
      <c r="ASD838" s="79"/>
      <c r="ASE838" s="79"/>
      <c r="ASF838" s="79"/>
      <c r="ASG838" s="79"/>
      <c r="ASH838" s="79"/>
      <c r="ASI838" s="79"/>
      <c r="ASJ838" s="79"/>
      <c r="ASK838" s="79"/>
      <c r="ASL838" s="79"/>
      <c r="ASM838" s="79"/>
      <c r="ASN838" s="79"/>
      <c r="ASO838" s="79"/>
      <c r="ASP838" s="79"/>
      <c r="ASQ838" s="79"/>
      <c r="ASR838" s="79"/>
      <c r="ASS838" s="79"/>
      <c r="AST838" s="79"/>
      <c r="ASU838" s="79"/>
      <c r="ASV838" s="79"/>
      <c r="ASW838" s="79"/>
      <c r="ASX838" s="79"/>
      <c r="ASY838" s="79"/>
      <c r="ASZ838" s="79"/>
      <c r="ATA838" s="79"/>
      <c r="ATB838" s="79"/>
      <c r="ATC838" s="79"/>
      <c r="ATD838" s="79"/>
      <c r="ATE838" s="79"/>
      <c r="ATF838" s="79"/>
      <c r="ATG838" s="79"/>
      <c r="ATH838" s="79"/>
      <c r="ATI838" s="79"/>
      <c r="ATJ838" s="79"/>
      <c r="ATK838" s="79"/>
      <c r="ATL838" s="79"/>
      <c r="ATM838" s="79"/>
      <c r="ATN838" s="79"/>
      <c r="ATO838" s="79"/>
      <c r="ATP838" s="79"/>
      <c r="ATQ838" s="79"/>
      <c r="ATR838" s="79"/>
      <c r="ATS838" s="79"/>
      <c r="ATT838" s="79"/>
      <c r="ATU838" s="79"/>
      <c r="ATV838" s="79"/>
      <c r="ATW838" s="79"/>
      <c r="ATX838" s="79"/>
      <c r="ATY838" s="79"/>
      <c r="ATZ838" s="79"/>
      <c r="AUA838" s="79"/>
      <c r="AUB838" s="79"/>
      <c r="AUC838" s="79"/>
      <c r="AUD838" s="79"/>
      <c r="AUE838" s="79"/>
      <c r="AUF838" s="79"/>
      <c r="AUG838" s="79"/>
      <c r="AUH838" s="79"/>
      <c r="AUI838" s="79"/>
      <c r="AUJ838" s="79"/>
      <c r="AUK838" s="79"/>
      <c r="AUL838" s="79"/>
      <c r="AUM838" s="79"/>
      <c r="AUN838" s="79"/>
      <c r="AUO838" s="79"/>
      <c r="AUP838" s="79"/>
      <c r="AUQ838" s="79"/>
      <c r="AUR838" s="79"/>
      <c r="AUS838" s="79"/>
      <c r="AUT838" s="79"/>
      <c r="AUU838" s="79"/>
      <c r="AUV838" s="79"/>
      <c r="AUW838" s="79"/>
      <c r="AUX838" s="79"/>
      <c r="AUY838" s="79"/>
      <c r="AUZ838" s="79"/>
      <c r="AVA838" s="79"/>
      <c r="AVB838" s="79"/>
      <c r="AVC838" s="79"/>
      <c r="AVD838" s="79"/>
      <c r="AVE838" s="79"/>
      <c r="AVF838" s="79"/>
      <c r="AVG838" s="79"/>
      <c r="AVH838" s="79"/>
      <c r="AVI838" s="79"/>
      <c r="AVJ838" s="79"/>
      <c r="AVK838" s="79"/>
      <c r="AVL838" s="79"/>
      <c r="AVM838" s="79"/>
      <c r="AVN838" s="79"/>
      <c r="AVO838" s="79"/>
      <c r="AVP838" s="79"/>
      <c r="AVQ838" s="79"/>
      <c r="AVR838" s="79"/>
      <c r="AVS838" s="79"/>
      <c r="AVT838" s="79"/>
      <c r="AVU838" s="79"/>
      <c r="AVV838" s="79"/>
      <c r="AVW838" s="79"/>
      <c r="AVX838" s="79"/>
      <c r="AVY838" s="79"/>
      <c r="AVZ838" s="79"/>
      <c r="AWA838" s="79"/>
      <c r="AWB838" s="79"/>
      <c r="AWC838" s="79"/>
      <c r="AWD838" s="79"/>
      <c r="AWE838" s="79"/>
      <c r="AWF838" s="79"/>
      <c r="AWG838" s="79"/>
      <c r="AWH838" s="79"/>
      <c r="AWI838" s="79"/>
      <c r="AWJ838" s="79"/>
      <c r="AWK838" s="79"/>
      <c r="AWL838" s="79"/>
      <c r="AWM838" s="79"/>
      <c r="AWN838" s="79"/>
      <c r="AWO838" s="79"/>
      <c r="AWP838" s="79"/>
      <c r="AWQ838" s="79"/>
      <c r="AWR838" s="79"/>
      <c r="AWS838" s="79"/>
      <c r="AWT838" s="79"/>
      <c r="AWU838" s="79"/>
      <c r="AWV838" s="79"/>
      <c r="AWW838" s="79"/>
      <c r="AWX838" s="79"/>
      <c r="AWY838" s="79"/>
      <c r="AWZ838" s="79"/>
      <c r="AXA838" s="79"/>
      <c r="AXB838" s="79"/>
      <c r="AXC838" s="79"/>
      <c r="AXD838" s="79"/>
      <c r="AXE838" s="79"/>
      <c r="AXF838" s="79"/>
      <c r="AXG838" s="79"/>
      <c r="AXH838" s="79"/>
      <c r="AXI838" s="79"/>
      <c r="AXJ838" s="79"/>
      <c r="AXK838" s="79"/>
      <c r="AXL838" s="79"/>
      <c r="AXM838" s="79"/>
      <c r="AXN838" s="79"/>
      <c r="AXO838" s="79"/>
      <c r="AXP838" s="79"/>
      <c r="AXQ838" s="79"/>
      <c r="AXR838" s="79"/>
      <c r="AXS838" s="79"/>
      <c r="AXT838" s="79"/>
      <c r="AXU838" s="79"/>
      <c r="AXV838" s="79"/>
      <c r="AXW838" s="79"/>
      <c r="AXX838" s="79"/>
      <c r="AXY838" s="79"/>
      <c r="AXZ838" s="79"/>
      <c r="AYA838" s="79"/>
      <c r="AYB838" s="79"/>
      <c r="AYC838" s="79"/>
      <c r="AYD838" s="79"/>
      <c r="AYE838" s="79"/>
      <c r="AYF838" s="79"/>
      <c r="AYG838" s="79"/>
      <c r="AYH838" s="79"/>
      <c r="AYI838" s="79"/>
      <c r="AYJ838" s="79"/>
      <c r="AYK838" s="79"/>
      <c r="AYL838" s="79"/>
      <c r="AYM838" s="79"/>
      <c r="AYN838" s="79"/>
      <c r="AYO838" s="79"/>
      <c r="AYP838" s="79"/>
      <c r="AYQ838" s="79"/>
      <c r="AYR838" s="79"/>
      <c r="AYS838" s="79"/>
      <c r="AYT838" s="79"/>
      <c r="AYU838" s="79"/>
      <c r="AYV838" s="79"/>
      <c r="AYW838" s="79"/>
      <c r="AYX838" s="79"/>
      <c r="AYY838" s="79"/>
      <c r="AYZ838" s="79"/>
      <c r="AZA838" s="79"/>
      <c r="AZB838" s="79"/>
      <c r="AZC838" s="79"/>
      <c r="AZD838" s="79"/>
      <c r="AZE838" s="79"/>
      <c r="AZF838" s="79"/>
      <c r="AZG838" s="79"/>
      <c r="AZH838" s="79"/>
      <c r="AZI838" s="79"/>
      <c r="AZJ838" s="79"/>
      <c r="AZK838" s="79"/>
      <c r="AZL838" s="79"/>
      <c r="AZM838" s="79"/>
      <c r="AZN838" s="79"/>
      <c r="AZO838" s="79"/>
      <c r="AZP838" s="79"/>
      <c r="AZQ838" s="79"/>
      <c r="AZR838" s="79"/>
      <c r="AZS838" s="79"/>
      <c r="AZT838" s="79"/>
      <c r="AZU838" s="79"/>
      <c r="AZV838" s="79"/>
      <c r="AZW838" s="79"/>
      <c r="AZX838" s="79"/>
      <c r="AZY838" s="79"/>
      <c r="AZZ838" s="79"/>
      <c r="BAA838" s="79"/>
      <c r="BAB838" s="79"/>
      <c r="BAC838" s="79"/>
      <c r="BAD838" s="79"/>
      <c r="BAE838" s="79"/>
      <c r="BAF838" s="79"/>
      <c r="BAG838" s="79"/>
      <c r="BAH838" s="79"/>
      <c r="BAI838" s="79"/>
      <c r="BAJ838" s="79"/>
      <c r="BAK838" s="79"/>
      <c r="BAL838" s="79"/>
      <c r="BAM838" s="79"/>
      <c r="BAN838" s="79"/>
      <c r="BAO838" s="79"/>
      <c r="BAP838" s="79"/>
      <c r="BAQ838" s="79"/>
      <c r="BAR838" s="79"/>
      <c r="BAS838" s="79"/>
      <c r="BAT838" s="79"/>
      <c r="BAU838" s="79"/>
      <c r="BAV838" s="79"/>
      <c r="BAW838" s="79"/>
      <c r="BAX838" s="79"/>
      <c r="BAY838" s="79"/>
      <c r="BAZ838" s="79"/>
      <c r="BBA838" s="79"/>
      <c r="BBB838" s="79"/>
      <c r="BBC838" s="79"/>
      <c r="BBD838" s="79"/>
      <c r="BBE838" s="79"/>
      <c r="BBF838" s="79"/>
      <c r="BBG838" s="79"/>
      <c r="BBH838" s="79"/>
      <c r="BBI838" s="79"/>
      <c r="BBJ838" s="79"/>
      <c r="BBK838" s="79"/>
      <c r="BBL838" s="79"/>
      <c r="BBM838" s="79"/>
      <c r="BBN838" s="79"/>
      <c r="BBO838" s="79"/>
      <c r="BBP838" s="79"/>
      <c r="BBQ838" s="79"/>
      <c r="BBR838" s="79"/>
      <c r="BBS838" s="79"/>
      <c r="BBT838" s="79"/>
      <c r="BBU838" s="79"/>
      <c r="BBV838" s="79"/>
      <c r="BBW838" s="79"/>
      <c r="BBX838" s="79"/>
      <c r="BBY838" s="79"/>
      <c r="BBZ838" s="79"/>
      <c r="BCA838" s="79"/>
      <c r="BCB838" s="79"/>
      <c r="BCC838" s="79"/>
      <c r="BCD838" s="79"/>
      <c r="BCE838" s="79"/>
      <c r="BCF838" s="79"/>
      <c r="BCG838" s="79"/>
      <c r="BCH838" s="79"/>
      <c r="BCI838" s="79"/>
      <c r="BCJ838" s="79"/>
      <c r="BCK838" s="79"/>
      <c r="BCL838" s="79"/>
      <c r="BCM838" s="79"/>
      <c r="BCN838" s="79"/>
      <c r="BCO838" s="79"/>
      <c r="BCP838" s="79"/>
      <c r="BCQ838" s="79"/>
      <c r="BCR838" s="79"/>
      <c r="BCS838" s="79"/>
      <c r="BCT838" s="79"/>
      <c r="BCU838" s="79"/>
      <c r="BCV838" s="79"/>
      <c r="BCW838" s="79"/>
      <c r="BCX838" s="79"/>
      <c r="BCY838" s="79"/>
      <c r="BCZ838" s="79"/>
      <c r="BDA838" s="79"/>
      <c r="BDB838" s="79"/>
      <c r="BDC838" s="79"/>
      <c r="BDD838" s="79"/>
      <c r="BDE838" s="79"/>
      <c r="BDF838" s="79"/>
      <c r="BDG838" s="79"/>
      <c r="BDH838" s="79"/>
      <c r="BDI838" s="79"/>
      <c r="BDJ838" s="79"/>
      <c r="BDK838" s="79"/>
      <c r="BDL838" s="79"/>
      <c r="BDM838" s="79"/>
      <c r="BDN838" s="79"/>
      <c r="BDO838" s="79"/>
      <c r="BDP838" s="79"/>
      <c r="BDQ838" s="79"/>
      <c r="BDR838" s="79"/>
      <c r="BDS838" s="79"/>
      <c r="BDT838" s="79"/>
      <c r="BDU838" s="79"/>
      <c r="BDV838" s="79"/>
      <c r="BDW838" s="79"/>
      <c r="BDX838" s="79"/>
      <c r="BDY838" s="79"/>
      <c r="BDZ838" s="79"/>
      <c r="BEA838" s="79"/>
      <c r="BEB838" s="79"/>
      <c r="BEC838" s="79"/>
      <c r="BED838" s="79"/>
      <c r="BEE838" s="79"/>
      <c r="BEF838" s="79"/>
      <c r="BEG838" s="79"/>
      <c r="BEH838" s="79"/>
      <c r="BEI838" s="79"/>
      <c r="BEJ838" s="79"/>
      <c r="BEK838" s="79"/>
      <c r="BEL838" s="79"/>
      <c r="BEM838" s="79"/>
      <c r="BEN838" s="79"/>
      <c r="BEO838" s="79"/>
      <c r="BEP838" s="79"/>
      <c r="BEQ838" s="79"/>
      <c r="BER838" s="79"/>
      <c r="BES838" s="79"/>
      <c r="BET838" s="79"/>
      <c r="BEU838" s="79"/>
      <c r="BEV838" s="79"/>
      <c r="BEW838" s="79"/>
      <c r="BEX838" s="79"/>
      <c r="BEY838" s="79"/>
      <c r="BEZ838" s="79"/>
      <c r="BFA838" s="79"/>
      <c r="BFB838" s="79"/>
      <c r="BFC838" s="79"/>
      <c r="BFD838" s="79"/>
      <c r="BFE838" s="79"/>
      <c r="BFF838" s="79"/>
      <c r="BFG838" s="79"/>
      <c r="BFH838" s="79"/>
      <c r="BFI838" s="79"/>
      <c r="BFJ838" s="79"/>
      <c r="BFK838" s="79"/>
      <c r="BFL838" s="79"/>
      <c r="BFM838" s="79"/>
      <c r="BFN838" s="79"/>
      <c r="BFO838" s="79"/>
      <c r="BFP838" s="79"/>
      <c r="BFQ838" s="79"/>
      <c r="BFR838" s="79"/>
      <c r="BFS838" s="79"/>
      <c r="BFT838" s="79"/>
      <c r="BFU838" s="79"/>
      <c r="BFV838" s="79"/>
      <c r="BFW838" s="79"/>
      <c r="BFX838" s="79"/>
      <c r="BFY838" s="79"/>
      <c r="BFZ838" s="79"/>
      <c r="BGA838" s="79"/>
      <c r="BGB838" s="79"/>
      <c r="BGC838" s="79"/>
      <c r="BGD838" s="79"/>
      <c r="BGE838" s="79"/>
      <c r="BGF838" s="79"/>
      <c r="BGG838" s="79"/>
      <c r="BGH838" s="79"/>
      <c r="BGI838" s="79"/>
      <c r="BGJ838" s="79"/>
      <c r="BGK838" s="79"/>
      <c r="BGL838" s="79"/>
      <c r="BGM838" s="79"/>
      <c r="BGN838" s="79"/>
      <c r="BGO838" s="79"/>
      <c r="BGP838" s="79"/>
      <c r="BGQ838" s="79"/>
      <c r="BGR838" s="79"/>
      <c r="BGS838" s="79"/>
      <c r="BGT838" s="79"/>
      <c r="BGU838" s="79"/>
      <c r="BGV838" s="79"/>
      <c r="BGW838" s="79"/>
      <c r="BGX838" s="79"/>
      <c r="BGY838" s="79"/>
      <c r="BGZ838" s="79"/>
      <c r="BHA838" s="79"/>
      <c r="BHB838" s="79"/>
      <c r="BHC838" s="79"/>
      <c r="BHD838" s="79"/>
      <c r="BHE838" s="79"/>
      <c r="BHF838" s="79"/>
      <c r="BHG838" s="79"/>
      <c r="BHH838" s="79"/>
      <c r="BHI838" s="79"/>
      <c r="BHJ838" s="79"/>
      <c r="BHK838" s="79"/>
      <c r="BHL838" s="79"/>
      <c r="BHM838" s="79"/>
      <c r="BHN838" s="79"/>
      <c r="BHO838" s="79"/>
      <c r="BHP838" s="79"/>
      <c r="BHQ838" s="79"/>
      <c r="BHR838" s="79"/>
      <c r="BHS838" s="79"/>
      <c r="BHT838" s="79"/>
      <c r="BHU838" s="79"/>
      <c r="BHV838" s="79"/>
      <c r="BHW838" s="79"/>
      <c r="BHX838" s="79"/>
      <c r="BHY838" s="79"/>
      <c r="BHZ838" s="79"/>
      <c r="BIA838" s="79"/>
      <c r="BIB838" s="79"/>
      <c r="BIC838" s="79"/>
      <c r="BID838" s="79"/>
      <c r="BIE838" s="79"/>
      <c r="BIF838" s="79"/>
      <c r="BIG838" s="79"/>
      <c r="BIH838" s="79"/>
      <c r="BII838" s="79"/>
      <c r="BIJ838" s="79"/>
      <c r="BIK838" s="79"/>
      <c r="BIL838" s="79"/>
      <c r="BIM838" s="79"/>
      <c r="BIN838" s="79"/>
      <c r="BIO838" s="79"/>
      <c r="BIP838" s="79"/>
      <c r="BIQ838" s="79"/>
      <c r="BIR838" s="79"/>
      <c r="BIS838" s="79"/>
      <c r="BIT838" s="79"/>
      <c r="BIU838" s="79"/>
      <c r="BIV838" s="79"/>
      <c r="BIW838" s="79"/>
      <c r="BIX838" s="79"/>
      <c r="BIY838" s="79"/>
      <c r="BIZ838" s="79"/>
      <c r="BJA838" s="79"/>
      <c r="BJB838" s="79"/>
      <c r="BJC838" s="79"/>
      <c r="BJD838" s="79"/>
      <c r="BJE838" s="79"/>
      <c r="BJF838" s="79"/>
      <c r="BJG838" s="79"/>
      <c r="BJH838" s="79"/>
      <c r="BJI838" s="79"/>
      <c r="BJJ838" s="79"/>
      <c r="BJK838" s="79"/>
      <c r="BJL838" s="79"/>
      <c r="BJM838" s="79"/>
      <c r="BJN838" s="79"/>
      <c r="BJO838" s="79"/>
      <c r="BJP838" s="79"/>
      <c r="BJQ838" s="79"/>
      <c r="BJR838" s="79"/>
      <c r="BJS838" s="79"/>
      <c r="BJT838" s="79"/>
      <c r="BJU838" s="79"/>
      <c r="BJV838" s="79"/>
      <c r="BJW838" s="79"/>
      <c r="BJX838" s="79"/>
      <c r="BJY838" s="79"/>
      <c r="BJZ838" s="79"/>
      <c r="BKA838" s="79"/>
      <c r="BKB838" s="79"/>
      <c r="BKC838" s="79"/>
      <c r="BKD838" s="79"/>
      <c r="BKE838" s="79"/>
      <c r="BKF838" s="79"/>
      <c r="BKG838" s="79"/>
      <c r="BKH838" s="79"/>
      <c r="BKI838" s="79"/>
      <c r="BKJ838" s="79"/>
      <c r="BKK838" s="79"/>
      <c r="BKL838" s="79"/>
      <c r="BKM838" s="79"/>
      <c r="BKN838" s="79"/>
      <c r="BKO838" s="79"/>
      <c r="BKP838" s="79"/>
      <c r="BKQ838" s="79"/>
      <c r="BKR838" s="79"/>
      <c r="BKS838" s="79"/>
      <c r="BKT838" s="79"/>
      <c r="BKU838" s="79"/>
      <c r="BKV838" s="79"/>
      <c r="BKW838" s="79"/>
      <c r="BKX838" s="79"/>
      <c r="BKY838" s="79"/>
      <c r="BKZ838" s="79"/>
      <c r="BLA838" s="79"/>
      <c r="BLB838" s="79"/>
      <c r="BLC838" s="79"/>
      <c r="BLD838" s="79"/>
      <c r="BLE838" s="79"/>
      <c r="BLF838" s="79"/>
      <c r="BLG838" s="79"/>
      <c r="BLH838" s="79"/>
      <c r="BLI838" s="79"/>
      <c r="BLJ838" s="79"/>
      <c r="BLK838" s="79"/>
      <c r="BLL838" s="79"/>
      <c r="BLM838" s="79"/>
      <c r="BLN838" s="79"/>
      <c r="BLO838" s="79"/>
      <c r="BLP838" s="79"/>
      <c r="BLQ838" s="79"/>
      <c r="BLR838" s="79"/>
      <c r="BLS838" s="79"/>
      <c r="BLT838" s="79"/>
      <c r="BLU838" s="79"/>
      <c r="BLV838" s="79"/>
      <c r="BLW838" s="79"/>
      <c r="BLX838" s="79"/>
      <c r="BLY838" s="79"/>
      <c r="BLZ838" s="79"/>
      <c r="BMA838" s="79"/>
      <c r="BMB838" s="79"/>
      <c r="BMC838" s="79"/>
      <c r="BMD838" s="79"/>
      <c r="BME838" s="79"/>
      <c r="BMF838" s="79"/>
      <c r="BMG838" s="79"/>
      <c r="BMH838" s="79"/>
      <c r="BMI838" s="79"/>
      <c r="BMJ838" s="79"/>
      <c r="BMK838" s="79"/>
      <c r="BML838" s="79"/>
      <c r="BMM838" s="79"/>
      <c r="BMN838" s="79"/>
      <c r="BMO838" s="79"/>
      <c r="BMP838" s="79"/>
      <c r="BMQ838" s="79"/>
      <c r="BMR838" s="79"/>
      <c r="BMS838" s="79"/>
      <c r="BMT838" s="79"/>
      <c r="BMU838" s="79"/>
      <c r="BMV838" s="79"/>
      <c r="BMW838" s="79"/>
      <c r="BMX838" s="79"/>
      <c r="BMY838" s="79"/>
      <c r="BMZ838" s="79"/>
      <c r="BNA838" s="79"/>
      <c r="BNB838" s="79"/>
      <c r="BNC838" s="79"/>
      <c r="BND838" s="79"/>
      <c r="BNE838" s="79"/>
      <c r="BNF838" s="79"/>
      <c r="BNG838" s="79"/>
      <c r="BNH838" s="79"/>
      <c r="BNI838" s="79"/>
      <c r="BNJ838" s="79"/>
      <c r="BNK838" s="79"/>
      <c r="BNL838" s="79"/>
      <c r="BNM838" s="79"/>
      <c r="BNN838" s="79"/>
      <c r="BNO838" s="79"/>
      <c r="BNP838" s="79"/>
      <c r="BNQ838" s="79"/>
      <c r="BNR838" s="79"/>
      <c r="BNS838" s="79"/>
      <c r="BNT838" s="79"/>
      <c r="BNU838" s="79"/>
      <c r="BNV838" s="79"/>
      <c r="BNW838" s="79"/>
      <c r="BNX838" s="79"/>
      <c r="BNY838" s="79"/>
      <c r="BNZ838" s="79"/>
      <c r="BOA838" s="79"/>
      <c r="BOB838" s="79"/>
      <c r="BOC838" s="79"/>
      <c r="BOD838" s="79"/>
      <c r="BOE838" s="79"/>
      <c r="BOF838" s="79"/>
      <c r="BOG838" s="79"/>
      <c r="BOH838" s="79"/>
      <c r="BOI838" s="79"/>
      <c r="BOJ838" s="79"/>
      <c r="BOK838" s="79"/>
      <c r="BOL838" s="79"/>
      <c r="BOM838" s="79"/>
      <c r="BON838" s="79"/>
      <c r="BOO838" s="79"/>
      <c r="BOP838" s="79"/>
      <c r="BOQ838" s="79"/>
      <c r="BOR838" s="79"/>
      <c r="BOS838" s="79"/>
      <c r="BOT838" s="79"/>
      <c r="BOU838" s="79"/>
      <c r="BOV838" s="79"/>
      <c r="BOW838" s="79"/>
      <c r="BOX838" s="79"/>
      <c r="BOY838" s="79"/>
      <c r="BOZ838" s="79"/>
      <c r="BPA838" s="79"/>
      <c r="BPB838" s="79"/>
      <c r="BPC838" s="79"/>
      <c r="BPD838" s="79"/>
      <c r="BPE838" s="79"/>
      <c r="BPF838" s="79"/>
      <c r="BPG838" s="79"/>
      <c r="BPH838" s="79"/>
      <c r="BPI838" s="79"/>
      <c r="BPJ838" s="79"/>
      <c r="BPK838" s="79"/>
      <c r="BPL838" s="79"/>
      <c r="BPM838" s="79"/>
      <c r="BPN838" s="79"/>
      <c r="BPO838" s="79"/>
      <c r="BPP838" s="79"/>
      <c r="BPQ838" s="79"/>
      <c r="BPR838" s="79"/>
      <c r="BPS838" s="79"/>
      <c r="BPT838" s="79"/>
      <c r="BPU838" s="79"/>
      <c r="BPV838" s="79"/>
      <c r="BPW838" s="79"/>
      <c r="BPX838" s="79"/>
      <c r="BPY838" s="79"/>
      <c r="BPZ838" s="79"/>
      <c r="BQA838" s="79"/>
      <c r="BQB838" s="79"/>
      <c r="BQC838" s="79"/>
      <c r="BQD838" s="79"/>
      <c r="BQE838" s="79"/>
      <c r="BQF838" s="79"/>
      <c r="BQG838" s="79"/>
      <c r="BQH838" s="79"/>
      <c r="BQI838" s="79"/>
      <c r="BQJ838" s="79"/>
      <c r="BQK838" s="79"/>
      <c r="BQL838" s="79"/>
      <c r="BQM838" s="79"/>
      <c r="BQN838" s="79"/>
      <c r="BQO838" s="79"/>
      <c r="BQP838" s="79"/>
      <c r="BQQ838" s="79"/>
      <c r="BQR838" s="79"/>
      <c r="BQS838" s="79"/>
      <c r="BQT838" s="79"/>
      <c r="BQU838" s="79"/>
      <c r="BQV838" s="79"/>
      <c r="BQW838" s="79"/>
      <c r="BQX838" s="79"/>
      <c r="BQY838" s="79"/>
      <c r="BQZ838" s="79"/>
      <c r="BRA838" s="79"/>
      <c r="BRB838" s="79"/>
      <c r="BRC838" s="79"/>
      <c r="BRD838" s="79"/>
      <c r="BRE838" s="79"/>
      <c r="BRF838" s="79"/>
      <c r="BRG838" s="79"/>
      <c r="BRH838" s="79"/>
      <c r="BRI838" s="79"/>
      <c r="BRJ838" s="79"/>
      <c r="BRK838" s="79"/>
      <c r="BRL838" s="79"/>
      <c r="BRM838" s="79"/>
      <c r="BRN838" s="79"/>
      <c r="BRO838" s="79"/>
      <c r="BRP838" s="79"/>
      <c r="BRQ838" s="79"/>
      <c r="BRR838" s="79"/>
      <c r="BRS838" s="79"/>
      <c r="BRT838" s="79"/>
      <c r="BRU838" s="79"/>
      <c r="BRV838" s="79"/>
      <c r="BRW838" s="79"/>
      <c r="BRX838" s="79"/>
      <c r="BRY838" s="79"/>
      <c r="BRZ838" s="79"/>
      <c r="BSA838" s="79"/>
      <c r="BSB838" s="79"/>
      <c r="BSC838" s="79"/>
      <c r="BSD838" s="79"/>
      <c r="BSE838" s="79"/>
      <c r="BSF838" s="79"/>
      <c r="BSG838" s="79"/>
      <c r="BSH838" s="79"/>
      <c r="BSI838" s="79"/>
      <c r="BSJ838" s="79"/>
      <c r="BSK838" s="79"/>
      <c r="BSL838" s="79"/>
      <c r="BSM838" s="79"/>
      <c r="BSN838" s="79"/>
      <c r="BSO838" s="79"/>
      <c r="BSP838" s="79"/>
      <c r="BSQ838" s="79"/>
      <c r="BSR838" s="79"/>
      <c r="BSS838" s="79"/>
      <c r="BST838" s="79"/>
      <c r="BSU838" s="79"/>
      <c r="BSV838" s="79"/>
      <c r="BSW838" s="79"/>
      <c r="BSX838" s="79"/>
      <c r="BSY838" s="79"/>
      <c r="BSZ838" s="79"/>
      <c r="BTA838" s="79"/>
      <c r="BTB838" s="79"/>
      <c r="BTC838" s="79"/>
      <c r="BTD838" s="79"/>
      <c r="BTE838" s="79"/>
      <c r="BTF838" s="79"/>
      <c r="BTG838" s="79"/>
      <c r="BTH838" s="79"/>
      <c r="BTI838" s="79"/>
      <c r="BTJ838" s="79"/>
      <c r="BTK838" s="79"/>
      <c r="BTL838" s="79"/>
      <c r="BTM838" s="79"/>
      <c r="BTN838" s="79"/>
      <c r="BTO838" s="79"/>
      <c r="BTP838" s="79"/>
      <c r="BTQ838" s="79"/>
      <c r="BTR838" s="79"/>
      <c r="BTS838" s="79"/>
      <c r="BTT838" s="79"/>
      <c r="BTU838" s="79"/>
      <c r="BTV838" s="79"/>
      <c r="BTW838" s="79"/>
      <c r="BTX838" s="79"/>
      <c r="BTY838" s="79"/>
      <c r="BTZ838" s="79"/>
      <c r="BUA838" s="79"/>
      <c r="BUB838" s="79"/>
      <c r="BUC838" s="79"/>
      <c r="BUD838" s="79"/>
      <c r="BUE838" s="79"/>
      <c r="BUF838" s="79"/>
      <c r="BUG838" s="79"/>
      <c r="BUH838" s="79"/>
      <c r="BUI838" s="79"/>
      <c r="BUJ838" s="79"/>
      <c r="BUK838" s="79"/>
      <c r="BUL838" s="79"/>
      <c r="BUM838" s="79"/>
      <c r="BUN838" s="79"/>
      <c r="BUO838" s="79"/>
      <c r="BUP838" s="79"/>
      <c r="BUQ838" s="79"/>
      <c r="BUR838" s="79"/>
      <c r="BUS838" s="79"/>
      <c r="BUT838" s="79"/>
      <c r="BUU838" s="79"/>
      <c r="BUV838" s="79"/>
      <c r="BUW838" s="79"/>
      <c r="BUX838" s="79"/>
      <c r="BUY838" s="79"/>
      <c r="BUZ838" s="79"/>
      <c r="BVA838" s="79"/>
      <c r="BVB838" s="79"/>
      <c r="BVC838" s="79"/>
      <c r="BVD838" s="79"/>
      <c r="BVE838" s="79"/>
      <c r="BVF838" s="79"/>
      <c r="BVG838" s="79"/>
      <c r="BVH838" s="79"/>
      <c r="BVI838" s="79"/>
      <c r="BVJ838" s="79"/>
      <c r="BVK838" s="79"/>
      <c r="BVL838" s="79"/>
      <c r="BVM838" s="79"/>
      <c r="BVN838" s="79"/>
      <c r="BVO838" s="79"/>
      <c r="BVP838" s="79"/>
      <c r="BVQ838" s="79"/>
      <c r="BVR838" s="79"/>
      <c r="BVS838" s="79"/>
      <c r="BVT838" s="79"/>
      <c r="BVU838" s="79"/>
      <c r="BVV838" s="79"/>
      <c r="BVW838" s="79"/>
      <c r="BVX838" s="79"/>
      <c r="BVY838" s="79"/>
      <c r="BVZ838" s="79"/>
      <c r="BWA838" s="79"/>
      <c r="BWB838" s="79"/>
      <c r="BWC838" s="79"/>
      <c r="BWD838" s="79"/>
      <c r="BWE838" s="79"/>
      <c r="BWF838" s="79"/>
      <c r="BWG838" s="79"/>
      <c r="BWH838" s="79"/>
      <c r="BWI838" s="79"/>
      <c r="BWJ838" s="79"/>
      <c r="BWK838" s="79"/>
      <c r="BWL838" s="79"/>
      <c r="BWM838" s="79"/>
      <c r="BWN838" s="79"/>
      <c r="BWO838" s="79"/>
      <c r="BWP838" s="79"/>
      <c r="BWQ838" s="79"/>
      <c r="BWR838" s="79"/>
      <c r="BWS838" s="79"/>
      <c r="BWT838" s="79"/>
      <c r="BWU838" s="79"/>
      <c r="BWV838" s="79"/>
      <c r="BWW838" s="79"/>
      <c r="BWX838" s="79"/>
      <c r="BWY838" s="79"/>
      <c r="BWZ838" s="79"/>
      <c r="BXA838" s="79"/>
      <c r="BXB838" s="79"/>
      <c r="BXC838" s="79"/>
      <c r="BXD838" s="79"/>
      <c r="BXE838" s="79"/>
      <c r="BXF838" s="79"/>
      <c r="BXG838" s="79"/>
      <c r="BXH838" s="79"/>
      <c r="BXI838" s="79"/>
      <c r="BXJ838" s="79"/>
      <c r="BXK838" s="79"/>
      <c r="BXL838" s="79"/>
      <c r="BXM838" s="79"/>
      <c r="BXN838" s="79"/>
      <c r="BXO838" s="79"/>
      <c r="BXP838" s="79"/>
      <c r="BXQ838" s="79"/>
      <c r="BXR838" s="79"/>
      <c r="BXS838" s="79"/>
      <c r="BXT838" s="79"/>
      <c r="BXU838" s="79"/>
      <c r="BXV838" s="79"/>
      <c r="BXW838" s="79"/>
      <c r="BXX838" s="79"/>
      <c r="BXY838" s="79"/>
      <c r="BXZ838" s="79"/>
      <c r="BYA838" s="79"/>
      <c r="BYB838" s="79"/>
      <c r="BYC838" s="79"/>
      <c r="BYD838" s="79"/>
      <c r="BYE838" s="79"/>
      <c r="BYF838" s="79"/>
      <c r="BYG838" s="79"/>
      <c r="BYH838" s="79"/>
      <c r="BYI838" s="79"/>
      <c r="BYJ838" s="79"/>
      <c r="BYK838" s="79"/>
      <c r="BYL838" s="79"/>
      <c r="BYM838" s="79"/>
      <c r="BYN838" s="79"/>
      <c r="BYO838" s="79"/>
      <c r="BYP838" s="79"/>
      <c r="BYQ838" s="79"/>
      <c r="BYR838" s="79"/>
      <c r="BYS838" s="79"/>
      <c r="BYT838" s="79"/>
      <c r="BYU838" s="79"/>
      <c r="BYV838" s="79"/>
      <c r="BYW838" s="79"/>
      <c r="BYX838" s="79"/>
      <c r="BYY838" s="79"/>
      <c r="BYZ838" s="79"/>
      <c r="BZA838" s="79"/>
      <c r="BZB838" s="79"/>
      <c r="BZC838" s="79"/>
      <c r="BZD838" s="79"/>
      <c r="BZE838" s="79"/>
      <c r="BZF838" s="79"/>
      <c r="BZG838" s="79"/>
      <c r="BZH838" s="79"/>
      <c r="BZI838" s="79"/>
      <c r="BZJ838" s="79"/>
      <c r="BZK838" s="79"/>
      <c r="BZL838" s="79"/>
      <c r="BZM838" s="79"/>
      <c r="BZN838" s="79"/>
      <c r="BZO838" s="79"/>
      <c r="BZP838" s="79"/>
      <c r="BZQ838" s="79"/>
      <c r="BZR838" s="79"/>
      <c r="BZS838" s="79"/>
      <c r="BZT838" s="79"/>
      <c r="BZU838" s="79"/>
      <c r="BZV838" s="79"/>
      <c r="BZW838" s="79"/>
      <c r="BZX838" s="79"/>
      <c r="BZY838" s="79"/>
      <c r="BZZ838" s="79"/>
      <c r="CAA838" s="79"/>
      <c r="CAB838" s="79"/>
      <c r="CAC838" s="79"/>
      <c r="CAD838" s="79"/>
      <c r="CAE838" s="79"/>
      <c r="CAF838" s="79"/>
      <c r="CAG838" s="79"/>
      <c r="CAH838" s="79"/>
      <c r="CAI838" s="79"/>
      <c r="CAJ838" s="79"/>
      <c r="CAK838" s="79"/>
      <c r="CAL838" s="79"/>
      <c r="CAM838" s="79"/>
      <c r="CAN838" s="79"/>
      <c r="CAO838" s="79"/>
      <c r="CAP838" s="79"/>
      <c r="CAQ838" s="79"/>
      <c r="CAR838" s="79"/>
      <c r="CAS838" s="79"/>
      <c r="CAT838" s="79"/>
      <c r="CAU838" s="79"/>
      <c r="CAV838" s="79"/>
      <c r="CAW838" s="79"/>
      <c r="CAX838" s="79"/>
      <c r="CAY838" s="79"/>
      <c r="CAZ838" s="79"/>
      <c r="CBA838" s="79"/>
      <c r="CBB838" s="79"/>
      <c r="CBC838" s="79"/>
      <c r="CBD838" s="79"/>
      <c r="CBE838" s="79"/>
      <c r="CBF838" s="79"/>
      <c r="CBG838" s="79"/>
      <c r="CBH838" s="79"/>
      <c r="CBI838" s="79"/>
      <c r="CBJ838" s="79"/>
      <c r="CBK838" s="79"/>
      <c r="CBL838" s="79"/>
      <c r="CBM838" s="79"/>
      <c r="CBN838" s="79"/>
      <c r="CBO838" s="79"/>
      <c r="CBP838" s="79"/>
      <c r="CBQ838" s="79"/>
      <c r="CBR838" s="79"/>
      <c r="CBS838" s="79"/>
      <c r="CBT838" s="79"/>
      <c r="CBU838" s="79"/>
      <c r="CBV838" s="79"/>
      <c r="CBW838" s="79"/>
      <c r="CBX838" s="79"/>
      <c r="CBY838" s="79"/>
      <c r="CBZ838" s="79"/>
      <c r="CCA838" s="79"/>
      <c r="CCB838" s="79"/>
      <c r="CCC838" s="79"/>
      <c r="CCD838" s="79"/>
      <c r="CCE838" s="79"/>
      <c r="CCF838" s="79"/>
      <c r="CCG838" s="79"/>
      <c r="CCH838" s="79"/>
      <c r="CCI838" s="79"/>
      <c r="CCJ838" s="79"/>
      <c r="CCK838" s="79"/>
      <c r="CCL838" s="79"/>
      <c r="CCM838" s="79"/>
      <c r="CCN838" s="79"/>
      <c r="CCO838" s="79"/>
      <c r="CCP838" s="79"/>
      <c r="CCQ838" s="79"/>
      <c r="CCR838" s="79"/>
      <c r="CCS838" s="79"/>
      <c r="CCT838" s="79"/>
      <c r="CCU838" s="79"/>
      <c r="CCV838" s="79"/>
      <c r="CCW838" s="79"/>
      <c r="CCX838" s="79"/>
      <c r="CCY838" s="79"/>
      <c r="CCZ838" s="79"/>
      <c r="CDA838" s="79"/>
      <c r="CDB838" s="79"/>
      <c r="CDC838" s="79"/>
      <c r="CDD838" s="79"/>
      <c r="CDE838" s="79"/>
      <c r="CDF838" s="79"/>
      <c r="CDG838" s="79"/>
      <c r="CDH838" s="79"/>
      <c r="CDI838" s="79"/>
      <c r="CDJ838" s="79"/>
      <c r="CDK838" s="79"/>
      <c r="CDL838" s="79"/>
      <c r="CDM838" s="79"/>
      <c r="CDN838" s="79"/>
      <c r="CDO838" s="79"/>
      <c r="CDP838" s="79"/>
      <c r="CDQ838" s="79"/>
      <c r="CDR838" s="79"/>
      <c r="CDS838" s="79"/>
      <c r="CDT838" s="79"/>
      <c r="CDU838" s="79"/>
      <c r="CDV838" s="79"/>
      <c r="CDW838" s="79"/>
      <c r="CDX838" s="79"/>
      <c r="CDY838" s="79"/>
      <c r="CDZ838" s="79"/>
      <c r="CEA838" s="79"/>
      <c r="CEB838" s="79"/>
      <c r="CEC838" s="79"/>
      <c r="CED838" s="79"/>
      <c r="CEE838" s="79"/>
      <c r="CEF838" s="79"/>
      <c r="CEG838" s="79"/>
      <c r="CEH838" s="79"/>
      <c r="CEI838" s="79"/>
      <c r="CEJ838" s="79"/>
      <c r="CEK838" s="79"/>
      <c r="CEL838" s="79"/>
      <c r="CEM838" s="79"/>
      <c r="CEN838" s="79"/>
      <c r="CEO838" s="79"/>
      <c r="CEP838" s="79"/>
      <c r="CEQ838" s="79"/>
      <c r="CER838" s="79"/>
      <c r="CES838" s="79"/>
      <c r="CET838" s="79"/>
      <c r="CEU838" s="79"/>
      <c r="CEV838" s="79"/>
      <c r="CEW838" s="79"/>
      <c r="CEX838" s="79"/>
      <c r="CEY838" s="79"/>
      <c r="CEZ838" s="79"/>
      <c r="CFA838" s="79"/>
      <c r="CFB838" s="79"/>
      <c r="CFC838" s="79"/>
      <c r="CFD838" s="79"/>
      <c r="CFE838" s="79"/>
      <c r="CFF838" s="79"/>
      <c r="CFG838" s="79"/>
      <c r="CFH838" s="79"/>
      <c r="CFI838" s="79"/>
      <c r="CFJ838" s="79"/>
      <c r="CFK838" s="79"/>
      <c r="CFL838" s="79"/>
      <c r="CFM838" s="79"/>
      <c r="CFN838" s="79"/>
      <c r="CFO838" s="79"/>
      <c r="CFP838" s="79"/>
      <c r="CFQ838" s="79"/>
      <c r="CFR838" s="79"/>
      <c r="CFS838" s="79"/>
      <c r="CFT838" s="79"/>
      <c r="CFU838" s="79"/>
      <c r="CFV838" s="79"/>
      <c r="CFW838" s="79"/>
      <c r="CFX838" s="79"/>
      <c r="CFY838" s="79"/>
      <c r="CFZ838" s="79"/>
      <c r="CGA838" s="79"/>
      <c r="CGB838" s="79"/>
      <c r="CGC838" s="79"/>
      <c r="CGD838" s="79"/>
      <c r="CGE838" s="79"/>
      <c r="CGF838" s="79"/>
      <c r="CGG838" s="79"/>
      <c r="CGH838" s="79"/>
      <c r="CGI838" s="79"/>
      <c r="CGJ838" s="79"/>
      <c r="CGK838" s="79"/>
      <c r="CGL838" s="79"/>
      <c r="CGM838" s="79"/>
      <c r="CGN838" s="79"/>
      <c r="CGO838" s="79"/>
      <c r="CGP838" s="79"/>
      <c r="CGQ838" s="79"/>
      <c r="CGR838" s="79"/>
      <c r="CGS838" s="79"/>
      <c r="CGT838" s="79"/>
      <c r="CGU838" s="79"/>
      <c r="CGV838" s="79"/>
      <c r="CGW838" s="79"/>
      <c r="CGX838" s="79"/>
      <c r="CGY838" s="79"/>
      <c r="CGZ838" s="79"/>
      <c r="CHA838" s="79"/>
      <c r="CHB838" s="79"/>
      <c r="CHC838" s="79"/>
      <c r="CHD838" s="79"/>
      <c r="CHE838" s="79"/>
      <c r="CHF838" s="79"/>
      <c r="CHG838" s="79"/>
      <c r="CHH838" s="79"/>
      <c r="CHI838" s="79"/>
      <c r="CHJ838" s="79"/>
      <c r="CHK838" s="79"/>
      <c r="CHL838" s="79"/>
      <c r="CHM838" s="79"/>
      <c r="CHN838" s="79"/>
      <c r="CHO838" s="79"/>
      <c r="CHP838" s="79"/>
      <c r="CHQ838" s="79"/>
      <c r="CHR838" s="79"/>
      <c r="CHS838" s="79"/>
      <c r="CHT838" s="79"/>
      <c r="CHU838" s="79"/>
      <c r="CHV838" s="79"/>
      <c r="CHW838" s="79"/>
      <c r="CHX838" s="79"/>
      <c r="CHY838" s="79"/>
      <c r="CHZ838" s="79"/>
      <c r="CIA838" s="79"/>
      <c r="CIB838" s="79"/>
      <c r="CIC838" s="79"/>
      <c r="CID838" s="79"/>
      <c r="CIE838" s="79"/>
      <c r="CIF838" s="79"/>
      <c r="CIG838" s="79"/>
      <c r="CIH838" s="79"/>
      <c r="CII838" s="79"/>
      <c r="CIJ838" s="79"/>
      <c r="CIK838" s="79"/>
      <c r="CIL838" s="79"/>
      <c r="CIM838" s="79"/>
      <c r="CIN838" s="79"/>
      <c r="CIO838" s="79"/>
      <c r="CIP838" s="79"/>
      <c r="CIQ838" s="79"/>
      <c r="CIR838" s="79"/>
      <c r="CIS838" s="79"/>
      <c r="CIT838" s="79"/>
      <c r="CIU838" s="79"/>
      <c r="CIV838" s="79"/>
      <c r="CIW838" s="79"/>
      <c r="CIX838" s="79"/>
      <c r="CIY838" s="79"/>
      <c r="CIZ838" s="79"/>
      <c r="CJA838" s="79"/>
      <c r="CJB838" s="79"/>
      <c r="CJC838" s="79"/>
      <c r="CJD838" s="79"/>
      <c r="CJE838" s="79"/>
      <c r="CJF838" s="79"/>
      <c r="CJG838" s="79"/>
      <c r="CJH838" s="79"/>
      <c r="CJI838" s="79"/>
      <c r="CJJ838" s="79"/>
      <c r="CJK838" s="79"/>
      <c r="CJL838" s="79"/>
      <c r="CJM838" s="79"/>
      <c r="CJN838" s="79"/>
      <c r="CJO838" s="79"/>
      <c r="CJP838" s="79"/>
      <c r="CJQ838" s="79"/>
      <c r="CJR838" s="79"/>
      <c r="CJS838" s="79"/>
      <c r="CJT838" s="79"/>
      <c r="CJU838" s="79"/>
      <c r="CJV838" s="79"/>
      <c r="CJW838" s="79"/>
      <c r="CJX838" s="79"/>
      <c r="CJY838" s="79"/>
      <c r="CJZ838" s="79"/>
      <c r="CKA838" s="79"/>
      <c r="CKB838" s="79"/>
      <c r="CKC838" s="79"/>
      <c r="CKD838" s="79"/>
      <c r="CKE838" s="79"/>
      <c r="CKF838" s="79"/>
      <c r="CKG838" s="79"/>
      <c r="CKH838" s="79"/>
      <c r="CKI838" s="79"/>
      <c r="CKJ838" s="79"/>
      <c r="CKK838" s="79"/>
      <c r="CKL838" s="79"/>
      <c r="CKM838" s="79"/>
      <c r="CKN838" s="79"/>
      <c r="CKO838" s="79"/>
      <c r="CKP838" s="79"/>
      <c r="CKQ838" s="79"/>
      <c r="CKR838" s="79"/>
      <c r="CKS838" s="79"/>
      <c r="CKT838" s="79"/>
      <c r="CKU838" s="79"/>
      <c r="CKV838" s="79"/>
      <c r="CKW838" s="79"/>
      <c r="CKX838" s="79"/>
      <c r="CKY838" s="79"/>
      <c r="CKZ838" s="79"/>
      <c r="CLA838" s="79"/>
      <c r="CLB838" s="79"/>
      <c r="CLC838" s="79"/>
      <c r="CLD838" s="79"/>
      <c r="CLE838" s="79"/>
      <c r="CLF838" s="79"/>
      <c r="CLG838" s="79"/>
      <c r="CLH838" s="79"/>
      <c r="CLI838" s="79"/>
      <c r="CLJ838" s="79"/>
      <c r="CLK838" s="79"/>
      <c r="CLL838" s="79"/>
      <c r="CLM838" s="79"/>
      <c r="CLN838" s="79"/>
      <c r="CLO838" s="79"/>
      <c r="CLP838" s="79"/>
      <c r="CLQ838" s="79"/>
      <c r="CLR838" s="79"/>
      <c r="CLS838" s="79"/>
      <c r="CLT838" s="79"/>
      <c r="CLU838" s="79"/>
      <c r="CLV838" s="79"/>
      <c r="CLW838" s="79"/>
      <c r="CLX838" s="79"/>
      <c r="CLY838" s="79"/>
      <c r="CLZ838" s="79"/>
      <c r="CMA838" s="79"/>
      <c r="CMB838" s="79"/>
      <c r="CMC838" s="79"/>
      <c r="CMD838" s="79"/>
      <c r="CME838" s="79"/>
      <c r="CMF838" s="79"/>
      <c r="CMG838" s="79"/>
      <c r="CMH838" s="79"/>
      <c r="CMI838" s="79"/>
      <c r="CMJ838" s="79"/>
      <c r="CMK838" s="79"/>
      <c r="CML838" s="79"/>
      <c r="CMM838" s="79"/>
      <c r="CMN838" s="79"/>
      <c r="CMO838" s="79"/>
      <c r="CMP838" s="79"/>
      <c r="CMQ838" s="79"/>
      <c r="CMR838" s="79"/>
      <c r="CMS838" s="79"/>
      <c r="CMT838" s="79"/>
      <c r="CMU838" s="79"/>
      <c r="CMV838" s="79"/>
      <c r="CMW838" s="79"/>
      <c r="CMX838" s="79"/>
      <c r="CMY838" s="79"/>
      <c r="CMZ838" s="79"/>
      <c r="CNA838" s="79"/>
      <c r="CNB838" s="79"/>
      <c r="CNC838" s="79"/>
      <c r="CND838" s="79"/>
      <c r="CNE838" s="79"/>
      <c r="CNF838" s="79"/>
      <c r="CNG838" s="79"/>
      <c r="CNH838" s="79"/>
      <c r="CNI838" s="79"/>
      <c r="CNJ838" s="79"/>
      <c r="CNK838" s="79"/>
      <c r="CNL838" s="79"/>
      <c r="CNM838" s="79"/>
      <c r="CNN838" s="79"/>
      <c r="CNO838" s="79"/>
      <c r="CNP838" s="79"/>
      <c r="CNQ838" s="79"/>
      <c r="CNR838" s="79"/>
      <c r="CNS838" s="79"/>
      <c r="CNT838" s="79"/>
      <c r="CNU838" s="79"/>
      <c r="CNV838" s="79"/>
      <c r="CNW838" s="79"/>
      <c r="CNX838" s="79"/>
      <c r="CNY838" s="79"/>
      <c r="CNZ838" s="79"/>
      <c r="COA838" s="79"/>
      <c r="COB838" s="79"/>
      <c r="COC838" s="79"/>
      <c r="COD838" s="79"/>
      <c r="COE838" s="79"/>
      <c r="COF838" s="79"/>
      <c r="COG838" s="79"/>
      <c r="COH838" s="79"/>
      <c r="COI838" s="79"/>
      <c r="COJ838" s="79"/>
      <c r="COK838" s="79"/>
      <c r="COL838" s="79"/>
      <c r="COM838" s="79"/>
      <c r="CON838" s="79"/>
      <c r="COO838" s="79"/>
      <c r="COP838" s="79"/>
      <c r="COQ838" s="79"/>
      <c r="COR838" s="79"/>
      <c r="COS838" s="79"/>
      <c r="COT838" s="79"/>
      <c r="COU838" s="79"/>
      <c r="COV838" s="79"/>
      <c r="COW838" s="79"/>
      <c r="COX838" s="79"/>
      <c r="COY838" s="79"/>
      <c r="COZ838" s="79"/>
      <c r="CPA838" s="79"/>
      <c r="CPB838" s="79"/>
      <c r="CPC838" s="79"/>
      <c r="CPD838" s="79"/>
      <c r="CPE838" s="79"/>
      <c r="CPF838" s="79"/>
      <c r="CPG838" s="79"/>
      <c r="CPH838" s="79"/>
      <c r="CPI838" s="79"/>
      <c r="CPJ838" s="79"/>
      <c r="CPK838" s="79"/>
      <c r="CPL838" s="79"/>
      <c r="CPM838" s="79"/>
      <c r="CPN838" s="79"/>
      <c r="CPO838" s="79"/>
      <c r="CPP838" s="79"/>
      <c r="CPQ838" s="79"/>
      <c r="CPR838" s="79"/>
      <c r="CPS838" s="79"/>
      <c r="CPT838" s="79"/>
      <c r="CPU838" s="79"/>
      <c r="CPV838" s="79"/>
      <c r="CPW838" s="79"/>
      <c r="CPX838" s="79"/>
      <c r="CPY838" s="79"/>
      <c r="CPZ838" s="79"/>
      <c r="CQA838" s="79"/>
      <c r="CQB838" s="79"/>
      <c r="CQC838" s="79"/>
      <c r="CQD838" s="79"/>
      <c r="CQE838" s="79"/>
      <c r="CQF838" s="79"/>
      <c r="CQG838" s="79"/>
      <c r="CQH838" s="79"/>
      <c r="CQI838" s="79"/>
      <c r="CQJ838" s="79"/>
      <c r="CQK838" s="79"/>
      <c r="CQL838" s="79"/>
      <c r="CQM838" s="79"/>
      <c r="CQN838" s="79"/>
      <c r="CQO838" s="79"/>
      <c r="CQP838" s="79"/>
      <c r="CQQ838" s="79"/>
      <c r="CQR838" s="79"/>
      <c r="CQS838" s="79"/>
      <c r="CQT838" s="79"/>
      <c r="CQU838" s="79"/>
      <c r="CQV838" s="79"/>
      <c r="CQW838" s="79"/>
      <c r="CQX838" s="79"/>
      <c r="CQY838" s="79"/>
      <c r="CQZ838" s="79"/>
      <c r="CRA838" s="79"/>
      <c r="CRB838" s="79"/>
      <c r="CRC838" s="79"/>
      <c r="CRD838" s="79"/>
      <c r="CRE838" s="79"/>
      <c r="CRF838" s="79"/>
      <c r="CRG838" s="79"/>
      <c r="CRH838" s="79"/>
      <c r="CRI838" s="79"/>
      <c r="CRJ838" s="79"/>
      <c r="CRK838" s="79"/>
      <c r="CRL838" s="79"/>
      <c r="CRM838" s="79"/>
      <c r="CRN838" s="79"/>
      <c r="CRO838" s="79"/>
      <c r="CRP838" s="79"/>
      <c r="CRQ838" s="79"/>
      <c r="CRR838" s="79"/>
      <c r="CRS838" s="79"/>
      <c r="CRT838" s="79"/>
      <c r="CRU838" s="79"/>
      <c r="CRV838" s="79"/>
      <c r="CRW838" s="79"/>
      <c r="CRX838" s="79"/>
      <c r="CRY838" s="79"/>
      <c r="CRZ838" s="79"/>
      <c r="CSA838" s="79"/>
      <c r="CSB838" s="79"/>
      <c r="CSC838" s="79"/>
      <c r="CSD838" s="79"/>
      <c r="CSE838" s="79"/>
      <c r="CSF838" s="79"/>
      <c r="CSG838" s="79"/>
      <c r="CSH838" s="79"/>
      <c r="CSI838" s="79"/>
      <c r="CSJ838" s="79"/>
      <c r="CSK838" s="79"/>
      <c r="CSL838" s="79"/>
      <c r="CSM838" s="79"/>
      <c r="CSN838" s="79"/>
      <c r="CSO838" s="79"/>
      <c r="CSP838" s="79"/>
      <c r="CSQ838" s="79"/>
      <c r="CSR838" s="79"/>
      <c r="CSS838" s="79"/>
      <c r="CST838" s="79"/>
      <c r="CSU838" s="79"/>
      <c r="CSV838" s="79"/>
      <c r="CSW838" s="79"/>
      <c r="CSX838" s="79"/>
      <c r="CSY838" s="79"/>
      <c r="CSZ838" s="79"/>
      <c r="CTA838" s="79"/>
      <c r="CTB838" s="79"/>
      <c r="CTC838" s="79"/>
      <c r="CTD838" s="79"/>
      <c r="CTE838" s="79"/>
      <c r="CTF838" s="79"/>
      <c r="CTG838" s="79"/>
      <c r="CTH838" s="79"/>
      <c r="CTI838" s="79"/>
      <c r="CTJ838" s="79"/>
      <c r="CTK838" s="79"/>
      <c r="CTL838" s="79"/>
      <c r="CTM838" s="79"/>
      <c r="CTN838" s="79"/>
      <c r="CTO838" s="79"/>
      <c r="CTP838" s="79"/>
      <c r="CTQ838" s="79"/>
      <c r="CTR838" s="79"/>
      <c r="CTS838" s="79"/>
      <c r="CTT838" s="79"/>
      <c r="CTU838" s="79"/>
      <c r="CTV838" s="79"/>
      <c r="CTW838" s="79"/>
      <c r="CTX838" s="79"/>
      <c r="CTY838" s="79"/>
      <c r="CTZ838" s="79"/>
      <c r="CUA838" s="79"/>
      <c r="CUB838" s="79"/>
      <c r="CUC838" s="79"/>
      <c r="CUD838" s="79"/>
      <c r="CUE838" s="79"/>
      <c r="CUF838" s="79"/>
      <c r="CUG838" s="79"/>
      <c r="CUH838" s="79"/>
      <c r="CUI838" s="79"/>
      <c r="CUJ838" s="79"/>
      <c r="CUK838" s="79"/>
      <c r="CUL838" s="79"/>
      <c r="CUM838" s="79"/>
      <c r="CUN838" s="79"/>
      <c r="CUO838" s="79"/>
      <c r="CUP838" s="79"/>
      <c r="CUQ838" s="79"/>
      <c r="CUR838" s="79"/>
      <c r="CUS838" s="79"/>
      <c r="CUT838" s="79"/>
      <c r="CUU838" s="79"/>
      <c r="CUV838" s="79"/>
      <c r="CUW838" s="79"/>
      <c r="CUX838" s="79"/>
      <c r="CUY838" s="79"/>
      <c r="CUZ838" s="79"/>
      <c r="CVA838" s="79"/>
      <c r="CVB838" s="79"/>
      <c r="CVC838" s="79"/>
      <c r="CVD838" s="79"/>
      <c r="CVE838" s="79"/>
      <c r="CVF838" s="79"/>
      <c r="CVG838" s="79"/>
      <c r="CVH838" s="79"/>
      <c r="CVI838" s="79"/>
      <c r="CVJ838" s="79"/>
      <c r="CVK838" s="79"/>
      <c r="CVL838" s="79"/>
      <c r="CVM838" s="79"/>
      <c r="CVN838" s="79"/>
      <c r="CVO838" s="79"/>
      <c r="CVP838" s="79"/>
      <c r="CVQ838" s="79"/>
      <c r="CVR838" s="79"/>
      <c r="CVS838" s="79"/>
      <c r="CVT838" s="79"/>
      <c r="CVU838" s="79"/>
      <c r="CVV838" s="79"/>
      <c r="CVW838" s="79"/>
      <c r="CVX838" s="79"/>
      <c r="CVY838" s="79"/>
      <c r="CVZ838" s="79"/>
      <c r="CWA838" s="79"/>
      <c r="CWB838" s="79"/>
      <c r="CWC838" s="79"/>
      <c r="CWD838" s="79"/>
      <c r="CWE838" s="79"/>
      <c r="CWF838" s="79"/>
      <c r="CWG838" s="79"/>
      <c r="CWH838" s="79"/>
      <c r="CWI838" s="79"/>
      <c r="CWJ838" s="79"/>
      <c r="CWK838" s="79"/>
      <c r="CWL838" s="79"/>
      <c r="CWM838" s="79"/>
      <c r="CWN838" s="79"/>
      <c r="CWO838" s="79"/>
      <c r="CWP838" s="79"/>
      <c r="CWQ838" s="79"/>
      <c r="CWR838" s="79"/>
      <c r="CWS838" s="79"/>
      <c r="CWT838" s="79"/>
      <c r="CWU838" s="79"/>
      <c r="CWV838" s="79"/>
      <c r="CWW838" s="79"/>
      <c r="CWX838" s="79"/>
      <c r="CWY838" s="79"/>
      <c r="CWZ838" s="79"/>
      <c r="CXA838" s="79"/>
      <c r="CXB838" s="79"/>
      <c r="CXC838" s="79"/>
      <c r="CXD838" s="79"/>
      <c r="CXE838" s="79"/>
      <c r="CXF838" s="79"/>
      <c r="CXG838" s="79"/>
      <c r="CXH838" s="79"/>
      <c r="CXI838" s="79"/>
      <c r="CXJ838" s="79"/>
      <c r="CXK838" s="79"/>
      <c r="CXL838" s="79"/>
      <c r="CXM838" s="79"/>
      <c r="CXN838" s="79"/>
      <c r="CXO838" s="79"/>
      <c r="CXP838" s="79"/>
      <c r="CXQ838" s="79"/>
      <c r="CXR838" s="79"/>
      <c r="CXS838" s="79"/>
      <c r="CXT838" s="79"/>
      <c r="CXU838" s="79"/>
      <c r="CXV838" s="79"/>
      <c r="CXW838" s="79"/>
      <c r="CXX838" s="79"/>
      <c r="CXY838" s="79"/>
      <c r="CXZ838" s="79"/>
      <c r="CYA838" s="79"/>
      <c r="CYB838" s="79"/>
      <c r="CYC838" s="79"/>
      <c r="CYD838" s="79"/>
      <c r="CYE838" s="79"/>
      <c r="CYF838" s="79"/>
      <c r="CYG838" s="79"/>
      <c r="CYH838" s="79"/>
      <c r="CYI838" s="79"/>
      <c r="CYJ838" s="79"/>
      <c r="CYK838" s="79"/>
      <c r="CYL838" s="79"/>
      <c r="CYM838" s="79"/>
      <c r="CYN838" s="79"/>
      <c r="CYO838" s="79"/>
      <c r="CYP838" s="79"/>
      <c r="CYQ838" s="79"/>
      <c r="CYR838" s="79"/>
      <c r="CYS838" s="79"/>
      <c r="CYT838" s="79"/>
      <c r="CYU838" s="79"/>
      <c r="CYV838" s="79"/>
      <c r="CYW838" s="79"/>
      <c r="CYX838" s="79"/>
      <c r="CYY838" s="79"/>
      <c r="CYZ838" s="79"/>
      <c r="CZA838" s="79"/>
      <c r="CZB838" s="79"/>
      <c r="CZC838" s="79"/>
      <c r="CZD838" s="79"/>
      <c r="CZE838" s="79"/>
      <c r="CZF838" s="79"/>
      <c r="CZG838" s="79"/>
      <c r="CZH838" s="79"/>
      <c r="CZI838" s="79"/>
      <c r="CZJ838" s="79"/>
      <c r="CZK838" s="79"/>
      <c r="CZL838" s="79"/>
      <c r="CZM838" s="79"/>
      <c r="CZN838" s="79"/>
      <c r="CZO838" s="79"/>
      <c r="CZP838" s="79"/>
      <c r="CZQ838" s="79"/>
      <c r="CZR838" s="79"/>
      <c r="CZS838" s="79"/>
      <c r="CZT838" s="79"/>
      <c r="CZU838" s="79"/>
      <c r="CZV838" s="79"/>
      <c r="CZW838" s="79"/>
      <c r="CZX838" s="79"/>
      <c r="CZY838" s="79"/>
      <c r="CZZ838" s="79"/>
      <c r="DAA838" s="79"/>
      <c r="DAB838" s="79"/>
      <c r="DAC838" s="79"/>
      <c r="DAD838" s="79"/>
      <c r="DAE838" s="79"/>
      <c r="DAF838" s="79"/>
      <c r="DAG838" s="79"/>
      <c r="DAH838" s="79"/>
      <c r="DAI838" s="79"/>
      <c r="DAJ838" s="79"/>
      <c r="DAK838" s="79"/>
      <c r="DAL838" s="79"/>
      <c r="DAM838" s="79"/>
      <c r="DAN838" s="79"/>
      <c r="DAO838" s="79"/>
      <c r="DAP838" s="79"/>
      <c r="DAQ838" s="79"/>
      <c r="DAR838" s="79"/>
      <c r="DAS838" s="79"/>
      <c r="DAT838" s="79"/>
      <c r="DAU838" s="79"/>
      <c r="DAV838" s="79"/>
      <c r="DAW838" s="79"/>
      <c r="DAX838" s="79"/>
      <c r="DAY838" s="79"/>
      <c r="DAZ838" s="79"/>
      <c r="DBA838" s="79"/>
      <c r="DBB838" s="79"/>
      <c r="DBC838" s="79"/>
      <c r="DBD838" s="79"/>
      <c r="DBE838" s="79"/>
      <c r="DBF838" s="79"/>
      <c r="DBG838" s="79"/>
      <c r="DBH838" s="79"/>
      <c r="DBI838" s="79"/>
      <c r="DBJ838" s="79"/>
      <c r="DBK838" s="79"/>
      <c r="DBL838" s="79"/>
      <c r="DBM838" s="79"/>
      <c r="DBN838" s="79"/>
      <c r="DBO838" s="79"/>
      <c r="DBP838" s="79"/>
      <c r="DBQ838" s="79"/>
      <c r="DBR838" s="79"/>
      <c r="DBS838" s="79"/>
      <c r="DBT838" s="79"/>
      <c r="DBU838" s="79"/>
      <c r="DBV838" s="79"/>
      <c r="DBW838" s="79"/>
      <c r="DBX838" s="79"/>
      <c r="DBY838" s="79"/>
      <c r="DBZ838" s="79"/>
      <c r="DCA838" s="79"/>
      <c r="DCB838" s="79"/>
      <c r="DCC838" s="79"/>
      <c r="DCD838" s="79"/>
      <c r="DCE838" s="79"/>
      <c r="DCF838" s="79"/>
      <c r="DCG838" s="79"/>
      <c r="DCH838" s="79"/>
      <c r="DCI838" s="79"/>
      <c r="DCJ838" s="79"/>
      <c r="DCK838" s="79"/>
      <c r="DCL838" s="79"/>
      <c r="DCM838" s="79"/>
      <c r="DCN838" s="79"/>
      <c r="DCO838" s="79"/>
      <c r="DCP838" s="79"/>
      <c r="DCQ838" s="79"/>
      <c r="DCR838" s="79"/>
      <c r="DCS838" s="79"/>
      <c r="DCT838" s="79"/>
      <c r="DCU838" s="79"/>
      <c r="DCV838" s="79"/>
      <c r="DCW838" s="79"/>
      <c r="DCX838" s="79"/>
      <c r="DCY838" s="79"/>
      <c r="DCZ838" s="79"/>
      <c r="DDA838" s="79"/>
      <c r="DDB838" s="79"/>
      <c r="DDC838" s="79"/>
      <c r="DDD838" s="79"/>
      <c r="DDE838" s="79"/>
      <c r="DDF838" s="79"/>
      <c r="DDG838" s="79"/>
      <c r="DDH838" s="79"/>
      <c r="DDI838" s="79"/>
      <c r="DDJ838" s="79"/>
      <c r="DDK838" s="79"/>
      <c r="DDL838" s="79"/>
      <c r="DDM838" s="79"/>
      <c r="DDN838" s="79"/>
      <c r="DDO838" s="79"/>
      <c r="DDP838" s="79"/>
      <c r="DDQ838" s="79"/>
      <c r="DDR838" s="79"/>
      <c r="DDS838" s="79"/>
      <c r="DDT838" s="79"/>
      <c r="DDU838" s="79"/>
      <c r="DDV838" s="79"/>
      <c r="DDW838" s="79"/>
      <c r="DDX838" s="79"/>
      <c r="DDY838" s="79"/>
      <c r="DDZ838" s="79"/>
      <c r="DEA838" s="79"/>
      <c r="DEB838" s="79"/>
      <c r="DEC838" s="79"/>
      <c r="DED838" s="79"/>
      <c r="DEE838" s="79"/>
      <c r="DEF838" s="79"/>
      <c r="DEG838" s="79"/>
      <c r="DEH838" s="79"/>
      <c r="DEI838" s="79"/>
      <c r="DEJ838" s="79"/>
      <c r="DEK838" s="79"/>
      <c r="DEL838" s="79"/>
      <c r="DEM838" s="79"/>
      <c r="DEN838" s="79"/>
      <c r="DEO838" s="79"/>
      <c r="DEP838" s="79"/>
      <c r="DEQ838" s="79"/>
      <c r="DER838" s="79"/>
      <c r="DES838" s="79"/>
      <c r="DET838" s="79"/>
      <c r="DEU838" s="79"/>
      <c r="DEV838" s="79"/>
      <c r="DEW838" s="79"/>
      <c r="DEX838" s="79"/>
      <c r="DEY838" s="79"/>
      <c r="DEZ838" s="79"/>
      <c r="DFA838" s="79"/>
      <c r="DFB838" s="79"/>
      <c r="DFC838" s="79"/>
      <c r="DFD838" s="79"/>
      <c r="DFE838" s="79"/>
      <c r="DFF838" s="79"/>
      <c r="DFG838" s="79"/>
      <c r="DFH838" s="79"/>
      <c r="DFI838" s="79"/>
      <c r="DFJ838" s="79"/>
      <c r="DFK838" s="79"/>
      <c r="DFL838" s="79"/>
      <c r="DFM838" s="79"/>
      <c r="DFN838" s="79"/>
      <c r="DFO838" s="79"/>
      <c r="DFP838" s="79"/>
      <c r="DFQ838" s="79"/>
      <c r="DFR838" s="79"/>
      <c r="DFS838" s="79"/>
      <c r="DFT838" s="79"/>
      <c r="DFU838" s="79"/>
      <c r="DFV838" s="79"/>
      <c r="DFW838" s="79"/>
      <c r="DFX838" s="79"/>
      <c r="DFY838" s="79"/>
      <c r="DFZ838" s="79"/>
      <c r="DGA838" s="79"/>
      <c r="DGB838" s="79"/>
      <c r="DGC838" s="79"/>
      <c r="DGD838" s="79"/>
      <c r="DGE838" s="79"/>
      <c r="DGF838" s="79"/>
      <c r="DGG838" s="79"/>
      <c r="DGH838" s="79"/>
      <c r="DGI838" s="79"/>
      <c r="DGJ838" s="79"/>
      <c r="DGK838" s="79"/>
      <c r="DGL838" s="79"/>
      <c r="DGM838" s="79"/>
      <c r="DGN838" s="79"/>
      <c r="DGO838" s="79"/>
      <c r="DGP838" s="79"/>
      <c r="DGQ838" s="79"/>
      <c r="DGR838" s="79"/>
      <c r="DGS838" s="79"/>
      <c r="DGT838" s="79"/>
      <c r="DGU838" s="79"/>
      <c r="DGV838" s="79"/>
      <c r="DGW838" s="79"/>
      <c r="DGX838" s="79"/>
      <c r="DGY838" s="79"/>
      <c r="DGZ838" s="79"/>
      <c r="DHA838" s="79"/>
      <c r="DHB838" s="79"/>
      <c r="DHC838" s="79"/>
      <c r="DHD838" s="79"/>
      <c r="DHE838" s="79"/>
      <c r="DHF838" s="79"/>
      <c r="DHG838" s="79"/>
      <c r="DHH838" s="79"/>
      <c r="DHI838" s="79"/>
      <c r="DHJ838" s="79"/>
      <c r="DHK838" s="79"/>
      <c r="DHL838" s="79"/>
      <c r="DHM838" s="79"/>
      <c r="DHN838" s="79"/>
      <c r="DHO838" s="79"/>
      <c r="DHP838" s="79"/>
      <c r="DHQ838" s="79"/>
      <c r="DHR838" s="79"/>
      <c r="DHS838" s="79"/>
      <c r="DHT838" s="79"/>
      <c r="DHU838" s="79"/>
      <c r="DHV838" s="79"/>
      <c r="DHW838" s="79"/>
      <c r="DHX838" s="79"/>
      <c r="DHY838" s="79"/>
      <c r="DHZ838" s="79"/>
      <c r="DIA838" s="79"/>
      <c r="DIB838" s="79"/>
      <c r="DIC838" s="79"/>
      <c r="DID838" s="79"/>
      <c r="DIE838" s="79"/>
      <c r="DIF838" s="79"/>
      <c r="DIG838" s="79"/>
      <c r="DIH838" s="79"/>
      <c r="DII838" s="79"/>
      <c r="DIJ838" s="79"/>
      <c r="DIK838" s="79"/>
      <c r="DIL838" s="79"/>
      <c r="DIM838" s="79"/>
      <c r="DIN838" s="79"/>
      <c r="DIO838" s="79"/>
      <c r="DIP838" s="79"/>
      <c r="DIQ838" s="79"/>
      <c r="DIR838" s="79"/>
      <c r="DIS838" s="79"/>
      <c r="DIT838" s="79"/>
      <c r="DIU838" s="79"/>
      <c r="DIV838" s="79"/>
      <c r="DIW838" s="79"/>
      <c r="DIX838" s="79"/>
      <c r="DIY838" s="79"/>
      <c r="DIZ838" s="79"/>
      <c r="DJA838" s="79"/>
      <c r="DJB838" s="79"/>
      <c r="DJC838" s="79"/>
      <c r="DJD838" s="79"/>
      <c r="DJE838" s="79"/>
      <c r="DJF838" s="79"/>
      <c r="DJG838" s="79"/>
      <c r="DJH838" s="79"/>
      <c r="DJI838" s="79"/>
      <c r="DJJ838" s="79"/>
      <c r="DJK838" s="79"/>
      <c r="DJL838" s="79"/>
      <c r="DJM838" s="79"/>
      <c r="DJN838" s="79"/>
      <c r="DJO838" s="79"/>
      <c r="DJP838" s="79"/>
      <c r="DJQ838" s="79"/>
      <c r="DJR838" s="79"/>
      <c r="DJS838" s="79"/>
      <c r="DJT838" s="79"/>
      <c r="DJU838" s="79"/>
      <c r="DJV838" s="79"/>
      <c r="DJW838" s="79"/>
      <c r="DJX838" s="79"/>
      <c r="DJY838" s="79"/>
      <c r="DJZ838" s="79"/>
      <c r="DKA838" s="79"/>
      <c r="DKB838" s="79"/>
      <c r="DKC838" s="79"/>
      <c r="DKD838" s="79"/>
      <c r="DKE838" s="79"/>
      <c r="DKF838" s="79"/>
      <c r="DKG838" s="79"/>
      <c r="DKH838" s="79"/>
      <c r="DKI838" s="79"/>
      <c r="DKJ838" s="79"/>
      <c r="DKK838" s="79"/>
      <c r="DKL838" s="79"/>
      <c r="DKM838" s="79"/>
      <c r="DKN838" s="79"/>
      <c r="DKO838" s="79"/>
      <c r="DKP838" s="79"/>
      <c r="DKQ838" s="79"/>
      <c r="DKR838" s="79"/>
      <c r="DKS838" s="79"/>
      <c r="DKT838" s="79"/>
      <c r="DKU838" s="79"/>
      <c r="DKV838" s="79"/>
      <c r="DKW838" s="79"/>
      <c r="DKX838" s="79"/>
      <c r="DKY838" s="79"/>
      <c r="DKZ838" s="79"/>
      <c r="DLA838" s="79"/>
      <c r="DLB838" s="79"/>
      <c r="DLC838" s="79"/>
      <c r="DLD838" s="79"/>
      <c r="DLE838" s="79"/>
      <c r="DLF838" s="79"/>
      <c r="DLG838" s="79"/>
      <c r="DLH838" s="79"/>
      <c r="DLI838" s="79"/>
      <c r="DLJ838" s="79"/>
      <c r="DLK838" s="79"/>
      <c r="DLL838" s="79"/>
      <c r="DLM838" s="79"/>
      <c r="DLN838" s="79"/>
      <c r="DLO838" s="79"/>
      <c r="DLP838" s="79"/>
      <c r="DLQ838" s="79"/>
      <c r="DLR838" s="79"/>
      <c r="DLS838" s="79"/>
      <c r="DLT838" s="79"/>
      <c r="DLU838" s="79"/>
      <c r="DLV838" s="79"/>
      <c r="DLW838" s="79"/>
      <c r="DLX838" s="79"/>
      <c r="DLY838" s="79"/>
      <c r="DLZ838" s="79"/>
      <c r="DMA838" s="79"/>
      <c r="DMB838" s="79"/>
      <c r="DMC838" s="79"/>
      <c r="DMD838" s="79"/>
      <c r="DME838" s="79"/>
      <c r="DMF838" s="79"/>
      <c r="DMG838" s="79"/>
      <c r="DMH838" s="79"/>
      <c r="DMI838" s="79"/>
      <c r="DMJ838" s="79"/>
      <c r="DMK838" s="79"/>
      <c r="DML838" s="79"/>
      <c r="DMM838" s="79"/>
      <c r="DMN838" s="79"/>
      <c r="DMO838" s="79"/>
      <c r="DMP838" s="79"/>
      <c r="DMQ838" s="79"/>
      <c r="DMR838" s="79"/>
      <c r="DMS838" s="79"/>
      <c r="DMT838" s="79"/>
      <c r="DMU838" s="79"/>
      <c r="DMV838" s="79"/>
      <c r="DMW838" s="79"/>
      <c r="DMX838" s="79"/>
      <c r="DMY838" s="79"/>
      <c r="DMZ838" s="79"/>
      <c r="DNA838" s="79"/>
      <c r="DNB838" s="79"/>
      <c r="DNC838" s="79"/>
      <c r="DND838" s="79"/>
      <c r="DNE838" s="79"/>
      <c r="DNF838" s="79"/>
      <c r="DNG838" s="79"/>
      <c r="DNH838" s="79"/>
      <c r="DNI838" s="79"/>
      <c r="DNJ838" s="79"/>
      <c r="DNK838" s="79"/>
      <c r="DNL838" s="79"/>
      <c r="DNM838" s="79"/>
      <c r="DNN838" s="79"/>
      <c r="DNO838" s="79"/>
      <c r="DNP838" s="79"/>
      <c r="DNQ838" s="79"/>
      <c r="DNR838" s="79"/>
      <c r="DNS838" s="79"/>
      <c r="DNT838" s="79"/>
      <c r="DNU838" s="79"/>
      <c r="DNV838" s="79"/>
      <c r="DNW838" s="79"/>
      <c r="DNX838" s="79"/>
      <c r="DNY838" s="79"/>
      <c r="DNZ838" s="79"/>
      <c r="DOA838" s="79"/>
      <c r="DOB838" s="79"/>
      <c r="DOC838" s="79"/>
      <c r="DOD838" s="79"/>
      <c r="DOE838" s="79"/>
      <c r="DOF838" s="79"/>
      <c r="DOG838" s="79"/>
      <c r="DOH838" s="79"/>
      <c r="DOI838" s="79"/>
      <c r="DOJ838" s="79"/>
      <c r="DOK838" s="79"/>
      <c r="DOL838" s="79"/>
      <c r="DOM838" s="79"/>
      <c r="DON838" s="79"/>
      <c r="DOO838" s="79"/>
      <c r="DOP838" s="79"/>
      <c r="DOQ838" s="79"/>
      <c r="DOR838" s="79"/>
      <c r="DOS838" s="79"/>
      <c r="DOT838" s="79"/>
      <c r="DOU838" s="79"/>
      <c r="DOV838" s="79"/>
      <c r="DOW838" s="79"/>
      <c r="DOX838" s="79"/>
      <c r="DOY838" s="79"/>
      <c r="DOZ838" s="79"/>
      <c r="DPA838" s="79"/>
      <c r="DPB838" s="79"/>
      <c r="DPC838" s="79"/>
      <c r="DPD838" s="79"/>
      <c r="DPE838" s="79"/>
      <c r="DPF838" s="79"/>
      <c r="DPG838" s="79"/>
      <c r="DPH838" s="79"/>
      <c r="DPI838" s="79"/>
      <c r="DPJ838" s="79"/>
      <c r="DPK838" s="79"/>
      <c r="DPL838" s="79"/>
      <c r="DPM838" s="79"/>
      <c r="DPN838" s="79"/>
      <c r="DPO838" s="79"/>
      <c r="DPP838" s="79"/>
      <c r="DPQ838" s="79"/>
      <c r="DPR838" s="79"/>
      <c r="DPS838" s="79"/>
      <c r="DPT838" s="79"/>
      <c r="DPU838" s="79"/>
      <c r="DPV838" s="79"/>
      <c r="DPW838" s="79"/>
      <c r="DPX838" s="79"/>
      <c r="DPY838" s="79"/>
      <c r="DPZ838" s="79"/>
      <c r="DQA838" s="79"/>
      <c r="DQB838" s="79"/>
      <c r="DQC838" s="79"/>
      <c r="DQD838" s="79"/>
      <c r="DQE838" s="79"/>
      <c r="DQF838" s="79"/>
      <c r="DQG838" s="79"/>
      <c r="DQH838" s="79"/>
      <c r="DQI838" s="79"/>
      <c r="DQJ838" s="79"/>
      <c r="DQK838" s="79"/>
      <c r="DQL838" s="79"/>
      <c r="DQM838" s="79"/>
      <c r="DQN838" s="79"/>
      <c r="DQO838" s="79"/>
      <c r="DQP838" s="79"/>
      <c r="DQQ838" s="79"/>
      <c r="DQR838" s="79"/>
      <c r="DQS838" s="79"/>
      <c r="DQT838" s="79"/>
      <c r="DQU838" s="79"/>
      <c r="DQV838" s="79"/>
      <c r="DQW838" s="79"/>
      <c r="DQX838" s="79"/>
      <c r="DQY838" s="79"/>
      <c r="DQZ838" s="79"/>
      <c r="DRA838" s="79"/>
      <c r="DRB838" s="79"/>
      <c r="DRC838" s="79"/>
      <c r="DRD838" s="79"/>
      <c r="DRE838" s="79"/>
      <c r="DRF838" s="79"/>
      <c r="DRG838" s="79"/>
      <c r="DRH838" s="79"/>
      <c r="DRI838" s="79"/>
      <c r="DRJ838" s="79"/>
      <c r="DRK838" s="79"/>
      <c r="DRL838" s="79"/>
      <c r="DRM838" s="79"/>
      <c r="DRN838" s="79"/>
      <c r="DRO838" s="79"/>
      <c r="DRP838" s="79"/>
      <c r="DRQ838" s="79"/>
      <c r="DRR838" s="79"/>
      <c r="DRS838" s="79"/>
      <c r="DRT838" s="79"/>
      <c r="DRU838" s="79"/>
      <c r="DRV838" s="79"/>
      <c r="DRW838" s="79"/>
      <c r="DRX838" s="79"/>
      <c r="DRY838" s="79"/>
      <c r="DRZ838" s="79"/>
      <c r="DSA838" s="79"/>
      <c r="DSB838" s="79"/>
      <c r="DSC838" s="79"/>
      <c r="DSD838" s="79"/>
      <c r="DSE838" s="79"/>
      <c r="DSF838" s="79"/>
      <c r="DSG838" s="79"/>
      <c r="DSH838" s="79"/>
      <c r="DSI838" s="79"/>
      <c r="DSJ838" s="79"/>
      <c r="DSK838" s="79"/>
      <c r="DSL838" s="79"/>
      <c r="DSM838" s="79"/>
      <c r="DSN838" s="79"/>
      <c r="DSO838" s="79"/>
      <c r="DSP838" s="79"/>
      <c r="DSQ838" s="79"/>
      <c r="DSR838" s="79"/>
      <c r="DSS838" s="79"/>
      <c r="DST838" s="79"/>
      <c r="DSU838" s="79"/>
      <c r="DSV838" s="79"/>
      <c r="DSW838" s="79"/>
      <c r="DSX838" s="79"/>
      <c r="DSY838" s="79"/>
      <c r="DSZ838" s="79"/>
      <c r="DTA838" s="79"/>
      <c r="DTB838" s="79"/>
      <c r="DTC838" s="79"/>
      <c r="DTD838" s="79"/>
      <c r="DTE838" s="79"/>
      <c r="DTF838" s="79"/>
      <c r="DTG838" s="79"/>
      <c r="DTH838" s="79"/>
      <c r="DTI838" s="79"/>
      <c r="DTJ838" s="79"/>
      <c r="DTK838" s="79"/>
      <c r="DTL838" s="79"/>
      <c r="DTM838" s="79"/>
      <c r="DTN838" s="79"/>
      <c r="DTO838" s="79"/>
      <c r="DTP838" s="79"/>
      <c r="DTQ838" s="79"/>
      <c r="DTR838" s="79"/>
      <c r="DTS838" s="79"/>
      <c r="DTT838" s="79"/>
      <c r="DTU838" s="79"/>
      <c r="DTV838" s="79"/>
      <c r="DTW838" s="79"/>
      <c r="DTX838" s="79"/>
      <c r="DTY838" s="79"/>
      <c r="DTZ838" s="79"/>
      <c r="DUA838" s="79"/>
      <c r="DUB838" s="79"/>
      <c r="DUC838" s="79"/>
      <c r="DUD838" s="79"/>
      <c r="DUE838" s="79"/>
      <c r="DUF838" s="79"/>
      <c r="DUG838" s="79"/>
      <c r="DUH838" s="79"/>
      <c r="DUI838" s="79"/>
      <c r="DUJ838" s="79"/>
      <c r="DUK838" s="79"/>
      <c r="DUL838" s="79"/>
      <c r="DUM838" s="79"/>
      <c r="DUN838" s="79"/>
      <c r="DUO838" s="79"/>
      <c r="DUP838" s="79"/>
      <c r="DUQ838" s="79"/>
      <c r="DUR838" s="79"/>
      <c r="DUS838" s="79"/>
      <c r="DUT838" s="79"/>
      <c r="DUU838" s="79"/>
      <c r="DUV838" s="79"/>
      <c r="DUW838" s="79"/>
      <c r="DUX838" s="79"/>
      <c r="DUY838" s="79"/>
      <c r="DUZ838" s="79"/>
      <c r="DVA838" s="79"/>
      <c r="DVB838" s="79"/>
      <c r="DVC838" s="79"/>
      <c r="DVD838" s="79"/>
      <c r="DVE838" s="79"/>
      <c r="DVF838" s="79"/>
      <c r="DVG838" s="79"/>
      <c r="DVH838" s="79"/>
      <c r="DVI838" s="79"/>
      <c r="DVJ838" s="79"/>
      <c r="DVK838" s="79"/>
      <c r="DVL838" s="79"/>
      <c r="DVM838" s="79"/>
      <c r="DVN838" s="79"/>
      <c r="DVO838" s="79"/>
      <c r="DVP838" s="79"/>
      <c r="DVQ838" s="79"/>
      <c r="DVR838" s="79"/>
      <c r="DVS838" s="79"/>
      <c r="DVT838" s="79"/>
      <c r="DVU838" s="79"/>
      <c r="DVV838" s="79"/>
      <c r="DVW838" s="79"/>
      <c r="DVX838" s="79"/>
      <c r="DVY838" s="79"/>
      <c r="DVZ838" s="79"/>
      <c r="DWA838" s="79"/>
      <c r="DWB838" s="79"/>
      <c r="DWC838" s="79"/>
      <c r="DWD838" s="79"/>
      <c r="DWE838" s="79"/>
      <c r="DWF838" s="79"/>
      <c r="DWG838" s="79"/>
      <c r="DWH838" s="79"/>
      <c r="DWI838" s="79"/>
      <c r="DWJ838" s="79"/>
      <c r="DWK838" s="79"/>
      <c r="DWL838" s="79"/>
      <c r="DWM838" s="79"/>
      <c r="DWN838" s="79"/>
      <c r="DWO838" s="79"/>
      <c r="DWP838" s="79"/>
      <c r="DWQ838" s="79"/>
      <c r="DWR838" s="79"/>
      <c r="DWS838" s="79"/>
      <c r="DWT838" s="79"/>
      <c r="DWU838" s="79"/>
      <c r="DWV838" s="79"/>
      <c r="DWW838" s="79"/>
      <c r="DWX838" s="79"/>
      <c r="DWY838" s="79"/>
      <c r="DWZ838" s="79"/>
      <c r="DXA838" s="79"/>
      <c r="DXB838" s="79"/>
      <c r="DXC838" s="79"/>
      <c r="DXD838" s="79"/>
      <c r="DXE838" s="79"/>
      <c r="DXF838" s="79"/>
      <c r="DXG838" s="79"/>
      <c r="DXH838" s="79"/>
      <c r="DXI838" s="79"/>
      <c r="DXJ838" s="79"/>
      <c r="DXK838" s="79"/>
      <c r="DXL838" s="79"/>
      <c r="DXM838" s="79"/>
      <c r="DXN838" s="79"/>
      <c r="DXO838" s="79"/>
      <c r="DXP838" s="79"/>
      <c r="DXQ838" s="79"/>
      <c r="DXR838" s="79"/>
      <c r="DXS838" s="79"/>
      <c r="DXT838" s="79"/>
      <c r="DXU838" s="79"/>
      <c r="DXV838" s="79"/>
      <c r="DXW838" s="79"/>
      <c r="DXX838" s="79"/>
      <c r="DXY838" s="79"/>
      <c r="DXZ838" s="79"/>
      <c r="DYA838" s="79"/>
      <c r="DYB838" s="79"/>
      <c r="DYC838" s="79"/>
      <c r="DYD838" s="79"/>
      <c r="DYE838" s="79"/>
      <c r="DYF838" s="79"/>
      <c r="DYG838" s="79"/>
      <c r="DYH838" s="79"/>
      <c r="DYI838" s="79"/>
      <c r="DYJ838" s="79"/>
      <c r="DYK838" s="79"/>
      <c r="DYL838" s="79"/>
      <c r="DYM838" s="79"/>
      <c r="DYN838" s="79"/>
      <c r="DYO838" s="79"/>
      <c r="DYP838" s="79"/>
      <c r="DYQ838" s="79"/>
      <c r="DYR838" s="79"/>
      <c r="DYS838" s="79"/>
      <c r="DYT838" s="79"/>
      <c r="DYU838" s="79"/>
      <c r="DYV838" s="79"/>
      <c r="DYW838" s="79"/>
      <c r="DYX838" s="79"/>
      <c r="DYY838" s="79"/>
      <c r="DYZ838" s="79"/>
      <c r="DZA838" s="79"/>
      <c r="DZB838" s="79"/>
      <c r="DZC838" s="79"/>
      <c r="DZD838" s="79"/>
      <c r="DZE838" s="79"/>
      <c r="DZF838" s="79"/>
      <c r="DZG838" s="79"/>
      <c r="DZH838" s="79"/>
      <c r="DZI838" s="79"/>
      <c r="DZJ838" s="79"/>
      <c r="DZK838" s="79"/>
      <c r="DZL838" s="79"/>
      <c r="DZM838" s="79"/>
      <c r="DZN838" s="79"/>
      <c r="DZO838" s="79"/>
      <c r="DZP838" s="79"/>
      <c r="DZQ838" s="79"/>
      <c r="DZR838" s="79"/>
      <c r="DZS838" s="79"/>
      <c r="DZT838" s="79"/>
      <c r="DZU838" s="79"/>
      <c r="DZV838" s="79"/>
      <c r="DZW838" s="79"/>
      <c r="DZX838" s="79"/>
      <c r="DZY838" s="79"/>
      <c r="DZZ838" s="79"/>
      <c r="EAA838" s="79"/>
      <c r="EAB838" s="79"/>
      <c r="EAC838" s="79"/>
      <c r="EAD838" s="79"/>
      <c r="EAE838" s="79"/>
      <c r="EAF838" s="79"/>
      <c r="EAG838" s="79"/>
      <c r="EAH838" s="79"/>
      <c r="EAI838" s="79"/>
      <c r="EAJ838" s="79"/>
      <c r="EAK838" s="79"/>
      <c r="EAL838" s="79"/>
      <c r="EAM838" s="79"/>
      <c r="EAN838" s="79"/>
      <c r="EAO838" s="79"/>
      <c r="EAP838" s="79"/>
      <c r="EAQ838" s="79"/>
      <c r="EAR838" s="79"/>
      <c r="EAS838" s="79"/>
      <c r="EAT838" s="79"/>
      <c r="EAU838" s="79"/>
      <c r="EAV838" s="79"/>
      <c r="EAW838" s="79"/>
      <c r="EAX838" s="79"/>
      <c r="EAY838" s="79"/>
      <c r="EAZ838" s="79"/>
      <c r="EBA838" s="79"/>
      <c r="EBB838" s="79"/>
      <c r="EBC838" s="79"/>
      <c r="EBD838" s="79"/>
      <c r="EBE838" s="79"/>
      <c r="EBF838" s="79"/>
      <c r="EBG838" s="79"/>
      <c r="EBH838" s="79"/>
      <c r="EBI838" s="79"/>
      <c r="EBJ838" s="79"/>
      <c r="EBK838" s="79"/>
      <c r="EBL838" s="79"/>
      <c r="EBM838" s="79"/>
      <c r="EBN838" s="79"/>
      <c r="EBO838" s="79"/>
      <c r="EBP838" s="79"/>
      <c r="EBQ838" s="79"/>
      <c r="EBR838" s="79"/>
      <c r="EBS838" s="79"/>
      <c r="EBT838" s="79"/>
      <c r="EBU838" s="79"/>
      <c r="EBV838" s="79"/>
      <c r="EBW838" s="79"/>
      <c r="EBX838" s="79"/>
      <c r="EBY838" s="79"/>
      <c r="EBZ838" s="79"/>
      <c r="ECA838" s="79"/>
      <c r="ECB838" s="79"/>
      <c r="ECC838" s="79"/>
      <c r="ECD838" s="79"/>
      <c r="ECE838" s="79"/>
      <c r="ECF838" s="79"/>
      <c r="ECG838" s="79"/>
      <c r="ECH838" s="79"/>
      <c r="ECI838" s="79"/>
      <c r="ECJ838" s="79"/>
      <c r="ECK838" s="79"/>
      <c r="ECL838" s="79"/>
      <c r="ECM838" s="79"/>
      <c r="ECN838" s="79"/>
      <c r="ECO838" s="79"/>
      <c r="ECP838" s="79"/>
      <c r="ECQ838" s="79"/>
      <c r="ECR838" s="79"/>
      <c r="ECS838" s="79"/>
      <c r="ECT838" s="79"/>
      <c r="ECU838" s="79"/>
      <c r="ECV838" s="79"/>
      <c r="ECW838" s="79"/>
      <c r="ECX838" s="79"/>
      <c r="ECY838" s="79"/>
      <c r="ECZ838" s="79"/>
      <c r="EDA838" s="79"/>
      <c r="EDB838" s="79"/>
      <c r="EDC838" s="79"/>
      <c r="EDD838" s="79"/>
      <c r="EDE838" s="79"/>
      <c r="EDF838" s="79"/>
      <c r="EDG838" s="79"/>
      <c r="EDH838" s="79"/>
      <c r="EDI838" s="79"/>
      <c r="EDJ838" s="79"/>
      <c r="EDK838" s="79"/>
      <c r="EDL838" s="79"/>
      <c r="EDM838" s="79"/>
      <c r="EDN838" s="79"/>
      <c r="EDO838" s="79"/>
      <c r="EDP838" s="79"/>
      <c r="EDQ838" s="79"/>
      <c r="EDR838" s="79"/>
      <c r="EDS838" s="79"/>
      <c r="EDT838" s="79"/>
      <c r="EDU838" s="79"/>
      <c r="EDV838" s="79"/>
      <c r="EDW838" s="79"/>
      <c r="EDX838" s="79"/>
      <c r="EDY838" s="79"/>
      <c r="EDZ838" s="79"/>
      <c r="EEA838" s="79"/>
      <c r="EEB838" s="79"/>
      <c r="EEC838" s="79"/>
      <c r="EED838" s="79"/>
      <c r="EEE838" s="79"/>
      <c r="EEF838" s="79"/>
      <c r="EEG838" s="79"/>
      <c r="EEH838" s="79"/>
      <c r="EEI838" s="79"/>
      <c r="EEJ838" s="79"/>
      <c r="EEK838" s="79"/>
      <c r="EEL838" s="79"/>
      <c r="EEM838" s="79"/>
      <c r="EEN838" s="79"/>
      <c r="EEO838" s="79"/>
      <c r="EEP838" s="79"/>
      <c r="EEQ838" s="79"/>
      <c r="EER838" s="79"/>
      <c r="EES838" s="79"/>
      <c r="EET838" s="79"/>
      <c r="EEU838" s="79"/>
      <c r="EEV838" s="79"/>
      <c r="EEW838" s="79"/>
      <c r="EEX838" s="79"/>
      <c r="EEY838" s="79"/>
      <c r="EEZ838" s="79"/>
      <c r="EFA838" s="79"/>
      <c r="EFB838" s="79"/>
      <c r="EFC838" s="79"/>
      <c r="EFD838" s="79"/>
      <c r="EFE838" s="79"/>
      <c r="EFF838" s="79"/>
      <c r="EFG838" s="79"/>
      <c r="EFH838" s="79"/>
      <c r="EFI838" s="79"/>
      <c r="EFJ838" s="79"/>
      <c r="EFK838" s="79"/>
      <c r="EFL838" s="79"/>
      <c r="EFM838" s="79"/>
      <c r="EFN838" s="79"/>
      <c r="EFO838" s="79"/>
      <c r="EFP838" s="79"/>
      <c r="EFQ838" s="79"/>
      <c r="EFR838" s="79"/>
      <c r="EFS838" s="79"/>
      <c r="EFT838" s="79"/>
      <c r="EFU838" s="79"/>
      <c r="EFV838" s="79"/>
      <c r="EFW838" s="79"/>
      <c r="EFX838" s="79"/>
      <c r="EFY838" s="79"/>
      <c r="EFZ838" s="79"/>
      <c r="EGA838" s="79"/>
      <c r="EGB838" s="79"/>
      <c r="EGC838" s="79"/>
      <c r="EGD838" s="79"/>
      <c r="EGE838" s="79"/>
      <c r="EGF838" s="79"/>
      <c r="EGG838" s="79"/>
      <c r="EGH838" s="79"/>
      <c r="EGI838" s="79"/>
      <c r="EGJ838" s="79"/>
      <c r="EGK838" s="79"/>
      <c r="EGL838" s="79"/>
      <c r="EGM838" s="79"/>
      <c r="EGN838" s="79"/>
      <c r="EGO838" s="79"/>
      <c r="EGP838" s="79"/>
      <c r="EGQ838" s="79"/>
      <c r="EGR838" s="79"/>
      <c r="EGS838" s="79"/>
      <c r="EGT838" s="79"/>
      <c r="EGU838" s="79"/>
      <c r="EGV838" s="79"/>
      <c r="EGW838" s="79"/>
      <c r="EGX838" s="79"/>
      <c r="EGY838" s="79"/>
      <c r="EGZ838" s="79"/>
      <c r="EHA838" s="79"/>
      <c r="EHB838" s="79"/>
      <c r="EHC838" s="79"/>
      <c r="EHD838" s="79"/>
      <c r="EHE838" s="79"/>
      <c r="EHF838" s="79"/>
      <c r="EHG838" s="79"/>
      <c r="EHH838" s="79"/>
      <c r="EHI838" s="79"/>
      <c r="EHJ838" s="79"/>
      <c r="EHK838" s="79"/>
      <c r="EHL838" s="79"/>
      <c r="EHM838" s="79"/>
      <c r="EHN838" s="79"/>
      <c r="EHO838" s="79"/>
      <c r="EHP838" s="79"/>
      <c r="EHQ838" s="79"/>
      <c r="EHR838" s="79"/>
      <c r="EHS838" s="79"/>
      <c r="EHT838" s="79"/>
      <c r="EHU838" s="79"/>
      <c r="EHV838" s="79"/>
      <c r="EHW838" s="79"/>
      <c r="EHX838" s="79"/>
      <c r="EHY838" s="79"/>
      <c r="EHZ838" s="79"/>
      <c r="EIA838" s="79"/>
      <c r="EIB838" s="79"/>
      <c r="EIC838" s="79"/>
      <c r="EID838" s="79"/>
      <c r="EIE838" s="79"/>
      <c r="EIF838" s="79"/>
      <c r="EIG838" s="79"/>
      <c r="EIH838" s="79"/>
      <c r="EII838" s="79"/>
      <c r="EIJ838" s="79"/>
      <c r="EIK838" s="79"/>
      <c r="EIL838" s="79"/>
      <c r="EIM838" s="79"/>
      <c r="EIN838" s="79"/>
      <c r="EIO838" s="79"/>
      <c r="EIP838" s="79"/>
      <c r="EIQ838" s="79"/>
      <c r="EIR838" s="79"/>
      <c r="EIS838" s="79"/>
      <c r="EIT838" s="79"/>
      <c r="EIU838" s="79"/>
      <c r="EIV838" s="79"/>
      <c r="EIW838" s="79"/>
      <c r="EIX838" s="79"/>
      <c r="EIY838" s="79"/>
      <c r="EIZ838" s="79"/>
      <c r="EJA838" s="79"/>
      <c r="EJB838" s="79"/>
      <c r="EJC838" s="79"/>
      <c r="EJD838" s="79"/>
      <c r="EJE838" s="79"/>
      <c r="EJF838" s="79"/>
      <c r="EJG838" s="79"/>
      <c r="EJH838" s="79"/>
      <c r="EJI838" s="79"/>
      <c r="EJJ838" s="79"/>
      <c r="EJK838" s="79"/>
      <c r="EJL838" s="79"/>
      <c r="EJM838" s="79"/>
      <c r="EJN838" s="79"/>
      <c r="EJO838" s="79"/>
      <c r="EJP838" s="79"/>
      <c r="EJQ838" s="79"/>
      <c r="EJR838" s="79"/>
      <c r="EJS838" s="79"/>
      <c r="EJT838" s="79"/>
      <c r="EJU838" s="79"/>
      <c r="EJV838" s="79"/>
      <c r="EJW838" s="79"/>
      <c r="EJX838" s="79"/>
      <c r="EJY838" s="79"/>
      <c r="EJZ838" s="79"/>
      <c r="EKA838" s="79"/>
      <c r="EKB838" s="79"/>
      <c r="EKC838" s="79"/>
      <c r="EKD838" s="79"/>
      <c r="EKE838" s="79"/>
      <c r="EKF838" s="79"/>
      <c r="EKG838" s="79"/>
      <c r="EKH838" s="79"/>
      <c r="EKI838" s="79"/>
      <c r="EKJ838" s="79"/>
      <c r="EKK838" s="79"/>
      <c r="EKL838" s="79"/>
      <c r="EKM838" s="79"/>
      <c r="EKN838" s="79"/>
      <c r="EKO838" s="79"/>
      <c r="EKP838" s="79"/>
      <c r="EKQ838" s="79"/>
      <c r="EKR838" s="79"/>
      <c r="EKS838" s="79"/>
      <c r="EKT838" s="79"/>
      <c r="EKU838" s="79"/>
      <c r="EKV838" s="79"/>
      <c r="EKW838" s="79"/>
      <c r="EKX838" s="79"/>
      <c r="EKY838" s="79"/>
      <c r="EKZ838" s="79"/>
      <c r="ELA838" s="79"/>
      <c r="ELB838" s="79"/>
      <c r="ELC838" s="79"/>
      <c r="ELD838" s="79"/>
      <c r="ELE838" s="79"/>
      <c r="ELF838" s="79"/>
      <c r="ELG838" s="79"/>
      <c r="ELH838" s="79"/>
      <c r="ELI838" s="79"/>
      <c r="ELJ838" s="79"/>
      <c r="ELK838" s="79"/>
      <c r="ELL838" s="79"/>
      <c r="ELM838" s="79"/>
      <c r="ELN838" s="79"/>
      <c r="ELO838" s="79"/>
      <c r="ELP838" s="79"/>
      <c r="ELQ838" s="79"/>
      <c r="ELR838" s="79"/>
      <c r="ELS838" s="79"/>
      <c r="ELT838" s="79"/>
      <c r="ELU838" s="79"/>
      <c r="ELV838" s="79"/>
      <c r="ELW838" s="79"/>
      <c r="ELX838" s="79"/>
      <c r="ELY838" s="79"/>
      <c r="ELZ838" s="79"/>
      <c r="EMA838" s="79"/>
      <c r="EMB838" s="79"/>
      <c r="EMC838" s="79"/>
      <c r="EMD838" s="79"/>
      <c r="EME838" s="79"/>
      <c r="EMF838" s="79"/>
      <c r="EMG838" s="79"/>
      <c r="EMH838" s="79"/>
      <c r="EMI838" s="79"/>
      <c r="EMJ838" s="79"/>
      <c r="EMK838" s="79"/>
      <c r="EML838" s="79"/>
      <c r="EMM838" s="79"/>
      <c r="EMN838" s="79"/>
      <c r="EMO838" s="79"/>
      <c r="EMP838" s="79"/>
      <c r="EMQ838" s="79"/>
      <c r="EMR838" s="79"/>
      <c r="EMS838" s="79"/>
      <c r="EMT838" s="79"/>
      <c r="EMU838" s="79"/>
      <c r="EMV838" s="79"/>
      <c r="EMW838" s="79"/>
      <c r="EMX838" s="79"/>
      <c r="EMY838" s="79"/>
      <c r="EMZ838" s="79"/>
      <c r="ENA838" s="79"/>
      <c r="ENB838" s="79"/>
      <c r="ENC838" s="79"/>
      <c r="END838" s="79"/>
      <c r="ENE838" s="79"/>
      <c r="ENF838" s="79"/>
      <c r="ENG838" s="79"/>
      <c r="ENH838" s="79"/>
      <c r="ENI838" s="79"/>
      <c r="ENJ838" s="79"/>
      <c r="ENK838" s="79"/>
      <c r="ENL838" s="79"/>
      <c r="ENM838" s="79"/>
      <c r="ENN838" s="79"/>
      <c r="ENO838" s="79"/>
      <c r="ENP838" s="79"/>
      <c r="ENQ838" s="79"/>
      <c r="ENR838" s="79"/>
      <c r="ENS838" s="79"/>
      <c r="ENT838" s="79"/>
      <c r="ENU838" s="79"/>
      <c r="ENV838" s="79"/>
      <c r="ENW838" s="79"/>
      <c r="ENX838" s="79"/>
      <c r="ENY838" s="79"/>
      <c r="ENZ838" s="79"/>
      <c r="EOA838" s="79"/>
      <c r="EOB838" s="79"/>
      <c r="EOC838" s="79"/>
      <c r="EOD838" s="79"/>
      <c r="EOE838" s="79"/>
      <c r="EOF838" s="79"/>
      <c r="EOG838" s="79"/>
      <c r="EOH838" s="79"/>
      <c r="EOI838" s="79"/>
      <c r="EOJ838" s="79"/>
      <c r="EOK838" s="79"/>
      <c r="EOL838" s="79"/>
      <c r="EOM838" s="79"/>
      <c r="EON838" s="79"/>
      <c r="EOO838" s="79"/>
      <c r="EOP838" s="79"/>
      <c r="EOQ838" s="79"/>
      <c r="EOR838" s="79"/>
      <c r="EOS838" s="79"/>
      <c r="EOT838" s="79"/>
      <c r="EOU838" s="79"/>
      <c r="EOV838" s="79"/>
      <c r="EOW838" s="79"/>
      <c r="EOX838" s="79"/>
      <c r="EOY838" s="79"/>
      <c r="EOZ838" s="79"/>
      <c r="EPA838" s="79"/>
      <c r="EPB838" s="79"/>
      <c r="EPC838" s="79"/>
      <c r="EPD838" s="79"/>
      <c r="EPE838" s="79"/>
      <c r="EPF838" s="79"/>
      <c r="EPG838" s="79"/>
      <c r="EPH838" s="79"/>
      <c r="EPI838" s="79"/>
      <c r="EPJ838" s="79"/>
      <c r="EPK838" s="79"/>
      <c r="EPL838" s="79"/>
      <c r="EPM838" s="79"/>
      <c r="EPN838" s="79"/>
      <c r="EPO838" s="79"/>
      <c r="EPP838" s="79"/>
      <c r="EPQ838" s="79"/>
      <c r="EPR838" s="79"/>
      <c r="EPS838" s="79"/>
      <c r="EPT838" s="79"/>
      <c r="EPU838" s="79"/>
      <c r="EPV838" s="79"/>
      <c r="EPW838" s="79"/>
      <c r="EPX838" s="79"/>
      <c r="EPY838" s="79"/>
      <c r="EPZ838" s="79"/>
      <c r="EQA838" s="79"/>
      <c r="EQB838" s="79"/>
      <c r="EQC838" s="79"/>
      <c r="EQD838" s="79"/>
      <c r="EQE838" s="79"/>
      <c r="EQF838" s="79"/>
      <c r="EQG838" s="79"/>
      <c r="EQH838" s="79"/>
      <c r="EQI838" s="79"/>
      <c r="EQJ838" s="79"/>
      <c r="EQK838" s="79"/>
      <c r="EQL838" s="79"/>
      <c r="EQM838" s="79"/>
      <c r="EQN838" s="79"/>
      <c r="EQO838" s="79"/>
      <c r="EQP838" s="79"/>
      <c r="EQQ838" s="79"/>
      <c r="EQR838" s="79"/>
      <c r="EQS838" s="79"/>
      <c r="EQT838" s="79"/>
      <c r="EQU838" s="79"/>
      <c r="EQV838" s="79"/>
      <c r="EQW838" s="79"/>
      <c r="EQX838" s="79"/>
      <c r="EQY838" s="79"/>
      <c r="EQZ838" s="79"/>
      <c r="ERA838" s="79"/>
      <c r="ERB838" s="79"/>
      <c r="ERC838" s="79"/>
      <c r="ERD838" s="79"/>
      <c r="ERE838" s="79"/>
      <c r="ERF838" s="79"/>
      <c r="ERG838" s="79"/>
      <c r="ERH838" s="79"/>
      <c r="ERI838" s="79"/>
      <c r="ERJ838" s="79"/>
      <c r="ERK838" s="79"/>
      <c r="ERL838" s="79"/>
      <c r="ERM838" s="79"/>
      <c r="ERN838" s="79"/>
      <c r="ERO838" s="79"/>
      <c r="ERP838" s="79"/>
      <c r="ERQ838" s="79"/>
      <c r="ERR838" s="79"/>
      <c r="ERS838" s="79"/>
      <c r="ERT838" s="79"/>
      <c r="ERU838" s="79"/>
      <c r="ERV838" s="79"/>
      <c r="ERW838" s="79"/>
      <c r="ERX838" s="79"/>
      <c r="ERY838" s="79"/>
      <c r="ERZ838" s="79"/>
      <c r="ESA838" s="79"/>
      <c r="ESB838" s="79"/>
      <c r="ESC838" s="79"/>
      <c r="ESD838" s="79"/>
      <c r="ESE838" s="79"/>
      <c r="ESF838" s="79"/>
      <c r="ESG838" s="79"/>
      <c r="ESH838" s="79"/>
      <c r="ESI838" s="79"/>
      <c r="ESJ838" s="79"/>
      <c r="ESK838" s="79"/>
      <c r="ESL838" s="79"/>
      <c r="ESM838" s="79"/>
      <c r="ESN838" s="79"/>
      <c r="ESO838" s="79"/>
      <c r="ESP838" s="79"/>
      <c r="ESQ838" s="79"/>
      <c r="ESR838" s="79"/>
      <c r="ESS838" s="79"/>
      <c r="EST838" s="79"/>
      <c r="ESU838" s="79"/>
      <c r="ESV838" s="79"/>
      <c r="ESW838" s="79"/>
      <c r="ESX838" s="79"/>
      <c r="ESY838" s="79"/>
      <c r="ESZ838" s="79"/>
      <c r="ETA838" s="79"/>
      <c r="ETB838" s="79"/>
      <c r="ETC838" s="79"/>
      <c r="ETD838" s="79"/>
      <c r="ETE838" s="79"/>
      <c r="ETF838" s="79"/>
      <c r="ETG838" s="79"/>
      <c r="ETH838" s="79"/>
      <c r="ETI838" s="79"/>
      <c r="ETJ838" s="79"/>
      <c r="ETK838" s="79"/>
      <c r="ETL838" s="79"/>
      <c r="ETM838" s="79"/>
      <c r="ETN838" s="79"/>
      <c r="ETO838" s="79"/>
      <c r="ETP838" s="79"/>
      <c r="ETQ838" s="79"/>
      <c r="ETR838" s="79"/>
      <c r="ETS838" s="79"/>
      <c r="ETT838" s="79"/>
      <c r="ETU838" s="79"/>
      <c r="ETV838" s="79"/>
      <c r="ETW838" s="79"/>
      <c r="ETX838" s="79"/>
      <c r="ETY838" s="79"/>
      <c r="ETZ838" s="79"/>
      <c r="EUA838" s="79"/>
      <c r="EUB838" s="79"/>
      <c r="EUC838" s="79"/>
      <c r="EUD838" s="79"/>
      <c r="EUE838" s="79"/>
      <c r="EUF838" s="79"/>
      <c r="EUG838" s="79"/>
      <c r="EUH838" s="79"/>
      <c r="EUI838" s="79"/>
      <c r="EUJ838" s="79"/>
      <c r="EUK838" s="79"/>
      <c r="EUL838" s="79"/>
      <c r="EUM838" s="79"/>
      <c r="EUN838" s="79"/>
      <c r="EUO838" s="79"/>
      <c r="EUP838" s="79"/>
      <c r="EUQ838" s="79"/>
      <c r="EUR838" s="79"/>
      <c r="EUS838" s="79"/>
      <c r="EUT838" s="79"/>
      <c r="EUU838" s="79"/>
      <c r="EUV838" s="79"/>
      <c r="EUW838" s="79"/>
      <c r="EUX838" s="79"/>
      <c r="EUY838" s="79"/>
      <c r="EUZ838" s="79"/>
      <c r="EVA838" s="79"/>
      <c r="EVB838" s="79"/>
      <c r="EVC838" s="79"/>
      <c r="EVD838" s="79"/>
      <c r="EVE838" s="79"/>
      <c r="EVF838" s="79"/>
      <c r="EVG838" s="79"/>
      <c r="EVH838" s="79"/>
      <c r="EVI838" s="79"/>
      <c r="EVJ838" s="79"/>
      <c r="EVK838" s="79"/>
      <c r="EVL838" s="79"/>
      <c r="EVM838" s="79"/>
      <c r="EVN838" s="79"/>
      <c r="EVO838" s="79"/>
      <c r="EVP838" s="79"/>
      <c r="EVQ838" s="79"/>
      <c r="EVR838" s="79"/>
      <c r="EVS838" s="79"/>
      <c r="EVT838" s="79"/>
      <c r="EVU838" s="79"/>
      <c r="EVV838" s="79"/>
      <c r="EVW838" s="79"/>
      <c r="EVX838" s="79"/>
      <c r="EVY838" s="79"/>
      <c r="EVZ838" s="79"/>
      <c r="EWA838" s="79"/>
      <c r="EWB838" s="79"/>
      <c r="EWC838" s="79"/>
      <c r="EWD838" s="79"/>
      <c r="EWE838" s="79"/>
      <c r="EWF838" s="79"/>
      <c r="EWG838" s="79"/>
      <c r="EWH838" s="79"/>
      <c r="EWI838" s="79"/>
      <c r="EWJ838" s="79"/>
      <c r="EWK838" s="79"/>
      <c r="EWL838" s="79"/>
      <c r="EWM838" s="79"/>
      <c r="EWN838" s="79"/>
      <c r="EWO838" s="79"/>
      <c r="EWP838" s="79"/>
      <c r="EWQ838" s="79"/>
      <c r="EWR838" s="79"/>
      <c r="EWS838" s="79"/>
      <c r="EWT838" s="79"/>
      <c r="EWU838" s="79"/>
      <c r="EWV838" s="79"/>
      <c r="EWW838" s="79"/>
      <c r="EWX838" s="79"/>
      <c r="EWY838" s="79"/>
      <c r="EWZ838" s="79"/>
      <c r="EXA838" s="79"/>
      <c r="EXB838" s="79"/>
      <c r="EXC838" s="79"/>
      <c r="EXD838" s="79"/>
      <c r="EXE838" s="79"/>
      <c r="EXF838" s="79"/>
      <c r="EXG838" s="79"/>
      <c r="EXH838" s="79"/>
      <c r="EXI838" s="79"/>
      <c r="EXJ838" s="79"/>
      <c r="EXK838" s="79"/>
      <c r="EXL838" s="79"/>
      <c r="EXM838" s="79"/>
      <c r="EXN838" s="79"/>
      <c r="EXO838" s="79"/>
      <c r="EXP838" s="79"/>
      <c r="EXQ838" s="79"/>
      <c r="EXR838" s="79"/>
      <c r="EXS838" s="79"/>
      <c r="EXT838" s="79"/>
      <c r="EXU838" s="79"/>
      <c r="EXV838" s="79"/>
      <c r="EXW838" s="79"/>
      <c r="EXX838" s="79"/>
      <c r="EXY838" s="79"/>
      <c r="EXZ838" s="79"/>
      <c r="EYA838" s="79"/>
      <c r="EYB838" s="79"/>
      <c r="EYC838" s="79"/>
      <c r="EYD838" s="79"/>
      <c r="EYE838" s="79"/>
      <c r="EYF838" s="79"/>
      <c r="EYG838" s="79"/>
      <c r="EYH838" s="79"/>
      <c r="EYI838" s="79"/>
      <c r="EYJ838" s="79"/>
      <c r="EYK838" s="79"/>
      <c r="EYL838" s="79"/>
      <c r="EYM838" s="79"/>
      <c r="EYN838" s="79"/>
      <c r="EYO838" s="79"/>
      <c r="EYP838" s="79"/>
      <c r="EYQ838" s="79"/>
      <c r="EYR838" s="79"/>
      <c r="EYS838" s="79"/>
      <c r="EYT838" s="79"/>
      <c r="EYU838" s="79"/>
      <c r="EYV838" s="79"/>
      <c r="EYW838" s="79"/>
      <c r="EYX838" s="79"/>
      <c r="EYY838" s="79"/>
      <c r="EYZ838" s="79"/>
      <c r="EZA838" s="79"/>
      <c r="EZB838" s="79"/>
      <c r="EZC838" s="79"/>
      <c r="EZD838" s="79"/>
      <c r="EZE838" s="79"/>
      <c r="EZF838" s="79"/>
      <c r="EZG838" s="79"/>
      <c r="EZH838" s="79"/>
      <c r="EZI838" s="79"/>
      <c r="EZJ838" s="79"/>
      <c r="EZK838" s="79"/>
      <c r="EZL838" s="79"/>
      <c r="EZM838" s="79"/>
      <c r="EZN838" s="79"/>
      <c r="EZO838" s="79"/>
      <c r="EZP838" s="79"/>
      <c r="EZQ838" s="79"/>
      <c r="EZR838" s="79"/>
      <c r="EZS838" s="79"/>
      <c r="EZT838" s="79"/>
      <c r="EZU838" s="79"/>
      <c r="EZV838" s="79"/>
      <c r="EZW838" s="79"/>
      <c r="EZX838" s="79"/>
      <c r="EZY838" s="79"/>
      <c r="EZZ838" s="79"/>
      <c r="FAA838" s="79"/>
      <c r="FAB838" s="79"/>
      <c r="FAC838" s="79"/>
      <c r="FAD838" s="79"/>
      <c r="FAE838" s="79"/>
      <c r="FAF838" s="79"/>
      <c r="FAG838" s="79"/>
      <c r="FAH838" s="79"/>
      <c r="FAI838" s="79"/>
      <c r="FAJ838" s="79"/>
      <c r="FAK838" s="79"/>
      <c r="FAL838" s="79"/>
      <c r="FAM838" s="79"/>
      <c r="FAN838" s="79"/>
      <c r="FAO838" s="79"/>
      <c r="FAP838" s="79"/>
      <c r="FAQ838" s="79"/>
      <c r="FAR838" s="79"/>
      <c r="FAS838" s="79"/>
      <c r="FAT838" s="79"/>
      <c r="FAU838" s="79"/>
      <c r="FAV838" s="79"/>
      <c r="FAW838" s="79"/>
      <c r="FAX838" s="79"/>
      <c r="FAY838" s="79"/>
      <c r="FAZ838" s="79"/>
      <c r="FBA838" s="79"/>
      <c r="FBB838" s="79"/>
      <c r="FBC838" s="79"/>
      <c r="FBD838" s="79"/>
      <c r="FBE838" s="79"/>
      <c r="FBF838" s="79"/>
      <c r="FBG838" s="79"/>
      <c r="FBH838" s="79"/>
      <c r="FBI838" s="79"/>
      <c r="FBJ838" s="79"/>
      <c r="FBK838" s="79"/>
      <c r="FBL838" s="79"/>
      <c r="FBM838" s="79"/>
      <c r="FBN838" s="79"/>
      <c r="FBO838" s="79"/>
      <c r="FBP838" s="79"/>
      <c r="FBQ838" s="79"/>
      <c r="FBR838" s="79"/>
      <c r="FBS838" s="79"/>
      <c r="FBT838" s="79"/>
      <c r="FBU838" s="79"/>
      <c r="FBV838" s="79"/>
      <c r="FBW838" s="79"/>
      <c r="FBX838" s="79"/>
      <c r="FBY838" s="79"/>
      <c r="FBZ838" s="79"/>
      <c r="FCA838" s="79"/>
      <c r="FCB838" s="79"/>
      <c r="FCC838" s="79"/>
      <c r="FCD838" s="79"/>
      <c r="FCE838" s="79"/>
      <c r="FCF838" s="79"/>
      <c r="FCG838" s="79"/>
      <c r="FCH838" s="79"/>
      <c r="FCI838" s="79"/>
      <c r="FCJ838" s="79"/>
      <c r="FCK838" s="79"/>
      <c r="FCL838" s="79"/>
      <c r="FCM838" s="79"/>
      <c r="FCN838" s="79"/>
      <c r="FCO838" s="79"/>
      <c r="FCP838" s="79"/>
      <c r="FCQ838" s="79"/>
      <c r="FCR838" s="79"/>
      <c r="FCS838" s="79"/>
      <c r="FCT838" s="79"/>
      <c r="FCU838" s="79"/>
      <c r="FCV838" s="79"/>
      <c r="FCW838" s="79"/>
      <c r="FCX838" s="79"/>
      <c r="FCY838" s="79"/>
      <c r="FCZ838" s="79"/>
      <c r="FDA838" s="79"/>
      <c r="FDB838" s="79"/>
      <c r="FDC838" s="79"/>
      <c r="FDD838" s="79"/>
      <c r="FDE838" s="79"/>
      <c r="FDF838" s="79"/>
      <c r="FDG838" s="79"/>
      <c r="FDH838" s="79"/>
      <c r="FDI838" s="79"/>
      <c r="FDJ838" s="79"/>
      <c r="FDK838" s="79"/>
      <c r="FDL838" s="79"/>
      <c r="FDM838" s="79"/>
      <c r="FDN838" s="79"/>
      <c r="FDO838" s="79"/>
      <c r="FDP838" s="79"/>
      <c r="FDQ838" s="79"/>
      <c r="FDR838" s="79"/>
      <c r="FDS838" s="79"/>
      <c r="FDT838" s="79"/>
      <c r="FDU838" s="79"/>
      <c r="FDV838" s="79"/>
      <c r="FDW838" s="79"/>
      <c r="FDX838" s="79"/>
      <c r="FDY838" s="79"/>
      <c r="FDZ838" s="79"/>
      <c r="FEA838" s="79"/>
      <c r="FEB838" s="79"/>
      <c r="FEC838" s="79"/>
      <c r="FED838" s="79"/>
      <c r="FEE838" s="79"/>
      <c r="FEF838" s="79"/>
      <c r="FEG838" s="79"/>
      <c r="FEH838" s="79"/>
      <c r="FEI838" s="79"/>
      <c r="FEJ838" s="79"/>
      <c r="FEK838" s="79"/>
      <c r="FEL838" s="79"/>
      <c r="FEM838" s="79"/>
      <c r="FEN838" s="79"/>
      <c r="FEO838" s="79"/>
      <c r="FEP838" s="79"/>
      <c r="FEQ838" s="79"/>
      <c r="FER838" s="79"/>
      <c r="FES838" s="79"/>
      <c r="FET838" s="79"/>
      <c r="FEU838" s="79"/>
      <c r="FEV838" s="79"/>
      <c r="FEW838" s="79"/>
      <c r="FEX838" s="79"/>
      <c r="FEY838" s="79"/>
      <c r="FEZ838" s="79"/>
      <c r="FFA838" s="79"/>
      <c r="FFB838" s="79"/>
      <c r="FFC838" s="79"/>
      <c r="FFD838" s="79"/>
      <c r="FFE838" s="79"/>
      <c r="FFF838" s="79"/>
      <c r="FFG838" s="79"/>
      <c r="FFH838" s="79"/>
      <c r="FFI838" s="79"/>
      <c r="FFJ838" s="79"/>
      <c r="FFK838" s="79"/>
      <c r="FFL838" s="79"/>
      <c r="FFM838" s="79"/>
      <c r="FFN838" s="79"/>
      <c r="FFO838" s="79"/>
      <c r="FFP838" s="79"/>
      <c r="FFQ838" s="79"/>
      <c r="FFR838" s="79"/>
      <c r="FFS838" s="79"/>
      <c r="FFT838" s="79"/>
      <c r="FFU838" s="79"/>
      <c r="FFV838" s="79"/>
      <c r="FFW838" s="79"/>
      <c r="FFX838" s="79"/>
      <c r="FFY838" s="79"/>
      <c r="FFZ838" s="79"/>
      <c r="FGA838" s="79"/>
      <c r="FGB838" s="79"/>
      <c r="FGC838" s="79"/>
      <c r="FGD838" s="79"/>
      <c r="FGE838" s="79"/>
      <c r="FGF838" s="79"/>
      <c r="FGG838" s="79"/>
      <c r="FGH838" s="79"/>
      <c r="FGI838" s="79"/>
      <c r="FGJ838" s="79"/>
      <c r="FGK838" s="79"/>
      <c r="FGL838" s="79"/>
      <c r="FGM838" s="79"/>
      <c r="FGN838" s="79"/>
      <c r="FGO838" s="79"/>
      <c r="FGP838" s="79"/>
      <c r="FGQ838" s="79"/>
      <c r="FGR838" s="79"/>
      <c r="FGS838" s="79"/>
      <c r="FGT838" s="79"/>
      <c r="FGU838" s="79"/>
      <c r="FGV838" s="79"/>
      <c r="FGW838" s="79"/>
      <c r="FGX838" s="79"/>
      <c r="FGY838" s="79"/>
      <c r="FGZ838" s="79"/>
      <c r="FHA838" s="79"/>
      <c r="FHB838" s="79"/>
      <c r="FHC838" s="79"/>
      <c r="FHD838" s="79"/>
      <c r="FHE838" s="79"/>
      <c r="FHF838" s="79"/>
      <c r="FHG838" s="79"/>
      <c r="FHH838" s="79"/>
      <c r="FHI838" s="79"/>
      <c r="FHJ838" s="79"/>
      <c r="FHK838" s="79"/>
      <c r="FHL838" s="79"/>
      <c r="FHM838" s="79"/>
      <c r="FHN838" s="79"/>
      <c r="FHO838" s="79"/>
      <c r="FHP838" s="79"/>
      <c r="FHQ838" s="79"/>
      <c r="FHR838" s="79"/>
      <c r="FHS838" s="79"/>
      <c r="FHT838" s="79"/>
      <c r="FHU838" s="79"/>
      <c r="FHV838" s="79"/>
      <c r="FHW838" s="79"/>
      <c r="FHX838" s="79"/>
      <c r="FHY838" s="79"/>
      <c r="FHZ838" s="79"/>
      <c r="FIA838" s="79"/>
      <c r="FIB838" s="79"/>
      <c r="FIC838" s="79"/>
      <c r="FID838" s="79"/>
      <c r="FIE838" s="79"/>
      <c r="FIF838" s="79"/>
      <c r="FIG838" s="79"/>
      <c r="FIH838" s="79"/>
      <c r="FII838" s="79"/>
      <c r="FIJ838" s="79"/>
      <c r="FIK838" s="79"/>
      <c r="FIL838" s="79"/>
      <c r="FIM838" s="79"/>
      <c r="FIN838" s="79"/>
      <c r="FIO838" s="79"/>
      <c r="FIP838" s="79"/>
      <c r="FIQ838" s="79"/>
      <c r="FIR838" s="79"/>
      <c r="FIS838" s="79"/>
      <c r="FIT838" s="79"/>
      <c r="FIU838" s="79"/>
      <c r="FIV838" s="79"/>
      <c r="FIW838" s="79"/>
      <c r="FIX838" s="79"/>
      <c r="FIY838" s="79"/>
      <c r="FIZ838" s="79"/>
      <c r="FJA838" s="79"/>
      <c r="FJB838" s="79"/>
      <c r="FJC838" s="79"/>
      <c r="FJD838" s="79"/>
      <c r="FJE838" s="79"/>
      <c r="FJF838" s="79"/>
      <c r="FJG838" s="79"/>
      <c r="FJH838" s="79"/>
      <c r="FJI838" s="79"/>
      <c r="FJJ838" s="79"/>
      <c r="FJK838" s="79"/>
      <c r="FJL838" s="79"/>
      <c r="FJM838" s="79"/>
      <c r="FJN838" s="79"/>
      <c r="FJO838" s="79"/>
      <c r="FJP838" s="79"/>
      <c r="FJQ838" s="79"/>
      <c r="FJR838" s="79"/>
      <c r="FJS838" s="79"/>
      <c r="FJT838" s="79"/>
      <c r="FJU838" s="79"/>
      <c r="FJV838" s="79"/>
      <c r="FJW838" s="79"/>
      <c r="FJX838" s="79"/>
      <c r="FJY838" s="79"/>
      <c r="FJZ838" s="79"/>
      <c r="FKA838" s="79"/>
      <c r="FKB838" s="79"/>
      <c r="FKC838" s="79"/>
      <c r="FKD838" s="79"/>
      <c r="FKE838" s="79"/>
      <c r="FKF838" s="79"/>
      <c r="FKG838" s="79"/>
      <c r="FKH838" s="79"/>
      <c r="FKI838" s="79"/>
      <c r="FKJ838" s="79"/>
      <c r="FKK838" s="79"/>
      <c r="FKL838" s="79"/>
      <c r="FKM838" s="79"/>
      <c r="FKN838" s="79"/>
      <c r="FKO838" s="79"/>
      <c r="FKP838" s="79"/>
      <c r="FKQ838" s="79"/>
      <c r="FKR838" s="79"/>
      <c r="FKS838" s="79"/>
      <c r="FKT838" s="79"/>
      <c r="FKU838" s="79"/>
      <c r="FKV838" s="79"/>
      <c r="FKW838" s="79"/>
      <c r="FKX838" s="79"/>
      <c r="FKY838" s="79"/>
      <c r="FKZ838" s="79"/>
      <c r="FLA838" s="79"/>
      <c r="FLB838" s="79"/>
      <c r="FLC838" s="79"/>
      <c r="FLD838" s="79"/>
      <c r="FLE838" s="79"/>
      <c r="FLF838" s="79"/>
      <c r="FLG838" s="79"/>
      <c r="FLH838" s="79"/>
      <c r="FLI838" s="79"/>
      <c r="FLJ838" s="79"/>
      <c r="FLK838" s="79"/>
      <c r="FLL838" s="79"/>
      <c r="FLM838" s="79"/>
      <c r="FLN838" s="79"/>
      <c r="FLO838" s="79"/>
      <c r="FLP838" s="79"/>
      <c r="FLQ838" s="79"/>
      <c r="FLR838" s="79"/>
      <c r="FLS838" s="79"/>
      <c r="FLT838" s="79"/>
      <c r="FLU838" s="79"/>
      <c r="FLV838" s="79"/>
      <c r="FLW838" s="79"/>
      <c r="FLX838" s="79"/>
      <c r="FLY838" s="79"/>
      <c r="FLZ838" s="79"/>
      <c r="FMA838" s="79"/>
      <c r="FMB838" s="79"/>
      <c r="FMC838" s="79"/>
      <c r="FMD838" s="79"/>
      <c r="FME838" s="79"/>
      <c r="FMF838" s="79"/>
      <c r="FMG838" s="79"/>
      <c r="FMH838" s="79"/>
      <c r="FMI838" s="79"/>
      <c r="FMJ838" s="79"/>
      <c r="FMK838" s="79"/>
      <c r="FML838" s="79"/>
      <c r="FMM838" s="79"/>
      <c r="FMN838" s="79"/>
      <c r="FMO838" s="79"/>
      <c r="FMP838" s="79"/>
      <c r="FMQ838" s="79"/>
      <c r="FMR838" s="79"/>
      <c r="FMS838" s="79"/>
      <c r="FMT838" s="79"/>
      <c r="FMU838" s="79"/>
      <c r="FMV838" s="79"/>
      <c r="FMW838" s="79"/>
      <c r="FMX838" s="79"/>
      <c r="FMY838" s="79"/>
      <c r="FMZ838" s="79"/>
      <c r="FNA838" s="79"/>
      <c r="FNB838" s="79"/>
      <c r="FNC838" s="79"/>
      <c r="FND838" s="79"/>
      <c r="FNE838" s="79"/>
      <c r="FNF838" s="79"/>
      <c r="FNG838" s="79"/>
      <c r="FNH838" s="79"/>
      <c r="FNI838" s="79"/>
      <c r="FNJ838" s="79"/>
      <c r="FNK838" s="79"/>
      <c r="FNL838" s="79"/>
      <c r="FNM838" s="79"/>
      <c r="FNN838" s="79"/>
      <c r="FNO838" s="79"/>
      <c r="FNP838" s="79"/>
      <c r="FNQ838" s="79"/>
      <c r="FNR838" s="79"/>
      <c r="FNS838" s="79"/>
      <c r="FNT838" s="79"/>
      <c r="FNU838" s="79"/>
      <c r="FNV838" s="79"/>
      <c r="FNW838" s="79"/>
      <c r="FNX838" s="79"/>
      <c r="FNY838" s="79"/>
      <c r="FNZ838" s="79"/>
      <c r="FOA838" s="79"/>
      <c r="FOB838" s="79"/>
      <c r="FOC838" s="79"/>
      <c r="FOD838" s="79"/>
      <c r="FOE838" s="79"/>
      <c r="FOF838" s="79"/>
      <c r="FOG838" s="79"/>
      <c r="FOH838" s="79"/>
      <c r="FOI838" s="79"/>
      <c r="FOJ838" s="79"/>
      <c r="FOK838" s="79"/>
      <c r="FOL838" s="79"/>
      <c r="FOM838" s="79"/>
      <c r="FON838" s="79"/>
      <c r="FOO838" s="79"/>
      <c r="FOP838" s="79"/>
      <c r="FOQ838" s="79"/>
      <c r="FOR838" s="79"/>
      <c r="FOS838" s="79"/>
      <c r="FOT838" s="79"/>
      <c r="FOU838" s="79"/>
      <c r="FOV838" s="79"/>
      <c r="FOW838" s="79"/>
      <c r="FOX838" s="79"/>
      <c r="FOY838" s="79"/>
      <c r="FOZ838" s="79"/>
      <c r="FPA838" s="79"/>
      <c r="FPB838" s="79"/>
      <c r="FPC838" s="79"/>
      <c r="FPD838" s="79"/>
      <c r="FPE838" s="79"/>
      <c r="FPF838" s="79"/>
      <c r="FPG838" s="79"/>
      <c r="FPH838" s="79"/>
      <c r="FPI838" s="79"/>
      <c r="FPJ838" s="79"/>
      <c r="FPK838" s="79"/>
      <c r="FPL838" s="79"/>
      <c r="FPM838" s="79"/>
      <c r="FPN838" s="79"/>
      <c r="FPO838" s="79"/>
      <c r="FPP838" s="79"/>
      <c r="FPQ838" s="79"/>
      <c r="FPR838" s="79"/>
      <c r="FPS838" s="79"/>
      <c r="FPT838" s="79"/>
      <c r="FPU838" s="79"/>
      <c r="FPV838" s="79"/>
      <c r="FPW838" s="79"/>
      <c r="FPX838" s="79"/>
      <c r="FPY838" s="79"/>
      <c r="FPZ838" s="79"/>
      <c r="FQA838" s="79"/>
      <c r="FQB838" s="79"/>
      <c r="FQC838" s="79"/>
      <c r="FQD838" s="79"/>
      <c r="FQE838" s="79"/>
      <c r="FQF838" s="79"/>
      <c r="FQG838" s="79"/>
      <c r="FQH838" s="79"/>
      <c r="FQI838" s="79"/>
      <c r="FQJ838" s="79"/>
      <c r="FQK838" s="79"/>
      <c r="FQL838" s="79"/>
      <c r="FQM838" s="79"/>
      <c r="FQN838" s="79"/>
      <c r="FQO838" s="79"/>
      <c r="FQP838" s="79"/>
      <c r="FQQ838" s="79"/>
      <c r="FQR838" s="79"/>
      <c r="FQS838" s="79"/>
      <c r="FQT838" s="79"/>
      <c r="FQU838" s="79"/>
      <c r="FQV838" s="79"/>
      <c r="FQW838" s="79"/>
      <c r="FQX838" s="79"/>
      <c r="FQY838" s="79"/>
      <c r="FQZ838" s="79"/>
      <c r="FRA838" s="79"/>
      <c r="FRB838" s="79"/>
      <c r="FRC838" s="79"/>
      <c r="FRD838" s="79"/>
      <c r="FRE838" s="79"/>
      <c r="FRF838" s="79"/>
      <c r="FRG838" s="79"/>
      <c r="FRH838" s="79"/>
      <c r="FRI838" s="79"/>
      <c r="FRJ838" s="79"/>
      <c r="FRK838" s="79"/>
      <c r="FRL838" s="79"/>
      <c r="FRM838" s="79"/>
      <c r="FRN838" s="79"/>
      <c r="FRO838" s="79"/>
      <c r="FRP838" s="79"/>
      <c r="FRQ838" s="79"/>
      <c r="FRR838" s="79"/>
      <c r="FRS838" s="79"/>
      <c r="FRT838" s="79"/>
      <c r="FRU838" s="79"/>
      <c r="FRV838" s="79"/>
      <c r="FRW838" s="79"/>
      <c r="FRX838" s="79"/>
      <c r="FRY838" s="79"/>
      <c r="FRZ838" s="79"/>
      <c r="FSA838" s="79"/>
      <c r="FSB838" s="79"/>
      <c r="FSC838" s="79"/>
      <c r="FSD838" s="79"/>
      <c r="FSE838" s="79"/>
      <c r="FSF838" s="79"/>
      <c r="FSG838" s="79"/>
      <c r="FSH838" s="79"/>
      <c r="FSI838" s="79"/>
      <c r="FSJ838" s="79"/>
      <c r="FSK838" s="79"/>
      <c r="FSL838" s="79"/>
      <c r="FSM838" s="79"/>
      <c r="FSN838" s="79"/>
      <c r="FSO838" s="79"/>
      <c r="FSP838" s="79"/>
      <c r="FSQ838" s="79"/>
      <c r="FSR838" s="79"/>
      <c r="FSS838" s="79"/>
      <c r="FST838" s="79"/>
      <c r="FSU838" s="79"/>
      <c r="FSV838" s="79"/>
      <c r="FSW838" s="79"/>
      <c r="FSX838" s="79"/>
      <c r="FSY838" s="79"/>
      <c r="FSZ838" s="79"/>
      <c r="FTA838" s="79"/>
      <c r="FTB838" s="79"/>
      <c r="FTC838" s="79"/>
      <c r="FTD838" s="79"/>
      <c r="FTE838" s="79"/>
      <c r="FTF838" s="79"/>
      <c r="FTG838" s="79"/>
      <c r="FTH838" s="79"/>
      <c r="FTI838" s="79"/>
      <c r="FTJ838" s="79"/>
      <c r="FTK838" s="79"/>
      <c r="FTL838" s="79"/>
      <c r="FTM838" s="79"/>
      <c r="FTN838" s="79"/>
      <c r="FTO838" s="79"/>
      <c r="FTP838" s="79"/>
      <c r="FTQ838" s="79"/>
      <c r="FTR838" s="79"/>
      <c r="FTS838" s="79"/>
      <c r="FTT838" s="79"/>
      <c r="FTU838" s="79"/>
      <c r="FTV838" s="79"/>
      <c r="FTW838" s="79"/>
      <c r="FTX838" s="79"/>
      <c r="FTY838" s="79"/>
      <c r="FTZ838" s="79"/>
      <c r="FUA838" s="79"/>
      <c r="FUB838" s="79"/>
      <c r="FUC838" s="79"/>
      <c r="FUD838" s="79"/>
      <c r="FUE838" s="79"/>
      <c r="FUF838" s="79"/>
      <c r="FUG838" s="79"/>
      <c r="FUH838" s="79"/>
      <c r="FUI838" s="79"/>
      <c r="FUJ838" s="79"/>
      <c r="FUK838" s="79"/>
      <c r="FUL838" s="79"/>
      <c r="FUM838" s="79"/>
      <c r="FUN838" s="79"/>
      <c r="FUO838" s="79"/>
      <c r="FUP838" s="79"/>
      <c r="FUQ838" s="79"/>
      <c r="FUR838" s="79"/>
      <c r="FUS838" s="79"/>
      <c r="FUT838" s="79"/>
      <c r="FUU838" s="79"/>
      <c r="FUV838" s="79"/>
      <c r="FUW838" s="79"/>
      <c r="FUX838" s="79"/>
      <c r="FUY838" s="79"/>
      <c r="FUZ838" s="79"/>
      <c r="FVA838" s="79"/>
      <c r="FVB838" s="79"/>
      <c r="FVC838" s="79"/>
      <c r="FVD838" s="79"/>
      <c r="FVE838" s="79"/>
      <c r="FVF838" s="79"/>
      <c r="FVG838" s="79"/>
      <c r="FVH838" s="79"/>
      <c r="FVI838" s="79"/>
      <c r="FVJ838" s="79"/>
      <c r="FVK838" s="79"/>
      <c r="FVL838" s="79"/>
      <c r="FVM838" s="79"/>
      <c r="FVN838" s="79"/>
      <c r="FVO838" s="79"/>
      <c r="FVP838" s="79"/>
      <c r="FVQ838" s="79"/>
      <c r="FVR838" s="79"/>
      <c r="FVS838" s="79"/>
      <c r="FVT838" s="79"/>
      <c r="FVU838" s="79"/>
      <c r="FVV838" s="79"/>
      <c r="FVW838" s="79"/>
      <c r="FVX838" s="79"/>
      <c r="FVY838" s="79"/>
      <c r="FVZ838" s="79"/>
      <c r="FWA838" s="79"/>
      <c r="FWB838" s="79"/>
      <c r="FWC838" s="79"/>
      <c r="FWD838" s="79"/>
      <c r="FWE838" s="79"/>
      <c r="FWF838" s="79"/>
      <c r="FWG838" s="79"/>
      <c r="FWH838" s="79"/>
      <c r="FWI838" s="79"/>
      <c r="FWJ838" s="79"/>
      <c r="FWK838" s="79"/>
      <c r="FWL838" s="79"/>
      <c r="FWM838" s="79"/>
      <c r="FWN838" s="79"/>
      <c r="FWO838" s="79"/>
      <c r="FWP838" s="79"/>
      <c r="FWQ838" s="79"/>
      <c r="FWR838" s="79"/>
      <c r="FWS838" s="79"/>
      <c r="FWT838" s="79"/>
      <c r="FWU838" s="79"/>
      <c r="FWV838" s="79"/>
      <c r="FWW838" s="79"/>
      <c r="FWX838" s="79"/>
      <c r="FWY838" s="79"/>
      <c r="FWZ838" s="79"/>
      <c r="FXA838" s="79"/>
      <c r="FXB838" s="79"/>
      <c r="FXC838" s="79"/>
      <c r="FXD838" s="79"/>
      <c r="FXE838" s="79"/>
      <c r="FXF838" s="79"/>
      <c r="FXG838" s="79"/>
      <c r="FXH838" s="79"/>
      <c r="FXI838" s="79"/>
      <c r="FXJ838" s="79"/>
      <c r="FXK838" s="79"/>
      <c r="FXL838" s="79"/>
      <c r="FXM838" s="79"/>
      <c r="FXN838" s="79"/>
      <c r="FXO838" s="79"/>
      <c r="FXP838" s="79"/>
      <c r="FXQ838" s="79"/>
      <c r="FXR838" s="79"/>
      <c r="FXS838" s="79"/>
      <c r="FXT838" s="79"/>
      <c r="FXU838" s="79"/>
      <c r="FXV838" s="79"/>
      <c r="FXW838" s="79"/>
      <c r="FXX838" s="79"/>
      <c r="FXY838" s="79"/>
      <c r="FXZ838" s="79"/>
      <c r="FYA838" s="79"/>
      <c r="FYB838" s="79"/>
      <c r="FYC838" s="79"/>
      <c r="FYD838" s="79"/>
      <c r="FYE838" s="79"/>
      <c r="FYF838" s="79"/>
      <c r="FYG838" s="79"/>
      <c r="FYH838" s="79"/>
      <c r="FYI838" s="79"/>
      <c r="FYJ838" s="79"/>
      <c r="FYK838" s="79"/>
      <c r="FYL838" s="79"/>
      <c r="FYM838" s="79"/>
      <c r="FYN838" s="79"/>
      <c r="FYO838" s="79"/>
      <c r="FYP838" s="79"/>
      <c r="FYQ838" s="79"/>
      <c r="FYR838" s="79"/>
      <c r="FYS838" s="79"/>
      <c r="FYT838" s="79"/>
      <c r="FYU838" s="79"/>
      <c r="FYV838" s="79"/>
      <c r="FYW838" s="79"/>
      <c r="FYX838" s="79"/>
      <c r="FYY838" s="79"/>
      <c r="FYZ838" s="79"/>
      <c r="FZA838" s="79"/>
      <c r="FZB838" s="79"/>
      <c r="FZC838" s="79"/>
      <c r="FZD838" s="79"/>
      <c r="FZE838" s="79"/>
      <c r="FZF838" s="79"/>
      <c r="FZG838" s="79"/>
      <c r="FZH838" s="79"/>
      <c r="FZI838" s="79"/>
      <c r="FZJ838" s="79"/>
      <c r="FZK838" s="79"/>
      <c r="FZL838" s="79"/>
      <c r="FZM838" s="79"/>
      <c r="FZN838" s="79"/>
      <c r="FZO838" s="79"/>
      <c r="FZP838" s="79"/>
      <c r="FZQ838" s="79"/>
      <c r="FZR838" s="79"/>
      <c r="FZS838" s="79"/>
      <c r="FZT838" s="79"/>
      <c r="FZU838" s="79"/>
      <c r="FZV838" s="79"/>
      <c r="FZW838" s="79"/>
      <c r="FZX838" s="79"/>
      <c r="FZY838" s="79"/>
      <c r="FZZ838" s="79"/>
      <c r="GAA838" s="79"/>
      <c r="GAB838" s="79"/>
      <c r="GAC838" s="79"/>
      <c r="GAD838" s="79"/>
      <c r="GAE838" s="79"/>
      <c r="GAF838" s="79"/>
      <c r="GAG838" s="79"/>
      <c r="GAH838" s="79"/>
      <c r="GAI838" s="79"/>
      <c r="GAJ838" s="79"/>
      <c r="GAK838" s="79"/>
      <c r="GAL838" s="79"/>
      <c r="GAM838" s="79"/>
      <c r="GAN838" s="79"/>
      <c r="GAO838" s="79"/>
      <c r="GAP838" s="79"/>
      <c r="GAQ838" s="79"/>
      <c r="GAR838" s="79"/>
      <c r="GAS838" s="79"/>
      <c r="GAT838" s="79"/>
      <c r="GAU838" s="79"/>
      <c r="GAV838" s="79"/>
      <c r="GAW838" s="79"/>
      <c r="GAX838" s="79"/>
      <c r="GAY838" s="79"/>
      <c r="GAZ838" s="79"/>
      <c r="GBA838" s="79"/>
      <c r="GBB838" s="79"/>
      <c r="GBC838" s="79"/>
      <c r="GBD838" s="79"/>
      <c r="GBE838" s="79"/>
      <c r="GBF838" s="79"/>
      <c r="GBG838" s="79"/>
      <c r="GBH838" s="79"/>
      <c r="GBI838" s="79"/>
      <c r="GBJ838" s="79"/>
      <c r="GBK838" s="79"/>
      <c r="GBL838" s="79"/>
      <c r="GBM838" s="79"/>
      <c r="GBN838" s="79"/>
      <c r="GBO838" s="79"/>
      <c r="GBP838" s="79"/>
      <c r="GBQ838" s="79"/>
      <c r="GBR838" s="79"/>
      <c r="GBS838" s="79"/>
      <c r="GBT838" s="79"/>
      <c r="GBU838" s="79"/>
      <c r="GBV838" s="79"/>
      <c r="GBW838" s="79"/>
      <c r="GBX838" s="79"/>
      <c r="GBY838" s="79"/>
      <c r="GBZ838" s="79"/>
      <c r="GCA838" s="79"/>
      <c r="GCB838" s="79"/>
      <c r="GCC838" s="79"/>
      <c r="GCD838" s="79"/>
      <c r="GCE838" s="79"/>
      <c r="GCF838" s="79"/>
      <c r="GCG838" s="79"/>
      <c r="GCH838" s="79"/>
      <c r="GCI838" s="79"/>
      <c r="GCJ838" s="79"/>
      <c r="GCK838" s="79"/>
      <c r="GCL838" s="79"/>
      <c r="GCM838" s="79"/>
      <c r="GCN838" s="79"/>
      <c r="GCO838" s="79"/>
      <c r="GCP838" s="79"/>
      <c r="GCQ838" s="79"/>
      <c r="GCR838" s="79"/>
      <c r="GCS838" s="79"/>
      <c r="GCT838" s="79"/>
      <c r="GCU838" s="79"/>
      <c r="GCV838" s="79"/>
      <c r="GCW838" s="79"/>
      <c r="GCX838" s="79"/>
      <c r="GCY838" s="79"/>
      <c r="GCZ838" s="79"/>
      <c r="GDA838" s="79"/>
      <c r="GDB838" s="79"/>
      <c r="GDC838" s="79"/>
      <c r="GDD838" s="79"/>
      <c r="GDE838" s="79"/>
      <c r="GDF838" s="79"/>
      <c r="GDG838" s="79"/>
      <c r="GDH838" s="79"/>
      <c r="GDI838" s="79"/>
      <c r="GDJ838" s="79"/>
      <c r="GDK838" s="79"/>
      <c r="GDL838" s="79"/>
      <c r="GDM838" s="79"/>
      <c r="GDN838" s="79"/>
      <c r="GDO838" s="79"/>
      <c r="GDP838" s="79"/>
      <c r="GDQ838" s="79"/>
      <c r="GDR838" s="79"/>
      <c r="GDS838" s="79"/>
      <c r="GDT838" s="79"/>
      <c r="GDU838" s="79"/>
      <c r="GDV838" s="79"/>
      <c r="GDW838" s="79"/>
      <c r="GDX838" s="79"/>
      <c r="GDY838" s="79"/>
      <c r="GDZ838" s="79"/>
      <c r="GEA838" s="79"/>
      <c r="GEB838" s="79"/>
      <c r="GEC838" s="79"/>
      <c r="GED838" s="79"/>
      <c r="GEE838" s="79"/>
      <c r="GEF838" s="79"/>
      <c r="GEG838" s="79"/>
      <c r="GEH838" s="79"/>
      <c r="GEI838" s="79"/>
      <c r="GEJ838" s="79"/>
      <c r="GEK838" s="79"/>
      <c r="GEL838" s="79"/>
      <c r="GEM838" s="79"/>
      <c r="GEN838" s="79"/>
      <c r="GEO838" s="79"/>
      <c r="GEP838" s="79"/>
      <c r="GEQ838" s="79"/>
      <c r="GER838" s="79"/>
      <c r="GES838" s="79"/>
      <c r="GET838" s="79"/>
      <c r="GEU838" s="79"/>
      <c r="GEV838" s="79"/>
      <c r="GEW838" s="79"/>
      <c r="GEX838" s="79"/>
      <c r="GEY838" s="79"/>
      <c r="GEZ838" s="79"/>
      <c r="GFA838" s="79"/>
      <c r="GFB838" s="79"/>
      <c r="GFC838" s="79"/>
      <c r="GFD838" s="79"/>
      <c r="GFE838" s="79"/>
      <c r="GFF838" s="79"/>
      <c r="GFG838" s="79"/>
      <c r="GFH838" s="79"/>
      <c r="GFI838" s="79"/>
      <c r="GFJ838" s="79"/>
      <c r="GFK838" s="79"/>
      <c r="GFL838" s="79"/>
      <c r="GFM838" s="79"/>
      <c r="GFN838" s="79"/>
      <c r="GFO838" s="79"/>
      <c r="GFP838" s="79"/>
      <c r="GFQ838" s="79"/>
      <c r="GFR838" s="79"/>
      <c r="GFS838" s="79"/>
      <c r="GFT838" s="79"/>
      <c r="GFU838" s="79"/>
      <c r="GFV838" s="79"/>
      <c r="GFW838" s="79"/>
      <c r="GFX838" s="79"/>
      <c r="GFY838" s="79"/>
      <c r="GFZ838" s="79"/>
      <c r="GGA838" s="79"/>
      <c r="GGB838" s="79"/>
      <c r="GGC838" s="79"/>
      <c r="GGD838" s="79"/>
      <c r="GGE838" s="79"/>
      <c r="GGF838" s="79"/>
      <c r="GGG838" s="79"/>
      <c r="GGH838" s="79"/>
      <c r="GGI838" s="79"/>
      <c r="GGJ838" s="79"/>
      <c r="GGK838" s="79"/>
      <c r="GGL838" s="79"/>
      <c r="GGM838" s="79"/>
      <c r="GGN838" s="79"/>
      <c r="GGO838" s="79"/>
      <c r="GGP838" s="79"/>
      <c r="GGQ838" s="79"/>
      <c r="GGR838" s="79"/>
      <c r="GGS838" s="79"/>
      <c r="GGT838" s="79"/>
      <c r="GGU838" s="79"/>
      <c r="GGV838" s="79"/>
      <c r="GGW838" s="79"/>
      <c r="GGX838" s="79"/>
      <c r="GGY838" s="79"/>
      <c r="GGZ838" s="79"/>
      <c r="GHA838" s="79"/>
      <c r="GHB838" s="79"/>
      <c r="GHC838" s="79"/>
      <c r="GHD838" s="79"/>
      <c r="GHE838" s="79"/>
      <c r="GHF838" s="79"/>
      <c r="GHG838" s="79"/>
      <c r="GHH838" s="79"/>
      <c r="GHI838" s="79"/>
      <c r="GHJ838" s="79"/>
      <c r="GHK838" s="79"/>
      <c r="GHL838" s="79"/>
      <c r="GHM838" s="79"/>
      <c r="GHN838" s="79"/>
      <c r="GHO838" s="79"/>
      <c r="GHP838" s="79"/>
      <c r="GHQ838" s="79"/>
      <c r="GHR838" s="79"/>
      <c r="GHS838" s="79"/>
      <c r="GHT838" s="79"/>
      <c r="GHU838" s="79"/>
      <c r="GHV838" s="79"/>
      <c r="GHW838" s="79"/>
      <c r="GHX838" s="79"/>
      <c r="GHY838" s="79"/>
      <c r="GHZ838" s="79"/>
      <c r="GIA838" s="79"/>
      <c r="GIB838" s="79"/>
      <c r="GIC838" s="79"/>
      <c r="GID838" s="79"/>
      <c r="GIE838" s="79"/>
      <c r="GIF838" s="79"/>
      <c r="GIG838" s="79"/>
      <c r="GIH838" s="79"/>
      <c r="GII838" s="79"/>
      <c r="GIJ838" s="79"/>
      <c r="GIK838" s="79"/>
      <c r="GIL838" s="79"/>
      <c r="GIM838" s="79"/>
      <c r="GIN838" s="79"/>
      <c r="GIO838" s="79"/>
      <c r="GIP838" s="79"/>
      <c r="GIQ838" s="79"/>
      <c r="GIR838" s="79"/>
      <c r="GIS838" s="79"/>
      <c r="GIT838" s="79"/>
      <c r="GIU838" s="79"/>
      <c r="GIV838" s="79"/>
      <c r="GIW838" s="79"/>
      <c r="GIX838" s="79"/>
      <c r="GIY838" s="79"/>
      <c r="GIZ838" s="79"/>
      <c r="GJA838" s="79"/>
      <c r="GJB838" s="79"/>
      <c r="GJC838" s="79"/>
      <c r="GJD838" s="79"/>
      <c r="GJE838" s="79"/>
      <c r="GJF838" s="79"/>
      <c r="GJG838" s="79"/>
      <c r="GJH838" s="79"/>
      <c r="GJI838" s="79"/>
      <c r="GJJ838" s="79"/>
      <c r="GJK838" s="79"/>
      <c r="GJL838" s="79"/>
      <c r="GJM838" s="79"/>
      <c r="GJN838" s="79"/>
      <c r="GJO838" s="79"/>
      <c r="GJP838" s="79"/>
      <c r="GJQ838" s="79"/>
      <c r="GJR838" s="79"/>
      <c r="GJS838" s="79"/>
      <c r="GJT838" s="79"/>
      <c r="GJU838" s="79"/>
      <c r="GJV838" s="79"/>
      <c r="GJW838" s="79"/>
      <c r="GJX838" s="79"/>
      <c r="GJY838" s="79"/>
      <c r="GJZ838" s="79"/>
      <c r="GKA838" s="79"/>
      <c r="GKB838" s="79"/>
      <c r="GKC838" s="79"/>
      <c r="GKD838" s="79"/>
      <c r="GKE838" s="79"/>
      <c r="GKF838" s="79"/>
      <c r="GKG838" s="79"/>
      <c r="GKH838" s="79"/>
      <c r="GKI838" s="79"/>
      <c r="GKJ838" s="79"/>
      <c r="GKK838" s="79"/>
      <c r="GKL838" s="79"/>
      <c r="GKM838" s="79"/>
      <c r="GKN838" s="79"/>
      <c r="GKO838" s="79"/>
      <c r="GKP838" s="79"/>
      <c r="GKQ838" s="79"/>
      <c r="GKR838" s="79"/>
      <c r="GKS838" s="79"/>
      <c r="GKT838" s="79"/>
      <c r="GKU838" s="79"/>
      <c r="GKV838" s="79"/>
      <c r="GKW838" s="79"/>
      <c r="GKX838" s="79"/>
      <c r="GKY838" s="79"/>
      <c r="GKZ838" s="79"/>
      <c r="GLA838" s="79"/>
      <c r="GLB838" s="79"/>
      <c r="GLC838" s="79"/>
      <c r="GLD838" s="79"/>
      <c r="GLE838" s="79"/>
      <c r="GLF838" s="79"/>
      <c r="GLG838" s="79"/>
      <c r="GLH838" s="79"/>
      <c r="GLI838" s="79"/>
      <c r="GLJ838" s="79"/>
      <c r="GLK838" s="79"/>
      <c r="GLL838" s="79"/>
      <c r="GLM838" s="79"/>
      <c r="GLN838" s="79"/>
      <c r="GLO838" s="79"/>
      <c r="GLP838" s="79"/>
      <c r="GLQ838" s="79"/>
      <c r="GLR838" s="79"/>
      <c r="GLS838" s="79"/>
      <c r="GLT838" s="79"/>
      <c r="GLU838" s="79"/>
      <c r="GLV838" s="79"/>
      <c r="GLW838" s="79"/>
      <c r="GLX838" s="79"/>
      <c r="GLY838" s="79"/>
      <c r="GLZ838" s="79"/>
      <c r="GMA838" s="79"/>
      <c r="GMB838" s="79"/>
      <c r="GMC838" s="79"/>
      <c r="GMD838" s="79"/>
      <c r="GME838" s="79"/>
      <c r="GMF838" s="79"/>
      <c r="GMG838" s="79"/>
      <c r="GMH838" s="79"/>
      <c r="GMI838" s="79"/>
      <c r="GMJ838" s="79"/>
      <c r="GMK838" s="79"/>
      <c r="GML838" s="79"/>
      <c r="GMM838" s="79"/>
      <c r="GMN838" s="79"/>
      <c r="GMO838" s="79"/>
      <c r="GMP838" s="79"/>
      <c r="GMQ838" s="79"/>
      <c r="GMR838" s="79"/>
      <c r="GMS838" s="79"/>
      <c r="GMT838" s="79"/>
      <c r="GMU838" s="79"/>
      <c r="GMV838" s="79"/>
      <c r="GMW838" s="79"/>
      <c r="GMX838" s="79"/>
      <c r="GMY838" s="79"/>
      <c r="GMZ838" s="79"/>
      <c r="GNA838" s="79"/>
      <c r="GNB838" s="79"/>
      <c r="GNC838" s="79"/>
      <c r="GND838" s="79"/>
      <c r="GNE838" s="79"/>
      <c r="GNF838" s="79"/>
      <c r="GNG838" s="79"/>
      <c r="GNH838" s="79"/>
      <c r="GNI838" s="79"/>
      <c r="GNJ838" s="79"/>
      <c r="GNK838" s="79"/>
      <c r="GNL838" s="79"/>
      <c r="GNM838" s="79"/>
      <c r="GNN838" s="79"/>
      <c r="GNO838" s="79"/>
      <c r="GNP838" s="79"/>
      <c r="GNQ838" s="79"/>
      <c r="GNR838" s="79"/>
      <c r="GNS838" s="79"/>
      <c r="GNT838" s="79"/>
      <c r="GNU838" s="79"/>
      <c r="GNV838" s="79"/>
      <c r="GNW838" s="79"/>
      <c r="GNX838" s="79"/>
      <c r="GNY838" s="79"/>
      <c r="GNZ838" s="79"/>
      <c r="GOA838" s="79"/>
      <c r="GOB838" s="79"/>
      <c r="GOC838" s="79"/>
      <c r="GOD838" s="79"/>
      <c r="GOE838" s="79"/>
      <c r="GOF838" s="79"/>
      <c r="GOG838" s="79"/>
      <c r="GOH838" s="79"/>
      <c r="GOI838" s="79"/>
      <c r="GOJ838" s="79"/>
      <c r="GOK838" s="79"/>
      <c r="GOL838" s="79"/>
      <c r="GOM838" s="79"/>
      <c r="GON838" s="79"/>
      <c r="GOO838" s="79"/>
      <c r="GOP838" s="79"/>
      <c r="GOQ838" s="79"/>
      <c r="GOR838" s="79"/>
      <c r="GOS838" s="79"/>
      <c r="GOT838" s="79"/>
      <c r="GOU838" s="79"/>
      <c r="GOV838" s="79"/>
      <c r="GOW838" s="79"/>
      <c r="GOX838" s="79"/>
      <c r="GOY838" s="79"/>
      <c r="GOZ838" s="79"/>
      <c r="GPA838" s="79"/>
      <c r="GPB838" s="79"/>
      <c r="GPC838" s="79"/>
      <c r="GPD838" s="79"/>
      <c r="GPE838" s="79"/>
      <c r="GPF838" s="79"/>
      <c r="GPG838" s="79"/>
      <c r="GPH838" s="79"/>
      <c r="GPI838" s="79"/>
      <c r="GPJ838" s="79"/>
      <c r="GPK838" s="79"/>
      <c r="GPL838" s="79"/>
      <c r="GPM838" s="79"/>
      <c r="GPN838" s="79"/>
      <c r="GPO838" s="79"/>
      <c r="GPP838" s="79"/>
      <c r="GPQ838" s="79"/>
      <c r="GPR838" s="79"/>
      <c r="GPS838" s="79"/>
      <c r="GPT838" s="79"/>
      <c r="GPU838" s="79"/>
      <c r="GPV838" s="79"/>
      <c r="GPW838" s="79"/>
      <c r="GPX838" s="79"/>
      <c r="GPY838" s="79"/>
      <c r="GPZ838" s="79"/>
      <c r="GQA838" s="79"/>
      <c r="GQB838" s="79"/>
      <c r="GQC838" s="79"/>
      <c r="GQD838" s="79"/>
      <c r="GQE838" s="79"/>
      <c r="GQF838" s="79"/>
      <c r="GQG838" s="79"/>
      <c r="GQH838" s="79"/>
      <c r="GQI838" s="79"/>
      <c r="GQJ838" s="79"/>
      <c r="GQK838" s="79"/>
      <c r="GQL838" s="79"/>
      <c r="GQM838" s="79"/>
      <c r="GQN838" s="79"/>
      <c r="GQO838" s="79"/>
      <c r="GQP838" s="79"/>
      <c r="GQQ838" s="79"/>
      <c r="GQR838" s="79"/>
      <c r="GQS838" s="79"/>
      <c r="GQT838" s="79"/>
      <c r="GQU838" s="79"/>
      <c r="GQV838" s="79"/>
      <c r="GQW838" s="79"/>
      <c r="GQX838" s="79"/>
      <c r="GQY838" s="79"/>
      <c r="GQZ838" s="79"/>
      <c r="GRA838" s="79"/>
      <c r="GRB838" s="79"/>
      <c r="GRC838" s="79"/>
      <c r="GRD838" s="79"/>
      <c r="GRE838" s="79"/>
      <c r="GRF838" s="79"/>
      <c r="GRG838" s="79"/>
      <c r="GRH838" s="79"/>
      <c r="GRI838" s="79"/>
      <c r="GRJ838" s="79"/>
      <c r="GRK838" s="79"/>
      <c r="GRL838" s="79"/>
      <c r="GRM838" s="79"/>
      <c r="GRN838" s="79"/>
      <c r="GRO838" s="79"/>
      <c r="GRP838" s="79"/>
      <c r="GRQ838" s="79"/>
      <c r="GRR838" s="79"/>
      <c r="GRS838" s="79"/>
      <c r="GRT838" s="79"/>
      <c r="GRU838" s="79"/>
      <c r="GRV838" s="79"/>
      <c r="GRW838" s="79"/>
      <c r="GRX838" s="79"/>
      <c r="GRY838" s="79"/>
      <c r="GRZ838" s="79"/>
      <c r="GSA838" s="79"/>
      <c r="GSB838" s="79"/>
      <c r="GSC838" s="79"/>
      <c r="GSD838" s="79"/>
      <c r="GSE838" s="79"/>
      <c r="GSF838" s="79"/>
      <c r="GSG838" s="79"/>
      <c r="GSH838" s="79"/>
      <c r="GSI838" s="79"/>
      <c r="GSJ838" s="79"/>
      <c r="GSK838" s="79"/>
      <c r="GSL838" s="79"/>
      <c r="GSM838" s="79"/>
      <c r="GSN838" s="79"/>
      <c r="GSO838" s="79"/>
      <c r="GSP838" s="79"/>
      <c r="GSQ838" s="79"/>
      <c r="GSR838" s="79"/>
      <c r="GSS838" s="79"/>
      <c r="GST838" s="79"/>
      <c r="GSU838" s="79"/>
      <c r="GSV838" s="79"/>
      <c r="GSW838" s="79"/>
      <c r="GSX838" s="79"/>
      <c r="GSY838" s="79"/>
      <c r="GSZ838" s="79"/>
      <c r="GTA838" s="79"/>
      <c r="GTB838" s="79"/>
      <c r="GTC838" s="79"/>
      <c r="GTD838" s="79"/>
      <c r="GTE838" s="79"/>
      <c r="GTF838" s="79"/>
      <c r="GTG838" s="79"/>
      <c r="GTH838" s="79"/>
      <c r="GTI838" s="79"/>
      <c r="GTJ838" s="79"/>
      <c r="GTK838" s="79"/>
      <c r="GTL838" s="79"/>
      <c r="GTM838" s="79"/>
      <c r="GTN838" s="79"/>
      <c r="GTO838" s="79"/>
      <c r="GTP838" s="79"/>
      <c r="GTQ838" s="79"/>
      <c r="GTR838" s="79"/>
      <c r="GTS838" s="79"/>
      <c r="GTT838" s="79"/>
      <c r="GTU838" s="79"/>
      <c r="GTV838" s="79"/>
      <c r="GTW838" s="79"/>
      <c r="GTX838" s="79"/>
      <c r="GTY838" s="79"/>
      <c r="GTZ838" s="79"/>
      <c r="GUA838" s="79"/>
      <c r="GUB838" s="79"/>
      <c r="GUC838" s="79"/>
      <c r="GUD838" s="79"/>
      <c r="GUE838" s="79"/>
      <c r="GUF838" s="79"/>
      <c r="GUG838" s="79"/>
      <c r="GUH838" s="79"/>
      <c r="GUI838" s="79"/>
      <c r="GUJ838" s="79"/>
      <c r="GUK838" s="79"/>
      <c r="GUL838" s="79"/>
      <c r="GUM838" s="79"/>
      <c r="GUN838" s="79"/>
      <c r="GUO838" s="79"/>
      <c r="GUP838" s="79"/>
      <c r="GUQ838" s="79"/>
      <c r="GUR838" s="79"/>
      <c r="GUS838" s="79"/>
      <c r="GUT838" s="79"/>
      <c r="GUU838" s="79"/>
      <c r="GUV838" s="79"/>
      <c r="GUW838" s="79"/>
      <c r="GUX838" s="79"/>
      <c r="GUY838" s="79"/>
      <c r="GUZ838" s="79"/>
      <c r="GVA838" s="79"/>
      <c r="GVB838" s="79"/>
      <c r="GVC838" s="79"/>
      <c r="GVD838" s="79"/>
      <c r="GVE838" s="79"/>
      <c r="GVF838" s="79"/>
      <c r="GVG838" s="79"/>
      <c r="GVH838" s="79"/>
      <c r="GVI838" s="79"/>
      <c r="GVJ838" s="79"/>
      <c r="GVK838" s="79"/>
      <c r="GVL838" s="79"/>
      <c r="GVM838" s="79"/>
      <c r="GVN838" s="79"/>
      <c r="GVO838" s="79"/>
      <c r="GVP838" s="79"/>
      <c r="GVQ838" s="79"/>
      <c r="GVR838" s="79"/>
      <c r="GVS838" s="79"/>
      <c r="GVT838" s="79"/>
      <c r="GVU838" s="79"/>
      <c r="GVV838" s="79"/>
      <c r="GVW838" s="79"/>
      <c r="GVX838" s="79"/>
      <c r="GVY838" s="79"/>
      <c r="GVZ838" s="79"/>
      <c r="GWA838" s="79"/>
      <c r="GWB838" s="79"/>
      <c r="GWC838" s="79"/>
      <c r="GWD838" s="79"/>
      <c r="GWE838" s="79"/>
      <c r="GWF838" s="79"/>
      <c r="GWG838" s="79"/>
      <c r="GWH838" s="79"/>
      <c r="GWI838" s="79"/>
      <c r="GWJ838" s="79"/>
      <c r="GWK838" s="79"/>
      <c r="GWL838" s="79"/>
      <c r="GWM838" s="79"/>
      <c r="GWN838" s="79"/>
      <c r="GWO838" s="79"/>
      <c r="GWP838" s="79"/>
      <c r="GWQ838" s="79"/>
      <c r="GWR838" s="79"/>
      <c r="GWS838" s="79"/>
      <c r="GWT838" s="79"/>
      <c r="GWU838" s="79"/>
      <c r="GWV838" s="79"/>
      <c r="GWW838" s="79"/>
      <c r="GWX838" s="79"/>
      <c r="GWY838" s="79"/>
      <c r="GWZ838" s="79"/>
      <c r="GXA838" s="79"/>
      <c r="GXB838" s="79"/>
      <c r="GXC838" s="79"/>
      <c r="GXD838" s="79"/>
      <c r="GXE838" s="79"/>
      <c r="GXF838" s="79"/>
      <c r="GXG838" s="79"/>
      <c r="GXH838" s="79"/>
      <c r="GXI838" s="79"/>
      <c r="GXJ838" s="79"/>
      <c r="GXK838" s="79"/>
      <c r="GXL838" s="79"/>
      <c r="GXM838" s="79"/>
      <c r="GXN838" s="79"/>
      <c r="GXO838" s="79"/>
      <c r="GXP838" s="79"/>
      <c r="GXQ838" s="79"/>
      <c r="GXR838" s="79"/>
      <c r="GXS838" s="79"/>
      <c r="GXT838" s="79"/>
      <c r="GXU838" s="79"/>
      <c r="GXV838" s="79"/>
      <c r="GXW838" s="79"/>
      <c r="GXX838" s="79"/>
      <c r="GXY838" s="79"/>
      <c r="GXZ838" s="79"/>
      <c r="GYA838" s="79"/>
      <c r="GYB838" s="79"/>
      <c r="GYC838" s="79"/>
      <c r="GYD838" s="79"/>
      <c r="GYE838" s="79"/>
      <c r="GYF838" s="79"/>
      <c r="GYG838" s="79"/>
      <c r="GYH838" s="79"/>
      <c r="GYI838" s="79"/>
      <c r="GYJ838" s="79"/>
      <c r="GYK838" s="79"/>
      <c r="GYL838" s="79"/>
      <c r="GYM838" s="79"/>
      <c r="GYN838" s="79"/>
      <c r="GYO838" s="79"/>
      <c r="GYP838" s="79"/>
      <c r="GYQ838" s="79"/>
      <c r="GYR838" s="79"/>
      <c r="GYS838" s="79"/>
      <c r="GYT838" s="79"/>
      <c r="GYU838" s="79"/>
      <c r="GYV838" s="79"/>
      <c r="GYW838" s="79"/>
      <c r="GYX838" s="79"/>
      <c r="GYY838" s="79"/>
      <c r="GYZ838" s="79"/>
      <c r="GZA838" s="79"/>
      <c r="GZB838" s="79"/>
      <c r="GZC838" s="79"/>
      <c r="GZD838" s="79"/>
      <c r="GZE838" s="79"/>
      <c r="GZF838" s="79"/>
      <c r="GZG838" s="79"/>
      <c r="GZH838" s="79"/>
      <c r="GZI838" s="79"/>
      <c r="GZJ838" s="79"/>
      <c r="GZK838" s="79"/>
      <c r="GZL838" s="79"/>
      <c r="GZM838" s="79"/>
      <c r="GZN838" s="79"/>
      <c r="GZO838" s="79"/>
      <c r="GZP838" s="79"/>
      <c r="GZQ838" s="79"/>
      <c r="GZR838" s="79"/>
      <c r="GZS838" s="79"/>
      <c r="GZT838" s="79"/>
      <c r="GZU838" s="79"/>
      <c r="GZV838" s="79"/>
      <c r="GZW838" s="79"/>
      <c r="GZX838" s="79"/>
      <c r="GZY838" s="79"/>
      <c r="GZZ838" s="79"/>
      <c r="HAA838" s="79"/>
      <c r="HAB838" s="79"/>
      <c r="HAC838" s="79"/>
      <c r="HAD838" s="79"/>
      <c r="HAE838" s="79"/>
      <c r="HAF838" s="79"/>
      <c r="HAG838" s="79"/>
      <c r="HAH838" s="79"/>
      <c r="HAI838" s="79"/>
      <c r="HAJ838" s="79"/>
      <c r="HAK838" s="79"/>
      <c r="HAL838" s="79"/>
      <c r="HAM838" s="79"/>
      <c r="HAN838" s="79"/>
      <c r="HAO838" s="79"/>
      <c r="HAP838" s="79"/>
      <c r="HAQ838" s="79"/>
      <c r="HAR838" s="79"/>
      <c r="HAS838" s="79"/>
      <c r="HAT838" s="79"/>
      <c r="HAU838" s="79"/>
      <c r="HAV838" s="79"/>
      <c r="HAW838" s="79"/>
      <c r="HAX838" s="79"/>
      <c r="HAY838" s="79"/>
      <c r="HAZ838" s="79"/>
      <c r="HBA838" s="79"/>
      <c r="HBB838" s="79"/>
      <c r="HBC838" s="79"/>
      <c r="HBD838" s="79"/>
      <c r="HBE838" s="79"/>
      <c r="HBF838" s="79"/>
      <c r="HBG838" s="79"/>
      <c r="HBH838" s="79"/>
      <c r="HBI838" s="79"/>
      <c r="HBJ838" s="79"/>
      <c r="HBK838" s="79"/>
      <c r="HBL838" s="79"/>
      <c r="HBM838" s="79"/>
      <c r="HBN838" s="79"/>
      <c r="HBO838" s="79"/>
      <c r="HBP838" s="79"/>
      <c r="HBQ838" s="79"/>
      <c r="HBR838" s="79"/>
      <c r="HBS838" s="79"/>
      <c r="HBT838" s="79"/>
      <c r="HBU838" s="79"/>
      <c r="HBV838" s="79"/>
      <c r="HBW838" s="79"/>
      <c r="HBX838" s="79"/>
      <c r="HBY838" s="79"/>
      <c r="HBZ838" s="79"/>
      <c r="HCA838" s="79"/>
      <c r="HCB838" s="79"/>
      <c r="HCC838" s="79"/>
      <c r="HCD838" s="79"/>
      <c r="HCE838" s="79"/>
      <c r="HCF838" s="79"/>
      <c r="HCG838" s="79"/>
      <c r="HCH838" s="79"/>
      <c r="HCI838" s="79"/>
      <c r="HCJ838" s="79"/>
      <c r="HCK838" s="79"/>
      <c r="HCL838" s="79"/>
      <c r="HCM838" s="79"/>
      <c r="HCN838" s="79"/>
      <c r="HCO838" s="79"/>
      <c r="HCP838" s="79"/>
      <c r="HCQ838" s="79"/>
      <c r="HCR838" s="79"/>
      <c r="HCS838" s="79"/>
      <c r="HCT838" s="79"/>
      <c r="HCU838" s="79"/>
      <c r="HCV838" s="79"/>
      <c r="HCW838" s="79"/>
      <c r="HCX838" s="79"/>
      <c r="HCY838" s="79"/>
      <c r="HCZ838" s="79"/>
      <c r="HDA838" s="79"/>
      <c r="HDB838" s="79"/>
      <c r="HDC838" s="79"/>
      <c r="HDD838" s="79"/>
      <c r="HDE838" s="79"/>
      <c r="HDF838" s="79"/>
      <c r="HDG838" s="79"/>
      <c r="HDH838" s="79"/>
      <c r="HDI838" s="79"/>
      <c r="HDJ838" s="79"/>
      <c r="HDK838" s="79"/>
      <c r="HDL838" s="79"/>
      <c r="HDM838" s="79"/>
      <c r="HDN838" s="79"/>
      <c r="HDO838" s="79"/>
      <c r="HDP838" s="79"/>
      <c r="HDQ838" s="79"/>
      <c r="HDR838" s="79"/>
      <c r="HDS838" s="79"/>
      <c r="HDT838" s="79"/>
      <c r="HDU838" s="79"/>
      <c r="HDV838" s="79"/>
      <c r="HDW838" s="79"/>
      <c r="HDX838" s="79"/>
      <c r="HDY838" s="79"/>
      <c r="HDZ838" s="79"/>
      <c r="HEA838" s="79"/>
      <c r="HEB838" s="79"/>
      <c r="HEC838" s="79"/>
      <c r="HED838" s="79"/>
      <c r="HEE838" s="79"/>
      <c r="HEF838" s="79"/>
      <c r="HEG838" s="79"/>
      <c r="HEH838" s="79"/>
      <c r="HEI838" s="79"/>
      <c r="HEJ838" s="79"/>
      <c r="HEK838" s="79"/>
      <c r="HEL838" s="79"/>
      <c r="HEM838" s="79"/>
      <c r="HEN838" s="79"/>
      <c r="HEO838" s="79"/>
      <c r="HEP838" s="79"/>
      <c r="HEQ838" s="79"/>
      <c r="HER838" s="79"/>
      <c r="HES838" s="79"/>
      <c r="HET838" s="79"/>
      <c r="HEU838" s="79"/>
      <c r="HEV838" s="79"/>
      <c r="HEW838" s="79"/>
      <c r="HEX838" s="79"/>
      <c r="HEY838" s="79"/>
      <c r="HEZ838" s="79"/>
      <c r="HFA838" s="79"/>
      <c r="HFB838" s="79"/>
      <c r="HFC838" s="79"/>
      <c r="HFD838" s="79"/>
      <c r="HFE838" s="79"/>
      <c r="HFF838" s="79"/>
      <c r="HFG838" s="79"/>
      <c r="HFH838" s="79"/>
      <c r="HFI838" s="79"/>
      <c r="HFJ838" s="79"/>
      <c r="HFK838" s="79"/>
      <c r="HFL838" s="79"/>
      <c r="HFM838" s="79"/>
      <c r="HFN838" s="79"/>
      <c r="HFO838" s="79"/>
      <c r="HFP838" s="79"/>
      <c r="HFQ838" s="79"/>
      <c r="HFR838" s="79"/>
      <c r="HFS838" s="79"/>
      <c r="HFT838" s="79"/>
      <c r="HFU838" s="79"/>
      <c r="HFV838" s="79"/>
      <c r="HFW838" s="79"/>
      <c r="HFX838" s="79"/>
      <c r="HFY838" s="79"/>
      <c r="HFZ838" s="79"/>
      <c r="HGA838" s="79"/>
      <c r="HGB838" s="79"/>
      <c r="HGC838" s="79"/>
      <c r="HGD838" s="79"/>
      <c r="HGE838" s="79"/>
      <c r="HGF838" s="79"/>
      <c r="HGG838" s="79"/>
      <c r="HGH838" s="79"/>
      <c r="HGI838" s="79"/>
      <c r="HGJ838" s="79"/>
      <c r="HGK838" s="79"/>
      <c r="HGL838" s="79"/>
      <c r="HGM838" s="79"/>
      <c r="HGN838" s="79"/>
      <c r="HGO838" s="79"/>
      <c r="HGP838" s="79"/>
      <c r="HGQ838" s="79"/>
      <c r="HGR838" s="79"/>
      <c r="HGS838" s="79"/>
      <c r="HGT838" s="79"/>
      <c r="HGU838" s="79"/>
      <c r="HGV838" s="79"/>
      <c r="HGW838" s="79"/>
      <c r="HGX838" s="79"/>
      <c r="HGY838" s="79"/>
      <c r="HGZ838" s="79"/>
      <c r="HHA838" s="79"/>
      <c r="HHB838" s="79"/>
      <c r="HHC838" s="79"/>
      <c r="HHD838" s="79"/>
      <c r="HHE838" s="79"/>
      <c r="HHF838" s="79"/>
      <c r="HHG838" s="79"/>
      <c r="HHH838" s="79"/>
      <c r="HHI838" s="79"/>
      <c r="HHJ838" s="79"/>
      <c r="HHK838" s="79"/>
      <c r="HHL838" s="79"/>
      <c r="HHM838" s="79"/>
      <c r="HHN838" s="79"/>
      <c r="HHO838" s="79"/>
      <c r="HHP838" s="79"/>
      <c r="HHQ838" s="79"/>
      <c r="HHR838" s="79"/>
      <c r="HHS838" s="79"/>
      <c r="HHT838" s="79"/>
      <c r="HHU838" s="79"/>
      <c r="HHV838" s="79"/>
      <c r="HHW838" s="79"/>
      <c r="HHX838" s="79"/>
      <c r="HHY838" s="79"/>
      <c r="HHZ838" s="79"/>
      <c r="HIA838" s="79"/>
      <c r="HIB838" s="79"/>
      <c r="HIC838" s="79"/>
      <c r="HID838" s="79"/>
      <c r="HIE838" s="79"/>
      <c r="HIF838" s="79"/>
      <c r="HIG838" s="79"/>
      <c r="HIH838" s="79"/>
      <c r="HII838" s="79"/>
      <c r="HIJ838" s="79"/>
      <c r="HIK838" s="79"/>
      <c r="HIL838" s="79"/>
      <c r="HIM838" s="79"/>
      <c r="HIN838" s="79"/>
      <c r="HIO838" s="79"/>
      <c r="HIP838" s="79"/>
      <c r="HIQ838" s="79"/>
      <c r="HIR838" s="79"/>
      <c r="HIS838" s="79"/>
      <c r="HIT838" s="79"/>
      <c r="HIU838" s="79"/>
      <c r="HIV838" s="79"/>
      <c r="HIW838" s="79"/>
      <c r="HIX838" s="79"/>
      <c r="HIY838" s="79"/>
      <c r="HIZ838" s="79"/>
      <c r="HJA838" s="79"/>
      <c r="HJB838" s="79"/>
      <c r="HJC838" s="79"/>
      <c r="HJD838" s="79"/>
      <c r="HJE838" s="79"/>
      <c r="HJF838" s="79"/>
      <c r="HJG838" s="79"/>
      <c r="HJH838" s="79"/>
      <c r="HJI838" s="79"/>
      <c r="HJJ838" s="79"/>
      <c r="HJK838" s="79"/>
      <c r="HJL838" s="79"/>
      <c r="HJM838" s="79"/>
      <c r="HJN838" s="79"/>
      <c r="HJO838" s="79"/>
      <c r="HJP838" s="79"/>
      <c r="HJQ838" s="79"/>
      <c r="HJR838" s="79"/>
      <c r="HJS838" s="79"/>
      <c r="HJT838" s="79"/>
      <c r="HJU838" s="79"/>
      <c r="HJV838" s="79"/>
      <c r="HJW838" s="79"/>
      <c r="HJX838" s="79"/>
      <c r="HJY838" s="79"/>
      <c r="HJZ838" s="79"/>
      <c r="HKA838" s="79"/>
      <c r="HKB838" s="79"/>
      <c r="HKC838" s="79"/>
      <c r="HKD838" s="79"/>
      <c r="HKE838" s="79"/>
      <c r="HKF838" s="79"/>
      <c r="HKG838" s="79"/>
      <c r="HKH838" s="79"/>
      <c r="HKI838" s="79"/>
      <c r="HKJ838" s="79"/>
      <c r="HKK838" s="79"/>
      <c r="HKL838" s="79"/>
      <c r="HKM838" s="79"/>
      <c r="HKN838" s="79"/>
      <c r="HKO838" s="79"/>
      <c r="HKP838" s="79"/>
      <c r="HKQ838" s="79"/>
      <c r="HKR838" s="79"/>
      <c r="HKS838" s="79"/>
      <c r="HKT838" s="79"/>
      <c r="HKU838" s="79"/>
      <c r="HKV838" s="79"/>
      <c r="HKW838" s="79"/>
      <c r="HKX838" s="79"/>
      <c r="HKY838" s="79"/>
      <c r="HKZ838" s="79"/>
      <c r="HLA838" s="79"/>
      <c r="HLB838" s="79"/>
      <c r="HLC838" s="79"/>
      <c r="HLD838" s="79"/>
      <c r="HLE838" s="79"/>
      <c r="HLF838" s="79"/>
      <c r="HLG838" s="79"/>
      <c r="HLH838" s="79"/>
      <c r="HLI838" s="79"/>
      <c r="HLJ838" s="79"/>
      <c r="HLK838" s="79"/>
      <c r="HLL838" s="79"/>
      <c r="HLM838" s="79"/>
      <c r="HLN838" s="79"/>
      <c r="HLO838" s="79"/>
      <c r="HLP838" s="79"/>
      <c r="HLQ838" s="79"/>
      <c r="HLR838" s="79"/>
      <c r="HLS838" s="79"/>
      <c r="HLT838" s="79"/>
      <c r="HLU838" s="79"/>
      <c r="HLV838" s="79"/>
      <c r="HLW838" s="79"/>
      <c r="HLX838" s="79"/>
      <c r="HLY838" s="79"/>
      <c r="HLZ838" s="79"/>
      <c r="HMA838" s="79"/>
      <c r="HMB838" s="79"/>
      <c r="HMC838" s="79"/>
      <c r="HMD838" s="79"/>
      <c r="HME838" s="79"/>
      <c r="HMF838" s="79"/>
      <c r="HMG838" s="79"/>
      <c r="HMH838" s="79"/>
      <c r="HMI838" s="79"/>
      <c r="HMJ838" s="79"/>
      <c r="HMK838" s="79"/>
      <c r="HML838" s="79"/>
      <c r="HMM838" s="79"/>
      <c r="HMN838" s="79"/>
      <c r="HMO838" s="79"/>
      <c r="HMP838" s="79"/>
      <c r="HMQ838" s="79"/>
      <c r="HMR838" s="79"/>
      <c r="HMS838" s="79"/>
      <c r="HMT838" s="79"/>
      <c r="HMU838" s="79"/>
      <c r="HMV838" s="79"/>
      <c r="HMW838" s="79"/>
      <c r="HMX838" s="79"/>
      <c r="HMY838" s="79"/>
      <c r="HMZ838" s="79"/>
      <c r="HNA838" s="79"/>
      <c r="HNB838" s="79"/>
      <c r="HNC838" s="79"/>
      <c r="HND838" s="79"/>
      <c r="HNE838" s="79"/>
      <c r="HNF838" s="79"/>
      <c r="HNG838" s="79"/>
      <c r="HNH838" s="79"/>
      <c r="HNI838" s="79"/>
      <c r="HNJ838" s="79"/>
      <c r="HNK838" s="79"/>
      <c r="HNL838" s="79"/>
      <c r="HNM838" s="79"/>
      <c r="HNN838" s="79"/>
      <c r="HNO838" s="79"/>
      <c r="HNP838" s="79"/>
      <c r="HNQ838" s="79"/>
      <c r="HNR838" s="79"/>
      <c r="HNS838" s="79"/>
      <c r="HNT838" s="79"/>
      <c r="HNU838" s="79"/>
      <c r="HNV838" s="79"/>
      <c r="HNW838" s="79"/>
      <c r="HNX838" s="79"/>
      <c r="HNY838" s="79"/>
      <c r="HNZ838" s="79"/>
      <c r="HOA838" s="79"/>
      <c r="HOB838" s="79"/>
      <c r="HOC838" s="79"/>
      <c r="HOD838" s="79"/>
      <c r="HOE838" s="79"/>
      <c r="HOF838" s="79"/>
      <c r="HOG838" s="79"/>
      <c r="HOH838" s="79"/>
      <c r="HOI838" s="79"/>
      <c r="HOJ838" s="79"/>
      <c r="HOK838" s="79"/>
      <c r="HOL838" s="79"/>
      <c r="HOM838" s="79"/>
      <c r="HON838" s="79"/>
      <c r="HOO838" s="79"/>
      <c r="HOP838" s="79"/>
      <c r="HOQ838" s="79"/>
      <c r="HOR838" s="79"/>
      <c r="HOS838" s="79"/>
      <c r="HOT838" s="79"/>
      <c r="HOU838" s="79"/>
      <c r="HOV838" s="79"/>
      <c r="HOW838" s="79"/>
      <c r="HOX838" s="79"/>
      <c r="HOY838" s="79"/>
      <c r="HOZ838" s="79"/>
      <c r="HPA838" s="79"/>
      <c r="HPB838" s="79"/>
      <c r="HPC838" s="79"/>
      <c r="HPD838" s="79"/>
      <c r="HPE838" s="79"/>
      <c r="HPF838" s="79"/>
      <c r="HPG838" s="79"/>
      <c r="HPH838" s="79"/>
      <c r="HPI838" s="79"/>
      <c r="HPJ838" s="79"/>
      <c r="HPK838" s="79"/>
      <c r="HPL838" s="79"/>
      <c r="HPM838" s="79"/>
      <c r="HPN838" s="79"/>
      <c r="HPO838" s="79"/>
      <c r="HPP838" s="79"/>
      <c r="HPQ838" s="79"/>
      <c r="HPR838" s="79"/>
      <c r="HPS838" s="79"/>
      <c r="HPT838" s="79"/>
      <c r="HPU838" s="79"/>
      <c r="HPV838" s="79"/>
      <c r="HPW838" s="79"/>
      <c r="HPX838" s="79"/>
      <c r="HPY838" s="79"/>
      <c r="HPZ838" s="79"/>
      <c r="HQA838" s="79"/>
      <c r="HQB838" s="79"/>
      <c r="HQC838" s="79"/>
      <c r="HQD838" s="79"/>
      <c r="HQE838" s="79"/>
      <c r="HQF838" s="79"/>
      <c r="HQG838" s="79"/>
      <c r="HQH838" s="79"/>
      <c r="HQI838" s="79"/>
      <c r="HQJ838" s="79"/>
      <c r="HQK838" s="79"/>
      <c r="HQL838" s="79"/>
      <c r="HQM838" s="79"/>
      <c r="HQN838" s="79"/>
      <c r="HQO838" s="79"/>
      <c r="HQP838" s="79"/>
      <c r="HQQ838" s="79"/>
      <c r="HQR838" s="79"/>
      <c r="HQS838" s="79"/>
      <c r="HQT838" s="79"/>
      <c r="HQU838" s="79"/>
      <c r="HQV838" s="79"/>
      <c r="HQW838" s="79"/>
      <c r="HQX838" s="79"/>
      <c r="HQY838" s="79"/>
      <c r="HQZ838" s="79"/>
      <c r="HRA838" s="79"/>
      <c r="HRB838" s="79"/>
      <c r="HRC838" s="79"/>
      <c r="HRD838" s="79"/>
      <c r="HRE838" s="79"/>
      <c r="HRF838" s="79"/>
      <c r="HRG838" s="79"/>
      <c r="HRH838" s="79"/>
      <c r="HRI838" s="79"/>
      <c r="HRJ838" s="79"/>
      <c r="HRK838" s="79"/>
      <c r="HRL838" s="79"/>
      <c r="HRM838" s="79"/>
      <c r="HRN838" s="79"/>
      <c r="HRO838" s="79"/>
      <c r="HRP838" s="79"/>
      <c r="HRQ838" s="79"/>
      <c r="HRR838" s="79"/>
      <c r="HRS838" s="79"/>
      <c r="HRT838" s="79"/>
      <c r="HRU838" s="79"/>
      <c r="HRV838" s="79"/>
      <c r="HRW838" s="79"/>
      <c r="HRX838" s="79"/>
      <c r="HRY838" s="79"/>
      <c r="HRZ838" s="79"/>
      <c r="HSA838" s="79"/>
      <c r="HSB838" s="79"/>
      <c r="HSC838" s="79"/>
      <c r="HSD838" s="79"/>
      <c r="HSE838" s="79"/>
      <c r="HSF838" s="79"/>
      <c r="HSG838" s="79"/>
      <c r="HSH838" s="79"/>
      <c r="HSI838" s="79"/>
      <c r="HSJ838" s="79"/>
      <c r="HSK838" s="79"/>
      <c r="HSL838" s="79"/>
      <c r="HSM838" s="79"/>
      <c r="HSN838" s="79"/>
      <c r="HSO838" s="79"/>
      <c r="HSP838" s="79"/>
      <c r="HSQ838" s="79"/>
      <c r="HSR838" s="79"/>
      <c r="HSS838" s="79"/>
      <c r="HST838" s="79"/>
      <c r="HSU838" s="79"/>
      <c r="HSV838" s="79"/>
      <c r="HSW838" s="79"/>
      <c r="HSX838" s="79"/>
      <c r="HSY838" s="79"/>
      <c r="HSZ838" s="79"/>
      <c r="HTA838" s="79"/>
      <c r="HTB838" s="79"/>
      <c r="HTC838" s="79"/>
      <c r="HTD838" s="79"/>
      <c r="HTE838" s="79"/>
      <c r="HTF838" s="79"/>
      <c r="HTG838" s="79"/>
      <c r="HTH838" s="79"/>
      <c r="HTI838" s="79"/>
      <c r="HTJ838" s="79"/>
      <c r="HTK838" s="79"/>
      <c r="HTL838" s="79"/>
      <c r="HTM838" s="79"/>
      <c r="HTN838" s="79"/>
      <c r="HTO838" s="79"/>
      <c r="HTP838" s="79"/>
      <c r="HTQ838" s="79"/>
      <c r="HTR838" s="79"/>
      <c r="HTS838" s="79"/>
      <c r="HTT838" s="79"/>
      <c r="HTU838" s="79"/>
      <c r="HTV838" s="79"/>
      <c r="HTW838" s="79"/>
      <c r="HTX838" s="79"/>
      <c r="HTY838" s="79"/>
      <c r="HTZ838" s="79"/>
      <c r="HUA838" s="79"/>
      <c r="HUB838" s="79"/>
      <c r="HUC838" s="79"/>
      <c r="HUD838" s="79"/>
      <c r="HUE838" s="79"/>
      <c r="HUF838" s="79"/>
      <c r="HUG838" s="79"/>
      <c r="HUH838" s="79"/>
      <c r="HUI838" s="79"/>
      <c r="HUJ838" s="79"/>
      <c r="HUK838" s="79"/>
      <c r="HUL838" s="79"/>
      <c r="HUM838" s="79"/>
      <c r="HUN838" s="79"/>
      <c r="HUO838" s="79"/>
      <c r="HUP838" s="79"/>
      <c r="HUQ838" s="79"/>
      <c r="HUR838" s="79"/>
      <c r="HUS838" s="79"/>
      <c r="HUT838" s="79"/>
      <c r="HUU838" s="79"/>
      <c r="HUV838" s="79"/>
      <c r="HUW838" s="79"/>
      <c r="HUX838" s="79"/>
      <c r="HUY838" s="79"/>
      <c r="HUZ838" s="79"/>
      <c r="HVA838" s="79"/>
      <c r="HVB838" s="79"/>
      <c r="HVC838" s="79"/>
      <c r="HVD838" s="79"/>
      <c r="HVE838" s="79"/>
      <c r="HVF838" s="79"/>
      <c r="HVG838" s="79"/>
      <c r="HVH838" s="79"/>
      <c r="HVI838" s="79"/>
      <c r="HVJ838" s="79"/>
      <c r="HVK838" s="79"/>
      <c r="HVL838" s="79"/>
      <c r="HVM838" s="79"/>
      <c r="HVN838" s="79"/>
      <c r="HVO838" s="79"/>
      <c r="HVP838" s="79"/>
      <c r="HVQ838" s="79"/>
      <c r="HVR838" s="79"/>
      <c r="HVS838" s="79"/>
      <c r="HVT838" s="79"/>
      <c r="HVU838" s="79"/>
      <c r="HVV838" s="79"/>
      <c r="HVW838" s="79"/>
      <c r="HVX838" s="79"/>
      <c r="HVY838" s="79"/>
      <c r="HVZ838" s="79"/>
      <c r="HWA838" s="79"/>
      <c r="HWB838" s="79"/>
      <c r="HWC838" s="79"/>
      <c r="HWD838" s="79"/>
      <c r="HWE838" s="79"/>
      <c r="HWF838" s="79"/>
      <c r="HWG838" s="79"/>
      <c r="HWH838" s="79"/>
      <c r="HWI838" s="79"/>
      <c r="HWJ838" s="79"/>
      <c r="HWK838" s="79"/>
      <c r="HWL838" s="79"/>
      <c r="HWM838" s="79"/>
      <c r="HWN838" s="79"/>
      <c r="HWO838" s="79"/>
      <c r="HWP838" s="79"/>
      <c r="HWQ838" s="79"/>
      <c r="HWR838" s="79"/>
      <c r="HWS838" s="79"/>
      <c r="HWT838" s="79"/>
      <c r="HWU838" s="79"/>
      <c r="HWV838" s="79"/>
      <c r="HWW838" s="79"/>
      <c r="HWX838" s="79"/>
      <c r="HWY838" s="79"/>
      <c r="HWZ838" s="79"/>
      <c r="HXA838" s="79"/>
      <c r="HXB838" s="79"/>
      <c r="HXC838" s="79"/>
      <c r="HXD838" s="79"/>
      <c r="HXE838" s="79"/>
      <c r="HXF838" s="79"/>
      <c r="HXG838" s="79"/>
      <c r="HXH838" s="79"/>
      <c r="HXI838" s="79"/>
      <c r="HXJ838" s="79"/>
      <c r="HXK838" s="79"/>
      <c r="HXL838" s="79"/>
      <c r="HXM838" s="79"/>
      <c r="HXN838" s="79"/>
      <c r="HXO838" s="79"/>
      <c r="HXP838" s="79"/>
      <c r="HXQ838" s="79"/>
      <c r="HXR838" s="79"/>
      <c r="HXS838" s="79"/>
      <c r="HXT838" s="79"/>
      <c r="HXU838" s="79"/>
      <c r="HXV838" s="79"/>
      <c r="HXW838" s="79"/>
      <c r="HXX838" s="79"/>
      <c r="HXY838" s="79"/>
      <c r="HXZ838" s="79"/>
      <c r="HYA838" s="79"/>
      <c r="HYB838" s="79"/>
      <c r="HYC838" s="79"/>
      <c r="HYD838" s="79"/>
      <c r="HYE838" s="79"/>
      <c r="HYF838" s="79"/>
      <c r="HYG838" s="79"/>
      <c r="HYH838" s="79"/>
      <c r="HYI838" s="79"/>
      <c r="HYJ838" s="79"/>
      <c r="HYK838" s="79"/>
      <c r="HYL838" s="79"/>
      <c r="HYM838" s="79"/>
      <c r="HYN838" s="79"/>
      <c r="HYO838" s="79"/>
      <c r="HYP838" s="79"/>
      <c r="HYQ838" s="79"/>
      <c r="HYR838" s="79"/>
      <c r="HYS838" s="79"/>
      <c r="HYT838" s="79"/>
      <c r="HYU838" s="79"/>
      <c r="HYV838" s="79"/>
      <c r="HYW838" s="79"/>
      <c r="HYX838" s="79"/>
      <c r="HYY838" s="79"/>
      <c r="HYZ838" s="79"/>
      <c r="HZA838" s="79"/>
      <c r="HZB838" s="79"/>
      <c r="HZC838" s="79"/>
      <c r="HZD838" s="79"/>
      <c r="HZE838" s="79"/>
      <c r="HZF838" s="79"/>
      <c r="HZG838" s="79"/>
      <c r="HZH838" s="79"/>
      <c r="HZI838" s="79"/>
      <c r="HZJ838" s="79"/>
      <c r="HZK838" s="79"/>
      <c r="HZL838" s="79"/>
      <c r="HZM838" s="79"/>
      <c r="HZN838" s="79"/>
      <c r="HZO838" s="79"/>
      <c r="HZP838" s="79"/>
      <c r="HZQ838" s="79"/>
      <c r="HZR838" s="79"/>
      <c r="HZS838" s="79"/>
      <c r="HZT838" s="79"/>
      <c r="HZU838" s="79"/>
      <c r="HZV838" s="79"/>
      <c r="HZW838" s="79"/>
      <c r="HZX838" s="79"/>
      <c r="HZY838" s="79"/>
      <c r="HZZ838" s="79"/>
      <c r="IAA838" s="79"/>
      <c r="IAB838" s="79"/>
      <c r="IAC838" s="79"/>
      <c r="IAD838" s="79"/>
      <c r="IAE838" s="79"/>
      <c r="IAF838" s="79"/>
      <c r="IAG838" s="79"/>
      <c r="IAH838" s="79"/>
      <c r="IAI838" s="79"/>
      <c r="IAJ838" s="79"/>
      <c r="IAK838" s="79"/>
      <c r="IAL838" s="79"/>
      <c r="IAM838" s="79"/>
      <c r="IAN838" s="79"/>
      <c r="IAO838" s="79"/>
      <c r="IAP838" s="79"/>
      <c r="IAQ838" s="79"/>
      <c r="IAR838" s="79"/>
      <c r="IAS838" s="79"/>
      <c r="IAT838" s="79"/>
      <c r="IAU838" s="79"/>
      <c r="IAV838" s="79"/>
      <c r="IAW838" s="79"/>
      <c r="IAX838" s="79"/>
      <c r="IAY838" s="79"/>
      <c r="IAZ838" s="79"/>
      <c r="IBA838" s="79"/>
      <c r="IBB838" s="79"/>
      <c r="IBC838" s="79"/>
      <c r="IBD838" s="79"/>
      <c r="IBE838" s="79"/>
      <c r="IBF838" s="79"/>
      <c r="IBG838" s="79"/>
      <c r="IBH838" s="79"/>
      <c r="IBI838" s="79"/>
      <c r="IBJ838" s="79"/>
      <c r="IBK838" s="79"/>
      <c r="IBL838" s="79"/>
      <c r="IBM838" s="79"/>
      <c r="IBN838" s="79"/>
      <c r="IBO838" s="79"/>
      <c r="IBP838" s="79"/>
      <c r="IBQ838" s="79"/>
      <c r="IBR838" s="79"/>
      <c r="IBS838" s="79"/>
      <c r="IBT838" s="79"/>
      <c r="IBU838" s="79"/>
      <c r="IBV838" s="79"/>
      <c r="IBW838" s="79"/>
      <c r="IBX838" s="79"/>
      <c r="IBY838" s="79"/>
      <c r="IBZ838" s="79"/>
      <c r="ICA838" s="79"/>
      <c r="ICB838" s="79"/>
      <c r="ICC838" s="79"/>
      <c r="ICD838" s="79"/>
      <c r="ICE838" s="79"/>
      <c r="ICF838" s="79"/>
      <c r="ICG838" s="79"/>
      <c r="ICH838" s="79"/>
      <c r="ICI838" s="79"/>
      <c r="ICJ838" s="79"/>
      <c r="ICK838" s="79"/>
      <c r="ICL838" s="79"/>
      <c r="ICM838" s="79"/>
      <c r="ICN838" s="79"/>
      <c r="ICO838" s="79"/>
      <c r="ICP838" s="79"/>
      <c r="ICQ838" s="79"/>
      <c r="ICR838" s="79"/>
      <c r="ICS838" s="79"/>
      <c r="ICT838" s="79"/>
      <c r="ICU838" s="79"/>
      <c r="ICV838" s="79"/>
      <c r="ICW838" s="79"/>
      <c r="ICX838" s="79"/>
      <c r="ICY838" s="79"/>
      <c r="ICZ838" s="79"/>
      <c r="IDA838" s="79"/>
      <c r="IDB838" s="79"/>
      <c r="IDC838" s="79"/>
      <c r="IDD838" s="79"/>
      <c r="IDE838" s="79"/>
      <c r="IDF838" s="79"/>
      <c r="IDG838" s="79"/>
      <c r="IDH838" s="79"/>
      <c r="IDI838" s="79"/>
      <c r="IDJ838" s="79"/>
      <c r="IDK838" s="79"/>
      <c r="IDL838" s="79"/>
      <c r="IDM838" s="79"/>
      <c r="IDN838" s="79"/>
      <c r="IDO838" s="79"/>
      <c r="IDP838" s="79"/>
      <c r="IDQ838" s="79"/>
      <c r="IDR838" s="79"/>
      <c r="IDS838" s="79"/>
      <c r="IDT838" s="79"/>
      <c r="IDU838" s="79"/>
      <c r="IDV838" s="79"/>
      <c r="IDW838" s="79"/>
      <c r="IDX838" s="79"/>
      <c r="IDY838" s="79"/>
      <c r="IDZ838" s="79"/>
      <c r="IEA838" s="79"/>
      <c r="IEB838" s="79"/>
      <c r="IEC838" s="79"/>
      <c r="IED838" s="79"/>
      <c r="IEE838" s="79"/>
      <c r="IEF838" s="79"/>
      <c r="IEG838" s="79"/>
      <c r="IEH838" s="79"/>
      <c r="IEI838" s="79"/>
      <c r="IEJ838" s="79"/>
      <c r="IEK838" s="79"/>
      <c r="IEL838" s="79"/>
      <c r="IEM838" s="79"/>
      <c r="IEN838" s="79"/>
      <c r="IEO838" s="79"/>
      <c r="IEP838" s="79"/>
      <c r="IEQ838" s="79"/>
      <c r="IER838" s="79"/>
      <c r="IES838" s="79"/>
      <c r="IET838" s="79"/>
      <c r="IEU838" s="79"/>
      <c r="IEV838" s="79"/>
      <c r="IEW838" s="79"/>
      <c r="IEX838" s="79"/>
      <c r="IEY838" s="79"/>
      <c r="IEZ838" s="79"/>
      <c r="IFA838" s="79"/>
      <c r="IFB838" s="79"/>
      <c r="IFC838" s="79"/>
      <c r="IFD838" s="79"/>
      <c r="IFE838" s="79"/>
      <c r="IFF838" s="79"/>
      <c r="IFG838" s="79"/>
      <c r="IFH838" s="79"/>
      <c r="IFI838" s="79"/>
      <c r="IFJ838" s="79"/>
      <c r="IFK838" s="79"/>
      <c r="IFL838" s="79"/>
      <c r="IFM838" s="79"/>
      <c r="IFN838" s="79"/>
      <c r="IFO838" s="79"/>
      <c r="IFP838" s="79"/>
      <c r="IFQ838" s="79"/>
      <c r="IFR838" s="79"/>
      <c r="IFS838" s="79"/>
      <c r="IFT838" s="79"/>
      <c r="IFU838" s="79"/>
      <c r="IFV838" s="79"/>
      <c r="IFW838" s="79"/>
      <c r="IFX838" s="79"/>
      <c r="IFY838" s="79"/>
      <c r="IFZ838" s="79"/>
      <c r="IGA838" s="79"/>
      <c r="IGB838" s="79"/>
      <c r="IGC838" s="79"/>
      <c r="IGD838" s="79"/>
      <c r="IGE838" s="79"/>
      <c r="IGF838" s="79"/>
      <c r="IGG838" s="79"/>
      <c r="IGH838" s="79"/>
      <c r="IGI838" s="79"/>
      <c r="IGJ838" s="79"/>
      <c r="IGK838" s="79"/>
      <c r="IGL838" s="79"/>
      <c r="IGM838" s="79"/>
      <c r="IGN838" s="79"/>
      <c r="IGO838" s="79"/>
      <c r="IGP838" s="79"/>
      <c r="IGQ838" s="79"/>
      <c r="IGR838" s="79"/>
      <c r="IGS838" s="79"/>
      <c r="IGT838" s="79"/>
      <c r="IGU838" s="79"/>
      <c r="IGV838" s="79"/>
      <c r="IGW838" s="79"/>
      <c r="IGX838" s="79"/>
      <c r="IGY838" s="79"/>
      <c r="IGZ838" s="79"/>
      <c r="IHA838" s="79"/>
      <c r="IHB838" s="79"/>
      <c r="IHC838" s="79"/>
      <c r="IHD838" s="79"/>
      <c r="IHE838" s="79"/>
      <c r="IHF838" s="79"/>
      <c r="IHG838" s="79"/>
      <c r="IHH838" s="79"/>
      <c r="IHI838" s="79"/>
      <c r="IHJ838" s="79"/>
      <c r="IHK838" s="79"/>
      <c r="IHL838" s="79"/>
      <c r="IHM838" s="79"/>
      <c r="IHN838" s="79"/>
      <c r="IHO838" s="79"/>
      <c r="IHP838" s="79"/>
      <c r="IHQ838" s="79"/>
      <c r="IHR838" s="79"/>
      <c r="IHS838" s="79"/>
      <c r="IHT838" s="79"/>
      <c r="IHU838" s="79"/>
      <c r="IHV838" s="79"/>
      <c r="IHW838" s="79"/>
      <c r="IHX838" s="79"/>
      <c r="IHY838" s="79"/>
      <c r="IHZ838" s="79"/>
      <c r="IIA838" s="79"/>
      <c r="IIB838" s="79"/>
      <c r="IIC838" s="79"/>
      <c r="IID838" s="79"/>
      <c r="IIE838" s="79"/>
      <c r="IIF838" s="79"/>
      <c r="IIG838" s="79"/>
      <c r="IIH838" s="79"/>
      <c r="III838" s="79"/>
      <c r="IIJ838" s="79"/>
      <c r="IIK838" s="79"/>
      <c r="IIL838" s="79"/>
      <c r="IIM838" s="79"/>
      <c r="IIN838" s="79"/>
      <c r="IIO838" s="79"/>
      <c r="IIP838" s="79"/>
      <c r="IIQ838" s="79"/>
      <c r="IIR838" s="79"/>
      <c r="IIS838" s="79"/>
      <c r="IIT838" s="79"/>
      <c r="IIU838" s="79"/>
      <c r="IIV838" s="79"/>
      <c r="IIW838" s="79"/>
      <c r="IIX838" s="79"/>
      <c r="IIY838" s="79"/>
      <c r="IIZ838" s="79"/>
      <c r="IJA838" s="79"/>
      <c r="IJB838" s="79"/>
      <c r="IJC838" s="79"/>
      <c r="IJD838" s="79"/>
      <c r="IJE838" s="79"/>
      <c r="IJF838" s="79"/>
      <c r="IJG838" s="79"/>
      <c r="IJH838" s="79"/>
      <c r="IJI838" s="79"/>
      <c r="IJJ838" s="79"/>
      <c r="IJK838" s="79"/>
      <c r="IJL838" s="79"/>
      <c r="IJM838" s="79"/>
      <c r="IJN838" s="79"/>
      <c r="IJO838" s="79"/>
      <c r="IJP838" s="79"/>
      <c r="IJQ838" s="79"/>
      <c r="IJR838" s="79"/>
      <c r="IJS838" s="79"/>
      <c r="IJT838" s="79"/>
      <c r="IJU838" s="79"/>
      <c r="IJV838" s="79"/>
      <c r="IJW838" s="79"/>
      <c r="IJX838" s="79"/>
      <c r="IJY838" s="79"/>
      <c r="IJZ838" s="79"/>
      <c r="IKA838" s="79"/>
      <c r="IKB838" s="79"/>
      <c r="IKC838" s="79"/>
      <c r="IKD838" s="79"/>
      <c r="IKE838" s="79"/>
      <c r="IKF838" s="79"/>
      <c r="IKG838" s="79"/>
      <c r="IKH838" s="79"/>
      <c r="IKI838" s="79"/>
      <c r="IKJ838" s="79"/>
      <c r="IKK838" s="79"/>
      <c r="IKL838" s="79"/>
      <c r="IKM838" s="79"/>
      <c r="IKN838" s="79"/>
      <c r="IKO838" s="79"/>
      <c r="IKP838" s="79"/>
      <c r="IKQ838" s="79"/>
      <c r="IKR838" s="79"/>
      <c r="IKS838" s="79"/>
      <c r="IKT838" s="79"/>
      <c r="IKU838" s="79"/>
      <c r="IKV838" s="79"/>
      <c r="IKW838" s="79"/>
      <c r="IKX838" s="79"/>
      <c r="IKY838" s="79"/>
      <c r="IKZ838" s="79"/>
      <c r="ILA838" s="79"/>
      <c r="ILB838" s="79"/>
      <c r="ILC838" s="79"/>
      <c r="ILD838" s="79"/>
      <c r="ILE838" s="79"/>
      <c r="ILF838" s="79"/>
      <c r="ILG838" s="79"/>
      <c r="ILH838" s="79"/>
      <c r="ILI838" s="79"/>
      <c r="ILJ838" s="79"/>
      <c r="ILK838" s="79"/>
      <c r="ILL838" s="79"/>
      <c r="ILM838" s="79"/>
      <c r="ILN838" s="79"/>
      <c r="ILO838" s="79"/>
      <c r="ILP838" s="79"/>
      <c r="ILQ838" s="79"/>
      <c r="ILR838" s="79"/>
      <c r="ILS838" s="79"/>
      <c r="ILT838" s="79"/>
      <c r="ILU838" s="79"/>
      <c r="ILV838" s="79"/>
      <c r="ILW838" s="79"/>
      <c r="ILX838" s="79"/>
      <c r="ILY838" s="79"/>
      <c r="ILZ838" s="79"/>
      <c r="IMA838" s="79"/>
      <c r="IMB838" s="79"/>
      <c r="IMC838" s="79"/>
      <c r="IMD838" s="79"/>
      <c r="IME838" s="79"/>
      <c r="IMF838" s="79"/>
      <c r="IMG838" s="79"/>
      <c r="IMH838" s="79"/>
      <c r="IMI838" s="79"/>
      <c r="IMJ838" s="79"/>
      <c r="IMK838" s="79"/>
      <c r="IML838" s="79"/>
      <c r="IMM838" s="79"/>
      <c r="IMN838" s="79"/>
      <c r="IMO838" s="79"/>
      <c r="IMP838" s="79"/>
      <c r="IMQ838" s="79"/>
      <c r="IMR838" s="79"/>
      <c r="IMS838" s="79"/>
      <c r="IMT838" s="79"/>
      <c r="IMU838" s="79"/>
      <c r="IMV838" s="79"/>
      <c r="IMW838" s="79"/>
      <c r="IMX838" s="79"/>
      <c r="IMY838" s="79"/>
      <c r="IMZ838" s="79"/>
      <c r="INA838" s="79"/>
      <c r="INB838" s="79"/>
      <c r="INC838" s="79"/>
      <c r="IND838" s="79"/>
      <c r="INE838" s="79"/>
      <c r="INF838" s="79"/>
      <c r="ING838" s="79"/>
      <c r="INH838" s="79"/>
      <c r="INI838" s="79"/>
      <c r="INJ838" s="79"/>
      <c r="INK838" s="79"/>
      <c r="INL838" s="79"/>
      <c r="INM838" s="79"/>
      <c r="INN838" s="79"/>
      <c r="INO838" s="79"/>
      <c r="INP838" s="79"/>
      <c r="INQ838" s="79"/>
      <c r="INR838" s="79"/>
      <c r="INS838" s="79"/>
      <c r="INT838" s="79"/>
      <c r="INU838" s="79"/>
      <c r="INV838" s="79"/>
      <c r="INW838" s="79"/>
      <c r="INX838" s="79"/>
      <c r="INY838" s="79"/>
      <c r="INZ838" s="79"/>
      <c r="IOA838" s="79"/>
      <c r="IOB838" s="79"/>
      <c r="IOC838" s="79"/>
      <c r="IOD838" s="79"/>
      <c r="IOE838" s="79"/>
      <c r="IOF838" s="79"/>
      <c r="IOG838" s="79"/>
      <c r="IOH838" s="79"/>
      <c r="IOI838" s="79"/>
      <c r="IOJ838" s="79"/>
      <c r="IOK838" s="79"/>
      <c r="IOL838" s="79"/>
      <c r="IOM838" s="79"/>
      <c r="ION838" s="79"/>
      <c r="IOO838" s="79"/>
      <c r="IOP838" s="79"/>
      <c r="IOQ838" s="79"/>
      <c r="IOR838" s="79"/>
      <c r="IOS838" s="79"/>
      <c r="IOT838" s="79"/>
      <c r="IOU838" s="79"/>
      <c r="IOV838" s="79"/>
      <c r="IOW838" s="79"/>
      <c r="IOX838" s="79"/>
      <c r="IOY838" s="79"/>
      <c r="IOZ838" s="79"/>
      <c r="IPA838" s="79"/>
      <c r="IPB838" s="79"/>
      <c r="IPC838" s="79"/>
      <c r="IPD838" s="79"/>
      <c r="IPE838" s="79"/>
      <c r="IPF838" s="79"/>
      <c r="IPG838" s="79"/>
      <c r="IPH838" s="79"/>
      <c r="IPI838" s="79"/>
      <c r="IPJ838" s="79"/>
      <c r="IPK838" s="79"/>
      <c r="IPL838" s="79"/>
      <c r="IPM838" s="79"/>
      <c r="IPN838" s="79"/>
      <c r="IPO838" s="79"/>
      <c r="IPP838" s="79"/>
      <c r="IPQ838" s="79"/>
      <c r="IPR838" s="79"/>
      <c r="IPS838" s="79"/>
      <c r="IPT838" s="79"/>
      <c r="IPU838" s="79"/>
      <c r="IPV838" s="79"/>
      <c r="IPW838" s="79"/>
      <c r="IPX838" s="79"/>
      <c r="IPY838" s="79"/>
      <c r="IPZ838" s="79"/>
      <c r="IQA838" s="79"/>
      <c r="IQB838" s="79"/>
      <c r="IQC838" s="79"/>
      <c r="IQD838" s="79"/>
      <c r="IQE838" s="79"/>
      <c r="IQF838" s="79"/>
      <c r="IQG838" s="79"/>
      <c r="IQH838" s="79"/>
      <c r="IQI838" s="79"/>
      <c r="IQJ838" s="79"/>
      <c r="IQK838" s="79"/>
      <c r="IQL838" s="79"/>
      <c r="IQM838" s="79"/>
      <c r="IQN838" s="79"/>
      <c r="IQO838" s="79"/>
      <c r="IQP838" s="79"/>
      <c r="IQQ838" s="79"/>
      <c r="IQR838" s="79"/>
      <c r="IQS838" s="79"/>
      <c r="IQT838" s="79"/>
      <c r="IQU838" s="79"/>
      <c r="IQV838" s="79"/>
      <c r="IQW838" s="79"/>
      <c r="IQX838" s="79"/>
      <c r="IQY838" s="79"/>
      <c r="IQZ838" s="79"/>
      <c r="IRA838" s="79"/>
      <c r="IRB838" s="79"/>
      <c r="IRC838" s="79"/>
      <c r="IRD838" s="79"/>
      <c r="IRE838" s="79"/>
      <c r="IRF838" s="79"/>
      <c r="IRG838" s="79"/>
      <c r="IRH838" s="79"/>
      <c r="IRI838" s="79"/>
      <c r="IRJ838" s="79"/>
      <c r="IRK838" s="79"/>
      <c r="IRL838" s="79"/>
      <c r="IRM838" s="79"/>
      <c r="IRN838" s="79"/>
      <c r="IRO838" s="79"/>
      <c r="IRP838" s="79"/>
      <c r="IRQ838" s="79"/>
      <c r="IRR838" s="79"/>
      <c r="IRS838" s="79"/>
      <c r="IRT838" s="79"/>
      <c r="IRU838" s="79"/>
      <c r="IRV838" s="79"/>
      <c r="IRW838" s="79"/>
      <c r="IRX838" s="79"/>
      <c r="IRY838" s="79"/>
      <c r="IRZ838" s="79"/>
      <c r="ISA838" s="79"/>
      <c r="ISB838" s="79"/>
      <c r="ISC838" s="79"/>
      <c r="ISD838" s="79"/>
      <c r="ISE838" s="79"/>
      <c r="ISF838" s="79"/>
      <c r="ISG838" s="79"/>
      <c r="ISH838" s="79"/>
      <c r="ISI838" s="79"/>
      <c r="ISJ838" s="79"/>
      <c r="ISK838" s="79"/>
      <c r="ISL838" s="79"/>
      <c r="ISM838" s="79"/>
      <c r="ISN838" s="79"/>
      <c r="ISO838" s="79"/>
      <c r="ISP838" s="79"/>
      <c r="ISQ838" s="79"/>
      <c r="ISR838" s="79"/>
      <c r="ISS838" s="79"/>
      <c r="IST838" s="79"/>
      <c r="ISU838" s="79"/>
      <c r="ISV838" s="79"/>
      <c r="ISW838" s="79"/>
      <c r="ISX838" s="79"/>
      <c r="ISY838" s="79"/>
      <c r="ISZ838" s="79"/>
      <c r="ITA838" s="79"/>
      <c r="ITB838" s="79"/>
      <c r="ITC838" s="79"/>
      <c r="ITD838" s="79"/>
      <c r="ITE838" s="79"/>
      <c r="ITF838" s="79"/>
      <c r="ITG838" s="79"/>
      <c r="ITH838" s="79"/>
      <c r="ITI838" s="79"/>
      <c r="ITJ838" s="79"/>
      <c r="ITK838" s="79"/>
      <c r="ITL838" s="79"/>
      <c r="ITM838" s="79"/>
      <c r="ITN838" s="79"/>
      <c r="ITO838" s="79"/>
      <c r="ITP838" s="79"/>
      <c r="ITQ838" s="79"/>
      <c r="ITR838" s="79"/>
      <c r="ITS838" s="79"/>
      <c r="ITT838" s="79"/>
      <c r="ITU838" s="79"/>
      <c r="ITV838" s="79"/>
      <c r="ITW838" s="79"/>
      <c r="ITX838" s="79"/>
      <c r="ITY838" s="79"/>
      <c r="ITZ838" s="79"/>
      <c r="IUA838" s="79"/>
      <c r="IUB838" s="79"/>
      <c r="IUC838" s="79"/>
      <c r="IUD838" s="79"/>
      <c r="IUE838" s="79"/>
      <c r="IUF838" s="79"/>
      <c r="IUG838" s="79"/>
      <c r="IUH838" s="79"/>
      <c r="IUI838" s="79"/>
      <c r="IUJ838" s="79"/>
      <c r="IUK838" s="79"/>
      <c r="IUL838" s="79"/>
      <c r="IUM838" s="79"/>
      <c r="IUN838" s="79"/>
      <c r="IUO838" s="79"/>
      <c r="IUP838" s="79"/>
      <c r="IUQ838" s="79"/>
      <c r="IUR838" s="79"/>
      <c r="IUS838" s="79"/>
      <c r="IUT838" s="79"/>
      <c r="IUU838" s="79"/>
      <c r="IUV838" s="79"/>
      <c r="IUW838" s="79"/>
      <c r="IUX838" s="79"/>
      <c r="IUY838" s="79"/>
      <c r="IUZ838" s="79"/>
      <c r="IVA838" s="79"/>
      <c r="IVB838" s="79"/>
      <c r="IVC838" s="79"/>
      <c r="IVD838" s="79"/>
      <c r="IVE838" s="79"/>
      <c r="IVF838" s="79"/>
      <c r="IVG838" s="79"/>
      <c r="IVH838" s="79"/>
      <c r="IVI838" s="79"/>
      <c r="IVJ838" s="79"/>
      <c r="IVK838" s="79"/>
      <c r="IVL838" s="79"/>
      <c r="IVM838" s="79"/>
      <c r="IVN838" s="79"/>
      <c r="IVO838" s="79"/>
      <c r="IVP838" s="79"/>
      <c r="IVQ838" s="79"/>
      <c r="IVR838" s="79"/>
      <c r="IVS838" s="79"/>
      <c r="IVT838" s="79"/>
      <c r="IVU838" s="79"/>
      <c r="IVV838" s="79"/>
      <c r="IVW838" s="79"/>
      <c r="IVX838" s="79"/>
      <c r="IVY838" s="79"/>
      <c r="IVZ838" s="79"/>
      <c r="IWA838" s="79"/>
      <c r="IWB838" s="79"/>
      <c r="IWC838" s="79"/>
      <c r="IWD838" s="79"/>
      <c r="IWE838" s="79"/>
      <c r="IWF838" s="79"/>
      <c r="IWG838" s="79"/>
      <c r="IWH838" s="79"/>
      <c r="IWI838" s="79"/>
      <c r="IWJ838" s="79"/>
      <c r="IWK838" s="79"/>
      <c r="IWL838" s="79"/>
      <c r="IWM838" s="79"/>
      <c r="IWN838" s="79"/>
      <c r="IWO838" s="79"/>
      <c r="IWP838" s="79"/>
      <c r="IWQ838" s="79"/>
      <c r="IWR838" s="79"/>
      <c r="IWS838" s="79"/>
      <c r="IWT838" s="79"/>
      <c r="IWU838" s="79"/>
      <c r="IWV838" s="79"/>
      <c r="IWW838" s="79"/>
      <c r="IWX838" s="79"/>
      <c r="IWY838" s="79"/>
      <c r="IWZ838" s="79"/>
      <c r="IXA838" s="79"/>
      <c r="IXB838" s="79"/>
      <c r="IXC838" s="79"/>
      <c r="IXD838" s="79"/>
      <c r="IXE838" s="79"/>
      <c r="IXF838" s="79"/>
      <c r="IXG838" s="79"/>
      <c r="IXH838" s="79"/>
      <c r="IXI838" s="79"/>
      <c r="IXJ838" s="79"/>
      <c r="IXK838" s="79"/>
      <c r="IXL838" s="79"/>
      <c r="IXM838" s="79"/>
      <c r="IXN838" s="79"/>
      <c r="IXO838" s="79"/>
      <c r="IXP838" s="79"/>
      <c r="IXQ838" s="79"/>
      <c r="IXR838" s="79"/>
      <c r="IXS838" s="79"/>
      <c r="IXT838" s="79"/>
      <c r="IXU838" s="79"/>
      <c r="IXV838" s="79"/>
      <c r="IXW838" s="79"/>
      <c r="IXX838" s="79"/>
      <c r="IXY838" s="79"/>
      <c r="IXZ838" s="79"/>
      <c r="IYA838" s="79"/>
      <c r="IYB838" s="79"/>
      <c r="IYC838" s="79"/>
      <c r="IYD838" s="79"/>
      <c r="IYE838" s="79"/>
      <c r="IYF838" s="79"/>
      <c r="IYG838" s="79"/>
      <c r="IYH838" s="79"/>
      <c r="IYI838" s="79"/>
      <c r="IYJ838" s="79"/>
      <c r="IYK838" s="79"/>
      <c r="IYL838" s="79"/>
      <c r="IYM838" s="79"/>
      <c r="IYN838" s="79"/>
      <c r="IYO838" s="79"/>
      <c r="IYP838" s="79"/>
      <c r="IYQ838" s="79"/>
      <c r="IYR838" s="79"/>
      <c r="IYS838" s="79"/>
      <c r="IYT838" s="79"/>
      <c r="IYU838" s="79"/>
      <c r="IYV838" s="79"/>
      <c r="IYW838" s="79"/>
      <c r="IYX838" s="79"/>
      <c r="IYY838" s="79"/>
      <c r="IYZ838" s="79"/>
      <c r="IZA838" s="79"/>
      <c r="IZB838" s="79"/>
      <c r="IZC838" s="79"/>
      <c r="IZD838" s="79"/>
      <c r="IZE838" s="79"/>
      <c r="IZF838" s="79"/>
      <c r="IZG838" s="79"/>
      <c r="IZH838" s="79"/>
      <c r="IZI838" s="79"/>
      <c r="IZJ838" s="79"/>
      <c r="IZK838" s="79"/>
      <c r="IZL838" s="79"/>
      <c r="IZM838" s="79"/>
      <c r="IZN838" s="79"/>
      <c r="IZO838" s="79"/>
      <c r="IZP838" s="79"/>
      <c r="IZQ838" s="79"/>
      <c r="IZR838" s="79"/>
      <c r="IZS838" s="79"/>
      <c r="IZT838" s="79"/>
      <c r="IZU838" s="79"/>
      <c r="IZV838" s="79"/>
      <c r="IZW838" s="79"/>
      <c r="IZX838" s="79"/>
      <c r="IZY838" s="79"/>
      <c r="IZZ838" s="79"/>
      <c r="JAA838" s="79"/>
      <c r="JAB838" s="79"/>
      <c r="JAC838" s="79"/>
      <c r="JAD838" s="79"/>
      <c r="JAE838" s="79"/>
      <c r="JAF838" s="79"/>
      <c r="JAG838" s="79"/>
      <c r="JAH838" s="79"/>
      <c r="JAI838" s="79"/>
      <c r="JAJ838" s="79"/>
      <c r="JAK838" s="79"/>
      <c r="JAL838" s="79"/>
      <c r="JAM838" s="79"/>
      <c r="JAN838" s="79"/>
      <c r="JAO838" s="79"/>
      <c r="JAP838" s="79"/>
      <c r="JAQ838" s="79"/>
      <c r="JAR838" s="79"/>
      <c r="JAS838" s="79"/>
      <c r="JAT838" s="79"/>
      <c r="JAU838" s="79"/>
      <c r="JAV838" s="79"/>
      <c r="JAW838" s="79"/>
      <c r="JAX838" s="79"/>
      <c r="JAY838" s="79"/>
      <c r="JAZ838" s="79"/>
      <c r="JBA838" s="79"/>
      <c r="JBB838" s="79"/>
      <c r="JBC838" s="79"/>
      <c r="JBD838" s="79"/>
      <c r="JBE838" s="79"/>
      <c r="JBF838" s="79"/>
      <c r="JBG838" s="79"/>
      <c r="JBH838" s="79"/>
      <c r="JBI838" s="79"/>
      <c r="JBJ838" s="79"/>
      <c r="JBK838" s="79"/>
      <c r="JBL838" s="79"/>
      <c r="JBM838" s="79"/>
      <c r="JBN838" s="79"/>
      <c r="JBO838" s="79"/>
      <c r="JBP838" s="79"/>
      <c r="JBQ838" s="79"/>
      <c r="JBR838" s="79"/>
      <c r="JBS838" s="79"/>
      <c r="JBT838" s="79"/>
      <c r="JBU838" s="79"/>
      <c r="JBV838" s="79"/>
      <c r="JBW838" s="79"/>
      <c r="JBX838" s="79"/>
      <c r="JBY838" s="79"/>
      <c r="JBZ838" s="79"/>
      <c r="JCA838" s="79"/>
      <c r="JCB838" s="79"/>
      <c r="JCC838" s="79"/>
      <c r="JCD838" s="79"/>
      <c r="JCE838" s="79"/>
      <c r="JCF838" s="79"/>
      <c r="JCG838" s="79"/>
      <c r="JCH838" s="79"/>
      <c r="JCI838" s="79"/>
      <c r="JCJ838" s="79"/>
      <c r="JCK838" s="79"/>
      <c r="JCL838" s="79"/>
      <c r="JCM838" s="79"/>
      <c r="JCN838" s="79"/>
      <c r="JCO838" s="79"/>
      <c r="JCP838" s="79"/>
      <c r="JCQ838" s="79"/>
      <c r="JCR838" s="79"/>
      <c r="JCS838" s="79"/>
      <c r="JCT838" s="79"/>
      <c r="JCU838" s="79"/>
      <c r="JCV838" s="79"/>
      <c r="JCW838" s="79"/>
      <c r="JCX838" s="79"/>
      <c r="JCY838" s="79"/>
      <c r="JCZ838" s="79"/>
      <c r="JDA838" s="79"/>
      <c r="JDB838" s="79"/>
      <c r="JDC838" s="79"/>
    </row>
    <row r="839" spans="1:6867" x14ac:dyDescent="0.25">
      <c r="B839" s="74" t="s">
        <v>3329</v>
      </c>
      <c r="C839" s="74" t="s">
        <v>2710</v>
      </c>
      <c r="D839" s="83">
        <v>1983</v>
      </c>
      <c r="E839" s="83" t="s">
        <v>3217</v>
      </c>
      <c r="F839" s="83"/>
      <c r="G839" s="83" t="s">
        <v>2657</v>
      </c>
      <c r="H839" s="85"/>
      <c r="I839" s="88">
        <v>111.93</v>
      </c>
      <c r="J839" s="83">
        <v>2005</v>
      </c>
      <c r="K839" s="83">
        <v>975</v>
      </c>
    </row>
    <row r="840" spans="1:6867" x14ac:dyDescent="0.25">
      <c r="B840" s="74" t="s">
        <v>4440</v>
      </c>
      <c r="C840" s="74" t="s">
        <v>4437</v>
      </c>
      <c r="D840" s="83">
        <v>1984</v>
      </c>
      <c r="E840" s="83" t="s">
        <v>4436</v>
      </c>
      <c r="F840" s="83"/>
      <c r="G840" s="83" t="s">
        <v>2640</v>
      </c>
      <c r="H840" s="85"/>
      <c r="I840" s="88">
        <v>111.97</v>
      </c>
      <c r="J840" s="83">
        <v>2009</v>
      </c>
      <c r="K840" s="83">
        <v>974</v>
      </c>
    </row>
    <row r="841" spans="1:6867" x14ac:dyDescent="0.25">
      <c r="B841" s="74" t="s">
        <v>5346</v>
      </c>
      <c r="C841" s="74" t="s">
        <v>132</v>
      </c>
      <c r="D841" s="83">
        <v>1968</v>
      </c>
      <c r="E841" s="83" t="s">
        <v>1035</v>
      </c>
      <c r="F841" s="83" t="s">
        <v>2672</v>
      </c>
      <c r="G841" s="83" t="s">
        <v>2640</v>
      </c>
      <c r="H841" s="85"/>
      <c r="I841" s="88">
        <v>112</v>
      </c>
      <c r="J841" s="83">
        <v>1992</v>
      </c>
      <c r="K841" s="83">
        <v>973</v>
      </c>
    </row>
    <row r="842" spans="1:6867" x14ac:dyDescent="0.25">
      <c r="B842" s="74" t="s">
        <v>1694</v>
      </c>
      <c r="C842" s="74" t="s">
        <v>1566</v>
      </c>
      <c r="D842" s="83"/>
      <c r="E842" s="83" t="s">
        <v>1035</v>
      </c>
      <c r="F842" s="83"/>
      <c r="G842" s="83"/>
      <c r="H842" s="85"/>
      <c r="I842" s="88">
        <v>112</v>
      </c>
      <c r="J842" s="83">
        <v>1996</v>
      </c>
      <c r="K842" s="83">
        <v>973</v>
      </c>
    </row>
    <row r="843" spans="1:6867" x14ac:dyDescent="0.25">
      <c r="B843" s="74" t="s">
        <v>2679</v>
      </c>
      <c r="C843" s="74" t="s">
        <v>2172</v>
      </c>
      <c r="D843" s="83">
        <v>1978</v>
      </c>
      <c r="E843" s="83" t="s">
        <v>1035</v>
      </c>
      <c r="F843" s="83" t="s">
        <v>2680</v>
      </c>
      <c r="G843" s="83" t="s">
        <v>2640</v>
      </c>
      <c r="H843" s="85"/>
      <c r="I843" s="88">
        <v>112</v>
      </c>
      <c r="J843" s="83">
        <v>2002</v>
      </c>
      <c r="K843" s="83">
        <v>973</v>
      </c>
    </row>
    <row r="844" spans="1:6867" s="74" customFormat="1" x14ac:dyDescent="0.25">
      <c r="A844" s="79"/>
      <c r="B844" t="s">
        <v>3231</v>
      </c>
      <c r="C844" s="18" t="s">
        <v>3451</v>
      </c>
      <c r="D844" s="94">
        <v>1980</v>
      </c>
      <c r="E844" s="21" t="s">
        <v>3443</v>
      </c>
      <c r="F844" s="4" t="s">
        <v>2639</v>
      </c>
      <c r="G844" s="94" t="s">
        <v>2640</v>
      </c>
      <c r="H844" s="18"/>
      <c r="I844" s="126">
        <v>112.01</v>
      </c>
      <c r="J844" s="107">
        <v>2006</v>
      </c>
      <c r="K844" s="126">
        <v>973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  <c r="BK844" s="79"/>
      <c r="BL844" s="79"/>
      <c r="BM844" s="79"/>
      <c r="BN844" s="79"/>
      <c r="BO844" s="79"/>
      <c r="BP844" s="79"/>
      <c r="BQ844" s="79"/>
      <c r="BR844" s="79"/>
      <c r="BS844" s="79"/>
      <c r="BT844" s="79"/>
      <c r="BU844" s="79"/>
      <c r="BV844" s="79"/>
      <c r="BW844" s="79"/>
      <c r="BX844" s="79"/>
      <c r="BY844" s="79"/>
      <c r="BZ844" s="79"/>
      <c r="CA844" s="79"/>
      <c r="CB844" s="79"/>
      <c r="CC844" s="79"/>
      <c r="CD844" s="79"/>
      <c r="CE844" s="79"/>
      <c r="CF844" s="79"/>
      <c r="CG844" s="79"/>
      <c r="CH844" s="79"/>
      <c r="CI844" s="79"/>
      <c r="CJ844" s="79"/>
      <c r="CK844" s="79"/>
      <c r="CL844" s="79"/>
      <c r="CM844" s="79"/>
      <c r="CN844" s="79"/>
      <c r="CO844" s="79"/>
      <c r="CP844" s="79"/>
      <c r="CQ844" s="79"/>
      <c r="CR844" s="79"/>
      <c r="CS844" s="79"/>
      <c r="CT844" s="79"/>
      <c r="CU844" s="79"/>
      <c r="CV844" s="79"/>
      <c r="CW844" s="79"/>
      <c r="CX844" s="79"/>
      <c r="CY844" s="79"/>
      <c r="CZ844" s="79"/>
      <c r="DA844" s="79"/>
      <c r="DB844" s="79"/>
      <c r="DC844" s="79"/>
      <c r="DD844" s="79"/>
      <c r="DE844" s="79"/>
      <c r="DF844" s="79"/>
      <c r="DG844" s="79"/>
      <c r="DH844" s="79"/>
      <c r="DI844" s="79"/>
      <c r="DJ844" s="79"/>
      <c r="DK844" s="79"/>
      <c r="DL844" s="79"/>
      <c r="DM844" s="79"/>
      <c r="DN844" s="79"/>
      <c r="DO844" s="79"/>
      <c r="DP844" s="79"/>
      <c r="DQ844" s="79"/>
      <c r="DR844" s="79"/>
      <c r="DS844" s="79"/>
      <c r="DT844" s="79"/>
      <c r="DU844" s="79"/>
      <c r="DV844" s="79"/>
      <c r="DW844" s="79"/>
      <c r="DX844" s="79"/>
      <c r="DY844" s="79"/>
      <c r="DZ844" s="79"/>
      <c r="EA844" s="79"/>
      <c r="EB844" s="79"/>
      <c r="EC844" s="79"/>
      <c r="ED844" s="79"/>
      <c r="EE844" s="79"/>
      <c r="EF844" s="79"/>
      <c r="EG844" s="79"/>
      <c r="EH844" s="79"/>
      <c r="EI844" s="79"/>
      <c r="EJ844" s="79"/>
      <c r="EK844" s="79"/>
      <c r="EL844" s="79"/>
      <c r="EM844" s="79"/>
      <c r="EN844" s="79"/>
      <c r="EO844" s="79"/>
      <c r="EP844" s="79"/>
      <c r="EQ844" s="79"/>
      <c r="ER844" s="79"/>
      <c r="ES844" s="79"/>
      <c r="ET844" s="79"/>
      <c r="EU844" s="79"/>
      <c r="EV844" s="79"/>
      <c r="EW844" s="79"/>
      <c r="EX844" s="79"/>
      <c r="EY844" s="79"/>
      <c r="EZ844" s="79"/>
      <c r="FA844" s="79"/>
      <c r="FB844" s="79"/>
      <c r="FC844" s="79"/>
      <c r="FD844" s="79"/>
      <c r="FE844" s="79"/>
      <c r="FF844" s="79"/>
      <c r="FG844" s="79"/>
      <c r="FH844" s="79"/>
      <c r="FI844" s="79"/>
      <c r="FJ844" s="79"/>
      <c r="FK844" s="79"/>
      <c r="FL844" s="79"/>
      <c r="FM844" s="79"/>
      <c r="FN844" s="79"/>
      <c r="FO844" s="79"/>
      <c r="FP844" s="79"/>
      <c r="FQ844" s="79"/>
      <c r="FR844" s="79"/>
      <c r="FS844" s="79"/>
      <c r="FT844" s="79"/>
      <c r="FU844" s="79"/>
      <c r="FV844" s="79"/>
      <c r="FW844" s="79"/>
      <c r="FX844" s="79"/>
      <c r="FY844" s="79"/>
      <c r="FZ844" s="79"/>
      <c r="GA844" s="79"/>
      <c r="GB844" s="79"/>
      <c r="GC844" s="79"/>
      <c r="GD844" s="79"/>
      <c r="GE844" s="79"/>
      <c r="GF844" s="79"/>
      <c r="GG844" s="79"/>
      <c r="GH844" s="79"/>
      <c r="GI844" s="79"/>
      <c r="GJ844" s="79"/>
      <c r="GK844" s="79"/>
      <c r="GL844" s="79"/>
      <c r="GM844" s="79"/>
      <c r="GN844" s="79"/>
      <c r="GO844" s="79"/>
      <c r="GP844" s="79"/>
      <c r="GQ844" s="79"/>
      <c r="GR844" s="79"/>
      <c r="GS844" s="79"/>
      <c r="GT844" s="79"/>
      <c r="GU844" s="79"/>
      <c r="GV844" s="79"/>
      <c r="GW844" s="79"/>
      <c r="GX844" s="79"/>
      <c r="GY844" s="79"/>
      <c r="GZ844" s="79"/>
      <c r="HA844" s="79"/>
      <c r="HB844" s="79"/>
      <c r="HC844" s="79"/>
      <c r="HD844" s="79"/>
      <c r="HE844" s="79"/>
      <c r="HF844" s="79"/>
      <c r="HG844" s="79"/>
      <c r="HH844" s="79"/>
      <c r="HI844" s="79"/>
      <c r="HJ844" s="79"/>
      <c r="HK844" s="79"/>
      <c r="HL844" s="79"/>
      <c r="HM844" s="79"/>
      <c r="HN844" s="79"/>
      <c r="HO844" s="79"/>
      <c r="HP844" s="79"/>
      <c r="HQ844" s="79"/>
      <c r="HR844" s="79"/>
      <c r="HS844" s="79"/>
      <c r="HT844" s="79"/>
      <c r="HU844" s="79"/>
      <c r="HV844" s="79"/>
      <c r="HW844" s="79"/>
      <c r="HX844" s="79"/>
      <c r="HY844" s="79"/>
      <c r="HZ844" s="79"/>
      <c r="IA844" s="79"/>
      <c r="IB844" s="79"/>
      <c r="IC844" s="79"/>
      <c r="ID844" s="79"/>
      <c r="IE844" s="79"/>
      <c r="IF844" s="79"/>
      <c r="IG844" s="79"/>
      <c r="IH844" s="79"/>
      <c r="II844" s="79"/>
      <c r="IJ844" s="79"/>
      <c r="IK844" s="79"/>
      <c r="IL844" s="79"/>
      <c r="IM844" s="79"/>
      <c r="IN844" s="79"/>
      <c r="IO844" s="79"/>
      <c r="IP844" s="79"/>
      <c r="IQ844" s="79"/>
      <c r="IR844" s="79"/>
      <c r="IS844" s="79"/>
      <c r="IT844" s="79"/>
      <c r="IU844" s="79"/>
      <c r="IV844" s="79"/>
      <c r="IW844" s="79"/>
      <c r="IX844" s="79"/>
      <c r="IY844" s="79"/>
      <c r="IZ844" s="79"/>
      <c r="JA844" s="79"/>
      <c r="JB844" s="79"/>
      <c r="JC844" s="79"/>
      <c r="JD844" s="79"/>
      <c r="JE844" s="79"/>
      <c r="JF844" s="79"/>
      <c r="JG844" s="79"/>
      <c r="JH844" s="79"/>
      <c r="JI844" s="79"/>
      <c r="JJ844" s="79"/>
      <c r="JK844" s="79"/>
      <c r="JL844" s="79"/>
      <c r="JM844" s="79"/>
      <c r="JN844" s="79"/>
      <c r="JO844" s="79"/>
      <c r="JP844" s="79"/>
      <c r="JQ844" s="79"/>
      <c r="JR844" s="79"/>
      <c r="JS844" s="79"/>
      <c r="JT844" s="79"/>
      <c r="JU844" s="79"/>
      <c r="JV844" s="79"/>
      <c r="JW844" s="79"/>
      <c r="JX844" s="79"/>
      <c r="JY844" s="79"/>
      <c r="JZ844" s="79"/>
      <c r="KA844" s="79"/>
      <c r="KB844" s="79"/>
      <c r="KC844" s="79"/>
      <c r="KD844" s="79"/>
      <c r="KE844" s="79"/>
      <c r="KF844" s="79"/>
      <c r="KG844" s="79"/>
      <c r="KH844" s="79"/>
      <c r="KI844" s="79"/>
      <c r="KJ844" s="79"/>
      <c r="KK844" s="79"/>
      <c r="KL844" s="79"/>
      <c r="KM844" s="79"/>
      <c r="KN844" s="79"/>
      <c r="KO844" s="79"/>
      <c r="KP844" s="79"/>
      <c r="KQ844" s="79"/>
      <c r="KR844" s="79"/>
      <c r="KS844" s="79"/>
      <c r="KT844" s="79"/>
      <c r="KU844" s="79"/>
      <c r="KV844" s="79"/>
      <c r="KW844" s="79"/>
      <c r="KX844" s="79"/>
      <c r="KY844" s="79"/>
      <c r="KZ844" s="79"/>
      <c r="LA844" s="79"/>
      <c r="LB844" s="79"/>
      <c r="LC844" s="79"/>
      <c r="LD844" s="79"/>
      <c r="LE844" s="79"/>
      <c r="LF844" s="79"/>
      <c r="LG844" s="79"/>
      <c r="LH844" s="79"/>
      <c r="LI844" s="79"/>
      <c r="LJ844" s="79"/>
      <c r="LK844" s="79"/>
      <c r="LL844" s="79"/>
      <c r="LM844" s="79"/>
      <c r="LN844" s="79"/>
      <c r="LO844" s="79"/>
      <c r="LP844" s="79"/>
      <c r="LQ844" s="79"/>
      <c r="LR844" s="79"/>
      <c r="LS844" s="79"/>
      <c r="LT844" s="79"/>
      <c r="LU844" s="79"/>
      <c r="LV844" s="79"/>
      <c r="LW844" s="79"/>
      <c r="LX844" s="79"/>
      <c r="LY844" s="79"/>
      <c r="LZ844" s="79"/>
      <c r="MA844" s="79"/>
      <c r="MB844" s="79"/>
      <c r="MC844" s="79"/>
      <c r="MD844" s="79"/>
      <c r="ME844" s="79"/>
      <c r="MF844" s="79"/>
      <c r="MG844" s="79"/>
      <c r="MH844" s="79"/>
      <c r="MI844" s="79"/>
      <c r="MJ844" s="79"/>
      <c r="MK844" s="79"/>
      <c r="ML844" s="79"/>
      <c r="MM844" s="79"/>
      <c r="MN844" s="79"/>
      <c r="MO844" s="79"/>
      <c r="MP844" s="79"/>
      <c r="MQ844" s="79"/>
      <c r="MR844" s="79"/>
      <c r="MS844" s="79"/>
      <c r="MT844" s="79"/>
      <c r="MU844" s="79"/>
      <c r="MV844" s="79"/>
      <c r="MW844" s="79"/>
      <c r="MX844" s="79"/>
      <c r="MY844" s="79"/>
      <c r="MZ844" s="79"/>
      <c r="NA844" s="79"/>
      <c r="NB844" s="79"/>
      <c r="NC844" s="79"/>
      <c r="ND844" s="79"/>
      <c r="NE844" s="79"/>
      <c r="NF844" s="79"/>
      <c r="NG844" s="79"/>
      <c r="NH844" s="79"/>
      <c r="NI844" s="79"/>
      <c r="NJ844" s="79"/>
      <c r="NK844" s="79"/>
      <c r="NL844" s="79"/>
      <c r="NM844" s="79"/>
      <c r="NN844" s="79"/>
      <c r="NO844" s="79"/>
      <c r="NP844" s="79"/>
      <c r="NQ844" s="79"/>
      <c r="NR844" s="79"/>
      <c r="NS844" s="79"/>
      <c r="NT844" s="79"/>
      <c r="NU844" s="79"/>
      <c r="NV844" s="79"/>
      <c r="NW844" s="79"/>
      <c r="NX844" s="79"/>
      <c r="NY844" s="79"/>
      <c r="NZ844" s="79"/>
      <c r="OA844" s="79"/>
      <c r="OB844" s="79"/>
      <c r="OC844" s="79"/>
      <c r="OD844" s="79"/>
      <c r="OE844" s="79"/>
      <c r="OF844" s="79"/>
      <c r="OG844" s="79"/>
      <c r="OH844" s="79"/>
      <c r="OI844" s="79"/>
      <c r="OJ844" s="79"/>
      <c r="OK844" s="79"/>
      <c r="OL844" s="79"/>
      <c r="OM844" s="79"/>
      <c r="ON844" s="79"/>
      <c r="OO844" s="79"/>
      <c r="OP844" s="79"/>
      <c r="OQ844" s="79"/>
      <c r="OR844" s="79"/>
      <c r="OS844" s="79"/>
      <c r="OT844" s="79"/>
      <c r="OU844" s="79"/>
      <c r="OV844" s="79"/>
      <c r="OW844" s="79"/>
      <c r="OX844" s="79"/>
      <c r="OY844" s="79"/>
      <c r="OZ844" s="79"/>
      <c r="PA844" s="79"/>
      <c r="PB844" s="79"/>
      <c r="PC844" s="79"/>
      <c r="PD844" s="79"/>
      <c r="PE844" s="79"/>
      <c r="PF844" s="79"/>
      <c r="PG844" s="79"/>
      <c r="PH844" s="79"/>
      <c r="PI844" s="79"/>
      <c r="PJ844" s="79"/>
      <c r="PK844" s="79"/>
      <c r="PL844" s="79"/>
      <c r="PM844" s="79"/>
      <c r="PN844" s="79"/>
      <c r="PO844" s="79"/>
      <c r="PP844" s="79"/>
      <c r="PQ844" s="79"/>
      <c r="PR844" s="79"/>
      <c r="PS844" s="79"/>
      <c r="PT844" s="79"/>
      <c r="PU844" s="79"/>
      <c r="PV844" s="79"/>
      <c r="PW844" s="79"/>
      <c r="PX844" s="79"/>
      <c r="PY844" s="79"/>
      <c r="PZ844" s="79"/>
      <c r="QA844" s="79"/>
      <c r="QB844" s="79"/>
      <c r="QC844" s="79"/>
      <c r="QD844" s="79"/>
      <c r="QE844" s="79"/>
      <c r="QF844" s="79"/>
      <c r="QG844" s="79"/>
      <c r="QH844" s="79"/>
      <c r="QI844" s="79"/>
      <c r="QJ844" s="79"/>
      <c r="QK844" s="79"/>
      <c r="QL844" s="79"/>
      <c r="QM844" s="79"/>
      <c r="QN844" s="79"/>
      <c r="QO844" s="79"/>
      <c r="QP844" s="79"/>
      <c r="QQ844" s="79"/>
      <c r="QR844" s="79"/>
      <c r="QS844" s="79"/>
      <c r="QT844" s="79"/>
      <c r="QU844" s="79"/>
      <c r="QV844" s="79"/>
      <c r="QW844" s="79"/>
      <c r="QX844" s="79"/>
      <c r="QY844" s="79"/>
      <c r="QZ844" s="79"/>
      <c r="RA844" s="79"/>
      <c r="RB844" s="79"/>
      <c r="RC844" s="79"/>
      <c r="RD844" s="79"/>
      <c r="RE844" s="79"/>
      <c r="RF844" s="79"/>
      <c r="RG844" s="79"/>
      <c r="RH844" s="79"/>
      <c r="RI844" s="79"/>
      <c r="RJ844" s="79"/>
      <c r="RK844" s="79"/>
      <c r="RL844" s="79"/>
      <c r="RM844" s="79"/>
      <c r="RN844" s="79"/>
      <c r="RO844" s="79"/>
      <c r="RP844" s="79"/>
      <c r="RQ844" s="79"/>
      <c r="RR844" s="79"/>
      <c r="RS844" s="79"/>
      <c r="RT844" s="79"/>
      <c r="RU844" s="79"/>
      <c r="RV844" s="79"/>
      <c r="RW844" s="79"/>
      <c r="RX844" s="79"/>
      <c r="RY844" s="79"/>
      <c r="RZ844" s="79"/>
      <c r="SA844" s="79"/>
      <c r="SB844" s="79"/>
      <c r="SC844" s="79"/>
      <c r="SD844" s="79"/>
      <c r="SE844" s="79"/>
      <c r="SF844" s="79"/>
      <c r="SG844" s="79"/>
      <c r="SH844" s="79"/>
      <c r="SI844" s="79"/>
      <c r="SJ844" s="79"/>
      <c r="SK844" s="79"/>
      <c r="SL844" s="79"/>
      <c r="SM844" s="79"/>
      <c r="SN844" s="79"/>
      <c r="SO844" s="79"/>
      <c r="SP844" s="79"/>
      <c r="SQ844" s="79"/>
      <c r="SR844" s="79"/>
      <c r="SS844" s="79"/>
      <c r="ST844" s="79"/>
      <c r="SU844" s="79"/>
      <c r="SV844" s="79"/>
      <c r="SW844" s="79"/>
      <c r="SX844" s="79"/>
      <c r="SY844" s="79"/>
      <c r="SZ844" s="79"/>
      <c r="TA844" s="79"/>
      <c r="TB844" s="79"/>
      <c r="TC844" s="79"/>
      <c r="TD844" s="79"/>
      <c r="TE844" s="79"/>
      <c r="TF844" s="79"/>
      <c r="TG844" s="79"/>
      <c r="TH844" s="79"/>
      <c r="TI844" s="79"/>
      <c r="TJ844" s="79"/>
      <c r="TK844" s="79"/>
      <c r="TL844" s="79"/>
      <c r="TM844" s="79"/>
      <c r="TN844" s="79"/>
      <c r="TO844" s="79"/>
      <c r="TP844" s="79"/>
      <c r="TQ844" s="79"/>
      <c r="TR844" s="79"/>
      <c r="TS844" s="79"/>
      <c r="TT844" s="79"/>
      <c r="TU844" s="79"/>
      <c r="TV844" s="79"/>
      <c r="TW844" s="79"/>
      <c r="TX844" s="79"/>
      <c r="TY844" s="79"/>
      <c r="TZ844" s="79"/>
      <c r="UA844" s="79"/>
      <c r="UB844" s="79"/>
      <c r="UC844" s="79"/>
      <c r="UD844" s="79"/>
      <c r="UE844" s="79"/>
      <c r="UF844" s="79"/>
      <c r="UG844" s="79"/>
      <c r="UH844" s="79"/>
      <c r="UI844" s="79"/>
      <c r="UJ844" s="79"/>
      <c r="UK844" s="79"/>
      <c r="UL844" s="79"/>
      <c r="UM844" s="79"/>
      <c r="UN844" s="79"/>
      <c r="UO844" s="79"/>
      <c r="UP844" s="79"/>
      <c r="UQ844" s="79"/>
      <c r="UR844" s="79"/>
      <c r="US844" s="79"/>
      <c r="UT844" s="79"/>
      <c r="UU844" s="79"/>
      <c r="UV844" s="79"/>
      <c r="UW844" s="79"/>
      <c r="UX844" s="79"/>
      <c r="UY844" s="79"/>
      <c r="UZ844" s="79"/>
      <c r="VA844" s="79"/>
      <c r="VB844" s="79"/>
      <c r="VC844" s="79"/>
      <c r="VD844" s="79"/>
      <c r="VE844" s="79"/>
      <c r="VF844" s="79"/>
      <c r="VG844" s="79"/>
      <c r="VH844" s="79"/>
      <c r="VI844" s="79"/>
      <c r="VJ844" s="79"/>
      <c r="VK844" s="79"/>
      <c r="VL844" s="79"/>
      <c r="VM844" s="79"/>
      <c r="VN844" s="79"/>
      <c r="VO844" s="79"/>
      <c r="VP844" s="79"/>
      <c r="VQ844" s="79"/>
      <c r="VR844" s="79"/>
      <c r="VS844" s="79"/>
      <c r="VT844" s="79"/>
      <c r="VU844" s="79"/>
      <c r="VV844" s="79"/>
      <c r="VW844" s="79"/>
      <c r="VX844" s="79"/>
      <c r="VY844" s="79"/>
      <c r="VZ844" s="79"/>
      <c r="WA844" s="79"/>
      <c r="WB844" s="79"/>
      <c r="WC844" s="79"/>
      <c r="WD844" s="79"/>
      <c r="WE844" s="79"/>
      <c r="WF844" s="79"/>
      <c r="WG844" s="79"/>
      <c r="WH844" s="79"/>
      <c r="WI844" s="79"/>
      <c r="WJ844" s="79"/>
      <c r="WK844" s="79"/>
      <c r="WL844" s="79"/>
      <c r="WM844" s="79"/>
      <c r="WN844" s="79"/>
      <c r="WO844" s="79"/>
      <c r="WP844" s="79"/>
      <c r="WQ844" s="79"/>
      <c r="WR844" s="79"/>
      <c r="WS844" s="79"/>
      <c r="WT844" s="79"/>
      <c r="WU844" s="79"/>
      <c r="WV844" s="79"/>
      <c r="WW844" s="79"/>
      <c r="WX844" s="79"/>
      <c r="WY844" s="79"/>
      <c r="WZ844" s="79"/>
      <c r="XA844" s="79"/>
      <c r="XB844" s="79"/>
      <c r="XC844" s="79"/>
      <c r="XD844" s="79"/>
      <c r="XE844" s="79"/>
      <c r="XF844" s="79"/>
      <c r="XG844" s="79"/>
      <c r="XH844" s="79"/>
      <c r="XI844" s="79"/>
      <c r="XJ844" s="79"/>
      <c r="XK844" s="79"/>
      <c r="XL844" s="79"/>
      <c r="XM844" s="79"/>
      <c r="XN844" s="79"/>
      <c r="XO844" s="79"/>
      <c r="XP844" s="79"/>
      <c r="XQ844" s="79"/>
      <c r="XR844" s="79"/>
      <c r="XS844" s="79"/>
      <c r="XT844" s="79"/>
      <c r="XU844" s="79"/>
      <c r="XV844" s="79"/>
      <c r="XW844" s="79"/>
      <c r="XX844" s="79"/>
      <c r="XY844" s="79"/>
      <c r="XZ844" s="79"/>
      <c r="YA844" s="79"/>
      <c r="YB844" s="79"/>
      <c r="YC844" s="79"/>
      <c r="YD844" s="79"/>
      <c r="YE844" s="79"/>
      <c r="YF844" s="79"/>
      <c r="YG844" s="79"/>
      <c r="YH844" s="79"/>
      <c r="YI844" s="79"/>
      <c r="YJ844" s="79"/>
      <c r="YK844" s="79"/>
      <c r="YL844" s="79"/>
      <c r="YM844" s="79"/>
      <c r="YN844" s="79"/>
      <c r="YO844" s="79"/>
      <c r="YP844" s="79"/>
      <c r="YQ844" s="79"/>
      <c r="YR844" s="79"/>
      <c r="YS844" s="79"/>
      <c r="YT844" s="79"/>
      <c r="YU844" s="79"/>
      <c r="YV844" s="79"/>
      <c r="YW844" s="79"/>
      <c r="YX844" s="79"/>
      <c r="YY844" s="79"/>
      <c r="YZ844" s="79"/>
      <c r="ZA844" s="79"/>
      <c r="ZB844" s="79"/>
      <c r="ZC844" s="79"/>
      <c r="ZD844" s="79"/>
      <c r="ZE844" s="79"/>
      <c r="ZF844" s="79"/>
      <c r="ZG844" s="79"/>
      <c r="ZH844" s="79"/>
      <c r="ZI844" s="79"/>
      <c r="ZJ844" s="79"/>
      <c r="ZK844" s="79"/>
      <c r="ZL844" s="79"/>
      <c r="ZM844" s="79"/>
      <c r="ZN844" s="79"/>
      <c r="ZO844" s="79"/>
      <c r="ZP844" s="79"/>
      <c r="ZQ844" s="79"/>
      <c r="ZR844" s="79"/>
      <c r="ZS844" s="79"/>
      <c r="ZT844" s="79"/>
      <c r="ZU844" s="79"/>
      <c r="ZV844" s="79"/>
      <c r="ZW844" s="79"/>
      <c r="ZX844" s="79"/>
      <c r="ZY844" s="79"/>
      <c r="ZZ844" s="79"/>
      <c r="AAA844" s="79"/>
      <c r="AAB844" s="79"/>
      <c r="AAC844" s="79"/>
      <c r="AAD844" s="79"/>
      <c r="AAE844" s="79"/>
      <c r="AAF844" s="79"/>
      <c r="AAG844" s="79"/>
      <c r="AAH844" s="79"/>
      <c r="AAI844" s="79"/>
      <c r="AAJ844" s="79"/>
      <c r="AAK844" s="79"/>
      <c r="AAL844" s="79"/>
      <c r="AAM844" s="79"/>
      <c r="AAN844" s="79"/>
      <c r="AAO844" s="79"/>
      <c r="AAP844" s="79"/>
      <c r="AAQ844" s="79"/>
      <c r="AAR844" s="79"/>
      <c r="AAS844" s="79"/>
      <c r="AAT844" s="79"/>
      <c r="AAU844" s="79"/>
      <c r="AAV844" s="79"/>
      <c r="AAW844" s="79"/>
      <c r="AAX844" s="79"/>
      <c r="AAY844" s="79"/>
      <c r="AAZ844" s="79"/>
      <c r="ABA844" s="79"/>
      <c r="ABB844" s="79"/>
      <c r="ABC844" s="79"/>
      <c r="ABD844" s="79"/>
      <c r="ABE844" s="79"/>
      <c r="ABF844" s="79"/>
      <c r="ABG844" s="79"/>
      <c r="ABH844" s="79"/>
      <c r="ABI844" s="79"/>
      <c r="ABJ844" s="79"/>
      <c r="ABK844" s="79"/>
      <c r="ABL844" s="79"/>
      <c r="ABM844" s="79"/>
      <c r="ABN844" s="79"/>
      <c r="ABO844" s="79"/>
      <c r="ABP844" s="79"/>
      <c r="ABQ844" s="79"/>
      <c r="ABR844" s="79"/>
      <c r="ABS844" s="79"/>
      <c r="ABT844" s="79"/>
      <c r="ABU844" s="79"/>
      <c r="ABV844" s="79"/>
      <c r="ABW844" s="79"/>
      <c r="ABX844" s="79"/>
      <c r="ABY844" s="79"/>
      <c r="ABZ844" s="79"/>
      <c r="ACA844" s="79"/>
      <c r="ACB844" s="79"/>
      <c r="ACC844" s="79"/>
      <c r="ACD844" s="79"/>
      <c r="ACE844" s="79"/>
      <c r="ACF844" s="79"/>
      <c r="ACG844" s="79"/>
      <c r="ACH844" s="79"/>
      <c r="ACI844" s="79"/>
      <c r="ACJ844" s="79"/>
      <c r="ACK844" s="79"/>
      <c r="ACL844" s="79"/>
      <c r="ACM844" s="79"/>
      <c r="ACN844" s="79"/>
      <c r="ACO844" s="79"/>
      <c r="ACP844" s="79"/>
      <c r="ACQ844" s="79"/>
      <c r="ACR844" s="79"/>
      <c r="ACS844" s="79"/>
      <c r="ACT844" s="79"/>
      <c r="ACU844" s="79"/>
      <c r="ACV844" s="79"/>
      <c r="ACW844" s="79"/>
      <c r="ACX844" s="79"/>
      <c r="ACY844" s="79"/>
      <c r="ACZ844" s="79"/>
      <c r="ADA844" s="79"/>
      <c r="ADB844" s="79"/>
      <c r="ADC844" s="79"/>
      <c r="ADD844" s="79"/>
      <c r="ADE844" s="79"/>
      <c r="ADF844" s="79"/>
      <c r="ADG844" s="79"/>
      <c r="ADH844" s="79"/>
      <c r="ADI844" s="79"/>
      <c r="ADJ844" s="79"/>
      <c r="ADK844" s="79"/>
      <c r="ADL844" s="79"/>
      <c r="ADM844" s="79"/>
      <c r="ADN844" s="79"/>
      <c r="ADO844" s="79"/>
      <c r="ADP844" s="79"/>
      <c r="ADQ844" s="79"/>
      <c r="ADR844" s="79"/>
      <c r="ADS844" s="79"/>
      <c r="ADT844" s="79"/>
      <c r="ADU844" s="79"/>
      <c r="ADV844" s="79"/>
      <c r="ADW844" s="79"/>
      <c r="ADX844" s="79"/>
      <c r="ADY844" s="79"/>
      <c r="ADZ844" s="79"/>
      <c r="AEA844" s="79"/>
      <c r="AEB844" s="79"/>
      <c r="AEC844" s="79"/>
      <c r="AED844" s="79"/>
      <c r="AEE844" s="79"/>
      <c r="AEF844" s="79"/>
      <c r="AEG844" s="79"/>
      <c r="AEH844" s="79"/>
      <c r="AEI844" s="79"/>
      <c r="AEJ844" s="79"/>
      <c r="AEK844" s="79"/>
      <c r="AEL844" s="79"/>
      <c r="AEM844" s="79"/>
      <c r="AEN844" s="79"/>
      <c r="AEO844" s="79"/>
      <c r="AEP844" s="79"/>
      <c r="AEQ844" s="79"/>
      <c r="AER844" s="79"/>
      <c r="AES844" s="79"/>
      <c r="AET844" s="79"/>
      <c r="AEU844" s="79"/>
      <c r="AEV844" s="79"/>
      <c r="AEW844" s="79"/>
      <c r="AEX844" s="79"/>
      <c r="AEY844" s="79"/>
      <c r="AEZ844" s="79"/>
      <c r="AFA844" s="79"/>
      <c r="AFB844" s="79"/>
      <c r="AFC844" s="79"/>
      <c r="AFD844" s="79"/>
      <c r="AFE844" s="79"/>
      <c r="AFF844" s="79"/>
      <c r="AFG844" s="79"/>
      <c r="AFH844" s="79"/>
      <c r="AFI844" s="79"/>
      <c r="AFJ844" s="79"/>
      <c r="AFK844" s="79"/>
      <c r="AFL844" s="79"/>
      <c r="AFM844" s="79"/>
      <c r="AFN844" s="79"/>
      <c r="AFO844" s="79"/>
      <c r="AFP844" s="79"/>
      <c r="AFQ844" s="79"/>
      <c r="AFR844" s="79"/>
      <c r="AFS844" s="79"/>
      <c r="AFT844" s="79"/>
      <c r="AFU844" s="79"/>
      <c r="AFV844" s="79"/>
      <c r="AFW844" s="79"/>
      <c r="AFX844" s="79"/>
      <c r="AFY844" s="79"/>
      <c r="AFZ844" s="79"/>
      <c r="AGA844" s="79"/>
      <c r="AGB844" s="79"/>
      <c r="AGC844" s="79"/>
      <c r="AGD844" s="79"/>
      <c r="AGE844" s="79"/>
      <c r="AGF844" s="79"/>
      <c r="AGG844" s="79"/>
      <c r="AGH844" s="79"/>
      <c r="AGI844" s="79"/>
      <c r="AGJ844" s="79"/>
      <c r="AGK844" s="79"/>
      <c r="AGL844" s="79"/>
      <c r="AGM844" s="79"/>
      <c r="AGN844" s="79"/>
      <c r="AGO844" s="79"/>
      <c r="AGP844" s="79"/>
      <c r="AGQ844" s="79"/>
      <c r="AGR844" s="79"/>
      <c r="AGS844" s="79"/>
      <c r="AGT844" s="79"/>
      <c r="AGU844" s="79"/>
      <c r="AGV844" s="79"/>
      <c r="AGW844" s="79"/>
      <c r="AGX844" s="79"/>
      <c r="AGY844" s="79"/>
      <c r="AGZ844" s="79"/>
      <c r="AHA844" s="79"/>
      <c r="AHB844" s="79"/>
      <c r="AHC844" s="79"/>
      <c r="AHD844" s="79"/>
      <c r="AHE844" s="79"/>
      <c r="AHF844" s="79"/>
      <c r="AHG844" s="79"/>
      <c r="AHH844" s="79"/>
      <c r="AHI844" s="79"/>
      <c r="AHJ844" s="79"/>
      <c r="AHK844" s="79"/>
      <c r="AHL844" s="79"/>
      <c r="AHM844" s="79"/>
      <c r="AHN844" s="79"/>
      <c r="AHO844" s="79"/>
      <c r="AHP844" s="79"/>
      <c r="AHQ844" s="79"/>
      <c r="AHR844" s="79"/>
      <c r="AHS844" s="79"/>
      <c r="AHT844" s="79"/>
      <c r="AHU844" s="79"/>
      <c r="AHV844" s="79"/>
      <c r="AHW844" s="79"/>
      <c r="AHX844" s="79"/>
      <c r="AHY844" s="79"/>
      <c r="AHZ844" s="79"/>
      <c r="AIA844" s="79"/>
      <c r="AIB844" s="79"/>
      <c r="AIC844" s="79"/>
      <c r="AID844" s="79"/>
      <c r="AIE844" s="79"/>
      <c r="AIF844" s="79"/>
      <c r="AIG844" s="79"/>
      <c r="AIH844" s="79"/>
      <c r="AII844" s="79"/>
      <c r="AIJ844" s="79"/>
      <c r="AIK844" s="79"/>
      <c r="AIL844" s="79"/>
      <c r="AIM844" s="79"/>
      <c r="AIN844" s="79"/>
      <c r="AIO844" s="79"/>
      <c r="AIP844" s="79"/>
      <c r="AIQ844" s="79"/>
      <c r="AIR844" s="79"/>
      <c r="AIS844" s="79"/>
      <c r="AIT844" s="79"/>
      <c r="AIU844" s="79"/>
      <c r="AIV844" s="79"/>
      <c r="AIW844" s="79"/>
      <c r="AIX844" s="79"/>
      <c r="AIY844" s="79"/>
      <c r="AIZ844" s="79"/>
      <c r="AJA844" s="79"/>
      <c r="AJB844" s="79"/>
      <c r="AJC844" s="79"/>
      <c r="AJD844" s="79"/>
      <c r="AJE844" s="79"/>
      <c r="AJF844" s="79"/>
      <c r="AJG844" s="79"/>
      <c r="AJH844" s="79"/>
      <c r="AJI844" s="79"/>
      <c r="AJJ844" s="79"/>
      <c r="AJK844" s="79"/>
      <c r="AJL844" s="79"/>
      <c r="AJM844" s="79"/>
      <c r="AJN844" s="79"/>
      <c r="AJO844" s="79"/>
      <c r="AJP844" s="79"/>
      <c r="AJQ844" s="79"/>
      <c r="AJR844" s="79"/>
      <c r="AJS844" s="79"/>
      <c r="AJT844" s="79"/>
      <c r="AJU844" s="79"/>
      <c r="AJV844" s="79"/>
      <c r="AJW844" s="79"/>
      <c r="AJX844" s="79"/>
      <c r="AJY844" s="79"/>
      <c r="AJZ844" s="79"/>
      <c r="AKA844" s="79"/>
      <c r="AKB844" s="79"/>
      <c r="AKC844" s="79"/>
      <c r="AKD844" s="79"/>
      <c r="AKE844" s="79"/>
      <c r="AKF844" s="79"/>
      <c r="AKG844" s="79"/>
      <c r="AKH844" s="79"/>
      <c r="AKI844" s="79"/>
      <c r="AKJ844" s="79"/>
      <c r="AKK844" s="79"/>
      <c r="AKL844" s="79"/>
      <c r="AKM844" s="79"/>
      <c r="AKN844" s="79"/>
      <c r="AKO844" s="79"/>
      <c r="AKP844" s="79"/>
      <c r="AKQ844" s="79"/>
      <c r="AKR844" s="79"/>
      <c r="AKS844" s="79"/>
      <c r="AKT844" s="79"/>
      <c r="AKU844" s="79"/>
      <c r="AKV844" s="79"/>
      <c r="AKW844" s="79"/>
      <c r="AKX844" s="79"/>
      <c r="AKY844" s="79"/>
      <c r="AKZ844" s="79"/>
      <c r="ALA844" s="79"/>
      <c r="ALB844" s="79"/>
      <c r="ALC844" s="79"/>
      <c r="ALD844" s="79"/>
      <c r="ALE844" s="79"/>
      <c r="ALF844" s="79"/>
      <c r="ALG844" s="79"/>
      <c r="ALH844" s="79"/>
      <c r="ALI844" s="79"/>
      <c r="ALJ844" s="79"/>
      <c r="ALK844" s="79"/>
      <c r="ALL844" s="79"/>
      <c r="ALM844" s="79"/>
      <c r="ALN844" s="79"/>
      <c r="ALO844" s="79"/>
      <c r="ALP844" s="79"/>
      <c r="ALQ844" s="79"/>
      <c r="ALR844" s="79"/>
      <c r="ALS844" s="79"/>
      <c r="ALT844" s="79"/>
      <c r="ALU844" s="79"/>
      <c r="ALV844" s="79"/>
      <c r="ALW844" s="79"/>
      <c r="ALX844" s="79"/>
      <c r="ALY844" s="79"/>
      <c r="ALZ844" s="79"/>
      <c r="AMA844" s="79"/>
      <c r="AMB844" s="79"/>
      <c r="AMC844" s="79"/>
      <c r="AMD844" s="79"/>
      <c r="AME844" s="79"/>
      <c r="AMF844" s="79"/>
      <c r="AMG844" s="79"/>
      <c r="AMH844" s="79"/>
      <c r="AMI844" s="79"/>
      <c r="AMJ844" s="79"/>
      <c r="AMK844" s="79"/>
      <c r="AML844" s="79"/>
      <c r="AMM844" s="79"/>
      <c r="AMN844" s="79"/>
      <c r="AMO844" s="79"/>
      <c r="AMP844" s="79"/>
      <c r="AMQ844" s="79"/>
      <c r="AMR844" s="79"/>
      <c r="AMS844" s="79"/>
      <c r="AMT844" s="79"/>
      <c r="AMU844" s="79"/>
      <c r="AMV844" s="79"/>
      <c r="AMW844" s="79"/>
      <c r="AMX844" s="79"/>
      <c r="AMY844" s="79"/>
      <c r="AMZ844" s="79"/>
      <c r="ANA844" s="79"/>
      <c r="ANB844" s="79"/>
      <c r="ANC844" s="79"/>
      <c r="AND844" s="79"/>
      <c r="ANE844" s="79"/>
      <c r="ANF844" s="79"/>
      <c r="ANG844" s="79"/>
      <c r="ANH844" s="79"/>
      <c r="ANI844" s="79"/>
      <c r="ANJ844" s="79"/>
      <c r="ANK844" s="79"/>
      <c r="ANL844" s="79"/>
      <c r="ANM844" s="79"/>
      <c r="ANN844" s="79"/>
      <c r="ANO844" s="79"/>
      <c r="ANP844" s="79"/>
      <c r="ANQ844" s="79"/>
      <c r="ANR844" s="79"/>
      <c r="ANS844" s="79"/>
      <c r="ANT844" s="79"/>
      <c r="ANU844" s="79"/>
      <c r="ANV844" s="79"/>
      <c r="ANW844" s="79"/>
      <c r="ANX844" s="79"/>
      <c r="ANY844" s="79"/>
      <c r="ANZ844" s="79"/>
      <c r="AOA844" s="79"/>
      <c r="AOB844" s="79"/>
      <c r="AOC844" s="79"/>
      <c r="AOD844" s="79"/>
      <c r="AOE844" s="79"/>
      <c r="AOF844" s="79"/>
      <c r="AOG844" s="79"/>
      <c r="AOH844" s="79"/>
      <c r="AOI844" s="79"/>
      <c r="AOJ844" s="79"/>
      <c r="AOK844" s="79"/>
      <c r="AOL844" s="79"/>
      <c r="AOM844" s="79"/>
      <c r="AON844" s="79"/>
      <c r="AOO844" s="79"/>
      <c r="AOP844" s="79"/>
      <c r="AOQ844" s="79"/>
      <c r="AOR844" s="79"/>
      <c r="AOS844" s="79"/>
      <c r="AOT844" s="79"/>
      <c r="AOU844" s="79"/>
      <c r="AOV844" s="79"/>
      <c r="AOW844" s="79"/>
      <c r="AOX844" s="79"/>
      <c r="AOY844" s="79"/>
      <c r="AOZ844" s="79"/>
      <c r="APA844" s="79"/>
      <c r="APB844" s="79"/>
      <c r="APC844" s="79"/>
      <c r="APD844" s="79"/>
      <c r="APE844" s="79"/>
      <c r="APF844" s="79"/>
      <c r="APG844" s="79"/>
      <c r="APH844" s="79"/>
      <c r="API844" s="79"/>
      <c r="APJ844" s="79"/>
      <c r="APK844" s="79"/>
      <c r="APL844" s="79"/>
      <c r="APM844" s="79"/>
      <c r="APN844" s="79"/>
      <c r="APO844" s="79"/>
      <c r="APP844" s="79"/>
      <c r="APQ844" s="79"/>
      <c r="APR844" s="79"/>
      <c r="APS844" s="79"/>
      <c r="APT844" s="79"/>
      <c r="APU844" s="79"/>
      <c r="APV844" s="79"/>
      <c r="APW844" s="79"/>
      <c r="APX844" s="79"/>
      <c r="APY844" s="79"/>
      <c r="APZ844" s="79"/>
      <c r="AQA844" s="79"/>
      <c r="AQB844" s="79"/>
      <c r="AQC844" s="79"/>
      <c r="AQD844" s="79"/>
      <c r="AQE844" s="79"/>
      <c r="AQF844" s="79"/>
      <c r="AQG844" s="79"/>
      <c r="AQH844" s="79"/>
      <c r="AQI844" s="79"/>
      <c r="AQJ844" s="79"/>
      <c r="AQK844" s="79"/>
      <c r="AQL844" s="79"/>
      <c r="AQM844" s="79"/>
      <c r="AQN844" s="79"/>
      <c r="AQO844" s="79"/>
      <c r="AQP844" s="79"/>
      <c r="AQQ844" s="79"/>
      <c r="AQR844" s="79"/>
      <c r="AQS844" s="79"/>
      <c r="AQT844" s="79"/>
      <c r="AQU844" s="79"/>
      <c r="AQV844" s="79"/>
      <c r="AQW844" s="79"/>
      <c r="AQX844" s="79"/>
      <c r="AQY844" s="79"/>
      <c r="AQZ844" s="79"/>
      <c r="ARA844" s="79"/>
      <c r="ARB844" s="79"/>
      <c r="ARC844" s="79"/>
      <c r="ARD844" s="79"/>
      <c r="ARE844" s="79"/>
      <c r="ARF844" s="79"/>
      <c r="ARG844" s="79"/>
      <c r="ARH844" s="79"/>
      <c r="ARI844" s="79"/>
      <c r="ARJ844" s="79"/>
      <c r="ARK844" s="79"/>
      <c r="ARL844" s="79"/>
      <c r="ARM844" s="79"/>
      <c r="ARN844" s="79"/>
      <c r="ARO844" s="79"/>
      <c r="ARP844" s="79"/>
      <c r="ARQ844" s="79"/>
      <c r="ARR844" s="79"/>
      <c r="ARS844" s="79"/>
      <c r="ART844" s="79"/>
      <c r="ARU844" s="79"/>
      <c r="ARV844" s="79"/>
      <c r="ARW844" s="79"/>
      <c r="ARX844" s="79"/>
      <c r="ARY844" s="79"/>
      <c r="ARZ844" s="79"/>
      <c r="ASA844" s="79"/>
      <c r="ASB844" s="79"/>
      <c r="ASC844" s="79"/>
      <c r="ASD844" s="79"/>
      <c r="ASE844" s="79"/>
      <c r="ASF844" s="79"/>
      <c r="ASG844" s="79"/>
      <c r="ASH844" s="79"/>
      <c r="ASI844" s="79"/>
      <c r="ASJ844" s="79"/>
      <c r="ASK844" s="79"/>
      <c r="ASL844" s="79"/>
      <c r="ASM844" s="79"/>
      <c r="ASN844" s="79"/>
      <c r="ASO844" s="79"/>
      <c r="ASP844" s="79"/>
      <c r="ASQ844" s="79"/>
      <c r="ASR844" s="79"/>
      <c r="ASS844" s="79"/>
      <c r="AST844" s="79"/>
      <c r="ASU844" s="79"/>
      <c r="ASV844" s="79"/>
      <c r="ASW844" s="79"/>
      <c r="ASX844" s="79"/>
      <c r="ASY844" s="79"/>
      <c r="ASZ844" s="79"/>
      <c r="ATA844" s="79"/>
      <c r="ATB844" s="79"/>
      <c r="ATC844" s="79"/>
      <c r="ATD844" s="79"/>
      <c r="ATE844" s="79"/>
      <c r="ATF844" s="79"/>
      <c r="ATG844" s="79"/>
      <c r="ATH844" s="79"/>
      <c r="ATI844" s="79"/>
      <c r="ATJ844" s="79"/>
      <c r="ATK844" s="79"/>
      <c r="ATL844" s="79"/>
      <c r="ATM844" s="79"/>
      <c r="ATN844" s="79"/>
      <c r="ATO844" s="79"/>
      <c r="ATP844" s="79"/>
      <c r="ATQ844" s="79"/>
      <c r="ATR844" s="79"/>
      <c r="ATS844" s="79"/>
      <c r="ATT844" s="79"/>
      <c r="ATU844" s="79"/>
      <c r="ATV844" s="79"/>
      <c r="ATW844" s="79"/>
      <c r="ATX844" s="79"/>
      <c r="ATY844" s="79"/>
      <c r="ATZ844" s="79"/>
      <c r="AUA844" s="79"/>
      <c r="AUB844" s="79"/>
      <c r="AUC844" s="79"/>
      <c r="AUD844" s="79"/>
      <c r="AUE844" s="79"/>
      <c r="AUF844" s="79"/>
      <c r="AUG844" s="79"/>
      <c r="AUH844" s="79"/>
      <c r="AUI844" s="79"/>
      <c r="AUJ844" s="79"/>
      <c r="AUK844" s="79"/>
      <c r="AUL844" s="79"/>
      <c r="AUM844" s="79"/>
      <c r="AUN844" s="79"/>
      <c r="AUO844" s="79"/>
      <c r="AUP844" s="79"/>
      <c r="AUQ844" s="79"/>
      <c r="AUR844" s="79"/>
      <c r="AUS844" s="79"/>
      <c r="AUT844" s="79"/>
      <c r="AUU844" s="79"/>
      <c r="AUV844" s="79"/>
      <c r="AUW844" s="79"/>
      <c r="AUX844" s="79"/>
      <c r="AUY844" s="79"/>
      <c r="AUZ844" s="79"/>
      <c r="AVA844" s="79"/>
      <c r="AVB844" s="79"/>
      <c r="AVC844" s="79"/>
      <c r="AVD844" s="79"/>
      <c r="AVE844" s="79"/>
      <c r="AVF844" s="79"/>
      <c r="AVG844" s="79"/>
      <c r="AVH844" s="79"/>
      <c r="AVI844" s="79"/>
      <c r="AVJ844" s="79"/>
      <c r="AVK844" s="79"/>
      <c r="AVL844" s="79"/>
      <c r="AVM844" s="79"/>
      <c r="AVN844" s="79"/>
      <c r="AVO844" s="79"/>
      <c r="AVP844" s="79"/>
      <c r="AVQ844" s="79"/>
      <c r="AVR844" s="79"/>
      <c r="AVS844" s="79"/>
      <c r="AVT844" s="79"/>
      <c r="AVU844" s="79"/>
      <c r="AVV844" s="79"/>
      <c r="AVW844" s="79"/>
      <c r="AVX844" s="79"/>
      <c r="AVY844" s="79"/>
      <c r="AVZ844" s="79"/>
      <c r="AWA844" s="79"/>
      <c r="AWB844" s="79"/>
      <c r="AWC844" s="79"/>
      <c r="AWD844" s="79"/>
      <c r="AWE844" s="79"/>
      <c r="AWF844" s="79"/>
      <c r="AWG844" s="79"/>
      <c r="AWH844" s="79"/>
      <c r="AWI844" s="79"/>
      <c r="AWJ844" s="79"/>
      <c r="AWK844" s="79"/>
      <c r="AWL844" s="79"/>
      <c r="AWM844" s="79"/>
      <c r="AWN844" s="79"/>
      <c r="AWO844" s="79"/>
      <c r="AWP844" s="79"/>
      <c r="AWQ844" s="79"/>
      <c r="AWR844" s="79"/>
      <c r="AWS844" s="79"/>
      <c r="AWT844" s="79"/>
      <c r="AWU844" s="79"/>
      <c r="AWV844" s="79"/>
      <c r="AWW844" s="79"/>
      <c r="AWX844" s="79"/>
      <c r="AWY844" s="79"/>
      <c r="AWZ844" s="79"/>
      <c r="AXA844" s="79"/>
      <c r="AXB844" s="79"/>
      <c r="AXC844" s="79"/>
      <c r="AXD844" s="79"/>
      <c r="AXE844" s="79"/>
      <c r="AXF844" s="79"/>
      <c r="AXG844" s="79"/>
      <c r="AXH844" s="79"/>
      <c r="AXI844" s="79"/>
      <c r="AXJ844" s="79"/>
      <c r="AXK844" s="79"/>
      <c r="AXL844" s="79"/>
      <c r="AXM844" s="79"/>
      <c r="AXN844" s="79"/>
      <c r="AXO844" s="79"/>
      <c r="AXP844" s="79"/>
      <c r="AXQ844" s="79"/>
      <c r="AXR844" s="79"/>
      <c r="AXS844" s="79"/>
      <c r="AXT844" s="79"/>
      <c r="AXU844" s="79"/>
      <c r="AXV844" s="79"/>
      <c r="AXW844" s="79"/>
      <c r="AXX844" s="79"/>
      <c r="AXY844" s="79"/>
      <c r="AXZ844" s="79"/>
      <c r="AYA844" s="79"/>
      <c r="AYB844" s="79"/>
      <c r="AYC844" s="79"/>
      <c r="AYD844" s="79"/>
      <c r="AYE844" s="79"/>
      <c r="AYF844" s="79"/>
      <c r="AYG844" s="79"/>
      <c r="AYH844" s="79"/>
      <c r="AYI844" s="79"/>
      <c r="AYJ844" s="79"/>
      <c r="AYK844" s="79"/>
      <c r="AYL844" s="79"/>
      <c r="AYM844" s="79"/>
      <c r="AYN844" s="79"/>
      <c r="AYO844" s="79"/>
      <c r="AYP844" s="79"/>
      <c r="AYQ844" s="79"/>
      <c r="AYR844" s="79"/>
      <c r="AYS844" s="79"/>
      <c r="AYT844" s="79"/>
      <c r="AYU844" s="79"/>
      <c r="AYV844" s="79"/>
      <c r="AYW844" s="79"/>
      <c r="AYX844" s="79"/>
      <c r="AYY844" s="79"/>
      <c r="AYZ844" s="79"/>
      <c r="AZA844" s="79"/>
      <c r="AZB844" s="79"/>
      <c r="AZC844" s="79"/>
      <c r="AZD844" s="79"/>
      <c r="AZE844" s="79"/>
      <c r="AZF844" s="79"/>
      <c r="AZG844" s="79"/>
      <c r="AZH844" s="79"/>
      <c r="AZI844" s="79"/>
      <c r="AZJ844" s="79"/>
      <c r="AZK844" s="79"/>
      <c r="AZL844" s="79"/>
      <c r="AZM844" s="79"/>
      <c r="AZN844" s="79"/>
      <c r="AZO844" s="79"/>
      <c r="AZP844" s="79"/>
      <c r="AZQ844" s="79"/>
      <c r="AZR844" s="79"/>
      <c r="AZS844" s="79"/>
      <c r="AZT844" s="79"/>
      <c r="AZU844" s="79"/>
      <c r="AZV844" s="79"/>
      <c r="AZW844" s="79"/>
      <c r="AZX844" s="79"/>
      <c r="AZY844" s="79"/>
      <c r="AZZ844" s="79"/>
      <c r="BAA844" s="79"/>
      <c r="BAB844" s="79"/>
      <c r="BAC844" s="79"/>
      <c r="BAD844" s="79"/>
      <c r="BAE844" s="79"/>
      <c r="BAF844" s="79"/>
      <c r="BAG844" s="79"/>
      <c r="BAH844" s="79"/>
      <c r="BAI844" s="79"/>
      <c r="BAJ844" s="79"/>
      <c r="BAK844" s="79"/>
      <c r="BAL844" s="79"/>
      <c r="BAM844" s="79"/>
      <c r="BAN844" s="79"/>
      <c r="BAO844" s="79"/>
      <c r="BAP844" s="79"/>
      <c r="BAQ844" s="79"/>
      <c r="BAR844" s="79"/>
      <c r="BAS844" s="79"/>
      <c r="BAT844" s="79"/>
      <c r="BAU844" s="79"/>
      <c r="BAV844" s="79"/>
      <c r="BAW844" s="79"/>
      <c r="BAX844" s="79"/>
      <c r="BAY844" s="79"/>
      <c r="BAZ844" s="79"/>
      <c r="BBA844" s="79"/>
      <c r="BBB844" s="79"/>
      <c r="BBC844" s="79"/>
      <c r="BBD844" s="79"/>
      <c r="BBE844" s="79"/>
      <c r="BBF844" s="79"/>
      <c r="BBG844" s="79"/>
      <c r="BBH844" s="79"/>
      <c r="BBI844" s="79"/>
      <c r="BBJ844" s="79"/>
      <c r="BBK844" s="79"/>
      <c r="BBL844" s="79"/>
      <c r="BBM844" s="79"/>
      <c r="BBN844" s="79"/>
      <c r="BBO844" s="79"/>
      <c r="BBP844" s="79"/>
      <c r="BBQ844" s="79"/>
      <c r="BBR844" s="79"/>
      <c r="BBS844" s="79"/>
      <c r="BBT844" s="79"/>
      <c r="BBU844" s="79"/>
      <c r="BBV844" s="79"/>
      <c r="BBW844" s="79"/>
      <c r="BBX844" s="79"/>
      <c r="BBY844" s="79"/>
      <c r="BBZ844" s="79"/>
      <c r="BCA844" s="79"/>
      <c r="BCB844" s="79"/>
      <c r="BCC844" s="79"/>
      <c r="BCD844" s="79"/>
      <c r="BCE844" s="79"/>
      <c r="BCF844" s="79"/>
      <c r="BCG844" s="79"/>
      <c r="BCH844" s="79"/>
      <c r="BCI844" s="79"/>
      <c r="BCJ844" s="79"/>
      <c r="BCK844" s="79"/>
      <c r="BCL844" s="79"/>
      <c r="BCM844" s="79"/>
      <c r="BCN844" s="79"/>
      <c r="BCO844" s="79"/>
      <c r="BCP844" s="79"/>
      <c r="BCQ844" s="79"/>
      <c r="BCR844" s="79"/>
      <c r="BCS844" s="79"/>
      <c r="BCT844" s="79"/>
      <c r="BCU844" s="79"/>
      <c r="BCV844" s="79"/>
      <c r="BCW844" s="79"/>
      <c r="BCX844" s="79"/>
      <c r="BCY844" s="79"/>
      <c r="BCZ844" s="79"/>
      <c r="BDA844" s="79"/>
      <c r="BDB844" s="79"/>
      <c r="BDC844" s="79"/>
      <c r="BDD844" s="79"/>
      <c r="BDE844" s="79"/>
      <c r="BDF844" s="79"/>
      <c r="BDG844" s="79"/>
      <c r="BDH844" s="79"/>
      <c r="BDI844" s="79"/>
      <c r="BDJ844" s="79"/>
      <c r="BDK844" s="79"/>
      <c r="BDL844" s="79"/>
      <c r="BDM844" s="79"/>
      <c r="BDN844" s="79"/>
      <c r="BDO844" s="79"/>
      <c r="BDP844" s="79"/>
      <c r="BDQ844" s="79"/>
      <c r="BDR844" s="79"/>
      <c r="BDS844" s="79"/>
      <c r="BDT844" s="79"/>
      <c r="BDU844" s="79"/>
      <c r="BDV844" s="79"/>
      <c r="BDW844" s="79"/>
      <c r="BDX844" s="79"/>
      <c r="BDY844" s="79"/>
      <c r="BDZ844" s="79"/>
      <c r="BEA844" s="79"/>
      <c r="BEB844" s="79"/>
      <c r="BEC844" s="79"/>
      <c r="BED844" s="79"/>
      <c r="BEE844" s="79"/>
      <c r="BEF844" s="79"/>
      <c r="BEG844" s="79"/>
      <c r="BEH844" s="79"/>
      <c r="BEI844" s="79"/>
      <c r="BEJ844" s="79"/>
      <c r="BEK844" s="79"/>
      <c r="BEL844" s="79"/>
      <c r="BEM844" s="79"/>
      <c r="BEN844" s="79"/>
      <c r="BEO844" s="79"/>
      <c r="BEP844" s="79"/>
      <c r="BEQ844" s="79"/>
      <c r="BER844" s="79"/>
      <c r="BES844" s="79"/>
      <c r="BET844" s="79"/>
      <c r="BEU844" s="79"/>
      <c r="BEV844" s="79"/>
      <c r="BEW844" s="79"/>
      <c r="BEX844" s="79"/>
      <c r="BEY844" s="79"/>
      <c r="BEZ844" s="79"/>
      <c r="BFA844" s="79"/>
      <c r="BFB844" s="79"/>
      <c r="BFC844" s="79"/>
      <c r="BFD844" s="79"/>
      <c r="BFE844" s="79"/>
      <c r="BFF844" s="79"/>
      <c r="BFG844" s="79"/>
      <c r="BFH844" s="79"/>
      <c r="BFI844" s="79"/>
      <c r="BFJ844" s="79"/>
      <c r="BFK844" s="79"/>
      <c r="BFL844" s="79"/>
      <c r="BFM844" s="79"/>
      <c r="BFN844" s="79"/>
      <c r="BFO844" s="79"/>
      <c r="BFP844" s="79"/>
      <c r="BFQ844" s="79"/>
      <c r="BFR844" s="79"/>
      <c r="BFS844" s="79"/>
      <c r="BFT844" s="79"/>
      <c r="BFU844" s="79"/>
      <c r="BFV844" s="79"/>
      <c r="BFW844" s="79"/>
      <c r="BFX844" s="79"/>
      <c r="BFY844" s="79"/>
      <c r="BFZ844" s="79"/>
      <c r="BGA844" s="79"/>
      <c r="BGB844" s="79"/>
      <c r="BGC844" s="79"/>
      <c r="BGD844" s="79"/>
      <c r="BGE844" s="79"/>
      <c r="BGF844" s="79"/>
      <c r="BGG844" s="79"/>
      <c r="BGH844" s="79"/>
      <c r="BGI844" s="79"/>
      <c r="BGJ844" s="79"/>
      <c r="BGK844" s="79"/>
      <c r="BGL844" s="79"/>
      <c r="BGM844" s="79"/>
      <c r="BGN844" s="79"/>
      <c r="BGO844" s="79"/>
      <c r="BGP844" s="79"/>
      <c r="BGQ844" s="79"/>
      <c r="BGR844" s="79"/>
      <c r="BGS844" s="79"/>
      <c r="BGT844" s="79"/>
      <c r="BGU844" s="79"/>
      <c r="BGV844" s="79"/>
      <c r="BGW844" s="79"/>
      <c r="BGX844" s="79"/>
      <c r="BGY844" s="79"/>
      <c r="BGZ844" s="79"/>
      <c r="BHA844" s="79"/>
      <c r="BHB844" s="79"/>
      <c r="BHC844" s="79"/>
      <c r="BHD844" s="79"/>
      <c r="BHE844" s="79"/>
      <c r="BHF844" s="79"/>
      <c r="BHG844" s="79"/>
      <c r="BHH844" s="79"/>
      <c r="BHI844" s="79"/>
      <c r="BHJ844" s="79"/>
      <c r="BHK844" s="79"/>
      <c r="BHL844" s="79"/>
      <c r="BHM844" s="79"/>
      <c r="BHN844" s="79"/>
      <c r="BHO844" s="79"/>
      <c r="BHP844" s="79"/>
      <c r="BHQ844" s="79"/>
      <c r="BHR844" s="79"/>
      <c r="BHS844" s="79"/>
      <c r="BHT844" s="79"/>
      <c r="BHU844" s="79"/>
      <c r="BHV844" s="79"/>
      <c r="BHW844" s="79"/>
      <c r="BHX844" s="79"/>
      <c r="BHY844" s="79"/>
      <c r="BHZ844" s="79"/>
      <c r="BIA844" s="79"/>
      <c r="BIB844" s="79"/>
      <c r="BIC844" s="79"/>
      <c r="BID844" s="79"/>
      <c r="BIE844" s="79"/>
      <c r="BIF844" s="79"/>
      <c r="BIG844" s="79"/>
      <c r="BIH844" s="79"/>
      <c r="BII844" s="79"/>
      <c r="BIJ844" s="79"/>
      <c r="BIK844" s="79"/>
      <c r="BIL844" s="79"/>
      <c r="BIM844" s="79"/>
      <c r="BIN844" s="79"/>
      <c r="BIO844" s="79"/>
      <c r="BIP844" s="79"/>
      <c r="BIQ844" s="79"/>
      <c r="BIR844" s="79"/>
      <c r="BIS844" s="79"/>
      <c r="BIT844" s="79"/>
      <c r="BIU844" s="79"/>
      <c r="BIV844" s="79"/>
      <c r="BIW844" s="79"/>
      <c r="BIX844" s="79"/>
      <c r="BIY844" s="79"/>
      <c r="BIZ844" s="79"/>
      <c r="BJA844" s="79"/>
      <c r="BJB844" s="79"/>
      <c r="BJC844" s="79"/>
      <c r="BJD844" s="79"/>
      <c r="BJE844" s="79"/>
      <c r="BJF844" s="79"/>
      <c r="BJG844" s="79"/>
      <c r="BJH844" s="79"/>
      <c r="BJI844" s="79"/>
      <c r="BJJ844" s="79"/>
      <c r="BJK844" s="79"/>
      <c r="BJL844" s="79"/>
      <c r="BJM844" s="79"/>
      <c r="BJN844" s="79"/>
      <c r="BJO844" s="79"/>
      <c r="BJP844" s="79"/>
      <c r="BJQ844" s="79"/>
      <c r="BJR844" s="79"/>
      <c r="BJS844" s="79"/>
      <c r="BJT844" s="79"/>
      <c r="BJU844" s="79"/>
      <c r="BJV844" s="79"/>
      <c r="BJW844" s="79"/>
      <c r="BJX844" s="79"/>
      <c r="BJY844" s="79"/>
      <c r="BJZ844" s="79"/>
      <c r="BKA844" s="79"/>
      <c r="BKB844" s="79"/>
      <c r="BKC844" s="79"/>
      <c r="BKD844" s="79"/>
      <c r="BKE844" s="79"/>
      <c r="BKF844" s="79"/>
      <c r="BKG844" s="79"/>
      <c r="BKH844" s="79"/>
      <c r="BKI844" s="79"/>
      <c r="BKJ844" s="79"/>
      <c r="BKK844" s="79"/>
      <c r="BKL844" s="79"/>
      <c r="BKM844" s="79"/>
      <c r="BKN844" s="79"/>
      <c r="BKO844" s="79"/>
      <c r="BKP844" s="79"/>
      <c r="BKQ844" s="79"/>
      <c r="BKR844" s="79"/>
      <c r="BKS844" s="79"/>
      <c r="BKT844" s="79"/>
      <c r="BKU844" s="79"/>
      <c r="BKV844" s="79"/>
      <c r="BKW844" s="79"/>
      <c r="BKX844" s="79"/>
      <c r="BKY844" s="79"/>
      <c r="BKZ844" s="79"/>
      <c r="BLA844" s="79"/>
      <c r="BLB844" s="79"/>
      <c r="BLC844" s="79"/>
      <c r="BLD844" s="79"/>
      <c r="BLE844" s="79"/>
      <c r="BLF844" s="79"/>
      <c r="BLG844" s="79"/>
      <c r="BLH844" s="79"/>
      <c r="BLI844" s="79"/>
      <c r="BLJ844" s="79"/>
      <c r="BLK844" s="79"/>
      <c r="BLL844" s="79"/>
      <c r="BLM844" s="79"/>
      <c r="BLN844" s="79"/>
      <c r="BLO844" s="79"/>
      <c r="BLP844" s="79"/>
      <c r="BLQ844" s="79"/>
      <c r="BLR844" s="79"/>
      <c r="BLS844" s="79"/>
      <c r="BLT844" s="79"/>
      <c r="BLU844" s="79"/>
      <c r="BLV844" s="79"/>
      <c r="BLW844" s="79"/>
      <c r="BLX844" s="79"/>
      <c r="BLY844" s="79"/>
      <c r="BLZ844" s="79"/>
      <c r="BMA844" s="79"/>
      <c r="BMB844" s="79"/>
      <c r="BMC844" s="79"/>
      <c r="BMD844" s="79"/>
      <c r="BME844" s="79"/>
      <c r="BMF844" s="79"/>
      <c r="BMG844" s="79"/>
      <c r="BMH844" s="79"/>
      <c r="BMI844" s="79"/>
      <c r="BMJ844" s="79"/>
      <c r="BMK844" s="79"/>
      <c r="BML844" s="79"/>
      <c r="BMM844" s="79"/>
      <c r="BMN844" s="79"/>
      <c r="BMO844" s="79"/>
      <c r="BMP844" s="79"/>
      <c r="BMQ844" s="79"/>
      <c r="BMR844" s="79"/>
      <c r="BMS844" s="79"/>
      <c r="BMT844" s="79"/>
      <c r="BMU844" s="79"/>
      <c r="BMV844" s="79"/>
      <c r="BMW844" s="79"/>
      <c r="BMX844" s="79"/>
      <c r="BMY844" s="79"/>
      <c r="BMZ844" s="79"/>
      <c r="BNA844" s="79"/>
      <c r="BNB844" s="79"/>
      <c r="BNC844" s="79"/>
      <c r="BND844" s="79"/>
      <c r="BNE844" s="79"/>
      <c r="BNF844" s="79"/>
      <c r="BNG844" s="79"/>
      <c r="BNH844" s="79"/>
      <c r="BNI844" s="79"/>
      <c r="BNJ844" s="79"/>
      <c r="BNK844" s="79"/>
      <c r="BNL844" s="79"/>
      <c r="BNM844" s="79"/>
      <c r="BNN844" s="79"/>
      <c r="BNO844" s="79"/>
      <c r="BNP844" s="79"/>
      <c r="BNQ844" s="79"/>
      <c r="BNR844" s="79"/>
      <c r="BNS844" s="79"/>
      <c r="BNT844" s="79"/>
      <c r="BNU844" s="79"/>
      <c r="BNV844" s="79"/>
      <c r="BNW844" s="79"/>
      <c r="BNX844" s="79"/>
      <c r="BNY844" s="79"/>
      <c r="BNZ844" s="79"/>
      <c r="BOA844" s="79"/>
      <c r="BOB844" s="79"/>
      <c r="BOC844" s="79"/>
      <c r="BOD844" s="79"/>
      <c r="BOE844" s="79"/>
      <c r="BOF844" s="79"/>
      <c r="BOG844" s="79"/>
      <c r="BOH844" s="79"/>
      <c r="BOI844" s="79"/>
      <c r="BOJ844" s="79"/>
      <c r="BOK844" s="79"/>
      <c r="BOL844" s="79"/>
      <c r="BOM844" s="79"/>
      <c r="BON844" s="79"/>
      <c r="BOO844" s="79"/>
      <c r="BOP844" s="79"/>
      <c r="BOQ844" s="79"/>
      <c r="BOR844" s="79"/>
      <c r="BOS844" s="79"/>
      <c r="BOT844" s="79"/>
      <c r="BOU844" s="79"/>
      <c r="BOV844" s="79"/>
      <c r="BOW844" s="79"/>
      <c r="BOX844" s="79"/>
      <c r="BOY844" s="79"/>
      <c r="BOZ844" s="79"/>
      <c r="BPA844" s="79"/>
      <c r="BPB844" s="79"/>
      <c r="BPC844" s="79"/>
      <c r="BPD844" s="79"/>
      <c r="BPE844" s="79"/>
      <c r="BPF844" s="79"/>
      <c r="BPG844" s="79"/>
      <c r="BPH844" s="79"/>
      <c r="BPI844" s="79"/>
      <c r="BPJ844" s="79"/>
      <c r="BPK844" s="79"/>
      <c r="BPL844" s="79"/>
      <c r="BPM844" s="79"/>
      <c r="BPN844" s="79"/>
      <c r="BPO844" s="79"/>
      <c r="BPP844" s="79"/>
      <c r="BPQ844" s="79"/>
      <c r="BPR844" s="79"/>
      <c r="BPS844" s="79"/>
      <c r="BPT844" s="79"/>
      <c r="BPU844" s="79"/>
      <c r="BPV844" s="79"/>
      <c r="BPW844" s="79"/>
      <c r="BPX844" s="79"/>
      <c r="BPY844" s="79"/>
      <c r="BPZ844" s="79"/>
      <c r="BQA844" s="79"/>
      <c r="BQB844" s="79"/>
      <c r="BQC844" s="79"/>
      <c r="BQD844" s="79"/>
      <c r="BQE844" s="79"/>
      <c r="BQF844" s="79"/>
      <c r="BQG844" s="79"/>
      <c r="BQH844" s="79"/>
      <c r="BQI844" s="79"/>
      <c r="BQJ844" s="79"/>
      <c r="BQK844" s="79"/>
      <c r="BQL844" s="79"/>
      <c r="BQM844" s="79"/>
      <c r="BQN844" s="79"/>
      <c r="BQO844" s="79"/>
      <c r="BQP844" s="79"/>
      <c r="BQQ844" s="79"/>
      <c r="BQR844" s="79"/>
      <c r="BQS844" s="79"/>
      <c r="BQT844" s="79"/>
      <c r="BQU844" s="79"/>
      <c r="BQV844" s="79"/>
      <c r="BQW844" s="79"/>
      <c r="BQX844" s="79"/>
      <c r="BQY844" s="79"/>
      <c r="BQZ844" s="79"/>
      <c r="BRA844" s="79"/>
      <c r="BRB844" s="79"/>
      <c r="BRC844" s="79"/>
      <c r="BRD844" s="79"/>
      <c r="BRE844" s="79"/>
      <c r="BRF844" s="79"/>
      <c r="BRG844" s="79"/>
      <c r="BRH844" s="79"/>
      <c r="BRI844" s="79"/>
      <c r="BRJ844" s="79"/>
      <c r="BRK844" s="79"/>
      <c r="BRL844" s="79"/>
      <c r="BRM844" s="79"/>
      <c r="BRN844" s="79"/>
      <c r="BRO844" s="79"/>
      <c r="BRP844" s="79"/>
      <c r="BRQ844" s="79"/>
      <c r="BRR844" s="79"/>
      <c r="BRS844" s="79"/>
      <c r="BRT844" s="79"/>
      <c r="BRU844" s="79"/>
      <c r="BRV844" s="79"/>
      <c r="BRW844" s="79"/>
      <c r="BRX844" s="79"/>
      <c r="BRY844" s="79"/>
      <c r="BRZ844" s="79"/>
      <c r="BSA844" s="79"/>
      <c r="BSB844" s="79"/>
      <c r="BSC844" s="79"/>
      <c r="BSD844" s="79"/>
      <c r="BSE844" s="79"/>
      <c r="BSF844" s="79"/>
      <c r="BSG844" s="79"/>
      <c r="BSH844" s="79"/>
      <c r="BSI844" s="79"/>
      <c r="BSJ844" s="79"/>
      <c r="BSK844" s="79"/>
      <c r="BSL844" s="79"/>
      <c r="BSM844" s="79"/>
      <c r="BSN844" s="79"/>
      <c r="BSO844" s="79"/>
      <c r="BSP844" s="79"/>
      <c r="BSQ844" s="79"/>
      <c r="BSR844" s="79"/>
      <c r="BSS844" s="79"/>
      <c r="BST844" s="79"/>
      <c r="BSU844" s="79"/>
      <c r="BSV844" s="79"/>
      <c r="BSW844" s="79"/>
      <c r="BSX844" s="79"/>
      <c r="BSY844" s="79"/>
      <c r="BSZ844" s="79"/>
      <c r="BTA844" s="79"/>
      <c r="BTB844" s="79"/>
      <c r="BTC844" s="79"/>
      <c r="BTD844" s="79"/>
      <c r="BTE844" s="79"/>
      <c r="BTF844" s="79"/>
      <c r="BTG844" s="79"/>
      <c r="BTH844" s="79"/>
      <c r="BTI844" s="79"/>
      <c r="BTJ844" s="79"/>
      <c r="BTK844" s="79"/>
      <c r="BTL844" s="79"/>
      <c r="BTM844" s="79"/>
      <c r="BTN844" s="79"/>
      <c r="BTO844" s="79"/>
      <c r="BTP844" s="79"/>
      <c r="BTQ844" s="79"/>
      <c r="BTR844" s="79"/>
      <c r="BTS844" s="79"/>
      <c r="BTT844" s="79"/>
      <c r="BTU844" s="79"/>
      <c r="BTV844" s="79"/>
      <c r="BTW844" s="79"/>
      <c r="BTX844" s="79"/>
      <c r="BTY844" s="79"/>
      <c r="BTZ844" s="79"/>
      <c r="BUA844" s="79"/>
      <c r="BUB844" s="79"/>
      <c r="BUC844" s="79"/>
      <c r="BUD844" s="79"/>
      <c r="BUE844" s="79"/>
      <c r="BUF844" s="79"/>
      <c r="BUG844" s="79"/>
      <c r="BUH844" s="79"/>
      <c r="BUI844" s="79"/>
      <c r="BUJ844" s="79"/>
      <c r="BUK844" s="79"/>
      <c r="BUL844" s="79"/>
      <c r="BUM844" s="79"/>
      <c r="BUN844" s="79"/>
      <c r="BUO844" s="79"/>
      <c r="BUP844" s="79"/>
      <c r="BUQ844" s="79"/>
      <c r="BUR844" s="79"/>
      <c r="BUS844" s="79"/>
      <c r="BUT844" s="79"/>
      <c r="BUU844" s="79"/>
      <c r="BUV844" s="79"/>
      <c r="BUW844" s="79"/>
      <c r="BUX844" s="79"/>
      <c r="BUY844" s="79"/>
      <c r="BUZ844" s="79"/>
      <c r="BVA844" s="79"/>
      <c r="BVB844" s="79"/>
      <c r="BVC844" s="79"/>
      <c r="BVD844" s="79"/>
      <c r="BVE844" s="79"/>
      <c r="BVF844" s="79"/>
      <c r="BVG844" s="79"/>
      <c r="BVH844" s="79"/>
      <c r="BVI844" s="79"/>
      <c r="BVJ844" s="79"/>
      <c r="BVK844" s="79"/>
      <c r="BVL844" s="79"/>
      <c r="BVM844" s="79"/>
      <c r="BVN844" s="79"/>
      <c r="BVO844" s="79"/>
      <c r="BVP844" s="79"/>
      <c r="BVQ844" s="79"/>
      <c r="BVR844" s="79"/>
      <c r="BVS844" s="79"/>
      <c r="BVT844" s="79"/>
      <c r="BVU844" s="79"/>
      <c r="BVV844" s="79"/>
      <c r="BVW844" s="79"/>
      <c r="BVX844" s="79"/>
      <c r="BVY844" s="79"/>
      <c r="BVZ844" s="79"/>
      <c r="BWA844" s="79"/>
      <c r="BWB844" s="79"/>
      <c r="BWC844" s="79"/>
      <c r="BWD844" s="79"/>
      <c r="BWE844" s="79"/>
      <c r="BWF844" s="79"/>
      <c r="BWG844" s="79"/>
      <c r="BWH844" s="79"/>
      <c r="BWI844" s="79"/>
      <c r="BWJ844" s="79"/>
      <c r="BWK844" s="79"/>
      <c r="BWL844" s="79"/>
      <c r="BWM844" s="79"/>
      <c r="BWN844" s="79"/>
      <c r="BWO844" s="79"/>
      <c r="BWP844" s="79"/>
      <c r="BWQ844" s="79"/>
      <c r="BWR844" s="79"/>
      <c r="BWS844" s="79"/>
      <c r="BWT844" s="79"/>
      <c r="BWU844" s="79"/>
      <c r="BWV844" s="79"/>
      <c r="BWW844" s="79"/>
      <c r="BWX844" s="79"/>
      <c r="BWY844" s="79"/>
      <c r="BWZ844" s="79"/>
      <c r="BXA844" s="79"/>
      <c r="BXB844" s="79"/>
      <c r="BXC844" s="79"/>
      <c r="BXD844" s="79"/>
      <c r="BXE844" s="79"/>
      <c r="BXF844" s="79"/>
      <c r="BXG844" s="79"/>
      <c r="BXH844" s="79"/>
      <c r="BXI844" s="79"/>
      <c r="BXJ844" s="79"/>
      <c r="BXK844" s="79"/>
      <c r="BXL844" s="79"/>
      <c r="BXM844" s="79"/>
      <c r="BXN844" s="79"/>
      <c r="BXO844" s="79"/>
      <c r="BXP844" s="79"/>
      <c r="BXQ844" s="79"/>
      <c r="BXR844" s="79"/>
      <c r="BXS844" s="79"/>
      <c r="BXT844" s="79"/>
      <c r="BXU844" s="79"/>
      <c r="BXV844" s="79"/>
      <c r="BXW844" s="79"/>
      <c r="BXX844" s="79"/>
      <c r="BXY844" s="79"/>
      <c r="BXZ844" s="79"/>
      <c r="BYA844" s="79"/>
      <c r="BYB844" s="79"/>
      <c r="BYC844" s="79"/>
      <c r="BYD844" s="79"/>
      <c r="BYE844" s="79"/>
      <c r="BYF844" s="79"/>
      <c r="BYG844" s="79"/>
      <c r="BYH844" s="79"/>
      <c r="BYI844" s="79"/>
      <c r="BYJ844" s="79"/>
      <c r="BYK844" s="79"/>
      <c r="BYL844" s="79"/>
      <c r="BYM844" s="79"/>
      <c r="BYN844" s="79"/>
      <c r="BYO844" s="79"/>
      <c r="BYP844" s="79"/>
      <c r="BYQ844" s="79"/>
      <c r="BYR844" s="79"/>
      <c r="BYS844" s="79"/>
      <c r="BYT844" s="79"/>
      <c r="BYU844" s="79"/>
      <c r="BYV844" s="79"/>
      <c r="BYW844" s="79"/>
      <c r="BYX844" s="79"/>
      <c r="BYY844" s="79"/>
      <c r="BYZ844" s="79"/>
      <c r="BZA844" s="79"/>
      <c r="BZB844" s="79"/>
      <c r="BZC844" s="79"/>
      <c r="BZD844" s="79"/>
      <c r="BZE844" s="79"/>
      <c r="BZF844" s="79"/>
      <c r="BZG844" s="79"/>
      <c r="BZH844" s="79"/>
      <c r="BZI844" s="79"/>
      <c r="BZJ844" s="79"/>
      <c r="BZK844" s="79"/>
      <c r="BZL844" s="79"/>
      <c r="BZM844" s="79"/>
      <c r="BZN844" s="79"/>
      <c r="BZO844" s="79"/>
      <c r="BZP844" s="79"/>
      <c r="BZQ844" s="79"/>
      <c r="BZR844" s="79"/>
      <c r="BZS844" s="79"/>
      <c r="BZT844" s="79"/>
      <c r="BZU844" s="79"/>
      <c r="BZV844" s="79"/>
      <c r="BZW844" s="79"/>
      <c r="BZX844" s="79"/>
      <c r="BZY844" s="79"/>
      <c r="BZZ844" s="79"/>
      <c r="CAA844" s="79"/>
      <c r="CAB844" s="79"/>
      <c r="CAC844" s="79"/>
      <c r="CAD844" s="79"/>
      <c r="CAE844" s="79"/>
      <c r="CAF844" s="79"/>
      <c r="CAG844" s="79"/>
      <c r="CAH844" s="79"/>
      <c r="CAI844" s="79"/>
      <c r="CAJ844" s="79"/>
      <c r="CAK844" s="79"/>
      <c r="CAL844" s="79"/>
      <c r="CAM844" s="79"/>
      <c r="CAN844" s="79"/>
      <c r="CAO844" s="79"/>
      <c r="CAP844" s="79"/>
      <c r="CAQ844" s="79"/>
      <c r="CAR844" s="79"/>
      <c r="CAS844" s="79"/>
      <c r="CAT844" s="79"/>
      <c r="CAU844" s="79"/>
      <c r="CAV844" s="79"/>
      <c r="CAW844" s="79"/>
      <c r="CAX844" s="79"/>
      <c r="CAY844" s="79"/>
      <c r="CAZ844" s="79"/>
      <c r="CBA844" s="79"/>
      <c r="CBB844" s="79"/>
      <c r="CBC844" s="79"/>
      <c r="CBD844" s="79"/>
      <c r="CBE844" s="79"/>
      <c r="CBF844" s="79"/>
      <c r="CBG844" s="79"/>
      <c r="CBH844" s="79"/>
      <c r="CBI844" s="79"/>
      <c r="CBJ844" s="79"/>
      <c r="CBK844" s="79"/>
      <c r="CBL844" s="79"/>
      <c r="CBM844" s="79"/>
      <c r="CBN844" s="79"/>
      <c r="CBO844" s="79"/>
      <c r="CBP844" s="79"/>
      <c r="CBQ844" s="79"/>
      <c r="CBR844" s="79"/>
      <c r="CBS844" s="79"/>
      <c r="CBT844" s="79"/>
      <c r="CBU844" s="79"/>
      <c r="CBV844" s="79"/>
      <c r="CBW844" s="79"/>
      <c r="CBX844" s="79"/>
      <c r="CBY844" s="79"/>
      <c r="CBZ844" s="79"/>
      <c r="CCA844" s="79"/>
      <c r="CCB844" s="79"/>
      <c r="CCC844" s="79"/>
      <c r="CCD844" s="79"/>
      <c r="CCE844" s="79"/>
      <c r="CCF844" s="79"/>
      <c r="CCG844" s="79"/>
      <c r="CCH844" s="79"/>
      <c r="CCI844" s="79"/>
      <c r="CCJ844" s="79"/>
      <c r="CCK844" s="79"/>
      <c r="CCL844" s="79"/>
      <c r="CCM844" s="79"/>
      <c r="CCN844" s="79"/>
      <c r="CCO844" s="79"/>
      <c r="CCP844" s="79"/>
      <c r="CCQ844" s="79"/>
      <c r="CCR844" s="79"/>
      <c r="CCS844" s="79"/>
      <c r="CCT844" s="79"/>
      <c r="CCU844" s="79"/>
      <c r="CCV844" s="79"/>
      <c r="CCW844" s="79"/>
      <c r="CCX844" s="79"/>
      <c r="CCY844" s="79"/>
      <c r="CCZ844" s="79"/>
      <c r="CDA844" s="79"/>
      <c r="CDB844" s="79"/>
      <c r="CDC844" s="79"/>
      <c r="CDD844" s="79"/>
      <c r="CDE844" s="79"/>
      <c r="CDF844" s="79"/>
      <c r="CDG844" s="79"/>
      <c r="CDH844" s="79"/>
      <c r="CDI844" s="79"/>
      <c r="CDJ844" s="79"/>
      <c r="CDK844" s="79"/>
      <c r="CDL844" s="79"/>
      <c r="CDM844" s="79"/>
      <c r="CDN844" s="79"/>
      <c r="CDO844" s="79"/>
      <c r="CDP844" s="79"/>
      <c r="CDQ844" s="79"/>
      <c r="CDR844" s="79"/>
      <c r="CDS844" s="79"/>
      <c r="CDT844" s="79"/>
      <c r="CDU844" s="79"/>
      <c r="CDV844" s="79"/>
      <c r="CDW844" s="79"/>
      <c r="CDX844" s="79"/>
      <c r="CDY844" s="79"/>
      <c r="CDZ844" s="79"/>
      <c r="CEA844" s="79"/>
      <c r="CEB844" s="79"/>
      <c r="CEC844" s="79"/>
      <c r="CED844" s="79"/>
      <c r="CEE844" s="79"/>
      <c r="CEF844" s="79"/>
      <c r="CEG844" s="79"/>
      <c r="CEH844" s="79"/>
      <c r="CEI844" s="79"/>
      <c r="CEJ844" s="79"/>
      <c r="CEK844" s="79"/>
      <c r="CEL844" s="79"/>
      <c r="CEM844" s="79"/>
      <c r="CEN844" s="79"/>
      <c r="CEO844" s="79"/>
      <c r="CEP844" s="79"/>
      <c r="CEQ844" s="79"/>
      <c r="CER844" s="79"/>
      <c r="CES844" s="79"/>
      <c r="CET844" s="79"/>
      <c r="CEU844" s="79"/>
      <c r="CEV844" s="79"/>
      <c r="CEW844" s="79"/>
      <c r="CEX844" s="79"/>
      <c r="CEY844" s="79"/>
      <c r="CEZ844" s="79"/>
      <c r="CFA844" s="79"/>
      <c r="CFB844" s="79"/>
      <c r="CFC844" s="79"/>
      <c r="CFD844" s="79"/>
      <c r="CFE844" s="79"/>
      <c r="CFF844" s="79"/>
      <c r="CFG844" s="79"/>
      <c r="CFH844" s="79"/>
      <c r="CFI844" s="79"/>
      <c r="CFJ844" s="79"/>
      <c r="CFK844" s="79"/>
      <c r="CFL844" s="79"/>
      <c r="CFM844" s="79"/>
      <c r="CFN844" s="79"/>
      <c r="CFO844" s="79"/>
      <c r="CFP844" s="79"/>
      <c r="CFQ844" s="79"/>
      <c r="CFR844" s="79"/>
      <c r="CFS844" s="79"/>
      <c r="CFT844" s="79"/>
      <c r="CFU844" s="79"/>
      <c r="CFV844" s="79"/>
      <c r="CFW844" s="79"/>
      <c r="CFX844" s="79"/>
      <c r="CFY844" s="79"/>
      <c r="CFZ844" s="79"/>
      <c r="CGA844" s="79"/>
      <c r="CGB844" s="79"/>
      <c r="CGC844" s="79"/>
      <c r="CGD844" s="79"/>
      <c r="CGE844" s="79"/>
      <c r="CGF844" s="79"/>
      <c r="CGG844" s="79"/>
      <c r="CGH844" s="79"/>
      <c r="CGI844" s="79"/>
      <c r="CGJ844" s="79"/>
      <c r="CGK844" s="79"/>
      <c r="CGL844" s="79"/>
      <c r="CGM844" s="79"/>
      <c r="CGN844" s="79"/>
      <c r="CGO844" s="79"/>
      <c r="CGP844" s="79"/>
      <c r="CGQ844" s="79"/>
      <c r="CGR844" s="79"/>
      <c r="CGS844" s="79"/>
      <c r="CGT844" s="79"/>
      <c r="CGU844" s="79"/>
      <c r="CGV844" s="79"/>
      <c r="CGW844" s="79"/>
      <c r="CGX844" s="79"/>
      <c r="CGY844" s="79"/>
      <c r="CGZ844" s="79"/>
      <c r="CHA844" s="79"/>
      <c r="CHB844" s="79"/>
      <c r="CHC844" s="79"/>
      <c r="CHD844" s="79"/>
      <c r="CHE844" s="79"/>
      <c r="CHF844" s="79"/>
      <c r="CHG844" s="79"/>
      <c r="CHH844" s="79"/>
      <c r="CHI844" s="79"/>
      <c r="CHJ844" s="79"/>
      <c r="CHK844" s="79"/>
      <c r="CHL844" s="79"/>
      <c r="CHM844" s="79"/>
      <c r="CHN844" s="79"/>
      <c r="CHO844" s="79"/>
      <c r="CHP844" s="79"/>
      <c r="CHQ844" s="79"/>
      <c r="CHR844" s="79"/>
      <c r="CHS844" s="79"/>
      <c r="CHT844" s="79"/>
      <c r="CHU844" s="79"/>
      <c r="CHV844" s="79"/>
      <c r="CHW844" s="79"/>
      <c r="CHX844" s="79"/>
      <c r="CHY844" s="79"/>
      <c r="CHZ844" s="79"/>
      <c r="CIA844" s="79"/>
      <c r="CIB844" s="79"/>
      <c r="CIC844" s="79"/>
      <c r="CID844" s="79"/>
      <c r="CIE844" s="79"/>
      <c r="CIF844" s="79"/>
      <c r="CIG844" s="79"/>
      <c r="CIH844" s="79"/>
      <c r="CII844" s="79"/>
      <c r="CIJ844" s="79"/>
      <c r="CIK844" s="79"/>
      <c r="CIL844" s="79"/>
      <c r="CIM844" s="79"/>
      <c r="CIN844" s="79"/>
      <c r="CIO844" s="79"/>
      <c r="CIP844" s="79"/>
      <c r="CIQ844" s="79"/>
      <c r="CIR844" s="79"/>
      <c r="CIS844" s="79"/>
      <c r="CIT844" s="79"/>
      <c r="CIU844" s="79"/>
      <c r="CIV844" s="79"/>
      <c r="CIW844" s="79"/>
      <c r="CIX844" s="79"/>
      <c r="CIY844" s="79"/>
      <c r="CIZ844" s="79"/>
      <c r="CJA844" s="79"/>
      <c r="CJB844" s="79"/>
      <c r="CJC844" s="79"/>
      <c r="CJD844" s="79"/>
      <c r="CJE844" s="79"/>
      <c r="CJF844" s="79"/>
      <c r="CJG844" s="79"/>
      <c r="CJH844" s="79"/>
      <c r="CJI844" s="79"/>
      <c r="CJJ844" s="79"/>
      <c r="CJK844" s="79"/>
      <c r="CJL844" s="79"/>
      <c r="CJM844" s="79"/>
      <c r="CJN844" s="79"/>
      <c r="CJO844" s="79"/>
      <c r="CJP844" s="79"/>
      <c r="CJQ844" s="79"/>
      <c r="CJR844" s="79"/>
      <c r="CJS844" s="79"/>
      <c r="CJT844" s="79"/>
      <c r="CJU844" s="79"/>
      <c r="CJV844" s="79"/>
      <c r="CJW844" s="79"/>
      <c r="CJX844" s="79"/>
      <c r="CJY844" s="79"/>
      <c r="CJZ844" s="79"/>
      <c r="CKA844" s="79"/>
      <c r="CKB844" s="79"/>
      <c r="CKC844" s="79"/>
      <c r="CKD844" s="79"/>
      <c r="CKE844" s="79"/>
      <c r="CKF844" s="79"/>
      <c r="CKG844" s="79"/>
      <c r="CKH844" s="79"/>
      <c r="CKI844" s="79"/>
      <c r="CKJ844" s="79"/>
      <c r="CKK844" s="79"/>
      <c r="CKL844" s="79"/>
      <c r="CKM844" s="79"/>
      <c r="CKN844" s="79"/>
      <c r="CKO844" s="79"/>
      <c r="CKP844" s="79"/>
      <c r="CKQ844" s="79"/>
      <c r="CKR844" s="79"/>
      <c r="CKS844" s="79"/>
      <c r="CKT844" s="79"/>
      <c r="CKU844" s="79"/>
      <c r="CKV844" s="79"/>
      <c r="CKW844" s="79"/>
      <c r="CKX844" s="79"/>
      <c r="CKY844" s="79"/>
      <c r="CKZ844" s="79"/>
      <c r="CLA844" s="79"/>
      <c r="CLB844" s="79"/>
      <c r="CLC844" s="79"/>
      <c r="CLD844" s="79"/>
      <c r="CLE844" s="79"/>
      <c r="CLF844" s="79"/>
      <c r="CLG844" s="79"/>
      <c r="CLH844" s="79"/>
      <c r="CLI844" s="79"/>
      <c r="CLJ844" s="79"/>
      <c r="CLK844" s="79"/>
      <c r="CLL844" s="79"/>
      <c r="CLM844" s="79"/>
      <c r="CLN844" s="79"/>
      <c r="CLO844" s="79"/>
      <c r="CLP844" s="79"/>
      <c r="CLQ844" s="79"/>
      <c r="CLR844" s="79"/>
      <c r="CLS844" s="79"/>
      <c r="CLT844" s="79"/>
      <c r="CLU844" s="79"/>
      <c r="CLV844" s="79"/>
      <c r="CLW844" s="79"/>
      <c r="CLX844" s="79"/>
      <c r="CLY844" s="79"/>
      <c r="CLZ844" s="79"/>
      <c r="CMA844" s="79"/>
      <c r="CMB844" s="79"/>
      <c r="CMC844" s="79"/>
      <c r="CMD844" s="79"/>
      <c r="CME844" s="79"/>
      <c r="CMF844" s="79"/>
      <c r="CMG844" s="79"/>
      <c r="CMH844" s="79"/>
      <c r="CMI844" s="79"/>
      <c r="CMJ844" s="79"/>
      <c r="CMK844" s="79"/>
      <c r="CML844" s="79"/>
      <c r="CMM844" s="79"/>
      <c r="CMN844" s="79"/>
      <c r="CMO844" s="79"/>
      <c r="CMP844" s="79"/>
      <c r="CMQ844" s="79"/>
      <c r="CMR844" s="79"/>
      <c r="CMS844" s="79"/>
      <c r="CMT844" s="79"/>
      <c r="CMU844" s="79"/>
      <c r="CMV844" s="79"/>
      <c r="CMW844" s="79"/>
      <c r="CMX844" s="79"/>
      <c r="CMY844" s="79"/>
      <c r="CMZ844" s="79"/>
      <c r="CNA844" s="79"/>
      <c r="CNB844" s="79"/>
      <c r="CNC844" s="79"/>
      <c r="CND844" s="79"/>
      <c r="CNE844" s="79"/>
      <c r="CNF844" s="79"/>
      <c r="CNG844" s="79"/>
      <c r="CNH844" s="79"/>
      <c r="CNI844" s="79"/>
      <c r="CNJ844" s="79"/>
      <c r="CNK844" s="79"/>
      <c r="CNL844" s="79"/>
      <c r="CNM844" s="79"/>
      <c r="CNN844" s="79"/>
      <c r="CNO844" s="79"/>
      <c r="CNP844" s="79"/>
      <c r="CNQ844" s="79"/>
      <c r="CNR844" s="79"/>
      <c r="CNS844" s="79"/>
      <c r="CNT844" s="79"/>
      <c r="CNU844" s="79"/>
      <c r="CNV844" s="79"/>
      <c r="CNW844" s="79"/>
      <c r="CNX844" s="79"/>
      <c r="CNY844" s="79"/>
      <c r="CNZ844" s="79"/>
      <c r="COA844" s="79"/>
      <c r="COB844" s="79"/>
      <c r="COC844" s="79"/>
      <c r="COD844" s="79"/>
      <c r="COE844" s="79"/>
      <c r="COF844" s="79"/>
      <c r="COG844" s="79"/>
      <c r="COH844" s="79"/>
      <c r="COI844" s="79"/>
      <c r="COJ844" s="79"/>
      <c r="COK844" s="79"/>
      <c r="COL844" s="79"/>
      <c r="COM844" s="79"/>
      <c r="CON844" s="79"/>
      <c r="COO844" s="79"/>
      <c r="COP844" s="79"/>
      <c r="COQ844" s="79"/>
      <c r="COR844" s="79"/>
      <c r="COS844" s="79"/>
      <c r="COT844" s="79"/>
      <c r="COU844" s="79"/>
      <c r="COV844" s="79"/>
      <c r="COW844" s="79"/>
      <c r="COX844" s="79"/>
      <c r="COY844" s="79"/>
      <c r="COZ844" s="79"/>
      <c r="CPA844" s="79"/>
      <c r="CPB844" s="79"/>
      <c r="CPC844" s="79"/>
      <c r="CPD844" s="79"/>
      <c r="CPE844" s="79"/>
      <c r="CPF844" s="79"/>
      <c r="CPG844" s="79"/>
      <c r="CPH844" s="79"/>
      <c r="CPI844" s="79"/>
      <c r="CPJ844" s="79"/>
      <c r="CPK844" s="79"/>
      <c r="CPL844" s="79"/>
      <c r="CPM844" s="79"/>
      <c r="CPN844" s="79"/>
      <c r="CPO844" s="79"/>
      <c r="CPP844" s="79"/>
      <c r="CPQ844" s="79"/>
      <c r="CPR844" s="79"/>
      <c r="CPS844" s="79"/>
      <c r="CPT844" s="79"/>
      <c r="CPU844" s="79"/>
      <c r="CPV844" s="79"/>
      <c r="CPW844" s="79"/>
      <c r="CPX844" s="79"/>
      <c r="CPY844" s="79"/>
      <c r="CPZ844" s="79"/>
      <c r="CQA844" s="79"/>
      <c r="CQB844" s="79"/>
      <c r="CQC844" s="79"/>
      <c r="CQD844" s="79"/>
      <c r="CQE844" s="79"/>
      <c r="CQF844" s="79"/>
      <c r="CQG844" s="79"/>
      <c r="CQH844" s="79"/>
      <c r="CQI844" s="79"/>
      <c r="CQJ844" s="79"/>
      <c r="CQK844" s="79"/>
      <c r="CQL844" s="79"/>
      <c r="CQM844" s="79"/>
      <c r="CQN844" s="79"/>
      <c r="CQO844" s="79"/>
      <c r="CQP844" s="79"/>
      <c r="CQQ844" s="79"/>
      <c r="CQR844" s="79"/>
      <c r="CQS844" s="79"/>
      <c r="CQT844" s="79"/>
      <c r="CQU844" s="79"/>
      <c r="CQV844" s="79"/>
      <c r="CQW844" s="79"/>
      <c r="CQX844" s="79"/>
      <c r="CQY844" s="79"/>
      <c r="CQZ844" s="79"/>
      <c r="CRA844" s="79"/>
      <c r="CRB844" s="79"/>
      <c r="CRC844" s="79"/>
      <c r="CRD844" s="79"/>
      <c r="CRE844" s="79"/>
      <c r="CRF844" s="79"/>
      <c r="CRG844" s="79"/>
      <c r="CRH844" s="79"/>
      <c r="CRI844" s="79"/>
      <c r="CRJ844" s="79"/>
      <c r="CRK844" s="79"/>
      <c r="CRL844" s="79"/>
      <c r="CRM844" s="79"/>
      <c r="CRN844" s="79"/>
      <c r="CRO844" s="79"/>
      <c r="CRP844" s="79"/>
      <c r="CRQ844" s="79"/>
      <c r="CRR844" s="79"/>
      <c r="CRS844" s="79"/>
      <c r="CRT844" s="79"/>
      <c r="CRU844" s="79"/>
      <c r="CRV844" s="79"/>
      <c r="CRW844" s="79"/>
      <c r="CRX844" s="79"/>
      <c r="CRY844" s="79"/>
      <c r="CRZ844" s="79"/>
      <c r="CSA844" s="79"/>
      <c r="CSB844" s="79"/>
      <c r="CSC844" s="79"/>
      <c r="CSD844" s="79"/>
      <c r="CSE844" s="79"/>
      <c r="CSF844" s="79"/>
      <c r="CSG844" s="79"/>
      <c r="CSH844" s="79"/>
      <c r="CSI844" s="79"/>
      <c r="CSJ844" s="79"/>
      <c r="CSK844" s="79"/>
      <c r="CSL844" s="79"/>
      <c r="CSM844" s="79"/>
      <c r="CSN844" s="79"/>
      <c r="CSO844" s="79"/>
      <c r="CSP844" s="79"/>
      <c r="CSQ844" s="79"/>
      <c r="CSR844" s="79"/>
      <c r="CSS844" s="79"/>
      <c r="CST844" s="79"/>
      <c r="CSU844" s="79"/>
      <c r="CSV844" s="79"/>
      <c r="CSW844" s="79"/>
      <c r="CSX844" s="79"/>
      <c r="CSY844" s="79"/>
      <c r="CSZ844" s="79"/>
      <c r="CTA844" s="79"/>
      <c r="CTB844" s="79"/>
      <c r="CTC844" s="79"/>
      <c r="CTD844" s="79"/>
      <c r="CTE844" s="79"/>
      <c r="CTF844" s="79"/>
      <c r="CTG844" s="79"/>
      <c r="CTH844" s="79"/>
      <c r="CTI844" s="79"/>
      <c r="CTJ844" s="79"/>
      <c r="CTK844" s="79"/>
      <c r="CTL844" s="79"/>
      <c r="CTM844" s="79"/>
      <c r="CTN844" s="79"/>
      <c r="CTO844" s="79"/>
      <c r="CTP844" s="79"/>
      <c r="CTQ844" s="79"/>
      <c r="CTR844" s="79"/>
      <c r="CTS844" s="79"/>
      <c r="CTT844" s="79"/>
      <c r="CTU844" s="79"/>
      <c r="CTV844" s="79"/>
      <c r="CTW844" s="79"/>
      <c r="CTX844" s="79"/>
      <c r="CTY844" s="79"/>
      <c r="CTZ844" s="79"/>
      <c r="CUA844" s="79"/>
      <c r="CUB844" s="79"/>
      <c r="CUC844" s="79"/>
      <c r="CUD844" s="79"/>
      <c r="CUE844" s="79"/>
      <c r="CUF844" s="79"/>
      <c r="CUG844" s="79"/>
      <c r="CUH844" s="79"/>
      <c r="CUI844" s="79"/>
      <c r="CUJ844" s="79"/>
      <c r="CUK844" s="79"/>
      <c r="CUL844" s="79"/>
      <c r="CUM844" s="79"/>
      <c r="CUN844" s="79"/>
      <c r="CUO844" s="79"/>
      <c r="CUP844" s="79"/>
      <c r="CUQ844" s="79"/>
      <c r="CUR844" s="79"/>
      <c r="CUS844" s="79"/>
      <c r="CUT844" s="79"/>
      <c r="CUU844" s="79"/>
      <c r="CUV844" s="79"/>
      <c r="CUW844" s="79"/>
      <c r="CUX844" s="79"/>
      <c r="CUY844" s="79"/>
      <c r="CUZ844" s="79"/>
      <c r="CVA844" s="79"/>
      <c r="CVB844" s="79"/>
      <c r="CVC844" s="79"/>
      <c r="CVD844" s="79"/>
      <c r="CVE844" s="79"/>
      <c r="CVF844" s="79"/>
      <c r="CVG844" s="79"/>
      <c r="CVH844" s="79"/>
      <c r="CVI844" s="79"/>
      <c r="CVJ844" s="79"/>
      <c r="CVK844" s="79"/>
      <c r="CVL844" s="79"/>
      <c r="CVM844" s="79"/>
      <c r="CVN844" s="79"/>
      <c r="CVO844" s="79"/>
      <c r="CVP844" s="79"/>
      <c r="CVQ844" s="79"/>
      <c r="CVR844" s="79"/>
      <c r="CVS844" s="79"/>
      <c r="CVT844" s="79"/>
      <c r="CVU844" s="79"/>
      <c r="CVV844" s="79"/>
      <c r="CVW844" s="79"/>
      <c r="CVX844" s="79"/>
      <c r="CVY844" s="79"/>
      <c r="CVZ844" s="79"/>
      <c r="CWA844" s="79"/>
      <c r="CWB844" s="79"/>
      <c r="CWC844" s="79"/>
      <c r="CWD844" s="79"/>
      <c r="CWE844" s="79"/>
      <c r="CWF844" s="79"/>
      <c r="CWG844" s="79"/>
      <c r="CWH844" s="79"/>
      <c r="CWI844" s="79"/>
      <c r="CWJ844" s="79"/>
      <c r="CWK844" s="79"/>
      <c r="CWL844" s="79"/>
      <c r="CWM844" s="79"/>
      <c r="CWN844" s="79"/>
      <c r="CWO844" s="79"/>
      <c r="CWP844" s="79"/>
      <c r="CWQ844" s="79"/>
      <c r="CWR844" s="79"/>
      <c r="CWS844" s="79"/>
      <c r="CWT844" s="79"/>
      <c r="CWU844" s="79"/>
      <c r="CWV844" s="79"/>
      <c r="CWW844" s="79"/>
      <c r="CWX844" s="79"/>
      <c r="CWY844" s="79"/>
      <c r="CWZ844" s="79"/>
      <c r="CXA844" s="79"/>
      <c r="CXB844" s="79"/>
      <c r="CXC844" s="79"/>
      <c r="CXD844" s="79"/>
      <c r="CXE844" s="79"/>
      <c r="CXF844" s="79"/>
      <c r="CXG844" s="79"/>
      <c r="CXH844" s="79"/>
      <c r="CXI844" s="79"/>
      <c r="CXJ844" s="79"/>
      <c r="CXK844" s="79"/>
      <c r="CXL844" s="79"/>
      <c r="CXM844" s="79"/>
      <c r="CXN844" s="79"/>
      <c r="CXO844" s="79"/>
      <c r="CXP844" s="79"/>
      <c r="CXQ844" s="79"/>
      <c r="CXR844" s="79"/>
      <c r="CXS844" s="79"/>
      <c r="CXT844" s="79"/>
      <c r="CXU844" s="79"/>
      <c r="CXV844" s="79"/>
      <c r="CXW844" s="79"/>
      <c r="CXX844" s="79"/>
      <c r="CXY844" s="79"/>
      <c r="CXZ844" s="79"/>
      <c r="CYA844" s="79"/>
      <c r="CYB844" s="79"/>
      <c r="CYC844" s="79"/>
      <c r="CYD844" s="79"/>
      <c r="CYE844" s="79"/>
      <c r="CYF844" s="79"/>
      <c r="CYG844" s="79"/>
      <c r="CYH844" s="79"/>
      <c r="CYI844" s="79"/>
      <c r="CYJ844" s="79"/>
      <c r="CYK844" s="79"/>
      <c r="CYL844" s="79"/>
      <c r="CYM844" s="79"/>
      <c r="CYN844" s="79"/>
      <c r="CYO844" s="79"/>
      <c r="CYP844" s="79"/>
      <c r="CYQ844" s="79"/>
      <c r="CYR844" s="79"/>
      <c r="CYS844" s="79"/>
      <c r="CYT844" s="79"/>
      <c r="CYU844" s="79"/>
      <c r="CYV844" s="79"/>
      <c r="CYW844" s="79"/>
      <c r="CYX844" s="79"/>
      <c r="CYY844" s="79"/>
      <c r="CYZ844" s="79"/>
      <c r="CZA844" s="79"/>
      <c r="CZB844" s="79"/>
      <c r="CZC844" s="79"/>
      <c r="CZD844" s="79"/>
      <c r="CZE844" s="79"/>
      <c r="CZF844" s="79"/>
      <c r="CZG844" s="79"/>
      <c r="CZH844" s="79"/>
      <c r="CZI844" s="79"/>
      <c r="CZJ844" s="79"/>
      <c r="CZK844" s="79"/>
      <c r="CZL844" s="79"/>
      <c r="CZM844" s="79"/>
      <c r="CZN844" s="79"/>
      <c r="CZO844" s="79"/>
      <c r="CZP844" s="79"/>
      <c r="CZQ844" s="79"/>
      <c r="CZR844" s="79"/>
      <c r="CZS844" s="79"/>
      <c r="CZT844" s="79"/>
      <c r="CZU844" s="79"/>
      <c r="CZV844" s="79"/>
      <c r="CZW844" s="79"/>
      <c r="CZX844" s="79"/>
      <c r="CZY844" s="79"/>
      <c r="CZZ844" s="79"/>
      <c r="DAA844" s="79"/>
      <c r="DAB844" s="79"/>
      <c r="DAC844" s="79"/>
      <c r="DAD844" s="79"/>
      <c r="DAE844" s="79"/>
      <c r="DAF844" s="79"/>
      <c r="DAG844" s="79"/>
      <c r="DAH844" s="79"/>
      <c r="DAI844" s="79"/>
      <c r="DAJ844" s="79"/>
      <c r="DAK844" s="79"/>
      <c r="DAL844" s="79"/>
      <c r="DAM844" s="79"/>
      <c r="DAN844" s="79"/>
      <c r="DAO844" s="79"/>
      <c r="DAP844" s="79"/>
      <c r="DAQ844" s="79"/>
      <c r="DAR844" s="79"/>
      <c r="DAS844" s="79"/>
      <c r="DAT844" s="79"/>
      <c r="DAU844" s="79"/>
      <c r="DAV844" s="79"/>
      <c r="DAW844" s="79"/>
      <c r="DAX844" s="79"/>
      <c r="DAY844" s="79"/>
      <c r="DAZ844" s="79"/>
      <c r="DBA844" s="79"/>
      <c r="DBB844" s="79"/>
      <c r="DBC844" s="79"/>
      <c r="DBD844" s="79"/>
      <c r="DBE844" s="79"/>
      <c r="DBF844" s="79"/>
      <c r="DBG844" s="79"/>
      <c r="DBH844" s="79"/>
      <c r="DBI844" s="79"/>
      <c r="DBJ844" s="79"/>
      <c r="DBK844" s="79"/>
      <c r="DBL844" s="79"/>
      <c r="DBM844" s="79"/>
      <c r="DBN844" s="79"/>
      <c r="DBO844" s="79"/>
      <c r="DBP844" s="79"/>
      <c r="DBQ844" s="79"/>
      <c r="DBR844" s="79"/>
      <c r="DBS844" s="79"/>
      <c r="DBT844" s="79"/>
      <c r="DBU844" s="79"/>
      <c r="DBV844" s="79"/>
      <c r="DBW844" s="79"/>
      <c r="DBX844" s="79"/>
      <c r="DBY844" s="79"/>
      <c r="DBZ844" s="79"/>
      <c r="DCA844" s="79"/>
      <c r="DCB844" s="79"/>
      <c r="DCC844" s="79"/>
      <c r="DCD844" s="79"/>
      <c r="DCE844" s="79"/>
      <c r="DCF844" s="79"/>
      <c r="DCG844" s="79"/>
      <c r="DCH844" s="79"/>
      <c r="DCI844" s="79"/>
      <c r="DCJ844" s="79"/>
      <c r="DCK844" s="79"/>
      <c r="DCL844" s="79"/>
      <c r="DCM844" s="79"/>
      <c r="DCN844" s="79"/>
      <c r="DCO844" s="79"/>
      <c r="DCP844" s="79"/>
      <c r="DCQ844" s="79"/>
      <c r="DCR844" s="79"/>
      <c r="DCS844" s="79"/>
      <c r="DCT844" s="79"/>
      <c r="DCU844" s="79"/>
      <c r="DCV844" s="79"/>
      <c r="DCW844" s="79"/>
      <c r="DCX844" s="79"/>
      <c r="DCY844" s="79"/>
      <c r="DCZ844" s="79"/>
      <c r="DDA844" s="79"/>
      <c r="DDB844" s="79"/>
      <c r="DDC844" s="79"/>
      <c r="DDD844" s="79"/>
      <c r="DDE844" s="79"/>
      <c r="DDF844" s="79"/>
      <c r="DDG844" s="79"/>
      <c r="DDH844" s="79"/>
      <c r="DDI844" s="79"/>
      <c r="DDJ844" s="79"/>
      <c r="DDK844" s="79"/>
      <c r="DDL844" s="79"/>
      <c r="DDM844" s="79"/>
      <c r="DDN844" s="79"/>
      <c r="DDO844" s="79"/>
      <c r="DDP844" s="79"/>
      <c r="DDQ844" s="79"/>
      <c r="DDR844" s="79"/>
      <c r="DDS844" s="79"/>
      <c r="DDT844" s="79"/>
      <c r="DDU844" s="79"/>
      <c r="DDV844" s="79"/>
      <c r="DDW844" s="79"/>
      <c r="DDX844" s="79"/>
      <c r="DDY844" s="79"/>
      <c r="DDZ844" s="79"/>
      <c r="DEA844" s="79"/>
      <c r="DEB844" s="79"/>
      <c r="DEC844" s="79"/>
      <c r="DED844" s="79"/>
      <c r="DEE844" s="79"/>
      <c r="DEF844" s="79"/>
      <c r="DEG844" s="79"/>
      <c r="DEH844" s="79"/>
      <c r="DEI844" s="79"/>
      <c r="DEJ844" s="79"/>
      <c r="DEK844" s="79"/>
      <c r="DEL844" s="79"/>
      <c r="DEM844" s="79"/>
      <c r="DEN844" s="79"/>
      <c r="DEO844" s="79"/>
      <c r="DEP844" s="79"/>
      <c r="DEQ844" s="79"/>
      <c r="DER844" s="79"/>
      <c r="DES844" s="79"/>
      <c r="DET844" s="79"/>
      <c r="DEU844" s="79"/>
      <c r="DEV844" s="79"/>
      <c r="DEW844" s="79"/>
      <c r="DEX844" s="79"/>
      <c r="DEY844" s="79"/>
      <c r="DEZ844" s="79"/>
      <c r="DFA844" s="79"/>
      <c r="DFB844" s="79"/>
      <c r="DFC844" s="79"/>
      <c r="DFD844" s="79"/>
      <c r="DFE844" s="79"/>
      <c r="DFF844" s="79"/>
      <c r="DFG844" s="79"/>
      <c r="DFH844" s="79"/>
      <c r="DFI844" s="79"/>
      <c r="DFJ844" s="79"/>
      <c r="DFK844" s="79"/>
      <c r="DFL844" s="79"/>
      <c r="DFM844" s="79"/>
      <c r="DFN844" s="79"/>
      <c r="DFO844" s="79"/>
      <c r="DFP844" s="79"/>
      <c r="DFQ844" s="79"/>
      <c r="DFR844" s="79"/>
      <c r="DFS844" s="79"/>
      <c r="DFT844" s="79"/>
      <c r="DFU844" s="79"/>
      <c r="DFV844" s="79"/>
      <c r="DFW844" s="79"/>
      <c r="DFX844" s="79"/>
      <c r="DFY844" s="79"/>
      <c r="DFZ844" s="79"/>
      <c r="DGA844" s="79"/>
      <c r="DGB844" s="79"/>
      <c r="DGC844" s="79"/>
      <c r="DGD844" s="79"/>
      <c r="DGE844" s="79"/>
      <c r="DGF844" s="79"/>
      <c r="DGG844" s="79"/>
      <c r="DGH844" s="79"/>
      <c r="DGI844" s="79"/>
      <c r="DGJ844" s="79"/>
      <c r="DGK844" s="79"/>
      <c r="DGL844" s="79"/>
      <c r="DGM844" s="79"/>
      <c r="DGN844" s="79"/>
      <c r="DGO844" s="79"/>
      <c r="DGP844" s="79"/>
      <c r="DGQ844" s="79"/>
      <c r="DGR844" s="79"/>
      <c r="DGS844" s="79"/>
      <c r="DGT844" s="79"/>
      <c r="DGU844" s="79"/>
      <c r="DGV844" s="79"/>
      <c r="DGW844" s="79"/>
      <c r="DGX844" s="79"/>
      <c r="DGY844" s="79"/>
      <c r="DGZ844" s="79"/>
      <c r="DHA844" s="79"/>
      <c r="DHB844" s="79"/>
      <c r="DHC844" s="79"/>
      <c r="DHD844" s="79"/>
      <c r="DHE844" s="79"/>
      <c r="DHF844" s="79"/>
      <c r="DHG844" s="79"/>
      <c r="DHH844" s="79"/>
      <c r="DHI844" s="79"/>
      <c r="DHJ844" s="79"/>
      <c r="DHK844" s="79"/>
      <c r="DHL844" s="79"/>
      <c r="DHM844" s="79"/>
      <c r="DHN844" s="79"/>
      <c r="DHO844" s="79"/>
      <c r="DHP844" s="79"/>
      <c r="DHQ844" s="79"/>
      <c r="DHR844" s="79"/>
      <c r="DHS844" s="79"/>
      <c r="DHT844" s="79"/>
      <c r="DHU844" s="79"/>
      <c r="DHV844" s="79"/>
      <c r="DHW844" s="79"/>
      <c r="DHX844" s="79"/>
      <c r="DHY844" s="79"/>
      <c r="DHZ844" s="79"/>
      <c r="DIA844" s="79"/>
      <c r="DIB844" s="79"/>
      <c r="DIC844" s="79"/>
      <c r="DID844" s="79"/>
      <c r="DIE844" s="79"/>
      <c r="DIF844" s="79"/>
      <c r="DIG844" s="79"/>
      <c r="DIH844" s="79"/>
      <c r="DII844" s="79"/>
      <c r="DIJ844" s="79"/>
      <c r="DIK844" s="79"/>
      <c r="DIL844" s="79"/>
      <c r="DIM844" s="79"/>
      <c r="DIN844" s="79"/>
      <c r="DIO844" s="79"/>
      <c r="DIP844" s="79"/>
      <c r="DIQ844" s="79"/>
      <c r="DIR844" s="79"/>
      <c r="DIS844" s="79"/>
      <c r="DIT844" s="79"/>
      <c r="DIU844" s="79"/>
      <c r="DIV844" s="79"/>
      <c r="DIW844" s="79"/>
      <c r="DIX844" s="79"/>
      <c r="DIY844" s="79"/>
      <c r="DIZ844" s="79"/>
      <c r="DJA844" s="79"/>
      <c r="DJB844" s="79"/>
      <c r="DJC844" s="79"/>
      <c r="DJD844" s="79"/>
      <c r="DJE844" s="79"/>
      <c r="DJF844" s="79"/>
      <c r="DJG844" s="79"/>
      <c r="DJH844" s="79"/>
      <c r="DJI844" s="79"/>
      <c r="DJJ844" s="79"/>
      <c r="DJK844" s="79"/>
      <c r="DJL844" s="79"/>
      <c r="DJM844" s="79"/>
      <c r="DJN844" s="79"/>
      <c r="DJO844" s="79"/>
      <c r="DJP844" s="79"/>
      <c r="DJQ844" s="79"/>
      <c r="DJR844" s="79"/>
      <c r="DJS844" s="79"/>
      <c r="DJT844" s="79"/>
      <c r="DJU844" s="79"/>
      <c r="DJV844" s="79"/>
      <c r="DJW844" s="79"/>
      <c r="DJX844" s="79"/>
      <c r="DJY844" s="79"/>
      <c r="DJZ844" s="79"/>
      <c r="DKA844" s="79"/>
      <c r="DKB844" s="79"/>
      <c r="DKC844" s="79"/>
      <c r="DKD844" s="79"/>
      <c r="DKE844" s="79"/>
      <c r="DKF844" s="79"/>
      <c r="DKG844" s="79"/>
      <c r="DKH844" s="79"/>
      <c r="DKI844" s="79"/>
      <c r="DKJ844" s="79"/>
      <c r="DKK844" s="79"/>
      <c r="DKL844" s="79"/>
      <c r="DKM844" s="79"/>
      <c r="DKN844" s="79"/>
      <c r="DKO844" s="79"/>
      <c r="DKP844" s="79"/>
      <c r="DKQ844" s="79"/>
      <c r="DKR844" s="79"/>
      <c r="DKS844" s="79"/>
      <c r="DKT844" s="79"/>
      <c r="DKU844" s="79"/>
      <c r="DKV844" s="79"/>
      <c r="DKW844" s="79"/>
      <c r="DKX844" s="79"/>
      <c r="DKY844" s="79"/>
      <c r="DKZ844" s="79"/>
      <c r="DLA844" s="79"/>
      <c r="DLB844" s="79"/>
      <c r="DLC844" s="79"/>
      <c r="DLD844" s="79"/>
      <c r="DLE844" s="79"/>
      <c r="DLF844" s="79"/>
      <c r="DLG844" s="79"/>
      <c r="DLH844" s="79"/>
      <c r="DLI844" s="79"/>
      <c r="DLJ844" s="79"/>
      <c r="DLK844" s="79"/>
      <c r="DLL844" s="79"/>
      <c r="DLM844" s="79"/>
      <c r="DLN844" s="79"/>
      <c r="DLO844" s="79"/>
      <c r="DLP844" s="79"/>
      <c r="DLQ844" s="79"/>
      <c r="DLR844" s="79"/>
      <c r="DLS844" s="79"/>
      <c r="DLT844" s="79"/>
      <c r="DLU844" s="79"/>
      <c r="DLV844" s="79"/>
      <c r="DLW844" s="79"/>
      <c r="DLX844" s="79"/>
      <c r="DLY844" s="79"/>
      <c r="DLZ844" s="79"/>
      <c r="DMA844" s="79"/>
      <c r="DMB844" s="79"/>
      <c r="DMC844" s="79"/>
      <c r="DMD844" s="79"/>
      <c r="DME844" s="79"/>
      <c r="DMF844" s="79"/>
      <c r="DMG844" s="79"/>
      <c r="DMH844" s="79"/>
      <c r="DMI844" s="79"/>
      <c r="DMJ844" s="79"/>
      <c r="DMK844" s="79"/>
      <c r="DML844" s="79"/>
      <c r="DMM844" s="79"/>
      <c r="DMN844" s="79"/>
      <c r="DMO844" s="79"/>
      <c r="DMP844" s="79"/>
      <c r="DMQ844" s="79"/>
      <c r="DMR844" s="79"/>
      <c r="DMS844" s="79"/>
      <c r="DMT844" s="79"/>
      <c r="DMU844" s="79"/>
      <c r="DMV844" s="79"/>
      <c r="DMW844" s="79"/>
      <c r="DMX844" s="79"/>
      <c r="DMY844" s="79"/>
      <c r="DMZ844" s="79"/>
      <c r="DNA844" s="79"/>
      <c r="DNB844" s="79"/>
      <c r="DNC844" s="79"/>
      <c r="DND844" s="79"/>
      <c r="DNE844" s="79"/>
      <c r="DNF844" s="79"/>
      <c r="DNG844" s="79"/>
      <c r="DNH844" s="79"/>
      <c r="DNI844" s="79"/>
      <c r="DNJ844" s="79"/>
      <c r="DNK844" s="79"/>
      <c r="DNL844" s="79"/>
      <c r="DNM844" s="79"/>
      <c r="DNN844" s="79"/>
      <c r="DNO844" s="79"/>
      <c r="DNP844" s="79"/>
      <c r="DNQ844" s="79"/>
      <c r="DNR844" s="79"/>
      <c r="DNS844" s="79"/>
      <c r="DNT844" s="79"/>
      <c r="DNU844" s="79"/>
      <c r="DNV844" s="79"/>
      <c r="DNW844" s="79"/>
      <c r="DNX844" s="79"/>
      <c r="DNY844" s="79"/>
      <c r="DNZ844" s="79"/>
      <c r="DOA844" s="79"/>
      <c r="DOB844" s="79"/>
      <c r="DOC844" s="79"/>
      <c r="DOD844" s="79"/>
      <c r="DOE844" s="79"/>
      <c r="DOF844" s="79"/>
      <c r="DOG844" s="79"/>
      <c r="DOH844" s="79"/>
      <c r="DOI844" s="79"/>
      <c r="DOJ844" s="79"/>
      <c r="DOK844" s="79"/>
      <c r="DOL844" s="79"/>
      <c r="DOM844" s="79"/>
      <c r="DON844" s="79"/>
      <c r="DOO844" s="79"/>
      <c r="DOP844" s="79"/>
      <c r="DOQ844" s="79"/>
      <c r="DOR844" s="79"/>
      <c r="DOS844" s="79"/>
      <c r="DOT844" s="79"/>
      <c r="DOU844" s="79"/>
      <c r="DOV844" s="79"/>
      <c r="DOW844" s="79"/>
      <c r="DOX844" s="79"/>
      <c r="DOY844" s="79"/>
      <c r="DOZ844" s="79"/>
      <c r="DPA844" s="79"/>
      <c r="DPB844" s="79"/>
      <c r="DPC844" s="79"/>
      <c r="DPD844" s="79"/>
      <c r="DPE844" s="79"/>
      <c r="DPF844" s="79"/>
      <c r="DPG844" s="79"/>
      <c r="DPH844" s="79"/>
      <c r="DPI844" s="79"/>
      <c r="DPJ844" s="79"/>
      <c r="DPK844" s="79"/>
      <c r="DPL844" s="79"/>
      <c r="DPM844" s="79"/>
      <c r="DPN844" s="79"/>
      <c r="DPO844" s="79"/>
      <c r="DPP844" s="79"/>
      <c r="DPQ844" s="79"/>
      <c r="DPR844" s="79"/>
      <c r="DPS844" s="79"/>
      <c r="DPT844" s="79"/>
      <c r="DPU844" s="79"/>
      <c r="DPV844" s="79"/>
      <c r="DPW844" s="79"/>
      <c r="DPX844" s="79"/>
      <c r="DPY844" s="79"/>
      <c r="DPZ844" s="79"/>
      <c r="DQA844" s="79"/>
      <c r="DQB844" s="79"/>
      <c r="DQC844" s="79"/>
      <c r="DQD844" s="79"/>
      <c r="DQE844" s="79"/>
      <c r="DQF844" s="79"/>
      <c r="DQG844" s="79"/>
      <c r="DQH844" s="79"/>
      <c r="DQI844" s="79"/>
      <c r="DQJ844" s="79"/>
      <c r="DQK844" s="79"/>
      <c r="DQL844" s="79"/>
      <c r="DQM844" s="79"/>
      <c r="DQN844" s="79"/>
      <c r="DQO844" s="79"/>
      <c r="DQP844" s="79"/>
      <c r="DQQ844" s="79"/>
      <c r="DQR844" s="79"/>
      <c r="DQS844" s="79"/>
      <c r="DQT844" s="79"/>
      <c r="DQU844" s="79"/>
      <c r="DQV844" s="79"/>
      <c r="DQW844" s="79"/>
      <c r="DQX844" s="79"/>
      <c r="DQY844" s="79"/>
      <c r="DQZ844" s="79"/>
      <c r="DRA844" s="79"/>
      <c r="DRB844" s="79"/>
      <c r="DRC844" s="79"/>
      <c r="DRD844" s="79"/>
      <c r="DRE844" s="79"/>
      <c r="DRF844" s="79"/>
      <c r="DRG844" s="79"/>
      <c r="DRH844" s="79"/>
      <c r="DRI844" s="79"/>
      <c r="DRJ844" s="79"/>
      <c r="DRK844" s="79"/>
      <c r="DRL844" s="79"/>
      <c r="DRM844" s="79"/>
      <c r="DRN844" s="79"/>
      <c r="DRO844" s="79"/>
      <c r="DRP844" s="79"/>
      <c r="DRQ844" s="79"/>
      <c r="DRR844" s="79"/>
      <c r="DRS844" s="79"/>
      <c r="DRT844" s="79"/>
      <c r="DRU844" s="79"/>
      <c r="DRV844" s="79"/>
      <c r="DRW844" s="79"/>
      <c r="DRX844" s="79"/>
      <c r="DRY844" s="79"/>
      <c r="DRZ844" s="79"/>
      <c r="DSA844" s="79"/>
      <c r="DSB844" s="79"/>
      <c r="DSC844" s="79"/>
      <c r="DSD844" s="79"/>
      <c r="DSE844" s="79"/>
      <c r="DSF844" s="79"/>
      <c r="DSG844" s="79"/>
      <c r="DSH844" s="79"/>
      <c r="DSI844" s="79"/>
      <c r="DSJ844" s="79"/>
      <c r="DSK844" s="79"/>
      <c r="DSL844" s="79"/>
      <c r="DSM844" s="79"/>
      <c r="DSN844" s="79"/>
      <c r="DSO844" s="79"/>
      <c r="DSP844" s="79"/>
      <c r="DSQ844" s="79"/>
      <c r="DSR844" s="79"/>
      <c r="DSS844" s="79"/>
      <c r="DST844" s="79"/>
      <c r="DSU844" s="79"/>
      <c r="DSV844" s="79"/>
      <c r="DSW844" s="79"/>
      <c r="DSX844" s="79"/>
      <c r="DSY844" s="79"/>
      <c r="DSZ844" s="79"/>
      <c r="DTA844" s="79"/>
      <c r="DTB844" s="79"/>
      <c r="DTC844" s="79"/>
      <c r="DTD844" s="79"/>
      <c r="DTE844" s="79"/>
      <c r="DTF844" s="79"/>
      <c r="DTG844" s="79"/>
      <c r="DTH844" s="79"/>
      <c r="DTI844" s="79"/>
      <c r="DTJ844" s="79"/>
      <c r="DTK844" s="79"/>
      <c r="DTL844" s="79"/>
      <c r="DTM844" s="79"/>
      <c r="DTN844" s="79"/>
      <c r="DTO844" s="79"/>
      <c r="DTP844" s="79"/>
      <c r="DTQ844" s="79"/>
      <c r="DTR844" s="79"/>
      <c r="DTS844" s="79"/>
      <c r="DTT844" s="79"/>
      <c r="DTU844" s="79"/>
      <c r="DTV844" s="79"/>
      <c r="DTW844" s="79"/>
      <c r="DTX844" s="79"/>
      <c r="DTY844" s="79"/>
      <c r="DTZ844" s="79"/>
      <c r="DUA844" s="79"/>
      <c r="DUB844" s="79"/>
      <c r="DUC844" s="79"/>
      <c r="DUD844" s="79"/>
      <c r="DUE844" s="79"/>
      <c r="DUF844" s="79"/>
      <c r="DUG844" s="79"/>
      <c r="DUH844" s="79"/>
      <c r="DUI844" s="79"/>
      <c r="DUJ844" s="79"/>
      <c r="DUK844" s="79"/>
      <c r="DUL844" s="79"/>
      <c r="DUM844" s="79"/>
      <c r="DUN844" s="79"/>
      <c r="DUO844" s="79"/>
      <c r="DUP844" s="79"/>
      <c r="DUQ844" s="79"/>
      <c r="DUR844" s="79"/>
      <c r="DUS844" s="79"/>
      <c r="DUT844" s="79"/>
      <c r="DUU844" s="79"/>
      <c r="DUV844" s="79"/>
      <c r="DUW844" s="79"/>
      <c r="DUX844" s="79"/>
      <c r="DUY844" s="79"/>
      <c r="DUZ844" s="79"/>
      <c r="DVA844" s="79"/>
      <c r="DVB844" s="79"/>
      <c r="DVC844" s="79"/>
      <c r="DVD844" s="79"/>
      <c r="DVE844" s="79"/>
      <c r="DVF844" s="79"/>
      <c r="DVG844" s="79"/>
      <c r="DVH844" s="79"/>
      <c r="DVI844" s="79"/>
      <c r="DVJ844" s="79"/>
      <c r="DVK844" s="79"/>
      <c r="DVL844" s="79"/>
      <c r="DVM844" s="79"/>
      <c r="DVN844" s="79"/>
      <c r="DVO844" s="79"/>
      <c r="DVP844" s="79"/>
      <c r="DVQ844" s="79"/>
      <c r="DVR844" s="79"/>
      <c r="DVS844" s="79"/>
      <c r="DVT844" s="79"/>
      <c r="DVU844" s="79"/>
      <c r="DVV844" s="79"/>
      <c r="DVW844" s="79"/>
      <c r="DVX844" s="79"/>
      <c r="DVY844" s="79"/>
      <c r="DVZ844" s="79"/>
      <c r="DWA844" s="79"/>
      <c r="DWB844" s="79"/>
      <c r="DWC844" s="79"/>
      <c r="DWD844" s="79"/>
      <c r="DWE844" s="79"/>
      <c r="DWF844" s="79"/>
      <c r="DWG844" s="79"/>
      <c r="DWH844" s="79"/>
      <c r="DWI844" s="79"/>
      <c r="DWJ844" s="79"/>
      <c r="DWK844" s="79"/>
      <c r="DWL844" s="79"/>
      <c r="DWM844" s="79"/>
      <c r="DWN844" s="79"/>
      <c r="DWO844" s="79"/>
      <c r="DWP844" s="79"/>
      <c r="DWQ844" s="79"/>
      <c r="DWR844" s="79"/>
      <c r="DWS844" s="79"/>
      <c r="DWT844" s="79"/>
      <c r="DWU844" s="79"/>
      <c r="DWV844" s="79"/>
      <c r="DWW844" s="79"/>
      <c r="DWX844" s="79"/>
      <c r="DWY844" s="79"/>
      <c r="DWZ844" s="79"/>
      <c r="DXA844" s="79"/>
      <c r="DXB844" s="79"/>
      <c r="DXC844" s="79"/>
      <c r="DXD844" s="79"/>
      <c r="DXE844" s="79"/>
      <c r="DXF844" s="79"/>
      <c r="DXG844" s="79"/>
      <c r="DXH844" s="79"/>
      <c r="DXI844" s="79"/>
      <c r="DXJ844" s="79"/>
      <c r="DXK844" s="79"/>
      <c r="DXL844" s="79"/>
      <c r="DXM844" s="79"/>
      <c r="DXN844" s="79"/>
      <c r="DXO844" s="79"/>
      <c r="DXP844" s="79"/>
      <c r="DXQ844" s="79"/>
      <c r="DXR844" s="79"/>
      <c r="DXS844" s="79"/>
      <c r="DXT844" s="79"/>
      <c r="DXU844" s="79"/>
      <c r="DXV844" s="79"/>
      <c r="DXW844" s="79"/>
      <c r="DXX844" s="79"/>
      <c r="DXY844" s="79"/>
      <c r="DXZ844" s="79"/>
      <c r="DYA844" s="79"/>
      <c r="DYB844" s="79"/>
      <c r="DYC844" s="79"/>
      <c r="DYD844" s="79"/>
      <c r="DYE844" s="79"/>
      <c r="DYF844" s="79"/>
      <c r="DYG844" s="79"/>
      <c r="DYH844" s="79"/>
      <c r="DYI844" s="79"/>
      <c r="DYJ844" s="79"/>
      <c r="DYK844" s="79"/>
      <c r="DYL844" s="79"/>
      <c r="DYM844" s="79"/>
      <c r="DYN844" s="79"/>
      <c r="DYO844" s="79"/>
      <c r="DYP844" s="79"/>
      <c r="DYQ844" s="79"/>
      <c r="DYR844" s="79"/>
      <c r="DYS844" s="79"/>
      <c r="DYT844" s="79"/>
      <c r="DYU844" s="79"/>
      <c r="DYV844" s="79"/>
      <c r="DYW844" s="79"/>
      <c r="DYX844" s="79"/>
      <c r="DYY844" s="79"/>
      <c r="DYZ844" s="79"/>
      <c r="DZA844" s="79"/>
      <c r="DZB844" s="79"/>
      <c r="DZC844" s="79"/>
      <c r="DZD844" s="79"/>
      <c r="DZE844" s="79"/>
      <c r="DZF844" s="79"/>
      <c r="DZG844" s="79"/>
      <c r="DZH844" s="79"/>
      <c r="DZI844" s="79"/>
      <c r="DZJ844" s="79"/>
      <c r="DZK844" s="79"/>
      <c r="DZL844" s="79"/>
      <c r="DZM844" s="79"/>
      <c r="DZN844" s="79"/>
      <c r="DZO844" s="79"/>
      <c r="DZP844" s="79"/>
      <c r="DZQ844" s="79"/>
      <c r="DZR844" s="79"/>
      <c r="DZS844" s="79"/>
      <c r="DZT844" s="79"/>
      <c r="DZU844" s="79"/>
      <c r="DZV844" s="79"/>
      <c r="DZW844" s="79"/>
      <c r="DZX844" s="79"/>
      <c r="DZY844" s="79"/>
      <c r="DZZ844" s="79"/>
      <c r="EAA844" s="79"/>
      <c r="EAB844" s="79"/>
      <c r="EAC844" s="79"/>
      <c r="EAD844" s="79"/>
      <c r="EAE844" s="79"/>
      <c r="EAF844" s="79"/>
      <c r="EAG844" s="79"/>
      <c r="EAH844" s="79"/>
      <c r="EAI844" s="79"/>
      <c r="EAJ844" s="79"/>
      <c r="EAK844" s="79"/>
      <c r="EAL844" s="79"/>
      <c r="EAM844" s="79"/>
      <c r="EAN844" s="79"/>
      <c r="EAO844" s="79"/>
      <c r="EAP844" s="79"/>
      <c r="EAQ844" s="79"/>
      <c r="EAR844" s="79"/>
      <c r="EAS844" s="79"/>
      <c r="EAT844" s="79"/>
      <c r="EAU844" s="79"/>
      <c r="EAV844" s="79"/>
      <c r="EAW844" s="79"/>
      <c r="EAX844" s="79"/>
      <c r="EAY844" s="79"/>
      <c r="EAZ844" s="79"/>
      <c r="EBA844" s="79"/>
      <c r="EBB844" s="79"/>
      <c r="EBC844" s="79"/>
      <c r="EBD844" s="79"/>
      <c r="EBE844" s="79"/>
      <c r="EBF844" s="79"/>
      <c r="EBG844" s="79"/>
      <c r="EBH844" s="79"/>
      <c r="EBI844" s="79"/>
      <c r="EBJ844" s="79"/>
      <c r="EBK844" s="79"/>
      <c r="EBL844" s="79"/>
      <c r="EBM844" s="79"/>
      <c r="EBN844" s="79"/>
      <c r="EBO844" s="79"/>
      <c r="EBP844" s="79"/>
      <c r="EBQ844" s="79"/>
      <c r="EBR844" s="79"/>
      <c r="EBS844" s="79"/>
      <c r="EBT844" s="79"/>
      <c r="EBU844" s="79"/>
      <c r="EBV844" s="79"/>
      <c r="EBW844" s="79"/>
      <c r="EBX844" s="79"/>
      <c r="EBY844" s="79"/>
      <c r="EBZ844" s="79"/>
      <c r="ECA844" s="79"/>
      <c r="ECB844" s="79"/>
      <c r="ECC844" s="79"/>
      <c r="ECD844" s="79"/>
      <c r="ECE844" s="79"/>
      <c r="ECF844" s="79"/>
      <c r="ECG844" s="79"/>
      <c r="ECH844" s="79"/>
      <c r="ECI844" s="79"/>
      <c r="ECJ844" s="79"/>
      <c r="ECK844" s="79"/>
      <c r="ECL844" s="79"/>
      <c r="ECM844" s="79"/>
      <c r="ECN844" s="79"/>
      <c r="ECO844" s="79"/>
      <c r="ECP844" s="79"/>
      <c r="ECQ844" s="79"/>
      <c r="ECR844" s="79"/>
      <c r="ECS844" s="79"/>
      <c r="ECT844" s="79"/>
      <c r="ECU844" s="79"/>
      <c r="ECV844" s="79"/>
      <c r="ECW844" s="79"/>
      <c r="ECX844" s="79"/>
      <c r="ECY844" s="79"/>
      <c r="ECZ844" s="79"/>
      <c r="EDA844" s="79"/>
      <c r="EDB844" s="79"/>
      <c r="EDC844" s="79"/>
      <c r="EDD844" s="79"/>
      <c r="EDE844" s="79"/>
      <c r="EDF844" s="79"/>
      <c r="EDG844" s="79"/>
      <c r="EDH844" s="79"/>
      <c r="EDI844" s="79"/>
      <c r="EDJ844" s="79"/>
      <c r="EDK844" s="79"/>
      <c r="EDL844" s="79"/>
      <c r="EDM844" s="79"/>
      <c r="EDN844" s="79"/>
      <c r="EDO844" s="79"/>
      <c r="EDP844" s="79"/>
      <c r="EDQ844" s="79"/>
      <c r="EDR844" s="79"/>
      <c r="EDS844" s="79"/>
      <c r="EDT844" s="79"/>
      <c r="EDU844" s="79"/>
      <c r="EDV844" s="79"/>
      <c r="EDW844" s="79"/>
      <c r="EDX844" s="79"/>
      <c r="EDY844" s="79"/>
      <c r="EDZ844" s="79"/>
      <c r="EEA844" s="79"/>
      <c r="EEB844" s="79"/>
      <c r="EEC844" s="79"/>
      <c r="EED844" s="79"/>
      <c r="EEE844" s="79"/>
      <c r="EEF844" s="79"/>
      <c r="EEG844" s="79"/>
      <c r="EEH844" s="79"/>
      <c r="EEI844" s="79"/>
      <c r="EEJ844" s="79"/>
      <c r="EEK844" s="79"/>
      <c r="EEL844" s="79"/>
      <c r="EEM844" s="79"/>
      <c r="EEN844" s="79"/>
      <c r="EEO844" s="79"/>
      <c r="EEP844" s="79"/>
      <c r="EEQ844" s="79"/>
      <c r="EER844" s="79"/>
      <c r="EES844" s="79"/>
      <c r="EET844" s="79"/>
      <c r="EEU844" s="79"/>
      <c r="EEV844" s="79"/>
      <c r="EEW844" s="79"/>
      <c r="EEX844" s="79"/>
      <c r="EEY844" s="79"/>
      <c r="EEZ844" s="79"/>
      <c r="EFA844" s="79"/>
      <c r="EFB844" s="79"/>
      <c r="EFC844" s="79"/>
      <c r="EFD844" s="79"/>
      <c r="EFE844" s="79"/>
      <c r="EFF844" s="79"/>
      <c r="EFG844" s="79"/>
      <c r="EFH844" s="79"/>
      <c r="EFI844" s="79"/>
      <c r="EFJ844" s="79"/>
      <c r="EFK844" s="79"/>
      <c r="EFL844" s="79"/>
      <c r="EFM844" s="79"/>
      <c r="EFN844" s="79"/>
      <c r="EFO844" s="79"/>
      <c r="EFP844" s="79"/>
      <c r="EFQ844" s="79"/>
      <c r="EFR844" s="79"/>
      <c r="EFS844" s="79"/>
      <c r="EFT844" s="79"/>
      <c r="EFU844" s="79"/>
      <c r="EFV844" s="79"/>
      <c r="EFW844" s="79"/>
      <c r="EFX844" s="79"/>
      <c r="EFY844" s="79"/>
      <c r="EFZ844" s="79"/>
      <c r="EGA844" s="79"/>
      <c r="EGB844" s="79"/>
      <c r="EGC844" s="79"/>
      <c r="EGD844" s="79"/>
      <c r="EGE844" s="79"/>
      <c r="EGF844" s="79"/>
      <c r="EGG844" s="79"/>
      <c r="EGH844" s="79"/>
      <c r="EGI844" s="79"/>
      <c r="EGJ844" s="79"/>
      <c r="EGK844" s="79"/>
      <c r="EGL844" s="79"/>
      <c r="EGM844" s="79"/>
      <c r="EGN844" s="79"/>
      <c r="EGO844" s="79"/>
      <c r="EGP844" s="79"/>
      <c r="EGQ844" s="79"/>
      <c r="EGR844" s="79"/>
      <c r="EGS844" s="79"/>
      <c r="EGT844" s="79"/>
      <c r="EGU844" s="79"/>
      <c r="EGV844" s="79"/>
      <c r="EGW844" s="79"/>
      <c r="EGX844" s="79"/>
      <c r="EGY844" s="79"/>
      <c r="EGZ844" s="79"/>
      <c r="EHA844" s="79"/>
      <c r="EHB844" s="79"/>
      <c r="EHC844" s="79"/>
      <c r="EHD844" s="79"/>
      <c r="EHE844" s="79"/>
      <c r="EHF844" s="79"/>
      <c r="EHG844" s="79"/>
      <c r="EHH844" s="79"/>
      <c r="EHI844" s="79"/>
      <c r="EHJ844" s="79"/>
      <c r="EHK844" s="79"/>
      <c r="EHL844" s="79"/>
      <c r="EHM844" s="79"/>
      <c r="EHN844" s="79"/>
      <c r="EHO844" s="79"/>
      <c r="EHP844" s="79"/>
      <c r="EHQ844" s="79"/>
      <c r="EHR844" s="79"/>
      <c r="EHS844" s="79"/>
      <c r="EHT844" s="79"/>
      <c r="EHU844" s="79"/>
      <c r="EHV844" s="79"/>
      <c r="EHW844" s="79"/>
      <c r="EHX844" s="79"/>
      <c r="EHY844" s="79"/>
      <c r="EHZ844" s="79"/>
      <c r="EIA844" s="79"/>
      <c r="EIB844" s="79"/>
      <c r="EIC844" s="79"/>
      <c r="EID844" s="79"/>
      <c r="EIE844" s="79"/>
      <c r="EIF844" s="79"/>
      <c r="EIG844" s="79"/>
      <c r="EIH844" s="79"/>
      <c r="EII844" s="79"/>
      <c r="EIJ844" s="79"/>
      <c r="EIK844" s="79"/>
      <c r="EIL844" s="79"/>
      <c r="EIM844" s="79"/>
      <c r="EIN844" s="79"/>
      <c r="EIO844" s="79"/>
      <c r="EIP844" s="79"/>
      <c r="EIQ844" s="79"/>
      <c r="EIR844" s="79"/>
      <c r="EIS844" s="79"/>
      <c r="EIT844" s="79"/>
      <c r="EIU844" s="79"/>
      <c r="EIV844" s="79"/>
      <c r="EIW844" s="79"/>
      <c r="EIX844" s="79"/>
      <c r="EIY844" s="79"/>
      <c r="EIZ844" s="79"/>
      <c r="EJA844" s="79"/>
      <c r="EJB844" s="79"/>
      <c r="EJC844" s="79"/>
      <c r="EJD844" s="79"/>
      <c r="EJE844" s="79"/>
      <c r="EJF844" s="79"/>
      <c r="EJG844" s="79"/>
      <c r="EJH844" s="79"/>
      <c r="EJI844" s="79"/>
      <c r="EJJ844" s="79"/>
      <c r="EJK844" s="79"/>
      <c r="EJL844" s="79"/>
      <c r="EJM844" s="79"/>
      <c r="EJN844" s="79"/>
      <c r="EJO844" s="79"/>
      <c r="EJP844" s="79"/>
      <c r="EJQ844" s="79"/>
      <c r="EJR844" s="79"/>
      <c r="EJS844" s="79"/>
      <c r="EJT844" s="79"/>
      <c r="EJU844" s="79"/>
      <c r="EJV844" s="79"/>
      <c r="EJW844" s="79"/>
      <c r="EJX844" s="79"/>
      <c r="EJY844" s="79"/>
      <c r="EJZ844" s="79"/>
      <c r="EKA844" s="79"/>
      <c r="EKB844" s="79"/>
      <c r="EKC844" s="79"/>
      <c r="EKD844" s="79"/>
      <c r="EKE844" s="79"/>
      <c r="EKF844" s="79"/>
      <c r="EKG844" s="79"/>
      <c r="EKH844" s="79"/>
      <c r="EKI844" s="79"/>
      <c r="EKJ844" s="79"/>
      <c r="EKK844" s="79"/>
      <c r="EKL844" s="79"/>
      <c r="EKM844" s="79"/>
      <c r="EKN844" s="79"/>
      <c r="EKO844" s="79"/>
      <c r="EKP844" s="79"/>
      <c r="EKQ844" s="79"/>
      <c r="EKR844" s="79"/>
      <c r="EKS844" s="79"/>
      <c r="EKT844" s="79"/>
      <c r="EKU844" s="79"/>
      <c r="EKV844" s="79"/>
      <c r="EKW844" s="79"/>
      <c r="EKX844" s="79"/>
      <c r="EKY844" s="79"/>
      <c r="EKZ844" s="79"/>
      <c r="ELA844" s="79"/>
      <c r="ELB844" s="79"/>
      <c r="ELC844" s="79"/>
      <c r="ELD844" s="79"/>
      <c r="ELE844" s="79"/>
      <c r="ELF844" s="79"/>
      <c r="ELG844" s="79"/>
      <c r="ELH844" s="79"/>
      <c r="ELI844" s="79"/>
      <c r="ELJ844" s="79"/>
      <c r="ELK844" s="79"/>
      <c r="ELL844" s="79"/>
      <c r="ELM844" s="79"/>
      <c r="ELN844" s="79"/>
      <c r="ELO844" s="79"/>
      <c r="ELP844" s="79"/>
      <c r="ELQ844" s="79"/>
      <c r="ELR844" s="79"/>
      <c r="ELS844" s="79"/>
      <c r="ELT844" s="79"/>
      <c r="ELU844" s="79"/>
      <c r="ELV844" s="79"/>
      <c r="ELW844" s="79"/>
      <c r="ELX844" s="79"/>
      <c r="ELY844" s="79"/>
      <c r="ELZ844" s="79"/>
      <c r="EMA844" s="79"/>
      <c r="EMB844" s="79"/>
      <c r="EMC844" s="79"/>
      <c r="EMD844" s="79"/>
      <c r="EME844" s="79"/>
      <c r="EMF844" s="79"/>
      <c r="EMG844" s="79"/>
      <c r="EMH844" s="79"/>
      <c r="EMI844" s="79"/>
      <c r="EMJ844" s="79"/>
      <c r="EMK844" s="79"/>
      <c r="EML844" s="79"/>
      <c r="EMM844" s="79"/>
      <c r="EMN844" s="79"/>
      <c r="EMO844" s="79"/>
      <c r="EMP844" s="79"/>
      <c r="EMQ844" s="79"/>
      <c r="EMR844" s="79"/>
      <c r="EMS844" s="79"/>
      <c r="EMT844" s="79"/>
      <c r="EMU844" s="79"/>
      <c r="EMV844" s="79"/>
      <c r="EMW844" s="79"/>
      <c r="EMX844" s="79"/>
      <c r="EMY844" s="79"/>
      <c r="EMZ844" s="79"/>
      <c r="ENA844" s="79"/>
      <c r="ENB844" s="79"/>
      <c r="ENC844" s="79"/>
      <c r="END844" s="79"/>
      <c r="ENE844" s="79"/>
      <c r="ENF844" s="79"/>
      <c r="ENG844" s="79"/>
      <c r="ENH844" s="79"/>
      <c r="ENI844" s="79"/>
      <c r="ENJ844" s="79"/>
      <c r="ENK844" s="79"/>
      <c r="ENL844" s="79"/>
      <c r="ENM844" s="79"/>
      <c r="ENN844" s="79"/>
      <c r="ENO844" s="79"/>
      <c r="ENP844" s="79"/>
      <c r="ENQ844" s="79"/>
      <c r="ENR844" s="79"/>
      <c r="ENS844" s="79"/>
      <c r="ENT844" s="79"/>
      <c r="ENU844" s="79"/>
      <c r="ENV844" s="79"/>
      <c r="ENW844" s="79"/>
      <c r="ENX844" s="79"/>
      <c r="ENY844" s="79"/>
      <c r="ENZ844" s="79"/>
      <c r="EOA844" s="79"/>
      <c r="EOB844" s="79"/>
      <c r="EOC844" s="79"/>
      <c r="EOD844" s="79"/>
      <c r="EOE844" s="79"/>
      <c r="EOF844" s="79"/>
      <c r="EOG844" s="79"/>
      <c r="EOH844" s="79"/>
      <c r="EOI844" s="79"/>
      <c r="EOJ844" s="79"/>
      <c r="EOK844" s="79"/>
      <c r="EOL844" s="79"/>
      <c r="EOM844" s="79"/>
      <c r="EON844" s="79"/>
      <c r="EOO844" s="79"/>
      <c r="EOP844" s="79"/>
      <c r="EOQ844" s="79"/>
      <c r="EOR844" s="79"/>
      <c r="EOS844" s="79"/>
      <c r="EOT844" s="79"/>
      <c r="EOU844" s="79"/>
      <c r="EOV844" s="79"/>
      <c r="EOW844" s="79"/>
      <c r="EOX844" s="79"/>
      <c r="EOY844" s="79"/>
      <c r="EOZ844" s="79"/>
      <c r="EPA844" s="79"/>
      <c r="EPB844" s="79"/>
      <c r="EPC844" s="79"/>
      <c r="EPD844" s="79"/>
      <c r="EPE844" s="79"/>
      <c r="EPF844" s="79"/>
      <c r="EPG844" s="79"/>
      <c r="EPH844" s="79"/>
      <c r="EPI844" s="79"/>
      <c r="EPJ844" s="79"/>
      <c r="EPK844" s="79"/>
      <c r="EPL844" s="79"/>
      <c r="EPM844" s="79"/>
      <c r="EPN844" s="79"/>
      <c r="EPO844" s="79"/>
      <c r="EPP844" s="79"/>
      <c r="EPQ844" s="79"/>
      <c r="EPR844" s="79"/>
      <c r="EPS844" s="79"/>
      <c r="EPT844" s="79"/>
      <c r="EPU844" s="79"/>
      <c r="EPV844" s="79"/>
      <c r="EPW844" s="79"/>
      <c r="EPX844" s="79"/>
      <c r="EPY844" s="79"/>
      <c r="EPZ844" s="79"/>
      <c r="EQA844" s="79"/>
      <c r="EQB844" s="79"/>
      <c r="EQC844" s="79"/>
      <c r="EQD844" s="79"/>
      <c r="EQE844" s="79"/>
      <c r="EQF844" s="79"/>
      <c r="EQG844" s="79"/>
      <c r="EQH844" s="79"/>
      <c r="EQI844" s="79"/>
      <c r="EQJ844" s="79"/>
      <c r="EQK844" s="79"/>
      <c r="EQL844" s="79"/>
      <c r="EQM844" s="79"/>
      <c r="EQN844" s="79"/>
      <c r="EQO844" s="79"/>
      <c r="EQP844" s="79"/>
      <c r="EQQ844" s="79"/>
      <c r="EQR844" s="79"/>
      <c r="EQS844" s="79"/>
      <c r="EQT844" s="79"/>
      <c r="EQU844" s="79"/>
      <c r="EQV844" s="79"/>
      <c r="EQW844" s="79"/>
      <c r="EQX844" s="79"/>
      <c r="EQY844" s="79"/>
      <c r="EQZ844" s="79"/>
      <c r="ERA844" s="79"/>
      <c r="ERB844" s="79"/>
      <c r="ERC844" s="79"/>
      <c r="ERD844" s="79"/>
      <c r="ERE844" s="79"/>
      <c r="ERF844" s="79"/>
      <c r="ERG844" s="79"/>
      <c r="ERH844" s="79"/>
      <c r="ERI844" s="79"/>
      <c r="ERJ844" s="79"/>
      <c r="ERK844" s="79"/>
      <c r="ERL844" s="79"/>
      <c r="ERM844" s="79"/>
      <c r="ERN844" s="79"/>
      <c r="ERO844" s="79"/>
      <c r="ERP844" s="79"/>
      <c r="ERQ844" s="79"/>
      <c r="ERR844" s="79"/>
      <c r="ERS844" s="79"/>
      <c r="ERT844" s="79"/>
      <c r="ERU844" s="79"/>
      <c r="ERV844" s="79"/>
      <c r="ERW844" s="79"/>
      <c r="ERX844" s="79"/>
      <c r="ERY844" s="79"/>
      <c r="ERZ844" s="79"/>
      <c r="ESA844" s="79"/>
      <c r="ESB844" s="79"/>
      <c r="ESC844" s="79"/>
      <c r="ESD844" s="79"/>
      <c r="ESE844" s="79"/>
      <c r="ESF844" s="79"/>
      <c r="ESG844" s="79"/>
      <c r="ESH844" s="79"/>
      <c r="ESI844" s="79"/>
      <c r="ESJ844" s="79"/>
      <c r="ESK844" s="79"/>
      <c r="ESL844" s="79"/>
      <c r="ESM844" s="79"/>
      <c r="ESN844" s="79"/>
      <c r="ESO844" s="79"/>
      <c r="ESP844" s="79"/>
      <c r="ESQ844" s="79"/>
      <c r="ESR844" s="79"/>
      <c r="ESS844" s="79"/>
      <c r="EST844" s="79"/>
      <c r="ESU844" s="79"/>
      <c r="ESV844" s="79"/>
      <c r="ESW844" s="79"/>
      <c r="ESX844" s="79"/>
      <c r="ESY844" s="79"/>
      <c r="ESZ844" s="79"/>
      <c r="ETA844" s="79"/>
      <c r="ETB844" s="79"/>
      <c r="ETC844" s="79"/>
      <c r="ETD844" s="79"/>
      <c r="ETE844" s="79"/>
      <c r="ETF844" s="79"/>
      <c r="ETG844" s="79"/>
      <c r="ETH844" s="79"/>
      <c r="ETI844" s="79"/>
      <c r="ETJ844" s="79"/>
      <c r="ETK844" s="79"/>
      <c r="ETL844" s="79"/>
      <c r="ETM844" s="79"/>
      <c r="ETN844" s="79"/>
      <c r="ETO844" s="79"/>
      <c r="ETP844" s="79"/>
      <c r="ETQ844" s="79"/>
      <c r="ETR844" s="79"/>
      <c r="ETS844" s="79"/>
      <c r="ETT844" s="79"/>
      <c r="ETU844" s="79"/>
      <c r="ETV844" s="79"/>
      <c r="ETW844" s="79"/>
      <c r="ETX844" s="79"/>
      <c r="ETY844" s="79"/>
      <c r="ETZ844" s="79"/>
      <c r="EUA844" s="79"/>
      <c r="EUB844" s="79"/>
      <c r="EUC844" s="79"/>
      <c r="EUD844" s="79"/>
      <c r="EUE844" s="79"/>
      <c r="EUF844" s="79"/>
      <c r="EUG844" s="79"/>
      <c r="EUH844" s="79"/>
      <c r="EUI844" s="79"/>
      <c r="EUJ844" s="79"/>
      <c r="EUK844" s="79"/>
      <c r="EUL844" s="79"/>
      <c r="EUM844" s="79"/>
      <c r="EUN844" s="79"/>
      <c r="EUO844" s="79"/>
      <c r="EUP844" s="79"/>
      <c r="EUQ844" s="79"/>
      <c r="EUR844" s="79"/>
      <c r="EUS844" s="79"/>
      <c r="EUT844" s="79"/>
      <c r="EUU844" s="79"/>
      <c r="EUV844" s="79"/>
      <c r="EUW844" s="79"/>
      <c r="EUX844" s="79"/>
      <c r="EUY844" s="79"/>
      <c r="EUZ844" s="79"/>
      <c r="EVA844" s="79"/>
      <c r="EVB844" s="79"/>
      <c r="EVC844" s="79"/>
      <c r="EVD844" s="79"/>
      <c r="EVE844" s="79"/>
      <c r="EVF844" s="79"/>
      <c r="EVG844" s="79"/>
      <c r="EVH844" s="79"/>
      <c r="EVI844" s="79"/>
      <c r="EVJ844" s="79"/>
      <c r="EVK844" s="79"/>
      <c r="EVL844" s="79"/>
      <c r="EVM844" s="79"/>
      <c r="EVN844" s="79"/>
      <c r="EVO844" s="79"/>
      <c r="EVP844" s="79"/>
      <c r="EVQ844" s="79"/>
      <c r="EVR844" s="79"/>
      <c r="EVS844" s="79"/>
      <c r="EVT844" s="79"/>
      <c r="EVU844" s="79"/>
      <c r="EVV844" s="79"/>
      <c r="EVW844" s="79"/>
      <c r="EVX844" s="79"/>
      <c r="EVY844" s="79"/>
      <c r="EVZ844" s="79"/>
      <c r="EWA844" s="79"/>
      <c r="EWB844" s="79"/>
      <c r="EWC844" s="79"/>
      <c r="EWD844" s="79"/>
      <c r="EWE844" s="79"/>
      <c r="EWF844" s="79"/>
      <c r="EWG844" s="79"/>
      <c r="EWH844" s="79"/>
      <c r="EWI844" s="79"/>
      <c r="EWJ844" s="79"/>
      <c r="EWK844" s="79"/>
      <c r="EWL844" s="79"/>
      <c r="EWM844" s="79"/>
      <c r="EWN844" s="79"/>
      <c r="EWO844" s="79"/>
      <c r="EWP844" s="79"/>
      <c r="EWQ844" s="79"/>
      <c r="EWR844" s="79"/>
      <c r="EWS844" s="79"/>
      <c r="EWT844" s="79"/>
      <c r="EWU844" s="79"/>
      <c r="EWV844" s="79"/>
      <c r="EWW844" s="79"/>
      <c r="EWX844" s="79"/>
      <c r="EWY844" s="79"/>
      <c r="EWZ844" s="79"/>
      <c r="EXA844" s="79"/>
      <c r="EXB844" s="79"/>
      <c r="EXC844" s="79"/>
      <c r="EXD844" s="79"/>
      <c r="EXE844" s="79"/>
      <c r="EXF844" s="79"/>
      <c r="EXG844" s="79"/>
      <c r="EXH844" s="79"/>
      <c r="EXI844" s="79"/>
      <c r="EXJ844" s="79"/>
      <c r="EXK844" s="79"/>
      <c r="EXL844" s="79"/>
      <c r="EXM844" s="79"/>
      <c r="EXN844" s="79"/>
      <c r="EXO844" s="79"/>
      <c r="EXP844" s="79"/>
      <c r="EXQ844" s="79"/>
      <c r="EXR844" s="79"/>
      <c r="EXS844" s="79"/>
      <c r="EXT844" s="79"/>
      <c r="EXU844" s="79"/>
      <c r="EXV844" s="79"/>
      <c r="EXW844" s="79"/>
      <c r="EXX844" s="79"/>
      <c r="EXY844" s="79"/>
      <c r="EXZ844" s="79"/>
      <c r="EYA844" s="79"/>
      <c r="EYB844" s="79"/>
      <c r="EYC844" s="79"/>
      <c r="EYD844" s="79"/>
      <c r="EYE844" s="79"/>
      <c r="EYF844" s="79"/>
      <c r="EYG844" s="79"/>
      <c r="EYH844" s="79"/>
      <c r="EYI844" s="79"/>
      <c r="EYJ844" s="79"/>
      <c r="EYK844" s="79"/>
      <c r="EYL844" s="79"/>
      <c r="EYM844" s="79"/>
      <c r="EYN844" s="79"/>
      <c r="EYO844" s="79"/>
      <c r="EYP844" s="79"/>
      <c r="EYQ844" s="79"/>
      <c r="EYR844" s="79"/>
      <c r="EYS844" s="79"/>
      <c r="EYT844" s="79"/>
      <c r="EYU844" s="79"/>
      <c r="EYV844" s="79"/>
      <c r="EYW844" s="79"/>
      <c r="EYX844" s="79"/>
      <c r="EYY844" s="79"/>
      <c r="EYZ844" s="79"/>
      <c r="EZA844" s="79"/>
      <c r="EZB844" s="79"/>
      <c r="EZC844" s="79"/>
      <c r="EZD844" s="79"/>
      <c r="EZE844" s="79"/>
      <c r="EZF844" s="79"/>
      <c r="EZG844" s="79"/>
      <c r="EZH844" s="79"/>
      <c r="EZI844" s="79"/>
      <c r="EZJ844" s="79"/>
      <c r="EZK844" s="79"/>
      <c r="EZL844" s="79"/>
      <c r="EZM844" s="79"/>
      <c r="EZN844" s="79"/>
      <c r="EZO844" s="79"/>
      <c r="EZP844" s="79"/>
      <c r="EZQ844" s="79"/>
      <c r="EZR844" s="79"/>
      <c r="EZS844" s="79"/>
      <c r="EZT844" s="79"/>
      <c r="EZU844" s="79"/>
      <c r="EZV844" s="79"/>
      <c r="EZW844" s="79"/>
      <c r="EZX844" s="79"/>
      <c r="EZY844" s="79"/>
      <c r="EZZ844" s="79"/>
      <c r="FAA844" s="79"/>
      <c r="FAB844" s="79"/>
      <c r="FAC844" s="79"/>
      <c r="FAD844" s="79"/>
      <c r="FAE844" s="79"/>
      <c r="FAF844" s="79"/>
      <c r="FAG844" s="79"/>
      <c r="FAH844" s="79"/>
      <c r="FAI844" s="79"/>
      <c r="FAJ844" s="79"/>
      <c r="FAK844" s="79"/>
      <c r="FAL844" s="79"/>
      <c r="FAM844" s="79"/>
      <c r="FAN844" s="79"/>
      <c r="FAO844" s="79"/>
      <c r="FAP844" s="79"/>
      <c r="FAQ844" s="79"/>
      <c r="FAR844" s="79"/>
      <c r="FAS844" s="79"/>
      <c r="FAT844" s="79"/>
      <c r="FAU844" s="79"/>
      <c r="FAV844" s="79"/>
      <c r="FAW844" s="79"/>
      <c r="FAX844" s="79"/>
      <c r="FAY844" s="79"/>
      <c r="FAZ844" s="79"/>
      <c r="FBA844" s="79"/>
      <c r="FBB844" s="79"/>
      <c r="FBC844" s="79"/>
      <c r="FBD844" s="79"/>
      <c r="FBE844" s="79"/>
      <c r="FBF844" s="79"/>
      <c r="FBG844" s="79"/>
      <c r="FBH844" s="79"/>
      <c r="FBI844" s="79"/>
      <c r="FBJ844" s="79"/>
      <c r="FBK844" s="79"/>
      <c r="FBL844" s="79"/>
      <c r="FBM844" s="79"/>
      <c r="FBN844" s="79"/>
      <c r="FBO844" s="79"/>
      <c r="FBP844" s="79"/>
      <c r="FBQ844" s="79"/>
      <c r="FBR844" s="79"/>
      <c r="FBS844" s="79"/>
      <c r="FBT844" s="79"/>
      <c r="FBU844" s="79"/>
      <c r="FBV844" s="79"/>
      <c r="FBW844" s="79"/>
      <c r="FBX844" s="79"/>
      <c r="FBY844" s="79"/>
      <c r="FBZ844" s="79"/>
      <c r="FCA844" s="79"/>
      <c r="FCB844" s="79"/>
      <c r="FCC844" s="79"/>
      <c r="FCD844" s="79"/>
      <c r="FCE844" s="79"/>
      <c r="FCF844" s="79"/>
      <c r="FCG844" s="79"/>
      <c r="FCH844" s="79"/>
      <c r="FCI844" s="79"/>
      <c r="FCJ844" s="79"/>
      <c r="FCK844" s="79"/>
      <c r="FCL844" s="79"/>
      <c r="FCM844" s="79"/>
      <c r="FCN844" s="79"/>
      <c r="FCO844" s="79"/>
      <c r="FCP844" s="79"/>
      <c r="FCQ844" s="79"/>
      <c r="FCR844" s="79"/>
      <c r="FCS844" s="79"/>
      <c r="FCT844" s="79"/>
      <c r="FCU844" s="79"/>
      <c r="FCV844" s="79"/>
      <c r="FCW844" s="79"/>
      <c r="FCX844" s="79"/>
      <c r="FCY844" s="79"/>
      <c r="FCZ844" s="79"/>
      <c r="FDA844" s="79"/>
      <c r="FDB844" s="79"/>
      <c r="FDC844" s="79"/>
      <c r="FDD844" s="79"/>
      <c r="FDE844" s="79"/>
      <c r="FDF844" s="79"/>
      <c r="FDG844" s="79"/>
      <c r="FDH844" s="79"/>
      <c r="FDI844" s="79"/>
      <c r="FDJ844" s="79"/>
      <c r="FDK844" s="79"/>
      <c r="FDL844" s="79"/>
      <c r="FDM844" s="79"/>
      <c r="FDN844" s="79"/>
      <c r="FDO844" s="79"/>
      <c r="FDP844" s="79"/>
      <c r="FDQ844" s="79"/>
      <c r="FDR844" s="79"/>
      <c r="FDS844" s="79"/>
      <c r="FDT844" s="79"/>
      <c r="FDU844" s="79"/>
      <c r="FDV844" s="79"/>
      <c r="FDW844" s="79"/>
      <c r="FDX844" s="79"/>
      <c r="FDY844" s="79"/>
      <c r="FDZ844" s="79"/>
      <c r="FEA844" s="79"/>
      <c r="FEB844" s="79"/>
      <c r="FEC844" s="79"/>
      <c r="FED844" s="79"/>
      <c r="FEE844" s="79"/>
      <c r="FEF844" s="79"/>
      <c r="FEG844" s="79"/>
      <c r="FEH844" s="79"/>
      <c r="FEI844" s="79"/>
      <c r="FEJ844" s="79"/>
      <c r="FEK844" s="79"/>
      <c r="FEL844" s="79"/>
      <c r="FEM844" s="79"/>
      <c r="FEN844" s="79"/>
      <c r="FEO844" s="79"/>
      <c r="FEP844" s="79"/>
      <c r="FEQ844" s="79"/>
      <c r="FER844" s="79"/>
      <c r="FES844" s="79"/>
      <c r="FET844" s="79"/>
      <c r="FEU844" s="79"/>
      <c r="FEV844" s="79"/>
      <c r="FEW844" s="79"/>
      <c r="FEX844" s="79"/>
      <c r="FEY844" s="79"/>
      <c r="FEZ844" s="79"/>
      <c r="FFA844" s="79"/>
      <c r="FFB844" s="79"/>
      <c r="FFC844" s="79"/>
      <c r="FFD844" s="79"/>
      <c r="FFE844" s="79"/>
      <c r="FFF844" s="79"/>
      <c r="FFG844" s="79"/>
      <c r="FFH844" s="79"/>
      <c r="FFI844" s="79"/>
      <c r="FFJ844" s="79"/>
      <c r="FFK844" s="79"/>
      <c r="FFL844" s="79"/>
      <c r="FFM844" s="79"/>
      <c r="FFN844" s="79"/>
      <c r="FFO844" s="79"/>
      <c r="FFP844" s="79"/>
      <c r="FFQ844" s="79"/>
      <c r="FFR844" s="79"/>
      <c r="FFS844" s="79"/>
      <c r="FFT844" s="79"/>
      <c r="FFU844" s="79"/>
      <c r="FFV844" s="79"/>
      <c r="FFW844" s="79"/>
      <c r="FFX844" s="79"/>
      <c r="FFY844" s="79"/>
      <c r="FFZ844" s="79"/>
      <c r="FGA844" s="79"/>
      <c r="FGB844" s="79"/>
      <c r="FGC844" s="79"/>
      <c r="FGD844" s="79"/>
      <c r="FGE844" s="79"/>
      <c r="FGF844" s="79"/>
      <c r="FGG844" s="79"/>
      <c r="FGH844" s="79"/>
      <c r="FGI844" s="79"/>
      <c r="FGJ844" s="79"/>
      <c r="FGK844" s="79"/>
      <c r="FGL844" s="79"/>
      <c r="FGM844" s="79"/>
      <c r="FGN844" s="79"/>
      <c r="FGO844" s="79"/>
      <c r="FGP844" s="79"/>
      <c r="FGQ844" s="79"/>
      <c r="FGR844" s="79"/>
      <c r="FGS844" s="79"/>
      <c r="FGT844" s="79"/>
      <c r="FGU844" s="79"/>
      <c r="FGV844" s="79"/>
      <c r="FGW844" s="79"/>
      <c r="FGX844" s="79"/>
      <c r="FGY844" s="79"/>
      <c r="FGZ844" s="79"/>
      <c r="FHA844" s="79"/>
      <c r="FHB844" s="79"/>
      <c r="FHC844" s="79"/>
      <c r="FHD844" s="79"/>
      <c r="FHE844" s="79"/>
      <c r="FHF844" s="79"/>
      <c r="FHG844" s="79"/>
      <c r="FHH844" s="79"/>
      <c r="FHI844" s="79"/>
      <c r="FHJ844" s="79"/>
      <c r="FHK844" s="79"/>
      <c r="FHL844" s="79"/>
      <c r="FHM844" s="79"/>
      <c r="FHN844" s="79"/>
      <c r="FHO844" s="79"/>
      <c r="FHP844" s="79"/>
      <c r="FHQ844" s="79"/>
      <c r="FHR844" s="79"/>
      <c r="FHS844" s="79"/>
      <c r="FHT844" s="79"/>
      <c r="FHU844" s="79"/>
      <c r="FHV844" s="79"/>
      <c r="FHW844" s="79"/>
      <c r="FHX844" s="79"/>
      <c r="FHY844" s="79"/>
      <c r="FHZ844" s="79"/>
      <c r="FIA844" s="79"/>
      <c r="FIB844" s="79"/>
      <c r="FIC844" s="79"/>
      <c r="FID844" s="79"/>
      <c r="FIE844" s="79"/>
      <c r="FIF844" s="79"/>
      <c r="FIG844" s="79"/>
      <c r="FIH844" s="79"/>
      <c r="FII844" s="79"/>
      <c r="FIJ844" s="79"/>
      <c r="FIK844" s="79"/>
      <c r="FIL844" s="79"/>
      <c r="FIM844" s="79"/>
      <c r="FIN844" s="79"/>
      <c r="FIO844" s="79"/>
      <c r="FIP844" s="79"/>
      <c r="FIQ844" s="79"/>
      <c r="FIR844" s="79"/>
      <c r="FIS844" s="79"/>
      <c r="FIT844" s="79"/>
      <c r="FIU844" s="79"/>
      <c r="FIV844" s="79"/>
      <c r="FIW844" s="79"/>
      <c r="FIX844" s="79"/>
      <c r="FIY844" s="79"/>
      <c r="FIZ844" s="79"/>
      <c r="FJA844" s="79"/>
      <c r="FJB844" s="79"/>
      <c r="FJC844" s="79"/>
      <c r="FJD844" s="79"/>
      <c r="FJE844" s="79"/>
      <c r="FJF844" s="79"/>
      <c r="FJG844" s="79"/>
      <c r="FJH844" s="79"/>
      <c r="FJI844" s="79"/>
      <c r="FJJ844" s="79"/>
      <c r="FJK844" s="79"/>
      <c r="FJL844" s="79"/>
      <c r="FJM844" s="79"/>
      <c r="FJN844" s="79"/>
      <c r="FJO844" s="79"/>
      <c r="FJP844" s="79"/>
      <c r="FJQ844" s="79"/>
      <c r="FJR844" s="79"/>
      <c r="FJS844" s="79"/>
      <c r="FJT844" s="79"/>
      <c r="FJU844" s="79"/>
      <c r="FJV844" s="79"/>
      <c r="FJW844" s="79"/>
      <c r="FJX844" s="79"/>
      <c r="FJY844" s="79"/>
      <c r="FJZ844" s="79"/>
      <c r="FKA844" s="79"/>
      <c r="FKB844" s="79"/>
      <c r="FKC844" s="79"/>
      <c r="FKD844" s="79"/>
      <c r="FKE844" s="79"/>
      <c r="FKF844" s="79"/>
      <c r="FKG844" s="79"/>
      <c r="FKH844" s="79"/>
      <c r="FKI844" s="79"/>
      <c r="FKJ844" s="79"/>
      <c r="FKK844" s="79"/>
      <c r="FKL844" s="79"/>
      <c r="FKM844" s="79"/>
      <c r="FKN844" s="79"/>
      <c r="FKO844" s="79"/>
      <c r="FKP844" s="79"/>
      <c r="FKQ844" s="79"/>
      <c r="FKR844" s="79"/>
      <c r="FKS844" s="79"/>
      <c r="FKT844" s="79"/>
      <c r="FKU844" s="79"/>
      <c r="FKV844" s="79"/>
      <c r="FKW844" s="79"/>
      <c r="FKX844" s="79"/>
      <c r="FKY844" s="79"/>
      <c r="FKZ844" s="79"/>
      <c r="FLA844" s="79"/>
      <c r="FLB844" s="79"/>
      <c r="FLC844" s="79"/>
      <c r="FLD844" s="79"/>
      <c r="FLE844" s="79"/>
      <c r="FLF844" s="79"/>
      <c r="FLG844" s="79"/>
      <c r="FLH844" s="79"/>
      <c r="FLI844" s="79"/>
      <c r="FLJ844" s="79"/>
      <c r="FLK844" s="79"/>
      <c r="FLL844" s="79"/>
      <c r="FLM844" s="79"/>
      <c r="FLN844" s="79"/>
      <c r="FLO844" s="79"/>
      <c r="FLP844" s="79"/>
      <c r="FLQ844" s="79"/>
      <c r="FLR844" s="79"/>
      <c r="FLS844" s="79"/>
      <c r="FLT844" s="79"/>
      <c r="FLU844" s="79"/>
      <c r="FLV844" s="79"/>
      <c r="FLW844" s="79"/>
      <c r="FLX844" s="79"/>
      <c r="FLY844" s="79"/>
      <c r="FLZ844" s="79"/>
      <c r="FMA844" s="79"/>
      <c r="FMB844" s="79"/>
      <c r="FMC844" s="79"/>
      <c r="FMD844" s="79"/>
      <c r="FME844" s="79"/>
      <c r="FMF844" s="79"/>
      <c r="FMG844" s="79"/>
      <c r="FMH844" s="79"/>
      <c r="FMI844" s="79"/>
      <c r="FMJ844" s="79"/>
      <c r="FMK844" s="79"/>
      <c r="FML844" s="79"/>
      <c r="FMM844" s="79"/>
      <c r="FMN844" s="79"/>
      <c r="FMO844" s="79"/>
      <c r="FMP844" s="79"/>
      <c r="FMQ844" s="79"/>
      <c r="FMR844" s="79"/>
      <c r="FMS844" s="79"/>
      <c r="FMT844" s="79"/>
      <c r="FMU844" s="79"/>
      <c r="FMV844" s="79"/>
      <c r="FMW844" s="79"/>
      <c r="FMX844" s="79"/>
      <c r="FMY844" s="79"/>
      <c r="FMZ844" s="79"/>
      <c r="FNA844" s="79"/>
      <c r="FNB844" s="79"/>
      <c r="FNC844" s="79"/>
      <c r="FND844" s="79"/>
      <c r="FNE844" s="79"/>
      <c r="FNF844" s="79"/>
      <c r="FNG844" s="79"/>
      <c r="FNH844" s="79"/>
      <c r="FNI844" s="79"/>
      <c r="FNJ844" s="79"/>
      <c r="FNK844" s="79"/>
      <c r="FNL844" s="79"/>
      <c r="FNM844" s="79"/>
      <c r="FNN844" s="79"/>
      <c r="FNO844" s="79"/>
      <c r="FNP844" s="79"/>
      <c r="FNQ844" s="79"/>
      <c r="FNR844" s="79"/>
      <c r="FNS844" s="79"/>
      <c r="FNT844" s="79"/>
      <c r="FNU844" s="79"/>
      <c r="FNV844" s="79"/>
      <c r="FNW844" s="79"/>
      <c r="FNX844" s="79"/>
      <c r="FNY844" s="79"/>
      <c r="FNZ844" s="79"/>
      <c r="FOA844" s="79"/>
      <c r="FOB844" s="79"/>
      <c r="FOC844" s="79"/>
      <c r="FOD844" s="79"/>
      <c r="FOE844" s="79"/>
      <c r="FOF844" s="79"/>
      <c r="FOG844" s="79"/>
      <c r="FOH844" s="79"/>
      <c r="FOI844" s="79"/>
      <c r="FOJ844" s="79"/>
      <c r="FOK844" s="79"/>
      <c r="FOL844" s="79"/>
      <c r="FOM844" s="79"/>
      <c r="FON844" s="79"/>
      <c r="FOO844" s="79"/>
      <c r="FOP844" s="79"/>
      <c r="FOQ844" s="79"/>
      <c r="FOR844" s="79"/>
      <c r="FOS844" s="79"/>
      <c r="FOT844" s="79"/>
      <c r="FOU844" s="79"/>
      <c r="FOV844" s="79"/>
      <c r="FOW844" s="79"/>
      <c r="FOX844" s="79"/>
      <c r="FOY844" s="79"/>
      <c r="FOZ844" s="79"/>
      <c r="FPA844" s="79"/>
      <c r="FPB844" s="79"/>
      <c r="FPC844" s="79"/>
      <c r="FPD844" s="79"/>
      <c r="FPE844" s="79"/>
      <c r="FPF844" s="79"/>
      <c r="FPG844" s="79"/>
      <c r="FPH844" s="79"/>
      <c r="FPI844" s="79"/>
      <c r="FPJ844" s="79"/>
      <c r="FPK844" s="79"/>
      <c r="FPL844" s="79"/>
      <c r="FPM844" s="79"/>
      <c r="FPN844" s="79"/>
      <c r="FPO844" s="79"/>
      <c r="FPP844" s="79"/>
      <c r="FPQ844" s="79"/>
      <c r="FPR844" s="79"/>
      <c r="FPS844" s="79"/>
      <c r="FPT844" s="79"/>
      <c r="FPU844" s="79"/>
      <c r="FPV844" s="79"/>
      <c r="FPW844" s="79"/>
      <c r="FPX844" s="79"/>
      <c r="FPY844" s="79"/>
      <c r="FPZ844" s="79"/>
      <c r="FQA844" s="79"/>
      <c r="FQB844" s="79"/>
      <c r="FQC844" s="79"/>
      <c r="FQD844" s="79"/>
      <c r="FQE844" s="79"/>
      <c r="FQF844" s="79"/>
      <c r="FQG844" s="79"/>
      <c r="FQH844" s="79"/>
      <c r="FQI844" s="79"/>
      <c r="FQJ844" s="79"/>
      <c r="FQK844" s="79"/>
      <c r="FQL844" s="79"/>
      <c r="FQM844" s="79"/>
      <c r="FQN844" s="79"/>
      <c r="FQO844" s="79"/>
      <c r="FQP844" s="79"/>
      <c r="FQQ844" s="79"/>
      <c r="FQR844" s="79"/>
      <c r="FQS844" s="79"/>
      <c r="FQT844" s="79"/>
      <c r="FQU844" s="79"/>
      <c r="FQV844" s="79"/>
      <c r="FQW844" s="79"/>
      <c r="FQX844" s="79"/>
      <c r="FQY844" s="79"/>
      <c r="FQZ844" s="79"/>
      <c r="FRA844" s="79"/>
      <c r="FRB844" s="79"/>
      <c r="FRC844" s="79"/>
      <c r="FRD844" s="79"/>
      <c r="FRE844" s="79"/>
      <c r="FRF844" s="79"/>
      <c r="FRG844" s="79"/>
      <c r="FRH844" s="79"/>
      <c r="FRI844" s="79"/>
      <c r="FRJ844" s="79"/>
      <c r="FRK844" s="79"/>
      <c r="FRL844" s="79"/>
      <c r="FRM844" s="79"/>
      <c r="FRN844" s="79"/>
      <c r="FRO844" s="79"/>
      <c r="FRP844" s="79"/>
      <c r="FRQ844" s="79"/>
      <c r="FRR844" s="79"/>
      <c r="FRS844" s="79"/>
      <c r="FRT844" s="79"/>
      <c r="FRU844" s="79"/>
      <c r="FRV844" s="79"/>
      <c r="FRW844" s="79"/>
      <c r="FRX844" s="79"/>
      <c r="FRY844" s="79"/>
      <c r="FRZ844" s="79"/>
      <c r="FSA844" s="79"/>
      <c r="FSB844" s="79"/>
      <c r="FSC844" s="79"/>
      <c r="FSD844" s="79"/>
      <c r="FSE844" s="79"/>
      <c r="FSF844" s="79"/>
      <c r="FSG844" s="79"/>
      <c r="FSH844" s="79"/>
      <c r="FSI844" s="79"/>
      <c r="FSJ844" s="79"/>
      <c r="FSK844" s="79"/>
      <c r="FSL844" s="79"/>
      <c r="FSM844" s="79"/>
      <c r="FSN844" s="79"/>
      <c r="FSO844" s="79"/>
      <c r="FSP844" s="79"/>
      <c r="FSQ844" s="79"/>
      <c r="FSR844" s="79"/>
      <c r="FSS844" s="79"/>
      <c r="FST844" s="79"/>
      <c r="FSU844" s="79"/>
      <c r="FSV844" s="79"/>
      <c r="FSW844" s="79"/>
      <c r="FSX844" s="79"/>
      <c r="FSY844" s="79"/>
      <c r="FSZ844" s="79"/>
      <c r="FTA844" s="79"/>
      <c r="FTB844" s="79"/>
      <c r="FTC844" s="79"/>
      <c r="FTD844" s="79"/>
      <c r="FTE844" s="79"/>
      <c r="FTF844" s="79"/>
      <c r="FTG844" s="79"/>
      <c r="FTH844" s="79"/>
      <c r="FTI844" s="79"/>
      <c r="FTJ844" s="79"/>
      <c r="FTK844" s="79"/>
      <c r="FTL844" s="79"/>
      <c r="FTM844" s="79"/>
      <c r="FTN844" s="79"/>
      <c r="FTO844" s="79"/>
      <c r="FTP844" s="79"/>
      <c r="FTQ844" s="79"/>
      <c r="FTR844" s="79"/>
      <c r="FTS844" s="79"/>
      <c r="FTT844" s="79"/>
      <c r="FTU844" s="79"/>
      <c r="FTV844" s="79"/>
      <c r="FTW844" s="79"/>
      <c r="FTX844" s="79"/>
      <c r="FTY844" s="79"/>
      <c r="FTZ844" s="79"/>
      <c r="FUA844" s="79"/>
      <c r="FUB844" s="79"/>
      <c r="FUC844" s="79"/>
      <c r="FUD844" s="79"/>
      <c r="FUE844" s="79"/>
      <c r="FUF844" s="79"/>
      <c r="FUG844" s="79"/>
      <c r="FUH844" s="79"/>
      <c r="FUI844" s="79"/>
      <c r="FUJ844" s="79"/>
      <c r="FUK844" s="79"/>
      <c r="FUL844" s="79"/>
      <c r="FUM844" s="79"/>
      <c r="FUN844" s="79"/>
      <c r="FUO844" s="79"/>
      <c r="FUP844" s="79"/>
      <c r="FUQ844" s="79"/>
      <c r="FUR844" s="79"/>
      <c r="FUS844" s="79"/>
      <c r="FUT844" s="79"/>
      <c r="FUU844" s="79"/>
      <c r="FUV844" s="79"/>
      <c r="FUW844" s="79"/>
      <c r="FUX844" s="79"/>
      <c r="FUY844" s="79"/>
      <c r="FUZ844" s="79"/>
      <c r="FVA844" s="79"/>
      <c r="FVB844" s="79"/>
      <c r="FVC844" s="79"/>
      <c r="FVD844" s="79"/>
      <c r="FVE844" s="79"/>
      <c r="FVF844" s="79"/>
      <c r="FVG844" s="79"/>
      <c r="FVH844" s="79"/>
      <c r="FVI844" s="79"/>
      <c r="FVJ844" s="79"/>
      <c r="FVK844" s="79"/>
      <c r="FVL844" s="79"/>
      <c r="FVM844" s="79"/>
      <c r="FVN844" s="79"/>
      <c r="FVO844" s="79"/>
      <c r="FVP844" s="79"/>
      <c r="FVQ844" s="79"/>
      <c r="FVR844" s="79"/>
      <c r="FVS844" s="79"/>
      <c r="FVT844" s="79"/>
      <c r="FVU844" s="79"/>
      <c r="FVV844" s="79"/>
      <c r="FVW844" s="79"/>
      <c r="FVX844" s="79"/>
      <c r="FVY844" s="79"/>
      <c r="FVZ844" s="79"/>
      <c r="FWA844" s="79"/>
      <c r="FWB844" s="79"/>
      <c r="FWC844" s="79"/>
      <c r="FWD844" s="79"/>
      <c r="FWE844" s="79"/>
      <c r="FWF844" s="79"/>
      <c r="FWG844" s="79"/>
      <c r="FWH844" s="79"/>
      <c r="FWI844" s="79"/>
      <c r="FWJ844" s="79"/>
      <c r="FWK844" s="79"/>
      <c r="FWL844" s="79"/>
      <c r="FWM844" s="79"/>
      <c r="FWN844" s="79"/>
      <c r="FWO844" s="79"/>
      <c r="FWP844" s="79"/>
      <c r="FWQ844" s="79"/>
      <c r="FWR844" s="79"/>
      <c r="FWS844" s="79"/>
      <c r="FWT844" s="79"/>
      <c r="FWU844" s="79"/>
      <c r="FWV844" s="79"/>
      <c r="FWW844" s="79"/>
      <c r="FWX844" s="79"/>
      <c r="FWY844" s="79"/>
      <c r="FWZ844" s="79"/>
      <c r="FXA844" s="79"/>
      <c r="FXB844" s="79"/>
      <c r="FXC844" s="79"/>
      <c r="FXD844" s="79"/>
      <c r="FXE844" s="79"/>
      <c r="FXF844" s="79"/>
      <c r="FXG844" s="79"/>
      <c r="FXH844" s="79"/>
      <c r="FXI844" s="79"/>
      <c r="FXJ844" s="79"/>
      <c r="FXK844" s="79"/>
      <c r="FXL844" s="79"/>
      <c r="FXM844" s="79"/>
      <c r="FXN844" s="79"/>
      <c r="FXO844" s="79"/>
      <c r="FXP844" s="79"/>
      <c r="FXQ844" s="79"/>
      <c r="FXR844" s="79"/>
      <c r="FXS844" s="79"/>
      <c r="FXT844" s="79"/>
      <c r="FXU844" s="79"/>
      <c r="FXV844" s="79"/>
      <c r="FXW844" s="79"/>
      <c r="FXX844" s="79"/>
      <c r="FXY844" s="79"/>
      <c r="FXZ844" s="79"/>
      <c r="FYA844" s="79"/>
      <c r="FYB844" s="79"/>
      <c r="FYC844" s="79"/>
      <c r="FYD844" s="79"/>
      <c r="FYE844" s="79"/>
      <c r="FYF844" s="79"/>
      <c r="FYG844" s="79"/>
      <c r="FYH844" s="79"/>
      <c r="FYI844" s="79"/>
      <c r="FYJ844" s="79"/>
      <c r="FYK844" s="79"/>
      <c r="FYL844" s="79"/>
      <c r="FYM844" s="79"/>
      <c r="FYN844" s="79"/>
      <c r="FYO844" s="79"/>
      <c r="FYP844" s="79"/>
      <c r="FYQ844" s="79"/>
      <c r="FYR844" s="79"/>
      <c r="FYS844" s="79"/>
      <c r="FYT844" s="79"/>
      <c r="FYU844" s="79"/>
      <c r="FYV844" s="79"/>
      <c r="FYW844" s="79"/>
      <c r="FYX844" s="79"/>
      <c r="FYY844" s="79"/>
      <c r="FYZ844" s="79"/>
      <c r="FZA844" s="79"/>
      <c r="FZB844" s="79"/>
      <c r="FZC844" s="79"/>
      <c r="FZD844" s="79"/>
      <c r="FZE844" s="79"/>
      <c r="FZF844" s="79"/>
      <c r="FZG844" s="79"/>
      <c r="FZH844" s="79"/>
      <c r="FZI844" s="79"/>
      <c r="FZJ844" s="79"/>
      <c r="FZK844" s="79"/>
      <c r="FZL844" s="79"/>
      <c r="FZM844" s="79"/>
      <c r="FZN844" s="79"/>
      <c r="FZO844" s="79"/>
      <c r="FZP844" s="79"/>
      <c r="FZQ844" s="79"/>
      <c r="FZR844" s="79"/>
      <c r="FZS844" s="79"/>
      <c r="FZT844" s="79"/>
      <c r="FZU844" s="79"/>
      <c r="FZV844" s="79"/>
      <c r="FZW844" s="79"/>
      <c r="FZX844" s="79"/>
      <c r="FZY844" s="79"/>
      <c r="FZZ844" s="79"/>
      <c r="GAA844" s="79"/>
      <c r="GAB844" s="79"/>
      <c r="GAC844" s="79"/>
      <c r="GAD844" s="79"/>
      <c r="GAE844" s="79"/>
      <c r="GAF844" s="79"/>
      <c r="GAG844" s="79"/>
      <c r="GAH844" s="79"/>
      <c r="GAI844" s="79"/>
      <c r="GAJ844" s="79"/>
      <c r="GAK844" s="79"/>
      <c r="GAL844" s="79"/>
      <c r="GAM844" s="79"/>
      <c r="GAN844" s="79"/>
      <c r="GAO844" s="79"/>
      <c r="GAP844" s="79"/>
      <c r="GAQ844" s="79"/>
      <c r="GAR844" s="79"/>
      <c r="GAS844" s="79"/>
      <c r="GAT844" s="79"/>
      <c r="GAU844" s="79"/>
      <c r="GAV844" s="79"/>
      <c r="GAW844" s="79"/>
      <c r="GAX844" s="79"/>
      <c r="GAY844" s="79"/>
      <c r="GAZ844" s="79"/>
      <c r="GBA844" s="79"/>
      <c r="GBB844" s="79"/>
      <c r="GBC844" s="79"/>
      <c r="GBD844" s="79"/>
      <c r="GBE844" s="79"/>
      <c r="GBF844" s="79"/>
      <c r="GBG844" s="79"/>
      <c r="GBH844" s="79"/>
      <c r="GBI844" s="79"/>
      <c r="GBJ844" s="79"/>
      <c r="GBK844" s="79"/>
      <c r="GBL844" s="79"/>
      <c r="GBM844" s="79"/>
      <c r="GBN844" s="79"/>
      <c r="GBO844" s="79"/>
      <c r="GBP844" s="79"/>
      <c r="GBQ844" s="79"/>
      <c r="GBR844" s="79"/>
      <c r="GBS844" s="79"/>
      <c r="GBT844" s="79"/>
      <c r="GBU844" s="79"/>
      <c r="GBV844" s="79"/>
      <c r="GBW844" s="79"/>
      <c r="GBX844" s="79"/>
      <c r="GBY844" s="79"/>
      <c r="GBZ844" s="79"/>
      <c r="GCA844" s="79"/>
      <c r="GCB844" s="79"/>
      <c r="GCC844" s="79"/>
      <c r="GCD844" s="79"/>
      <c r="GCE844" s="79"/>
      <c r="GCF844" s="79"/>
      <c r="GCG844" s="79"/>
      <c r="GCH844" s="79"/>
      <c r="GCI844" s="79"/>
      <c r="GCJ844" s="79"/>
      <c r="GCK844" s="79"/>
      <c r="GCL844" s="79"/>
      <c r="GCM844" s="79"/>
      <c r="GCN844" s="79"/>
      <c r="GCO844" s="79"/>
      <c r="GCP844" s="79"/>
      <c r="GCQ844" s="79"/>
      <c r="GCR844" s="79"/>
      <c r="GCS844" s="79"/>
      <c r="GCT844" s="79"/>
      <c r="GCU844" s="79"/>
      <c r="GCV844" s="79"/>
      <c r="GCW844" s="79"/>
      <c r="GCX844" s="79"/>
      <c r="GCY844" s="79"/>
      <c r="GCZ844" s="79"/>
      <c r="GDA844" s="79"/>
      <c r="GDB844" s="79"/>
      <c r="GDC844" s="79"/>
      <c r="GDD844" s="79"/>
      <c r="GDE844" s="79"/>
      <c r="GDF844" s="79"/>
      <c r="GDG844" s="79"/>
      <c r="GDH844" s="79"/>
      <c r="GDI844" s="79"/>
      <c r="GDJ844" s="79"/>
      <c r="GDK844" s="79"/>
      <c r="GDL844" s="79"/>
      <c r="GDM844" s="79"/>
      <c r="GDN844" s="79"/>
      <c r="GDO844" s="79"/>
      <c r="GDP844" s="79"/>
      <c r="GDQ844" s="79"/>
      <c r="GDR844" s="79"/>
      <c r="GDS844" s="79"/>
      <c r="GDT844" s="79"/>
      <c r="GDU844" s="79"/>
      <c r="GDV844" s="79"/>
      <c r="GDW844" s="79"/>
      <c r="GDX844" s="79"/>
      <c r="GDY844" s="79"/>
      <c r="GDZ844" s="79"/>
      <c r="GEA844" s="79"/>
      <c r="GEB844" s="79"/>
      <c r="GEC844" s="79"/>
      <c r="GED844" s="79"/>
      <c r="GEE844" s="79"/>
      <c r="GEF844" s="79"/>
      <c r="GEG844" s="79"/>
      <c r="GEH844" s="79"/>
      <c r="GEI844" s="79"/>
      <c r="GEJ844" s="79"/>
      <c r="GEK844" s="79"/>
      <c r="GEL844" s="79"/>
      <c r="GEM844" s="79"/>
      <c r="GEN844" s="79"/>
      <c r="GEO844" s="79"/>
      <c r="GEP844" s="79"/>
      <c r="GEQ844" s="79"/>
      <c r="GER844" s="79"/>
      <c r="GES844" s="79"/>
      <c r="GET844" s="79"/>
      <c r="GEU844" s="79"/>
      <c r="GEV844" s="79"/>
      <c r="GEW844" s="79"/>
      <c r="GEX844" s="79"/>
      <c r="GEY844" s="79"/>
      <c r="GEZ844" s="79"/>
      <c r="GFA844" s="79"/>
      <c r="GFB844" s="79"/>
      <c r="GFC844" s="79"/>
      <c r="GFD844" s="79"/>
      <c r="GFE844" s="79"/>
      <c r="GFF844" s="79"/>
      <c r="GFG844" s="79"/>
      <c r="GFH844" s="79"/>
      <c r="GFI844" s="79"/>
      <c r="GFJ844" s="79"/>
      <c r="GFK844" s="79"/>
      <c r="GFL844" s="79"/>
      <c r="GFM844" s="79"/>
      <c r="GFN844" s="79"/>
      <c r="GFO844" s="79"/>
      <c r="GFP844" s="79"/>
      <c r="GFQ844" s="79"/>
      <c r="GFR844" s="79"/>
      <c r="GFS844" s="79"/>
      <c r="GFT844" s="79"/>
      <c r="GFU844" s="79"/>
      <c r="GFV844" s="79"/>
      <c r="GFW844" s="79"/>
      <c r="GFX844" s="79"/>
      <c r="GFY844" s="79"/>
      <c r="GFZ844" s="79"/>
      <c r="GGA844" s="79"/>
      <c r="GGB844" s="79"/>
      <c r="GGC844" s="79"/>
      <c r="GGD844" s="79"/>
      <c r="GGE844" s="79"/>
      <c r="GGF844" s="79"/>
      <c r="GGG844" s="79"/>
      <c r="GGH844" s="79"/>
      <c r="GGI844" s="79"/>
      <c r="GGJ844" s="79"/>
      <c r="GGK844" s="79"/>
      <c r="GGL844" s="79"/>
      <c r="GGM844" s="79"/>
      <c r="GGN844" s="79"/>
      <c r="GGO844" s="79"/>
      <c r="GGP844" s="79"/>
      <c r="GGQ844" s="79"/>
      <c r="GGR844" s="79"/>
      <c r="GGS844" s="79"/>
      <c r="GGT844" s="79"/>
      <c r="GGU844" s="79"/>
      <c r="GGV844" s="79"/>
      <c r="GGW844" s="79"/>
      <c r="GGX844" s="79"/>
      <c r="GGY844" s="79"/>
      <c r="GGZ844" s="79"/>
      <c r="GHA844" s="79"/>
      <c r="GHB844" s="79"/>
      <c r="GHC844" s="79"/>
      <c r="GHD844" s="79"/>
      <c r="GHE844" s="79"/>
      <c r="GHF844" s="79"/>
      <c r="GHG844" s="79"/>
      <c r="GHH844" s="79"/>
      <c r="GHI844" s="79"/>
      <c r="GHJ844" s="79"/>
      <c r="GHK844" s="79"/>
      <c r="GHL844" s="79"/>
      <c r="GHM844" s="79"/>
      <c r="GHN844" s="79"/>
      <c r="GHO844" s="79"/>
      <c r="GHP844" s="79"/>
      <c r="GHQ844" s="79"/>
      <c r="GHR844" s="79"/>
      <c r="GHS844" s="79"/>
      <c r="GHT844" s="79"/>
      <c r="GHU844" s="79"/>
      <c r="GHV844" s="79"/>
      <c r="GHW844" s="79"/>
      <c r="GHX844" s="79"/>
      <c r="GHY844" s="79"/>
      <c r="GHZ844" s="79"/>
      <c r="GIA844" s="79"/>
      <c r="GIB844" s="79"/>
      <c r="GIC844" s="79"/>
      <c r="GID844" s="79"/>
      <c r="GIE844" s="79"/>
      <c r="GIF844" s="79"/>
      <c r="GIG844" s="79"/>
      <c r="GIH844" s="79"/>
      <c r="GII844" s="79"/>
      <c r="GIJ844" s="79"/>
      <c r="GIK844" s="79"/>
      <c r="GIL844" s="79"/>
      <c r="GIM844" s="79"/>
      <c r="GIN844" s="79"/>
      <c r="GIO844" s="79"/>
      <c r="GIP844" s="79"/>
      <c r="GIQ844" s="79"/>
      <c r="GIR844" s="79"/>
      <c r="GIS844" s="79"/>
      <c r="GIT844" s="79"/>
      <c r="GIU844" s="79"/>
      <c r="GIV844" s="79"/>
      <c r="GIW844" s="79"/>
      <c r="GIX844" s="79"/>
      <c r="GIY844" s="79"/>
      <c r="GIZ844" s="79"/>
      <c r="GJA844" s="79"/>
      <c r="GJB844" s="79"/>
      <c r="GJC844" s="79"/>
      <c r="GJD844" s="79"/>
      <c r="GJE844" s="79"/>
      <c r="GJF844" s="79"/>
      <c r="GJG844" s="79"/>
      <c r="GJH844" s="79"/>
      <c r="GJI844" s="79"/>
      <c r="GJJ844" s="79"/>
      <c r="GJK844" s="79"/>
      <c r="GJL844" s="79"/>
      <c r="GJM844" s="79"/>
      <c r="GJN844" s="79"/>
      <c r="GJO844" s="79"/>
      <c r="GJP844" s="79"/>
      <c r="GJQ844" s="79"/>
      <c r="GJR844" s="79"/>
      <c r="GJS844" s="79"/>
      <c r="GJT844" s="79"/>
      <c r="GJU844" s="79"/>
      <c r="GJV844" s="79"/>
      <c r="GJW844" s="79"/>
      <c r="GJX844" s="79"/>
      <c r="GJY844" s="79"/>
      <c r="GJZ844" s="79"/>
      <c r="GKA844" s="79"/>
      <c r="GKB844" s="79"/>
      <c r="GKC844" s="79"/>
      <c r="GKD844" s="79"/>
      <c r="GKE844" s="79"/>
      <c r="GKF844" s="79"/>
      <c r="GKG844" s="79"/>
      <c r="GKH844" s="79"/>
      <c r="GKI844" s="79"/>
      <c r="GKJ844" s="79"/>
      <c r="GKK844" s="79"/>
      <c r="GKL844" s="79"/>
      <c r="GKM844" s="79"/>
      <c r="GKN844" s="79"/>
      <c r="GKO844" s="79"/>
      <c r="GKP844" s="79"/>
      <c r="GKQ844" s="79"/>
      <c r="GKR844" s="79"/>
      <c r="GKS844" s="79"/>
      <c r="GKT844" s="79"/>
      <c r="GKU844" s="79"/>
      <c r="GKV844" s="79"/>
      <c r="GKW844" s="79"/>
      <c r="GKX844" s="79"/>
      <c r="GKY844" s="79"/>
      <c r="GKZ844" s="79"/>
      <c r="GLA844" s="79"/>
      <c r="GLB844" s="79"/>
      <c r="GLC844" s="79"/>
      <c r="GLD844" s="79"/>
      <c r="GLE844" s="79"/>
      <c r="GLF844" s="79"/>
      <c r="GLG844" s="79"/>
      <c r="GLH844" s="79"/>
      <c r="GLI844" s="79"/>
      <c r="GLJ844" s="79"/>
      <c r="GLK844" s="79"/>
      <c r="GLL844" s="79"/>
      <c r="GLM844" s="79"/>
      <c r="GLN844" s="79"/>
      <c r="GLO844" s="79"/>
      <c r="GLP844" s="79"/>
      <c r="GLQ844" s="79"/>
      <c r="GLR844" s="79"/>
      <c r="GLS844" s="79"/>
      <c r="GLT844" s="79"/>
      <c r="GLU844" s="79"/>
      <c r="GLV844" s="79"/>
      <c r="GLW844" s="79"/>
      <c r="GLX844" s="79"/>
      <c r="GLY844" s="79"/>
      <c r="GLZ844" s="79"/>
      <c r="GMA844" s="79"/>
      <c r="GMB844" s="79"/>
      <c r="GMC844" s="79"/>
      <c r="GMD844" s="79"/>
      <c r="GME844" s="79"/>
      <c r="GMF844" s="79"/>
      <c r="GMG844" s="79"/>
      <c r="GMH844" s="79"/>
      <c r="GMI844" s="79"/>
      <c r="GMJ844" s="79"/>
      <c r="GMK844" s="79"/>
      <c r="GML844" s="79"/>
      <c r="GMM844" s="79"/>
      <c r="GMN844" s="79"/>
      <c r="GMO844" s="79"/>
      <c r="GMP844" s="79"/>
      <c r="GMQ844" s="79"/>
      <c r="GMR844" s="79"/>
      <c r="GMS844" s="79"/>
      <c r="GMT844" s="79"/>
      <c r="GMU844" s="79"/>
      <c r="GMV844" s="79"/>
      <c r="GMW844" s="79"/>
      <c r="GMX844" s="79"/>
      <c r="GMY844" s="79"/>
      <c r="GMZ844" s="79"/>
      <c r="GNA844" s="79"/>
      <c r="GNB844" s="79"/>
      <c r="GNC844" s="79"/>
      <c r="GND844" s="79"/>
      <c r="GNE844" s="79"/>
      <c r="GNF844" s="79"/>
      <c r="GNG844" s="79"/>
      <c r="GNH844" s="79"/>
      <c r="GNI844" s="79"/>
      <c r="GNJ844" s="79"/>
      <c r="GNK844" s="79"/>
      <c r="GNL844" s="79"/>
      <c r="GNM844" s="79"/>
      <c r="GNN844" s="79"/>
      <c r="GNO844" s="79"/>
      <c r="GNP844" s="79"/>
      <c r="GNQ844" s="79"/>
      <c r="GNR844" s="79"/>
      <c r="GNS844" s="79"/>
      <c r="GNT844" s="79"/>
      <c r="GNU844" s="79"/>
      <c r="GNV844" s="79"/>
      <c r="GNW844" s="79"/>
      <c r="GNX844" s="79"/>
      <c r="GNY844" s="79"/>
      <c r="GNZ844" s="79"/>
      <c r="GOA844" s="79"/>
      <c r="GOB844" s="79"/>
      <c r="GOC844" s="79"/>
      <c r="GOD844" s="79"/>
      <c r="GOE844" s="79"/>
      <c r="GOF844" s="79"/>
      <c r="GOG844" s="79"/>
      <c r="GOH844" s="79"/>
      <c r="GOI844" s="79"/>
      <c r="GOJ844" s="79"/>
      <c r="GOK844" s="79"/>
      <c r="GOL844" s="79"/>
      <c r="GOM844" s="79"/>
      <c r="GON844" s="79"/>
      <c r="GOO844" s="79"/>
      <c r="GOP844" s="79"/>
      <c r="GOQ844" s="79"/>
      <c r="GOR844" s="79"/>
      <c r="GOS844" s="79"/>
      <c r="GOT844" s="79"/>
      <c r="GOU844" s="79"/>
      <c r="GOV844" s="79"/>
      <c r="GOW844" s="79"/>
      <c r="GOX844" s="79"/>
      <c r="GOY844" s="79"/>
      <c r="GOZ844" s="79"/>
      <c r="GPA844" s="79"/>
      <c r="GPB844" s="79"/>
      <c r="GPC844" s="79"/>
      <c r="GPD844" s="79"/>
      <c r="GPE844" s="79"/>
      <c r="GPF844" s="79"/>
      <c r="GPG844" s="79"/>
      <c r="GPH844" s="79"/>
      <c r="GPI844" s="79"/>
      <c r="GPJ844" s="79"/>
      <c r="GPK844" s="79"/>
      <c r="GPL844" s="79"/>
      <c r="GPM844" s="79"/>
      <c r="GPN844" s="79"/>
      <c r="GPO844" s="79"/>
      <c r="GPP844" s="79"/>
      <c r="GPQ844" s="79"/>
      <c r="GPR844" s="79"/>
      <c r="GPS844" s="79"/>
      <c r="GPT844" s="79"/>
      <c r="GPU844" s="79"/>
      <c r="GPV844" s="79"/>
      <c r="GPW844" s="79"/>
      <c r="GPX844" s="79"/>
      <c r="GPY844" s="79"/>
      <c r="GPZ844" s="79"/>
      <c r="GQA844" s="79"/>
      <c r="GQB844" s="79"/>
      <c r="GQC844" s="79"/>
      <c r="GQD844" s="79"/>
      <c r="GQE844" s="79"/>
      <c r="GQF844" s="79"/>
      <c r="GQG844" s="79"/>
      <c r="GQH844" s="79"/>
      <c r="GQI844" s="79"/>
      <c r="GQJ844" s="79"/>
      <c r="GQK844" s="79"/>
      <c r="GQL844" s="79"/>
      <c r="GQM844" s="79"/>
      <c r="GQN844" s="79"/>
      <c r="GQO844" s="79"/>
      <c r="GQP844" s="79"/>
      <c r="GQQ844" s="79"/>
      <c r="GQR844" s="79"/>
      <c r="GQS844" s="79"/>
      <c r="GQT844" s="79"/>
      <c r="GQU844" s="79"/>
      <c r="GQV844" s="79"/>
      <c r="GQW844" s="79"/>
      <c r="GQX844" s="79"/>
      <c r="GQY844" s="79"/>
      <c r="GQZ844" s="79"/>
      <c r="GRA844" s="79"/>
      <c r="GRB844" s="79"/>
      <c r="GRC844" s="79"/>
      <c r="GRD844" s="79"/>
      <c r="GRE844" s="79"/>
      <c r="GRF844" s="79"/>
      <c r="GRG844" s="79"/>
      <c r="GRH844" s="79"/>
      <c r="GRI844" s="79"/>
      <c r="GRJ844" s="79"/>
      <c r="GRK844" s="79"/>
      <c r="GRL844" s="79"/>
      <c r="GRM844" s="79"/>
      <c r="GRN844" s="79"/>
      <c r="GRO844" s="79"/>
      <c r="GRP844" s="79"/>
      <c r="GRQ844" s="79"/>
      <c r="GRR844" s="79"/>
      <c r="GRS844" s="79"/>
      <c r="GRT844" s="79"/>
      <c r="GRU844" s="79"/>
      <c r="GRV844" s="79"/>
      <c r="GRW844" s="79"/>
      <c r="GRX844" s="79"/>
      <c r="GRY844" s="79"/>
      <c r="GRZ844" s="79"/>
      <c r="GSA844" s="79"/>
      <c r="GSB844" s="79"/>
      <c r="GSC844" s="79"/>
      <c r="GSD844" s="79"/>
      <c r="GSE844" s="79"/>
      <c r="GSF844" s="79"/>
      <c r="GSG844" s="79"/>
      <c r="GSH844" s="79"/>
      <c r="GSI844" s="79"/>
      <c r="GSJ844" s="79"/>
      <c r="GSK844" s="79"/>
      <c r="GSL844" s="79"/>
      <c r="GSM844" s="79"/>
      <c r="GSN844" s="79"/>
      <c r="GSO844" s="79"/>
      <c r="GSP844" s="79"/>
      <c r="GSQ844" s="79"/>
      <c r="GSR844" s="79"/>
      <c r="GSS844" s="79"/>
      <c r="GST844" s="79"/>
      <c r="GSU844" s="79"/>
      <c r="GSV844" s="79"/>
      <c r="GSW844" s="79"/>
      <c r="GSX844" s="79"/>
      <c r="GSY844" s="79"/>
      <c r="GSZ844" s="79"/>
      <c r="GTA844" s="79"/>
      <c r="GTB844" s="79"/>
      <c r="GTC844" s="79"/>
      <c r="GTD844" s="79"/>
      <c r="GTE844" s="79"/>
      <c r="GTF844" s="79"/>
      <c r="GTG844" s="79"/>
      <c r="GTH844" s="79"/>
      <c r="GTI844" s="79"/>
      <c r="GTJ844" s="79"/>
      <c r="GTK844" s="79"/>
      <c r="GTL844" s="79"/>
      <c r="GTM844" s="79"/>
      <c r="GTN844" s="79"/>
      <c r="GTO844" s="79"/>
      <c r="GTP844" s="79"/>
      <c r="GTQ844" s="79"/>
      <c r="GTR844" s="79"/>
      <c r="GTS844" s="79"/>
      <c r="GTT844" s="79"/>
      <c r="GTU844" s="79"/>
      <c r="GTV844" s="79"/>
      <c r="GTW844" s="79"/>
      <c r="GTX844" s="79"/>
      <c r="GTY844" s="79"/>
      <c r="GTZ844" s="79"/>
      <c r="GUA844" s="79"/>
      <c r="GUB844" s="79"/>
      <c r="GUC844" s="79"/>
      <c r="GUD844" s="79"/>
      <c r="GUE844" s="79"/>
      <c r="GUF844" s="79"/>
      <c r="GUG844" s="79"/>
      <c r="GUH844" s="79"/>
      <c r="GUI844" s="79"/>
      <c r="GUJ844" s="79"/>
      <c r="GUK844" s="79"/>
      <c r="GUL844" s="79"/>
      <c r="GUM844" s="79"/>
      <c r="GUN844" s="79"/>
      <c r="GUO844" s="79"/>
      <c r="GUP844" s="79"/>
      <c r="GUQ844" s="79"/>
      <c r="GUR844" s="79"/>
      <c r="GUS844" s="79"/>
      <c r="GUT844" s="79"/>
      <c r="GUU844" s="79"/>
      <c r="GUV844" s="79"/>
      <c r="GUW844" s="79"/>
      <c r="GUX844" s="79"/>
      <c r="GUY844" s="79"/>
      <c r="GUZ844" s="79"/>
      <c r="GVA844" s="79"/>
      <c r="GVB844" s="79"/>
      <c r="GVC844" s="79"/>
      <c r="GVD844" s="79"/>
      <c r="GVE844" s="79"/>
      <c r="GVF844" s="79"/>
      <c r="GVG844" s="79"/>
      <c r="GVH844" s="79"/>
      <c r="GVI844" s="79"/>
      <c r="GVJ844" s="79"/>
      <c r="GVK844" s="79"/>
      <c r="GVL844" s="79"/>
      <c r="GVM844" s="79"/>
      <c r="GVN844" s="79"/>
      <c r="GVO844" s="79"/>
      <c r="GVP844" s="79"/>
      <c r="GVQ844" s="79"/>
      <c r="GVR844" s="79"/>
      <c r="GVS844" s="79"/>
      <c r="GVT844" s="79"/>
      <c r="GVU844" s="79"/>
      <c r="GVV844" s="79"/>
      <c r="GVW844" s="79"/>
      <c r="GVX844" s="79"/>
      <c r="GVY844" s="79"/>
      <c r="GVZ844" s="79"/>
      <c r="GWA844" s="79"/>
      <c r="GWB844" s="79"/>
      <c r="GWC844" s="79"/>
      <c r="GWD844" s="79"/>
      <c r="GWE844" s="79"/>
      <c r="GWF844" s="79"/>
      <c r="GWG844" s="79"/>
      <c r="GWH844" s="79"/>
      <c r="GWI844" s="79"/>
      <c r="GWJ844" s="79"/>
      <c r="GWK844" s="79"/>
      <c r="GWL844" s="79"/>
      <c r="GWM844" s="79"/>
      <c r="GWN844" s="79"/>
      <c r="GWO844" s="79"/>
      <c r="GWP844" s="79"/>
      <c r="GWQ844" s="79"/>
      <c r="GWR844" s="79"/>
      <c r="GWS844" s="79"/>
      <c r="GWT844" s="79"/>
      <c r="GWU844" s="79"/>
      <c r="GWV844" s="79"/>
      <c r="GWW844" s="79"/>
      <c r="GWX844" s="79"/>
      <c r="GWY844" s="79"/>
      <c r="GWZ844" s="79"/>
      <c r="GXA844" s="79"/>
      <c r="GXB844" s="79"/>
      <c r="GXC844" s="79"/>
      <c r="GXD844" s="79"/>
      <c r="GXE844" s="79"/>
      <c r="GXF844" s="79"/>
      <c r="GXG844" s="79"/>
      <c r="GXH844" s="79"/>
      <c r="GXI844" s="79"/>
      <c r="GXJ844" s="79"/>
      <c r="GXK844" s="79"/>
      <c r="GXL844" s="79"/>
      <c r="GXM844" s="79"/>
      <c r="GXN844" s="79"/>
      <c r="GXO844" s="79"/>
      <c r="GXP844" s="79"/>
      <c r="GXQ844" s="79"/>
      <c r="GXR844" s="79"/>
      <c r="GXS844" s="79"/>
      <c r="GXT844" s="79"/>
      <c r="GXU844" s="79"/>
      <c r="GXV844" s="79"/>
      <c r="GXW844" s="79"/>
      <c r="GXX844" s="79"/>
      <c r="GXY844" s="79"/>
      <c r="GXZ844" s="79"/>
      <c r="GYA844" s="79"/>
      <c r="GYB844" s="79"/>
      <c r="GYC844" s="79"/>
      <c r="GYD844" s="79"/>
      <c r="GYE844" s="79"/>
      <c r="GYF844" s="79"/>
      <c r="GYG844" s="79"/>
      <c r="GYH844" s="79"/>
      <c r="GYI844" s="79"/>
      <c r="GYJ844" s="79"/>
      <c r="GYK844" s="79"/>
      <c r="GYL844" s="79"/>
      <c r="GYM844" s="79"/>
      <c r="GYN844" s="79"/>
      <c r="GYO844" s="79"/>
      <c r="GYP844" s="79"/>
      <c r="GYQ844" s="79"/>
      <c r="GYR844" s="79"/>
      <c r="GYS844" s="79"/>
      <c r="GYT844" s="79"/>
      <c r="GYU844" s="79"/>
      <c r="GYV844" s="79"/>
      <c r="GYW844" s="79"/>
      <c r="GYX844" s="79"/>
      <c r="GYY844" s="79"/>
      <c r="GYZ844" s="79"/>
      <c r="GZA844" s="79"/>
      <c r="GZB844" s="79"/>
      <c r="GZC844" s="79"/>
      <c r="GZD844" s="79"/>
      <c r="GZE844" s="79"/>
      <c r="GZF844" s="79"/>
      <c r="GZG844" s="79"/>
      <c r="GZH844" s="79"/>
      <c r="GZI844" s="79"/>
      <c r="GZJ844" s="79"/>
      <c r="GZK844" s="79"/>
      <c r="GZL844" s="79"/>
      <c r="GZM844" s="79"/>
      <c r="GZN844" s="79"/>
      <c r="GZO844" s="79"/>
      <c r="GZP844" s="79"/>
      <c r="GZQ844" s="79"/>
      <c r="GZR844" s="79"/>
      <c r="GZS844" s="79"/>
      <c r="GZT844" s="79"/>
      <c r="GZU844" s="79"/>
      <c r="GZV844" s="79"/>
      <c r="GZW844" s="79"/>
      <c r="GZX844" s="79"/>
      <c r="GZY844" s="79"/>
      <c r="GZZ844" s="79"/>
      <c r="HAA844" s="79"/>
      <c r="HAB844" s="79"/>
      <c r="HAC844" s="79"/>
      <c r="HAD844" s="79"/>
      <c r="HAE844" s="79"/>
      <c r="HAF844" s="79"/>
      <c r="HAG844" s="79"/>
      <c r="HAH844" s="79"/>
      <c r="HAI844" s="79"/>
      <c r="HAJ844" s="79"/>
      <c r="HAK844" s="79"/>
      <c r="HAL844" s="79"/>
      <c r="HAM844" s="79"/>
      <c r="HAN844" s="79"/>
      <c r="HAO844" s="79"/>
      <c r="HAP844" s="79"/>
      <c r="HAQ844" s="79"/>
      <c r="HAR844" s="79"/>
      <c r="HAS844" s="79"/>
      <c r="HAT844" s="79"/>
      <c r="HAU844" s="79"/>
      <c r="HAV844" s="79"/>
      <c r="HAW844" s="79"/>
      <c r="HAX844" s="79"/>
      <c r="HAY844" s="79"/>
      <c r="HAZ844" s="79"/>
      <c r="HBA844" s="79"/>
      <c r="HBB844" s="79"/>
      <c r="HBC844" s="79"/>
      <c r="HBD844" s="79"/>
      <c r="HBE844" s="79"/>
      <c r="HBF844" s="79"/>
      <c r="HBG844" s="79"/>
      <c r="HBH844" s="79"/>
      <c r="HBI844" s="79"/>
      <c r="HBJ844" s="79"/>
      <c r="HBK844" s="79"/>
      <c r="HBL844" s="79"/>
      <c r="HBM844" s="79"/>
      <c r="HBN844" s="79"/>
      <c r="HBO844" s="79"/>
      <c r="HBP844" s="79"/>
      <c r="HBQ844" s="79"/>
      <c r="HBR844" s="79"/>
      <c r="HBS844" s="79"/>
      <c r="HBT844" s="79"/>
      <c r="HBU844" s="79"/>
      <c r="HBV844" s="79"/>
      <c r="HBW844" s="79"/>
      <c r="HBX844" s="79"/>
      <c r="HBY844" s="79"/>
      <c r="HBZ844" s="79"/>
      <c r="HCA844" s="79"/>
      <c r="HCB844" s="79"/>
      <c r="HCC844" s="79"/>
      <c r="HCD844" s="79"/>
      <c r="HCE844" s="79"/>
      <c r="HCF844" s="79"/>
      <c r="HCG844" s="79"/>
      <c r="HCH844" s="79"/>
      <c r="HCI844" s="79"/>
      <c r="HCJ844" s="79"/>
      <c r="HCK844" s="79"/>
      <c r="HCL844" s="79"/>
      <c r="HCM844" s="79"/>
      <c r="HCN844" s="79"/>
      <c r="HCO844" s="79"/>
      <c r="HCP844" s="79"/>
      <c r="HCQ844" s="79"/>
      <c r="HCR844" s="79"/>
      <c r="HCS844" s="79"/>
      <c r="HCT844" s="79"/>
      <c r="HCU844" s="79"/>
      <c r="HCV844" s="79"/>
      <c r="HCW844" s="79"/>
      <c r="HCX844" s="79"/>
      <c r="HCY844" s="79"/>
      <c r="HCZ844" s="79"/>
      <c r="HDA844" s="79"/>
      <c r="HDB844" s="79"/>
      <c r="HDC844" s="79"/>
      <c r="HDD844" s="79"/>
      <c r="HDE844" s="79"/>
      <c r="HDF844" s="79"/>
      <c r="HDG844" s="79"/>
      <c r="HDH844" s="79"/>
      <c r="HDI844" s="79"/>
      <c r="HDJ844" s="79"/>
      <c r="HDK844" s="79"/>
      <c r="HDL844" s="79"/>
      <c r="HDM844" s="79"/>
      <c r="HDN844" s="79"/>
      <c r="HDO844" s="79"/>
      <c r="HDP844" s="79"/>
      <c r="HDQ844" s="79"/>
      <c r="HDR844" s="79"/>
      <c r="HDS844" s="79"/>
      <c r="HDT844" s="79"/>
      <c r="HDU844" s="79"/>
      <c r="HDV844" s="79"/>
      <c r="HDW844" s="79"/>
      <c r="HDX844" s="79"/>
      <c r="HDY844" s="79"/>
      <c r="HDZ844" s="79"/>
      <c r="HEA844" s="79"/>
      <c r="HEB844" s="79"/>
      <c r="HEC844" s="79"/>
      <c r="HED844" s="79"/>
      <c r="HEE844" s="79"/>
      <c r="HEF844" s="79"/>
      <c r="HEG844" s="79"/>
      <c r="HEH844" s="79"/>
      <c r="HEI844" s="79"/>
      <c r="HEJ844" s="79"/>
      <c r="HEK844" s="79"/>
      <c r="HEL844" s="79"/>
      <c r="HEM844" s="79"/>
      <c r="HEN844" s="79"/>
      <c r="HEO844" s="79"/>
      <c r="HEP844" s="79"/>
      <c r="HEQ844" s="79"/>
      <c r="HER844" s="79"/>
      <c r="HES844" s="79"/>
      <c r="HET844" s="79"/>
      <c r="HEU844" s="79"/>
      <c r="HEV844" s="79"/>
      <c r="HEW844" s="79"/>
      <c r="HEX844" s="79"/>
      <c r="HEY844" s="79"/>
      <c r="HEZ844" s="79"/>
      <c r="HFA844" s="79"/>
      <c r="HFB844" s="79"/>
      <c r="HFC844" s="79"/>
      <c r="HFD844" s="79"/>
      <c r="HFE844" s="79"/>
      <c r="HFF844" s="79"/>
      <c r="HFG844" s="79"/>
      <c r="HFH844" s="79"/>
      <c r="HFI844" s="79"/>
      <c r="HFJ844" s="79"/>
      <c r="HFK844" s="79"/>
      <c r="HFL844" s="79"/>
      <c r="HFM844" s="79"/>
      <c r="HFN844" s="79"/>
      <c r="HFO844" s="79"/>
      <c r="HFP844" s="79"/>
      <c r="HFQ844" s="79"/>
      <c r="HFR844" s="79"/>
      <c r="HFS844" s="79"/>
      <c r="HFT844" s="79"/>
      <c r="HFU844" s="79"/>
      <c r="HFV844" s="79"/>
      <c r="HFW844" s="79"/>
      <c r="HFX844" s="79"/>
      <c r="HFY844" s="79"/>
      <c r="HFZ844" s="79"/>
      <c r="HGA844" s="79"/>
      <c r="HGB844" s="79"/>
      <c r="HGC844" s="79"/>
      <c r="HGD844" s="79"/>
      <c r="HGE844" s="79"/>
      <c r="HGF844" s="79"/>
      <c r="HGG844" s="79"/>
      <c r="HGH844" s="79"/>
      <c r="HGI844" s="79"/>
      <c r="HGJ844" s="79"/>
      <c r="HGK844" s="79"/>
      <c r="HGL844" s="79"/>
      <c r="HGM844" s="79"/>
      <c r="HGN844" s="79"/>
      <c r="HGO844" s="79"/>
      <c r="HGP844" s="79"/>
      <c r="HGQ844" s="79"/>
      <c r="HGR844" s="79"/>
      <c r="HGS844" s="79"/>
      <c r="HGT844" s="79"/>
      <c r="HGU844" s="79"/>
      <c r="HGV844" s="79"/>
      <c r="HGW844" s="79"/>
      <c r="HGX844" s="79"/>
      <c r="HGY844" s="79"/>
      <c r="HGZ844" s="79"/>
      <c r="HHA844" s="79"/>
      <c r="HHB844" s="79"/>
      <c r="HHC844" s="79"/>
      <c r="HHD844" s="79"/>
      <c r="HHE844" s="79"/>
      <c r="HHF844" s="79"/>
      <c r="HHG844" s="79"/>
      <c r="HHH844" s="79"/>
      <c r="HHI844" s="79"/>
      <c r="HHJ844" s="79"/>
      <c r="HHK844" s="79"/>
      <c r="HHL844" s="79"/>
      <c r="HHM844" s="79"/>
      <c r="HHN844" s="79"/>
      <c r="HHO844" s="79"/>
      <c r="HHP844" s="79"/>
      <c r="HHQ844" s="79"/>
      <c r="HHR844" s="79"/>
      <c r="HHS844" s="79"/>
      <c r="HHT844" s="79"/>
      <c r="HHU844" s="79"/>
      <c r="HHV844" s="79"/>
      <c r="HHW844" s="79"/>
      <c r="HHX844" s="79"/>
      <c r="HHY844" s="79"/>
      <c r="HHZ844" s="79"/>
      <c r="HIA844" s="79"/>
      <c r="HIB844" s="79"/>
      <c r="HIC844" s="79"/>
      <c r="HID844" s="79"/>
      <c r="HIE844" s="79"/>
      <c r="HIF844" s="79"/>
      <c r="HIG844" s="79"/>
      <c r="HIH844" s="79"/>
      <c r="HII844" s="79"/>
      <c r="HIJ844" s="79"/>
      <c r="HIK844" s="79"/>
      <c r="HIL844" s="79"/>
      <c r="HIM844" s="79"/>
      <c r="HIN844" s="79"/>
      <c r="HIO844" s="79"/>
      <c r="HIP844" s="79"/>
      <c r="HIQ844" s="79"/>
      <c r="HIR844" s="79"/>
      <c r="HIS844" s="79"/>
      <c r="HIT844" s="79"/>
      <c r="HIU844" s="79"/>
      <c r="HIV844" s="79"/>
      <c r="HIW844" s="79"/>
      <c r="HIX844" s="79"/>
      <c r="HIY844" s="79"/>
      <c r="HIZ844" s="79"/>
      <c r="HJA844" s="79"/>
      <c r="HJB844" s="79"/>
      <c r="HJC844" s="79"/>
      <c r="HJD844" s="79"/>
      <c r="HJE844" s="79"/>
      <c r="HJF844" s="79"/>
      <c r="HJG844" s="79"/>
      <c r="HJH844" s="79"/>
      <c r="HJI844" s="79"/>
      <c r="HJJ844" s="79"/>
      <c r="HJK844" s="79"/>
      <c r="HJL844" s="79"/>
      <c r="HJM844" s="79"/>
      <c r="HJN844" s="79"/>
      <c r="HJO844" s="79"/>
      <c r="HJP844" s="79"/>
      <c r="HJQ844" s="79"/>
      <c r="HJR844" s="79"/>
      <c r="HJS844" s="79"/>
      <c r="HJT844" s="79"/>
      <c r="HJU844" s="79"/>
      <c r="HJV844" s="79"/>
      <c r="HJW844" s="79"/>
      <c r="HJX844" s="79"/>
      <c r="HJY844" s="79"/>
      <c r="HJZ844" s="79"/>
      <c r="HKA844" s="79"/>
      <c r="HKB844" s="79"/>
      <c r="HKC844" s="79"/>
      <c r="HKD844" s="79"/>
      <c r="HKE844" s="79"/>
      <c r="HKF844" s="79"/>
      <c r="HKG844" s="79"/>
      <c r="HKH844" s="79"/>
      <c r="HKI844" s="79"/>
      <c r="HKJ844" s="79"/>
      <c r="HKK844" s="79"/>
      <c r="HKL844" s="79"/>
      <c r="HKM844" s="79"/>
      <c r="HKN844" s="79"/>
      <c r="HKO844" s="79"/>
      <c r="HKP844" s="79"/>
      <c r="HKQ844" s="79"/>
      <c r="HKR844" s="79"/>
      <c r="HKS844" s="79"/>
      <c r="HKT844" s="79"/>
      <c r="HKU844" s="79"/>
      <c r="HKV844" s="79"/>
      <c r="HKW844" s="79"/>
      <c r="HKX844" s="79"/>
      <c r="HKY844" s="79"/>
      <c r="HKZ844" s="79"/>
      <c r="HLA844" s="79"/>
      <c r="HLB844" s="79"/>
      <c r="HLC844" s="79"/>
      <c r="HLD844" s="79"/>
      <c r="HLE844" s="79"/>
      <c r="HLF844" s="79"/>
      <c r="HLG844" s="79"/>
      <c r="HLH844" s="79"/>
      <c r="HLI844" s="79"/>
      <c r="HLJ844" s="79"/>
      <c r="HLK844" s="79"/>
      <c r="HLL844" s="79"/>
      <c r="HLM844" s="79"/>
      <c r="HLN844" s="79"/>
      <c r="HLO844" s="79"/>
      <c r="HLP844" s="79"/>
      <c r="HLQ844" s="79"/>
      <c r="HLR844" s="79"/>
      <c r="HLS844" s="79"/>
      <c r="HLT844" s="79"/>
      <c r="HLU844" s="79"/>
      <c r="HLV844" s="79"/>
      <c r="HLW844" s="79"/>
      <c r="HLX844" s="79"/>
      <c r="HLY844" s="79"/>
      <c r="HLZ844" s="79"/>
      <c r="HMA844" s="79"/>
      <c r="HMB844" s="79"/>
      <c r="HMC844" s="79"/>
      <c r="HMD844" s="79"/>
      <c r="HME844" s="79"/>
      <c r="HMF844" s="79"/>
      <c r="HMG844" s="79"/>
      <c r="HMH844" s="79"/>
      <c r="HMI844" s="79"/>
      <c r="HMJ844" s="79"/>
      <c r="HMK844" s="79"/>
      <c r="HML844" s="79"/>
      <c r="HMM844" s="79"/>
      <c r="HMN844" s="79"/>
      <c r="HMO844" s="79"/>
      <c r="HMP844" s="79"/>
      <c r="HMQ844" s="79"/>
      <c r="HMR844" s="79"/>
      <c r="HMS844" s="79"/>
      <c r="HMT844" s="79"/>
      <c r="HMU844" s="79"/>
      <c r="HMV844" s="79"/>
      <c r="HMW844" s="79"/>
      <c r="HMX844" s="79"/>
      <c r="HMY844" s="79"/>
      <c r="HMZ844" s="79"/>
      <c r="HNA844" s="79"/>
      <c r="HNB844" s="79"/>
      <c r="HNC844" s="79"/>
      <c r="HND844" s="79"/>
      <c r="HNE844" s="79"/>
      <c r="HNF844" s="79"/>
      <c r="HNG844" s="79"/>
      <c r="HNH844" s="79"/>
      <c r="HNI844" s="79"/>
      <c r="HNJ844" s="79"/>
      <c r="HNK844" s="79"/>
      <c r="HNL844" s="79"/>
      <c r="HNM844" s="79"/>
      <c r="HNN844" s="79"/>
      <c r="HNO844" s="79"/>
      <c r="HNP844" s="79"/>
      <c r="HNQ844" s="79"/>
      <c r="HNR844" s="79"/>
      <c r="HNS844" s="79"/>
      <c r="HNT844" s="79"/>
      <c r="HNU844" s="79"/>
      <c r="HNV844" s="79"/>
      <c r="HNW844" s="79"/>
      <c r="HNX844" s="79"/>
      <c r="HNY844" s="79"/>
      <c r="HNZ844" s="79"/>
      <c r="HOA844" s="79"/>
      <c r="HOB844" s="79"/>
      <c r="HOC844" s="79"/>
      <c r="HOD844" s="79"/>
      <c r="HOE844" s="79"/>
      <c r="HOF844" s="79"/>
      <c r="HOG844" s="79"/>
      <c r="HOH844" s="79"/>
      <c r="HOI844" s="79"/>
      <c r="HOJ844" s="79"/>
      <c r="HOK844" s="79"/>
      <c r="HOL844" s="79"/>
      <c r="HOM844" s="79"/>
      <c r="HON844" s="79"/>
      <c r="HOO844" s="79"/>
      <c r="HOP844" s="79"/>
      <c r="HOQ844" s="79"/>
      <c r="HOR844" s="79"/>
      <c r="HOS844" s="79"/>
      <c r="HOT844" s="79"/>
      <c r="HOU844" s="79"/>
      <c r="HOV844" s="79"/>
      <c r="HOW844" s="79"/>
      <c r="HOX844" s="79"/>
      <c r="HOY844" s="79"/>
      <c r="HOZ844" s="79"/>
      <c r="HPA844" s="79"/>
      <c r="HPB844" s="79"/>
      <c r="HPC844" s="79"/>
      <c r="HPD844" s="79"/>
      <c r="HPE844" s="79"/>
      <c r="HPF844" s="79"/>
      <c r="HPG844" s="79"/>
      <c r="HPH844" s="79"/>
      <c r="HPI844" s="79"/>
      <c r="HPJ844" s="79"/>
      <c r="HPK844" s="79"/>
      <c r="HPL844" s="79"/>
      <c r="HPM844" s="79"/>
      <c r="HPN844" s="79"/>
      <c r="HPO844" s="79"/>
      <c r="HPP844" s="79"/>
      <c r="HPQ844" s="79"/>
      <c r="HPR844" s="79"/>
      <c r="HPS844" s="79"/>
      <c r="HPT844" s="79"/>
      <c r="HPU844" s="79"/>
      <c r="HPV844" s="79"/>
      <c r="HPW844" s="79"/>
      <c r="HPX844" s="79"/>
      <c r="HPY844" s="79"/>
      <c r="HPZ844" s="79"/>
      <c r="HQA844" s="79"/>
      <c r="HQB844" s="79"/>
      <c r="HQC844" s="79"/>
      <c r="HQD844" s="79"/>
      <c r="HQE844" s="79"/>
      <c r="HQF844" s="79"/>
      <c r="HQG844" s="79"/>
      <c r="HQH844" s="79"/>
      <c r="HQI844" s="79"/>
      <c r="HQJ844" s="79"/>
      <c r="HQK844" s="79"/>
      <c r="HQL844" s="79"/>
      <c r="HQM844" s="79"/>
      <c r="HQN844" s="79"/>
      <c r="HQO844" s="79"/>
      <c r="HQP844" s="79"/>
      <c r="HQQ844" s="79"/>
      <c r="HQR844" s="79"/>
      <c r="HQS844" s="79"/>
      <c r="HQT844" s="79"/>
      <c r="HQU844" s="79"/>
      <c r="HQV844" s="79"/>
      <c r="HQW844" s="79"/>
      <c r="HQX844" s="79"/>
      <c r="HQY844" s="79"/>
      <c r="HQZ844" s="79"/>
      <c r="HRA844" s="79"/>
      <c r="HRB844" s="79"/>
      <c r="HRC844" s="79"/>
      <c r="HRD844" s="79"/>
      <c r="HRE844" s="79"/>
      <c r="HRF844" s="79"/>
      <c r="HRG844" s="79"/>
      <c r="HRH844" s="79"/>
      <c r="HRI844" s="79"/>
      <c r="HRJ844" s="79"/>
      <c r="HRK844" s="79"/>
      <c r="HRL844" s="79"/>
      <c r="HRM844" s="79"/>
      <c r="HRN844" s="79"/>
      <c r="HRO844" s="79"/>
      <c r="HRP844" s="79"/>
      <c r="HRQ844" s="79"/>
      <c r="HRR844" s="79"/>
      <c r="HRS844" s="79"/>
      <c r="HRT844" s="79"/>
      <c r="HRU844" s="79"/>
      <c r="HRV844" s="79"/>
      <c r="HRW844" s="79"/>
      <c r="HRX844" s="79"/>
      <c r="HRY844" s="79"/>
      <c r="HRZ844" s="79"/>
      <c r="HSA844" s="79"/>
      <c r="HSB844" s="79"/>
      <c r="HSC844" s="79"/>
      <c r="HSD844" s="79"/>
      <c r="HSE844" s="79"/>
      <c r="HSF844" s="79"/>
      <c r="HSG844" s="79"/>
      <c r="HSH844" s="79"/>
      <c r="HSI844" s="79"/>
      <c r="HSJ844" s="79"/>
      <c r="HSK844" s="79"/>
      <c r="HSL844" s="79"/>
      <c r="HSM844" s="79"/>
      <c r="HSN844" s="79"/>
      <c r="HSO844" s="79"/>
      <c r="HSP844" s="79"/>
      <c r="HSQ844" s="79"/>
      <c r="HSR844" s="79"/>
      <c r="HSS844" s="79"/>
      <c r="HST844" s="79"/>
      <c r="HSU844" s="79"/>
      <c r="HSV844" s="79"/>
      <c r="HSW844" s="79"/>
      <c r="HSX844" s="79"/>
      <c r="HSY844" s="79"/>
      <c r="HSZ844" s="79"/>
      <c r="HTA844" s="79"/>
      <c r="HTB844" s="79"/>
      <c r="HTC844" s="79"/>
      <c r="HTD844" s="79"/>
      <c r="HTE844" s="79"/>
      <c r="HTF844" s="79"/>
      <c r="HTG844" s="79"/>
      <c r="HTH844" s="79"/>
      <c r="HTI844" s="79"/>
      <c r="HTJ844" s="79"/>
      <c r="HTK844" s="79"/>
      <c r="HTL844" s="79"/>
      <c r="HTM844" s="79"/>
      <c r="HTN844" s="79"/>
      <c r="HTO844" s="79"/>
      <c r="HTP844" s="79"/>
      <c r="HTQ844" s="79"/>
      <c r="HTR844" s="79"/>
      <c r="HTS844" s="79"/>
      <c r="HTT844" s="79"/>
      <c r="HTU844" s="79"/>
      <c r="HTV844" s="79"/>
      <c r="HTW844" s="79"/>
      <c r="HTX844" s="79"/>
      <c r="HTY844" s="79"/>
      <c r="HTZ844" s="79"/>
      <c r="HUA844" s="79"/>
      <c r="HUB844" s="79"/>
      <c r="HUC844" s="79"/>
      <c r="HUD844" s="79"/>
      <c r="HUE844" s="79"/>
      <c r="HUF844" s="79"/>
      <c r="HUG844" s="79"/>
      <c r="HUH844" s="79"/>
      <c r="HUI844" s="79"/>
      <c r="HUJ844" s="79"/>
      <c r="HUK844" s="79"/>
      <c r="HUL844" s="79"/>
      <c r="HUM844" s="79"/>
      <c r="HUN844" s="79"/>
      <c r="HUO844" s="79"/>
      <c r="HUP844" s="79"/>
      <c r="HUQ844" s="79"/>
      <c r="HUR844" s="79"/>
      <c r="HUS844" s="79"/>
      <c r="HUT844" s="79"/>
      <c r="HUU844" s="79"/>
      <c r="HUV844" s="79"/>
      <c r="HUW844" s="79"/>
      <c r="HUX844" s="79"/>
      <c r="HUY844" s="79"/>
      <c r="HUZ844" s="79"/>
      <c r="HVA844" s="79"/>
      <c r="HVB844" s="79"/>
      <c r="HVC844" s="79"/>
      <c r="HVD844" s="79"/>
      <c r="HVE844" s="79"/>
      <c r="HVF844" s="79"/>
      <c r="HVG844" s="79"/>
      <c r="HVH844" s="79"/>
      <c r="HVI844" s="79"/>
      <c r="HVJ844" s="79"/>
      <c r="HVK844" s="79"/>
      <c r="HVL844" s="79"/>
      <c r="HVM844" s="79"/>
      <c r="HVN844" s="79"/>
      <c r="HVO844" s="79"/>
      <c r="HVP844" s="79"/>
      <c r="HVQ844" s="79"/>
      <c r="HVR844" s="79"/>
      <c r="HVS844" s="79"/>
      <c r="HVT844" s="79"/>
      <c r="HVU844" s="79"/>
      <c r="HVV844" s="79"/>
      <c r="HVW844" s="79"/>
      <c r="HVX844" s="79"/>
      <c r="HVY844" s="79"/>
      <c r="HVZ844" s="79"/>
      <c r="HWA844" s="79"/>
      <c r="HWB844" s="79"/>
      <c r="HWC844" s="79"/>
      <c r="HWD844" s="79"/>
      <c r="HWE844" s="79"/>
      <c r="HWF844" s="79"/>
      <c r="HWG844" s="79"/>
      <c r="HWH844" s="79"/>
      <c r="HWI844" s="79"/>
      <c r="HWJ844" s="79"/>
      <c r="HWK844" s="79"/>
      <c r="HWL844" s="79"/>
      <c r="HWM844" s="79"/>
      <c r="HWN844" s="79"/>
      <c r="HWO844" s="79"/>
      <c r="HWP844" s="79"/>
      <c r="HWQ844" s="79"/>
      <c r="HWR844" s="79"/>
      <c r="HWS844" s="79"/>
      <c r="HWT844" s="79"/>
      <c r="HWU844" s="79"/>
      <c r="HWV844" s="79"/>
      <c r="HWW844" s="79"/>
      <c r="HWX844" s="79"/>
      <c r="HWY844" s="79"/>
      <c r="HWZ844" s="79"/>
      <c r="HXA844" s="79"/>
      <c r="HXB844" s="79"/>
      <c r="HXC844" s="79"/>
      <c r="HXD844" s="79"/>
      <c r="HXE844" s="79"/>
      <c r="HXF844" s="79"/>
      <c r="HXG844" s="79"/>
      <c r="HXH844" s="79"/>
      <c r="HXI844" s="79"/>
      <c r="HXJ844" s="79"/>
      <c r="HXK844" s="79"/>
      <c r="HXL844" s="79"/>
      <c r="HXM844" s="79"/>
      <c r="HXN844" s="79"/>
      <c r="HXO844" s="79"/>
      <c r="HXP844" s="79"/>
      <c r="HXQ844" s="79"/>
      <c r="HXR844" s="79"/>
      <c r="HXS844" s="79"/>
      <c r="HXT844" s="79"/>
      <c r="HXU844" s="79"/>
      <c r="HXV844" s="79"/>
      <c r="HXW844" s="79"/>
      <c r="HXX844" s="79"/>
      <c r="HXY844" s="79"/>
      <c r="HXZ844" s="79"/>
      <c r="HYA844" s="79"/>
      <c r="HYB844" s="79"/>
      <c r="HYC844" s="79"/>
      <c r="HYD844" s="79"/>
      <c r="HYE844" s="79"/>
      <c r="HYF844" s="79"/>
      <c r="HYG844" s="79"/>
      <c r="HYH844" s="79"/>
      <c r="HYI844" s="79"/>
      <c r="HYJ844" s="79"/>
      <c r="HYK844" s="79"/>
      <c r="HYL844" s="79"/>
      <c r="HYM844" s="79"/>
      <c r="HYN844" s="79"/>
      <c r="HYO844" s="79"/>
      <c r="HYP844" s="79"/>
      <c r="HYQ844" s="79"/>
      <c r="HYR844" s="79"/>
      <c r="HYS844" s="79"/>
      <c r="HYT844" s="79"/>
      <c r="HYU844" s="79"/>
      <c r="HYV844" s="79"/>
      <c r="HYW844" s="79"/>
      <c r="HYX844" s="79"/>
      <c r="HYY844" s="79"/>
      <c r="HYZ844" s="79"/>
      <c r="HZA844" s="79"/>
      <c r="HZB844" s="79"/>
      <c r="HZC844" s="79"/>
      <c r="HZD844" s="79"/>
      <c r="HZE844" s="79"/>
      <c r="HZF844" s="79"/>
      <c r="HZG844" s="79"/>
      <c r="HZH844" s="79"/>
      <c r="HZI844" s="79"/>
      <c r="HZJ844" s="79"/>
      <c r="HZK844" s="79"/>
      <c r="HZL844" s="79"/>
      <c r="HZM844" s="79"/>
      <c r="HZN844" s="79"/>
      <c r="HZO844" s="79"/>
      <c r="HZP844" s="79"/>
      <c r="HZQ844" s="79"/>
      <c r="HZR844" s="79"/>
      <c r="HZS844" s="79"/>
      <c r="HZT844" s="79"/>
      <c r="HZU844" s="79"/>
      <c r="HZV844" s="79"/>
      <c r="HZW844" s="79"/>
      <c r="HZX844" s="79"/>
      <c r="HZY844" s="79"/>
      <c r="HZZ844" s="79"/>
      <c r="IAA844" s="79"/>
      <c r="IAB844" s="79"/>
      <c r="IAC844" s="79"/>
      <c r="IAD844" s="79"/>
      <c r="IAE844" s="79"/>
      <c r="IAF844" s="79"/>
      <c r="IAG844" s="79"/>
      <c r="IAH844" s="79"/>
      <c r="IAI844" s="79"/>
      <c r="IAJ844" s="79"/>
      <c r="IAK844" s="79"/>
      <c r="IAL844" s="79"/>
      <c r="IAM844" s="79"/>
      <c r="IAN844" s="79"/>
      <c r="IAO844" s="79"/>
      <c r="IAP844" s="79"/>
      <c r="IAQ844" s="79"/>
      <c r="IAR844" s="79"/>
      <c r="IAS844" s="79"/>
      <c r="IAT844" s="79"/>
      <c r="IAU844" s="79"/>
      <c r="IAV844" s="79"/>
      <c r="IAW844" s="79"/>
      <c r="IAX844" s="79"/>
      <c r="IAY844" s="79"/>
      <c r="IAZ844" s="79"/>
      <c r="IBA844" s="79"/>
      <c r="IBB844" s="79"/>
      <c r="IBC844" s="79"/>
      <c r="IBD844" s="79"/>
      <c r="IBE844" s="79"/>
      <c r="IBF844" s="79"/>
      <c r="IBG844" s="79"/>
      <c r="IBH844" s="79"/>
      <c r="IBI844" s="79"/>
      <c r="IBJ844" s="79"/>
      <c r="IBK844" s="79"/>
      <c r="IBL844" s="79"/>
      <c r="IBM844" s="79"/>
      <c r="IBN844" s="79"/>
      <c r="IBO844" s="79"/>
      <c r="IBP844" s="79"/>
      <c r="IBQ844" s="79"/>
      <c r="IBR844" s="79"/>
      <c r="IBS844" s="79"/>
      <c r="IBT844" s="79"/>
      <c r="IBU844" s="79"/>
      <c r="IBV844" s="79"/>
      <c r="IBW844" s="79"/>
      <c r="IBX844" s="79"/>
      <c r="IBY844" s="79"/>
      <c r="IBZ844" s="79"/>
      <c r="ICA844" s="79"/>
      <c r="ICB844" s="79"/>
      <c r="ICC844" s="79"/>
      <c r="ICD844" s="79"/>
      <c r="ICE844" s="79"/>
      <c r="ICF844" s="79"/>
      <c r="ICG844" s="79"/>
      <c r="ICH844" s="79"/>
      <c r="ICI844" s="79"/>
      <c r="ICJ844" s="79"/>
      <c r="ICK844" s="79"/>
      <c r="ICL844" s="79"/>
      <c r="ICM844" s="79"/>
      <c r="ICN844" s="79"/>
      <c r="ICO844" s="79"/>
      <c r="ICP844" s="79"/>
      <c r="ICQ844" s="79"/>
      <c r="ICR844" s="79"/>
      <c r="ICS844" s="79"/>
      <c r="ICT844" s="79"/>
      <c r="ICU844" s="79"/>
      <c r="ICV844" s="79"/>
      <c r="ICW844" s="79"/>
      <c r="ICX844" s="79"/>
      <c r="ICY844" s="79"/>
      <c r="ICZ844" s="79"/>
      <c r="IDA844" s="79"/>
      <c r="IDB844" s="79"/>
      <c r="IDC844" s="79"/>
      <c r="IDD844" s="79"/>
      <c r="IDE844" s="79"/>
      <c r="IDF844" s="79"/>
      <c r="IDG844" s="79"/>
      <c r="IDH844" s="79"/>
      <c r="IDI844" s="79"/>
      <c r="IDJ844" s="79"/>
      <c r="IDK844" s="79"/>
      <c r="IDL844" s="79"/>
      <c r="IDM844" s="79"/>
      <c r="IDN844" s="79"/>
      <c r="IDO844" s="79"/>
      <c r="IDP844" s="79"/>
      <c r="IDQ844" s="79"/>
      <c r="IDR844" s="79"/>
      <c r="IDS844" s="79"/>
      <c r="IDT844" s="79"/>
      <c r="IDU844" s="79"/>
      <c r="IDV844" s="79"/>
      <c r="IDW844" s="79"/>
      <c r="IDX844" s="79"/>
      <c r="IDY844" s="79"/>
      <c r="IDZ844" s="79"/>
      <c r="IEA844" s="79"/>
      <c r="IEB844" s="79"/>
      <c r="IEC844" s="79"/>
      <c r="IED844" s="79"/>
      <c r="IEE844" s="79"/>
      <c r="IEF844" s="79"/>
      <c r="IEG844" s="79"/>
      <c r="IEH844" s="79"/>
      <c r="IEI844" s="79"/>
      <c r="IEJ844" s="79"/>
      <c r="IEK844" s="79"/>
      <c r="IEL844" s="79"/>
      <c r="IEM844" s="79"/>
      <c r="IEN844" s="79"/>
      <c r="IEO844" s="79"/>
      <c r="IEP844" s="79"/>
      <c r="IEQ844" s="79"/>
      <c r="IER844" s="79"/>
      <c r="IES844" s="79"/>
      <c r="IET844" s="79"/>
      <c r="IEU844" s="79"/>
      <c r="IEV844" s="79"/>
      <c r="IEW844" s="79"/>
      <c r="IEX844" s="79"/>
      <c r="IEY844" s="79"/>
      <c r="IEZ844" s="79"/>
      <c r="IFA844" s="79"/>
      <c r="IFB844" s="79"/>
      <c r="IFC844" s="79"/>
      <c r="IFD844" s="79"/>
      <c r="IFE844" s="79"/>
      <c r="IFF844" s="79"/>
      <c r="IFG844" s="79"/>
      <c r="IFH844" s="79"/>
      <c r="IFI844" s="79"/>
      <c r="IFJ844" s="79"/>
      <c r="IFK844" s="79"/>
      <c r="IFL844" s="79"/>
      <c r="IFM844" s="79"/>
      <c r="IFN844" s="79"/>
      <c r="IFO844" s="79"/>
      <c r="IFP844" s="79"/>
      <c r="IFQ844" s="79"/>
      <c r="IFR844" s="79"/>
      <c r="IFS844" s="79"/>
      <c r="IFT844" s="79"/>
      <c r="IFU844" s="79"/>
      <c r="IFV844" s="79"/>
      <c r="IFW844" s="79"/>
      <c r="IFX844" s="79"/>
      <c r="IFY844" s="79"/>
      <c r="IFZ844" s="79"/>
      <c r="IGA844" s="79"/>
      <c r="IGB844" s="79"/>
      <c r="IGC844" s="79"/>
      <c r="IGD844" s="79"/>
      <c r="IGE844" s="79"/>
      <c r="IGF844" s="79"/>
      <c r="IGG844" s="79"/>
      <c r="IGH844" s="79"/>
      <c r="IGI844" s="79"/>
      <c r="IGJ844" s="79"/>
      <c r="IGK844" s="79"/>
      <c r="IGL844" s="79"/>
      <c r="IGM844" s="79"/>
      <c r="IGN844" s="79"/>
      <c r="IGO844" s="79"/>
      <c r="IGP844" s="79"/>
      <c r="IGQ844" s="79"/>
      <c r="IGR844" s="79"/>
      <c r="IGS844" s="79"/>
      <c r="IGT844" s="79"/>
      <c r="IGU844" s="79"/>
      <c r="IGV844" s="79"/>
      <c r="IGW844" s="79"/>
      <c r="IGX844" s="79"/>
      <c r="IGY844" s="79"/>
      <c r="IGZ844" s="79"/>
      <c r="IHA844" s="79"/>
      <c r="IHB844" s="79"/>
      <c r="IHC844" s="79"/>
      <c r="IHD844" s="79"/>
      <c r="IHE844" s="79"/>
      <c r="IHF844" s="79"/>
      <c r="IHG844" s="79"/>
      <c r="IHH844" s="79"/>
      <c r="IHI844" s="79"/>
      <c r="IHJ844" s="79"/>
      <c r="IHK844" s="79"/>
      <c r="IHL844" s="79"/>
      <c r="IHM844" s="79"/>
      <c r="IHN844" s="79"/>
      <c r="IHO844" s="79"/>
      <c r="IHP844" s="79"/>
      <c r="IHQ844" s="79"/>
      <c r="IHR844" s="79"/>
      <c r="IHS844" s="79"/>
      <c r="IHT844" s="79"/>
      <c r="IHU844" s="79"/>
      <c r="IHV844" s="79"/>
      <c r="IHW844" s="79"/>
      <c r="IHX844" s="79"/>
      <c r="IHY844" s="79"/>
      <c r="IHZ844" s="79"/>
      <c r="IIA844" s="79"/>
      <c r="IIB844" s="79"/>
      <c r="IIC844" s="79"/>
      <c r="IID844" s="79"/>
      <c r="IIE844" s="79"/>
      <c r="IIF844" s="79"/>
      <c r="IIG844" s="79"/>
      <c r="IIH844" s="79"/>
      <c r="III844" s="79"/>
      <c r="IIJ844" s="79"/>
      <c r="IIK844" s="79"/>
      <c r="IIL844" s="79"/>
      <c r="IIM844" s="79"/>
      <c r="IIN844" s="79"/>
      <c r="IIO844" s="79"/>
      <c r="IIP844" s="79"/>
      <c r="IIQ844" s="79"/>
      <c r="IIR844" s="79"/>
      <c r="IIS844" s="79"/>
      <c r="IIT844" s="79"/>
      <c r="IIU844" s="79"/>
      <c r="IIV844" s="79"/>
      <c r="IIW844" s="79"/>
      <c r="IIX844" s="79"/>
      <c r="IIY844" s="79"/>
      <c r="IIZ844" s="79"/>
      <c r="IJA844" s="79"/>
      <c r="IJB844" s="79"/>
      <c r="IJC844" s="79"/>
      <c r="IJD844" s="79"/>
      <c r="IJE844" s="79"/>
      <c r="IJF844" s="79"/>
      <c r="IJG844" s="79"/>
      <c r="IJH844" s="79"/>
      <c r="IJI844" s="79"/>
      <c r="IJJ844" s="79"/>
      <c r="IJK844" s="79"/>
      <c r="IJL844" s="79"/>
      <c r="IJM844" s="79"/>
      <c r="IJN844" s="79"/>
      <c r="IJO844" s="79"/>
      <c r="IJP844" s="79"/>
      <c r="IJQ844" s="79"/>
      <c r="IJR844" s="79"/>
      <c r="IJS844" s="79"/>
      <c r="IJT844" s="79"/>
      <c r="IJU844" s="79"/>
      <c r="IJV844" s="79"/>
      <c r="IJW844" s="79"/>
      <c r="IJX844" s="79"/>
      <c r="IJY844" s="79"/>
      <c r="IJZ844" s="79"/>
      <c r="IKA844" s="79"/>
      <c r="IKB844" s="79"/>
      <c r="IKC844" s="79"/>
      <c r="IKD844" s="79"/>
      <c r="IKE844" s="79"/>
      <c r="IKF844" s="79"/>
      <c r="IKG844" s="79"/>
      <c r="IKH844" s="79"/>
      <c r="IKI844" s="79"/>
      <c r="IKJ844" s="79"/>
      <c r="IKK844" s="79"/>
      <c r="IKL844" s="79"/>
      <c r="IKM844" s="79"/>
      <c r="IKN844" s="79"/>
      <c r="IKO844" s="79"/>
      <c r="IKP844" s="79"/>
      <c r="IKQ844" s="79"/>
      <c r="IKR844" s="79"/>
      <c r="IKS844" s="79"/>
      <c r="IKT844" s="79"/>
      <c r="IKU844" s="79"/>
      <c r="IKV844" s="79"/>
      <c r="IKW844" s="79"/>
      <c r="IKX844" s="79"/>
      <c r="IKY844" s="79"/>
      <c r="IKZ844" s="79"/>
      <c r="ILA844" s="79"/>
      <c r="ILB844" s="79"/>
      <c r="ILC844" s="79"/>
      <c r="ILD844" s="79"/>
      <c r="ILE844" s="79"/>
      <c r="ILF844" s="79"/>
      <c r="ILG844" s="79"/>
      <c r="ILH844" s="79"/>
      <c r="ILI844" s="79"/>
      <c r="ILJ844" s="79"/>
      <c r="ILK844" s="79"/>
      <c r="ILL844" s="79"/>
      <c r="ILM844" s="79"/>
      <c r="ILN844" s="79"/>
      <c r="ILO844" s="79"/>
      <c r="ILP844" s="79"/>
      <c r="ILQ844" s="79"/>
      <c r="ILR844" s="79"/>
      <c r="ILS844" s="79"/>
      <c r="ILT844" s="79"/>
      <c r="ILU844" s="79"/>
      <c r="ILV844" s="79"/>
      <c r="ILW844" s="79"/>
      <c r="ILX844" s="79"/>
      <c r="ILY844" s="79"/>
      <c r="ILZ844" s="79"/>
      <c r="IMA844" s="79"/>
      <c r="IMB844" s="79"/>
      <c r="IMC844" s="79"/>
      <c r="IMD844" s="79"/>
      <c r="IME844" s="79"/>
      <c r="IMF844" s="79"/>
      <c r="IMG844" s="79"/>
      <c r="IMH844" s="79"/>
      <c r="IMI844" s="79"/>
      <c r="IMJ844" s="79"/>
      <c r="IMK844" s="79"/>
      <c r="IML844" s="79"/>
      <c r="IMM844" s="79"/>
      <c r="IMN844" s="79"/>
      <c r="IMO844" s="79"/>
      <c r="IMP844" s="79"/>
      <c r="IMQ844" s="79"/>
      <c r="IMR844" s="79"/>
      <c r="IMS844" s="79"/>
      <c r="IMT844" s="79"/>
      <c r="IMU844" s="79"/>
      <c r="IMV844" s="79"/>
      <c r="IMW844" s="79"/>
      <c r="IMX844" s="79"/>
      <c r="IMY844" s="79"/>
      <c r="IMZ844" s="79"/>
      <c r="INA844" s="79"/>
      <c r="INB844" s="79"/>
      <c r="INC844" s="79"/>
      <c r="IND844" s="79"/>
      <c r="INE844" s="79"/>
      <c r="INF844" s="79"/>
      <c r="ING844" s="79"/>
      <c r="INH844" s="79"/>
      <c r="INI844" s="79"/>
      <c r="INJ844" s="79"/>
      <c r="INK844" s="79"/>
      <c r="INL844" s="79"/>
      <c r="INM844" s="79"/>
      <c r="INN844" s="79"/>
      <c r="INO844" s="79"/>
      <c r="INP844" s="79"/>
      <c r="INQ844" s="79"/>
      <c r="INR844" s="79"/>
      <c r="INS844" s="79"/>
      <c r="INT844" s="79"/>
      <c r="INU844" s="79"/>
      <c r="INV844" s="79"/>
      <c r="INW844" s="79"/>
      <c r="INX844" s="79"/>
      <c r="INY844" s="79"/>
      <c r="INZ844" s="79"/>
      <c r="IOA844" s="79"/>
      <c r="IOB844" s="79"/>
      <c r="IOC844" s="79"/>
      <c r="IOD844" s="79"/>
      <c r="IOE844" s="79"/>
      <c r="IOF844" s="79"/>
      <c r="IOG844" s="79"/>
      <c r="IOH844" s="79"/>
      <c r="IOI844" s="79"/>
      <c r="IOJ844" s="79"/>
      <c r="IOK844" s="79"/>
      <c r="IOL844" s="79"/>
      <c r="IOM844" s="79"/>
      <c r="ION844" s="79"/>
      <c r="IOO844" s="79"/>
      <c r="IOP844" s="79"/>
      <c r="IOQ844" s="79"/>
      <c r="IOR844" s="79"/>
      <c r="IOS844" s="79"/>
      <c r="IOT844" s="79"/>
      <c r="IOU844" s="79"/>
      <c r="IOV844" s="79"/>
      <c r="IOW844" s="79"/>
      <c r="IOX844" s="79"/>
      <c r="IOY844" s="79"/>
      <c r="IOZ844" s="79"/>
      <c r="IPA844" s="79"/>
      <c r="IPB844" s="79"/>
      <c r="IPC844" s="79"/>
      <c r="IPD844" s="79"/>
      <c r="IPE844" s="79"/>
      <c r="IPF844" s="79"/>
      <c r="IPG844" s="79"/>
      <c r="IPH844" s="79"/>
      <c r="IPI844" s="79"/>
      <c r="IPJ844" s="79"/>
      <c r="IPK844" s="79"/>
      <c r="IPL844" s="79"/>
      <c r="IPM844" s="79"/>
      <c r="IPN844" s="79"/>
      <c r="IPO844" s="79"/>
      <c r="IPP844" s="79"/>
      <c r="IPQ844" s="79"/>
      <c r="IPR844" s="79"/>
      <c r="IPS844" s="79"/>
      <c r="IPT844" s="79"/>
      <c r="IPU844" s="79"/>
      <c r="IPV844" s="79"/>
      <c r="IPW844" s="79"/>
      <c r="IPX844" s="79"/>
      <c r="IPY844" s="79"/>
      <c r="IPZ844" s="79"/>
      <c r="IQA844" s="79"/>
      <c r="IQB844" s="79"/>
      <c r="IQC844" s="79"/>
      <c r="IQD844" s="79"/>
      <c r="IQE844" s="79"/>
      <c r="IQF844" s="79"/>
      <c r="IQG844" s="79"/>
      <c r="IQH844" s="79"/>
      <c r="IQI844" s="79"/>
      <c r="IQJ844" s="79"/>
      <c r="IQK844" s="79"/>
      <c r="IQL844" s="79"/>
      <c r="IQM844" s="79"/>
      <c r="IQN844" s="79"/>
      <c r="IQO844" s="79"/>
      <c r="IQP844" s="79"/>
      <c r="IQQ844" s="79"/>
      <c r="IQR844" s="79"/>
      <c r="IQS844" s="79"/>
      <c r="IQT844" s="79"/>
      <c r="IQU844" s="79"/>
      <c r="IQV844" s="79"/>
      <c r="IQW844" s="79"/>
      <c r="IQX844" s="79"/>
      <c r="IQY844" s="79"/>
      <c r="IQZ844" s="79"/>
      <c r="IRA844" s="79"/>
      <c r="IRB844" s="79"/>
      <c r="IRC844" s="79"/>
      <c r="IRD844" s="79"/>
      <c r="IRE844" s="79"/>
      <c r="IRF844" s="79"/>
      <c r="IRG844" s="79"/>
      <c r="IRH844" s="79"/>
      <c r="IRI844" s="79"/>
      <c r="IRJ844" s="79"/>
      <c r="IRK844" s="79"/>
      <c r="IRL844" s="79"/>
      <c r="IRM844" s="79"/>
      <c r="IRN844" s="79"/>
      <c r="IRO844" s="79"/>
      <c r="IRP844" s="79"/>
      <c r="IRQ844" s="79"/>
      <c r="IRR844" s="79"/>
      <c r="IRS844" s="79"/>
      <c r="IRT844" s="79"/>
      <c r="IRU844" s="79"/>
      <c r="IRV844" s="79"/>
      <c r="IRW844" s="79"/>
      <c r="IRX844" s="79"/>
      <c r="IRY844" s="79"/>
      <c r="IRZ844" s="79"/>
      <c r="ISA844" s="79"/>
      <c r="ISB844" s="79"/>
      <c r="ISC844" s="79"/>
      <c r="ISD844" s="79"/>
      <c r="ISE844" s="79"/>
      <c r="ISF844" s="79"/>
      <c r="ISG844" s="79"/>
      <c r="ISH844" s="79"/>
      <c r="ISI844" s="79"/>
      <c r="ISJ844" s="79"/>
      <c r="ISK844" s="79"/>
      <c r="ISL844" s="79"/>
      <c r="ISM844" s="79"/>
      <c r="ISN844" s="79"/>
      <c r="ISO844" s="79"/>
      <c r="ISP844" s="79"/>
      <c r="ISQ844" s="79"/>
      <c r="ISR844" s="79"/>
      <c r="ISS844" s="79"/>
      <c r="IST844" s="79"/>
      <c r="ISU844" s="79"/>
      <c r="ISV844" s="79"/>
      <c r="ISW844" s="79"/>
      <c r="ISX844" s="79"/>
      <c r="ISY844" s="79"/>
      <c r="ISZ844" s="79"/>
      <c r="ITA844" s="79"/>
      <c r="ITB844" s="79"/>
      <c r="ITC844" s="79"/>
      <c r="ITD844" s="79"/>
      <c r="ITE844" s="79"/>
      <c r="ITF844" s="79"/>
      <c r="ITG844" s="79"/>
      <c r="ITH844" s="79"/>
      <c r="ITI844" s="79"/>
      <c r="ITJ844" s="79"/>
      <c r="ITK844" s="79"/>
      <c r="ITL844" s="79"/>
      <c r="ITM844" s="79"/>
      <c r="ITN844" s="79"/>
      <c r="ITO844" s="79"/>
      <c r="ITP844" s="79"/>
      <c r="ITQ844" s="79"/>
      <c r="ITR844" s="79"/>
      <c r="ITS844" s="79"/>
      <c r="ITT844" s="79"/>
      <c r="ITU844" s="79"/>
      <c r="ITV844" s="79"/>
      <c r="ITW844" s="79"/>
      <c r="ITX844" s="79"/>
      <c r="ITY844" s="79"/>
      <c r="ITZ844" s="79"/>
      <c r="IUA844" s="79"/>
      <c r="IUB844" s="79"/>
      <c r="IUC844" s="79"/>
      <c r="IUD844" s="79"/>
      <c r="IUE844" s="79"/>
      <c r="IUF844" s="79"/>
      <c r="IUG844" s="79"/>
      <c r="IUH844" s="79"/>
      <c r="IUI844" s="79"/>
      <c r="IUJ844" s="79"/>
      <c r="IUK844" s="79"/>
      <c r="IUL844" s="79"/>
      <c r="IUM844" s="79"/>
      <c r="IUN844" s="79"/>
      <c r="IUO844" s="79"/>
      <c r="IUP844" s="79"/>
      <c r="IUQ844" s="79"/>
      <c r="IUR844" s="79"/>
      <c r="IUS844" s="79"/>
      <c r="IUT844" s="79"/>
      <c r="IUU844" s="79"/>
      <c r="IUV844" s="79"/>
      <c r="IUW844" s="79"/>
      <c r="IUX844" s="79"/>
      <c r="IUY844" s="79"/>
      <c r="IUZ844" s="79"/>
      <c r="IVA844" s="79"/>
      <c r="IVB844" s="79"/>
      <c r="IVC844" s="79"/>
      <c r="IVD844" s="79"/>
      <c r="IVE844" s="79"/>
      <c r="IVF844" s="79"/>
      <c r="IVG844" s="79"/>
      <c r="IVH844" s="79"/>
      <c r="IVI844" s="79"/>
      <c r="IVJ844" s="79"/>
      <c r="IVK844" s="79"/>
      <c r="IVL844" s="79"/>
      <c r="IVM844" s="79"/>
      <c r="IVN844" s="79"/>
      <c r="IVO844" s="79"/>
      <c r="IVP844" s="79"/>
      <c r="IVQ844" s="79"/>
      <c r="IVR844" s="79"/>
      <c r="IVS844" s="79"/>
      <c r="IVT844" s="79"/>
      <c r="IVU844" s="79"/>
      <c r="IVV844" s="79"/>
      <c r="IVW844" s="79"/>
      <c r="IVX844" s="79"/>
      <c r="IVY844" s="79"/>
      <c r="IVZ844" s="79"/>
      <c r="IWA844" s="79"/>
      <c r="IWB844" s="79"/>
      <c r="IWC844" s="79"/>
      <c r="IWD844" s="79"/>
      <c r="IWE844" s="79"/>
      <c r="IWF844" s="79"/>
      <c r="IWG844" s="79"/>
      <c r="IWH844" s="79"/>
      <c r="IWI844" s="79"/>
      <c r="IWJ844" s="79"/>
      <c r="IWK844" s="79"/>
      <c r="IWL844" s="79"/>
      <c r="IWM844" s="79"/>
      <c r="IWN844" s="79"/>
      <c r="IWO844" s="79"/>
      <c r="IWP844" s="79"/>
      <c r="IWQ844" s="79"/>
      <c r="IWR844" s="79"/>
      <c r="IWS844" s="79"/>
      <c r="IWT844" s="79"/>
      <c r="IWU844" s="79"/>
      <c r="IWV844" s="79"/>
      <c r="IWW844" s="79"/>
      <c r="IWX844" s="79"/>
      <c r="IWY844" s="79"/>
      <c r="IWZ844" s="79"/>
      <c r="IXA844" s="79"/>
      <c r="IXB844" s="79"/>
      <c r="IXC844" s="79"/>
      <c r="IXD844" s="79"/>
      <c r="IXE844" s="79"/>
      <c r="IXF844" s="79"/>
      <c r="IXG844" s="79"/>
      <c r="IXH844" s="79"/>
      <c r="IXI844" s="79"/>
      <c r="IXJ844" s="79"/>
      <c r="IXK844" s="79"/>
      <c r="IXL844" s="79"/>
      <c r="IXM844" s="79"/>
      <c r="IXN844" s="79"/>
      <c r="IXO844" s="79"/>
      <c r="IXP844" s="79"/>
      <c r="IXQ844" s="79"/>
      <c r="IXR844" s="79"/>
      <c r="IXS844" s="79"/>
      <c r="IXT844" s="79"/>
      <c r="IXU844" s="79"/>
      <c r="IXV844" s="79"/>
      <c r="IXW844" s="79"/>
      <c r="IXX844" s="79"/>
      <c r="IXY844" s="79"/>
      <c r="IXZ844" s="79"/>
      <c r="IYA844" s="79"/>
      <c r="IYB844" s="79"/>
      <c r="IYC844" s="79"/>
      <c r="IYD844" s="79"/>
      <c r="IYE844" s="79"/>
      <c r="IYF844" s="79"/>
      <c r="IYG844" s="79"/>
      <c r="IYH844" s="79"/>
      <c r="IYI844" s="79"/>
      <c r="IYJ844" s="79"/>
      <c r="IYK844" s="79"/>
      <c r="IYL844" s="79"/>
      <c r="IYM844" s="79"/>
      <c r="IYN844" s="79"/>
      <c r="IYO844" s="79"/>
      <c r="IYP844" s="79"/>
      <c r="IYQ844" s="79"/>
      <c r="IYR844" s="79"/>
      <c r="IYS844" s="79"/>
      <c r="IYT844" s="79"/>
      <c r="IYU844" s="79"/>
      <c r="IYV844" s="79"/>
      <c r="IYW844" s="79"/>
      <c r="IYX844" s="79"/>
      <c r="IYY844" s="79"/>
      <c r="IYZ844" s="79"/>
      <c r="IZA844" s="79"/>
      <c r="IZB844" s="79"/>
      <c r="IZC844" s="79"/>
      <c r="IZD844" s="79"/>
      <c r="IZE844" s="79"/>
      <c r="IZF844" s="79"/>
      <c r="IZG844" s="79"/>
      <c r="IZH844" s="79"/>
      <c r="IZI844" s="79"/>
      <c r="IZJ844" s="79"/>
      <c r="IZK844" s="79"/>
      <c r="IZL844" s="79"/>
      <c r="IZM844" s="79"/>
      <c r="IZN844" s="79"/>
      <c r="IZO844" s="79"/>
      <c r="IZP844" s="79"/>
      <c r="IZQ844" s="79"/>
      <c r="IZR844" s="79"/>
      <c r="IZS844" s="79"/>
      <c r="IZT844" s="79"/>
      <c r="IZU844" s="79"/>
      <c r="IZV844" s="79"/>
      <c r="IZW844" s="79"/>
      <c r="IZX844" s="79"/>
      <c r="IZY844" s="79"/>
      <c r="IZZ844" s="79"/>
      <c r="JAA844" s="79"/>
      <c r="JAB844" s="79"/>
      <c r="JAC844" s="79"/>
      <c r="JAD844" s="79"/>
      <c r="JAE844" s="79"/>
      <c r="JAF844" s="79"/>
      <c r="JAG844" s="79"/>
      <c r="JAH844" s="79"/>
      <c r="JAI844" s="79"/>
      <c r="JAJ844" s="79"/>
      <c r="JAK844" s="79"/>
      <c r="JAL844" s="79"/>
      <c r="JAM844" s="79"/>
      <c r="JAN844" s="79"/>
      <c r="JAO844" s="79"/>
      <c r="JAP844" s="79"/>
      <c r="JAQ844" s="79"/>
      <c r="JAR844" s="79"/>
      <c r="JAS844" s="79"/>
      <c r="JAT844" s="79"/>
      <c r="JAU844" s="79"/>
      <c r="JAV844" s="79"/>
      <c r="JAW844" s="79"/>
      <c r="JAX844" s="79"/>
      <c r="JAY844" s="79"/>
      <c r="JAZ844" s="79"/>
      <c r="JBA844" s="79"/>
      <c r="JBB844" s="79"/>
      <c r="JBC844" s="79"/>
      <c r="JBD844" s="79"/>
      <c r="JBE844" s="79"/>
      <c r="JBF844" s="79"/>
      <c r="JBG844" s="79"/>
      <c r="JBH844" s="79"/>
      <c r="JBI844" s="79"/>
      <c r="JBJ844" s="79"/>
      <c r="JBK844" s="79"/>
      <c r="JBL844" s="79"/>
      <c r="JBM844" s="79"/>
      <c r="JBN844" s="79"/>
      <c r="JBO844" s="79"/>
      <c r="JBP844" s="79"/>
      <c r="JBQ844" s="79"/>
      <c r="JBR844" s="79"/>
      <c r="JBS844" s="79"/>
      <c r="JBT844" s="79"/>
      <c r="JBU844" s="79"/>
      <c r="JBV844" s="79"/>
      <c r="JBW844" s="79"/>
      <c r="JBX844" s="79"/>
      <c r="JBY844" s="79"/>
      <c r="JBZ844" s="79"/>
      <c r="JCA844" s="79"/>
      <c r="JCB844" s="79"/>
      <c r="JCC844" s="79"/>
      <c r="JCD844" s="79"/>
      <c r="JCE844" s="79"/>
      <c r="JCF844" s="79"/>
      <c r="JCG844" s="79"/>
      <c r="JCH844" s="79"/>
      <c r="JCI844" s="79"/>
      <c r="JCJ844" s="79"/>
      <c r="JCK844" s="79"/>
      <c r="JCL844" s="79"/>
      <c r="JCM844" s="79"/>
      <c r="JCN844" s="79"/>
      <c r="JCO844" s="79"/>
      <c r="JCP844" s="79"/>
      <c r="JCQ844" s="79"/>
      <c r="JCR844" s="79"/>
      <c r="JCS844" s="79"/>
      <c r="JCT844" s="79"/>
      <c r="JCU844" s="79"/>
      <c r="JCV844" s="79"/>
      <c r="JCW844" s="79"/>
      <c r="JCX844" s="79"/>
      <c r="JCY844" s="79"/>
      <c r="JCZ844" s="79"/>
      <c r="JDA844" s="79"/>
      <c r="JDB844" s="79"/>
      <c r="JDC844" s="79"/>
    </row>
    <row r="845" spans="1:6867" x14ac:dyDescent="0.25">
      <c r="B845" s="74" t="s">
        <v>1869</v>
      </c>
      <c r="C845" s="74" t="s">
        <v>5481</v>
      </c>
      <c r="D845" s="83">
        <v>1967</v>
      </c>
      <c r="E845" s="83" t="s">
        <v>1870</v>
      </c>
      <c r="F845" s="83" t="s">
        <v>2678</v>
      </c>
      <c r="G845" s="83" t="s">
        <v>2640</v>
      </c>
      <c r="H845" s="85"/>
      <c r="I845" s="88">
        <v>112.04</v>
      </c>
      <c r="J845" s="83">
        <v>1997</v>
      </c>
      <c r="K845" s="83">
        <v>972</v>
      </c>
    </row>
    <row r="846" spans="1:6867" s="74" customFormat="1" x14ac:dyDescent="0.25">
      <c r="A846" s="79"/>
      <c r="B846" s="28" t="s">
        <v>477</v>
      </c>
      <c r="C846" s="28" t="s">
        <v>353</v>
      </c>
      <c r="D846" s="26">
        <v>1963</v>
      </c>
      <c r="E846" s="26" t="s">
        <v>346</v>
      </c>
      <c r="F846" s="26" t="s">
        <v>2672</v>
      </c>
      <c r="G846" s="26" t="s">
        <v>2640</v>
      </c>
      <c r="H846" s="105"/>
      <c r="I846" s="106">
        <v>112.08</v>
      </c>
      <c r="J846" s="107">
        <v>1989</v>
      </c>
      <c r="K846" s="107">
        <v>971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  <c r="BK846" s="79"/>
      <c r="BL846" s="79"/>
      <c r="BM846" s="79"/>
      <c r="BN846" s="79"/>
      <c r="BO846" s="79"/>
      <c r="BP846" s="79"/>
      <c r="BQ846" s="79"/>
      <c r="BR846" s="79"/>
      <c r="BS846" s="79"/>
      <c r="BT846" s="79"/>
      <c r="BU846" s="79"/>
      <c r="BV846" s="79"/>
      <c r="BW846" s="79"/>
      <c r="BX846" s="79"/>
      <c r="BY846" s="79"/>
      <c r="BZ846" s="79"/>
      <c r="CA846" s="79"/>
      <c r="CB846" s="79"/>
      <c r="CC846" s="79"/>
      <c r="CD846" s="79"/>
      <c r="CE846" s="79"/>
      <c r="CF846" s="79"/>
      <c r="CG846" s="79"/>
      <c r="CH846" s="79"/>
      <c r="CI846" s="79"/>
      <c r="CJ846" s="79"/>
      <c r="CK846" s="79"/>
      <c r="CL846" s="79"/>
      <c r="CM846" s="79"/>
      <c r="CN846" s="79"/>
      <c r="CO846" s="79"/>
      <c r="CP846" s="79"/>
      <c r="CQ846" s="79"/>
      <c r="CR846" s="79"/>
      <c r="CS846" s="79"/>
      <c r="CT846" s="79"/>
      <c r="CU846" s="79"/>
      <c r="CV846" s="79"/>
      <c r="CW846" s="79"/>
      <c r="CX846" s="79"/>
      <c r="CY846" s="79"/>
      <c r="CZ846" s="79"/>
      <c r="DA846" s="79"/>
      <c r="DB846" s="79"/>
      <c r="DC846" s="79"/>
      <c r="DD846" s="79"/>
      <c r="DE846" s="79"/>
      <c r="DF846" s="79"/>
      <c r="DG846" s="79"/>
      <c r="DH846" s="79"/>
      <c r="DI846" s="79"/>
      <c r="DJ846" s="79"/>
      <c r="DK846" s="79"/>
      <c r="DL846" s="79"/>
      <c r="DM846" s="79"/>
      <c r="DN846" s="79"/>
      <c r="DO846" s="79"/>
      <c r="DP846" s="79"/>
      <c r="DQ846" s="79"/>
      <c r="DR846" s="79"/>
      <c r="DS846" s="79"/>
      <c r="DT846" s="79"/>
      <c r="DU846" s="79"/>
      <c r="DV846" s="79"/>
      <c r="DW846" s="79"/>
      <c r="DX846" s="79"/>
      <c r="DY846" s="79"/>
      <c r="DZ846" s="79"/>
      <c r="EA846" s="79"/>
      <c r="EB846" s="79"/>
      <c r="EC846" s="79"/>
      <c r="ED846" s="79"/>
      <c r="EE846" s="79"/>
      <c r="EF846" s="79"/>
      <c r="EG846" s="79"/>
      <c r="EH846" s="79"/>
      <c r="EI846" s="79"/>
      <c r="EJ846" s="79"/>
      <c r="EK846" s="79"/>
      <c r="EL846" s="79"/>
      <c r="EM846" s="79"/>
      <c r="EN846" s="79"/>
      <c r="EO846" s="79"/>
      <c r="EP846" s="79"/>
      <c r="EQ846" s="79"/>
      <c r="ER846" s="79"/>
      <c r="ES846" s="79"/>
      <c r="ET846" s="79"/>
      <c r="EU846" s="79"/>
      <c r="EV846" s="79"/>
      <c r="EW846" s="79"/>
      <c r="EX846" s="79"/>
      <c r="EY846" s="79"/>
      <c r="EZ846" s="79"/>
      <c r="FA846" s="79"/>
      <c r="FB846" s="79"/>
      <c r="FC846" s="79"/>
      <c r="FD846" s="79"/>
      <c r="FE846" s="79"/>
      <c r="FF846" s="79"/>
      <c r="FG846" s="79"/>
      <c r="FH846" s="79"/>
      <c r="FI846" s="79"/>
      <c r="FJ846" s="79"/>
      <c r="FK846" s="79"/>
      <c r="FL846" s="79"/>
      <c r="FM846" s="79"/>
      <c r="FN846" s="79"/>
      <c r="FO846" s="79"/>
      <c r="FP846" s="79"/>
      <c r="FQ846" s="79"/>
      <c r="FR846" s="79"/>
      <c r="FS846" s="79"/>
      <c r="FT846" s="79"/>
      <c r="FU846" s="79"/>
      <c r="FV846" s="79"/>
      <c r="FW846" s="79"/>
      <c r="FX846" s="79"/>
      <c r="FY846" s="79"/>
      <c r="FZ846" s="79"/>
      <c r="GA846" s="79"/>
      <c r="GB846" s="79"/>
      <c r="GC846" s="79"/>
      <c r="GD846" s="79"/>
      <c r="GE846" s="79"/>
      <c r="GF846" s="79"/>
      <c r="GG846" s="79"/>
      <c r="GH846" s="79"/>
      <c r="GI846" s="79"/>
      <c r="GJ846" s="79"/>
      <c r="GK846" s="79"/>
      <c r="GL846" s="79"/>
      <c r="GM846" s="79"/>
      <c r="GN846" s="79"/>
      <c r="GO846" s="79"/>
      <c r="GP846" s="79"/>
      <c r="GQ846" s="79"/>
      <c r="GR846" s="79"/>
      <c r="GS846" s="79"/>
      <c r="GT846" s="79"/>
      <c r="GU846" s="79"/>
      <c r="GV846" s="79"/>
      <c r="GW846" s="79"/>
      <c r="GX846" s="79"/>
      <c r="GY846" s="79"/>
      <c r="GZ846" s="79"/>
      <c r="HA846" s="79"/>
      <c r="HB846" s="79"/>
      <c r="HC846" s="79"/>
      <c r="HD846" s="79"/>
      <c r="HE846" s="79"/>
      <c r="HF846" s="79"/>
      <c r="HG846" s="79"/>
      <c r="HH846" s="79"/>
      <c r="HI846" s="79"/>
      <c r="HJ846" s="79"/>
      <c r="HK846" s="79"/>
      <c r="HL846" s="79"/>
      <c r="HM846" s="79"/>
      <c r="HN846" s="79"/>
      <c r="HO846" s="79"/>
      <c r="HP846" s="79"/>
      <c r="HQ846" s="79"/>
      <c r="HR846" s="79"/>
      <c r="HS846" s="79"/>
      <c r="HT846" s="79"/>
      <c r="HU846" s="79"/>
      <c r="HV846" s="79"/>
      <c r="HW846" s="79"/>
      <c r="HX846" s="79"/>
      <c r="HY846" s="79"/>
      <c r="HZ846" s="79"/>
      <c r="IA846" s="79"/>
      <c r="IB846" s="79"/>
      <c r="IC846" s="79"/>
      <c r="ID846" s="79"/>
      <c r="IE846" s="79"/>
      <c r="IF846" s="79"/>
      <c r="IG846" s="79"/>
      <c r="IH846" s="79"/>
      <c r="II846" s="79"/>
      <c r="IJ846" s="79"/>
      <c r="IK846" s="79"/>
      <c r="IL846" s="79"/>
      <c r="IM846" s="79"/>
      <c r="IN846" s="79"/>
      <c r="IO846" s="79"/>
      <c r="IP846" s="79"/>
      <c r="IQ846" s="79"/>
      <c r="IR846" s="79"/>
      <c r="IS846" s="79"/>
      <c r="IT846" s="79"/>
      <c r="IU846" s="79"/>
      <c r="IV846" s="79"/>
      <c r="IW846" s="79"/>
      <c r="IX846" s="79"/>
      <c r="IY846" s="79"/>
      <c r="IZ846" s="79"/>
      <c r="JA846" s="79"/>
      <c r="JB846" s="79"/>
      <c r="JC846" s="79"/>
      <c r="JD846" s="79"/>
      <c r="JE846" s="79"/>
      <c r="JF846" s="79"/>
      <c r="JG846" s="79"/>
      <c r="JH846" s="79"/>
      <c r="JI846" s="79"/>
      <c r="JJ846" s="79"/>
      <c r="JK846" s="79"/>
      <c r="JL846" s="79"/>
      <c r="JM846" s="79"/>
      <c r="JN846" s="79"/>
      <c r="JO846" s="79"/>
      <c r="JP846" s="79"/>
      <c r="JQ846" s="79"/>
      <c r="JR846" s="79"/>
      <c r="JS846" s="79"/>
      <c r="JT846" s="79"/>
      <c r="JU846" s="79"/>
      <c r="JV846" s="79"/>
      <c r="JW846" s="79"/>
      <c r="JX846" s="79"/>
      <c r="JY846" s="79"/>
      <c r="JZ846" s="79"/>
      <c r="KA846" s="79"/>
      <c r="KB846" s="79"/>
      <c r="KC846" s="79"/>
      <c r="KD846" s="79"/>
      <c r="KE846" s="79"/>
      <c r="KF846" s="79"/>
      <c r="KG846" s="79"/>
      <c r="KH846" s="79"/>
      <c r="KI846" s="79"/>
      <c r="KJ846" s="79"/>
      <c r="KK846" s="79"/>
      <c r="KL846" s="79"/>
      <c r="KM846" s="79"/>
      <c r="KN846" s="79"/>
      <c r="KO846" s="79"/>
      <c r="KP846" s="79"/>
      <c r="KQ846" s="79"/>
      <c r="KR846" s="79"/>
      <c r="KS846" s="79"/>
      <c r="KT846" s="79"/>
      <c r="KU846" s="79"/>
      <c r="KV846" s="79"/>
      <c r="KW846" s="79"/>
      <c r="KX846" s="79"/>
      <c r="KY846" s="79"/>
      <c r="KZ846" s="79"/>
      <c r="LA846" s="79"/>
      <c r="LB846" s="79"/>
      <c r="LC846" s="79"/>
      <c r="LD846" s="79"/>
      <c r="LE846" s="79"/>
      <c r="LF846" s="79"/>
      <c r="LG846" s="79"/>
      <c r="LH846" s="79"/>
      <c r="LI846" s="79"/>
      <c r="LJ846" s="79"/>
      <c r="LK846" s="79"/>
      <c r="LL846" s="79"/>
      <c r="LM846" s="79"/>
      <c r="LN846" s="79"/>
      <c r="LO846" s="79"/>
      <c r="LP846" s="79"/>
      <c r="LQ846" s="79"/>
      <c r="LR846" s="79"/>
      <c r="LS846" s="79"/>
      <c r="LT846" s="79"/>
      <c r="LU846" s="79"/>
      <c r="LV846" s="79"/>
      <c r="LW846" s="79"/>
      <c r="LX846" s="79"/>
      <c r="LY846" s="79"/>
      <c r="LZ846" s="79"/>
      <c r="MA846" s="79"/>
      <c r="MB846" s="79"/>
      <c r="MC846" s="79"/>
      <c r="MD846" s="79"/>
      <c r="ME846" s="79"/>
      <c r="MF846" s="79"/>
      <c r="MG846" s="79"/>
      <c r="MH846" s="79"/>
      <c r="MI846" s="79"/>
      <c r="MJ846" s="79"/>
      <c r="MK846" s="79"/>
      <c r="ML846" s="79"/>
      <c r="MM846" s="79"/>
      <c r="MN846" s="79"/>
      <c r="MO846" s="79"/>
      <c r="MP846" s="79"/>
      <c r="MQ846" s="79"/>
      <c r="MR846" s="79"/>
      <c r="MS846" s="79"/>
      <c r="MT846" s="79"/>
      <c r="MU846" s="79"/>
      <c r="MV846" s="79"/>
      <c r="MW846" s="79"/>
      <c r="MX846" s="79"/>
      <c r="MY846" s="79"/>
      <c r="MZ846" s="79"/>
      <c r="NA846" s="79"/>
      <c r="NB846" s="79"/>
      <c r="NC846" s="79"/>
      <c r="ND846" s="79"/>
      <c r="NE846" s="79"/>
      <c r="NF846" s="79"/>
      <c r="NG846" s="79"/>
      <c r="NH846" s="79"/>
      <c r="NI846" s="79"/>
      <c r="NJ846" s="79"/>
      <c r="NK846" s="79"/>
      <c r="NL846" s="79"/>
      <c r="NM846" s="79"/>
      <c r="NN846" s="79"/>
      <c r="NO846" s="79"/>
      <c r="NP846" s="79"/>
      <c r="NQ846" s="79"/>
      <c r="NR846" s="79"/>
      <c r="NS846" s="79"/>
      <c r="NT846" s="79"/>
      <c r="NU846" s="79"/>
      <c r="NV846" s="79"/>
      <c r="NW846" s="79"/>
      <c r="NX846" s="79"/>
      <c r="NY846" s="79"/>
      <c r="NZ846" s="79"/>
      <c r="OA846" s="79"/>
      <c r="OB846" s="79"/>
      <c r="OC846" s="79"/>
      <c r="OD846" s="79"/>
      <c r="OE846" s="79"/>
      <c r="OF846" s="79"/>
      <c r="OG846" s="79"/>
      <c r="OH846" s="79"/>
      <c r="OI846" s="79"/>
      <c r="OJ846" s="79"/>
      <c r="OK846" s="79"/>
      <c r="OL846" s="79"/>
      <c r="OM846" s="79"/>
      <c r="ON846" s="79"/>
      <c r="OO846" s="79"/>
      <c r="OP846" s="79"/>
      <c r="OQ846" s="79"/>
      <c r="OR846" s="79"/>
      <c r="OS846" s="79"/>
      <c r="OT846" s="79"/>
      <c r="OU846" s="79"/>
      <c r="OV846" s="79"/>
      <c r="OW846" s="79"/>
      <c r="OX846" s="79"/>
      <c r="OY846" s="79"/>
      <c r="OZ846" s="79"/>
      <c r="PA846" s="79"/>
      <c r="PB846" s="79"/>
      <c r="PC846" s="79"/>
      <c r="PD846" s="79"/>
      <c r="PE846" s="79"/>
      <c r="PF846" s="79"/>
      <c r="PG846" s="79"/>
      <c r="PH846" s="79"/>
      <c r="PI846" s="79"/>
      <c r="PJ846" s="79"/>
      <c r="PK846" s="79"/>
      <c r="PL846" s="79"/>
      <c r="PM846" s="79"/>
      <c r="PN846" s="79"/>
      <c r="PO846" s="79"/>
      <c r="PP846" s="79"/>
      <c r="PQ846" s="79"/>
      <c r="PR846" s="79"/>
      <c r="PS846" s="79"/>
      <c r="PT846" s="79"/>
      <c r="PU846" s="79"/>
      <c r="PV846" s="79"/>
      <c r="PW846" s="79"/>
      <c r="PX846" s="79"/>
      <c r="PY846" s="79"/>
      <c r="PZ846" s="79"/>
      <c r="QA846" s="79"/>
      <c r="QB846" s="79"/>
      <c r="QC846" s="79"/>
      <c r="QD846" s="79"/>
      <c r="QE846" s="79"/>
      <c r="QF846" s="79"/>
      <c r="QG846" s="79"/>
      <c r="QH846" s="79"/>
      <c r="QI846" s="79"/>
      <c r="QJ846" s="79"/>
      <c r="QK846" s="79"/>
      <c r="QL846" s="79"/>
      <c r="QM846" s="79"/>
      <c r="QN846" s="79"/>
      <c r="QO846" s="79"/>
      <c r="QP846" s="79"/>
      <c r="QQ846" s="79"/>
      <c r="QR846" s="79"/>
      <c r="QS846" s="79"/>
      <c r="QT846" s="79"/>
      <c r="QU846" s="79"/>
      <c r="QV846" s="79"/>
      <c r="QW846" s="79"/>
      <c r="QX846" s="79"/>
      <c r="QY846" s="79"/>
      <c r="QZ846" s="79"/>
      <c r="RA846" s="79"/>
      <c r="RB846" s="79"/>
      <c r="RC846" s="79"/>
      <c r="RD846" s="79"/>
      <c r="RE846" s="79"/>
      <c r="RF846" s="79"/>
      <c r="RG846" s="79"/>
      <c r="RH846" s="79"/>
      <c r="RI846" s="79"/>
      <c r="RJ846" s="79"/>
      <c r="RK846" s="79"/>
      <c r="RL846" s="79"/>
      <c r="RM846" s="79"/>
      <c r="RN846" s="79"/>
      <c r="RO846" s="79"/>
      <c r="RP846" s="79"/>
      <c r="RQ846" s="79"/>
      <c r="RR846" s="79"/>
      <c r="RS846" s="79"/>
      <c r="RT846" s="79"/>
      <c r="RU846" s="79"/>
      <c r="RV846" s="79"/>
      <c r="RW846" s="79"/>
      <c r="RX846" s="79"/>
      <c r="RY846" s="79"/>
      <c r="RZ846" s="79"/>
      <c r="SA846" s="79"/>
      <c r="SB846" s="79"/>
      <c r="SC846" s="79"/>
      <c r="SD846" s="79"/>
      <c r="SE846" s="79"/>
      <c r="SF846" s="79"/>
      <c r="SG846" s="79"/>
      <c r="SH846" s="79"/>
      <c r="SI846" s="79"/>
      <c r="SJ846" s="79"/>
      <c r="SK846" s="79"/>
      <c r="SL846" s="79"/>
      <c r="SM846" s="79"/>
      <c r="SN846" s="79"/>
      <c r="SO846" s="79"/>
      <c r="SP846" s="79"/>
      <c r="SQ846" s="79"/>
      <c r="SR846" s="79"/>
      <c r="SS846" s="79"/>
      <c r="ST846" s="79"/>
      <c r="SU846" s="79"/>
      <c r="SV846" s="79"/>
      <c r="SW846" s="79"/>
      <c r="SX846" s="79"/>
      <c r="SY846" s="79"/>
      <c r="SZ846" s="79"/>
      <c r="TA846" s="79"/>
      <c r="TB846" s="79"/>
      <c r="TC846" s="79"/>
      <c r="TD846" s="79"/>
      <c r="TE846" s="79"/>
      <c r="TF846" s="79"/>
      <c r="TG846" s="79"/>
      <c r="TH846" s="79"/>
      <c r="TI846" s="79"/>
      <c r="TJ846" s="79"/>
      <c r="TK846" s="79"/>
      <c r="TL846" s="79"/>
      <c r="TM846" s="79"/>
      <c r="TN846" s="79"/>
      <c r="TO846" s="79"/>
      <c r="TP846" s="79"/>
      <c r="TQ846" s="79"/>
      <c r="TR846" s="79"/>
      <c r="TS846" s="79"/>
      <c r="TT846" s="79"/>
      <c r="TU846" s="79"/>
      <c r="TV846" s="79"/>
      <c r="TW846" s="79"/>
      <c r="TX846" s="79"/>
      <c r="TY846" s="79"/>
      <c r="TZ846" s="79"/>
      <c r="UA846" s="79"/>
      <c r="UB846" s="79"/>
      <c r="UC846" s="79"/>
      <c r="UD846" s="79"/>
      <c r="UE846" s="79"/>
      <c r="UF846" s="79"/>
      <c r="UG846" s="79"/>
      <c r="UH846" s="79"/>
      <c r="UI846" s="79"/>
      <c r="UJ846" s="79"/>
      <c r="UK846" s="79"/>
      <c r="UL846" s="79"/>
      <c r="UM846" s="79"/>
      <c r="UN846" s="79"/>
      <c r="UO846" s="79"/>
      <c r="UP846" s="79"/>
      <c r="UQ846" s="79"/>
      <c r="UR846" s="79"/>
      <c r="US846" s="79"/>
      <c r="UT846" s="79"/>
      <c r="UU846" s="79"/>
      <c r="UV846" s="79"/>
      <c r="UW846" s="79"/>
      <c r="UX846" s="79"/>
      <c r="UY846" s="79"/>
      <c r="UZ846" s="79"/>
      <c r="VA846" s="79"/>
      <c r="VB846" s="79"/>
      <c r="VC846" s="79"/>
      <c r="VD846" s="79"/>
      <c r="VE846" s="79"/>
      <c r="VF846" s="79"/>
      <c r="VG846" s="79"/>
      <c r="VH846" s="79"/>
      <c r="VI846" s="79"/>
      <c r="VJ846" s="79"/>
      <c r="VK846" s="79"/>
      <c r="VL846" s="79"/>
      <c r="VM846" s="79"/>
      <c r="VN846" s="79"/>
      <c r="VO846" s="79"/>
      <c r="VP846" s="79"/>
      <c r="VQ846" s="79"/>
      <c r="VR846" s="79"/>
      <c r="VS846" s="79"/>
      <c r="VT846" s="79"/>
      <c r="VU846" s="79"/>
      <c r="VV846" s="79"/>
      <c r="VW846" s="79"/>
      <c r="VX846" s="79"/>
      <c r="VY846" s="79"/>
      <c r="VZ846" s="79"/>
      <c r="WA846" s="79"/>
      <c r="WB846" s="79"/>
      <c r="WC846" s="79"/>
      <c r="WD846" s="79"/>
      <c r="WE846" s="79"/>
      <c r="WF846" s="79"/>
      <c r="WG846" s="79"/>
      <c r="WH846" s="79"/>
      <c r="WI846" s="79"/>
      <c r="WJ846" s="79"/>
      <c r="WK846" s="79"/>
      <c r="WL846" s="79"/>
      <c r="WM846" s="79"/>
      <c r="WN846" s="79"/>
      <c r="WO846" s="79"/>
      <c r="WP846" s="79"/>
      <c r="WQ846" s="79"/>
      <c r="WR846" s="79"/>
      <c r="WS846" s="79"/>
      <c r="WT846" s="79"/>
      <c r="WU846" s="79"/>
      <c r="WV846" s="79"/>
      <c r="WW846" s="79"/>
      <c r="WX846" s="79"/>
      <c r="WY846" s="79"/>
      <c r="WZ846" s="79"/>
      <c r="XA846" s="79"/>
      <c r="XB846" s="79"/>
      <c r="XC846" s="79"/>
      <c r="XD846" s="79"/>
      <c r="XE846" s="79"/>
      <c r="XF846" s="79"/>
      <c r="XG846" s="79"/>
      <c r="XH846" s="79"/>
      <c r="XI846" s="79"/>
      <c r="XJ846" s="79"/>
      <c r="XK846" s="79"/>
      <c r="XL846" s="79"/>
      <c r="XM846" s="79"/>
      <c r="XN846" s="79"/>
      <c r="XO846" s="79"/>
      <c r="XP846" s="79"/>
      <c r="XQ846" s="79"/>
      <c r="XR846" s="79"/>
      <c r="XS846" s="79"/>
      <c r="XT846" s="79"/>
      <c r="XU846" s="79"/>
      <c r="XV846" s="79"/>
      <c r="XW846" s="79"/>
      <c r="XX846" s="79"/>
      <c r="XY846" s="79"/>
      <c r="XZ846" s="79"/>
      <c r="YA846" s="79"/>
      <c r="YB846" s="79"/>
      <c r="YC846" s="79"/>
      <c r="YD846" s="79"/>
      <c r="YE846" s="79"/>
      <c r="YF846" s="79"/>
      <c r="YG846" s="79"/>
      <c r="YH846" s="79"/>
      <c r="YI846" s="79"/>
      <c r="YJ846" s="79"/>
      <c r="YK846" s="79"/>
      <c r="YL846" s="79"/>
      <c r="YM846" s="79"/>
      <c r="YN846" s="79"/>
      <c r="YO846" s="79"/>
      <c r="YP846" s="79"/>
      <c r="YQ846" s="79"/>
      <c r="YR846" s="79"/>
      <c r="YS846" s="79"/>
      <c r="YT846" s="79"/>
      <c r="YU846" s="79"/>
      <c r="YV846" s="79"/>
      <c r="YW846" s="79"/>
      <c r="YX846" s="79"/>
      <c r="YY846" s="79"/>
      <c r="YZ846" s="79"/>
      <c r="ZA846" s="79"/>
      <c r="ZB846" s="79"/>
      <c r="ZC846" s="79"/>
      <c r="ZD846" s="79"/>
      <c r="ZE846" s="79"/>
      <c r="ZF846" s="79"/>
      <c r="ZG846" s="79"/>
      <c r="ZH846" s="79"/>
      <c r="ZI846" s="79"/>
      <c r="ZJ846" s="79"/>
      <c r="ZK846" s="79"/>
      <c r="ZL846" s="79"/>
      <c r="ZM846" s="79"/>
      <c r="ZN846" s="79"/>
      <c r="ZO846" s="79"/>
      <c r="ZP846" s="79"/>
      <c r="ZQ846" s="79"/>
      <c r="ZR846" s="79"/>
      <c r="ZS846" s="79"/>
      <c r="ZT846" s="79"/>
      <c r="ZU846" s="79"/>
      <c r="ZV846" s="79"/>
      <c r="ZW846" s="79"/>
      <c r="ZX846" s="79"/>
      <c r="ZY846" s="79"/>
      <c r="ZZ846" s="79"/>
      <c r="AAA846" s="79"/>
      <c r="AAB846" s="79"/>
      <c r="AAC846" s="79"/>
      <c r="AAD846" s="79"/>
      <c r="AAE846" s="79"/>
      <c r="AAF846" s="79"/>
      <c r="AAG846" s="79"/>
      <c r="AAH846" s="79"/>
      <c r="AAI846" s="79"/>
      <c r="AAJ846" s="79"/>
      <c r="AAK846" s="79"/>
      <c r="AAL846" s="79"/>
      <c r="AAM846" s="79"/>
      <c r="AAN846" s="79"/>
      <c r="AAO846" s="79"/>
      <c r="AAP846" s="79"/>
      <c r="AAQ846" s="79"/>
      <c r="AAR846" s="79"/>
      <c r="AAS846" s="79"/>
      <c r="AAT846" s="79"/>
      <c r="AAU846" s="79"/>
      <c r="AAV846" s="79"/>
      <c r="AAW846" s="79"/>
      <c r="AAX846" s="79"/>
      <c r="AAY846" s="79"/>
      <c r="AAZ846" s="79"/>
      <c r="ABA846" s="79"/>
      <c r="ABB846" s="79"/>
      <c r="ABC846" s="79"/>
      <c r="ABD846" s="79"/>
      <c r="ABE846" s="79"/>
      <c r="ABF846" s="79"/>
      <c r="ABG846" s="79"/>
      <c r="ABH846" s="79"/>
      <c r="ABI846" s="79"/>
      <c r="ABJ846" s="79"/>
      <c r="ABK846" s="79"/>
      <c r="ABL846" s="79"/>
      <c r="ABM846" s="79"/>
      <c r="ABN846" s="79"/>
      <c r="ABO846" s="79"/>
      <c r="ABP846" s="79"/>
      <c r="ABQ846" s="79"/>
      <c r="ABR846" s="79"/>
      <c r="ABS846" s="79"/>
      <c r="ABT846" s="79"/>
      <c r="ABU846" s="79"/>
      <c r="ABV846" s="79"/>
      <c r="ABW846" s="79"/>
      <c r="ABX846" s="79"/>
      <c r="ABY846" s="79"/>
      <c r="ABZ846" s="79"/>
      <c r="ACA846" s="79"/>
      <c r="ACB846" s="79"/>
      <c r="ACC846" s="79"/>
      <c r="ACD846" s="79"/>
      <c r="ACE846" s="79"/>
      <c r="ACF846" s="79"/>
      <c r="ACG846" s="79"/>
      <c r="ACH846" s="79"/>
      <c r="ACI846" s="79"/>
      <c r="ACJ846" s="79"/>
      <c r="ACK846" s="79"/>
      <c r="ACL846" s="79"/>
      <c r="ACM846" s="79"/>
      <c r="ACN846" s="79"/>
      <c r="ACO846" s="79"/>
      <c r="ACP846" s="79"/>
      <c r="ACQ846" s="79"/>
      <c r="ACR846" s="79"/>
      <c r="ACS846" s="79"/>
      <c r="ACT846" s="79"/>
      <c r="ACU846" s="79"/>
      <c r="ACV846" s="79"/>
      <c r="ACW846" s="79"/>
      <c r="ACX846" s="79"/>
      <c r="ACY846" s="79"/>
      <c r="ACZ846" s="79"/>
      <c r="ADA846" s="79"/>
      <c r="ADB846" s="79"/>
      <c r="ADC846" s="79"/>
      <c r="ADD846" s="79"/>
      <c r="ADE846" s="79"/>
      <c r="ADF846" s="79"/>
      <c r="ADG846" s="79"/>
      <c r="ADH846" s="79"/>
      <c r="ADI846" s="79"/>
      <c r="ADJ846" s="79"/>
      <c r="ADK846" s="79"/>
      <c r="ADL846" s="79"/>
      <c r="ADM846" s="79"/>
      <c r="ADN846" s="79"/>
      <c r="ADO846" s="79"/>
      <c r="ADP846" s="79"/>
      <c r="ADQ846" s="79"/>
      <c r="ADR846" s="79"/>
      <c r="ADS846" s="79"/>
      <c r="ADT846" s="79"/>
      <c r="ADU846" s="79"/>
      <c r="ADV846" s="79"/>
      <c r="ADW846" s="79"/>
      <c r="ADX846" s="79"/>
      <c r="ADY846" s="79"/>
      <c r="ADZ846" s="79"/>
      <c r="AEA846" s="79"/>
      <c r="AEB846" s="79"/>
      <c r="AEC846" s="79"/>
      <c r="AED846" s="79"/>
      <c r="AEE846" s="79"/>
      <c r="AEF846" s="79"/>
      <c r="AEG846" s="79"/>
      <c r="AEH846" s="79"/>
      <c r="AEI846" s="79"/>
      <c r="AEJ846" s="79"/>
      <c r="AEK846" s="79"/>
      <c r="AEL846" s="79"/>
      <c r="AEM846" s="79"/>
      <c r="AEN846" s="79"/>
      <c r="AEO846" s="79"/>
      <c r="AEP846" s="79"/>
      <c r="AEQ846" s="79"/>
      <c r="AER846" s="79"/>
      <c r="AES846" s="79"/>
      <c r="AET846" s="79"/>
      <c r="AEU846" s="79"/>
      <c r="AEV846" s="79"/>
      <c r="AEW846" s="79"/>
      <c r="AEX846" s="79"/>
      <c r="AEY846" s="79"/>
      <c r="AEZ846" s="79"/>
      <c r="AFA846" s="79"/>
      <c r="AFB846" s="79"/>
      <c r="AFC846" s="79"/>
      <c r="AFD846" s="79"/>
      <c r="AFE846" s="79"/>
      <c r="AFF846" s="79"/>
      <c r="AFG846" s="79"/>
      <c r="AFH846" s="79"/>
      <c r="AFI846" s="79"/>
      <c r="AFJ846" s="79"/>
      <c r="AFK846" s="79"/>
      <c r="AFL846" s="79"/>
      <c r="AFM846" s="79"/>
      <c r="AFN846" s="79"/>
      <c r="AFO846" s="79"/>
      <c r="AFP846" s="79"/>
      <c r="AFQ846" s="79"/>
      <c r="AFR846" s="79"/>
      <c r="AFS846" s="79"/>
      <c r="AFT846" s="79"/>
      <c r="AFU846" s="79"/>
      <c r="AFV846" s="79"/>
      <c r="AFW846" s="79"/>
      <c r="AFX846" s="79"/>
      <c r="AFY846" s="79"/>
      <c r="AFZ846" s="79"/>
      <c r="AGA846" s="79"/>
      <c r="AGB846" s="79"/>
      <c r="AGC846" s="79"/>
      <c r="AGD846" s="79"/>
      <c r="AGE846" s="79"/>
      <c r="AGF846" s="79"/>
      <c r="AGG846" s="79"/>
      <c r="AGH846" s="79"/>
      <c r="AGI846" s="79"/>
      <c r="AGJ846" s="79"/>
      <c r="AGK846" s="79"/>
      <c r="AGL846" s="79"/>
      <c r="AGM846" s="79"/>
      <c r="AGN846" s="79"/>
      <c r="AGO846" s="79"/>
      <c r="AGP846" s="79"/>
      <c r="AGQ846" s="79"/>
      <c r="AGR846" s="79"/>
      <c r="AGS846" s="79"/>
      <c r="AGT846" s="79"/>
      <c r="AGU846" s="79"/>
      <c r="AGV846" s="79"/>
      <c r="AGW846" s="79"/>
      <c r="AGX846" s="79"/>
      <c r="AGY846" s="79"/>
      <c r="AGZ846" s="79"/>
      <c r="AHA846" s="79"/>
      <c r="AHB846" s="79"/>
      <c r="AHC846" s="79"/>
      <c r="AHD846" s="79"/>
      <c r="AHE846" s="79"/>
      <c r="AHF846" s="79"/>
      <c r="AHG846" s="79"/>
      <c r="AHH846" s="79"/>
      <c r="AHI846" s="79"/>
      <c r="AHJ846" s="79"/>
      <c r="AHK846" s="79"/>
      <c r="AHL846" s="79"/>
      <c r="AHM846" s="79"/>
      <c r="AHN846" s="79"/>
      <c r="AHO846" s="79"/>
      <c r="AHP846" s="79"/>
      <c r="AHQ846" s="79"/>
      <c r="AHR846" s="79"/>
      <c r="AHS846" s="79"/>
      <c r="AHT846" s="79"/>
      <c r="AHU846" s="79"/>
      <c r="AHV846" s="79"/>
      <c r="AHW846" s="79"/>
      <c r="AHX846" s="79"/>
      <c r="AHY846" s="79"/>
      <c r="AHZ846" s="79"/>
      <c r="AIA846" s="79"/>
      <c r="AIB846" s="79"/>
      <c r="AIC846" s="79"/>
      <c r="AID846" s="79"/>
      <c r="AIE846" s="79"/>
      <c r="AIF846" s="79"/>
      <c r="AIG846" s="79"/>
      <c r="AIH846" s="79"/>
      <c r="AII846" s="79"/>
      <c r="AIJ846" s="79"/>
      <c r="AIK846" s="79"/>
      <c r="AIL846" s="79"/>
      <c r="AIM846" s="79"/>
      <c r="AIN846" s="79"/>
      <c r="AIO846" s="79"/>
      <c r="AIP846" s="79"/>
      <c r="AIQ846" s="79"/>
      <c r="AIR846" s="79"/>
      <c r="AIS846" s="79"/>
      <c r="AIT846" s="79"/>
      <c r="AIU846" s="79"/>
      <c r="AIV846" s="79"/>
      <c r="AIW846" s="79"/>
      <c r="AIX846" s="79"/>
      <c r="AIY846" s="79"/>
      <c r="AIZ846" s="79"/>
      <c r="AJA846" s="79"/>
      <c r="AJB846" s="79"/>
      <c r="AJC846" s="79"/>
      <c r="AJD846" s="79"/>
      <c r="AJE846" s="79"/>
      <c r="AJF846" s="79"/>
      <c r="AJG846" s="79"/>
      <c r="AJH846" s="79"/>
      <c r="AJI846" s="79"/>
      <c r="AJJ846" s="79"/>
      <c r="AJK846" s="79"/>
      <c r="AJL846" s="79"/>
      <c r="AJM846" s="79"/>
      <c r="AJN846" s="79"/>
      <c r="AJO846" s="79"/>
      <c r="AJP846" s="79"/>
      <c r="AJQ846" s="79"/>
      <c r="AJR846" s="79"/>
      <c r="AJS846" s="79"/>
      <c r="AJT846" s="79"/>
      <c r="AJU846" s="79"/>
      <c r="AJV846" s="79"/>
      <c r="AJW846" s="79"/>
      <c r="AJX846" s="79"/>
      <c r="AJY846" s="79"/>
      <c r="AJZ846" s="79"/>
      <c r="AKA846" s="79"/>
      <c r="AKB846" s="79"/>
      <c r="AKC846" s="79"/>
      <c r="AKD846" s="79"/>
      <c r="AKE846" s="79"/>
      <c r="AKF846" s="79"/>
      <c r="AKG846" s="79"/>
      <c r="AKH846" s="79"/>
      <c r="AKI846" s="79"/>
      <c r="AKJ846" s="79"/>
      <c r="AKK846" s="79"/>
      <c r="AKL846" s="79"/>
      <c r="AKM846" s="79"/>
      <c r="AKN846" s="79"/>
      <c r="AKO846" s="79"/>
      <c r="AKP846" s="79"/>
      <c r="AKQ846" s="79"/>
      <c r="AKR846" s="79"/>
      <c r="AKS846" s="79"/>
      <c r="AKT846" s="79"/>
      <c r="AKU846" s="79"/>
      <c r="AKV846" s="79"/>
      <c r="AKW846" s="79"/>
      <c r="AKX846" s="79"/>
      <c r="AKY846" s="79"/>
      <c r="AKZ846" s="79"/>
      <c r="ALA846" s="79"/>
      <c r="ALB846" s="79"/>
      <c r="ALC846" s="79"/>
      <c r="ALD846" s="79"/>
      <c r="ALE846" s="79"/>
      <c r="ALF846" s="79"/>
      <c r="ALG846" s="79"/>
      <c r="ALH846" s="79"/>
      <c r="ALI846" s="79"/>
      <c r="ALJ846" s="79"/>
      <c r="ALK846" s="79"/>
      <c r="ALL846" s="79"/>
      <c r="ALM846" s="79"/>
      <c r="ALN846" s="79"/>
      <c r="ALO846" s="79"/>
      <c r="ALP846" s="79"/>
      <c r="ALQ846" s="79"/>
      <c r="ALR846" s="79"/>
      <c r="ALS846" s="79"/>
      <c r="ALT846" s="79"/>
      <c r="ALU846" s="79"/>
      <c r="ALV846" s="79"/>
      <c r="ALW846" s="79"/>
      <c r="ALX846" s="79"/>
      <c r="ALY846" s="79"/>
      <c r="ALZ846" s="79"/>
      <c r="AMA846" s="79"/>
      <c r="AMB846" s="79"/>
      <c r="AMC846" s="79"/>
      <c r="AMD846" s="79"/>
      <c r="AME846" s="79"/>
      <c r="AMF846" s="79"/>
      <c r="AMG846" s="79"/>
      <c r="AMH846" s="79"/>
      <c r="AMI846" s="79"/>
      <c r="AMJ846" s="79"/>
      <c r="AMK846" s="79"/>
      <c r="AML846" s="79"/>
      <c r="AMM846" s="79"/>
      <c r="AMN846" s="79"/>
      <c r="AMO846" s="79"/>
      <c r="AMP846" s="79"/>
      <c r="AMQ846" s="79"/>
      <c r="AMR846" s="79"/>
      <c r="AMS846" s="79"/>
      <c r="AMT846" s="79"/>
      <c r="AMU846" s="79"/>
      <c r="AMV846" s="79"/>
      <c r="AMW846" s="79"/>
      <c r="AMX846" s="79"/>
      <c r="AMY846" s="79"/>
      <c r="AMZ846" s="79"/>
      <c r="ANA846" s="79"/>
      <c r="ANB846" s="79"/>
      <c r="ANC846" s="79"/>
      <c r="AND846" s="79"/>
      <c r="ANE846" s="79"/>
      <c r="ANF846" s="79"/>
      <c r="ANG846" s="79"/>
      <c r="ANH846" s="79"/>
      <c r="ANI846" s="79"/>
      <c r="ANJ846" s="79"/>
      <c r="ANK846" s="79"/>
      <c r="ANL846" s="79"/>
      <c r="ANM846" s="79"/>
      <c r="ANN846" s="79"/>
      <c r="ANO846" s="79"/>
      <c r="ANP846" s="79"/>
      <c r="ANQ846" s="79"/>
      <c r="ANR846" s="79"/>
      <c r="ANS846" s="79"/>
      <c r="ANT846" s="79"/>
      <c r="ANU846" s="79"/>
      <c r="ANV846" s="79"/>
      <c r="ANW846" s="79"/>
      <c r="ANX846" s="79"/>
      <c r="ANY846" s="79"/>
      <c r="ANZ846" s="79"/>
      <c r="AOA846" s="79"/>
      <c r="AOB846" s="79"/>
      <c r="AOC846" s="79"/>
      <c r="AOD846" s="79"/>
      <c r="AOE846" s="79"/>
      <c r="AOF846" s="79"/>
      <c r="AOG846" s="79"/>
      <c r="AOH846" s="79"/>
      <c r="AOI846" s="79"/>
      <c r="AOJ846" s="79"/>
      <c r="AOK846" s="79"/>
      <c r="AOL846" s="79"/>
      <c r="AOM846" s="79"/>
      <c r="AON846" s="79"/>
      <c r="AOO846" s="79"/>
      <c r="AOP846" s="79"/>
      <c r="AOQ846" s="79"/>
      <c r="AOR846" s="79"/>
      <c r="AOS846" s="79"/>
      <c r="AOT846" s="79"/>
      <c r="AOU846" s="79"/>
      <c r="AOV846" s="79"/>
      <c r="AOW846" s="79"/>
      <c r="AOX846" s="79"/>
      <c r="AOY846" s="79"/>
      <c r="AOZ846" s="79"/>
      <c r="APA846" s="79"/>
      <c r="APB846" s="79"/>
      <c r="APC846" s="79"/>
      <c r="APD846" s="79"/>
      <c r="APE846" s="79"/>
      <c r="APF846" s="79"/>
      <c r="APG846" s="79"/>
      <c r="APH846" s="79"/>
      <c r="API846" s="79"/>
      <c r="APJ846" s="79"/>
      <c r="APK846" s="79"/>
      <c r="APL846" s="79"/>
      <c r="APM846" s="79"/>
      <c r="APN846" s="79"/>
      <c r="APO846" s="79"/>
      <c r="APP846" s="79"/>
      <c r="APQ846" s="79"/>
      <c r="APR846" s="79"/>
      <c r="APS846" s="79"/>
      <c r="APT846" s="79"/>
      <c r="APU846" s="79"/>
      <c r="APV846" s="79"/>
      <c r="APW846" s="79"/>
      <c r="APX846" s="79"/>
      <c r="APY846" s="79"/>
      <c r="APZ846" s="79"/>
      <c r="AQA846" s="79"/>
      <c r="AQB846" s="79"/>
      <c r="AQC846" s="79"/>
      <c r="AQD846" s="79"/>
      <c r="AQE846" s="79"/>
      <c r="AQF846" s="79"/>
      <c r="AQG846" s="79"/>
      <c r="AQH846" s="79"/>
      <c r="AQI846" s="79"/>
      <c r="AQJ846" s="79"/>
      <c r="AQK846" s="79"/>
      <c r="AQL846" s="79"/>
      <c r="AQM846" s="79"/>
      <c r="AQN846" s="79"/>
      <c r="AQO846" s="79"/>
      <c r="AQP846" s="79"/>
      <c r="AQQ846" s="79"/>
      <c r="AQR846" s="79"/>
      <c r="AQS846" s="79"/>
      <c r="AQT846" s="79"/>
      <c r="AQU846" s="79"/>
      <c r="AQV846" s="79"/>
      <c r="AQW846" s="79"/>
      <c r="AQX846" s="79"/>
      <c r="AQY846" s="79"/>
      <c r="AQZ846" s="79"/>
      <c r="ARA846" s="79"/>
      <c r="ARB846" s="79"/>
      <c r="ARC846" s="79"/>
      <c r="ARD846" s="79"/>
      <c r="ARE846" s="79"/>
      <c r="ARF846" s="79"/>
      <c r="ARG846" s="79"/>
      <c r="ARH846" s="79"/>
      <c r="ARI846" s="79"/>
      <c r="ARJ846" s="79"/>
      <c r="ARK846" s="79"/>
      <c r="ARL846" s="79"/>
      <c r="ARM846" s="79"/>
      <c r="ARN846" s="79"/>
      <c r="ARO846" s="79"/>
      <c r="ARP846" s="79"/>
      <c r="ARQ846" s="79"/>
      <c r="ARR846" s="79"/>
      <c r="ARS846" s="79"/>
      <c r="ART846" s="79"/>
      <c r="ARU846" s="79"/>
      <c r="ARV846" s="79"/>
      <c r="ARW846" s="79"/>
      <c r="ARX846" s="79"/>
      <c r="ARY846" s="79"/>
      <c r="ARZ846" s="79"/>
      <c r="ASA846" s="79"/>
      <c r="ASB846" s="79"/>
      <c r="ASC846" s="79"/>
      <c r="ASD846" s="79"/>
      <c r="ASE846" s="79"/>
      <c r="ASF846" s="79"/>
      <c r="ASG846" s="79"/>
      <c r="ASH846" s="79"/>
      <c r="ASI846" s="79"/>
      <c r="ASJ846" s="79"/>
      <c r="ASK846" s="79"/>
      <c r="ASL846" s="79"/>
      <c r="ASM846" s="79"/>
      <c r="ASN846" s="79"/>
      <c r="ASO846" s="79"/>
      <c r="ASP846" s="79"/>
      <c r="ASQ846" s="79"/>
      <c r="ASR846" s="79"/>
      <c r="ASS846" s="79"/>
      <c r="AST846" s="79"/>
      <c r="ASU846" s="79"/>
      <c r="ASV846" s="79"/>
      <c r="ASW846" s="79"/>
      <c r="ASX846" s="79"/>
      <c r="ASY846" s="79"/>
      <c r="ASZ846" s="79"/>
      <c r="ATA846" s="79"/>
      <c r="ATB846" s="79"/>
      <c r="ATC846" s="79"/>
      <c r="ATD846" s="79"/>
      <c r="ATE846" s="79"/>
      <c r="ATF846" s="79"/>
      <c r="ATG846" s="79"/>
      <c r="ATH846" s="79"/>
      <c r="ATI846" s="79"/>
      <c r="ATJ846" s="79"/>
      <c r="ATK846" s="79"/>
      <c r="ATL846" s="79"/>
      <c r="ATM846" s="79"/>
      <c r="ATN846" s="79"/>
      <c r="ATO846" s="79"/>
      <c r="ATP846" s="79"/>
      <c r="ATQ846" s="79"/>
      <c r="ATR846" s="79"/>
      <c r="ATS846" s="79"/>
      <c r="ATT846" s="79"/>
      <c r="ATU846" s="79"/>
      <c r="ATV846" s="79"/>
      <c r="ATW846" s="79"/>
      <c r="ATX846" s="79"/>
      <c r="ATY846" s="79"/>
      <c r="ATZ846" s="79"/>
      <c r="AUA846" s="79"/>
      <c r="AUB846" s="79"/>
      <c r="AUC846" s="79"/>
      <c r="AUD846" s="79"/>
      <c r="AUE846" s="79"/>
      <c r="AUF846" s="79"/>
      <c r="AUG846" s="79"/>
      <c r="AUH846" s="79"/>
      <c r="AUI846" s="79"/>
      <c r="AUJ846" s="79"/>
      <c r="AUK846" s="79"/>
      <c r="AUL846" s="79"/>
      <c r="AUM846" s="79"/>
      <c r="AUN846" s="79"/>
      <c r="AUO846" s="79"/>
      <c r="AUP846" s="79"/>
      <c r="AUQ846" s="79"/>
      <c r="AUR846" s="79"/>
      <c r="AUS846" s="79"/>
      <c r="AUT846" s="79"/>
      <c r="AUU846" s="79"/>
      <c r="AUV846" s="79"/>
      <c r="AUW846" s="79"/>
      <c r="AUX846" s="79"/>
      <c r="AUY846" s="79"/>
      <c r="AUZ846" s="79"/>
      <c r="AVA846" s="79"/>
      <c r="AVB846" s="79"/>
      <c r="AVC846" s="79"/>
      <c r="AVD846" s="79"/>
      <c r="AVE846" s="79"/>
      <c r="AVF846" s="79"/>
      <c r="AVG846" s="79"/>
      <c r="AVH846" s="79"/>
      <c r="AVI846" s="79"/>
      <c r="AVJ846" s="79"/>
      <c r="AVK846" s="79"/>
      <c r="AVL846" s="79"/>
      <c r="AVM846" s="79"/>
      <c r="AVN846" s="79"/>
      <c r="AVO846" s="79"/>
      <c r="AVP846" s="79"/>
      <c r="AVQ846" s="79"/>
      <c r="AVR846" s="79"/>
      <c r="AVS846" s="79"/>
      <c r="AVT846" s="79"/>
      <c r="AVU846" s="79"/>
      <c r="AVV846" s="79"/>
      <c r="AVW846" s="79"/>
      <c r="AVX846" s="79"/>
      <c r="AVY846" s="79"/>
      <c r="AVZ846" s="79"/>
      <c r="AWA846" s="79"/>
      <c r="AWB846" s="79"/>
      <c r="AWC846" s="79"/>
      <c r="AWD846" s="79"/>
      <c r="AWE846" s="79"/>
      <c r="AWF846" s="79"/>
      <c r="AWG846" s="79"/>
      <c r="AWH846" s="79"/>
      <c r="AWI846" s="79"/>
      <c r="AWJ846" s="79"/>
      <c r="AWK846" s="79"/>
      <c r="AWL846" s="79"/>
      <c r="AWM846" s="79"/>
      <c r="AWN846" s="79"/>
      <c r="AWO846" s="79"/>
      <c r="AWP846" s="79"/>
      <c r="AWQ846" s="79"/>
      <c r="AWR846" s="79"/>
      <c r="AWS846" s="79"/>
      <c r="AWT846" s="79"/>
      <c r="AWU846" s="79"/>
      <c r="AWV846" s="79"/>
      <c r="AWW846" s="79"/>
      <c r="AWX846" s="79"/>
      <c r="AWY846" s="79"/>
      <c r="AWZ846" s="79"/>
      <c r="AXA846" s="79"/>
      <c r="AXB846" s="79"/>
      <c r="AXC846" s="79"/>
      <c r="AXD846" s="79"/>
      <c r="AXE846" s="79"/>
      <c r="AXF846" s="79"/>
      <c r="AXG846" s="79"/>
      <c r="AXH846" s="79"/>
      <c r="AXI846" s="79"/>
      <c r="AXJ846" s="79"/>
      <c r="AXK846" s="79"/>
      <c r="AXL846" s="79"/>
      <c r="AXM846" s="79"/>
      <c r="AXN846" s="79"/>
      <c r="AXO846" s="79"/>
      <c r="AXP846" s="79"/>
      <c r="AXQ846" s="79"/>
      <c r="AXR846" s="79"/>
      <c r="AXS846" s="79"/>
      <c r="AXT846" s="79"/>
      <c r="AXU846" s="79"/>
      <c r="AXV846" s="79"/>
      <c r="AXW846" s="79"/>
      <c r="AXX846" s="79"/>
      <c r="AXY846" s="79"/>
      <c r="AXZ846" s="79"/>
      <c r="AYA846" s="79"/>
      <c r="AYB846" s="79"/>
      <c r="AYC846" s="79"/>
      <c r="AYD846" s="79"/>
      <c r="AYE846" s="79"/>
      <c r="AYF846" s="79"/>
      <c r="AYG846" s="79"/>
      <c r="AYH846" s="79"/>
      <c r="AYI846" s="79"/>
      <c r="AYJ846" s="79"/>
      <c r="AYK846" s="79"/>
      <c r="AYL846" s="79"/>
      <c r="AYM846" s="79"/>
      <c r="AYN846" s="79"/>
      <c r="AYO846" s="79"/>
      <c r="AYP846" s="79"/>
      <c r="AYQ846" s="79"/>
      <c r="AYR846" s="79"/>
      <c r="AYS846" s="79"/>
      <c r="AYT846" s="79"/>
      <c r="AYU846" s="79"/>
      <c r="AYV846" s="79"/>
      <c r="AYW846" s="79"/>
      <c r="AYX846" s="79"/>
      <c r="AYY846" s="79"/>
      <c r="AYZ846" s="79"/>
      <c r="AZA846" s="79"/>
      <c r="AZB846" s="79"/>
      <c r="AZC846" s="79"/>
      <c r="AZD846" s="79"/>
      <c r="AZE846" s="79"/>
      <c r="AZF846" s="79"/>
      <c r="AZG846" s="79"/>
      <c r="AZH846" s="79"/>
      <c r="AZI846" s="79"/>
      <c r="AZJ846" s="79"/>
      <c r="AZK846" s="79"/>
      <c r="AZL846" s="79"/>
      <c r="AZM846" s="79"/>
      <c r="AZN846" s="79"/>
      <c r="AZO846" s="79"/>
      <c r="AZP846" s="79"/>
      <c r="AZQ846" s="79"/>
      <c r="AZR846" s="79"/>
      <c r="AZS846" s="79"/>
      <c r="AZT846" s="79"/>
      <c r="AZU846" s="79"/>
      <c r="AZV846" s="79"/>
      <c r="AZW846" s="79"/>
      <c r="AZX846" s="79"/>
      <c r="AZY846" s="79"/>
      <c r="AZZ846" s="79"/>
      <c r="BAA846" s="79"/>
      <c r="BAB846" s="79"/>
      <c r="BAC846" s="79"/>
      <c r="BAD846" s="79"/>
      <c r="BAE846" s="79"/>
      <c r="BAF846" s="79"/>
      <c r="BAG846" s="79"/>
      <c r="BAH846" s="79"/>
      <c r="BAI846" s="79"/>
      <c r="BAJ846" s="79"/>
      <c r="BAK846" s="79"/>
      <c r="BAL846" s="79"/>
      <c r="BAM846" s="79"/>
      <c r="BAN846" s="79"/>
      <c r="BAO846" s="79"/>
      <c r="BAP846" s="79"/>
      <c r="BAQ846" s="79"/>
      <c r="BAR846" s="79"/>
      <c r="BAS846" s="79"/>
      <c r="BAT846" s="79"/>
      <c r="BAU846" s="79"/>
      <c r="BAV846" s="79"/>
      <c r="BAW846" s="79"/>
      <c r="BAX846" s="79"/>
      <c r="BAY846" s="79"/>
      <c r="BAZ846" s="79"/>
      <c r="BBA846" s="79"/>
      <c r="BBB846" s="79"/>
      <c r="BBC846" s="79"/>
      <c r="BBD846" s="79"/>
      <c r="BBE846" s="79"/>
      <c r="BBF846" s="79"/>
      <c r="BBG846" s="79"/>
      <c r="BBH846" s="79"/>
      <c r="BBI846" s="79"/>
      <c r="BBJ846" s="79"/>
      <c r="BBK846" s="79"/>
      <c r="BBL846" s="79"/>
      <c r="BBM846" s="79"/>
      <c r="BBN846" s="79"/>
      <c r="BBO846" s="79"/>
      <c r="BBP846" s="79"/>
      <c r="BBQ846" s="79"/>
      <c r="BBR846" s="79"/>
      <c r="BBS846" s="79"/>
      <c r="BBT846" s="79"/>
      <c r="BBU846" s="79"/>
      <c r="BBV846" s="79"/>
      <c r="BBW846" s="79"/>
      <c r="BBX846" s="79"/>
      <c r="BBY846" s="79"/>
      <c r="BBZ846" s="79"/>
      <c r="BCA846" s="79"/>
      <c r="BCB846" s="79"/>
      <c r="BCC846" s="79"/>
      <c r="BCD846" s="79"/>
      <c r="BCE846" s="79"/>
      <c r="BCF846" s="79"/>
      <c r="BCG846" s="79"/>
      <c r="BCH846" s="79"/>
      <c r="BCI846" s="79"/>
      <c r="BCJ846" s="79"/>
      <c r="BCK846" s="79"/>
      <c r="BCL846" s="79"/>
      <c r="BCM846" s="79"/>
      <c r="BCN846" s="79"/>
      <c r="BCO846" s="79"/>
      <c r="BCP846" s="79"/>
      <c r="BCQ846" s="79"/>
      <c r="BCR846" s="79"/>
      <c r="BCS846" s="79"/>
      <c r="BCT846" s="79"/>
      <c r="BCU846" s="79"/>
      <c r="BCV846" s="79"/>
      <c r="BCW846" s="79"/>
      <c r="BCX846" s="79"/>
      <c r="BCY846" s="79"/>
      <c r="BCZ846" s="79"/>
      <c r="BDA846" s="79"/>
      <c r="BDB846" s="79"/>
      <c r="BDC846" s="79"/>
      <c r="BDD846" s="79"/>
      <c r="BDE846" s="79"/>
      <c r="BDF846" s="79"/>
      <c r="BDG846" s="79"/>
      <c r="BDH846" s="79"/>
      <c r="BDI846" s="79"/>
      <c r="BDJ846" s="79"/>
      <c r="BDK846" s="79"/>
      <c r="BDL846" s="79"/>
      <c r="BDM846" s="79"/>
      <c r="BDN846" s="79"/>
      <c r="BDO846" s="79"/>
      <c r="BDP846" s="79"/>
      <c r="BDQ846" s="79"/>
      <c r="BDR846" s="79"/>
      <c r="BDS846" s="79"/>
      <c r="BDT846" s="79"/>
      <c r="BDU846" s="79"/>
      <c r="BDV846" s="79"/>
      <c r="BDW846" s="79"/>
      <c r="BDX846" s="79"/>
      <c r="BDY846" s="79"/>
      <c r="BDZ846" s="79"/>
      <c r="BEA846" s="79"/>
      <c r="BEB846" s="79"/>
      <c r="BEC846" s="79"/>
      <c r="BED846" s="79"/>
      <c r="BEE846" s="79"/>
      <c r="BEF846" s="79"/>
      <c r="BEG846" s="79"/>
      <c r="BEH846" s="79"/>
      <c r="BEI846" s="79"/>
      <c r="BEJ846" s="79"/>
      <c r="BEK846" s="79"/>
      <c r="BEL846" s="79"/>
      <c r="BEM846" s="79"/>
      <c r="BEN846" s="79"/>
      <c r="BEO846" s="79"/>
      <c r="BEP846" s="79"/>
      <c r="BEQ846" s="79"/>
      <c r="BER846" s="79"/>
      <c r="BES846" s="79"/>
      <c r="BET846" s="79"/>
      <c r="BEU846" s="79"/>
      <c r="BEV846" s="79"/>
      <c r="BEW846" s="79"/>
      <c r="BEX846" s="79"/>
      <c r="BEY846" s="79"/>
      <c r="BEZ846" s="79"/>
      <c r="BFA846" s="79"/>
      <c r="BFB846" s="79"/>
      <c r="BFC846" s="79"/>
      <c r="BFD846" s="79"/>
      <c r="BFE846" s="79"/>
      <c r="BFF846" s="79"/>
      <c r="BFG846" s="79"/>
      <c r="BFH846" s="79"/>
      <c r="BFI846" s="79"/>
      <c r="BFJ846" s="79"/>
      <c r="BFK846" s="79"/>
      <c r="BFL846" s="79"/>
      <c r="BFM846" s="79"/>
      <c r="BFN846" s="79"/>
      <c r="BFO846" s="79"/>
      <c r="BFP846" s="79"/>
      <c r="BFQ846" s="79"/>
      <c r="BFR846" s="79"/>
      <c r="BFS846" s="79"/>
      <c r="BFT846" s="79"/>
      <c r="BFU846" s="79"/>
      <c r="BFV846" s="79"/>
      <c r="BFW846" s="79"/>
      <c r="BFX846" s="79"/>
      <c r="BFY846" s="79"/>
      <c r="BFZ846" s="79"/>
      <c r="BGA846" s="79"/>
      <c r="BGB846" s="79"/>
      <c r="BGC846" s="79"/>
      <c r="BGD846" s="79"/>
      <c r="BGE846" s="79"/>
      <c r="BGF846" s="79"/>
      <c r="BGG846" s="79"/>
      <c r="BGH846" s="79"/>
      <c r="BGI846" s="79"/>
      <c r="BGJ846" s="79"/>
      <c r="BGK846" s="79"/>
      <c r="BGL846" s="79"/>
      <c r="BGM846" s="79"/>
      <c r="BGN846" s="79"/>
      <c r="BGO846" s="79"/>
      <c r="BGP846" s="79"/>
      <c r="BGQ846" s="79"/>
      <c r="BGR846" s="79"/>
      <c r="BGS846" s="79"/>
      <c r="BGT846" s="79"/>
      <c r="BGU846" s="79"/>
      <c r="BGV846" s="79"/>
      <c r="BGW846" s="79"/>
      <c r="BGX846" s="79"/>
      <c r="BGY846" s="79"/>
      <c r="BGZ846" s="79"/>
      <c r="BHA846" s="79"/>
      <c r="BHB846" s="79"/>
      <c r="BHC846" s="79"/>
      <c r="BHD846" s="79"/>
      <c r="BHE846" s="79"/>
      <c r="BHF846" s="79"/>
      <c r="BHG846" s="79"/>
      <c r="BHH846" s="79"/>
      <c r="BHI846" s="79"/>
      <c r="BHJ846" s="79"/>
      <c r="BHK846" s="79"/>
      <c r="BHL846" s="79"/>
      <c r="BHM846" s="79"/>
      <c r="BHN846" s="79"/>
      <c r="BHO846" s="79"/>
      <c r="BHP846" s="79"/>
      <c r="BHQ846" s="79"/>
      <c r="BHR846" s="79"/>
      <c r="BHS846" s="79"/>
      <c r="BHT846" s="79"/>
      <c r="BHU846" s="79"/>
      <c r="BHV846" s="79"/>
      <c r="BHW846" s="79"/>
      <c r="BHX846" s="79"/>
      <c r="BHY846" s="79"/>
      <c r="BHZ846" s="79"/>
      <c r="BIA846" s="79"/>
      <c r="BIB846" s="79"/>
      <c r="BIC846" s="79"/>
      <c r="BID846" s="79"/>
      <c r="BIE846" s="79"/>
      <c r="BIF846" s="79"/>
      <c r="BIG846" s="79"/>
      <c r="BIH846" s="79"/>
      <c r="BII846" s="79"/>
      <c r="BIJ846" s="79"/>
      <c r="BIK846" s="79"/>
      <c r="BIL846" s="79"/>
      <c r="BIM846" s="79"/>
      <c r="BIN846" s="79"/>
      <c r="BIO846" s="79"/>
      <c r="BIP846" s="79"/>
      <c r="BIQ846" s="79"/>
      <c r="BIR846" s="79"/>
      <c r="BIS846" s="79"/>
      <c r="BIT846" s="79"/>
      <c r="BIU846" s="79"/>
      <c r="BIV846" s="79"/>
      <c r="BIW846" s="79"/>
      <c r="BIX846" s="79"/>
      <c r="BIY846" s="79"/>
      <c r="BIZ846" s="79"/>
      <c r="BJA846" s="79"/>
      <c r="BJB846" s="79"/>
      <c r="BJC846" s="79"/>
      <c r="BJD846" s="79"/>
      <c r="BJE846" s="79"/>
      <c r="BJF846" s="79"/>
      <c r="BJG846" s="79"/>
      <c r="BJH846" s="79"/>
      <c r="BJI846" s="79"/>
      <c r="BJJ846" s="79"/>
      <c r="BJK846" s="79"/>
      <c r="BJL846" s="79"/>
      <c r="BJM846" s="79"/>
      <c r="BJN846" s="79"/>
      <c r="BJO846" s="79"/>
      <c r="BJP846" s="79"/>
      <c r="BJQ846" s="79"/>
      <c r="BJR846" s="79"/>
      <c r="BJS846" s="79"/>
      <c r="BJT846" s="79"/>
      <c r="BJU846" s="79"/>
      <c r="BJV846" s="79"/>
      <c r="BJW846" s="79"/>
      <c r="BJX846" s="79"/>
      <c r="BJY846" s="79"/>
      <c r="BJZ846" s="79"/>
      <c r="BKA846" s="79"/>
      <c r="BKB846" s="79"/>
      <c r="BKC846" s="79"/>
      <c r="BKD846" s="79"/>
      <c r="BKE846" s="79"/>
      <c r="BKF846" s="79"/>
      <c r="BKG846" s="79"/>
      <c r="BKH846" s="79"/>
      <c r="BKI846" s="79"/>
      <c r="BKJ846" s="79"/>
      <c r="BKK846" s="79"/>
      <c r="BKL846" s="79"/>
      <c r="BKM846" s="79"/>
      <c r="BKN846" s="79"/>
      <c r="BKO846" s="79"/>
      <c r="BKP846" s="79"/>
      <c r="BKQ846" s="79"/>
      <c r="BKR846" s="79"/>
      <c r="BKS846" s="79"/>
      <c r="BKT846" s="79"/>
      <c r="BKU846" s="79"/>
      <c r="BKV846" s="79"/>
      <c r="BKW846" s="79"/>
      <c r="BKX846" s="79"/>
      <c r="BKY846" s="79"/>
      <c r="BKZ846" s="79"/>
      <c r="BLA846" s="79"/>
      <c r="BLB846" s="79"/>
      <c r="BLC846" s="79"/>
      <c r="BLD846" s="79"/>
      <c r="BLE846" s="79"/>
      <c r="BLF846" s="79"/>
      <c r="BLG846" s="79"/>
      <c r="BLH846" s="79"/>
      <c r="BLI846" s="79"/>
      <c r="BLJ846" s="79"/>
      <c r="BLK846" s="79"/>
      <c r="BLL846" s="79"/>
      <c r="BLM846" s="79"/>
      <c r="BLN846" s="79"/>
      <c r="BLO846" s="79"/>
      <c r="BLP846" s="79"/>
      <c r="BLQ846" s="79"/>
      <c r="BLR846" s="79"/>
      <c r="BLS846" s="79"/>
      <c r="BLT846" s="79"/>
      <c r="BLU846" s="79"/>
      <c r="BLV846" s="79"/>
      <c r="BLW846" s="79"/>
      <c r="BLX846" s="79"/>
      <c r="BLY846" s="79"/>
      <c r="BLZ846" s="79"/>
      <c r="BMA846" s="79"/>
      <c r="BMB846" s="79"/>
      <c r="BMC846" s="79"/>
      <c r="BMD846" s="79"/>
      <c r="BME846" s="79"/>
      <c r="BMF846" s="79"/>
      <c r="BMG846" s="79"/>
      <c r="BMH846" s="79"/>
      <c r="BMI846" s="79"/>
      <c r="BMJ846" s="79"/>
      <c r="BMK846" s="79"/>
      <c r="BML846" s="79"/>
      <c r="BMM846" s="79"/>
      <c r="BMN846" s="79"/>
      <c r="BMO846" s="79"/>
      <c r="BMP846" s="79"/>
      <c r="BMQ846" s="79"/>
      <c r="BMR846" s="79"/>
      <c r="BMS846" s="79"/>
      <c r="BMT846" s="79"/>
      <c r="BMU846" s="79"/>
      <c r="BMV846" s="79"/>
      <c r="BMW846" s="79"/>
      <c r="BMX846" s="79"/>
      <c r="BMY846" s="79"/>
      <c r="BMZ846" s="79"/>
      <c r="BNA846" s="79"/>
      <c r="BNB846" s="79"/>
      <c r="BNC846" s="79"/>
      <c r="BND846" s="79"/>
      <c r="BNE846" s="79"/>
      <c r="BNF846" s="79"/>
      <c r="BNG846" s="79"/>
      <c r="BNH846" s="79"/>
      <c r="BNI846" s="79"/>
      <c r="BNJ846" s="79"/>
      <c r="BNK846" s="79"/>
      <c r="BNL846" s="79"/>
      <c r="BNM846" s="79"/>
      <c r="BNN846" s="79"/>
      <c r="BNO846" s="79"/>
      <c r="BNP846" s="79"/>
      <c r="BNQ846" s="79"/>
      <c r="BNR846" s="79"/>
      <c r="BNS846" s="79"/>
      <c r="BNT846" s="79"/>
      <c r="BNU846" s="79"/>
      <c r="BNV846" s="79"/>
      <c r="BNW846" s="79"/>
      <c r="BNX846" s="79"/>
      <c r="BNY846" s="79"/>
      <c r="BNZ846" s="79"/>
      <c r="BOA846" s="79"/>
      <c r="BOB846" s="79"/>
      <c r="BOC846" s="79"/>
      <c r="BOD846" s="79"/>
      <c r="BOE846" s="79"/>
      <c r="BOF846" s="79"/>
      <c r="BOG846" s="79"/>
      <c r="BOH846" s="79"/>
      <c r="BOI846" s="79"/>
      <c r="BOJ846" s="79"/>
      <c r="BOK846" s="79"/>
      <c r="BOL846" s="79"/>
      <c r="BOM846" s="79"/>
      <c r="BON846" s="79"/>
      <c r="BOO846" s="79"/>
      <c r="BOP846" s="79"/>
      <c r="BOQ846" s="79"/>
      <c r="BOR846" s="79"/>
      <c r="BOS846" s="79"/>
      <c r="BOT846" s="79"/>
      <c r="BOU846" s="79"/>
      <c r="BOV846" s="79"/>
      <c r="BOW846" s="79"/>
      <c r="BOX846" s="79"/>
      <c r="BOY846" s="79"/>
      <c r="BOZ846" s="79"/>
      <c r="BPA846" s="79"/>
      <c r="BPB846" s="79"/>
      <c r="BPC846" s="79"/>
      <c r="BPD846" s="79"/>
      <c r="BPE846" s="79"/>
      <c r="BPF846" s="79"/>
      <c r="BPG846" s="79"/>
      <c r="BPH846" s="79"/>
      <c r="BPI846" s="79"/>
      <c r="BPJ846" s="79"/>
      <c r="BPK846" s="79"/>
      <c r="BPL846" s="79"/>
      <c r="BPM846" s="79"/>
      <c r="BPN846" s="79"/>
      <c r="BPO846" s="79"/>
      <c r="BPP846" s="79"/>
      <c r="BPQ846" s="79"/>
      <c r="BPR846" s="79"/>
      <c r="BPS846" s="79"/>
      <c r="BPT846" s="79"/>
      <c r="BPU846" s="79"/>
      <c r="BPV846" s="79"/>
      <c r="BPW846" s="79"/>
      <c r="BPX846" s="79"/>
      <c r="BPY846" s="79"/>
      <c r="BPZ846" s="79"/>
      <c r="BQA846" s="79"/>
      <c r="BQB846" s="79"/>
      <c r="BQC846" s="79"/>
      <c r="BQD846" s="79"/>
      <c r="BQE846" s="79"/>
      <c r="BQF846" s="79"/>
      <c r="BQG846" s="79"/>
      <c r="BQH846" s="79"/>
      <c r="BQI846" s="79"/>
      <c r="BQJ846" s="79"/>
      <c r="BQK846" s="79"/>
      <c r="BQL846" s="79"/>
      <c r="BQM846" s="79"/>
      <c r="BQN846" s="79"/>
      <c r="BQO846" s="79"/>
      <c r="BQP846" s="79"/>
      <c r="BQQ846" s="79"/>
      <c r="BQR846" s="79"/>
      <c r="BQS846" s="79"/>
      <c r="BQT846" s="79"/>
      <c r="BQU846" s="79"/>
      <c r="BQV846" s="79"/>
      <c r="BQW846" s="79"/>
      <c r="BQX846" s="79"/>
      <c r="BQY846" s="79"/>
      <c r="BQZ846" s="79"/>
      <c r="BRA846" s="79"/>
      <c r="BRB846" s="79"/>
      <c r="BRC846" s="79"/>
      <c r="BRD846" s="79"/>
      <c r="BRE846" s="79"/>
      <c r="BRF846" s="79"/>
      <c r="BRG846" s="79"/>
      <c r="BRH846" s="79"/>
      <c r="BRI846" s="79"/>
      <c r="BRJ846" s="79"/>
      <c r="BRK846" s="79"/>
      <c r="BRL846" s="79"/>
      <c r="BRM846" s="79"/>
      <c r="BRN846" s="79"/>
      <c r="BRO846" s="79"/>
      <c r="BRP846" s="79"/>
      <c r="BRQ846" s="79"/>
      <c r="BRR846" s="79"/>
      <c r="BRS846" s="79"/>
      <c r="BRT846" s="79"/>
      <c r="BRU846" s="79"/>
      <c r="BRV846" s="79"/>
      <c r="BRW846" s="79"/>
      <c r="BRX846" s="79"/>
      <c r="BRY846" s="79"/>
      <c r="BRZ846" s="79"/>
      <c r="BSA846" s="79"/>
      <c r="BSB846" s="79"/>
      <c r="BSC846" s="79"/>
      <c r="BSD846" s="79"/>
      <c r="BSE846" s="79"/>
      <c r="BSF846" s="79"/>
      <c r="BSG846" s="79"/>
      <c r="BSH846" s="79"/>
      <c r="BSI846" s="79"/>
      <c r="BSJ846" s="79"/>
      <c r="BSK846" s="79"/>
      <c r="BSL846" s="79"/>
      <c r="BSM846" s="79"/>
      <c r="BSN846" s="79"/>
      <c r="BSO846" s="79"/>
      <c r="BSP846" s="79"/>
      <c r="BSQ846" s="79"/>
      <c r="BSR846" s="79"/>
      <c r="BSS846" s="79"/>
      <c r="BST846" s="79"/>
      <c r="BSU846" s="79"/>
      <c r="BSV846" s="79"/>
      <c r="BSW846" s="79"/>
      <c r="BSX846" s="79"/>
      <c r="BSY846" s="79"/>
      <c r="BSZ846" s="79"/>
      <c r="BTA846" s="79"/>
      <c r="BTB846" s="79"/>
      <c r="BTC846" s="79"/>
      <c r="BTD846" s="79"/>
      <c r="BTE846" s="79"/>
      <c r="BTF846" s="79"/>
      <c r="BTG846" s="79"/>
      <c r="BTH846" s="79"/>
      <c r="BTI846" s="79"/>
      <c r="BTJ846" s="79"/>
      <c r="BTK846" s="79"/>
      <c r="BTL846" s="79"/>
      <c r="BTM846" s="79"/>
      <c r="BTN846" s="79"/>
      <c r="BTO846" s="79"/>
      <c r="BTP846" s="79"/>
      <c r="BTQ846" s="79"/>
      <c r="BTR846" s="79"/>
      <c r="BTS846" s="79"/>
      <c r="BTT846" s="79"/>
      <c r="BTU846" s="79"/>
      <c r="BTV846" s="79"/>
      <c r="BTW846" s="79"/>
      <c r="BTX846" s="79"/>
      <c r="BTY846" s="79"/>
      <c r="BTZ846" s="79"/>
      <c r="BUA846" s="79"/>
      <c r="BUB846" s="79"/>
      <c r="BUC846" s="79"/>
      <c r="BUD846" s="79"/>
      <c r="BUE846" s="79"/>
      <c r="BUF846" s="79"/>
      <c r="BUG846" s="79"/>
      <c r="BUH846" s="79"/>
      <c r="BUI846" s="79"/>
      <c r="BUJ846" s="79"/>
      <c r="BUK846" s="79"/>
      <c r="BUL846" s="79"/>
      <c r="BUM846" s="79"/>
      <c r="BUN846" s="79"/>
      <c r="BUO846" s="79"/>
      <c r="BUP846" s="79"/>
      <c r="BUQ846" s="79"/>
      <c r="BUR846" s="79"/>
      <c r="BUS846" s="79"/>
      <c r="BUT846" s="79"/>
      <c r="BUU846" s="79"/>
      <c r="BUV846" s="79"/>
      <c r="BUW846" s="79"/>
      <c r="BUX846" s="79"/>
      <c r="BUY846" s="79"/>
      <c r="BUZ846" s="79"/>
      <c r="BVA846" s="79"/>
      <c r="BVB846" s="79"/>
      <c r="BVC846" s="79"/>
      <c r="BVD846" s="79"/>
      <c r="BVE846" s="79"/>
      <c r="BVF846" s="79"/>
      <c r="BVG846" s="79"/>
      <c r="BVH846" s="79"/>
      <c r="BVI846" s="79"/>
      <c r="BVJ846" s="79"/>
      <c r="BVK846" s="79"/>
      <c r="BVL846" s="79"/>
      <c r="BVM846" s="79"/>
      <c r="BVN846" s="79"/>
      <c r="BVO846" s="79"/>
      <c r="BVP846" s="79"/>
      <c r="BVQ846" s="79"/>
      <c r="BVR846" s="79"/>
      <c r="BVS846" s="79"/>
      <c r="BVT846" s="79"/>
      <c r="BVU846" s="79"/>
      <c r="BVV846" s="79"/>
      <c r="BVW846" s="79"/>
      <c r="BVX846" s="79"/>
      <c r="BVY846" s="79"/>
      <c r="BVZ846" s="79"/>
      <c r="BWA846" s="79"/>
      <c r="BWB846" s="79"/>
      <c r="BWC846" s="79"/>
      <c r="BWD846" s="79"/>
      <c r="BWE846" s="79"/>
      <c r="BWF846" s="79"/>
      <c r="BWG846" s="79"/>
      <c r="BWH846" s="79"/>
      <c r="BWI846" s="79"/>
      <c r="BWJ846" s="79"/>
      <c r="BWK846" s="79"/>
      <c r="BWL846" s="79"/>
      <c r="BWM846" s="79"/>
      <c r="BWN846" s="79"/>
      <c r="BWO846" s="79"/>
      <c r="BWP846" s="79"/>
      <c r="BWQ846" s="79"/>
      <c r="BWR846" s="79"/>
      <c r="BWS846" s="79"/>
      <c r="BWT846" s="79"/>
      <c r="BWU846" s="79"/>
      <c r="BWV846" s="79"/>
      <c r="BWW846" s="79"/>
      <c r="BWX846" s="79"/>
      <c r="BWY846" s="79"/>
      <c r="BWZ846" s="79"/>
      <c r="BXA846" s="79"/>
      <c r="BXB846" s="79"/>
      <c r="BXC846" s="79"/>
      <c r="BXD846" s="79"/>
      <c r="BXE846" s="79"/>
      <c r="BXF846" s="79"/>
      <c r="BXG846" s="79"/>
      <c r="BXH846" s="79"/>
      <c r="BXI846" s="79"/>
      <c r="BXJ846" s="79"/>
      <c r="BXK846" s="79"/>
      <c r="BXL846" s="79"/>
      <c r="BXM846" s="79"/>
      <c r="BXN846" s="79"/>
      <c r="BXO846" s="79"/>
      <c r="BXP846" s="79"/>
      <c r="BXQ846" s="79"/>
      <c r="BXR846" s="79"/>
      <c r="BXS846" s="79"/>
      <c r="BXT846" s="79"/>
      <c r="BXU846" s="79"/>
      <c r="BXV846" s="79"/>
      <c r="BXW846" s="79"/>
      <c r="BXX846" s="79"/>
      <c r="BXY846" s="79"/>
      <c r="BXZ846" s="79"/>
      <c r="BYA846" s="79"/>
      <c r="BYB846" s="79"/>
      <c r="BYC846" s="79"/>
      <c r="BYD846" s="79"/>
      <c r="BYE846" s="79"/>
      <c r="BYF846" s="79"/>
      <c r="BYG846" s="79"/>
      <c r="BYH846" s="79"/>
      <c r="BYI846" s="79"/>
      <c r="BYJ846" s="79"/>
      <c r="BYK846" s="79"/>
      <c r="BYL846" s="79"/>
      <c r="BYM846" s="79"/>
      <c r="BYN846" s="79"/>
      <c r="BYO846" s="79"/>
      <c r="BYP846" s="79"/>
      <c r="BYQ846" s="79"/>
      <c r="BYR846" s="79"/>
      <c r="BYS846" s="79"/>
      <c r="BYT846" s="79"/>
      <c r="BYU846" s="79"/>
      <c r="BYV846" s="79"/>
      <c r="BYW846" s="79"/>
      <c r="BYX846" s="79"/>
      <c r="BYY846" s="79"/>
      <c r="BYZ846" s="79"/>
      <c r="BZA846" s="79"/>
      <c r="BZB846" s="79"/>
      <c r="BZC846" s="79"/>
      <c r="BZD846" s="79"/>
      <c r="BZE846" s="79"/>
      <c r="BZF846" s="79"/>
      <c r="BZG846" s="79"/>
      <c r="BZH846" s="79"/>
      <c r="BZI846" s="79"/>
      <c r="BZJ846" s="79"/>
      <c r="BZK846" s="79"/>
      <c r="BZL846" s="79"/>
      <c r="BZM846" s="79"/>
      <c r="BZN846" s="79"/>
      <c r="BZO846" s="79"/>
      <c r="BZP846" s="79"/>
      <c r="BZQ846" s="79"/>
      <c r="BZR846" s="79"/>
      <c r="BZS846" s="79"/>
      <c r="BZT846" s="79"/>
      <c r="BZU846" s="79"/>
      <c r="BZV846" s="79"/>
      <c r="BZW846" s="79"/>
      <c r="BZX846" s="79"/>
      <c r="BZY846" s="79"/>
      <c r="BZZ846" s="79"/>
      <c r="CAA846" s="79"/>
      <c r="CAB846" s="79"/>
      <c r="CAC846" s="79"/>
      <c r="CAD846" s="79"/>
      <c r="CAE846" s="79"/>
      <c r="CAF846" s="79"/>
      <c r="CAG846" s="79"/>
      <c r="CAH846" s="79"/>
      <c r="CAI846" s="79"/>
      <c r="CAJ846" s="79"/>
      <c r="CAK846" s="79"/>
      <c r="CAL846" s="79"/>
      <c r="CAM846" s="79"/>
      <c r="CAN846" s="79"/>
      <c r="CAO846" s="79"/>
      <c r="CAP846" s="79"/>
      <c r="CAQ846" s="79"/>
      <c r="CAR846" s="79"/>
      <c r="CAS846" s="79"/>
      <c r="CAT846" s="79"/>
      <c r="CAU846" s="79"/>
      <c r="CAV846" s="79"/>
      <c r="CAW846" s="79"/>
      <c r="CAX846" s="79"/>
      <c r="CAY846" s="79"/>
      <c r="CAZ846" s="79"/>
      <c r="CBA846" s="79"/>
      <c r="CBB846" s="79"/>
      <c r="CBC846" s="79"/>
      <c r="CBD846" s="79"/>
      <c r="CBE846" s="79"/>
      <c r="CBF846" s="79"/>
      <c r="CBG846" s="79"/>
      <c r="CBH846" s="79"/>
      <c r="CBI846" s="79"/>
      <c r="CBJ846" s="79"/>
      <c r="CBK846" s="79"/>
      <c r="CBL846" s="79"/>
      <c r="CBM846" s="79"/>
      <c r="CBN846" s="79"/>
      <c r="CBO846" s="79"/>
      <c r="CBP846" s="79"/>
      <c r="CBQ846" s="79"/>
      <c r="CBR846" s="79"/>
      <c r="CBS846" s="79"/>
      <c r="CBT846" s="79"/>
      <c r="CBU846" s="79"/>
      <c r="CBV846" s="79"/>
      <c r="CBW846" s="79"/>
      <c r="CBX846" s="79"/>
      <c r="CBY846" s="79"/>
      <c r="CBZ846" s="79"/>
      <c r="CCA846" s="79"/>
      <c r="CCB846" s="79"/>
      <c r="CCC846" s="79"/>
      <c r="CCD846" s="79"/>
      <c r="CCE846" s="79"/>
      <c r="CCF846" s="79"/>
      <c r="CCG846" s="79"/>
      <c r="CCH846" s="79"/>
      <c r="CCI846" s="79"/>
      <c r="CCJ846" s="79"/>
      <c r="CCK846" s="79"/>
      <c r="CCL846" s="79"/>
      <c r="CCM846" s="79"/>
      <c r="CCN846" s="79"/>
      <c r="CCO846" s="79"/>
      <c r="CCP846" s="79"/>
      <c r="CCQ846" s="79"/>
      <c r="CCR846" s="79"/>
      <c r="CCS846" s="79"/>
      <c r="CCT846" s="79"/>
      <c r="CCU846" s="79"/>
      <c r="CCV846" s="79"/>
      <c r="CCW846" s="79"/>
      <c r="CCX846" s="79"/>
      <c r="CCY846" s="79"/>
      <c r="CCZ846" s="79"/>
      <c r="CDA846" s="79"/>
      <c r="CDB846" s="79"/>
      <c r="CDC846" s="79"/>
      <c r="CDD846" s="79"/>
      <c r="CDE846" s="79"/>
      <c r="CDF846" s="79"/>
      <c r="CDG846" s="79"/>
      <c r="CDH846" s="79"/>
      <c r="CDI846" s="79"/>
      <c r="CDJ846" s="79"/>
      <c r="CDK846" s="79"/>
      <c r="CDL846" s="79"/>
      <c r="CDM846" s="79"/>
      <c r="CDN846" s="79"/>
      <c r="CDO846" s="79"/>
      <c r="CDP846" s="79"/>
      <c r="CDQ846" s="79"/>
      <c r="CDR846" s="79"/>
      <c r="CDS846" s="79"/>
      <c r="CDT846" s="79"/>
      <c r="CDU846" s="79"/>
      <c r="CDV846" s="79"/>
      <c r="CDW846" s="79"/>
      <c r="CDX846" s="79"/>
      <c r="CDY846" s="79"/>
      <c r="CDZ846" s="79"/>
      <c r="CEA846" s="79"/>
      <c r="CEB846" s="79"/>
      <c r="CEC846" s="79"/>
      <c r="CED846" s="79"/>
      <c r="CEE846" s="79"/>
      <c r="CEF846" s="79"/>
      <c r="CEG846" s="79"/>
      <c r="CEH846" s="79"/>
      <c r="CEI846" s="79"/>
      <c r="CEJ846" s="79"/>
      <c r="CEK846" s="79"/>
      <c r="CEL846" s="79"/>
      <c r="CEM846" s="79"/>
      <c r="CEN846" s="79"/>
      <c r="CEO846" s="79"/>
      <c r="CEP846" s="79"/>
      <c r="CEQ846" s="79"/>
      <c r="CER846" s="79"/>
      <c r="CES846" s="79"/>
      <c r="CET846" s="79"/>
      <c r="CEU846" s="79"/>
      <c r="CEV846" s="79"/>
      <c r="CEW846" s="79"/>
      <c r="CEX846" s="79"/>
      <c r="CEY846" s="79"/>
      <c r="CEZ846" s="79"/>
      <c r="CFA846" s="79"/>
      <c r="CFB846" s="79"/>
      <c r="CFC846" s="79"/>
      <c r="CFD846" s="79"/>
      <c r="CFE846" s="79"/>
      <c r="CFF846" s="79"/>
      <c r="CFG846" s="79"/>
      <c r="CFH846" s="79"/>
      <c r="CFI846" s="79"/>
      <c r="CFJ846" s="79"/>
      <c r="CFK846" s="79"/>
      <c r="CFL846" s="79"/>
      <c r="CFM846" s="79"/>
      <c r="CFN846" s="79"/>
      <c r="CFO846" s="79"/>
      <c r="CFP846" s="79"/>
      <c r="CFQ846" s="79"/>
      <c r="CFR846" s="79"/>
      <c r="CFS846" s="79"/>
      <c r="CFT846" s="79"/>
      <c r="CFU846" s="79"/>
      <c r="CFV846" s="79"/>
      <c r="CFW846" s="79"/>
      <c r="CFX846" s="79"/>
      <c r="CFY846" s="79"/>
      <c r="CFZ846" s="79"/>
      <c r="CGA846" s="79"/>
      <c r="CGB846" s="79"/>
      <c r="CGC846" s="79"/>
      <c r="CGD846" s="79"/>
      <c r="CGE846" s="79"/>
      <c r="CGF846" s="79"/>
      <c r="CGG846" s="79"/>
      <c r="CGH846" s="79"/>
      <c r="CGI846" s="79"/>
      <c r="CGJ846" s="79"/>
      <c r="CGK846" s="79"/>
      <c r="CGL846" s="79"/>
      <c r="CGM846" s="79"/>
      <c r="CGN846" s="79"/>
      <c r="CGO846" s="79"/>
      <c r="CGP846" s="79"/>
      <c r="CGQ846" s="79"/>
      <c r="CGR846" s="79"/>
      <c r="CGS846" s="79"/>
      <c r="CGT846" s="79"/>
      <c r="CGU846" s="79"/>
      <c r="CGV846" s="79"/>
      <c r="CGW846" s="79"/>
      <c r="CGX846" s="79"/>
      <c r="CGY846" s="79"/>
      <c r="CGZ846" s="79"/>
      <c r="CHA846" s="79"/>
      <c r="CHB846" s="79"/>
      <c r="CHC846" s="79"/>
      <c r="CHD846" s="79"/>
      <c r="CHE846" s="79"/>
      <c r="CHF846" s="79"/>
      <c r="CHG846" s="79"/>
      <c r="CHH846" s="79"/>
      <c r="CHI846" s="79"/>
      <c r="CHJ846" s="79"/>
      <c r="CHK846" s="79"/>
      <c r="CHL846" s="79"/>
      <c r="CHM846" s="79"/>
      <c r="CHN846" s="79"/>
      <c r="CHO846" s="79"/>
      <c r="CHP846" s="79"/>
      <c r="CHQ846" s="79"/>
      <c r="CHR846" s="79"/>
      <c r="CHS846" s="79"/>
      <c r="CHT846" s="79"/>
      <c r="CHU846" s="79"/>
      <c r="CHV846" s="79"/>
      <c r="CHW846" s="79"/>
      <c r="CHX846" s="79"/>
      <c r="CHY846" s="79"/>
      <c r="CHZ846" s="79"/>
      <c r="CIA846" s="79"/>
      <c r="CIB846" s="79"/>
      <c r="CIC846" s="79"/>
      <c r="CID846" s="79"/>
      <c r="CIE846" s="79"/>
      <c r="CIF846" s="79"/>
      <c r="CIG846" s="79"/>
      <c r="CIH846" s="79"/>
      <c r="CII846" s="79"/>
      <c r="CIJ846" s="79"/>
      <c r="CIK846" s="79"/>
      <c r="CIL846" s="79"/>
      <c r="CIM846" s="79"/>
      <c r="CIN846" s="79"/>
      <c r="CIO846" s="79"/>
      <c r="CIP846" s="79"/>
      <c r="CIQ846" s="79"/>
      <c r="CIR846" s="79"/>
      <c r="CIS846" s="79"/>
      <c r="CIT846" s="79"/>
      <c r="CIU846" s="79"/>
      <c r="CIV846" s="79"/>
      <c r="CIW846" s="79"/>
      <c r="CIX846" s="79"/>
      <c r="CIY846" s="79"/>
      <c r="CIZ846" s="79"/>
      <c r="CJA846" s="79"/>
      <c r="CJB846" s="79"/>
      <c r="CJC846" s="79"/>
      <c r="CJD846" s="79"/>
      <c r="CJE846" s="79"/>
      <c r="CJF846" s="79"/>
      <c r="CJG846" s="79"/>
      <c r="CJH846" s="79"/>
      <c r="CJI846" s="79"/>
      <c r="CJJ846" s="79"/>
      <c r="CJK846" s="79"/>
      <c r="CJL846" s="79"/>
      <c r="CJM846" s="79"/>
      <c r="CJN846" s="79"/>
      <c r="CJO846" s="79"/>
      <c r="CJP846" s="79"/>
      <c r="CJQ846" s="79"/>
      <c r="CJR846" s="79"/>
      <c r="CJS846" s="79"/>
      <c r="CJT846" s="79"/>
      <c r="CJU846" s="79"/>
      <c r="CJV846" s="79"/>
      <c r="CJW846" s="79"/>
      <c r="CJX846" s="79"/>
      <c r="CJY846" s="79"/>
      <c r="CJZ846" s="79"/>
      <c r="CKA846" s="79"/>
      <c r="CKB846" s="79"/>
      <c r="CKC846" s="79"/>
      <c r="CKD846" s="79"/>
      <c r="CKE846" s="79"/>
      <c r="CKF846" s="79"/>
      <c r="CKG846" s="79"/>
      <c r="CKH846" s="79"/>
      <c r="CKI846" s="79"/>
      <c r="CKJ846" s="79"/>
      <c r="CKK846" s="79"/>
      <c r="CKL846" s="79"/>
      <c r="CKM846" s="79"/>
      <c r="CKN846" s="79"/>
      <c r="CKO846" s="79"/>
      <c r="CKP846" s="79"/>
      <c r="CKQ846" s="79"/>
      <c r="CKR846" s="79"/>
      <c r="CKS846" s="79"/>
      <c r="CKT846" s="79"/>
      <c r="CKU846" s="79"/>
      <c r="CKV846" s="79"/>
      <c r="CKW846" s="79"/>
      <c r="CKX846" s="79"/>
      <c r="CKY846" s="79"/>
      <c r="CKZ846" s="79"/>
      <c r="CLA846" s="79"/>
      <c r="CLB846" s="79"/>
      <c r="CLC846" s="79"/>
      <c r="CLD846" s="79"/>
      <c r="CLE846" s="79"/>
      <c r="CLF846" s="79"/>
      <c r="CLG846" s="79"/>
      <c r="CLH846" s="79"/>
      <c r="CLI846" s="79"/>
      <c r="CLJ846" s="79"/>
      <c r="CLK846" s="79"/>
      <c r="CLL846" s="79"/>
      <c r="CLM846" s="79"/>
      <c r="CLN846" s="79"/>
      <c r="CLO846" s="79"/>
      <c r="CLP846" s="79"/>
      <c r="CLQ846" s="79"/>
      <c r="CLR846" s="79"/>
      <c r="CLS846" s="79"/>
      <c r="CLT846" s="79"/>
      <c r="CLU846" s="79"/>
      <c r="CLV846" s="79"/>
      <c r="CLW846" s="79"/>
      <c r="CLX846" s="79"/>
      <c r="CLY846" s="79"/>
      <c r="CLZ846" s="79"/>
      <c r="CMA846" s="79"/>
      <c r="CMB846" s="79"/>
      <c r="CMC846" s="79"/>
      <c r="CMD846" s="79"/>
      <c r="CME846" s="79"/>
      <c r="CMF846" s="79"/>
      <c r="CMG846" s="79"/>
      <c r="CMH846" s="79"/>
      <c r="CMI846" s="79"/>
      <c r="CMJ846" s="79"/>
      <c r="CMK846" s="79"/>
      <c r="CML846" s="79"/>
      <c r="CMM846" s="79"/>
      <c r="CMN846" s="79"/>
      <c r="CMO846" s="79"/>
      <c r="CMP846" s="79"/>
      <c r="CMQ846" s="79"/>
      <c r="CMR846" s="79"/>
      <c r="CMS846" s="79"/>
      <c r="CMT846" s="79"/>
      <c r="CMU846" s="79"/>
      <c r="CMV846" s="79"/>
      <c r="CMW846" s="79"/>
      <c r="CMX846" s="79"/>
      <c r="CMY846" s="79"/>
      <c r="CMZ846" s="79"/>
      <c r="CNA846" s="79"/>
      <c r="CNB846" s="79"/>
      <c r="CNC846" s="79"/>
      <c r="CND846" s="79"/>
      <c r="CNE846" s="79"/>
      <c r="CNF846" s="79"/>
      <c r="CNG846" s="79"/>
      <c r="CNH846" s="79"/>
      <c r="CNI846" s="79"/>
      <c r="CNJ846" s="79"/>
      <c r="CNK846" s="79"/>
      <c r="CNL846" s="79"/>
      <c r="CNM846" s="79"/>
      <c r="CNN846" s="79"/>
      <c r="CNO846" s="79"/>
      <c r="CNP846" s="79"/>
      <c r="CNQ846" s="79"/>
      <c r="CNR846" s="79"/>
      <c r="CNS846" s="79"/>
      <c r="CNT846" s="79"/>
      <c r="CNU846" s="79"/>
      <c r="CNV846" s="79"/>
      <c r="CNW846" s="79"/>
      <c r="CNX846" s="79"/>
      <c r="CNY846" s="79"/>
      <c r="CNZ846" s="79"/>
      <c r="COA846" s="79"/>
      <c r="COB846" s="79"/>
      <c r="COC846" s="79"/>
      <c r="COD846" s="79"/>
      <c r="COE846" s="79"/>
      <c r="COF846" s="79"/>
      <c r="COG846" s="79"/>
      <c r="COH846" s="79"/>
      <c r="COI846" s="79"/>
      <c r="COJ846" s="79"/>
      <c r="COK846" s="79"/>
      <c r="COL846" s="79"/>
      <c r="COM846" s="79"/>
      <c r="CON846" s="79"/>
      <c r="COO846" s="79"/>
      <c r="COP846" s="79"/>
      <c r="COQ846" s="79"/>
      <c r="COR846" s="79"/>
      <c r="COS846" s="79"/>
      <c r="COT846" s="79"/>
      <c r="COU846" s="79"/>
      <c r="COV846" s="79"/>
      <c r="COW846" s="79"/>
      <c r="COX846" s="79"/>
      <c r="COY846" s="79"/>
      <c r="COZ846" s="79"/>
      <c r="CPA846" s="79"/>
      <c r="CPB846" s="79"/>
      <c r="CPC846" s="79"/>
      <c r="CPD846" s="79"/>
      <c r="CPE846" s="79"/>
      <c r="CPF846" s="79"/>
      <c r="CPG846" s="79"/>
      <c r="CPH846" s="79"/>
      <c r="CPI846" s="79"/>
      <c r="CPJ846" s="79"/>
      <c r="CPK846" s="79"/>
      <c r="CPL846" s="79"/>
      <c r="CPM846" s="79"/>
      <c r="CPN846" s="79"/>
      <c r="CPO846" s="79"/>
      <c r="CPP846" s="79"/>
      <c r="CPQ846" s="79"/>
      <c r="CPR846" s="79"/>
      <c r="CPS846" s="79"/>
      <c r="CPT846" s="79"/>
      <c r="CPU846" s="79"/>
      <c r="CPV846" s="79"/>
      <c r="CPW846" s="79"/>
      <c r="CPX846" s="79"/>
      <c r="CPY846" s="79"/>
      <c r="CPZ846" s="79"/>
      <c r="CQA846" s="79"/>
      <c r="CQB846" s="79"/>
      <c r="CQC846" s="79"/>
      <c r="CQD846" s="79"/>
      <c r="CQE846" s="79"/>
      <c r="CQF846" s="79"/>
      <c r="CQG846" s="79"/>
      <c r="CQH846" s="79"/>
      <c r="CQI846" s="79"/>
      <c r="CQJ846" s="79"/>
      <c r="CQK846" s="79"/>
      <c r="CQL846" s="79"/>
      <c r="CQM846" s="79"/>
      <c r="CQN846" s="79"/>
      <c r="CQO846" s="79"/>
      <c r="CQP846" s="79"/>
      <c r="CQQ846" s="79"/>
      <c r="CQR846" s="79"/>
      <c r="CQS846" s="79"/>
      <c r="CQT846" s="79"/>
      <c r="CQU846" s="79"/>
      <c r="CQV846" s="79"/>
      <c r="CQW846" s="79"/>
      <c r="CQX846" s="79"/>
      <c r="CQY846" s="79"/>
      <c r="CQZ846" s="79"/>
      <c r="CRA846" s="79"/>
      <c r="CRB846" s="79"/>
      <c r="CRC846" s="79"/>
      <c r="CRD846" s="79"/>
      <c r="CRE846" s="79"/>
      <c r="CRF846" s="79"/>
      <c r="CRG846" s="79"/>
      <c r="CRH846" s="79"/>
      <c r="CRI846" s="79"/>
      <c r="CRJ846" s="79"/>
      <c r="CRK846" s="79"/>
      <c r="CRL846" s="79"/>
      <c r="CRM846" s="79"/>
      <c r="CRN846" s="79"/>
      <c r="CRO846" s="79"/>
      <c r="CRP846" s="79"/>
      <c r="CRQ846" s="79"/>
      <c r="CRR846" s="79"/>
      <c r="CRS846" s="79"/>
      <c r="CRT846" s="79"/>
      <c r="CRU846" s="79"/>
      <c r="CRV846" s="79"/>
      <c r="CRW846" s="79"/>
      <c r="CRX846" s="79"/>
      <c r="CRY846" s="79"/>
      <c r="CRZ846" s="79"/>
      <c r="CSA846" s="79"/>
      <c r="CSB846" s="79"/>
      <c r="CSC846" s="79"/>
      <c r="CSD846" s="79"/>
      <c r="CSE846" s="79"/>
      <c r="CSF846" s="79"/>
      <c r="CSG846" s="79"/>
      <c r="CSH846" s="79"/>
      <c r="CSI846" s="79"/>
      <c r="CSJ846" s="79"/>
      <c r="CSK846" s="79"/>
      <c r="CSL846" s="79"/>
      <c r="CSM846" s="79"/>
      <c r="CSN846" s="79"/>
      <c r="CSO846" s="79"/>
      <c r="CSP846" s="79"/>
      <c r="CSQ846" s="79"/>
      <c r="CSR846" s="79"/>
      <c r="CSS846" s="79"/>
      <c r="CST846" s="79"/>
      <c r="CSU846" s="79"/>
      <c r="CSV846" s="79"/>
      <c r="CSW846" s="79"/>
      <c r="CSX846" s="79"/>
      <c r="CSY846" s="79"/>
      <c r="CSZ846" s="79"/>
      <c r="CTA846" s="79"/>
      <c r="CTB846" s="79"/>
      <c r="CTC846" s="79"/>
      <c r="CTD846" s="79"/>
      <c r="CTE846" s="79"/>
      <c r="CTF846" s="79"/>
      <c r="CTG846" s="79"/>
      <c r="CTH846" s="79"/>
      <c r="CTI846" s="79"/>
      <c r="CTJ846" s="79"/>
      <c r="CTK846" s="79"/>
      <c r="CTL846" s="79"/>
      <c r="CTM846" s="79"/>
      <c r="CTN846" s="79"/>
      <c r="CTO846" s="79"/>
      <c r="CTP846" s="79"/>
      <c r="CTQ846" s="79"/>
      <c r="CTR846" s="79"/>
      <c r="CTS846" s="79"/>
      <c r="CTT846" s="79"/>
      <c r="CTU846" s="79"/>
      <c r="CTV846" s="79"/>
      <c r="CTW846" s="79"/>
      <c r="CTX846" s="79"/>
      <c r="CTY846" s="79"/>
      <c r="CTZ846" s="79"/>
      <c r="CUA846" s="79"/>
      <c r="CUB846" s="79"/>
      <c r="CUC846" s="79"/>
      <c r="CUD846" s="79"/>
      <c r="CUE846" s="79"/>
      <c r="CUF846" s="79"/>
      <c r="CUG846" s="79"/>
      <c r="CUH846" s="79"/>
      <c r="CUI846" s="79"/>
      <c r="CUJ846" s="79"/>
      <c r="CUK846" s="79"/>
      <c r="CUL846" s="79"/>
      <c r="CUM846" s="79"/>
      <c r="CUN846" s="79"/>
      <c r="CUO846" s="79"/>
      <c r="CUP846" s="79"/>
      <c r="CUQ846" s="79"/>
      <c r="CUR846" s="79"/>
      <c r="CUS846" s="79"/>
      <c r="CUT846" s="79"/>
      <c r="CUU846" s="79"/>
      <c r="CUV846" s="79"/>
      <c r="CUW846" s="79"/>
      <c r="CUX846" s="79"/>
      <c r="CUY846" s="79"/>
      <c r="CUZ846" s="79"/>
      <c r="CVA846" s="79"/>
      <c r="CVB846" s="79"/>
      <c r="CVC846" s="79"/>
      <c r="CVD846" s="79"/>
      <c r="CVE846" s="79"/>
      <c r="CVF846" s="79"/>
      <c r="CVG846" s="79"/>
      <c r="CVH846" s="79"/>
      <c r="CVI846" s="79"/>
      <c r="CVJ846" s="79"/>
      <c r="CVK846" s="79"/>
      <c r="CVL846" s="79"/>
      <c r="CVM846" s="79"/>
      <c r="CVN846" s="79"/>
      <c r="CVO846" s="79"/>
      <c r="CVP846" s="79"/>
      <c r="CVQ846" s="79"/>
      <c r="CVR846" s="79"/>
      <c r="CVS846" s="79"/>
      <c r="CVT846" s="79"/>
      <c r="CVU846" s="79"/>
      <c r="CVV846" s="79"/>
      <c r="CVW846" s="79"/>
      <c r="CVX846" s="79"/>
      <c r="CVY846" s="79"/>
      <c r="CVZ846" s="79"/>
      <c r="CWA846" s="79"/>
      <c r="CWB846" s="79"/>
      <c r="CWC846" s="79"/>
      <c r="CWD846" s="79"/>
      <c r="CWE846" s="79"/>
      <c r="CWF846" s="79"/>
      <c r="CWG846" s="79"/>
      <c r="CWH846" s="79"/>
      <c r="CWI846" s="79"/>
      <c r="CWJ846" s="79"/>
      <c r="CWK846" s="79"/>
      <c r="CWL846" s="79"/>
      <c r="CWM846" s="79"/>
      <c r="CWN846" s="79"/>
      <c r="CWO846" s="79"/>
      <c r="CWP846" s="79"/>
      <c r="CWQ846" s="79"/>
      <c r="CWR846" s="79"/>
      <c r="CWS846" s="79"/>
      <c r="CWT846" s="79"/>
      <c r="CWU846" s="79"/>
      <c r="CWV846" s="79"/>
      <c r="CWW846" s="79"/>
      <c r="CWX846" s="79"/>
      <c r="CWY846" s="79"/>
      <c r="CWZ846" s="79"/>
      <c r="CXA846" s="79"/>
      <c r="CXB846" s="79"/>
      <c r="CXC846" s="79"/>
      <c r="CXD846" s="79"/>
      <c r="CXE846" s="79"/>
      <c r="CXF846" s="79"/>
      <c r="CXG846" s="79"/>
      <c r="CXH846" s="79"/>
      <c r="CXI846" s="79"/>
      <c r="CXJ846" s="79"/>
      <c r="CXK846" s="79"/>
      <c r="CXL846" s="79"/>
      <c r="CXM846" s="79"/>
      <c r="CXN846" s="79"/>
      <c r="CXO846" s="79"/>
      <c r="CXP846" s="79"/>
      <c r="CXQ846" s="79"/>
      <c r="CXR846" s="79"/>
      <c r="CXS846" s="79"/>
      <c r="CXT846" s="79"/>
      <c r="CXU846" s="79"/>
      <c r="CXV846" s="79"/>
      <c r="CXW846" s="79"/>
      <c r="CXX846" s="79"/>
      <c r="CXY846" s="79"/>
      <c r="CXZ846" s="79"/>
      <c r="CYA846" s="79"/>
      <c r="CYB846" s="79"/>
      <c r="CYC846" s="79"/>
      <c r="CYD846" s="79"/>
      <c r="CYE846" s="79"/>
      <c r="CYF846" s="79"/>
      <c r="CYG846" s="79"/>
      <c r="CYH846" s="79"/>
      <c r="CYI846" s="79"/>
      <c r="CYJ846" s="79"/>
      <c r="CYK846" s="79"/>
      <c r="CYL846" s="79"/>
      <c r="CYM846" s="79"/>
      <c r="CYN846" s="79"/>
      <c r="CYO846" s="79"/>
      <c r="CYP846" s="79"/>
      <c r="CYQ846" s="79"/>
      <c r="CYR846" s="79"/>
      <c r="CYS846" s="79"/>
      <c r="CYT846" s="79"/>
      <c r="CYU846" s="79"/>
      <c r="CYV846" s="79"/>
      <c r="CYW846" s="79"/>
      <c r="CYX846" s="79"/>
      <c r="CYY846" s="79"/>
      <c r="CYZ846" s="79"/>
      <c r="CZA846" s="79"/>
      <c r="CZB846" s="79"/>
      <c r="CZC846" s="79"/>
      <c r="CZD846" s="79"/>
      <c r="CZE846" s="79"/>
      <c r="CZF846" s="79"/>
      <c r="CZG846" s="79"/>
      <c r="CZH846" s="79"/>
      <c r="CZI846" s="79"/>
      <c r="CZJ846" s="79"/>
      <c r="CZK846" s="79"/>
      <c r="CZL846" s="79"/>
      <c r="CZM846" s="79"/>
      <c r="CZN846" s="79"/>
      <c r="CZO846" s="79"/>
      <c r="CZP846" s="79"/>
      <c r="CZQ846" s="79"/>
      <c r="CZR846" s="79"/>
      <c r="CZS846" s="79"/>
      <c r="CZT846" s="79"/>
      <c r="CZU846" s="79"/>
      <c r="CZV846" s="79"/>
      <c r="CZW846" s="79"/>
      <c r="CZX846" s="79"/>
      <c r="CZY846" s="79"/>
      <c r="CZZ846" s="79"/>
      <c r="DAA846" s="79"/>
      <c r="DAB846" s="79"/>
      <c r="DAC846" s="79"/>
      <c r="DAD846" s="79"/>
      <c r="DAE846" s="79"/>
      <c r="DAF846" s="79"/>
      <c r="DAG846" s="79"/>
      <c r="DAH846" s="79"/>
      <c r="DAI846" s="79"/>
      <c r="DAJ846" s="79"/>
      <c r="DAK846" s="79"/>
      <c r="DAL846" s="79"/>
      <c r="DAM846" s="79"/>
      <c r="DAN846" s="79"/>
      <c r="DAO846" s="79"/>
      <c r="DAP846" s="79"/>
      <c r="DAQ846" s="79"/>
      <c r="DAR846" s="79"/>
      <c r="DAS846" s="79"/>
      <c r="DAT846" s="79"/>
      <c r="DAU846" s="79"/>
      <c r="DAV846" s="79"/>
      <c r="DAW846" s="79"/>
      <c r="DAX846" s="79"/>
      <c r="DAY846" s="79"/>
      <c r="DAZ846" s="79"/>
      <c r="DBA846" s="79"/>
      <c r="DBB846" s="79"/>
      <c r="DBC846" s="79"/>
      <c r="DBD846" s="79"/>
      <c r="DBE846" s="79"/>
      <c r="DBF846" s="79"/>
      <c r="DBG846" s="79"/>
      <c r="DBH846" s="79"/>
      <c r="DBI846" s="79"/>
      <c r="DBJ846" s="79"/>
      <c r="DBK846" s="79"/>
      <c r="DBL846" s="79"/>
      <c r="DBM846" s="79"/>
      <c r="DBN846" s="79"/>
      <c r="DBO846" s="79"/>
      <c r="DBP846" s="79"/>
      <c r="DBQ846" s="79"/>
      <c r="DBR846" s="79"/>
      <c r="DBS846" s="79"/>
      <c r="DBT846" s="79"/>
      <c r="DBU846" s="79"/>
      <c r="DBV846" s="79"/>
      <c r="DBW846" s="79"/>
      <c r="DBX846" s="79"/>
      <c r="DBY846" s="79"/>
      <c r="DBZ846" s="79"/>
      <c r="DCA846" s="79"/>
      <c r="DCB846" s="79"/>
      <c r="DCC846" s="79"/>
      <c r="DCD846" s="79"/>
      <c r="DCE846" s="79"/>
      <c r="DCF846" s="79"/>
      <c r="DCG846" s="79"/>
      <c r="DCH846" s="79"/>
      <c r="DCI846" s="79"/>
      <c r="DCJ846" s="79"/>
      <c r="DCK846" s="79"/>
      <c r="DCL846" s="79"/>
      <c r="DCM846" s="79"/>
      <c r="DCN846" s="79"/>
      <c r="DCO846" s="79"/>
      <c r="DCP846" s="79"/>
      <c r="DCQ846" s="79"/>
      <c r="DCR846" s="79"/>
      <c r="DCS846" s="79"/>
      <c r="DCT846" s="79"/>
      <c r="DCU846" s="79"/>
      <c r="DCV846" s="79"/>
      <c r="DCW846" s="79"/>
      <c r="DCX846" s="79"/>
      <c r="DCY846" s="79"/>
      <c r="DCZ846" s="79"/>
      <c r="DDA846" s="79"/>
      <c r="DDB846" s="79"/>
      <c r="DDC846" s="79"/>
      <c r="DDD846" s="79"/>
      <c r="DDE846" s="79"/>
      <c r="DDF846" s="79"/>
      <c r="DDG846" s="79"/>
      <c r="DDH846" s="79"/>
      <c r="DDI846" s="79"/>
      <c r="DDJ846" s="79"/>
      <c r="DDK846" s="79"/>
      <c r="DDL846" s="79"/>
      <c r="DDM846" s="79"/>
      <c r="DDN846" s="79"/>
      <c r="DDO846" s="79"/>
      <c r="DDP846" s="79"/>
      <c r="DDQ846" s="79"/>
      <c r="DDR846" s="79"/>
      <c r="DDS846" s="79"/>
      <c r="DDT846" s="79"/>
      <c r="DDU846" s="79"/>
      <c r="DDV846" s="79"/>
      <c r="DDW846" s="79"/>
      <c r="DDX846" s="79"/>
      <c r="DDY846" s="79"/>
      <c r="DDZ846" s="79"/>
      <c r="DEA846" s="79"/>
      <c r="DEB846" s="79"/>
      <c r="DEC846" s="79"/>
      <c r="DED846" s="79"/>
      <c r="DEE846" s="79"/>
      <c r="DEF846" s="79"/>
      <c r="DEG846" s="79"/>
      <c r="DEH846" s="79"/>
      <c r="DEI846" s="79"/>
      <c r="DEJ846" s="79"/>
      <c r="DEK846" s="79"/>
      <c r="DEL846" s="79"/>
      <c r="DEM846" s="79"/>
      <c r="DEN846" s="79"/>
      <c r="DEO846" s="79"/>
      <c r="DEP846" s="79"/>
      <c r="DEQ846" s="79"/>
      <c r="DER846" s="79"/>
      <c r="DES846" s="79"/>
      <c r="DET846" s="79"/>
      <c r="DEU846" s="79"/>
      <c r="DEV846" s="79"/>
      <c r="DEW846" s="79"/>
      <c r="DEX846" s="79"/>
      <c r="DEY846" s="79"/>
      <c r="DEZ846" s="79"/>
      <c r="DFA846" s="79"/>
      <c r="DFB846" s="79"/>
      <c r="DFC846" s="79"/>
      <c r="DFD846" s="79"/>
      <c r="DFE846" s="79"/>
      <c r="DFF846" s="79"/>
      <c r="DFG846" s="79"/>
      <c r="DFH846" s="79"/>
      <c r="DFI846" s="79"/>
      <c r="DFJ846" s="79"/>
      <c r="DFK846" s="79"/>
      <c r="DFL846" s="79"/>
      <c r="DFM846" s="79"/>
      <c r="DFN846" s="79"/>
      <c r="DFO846" s="79"/>
      <c r="DFP846" s="79"/>
      <c r="DFQ846" s="79"/>
      <c r="DFR846" s="79"/>
      <c r="DFS846" s="79"/>
      <c r="DFT846" s="79"/>
      <c r="DFU846" s="79"/>
      <c r="DFV846" s="79"/>
      <c r="DFW846" s="79"/>
      <c r="DFX846" s="79"/>
      <c r="DFY846" s="79"/>
      <c r="DFZ846" s="79"/>
      <c r="DGA846" s="79"/>
      <c r="DGB846" s="79"/>
      <c r="DGC846" s="79"/>
      <c r="DGD846" s="79"/>
      <c r="DGE846" s="79"/>
      <c r="DGF846" s="79"/>
      <c r="DGG846" s="79"/>
      <c r="DGH846" s="79"/>
      <c r="DGI846" s="79"/>
      <c r="DGJ846" s="79"/>
      <c r="DGK846" s="79"/>
      <c r="DGL846" s="79"/>
      <c r="DGM846" s="79"/>
      <c r="DGN846" s="79"/>
      <c r="DGO846" s="79"/>
      <c r="DGP846" s="79"/>
      <c r="DGQ846" s="79"/>
      <c r="DGR846" s="79"/>
      <c r="DGS846" s="79"/>
      <c r="DGT846" s="79"/>
      <c r="DGU846" s="79"/>
      <c r="DGV846" s="79"/>
      <c r="DGW846" s="79"/>
      <c r="DGX846" s="79"/>
      <c r="DGY846" s="79"/>
      <c r="DGZ846" s="79"/>
      <c r="DHA846" s="79"/>
      <c r="DHB846" s="79"/>
      <c r="DHC846" s="79"/>
      <c r="DHD846" s="79"/>
      <c r="DHE846" s="79"/>
      <c r="DHF846" s="79"/>
      <c r="DHG846" s="79"/>
      <c r="DHH846" s="79"/>
      <c r="DHI846" s="79"/>
      <c r="DHJ846" s="79"/>
      <c r="DHK846" s="79"/>
      <c r="DHL846" s="79"/>
      <c r="DHM846" s="79"/>
      <c r="DHN846" s="79"/>
      <c r="DHO846" s="79"/>
      <c r="DHP846" s="79"/>
      <c r="DHQ846" s="79"/>
      <c r="DHR846" s="79"/>
      <c r="DHS846" s="79"/>
      <c r="DHT846" s="79"/>
      <c r="DHU846" s="79"/>
      <c r="DHV846" s="79"/>
      <c r="DHW846" s="79"/>
      <c r="DHX846" s="79"/>
      <c r="DHY846" s="79"/>
      <c r="DHZ846" s="79"/>
      <c r="DIA846" s="79"/>
      <c r="DIB846" s="79"/>
      <c r="DIC846" s="79"/>
      <c r="DID846" s="79"/>
      <c r="DIE846" s="79"/>
      <c r="DIF846" s="79"/>
      <c r="DIG846" s="79"/>
      <c r="DIH846" s="79"/>
      <c r="DII846" s="79"/>
      <c r="DIJ846" s="79"/>
      <c r="DIK846" s="79"/>
      <c r="DIL846" s="79"/>
      <c r="DIM846" s="79"/>
      <c r="DIN846" s="79"/>
      <c r="DIO846" s="79"/>
      <c r="DIP846" s="79"/>
      <c r="DIQ846" s="79"/>
      <c r="DIR846" s="79"/>
      <c r="DIS846" s="79"/>
      <c r="DIT846" s="79"/>
      <c r="DIU846" s="79"/>
      <c r="DIV846" s="79"/>
      <c r="DIW846" s="79"/>
      <c r="DIX846" s="79"/>
      <c r="DIY846" s="79"/>
      <c r="DIZ846" s="79"/>
      <c r="DJA846" s="79"/>
      <c r="DJB846" s="79"/>
      <c r="DJC846" s="79"/>
      <c r="DJD846" s="79"/>
      <c r="DJE846" s="79"/>
      <c r="DJF846" s="79"/>
      <c r="DJG846" s="79"/>
      <c r="DJH846" s="79"/>
      <c r="DJI846" s="79"/>
      <c r="DJJ846" s="79"/>
      <c r="DJK846" s="79"/>
      <c r="DJL846" s="79"/>
      <c r="DJM846" s="79"/>
      <c r="DJN846" s="79"/>
      <c r="DJO846" s="79"/>
      <c r="DJP846" s="79"/>
      <c r="DJQ846" s="79"/>
      <c r="DJR846" s="79"/>
      <c r="DJS846" s="79"/>
      <c r="DJT846" s="79"/>
      <c r="DJU846" s="79"/>
      <c r="DJV846" s="79"/>
      <c r="DJW846" s="79"/>
      <c r="DJX846" s="79"/>
      <c r="DJY846" s="79"/>
      <c r="DJZ846" s="79"/>
      <c r="DKA846" s="79"/>
      <c r="DKB846" s="79"/>
      <c r="DKC846" s="79"/>
      <c r="DKD846" s="79"/>
      <c r="DKE846" s="79"/>
      <c r="DKF846" s="79"/>
      <c r="DKG846" s="79"/>
      <c r="DKH846" s="79"/>
      <c r="DKI846" s="79"/>
      <c r="DKJ846" s="79"/>
      <c r="DKK846" s="79"/>
      <c r="DKL846" s="79"/>
      <c r="DKM846" s="79"/>
      <c r="DKN846" s="79"/>
      <c r="DKO846" s="79"/>
      <c r="DKP846" s="79"/>
      <c r="DKQ846" s="79"/>
      <c r="DKR846" s="79"/>
      <c r="DKS846" s="79"/>
      <c r="DKT846" s="79"/>
      <c r="DKU846" s="79"/>
      <c r="DKV846" s="79"/>
      <c r="DKW846" s="79"/>
      <c r="DKX846" s="79"/>
      <c r="DKY846" s="79"/>
      <c r="DKZ846" s="79"/>
      <c r="DLA846" s="79"/>
      <c r="DLB846" s="79"/>
      <c r="DLC846" s="79"/>
      <c r="DLD846" s="79"/>
      <c r="DLE846" s="79"/>
      <c r="DLF846" s="79"/>
      <c r="DLG846" s="79"/>
      <c r="DLH846" s="79"/>
      <c r="DLI846" s="79"/>
      <c r="DLJ846" s="79"/>
      <c r="DLK846" s="79"/>
      <c r="DLL846" s="79"/>
      <c r="DLM846" s="79"/>
      <c r="DLN846" s="79"/>
      <c r="DLO846" s="79"/>
      <c r="DLP846" s="79"/>
      <c r="DLQ846" s="79"/>
      <c r="DLR846" s="79"/>
      <c r="DLS846" s="79"/>
      <c r="DLT846" s="79"/>
      <c r="DLU846" s="79"/>
      <c r="DLV846" s="79"/>
      <c r="DLW846" s="79"/>
      <c r="DLX846" s="79"/>
      <c r="DLY846" s="79"/>
      <c r="DLZ846" s="79"/>
      <c r="DMA846" s="79"/>
      <c r="DMB846" s="79"/>
      <c r="DMC846" s="79"/>
      <c r="DMD846" s="79"/>
      <c r="DME846" s="79"/>
      <c r="DMF846" s="79"/>
      <c r="DMG846" s="79"/>
      <c r="DMH846" s="79"/>
      <c r="DMI846" s="79"/>
      <c r="DMJ846" s="79"/>
      <c r="DMK846" s="79"/>
      <c r="DML846" s="79"/>
      <c r="DMM846" s="79"/>
      <c r="DMN846" s="79"/>
      <c r="DMO846" s="79"/>
      <c r="DMP846" s="79"/>
      <c r="DMQ846" s="79"/>
      <c r="DMR846" s="79"/>
      <c r="DMS846" s="79"/>
      <c r="DMT846" s="79"/>
      <c r="DMU846" s="79"/>
      <c r="DMV846" s="79"/>
      <c r="DMW846" s="79"/>
      <c r="DMX846" s="79"/>
      <c r="DMY846" s="79"/>
      <c r="DMZ846" s="79"/>
      <c r="DNA846" s="79"/>
      <c r="DNB846" s="79"/>
      <c r="DNC846" s="79"/>
      <c r="DND846" s="79"/>
      <c r="DNE846" s="79"/>
      <c r="DNF846" s="79"/>
      <c r="DNG846" s="79"/>
      <c r="DNH846" s="79"/>
      <c r="DNI846" s="79"/>
      <c r="DNJ846" s="79"/>
      <c r="DNK846" s="79"/>
      <c r="DNL846" s="79"/>
      <c r="DNM846" s="79"/>
      <c r="DNN846" s="79"/>
      <c r="DNO846" s="79"/>
      <c r="DNP846" s="79"/>
      <c r="DNQ846" s="79"/>
      <c r="DNR846" s="79"/>
      <c r="DNS846" s="79"/>
      <c r="DNT846" s="79"/>
      <c r="DNU846" s="79"/>
      <c r="DNV846" s="79"/>
      <c r="DNW846" s="79"/>
      <c r="DNX846" s="79"/>
      <c r="DNY846" s="79"/>
      <c r="DNZ846" s="79"/>
      <c r="DOA846" s="79"/>
      <c r="DOB846" s="79"/>
      <c r="DOC846" s="79"/>
      <c r="DOD846" s="79"/>
      <c r="DOE846" s="79"/>
      <c r="DOF846" s="79"/>
      <c r="DOG846" s="79"/>
      <c r="DOH846" s="79"/>
      <c r="DOI846" s="79"/>
      <c r="DOJ846" s="79"/>
      <c r="DOK846" s="79"/>
      <c r="DOL846" s="79"/>
      <c r="DOM846" s="79"/>
      <c r="DON846" s="79"/>
      <c r="DOO846" s="79"/>
      <c r="DOP846" s="79"/>
      <c r="DOQ846" s="79"/>
      <c r="DOR846" s="79"/>
      <c r="DOS846" s="79"/>
      <c r="DOT846" s="79"/>
      <c r="DOU846" s="79"/>
      <c r="DOV846" s="79"/>
      <c r="DOW846" s="79"/>
      <c r="DOX846" s="79"/>
      <c r="DOY846" s="79"/>
      <c r="DOZ846" s="79"/>
      <c r="DPA846" s="79"/>
      <c r="DPB846" s="79"/>
      <c r="DPC846" s="79"/>
      <c r="DPD846" s="79"/>
      <c r="DPE846" s="79"/>
      <c r="DPF846" s="79"/>
      <c r="DPG846" s="79"/>
      <c r="DPH846" s="79"/>
      <c r="DPI846" s="79"/>
      <c r="DPJ846" s="79"/>
      <c r="DPK846" s="79"/>
      <c r="DPL846" s="79"/>
      <c r="DPM846" s="79"/>
      <c r="DPN846" s="79"/>
      <c r="DPO846" s="79"/>
      <c r="DPP846" s="79"/>
      <c r="DPQ846" s="79"/>
      <c r="DPR846" s="79"/>
      <c r="DPS846" s="79"/>
      <c r="DPT846" s="79"/>
      <c r="DPU846" s="79"/>
      <c r="DPV846" s="79"/>
      <c r="DPW846" s="79"/>
      <c r="DPX846" s="79"/>
      <c r="DPY846" s="79"/>
      <c r="DPZ846" s="79"/>
      <c r="DQA846" s="79"/>
      <c r="DQB846" s="79"/>
      <c r="DQC846" s="79"/>
      <c r="DQD846" s="79"/>
      <c r="DQE846" s="79"/>
      <c r="DQF846" s="79"/>
      <c r="DQG846" s="79"/>
      <c r="DQH846" s="79"/>
      <c r="DQI846" s="79"/>
      <c r="DQJ846" s="79"/>
      <c r="DQK846" s="79"/>
      <c r="DQL846" s="79"/>
      <c r="DQM846" s="79"/>
      <c r="DQN846" s="79"/>
      <c r="DQO846" s="79"/>
      <c r="DQP846" s="79"/>
      <c r="DQQ846" s="79"/>
      <c r="DQR846" s="79"/>
      <c r="DQS846" s="79"/>
      <c r="DQT846" s="79"/>
      <c r="DQU846" s="79"/>
      <c r="DQV846" s="79"/>
      <c r="DQW846" s="79"/>
      <c r="DQX846" s="79"/>
      <c r="DQY846" s="79"/>
      <c r="DQZ846" s="79"/>
      <c r="DRA846" s="79"/>
      <c r="DRB846" s="79"/>
      <c r="DRC846" s="79"/>
      <c r="DRD846" s="79"/>
      <c r="DRE846" s="79"/>
      <c r="DRF846" s="79"/>
      <c r="DRG846" s="79"/>
      <c r="DRH846" s="79"/>
      <c r="DRI846" s="79"/>
      <c r="DRJ846" s="79"/>
      <c r="DRK846" s="79"/>
      <c r="DRL846" s="79"/>
      <c r="DRM846" s="79"/>
      <c r="DRN846" s="79"/>
      <c r="DRO846" s="79"/>
      <c r="DRP846" s="79"/>
      <c r="DRQ846" s="79"/>
      <c r="DRR846" s="79"/>
      <c r="DRS846" s="79"/>
      <c r="DRT846" s="79"/>
      <c r="DRU846" s="79"/>
      <c r="DRV846" s="79"/>
      <c r="DRW846" s="79"/>
      <c r="DRX846" s="79"/>
      <c r="DRY846" s="79"/>
      <c r="DRZ846" s="79"/>
      <c r="DSA846" s="79"/>
      <c r="DSB846" s="79"/>
      <c r="DSC846" s="79"/>
      <c r="DSD846" s="79"/>
      <c r="DSE846" s="79"/>
      <c r="DSF846" s="79"/>
      <c r="DSG846" s="79"/>
      <c r="DSH846" s="79"/>
      <c r="DSI846" s="79"/>
      <c r="DSJ846" s="79"/>
      <c r="DSK846" s="79"/>
      <c r="DSL846" s="79"/>
      <c r="DSM846" s="79"/>
      <c r="DSN846" s="79"/>
      <c r="DSO846" s="79"/>
      <c r="DSP846" s="79"/>
      <c r="DSQ846" s="79"/>
      <c r="DSR846" s="79"/>
      <c r="DSS846" s="79"/>
      <c r="DST846" s="79"/>
      <c r="DSU846" s="79"/>
      <c r="DSV846" s="79"/>
      <c r="DSW846" s="79"/>
      <c r="DSX846" s="79"/>
      <c r="DSY846" s="79"/>
      <c r="DSZ846" s="79"/>
      <c r="DTA846" s="79"/>
      <c r="DTB846" s="79"/>
      <c r="DTC846" s="79"/>
      <c r="DTD846" s="79"/>
      <c r="DTE846" s="79"/>
      <c r="DTF846" s="79"/>
      <c r="DTG846" s="79"/>
      <c r="DTH846" s="79"/>
      <c r="DTI846" s="79"/>
      <c r="DTJ846" s="79"/>
      <c r="DTK846" s="79"/>
      <c r="DTL846" s="79"/>
      <c r="DTM846" s="79"/>
      <c r="DTN846" s="79"/>
      <c r="DTO846" s="79"/>
      <c r="DTP846" s="79"/>
      <c r="DTQ846" s="79"/>
      <c r="DTR846" s="79"/>
      <c r="DTS846" s="79"/>
      <c r="DTT846" s="79"/>
      <c r="DTU846" s="79"/>
      <c r="DTV846" s="79"/>
      <c r="DTW846" s="79"/>
      <c r="DTX846" s="79"/>
      <c r="DTY846" s="79"/>
      <c r="DTZ846" s="79"/>
      <c r="DUA846" s="79"/>
      <c r="DUB846" s="79"/>
      <c r="DUC846" s="79"/>
      <c r="DUD846" s="79"/>
      <c r="DUE846" s="79"/>
      <c r="DUF846" s="79"/>
      <c r="DUG846" s="79"/>
      <c r="DUH846" s="79"/>
      <c r="DUI846" s="79"/>
      <c r="DUJ846" s="79"/>
      <c r="DUK846" s="79"/>
      <c r="DUL846" s="79"/>
      <c r="DUM846" s="79"/>
      <c r="DUN846" s="79"/>
      <c r="DUO846" s="79"/>
      <c r="DUP846" s="79"/>
      <c r="DUQ846" s="79"/>
      <c r="DUR846" s="79"/>
      <c r="DUS846" s="79"/>
      <c r="DUT846" s="79"/>
      <c r="DUU846" s="79"/>
      <c r="DUV846" s="79"/>
      <c r="DUW846" s="79"/>
      <c r="DUX846" s="79"/>
      <c r="DUY846" s="79"/>
      <c r="DUZ846" s="79"/>
      <c r="DVA846" s="79"/>
      <c r="DVB846" s="79"/>
      <c r="DVC846" s="79"/>
      <c r="DVD846" s="79"/>
      <c r="DVE846" s="79"/>
      <c r="DVF846" s="79"/>
      <c r="DVG846" s="79"/>
      <c r="DVH846" s="79"/>
      <c r="DVI846" s="79"/>
      <c r="DVJ846" s="79"/>
      <c r="DVK846" s="79"/>
      <c r="DVL846" s="79"/>
      <c r="DVM846" s="79"/>
      <c r="DVN846" s="79"/>
      <c r="DVO846" s="79"/>
      <c r="DVP846" s="79"/>
      <c r="DVQ846" s="79"/>
      <c r="DVR846" s="79"/>
      <c r="DVS846" s="79"/>
      <c r="DVT846" s="79"/>
      <c r="DVU846" s="79"/>
      <c r="DVV846" s="79"/>
      <c r="DVW846" s="79"/>
      <c r="DVX846" s="79"/>
      <c r="DVY846" s="79"/>
      <c r="DVZ846" s="79"/>
      <c r="DWA846" s="79"/>
      <c r="DWB846" s="79"/>
      <c r="DWC846" s="79"/>
      <c r="DWD846" s="79"/>
      <c r="DWE846" s="79"/>
      <c r="DWF846" s="79"/>
      <c r="DWG846" s="79"/>
      <c r="DWH846" s="79"/>
      <c r="DWI846" s="79"/>
      <c r="DWJ846" s="79"/>
      <c r="DWK846" s="79"/>
      <c r="DWL846" s="79"/>
      <c r="DWM846" s="79"/>
      <c r="DWN846" s="79"/>
      <c r="DWO846" s="79"/>
      <c r="DWP846" s="79"/>
      <c r="DWQ846" s="79"/>
      <c r="DWR846" s="79"/>
      <c r="DWS846" s="79"/>
      <c r="DWT846" s="79"/>
      <c r="DWU846" s="79"/>
      <c r="DWV846" s="79"/>
      <c r="DWW846" s="79"/>
      <c r="DWX846" s="79"/>
      <c r="DWY846" s="79"/>
      <c r="DWZ846" s="79"/>
      <c r="DXA846" s="79"/>
      <c r="DXB846" s="79"/>
      <c r="DXC846" s="79"/>
      <c r="DXD846" s="79"/>
      <c r="DXE846" s="79"/>
      <c r="DXF846" s="79"/>
      <c r="DXG846" s="79"/>
      <c r="DXH846" s="79"/>
      <c r="DXI846" s="79"/>
      <c r="DXJ846" s="79"/>
      <c r="DXK846" s="79"/>
      <c r="DXL846" s="79"/>
      <c r="DXM846" s="79"/>
      <c r="DXN846" s="79"/>
      <c r="DXO846" s="79"/>
      <c r="DXP846" s="79"/>
      <c r="DXQ846" s="79"/>
      <c r="DXR846" s="79"/>
      <c r="DXS846" s="79"/>
      <c r="DXT846" s="79"/>
      <c r="DXU846" s="79"/>
      <c r="DXV846" s="79"/>
      <c r="DXW846" s="79"/>
      <c r="DXX846" s="79"/>
      <c r="DXY846" s="79"/>
      <c r="DXZ846" s="79"/>
      <c r="DYA846" s="79"/>
      <c r="DYB846" s="79"/>
      <c r="DYC846" s="79"/>
      <c r="DYD846" s="79"/>
      <c r="DYE846" s="79"/>
      <c r="DYF846" s="79"/>
      <c r="DYG846" s="79"/>
      <c r="DYH846" s="79"/>
      <c r="DYI846" s="79"/>
      <c r="DYJ846" s="79"/>
      <c r="DYK846" s="79"/>
      <c r="DYL846" s="79"/>
      <c r="DYM846" s="79"/>
      <c r="DYN846" s="79"/>
      <c r="DYO846" s="79"/>
      <c r="DYP846" s="79"/>
      <c r="DYQ846" s="79"/>
      <c r="DYR846" s="79"/>
      <c r="DYS846" s="79"/>
      <c r="DYT846" s="79"/>
      <c r="DYU846" s="79"/>
      <c r="DYV846" s="79"/>
      <c r="DYW846" s="79"/>
      <c r="DYX846" s="79"/>
      <c r="DYY846" s="79"/>
      <c r="DYZ846" s="79"/>
      <c r="DZA846" s="79"/>
      <c r="DZB846" s="79"/>
      <c r="DZC846" s="79"/>
      <c r="DZD846" s="79"/>
      <c r="DZE846" s="79"/>
      <c r="DZF846" s="79"/>
      <c r="DZG846" s="79"/>
      <c r="DZH846" s="79"/>
      <c r="DZI846" s="79"/>
      <c r="DZJ846" s="79"/>
      <c r="DZK846" s="79"/>
      <c r="DZL846" s="79"/>
      <c r="DZM846" s="79"/>
      <c r="DZN846" s="79"/>
      <c r="DZO846" s="79"/>
      <c r="DZP846" s="79"/>
      <c r="DZQ846" s="79"/>
      <c r="DZR846" s="79"/>
      <c r="DZS846" s="79"/>
      <c r="DZT846" s="79"/>
      <c r="DZU846" s="79"/>
      <c r="DZV846" s="79"/>
      <c r="DZW846" s="79"/>
      <c r="DZX846" s="79"/>
      <c r="DZY846" s="79"/>
      <c r="DZZ846" s="79"/>
      <c r="EAA846" s="79"/>
      <c r="EAB846" s="79"/>
      <c r="EAC846" s="79"/>
      <c r="EAD846" s="79"/>
      <c r="EAE846" s="79"/>
      <c r="EAF846" s="79"/>
      <c r="EAG846" s="79"/>
      <c r="EAH846" s="79"/>
      <c r="EAI846" s="79"/>
      <c r="EAJ846" s="79"/>
      <c r="EAK846" s="79"/>
      <c r="EAL846" s="79"/>
      <c r="EAM846" s="79"/>
      <c r="EAN846" s="79"/>
      <c r="EAO846" s="79"/>
      <c r="EAP846" s="79"/>
      <c r="EAQ846" s="79"/>
      <c r="EAR846" s="79"/>
      <c r="EAS846" s="79"/>
      <c r="EAT846" s="79"/>
      <c r="EAU846" s="79"/>
      <c r="EAV846" s="79"/>
      <c r="EAW846" s="79"/>
      <c r="EAX846" s="79"/>
      <c r="EAY846" s="79"/>
      <c r="EAZ846" s="79"/>
      <c r="EBA846" s="79"/>
      <c r="EBB846" s="79"/>
      <c r="EBC846" s="79"/>
      <c r="EBD846" s="79"/>
      <c r="EBE846" s="79"/>
      <c r="EBF846" s="79"/>
      <c r="EBG846" s="79"/>
      <c r="EBH846" s="79"/>
      <c r="EBI846" s="79"/>
      <c r="EBJ846" s="79"/>
      <c r="EBK846" s="79"/>
      <c r="EBL846" s="79"/>
      <c r="EBM846" s="79"/>
      <c r="EBN846" s="79"/>
      <c r="EBO846" s="79"/>
      <c r="EBP846" s="79"/>
      <c r="EBQ846" s="79"/>
      <c r="EBR846" s="79"/>
      <c r="EBS846" s="79"/>
      <c r="EBT846" s="79"/>
      <c r="EBU846" s="79"/>
      <c r="EBV846" s="79"/>
      <c r="EBW846" s="79"/>
      <c r="EBX846" s="79"/>
      <c r="EBY846" s="79"/>
      <c r="EBZ846" s="79"/>
      <c r="ECA846" s="79"/>
      <c r="ECB846" s="79"/>
      <c r="ECC846" s="79"/>
      <c r="ECD846" s="79"/>
      <c r="ECE846" s="79"/>
      <c r="ECF846" s="79"/>
      <c r="ECG846" s="79"/>
      <c r="ECH846" s="79"/>
      <c r="ECI846" s="79"/>
      <c r="ECJ846" s="79"/>
      <c r="ECK846" s="79"/>
      <c r="ECL846" s="79"/>
      <c r="ECM846" s="79"/>
      <c r="ECN846" s="79"/>
      <c r="ECO846" s="79"/>
      <c r="ECP846" s="79"/>
      <c r="ECQ846" s="79"/>
      <c r="ECR846" s="79"/>
      <c r="ECS846" s="79"/>
      <c r="ECT846" s="79"/>
      <c r="ECU846" s="79"/>
      <c r="ECV846" s="79"/>
      <c r="ECW846" s="79"/>
      <c r="ECX846" s="79"/>
      <c r="ECY846" s="79"/>
      <c r="ECZ846" s="79"/>
      <c r="EDA846" s="79"/>
      <c r="EDB846" s="79"/>
      <c r="EDC846" s="79"/>
      <c r="EDD846" s="79"/>
      <c r="EDE846" s="79"/>
      <c r="EDF846" s="79"/>
      <c r="EDG846" s="79"/>
      <c r="EDH846" s="79"/>
      <c r="EDI846" s="79"/>
      <c r="EDJ846" s="79"/>
      <c r="EDK846" s="79"/>
      <c r="EDL846" s="79"/>
      <c r="EDM846" s="79"/>
      <c r="EDN846" s="79"/>
      <c r="EDO846" s="79"/>
      <c r="EDP846" s="79"/>
      <c r="EDQ846" s="79"/>
      <c r="EDR846" s="79"/>
      <c r="EDS846" s="79"/>
      <c r="EDT846" s="79"/>
      <c r="EDU846" s="79"/>
      <c r="EDV846" s="79"/>
      <c r="EDW846" s="79"/>
      <c r="EDX846" s="79"/>
      <c r="EDY846" s="79"/>
      <c r="EDZ846" s="79"/>
      <c r="EEA846" s="79"/>
      <c r="EEB846" s="79"/>
      <c r="EEC846" s="79"/>
      <c r="EED846" s="79"/>
      <c r="EEE846" s="79"/>
      <c r="EEF846" s="79"/>
      <c r="EEG846" s="79"/>
      <c r="EEH846" s="79"/>
      <c r="EEI846" s="79"/>
      <c r="EEJ846" s="79"/>
      <c r="EEK846" s="79"/>
      <c r="EEL846" s="79"/>
      <c r="EEM846" s="79"/>
      <c r="EEN846" s="79"/>
      <c r="EEO846" s="79"/>
      <c r="EEP846" s="79"/>
      <c r="EEQ846" s="79"/>
      <c r="EER846" s="79"/>
      <c r="EES846" s="79"/>
      <c r="EET846" s="79"/>
      <c r="EEU846" s="79"/>
      <c r="EEV846" s="79"/>
      <c r="EEW846" s="79"/>
      <c r="EEX846" s="79"/>
      <c r="EEY846" s="79"/>
      <c r="EEZ846" s="79"/>
      <c r="EFA846" s="79"/>
      <c r="EFB846" s="79"/>
      <c r="EFC846" s="79"/>
      <c r="EFD846" s="79"/>
      <c r="EFE846" s="79"/>
      <c r="EFF846" s="79"/>
      <c r="EFG846" s="79"/>
      <c r="EFH846" s="79"/>
      <c r="EFI846" s="79"/>
      <c r="EFJ846" s="79"/>
      <c r="EFK846" s="79"/>
      <c r="EFL846" s="79"/>
      <c r="EFM846" s="79"/>
      <c r="EFN846" s="79"/>
      <c r="EFO846" s="79"/>
      <c r="EFP846" s="79"/>
      <c r="EFQ846" s="79"/>
      <c r="EFR846" s="79"/>
      <c r="EFS846" s="79"/>
      <c r="EFT846" s="79"/>
      <c r="EFU846" s="79"/>
      <c r="EFV846" s="79"/>
      <c r="EFW846" s="79"/>
      <c r="EFX846" s="79"/>
      <c r="EFY846" s="79"/>
      <c r="EFZ846" s="79"/>
      <c r="EGA846" s="79"/>
      <c r="EGB846" s="79"/>
      <c r="EGC846" s="79"/>
      <c r="EGD846" s="79"/>
      <c r="EGE846" s="79"/>
      <c r="EGF846" s="79"/>
      <c r="EGG846" s="79"/>
      <c r="EGH846" s="79"/>
      <c r="EGI846" s="79"/>
      <c r="EGJ846" s="79"/>
      <c r="EGK846" s="79"/>
      <c r="EGL846" s="79"/>
      <c r="EGM846" s="79"/>
      <c r="EGN846" s="79"/>
      <c r="EGO846" s="79"/>
      <c r="EGP846" s="79"/>
      <c r="EGQ846" s="79"/>
      <c r="EGR846" s="79"/>
      <c r="EGS846" s="79"/>
      <c r="EGT846" s="79"/>
      <c r="EGU846" s="79"/>
      <c r="EGV846" s="79"/>
      <c r="EGW846" s="79"/>
      <c r="EGX846" s="79"/>
      <c r="EGY846" s="79"/>
      <c r="EGZ846" s="79"/>
      <c r="EHA846" s="79"/>
      <c r="EHB846" s="79"/>
      <c r="EHC846" s="79"/>
      <c r="EHD846" s="79"/>
      <c r="EHE846" s="79"/>
      <c r="EHF846" s="79"/>
      <c r="EHG846" s="79"/>
      <c r="EHH846" s="79"/>
      <c r="EHI846" s="79"/>
      <c r="EHJ846" s="79"/>
      <c r="EHK846" s="79"/>
      <c r="EHL846" s="79"/>
      <c r="EHM846" s="79"/>
      <c r="EHN846" s="79"/>
      <c r="EHO846" s="79"/>
      <c r="EHP846" s="79"/>
      <c r="EHQ846" s="79"/>
      <c r="EHR846" s="79"/>
      <c r="EHS846" s="79"/>
      <c r="EHT846" s="79"/>
      <c r="EHU846" s="79"/>
      <c r="EHV846" s="79"/>
      <c r="EHW846" s="79"/>
      <c r="EHX846" s="79"/>
      <c r="EHY846" s="79"/>
      <c r="EHZ846" s="79"/>
      <c r="EIA846" s="79"/>
      <c r="EIB846" s="79"/>
      <c r="EIC846" s="79"/>
      <c r="EID846" s="79"/>
      <c r="EIE846" s="79"/>
      <c r="EIF846" s="79"/>
      <c r="EIG846" s="79"/>
      <c r="EIH846" s="79"/>
      <c r="EII846" s="79"/>
      <c r="EIJ846" s="79"/>
      <c r="EIK846" s="79"/>
      <c r="EIL846" s="79"/>
      <c r="EIM846" s="79"/>
      <c r="EIN846" s="79"/>
      <c r="EIO846" s="79"/>
      <c r="EIP846" s="79"/>
      <c r="EIQ846" s="79"/>
      <c r="EIR846" s="79"/>
      <c r="EIS846" s="79"/>
      <c r="EIT846" s="79"/>
      <c r="EIU846" s="79"/>
      <c r="EIV846" s="79"/>
      <c r="EIW846" s="79"/>
      <c r="EIX846" s="79"/>
      <c r="EIY846" s="79"/>
      <c r="EIZ846" s="79"/>
      <c r="EJA846" s="79"/>
      <c r="EJB846" s="79"/>
      <c r="EJC846" s="79"/>
      <c r="EJD846" s="79"/>
      <c r="EJE846" s="79"/>
      <c r="EJF846" s="79"/>
      <c r="EJG846" s="79"/>
      <c r="EJH846" s="79"/>
      <c r="EJI846" s="79"/>
      <c r="EJJ846" s="79"/>
      <c r="EJK846" s="79"/>
      <c r="EJL846" s="79"/>
      <c r="EJM846" s="79"/>
      <c r="EJN846" s="79"/>
      <c r="EJO846" s="79"/>
      <c r="EJP846" s="79"/>
      <c r="EJQ846" s="79"/>
      <c r="EJR846" s="79"/>
      <c r="EJS846" s="79"/>
      <c r="EJT846" s="79"/>
      <c r="EJU846" s="79"/>
      <c r="EJV846" s="79"/>
      <c r="EJW846" s="79"/>
      <c r="EJX846" s="79"/>
      <c r="EJY846" s="79"/>
      <c r="EJZ846" s="79"/>
      <c r="EKA846" s="79"/>
      <c r="EKB846" s="79"/>
      <c r="EKC846" s="79"/>
      <c r="EKD846" s="79"/>
      <c r="EKE846" s="79"/>
      <c r="EKF846" s="79"/>
      <c r="EKG846" s="79"/>
      <c r="EKH846" s="79"/>
      <c r="EKI846" s="79"/>
      <c r="EKJ846" s="79"/>
      <c r="EKK846" s="79"/>
      <c r="EKL846" s="79"/>
      <c r="EKM846" s="79"/>
      <c r="EKN846" s="79"/>
      <c r="EKO846" s="79"/>
      <c r="EKP846" s="79"/>
      <c r="EKQ846" s="79"/>
      <c r="EKR846" s="79"/>
      <c r="EKS846" s="79"/>
      <c r="EKT846" s="79"/>
      <c r="EKU846" s="79"/>
      <c r="EKV846" s="79"/>
      <c r="EKW846" s="79"/>
      <c r="EKX846" s="79"/>
      <c r="EKY846" s="79"/>
      <c r="EKZ846" s="79"/>
      <c r="ELA846" s="79"/>
      <c r="ELB846" s="79"/>
      <c r="ELC846" s="79"/>
      <c r="ELD846" s="79"/>
      <c r="ELE846" s="79"/>
      <c r="ELF846" s="79"/>
      <c r="ELG846" s="79"/>
      <c r="ELH846" s="79"/>
      <c r="ELI846" s="79"/>
      <c r="ELJ846" s="79"/>
      <c r="ELK846" s="79"/>
      <c r="ELL846" s="79"/>
      <c r="ELM846" s="79"/>
      <c r="ELN846" s="79"/>
      <c r="ELO846" s="79"/>
      <c r="ELP846" s="79"/>
      <c r="ELQ846" s="79"/>
      <c r="ELR846" s="79"/>
      <c r="ELS846" s="79"/>
      <c r="ELT846" s="79"/>
      <c r="ELU846" s="79"/>
      <c r="ELV846" s="79"/>
      <c r="ELW846" s="79"/>
      <c r="ELX846" s="79"/>
      <c r="ELY846" s="79"/>
      <c r="ELZ846" s="79"/>
      <c r="EMA846" s="79"/>
      <c r="EMB846" s="79"/>
      <c r="EMC846" s="79"/>
      <c r="EMD846" s="79"/>
      <c r="EME846" s="79"/>
      <c r="EMF846" s="79"/>
      <c r="EMG846" s="79"/>
      <c r="EMH846" s="79"/>
      <c r="EMI846" s="79"/>
      <c r="EMJ846" s="79"/>
      <c r="EMK846" s="79"/>
      <c r="EML846" s="79"/>
      <c r="EMM846" s="79"/>
      <c r="EMN846" s="79"/>
      <c r="EMO846" s="79"/>
      <c r="EMP846" s="79"/>
      <c r="EMQ846" s="79"/>
      <c r="EMR846" s="79"/>
      <c r="EMS846" s="79"/>
      <c r="EMT846" s="79"/>
      <c r="EMU846" s="79"/>
      <c r="EMV846" s="79"/>
      <c r="EMW846" s="79"/>
      <c r="EMX846" s="79"/>
      <c r="EMY846" s="79"/>
      <c r="EMZ846" s="79"/>
      <c r="ENA846" s="79"/>
      <c r="ENB846" s="79"/>
      <c r="ENC846" s="79"/>
      <c r="END846" s="79"/>
      <c r="ENE846" s="79"/>
      <c r="ENF846" s="79"/>
      <c r="ENG846" s="79"/>
      <c r="ENH846" s="79"/>
      <c r="ENI846" s="79"/>
      <c r="ENJ846" s="79"/>
      <c r="ENK846" s="79"/>
      <c r="ENL846" s="79"/>
      <c r="ENM846" s="79"/>
      <c r="ENN846" s="79"/>
      <c r="ENO846" s="79"/>
      <c r="ENP846" s="79"/>
      <c r="ENQ846" s="79"/>
      <c r="ENR846" s="79"/>
      <c r="ENS846" s="79"/>
      <c r="ENT846" s="79"/>
      <c r="ENU846" s="79"/>
      <c r="ENV846" s="79"/>
      <c r="ENW846" s="79"/>
      <c r="ENX846" s="79"/>
      <c r="ENY846" s="79"/>
      <c r="ENZ846" s="79"/>
      <c r="EOA846" s="79"/>
      <c r="EOB846" s="79"/>
      <c r="EOC846" s="79"/>
      <c r="EOD846" s="79"/>
      <c r="EOE846" s="79"/>
      <c r="EOF846" s="79"/>
      <c r="EOG846" s="79"/>
      <c r="EOH846" s="79"/>
      <c r="EOI846" s="79"/>
      <c r="EOJ846" s="79"/>
      <c r="EOK846" s="79"/>
      <c r="EOL846" s="79"/>
      <c r="EOM846" s="79"/>
      <c r="EON846" s="79"/>
      <c r="EOO846" s="79"/>
      <c r="EOP846" s="79"/>
      <c r="EOQ846" s="79"/>
      <c r="EOR846" s="79"/>
      <c r="EOS846" s="79"/>
      <c r="EOT846" s="79"/>
      <c r="EOU846" s="79"/>
      <c r="EOV846" s="79"/>
      <c r="EOW846" s="79"/>
      <c r="EOX846" s="79"/>
      <c r="EOY846" s="79"/>
      <c r="EOZ846" s="79"/>
      <c r="EPA846" s="79"/>
      <c r="EPB846" s="79"/>
      <c r="EPC846" s="79"/>
      <c r="EPD846" s="79"/>
      <c r="EPE846" s="79"/>
      <c r="EPF846" s="79"/>
      <c r="EPG846" s="79"/>
      <c r="EPH846" s="79"/>
      <c r="EPI846" s="79"/>
      <c r="EPJ846" s="79"/>
      <c r="EPK846" s="79"/>
      <c r="EPL846" s="79"/>
      <c r="EPM846" s="79"/>
      <c r="EPN846" s="79"/>
      <c r="EPO846" s="79"/>
      <c r="EPP846" s="79"/>
      <c r="EPQ846" s="79"/>
      <c r="EPR846" s="79"/>
      <c r="EPS846" s="79"/>
      <c r="EPT846" s="79"/>
      <c r="EPU846" s="79"/>
      <c r="EPV846" s="79"/>
      <c r="EPW846" s="79"/>
      <c r="EPX846" s="79"/>
      <c r="EPY846" s="79"/>
      <c r="EPZ846" s="79"/>
      <c r="EQA846" s="79"/>
      <c r="EQB846" s="79"/>
      <c r="EQC846" s="79"/>
      <c r="EQD846" s="79"/>
      <c r="EQE846" s="79"/>
      <c r="EQF846" s="79"/>
      <c r="EQG846" s="79"/>
      <c r="EQH846" s="79"/>
      <c r="EQI846" s="79"/>
      <c r="EQJ846" s="79"/>
      <c r="EQK846" s="79"/>
      <c r="EQL846" s="79"/>
      <c r="EQM846" s="79"/>
      <c r="EQN846" s="79"/>
      <c r="EQO846" s="79"/>
      <c r="EQP846" s="79"/>
      <c r="EQQ846" s="79"/>
      <c r="EQR846" s="79"/>
      <c r="EQS846" s="79"/>
      <c r="EQT846" s="79"/>
      <c r="EQU846" s="79"/>
      <c r="EQV846" s="79"/>
      <c r="EQW846" s="79"/>
      <c r="EQX846" s="79"/>
      <c r="EQY846" s="79"/>
      <c r="EQZ846" s="79"/>
      <c r="ERA846" s="79"/>
      <c r="ERB846" s="79"/>
      <c r="ERC846" s="79"/>
      <c r="ERD846" s="79"/>
      <c r="ERE846" s="79"/>
      <c r="ERF846" s="79"/>
      <c r="ERG846" s="79"/>
      <c r="ERH846" s="79"/>
      <c r="ERI846" s="79"/>
      <c r="ERJ846" s="79"/>
      <c r="ERK846" s="79"/>
      <c r="ERL846" s="79"/>
      <c r="ERM846" s="79"/>
      <c r="ERN846" s="79"/>
      <c r="ERO846" s="79"/>
      <c r="ERP846" s="79"/>
      <c r="ERQ846" s="79"/>
      <c r="ERR846" s="79"/>
      <c r="ERS846" s="79"/>
      <c r="ERT846" s="79"/>
      <c r="ERU846" s="79"/>
      <c r="ERV846" s="79"/>
      <c r="ERW846" s="79"/>
      <c r="ERX846" s="79"/>
      <c r="ERY846" s="79"/>
      <c r="ERZ846" s="79"/>
      <c r="ESA846" s="79"/>
      <c r="ESB846" s="79"/>
      <c r="ESC846" s="79"/>
      <c r="ESD846" s="79"/>
      <c r="ESE846" s="79"/>
      <c r="ESF846" s="79"/>
      <c r="ESG846" s="79"/>
      <c r="ESH846" s="79"/>
      <c r="ESI846" s="79"/>
      <c r="ESJ846" s="79"/>
      <c r="ESK846" s="79"/>
      <c r="ESL846" s="79"/>
      <c r="ESM846" s="79"/>
      <c r="ESN846" s="79"/>
      <c r="ESO846" s="79"/>
      <c r="ESP846" s="79"/>
      <c r="ESQ846" s="79"/>
      <c r="ESR846" s="79"/>
      <c r="ESS846" s="79"/>
      <c r="EST846" s="79"/>
      <c r="ESU846" s="79"/>
      <c r="ESV846" s="79"/>
      <c r="ESW846" s="79"/>
      <c r="ESX846" s="79"/>
      <c r="ESY846" s="79"/>
      <c r="ESZ846" s="79"/>
      <c r="ETA846" s="79"/>
      <c r="ETB846" s="79"/>
      <c r="ETC846" s="79"/>
      <c r="ETD846" s="79"/>
      <c r="ETE846" s="79"/>
      <c r="ETF846" s="79"/>
      <c r="ETG846" s="79"/>
      <c r="ETH846" s="79"/>
      <c r="ETI846" s="79"/>
      <c r="ETJ846" s="79"/>
      <c r="ETK846" s="79"/>
      <c r="ETL846" s="79"/>
      <c r="ETM846" s="79"/>
      <c r="ETN846" s="79"/>
      <c r="ETO846" s="79"/>
      <c r="ETP846" s="79"/>
      <c r="ETQ846" s="79"/>
      <c r="ETR846" s="79"/>
      <c r="ETS846" s="79"/>
      <c r="ETT846" s="79"/>
      <c r="ETU846" s="79"/>
      <c r="ETV846" s="79"/>
      <c r="ETW846" s="79"/>
      <c r="ETX846" s="79"/>
      <c r="ETY846" s="79"/>
      <c r="ETZ846" s="79"/>
      <c r="EUA846" s="79"/>
      <c r="EUB846" s="79"/>
      <c r="EUC846" s="79"/>
      <c r="EUD846" s="79"/>
      <c r="EUE846" s="79"/>
      <c r="EUF846" s="79"/>
      <c r="EUG846" s="79"/>
      <c r="EUH846" s="79"/>
      <c r="EUI846" s="79"/>
      <c r="EUJ846" s="79"/>
      <c r="EUK846" s="79"/>
      <c r="EUL846" s="79"/>
      <c r="EUM846" s="79"/>
      <c r="EUN846" s="79"/>
      <c r="EUO846" s="79"/>
      <c r="EUP846" s="79"/>
      <c r="EUQ846" s="79"/>
      <c r="EUR846" s="79"/>
      <c r="EUS846" s="79"/>
      <c r="EUT846" s="79"/>
      <c r="EUU846" s="79"/>
      <c r="EUV846" s="79"/>
      <c r="EUW846" s="79"/>
      <c r="EUX846" s="79"/>
      <c r="EUY846" s="79"/>
      <c r="EUZ846" s="79"/>
      <c r="EVA846" s="79"/>
      <c r="EVB846" s="79"/>
      <c r="EVC846" s="79"/>
      <c r="EVD846" s="79"/>
      <c r="EVE846" s="79"/>
      <c r="EVF846" s="79"/>
      <c r="EVG846" s="79"/>
      <c r="EVH846" s="79"/>
      <c r="EVI846" s="79"/>
      <c r="EVJ846" s="79"/>
      <c r="EVK846" s="79"/>
      <c r="EVL846" s="79"/>
      <c r="EVM846" s="79"/>
      <c r="EVN846" s="79"/>
      <c r="EVO846" s="79"/>
      <c r="EVP846" s="79"/>
      <c r="EVQ846" s="79"/>
      <c r="EVR846" s="79"/>
      <c r="EVS846" s="79"/>
      <c r="EVT846" s="79"/>
      <c r="EVU846" s="79"/>
      <c r="EVV846" s="79"/>
      <c r="EVW846" s="79"/>
      <c r="EVX846" s="79"/>
      <c r="EVY846" s="79"/>
      <c r="EVZ846" s="79"/>
      <c r="EWA846" s="79"/>
      <c r="EWB846" s="79"/>
      <c r="EWC846" s="79"/>
      <c r="EWD846" s="79"/>
      <c r="EWE846" s="79"/>
      <c r="EWF846" s="79"/>
      <c r="EWG846" s="79"/>
      <c r="EWH846" s="79"/>
      <c r="EWI846" s="79"/>
      <c r="EWJ846" s="79"/>
      <c r="EWK846" s="79"/>
      <c r="EWL846" s="79"/>
      <c r="EWM846" s="79"/>
      <c r="EWN846" s="79"/>
      <c r="EWO846" s="79"/>
      <c r="EWP846" s="79"/>
      <c r="EWQ846" s="79"/>
      <c r="EWR846" s="79"/>
      <c r="EWS846" s="79"/>
      <c r="EWT846" s="79"/>
      <c r="EWU846" s="79"/>
      <c r="EWV846" s="79"/>
      <c r="EWW846" s="79"/>
      <c r="EWX846" s="79"/>
      <c r="EWY846" s="79"/>
      <c r="EWZ846" s="79"/>
      <c r="EXA846" s="79"/>
      <c r="EXB846" s="79"/>
      <c r="EXC846" s="79"/>
      <c r="EXD846" s="79"/>
      <c r="EXE846" s="79"/>
      <c r="EXF846" s="79"/>
      <c r="EXG846" s="79"/>
      <c r="EXH846" s="79"/>
      <c r="EXI846" s="79"/>
      <c r="EXJ846" s="79"/>
      <c r="EXK846" s="79"/>
      <c r="EXL846" s="79"/>
      <c r="EXM846" s="79"/>
      <c r="EXN846" s="79"/>
      <c r="EXO846" s="79"/>
      <c r="EXP846" s="79"/>
      <c r="EXQ846" s="79"/>
      <c r="EXR846" s="79"/>
      <c r="EXS846" s="79"/>
      <c r="EXT846" s="79"/>
      <c r="EXU846" s="79"/>
      <c r="EXV846" s="79"/>
      <c r="EXW846" s="79"/>
      <c r="EXX846" s="79"/>
      <c r="EXY846" s="79"/>
      <c r="EXZ846" s="79"/>
      <c r="EYA846" s="79"/>
      <c r="EYB846" s="79"/>
      <c r="EYC846" s="79"/>
      <c r="EYD846" s="79"/>
      <c r="EYE846" s="79"/>
      <c r="EYF846" s="79"/>
      <c r="EYG846" s="79"/>
      <c r="EYH846" s="79"/>
      <c r="EYI846" s="79"/>
      <c r="EYJ846" s="79"/>
      <c r="EYK846" s="79"/>
      <c r="EYL846" s="79"/>
      <c r="EYM846" s="79"/>
      <c r="EYN846" s="79"/>
      <c r="EYO846" s="79"/>
      <c r="EYP846" s="79"/>
      <c r="EYQ846" s="79"/>
      <c r="EYR846" s="79"/>
      <c r="EYS846" s="79"/>
      <c r="EYT846" s="79"/>
      <c r="EYU846" s="79"/>
      <c r="EYV846" s="79"/>
      <c r="EYW846" s="79"/>
      <c r="EYX846" s="79"/>
      <c r="EYY846" s="79"/>
      <c r="EYZ846" s="79"/>
      <c r="EZA846" s="79"/>
      <c r="EZB846" s="79"/>
      <c r="EZC846" s="79"/>
      <c r="EZD846" s="79"/>
      <c r="EZE846" s="79"/>
      <c r="EZF846" s="79"/>
      <c r="EZG846" s="79"/>
      <c r="EZH846" s="79"/>
      <c r="EZI846" s="79"/>
      <c r="EZJ846" s="79"/>
      <c r="EZK846" s="79"/>
      <c r="EZL846" s="79"/>
      <c r="EZM846" s="79"/>
      <c r="EZN846" s="79"/>
      <c r="EZO846" s="79"/>
      <c r="EZP846" s="79"/>
      <c r="EZQ846" s="79"/>
      <c r="EZR846" s="79"/>
      <c r="EZS846" s="79"/>
      <c r="EZT846" s="79"/>
      <c r="EZU846" s="79"/>
      <c r="EZV846" s="79"/>
      <c r="EZW846" s="79"/>
      <c r="EZX846" s="79"/>
      <c r="EZY846" s="79"/>
      <c r="EZZ846" s="79"/>
      <c r="FAA846" s="79"/>
      <c r="FAB846" s="79"/>
      <c r="FAC846" s="79"/>
      <c r="FAD846" s="79"/>
      <c r="FAE846" s="79"/>
      <c r="FAF846" s="79"/>
      <c r="FAG846" s="79"/>
      <c r="FAH846" s="79"/>
      <c r="FAI846" s="79"/>
      <c r="FAJ846" s="79"/>
      <c r="FAK846" s="79"/>
      <c r="FAL846" s="79"/>
      <c r="FAM846" s="79"/>
      <c r="FAN846" s="79"/>
      <c r="FAO846" s="79"/>
      <c r="FAP846" s="79"/>
      <c r="FAQ846" s="79"/>
      <c r="FAR846" s="79"/>
      <c r="FAS846" s="79"/>
      <c r="FAT846" s="79"/>
      <c r="FAU846" s="79"/>
      <c r="FAV846" s="79"/>
      <c r="FAW846" s="79"/>
      <c r="FAX846" s="79"/>
      <c r="FAY846" s="79"/>
      <c r="FAZ846" s="79"/>
      <c r="FBA846" s="79"/>
      <c r="FBB846" s="79"/>
      <c r="FBC846" s="79"/>
      <c r="FBD846" s="79"/>
      <c r="FBE846" s="79"/>
      <c r="FBF846" s="79"/>
      <c r="FBG846" s="79"/>
      <c r="FBH846" s="79"/>
      <c r="FBI846" s="79"/>
      <c r="FBJ846" s="79"/>
      <c r="FBK846" s="79"/>
      <c r="FBL846" s="79"/>
      <c r="FBM846" s="79"/>
      <c r="FBN846" s="79"/>
      <c r="FBO846" s="79"/>
      <c r="FBP846" s="79"/>
      <c r="FBQ846" s="79"/>
      <c r="FBR846" s="79"/>
      <c r="FBS846" s="79"/>
      <c r="FBT846" s="79"/>
      <c r="FBU846" s="79"/>
      <c r="FBV846" s="79"/>
      <c r="FBW846" s="79"/>
      <c r="FBX846" s="79"/>
      <c r="FBY846" s="79"/>
      <c r="FBZ846" s="79"/>
      <c r="FCA846" s="79"/>
      <c r="FCB846" s="79"/>
      <c r="FCC846" s="79"/>
      <c r="FCD846" s="79"/>
      <c r="FCE846" s="79"/>
      <c r="FCF846" s="79"/>
      <c r="FCG846" s="79"/>
      <c r="FCH846" s="79"/>
      <c r="FCI846" s="79"/>
      <c r="FCJ846" s="79"/>
      <c r="FCK846" s="79"/>
      <c r="FCL846" s="79"/>
      <c r="FCM846" s="79"/>
      <c r="FCN846" s="79"/>
      <c r="FCO846" s="79"/>
      <c r="FCP846" s="79"/>
      <c r="FCQ846" s="79"/>
      <c r="FCR846" s="79"/>
      <c r="FCS846" s="79"/>
      <c r="FCT846" s="79"/>
      <c r="FCU846" s="79"/>
      <c r="FCV846" s="79"/>
      <c r="FCW846" s="79"/>
      <c r="FCX846" s="79"/>
      <c r="FCY846" s="79"/>
      <c r="FCZ846" s="79"/>
      <c r="FDA846" s="79"/>
      <c r="FDB846" s="79"/>
      <c r="FDC846" s="79"/>
      <c r="FDD846" s="79"/>
      <c r="FDE846" s="79"/>
      <c r="FDF846" s="79"/>
      <c r="FDG846" s="79"/>
      <c r="FDH846" s="79"/>
      <c r="FDI846" s="79"/>
      <c r="FDJ846" s="79"/>
      <c r="FDK846" s="79"/>
      <c r="FDL846" s="79"/>
      <c r="FDM846" s="79"/>
      <c r="FDN846" s="79"/>
      <c r="FDO846" s="79"/>
      <c r="FDP846" s="79"/>
      <c r="FDQ846" s="79"/>
      <c r="FDR846" s="79"/>
      <c r="FDS846" s="79"/>
      <c r="FDT846" s="79"/>
      <c r="FDU846" s="79"/>
      <c r="FDV846" s="79"/>
      <c r="FDW846" s="79"/>
      <c r="FDX846" s="79"/>
      <c r="FDY846" s="79"/>
      <c r="FDZ846" s="79"/>
      <c r="FEA846" s="79"/>
      <c r="FEB846" s="79"/>
      <c r="FEC846" s="79"/>
      <c r="FED846" s="79"/>
      <c r="FEE846" s="79"/>
      <c r="FEF846" s="79"/>
      <c r="FEG846" s="79"/>
      <c r="FEH846" s="79"/>
      <c r="FEI846" s="79"/>
      <c r="FEJ846" s="79"/>
      <c r="FEK846" s="79"/>
      <c r="FEL846" s="79"/>
      <c r="FEM846" s="79"/>
      <c r="FEN846" s="79"/>
      <c r="FEO846" s="79"/>
      <c r="FEP846" s="79"/>
      <c r="FEQ846" s="79"/>
      <c r="FER846" s="79"/>
      <c r="FES846" s="79"/>
      <c r="FET846" s="79"/>
      <c r="FEU846" s="79"/>
      <c r="FEV846" s="79"/>
      <c r="FEW846" s="79"/>
      <c r="FEX846" s="79"/>
      <c r="FEY846" s="79"/>
      <c r="FEZ846" s="79"/>
      <c r="FFA846" s="79"/>
      <c r="FFB846" s="79"/>
      <c r="FFC846" s="79"/>
      <c r="FFD846" s="79"/>
      <c r="FFE846" s="79"/>
      <c r="FFF846" s="79"/>
      <c r="FFG846" s="79"/>
      <c r="FFH846" s="79"/>
      <c r="FFI846" s="79"/>
      <c r="FFJ846" s="79"/>
      <c r="FFK846" s="79"/>
      <c r="FFL846" s="79"/>
      <c r="FFM846" s="79"/>
      <c r="FFN846" s="79"/>
      <c r="FFO846" s="79"/>
      <c r="FFP846" s="79"/>
      <c r="FFQ846" s="79"/>
      <c r="FFR846" s="79"/>
      <c r="FFS846" s="79"/>
      <c r="FFT846" s="79"/>
      <c r="FFU846" s="79"/>
      <c r="FFV846" s="79"/>
      <c r="FFW846" s="79"/>
      <c r="FFX846" s="79"/>
      <c r="FFY846" s="79"/>
      <c r="FFZ846" s="79"/>
      <c r="FGA846" s="79"/>
      <c r="FGB846" s="79"/>
      <c r="FGC846" s="79"/>
      <c r="FGD846" s="79"/>
      <c r="FGE846" s="79"/>
      <c r="FGF846" s="79"/>
      <c r="FGG846" s="79"/>
      <c r="FGH846" s="79"/>
      <c r="FGI846" s="79"/>
      <c r="FGJ846" s="79"/>
      <c r="FGK846" s="79"/>
      <c r="FGL846" s="79"/>
      <c r="FGM846" s="79"/>
      <c r="FGN846" s="79"/>
      <c r="FGO846" s="79"/>
      <c r="FGP846" s="79"/>
      <c r="FGQ846" s="79"/>
      <c r="FGR846" s="79"/>
      <c r="FGS846" s="79"/>
      <c r="FGT846" s="79"/>
      <c r="FGU846" s="79"/>
      <c r="FGV846" s="79"/>
      <c r="FGW846" s="79"/>
      <c r="FGX846" s="79"/>
      <c r="FGY846" s="79"/>
      <c r="FGZ846" s="79"/>
      <c r="FHA846" s="79"/>
      <c r="FHB846" s="79"/>
      <c r="FHC846" s="79"/>
      <c r="FHD846" s="79"/>
      <c r="FHE846" s="79"/>
      <c r="FHF846" s="79"/>
      <c r="FHG846" s="79"/>
      <c r="FHH846" s="79"/>
      <c r="FHI846" s="79"/>
      <c r="FHJ846" s="79"/>
      <c r="FHK846" s="79"/>
      <c r="FHL846" s="79"/>
      <c r="FHM846" s="79"/>
      <c r="FHN846" s="79"/>
      <c r="FHO846" s="79"/>
      <c r="FHP846" s="79"/>
      <c r="FHQ846" s="79"/>
      <c r="FHR846" s="79"/>
      <c r="FHS846" s="79"/>
      <c r="FHT846" s="79"/>
      <c r="FHU846" s="79"/>
      <c r="FHV846" s="79"/>
      <c r="FHW846" s="79"/>
      <c r="FHX846" s="79"/>
      <c r="FHY846" s="79"/>
      <c r="FHZ846" s="79"/>
      <c r="FIA846" s="79"/>
      <c r="FIB846" s="79"/>
      <c r="FIC846" s="79"/>
      <c r="FID846" s="79"/>
      <c r="FIE846" s="79"/>
      <c r="FIF846" s="79"/>
      <c r="FIG846" s="79"/>
      <c r="FIH846" s="79"/>
      <c r="FII846" s="79"/>
      <c r="FIJ846" s="79"/>
      <c r="FIK846" s="79"/>
      <c r="FIL846" s="79"/>
      <c r="FIM846" s="79"/>
      <c r="FIN846" s="79"/>
      <c r="FIO846" s="79"/>
      <c r="FIP846" s="79"/>
      <c r="FIQ846" s="79"/>
      <c r="FIR846" s="79"/>
      <c r="FIS846" s="79"/>
      <c r="FIT846" s="79"/>
      <c r="FIU846" s="79"/>
      <c r="FIV846" s="79"/>
      <c r="FIW846" s="79"/>
      <c r="FIX846" s="79"/>
      <c r="FIY846" s="79"/>
      <c r="FIZ846" s="79"/>
      <c r="FJA846" s="79"/>
      <c r="FJB846" s="79"/>
      <c r="FJC846" s="79"/>
      <c r="FJD846" s="79"/>
      <c r="FJE846" s="79"/>
      <c r="FJF846" s="79"/>
      <c r="FJG846" s="79"/>
      <c r="FJH846" s="79"/>
      <c r="FJI846" s="79"/>
      <c r="FJJ846" s="79"/>
      <c r="FJK846" s="79"/>
      <c r="FJL846" s="79"/>
      <c r="FJM846" s="79"/>
      <c r="FJN846" s="79"/>
      <c r="FJO846" s="79"/>
      <c r="FJP846" s="79"/>
      <c r="FJQ846" s="79"/>
      <c r="FJR846" s="79"/>
      <c r="FJS846" s="79"/>
      <c r="FJT846" s="79"/>
      <c r="FJU846" s="79"/>
      <c r="FJV846" s="79"/>
      <c r="FJW846" s="79"/>
      <c r="FJX846" s="79"/>
      <c r="FJY846" s="79"/>
      <c r="FJZ846" s="79"/>
      <c r="FKA846" s="79"/>
      <c r="FKB846" s="79"/>
      <c r="FKC846" s="79"/>
      <c r="FKD846" s="79"/>
      <c r="FKE846" s="79"/>
      <c r="FKF846" s="79"/>
      <c r="FKG846" s="79"/>
      <c r="FKH846" s="79"/>
      <c r="FKI846" s="79"/>
      <c r="FKJ846" s="79"/>
      <c r="FKK846" s="79"/>
      <c r="FKL846" s="79"/>
      <c r="FKM846" s="79"/>
      <c r="FKN846" s="79"/>
      <c r="FKO846" s="79"/>
      <c r="FKP846" s="79"/>
      <c r="FKQ846" s="79"/>
      <c r="FKR846" s="79"/>
      <c r="FKS846" s="79"/>
      <c r="FKT846" s="79"/>
      <c r="FKU846" s="79"/>
      <c r="FKV846" s="79"/>
      <c r="FKW846" s="79"/>
      <c r="FKX846" s="79"/>
      <c r="FKY846" s="79"/>
      <c r="FKZ846" s="79"/>
      <c r="FLA846" s="79"/>
      <c r="FLB846" s="79"/>
      <c r="FLC846" s="79"/>
      <c r="FLD846" s="79"/>
      <c r="FLE846" s="79"/>
      <c r="FLF846" s="79"/>
      <c r="FLG846" s="79"/>
      <c r="FLH846" s="79"/>
      <c r="FLI846" s="79"/>
      <c r="FLJ846" s="79"/>
      <c r="FLK846" s="79"/>
      <c r="FLL846" s="79"/>
      <c r="FLM846" s="79"/>
      <c r="FLN846" s="79"/>
      <c r="FLO846" s="79"/>
      <c r="FLP846" s="79"/>
      <c r="FLQ846" s="79"/>
      <c r="FLR846" s="79"/>
      <c r="FLS846" s="79"/>
      <c r="FLT846" s="79"/>
      <c r="FLU846" s="79"/>
      <c r="FLV846" s="79"/>
      <c r="FLW846" s="79"/>
      <c r="FLX846" s="79"/>
      <c r="FLY846" s="79"/>
      <c r="FLZ846" s="79"/>
      <c r="FMA846" s="79"/>
      <c r="FMB846" s="79"/>
      <c r="FMC846" s="79"/>
      <c r="FMD846" s="79"/>
      <c r="FME846" s="79"/>
      <c r="FMF846" s="79"/>
      <c r="FMG846" s="79"/>
      <c r="FMH846" s="79"/>
      <c r="FMI846" s="79"/>
      <c r="FMJ846" s="79"/>
      <c r="FMK846" s="79"/>
      <c r="FML846" s="79"/>
      <c r="FMM846" s="79"/>
      <c r="FMN846" s="79"/>
      <c r="FMO846" s="79"/>
      <c r="FMP846" s="79"/>
      <c r="FMQ846" s="79"/>
      <c r="FMR846" s="79"/>
      <c r="FMS846" s="79"/>
      <c r="FMT846" s="79"/>
      <c r="FMU846" s="79"/>
      <c r="FMV846" s="79"/>
      <c r="FMW846" s="79"/>
      <c r="FMX846" s="79"/>
      <c r="FMY846" s="79"/>
      <c r="FMZ846" s="79"/>
      <c r="FNA846" s="79"/>
      <c r="FNB846" s="79"/>
      <c r="FNC846" s="79"/>
      <c r="FND846" s="79"/>
      <c r="FNE846" s="79"/>
      <c r="FNF846" s="79"/>
      <c r="FNG846" s="79"/>
      <c r="FNH846" s="79"/>
      <c r="FNI846" s="79"/>
      <c r="FNJ846" s="79"/>
      <c r="FNK846" s="79"/>
      <c r="FNL846" s="79"/>
      <c r="FNM846" s="79"/>
      <c r="FNN846" s="79"/>
      <c r="FNO846" s="79"/>
      <c r="FNP846" s="79"/>
      <c r="FNQ846" s="79"/>
      <c r="FNR846" s="79"/>
      <c r="FNS846" s="79"/>
      <c r="FNT846" s="79"/>
      <c r="FNU846" s="79"/>
      <c r="FNV846" s="79"/>
      <c r="FNW846" s="79"/>
      <c r="FNX846" s="79"/>
      <c r="FNY846" s="79"/>
      <c r="FNZ846" s="79"/>
      <c r="FOA846" s="79"/>
      <c r="FOB846" s="79"/>
      <c r="FOC846" s="79"/>
      <c r="FOD846" s="79"/>
      <c r="FOE846" s="79"/>
      <c r="FOF846" s="79"/>
      <c r="FOG846" s="79"/>
      <c r="FOH846" s="79"/>
      <c r="FOI846" s="79"/>
      <c r="FOJ846" s="79"/>
      <c r="FOK846" s="79"/>
      <c r="FOL846" s="79"/>
      <c r="FOM846" s="79"/>
      <c r="FON846" s="79"/>
      <c r="FOO846" s="79"/>
      <c r="FOP846" s="79"/>
      <c r="FOQ846" s="79"/>
      <c r="FOR846" s="79"/>
      <c r="FOS846" s="79"/>
      <c r="FOT846" s="79"/>
      <c r="FOU846" s="79"/>
      <c r="FOV846" s="79"/>
      <c r="FOW846" s="79"/>
      <c r="FOX846" s="79"/>
      <c r="FOY846" s="79"/>
      <c r="FOZ846" s="79"/>
      <c r="FPA846" s="79"/>
      <c r="FPB846" s="79"/>
      <c r="FPC846" s="79"/>
      <c r="FPD846" s="79"/>
      <c r="FPE846" s="79"/>
      <c r="FPF846" s="79"/>
      <c r="FPG846" s="79"/>
      <c r="FPH846" s="79"/>
      <c r="FPI846" s="79"/>
      <c r="FPJ846" s="79"/>
      <c r="FPK846" s="79"/>
      <c r="FPL846" s="79"/>
      <c r="FPM846" s="79"/>
      <c r="FPN846" s="79"/>
      <c r="FPO846" s="79"/>
      <c r="FPP846" s="79"/>
      <c r="FPQ846" s="79"/>
      <c r="FPR846" s="79"/>
      <c r="FPS846" s="79"/>
      <c r="FPT846" s="79"/>
      <c r="FPU846" s="79"/>
      <c r="FPV846" s="79"/>
      <c r="FPW846" s="79"/>
      <c r="FPX846" s="79"/>
      <c r="FPY846" s="79"/>
      <c r="FPZ846" s="79"/>
      <c r="FQA846" s="79"/>
      <c r="FQB846" s="79"/>
      <c r="FQC846" s="79"/>
      <c r="FQD846" s="79"/>
      <c r="FQE846" s="79"/>
      <c r="FQF846" s="79"/>
      <c r="FQG846" s="79"/>
      <c r="FQH846" s="79"/>
      <c r="FQI846" s="79"/>
      <c r="FQJ846" s="79"/>
      <c r="FQK846" s="79"/>
      <c r="FQL846" s="79"/>
      <c r="FQM846" s="79"/>
      <c r="FQN846" s="79"/>
      <c r="FQO846" s="79"/>
      <c r="FQP846" s="79"/>
      <c r="FQQ846" s="79"/>
      <c r="FQR846" s="79"/>
      <c r="FQS846" s="79"/>
      <c r="FQT846" s="79"/>
      <c r="FQU846" s="79"/>
      <c r="FQV846" s="79"/>
      <c r="FQW846" s="79"/>
      <c r="FQX846" s="79"/>
      <c r="FQY846" s="79"/>
      <c r="FQZ846" s="79"/>
      <c r="FRA846" s="79"/>
      <c r="FRB846" s="79"/>
      <c r="FRC846" s="79"/>
      <c r="FRD846" s="79"/>
      <c r="FRE846" s="79"/>
      <c r="FRF846" s="79"/>
      <c r="FRG846" s="79"/>
      <c r="FRH846" s="79"/>
      <c r="FRI846" s="79"/>
      <c r="FRJ846" s="79"/>
      <c r="FRK846" s="79"/>
      <c r="FRL846" s="79"/>
      <c r="FRM846" s="79"/>
      <c r="FRN846" s="79"/>
      <c r="FRO846" s="79"/>
      <c r="FRP846" s="79"/>
      <c r="FRQ846" s="79"/>
      <c r="FRR846" s="79"/>
      <c r="FRS846" s="79"/>
      <c r="FRT846" s="79"/>
      <c r="FRU846" s="79"/>
      <c r="FRV846" s="79"/>
      <c r="FRW846" s="79"/>
      <c r="FRX846" s="79"/>
      <c r="FRY846" s="79"/>
      <c r="FRZ846" s="79"/>
      <c r="FSA846" s="79"/>
      <c r="FSB846" s="79"/>
      <c r="FSC846" s="79"/>
      <c r="FSD846" s="79"/>
      <c r="FSE846" s="79"/>
      <c r="FSF846" s="79"/>
      <c r="FSG846" s="79"/>
      <c r="FSH846" s="79"/>
      <c r="FSI846" s="79"/>
      <c r="FSJ846" s="79"/>
      <c r="FSK846" s="79"/>
      <c r="FSL846" s="79"/>
      <c r="FSM846" s="79"/>
      <c r="FSN846" s="79"/>
      <c r="FSO846" s="79"/>
      <c r="FSP846" s="79"/>
      <c r="FSQ846" s="79"/>
      <c r="FSR846" s="79"/>
      <c r="FSS846" s="79"/>
      <c r="FST846" s="79"/>
      <c r="FSU846" s="79"/>
      <c r="FSV846" s="79"/>
      <c r="FSW846" s="79"/>
      <c r="FSX846" s="79"/>
      <c r="FSY846" s="79"/>
      <c r="FSZ846" s="79"/>
      <c r="FTA846" s="79"/>
      <c r="FTB846" s="79"/>
      <c r="FTC846" s="79"/>
      <c r="FTD846" s="79"/>
      <c r="FTE846" s="79"/>
      <c r="FTF846" s="79"/>
      <c r="FTG846" s="79"/>
      <c r="FTH846" s="79"/>
      <c r="FTI846" s="79"/>
      <c r="FTJ846" s="79"/>
      <c r="FTK846" s="79"/>
      <c r="FTL846" s="79"/>
      <c r="FTM846" s="79"/>
      <c r="FTN846" s="79"/>
      <c r="FTO846" s="79"/>
      <c r="FTP846" s="79"/>
      <c r="FTQ846" s="79"/>
      <c r="FTR846" s="79"/>
      <c r="FTS846" s="79"/>
      <c r="FTT846" s="79"/>
      <c r="FTU846" s="79"/>
      <c r="FTV846" s="79"/>
      <c r="FTW846" s="79"/>
      <c r="FTX846" s="79"/>
      <c r="FTY846" s="79"/>
      <c r="FTZ846" s="79"/>
      <c r="FUA846" s="79"/>
      <c r="FUB846" s="79"/>
      <c r="FUC846" s="79"/>
      <c r="FUD846" s="79"/>
      <c r="FUE846" s="79"/>
      <c r="FUF846" s="79"/>
      <c r="FUG846" s="79"/>
      <c r="FUH846" s="79"/>
      <c r="FUI846" s="79"/>
      <c r="FUJ846" s="79"/>
      <c r="FUK846" s="79"/>
      <c r="FUL846" s="79"/>
      <c r="FUM846" s="79"/>
      <c r="FUN846" s="79"/>
      <c r="FUO846" s="79"/>
      <c r="FUP846" s="79"/>
      <c r="FUQ846" s="79"/>
      <c r="FUR846" s="79"/>
      <c r="FUS846" s="79"/>
      <c r="FUT846" s="79"/>
      <c r="FUU846" s="79"/>
      <c r="FUV846" s="79"/>
      <c r="FUW846" s="79"/>
      <c r="FUX846" s="79"/>
      <c r="FUY846" s="79"/>
      <c r="FUZ846" s="79"/>
      <c r="FVA846" s="79"/>
      <c r="FVB846" s="79"/>
      <c r="FVC846" s="79"/>
      <c r="FVD846" s="79"/>
      <c r="FVE846" s="79"/>
      <c r="FVF846" s="79"/>
      <c r="FVG846" s="79"/>
      <c r="FVH846" s="79"/>
      <c r="FVI846" s="79"/>
      <c r="FVJ846" s="79"/>
      <c r="FVK846" s="79"/>
      <c r="FVL846" s="79"/>
      <c r="FVM846" s="79"/>
      <c r="FVN846" s="79"/>
      <c r="FVO846" s="79"/>
      <c r="FVP846" s="79"/>
      <c r="FVQ846" s="79"/>
      <c r="FVR846" s="79"/>
      <c r="FVS846" s="79"/>
      <c r="FVT846" s="79"/>
      <c r="FVU846" s="79"/>
      <c r="FVV846" s="79"/>
      <c r="FVW846" s="79"/>
      <c r="FVX846" s="79"/>
      <c r="FVY846" s="79"/>
      <c r="FVZ846" s="79"/>
      <c r="FWA846" s="79"/>
      <c r="FWB846" s="79"/>
      <c r="FWC846" s="79"/>
      <c r="FWD846" s="79"/>
      <c r="FWE846" s="79"/>
      <c r="FWF846" s="79"/>
      <c r="FWG846" s="79"/>
      <c r="FWH846" s="79"/>
      <c r="FWI846" s="79"/>
      <c r="FWJ846" s="79"/>
      <c r="FWK846" s="79"/>
      <c r="FWL846" s="79"/>
      <c r="FWM846" s="79"/>
      <c r="FWN846" s="79"/>
      <c r="FWO846" s="79"/>
      <c r="FWP846" s="79"/>
      <c r="FWQ846" s="79"/>
      <c r="FWR846" s="79"/>
      <c r="FWS846" s="79"/>
      <c r="FWT846" s="79"/>
      <c r="FWU846" s="79"/>
      <c r="FWV846" s="79"/>
      <c r="FWW846" s="79"/>
      <c r="FWX846" s="79"/>
      <c r="FWY846" s="79"/>
      <c r="FWZ846" s="79"/>
      <c r="FXA846" s="79"/>
      <c r="FXB846" s="79"/>
      <c r="FXC846" s="79"/>
      <c r="FXD846" s="79"/>
      <c r="FXE846" s="79"/>
      <c r="FXF846" s="79"/>
      <c r="FXG846" s="79"/>
      <c r="FXH846" s="79"/>
      <c r="FXI846" s="79"/>
      <c r="FXJ846" s="79"/>
      <c r="FXK846" s="79"/>
      <c r="FXL846" s="79"/>
      <c r="FXM846" s="79"/>
      <c r="FXN846" s="79"/>
      <c r="FXO846" s="79"/>
      <c r="FXP846" s="79"/>
      <c r="FXQ846" s="79"/>
      <c r="FXR846" s="79"/>
      <c r="FXS846" s="79"/>
      <c r="FXT846" s="79"/>
      <c r="FXU846" s="79"/>
      <c r="FXV846" s="79"/>
      <c r="FXW846" s="79"/>
      <c r="FXX846" s="79"/>
      <c r="FXY846" s="79"/>
      <c r="FXZ846" s="79"/>
      <c r="FYA846" s="79"/>
      <c r="FYB846" s="79"/>
      <c r="FYC846" s="79"/>
      <c r="FYD846" s="79"/>
      <c r="FYE846" s="79"/>
      <c r="FYF846" s="79"/>
      <c r="FYG846" s="79"/>
      <c r="FYH846" s="79"/>
      <c r="FYI846" s="79"/>
      <c r="FYJ846" s="79"/>
      <c r="FYK846" s="79"/>
      <c r="FYL846" s="79"/>
      <c r="FYM846" s="79"/>
      <c r="FYN846" s="79"/>
      <c r="FYO846" s="79"/>
      <c r="FYP846" s="79"/>
      <c r="FYQ846" s="79"/>
      <c r="FYR846" s="79"/>
      <c r="FYS846" s="79"/>
      <c r="FYT846" s="79"/>
      <c r="FYU846" s="79"/>
      <c r="FYV846" s="79"/>
      <c r="FYW846" s="79"/>
      <c r="FYX846" s="79"/>
      <c r="FYY846" s="79"/>
      <c r="FYZ846" s="79"/>
      <c r="FZA846" s="79"/>
      <c r="FZB846" s="79"/>
      <c r="FZC846" s="79"/>
      <c r="FZD846" s="79"/>
      <c r="FZE846" s="79"/>
      <c r="FZF846" s="79"/>
      <c r="FZG846" s="79"/>
      <c r="FZH846" s="79"/>
      <c r="FZI846" s="79"/>
      <c r="FZJ846" s="79"/>
      <c r="FZK846" s="79"/>
      <c r="FZL846" s="79"/>
      <c r="FZM846" s="79"/>
      <c r="FZN846" s="79"/>
      <c r="FZO846" s="79"/>
      <c r="FZP846" s="79"/>
      <c r="FZQ846" s="79"/>
      <c r="FZR846" s="79"/>
      <c r="FZS846" s="79"/>
      <c r="FZT846" s="79"/>
      <c r="FZU846" s="79"/>
      <c r="FZV846" s="79"/>
      <c r="FZW846" s="79"/>
      <c r="FZX846" s="79"/>
      <c r="FZY846" s="79"/>
      <c r="FZZ846" s="79"/>
      <c r="GAA846" s="79"/>
      <c r="GAB846" s="79"/>
      <c r="GAC846" s="79"/>
      <c r="GAD846" s="79"/>
      <c r="GAE846" s="79"/>
      <c r="GAF846" s="79"/>
      <c r="GAG846" s="79"/>
      <c r="GAH846" s="79"/>
      <c r="GAI846" s="79"/>
      <c r="GAJ846" s="79"/>
      <c r="GAK846" s="79"/>
      <c r="GAL846" s="79"/>
      <c r="GAM846" s="79"/>
      <c r="GAN846" s="79"/>
      <c r="GAO846" s="79"/>
      <c r="GAP846" s="79"/>
      <c r="GAQ846" s="79"/>
      <c r="GAR846" s="79"/>
      <c r="GAS846" s="79"/>
      <c r="GAT846" s="79"/>
      <c r="GAU846" s="79"/>
      <c r="GAV846" s="79"/>
      <c r="GAW846" s="79"/>
      <c r="GAX846" s="79"/>
      <c r="GAY846" s="79"/>
      <c r="GAZ846" s="79"/>
      <c r="GBA846" s="79"/>
      <c r="GBB846" s="79"/>
      <c r="GBC846" s="79"/>
      <c r="GBD846" s="79"/>
      <c r="GBE846" s="79"/>
      <c r="GBF846" s="79"/>
      <c r="GBG846" s="79"/>
      <c r="GBH846" s="79"/>
      <c r="GBI846" s="79"/>
      <c r="GBJ846" s="79"/>
      <c r="GBK846" s="79"/>
      <c r="GBL846" s="79"/>
      <c r="GBM846" s="79"/>
      <c r="GBN846" s="79"/>
      <c r="GBO846" s="79"/>
      <c r="GBP846" s="79"/>
      <c r="GBQ846" s="79"/>
      <c r="GBR846" s="79"/>
      <c r="GBS846" s="79"/>
      <c r="GBT846" s="79"/>
      <c r="GBU846" s="79"/>
      <c r="GBV846" s="79"/>
      <c r="GBW846" s="79"/>
      <c r="GBX846" s="79"/>
      <c r="GBY846" s="79"/>
      <c r="GBZ846" s="79"/>
      <c r="GCA846" s="79"/>
      <c r="GCB846" s="79"/>
      <c r="GCC846" s="79"/>
      <c r="GCD846" s="79"/>
      <c r="GCE846" s="79"/>
      <c r="GCF846" s="79"/>
      <c r="GCG846" s="79"/>
      <c r="GCH846" s="79"/>
      <c r="GCI846" s="79"/>
      <c r="GCJ846" s="79"/>
      <c r="GCK846" s="79"/>
      <c r="GCL846" s="79"/>
      <c r="GCM846" s="79"/>
      <c r="GCN846" s="79"/>
      <c r="GCO846" s="79"/>
      <c r="GCP846" s="79"/>
      <c r="GCQ846" s="79"/>
      <c r="GCR846" s="79"/>
      <c r="GCS846" s="79"/>
      <c r="GCT846" s="79"/>
      <c r="GCU846" s="79"/>
      <c r="GCV846" s="79"/>
      <c r="GCW846" s="79"/>
      <c r="GCX846" s="79"/>
      <c r="GCY846" s="79"/>
      <c r="GCZ846" s="79"/>
      <c r="GDA846" s="79"/>
      <c r="GDB846" s="79"/>
      <c r="GDC846" s="79"/>
      <c r="GDD846" s="79"/>
      <c r="GDE846" s="79"/>
      <c r="GDF846" s="79"/>
      <c r="GDG846" s="79"/>
      <c r="GDH846" s="79"/>
      <c r="GDI846" s="79"/>
      <c r="GDJ846" s="79"/>
      <c r="GDK846" s="79"/>
      <c r="GDL846" s="79"/>
      <c r="GDM846" s="79"/>
      <c r="GDN846" s="79"/>
      <c r="GDO846" s="79"/>
      <c r="GDP846" s="79"/>
      <c r="GDQ846" s="79"/>
      <c r="GDR846" s="79"/>
      <c r="GDS846" s="79"/>
      <c r="GDT846" s="79"/>
      <c r="GDU846" s="79"/>
      <c r="GDV846" s="79"/>
      <c r="GDW846" s="79"/>
      <c r="GDX846" s="79"/>
      <c r="GDY846" s="79"/>
      <c r="GDZ846" s="79"/>
      <c r="GEA846" s="79"/>
      <c r="GEB846" s="79"/>
      <c r="GEC846" s="79"/>
      <c r="GED846" s="79"/>
      <c r="GEE846" s="79"/>
      <c r="GEF846" s="79"/>
      <c r="GEG846" s="79"/>
      <c r="GEH846" s="79"/>
      <c r="GEI846" s="79"/>
      <c r="GEJ846" s="79"/>
      <c r="GEK846" s="79"/>
      <c r="GEL846" s="79"/>
      <c r="GEM846" s="79"/>
      <c r="GEN846" s="79"/>
      <c r="GEO846" s="79"/>
      <c r="GEP846" s="79"/>
      <c r="GEQ846" s="79"/>
      <c r="GER846" s="79"/>
      <c r="GES846" s="79"/>
      <c r="GET846" s="79"/>
      <c r="GEU846" s="79"/>
      <c r="GEV846" s="79"/>
      <c r="GEW846" s="79"/>
      <c r="GEX846" s="79"/>
      <c r="GEY846" s="79"/>
      <c r="GEZ846" s="79"/>
      <c r="GFA846" s="79"/>
      <c r="GFB846" s="79"/>
      <c r="GFC846" s="79"/>
      <c r="GFD846" s="79"/>
      <c r="GFE846" s="79"/>
      <c r="GFF846" s="79"/>
      <c r="GFG846" s="79"/>
      <c r="GFH846" s="79"/>
      <c r="GFI846" s="79"/>
      <c r="GFJ846" s="79"/>
      <c r="GFK846" s="79"/>
      <c r="GFL846" s="79"/>
      <c r="GFM846" s="79"/>
      <c r="GFN846" s="79"/>
      <c r="GFO846" s="79"/>
      <c r="GFP846" s="79"/>
      <c r="GFQ846" s="79"/>
      <c r="GFR846" s="79"/>
      <c r="GFS846" s="79"/>
      <c r="GFT846" s="79"/>
      <c r="GFU846" s="79"/>
      <c r="GFV846" s="79"/>
      <c r="GFW846" s="79"/>
      <c r="GFX846" s="79"/>
      <c r="GFY846" s="79"/>
      <c r="GFZ846" s="79"/>
      <c r="GGA846" s="79"/>
      <c r="GGB846" s="79"/>
      <c r="GGC846" s="79"/>
      <c r="GGD846" s="79"/>
      <c r="GGE846" s="79"/>
      <c r="GGF846" s="79"/>
      <c r="GGG846" s="79"/>
      <c r="GGH846" s="79"/>
      <c r="GGI846" s="79"/>
      <c r="GGJ846" s="79"/>
      <c r="GGK846" s="79"/>
      <c r="GGL846" s="79"/>
      <c r="GGM846" s="79"/>
      <c r="GGN846" s="79"/>
      <c r="GGO846" s="79"/>
      <c r="GGP846" s="79"/>
      <c r="GGQ846" s="79"/>
      <c r="GGR846" s="79"/>
      <c r="GGS846" s="79"/>
      <c r="GGT846" s="79"/>
      <c r="GGU846" s="79"/>
      <c r="GGV846" s="79"/>
      <c r="GGW846" s="79"/>
      <c r="GGX846" s="79"/>
      <c r="GGY846" s="79"/>
      <c r="GGZ846" s="79"/>
      <c r="GHA846" s="79"/>
      <c r="GHB846" s="79"/>
      <c r="GHC846" s="79"/>
      <c r="GHD846" s="79"/>
      <c r="GHE846" s="79"/>
      <c r="GHF846" s="79"/>
      <c r="GHG846" s="79"/>
      <c r="GHH846" s="79"/>
      <c r="GHI846" s="79"/>
      <c r="GHJ846" s="79"/>
      <c r="GHK846" s="79"/>
      <c r="GHL846" s="79"/>
      <c r="GHM846" s="79"/>
      <c r="GHN846" s="79"/>
      <c r="GHO846" s="79"/>
      <c r="GHP846" s="79"/>
      <c r="GHQ846" s="79"/>
      <c r="GHR846" s="79"/>
      <c r="GHS846" s="79"/>
      <c r="GHT846" s="79"/>
      <c r="GHU846" s="79"/>
      <c r="GHV846" s="79"/>
      <c r="GHW846" s="79"/>
      <c r="GHX846" s="79"/>
      <c r="GHY846" s="79"/>
      <c r="GHZ846" s="79"/>
      <c r="GIA846" s="79"/>
      <c r="GIB846" s="79"/>
      <c r="GIC846" s="79"/>
      <c r="GID846" s="79"/>
      <c r="GIE846" s="79"/>
      <c r="GIF846" s="79"/>
      <c r="GIG846" s="79"/>
      <c r="GIH846" s="79"/>
      <c r="GII846" s="79"/>
      <c r="GIJ846" s="79"/>
      <c r="GIK846" s="79"/>
      <c r="GIL846" s="79"/>
      <c r="GIM846" s="79"/>
      <c r="GIN846" s="79"/>
      <c r="GIO846" s="79"/>
      <c r="GIP846" s="79"/>
      <c r="GIQ846" s="79"/>
      <c r="GIR846" s="79"/>
      <c r="GIS846" s="79"/>
      <c r="GIT846" s="79"/>
      <c r="GIU846" s="79"/>
      <c r="GIV846" s="79"/>
      <c r="GIW846" s="79"/>
      <c r="GIX846" s="79"/>
      <c r="GIY846" s="79"/>
      <c r="GIZ846" s="79"/>
      <c r="GJA846" s="79"/>
      <c r="GJB846" s="79"/>
      <c r="GJC846" s="79"/>
      <c r="GJD846" s="79"/>
      <c r="GJE846" s="79"/>
      <c r="GJF846" s="79"/>
      <c r="GJG846" s="79"/>
      <c r="GJH846" s="79"/>
      <c r="GJI846" s="79"/>
      <c r="GJJ846" s="79"/>
      <c r="GJK846" s="79"/>
      <c r="GJL846" s="79"/>
      <c r="GJM846" s="79"/>
      <c r="GJN846" s="79"/>
      <c r="GJO846" s="79"/>
      <c r="GJP846" s="79"/>
      <c r="GJQ846" s="79"/>
      <c r="GJR846" s="79"/>
      <c r="GJS846" s="79"/>
      <c r="GJT846" s="79"/>
      <c r="GJU846" s="79"/>
      <c r="GJV846" s="79"/>
      <c r="GJW846" s="79"/>
      <c r="GJX846" s="79"/>
      <c r="GJY846" s="79"/>
      <c r="GJZ846" s="79"/>
      <c r="GKA846" s="79"/>
      <c r="GKB846" s="79"/>
      <c r="GKC846" s="79"/>
      <c r="GKD846" s="79"/>
      <c r="GKE846" s="79"/>
      <c r="GKF846" s="79"/>
      <c r="GKG846" s="79"/>
      <c r="GKH846" s="79"/>
      <c r="GKI846" s="79"/>
      <c r="GKJ846" s="79"/>
      <c r="GKK846" s="79"/>
      <c r="GKL846" s="79"/>
      <c r="GKM846" s="79"/>
      <c r="GKN846" s="79"/>
      <c r="GKO846" s="79"/>
      <c r="GKP846" s="79"/>
      <c r="GKQ846" s="79"/>
      <c r="GKR846" s="79"/>
      <c r="GKS846" s="79"/>
      <c r="GKT846" s="79"/>
      <c r="GKU846" s="79"/>
      <c r="GKV846" s="79"/>
      <c r="GKW846" s="79"/>
      <c r="GKX846" s="79"/>
      <c r="GKY846" s="79"/>
      <c r="GKZ846" s="79"/>
      <c r="GLA846" s="79"/>
      <c r="GLB846" s="79"/>
      <c r="GLC846" s="79"/>
      <c r="GLD846" s="79"/>
      <c r="GLE846" s="79"/>
      <c r="GLF846" s="79"/>
      <c r="GLG846" s="79"/>
      <c r="GLH846" s="79"/>
      <c r="GLI846" s="79"/>
      <c r="GLJ846" s="79"/>
      <c r="GLK846" s="79"/>
      <c r="GLL846" s="79"/>
      <c r="GLM846" s="79"/>
      <c r="GLN846" s="79"/>
      <c r="GLO846" s="79"/>
      <c r="GLP846" s="79"/>
      <c r="GLQ846" s="79"/>
      <c r="GLR846" s="79"/>
      <c r="GLS846" s="79"/>
      <c r="GLT846" s="79"/>
      <c r="GLU846" s="79"/>
      <c r="GLV846" s="79"/>
      <c r="GLW846" s="79"/>
      <c r="GLX846" s="79"/>
      <c r="GLY846" s="79"/>
      <c r="GLZ846" s="79"/>
      <c r="GMA846" s="79"/>
      <c r="GMB846" s="79"/>
      <c r="GMC846" s="79"/>
      <c r="GMD846" s="79"/>
      <c r="GME846" s="79"/>
      <c r="GMF846" s="79"/>
      <c r="GMG846" s="79"/>
      <c r="GMH846" s="79"/>
      <c r="GMI846" s="79"/>
      <c r="GMJ846" s="79"/>
      <c r="GMK846" s="79"/>
      <c r="GML846" s="79"/>
      <c r="GMM846" s="79"/>
      <c r="GMN846" s="79"/>
      <c r="GMO846" s="79"/>
      <c r="GMP846" s="79"/>
      <c r="GMQ846" s="79"/>
      <c r="GMR846" s="79"/>
      <c r="GMS846" s="79"/>
      <c r="GMT846" s="79"/>
      <c r="GMU846" s="79"/>
      <c r="GMV846" s="79"/>
      <c r="GMW846" s="79"/>
      <c r="GMX846" s="79"/>
      <c r="GMY846" s="79"/>
      <c r="GMZ846" s="79"/>
      <c r="GNA846" s="79"/>
      <c r="GNB846" s="79"/>
      <c r="GNC846" s="79"/>
      <c r="GND846" s="79"/>
      <c r="GNE846" s="79"/>
      <c r="GNF846" s="79"/>
      <c r="GNG846" s="79"/>
      <c r="GNH846" s="79"/>
      <c r="GNI846" s="79"/>
      <c r="GNJ846" s="79"/>
      <c r="GNK846" s="79"/>
      <c r="GNL846" s="79"/>
      <c r="GNM846" s="79"/>
      <c r="GNN846" s="79"/>
      <c r="GNO846" s="79"/>
      <c r="GNP846" s="79"/>
      <c r="GNQ846" s="79"/>
      <c r="GNR846" s="79"/>
      <c r="GNS846" s="79"/>
      <c r="GNT846" s="79"/>
      <c r="GNU846" s="79"/>
      <c r="GNV846" s="79"/>
      <c r="GNW846" s="79"/>
      <c r="GNX846" s="79"/>
      <c r="GNY846" s="79"/>
      <c r="GNZ846" s="79"/>
      <c r="GOA846" s="79"/>
      <c r="GOB846" s="79"/>
      <c r="GOC846" s="79"/>
      <c r="GOD846" s="79"/>
      <c r="GOE846" s="79"/>
      <c r="GOF846" s="79"/>
      <c r="GOG846" s="79"/>
      <c r="GOH846" s="79"/>
      <c r="GOI846" s="79"/>
      <c r="GOJ846" s="79"/>
      <c r="GOK846" s="79"/>
      <c r="GOL846" s="79"/>
      <c r="GOM846" s="79"/>
      <c r="GON846" s="79"/>
      <c r="GOO846" s="79"/>
      <c r="GOP846" s="79"/>
      <c r="GOQ846" s="79"/>
      <c r="GOR846" s="79"/>
      <c r="GOS846" s="79"/>
      <c r="GOT846" s="79"/>
      <c r="GOU846" s="79"/>
      <c r="GOV846" s="79"/>
      <c r="GOW846" s="79"/>
      <c r="GOX846" s="79"/>
      <c r="GOY846" s="79"/>
      <c r="GOZ846" s="79"/>
      <c r="GPA846" s="79"/>
      <c r="GPB846" s="79"/>
      <c r="GPC846" s="79"/>
      <c r="GPD846" s="79"/>
      <c r="GPE846" s="79"/>
      <c r="GPF846" s="79"/>
      <c r="GPG846" s="79"/>
      <c r="GPH846" s="79"/>
      <c r="GPI846" s="79"/>
      <c r="GPJ846" s="79"/>
      <c r="GPK846" s="79"/>
      <c r="GPL846" s="79"/>
      <c r="GPM846" s="79"/>
      <c r="GPN846" s="79"/>
      <c r="GPO846" s="79"/>
      <c r="GPP846" s="79"/>
      <c r="GPQ846" s="79"/>
      <c r="GPR846" s="79"/>
      <c r="GPS846" s="79"/>
      <c r="GPT846" s="79"/>
      <c r="GPU846" s="79"/>
      <c r="GPV846" s="79"/>
      <c r="GPW846" s="79"/>
      <c r="GPX846" s="79"/>
      <c r="GPY846" s="79"/>
      <c r="GPZ846" s="79"/>
      <c r="GQA846" s="79"/>
      <c r="GQB846" s="79"/>
      <c r="GQC846" s="79"/>
      <c r="GQD846" s="79"/>
      <c r="GQE846" s="79"/>
      <c r="GQF846" s="79"/>
      <c r="GQG846" s="79"/>
      <c r="GQH846" s="79"/>
      <c r="GQI846" s="79"/>
      <c r="GQJ846" s="79"/>
      <c r="GQK846" s="79"/>
      <c r="GQL846" s="79"/>
      <c r="GQM846" s="79"/>
      <c r="GQN846" s="79"/>
      <c r="GQO846" s="79"/>
      <c r="GQP846" s="79"/>
      <c r="GQQ846" s="79"/>
      <c r="GQR846" s="79"/>
      <c r="GQS846" s="79"/>
      <c r="GQT846" s="79"/>
      <c r="GQU846" s="79"/>
      <c r="GQV846" s="79"/>
      <c r="GQW846" s="79"/>
      <c r="GQX846" s="79"/>
      <c r="GQY846" s="79"/>
      <c r="GQZ846" s="79"/>
      <c r="GRA846" s="79"/>
      <c r="GRB846" s="79"/>
      <c r="GRC846" s="79"/>
      <c r="GRD846" s="79"/>
      <c r="GRE846" s="79"/>
      <c r="GRF846" s="79"/>
      <c r="GRG846" s="79"/>
      <c r="GRH846" s="79"/>
      <c r="GRI846" s="79"/>
      <c r="GRJ846" s="79"/>
      <c r="GRK846" s="79"/>
      <c r="GRL846" s="79"/>
      <c r="GRM846" s="79"/>
      <c r="GRN846" s="79"/>
      <c r="GRO846" s="79"/>
      <c r="GRP846" s="79"/>
      <c r="GRQ846" s="79"/>
      <c r="GRR846" s="79"/>
      <c r="GRS846" s="79"/>
      <c r="GRT846" s="79"/>
      <c r="GRU846" s="79"/>
      <c r="GRV846" s="79"/>
      <c r="GRW846" s="79"/>
      <c r="GRX846" s="79"/>
      <c r="GRY846" s="79"/>
      <c r="GRZ846" s="79"/>
      <c r="GSA846" s="79"/>
      <c r="GSB846" s="79"/>
      <c r="GSC846" s="79"/>
      <c r="GSD846" s="79"/>
      <c r="GSE846" s="79"/>
      <c r="GSF846" s="79"/>
      <c r="GSG846" s="79"/>
      <c r="GSH846" s="79"/>
      <c r="GSI846" s="79"/>
      <c r="GSJ846" s="79"/>
      <c r="GSK846" s="79"/>
      <c r="GSL846" s="79"/>
      <c r="GSM846" s="79"/>
      <c r="GSN846" s="79"/>
      <c r="GSO846" s="79"/>
      <c r="GSP846" s="79"/>
      <c r="GSQ846" s="79"/>
      <c r="GSR846" s="79"/>
      <c r="GSS846" s="79"/>
      <c r="GST846" s="79"/>
      <c r="GSU846" s="79"/>
      <c r="GSV846" s="79"/>
      <c r="GSW846" s="79"/>
      <c r="GSX846" s="79"/>
      <c r="GSY846" s="79"/>
      <c r="GSZ846" s="79"/>
      <c r="GTA846" s="79"/>
      <c r="GTB846" s="79"/>
      <c r="GTC846" s="79"/>
      <c r="GTD846" s="79"/>
      <c r="GTE846" s="79"/>
      <c r="GTF846" s="79"/>
      <c r="GTG846" s="79"/>
      <c r="GTH846" s="79"/>
      <c r="GTI846" s="79"/>
      <c r="GTJ846" s="79"/>
      <c r="GTK846" s="79"/>
      <c r="GTL846" s="79"/>
      <c r="GTM846" s="79"/>
      <c r="GTN846" s="79"/>
      <c r="GTO846" s="79"/>
      <c r="GTP846" s="79"/>
      <c r="GTQ846" s="79"/>
      <c r="GTR846" s="79"/>
      <c r="GTS846" s="79"/>
      <c r="GTT846" s="79"/>
      <c r="GTU846" s="79"/>
      <c r="GTV846" s="79"/>
      <c r="GTW846" s="79"/>
      <c r="GTX846" s="79"/>
      <c r="GTY846" s="79"/>
      <c r="GTZ846" s="79"/>
      <c r="GUA846" s="79"/>
      <c r="GUB846" s="79"/>
      <c r="GUC846" s="79"/>
      <c r="GUD846" s="79"/>
      <c r="GUE846" s="79"/>
      <c r="GUF846" s="79"/>
      <c r="GUG846" s="79"/>
      <c r="GUH846" s="79"/>
      <c r="GUI846" s="79"/>
      <c r="GUJ846" s="79"/>
      <c r="GUK846" s="79"/>
      <c r="GUL846" s="79"/>
      <c r="GUM846" s="79"/>
      <c r="GUN846" s="79"/>
      <c r="GUO846" s="79"/>
      <c r="GUP846" s="79"/>
      <c r="GUQ846" s="79"/>
      <c r="GUR846" s="79"/>
      <c r="GUS846" s="79"/>
      <c r="GUT846" s="79"/>
      <c r="GUU846" s="79"/>
      <c r="GUV846" s="79"/>
      <c r="GUW846" s="79"/>
      <c r="GUX846" s="79"/>
      <c r="GUY846" s="79"/>
      <c r="GUZ846" s="79"/>
      <c r="GVA846" s="79"/>
      <c r="GVB846" s="79"/>
      <c r="GVC846" s="79"/>
      <c r="GVD846" s="79"/>
      <c r="GVE846" s="79"/>
      <c r="GVF846" s="79"/>
      <c r="GVG846" s="79"/>
      <c r="GVH846" s="79"/>
      <c r="GVI846" s="79"/>
      <c r="GVJ846" s="79"/>
      <c r="GVK846" s="79"/>
      <c r="GVL846" s="79"/>
      <c r="GVM846" s="79"/>
      <c r="GVN846" s="79"/>
      <c r="GVO846" s="79"/>
      <c r="GVP846" s="79"/>
      <c r="GVQ846" s="79"/>
      <c r="GVR846" s="79"/>
      <c r="GVS846" s="79"/>
      <c r="GVT846" s="79"/>
      <c r="GVU846" s="79"/>
      <c r="GVV846" s="79"/>
      <c r="GVW846" s="79"/>
      <c r="GVX846" s="79"/>
      <c r="GVY846" s="79"/>
      <c r="GVZ846" s="79"/>
      <c r="GWA846" s="79"/>
      <c r="GWB846" s="79"/>
      <c r="GWC846" s="79"/>
      <c r="GWD846" s="79"/>
      <c r="GWE846" s="79"/>
      <c r="GWF846" s="79"/>
      <c r="GWG846" s="79"/>
      <c r="GWH846" s="79"/>
      <c r="GWI846" s="79"/>
      <c r="GWJ846" s="79"/>
      <c r="GWK846" s="79"/>
      <c r="GWL846" s="79"/>
      <c r="GWM846" s="79"/>
      <c r="GWN846" s="79"/>
      <c r="GWO846" s="79"/>
      <c r="GWP846" s="79"/>
      <c r="GWQ846" s="79"/>
      <c r="GWR846" s="79"/>
      <c r="GWS846" s="79"/>
      <c r="GWT846" s="79"/>
      <c r="GWU846" s="79"/>
      <c r="GWV846" s="79"/>
      <c r="GWW846" s="79"/>
      <c r="GWX846" s="79"/>
      <c r="GWY846" s="79"/>
      <c r="GWZ846" s="79"/>
      <c r="GXA846" s="79"/>
      <c r="GXB846" s="79"/>
      <c r="GXC846" s="79"/>
      <c r="GXD846" s="79"/>
      <c r="GXE846" s="79"/>
      <c r="GXF846" s="79"/>
      <c r="GXG846" s="79"/>
      <c r="GXH846" s="79"/>
      <c r="GXI846" s="79"/>
      <c r="GXJ846" s="79"/>
      <c r="GXK846" s="79"/>
      <c r="GXL846" s="79"/>
      <c r="GXM846" s="79"/>
      <c r="GXN846" s="79"/>
      <c r="GXO846" s="79"/>
      <c r="GXP846" s="79"/>
      <c r="GXQ846" s="79"/>
      <c r="GXR846" s="79"/>
      <c r="GXS846" s="79"/>
      <c r="GXT846" s="79"/>
      <c r="GXU846" s="79"/>
      <c r="GXV846" s="79"/>
      <c r="GXW846" s="79"/>
      <c r="GXX846" s="79"/>
      <c r="GXY846" s="79"/>
      <c r="GXZ846" s="79"/>
      <c r="GYA846" s="79"/>
      <c r="GYB846" s="79"/>
      <c r="GYC846" s="79"/>
      <c r="GYD846" s="79"/>
      <c r="GYE846" s="79"/>
      <c r="GYF846" s="79"/>
      <c r="GYG846" s="79"/>
      <c r="GYH846" s="79"/>
      <c r="GYI846" s="79"/>
      <c r="GYJ846" s="79"/>
      <c r="GYK846" s="79"/>
      <c r="GYL846" s="79"/>
      <c r="GYM846" s="79"/>
      <c r="GYN846" s="79"/>
      <c r="GYO846" s="79"/>
      <c r="GYP846" s="79"/>
      <c r="GYQ846" s="79"/>
      <c r="GYR846" s="79"/>
      <c r="GYS846" s="79"/>
      <c r="GYT846" s="79"/>
      <c r="GYU846" s="79"/>
      <c r="GYV846" s="79"/>
      <c r="GYW846" s="79"/>
      <c r="GYX846" s="79"/>
      <c r="GYY846" s="79"/>
      <c r="GYZ846" s="79"/>
      <c r="GZA846" s="79"/>
      <c r="GZB846" s="79"/>
      <c r="GZC846" s="79"/>
      <c r="GZD846" s="79"/>
      <c r="GZE846" s="79"/>
      <c r="GZF846" s="79"/>
      <c r="GZG846" s="79"/>
      <c r="GZH846" s="79"/>
      <c r="GZI846" s="79"/>
      <c r="GZJ846" s="79"/>
      <c r="GZK846" s="79"/>
      <c r="GZL846" s="79"/>
      <c r="GZM846" s="79"/>
      <c r="GZN846" s="79"/>
      <c r="GZO846" s="79"/>
      <c r="GZP846" s="79"/>
      <c r="GZQ846" s="79"/>
      <c r="GZR846" s="79"/>
      <c r="GZS846" s="79"/>
      <c r="GZT846" s="79"/>
      <c r="GZU846" s="79"/>
      <c r="GZV846" s="79"/>
      <c r="GZW846" s="79"/>
      <c r="GZX846" s="79"/>
      <c r="GZY846" s="79"/>
      <c r="GZZ846" s="79"/>
      <c r="HAA846" s="79"/>
      <c r="HAB846" s="79"/>
      <c r="HAC846" s="79"/>
      <c r="HAD846" s="79"/>
      <c r="HAE846" s="79"/>
      <c r="HAF846" s="79"/>
      <c r="HAG846" s="79"/>
      <c r="HAH846" s="79"/>
      <c r="HAI846" s="79"/>
      <c r="HAJ846" s="79"/>
      <c r="HAK846" s="79"/>
      <c r="HAL846" s="79"/>
      <c r="HAM846" s="79"/>
      <c r="HAN846" s="79"/>
      <c r="HAO846" s="79"/>
      <c r="HAP846" s="79"/>
      <c r="HAQ846" s="79"/>
      <c r="HAR846" s="79"/>
      <c r="HAS846" s="79"/>
      <c r="HAT846" s="79"/>
      <c r="HAU846" s="79"/>
      <c r="HAV846" s="79"/>
      <c r="HAW846" s="79"/>
      <c r="HAX846" s="79"/>
      <c r="HAY846" s="79"/>
      <c r="HAZ846" s="79"/>
      <c r="HBA846" s="79"/>
      <c r="HBB846" s="79"/>
      <c r="HBC846" s="79"/>
      <c r="HBD846" s="79"/>
      <c r="HBE846" s="79"/>
      <c r="HBF846" s="79"/>
      <c r="HBG846" s="79"/>
      <c r="HBH846" s="79"/>
      <c r="HBI846" s="79"/>
      <c r="HBJ846" s="79"/>
      <c r="HBK846" s="79"/>
      <c r="HBL846" s="79"/>
      <c r="HBM846" s="79"/>
      <c r="HBN846" s="79"/>
      <c r="HBO846" s="79"/>
      <c r="HBP846" s="79"/>
      <c r="HBQ846" s="79"/>
      <c r="HBR846" s="79"/>
      <c r="HBS846" s="79"/>
      <c r="HBT846" s="79"/>
      <c r="HBU846" s="79"/>
      <c r="HBV846" s="79"/>
      <c r="HBW846" s="79"/>
      <c r="HBX846" s="79"/>
      <c r="HBY846" s="79"/>
      <c r="HBZ846" s="79"/>
      <c r="HCA846" s="79"/>
      <c r="HCB846" s="79"/>
      <c r="HCC846" s="79"/>
      <c r="HCD846" s="79"/>
      <c r="HCE846" s="79"/>
      <c r="HCF846" s="79"/>
      <c r="HCG846" s="79"/>
      <c r="HCH846" s="79"/>
      <c r="HCI846" s="79"/>
      <c r="HCJ846" s="79"/>
      <c r="HCK846" s="79"/>
      <c r="HCL846" s="79"/>
      <c r="HCM846" s="79"/>
      <c r="HCN846" s="79"/>
      <c r="HCO846" s="79"/>
      <c r="HCP846" s="79"/>
      <c r="HCQ846" s="79"/>
      <c r="HCR846" s="79"/>
      <c r="HCS846" s="79"/>
      <c r="HCT846" s="79"/>
      <c r="HCU846" s="79"/>
      <c r="HCV846" s="79"/>
      <c r="HCW846" s="79"/>
      <c r="HCX846" s="79"/>
      <c r="HCY846" s="79"/>
      <c r="HCZ846" s="79"/>
      <c r="HDA846" s="79"/>
      <c r="HDB846" s="79"/>
      <c r="HDC846" s="79"/>
      <c r="HDD846" s="79"/>
      <c r="HDE846" s="79"/>
      <c r="HDF846" s="79"/>
      <c r="HDG846" s="79"/>
      <c r="HDH846" s="79"/>
      <c r="HDI846" s="79"/>
      <c r="HDJ846" s="79"/>
      <c r="HDK846" s="79"/>
      <c r="HDL846" s="79"/>
      <c r="HDM846" s="79"/>
      <c r="HDN846" s="79"/>
      <c r="HDO846" s="79"/>
      <c r="HDP846" s="79"/>
      <c r="HDQ846" s="79"/>
      <c r="HDR846" s="79"/>
      <c r="HDS846" s="79"/>
      <c r="HDT846" s="79"/>
      <c r="HDU846" s="79"/>
      <c r="HDV846" s="79"/>
      <c r="HDW846" s="79"/>
      <c r="HDX846" s="79"/>
      <c r="HDY846" s="79"/>
      <c r="HDZ846" s="79"/>
      <c r="HEA846" s="79"/>
      <c r="HEB846" s="79"/>
      <c r="HEC846" s="79"/>
      <c r="HED846" s="79"/>
      <c r="HEE846" s="79"/>
      <c r="HEF846" s="79"/>
      <c r="HEG846" s="79"/>
      <c r="HEH846" s="79"/>
      <c r="HEI846" s="79"/>
      <c r="HEJ846" s="79"/>
      <c r="HEK846" s="79"/>
      <c r="HEL846" s="79"/>
      <c r="HEM846" s="79"/>
      <c r="HEN846" s="79"/>
      <c r="HEO846" s="79"/>
      <c r="HEP846" s="79"/>
      <c r="HEQ846" s="79"/>
      <c r="HER846" s="79"/>
      <c r="HES846" s="79"/>
      <c r="HET846" s="79"/>
      <c r="HEU846" s="79"/>
      <c r="HEV846" s="79"/>
      <c r="HEW846" s="79"/>
      <c r="HEX846" s="79"/>
      <c r="HEY846" s="79"/>
      <c r="HEZ846" s="79"/>
      <c r="HFA846" s="79"/>
      <c r="HFB846" s="79"/>
      <c r="HFC846" s="79"/>
      <c r="HFD846" s="79"/>
      <c r="HFE846" s="79"/>
      <c r="HFF846" s="79"/>
      <c r="HFG846" s="79"/>
      <c r="HFH846" s="79"/>
      <c r="HFI846" s="79"/>
      <c r="HFJ846" s="79"/>
      <c r="HFK846" s="79"/>
      <c r="HFL846" s="79"/>
      <c r="HFM846" s="79"/>
      <c r="HFN846" s="79"/>
      <c r="HFO846" s="79"/>
      <c r="HFP846" s="79"/>
      <c r="HFQ846" s="79"/>
      <c r="HFR846" s="79"/>
      <c r="HFS846" s="79"/>
      <c r="HFT846" s="79"/>
      <c r="HFU846" s="79"/>
      <c r="HFV846" s="79"/>
      <c r="HFW846" s="79"/>
      <c r="HFX846" s="79"/>
      <c r="HFY846" s="79"/>
      <c r="HFZ846" s="79"/>
      <c r="HGA846" s="79"/>
      <c r="HGB846" s="79"/>
      <c r="HGC846" s="79"/>
      <c r="HGD846" s="79"/>
      <c r="HGE846" s="79"/>
      <c r="HGF846" s="79"/>
      <c r="HGG846" s="79"/>
      <c r="HGH846" s="79"/>
      <c r="HGI846" s="79"/>
      <c r="HGJ846" s="79"/>
      <c r="HGK846" s="79"/>
      <c r="HGL846" s="79"/>
      <c r="HGM846" s="79"/>
      <c r="HGN846" s="79"/>
      <c r="HGO846" s="79"/>
      <c r="HGP846" s="79"/>
      <c r="HGQ846" s="79"/>
      <c r="HGR846" s="79"/>
      <c r="HGS846" s="79"/>
      <c r="HGT846" s="79"/>
      <c r="HGU846" s="79"/>
      <c r="HGV846" s="79"/>
      <c r="HGW846" s="79"/>
      <c r="HGX846" s="79"/>
      <c r="HGY846" s="79"/>
      <c r="HGZ846" s="79"/>
      <c r="HHA846" s="79"/>
      <c r="HHB846" s="79"/>
      <c r="HHC846" s="79"/>
      <c r="HHD846" s="79"/>
      <c r="HHE846" s="79"/>
      <c r="HHF846" s="79"/>
      <c r="HHG846" s="79"/>
      <c r="HHH846" s="79"/>
      <c r="HHI846" s="79"/>
      <c r="HHJ846" s="79"/>
      <c r="HHK846" s="79"/>
      <c r="HHL846" s="79"/>
      <c r="HHM846" s="79"/>
      <c r="HHN846" s="79"/>
      <c r="HHO846" s="79"/>
      <c r="HHP846" s="79"/>
      <c r="HHQ846" s="79"/>
      <c r="HHR846" s="79"/>
      <c r="HHS846" s="79"/>
      <c r="HHT846" s="79"/>
      <c r="HHU846" s="79"/>
      <c r="HHV846" s="79"/>
      <c r="HHW846" s="79"/>
      <c r="HHX846" s="79"/>
      <c r="HHY846" s="79"/>
      <c r="HHZ846" s="79"/>
      <c r="HIA846" s="79"/>
      <c r="HIB846" s="79"/>
      <c r="HIC846" s="79"/>
      <c r="HID846" s="79"/>
      <c r="HIE846" s="79"/>
      <c r="HIF846" s="79"/>
      <c r="HIG846" s="79"/>
      <c r="HIH846" s="79"/>
      <c r="HII846" s="79"/>
      <c r="HIJ846" s="79"/>
      <c r="HIK846" s="79"/>
      <c r="HIL846" s="79"/>
      <c r="HIM846" s="79"/>
      <c r="HIN846" s="79"/>
      <c r="HIO846" s="79"/>
      <c r="HIP846" s="79"/>
      <c r="HIQ846" s="79"/>
      <c r="HIR846" s="79"/>
      <c r="HIS846" s="79"/>
      <c r="HIT846" s="79"/>
      <c r="HIU846" s="79"/>
      <c r="HIV846" s="79"/>
      <c r="HIW846" s="79"/>
      <c r="HIX846" s="79"/>
      <c r="HIY846" s="79"/>
      <c r="HIZ846" s="79"/>
      <c r="HJA846" s="79"/>
      <c r="HJB846" s="79"/>
      <c r="HJC846" s="79"/>
      <c r="HJD846" s="79"/>
      <c r="HJE846" s="79"/>
      <c r="HJF846" s="79"/>
      <c r="HJG846" s="79"/>
      <c r="HJH846" s="79"/>
      <c r="HJI846" s="79"/>
      <c r="HJJ846" s="79"/>
      <c r="HJK846" s="79"/>
      <c r="HJL846" s="79"/>
      <c r="HJM846" s="79"/>
      <c r="HJN846" s="79"/>
      <c r="HJO846" s="79"/>
      <c r="HJP846" s="79"/>
      <c r="HJQ846" s="79"/>
      <c r="HJR846" s="79"/>
      <c r="HJS846" s="79"/>
      <c r="HJT846" s="79"/>
      <c r="HJU846" s="79"/>
      <c r="HJV846" s="79"/>
      <c r="HJW846" s="79"/>
      <c r="HJX846" s="79"/>
      <c r="HJY846" s="79"/>
      <c r="HJZ846" s="79"/>
      <c r="HKA846" s="79"/>
      <c r="HKB846" s="79"/>
      <c r="HKC846" s="79"/>
      <c r="HKD846" s="79"/>
      <c r="HKE846" s="79"/>
      <c r="HKF846" s="79"/>
      <c r="HKG846" s="79"/>
      <c r="HKH846" s="79"/>
      <c r="HKI846" s="79"/>
      <c r="HKJ846" s="79"/>
      <c r="HKK846" s="79"/>
      <c r="HKL846" s="79"/>
      <c r="HKM846" s="79"/>
      <c r="HKN846" s="79"/>
      <c r="HKO846" s="79"/>
      <c r="HKP846" s="79"/>
      <c r="HKQ846" s="79"/>
      <c r="HKR846" s="79"/>
      <c r="HKS846" s="79"/>
      <c r="HKT846" s="79"/>
      <c r="HKU846" s="79"/>
      <c r="HKV846" s="79"/>
      <c r="HKW846" s="79"/>
      <c r="HKX846" s="79"/>
      <c r="HKY846" s="79"/>
      <c r="HKZ846" s="79"/>
      <c r="HLA846" s="79"/>
      <c r="HLB846" s="79"/>
      <c r="HLC846" s="79"/>
      <c r="HLD846" s="79"/>
      <c r="HLE846" s="79"/>
      <c r="HLF846" s="79"/>
      <c r="HLG846" s="79"/>
      <c r="HLH846" s="79"/>
      <c r="HLI846" s="79"/>
      <c r="HLJ846" s="79"/>
      <c r="HLK846" s="79"/>
      <c r="HLL846" s="79"/>
      <c r="HLM846" s="79"/>
      <c r="HLN846" s="79"/>
      <c r="HLO846" s="79"/>
      <c r="HLP846" s="79"/>
      <c r="HLQ846" s="79"/>
      <c r="HLR846" s="79"/>
      <c r="HLS846" s="79"/>
      <c r="HLT846" s="79"/>
      <c r="HLU846" s="79"/>
      <c r="HLV846" s="79"/>
      <c r="HLW846" s="79"/>
      <c r="HLX846" s="79"/>
      <c r="HLY846" s="79"/>
      <c r="HLZ846" s="79"/>
      <c r="HMA846" s="79"/>
      <c r="HMB846" s="79"/>
      <c r="HMC846" s="79"/>
      <c r="HMD846" s="79"/>
      <c r="HME846" s="79"/>
      <c r="HMF846" s="79"/>
      <c r="HMG846" s="79"/>
      <c r="HMH846" s="79"/>
      <c r="HMI846" s="79"/>
      <c r="HMJ846" s="79"/>
      <c r="HMK846" s="79"/>
      <c r="HML846" s="79"/>
      <c r="HMM846" s="79"/>
      <c r="HMN846" s="79"/>
      <c r="HMO846" s="79"/>
      <c r="HMP846" s="79"/>
      <c r="HMQ846" s="79"/>
      <c r="HMR846" s="79"/>
      <c r="HMS846" s="79"/>
      <c r="HMT846" s="79"/>
      <c r="HMU846" s="79"/>
      <c r="HMV846" s="79"/>
      <c r="HMW846" s="79"/>
      <c r="HMX846" s="79"/>
      <c r="HMY846" s="79"/>
      <c r="HMZ846" s="79"/>
      <c r="HNA846" s="79"/>
      <c r="HNB846" s="79"/>
      <c r="HNC846" s="79"/>
      <c r="HND846" s="79"/>
      <c r="HNE846" s="79"/>
      <c r="HNF846" s="79"/>
      <c r="HNG846" s="79"/>
      <c r="HNH846" s="79"/>
      <c r="HNI846" s="79"/>
      <c r="HNJ846" s="79"/>
      <c r="HNK846" s="79"/>
      <c r="HNL846" s="79"/>
      <c r="HNM846" s="79"/>
      <c r="HNN846" s="79"/>
      <c r="HNO846" s="79"/>
      <c r="HNP846" s="79"/>
      <c r="HNQ846" s="79"/>
      <c r="HNR846" s="79"/>
      <c r="HNS846" s="79"/>
      <c r="HNT846" s="79"/>
      <c r="HNU846" s="79"/>
      <c r="HNV846" s="79"/>
      <c r="HNW846" s="79"/>
      <c r="HNX846" s="79"/>
      <c r="HNY846" s="79"/>
      <c r="HNZ846" s="79"/>
      <c r="HOA846" s="79"/>
      <c r="HOB846" s="79"/>
      <c r="HOC846" s="79"/>
      <c r="HOD846" s="79"/>
      <c r="HOE846" s="79"/>
      <c r="HOF846" s="79"/>
      <c r="HOG846" s="79"/>
      <c r="HOH846" s="79"/>
      <c r="HOI846" s="79"/>
      <c r="HOJ846" s="79"/>
      <c r="HOK846" s="79"/>
      <c r="HOL846" s="79"/>
      <c r="HOM846" s="79"/>
      <c r="HON846" s="79"/>
      <c r="HOO846" s="79"/>
      <c r="HOP846" s="79"/>
      <c r="HOQ846" s="79"/>
      <c r="HOR846" s="79"/>
      <c r="HOS846" s="79"/>
      <c r="HOT846" s="79"/>
      <c r="HOU846" s="79"/>
      <c r="HOV846" s="79"/>
      <c r="HOW846" s="79"/>
      <c r="HOX846" s="79"/>
      <c r="HOY846" s="79"/>
      <c r="HOZ846" s="79"/>
      <c r="HPA846" s="79"/>
      <c r="HPB846" s="79"/>
      <c r="HPC846" s="79"/>
      <c r="HPD846" s="79"/>
      <c r="HPE846" s="79"/>
      <c r="HPF846" s="79"/>
      <c r="HPG846" s="79"/>
      <c r="HPH846" s="79"/>
      <c r="HPI846" s="79"/>
      <c r="HPJ846" s="79"/>
      <c r="HPK846" s="79"/>
      <c r="HPL846" s="79"/>
      <c r="HPM846" s="79"/>
      <c r="HPN846" s="79"/>
      <c r="HPO846" s="79"/>
      <c r="HPP846" s="79"/>
      <c r="HPQ846" s="79"/>
      <c r="HPR846" s="79"/>
      <c r="HPS846" s="79"/>
      <c r="HPT846" s="79"/>
      <c r="HPU846" s="79"/>
      <c r="HPV846" s="79"/>
      <c r="HPW846" s="79"/>
      <c r="HPX846" s="79"/>
      <c r="HPY846" s="79"/>
      <c r="HPZ846" s="79"/>
      <c r="HQA846" s="79"/>
      <c r="HQB846" s="79"/>
      <c r="HQC846" s="79"/>
      <c r="HQD846" s="79"/>
      <c r="HQE846" s="79"/>
      <c r="HQF846" s="79"/>
      <c r="HQG846" s="79"/>
      <c r="HQH846" s="79"/>
      <c r="HQI846" s="79"/>
      <c r="HQJ846" s="79"/>
      <c r="HQK846" s="79"/>
      <c r="HQL846" s="79"/>
      <c r="HQM846" s="79"/>
      <c r="HQN846" s="79"/>
      <c r="HQO846" s="79"/>
      <c r="HQP846" s="79"/>
      <c r="HQQ846" s="79"/>
      <c r="HQR846" s="79"/>
      <c r="HQS846" s="79"/>
      <c r="HQT846" s="79"/>
      <c r="HQU846" s="79"/>
      <c r="HQV846" s="79"/>
      <c r="HQW846" s="79"/>
      <c r="HQX846" s="79"/>
      <c r="HQY846" s="79"/>
      <c r="HQZ846" s="79"/>
      <c r="HRA846" s="79"/>
      <c r="HRB846" s="79"/>
      <c r="HRC846" s="79"/>
      <c r="HRD846" s="79"/>
      <c r="HRE846" s="79"/>
      <c r="HRF846" s="79"/>
      <c r="HRG846" s="79"/>
      <c r="HRH846" s="79"/>
      <c r="HRI846" s="79"/>
      <c r="HRJ846" s="79"/>
      <c r="HRK846" s="79"/>
      <c r="HRL846" s="79"/>
      <c r="HRM846" s="79"/>
      <c r="HRN846" s="79"/>
      <c r="HRO846" s="79"/>
      <c r="HRP846" s="79"/>
      <c r="HRQ846" s="79"/>
      <c r="HRR846" s="79"/>
      <c r="HRS846" s="79"/>
      <c r="HRT846" s="79"/>
      <c r="HRU846" s="79"/>
      <c r="HRV846" s="79"/>
      <c r="HRW846" s="79"/>
      <c r="HRX846" s="79"/>
      <c r="HRY846" s="79"/>
      <c r="HRZ846" s="79"/>
      <c r="HSA846" s="79"/>
      <c r="HSB846" s="79"/>
      <c r="HSC846" s="79"/>
      <c r="HSD846" s="79"/>
      <c r="HSE846" s="79"/>
      <c r="HSF846" s="79"/>
      <c r="HSG846" s="79"/>
      <c r="HSH846" s="79"/>
      <c r="HSI846" s="79"/>
      <c r="HSJ846" s="79"/>
      <c r="HSK846" s="79"/>
      <c r="HSL846" s="79"/>
      <c r="HSM846" s="79"/>
      <c r="HSN846" s="79"/>
      <c r="HSO846" s="79"/>
      <c r="HSP846" s="79"/>
      <c r="HSQ846" s="79"/>
      <c r="HSR846" s="79"/>
      <c r="HSS846" s="79"/>
      <c r="HST846" s="79"/>
      <c r="HSU846" s="79"/>
      <c r="HSV846" s="79"/>
      <c r="HSW846" s="79"/>
      <c r="HSX846" s="79"/>
      <c r="HSY846" s="79"/>
      <c r="HSZ846" s="79"/>
      <c r="HTA846" s="79"/>
      <c r="HTB846" s="79"/>
      <c r="HTC846" s="79"/>
      <c r="HTD846" s="79"/>
      <c r="HTE846" s="79"/>
      <c r="HTF846" s="79"/>
      <c r="HTG846" s="79"/>
      <c r="HTH846" s="79"/>
      <c r="HTI846" s="79"/>
      <c r="HTJ846" s="79"/>
      <c r="HTK846" s="79"/>
      <c r="HTL846" s="79"/>
      <c r="HTM846" s="79"/>
      <c r="HTN846" s="79"/>
      <c r="HTO846" s="79"/>
      <c r="HTP846" s="79"/>
      <c r="HTQ846" s="79"/>
      <c r="HTR846" s="79"/>
      <c r="HTS846" s="79"/>
      <c r="HTT846" s="79"/>
      <c r="HTU846" s="79"/>
      <c r="HTV846" s="79"/>
      <c r="HTW846" s="79"/>
      <c r="HTX846" s="79"/>
      <c r="HTY846" s="79"/>
      <c r="HTZ846" s="79"/>
      <c r="HUA846" s="79"/>
      <c r="HUB846" s="79"/>
      <c r="HUC846" s="79"/>
      <c r="HUD846" s="79"/>
      <c r="HUE846" s="79"/>
      <c r="HUF846" s="79"/>
      <c r="HUG846" s="79"/>
      <c r="HUH846" s="79"/>
      <c r="HUI846" s="79"/>
      <c r="HUJ846" s="79"/>
      <c r="HUK846" s="79"/>
      <c r="HUL846" s="79"/>
      <c r="HUM846" s="79"/>
      <c r="HUN846" s="79"/>
      <c r="HUO846" s="79"/>
      <c r="HUP846" s="79"/>
      <c r="HUQ846" s="79"/>
      <c r="HUR846" s="79"/>
      <c r="HUS846" s="79"/>
      <c r="HUT846" s="79"/>
      <c r="HUU846" s="79"/>
      <c r="HUV846" s="79"/>
      <c r="HUW846" s="79"/>
      <c r="HUX846" s="79"/>
      <c r="HUY846" s="79"/>
      <c r="HUZ846" s="79"/>
      <c r="HVA846" s="79"/>
      <c r="HVB846" s="79"/>
      <c r="HVC846" s="79"/>
      <c r="HVD846" s="79"/>
      <c r="HVE846" s="79"/>
      <c r="HVF846" s="79"/>
      <c r="HVG846" s="79"/>
      <c r="HVH846" s="79"/>
      <c r="HVI846" s="79"/>
      <c r="HVJ846" s="79"/>
      <c r="HVK846" s="79"/>
      <c r="HVL846" s="79"/>
      <c r="HVM846" s="79"/>
      <c r="HVN846" s="79"/>
      <c r="HVO846" s="79"/>
      <c r="HVP846" s="79"/>
      <c r="HVQ846" s="79"/>
      <c r="HVR846" s="79"/>
      <c r="HVS846" s="79"/>
      <c r="HVT846" s="79"/>
      <c r="HVU846" s="79"/>
      <c r="HVV846" s="79"/>
      <c r="HVW846" s="79"/>
      <c r="HVX846" s="79"/>
      <c r="HVY846" s="79"/>
      <c r="HVZ846" s="79"/>
      <c r="HWA846" s="79"/>
      <c r="HWB846" s="79"/>
      <c r="HWC846" s="79"/>
      <c r="HWD846" s="79"/>
      <c r="HWE846" s="79"/>
      <c r="HWF846" s="79"/>
      <c r="HWG846" s="79"/>
      <c r="HWH846" s="79"/>
      <c r="HWI846" s="79"/>
      <c r="HWJ846" s="79"/>
      <c r="HWK846" s="79"/>
      <c r="HWL846" s="79"/>
      <c r="HWM846" s="79"/>
      <c r="HWN846" s="79"/>
      <c r="HWO846" s="79"/>
      <c r="HWP846" s="79"/>
      <c r="HWQ846" s="79"/>
      <c r="HWR846" s="79"/>
      <c r="HWS846" s="79"/>
      <c r="HWT846" s="79"/>
      <c r="HWU846" s="79"/>
      <c r="HWV846" s="79"/>
      <c r="HWW846" s="79"/>
      <c r="HWX846" s="79"/>
      <c r="HWY846" s="79"/>
      <c r="HWZ846" s="79"/>
      <c r="HXA846" s="79"/>
      <c r="HXB846" s="79"/>
      <c r="HXC846" s="79"/>
      <c r="HXD846" s="79"/>
      <c r="HXE846" s="79"/>
      <c r="HXF846" s="79"/>
      <c r="HXG846" s="79"/>
      <c r="HXH846" s="79"/>
      <c r="HXI846" s="79"/>
      <c r="HXJ846" s="79"/>
      <c r="HXK846" s="79"/>
      <c r="HXL846" s="79"/>
      <c r="HXM846" s="79"/>
      <c r="HXN846" s="79"/>
      <c r="HXO846" s="79"/>
      <c r="HXP846" s="79"/>
      <c r="HXQ846" s="79"/>
      <c r="HXR846" s="79"/>
      <c r="HXS846" s="79"/>
      <c r="HXT846" s="79"/>
      <c r="HXU846" s="79"/>
      <c r="HXV846" s="79"/>
      <c r="HXW846" s="79"/>
      <c r="HXX846" s="79"/>
      <c r="HXY846" s="79"/>
      <c r="HXZ846" s="79"/>
      <c r="HYA846" s="79"/>
      <c r="HYB846" s="79"/>
      <c r="HYC846" s="79"/>
      <c r="HYD846" s="79"/>
      <c r="HYE846" s="79"/>
      <c r="HYF846" s="79"/>
      <c r="HYG846" s="79"/>
      <c r="HYH846" s="79"/>
      <c r="HYI846" s="79"/>
      <c r="HYJ846" s="79"/>
      <c r="HYK846" s="79"/>
      <c r="HYL846" s="79"/>
      <c r="HYM846" s="79"/>
      <c r="HYN846" s="79"/>
      <c r="HYO846" s="79"/>
      <c r="HYP846" s="79"/>
      <c r="HYQ846" s="79"/>
      <c r="HYR846" s="79"/>
      <c r="HYS846" s="79"/>
      <c r="HYT846" s="79"/>
      <c r="HYU846" s="79"/>
      <c r="HYV846" s="79"/>
      <c r="HYW846" s="79"/>
      <c r="HYX846" s="79"/>
      <c r="HYY846" s="79"/>
      <c r="HYZ846" s="79"/>
      <c r="HZA846" s="79"/>
      <c r="HZB846" s="79"/>
      <c r="HZC846" s="79"/>
      <c r="HZD846" s="79"/>
      <c r="HZE846" s="79"/>
      <c r="HZF846" s="79"/>
      <c r="HZG846" s="79"/>
      <c r="HZH846" s="79"/>
      <c r="HZI846" s="79"/>
      <c r="HZJ846" s="79"/>
      <c r="HZK846" s="79"/>
      <c r="HZL846" s="79"/>
      <c r="HZM846" s="79"/>
      <c r="HZN846" s="79"/>
      <c r="HZO846" s="79"/>
      <c r="HZP846" s="79"/>
      <c r="HZQ846" s="79"/>
      <c r="HZR846" s="79"/>
      <c r="HZS846" s="79"/>
      <c r="HZT846" s="79"/>
      <c r="HZU846" s="79"/>
      <c r="HZV846" s="79"/>
      <c r="HZW846" s="79"/>
      <c r="HZX846" s="79"/>
      <c r="HZY846" s="79"/>
      <c r="HZZ846" s="79"/>
      <c r="IAA846" s="79"/>
      <c r="IAB846" s="79"/>
      <c r="IAC846" s="79"/>
      <c r="IAD846" s="79"/>
      <c r="IAE846" s="79"/>
      <c r="IAF846" s="79"/>
      <c r="IAG846" s="79"/>
      <c r="IAH846" s="79"/>
      <c r="IAI846" s="79"/>
      <c r="IAJ846" s="79"/>
      <c r="IAK846" s="79"/>
      <c r="IAL846" s="79"/>
      <c r="IAM846" s="79"/>
      <c r="IAN846" s="79"/>
      <c r="IAO846" s="79"/>
      <c r="IAP846" s="79"/>
      <c r="IAQ846" s="79"/>
      <c r="IAR846" s="79"/>
      <c r="IAS846" s="79"/>
      <c r="IAT846" s="79"/>
      <c r="IAU846" s="79"/>
      <c r="IAV846" s="79"/>
      <c r="IAW846" s="79"/>
      <c r="IAX846" s="79"/>
      <c r="IAY846" s="79"/>
      <c r="IAZ846" s="79"/>
      <c r="IBA846" s="79"/>
      <c r="IBB846" s="79"/>
      <c r="IBC846" s="79"/>
      <c r="IBD846" s="79"/>
      <c r="IBE846" s="79"/>
      <c r="IBF846" s="79"/>
      <c r="IBG846" s="79"/>
      <c r="IBH846" s="79"/>
      <c r="IBI846" s="79"/>
      <c r="IBJ846" s="79"/>
      <c r="IBK846" s="79"/>
      <c r="IBL846" s="79"/>
      <c r="IBM846" s="79"/>
      <c r="IBN846" s="79"/>
      <c r="IBO846" s="79"/>
      <c r="IBP846" s="79"/>
      <c r="IBQ846" s="79"/>
      <c r="IBR846" s="79"/>
      <c r="IBS846" s="79"/>
      <c r="IBT846" s="79"/>
      <c r="IBU846" s="79"/>
      <c r="IBV846" s="79"/>
      <c r="IBW846" s="79"/>
      <c r="IBX846" s="79"/>
      <c r="IBY846" s="79"/>
      <c r="IBZ846" s="79"/>
      <c r="ICA846" s="79"/>
      <c r="ICB846" s="79"/>
      <c r="ICC846" s="79"/>
      <c r="ICD846" s="79"/>
      <c r="ICE846" s="79"/>
      <c r="ICF846" s="79"/>
      <c r="ICG846" s="79"/>
      <c r="ICH846" s="79"/>
      <c r="ICI846" s="79"/>
      <c r="ICJ846" s="79"/>
      <c r="ICK846" s="79"/>
      <c r="ICL846" s="79"/>
      <c r="ICM846" s="79"/>
      <c r="ICN846" s="79"/>
      <c r="ICO846" s="79"/>
      <c r="ICP846" s="79"/>
      <c r="ICQ846" s="79"/>
      <c r="ICR846" s="79"/>
      <c r="ICS846" s="79"/>
      <c r="ICT846" s="79"/>
      <c r="ICU846" s="79"/>
      <c r="ICV846" s="79"/>
      <c r="ICW846" s="79"/>
      <c r="ICX846" s="79"/>
      <c r="ICY846" s="79"/>
      <c r="ICZ846" s="79"/>
      <c r="IDA846" s="79"/>
      <c r="IDB846" s="79"/>
      <c r="IDC846" s="79"/>
      <c r="IDD846" s="79"/>
      <c r="IDE846" s="79"/>
      <c r="IDF846" s="79"/>
      <c r="IDG846" s="79"/>
      <c r="IDH846" s="79"/>
      <c r="IDI846" s="79"/>
      <c r="IDJ846" s="79"/>
      <c r="IDK846" s="79"/>
      <c r="IDL846" s="79"/>
      <c r="IDM846" s="79"/>
      <c r="IDN846" s="79"/>
      <c r="IDO846" s="79"/>
      <c r="IDP846" s="79"/>
      <c r="IDQ846" s="79"/>
      <c r="IDR846" s="79"/>
      <c r="IDS846" s="79"/>
      <c r="IDT846" s="79"/>
      <c r="IDU846" s="79"/>
      <c r="IDV846" s="79"/>
      <c r="IDW846" s="79"/>
      <c r="IDX846" s="79"/>
      <c r="IDY846" s="79"/>
      <c r="IDZ846" s="79"/>
      <c r="IEA846" s="79"/>
      <c r="IEB846" s="79"/>
      <c r="IEC846" s="79"/>
      <c r="IED846" s="79"/>
      <c r="IEE846" s="79"/>
      <c r="IEF846" s="79"/>
      <c r="IEG846" s="79"/>
      <c r="IEH846" s="79"/>
      <c r="IEI846" s="79"/>
      <c r="IEJ846" s="79"/>
      <c r="IEK846" s="79"/>
      <c r="IEL846" s="79"/>
      <c r="IEM846" s="79"/>
      <c r="IEN846" s="79"/>
      <c r="IEO846" s="79"/>
      <c r="IEP846" s="79"/>
      <c r="IEQ846" s="79"/>
      <c r="IER846" s="79"/>
      <c r="IES846" s="79"/>
      <c r="IET846" s="79"/>
      <c r="IEU846" s="79"/>
      <c r="IEV846" s="79"/>
      <c r="IEW846" s="79"/>
      <c r="IEX846" s="79"/>
      <c r="IEY846" s="79"/>
      <c r="IEZ846" s="79"/>
      <c r="IFA846" s="79"/>
      <c r="IFB846" s="79"/>
      <c r="IFC846" s="79"/>
      <c r="IFD846" s="79"/>
      <c r="IFE846" s="79"/>
      <c r="IFF846" s="79"/>
      <c r="IFG846" s="79"/>
      <c r="IFH846" s="79"/>
      <c r="IFI846" s="79"/>
      <c r="IFJ846" s="79"/>
      <c r="IFK846" s="79"/>
      <c r="IFL846" s="79"/>
      <c r="IFM846" s="79"/>
      <c r="IFN846" s="79"/>
      <c r="IFO846" s="79"/>
      <c r="IFP846" s="79"/>
      <c r="IFQ846" s="79"/>
      <c r="IFR846" s="79"/>
      <c r="IFS846" s="79"/>
      <c r="IFT846" s="79"/>
      <c r="IFU846" s="79"/>
      <c r="IFV846" s="79"/>
      <c r="IFW846" s="79"/>
      <c r="IFX846" s="79"/>
      <c r="IFY846" s="79"/>
      <c r="IFZ846" s="79"/>
      <c r="IGA846" s="79"/>
      <c r="IGB846" s="79"/>
      <c r="IGC846" s="79"/>
      <c r="IGD846" s="79"/>
      <c r="IGE846" s="79"/>
      <c r="IGF846" s="79"/>
      <c r="IGG846" s="79"/>
      <c r="IGH846" s="79"/>
      <c r="IGI846" s="79"/>
      <c r="IGJ846" s="79"/>
      <c r="IGK846" s="79"/>
      <c r="IGL846" s="79"/>
      <c r="IGM846" s="79"/>
      <c r="IGN846" s="79"/>
      <c r="IGO846" s="79"/>
      <c r="IGP846" s="79"/>
      <c r="IGQ846" s="79"/>
      <c r="IGR846" s="79"/>
      <c r="IGS846" s="79"/>
      <c r="IGT846" s="79"/>
      <c r="IGU846" s="79"/>
      <c r="IGV846" s="79"/>
      <c r="IGW846" s="79"/>
      <c r="IGX846" s="79"/>
      <c r="IGY846" s="79"/>
      <c r="IGZ846" s="79"/>
      <c r="IHA846" s="79"/>
      <c r="IHB846" s="79"/>
      <c r="IHC846" s="79"/>
      <c r="IHD846" s="79"/>
      <c r="IHE846" s="79"/>
      <c r="IHF846" s="79"/>
      <c r="IHG846" s="79"/>
      <c r="IHH846" s="79"/>
      <c r="IHI846" s="79"/>
      <c r="IHJ846" s="79"/>
      <c r="IHK846" s="79"/>
      <c r="IHL846" s="79"/>
      <c r="IHM846" s="79"/>
      <c r="IHN846" s="79"/>
      <c r="IHO846" s="79"/>
      <c r="IHP846" s="79"/>
      <c r="IHQ846" s="79"/>
      <c r="IHR846" s="79"/>
      <c r="IHS846" s="79"/>
      <c r="IHT846" s="79"/>
      <c r="IHU846" s="79"/>
      <c r="IHV846" s="79"/>
      <c r="IHW846" s="79"/>
      <c r="IHX846" s="79"/>
      <c r="IHY846" s="79"/>
      <c r="IHZ846" s="79"/>
      <c r="IIA846" s="79"/>
      <c r="IIB846" s="79"/>
      <c r="IIC846" s="79"/>
      <c r="IID846" s="79"/>
      <c r="IIE846" s="79"/>
      <c r="IIF846" s="79"/>
      <c r="IIG846" s="79"/>
      <c r="IIH846" s="79"/>
      <c r="III846" s="79"/>
      <c r="IIJ846" s="79"/>
      <c r="IIK846" s="79"/>
      <c r="IIL846" s="79"/>
      <c r="IIM846" s="79"/>
      <c r="IIN846" s="79"/>
      <c r="IIO846" s="79"/>
      <c r="IIP846" s="79"/>
      <c r="IIQ846" s="79"/>
      <c r="IIR846" s="79"/>
      <c r="IIS846" s="79"/>
      <c r="IIT846" s="79"/>
      <c r="IIU846" s="79"/>
      <c r="IIV846" s="79"/>
      <c r="IIW846" s="79"/>
      <c r="IIX846" s="79"/>
      <c r="IIY846" s="79"/>
      <c r="IIZ846" s="79"/>
      <c r="IJA846" s="79"/>
      <c r="IJB846" s="79"/>
      <c r="IJC846" s="79"/>
      <c r="IJD846" s="79"/>
      <c r="IJE846" s="79"/>
      <c r="IJF846" s="79"/>
      <c r="IJG846" s="79"/>
      <c r="IJH846" s="79"/>
      <c r="IJI846" s="79"/>
      <c r="IJJ846" s="79"/>
      <c r="IJK846" s="79"/>
      <c r="IJL846" s="79"/>
      <c r="IJM846" s="79"/>
      <c r="IJN846" s="79"/>
      <c r="IJO846" s="79"/>
      <c r="IJP846" s="79"/>
      <c r="IJQ846" s="79"/>
      <c r="IJR846" s="79"/>
      <c r="IJS846" s="79"/>
      <c r="IJT846" s="79"/>
      <c r="IJU846" s="79"/>
      <c r="IJV846" s="79"/>
      <c r="IJW846" s="79"/>
      <c r="IJX846" s="79"/>
      <c r="IJY846" s="79"/>
      <c r="IJZ846" s="79"/>
      <c r="IKA846" s="79"/>
      <c r="IKB846" s="79"/>
      <c r="IKC846" s="79"/>
      <c r="IKD846" s="79"/>
      <c r="IKE846" s="79"/>
      <c r="IKF846" s="79"/>
      <c r="IKG846" s="79"/>
      <c r="IKH846" s="79"/>
      <c r="IKI846" s="79"/>
      <c r="IKJ846" s="79"/>
      <c r="IKK846" s="79"/>
      <c r="IKL846" s="79"/>
      <c r="IKM846" s="79"/>
      <c r="IKN846" s="79"/>
      <c r="IKO846" s="79"/>
      <c r="IKP846" s="79"/>
      <c r="IKQ846" s="79"/>
      <c r="IKR846" s="79"/>
      <c r="IKS846" s="79"/>
      <c r="IKT846" s="79"/>
      <c r="IKU846" s="79"/>
      <c r="IKV846" s="79"/>
      <c r="IKW846" s="79"/>
      <c r="IKX846" s="79"/>
      <c r="IKY846" s="79"/>
      <c r="IKZ846" s="79"/>
      <c r="ILA846" s="79"/>
      <c r="ILB846" s="79"/>
      <c r="ILC846" s="79"/>
      <c r="ILD846" s="79"/>
      <c r="ILE846" s="79"/>
      <c r="ILF846" s="79"/>
      <c r="ILG846" s="79"/>
      <c r="ILH846" s="79"/>
      <c r="ILI846" s="79"/>
      <c r="ILJ846" s="79"/>
      <c r="ILK846" s="79"/>
      <c r="ILL846" s="79"/>
      <c r="ILM846" s="79"/>
      <c r="ILN846" s="79"/>
      <c r="ILO846" s="79"/>
      <c r="ILP846" s="79"/>
      <c r="ILQ846" s="79"/>
      <c r="ILR846" s="79"/>
      <c r="ILS846" s="79"/>
      <c r="ILT846" s="79"/>
      <c r="ILU846" s="79"/>
      <c r="ILV846" s="79"/>
      <c r="ILW846" s="79"/>
      <c r="ILX846" s="79"/>
      <c r="ILY846" s="79"/>
      <c r="ILZ846" s="79"/>
      <c r="IMA846" s="79"/>
      <c r="IMB846" s="79"/>
      <c r="IMC846" s="79"/>
      <c r="IMD846" s="79"/>
      <c r="IME846" s="79"/>
      <c r="IMF846" s="79"/>
      <c r="IMG846" s="79"/>
      <c r="IMH846" s="79"/>
      <c r="IMI846" s="79"/>
      <c r="IMJ846" s="79"/>
      <c r="IMK846" s="79"/>
      <c r="IML846" s="79"/>
      <c r="IMM846" s="79"/>
      <c r="IMN846" s="79"/>
      <c r="IMO846" s="79"/>
      <c r="IMP846" s="79"/>
      <c r="IMQ846" s="79"/>
      <c r="IMR846" s="79"/>
      <c r="IMS846" s="79"/>
      <c r="IMT846" s="79"/>
      <c r="IMU846" s="79"/>
      <c r="IMV846" s="79"/>
      <c r="IMW846" s="79"/>
      <c r="IMX846" s="79"/>
      <c r="IMY846" s="79"/>
      <c r="IMZ846" s="79"/>
      <c r="INA846" s="79"/>
      <c r="INB846" s="79"/>
      <c r="INC846" s="79"/>
      <c r="IND846" s="79"/>
      <c r="INE846" s="79"/>
      <c r="INF846" s="79"/>
      <c r="ING846" s="79"/>
      <c r="INH846" s="79"/>
      <c r="INI846" s="79"/>
      <c r="INJ846" s="79"/>
      <c r="INK846" s="79"/>
      <c r="INL846" s="79"/>
      <c r="INM846" s="79"/>
      <c r="INN846" s="79"/>
      <c r="INO846" s="79"/>
      <c r="INP846" s="79"/>
      <c r="INQ846" s="79"/>
      <c r="INR846" s="79"/>
      <c r="INS846" s="79"/>
      <c r="INT846" s="79"/>
      <c r="INU846" s="79"/>
      <c r="INV846" s="79"/>
      <c r="INW846" s="79"/>
      <c r="INX846" s="79"/>
      <c r="INY846" s="79"/>
      <c r="INZ846" s="79"/>
      <c r="IOA846" s="79"/>
      <c r="IOB846" s="79"/>
      <c r="IOC846" s="79"/>
      <c r="IOD846" s="79"/>
      <c r="IOE846" s="79"/>
      <c r="IOF846" s="79"/>
      <c r="IOG846" s="79"/>
      <c r="IOH846" s="79"/>
      <c r="IOI846" s="79"/>
      <c r="IOJ846" s="79"/>
      <c r="IOK846" s="79"/>
      <c r="IOL846" s="79"/>
      <c r="IOM846" s="79"/>
      <c r="ION846" s="79"/>
      <c r="IOO846" s="79"/>
      <c r="IOP846" s="79"/>
      <c r="IOQ846" s="79"/>
      <c r="IOR846" s="79"/>
      <c r="IOS846" s="79"/>
      <c r="IOT846" s="79"/>
      <c r="IOU846" s="79"/>
      <c r="IOV846" s="79"/>
      <c r="IOW846" s="79"/>
      <c r="IOX846" s="79"/>
      <c r="IOY846" s="79"/>
      <c r="IOZ846" s="79"/>
      <c r="IPA846" s="79"/>
      <c r="IPB846" s="79"/>
      <c r="IPC846" s="79"/>
      <c r="IPD846" s="79"/>
      <c r="IPE846" s="79"/>
      <c r="IPF846" s="79"/>
      <c r="IPG846" s="79"/>
      <c r="IPH846" s="79"/>
      <c r="IPI846" s="79"/>
      <c r="IPJ846" s="79"/>
      <c r="IPK846" s="79"/>
      <c r="IPL846" s="79"/>
      <c r="IPM846" s="79"/>
      <c r="IPN846" s="79"/>
      <c r="IPO846" s="79"/>
      <c r="IPP846" s="79"/>
      <c r="IPQ846" s="79"/>
      <c r="IPR846" s="79"/>
      <c r="IPS846" s="79"/>
      <c r="IPT846" s="79"/>
      <c r="IPU846" s="79"/>
      <c r="IPV846" s="79"/>
      <c r="IPW846" s="79"/>
      <c r="IPX846" s="79"/>
      <c r="IPY846" s="79"/>
      <c r="IPZ846" s="79"/>
      <c r="IQA846" s="79"/>
      <c r="IQB846" s="79"/>
      <c r="IQC846" s="79"/>
      <c r="IQD846" s="79"/>
      <c r="IQE846" s="79"/>
      <c r="IQF846" s="79"/>
      <c r="IQG846" s="79"/>
      <c r="IQH846" s="79"/>
      <c r="IQI846" s="79"/>
      <c r="IQJ846" s="79"/>
      <c r="IQK846" s="79"/>
      <c r="IQL846" s="79"/>
      <c r="IQM846" s="79"/>
      <c r="IQN846" s="79"/>
      <c r="IQO846" s="79"/>
      <c r="IQP846" s="79"/>
      <c r="IQQ846" s="79"/>
      <c r="IQR846" s="79"/>
      <c r="IQS846" s="79"/>
      <c r="IQT846" s="79"/>
      <c r="IQU846" s="79"/>
      <c r="IQV846" s="79"/>
      <c r="IQW846" s="79"/>
      <c r="IQX846" s="79"/>
      <c r="IQY846" s="79"/>
      <c r="IQZ846" s="79"/>
      <c r="IRA846" s="79"/>
      <c r="IRB846" s="79"/>
      <c r="IRC846" s="79"/>
      <c r="IRD846" s="79"/>
      <c r="IRE846" s="79"/>
      <c r="IRF846" s="79"/>
      <c r="IRG846" s="79"/>
      <c r="IRH846" s="79"/>
      <c r="IRI846" s="79"/>
      <c r="IRJ846" s="79"/>
      <c r="IRK846" s="79"/>
      <c r="IRL846" s="79"/>
      <c r="IRM846" s="79"/>
      <c r="IRN846" s="79"/>
      <c r="IRO846" s="79"/>
      <c r="IRP846" s="79"/>
      <c r="IRQ846" s="79"/>
      <c r="IRR846" s="79"/>
      <c r="IRS846" s="79"/>
      <c r="IRT846" s="79"/>
      <c r="IRU846" s="79"/>
      <c r="IRV846" s="79"/>
      <c r="IRW846" s="79"/>
      <c r="IRX846" s="79"/>
      <c r="IRY846" s="79"/>
      <c r="IRZ846" s="79"/>
      <c r="ISA846" s="79"/>
      <c r="ISB846" s="79"/>
      <c r="ISC846" s="79"/>
      <c r="ISD846" s="79"/>
      <c r="ISE846" s="79"/>
      <c r="ISF846" s="79"/>
      <c r="ISG846" s="79"/>
      <c r="ISH846" s="79"/>
      <c r="ISI846" s="79"/>
      <c r="ISJ846" s="79"/>
      <c r="ISK846" s="79"/>
      <c r="ISL846" s="79"/>
      <c r="ISM846" s="79"/>
      <c r="ISN846" s="79"/>
      <c r="ISO846" s="79"/>
      <c r="ISP846" s="79"/>
      <c r="ISQ846" s="79"/>
      <c r="ISR846" s="79"/>
      <c r="ISS846" s="79"/>
      <c r="IST846" s="79"/>
      <c r="ISU846" s="79"/>
      <c r="ISV846" s="79"/>
      <c r="ISW846" s="79"/>
      <c r="ISX846" s="79"/>
      <c r="ISY846" s="79"/>
      <c r="ISZ846" s="79"/>
      <c r="ITA846" s="79"/>
      <c r="ITB846" s="79"/>
      <c r="ITC846" s="79"/>
      <c r="ITD846" s="79"/>
      <c r="ITE846" s="79"/>
      <c r="ITF846" s="79"/>
      <c r="ITG846" s="79"/>
      <c r="ITH846" s="79"/>
      <c r="ITI846" s="79"/>
      <c r="ITJ846" s="79"/>
      <c r="ITK846" s="79"/>
      <c r="ITL846" s="79"/>
      <c r="ITM846" s="79"/>
      <c r="ITN846" s="79"/>
      <c r="ITO846" s="79"/>
      <c r="ITP846" s="79"/>
      <c r="ITQ846" s="79"/>
      <c r="ITR846" s="79"/>
      <c r="ITS846" s="79"/>
      <c r="ITT846" s="79"/>
      <c r="ITU846" s="79"/>
      <c r="ITV846" s="79"/>
      <c r="ITW846" s="79"/>
      <c r="ITX846" s="79"/>
      <c r="ITY846" s="79"/>
      <c r="ITZ846" s="79"/>
      <c r="IUA846" s="79"/>
      <c r="IUB846" s="79"/>
      <c r="IUC846" s="79"/>
      <c r="IUD846" s="79"/>
      <c r="IUE846" s="79"/>
      <c r="IUF846" s="79"/>
      <c r="IUG846" s="79"/>
      <c r="IUH846" s="79"/>
      <c r="IUI846" s="79"/>
      <c r="IUJ846" s="79"/>
      <c r="IUK846" s="79"/>
      <c r="IUL846" s="79"/>
      <c r="IUM846" s="79"/>
      <c r="IUN846" s="79"/>
      <c r="IUO846" s="79"/>
      <c r="IUP846" s="79"/>
      <c r="IUQ846" s="79"/>
      <c r="IUR846" s="79"/>
      <c r="IUS846" s="79"/>
      <c r="IUT846" s="79"/>
      <c r="IUU846" s="79"/>
      <c r="IUV846" s="79"/>
      <c r="IUW846" s="79"/>
      <c r="IUX846" s="79"/>
      <c r="IUY846" s="79"/>
      <c r="IUZ846" s="79"/>
      <c r="IVA846" s="79"/>
      <c r="IVB846" s="79"/>
      <c r="IVC846" s="79"/>
      <c r="IVD846" s="79"/>
      <c r="IVE846" s="79"/>
      <c r="IVF846" s="79"/>
      <c r="IVG846" s="79"/>
      <c r="IVH846" s="79"/>
      <c r="IVI846" s="79"/>
      <c r="IVJ846" s="79"/>
      <c r="IVK846" s="79"/>
      <c r="IVL846" s="79"/>
      <c r="IVM846" s="79"/>
      <c r="IVN846" s="79"/>
      <c r="IVO846" s="79"/>
      <c r="IVP846" s="79"/>
      <c r="IVQ846" s="79"/>
      <c r="IVR846" s="79"/>
      <c r="IVS846" s="79"/>
      <c r="IVT846" s="79"/>
      <c r="IVU846" s="79"/>
      <c r="IVV846" s="79"/>
      <c r="IVW846" s="79"/>
      <c r="IVX846" s="79"/>
      <c r="IVY846" s="79"/>
      <c r="IVZ846" s="79"/>
      <c r="IWA846" s="79"/>
      <c r="IWB846" s="79"/>
      <c r="IWC846" s="79"/>
      <c r="IWD846" s="79"/>
      <c r="IWE846" s="79"/>
      <c r="IWF846" s="79"/>
      <c r="IWG846" s="79"/>
      <c r="IWH846" s="79"/>
      <c r="IWI846" s="79"/>
      <c r="IWJ846" s="79"/>
      <c r="IWK846" s="79"/>
      <c r="IWL846" s="79"/>
      <c r="IWM846" s="79"/>
      <c r="IWN846" s="79"/>
      <c r="IWO846" s="79"/>
      <c r="IWP846" s="79"/>
      <c r="IWQ846" s="79"/>
      <c r="IWR846" s="79"/>
      <c r="IWS846" s="79"/>
      <c r="IWT846" s="79"/>
      <c r="IWU846" s="79"/>
      <c r="IWV846" s="79"/>
      <c r="IWW846" s="79"/>
      <c r="IWX846" s="79"/>
      <c r="IWY846" s="79"/>
      <c r="IWZ846" s="79"/>
      <c r="IXA846" s="79"/>
      <c r="IXB846" s="79"/>
      <c r="IXC846" s="79"/>
      <c r="IXD846" s="79"/>
      <c r="IXE846" s="79"/>
      <c r="IXF846" s="79"/>
      <c r="IXG846" s="79"/>
      <c r="IXH846" s="79"/>
      <c r="IXI846" s="79"/>
      <c r="IXJ846" s="79"/>
      <c r="IXK846" s="79"/>
      <c r="IXL846" s="79"/>
      <c r="IXM846" s="79"/>
      <c r="IXN846" s="79"/>
      <c r="IXO846" s="79"/>
      <c r="IXP846" s="79"/>
      <c r="IXQ846" s="79"/>
      <c r="IXR846" s="79"/>
      <c r="IXS846" s="79"/>
      <c r="IXT846" s="79"/>
      <c r="IXU846" s="79"/>
      <c r="IXV846" s="79"/>
      <c r="IXW846" s="79"/>
      <c r="IXX846" s="79"/>
      <c r="IXY846" s="79"/>
      <c r="IXZ846" s="79"/>
      <c r="IYA846" s="79"/>
      <c r="IYB846" s="79"/>
      <c r="IYC846" s="79"/>
      <c r="IYD846" s="79"/>
      <c r="IYE846" s="79"/>
      <c r="IYF846" s="79"/>
      <c r="IYG846" s="79"/>
      <c r="IYH846" s="79"/>
      <c r="IYI846" s="79"/>
      <c r="IYJ846" s="79"/>
      <c r="IYK846" s="79"/>
      <c r="IYL846" s="79"/>
      <c r="IYM846" s="79"/>
      <c r="IYN846" s="79"/>
      <c r="IYO846" s="79"/>
      <c r="IYP846" s="79"/>
      <c r="IYQ846" s="79"/>
      <c r="IYR846" s="79"/>
      <c r="IYS846" s="79"/>
      <c r="IYT846" s="79"/>
      <c r="IYU846" s="79"/>
      <c r="IYV846" s="79"/>
      <c r="IYW846" s="79"/>
      <c r="IYX846" s="79"/>
      <c r="IYY846" s="79"/>
      <c r="IYZ846" s="79"/>
      <c r="IZA846" s="79"/>
      <c r="IZB846" s="79"/>
      <c r="IZC846" s="79"/>
      <c r="IZD846" s="79"/>
      <c r="IZE846" s="79"/>
      <c r="IZF846" s="79"/>
      <c r="IZG846" s="79"/>
      <c r="IZH846" s="79"/>
      <c r="IZI846" s="79"/>
      <c r="IZJ846" s="79"/>
      <c r="IZK846" s="79"/>
      <c r="IZL846" s="79"/>
      <c r="IZM846" s="79"/>
      <c r="IZN846" s="79"/>
      <c r="IZO846" s="79"/>
      <c r="IZP846" s="79"/>
      <c r="IZQ846" s="79"/>
      <c r="IZR846" s="79"/>
      <c r="IZS846" s="79"/>
      <c r="IZT846" s="79"/>
      <c r="IZU846" s="79"/>
      <c r="IZV846" s="79"/>
      <c r="IZW846" s="79"/>
      <c r="IZX846" s="79"/>
      <c r="IZY846" s="79"/>
      <c r="IZZ846" s="79"/>
      <c r="JAA846" s="79"/>
      <c r="JAB846" s="79"/>
      <c r="JAC846" s="79"/>
      <c r="JAD846" s="79"/>
      <c r="JAE846" s="79"/>
      <c r="JAF846" s="79"/>
      <c r="JAG846" s="79"/>
      <c r="JAH846" s="79"/>
      <c r="JAI846" s="79"/>
      <c r="JAJ846" s="79"/>
      <c r="JAK846" s="79"/>
      <c r="JAL846" s="79"/>
      <c r="JAM846" s="79"/>
      <c r="JAN846" s="79"/>
      <c r="JAO846" s="79"/>
      <c r="JAP846" s="79"/>
      <c r="JAQ846" s="79"/>
      <c r="JAR846" s="79"/>
      <c r="JAS846" s="79"/>
      <c r="JAT846" s="79"/>
      <c r="JAU846" s="79"/>
      <c r="JAV846" s="79"/>
      <c r="JAW846" s="79"/>
      <c r="JAX846" s="79"/>
      <c r="JAY846" s="79"/>
      <c r="JAZ846" s="79"/>
      <c r="JBA846" s="79"/>
      <c r="JBB846" s="79"/>
      <c r="JBC846" s="79"/>
      <c r="JBD846" s="79"/>
      <c r="JBE846" s="79"/>
      <c r="JBF846" s="79"/>
      <c r="JBG846" s="79"/>
      <c r="JBH846" s="79"/>
      <c r="JBI846" s="79"/>
      <c r="JBJ846" s="79"/>
      <c r="JBK846" s="79"/>
      <c r="JBL846" s="79"/>
      <c r="JBM846" s="79"/>
      <c r="JBN846" s="79"/>
      <c r="JBO846" s="79"/>
      <c r="JBP846" s="79"/>
      <c r="JBQ846" s="79"/>
      <c r="JBR846" s="79"/>
      <c r="JBS846" s="79"/>
      <c r="JBT846" s="79"/>
      <c r="JBU846" s="79"/>
      <c r="JBV846" s="79"/>
      <c r="JBW846" s="79"/>
      <c r="JBX846" s="79"/>
      <c r="JBY846" s="79"/>
      <c r="JBZ846" s="79"/>
      <c r="JCA846" s="79"/>
      <c r="JCB846" s="79"/>
      <c r="JCC846" s="79"/>
      <c r="JCD846" s="79"/>
      <c r="JCE846" s="79"/>
      <c r="JCF846" s="79"/>
      <c r="JCG846" s="79"/>
      <c r="JCH846" s="79"/>
      <c r="JCI846" s="79"/>
      <c r="JCJ846" s="79"/>
      <c r="JCK846" s="79"/>
      <c r="JCL846" s="79"/>
      <c r="JCM846" s="79"/>
      <c r="JCN846" s="79"/>
      <c r="JCO846" s="79"/>
      <c r="JCP846" s="79"/>
      <c r="JCQ846" s="79"/>
      <c r="JCR846" s="79"/>
      <c r="JCS846" s="79"/>
      <c r="JCT846" s="79"/>
      <c r="JCU846" s="79"/>
      <c r="JCV846" s="79"/>
      <c r="JCW846" s="79"/>
      <c r="JCX846" s="79"/>
      <c r="JCY846" s="79"/>
      <c r="JCZ846" s="79"/>
      <c r="JDA846" s="79"/>
      <c r="JDB846" s="79"/>
      <c r="JDC846" s="79"/>
    </row>
    <row r="847" spans="1:6867" x14ac:dyDescent="0.25">
      <c r="B847" s="74" t="s">
        <v>2620</v>
      </c>
      <c r="C847" s="74" t="s">
        <v>851</v>
      </c>
      <c r="D847" s="83">
        <v>1973</v>
      </c>
      <c r="E847" s="83" t="s">
        <v>346</v>
      </c>
      <c r="F847" s="83"/>
      <c r="G847" s="83" t="s">
        <v>2640</v>
      </c>
      <c r="H847" s="85"/>
      <c r="I847" s="88">
        <v>112.08</v>
      </c>
      <c r="J847" s="83">
        <v>2001</v>
      </c>
      <c r="K847" s="83">
        <v>971</v>
      </c>
    </row>
    <row r="848" spans="1:6867" x14ac:dyDescent="0.25">
      <c r="A848">
        <v>190</v>
      </c>
      <c r="B848" s="74" t="s">
        <v>5785</v>
      </c>
      <c r="C848" s="74" t="s">
        <v>5786</v>
      </c>
      <c r="D848" s="83">
        <v>1987</v>
      </c>
      <c r="E848" s="83" t="s">
        <v>5787</v>
      </c>
      <c r="F848" s="83" t="s">
        <v>2639</v>
      </c>
      <c r="G848" s="83" t="s">
        <v>2640</v>
      </c>
      <c r="H848" s="85"/>
      <c r="I848" s="88">
        <v>112.09</v>
      </c>
      <c r="J848" s="83">
        <v>2014</v>
      </c>
      <c r="K848" s="83">
        <v>971</v>
      </c>
    </row>
    <row r="849" spans="1:6867" s="74" customFormat="1" x14ac:dyDescent="0.25">
      <c r="A849" s="79"/>
      <c r="B849" t="s">
        <v>2139</v>
      </c>
      <c r="C849" t="s">
        <v>2140</v>
      </c>
      <c r="D849" s="4">
        <v>1976</v>
      </c>
      <c r="E849" s="4" t="s">
        <v>2563</v>
      </c>
      <c r="F849" s="6" t="s">
        <v>2942</v>
      </c>
      <c r="G849" s="4" t="s">
        <v>2640</v>
      </c>
      <c r="H849" s="107"/>
      <c r="I849" s="107">
        <v>112.13</v>
      </c>
      <c r="J849" s="107">
        <v>2001</v>
      </c>
      <c r="K849" s="109">
        <v>969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  <c r="BK849" s="79"/>
      <c r="BL849" s="79"/>
      <c r="BM849" s="79"/>
      <c r="BN849" s="79"/>
      <c r="BO849" s="79"/>
      <c r="BP849" s="79"/>
      <c r="BQ849" s="79"/>
      <c r="BR849" s="79"/>
      <c r="BS849" s="79"/>
      <c r="BT849" s="79"/>
      <c r="BU849" s="79"/>
      <c r="BV849" s="79"/>
      <c r="BW849" s="79"/>
      <c r="BX849" s="79"/>
      <c r="BY849" s="79"/>
      <c r="BZ849" s="79"/>
      <c r="CA849" s="79"/>
      <c r="CB849" s="79"/>
      <c r="CC849" s="79"/>
      <c r="CD849" s="79"/>
      <c r="CE849" s="79"/>
      <c r="CF849" s="79"/>
      <c r="CG849" s="79"/>
      <c r="CH849" s="79"/>
      <c r="CI849" s="79"/>
      <c r="CJ849" s="79"/>
      <c r="CK849" s="79"/>
      <c r="CL849" s="79"/>
      <c r="CM849" s="79"/>
      <c r="CN849" s="79"/>
      <c r="CO849" s="79"/>
      <c r="CP849" s="79"/>
      <c r="CQ849" s="79"/>
      <c r="CR849" s="79"/>
      <c r="CS849" s="79"/>
      <c r="CT849" s="79"/>
      <c r="CU849" s="79"/>
      <c r="CV849" s="79"/>
      <c r="CW849" s="79"/>
      <c r="CX849" s="79"/>
      <c r="CY849" s="79"/>
      <c r="CZ849" s="79"/>
      <c r="DA849" s="79"/>
      <c r="DB849" s="79"/>
      <c r="DC849" s="79"/>
      <c r="DD849" s="79"/>
      <c r="DE849" s="79"/>
      <c r="DF849" s="79"/>
      <c r="DG849" s="79"/>
      <c r="DH849" s="79"/>
      <c r="DI849" s="79"/>
      <c r="DJ849" s="79"/>
      <c r="DK849" s="79"/>
      <c r="DL849" s="79"/>
      <c r="DM849" s="79"/>
      <c r="DN849" s="79"/>
      <c r="DO849" s="79"/>
      <c r="DP849" s="79"/>
      <c r="DQ849" s="79"/>
      <c r="DR849" s="79"/>
      <c r="DS849" s="79"/>
      <c r="DT849" s="79"/>
      <c r="DU849" s="79"/>
      <c r="DV849" s="79"/>
      <c r="DW849" s="79"/>
      <c r="DX849" s="79"/>
      <c r="DY849" s="79"/>
      <c r="DZ849" s="79"/>
      <c r="EA849" s="79"/>
      <c r="EB849" s="79"/>
      <c r="EC849" s="79"/>
      <c r="ED849" s="79"/>
      <c r="EE849" s="79"/>
      <c r="EF849" s="79"/>
      <c r="EG849" s="79"/>
      <c r="EH849" s="79"/>
      <c r="EI849" s="79"/>
      <c r="EJ849" s="79"/>
      <c r="EK849" s="79"/>
      <c r="EL849" s="79"/>
      <c r="EM849" s="79"/>
      <c r="EN849" s="79"/>
      <c r="EO849" s="79"/>
      <c r="EP849" s="79"/>
      <c r="EQ849" s="79"/>
      <c r="ER849" s="79"/>
      <c r="ES849" s="79"/>
      <c r="ET849" s="79"/>
      <c r="EU849" s="79"/>
      <c r="EV849" s="79"/>
      <c r="EW849" s="79"/>
      <c r="EX849" s="79"/>
      <c r="EY849" s="79"/>
      <c r="EZ849" s="79"/>
      <c r="FA849" s="79"/>
      <c r="FB849" s="79"/>
      <c r="FC849" s="79"/>
      <c r="FD849" s="79"/>
      <c r="FE849" s="79"/>
      <c r="FF849" s="79"/>
      <c r="FG849" s="79"/>
      <c r="FH849" s="79"/>
      <c r="FI849" s="79"/>
      <c r="FJ849" s="79"/>
      <c r="FK849" s="79"/>
      <c r="FL849" s="79"/>
      <c r="FM849" s="79"/>
      <c r="FN849" s="79"/>
      <c r="FO849" s="79"/>
      <c r="FP849" s="79"/>
      <c r="FQ849" s="79"/>
      <c r="FR849" s="79"/>
      <c r="FS849" s="79"/>
      <c r="FT849" s="79"/>
      <c r="FU849" s="79"/>
      <c r="FV849" s="79"/>
      <c r="FW849" s="79"/>
      <c r="FX849" s="79"/>
      <c r="FY849" s="79"/>
      <c r="FZ849" s="79"/>
      <c r="GA849" s="79"/>
      <c r="GB849" s="79"/>
      <c r="GC849" s="79"/>
      <c r="GD849" s="79"/>
      <c r="GE849" s="79"/>
      <c r="GF849" s="79"/>
      <c r="GG849" s="79"/>
      <c r="GH849" s="79"/>
      <c r="GI849" s="79"/>
      <c r="GJ849" s="79"/>
      <c r="GK849" s="79"/>
      <c r="GL849" s="79"/>
      <c r="GM849" s="79"/>
      <c r="GN849" s="79"/>
      <c r="GO849" s="79"/>
      <c r="GP849" s="79"/>
      <c r="GQ849" s="79"/>
      <c r="GR849" s="79"/>
      <c r="GS849" s="79"/>
      <c r="GT849" s="79"/>
      <c r="GU849" s="79"/>
      <c r="GV849" s="79"/>
      <c r="GW849" s="79"/>
      <c r="GX849" s="79"/>
      <c r="GY849" s="79"/>
      <c r="GZ849" s="79"/>
      <c r="HA849" s="79"/>
      <c r="HB849" s="79"/>
      <c r="HC849" s="79"/>
      <c r="HD849" s="79"/>
      <c r="HE849" s="79"/>
      <c r="HF849" s="79"/>
      <c r="HG849" s="79"/>
      <c r="HH849" s="79"/>
      <c r="HI849" s="79"/>
      <c r="HJ849" s="79"/>
      <c r="HK849" s="79"/>
      <c r="HL849" s="79"/>
      <c r="HM849" s="79"/>
      <c r="HN849" s="79"/>
      <c r="HO849" s="79"/>
      <c r="HP849" s="79"/>
      <c r="HQ849" s="79"/>
      <c r="HR849" s="79"/>
      <c r="HS849" s="79"/>
      <c r="HT849" s="79"/>
      <c r="HU849" s="79"/>
      <c r="HV849" s="79"/>
      <c r="HW849" s="79"/>
      <c r="HX849" s="79"/>
      <c r="HY849" s="79"/>
      <c r="HZ849" s="79"/>
      <c r="IA849" s="79"/>
      <c r="IB849" s="79"/>
      <c r="IC849" s="79"/>
      <c r="ID849" s="79"/>
      <c r="IE849" s="79"/>
      <c r="IF849" s="79"/>
      <c r="IG849" s="79"/>
      <c r="IH849" s="79"/>
      <c r="II849" s="79"/>
      <c r="IJ849" s="79"/>
      <c r="IK849" s="79"/>
      <c r="IL849" s="79"/>
      <c r="IM849" s="79"/>
      <c r="IN849" s="79"/>
      <c r="IO849" s="79"/>
      <c r="IP849" s="79"/>
      <c r="IQ849" s="79"/>
      <c r="IR849" s="79"/>
      <c r="IS849" s="79"/>
      <c r="IT849" s="79"/>
      <c r="IU849" s="79"/>
      <c r="IV849" s="79"/>
      <c r="IW849" s="79"/>
      <c r="IX849" s="79"/>
      <c r="IY849" s="79"/>
      <c r="IZ849" s="79"/>
      <c r="JA849" s="79"/>
      <c r="JB849" s="79"/>
      <c r="JC849" s="79"/>
      <c r="JD849" s="79"/>
      <c r="JE849" s="79"/>
      <c r="JF849" s="79"/>
      <c r="JG849" s="79"/>
      <c r="JH849" s="79"/>
      <c r="JI849" s="79"/>
      <c r="JJ849" s="79"/>
      <c r="JK849" s="79"/>
      <c r="JL849" s="79"/>
      <c r="JM849" s="79"/>
      <c r="JN849" s="79"/>
      <c r="JO849" s="79"/>
      <c r="JP849" s="79"/>
      <c r="JQ849" s="79"/>
      <c r="JR849" s="79"/>
      <c r="JS849" s="79"/>
      <c r="JT849" s="79"/>
      <c r="JU849" s="79"/>
      <c r="JV849" s="79"/>
      <c r="JW849" s="79"/>
      <c r="JX849" s="79"/>
      <c r="JY849" s="79"/>
      <c r="JZ849" s="79"/>
      <c r="KA849" s="79"/>
      <c r="KB849" s="79"/>
      <c r="KC849" s="79"/>
      <c r="KD849" s="79"/>
      <c r="KE849" s="79"/>
      <c r="KF849" s="79"/>
      <c r="KG849" s="79"/>
      <c r="KH849" s="79"/>
      <c r="KI849" s="79"/>
      <c r="KJ849" s="79"/>
      <c r="KK849" s="79"/>
      <c r="KL849" s="79"/>
      <c r="KM849" s="79"/>
      <c r="KN849" s="79"/>
      <c r="KO849" s="79"/>
      <c r="KP849" s="79"/>
      <c r="KQ849" s="79"/>
      <c r="KR849" s="79"/>
      <c r="KS849" s="79"/>
      <c r="KT849" s="79"/>
      <c r="KU849" s="79"/>
      <c r="KV849" s="79"/>
      <c r="KW849" s="79"/>
      <c r="KX849" s="79"/>
      <c r="KY849" s="79"/>
      <c r="KZ849" s="79"/>
      <c r="LA849" s="79"/>
      <c r="LB849" s="79"/>
      <c r="LC849" s="79"/>
      <c r="LD849" s="79"/>
      <c r="LE849" s="79"/>
      <c r="LF849" s="79"/>
      <c r="LG849" s="79"/>
      <c r="LH849" s="79"/>
      <c r="LI849" s="79"/>
      <c r="LJ849" s="79"/>
      <c r="LK849" s="79"/>
      <c r="LL849" s="79"/>
      <c r="LM849" s="79"/>
      <c r="LN849" s="79"/>
      <c r="LO849" s="79"/>
      <c r="LP849" s="79"/>
      <c r="LQ849" s="79"/>
      <c r="LR849" s="79"/>
      <c r="LS849" s="79"/>
      <c r="LT849" s="79"/>
      <c r="LU849" s="79"/>
      <c r="LV849" s="79"/>
      <c r="LW849" s="79"/>
      <c r="LX849" s="79"/>
      <c r="LY849" s="79"/>
      <c r="LZ849" s="79"/>
      <c r="MA849" s="79"/>
      <c r="MB849" s="79"/>
      <c r="MC849" s="79"/>
      <c r="MD849" s="79"/>
      <c r="ME849" s="79"/>
      <c r="MF849" s="79"/>
      <c r="MG849" s="79"/>
      <c r="MH849" s="79"/>
      <c r="MI849" s="79"/>
      <c r="MJ849" s="79"/>
      <c r="MK849" s="79"/>
      <c r="ML849" s="79"/>
      <c r="MM849" s="79"/>
      <c r="MN849" s="79"/>
      <c r="MO849" s="79"/>
      <c r="MP849" s="79"/>
      <c r="MQ849" s="79"/>
      <c r="MR849" s="79"/>
      <c r="MS849" s="79"/>
      <c r="MT849" s="79"/>
      <c r="MU849" s="79"/>
      <c r="MV849" s="79"/>
      <c r="MW849" s="79"/>
      <c r="MX849" s="79"/>
      <c r="MY849" s="79"/>
      <c r="MZ849" s="79"/>
      <c r="NA849" s="79"/>
      <c r="NB849" s="79"/>
      <c r="NC849" s="79"/>
      <c r="ND849" s="79"/>
      <c r="NE849" s="79"/>
      <c r="NF849" s="79"/>
      <c r="NG849" s="79"/>
      <c r="NH849" s="79"/>
      <c r="NI849" s="79"/>
      <c r="NJ849" s="79"/>
      <c r="NK849" s="79"/>
      <c r="NL849" s="79"/>
      <c r="NM849" s="79"/>
      <c r="NN849" s="79"/>
      <c r="NO849" s="79"/>
      <c r="NP849" s="79"/>
      <c r="NQ849" s="79"/>
      <c r="NR849" s="79"/>
      <c r="NS849" s="79"/>
      <c r="NT849" s="79"/>
      <c r="NU849" s="79"/>
      <c r="NV849" s="79"/>
      <c r="NW849" s="79"/>
      <c r="NX849" s="79"/>
      <c r="NY849" s="79"/>
      <c r="NZ849" s="79"/>
      <c r="OA849" s="79"/>
      <c r="OB849" s="79"/>
      <c r="OC849" s="79"/>
      <c r="OD849" s="79"/>
      <c r="OE849" s="79"/>
      <c r="OF849" s="79"/>
      <c r="OG849" s="79"/>
      <c r="OH849" s="79"/>
      <c r="OI849" s="79"/>
      <c r="OJ849" s="79"/>
      <c r="OK849" s="79"/>
      <c r="OL849" s="79"/>
      <c r="OM849" s="79"/>
      <c r="ON849" s="79"/>
      <c r="OO849" s="79"/>
      <c r="OP849" s="79"/>
      <c r="OQ849" s="79"/>
      <c r="OR849" s="79"/>
      <c r="OS849" s="79"/>
      <c r="OT849" s="79"/>
      <c r="OU849" s="79"/>
      <c r="OV849" s="79"/>
      <c r="OW849" s="79"/>
      <c r="OX849" s="79"/>
      <c r="OY849" s="79"/>
      <c r="OZ849" s="79"/>
      <c r="PA849" s="79"/>
      <c r="PB849" s="79"/>
      <c r="PC849" s="79"/>
      <c r="PD849" s="79"/>
      <c r="PE849" s="79"/>
      <c r="PF849" s="79"/>
      <c r="PG849" s="79"/>
      <c r="PH849" s="79"/>
      <c r="PI849" s="79"/>
      <c r="PJ849" s="79"/>
      <c r="PK849" s="79"/>
      <c r="PL849" s="79"/>
      <c r="PM849" s="79"/>
      <c r="PN849" s="79"/>
      <c r="PO849" s="79"/>
      <c r="PP849" s="79"/>
      <c r="PQ849" s="79"/>
      <c r="PR849" s="79"/>
      <c r="PS849" s="79"/>
      <c r="PT849" s="79"/>
      <c r="PU849" s="79"/>
      <c r="PV849" s="79"/>
      <c r="PW849" s="79"/>
      <c r="PX849" s="79"/>
      <c r="PY849" s="79"/>
      <c r="PZ849" s="79"/>
      <c r="QA849" s="79"/>
      <c r="QB849" s="79"/>
      <c r="QC849" s="79"/>
      <c r="QD849" s="79"/>
      <c r="QE849" s="79"/>
      <c r="QF849" s="79"/>
      <c r="QG849" s="79"/>
      <c r="QH849" s="79"/>
      <c r="QI849" s="79"/>
      <c r="QJ849" s="79"/>
      <c r="QK849" s="79"/>
      <c r="QL849" s="79"/>
      <c r="QM849" s="79"/>
      <c r="QN849" s="79"/>
      <c r="QO849" s="79"/>
      <c r="QP849" s="79"/>
      <c r="QQ849" s="79"/>
      <c r="QR849" s="79"/>
      <c r="QS849" s="79"/>
      <c r="QT849" s="79"/>
      <c r="QU849" s="79"/>
      <c r="QV849" s="79"/>
      <c r="QW849" s="79"/>
      <c r="QX849" s="79"/>
      <c r="QY849" s="79"/>
      <c r="QZ849" s="79"/>
      <c r="RA849" s="79"/>
      <c r="RB849" s="79"/>
      <c r="RC849" s="79"/>
      <c r="RD849" s="79"/>
      <c r="RE849" s="79"/>
      <c r="RF849" s="79"/>
      <c r="RG849" s="79"/>
      <c r="RH849" s="79"/>
      <c r="RI849" s="79"/>
      <c r="RJ849" s="79"/>
      <c r="RK849" s="79"/>
      <c r="RL849" s="79"/>
      <c r="RM849" s="79"/>
      <c r="RN849" s="79"/>
      <c r="RO849" s="79"/>
      <c r="RP849" s="79"/>
      <c r="RQ849" s="79"/>
      <c r="RR849" s="79"/>
      <c r="RS849" s="79"/>
      <c r="RT849" s="79"/>
      <c r="RU849" s="79"/>
      <c r="RV849" s="79"/>
      <c r="RW849" s="79"/>
      <c r="RX849" s="79"/>
      <c r="RY849" s="79"/>
      <c r="RZ849" s="79"/>
      <c r="SA849" s="79"/>
      <c r="SB849" s="79"/>
      <c r="SC849" s="79"/>
      <c r="SD849" s="79"/>
      <c r="SE849" s="79"/>
      <c r="SF849" s="79"/>
      <c r="SG849" s="79"/>
      <c r="SH849" s="79"/>
      <c r="SI849" s="79"/>
      <c r="SJ849" s="79"/>
      <c r="SK849" s="79"/>
      <c r="SL849" s="79"/>
      <c r="SM849" s="79"/>
      <c r="SN849" s="79"/>
      <c r="SO849" s="79"/>
      <c r="SP849" s="79"/>
      <c r="SQ849" s="79"/>
      <c r="SR849" s="79"/>
      <c r="SS849" s="79"/>
      <c r="ST849" s="79"/>
      <c r="SU849" s="79"/>
      <c r="SV849" s="79"/>
      <c r="SW849" s="79"/>
      <c r="SX849" s="79"/>
      <c r="SY849" s="79"/>
      <c r="SZ849" s="79"/>
      <c r="TA849" s="79"/>
      <c r="TB849" s="79"/>
      <c r="TC849" s="79"/>
      <c r="TD849" s="79"/>
      <c r="TE849" s="79"/>
      <c r="TF849" s="79"/>
      <c r="TG849" s="79"/>
      <c r="TH849" s="79"/>
      <c r="TI849" s="79"/>
      <c r="TJ849" s="79"/>
      <c r="TK849" s="79"/>
      <c r="TL849" s="79"/>
      <c r="TM849" s="79"/>
      <c r="TN849" s="79"/>
      <c r="TO849" s="79"/>
      <c r="TP849" s="79"/>
      <c r="TQ849" s="79"/>
      <c r="TR849" s="79"/>
      <c r="TS849" s="79"/>
      <c r="TT849" s="79"/>
      <c r="TU849" s="79"/>
      <c r="TV849" s="79"/>
      <c r="TW849" s="79"/>
      <c r="TX849" s="79"/>
      <c r="TY849" s="79"/>
      <c r="TZ849" s="79"/>
      <c r="UA849" s="79"/>
      <c r="UB849" s="79"/>
      <c r="UC849" s="79"/>
      <c r="UD849" s="79"/>
      <c r="UE849" s="79"/>
      <c r="UF849" s="79"/>
      <c r="UG849" s="79"/>
      <c r="UH849" s="79"/>
      <c r="UI849" s="79"/>
      <c r="UJ849" s="79"/>
      <c r="UK849" s="79"/>
      <c r="UL849" s="79"/>
      <c r="UM849" s="79"/>
      <c r="UN849" s="79"/>
      <c r="UO849" s="79"/>
      <c r="UP849" s="79"/>
      <c r="UQ849" s="79"/>
      <c r="UR849" s="79"/>
      <c r="US849" s="79"/>
      <c r="UT849" s="79"/>
      <c r="UU849" s="79"/>
      <c r="UV849" s="79"/>
      <c r="UW849" s="79"/>
      <c r="UX849" s="79"/>
      <c r="UY849" s="79"/>
      <c r="UZ849" s="79"/>
      <c r="VA849" s="79"/>
      <c r="VB849" s="79"/>
      <c r="VC849" s="79"/>
      <c r="VD849" s="79"/>
      <c r="VE849" s="79"/>
      <c r="VF849" s="79"/>
      <c r="VG849" s="79"/>
      <c r="VH849" s="79"/>
      <c r="VI849" s="79"/>
      <c r="VJ849" s="79"/>
      <c r="VK849" s="79"/>
      <c r="VL849" s="79"/>
      <c r="VM849" s="79"/>
      <c r="VN849" s="79"/>
      <c r="VO849" s="79"/>
      <c r="VP849" s="79"/>
      <c r="VQ849" s="79"/>
      <c r="VR849" s="79"/>
      <c r="VS849" s="79"/>
      <c r="VT849" s="79"/>
      <c r="VU849" s="79"/>
      <c r="VV849" s="79"/>
      <c r="VW849" s="79"/>
      <c r="VX849" s="79"/>
      <c r="VY849" s="79"/>
      <c r="VZ849" s="79"/>
      <c r="WA849" s="79"/>
      <c r="WB849" s="79"/>
      <c r="WC849" s="79"/>
      <c r="WD849" s="79"/>
      <c r="WE849" s="79"/>
      <c r="WF849" s="79"/>
      <c r="WG849" s="79"/>
      <c r="WH849" s="79"/>
      <c r="WI849" s="79"/>
      <c r="WJ849" s="79"/>
      <c r="WK849" s="79"/>
      <c r="WL849" s="79"/>
      <c r="WM849" s="79"/>
      <c r="WN849" s="79"/>
      <c r="WO849" s="79"/>
      <c r="WP849" s="79"/>
      <c r="WQ849" s="79"/>
      <c r="WR849" s="79"/>
      <c r="WS849" s="79"/>
      <c r="WT849" s="79"/>
      <c r="WU849" s="79"/>
      <c r="WV849" s="79"/>
      <c r="WW849" s="79"/>
      <c r="WX849" s="79"/>
      <c r="WY849" s="79"/>
      <c r="WZ849" s="79"/>
      <c r="XA849" s="79"/>
      <c r="XB849" s="79"/>
      <c r="XC849" s="79"/>
      <c r="XD849" s="79"/>
      <c r="XE849" s="79"/>
      <c r="XF849" s="79"/>
      <c r="XG849" s="79"/>
      <c r="XH849" s="79"/>
      <c r="XI849" s="79"/>
      <c r="XJ849" s="79"/>
      <c r="XK849" s="79"/>
      <c r="XL849" s="79"/>
      <c r="XM849" s="79"/>
      <c r="XN849" s="79"/>
      <c r="XO849" s="79"/>
      <c r="XP849" s="79"/>
      <c r="XQ849" s="79"/>
      <c r="XR849" s="79"/>
      <c r="XS849" s="79"/>
      <c r="XT849" s="79"/>
      <c r="XU849" s="79"/>
      <c r="XV849" s="79"/>
      <c r="XW849" s="79"/>
      <c r="XX849" s="79"/>
      <c r="XY849" s="79"/>
      <c r="XZ849" s="79"/>
      <c r="YA849" s="79"/>
      <c r="YB849" s="79"/>
      <c r="YC849" s="79"/>
      <c r="YD849" s="79"/>
      <c r="YE849" s="79"/>
      <c r="YF849" s="79"/>
      <c r="YG849" s="79"/>
      <c r="YH849" s="79"/>
      <c r="YI849" s="79"/>
      <c r="YJ849" s="79"/>
      <c r="YK849" s="79"/>
      <c r="YL849" s="79"/>
      <c r="YM849" s="79"/>
      <c r="YN849" s="79"/>
      <c r="YO849" s="79"/>
      <c r="YP849" s="79"/>
      <c r="YQ849" s="79"/>
      <c r="YR849" s="79"/>
      <c r="YS849" s="79"/>
      <c r="YT849" s="79"/>
      <c r="YU849" s="79"/>
      <c r="YV849" s="79"/>
      <c r="YW849" s="79"/>
      <c r="YX849" s="79"/>
      <c r="YY849" s="79"/>
      <c r="YZ849" s="79"/>
      <c r="ZA849" s="79"/>
      <c r="ZB849" s="79"/>
      <c r="ZC849" s="79"/>
      <c r="ZD849" s="79"/>
      <c r="ZE849" s="79"/>
      <c r="ZF849" s="79"/>
      <c r="ZG849" s="79"/>
      <c r="ZH849" s="79"/>
      <c r="ZI849" s="79"/>
      <c r="ZJ849" s="79"/>
      <c r="ZK849" s="79"/>
      <c r="ZL849" s="79"/>
      <c r="ZM849" s="79"/>
      <c r="ZN849" s="79"/>
      <c r="ZO849" s="79"/>
      <c r="ZP849" s="79"/>
      <c r="ZQ849" s="79"/>
      <c r="ZR849" s="79"/>
      <c r="ZS849" s="79"/>
      <c r="ZT849" s="79"/>
      <c r="ZU849" s="79"/>
      <c r="ZV849" s="79"/>
      <c r="ZW849" s="79"/>
      <c r="ZX849" s="79"/>
      <c r="ZY849" s="79"/>
      <c r="ZZ849" s="79"/>
      <c r="AAA849" s="79"/>
      <c r="AAB849" s="79"/>
      <c r="AAC849" s="79"/>
      <c r="AAD849" s="79"/>
      <c r="AAE849" s="79"/>
      <c r="AAF849" s="79"/>
      <c r="AAG849" s="79"/>
      <c r="AAH849" s="79"/>
      <c r="AAI849" s="79"/>
      <c r="AAJ849" s="79"/>
      <c r="AAK849" s="79"/>
      <c r="AAL849" s="79"/>
      <c r="AAM849" s="79"/>
      <c r="AAN849" s="79"/>
      <c r="AAO849" s="79"/>
      <c r="AAP849" s="79"/>
      <c r="AAQ849" s="79"/>
      <c r="AAR849" s="79"/>
      <c r="AAS849" s="79"/>
      <c r="AAT849" s="79"/>
      <c r="AAU849" s="79"/>
      <c r="AAV849" s="79"/>
      <c r="AAW849" s="79"/>
      <c r="AAX849" s="79"/>
      <c r="AAY849" s="79"/>
      <c r="AAZ849" s="79"/>
      <c r="ABA849" s="79"/>
      <c r="ABB849" s="79"/>
      <c r="ABC849" s="79"/>
      <c r="ABD849" s="79"/>
      <c r="ABE849" s="79"/>
      <c r="ABF849" s="79"/>
      <c r="ABG849" s="79"/>
      <c r="ABH849" s="79"/>
      <c r="ABI849" s="79"/>
      <c r="ABJ849" s="79"/>
      <c r="ABK849" s="79"/>
      <c r="ABL849" s="79"/>
      <c r="ABM849" s="79"/>
      <c r="ABN849" s="79"/>
      <c r="ABO849" s="79"/>
      <c r="ABP849" s="79"/>
      <c r="ABQ849" s="79"/>
      <c r="ABR849" s="79"/>
      <c r="ABS849" s="79"/>
      <c r="ABT849" s="79"/>
      <c r="ABU849" s="79"/>
      <c r="ABV849" s="79"/>
      <c r="ABW849" s="79"/>
      <c r="ABX849" s="79"/>
      <c r="ABY849" s="79"/>
      <c r="ABZ849" s="79"/>
      <c r="ACA849" s="79"/>
      <c r="ACB849" s="79"/>
      <c r="ACC849" s="79"/>
      <c r="ACD849" s="79"/>
      <c r="ACE849" s="79"/>
      <c r="ACF849" s="79"/>
      <c r="ACG849" s="79"/>
      <c r="ACH849" s="79"/>
      <c r="ACI849" s="79"/>
      <c r="ACJ849" s="79"/>
      <c r="ACK849" s="79"/>
      <c r="ACL849" s="79"/>
      <c r="ACM849" s="79"/>
      <c r="ACN849" s="79"/>
      <c r="ACO849" s="79"/>
      <c r="ACP849" s="79"/>
      <c r="ACQ849" s="79"/>
      <c r="ACR849" s="79"/>
      <c r="ACS849" s="79"/>
      <c r="ACT849" s="79"/>
      <c r="ACU849" s="79"/>
      <c r="ACV849" s="79"/>
      <c r="ACW849" s="79"/>
      <c r="ACX849" s="79"/>
      <c r="ACY849" s="79"/>
      <c r="ACZ849" s="79"/>
      <c r="ADA849" s="79"/>
      <c r="ADB849" s="79"/>
      <c r="ADC849" s="79"/>
      <c r="ADD849" s="79"/>
      <c r="ADE849" s="79"/>
      <c r="ADF849" s="79"/>
      <c r="ADG849" s="79"/>
      <c r="ADH849" s="79"/>
      <c r="ADI849" s="79"/>
      <c r="ADJ849" s="79"/>
      <c r="ADK849" s="79"/>
      <c r="ADL849" s="79"/>
      <c r="ADM849" s="79"/>
      <c r="ADN849" s="79"/>
      <c r="ADO849" s="79"/>
      <c r="ADP849" s="79"/>
      <c r="ADQ849" s="79"/>
      <c r="ADR849" s="79"/>
      <c r="ADS849" s="79"/>
      <c r="ADT849" s="79"/>
      <c r="ADU849" s="79"/>
      <c r="ADV849" s="79"/>
      <c r="ADW849" s="79"/>
      <c r="ADX849" s="79"/>
      <c r="ADY849" s="79"/>
      <c r="ADZ849" s="79"/>
      <c r="AEA849" s="79"/>
      <c r="AEB849" s="79"/>
      <c r="AEC849" s="79"/>
      <c r="AED849" s="79"/>
      <c r="AEE849" s="79"/>
      <c r="AEF849" s="79"/>
      <c r="AEG849" s="79"/>
      <c r="AEH849" s="79"/>
      <c r="AEI849" s="79"/>
      <c r="AEJ849" s="79"/>
      <c r="AEK849" s="79"/>
      <c r="AEL849" s="79"/>
      <c r="AEM849" s="79"/>
      <c r="AEN849" s="79"/>
      <c r="AEO849" s="79"/>
      <c r="AEP849" s="79"/>
      <c r="AEQ849" s="79"/>
      <c r="AER849" s="79"/>
      <c r="AES849" s="79"/>
      <c r="AET849" s="79"/>
      <c r="AEU849" s="79"/>
      <c r="AEV849" s="79"/>
      <c r="AEW849" s="79"/>
      <c r="AEX849" s="79"/>
      <c r="AEY849" s="79"/>
      <c r="AEZ849" s="79"/>
      <c r="AFA849" s="79"/>
      <c r="AFB849" s="79"/>
      <c r="AFC849" s="79"/>
      <c r="AFD849" s="79"/>
      <c r="AFE849" s="79"/>
      <c r="AFF849" s="79"/>
      <c r="AFG849" s="79"/>
      <c r="AFH849" s="79"/>
      <c r="AFI849" s="79"/>
      <c r="AFJ849" s="79"/>
      <c r="AFK849" s="79"/>
      <c r="AFL849" s="79"/>
      <c r="AFM849" s="79"/>
      <c r="AFN849" s="79"/>
      <c r="AFO849" s="79"/>
      <c r="AFP849" s="79"/>
      <c r="AFQ849" s="79"/>
      <c r="AFR849" s="79"/>
      <c r="AFS849" s="79"/>
      <c r="AFT849" s="79"/>
      <c r="AFU849" s="79"/>
      <c r="AFV849" s="79"/>
      <c r="AFW849" s="79"/>
      <c r="AFX849" s="79"/>
      <c r="AFY849" s="79"/>
      <c r="AFZ849" s="79"/>
      <c r="AGA849" s="79"/>
      <c r="AGB849" s="79"/>
      <c r="AGC849" s="79"/>
      <c r="AGD849" s="79"/>
      <c r="AGE849" s="79"/>
      <c r="AGF849" s="79"/>
      <c r="AGG849" s="79"/>
      <c r="AGH849" s="79"/>
      <c r="AGI849" s="79"/>
      <c r="AGJ849" s="79"/>
      <c r="AGK849" s="79"/>
      <c r="AGL849" s="79"/>
      <c r="AGM849" s="79"/>
      <c r="AGN849" s="79"/>
      <c r="AGO849" s="79"/>
      <c r="AGP849" s="79"/>
      <c r="AGQ849" s="79"/>
      <c r="AGR849" s="79"/>
      <c r="AGS849" s="79"/>
      <c r="AGT849" s="79"/>
      <c r="AGU849" s="79"/>
      <c r="AGV849" s="79"/>
      <c r="AGW849" s="79"/>
      <c r="AGX849" s="79"/>
      <c r="AGY849" s="79"/>
      <c r="AGZ849" s="79"/>
      <c r="AHA849" s="79"/>
      <c r="AHB849" s="79"/>
      <c r="AHC849" s="79"/>
      <c r="AHD849" s="79"/>
      <c r="AHE849" s="79"/>
      <c r="AHF849" s="79"/>
      <c r="AHG849" s="79"/>
      <c r="AHH849" s="79"/>
      <c r="AHI849" s="79"/>
      <c r="AHJ849" s="79"/>
      <c r="AHK849" s="79"/>
      <c r="AHL849" s="79"/>
      <c r="AHM849" s="79"/>
      <c r="AHN849" s="79"/>
      <c r="AHO849" s="79"/>
      <c r="AHP849" s="79"/>
      <c r="AHQ849" s="79"/>
      <c r="AHR849" s="79"/>
      <c r="AHS849" s="79"/>
      <c r="AHT849" s="79"/>
      <c r="AHU849" s="79"/>
      <c r="AHV849" s="79"/>
      <c r="AHW849" s="79"/>
      <c r="AHX849" s="79"/>
      <c r="AHY849" s="79"/>
      <c r="AHZ849" s="79"/>
      <c r="AIA849" s="79"/>
      <c r="AIB849" s="79"/>
      <c r="AIC849" s="79"/>
      <c r="AID849" s="79"/>
      <c r="AIE849" s="79"/>
      <c r="AIF849" s="79"/>
      <c r="AIG849" s="79"/>
      <c r="AIH849" s="79"/>
      <c r="AII849" s="79"/>
      <c r="AIJ849" s="79"/>
      <c r="AIK849" s="79"/>
      <c r="AIL849" s="79"/>
      <c r="AIM849" s="79"/>
      <c r="AIN849" s="79"/>
      <c r="AIO849" s="79"/>
      <c r="AIP849" s="79"/>
      <c r="AIQ849" s="79"/>
      <c r="AIR849" s="79"/>
      <c r="AIS849" s="79"/>
      <c r="AIT849" s="79"/>
      <c r="AIU849" s="79"/>
      <c r="AIV849" s="79"/>
      <c r="AIW849" s="79"/>
      <c r="AIX849" s="79"/>
      <c r="AIY849" s="79"/>
      <c r="AIZ849" s="79"/>
      <c r="AJA849" s="79"/>
      <c r="AJB849" s="79"/>
      <c r="AJC849" s="79"/>
      <c r="AJD849" s="79"/>
      <c r="AJE849" s="79"/>
      <c r="AJF849" s="79"/>
      <c r="AJG849" s="79"/>
      <c r="AJH849" s="79"/>
      <c r="AJI849" s="79"/>
      <c r="AJJ849" s="79"/>
      <c r="AJK849" s="79"/>
      <c r="AJL849" s="79"/>
      <c r="AJM849" s="79"/>
      <c r="AJN849" s="79"/>
      <c r="AJO849" s="79"/>
      <c r="AJP849" s="79"/>
      <c r="AJQ849" s="79"/>
      <c r="AJR849" s="79"/>
      <c r="AJS849" s="79"/>
      <c r="AJT849" s="79"/>
      <c r="AJU849" s="79"/>
      <c r="AJV849" s="79"/>
      <c r="AJW849" s="79"/>
      <c r="AJX849" s="79"/>
      <c r="AJY849" s="79"/>
      <c r="AJZ849" s="79"/>
      <c r="AKA849" s="79"/>
      <c r="AKB849" s="79"/>
      <c r="AKC849" s="79"/>
      <c r="AKD849" s="79"/>
      <c r="AKE849" s="79"/>
      <c r="AKF849" s="79"/>
      <c r="AKG849" s="79"/>
      <c r="AKH849" s="79"/>
      <c r="AKI849" s="79"/>
      <c r="AKJ849" s="79"/>
      <c r="AKK849" s="79"/>
      <c r="AKL849" s="79"/>
      <c r="AKM849" s="79"/>
      <c r="AKN849" s="79"/>
      <c r="AKO849" s="79"/>
      <c r="AKP849" s="79"/>
      <c r="AKQ849" s="79"/>
      <c r="AKR849" s="79"/>
      <c r="AKS849" s="79"/>
      <c r="AKT849" s="79"/>
      <c r="AKU849" s="79"/>
      <c r="AKV849" s="79"/>
      <c r="AKW849" s="79"/>
      <c r="AKX849" s="79"/>
      <c r="AKY849" s="79"/>
      <c r="AKZ849" s="79"/>
      <c r="ALA849" s="79"/>
      <c r="ALB849" s="79"/>
      <c r="ALC849" s="79"/>
      <c r="ALD849" s="79"/>
      <c r="ALE849" s="79"/>
      <c r="ALF849" s="79"/>
      <c r="ALG849" s="79"/>
      <c r="ALH849" s="79"/>
      <c r="ALI849" s="79"/>
      <c r="ALJ849" s="79"/>
      <c r="ALK849" s="79"/>
      <c r="ALL849" s="79"/>
      <c r="ALM849" s="79"/>
      <c r="ALN849" s="79"/>
      <c r="ALO849" s="79"/>
      <c r="ALP849" s="79"/>
      <c r="ALQ849" s="79"/>
      <c r="ALR849" s="79"/>
      <c r="ALS849" s="79"/>
      <c r="ALT849" s="79"/>
      <c r="ALU849" s="79"/>
      <c r="ALV849" s="79"/>
      <c r="ALW849" s="79"/>
      <c r="ALX849" s="79"/>
      <c r="ALY849" s="79"/>
      <c r="ALZ849" s="79"/>
      <c r="AMA849" s="79"/>
      <c r="AMB849" s="79"/>
      <c r="AMC849" s="79"/>
      <c r="AMD849" s="79"/>
      <c r="AME849" s="79"/>
      <c r="AMF849" s="79"/>
      <c r="AMG849" s="79"/>
      <c r="AMH849" s="79"/>
      <c r="AMI849" s="79"/>
      <c r="AMJ849" s="79"/>
      <c r="AMK849" s="79"/>
      <c r="AML849" s="79"/>
      <c r="AMM849" s="79"/>
      <c r="AMN849" s="79"/>
      <c r="AMO849" s="79"/>
      <c r="AMP849" s="79"/>
      <c r="AMQ849" s="79"/>
      <c r="AMR849" s="79"/>
      <c r="AMS849" s="79"/>
      <c r="AMT849" s="79"/>
      <c r="AMU849" s="79"/>
      <c r="AMV849" s="79"/>
      <c r="AMW849" s="79"/>
      <c r="AMX849" s="79"/>
      <c r="AMY849" s="79"/>
      <c r="AMZ849" s="79"/>
      <c r="ANA849" s="79"/>
      <c r="ANB849" s="79"/>
      <c r="ANC849" s="79"/>
      <c r="AND849" s="79"/>
      <c r="ANE849" s="79"/>
      <c r="ANF849" s="79"/>
      <c r="ANG849" s="79"/>
      <c r="ANH849" s="79"/>
      <c r="ANI849" s="79"/>
      <c r="ANJ849" s="79"/>
      <c r="ANK849" s="79"/>
      <c r="ANL849" s="79"/>
      <c r="ANM849" s="79"/>
      <c r="ANN849" s="79"/>
      <c r="ANO849" s="79"/>
      <c r="ANP849" s="79"/>
      <c r="ANQ849" s="79"/>
      <c r="ANR849" s="79"/>
      <c r="ANS849" s="79"/>
      <c r="ANT849" s="79"/>
      <c r="ANU849" s="79"/>
      <c r="ANV849" s="79"/>
      <c r="ANW849" s="79"/>
      <c r="ANX849" s="79"/>
      <c r="ANY849" s="79"/>
      <c r="ANZ849" s="79"/>
      <c r="AOA849" s="79"/>
      <c r="AOB849" s="79"/>
      <c r="AOC849" s="79"/>
      <c r="AOD849" s="79"/>
      <c r="AOE849" s="79"/>
      <c r="AOF849" s="79"/>
      <c r="AOG849" s="79"/>
      <c r="AOH849" s="79"/>
      <c r="AOI849" s="79"/>
      <c r="AOJ849" s="79"/>
      <c r="AOK849" s="79"/>
      <c r="AOL849" s="79"/>
      <c r="AOM849" s="79"/>
      <c r="AON849" s="79"/>
      <c r="AOO849" s="79"/>
      <c r="AOP849" s="79"/>
      <c r="AOQ849" s="79"/>
      <c r="AOR849" s="79"/>
      <c r="AOS849" s="79"/>
      <c r="AOT849" s="79"/>
      <c r="AOU849" s="79"/>
      <c r="AOV849" s="79"/>
      <c r="AOW849" s="79"/>
      <c r="AOX849" s="79"/>
      <c r="AOY849" s="79"/>
      <c r="AOZ849" s="79"/>
      <c r="APA849" s="79"/>
      <c r="APB849" s="79"/>
      <c r="APC849" s="79"/>
      <c r="APD849" s="79"/>
      <c r="APE849" s="79"/>
      <c r="APF849" s="79"/>
      <c r="APG849" s="79"/>
      <c r="APH849" s="79"/>
      <c r="API849" s="79"/>
      <c r="APJ849" s="79"/>
      <c r="APK849" s="79"/>
      <c r="APL849" s="79"/>
      <c r="APM849" s="79"/>
      <c r="APN849" s="79"/>
      <c r="APO849" s="79"/>
      <c r="APP849" s="79"/>
      <c r="APQ849" s="79"/>
      <c r="APR849" s="79"/>
      <c r="APS849" s="79"/>
      <c r="APT849" s="79"/>
      <c r="APU849" s="79"/>
      <c r="APV849" s="79"/>
      <c r="APW849" s="79"/>
      <c r="APX849" s="79"/>
      <c r="APY849" s="79"/>
      <c r="APZ849" s="79"/>
      <c r="AQA849" s="79"/>
      <c r="AQB849" s="79"/>
      <c r="AQC849" s="79"/>
      <c r="AQD849" s="79"/>
      <c r="AQE849" s="79"/>
      <c r="AQF849" s="79"/>
      <c r="AQG849" s="79"/>
      <c r="AQH849" s="79"/>
      <c r="AQI849" s="79"/>
      <c r="AQJ849" s="79"/>
      <c r="AQK849" s="79"/>
      <c r="AQL849" s="79"/>
      <c r="AQM849" s="79"/>
      <c r="AQN849" s="79"/>
      <c r="AQO849" s="79"/>
      <c r="AQP849" s="79"/>
      <c r="AQQ849" s="79"/>
      <c r="AQR849" s="79"/>
      <c r="AQS849" s="79"/>
      <c r="AQT849" s="79"/>
      <c r="AQU849" s="79"/>
      <c r="AQV849" s="79"/>
      <c r="AQW849" s="79"/>
      <c r="AQX849" s="79"/>
      <c r="AQY849" s="79"/>
      <c r="AQZ849" s="79"/>
      <c r="ARA849" s="79"/>
      <c r="ARB849" s="79"/>
      <c r="ARC849" s="79"/>
      <c r="ARD849" s="79"/>
      <c r="ARE849" s="79"/>
      <c r="ARF849" s="79"/>
      <c r="ARG849" s="79"/>
      <c r="ARH849" s="79"/>
      <c r="ARI849" s="79"/>
      <c r="ARJ849" s="79"/>
      <c r="ARK849" s="79"/>
      <c r="ARL849" s="79"/>
      <c r="ARM849" s="79"/>
      <c r="ARN849" s="79"/>
      <c r="ARO849" s="79"/>
      <c r="ARP849" s="79"/>
      <c r="ARQ849" s="79"/>
      <c r="ARR849" s="79"/>
      <c r="ARS849" s="79"/>
      <c r="ART849" s="79"/>
      <c r="ARU849" s="79"/>
      <c r="ARV849" s="79"/>
      <c r="ARW849" s="79"/>
      <c r="ARX849" s="79"/>
      <c r="ARY849" s="79"/>
      <c r="ARZ849" s="79"/>
      <c r="ASA849" s="79"/>
      <c r="ASB849" s="79"/>
      <c r="ASC849" s="79"/>
      <c r="ASD849" s="79"/>
      <c r="ASE849" s="79"/>
      <c r="ASF849" s="79"/>
      <c r="ASG849" s="79"/>
      <c r="ASH849" s="79"/>
      <c r="ASI849" s="79"/>
      <c r="ASJ849" s="79"/>
      <c r="ASK849" s="79"/>
      <c r="ASL849" s="79"/>
      <c r="ASM849" s="79"/>
      <c r="ASN849" s="79"/>
      <c r="ASO849" s="79"/>
      <c r="ASP849" s="79"/>
      <c r="ASQ849" s="79"/>
      <c r="ASR849" s="79"/>
      <c r="ASS849" s="79"/>
      <c r="AST849" s="79"/>
      <c r="ASU849" s="79"/>
      <c r="ASV849" s="79"/>
      <c r="ASW849" s="79"/>
      <c r="ASX849" s="79"/>
      <c r="ASY849" s="79"/>
      <c r="ASZ849" s="79"/>
      <c r="ATA849" s="79"/>
      <c r="ATB849" s="79"/>
      <c r="ATC849" s="79"/>
      <c r="ATD849" s="79"/>
      <c r="ATE849" s="79"/>
      <c r="ATF849" s="79"/>
      <c r="ATG849" s="79"/>
      <c r="ATH849" s="79"/>
      <c r="ATI849" s="79"/>
      <c r="ATJ849" s="79"/>
      <c r="ATK849" s="79"/>
      <c r="ATL849" s="79"/>
      <c r="ATM849" s="79"/>
      <c r="ATN849" s="79"/>
      <c r="ATO849" s="79"/>
      <c r="ATP849" s="79"/>
      <c r="ATQ849" s="79"/>
      <c r="ATR849" s="79"/>
      <c r="ATS849" s="79"/>
      <c r="ATT849" s="79"/>
      <c r="ATU849" s="79"/>
      <c r="ATV849" s="79"/>
      <c r="ATW849" s="79"/>
      <c r="ATX849" s="79"/>
      <c r="ATY849" s="79"/>
      <c r="ATZ849" s="79"/>
      <c r="AUA849" s="79"/>
      <c r="AUB849" s="79"/>
      <c r="AUC849" s="79"/>
      <c r="AUD849" s="79"/>
      <c r="AUE849" s="79"/>
      <c r="AUF849" s="79"/>
      <c r="AUG849" s="79"/>
      <c r="AUH849" s="79"/>
      <c r="AUI849" s="79"/>
      <c r="AUJ849" s="79"/>
      <c r="AUK849" s="79"/>
      <c r="AUL849" s="79"/>
      <c r="AUM849" s="79"/>
      <c r="AUN849" s="79"/>
      <c r="AUO849" s="79"/>
      <c r="AUP849" s="79"/>
      <c r="AUQ849" s="79"/>
      <c r="AUR849" s="79"/>
      <c r="AUS849" s="79"/>
      <c r="AUT849" s="79"/>
      <c r="AUU849" s="79"/>
      <c r="AUV849" s="79"/>
      <c r="AUW849" s="79"/>
      <c r="AUX849" s="79"/>
      <c r="AUY849" s="79"/>
      <c r="AUZ849" s="79"/>
      <c r="AVA849" s="79"/>
      <c r="AVB849" s="79"/>
      <c r="AVC849" s="79"/>
      <c r="AVD849" s="79"/>
      <c r="AVE849" s="79"/>
      <c r="AVF849" s="79"/>
      <c r="AVG849" s="79"/>
      <c r="AVH849" s="79"/>
      <c r="AVI849" s="79"/>
      <c r="AVJ849" s="79"/>
      <c r="AVK849" s="79"/>
      <c r="AVL849" s="79"/>
      <c r="AVM849" s="79"/>
      <c r="AVN849" s="79"/>
      <c r="AVO849" s="79"/>
      <c r="AVP849" s="79"/>
      <c r="AVQ849" s="79"/>
      <c r="AVR849" s="79"/>
      <c r="AVS849" s="79"/>
      <c r="AVT849" s="79"/>
      <c r="AVU849" s="79"/>
      <c r="AVV849" s="79"/>
      <c r="AVW849" s="79"/>
      <c r="AVX849" s="79"/>
      <c r="AVY849" s="79"/>
      <c r="AVZ849" s="79"/>
      <c r="AWA849" s="79"/>
      <c r="AWB849" s="79"/>
      <c r="AWC849" s="79"/>
      <c r="AWD849" s="79"/>
      <c r="AWE849" s="79"/>
      <c r="AWF849" s="79"/>
      <c r="AWG849" s="79"/>
      <c r="AWH849" s="79"/>
      <c r="AWI849" s="79"/>
      <c r="AWJ849" s="79"/>
      <c r="AWK849" s="79"/>
      <c r="AWL849" s="79"/>
      <c r="AWM849" s="79"/>
      <c r="AWN849" s="79"/>
      <c r="AWO849" s="79"/>
      <c r="AWP849" s="79"/>
      <c r="AWQ849" s="79"/>
      <c r="AWR849" s="79"/>
      <c r="AWS849" s="79"/>
      <c r="AWT849" s="79"/>
      <c r="AWU849" s="79"/>
      <c r="AWV849" s="79"/>
      <c r="AWW849" s="79"/>
      <c r="AWX849" s="79"/>
      <c r="AWY849" s="79"/>
      <c r="AWZ849" s="79"/>
      <c r="AXA849" s="79"/>
      <c r="AXB849" s="79"/>
      <c r="AXC849" s="79"/>
      <c r="AXD849" s="79"/>
      <c r="AXE849" s="79"/>
      <c r="AXF849" s="79"/>
      <c r="AXG849" s="79"/>
      <c r="AXH849" s="79"/>
      <c r="AXI849" s="79"/>
      <c r="AXJ849" s="79"/>
      <c r="AXK849" s="79"/>
      <c r="AXL849" s="79"/>
      <c r="AXM849" s="79"/>
      <c r="AXN849" s="79"/>
      <c r="AXO849" s="79"/>
      <c r="AXP849" s="79"/>
      <c r="AXQ849" s="79"/>
      <c r="AXR849" s="79"/>
      <c r="AXS849" s="79"/>
      <c r="AXT849" s="79"/>
      <c r="AXU849" s="79"/>
      <c r="AXV849" s="79"/>
      <c r="AXW849" s="79"/>
      <c r="AXX849" s="79"/>
      <c r="AXY849" s="79"/>
      <c r="AXZ849" s="79"/>
      <c r="AYA849" s="79"/>
      <c r="AYB849" s="79"/>
      <c r="AYC849" s="79"/>
      <c r="AYD849" s="79"/>
      <c r="AYE849" s="79"/>
      <c r="AYF849" s="79"/>
      <c r="AYG849" s="79"/>
      <c r="AYH849" s="79"/>
      <c r="AYI849" s="79"/>
      <c r="AYJ849" s="79"/>
      <c r="AYK849" s="79"/>
      <c r="AYL849" s="79"/>
      <c r="AYM849" s="79"/>
      <c r="AYN849" s="79"/>
      <c r="AYO849" s="79"/>
      <c r="AYP849" s="79"/>
      <c r="AYQ849" s="79"/>
      <c r="AYR849" s="79"/>
      <c r="AYS849" s="79"/>
      <c r="AYT849" s="79"/>
      <c r="AYU849" s="79"/>
      <c r="AYV849" s="79"/>
      <c r="AYW849" s="79"/>
      <c r="AYX849" s="79"/>
      <c r="AYY849" s="79"/>
      <c r="AYZ849" s="79"/>
      <c r="AZA849" s="79"/>
      <c r="AZB849" s="79"/>
      <c r="AZC849" s="79"/>
      <c r="AZD849" s="79"/>
      <c r="AZE849" s="79"/>
      <c r="AZF849" s="79"/>
      <c r="AZG849" s="79"/>
      <c r="AZH849" s="79"/>
      <c r="AZI849" s="79"/>
      <c r="AZJ849" s="79"/>
      <c r="AZK849" s="79"/>
      <c r="AZL849" s="79"/>
      <c r="AZM849" s="79"/>
      <c r="AZN849" s="79"/>
      <c r="AZO849" s="79"/>
      <c r="AZP849" s="79"/>
      <c r="AZQ849" s="79"/>
      <c r="AZR849" s="79"/>
      <c r="AZS849" s="79"/>
      <c r="AZT849" s="79"/>
      <c r="AZU849" s="79"/>
      <c r="AZV849" s="79"/>
      <c r="AZW849" s="79"/>
      <c r="AZX849" s="79"/>
      <c r="AZY849" s="79"/>
      <c r="AZZ849" s="79"/>
      <c r="BAA849" s="79"/>
      <c r="BAB849" s="79"/>
      <c r="BAC849" s="79"/>
      <c r="BAD849" s="79"/>
      <c r="BAE849" s="79"/>
      <c r="BAF849" s="79"/>
      <c r="BAG849" s="79"/>
      <c r="BAH849" s="79"/>
      <c r="BAI849" s="79"/>
      <c r="BAJ849" s="79"/>
      <c r="BAK849" s="79"/>
      <c r="BAL849" s="79"/>
      <c r="BAM849" s="79"/>
      <c r="BAN849" s="79"/>
      <c r="BAO849" s="79"/>
      <c r="BAP849" s="79"/>
      <c r="BAQ849" s="79"/>
      <c r="BAR849" s="79"/>
      <c r="BAS849" s="79"/>
      <c r="BAT849" s="79"/>
      <c r="BAU849" s="79"/>
      <c r="BAV849" s="79"/>
      <c r="BAW849" s="79"/>
      <c r="BAX849" s="79"/>
      <c r="BAY849" s="79"/>
      <c r="BAZ849" s="79"/>
      <c r="BBA849" s="79"/>
      <c r="BBB849" s="79"/>
      <c r="BBC849" s="79"/>
      <c r="BBD849" s="79"/>
      <c r="BBE849" s="79"/>
      <c r="BBF849" s="79"/>
      <c r="BBG849" s="79"/>
      <c r="BBH849" s="79"/>
      <c r="BBI849" s="79"/>
      <c r="BBJ849" s="79"/>
      <c r="BBK849" s="79"/>
      <c r="BBL849" s="79"/>
      <c r="BBM849" s="79"/>
      <c r="BBN849" s="79"/>
      <c r="BBO849" s="79"/>
      <c r="BBP849" s="79"/>
      <c r="BBQ849" s="79"/>
      <c r="BBR849" s="79"/>
      <c r="BBS849" s="79"/>
      <c r="BBT849" s="79"/>
      <c r="BBU849" s="79"/>
      <c r="BBV849" s="79"/>
      <c r="BBW849" s="79"/>
      <c r="BBX849" s="79"/>
      <c r="BBY849" s="79"/>
      <c r="BBZ849" s="79"/>
      <c r="BCA849" s="79"/>
      <c r="BCB849" s="79"/>
      <c r="BCC849" s="79"/>
      <c r="BCD849" s="79"/>
      <c r="BCE849" s="79"/>
      <c r="BCF849" s="79"/>
      <c r="BCG849" s="79"/>
      <c r="BCH849" s="79"/>
      <c r="BCI849" s="79"/>
      <c r="BCJ849" s="79"/>
      <c r="BCK849" s="79"/>
      <c r="BCL849" s="79"/>
      <c r="BCM849" s="79"/>
      <c r="BCN849" s="79"/>
      <c r="BCO849" s="79"/>
      <c r="BCP849" s="79"/>
      <c r="BCQ849" s="79"/>
      <c r="BCR849" s="79"/>
      <c r="BCS849" s="79"/>
      <c r="BCT849" s="79"/>
      <c r="BCU849" s="79"/>
      <c r="BCV849" s="79"/>
      <c r="BCW849" s="79"/>
      <c r="BCX849" s="79"/>
      <c r="BCY849" s="79"/>
      <c r="BCZ849" s="79"/>
      <c r="BDA849" s="79"/>
      <c r="BDB849" s="79"/>
      <c r="BDC849" s="79"/>
      <c r="BDD849" s="79"/>
      <c r="BDE849" s="79"/>
      <c r="BDF849" s="79"/>
      <c r="BDG849" s="79"/>
      <c r="BDH849" s="79"/>
      <c r="BDI849" s="79"/>
      <c r="BDJ849" s="79"/>
      <c r="BDK849" s="79"/>
      <c r="BDL849" s="79"/>
      <c r="BDM849" s="79"/>
      <c r="BDN849" s="79"/>
      <c r="BDO849" s="79"/>
      <c r="BDP849" s="79"/>
      <c r="BDQ849" s="79"/>
      <c r="BDR849" s="79"/>
      <c r="BDS849" s="79"/>
      <c r="BDT849" s="79"/>
      <c r="BDU849" s="79"/>
      <c r="BDV849" s="79"/>
      <c r="BDW849" s="79"/>
      <c r="BDX849" s="79"/>
      <c r="BDY849" s="79"/>
      <c r="BDZ849" s="79"/>
      <c r="BEA849" s="79"/>
      <c r="BEB849" s="79"/>
      <c r="BEC849" s="79"/>
      <c r="BED849" s="79"/>
      <c r="BEE849" s="79"/>
      <c r="BEF849" s="79"/>
      <c r="BEG849" s="79"/>
      <c r="BEH849" s="79"/>
      <c r="BEI849" s="79"/>
      <c r="BEJ849" s="79"/>
      <c r="BEK849" s="79"/>
      <c r="BEL849" s="79"/>
      <c r="BEM849" s="79"/>
      <c r="BEN849" s="79"/>
      <c r="BEO849" s="79"/>
      <c r="BEP849" s="79"/>
      <c r="BEQ849" s="79"/>
      <c r="BER849" s="79"/>
      <c r="BES849" s="79"/>
      <c r="BET849" s="79"/>
      <c r="BEU849" s="79"/>
      <c r="BEV849" s="79"/>
      <c r="BEW849" s="79"/>
      <c r="BEX849" s="79"/>
      <c r="BEY849" s="79"/>
      <c r="BEZ849" s="79"/>
      <c r="BFA849" s="79"/>
      <c r="BFB849" s="79"/>
      <c r="BFC849" s="79"/>
      <c r="BFD849" s="79"/>
      <c r="BFE849" s="79"/>
      <c r="BFF849" s="79"/>
      <c r="BFG849" s="79"/>
      <c r="BFH849" s="79"/>
      <c r="BFI849" s="79"/>
      <c r="BFJ849" s="79"/>
      <c r="BFK849" s="79"/>
      <c r="BFL849" s="79"/>
      <c r="BFM849" s="79"/>
      <c r="BFN849" s="79"/>
      <c r="BFO849" s="79"/>
      <c r="BFP849" s="79"/>
      <c r="BFQ849" s="79"/>
      <c r="BFR849" s="79"/>
      <c r="BFS849" s="79"/>
      <c r="BFT849" s="79"/>
      <c r="BFU849" s="79"/>
      <c r="BFV849" s="79"/>
      <c r="BFW849" s="79"/>
      <c r="BFX849" s="79"/>
      <c r="BFY849" s="79"/>
      <c r="BFZ849" s="79"/>
      <c r="BGA849" s="79"/>
      <c r="BGB849" s="79"/>
      <c r="BGC849" s="79"/>
      <c r="BGD849" s="79"/>
      <c r="BGE849" s="79"/>
      <c r="BGF849" s="79"/>
      <c r="BGG849" s="79"/>
      <c r="BGH849" s="79"/>
      <c r="BGI849" s="79"/>
      <c r="BGJ849" s="79"/>
      <c r="BGK849" s="79"/>
      <c r="BGL849" s="79"/>
      <c r="BGM849" s="79"/>
      <c r="BGN849" s="79"/>
      <c r="BGO849" s="79"/>
      <c r="BGP849" s="79"/>
      <c r="BGQ849" s="79"/>
      <c r="BGR849" s="79"/>
      <c r="BGS849" s="79"/>
      <c r="BGT849" s="79"/>
      <c r="BGU849" s="79"/>
      <c r="BGV849" s="79"/>
      <c r="BGW849" s="79"/>
      <c r="BGX849" s="79"/>
      <c r="BGY849" s="79"/>
      <c r="BGZ849" s="79"/>
      <c r="BHA849" s="79"/>
      <c r="BHB849" s="79"/>
      <c r="BHC849" s="79"/>
      <c r="BHD849" s="79"/>
      <c r="BHE849" s="79"/>
      <c r="BHF849" s="79"/>
      <c r="BHG849" s="79"/>
      <c r="BHH849" s="79"/>
      <c r="BHI849" s="79"/>
      <c r="BHJ849" s="79"/>
      <c r="BHK849" s="79"/>
      <c r="BHL849" s="79"/>
      <c r="BHM849" s="79"/>
      <c r="BHN849" s="79"/>
      <c r="BHO849" s="79"/>
      <c r="BHP849" s="79"/>
      <c r="BHQ849" s="79"/>
      <c r="BHR849" s="79"/>
      <c r="BHS849" s="79"/>
      <c r="BHT849" s="79"/>
      <c r="BHU849" s="79"/>
      <c r="BHV849" s="79"/>
      <c r="BHW849" s="79"/>
      <c r="BHX849" s="79"/>
      <c r="BHY849" s="79"/>
      <c r="BHZ849" s="79"/>
      <c r="BIA849" s="79"/>
      <c r="BIB849" s="79"/>
      <c r="BIC849" s="79"/>
      <c r="BID849" s="79"/>
      <c r="BIE849" s="79"/>
      <c r="BIF849" s="79"/>
      <c r="BIG849" s="79"/>
      <c r="BIH849" s="79"/>
      <c r="BII849" s="79"/>
      <c r="BIJ849" s="79"/>
      <c r="BIK849" s="79"/>
      <c r="BIL849" s="79"/>
      <c r="BIM849" s="79"/>
      <c r="BIN849" s="79"/>
      <c r="BIO849" s="79"/>
      <c r="BIP849" s="79"/>
      <c r="BIQ849" s="79"/>
      <c r="BIR849" s="79"/>
      <c r="BIS849" s="79"/>
      <c r="BIT849" s="79"/>
      <c r="BIU849" s="79"/>
      <c r="BIV849" s="79"/>
      <c r="BIW849" s="79"/>
      <c r="BIX849" s="79"/>
      <c r="BIY849" s="79"/>
      <c r="BIZ849" s="79"/>
      <c r="BJA849" s="79"/>
      <c r="BJB849" s="79"/>
      <c r="BJC849" s="79"/>
      <c r="BJD849" s="79"/>
      <c r="BJE849" s="79"/>
      <c r="BJF849" s="79"/>
      <c r="BJG849" s="79"/>
      <c r="BJH849" s="79"/>
      <c r="BJI849" s="79"/>
      <c r="BJJ849" s="79"/>
      <c r="BJK849" s="79"/>
      <c r="BJL849" s="79"/>
      <c r="BJM849" s="79"/>
      <c r="BJN849" s="79"/>
      <c r="BJO849" s="79"/>
      <c r="BJP849" s="79"/>
      <c r="BJQ849" s="79"/>
      <c r="BJR849" s="79"/>
      <c r="BJS849" s="79"/>
      <c r="BJT849" s="79"/>
      <c r="BJU849" s="79"/>
      <c r="BJV849" s="79"/>
      <c r="BJW849" s="79"/>
      <c r="BJX849" s="79"/>
      <c r="BJY849" s="79"/>
      <c r="BJZ849" s="79"/>
      <c r="BKA849" s="79"/>
      <c r="BKB849" s="79"/>
      <c r="BKC849" s="79"/>
      <c r="BKD849" s="79"/>
      <c r="BKE849" s="79"/>
      <c r="BKF849" s="79"/>
      <c r="BKG849" s="79"/>
      <c r="BKH849" s="79"/>
      <c r="BKI849" s="79"/>
      <c r="BKJ849" s="79"/>
      <c r="BKK849" s="79"/>
      <c r="BKL849" s="79"/>
      <c r="BKM849" s="79"/>
      <c r="BKN849" s="79"/>
      <c r="BKO849" s="79"/>
      <c r="BKP849" s="79"/>
      <c r="BKQ849" s="79"/>
      <c r="BKR849" s="79"/>
      <c r="BKS849" s="79"/>
      <c r="BKT849" s="79"/>
      <c r="BKU849" s="79"/>
      <c r="BKV849" s="79"/>
      <c r="BKW849" s="79"/>
      <c r="BKX849" s="79"/>
      <c r="BKY849" s="79"/>
      <c r="BKZ849" s="79"/>
      <c r="BLA849" s="79"/>
      <c r="BLB849" s="79"/>
      <c r="BLC849" s="79"/>
      <c r="BLD849" s="79"/>
      <c r="BLE849" s="79"/>
      <c r="BLF849" s="79"/>
      <c r="BLG849" s="79"/>
      <c r="BLH849" s="79"/>
      <c r="BLI849" s="79"/>
      <c r="BLJ849" s="79"/>
      <c r="BLK849" s="79"/>
      <c r="BLL849" s="79"/>
      <c r="BLM849" s="79"/>
      <c r="BLN849" s="79"/>
      <c r="BLO849" s="79"/>
      <c r="BLP849" s="79"/>
      <c r="BLQ849" s="79"/>
      <c r="BLR849" s="79"/>
      <c r="BLS849" s="79"/>
      <c r="BLT849" s="79"/>
      <c r="BLU849" s="79"/>
      <c r="BLV849" s="79"/>
      <c r="BLW849" s="79"/>
      <c r="BLX849" s="79"/>
      <c r="BLY849" s="79"/>
      <c r="BLZ849" s="79"/>
      <c r="BMA849" s="79"/>
      <c r="BMB849" s="79"/>
      <c r="BMC849" s="79"/>
      <c r="BMD849" s="79"/>
      <c r="BME849" s="79"/>
      <c r="BMF849" s="79"/>
      <c r="BMG849" s="79"/>
      <c r="BMH849" s="79"/>
      <c r="BMI849" s="79"/>
      <c r="BMJ849" s="79"/>
      <c r="BMK849" s="79"/>
      <c r="BML849" s="79"/>
      <c r="BMM849" s="79"/>
      <c r="BMN849" s="79"/>
      <c r="BMO849" s="79"/>
      <c r="BMP849" s="79"/>
      <c r="BMQ849" s="79"/>
      <c r="BMR849" s="79"/>
      <c r="BMS849" s="79"/>
      <c r="BMT849" s="79"/>
      <c r="BMU849" s="79"/>
      <c r="BMV849" s="79"/>
      <c r="BMW849" s="79"/>
      <c r="BMX849" s="79"/>
      <c r="BMY849" s="79"/>
      <c r="BMZ849" s="79"/>
      <c r="BNA849" s="79"/>
      <c r="BNB849" s="79"/>
      <c r="BNC849" s="79"/>
      <c r="BND849" s="79"/>
      <c r="BNE849" s="79"/>
      <c r="BNF849" s="79"/>
      <c r="BNG849" s="79"/>
      <c r="BNH849" s="79"/>
      <c r="BNI849" s="79"/>
      <c r="BNJ849" s="79"/>
      <c r="BNK849" s="79"/>
      <c r="BNL849" s="79"/>
      <c r="BNM849" s="79"/>
      <c r="BNN849" s="79"/>
      <c r="BNO849" s="79"/>
      <c r="BNP849" s="79"/>
      <c r="BNQ849" s="79"/>
      <c r="BNR849" s="79"/>
      <c r="BNS849" s="79"/>
      <c r="BNT849" s="79"/>
      <c r="BNU849" s="79"/>
      <c r="BNV849" s="79"/>
      <c r="BNW849" s="79"/>
      <c r="BNX849" s="79"/>
      <c r="BNY849" s="79"/>
      <c r="BNZ849" s="79"/>
      <c r="BOA849" s="79"/>
      <c r="BOB849" s="79"/>
      <c r="BOC849" s="79"/>
      <c r="BOD849" s="79"/>
      <c r="BOE849" s="79"/>
      <c r="BOF849" s="79"/>
      <c r="BOG849" s="79"/>
      <c r="BOH849" s="79"/>
      <c r="BOI849" s="79"/>
      <c r="BOJ849" s="79"/>
      <c r="BOK849" s="79"/>
      <c r="BOL849" s="79"/>
      <c r="BOM849" s="79"/>
      <c r="BON849" s="79"/>
      <c r="BOO849" s="79"/>
      <c r="BOP849" s="79"/>
      <c r="BOQ849" s="79"/>
      <c r="BOR849" s="79"/>
      <c r="BOS849" s="79"/>
      <c r="BOT849" s="79"/>
      <c r="BOU849" s="79"/>
      <c r="BOV849" s="79"/>
      <c r="BOW849" s="79"/>
      <c r="BOX849" s="79"/>
      <c r="BOY849" s="79"/>
      <c r="BOZ849" s="79"/>
      <c r="BPA849" s="79"/>
      <c r="BPB849" s="79"/>
      <c r="BPC849" s="79"/>
      <c r="BPD849" s="79"/>
      <c r="BPE849" s="79"/>
      <c r="BPF849" s="79"/>
      <c r="BPG849" s="79"/>
      <c r="BPH849" s="79"/>
      <c r="BPI849" s="79"/>
      <c r="BPJ849" s="79"/>
      <c r="BPK849" s="79"/>
      <c r="BPL849" s="79"/>
      <c r="BPM849" s="79"/>
      <c r="BPN849" s="79"/>
      <c r="BPO849" s="79"/>
      <c r="BPP849" s="79"/>
      <c r="BPQ849" s="79"/>
      <c r="BPR849" s="79"/>
      <c r="BPS849" s="79"/>
      <c r="BPT849" s="79"/>
      <c r="BPU849" s="79"/>
      <c r="BPV849" s="79"/>
      <c r="BPW849" s="79"/>
      <c r="BPX849" s="79"/>
      <c r="BPY849" s="79"/>
      <c r="BPZ849" s="79"/>
      <c r="BQA849" s="79"/>
      <c r="BQB849" s="79"/>
      <c r="BQC849" s="79"/>
      <c r="BQD849" s="79"/>
      <c r="BQE849" s="79"/>
      <c r="BQF849" s="79"/>
      <c r="BQG849" s="79"/>
      <c r="BQH849" s="79"/>
      <c r="BQI849" s="79"/>
      <c r="BQJ849" s="79"/>
      <c r="BQK849" s="79"/>
      <c r="BQL849" s="79"/>
      <c r="BQM849" s="79"/>
      <c r="BQN849" s="79"/>
      <c r="BQO849" s="79"/>
      <c r="BQP849" s="79"/>
      <c r="BQQ849" s="79"/>
      <c r="BQR849" s="79"/>
      <c r="BQS849" s="79"/>
      <c r="BQT849" s="79"/>
      <c r="BQU849" s="79"/>
      <c r="BQV849" s="79"/>
      <c r="BQW849" s="79"/>
      <c r="BQX849" s="79"/>
      <c r="BQY849" s="79"/>
      <c r="BQZ849" s="79"/>
      <c r="BRA849" s="79"/>
      <c r="BRB849" s="79"/>
      <c r="BRC849" s="79"/>
      <c r="BRD849" s="79"/>
      <c r="BRE849" s="79"/>
      <c r="BRF849" s="79"/>
      <c r="BRG849" s="79"/>
      <c r="BRH849" s="79"/>
      <c r="BRI849" s="79"/>
      <c r="BRJ849" s="79"/>
      <c r="BRK849" s="79"/>
      <c r="BRL849" s="79"/>
      <c r="BRM849" s="79"/>
      <c r="BRN849" s="79"/>
      <c r="BRO849" s="79"/>
      <c r="BRP849" s="79"/>
      <c r="BRQ849" s="79"/>
      <c r="BRR849" s="79"/>
      <c r="BRS849" s="79"/>
      <c r="BRT849" s="79"/>
      <c r="BRU849" s="79"/>
      <c r="BRV849" s="79"/>
      <c r="BRW849" s="79"/>
      <c r="BRX849" s="79"/>
      <c r="BRY849" s="79"/>
      <c r="BRZ849" s="79"/>
      <c r="BSA849" s="79"/>
      <c r="BSB849" s="79"/>
      <c r="BSC849" s="79"/>
      <c r="BSD849" s="79"/>
      <c r="BSE849" s="79"/>
      <c r="BSF849" s="79"/>
      <c r="BSG849" s="79"/>
      <c r="BSH849" s="79"/>
      <c r="BSI849" s="79"/>
      <c r="BSJ849" s="79"/>
      <c r="BSK849" s="79"/>
      <c r="BSL849" s="79"/>
      <c r="BSM849" s="79"/>
      <c r="BSN849" s="79"/>
      <c r="BSO849" s="79"/>
      <c r="BSP849" s="79"/>
      <c r="BSQ849" s="79"/>
      <c r="BSR849" s="79"/>
      <c r="BSS849" s="79"/>
      <c r="BST849" s="79"/>
      <c r="BSU849" s="79"/>
      <c r="BSV849" s="79"/>
      <c r="BSW849" s="79"/>
      <c r="BSX849" s="79"/>
      <c r="BSY849" s="79"/>
      <c r="BSZ849" s="79"/>
      <c r="BTA849" s="79"/>
      <c r="BTB849" s="79"/>
      <c r="BTC849" s="79"/>
      <c r="BTD849" s="79"/>
      <c r="BTE849" s="79"/>
      <c r="BTF849" s="79"/>
      <c r="BTG849" s="79"/>
      <c r="BTH849" s="79"/>
      <c r="BTI849" s="79"/>
      <c r="BTJ849" s="79"/>
      <c r="BTK849" s="79"/>
      <c r="BTL849" s="79"/>
      <c r="BTM849" s="79"/>
      <c r="BTN849" s="79"/>
      <c r="BTO849" s="79"/>
      <c r="BTP849" s="79"/>
      <c r="BTQ849" s="79"/>
      <c r="BTR849" s="79"/>
      <c r="BTS849" s="79"/>
      <c r="BTT849" s="79"/>
      <c r="BTU849" s="79"/>
      <c r="BTV849" s="79"/>
      <c r="BTW849" s="79"/>
      <c r="BTX849" s="79"/>
      <c r="BTY849" s="79"/>
      <c r="BTZ849" s="79"/>
      <c r="BUA849" s="79"/>
      <c r="BUB849" s="79"/>
      <c r="BUC849" s="79"/>
      <c r="BUD849" s="79"/>
      <c r="BUE849" s="79"/>
      <c r="BUF849" s="79"/>
      <c r="BUG849" s="79"/>
      <c r="BUH849" s="79"/>
      <c r="BUI849" s="79"/>
      <c r="BUJ849" s="79"/>
      <c r="BUK849" s="79"/>
      <c r="BUL849" s="79"/>
      <c r="BUM849" s="79"/>
      <c r="BUN849" s="79"/>
      <c r="BUO849" s="79"/>
      <c r="BUP849" s="79"/>
      <c r="BUQ849" s="79"/>
      <c r="BUR849" s="79"/>
      <c r="BUS849" s="79"/>
      <c r="BUT849" s="79"/>
      <c r="BUU849" s="79"/>
      <c r="BUV849" s="79"/>
      <c r="BUW849" s="79"/>
      <c r="BUX849" s="79"/>
      <c r="BUY849" s="79"/>
      <c r="BUZ849" s="79"/>
      <c r="BVA849" s="79"/>
      <c r="BVB849" s="79"/>
      <c r="BVC849" s="79"/>
      <c r="BVD849" s="79"/>
      <c r="BVE849" s="79"/>
      <c r="BVF849" s="79"/>
      <c r="BVG849" s="79"/>
      <c r="BVH849" s="79"/>
      <c r="BVI849" s="79"/>
      <c r="BVJ849" s="79"/>
      <c r="BVK849" s="79"/>
      <c r="BVL849" s="79"/>
      <c r="BVM849" s="79"/>
      <c r="BVN849" s="79"/>
      <c r="BVO849" s="79"/>
      <c r="BVP849" s="79"/>
      <c r="BVQ849" s="79"/>
      <c r="BVR849" s="79"/>
      <c r="BVS849" s="79"/>
      <c r="BVT849" s="79"/>
      <c r="BVU849" s="79"/>
      <c r="BVV849" s="79"/>
      <c r="BVW849" s="79"/>
      <c r="BVX849" s="79"/>
      <c r="BVY849" s="79"/>
      <c r="BVZ849" s="79"/>
      <c r="BWA849" s="79"/>
      <c r="BWB849" s="79"/>
      <c r="BWC849" s="79"/>
      <c r="BWD849" s="79"/>
      <c r="BWE849" s="79"/>
      <c r="BWF849" s="79"/>
      <c r="BWG849" s="79"/>
      <c r="BWH849" s="79"/>
      <c r="BWI849" s="79"/>
      <c r="BWJ849" s="79"/>
      <c r="BWK849" s="79"/>
      <c r="BWL849" s="79"/>
      <c r="BWM849" s="79"/>
      <c r="BWN849" s="79"/>
      <c r="BWO849" s="79"/>
      <c r="BWP849" s="79"/>
      <c r="BWQ849" s="79"/>
      <c r="BWR849" s="79"/>
      <c r="BWS849" s="79"/>
      <c r="BWT849" s="79"/>
      <c r="BWU849" s="79"/>
      <c r="BWV849" s="79"/>
      <c r="BWW849" s="79"/>
      <c r="BWX849" s="79"/>
      <c r="BWY849" s="79"/>
      <c r="BWZ849" s="79"/>
      <c r="BXA849" s="79"/>
      <c r="BXB849" s="79"/>
      <c r="BXC849" s="79"/>
      <c r="BXD849" s="79"/>
      <c r="BXE849" s="79"/>
      <c r="BXF849" s="79"/>
      <c r="BXG849" s="79"/>
      <c r="BXH849" s="79"/>
      <c r="BXI849" s="79"/>
      <c r="BXJ849" s="79"/>
      <c r="BXK849" s="79"/>
      <c r="BXL849" s="79"/>
      <c r="BXM849" s="79"/>
      <c r="BXN849" s="79"/>
      <c r="BXO849" s="79"/>
      <c r="BXP849" s="79"/>
      <c r="BXQ849" s="79"/>
      <c r="BXR849" s="79"/>
      <c r="BXS849" s="79"/>
      <c r="BXT849" s="79"/>
      <c r="BXU849" s="79"/>
      <c r="BXV849" s="79"/>
      <c r="BXW849" s="79"/>
      <c r="BXX849" s="79"/>
      <c r="BXY849" s="79"/>
      <c r="BXZ849" s="79"/>
      <c r="BYA849" s="79"/>
      <c r="BYB849" s="79"/>
      <c r="BYC849" s="79"/>
      <c r="BYD849" s="79"/>
      <c r="BYE849" s="79"/>
      <c r="BYF849" s="79"/>
      <c r="BYG849" s="79"/>
      <c r="BYH849" s="79"/>
      <c r="BYI849" s="79"/>
      <c r="BYJ849" s="79"/>
      <c r="BYK849" s="79"/>
      <c r="BYL849" s="79"/>
      <c r="BYM849" s="79"/>
      <c r="BYN849" s="79"/>
      <c r="BYO849" s="79"/>
      <c r="BYP849" s="79"/>
      <c r="BYQ849" s="79"/>
      <c r="BYR849" s="79"/>
      <c r="BYS849" s="79"/>
      <c r="BYT849" s="79"/>
      <c r="BYU849" s="79"/>
      <c r="BYV849" s="79"/>
      <c r="BYW849" s="79"/>
      <c r="BYX849" s="79"/>
      <c r="BYY849" s="79"/>
      <c r="BYZ849" s="79"/>
      <c r="BZA849" s="79"/>
      <c r="BZB849" s="79"/>
      <c r="BZC849" s="79"/>
      <c r="BZD849" s="79"/>
      <c r="BZE849" s="79"/>
      <c r="BZF849" s="79"/>
      <c r="BZG849" s="79"/>
      <c r="BZH849" s="79"/>
      <c r="BZI849" s="79"/>
      <c r="BZJ849" s="79"/>
      <c r="BZK849" s="79"/>
      <c r="BZL849" s="79"/>
      <c r="BZM849" s="79"/>
      <c r="BZN849" s="79"/>
      <c r="BZO849" s="79"/>
      <c r="BZP849" s="79"/>
      <c r="BZQ849" s="79"/>
      <c r="BZR849" s="79"/>
      <c r="BZS849" s="79"/>
      <c r="BZT849" s="79"/>
      <c r="BZU849" s="79"/>
      <c r="BZV849" s="79"/>
      <c r="BZW849" s="79"/>
      <c r="BZX849" s="79"/>
      <c r="BZY849" s="79"/>
      <c r="BZZ849" s="79"/>
      <c r="CAA849" s="79"/>
      <c r="CAB849" s="79"/>
      <c r="CAC849" s="79"/>
      <c r="CAD849" s="79"/>
      <c r="CAE849" s="79"/>
      <c r="CAF849" s="79"/>
      <c r="CAG849" s="79"/>
      <c r="CAH849" s="79"/>
      <c r="CAI849" s="79"/>
      <c r="CAJ849" s="79"/>
      <c r="CAK849" s="79"/>
      <c r="CAL849" s="79"/>
      <c r="CAM849" s="79"/>
      <c r="CAN849" s="79"/>
      <c r="CAO849" s="79"/>
      <c r="CAP849" s="79"/>
      <c r="CAQ849" s="79"/>
      <c r="CAR849" s="79"/>
      <c r="CAS849" s="79"/>
      <c r="CAT849" s="79"/>
      <c r="CAU849" s="79"/>
      <c r="CAV849" s="79"/>
      <c r="CAW849" s="79"/>
      <c r="CAX849" s="79"/>
      <c r="CAY849" s="79"/>
      <c r="CAZ849" s="79"/>
      <c r="CBA849" s="79"/>
      <c r="CBB849" s="79"/>
      <c r="CBC849" s="79"/>
      <c r="CBD849" s="79"/>
      <c r="CBE849" s="79"/>
      <c r="CBF849" s="79"/>
      <c r="CBG849" s="79"/>
      <c r="CBH849" s="79"/>
      <c r="CBI849" s="79"/>
      <c r="CBJ849" s="79"/>
      <c r="CBK849" s="79"/>
      <c r="CBL849" s="79"/>
      <c r="CBM849" s="79"/>
      <c r="CBN849" s="79"/>
      <c r="CBO849" s="79"/>
      <c r="CBP849" s="79"/>
      <c r="CBQ849" s="79"/>
      <c r="CBR849" s="79"/>
      <c r="CBS849" s="79"/>
      <c r="CBT849" s="79"/>
      <c r="CBU849" s="79"/>
      <c r="CBV849" s="79"/>
      <c r="CBW849" s="79"/>
      <c r="CBX849" s="79"/>
      <c r="CBY849" s="79"/>
      <c r="CBZ849" s="79"/>
      <c r="CCA849" s="79"/>
      <c r="CCB849" s="79"/>
      <c r="CCC849" s="79"/>
      <c r="CCD849" s="79"/>
      <c r="CCE849" s="79"/>
      <c r="CCF849" s="79"/>
      <c r="CCG849" s="79"/>
      <c r="CCH849" s="79"/>
      <c r="CCI849" s="79"/>
      <c r="CCJ849" s="79"/>
      <c r="CCK849" s="79"/>
      <c r="CCL849" s="79"/>
      <c r="CCM849" s="79"/>
      <c r="CCN849" s="79"/>
      <c r="CCO849" s="79"/>
      <c r="CCP849" s="79"/>
      <c r="CCQ849" s="79"/>
      <c r="CCR849" s="79"/>
      <c r="CCS849" s="79"/>
      <c r="CCT849" s="79"/>
      <c r="CCU849" s="79"/>
      <c r="CCV849" s="79"/>
      <c r="CCW849" s="79"/>
      <c r="CCX849" s="79"/>
      <c r="CCY849" s="79"/>
      <c r="CCZ849" s="79"/>
      <c r="CDA849" s="79"/>
      <c r="CDB849" s="79"/>
      <c r="CDC849" s="79"/>
      <c r="CDD849" s="79"/>
      <c r="CDE849" s="79"/>
      <c r="CDF849" s="79"/>
      <c r="CDG849" s="79"/>
      <c r="CDH849" s="79"/>
      <c r="CDI849" s="79"/>
      <c r="CDJ849" s="79"/>
      <c r="CDK849" s="79"/>
      <c r="CDL849" s="79"/>
      <c r="CDM849" s="79"/>
      <c r="CDN849" s="79"/>
      <c r="CDO849" s="79"/>
      <c r="CDP849" s="79"/>
      <c r="CDQ849" s="79"/>
      <c r="CDR849" s="79"/>
      <c r="CDS849" s="79"/>
      <c r="CDT849" s="79"/>
      <c r="CDU849" s="79"/>
      <c r="CDV849" s="79"/>
      <c r="CDW849" s="79"/>
      <c r="CDX849" s="79"/>
      <c r="CDY849" s="79"/>
      <c r="CDZ849" s="79"/>
      <c r="CEA849" s="79"/>
      <c r="CEB849" s="79"/>
      <c r="CEC849" s="79"/>
      <c r="CED849" s="79"/>
      <c r="CEE849" s="79"/>
      <c r="CEF849" s="79"/>
      <c r="CEG849" s="79"/>
      <c r="CEH849" s="79"/>
      <c r="CEI849" s="79"/>
      <c r="CEJ849" s="79"/>
      <c r="CEK849" s="79"/>
      <c r="CEL849" s="79"/>
      <c r="CEM849" s="79"/>
      <c r="CEN849" s="79"/>
      <c r="CEO849" s="79"/>
      <c r="CEP849" s="79"/>
      <c r="CEQ849" s="79"/>
      <c r="CER849" s="79"/>
      <c r="CES849" s="79"/>
      <c r="CET849" s="79"/>
      <c r="CEU849" s="79"/>
      <c r="CEV849" s="79"/>
      <c r="CEW849" s="79"/>
      <c r="CEX849" s="79"/>
      <c r="CEY849" s="79"/>
      <c r="CEZ849" s="79"/>
      <c r="CFA849" s="79"/>
      <c r="CFB849" s="79"/>
      <c r="CFC849" s="79"/>
      <c r="CFD849" s="79"/>
      <c r="CFE849" s="79"/>
      <c r="CFF849" s="79"/>
      <c r="CFG849" s="79"/>
      <c r="CFH849" s="79"/>
      <c r="CFI849" s="79"/>
      <c r="CFJ849" s="79"/>
      <c r="CFK849" s="79"/>
      <c r="CFL849" s="79"/>
      <c r="CFM849" s="79"/>
      <c r="CFN849" s="79"/>
      <c r="CFO849" s="79"/>
      <c r="CFP849" s="79"/>
      <c r="CFQ849" s="79"/>
      <c r="CFR849" s="79"/>
      <c r="CFS849" s="79"/>
      <c r="CFT849" s="79"/>
      <c r="CFU849" s="79"/>
      <c r="CFV849" s="79"/>
      <c r="CFW849" s="79"/>
      <c r="CFX849" s="79"/>
      <c r="CFY849" s="79"/>
      <c r="CFZ849" s="79"/>
      <c r="CGA849" s="79"/>
      <c r="CGB849" s="79"/>
      <c r="CGC849" s="79"/>
      <c r="CGD849" s="79"/>
      <c r="CGE849" s="79"/>
      <c r="CGF849" s="79"/>
      <c r="CGG849" s="79"/>
      <c r="CGH849" s="79"/>
      <c r="CGI849" s="79"/>
      <c r="CGJ849" s="79"/>
      <c r="CGK849" s="79"/>
      <c r="CGL849" s="79"/>
      <c r="CGM849" s="79"/>
      <c r="CGN849" s="79"/>
      <c r="CGO849" s="79"/>
      <c r="CGP849" s="79"/>
      <c r="CGQ849" s="79"/>
      <c r="CGR849" s="79"/>
      <c r="CGS849" s="79"/>
      <c r="CGT849" s="79"/>
      <c r="CGU849" s="79"/>
      <c r="CGV849" s="79"/>
      <c r="CGW849" s="79"/>
      <c r="CGX849" s="79"/>
      <c r="CGY849" s="79"/>
      <c r="CGZ849" s="79"/>
      <c r="CHA849" s="79"/>
      <c r="CHB849" s="79"/>
      <c r="CHC849" s="79"/>
      <c r="CHD849" s="79"/>
      <c r="CHE849" s="79"/>
      <c r="CHF849" s="79"/>
      <c r="CHG849" s="79"/>
      <c r="CHH849" s="79"/>
      <c r="CHI849" s="79"/>
      <c r="CHJ849" s="79"/>
      <c r="CHK849" s="79"/>
      <c r="CHL849" s="79"/>
      <c r="CHM849" s="79"/>
      <c r="CHN849" s="79"/>
      <c r="CHO849" s="79"/>
      <c r="CHP849" s="79"/>
      <c r="CHQ849" s="79"/>
      <c r="CHR849" s="79"/>
      <c r="CHS849" s="79"/>
      <c r="CHT849" s="79"/>
      <c r="CHU849" s="79"/>
      <c r="CHV849" s="79"/>
      <c r="CHW849" s="79"/>
      <c r="CHX849" s="79"/>
      <c r="CHY849" s="79"/>
      <c r="CHZ849" s="79"/>
      <c r="CIA849" s="79"/>
      <c r="CIB849" s="79"/>
      <c r="CIC849" s="79"/>
      <c r="CID849" s="79"/>
      <c r="CIE849" s="79"/>
      <c r="CIF849" s="79"/>
      <c r="CIG849" s="79"/>
      <c r="CIH849" s="79"/>
      <c r="CII849" s="79"/>
      <c r="CIJ849" s="79"/>
      <c r="CIK849" s="79"/>
      <c r="CIL849" s="79"/>
      <c r="CIM849" s="79"/>
      <c r="CIN849" s="79"/>
      <c r="CIO849" s="79"/>
      <c r="CIP849" s="79"/>
      <c r="CIQ849" s="79"/>
      <c r="CIR849" s="79"/>
      <c r="CIS849" s="79"/>
      <c r="CIT849" s="79"/>
      <c r="CIU849" s="79"/>
      <c r="CIV849" s="79"/>
      <c r="CIW849" s="79"/>
      <c r="CIX849" s="79"/>
      <c r="CIY849" s="79"/>
      <c r="CIZ849" s="79"/>
      <c r="CJA849" s="79"/>
      <c r="CJB849" s="79"/>
      <c r="CJC849" s="79"/>
      <c r="CJD849" s="79"/>
      <c r="CJE849" s="79"/>
      <c r="CJF849" s="79"/>
      <c r="CJG849" s="79"/>
      <c r="CJH849" s="79"/>
      <c r="CJI849" s="79"/>
      <c r="CJJ849" s="79"/>
      <c r="CJK849" s="79"/>
      <c r="CJL849" s="79"/>
      <c r="CJM849" s="79"/>
      <c r="CJN849" s="79"/>
      <c r="CJO849" s="79"/>
      <c r="CJP849" s="79"/>
      <c r="CJQ849" s="79"/>
      <c r="CJR849" s="79"/>
      <c r="CJS849" s="79"/>
      <c r="CJT849" s="79"/>
      <c r="CJU849" s="79"/>
      <c r="CJV849" s="79"/>
      <c r="CJW849" s="79"/>
      <c r="CJX849" s="79"/>
      <c r="CJY849" s="79"/>
      <c r="CJZ849" s="79"/>
      <c r="CKA849" s="79"/>
      <c r="CKB849" s="79"/>
      <c r="CKC849" s="79"/>
      <c r="CKD849" s="79"/>
      <c r="CKE849" s="79"/>
      <c r="CKF849" s="79"/>
      <c r="CKG849" s="79"/>
      <c r="CKH849" s="79"/>
      <c r="CKI849" s="79"/>
      <c r="CKJ849" s="79"/>
      <c r="CKK849" s="79"/>
      <c r="CKL849" s="79"/>
      <c r="CKM849" s="79"/>
      <c r="CKN849" s="79"/>
      <c r="CKO849" s="79"/>
      <c r="CKP849" s="79"/>
      <c r="CKQ849" s="79"/>
      <c r="CKR849" s="79"/>
      <c r="CKS849" s="79"/>
      <c r="CKT849" s="79"/>
      <c r="CKU849" s="79"/>
      <c r="CKV849" s="79"/>
      <c r="CKW849" s="79"/>
      <c r="CKX849" s="79"/>
      <c r="CKY849" s="79"/>
      <c r="CKZ849" s="79"/>
      <c r="CLA849" s="79"/>
      <c r="CLB849" s="79"/>
      <c r="CLC849" s="79"/>
      <c r="CLD849" s="79"/>
      <c r="CLE849" s="79"/>
      <c r="CLF849" s="79"/>
      <c r="CLG849" s="79"/>
      <c r="CLH849" s="79"/>
      <c r="CLI849" s="79"/>
      <c r="CLJ849" s="79"/>
      <c r="CLK849" s="79"/>
      <c r="CLL849" s="79"/>
      <c r="CLM849" s="79"/>
      <c r="CLN849" s="79"/>
      <c r="CLO849" s="79"/>
      <c r="CLP849" s="79"/>
      <c r="CLQ849" s="79"/>
      <c r="CLR849" s="79"/>
      <c r="CLS849" s="79"/>
      <c r="CLT849" s="79"/>
      <c r="CLU849" s="79"/>
      <c r="CLV849" s="79"/>
      <c r="CLW849" s="79"/>
      <c r="CLX849" s="79"/>
      <c r="CLY849" s="79"/>
      <c r="CLZ849" s="79"/>
      <c r="CMA849" s="79"/>
      <c r="CMB849" s="79"/>
      <c r="CMC849" s="79"/>
      <c r="CMD849" s="79"/>
      <c r="CME849" s="79"/>
      <c r="CMF849" s="79"/>
      <c r="CMG849" s="79"/>
      <c r="CMH849" s="79"/>
      <c r="CMI849" s="79"/>
      <c r="CMJ849" s="79"/>
      <c r="CMK849" s="79"/>
      <c r="CML849" s="79"/>
      <c r="CMM849" s="79"/>
      <c r="CMN849" s="79"/>
      <c r="CMO849" s="79"/>
      <c r="CMP849" s="79"/>
      <c r="CMQ849" s="79"/>
      <c r="CMR849" s="79"/>
      <c r="CMS849" s="79"/>
      <c r="CMT849" s="79"/>
      <c r="CMU849" s="79"/>
      <c r="CMV849" s="79"/>
      <c r="CMW849" s="79"/>
      <c r="CMX849" s="79"/>
      <c r="CMY849" s="79"/>
      <c r="CMZ849" s="79"/>
      <c r="CNA849" s="79"/>
      <c r="CNB849" s="79"/>
      <c r="CNC849" s="79"/>
      <c r="CND849" s="79"/>
      <c r="CNE849" s="79"/>
      <c r="CNF849" s="79"/>
      <c r="CNG849" s="79"/>
      <c r="CNH849" s="79"/>
      <c r="CNI849" s="79"/>
      <c r="CNJ849" s="79"/>
      <c r="CNK849" s="79"/>
      <c r="CNL849" s="79"/>
      <c r="CNM849" s="79"/>
      <c r="CNN849" s="79"/>
      <c r="CNO849" s="79"/>
      <c r="CNP849" s="79"/>
      <c r="CNQ849" s="79"/>
      <c r="CNR849" s="79"/>
      <c r="CNS849" s="79"/>
      <c r="CNT849" s="79"/>
      <c r="CNU849" s="79"/>
      <c r="CNV849" s="79"/>
      <c r="CNW849" s="79"/>
      <c r="CNX849" s="79"/>
      <c r="CNY849" s="79"/>
      <c r="CNZ849" s="79"/>
      <c r="COA849" s="79"/>
      <c r="COB849" s="79"/>
      <c r="COC849" s="79"/>
      <c r="COD849" s="79"/>
      <c r="COE849" s="79"/>
      <c r="COF849" s="79"/>
      <c r="COG849" s="79"/>
      <c r="COH849" s="79"/>
      <c r="COI849" s="79"/>
      <c r="COJ849" s="79"/>
      <c r="COK849" s="79"/>
      <c r="COL849" s="79"/>
      <c r="COM849" s="79"/>
      <c r="CON849" s="79"/>
      <c r="COO849" s="79"/>
      <c r="COP849" s="79"/>
      <c r="COQ849" s="79"/>
      <c r="COR849" s="79"/>
      <c r="COS849" s="79"/>
      <c r="COT849" s="79"/>
      <c r="COU849" s="79"/>
      <c r="COV849" s="79"/>
      <c r="COW849" s="79"/>
      <c r="COX849" s="79"/>
      <c r="COY849" s="79"/>
      <c r="COZ849" s="79"/>
      <c r="CPA849" s="79"/>
      <c r="CPB849" s="79"/>
      <c r="CPC849" s="79"/>
      <c r="CPD849" s="79"/>
      <c r="CPE849" s="79"/>
      <c r="CPF849" s="79"/>
      <c r="CPG849" s="79"/>
      <c r="CPH849" s="79"/>
      <c r="CPI849" s="79"/>
      <c r="CPJ849" s="79"/>
      <c r="CPK849" s="79"/>
      <c r="CPL849" s="79"/>
      <c r="CPM849" s="79"/>
      <c r="CPN849" s="79"/>
      <c r="CPO849" s="79"/>
      <c r="CPP849" s="79"/>
      <c r="CPQ849" s="79"/>
      <c r="CPR849" s="79"/>
      <c r="CPS849" s="79"/>
      <c r="CPT849" s="79"/>
      <c r="CPU849" s="79"/>
      <c r="CPV849" s="79"/>
      <c r="CPW849" s="79"/>
      <c r="CPX849" s="79"/>
      <c r="CPY849" s="79"/>
      <c r="CPZ849" s="79"/>
      <c r="CQA849" s="79"/>
      <c r="CQB849" s="79"/>
      <c r="CQC849" s="79"/>
      <c r="CQD849" s="79"/>
      <c r="CQE849" s="79"/>
      <c r="CQF849" s="79"/>
      <c r="CQG849" s="79"/>
      <c r="CQH849" s="79"/>
      <c r="CQI849" s="79"/>
      <c r="CQJ849" s="79"/>
      <c r="CQK849" s="79"/>
      <c r="CQL849" s="79"/>
      <c r="CQM849" s="79"/>
      <c r="CQN849" s="79"/>
      <c r="CQO849" s="79"/>
      <c r="CQP849" s="79"/>
      <c r="CQQ849" s="79"/>
      <c r="CQR849" s="79"/>
      <c r="CQS849" s="79"/>
      <c r="CQT849" s="79"/>
      <c r="CQU849" s="79"/>
      <c r="CQV849" s="79"/>
      <c r="CQW849" s="79"/>
      <c r="CQX849" s="79"/>
      <c r="CQY849" s="79"/>
      <c r="CQZ849" s="79"/>
      <c r="CRA849" s="79"/>
      <c r="CRB849" s="79"/>
      <c r="CRC849" s="79"/>
      <c r="CRD849" s="79"/>
      <c r="CRE849" s="79"/>
      <c r="CRF849" s="79"/>
      <c r="CRG849" s="79"/>
      <c r="CRH849" s="79"/>
      <c r="CRI849" s="79"/>
      <c r="CRJ849" s="79"/>
      <c r="CRK849" s="79"/>
      <c r="CRL849" s="79"/>
      <c r="CRM849" s="79"/>
      <c r="CRN849" s="79"/>
      <c r="CRO849" s="79"/>
      <c r="CRP849" s="79"/>
      <c r="CRQ849" s="79"/>
      <c r="CRR849" s="79"/>
      <c r="CRS849" s="79"/>
      <c r="CRT849" s="79"/>
      <c r="CRU849" s="79"/>
      <c r="CRV849" s="79"/>
      <c r="CRW849" s="79"/>
      <c r="CRX849" s="79"/>
      <c r="CRY849" s="79"/>
      <c r="CRZ849" s="79"/>
      <c r="CSA849" s="79"/>
      <c r="CSB849" s="79"/>
      <c r="CSC849" s="79"/>
      <c r="CSD849" s="79"/>
      <c r="CSE849" s="79"/>
      <c r="CSF849" s="79"/>
      <c r="CSG849" s="79"/>
      <c r="CSH849" s="79"/>
      <c r="CSI849" s="79"/>
      <c r="CSJ849" s="79"/>
      <c r="CSK849" s="79"/>
      <c r="CSL849" s="79"/>
      <c r="CSM849" s="79"/>
      <c r="CSN849" s="79"/>
      <c r="CSO849" s="79"/>
      <c r="CSP849" s="79"/>
      <c r="CSQ849" s="79"/>
      <c r="CSR849" s="79"/>
      <c r="CSS849" s="79"/>
      <c r="CST849" s="79"/>
      <c r="CSU849" s="79"/>
      <c r="CSV849" s="79"/>
      <c r="CSW849" s="79"/>
      <c r="CSX849" s="79"/>
      <c r="CSY849" s="79"/>
      <c r="CSZ849" s="79"/>
      <c r="CTA849" s="79"/>
      <c r="CTB849" s="79"/>
      <c r="CTC849" s="79"/>
      <c r="CTD849" s="79"/>
      <c r="CTE849" s="79"/>
      <c r="CTF849" s="79"/>
      <c r="CTG849" s="79"/>
      <c r="CTH849" s="79"/>
      <c r="CTI849" s="79"/>
      <c r="CTJ849" s="79"/>
      <c r="CTK849" s="79"/>
      <c r="CTL849" s="79"/>
      <c r="CTM849" s="79"/>
      <c r="CTN849" s="79"/>
      <c r="CTO849" s="79"/>
      <c r="CTP849" s="79"/>
      <c r="CTQ849" s="79"/>
      <c r="CTR849" s="79"/>
      <c r="CTS849" s="79"/>
      <c r="CTT849" s="79"/>
      <c r="CTU849" s="79"/>
      <c r="CTV849" s="79"/>
      <c r="CTW849" s="79"/>
      <c r="CTX849" s="79"/>
      <c r="CTY849" s="79"/>
      <c r="CTZ849" s="79"/>
      <c r="CUA849" s="79"/>
      <c r="CUB849" s="79"/>
      <c r="CUC849" s="79"/>
      <c r="CUD849" s="79"/>
      <c r="CUE849" s="79"/>
      <c r="CUF849" s="79"/>
      <c r="CUG849" s="79"/>
      <c r="CUH849" s="79"/>
      <c r="CUI849" s="79"/>
      <c r="CUJ849" s="79"/>
      <c r="CUK849" s="79"/>
      <c r="CUL849" s="79"/>
      <c r="CUM849" s="79"/>
      <c r="CUN849" s="79"/>
      <c r="CUO849" s="79"/>
      <c r="CUP849" s="79"/>
      <c r="CUQ849" s="79"/>
      <c r="CUR849" s="79"/>
      <c r="CUS849" s="79"/>
      <c r="CUT849" s="79"/>
      <c r="CUU849" s="79"/>
      <c r="CUV849" s="79"/>
      <c r="CUW849" s="79"/>
      <c r="CUX849" s="79"/>
      <c r="CUY849" s="79"/>
      <c r="CUZ849" s="79"/>
      <c r="CVA849" s="79"/>
      <c r="CVB849" s="79"/>
      <c r="CVC849" s="79"/>
      <c r="CVD849" s="79"/>
      <c r="CVE849" s="79"/>
      <c r="CVF849" s="79"/>
      <c r="CVG849" s="79"/>
      <c r="CVH849" s="79"/>
      <c r="CVI849" s="79"/>
      <c r="CVJ849" s="79"/>
      <c r="CVK849" s="79"/>
      <c r="CVL849" s="79"/>
      <c r="CVM849" s="79"/>
      <c r="CVN849" s="79"/>
      <c r="CVO849" s="79"/>
      <c r="CVP849" s="79"/>
      <c r="CVQ849" s="79"/>
      <c r="CVR849" s="79"/>
      <c r="CVS849" s="79"/>
      <c r="CVT849" s="79"/>
      <c r="CVU849" s="79"/>
      <c r="CVV849" s="79"/>
      <c r="CVW849" s="79"/>
      <c r="CVX849" s="79"/>
      <c r="CVY849" s="79"/>
      <c r="CVZ849" s="79"/>
      <c r="CWA849" s="79"/>
      <c r="CWB849" s="79"/>
      <c r="CWC849" s="79"/>
      <c r="CWD849" s="79"/>
      <c r="CWE849" s="79"/>
      <c r="CWF849" s="79"/>
      <c r="CWG849" s="79"/>
      <c r="CWH849" s="79"/>
      <c r="CWI849" s="79"/>
      <c r="CWJ849" s="79"/>
      <c r="CWK849" s="79"/>
      <c r="CWL849" s="79"/>
      <c r="CWM849" s="79"/>
      <c r="CWN849" s="79"/>
      <c r="CWO849" s="79"/>
      <c r="CWP849" s="79"/>
      <c r="CWQ849" s="79"/>
      <c r="CWR849" s="79"/>
      <c r="CWS849" s="79"/>
      <c r="CWT849" s="79"/>
      <c r="CWU849" s="79"/>
      <c r="CWV849" s="79"/>
      <c r="CWW849" s="79"/>
      <c r="CWX849" s="79"/>
      <c r="CWY849" s="79"/>
      <c r="CWZ849" s="79"/>
      <c r="CXA849" s="79"/>
      <c r="CXB849" s="79"/>
      <c r="CXC849" s="79"/>
      <c r="CXD849" s="79"/>
      <c r="CXE849" s="79"/>
      <c r="CXF849" s="79"/>
      <c r="CXG849" s="79"/>
      <c r="CXH849" s="79"/>
      <c r="CXI849" s="79"/>
      <c r="CXJ849" s="79"/>
      <c r="CXK849" s="79"/>
      <c r="CXL849" s="79"/>
      <c r="CXM849" s="79"/>
      <c r="CXN849" s="79"/>
      <c r="CXO849" s="79"/>
      <c r="CXP849" s="79"/>
      <c r="CXQ849" s="79"/>
      <c r="CXR849" s="79"/>
      <c r="CXS849" s="79"/>
      <c r="CXT849" s="79"/>
      <c r="CXU849" s="79"/>
      <c r="CXV849" s="79"/>
      <c r="CXW849" s="79"/>
      <c r="CXX849" s="79"/>
      <c r="CXY849" s="79"/>
      <c r="CXZ849" s="79"/>
      <c r="CYA849" s="79"/>
      <c r="CYB849" s="79"/>
      <c r="CYC849" s="79"/>
      <c r="CYD849" s="79"/>
      <c r="CYE849" s="79"/>
      <c r="CYF849" s="79"/>
      <c r="CYG849" s="79"/>
      <c r="CYH849" s="79"/>
      <c r="CYI849" s="79"/>
      <c r="CYJ849" s="79"/>
      <c r="CYK849" s="79"/>
      <c r="CYL849" s="79"/>
      <c r="CYM849" s="79"/>
      <c r="CYN849" s="79"/>
      <c r="CYO849" s="79"/>
      <c r="CYP849" s="79"/>
      <c r="CYQ849" s="79"/>
      <c r="CYR849" s="79"/>
      <c r="CYS849" s="79"/>
      <c r="CYT849" s="79"/>
      <c r="CYU849" s="79"/>
      <c r="CYV849" s="79"/>
      <c r="CYW849" s="79"/>
      <c r="CYX849" s="79"/>
      <c r="CYY849" s="79"/>
      <c r="CYZ849" s="79"/>
      <c r="CZA849" s="79"/>
      <c r="CZB849" s="79"/>
      <c r="CZC849" s="79"/>
      <c r="CZD849" s="79"/>
      <c r="CZE849" s="79"/>
      <c r="CZF849" s="79"/>
      <c r="CZG849" s="79"/>
      <c r="CZH849" s="79"/>
      <c r="CZI849" s="79"/>
      <c r="CZJ849" s="79"/>
      <c r="CZK849" s="79"/>
      <c r="CZL849" s="79"/>
      <c r="CZM849" s="79"/>
      <c r="CZN849" s="79"/>
      <c r="CZO849" s="79"/>
      <c r="CZP849" s="79"/>
      <c r="CZQ849" s="79"/>
      <c r="CZR849" s="79"/>
      <c r="CZS849" s="79"/>
      <c r="CZT849" s="79"/>
      <c r="CZU849" s="79"/>
      <c r="CZV849" s="79"/>
      <c r="CZW849" s="79"/>
      <c r="CZX849" s="79"/>
      <c r="CZY849" s="79"/>
      <c r="CZZ849" s="79"/>
      <c r="DAA849" s="79"/>
      <c r="DAB849" s="79"/>
      <c r="DAC849" s="79"/>
      <c r="DAD849" s="79"/>
      <c r="DAE849" s="79"/>
      <c r="DAF849" s="79"/>
      <c r="DAG849" s="79"/>
      <c r="DAH849" s="79"/>
      <c r="DAI849" s="79"/>
      <c r="DAJ849" s="79"/>
      <c r="DAK849" s="79"/>
      <c r="DAL849" s="79"/>
      <c r="DAM849" s="79"/>
      <c r="DAN849" s="79"/>
      <c r="DAO849" s="79"/>
      <c r="DAP849" s="79"/>
      <c r="DAQ849" s="79"/>
      <c r="DAR849" s="79"/>
      <c r="DAS849" s="79"/>
      <c r="DAT849" s="79"/>
      <c r="DAU849" s="79"/>
      <c r="DAV849" s="79"/>
      <c r="DAW849" s="79"/>
      <c r="DAX849" s="79"/>
      <c r="DAY849" s="79"/>
      <c r="DAZ849" s="79"/>
      <c r="DBA849" s="79"/>
      <c r="DBB849" s="79"/>
      <c r="DBC849" s="79"/>
      <c r="DBD849" s="79"/>
      <c r="DBE849" s="79"/>
      <c r="DBF849" s="79"/>
      <c r="DBG849" s="79"/>
      <c r="DBH849" s="79"/>
      <c r="DBI849" s="79"/>
      <c r="DBJ849" s="79"/>
      <c r="DBK849" s="79"/>
      <c r="DBL849" s="79"/>
      <c r="DBM849" s="79"/>
      <c r="DBN849" s="79"/>
      <c r="DBO849" s="79"/>
      <c r="DBP849" s="79"/>
      <c r="DBQ849" s="79"/>
      <c r="DBR849" s="79"/>
      <c r="DBS849" s="79"/>
      <c r="DBT849" s="79"/>
      <c r="DBU849" s="79"/>
      <c r="DBV849" s="79"/>
      <c r="DBW849" s="79"/>
      <c r="DBX849" s="79"/>
      <c r="DBY849" s="79"/>
      <c r="DBZ849" s="79"/>
      <c r="DCA849" s="79"/>
      <c r="DCB849" s="79"/>
      <c r="DCC849" s="79"/>
      <c r="DCD849" s="79"/>
      <c r="DCE849" s="79"/>
      <c r="DCF849" s="79"/>
      <c r="DCG849" s="79"/>
      <c r="DCH849" s="79"/>
      <c r="DCI849" s="79"/>
      <c r="DCJ849" s="79"/>
      <c r="DCK849" s="79"/>
      <c r="DCL849" s="79"/>
      <c r="DCM849" s="79"/>
      <c r="DCN849" s="79"/>
      <c r="DCO849" s="79"/>
      <c r="DCP849" s="79"/>
      <c r="DCQ849" s="79"/>
      <c r="DCR849" s="79"/>
      <c r="DCS849" s="79"/>
      <c r="DCT849" s="79"/>
      <c r="DCU849" s="79"/>
      <c r="DCV849" s="79"/>
      <c r="DCW849" s="79"/>
      <c r="DCX849" s="79"/>
      <c r="DCY849" s="79"/>
      <c r="DCZ849" s="79"/>
      <c r="DDA849" s="79"/>
      <c r="DDB849" s="79"/>
      <c r="DDC849" s="79"/>
      <c r="DDD849" s="79"/>
      <c r="DDE849" s="79"/>
      <c r="DDF849" s="79"/>
      <c r="DDG849" s="79"/>
      <c r="DDH849" s="79"/>
      <c r="DDI849" s="79"/>
      <c r="DDJ849" s="79"/>
      <c r="DDK849" s="79"/>
      <c r="DDL849" s="79"/>
      <c r="DDM849" s="79"/>
      <c r="DDN849" s="79"/>
      <c r="DDO849" s="79"/>
      <c r="DDP849" s="79"/>
      <c r="DDQ849" s="79"/>
      <c r="DDR849" s="79"/>
      <c r="DDS849" s="79"/>
      <c r="DDT849" s="79"/>
      <c r="DDU849" s="79"/>
      <c r="DDV849" s="79"/>
      <c r="DDW849" s="79"/>
      <c r="DDX849" s="79"/>
      <c r="DDY849" s="79"/>
      <c r="DDZ849" s="79"/>
      <c r="DEA849" s="79"/>
      <c r="DEB849" s="79"/>
      <c r="DEC849" s="79"/>
      <c r="DED849" s="79"/>
      <c r="DEE849" s="79"/>
      <c r="DEF849" s="79"/>
      <c r="DEG849" s="79"/>
      <c r="DEH849" s="79"/>
      <c r="DEI849" s="79"/>
      <c r="DEJ849" s="79"/>
      <c r="DEK849" s="79"/>
      <c r="DEL849" s="79"/>
      <c r="DEM849" s="79"/>
      <c r="DEN849" s="79"/>
      <c r="DEO849" s="79"/>
      <c r="DEP849" s="79"/>
      <c r="DEQ849" s="79"/>
      <c r="DER849" s="79"/>
      <c r="DES849" s="79"/>
      <c r="DET849" s="79"/>
      <c r="DEU849" s="79"/>
      <c r="DEV849" s="79"/>
      <c r="DEW849" s="79"/>
      <c r="DEX849" s="79"/>
      <c r="DEY849" s="79"/>
      <c r="DEZ849" s="79"/>
      <c r="DFA849" s="79"/>
      <c r="DFB849" s="79"/>
      <c r="DFC849" s="79"/>
      <c r="DFD849" s="79"/>
      <c r="DFE849" s="79"/>
      <c r="DFF849" s="79"/>
      <c r="DFG849" s="79"/>
      <c r="DFH849" s="79"/>
      <c r="DFI849" s="79"/>
      <c r="DFJ849" s="79"/>
      <c r="DFK849" s="79"/>
      <c r="DFL849" s="79"/>
      <c r="DFM849" s="79"/>
      <c r="DFN849" s="79"/>
      <c r="DFO849" s="79"/>
      <c r="DFP849" s="79"/>
      <c r="DFQ849" s="79"/>
      <c r="DFR849" s="79"/>
      <c r="DFS849" s="79"/>
      <c r="DFT849" s="79"/>
      <c r="DFU849" s="79"/>
      <c r="DFV849" s="79"/>
      <c r="DFW849" s="79"/>
      <c r="DFX849" s="79"/>
      <c r="DFY849" s="79"/>
      <c r="DFZ849" s="79"/>
      <c r="DGA849" s="79"/>
      <c r="DGB849" s="79"/>
      <c r="DGC849" s="79"/>
      <c r="DGD849" s="79"/>
      <c r="DGE849" s="79"/>
      <c r="DGF849" s="79"/>
      <c r="DGG849" s="79"/>
      <c r="DGH849" s="79"/>
      <c r="DGI849" s="79"/>
      <c r="DGJ849" s="79"/>
      <c r="DGK849" s="79"/>
      <c r="DGL849" s="79"/>
      <c r="DGM849" s="79"/>
      <c r="DGN849" s="79"/>
      <c r="DGO849" s="79"/>
      <c r="DGP849" s="79"/>
      <c r="DGQ849" s="79"/>
      <c r="DGR849" s="79"/>
      <c r="DGS849" s="79"/>
      <c r="DGT849" s="79"/>
      <c r="DGU849" s="79"/>
      <c r="DGV849" s="79"/>
      <c r="DGW849" s="79"/>
      <c r="DGX849" s="79"/>
      <c r="DGY849" s="79"/>
      <c r="DGZ849" s="79"/>
      <c r="DHA849" s="79"/>
      <c r="DHB849" s="79"/>
      <c r="DHC849" s="79"/>
      <c r="DHD849" s="79"/>
      <c r="DHE849" s="79"/>
      <c r="DHF849" s="79"/>
      <c r="DHG849" s="79"/>
      <c r="DHH849" s="79"/>
      <c r="DHI849" s="79"/>
      <c r="DHJ849" s="79"/>
      <c r="DHK849" s="79"/>
      <c r="DHL849" s="79"/>
      <c r="DHM849" s="79"/>
      <c r="DHN849" s="79"/>
      <c r="DHO849" s="79"/>
      <c r="DHP849" s="79"/>
      <c r="DHQ849" s="79"/>
      <c r="DHR849" s="79"/>
      <c r="DHS849" s="79"/>
      <c r="DHT849" s="79"/>
      <c r="DHU849" s="79"/>
      <c r="DHV849" s="79"/>
      <c r="DHW849" s="79"/>
      <c r="DHX849" s="79"/>
      <c r="DHY849" s="79"/>
      <c r="DHZ849" s="79"/>
      <c r="DIA849" s="79"/>
      <c r="DIB849" s="79"/>
      <c r="DIC849" s="79"/>
      <c r="DID849" s="79"/>
      <c r="DIE849" s="79"/>
      <c r="DIF849" s="79"/>
      <c r="DIG849" s="79"/>
      <c r="DIH849" s="79"/>
      <c r="DII849" s="79"/>
      <c r="DIJ849" s="79"/>
      <c r="DIK849" s="79"/>
      <c r="DIL849" s="79"/>
      <c r="DIM849" s="79"/>
      <c r="DIN849" s="79"/>
      <c r="DIO849" s="79"/>
      <c r="DIP849" s="79"/>
      <c r="DIQ849" s="79"/>
      <c r="DIR849" s="79"/>
      <c r="DIS849" s="79"/>
      <c r="DIT849" s="79"/>
      <c r="DIU849" s="79"/>
      <c r="DIV849" s="79"/>
      <c r="DIW849" s="79"/>
      <c r="DIX849" s="79"/>
      <c r="DIY849" s="79"/>
      <c r="DIZ849" s="79"/>
      <c r="DJA849" s="79"/>
      <c r="DJB849" s="79"/>
      <c r="DJC849" s="79"/>
      <c r="DJD849" s="79"/>
      <c r="DJE849" s="79"/>
      <c r="DJF849" s="79"/>
      <c r="DJG849" s="79"/>
      <c r="DJH849" s="79"/>
      <c r="DJI849" s="79"/>
      <c r="DJJ849" s="79"/>
      <c r="DJK849" s="79"/>
      <c r="DJL849" s="79"/>
      <c r="DJM849" s="79"/>
      <c r="DJN849" s="79"/>
      <c r="DJO849" s="79"/>
      <c r="DJP849" s="79"/>
      <c r="DJQ849" s="79"/>
      <c r="DJR849" s="79"/>
      <c r="DJS849" s="79"/>
      <c r="DJT849" s="79"/>
      <c r="DJU849" s="79"/>
      <c r="DJV849" s="79"/>
      <c r="DJW849" s="79"/>
      <c r="DJX849" s="79"/>
      <c r="DJY849" s="79"/>
      <c r="DJZ849" s="79"/>
      <c r="DKA849" s="79"/>
      <c r="DKB849" s="79"/>
      <c r="DKC849" s="79"/>
      <c r="DKD849" s="79"/>
      <c r="DKE849" s="79"/>
      <c r="DKF849" s="79"/>
      <c r="DKG849" s="79"/>
      <c r="DKH849" s="79"/>
      <c r="DKI849" s="79"/>
      <c r="DKJ849" s="79"/>
      <c r="DKK849" s="79"/>
      <c r="DKL849" s="79"/>
      <c r="DKM849" s="79"/>
      <c r="DKN849" s="79"/>
      <c r="DKO849" s="79"/>
      <c r="DKP849" s="79"/>
      <c r="DKQ849" s="79"/>
      <c r="DKR849" s="79"/>
      <c r="DKS849" s="79"/>
      <c r="DKT849" s="79"/>
      <c r="DKU849" s="79"/>
      <c r="DKV849" s="79"/>
      <c r="DKW849" s="79"/>
      <c r="DKX849" s="79"/>
      <c r="DKY849" s="79"/>
      <c r="DKZ849" s="79"/>
      <c r="DLA849" s="79"/>
      <c r="DLB849" s="79"/>
      <c r="DLC849" s="79"/>
      <c r="DLD849" s="79"/>
      <c r="DLE849" s="79"/>
      <c r="DLF849" s="79"/>
      <c r="DLG849" s="79"/>
      <c r="DLH849" s="79"/>
      <c r="DLI849" s="79"/>
      <c r="DLJ849" s="79"/>
      <c r="DLK849" s="79"/>
      <c r="DLL849" s="79"/>
      <c r="DLM849" s="79"/>
      <c r="DLN849" s="79"/>
      <c r="DLO849" s="79"/>
      <c r="DLP849" s="79"/>
      <c r="DLQ849" s="79"/>
      <c r="DLR849" s="79"/>
      <c r="DLS849" s="79"/>
      <c r="DLT849" s="79"/>
      <c r="DLU849" s="79"/>
      <c r="DLV849" s="79"/>
      <c r="DLW849" s="79"/>
      <c r="DLX849" s="79"/>
      <c r="DLY849" s="79"/>
      <c r="DLZ849" s="79"/>
      <c r="DMA849" s="79"/>
      <c r="DMB849" s="79"/>
      <c r="DMC849" s="79"/>
      <c r="DMD849" s="79"/>
      <c r="DME849" s="79"/>
      <c r="DMF849" s="79"/>
      <c r="DMG849" s="79"/>
      <c r="DMH849" s="79"/>
      <c r="DMI849" s="79"/>
      <c r="DMJ849" s="79"/>
      <c r="DMK849" s="79"/>
      <c r="DML849" s="79"/>
      <c r="DMM849" s="79"/>
      <c r="DMN849" s="79"/>
      <c r="DMO849" s="79"/>
      <c r="DMP849" s="79"/>
      <c r="DMQ849" s="79"/>
      <c r="DMR849" s="79"/>
      <c r="DMS849" s="79"/>
      <c r="DMT849" s="79"/>
      <c r="DMU849" s="79"/>
      <c r="DMV849" s="79"/>
      <c r="DMW849" s="79"/>
      <c r="DMX849" s="79"/>
      <c r="DMY849" s="79"/>
      <c r="DMZ849" s="79"/>
      <c r="DNA849" s="79"/>
      <c r="DNB849" s="79"/>
      <c r="DNC849" s="79"/>
      <c r="DND849" s="79"/>
      <c r="DNE849" s="79"/>
      <c r="DNF849" s="79"/>
      <c r="DNG849" s="79"/>
      <c r="DNH849" s="79"/>
      <c r="DNI849" s="79"/>
      <c r="DNJ849" s="79"/>
      <c r="DNK849" s="79"/>
      <c r="DNL849" s="79"/>
      <c r="DNM849" s="79"/>
      <c r="DNN849" s="79"/>
      <c r="DNO849" s="79"/>
      <c r="DNP849" s="79"/>
      <c r="DNQ849" s="79"/>
      <c r="DNR849" s="79"/>
      <c r="DNS849" s="79"/>
      <c r="DNT849" s="79"/>
      <c r="DNU849" s="79"/>
      <c r="DNV849" s="79"/>
      <c r="DNW849" s="79"/>
      <c r="DNX849" s="79"/>
      <c r="DNY849" s="79"/>
      <c r="DNZ849" s="79"/>
      <c r="DOA849" s="79"/>
      <c r="DOB849" s="79"/>
      <c r="DOC849" s="79"/>
      <c r="DOD849" s="79"/>
      <c r="DOE849" s="79"/>
      <c r="DOF849" s="79"/>
      <c r="DOG849" s="79"/>
      <c r="DOH849" s="79"/>
      <c r="DOI849" s="79"/>
      <c r="DOJ849" s="79"/>
      <c r="DOK849" s="79"/>
      <c r="DOL849" s="79"/>
      <c r="DOM849" s="79"/>
      <c r="DON849" s="79"/>
      <c r="DOO849" s="79"/>
      <c r="DOP849" s="79"/>
      <c r="DOQ849" s="79"/>
      <c r="DOR849" s="79"/>
      <c r="DOS849" s="79"/>
      <c r="DOT849" s="79"/>
      <c r="DOU849" s="79"/>
      <c r="DOV849" s="79"/>
      <c r="DOW849" s="79"/>
      <c r="DOX849" s="79"/>
      <c r="DOY849" s="79"/>
      <c r="DOZ849" s="79"/>
      <c r="DPA849" s="79"/>
      <c r="DPB849" s="79"/>
      <c r="DPC849" s="79"/>
      <c r="DPD849" s="79"/>
      <c r="DPE849" s="79"/>
      <c r="DPF849" s="79"/>
      <c r="DPG849" s="79"/>
      <c r="DPH849" s="79"/>
      <c r="DPI849" s="79"/>
      <c r="DPJ849" s="79"/>
      <c r="DPK849" s="79"/>
      <c r="DPL849" s="79"/>
      <c r="DPM849" s="79"/>
      <c r="DPN849" s="79"/>
      <c r="DPO849" s="79"/>
      <c r="DPP849" s="79"/>
      <c r="DPQ849" s="79"/>
      <c r="DPR849" s="79"/>
      <c r="DPS849" s="79"/>
      <c r="DPT849" s="79"/>
      <c r="DPU849" s="79"/>
      <c r="DPV849" s="79"/>
      <c r="DPW849" s="79"/>
      <c r="DPX849" s="79"/>
      <c r="DPY849" s="79"/>
      <c r="DPZ849" s="79"/>
      <c r="DQA849" s="79"/>
      <c r="DQB849" s="79"/>
      <c r="DQC849" s="79"/>
      <c r="DQD849" s="79"/>
      <c r="DQE849" s="79"/>
      <c r="DQF849" s="79"/>
      <c r="DQG849" s="79"/>
      <c r="DQH849" s="79"/>
      <c r="DQI849" s="79"/>
      <c r="DQJ849" s="79"/>
      <c r="DQK849" s="79"/>
      <c r="DQL849" s="79"/>
      <c r="DQM849" s="79"/>
      <c r="DQN849" s="79"/>
      <c r="DQO849" s="79"/>
      <c r="DQP849" s="79"/>
      <c r="DQQ849" s="79"/>
      <c r="DQR849" s="79"/>
      <c r="DQS849" s="79"/>
      <c r="DQT849" s="79"/>
      <c r="DQU849" s="79"/>
      <c r="DQV849" s="79"/>
      <c r="DQW849" s="79"/>
      <c r="DQX849" s="79"/>
      <c r="DQY849" s="79"/>
      <c r="DQZ849" s="79"/>
      <c r="DRA849" s="79"/>
      <c r="DRB849" s="79"/>
      <c r="DRC849" s="79"/>
      <c r="DRD849" s="79"/>
      <c r="DRE849" s="79"/>
      <c r="DRF849" s="79"/>
      <c r="DRG849" s="79"/>
      <c r="DRH849" s="79"/>
      <c r="DRI849" s="79"/>
      <c r="DRJ849" s="79"/>
      <c r="DRK849" s="79"/>
      <c r="DRL849" s="79"/>
      <c r="DRM849" s="79"/>
      <c r="DRN849" s="79"/>
      <c r="DRO849" s="79"/>
      <c r="DRP849" s="79"/>
      <c r="DRQ849" s="79"/>
      <c r="DRR849" s="79"/>
      <c r="DRS849" s="79"/>
      <c r="DRT849" s="79"/>
      <c r="DRU849" s="79"/>
      <c r="DRV849" s="79"/>
      <c r="DRW849" s="79"/>
      <c r="DRX849" s="79"/>
      <c r="DRY849" s="79"/>
      <c r="DRZ849" s="79"/>
      <c r="DSA849" s="79"/>
      <c r="DSB849" s="79"/>
      <c r="DSC849" s="79"/>
      <c r="DSD849" s="79"/>
      <c r="DSE849" s="79"/>
      <c r="DSF849" s="79"/>
      <c r="DSG849" s="79"/>
      <c r="DSH849" s="79"/>
      <c r="DSI849" s="79"/>
      <c r="DSJ849" s="79"/>
      <c r="DSK849" s="79"/>
      <c r="DSL849" s="79"/>
      <c r="DSM849" s="79"/>
      <c r="DSN849" s="79"/>
      <c r="DSO849" s="79"/>
      <c r="DSP849" s="79"/>
      <c r="DSQ849" s="79"/>
      <c r="DSR849" s="79"/>
      <c r="DSS849" s="79"/>
      <c r="DST849" s="79"/>
      <c r="DSU849" s="79"/>
      <c r="DSV849" s="79"/>
      <c r="DSW849" s="79"/>
      <c r="DSX849" s="79"/>
      <c r="DSY849" s="79"/>
      <c r="DSZ849" s="79"/>
      <c r="DTA849" s="79"/>
      <c r="DTB849" s="79"/>
      <c r="DTC849" s="79"/>
      <c r="DTD849" s="79"/>
      <c r="DTE849" s="79"/>
      <c r="DTF849" s="79"/>
      <c r="DTG849" s="79"/>
      <c r="DTH849" s="79"/>
      <c r="DTI849" s="79"/>
      <c r="DTJ849" s="79"/>
      <c r="DTK849" s="79"/>
      <c r="DTL849" s="79"/>
      <c r="DTM849" s="79"/>
      <c r="DTN849" s="79"/>
      <c r="DTO849" s="79"/>
      <c r="DTP849" s="79"/>
      <c r="DTQ849" s="79"/>
      <c r="DTR849" s="79"/>
      <c r="DTS849" s="79"/>
      <c r="DTT849" s="79"/>
      <c r="DTU849" s="79"/>
      <c r="DTV849" s="79"/>
      <c r="DTW849" s="79"/>
      <c r="DTX849" s="79"/>
      <c r="DTY849" s="79"/>
      <c r="DTZ849" s="79"/>
      <c r="DUA849" s="79"/>
      <c r="DUB849" s="79"/>
      <c r="DUC849" s="79"/>
      <c r="DUD849" s="79"/>
      <c r="DUE849" s="79"/>
      <c r="DUF849" s="79"/>
      <c r="DUG849" s="79"/>
      <c r="DUH849" s="79"/>
      <c r="DUI849" s="79"/>
      <c r="DUJ849" s="79"/>
      <c r="DUK849" s="79"/>
      <c r="DUL849" s="79"/>
      <c r="DUM849" s="79"/>
      <c r="DUN849" s="79"/>
      <c r="DUO849" s="79"/>
      <c r="DUP849" s="79"/>
      <c r="DUQ849" s="79"/>
      <c r="DUR849" s="79"/>
      <c r="DUS849" s="79"/>
      <c r="DUT849" s="79"/>
      <c r="DUU849" s="79"/>
      <c r="DUV849" s="79"/>
      <c r="DUW849" s="79"/>
      <c r="DUX849" s="79"/>
      <c r="DUY849" s="79"/>
      <c r="DUZ849" s="79"/>
      <c r="DVA849" s="79"/>
      <c r="DVB849" s="79"/>
      <c r="DVC849" s="79"/>
      <c r="DVD849" s="79"/>
      <c r="DVE849" s="79"/>
      <c r="DVF849" s="79"/>
      <c r="DVG849" s="79"/>
      <c r="DVH849" s="79"/>
      <c r="DVI849" s="79"/>
      <c r="DVJ849" s="79"/>
      <c r="DVK849" s="79"/>
      <c r="DVL849" s="79"/>
      <c r="DVM849" s="79"/>
      <c r="DVN849" s="79"/>
      <c r="DVO849" s="79"/>
      <c r="DVP849" s="79"/>
      <c r="DVQ849" s="79"/>
      <c r="DVR849" s="79"/>
      <c r="DVS849" s="79"/>
      <c r="DVT849" s="79"/>
      <c r="DVU849" s="79"/>
      <c r="DVV849" s="79"/>
      <c r="DVW849" s="79"/>
      <c r="DVX849" s="79"/>
      <c r="DVY849" s="79"/>
      <c r="DVZ849" s="79"/>
      <c r="DWA849" s="79"/>
      <c r="DWB849" s="79"/>
      <c r="DWC849" s="79"/>
      <c r="DWD849" s="79"/>
      <c r="DWE849" s="79"/>
      <c r="DWF849" s="79"/>
      <c r="DWG849" s="79"/>
      <c r="DWH849" s="79"/>
      <c r="DWI849" s="79"/>
      <c r="DWJ849" s="79"/>
      <c r="DWK849" s="79"/>
      <c r="DWL849" s="79"/>
      <c r="DWM849" s="79"/>
      <c r="DWN849" s="79"/>
      <c r="DWO849" s="79"/>
      <c r="DWP849" s="79"/>
      <c r="DWQ849" s="79"/>
      <c r="DWR849" s="79"/>
      <c r="DWS849" s="79"/>
      <c r="DWT849" s="79"/>
      <c r="DWU849" s="79"/>
      <c r="DWV849" s="79"/>
      <c r="DWW849" s="79"/>
      <c r="DWX849" s="79"/>
      <c r="DWY849" s="79"/>
      <c r="DWZ849" s="79"/>
      <c r="DXA849" s="79"/>
      <c r="DXB849" s="79"/>
      <c r="DXC849" s="79"/>
      <c r="DXD849" s="79"/>
      <c r="DXE849" s="79"/>
      <c r="DXF849" s="79"/>
      <c r="DXG849" s="79"/>
      <c r="DXH849" s="79"/>
      <c r="DXI849" s="79"/>
      <c r="DXJ849" s="79"/>
      <c r="DXK849" s="79"/>
      <c r="DXL849" s="79"/>
      <c r="DXM849" s="79"/>
      <c r="DXN849" s="79"/>
      <c r="DXO849" s="79"/>
      <c r="DXP849" s="79"/>
      <c r="DXQ849" s="79"/>
      <c r="DXR849" s="79"/>
      <c r="DXS849" s="79"/>
      <c r="DXT849" s="79"/>
      <c r="DXU849" s="79"/>
      <c r="DXV849" s="79"/>
      <c r="DXW849" s="79"/>
      <c r="DXX849" s="79"/>
      <c r="DXY849" s="79"/>
      <c r="DXZ849" s="79"/>
      <c r="DYA849" s="79"/>
      <c r="DYB849" s="79"/>
      <c r="DYC849" s="79"/>
      <c r="DYD849" s="79"/>
      <c r="DYE849" s="79"/>
      <c r="DYF849" s="79"/>
      <c r="DYG849" s="79"/>
      <c r="DYH849" s="79"/>
      <c r="DYI849" s="79"/>
      <c r="DYJ849" s="79"/>
      <c r="DYK849" s="79"/>
      <c r="DYL849" s="79"/>
      <c r="DYM849" s="79"/>
      <c r="DYN849" s="79"/>
      <c r="DYO849" s="79"/>
      <c r="DYP849" s="79"/>
      <c r="DYQ849" s="79"/>
      <c r="DYR849" s="79"/>
      <c r="DYS849" s="79"/>
      <c r="DYT849" s="79"/>
      <c r="DYU849" s="79"/>
      <c r="DYV849" s="79"/>
      <c r="DYW849" s="79"/>
      <c r="DYX849" s="79"/>
      <c r="DYY849" s="79"/>
      <c r="DYZ849" s="79"/>
      <c r="DZA849" s="79"/>
      <c r="DZB849" s="79"/>
      <c r="DZC849" s="79"/>
      <c r="DZD849" s="79"/>
      <c r="DZE849" s="79"/>
      <c r="DZF849" s="79"/>
      <c r="DZG849" s="79"/>
      <c r="DZH849" s="79"/>
      <c r="DZI849" s="79"/>
      <c r="DZJ849" s="79"/>
      <c r="DZK849" s="79"/>
      <c r="DZL849" s="79"/>
      <c r="DZM849" s="79"/>
      <c r="DZN849" s="79"/>
      <c r="DZO849" s="79"/>
      <c r="DZP849" s="79"/>
      <c r="DZQ849" s="79"/>
      <c r="DZR849" s="79"/>
      <c r="DZS849" s="79"/>
      <c r="DZT849" s="79"/>
      <c r="DZU849" s="79"/>
      <c r="DZV849" s="79"/>
      <c r="DZW849" s="79"/>
      <c r="DZX849" s="79"/>
      <c r="DZY849" s="79"/>
      <c r="DZZ849" s="79"/>
      <c r="EAA849" s="79"/>
      <c r="EAB849" s="79"/>
      <c r="EAC849" s="79"/>
      <c r="EAD849" s="79"/>
      <c r="EAE849" s="79"/>
      <c r="EAF849" s="79"/>
      <c r="EAG849" s="79"/>
      <c r="EAH849" s="79"/>
      <c r="EAI849" s="79"/>
      <c r="EAJ849" s="79"/>
      <c r="EAK849" s="79"/>
      <c r="EAL849" s="79"/>
      <c r="EAM849" s="79"/>
      <c r="EAN849" s="79"/>
      <c r="EAO849" s="79"/>
      <c r="EAP849" s="79"/>
      <c r="EAQ849" s="79"/>
      <c r="EAR849" s="79"/>
      <c r="EAS849" s="79"/>
      <c r="EAT849" s="79"/>
      <c r="EAU849" s="79"/>
      <c r="EAV849" s="79"/>
      <c r="EAW849" s="79"/>
      <c r="EAX849" s="79"/>
      <c r="EAY849" s="79"/>
      <c r="EAZ849" s="79"/>
      <c r="EBA849" s="79"/>
      <c r="EBB849" s="79"/>
      <c r="EBC849" s="79"/>
      <c r="EBD849" s="79"/>
      <c r="EBE849" s="79"/>
      <c r="EBF849" s="79"/>
      <c r="EBG849" s="79"/>
      <c r="EBH849" s="79"/>
      <c r="EBI849" s="79"/>
      <c r="EBJ849" s="79"/>
      <c r="EBK849" s="79"/>
      <c r="EBL849" s="79"/>
      <c r="EBM849" s="79"/>
      <c r="EBN849" s="79"/>
      <c r="EBO849" s="79"/>
      <c r="EBP849" s="79"/>
      <c r="EBQ849" s="79"/>
      <c r="EBR849" s="79"/>
      <c r="EBS849" s="79"/>
      <c r="EBT849" s="79"/>
      <c r="EBU849" s="79"/>
      <c r="EBV849" s="79"/>
      <c r="EBW849" s="79"/>
      <c r="EBX849" s="79"/>
      <c r="EBY849" s="79"/>
      <c r="EBZ849" s="79"/>
      <c r="ECA849" s="79"/>
      <c r="ECB849" s="79"/>
      <c r="ECC849" s="79"/>
      <c r="ECD849" s="79"/>
      <c r="ECE849" s="79"/>
      <c r="ECF849" s="79"/>
      <c r="ECG849" s="79"/>
      <c r="ECH849" s="79"/>
      <c r="ECI849" s="79"/>
      <c r="ECJ849" s="79"/>
      <c r="ECK849" s="79"/>
      <c r="ECL849" s="79"/>
      <c r="ECM849" s="79"/>
      <c r="ECN849" s="79"/>
      <c r="ECO849" s="79"/>
      <c r="ECP849" s="79"/>
      <c r="ECQ849" s="79"/>
      <c r="ECR849" s="79"/>
      <c r="ECS849" s="79"/>
      <c r="ECT849" s="79"/>
      <c r="ECU849" s="79"/>
      <c r="ECV849" s="79"/>
      <c r="ECW849" s="79"/>
      <c r="ECX849" s="79"/>
      <c r="ECY849" s="79"/>
      <c r="ECZ849" s="79"/>
      <c r="EDA849" s="79"/>
      <c r="EDB849" s="79"/>
      <c r="EDC849" s="79"/>
      <c r="EDD849" s="79"/>
      <c r="EDE849" s="79"/>
      <c r="EDF849" s="79"/>
      <c r="EDG849" s="79"/>
      <c r="EDH849" s="79"/>
      <c r="EDI849" s="79"/>
      <c r="EDJ849" s="79"/>
      <c r="EDK849" s="79"/>
      <c r="EDL849" s="79"/>
      <c r="EDM849" s="79"/>
      <c r="EDN849" s="79"/>
      <c r="EDO849" s="79"/>
      <c r="EDP849" s="79"/>
      <c r="EDQ849" s="79"/>
      <c r="EDR849" s="79"/>
      <c r="EDS849" s="79"/>
      <c r="EDT849" s="79"/>
      <c r="EDU849" s="79"/>
      <c r="EDV849" s="79"/>
      <c r="EDW849" s="79"/>
      <c r="EDX849" s="79"/>
      <c r="EDY849" s="79"/>
      <c r="EDZ849" s="79"/>
      <c r="EEA849" s="79"/>
      <c r="EEB849" s="79"/>
      <c r="EEC849" s="79"/>
      <c r="EED849" s="79"/>
      <c r="EEE849" s="79"/>
      <c r="EEF849" s="79"/>
      <c r="EEG849" s="79"/>
      <c r="EEH849" s="79"/>
      <c r="EEI849" s="79"/>
      <c r="EEJ849" s="79"/>
      <c r="EEK849" s="79"/>
      <c r="EEL849" s="79"/>
      <c r="EEM849" s="79"/>
      <c r="EEN849" s="79"/>
      <c r="EEO849" s="79"/>
      <c r="EEP849" s="79"/>
      <c r="EEQ849" s="79"/>
      <c r="EER849" s="79"/>
      <c r="EES849" s="79"/>
      <c r="EET849" s="79"/>
      <c r="EEU849" s="79"/>
      <c r="EEV849" s="79"/>
      <c r="EEW849" s="79"/>
      <c r="EEX849" s="79"/>
      <c r="EEY849" s="79"/>
      <c r="EEZ849" s="79"/>
      <c r="EFA849" s="79"/>
      <c r="EFB849" s="79"/>
      <c r="EFC849" s="79"/>
      <c r="EFD849" s="79"/>
      <c r="EFE849" s="79"/>
      <c r="EFF849" s="79"/>
      <c r="EFG849" s="79"/>
      <c r="EFH849" s="79"/>
      <c r="EFI849" s="79"/>
      <c r="EFJ849" s="79"/>
      <c r="EFK849" s="79"/>
      <c r="EFL849" s="79"/>
      <c r="EFM849" s="79"/>
      <c r="EFN849" s="79"/>
      <c r="EFO849" s="79"/>
      <c r="EFP849" s="79"/>
      <c r="EFQ849" s="79"/>
      <c r="EFR849" s="79"/>
      <c r="EFS849" s="79"/>
      <c r="EFT849" s="79"/>
      <c r="EFU849" s="79"/>
      <c r="EFV849" s="79"/>
      <c r="EFW849" s="79"/>
      <c r="EFX849" s="79"/>
      <c r="EFY849" s="79"/>
      <c r="EFZ849" s="79"/>
      <c r="EGA849" s="79"/>
      <c r="EGB849" s="79"/>
      <c r="EGC849" s="79"/>
      <c r="EGD849" s="79"/>
      <c r="EGE849" s="79"/>
      <c r="EGF849" s="79"/>
      <c r="EGG849" s="79"/>
      <c r="EGH849" s="79"/>
      <c r="EGI849" s="79"/>
      <c r="EGJ849" s="79"/>
      <c r="EGK849" s="79"/>
      <c r="EGL849" s="79"/>
      <c r="EGM849" s="79"/>
      <c r="EGN849" s="79"/>
      <c r="EGO849" s="79"/>
      <c r="EGP849" s="79"/>
      <c r="EGQ849" s="79"/>
      <c r="EGR849" s="79"/>
      <c r="EGS849" s="79"/>
      <c r="EGT849" s="79"/>
      <c r="EGU849" s="79"/>
      <c r="EGV849" s="79"/>
      <c r="EGW849" s="79"/>
      <c r="EGX849" s="79"/>
      <c r="EGY849" s="79"/>
      <c r="EGZ849" s="79"/>
      <c r="EHA849" s="79"/>
      <c r="EHB849" s="79"/>
      <c r="EHC849" s="79"/>
      <c r="EHD849" s="79"/>
      <c r="EHE849" s="79"/>
      <c r="EHF849" s="79"/>
      <c r="EHG849" s="79"/>
      <c r="EHH849" s="79"/>
      <c r="EHI849" s="79"/>
      <c r="EHJ849" s="79"/>
      <c r="EHK849" s="79"/>
      <c r="EHL849" s="79"/>
      <c r="EHM849" s="79"/>
      <c r="EHN849" s="79"/>
      <c r="EHO849" s="79"/>
      <c r="EHP849" s="79"/>
      <c r="EHQ849" s="79"/>
      <c r="EHR849" s="79"/>
      <c r="EHS849" s="79"/>
      <c r="EHT849" s="79"/>
      <c r="EHU849" s="79"/>
      <c r="EHV849" s="79"/>
      <c r="EHW849" s="79"/>
      <c r="EHX849" s="79"/>
      <c r="EHY849" s="79"/>
      <c r="EHZ849" s="79"/>
      <c r="EIA849" s="79"/>
      <c r="EIB849" s="79"/>
      <c r="EIC849" s="79"/>
      <c r="EID849" s="79"/>
      <c r="EIE849" s="79"/>
      <c r="EIF849" s="79"/>
      <c r="EIG849" s="79"/>
      <c r="EIH849" s="79"/>
      <c r="EII849" s="79"/>
      <c r="EIJ849" s="79"/>
      <c r="EIK849" s="79"/>
      <c r="EIL849" s="79"/>
      <c r="EIM849" s="79"/>
      <c r="EIN849" s="79"/>
      <c r="EIO849" s="79"/>
      <c r="EIP849" s="79"/>
      <c r="EIQ849" s="79"/>
      <c r="EIR849" s="79"/>
      <c r="EIS849" s="79"/>
      <c r="EIT849" s="79"/>
      <c r="EIU849" s="79"/>
      <c r="EIV849" s="79"/>
      <c r="EIW849" s="79"/>
      <c r="EIX849" s="79"/>
      <c r="EIY849" s="79"/>
      <c r="EIZ849" s="79"/>
      <c r="EJA849" s="79"/>
      <c r="EJB849" s="79"/>
      <c r="EJC849" s="79"/>
      <c r="EJD849" s="79"/>
      <c r="EJE849" s="79"/>
      <c r="EJF849" s="79"/>
      <c r="EJG849" s="79"/>
      <c r="EJH849" s="79"/>
      <c r="EJI849" s="79"/>
      <c r="EJJ849" s="79"/>
      <c r="EJK849" s="79"/>
      <c r="EJL849" s="79"/>
      <c r="EJM849" s="79"/>
      <c r="EJN849" s="79"/>
      <c r="EJO849" s="79"/>
      <c r="EJP849" s="79"/>
      <c r="EJQ849" s="79"/>
      <c r="EJR849" s="79"/>
      <c r="EJS849" s="79"/>
      <c r="EJT849" s="79"/>
      <c r="EJU849" s="79"/>
      <c r="EJV849" s="79"/>
      <c r="EJW849" s="79"/>
      <c r="EJX849" s="79"/>
      <c r="EJY849" s="79"/>
      <c r="EJZ849" s="79"/>
      <c r="EKA849" s="79"/>
      <c r="EKB849" s="79"/>
      <c r="EKC849" s="79"/>
      <c r="EKD849" s="79"/>
      <c r="EKE849" s="79"/>
      <c r="EKF849" s="79"/>
      <c r="EKG849" s="79"/>
      <c r="EKH849" s="79"/>
      <c r="EKI849" s="79"/>
      <c r="EKJ849" s="79"/>
      <c r="EKK849" s="79"/>
      <c r="EKL849" s="79"/>
      <c r="EKM849" s="79"/>
      <c r="EKN849" s="79"/>
      <c r="EKO849" s="79"/>
      <c r="EKP849" s="79"/>
      <c r="EKQ849" s="79"/>
      <c r="EKR849" s="79"/>
      <c r="EKS849" s="79"/>
      <c r="EKT849" s="79"/>
      <c r="EKU849" s="79"/>
      <c r="EKV849" s="79"/>
      <c r="EKW849" s="79"/>
      <c r="EKX849" s="79"/>
      <c r="EKY849" s="79"/>
      <c r="EKZ849" s="79"/>
      <c r="ELA849" s="79"/>
      <c r="ELB849" s="79"/>
      <c r="ELC849" s="79"/>
      <c r="ELD849" s="79"/>
      <c r="ELE849" s="79"/>
      <c r="ELF849" s="79"/>
      <c r="ELG849" s="79"/>
      <c r="ELH849" s="79"/>
      <c r="ELI849" s="79"/>
      <c r="ELJ849" s="79"/>
      <c r="ELK849" s="79"/>
      <c r="ELL849" s="79"/>
      <c r="ELM849" s="79"/>
      <c r="ELN849" s="79"/>
      <c r="ELO849" s="79"/>
      <c r="ELP849" s="79"/>
      <c r="ELQ849" s="79"/>
      <c r="ELR849" s="79"/>
      <c r="ELS849" s="79"/>
      <c r="ELT849" s="79"/>
      <c r="ELU849" s="79"/>
      <c r="ELV849" s="79"/>
      <c r="ELW849" s="79"/>
      <c r="ELX849" s="79"/>
      <c r="ELY849" s="79"/>
      <c r="ELZ849" s="79"/>
      <c r="EMA849" s="79"/>
      <c r="EMB849" s="79"/>
      <c r="EMC849" s="79"/>
      <c r="EMD849" s="79"/>
      <c r="EME849" s="79"/>
      <c r="EMF849" s="79"/>
      <c r="EMG849" s="79"/>
      <c r="EMH849" s="79"/>
      <c r="EMI849" s="79"/>
      <c r="EMJ849" s="79"/>
      <c r="EMK849" s="79"/>
      <c r="EML849" s="79"/>
      <c r="EMM849" s="79"/>
      <c r="EMN849" s="79"/>
      <c r="EMO849" s="79"/>
      <c r="EMP849" s="79"/>
      <c r="EMQ849" s="79"/>
      <c r="EMR849" s="79"/>
      <c r="EMS849" s="79"/>
      <c r="EMT849" s="79"/>
      <c r="EMU849" s="79"/>
      <c r="EMV849" s="79"/>
      <c r="EMW849" s="79"/>
      <c r="EMX849" s="79"/>
      <c r="EMY849" s="79"/>
      <c r="EMZ849" s="79"/>
      <c r="ENA849" s="79"/>
      <c r="ENB849" s="79"/>
      <c r="ENC849" s="79"/>
      <c r="END849" s="79"/>
      <c r="ENE849" s="79"/>
      <c r="ENF849" s="79"/>
      <c r="ENG849" s="79"/>
      <c r="ENH849" s="79"/>
      <c r="ENI849" s="79"/>
      <c r="ENJ849" s="79"/>
      <c r="ENK849" s="79"/>
      <c r="ENL849" s="79"/>
      <c r="ENM849" s="79"/>
      <c r="ENN849" s="79"/>
      <c r="ENO849" s="79"/>
      <c r="ENP849" s="79"/>
      <c r="ENQ849" s="79"/>
      <c r="ENR849" s="79"/>
      <c r="ENS849" s="79"/>
      <c r="ENT849" s="79"/>
      <c r="ENU849" s="79"/>
      <c r="ENV849" s="79"/>
      <c r="ENW849" s="79"/>
      <c r="ENX849" s="79"/>
      <c r="ENY849" s="79"/>
      <c r="ENZ849" s="79"/>
      <c r="EOA849" s="79"/>
      <c r="EOB849" s="79"/>
      <c r="EOC849" s="79"/>
      <c r="EOD849" s="79"/>
      <c r="EOE849" s="79"/>
      <c r="EOF849" s="79"/>
      <c r="EOG849" s="79"/>
      <c r="EOH849" s="79"/>
      <c r="EOI849" s="79"/>
      <c r="EOJ849" s="79"/>
      <c r="EOK849" s="79"/>
      <c r="EOL849" s="79"/>
      <c r="EOM849" s="79"/>
      <c r="EON849" s="79"/>
      <c r="EOO849" s="79"/>
      <c r="EOP849" s="79"/>
      <c r="EOQ849" s="79"/>
      <c r="EOR849" s="79"/>
      <c r="EOS849" s="79"/>
      <c r="EOT849" s="79"/>
      <c r="EOU849" s="79"/>
      <c r="EOV849" s="79"/>
      <c r="EOW849" s="79"/>
      <c r="EOX849" s="79"/>
      <c r="EOY849" s="79"/>
      <c r="EOZ849" s="79"/>
      <c r="EPA849" s="79"/>
      <c r="EPB849" s="79"/>
      <c r="EPC849" s="79"/>
      <c r="EPD849" s="79"/>
      <c r="EPE849" s="79"/>
      <c r="EPF849" s="79"/>
      <c r="EPG849" s="79"/>
      <c r="EPH849" s="79"/>
      <c r="EPI849" s="79"/>
      <c r="EPJ849" s="79"/>
      <c r="EPK849" s="79"/>
      <c r="EPL849" s="79"/>
      <c r="EPM849" s="79"/>
      <c r="EPN849" s="79"/>
      <c r="EPO849" s="79"/>
      <c r="EPP849" s="79"/>
      <c r="EPQ849" s="79"/>
      <c r="EPR849" s="79"/>
      <c r="EPS849" s="79"/>
      <c r="EPT849" s="79"/>
      <c r="EPU849" s="79"/>
      <c r="EPV849" s="79"/>
      <c r="EPW849" s="79"/>
      <c r="EPX849" s="79"/>
      <c r="EPY849" s="79"/>
      <c r="EPZ849" s="79"/>
      <c r="EQA849" s="79"/>
      <c r="EQB849" s="79"/>
      <c r="EQC849" s="79"/>
      <c r="EQD849" s="79"/>
      <c r="EQE849" s="79"/>
      <c r="EQF849" s="79"/>
      <c r="EQG849" s="79"/>
      <c r="EQH849" s="79"/>
      <c r="EQI849" s="79"/>
      <c r="EQJ849" s="79"/>
      <c r="EQK849" s="79"/>
      <c r="EQL849" s="79"/>
      <c r="EQM849" s="79"/>
      <c r="EQN849" s="79"/>
      <c r="EQO849" s="79"/>
      <c r="EQP849" s="79"/>
      <c r="EQQ849" s="79"/>
      <c r="EQR849" s="79"/>
      <c r="EQS849" s="79"/>
      <c r="EQT849" s="79"/>
      <c r="EQU849" s="79"/>
      <c r="EQV849" s="79"/>
      <c r="EQW849" s="79"/>
      <c r="EQX849" s="79"/>
      <c r="EQY849" s="79"/>
      <c r="EQZ849" s="79"/>
      <c r="ERA849" s="79"/>
      <c r="ERB849" s="79"/>
      <c r="ERC849" s="79"/>
      <c r="ERD849" s="79"/>
      <c r="ERE849" s="79"/>
      <c r="ERF849" s="79"/>
      <c r="ERG849" s="79"/>
      <c r="ERH849" s="79"/>
      <c r="ERI849" s="79"/>
      <c r="ERJ849" s="79"/>
      <c r="ERK849" s="79"/>
      <c r="ERL849" s="79"/>
      <c r="ERM849" s="79"/>
      <c r="ERN849" s="79"/>
      <c r="ERO849" s="79"/>
      <c r="ERP849" s="79"/>
      <c r="ERQ849" s="79"/>
      <c r="ERR849" s="79"/>
      <c r="ERS849" s="79"/>
      <c r="ERT849" s="79"/>
      <c r="ERU849" s="79"/>
      <c r="ERV849" s="79"/>
      <c r="ERW849" s="79"/>
      <c r="ERX849" s="79"/>
      <c r="ERY849" s="79"/>
      <c r="ERZ849" s="79"/>
      <c r="ESA849" s="79"/>
      <c r="ESB849" s="79"/>
      <c r="ESC849" s="79"/>
      <c r="ESD849" s="79"/>
      <c r="ESE849" s="79"/>
      <c r="ESF849" s="79"/>
      <c r="ESG849" s="79"/>
      <c r="ESH849" s="79"/>
      <c r="ESI849" s="79"/>
      <c r="ESJ849" s="79"/>
      <c r="ESK849" s="79"/>
      <c r="ESL849" s="79"/>
      <c r="ESM849" s="79"/>
      <c r="ESN849" s="79"/>
      <c r="ESO849" s="79"/>
      <c r="ESP849" s="79"/>
      <c r="ESQ849" s="79"/>
      <c r="ESR849" s="79"/>
      <c r="ESS849" s="79"/>
      <c r="EST849" s="79"/>
      <c r="ESU849" s="79"/>
      <c r="ESV849" s="79"/>
      <c r="ESW849" s="79"/>
      <c r="ESX849" s="79"/>
      <c r="ESY849" s="79"/>
      <c r="ESZ849" s="79"/>
      <c r="ETA849" s="79"/>
      <c r="ETB849" s="79"/>
      <c r="ETC849" s="79"/>
      <c r="ETD849" s="79"/>
      <c r="ETE849" s="79"/>
      <c r="ETF849" s="79"/>
      <c r="ETG849" s="79"/>
      <c r="ETH849" s="79"/>
      <c r="ETI849" s="79"/>
      <c r="ETJ849" s="79"/>
      <c r="ETK849" s="79"/>
      <c r="ETL849" s="79"/>
      <c r="ETM849" s="79"/>
      <c r="ETN849" s="79"/>
      <c r="ETO849" s="79"/>
      <c r="ETP849" s="79"/>
      <c r="ETQ849" s="79"/>
      <c r="ETR849" s="79"/>
      <c r="ETS849" s="79"/>
      <c r="ETT849" s="79"/>
      <c r="ETU849" s="79"/>
      <c r="ETV849" s="79"/>
      <c r="ETW849" s="79"/>
      <c r="ETX849" s="79"/>
      <c r="ETY849" s="79"/>
      <c r="ETZ849" s="79"/>
      <c r="EUA849" s="79"/>
      <c r="EUB849" s="79"/>
      <c r="EUC849" s="79"/>
      <c r="EUD849" s="79"/>
      <c r="EUE849" s="79"/>
      <c r="EUF849" s="79"/>
      <c r="EUG849" s="79"/>
      <c r="EUH849" s="79"/>
      <c r="EUI849" s="79"/>
      <c r="EUJ849" s="79"/>
      <c r="EUK849" s="79"/>
      <c r="EUL849" s="79"/>
      <c r="EUM849" s="79"/>
      <c r="EUN849" s="79"/>
      <c r="EUO849" s="79"/>
      <c r="EUP849" s="79"/>
      <c r="EUQ849" s="79"/>
      <c r="EUR849" s="79"/>
      <c r="EUS849" s="79"/>
      <c r="EUT849" s="79"/>
      <c r="EUU849" s="79"/>
      <c r="EUV849" s="79"/>
      <c r="EUW849" s="79"/>
      <c r="EUX849" s="79"/>
      <c r="EUY849" s="79"/>
      <c r="EUZ849" s="79"/>
      <c r="EVA849" s="79"/>
      <c r="EVB849" s="79"/>
      <c r="EVC849" s="79"/>
      <c r="EVD849" s="79"/>
      <c r="EVE849" s="79"/>
      <c r="EVF849" s="79"/>
      <c r="EVG849" s="79"/>
      <c r="EVH849" s="79"/>
      <c r="EVI849" s="79"/>
      <c r="EVJ849" s="79"/>
      <c r="EVK849" s="79"/>
      <c r="EVL849" s="79"/>
      <c r="EVM849" s="79"/>
      <c r="EVN849" s="79"/>
      <c r="EVO849" s="79"/>
      <c r="EVP849" s="79"/>
      <c r="EVQ849" s="79"/>
      <c r="EVR849" s="79"/>
      <c r="EVS849" s="79"/>
      <c r="EVT849" s="79"/>
      <c r="EVU849" s="79"/>
      <c r="EVV849" s="79"/>
      <c r="EVW849" s="79"/>
      <c r="EVX849" s="79"/>
      <c r="EVY849" s="79"/>
      <c r="EVZ849" s="79"/>
      <c r="EWA849" s="79"/>
      <c r="EWB849" s="79"/>
      <c r="EWC849" s="79"/>
      <c r="EWD849" s="79"/>
      <c r="EWE849" s="79"/>
      <c r="EWF849" s="79"/>
      <c r="EWG849" s="79"/>
      <c r="EWH849" s="79"/>
      <c r="EWI849" s="79"/>
      <c r="EWJ849" s="79"/>
      <c r="EWK849" s="79"/>
      <c r="EWL849" s="79"/>
      <c r="EWM849" s="79"/>
      <c r="EWN849" s="79"/>
      <c r="EWO849" s="79"/>
      <c r="EWP849" s="79"/>
      <c r="EWQ849" s="79"/>
      <c r="EWR849" s="79"/>
      <c r="EWS849" s="79"/>
      <c r="EWT849" s="79"/>
      <c r="EWU849" s="79"/>
      <c r="EWV849" s="79"/>
      <c r="EWW849" s="79"/>
      <c r="EWX849" s="79"/>
      <c r="EWY849" s="79"/>
      <c r="EWZ849" s="79"/>
      <c r="EXA849" s="79"/>
      <c r="EXB849" s="79"/>
      <c r="EXC849" s="79"/>
      <c r="EXD849" s="79"/>
      <c r="EXE849" s="79"/>
      <c r="EXF849" s="79"/>
      <c r="EXG849" s="79"/>
      <c r="EXH849" s="79"/>
      <c r="EXI849" s="79"/>
      <c r="EXJ849" s="79"/>
      <c r="EXK849" s="79"/>
      <c r="EXL849" s="79"/>
      <c r="EXM849" s="79"/>
      <c r="EXN849" s="79"/>
      <c r="EXO849" s="79"/>
      <c r="EXP849" s="79"/>
      <c r="EXQ849" s="79"/>
      <c r="EXR849" s="79"/>
      <c r="EXS849" s="79"/>
      <c r="EXT849" s="79"/>
      <c r="EXU849" s="79"/>
      <c r="EXV849" s="79"/>
      <c r="EXW849" s="79"/>
      <c r="EXX849" s="79"/>
      <c r="EXY849" s="79"/>
      <c r="EXZ849" s="79"/>
      <c r="EYA849" s="79"/>
      <c r="EYB849" s="79"/>
      <c r="EYC849" s="79"/>
      <c r="EYD849" s="79"/>
      <c r="EYE849" s="79"/>
      <c r="EYF849" s="79"/>
      <c r="EYG849" s="79"/>
      <c r="EYH849" s="79"/>
      <c r="EYI849" s="79"/>
      <c r="EYJ849" s="79"/>
      <c r="EYK849" s="79"/>
      <c r="EYL849" s="79"/>
      <c r="EYM849" s="79"/>
      <c r="EYN849" s="79"/>
      <c r="EYO849" s="79"/>
      <c r="EYP849" s="79"/>
      <c r="EYQ849" s="79"/>
      <c r="EYR849" s="79"/>
      <c r="EYS849" s="79"/>
      <c r="EYT849" s="79"/>
      <c r="EYU849" s="79"/>
      <c r="EYV849" s="79"/>
      <c r="EYW849" s="79"/>
      <c r="EYX849" s="79"/>
      <c r="EYY849" s="79"/>
      <c r="EYZ849" s="79"/>
      <c r="EZA849" s="79"/>
      <c r="EZB849" s="79"/>
      <c r="EZC849" s="79"/>
      <c r="EZD849" s="79"/>
      <c r="EZE849" s="79"/>
      <c r="EZF849" s="79"/>
      <c r="EZG849" s="79"/>
      <c r="EZH849" s="79"/>
      <c r="EZI849" s="79"/>
      <c r="EZJ849" s="79"/>
      <c r="EZK849" s="79"/>
      <c r="EZL849" s="79"/>
      <c r="EZM849" s="79"/>
      <c r="EZN849" s="79"/>
      <c r="EZO849" s="79"/>
      <c r="EZP849" s="79"/>
      <c r="EZQ849" s="79"/>
      <c r="EZR849" s="79"/>
      <c r="EZS849" s="79"/>
      <c r="EZT849" s="79"/>
      <c r="EZU849" s="79"/>
      <c r="EZV849" s="79"/>
      <c r="EZW849" s="79"/>
      <c r="EZX849" s="79"/>
      <c r="EZY849" s="79"/>
      <c r="EZZ849" s="79"/>
      <c r="FAA849" s="79"/>
      <c r="FAB849" s="79"/>
      <c r="FAC849" s="79"/>
      <c r="FAD849" s="79"/>
      <c r="FAE849" s="79"/>
      <c r="FAF849" s="79"/>
      <c r="FAG849" s="79"/>
      <c r="FAH849" s="79"/>
      <c r="FAI849" s="79"/>
      <c r="FAJ849" s="79"/>
      <c r="FAK849" s="79"/>
      <c r="FAL849" s="79"/>
      <c r="FAM849" s="79"/>
      <c r="FAN849" s="79"/>
      <c r="FAO849" s="79"/>
      <c r="FAP849" s="79"/>
      <c r="FAQ849" s="79"/>
      <c r="FAR849" s="79"/>
      <c r="FAS849" s="79"/>
      <c r="FAT849" s="79"/>
      <c r="FAU849" s="79"/>
      <c r="FAV849" s="79"/>
      <c r="FAW849" s="79"/>
      <c r="FAX849" s="79"/>
      <c r="FAY849" s="79"/>
      <c r="FAZ849" s="79"/>
      <c r="FBA849" s="79"/>
      <c r="FBB849" s="79"/>
      <c r="FBC849" s="79"/>
      <c r="FBD849" s="79"/>
      <c r="FBE849" s="79"/>
      <c r="FBF849" s="79"/>
      <c r="FBG849" s="79"/>
      <c r="FBH849" s="79"/>
      <c r="FBI849" s="79"/>
      <c r="FBJ849" s="79"/>
      <c r="FBK849" s="79"/>
      <c r="FBL849" s="79"/>
      <c r="FBM849" s="79"/>
      <c r="FBN849" s="79"/>
      <c r="FBO849" s="79"/>
      <c r="FBP849" s="79"/>
      <c r="FBQ849" s="79"/>
      <c r="FBR849" s="79"/>
      <c r="FBS849" s="79"/>
      <c r="FBT849" s="79"/>
      <c r="FBU849" s="79"/>
      <c r="FBV849" s="79"/>
      <c r="FBW849" s="79"/>
      <c r="FBX849" s="79"/>
      <c r="FBY849" s="79"/>
      <c r="FBZ849" s="79"/>
      <c r="FCA849" s="79"/>
      <c r="FCB849" s="79"/>
      <c r="FCC849" s="79"/>
      <c r="FCD849" s="79"/>
      <c r="FCE849" s="79"/>
      <c r="FCF849" s="79"/>
      <c r="FCG849" s="79"/>
      <c r="FCH849" s="79"/>
      <c r="FCI849" s="79"/>
      <c r="FCJ849" s="79"/>
      <c r="FCK849" s="79"/>
      <c r="FCL849" s="79"/>
      <c r="FCM849" s="79"/>
      <c r="FCN849" s="79"/>
      <c r="FCO849" s="79"/>
      <c r="FCP849" s="79"/>
      <c r="FCQ849" s="79"/>
      <c r="FCR849" s="79"/>
      <c r="FCS849" s="79"/>
      <c r="FCT849" s="79"/>
      <c r="FCU849" s="79"/>
      <c r="FCV849" s="79"/>
      <c r="FCW849" s="79"/>
      <c r="FCX849" s="79"/>
      <c r="FCY849" s="79"/>
      <c r="FCZ849" s="79"/>
      <c r="FDA849" s="79"/>
      <c r="FDB849" s="79"/>
      <c r="FDC849" s="79"/>
      <c r="FDD849" s="79"/>
      <c r="FDE849" s="79"/>
      <c r="FDF849" s="79"/>
      <c r="FDG849" s="79"/>
      <c r="FDH849" s="79"/>
      <c r="FDI849" s="79"/>
      <c r="FDJ849" s="79"/>
      <c r="FDK849" s="79"/>
      <c r="FDL849" s="79"/>
      <c r="FDM849" s="79"/>
      <c r="FDN849" s="79"/>
      <c r="FDO849" s="79"/>
      <c r="FDP849" s="79"/>
      <c r="FDQ849" s="79"/>
      <c r="FDR849" s="79"/>
      <c r="FDS849" s="79"/>
      <c r="FDT849" s="79"/>
      <c r="FDU849" s="79"/>
      <c r="FDV849" s="79"/>
      <c r="FDW849" s="79"/>
      <c r="FDX849" s="79"/>
      <c r="FDY849" s="79"/>
      <c r="FDZ849" s="79"/>
      <c r="FEA849" s="79"/>
      <c r="FEB849" s="79"/>
      <c r="FEC849" s="79"/>
      <c r="FED849" s="79"/>
      <c r="FEE849" s="79"/>
      <c r="FEF849" s="79"/>
      <c r="FEG849" s="79"/>
      <c r="FEH849" s="79"/>
      <c r="FEI849" s="79"/>
      <c r="FEJ849" s="79"/>
      <c r="FEK849" s="79"/>
      <c r="FEL849" s="79"/>
      <c r="FEM849" s="79"/>
      <c r="FEN849" s="79"/>
      <c r="FEO849" s="79"/>
      <c r="FEP849" s="79"/>
      <c r="FEQ849" s="79"/>
      <c r="FER849" s="79"/>
      <c r="FES849" s="79"/>
      <c r="FET849" s="79"/>
      <c r="FEU849" s="79"/>
      <c r="FEV849" s="79"/>
      <c r="FEW849" s="79"/>
      <c r="FEX849" s="79"/>
      <c r="FEY849" s="79"/>
      <c r="FEZ849" s="79"/>
      <c r="FFA849" s="79"/>
      <c r="FFB849" s="79"/>
      <c r="FFC849" s="79"/>
      <c r="FFD849" s="79"/>
      <c r="FFE849" s="79"/>
      <c r="FFF849" s="79"/>
      <c r="FFG849" s="79"/>
      <c r="FFH849" s="79"/>
      <c r="FFI849" s="79"/>
      <c r="FFJ849" s="79"/>
      <c r="FFK849" s="79"/>
      <c r="FFL849" s="79"/>
      <c r="FFM849" s="79"/>
      <c r="FFN849" s="79"/>
      <c r="FFO849" s="79"/>
      <c r="FFP849" s="79"/>
      <c r="FFQ849" s="79"/>
      <c r="FFR849" s="79"/>
      <c r="FFS849" s="79"/>
      <c r="FFT849" s="79"/>
      <c r="FFU849" s="79"/>
      <c r="FFV849" s="79"/>
      <c r="FFW849" s="79"/>
      <c r="FFX849" s="79"/>
      <c r="FFY849" s="79"/>
      <c r="FFZ849" s="79"/>
      <c r="FGA849" s="79"/>
      <c r="FGB849" s="79"/>
      <c r="FGC849" s="79"/>
      <c r="FGD849" s="79"/>
      <c r="FGE849" s="79"/>
      <c r="FGF849" s="79"/>
      <c r="FGG849" s="79"/>
      <c r="FGH849" s="79"/>
      <c r="FGI849" s="79"/>
      <c r="FGJ849" s="79"/>
      <c r="FGK849" s="79"/>
      <c r="FGL849" s="79"/>
      <c r="FGM849" s="79"/>
      <c r="FGN849" s="79"/>
      <c r="FGO849" s="79"/>
      <c r="FGP849" s="79"/>
      <c r="FGQ849" s="79"/>
      <c r="FGR849" s="79"/>
      <c r="FGS849" s="79"/>
      <c r="FGT849" s="79"/>
      <c r="FGU849" s="79"/>
      <c r="FGV849" s="79"/>
      <c r="FGW849" s="79"/>
      <c r="FGX849" s="79"/>
      <c r="FGY849" s="79"/>
      <c r="FGZ849" s="79"/>
      <c r="FHA849" s="79"/>
      <c r="FHB849" s="79"/>
      <c r="FHC849" s="79"/>
      <c r="FHD849" s="79"/>
      <c r="FHE849" s="79"/>
      <c r="FHF849" s="79"/>
      <c r="FHG849" s="79"/>
      <c r="FHH849" s="79"/>
      <c r="FHI849" s="79"/>
      <c r="FHJ849" s="79"/>
      <c r="FHK849" s="79"/>
      <c r="FHL849" s="79"/>
      <c r="FHM849" s="79"/>
      <c r="FHN849" s="79"/>
      <c r="FHO849" s="79"/>
      <c r="FHP849" s="79"/>
      <c r="FHQ849" s="79"/>
      <c r="FHR849" s="79"/>
      <c r="FHS849" s="79"/>
      <c r="FHT849" s="79"/>
      <c r="FHU849" s="79"/>
      <c r="FHV849" s="79"/>
      <c r="FHW849" s="79"/>
      <c r="FHX849" s="79"/>
      <c r="FHY849" s="79"/>
      <c r="FHZ849" s="79"/>
      <c r="FIA849" s="79"/>
      <c r="FIB849" s="79"/>
      <c r="FIC849" s="79"/>
      <c r="FID849" s="79"/>
      <c r="FIE849" s="79"/>
      <c r="FIF849" s="79"/>
      <c r="FIG849" s="79"/>
      <c r="FIH849" s="79"/>
      <c r="FII849" s="79"/>
      <c r="FIJ849" s="79"/>
      <c r="FIK849" s="79"/>
      <c r="FIL849" s="79"/>
      <c r="FIM849" s="79"/>
      <c r="FIN849" s="79"/>
      <c r="FIO849" s="79"/>
      <c r="FIP849" s="79"/>
      <c r="FIQ849" s="79"/>
      <c r="FIR849" s="79"/>
      <c r="FIS849" s="79"/>
      <c r="FIT849" s="79"/>
      <c r="FIU849" s="79"/>
      <c r="FIV849" s="79"/>
      <c r="FIW849" s="79"/>
      <c r="FIX849" s="79"/>
      <c r="FIY849" s="79"/>
      <c r="FIZ849" s="79"/>
      <c r="FJA849" s="79"/>
      <c r="FJB849" s="79"/>
      <c r="FJC849" s="79"/>
      <c r="FJD849" s="79"/>
      <c r="FJE849" s="79"/>
      <c r="FJF849" s="79"/>
      <c r="FJG849" s="79"/>
      <c r="FJH849" s="79"/>
      <c r="FJI849" s="79"/>
      <c r="FJJ849" s="79"/>
      <c r="FJK849" s="79"/>
      <c r="FJL849" s="79"/>
      <c r="FJM849" s="79"/>
      <c r="FJN849" s="79"/>
      <c r="FJO849" s="79"/>
      <c r="FJP849" s="79"/>
      <c r="FJQ849" s="79"/>
      <c r="FJR849" s="79"/>
      <c r="FJS849" s="79"/>
      <c r="FJT849" s="79"/>
      <c r="FJU849" s="79"/>
      <c r="FJV849" s="79"/>
      <c r="FJW849" s="79"/>
      <c r="FJX849" s="79"/>
      <c r="FJY849" s="79"/>
      <c r="FJZ849" s="79"/>
      <c r="FKA849" s="79"/>
      <c r="FKB849" s="79"/>
      <c r="FKC849" s="79"/>
      <c r="FKD849" s="79"/>
      <c r="FKE849" s="79"/>
      <c r="FKF849" s="79"/>
      <c r="FKG849" s="79"/>
      <c r="FKH849" s="79"/>
      <c r="FKI849" s="79"/>
      <c r="FKJ849" s="79"/>
      <c r="FKK849" s="79"/>
      <c r="FKL849" s="79"/>
      <c r="FKM849" s="79"/>
      <c r="FKN849" s="79"/>
      <c r="FKO849" s="79"/>
      <c r="FKP849" s="79"/>
      <c r="FKQ849" s="79"/>
      <c r="FKR849" s="79"/>
      <c r="FKS849" s="79"/>
      <c r="FKT849" s="79"/>
      <c r="FKU849" s="79"/>
      <c r="FKV849" s="79"/>
      <c r="FKW849" s="79"/>
      <c r="FKX849" s="79"/>
      <c r="FKY849" s="79"/>
      <c r="FKZ849" s="79"/>
      <c r="FLA849" s="79"/>
      <c r="FLB849" s="79"/>
      <c r="FLC849" s="79"/>
      <c r="FLD849" s="79"/>
      <c r="FLE849" s="79"/>
      <c r="FLF849" s="79"/>
      <c r="FLG849" s="79"/>
      <c r="FLH849" s="79"/>
      <c r="FLI849" s="79"/>
      <c r="FLJ849" s="79"/>
      <c r="FLK849" s="79"/>
      <c r="FLL849" s="79"/>
      <c r="FLM849" s="79"/>
      <c r="FLN849" s="79"/>
      <c r="FLO849" s="79"/>
      <c r="FLP849" s="79"/>
      <c r="FLQ849" s="79"/>
      <c r="FLR849" s="79"/>
      <c r="FLS849" s="79"/>
      <c r="FLT849" s="79"/>
      <c r="FLU849" s="79"/>
      <c r="FLV849" s="79"/>
      <c r="FLW849" s="79"/>
      <c r="FLX849" s="79"/>
      <c r="FLY849" s="79"/>
      <c r="FLZ849" s="79"/>
      <c r="FMA849" s="79"/>
      <c r="FMB849" s="79"/>
      <c r="FMC849" s="79"/>
      <c r="FMD849" s="79"/>
      <c r="FME849" s="79"/>
      <c r="FMF849" s="79"/>
      <c r="FMG849" s="79"/>
      <c r="FMH849" s="79"/>
      <c r="FMI849" s="79"/>
      <c r="FMJ849" s="79"/>
      <c r="FMK849" s="79"/>
      <c r="FML849" s="79"/>
      <c r="FMM849" s="79"/>
      <c r="FMN849" s="79"/>
      <c r="FMO849" s="79"/>
      <c r="FMP849" s="79"/>
      <c r="FMQ849" s="79"/>
      <c r="FMR849" s="79"/>
      <c r="FMS849" s="79"/>
      <c r="FMT849" s="79"/>
      <c r="FMU849" s="79"/>
      <c r="FMV849" s="79"/>
      <c r="FMW849" s="79"/>
      <c r="FMX849" s="79"/>
      <c r="FMY849" s="79"/>
      <c r="FMZ849" s="79"/>
      <c r="FNA849" s="79"/>
      <c r="FNB849" s="79"/>
      <c r="FNC849" s="79"/>
      <c r="FND849" s="79"/>
      <c r="FNE849" s="79"/>
      <c r="FNF849" s="79"/>
      <c r="FNG849" s="79"/>
      <c r="FNH849" s="79"/>
      <c r="FNI849" s="79"/>
      <c r="FNJ849" s="79"/>
      <c r="FNK849" s="79"/>
      <c r="FNL849" s="79"/>
      <c r="FNM849" s="79"/>
      <c r="FNN849" s="79"/>
      <c r="FNO849" s="79"/>
      <c r="FNP849" s="79"/>
      <c r="FNQ849" s="79"/>
      <c r="FNR849" s="79"/>
      <c r="FNS849" s="79"/>
      <c r="FNT849" s="79"/>
      <c r="FNU849" s="79"/>
      <c r="FNV849" s="79"/>
      <c r="FNW849" s="79"/>
      <c r="FNX849" s="79"/>
      <c r="FNY849" s="79"/>
      <c r="FNZ849" s="79"/>
      <c r="FOA849" s="79"/>
      <c r="FOB849" s="79"/>
      <c r="FOC849" s="79"/>
      <c r="FOD849" s="79"/>
      <c r="FOE849" s="79"/>
      <c r="FOF849" s="79"/>
      <c r="FOG849" s="79"/>
      <c r="FOH849" s="79"/>
      <c r="FOI849" s="79"/>
      <c r="FOJ849" s="79"/>
      <c r="FOK849" s="79"/>
      <c r="FOL849" s="79"/>
      <c r="FOM849" s="79"/>
      <c r="FON849" s="79"/>
      <c r="FOO849" s="79"/>
      <c r="FOP849" s="79"/>
      <c r="FOQ849" s="79"/>
      <c r="FOR849" s="79"/>
      <c r="FOS849" s="79"/>
      <c r="FOT849" s="79"/>
      <c r="FOU849" s="79"/>
      <c r="FOV849" s="79"/>
      <c r="FOW849" s="79"/>
      <c r="FOX849" s="79"/>
      <c r="FOY849" s="79"/>
      <c r="FOZ849" s="79"/>
      <c r="FPA849" s="79"/>
      <c r="FPB849" s="79"/>
      <c r="FPC849" s="79"/>
      <c r="FPD849" s="79"/>
      <c r="FPE849" s="79"/>
      <c r="FPF849" s="79"/>
      <c r="FPG849" s="79"/>
      <c r="FPH849" s="79"/>
      <c r="FPI849" s="79"/>
      <c r="FPJ849" s="79"/>
      <c r="FPK849" s="79"/>
      <c r="FPL849" s="79"/>
      <c r="FPM849" s="79"/>
      <c r="FPN849" s="79"/>
      <c r="FPO849" s="79"/>
      <c r="FPP849" s="79"/>
      <c r="FPQ849" s="79"/>
      <c r="FPR849" s="79"/>
      <c r="FPS849" s="79"/>
      <c r="FPT849" s="79"/>
      <c r="FPU849" s="79"/>
      <c r="FPV849" s="79"/>
      <c r="FPW849" s="79"/>
      <c r="FPX849" s="79"/>
      <c r="FPY849" s="79"/>
      <c r="FPZ849" s="79"/>
      <c r="FQA849" s="79"/>
      <c r="FQB849" s="79"/>
      <c r="FQC849" s="79"/>
      <c r="FQD849" s="79"/>
      <c r="FQE849" s="79"/>
      <c r="FQF849" s="79"/>
      <c r="FQG849" s="79"/>
      <c r="FQH849" s="79"/>
      <c r="FQI849" s="79"/>
      <c r="FQJ849" s="79"/>
      <c r="FQK849" s="79"/>
      <c r="FQL849" s="79"/>
      <c r="FQM849" s="79"/>
      <c r="FQN849" s="79"/>
      <c r="FQO849" s="79"/>
      <c r="FQP849" s="79"/>
      <c r="FQQ849" s="79"/>
      <c r="FQR849" s="79"/>
      <c r="FQS849" s="79"/>
      <c r="FQT849" s="79"/>
      <c r="FQU849" s="79"/>
      <c r="FQV849" s="79"/>
      <c r="FQW849" s="79"/>
      <c r="FQX849" s="79"/>
      <c r="FQY849" s="79"/>
      <c r="FQZ849" s="79"/>
      <c r="FRA849" s="79"/>
      <c r="FRB849" s="79"/>
      <c r="FRC849" s="79"/>
      <c r="FRD849" s="79"/>
      <c r="FRE849" s="79"/>
      <c r="FRF849" s="79"/>
      <c r="FRG849" s="79"/>
      <c r="FRH849" s="79"/>
      <c r="FRI849" s="79"/>
      <c r="FRJ849" s="79"/>
      <c r="FRK849" s="79"/>
      <c r="FRL849" s="79"/>
      <c r="FRM849" s="79"/>
      <c r="FRN849" s="79"/>
      <c r="FRO849" s="79"/>
      <c r="FRP849" s="79"/>
      <c r="FRQ849" s="79"/>
      <c r="FRR849" s="79"/>
      <c r="FRS849" s="79"/>
      <c r="FRT849" s="79"/>
      <c r="FRU849" s="79"/>
      <c r="FRV849" s="79"/>
      <c r="FRW849" s="79"/>
      <c r="FRX849" s="79"/>
      <c r="FRY849" s="79"/>
      <c r="FRZ849" s="79"/>
      <c r="FSA849" s="79"/>
      <c r="FSB849" s="79"/>
      <c r="FSC849" s="79"/>
      <c r="FSD849" s="79"/>
      <c r="FSE849" s="79"/>
      <c r="FSF849" s="79"/>
      <c r="FSG849" s="79"/>
      <c r="FSH849" s="79"/>
      <c r="FSI849" s="79"/>
      <c r="FSJ849" s="79"/>
      <c r="FSK849" s="79"/>
      <c r="FSL849" s="79"/>
      <c r="FSM849" s="79"/>
      <c r="FSN849" s="79"/>
      <c r="FSO849" s="79"/>
      <c r="FSP849" s="79"/>
      <c r="FSQ849" s="79"/>
      <c r="FSR849" s="79"/>
      <c r="FSS849" s="79"/>
      <c r="FST849" s="79"/>
      <c r="FSU849" s="79"/>
      <c r="FSV849" s="79"/>
      <c r="FSW849" s="79"/>
      <c r="FSX849" s="79"/>
      <c r="FSY849" s="79"/>
      <c r="FSZ849" s="79"/>
      <c r="FTA849" s="79"/>
      <c r="FTB849" s="79"/>
      <c r="FTC849" s="79"/>
      <c r="FTD849" s="79"/>
      <c r="FTE849" s="79"/>
      <c r="FTF849" s="79"/>
      <c r="FTG849" s="79"/>
      <c r="FTH849" s="79"/>
      <c r="FTI849" s="79"/>
      <c r="FTJ849" s="79"/>
      <c r="FTK849" s="79"/>
      <c r="FTL849" s="79"/>
      <c r="FTM849" s="79"/>
      <c r="FTN849" s="79"/>
      <c r="FTO849" s="79"/>
      <c r="FTP849" s="79"/>
      <c r="FTQ849" s="79"/>
      <c r="FTR849" s="79"/>
      <c r="FTS849" s="79"/>
      <c r="FTT849" s="79"/>
      <c r="FTU849" s="79"/>
      <c r="FTV849" s="79"/>
      <c r="FTW849" s="79"/>
      <c r="FTX849" s="79"/>
      <c r="FTY849" s="79"/>
      <c r="FTZ849" s="79"/>
      <c r="FUA849" s="79"/>
      <c r="FUB849" s="79"/>
      <c r="FUC849" s="79"/>
      <c r="FUD849" s="79"/>
      <c r="FUE849" s="79"/>
      <c r="FUF849" s="79"/>
      <c r="FUG849" s="79"/>
      <c r="FUH849" s="79"/>
      <c r="FUI849" s="79"/>
      <c r="FUJ849" s="79"/>
      <c r="FUK849" s="79"/>
      <c r="FUL849" s="79"/>
      <c r="FUM849" s="79"/>
      <c r="FUN849" s="79"/>
      <c r="FUO849" s="79"/>
      <c r="FUP849" s="79"/>
      <c r="FUQ849" s="79"/>
      <c r="FUR849" s="79"/>
      <c r="FUS849" s="79"/>
      <c r="FUT849" s="79"/>
      <c r="FUU849" s="79"/>
      <c r="FUV849" s="79"/>
      <c r="FUW849" s="79"/>
      <c r="FUX849" s="79"/>
      <c r="FUY849" s="79"/>
      <c r="FUZ849" s="79"/>
      <c r="FVA849" s="79"/>
      <c r="FVB849" s="79"/>
      <c r="FVC849" s="79"/>
      <c r="FVD849" s="79"/>
      <c r="FVE849" s="79"/>
      <c r="FVF849" s="79"/>
      <c r="FVG849" s="79"/>
      <c r="FVH849" s="79"/>
      <c r="FVI849" s="79"/>
      <c r="FVJ849" s="79"/>
      <c r="FVK849" s="79"/>
      <c r="FVL849" s="79"/>
      <c r="FVM849" s="79"/>
      <c r="FVN849" s="79"/>
      <c r="FVO849" s="79"/>
      <c r="FVP849" s="79"/>
      <c r="FVQ849" s="79"/>
      <c r="FVR849" s="79"/>
      <c r="FVS849" s="79"/>
      <c r="FVT849" s="79"/>
      <c r="FVU849" s="79"/>
      <c r="FVV849" s="79"/>
      <c r="FVW849" s="79"/>
      <c r="FVX849" s="79"/>
      <c r="FVY849" s="79"/>
      <c r="FVZ849" s="79"/>
      <c r="FWA849" s="79"/>
      <c r="FWB849" s="79"/>
      <c r="FWC849" s="79"/>
      <c r="FWD849" s="79"/>
      <c r="FWE849" s="79"/>
      <c r="FWF849" s="79"/>
      <c r="FWG849" s="79"/>
      <c r="FWH849" s="79"/>
      <c r="FWI849" s="79"/>
      <c r="FWJ849" s="79"/>
      <c r="FWK849" s="79"/>
      <c r="FWL849" s="79"/>
      <c r="FWM849" s="79"/>
      <c r="FWN849" s="79"/>
      <c r="FWO849" s="79"/>
      <c r="FWP849" s="79"/>
      <c r="FWQ849" s="79"/>
      <c r="FWR849" s="79"/>
      <c r="FWS849" s="79"/>
      <c r="FWT849" s="79"/>
      <c r="FWU849" s="79"/>
      <c r="FWV849" s="79"/>
      <c r="FWW849" s="79"/>
      <c r="FWX849" s="79"/>
      <c r="FWY849" s="79"/>
      <c r="FWZ849" s="79"/>
      <c r="FXA849" s="79"/>
      <c r="FXB849" s="79"/>
      <c r="FXC849" s="79"/>
      <c r="FXD849" s="79"/>
      <c r="FXE849" s="79"/>
      <c r="FXF849" s="79"/>
      <c r="FXG849" s="79"/>
      <c r="FXH849" s="79"/>
      <c r="FXI849" s="79"/>
      <c r="FXJ849" s="79"/>
      <c r="FXK849" s="79"/>
      <c r="FXL849" s="79"/>
      <c r="FXM849" s="79"/>
      <c r="FXN849" s="79"/>
      <c r="FXO849" s="79"/>
      <c r="FXP849" s="79"/>
      <c r="FXQ849" s="79"/>
      <c r="FXR849" s="79"/>
      <c r="FXS849" s="79"/>
      <c r="FXT849" s="79"/>
      <c r="FXU849" s="79"/>
      <c r="FXV849" s="79"/>
      <c r="FXW849" s="79"/>
      <c r="FXX849" s="79"/>
      <c r="FXY849" s="79"/>
      <c r="FXZ849" s="79"/>
      <c r="FYA849" s="79"/>
      <c r="FYB849" s="79"/>
      <c r="FYC849" s="79"/>
      <c r="FYD849" s="79"/>
      <c r="FYE849" s="79"/>
      <c r="FYF849" s="79"/>
      <c r="FYG849" s="79"/>
      <c r="FYH849" s="79"/>
      <c r="FYI849" s="79"/>
      <c r="FYJ849" s="79"/>
      <c r="FYK849" s="79"/>
      <c r="FYL849" s="79"/>
      <c r="FYM849" s="79"/>
      <c r="FYN849" s="79"/>
      <c r="FYO849" s="79"/>
      <c r="FYP849" s="79"/>
      <c r="FYQ849" s="79"/>
      <c r="FYR849" s="79"/>
      <c r="FYS849" s="79"/>
      <c r="FYT849" s="79"/>
      <c r="FYU849" s="79"/>
      <c r="FYV849" s="79"/>
      <c r="FYW849" s="79"/>
      <c r="FYX849" s="79"/>
      <c r="FYY849" s="79"/>
      <c r="FYZ849" s="79"/>
      <c r="FZA849" s="79"/>
      <c r="FZB849" s="79"/>
      <c r="FZC849" s="79"/>
      <c r="FZD849" s="79"/>
      <c r="FZE849" s="79"/>
      <c r="FZF849" s="79"/>
      <c r="FZG849" s="79"/>
      <c r="FZH849" s="79"/>
      <c r="FZI849" s="79"/>
      <c r="FZJ849" s="79"/>
      <c r="FZK849" s="79"/>
      <c r="FZL849" s="79"/>
      <c r="FZM849" s="79"/>
      <c r="FZN849" s="79"/>
      <c r="FZO849" s="79"/>
      <c r="FZP849" s="79"/>
      <c r="FZQ849" s="79"/>
      <c r="FZR849" s="79"/>
      <c r="FZS849" s="79"/>
      <c r="FZT849" s="79"/>
      <c r="FZU849" s="79"/>
      <c r="FZV849" s="79"/>
      <c r="FZW849" s="79"/>
      <c r="FZX849" s="79"/>
      <c r="FZY849" s="79"/>
      <c r="FZZ849" s="79"/>
      <c r="GAA849" s="79"/>
      <c r="GAB849" s="79"/>
      <c r="GAC849" s="79"/>
      <c r="GAD849" s="79"/>
      <c r="GAE849" s="79"/>
      <c r="GAF849" s="79"/>
      <c r="GAG849" s="79"/>
      <c r="GAH849" s="79"/>
      <c r="GAI849" s="79"/>
      <c r="GAJ849" s="79"/>
      <c r="GAK849" s="79"/>
      <c r="GAL849" s="79"/>
      <c r="GAM849" s="79"/>
      <c r="GAN849" s="79"/>
      <c r="GAO849" s="79"/>
      <c r="GAP849" s="79"/>
      <c r="GAQ849" s="79"/>
      <c r="GAR849" s="79"/>
      <c r="GAS849" s="79"/>
      <c r="GAT849" s="79"/>
      <c r="GAU849" s="79"/>
      <c r="GAV849" s="79"/>
      <c r="GAW849" s="79"/>
      <c r="GAX849" s="79"/>
      <c r="GAY849" s="79"/>
      <c r="GAZ849" s="79"/>
      <c r="GBA849" s="79"/>
      <c r="GBB849" s="79"/>
      <c r="GBC849" s="79"/>
      <c r="GBD849" s="79"/>
      <c r="GBE849" s="79"/>
      <c r="GBF849" s="79"/>
      <c r="GBG849" s="79"/>
      <c r="GBH849" s="79"/>
      <c r="GBI849" s="79"/>
      <c r="GBJ849" s="79"/>
      <c r="GBK849" s="79"/>
      <c r="GBL849" s="79"/>
      <c r="GBM849" s="79"/>
      <c r="GBN849" s="79"/>
      <c r="GBO849" s="79"/>
      <c r="GBP849" s="79"/>
      <c r="GBQ849" s="79"/>
      <c r="GBR849" s="79"/>
      <c r="GBS849" s="79"/>
      <c r="GBT849" s="79"/>
      <c r="GBU849" s="79"/>
      <c r="GBV849" s="79"/>
      <c r="GBW849" s="79"/>
      <c r="GBX849" s="79"/>
      <c r="GBY849" s="79"/>
      <c r="GBZ849" s="79"/>
      <c r="GCA849" s="79"/>
      <c r="GCB849" s="79"/>
      <c r="GCC849" s="79"/>
      <c r="GCD849" s="79"/>
      <c r="GCE849" s="79"/>
      <c r="GCF849" s="79"/>
      <c r="GCG849" s="79"/>
      <c r="GCH849" s="79"/>
      <c r="GCI849" s="79"/>
      <c r="GCJ849" s="79"/>
      <c r="GCK849" s="79"/>
      <c r="GCL849" s="79"/>
      <c r="GCM849" s="79"/>
      <c r="GCN849" s="79"/>
      <c r="GCO849" s="79"/>
      <c r="GCP849" s="79"/>
      <c r="GCQ849" s="79"/>
      <c r="GCR849" s="79"/>
      <c r="GCS849" s="79"/>
      <c r="GCT849" s="79"/>
      <c r="GCU849" s="79"/>
      <c r="GCV849" s="79"/>
      <c r="GCW849" s="79"/>
      <c r="GCX849" s="79"/>
      <c r="GCY849" s="79"/>
      <c r="GCZ849" s="79"/>
      <c r="GDA849" s="79"/>
      <c r="GDB849" s="79"/>
      <c r="GDC849" s="79"/>
      <c r="GDD849" s="79"/>
      <c r="GDE849" s="79"/>
      <c r="GDF849" s="79"/>
      <c r="GDG849" s="79"/>
      <c r="GDH849" s="79"/>
      <c r="GDI849" s="79"/>
      <c r="GDJ849" s="79"/>
      <c r="GDK849" s="79"/>
      <c r="GDL849" s="79"/>
      <c r="GDM849" s="79"/>
      <c r="GDN849" s="79"/>
      <c r="GDO849" s="79"/>
      <c r="GDP849" s="79"/>
      <c r="GDQ849" s="79"/>
      <c r="GDR849" s="79"/>
      <c r="GDS849" s="79"/>
      <c r="GDT849" s="79"/>
      <c r="GDU849" s="79"/>
      <c r="GDV849" s="79"/>
      <c r="GDW849" s="79"/>
      <c r="GDX849" s="79"/>
      <c r="GDY849" s="79"/>
      <c r="GDZ849" s="79"/>
      <c r="GEA849" s="79"/>
      <c r="GEB849" s="79"/>
      <c r="GEC849" s="79"/>
      <c r="GED849" s="79"/>
      <c r="GEE849" s="79"/>
      <c r="GEF849" s="79"/>
      <c r="GEG849" s="79"/>
      <c r="GEH849" s="79"/>
      <c r="GEI849" s="79"/>
      <c r="GEJ849" s="79"/>
      <c r="GEK849" s="79"/>
      <c r="GEL849" s="79"/>
      <c r="GEM849" s="79"/>
      <c r="GEN849" s="79"/>
      <c r="GEO849" s="79"/>
      <c r="GEP849" s="79"/>
      <c r="GEQ849" s="79"/>
      <c r="GER849" s="79"/>
      <c r="GES849" s="79"/>
      <c r="GET849" s="79"/>
      <c r="GEU849" s="79"/>
      <c r="GEV849" s="79"/>
      <c r="GEW849" s="79"/>
      <c r="GEX849" s="79"/>
      <c r="GEY849" s="79"/>
      <c r="GEZ849" s="79"/>
      <c r="GFA849" s="79"/>
      <c r="GFB849" s="79"/>
      <c r="GFC849" s="79"/>
      <c r="GFD849" s="79"/>
      <c r="GFE849" s="79"/>
      <c r="GFF849" s="79"/>
      <c r="GFG849" s="79"/>
      <c r="GFH849" s="79"/>
      <c r="GFI849" s="79"/>
      <c r="GFJ849" s="79"/>
      <c r="GFK849" s="79"/>
      <c r="GFL849" s="79"/>
      <c r="GFM849" s="79"/>
      <c r="GFN849" s="79"/>
      <c r="GFO849" s="79"/>
      <c r="GFP849" s="79"/>
      <c r="GFQ849" s="79"/>
      <c r="GFR849" s="79"/>
      <c r="GFS849" s="79"/>
      <c r="GFT849" s="79"/>
      <c r="GFU849" s="79"/>
      <c r="GFV849" s="79"/>
      <c r="GFW849" s="79"/>
      <c r="GFX849" s="79"/>
      <c r="GFY849" s="79"/>
      <c r="GFZ849" s="79"/>
      <c r="GGA849" s="79"/>
      <c r="GGB849" s="79"/>
      <c r="GGC849" s="79"/>
      <c r="GGD849" s="79"/>
      <c r="GGE849" s="79"/>
      <c r="GGF849" s="79"/>
      <c r="GGG849" s="79"/>
      <c r="GGH849" s="79"/>
      <c r="GGI849" s="79"/>
      <c r="GGJ849" s="79"/>
      <c r="GGK849" s="79"/>
      <c r="GGL849" s="79"/>
      <c r="GGM849" s="79"/>
      <c r="GGN849" s="79"/>
      <c r="GGO849" s="79"/>
      <c r="GGP849" s="79"/>
      <c r="GGQ849" s="79"/>
      <c r="GGR849" s="79"/>
      <c r="GGS849" s="79"/>
      <c r="GGT849" s="79"/>
      <c r="GGU849" s="79"/>
      <c r="GGV849" s="79"/>
      <c r="GGW849" s="79"/>
      <c r="GGX849" s="79"/>
      <c r="GGY849" s="79"/>
      <c r="GGZ849" s="79"/>
      <c r="GHA849" s="79"/>
      <c r="GHB849" s="79"/>
      <c r="GHC849" s="79"/>
      <c r="GHD849" s="79"/>
      <c r="GHE849" s="79"/>
      <c r="GHF849" s="79"/>
      <c r="GHG849" s="79"/>
      <c r="GHH849" s="79"/>
      <c r="GHI849" s="79"/>
      <c r="GHJ849" s="79"/>
      <c r="GHK849" s="79"/>
      <c r="GHL849" s="79"/>
      <c r="GHM849" s="79"/>
      <c r="GHN849" s="79"/>
      <c r="GHO849" s="79"/>
      <c r="GHP849" s="79"/>
      <c r="GHQ849" s="79"/>
      <c r="GHR849" s="79"/>
      <c r="GHS849" s="79"/>
      <c r="GHT849" s="79"/>
      <c r="GHU849" s="79"/>
      <c r="GHV849" s="79"/>
      <c r="GHW849" s="79"/>
      <c r="GHX849" s="79"/>
      <c r="GHY849" s="79"/>
      <c r="GHZ849" s="79"/>
      <c r="GIA849" s="79"/>
      <c r="GIB849" s="79"/>
      <c r="GIC849" s="79"/>
      <c r="GID849" s="79"/>
      <c r="GIE849" s="79"/>
      <c r="GIF849" s="79"/>
      <c r="GIG849" s="79"/>
      <c r="GIH849" s="79"/>
      <c r="GII849" s="79"/>
      <c r="GIJ849" s="79"/>
      <c r="GIK849" s="79"/>
      <c r="GIL849" s="79"/>
      <c r="GIM849" s="79"/>
      <c r="GIN849" s="79"/>
      <c r="GIO849" s="79"/>
      <c r="GIP849" s="79"/>
      <c r="GIQ849" s="79"/>
      <c r="GIR849" s="79"/>
      <c r="GIS849" s="79"/>
      <c r="GIT849" s="79"/>
      <c r="GIU849" s="79"/>
      <c r="GIV849" s="79"/>
      <c r="GIW849" s="79"/>
      <c r="GIX849" s="79"/>
      <c r="GIY849" s="79"/>
      <c r="GIZ849" s="79"/>
      <c r="GJA849" s="79"/>
      <c r="GJB849" s="79"/>
      <c r="GJC849" s="79"/>
      <c r="GJD849" s="79"/>
      <c r="GJE849" s="79"/>
      <c r="GJF849" s="79"/>
      <c r="GJG849" s="79"/>
      <c r="GJH849" s="79"/>
      <c r="GJI849" s="79"/>
      <c r="GJJ849" s="79"/>
      <c r="GJK849" s="79"/>
      <c r="GJL849" s="79"/>
      <c r="GJM849" s="79"/>
      <c r="GJN849" s="79"/>
      <c r="GJO849" s="79"/>
      <c r="GJP849" s="79"/>
      <c r="GJQ849" s="79"/>
      <c r="GJR849" s="79"/>
      <c r="GJS849" s="79"/>
      <c r="GJT849" s="79"/>
      <c r="GJU849" s="79"/>
      <c r="GJV849" s="79"/>
      <c r="GJW849" s="79"/>
      <c r="GJX849" s="79"/>
      <c r="GJY849" s="79"/>
      <c r="GJZ849" s="79"/>
      <c r="GKA849" s="79"/>
      <c r="GKB849" s="79"/>
      <c r="GKC849" s="79"/>
      <c r="GKD849" s="79"/>
      <c r="GKE849" s="79"/>
      <c r="GKF849" s="79"/>
      <c r="GKG849" s="79"/>
      <c r="GKH849" s="79"/>
      <c r="GKI849" s="79"/>
      <c r="GKJ849" s="79"/>
      <c r="GKK849" s="79"/>
      <c r="GKL849" s="79"/>
      <c r="GKM849" s="79"/>
      <c r="GKN849" s="79"/>
      <c r="GKO849" s="79"/>
      <c r="GKP849" s="79"/>
      <c r="GKQ849" s="79"/>
      <c r="GKR849" s="79"/>
      <c r="GKS849" s="79"/>
      <c r="GKT849" s="79"/>
      <c r="GKU849" s="79"/>
      <c r="GKV849" s="79"/>
      <c r="GKW849" s="79"/>
      <c r="GKX849" s="79"/>
      <c r="GKY849" s="79"/>
      <c r="GKZ849" s="79"/>
      <c r="GLA849" s="79"/>
      <c r="GLB849" s="79"/>
      <c r="GLC849" s="79"/>
      <c r="GLD849" s="79"/>
      <c r="GLE849" s="79"/>
      <c r="GLF849" s="79"/>
      <c r="GLG849" s="79"/>
      <c r="GLH849" s="79"/>
      <c r="GLI849" s="79"/>
      <c r="GLJ849" s="79"/>
      <c r="GLK849" s="79"/>
      <c r="GLL849" s="79"/>
      <c r="GLM849" s="79"/>
      <c r="GLN849" s="79"/>
      <c r="GLO849" s="79"/>
      <c r="GLP849" s="79"/>
      <c r="GLQ849" s="79"/>
      <c r="GLR849" s="79"/>
      <c r="GLS849" s="79"/>
      <c r="GLT849" s="79"/>
      <c r="GLU849" s="79"/>
      <c r="GLV849" s="79"/>
      <c r="GLW849" s="79"/>
      <c r="GLX849" s="79"/>
      <c r="GLY849" s="79"/>
      <c r="GLZ849" s="79"/>
      <c r="GMA849" s="79"/>
      <c r="GMB849" s="79"/>
      <c r="GMC849" s="79"/>
      <c r="GMD849" s="79"/>
      <c r="GME849" s="79"/>
      <c r="GMF849" s="79"/>
      <c r="GMG849" s="79"/>
      <c r="GMH849" s="79"/>
      <c r="GMI849" s="79"/>
      <c r="GMJ849" s="79"/>
      <c r="GMK849" s="79"/>
      <c r="GML849" s="79"/>
      <c r="GMM849" s="79"/>
      <c r="GMN849" s="79"/>
      <c r="GMO849" s="79"/>
      <c r="GMP849" s="79"/>
      <c r="GMQ849" s="79"/>
      <c r="GMR849" s="79"/>
      <c r="GMS849" s="79"/>
      <c r="GMT849" s="79"/>
      <c r="GMU849" s="79"/>
      <c r="GMV849" s="79"/>
      <c r="GMW849" s="79"/>
      <c r="GMX849" s="79"/>
      <c r="GMY849" s="79"/>
      <c r="GMZ849" s="79"/>
      <c r="GNA849" s="79"/>
      <c r="GNB849" s="79"/>
      <c r="GNC849" s="79"/>
      <c r="GND849" s="79"/>
      <c r="GNE849" s="79"/>
      <c r="GNF849" s="79"/>
      <c r="GNG849" s="79"/>
      <c r="GNH849" s="79"/>
      <c r="GNI849" s="79"/>
      <c r="GNJ849" s="79"/>
      <c r="GNK849" s="79"/>
      <c r="GNL849" s="79"/>
      <c r="GNM849" s="79"/>
      <c r="GNN849" s="79"/>
      <c r="GNO849" s="79"/>
      <c r="GNP849" s="79"/>
      <c r="GNQ849" s="79"/>
      <c r="GNR849" s="79"/>
      <c r="GNS849" s="79"/>
      <c r="GNT849" s="79"/>
      <c r="GNU849" s="79"/>
      <c r="GNV849" s="79"/>
      <c r="GNW849" s="79"/>
      <c r="GNX849" s="79"/>
      <c r="GNY849" s="79"/>
      <c r="GNZ849" s="79"/>
      <c r="GOA849" s="79"/>
      <c r="GOB849" s="79"/>
      <c r="GOC849" s="79"/>
      <c r="GOD849" s="79"/>
      <c r="GOE849" s="79"/>
      <c r="GOF849" s="79"/>
      <c r="GOG849" s="79"/>
      <c r="GOH849" s="79"/>
      <c r="GOI849" s="79"/>
      <c r="GOJ849" s="79"/>
      <c r="GOK849" s="79"/>
      <c r="GOL849" s="79"/>
      <c r="GOM849" s="79"/>
      <c r="GON849" s="79"/>
      <c r="GOO849" s="79"/>
      <c r="GOP849" s="79"/>
      <c r="GOQ849" s="79"/>
      <c r="GOR849" s="79"/>
      <c r="GOS849" s="79"/>
      <c r="GOT849" s="79"/>
      <c r="GOU849" s="79"/>
      <c r="GOV849" s="79"/>
      <c r="GOW849" s="79"/>
      <c r="GOX849" s="79"/>
      <c r="GOY849" s="79"/>
      <c r="GOZ849" s="79"/>
      <c r="GPA849" s="79"/>
      <c r="GPB849" s="79"/>
      <c r="GPC849" s="79"/>
      <c r="GPD849" s="79"/>
      <c r="GPE849" s="79"/>
      <c r="GPF849" s="79"/>
      <c r="GPG849" s="79"/>
      <c r="GPH849" s="79"/>
      <c r="GPI849" s="79"/>
      <c r="GPJ849" s="79"/>
      <c r="GPK849" s="79"/>
      <c r="GPL849" s="79"/>
      <c r="GPM849" s="79"/>
      <c r="GPN849" s="79"/>
      <c r="GPO849" s="79"/>
      <c r="GPP849" s="79"/>
      <c r="GPQ849" s="79"/>
      <c r="GPR849" s="79"/>
      <c r="GPS849" s="79"/>
      <c r="GPT849" s="79"/>
      <c r="GPU849" s="79"/>
      <c r="GPV849" s="79"/>
      <c r="GPW849" s="79"/>
      <c r="GPX849" s="79"/>
      <c r="GPY849" s="79"/>
      <c r="GPZ849" s="79"/>
      <c r="GQA849" s="79"/>
      <c r="GQB849" s="79"/>
      <c r="GQC849" s="79"/>
      <c r="GQD849" s="79"/>
      <c r="GQE849" s="79"/>
      <c r="GQF849" s="79"/>
      <c r="GQG849" s="79"/>
      <c r="GQH849" s="79"/>
      <c r="GQI849" s="79"/>
      <c r="GQJ849" s="79"/>
      <c r="GQK849" s="79"/>
      <c r="GQL849" s="79"/>
      <c r="GQM849" s="79"/>
      <c r="GQN849" s="79"/>
      <c r="GQO849" s="79"/>
      <c r="GQP849" s="79"/>
      <c r="GQQ849" s="79"/>
      <c r="GQR849" s="79"/>
      <c r="GQS849" s="79"/>
      <c r="GQT849" s="79"/>
      <c r="GQU849" s="79"/>
      <c r="GQV849" s="79"/>
      <c r="GQW849" s="79"/>
      <c r="GQX849" s="79"/>
      <c r="GQY849" s="79"/>
      <c r="GQZ849" s="79"/>
      <c r="GRA849" s="79"/>
      <c r="GRB849" s="79"/>
      <c r="GRC849" s="79"/>
      <c r="GRD849" s="79"/>
      <c r="GRE849" s="79"/>
      <c r="GRF849" s="79"/>
      <c r="GRG849" s="79"/>
      <c r="GRH849" s="79"/>
      <c r="GRI849" s="79"/>
      <c r="GRJ849" s="79"/>
      <c r="GRK849" s="79"/>
      <c r="GRL849" s="79"/>
      <c r="GRM849" s="79"/>
      <c r="GRN849" s="79"/>
      <c r="GRO849" s="79"/>
      <c r="GRP849" s="79"/>
      <c r="GRQ849" s="79"/>
      <c r="GRR849" s="79"/>
      <c r="GRS849" s="79"/>
      <c r="GRT849" s="79"/>
      <c r="GRU849" s="79"/>
      <c r="GRV849" s="79"/>
      <c r="GRW849" s="79"/>
      <c r="GRX849" s="79"/>
      <c r="GRY849" s="79"/>
      <c r="GRZ849" s="79"/>
      <c r="GSA849" s="79"/>
      <c r="GSB849" s="79"/>
      <c r="GSC849" s="79"/>
      <c r="GSD849" s="79"/>
      <c r="GSE849" s="79"/>
      <c r="GSF849" s="79"/>
      <c r="GSG849" s="79"/>
      <c r="GSH849" s="79"/>
      <c r="GSI849" s="79"/>
      <c r="GSJ849" s="79"/>
      <c r="GSK849" s="79"/>
      <c r="GSL849" s="79"/>
      <c r="GSM849" s="79"/>
      <c r="GSN849" s="79"/>
      <c r="GSO849" s="79"/>
      <c r="GSP849" s="79"/>
      <c r="GSQ849" s="79"/>
      <c r="GSR849" s="79"/>
      <c r="GSS849" s="79"/>
      <c r="GST849" s="79"/>
      <c r="GSU849" s="79"/>
      <c r="GSV849" s="79"/>
      <c r="GSW849" s="79"/>
      <c r="GSX849" s="79"/>
      <c r="GSY849" s="79"/>
      <c r="GSZ849" s="79"/>
      <c r="GTA849" s="79"/>
      <c r="GTB849" s="79"/>
      <c r="GTC849" s="79"/>
      <c r="GTD849" s="79"/>
      <c r="GTE849" s="79"/>
      <c r="GTF849" s="79"/>
      <c r="GTG849" s="79"/>
      <c r="GTH849" s="79"/>
      <c r="GTI849" s="79"/>
      <c r="GTJ849" s="79"/>
      <c r="GTK849" s="79"/>
      <c r="GTL849" s="79"/>
      <c r="GTM849" s="79"/>
      <c r="GTN849" s="79"/>
      <c r="GTO849" s="79"/>
      <c r="GTP849" s="79"/>
      <c r="GTQ849" s="79"/>
      <c r="GTR849" s="79"/>
      <c r="GTS849" s="79"/>
      <c r="GTT849" s="79"/>
      <c r="GTU849" s="79"/>
      <c r="GTV849" s="79"/>
      <c r="GTW849" s="79"/>
      <c r="GTX849" s="79"/>
      <c r="GTY849" s="79"/>
      <c r="GTZ849" s="79"/>
      <c r="GUA849" s="79"/>
      <c r="GUB849" s="79"/>
      <c r="GUC849" s="79"/>
      <c r="GUD849" s="79"/>
      <c r="GUE849" s="79"/>
      <c r="GUF849" s="79"/>
      <c r="GUG849" s="79"/>
      <c r="GUH849" s="79"/>
      <c r="GUI849" s="79"/>
      <c r="GUJ849" s="79"/>
      <c r="GUK849" s="79"/>
      <c r="GUL849" s="79"/>
      <c r="GUM849" s="79"/>
      <c r="GUN849" s="79"/>
      <c r="GUO849" s="79"/>
      <c r="GUP849" s="79"/>
      <c r="GUQ849" s="79"/>
      <c r="GUR849" s="79"/>
      <c r="GUS849" s="79"/>
      <c r="GUT849" s="79"/>
      <c r="GUU849" s="79"/>
      <c r="GUV849" s="79"/>
      <c r="GUW849" s="79"/>
      <c r="GUX849" s="79"/>
      <c r="GUY849" s="79"/>
      <c r="GUZ849" s="79"/>
      <c r="GVA849" s="79"/>
      <c r="GVB849" s="79"/>
      <c r="GVC849" s="79"/>
      <c r="GVD849" s="79"/>
      <c r="GVE849" s="79"/>
      <c r="GVF849" s="79"/>
      <c r="GVG849" s="79"/>
      <c r="GVH849" s="79"/>
      <c r="GVI849" s="79"/>
      <c r="GVJ849" s="79"/>
      <c r="GVK849" s="79"/>
      <c r="GVL849" s="79"/>
      <c r="GVM849" s="79"/>
      <c r="GVN849" s="79"/>
      <c r="GVO849" s="79"/>
      <c r="GVP849" s="79"/>
      <c r="GVQ849" s="79"/>
      <c r="GVR849" s="79"/>
      <c r="GVS849" s="79"/>
      <c r="GVT849" s="79"/>
      <c r="GVU849" s="79"/>
      <c r="GVV849" s="79"/>
      <c r="GVW849" s="79"/>
      <c r="GVX849" s="79"/>
      <c r="GVY849" s="79"/>
      <c r="GVZ849" s="79"/>
      <c r="GWA849" s="79"/>
      <c r="GWB849" s="79"/>
      <c r="GWC849" s="79"/>
      <c r="GWD849" s="79"/>
      <c r="GWE849" s="79"/>
      <c r="GWF849" s="79"/>
      <c r="GWG849" s="79"/>
      <c r="GWH849" s="79"/>
      <c r="GWI849" s="79"/>
      <c r="GWJ849" s="79"/>
      <c r="GWK849" s="79"/>
      <c r="GWL849" s="79"/>
      <c r="GWM849" s="79"/>
      <c r="GWN849" s="79"/>
      <c r="GWO849" s="79"/>
      <c r="GWP849" s="79"/>
      <c r="GWQ849" s="79"/>
      <c r="GWR849" s="79"/>
      <c r="GWS849" s="79"/>
      <c r="GWT849" s="79"/>
      <c r="GWU849" s="79"/>
      <c r="GWV849" s="79"/>
      <c r="GWW849" s="79"/>
      <c r="GWX849" s="79"/>
      <c r="GWY849" s="79"/>
      <c r="GWZ849" s="79"/>
      <c r="GXA849" s="79"/>
      <c r="GXB849" s="79"/>
      <c r="GXC849" s="79"/>
      <c r="GXD849" s="79"/>
      <c r="GXE849" s="79"/>
      <c r="GXF849" s="79"/>
      <c r="GXG849" s="79"/>
      <c r="GXH849" s="79"/>
      <c r="GXI849" s="79"/>
      <c r="GXJ849" s="79"/>
      <c r="GXK849" s="79"/>
      <c r="GXL849" s="79"/>
      <c r="GXM849" s="79"/>
      <c r="GXN849" s="79"/>
      <c r="GXO849" s="79"/>
      <c r="GXP849" s="79"/>
      <c r="GXQ849" s="79"/>
      <c r="GXR849" s="79"/>
      <c r="GXS849" s="79"/>
      <c r="GXT849" s="79"/>
      <c r="GXU849" s="79"/>
      <c r="GXV849" s="79"/>
      <c r="GXW849" s="79"/>
      <c r="GXX849" s="79"/>
      <c r="GXY849" s="79"/>
      <c r="GXZ849" s="79"/>
      <c r="GYA849" s="79"/>
      <c r="GYB849" s="79"/>
      <c r="GYC849" s="79"/>
      <c r="GYD849" s="79"/>
      <c r="GYE849" s="79"/>
      <c r="GYF849" s="79"/>
      <c r="GYG849" s="79"/>
      <c r="GYH849" s="79"/>
      <c r="GYI849" s="79"/>
      <c r="GYJ849" s="79"/>
      <c r="GYK849" s="79"/>
      <c r="GYL849" s="79"/>
      <c r="GYM849" s="79"/>
      <c r="GYN849" s="79"/>
      <c r="GYO849" s="79"/>
      <c r="GYP849" s="79"/>
      <c r="GYQ849" s="79"/>
      <c r="GYR849" s="79"/>
      <c r="GYS849" s="79"/>
      <c r="GYT849" s="79"/>
      <c r="GYU849" s="79"/>
      <c r="GYV849" s="79"/>
      <c r="GYW849" s="79"/>
      <c r="GYX849" s="79"/>
      <c r="GYY849" s="79"/>
      <c r="GYZ849" s="79"/>
      <c r="GZA849" s="79"/>
      <c r="GZB849" s="79"/>
      <c r="GZC849" s="79"/>
      <c r="GZD849" s="79"/>
      <c r="GZE849" s="79"/>
      <c r="GZF849" s="79"/>
      <c r="GZG849" s="79"/>
      <c r="GZH849" s="79"/>
      <c r="GZI849" s="79"/>
      <c r="GZJ849" s="79"/>
      <c r="GZK849" s="79"/>
      <c r="GZL849" s="79"/>
      <c r="GZM849" s="79"/>
      <c r="GZN849" s="79"/>
      <c r="GZO849" s="79"/>
      <c r="GZP849" s="79"/>
      <c r="GZQ849" s="79"/>
      <c r="GZR849" s="79"/>
      <c r="GZS849" s="79"/>
      <c r="GZT849" s="79"/>
      <c r="GZU849" s="79"/>
      <c r="GZV849" s="79"/>
      <c r="GZW849" s="79"/>
      <c r="GZX849" s="79"/>
      <c r="GZY849" s="79"/>
      <c r="GZZ849" s="79"/>
      <c r="HAA849" s="79"/>
      <c r="HAB849" s="79"/>
      <c r="HAC849" s="79"/>
      <c r="HAD849" s="79"/>
      <c r="HAE849" s="79"/>
      <c r="HAF849" s="79"/>
      <c r="HAG849" s="79"/>
      <c r="HAH849" s="79"/>
      <c r="HAI849" s="79"/>
      <c r="HAJ849" s="79"/>
      <c r="HAK849" s="79"/>
      <c r="HAL849" s="79"/>
      <c r="HAM849" s="79"/>
      <c r="HAN849" s="79"/>
      <c r="HAO849" s="79"/>
      <c r="HAP849" s="79"/>
      <c r="HAQ849" s="79"/>
      <c r="HAR849" s="79"/>
      <c r="HAS849" s="79"/>
      <c r="HAT849" s="79"/>
      <c r="HAU849" s="79"/>
      <c r="HAV849" s="79"/>
      <c r="HAW849" s="79"/>
      <c r="HAX849" s="79"/>
      <c r="HAY849" s="79"/>
      <c r="HAZ849" s="79"/>
      <c r="HBA849" s="79"/>
      <c r="HBB849" s="79"/>
      <c r="HBC849" s="79"/>
      <c r="HBD849" s="79"/>
      <c r="HBE849" s="79"/>
      <c r="HBF849" s="79"/>
      <c r="HBG849" s="79"/>
      <c r="HBH849" s="79"/>
      <c r="HBI849" s="79"/>
      <c r="HBJ849" s="79"/>
      <c r="HBK849" s="79"/>
      <c r="HBL849" s="79"/>
      <c r="HBM849" s="79"/>
      <c r="HBN849" s="79"/>
      <c r="HBO849" s="79"/>
      <c r="HBP849" s="79"/>
      <c r="HBQ849" s="79"/>
      <c r="HBR849" s="79"/>
      <c r="HBS849" s="79"/>
      <c r="HBT849" s="79"/>
      <c r="HBU849" s="79"/>
      <c r="HBV849" s="79"/>
      <c r="HBW849" s="79"/>
      <c r="HBX849" s="79"/>
      <c r="HBY849" s="79"/>
      <c r="HBZ849" s="79"/>
      <c r="HCA849" s="79"/>
      <c r="HCB849" s="79"/>
      <c r="HCC849" s="79"/>
      <c r="HCD849" s="79"/>
      <c r="HCE849" s="79"/>
      <c r="HCF849" s="79"/>
      <c r="HCG849" s="79"/>
      <c r="HCH849" s="79"/>
      <c r="HCI849" s="79"/>
      <c r="HCJ849" s="79"/>
      <c r="HCK849" s="79"/>
      <c r="HCL849" s="79"/>
      <c r="HCM849" s="79"/>
      <c r="HCN849" s="79"/>
      <c r="HCO849" s="79"/>
      <c r="HCP849" s="79"/>
      <c r="HCQ849" s="79"/>
      <c r="HCR849" s="79"/>
      <c r="HCS849" s="79"/>
      <c r="HCT849" s="79"/>
      <c r="HCU849" s="79"/>
      <c r="HCV849" s="79"/>
      <c r="HCW849" s="79"/>
      <c r="HCX849" s="79"/>
      <c r="HCY849" s="79"/>
      <c r="HCZ849" s="79"/>
      <c r="HDA849" s="79"/>
      <c r="HDB849" s="79"/>
      <c r="HDC849" s="79"/>
      <c r="HDD849" s="79"/>
      <c r="HDE849" s="79"/>
      <c r="HDF849" s="79"/>
      <c r="HDG849" s="79"/>
      <c r="HDH849" s="79"/>
      <c r="HDI849" s="79"/>
      <c r="HDJ849" s="79"/>
      <c r="HDK849" s="79"/>
      <c r="HDL849" s="79"/>
      <c r="HDM849" s="79"/>
      <c r="HDN849" s="79"/>
      <c r="HDO849" s="79"/>
      <c r="HDP849" s="79"/>
      <c r="HDQ849" s="79"/>
      <c r="HDR849" s="79"/>
      <c r="HDS849" s="79"/>
      <c r="HDT849" s="79"/>
      <c r="HDU849" s="79"/>
      <c r="HDV849" s="79"/>
      <c r="HDW849" s="79"/>
      <c r="HDX849" s="79"/>
      <c r="HDY849" s="79"/>
      <c r="HDZ849" s="79"/>
      <c r="HEA849" s="79"/>
      <c r="HEB849" s="79"/>
      <c r="HEC849" s="79"/>
      <c r="HED849" s="79"/>
      <c r="HEE849" s="79"/>
      <c r="HEF849" s="79"/>
      <c r="HEG849" s="79"/>
      <c r="HEH849" s="79"/>
      <c r="HEI849" s="79"/>
      <c r="HEJ849" s="79"/>
      <c r="HEK849" s="79"/>
      <c r="HEL849" s="79"/>
      <c r="HEM849" s="79"/>
      <c r="HEN849" s="79"/>
      <c r="HEO849" s="79"/>
      <c r="HEP849" s="79"/>
      <c r="HEQ849" s="79"/>
      <c r="HER849" s="79"/>
      <c r="HES849" s="79"/>
      <c r="HET849" s="79"/>
      <c r="HEU849" s="79"/>
      <c r="HEV849" s="79"/>
      <c r="HEW849" s="79"/>
      <c r="HEX849" s="79"/>
      <c r="HEY849" s="79"/>
      <c r="HEZ849" s="79"/>
      <c r="HFA849" s="79"/>
      <c r="HFB849" s="79"/>
      <c r="HFC849" s="79"/>
      <c r="HFD849" s="79"/>
      <c r="HFE849" s="79"/>
      <c r="HFF849" s="79"/>
      <c r="HFG849" s="79"/>
      <c r="HFH849" s="79"/>
      <c r="HFI849" s="79"/>
      <c r="HFJ849" s="79"/>
      <c r="HFK849" s="79"/>
      <c r="HFL849" s="79"/>
      <c r="HFM849" s="79"/>
      <c r="HFN849" s="79"/>
      <c r="HFO849" s="79"/>
      <c r="HFP849" s="79"/>
      <c r="HFQ849" s="79"/>
      <c r="HFR849" s="79"/>
      <c r="HFS849" s="79"/>
      <c r="HFT849" s="79"/>
      <c r="HFU849" s="79"/>
      <c r="HFV849" s="79"/>
      <c r="HFW849" s="79"/>
      <c r="HFX849" s="79"/>
      <c r="HFY849" s="79"/>
      <c r="HFZ849" s="79"/>
      <c r="HGA849" s="79"/>
      <c r="HGB849" s="79"/>
      <c r="HGC849" s="79"/>
      <c r="HGD849" s="79"/>
      <c r="HGE849" s="79"/>
      <c r="HGF849" s="79"/>
      <c r="HGG849" s="79"/>
      <c r="HGH849" s="79"/>
      <c r="HGI849" s="79"/>
      <c r="HGJ849" s="79"/>
      <c r="HGK849" s="79"/>
      <c r="HGL849" s="79"/>
      <c r="HGM849" s="79"/>
      <c r="HGN849" s="79"/>
      <c r="HGO849" s="79"/>
      <c r="HGP849" s="79"/>
      <c r="HGQ849" s="79"/>
      <c r="HGR849" s="79"/>
      <c r="HGS849" s="79"/>
      <c r="HGT849" s="79"/>
      <c r="HGU849" s="79"/>
      <c r="HGV849" s="79"/>
      <c r="HGW849" s="79"/>
      <c r="HGX849" s="79"/>
      <c r="HGY849" s="79"/>
      <c r="HGZ849" s="79"/>
      <c r="HHA849" s="79"/>
      <c r="HHB849" s="79"/>
      <c r="HHC849" s="79"/>
      <c r="HHD849" s="79"/>
      <c r="HHE849" s="79"/>
      <c r="HHF849" s="79"/>
      <c r="HHG849" s="79"/>
      <c r="HHH849" s="79"/>
      <c r="HHI849" s="79"/>
      <c r="HHJ849" s="79"/>
      <c r="HHK849" s="79"/>
      <c r="HHL849" s="79"/>
      <c r="HHM849" s="79"/>
      <c r="HHN849" s="79"/>
      <c r="HHO849" s="79"/>
      <c r="HHP849" s="79"/>
      <c r="HHQ849" s="79"/>
      <c r="HHR849" s="79"/>
      <c r="HHS849" s="79"/>
      <c r="HHT849" s="79"/>
      <c r="HHU849" s="79"/>
      <c r="HHV849" s="79"/>
      <c r="HHW849" s="79"/>
      <c r="HHX849" s="79"/>
      <c r="HHY849" s="79"/>
      <c r="HHZ849" s="79"/>
      <c r="HIA849" s="79"/>
      <c r="HIB849" s="79"/>
      <c r="HIC849" s="79"/>
      <c r="HID849" s="79"/>
      <c r="HIE849" s="79"/>
      <c r="HIF849" s="79"/>
      <c r="HIG849" s="79"/>
      <c r="HIH849" s="79"/>
      <c r="HII849" s="79"/>
      <c r="HIJ849" s="79"/>
      <c r="HIK849" s="79"/>
      <c r="HIL849" s="79"/>
      <c r="HIM849" s="79"/>
      <c r="HIN849" s="79"/>
      <c r="HIO849" s="79"/>
      <c r="HIP849" s="79"/>
      <c r="HIQ849" s="79"/>
      <c r="HIR849" s="79"/>
      <c r="HIS849" s="79"/>
      <c r="HIT849" s="79"/>
      <c r="HIU849" s="79"/>
      <c r="HIV849" s="79"/>
      <c r="HIW849" s="79"/>
      <c r="HIX849" s="79"/>
      <c r="HIY849" s="79"/>
      <c r="HIZ849" s="79"/>
      <c r="HJA849" s="79"/>
      <c r="HJB849" s="79"/>
      <c r="HJC849" s="79"/>
      <c r="HJD849" s="79"/>
      <c r="HJE849" s="79"/>
      <c r="HJF849" s="79"/>
      <c r="HJG849" s="79"/>
      <c r="HJH849" s="79"/>
      <c r="HJI849" s="79"/>
      <c r="HJJ849" s="79"/>
      <c r="HJK849" s="79"/>
      <c r="HJL849" s="79"/>
      <c r="HJM849" s="79"/>
      <c r="HJN849" s="79"/>
      <c r="HJO849" s="79"/>
      <c r="HJP849" s="79"/>
      <c r="HJQ849" s="79"/>
      <c r="HJR849" s="79"/>
      <c r="HJS849" s="79"/>
      <c r="HJT849" s="79"/>
      <c r="HJU849" s="79"/>
      <c r="HJV849" s="79"/>
      <c r="HJW849" s="79"/>
      <c r="HJX849" s="79"/>
      <c r="HJY849" s="79"/>
      <c r="HJZ849" s="79"/>
      <c r="HKA849" s="79"/>
      <c r="HKB849" s="79"/>
      <c r="HKC849" s="79"/>
      <c r="HKD849" s="79"/>
      <c r="HKE849" s="79"/>
      <c r="HKF849" s="79"/>
      <c r="HKG849" s="79"/>
      <c r="HKH849" s="79"/>
      <c r="HKI849" s="79"/>
      <c r="HKJ849" s="79"/>
      <c r="HKK849" s="79"/>
      <c r="HKL849" s="79"/>
      <c r="HKM849" s="79"/>
      <c r="HKN849" s="79"/>
      <c r="HKO849" s="79"/>
      <c r="HKP849" s="79"/>
      <c r="HKQ849" s="79"/>
      <c r="HKR849" s="79"/>
      <c r="HKS849" s="79"/>
      <c r="HKT849" s="79"/>
      <c r="HKU849" s="79"/>
      <c r="HKV849" s="79"/>
      <c r="HKW849" s="79"/>
      <c r="HKX849" s="79"/>
      <c r="HKY849" s="79"/>
      <c r="HKZ849" s="79"/>
      <c r="HLA849" s="79"/>
      <c r="HLB849" s="79"/>
      <c r="HLC849" s="79"/>
      <c r="HLD849" s="79"/>
      <c r="HLE849" s="79"/>
      <c r="HLF849" s="79"/>
      <c r="HLG849" s="79"/>
      <c r="HLH849" s="79"/>
      <c r="HLI849" s="79"/>
      <c r="HLJ849" s="79"/>
      <c r="HLK849" s="79"/>
      <c r="HLL849" s="79"/>
      <c r="HLM849" s="79"/>
      <c r="HLN849" s="79"/>
      <c r="HLO849" s="79"/>
      <c r="HLP849" s="79"/>
      <c r="HLQ849" s="79"/>
      <c r="HLR849" s="79"/>
      <c r="HLS849" s="79"/>
      <c r="HLT849" s="79"/>
      <c r="HLU849" s="79"/>
      <c r="HLV849" s="79"/>
      <c r="HLW849" s="79"/>
      <c r="HLX849" s="79"/>
      <c r="HLY849" s="79"/>
      <c r="HLZ849" s="79"/>
      <c r="HMA849" s="79"/>
      <c r="HMB849" s="79"/>
      <c r="HMC849" s="79"/>
      <c r="HMD849" s="79"/>
      <c r="HME849" s="79"/>
      <c r="HMF849" s="79"/>
      <c r="HMG849" s="79"/>
      <c r="HMH849" s="79"/>
      <c r="HMI849" s="79"/>
      <c r="HMJ849" s="79"/>
      <c r="HMK849" s="79"/>
      <c r="HML849" s="79"/>
      <c r="HMM849" s="79"/>
      <c r="HMN849" s="79"/>
      <c r="HMO849" s="79"/>
      <c r="HMP849" s="79"/>
      <c r="HMQ849" s="79"/>
      <c r="HMR849" s="79"/>
      <c r="HMS849" s="79"/>
      <c r="HMT849" s="79"/>
      <c r="HMU849" s="79"/>
      <c r="HMV849" s="79"/>
      <c r="HMW849" s="79"/>
      <c r="HMX849" s="79"/>
      <c r="HMY849" s="79"/>
      <c r="HMZ849" s="79"/>
      <c r="HNA849" s="79"/>
      <c r="HNB849" s="79"/>
      <c r="HNC849" s="79"/>
      <c r="HND849" s="79"/>
      <c r="HNE849" s="79"/>
      <c r="HNF849" s="79"/>
      <c r="HNG849" s="79"/>
      <c r="HNH849" s="79"/>
      <c r="HNI849" s="79"/>
      <c r="HNJ849" s="79"/>
      <c r="HNK849" s="79"/>
      <c r="HNL849" s="79"/>
      <c r="HNM849" s="79"/>
      <c r="HNN849" s="79"/>
      <c r="HNO849" s="79"/>
      <c r="HNP849" s="79"/>
      <c r="HNQ849" s="79"/>
      <c r="HNR849" s="79"/>
      <c r="HNS849" s="79"/>
      <c r="HNT849" s="79"/>
      <c r="HNU849" s="79"/>
      <c r="HNV849" s="79"/>
      <c r="HNW849" s="79"/>
      <c r="HNX849" s="79"/>
      <c r="HNY849" s="79"/>
      <c r="HNZ849" s="79"/>
      <c r="HOA849" s="79"/>
      <c r="HOB849" s="79"/>
      <c r="HOC849" s="79"/>
      <c r="HOD849" s="79"/>
      <c r="HOE849" s="79"/>
      <c r="HOF849" s="79"/>
      <c r="HOG849" s="79"/>
      <c r="HOH849" s="79"/>
      <c r="HOI849" s="79"/>
      <c r="HOJ849" s="79"/>
      <c r="HOK849" s="79"/>
      <c r="HOL849" s="79"/>
      <c r="HOM849" s="79"/>
      <c r="HON849" s="79"/>
      <c r="HOO849" s="79"/>
      <c r="HOP849" s="79"/>
      <c r="HOQ849" s="79"/>
      <c r="HOR849" s="79"/>
      <c r="HOS849" s="79"/>
      <c r="HOT849" s="79"/>
      <c r="HOU849" s="79"/>
      <c r="HOV849" s="79"/>
      <c r="HOW849" s="79"/>
      <c r="HOX849" s="79"/>
      <c r="HOY849" s="79"/>
      <c r="HOZ849" s="79"/>
      <c r="HPA849" s="79"/>
      <c r="HPB849" s="79"/>
      <c r="HPC849" s="79"/>
      <c r="HPD849" s="79"/>
      <c r="HPE849" s="79"/>
      <c r="HPF849" s="79"/>
      <c r="HPG849" s="79"/>
      <c r="HPH849" s="79"/>
      <c r="HPI849" s="79"/>
      <c r="HPJ849" s="79"/>
      <c r="HPK849" s="79"/>
      <c r="HPL849" s="79"/>
      <c r="HPM849" s="79"/>
      <c r="HPN849" s="79"/>
      <c r="HPO849" s="79"/>
      <c r="HPP849" s="79"/>
      <c r="HPQ849" s="79"/>
      <c r="HPR849" s="79"/>
      <c r="HPS849" s="79"/>
      <c r="HPT849" s="79"/>
      <c r="HPU849" s="79"/>
      <c r="HPV849" s="79"/>
      <c r="HPW849" s="79"/>
      <c r="HPX849" s="79"/>
      <c r="HPY849" s="79"/>
      <c r="HPZ849" s="79"/>
      <c r="HQA849" s="79"/>
      <c r="HQB849" s="79"/>
      <c r="HQC849" s="79"/>
      <c r="HQD849" s="79"/>
      <c r="HQE849" s="79"/>
      <c r="HQF849" s="79"/>
      <c r="HQG849" s="79"/>
      <c r="HQH849" s="79"/>
      <c r="HQI849" s="79"/>
      <c r="HQJ849" s="79"/>
      <c r="HQK849" s="79"/>
      <c r="HQL849" s="79"/>
      <c r="HQM849" s="79"/>
      <c r="HQN849" s="79"/>
      <c r="HQO849" s="79"/>
      <c r="HQP849" s="79"/>
      <c r="HQQ849" s="79"/>
      <c r="HQR849" s="79"/>
      <c r="HQS849" s="79"/>
      <c r="HQT849" s="79"/>
      <c r="HQU849" s="79"/>
      <c r="HQV849" s="79"/>
      <c r="HQW849" s="79"/>
      <c r="HQX849" s="79"/>
      <c r="HQY849" s="79"/>
      <c r="HQZ849" s="79"/>
      <c r="HRA849" s="79"/>
      <c r="HRB849" s="79"/>
      <c r="HRC849" s="79"/>
      <c r="HRD849" s="79"/>
      <c r="HRE849" s="79"/>
      <c r="HRF849" s="79"/>
      <c r="HRG849" s="79"/>
      <c r="HRH849" s="79"/>
      <c r="HRI849" s="79"/>
      <c r="HRJ849" s="79"/>
      <c r="HRK849" s="79"/>
      <c r="HRL849" s="79"/>
      <c r="HRM849" s="79"/>
      <c r="HRN849" s="79"/>
      <c r="HRO849" s="79"/>
      <c r="HRP849" s="79"/>
      <c r="HRQ849" s="79"/>
      <c r="HRR849" s="79"/>
      <c r="HRS849" s="79"/>
      <c r="HRT849" s="79"/>
      <c r="HRU849" s="79"/>
      <c r="HRV849" s="79"/>
      <c r="HRW849" s="79"/>
      <c r="HRX849" s="79"/>
      <c r="HRY849" s="79"/>
      <c r="HRZ849" s="79"/>
      <c r="HSA849" s="79"/>
      <c r="HSB849" s="79"/>
      <c r="HSC849" s="79"/>
      <c r="HSD849" s="79"/>
      <c r="HSE849" s="79"/>
      <c r="HSF849" s="79"/>
      <c r="HSG849" s="79"/>
      <c r="HSH849" s="79"/>
      <c r="HSI849" s="79"/>
      <c r="HSJ849" s="79"/>
      <c r="HSK849" s="79"/>
      <c r="HSL849" s="79"/>
      <c r="HSM849" s="79"/>
      <c r="HSN849" s="79"/>
      <c r="HSO849" s="79"/>
      <c r="HSP849" s="79"/>
      <c r="HSQ849" s="79"/>
      <c r="HSR849" s="79"/>
      <c r="HSS849" s="79"/>
      <c r="HST849" s="79"/>
      <c r="HSU849" s="79"/>
      <c r="HSV849" s="79"/>
      <c r="HSW849" s="79"/>
      <c r="HSX849" s="79"/>
      <c r="HSY849" s="79"/>
      <c r="HSZ849" s="79"/>
      <c r="HTA849" s="79"/>
      <c r="HTB849" s="79"/>
      <c r="HTC849" s="79"/>
      <c r="HTD849" s="79"/>
      <c r="HTE849" s="79"/>
      <c r="HTF849" s="79"/>
      <c r="HTG849" s="79"/>
      <c r="HTH849" s="79"/>
      <c r="HTI849" s="79"/>
      <c r="HTJ849" s="79"/>
      <c r="HTK849" s="79"/>
      <c r="HTL849" s="79"/>
      <c r="HTM849" s="79"/>
      <c r="HTN849" s="79"/>
      <c r="HTO849" s="79"/>
      <c r="HTP849" s="79"/>
      <c r="HTQ849" s="79"/>
      <c r="HTR849" s="79"/>
      <c r="HTS849" s="79"/>
      <c r="HTT849" s="79"/>
      <c r="HTU849" s="79"/>
      <c r="HTV849" s="79"/>
      <c r="HTW849" s="79"/>
      <c r="HTX849" s="79"/>
      <c r="HTY849" s="79"/>
      <c r="HTZ849" s="79"/>
      <c r="HUA849" s="79"/>
      <c r="HUB849" s="79"/>
      <c r="HUC849" s="79"/>
      <c r="HUD849" s="79"/>
      <c r="HUE849" s="79"/>
      <c r="HUF849" s="79"/>
      <c r="HUG849" s="79"/>
      <c r="HUH849" s="79"/>
      <c r="HUI849" s="79"/>
      <c r="HUJ849" s="79"/>
      <c r="HUK849" s="79"/>
      <c r="HUL849" s="79"/>
      <c r="HUM849" s="79"/>
      <c r="HUN849" s="79"/>
      <c r="HUO849" s="79"/>
      <c r="HUP849" s="79"/>
      <c r="HUQ849" s="79"/>
      <c r="HUR849" s="79"/>
      <c r="HUS849" s="79"/>
      <c r="HUT849" s="79"/>
      <c r="HUU849" s="79"/>
      <c r="HUV849" s="79"/>
      <c r="HUW849" s="79"/>
      <c r="HUX849" s="79"/>
      <c r="HUY849" s="79"/>
      <c r="HUZ849" s="79"/>
      <c r="HVA849" s="79"/>
      <c r="HVB849" s="79"/>
      <c r="HVC849" s="79"/>
      <c r="HVD849" s="79"/>
      <c r="HVE849" s="79"/>
      <c r="HVF849" s="79"/>
      <c r="HVG849" s="79"/>
      <c r="HVH849" s="79"/>
      <c r="HVI849" s="79"/>
      <c r="HVJ849" s="79"/>
      <c r="HVK849" s="79"/>
      <c r="HVL849" s="79"/>
      <c r="HVM849" s="79"/>
      <c r="HVN849" s="79"/>
      <c r="HVO849" s="79"/>
      <c r="HVP849" s="79"/>
      <c r="HVQ849" s="79"/>
      <c r="HVR849" s="79"/>
      <c r="HVS849" s="79"/>
      <c r="HVT849" s="79"/>
      <c r="HVU849" s="79"/>
      <c r="HVV849" s="79"/>
      <c r="HVW849" s="79"/>
      <c r="HVX849" s="79"/>
      <c r="HVY849" s="79"/>
      <c r="HVZ849" s="79"/>
      <c r="HWA849" s="79"/>
      <c r="HWB849" s="79"/>
      <c r="HWC849" s="79"/>
      <c r="HWD849" s="79"/>
      <c r="HWE849" s="79"/>
      <c r="HWF849" s="79"/>
      <c r="HWG849" s="79"/>
      <c r="HWH849" s="79"/>
      <c r="HWI849" s="79"/>
      <c r="HWJ849" s="79"/>
      <c r="HWK849" s="79"/>
      <c r="HWL849" s="79"/>
      <c r="HWM849" s="79"/>
      <c r="HWN849" s="79"/>
      <c r="HWO849" s="79"/>
      <c r="HWP849" s="79"/>
      <c r="HWQ849" s="79"/>
      <c r="HWR849" s="79"/>
      <c r="HWS849" s="79"/>
      <c r="HWT849" s="79"/>
      <c r="HWU849" s="79"/>
      <c r="HWV849" s="79"/>
      <c r="HWW849" s="79"/>
      <c r="HWX849" s="79"/>
      <c r="HWY849" s="79"/>
      <c r="HWZ849" s="79"/>
      <c r="HXA849" s="79"/>
      <c r="HXB849" s="79"/>
      <c r="HXC849" s="79"/>
      <c r="HXD849" s="79"/>
      <c r="HXE849" s="79"/>
      <c r="HXF849" s="79"/>
      <c r="HXG849" s="79"/>
      <c r="HXH849" s="79"/>
      <c r="HXI849" s="79"/>
      <c r="HXJ849" s="79"/>
      <c r="HXK849" s="79"/>
      <c r="HXL849" s="79"/>
      <c r="HXM849" s="79"/>
      <c r="HXN849" s="79"/>
      <c r="HXO849" s="79"/>
      <c r="HXP849" s="79"/>
      <c r="HXQ849" s="79"/>
      <c r="HXR849" s="79"/>
      <c r="HXS849" s="79"/>
      <c r="HXT849" s="79"/>
      <c r="HXU849" s="79"/>
      <c r="HXV849" s="79"/>
      <c r="HXW849" s="79"/>
      <c r="HXX849" s="79"/>
      <c r="HXY849" s="79"/>
      <c r="HXZ849" s="79"/>
      <c r="HYA849" s="79"/>
      <c r="HYB849" s="79"/>
      <c r="HYC849" s="79"/>
      <c r="HYD849" s="79"/>
      <c r="HYE849" s="79"/>
      <c r="HYF849" s="79"/>
      <c r="HYG849" s="79"/>
      <c r="HYH849" s="79"/>
      <c r="HYI849" s="79"/>
      <c r="HYJ849" s="79"/>
      <c r="HYK849" s="79"/>
      <c r="HYL849" s="79"/>
      <c r="HYM849" s="79"/>
      <c r="HYN849" s="79"/>
      <c r="HYO849" s="79"/>
      <c r="HYP849" s="79"/>
      <c r="HYQ849" s="79"/>
      <c r="HYR849" s="79"/>
      <c r="HYS849" s="79"/>
      <c r="HYT849" s="79"/>
      <c r="HYU849" s="79"/>
      <c r="HYV849" s="79"/>
      <c r="HYW849" s="79"/>
      <c r="HYX849" s="79"/>
      <c r="HYY849" s="79"/>
      <c r="HYZ849" s="79"/>
      <c r="HZA849" s="79"/>
      <c r="HZB849" s="79"/>
      <c r="HZC849" s="79"/>
      <c r="HZD849" s="79"/>
      <c r="HZE849" s="79"/>
      <c r="HZF849" s="79"/>
      <c r="HZG849" s="79"/>
      <c r="HZH849" s="79"/>
      <c r="HZI849" s="79"/>
      <c r="HZJ849" s="79"/>
      <c r="HZK849" s="79"/>
      <c r="HZL849" s="79"/>
      <c r="HZM849" s="79"/>
      <c r="HZN849" s="79"/>
      <c r="HZO849" s="79"/>
      <c r="HZP849" s="79"/>
      <c r="HZQ849" s="79"/>
      <c r="HZR849" s="79"/>
      <c r="HZS849" s="79"/>
      <c r="HZT849" s="79"/>
      <c r="HZU849" s="79"/>
      <c r="HZV849" s="79"/>
      <c r="HZW849" s="79"/>
      <c r="HZX849" s="79"/>
      <c r="HZY849" s="79"/>
      <c r="HZZ849" s="79"/>
      <c r="IAA849" s="79"/>
      <c r="IAB849" s="79"/>
      <c r="IAC849" s="79"/>
      <c r="IAD849" s="79"/>
      <c r="IAE849" s="79"/>
      <c r="IAF849" s="79"/>
      <c r="IAG849" s="79"/>
      <c r="IAH849" s="79"/>
      <c r="IAI849" s="79"/>
      <c r="IAJ849" s="79"/>
      <c r="IAK849" s="79"/>
      <c r="IAL849" s="79"/>
      <c r="IAM849" s="79"/>
      <c r="IAN849" s="79"/>
      <c r="IAO849" s="79"/>
      <c r="IAP849" s="79"/>
      <c r="IAQ849" s="79"/>
      <c r="IAR849" s="79"/>
      <c r="IAS849" s="79"/>
      <c r="IAT849" s="79"/>
      <c r="IAU849" s="79"/>
      <c r="IAV849" s="79"/>
      <c r="IAW849" s="79"/>
      <c r="IAX849" s="79"/>
      <c r="IAY849" s="79"/>
      <c r="IAZ849" s="79"/>
      <c r="IBA849" s="79"/>
      <c r="IBB849" s="79"/>
      <c r="IBC849" s="79"/>
      <c r="IBD849" s="79"/>
      <c r="IBE849" s="79"/>
      <c r="IBF849" s="79"/>
      <c r="IBG849" s="79"/>
      <c r="IBH849" s="79"/>
      <c r="IBI849" s="79"/>
      <c r="IBJ849" s="79"/>
      <c r="IBK849" s="79"/>
      <c r="IBL849" s="79"/>
      <c r="IBM849" s="79"/>
      <c r="IBN849" s="79"/>
      <c r="IBO849" s="79"/>
      <c r="IBP849" s="79"/>
      <c r="IBQ849" s="79"/>
      <c r="IBR849" s="79"/>
      <c r="IBS849" s="79"/>
      <c r="IBT849" s="79"/>
      <c r="IBU849" s="79"/>
      <c r="IBV849" s="79"/>
      <c r="IBW849" s="79"/>
      <c r="IBX849" s="79"/>
      <c r="IBY849" s="79"/>
      <c r="IBZ849" s="79"/>
      <c r="ICA849" s="79"/>
      <c r="ICB849" s="79"/>
      <c r="ICC849" s="79"/>
      <c r="ICD849" s="79"/>
      <c r="ICE849" s="79"/>
      <c r="ICF849" s="79"/>
      <c r="ICG849" s="79"/>
      <c r="ICH849" s="79"/>
      <c r="ICI849" s="79"/>
      <c r="ICJ849" s="79"/>
      <c r="ICK849" s="79"/>
      <c r="ICL849" s="79"/>
      <c r="ICM849" s="79"/>
      <c r="ICN849" s="79"/>
      <c r="ICO849" s="79"/>
      <c r="ICP849" s="79"/>
      <c r="ICQ849" s="79"/>
      <c r="ICR849" s="79"/>
      <c r="ICS849" s="79"/>
      <c r="ICT849" s="79"/>
      <c r="ICU849" s="79"/>
      <c r="ICV849" s="79"/>
      <c r="ICW849" s="79"/>
      <c r="ICX849" s="79"/>
      <c r="ICY849" s="79"/>
      <c r="ICZ849" s="79"/>
      <c r="IDA849" s="79"/>
      <c r="IDB849" s="79"/>
      <c r="IDC849" s="79"/>
      <c r="IDD849" s="79"/>
      <c r="IDE849" s="79"/>
      <c r="IDF849" s="79"/>
      <c r="IDG849" s="79"/>
      <c r="IDH849" s="79"/>
      <c r="IDI849" s="79"/>
      <c r="IDJ849" s="79"/>
      <c r="IDK849" s="79"/>
      <c r="IDL849" s="79"/>
      <c r="IDM849" s="79"/>
      <c r="IDN849" s="79"/>
      <c r="IDO849" s="79"/>
      <c r="IDP849" s="79"/>
      <c r="IDQ849" s="79"/>
      <c r="IDR849" s="79"/>
      <c r="IDS849" s="79"/>
      <c r="IDT849" s="79"/>
      <c r="IDU849" s="79"/>
      <c r="IDV849" s="79"/>
      <c r="IDW849" s="79"/>
      <c r="IDX849" s="79"/>
      <c r="IDY849" s="79"/>
      <c r="IDZ849" s="79"/>
      <c r="IEA849" s="79"/>
      <c r="IEB849" s="79"/>
      <c r="IEC849" s="79"/>
      <c r="IED849" s="79"/>
      <c r="IEE849" s="79"/>
      <c r="IEF849" s="79"/>
      <c r="IEG849" s="79"/>
      <c r="IEH849" s="79"/>
      <c r="IEI849" s="79"/>
      <c r="IEJ849" s="79"/>
      <c r="IEK849" s="79"/>
      <c r="IEL849" s="79"/>
      <c r="IEM849" s="79"/>
      <c r="IEN849" s="79"/>
      <c r="IEO849" s="79"/>
      <c r="IEP849" s="79"/>
      <c r="IEQ849" s="79"/>
      <c r="IER849" s="79"/>
      <c r="IES849" s="79"/>
      <c r="IET849" s="79"/>
      <c r="IEU849" s="79"/>
      <c r="IEV849" s="79"/>
      <c r="IEW849" s="79"/>
      <c r="IEX849" s="79"/>
      <c r="IEY849" s="79"/>
      <c r="IEZ849" s="79"/>
      <c r="IFA849" s="79"/>
      <c r="IFB849" s="79"/>
      <c r="IFC849" s="79"/>
      <c r="IFD849" s="79"/>
      <c r="IFE849" s="79"/>
      <c r="IFF849" s="79"/>
      <c r="IFG849" s="79"/>
      <c r="IFH849" s="79"/>
      <c r="IFI849" s="79"/>
      <c r="IFJ849" s="79"/>
      <c r="IFK849" s="79"/>
      <c r="IFL849" s="79"/>
      <c r="IFM849" s="79"/>
      <c r="IFN849" s="79"/>
      <c r="IFO849" s="79"/>
      <c r="IFP849" s="79"/>
      <c r="IFQ849" s="79"/>
      <c r="IFR849" s="79"/>
      <c r="IFS849" s="79"/>
      <c r="IFT849" s="79"/>
      <c r="IFU849" s="79"/>
      <c r="IFV849" s="79"/>
      <c r="IFW849" s="79"/>
      <c r="IFX849" s="79"/>
      <c r="IFY849" s="79"/>
      <c r="IFZ849" s="79"/>
      <c r="IGA849" s="79"/>
      <c r="IGB849" s="79"/>
      <c r="IGC849" s="79"/>
      <c r="IGD849" s="79"/>
      <c r="IGE849" s="79"/>
      <c r="IGF849" s="79"/>
      <c r="IGG849" s="79"/>
      <c r="IGH849" s="79"/>
      <c r="IGI849" s="79"/>
      <c r="IGJ849" s="79"/>
      <c r="IGK849" s="79"/>
      <c r="IGL849" s="79"/>
      <c r="IGM849" s="79"/>
      <c r="IGN849" s="79"/>
      <c r="IGO849" s="79"/>
      <c r="IGP849" s="79"/>
      <c r="IGQ849" s="79"/>
      <c r="IGR849" s="79"/>
      <c r="IGS849" s="79"/>
      <c r="IGT849" s="79"/>
      <c r="IGU849" s="79"/>
      <c r="IGV849" s="79"/>
      <c r="IGW849" s="79"/>
      <c r="IGX849" s="79"/>
      <c r="IGY849" s="79"/>
      <c r="IGZ849" s="79"/>
      <c r="IHA849" s="79"/>
      <c r="IHB849" s="79"/>
      <c r="IHC849" s="79"/>
      <c r="IHD849" s="79"/>
      <c r="IHE849" s="79"/>
      <c r="IHF849" s="79"/>
      <c r="IHG849" s="79"/>
      <c r="IHH849" s="79"/>
      <c r="IHI849" s="79"/>
      <c r="IHJ849" s="79"/>
      <c r="IHK849" s="79"/>
      <c r="IHL849" s="79"/>
      <c r="IHM849" s="79"/>
      <c r="IHN849" s="79"/>
      <c r="IHO849" s="79"/>
      <c r="IHP849" s="79"/>
      <c r="IHQ849" s="79"/>
      <c r="IHR849" s="79"/>
      <c r="IHS849" s="79"/>
      <c r="IHT849" s="79"/>
      <c r="IHU849" s="79"/>
      <c r="IHV849" s="79"/>
      <c r="IHW849" s="79"/>
      <c r="IHX849" s="79"/>
      <c r="IHY849" s="79"/>
      <c r="IHZ849" s="79"/>
      <c r="IIA849" s="79"/>
      <c r="IIB849" s="79"/>
      <c r="IIC849" s="79"/>
      <c r="IID849" s="79"/>
      <c r="IIE849" s="79"/>
      <c r="IIF849" s="79"/>
      <c r="IIG849" s="79"/>
      <c r="IIH849" s="79"/>
      <c r="III849" s="79"/>
      <c r="IIJ849" s="79"/>
      <c r="IIK849" s="79"/>
      <c r="IIL849" s="79"/>
      <c r="IIM849" s="79"/>
      <c r="IIN849" s="79"/>
      <c r="IIO849" s="79"/>
      <c r="IIP849" s="79"/>
      <c r="IIQ849" s="79"/>
      <c r="IIR849" s="79"/>
      <c r="IIS849" s="79"/>
      <c r="IIT849" s="79"/>
      <c r="IIU849" s="79"/>
      <c r="IIV849" s="79"/>
      <c r="IIW849" s="79"/>
      <c r="IIX849" s="79"/>
      <c r="IIY849" s="79"/>
      <c r="IIZ849" s="79"/>
      <c r="IJA849" s="79"/>
      <c r="IJB849" s="79"/>
      <c r="IJC849" s="79"/>
      <c r="IJD849" s="79"/>
      <c r="IJE849" s="79"/>
      <c r="IJF849" s="79"/>
      <c r="IJG849" s="79"/>
      <c r="IJH849" s="79"/>
      <c r="IJI849" s="79"/>
      <c r="IJJ849" s="79"/>
      <c r="IJK849" s="79"/>
      <c r="IJL849" s="79"/>
      <c r="IJM849" s="79"/>
      <c r="IJN849" s="79"/>
      <c r="IJO849" s="79"/>
      <c r="IJP849" s="79"/>
      <c r="IJQ849" s="79"/>
      <c r="IJR849" s="79"/>
      <c r="IJS849" s="79"/>
      <c r="IJT849" s="79"/>
      <c r="IJU849" s="79"/>
      <c r="IJV849" s="79"/>
      <c r="IJW849" s="79"/>
      <c r="IJX849" s="79"/>
      <c r="IJY849" s="79"/>
      <c r="IJZ849" s="79"/>
      <c r="IKA849" s="79"/>
      <c r="IKB849" s="79"/>
      <c r="IKC849" s="79"/>
      <c r="IKD849" s="79"/>
      <c r="IKE849" s="79"/>
      <c r="IKF849" s="79"/>
      <c r="IKG849" s="79"/>
      <c r="IKH849" s="79"/>
      <c r="IKI849" s="79"/>
      <c r="IKJ849" s="79"/>
      <c r="IKK849" s="79"/>
      <c r="IKL849" s="79"/>
      <c r="IKM849" s="79"/>
      <c r="IKN849" s="79"/>
      <c r="IKO849" s="79"/>
      <c r="IKP849" s="79"/>
      <c r="IKQ849" s="79"/>
      <c r="IKR849" s="79"/>
      <c r="IKS849" s="79"/>
      <c r="IKT849" s="79"/>
      <c r="IKU849" s="79"/>
      <c r="IKV849" s="79"/>
      <c r="IKW849" s="79"/>
      <c r="IKX849" s="79"/>
      <c r="IKY849" s="79"/>
      <c r="IKZ849" s="79"/>
      <c r="ILA849" s="79"/>
      <c r="ILB849" s="79"/>
      <c r="ILC849" s="79"/>
      <c r="ILD849" s="79"/>
      <c r="ILE849" s="79"/>
      <c r="ILF849" s="79"/>
      <c r="ILG849" s="79"/>
      <c r="ILH849" s="79"/>
      <c r="ILI849" s="79"/>
      <c r="ILJ849" s="79"/>
      <c r="ILK849" s="79"/>
      <c r="ILL849" s="79"/>
      <c r="ILM849" s="79"/>
      <c r="ILN849" s="79"/>
      <c r="ILO849" s="79"/>
      <c r="ILP849" s="79"/>
      <c r="ILQ849" s="79"/>
      <c r="ILR849" s="79"/>
      <c r="ILS849" s="79"/>
      <c r="ILT849" s="79"/>
      <c r="ILU849" s="79"/>
      <c r="ILV849" s="79"/>
      <c r="ILW849" s="79"/>
      <c r="ILX849" s="79"/>
      <c r="ILY849" s="79"/>
      <c r="ILZ849" s="79"/>
      <c r="IMA849" s="79"/>
      <c r="IMB849" s="79"/>
      <c r="IMC849" s="79"/>
      <c r="IMD849" s="79"/>
      <c r="IME849" s="79"/>
      <c r="IMF849" s="79"/>
      <c r="IMG849" s="79"/>
      <c r="IMH849" s="79"/>
      <c r="IMI849" s="79"/>
      <c r="IMJ849" s="79"/>
      <c r="IMK849" s="79"/>
      <c r="IML849" s="79"/>
      <c r="IMM849" s="79"/>
      <c r="IMN849" s="79"/>
      <c r="IMO849" s="79"/>
      <c r="IMP849" s="79"/>
      <c r="IMQ849" s="79"/>
      <c r="IMR849" s="79"/>
      <c r="IMS849" s="79"/>
      <c r="IMT849" s="79"/>
      <c r="IMU849" s="79"/>
      <c r="IMV849" s="79"/>
      <c r="IMW849" s="79"/>
      <c r="IMX849" s="79"/>
      <c r="IMY849" s="79"/>
      <c r="IMZ849" s="79"/>
      <c r="INA849" s="79"/>
      <c r="INB849" s="79"/>
      <c r="INC849" s="79"/>
      <c r="IND849" s="79"/>
      <c r="INE849" s="79"/>
      <c r="INF849" s="79"/>
      <c r="ING849" s="79"/>
      <c r="INH849" s="79"/>
      <c r="INI849" s="79"/>
      <c r="INJ849" s="79"/>
      <c r="INK849" s="79"/>
      <c r="INL849" s="79"/>
      <c r="INM849" s="79"/>
      <c r="INN849" s="79"/>
      <c r="INO849" s="79"/>
      <c r="INP849" s="79"/>
      <c r="INQ849" s="79"/>
      <c r="INR849" s="79"/>
      <c r="INS849" s="79"/>
      <c r="INT849" s="79"/>
      <c r="INU849" s="79"/>
      <c r="INV849" s="79"/>
      <c r="INW849" s="79"/>
      <c r="INX849" s="79"/>
      <c r="INY849" s="79"/>
      <c r="INZ849" s="79"/>
      <c r="IOA849" s="79"/>
      <c r="IOB849" s="79"/>
      <c r="IOC849" s="79"/>
      <c r="IOD849" s="79"/>
      <c r="IOE849" s="79"/>
      <c r="IOF849" s="79"/>
      <c r="IOG849" s="79"/>
      <c r="IOH849" s="79"/>
      <c r="IOI849" s="79"/>
      <c r="IOJ849" s="79"/>
      <c r="IOK849" s="79"/>
      <c r="IOL849" s="79"/>
      <c r="IOM849" s="79"/>
      <c r="ION849" s="79"/>
      <c r="IOO849" s="79"/>
      <c r="IOP849" s="79"/>
      <c r="IOQ849" s="79"/>
      <c r="IOR849" s="79"/>
      <c r="IOS849" s="79"/>
      <c r="IOT849" s="79"/>
      <c r="IOU849" s="79"/>
      <c r="IOV849" s="79"/>
      <c r="IOW849" s="79"/>
      <c r="IOX849" s="79"/>
      <c r="IOY849" s="79"/>
      <c r="IOZ849" s="79"/>
      <c r="IPA849" s="79"/>
      <c r="IPB849" s="79"/>
      <c r="IPC849" s="79"/>
      <c r="IPD849" s="79"/>
      <c r="IPE849" s="79"/>
      <c r="IPF849" s="79"/>
      <c r="IPG849" s="79"/>
      <c r="IPH849" s="79"/>
      <c r="IPI849" s="79"/>
      <c r="IPJ849" s="79"/>
      <c r="IPK849" s="79"/>
      <c r="IPL849" s="79"/>
      <c r="IPM849" s="79"/>
      <c r="IPN849" s="79"/>
      <c r="IPO849" s="79"/>
      <c r="IPP849" s="79"/>
      <c r="IPQ849" s="79"/>
      <c r="IPR849" s="79"/>
      <c r="IPS849" s="79"/>
      <c r="IPT849" s="79"/>
      <c r="IPU849" s="79"/>
      <c r="IPV849" s="79"/>
      <c r="IPW849" s="79"/>
      <c r="IPX849" s="79"/>
      <c r="IPY849" s="79"/>
      <c r="IPZ849" s="79"/>
      <c r="IQA849" s="79"/>
      <c r="IQB849" s="79"/>
      <c r="IQC849" s="79"/>
      <c r="IQD849" s="79"/>
      <c r="IQE849" s="79"/>
      <c r="IQF849" s="79"/>
      <c r="IQG849" s="79"/>
      <c r="IQH849" s="79"/>
      <c r="IQI849" s="79"/>
      <c r="IQJ849" s="79"/>
      <c r="IQK849" s="79"/>
      <c r="IQL849" s="79"/>
      <c r="IQM849" s="79"/>
      <c r="IQN849" s="79"/>
      <c r="IQO849" s="79"/>
      <c r="IQP849" s="79"/>
      <c r="IQQ849" s="79"/>
      <c r="IQR849" s="79"/>
      <c r="IQS849" s="79"/>
      <c r="IQT849" s="79"/>
      <c r="IQU849" s="79"/>
      <c r="IQV849" s="79"/>
      <c r="IQW849" s="79"/>
      <c r="IQX849" s="79"/>
      <c r="IQY849" s="79"/>
      <c r="IQZ849" s="79"/>
      <c r="IRA849" s="79"/>
      <c r="IRB849" s="79"/>
      <c r="IRC849" s="79"/>
      <c r="IRD849" s="79"/>
      <c r="IRE849" s="79"/>
      <c r="IRF849" s="79"/>
      <c r="IRG849" s="79"/>
      <c r="IRH849" s="79"/>
      <c r="IRI849" s="79"/>
      <c r="IRJ849" s="79"/>
      <c r="IRK849" s="79"/>
      <c r="IRL849" s="79"/>
      <c r="IRM849" s="79"/>
      <c r="IRN849" s="79"/>
      <c r="IRO849" s="79"/>
      <c r="IRP849" s="79"/>
      <c r="IRQ849" s="79"/>
      <c r="IRR849" s="79"/>
      <c r="IRS849" s="79"/>
      <c r="IRT849" s="79"/>
      <c r="IRU849" s="79"/>
      <c r="IRV849" s="79"/>
      <c r="IRW849" s="79"/>
      <c r="IRX849" s="79"/>
      <c r="IRY849" s="79"/>
      <c r="IRZ849" s="79"/>
      <c r="ISA849" s="79"/>
      <c r="ISB849" s="79"/>
      <c r="ISC849" s="79"/>
      <c r="ISD849" s="79"/>
      <c r="ISE849" s="79"/>
      <c r="ISF849" s="79"/>
      <c r="ISG849" s="79"/>
      <c r="ISH849" s="79"/>
      <c r="ISI849" s="79"/>
      <c r="ISJ849" s="79"/>
      <c r="ISK849" s="79"/>
      <c r="ISL849" s="79"/>
      <c r="ISM849" s="79"/>
      <c r="ISN849" s="79"/>
      <c r="ISO849" s="79"/>
      <c r="ISP849" s="79"/>
      <c r="ISQ849" s="79"/>
      <c r="ISR849" s="79"/>
      <c r="ISS849" s="79"/>
      <c r="IST849" s="79"/>
      <c r="ISU849" s="79"/>
      <c r="ISV849" s="79"/>
      <c r="ISW849" s="79"/>
      <c r="ISX849" s="79"/>
      <c r="ISY849" s="79"/>
      <c r="ISZ849" s="79"/>
      <c r="ITA849" s="79"/>
      <c r="ITB849" s="79"/>
      <c r="ITC849" s="79"/>
      <c r="ITD849" s="79"/>
      <c r="ITE849" s="79"/>
      <c r="ITF849" s="79"/>
      <c r="ITG849" s="79"/>
      <c r="ITH849" s="79"/>
      <c r="ITI849" s="79"/>
      <c r="ITJ849" s="79"/>
      <c r="ITK849" s="79"/>
      <c r="ITL849" s="79"/>
      <c r="ITM849" s="79"/>
      <c r="ITN849" s="79"/>
      <c r="ITO849" s="79"/>
      <c r="ITP849" s="79"/>
      <c r="ITQ849" s="79"/>
      <c r="ITR849" s="79"/>
      <c r="ITS849" s="79"/>
      <c r="ITT849" s="79"/>
      <c r="ITU849" s="79"/>
      <c r="ITV849" s="79"/>
      <c r="ITW849" s="79"/>
      <c r="ITX849" s="79"/>
      <c r="ITY849" s="79"/>
      <c r="ITZ849" s="79"/>
      <c r="IUA849" s="79"/>
      <c r="IUB849" s="79"/>
      <c r="IUC849" s="79"/>
      <c r="IUD849" s="79"/>
      <c r="IUE849" s="79"/>
      <c r="IUF849" s="79"/>
      <c r="IUG849" s="79"/>
      <c r="IUH849" s="79"/>
      <c r="IUI849" s="79"/>
      <c r="IUJ849" s="79"/>
      <c r="IUK849" s="79"/>
      <c r="IUL849" s="79"/>
      <c r="IUM849" s="79"/>
      <c r="IUN849" s="79"/>
      <c r="IUO849" s="79"/>
      <c r="IUP849" s="79"/>
      <c r="IUQ849" s="79"/>
      <c r="IUR849" s="79"/>
      <c r="IUS849" s="79"/>
      <c r="IUT849" s="79"/>
      <c r="IUU849" s="79"/>
      <c r="IUV849" s="79"/>
      <c r="IUW849" s="79"/>
      <c r="IUX849" s="79"/>
      <c r="IUY849" s="79"/>
      <c r="IUZ849" s="79"/>
      <c r="IVA849" s="79"/>
      <c r="IVB849" s="79"/>
      <c r="IVC849" s="79"/>
      <c r="IVD849" s="79"/>
      <c r="IVE849" s="79"/>
      <c r="IVF849" s="79"/>
      <c r="IVG849" s="79"/>
      <c r="IVH849" s="79"/>
      <c r="IVI849" s="79"/>
      <c r="IVJ849" s="79"/>
      <c r="IVK849" s="79"/>
      <c r="IVL849" s="79"/>
      <c r="IVM849" s="79"/>
      <c r="IVN849" s="79"/>
      <c r="IVO849" s="79"/>
      <c r="IVP849" s="79"/>
      <c r="IVQ849" s="79"/>
      <c r="IVR849" s="79"/>
      <c r="IVS849" s="79"/>
      <c r="IVT849" s="79"/>
      <c r="IVU849" s="79"/>
      <c r="IVV849" s="79"/>
      <c r="IVW849" s="79"/>
      <c r="IVX849" s="79"/>
      <c r="IVY849" s="79"/>
      <c r="IVZ849" s="79"/>
      <c r="IWA849" s="79"/>
      <c r="IWB849" s="79"/>
      <c r="IWC849" s="79"/>
      <c r="IWD849" s="79"/>
      <c r="IWE849" s="79"/>
      <c r="IWF849" s="79"/>
      <c r="IWG849" s="79"/>
      <c r="IWH849" s="79"/>
      <c r="IWI849" s="79"/>
      <c r="IWJ849" s="79"/>
      <c r="IWK849" s="79"/>
      <c r="IWL849" s="79"/>
      <c r="IWM849" s="79"/>
      <c r="IWN849" s="79"/>
      <c r="IWO849" s="79"/>
      <c r="IWP849" s="79"/>
      <c r="IWQ849" s="79"/>
      <c r="IWR849" s="79"/>
      <c r="IWS849" s="79"/>
      <c r="IWT849" s="79"/>
      <c r="IWU849" s="79"/>
      <c r="IWV849" s="79"/>
      <c r="IWW849" s="79"/>
      <c r="IWX849" s="79"/>
      <c r="IWY849" s="79"/>
      <c r="IWZ849" s="79"/>
      <c r="IXA849" s="79"/>
      <c r="IXB849" s="79"/>
      <c r="IXC849" s="79"/>
      <c r="IXD849" s="79"/>
      <c r="IXE849" s="79"/>
      <c r="IXF849" s="79"/>
      <c r="IXG849" s="79"/>
      <c r="IXH849" s="79"/>
      <c r="IXI849" s="79"/>
      <c r="IXJ849" s="79"/>
      <c r="IXK849" s="79"/>
      <c r="IXL849" s="79"/>
      <c r="IXM849" s="79"/>
      <c r="IXN849" s="79"/>
      <c r="IXO849" s="79"/>
      <c r="IXP849" s="79"/>
      <c r="IXQ849" s="79"/>
      <c r="IXR849" s="79"/>
      <c r="IXS849" s="79"/>
      <c r="IXT849" s="79"/>
      <c r="IXU849" s="79"/>
      <c r="IXV849" s="79"/>
      <c r="IXW849" s="79"/>
      <c r="IXX849" s="79"/>
      <c r="IXY849" s="79"/>
      <c r="IXZ849" s="79"/>
      <c r="IYA849" s="79"/>
      <c r="IYB849" s="79"/>
      <c r="IYC849" s="79"/>
      <c r="IYD849" s="79"/>
      <c r="IYE849" s="79"/>
      <c r="IYF849" s="79"/>
      <c r="IYG849" s="79"/>
      <c r="IYH849" s="79"/>
      <c r="IYI849" s="79"/>
      <c r="IYJ849" s="79"/>
      <c r="IYK849" s="79"/>
      <c r="IYL849" s="79"/>
      <c r="IYM849" s="79"/>
      <c r="IYN849" s="79"/>
      <c r="IYO849" s="79"/>
      <c r="IYP849" s="79"/>
      <c r="IYQ849" s="79"/>
      <c r="IYR849" s="79"/>
      <c r="IYS849" s="79"/>
      <c r="IYT849" s="79"/>
      <c r="IYU849" s="79"/>
      <c r="IYV849" s="79"/>
      <c r="IYW849" s="79"/>
      <c r="IYX849" s="79"/>
      <c r="IYY849" s="79"/>
      <c r="IYZ849" s="79"/>
      <c r="IZA849" s="79"/>
      <c r="IZB849" s="79"/>
      <c r="IZC849" s="79"/>
      <c r="IZD849" s="79"/>
      <c r="IZE849" s="79"/>
      <c r="IZF849" s="79"/>
      <c r="IZG849" s="79"/>
      <c r="IZH849" s="79"/>
      <c r="IZI849" s="79"/>
      <c r="IZJ849" s="79"/>
      <c r="IZK849" s="79"/>
      <c r="IZL849" s="79"/>
      <c r="IZM849" s="79"/>
      <c r="IZN849" s="79"/>
      <c r="IZO849" s="79"/>
      <c r="IZP849" s="79"/>
      <c r="IZQ849" s="79"/>
      <c r="IZR849" s="79"/>
      <c r="IZS849" s="79"/>
      <c r="IZT849" s="79"/>
      <c r="IZU849" s="79"/>
      <c r="IZV849" s="79"/>
      <c r="IZW849" s="79"/>
      <c r="IZX849" s="79"/>
      <c r="IZY849" s="79"/>
      <c r="IZZ849" s="79"/>
      <c r="JAA849" s="79"/>
      <c r="JAB849" s="79"/>
      <c r="JAC849" s="79"/>
      <c r="JAD849" s="79"/>
      <c r="JAE849" s="79"/>
      <c r="JAF849" s="79"/>
      <c r="JAG849" s="79"/>
      <c r="JAH849" s="79"/>
      <c r="JAI849" s="79"/>
      <c r="JAJ849" s="79"/>
      <c r="JAK849" s="79"/>
      <c r="JAL849" s="79"/>
      <c r="JAM849" s="79"/>
      <c r="JAN849" s="79"/>
      <c r="JAO849" s="79"/>
      <c r="JAP849" s="79"/>
      <c r="JAQ849" s="79"/>
      <c r="JAR849" s="79"/>
      <c r="JAS849" s="79"/>
      <c r="JAT849" s="79"/>
      <c r="JAU849" s="79"/>
      <c r="JAV849" s="79"/>
      <c r="JAW849" s="79"/>
      <c r="JAX849" s="79"/>
      <c r="JAY849" s="79"/>
      <c r="JAZ849" s="79"/>
      <c r="JBA849" s="79"/>
      <c r="JBB849" s="79"/>
      <c r="JBC849" s="79"/>
      <c r="JBD849" s="79"/>
      <c r="JBE849" s="79"/>
      <c r="JBF849" s="79"/>
      <c r="JBG849" s="79"/>
      <c r="JBH849" s="79"/>
      <c r="JBI849" s="79"/>
      <c r="JBJ849" s="79"/>
      <c r="JBK849" s="79"/>
      <c r="JBL849" s="79"/>
      <c r="JBM849" s="79"/>
      <c r="JBN849" s="79"/>
      <c r="JBO849" s="79"/>
      <c r="JBP849" s="79"/>
      <c r="JBQ849" s="79"/>
      <c r="JBR849" s="79"/>
      <c r="JBS849" s="79"/>
      <c r="JBT849" s="79"/>
      <c r="JBU849" s="79"/>
      <c r="JBV849" s="79"/>
      <c r="JBW849" s="79"/>
      <c r="JBX849" s="79"/>
      <c r="JBY849" s="79"/>
      <c r="JBZ849" s="79"/>
      <c r="JCA849" s="79"/>
      <c r="JCB849" s="79"/>
      <c r="JCC849" s="79"/>
      <c r="JCD849" s="79"/>
      <c r="JCE849" s="79"/>
      <c r="JCF849" s="79"/>
      <c r="JCG849" s="79"/>
      <c r="JCH849" s="79"/>
      <c r="JCI849" s="79"/>
      <c r="JCJ849" s="79"/>
      <c r="JCK849" s="79"/>
      <c r="JCL849" s="79"/>
      <c r="JCM849" s="79"/>
      <c r="JCN849" s="79"/>
      <c r="JCO849" s="79"/>
      <c r="JCP849" s="79"/>
      <c r="JCQ849" s="79"/>
      <c r="JCR849" s="79"/>
      <c r="JCS849" s="79"/>
      <c r="JCT849" s="79"/>
      <c r="JCU849" s="79"/>
      <c r="JCV849" s="79"/>
      <c r="JCW849" s="79"/>
      <c r="JCX849" s="79"/>
      <c r="JCY849" s="79"/>
      <c r="JCZ849" s="79"/>
      <c r="JDA849" s="79"/>
      <c r="JDB849" s="79"/>
      <c r="JDC849" s="79"/>
    </row>
    <row r="850" spans="1:6867" x14ac:dyDescent="0.25">
      <c r="B850" s="74" t="s">
        <v>3452</v>
      </c>
      <c r="C850" s="74" t="s">
        <v>3446</v>
      </c>
      <c r="D850" s="83">
        <v>1988</v>
      </c>
      <c r="E850" s="83" t="s">
        <v>3444</v>
      </c>
      <c r="F850" s="83" t="s">
        <v>2672</v>
      </c>
      <c r="G850" s="83" t="s">
        <v>2760</v>
      </c>
      <c r="H850" s="85"/>
      <c r="I850" s="88">
        <v>112.16</v>
      </c>
      <c r="J850" s="83">
        <v>2006</v>
      </c>
      <c r="K850" s="83">
        <v>969</v>
      </c>
    </row>
    <row r="851" spans="1:6867" x14ac:dyDescent="0.25">
      <c r="B851" s="74" t="s">
        <v>1619</v>
      </c>
      <c r="C851" s="74" t="s">
        <v>30</v>
      </c>
      <c r="D851" s="83">
        <v>1972</v>
      </c>
      <c r="E851" s="83" t="s">
        <v>1613</v>
      </c>
      <c r="F851" s="83" t="s">
        <v>2639</v>
      </c>
      <c r="G851" s="83" t="s">
        <v>2640</v>
      </c>
      <c r="H851" s="85"/>
      <c r="I851" s="88">
        <v>112.18</v>
      </c>
      <c r="J851" s="83">
        <v>1996</v>
      </c>
      <c r="K851" s="83">
        <v>968</v>
      </c>
    </row>
    <row r="852" spans="1:6867" s="74" customFormat="1" x14ac:dyDescent="0.25">
      <c r="A852" s="79"/>
      <c r="B852" t="s">
        <v>1935</v>
      </c>
      <c r="C852" s="18" t="s">
        <v>3219</v>
      </c>
      <c r="D852" s="94">
        <v>1976</v>
      </c>
      <c r="E852" s="21" t="s">
        <v>3218</v>
      </c>
      <c r="F852" s="4" t="s">
        <v>2656</v>
      </c>
      <c r="G852" s="94" t="s">
        <v>2640</v>
      </c>
      <c r="H852" s="18"/>
      <c r="I852" s="126">
        <v>112.2</v>
      </c>
      <c r="J852" s="107">
        <v>2005</v>
      </c>
      <c r="K852" s="126">
        <v>968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  <c r="BK852" s="79"/>
      <c r="BL852" s="79"/>
      <c r="BM852" s="79"/>
      <c r="BN852" s="79"/>
      <c r="BO852" s="79"/>
      <c r="BP852" s="79"/>
      <c r="BQ852" s="79"/>
      <c r="BR852" s="79"/>
      <c r="BS852" s="79"/>
      <c r="BT852" s="79"/>
      <c r="BU852" s="79"/>
      <c r="BV852" s="79"/>
      <c r="BW852" s="79"/>
      <c r="BX852" s="79"/>
      <c r="BY852" s="79"/>
      <c r="BZ852" s="79"/>
      <c r="CA852" s="79"/>
      <c r="CB852" s="79"/>
      <c r="CC852" s="79"/>
      <c r="CD852" s="79"/>
      <c r="CE852" s="79"/>
      <c r="CF852" s="79"/>
      <c r="CG852" s="79"/>
      <c r="CH852" s="79"/>
      <c r="CI852" s="79"/>
      <c r="CJ852" s="79"/>
      <c r="CK852" s="79"/>
      <c r="CL852" s="79"/>
      <c r="CM852" s="79"/>
      <c r="CN852" s="79"/>
      <c r="CO852" s="79"/>
      <c r="CP852" s="79"/>
      <c r="CQ852" s="79"/>
      <c r="CR852" s="79"/>
      <c r="CS852" s="79"/>
      <c r="CT852" s="79"/>
      <c r="CU852" s="79"/>
      <c r="CV852" s="79"/>
      <c r="CW852" s="79"/>
      <c r="CX852" s="79"/>
      <c r="CY852" s="79"/>
      <c r="CZ852" s="79"/>
      <c r="DA852" s="79"/>
      <c r="DB852" s="79"/>
      <c r="DC852" s="79"/>
      <c r="DD852" s="79"/>
      <c r="DE852" s="79"/>
      <c r="DF852" s="79"/>
      <c r="DG852" s="79"/>
      <c r="DH852" s="79"/>
      <c r="DI852" s="79"/>
      <c r="DJ852" s="79"/>
      <c r="DK852" s="79"/>
      <c r="DL852" s="79"/>
      <c r="DM852" s="79"/>
      <c r="DN852" s="79"/>
      <c r="DO852" s="79"/>
      <c r="DP852" s="79"/>
      <c r="DQ852" s="79"/>
      <c r="DR852" s="79"/>
      <c r="DS852" s="79"/>
      <c r="DT852" s="79"/>
      <c r="DU852" s="79"/>
      <c r="DV852" s="79"/>
      <c r="DW852" s="79"/>
      <c r="DX852" s="79"/>
      <c r="DY852" s="79"/>
      <c r="DZ852" s="79"/>
      <c r="EA852" s="79"/>
      <c r="EB852" s="79"/>
      <c r="EC852" s="79"/>
      <c r="ED852" s="79"/>
      <c r="EE852" s="79"/>
      <c r="EF852" s="79"/>
      <c r="EG852" s="79"/>
      <c r="EH852" s="79"/>
      <c r="EI852" s="79"/>
      <c r="EJ852" s="79"/>
      <c r="EK852" s="79"/>
      <c r="EL852" s="79"/>
      <c r="EM852" s="79"/>
      <c r="EN852" s="79"/>
      <c r="EO852" s="79"/>
      <c r="EP852" s="79"/>
      <c r="EQ852" s="79"/>
      <c r="ER852" s="79"/>
      <c r="ES852" s="79"/>
      <c r="ET852" s="79"/>
      <c r="EU852" s="79"/>
      <c r="EV852" s="79"/>
      <c r="EW852" s="79"/>
      <c r="EX852" s="79"/>
      <c r="EY852" s="79"/>
      <c r="EZ852" s="79"/>
      <c r="FA852" s="79"/>
      <c r="FB852" s="79"/>
      <c r="FC852" s="79"/>
      <c r="FD852" s="79"/>
      <c r="FE852" s="79"/>
      <c r="FF852" s="79"/>
      <c r="FG852" s="79"/>
      <c r="FH852" s="79"/>
      <c r="FI852" s="79"/>
      <c r="FJ852" s="79"/>
      <c r="FK852" s="79"/>
      <c r="FL852" s="79"/>
      <c r="FM852" s="79"/>
      <c r="FN852" s="79"/>
      <c r="FO852" s="79"/>
      <c r="FP852" s="79"/>
      <c r="FQ852" s="79"/>
      <c r="FR852" s="79"/>
      <c r="FS852" s="79"/>
      <c r="FT852" s="79"/>
      <c r="FU852" s="79"/>
      <c r="FV852" s="79"/>
      <c r="FW852" s="79"/>
      <c r="FX852" s="79"/>
      <c r="FY852" s="79"/>
      <c r="FZ852" s="79"/>
      <c r="GA852" s="79"/>
      <c r="GB852" s="79"/>
      <c r="GC852" s="79"/>
      <c r="GD852" s="79"/>
      <c r="GE852" s="79"/>
      <c r="GF852" s="79"/>
      <c r="GG852" s="79"/>
      <c r="GH852" s="79"/>
      <c r="GI852" s="79"/>
      <c r="GJ852" s="79"/>
      <c r="GK852" s="79"/>
      <c r="GL852" s="79"/>
      <c r="GM852" s="79"/>
      <c r="GN852" s="79"/>
      <c r="GO852" s="79"/>
      <c r="GP852" s="79"/>
      <c r="GQ852" s="79"/>
      <c r="GR852" s="79"/>
      <c r="GS852" s="79"/>
      <c r="GT852" s="79"/>
      <c r="GU852" s="79"/>
      <c r="GV852" s="79"/>
      <c r="GW852" s="79"/>
      <c r="GX852" s="79"/>
      <c r="GY852" s="79"/>
      <c r="GZ852" s="79"/>
      <c r="HA852" s="79"/>
      <c r="HB852" s="79"/>
      <c r="HC852" s="79"/>
      <c r="HD852" s="79"/>
      <c r="HE852" s="79"/>
      <c r="HF852" s="79"/>
      <c r="HG852" s="79"/>
      <c r="HH852" s="79"/>
      <c r="HI852" s="79"/>
      <c r="HJ852" s="79"/>
      <c r="HK852" s="79"/>
      <c r="HL852" s="79"/>
      <c r="HM852" s="79"/>
      <c r="HN852" s="79"/>
      <c r="HO852" s="79"/>
      <c r="HP852" s="79"/>
      <c r="HQ852" s="79"/>
      <c r="HR852" s="79"/>
      <c r="HS852" s="79"/>
      <c r="HT852" s="79"/>
      <c r="HU852" s="79"/>
      <c r="HV852" s="79"/>
      <c r="HW852" s="79"/>
      <c r="HX852" s="79"/>
      <c r="HY852" s="79"/>
      <c r="HZ852" s="79"/>
      <c r="IA852" s="79"/>
      <c r="IB852" s="79"/>
      <c r="IC852" s="79"/>
      <c r="ID852" s="79"/>
      <c r="IE852" s="79"/>
      <c r="IF852" s="79"/>
      <c r="IG852" s="79"/>
      <c r="IH852" s="79"/>
      <c r="II852" s="79"/>
      <c r="IJ852" s="79"/>
      <c r="IK852" s="79"/>
      <c r="IL852" s="79"/>
      <c r="IM852" s="79"/>
      <c r="IN852" s="79"/>
      <c r="IO852" s="79"/>
      <c r="IP852" s="79"/>
      <c r="IQ852" s="79"/>
      <c r="IR852" s="79"/>
      <c r="IS852" s="79"/>
      <c r="IT852" s="79"/>
      <c r="IU852" s="79"/>
      <c r="IV852" s="79"/>
      <c r="IW852" s="79"/>
      <c r="IX852" s="79"/>
      <c r="IY852" s="79"/>
      <c r="IZ852" s="79"/>
      <c r="JA852" s="79"/>
      <c r="JB852" s="79"/>
      <c r="JC852" s="79"/>
      <c r="JD852" s="79"/>
      <c r="JE852" s="79"/>
      <c r="JF852" s="79"/>
      <c r="JG852" s="79"/>
      <c r="JH852" s="79"/>
      <c r="JI852" s="79"/>
      <c r="JJ852" s="79"/>
      <c r="JK852" s="79"/>
      <c r="JL852" s="79"/>
      <c r="JM852" s="79"/>
      <c r="JN852" s="79"/>
      <c r="JO852" s="79"/>
      <c r="JP852" s="79"/>
      <c r="JQ852" s="79"/>
      <c r="JR852" s="79"/>
      <c r="JS852" s="79"/>
      <c r="JT852" s="79"/>
      <c r="JU852" s="79"/>
      <c r="JV852" s="79"/>
      <c r="JW852" s="79"/>
      <c r="JX852" s="79"/>
      <c r="JY852" s="79"/>
      <c r="JZ852" s="79"/>
      <c r="KA852" s="79"/>
      <c r="KB852" s="79"/>
      <c r="KC852" s="79"/>
      <c r="KD852" s="79"/>
      <c r="KE852" s="79"/>
      <c r="KF852" s="79"/>
      <c r="KG852" s="79"/>
      <c r="KH852" s="79"/>
      <c r="KI852" s="79"/>
      <c r="KJ852" s="79"/>
      <c r="KK852" s="79"/>
      <c r="KL852" s="79"/>
      <c r="KM852" s="79"/>
      <c r="KN852" s="79"/>
      <c r="KO852" s="79"/>
      <c r="KP852" s="79"/>
      <c r="KQ852" s="79"/>
      <c r="KR852" s="79"/>
      <c r="KS852" s="79"/>
      <c r="KT852" s="79"/>
      <c r="KU852" s="79"/>
      <c r="KV852" s="79"/>
      <c r="KW852" s="79"/>
      <c r="KX852" s="79"/>
      <c r="KY852" s="79"/>
      <c r="KZ852" s="79"/>
      <c r="LA852" s="79"/>
      <c r="LB852" s="79"/>
      <c r="LC852" s="79"/>
      <c r="LD852" s="79"/>
      <c r="LE852" s="79"/>
      <c r="LF852" s="79"/>
      <c r="LG852" s="79"/>
      <c r="LH852" s="79"/>
      <c r="LI852" s="79"/>
      <c r="LJ852" s="79"/>
      <c r="LK852" s="79"/>
      <c r="LL852" s="79"/>
      <c r="LM852" s="79"/>
      <c r="LN852" s="79"/>
      <c r="LO852" s="79"/>
      <c r="LP852" s="79"/>
      <c r="LQ852" s="79"/>
      <c r="LR852" s="79"/>
      <c r="LS852" s="79"/>
      <c r="LT852" s="79"/>
      <c r="LU852" s="79"/>
      <c r="LV852" s="79"/>
      <c r="LW852" s="79"/>
      <c r="LX852" s="79"/>
      <c r="LY852" s="79"/>
      <c r="LZ852" s="79"/>
      <c r="MA852" s="79"/>
      <c r="MB852" s="79"/>
      <c r="MC852" s="79"/>
      <c r="MD852" s="79"/>
      <c r="ME852" s="79"/>
      <c r="MF852" s="79"/>
      <c r="MG852" s="79"/>
      <c r="MH852" s="79"/>
      <c r="MI852" s="79"/>
      <c r="MJ852" s="79"/>
      <c r="MK852" s="79"/>
      <c r="ML852" s="79"/>
      <c r="MM852" s="79"/>
      <c r="MN852" s="79"/>
      <c r="MO852" s="79"/>
      <c r="MP852" s="79"/>
      <c r="MQ852" s="79"/>
      <c r="MR852" s="79"/>
      <c r="MS852" s="79"/>
      <c r="MT852" s="79"/>
      <c r="MU852" s="79"/>
      <c r="MV852" s="79"/>
      <c r="MW852" s="79"/>
      <c r="MX852" s="79"/>
      <c r="MY852" s="79"/>
      <c r="MZ852" s="79"/>
      <c r="NA852" s="79"/>
      <c r="NB852" s="79"/>
      <c r="NC852" s="79"/>
      <c r="ND852" s="79"/>
      <c r="NE852" s="79"/>
      <c r="NF852" s="79"/>
      <c r="NG852" s="79"/>
      <c r="NH852" s="79"/>
      <c r="NI852" s="79"/>
      <c r="NJ852" s="79"/>
      <c r="NK852" s="79"/>
      <c r="NL852" s="79"/>
      <c r="NM852" s="79"/>
      <c r="NN852" s="79"/>
      <c r="NO852" s="79"/>
      <c r="NP852" s="79"/>
      <c r="NQ852" s="79"/>
      <c r="NR852" s="79"/>
      <c r="NS852" s="79"/>
      <c r="NT852" s="79"/>
      <c r="NU852" s="79"/>
      <c r="NV852" s="79"/>
      <c r="NW852" s="79"/>
      <c r="NX852" s="79"/>
      <c r="NY852" s="79"/>
      <c r="NZ852" s="79"/>
      <c r="OA852" s="79"/>
      <c r="OB852" s="79"/>
      <c r="OC852" s="79"/>
      <c r="OD852" s="79"/>
      <c r="OE852" s="79"/>
      <c r="OF852" s="79"/>
      <c r="OG852" s="79"/>
      <c r="OH852" s="79"/>
      <c r="OI852" s="79"/>
      <c r="OJ852" s="79"/>
      <c r="OK852" s="79"/>
      <c r="OL852" s="79"/>
      <c r="OM852" s="79"/>
      <c r="ON852" s="79"/>
      <c r="OO852" s="79"/>
      <c r="OP852" s="79"/>
      <c r="OQ852" s="79"/>
      <c r="OR852" s="79"/>
      <c r="OS852" s="79"/>
      <c r="OT852" s="79"/>
      <c r="OU852" s="79"/>
      <c r="OV852" s="79"/>
      <c r="OW852" s="79"/>
      <c r="OX852" s="79"/>
      <c r="OY852" s="79"/>
      <c r="OZ852" s="79"/>
      <c r="PA852" s="79"/>
      <c r="PB852" s="79"/>
      <c r="PC852" s="79"/>
      <c r="PD852" s="79"/>
      <c r="PE852" s="79"/>
      <c r="PF852" s="79"/>
      <c r="PG852" s="79"/>
      <c r="PH852" s="79"/>
      <c r="PI852" s="79"/>
      <c r="PJ852" s="79"/>
      <c r="PK852" s="79"/>
      <c r="PL852" s="79"/>
      <c r="PM852" s="79"/>
      <c r="PN852" s="79"/>
      <c r="PO852" s="79"/>
      <c r="PP852" s="79"/>
      <c r="PQ852" s="79"/>
      <c r="PR852" s="79"/>
      <c r="PS852" s="79"/>
      <c r="PT852" s="79"/>
      <c r="PU852" s="79"/>
      <c r="PV852" s="79"/>
      <c r="PW852" s="79"/>
      <c r="PX852" s="79"/>
      <c r="PY852" s="79"/>
      <c r="PZ852" s="79"/>
      <c r="QA852" s="79"/>
      <c r="QB852" s="79"/>
      <c r="QC852" s="79"/>
      <c r="QD852" s="79"/>
      <c r="QE852" s="79"/>
      <c r="QF852" s="79"/>
      <c r="QG852" s="79"/>
      <c r="QH852" s="79"/>
      <c r="QI852" s="79"/>
      <c r="QJ852" s="79"/>
      <c r="QK852" s="79"/>
      <c r="QL852" s="79"/>
      <c r="QM852" s="79"/>
      <c r="QN852" s="79"/>
      <c r="QO852" s="79"/>
      <c r="QP852" s="79"/>
      <c r="QQ852" s="79"/>
      <c r="QR852" s="79"/>
      <c r="QS852" s="79"/>
      <c r="QT852" s="79"/>
      <c r="QU852" s="79"/>
      <c r="QV852" s="79"/>
      <c r="QW852" s="79"/>
      <c r="QX852" s="79"/>
      <c r="QY852" s="79"/>
      <c r="QZ852" s="79"/>
      <c r="RA852" s="79"/>
      <c r="RB852" s="79"/>
      <c r="RC852" s="79"/>
      <c r="RD852" s="79"/>
      <c r="RE852" s="79"/>
      <c r="RF852" s="79"/>
      <c r="RG852" s="79"/>
      <c r="RH852" s="79"/>
      <c r="RI852" s="79"/>
      <c r="RJ852" s="79"/>
      <c r="RK852" s="79"/>
      <c r="RL852" s="79"/>
      <c r="RM852" s="79"/>
      <c r="RN852" s="79"/>
      <c r="RO852" s="79"/>
      <c r="RP852" s="79"/>
      <c r="RQ852" s="79"/>
      <c r="RR852" s="79"/>
      <c r="RS852" s="79"/>
      <c r="RT852" s="79"/>
      <c r="RU852" s="79"/>
      <c r="RV852" s="79"/>
      <c r="RW852" s="79"/>
      <c r="RX852" s="79"/>
      <c r="RY852" s="79"/>
      <c r="RZ852" s="79"/>
      <c r="SA852" s="79"/>
      <c r="SB852" s="79"/>
      <c r="SC852" s="79"/>
      <c r="SD852" s="79"/>
      <c r="SE852" s="79"/>
      <c r="SF852" s="79"/>
      <c r="SG852" s="79"/>
      <c r="SH852" s="79"/>
      <c r="SI852" s="79"/>
      <c r="SJ852" s="79"/>
      <c r="SK852" s="79"/>
      <c r="SL852" s="79"/>
      <c r="SM852" s="79"/>
      <c r="SN852" s="79"/>
      <c r="SO852" s="79"/>
      <c r="SP852" s="79"/>
      <c r="SQ852" s="79"/>
      <c r="SR852" s="79"/>
      <c r="SS852" s="79"/>
      <c r="ST852" s="79"/>
      <c r="SU852" s="79"/>
      <c r="SV852" s="79"/>
      <c r="SW852" s="79"/>
      <c r="SX852" s="79"/>
      <c r="SY852" s="79"/>
      <c r="SZ852" s="79"/>
      <c r="TA852" s="79"/>
      <c r="TB852" s="79"/>
      <c r="TC852" s="79"/>
      <c r="TD852" s="79"/>
      <c r="TE852" s="79"/>
      <c r="TF852" s="79"/>
      <c r="TG852" s="79"/>
      <c r="TH852" s="79"/>
      <c r="TI852" s="79"/>
      <c r="TJ852" s="79"/>
      <c r="TK852" s="79"/>
      <c r="TL852" s="79"/>
      <c r="TM852" s="79"/>
      <c r="TN852" s="79"/>
      <c r="TO852" s="79"/>
      <c r="TP852" s="79"/>
      <c r="TQ852" s="79"/>
      <c r="TR852" s="79"/>
      <c r="TS852" s="79"/>
      <c r="TT852" s="79"/>
      <c r="TU852" s="79"/>
      <c r="TV852" s="79"/>
      <c r="TW852" s="79"/>
      <c r="TX852" s="79"/>
      <c r="TY852" s="79"/>
      <c r="TZ852" s="79"/>
      <c r="UA852" s="79"/>
      <c r="UB852" s="79"/>
      <c r="UC852" s="79"/>
      <c r="UD852" s="79"/>
      <c r="UE852" s="79"/>
      <c r="UF852" s="79"/>
      <c r="UG852" s="79"/>
      <c r="UH852" s="79"/>
      <c r="UI852" s="79"/>
      <c r="UJ852" s="79"/>
      <c r="UK852" s="79"/>
      <c r="UL852" s="79"/>
      <c r="UM852" s="79"/>
      <c r="UN852" s="79"/>
      <c r="UO852" s="79"/>
      <c r="UP852" s="79"/>
      <c r="UQ852" s="79"/>
      <c r="UR852" s="79"/>
      <c r="US852" s="79"/>
      <c r="UT852" s="79"/>
      <c r="UU852" s="79"/>
      <c r="UV852" s="79"/>
      <c r="UW852" s="79"/>
      <c r="UX852" s="79"/>
      <c r="UY852" s="79"/>
      <c r="UZ852" s="79"/>
      <c r="VA852" s="79"/>
      <c r="VB852" s="79"/>
      <c r="VC852" s="79"/>
      <c r="VD852" s="79"/>
      <c r="VE852" s="79"/>
      <c r="VF852" s="79"/>
      <c r="VG852" s="79"/>
      <c r="VH852" s="79"/>
      <c r="VI852" s="79"/>
      <c r="VJ852" s="79"/>
      <c r="VK852" s="79"/>
      <c r="VL852" s="79"/>
      <c r="VM852" s="79"/>
      <c r="VN852" s="79"/>
      <c r="VO852" s="79"/>
      <c r="VP852" s="79"/>
      <c r="VQ852" s="79"/>
      <c r="VR852" s="79"/>
      <c r="VS852" s="79"/>
      <c r="VT852" s="79"/>
      <c r="VU852" s="79"/>
      <c r="VV852" s="79"/>
      <c r="VW852" s="79"/>
      <c r="VX852" s="79"/>
      <c r="VY852" s="79"/>
      <c r="VZ852" s="79"/>
      <c r="WA852" s="79"/>
      <c r="WB852" s="79"/>
      <c r="WC852" s="79"/>
      <c r="WD852" s="79"/>
      <c r="WE852" s="79"/>
      <c r="WF852" s="79"/>
      <c r="WG852" s="79"/>
      <c r="WH852" s="79"/>
      <c r="WI852" s="79"/>
      <c r="WJ852" s="79"/>
      <c r="WK852" s="79"/>
      <c r="WL852" s="79"/>
      <c r="WM852" s="79"/>
      <c r="WN852" s="79"/>
      <c r="WO852" s="79"/>
      <c r="WP852" s="79"/>
      <c r="WQ852" s="79"/>
      <c r="WR852" s="79"/>
      <c r="WS852" s="79"/>
      <c r="WT852" s="79"/>
      <c r="WU852" s="79"/>
      <c r="WV852" s="79"/>
      <c r="WW852" s="79"/>
      <c r="WX852" s="79"/>
      <c r="WY852" s="79"/>
      <c r="WZ852" s="79"/>
      <c r="XA852" s="79"/>
      <c r="XB852" s="79"/>
      <c r="XC852" s="79"/>
      <c r="XD852" s="79"/>
      <c r="XE852" s="79"/>
      <c r="XF852" s="79"/>
      <c r="XG852" s="79"/>
      <c r="XH852" s="79"/>
      <c r="XI852" s="79"/>
      <c r="XJ852" s="79"/>
      <c r="XK852" s="79"/>
      <c r="XL852" s="79"/>
      <c r="XM852" s="79"/>
      <c r="XN852" s="79"/>
      <c r="XO852" s="79"/>
      <c r="XP852" s="79"/>
      <c r="XQ852" s="79"/>
      <c r="XR852" s="79"/>
      <c r="XS852" s="79"/>
      <c r="XT852" s="79"/>
      <c r="XU852" s="79"/>
      <c r="XV852" s="79"/>
      <c r="XW852" s="79"/>
      <c r="XX852" s="79"/>
      <c r="XY852" s="79"/>
      <c r="XZ852" s="79"/>
      <c r="YA852" s="79"/>
      <c r="YB852" s="79"/>
      <c r="YC852" s="79"/>
      <c r="YD852" s="79"/>
      <c r="YE852" s="79"/>
      <c r="YF852" s="79"/>
      <c r="YG852" s="79"/>
      <c r="YH852" s="79"/>
      <c r="YI852" s="79"/>
      <c r="YJ852" s="79"/>
      <c r="YK852" s="79"/>
      <c r="YL852" s="79"/>
      <c r="YM852" s="79"/>
      <c r="YN852" s="79"/>
      <c r="YO852" s="79"/>
      <c r="YP852" s="79"/>
      <c r="YQ852" s="79"/>
      <c r="YR852" s="79"/>
      <c r="YS852" s="79"/>
      <c r="YT852" s="79"/>
      <c r="YU852" s="79"/>
      <c r="YV852" s="79"/>
      <c r="YW852" s="79"/>
      <c r="YX852" s="79"/>
      <c r="YY852" s="79"/>
      <c r="YZ852" s="79"/>
      <c r="ZA852" s="79"/>
      <c r="ZB852" s="79"/>
      <c r="ZC852" s="79"/>
      <c r="ZD852" s="79"/>
      <c r="ZE852" s="79"/>
      <c r="ZF852" s="79"/>
      <c r="ZG852" s="79"/>
      <c r="ZH852" s="79"/>
      <c r="ZI852" s="79"/>
      <c r="ZJ852" s="79"/>
      <c r="ZK852" s="79"/>
      <c r="ZL852" s="79"/>
      <c r="ZM852" s="79"/>
      <c r="ZN852" s="79"/>
      <c r="ZO852" s="79"/>
      <c r="ZP852" s="79"/>
      <c r="ZQ852" s="79"/>
      <c r="ZR852" s="79"/>
      <c r="ZS852" s="79"/>
      <c r="ZT852" s="79"/>
      <c r="ZU852" s="79"/>
      <c r="ZV852" s="79"/>
      <c r="ZW852" s="79"/>
      <c r="ZX852" s="79"/>
      <c r="ZY852" s="79"/>
      <c r="ZZ852" s="79"/>
      <c r="AAA852" s="79"/>
      <c r="AAB852" s="79"/>
      <c r="AAC852" s="79"/>
      <c r="AAD852" s="79"/>
      <c r="AAE852" s="79"/>
      <c r="AAF852" s="79"/>
      <c r="AAG852" s="79"/>
      <c r="AAH852" s="79"/>
      <c r="AAI852" s="79"/>
      <c r="AAJ852" s="79"/>
      <c r="AAK852" s="79"/>
      <c r="AAL852" s="79"/>
      <c r="AAM852" s="79"/>
      <c r="AAN852" s="79"/>
      <c r="AAO852" s="79"/>
      <c r="AAP852" s="79"/>
      <c r="AAQ852" s="79"/>
      <c r="AAR852" s="79"/>
      <c r="AAS852" s="79"/>
      <c r="AAT852" s="79"/>
      <c r="AAU852" s="79"/>
      <c r="AAV852" s="79"/>
      <c r="AAW852" s="79"/>
      <c r="AAX852" s="79"/>
      <c r="AAY852" s="79"/>
      <c r="AAZ852" s="79"/>
      <c r="ABA852" s="79"/>
      <c r="ABB852" s="79"/>
      <c r="ABC852" s="79"/>
      <c r="ABD852" s="79"/>
      <c r="ABE852" s="79"/>
      <c r="ABF852" s="79"/>
      <c r="ABG852" s="79"/>
      <c r="ABH852" s="79"/>
      <c r="ABI852" s="79"/>
      <c r="ABJ852" s="79"/>
      <c r="ABK852" s="79"/>
      <c r="ABL852" s="79"/>
      <c r="ABM852" s="79"/>
      <c r="ABN852" s="79"/>
      <c r="ABO852" s="79"/>
      <c r="ABP852" s="79"/>
      <c r="ABQ852" s="79"/>
      <c r="ABR852" s="79"/>
      <c r="ABS852" s="79"/>
      <c r="ABT852" s="79"/>
      <c r="ABU852" s="79"/>
      <c r="ABV852" s="79"/>
      <c r="ABW852" s="79"/>
      <c r="ABX852" s="79"/>
      <c r="ABY852" s="79"/>
      <c r="ABZ852" s="79"/>
      <c r="ACA852" s="79"/>
      <c r="ACB852" s="79"/>
      <c r="ACC852" s="79"/>
      <c r="ACD852" s="79"/>
      <c r="ACE852" s="79"/>
      <c r="ACF852" s="79"/>
      <c r="ACG852" s="79"/>
      <c r="ACH852" s="79"/>
      <c r="ACI852" s="79"/>
      <c r="ACJ852" s="79"/>
      <c r="ACK852" s="79"/>
      <c r="ACL852" s="79"/>
      <c r="ACM852" s="79"/>
      <c r="ACN852" s="79"/>
      <c r="ACO852" s="79"/>
      <c r="ACP852" s="79"/>
      <c r="ACQ852" s="79"/>
      <c r="ACR852" s="79"/>
      <c r="ACS852" s="79"/>
      <c r="ACT852" s="79"/>
      <c r="ACU852" s="79"/>
      <c r="ACV852" s="79"/>
      <c r="ACW852" s="79"/>
      <c r="ACX852" s="79"/>
      <c r="ACY852" s="79"/>
      <c r="ACZ852" s="79"/>
      <c r="ADA852" s="79"/>
      <c r="ADB852" s="79"/>
      <c r="ADC852" s="79"/>
      <c r="ADD852" s="79"/>
      <c r="ADE852" s="79"/>
      <c r="ADF852" s="79"/>
      <c r="ADG852" s="79"/>
      <c r="ADH852" s="79"/>
      <c r="ADI852" s="79"/>
      <c r="ADJ852" s="79"/>
      <c r="ADK852" s="79"/>
      <c r="ADL852" s="79"/>
      <c r="ADM852" s="79"/>
      <c r="ADN852" s="79"/>
      <c r="ADO852" s="79"/>
      <c r="ADP852" s="79"/>
      <c r="ADQ852" s="79"/>
      <c r="ADR852" s="79"/>
      <c r="ADS852" s="79"/>
      <c r="ADT852" s="79"/>
      <c r="ADU852" s="79"/>
      <c r="ADV852" s="79"/>
      <c r="ADW852" s="79"/>
      <c r="ADX852" s="79"/>
      <c r="ADY852" s="79"/>
      <c r="ADZ852" s="79"/>
      <c r="AEA852" s="79"/>
      <c r="AEB852" s="79"/>
      <c r="AEC852" s="79"/>
      <c r="AED852" s="79"/>
      <c r="AEE852" s="79"/>
      <c r="AEF852" s="79"/>
      <c r="AEG852" s="79"/>
      <c r="AEH852" s="79"/>
      <c r="AEI852" s="79"/>
      <c r="AEJ852" s="79"/>
      <c r="AEK852" s="79"/>
      <c r="AEL852" s="79"/>
      <c r="AEM852" s="79"/>
      <c r="AEN852" s="79"/>
      <c r="AEO852" s="79"/>
      <c r="AEP852" s="79"/>
      <c r="AEQ852" s="79"/>
      <c r="AER852" s="79"/>
      <c r="AES852" s="79"/>
      <c r="AET852" s="79"/>
      <c r="AEU852" s="79"/>
      <c r="AEV852" s="79"/>
      <c r="AEW852" s="79"/>
      <c r="AEX852" s="79"/>
      <c r="AEY852" s="79"/>
      <c r="AEZ852" s="79"/>
      <c r="AFA852" s="79"/>
      <c r="AFB852" s="79"/>
      <c r="AFC852" s="79"/>
      <c r="AFD852" s="79"/>
      <c r="AFE852" s="79"/>
      <c r="AFF852" s="79"/>
      <c r="AFG852" s="79"/>
      <c r="AFH852" s="79"/>
      <c r="AFI852" s="79"/>
      <c r="AFJ852" s="79"/>
      <c r="AFK852" s="79"/>
      <c r="AFL852" s="79"/>
      <c r="AFM852" s="79"/>
      <c r="AFN852" s="79"/>
      <c r="AFO852" s="79"/>
      <c r="AFP852" s="79"/>
      <c r="AFQ852" s="79"/>
      <c r="AFR852" s="79"/>
      <c r="AFS852" s="79"/>
      <c r="AFT852" s="79"/>
      <c r="AFU852" s="79"/>
      <c r="AFV852" s="79"/>
      <c r="AFW852" s="79"/>
      <c r="AFX852" s="79"/>
      <c r="AFY852" s="79"/>
      <c r="AFZ852" s="79"/>
      <c r="AGA852" s="79"/>
      <c r="AGB852" s="79"/>
      <c r="AGC852" s="79"/>
      <c r="AGD852" s="79"/>
      <c r="AGE852" s="79"/>
      <c r="AGF852" s="79"/>
      <c r="AGG852" s="79"/>
      <c r="AGH852" s="79"/>
      <c r="AGI852" s="79"/>
      <c r="AGJ852" s="79"/>
      <c r="AGK852" s="79"/>
      <c r="AGL852" s="79"/>
      <c r="AGM852" s="79"/>
      <c r="AGN852" s="79"/>
      <c r="AGO852" s="79"/>
      <c r="AGP852" s="79"/>
      <c r="AGQ852" s="79"/>
      <c r="AGR852" s="79"/>
      <c r="AGS852" s="79"/>
      <c r="AGT852" s="79"/>
      <c r="AGU852" s="79"/>
      <c r="AGV852" s="79"/>
      <c r="AGW852" s="79"/>
      <c r="AGX852" s="79"/>
      <c r="AGY852" s="79"/>
      <c r="AGZ852" s="79"/>
      <c r="AHA852" s="79"/>
      <c r="AHB852" s="79"/>
      <c r="AHC852" s="79"/>
      <c r="AHD852" s="79"/>
      <c r="AHE852" s="79"/>
      <c r="AHF852" s="79"/>
      <c r="AHG852" s="79"/>
      <c r="AHH852" s="79"/>
      <c r="AHI852" s="79"/>
      <c r="AHJ852" s="79"/>
      <c r="AHK852" s="79"/>
      <c r="AHL852" s="79"/>
      <c r="AHM852" s="79"/>
      <c r="AHN852" s="79"/>
      <c r="AHO852" s="79"/>
      <c r="AHP852" s="79"/>
      <c r="AHQ852" s="79"/>
      <c r="AHR852" s="79"/>
      <c r="AHS852" s="79"/>
      <c r="AHT852" s="79"/>
      <c r="AHU852" s="79"/>
      <c r="AHV852" s="79"/>
      <c r="AHW852" s="79"/>
      <c r="AHX852" s="79"/>
      <c r="AHY852" s="79"/>
      <c r="AHZ852" s="79"/>
      <c r="AIA852" s="79"/>
      <c r="AIB852" s="79"/>
      <c r="AIC852" s="79"/>
      <c r="AID852" s="79"/>
      <c r="AIE852" s="79"/>
      <c r="AIF852" s="79"/>
      <c r="AIG852" s="79"/>
      <c r="AIH852" s="79"/>
      <c r="AII852" s="79"/>
      <c r="AIJ852" s="79"/>
      <c r="AIK852" s="79"/>
      <c r="AIL852" s="79"/>
      <c r="AIM852" s="79"/>
      <c r="AIN852" s="79"/>
      <c r="AIO852" s="79"/>
      <c r="AIP852" s="79"/>
      <c r="AIQ852" s="79"/>
      <c r="AIR852" s="79"/>
      <c r="AIS852" s="79"/>
      <c r="AIT852" s="79"/>
      <c r="AIU852" s="79"/>
      <c r="AIV852" s="79"/>
      <c r="AIW852" s="79"/>
      <c r="AIX852" s="79"/>
      <c r="AIY852" s="79"/>
      <c r="AIZ852" s="79"/>
      <c r="AJA852" s="79"/>
      <c r="AJB852" s="79"/>
      <c r="AJC852" s="79"/>
      <c r="AJD852" s="79"/>
      <c r="AJE852" s="79"/>
      <c r="AJF852" s="79"/>
      <c r="AJG852" s="79"/>
      <c r="AJH852" s="79"/>
      <c r="AJI852" s="79"/>
      <c r="AJJ852" s="79"/>
      <c r="AJK852" s="79"/>
      <c r="AJL852" s="79"/>
      <c r="AJM852" s="79"/>
      <c r="AJN852" s="79"/>
      <c r="AJO852" s="79"/>
      <c r="AJP852" s="79"/>
      <c r="AJQ852" s="79"/>
      <c r="AJR852" s="79"/>
      <c r="AJS852" s="79"/>
      <c r="AJT852" s="79"/>
      <c r="AJU852" s="79"/>
      <c r="AJV852" s="79"/>
      <c r="AJW852" s="79"/>
      <c r="AJX852" s="79"/>
      <c r="AJY852" s="79"/>
      <c r="AJZ852" s="79"/>
      <c r="AKA852" s="79"/>
      <c r="AKB852" s="79"/>
      <c r="AKC852" s="79"/>
      <c r="AKD852" s="79"/>
      <c r="AKE852" s="79"/>
      <c r="AKF852" s="79"/>
      <c r="AKG852" s="79"/>
      <c r="AKH852" s="79"/>
      <c r="AKI852" s="79"/>
      <c r="AKJ852" s="79"/>
      <c r="AKK852" s="79"/>
      <c r="AKL852" s="79"/>
      <c r="AKM852" s="79"/>
      <c r="AKN852" s="79"/>
      <c r="AKO852" s="79"/>
      <c r="AKP852" s="79"/>
      <c r="AKQ852" s="79"/>
      <c r="AKR852" s="79"/>
      <c r="AKS852" s="79"/>
      <c r="AKT852" s="79"/>
      <c r="AKU852" s="79"/>
      <c r="AKV852" s="79"/>
      <c r="AKW852" s="79"/>
      <c r="AKX852" s="79"/>
      <c r="AKY852" s="79"/>
      <c r="AKZ852" s="79"/>
      <c r="ALA852" s="79"/>
      <c r="ALB852" s="79"/>
      <c r="ALC852" s="79"/>
      <c r="ALD852" s="79"/>
      <c r="ALE852" s="79"/>
      <c r="ALF852" s="79"/>
      <c r="ALG852" s="79"/>
      <c r="ALH852" s="79"/>
      <c r="ALI852" s="79"/>
      <c r="ALJ852" s="79"/>
      <c r="ALK852" s="79"/>
      <c r="ALL852" s="79"/>
      <c r="ALM852" s="79"/>
      <c r="ALN852" s="79"/>
      <c r="ALO852" s="79"/>
      <c r="ALP852" s="79"/>
      <c r="ALQ852" s="79"/>
      <c r="ALR852" s="79"/>
      <c r="ALS852" s="79"/>
      <c r="ALT852" s="79"/>
      <c r="ALU852" s="79"/>
      <c r="ALV852" s="79"/>
      <c r="ALW852" s="79"/>
      <c r="ALX852" s="79"/>
      <c r="ALY852" s="79"/>
      <c r="ALZ852" s="79"/>
      <c r="AMA852" s="79"/>
      <c r="AMB852" s="79"/>
      <c r="AMC852" s="79"/>
      <c r="AMD852" s="79"/>
      <c r="AME852" s="79"/>
      <c r="AMF852" s="79"/>
      <c r="AMG852" s="79"/>
      <c r="AMH852" s="79"/>
      <c r="AMI852" s="79"/>
      <c r="AMJ852" s="79"/>
      <c r="AMK852" s="79"/>
      <c r="AML852" s="79"/>
      <c r="AMM852" s="79"/>
      <c r="AMN852" s="79"/>
      <c r="AMO852" s="79"/>
      <c r="AMP852" s="79"/>
      <c r="AMQ852" s="79"/>
      <c r="AMR852" s="79"/>
      <c r="AMS852" s="79"/>
      <c r="AMT852" s="79"/>
      <c r="AMU852" s="79"/>
      <c r="AMV852" s="79"/>
      <c r="AMW852" s="79"/>
      <c r="AMX852" s="79"/>
      <c r="AMY852" s="79"/>
      <c r="AMZ852" s="79"/>
      <c r="ANA852" s="79"/>
      <c r="ANB852" s="79"/>
      <c r="ANC852" s="79"/>
      <c r="AND852" s="79"/>
      <c r="ANE852" s="79"/>
      <c r="ANF852" s="79"/>
      <c r="ANG852" s="79"/>
      <c r="ANH852" s="79"/>
      <c r="ANI852" s="79"/>
      <c r="ANJ852" s="79"/>
      <c r="ANK852" s="79"/>
      <c r="ANL852" s="79"/>
      <c r="ANM852" s="79"/>
      <c r="ANN852" s="79"/>
      <c r="ANO852" s="79"/>
      <c r="ANP852" s="79"/>
      <c r="ANQ852" s="79"/>
      <c r="ANR852" s="79"/>
      <c r="ANS852" s="79"/>
      <c r="ANT852" s="79"/>
      <c r="ANU852" s="79"/>
      <c r="ANV852" s="79"/>
      <c r="ANW852" s="79"/>
      <c r="ANX852" s="79"/>
      <c r="ANY852" s="79"/>
      <c r="ANZ852" s="79"/>
      <c r="AOA852" s="79"/>
      <c r="AOB852" s="79"/>
      <c r="AOC852" s="79"/>
      <c r="AOD852" s="79"/>
      <c r="AOE852" s="79"/>
      <c r="AOF852" s="79"/>
      <c r="AOG852" s="79"/>
      <c r="AOH852" s="79"/>
      <c r="AOI852" s="79"/>
      <c r="AOJ852" s="79"/>
      <c r="AOK852" s="79"/>
      <c r="AOL852" s="79"/>
      <c r="AOM852" s="79"/>
      <c r="AON852" s="79"/>
      <c r="AOO852" s="79"/>
      <c r="AOP852" s="79"/>
      <c r="AOQ852" s="79"/>
      <c r="AOR852" s="79"/>
      <c r="AOS852" s="79"/>
      <c r="AOT852" s="79"/>
      <c r="AOU852" s="79"/>
      <c r="AOV852" s="79"/>
      <c r="AOW852" s="79"/>
      <c r="AOX852" s="79"/>
      <c r="AOY852" s="79"/>
      <c r="AOZ852" s="79"/>
      <c r="APA852" s="79"/>
      <c r="APB852" s="79"/>
      <c r="APC852" s="79"/>
      <c r="APD852" s="79"/>
      <c r="APE852" s="79"/>
      <c r="APF852" s="79"/>
      <c r="APG852" s="79"/>
      <c r="APH852" s="79"/>
      <c r="API852" s="79"/>
      <c r="APJ852" s="79"/>
      <c r="APK852" s="79"/>
      <c r="APL852" s="79"/>
      <c r="APM852" s="79"/>
      <c r="APN852" s="79"/>
      <c r="APO852" s="79"/>
      <c r="APP852" s="79"/>
      <c r="APQ852" s="79"/>
      <c r="APR852" s="79"/>
      <c r="APS852" s="79"/>
      <c r="APT852" s="79"/>
      <c r="APU852" s="79"/>
      <c r="APV852" s="79"/>
      <c r="APW852" s="79"/>
      <c r="APX852" s="79"/>
      <c r="APY852" s="79"/>
      <c r="APZ852" s="79"/>
      <c r="AQA852" s="79"/>
      <c r="AQB852" s="79"/>
      <c r="AQC852" s="79"/>
      <c r="AQD852" s="79"/>
      <c r="AQE852" s="79"/>
      <c r="AQF852" s="79"/>
      <c r="AQG852" s="79"/>
      <c r="AQH852" s="79"/>
      <c r="AQI852" s="79"/>
      <c r="AQJ852" s="79"/>
      <c r="AQK852" s="79"/>
      <c r="AQL852" s="79"/>
      <c r="AQM852" s="79"/>
      <c r="AQN852" s="79"/>
      <c r="AQO852" s="79"/>
      <c r="AQP852" s="79"/>
      <c r="AQQ852" s="79"/>
      <c r="AQR852" s="79"/>
      <c r="AQS852" s="79"/>
      <c r="AQT852" s="79"/>
      <c r="AQU852" s="79"/>
      <c r="AQV852" s="79"/>
      <c r="AQW852" s="79"/>
      <c r="AQX852" s="79"/>
      <c r="AQY852" s="79"/>
      <c r="AQZ852" s="79"/>
      <c r="ARA852" s="79"/>
      <c r="ARB852" s="79"/>
      <c r="ARC852" s="79"/>
      <c r="ARD852" s="79"/>
      <c r="ARE852" s="79"/>
      <c r="ARF852" s="79"/>
      <c r="ARG852" s="79"/>
      <c r="ARH852" s="79"/>
      <c r="ARI852" s="79"/>
      <c r="ARJ852" s="79"/>
      <c r="ARK852" s="79"/>
      <c r="ARL852" s="79"/>
      <c r="ARM852" s="79"/>
      <c r="ARN852" s="79"/>
      <c r="ARO852" s="79"/>
      <c r="ARP852" s="79"/>
      <c r="ARQ852" s="79"/>
      <c r="ARR852" s="79"/>
      <c r="ARS852" s="79"/>
      <c r="ART852" s="79"/>
      <c r="ARU852" s="79"/>
      <c r="ARV852" s="79"/>
      <c r="ARW852" s="79"/>
      <c r="ARX852" s="79"/>
      <c r="ARY852" s="79"/>
      <c r="ARZ852" s="79"/>
      <c r="ASA852" s="79"/>
      <c r="ASB852" s="79"/>
      <c r="ASC852" s="79"/>
      <c r="ASD852" s="79"/>
      <c r="ASE852" s="79"/>
      <c r="ASF852" s="79"/>
      <c r="ASG852" s="79"/>
      <c r="ASH852" s="79"/>
      <c r="ASI852" s="79"/>
      <c r="ASJ852" s="79"/>
      <c r="ASK852" s="79"/>
      <c r="ASL852" s="79"/>
      <c r="ASM852" s="79"/>
      <c r="ASN852" s="79"/>
      <c r="ASO852" s="79"/>
      <c r="ASP852" s="79"/>
      <c r="ASQ852" s="79"/>
      <c r="ASR852" s="79"/>
      <c r="ASS852" s="79"/>
      <c r="AST852" s="79"/>
      <c r="ASU852" s="79"/>
      <c r="ASV852" s="79"/>
      <c r="ASW852" s="79"/>
      <c r="ASX852" s="79"/>
      <c r="ASY852" s="79"/>
      <c r="ASZ852" s="79"/>
      <c r="ATA852" s="79"/>
      <c r="ATB852" s="79"/>
      <c r="ATC852" s="79"/>
      <c r="ATD852" s="79"/>
      <c r="ATE852" s="79"/>
      <c r="ATF852" s="79"/>
      <c r="ATG852" s="79"/>
      <c r="ATH852" s="79"/>
      <c r="ATI852" s="79"/>
      <c r="ATJ852" s="79"/>
      <c r="ATK852" s="79"/>
      <c r="ATL852" s="79"/>
      <c r="ATM852" s="79"/>
      <c r="ATN852" s="79"/>
      <c r="ATO852" s="79"/>
      <c r="ATP852" s="79"/>
      <c r="ATQ852" s="79"/>
      <c r="ATR852" s="79"/>
      <c r="ATS852" s="79"/>
      <c r="ATT852" s="79"/>
      <c r="ATU852" s="79"/>
      <c r="ATV852" s="79"/>
      <c r="ATW852" s="79"/>
      <c r="ATX852" s="79"/>
      <c r="ATY852" s="79"/>
      <c r="ATZ852" s="79"/>
      <c r="AUA852" s="79"/>
      <c r="AUB852" s="79"/>
      <c r="AUC852" s="79"/>
      <c r="AUD852" s="79"/>
      <c r="AUE852" s="79"/>
      <c r="AUF852" s="79"/>
      <c r="AUG852" s="79"/>
      <c r="AUH852" s="79"/>
      <c r="AUI852" s="79"/>
      <c r="AUJ852" s="79"/>
      <c r="AUK852" s="79"/>
      <c r="AUL852" s="79"/>
      <c r="AUM852" s="79"/>
      <c r="AUN852" s="79"/>
      <c r="AUO852" s="79"/>
      <c r="AUP852" s="79"/>
      <c r="AUQ852" s="79"/>
      <c r="AUR852" s="79"/>
      <c r="AUS852" s="79"/>
      <c r="AUT852" s="79"/>
      <c r="AUU852" s="79"/>
      <c r="AUV852" s="79"/>
      <c r="AUW852" s="79"/>
      <c r="AUX852" s="79"/>
      <c r="AUY852" s="79"/>
      <c r="AUZ852" s="79"/>
      <c r="AVA852" s="79"/>
      <c r="AVB852" s="79"/>
      <c r="AVC852" s="79"/>
      <c r="AVD852" s="79"/>
      <c r="AVE852" s="79"/>
      <c r="AVF852" s="79"/>
      <c r="AVG852" s="79"/>
      <c r="AVH852" s="79"/>
      <c r="AVI852" s="79"/>
      <c r="AVJ852" s="79"/>
      <c r="AVK852" s="79"/>
      <c r="AVL852" s="79"/>
      <c r="AVM852" s="79"/>
      <c r="AVN852" s="79"/>
      <c r="AVO852" s="79"/>
      <c r="AVP852" s="79"/>
      <c r="AVQ852" s="79"/>
      <c r="AVR852" s="79"/>
      <c r="AVS852" s="79"/>
      <c r="AVT852" s="79"/>
      <c r="AVU852" s="79"/>
      <c r="AVV852" s="79"/>
      <c r="AVW852" s="79"/>
      <c r="AVX852" s="79"/>
      <c r="AVY852" s="79"/>
      <c r="AVZ852" s="79"/>
      <c r="AWA852" s="79"/>
      <c r="AWB852" s="79"/>
      <c r="AWC852" s="79"/>
      <c r="AWD852" s="79"/>
      <c r="AWE852" s="79"/>
      <c r="AWF852" s="79"/>
      <c r="AWG852" s="79"/>
      <c r="AWH852" s="79"/>
      <c r="AWI852" s="79"/>
      <c r="AWJ852" s="79"/>
      <c r="AWK852" s="79"/>
      <c r="AWL852" s="79"/>
      <c r="AWM852" s="79"/>
      <c r="AWN852" s="79"/>
      <c r="AWO852" s="79"/>
      <c r="AWP852" s="79"/>
      <c r="AWQ852" s="79"/>
      <c r="AWR852" s="79"/>
      <c r="AWS852" s="79"/>
      <c r="AWT852" s="79"/>
      <c r="AWU852" s="79"/>
      <c r="AWV852" s="79"/>
      <c r="AWW852" s="79"/>
      <c r="AWX852" s="79"/>
      <c r="AWY852" s="79"/>
      <c r="AWZ852" s="79"/>
      <c r="AXA852" s="79"/>
      <c r="AXB852" s="79"/>
      <c r="AXC852" s="79"/>
      <c r="AXD852" s="79"/>
      <c r="AXE852" s="79"/>
      <c r="AXF852" s="79"/>
      <c r="AXG852" s="79"/>
      <c r="AXH852" s="79"/>
      <c r="AXI852" s="79"/>
      <c r="AXJ852" s="79"/>
      <c r="AXK852" s="79"/>
      <c r="AXL852" s="79"/>
      <c r="AXM852" s="79"/>
      <c r="AXN852" s="79"/>
      <c r="AXO852" s="79"/>
      <c r="AXP852" s="79"/>
      <c r="AXQ852" s="79"/>
      <c r="AXR852" s="79"/>
      <c r="AXS852" s="79"/>
      <c r="AXT852" s="79"/>
      <c r="AXU852" s="79"/>
      <c r="AXV852" s="79"/>
      <c r="AXW852" s="79"/>
      <c r="AXX852" s="79"/>
      <c r="AXY852" s="79"/>
      <c r="AXZ852" s="79"/>
      <c r="AYA852" s="79"/>
      <c r="AYB852" s="79"/>
      <c r="AYC852" s="79"/>
      <c r="AYD852" s="79"/>
      <c r="AYE852" s="79"/>
      <c r="AYF852" s="79"/>
      <c r="AYG852" s="79"/>
      <c r="AYH852" s="79"/>
      <c r="AYI852" s="79"/>
      <c r="AYJ852" s="79"/>
      <c r="AYK852" s="79"/>
      <c r="AYL852" s="79"/>
      <c r="AYM852" s="79"/>
      <c r="AYN852" s="79"/>
      <c r="AYO852" s="79"/>
      <c r="AYP852" s="79"/>
      <c r="AYQ852" s="79"/>
      <c r="AYR852" s="79"/>
      <c r="AYS852" s="79"/>
      <c r="AYT852" s="79"/>
      <c r="AYU852" s="79"/>
      <c r="AYV852" s="79"/>
      <c r="AYW852" s="79"/>
      <c r="AYX852" s="79"/>
      <c r="AYY852" s="79"/>
      <c r="AYZ852" s="79"/>
      <c r="AZA852" s="79"/>
      <c r="AZB852" s="79"/>
      <c r="AZC852" s="79"/>
      <c r="AZD852" s="79"/>
      <c r="AZE852" s="79"/>
      <c r="AZF852" s="79"/>
      <c r="AZG852" s="79"/>
      <c r="AZH852" s="79"/>
      <c r="AZI852" s="79"/>
      <c r="AZJ852" s="79"/>
      <c r="AZK852" s="79"/>
      <c r="AZL852" s="79"/>
      <c r="AZM852" s="79"/>
      <c r="AZN852" s="79"/>
      <c r="AZO852" s="79"/>
      <c r="AZP852" s="79"/>
      <c r="AZQ852" s="79"/>
      <c r="AZR852" s="79"/>
      <c r="AZS852" s="79"/>
      <c r="AZT852" s="79"/>
      <c r="AZU852" s="79"/>
      <c r="AZV852" s="79"/>
      <c r="AZW852" s="79"/>
      <c r="AZX852" s="79"/>
      <c r="AZY852" s="79"/>
      <c r="AZZ852" s="79"/>
      <c r="BAA852" s="79"/>
      <c r="BAB852" s="79"/>
      <c r="BAC852" s="79"/>
      <c r="BAD852" s="79"/>
      <c r="BAE852" s="79"/>
      <c r="BAF852" s="79"/>
      <c r="BAG852" s="79"/>
      <c r="BAH852" s="79"/>
      <c r="BAI852" s="79"/>
      <c r="BAJ852" s="79"/>
      <c r="BAK852" s="79"/>
      <c r="BAL852" s="79"/>
      <c r="BAM852" s="79"/>
      <c r="BAN852" s="79"/>
      <c r="BAO852" s="79"/>
      <c r="BAP852" s="79"/>
      <c r="BAQ852" s="79"/>
      <c r="BAR852" s="79"/>
      <c r="BAS852" s="79"/>
      <c r="BAT852" s="79"/>
      <c r="BAU852" s="79"/>
      <c r="BAV852" s="79"/>
      <c r="BAW852" s="79"/>
      <c r="BAX852" s="79"/>
      <c r="BAY852" s="79"/>
      <c r="BAZ852" s="79"/>
      <c r="BBA852" s="79"/>
      <c r="BBB852" s="79"/>
      <c r="BBC852" s="79"/>
      <c r="BBD852" s="79"/>
      <c r="BBE852" s="79"/>
      <c r="BBF852" s="79"/>
      <c r="BBG852" s="79"/>
      <c r="BBH852" s="79"/>
      <c r="BBI852" s="79"/>
      <c r="BBJ852" s="79"/>
      <c r="BBK852" s="79"/>
      <c r="BBL852" s="79"/>
      <c r="BBM852" s="79"/>
      <c r="BBN852" s="79"/>
      <c r="BBO852" s="79"/>
      <c r="BBP852" s="79"/>
      <c r="BBQ852" s="79"/>
      <c r="BBR852" s="79"/>
      <c r="BBS852" s="79"/>
      <c r="BBT852" s="79"/>
      <c r="BBU852" s="79"/>
      <c r="BBV852" s="79"/>
      <c r="BBW852" s="79"/>
      <c r="BBX852" s="79"/>
      <c r="BBY852" s="79"/>
      <c r="BBZ852" s="79"/>
      <c r="BCA852" s="79"/>
      <c r="BCB852" s="79"/>
      <c r="BCC852" s="79"/>
      <c r="BCD852" s="79"/>
      <c r="BCE852" s="79"/>
      <c r="BCF852" s="79"/>
      <c r="BCG852" s="79"/>
      <c r="BCH852" s="79"/>
      <c r="BCI852" s="79"/>
      <c r="BCJ852" s="79"/>
      <c r="BCK852" s="79"/>
      <c r="BCL852" s="79"/>
      <c r="BCM852" s="79"/>
      <c r="BCN852" s="79"/>
      <c r="BCO852" s="79"/>
      <c r="BCP852" s="79"/>
      <c r="BCQ852" s="79"/>
      <c r="BCR852" s="79"/>
      <c r="BCS852" s="79"/>
      <c r="BCT852" s="79"/>
      <c r="BCU852" s="79"/>
      <c r="BCV852" s="79"/>
      <c r="BCW852" s="79"/>
      <c r="BCX852" s="79"/>
      <c r="BCY852" s="79"/>
      <c r="BCZ852" s="79"/>
      <c r="BDA852" s="79"/>
      <c r="BDB852" s="79"/>
      <c r="BDC852" s="79"/>
      <c r="BDD852" s="79"/>
      <c r="BDE852" s="79"/>
      <c r="BDF852" s="79"/>
      <c r="BDG852" s="79"/>
      <c r="BDH852" s="79"/>
      <c r="BDI852" s="79"/>
      <c r="BDJ852" s="79"/>
      <c r="BDK852" s="79"/>
      <c r="BDL852" s="79"/>
      <c r="BDM852" s="79"/>
      <c r="BDN852" s="79"/>
      <c r="BDO852" s="79"/>
      <c r="BDP852" s="79"/>
      <c r="BDQ852" s="79"/>
      <c r="BDR852" s="79"/>
      <c r="BDS852" s="79"/>
      <c r="BDT852" s="79"/>
      <c r="BDU852" s="79"/>
      <c r="BDV852" s="79"/>
      <c r="BDW852" s="79"/>
      <c r="BDX852" s="79"/>
      <c r="BDY852" s="79"/>
      <c r="BDZ852" s="79"/>
      <c r="BEA852" s="79"/>
      <c r="BEB852" s="79"/>
      <c r="BEC852" s="79"/>
      <c r="BED852" s="79"/>
      <c r="BEE852" s="79"/>
      <c r="BEF852" s="79"/>
      <c r="BEG852" s="79"/>
      <c r="BEH852" s="79"/>
      <c r="BEI852" s="79"/>
      <c r="BEJ852" s="79"/>
      <c r="BEK852" s="79"/>
      <c r="BEL852" s="79"/>
      <c r="BEM852" s="79"/>
      <c r="BEN852" s="79"/>
      <c r="BEO852" s="79"/>
      <c r="BEP852" s="79"/>
      <c r="BEQ852" s="79"/>
      <c r="BER852" s="79"/>
      <c r="BES852" s="79"/>
      <c r="BET852" s="79"/>
      <c r="BEU852" s="79"/>
      <c r="BEV852" s="79"/>
      <c r="BEW852" s="79"/>
      <c r="BEX852" s="79"/>
      <c r="BEY852" s="79"/>
      <c r="BEZ852" s="79"/>
      <c r="BFA852" s="79"/>
      <c r="BFB852" s="79"/>
      <c r="BFC852" s="79"/>
      <c r="BFD852" s="79"/>
      <c r="BFE852" s="79"/>
      <c r="BFF852" s="79"/>
      <c r="BFG852" s="79"/>
      <c r="BFH852" s="79"/>
      <c r="BFI852" s="79"/>
      <c r="BFJ852" s="79"/>
      <c r="BFK852" s="79"/>
      <c r="BFL852" s="79"/>
      <c r="BFM852" s="79"/>
      <c r="BFN852" s="79"/>
      <c r="BFO852" s="79"/>
      <c r="BFP852" s="79"/>
      <c r="BFQ852" s="79"/>
      <c r="BFR852" s="79"/>
      <c r="BFS852" s="79"/>
      <c r="BFT852" s="79"/>
      <c r="BFU852" s="79"/>
      <c r="BFV852" s="79"/>
      <c r="BFW852" s="79"/>
      <c r="BFX852" s="79"/>
      <c r="BFY852" s="79"/>
      <c r="BFZ852" s="79"/>
      <c r="BGA852" s="79"/>
      <c r="BGB852" s="79"/>
      <c r="BGC852" s="79"/>
      <c r="BGD852" s="79"/>
      <c r="BGE852" s="79"/>
      <c r="BGF852" s="79"/>
      <c r="BGG852" s="79"/>
      <c r="BGH852" s="79"/>
      <c r="BGI852" s="79"/>
      <c r="BGJ852" s="79"/>
      <c r="BGK852" s="79"/>
      <c r="BGL852" s="79"/>
      <c r="BGM852" s="79"/>
      <c r="BGN852" s="79"/>
      <c r="BGO852" s="79"/>
      <c r="BGP852" s="79"/>
      <c r="BGQ852" s="79"/>
      <c r="BGR852" s="79"/>
      <c r="BGS852" s="79"/>
      <c r="BGT852" s="79"/>
      <c r="BGU852" s="79"/>
      <c r="BGV852" s="79"/>
      <c r="BGW852" s="79"/>
      <c r="BGX852" s="79"/>
      <c r="BGY852" s="79"/>
      <c r="BGZ852" s="79"/>
      <c r="BHA852" s="79"/>
      <c r="BHB852" s="79"/>
      <c r="BHC852" s="79"/>
      <c r="BHD852" s="79"/>
      <c r="BHE852" s="79"/>
      <c r="BHF852" s="79"/>
      <c r="BHG852" s="79"/>
      <c r="BHH852" s="79"/>
      <c r="BHI852" s="79"/>
      <c r="BHJ852" s="79"/>
      <c r="BHK852" s="79"/>
      <c r="BHL852" s="79"/>
      <c r="BHM852" s="79"/>
      <c r="BHN852" s="79"/>
      <c r="BHO852" s="79"/>
      <c r="BHP852" s="79"/>
      <c r="BHQ852" s="79"/>
      <c r="BHR852" s="79"/>
      <c r="BHS852" s="79"/>
      <c r="BHT852" s="79"/>
      <c r="BHU852" s="79"/>
      <c r="BHV852" s="79"/>
      <c r="BHW852" s="79"/>
      <c r="BHX852" s="79"/>
      <c r="BHY852" s="79"/>
      <c r="BHZ852" s="79"/>
      <c r="BIA852" s="79"/>
      <c r="BIB852" s="79"/>
      <c r="BIC852" s="79"/>
      <c r="BID852" s="79"/>
      <c r="BIE852" s="79"/>
      <c r="BIF852" s="79"/>
      <c r="BIG852" s="79"/>
      <c r="BIH852" s="79"/>
      <c r="BII852" s="79"/>
      <c r="BIJ852" s="79"/>
      <c r="BIK852" s="79"/>
      <c r="BIL852" s="79"/>
      <c r="BIM852" s="79"/>
      <c r="BIN852" s="79"/>
      <c r="BIO852" s="79"/>
      <c r="BIP852" s="79"/>
      <c r="BIQ852" s="79"/>
      <c r="BIR852" s="79"/>
      <c r="BIS852" s="79"/>
      <c r="BIT852" s="79"/>
      <c r="BIU852" s="79"/>
      <c r="BIV852" s="79"/>
      <c r="BIW852" s="79"/>
      <c r="BIX852" s="79"/>
      <c r="BIY852" s="79"/>
      <c r="BIZ852" s="79"/>
      <c r="BJA852" s="79"/>
      <c r="BJB852" s="79"/>
      <c r="BJC852" s="79"/>
      <c r="BJD852" s="79"/>
      <c r="BJE852" s="79"/>
      <c r="BJF852" s="79"/>
      <c r="BJG852" s="79"/>
      <c r="BJH852" s="79"/>
      <c r="BJI852" s="79"/>
      <c r="BJJ852" s="79"/>
      <c r="BJK852" s="79"/>
      <c r="BJL852" s="79"/>
      <c r="BJM852" s="79"/>
      <c r="BJN852" s="79"/>
      <c r="BJO852" s="79"/>
      <c r="BJP852" s="79"/>
      <c r="BJQ852" s="79"/>
      <c r="BJR852" s="79"/>
      <c r="BJS852" s="79"/>
      <c r="BJT852" s="79"/>
      <c r="BJU852" s="79"/>
      <c r="BJV852" s="79"/>
      <c r="BJW852" s="79"/>
      <c r="BJX852" s="79"/>
      <c r="BJY852" s="79"/>
      <c r="BJZ852" s="79"/>
      <c r="BKA852" s="79"/>
      <c r="BKB852" s="79"/>
      <c r="BKC852" s="79"/>
      <c r="BKD852" s="79"/>
      <c r="BKE852" s="79"/>
      <c r="BKF852" s="79"/>
      <c r="BKG852" s="79"/>
      <c r="BKH852" s="79"/>
      <c r="BKI852" s="79"/>
      <c r="BKJ852" s="79"/>
      <c r="BKK852" s="79"/>
      <c r="BKL852" s="79"/>
      <c r="BKM852" s="79"/>
      <c r="BKN852" s="79"/>
      <c r="BKO852" s="79"/>
      <c r="BKP852" s="79"/>
      <c r="BKQ852" s="79"/>
      <c r="BKR852" s="79"/>
      <c r="BKS852" s="79"/>
      <c r="BKT852" s="79"/>
      <c r="BKU852" s="79"/>
      <c r="BKV852" s="79"/>
      <c r="BKW852" s="79"/>
      <c r="BKX852" s="79"/>
      <c r="BKY852" s="79"/>
      <c r="BKZ852" s="79"/>
      <c r="BLA852" s="79"/>
      <c r="BLB852" s="79"/>
      <c r="BLC852" s="79"/>
      <c r="BLD852" s="79"/>
      <c r="BLE852" s="79"/>
      <c r="BLF852" s="79"/>
      <c r="BLG852" s="79"/>
      <c r="BLH852" s="79"/>
      <c r="BLI852" s="79"/>
      <c r="BLJ852" s="79"/>
      <c r="BLK852" s="79"/>
      <c r="BLL852" s="79"/>
      <c r="BLM852" s="79"/>
      <c r="BLN852" s="79"/>
      <c r="BLO852" s="79"/>
      <c r="BLP852" s="79"/>
      <c r="BLQ852" s="79"/>
      <c r="BLR852" s="79"/>
      <c r="BLS852" s="79"/>
      <c r="BLT852" s="79"/>
      <c r="BLU852" s="79"/>
      <c r="BLV852" s="79"/>
      <c r="BLW852" s="79"/>
      <c r="BLX852" s="79"/>
      <c r="BLY852" s="79"/>
      <c r="BLZ852" s="79"/>
      <c r="BMA852" s="79"/>
      <c r="BMB852" s="79"/>
      <c r="BMC852" s="79"/>
      <c r="BMD852" s="79"/>
      <c r="BME852" s="79"/>
      <c r="BMF852" s="79"/>
      <c r="BMG852" s="79"/>
      <c r="BMH852" s="79"/>
      <c r="BMI852" s="79"/>
      <c r="BMJ852" s="79"/>
      <c r="BMK852" s="79"/>
      <c r="BML852" s="79"/>
      <c r="BMM852" s="79"/>
      <c r="BMN852" s="79"/>
      <c r="BMO852" s="79"/>
      <c r="BMP852" s="79"/>
      <c r="BMQ852" s="79"/>
      <c r="BMR852" s="79"/>
      <c r="BMS852" s="79"/>
      <c r="BMT852" s="79"/>
      <c r="BMU852" s="79"/>
      <c r="BMV852" s="79"/>
      <c r="BMW852" s="79"/>
      <c r="BMX852" s="79"/>
      <c r="BMY852" s="79"/>
      <c r="BMZ852" s="79"/>
      <c r="BNA852" s="79"/>
      <c r="BNB852" s="79"/>
      <c r="BNC852" s="79"/>
      <c r="BND852" s="79"/>
      <c r="BNE852" s="79"/>
      <c r="BNF852" s="79"/>
      <c r="BNG852" s="79"/>
      <c r="BNH852" s="79"/>
      <c r="BNI852" s="79"/>
      <c r="BNJ852" s="79"/>
      <c r="BNK852" s="79"/>
      <c r="BNL852" s="79"/>
      <c r="BNM852" s="79"/>
      <c r="BNN852" s="79"/>
      <c r="BNO852" s="79"/>
      <c r="BNP852" s="79"/>
      <c r="BNQ852" s="79"/>
      <c r="BNR852" s="79"/>
      <c r="BNS852" s="79"/>
      <c r="BNT852" s="79"/>
      <c r="BNU852" s="79"/>
      <c r="BNV852" s="79"/>
      <c r="BNW852" s="79"/>
      <c r="BNX852" s="79"/>
      <c r="BNY852" s="79"/>
      <c r="BNZ852" s="79"/>
      <c r="BOA852" s="79"/>
      <c r="BOB852" s="79"/>
      <c r="BOC852" s="79"/>
      <c r="BOD852" s="79"/>
      <c r="BOE852" s="79"/>
      <c r="BOF852" s="79"/>
      <c r="BOG852" s="79"/>
      <c r="BOH852" s="79"/>
      <c r="BOI852" s="79"/>
      <c r="BOJ852" s="79"/>
      <c r="BOK852" s="79"/>
      <c r="BOL852" s="79"/>
      <c r="BOM852" s="79"/>
      <c r="BON852" s="79"/>
      <c r="BOO852" s="79"/>
      <c r="BOP852" s="79"/>
      <c r="BOQ852" s="79"/>
      <c r="BOR852" s="79"/>
      <c r="BOS852" s="79"/>
      <c r="BOT852" s="79"/>
      <c r="BOU852" s="79"/>
      <c r="BOV852" s="79"/>
      <c r="BOW852" s="79"/>
      <c r="BOX852" s="79"/>
      <c r="BOY852" s="79"/>
      <c r="BOZ852" s="79"/>
      <c r="BPA852" s="79"/>
      <c r="BPB852" s="79"/>
      <c r="BPC852" s="79"/>
      <c r="BPD852" s="79"/>
      <c r="BPE852" s="79"/>
      <c r="BPF852" s="79"/>
      <c r="BPG852" s="79"/>
      <c r="BPH852" s="79"/>
      <c r="BPI852" s="79"/>
      <c r="BPJ852" s="79"/>
      <c r="BPK852" s="79"/>
      <c r="BPL852" s="79"/>
      <c r="BPM852" s="79"/>
      <c r="BPN852" s="79"/>
      <c r="BPO852" s="79"/>
      <c r="BPP852" s="79"/>
      <c r="BPQ852" s="79"/>
      <c r="BPR852" s="79"/>
      <c r="BPS852" s="79"/>
      <c r="BPT852" s="79"/>
      <c r="BPU852" s="79"/>
      <c r="BPV852" s="79"/>
      <c r="BPW852" s="79"/>
      <c r="BPX852" s="79"/>
      <c r="BPY852" s="79"/>
      <c r="BPZ852" s="79"/>
      <c r="BQA852" s="79"/>
      <c r="BQB852" s="79"/>
      <c r="BQC852" s="79"/>
      <c r="BQD852" s="79"/>
      <c r="BQE852" s="79"/>
      <c r="BQF852" s="79"/>
      <c r="BQG852" s="79"/>
      <c r="BQH852" s="79"/>
      <c r="BQI852" s="79"/>
      <c r="BQJ852" s="79"/>
      <c r="BQK852" s="79"/>
      <c r="BQL852" s="79"/>
      <c r="BQM852" s="79"/>
      <c r="BQN852" s="79"/>
      <c r="BQO852" s="79"/>
      <c r="BQP852" s="79"/>
      <c r="BQQ852" s="79"/>
      <c r="BQR852" s="79"/>
      <c r="BQS852" s="79"/>
      <c r="BQT852" s="79"/>
      <c r="BQU852" s="79"/>
      <c r="BQV852" s="79"/>
      <c r="BQW852" s="79"/>
      <c r="BQX852" s="79"/>
      <c r="BQY852" s="79"/>
      <c r="BQZ852" s="79"/>
      <c r="BRA852" s="79"/>
      <c r="BRB852" s="79"/>
      <c r="BRC852" s="79"/>
      <c r="BRD852" s="79"/>
      <c r="BRE852" s="79"/>
      <c r="BRF852" s="79"/>
      <c r="BRG852" s="79"/>
      <c r="BRH852" s="79"/>
      <c r="BRI852" s="79"/>
      <c r="BRJ852" s="79"/>
      <c r="BRK852" s="79"/>
      <c r="BRL852" s="79"/>
      <c r="BRM852" s="79"/>
      <c r="BRN852" s="79"/>
      <c r="BRO852" s="79"/>
      <c r="BRP852" s="79"/>
      <c r="BRQ852" s="79"/>
      <c r="BRR852" s="79"/>
      <c r="BRS852" s="79"/>
      <c r="BRT852" s="79"/>
      <c r="BRU852" s="79"/>
      <c r="BRV852" s="79"/>
      <c r="BRW852" s="79"/>
      <c r="BRX852" s="79"/>
      <c r="BRY852" s="79"/>
      <c r="BRZ852" s="79"/>
      <c r="BSA852" s="79"/>
      <c r="BSB852" s="79"/>
      <c r="BSC852" s="79"/>
      <c r="BSD852" s="79"/>
      <c r="BSE852" s="79"/>
      <c r="BSF852" s="79"/>
      <c r="BSG852" s="79"/>
      <c r="BSH852" s="79"/>
      <c r="BSI852" s="79"/>
      <c r="BSJ852" s="79"/>
      <c r="BSK852" s="79"/>
      <c r="BSL852" s="79"/>
      <c r="BSM852" s="79"/>
      <c r="BSN852" s="79"/>
      <c r="BSO852" s="79"/>
      <c r="BSP852" s="79"/>
      <c r="BSQ852" s="79"/>
      <c r="BSR852" s="79"/>
      <c r="BSS852" s="79"/>
      <c r="BST852" s="79"/>
      <c r="BSU852" s="79"/>
      <c r="BSV852" s="79"/>
      <c r="BSW852" s="79"/>
      <c r="BSX852" s="79"/>
      <c r="BSY852" s="79"/>
      <c r="BSZ852" s="79"/>
      <c r="BTA852" s="79"/>
      <c r="BTB852" s="79"/>
      <c r="BTC852" s="79"/>
      <c r="BTD852" s="79"/>
      <c r="BTE852" s="79"/>
      <c r="BTF852" s="79"/>
      <c r="BTG852" s="79"/>
      <c r="BTH852" s="79"/>
      <c r="BTI852" s="79"/>
      <c r="BTJ852" s="79"/>
      <c r="BTK852" s="79"/>
      <c r="BTL852" s="79"/>
      <c r="BTM852" s="79"/>
      <c r="BTN852" s="79"/>
      <c r="BTO852" s="79"/>
      <c r="BTP852" s="79"/>
      <c r="BTQ852" s="79"/>
      <c r="BTR852" s="79"/>
      <c r="BTS852" s="79"/>
      <c r="BTT852" s="79"/>
      <c r="BTU852" s="79"/>
      <c r="BTV852" s="79"/>
      <c r="BTW852" s="79"/>
      <c r="BTX852" s="79"/>
      <c r="BTY852" s="79"/>
      <c r="BTZ852" s="79"/>
      <c r="BUA852" s="79"/>
      <c r="BUB852" s="79"/>
      <c r="BUC852" s="79"/>
      <c r="BUD852" s="79"/>
      <c r="BUE852" s="79"/>
      <c r="BUF852" s="79"/>
      <c r="BUG852" s="79"/>
      <c r="BUH852" s="79"/>
      <c r="BUI852" s="79"/>
      <c r="BUJ852" s="79"/>
      <c r="BUK852" s="79"/>
      <c r="BUL852" s="79"/>
      <c r="BUM852" s="79"/>
      <c r="BUN852" s="79"/>
      <c r="BUO852" s="79"/>
      <c r="BUP852" s="79"/>
      <c r="BUQ852" s="79"/>
      <c r="BUR852" s="79"/>
      <c r="BUS852" s="79"/>
      <c r="BUT852" s="79"/>
      <c r="BUU852" s="79"/>
      <c r="BUV852" s="79"/>
      <c r="BUW852" s="79"/>
      <c r="BUX852" s="79"/>
      <c r="BUY852" s="79"/>
      <c r="BUZ852" s="79"/>
      <c r="BVA852" s="79"/>
      <c r="BVB852" s="79"/>
      <c r="BVC852" s="79"/>
      <c r="BVD852" s="79"/>
      <c r="BVE852" s="79"/>
      <c r="BVF852" s="79"/>
      <c r="BVG852" s="79"/>
      <c r="BVH852" s="79"/>
      <c r="BVI852" s="79"/>
      <c r="BVJ852" s="79"/>
      <c r="BVK852" s="79"/>
      <c r="BVL852" s="79"/>
      <c r="BVM852" s="79"/>
      <c r="BVN852" s="79"/>
      <c r="BVO852" s="79"/>
      <c r="BVP852" s="79"/>
      <c r="BVQ852" s="79"/>
      <c r="BVR852" s="79"/>
      <c r="BVS852" s="79"/>
      <c r="BVT852" s="79"/>
      <c r="BVU852" s="79"/>
      <c r="BVV852" s="79"/>
      <c r="BVW852" s="79"/>
      <c r="BVX852" s="79"/>
      <c r="BVY852" s="79"/>
      <c r="BVZ852" s="79"/>
      <c r="BWA852" s="79"/>
      <c r="BWB852" s="79"/>
      <c r="BWC852" s="79"/>
      <c r="BWD852" s="79"/>
      <c r="BWE852" s="79"/>
      <c r="BWF852" s="79"/>
      <c r="BWG852" s="79"/>
      <c r="BWH852" s="79"/>
      <c r="BWI852" s="79"/>
      <c r="BWJ852" s="79"/>
      <c r="BWK852" s="79"/>
      <c r="BWL852" s="79"/>
      <c r="BWM852" s="79"/>
      <c r="BWN852" s="79"/>
      <c r="BWO852" s="79"/>
      <c r="BWP852" s="79"/>
      <c r="BWQ852" s="79"/>
      <c r="BWR852" s="79"/>
      <c r="BWS852" s="79"/>
      <c r="BWT852" s="79"/>
      <c r="BWU852" s="79"/>
      <c r="BWV852" s="79"/>
      <c r="BWW852" s="79"/>
      <c r="BWX852" s="79"/>
      <c r="BWY852" s="79"/>
      <c r="BWZ852" s="79"/>
      <c r="BXA852" s="79"/>
      <c r="BXB852" s="79"/>
      <c r="BXC852" s="79"/>
      <c r="BXD852" s="79"/>
      <c r="BXE852" s="79"/>
      <c r="BXF852" s="79"/>
      <c r="BXG852" s="79"/>
      <c r="BXH852" s="79"/>
      <c r="BXI852" s="79"/>
      <c r="BXJ852" s="79"/>
      <c r="BXK852" s="79"/>
      <c r="BXL852" s="79"/>
      <c r="BXM852" s="79"/>
      <c r="BXN852" s="79"/>
      <c r="BXO852" s="79"/>
      <c r="BXP852" s="79"/>
      <c r="BXQ852" s="79"/>
      <c r="BXR852" s="79"/>
      <c r="BXS852" s="79"/>
      <c r="BXT852" s="79"/>
      <c r="BXU852" s="79"/>
      <c r="BXV852" s="79"/>
      <c r="BXW852" s="79"/>
      <c r="BXX852" s="79"/>
      <c r="BXY852" s="79"/>
      <c r="BXZ852" s="79"/>
      <c r="BYA852" s="79"/>
      <c r="BYB852" s="79"/>
      <c r="BYC852" s="79"/>
      <c r="BYD852" s="79"/>
      <c r="BYE852" s="79"/>
      <c r="BYF852" s="79"/>
      <c r="BYG852" s="79"/>
      <c r="BYH852" s="79"/>
      <c r="BYI852" s="79"/>
      <c r="BYJ852" s="79"/>
      <c r="BYK852" s="79"/>
      <c r="BYL852" s="79"/>
      <c r="BYM852" s="79"/>
      <c r="BYN852" s="79"/>
      <c r="BYO852" s="79"/>
      <c r="BYP852" s="79"/>
      <c r="BYQ852" s="79"/>
      <c r="BYR852" s="79"/>
      <c r="BYS852" s="79"/>
      <c r="BYT852" s="79"/>
      <c r="BYU852" s="79"/>
      <c r="BYV852" s="79"/>
      <c r="BYW852" s="79"/>
      <c r="BYX852" s="79"/>
      <c r="BYY852" s="79"/>
      <c r="BYZ852" s="79"/>
      <c r="BZA852" s="79"/>
      <c r="BZB852" s="79"/>
      <c r="BZC852" s="79"/>
      <c r="BZD852" s="79"/>
      <c r="BZE852" s="79"/>
      <c r="BZF852" s="79"/>
      <c r="BZG852" s="79"/>
      <c r="BZH852" s="79"/>
      <c r="BZI852" s="79"/>
      <c r="BZJ852" s="79"/>
      <c r="BZK852" s="79"/>
      <c r="BZL852" s="79"/>
      <c r="BZM852" s="79"/>
      <c r="BZN852" s="79"/>
      <c r="BZO852" s="79"/>
      <c r="BZP852" s="79"/>
      <c r="BZQ852" s="79"/>
      <c r="BZR852" s="79"/>
      <c r="BZS852" s="79"/>
      <c r="BZT852" s="79"/>
      <c r="BZU852" s="79"/>
      <c r="BZV852" s="79"/>
      <c r="BZW852" s="79"/>
      <c r="BZX852" s="79"/>
      <c r="BZY852" s="79"/>
      <c r="BZZ852" s="79"/>
      <c r="CAA852" s="79"/>
      <c r="CAB852" s="79"/>
      <c r="CAC852" s="79"/>
      <c r="CAD852" s="79"/>
      <c r="CAE852" s="79"/>
      <c r="CAF852" s="79"/>
      <c r="CAG852" s="79"/>
      <c r="CAH852" s="79"/>
      <c r="CAI852" s="79"/>
      <c r="CAJ852" s="79"/>
      <c r="CAK852" s="79"/>
      <c r="CAL852" s="79"/>
      <c r="CAM852" s="79"/>
      <c r="CAN852" s="79"/>
      <c r="CAO852" s="79"/>
      <c r="CAP852" s="79"/>
      <c r="CAQ852" s="79"/>
      <c r="CAR852" s="79"/>
      <c r="CAS852" s="79"/>
      <c r="CAT852" s="79"/>
      <c r="CAU852" s="79"/>
      <c r="CAV852" s="79"/>
      <c r="CAW852" s="79"/>
      <c r="CAX852" s="79"/>
      <c r="CAY852" s="79"/>
      <c r="CAZ852" s="79"/>
      <c r="CBA852" s="79"/>
      <c r="CBB852" s="79"/>
      <c r="CBC852" s="79"/>
      <c r="CBD852" s="79"/>
      <c r="CBE852" s="79"/>
      <c r="CBF852" s="79"/>
      <c r="CBG852" s="79"/>
      <c r="CBH852" s="79"/>
      <c r="CBI852" s="79"/>
      <c r="CBJ852" s="79"/>
      <c r="CBK852" s="79"/>
      <c r="CBL852" s="79"/>
      <c r="CBM852" s="79"/>
      <c r="CBN852" s="79"/>
      <c r="CBO852" s="79"/>
      <c r="CBP852" s="79"/>
      <c r="CBQ852" s="79"/>
      <c r="CBR852" s="79"/>
      <c r="CBS852" s="79"/>
      <c r="CBT852" s="79"/>
      <c r="CBU852" s="79"/>
      <c r="CBV852" s="79"/>
      <c r="CBW852" s="79"/>
      <c r="CBX852" s="79"/>
      <c r="CBY852" s="79"/>
      <c r="CBZ852" s="79"/>
      <c r="CCA852" s="79"/>
      <c r="CCB852" s="79"/>
      <c r="CCC852" s="79"/>
      <c r="CCD852" s="79"/>
      <c r="CCE852" s="79"/>
      <c r="CCF852" s="79"/>
      <c r="CCG852" s="79"/>
      <c r="CCH852" s="79"/>
      <c r="CCI852" s="79"/>
      <c r="CCJ852" s="79"/>
      <c r="CCK852" s="79"/>
      <c r="CCL852" s="79"/>
      <c r="CCM852" s="79"/>
      <c r="CCN852" s="79"/>
      <c r="CCO852" s="79"/>
      <c r="CCP852" s="79"/>
      <c r="CCQ852" s="79"/>
      <c r="CCR852" s="79"/>
      <c r="CCS852" s="79"/>
      <c r="CCT852" s="79"/>
      <c r="CCU852" s="79"/>
      <c r="CCV852" s="79"/>
      <c r="CCW852" s="79"/>
      <c r="CCX852" s="79"/>
      <c r="CCY852" s="79"/>
      <c r="CCZ852" s="79"/>
      <c r="CDA852" s="79"/>
      <c r="CDB852" s="79"/>
      <c r="CDC852" s="79"/>
      <c r="CDD852" s="79"/>
      <c r="CDE852" s="79"/>
      <c r="CDF852" s="79"/>
      <c r="CDG852" s="79"/>
      <c r="CDH852" s="79"/>
      <c r="CDI852" s="79"/>
      <c r="CDJ852" s="79"/>
      <c r="CDK852" s="79"/>
      <c r="CDL852" s="79"/>
      <c r="CDM852" s="79"/>
      <c r="CDN852" s="79"/>
      <c r="CDO852" s="79"/>
      <c r="CDP852" s="79"/>
      <c r="CDQ852" s="79"/>
      <c r="CDR852" s="79"/>
      <c r="CDS852" s="79"/>
      <c r="CDT852" s="79"/>
      <c r="CDU852" s="79"/>
      <c r="CDV852" s="79"/>
      <c r="CDW852" s="79"/>
      <c r="CDX852" s="79"/>
      <c r="CDY852" s="79"/>
      <c r="CDZ852" s="79"/>
      <c r="CEA852" s="79"/>
      <c r="CEB852" s="79"/>
      <c r="CEC852" s="79"/>
      <c r="CED852" s="79"/>
      <c r="CEE852" s="79"/>
      <c r="CEF852" s="79"/>
      <c r="CEG852" s="79"/>
      <c r="CEH852" s="79"/>
      <c r="CEI852" s="79"/>
      <c r="CEJ852" s="79"/>
      <c r="CEK852" s="79"/>
      <c r="CEL852" s="79"/>
      <c r="CEM852" s="79"/>
      <c r="CEN852" s="79"/>
      <c r="CEO852" s="79"/>
      <c r="CEP852" s="79"/>
      <c r="CEQ852" s="79"/>
      <c r="CER852" s="79"/>
      <c r="CES852" s="79"/>
      <c r="CET852" s="79"/>
      <c r="CEU852" s="79"/>
      <c r="CEV852" s="79"/>
      <c r="CEW852" s="79"/>
      <c r="CEX852" s="79"/>
      <c r="CEY852" s="79"/>
      <c r="CEZ852" s="79"/>
      <c r="CFA852" s="79"/>
      <c r="CFB852" s="79"/>
      <c r="CFC852" s="79"/>
      <c r="CFD852" s="79"/>
      <c r="CFE852" s="79"/>
      <c r="CFF852" s="79"/>
      <c r="CFG852" s="79"/>
      <c r="CFH852" s="79"/>
      <c r="CFI852" s="79"/>
      <c r="CFJ852" s="79"/>
      <c r="CFK852" s="79"/>
      <c r="CFL852" s="79"/>
      <c r="CFM852" s="79"/>
      <c r="CFN852" s="79"/>
      <c r="CFO852" s="79"/>
      <c r="CFP852" s="79"/>
      <c r="CFQ852" s="79"/>
      <c r="CFR852" s="79"/>
      <c r="CFS852" s="79"/>
      <c r="CFT852" s="79"/>
      <c r="CFU852" s="79"/>
      <c r="CFV852" s="79"/>
      <c r="CFW852" s="79"/>
      <c r="CFX852" s="79"/>
      <c r="CFY852" s="79"/>
      <c r="CFZ852" s="79"/>
      <c r="CGA852" s="79"/>
      <c r="CGB852" s="79"/>
      <c r="CGC852" s="79"/>
      <c r="CGD852" s="79"/>
      <c r="CGE852" s="79"/>
      <c r="CGF852" s="79"/>
      <c r="CGG852" s="79"/>
      <c r="CGH852" s="79"/>
      <c r="CGI852" s="79"/>
      <c r="CGJ852" s="79"/>
      <c r="CGK852" s="79"/>
      <c r="CGL852" s="79"/>
      <c r="CGM852" s="79"/>
      <c r="CGN852" s="79"/>
      <c r="CGO852" s="79"/>
      <c r="CGP852" s="79"/>
      <c r="CGQ852" s="79"/>
      <c r="CGR852" s="79"/>
      <c r="CGS852" s="79"/>
      <c r="CGT852" s="79"/>
      <c r="CGU852" s="79"/>
      <c r="CGV852" s="79"/>
      <c r="CGW852" s="79"/>
      <c r="CGX852" s="79"/>
      <c r="CGY852" s="79"/>
      <c r="CGZ852" s="79"/>
      <c r="CHA852" s="79"/>
      <c r="CHB852" s="79"/>
      <c r="CHC852" s="79"/>
      <c r="CHD852" s="79"/>
      <c r="CHE852" s="79"/>
      <c r="CHF852" s="79"/>
      <c r="CHG852" s="79"/>
      <c r="CHH852" s="79"/>
      <c r="CHI852" s="79"/>
      <c r="CHJ852" s="79"/>
      <c r="CHK852" s="79"/>
      <c r="CHL852" s="79"/>
      <c r="CHM852" s="79"/>
      <c r="CHN852" s="79"/>
      <c r="CHO852" s="79"/>
      <c r="CHP852" s="79"/>
      <c r="CHQ852" s="79"/>
      <c r="CHR852" s="79"/>
      <c r="CHS852" s="79"/>
      <c r="CHT852" s="79"/>
      <c r="CHU852" s="79"/>
      <c r="CHV852" s="79"/>
      <c r="CHW852" s="79"/>
      <c r="CHX852" s="79"/>
      <c r="CHY852" s="79"/>
      <c r="CHZ852" s="79"/>
      <c r="CIA852" s="79"/>
      <c r="CIB852" s="79"/>
      <c r="CIC852" s="79"/>
      <c r="CID852" s="79"/>
      <c r="CIE852" s="79"/>
      <c r="CIF852" s="79"/>
      <c r="CIG852" s="79"/>
      <c r="CIH852" s="79"/>
      <c r="CII852" s="79"/>
      <c r="CIJ852" s="79"/>
      <c r="CIK852" s="79"/>
      <c r="CIL852" s="79"/>
      <c r="CIM852" s="79"/>
      <c r="CIN852" s="79"/>
      <c r="CIO852" s="79"/>
      <c r="CIP852" s="79"/>
      <c r="CIQ852" s="79"/>
      <c r="CIR852" s="79"/>
      <c r="CIS852" s="79"/>
      <c r="CIT852" s="79"/>
      <c r="CIU852" s="79"/>
      <c r="CIV852" s="79"/>
      <c r="CIW852" s="79"/>
      <c r="CIX852" s="79"/>
      <c r="CIY852" s="79"/>
      <c r="CIZ852" s="79"/>
      <c r="CJA852" s="79"/>
      <c r="CJB852" s="79"/>
      <c r="CJC852" s="79"/>
      <c r="CJD852" s="79"/>
      <c r="CJE852" s="79"/>
      <c r="CJF852" s="79"/>
      <c r="CJG852" s="79"/>
      <c r="CJH852" s="79"/>
      <c r="CJI852" s="79"/>
      <c r="CJJ852" s="79"/>
      <c r="CJK852" s="79"/>
      <c r="CJL852" s="79"/>
      <c r="CJM852" s="79"/>
      <c r="CJN852" s="79"/>
      <c r="CJO852" s="79"/>
      <c r="CJP852" s="79"/>
      <c r="CJQ852" s="79"/>
      <c r="CJR852" s="79"/>
      <c r="CJS852" s="79"/>
      <c r="CJT852" s="79"/>
      <c r="CJU852" s="79"/>
      <c r="CJV852" s="79"/>
      <c r="CJW852" s="79"/>
      <c r="CJX852" s="79"/>
      <c r="CJY852" s="79"/>
      <c r="CJZ852" s="79"/>
      <c r="CKA852" s="79"/>
      <c r="CKB852" s="79"/>
      <c r="CKC852" s="79"/>
      <c r="CKD852" s="79"/>
      <c r="CKE852" s="79"/>
      <c r="CKF852" s="79"/>
      <c r="CKG852" s="79"/>
      <c r="CKH852" s="79"/>
      <c r="CKI852" s="79"/>
      <c r="CKJ852" s="79"/>
      <c r="CKK852" s="79"/>
      <c r="CKL852" s="79"/>
      <c r="CKM852" s="79"/>
      <c r="CKN852" s="79"/>
      <c r="CKO852" s="79"/>
      <c r="CKP852" s="79"/>
      <c r="CKQ852" s="79"/>
      <c r="CKR852" s="79"/>
      <c r="CKS852" s="79"/>
      <c r="CKT852" s="79"/>
      <c r="CKU852" s="79"/>
      <c r="CKV852" s="79"/>
      <c r="CKW852" s="79"/>
      <c r="CKX852" s="79"/>
      <c r="CKY852" s="79"/>
      <c r="CKZ852" s="79"/>
      <c r="CLA852" s="79"/>
      <c r="CLB852" s="79"/>
      <c r="CLC852" s="79"/>
      <c r="CLD852" s="79"/>
      <c r="CLE852" s="79"/>
      <c r="CLF852" s="79"/>
      <c r="CLG852" s="79"/>
      <c r="CLH852" s="79"/>
      <c r="CLI852" s="79"/>
      <c r="CLJ852" s="79"/>
      <c r="CLK852" s="79"/>
      <c r="CLL852" s="79"/>
      <c r="CLM852" s="79"/>
      <c r="CLN852" s="79"/>
      <c r="CLO852" s="79"/>
      <c r="CLP852" s="79"/>
      <c r="CLQ852" s="79"/>
      <c r="CLR852" s="79"/>
      <c r="CLS852" s="79"/>
      <c r="CLT852" s="79"/>
      <c r="CLU852" s="79"/>
      <c r="CLV852" s="79"/>
      <c r="CLW852" s="79"/>
      <c r="CLX852" s="79"/>
      <c r="CLY852" s="79"/>
      <c r="CLZ852" s="79"/>
      <c r="CMA852" s="79"/>
      <c r="CMB852" s="79"/>
      <c r="CMC852" s="79"/>
      <c r="CMD852" s="79"/>
      <c r="CME852" s="79"/>
      <c r="CMF852" s="79"/>
      <c r="CMG852" s="79"/>
      <c r="CMH852" s="79"/>
      <c r="CMI852" s="79"/>
      <c r="CMJ852" s="79"/>
      <c r="CMK852" s="79"/>
      <c r="CML852" s="79"/>
      <c r="CMM852" s="79"/>
      <c r="CMN852" s="79"/>
      <c r="CMO852" s="79"/>
      <c r="CMP852" s="79"/>
      <c r="CMQ852" s="79"/>
      <c r="CMR852" s="79"/>
      <c r="CMS852" s="79"/>
      <c r="CMT852" s="79"/>
      <c r="CMU852" s="79"/>
      <c r="CMV852" s="79"/>
      <c r="CMW852" s="79"/>
      <c r="CMX852" s="79"/>
      <c r="CMY852" s="79"/>
      <c r="CMZ852" s="79"/>
      <c r="CNA852" s="79"/>
      <c r="CNB852" s="79"/>
      <c r="CNC852" s="79"/>
      <c r="CND852" s="79"/>
      <c r="CNE852" s="79"/>
      <c r="CNF852" s="79"/>
      <c r="CNG852" s="79"/>
      <c r="CNH852" s="79"/>
      <c r="CNI852" s="79"/>
      <c r="CNJ852" s="79"/>
      <c r="CNK852" s="79"/>
      <c r="CNL852" s="79"/>
      <c r="CNM852" s="79"/>
      <c r="CNN852" s="79"/>
      <c r="CNO852" s="79"/>
      <c r="CNP852" s="79"/>
      <c r="CNQ852" s="79"/>
      <c r="CNR852" s="79"/>
      <c r="CNS852" s="79"/>
      <c r="CNT852" s="79"/>
      <c r="CNU852" s="79"/>
      <c r="CNV852" s="79"/>
      <c r="CNW852" s="79"/>
      <c r="CNX852" s="79"/>
      <c r="CNY852" s="79"/>
      <c r="CNZ852" s="79"/>
      <c r="COA852" s="79"/>
      <c r="COB852" s="79"/>
      <c r="COC852" s="79"/>
      <c r="COD852" s="79"/>
      <c r="COE852" s="79"/>
      <c r="COF852" s="79"/>
      <c r="COG852" s="79"/>
      <c r="COH852" s="79"/>
      <c r="COI852" s="79"/>
      <c r="COJ852" s="79"/>
      <c r="COK852" s="79"/>
      <c r="COL852" s="79"/>
      <c r="COM852" s="79"/>
      <c r="CON852" s="79"/>
      <c r="COO852" s="79"/>
      <c r="COP852" s="79"/>
      <c r="COQ852" s="79"/>
      <c r="COR852" s="79"/>
      <c r="COS852" s="79"/>
      <c r="COT852" s="79"/>
      <c r="COU852" s="79"/>
      <c r="COV852" s="79"/>
      <c r="COW852" s="79"/>
      <c r="COX852" s="79"/>
      <c r="COY852" s="79"/>
      <c r="COZ852" s="79"/>
      <c r="CPA852" s="79"/>
      <c r="CPB852" s="79"/>
      <c r="CPC852" s="79"/>
      <c r="CPD852" s="79"/>
      <c r="CPE852" s="79"/>
      <c r="CPF852" s="79"/>
      <c r="CPG852" s="79"/>
      <c r="CPH852" s="79"/>
      <c r="CPI852" s="79"/>
      <c r="CPJ852" s="79"/>
      <c r="CPK852" s="79"/>
      <c r="CPL852" s="79"/>
      <c r="CPM852" s="79"/>
      <c r="CPN852" s="79"/>
      <c r="CPO852" s="79"/>
      <c r="CPP852" s="79"/>
      <c r="CPQ852" s="79"/>
      <c r="CPR852" s="79"/>
      <c r="CPS852" s="79"/>
      <c r="CPT852" s="79"/>
      <c r="CPU852" s="79"/>
      <c r="CPV852" s="79"/>
      <c r="CPW852" s="79"/>
      <c r="CPX852" s="79"/>
      <c r="CPY852" s="79"/>
      <c r="CPZ852" s="79"/>
      <c r="CQA852" s="79"/>
      <c r="CQB852" s="79"/>
      <c r="CQC852" s="79"/>
      <c r="CQD852" s="79"/>
      <c r="CQE852" s="79"/>
      <c r="CQF852" s="79"/>
      <c r="CQG852" s="79"/>
      <c r="CQH852" s="79"/>
      <c r="CQI852" s="79"/>
      <c r="CQJ852" s="79"/>
      <c r="CQK852" s="79"/>
      <c r="CQL852" s="79"/>
      <c r="CQM852" s="79"/>
      <c r="CQN852" s="79"/>
      <c r="CQO852" s="79"/>
      <c r="CQP852" s="79"/>
      <c r="CQQ852" s="79"/>
      <c r="CQR852" s="79"/>
      <c r="CQS852" s="79"/>
      <c r="CQT852" s="79"/>
      <c r="CQU852" s="79"/>
      <c r="CQV852" s="79"/>
      <c r="CQW852" s="79"/>
      <c r="CQX852" s="79"/>
      <c r="CQY852" s="79"/>
      <c r="CQZ852" s="79"/>
      <c r="CRA852" s="79"/>
      <c r="CRB852" s="79"/>
      <c r="CRC852" s="79"/>
      <c r="CRD852" s="79"/>
      <c r="CRE852" s="79"/>
      <c r="CRF852" s="79"/>
      <c r="CRG852" s="79"/>
      <c r="CRH852" s="79"/>
      <c r="CRI852" s="79"/>
      <c r="CRJ852" s="79"/>
      <c r="CRK852" s="79"/>
      <c r="CRL852" s="79"/>
      <c r="CRM852" s="79"/>
      <c r="CRN852" s="79"/>
      <c r="CRO852" s="79"/>
      <c r="CRP852" s="79"/>
      <c r="CRQ852" s="79"/>
      <c r="CRR852" s="79"/>
      <c r="CRS852" s="79"/>
      <c r="CRT852" s="79"/>
      <c r="CRU852" s="79"/>
      <c r="CRV852" s="79"/>
      <c r="CRW852" s="79"/>
      <c r="CRX852" s="79"/>
      <c r="CRY852" s="79"/>
      <c r="CRZ852" s="79"/>
      <c r="CSA852" s="79"/>
      <c r="CSB852" s="79"/>
      <c r="CSC852" s="79"/>
      <c r="CSD852" s="79"/>
      <c r="CSE852" s="79"/>
      <c r="CSF852" s="79"/>
      <c r="CSG852" s="79"/>
      <c r="CSH852" s="79"/>
      <c r="CSI852" s="79"/>
      <c r="CSJ852" s="79"/>
      <c r="CSK852" s="79"/>
      <c r="CSL852" s="79"/>
      <c r="CSM852" s="79"/>
      <c r="CSN852" s="79"/>
      <c r="CSO852" s="79"/>
      <c r="CSP852" s="79"/>
      <c r="CSQ852" s="79"/>
      <c r="CSR852" s="79"/>
      <c r="CSS852" s="79"/>
      <c r="CST852" s="79"/>
      <c r="CSU852" s="79"/>
      <c r="CSV852" s="79"/>
      <c r="CSW852" s="79"/>
      <c r="CSX852" s="79"/>
      <c r="CSY852" s="79"/>
      <c r="CSZ852" s="79"/>
      <c r="CTA852" s="79"/>
      <c r="CTB852" s="79"/>
      <c r="CTC852" s="79"/>
      <c r="CTD852" s="79"/>
      <c r="CTE852" s="79"/>
      <c r="CTF852" s="79"/>
      <c r="CTG852" s="79"/>
      <c r="CTH852" s="79"/>
      <c r="CTI852" s="79"/>
      <c r="CTJ852" s="79"/>
      <c r="CTK852" s="79"/>
      <c r="CTL852" s="79"/>
      <c r="CTM852" s="79"/>
      <c r="CTN852" s="79"/>
      <c r="CTO852" s="79"/>
      <c r="CTP852" s="79"/>
      <c r="CTQ852" s="79"/>
      <c r="CTR852" s="79"/>
      <c r="CTS852" s="79"/>
      <c r="CTT852" s="79"/>
      <c r="CTU852" s="79"/>
      <c r="CTV852" s="79"/>
      <c r="CTW852" s="79"/>
      <c r="CTX852" s="79"/>
      <c r="CTY852" s="79"/>
      <c r="CTZ852" s="79"/>
      <c r="CUA852" s="79"/>
      <c r="CUB852" s="79"/>
      <c r="CUC852" s="79"/>
      <c r="CUD852" s="79"/>
      <c r="CUE852" s="79"/>
      <c r="CUF852" s="79"/>
      <c r="CUG852" s="79"/>
      <c r="CUH852" s="79"/>
      <c r="CUI852" s="79"/>
      <c r="CUJ852" s="79"/>
      <c r="CUK852" s="79"/>
      <c r="CUL852" s="79"/>
      <c r="CUM852" s="79"/>
      <c r="CUN852" s="79"/>
      <c r="CUO852" s="79"/>
      <c r="CUP852" s="79"/>
      <c r="CUQ852" s="79"/>
      <c r="CUR852" s="79"/>
      <c r="CUS852" s="79"/>
      <c r="CUT852" s="79"/>
      <c r="CUU852" s="79"/>
      <c r="CUV852" s="79"/>
      <c r="CUW852" s="79"/>
      <c r="CUX852" s="79"/>
      <c r="CUY852" s="79"/>
      <c r="CUZ852" s="79"/>
      <c r="CVA852" s="79"/>
      <c r="CVB852" s="79"/>
      <c r="CVC852" s="79"/>
      <c r="CVD852" s="79"/>
      <c r="CVE852" s="79"/>
      <c r="CVF852" s="79"/>
      <c r="CVG852" s="79"/>
      <c r="CVH852" s="79"/>
      <c r="CVI852" s="79"/>
      <c r="CVJ852" s="79"/>
      <c r="CVK852" s="79"/>
      <c r="CVL852" s="79"/>
      <c r="CVM852" s="79"/>
      <c r="CVN852" s="79"/>
      <c r="CVO852" s="79"/>
      <c r="CVP852" s="79"/>
      <c r="CVQ852" s="79"/>
      <c r="CVR852" s="79"/>
      <c r="CVS852" s="79"/>
      <c r="CVT852" s="79"/>
      <c r="CVU852" s="79"/>
      <c r="CVV852" s="79"/>
      <c r="CVW852" s="79"/>
      <c r="CVX852" s="79"/>
      <c r="CVY852" s="79"/>
      <c r="CVZ852" s="79"/>
      <c r="CWA852" s="79"/>
      <c r="CWB852" s="79"/>
      <c r="CWC852" s="79"/>
      <c r="CWD852" s="79"/>
      <c r="CWE852" s="79"/>
      <c r="CWF852" s="79"/>
      <c r="CWG852" s="79"/>
      <c r="CWH852" s="79"/>
      <c r="CWI852" s="79"/>
      <c r="CWJ852" s="79"/>
      <c r="CWK852" s="79"/>
      <c r="CWL852" s="79"/>
      <c r="CWM852" s="79"/>
      <c r="CWN852" s="79"/>
      <c r="CWO852" s="79"/>
      <c r="CWP852" s="79"/>
      <c r="CWQ852" s="79"/>
      <c r="CWR852" s="79"/>
      <c r="CWS852" s="79"/>
      <c r="CWT852" s="79"/>
      <c r="CWU852" s="79"/>
      <c r="CWV852" s="79"/>
      <c r="CWW852" s="79"/>
      <c r="CWX852" s="79"/>
      <c r="CWY852" s="79"/>
      <c r="CWZ852" s="79"/>
      <c r="CXA852" s="79"/>
      <c r="CXB852" s="79"/>
      <c r="CXC852" s="79"/>
      <c r="CXD852" s="79"/>
      <c r="CXE852" s="79"/>
      <c r="CXF852" s="79"/>
      <c r="CXG852" s="79"/>
      <c r="CXH852" s="79"/>
      <c r="CXI852" s="79"/>
      <c r="CXJ852" s="79"/>
      <c r="CXK852" s="79"/>
      <c r="CXL852" s="79"/>
      <c r="CXM852" s="79"/>
      <c r="CXN852" s="79"/>
      <c r="CXO852" s="79"/>
      <c r="CXP852" s="79"/>
      <c r="CXQ852" s="79"/>
      <c r="CXR852" s="79"/>
      <c r="CXS852" s="79"/>
      <c r="CXT852" s="79"/>
      <c r="CXU852" s="79"/>
      <c r="CXV852" s="79"/>
      <c r="CXW852" s="79"/>
      <c r="CXX852" s="79"/>
      <c r="CXY852" s="79"/>
      <c r="CXZ852" s="79"/>
      <c r="CYA852" s="79"/>
      <c r="CYB852" s="79"/>
      <c r="CYC852" s="79"/>
      <c r="CYD852" s="79"/>
      <c r="CYE852" s="79"/>
      <c r="CYF852" s="79"/>
      <c r="CYG852" s="79"/>
      <c r="CYH852" s="79"/>
      <c r="CYI852" s="79"/>
      <c r="CYJ852" s="79"/>
      <c r="CYK852" s="79"/>
      <c r="CYL852" s="79"/>
      <c r="CYM852" s="79"/>
      <c r="CYN852" s="79"/>
      <c r="CYO852" s="79"/>
      <c r="CYP852" s="79"/>
      <c r="CYQ852" s="79"/>
      <c r="CYR852" s="79"/>
      <c r="CYS852" s="79"/>
      <c r="CYT852" s="79"/>
      <c r="CYU852" s="79"/>
      <c r="CYV852" s="79"/>
      <c r="CYW852" s="79"/>
      <c r="CYX852" s="79"/>
      <c r="CYY852" s="79"/>
      <c r="CYZ852" s="79"/>
      <c r="CZA852" s="79"/>
      <c r="CZB852" s="79"/>
      <c r="CZC852" s="79"/>
      <c r="CZD852" s="79"/>
      <c r="CZE852" s="79"/>
      <c r="CZF852" s="79"/>
      <c r="CZG852" s="79"/>
      <c r="CZH852" s="79"/>
      <c r="CZI852" s="79"/>
      <c r="CZJ852" s="79"/>
      <c r="CZK852" s="79"/>
      <c r="CZL852" s="79"/>
      <c r="CZM852" s="79"/>
      <c r="CZN852" s="79"/>
      <c r="CZO852" s="79"/>
      <c r="CZP852" s="79"/>
      <c r="CZQ852" s="79"/>
      <c r="CZR852" s="79"/>
      <c r="CZS852" s="79"/>
      <c r="CZT852" s="79"/>
      <c r="CZU852" s="79"/>
      <c r="CZV852" s="79"/>
      <c r="CZW852" s="79"/>
      <c r="CZX852" s="79"/>
      <c r="CZY852" s="79"/>
      <c r="CZZ852" s="79"/>
      <c r="DAA852" s="79"/>
      <c r="DAB852" s="79"/>
      <c r="DAC852" s="79"/>
      <c r="DAD852" s="79"/>
      <c r="DAE852" s="79"/>
      <c r="DAF852" s="79"/>
      <c r="DAG852" s="79"/>
      <c r="DAH852" s="79"/>
      <c r="DAI852" s="79"/>
      <c r="DAJ852" s="79"/>
      <c r="DAK852" s="79"/>
      <c r="DAL852" s="79"/>
      <c r="DAM852" s="79"/>
      <c r="DAN852" s="79"/>
      <c r="DAO852" s="79"/>
      <c r="DAP852" s="79"/>
      <c r="DAQ852" s="79"/>
      <c r="DAR852" s="79"/>
      <c r="DAS852" s="79"/>
      <c r="DAT852" s="79"/>
      <c r="DAU852" s="79"/>
      <c r="DAV852" s="79"/>
      <c r="DAW852" s="79"/>
      <c r="DAX852" s="79"/>
      <c r="DAY852" s="79"/>
      <c r="DAZ852" s="79"/>
      <c r="DBA852" s="79"/>
      <c r="DBB852" s="79"/>
      <c r="DBC852" s="79"/>
      <c r="DBD852" s="79"/>
      <c r="DBE852" s="79"/>
      <c r="DBF852" s="79"/>
      <c r="DBG852" s="79"/>
      <c r="DBH852" s="79"/>
      <c r="DBI852" s="79"/>
      <c r="DBJ852" s="79"/>
      <c r="DBK852" s="79"/>
      <c r="DBL852" s="79"/>
      <c r="DBM852" s="79"/>
      <c r="DBN852" s="79"/>
      <c r="DBO852" s="79"/>
      <c r="DBP852" s="79"/>
      <c r="DBQ852" s="79"/>
      <c r="DBR852" s="79"/>
      <c r="DBS852" s="79"/>
      <c r="DBT852" s="79"/>
      <c r="DBU852" s="79"/>
      <c r="DBV852" s="79"/>
      <c r="DBW852" s="79"/>
      <c r="DBX852" s="79"/>
      <c r="DBY852" s="79"/>
      <c r="DBZ852" s="79"/>
      <c r="DCA852" s="79"/>
      <c r="DCB852" s="79"/>
      <c r="DCC852" s="79"/>
      <c r="DCD852" s="79"/>
      <c r="DCE852" s="79"/>
      <c r="DCF852" s="79"/>
      <c r="DCG852" s="79"/>
      <c r="DCH852" s="79"/>
      <c r="DCI852" s="79"/>
      <c r="DCJ852" s="79"/>
      <c r="DCK852" s="79"/>
      <c r="DCL852" s="79"/>
      <c r="DCM852" s="79"/>
      <c r="DCN852" s="79"/>
      <c r="DCO852" s="79"/>
      <c r="DCP852" s="79"/>
      <c r="DCQ852" s="79"/>
      <c r="DCR852" s="79"/>
      <c r="DCS852" s="79"/>
      <c r="DCT852" s="79"/>
      <c r="DCU852" s="79"/>
      <c r="DCV852" s="79"/>
      <c r="DCW852" s="79"/>
      <c r="DCX852" s="79"/>
      <c r="DCY852" s="79"/>
      <c r="DCZ852" s="79"/>
      <c r="DDA852" s="79"/>
      <c r="DDB852" s="79"/>
      <c r="DDC852" s="79"/>
      <c r="DDD852" s="79"/>
      <c r="DDE852" s="79"/>
      <c r="DDF852" s="79"/>
      <c r="DDG852" s="79"/>
      <c r="DDH852" s="79"/>
      <c r="DDI852" s="79"/>
      <c r="DDJ852" s="79"/>
      <c r="DDK852" s="79"/>
      <c r="DDL852" s="79"/>
      <c r="DDM852" s="79"/>
      <c r="DDN852" s="79"/>
      <c r="DDO852" s="79"/>
      <c r="DDP852" s="79"/>
      <c r="DDQ852" s="79"/>
      <c r="DDR852" s="79"/>
      <c r="DDS852" s="79"/>
      <c r="DDT852" s="79"/>
      <c r="DDU852" s="79"/>
      <c r="DDV852" s="79"/>
      <c r="DDW852" s="79"/>
      <c r="DDX852" s="79"/>
      <c r="DDY852" s="79"/>
      <c r="DDZ852" s="79"/>
      <c r="DEA852" s="79"/>
      <c r="DEB852" s="79"/>
      <c r="DEC852" s="79"/>
      <c r="DED852" s="79"/>
      <c r="DEE852" s="79"/>
      <c r="DEF852" s="79"/>
      <c r="DEG852" s="79"/>
      <c r="DEH852" s="79"/>
      <c r="DEI852" s="79"/>
      <c r="DEJ852" s="79"/>
      <c r="DEK852" s="79"/>
      <c r="DEL852" s="79"/>
      <c r="DEM852" s="79"/>
      <c r="DEN852" s="79"/>
      <c r="DEO852" s="79"/>
      <c r="DEP852" s="79"/>
      <c r="DEQ852" s="79"/>
      <c r="DER852" s="79"/>
      <c r="DES852" s="79"/>
      <c r="DET852" s="79"/>
      <c r="DEU852" s="79"/>
      <c r="DEV852" s="79"/>
      <c r="DEW852" s="79"/>
      <c r="DEX852" s="79"/>
      <c r="DEY852" s="79"/>
      <c r="DEZ852" s="79"/>
      <c r="DFA852" s="79"/>
      <c r="DFB852" s="79"/>
      <c r="DFC852" s="79"/>
      <c r="DFD852" s="79"/>
      <c r="DFE852" s="79"/>
      <c r="DFF852" s="79"/>
      <c r="DFG852" s="79"/>
      <c r="DFH852" s="79"/>
      <c r="DFI852" s="79"/>
      <c r="DFJ852" s="79"/>
      <c r="DFK852" s="79"/>
      <c r="DFL852" s="79"/>
      <c r="DFM852" s="79"/>
      <c r="DFN852" s="79"/>
      <c r="DFO852" s="79"/>
      <c r="DFP852" s="79"/>
      <c r="DFQ852" s="79"/>
      <c r="DFR852" s="79"/>
      <c r="DFS852" s="79"/>
      <c r="DFT852" s="79"/>
      <c r="DFU852" s="79"/>
      <c r="DFV852" s="79"/>
      <c r="DFW852" s="79"/>
      <c r="DFX852" s="79"/>
      <c r="DFY852" s="79"/>
      <c r="DFZ852" s="79"/>
      <c r="DGA852" s="79"/>
      <c r="DGB852" s="79"/>
      <c r="DGC852" s="79"/>
      <c r="DGD852" s="79"/>
      <c r="DGE852" s="79"/>
      <c r="DGF852" s="79"/>
      <c r="DGG852" s="79"/>
      <c r="DGH852" s="79"/>
      <c r="DGI852" s="79"/>
      <c r="DGJ852" s="79"/>
      <c r="DGK852" s="79"/>
      <c r="DGL852" s="79"/>
      <c r="DGM852" s="79"/>
      <c r="DGN852" s="79"/>
      <c r="DGO852" s="79"/>
      <c r="DGP852" s="79"/>
      <c r="DGQ852" s="79"/>
      <c r="DGR852" s="79"/>
      <c r="DGS852" s="79"/>
      <c r="DGT852" s="79"/>
      <c r="DGU852" s="79"/>
      <c r="DGV852" s="79"/>
      <c r="DGW852" s="79"/>
      <c r="DGX852" s="79"/>
      <c r="DGY852" s="79"/>
      <c r="DGZ852" s="79"/>
      <c r="DHA852" s="79"/>
      <c r="DHB852" s="79"/>
      <c r="DHC852" s="79"/>
      <c r="DHD852" s="79"/>
      <c r="DHE852" s="79"/>
      <c r="DHF852" s="79"/>
      <c r="DHG852" s="79"/>
      <c r="DHH852" s="79"/>
      <c r="DHI852" s="79"/>
      <c r="DHJ852" s="79"/>
      <c r="DHK852" s="79"/>
      <c r="DHL852" s="79"/>
      <c r="DHM852" s="79"/>
      <c r="DHN852" s="79"/>
      <c r="DHO852" s="79"/>
      <c r="DHP852" s="79"/>
      <c r="DHQ852" s="79"/>
      <c r="DHR852" s="79"/>
      <c r="DHS852" s="79"/>
      <c r="DHT852" s="79"/>
      <c r="DHU852" s="79"/>
      <c r="DHV852" s="79"/>
      <c r="DHW852" s="79"/>
      <c r="DHX852" s="79"/>
      <c r="DHY852" s="79"/>
      <c r="DHZ852" s="79"/>
      <c r="DIA852" s="79"/>
      <c r="DIB852" s="79"/>
      <c r="DIC852" s="79"/>
      <c r="DID852" s="79"/>
      <c r="DIE852" s="79"/>
      <c r="DIF852" s="79"/>
      <c r="DIG852" s="79"/>
      <c r="DIH852" s="79"/>
      <c r="DII852" s="79"/>
      <c r="DIJ852" s="79"/>
      <c r="DIK852" s="79"/>
      <c r="DIL852" s="79"/>
      <c r="DIM852" s="79"/>
      <c r="DIN852" s="79"/>
      <c r="DIO852" s="79"/>
      <c r="DIP852" s="79"/>
      <c r="DIQ852" s="79"/>
      <c r="DIR852" s="79"/>
      <c r="DIS852" s="79"/>
      <c r="DIT852" s="79"/>
      <c r="DIU852" s="79"/>
      <c r="DIV852" s="79"/>
      <c r="DIW852" s="79"/>
      <c r="DIX852" s="79"/>
      <c r="DIY852" s="79"/>
      <c r="DIZ852" s="79"/>
      <c r="DJA852" s="79"/>
      <c r="DJB852" s="79"/>
      <c r="DJC852" s="79"/>
      <c r="DJD852" s="79"/>
      <c r="DJE852" s="79"/>
      <c r="DJF852" s="79"/>
      <c r="DJG852" s="79"/>
      <c r="DJH852" s="79"/>
      <c r="DJI852" s="79"/>
      <c r="DJJ852" s="79"/>
      <c r="DJK852" s="79"/>
      <c r="DJL852" s="79"/>
      <c r="DJM852" s="79"/>
      <c r="DJN852" s="79"/>
      <c r="DJO852" s="79"/>
      <c r="DJP852" s="79"/>
      <c r="DJQ852" s="79"/>
      <c r="DJR852" s="79"/>
      <c r="DJS852" s="79"/>
      <c r="DJT852" s="79"/>
      <c r="DJU852" s="79"/>
      <c r="DJV852" s="79"/>
      <c r="DJW852" s="79"/>
      <c r="DJX852" s="79"/>
      <c r="DJY852" s="79"/>
      <c r="DJZ852" s="79"/>
      <c r="DKA852" s="79"/>
      <c r="DKB852" s="79"/>
      <c r="DKC852" s="79"/>
      <c r="DKD852" s="79"/>
      <c r="DKE852" s="79"/>
      <c r="DKF852" s="79"/>
      <c r="DKG852" s="79"/>
      <c r="DKH852" s="79"/>
      <c r="DKI852" s="79"/>
      <c r="DKJ852" s="79"/>
      <c r="DKK852" s="79"/>
      <c r="DKL852" s="79"/>
      <c r="DKM852" s="79"/>
      <c r="DKN852" s="79"/>
      <c r="DKO852" s="79"/>
      <c r="DKP852" s="79"/>
      <c r="DKQ852" s="79"/>
      <c r="DKR852" s="79"/>
      <c r="DKS852" s="79"/>
      <c r="DKT852" s="79"/>
      <c r="DKU852" s="79"/>
      <c r="DKV852" s="79"/>
      <c r="DKW852" s="79"/>
      <c r="DKX852" s="79"/>
      <c r="DKY852" s="79"/>
      <c r="DKZ852" s="79"/>
      <c r="DLA852" s="79"/>
      <c r="DLB852" s="79"/>
      <c r="DLC852" s="79"/>
      <c r="DLD852" s="79"/>
      <c r="DLE852" s="79"/>
      <c r="DLF852" s="79"/>
      <c r="DLG852" s="79"/>
      <c r="DLH852" s="79"/>
      <c r="DLI852" s="79"/>
      <c r="DLJ852" s="79"/>
      <c r="DLK852" s="79"/>
      <c r="DLL852" s="79"/>
      <c r="DLM852" s="79"/>
      <c r="DLN852" s="79"/>
      <c r="DLO852" s="79"/>
      <c r="DLP852" s="79"/>
      <c r="DLQ852" s="79"/>
      <c r="DLR852" s="79"/>
      <c r="DLS852" s="79"/>
      <c r="DLT852" s="79"/>
      <c r="DLU852" s="79"/>
      <c r="DLV852" s="79"/>
      <c r="DLW852" s="79"/>
      <c r="DLX852" s="79"/>
      <c r="DLY852" s="79"/>
      <c r="DLZ852" s="79"/>
      <c r="DMA852" s="79"/>
      <c r="DMB852" s="79"/>
      <c r="DMC852" s="79"/>
      <c r="DMD852" s="79"/>
      <c r="DME852" s="79"/>
      <c r="DMF852" s="79"/>
      <c r="DMG852" s="79"/>
      <c r="DMH852" s="79"/>
      <c r="DMI852" s="79"/>
      <c r="DMJ852" s="79"/>
      <c r="DMK852" s="79"/>
      <c r="DML852" s="79"/>
      <c r="DMM852" s="79"/>
      <c r="DMN852" s="79"/>
      <c r="DMO852" s="79"/>
      <c r="DMP852" s="79"/>
      <c r="DMQ852" s="79"/>
      <c r="DMR852" s="79"/>
      <c r="DMS852" s="79"/>
      <c r="DMT852" s="79"/>
      <c r="DMU852" s="79"/>
      <c r="DMV852" s="79"/>
      <c r="DMW852" s="79"/>
      <c r="DMX852" s="79"/>
      <c r="DMY852" s="79"/>
      <c r="DMZ852" s="79"/>
      <c r="DNA852" s="79"/>
      <c r="DNB852" s="79"/>
      <c r="DNC852" s="79"/>
      <c r="DND852" s="79"/>
      <c r="DNE852" s="79"/>
      <c r="DNF852" s="79"/>
      <c r="DNG852" s="79"/>
      <c r="DNH852" s="79"/>
      <c r="DNI852" s="79"/>
      <c r="DNJ852" s="79"/>
      <c r="DNK852" s="79"/>
      <c r="DNL852" s="79"/>
      <c r="DNM852" s="79"/>
      <c r="DNN852" s="79"/>
      <c r="DNO852" s="79"/>
      <c r="DNP852" s="79"/>
      <c r="DNQ852" s="79"/>
      <c r="DNR852" s="79"/>
      <c r="DNS852" s="79"/>
      <c r="DNT852" s="79"/>
      <c r="DNU852" s="79"/>
      <c r="DNV852" s="79"/>
      <c r="DNW852" s="79"/>
      <c r="DNX852" s="79"/>
      <c r="DNY852" s="79"/>
      <c r="DNZ852" s="79"/>
      <c r="DOA852" s="79"/>
      <c r="DOB852" s="79"/>
      <c r="DOC852" s="79"/>
      <c r="DOD852" s="79"/>
      <c r="DOE852" s="79"/>
      <c r="DOF852" s="79"/>
      <c r="DOG852" s="79"/>
      <c r="DOH852" s="79"/>
      <c r="DOI852" s="79"/>
      <c r="DOJ852" s="79"/>
      <c r="DOK852" s="79"/>
      <c r="DOL852" s="79"/>
      <c r="DOM852" s="79"/>
      <c r="DON852" s="79"/>
      <c r="DOO852" s="79"/>
      <c r="DOP852" s="79"/>
      <c r="DOQ852" s="79"/>
      <c r="DOR852" s="79"/>
      <c r="DOS852" s="79"/>
      <c r="DOT852" s="79"/>
      <c r="DOU852" s="79"/>
      <c r="DOV852" s="79"/>
      <c r="DOW852" s="79"/>
      <c r="DOX852" s="79"/>
      <c r="DOY852" s="79"/>
      <c r="DOZ852" s="79"/>
      <c r="DPA852" s="79"/>
      <c r="DPB852" s="79"/>
      <c r="DPC852" s="79"/>
      <c r="DPD852" s="79"/>
      <c r="DPE852" s="79"/>
      <c r="DPF852" s="79"/>
      <c r="DPG852" s="79"/>
      <c r="DPH852" s="79"/>
      <c r="DPI852" s="79"/>
      <c r="DPJ852" s="79"/>
      <c r="DPK852" s="79"/>
      <c r="DPL852" s="79"/>
      <c r="DPM852" s="79"/>
      <c r="DPN852" s="79"/>
      <c r="DPO852" s="79"/>
      <c r="DPP852" s="79"/>
      <c r="DPQ852" s="79"/>
      <c r="DPR852" s="79"/>
      <c r="DPS852" s="79"/>
      <c r="DPT852" s="79"/>
      <c r="DPU852" s="79"/>
      <c r="DPV852" s="79"/>
      <c r="DPW852" s="79"/>
      <c r="DPX852" s="79"/>
      <c r="DPY852" s="79"/>
      <c r="DPZ852" s="79"/>
      <c r="DQA852" s="79"/>
      <c r="DQB852" s="79"/>
      <c r="DQC852" s="79"/>
      <c r="DQD852" s="79"/>
      <c r="DQE852" s="79"/>
      <c r="DQF852" s="79"/>
      <c r="DQG852" s="79"/>
      <c r="DQH852" s="79"/>
      <c r="DQI852" s="79"/>
      <c r="DQJ852" s="79"/>
      <c r="DQK852" s="79"/>
      <c r="DQL852" s="79"/>
      <c r="DQM852" s="79"/>
      <c r="DQN852" s="79"/>
      <c r="DQO852" s="79"/>
      <c r="DQP852" s="79"/>
      <c r="DQQ852" s="79"/>
      <c r="DQR852" s="79"/>
      <c r="DQS852" s="79"/>
      <c r="DQT852" s="79"/>
      <c r="DQU852" s="79"/>
      <c r="DQV852" s="79"/>
      <c r="DQW852" s="79"/>
      <c r="DQX852" s="79"/>
      <c r="DQY852" s="79"/>
      <c r="DQZ852" s="79"/>
      <c r="DRA852" s="79"/>
      <c r="DRB852" s="79"/>
      <c r="DRC852" s="79"/>
      <c r="DRD852" s="79"/>
      <c r="DRE852" s="79"/>
      <c r="DRF852" s="79"/>
      <c r="DRG852" s="79"/>
      <c r="DRH852" s="79"/>
      <c r="DRI852" s="79"/>
      <c r="DRJ852" s="79"/>
      <c r="DRK852" s="79"/>
      <c r="DRL852" s="79"/>
      <c r="DRM852" s="79"/>
      <c r="DRN852" s="79"/>
      <c r="DRO852" s="79"/>
      <c r="DRP852" s="79"/>
      <c r="DRQ852" s="79"/>
      <c r="DRR852" s="79"/>
      <c r="DRS852" s="79"/>
      <c r="DRT852" s="79"/>
      <c r="DRU852" s="79"/>
      <c r="DRV852" s="79"/>
      <c r="DRW852" s="79"/>
      <c r="DRX852" s="79"/>
      <c r="DRY852" s="79"/>
      <c r="DRZ852" s="79"/>
      <c r="DSA852" s="79"/>
      <c r="DSB852" s="79"/>
      <c r="DSC852" s="79"/>
      <c r="DSD852" s="79"/>
      <c r="DSE852" s="79"/>
      <c r="DSF852" s="79"/>
      <c r="DSG852" s="79"/>
      <c r="DSH852" s="79"/>
      <c r="DSI852" s="79"/>
      <c r="DSJ852" s="79"/>
      <c r="DSK852" s="79"/>
      <c r="DSL852" s="79"/>
      <c r="DSM852" s="79"/>
      <c r="DSN852" s="79"/>
      <c r="DSO852" s="79"/>
      <c r="DSP852" s="79"/>
      <c r="DSQ852" s="79"/>
      <c r="DSR852" s="79"/>
      <c r="DSS852" s="79"/>
      <c r="DST852" s="79"/>
      <c r="DSU852" s="79"/>
      <c r="DSV852" s="79"/>
      <c r="DSW852" s="79"/>
      <c r="DSX852" s="79"/>
      <c r="DSY852" s="79"/>
      <c r="DSZ852" s="79"/>
      <c r="DTA852" s="79"/>
      <c r="DTB852" s="79"/>
      <c r="DTC852" s="79"/>
      <c r="DTD852" s="79"/>
      <c r="DTE852" s="79"/>
      <c r="DTF852" s="79"/>
      <c r="DTG852" s="79"/>
      <c r="DTH852" s="79"/>
      <c r="DTI852" s="79"/>
      <c r="DTJ852" s="79"/>
      <c r="DTK852" s="79"/>
      <c r="DTL852" s="79"/>
      <c r="DTM852" s="79"/>
      <c r="DTN852" s="79"/>
      <c r="DTO852" s="79"/>
      <c r="DTP852" s="79"/>
      <c r="DTQ852" s="79"/>
      <c r="DTR852" s="79"/>
      <c r="DTS852" s="79"/>
      <c r="DTT852" s="79"/>
      <c r="DTU852" s="79"/>
      <c r="DTV852" s="79"/>
      <c r="DTW852" s="79"/>
      <c r="DTX852" s="79"/>
      <c r="DTY852" s="79"/>
      <c r="DTZ852" s="79"/>
      <c r="DUA852" s="79"/>
      <c r="DUB852" s="79"/>
      <c r="DUC852" s="79"/>
      <c r="DUD852" s="79"/>
      <c r="DUE852" s="79"/>
      <c r="DUF852" s="79"/>
      <c r="DUG852" s="79"/>
      <c r="DUH852" s="79"/>
      <c r="DUI852" s="79"/>
      <c r="DUJ852" s="79"/>
      <c r="DUK852" s="79"/>
      <c r="DUL852" s="79"/>
      <c r="DUM852" s="79"/>
      <c r="DUN852" s="79"/>
      <c r="DUO852" s="79"/>
      <c r="DUP852" s="79"/>
      <c r="DUQ852" s="79"/>
      <c r="DUR852" s="79"/>
      <c r="DUS852" s="79"/>
      <c r="DUT852" s="79"/>
      <c r="DUU852" s="79"/>
      <c r="DUV852" s="79"/>
      <c r="DUW852" s="79"/>
      <c r="DUX852" s="79"/>
      <c r="DUY852" s="79"/>
      <c r="DUZ852" s="79"/>
      <c r="DVA852" s="79"/>
      <c r="DVB852" s="79"/>
      <c r="DVC852" s="79"/>
      <c r="DVD852" s="79"/>
      <c r="DVE852" s="79"/>
      <c r="DVF852" s="79"/>
      <c r="DVG852" s="79"/>
      <c r="DVH852" s="79"/>
      <c r="DVI852" s="79"/>
      <c r="DVJ852" s="79"/>
      <c r="DVK852" s="79"/>
      <c r="DVL852" s="79"/>
      <c r="DVM852" s="79"/>
      <c r="DVN852" s="79"/>
      <c r="DVO852" s="79"/>
      <c r="DVP852" s="79"/>
      <c r="DVQ852" s="79"/>
      <c r="DVR852" s="79"/>
      <c r="DVS852" s="79"/>
      <c r="DVT852" s="79"/>
      <c r="DVU852" s="79"/>
      <c r="DVV852" s="79"/>
      <c r="DVW852" s="79"/>
      <c r="DVX852" s="79"/>
      <c r="DVY852" s="79"/>
      <c r="DVZ852" s="79"/>
      <c r="DWA852" s="79"/>
      <c r="DWB852" s="79"/>
      <c r="DWC852" s="79"/>
      <c r="DWD852" s="79"/>
      <c r="DWE852" s="79"/>
      <c r="DWF852" s="79"/>
      <c r="DWG852" s="79"/>
      <c r="DWH852" s="79"/>
      <c r="DWI852" s="79"/>
      <c r="DWJ852" s="79"/>
      <c r="DWK852" s="79"/>
      <c r="DWL852" s="79"/>
      <c r="DWM852" s="79"/>
      <c r="DWN852" s="79"/>
      <c r="DWO852" s="79"/>
      <c r="DWP852" s="79"/>
      <c r="DWQ852" s="79"/>
      <c r="DWR852" s="79"/>
      <c r="DWS852" s="79"/>
      <c r="DWT852" s="79"/>
      <c r="DWU852" s="79"/>
      <c r="DWV852" s="79"/>
      <c r="DWW852" s="79"/>
      <c r="DWX852" s="79"/>
      <c r="DWY852" s="79"/>
      <c r="DWZ852" s="79"/>
      <c r="DXA852" s="79"/>
      <c r="DXB852" s="79"/>
      <c r="DXC852" s="79"/>
      <c r="DXD852" s="79"/>
      <c r="DXE852" s="79"/>
      <c r="DXF852" s="79"/>
      <c r="DXG852" s="79"/>
      <c r="DXH852" s="79"/>
      <c r="DXI852" s="79"/>
      <c r="DXJ852" s="79"/>
      <c r="DXK852" s="79"/>
      <c r="DXL852" s="79"/>
      <c r="DXM852" s="79"/>
      <c r="DXN852" s="79"/>
      <c r="DXO852" s="79"/>
      <c r="DXP852" s="79"/>
      <c r="DXQ852" s="79"/>
      <c r="DXR852" s="79"/>
      <c r="DXS852" s="79"/>
      <c r="DXT852" s="79"/>
      <c r="DXU852" s="79"/>
      <c r="DXV852" s="79"/>
      <c r="DXW852" s="79"/>
      <c r="DXX852" s="79"/>
      <c r="DXY852" s="79"/>
      <c r="DXZ852" s="79"/>
      <c r="DYA852" s="79"/>
      <c r="DYB852" s="79"/>
      <c r="DYC852" s="79"/>
      <c r="DYD852" s="79"/>
      <c r="DYE852" s="79"/>
      <c r="DYF852" s="79"/>
      <c r="DYG852" s="79"/>
      <c r="DYH852" s="79"/>
      <c r="DYI852" s="79"/>
      <c r="DYJ852" s="79"/>
      <c r="DYK852" s="79"/>
      <c r="DYL852" s="79"/>
      <c r="DYM852" s="79"/>
      <c r="DYN852" s="79"/>
      <c r="DYO852" s="79"/>
      <c r="DYP852" s="79"/>
      <c r="DYQ852" s="79"/>
      <c r="DYR852" s="79"/>
      <c r="DYS852" s="79"/>
      <c r="DYT852" s="79"/>
      <c r="DYU852" s="79"/>
      <c r="DYV852" s="79"/>
      <c r="DYW852" s="79"/>
      <c r="DYX852" s="79"/>
      <c r="DYY852" s="79"/>
      <c r="DYZ852" s="79"/>
      <c r="DZA852" s="79"/>
      <c r="DZB852" s="79"/>
      <c r="DZC852" s="79"/>
      <c r="DZD852" s="79"/>
      <c r="DZE852" s="79"/>
      <c r="DZF852" s="79"/>
      <c r="DZG852" s="79"/>
      <c r="DZH852" s="79"/>
      <c r="DZI852" s="79"/>
      <c r="DZJ852" s="79"/>
      <c r="DZK852" s="79"/>
      <c r="DZL852" s="79"/>
      <c r="DZM852" s="79"/>
      <c r="DZN852" s="79"/>
      <c r="DZO852" s="79"/>
      <c r="DZP852" s="79"/>
      <c r="DZQ852" s="79"/>
      <c r="DZR852" s="79"/>
      <c r="DZS852" s="79"/>
      <c r="DZT852" s="79"/>
      <c r="DZU852" s="79"/>
      <c r="DZV852" s="79"/>
      <c r="DZW852" s="79"/>
      <c r="DZX852" s="79"/>
      <c r="DZY852" s="79"/>
      <c r="DZZ852" s="79"/>
      <c r="EAA852" s="79"/>
      <c r="EAB852" s="79"/>
      <c r="EAC852" s="79"/>
      <c r="EAD852" s="79"/>
      <c r="EAE852" s="79"/>
      <c r="EAF852" s="79"/>
      <c r="EAG852" s="79"/>
      <c r="EAH852" s="79"/>
      <c r="EAI852" s="79"/>
      <c r="EAJ852" s="79"/>
      <c r="EAK852" s="79"/>
      <c r="EAL852" s="79"/>
      <c r="EAM852" s="79"/>
      <c r="EAN852" s="79"/>
      <c r="EAO852" s="79"/>
      <c r="EAP852" s="79"/>
      <c r="EAQ852" s="79"/>
      <c r="EAR852" s="79"/>
      <c r="EAS852" s="79"/>
      <c r="EAT852" s="79"/>
      <c r="EAU852" s="79"/>
      <c r="EAV852" s="79"/>
      <c r="EAW852" s="79"/>
      <c r="EAX852" s="79"/>
      <c r="EAY852" s="79"/>
      <c r="EAZ852" s="79"/>
      <c r="EBA852" s="79"/>
      <c r="EBB852" s="79"/>
      <c r="EBC852" s="79"/>
      <c r="EBD852" s="79"/>
      <c r="EBE852" s="79"/>
      <c r="EBF852" s="79"/>
      <c r="EBG852" s="79"/>
      <c r="EBH852" s="79"/>
      <c r="EBI852" s="79"/>
      <c r="EBJ852" s="79"/>
      <c r="EBK852" s="79"/>
      <c r="EBL852" s="79"/>
      <c r="EBM852" s="79"/>
      <c r="EBN852" s="79"/>
      <c r="EBO852" s="79"/>
      <c r="EBP852" s="79"/>
      <c r="EBQ852" s="79"/>
      <c r="EBR852" s="79"/>
      <c r="EBS852" s="79"/>
      <c r="EBT852" s="79"/>
      <c r="EBU852" s="79"/>
      <c r="EBV852" s="79"/>
      <c r="EBW852" s="79"/>
      <c r="EBX852" s="79"/>
      <c r="EBY852" s="79"/>
      <c r="EBZ852" s="79"/>
      <c r="ECA852" s="79"/>
      <c r="ECB852" s="79"/>
      <c r="ECC852" s="79"/>
      <c r="ECD852" s="79"/>
      <c r="ECE852" s="79"/>
      <c r="ECF852" s="79"/>
      <c r="ECG852" s="79"/>
      <c r="ECH852" s="79"/>
      <c r="ECI852" s="79"/>
      <c r="ECJ852" s="79"/>
      <c r="ECK852" s="79"/>
      <c r="ECL852" s="79"/>
      <c r="ECM852" s="79"/>
      <c r="ECN852" s="79"/>
      <c r="ECO852" s="79"/>
      <c r="ECP852" s="79"/>
      <c r="ECQ852" s="79"/>
      <c r="ECR852" s="79"/>
      <c r="ECS852" s="79"/>
      <c r="ECT852" s="79"/>
      <c r="ECU852" s="79"/>
      <c r="ECV852" s="79"/>
      <c r="ECW852" s="79"/>
      <c r="ECX852" s="79"/>
      <c r="ECY852" s="79"/>
      <c r="ECZ852" s="79"/>
      <c r="EDA852" s="79"/>
      <c r="EDB852" s="79"/>
      <c r="EDC852" s="79"/>
      <c r="EDD852" s="79"/>
      <c r="EDE852" s="79"/>
      <c r="EDF852" s="79"/>
      <c r="EDG852" s="79"/>
      <c r="EDH852" s="79"/>
      <c r="EDI852" s="79"/>
      <c r="EDJ852" s="79"/>
      <c r="EDK852" s="79"/>
      <c r="EDL852" s="79"/>
      <c r="EDM852" s="79"/>
      <c r="EDN852" s="79"/>
      <c r="EDO852" s="79"/>
      <c r="EDP852" s="79"/>
      <c r="EDQ852" s="79"/>
      <c r="EDR852" s="79"/>
      <c r="EDS852" s="79"/>
      <c r="EDT852" s="79"/>
      <c r="EDU852" s="79"/>
      <c r="EDV852" s="79"/>
      <c r="EDW852" s="79"/>
      <c r="EDX852" s="79"/>
      <c r="EDY852" s="79"/>
      <c r="EDZ852" s="79"/>
      <c r="EEA852" s="79"/>
      <c r="EEB852" s="79"/>
      <c r="EEC852" s="79"/>
      <c r="EED852" s="79"/>
      <c r="EEE852" s="79"/>
      <c r="EEF852" s="79"/>
      <c r="EEG852" s="79"/>
      <c r="EEH852" s="79"/>
      <c r="EEI852" s="79"/>
      <c r="EEJ852" s="79"/>
      <c r="EEK852" s="79"/>
      <c r="EEL852" s="79"/>
      <c r="EEM852" s="79"/>
      <c r="EEN852" s="79"/>
      <c r="EEO852" s="79"/>
      <c r="EEP852" s="79"/>
      <c r="EEQ852" s="79"/>
      <c r="EER852" s="79"/>
      <c r="EES852" s="79"/>
      <c r="EET852" s="79"/>
      <c r="EEU852" s="79"/>
      <c r="EEV852" s="79"/>
      <c r="EEW852" s="79"/>
      <c r="EEX852" s="79"/>
      <c r="EEY852" s="79"/>
      <c r="EEZ852" s="79"/>
      <c r="EFA852" s="79"/>
      <c r="EFB852" s="79"/>
      <c r="EFC852" s="79"/>
      <c r="EFD852" s="79"/>
      <c r="EFE852" s="79"/>
      <c r="EFF852" s="79"/>
      <c r="EFG852" s="79"/>
      <c r="EFH852" s="79"/>
      <c r="EFI852" s="79"/>
      <c r="EFJ852" s="79"/>
      <c r="EFK852" s="79"/>
      <c r="EFL852" s="79"/>
      <c r="EFM852" s="79"/>
      <c r="EFN852" s="79"/>
      <c r="EFO852" s="79"/>
      <c r="EFP852" s="79"/>
      <c r="EFQ852" s="79"/>
      <c r="EFR852" s="79"/>
      <c r="EFS852" s="79"/>
      <c r="EFT852" s="79"/>
      <c r="EFU852" s="79"/>
      <c r="EFV852" s="79"/>
      <c r="EFW852" s="79"/>
      <c r="EFX852" s="79"/>
      <c r="EFY852" s="79"/>
      <c r="EFZ852" s="79"/>
      <c r="EGA852" s="79"/>
      <c r="EGB852" s="79"/>
      <c r="EGC852" s="79"/>
      <c r="EGD852" s="79"/>
      <c r="EGE852" s="79"/>
      <c r="EGF852" s="79"/>
      <c r="EGG852" s="79"/>
      <c r="EGH852" s="79"/>
      <c r="EGI852" s="79"/>
      <c r="EGJ852" s="79"/>
      <c r="EGK852" s="79"/>
      <c r="EGL852" s="79"/>
      <c r="EGM852" s="79"/>
      <c r="EGN852" s="79"/>
      <c r="EGO852" s="79"/>
      <c r="EGP852" s="79"/>
      <c r="EGQ852" s="79"/>
      <c r="EGR852" s="79"/>
      <c r="EGS852" s="79"/>
      <c r="EGT852" s="79"/>
      <c r="EGU852" s="79"/>
      <c r="EGV852" s="79"/>
      <c r="EGW852" s="79"/>
      <c r="EGX852" s="79"/>
      <c r="EGY852" s="79"/>
      <c r="EGZ852" s="79"/>
      <c r="EHA852" s="79"/>
      <c r="EHB852" s="79"/>
      <c r="EHC852" s="79"/>
      <c r="EHD852" s="79"/>
      <c r="EHE852" s="79"/>
      <c r="EHF852" s="79"/>
      <c r="EHG852" s="79"/>
      <c r="EHH852" s="79"/>
      <c r="EHI852" s="79"/>
      <c r="EHJ852" s="79"/>
      <c r="EHK852" s="79"/>
      <c r="EHL852" s="79"/>
      <c r="EHM852" s="79"/>
      <c r="EHN852" s="79"/>
      <c r="EHO852" s="79"/>
      <c r="EHP852" s="79"/>
      <c r="EHQ852" s="79"/>
      <c r="EHR852" s="79"/>
      <c r="EHS852" s="79"/>
      <c r="EHT852" s="79"/>
      <c r="EHU852" s="79"/>
      <c r="EHV852" s="79"/>
      <c r="EHW852" s="79"/>
      <c r="EHX852" s="79"/>
      <c r="EHY852" s="79"/>
      <c r="EHZ852" s="79"/>
      <c r="EIA852" s="79"/>
      <c r="EIB852" s="79"/>
      <c r="EIC852" s="79"/>
      <c r="EID852" s="79"/>
      <c r="EIE852" s="79"/>
      <c r="EIF852" s="79"/>
      <c r="EIG852" s="79"/>
      <c r="EIH852" s="79"/>
      <c r="EII852" s="79"/>
      <c r="EIJ852" s="79"/>
      <c r="EIK852" s="79"/>
      <c r="EIL852" s="79"/>
      <c r="EIM852" s="79"/>
      <c r="EIN852" s="79"/>
      <c r="EIO852" s="79"/>
      <c r="EIP852" s="79"/>
      <c r="EIQ852" s="79"/>
      <c r="EIR852" s="79"/>
      <c r="EIS852" s="79"/>
      <c r="EIT852" s="79"/>
      <c r="EIU852" s="79"/>
      <c r="EIV852" s="79"/>
      <c r="EIW852" s="79"/>
      <c r="EIX852" s="79"/>
      <c r="EIY852" s="79"/>
      <c r="EIZ852" s="79"/>
      <c r="EJA852" s="79"/>
      <c r="EJB852" s="79"/>
      <c r="EJC852" s="79"/>
      <c r="EJD852" s="79"/>
      <c r="EJE852" s="79"/>
      <c r="EJF852" s="79"/>
      <c r="EJG852" s="79"/>
      <c r="EJH852" s="79"/>
      <c r="EJI852" s="79"/>
      <c r="EJJ852" s="79"/>
      <c r="EJK852" s="79"/>
      <c r="EJL852" s="79"/>
      <c r="EJM852" s="79"/>
      <c r="EJN852" s="79"/>
      <c r="EJO852" s="79"/>
      <c r="EJP852" s="79"/>
      <c r="EJQ852" s="79"/>
      <c r="EJR852" s="79"/>
      <c r="EJS852" s="79"/>
      <c r="EJT852" s="79"/>
      <c r="EJU852" s="79"/>
      <c r="EJV852" s="79"/>
      <c r="EJW852" s="79"/>
      <c r="EJX852" s="79"/>
      <c r="EJY852" s="79"/>
      <c r="EJZ852" s="79"/>
      <c r="EKA852" s="79"/>
      <c r="EKB852" s="79"/>
      <c r="EKC852" s="79"/>
      <c r="EKD852" s="79"/>
      <c r="EKE852" s="79"/>
      <c r="EKF852" s="79"/>
      <c r="EKG852" s="79"/>
      <c r="EKH852" s="79"/>
      <c r="EKI852" s="79"/>
      <c r="EKJ852" s="79"/>
      <c r="EKK852" s="79"/>
      <c r="EKL852" s="79"/>
      <c r="EKM852" s="79"/>
      <c r="EKN852" s="79"/>
      <c r="EKO852" s="79"/>
      <c r="EKP852" s="79"/>
      <c r="EKQ852" s="79"/>
      <c r="EKR852" s="79"/>
      <c r="EKS852" s="79"/>
      <c r="EKT852" s="79"/>
      <c r="EKU852" s="79"/>
      <c r="EKV852" s="79"/>
      <c r="EKW852" s="79"/>
      <c r="EKX852" s="79"/>
      <c r="EKY852" s="79"/>
      <c r="EKZ852" s="79"/>
      <c r="ELA852" s="79"/>
      <c r="ELB852" s="79"/>
      <c r="ELC852" s="79"/>
      <c r="ELD852" s="79"/>
      <c r="ELE852" s="79"/>
      <c r="ELF852" s="79"/>
      <c r="ELG852" s="79"/>
      <c r="ELH852" s="79"/>
      <c r="ELI852" s="79"/>
      <c r="ELJ852" s="79"/>
      <c r="ELK852" s="79"/>
      <c r="ELL852" s="79"/>
      <c r="ELM852" s="79"/>
      <c r="ELN852" s="79"/>
      <c r="ELO852" s="79"/>
      <c r="ELP852" s="79"/>
      <c r="ELQ852" s="79"/>
      <c r="ELR852" s="79"/>
      <c r="ELS852" s="79"/>
      <c r="ELT852" s="79"/>
      <c r="ELU852" s="79"/>
      <c r="ELV852" s="79"/>
      <c r="ELW852" s="79"/>
      <c r="ELX852" s="79"/>
      <c r="ELY852" s="79"/>
      <c r="ELZ852" s="79"/>
      <c r="EMA852" s="79"/>
      <c r="EMB852" s="79"/>
      <c r="EMC852" s="79"/>
      <c r="EMD852" s="79"/>
      <c r="EME852" s="79"/>
      <c r="EMF852" s="79"/>
      <c r="EMG852" s="79"/>
      <c r="EMH852" s="79"/>
      <c r="EMI852" s="79"/>
      <c r="EMJ852" s="79"/>
      <c r="EMK852" s="79"/>
      <c r="EML852" s="79"/>
      <c r="EMM852" s="79"/>
      <c r="EMN852" s="79"/>
      <c r="EMO852" s="79"/>
      <c r="EMP852" s="79"/>
      <c r="EMQ852" s="79"/>
      <c r="EMR852" s="79"/>
      <c r="EMS852" s="79"/>
      <c r="EMT852" s="79"/>
      <c r="EMU852" s="79"/>
      <c r="EMV852" s="79"/>
      <c r="EMW852" s="79"/>
      <c r="EMX852" s="79"/>
      <c r="EMY852" s="79"/>
      <c r="EMZ852" s="79"/>
      <c r="ENA852" s="79"/>
      <c r="ENB852" s="79"/>
      <c r="ENC852" s="79"/>
      <c r="END852" s="79"/>
      <c r="ENE852" s="79"/>
      <c r="ENF852" s="79"/>
      <c r="ENG852" s="79"/>
      <c r="ENH852" s="79"/>
      <c r="ENI852" s="79"/>
      <c r="ENJ852" s="79"/>
      <c r="ENK852" s="79"/>
      <c r="ENL852" s="79"/>
      <c r="ENM852" s="79"/>
      <c r="ENN852" s="79"/>
      <c r="ENO852" s="79"/>
      <c r="ENP852" s="79"/>
      <c r="ENQ852" s="79"/>
      <c r="ENR852" s="79"/>
      <c r="ENS852" s="79"/>
      <c r="ENT852" s="79"/>
      <c r="ENU852" s="79"/>
      <c r="ENV852" s="79"/>
      <c r="ENW852" s="79"/>
      <c r="ENX852" s="79"/>
      <c r="ENY852" s="79"/>
      <c r="ENZ852" s="79"/>
      <c r="EOA852" s="79"/>
      <c r="EOB852" s="79"/>
      <c r="EOC852" s="79"/>
      <c r="EOD852" s="79"/>
      <c r="EOE852" s="79"/>
      <c r="EOF852" s="79"/>
      <c r="EOG852" s="79"/>
      <c r="EOH852" s="79"/>
      <c r="EOI852" s="79"/>
      <c r="EOJ852" s="79"/>
      <c r="EOK852" s="79"/>
      <c r="EOL852" s="79"/>
      <c r="EOM852" s="79"/>
      <c r="EON852" s="79"/>
      <c r="EOO852" s="79"/>
      <c r="EOP852" s="79"/>
      <c r="EOQ852" s="79"/>
      <c r="EOR852" s="79"/>
      <c r="EOS852" s="79"/>
      <c r="EOT852" s="79"/>
      <c r="EOU852" s="79"/>
      <c r="EOV852" s="79"/>
      <c r="EOW852" s="79"/>
      <c r="EOX852" s="79"/>
      <c r="EOY852" s="79"/>
      <c r="EOZ852" s="79"/>
      <c r="EPA852" s="79"/>
      <c r="EPB852" s="79"/>
      <c r="EPC852" s="79"/>
      <c r="EPD852" s="79"/>
      <c r="EPE852" s="79"/>
      <c r="EPF852" s="79"/>
      <c r="EPG852" s="79"/>
      <c r="EPH852" s="79"/>
      <c r="EPI852" s="79"/>
      <c r="EPJ852" s="79"/>
      <c r="EPK852" s="79"/>
      <c r="EPL852" s="79"/>
      <c r="EPM852" s="79"/>
      <c r="EPN852" s="79"/>
      <c r="EPO852" s="79"/>
      <c r="EPP852" s="79"/>
      <c r="EPQ852" s="79"/>
      <c r="EPR852" s="79"/>
      <c r="EPS852" s="79"/>
      <c r="EPT852" s="79"/>
      <c r="EPU852" s="79"/>
      <c r="EPV852" s="79"/>
      <c r="EPW852" s="79"/>
      <c r="EPX852" s="79"/>
      <c r="EPY852" s="79"/>
      <c r="EPZ852" s="79"/>
      <c r="EQA852" s="79"/>
      <c r="EQB852" s="79"/>
      <c r="EQC852" s="79"/>
      <c r="EQD852" s="79"/>
      <c r="EQE852" s="79"/>
      <c r="EQF852" s="79"/>
      <c r="EQG852" s="79"/>
      <c r="EQH852" s="79"/>
      <c r="EQI852" s="79"/>
      <c r="EQJ852" s="79"/>
      <c r="EQK852" s="79"/>
      <c r="EQL852" s="79"/>
      <c r="EQM852" s="79"/>
      <c r="EQN852" s="79"/>
      <c r="EQO852" s="79"/>
      <c r="EQP852" s="79"/>
      <c r="EQQ852" s="79"/>
      <c r="EQR852" s="79"/>
      <c r="EQS852" s="79"/>
      <c r="EQT852" s="79"/>
      <c r="EQU852" s="79"/>
      <c r="EQV852" s="79"/>
      <c r="EQW852" s="79"/>
      <c r="EQX852" s="79"/>
      <c r="EQY852" s="79"/>
      <c r="EQZ852" s="79"/>
      <c r="ERA852" s="79"/>
      <c r="ERB852" s="79"/>
      <c r="ERC852" s="79"/>
      <c r="ERD852" s="79"/>
      <c r="ERE852" s="79"/>
      <c r="ERF852" s="79"/>
      <c r="ERG852" s="79"/>
      <c r="ERH852" s="79"/>
      <c r="ERI852" s="79"/>
      <c r="ERJ852" s="79"/>
      <c r="ERK852" s="79"/>
      <c r="ERL852" s="79"/>
      <c r="ERM852" s="79"/>
      <c r="ERN852" s="79"/>
      <c r="ERO852" s="79"/>
      <c r="ERP852" s="79"/>
      <c r="ERQ852" s="79"/>
      <c r="ERR852" s="79"/>
      <c r="ERS852" s="79"/>
      <c r="ERT852" s="79"/>
      <c r="ERU852" s="79"/>
      <c r="ERV852" s="79"/>
      <c r="ERW852" s="79"/>
      <c r="ERX852" s="79"/>
      <c r="ERY852" s="79"/>
      <c r="ERZ852" s="79"/>
      <c r="ESA852" s="79"/>
      <c r="ESB852" s="79"/>
      <c r="ESC852" s="79"/>
      <c r="ESD852" s="79"/>
      <c r="ESE852" s="79"/>
      <c r="ESF852" s="79"/>
      <c r="ESG852" s="79"/>
      <c r="ESH852" s="79"/>
      <c r="ESI852" s="79"/>
      <c r="ESJ852" s="79"/>
      <c r="ESK852" s="79"/>
      <c r="ESL852" s="79"/>
      <c r="ESM852" s="79"/>
      <c r="ESN852" s="79"/>
      <c r="ESO852" s="79"/>
      <c r="ESP852" s="79"/>
      <c r="ESQ852" s="79"/>
      <c r="ESR852" s="79"/>
      <c r="ESS852" s="79"/>
      <c r="EST852" s="79"/>
      <c r="ESU852" s="79"/>
      <c r="ESV852" s="79"/>
      <c r="ESW852" s="79"/>
      <c r="ESX852" s="79"/>
      <c r="ESY852" s="79"/>
      <c r="ESZ852" s="79"/>
      <c r="ETA852" s="79"/>
      <c r="ETB852" s="79"/>
      <c r="ETC852" s="79"/>
      <c r="ETD852" s="79"/>
      <c r="ETE852" s="79"/>
      <c r="ETF852" s="79"/>
      <c r="ETG852" s="79"/>
      <c r="ETH852" s="79"/>
      <c r="ETI852" s="79"/>
      <c r="ETJ852" s="79"/>
      <c r="ETK852" s="79"/>
      <c r="ETL852" s="79"/>
      <c r="ETM852" s="79"/>
      <c r="ETN852" s="79"/>
      <c r="ETO852" s="79"/>
      <c r="ETP852" s="79"/>
      <c r="ETQ852" s="79"/>
      <c r="ETR852" s="79"/>
      <c r="ETS852" s="79"/>
      <c r="ETT852" s="79"/>
      <c r="ETU852" s="79"/>
      <c r="ETV852" s="79"/>
      <c r="ETW852" s="79"/>
      <c r="ETX852" s="79"/>
      <c r="ETY852" s="79"/>
      <c r="ETZ852" s="79"/>
      <c r="EUA852" s="79"/>
      <c r="EUB852" s="79"/>
      <c r="EUC852" s="79"/>
      <c r="EUD852" s="79"/>
      <c r="EUE852" s="79"/>
      <c r="EUF852" s="79"/>
      <c r="EUG852" s="79"/>
      <c r="EUH852" s="79"/>
      <c r="EUI852" s="79"/>
      <c r="EUJ852" s="79"/>
      <c r="EUK852" s="79"/>
      <c r="EUL852" s="79"/>
      <c r="EUM852" s="79"/>
      <c r="EUN852" s="79"/>
      <c r="EUO852" s="79"/>
      <c r="EUP852" s="79"/>
      <c r="EUQ852" s="79"/>
      <c r="EUR852" s="79"/>
      <c r="EUS852" s="79"/>
      <c r="EUT852" s="79"/>
      <c r="EUU852" s="79"/>
      <c r="EUV852" s="79"/>
      <c r="EUW852" s="79"/>
      <c r="EUX852" s="79"/>
      <c r="EUY852" s="79"/>
      <c r="EUZ852" s="79"/>
      <c r="EVA852" s="79"/>
      <c r="EVB852" s="79"/>
      <c r="EVC852" s="79"/>
      <c r="EVD852" s="79"/>
      <c r="EVE852" s="79"/>
      <c r="EVF852" s="79"/>
      <c r="EVG852" s="79"/>
      <c r="EVH852" s="79"/>
      <c r="EVI852" s="79"/>
      <c r="EVJ852" s="79"/>
      <c r="EVK852" s="79"/>
      <c r="EVL852" s="79"/>
      <c r="EVM852" s="79"/>
      <c r="EVN852" s="79"/>
      <c r="EVO852" s="79"/>
      <c r="EVP852" s="79"/>
      <c r="EVQ852" s="79"/>
      <c r="EVR852" s="79"/>
      <c r="EVS852" s="79"/>
      <c r="EVT852" s="79"/>
      <c r="EVU852" s="79"/>
      <c r="EVV852" s="79"/>
      <c r="EVW852" s="79"/>
      <c r="EVX852" s="79"/>
      <c r="EVY852" s="79"/>
      <c r="EVZ852" s="79"/>
      <c r="EWA852" s="79"/>
      <c r="EWB852" s="79"/>
      <c r="EWC852" s="79"/>
      <c r="EWD852" s="79"/>
      <c r="EWE852" s="79"/>
      <c r="EWF852" s="79"/>
      <c r="EWG852" s="79"/>
      <c r="EWH852" s="79"/>
      <c r="EWI852" s="79"/>
      <c r="EWJ852" s="79"/>
      <c r="EWK852" s="79"/>
      <c r="EWL852" s="79"/>
      <c r="EWM852" s="79"/>
      <c r="EWN852" s="79"/>
      <c r="EWO852" s="79"/>
      <c r="EWP852" s="79"/>
      <c r="EWQ852" s="79"/>
      <c r="EWR852" s="79"/>
      <c r="EWS852" s="79"/>
      <c r="EWT852" s="79"/>
      <c r="EWU852" s="79"/>
      <c r="EWV852" s="79"/>
      <c r="EWW852" s="79"/>
      <c r="EWX852" s="79"/>
      <c r="EWY852" s="79"/>
      <c r="EWZ852" s="79"/>
      <c r="EXA852" s="79"/>
      <c r="EXB852" s="79"/>
      <c r="EXC852" s="79"/>
      <c r="EXD852" s="79"/>
      <c r="EXE852" s="79"/>
      <c r="EXF852" s="79"/>
      <c r="EXG852" s="79"/>
      <c r="EXH852" s="79"/>
      <c r="EXI852" s="79"/>
      <c r="EXJ852" s="79"/>
      <c r="EXK852" s="79"/>
      <c r="EXL852" s="79"/>
      <c r="EXM852" s="79"/>
      <c r="EXN852" s="79"/>
      <c r="EXO852" s="79"/>
      <c r="EXP852" s="79"/>
      <c r="EXQ852" s="79"/>
      <c r="EXR852" s="79"/>
      <c r="EXS852" s="79"/>
      <c r="EXT852" s="79"/>
      <c r="EXU852" s="79"/>
      <c r="EXV852" s="79"/>
      <c r="EXW852" s="79"/>
      <c r="EXX852" s="79"/>
      <c r="EXY852" s="79"/>
      <c r="EXZ852" s="79"/>
      <c r="EYA852" s="79"/>
      <c r="EYB852" s="79"/>
      <c r="EYC852" s="79"/>
      <c r="EYD852" s="79"/>
      <c r="EYE852" s="79"/>
      <c r="EYF852" s="79"/>
      <c r="EYG852" s="79"/>
      <c r="EYH852" s="79"/>
      <c r="EYI852" s="79"/>
      <c r="EYJ852" s="79"/>
      <c r="EYK852" s="79"/>
      <c r="EYL852" s="79"/>
      <c r="EYM852" s="79"/>
      <c r="EYN852" s="79"/>
      <c r="EYO852" s="79"/>
      <c r="EYP852" s="79"/>
      <c r="EYQ852" s="79"/>
      <c r="EYR852" s="79"/>
      <c r="EYS852" s="79"/>
      <c r="EYT852" s="79"/>
      <c r="EYU852" s="79"/>
      <c r="EYV852" s="79"/>
      <c r="EYW852" s="79"/>
      <c r="EYX852" s="79"/>
      <c r="EYY852" s="79"/>
      <c r="EYZ852" s="79"/>
      <c r="EZA852" s="79"/>
      <c r="EZB852" s="79"/>
      <c r="EZC852" s="79"/>
      <c r="EZD852" s="79"/>
      <c r="EZE852" s="79"/>
      <c r="EZF852" s="79"/>
      <c r="EZG852" s="79"/>
      <c r="EZH852" s="79"/>
      <c r="EZI852" s="79"/>
      <c r="EZJ852" s="79"/>
      <c r="EZK852" s="79"/>
      <c r="EZL852" s="79"/>
      <c r="EZM852" s="79"/>
      <c r="EZN852" s="79"/>
      <c r="EZO852" s="79"/>
      <c r="EZP852" s="79"/>
      <c r="EZQ852" s="79"/>
      <c r="EZR852" s="79"/>
      <c r="EZS852" s="79"/>
      <c r="EZT852" s="79"/>
      <c r="EZU852" s="79"/>
      <c r="EZV852" s="79"/>
      <c r="EZW852" s="79"/>
      <c r="EZX852" s="79"/>
      <c r="EZY852" s="79"/>
      <c r="EZZ852" s="79"/>
      <c r="FAA852" s="79"/>
      <c r="FAB852" s="79"/>
      <c r="FAC852" s="79"/>
      <c r="FAD852" s="79"/>
      <c r="FAE852" s="79"/>
      <c r="FAF852" s="79"/>
      <c r="FAG852" s="79"/>
      <c r="FAH852" s="79"/>
      <c r="FAI852" s="79"/>
      <c r="FAJ852" s="79"/>
      <c r="FAK852" s="79"/>
      <c r="FAL852" s="79"/>
      <c r="FAM852" s="79"/>
      <c r="FAN852" s="79"/>
      <c r="FAO852" s="79"/>
      <c r="FAP852" s="79"/>
      <c r="FAQ852" s="79"/>
      <c r="FAR852" s="79"/>
      <c r="FAS852" s="79"/>
      <c r="FAT852" s="79"/>
      <c r="FAU852" s="79"/>
      <c r="FAV852" s="79"/>
      <c r="FAW852" s="79"/>
      <c r="FAX852" s="79"/>
      <c r="FAY852" s="79"/>
      <c r="FAZ852" s="79"/>
      <c r="FBA852" s="79"/>
      <c r="FBB852" s="79"/>
      <c r="FBC852" s="79"/>
      <c r="FBD852" s="79"/>
      <c r="FBE852" s="79"/>
      <c r="FBF852" s="79"/>
      <c r="FBG852" s="79"/>
      <c r="FBH852" s="79"/>
      <c r="FBI852" s="79"/>
      <c r="FBJ852" s="79"/>
      <c r="FBK852" s="79"/>
      <c r="FBL852" s="79"/>
      <c r="FBM852" s="79"/>
      <c r="FBN852" s="79"/>
      <c r="FBO852" s="79"/>
      <c r="FBP852" s="79"/>
      <c r="FBQ852" s="79"/>
      <c r="FBR852" s="79"/>
      <c r="FBS852" s="79"/>
      <c r="FBT852" s="79"/>
      <c r="FBU852" s="79"/>
      <c r="FBV852" s="79"/>
      <c r="FBW852" s="79"/>
      <c r="FBX852" s="79"/>
      <c r="FBY852" s="79"/>
      <c r="FBZ852" s="79"/>
      <c r="FCA852" s="79"/>
      <c r="FCB852" s="79"/>
      <c r="FCC852" s="79"/>
      <c r="FCD852" s="79"/>
      <c r="FCE852" s="79"/>
      <c r="FCF852" s="79"/>
      <c r="FCG852" s="79"/>
      <c r="FCH852" s="79"/>
      <c r="FCI852" s="79"/>
      <c r="FCJ852" s="79"/>
      <c r="FCK852" s="79"/>
      <c r="FCL852" s="79"/>
      <c r="FCM852" s="79"/>
      <c r="FCN852" s="79"/>
      <c r="FCO852" s="79"/>
      <c r="FCP852" s="79"/>
      <c r="FCQ852" s="79"/>
      <c r="FCR852" s="79"/>
      <c r="FCS852" s="79"/>
      <c r="FCT852" s="79"/>
      <c r="FCU852" s="79"/>
      <c r="FCV852" s="79"/>
      <c r="FCW852" s="79"/>
      <c r="FCX852" s="79"/>
      <c r="FCY852" s="79"/>
      <c r="FCZ852" s="79"/>
      <c r="FDA852" s="79"/>
      <c r="FDB852" s="79"/>
      <c r="FDC852" s="79"/>
      <c r="FDD852" s="79"/>
      <c r="FDE852" s="79"/>
      <c r="FDF852" s="79"/>
      <c r="FDG852" s="79"/>
      <c r="FDH852" s="79"/>
      <c r="FDI852" s="79"/>
      <c r="FDJ852" s="79"/>
      <c r="FDK852" s="79"/>
      <c r="FDL852" s="79"/>
      <c r="FDM852" s="79"/>
      <c r="FDN852" s="79"/>
      <c r="FDO852" s="79"/>
      <c r="FDP852" s="79"/>
      <c r="FDQ852" s="79"/>
      <c r="FDR852" s="79"/>
      <c r="FDS852" s="79"/>
      <c r="FDT852" s="79"/>
      <c r="FDU852" s="79"/>
      <c r="FDV852" s="79"/>
      <c r="FDW852" s="79"/>
      <c r="FDX852" s="79"/>
      <c r="FDY852" s="79"/>
      <c r="FDZ852" s="79"/>
      <c r="FEA852" s="79"/>
      <c r="FEB852" s="79"/>
      <c r="FEC852" s="79"/>
      <c r="FED852" s="79"/>
      <c r="FEE852" s="79"/>
      <c r="FEF852" s="79"/>
      <c r="FEG852" s="79"/>
      <c r="FEH852" s="79"/>
      <c r="FEI852" s="79"/>
      <c r="FEJ852" s="79"/>
      <c r="FEK852" s="79"/>
      <c r="FEL852" s="79"/>
      <c r="FEM852" s="79"/>
      <c r="FEN852" s="79"/>
      <c r="FEO852" s="79"/>
      <c r="FEP852" s="79"/>
      <c r="FEQ852" s="79"/>
      <c r="FER852" s="79"/>
      <c r="FES852" s="79"/>
      <c r="FET852" s="79"/>
      <c r="FEU852" s="79"/>
      <c r="FEV852" s="79"/>
      <c r="FEW852" s="79"/>
      <c r="FEX852" s="79"/>
      <c r="FEY852" s="79"/>
      <c r="FEZ852" s="79"/>
      <c r="FFA852" s="79"/>
      <c r="FFB852" s="79"/>
      <c r="FFC852" s="79"/>
      <c r="FFD852" s="79"/>
      <c r="FFE852" s="79"/>
      <c r="FFF852" s="79"/>
      <c r="FFG852" s="79"/>
      <c r="FFH852" s="79"/>
      <c r="FFI852" s="79"/>
      <c r="FFJ852" s="79"/>
      <c r="FFK852" s="79"/>
      <c r="FFL852" s="79"/>
      <c r="FFM852" s="79"/>
      <c r="FFN852" s="79"/>
      <c r="FFO852" s="79"/>
      <c r="FFP852" s="79"/>
      <c r="FFQ852" s="79"/>
      <c r="FFR852" s="79"/>
      <c r="FFS852" s="79"/>
      <c r="FFT852" s="79"/>
      <c r="FFU852" s="79"/>
      <c r="FFV852" s="79"/>
      <c r="FFW852" s="79"/>
      <c r="FFX852" s="79"/>
      <c r="FFY852" s="79"/>
      <c r="FFZ852" s="79"/>
      <c r="FGA852" s="79"/>
      <c r="FGB852" s="79"/>
      <c r="FGC852" s="79"/>
      <c r="FGD852" s="79"/>
      <c r="FGE852" s="79"/>
      <c r="FGF852" s="79"/>
      <c r="FGG852" s="79"/>
      <c r="FGH852" s="79"/>
      <c r="FGI852" s="79"/>
      <c r="FGJ852" s="79"/>
      <c r="FGK852" s="79"/>
      <c r="FGL852" s="79"/>
      <c r="FGM852" s="79"/>
      <c r="FGN852" s="79"/>
      <c r="FGO852" s="79"/>
      <c r="FGP852" s="79"/>
      <c r="FGQ852" s="79"/>
      <c r="FGR852" s="79"/>
      <c r="FGS852" s="79"/>
      <c r="FGT852" s="79"/>
      <c r="FGU852" s="79"/>
      <c r="FGV852" s="79"/>
      <c r="FGW852" s="79"/>
      <c r="FGX852" s="79"/>
      <c r="FGY852" s="79"/>
      <c r="FGZ852" s="79"/>
      <c r="FHA852" s="79"/>
      <c r="FHB852" s="79"/>
      <c r="FHC852" s="79"/>
      <c r="FHD852" s="79"/>
      <c r="FHE852" s="79"/>
      <c r="FHF852" s="79"/>
      <c r="FHG852" s="79"/>
      <c r="FHH852" s="79"/>
      <c r="FHI852" s="79"/>
      <c r="FHJ852" s="79"/>
      <c r="FHK852" s="79"/>
      <c r="FHL852" s="79"/>
      <c r="FHM852" s="79"/>
      <c r="FHN852" s="79"/>
      <c r="FHO852" s="79"/>
      <c r="FHP852" s="79"/>
      <c r="FHQ852" s="79"/>
      <c r="FHR852" s="79"/>
      <c r="FHS852" s="79"/>
      <c r="FHT852" s="79"/>
      <c r="FHU852" s="79"/>
      <c r="FHV852" s="79"/>
      <c r="FHW852" s="79"/>
      <c r="FHX852" s="79"/>
      <c r="FHY852" s="79"/>
      <c r="FHZ852" s="79"/>
      <c r="FIA852" s="79"/>
      <c r="FIB852" s="79"/>
      <c r="FIC852" s="79"/>
      <c r="FID852" s="79"/>
      <c r="FIE852" s="79"/>
      <c r="FIF852" s="79"/>
      <c r="FIG852" s="79"/>
      <c r="FIH852" s="79"/>
      <c r="FII852" s="79"/>
      <c r="FIJ852" s="79"/>
      <c r="FIK852" s="79"/>
      <c r="FIL852" s="79"/>
      <c r="FIM852" s="79"/>
      <c r="FIN852" s="79"/>
      <c r="FIO852" s="79"/>
      <c r="FIP852" s="79"/>
      <c r="FIQ852" s="79"/>
      <c r="FIR852" s="79"/>
      <c r="FIS852" s="79"/>
      <c r="FIT852" s="79"/>
      <c r="FIU852" s="79"/>
      <c r="FIV852" s="79"/>
      <c r="FIW852" s="79"/>
      <c r="FIX852" s="79"/>
      <c r="FIY852" s="79"/>
      <c r="FIZ852" s="79"/>
      <c r="FJA852" s="79"/>
      <c r="FJB852" s="79"/>
      <c r="FJC852" s="79"/>
      <c r="FJD852" s="79"/>
      <c r="FJE852" s="79"/>
      <c r="FJF852" s="79"/>
      <c r="FJG852" s="79"/>
      <c r="FJH852" s="79"/>
      <c r="FJI852" s="79"/>
      <c r="FJJ852" s="79"/>
      <c r="FJK852" s="79"/>
      <c r="FJL852" s="79"/>
      <c r="FJM852" s="79"/>
      <c r="FJN852" s="79"/>
      <c r="FJO852" s="79"/>
      <c r="FJP852" s="79"/>
      <c r="FJQ852" s="79"/>
      <c r="FJR852" s="79"/>
      <c r="FJS852" s="79"/>
      <c r="FJT852" s="79"/>
      <c r="FJU852" s="79"/>
      <c r="FJV852" s="79"/>
      <c r="FJW852" s="79"/>
      <c r="FJX852" s="79"/>
      <c r="FJY852" s="79"/>
      <c r="FJZ852" s="79"/>
      <c r="FKA852" s="79"/>
      <c r="FKB852" s="79"/>
      <c r="FKC852" s="79"/>
      <c r="FKD852" s="79"/>
      <c r="FKE852" s="79"/>
      <c r="FKF852" s="79"/>
      <c r="FKG852" s="79"/>
      <c r="FKH852" s="79"/>
      <c r="FKI852" s="79"/>
      <c r="FKJ852" s="79"/>
      <c r="FKK852" s="79"/>
      <c r="FKL852" s="79"/>
      <c r="FKM852" s="79"/>
      <c r="FKN852" s="79"/>
      <c r="FKO852" s="79"/>
      <c r="FKP852" s="79"/>
      <c r="FKQ852" s="79"/>
      <c r="FKR852" s="79"/>
      <c r="FKS852" s="79"/>
      <c r="FKT852" s="79"/>
      <c r="FKU852" s="79"/>
      <c r="FKV852" s="79"/>
      <c r="FKW852" s="79"/>
      <c r="FKX852" s="79"/>
      <c r="FKY852" s="79"/>
      <c r="FKZ852" s="79"/>
      <c r="FLA852" s="79"/>
      <c r="FLB852" s="79"/>
      <c r="FLC852" s="79"/>
      <c r="FLD852" s="79"/>
      <c r="FLE852" s="79"/>
      <c r="FLF852" s="79"/>
      <c r="FLG852" s="79"/>
      <c r="FLH852" s="79"/>
      <c r="FLI852" s="79"/>
      <c r="FLJ852" s="79"/>
      <c r="FLK852" s="79"/>
      <c r="FLL852" s="79"/>
      <c r="FLM852" s="79"/>
      <c r="FLN852" s="79"/>
      <c r="FLO852" s="79"/>
      <c r="FLP852" s="79"/>
      <c r="FLQ852" s="79"/>
      <c r="FLR852" s="79"/>
      <c r="FLS852" s="79"/>
      <c r="FLT852" s="79"/>
      <c r="FLU852" s="79"/>
      <c r="FLV852" s="79"/>
      <c r="FLW852" s="79"/>
      <c r="FLX852" s="79"/>
      <c r="FLY852" s="79"/>
      <c r="FLZ852" s="79"/>
      <c r="FMA852" s="79"/>
      <c r="FMB852" s="79"/>
      <c r="FMC852" s="79"/>
      <c r="FMD852" s="79"/>
      <c r="FME852" s="79"/>
      <c r="FMF852" s="79"/>
      <c r="FMG852" s="79"/>
      <c r="FMH852" s="79"/>
      <c r="FMI852" s="79"/>
      <c r="FMJ852" s="79"/>
      <c r="FMK852" s="79"/>
      <c r="FML852" s="79"/>
      <c r="FMM852" s="79"/>
      <c r="FMN852" s="79"/>
      <c r="FMO852" s="79"/>
      <c r="FMP852" s="79"/>
      <c r="FMQ852" s="79"/>
      <c r="FMR852" s="79"/>
      <c r="FMS852" s="79"/>
      <c r="FMT852" s="79"/>
      <c r="FMU852" s="79"/>
      <c r="FMV852" s="79"/>
      <c r="FMW852" s="79"/>
      <c r="FMX852" s="79"/>
      <c r="FMY852" s="79"/>
      <c r="FMZ852" s="79"/>
      <c r="FNA852" s="79"/>
      <c r="FNB852" s="79"/>
      <c r="FNC852" s="79"/>
      <c r="FND852" s="79"/>
      <c r="FNE852" s="79"/>
      <c r="FNF852" s="79"/>
      <c r="FNG852" s="79"/>
      <c r="FNH852" s="79"/>
      <c r="FNI852" s="79"/>
      <c r="FNJ852" s="79"/>
      <c r="FNK852" s="79"/>
      <c r="FNL852" s="79"/>
      <c r="FNM852" s="79"/>
      <c r="FNN852" s="79"/>
      <c r="FNO852" s="79"/>
      <c r="FNP852" s="79"/>
      <c r="FNQ852" s="79"/>
      <c r="FNR852" s="79"/>
      <c r="FNS852" s="79"/>
      <c r="FNT852" s="79"/>
      <c r="FNU852" s="79"/>
      <c r="FNV852" s="79"/>
      <c r="FNW852" s="79"/>
      <c r="FNX852" s="79"/>
      <c r="FNY852" s="79"/>
      <c r="FNZ852" s="79"/>
      <c r="FOA852" s="79"/>
      <c r="FOB852" s="79"/>
      <c r="FOC852" s="79"/>
      <c r="FOD852" s="79"/>
      <c r="FOE852" s="79"/>
      <c r="FOF852" s="79"/>
      <c r="FOG852" s="79"/>
      <c r="FOH852" s="79"/>
      <c r="FOI852" s="79"/>
      <c r="FOJ852" s="79"/>
      <c r="FOK852" s="79"/>
      <c r="FOL852" s="79"/>
      <c r="FOM852" s="79"/>
      <c r="FON852" s="79"/>
      <c r="FOO852" s="79"/>
      <c r="FOP852" s="79"/>
      <c r="FOQ852" s="79"/>
      <c r="FOR852" s="79"/>
      <c r="FOS852" s="79"/>
      <c r="FOT852" s="79"/>
      <c r="FOU852" s="79"/>
      <c r="FOV852" s="79"/>
      <c r="FOW852" s="79"/>
      <c r="FOX852" s="79"/>
      <c r="FOY852" s="79"/>
      <c r="FOZ852" s="79"/>
      <c r="FPA852" s="79"/>
      <c r="FPB852" s="79"/>
      <c r="FPC852" s="79"/>
      <c r="FPD852" s="79"/>
      <c r="FPE852" s="79"/>
      <c r="FPF852" s="79"/>
      <c r="FPG852" s="79"/>
      <c r="FPH852" s="79"/>
      <c r="FPI852" s="79"/>
      <c r="FPJ852" s="79"/>
      <c r="FPK852" s="79"/>
      <c r="FPL852" s="79"/>
      <c r="FPM852" s="79"/>
      <c r="FPN852" s="79"/>
      <c r="FPO852" s="79"/>
      <c r="FPP852" s="79"/>
      <c r="FPQ852" s="79"/>
      <c r="FPR852" s="79"/>
      <c r="FPS852" s="79"/>
      <c r="FPT852" s="79"/>
      <c r="FPU852" s="79"/>
      <c r="FPV852" s="79"/>
      <c r="FPW852" s="79"/>
      <c r="FPX852" s="79"/>
      <c r="FPY852" s="79"/>
      <c r="FPZ852" s="79"/>
      <c r="FQA852" s="79"/>
      <c r="FQB852" s="79"/>
      <c r="FQC852" s="79"/>
      <c r="FQD852" s="79"/>
      <c r="FQE852" s="79"/>
      <c r="FQF852" s="79"/>
      <c r="FQG852" s="79"/>
      <c r="FQH852" s="79"/>
      <c r="FQI852" s="79"/>
      <c r="FQJ852" s="79"/>
      <c r="FQK852" s="79"/>
      <c r="FQL852" s="79"/>
      <c r="FQM852" s="79"/>
      <c r="FQN852" s="79"/>
      <c r="FQO852" s="79"/>
      <c r="FQP852" s="79"/>
      <c r="FQQ852" s="79"/>
      <c r="FQR852" s="79"/>
      <c r="FQS852" s="79"/>
      <c r="FQT852" s="79"/>
      <c r="FQU852" s="79"/>
      <c r="FQV852" s="79"/>
      <c r="FQW852" s="79"/>
      <c r="FQX852" s="79"/>
      <c r="FQY852" s="79"/>
      <c r="FQZ852" s="79"/>
      <c r="FRA852" s="79"/>
      <c r="FRB852" s="79"/>
      <c r="FRC852" s="79"/>
      <c r="FRD852" s="79"/>
      <c r="FRE852" s="79"/>
      <c r="FRF852" s="79"/>
      <c r="FRG852" s="79"/>
      <c r="FRH852" s="79"/>
      <c r="FRI852" s="79"/>
      <c r="FRJ852" s="79"/>
      <c r="FRK852" s="79"/>
      <c r="FRL852" s="79"/>
      <c r="FRM852" s="79"/>
      <c r="FRN852" s="79"/>
      <c r="FRO852" s="79"/>
      <c r="FRP852" s="79"/>
      <c r="FRQ852" s="79"/>
      <c r="FRR852" s="79"/>
      <c r="FRS852" s="79"/>
      <c r="FRT852" s="79"/>
      <c r="FRU852" s="79"/>
      <c r="FRV852" s="79"/>
      <c r="FRW852" s="79"/>
      <c r="FRX852" s="79"/>
      <c r="FRY852" s="79"/>
      <c r="FRZ852" s="79"/>
      <c r="FSA852" s="79"/>
      <c r="FSB852" s="79"/>
      <c r="FSC852" s="79"/>
      <c r="FSD852" s="79"/>
      <c r="FSE852" s="79"/>
      <c r="FSF852" s="79"/>
      <c r="FSG852" s="79"/>
      <c r="FSH852" s="79"/>
      <c r="FSI852" s="79"/>
      <c r="FSJ852" s="79"/>
      <c r="FSK852" s="79"/>
      <c r="FSL852" s="79"/>
      <c r="FSM852" s="79"/>
      <c r="FSN852" s="79"/>
      <c r="FSO852" s="79"/>
      <c r="FSP852" s="79"/>
      <c r="FSQ852" s="79"/>
      <c r="FSR852" s="79"/>
      <c r="FSS852" s="79"/>
      <c r="FST852" s="79"/>
      <c r="FSU852" s="79"/>
      <c r="FSV852" s="79"/>
      <c r="FSW852" s="79"/>
      <c r="FSX852" s="79"/>
      <c r="FSY852" s="79"/>
      <c r="FSZ852" s="79"/>
      <c r="FTA852" s="79"/>
      <c r="FTB852" s="79"/>
      <c r="FTC852" s="79"/>
      <c r="FTD852" s="79"/>
      <c r="FTE852" s="79"/>
      <c r="FTF852" s="79"/>
      <c r="FTG852" s="79"/>
      <c r="FTH852" s="79"/>
      <c r="FTI852" s="79"/>
      <c r="FTJ852" s="79"/>
      <c r="FTK852" s="79"/>
      <c r="FTL852" s="79"/>
      <c r="FTM852" s="79"/>
      <c r="FTN852" s="79"/>
      <c r="FTO852" s="79"/>
      <c r="FTP852" s="79"/>
      <c r="FTQ852" s="79"/>
      <c r="FTR852" s="79"/>
      <c r="FTS852" s="79"/>
      <c r="FTT852" s="79"/>
      <c r="FTU852" s="79"/>
      <c r="FTV852" s="79"/>
      <c r="FTW852" s="79"/>
      <c r="FTX852" s="79"/>
      <c r="FTY852" s="79"/>
      <c r="FTZ852" s="79"/>
      <c r="FUA852" s="79"/>
      <c r="FUB852" s="79"/>
      <c r="FUC852" s="79"/>
      <c r="FUD852" s="79"/>
      <c r="FUE852" s="79"/>
      <c r="FUF852" s="79"/>
      <c r="FUG852" s="79"/>
      <c r="FUH852" s="79"/>
      <c r="FUI852" s="79"/>
      <c r="FUJ852" s="79"/>
      <c r="FUK852" s="79"/>
      <c r="FUL852" s="79"/>
      <c r="FUM852" s="79"/>
      <c r="FUN852" s="79"/>
      <c r="FUO852" s="79"/>
      <c r="FUP852" s="79"/>
      <c r="FUQ852" s="79"/>
      <c r="FUR852" s="79"/>
      <c r="FUS852" s="79"/>
      <c r="FUT852" s="79"/>
      <c r="FUU852" s="79"/>
      <c r="FUV852" s="79"/>
      <c r="FUW852" s="79"/>
      <c r="FUX852" s="79"/>
      <c r="FUY852" s="79"/>
      <c r="FUZ852" s="79"/>
      <c r="FVA852" s="79"/>
      <c r="FVB852" s="79"/>
      <c r="FVC852" s="79"/>
      <c r="FVD852" s="79"/>
      <c r="FVE852" s="79"/>
      <c r="FVF852" s="79"/>
      <c r="FVG852" s="79"/>
      <c r="FVH852" s="79"/>
      <c r="FVI852" s="79"/>
      <c r="FVJ852" s="79"/>
      <c r="FVK852" s="79"/>
      <c r="FVL852" s="79"/>
      <c r="FVM852" s="79"/>
      <c r="FVN852" s="79"/>
      <c r="FVO852" s="79"/>
      <c r="FVP852" s="79"/>
      <c r="FVQ852" s="79"/>
      <c r="FVR852" s="79"/>
      <c r="FVS852" s="79"/>
      <c r="FVT852" s="79"/>
      <c r="FVU852" s="79"/>
      <c r="FVV852" s="79"/>
      <c r="FVW852" s="79"/>
      <c r="FVX852" s="79"/>
      <c r="FVY852" s="79"/>
      <c r="FVZ852" s="79"/>
      <c r="FWA852" s="79"/>
      <c r="FWB852" s="79"/>
      <c r="FWC852" s="79"/>
      <c r="FWD852" s="79"/>
      <c r="FWE852" s="79"/>
      <c r="FWF852" s="79"/>
      <c r="FWG852" s="79"/>
      <c r="FWH852" s="79"/>
      <c r="FWI852" s="79"/>
      <c r="FWJ852" s="79"/>
      <c r="FWK852" s="79"/>
      <c r="FWL852" s="79"/>
      <c r="FWM852" s="79"/>
      <c r="FWN852" s="79"/>
      <c r="FWO852" s="79"/>
      <c r="FWP852" s="79"/>
      <c r="FWQ852" s="79"/>
      <c r="FWR852" s="79"/>
      <c r="FWS852" s="79"/>
      <c r="FWT852" s="79"/>
      <c r="FWU852" s="79"/>
      <c r="FWV852" s="79"/>
      <c r="FWW852" s="79"/>
      <c r="FWX852" s="79"/>
      <c r="FWY852" s="79"/>
      <c r="FWZ852" s="79"/>
      <c r="FXA852" s="79"/>
      <c r="FXB852" s="79"/>
      <c r="FXC852" s="79"/>
      <c r="FXD852" s="79"/>
      <c r="FXE852" s="79"/>
      <c r="FXF852" s="79"/>
      <c r="FXG852" s="79"/>
      <c r="FXH852" s="79"/>
      <c r="FXI852" s="79"/>
      <c r="FXJ852" s="79"/>
      <c r="FXK852" s="79"/>
      <c r="FXL852" s="79"/>
      <c r="FXM852" s="79"/>
      <c r="FXN852" s="79"/>
      <c r="FXO852" s="79"/>
      <c r="FXP852" s="79"/>
      <c r="FXQ852" s="79"/>
      <c r="FXR852" s="79"/>
      <c r="FXS852" s="79"/>
      <c r="FXT852" s="79"/>
      <c r="FXU852" s="79"/>
      <c r="FXV852" s="79"/>
      <c r="FXW852" s="79"/>
      <c r="FXX852" s="79"/>
      <c r="FXY852" s="79"/>
      <c r="FXZ852" s="79"/>
      <c r="FYA852" s="79"/>
      <c r="FYB852" s="79"/>
      <c r="FYC852" s="79"/>
      <c r="FYD852" s="79"/>
      <c r="FYE852" s="79"/>
      <c r="FYF852" s="79"/>
      <c r="FYG852" s="79"/>
      <c r="FYH852" s="79"/>
      <c r="FYI852" s="79"/>
      <c r="FYJ852" s="79"/>
      <c r="FYK852" s="79"/>
      <c r="FYL852" s="79"/>
      <c r="FYM852" s="79"/>
      <c r="FYN852" s="79"/>
      <c r="FYO852" s="79"/>
      <c r="FYP852" s="79"/>
      <c r="FYQ852" s="79"/>
      <c r="FYR852" s="79"/>
      <c r="FYS852" s="79"/>
      <c r="FYT852" s="79"/>
      <c r="FYU852" s="79"/>
      <c r="FYV852" s="79"/>
      <c r="FYW852" s="79"/>
      <c r="FYX852" s="79"/>
      <c r="FYY852" s="79"/>
      <c r="FYZ852" s="79"/>
      <c r="FZA852" s="79"/>
      <c r="FZB852" s="79"/>
      <c r="FZC852" s="79"/>
      <c r="FZD852" s="79"/>
      <c r="FZE852" s="79"/>
      <c r="FZF852" s="79"/>
      <c r="FZG852" s="79"/>
      <c r="FZH852" s="79"/>
      <c r="FZI852" s="79"/>
      <c r="FZJ852" s="79"/>
      <c r="FZK852" s="79"/>
      <c r="FZL852" s="79"/>
      <c r="FZM852" s="79"/>
      <c r="FZN852" s="79"/>
      <c r="FZO852" s="79"/>
      <c r="FZP852" s="79"/>
      <c r="FZQ852" s="79"/>
      <c r="FZR852" s="79"/>
      <c r="FZS852" s="79"/>
      <c r="FZT852" s="79"/>
      <c r="FZU852" s="79"/>
      <c r="FZV852" s="79"/>
      <c r="FZW852" s="79"/>
      <c r="FZX852" s="79"/>
      <c r="FZY852" s="79"/>
      <c r="FZZ852" s="79"/>
      <c r="GAA852" s="79"/>
      <c r="GAB852" s="79"/>
      <c r="GAC852" s="79"/>
      <c r="GAD852" s="79"/>
      <c r="GAE852" s="79"/>
      <c r="GAF852" s="79"/>
      <c r="GAG852" s="79"/>
      <c r="GAH852" s="79"/>
      <c r="GAI852" s="79"/>
      <c r="GAJ852" s="79"/>
      <c r="GAK852" s="79"/>
      <c r="GAL852" s="79"/>
      <c r="GAM852" s="79"/>
      <c r="GAN852" s="79"/>
      <c r="GAO852" s="79"/>
      <c r="GAP852" s="79"/>
      <c r="GAQ852" s="79"/>
      <c r="GAR852" s="79"/>
      <c r="GAS852" s="79"/>
      <c r="GAT852" s="79"/>
      <c r="GAU852" s="79"/>
      <c r="GAV852" s="79"/>
      <c r="GAW852" s="79"/>
      <c r="GAX852" s="79"/>
      <c r="GAY852" s="79"/>
      <c r="GAZ852" s="79"/>
      <c r="GBA852" s="79"/>
      <c r="GBB852" s="79"/>
      <c r="GBC852" s="79"/>
      <c r="GBD852" s="79"/>
      <c r="GBE852" s="79"/>
      <c r="GBF852" s="79"/>
      <c r="GBG852" s="79"/>
      <c r="GBH852" s="79"/>
      <c r="GBI852" s="79"/>
      <c r="GBJ852" s="79"/>
      <c r="GBK852" s="79"/>
      <c r="GBL852" s="79"/>
      <c r="GBM852" s="79"/>
      <c r="GBN852" s="79"/>
      <c r="GBO852" s="79"/>
      <c r="GBP852" s="79"/>
      <c r="GBQ852" s="79"/>
      <c r="GBR852" s="79"/>
      <c r="GBS852" s="79"/>
      <c r="GBT852" s="79"/>
      <c r="GBU852" s="79"/>
      <c r="GBV852" s="79"/>
      <c r="GBW852" s="79"/>
      <c r="GBX852" s="79"/>
      <c r="GBY852" s="79"/>
      <c r="GBZ852" s="79"/>
      <c r="GCA852" s="79"/>
      <c r="GCB852" s="79"/>
      <c r="GCC852" s="79"/>
      <c r="GCD852" s="79"/>
      <c r="GCE852" s="79"/>
      <c r="GCF852" s="79"/>
      <c r="GCG852" s="79"/>
      <c r="GCH852" s="79"/>
      <c r="GCI852" s="79"/>
      <c r="GCJ852" s="79"/>
      <c r="GCK852" s="79"/>
      <c r="GCL852" s="79"/>
      <c r="GCM852" s="79"/>
      <c r="GCN852" s="79"/>
      <c r="GCO852" s="79"/>
      <c r="GCP852" s="79"/>
      <c r="GCQ852" s="79"/>
      <c r="GCR852" s="79"/>
      <c r="GCS852" s="79"/>
      <c r="GCT852" s="79"/>
      <c r="GCU852" s="79"/>
      <c r="GCV852" s="79"/>
      <c r="GCW852" s="79"/>
      <c r="GCX852" s="79"/>
      <c r="GCY852" s="79"/>
      <c r="GCZ852" s="79"/>
      <c r="GDA852" s="79"/>
      <c r="GDB852" s="79"/>
      <c r="GDC852" s="79"/>
      <c r="GDD852" s="79"/>
      <c r="GDE852" s="79"/>
      <c r="GDF852" s="79"/>
      <c r="GDG852" s="79"/>
      <c r="GDH852" s="79"/>
      <c r="GDI852" s="79"/>
      <c r="GDJ852" s="79"/>
      <c r="GDK852" s="79"/>
      <c r="GDL852" s="79"/>
      <c r="GDM852" s="79"/>
      <c r="GDN852" s="79"/>
      <c r="GDO852" s="79"/>
      <c r="GDP852" s="79"/>
      <c r="GDQ852" s="79"/>
      <c r="GDR852" s="79"/>
      <c r="GDS852" s="79"/>
      <c r="GDT852" s="79"/>
      <c r="GDU852" s="79"/>
      <c r="GDV852" s="79"/>
      <c r="GDW852" s="79"/>
      <c r="GDX852" s="79"/>
      <c r="GDY852" s="79"/>
      <c r="GDZ852" s="79"/>
      <c r="GEA852" s="79"/>
      <c r="GEB852" s="79"/>
      <c r="GEC852" s="79"/>
      <c r="GED852" s="79"/>
      <c r="GEE852" s="79"/>
      <c r="GEF852" s="79"/>
      <c r="GEG852" s="79"/>
      <c r="GEH852" s="79"/>
      <c r="GEI852" s="79"/>
      <c r="GEJ852" s="79"/>
      <c r="GEK852" s="79"/>
      <c r="GEL852" s="79"/>
      <c r="GEM852" s="79"/>
      <c r="GEN852" s="79"/>
      <c r="GEO852" s="79"/>
      <c r="GEP852" s="79"/>
      <c r="GEQ852" s="79"/>
      <c r="GER852" s="79"/>
      <c r="GES852" s="79"/>
      <c r="GET852" s="79"/>
      <c r="GEU852" s="79"/>
      <c r="GEV852" s="79"/>
      <c r="GEW852" s="79"/>
      <c r="GEX852" s="79"/>
      <c r="GEY852" s="79"/>
      <c r="GEZ852" s="79"/>
      <c r="GFA852" s="79"/>
      <c r="GFB852" s="79"/>
      <c r="GFC852" s="79"/>
      <c r="GFD852" s="79"/>
      <c r="GFE852" s="79"/>
      <c r="GFF852" s="79"/>
      <c r="GFG852" s="79"/>
      <c r="GFH852" s="79"/>
      <c r="GFI852" s="79"/>
      <c r="GFJ852" s="79"/>
      <c r="GFK852" s="79"/>
      <c r="GFL852" s="79"/>
      <c r="GFM852" s="79"/>
      <c r="GFN852" s="79"/>
      <c r="GFO852" s="79"/>
      <c r="GFP852" s="79"/>
      <c r="GFQ852" s="79"/>
      <c r="GFR852" s="79"/>
      <c r="GFS852" s="79"/>
      <c r="GFT852" s="79"/>
      <c r="GFU852" s="79"/>
      <c r="GFV852" s="79"/>
      <c r="GFW852" s="79"/>
      <c r="GFX852" s="79"/>
      <c r="GFY852" s="79"/>
      <c r="GFZ852" s="79"/>
      <c r="GGA852" s="79"/>
      <c r="GGB852" s="79"/>
      <c r="GGC852" s="79"/>
      <c r="GGD852" s="79"/>
      <c r="GGE852" s="79"/>
      <c r="GGF852" s="79"/>
      <c r="GGG852" s="79"/>
      <c r="GGH852" s="79"/>
      <c r="GGI852" s="79"/>
      <c r="GGJ852" s="79"/>
      <c r="GGK852" s="79"/>
      <c r="GGL852" s="79"/>
      <c r="GGM852" s="79"/>
      <c r="GGN852" s="79"/>
      <c r="GGO852" s="79"/>
      <c r="GGP852" s="79"/>
      <c r="GGQ852" s="79"/>
      <c r="GGR852" s="79"/>
      <c r="GGS852" s="79"/>
      <c r="GGT852" s="79"/>
      <c r="GGU852" s="79"/>
      <c r="GGV852" s="79"/>
      <c r="GGW852" s="79"/>
      <c r="GGX852" s="79"/>
      <c r="GGY852" s="79"/>
      <c r="GGZ852" s="79"/>
      <c r="GHA852" s="79"/>
      <c r="GHB852" s="79"/>
      <c r="GHC852" s="79"/>
      <c r="GHD852" s="79"/>
      <c r="GHE852" s="79"/>
      <c r="GHF852" s="79"/>
      <c r="GHG852" s="79"/>
      <c r="GHH852" s="79"/>
      <c r="GHI852" s="79"/>
      <c r="GHJ852" s="79"/>
      <c r="GHK852" s="79"/>
      <c r="GHL852" s="79"/>
      <c r="GHM852" s="79"/>
      <c r="GHN852" s="79"/>
      <c r="GHO852" s="79"/>
      <c r="GHP852" s="79"/>
      <c r="GHQ852" s="79"/>
      <c r="GHR852" s="79"/>
      <c r="GHS852" s="79"/>
      <c r="GHT852" s="79"/>
      <c r="GHU852" s="79"/>
      <c r="GHV852" s="79"/>
      <c r="GHW852" s="79"/>
      <c r="GHX852" s="79"/>
      <c r="GHY852" s="79"/>
      <c r="GHZ852" s="79"/>
      <c r="GIA852" s="79"/>
      <c r="GIB852" s="79"/>
      <c r="GIC852" s="79"/>
      <c r="GID852" s="79"/>
      <c r="GIE852" s="79"/>
      <c r="GIF852" s="79"/>
      <c r="GIG852" s="79"/>
      <c r="GIH852" s="79"/>
      <c r="GII852" s="79"/>
      <c r="GIJ852" s="79"/>
      <c r="GIK852" s="79"/>
      <c r="GIL852" s="79"/>
      <c r="GIM852" s="79"/>
      <c r="GIN852" s="79"/>
      <c r="GIO852" s="79"/>
      <c r="GIP852" s="79"/>
      <c r="GIQ852" s="79"/>
      <c r="GIR852" s="79"/>
      <c r="GIS852" s="79"/>
      <c r="GIT852" s="79"/>
      <c r="GIU852" s="79"/>
      <c r="GIV852" s="79"/>
      <c r="GIW852" s="79"/>
      <c r="GIX852" s="79"/>
      <c r="GIY852" s="79"/>
      <c r="GIZ852" s="79"/>
      <c r="GJA852" s="79"/>
      <c r="GJB852" s="79"/>
      <c r="GJC852" s="79"/>
      <c r="GJD852" s="79"/>
      <c r="GJE852" s="79"/>
      <c r="GJF852" s="79"/>
      <c r="GJG852" s="79"/>
      <c r="GJH852" s="79"/>
      <c r="GJI852" s="79"/>
      <c r="GJJ852" s="79"/>
      <c r="GJK852" s="79"/>
      <c r="GJL852" s="79"/>
      <c r="GJM852" s="79"/>
      <c r="GJN852" s="79"/>
      <c r="GJO852" s="79"/>
      <c r="GJP852" s="79"/>
      <c r="GJQ852" s="79"/>
      <c r="GJR852" s="79"/>
      <c r="GJS852" s="79"/>
      <c r="GJT852" s="79"/>
      <c r="GJU852" s="79"/>
      <c r="GJV852" s="79"/>
      <c r="GJW852" s="79"/>
      <c r="GJX852" s="79"/>
      <c r="GJY852" s="79"/>
      <c r="GJZ852" s="79"/>
      <c r="GKA852" s="79"/>
      <c r="GKB852" s="79"/>
      <c r="GKC852" s="79"/>
      <c r="GKD852" s="79"/>
      <c r="GKE852" s="79"/>
      <c r="GKF852" s="79"/>
      <c r="GKG852" s="79"/>
      <c r="GKH852" s="79"/>
      <c r="GKI852" s="79"/>
      <c r="GKJ852" s="79"/>
      <c r="GKK852" s="79"/>
      <c r="GKL852" s="79"/>
      <c r="GKM852" s="79"/>
      <c r="GKN852" s="79"/>
      <c r="GKO852" s="79"/>
      <c r="GKP852" s="79"/>
      <c r="GKQ852" s="79"/>
      <c r="GKR852" s="79"/>
      <c r="GKS852" s="79"/>
      <c r="GKT852" s="79"/>
      <c r="GKU852" s="79"/>
      <c r="GKV852" s="79"/>
      <c r="GKW852" s="79"/>
      <c r="GKX852" s="79"/>
      <c r="GKY852" s="79"/>
      <c r="GKZ852" s="79"/>
      <c r="GLA852" s="79"/>
      <c r="GLB852" s="79"/>
      <c r="GLC852" s="79"/>
      <c r="GLD852" s="79"/>
      <c r="GLE852" s="79"/>
      <c r="GLF852" s="79"/>
      <c r="GLG852" s="79"/>
      <c r="GLH852" s="79"/>
      <c r="GLI852" s="79"/>
      <c r="GLJ852" s="79"/>
      <c r="GLK852" s="79"/>
      <c r="GLL852" s="79"/>
      <c r="GLM852" s="79"/>
      <c r="GLN852" s="79"/>
      <c r="GLO852" s="79"/>
      <c r="GLP852" s="79"/>
      <c r="GLQ852" s="79"/>
      <c r="GLR852" s="79"/>
      <c r="GLS852" s="79"/>
      <c r="GLT852" s="79"/>
      <c r="GLU852" s="79"/>
      <c r="GLV852" s="79"/>
      <c r="GLW852" s="79"/>
      <c r="GLX852" s="79"/>
      <c r="GLY852" s="79"/>
      <c r="GLZ852" s="79"/>
      <c r="GMA852" s="79"/>
      <c r="GMB852" s="79"/>
      <c r="GMC852" s="79"/>
      <c r="GMD852" s="79"/>
      <c r="GME852" s="79"/>
      <c r="GMF852" s="79"/>
      <c r="GMG852" s="79"/>
      <c r="GMH852" s="79"/>
      <c r="GMI852" s="79"/>
      <c r="GMJ852" s="79"/>
      <c r="GMK852" s="79"/>
      <c r="GML852" s="79"/>
      <c r="GMM852" s="79"/>
      <c r="GMN852" s="79"/>
      <c r="GMO852" s="79"/>
      <c r="GMP852" s="79"/>
      <c r="GMQ852" s="79"/>
      <c r="GMR852" s="79"/>
      <c r="GMS852" s="79"/>
      <c r="GMT852" s="79"/>
      <c r="GMU852" s="79"/>
      <c r="GMV852" s="79"/>
      <c r="GMW852" s="79"/>
      <c r="GMX852" s="79"/>
      <c r="GMY852" s="79"/>
      <c r="GMZ852" s="79"/>
      <c r="GNA852" s="79"/>
      <c r="GNB852" s="79"/>
      <c r="GNC852" s="79"/>
      <c r="GND852" s="79"/>
      <c r="GNE852" s="79"/>
      <c r="GNF852" s="79"/>
      <c r="GNG852" s="79"/>
      <c r="GNH852" s="79"/>
      <c r="GNI852" s="79"/>
      <c r="GNJ852" s="79"/>
      <c r="GNK852" s="79"/>
      <c r="GNL852" s="79"/>
      <c r="GNM852" s="79"/>
      <c r="GNN852" s="79"/>
      <c r="GNO852" s="79"/>
      <c r="GNP852" s="79"/>
      <c r="GNQ852" s="79"/>
      <c r="GNR852" s="79"/>
      <c r="GNS852" s="79"/>
      <c r="GNT852" s="79"/>
      <c r="GNU852" s="79"/>
      <c r="GNV852" s="79"/>
      <c r="GNW852" s="79"/>
      <c r="GNX852" s="79"/>
      <c r="GNY852" s="79"/>
      <c r="GNZ852" s="79"/>
      <c r="GOA852" s="79"/>
      <c r="GOB852" s="79"/>
      <c r="GOC852" s="79"/>
      <c r="GOD852" s="79"/>
      <c r="GOE852" s="79"/>
      <c r="GOF852" s="79"/>
      <c r="GOG852" s="79"/>
      <c r="GOH852" s="79"/>
      <c r="GOI852" s="79"/>
      <c r="GOJ852" s="79"/>
      <c r="GOK852" s="79"/>
      <c r="GOL852" s="79"/>
      <c r="GOM852" s="79"/>
      <c r="GON852" s="79"/>
      <c r="GOO852" s="79"/>
      <c r="GOP852" s="79"/>
      <c r="GOQ852" s="79"/>
      <c r="GOR852" s="79"/>
      <c r="GOS852" s="79"/>
      <c r="GOT852" s="79"/>
      <c r="GOU852" s="79"/>
      <c r="GOV852" s="79"/>
      <c r="GOW852" s="79"/>
      <c r="GOX852" s="79"/>
      <c r="GOY852" s="79"/>
      <c r="GOZ852" s="79"/>
      <c r="GPA852" s="79"/>
      <c r="GPB852" s="79"/>
      <c r="GPC852" s="79"/>
      <c r="GPD852" s="79"/>
      <c r="GPE852" s="79"/>
      <c r="GPF852" s="79"/>
      <c r="GPG852" s="79"/>
      <c r="GPH852" s="79"/>
      <c r="GPI852" s="79"/>
      <c r="GPJ852" s="79"/>
      <c r="GPK852" s="79"/>
      <c r="GPL852" s="79"/>
      <c r="GPM852" s="79"/>
      <c r="GPN852" s="79"/>
      <c r="GPO852" s="79"/>
      <c r="GPP852" s="79"/>
      <c r="GPQ852" s="79"/>
      <c r="GPR852" s="79"/>
      <c r="GPS852" s="79"/>
      <c r="GPT852" s="79"/>
      <c r="GPU852" s="79"/>
      <c r="GPV852" s="79"/>
      <c r="GPW852" s="79"/>
      <c r="GPX852" s="79"/>
      <c r="GPY852" s="79"/>
      <c r="GPZ852" s="79"/>
      <c r="GQA852" s="79"/>
      <c r="GQB852" s="79"/>
      <c r="GQC852" s="79"/>
      <c r="GQD852" s="79"/>
      <c r="GQE852" s="79"/>
      <c r="GQF852" s="79"/>
      <c r="GQG852" s="79"/>
      <c r="GQH852" s="79"/>
      <c r="GQI852" s="79"/>
      <c r="GQJ852" s="79"/>
      <c r="GQK852" s="79"/>
      <c r="GQL852" s="79"/>
      <c r="GQM852" s="79"/>
      <c r="GQN852" s="79"/>
      <c r="GQO852" s="79"/>
      <c r="GQP852" s="79"/>
      <c r="GQQ852" s="79"/>
      <c r="GQR852" s="79"/>
      <c r="GQS852" s="79"/>
      <c r="GQT852" s="79"/>
      <c r="GQU852" s="79"/>
      <c r="GQV852" s="79"/>
      <c r="GQW852" s="79"/>
      <c r="GQX852" s="79"/>
      <c r="GQY852" s="79"/>
      <c r="GQZ852" s="79"/>
      <c r="GRA852" s="79"/>
      <c r="GRB852" s="79"/>
      <c r="GRC852" s="79"/>
      <c r="GRD852" s="79"/>
      <c r="GRE852" s="79"/>
      <c r="GRF852" s="79"/>
      <c r="GRG852" s="79"/>
      <c r="GRH852" s="79"/>
      <c r="GRI852" s="79"/>
      <c r="GRJ852" s="79"/>
      <c r="GRK852" s="79"/>
      <c r="GRL852" s="79"/>
      <c r="GRM852" s="79"/>
      <c r="GRN852" s="79"/>
      <c r="GRO852" s="79"/>
      <c r="GRP852" s="79"/>
      <c r="GRQ852" s="79"/>
      <c r="GRR852" s="79"/>
      <c r="GRS852" s="79"/>
      <c r="GRT852" s="79"/>
      <c r="GRU852" s="79"/>
      <c r="GRV852" s="79"/>
      <c r="GRW852" s="79"/>
      <c r="GRX852" s="79"/>
      <c r="GRY852" s="79"/>
      <c r="GRZ852" s="79"/>
      <c r="GSA852" s="79"/>
      <c r="GSB852" s="79"/>
      <c r="GSC852" s="79"/>
      <c r="GSD852" s="79"/>
      <c r="GSE852" s="79"/>
      <c r="GSF852" s="79"/>
      <c r="GSG852" s="79"/>
      <c r="GSH852" s="79"/>
      <c r="GSI852" s="79"/>
      <c r="GSJ852" s="79"/>
      <c r="GSK852" s="79"/>
      <c r="GSL852" s="79"/>
      <c r="GSM852" s="79"/>
      <c r="GSN852" s="79"/>
      <c r="GSO852" s="79"/>
      <c r="GSP852" s="79"/>
      <c r="GSQ852" s="79"/>
      <c r="GSR852" s="79"/>
      <c r="GSS852" s="79"/>
      <c r="GST852" s="79"/>
      <c r="GSU852" s="79"/>
      <c r="GSV852" s="79"/>
      <c r="GSW852" s="79"/>
      <c r="GSX852" s="79"/>
      <c r="GSY852" s="79"/>
      <c r="GSZ852" s="79"/>
      <c r="GTA852" s="79"/>
      <c r="GTB852" s="79"/>
      <c r="GTC852" s="79"/>
      <c r="GTD852" s="79"/>
      <c r="GTE852" s="79"/>
      <c r="GTF852" s="79"/>
      <c r="GTG852" s="79"/>
      <c r="GTH852" s="79"/>
      <c r="GTI852" s="79"/>
      <c r="GTJ852" s="79"/>
      <c r="GTK852" s="79"/>
      <c r="GTL852" s="79"/>
      <c r="GTM852" s="79"/>
      <c r="GTN852" s="79"/>
      <c r="GTO852" s="79"/>
      <c r="GTP852" s="79"/>
      <c r="GTQ852" s="79"/>
      <c r="GTR852" s="79"/>
      <c r="GTS852" s="79"/>
      <c r="GTT852" s="79"/>
      <c r="GTU852" s="79"/>
      <c r="GTV852" s="79"/>
      <c r="GTW852" s="79"/>
      <c r="GTX852" s="79"/>
      <c r="GTY852" s="79"/>
      <c r="GTZ852" s="79"/>
      <c r="GUA852" s="79"/>
      <c r="GUB852" s="79"/>
      <c r="GUC852" s="79"/>
      <c r="GUD852" s="79"/>
      <c r="GUE852" s="79"/>
      <c r="GUF852" s="79"/>
      <c r="GUG852" s="79"/>
      <c r="GUH852" s="79"/>
      <c r="GUI852" s="79"/>
      <c r="GUJ852" s="79"/>
      <c r="GUK852" s="79"/>
      <c r="GUL852" s="79"/>
      <c r="GUM852" s="79"/>
      <c r="GUN852" s="79"/>
      <c r="GUO852" s="79"/>
      <c r="GUP852" s="79"/>
      <c r="GUQ852" s="79"/>
      <c r="GUR852" s="79"/>
      <c r="GUS852" s="79"/>
      <c r="GUT852" s="79"/>
      <c r="GUU852" s="79"/>
      <c r="GUV852" s="79"/>
      <c r="GUW852" s="79"/>
      <c r="GUX852" s="79"/>
      <c r="GUY852" s="79"/>
      <c r="GUZ852" s="79"/>
      <c r="GVA852" s="79"/>
      <c r="GVB852" s="79"/>
      <c r="GVC852" s="79"/>
      <c r="GVD852" s="79"/>
      <c r="GVE852" s="79"/>
      <c r="GVF852" s="79"/>
      <c r="GVG852" s="79"/>
      <c r="GVH852" s="79"/>
      <c r="GVI852" s="79"/>
      <c r="GVJ852" s="79"/>
      <c r="GVK852" s="79"/>
      <c r="GVL852" s="79"/>
      <c r="GVM852" s="79"/>
      <c r="GVN852" s="79"/>
      <c r="GVO852" s="79"/>
      <c r="GVP852" s="79"/>
      <c r="GVQ852" s="79"/>
      <c r="GVR852" s="79"/>
      <c r="GVS852" s="79"/>
      <c r="GVT852" s="79"/>
      <c r="GVU852" s="79"/>
      <c r="GVV852" s="79"/>
      <c r="GVW852" s="79"/>
      <c r="GVX852" s="79"/>
      <c r="GVY852" s="79"/>
      <c r="GVZ852" s="79"/>
      <c r="GWA852" s="79"/>
      <c r="GWB852" s="79"/>
      <c r="GWC852" s="79"/>
      <c r="GWD852" s="79"/>
      <c r="GWE852" s="79"/>
      <c r="GWF852" s="79"/>
      <c r="GWG852" s="79"/>
      <c r="GWH852" s="79"/>
      <c r="GWI852" s="79"/>
      <c r="GWJ852" s="79"/>
      <c r="GWK852" s="79"/>
      <c r="GWL852" s="79"/>
      <c r="GWM852" s="79"/>
      <c r="GWN852" s="79"/>
      <c r="GWO852" s="79"/>
      <c r="GWP852" s="79"/>
      <c r="GWQ852" s="79"/>
      <c r="GWR852" s="79"/>
      <c r="GWS852" s="79"/>
      <c r="GWT852" s="79"/>
      <c r="GWU852" s="79"/>
      <c r="GWV852" s="79"/>
      <c r="GWW852" s="79"/>
      <c r="GWX852" s="79"/>
      <c r="GWY852" s="79"/>
      <c r="GWZ852" s="79"/>
      <c r="GXA852" s="79"/>
      <c r="GXB852" s="79"/>
      <c r="GXC852" s="79"/>
      <c r="GXD852" s="79"/>
      <c r="GXE852" s="79"/>
      <c r="GXF852" s="79"/>
      <c r="GXG852" s="79"/>
      <c r="GXH852" s="79"/>
      <c r="GXI852" s="79"/>
      <c r="GXJ852" s="79"/>
      <c r="GXK852" s="79"/>
      <c r="GXL852" s="79"/>
      <c r="GXM852" s="79"/>
      <c r="GXN852" s="79"/>
      <c r="GXO852" s="79"/>
      <c r="GXP852" s="79"/>
      <c r="GXQ852" s="79"/>
      <c r="GXR852" s="79"/>
      <c r="GXS852" s="79"/>
      <c r="GXT852" s="79"/>
      <c r="GXU852" s="79"/>
      <c r="GXV852" s="79"/>
      <c r="GXW852" s="79"/>
      <c r="GXX852" s="79"/>
      <c r="GXY852" s="79"/>
      <c r="GXZ852" s="79"/>
      <c r="GYA852" s="79"/>
      <c r="GYB852" s="79"/>
      <c r="GYC852" s="79"/>
      <c r="GYD852" s="79"/>
      <c r="GYE852" s="79"/>
      <c r="GYF852" s="79"/>
      <c r="GYG852" s="79"/>
      <c r="GYH852" s="79"/>
      <c r="GYI852" s="79"/>
      <c r="GYJ852" s="79"/>
      <c r="GYK852" s="79"/>
      <c r="GYL852" s="79"/>
      <c r="GYM852" s="79"/>
      <c r="GYN852" s="79"/>
      <c r="GYO852" s="79"/>
      <c r="GYP852" s="79"/>
      <c r="GYQ852" s="79"/>
      <c r="GYR852" s="79"/>
      <c r="GYS852" s="79"/>
      <c r="GYT852" s="79"/>
      <c r="GYU852" s="79"/>
      <c r="GYV852" s="79"/>
      <c r="GYW852" s="79"/>
      <c r="GYX852" s="79"/>
      <c r="GYY852" s="79"/>
      <c r="GYZ852" s="79"/>
      <c r="GZA852" s="79"/>
      <c r="GZB852" s="79"/>
      <c r="GZC852" s="79"/>
      <c r="GZD852" s="79"/>
      <c r="GZE852" s="79"/>
      <c r="GZF852" s="79"/>
      <c r="GZG852" s="79"/>
      <c r="GZH852" s="79"/>
      <c r="GZI852" s="79"/>
      <c r="GZJ852" s="79"/>
      <c r="GZK852" s="79"/>
      <c r="GZL852" s="79"/>
      <c r="GZM852" s="79"/>
      <c r="GZN852" s="79"/>
      <c r="GZO852" s="79"/>
      <c r="GZP852" s="79"/>
      <c r="GZQ852" s="79"/>
      <c r="GZR852" s="79"/>
      <c r="GZS852" s="79"/>
      <c r="GZT852" s="79"/>
      <c r="GZU852" s="79"/>
      <c r="GZV852" s="79"/>
      <c r="GZW852" s="79"/>
      <c r="GZX852" s="79"/>
      <c r="GZY852" s="79"/>
      <c r="GZZ852" s="79"/>
      <c r="HAA852" s="79"/>
      <c r="HAB852" s="79"/>
      <c r="HAC852" s="79"/>
      <c r="HAD852" s="79"/>
      <c r="HAE852" s="79"/>
      <c r="HAF852" s="79"/>
      <c r="HAG852" s="79"/>
      <c r="HAH852" s="79"/>
      <c r="HAI852" s="79"/>
      <c r="HAJ852" s="79"/>
      <c r="HAK852" s="79"/>
      <c r="HAL852" s="79"/>
      <c r="HAM852" s="79"/>
      <c r="HAN852" s="79"/>
      <c r="HAO852" s="79"/>
      <c r="HAP852" s="79"/>
      <c r="HAQ852" s="79"/>
      <c r="HAR852" s="79"/>
      <c r="HAS852" s="79"/>
      <c r="HAT852" s="79"/>
      <c r="HAU852" s="79"/>
      <c r="HAV852" s="79"/>
      <c r="HAW852" s="79"/>
      <c r="HAX852" s="79"/>
      <c r="HAY852" s="79"/>
      <c r="HAZ852" s="79"/>
      <c r="HBA852" s="79"/>
      <c r="HBB852" s="79"/>
      <c r="HBC852" s="79"/>
      <c r="HBD852" s="79"/>
      <c r="HBE852" s="79"/>
      <c r="HBF852" s="79"/>
      <c r="HBG852" s="79"/>
      <c r="HBH852" s="79"/>
      <c r="HBI852" s="79"/>
      <c r="HBJ852" s="79"/>
      <c r="HBK852" s="79"/>
      <c r="HBL852" s="79"/>
      <c r="HBM852" s="79"/>
      <c r="HBN852" s="79"/>
      <c r="HBO852" s="79"/>
      <c r="HBP852" s="79"/>
      <c r="HBQ852" s="79"/>
      <c r="HBR852" s="79"/>
      <c r="HBS852" s="79"/>
      <c r="HBT852" s="79"/>
      <c r="HBU852" s="79"/>
      <c r="HBV852" s="79"/>
      <c r="HBW852" s="79"/>
      <c r="HBX852" s="79"/>
      <c r="HBY852" s="79"/>
      <c r="HBZ852" s="79"/>
      <c r="HCA852" s="79"/>
      <c r="HCB852" s="79"/>
      <c r="HCC852" s="79"/>
      <c r="HCD852" s="79"/>
      <c r="HCE852" s="79"/>
      <c r="HCF852" s="79"/>
      <c r="HCG852" s="79"/>
      <c r="HCH852" s="79"/>
      <c r="HCI852" s="79"/>
      <c r="HCJ852" s="79"/>
      <c r="HCK852" s="79"/>
      <c r="HCL852" s="79"/>
      <c r="HCM852" s="79"/>
      <c r="HCN852" s="79"/>
      <c r="HCO852" s="79"/>
      <c r="HCP852" s="79"/>
      <c r="HCQ852" s="79"/>
      <c r="HCR852" s="79"/>
      <c r="HCS852" s="79"/>
      <c r="HCT852" s="79"/>
      <c r="HCU852" s="79"/>
      <c r="HCV852" s="79"/>
      <c r="HCW852" s="79"/>
      <c r="HCX852" s="79"/>
      <c r="HCY852" s="79"/>
      <c r="HCZ852" s="79"/>
      <c r="HDA852" s="79"/>
      <c r="HDB852" s="79"/>
      <c r="HDC852" s="79"/>
      <c r="HDD852" s="79"/>
      <c r="HDE852" s="79"/>
      <c r="HDF852" s="79"/>
      <c r="HDG852" s="79"/>
      <c r="HDH852" s="79"/>
      <c r="HDI852" s="79"/>
      <c r="HDJ852" s="79"/>
      <c r="HDK852" s="79"/>
      <c r="HDL852" s="79"/>
      <c r="HDM852" s="79"/>
      <c r="HDN852" s="79"/>
      <c r="HDO852" s="79"/>
      <c r="HDP852" s="79"/>
      <c r="HDQ852" s="79"/>
      <c r="HDR852" s="79"/>
      <c r="HDS852" s="79"/>
      <c r="HDT852" s="79"/>
      <c r="HDU852" s="79"/>
      <c r="HDV852" s="79"/>
      <c r="HDW852" s="79"/>
      <c r="HDX852" s="79"/>
      <c r="HDY852" s="79"/>
      <c r="HDZ852" s="79"/>
      <c r="HEA852" s="79"/>
      <c r="HEB852" s="79"/>
      <c r="HEC852" s="79"/>
      <c r="HED852" s="79"/>
      <c r="HEE852" s="79"/>
      <c r="HEF852" s="79"/>
      <c r="HEG852" s="79"/>
      <c r="HEH852" s="79"/>
      <c r="HEI852" s="79"/>
      <c r="HEJ852" s="79"/>
      <c r="HEK852" s="79"/>
      <c r="HEL852" s="79"/>
      <c r="HEM852" s="79"/>
      <c r="HEN852" s="79"/>
      <c r="HEO852" s="79"/>
      <c r="HEP852" s="79"/>
      <c r="HEQ852" s="79"/>
      <c r="HER852" s="79"/>
      <c r="HES852" s="79"/>
      <c r="HET852" s="79"/>
      <c r="HEU852" s="79"/>
      <c r="HEV852" s="79"/>
      <c r="HEW852" s="79"/>
      <c r="HEX852" s="79"/>
      <c r="HEY852" s="79"/>
      <c r="HEZ852" s="79"/>
      <c r="HFA852" s="79"/>
      <c r="HFB852" s="79"/>
      <c r="HFC852" s="79"/>
      <c r="HFD852" s="79"/>
      <c r="HFE852" s="79"/>
      <c r="HFF852" s="79"/>
      <c r="HFG852" s="79"/>
      <c r="HFH852" s="79"/>
      <c r="HFI852" s="79"/>
      <c r="HFJ852" s="79"/>
      <c r="HFK852" s="79"/>
      <c r="HFL852" s="79"/>
      <c r="HFM852" s="79"/>
      <c r="HFN852" s="79"/>
      <c r="HFO852" s="79"/>
      <c r="HFP852" s="79"/>
      <c r="HFQ852" s="79"/>
      <c r="HFR852" s="79"/>
      <c r="HFS852" s="79"/>
      <c r="HFT852" s="79"/>
      <c r="HFU852" s="79"/>
      <c r="HFV852" s="79"/>
      <c r="HFW852" s="79"/>
      <c r="HFX852" s="79"/>
      <c r="HFY852" s="79"/>
      <c r="HFZ852" s="79"/>
      <c r="HGA852" s="79"/>
      <c r="HGB852" s="79"/>
      <c r="HGC852" s="79"/>
      <c r="HGD852" s="79"/>
      <c r="HGE852" s="79"/>
      <c r="HGF852" s="79"/>
      <c r="HGG852" s="79"/>
      <c r="HGH852" s="79"/>
      <c r="HGI852" s="79"/>
      <c r="HGJ852" s="79"/>
      <c r="HGK852" s="79"/>
      <c r="HGL852" s="79"/>
      <c r="HGM852" s="79"/>
      <c r="HGN852" s="79"/>
      <c r="HGO852" s="79"/>
      <c r="HGP852" s="79"/>
      <c r="HGQ852" s="79"/>
      <c r="HGR852" s="79"/>
      <c r="HGS852" s="79"/>
      <c r="HGT852" s="79"/>
      <c r="HGU852" s="79"/>
      <c r="HGV852" s="79"/>
      <c r="HGW852" s="79"/>
      <c r="HGX852" s="79"/>
      <c r="HGY852" s="79"/>
      <c r="HGZ852" s="79"/>
      <c r="HHA852" s="79"/>
      <c r="HHB852" s="79"/>
      <c r="HHC852" s="79"/>
      <c r="HHD852" s="79"/>
      <c r="HHE852" s="79"/>
      <c r="HHF852" s="79"/>
      <c r="HHG852" s="79"/>
      <c r="HHH852" s="79"/>
      <c r="HHI852" s="79"/>
      <c r="HHJ852" s="79"/>
      <c r="HHK852" s="79"/>
      <c r="HHL852" s="79"/>
      <c r="HHM852" s="79"/>
      <c r="HHN852" s="79"/>
      <c r="HHO852" s="79"/>
      <c r="HHP852" s="79"/>
      <c r="HHQ852" s="79"/>
      <c r="HHR852" s="79"/>
      <c r="HHS852" s="79"/>
      <c r="HHT852" s="79"/>
      <c r="HHU852" s="79"/>
      <c r="HHV852" s="79"/>
      <c r="HHW852" s="79"/>
      <c r="HHX852" s="79"/>
      <c r="HHY852" s="79"/>
      <c r="HHZ852" s="79"/>
      <c r="HIA852" s="79"/>
      <c r="HIB852" s="79"/>
      <c r="HIC852" s="79"/>
      <c r="HID852" s="79"/>
      <c r="HIE852" s="79"/>
      <c r="HIF852" s="79"/>
      <c r="HIG852" s="79"/>
      <c r="HIH852" s="79"/>
      <c r="HII852" s="79"/>
      <c r="HIJ852" s="79"/>
      <c r="HIK852" s="79"/>
      <c r="HIL852" s="79"/>
      <c r="HIM852" s="79"/>
      <c r="HIN852" s="79"/>
      <c r="HIO852" s="79"/>
      <c r="HIP852" s="79"/>
      <c r="HIQ852" s="79"/>
      <c r="HIR852" s="79"/>
      <c r="HIS852" s="79"/>
      <c r="HIT852" s="79"/>
      <c r="HIU852" s="79"/>
      <c r="HIV852" s="79"/>
      <c r="HIW852" s="79"/>
      <c r="HIX852" s="79"/>
      <c r="HIY852" s="79"/>
      <c r="HIZ852" s="79"/>
      <c r="HJA852" s="79"/>
      <c r="HJB852" s="79"/>
      <c r="HJC852" s="79"/>
      <c r="HJD852" s="79"/>
      <c r="HJE852" s="79"/>
      <c r="HJF852" s="79"/>
      <c r="HJG852" s="79"/>
      <c r="HJH852" s="79"/>
      <c r="HJI852" s="79"/>
      <c r="HJJ852" s="79"/>
      <c r="HJK852" s="79"/>
      <c r="HJL852" s="79"/>
      <c r="HJM852" s="79"/>
      <c r="HJN852" s="79"/>
      <c r="HJO852" s="79"/>
      <c r="HJP852" s="79"/>
      <c r="HJQ852" s="79"/>
      <c r="HJR852" s="79"/>
      <c r="HJS852" s="79"/>
      <c r="HJT852" s="79"/>
      <c r="HJU852" s="79"/>
      <c r="HJV852" s="79"/>
      <c r="HJW852" s="79"/>
      <c r="HJX852" s="79"/>
      <c r="HJY852" s="79"/>
      <c r="HJZ852" s="79"/>
      <c r="HKA852" s="79"/>
      <c r="HKB852" s="79"/>
      <c r="HKC852" s="79"/>
      <c r="HKD852" s="79"/>
      <c r="HKE852" s="79"/>
      <c r="HKF852" s="79"/>
      <c r="HKG852" s="79"/>
      <c r="HKH852" s="79"/>
      <c r="HKI852" s="79"/>
      <c r="HKJ852" s="79"/>
      <c r="HKK852" s="79"/>
      <c r="HKL852" s="79"/>
      <c r="HKM852" s="79"/>
      <c r="HKN852" s="79"/>
      <c r="HKO852" s="79"/>
      <c r="HKP852" s="79"/>
      <c r="HKQ852" s="79"/>
      <c r="HKR852" s="79"/>
      <c r="HKS852" s="79"/>
      <c r="HKT852" s="79"/>
      <c r="HKU852" s="79"/>
      <c r="HKV852" s="79"/>
      <c r="HKW852" s="79"/>
      <c r="HKX852" s="79"/>
      <c r="HKY852" s="79"/>
      <c r="HKZ852" s="79"/>
      <c r="HLA852" s="79"/>
      <c r="HLB852" s="79"/>
      <c r="HLC852" s="79"/>
      <c r="HLD852" s="79"/>
      <c r="HLE852" s="79"/>
      <c r="HLF852" s="79"/>
      <c r="HLG852" s="79"/>
      <c r="HLH852" s="79"/>
      <c r="HLI852" s="79"/>
      <c r="HLJ852" s="79"/>
      <c r="HLK852" s="79"/>
      <c r="HLL852" s="79"/>
      <c r="HLM852" s="79"/>
      <c r="HLN852" s="79"/>
      <c r="HLO852" s="79"/>
      <c r="HLP852" s="79"/>
      <c r="HLQ852" s="79"/>
      <c r="HLR852" s="79"/>
      <c r="HLS852" s="79"/>
      <c r="HLT852" s="79"/>
      <c r="HLU852" s="79"/>
      <c r="HLV852" s="79"/>
      <c r="HLW852" s="79"/>
      <c r="HLX852" s="79"/>
      <c r="HLY852" s="79"/>
      <c r="HLZ852" s="79"/>
      <c r="HMA852" s="79"/>
      <c r="HMB852" s="79"/>
      <c r="HMC852" s="79"/>
      <c r="HMD852" s="79"/>
      <c r="HME852" s="79"/>
      <c r="HMF852" s="79"/>
      <c r="HMG852" s="79"/>
      <c r="HMH852" s="79"/>
      <c r="HMI852" s="79"/>
      <c r="HMJ852" s="79"/>
      <c r="HMK852" s="79"/>
      <c r="HML852" s="79"/>
      <c r="HMM852" s="79"/>
      <c r="HMN852" s="79"/>
      <c r="HMO852" s="79"/>
      <c r="HMP852" s="79"/>
      <c r="HMQ852" s="79"/>
      <c r="HMR852" s="79"/>
      <c r="HMS852" s="79"/>
      <c r="HMT852" s="79"/>
      <c r="HMU852" s="79"/>
      <c r="HMV852" s="79"/>
      <c r="HMW852" s="79"/>
      <c r="HMX852" s="79"/>
      <c r="HMY852" s="79"/>
      <c r="HMZ852" s="79"/>
      <c r="HNA852" s="79"/>
      <c r="HNB852" s="79"/>
      <c r="HNC852" s="79"/>
      <c r="HND852" s="79"/>
      <c r="HNE852" s="79"/>
      <c r="HNF852" s="79"/>
      <c r="HNG852" s="79"/>
      <c r="HNH852" s="79"/>
      <c r="HNI852" s="79"/>
      <c r="HNJ852" s="79"/>
      <c r="HNK852" s="79"/>
      <c r="HNL852" s="79"/>
      <c r="HNM852" s="79"/>
      <c r="HNN852" s="79"/>
      <c r="HNO852" s="79"/>
      <c r="HNP852" s="79"/>
      <c r="HNQ852" s="79"/>
      <c r="HNR852" s="79"/>
      <c r="HNS852" s="79"/>
      <c r="HNT852" s="79"/>
      <c r="HNU852" s="79"/>
      <c r="HNV852" s="79"/>
      <c r="HNW852" s="79"/>
      <c r="HNX852" s="79"/>
      <c r="HNY852" s="79"/>
      <c r="HNZ852" s="79"/>
      <c r="HOA852" s="79"/>
      <c r="HOB852" s="79"/>
      <c r="HOC852" s="79"/>
      <c r="HOD852" s="79"/>
      <c r="HOE852" s="79"/>
      <c r="HOF852" s="79"/>
      <c r="HOG852" s="79"/>
      <c r="HOH852" s="79"/>
      <c r="HOI852" s="79"/>
      <c r="HOJ852" s="79"/>
      <c r="HOK852" s="79"/>
      <c r="HOL852" s="79"/>
      <c r="HOM852" s="79"/>
      <c r="HON852" s="79"/>
      <c r="HOO852" s="79"/>
      <c r="HOP852" s="79"/>
      <c r="HOQ852" s="79"/>
      <c r="HOR852" s="79"/>
      <c r="HOS852" s="79"/>
      <c r="HOT852" s="79"/>
      <c r="HOU852" s="79"/>
      <c r="HOV852" s="79"/>
      <c r="HOW852" s="79"/>
      <c r="HOX852" s="79"/>
      <c r="HOY852" s="79"/>
      <c r="HOZ852" s="79"/>
      <c r="HPA852" s="79"/>
      <c r="HPB852" s="79"/>
      <c r="HPC852" s="79"/>
      <c r="HPD852" s="79"/>
      <c r="HPE852" s="79"/>
      <c r="HPF852" s="79"/>
      <c r="HPG852" s="79"/>
      <c r="HPH852" s="79"/>
      <c r="HPI852" s="79"/>
      <c r="HPJ852" s="79"/>
      <c r="HPK852" s="79"/>
      <c r="HPL852" s="79"/>
      <c r="HPM852" s="79"/>
      <c r="HPN852" s="79"/>
      <c r="HPO852" s="79"/>
      <c r="HPP852" s="79"/>
      <c r="HPQ852" s="79"/>
      <c r="HPR852" s="79"/>
      <c r="HPS852" s="79"/>
      <c r="HPT852" s="79"/>
      <c r="HPU852" s="79"/>
      <c r="HPV852" s="79"/>
      <c r="HPW852" s="79"/>
      <c r="HPX852" s="79"/>
      <c r="HPY852" s="79"/>
      <c r="HPZ852" s="79"/>
      <c r="HQA852" s="79"/>
      <c r="HQB852" s="79"/>
      <c r="HQC852" s="79"/>
      <c r="HQD852" s="79"/>
      <c r="HQE852" s="79"/>
      <c r="HQF852" s="79"/>
      <c r="HQG852" s="79"/>
      <c r="HQH852" s="79"/>
      <c r="HQI852" s="79"/>
      <c r="HQJ852" s="79"/>
      <c r="HQK852" s="79"/>
      <c r="HQL852" s="79"/>
      <c r="HQM852" s="79"/>
      <c r="HQN852" s="79"/>
      <c r="HQO852" s="79"/>
      <c r="HQP852" s="79"/>
      <c r="HQQ852" s="79"/>
      <c r="HQR852" s="79"/>
      <c r="HQS852" s="79"/>
      <c r="HQT852" s="79"/>
      <c r="HQU852" s="79"/>
      <c r="HQV852" s="79"/>
      <c r="HQW852" s="79"/>
      <c r="HQX852" s="79"/>
      <c r="HQY852" s="79"/>
      <c r="HQZ852" s="79"/>
      <c r="HRA852" s="79"/>
      <c r="HRB852" s="79"/>
      <c r="HRC852" s="79"/>
      <c r="HRD852" s="79"/>
      <c r="HRE852" s="79"/>
      <c r="HRF852" s="79"/>
      <c r="HRG852" s="79"/>
      <c r="HRH852" s="79"/>
      <c r="HRI852" s="79"/>
      <c r="HRJ852" s="79"/>
      <c r="HRK852" s="79"/>
      <c r="HRL852" s="79"/>
      <c r="HRM852" s="79"/>
      <c r="HRN852" s="79"/>
      <c r="HRO852" s="79"/>
      <c r="HRP852" s="79"/>
      <c r="HRQ852" s="79"/>
      <c r="HRR852" s="79"/>
      <c r="HRS852" s="79"/>
      <c r="HRT852" s="79"/>
      <c r="HRU852" s="79"/>
      <c r="HRV852" s="79"/>
      <c r="HRW852" s="79"/>
      <c r="HRX852" s="79"/>
      <c r="HRY852" s="79"/>
      <c r="HRZ852" s="79"/>
      <c r="HSA852" s="79"/>
      <c r="HSB852" s="79"/>
      <c r="HSC852" s="79"/>
      <c r="HSD852" s="79"/>
      <c r="HSE852" s="79"/>
      <c r="HSF852" s="79"/>
      <c r="HSG852" s="79"/>
      <c r="HSH852" s="79"/>
      <c r="HSI852" s="79"/>
      <c r="HSJ852" s="79"/>
      <c r="HSK852" s="79"/>
      <c r="HSL852" s="79"/>
      <c r="HSM852" s="79"/>
      <c r="HSN852" s="79"/>
      <c r="HSO852" s="79"/>
      <c r="HSP852" s="79"/>
      <c r="HSQ852" s="79"/>
      <c r="HSR852" s="79"/>
      <c r="HSS852" s="79"/>
      <c r="HST852" s="79"/>
      <c r="HSU852" s="79"/>
      <c r="HSV852" s="79"/>
      <c r="HSW852" s="79"/>
      <c r="HSX852" s="79"/>
      <c r="HSY852" s="79"/>
      <c r="HSZ852" s="79"/>
      <c r="HTA852" s="79"/>
      <c r="HTB852" s="79"/>
      <c r="HTC852" s="79"/>
      <c r="HTD852" s="79"/>
      <c r="HTE852" s="79"/>
      <c r="HTF852" s="79"/>
      <c r="HTG852" s="79"/>
      <c r="HTH852" s="79"/>
      <c r="HTI852" s="79"/>
      <c r="HTJ852" s="79"/>
      <c r="HTK852" s="79"/>
      <c r="HTL852" s="79"/>
      <c r="HTM852" s="79"/>
      <c r="HTN852" s="79"/>
      <c r="HTO852" s="79"/>
      <c r="HTP852" s="79"/>
      <c r="HTQ852" s="79"/>
      <c r="HTR852" s="79"/>
      <c r="HTS852" s="79"/>
      <c r="HTT852" s="79"/>
      <c r="HTU852" s="79"/>
      <c r="HTV852" s="79"/>
      <c r="HTW852" s="79"/>
      <c r="HTX852" s="79"/>
      <c r="HTY852" s="79"/>
      <c r="HTZ852" s="79"/>
      <c r="HUA852" s="79"/>
      <c r="HUB852" s="79"/>
      <c r="HUC852" s="79"/>
      <c r="HUD852" s="79"/>
      <c r="HUE852" s="79"/>
      <c r="HUF852" s="79"/>
      <c r="HUG852" s="79"/>
      <c r="HUH852" s="79"/>
      <c r="HUI852" s="79"/>
      <c r="HUJ852" s="79"/>
      <c r="HUK852" s="79"/>
      <c r="HUL852" s="79"/>
      <c r="HUM852" s="79"/>
      <c r="HUN852" s="79"/>
      <c r="HUO852" s="79"/>
      <c r="HUP852" s="79"/>
      <c r="HUQ852" s="79"/>
      <c r="HUR852" s="79"/>
      <c r="HUS852" s="79"/>
      <c r="HUT852" s="79"/>
      <c r="HUU852" s="79"/>
      <c r="HUV852" s="79"/>
      <c r="HUW852" s="79"/>
      <c r="HUX852" s="79"/>
      <c r="HUY852" s="79"/>
      <c r="HUZ852" s="79"/>
      <c r="HVA852" s="79"/>
      <c r="HVB852" s="79"/>
      <c r="HVC852" s="79"/>
      <c r="HVD852" s="79"/>
      <c r="HVE852" s="79"/>
      <c r="HVF852" s="79"/>
      <c r="HVG852" s="79"/>
      <c r="HVH852" s="79"/>
      <c r="HVI852" s="79"/>
      <c r="HVJ852" s="79"/>
      <c r="HVK852" s="79"/>
      <c r="HVL852" s="79"/>
      <c r="HVM852" s="79"/>
      <c r="HVN852" s="79"/>
      <c r="HVO852" s="79"/>
      <c r="HVP852" s="79"/>
      <c r="HVQ852" s="79"/>
      <c r="HVR852" s="79"/>
      <c r="HVS852" s="79"/>
      <c r="HVT852" s="79"/>
      <c r="HVU852" s="79"/>
      <c r="HVV852" s="79"/>
      <c r="HVW852" s="79"/>
      <c r="HVX852" s="79"/>
      <c r="HVY852" s="79"/>
      <c r="HVZ852" s="79"/>
      <c r="HWA852" s="79"/>
      <c r="HWB852" s="79"/>
      <c r="HWC852" s="79"/>
      <c r="HWD852" s="79"/>
      <c r="HWE852" s="79"/>
      <c r="HWF852" s="79"/>
      <c r="HWG852" s="79"/>
      <c r="HWH852" s="79"/>
      <c r="HWI852" s="79"/>
      <c r="HWJ852" s="79"/>
      <c r="HWK852" s="79"/>
      <c r="HWL852" s="79"/>
      <c r="HWM852" s="79"/>
      <c r="HWN852" s="79"/>
      <c r="HWO852" s="79"/>
      <c r="HWP852" s="79"/>
      <c r="HWQ852" s="79"/>
      <c r="HWR852" s="79"/>
      <c r="HWS852" s="79"/>
      <c r="HWT852" s="79"/>
      <c r="HWU852" s="79"/>
      <c r="HWV852" s="79"/>
      <c r="HWW852" s="79"/>
      <c r="HWX852" s="79"/>
      <c r="HWY852" s="79"/>
      <c r="HWZ852" s="79"/>
      <c r="HXA852" s="79"/>
      <c r="HXB852" s="79"/>
      <c r="HXC852" s="79"/>
      <c r="HXD852" s="79"/>
      <c r="HXE852" s="79"/>
      <c r="HXF852" s="79"/>
      <c r="HXG852" s="79"/>
      <c r="HXH852" s="79"/>
      <c r="HXI852" s="79"/>
      <c r="HXJ852" s="79"/>
      <c r="HXK852" s="79"/>
      <c r="HXL852" s="79"/>
      <c r="HXM852" s="79"/>
      <c r="HXN852" s="79"/>
      <c r="HXO852" s="79"/>
      <c r="HXP852" s="79"/>
      <c r="HXQ852" s="79"/>
      <c r="HXR852" s="79"/>
      <c r="HXS852" s="79"/>
      <c r="HXT852" s="79"/>
      <c r="HXU852" s="79"/>
      <c r="HXV852" s="79"/>
      <c r="HXW852" s="79"/>
      <c r="HXX852" s="79"/>
      <c r="HXY852" s="79"/>
      <c r="HXZ852" s="79"/>
      <c r="HYA852" s="79"/>
      <c r="HYB852" s="79"/>
      <c r="HYC852" s="79"/>
      <c r="HYD852" s="79"/>
      <c r="HYE852" s="79"/>
      <c r="HYF852" s="79"/>
      <c r="HYG852" s="79"/>
      <c r="HYH852" s="79"/>
      <c r="HYI852" s="79"/>
      <c r="HYJ852" s="79"/>
      <c r="HYK852" s="79"/>
      <c r="HYL852" s="79"/>
      <c r="HYM852" s="79"/>
      <c r="HYN852" s="79"/>
      <c r="HYO852" s="79"/>
      <c r="HYP852" s="79"/>
      <c r="HYQ852" s="79"/>
      <c r="HYR852" s="79"/>
      <c r="HYS852" s="79"/>
      <c r="HYT852" s="79"/>
      <c r="HYU852" s="79"/>
      <c r="HYV852" s="79"/>
      <c r="HYW852" s="79"/>
      <c r="HYX852" s="79"/>
      <c r="HYY852" s="79"/>
      <c r="HYZ852" s="79"/>
      <c r="HZA852" s="79"/>
      <c r="HZB852" s="79"/>
      <c r="HZC852" s="79"/>
      <c r="HZD852" s="79"/>
      <c r="HZE852" s="79"/>
      <c r="HZF852" s="79"/>
      <c r="HZG852" s="79"/>
      <c r="HZH852" s="79"/>
      <c r="HZI852" s="79"/>
      <c r="HZJ852" s="79"/>
      <c r="HZK852" s="79"/>
      <c r="HZL852" s="79"/>
      <c r="HZM852" s="79"/>
      <c r="HZN852" s="79"/>
      <c r="HZO852" s="79"/>
      <c r="HZP852" s="79"/>
      <c r="HZQ852" s="79"/>
      <c r="HZR852" s="79"/>
      <c r="HZS852" s="79"/>
      <c r="HZT852" s="79"/>
      <c r="HZU852" s="79"/>
      <c r="HZV852" s="79"/>
      <c r="HZW852" s="79"/>
      <c r="HZX852" s="79"/>
      <c r="HZY852" s="79"/>
      <c r="HZZ852" s="79"/>
      <c r="IAA852" s="79"/>
      <c r="IAB852" s="79"/>
      <c r="IAC852" s="79"/>
      <c r="IAD852" s="79"/>
      <c r="IAE852" s="79"/>
      <c r="IAF852" s="79"/>
      <c r="IAG852" s="79"/>
      <c r="IAH852" s="79"/>
      <c r="IAI852" s="79"/>
      <c r="IAJ852" s="79"/>
      <c r="IAK852" s="79"/>
      <c r="IAL852" s="79"/>
      <c r="IAM852" s="79"/>
      <c r="IAN852" s="79"/>
      <c r="IAO852" s="79"/>
      <c r="IAP852" s="79"/>
      <c r="IAQ852" s="79"/>
      <c r="IAR852" s="79"/>
      <c r="IAS852" s="79"/>
      <c r="IAT852" s="79"/>
      <c r="IAU852" s="79"/>
      <c r="IAV852" s="79"/>
      <c r="IAW852" s="79"/>
      <c r="IAX852" s="79"/>
      <c r="IAY852" s="79"/>
      <c r="IAZ852" s="79"/>
      <c r="IBA852" s="79"/>
      <c r="IBB852" s="79"/>
      <c r="IBC852" s="79"/>
      <c r="IBD852" s="79"/>
      <c r="IBE852" s="79"/>
      <c r="IBF852" s="79"/>
      <c r="IBG852" s="79"/>
      <c r="IBH852" s="79"/>
      <c r="IBI852" s="79"/>
      <c r="IBJ852" s="79"/>
      <c r="IBK852" s="79"/>
      <c r="IBL852" s="79"/>
      <c r="IBM852" s="79"/>
      <c r="IBN852" s="79"/>
      <c r="IBO852" s="79"/>
      <c r="IBP852" s="79"/>
      <c r="IBQ852" s="79"/>
      <c r="IBR852" s="79"/>
      <c r="IBS852" s="79"/>
      <c r="IBT852" s="79"/>
      <c r="IBU852" s="79"/>
      <c r="IBV852" s="79"/>
      <c r="IBW852" s="79"/>
      <c r="IBX852" s="79"/>
      <c r="IBY852" s="79"/>
      <c r="IBZ852" s="79"/>
      <c r="ICA852" s="79"/>
      <c r="ICB852" s="79"/>
      <c r="ICC852" s="79"/>
      <c r="ICD852" s="79"/>
      <c r="ICE852" s="79"/>
      <c r="ICF852" s="79"/>
      <c r="ICG852" s="79"/>
      <c r="ICH852" s="79"/>
      <c r="ICI852" s="79"/>
      <c r="ICJ852" s="79"/>
      <c r="ICK852" s="79"/>
      <c r="ICL852" s="79"/>
      <c r="ICM852" s="79"/>
      <c r="ICN852" s="79"/>
      <c r="ICO852" s="79"/>
      <c r="ICP852" s="79"/>
      <c r="ICQ852" s="79"/>
      <c r="ICR852" s="79"/>
      <c r="ICS852" s="79"/>
      <c r="ICT852" s="79"/>
      <c r="ICU852" s="79"/>
      <c r="ICV852" s="79"/>
      <c r="ICW852" s="79"/>
      <c r="ICX852" s="79"/>
      <c r="ICY852" s="79"/>
      <c r="ICZ852" s="79"/>
      <c r="IDA852" s="79"/>
      <c r="IDB852" s="79"/>
      <c r="IDC852" s="79"/>
      <c r="IDD852" s="79"/>
      <c r="IDE852" s="79"/>
      <c r="IDF852" s="79"/>
      <c r="IDG852" s="79"/>
      <c r="IDH852" s="79"/>
      <c r="IDI852" s="79"/>
      <c r="IDJ852" s="79"/>
      <c r="IDK852" s="79"/>
      <c r="IDL852" s="79"/>
      <c r="IDM852" s="79"/>
      <c r="IDN852" s="79"/>
      <c r="IDO852" s="79"/>
      <c r="IDP852" s="79"/>
      <c r="IDQ852" s="79"/>
      <c r="IDR852" s="79"/>
      <c r="IDS852" s="79"/>
      <c r="IDT852" s="79"/>
      <c r="IDU852" s="79"/>
      <c r="IDV852" s="79"/>
      <c r="IDW852" s="79"/>
      <c r="IDX852" s="79"/>
      <c r="IDY852" s="79"/>
      <c r="IDZ852" s="79"/>
      <c r="IEA852" s="79"/>
      <c r="IEB852" s="79"/>
      <c r="IEC852" s="79"/>
      <c r="IED852" s="79"/>
      <c r="IEE852" s="79"/>
      <c r="IEF852" s="79"/>
      <c r="IEG852" s="79"/>
      <c r="IEH852" s="79"/>
      <c r="IEI852" s="79"/>
      <c r="IEJ852" s="79"/>
      <c r="IEK852" s="79"/>
      <c r="IEL852" s="79"/>
      <c r="IEM852" s="79"/>
      <c r="IEN852" s="79"/>
      <c r="IEO852" s="79"/>
      <c r="IEP852" s="79"/>
      <c r="IEQ852" s="79"/>
      <c r="IER852" s="79"/>
      <c r="IES852" s="79"/>
      <c r="IET852" s="79"/>
      <c r="IEU852" s="79"/>
      <c r="IEV852" s="79"/>
      <c r="IEW852" s="79"/>
      <c r="IEX852" s="79"/>
      <c r="IEY852" s="79"/>
      <c r="IEZ852" s="79"/>
      <c r="IFA852" s="79"/>
      <c r="IFB852" s="79"/>
      <c r="IFC852" s="79"/>
      <c r="IFD852" s="79"/>
      <c r="IFE852" s="79"/>
      <c r="IFF852" s="79"/>
      <c r="IFG852" s="79"/>
      <c r="IFH852" s="79"/>
      <c r="IFI852" s="79"/>
      <c r="IFJ852" s="79"/>
      <c r="IFK852" s="79"/>
      <c r="IFL852" s="79"/>
      <c r="IFM852" s="79"/>
      <c r="IFN852" s="79"/>
      <c r="IFO852" s="79"/>
      <c r="IFP852" s="79"/>
      <c r="IFQ852" s="79"/>
      <c r="IFR852" s="79"/>
      <c r="IFS852" s="79"/>
      <c r="IFT852" s="79"/>
      <c r="IFU852" s="79"/>
      <c r="IFV852" s="79"/>
      <c r="IFW852" s="79"/>
      <c r="IFX852" s="79"/>
      <c r="IFY852" s="79"/>
      <c r="IFZ852" s="79"/>
      <c r="IGA852" s="79"/>
      <c r="IGB852" s="79"/>
      <c r="IGC852" s="79"/>
      <c r="IGD852" s="79"/>
      <c r="IGE852" s="79"/>
      <c r="IGF852" s="79"/>
      <c r="IGG852" s="79"/>
      <c r="IGH852" s="79"/>
      <c r="IGI852" s="79"/>
      <c r="IGJ852" s="79"/>
      <c r="IGK852" s="79"/>
      <c r="IGL852" s="79"/>
      <c r="IGM852" s="79"/>
      <c r="IGN852" s="79"/>
      <c r="IGO852" s="79"/>
      <c r="IGP852" s="79"/>
      <c r="IGQ852" s="79"/>
      <c r="IGR852" s="79"/>
      <c r="IGS852" s="79"/>
      <c r="IGT852" s="79"/>
      <c r="IGU852" s="79"/>
      <c r="IGV852" s="79"/>
      <c r="IGW852" s="79"/>
      <c r="IGX852" s="79"/>
      <c r="IGY852" s="79"/>
      <c r="IGZ852" s="79"/>
      <c r="IHA852" s="79"/>
      <c r="IHB852" s="79"/>
      <c r="IHC852" s="79"/>
      <c r="IHD852" s="79"/>
      <c r="IHE852" s="79"/>
      <c r="IHF852" s="79"/>
      <c r="IHG852" s="79"/>
      <c r="IHH852" s="79"/>
      <c r="IHI852" s="79"/>
      <c r="IHJ852" s="79"/>
      <c r="IHK852" s="79"/>
      <c r="IHL852" s="79"/>
      <c r="IHM852" s="79"/>
      <c r="IHN852" s="79"/>
      <c r="IHO852" s="79"/>
      <c r="IHP852" s="79"/>
      <c r="IHQ852" s="79"/>
      <c r="IHR852" s="79"/>
      <c r="IHS852" s="79"/>
      <c r="IHT852" s="79"/>
      <c r="IHU852" s="79"/>
      <c r="IHV852" s="79"/>
      <c r="IHW852" s="79"/>
      <c r="IHX852" s="79"/>
      <c r="IHY852" s="79"/>
      <c r="IHZ852" s="79"/>
      <c r="IIA852" s="79"/>
      <c r="IIB852" s="79"/>
      <c r="IIC852" s="79"/>
      <c r="IID852" s="79"/>
      <c r="IIE852" s="79"/>
      <c r="IIF852" s="79"/>
      <c r="IIG852" s="79"/>
      <c r="IIH852" s="79"/>
      <c r="III852" s="79"/>
      <c r="IIJ852" s="79"/>
      <c r="IIK852" s="79"/>
      <c r="IIL852" s="79"/>
      <c r="IIM852" s="79"/>
      <c r="IIN852" s="79"/>
      <c r="IIO852" s="79"/>
      <c r="IIP852" s="79"/>
      <c r="IIQ852" s="79"/>
      <c r="IIR852" s="79"/>
      <c r="IIS852" s="79"/>
      <c r="IIT852" s="79"/>
      <c r="IIU852" s="79"/>
      <c r="IIV852" s="79"/>
      <c r="IIW852" s="79"/>
      <c r="IIX852" s="79"/>
      <c r="IIY852" s="79"/>
      <c r="IIZ852" s="79"/>
      <c r="IJA852" s="79"/>
      <c r="IJB852" s="79"/>
      <c r="IJC852" s="79"/>
      <c r="IJD852" s="79"/>
      <c r="IJE852" s="79"/>
      <c r="IJF852" s="79"/>
      <c r="IJG852" s="79"/>
      <c r="IJH852" s="79"/>
      <c r="IJI852" s="79"/>
      <c r="IJJ852" s="79"/>
      <c r="IJK852" s="79"/>
      <c r="IJL852" s="79"/>
      <c r="IJM852" s="79"/>
      <c r="IJN852" s="79"/>
      <c r="IJO852" s="79"/>
      <c r="IJP852" s="79"/>
      <c r="IJQ852" s="79"/>
      <c r="IJR852" s="79"/>
      <c r="IJS852" s="79"/>
      <c r="IJT852" s="79"/>
      <c r="IJU852" s="79"/>
      <c r="IJV852" s="79"/>
      <c r="IJW852" s="79"/>
      <c r="IJX852" s="79"/>
      <c r="IJY852" s="79"/>
      <c r="IJZ852" s="79"/>
      <c r="IKA852" s="79"/>
      <c r="IKB852" s="79"/>
      <c r="IKC852" s="79"/>
      <c r="IKD852" s="79"/>
      <c r="IKE852" s="79"/>
      <c r="IKF852" s="79"/>
      <c r="IKG852" s="79"/>
      <c r="IKH852" s="79"/>
      <c r="IKI852" s="79"/>
      <c r="IKJ852" s="79"/>
      <c r="IKK852" s="79"/>
      <c r="IKL852" s="79"/>
      <c r="IKM852" s="79"/>
      <c r="IKN852" s="79"/>
      <c r="IKO852" s="79"/>
      <c r="IKP852" s="79"/>
      <c r="IKQ852" s="79"/>
      <c r="IKR852" s="79"/>
      <c r="IKS852" s="79"/>
      <c r="IKT852" s="79"/>
      <c r="IKU852" s="79"/>
      <c r="IKV852" s="79"/>
      <c r="IKW852" s="79"/>
      <c r="IKX852" s="79"/>
      <c r="IKY852" s="79"/>
      <c r="IKZ852" s="79"/>
      <c r="ILA852" s="79"/>
      <c r="ILB852" s="79"/>
      <c r="ILC852" s="79"/>
      <c r="ILD852" s="79"/>
      <c r="ILE852" s="79"/>
      <c r="ILF852" s="79"/>
      <c r="ILG852" s="79"/>
      <c r="ILH852" s="79"/>
      <c r="ILI852" s="79"/>
      <c r="ILJ852" s="79"/>
      <c r="ILK852" s="79"/>
      <c r="ILL852" s="79"/>
      <c r="ILM852" s="79"/>
      <c r="ILN852" s="79"/>
      <c r="ILO852" s="79"/>
      <c r="ILP852" s="79"/>
      <c r="ILQ852" s="79"/>
      <c r="ILR852" s="79"/>
      <c r="ILS852" s="79"/>
      <c r="ILT852" s="79"/>
      <c r="ILU852" s="79"/>
      <c r="ILV852" s="79"/>
      <c r="ILW852" s="79"/>
      <c r="ILX852" s="79"/>
      <c r="ILY852" s="79"/>
      <c r="ILZ852" s="79"/>
      <c r="IMA852" s="79"/>
      <c r="IMB852" s="79"/>
      <c r="IMC852" s="79"/>
      <c r="IMD852" s="79"/>
      <c r="IME852" s="79"/>
      <c r="IMF852" s="79"/>
      <c r="IMG852" s="79"/>
      <c r="IMH852" s="79"/>
      <c r="IMI852" s="79"/>
      <c r="IMJ852" s="79"/>
      <c r="IMK852" s="79"/>
      <c r="IML852" s="79"/>
      <c r="IMM852" s="79"/>
      <c r="IMN852" s="79"/>
      <c r="IMO852" s="79"/>
      <c r="IMP852" s="79"/>
      <c r="IMQ852" s="79"/>
      <c r="IMR852" s="79"/>
      <c r="IMS852" s="79"/>
      <c r="IMT852" s="79"/>
      <c r="IMU852" s="79"/>
      <c r="IMV852" s="79"/>
      <c r="IMW852" s="79"/>
      <c r="IMX852" s="79"/>
      <c r="IMY852" s="79"/>
      <c r="IMZ852" s="79"/>
      <c r="INA852" s="79"/>
      <c r="INB852" s="79"/>
      <c r="INC852" s="79"/>
      <c r="IND852" s="79"/>
      <c r="INE852" s="79"/>
      <c r="INF852" s="79"/>
      <c r="ING852" s="79"/>
      <c r="INH852" s="79"/>
      <c r="INI852" s="79"/>
      <c r="INJ852" s="79"/>
      <c r="INK852" s="79"/>
      <c r="INL852" s="79"/>
      <c r="INM852" s="79"/>
      <c r="INN852" s="79"/>
      <c r="INO852" s="79"/>
      <c r="INP852" s="79"/>
      <c r="INQ852" s="79"/>
      <c r="INR852" s="79"/>
      <c r="INS852" s="79"/>
      <c r="INT852" s="79"/>
      <c r="INU852" s="79"/>
      <c r="INV852" s="79"/>
      <c r="INW852" s="79"/>
      <c r="INX852" s="79"/>
      <c r="INY852" s="79"/>
      <c r="INZ852" s="79"/>
      <c r="IOA852" s="79"/>
      <c r="IOB852" s="79"/>
      <c r="IOC852" s="79"/>
      <c r="IOD852" s="79"/>
      <c r="IOE852" s="79"/>
      <c r="IOF852" s="79"/>
      <c r="IOG852" s="79"/>
      <c r="IOH852" s="79"/>
      <c r="IOI852" s="79"/>
      <c r="IOJ852" s="79"/>
      <c r="IOK852" s="79"/>
      <c r="IOL852" s="79"/>
      <c r="IOM852" s="79"/>
      <c r="ION852" s="79"/>
      <c r="IOO852" s="79"/>
      <c r="IOP852" s="79"/>
      <c r="IOQ852" s="79"/>
      <c r="IOR852" s="79"/>
      <c r="IOS852" s="79"/>
      <c r="IOT852" s="79"/>
      <c r="IOU852" s="79"/>
      <c r="IOV852" s="79"/>
      <c r="IOW852" s="79"/>
      <c r="IOX852" s="79"/>
      <c r="IOY852" s="79"/>
      <c r="IOZ852" s="79"/>
      <c r="IPA852" s="79"/>
      <c r="IPB852" s="79"/>
      <c r="IPC852" s="79"/>
      <c r="IPD852" s="79"/>
      <c r="IPE852" s="79"/>
      <c r="IPF852" s="79"/>
      <c r="IPG852" s="79"/>
      <c r="IPH852" s="79"/>
      <c r="IPI852" s="79"/>
      <c r="IPJ852" s="79"/>
      <c r="IPK852" s="79"/>
      <c r="IPL852" s="79"/>
      <c r="IPM852" s="79"/>
      <c r="IPN852" s="79"/>
      <c r="IPO852" s="79"/>
      <c r="IPP852" s="79"/>
      <c r="IPQ852" s="79"/>
      <c r="IPR852" s="79"/>
      <c r="IPS852" s="79"/>
      <c r="IPT852" s="79"/>
      <c r="IPU852" s="79"/>
      <c r="IPV852" s="79"/>
      <c r="IPW852" s="79"/>
      <c r="IPX852" s="79"/>
      <c r="IPY852" s="79"/>
      <c r="IPZ852" s="79"/>
      <c r="IQA852" s="79"/>
      <c r="IQB852" s="79"/>
      <c r="IQC852" s="79"/>
      <c r="IQD852" s="79"/>
      <c r="IQE852" s="79"/>
      <c r="IQF852" s="79"/>
      <c r="IQG852" s="79"/>
      <c r="IQH852" s="79"/>
      <c r="IQI852" s="79"/>
      <c r="IQJ852" s="79"/>
      <c r="IQK852" s="79"/>
      <c r="IQL852" s="79"/>
      <c r="IQM852" s="79"/>
      <c r="IQN852" s="79"/>
      <c r="IQO852" s="79"/>
      <c r="IQP852" s="79"/>
      <c r="IQQ852" s="79"/>
      <c r="IQR852" s="79"/>
      <c r="IQS852" s="79"/>
      <c r="IQT852" s="79"/>
      <c r="IQU852" s="79"/>
      <c r="IQV852" s="79"/>
      <c r="IQW852" s="79"/>
      <c r="IQX852" s="79"/>
      <c r="IQY852" s="79"/>
      <c r="IQZ852" s="79"/>
      <c r="IRA852" s="79"/>
      <c r="IRB852" s="79"/>
      <c r="IRC852" s="79"/>
      <c r="IRD852" s="79"/>
      <c r="IRE852" s="79"/>
      <c r="IRF852" s="79"/>
      <c r="IRG852" s="79"/>
      <c r="IRH852" s="79"/>
      <c r="IRI852" s="79"/>
      <c r="IRJ852" s="79"/>
      <c r="IRK852" s="79"/>
      <c r="IRL852" s="79"/>
      <c r="IRM852" s="79"/>
      <c r="IRN852" s="79"/>
      <c r="IRO852" s="79"/>
      <c r="IRP852" s="79"/>
      <c r="IRQ852" s="79"/>
      <c r="IRR852" s="79"/>
      <c r="IRS852" s="79"/>
      <c r="IRT852" s="79"/>
      <c r="IRU852" s="79"/>
      <c r="IRV852" s="79"/>
      <c r="IRW852" s="79"/>
      <c r="IRX852" s="79"/>
      <c r="IRY852" s="79"/>
      <c r="IRZ852" s="79"/>
      <c r="ISA852" s="79"/>
      <c r="ISB852" s="79"/>
      <c r="ISC852" s="79"/>
      <c r="ISD852" s="79"/>
      <c r="ISE852" s="79"/>
      <c r="ISF852" s="79"/>
      <c r="ISG852" s="79"/>
      <c r="ISH852" s="79"/>
      <c r="ISI852" s="79"/>
      <c r="ISJ852" s="79"/>
      <c r="ISK852" s="79"/>
      <c r="ISL852" s="79"/>
      <c r="ISM852" s="79"/>
      <c r="ISN852" s="79"/>
      <c r="ISO852" s="79"/>
      <c r="ISP852" s="79"/>
      <c r="ISQ852" s="79"/>
      <c r="ISR852" s="79"/>
      <c r="ISS852" s="79"/>
      <c r="IST852" s="79"/>
      <c r="ISU852" s="79"/>
      <c r="ISV852" s="79"/>
      <c r="ISW852" s="79"/>
      <c r="ISX852" s="79"/>
      <c r="ISY852" s="79"/>
      <c r="ISZ852" s="79"/>
      <c r="ITA852" s="79"/>
      <c r="ITB852" s="79"/>
      <c r="ITC852" s="79"/>
      <c r="ITD852" s="79"/>
      <c r="ITE852" s="79"/>
      <c r="ITF852" s="79"/>
      <c r="ITG852" s="79"/>
      <c r="ITH852" s="79"/>
      <c r="ITI852" s="79"/>
      <c r="ITJ852" s="79"/>
      <c r="ITK852" s="79"/>
      <c r="ITL852" s="79"/>
      <c r="ITM852" s="79"/>
      <c r="ITN852" s="79"/>
      <c r="ITO852" s="79"/>
      <c r="ITP852" s="79"/>
      <c r="ITQ852" s="79"/>
      <c r="ITR852" s="79"/>
      <c r="ITS852" s="79"/>
      <c r="ITT852" s="79"/>
      <c r="ITU852" s="79"/>
      <c r="ITV852" s="79"/>
      <c r="ITW852" s="79"/>
      <c r="ITX852" s="79"/>
      <c r="ITY852" s="79"/>
      <c r="ITZ852" s="79"/>
      <c r="IUA852" s="79"/>
      <c r="IUB852" s="79"/>
      <c r="IUC852" s="79"/>
      <c r="IUD852" s="79"/>
      <c r="IUE852" s="79"/>
      <c r="IUF852" s="79"/>
      <c r="IUG852" s="79"/>
      <c r="IUH852" s="79"/>
      <c r="IUI852" s="79"/>
      <c r="IUJ852" s="79"/>
      <c r="IUK852" s="79"/>
      <c r="IUL852" s="79"/>
      <c r="IUM852" s="79"/>
      <c r="IUN852" s="79"/>
      <c r="IUO852" s="79"/>
      <c r="IUP852" s="79"/>
      <c r="IUQ852" s="79"/>
      <c r="IUR852" s="79"/>
      <c r="IUS852" s="79"/>
      <c r="IUT852" s="79"/>
      <c r="IUU852" s="79"/>
      <c r="IUV852" s="79"/>
      <c r="IUW852" s="79"/>
      <c r="IUX852" s="79"/>
      <c r="IUY852" s="79"/>
      <c r="IUZ852" s="79"/>
      <c r="IVA852" s="79"/>
      <c r="IVB852" s="79"/>
      <c r="IVC852" s="79"/>
      <c r="IVD852" s="79"/>
      <c r="IVE852" s="79"/>
      <c r="IVF852" s="79"/>
      <c r="IVG852" s="79"/>
      <c r="IVH852" s="79"/>
      <c r="IVI852" s="79"/>
      <c r="IVJ852" s="79"/>
      <c r="IVK852" s="79"/>
      <c r="IVL852" s="79"/>
      <c r="IVM852" s="79"/>
      <c r="IVN852" s="79"/>
      <c r="IVO852" s="79"/>
      <c r="IVP852" s="79"/>
      <c r="IVQ852" s="79"/>
      <c r="IVR852" s="79"/>
      <c r="IVS852" s="79"/>
      <c r="IVT852" s="79"/>
      <c r="IVU852" s="79"/>
      <c r="IVV852" s="79"/>
      <c r="IVW852" s="79"/>
      <c r="IVX852" s="79"/>
      <c r="IVY852" s="79"/>
      <c r="IVZ852" s="79"/>
      <c r="IWA852" s="79"/>
      <c r="IWB852" s="79"/>
      <c r="IWC852" s="79"/>
      <c r="IWD852" s="79"/>
      <c r="IWE852" s="79"/>
      <c r="IWF852" s="79"/>
      <c r="IWG852" s="79"/>
      <c r="IWH852" s="79"/>
      <c r="IWI852" s="79"/>
      <c r="IWJ852" s="79"/>
      <c r="IWK852" s="79"/>
      <c r="IWL852" s="79"/>
      <c r="IWM852" s="79"/>
      <c r="IWN852" s="79"/>
      <c r="IWO852" s="79"/>
      <c r="IWP852" s="79"/>
      <c r="IWQ852" s="79"/>
      <c r="IWR852" s="79"/>
      <c r="IWS852" s="79"/>
      <c r="IWT852" s="79"/>
      <c r="IWU852" s="79"/>
      <c r="IWV852" s="79"/>
      <c r="IWW852" s="79"/>
      <c r="IWX852" s="79"/>
      <c r="IWY852" s="79"/>
      <c r="IWZ852" s="79"/>
      <c r="IXA852" s="79"/>
      <c r="IXB852" s="79"/>
      <c r="IXC852" s="79"/>
      <c r="IXD852" s="79"/>
      <c r="IXE852" s="79"/>
      <c r="IXF852" s="79"/>
      <c r="IXG852" s="79"/>
      <c r="IXH852" s="79"/>
      <c r="IXI852" s="79"/>
      <c r="IXJ852" s="79"/>
      <c r="IXK852" s="79"/>
      <c r="IXL852" s="79"/>
      <c r="IXM852" s="79"/>
      <c r="IXN852" s="79"/>
      <c r="IXO852" s="79"/>
      <c r="IXP852" s="79"/>
      <c r="IXQ852" s="79"/>
      <c r="IXR852" s="79"/>
      <c r="IXS852" s="79"/>
      <c r="IXT852" s="79"/>
      <c r="IXU852" s="79"/>
      <c r="IXV852" s="79"/>
      <c r="IXW852" s="79"/>
      <c r="IXX852" s="79"/>
      <c r="IXY852" s="79"/>
      <c r="IXZ852" s="79"/>
      <c r="IYA852" s="79"/>
      <c r="IYB852" s="79"/>
      <c r="IYC852" s="79"/>
      <c r="IYD852" s="79"/>
      <c r="IYE852" s="79"/>
      <c r="IYF852" s="79"/>
      <c r="IYG852" s="79"/>
      <c r="IYH852" s="79"/>
      <c r="IYI852" s="79"/>
      <c r="IYJ852" s="79"/>
      <c r="IYK852" s="79"/>
      <c r="IYL852" s="79"/>
      <c r="IYM852" s="79"/>
      <c r="IYN852" s="79"/>
      <c r="IYO852" s="79"/>
      <c r="IYP852" s="79"/>
      <c r="IYQ852" s="79"/>
      <c r="IYR852" s="79"/>
      <c r="IYS852" s="79"/>
      <c r="IYT852" s="79"/>
      <c r="IYU852" s="79"/>
      <c r="IYV852" s="79"/>
      <c r="IYW852" s="79"/>
      <c r="IYX852" s="79"/>
      <c r="IYY852" s="79"/>
      <c r="IYZ852" s="79"/>
      <c r="IZA852" s="79"/>
      <c r="IZB852" s="79"/>
      <c r="IZC852" s="79"/>
      <c r="IZD852" s="79"/>
      <c r="IZE852" s="79"/>
      <c r="IZF852" s="79"/>
      <c r="IZG852" s="79"/>
      <c r="IZH852" s="79"/>
      <c r="IZI852" s="79"/>
      <c r="IZJ852" s="79"/>
      <c r="IZK852" s="79"/>
      <c r="IZL852" s="79"/>
      <c r="IZM852" s="79"/>
      <c r="IZN852" s="79"/>
      <c r="IZO852" s="79"/>
      <c r="IZP852" s="79"/>
      <c r="IZQ852" s="79"/>
      <c r="IZR852" s="79"/>
      <c r="IZS852" s="79"/>
      <c r="IZT852" s="79"/>
      <c r="IZU852" s="79"/>
      <c r="IZV852" s="79"/>
      <c r="IZW852" s="79"/>
      <c r="IZX852" s="79"/>
      <c r="IZY852" s="79"/>
      <c r="IZZ852" s="79"/>
      <c r="JAA852" s="79"/>
      <c r="JAB852" s="79"/>
      <c r="JAC852" s="79"/>
      <c r="JAD852" s="79"/>
      <c r="JAE852" s="79"/>
      <c r="JAF852" s="79"/>
      <c r="JAG852" s="79"/>
      <c r="JAH852" s="79"/>
      <c r="JAI852" s="79"/>
      <c r="JAJ852" s="79"/>
      <c r="JAK852" s="79"/>
      <c r="JAL852" s="79"/>
      <c r="JAM852" s="79"/>
      <c r="JAN852" s="79"/>
      <c r="JAO852" s="79"/>
      <c r="JAP852" s="79"/>
      <c r="JAQ852" s="79"/>
      <c r="JAR852" s="79"/>
      <c r="JAS852" s="79"/>
      <c r="JAT852" s="79"/>
      <c r="JAU852" s="79"/>
      <c r="JAV852" s="79"/>
      <c r="JAW852" s="79"/>
      <c r="JAX852" s="79"/>
      <c r="JAY852" s="79"/>
      <c r="JAZ852" s="79"/>
      <c r="JBA852" s="79"/>
      <c r="JBB852" s="79"/>
      <c r="JBC852" s="79"/>
      <c r="JBD852" s="79"/>
      <c r="JBE852" s="79"/>
      <c r="JBF852" s="79"/>
      <c r="JBG852" s="79"/>
      <c r="JBH852" s="79"/>
      <c r="JBI852" s="79"/>
      <c r="JBJ852" s="79"/>
      <c r="JBK852" s="79"/>
      <c r="JBL852" s="79"/>
      <c r="JBM852" s="79"/>
      <c r="JBN852" s="79"/>
      <c r="JBO852" s="79"/>
      <c r="JBP852" s="79"/>
      <c r="JBQ852" s="79"/>
      <c r="JBR852" s="79"/>
      <c r="JBS852" s="79"/>
      <c r="JBT852" s="79"/>
      <c r="JBU852" s="79"/>
      <c r="JBV852" s="79"/>
      <c r="JBW852" s="79"/>
      <c r="JBX852" s="79"/>
      <c r="JBY852" s="79"/>
      <c r="JBZ852" s="79"/>
      <c r="JCA852" s="79"/>
      <c r="JCB852" s="79"/>
      <c r="JCC852" s="79"/>
      <c r="JCD852" s="79"/>
      <c r="JCE852" s="79"/>
      <c r="JCF852" s="79"/>
      <c r="JCG852" s="79"/>
      <c r="JCH852" s="79"/>
      <c r="JCI852" s="79"/>
      <c r="JCJ852" s="79"/>
      <c r="JCK852" s="79"/>
      <c r="JCL852" s="79"/>
      <c r="JCM852" s="79"/>
      <c r="JCN852" s="79"/>
      <c r="JCO852" s="79"/>
      <c r="JCP852" s="79"/>
      <c r="JCQ852" s="79"/>
      <c r="JCR852" s="79"/>
      <c r="JCS852" s="79"/>
      <c r="JCT852" s="79"/>
      <c r="JCU852" s="79"/>
      <c r="JCV852" s="79"/>
      <c r="JCW852" s="79"/>
      <c r="JCX852" s="79"/>
      <c r="JCY852" s="79"/>
      <c r="JCZ852" s="79"/>
      <c r="JDA852" s="79"/>
      <c r="JDB852" s="79"/>
      <c r="JDC852" s="79"/>
    </row>
    <row r="853" spans="1:6867" x14ac:dyDescent="0.25">
      <c r="B853" s="74" t="s">
        <v>3112</v>
      </c>
      <c r="C853" s="74" t="s">
        <v>2457</v>
      </c>
      <c r="D853" s="83">
        <v>1977</v>
      </c>
      <c r="E853" s="83" t="s">
        <v>2947</v>
      </c>
      <c r="F853" s="83"/>
      <c r="G853" s="83" t="s">
        <v>2640</v>
      </c>
      <c r="H853" s="85"/>
      <c r="I853" s="88">
        <v>112.35</v>
      </c>
      <c r="J853" s="83">
        <v>2000</v>
      </c>
      <c r="K853" s="83">
        <v>964</v>
      </c>
    </row>
    <row r="854" spans="1:6867" x14ac:dyDescent="0.25">
      <c r="B854" s="74" t="s">
        <v>4221</v>
      </c>
      <c r="C854" s="74" t="s">
        <v>354</v>
      </c>
      <c r="D854" s="83">
        <v>1983</v>
      </c>
      <c r="E854" s="83" t="s">
        <v>4209</v>
      </c>
      <c r="F854" s="83" t="s">
        <v>2646</v>
      </c>
      <c r="G854" s="83" t="s">
        <v>2640</v>
      </c>
      <c r="H854" s="85"/>
      <c r="I854" s="88">
        <v>112.35</v>
      </c>
      <c r="J854" s="83">
        <v>2008</v>
      </c>
      <c r="K854" s="83">
        <v>964</v>
      </c>
    </row>
    <row r="855" spans="1:6867" x14ac:dyDescent="0.25">
      <c r="B855" s="74" t="s">
        <v>5521</v>
      </c>
      <c r="C855" s="74" t="s">
        <v>3830</v>
      </c>
      <c r="D855" s="83">
        <v>1973</v>
      </c>
      <c r="E855" s="83" t="s">
        <v>2149</v>
      </c>
      <c r="F855" s="83" t="s">
        <v>2713</v>
      </c>
      <c r="G855" s="83" t="s">
        <v>2640</v>
      </c>
      <c r="H855" s="85"/>
      <c r="I855" s="88">
        <v>112.38</v>
      </c>
      <c r="J855" s="83">
        <v>1998</v>
      </c>
      <c r="K855" s="83">
        <v>963</v>
      </c>
    </row>
    <row r="856" spans="1:6867" x14ac:dyDescent="0.25">
      <c r="B856" s="74" t="s">
        <v>3708</v>
      </c>
      <c r="C856" s="74" t="s">
        <v>61</v>
      </c>
      <c r="D856" s="83">
        <v>1987</v>
      </c>
      <c r="E856" s="83" t="s">
        <v>3698</v>
      </c>
      <c r="F856" s="83" t="s">
        <v>2656</v>
      </c>
      <c r="G856" s="83" t="s">
        <v>2657</v>
      </c>
      <c r="H856" s="85"/>
      <c r="I856" s="88">
        <v>112.4</v>
      </c>
      <c r="J856" s="83">
        <v>2007</v>
      </c>
      <c r="K856" s="83">
        <v>962</v>
      </c>
    </row>
    <row r="857" spans="1:6867" s="74" customFormat="1" x14ac:dyDescent="0.25">
      <c r="A857" s="79"/>
      <c r="B857" t="s">
        <v>2549</v>
      </c>
      <c r="C857" t="s">
        <v>8</v>
      </c>
      <c r="D857" s="4">
        <v>1980</v>
      </c>
      <c r="E857" s="4" t="s">
        <v>2681</v>
      </c>
      <c r="F857" s="6" t="s">
        <v>2656</v>
      </c>
      <c r="G857" s="4" t="s">
        <v>2657</v>
      </c>
      <c r="H857" s="107"/>
      <c r="I857" s="107">
        <v>112.43</v>
      </c>
      <c r="J857" s="107">
        <v>2002</v>
      </c>
      <c r="K857" s="109">
        <v>961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  <c r="BA857" s="79"/>
      <c r="BB857" s="79"/>
      <c r="BC857" s="79"/>
      <c r="BD857" s="79"/>
      <c r="BE857" s="79"/>
      <c r="BF857" s="79"/>
      <c r="BG857" s="79"/>
      <c r="BH857" s="79"/>
      <c r="BI857" s="79"/>
      <c r="BJ857" s="79"/>
      <c r="BK857" s="79"/>
      <c r="BL857" s="79"/>
      <c r="BM857" s="79"/>
      <c r="BN857" s="79"/>
      <c r="BO857" s="79"/>
      <c r="BP857" s="79"/>
      <c r="BQ857" s="79"/>
      <c r="BR857" s="79"/>
      <c r="BS857" s="79"/>
      <c r="BT857" s="79"/>
      <c r="BU857" s="79"/>
      <c r="BV857" s="79"/>
      <c r="BW857" s="79"/>
      <c r="BX857" s="79"/>
      <c r="BY857" s="79"/>
      <c r="BZ857" s="79"/>
      <c r="CA857" s="79"/>
      <c r="CB857" s="79"/>
      <c r="CC857" s="79"/>
      <c r="CD857" s="79"/>
      <c r="CE857" s="79"/>
      <c r="CF857" s="79"/>
      <c r="CG857" s="79"/>
      <c r="CH857" s="79"/>
      <c r="CI857" s="79"/>
      <c r="CJ857" s="79"/>
      <c r="CK857" s="79"/>
      <c r="CL857" s="79"/>
      <c r="CM857" s="79"/>
      <c r="CN857" s="79"/>
      <c r="CO857" s="79"/>
      <c r="CP857" s="79"/>
      <c r="CQ857" s="79"/>
      <c r="CR857" s="79"/>
      <c r="CS857" s="79"/>
      <c r="CT857" s="79"/>
      <c r="CU857" s="79"/>
      <c r="CV857" s="79"/>
      <c r="CW857" s="79"/>
      <c r="CX857" s="79"/>
      <c r="CY857" s="79"/>
      <c r="CZ857" s="79"/>
      <c r="DA857" s="79"/>
      <c r="DB857" s="79"/>
      <c r="DC857" s="79"/>
      <c r="DD857" s="79"/>
      <c r="DE857" s="79"/>
      <c r="DF857" s="79"/>
      <c r="DG857" s="79"/>
      <c r="DH857" s="79"/>
      <c r="DI857" s="79"/>
      <c r="DJ857" s="79"/>
      <c r="DK857" s="79"/>
      <c r="DL857" s="79"/>
      <c r="DM857" s="79"/>
      <c r="DN857" s="79"/>
      <c r="DO857" s="79"/>
      <c r="DP857" s="79"/>
      <c r="DQ857" s="79"/>
      <c r="DR857" s="79"/>
      <c r="DS857" s="79"/>
      <c r="DT857" s="79"/>
      <c r="DU857" s="79"/>
      <c r="DV857" s="79"/>
      <c r="DW857" s="79"/>
      <c r="DX857" s="79"/>
      <c r="DY857" s="79"/>
      <c r="DZ857" s="79"/>
      <c r="EA857" s="79"/>
      <c r="EB857" s="79"/>
      <c r="EC857" s="79"/>
      <c r="ED857" s="79"/>
      <c r="EE857" s="79"/>
      <c r="EF857" s="79"/>
      <c r="EG857" s="79"/>
      <c r="EH857" s="79"/>
      <c r="EI857" s="79"/>
      <c r="EJ857" s="79"/>
      <c r="EK857" s="79"/>
      <c r="EL857" s="79"/>
      <c r="EM857" s="79"/>
      <c r="EN857" s="79"/>
      <c r="EO857" s="79"/>
      <c r="EP857" s="79"/>
      <c r="EQ857" s="79"/>
      <c r="ER857" s="79"/>
      <c r="ES857" s="79"/>
      <c r="ET857" s="79"/>
      <c r="EU857" s="79"/>
      <c r="EV857" s="79"/>
      <c r="EW857" s="79"/>
      <c r="EX857" s="79"/>
      <c r="EY857" s="79"/>
      <c r="EZ857" s="79"/>
      <c r="FA857" s="79"/>
      <c r="FB857" s="79"/>
      <c r="FC857" s="79"/>
      <c r="FD857" s="79"/>
      <c r="FE857" s="79"/>
      <c r="FF857" s="79"/>
      <c r="FG857" s="79"/>
      <c r="FH857" s="79"/>
      <c r="FI857" s="79"/>
      <c r="FJ857" s="79"/>
      <c r="FK857" s="79"/>
      <c r="FL857" s="79"/>
      <c r="FM857" s="79"/>
      <c r="FN857" s="79"/>
      <c r="FO857" s="79"/>
      <c r="FP857" s="79"/>
      <c r="FQ857" s="79"/>
      <c r="FR857" s="79"/>
      <c r="FS857" s="79"/>
      <c r="FT857" s="79"/>
      <c r="FU857" s="79"/>
      <c r="FV857" s="79"/>
      <c r="FW857" s="79"/>
      <c r="FX857" s="79"/>
      <c r="FY857" s="79"/>
      <c r="FZ857" s="79"/>
      <c r="GA857" s="79"/>
      <c r="GB857" s="79"/>
      <c r="GC857" s="79"/>
      <c r="GD857" s="79"/>
      <c r="GE857" s="79"/>
      <c r="GF857" s="79"/>
      <c r="GG857" s="79"/>
      <c r="GH857" s="79"/>
      <c r="GI857" s="79"/>
      <c r="GJ857" s="79"/>
      <c r="GK857" s="79"/>
      <c r="GL857" s="79"/>
      <c r="GM857" s="79"/>
      <c r="GN857" s="79"/>
      <c r="GO857" s="79"/>
      <c r="GP857" s="79"/>
      <c r="GQ857" s="79"/>
      <c r="GR857" s="79"/>
      <c r="GS857" s="79"/>
      <c r="GT857" s="79"/>
      <c r="GU857" s="79"/>
      <c r="GV857" s="79"/>
      <c r="GW857" s="79"/>
      <c r="GX857" s="79"/>
      <c r="GY857" s="79"/>
      <c r="GZ857" s="79"/>
      <c r="HA857" s="79"/>
      <c r="HB857" s="79"/>
      <c r="HC857" s="79"/>
      <c r="HD857" s="79"/>
      <c r="HE857" s="79"/>
      <c r="HF857" s="79"/>
      <c r="HG857" s="79"/>
      <c r="HH857" s="79"/>
      <c r="HI857" s="79"/>
      <c r="HJ857" s="79"/>
      <c r="HK857" s="79"/>
      <c r="HL857" s="79"/>
      <c r="HM857" s="79"/>
      <c r="HN857" s="79"/>
      <c r="HO857" s="79"/>
      <c r="HP857" s="79"/>
      <c r="HQ857" s="79"/>
      <c r="HR857" s="79"/>
      <c r="HS857" s="79"/>
      <c r="HT857" s="79"/>
      <c r="HU857" s="79"/>
      <c r="HV857" s="79"/>
      <c r="HW857" s="79"/>
      <c r="HX857" s="79"/>
      <c r="HY857" s="79"/>
      <c r="HZ857" s="79"/>
      <c r="IA857" s="79"/>
      <c r="IB857" s="79"/>
      <c r="IC857" s="79"/>
      <c r="ID857" s="79"/>
      <c r="IE857" s="79"/>
      <c r="IF857" s="79"/>
      <c r="IG857" s="79"/>
      <c r="IH857" s="79"/>
      <c r="II857" s="79"/>
      <c r="IJ857" s="79"/>
      <c r="IK857" s="79"/>
      <c r="IL857" s="79"/>
      <c r="IM857" s="79"/>
      <c r="IN857" s="79"/>
      <c r="IO857" s="79"/>
      <c r="IP857" s="79"/>
      <c r="IQ857" s="79"/>
      <c r="IR857" s="79"/>
      <c r="IS857" s="79"/>
      <c r="IT857" s="79"/>
      <c r="IU857" s="79"/>
      <c r="IV857" s="79"/>
      <c r="IW857" s="79"/>
      <c r="IX857" s="79"/>
      <c r="IY857" s="79"/>
      <c r="IZ857" s="79"/>
      <c r="JA857" s="79"/>
      <c r="JB857" s="79"/>
      <c r="JC857" s="79"/>
      <c r="JD857" s="79"/>
      <c r="JE857" s="79"/>
      <c r="JF857" s="79"/>
      <c r="JG857" s="79"/>
      <c r="JH857" s="79"/>
      <c r="JI857" s="79"/>
      <c r="JJ857" s="79"/>
      <c r="JK857" s="79"/>
      <c r="JL857" s="79"/>
      <c r="JM857" s="79"/>
      <c r="JN857" s="79"/>
      <c r="JO857" s="79"/>
      <c r="JP857" s="79"/>
      <c r="JQ857" s="79"/>
      <c r="JR857" s="79"/>
      <c r="JS857" s="79"/>
      <c r="JT857" s="79"/>
      <c r="JU857" s="79"/>
      <c r="JV857" s="79"/>
      <c r="JW857" s="79"/>
      <c r="JX857" s="79"/>
      <c r="JY857" s="79"/>
      <c r="JZ857" s="79"/>
      <c r="KA857" s="79"/>
      <c r="KB857" s="79"/>
      <c r="KC857" s="79"/>
      <c r="KD857" s="79"/>
      <c r="KE857" s="79"/>
      <c r="KF857" s="79"/>
      <c r="KG857" s="79"/>
      <c r="KH857" s="79"/>
      <c r="KI857" s="79"/>
      <c r="KJ857" s="79"/>
      <c r="KK857" s="79"/>
      <c r="KL857" s="79"/>
      <c r="KM857" s="79"/>
      <c r="KN857" s="79"/>
      <c r="KO857" s="79"/>
      <c r="KP857" s="79"/>
      <c r="KQ857" s="79"/>
      <c r="KR857" s="79"/>
      <c r="KS857" s="79"/>
      <c r="KT857" s="79"/>
      <c r="KU857" s="79"/>
      <c r="KV857" s="79"/>
      <c r="KW857" s="79"/>
      <c r="KX857" s="79"/>
      <c r="KY857" s="79"/>
      <c r="KZ857" s="79"/>
      <c r="LA857" s="79"/>
      <c r="LB857" s="79"/>
      <c r="LC857" s="79"/>
      <c r="LD857" s="79"/>
      <c r="LE857" s="79"/>
      <c r="LF857" s="79"/>
      <c r="LG857" s="79"/>
      <c r="LH857" s="79"/>
      <c r="LI857" s="79"/>
      <c r="LJ857" s="79"/>
      <c r="LK857" s="79"/>
      <c r="LL857" s="79"/>
      <c r="LM857" s="79"/>
      <c r="LN857" s="79"/>
      <c r="LO857" s="79"/>
      <c r="LP857" s="79"/>
      <c r="LQ857" s="79"/>
      <c r="LR857" s="79"/>
      <c r="LS857" s="79"/>
      <c r="LT857" s="79"/>
      <c r="LU857" s="79"/>
      <c r="LV857" s="79"/>
      <c r="LW857" s="79"/>
      <c r="LX857" s="79"/>
      <c r="LY857" s="79"/>
      <c r="LZ857" s="79"/>
      <c r="MA857" s="79"/>
      <c r="MB857" s="79"/>
      <c r="MC857" s="79"/>
      <c r="MD857" s="79"/>
      <c r="ME857" s="79"/>
      <c r="MF857" s="79"/>
      <c r="MG857" s="79"/>
      <c r="MH857" s="79"/>
      <c r="MI857" s="79"/>
      <c r="MJ857" s="79"/>
      <c r="MK857" s="79"/>
      <c r="ML857" s="79"/>
      <c r="MM857" s="79"/>
      <c r="MN857" s="79"/>
      <c r="MO857" s="79"/>
      <c r="MP857" s="79"/>
      <c r="MQ857" s="79"/>
      <c r="MR857" s="79"/>
      <c r="MS857" s="79"/>
      <c r="MT857" s="79"/>
      <c r="MU857" s="79"/>
      <c r="MV857" s="79"/>
      <c r="MW857" s="79"/>
      <c r="MX857" s="79"/>
      <c r="MY857" s="79"/>
      <c r="MZ857" s="79"/>
      <c r="NA857" s="79"/>
      <c r="NB857" s="79"/>
      <c r="NC857" s="79"/>
      <c r="ND857" s="79"/>
      <c r="NE857" s="79"/>
      <c r="NF857" s="79"/>
      <c r="NG857" s="79"/>
      <c r="NH857" s="79"/>
      <c r="NI857" s="79"/>
      <c r="NJ857" s="79"/>
      <c r="NK857" s="79"/>
      <c r="NL857" s="79"/>
      <c r="NM857" s="79"/>
      <c r="NN857" s="79"/>
      <c r="NO857" s="79"/>
      <c r="NP857" s="79"/>
      <c r="NQ857" s="79"/>
      <c r="NR857" s="79"/>
      <c r="NS857" s="79"/>
      <c r="NT857" s="79"/>
      <c r="NU857" s="79"/>
      <c r="NV857" s="79"/>
      <c r="NW857" s="79"/>
      <c r="NX857" s="79"/>
      <c r="NY857" s="79"/>
      <c r="NZ857" s="79"/>
      <c r="OA857" s="79"/>
      <c r="OB857" s="79"/>
      <c r="OC857" s="79"/>
      <c r="OD857" s="79"/>
      <c r="OE857" s="79"/>
      <c r="OF857" s="79"/>
      <c r="OG857" s="79"/>
      <c r="OH857" s="79"/>
      <c r="OI857" s="79"/>
      <c r="OJ857" s="79"/>
      <c r="OK857" s="79"/>
      <c r="OL857" s="79"/>
      <c r="OM857" s="79"/>
      <c r="ON857" s="79"/>
      <c r="OO857" s="79"/>
      <c r="OP857" s="79"/>
      <c r="OQ857" s="79"/>
      <c r="OR857" s="79"/>
      <c r="OS857" s="79"/>
      <c r="OT857" s="79"/>
      <c r="OU857" s="79"/>
      <c r="OV857" s="79"/>
      <c r="OW857" s="79"/>
      <c r="OX857" s="79"/>
      <c r="OY857" s="79"/>
      <c r="OZ857" s="79"/>
      <c r="PA857" s="79"/>
      <c r="PB857" s="79"/>
      <c r="PC857" s="79"/>
      <c r="PD857" s="79"/>
      <c r="PE857" s="79"/>
      <c r="PF857" s="79"/>
      <c r="PG857" s="79"/>
      <c r="PH857" s="79"/>
      <c r="PI857" s="79"/>
      <c r="PJ857" s="79"/>
      <c r="PK857" s="79"/>
      <c r="PL857" s="79"/>
      <c r="PM857" s="79"/>
      <c r="PN857" s="79"/>
      <c r="PO857" s="79"/>
      <c r="PP857" s="79"/>
      <c r="PQ857" s="79"/>
      <c r="PR857" s="79"/>
      <c r="PS857" s="79"/>
      <c r="PT857" s="79"/>
      <c r="PU857" s="79"/>
      <c r="PV857" s="79"/>
      <c r="PW857" s="79"/>
      <c r="PX857" s="79"/>
      <c r="PY857" s="79"/>
      <c r="PZ857" s="79"/>
      <c r="QA857" s="79"/>
      <c r="QB857" s="79"/>
      <c r="QC857" s="79"/>
      <c r="QD857" s="79"/>
      <c r="QE857" s="79"/>
      <c r="QF857" s="79"/>
      <c r="QG857" s="79"/>
      <c r="QH857" s="79"/>
      <c r="QI857" s="79"/>
      <c r="QJ857" s="79"/>
      <c r="QK857" s="79"/>
      <c r="QL857" s="79"/>
      <c r="QM857" s="79"/>
      <c r="QN857" s="79"/>
      <c r="QO857" s="79"/>
      <c r="QP857" s="79"/>
      <c r="QQ857" s="79"/>
      <c r="QR857" s="79"/>
      <c r="QS857" s="79"/>
      <c r="QT857" s="79"/>
      <c r="QU857" s="79"/>
      <c r="QV857" s="79"/>
      <c r="QW857" s="79"/>
      <c r="QX857" s="79"/>
      <c r="QY857" s="79"/>
      <c r="QZ857" s="79"/>
      <c r="RA857" s="79"/>
      <c r="RB857" s="79"/>
      <c r="RC857" s="79"/>
      <c r="RD857" s="79"/>
      <c r="RE857" s="79"/>
      <c r="RF857" s="79"/>
      <c r="RG857" s="79"/>
      <c r="RH857" s="79"/>
      <c r="RI857" s="79"/>
      <c r="RJ857" s="79"/>
      <c r="RK857" s="79"/>
      <c r="RL857" s="79"/>
      <c r="RM857" s="79"/>
      <c r="RN857" s="79"/>
      <c r="RO857" s="79"/>
      <c r="RP857" s="79"/>
      <c r="RQ857" s="79"/>
      <c r="RR857" s="79"/>
      <c r="RS857" s="79"/>
      <c r="RT857" s="79"/>
      <c r="RU857" s="79"/>
      <c r="RV857" s="79"/>
      <c r="RW857" s="79"/>
      <c r="RX857" s="79"/>
      <c r="RY857" s="79"/>
      <c r="RZ857" s="79"/>
      <c r="SA857" s="79"/>
      <c r="SB857" s="79"/>
      <c r="SC857" s="79"/>
      <c r="SD857" s="79"/>
      <c r="SE857" s="79"/>
      <c r="SF857" s="79"/>
      <c r="SG857" s="79"/>
      <c r="SH857" s="79"/>
      <c r="SI857" s="79"/>
      <c r="SJ857" s="79"/>
      <c r="SK857" s="79"/>
      <c r="SL857" s="79"/>
      <c r="SM857" s="79"/>
      <c r="SN857" s="79"/>
      <c r="SO857" s="79"/>
      <c r="SP857" s="79"/>
      <c r="SQ857" s="79"/>
      <c r="SR857" s="79"/>
      <c r="SS857" s="79"/>
      <c r="ST857" s="79"/>
      <c r="SU857" s="79"/>
      <c r="SV857" s="79"/>
      <c r="SW857" s="79"/>
      <c r="SX857" s="79"/>
      <c r="SY857" s="79"/>
      <c r="SZ857" s="79"/>
      <c r="TA857" s="79"/>
      <c r="TB857" s="79"/>
      <c r="TC857" s="79"/>
      <c r="TD857" s="79"/>
      <c r="TE857" s="79"/>
      <c r="TF857" s="79"/>
      <c r="TG857" s="79"/>
      <c r="TH857" s="79"/>
      <c r="TI857" s="79"/>
      <c r="TJ857" s="79"/>
      <c r="TK857" s="79"/>
      <c r="TL857" s="79"/>
      <c r="TM857" s="79"/>
      <c r="TN857" s="79"/>
      <c r="TO857" s="79"/>
      <c r="TP857" s="79"/>
      <c r="TQ857" s="79"/>
      <c r="TR857" s="79"/>
      <c r="TS857" s="79"/>
      <c r="TT857" s="79"/>
      <c r="TU857" s="79"/>
      <c r="TV857" s="79"/>
      <c r="TW857" s="79"/>
      <c r="TX857" s="79"/>
      <c r="TY857" s="79"/>
      <c r="TZ857" s="79"/>
      <c r="UA857" s="79"/>
      <c r="UB857" s="79"/>
      <c r="UC857" s="79"/>
      <c r="UD857" s="79"/>
      <c r="UE857" s="79"/>
      <c r="UF857" s="79"/>
      <c r="UG857" s="79"/>
      <c r="UH857" s="79"/>
      <c r="UI857" s="79"/>
      <c r="UJ857" s="79"/>
      <c r="UK857" s="79"/>
      <c r="UL857" s="79"/>
      <c r="UM857" s="79"/>
      <c r="UN857" s="79"/>
      <c r="UO857" s="79"/>
      <c r="UP857" s="79"/>
      <c r="UQ857" s="79"/>
      <c r="UR857" s="79"/>
      <c r="US857" s="79"/>
      <c r="UT857" s="79"/>
      <c r="UU857" s="79"/>
      <c r="UV857" s="79"/>
      <c r="UW857" s="79"/>
      <c r="UX857" s="79"/>
      <c r="UY857" s="79"/>
      <c r="UZ857" s="79"/>
      <c r="VA857" s="79"/>
      <c r="VB857" s="79"/>
      <c r="VC857" s="79"/>
      <c r="VD857" s="79"/>
      <c r="VE857" s="79"/>
      <c r="VF857" s="79"/>
      <c r="VG857" s="79"/>
      <c r="VH857" s="79"/>
      <c r="VI857" s="79"/>
      <c r="VJ857" s="79"/>
      <c r="VK857" s="79"/>
      <c r="VL857" s="79"/>
      <c r="VM857" s="79"/>
      <c r="VN857" s="79"/>
      <c r="VO857" s="79"/>
      <c r="VP857" s="79"/>
      <c r="VQ857" s="79"/>
      <c r="VR857" s="79"/>
      <c r="VS857" s="79"/>
      <c r="VT857" s="79"/>
      <c r="VU857" s="79"/>
      <c r="VV857" s="79"/>
      <c r="VW857" s="79"/>
      <c r="VX857" s="79"/>
      <c r="VY857" s="79"/>
      <c r="VZ857" s="79"/>
      <c r="WA857" s="79"/>
      <c r="WB857" s="79"/>
      <c r="WC857" s="79"/>
      <c r="WD857" s="79"/>
      <c r="WE857" s="79"/>
      <c r="WF857" s="79"/>
      <c r="WG857" s="79"/>
      <c r="WH857" s="79"/>
      <c r="WI857" s="79"/>
      <c r="WJ857" s="79"/>
      <c r="WK857" s="79"/>
      <c r="WL857" s="79"/>
      <c r="WM857" s="79"/>
      <c r="WN857" s="79"/>
      <c r="WO857" s="79"/>
      <c r="WP857" s="79"/>
      <c r="WQ857" s="79"/>
      <c r="WR857" s="79"/>
      <c r="WS857" s="79"/>
      <c r="WT857" s="79"/>
      <c r="WU857" s="79"/>
      <c r="WV857" s="79"/>
      <c r="WW857" s="79"/>
      <c r="WX857" s="79"/>
      <c r="WY857" s="79"/>
      <c r="WZ857" s="79"/>
      <c r="XA857" s="79"/>
      <c r="XB857" s="79"/>
      <c r="XC857" s="79"/>
      <c r="XD857" s="79"/>
      <c r="XE857" s="79"/>
      <c r="XF857" s="79"/>
      <c r="XG857" s="79"/>
      <c r="XH857" s="79"/>
      <c r="XI857" s="79"/>
      <c r="XJ857" s="79"/>
      <c r="XK857" s="79"/>
      <c r="XL857" s="79"/>
      <c r="XM857" s="79"/>
      <c r="XN857" s="79"/>
      <c r="XO857" s="79"/>
      <c r="XP857" s="79"/>
      <c r="XQ857" s="79"/>
      <c r="XR857" s="79"/>
      <c r="XS857" s="79"/>
      <c r="XT857" s="79"/>
      <c r="XU857" s="79"/>
      <c r="XV857" s="79"/>
      <c r="XW857" s="79"/>
      <c r="XX857" s="79"/>
      <c r="XY857" s="79"/>
      <c r="XZ857" s="79"/>
      <c r="YA857" s="79"/>
      <c r="YB857" s="79"/>
      <c r="YC857" s="79"/>
      <c r="YD857" s="79"/>
      <c r="YE857" s="79"/>
      <c r="YF857" s="79"/>
      <c r="YG857" s="79"/>
      <c r="YH857" s="79"/>
      <c r="YI857" s="79"/>
      <c r="YJ857" s="79"/>
      <c r="YK857" s="79"/>
      <c r="YL857" s="79"/>
      <c r="YM857" s="79"/>
      <c r="YN857" s="79"/>
      <c r="YO857" s="79"/>
      <c r="YP857" s="79"/>
      <c r="YQ857" s="79"/>
      <c r="YR857" s="79"/>
      <c r="YS857" s="79"/>
      <c r="YT857" s="79"/>
      <c r="YU857" s="79"/>
      <c r="YV857" s="79"/>
      <c r="YW857" s="79"/>
      <c r="YX857" s="79"/>
      <c r="YY857" s="79"/>
      <c r="YZ857" s="79"/>
      <c r="ZA857" s="79"/>
      <c r="ZB857" s="79"/>
      <c r="ZC857" s="79"/>
      <c r="ZD857" s="79"/>
      <c r="ZE857" s="79"/>
      <c r="ZF857" s="79"/>
      <c r="ZG857" s="79"/>
      <c r="ZH857" s="79"/>
      <c r="ZI857" s="79"/>
      <c r="ZJ857" s="79"/>
      <c r="ZK857" s="79"/>
      <c r="ZL857" s="79"/>
      <c r="ZM857" s="79"/>
      <c r="ZN857" s="79"/>
      <c r="ZO857" s="79"/>
      <c r="ZP857" s="79"/>
      <c r="ZQ857" s="79"/>
      <c r="ZR857" s="79"/>
      <c r="ZS857" s="79"/>
      <c r="ZT857" s="79"/>
      <c r="ZU857" s="79"/>
      <c r="ZV857" s="79"/>
      <c r="ZW857" s="79"/>
      <c r="ZX857" s="79"/>
      <c r="ZY857" s="79"/>
      <c r="ZZ857" s="79"/>
      <c r="AAA857" s="79"/>
      <c r="AAB857" s="79"/>
      <c r="AAC857" s="79"/>
      <c r="AAD857" s="79"/>
      <c r="AAE857" s="79"/>
      <c r="AAF857" s="79"/>
      <c r="AAG857" s="79"/>
      <c r="AAH857" s="79"/>
      <c r="AAI857" s="79"/>
      <c r="AAJ857" s="79"/>
      <c r="AAK857" s="79"/>
      <c r="AAL857" s="79"/>
      <c r="AAM857" s="79"/>
      <c r="AAN857" s="79"/>
      <c r="AAO857" s="79"/>
      <c r="AAP857" s="79"/>
      <c r="AAQ857" s="79"/>
      <c r="AAR857" s="79"/>
      <c r="AAS857" s="79"/>
      <c r="AAT857" s="79"/>
      <c r="AAU857" s="79"/>
      <c r="AAV857" s="79"/>
      <c r="AAW857" s="79"/>
      <c r="AAX857" s="79"/>
      <c r="AAY857" s="79"/>
      <c r="AAZ857" s="79"/>
      <c r="ABA857" s="79"/>
      <c r="ABB857" s="79"/>
      <c r="ABC857" s="79"/>
      <c r="ABD857" s="79"/>
      <c r="ABE857" s="79"/>
      <c r="ABF857" s="79"/>
      <c r="ABG857" s="79"/>
      <c r="ABH857" s="79"/>
      <c r="ABI857" s="79"/>
      <c r="ABJ857" s="79"/>
      <c r="ABK857" s="79"/>
      <c r="ABL857" s="79"/>
      <c r="ABM857" s="79"/>
      <c r="ABN857" s="79"/>
      <c r="ABO857" s="79"/>
      <c r="ABP857" s="79"/>
      <c r="ABQ857" s="79"/>
      <c r="ABR857" s="79"/>
      <c r="ABS857" s="79"/>
      <c r="ABT857" s="79"/>
      <c r="ABU857" s="79"/>
      <c r="ABV857" s="79"/>
      <c r="ABW857" s="79"/>
      <c r="ABX857" s="79"/>
      <c r="ABY857" s="79"/>
      <c r="ABZ857" s="79"/>
      <c r="ACA857" s="79"/>
      <c r="ACB857" s="79"/>
      <c r="ACC857" s="79"/>
      <c r="ACD857" s="79"/>
      <c r="ACE857" s="79"/>
      <c r="ACF857" s="79"/>
      <c r="ACG857" s="79"/>
      <c r="ACH857" s="79"/>
      <c r="ACI857" s="79"/>
      <c r="ACJ857" s="79"/>
      <c r="ACK857" s="79"/>
      <c r="ACL857" s="79"/>
      <c r="ACM857" s="79"/>
      <c r="ACN857" s="79"/>
      <c r="ACO857" s="79"/>
      <c r="ACP857" s="79"/>
      <c r="ACQ857" s="79"/>
      <c r="ACR857" s="79"/>
      <c r="ACS857" s="79"/>
      <c r="ACT857" s="79"/>
      <c r="ACU857" s="79"/>
      <c r="ACV857" s="79"/>
      <c r="ACW857" s="79"/>
      <c r="ACX857" s="79"/>
      <c r="ACY857" s="79"/>
      <c r="ACZ857" s="79"/>
      <c r="ADA857" s="79"/>
      <c r="ADB857" s="79"/>
      <c r="ADC857" s="79"/>
      <c r="ADD857" s="79"/>
      <c r="ADE857" s="79"/>
      <c r="ADF857" s="79"/>
      <c r="ADG857" s="79"/>
      <c r="ADH857" s="79"/>
      <c r="ADI857" s="79"/>
      <c r="ADJ857" s="79"/>
      <c r="ADK857" s="79"/>
      <c r="ADL857" s="79"/>
      <c r="ADM857" s="79"/>
      <c r="ADN857" s="79"/>
      <c r="ADO857" s="79"/>
      <c r="ADP857" s="79"/>
      <c r="ADQ857" s="79"/>
      <c r="ADR857" s="79"/>
      <c r="ADS857" s="79"/>
      <c r="ADT857" s="79"/>
      <c r="ADU857" s="79"/>
      <c r="ADV857" s="79"/>
      <c r="ADW857" s="79"/>
      <c r="ADX857" s="79"/>
      <c r="ADY857" s="79"/>
      <c r="ADZ857" s="79"/>
      <c r="AEA857" s="79"/>
      <c r="AEB857" s="79"/>
      <c r="AEC857" s="79"/>
      <c r="AED857" s="79"/>
      <c r="AEE857" s="79"/>
      <c r="AEF857" s="79"/>
      <c r="AEG857" s="79"/>
      <c r="AEH857" s="79"/>
      <c r="AEI857" s="79"/>
      <c r="AEJ857" s="79"/>
      <c r="AEK857" s="79"/>
      <c r="AEL857" s="79"/>
      <c r="AEM857" s="79"/>
      <c r="AEN857" s="79"/>
      <c r="AEO857" s="79"/>
      <c r="AEP857" s="79"/>
      <c r="AEQ857" s="79"/>
      <c r="AER857" s="79"/>
      <c r="AES857" s="79"/>
      <c r="AET857" s="79"/>
      <c r="AEU857" s="79"/>
      <c r="AEV857" s="79"/>
      <c r="AEW857" s="79"/>
      <c r="AEX857" s="79"/>
      <c r="AEY857" s="79"/>
      <c r="AEZ857" s="79"/>
      <c r="AFA857" s="79"/>
      <c r="AFB857" s="79"/>
      <c r="AFC857" s="79"/>
      <c r="AFD857" s="79"/>
      <c r="AFE857" s="79"/>
      <c r="AFF857" s="79"/>
      <c r="AFG857" s="79"/>
      <c r="AFH857" s="79"/>
      <c r="AFI857" s="79"/>
      <c r="AFJ857" s="79"/>
      <c r="AFK857" s="79"/>
      <c r="AFL857" s="79"/>
      <c r="AFM857" s="79"/>
      <c r="AFN857" s="79"/>
      <c r="AFO857" s="79"/>
      <c r="AFP857" s="79"/>
      <c r="AFQ857" s="79"/>
      <c r="AFR857" s="79"/>
      <c r="AFS857" s="79"/>
      <c r="AFT857" s="79"/>
      <c r="AFU857" s="79"/>
      <c r="AFV857" s="79"/>
      <c r="AFW857" s="79"/>
      <c r="AFX857" s="79"/>
      <c r="AFY857" s="79"/>
      <c r="AFZ857" s="79"/>
      <c r="AGA857" s="79"/>
      <c r="AGB857" s="79"/>
      <c r="AGC857" s="79"/>
      <c r="AGD857" s="79"/>
      <c r="AGE857" s="79"/>
      <c r="AGF857" s="79"/>
      <c r="AGG857" s="79"/>
      <c r="AGH857" s="79"/>
      <c r="AGI857" s="79"/>
      <c r="AGJ857" s="79"/>
      <c r="AGK857" s="79"/>
      <c r="AGL857" s="79"/>
      <c r="AGM857" s="79"/>
      <c r="AGN857" s="79"/>
      <c r="AGO857" s="79"/>
      <c r="AGP857" s="79"/>
      <c r="AGQ857" s="79"/>
      <c r="AGR857" s="79"/>
      <c r="AGS857" s="79"/>
      <c r="AGT857" s="79"/>
      <c r="AGU857" s="79"/>
      <c r="AGV857" s="79"/>
      <c r="AGW857" s="79"/>
      <c r="AGX857" s="79"/>
      <c r="AGY857" s="79"/>
      <c r="AGZ857" s="79"/>
      <c r="AHA857" s="79"/>
      <c r="AHB857" s="79"/>
      <c r="AHC857" s="79"/>
      <c r="AHD857" s="79"/>
      <c r="AHE857" s="79"/>
      <c r="AHF857" s="79"/>
      <c r="AHG857" s="79"/>
      <c r="AHH857" s="79"/>
      <c r="AHI857" s="79"/>
      <c r="AHJ857" s="79"/>
      <c r="AHK857" s="79"/>
      <c r="AHL857" s="79"/>
      <c r="AHM857" s="79"/>
      <c r="AHN857" s="79"/>
      <c r="AHO857" s="79"/>
      <c r="AHP857" s="79"/>
      <c r="AHQ857" s="79"/>
      <c r="AHR857" s="79"/>
      <c r="AHS857" s="79"/>
      <c r="AHT857" s="79"/>
      <c r="AHU857" s="79"/>
      <c r="AHV857" s="79"/>
      <c r="AHW857" s="79"/>
      <c r="AHX857" s="79"/>
      <c r="AHY857" s="79"/>
      <c r="AHZ857" s="79"/>
      <c r="AIA857" s="79"/>
      <c r="AIB857" s="79"/>
      <c r="AIC857" s="79"/>
      <c r="AID857" s="79"/>
      <c r="AIE857" s="79"/>
      <c r="AIF857" s="79"/>
      <c r="AIG857" s="79"/>
      <c r="AIH857" s="79"/>
      <c r="AII857" s="79"/>
      <c r="AIJ857" s="79"/>
      <c r="AIK857" s="79"/>
      <c r="AIL857" s="79"/>
      <c r="AIM857" s="79"/>
      <c r="AIN857" s="79"/>
      <c r="AIO857" s="79"/>
      <c r="AIP857" s="79"/>
      <c r="AIQ857" s="79"/>
      <c r="AIR857" s="79"/>
      <c r="AIS857" s="79"/>
      <c r="AIT857" s="79"/>
      <c r="AIU857" s="79"/>
      <c r="AIV857" s="79"/>
      <c r="AIW857" s="79"/>
      <c r="AIX857" s="79"/>
      <c r="AIY857" s="79"/>
      <c r="AIZ857" s="79"/>
      <c r="AJA857" s="79"/>
      <c r="AJB857" s="79"/>
      <c r="AJC857" s="79"/>
      <c r="AJD857" s="79"/>
      <c r="AJE857" s="79"/>
      <c r="AJF857" s="79"/>
      <c r="AJG857" s="79"/>
      <c r="AJH857" s="79"/>
      <c r="AJI857" s="79"/>
      <c r="AJJ857" s="79"/>
      <c r="AJK857" s="79"/>
      <c r="AJL857" s="79"/>
      <c r="AJM857" s="79"/>
      <c r="AJN857" s="79"/>
      <c r="AJO857" s="79"/>
      <c r="AJP857" s="79"/>
      <c r="AJQ857" s="79"/>
      <c r="AJR857" s="79"/>
      <c r="AJS857" s="79"/>
      <c r="AJT857" s="79"/>
      <c r="AJU857" s="79"/>
      <c r="AJV857" s="79"/>
      <c r="AJW857" s="79"/>
      <c r="AJX857" s="79"/>
      <c r="AJY857" s="79"/>
      <c r="AJZ857" s="79"/>
      <c r="AKA857" s="79"/>
      <c r="AKB857" s="79"/>
      <c r="AKC857" s="79"/>
      <c r="AKD857" s="79"/>
      <c r="AKE857" s="79"/>
      <c r="AKF857" s="79"/>
      <c r="AKG857" s="79"/>
      <c r="AKH857" s="79"/>
      <c r="AKI857" s="79"/>
      <c r="AKJ857" s="79"/>
      <c r="AKK857" s="79"/>
      <c r="AKL857" s="79"/>
      <c r="AKM857" s="79"/>
      <c r="AKN857" s="79"/>
      <c r="AKO857" s="79"/>
      <c r="AKP857" s="79"/>
      <c r="AKQ857" s="79"/>
      <c r="AKR857" s="79"/>
      <c r="AKS857" s="79"/>
      <c r="AKT857" s="79"/>
      <c r="AKU857" s="79"/>
      <c r="AKV857" s="79"/>
      <c r="AKW857" s="79"/>
      <c r="AKX857" s="79"/>
      <c r="AKY857" s="79"/>
      <c r="AKZ857" s="79"/>
      <c r="ALA857" s="79"/>
      <c r="ALB857" s="79"/>
      <c r="ALC857" s="79"/>
      <c r="ALD857" s="79"/>
      <c r="ALE857" s="79"/>
      <c r="ALF857" s="79"/>
      <c r="ALG857" s="79"/>
      <c r="ALH857" s="79"/>
      <c r="ALI857" s="79"/>
      <c r="ALJ857" s="79"/>
      <c r="ALK857" s="79"/>
      <c r="ALL857" s="79"/>
      <c r="ALM857" s="79"/>
      <c r="ALN857" s="79"/>
      <c r="ALO857" s="79"/>
      <c r="ALP857" s="79"/>
      <c r="ALQ857" s="79"/>
      <c r="ALR857" s="79"/>
      <c r="ALS857" s="79"/>
      <c r="ALT857" s="79"/>
      <c r="ALU857" s="79"/>
      <c r="ALV857" s="79"/>
      <c r="ALW857" s="79"/>
      <c r="ALX857" s="79"/>
      <c r="ALY857" s="79"/>
      <c r="ALZ857" s="79"/>
      <c r="AMA857" s="79"/>
      <c r="AMB857" s="79"/>
      <c r="AMC857" s="79"/>
      <c r="AMD857" s="79"/>
      <c r="AME857" s="79"/>
      <c r="AMF857" s="79"/>
      <c r="AMG857" s="79"/>
      <c r="AMH857" s="79"/>
      <c r="AMI857" s="79"/>
      <c r="AMJ857" s="79"/>
      <c r="AMK857" s="79"/>
      <c r="AML857" s="79"/>
      <c r="AMM857" s="79"/>
      <c r="AMN857" s="79"/>
      <c r="AMO857" s="79"/>
      <c r="AMP857" s="79"/>
      <c r="AMQ857" s="79"/>
      <c r="AMR857" s="79"/>
      <c r="AMS857" s="79"/>
      <c r="AMT857" s="79"/>
      <c r="AMU857" s="79"/>
      <c r="AMV857" s="79"/>
      <c r="AMW857" s="79"/>
      <c r="AMX857" s="79"/>
      <c r="AMY857" s="79"/>
      <c r="AMZ857" s="79"/>
      <c r="ANA857" s="79"/>
      <c r="ANB857" s="79"/>
      <c r="ANC857" s="79"/>
      <c r="AND857" s="79"/>
      <c r="ANE857" s="79"/>
      <c r="ANF857" s="79"/>
      <c r="ANG857" s="79"/>
      <c r="ANH857" s="79"/>
      <c r="ANI857" s="79"/>
      <c r="ANJ857" s="79"/>
      <c r="ANK857" s="79"/>
      <c r="ANL857" s="79"/>
      <c r="ANM857" s="79"/>
      <c r="ANN857" s="79"/>
      <c r="ANO857" s="79"/>
      <c r="ANP857" s="79"/>
      <c r="ANQ857" s="79"/>
      <c r="ANR857" s="79"/>
      <c r="ANS857" s="79"/>
      <c r="ANT857" s="79"/>
      <c r="ANU857" s="79"/>
      <c r="ANV857" s="79"/>
      <c r="ANW857" s="79"/>
      <c r="ANX857" s="79"/>
      <c r="ANY857" s="79"/>
      <c r="ANZ857" s="79"/>
      <c r="AOA857" s="79"/>
      <c r="AOB857" s="79"/>
      <c r="AOC857" s="79"/>
      <c r="AOD857" s="79"/>
      <c r="AOE857" s="79"/>
      <c r="AOF857" s="79"/>
      <c r="AOG857" s="79"/>
      <c r="AOH857" s="79"/>
      <c r="AOI857" s="79"/>
      <c r="AOJ857" s="79"/>
      <c r="AOK857" s="79"/>
      <c r="AOL857" s="79"/>
      <c r="AOM857" s="79"/>
      <c r="AON857" s="79"/>
      <c r="AOO857" s="79"/>
      <c r="AOP857" s="79"/>
      <c r="AOQ857" s="79"/>
      <c r="AOR857" s="79"/>
      <c r="AOS857" s="79"/>
      <c r="AOT857" s="79"/>
      <c r="AOU857" s="79"/>
      <c r="AOV857" s="79"/>
      <c r="AOW857" s="79"/>
      <c r="AOX857" s="79"/>
      <c r="AOY857" s="79"/>
      <c r="AOZ857" s="79"/>
      <c r="APA857" s="79"/>
      <c r="APB857" s="79"/>
      <c r="APC857" s="79"/>
      <c r="APD857" s="79"/>
      <c r="APE857" s="79"/>
      <c r="APF857" s="79"/>
      <c r="APG857" s="79"/>
      <c r="APH857" s="79"/>
      <c r="API857" s="79"/>
      <c r="APJ857" s="79"/>
      <c r="APK857" s="79"/>
      <c r="APL857" s="79"/>
      <c r="APM857" s="79"/>
      <c r="APN857" s="79"/>
      <c r="APO857" s="79"/>
      <c r="APP857" s="79"/>
      <c r="APQ857" s="79"/>
      <c r="APR857" s="79"/>
      <c r="APS857" s="79"/>
      <c r="APT857" s="79"/>
      <c r="APU857" s="79"/>
      <c r="APV857" s="79"/>
      <c r="APW857" s="79"/>
      <c r="APX857" s="79"/>
      <c r="APY857" s="79"/>
      <c r="APZ857" s="79"/>
      <c r="AQA857" s="79"/>
      <c r="AQB857" s="79"/>
      <c r="AQC857" s="79"/>
      <c r="AQD857" s="79"/>
      <c r="AQE857" s="79"/>
      <c r="AQF857" s="79"/>
      <c r="AQG857" s="79"/>
      <c r="AQH857" s="79"/>
      <c r="AQI857" s="79"/>
      <c r="AQJ857" s="79"/>
      <c r="AQK857" s="79"/>
      <c r="AQL857" s="79"/>
      <c r="AQM857" s="79"/>
      <c r="AQN857" s="79"/>
      <c r="AQO857" s="79"/>
      <c r="AQP857" s="79"/>
      <c r="AQQ857" s="79"/>
      <c r="AQR857" s="79"/>
      <c r="AQS857" s="79"/>
      <c r="AQT857" s="79"/>
      <c r="AQU857" s="79"/>
      <c r="AQV857" s="79"/>
      <c r="AQW857" s="79"/>
      <c r="AQX857" s="79"/>
      <c r="AQY857" s="79"/>
      <c r="AQZ857" s="79"/>
      <c r="ARA857" s="79"/>
      <c r="ARB857" s="79"/>
      <c r="ARC857" s="79"/>
      <c r="ARD857" s="79"/>
      <c r="ARE857" s="79"/>
      <c r="ARF857" s="79"/>
      <c r="ARG857" s="79"/>
      <c r="ARH857" s="79"/>
      <c r="ARI857" s="79"/>
      <c r="ARJ857" s="79"/>
      <c r="ARK857" s="79"/>
      <c r="ARL857" s="79"/>
      <c r="ARM857" s="79"/>
      <c r="ARN857" s="79"/>
      <c r="ARO857" s="79"/>
      <c r="ARP857" s="79"/>
      <c r="ARQ857" s="79"/>
      <c r="ARR857" s="79"/>
      <c r="ARS857" s="79"/>
      <c r="ART857" s="79"/>
      <c r="ARU857" s="79"/>
      <c r="ARV857" s="79"/>
      <c r="ARW857" s="79"/>
      <c r="ARX857" s="79"/>
      <c r="ARY857" s="79"/>
      <c r="ARZ857" s="79"/>
      <c r="ASA857" s="79"/>
      <c r="ASB857" s="79"/>
      <c r="ASC857" s="79"/>
      <c r="ASD857" s="79"/>
      <c r="ASE857" s="79"/>
      <c r="ASF857" s="79"/>
      <c r="ASG857" s="79"/>
      <c r="ASH857" s="79"/>
      <c r="ASI857" s="79"/>
      <c r="ASJ857" s="79"/>
      <c r="ASK857" s="79"/>
      <c r="ASL857" s="79"/>
      <c r="ASM857" s="79"/>
      <c r="ASN857" s="79"/>
      <c r="ASO857" s="79"/>
      <c r="ASP857" s="79"/>
      <c r="ASQ857" s="79"/>
      <c r="ASR857" s="79"/>
      <c r="ASS857" s="79"/>
      <c r="AST857" s="79"/>
      <c r="ASU857" s="79"/>
      <c r="ASV857" s="79"/>
      <c r="ASW857" s="79"/>
      <c r="ASX857" s="79"/>
      <c r="ASY857" s="79"/>
      <c r="ASZ857" s="79"/>
      <c r="ATA857" s="79"/>
      <c r="ATB857" s="79"/>
      <c r="ATC857" s="79"/>
      <c r="ATD857" s="79"/>
      <c r="ATE857" s="79"/>
      <c r="ATF857" s="79"/>
      <c r="ATG857" s="79"/>
      <c r="ATH857" s="79"/>
      <c r="ATI857" s="79"/>
      <c r="ATJ857" s="79"/>
      <c r="ATK857" s="79"/>
      <c r="ATL857" s="79"/>
      <c r="ATM857" s="79"/>
      <c r="ATN857" s="79"/>
      <c r="ATO857" s="79"/>
      <c r="ATP857" s="79"/>
      <c r="ATQ857" s="79"/>
      <c r="ATR857" s="79"/>
      <c r="ATS857" s="79"/>
      <c r="ATT857" s="79"/>
      <c r="ATU857" s="79"/>
      <c r="ATV857" s="79"/>
      <c r="ATW857" s="79"/>
      <c r="ATX857" s="79"/>
      <c r="ATY857" s="79"/>
      <c r="ATZ857" s="79"/>
      <c r="AUA857" s="79"/>
      <c r="AUB857" s="79"/>
      <c r="AUC857" s="79"/>
      <c r="AUD857" s="79"/>
      <c r="AUE857" s="79"/>
      <c r="AUF857" s="79"/>
      <c r="AUG857" s="79"/>
      <c r="AUH857" s="79"/>
      <c r="AUI857" s="79"/>
      <c r="AUJ857" s="79"/>
      <c r="AUK857" s="79"/>
      <c r="AUL857" s="79"/>
      <c r="AUM857" s="79"/>
      <c r="AUN857" s="79"/>
      <c r="AUO857" s="79"/>
      <c r="AUP857" s="79"/>
      <c r="AUQ857" s="79"/>
      <c r="AUR857" s="79"/>
      <c r="AUS857" s="79"/>
      <c r="AUT857" s="79"/>
      <c r="AUU857" s="79"/>
      <c r="AUV857" s="79"/>
      <c r="AUW857" s="79"/>
      <c r="AUX857" s="79"/>
      <c r="AUY857" s="79"/>
      <c r="AUZ857" s="79"/>
      <c r="AVA857" s="79"/>
      <c r="AVB857" s="79"/>
      <c r="AVC857" s="79"/>
      <c r="AVD857" s="79"/>
      <c r="AVE857" s="79"/>
      <c r="AVF857" s="79"/>
      <c r="AVG857" s="79"/>
      <c r="AVH857" s="79"/>
      <c r="AVI857" s="79"/>
      <c r="AVJ857" s="79"/>
      <c r="AVK857" s="79"/>
      <c r="AVL857" s="79"/>
      <c r="AVM857" s="79"/>
      <c r="AVN857" s="79"/>
      <c r="AVO857" s="79"/>
      <c r="AVP857" s="79"/>
      <c r="AVQ857" s="79"/>
      <c r="AVR857" s="79"/>
      <c r="AVS857" s="79"/>
      <c r="AVT857" s="79"/>
      <c r="AVU857" s="79"/>
      <c r="AVV857" s="79"/>
      <c r="AVW857" s="79"/>
      <c r="AVX857" s="79"/>
      <c r="AVY857" s="79"/>
      <c r="AVZ857" s="79"/>
      <c r="AWA857" s="79"/>
      <c r="AWB857" s="79"/>
      <c r="AWC857" s="79"/>
      <c r="AWD857" s="79"/>
      <c r="AWE857" s="79"/>
      <c r="AWF857" s="79"/>
      <c r="AWG857" s="79"/>
      <c r="AWH857" s="79"/>
      <c r="AWI857" s="79"/>
      <c r="AWJ857" s="79"/>
      <c r="AWK857" s="79"/>
      <c r="AWL857" s="79"/>
      <c r="AWM857" s="79"/>
      <c r="AWN857" s="79"/>
      <c r="AWO857" s="79"/>
      <c r="AWP857" s="79"/>
      <c r="AWQ857" s="79"/>
      <c r="AWR857" s="79"/>
      <c r="AWS857" s="79"/>
      <c r="AWT857" s="79"/>
      <c r="AWU857" s="79"/>
      <c r="AWV857" s="79"/>
      <c r="AWW857" s="79"/>
      <c r="AWX857" s="79"/>
      <c r="AWY857" s="79"/>
      <c r="AWZ857" s="79"/>
      <c r="AXA857" s="79"/>
      <c r="AXB857" s="79"/>
      <c r="AXC857" s="79"/>
      <c r="AXD857" s="79"/>
      <c r="AXE857" s="79"/>
      <c r="AXF857" s="79"/>
      <c r="AXG857" s="79"/>
      <c r="AXH857" s="79"/>
      <c r="AXI857" s="79"/>
      <c r="AXJ857" s="79"/>
      <c r="AXK857" s="79"/>
      <c r="AXL857" s="79"/>
      <c r="AXM857" s="79"/>
      <c r="AXN857" s="79"/>
      <c r="AXO857" s="79"/>
      <c r="AXP857" s="79"/>
      <c r="AXQ857" s="79"/>
      <c r="AXR857" s="79"/>
      <c r="AXS857" s="79"/>
      <c r="AXT857" s="79"/>
      <c r="AXU857" s="79"/>
      <c r="AXV857" s="79"/>
      <c r="AXW857" s="79"/>
      <c r="AXX857" s="79"/>
      <c r="AXY857" s="79"/>
      <c r="AXZ857" s="79"/>
      <c r="AYA857" s="79"/>
      <c r="AYB857" s="79"/>
      <c r="AYC857" s="79"/>
      <c r="AYD857" s="79"/>
      <c r="AYE857" s="79"/>
      <c r="AYF857" s="79"/>
      <c r="AYG857" s="79"/>
      <c r="AYH857" s="79"/>
      <c r="AYI857" s="79"/>
      <c r="AYJ857" s="79"/>
      <c r="AYK857" s="79"/>
      <c r="AYL857" s="79"/>
      <c r="AYM857" s="79"/>
      <c r="AYN857" s="79"/>
      <c r="AYO857" s="79"/>
      <c r="AYP857" s="79"/>
      <c r="AYQ857" s="79"/>
      <c r="AYR857" s="79"/>
      <c r="AYS857" s="79"/>
      <c r="AYT857" s="79"/>
      <c r="AYU857" s="79"/>
      <c r="AYV857" s="79"/>
      <c r="AYW857" s="79"/>
      <c r="AYX857" s="79"/>
      <c r="AYY857" s="79"/>
      <c r="AYZ857" s="79"/>
      <c r="AZA857" s="79"/>
      <c r="AZB857" s="79"/>
      <c r="AZC857" s="79"/>
      <c r="AZD857" s="79"/>
      <c r="AZE857" s="79"/>
      <c r="AZF857" s="79"/>
      <c r="AZG857" s="79"/>
      <c r="AZH857" s="79"/>
      <c r="AZI857" s="79"/>
      <c r="AZJ857" s="79"/>
      <c r="AZK857" s="79"/>
      <c r="AZL857" s="79"/>
      <c r="AZM857" s="79"/>
      <c r="AZN857" s="79"/>
      <c r="AZO857" s="79"/>
      <c r="AZP857" s="79"/>
      <c r="AZQ857" s="79"/>
      <c r="AZR857" s="79"/>
      <c r="AZS857" s="79"/>
      <c r="AZT857" s="79"/>
      <c r="AZU857" s="79"/>
      <c r="AZV857" s="79"/>
      <c r="AZW857" s="79"/>
      <c r="AZX857" s="79"/>
      <c r="AZY857" s="79"/>
      <c r="AZZ857" s="79"/>
      <c r="BAA857" s="79"/>
      <c r="BAB857" s="79"/>
      <c r="BAC857" s="79"/>
      <c r="BAD857" s="79"/>
      <c r="BAE857" s="79"/>
      <c r="BAF857" s="79"/>
      <c r="BAG857" s="79"/>
      <c r="BAH857" s="79"/>
      <c r="BAI857" s="79"/>
      <c r="BAJ857" s="79"/>
      <c r="BAK857" s="79"/>
      <c r="BAL857" s="79"/>
      <c r="BAM857" s="79"/>
      <c r="BAN857" s="79"/>
      <c r="BAO857" s="79"/>
      <c r="BAP857" s="79"/>
      <c r="BAQ857" s="79"/>
      <c r="BAR857" s="79"/>
      <c r="BAS857" s="79"/>
      <c r="BAT857" s="79"/>
      <c r="BAU857" s="79"/>
      <c r="BAV857" s="79"/>
      <c r="BAW857" s="79"/>
      <c r="BAX857" s="79"/>
      <c r="BAY857" s="79"/>
      <c r="BAZ857" s="79"/>
      <c r="BBA857" s="79"/>
      <c r="BBB857" s="79"/>
      <c r="BBC857" s="79"/>
      <c r="BBD857" s="79"/>
      <c r="BBE857" s="79"/>
      <c r="BBF857" s="79"/>
      <c r="BBG857" s="79"/>
      <c r="BBH857" s="79"/>
      <c r="BBI857" s="79"/>
      <c r="BBJ857" s="79"/>
      <c r="BBK857" s="79"/>
      <c r="BBL857" s="79"/>
      <c r="BBM857" s="79"/>
      <c r="BBN857" s="79"/>
      <c r="BBO857" s="79"/>
      <c r="BBP857" s="79"/>
      <c r="BBQ857" s="79"/>
      <c r="BBR857" s="79"/>
      <c r="BBS857" s="79"/>
      <c r="BBT857" s="79"/>
      <c r="BBU857" s="79"/>
      <c r="BBV857" s="79"/>
      <c r="BBW857" s="79"/>
      <c r="BBX857" s="79"/>
      <c r="BBY857" s="79"/>
      <c r="BBZ857" s="79"/>
      <c r="BCA857" s="79"/>
      <c r="BCB857" s="79"/>
      <c r="BCC857" s="79"/>
      <c r="BCD857" s="79"/>
      <c r="BCE857" s="79"/>
      <c r="BCF857" s="79"/>
      <c r="BCG857" s="79"/>
      <c r="BCH857" s="79"/>
      <c r="BCI857" s="79"/>
      <c r="BCJ857" s="79"/>
      <c r="BCK857" s="79"/>
      <c r="BCL857" s="79"/>
      <c r="BCM857" s="79"/>
      <c r="BCN857" s="79"/>
      <c r="BCO857" s="79"/>
      <c r="BCP857" s="79"/>
      <c r="BCQ857" s="79"/>
      <c r="BCR857" s="79"/>
      <c r="BCS857" s="79"/>
      <c r="BCT857" s="79"/>
      <c r="BCU857" s="79"/>
      <c r="BCV857" s="79"/>
      <c r="BCW857" s="79"/>
      <c r="BCX857" s="79"/>
      <c r="BCY857" s="79"/>
      <c r="BCZ857" s="79"/>
      <c r="BDA857" s="79"/>
      <c r="BDB857" s="79"/>
      <c r="BDC857" s="79"/>
      <c r="BDD857" s="79"/>
      <c r="BDE857" s="79"/>
      <c r="BDF857" s="79"/>
      <c r="BDG857" s="79"/>
      <c r="BDH857" s="79"/>
      <c r="BDI857" s="79"/>
      <c r="BDJ857" s="79"/>
      <c r="BDK857" s="79"/>
      <c r="BDL857" s="79"/>
      <c r="BDM857" s="79"/>
      <c r="BDN857" s="79"/>
      <c r="BDO857" s="79"/>
      <c r="BDP857" s="79"/>
      <c r="BDQ857" s="79"/>
      <c r="BDR857" s="79"/>
      <c r="BDS857" s="79"/>
      <c r="BDT857" s="79"/>
      <c r="BDU857" s="79"/>
      <c r="BDV857" s="79"/>
      <c r="BDW857" s="79"/>
      <c r="BDX857" s="79"/>
      <c r="BDY857" s="79"/>
      <c r="BDZ857" s="79"/>
      <c r="BEA857" s="79"/>
      <c r="BEB857" s="79"/>
      <c r="BEC857" s="79"/>
      <c r="BED857" s="79"/>
      <c r="BEE857" s="79"/>
      <c r="BEF857" s="79"/>
      <c r="BEG857" s="79"/>
      <c r="BEH857" s="79"/>
      <c r="BEI857" s="79"/>
      <c r="BEJ857" s="79"/>
      <c r="BEK857" s="79"/>
      <c r="BEL857" s="79"/>
      <c r="BEM857" s="79"/>
      <c r="BEN857" s="79"/>
      <c r="BEO857" s="79"/>
      <c r="BEP857" s="79"/>
      <c r="BEQ857" s="79"/>
      <c r="BER857" s="79"/>
      <c r="BES857" s="79"/>
      <c r="BET857" s="79"/>
      <c r="BEU857" s="79"/>
      <c r="BEV857" s="79"/>
      <c r="BEW857" s="79"/>
      <c r="BEX857" s="79"/>
      <c r="BEY857" s="79"/>
      <c r="BEZ857" s="79"/>
      <c r="BFA857" s="79"/>
      <c r="BFB857" s="79"/>
      <c r="BFC857" s="79"/>
      <c r="BFD857" s="79"/>
      <c r="BFE857" s="79"/>
      <c r="BFF857" s="79"/>
      <c r="BFG857" s="79"/>
      <c r="BFH857" s="79"/>
      <c r="BFI857" s="79"/>
      <c r="BFJ857" s="79"/>
      <c r="BFK857" s="79"/>
      <c r="BFL857" s="79"/>
      <c r="BFM857" s="79"/>
      <c r="BFN857" s="79"/>
      <c r="BFO857" s="79"/>
      <c r="BFP857" s="79"/>
      <c r="BFQ857" s="79"/>
      <c r="BFR857" s="79"/>
      <c r="BFS857" s="79"/>
      <c r="BFT857" s="79"/>
      <c r="BFU857" s="79"/>
      <c r="BFV857" s="79"/>
      <c r="BFW857" s="79"/>
      <c r="BFX857" s="79"/>
      <c r="BFY857" s="79"/>
      <c r="BFZ857" s="79"/>
      <c r="BGA857" s="79"/>
      <c r="BGB857" s="79"/>
      <c r="BGC857" s="79"/>
      <c r="BGD857" s="79"/>
      <c r="BGE857" s="79"/>
      <c r="BGF857" s="79"/>
      <c r="BGG857" s="79"/>
      <c r="BGH857" s="79"/>
      <c r="BGI857" s="79"/>
      <c r="BGJ857" s="79"/>
      <c r="BGK857" s="79"/>
      <c r="BGL857" s="79"/>
      <c r="BGM857" s="79"/>
      <c r="BGN857" s="79"/>
      <c r="BGO857" s="79"/>
      <c r="BGP857" s="79"/>
      <c r="BGQ857" s="79"/>
      <c r="BGR857" s="79"/>
      <c r="BGS857" s="79"/>
      <c r="BGT857" s="79"/>
      <c r="BGU857" s="79"/>
      <c r="BGV857" s="79"/>
      <c r="BGW857" s="79"/>
      <c r="BGX857" s="79"/>
      <c r="BGY857" s="79"/>
      <c r="BGZ857" s="79"/>
      <c r="BHA857" s="79"/>
      <c r="BHB857" s="79"/>
      <c r="BHC857" s="79"/>
      <c r="BHD857" s="79"/>
      <c r="BHE857" s="79"/>
      <c r="BHF857" s="79"/>
      <c r="BHG857" s="79"/>
      <c r="BHH857" s="79"/>
      <c r="BHI857" s="79"/>
      <c r="BHJ857" s="79"/>
      <c r="BHK857" s="79"/>
      <c r="BHL857" s="79"/>
      <c r="BHM857" s="79"/>
      <c r="BHN857" s="79"/>
      <c r="BHO857" s="79"/>
      <c r="BHP857" s="79"/>
      <c r="BHQ857" s="79"/>
      <c r="BHR857" s="79"/>
      <c r="BHS857" s="79"/>
      <c r="BHT857" s="79"/>
      <c r="BHU857" s="79"/>
      <c r="BHV857" s="79"/>
      <c r="BHW857" s="79"/>
      <c r="BHX857" s="79"/>
      <c r="BHY857" s="79"/>
      <c r="BHZ857" s="79"/>
      <c r="BIA857" s="79"/>
      <c r="BIB857" s="79"/>
      <c r="BIC857" s="79"/>
      <c r="BID857" s="79"/>
      <c r="BIE857" s="79"/>
      <c r="BIF857" s="79"/>
      <c r="BIG857" s="79"/>
      <c r="BIH857" s="79"/>
      <c r="BII857" s="79"/>
      <c r="BIJ857" s="79"/>
      <c r="BIK857" s="79"/>
      <c r="BIL857" s="79"/>
      <c r="BIM857" s="79"/>
      <c r="BIN857" s="79"/>
      <c r="BIO857" s="79"/>
      <c r="BIP857" s="79"/>
      <c r="BIQ857" s="79"/>
      <c r="BIR857" s="79"/>
      <c r="BIS857" s="79"/>
      <c r="BIT857" s="79"/>
      <c r="BIU857" s="79"/>
      <c r="BIV857" s="79"/>
      <c r="BIW857" s="79"/>
      <c r="BIX857" s="79"/>
      <c r="BIY857" s="79"/>
      <c r="BIZ857" s="79"/>
      <c r="BJA857" s="79"/>
      <c r="BJB857" s="79"/>
      <c r="BJC857" s="79"/>
      <c r="BJD857" s="79"/>
      <c r="BJE857" s="79"/>
      <c r="BJF857" s="79"/>
      <c r="BJG857" s="79"/>
      <c r="BJH857" s="79"/>
      <c r="BJI857" s="79"/>
      <c r="BJJ857" s="79"/>
      <c r="BJK857" s="79"/>
      <c r="BJL857" s="79"/>
      <c r="BJM857" s="79"/>
      <c r="BJN857" s="79"/>
      <c r="BJO857" s="79"/>
      <c r="BJP857" s="79"/>
      <c r="BJQ857" s="79"/>
      <c r="BJR857" s="79"/>
      <c r="BJS857" s="79"/>
      <c r="BJT857" s="79"/>
      <c r="BJU857" s="79"/>
      <c r="BJV857" s="79"/>
      <c r="BJW857" s="79"/>
      <c r="BJX857" s="79"/>
      <c r="BJY857" s="79"/>
      <c r="BJZ857" s="79"/>
      <c r="BKA857" s="79"/>
      <c r="BKB857" s="79"/>
      <c r="BKC857" s="79"/>
      <c r="BKD857" s="79"/>
      <c r="BKE857" s="79"/>
      <c r="BKF857" s="79"/>
      <c r="BKG857" s="79"/>
      <c r="BKH857" s="79"/>
      <c r="BKI857" s="79"/>
      <c r="BKJ857" s="79"/>
      <c r="BKK857" s="79"/>
      <c r="BKL857" s="79"/>
      <c r="BKM857" s="79"/>
      <c r="BKN857" s="79"/>
      <c r="BKO857" s="79"/>
      <c r="BKP857" s="79"/>
      <c r="BKQ857" s="79"/>
      <c r="BKR857" s="79"/>
      <c r="BKS857" s="79"/>
      <c r="BKT857" s="79"/>
      <c r="BKU857" s="79"/>
      <c r="BKV857" s="79"/>
      <c r="BKW857" s="79"/>
      <c r="BKX857" s="79"/>
      <c r="BKY857" s="79"/>
      <c r="BKZ857" s="79"/>
      <c r="BLA857" s="79"/>
      <c r="BLB857" s="79"/>
      <c r="BLC857" s="79"/>
      <c r="BLD857" s="79"/>
      <c r="BLE857" s="79"/>
      <c r="BLF857" s="79"/>
      <c r="BLG857" s="79"/>
      <c r="BLH857" s="79"/>
      <c r="BLI857" s="79"/>
      <c r="BLJ857" s="79"/>
      <c r="BLK857" s="79"/>
      <c r="BLL857" s="79"/>
      <c r="BLM857" s="79"/>
      <c r="BLN857" s="79"/>
      <c r="BLO857" s="79"/>
      <c r="BLP857" s="79"/>
      <c r="BLQ857" s="79"/>
      <c r="BLR857" s="79"/>
      <c r="BLS857" s="79"/>
      <c r="BLT857" s="79"/>
      <c r="BLU857" s="79"/>
      <c r="BLV857" s="79"/>
      <c r="BLW857" s="79"/>
      <c r="BLX857" s="79"/>
      <c r="BLY857" s="79"/>
      <c r="BLZ857" s="79"/>
      <c r="BMA857" s="79"/>
      <c r="BMB857" s="79"/>
      <c r="BMC857" s="79"/>
      <c r="BMD857" s="79"/>
      <c r="BME857" s="79"/>
      <c r="BMF857" s="79"/>
      <c r="BMG857" s="79"/>
      <c r="BMH857" s="79"/>
      <c r="BMI857" s="79"/>
      <c r="BMJ857" s="79"/>
      <c r="BMK857" s="79"/>
      <c r="BML857" s="79"/>
      <c r="BMM857" s="79"/>
      <c r="BMN857" s="79"/>
      <c r="BMO857" s="79"/>
      <c r="BMP857" s="79"/>
      <c r="BMQ857" s="79"/>
      <c r="BMR857" s="79"/>
      <c r="BMS857" s="79"/>
      <c r="BMT857" s="79"/>
      <c r="BMU857" s="79"/>
      <c r="BMV857" s="79"/>
      <c r="BMW857" s="79"/>
      <c r="BMX857" s="79"/>
      <c r="BMY857" s="79"/>
      <c r="BMZ857" s="79"/>
      <c r="BNA857" s="79"/>
      <c r="BNB857" s="79"/>
      <c r="BNC857" s="79"/>
      <c r="BND857" s="79"/>
      <c r="BNE857" s="79"/>
      <c r="BNF857" s="79"/>
      <c r="BNG857" s="79"/>
      <c r="BNH857" s="79"/>
      <c r="BNI857" s="79"/>
      <c r="BNJ857" s="79"/>
      <c r="BNK857" s="79"/>
      <c r="BNL857" s="79"/>
      <c r="BNM857" s="79"/>
      <c r="BNN857" s="79"/>
      <c r="BNO857" s="79"/>
      <c r="BNP857" s="79"/>
      <c r="BNQ857" s="79"/>
      <c r="BNR857" s="79"/>
      <c r="BNS857" s="79"/>
      <c r="BNT857" s="79"/>
      <c r="BNU857" s="79"/>
      <c r="BNV857" s="79"/>
      <c r="BNW857" s="79"/>
      <c r="BNX857" s="79"/>
      <c r="BNY857" s="79"/>
      <c r="BNZ857" s="79"/>
      <c r="BOA857" s="79"/>
      <c r="BOB857" s="79"/>
      <c r="BOC857" s="79"/>
      <c r="BOD857" s="79"/>
      <c r="BOE857" s="79"/>
      <c r="BOF857" s="79"/>
      <c r="BOG857" s="79"/>
      <c r="BOH857" s="79"/>
      <c r="BOI857" s="79"/>
      <c r="BOJ857" s="79"/>
      <c r="BOK857" s="79"/>
      <c r="BOL857" s="79"/>
      <c r="BOM857" s="79"/>
      <c r="BON857" s="79"/>
      <c r="BOO857" s="79"/>
      <c r="BOP857" s="79"/>
      <c r="BOQ857" s="79"/>
      <c r="BOR857" s="79"/>
      <c r="BOS857" s="79"/>
      <c r="BOT857" s="79"/>
      <c r="BOU857" s="79"/>
      <c r="BOV857" s="79"/>
      <c r="BOW857" s="79"/>
      <c r="BOX857" s="79"/>
      <c r="BOY857" s="79"/>
      <c r="BOZ857" s="79"/>
      <c r="BPA857" s="79"/>
      <c r="BPB857" s="79"/>
      <c r="BPC857" s="79"/>
      <c r="BPD857" s="79"/>
      <c r="BPE857" s="79"/>
      <c r="BPF857" s="79"/>
      <c r="BPG857" s="79"/>
      <c r="BPH857" s="79"/>
      <c r="BPI857" s="79"/>
      <c r="BPJ857" s="79"/>
      <c r="BPK857" s="79"/>
      <c r="BPL857" s="79"/>
      <c r="BPM857" s="79"/>
      <c r="BPN857" s="79"/>
      <c r="BPO857" s="79"/>
      <c r="BPP857" s="79"/>
      <c r="BPQ857" s="79"/>
      <c r="BPR857" s="79"/>
      <c r="BPS857" s="79"/>
      <c r="BPT857" s="79"/>
      <c r="BPU857" s="79"/>
      <c r="BPV857" s="79"/>
      <c r="BPW857" s="79"/>
      <c r="BPX857" s="79"/>
      <c r="BPY857" s="79"/>
      <c r="BPZ857" s="79"/>
      <c r="BQA857" s="79"/>
      <c r="BQB857" s="79"/>
      <c r="BQC857" s="79"/>
      <c r="BQD857" s="79"/>
      <c r="BQE857" s="79"/>
      <c r="BQF857" s="79"/>
      <c r="BQG857" s="79"/>
      <c r="BQH857" s="79"/>
      <c r="BQI857" s="79"/>
      <c r="BQJ857" s="79"/>
      <c r="BQK857" s="79"/>
      <c r="BQL857" s="79"/>
      <c r="BQM857" s="79"/>
      <c r="BQN857" s="79"/>
      <c r="BQO857" s="79"/>
      <c r="BQP857" s="79"/>
      <c r="BQQ857" s="79"/>
      <c r="BQR857" s="79"/>
      <c r="BQS857" s="79"/>
      <c r="BQT857" s="79"/>
      <c r="BQU857" s="79"/>
      <c r="BQV857" s="79"/>
      <c r="BQW857" s="79"/>
      <c r="BQX857" s="79"/>
      <c r="BQY857" s="79"/>
      <c r="BQZ857" s="79"/>
      <c r="BRA857" s="79"/>
      <c r="BRB857" s="79"/>
      <c r="BRC857" s="79"/>
      <c r="BRD857" s="79"/>
      <c r="BRE857" s="79"/>
      <c r="BRF857" s="79"/>
      <c r="BRG857" s="79"/>
      <c r="BRH857" s="79"/>
      <c r="BRI857" s="79"/>
      <c r="BRJ857" s="79"/>
      <c r="BRK857" s="79"/>
      <c r="BRL857" s="79"/>
      <c r="BRM857" s="79"/>
      <c r="BRN857" s="79"/>
      <c r="BRO857" s="79"/>
      <c r="BRP857" s="79"/>
      <c r="BRQ857" s="79"/>
      <c r="BRR857" s="79"/>
      <c r="BRS857" s="79"/>
      <c r="BRT857" s="79"/>
      <c r="BRU857" s="79"/>
      <c r="BRV857" s="79"/>
      <c r="BRW857" s="79"/>
      <c r="BRX857" s="79"/>
      <c r="BRY857" s="79"/>
      <c r="BRZ857" s="79"/>
      <c r="BSA857" s="79"/>
      <c r="BSB857" s="79"/>
      <c r="BSC857" s="79"/>
      <c r="BSD857" s="79"/>
      <c r="BSE857" s="79"/>
      <c r="BSF857" s="79"/>
      <c r="BSG857" s="79"/>
      <c r="BSH857" s="79"/>
      <c r="BSI857" s="79"/>
      <c r="BSJ857" s="79"/>
      <c r="BSK857" s="79"/>
      <c r="BSL857" s="79"/>
      <c r="BSM857" s="79"/>
      <c r="BSN857" s="79"/>
      <c r="BSO857" s="79"/>
      <c r="BSP857" s="79"/>
      <c r="BSQ857" s="79"/>
      <c r="BSR857" s="79"/>
      <c r="BSS857" s="79"/>
      <c r="BST857" s="79"/>
      <c r="BSU857" s="79"/>
      <c r="BSV857" s="79"/>
      <c r="BSW857" s="79"/>
      <c r="BSX857" s="79"/>
      <c r="BSY857" s="79"/>
      <c r="BSZ857" s="79"/>
      <c r="BTA857" s="79"/>
      <c r="BTB857" s="79"/>
      <c r="BTC857" s="79"/>
      <c r="BTD857" s="79"/>
      <c r="BTE857" s="79"/>
      <c r="BTF857" s="79"/>
      <c r="BTG857" s="79"/>
      <c r="BTH857" s="79"/>
      <c r="BTI857" s="79"/>
      <c r="BTJ857" s="79"/>
      <c r="BTK857" s="79"/>
      <c r="BTL857" s="79"/>
      <c r="BTM857" s="79"/>
      <c r="BTN857" s="79"/>
      <c r="BTO857" s="79"/>
      <c r="BTP857" s="79"/>
      <c r="BTQ857" s="79"/>
      <c r="BTR857" s="79"/>
      <c r="BTS857" s="79"/>
      <c r="BTT857" s="79"/>
      <c r="BTU857" s="79"/>
      <c r="BTV857" s="79"/>
      <c r="BTW857" s="79"/>
      <c r="BTX857" s="79"/>
      <c r="BTY857" s="79"/>
      <c r="BTZ857" s="79"/>
      <c r="BUA857" s="79"/>
      <c r="BUB857" s="79"/>
      <c r="BUC857" s="79"/>
      <c r="BUD857" s="79"/>
      <c r="BUE857" s="79"/>
      <c r="BUF857" s="79"/>
      <c r="BUG857" s="79"/>
      <c r="BUH857" s="79"/>
      <c r="BUI857" s="79"/>
      <c r="BUJ857" s="79"/>
      <c r="BUK857" s="79"/>
      <c r="BUL857" s="79"/>
      <c r="BUM857" s="79"/>
      <c r="BUN857" s="79"/>
      <c r="BUO857" s="79"/>
      <c r="BUP857" s="79"/>
      <c r="BUQ857" s="79"/>
      <c r="BUR857" s="79"/>
      <c r="BUS857" s="79"/>
      <c r="BUT857" s="79"/>
      <c r="BUU857" s="79"/>
      <c r="BUV857" s="79"/>
      <c r="BUW857" s="79"/>
      <c r="BUX857" s="79"/>
      <c r="BUY857" s="79"/>
      <c r="BUZ857" s="79"/>
      <c r="BVA857" s="79"/>
      <c r="BVB857" s="79"/>
      <c r="BVC857" s="79"/>
      <c r="BVD857" s="79"/>
      <c r="BVE857" s="79"/>
      <c r="BVF857" s="79"/>
      <c r="BVG857" s="79"/>
      <c r="BVH857" s="79"/>
      <c r="BVI857" s="79"/>
      <c r="BVJ857" s="79"/>
      <c r="BVK857" s="79"/>
      <c r="BVL857" s="79"/>
      <c r="BVM857" s="79"/>
      <c r="BVN857" s="79"/>
      <c r="BVO857" s="79"/>
      <c r="BVP857" s="79"/>
      <c r="BVQ857" s="79"/>
      <c r="BVR857" s="79"/>
      <c r="BVS857" s="79"/>
      <c r="BVT857" s="79"/>
      <c r="BVU857" s="79"/>
      <c r="BVV857" s="79"/>
      <c r="BVW857" s="79"/>
      <c r="BVX857" s="79"/>
      <c r="BVY857" s="79"/>
      <c r="BVZ857" s="79"/>
      <c r="BWA857" s="79"/>
      <c r="BWB857" s="79"/>
      <c r="BWC857" s="79"/>
      <c r="BWD857" s="79"/>
      <c r="BWE857" s="79"/>
      <c r="BWF857" s="79"/>
      <c r="BWG857" s="79"/>
      <c r="BWH857" s="79"/>
      <c r="BWI857" s="79"/>
      <c r="BWJ857" s="79"/>
      <c r="BWK857" s="79"/>
      <c r="BWL857" s="79"/>
      <c r="BWM857" s="79"/>
      <c r="BWN857" s="79"/>
      <c r="BWO857" s="79"/>
      <c r="BWP857" s="79"/>
      <c r="BWQ857" s="79"/>
      <c r="BWR857" s="79"/>
      <c r="BWS857" s="79"/>
      <c r="BWT857" s="79"/>
      <c r="BWU857" s="79"/>
      <c r="BWV857" s="79"/>
      <c r="BWW857" s="79"/>
      <c r="BWX857" s="79"/>
      <c r="BWY857" s="79"/>
      <c r="BWZ857" s="79"/>
      <c r="BXA857" s="79"/>
      <c r="BXB857" s="79"/>
      <c r="BXC857" s="79"/>
      <c r="BXD857" s="79"/>
      <c r="BXE857" s="79"/>
      <c r="BXF857" s="79"/>
      <c r="BXG857" s="79"/>
      <c r="BXH857" s="79"/>
      <c r="BXI857" s="79"/>
      <c r="BXJ857" s="79"/>
      <c r="BXK857" s="79"/>
      <c r="BXL857" s="79"/>
      <c r="BXM857" s="79"/>
      <c r="BXN857" s="79"/>
      <c r="BXO857" s="79"/>
      <c r="BXP857" s="79"/>
      <c r="BXQ857" s="79"/>
      <c r="BXR857" s="79"/>
      <c r="BXS857" s="79"/>
      <c r="BXT857" s="79"/>
      <c r="BXU857" s="79"/>
      <c r="BXV857" s="79"/>
      <c r="BXW857" s="79"/>
      <c r="BXX857" s="79"/>
      <c r="BXY857" s="79"/>
      <c r="BXZ857" s="79"/>
      <c r="BYA857" s="79"/>
      <c r="BYB857" s="79"/>
      <c r="BYC857" s="79"/>
      <c r="BYD857" s="79"/>
      <c r="BYE857" s="79"/>
      <c r="BYF857" s="79"/>
      <c r="BYG857" s="79"/>
      <c r="BYH857" s="79"/>
      <c r="BYI857" s="79"/>
      <c r="BYJ857" s="79"/>
      <c r="BYK857" s="79"/>
      <c r="BYL857" s="79"/>
      <c r="BYM857" s="79"/>
      <c r="BYN857" s="79"/>
      <c r="BYO857" s="79"/>
      <c r="BYP857" s="79"/>
      <c r="BYQ857" s="79"/>
      <c r="BYR857" s="79"/>
      <c r="BYS857" s="79"/>
      <c r="BYT857" s="79"/>
      <c r="BYU857" s="79"/>
      <c r="BYV857" s="79"/>
      <c r="BYW857" s="79"/>
      <c r="BYX857" s="79"/>
      <c r="BYY857" s="79"/>
      <c r="BYZ857" s="79"/>
      <c r="BZA857" s="79"/>
      <c r="BZB857" s="79"/>
      <c r="BZC857" s="79"/>
      <c r="BZD857" s="79"/>
      <c r="BZE857" s="79"/>
      <c r="BZF857" s="79"/>
      <c r="BZG857" s="79"/>
      <c r="BZH857" s="79"/>
      <c r="BZI857" s="79"/>
      <c r="BZJ857" s="79"/>
      <c r="BZK857" s="79"/>
      <c r="BZL857" s="79"/>
      <c r="BZM857" s="79"/>
      <c r="BZN857" s="79"/>
      <c r="BZO857" s="79"/>
      <c r="BZP857" s="79"/>
      <c r="BZQ857" s="79"/>
      <c r="BZR857" s="79"/>
      <c r="BZS857" s="79"/>
      <c r="BZT857" s="79"/>
      <c r="BZU857" s="79"/>
      <c r="BZV857" s="79"/>
      <c r="BZW857" s="79"/>
      <c r="BZX857" s="79"/>
      <c r="BZY857" s="79"/>
      <c r="BZZ857" s="79"/>
      <c r="CAA857" s="79"/>
      <c r="CAB857" s="79"/>
      <c r="CAC857" s="79"/>
      <c r="CAD857" s="79"/>
      <c r="CAE857" s="79"/>
      <c r="CAF857" s="79"/>
      <c r="CAG857" s="79"/>
      <c r="CAH857" s="79"/>
      <c r="CAI857" s="79"/>
      <c r="CAJ857" s="79"/>
      <c r="CAK857" s="79"/>
      <c r="CAL857" s="79"/>
      <c r="CAM857" s="79"/>
      <c r="CAN857" s="79"/>
      <c r="CAO857" s="79"/>
      <c r="CAP857" s="79"/>
      <c r="CAQ857" s="79"/>
      <c r="CAR857" s="79"/>
      <c r="CAS857" s="79"/>
      <c r="CAT857" s="79"/>
      <c r="CAU857" s="79"/>
      <c r="CAV857" s="79"/>
      <c r="CAW857" s="79"/>
      <c r="CAX857" s="79"/>
      <c r="CAY857" s="79"/>
      <c r="CAZ857" s="79"/>
      <c r="CBA857" s="79"/>
      <c r="CBB857" s="79"/>
      <c r="CBC857" s="79"/>
      <c r="CBD857" s="79"/>
      <c r="CBE857" s="79"/>
      <c r="CBF857" s="79"/>
      <c r="CBG857" s="79"/>
      <c r="CBH857" s="79"/>
      <c r="CBI857" s="79"/>
      <c r="CBJ857" s="79"/>
      <c r="CBK857" s="79"/>
      <c r="CBL857" s="79"/>
      <c r="CBM857" s="79"/>
      <c r="CBN857" s="79"/>
      <c r="CBO857" s="79"/>
      <c r="CBP857" s="79"/>
      <c r="CBQ857" s="79"/>
      <c r="CBR857" s="79"/>
      <c r="CBS857" s="79"/>
      <c r="CBT857" s="79"/>
      <c r="CBU857" s="79"/>
      <c r="CBV857" s="79"/>
      <c r="CBW857" s="79"/>
      <c r="CBX857" s="79"/>
      <c r="CBY857" s="79"/>
      <c r="CBZ857" s="79"/>
      <c r="CCA857" s="79"/>
      <c r="CCB857" s="79"/>
      <c r="CCC857" s="79"/>
      <c r="CCD857" s="79"/>
      <c r="CCE857" s="79"/>
      <c r="CCF857" s="79"/>
      <c r="CCG857" s="79"/>
      <c r="CCH857" s="79"/>
      <c r="CCI857" s="79"/>
      <c r="CCJ857" s="79"/>
      <c r="CCK857" s="79"/>
      <c r="CCL857" s="79"/>
      <c r="CCM857" s="79"/>
      <c r="CCN857" s="79"/>
      <c r="CCO857" s="79"/>
      <c r="CCP857" s="79"/>
      <c r="CCQ857" s="79"/>
      <c r="CCR857" s="79"/>
      <c r="CCS857" s="79"/>
      <c r="CCT857" s="79"/>
      <c r="CCU857" s="79"/>
      <c r="CCV857" s="79"/>
      <c r="CCW857" s="79"/>
      <c r="CCX857" s="79"/>
      <c r="CCY857" s="79"/>
      <c r="CCZ857" s="79"/>
      <c r="CDA857" s="79"/>
      <c r="CDB857" s="79"/>
      <c r="CDC857" s="79"/>
      <c r="CDD857" s="79"/>
      <c r="CDE857" s="79"/>
      <c r="CDF857" s="79"/>
      <c r="CDG857" s="79"/>
      <c r="CDH857" s="79"/>
      <c r="CDI857" s="79"/>
      <c r="CDJ857" s="79"/>
      <c r="CDK857" s="79"/>
      <c r="CDL857" s="79"/>
      <c r="CDM857" s="79"/>
      <c r="CDN857" s="79"/>
      <c r="CDO857" s="79"/>
      <c r="CDP857" s="79"/>
      <c r="CDQ857" s="79"/>
      <c r="CDR857" s="79"/>
      <c r="CDS857" s="79"/>
      <c r="CDT857" s="79"/>
      <c r="CDU857" s="79"/>
      <c r="CDV857" s="79"/>
      <c r="CDW857" s="79"/>
      <c r="CDX857" s="79"/>
      <c r="CDY857" s="79"/>
      <c r="CDZ857" s="79"/>
      <c r="CEA857" s="79"/>
      <c r="CEB857" s="79"/>
      <c r="CEC857" s="79"/>
      <c r="CED857" s="79"/>
      <c r="CEE857" s="79"/>
      <c r="CEF857" s="79"/>
      <c r="CEG857" s="79"/>
      <c r="CEH857" s="79"/>
      <c r="CEI857" s="79"/>
      <c r="CEJ857" s="79"/>
      <c r="CEK857" s="79"/>
      <c r="CEL857" s="79"/>
      <c r="CEM857" s="79"/>
      <c r="CEN857" s="79"/>
      <c r="CEO857" s="79"/>
      <c r="CEP857" s="79"/>
      <c r="CEQ857" s="79"/>
      <c r="CER857" s="79"/>
      <c r="CES857" s="79"/>
      <c r="CET857" s="79"/>
      <c r="CEU857" s="79"/>
      <c r="CEV857" s="79"/>
      <c r="CEW857" s="79"/>
      <c r="CEX857" s="79"/>
      <c r="CEY857" s="79"/>
      <c r="CEZ857" s="79"/>
      <c r="CFA857" s="79"/>
      <c r="CFB857" s="79"/>
      <c r="CFC857" s="79"/>
      <c r="CFD857" s="79"/>
      <c r="CFE857" s="79"/>
      <c r="CFF857" s="79"/>
      <c r="CFG857" s="79"/>
      <c r="CFH857" s="79"/>
      <c r="CFI857" s="79"/>
      <c r="CFJ857" s="79"/>
      <c r="CFK857" s="79"/>
      <c r="CFL857" s="79"/>
      <c r="CFM857" s="79"/>
      <c r="CFN857" s="79"/>
      <c r="CFO857" s="79"/>
      <c r="CFP857" s="79"/>
      <c r="CFQ857" s="79"/>
      <c r="CFR857" s="79"/>
      <c r="CFS857" s="79"/>
      <c r="CFT857" s="79"/>
      <c r="CFU857" s="79"/>
      <c r="CFV857" s="79"/>
      <c r="CFW857" s="79"/>
      <c r="CFX857" s="79"/>
      <c r="CFY857" s="79"/>
      <c r="CFZ857" s="79"/>
      <c r="CGA857" s="79"/>
      <c r="CGB857" s="79"/>
      <c r="CGC857" s="79"/>
      <c r="CGD857" s="79"/>
      <c r="CGE857" s="79"/>
      <c r="CGF857" s="79"/>
      <c r="CGG857" s="79"/>
      <c r="CGH857" s="79"/>
      <c r="CGI857" s="79"/>
      <c r="CGJ857" s="79"/>
      <c r="CGK857" s="79"/>
      <c r="CGL857" s="79"/>
      <c r="CGM857" s="79"/>
      <c r="CGN857" s="79"/>
      <c r="CGO857" s="79"/>
      <c r="CGP857" s="79"/>
      <c r="CGQ857" s="79"/>
      <c r="CGR857" s="79"/>
      <c r="CGS857" s="79"/>
      <c r="CGT857" s="79"/>
      <c r="CGU857" s="79"/>
      <c r="CGV857" s="79"/>
      <c r="CGW857" s="79"/>
      <c r="CGX857" s="79"/>
      <c r="CGY857" s="79"/>
      <c r="CGZ857" s="79"/>
      <c r="CHA857" s="79"/>
      <c r="CHB857" s="79"/>
      <c r="CHC857" s="79"/>
      <c r="CHD857" s="79"/>
      <c r="CHE857" s="79"/>
      <c r="CHF857" s="79"/>
      <c r="CHG857" s="79"/>
      <c r="CHH857" s="79"/>
      <c r="CHI857" s="79"/>
      <c r="CHJ857" s="79"/>
      <c r="CHK857" s="79"/>
      <c r="CHL857" s="79"/>
      <c r="CHM857" s="79"/>
      <c r="CHN857" s="79"/>
      <c r="CHO857" s="79"/>
      <c r="CHP857" s="79"/>
      <c r="CHQ857" s="79"/>
      <c r="CHR857" s="79"/>
      <c r="CHS857" s="79"/>
      <c r="CHT857" s="79"/>
      <c r="CHU857" s="79"/>
      <c r="CHV857" s="79"/>
      <c r="CHW857" s="79"/>
      <c r="CHX857" s="79"/>
      <c r="CHY857" s="79"/>
      <c r="CHZ857" s="79"/>
      <c r="CIA857" s="79"/>
      <c r="CIB857" s="79"/>
      <c r="CIC857" s="79"/>
      <c r="CID857" s="79"/>
      <c r="CIE857" s="79"/>
      <c r="CIF857" s="79"/>
      <c r="CIG857" s="79"/>
      <c r="CIH857" s="79"/>
      <c r="CII857" s="79"/>
      <c r="CIJ857" s="79"/>
      <c r="CIK857" s="79"/>
      <c r="CIL857" s="79"/>
      <c r="CIM857" s="79"/>
      <c r="CIN857" s="79"/>
      <c r="CIO857" s="79"/>
      <c r="CIP857" s="79"/>
      <c r="CIQ857" s="79"/>
      <c r="CIR857" s="79"/>
      <c r="CIS857" s="79"/>
      <c r="CIT857" s="79"/>
      <c r="CIU857" s="79"/>
      <c r="CIV857" s="79"/>
      <c r="CIW857" s="79"/>
      <c r="CIX857" s="79"/>
      <c r="CIY857" s="79"/>
      <c r="CIZ857" s="79"/>
      <c r="CJA857" s="79"/>
      <c r="CJB857" s="79"/>
      <c r="CJC857" s="79"/>
      <c r="CJD857" s="79"/>
      <c r="CJE857" s="79"/>
      <c r="CJF857" s="79"/>
      <c r="CJG857" s="79"/>
      <c r="CJH857" s="79"/>
      <c r="CJI857" s="79"/>
      <c r="CJJ857" s="79"/>
      <c r="CJK857" s="79"/>
      <c r="CJL857" s="79"/>
      <c r="CJM857" s="79"/>
      <c r="CJN857" s="79"/>
      <c r="CJO857" s="79"/>
      <c r="CJP857" s="79"/>
      <c r="CJQ857" s="79"/>
      <c r="CJR857" s="79"/>
      <c r="CJS857" s="79"/>
      <c r="CJT857" s="79"/>
      <c r="CJU857" s="79"/>
      <c r="CJV857" s="79"/>
      <c r="CJW857" s="79"/>
      <c r="CJX857" s="79"/>
      <c r="CJY857" s="79"/>
      <c r="CJZ857" s="79"/>
      <c r="CKA857" s="79"/>
      <c r="CKB857" s="79"/>
      <c r="CKC857" s="79"/>
      <c r="CKD857" s="79"/>
      <c r="CKE857" s="79"/>
      <c r="CKF857" s="79"/>
      <c r="CKG857" s="79"/>
      <c r="CKH857" s="79"/>
      <c r="CKI857" s="79"/>
      <c r="CKJ857" s="79"/>
      <c r="CKK857" s="79"/>
      <c r="CKL857" s="79"/>
      <c r="CKM857" s="79"/>
      <c r="CKN857" s="79"/>
      <c r="CKO857" s="79"/>
      <c r="CKP857" s="79"/>
      <c r="CKQ857" s="79"/>
      <c r="CKR857" s="79"/>
      <c r="CKS857" s="79"/>
      <c r="CKT857" s="79"/>
      <c r="CKU857" s="79"/>
      <c r="CKV857" s="79"/>
      <c r="CKW857" s="79"/>
      <c r="CKX857" s="79"/>
      <c r="CKY857" s="79"/>
      <c r="CKZ857" s="79"/>
      <c r="CLA857" s="79"/>
      <c r="CLB857" s="79"/>
      <c r="CLC857" s="79"/>
      <c r="CLD857" s="79"/>
      <c r="CLE857" s="79"/>
      <c r="CLF857" s="79"/>
      <c r="CLG857" s="79"/>
      <c r="CLH857" s="79"/>
      <c r="CLI857" s="79"/>
      <c r="CLJ857" s="79"/>
      <c r="CLK857" s="79"/>
      <c r="CLL857" s="79"/>
      <c r="CLM857" s="79"/>
      <c r="CLN857" s="79"/>
      <c r="CLO857" s="79"/>
      <c r="CLP857" s="79"/>
      <c r="CLQ857" s="79"/>
      <c r="CLR857" s="79"/>
      <c r="CLS857" s="79"/>
      <c r="CLT857" s="79"/>
      <c r="CLU857" s="79"/>
      <c r="CLV857" s="79"/>
      <c r="CLW857" s="79"/>
      <c r="CLX857" s="79"/>
      <c r="CLY857" s="79"/>
      <c r="CLZ857" s="79"/>
      <c r="CMA857" s="79"/>
      <c r="CMB857" s="79"/>
      <c r="CMC857" s="79"/>
      <c r="CMD857" s="79"/>
      <c r="CME857" s="79"/>
      <c r="CMF857" s="79"/>
      <c r="CMG857" s="79"/>
      <c r="CMH857" s="79"/>
      <c r="CMI857" s="79"/>
      <c r="CMJ857" s="79"/>
      <c r="CMK857" s="79"/>
      <c r="CML857" s="79"/>
      <c r="CMM857" s="79"/>
      <c r="CMN857" s="79"/>
      <c r="CMO857" s="79"/>
      <c r="CMP857" s="79"/>
      <c r="CMQ857" s="79"/>
      <c r="CMR857" s="79"/>
      <c r="CMS857" s="79"/>
      <c r="CMT857" s="79"/>
      <c r="CMU857" s="79"/>
      <c r="CMV857" s="79"/>
      <c r="CMW857" s="79"/>
      <c r="CMX857" s="79"/>
      <c r="CMY857" s="79"/>
      <c r="CMZ857" s="79"/>
      <c r="CNA857" s="79"/>
      <c r="CNB857" s="79"/>
      <c r="CNC857" s="79"/>
      <c r="CND857" s="79"/>
      <c r="CNE857" s="79"/>
      <c r="CNF857" s="79"/>
      <c r="CNG857" s="79"/>
      <c r="CNH857" s="79"/>
      <c r="CNI857" s="79"/>
      <c r="CNJ857" s="79"/>
      <c r="CNK857" s="79"/>
      <c r="CNL857" s="79"/>
      <c r="CNM857" s="79"/>
      <c r="CNN857" s="79"/>
      <c r="CNO857" s="79"/>
      <c r="CNP857" s="79"/>
      <c r="CNQ857" s="79"/>
      <c r="CNR857" s="79"/>
      <c r="CNS857" s="79"/>
      <c r="CNT857" s="79"/>
      <c r="CNU857" s="79"/>
      <c r="CNV857" s="79"/>
      <c r="CNW857" s="79"/>
      <c r="CNX857" s="79"/>
      <c r="CNY857" s="79"/>
      <c r="CNZ857" s="79"/>
      <c r="COA857" s="79"/>
      <c r="COB857" s="79"/>
      <c r="COC857" s="79"/>
      <c r="COD857" s="79"/>
      <c r="COE857" s="79"/>
      <c r="COF857" s="79"/>
      <c r="COG857" s="79"/>
      <c r="COH857" s="79"/>
      <c r="COI857" s="79"/>
      <c r="COJ857" s="79"/>
      <c r="COK857" s="79"/>
      <c r="COL857" s="79"/>
      <c r="COM857" s="79"/>
      <c r="CON857" s="79"/>
      <c r="COO857" s="79"/>
      <c r="COP857" s="79"/>
      <c r="COQ857" s="79"/>
      <c r="COR857" s="79"/>
      <c r="COS857" s="79"/>
      <c r="COT857" s="79"/>
      <c r="COU857" s="79"/>
      <c r="COV857" s="79"/>
      <c r="COW857" s="79"/>
      <c r="COX857" s="79"/>
      <c r="COY857" s="79"/>
      <c r="COZ857" s="79"/>
      <c r="CPA857" s="79"/>
      <c r="CPB857" s="79"/>
      <c r="CPC857" s="79"/>
      <c r="CPD857" s="79"/>
      <c r="CPE857" s="79"/>
      <c r="CPF857" s="79"/>
      <c r="CPG857" s="79"/>
      <c r="CPH857" s="79"/>
      <c r="CPI857" s="79"/>
      <c r="CPJ857" s="79"/>
      <c r="CPK857" s="79"/>
      <c r="CPL857" s="79"/>
      <c r="CPM857" s="79"/>
      <c r="CPN857" s="79"/>
      <c r="CPO857" s="79"/>
      <c r="CPP857" s="79"/>
      <c r="CPQ857" s="79"/>
      <c r="CPR857" s="79"/>
      <c r="CPS857" s="79"/>
      <c r="CPT857" s="79"/>
      <c r="CPU857" s="79"/>
      <c r="CPV857" s="79"/>
      <c r="CPW857" s="79"/>
      <c r="CPX857" s="79"/>
      <c r="CPY857" s="79"/>
      <c r="CPZ857" s="79"/>
      <c r="CQA857" s="79"/>
      <c r="CQB857" s="79"/>
      <c r="CQC857" s="79"/>
      <c r="CQD857" s="79"/>
      <c r="CQE857" s="79"/>
      <c r="CQF857" s="79"/>
      <c r="CQG857" s="79"/>
      <c r="CQH857" s="79"/>
      <c r="CQI857" s="79"/>
      <c r="CQJ857" s="79"/>
      <c r="CQK857" s="79"/>
      <c r="CQL857" s="79"/>
      <c r="CQM857" s="79"/>
      <c r="CQN857" s="79"/>
      <c r="CQO857" s="79"/>
      <c r="CQP857" s="79"/>
      <c r="CQQ857" s="79"/>
      <c r="CQR857" s="79"/>
      <c r="CQS857" s="79"/>
      <c r="CQT857" s="79"/>
      <c r="CQU857" s="79"/>
      <c r="CQV857" s="79"/>
      <c r="CQW857" s="79"/>
      <c r="CQX857" s="79"/>
      <c r="CQY857" s="79"/>
      <c r="CQZ857" s="79"/>
      <c r="CRA857" s="79"/>
      <c r="CRB857" s="79"/>
      <c r="CRC857" s="79"/>
      <c r="CRD857" s="79"/>
      <c r="CRE857" s="79"/>
      <c r="CRF857" s="79"/>
      <c r="CRG857" s="79"/>
      <c r="CRH857" s="79"/>
      <c r="CRI857" s="79"/>
      <c r="CRJ857" s="79"/>
      <c r="CRK857" s="79"/>
      <c r="CRL857" s="79"/>
      <c r="CRM857" s="79"/>
      <c r="CRN857" s="79"/>
      <c r="CRO857" s="79"/>
      <c r="CRP857" s="79"/>
      <c r="CRQ857" s="79"/>
      <c r="CRR857" s="79"/>
      <c r="CRS857" s="79"/>
      <c r="CRT857" s="79"/>
      <c r="CRU857" s="79"/>
      <c r="CRV857" s="79"/>
      <c r="CRW857" s="79"/>
      <c r="CRX857" s="79"/>
      <c r="CRY857" s="79"/>
      <c r="CRZ857" s="79"/>
      <c r="CSA857" s="79"/>
      <c r="CSB857" s="79"/>
      <c r="CSC857" s="79"/>
      <c r="CSD857" s="79"/>
      <c r="CSE857" s="79"/>
      <c r="CSF857" s="79"/>
      <c r="CSG857" s="79"/>
      <c r="CSH857" s="79"/>
      <c r="CSI857" s="79"/>
      <c r="CSJ857" s="79"/>
      <c r="CSK857" s="79"/>
      <c r="CSL857" s="79"/>
      <c r="CSM857" s="79"/>
      <c r="CSN857" s="79"/>
      <c r="CSO857" s="79"/>
      <c r="CSP857" s="79"/>
      <c r="CSQ857" s="79"/>
      <c r="CSR857" s="79"/>
      <c r="CSS857" s="79"/>
      <c r="CST857" s="79"/>
      <c r="CSU857" s="79"/>
      <c r="CSV857" s="79"/>
      <c r="CSW857" s="79"/>
      <c r="CSX857" s="79"/>
      <c r="CSY857" s="79"/>
      <c r="CSZ857" s="79"/>
      <c r="CTA857" s="79"/>
      <c r="CTB857" s="79"/>
      <c r="CTC857" s="79"/>
      <c r="CTD857" s="79"/>
      <c r="CTE857" s="79"/>
      <c r="CTF857" s="79"/>
      <c r="CTG857" s="79"/>
      <c r="CTH857" s="79"/>
      <c r="CTI857" s="79"/>
      <c r="CTJ857" s="79"/>
      <c r="CTK857" s="79"/>
      <c r="CTL857" s="79"/>
      <c r="CTM857" s="79"/>
      <c r="CTN857" s="79"/>
      <c r="CTO857" s="79"/>
      <c r="CTP857" s="79"/>
      <c r="CTQ857" s="79"/>
      <c r="CTR857" s="79"/>
      <c r="CTS857" s="79"/>
      <c r="CTT857" s="79"/>
      <c r="CTU857" s="79"/>
      <c r="CTV857" s="79"/>
      <c r="CTW857" s="79"/>
      <c r="CTX857" s="79"/>
      <c r="CTY857" s="79"/>
      <c r="CTZ857" s="79"/>
      <c r="CUA857" s="79"/>
      <c r="CUB857" s="79"/>
      <c r="CUC857" s="79"/>
      <c r="CUD857" s="79"/>
      <c r="CUE857" s="79"/>
      <c r="CUF857" s="79"/>
      <c r="CUG857" s="79"/>
      <c r="CUH857" s="79"/>
      <c r="CUI857" s="79"/>
      <c r="CUJ857" s="79"/>
      <c r="CUK857" s="79"/>
      <c r="CUL857" s="79"/>
      <c r="CUM857" s="79"/>
      <c r="CUN857" s="79"/>
      <c r="CUO857" s="79"/>
      <c r="CUP857" s="79"/>
      <c r="CUQ857" s="79"/>
      <c r="CUR857" s="79"/>
      <c r="CUS857" s="79"/>
      <c r="CUT857" s="79"/>
      <c r="CUU857" s="79"/>
      <c r="CUV857" s="79"/>
      <c r="CUW857" s="79"/>
      <c r="CUX857" s="79"/>
      <c r="CUY857" s="79"/>
      <c r="CUZ857" s="79"/>
      <c r="CVA857" s="79"/>
      <c r="CVB857" s="79"/>
      <c r="CVC857" s="79"/>
      <c r="CVD857" s="79"/>
      <c r="CVE857" s="79"/>
      <c r="CVF857" s="79"/>
      <c r="CVG857" s="79"/>
      <c r="CVH857" s="79"/>
      <c r="CVI857" s="79"/>
      <c r="CVJ857" s="79"/>
      <c r="CVK857" s="79"/>
      <c r="CVL857" s="79"/>
      <c r="CVM857" s="79"/>
      <c r="CVN857" s="79"/>
      <c r="CVO857" s="79"/>
      <c r="CVP857" s="79"/>
      <c r="CVQ857" s="79"/>
      <c r="CVR857" s="79"/>
      <c r="CVS857" s="79"/>
      <c r="CVT857" s="79"/>
      <c r="CVU857" s="79"/>
      <c r="CVV857" s="79"/>
      <c r="CVW857" s="79"/>
      <c r="CVX857" s="79"/>
      <c r="CVY857" s="79"/>
      <c r="CVZ857" s="79"/>
      <c r="CWA857" s="79"/>
      <c r="CWB857" s="79"/>
      <c r="CWC857" s="79"/>
      <c r="CWD857" s="79"/>
      <c r="CWE857" s="79"/>
      <c r="CWF857" s="79"/>
      <c r="CWG857" s="79"/>
      <c r="CWH857" s="79"/>
      <c r="CWI857" s="79"/>
      <c r="CWJ857" s="79"/>
      <c r="CWK857" s="79"/>
      <c r="CWL857" s="79"/>
      <c r="CWM857" s="79"/>
      <c r="CWN857" s="79"/>
      <c r="CWO857" s="79"/>
      <c r="CWP857" s="79"/>
      <c r="CWQ857" s="79"/>
      <c r="CWR857" s="79"/>
      <c r="CWS857" s="79"/>
      <c r="CWT857" s="79"/>
      <c r="CWU857" s="79"/>
      <c r="CWV857" s="79"/>
      <c r="CWW857" s="79"/>
      <c r="CWX857" s="79"/>
      <c r="CWY857" s="79"/>
      <c r="CWZ857" s="79"/>
      <c r="CXA857" s="79"/>
      <c r="CXB857" s="79"/>
      <c r="CXC857" s="79"/>
      <c r="CXD857" s="79"/>
      <c r="CXE857" s="79"/>
      <c r="CXF857" s="79"/>
      <c r="CXG857" s="79"/>
      <c r="CXH857" s="79"/>
      <c r="CXI857" s="79"/>
      <c r="CXJ857" s="79"/>
      <c r="CXK857" s="79"/>
      <c r="CXL857" s="79"/>
      <c r="CXM857" s="79"/>
      <c r="CXN857" s="79"/>
      <c r="CXO857" s="79"/>
      <c r="CXP857" s="79"/>
      <c r="CXQ857" s="79"/>
      <c r="CXR857" s="79"/>
      <c r="CXS857" s="79"/>
      <c r="CXT857" s="79"/>
      <c r="CXU857" s="79"/>
      <c r="CXV857" s="79"/>
      <c r="CXW857" s="79"/>
      <c r="CXX857" s="79"/>
      <c r="CXY857" s="79"/>
      <c r="CXZ857" s="79"/>
      <c r="CYA857" s="79"/>
      <c r="CYB857" s="79"/>
      <c r="CYC857" s="79"/>
      <c r="CYD857" s="79"/>
      <c r="CYE857" s="79"/>
      <c r="CYF857" s="79"/>
      <c r="CYG857" s="79"/>
      <c r="CYH857" s="79"/>
      <c r="CYI857" s="79"/>
      <c r="CYJ857" s="79"/>
      <c r="CYK857" s="79"/>
      <c r="CYL857" s="79"/>
      <c r="CYM857" s="79"/>
      <c r="CYN857" s="79"/>
      <c r="CYO857" s="79"/>
      <c r="CYP857" s="79"/>
      <c r="CYQ857" s="79"/>
      <c r="CYR857" s="79"/>
      <c r="CYS857" s="79"/>
      <c r="CYT857" s="79"/>
      <c r="CYU857" s="79"/>
      <c r="CYV857" s="79"/>
      <c r="CYW857" s="79"/>
      <c r="CYX857" s="79"/>
      <c r="CYY857" s="79"/>
      <c r="CYZ857" s="79"/>
      <c r="CZA857" s="79"/>
      <c r="CZB857" s="79"/>
      <c r="CZC857" s="79"/>
      <c r="CZD857" s="79"/>
      <c r="CZE857" s="79"/>
      <c r="CZF857" s="79"/>
      <c r="CZG857" s="79"/>
      <c r="CZH857" s="79"/>
      <c r="CZI857" s="79"/>
      <c r="CZJ857" s="79"/>
      <c r="CZK857" s="79"/>
      <c r="CZL857" s="79"/>
      <c r="CZM857" s="79"/>
      <c r="CZN857" s="79"/>
      <c r="CZO857" s="79"/>
      <c r="CZP857" s="79"/>
      <c r="CZQ857" s="79"/>
      <c r="CZR857" s="79"/>
      <c r="CZS857" s="79"/>
      <c r="CZT857" s="79"/>
      <c r="CZU857" s="79"/>
      <c r="CZV857" s="79"/>
      <c r="CZW857" s="79"/>
      <c r="CZX857" s="79"/>
      <c r="CZY857" s="79"/>
      <c r="CZZ857" s="79"/>
      <c r="DAA857" s="79"/>
      <c r="DAB857" s="79"/>
      <c r="DAC857" s="79"/>
      <c r="DAD857" s="79"/>
      <c r="DAE857" s="79"/>
      <c r="DAF857" s="79"/>
      <c r="DAG857" s="79"/>
      <c r="DAH857" s="79"/>
      <c r="DAI857" s="79"/>
      <c r="DAJ857" s="79"/>
      <c r="DAK857" s="79"/>
      <c r="DAL857" s="79"/>
      <c r="DAM857" s="79"/>
      <c r="DAN857" s="79"/>
      <c r="DAO857" s="79"/>
      <c r="DAP857" s="79"/>
      <c r="DAQ857" s="79"/>
      <c r="DAR857" s="79"/>
      <c r="DAS857" s="79"/>
      <c r="DAT857" s="79"/>
      <c r="DAU857" s="79"/>
      <c r="DAV857" s="79"/>
      <c r="DAW857" s="79"/>
      <c r="DAX857" s="79"/>
      <c r="DAY857" s="79"/>
      <c r="DAZ857" s="79"/>
      <c r="DBA857" s="79"/>
      <c r="DBB857" s="79"/>
      <c r="DBC857" s="79"/>
      <c r="DBD857" s="79"/>
      <c r="DBE857" s="79"/>
      <c r="DBF857" s="79"/>
      <c r="DBG857" s="79"/>
      <c r="DBH857" s="79"/>
      <c r="DBI857" s="79"/>
      <c r="DBJ857" s="79"/>
      <c r="DBK857" s="79"/>
      <c r="DBL857" s="79"/>
      <c r="DBM857" s="79"/>
      <c r="DBN857" s="79"/>
      <c r="DBO857" s="79"/>
      <c r="DBP857" s="79"/>
      <c r="DBQ857" s="79"/>
      <c r="DBR857" s="79"/>
      <c r="DBS857" s="79"/>
      <c r="DBT857" s="79"/>
      <c r="DBU857" s="79"/>
      <c r="DBV857" s="79"/>
      <c r="DBW857" s="79"/>
      <c r="DBX857" s="79"/>
      <c r="DBY857" s="79"/>
      <c r="DBZ857" s="79"/>
      <c r="DCA857" s="79"/>
      <c r="DCB857" s="79"/>
      <c r="DCC857" s="79"/>
      <c r="DCD857" s="79"/>
      <c r="DCE857" s="79"/>
      <c r="DCF857" s="79"/>
      <c r="DCG857" s="79"/>
      <c r="DCH857" s="79"/>
      <c r="DCI857" s="79"/>
      <c r="DCJ857" s="79"/>
      <c r="DCK857" s="79"/>
      <c r="DCL857" s="79"/>
      <c r="DCM857" s="79"/>
      <c r="DCN857" s="79"/>
      <c r="DCO857" s="79"/>
      <c r="DCP857" s="79"/>
      <c r="DCQ857" s="79"/>
      <c r="DCR857" s="79"/>
      <c r="DCS857" s="79"/>
      <c r="DCT857" s="79"/>
      <c r="DCU857" s="79"/>
      <c r="DCV857" s="79"/>
      <c r="DCW857" s="79"/>
      <c r="DCX857" s="79"/>
      <c r="DCY857" s="79"/>
      <c r="DCZ857" s="79"/>
      <c r="DDA857" s="79"/>
      <c r="DDB857" s="79"/>
      <c r="DDC857" s="79"/>
      <c r="DDD857" s="79"/>
      <c r="DDE857" s="79"/>
      <c r="DDF857" s="79"/>
      <c r="DDG857" s="79"/>
      <c r="DDH857" s="79"/>
      <c r="DDI857" s="79"/>
      <c r="DDJ857" s="79"/>
      <c r="DDK857" s="79"/>
      <c r="DDL857" s="79"/>
      <c r="DDM857" s="79"/>
      <c r="DDN857" s="79"/>
      <c r="DDO857" s="79"/>
      <c r="DDP857" s="79"/>
      <c r="DDQ857" s="79"/>
      <c r="DDR857" s="79"/>
      <c r="DDS857" s="79"/>
      <c r="DDT857" s="79"/>
      <c r="DDU857" s="79"/>
      <c r="DDV857" s="79"/>
      <c r="DDW857" s="79"/>
      <c r="DDX857" s="79"/>
      <c r="DDY857" s="79"/>
      <c r="DDZ857" s="79"/>
      <c r="DEA857" s="79"/>
      <c r="DEB857" s="79"/>
      <c r="DEC857" s="79"/>
      <c r="DED857" s="79"/>
      <c r="DEE857" s="79"/>
      <c r="DEF857" s="79"/>
      <c r="DEG857" s="79"/>
      <c r="DEH857" s="79"/>
      <c r="DEI857" s="79"/>
      <c r="DEJ857" s="79"/>
      <c r="DEK857" s="79"/>
      <c r="DEL857" s="79"/>
      <c r="DEM857" s="79"/>
      <c r="DEN857" s="79"/>
      <c r="DEO857" s="79"/>
      <c r="DEP857" s="79"/>
      <c r="DEQ857" s="79"/>
      <c r="DER857" s="79"/>
      <c r="DES857" s="79"/>
      <c r="DET857" s="79"/>
      <c r="DEU857" s="79"/>
      <c r="DEV857" s="79"/>
      <c r="DEW857" s="79"/>
      <c r="DEX857" s="79"/>
      <c r="DEY857" s="79"/>
      <c r="DEZ857" s="79"/>
      <c r="DFA857" s="79"/>
      <c r="DFB857" s="79"/>
      <c r="DFC857" s="79"/>
      <c r="DFD857" s="79"/>
      <c r="DFE857" s="79"/>
      <c r="DFF857" s="79"/>
      <c r="DFG857" s="79"/>
      <c r="DFH857" s="79"/>
      <c r="DFI857" s="79"/>
      <c r="DFJ857" s="79"/>
      <c r="DFK857" s="79"/>
      <c r="DFL857" s="79"/>
      <c r="DFM857" s="79"/>
      <c r="DFN857" s="79"/>
      <c r="DFO857" s="79"/>
      <c r="DFP857" s="79"/>
      <c r="DFQ857" s="79"/>
      <c r="DFR857" s="79"/>
      <c r="DFS857" s="79"/>
      <c r="DFT857" s="79"/>
      <c r="DFU857" s="79"/>
      <c r="DFV857" s="79"/>
      <c r="DFW857" s="79"/>
      <c r="DFX857" s="79"/>
      <c r="DFY857" s="79"/>
      <c r="DFZ857" s="79"/>
      <c r="DGA857" s="79"/>
      <c r="DGB857" s="79"/>
      <c r="DGC857" s="79"/>
      <c r="DGD857" s="79"/>
      <c r="DGE857" s="79"/>
      <c r="DGF857" s="79"/>
      <c r="DGG857" s="79"/>
      <c r="DGH857" s="79"/>
      <c r="DGI857" s="79"/>
      <c r="DGJ857" s="79"/>
      <c r="DGK857" s="79"/>
      <c r="DGL857" s="79"/>
      <c r="DGM857" s="79"/>
      <c r="DGN857" s="79"/>
      <c r="DGO857" s="79"/>
      <c r="DGP857" s="79"/>
      <c r="DGQ857" s="79"/>
      <c r="DGR857" s="79"/>
      <c r="DGS857" s="79"/>
      <c r="DGT857" s="79"/>
      <c r="DGU857" s="79"/>
      <c r="DGV857" s="79"/>
      <c r="DGW857" s="79"/>
      <c r="DGX857" s="79"/>
      <c r="DGY857" s="79"/>
      <c r="DGZ857" s="79"/>
      <c r="DHA857" s="79"/>
      <c r="DHB857" s="79"/>
      <c r="DHC857" s="79"/>
      <c r="DHD857" s="79"/>
      <c r="DHE857" s="79"/>
      <c r="DHF857" s="79"/>
      <c r="DHG857" s="79"/>
      <c r="DHH857" s="79"/>
      <c r="DHI857" s="79"/>
      <c r="DHJ857" s="79"/>
      <c r="DHK857" s="79"/>
      <c r="DHL857" s="79"/>
      <c r="DHM857" s="79"/>
      <c r="DHN857" s="79"/>
      <c r="DHO857" s="79"/>
      <c r="DHP857" s="79"/>
      <c r="DHQ857" s="79"/>
      <c r="DHR857" s="79"/>
      <c r="DHS857" s="79"/>
      <c r="DHT857" s="79"/>
      <c r="DHU857" s="79"/>
      <c r="DHV857" s="79"/>
      <c r="DHW857" s="79"/>
      <c r="DHX857" s="79"/>
      <c r="DHY857" s="79"/>
      <c r="DHZ857" s="79"/>
      <c r="DIA857" s="79"/>
      <c r="DIB857" s="79"/>
      <c r="DIC857" s="79"/>
      <c r="DID857" s="79"/>
      <c r="DIE857" s="79"/>
      <c r="DIF857" s="79"/>
      <c r="DIG857" s="79"/>
      <c r="DIH857" s="79"/>
      <c r="DII857" s="79"/>
      <c r="DIJ857" s="79"/>
      <c r="DIK857" s="79"/>
      <c r="DIL857" s="79"/>
      <c r="DIM857" s="79"/>
      <c r="DIN857" s="79"/>
      <c r="DIO857" s="79"/>
      <c r="DIP857" s="79"/>
      <c r="DIQ857" s="79"/>
      <c r="DIR857" s="79"/>
      <c r="DIS857" s="79"/>
      <c r="DIT857" s="79"/>
      <c r="DIU857" s="79"/>
      <c r="DIV857" s="79"/>
      <c r="DIW857" s="79"/>
      <c r="DIX857" s="79"/>
      <c r="DIY857" s="79"/>
      <c r="DIZ857" s="79"/>
      <c r="DJA857" s="79"/>
      <c r="DJB857" s="79"/>
      <c r="DJC857" s="79"/>
      <c r="DJD857" s="79"/>
      <c r="DJE857" s="79"/>
      <c r="DJF857" s="79"/>
      <c r="DJG857" s="79"/>
      <c r="DJH857" s="79"/>
      <c r="DJI857" s="79"/>
      <c r="DJJ857" s="79"/>
      <c r="DJK857" s="79"/>
      <c r="DJL857" s="79"/>
      <c r="DJM857" s="79"/>
      <c r="DJN857" s="79"/>
      <c r="DJO857" s="79"/>
      <c r="DJP857" s="79"/>
      <c r="DJQ857" s="79"/>
      <c r="DJR857" s="79"/>
      <c r="DJS857" s="79"/>
      <c r="DJT857" s="79"/>
      <c r="DJU857" s="79"/>
      <c r="DJV857" s="79"/>
      <c r="DJW857" s="79"/>
      <c r="DJX857" s="79"/>
      <c r="DJY857" s="79"/>
      <c r="DJZ857" s="79"/>
      <c r="DKA857" s="79"/>
      <c r="DKB857" s="79"/>
      <c r="DKC857" s="79"/>
      <c r="DKD857" s="79"/>
      <c r="DKE857" s="79"/>
      <c r="DKF857" s="79"/>
      <c r="DKG857" s="79"/>
      <c r="DKH857" s="79"/>
      <c r="DKI857" s="79"/>
      <c r="DKJ857" s="79"/>
      <c r="DKK857" s="79"/>
      <c r="DKL857" s="79"/>
      <c r="DKM857" s="79"/>
      <c r="DKN857" s="79"/>
      <c r="DKO857" s="79"/>
      <c r="DKP857" s="79"/>
      <c r="DKQ857" s="79"/>
      <c r="DKR857" s="79"/>
      <c r="DKS857" s="79"/>
      <c r="DKT857" s="79"/>
      <c r="DKU857" s="79"/>
      <c r="DKV857" s="79"/>
      <c r="DKW857" s="79"/>
      <c r="DKX857" s="79"/>
      <c r="DKY857" s="79"/>
      <c r="DKZ857" s="79"/>
      <c r="DLA857" s="79"/>
      <c r="DLB857" s="79"/>
      <c r="DLC857" s="79"/>
      <c r="DLD857" s="79"/>
      <c r="DLE857" s="79"/>
      <c r="DLF857" s="79"/>
      <c r="DLG857" s="79"/>
      <c r="DLH857" s="79"/>
      <c r="DLI857" s="79"/>
      <c r="DLJ857" s="79"/>
      <c r="DLK857" s="79"/>
      <c r="DLL857" s="79"/>
      <c r="DLM857" s="79"/>
      <c r="DLN857" s="79"/>
      <c r="DLO857" s="79"/>
      <c r="DLP857" s="79"/>
      <c r="DLQ857" s="79"/>
      <c r="DLR857" s="79"/>
      <c r="DLS857" s="79"/>
      <c r="DLT857" s="79"/>
      <c r="DLU857" s="79"/>
      <c r="DLV857" s="79"/>
      <c r="DLW857" s="79"/>
      <c r="DLX857" s="79"/>
      <c r="DLY857" s="79"/>
      <c r="DLZ857" s="79"/>
      <c r="DMA857" s="79"/>
      <c r="DMB857" s="79"/>
      <c r="DMC857" s="79"/>
      <c r="DMD857" s="79"/>
      <c r="DME857" s="79"/>
      <c r="DMF857" s="79"/>
      <c r="DMG857" s="79"/>
      <c r="DMH857" s="79"/>
      <c r="DMI857" s="79"/>
      <c r="DMJ857" s="79"/>
      <c r="DMK857" s="79"/>
      <c r="DML857" s="79"/>
      <c r="DMM857" s="79"/>
      <c r="DMN857" s="79"/>
      <c r="DMO857" s="79"/>
      <c r="DMP857" s="79"/>
      <c r="DMQ857" s="79"/>
      <c r="DMR857" s="79"/>
      <c r="DMS857" s="79"/>
      <c r="DMT857" s="79"/>
      <c r="DMU857" s="79"/>
      <c r="DMV857" s="79"/>
      <c r="DMW857" s="79"/>
      <c r="DMX857" s="79"/>
      <c r="DMY857" s="79"/>
      <c r="DMZ857" s="79"/>
      <c r="DNA857" s="79"/>
      <c r="DNB857" s="79"/>
      <c r="DNC857" s="79"/>
      <c r="DND857" s="79"/>
      <c r="DNE857" s="79"/>
      <c r="DNF857" s="79"/>
      <c r="DNG857" s="79"/>
      <c r="DNH857" s="79"/>
      <c r="DNI857" s="79"/>
      <c r="DNJ857" s="79"/>
      <c r="DNK857" s="79"/>
      <c r="DNL857" s="79"/>
      <c r="DNM857" s="79"/>
      <c r="DNN857" s="79"/>
      <c r="DNO857" s="79"/>
      <c r="DNP857" s="79"/>
      <c r="DNQ857" s="79"/>
      <c r="DNR857" s="79"/>
      <c r="DNS857" s="79"/>
      <c r="DNT857" s="79"/>
      <c r="DNU857" s="79"/>
      <c r="DNV857" s="79"/>
      <c r="DNW857" s="79"/>
      <c r="DNX857" s="79"/>
      <c r="DNY857" s="79"/>
      <c r="DNZ857" s="79"/>
      <c r="DOA857" s="79"/>
      <c r="DOB857" s="79"/>
      <c r="DOC857" s="79"/>
      <c r="DOD857" s="79"/>
      <c r="DOE857" s="79"/>
      <c r="DOF857" s="79"/>
      <c r="DOG857" s="79"/>
      <c r="DOH857" s="79"/>
      <c r="DOI857" s="79"/>
      <c r="DOJ857" s="79"/>
      <c r="DOK857" s="79"/>
      <c r="DOL857" s="79"/>
      <c r="DOM857" s="79"/>
      <c r="DON857" s="79"/>
      <c r="DOO857" s="79"/>
      <c r="DOP857" s="79"/>
      <c r="DOQ857" s="79"/>
      <c r="DOR857" s="79"/>
      <c r="DOS857" s="79"/>
      <c r="DOT857" s="79"/>
      <c r="DOU857" s="79"/>
      <c r="DOV857" s="79"/>
      <c r="DOW857" s="79"/>
      <c r="DOX857" s="79"/>
      <c r="DOY857" s="79"/>
      <c r="DOZ857" s="79"/>
      <c r="DPA857" s="79"/>
      <c r="DPB857" s="79"/>
      <c r="DPC857" s="79"/>
      <c r="DPD857" s="79"/>
      <c r="DPE857" s="79"/>
      <c r="DPF857" s="79"/>
      <c r="DPG857" s="79"/>
      <c r="DPH857" s="79"/>
      <c r="DPI857" s="79"/>
      <c r="DPJ857" s="79"/>
      <c r="DPK857" s="79"/>
      <c r="DPL857" s="79"/>
      <c r="DPM857" s="79"/>
      <c r="DPN857" s="79"/>
      <c r="DPO857" s="79"/>
      <c r="DPP857" s="79"/>
      <c r="DPQ857" s="79"/>
      <c r="DPR857" s="79"/>
      <c r="DPS857" s="79"/>
      <c r="DPT857" s="79"/>
      <c r="DPU857" s="79"/>
      <c r="DPV857" s="79"/>
      <c r="DPW857" s="79"/>
      <c r="DPX857" s="79"/>
      <c r="DPY857" s="79"/>
      <c r="DPZ857" s="79"/>
      <c r="DQA857" s="79"/>
      <c r="DQB857" s="79"/>
      <c r="DQC857" s="79"/>
      <c r="DQD857" s="79"/>
      <c r="DQE857" s="79"/>
      <c r="DQF857" s="79"/>
      <c r="DQG857" s="79"/>
      <c r="DQH857" s="79"/>
      <c r="DQI857" s="79"/>
      <c r="DQJ857" s="79"/>
      <c r="DQK857" s="79"/>
      <c r="DQL857" s="79"/>
      <c r="DQM857" s="79"/>
      <c r="DQN857" s="79"/>
      <c r="DQO857" s="79"/>
      <c r="DQP857" s="79"/>
      <c r="DQQ857" s="79"/>
      <c r="DQR857" s="79"/>
      <c r="DQS857" s="79"/>
      <c r="DQT857" s="79"/>
      <c r="DQU857" s="79"/>
      <c r="DQV857" s="79"/>
      <c r="DQW857" s="79"/>
      <c r="DQX857" s="79"/>
      <c r="DQY857" s="79"/>
      <c r="DQZ857" s="79"/>
      <c r="DRA857" s="79"/>
      <c r="DRB857" s="79"/>
      <c r="DRC857" s="79"/>
      <c r="DRD857" s="79"/>
      <c r="DRE857" s="79"/>
      <c r="DRF857" s="79"/>
      <c r="DRG857" s="79"/>
      <c r="DRH857" s="79"/>
      <c r="DRI857" s="79"/>
      <c r="DRJ857" s="79"/>
      <c r="DRK857" s="79"/>
      <c r="DRL857" s="79"/>
      <c r="DRM857" s="79"/>
      <c r="DRN857" s="79"/>
      <c r="DRO857" s="79"/>
      <c r="DRP857" s="79"/>
      <c r="DRQ857" s="79"/>
      <c r="DRR857" s="79"/>
      <c r="DRS857" s="79"/>
      <c r="DRT857" s="79"/>
      <c r="DRU857" s="79"/>
      <c r="DRV857" s="79"/>
      <c r="DRW857" s="79"/>
      <c r="DRX857" s="79"/>
      <c r="DRY857" s="79"/>
      <c r="DRZ857" s="79"/>
      <c r="DSA857" s="79"/>
      <c r="DSB857" s="79"/>
      <c r="DSC857" s="79"/>
      <c r="DSD857" s="79"/>
      <c r="DSE857" s="79"/>
      <c r="DSF857" s="79"/>
      <c r="DSG857" s="79"/>
      <c r="DSH857" s="79"/>
      <c r="DSI857" s="79"/>
      <c r="DSJ857" s="79"/>
      <c r="DSK857" s="79"/>
      <c r="DSL857" s="79"/>
      <c r="DSM857" s="79"/>
      <c r="DSN857" s="79"/>
      <c r="DSO857" s="79"/>
      <c r="DSP857" s="79"/>
      <c r="DSQ857" s="79"/>
      <c r="DSR857" s="79"/>
      <c r="DSS857" s="79"/>
      <c r="DST857" s="79"/>
      <c r="DSU857" s="79"/>
      <c r="DSV857" s="79"/>
      <c r="DSW857" s="79"/>
      <c r="DSX857" s="79"/>
      <c r="DSY857" s="79"/>
      <c r="DSZ857" s="79"/>
      <c r="DTA857" s="79"/>
      <c r="DTB857" s="79"/>
      <c r="DTC857" s="79"/>
      <c r="DTD857" s="79"/>
      <c r="DTE857" s="79"/>
      <c r="DTF857" s="79"/>
      <c r="DTG857" s="79"/>
      <c r="DTH857" s="79"/>
      <c r="DTI857" s="79"/>
      <c r="DTJ857" s="79"/>
      <c r="DTK857" s="79"/>
      <c r="DTL857" s="79"/>
      <c r="DTM857" s="79"/>
      <c r="DTN857" s="79"/>
      <c r="DTO857" s="79"/>
      <c r="DTP857" s="79"/>
      <c r="DTQ857" s="79"/>
      <c r="DTR857" s="79"/>
      <c r="DTS857" s="79"/>
      <c r="DTT857" s="79"/>
      <c r="DTU857" s="79"/>
      <c r="DTV857" s="79"/>
      <c r="DTW857" s="79"/>
      <c r="DTX857" s="79"/>
      <c r="DTY857" s="79"/>
      <c r="DTZ857" s="79"/>
      <c r="DUA857" s="79"/>
      <c r="DUB857" s="79"/>
      <c r="DUC857" s="79"/>
      <c r="DUD857" s="79"/>
      <c r="DUE857" s="79"/>
      <c r="DUF857" s="79"/>
      <c r="DUG857" s="79"/>
      <c r="DUH857" s="79"/>
      <c r="DUI857" s="79"/>
      <c r="DUJ857" s="79"/>
      <c r="DUK857" s="79"/>
      <c r="DUL857" s="79"/>
      <c r="DUM857" s="79"/>
      <c r="DUN857" s="79"/>
      <c r="DUO857" s="79"/>
      <c r="DUP857" s="79"/>
      <c r="DUQ857" s="79"/>
      <c r="DUR857" s="79"/>
      <c r="DUS857" s="79"/>
      <c r="DUT857" s="79"/>
      <c r="DUU857" s="79"/>
      <c r="DUV857" s="79"/>
      <c r="DUW857" s="79"/>
      <c r="DUX857" s="79"/>
      <c r="DUY857" s="79"/>
      <c r="DUZ857" s="79"/>
      <c r="DVA857" s="79"/>
      <c r="DVB857" s="79"/>
      <c r="DVC857" s="79"/>
      <c r="DVD857" s="79"/>
      <c r="DVE857" s="79"/>
      <c r="DVF857" s="79"/>
      <c r="DVG857" s="79"/>
      <c r="DVH857" s="79"/>
      <c r="DVI857" s="79"/>
      <c r="DVJ857" s="79"/>
      <c r="DVK857" s="79"/>
      <c r="DVL857" s="79"/>
      <c r="DVM857" s="79"/>
      <c r="DVN857" s="79"/>
      <c r="DVO857" s="79"/>
      <c r="DVP857" s="79"/>
      <c r="DVQ857" s="79"/>
      <c r="DVR857" s="79"/>
      <c r="DVS857" s="79"/>
      <c r="DVT857" s="79"/>
      <c r="DVU857" s="79"/>
      <c r="DVV857" s="79"/>
      <c r="DVW857" s="79"/>
      <c r="DVX857" s="79"/>
      <c r="DVY857" s="79"/>
      <c r="DVZ857" s="79"/>
      <c r="DWA857" s="79"/>
      <c r="DWB857" s="79"/>
      <c r="DWC857" s="79"/>
      <c r="DWD857" s="79"/>
      <c r="DWE857" s="79"/>
      <c r="DWF857" s="79"/>
      <c r="DWG857" s="79"/>
      <c r="DWH857" s="79"/>
      <c r="DWI857" s="79"/>
      <c r="DWJ857" s="79"/>
      <c r="DWK857" s="79"/>
      <c r="DWL857" s="79"/>
      <c r="DWM857" s="79"/>
      <c r="DWN857" s="79"/>
      <c r="DWO857" s="79"/>
      <c r="DWP857" s="79"/>
      <c r="DWQ857" s="79"/>
      <c r="DWR857" s="79"/>
      <c r="DWS857" s="79"/>
      <c r="DWT857" s="79"/>
      <c r="DWU857" s="79"/>
      <c r="DWV857" s="79"/>
      <c r="DWW857" s="79"/>
      <c r="DWX857" s="79"/>
      <c r="DWY857" s="79"/>
      <c r="DWZ857" s="79"/>
      <c r="DXA857" s="79"/>
      <c r="DXB857" s="79"/>
      <c r="DXC857" s="79"/>
      <c r="DXD857" s="79"/>
      <c r="DXE857" s="79"/>
      <c r="DXF857" s="79"/>
      <c r="DXG857" s="79"/>
      <c r="DXH857" s="79"/>
      <c r="DXI857" s="79"/>
      <c r="DXJ857" s="79"/>
      <c r="DXK857" s="79"/>
      <c r="DXL857" s="79"/>
      <c r="DXM857" s="79"/>
      <c r="DXN857" s="79"/>
      <c r="DXO857" s="79"/>
      <c r="DXP857" s="79"/>
      <c r="DXQ857" s="79"/>
      <c r="DXR857" s="79"/>
      <c r="DXS857" s="79"/>
      <c r="DXT857" s="79"/>
      <c r="DXU857" s="79"/>
      <c r="DXV857" s="79"/>
      <c r="DXW857" s="79"/>
      <c r="DXX857" s="79"/>
      <c r="DXY857" s="79"/>
      <c r="DXZ857" s="79"/>
      <c r="DYA857" s="79"/>
      <c r="DYB857" s="79"/>
      <c r="DYC857" s="79"/>
      <c r="DYD857" s="79"/>
      <c r="DYE857" s="79"/>
      <c r="DYF857" s="79"/>
      <c r="DYG857" s="79"/>
      <c r="DYH857" s="79"/>
      <c r="DYI857" s="79"/>
      <c r="DYJ857" s="79"/>
      <c r="DYK857" s="79"/>
      <c r="DYL857" s="79"/>
      <c r="DYM857" s="79"/>
      <c r="DYN857" s="79"/>
      <c r="DYO857" s="79"/>
      <c r="DYP857" s="79"/>
      <c r="DYQ857" s="79"/>
      <c r="DYR857" s="79"/>
      <c r="DYS857" s="79"/>
      <c r="DYT857" s="79"/>
      <c r="DYU857" s="79"/>
      <c r="DYV857" s="79"/>
      <c r="DYW857" s="79"/>
      <c r="DYX857" s="79"/>
      <c r="DYY857" s="79"/>
      <c r="DYZ857" s="79"/>
      <c r="DZA857" s="79"/>
      <c r="DZB857" s="79"/>
      <c r="DZC857" s="79"/>
      <c r="DZD857" s="79"/>
      <c r="DZE857" s="79"/>
      <c r="DZF857" s="79"/>
      <c r="DZG857" s="79"/>
      <c r="DZH857" s="79"/>
      <c r="DZI857" s="79"/>
      <c r="DZJ857" s="79"/>
      <c r="DZK857" s="79"/>
      <c r="DZL857" s="79"/>
      <c r="DZM857" s="79"/>
      <c r="DZN857" s="79"/>
      <c r="DZO857" s="79"/>
      <c r="DZP857" s="79"/>
      <c r="DZQ857" s="79"/>
      <c r="DZR857" s="79"/>
      <c r="DZS857" s="79"/>
      <c r="DZT857" s="79"/>
      <c r="DZU857" s="79"/>
      <c r="DZV857" s="79"/>
      <c r="DZW857" s="79"/>
      <c r="DZX857" s="79"/>
      <c r="DZY857" s="79"/>
      <c r="DZZ857" s="79"/>
      <c r="EAA857" s="79"/>
      <c r="EAB857" s="79"/>
      <c r="EAC857" s="79"/>
      <c r="EAD857" s="79"/>
      <c r="EAE857" s="79"/>
      <c r="EAF857" s="79"/>
      <c r="EAG857" s="79"/>
      <c r="EAH857" s="79"/>
      <c r="EAI857" s="79"/>
      <c r="EAJ857" s="79"/>
      <c r="EAK857" s="79"/>
      <c r="EAL857" s="79"/>
      <c r="EAM857" s="79"/>
      <c r="EAN857" s="79"/>
      <c r="EAO857" s="79"/>
      <c r="EAP857" s="79"/>
      <c r="EAQ857" s="79"/>
      <c r="EAR857" s="79"/>
      <c r="EAS857" s="79"/>
      <c r="EAT857" s="79"/>
      <c r="EAU857" s="79"/>
      <c r="EAV857" s="79"/>
      <c r="EAW857" s="79"/>
      <c r="EAX857" s="79"/>
      <c r="EAY857" s="79"/>
      <c r="EAZ857" s="79"/>
      <c r="EBA857" s="79"/>
      <c r="EBB857" s="79"/>
      <c r="EBC857" s="79"/>
      <c r="EBD857" s="79"/>
      <c r="EBE857" s="79"/>
      <c r="EBF857" s="79"/>
      <c r="EBG857" s="79"/>
      <c r="EBH857" s="79"/>
      <c r="EBI857" s="79"/>
      <c r="EBJ857" s="79"/>
      <c r="EBK857" s="79"/>
      <c r="EBL857" s="79"/>
      <c r="EBM857" s="79"/>
      <c r="EBN857" s="79"/>
      <c r="EBO857" s="79"/>
      <c r="EBP857" s="79"/>
      <c r="EBQ857" s="79"/>
      <c r="EBR857" s="79"/>
      <c r="EBS857" s="79"/>
      <c r="EBT857" s="79"/>
      <c r="EBU857" s="79"/>
      <c r="EBV857" s="79"/>
      <c r="EBW857" s="79"/>
      <c r="EBX857" s="79"/>
      <c r="EBY857" s="79"/>
      <c r="EBZ857" s="79"/>
      <c r="ECA857" s="79"/>
      <c r="ECB857" s="79"/>
      <c r="ECC857" s="79"/>
      <c r="ECD857" s="79"/>
      <c r="ECE857" s="79"/>
      <c r="ECF857" s="79"/>
      <c r="ECG857" s="79"/>
      <c r="ECH857" s="79"/>
      <c r="ECI857" s="79"/>
      <c r="ECJ857" s="79"/>
      <c r="ECK857" s="79"/>
      <c r="ECL857" s="79"/>
      <c r="ECM857" s="79"/>
      <c r="ECN857" s="79"/>
      <c r="ECO857" s="79"/>
      <c r="ECP857" s="79"/>
      <c r="ECQ857" s="79"/>
      <c r="ECR857" s="79"/>
      <c r="ECS857" s="79"/>
      <c r="ECT857" s="79"/>
      <c r="ECU857" s="79"/>
      <c r="ECV857" s="79"/>
      <c r="ECW857" s="79"/>
      <c r="ECX857" s="79"/>
      <c r="ECY857" s="79"/>
      <c r="ECZ857" s="79"/>
      <c r="EDA857" s="79"/>
      <c r="EDB857" s="79"/>
      <c r="EDC857" s="79"/>
      <c r="EDD857" s="79"/>
      <c r="EDE857" s="79"/>
      <c r="EDF857" s="79"/>
      <c r="EDG857" s="79"/>
      <c r="EDH857" s="79"/>
      <c r="EDI857" s="79"/>
      <c r="EDJ857" s="79"/>
      <c r="EDK857" s="79"/>
      <c r="EDL857" s="79"/>
      <c r="EDM857" s="79"/>
      <c r="EDN857" s="79"/>
      <c r="EDO857" s="79"/>
      <c r="EDP857" s="79"/>
      <c r="EDQ857" s="79"/>
      <c r="EDR857" s="79"/>
      <c r="EDS857" s="79"/>
      <c r="EDT857" s="79"/>
      <c r="EDU857" s="79"/>
      <c r="EDV857" s="79"/>
      <c r="EDW857" s="79"/>
      <c r="EDX857" s="79"/>
      <c r="EDY857" s="79"/>
      <c r="EDZ857" s="79"/>
      <c r="EEA857" s="79"/>
      <c r="EEB857" s="79"/>
      <c r="EEC857" s="79"/>
      <c r="EED857" s="79"/>
      <c r="EEE857" s="79"/>
      <c r="EEF857" s="79"/>
      <c r="EEG857" s="79"/>
      <c r="EEH857" s="79"/>
      <c r="EEI857" s="79"/>
      <c r="EEJ857" s="79"/>
      <c r="EEK857" s="79"/>
      <c r="EEL857" s="79"/>
      <c r="EEM857" s="79"/>
      <c r="EEN857" s="79"/>
      <c r="EEO857" s="79"/>
      <c r="EEP857" s="79"/>
      <c r="EEQ857" s="79"/>
      <c r="EER857" s="79"/>
      <c r="EES857" s="79"/>
      <c r="EET857" s="79"/>
      <c r="EEU857" s="79"/>
      <c r="EEV857" s="79"/>
      <c r="EEW857" s="79"/>
      <c r="EEX857" s="79"/>
      <c r="EEY857" s="79"/>
      <c r="EEZ857" s="79"/>
      <c r="EFA857" s="79"/>
      <c r="EFB857" s="79"/>
      <c r="EFC857" s="79"/>
      <c r="EFD857" s="79"/>
      <c r="EFE857" s="79"/>
      <c r="EFF857" s="79"/>
      <c r="EFG857" s="79"/>
      <c r="EFH857" s="79"/>
      <c r="EFI857" s="79"/>
      <c r="EFJ857" s="79"/>
      <c r="EFK857" s="79"/>
      <c r="EFL857" s="79"/>
      <c r="EFM857" s="79"/>
      <c r="EFN857" s="79"/>
      <c r="EFO857" s="79"/>
      <c r="EFP857" s="79"/>
      <c r="EFQ857" s="79"/>
      <c r="EFR857" s="79"/>
      <c r="EFS857" s="79"/>
      <c r="EFT857" s="79"/>
      <c r="EFU857" s="79"/>
      <c r="EFV857" s="79"/>
      <c r="EFW857" s="79"/>
      <c r="EFX857" s="79"/>
      <c r="EFY857" s="79"/>
      <c r="EFZ857" s="79"/>
      <c r="EGA857" s="79"/>
      <c r="EGB857" s="79"/>
      <c r="EGC857" s="79"/>
      <c r="EGD857" s="79"/>
      <c r="EGE857" s="79"/>
      <c r="EGF857" s="79"/>
      <c r="EGG857" s="79"/>
      <c r="EGH857" s="79"/>
      <c r="EGI857" s="79"/>
      <c r="EGJ857" s="79"/>
      <c r="EGK857" s="79"/>
      <c r="EGL857" s="79"/>
      <c r="EGM857" s="79"/>
      <c r="EGN857" s="79"/>
      <c r="EGO857" s="79"/>
      <c r="EGP857" s="79"/>
      <c r="EGQ857" s="79"/>
      <c r="EGR857" s="79"/>
      <c r="EGS857" s="79"/>
      <c r="EGT857" s="79"/>
      <c r="EGU857" s="79"/>
      <c r="EGV857" s="79"/>
      <c r="EGW857" s="79"/>
      <c r="EGX857" s="79"/>
      <c r="EGY857" s="79"/>
      <c r="EGZ857" s="79"/>
      <c r="EHA857" s="79"/>
      <c r="EHB857" s="79"/>
      <c r="EHC857" s="79"/>
      <c r="EHD857" s="79"/>
      <c r="EHE857" s="79"/>
      <c r="EHF857" s="79"/>
      <c r="EHG857" s="79"/>
      <c r="EHH857" s="79"/>
      <c r="EHI857" s="79"/>
      <c r="EHJ857" s="79"/>
      <c r="EHK857" s="79"/>
      <c r="EHL857" s="79"/>
      <c r="EHM857" s="79"/>
      <c r="EHN857" s="79"/>
      <c r="EHO857" s="79"/>
      <c r="EHP857" s="79"/>
      <c r="EHQ857" s="79"/>
      <c r="EHR857" s="79"/>
      <c r="EHS857" s="79"/>
      <c r="EHT857" s="79"/>
      <c r="EHU857" s="79"/>
      <c r="EHV857" s="79"/>
      <c r="EHW857" s="79"/>
      <c r="EHX857" s="79"/>
      <c r="EHY857" s="79"/>
      <c r="EHZ857" s="79"/>
      <c r="EIA857" s="79"/>
      <c r="EIB857" s="79"/>
      <c r="EIC857" s="79"/>
      <c r="EID857" s="79"/>
      <c r="EIE857" s="79"/>
      <c r="EIF857" s="79"/>
      <c r="EIG857" s="79"/>
      <c r="EIH857" s="79"/>
      <c r="EII857" s="79"/>
      <c r="EIJ857" s="79"/>
      <c r="EIK857" s="79"/>
      <c r="EIL857" s="79"/>
      <c r="EIM857" s="79"/>
      <c r="EIN857" s="79"/>
      <c r="EIO857" s="79"/>
      <c r="EIP857" s="79"/>
      <c r="EIQ857" s="79"/>
      <c r="EIR857" s="79"/>
      <c r="EIS857" s="79"/>
      <c r="EIT857" s="79"/>
      <c r="EIU857" s="79"/>
      <c r="EIV857" s="79"/>
      <c r="EIW857" s="79"/>
      <c r="EIX857" s="79"/>
      <c r="EIY857" s="79"/>
      <c r="EIZ857" s="79"/>
      <c r="EJA857" s="79"/>
      <c r="EJB857" s="79"/>
      <c r="EJC857" s="79"/>
      <c r="EJD857" s="79"/>
      <c r="EJE857" s="79"/>
      <c r="EJF857" s="79"/>
      <c r="EJG857" s="79"/>
      <c r="EJH857" s="79"/>
      <c r="EJI857" s="79"/>
      <c r="EJJ857" s="79"/>
      <c r="EJK857" s="79"/>
      <c r="EJL857" s="79"/>
      <c r="EJM857" s="79"/>
      <c r="EJN857" s="79"/>
      <c r="EJO857" s="79"/>
      <c r="EJP857" s="79"/>
      <c r="EJQ857" s="79"/>
      <c r="EJR857" s="79"/>
      <c r="EJS857" s="79"/>
      <c r="EJT857" s="79"/>
      <c r="EJU857" s="79"/>
      <c r="EJV857" s="79"/>
      <c r="EJW857" s="79"/>
      <c r="EJX857" s="79"/>
      <c r="EJY857" s="79"/>
      <c r="EJZ857" s="79"/>
      <c r="EKA857" s="79"/>
      <c r="EKB857" s="79"/>
      <c r="EKC857" s="79"/>
      <c r="EKD857" s="79"/>
      <c r="EKE857" s="79"/>
      <c r="EKF857" s="79"/>
      <c r="EKG857" s="79"/>
      <c r="EKH857" s="79"/>
      <c r="EKI857" s="79"/>
      <c r="EKJ857" s="79"/>
      <c r="EKK857" s="79"/>
      <c r="EKL857" s="79"/>
      <c r="EKM857" s="79"/>
      <c r="EKN857" s="79"/>
      <c r="EKO857" s="79"/>
      <c r="EKP857" s="79"/>
      <c r="EKQ857" s="79"/>
      <c r="EKR857" s="79"/>
      <c r="EKS857" s="79"/>
      <c r="EKT857" s="79"/>
      <c r="EKU857" s="79"/>
      <c r="EKV857" s="79"/>
      <c r="EKW857" s="79"/>
      <c r="EKX857" s="79"/>
      <c r="EKY857" s="79"/>
      <c r="EKZ857" s="79"/>
      <c r="ELA857" s="79"/>
      <c r="ELB857" s="79"/>
      <c r="ELC857" s="79"/>
      <c r="ELD857" s="79"/>
      <c r="ELE857" s="79"/>
      <c r="ELF857" s="79"/>
      <c r="ELG857" s="79"/>
      <c r="ELH857" s="79"/>
      <c r="ELI857" s="79"/>
      <c r="ELJ857" s="79"/>
      <c r="ELK857" s="79"/>
      <c r="ELL857" s="79"/>
      <c r="ELM857" s="79"/>
      <c r="ELN857" s="79"/>
      <c r="ELO857" s="79"/>
      <c r="ELP857" s="79"/>
      <c r="ELQ857" s="79"/>
      <c r="ELR857" s="79"/>
      <c r="ELS857" s="79"/>
      <c r="ELT857" s="79"/>
      <c r="ELU857" s="79"/>
      <c r="ELV857" s="79"/>
      <c r="ELW857" s="79"/>
      <c r="ELX857" s="79"/>
      <c r="ELY857" s="79"/>
      <c r="ELZ857" s="79"/>
      <c r="EMA857" s="79"/>
      <c r="EMB857" s="79"/>
      <c r="EMC857" s="79"/>
      <c r="EMD857" s="79"/>
      <c r="EME857" s="79"/>
      <c r="EMF857" s="79"/>
      <c r="EMG857" s="79"/>
      <c r="EMH857" s="79"/>
      <c r="EMI857" s="79"/>
      <c r="EMJ857" s="79"/>
      <c r="EMK857" s="79"/>
      <c r="EML857" s="79"/>
      <c r="EMM857" s="79"/>
      <c r="EMN857" s="79"/>
      <c r="EMO857" s="79"/>
      <c r="EMP857" s="79"/>
      <c r="EMQ857" s="79"/>
      <c r="EMR857" s="79"/>
      <c r="EMS857" s="79"/>
      <c r="EMT857" s="79"/>
      <c r="EMU857" s="79"/>
      <c r="EMV857" s="79"/>
      <c r="EMW857" s="79"/>
      <c r="EMX857" s="79"/>
      <c r="EMY857" s="79"/>
      <c r="EMZ857" s="79"/>
      <c r="ENA857" s="79"/>
      <c r="ENB857" s="79"/>
      <c r="ENC857" s="79"/>
      <c r="END857" s="79"/>
      <c r="ENE857" s="79"/>
      <c r="ENF857" s="79"/>
      <c r="ENG857" s="79"/>
      <c r="ENH857" s="79"/>
      <c r="ENI857" s="79"/>
      <c r="ENJ857" s="79"/>
      <c r="ENK857" s="79"/>
      <c r="ENL857" s="79"/>
      <c r="ENM857" s="79"/>
      <c r="ENN857" s="79"/>
      <c r="ENO857" s="79"/>
      <c r="ENP857" s="79"/>
      <c r="ENQ857" s="79"/>
      <c r="ENR857" s="79"/>
      <c r="ENS857" s="79"/>
      <c r="ENT857" s="79"/>
      <c r="ENU857" s="79"/>
      <c r="ENV857" s="79"/>
      <c r="ENW857" s="79"/>
      <c r="ENX857" s="79"/>
      <c r="ENY857" s="79"/>
      <c r="ENZ857" s="79"/>
      <c r="EOA857" s="79"/>
      <c r="EOB857" s="79"/>
      <c r="EOC857" s="79"/>
      <c r="EOD857" s="79"/>
      <c r="EOE857" s="79"/>
      <c r="EOF857" s="79"/>
      <c r="EOG857" s="79"/>
      <c r="EOH857" s="79"/>
      <c r="EOI857" s="79"/>
      <c r="EOJ857" s="79"/>
      <c r="EOK857" s="79"/>
      <c r="EOL857" s="79"/>
      <c r="EOM857" s="79"/>
      <c r="EON857" s="79"/>
      <c r="EOO857" s="79"/>
      <c r="EOP857" s="79"/>
      <c r="EOQ857" s="79"/>
      <c r="EOR857" s="79"/>
      <c r="EOS857" s="79"/>
      <c r="EOT857" s="79"/>
      <c r="EOU857" s="79"/>
      <c r="EOV857" s="79"/>
      <c r="EOW857" s="79"/>
      <c r="EOX857" s="79"/>
      <c r="EOY857" s="79"/>
      <c r="EOZ857" s="79"/>
      <c r="EPA857" s="79"/>
      <c r="EPB857" s="79"/>
      <c r="EPC857" s="79"/>
      <c r="EPD857" s="79"/>
      <c r="EPE857" s="79"/>
      <c r="EPF857" s="79"/>
      <c r="EPG857" s="79"/>
      <c r="EPH857" s="79"/>
      <c r="EPI857" s="79"/>
      <c r="EPJ857" s="79"/>
      <c r="EPK857" s="79"/>
      <c r="EPL857" s="79"/>
      <c r="EPM857" s="79"/>
      <c r="EPN857" s="79"/>
      <c r="EPO857" s="79"/>
      <c r="EPP857" s="79"/>
      <c r="EPQ857" s="79"/>
      <c r="EPR857" s="79"/>
      <c r="EPS857" s="79"/>
      <c r="EPT857" s="79"/>
      <c r="EPU857" s="79"/>
      <c r="EPV857" s="79"/>
      <c r="EPW857" s="79"/>
      <c r="EPX857" s="79"/>
      <c r="EPY857" s="79"/>
      <c r="EPZ857" s="79"/>
      <c r="EQA857" s="79"/>
      <c r="EQB857" s="79"/>
      <c r="EQC857" s="79"/>
      <c r="EQD857" s="79"/>
      <c r="EQE857" s="79"/>
      <c r="EQF857" s="79"/>
      <c r="EQG857" s="79"/>
      <c r="EQH857" s="79"/>
      <c r="EQI857" s="79"/>
      <c r="EQJ857" s="79"/>
      <c r="EQK857" s="79"/>
      <c r="EQL857" s="79"/>
      <c r="EQM857" s="79"/>
      <c r="EQN857" s="79"/>
      <c r="EQO857" s="79"/>
      <c r="EQP857" s="79"/>
      <c r="EQQ857" s="79"/>
      <c r="EQR857" s="79"/>
      <c r="EQS857" s="79"/>
      <c r="EQT857" s="79"/>
      <c r="EQU857" s="79"/>
      <c r="EQV857" s="79"/>
      <c r="EQW857" s="79"/>
      <c r="EQX857" s="79"/>
      <c r="EQY857" s="79"/>
      <c r="EQZ857" s="79"/>
      <c r="ERA857" s="79"/>
      <c r="ERB857" s="79"/>
      <c r="ERC857" s="79"/>
      <c r="ERD857" s="79"/>
      <c r="ERE857" s="79"/>
      <c r="ERF857" s="79"/>
      <c r="ERG857" s="79"/>
      <c r="ERH857" s="79"/>
      <c r="ERI857" s="79"/>
      <c r="ERJ857" s="79"/>
      <c r="ERK857" s="79"/>
      <c r="ERL857" s="79"/>
      <c r="ERM857" s="79"/>
      <c r="ERN857" s="79"/>
      <c r="ERO857" s="79"/>
      <c r="ERP857" s="79"/>
      <c r="ERQ857" s="79"/>
      <c r="ERR857" s="79"/>
      <c r="ERS857" s="79"/>
      <c r="ERT857" s="79"/>
      <c r="ERU857" s="79"/>
      <c r="ERV857" s="79"/>
      <c r="ERW857" s="79"/>
      <c r="ERX857" s="79"/>
      <c r="ERY857" s="79"/>
      <c r="ERZ857" s="79"/>
      <c r="ESA857" s="79"/>
      <c r="ESB857" s="79"/>
      <c r="ESC857" s="79"/>
      <c r="ESD857" s="79"/>
      <c r="ESE857" s="79"/>
      <c r="ESF857" s="79"/>
      <c r="ESG857" s="79"/>
      <c r="ESH857" s="79"/>
      <c r="ESI857" s="79"/>
      <c r="ESJ857" s="79"/>
      <c r="ESK857" s="79"/>
      <c r="ESL857" s="79"/>
      <c r="ESM857" s="79"/>
      <c r="ESN857" s="79"/>
      <c r="ESO857" s="79"/>
      <c r="ESP857" s="79"/>
      <c r="ESQ857" s="79"/>
      <c r="ESR857" s="79"/>
      <c r="ESS857" s="79"/>
      <c r="EST857" s="79"/>
      <c r="ESU857" s="79"/>
      <c r="ESV857" s="79"/>
      <c r="ESW857" s="79"/>
      <c r="ESX857" s="79"/>
      <c r="ESY857" s="79"/>
      <c r="ESZ857" s="79"/>
      <c r="ETA857" s="79"/>
      <c r="ETB857" s="79"/>
      <c r="ETC857" s="79"/>
      <c r="ETD857" s="79"/>
      <c r="ETE857" s="79"/>
      <c r="ETF857" s="79"/>
      <c r="ETG857" s="79"/>
      <c r="ETH857" s="79"/>
      <c r="ETI857" s="79"/>
      <c r="ETJ857" s="79"/>
      <c r="ETK857" s="79"/>
      <c r="ETL857" s="79"/>
      <c r="ETM857" s="79"/>
      <c r="ETN857" s="79"/>
      <c r="ETO857" s="79"/>
      <c r="ETP857" s="79"/>
      <c r="ETQ857" s="79"/>
      <c r="ETR857" s="79"/>
      <c r="ETS857" s="79"/>
      <c r="ETT857" s="79"/>
      <c r="ETU857" s="79"/>
      <c r="ETV857" s="79"/>
      <c r="ETW857" s="79"/>
      <c r="ETX857" s="79"/>
      <c r="ETY857" s="79"/>
      <c r="ETZ857" s="79"/>
      <c r="EUA857" s="79"/>
      <c r="EUB857" s="79"/>
      <c r="EUC857" s="79"/>
      <c r="EUD857" s="79"/>
      <c r="EUE857" s="79"/>
      <c r="EUF857" s="79"/>
      <c r="EUG857" s="79"/>
      <c r="EUH857" s="79"/>
      <c r="EUI857" s="79"/>
      <c r="EUJ857" s="79"/>
      <c r="EUK857" s="79"/>
      <c r="EUL857" s="79"/>
      <c r="EUM857" s="79"/>
      <c r="EUN857" s="79"/>
      <c r="EUO857" s="79"/>
      <c r="EUP857" s="79"/>
      <c r="EUQ857" s="79"/>
      <c r="EUR857" s="79"/>
      <c r="EUS857" s="79"/>
      <c r="EUT857" s="79"/>
      <c r="EUU857" s="79"/>
      <c r="EUV857" s="79"/>
      <c r="EUW857" s="79"/>
      <c r="EUX857" s="79"/>
      <c r="EUY857" s="79"/>
      <c r="EUZ857" s="79"/>
      <c r="EVA857" s="79"/>
      <c r="EVB857" s="79"/>
      <c r="EVC857" s="79"/>
      <c r="EVD857" s="79"/>
      <c r="EVE857" s="79"/>
      <c r="EVF857" s="79"/>
      <c r="EVG857" s="79"/>
      <c r="EVH857" s="79"/>
      <c r="EVI857" s="79"/>
      <c r="EVJ857" s="79"/>
      <c r="EVK857" s="79"/>
      <c r="EVL857" s="79"/>
      <c r="EVM857" s="79"/>
      <c r="EVN857" s="79"/>
      <c r="EVO857" s="79"/>
      <c r="EVP857" s="79"/>
      <c r="EVQ857" s="79"/>
      <c r="EVR857" s="79"/>
      <c r="EVS857" s="79"/>
      <c r="EVT857" s="79"/>
      <c r="EVU857" s="79"/>
      <c r="EVV857" s="79"/>
      <c r="EVW857" s="79"/>
      <c r="EVX857" s="79"/>
      <c r="EVY857" s="79"/>
      <c r="EVZ857" s="79"/>
      <c r="EWA857" s="79"/>
      <c r="EWB857" s="79"/>
      <c r="EWC857" s="79"/>
      <c r="EWD857" s="79"/>
      <c r="EWE857" s="79"/>
      <c r="EWF857" s="79"/>
      <c r="EWG857" s="79"/>
      <c r="EWH857" s="79"/>
      <c r="EWI857" s="79"/>
      <c r="EWJ857" s="79"/>
      <c r="EWK857" s="79"/>
      <c r="EWL857" s="79"/>
      <c r="EWM857" s="79"/>
      <c r="EWN857" s="79"/>
      <c r="EWO857" s="79"/>
      <c r="EWP857" s="79"/>
      <c r="EWQ857" s="79"/>
      <c r="EWR857" s="79"/>
      <c r="EWS857" s="79"/>
      <c r="EWT857" s="79"/>
      <c r="EWU857" s="79"/>
      <c r="EWV857" s="79"/>
      <c r="EWW857" s="79"/>
      <c r="EWX857" s="79"/>
      <c r="EWY857" s="79"/>
      <c r="EWZ857" s="79"/>
      <c r="EXA857" s="79"/>
      <c r="EXB857" s="79"/>
      <c r="EXC857" s="79"/>
      <c r="EXD857" s="79"/>
      <c r="EXE857" s="79"/>
      <c r="EXF857" s="79"/>
      <c r="EXG857" s="79"/>
      <c r="EXH857" s="79"/>
      <c r="EXI857" s="79"/>
      <c r="EXJ857" s="79"/>
      <c r="EXK857" s="79"/>
      <c r="EXL857" s="79"/>
      <c r="EXM857" s="79"/>
      <c r="EXN857" s="79"/>
      <c r="EXO857" s="79"/>
      <c r="EXP857" s="79"/>
      <c r="EXQ857" s="79"/>
      <c r="EXR857" s="79"/>
      <c r="EXS857" s="79"/>
      <c r="EXT857" s="79"/>
      <c r="EXU857" s="79"/>
      <c r="EXV857" s="79"/>
      <c r="EXW857" s="79"/>
      <c r="EXX857" s="79"/>
      <c r="EXY857" s="79"/>
      <c r="EXZ857" s="79"/>
      <c r="EYA857" s="79"/>
      <c r="EYB857" s="79"/>
      <c r="EYC857" s="79"/>
      <c r="EYD857" s="79"/>
      <c r="EYE857" s="79"/>
      <c r="EYF857" s="79"/>
      <c r="EYG857" s="79"/>
      <c r="EYH857" s="79"/>
      <c r="EYI857" s="79"/>
      <c r="EYJ857" s="79"/>
      <c r="EYK857" s="79"/>
      <c r="EYL857" s="79"/>
      <c r="EYM857" s="79"/>
      <c r="EYN857" s="79"/>
      <c r="EYO857" s="79"/>
      <c r="EYP857" s="79"/>
      <c r="EYQ857" s="79"/>
      <c r="EYR857" s="79"/>
      <c r="EYS857" s="79"/>
      <c r="EYT857" s="79"/>
      <c r="EYU857" s="79"/>
      <c r="EYV857" s="79"/>
      <c r="EYW857" s="79"/>
      <c r="EYX857" s="79"/>
      <c r="EYY857" s="79"/>
      <c r="EYZ857" s="79"/>
      <c r="EZA857" s="79"/>
      <c r="EZB857" s="79"/>
      <c r="EZC857" s="79"/>
      <c r="EZD857" s="79"/>
      <c r="EZE857" s="79"/>
      <c r="EZF857" s="79"/>
      <c r="EZG857" s="79"/>
      <c r="EZH857" s="79"/>
      <c r="EZI857" s="79"/>
      <c r="EZJ857" s="79"/>
      <c r="EZK857" s="79"/>
      <c r="EZL857" s="79"/>
      <c r="EZM857" s="79"/>
      <c r="EZN857" s="79"/>
      <c r="EZO857" s="79"/>
      <c r="EZP857" s="79"/>
      <c r="EZQ857" s="79"/>
      <c r="EZR857" s="79"/>
      <c r="EZS857" s="79"/>
      <c r="EZT857" s="79"/>
      <c r="EZU857" s="79"/>
      <c r="EZV857" s="79"/>
      <c r="EZW857" s="79"/>
      <c r="EZX857" s="79"/>
      <c r="EZY857" s="79"/>
      <c r="EZZ857" s="79"/>
      <c r="FAA857" s="79"/>
      <c r="FAB857" s="79"/>
      <c r="FAC857" s="79"/>
      <c r="FAD857" s="79"/>
      <c r="FAE857" s="79"/>
      <c r="FAF857" s="79"/>
      <c r="FAG857" s="79"/>
      <c r="FAH857" s="79"/>
      <c r="FAI857" s="79"/>
      <c r="FAJ857" s="79"/>
      <c r="FAK857" s="79"/>
      <c r="FAL857" s="79"/>
      <c r="FAM857" s="79"/>
      <c r="FAN857" s="79"/>
      <c r="FAO857" s="79"/>
      <c r="FAP857" s="79"/>
      <c r="FAQ857" s="79"/>
      <c r="FAR857" s="79"/>
      <c r="FAS857" s="79"/>
      <c r="FAT857" s="79"/>
      <c r="FAU857" s="79"/>
      <c r="FAV857" s="79"/>
      <c r="FAW857" s="79"/>
      <c r="FAX857" s="79"/>
      <c r="FAY857" s="79"/>
      <c r="FAZ857" s="79"/>
      <c r="FBA857" s="79"/>
      <c r="FBB857" s="79"/>
      <c r="FBC857" s="79"/>
      <c r="FBD857" s="79"/>
      <c r="FBE857" s="79"/>
      <c r="FBF857" s="79"/>
      <c r="FBG857" s="79"/>
      <c r="FBH857" s="79"/>
      <c r="FBI857" s="79"/>
      <c r="FBJ857" s="79"/>
      <c r="FBK857" s="79"/>
      <c r="FBL857" s="79"/>
      <c r="FBM857" s="79"/>
      <c r="FBN857" s="79"/>
      <c r="FBO857" s="79"/>
      <c r="FBP857" s="79"/>
      <c r="FBQ857" s="79"/>
      <c r="FBR857" s="79"/>
      <c r="FBS857" s="79"/>
      <c r="FBT857" s="79"/>
      <c r="FBU857" s="79"/>
      <c r="FBV857" s="79"/>
      <c r="FBW857" s="79"/>
      <c r="FBX857" s="79"/>
      <c r="FBY857" s="79"/>
      <c r="FBZ857" s="79"/>
      <c r="FCA857" s="79"/>
      <c r="FCB857" s="79"/>
      <c r="FCC857" s="79"/>
      <c r="FCD857" s="79"/>
      <c r="FCE857" s="79"/>
      <c r="FCF857" s="79"/>
      <c r="FCG857" s="79"/>
      <c r="FCH857" s="79"/>
      <c r="FCI857" s="79"/>
      <c r="FCJ857" s="79"/>
      <c r="FCK857" s="79"/>
      <c r="FCL857" s="79"/>
      <c r="FCM857" s="79"/>
      <c r="FCN857" s="79"/>
      <c r="FCO857" s="79"/>
      <c r="FCP857" s="79"/>
      <c r="FCQ857" s="79"/>
      <c r="FCR857" s="79"/>
      <c r="FCS857" s="79"/>
      <c r="FCT857" s="79"/>
      <c r="FCU857" s="79"/>
      <c r="FCV857" s="79"/>
      <c r="FCW857" s="79"/>
      <c r="FCX857" s="79"/>
      <c r="FCY857" s="79"/>
      <c r="FCZ857" s="79"/>
      <c r="FDA857" s="79"/>
      <c r="FDB857" s="79"/>
      <c r="FDC857" s="79"/>
      <c r="FDD857" s="79"/>
      <c r="FDE857" s="79"/>
      <c r="FDF857" s="79"/>
      <c r="FDG857" s="79"/>
      <c r="FDH857" s="79"/>
      <c r="FDI857" s="79"/>
      <c r="FDJ857" s="79"/>
      <c r="FDK857" s="79"/>
      <c r="FDL857" s="79"/>
      <c r="FDM857" s="79"/>
      <c r="FDN857" s="79"/>
      <c r="FDO857" s="79"/>
      <c r="FDP857" s="79"/>
      <c r="FDQ857" s="79"/>
      <c r="FDR857" s="79"/>
      <c r="FDS857" s="79"/>
      <c r="FDT857" s="79"/>
      <c r="FDU857" s="79"/>
      <c r="FDV857" s="79"/>
      <c r="FDW857" s="79"/>
      <c r="FDX857" s="79"/>
      <c r="FDY857" s="79"/>
      <c r="FDZ857" s="79"/>
      <c r="FEA857" s="79"/>
      <c r="FEB857" s="79"/>
      <c r="FEC857" s="79"/>
      <c r="FED857" s="79"/>
      <c r="FEE857" s="79"/>
      <c r="FEF857" s="79"/>
      <c r="FEG857" s="79"/>
      <c r="FEH857" s="79"/>
      <c r="FEI857" s="79"/>
      <c r="FEJ857" s="79"/>
      <c r="FEK857" s="79"/>
      <c r="FEL857" s="79"/>
      <c r="FEM857" s="79"/>
      <c r="FEN857" s="79"/>
      <c r="FEO857" s="79"/>
      <c r="FEP857" s="79"/>
      <c r="FEQ857" s="79"/>
      <c r="FER857" s="79"/>
      <c r="FES857" s="79"/>
      <c r="FET857" s="79"/>
      <c r="FEU857" s="79"/>
      <c r="FEV857" s="79"/>
      <c r="FEW857" s="79"/>
      <c r="FEX857" s="79"/>
      <c r="FEY857" s="79"/>
      <c r="FEZ857" s="79"/>
      <c r="FFA857" s="79"/>
      <c r="FFB857" s="79"/>
      <c r="FFC857" s="79"/>
      <c r="FFD857" s="79"/>
      <c r="FFE857" s="79"/>
      <c r="FFF857" s="79"/>
      <c r="FFG857" s="79"/>
      <c r="FFH857" s="79"/>
      <c r="FFI857" s="79"/>
      <c r="FFJ857" s="79"/>
      <c r="FFK857" s="79"/>
      <c r="FFL857" s="79"/>
      <c r="FFM857" s="79"/>
      <c r="FFN857" s="79"/>
      <c r="FFO857" s="79"/>
      <c r="FFP857" s="79"/>
      <c r="FFQ857" s="79"/>
      <c r="FFR857" s="79"/>
      <c r="FFS857" s="79"/>
      <c r="FFT857" s="79"/>
      <c r="FFU857" s="79"/>
      <c r="FFV857" s="79"/>
      <c r="FFW857" s="79"/>
      <c r="FFX857" s="79"/>
      <c r="FFY857" s="79"/>
      <c r="FFZ857" s="79"/>
      <c r="FGA857" s="79"/>
      <c r="FGB857" s="79"/>
      <c r="FGC857" s="79"/>
      <c r="FGD857" s="79"/>
      <c r="FGE857" s="79"/>
      <c r="FGF857" s="79"/>
      <c r="FGG857" s="79"/>
      <c r="FGH857" s="79"/>
      <c r="FGI857" s="79"/>
      <c r="FGJ857" s="79"/>
      <c r="FGK857" s="79"/>
      <c r="FGL857" s="79"/>
      <c r="FGM857" s="79"/>
      <c r="FGN857" s="79"/>
      <c r="FGO857" s="79"/>
      <c r="FGP857" s="79"/>
      <c r="FGQ857" s="79"/>
      <c r="FGR857" s="79"/>
      <c r="FGS857" s="79"/>
      <c r="FGT857" s="79"/>
      <c r="FGU857" s="79"/>
      <c r="FGV857" s="79"/>
      <c r="FGW857" s="79"/>
      <c r="FGX857" s="79"/>
      <c r="FGY857" s="79"/>
      <c r="FGZ857" s="79"/>
      <c r="FHA857" s="79"/>
      <c r="FHB857" s="79"/>
      <c r="FHC857" s="79"/>
      <c r="FHD857" s="79"/>
      <c r="FHE857" s="79"/>
      <c r="FHF857" s="79"/>
      <c r="FHG857" s="79"/>
      <c r="FHH857" s="79"/>
      <c r="FHI857" s="79"/>
      <c r="FHJ857" s="79"/>
      <c r="FHK857" s="79"/>
      <c r="FHL857" s="79"/>
      <c r="FHM857" s="79"/>
      <c r="FHN857" s="79"/>
      <c r="FHO857" s="79"/>
      <c r="FHP857" s="79"/>
      <c r="FHQ857" s="79"/>
      <c r="FHR857" s="79"/>
      <c r="FHS857" s="79"/>
      <c r="FHT857" s="79"/>
      <c r="FHU857" s="79"/>
      <c r="FHV857" s="79"/>
      <c r="FHW857" s="79"/>
      <c r="FHX857" s="79"/>
      <c r="FHY857" s="79"/>
      <c r="FHZ857" s="79"/>
      <c r="FIA857" s="79"/>
      <c r="FIB857" s="79"/>
      <c r="FIC857" s="79"/>
      <c r="FID857" s="79"/>
      <c r="FIE857" s="79"/>
      <c r="FIF857" s="79"/>
      <c r="FIG857" s="79"/>
      <c r="FIH857" s="79"/>
      <c r="FII857" s="79"/>
      <c r="FIJ857" s="79"/>
      <c r="FIK857" s="79"/>
      <c r="FIL857" s="79"/>
      <c r="FIM857" s="79"/>
      <c r="FIN857" s="79"/>
      <c r="FIO857" s="79"/>
      <c r="FIP857" s="79"/>
      <c r="FIQ857" s="79"/>
      <c r="FIR857" s="79"/>
      <c r="FIS857" s="79"/>
      <c r="FIT857" s="79"/>
      <c r="FIU857" s="79"/>
      <c r="FIV857" s="79"/>
      <c r="FIW857" s="79"/>
      <c r="FIX857" s="79"/>
      <c r="FIY857" s="79"/>
      <c r="FIZ857" s="79"/>
      <c r="FJA857" s="79"/>
      <c r="FJB857" s="79"/>
      <c r="FJC857" s="79"/>
      <c r="FJD857" s="79"/>
      <c r="FJE857" s="79"/>
      <c r="FJF857" s="79"/>
      <c r="FJG857" s="79"/>
      <c r="FJH857" s="79"/>
      <c r="FJI857" s="79"/>
      <c r="FJJ857" s="79"/>
      <c r="FJK857" s="79"/>
      <c r="FJL857" s="79"/>
      <c r="FJM857" s="79"/>
      <c r="FJN857" s="79"/>
      <c r="FJO857" s="79"/>
      <c r="FJP857" s="79"/>
      <c r="FJQ857" s="79"/>
      <c r="FJR857" s="79"/>
      <c r="FJS857" s="79"/>
      <c r="FJT857" s="79"/>
      <c r="FJU857" s="79"/>
      <c r="FJV857" s="79"/>
      <c r="FJW857" s="79"/>
      <c r="FJX857" s="79"/>
      <c r="FJY857" s="79"/>
      <c r="FJZ857" s="79"/>
      <c r="FKA857" s="79"/>
      <c r="FKB857" s="79"/>
      <c r="FKC857" s="79"/>
      <c r="FKD857" s="79"/>
      <c r="FKE857" s="79"/>
      <c r="FKF857" s="79"/>
      <c r="FKG857" s="79"/>
      <c r="FKH857" s="79"/>
      <c r="FKI857" s="79"/>
      <c r="FKJ857" s="79"/>
      <c r="FKK857" s="79"/>
      <c r="FKL857" s="79"/>
      <c r="FKM857" s="79"/>
      <c r="FKN857" s="79"/>
      <c r="FKO857" s="79"/>
      <c r="FKP857" s="79"/>
      <c r="FKQ857" s="79"/>
      <c r="FKR857" s="79"/>
      <c r="FKS857" s="79"/>
      <c r="FKT857" s="79"/>
      <c r="FKU857" s="79"/>
      <c r="FKV857" s="79"/>
      <c r="FKW857" s="79"/>
      <c r="FKX857" s="79"/>
      <c r="FKY857" s="79"/>
      <c r="FKZ857" s="79"/>
      <c r="FLA857" s="79"/>
      <c r="FLB857" s="79"/>
      <c r="FLC857" s="79"/>
      <c r="FLD857" s="79"/>
      <c r="FLE857" s="79"/>
      <c r="FLF857" s="79"/>
      <c r="FLG857" s="79"/>
      <c r="FLH857" s="79"/>
      <c r="FLI857" s="79"/>
      <c r="FLJ857" s="79"/>
      <c r="FLK857" s="79"/>
      <c r="FLL857" s="79"/>
      <c r="FLM857" s="79"/>
      <c r="FLN857" s="79"/>
      <c r="FLO857" s="79"/>
      <c r="FLP857" s="79"/>
      <c r="FLQ857" s="79"/>
      <c r="FLR857" s="79"/>
      <c r="FLS857" s="79"/>
      <c r="FLT857" s="79"/>
      <c r="FLU857" s="79"/>
      <c r="FLV857" s="79"/>
      <c r="FLW857" s="79"/>
      <c r="FLX857" s="79"/>
      <c r="FLY857" s="79"/>
      <c r="FLZ857" s="79"/>
      <c r="FMA857" s="79"/>
      <c r="FMB857" s="79"/>
      <c r="FMC857" s="79"/>
      <c r="FMD857" s="79"/>
      <c r="FME857" s="79"/>
      <c r="FMF857" s="79"/>
      <c r="FMG857" s="79"/>
      <c r="FMH857" s="79"/>
      <c r="FMI857" s="79"/>
      <c r="FMJ857" s="79"/>
      <c r="FMK857" s="79"/>
      <c r="FML857" s="79"/>
      <c r="FMM857" s="79"/>
      <c r="FMN857" s="79"/>
      <c r="FMO857" s="79"/>
      <c r="FMP857" s="79"/>
      <c r="FMQ857" s="79"/>
      <c r="FMR857" s="79"/>
      <c r="FMS857" s="79"/>
      <c r="FMT857" s="79"/>
      <c r="FMU857" s="79"/>
      <c r="FMV857" s="79"/>
      <c r="FMW857" s="79"/>
      <c r="FMX857" s="79"/>
      <c r="FMY857" s="79"/>
      <c r="FMZ857" s="79"/>
      <c r="FNA857" s="79"/>
      <c r="FNB857" s="79"/>
      <c r="FNC857" s="79"/>
      <c r="FND857" s="79"/>
      <c r="FNE857" s="79"/>
      <c r="FNF857" s="79"/>
      <c r="FNG857" s="79"/>
      <c r="FNH857" s="79"/>
      <c r="FNI857" s="79"/>
      <c r="FNJ857" s="79"/>
      <c r="FNK857" s="79"/>
      <c r="FNL857" s="79"/>
      <c r="FNM857" s="79"/>
      <c r="FNN857" s="79"/>
      <c r="FNO857" s="79"/>
      <c r="FNP857" s="79"/>
      <c r="FNQ857" s="79"/>
      <c r="FNR857" s="79"/>
      <c r="FNS857" s="79"/>
      <c r="FNT857" s="79"/>
      <c r="FNU857" s="79"/>
      <c r="FNV857" s="79"/>
      <c r="FNW857" s="79"/>
      <c r="FNX857" s="79"/>
      <c r="FNY857" s="79"/>
      <c r="FNZ857" s="79"/>
      <c r="FOA857" s="79"/>
      <c r="FOB857" s="79"/>
      <c r="FOC857" s="79"/>
      <c r="FOD857" s="79"/>
      <c r="FOE857" s="79"/>
      <c r="FOF857" s="79"/>
      <c r="FOG857" s="79"/>
      <c r="FOH857" s="79"/>
      <c r="FOI857" s="79"/>
      <c r="FOJ857" s="79"/>
      <c r="FOK857" s="79"/>
      <c r="FOL857" s="79"/>
      <c r="FOM857" s="79"/>
      <c r="FON857" s="79"/>
      <c r="FOO857" s="79"/>
      <c r="FOP857" s="79"/>
      <c r="FOQ857" s="79"/>
      <c r="FOR857" s="79"/>
      <c r="FOS857" s="79"/>
      <c r="FOT857" s="79"/>
      <c r="FOU857" s="79"/>
      <c r="FOV857" s="79"/>
      <c r="FOW857" s="79"/>
      <c r="FOX857" s="79"/>
      <c r="FOY857" s="79"/>
      <c r="FOZ857" s="79"/>
      <c r="FPA857" s="79"/>
      <c r="FPB857" s="79"/>
      <c r="FPC857" s="79"/>
      <c r="FPD857" s="79"/>
      <c r="FPE857" s="79"/>
      <c r="FPF857" s="79"/>
      <c r="FPG857" s="79"/>
      <c r="FPH857" s="79"/>
      <c r="FPI857" s="79"/>
      <c r="FPJ857" s="79"/>
      <c r="FPK857" s="79"/>
      <c r="FPL857" s="79"/>
      <c r="FPM857" s="79"/>
      <c r="FPN857" s="79"/>
      <c r="FPO857" s="79"/>
      <c r="FPP857" s="79"/>
      <c r="FPQ857" s="79"/>
      <c r="FPR857" s="79"/>
      <c r="FPS857" s="79"/>
      <c r="FPT857" s="79"/>
      <c r="FPU857" s="79"/>
      <c r="FPV857" s="79"/>
      <c r="FPW857" s="79"/>
      <c r="FPX857" s="79"/>
      <c r="FPY857" s="79"/>
      <c r="FPZ857" s="79"/>
      <c r="FQA857" s="79"/>
      <c r="FQB857" s="79"/>
      <c r="FQC857" s="79"/>
      <c r="FQD857" s="79"/>
      <c r="FQE857" s="79"/>
      <c r="FQF857" s="79"/>
      <c r="FQG857" s="79"/>
      <c r="FQH857" s="79"/>
      <c r="FQI857" s="79"/>
      <c r="FQJ857" s="79"/>
      <c r="FQK857" s="79"/>
      <c r="FQL857" s="79"/>
      <c r="FQM857" s="79"/>
      <c r="FQN857" s="79"/>
      <c r="FQO857" s="79"/>
      <c r="FQP857" s="79"/>
      <c r="FQQ857" s="79"/>
      <c r="FQR857" s="79"/>
      <c r="FQS857" s="79"/>
      <c r="FQT857" s="79"/>
      <c r="FQU857" s="79"/>
      <c r="FQV857" s="79"/>
      <c r="FQW857" s="79"/>
      <c r="FQX857" s="79"/>
      <c r="FQY857" s="79"/>
      <c r="FQZ857" s="79"/>
      <c r="FRA857" s="79"/>
      <c r="FRB857" s="79"/>
      <c r="FRC857" s="79"/>
      <c r="FRD857" s="79"/>
      <c r="FRE857" s="79"/>
      <c r="FRF857" s="79"/>
      <c r="FRG857" s="79"/>
      <c r="FRH857" s="79"/>
      <c r="FRI857" s="79"/>
      <c r="FRJ857" s="79"/>
      <c r="FRK857" s="79"/>
      <c r="FRL857" s="79"/>
      <c r="FRM857" s="79"/>
      <c r="FRN857" s="79"/>
      <c r="FRO857" s="79"/>
      <c r="FRP857" s="79"/>
      <c r="FRQ857" s="79"/>
      <c r="FRR857" s="79"/>
      <c r="FRS857" s="79"/>
      <c r="FRT857" s="79"/>
      <c r="FRU857" s="79"/>
      <c r="FRV857" s="79"/>
      <c r="FRW857" s="79"/>
      <c r="FRX857" s="79"/>
      <c r="FRY857" s="79"/>
      <c r="FRZ857" s="79"/>
      <c r="FSA857" s="79"/>
      <c r="FSB857" s="79"/>
      <c r="FSC857" s="79"/>
      <c r="FSD857" s="79"/>
      <c r="FSE857" s="79"/>
      <c r="FSF857" s="79"/>
      <c r="FSG857" s="79"/>
      <c r="FSH857" s="79"/>
      <c r="FSI857" s="79"/>
      <c r="FSJ857" s="79"/>
      <c r="FSK857" s="79"/>
      <c r="FSL857" s="79"/>
      <c r="FSM857" s="79"/>
      <c r="FSN857" s="79"/>
      <c r="FSO857" s="79"/>
      <c r="FSP857" s="79"/>
      <c r="FSQ857" s="79"/>
      <c r="FSR857" s="79"/>
      <c r="FSS857" s="79"/>
      <c r="FST857" s="79"/>
      <c r="FSU857" s="79"/>
      <c r="FSV857" s="79"/>
      <c r="FSW857" s="79"/>
      <c r="FSX857" s="79"/>
      <c r="FSY857" s="79"/>
      <c r="FSZ857" s="79"/>
      <c r="FTA857" s="79"/>
      <c r="FTB857" s="79"/>
      <c r="FTC857" s="79"/>
      <c r="FTD857" s="79"/>
      <c r="FTE857" s="79"/>
      <c r="FTF857" s="79"/>
      <c r="FTG857" s="79"/>
      <c r="FTH857" s="79"/>
      <c r="FTI857" s="79"/>
      <c r="FTJ857" s="79"/>
      <c r="FTK857" s="79"/>
      <c r="FTL857" s="79"/>
      <c r="FTM857" s="79"/>
      <c r="FTN857" s="79"/>
      <c r="FTO857" s="79"/>
      <c r="FTP857" s="79"/>
      <c r="FTQ857" s="79"/>
      <c r="FTR857" s="79"/>
      <c r="FTS857" s="79"/>
      <c r="FTT857" s="79"/>
      <c r="FTU857" s="79"/>
      <c r="FTV857" s="79"/>
      <c r="FTW857" s="79"/>
      <c r="FTX857" s="79"/>
      <c r="FTY857" s="79"/>
      <c r="FTZ857" s="79"/>
      <c r="FUA857" s="79"/>
      <c r="FUB857" s="79"/>
      <c r="FUC857" s="79"/>
      <c r="FUD857" s="79"/>
      <c r="FUE857" s="79"/>
      <c r="FUF857" s="79"/>
      <c r="FUG857" s="79"/>
      <c r="FUH857" s="79"/>
      <c r="FUI857" s="79"/>
      <c r="FUJ857" s="79"/>
      <c r="FUK857" s="79"/>
      <c r="FUL857" s="79"/>
      <c r="FUM857" s="79"/>
      <c r="FUN857" s="79"/>
      <c r="FUO857" s="79"/>
      <c r="FUP857" s="79"/>
      <c r="FUQ857" s="79"/>
      <c r="FUR857" s="79"/>
      <c r="FUS857" s="79"/>
      <c r="FUT857" s="79"/>
      <c r="FUU857" s="79"/>
      <c r="FUV857" s="79"/>
      <c r="FUW857" s="79"/>
      <c r="FUX857" s="79"/>
      <c r="FUY857" s="79"/>
      <c r="FUZ857" s="79"/>
      <c r="FVA857" s="79"/>
      <c r="FVB857" s="79"/>
      <c r="FVC857" s="79"/>
      <c r="FVD857" s="79"/>
      <c r="FVE857" s="79"/>
      <c r="FVF857" s="79"/>
      <c r="FVG857" s="79"/>
      <c r="FVH857" s="79"/>
      <c r="FVI857" s="79"/>
      <c r="FVJ857" s="79"/>
      <c r="FVK857" s="79"/>
      <c r="FVL857" s="79"/>
      <c r="FVM857" s="79"/>
      <c r="FVN857" s="79"/>
      <c r="FVO857" s="79"/>
      <c r="FVP857" s="79"/>
      <c r="FVQ857" s="79"/>
      <c r="FVR857" s="79"/>
      <c r="FVS857" s="79"/>
      <c r="FVT857" s="79"/>
      <c r="FVU857" s="79"/>
      <c r="FVV857" s="79"/>
      <c r="FVW857" s="79"/>
      <c r="FVX857" s="79"/>
      <c r="FVY857" s="79"/>
      <c r="FVZ857" s="79"/>
      <c r="FWA857" s="79"/>
      <c r="FWB857" s="79"/>
      <c r="FWC857" s="79"/>
      <c r="FWD857" s="79"/>
      <c r="FWE857" s="79"/>
      <c r="FWF857" s="79"/>
      <c r="FWG857" s="79"/>
      <c r="FWH857" s="79"/>
      <c r="FWI857" s="79"/>
      <c r="FWJ857" s="79"/>
      <c r="FWK857" s="79"/>
      <c r="FWL857" s="79"/>
      <c r="FWM857" s="79"/>
      <c r="FWN857" s="79"/>
      <c r="FWO857" s="79"/>
      <c r="FWP857" s="79"/>
      <c r="FWQ857" s="79"/>
      <c r="FWR857" s="79"/>
      <c r="FWS857" s="79"/>
      <c r="FWT857" s="79"/>
      <c r="FWU857" s="79"/>
      <c r="FWV857" s="79"/>
      <c r="FWW857" s="79"/>
      <c r="FWX857" s="79"/>
      <c r="FWY857" s="79"/>
      <c r="FWZ857" s="79"/>
      <c r="FXA857" s="79"/>
      <c r="FXB857" s="79"/>
      <c r="FXC857" s="79"/>
      <c r="FXD857" s="79"/>
      <c r="FXE857" s="79"/>
      <c r="FXF857" s="79"/>
      <c r="FXG857" s="79"/>
      <c r="FXH857" s="79"/>
      <c r="FXI857" s="79"/>
      <c r="FXJ857" s="79"/>
      <c r="FXK857" s="79"/>
      <c r="FXL857" s="79"/>
      <c r="FXM857" s="79"/>
      <c r="FXN857" s="79"/>
      <c r="FXO857" s="79"/>
      <c r="FXP857" s="79"/>
      <c r="FXQ857" s="79"/>
      <c r="FXR857" s="79"/>
      <c r="FXS857" s="79"/>
      <c r="FXT857" s="79"/>
      <c r="FXU857" s="79"/>
      <c r="FXV857" s="79"/>
      <c r="FXW857" s="79"/>
      <c r="FXX857" s="79"/>
      <c r="FXY857" s="79"/>
      <c r="FXZ857" s="79"/>
      <c r="FYA857" s="79"/>
      <c r="FYB857" s="79"/>
      <c r="FYC857" s="79"/>
      <c r="FYD857" s="79"/>
      <c r="FYE857" s="79"/>
      <c r="FYF857" s="79"/>
      <c r="FYG857" s="79"/>
      <c r="FYH857" s="79"/>
      <c r="FYI857" s="79"/>
      <c r="FYJ857" s="79"/>
      <c r="FYK857" s="79"/>
      <c r="FYL857" s="79"/>
      <c r="FYM857" s="79"/>
      <c r="FYN857" s="79"/>
      <c r="FYO857" s="79"/>
      <c r="FYP857" s="79"/>
      <c r="FYQ857" s="79"/>
      <c r="FYR857" s="79"/>
      <c r="FYS857" s="79"/>
      <c r="FYT857" s="79"/>
      <c r="FYU857" s="79"/>
      <c r="FYV857" s="79"/>
      <c r="FYW857" s="79"/>
      <c r="FYX857" s="79"/>
      <c r="FYY857" s="79"/>
      <c r="FYZ857" s="79"/>
      <c r="FZA857" s="79"/>
      <c r="FZB857" s="79"/>
      <c r="FZC857" s="79"/>
      <c r="FZD857" s="79"/>
      <c r="FZE857" s="79"/>
      <c r="FZF857" s="79"/>
      <c r="FZG857" s="79"/>
      <c r="FZH857" s="79"/>
      <c r="FZI857" s="79"/>
      <c r="FZJ857" s="79"/>
      <c r="FZK857" s="79"/>
      <c r="FZL857" s="79"/>
      <c r="FZM857" s="79"/>
      <c r="FZN857" s="79"/>
      <c r="FZO857" s="79"/>
      <c r="FZP857" s="79"/>
      <c r="FZQ857" s="79"/>
      <c r="FZR857" s="79"/>
      <c r="FZS857" s="79"/>
      <c r="FZT857" s="79"/>
      <c r="FZU857" s="79"/>
      <c r="FZV857" s="79"/>
      <c r="FZW857" s="79"/>
      <c r="FZX857" s="79"/>
      <c r="FZY857" s="79"/>
      <c r="FZZ857" s="79"/>
      <c r="GAA857" s="79"/>
      <c r="GAB857" s="79"/>
      <c r="GAC857" s="79"/>
      <c r="GAD857" s="79"/>
      <c r="GAE857" s="79"/>
      <c r="GAF857" s="79"/>
      <c r="GAG857" s="79"/>
      <c r="GAH857" s="79"/>
      <c r="GAI857" s="79"/>
      <c r="GAJ857" s="79"/>
      <c r="GAK857" s="79"/>
      <c r="GAL857" s="79"/>
      <c r="GAM857" s="79"/>
      <c r="GAN857" s="79"/>
      <c r="GAO857" s="79"/>
      <c r="GAP857" s="79"/>
      <c r="GAQ857" s="79"/>
      <c r="GAR857" s="79"/>
      <c r="GAS857" s="79"/>
      <c r="GAT857" s="79"/>
      <c r="GAU857" s="79"/>
      <c r="GAV857" s="79"/>
      <c r="GAW857" s="79"/>
      <c r="GAX857" s="79"/>
      <c r="GAY857" s="79"/>
      <c r="GAZ857" s="79"/>
      <c r="GBA857" s="79"/>
      <c r="GBB857" s="79"/>
      <c r="GBC857" s="79"/>
      <c r="GBD857" s="79"/>
      <c r="GBE857" s="79"/>
      <c r="GBF857" s="79"/>
      <c r="GBG857" s="79"/>
      <c r="GBH857" s="79"/>
      <c r="GBI857" s="79"/>
      <c r="GBJ857" s="79"/>
      <c r="GBK857" s="79"/>
      <c r="GBL857" s="79"/>
      <c r="GBM857" s="79"/>
      <c r="GBN857" s="79"/>
      <c r="GBO857" s="79"/>
      <c r="GBP857" s="79"/>
      <c r="GBQ857" s="79"/>
      <c r="GBR857" s="79"/>
      <c r="GBS857" s="79"/>
      <c r="GBT857" s="79"/>
      <c r="GBU857" s="79"/>
      <c r="GBV857" s="79"/>
      <c r="GBW857" s="79"/>
      <c r="GBX857" s="79"/>
      <c r="GBY857" s="79"/>
      <c r="GBZ857" s="79"/>
      <c r="GCA857" s="79"/>
      <c r="GCB857" s="79"/>
      <c r="GCC857" s="79"/>
      <c r="GCD857" s="79"/>
      <c r="GCE857" s="79"/>
      <c r="GCF857" s="79"/>
      <c r="GCG857" s="79"/>
      <c r="GCH857" s="79"/>
      <c r="GCI857" s="79"/>
      <c r="GCJ857" s="79"/>
      <c r="GCK857" s="79"/>
      <c r="GCL857" s="79"/>
      <c r="GCM857" s="79"/>
      <c r="GCN857" s="79"/>
      <c r="GCO857" s="79"/>
      <c r="GCP857" s="79"/>
      <c r="GCQ857" s="79"/>
      <c r="GCR857" s="79"/>
      <c r="GCS857" s="79"/>
      <c r="GCT857" s="79"/>
      <c r="GCU857" s="79"/>
      <c r="GCV857" s="79"/>
      <c r="GCW857" s="79"/>
      <c r="GCX857" s="79"/>
      <c r="GCY857" s="79"/>
      <c r="GCZ857" s="79"/>
      <c r="GDA857" s="79"/>
      <c r="GDB857" s="79"/>
      <c r="GDC857" s="79"/>
      <c r="GDD857" s="79"/>
      <c r="GDE857" s="79"/>
      <c r="GDF857" s="79"/>
      <c r="GDG857" s="79"/>
      <c r="GDH857" s="79"/>
      <c r="GDI857" s="79"/>
      <c r="GDJ857" s="79"/>
      <c r="GDK857" s="79"/>
      <c r="GDL857" s="79"/>
      <c r="GDM857" s="79"/>
      <c r="GDN857" s="79"/>
      <c r="GDO857" s="79"/>
      <c r="GDP857" s="79"/>
      <c r="GDQ857" s="79"/>
      <c r="GDR857" s="79"/>
      <c r="GDS857" s="79"/>
      <c r="GDT857" s="79"/>
      <c r="GDU857" s="79"/>
      <c r="GDV857" s="79"/>
      <c r="GDW857" s="79"/>
      <c r="GDX857" s="79"/>
      <c r="GDY857" s="79"/>
      <c r="GDZ857" s="79"/>
      <c r="GEA857" s="79"/>
      <c r="GEB857" s="79"/>
      <c r="GEC857" s="79"/>
      <c r="GED857" s="79"/>
      <c r="GEE857" s="79"/>
      <c r="GEF857" s="79"/>
      <c r="GEG857" s="79"/>
      <c r="GEH857" s="79"/>
      <c r="GEI857" s="79"/>
      <c r="GEJ857" s="79"/>
      <c r="GEK857" s="79"/>
      <c r="GEL857" s="79"/>
      <c r="GEM857" s="79"/>
      <c r="GEN857" s="79"/>
      <c r="GEO857" s="79"/>
      <c r="GEP857" s="79"/>
      <c r="GEQ857" s="79"/>
      <c r="GER857" s="79"/>
      <c r="GES857" s="79"/>
      <c r="GET857" s="79"/>
      <c r="GEU857" s="79"/>
      <c r="GEV857" s="79"/>
      <c r="GEW857" s="79"/>
      <c r="GEX857" s="79"/>
      <c r="GEY857" s="79"/>
      <c r="GEZ857" s="79"/>
      <c r="GFA857" s="79"/>
      <c r="GFB857" s="79"/>
      <c r="GFC857" s="79"/>
      <c r="GFD857" s="79"/>
      <c r="GFE857" s="79"/>
      <c r="GFF857" s="79"/>
      <c r="GFG857" s="79"/>
      <c r="GFH857" s="79"/>
      <c r="GFI857" s="79"/>
      <c r="GFJ857" s="79"/>
      <c r="GFK857" s="79"/>
      <c r="GFL857" s="79"/>
      <c r="GFM857" s="79"/>
      <c r="GFN857" s="79"/>
      <c r="GFO857" s="79"/>
      <c r="GFP857" s="79"/>
      <c r="GFQ857" s="79"/>
      <c r="GFR857" s="79"/>
      <c r="GFS857" s="79"/>
      <c r="GFT857" s="79"/>
      <c r="GFU857" s="79"/>
      <c r="GFV857" s="79"/>
      <c r="GFW857" s="79"/>
      <c r="GFX857" s="79"/>
      <c r="GFY857" s="79"/>
      <c r="GFZ857" s="79"/>
      <c r="GGA857" s="79"/>
      <c r="GGB857" s="79"/>
      <c r="GGC857" s="79"/>
      <c r="GGD857" s="79"/>
      <c r="GGE857" s="79"/>
      <c r="GGF857" s="79"/>
      <c r="GGG857" s="79"/>
      <c r="GGH857" s="79"/>
      <c r="GGI857" s="79"/>
      <c r="GGJ857" s="79"/>
      <c r="GGK857" s="79"/>
      <c r="GGL857" s="79"/>
      <c r="GGM857" s="79"/>
      <c r="GGN857" s="79"/>
      <c r="GGO857" s="79"/>
      <c r="GGP857" s="79"/>
      <c r="GGQ857" s="79"/>
      <c r="GGR857" s="79"/>
      <c r="GGS857" s="79"/>
      <c r="GGT857" s="79"/>
      <c r="GGU857" s="79"/>
      <c r="GGV857" s="79"/>
      <c r="GGW857" s="79"/>
      <c r="GGX857" s="79"/>
      <c r="GGY857" s="79"/>
      <c r="GGZ857" s="79"/>
      <c r="GHA857" s="79"/>
      <c r="GHB857" s="79"/>
      <c r="GHC857" s="79"/>
      <c r="GHD857" s="79"/>
      <c r="GHE857" s="79"/>
      <c r="GHF857" s="79"/>
      <c r="GHG857" s="79"/>
      <c r="GHH857" s="79"/>
      <c r="GHI857" s="79"/>
      <c r="GHJ857" s="79"/>
      <c r="GHK857" s="79"/>
      <c r="GHL857" s="79"/>
      <c r="GHM857" s="79"/>
      <c r="GHN857" s="79"/>
      <c r="GHO857" s="79"/>
      <c r="GHP857" s="79"/>
      <c r="GHQ857" s="79"/>
      <c r="GHR857" s="79"/>
      <c r="GHS857" s="79"/>
      <c r="GHT857" s="79"/>
      <c r="GHU857" s="79"/>
      <c r="GHV857" s="79"/>
      <c r="GHW857" s="79"/>
      <c r="GHX857" s="79"/>
      <c r="GHY857" s="79"/>
      <c r="GHZ857" s="79"/>
      <c r="GIA857" s="79"/>
      <c r="GIB857" s="79"/>
      <c r="GIC857" s="79"/>
      <c r="GID857" s="79"/>
      <c r="GIE857" s="79"/>
      <c r="GIF857" s="79"/>
      <c r="GIG857" s="79"/>
      <c r="GIH857" s="79"/>
      <c r="GII857" s="79"/>
      <c r="GIJ857" s="79"/>
      <c r="GIK857" s="79"/>
      <c r="GIL857" s="79"/>
      <c r="GIM857" s="79"/>
      <c r="GIN857" s="79"/>
      <c r="GIO857" s="79"/>
      <c r="GIP857" s="79"/>
      <c r="GIQ857" s="79"/>
      <c r="GIR857" s="79"/>
      <c r="GIS857" s="79"/>
      <c r="GIT857" s="79"/>
      <c r="GIU857" s="79"/>
      <c r="GIV857" s="79"/>
      <c r="GIW857" s="79"/>
      <c r="GIX857" s="79"/>
      <c r="GIY857" s="79"/>
      <c r="GIZ857" s="79"/>
      <c r="GJA857" s="79"/>
      <c r="GJB857" s="79"/>
      <c r="GJC857" s="79"/>
      <c r="GJD857" s="79"/>
      <c r="GJE857" s="79"/>
      <c r="GJF857" s="79"/>
      <c r="GJG857" s="79"/>
      <c r="GJH857" s="79"/>
      <c r="GJI857" s="79"/>
      <c r="GJJ857" s="79"/>
      <c r="GJK857" s="79"/>
      <c r="GJL857" s="79"/>
      <c r="GJM857" s="79"/>
      <c r="GJN857" s="79"/>
      <c r="GJO857" s="79"/>
      <c r="GJP857" s="79"/>
      <c r="GJQ857" s="79"/>
      <c r="GJR857" s="79"/>
      <c r="GJS857" s="79"/>
      <c r="GJT857" s="79"/>
      <c r="GJU857" s="79"/>
      <c r="GJV857" s="79"/>
      <c r="GJW857" s="79"/>
      <c r="GJX857" s="79"/>
      <c r="GJY857" s="79"/>
      <c r="GJZ857" s="79"/>
      <c r="GKA857" s="79"/>
      <c r="GKB857" s="79"/>
      <c r="GKC857" s="79"/>
      <c r="GKD857" s="79"/>
      <c r="GKE857" s="79"/>
      <c r="GKF857" s="79"/>
      <c r="GKG857" s="79"/>
      <c r="GKH857" s="79"/>
      <c r="GKI857" s="79"/>
      <c r="GKJ857" s="79"/>
      <c r="GKK857" s="79"/>
      <c r="GKL857" s="79"/>
      <c r="GKM857" s="79"/>
      <c r="GKN857" s="79"/>
      <c r="GKO857" s="79"/>
      <c r="GKP857" s="79"/>
      <c r="GKQ857" s="79"/>
      <c r="GKR857" s="79"/>
      <c r="GKS857" s="79"/>
      <c r="GKT857" s="79"/>
      <c r="GKU857" s="79"/>
      <c r="GKV857" s="79"/>
      <c r="GKW857" s="79"/>
      <c r="GKX857" s="79"/>
      <c r="GKY857" s="79"/>
      <c r="GKZ857" s="79"/>
      <c r="GLA857" s="79"/>
      <c r="GLB857" s="79"/>
      <c r="GLC857" s="79"/>
      <c r="GLD857" s="79"/>
      <c r="GLE857" s="79"/>
      <c r="GLF857" s="79"/>
      <c r="GLG857" s="79"/>
      <c r="GLH857" s="79"/>
      <c r="GLI857" s="79"/>
      <c r="GLJ857" s="79"/>
      <c r="GLK857" s="79"/>
      <c r="GLL857" s="79"/>
      <c r="GLM857" s="79"/>
      <c r="GLN857" s="79"/>
      <c r="GLO857" s="79"/>
      <c r="GLP857" s="79"/>
      <c r="GLQ857" s="79"/>
      <c r="GLR857" s="79"/>
      <c r="GLS857" s="79"/>
      <c r="GLT857" s="79"/>
      <c r="GLU857" s="79"/>
      <c r="GLV857" s="79"/>
      <c r="GLW857" s="79"/>
      <c r="GLX857" s="79"/>
      <c r="GLY857" s="79"/>
      <c r="GLZ857" s="79"/>
      <c r="GMA857" s="79"/>
      <c r="GMB857" s="79"/>
      <c r="GMC857" s="79"/>
      <c r="GMD857" s="79"/>
      <c r="GME857" s="79"/>
      <c r="GMF857" s="79"/>
      <c r="GMG857" s="79"/>
      <c r="GMH857" s="79"/>
      <c r="GMI857" s="79"/>
      <c r="GMJ857" s="79"/>
      <c r="GMK857" s="79"/>
      <c r="GML857" s="79"/>
      <c r="GMM857" s="79"/>
      <c r="GMN857" s="79"/>
      <c r="GMO857" s="79"/>
      <c r="GMP857" s="79"/>
      <c r="GMQ857" s="79"/>
      <c r="GMR857" s="79"/>
      <c r="GMS857" s="79"/>
      <c r="GMT857" s="79"/>
      <c r="GMU857" s="79"/>
      <c r="GMV857" s="79"/>
      <c r="GMW857" s="79"/>
      <c r="GMX857" s="79"/>
      <c r="GMY857" s="79"/>
      <c r="GMZ857" s="79"/>
      <c r="GNA857" s="79"/>
      <c r="GNB857" s="79"/>
      <c r="GNC857" s="79"/>
      <c r="GND857" s="79"/>
      <c r="GNE857" s="79"/>
      <c r="GNF857" s="79"/>
      <c r="GNG857" s="79"/>
      <c r="GNH857" s="79"/>
      <c r="GNI857" s="79"/>
      <c r="GNJ857" s="79"/>
      <c r="GNK857" s="79"/>
      <c r="GNL857" s="79"/>
      <c r="GNM857" s="79"/>
      <c r="GNN857" s="79"/>
      <c r="GNO857" s="79"/>
      <c r="GNP857" s="79"/>
      <c r="GNQ857" s="79"/>
      <c r="GNR857" s="79"/>
      <c r="GNS857" s="79"/>
      <c r="GNT857" s="79"/>
      <c r="GNU857" s="79"/>
      <c r="GNV857" s="79"/>
      <c r="GNW857" s="79"/>
      <c r="GNX857" s="79"/>
      <c r="GNY857" s="79"/>
      <c r="GNZ857" s="79"/>
      <c r="GOA857" s="79"/>
      <c r="GOB857" s="79"/>
      <c r="GOC857" s="79"/>
      <c r="GOD857" s="79"/>
      <c r="GOE857" s="79"/>
      <c r="GOF857" s="79"/>
      <c r="GOG857" s="79"/>
      <c r="GOH857" s="79"/>
      <c r="GOI857" s="79"/>
      <c r="GOJ857" s="79"/>
      <c r="GOK857" s="79"/>
      <c r="GOL857" s="79"/>
      <c r="GOM857" s="79"/>
      <c r="GON857" s="79"/>
      <c r="GOO857" s="79"/>
      <c r="GOP857" s="79"/>
      <c r="GOQ857" s="79"/>
      <c r="GOR857" s="79"/>
      <c r="GOS857" s="79"/>
      <c r="GOT857" s="79"/>
      <c r="GOU857" s="79"/>
      <c r="GOV857" s="79"/>
      <c r="GOW857" s="79"/>
      <c r="GOX857" s="79"/>
      <c r="GOY857" s="79"/>
      <c r="GOZ857" s="79"/>
      <c r="GPA857" s="79"/>
      <c r="GPB857" s="79"/>
      <c r="GPC857" s="79"/>
      <c r="GPD857" s="79"/>
      <c r="GPE857" s="79"/>
      <c r="GPF857" s="79"/>
      <c r="GPG857" s="79"/>
      <c r="GPH857" s="79"/>
      <c r="GPI857" s="79"/>
      <c r="GPJ857" s="79"/>
      <c r="GPK857" s="79"/>
      <c r="GPL857" s="79"/>
      <c r="GPM857" s="79"/>
      <c r="GPN857" s="79"/>
      <c r="GPO857" s="79"/>
      <c r="GPP857" s="79"/>
      <c r="GPQ857" s="79"/>
      <c r="GPR857" s="79"/>
      <c r="GPS857" s="79"/>
      <c r="GPT857" s="79"/>
      <c r="GPU857" s="79"/>
      <c r="GPV857" s="79"/>
      <c r="GPW857" s="79"/>
      <c r="GPX857" s="79"/>
      <c r="GPY857" s="79"/>
      <c r="GPZ857" s="79"/>
      <c r="GQA857" s="79"/>
      <c r="GQB857" s="79"/>
      <c r="GQC857" s="79"/>
      <c r="GQD857" s="79"/>
      <c r="GQE857" s="79"/>
      <c r="GQF857" s="79"/>
      <c r="GQG857" s="79"/>
      <c r="GQH857" s="79"/>
      <c r="GQI857" s="79"/>
      <c r="GQJ857" s="79"/>
      <c r="GQK857" s="79"/>
      <c r="GQL857" s="79"/>
      <c r="GQM857" s="79"/>
      <c r="GQN857" s="79"/>
      <c r="GQO857" s="79"/>
      <c r="GQP857" s="79"/>
      <c r="GQQ857" s="79"/>
      <c r="GQR857" s="79"/>
      <c r="GQS857" s="79"/>
      <c r="GQT857" s="79"/>
      <c r="GQU857" s="79"/>
      <c r="GQV857" s="79"/>
      <c r="GQW857" s="79"/>
      <c r="GQX857" s="79"/>
      <c r="GQY857" s="79"/>
      <c r="GQZ857" s="79"/>
      <c r="GRA857" s="79"/>
      <c r="GRB857" s="79"/>
      <c r="GRC857" s="79"/>
      <c r="GRD857" s="79"/>
      <c r="GRE857" s="79"/>
      <c r="GRF857" s="79"/>
      <c r="GRG857" s="79"/>
      <c r="GRH857" s="79"/>
      <c r="GRI857" s="79"/>
      <c r="GRJ857" s="79"/>
      <c r="GRK857" s="79"/>
      <c r="GRL857" s="79"/>
      <c r="GRM857" s="79"/>
      <c r="GRN857" s="79"/>
      <c r="GRO857" s="79"/>
      <c r="GRP857" s="79"/>
      <c r="GRQ857" s="79"/>
      <c r="GRR857" s="79"/>
      <c r="GRS857" s="79"/>
      <c r="GRT857" s="79"/>
      <c r="GRU857" s="79"/>
      <c r="GRV857" s="79"/>
      <c r="GRW857" s="79"/>
      <c r="GRX857" s="79"/>
      <c r="GRY857" s="79"/>
      <c r="GRZ857" s="79"/>
      <c r="GSA857" s="79"/>
      <c r="GSB857" s="79"/>
      <c r="GSC857" s="79"/>
      <c r="GSD857" s="79"/>
      <c r="GSE857" s="79"/>
      <c r="GSF857" s="79"/>
      <c r="GSG857" s="79"/>
      <c r="GSH857" s="79"/>
      <c r="GSI857" s="79"/>
      <c r="GSJ857" s="79"/>
      <c r="GSK857" s="79"/>
      <c r="GSL857" s="79"/>
      <c r="GSM857" s="79"/>
      <c r="GSN857" s="79"/>
      <c r="GSO857" s="79"/>
      <c r="GSP857" s="79"/>
      <c r="GSQ857" s="79"/>
      <c r="GSR857" s="79"/>
      <c r="GSS857" s="79"/>
      <c r="GST857" s="79"/>
      <c r="GSU857" s="79"/>
      <c r="GSV857" s="79"/>
      <c r="GSW857" s="79"/>
      <c r="GSX857" s="79"/>
      <c r="GSY857" s="79"/>
      <c r="GSZ857" s="79"/>
      <c r="GTA857" s="79"/>
      <c r="GTB857" s="79"/>
      <c r="GTC857" s="79"/>
      <c r="GTD857" s="79"/>
      <c r="GTE857" s="79"/>
      <c r="GTF857" s="79"/>
      <c r="GTG857" s="79"/>
      <c r="GTH857" s="79"/>
      <c r="GTI857" s="79"/>
      <c r="GTJ857" s="79"/>
      <c r="GTK857" s="79"/>
      <c r="GTL857" s="79"/>
      <c r="GTM857" s="79"/>
      <c r="GTN857" s="79"/>
      <c r="GTO857" s="79"/>
      <c r="GTP857" s="79"/>
      <c r="GTQ857" s="79"/>
      <c r="GTR857" s="79"/>
      <c r="GTS857" s="79"/>
      <c r="GTT857" s="79"/>
      <c r="GTU857" s="79"/>
      <c r="GTV857" s="79"/>
      <c r="GTW857" s="79"/>
      <c r="GTX857" s="79"/>
      <c r="GTY857" s="79"/>
      <c r="GTZ857" s="79"/>
      <c r="GUA857" s="79"/>
      <c r="GUB857" s="79"/>
      <c r="GUC857" s="79"/>
      <c r="GUD857" s="79"/>
      <c r="GUE857" s="79"/>
      <c r="GUF857" s="79"/>
      <c r="GUG857" s="79"/>
      <c r="GUH857" s="79"/>
      <c r="GUI857" s="79"/>
      <c r="GUJ857" s="79"/>
      <c r="GUK857" s="79"/>
      <c r="GUL857" s="79"/>
      <c r="GUM857" s="79"/>
      <c r="GUN857" s="79"/>
      <c r="GUO857" s="79"/>
      <c r="GUP857" s="79"/>
      <c r="GUQ857" s="79"/>
      <c r="GUR857" s="79"/>
      <c r="GUS857" s="79"/>
      <c r="GUT857" s="79"/>
      <c r="GUU857" s="79"/>
      <c r="GUV857" s="79"/>
      <c r="GUW857" s="79"/>
      <c r="GUX857" s="79"/>
      <c r="GUY857" s="79"/>
      <c r="GUZ857" s="79"/>
      <c r="GVA857" s="79"/>
      <c r="GVB857" s="79"/>
      <c r="GVC857" s="79"/>
      <c r="GVD857" s="79"/>
      <c r="GVE857" s="79"/>
      <c r="GVF857" s="79"/>
      <c r="GVG857" s="79"/>
      <c r="GVH857" s="79"/>
      <c r="GVI857" s="79"/>
      <c r="GVJ857" s="79"/>
      <c r="GVK857" s="79"/>
      <c r="GVL857" s="79"/>
      <c r="GVM857" s="79"/>
      <c r="GVN857" s="79"/>
      <c r="GVO857" s="79"/>
      <c r="GVP857" s="79"/>
      <c r="GVQ857" s="79"/>
      <c r="GVR857" s="79"/>
      <c r="GVS857" s="79"/>
      <c r="GVT857" s="79"/>
      <c r="GVU857" s="79"/>
      <c r="GVV857" s="79"/>
      <c r="GVW857" s="79"/>
      <c r="GVX857" s="79"/>
      <c r="GVY857" s="79"/>
      <c r="GVZ857" s="79"/>
      <c r="GWA857" s="79"/>
      <c r="GWB857" s="79"/>
      <c r="GWC857" s="79"/>
      <c r="GWD857" s="79"/>
      <c r="GWE857" s="79"/>
      <c r="GWF857" s="79"/>
      <c r="GWG857" s="79"/>
      <c r="GWH857" s="79"/>
      <c r="GWI857" s="79"/>
      <c r="GWJ857" s="79"/>
      <c r="GWK857" s="79"/>
      <c r="GWL857" s="79"/>
      <c r="GWM857" s="79"/>
      <c r="GWN857" s="79"/>
      <c r="GWO857" s="79"/>
      <c r="GWP857" s="79"/>
      <c r="GWQ857" s="79"/>
      <c r="GWR857" s="79"/>
      <c r="GWS857" s="79"/>
      <c r="GWT857" s="79"/>
      <c r="GWU857" s="79"/>
      <c r="GWV857" s="79"/>
      <c r="GWW857" s="79"/>
      <c r="GWX857" s="79"/>
      <c r="GWY857" s="79"/>
      <c r="GWZ857" s="79"/>
      <c r="GXA857" s="79"/>
      <c r="GXB857" s="79"/>
      <c r="GXC857" s="79"/>
      <c r="GXD857" s="79"/>
      <c r="GXE857" s="79"/>
      <c r="GXF857" s="79"/>
      <c r="GXG857" s="79"/>
      <c r="GXH857" s="79"/>
      <c r="GXI857" s="79"/>
      <c r="GXJ857" s="79"/>
      <c r="GXK857" s="79"/>
      <c r="GXL857" s="79"/>
      <c r="GXM857" s="79"/>
      <c r="GXN857" s="79"/>
      <c r="GXO857" s="79"/>
      <c r="GXP857" s="79"/>
      <c r="GXQ857" s="79"/>
      <c r="GXR857" s="79"/>
      <c r="GXS857" s="79"/>
      <c r="GXT857" s="79"/>
      <c r="GXU857" s="79"/>
      <c r="GXV857" s="79"/>
      <c r="GXW857" s="79"/>
      <c r="GXX857" s="79"/>
      <c r="GXY857" s="79"/>
      <c r="GXZ857" s="79"/>
      <c r="GYA857" s="79"/>
      <c r="GYB857" s="79"/>
      <c r="GYC857" s="79"/>
      <c r="GYD857" s="79"/>
      <c r="GYE857" s="79"/>
      <c r="GYF857" s="79"/>
      <c r="GYG857" s="79"/>
      <c r="GYH857" s="79"/>
      <c r="GYI857" s="79"/>
      <c r="GYJ857" s="79"/>
      <c r="GYK857" s="79"/>
      <c r="GYL857" s="79"/>
      <c r="GYM857" s="79"/>
      <c r="GYN857" s="79"/>
      <c r="GYO857" s="79"/>
      <c r="GYP857" s="79"/>
      <c r="GYQ857" s="79"/>
      <c r="GYR857" s="79"/>
      <c r="GYS857" s="79"/>
      <c r="GYT857" s="79"/>
      <c r="GYU857" s="79"/>
      <c r="GYV857" s="79"/>
      <c r="GYW857" s="79"/>
      <c r="GYX857" s="79"/>
      <c r="GYY857" s="79"/>
      <c r="GYZ857" s="79"/>
      <c r="GZA857" s="79"/>
      <c r="GZB857" s="79"/>
      <c r="GZC857" s="79"/>
      <c r="GZD857" s="79"/>
      <c r="GZE857" s="79"/>
      <c r="GZF857" s="79"/>
      <c r="GZG857" s="79"/>
      <c r="GZH857" s="79"/>
      <c r="GZI857" s="79"/>
      <c r="GZJ857" s="79"/>
      <c r="GZK857" s="79"/>
      <c r="GZL857" s="79"/>
      <c r="GZM857" s="79"/>
      <c r="GZN857" s="79"/>
      <c r="GZO857" s="79"/>
      <c r="GZP857" s="79"/>
      <c r="GZQ857" s="79"/>
      <c r="GZR857" s="79"/>
      <c r="GZS857" s="79"/>
      <c r="GZT857" s="79"/>
      <c r="GZU857" s="79"/>
      <c r="GZV857" s="79"/>
      <c r="GZW857" s="79"/>
      <c r="GZX857" s="79"/>
      <c r="GZY857" s="79"/>
      <c r="GZZ857" s="79"/>
      <c r="HAA857" s="79"/>
      <c r="HAB857" s="79"/>
      <c r="HAC857" s="79"/>
      <c r="HAD857" s="79"/>
      <c r="HAE857" s="79"/>
      <c r="HAF857" s="79"/>
      <c r="HAG857" s="79"/>
      <c r="HAH857" s="79"/>
      <c r="HAI857" s="79"/>
      <c r="HAJ857" s="79"/>
      <c r="HAK857" s="79"/>
      <c r="HAL857" s="79"/>
      <c r="HAM857" s="79"/>
      <c r="HAN857" s="79"/>
      <c r="HAO857" s="79"/>
      <c r="HAP857" s="79"/>
      <c r="HAQ857" s="79"/>
      <c r="HAR857" s="79"/>
      <c r="HAS857" s="79"/>
      <c r="HAT857" s="79"/>
      <c r="HAU857" s="79"/>
      <c r="HAV857" s="79"/>
      <c r="HAW857" s="79"/>
      <c r="HAX857" s="79"/>
      <c r="HAY857" s="79"/>
      <c r="HAZ857" s="79"/>
      <c r="HBA857" s="79"/>
      <c r="HBB857" s="79"/>
      <c r="HBC857" s="79"/>
      <c r="HBD857" s="79"/>
      <c r="HBE857" s="79"/>
      <c r="HBF857" s="79"/>
      <c r="HBG857" s="79"/>
      <c r="HBH857" s="79"/>
      <c r="HBI857" s="79"/>
      <c r="HBJ857" s="79"/>
      <c r="HBK857" s="79"/>
      <c r="HBL857" s="79"/>
      <c r="HBM857" s="79"/>
      <c r="HBN857" s="79"/>
      <c r="HBO857" s="79"/>
      <c r="HBP857" s="79"/>
      <c r="HBQ857" s="79"/>
      <c r="HBR857" s="79"/>
      <c r="HBS857" s="79"/>
      <c r="HBT857" s="79"/>
      <c r="HBU857" s="79"/>
      <c r="HBV857" s="79"/>
      <c r="HBW857" s="79"/>
      <c r="HBX857" s="79"/>
      <c r="HBY857" s="79"/>
      <c r="HBZ857" s="79"/>
      <c r="HCA857" s="79"/>
      <c r="HCB857" s="79"/>
      <c r="HCC857" s="79"/>
      <c r="HCD857" s="79"/>
      <c r="HCE857" s="79"/>
      <c r="HCF857" s="79"/>
      <c r="HCG857" s="79"/>
      <c r="HCH857" s="79"/>
      <c r="HCI857" s="79"/>
      <c r="HCJ857" s="79"/>
      <c r="HCK857" s="79"/>
      <c r="HCL857" s="79"/>
      <c r="HCM857" s="79"/>
      <c r="HCN857" s="79"/>
      <c r="HCO857" s="79"/>
      <c r="HCP857" s="79"/>
      <c r="HCQ857" s="79"/>
      <c r="HCR857" s="79"/>
      <c r="HCS857" s="79"/>
      <c r="HCT857" s="79"/>
      <c r="HCU857" s="79"/>
      <c r="HCV857" s="79"/>
      <c r="HCW857" s="79"/>
      <c r="HCX857" s="79"/>
      <c r="HCY857" s="79"/>
      <c r="HCZ857" s="79"/>
      <c r="HDA857" s="79"/>
      <c r="HDB857" s="79"/>
      <c r="HDC857" s="79"/>
      <c r="HDD857" s="79"/>
      <c r="HDE857" s="79"/>
      <c r="HDF857" s="79"/>
      <c r="HDG857" s="79"/>
      <c r="HDH857" s="79"/>
      <c r="HDI857" s="79"/>
      <c r="HDJ857" s="79"/>
      <c r="HDK857" s="79"/>
      <c r="HDL857" s="79"/>
      <c r="HDM857" s="79"/>
      <c r="HDN857" s="79"/>
      <c r="HDO857" s="79"/>
      <c r="HDP857" s="79"/>
      <c r="HDQ857" s="79"/>
      <c r="HDR857" s="79"/>
      <c r="HDS857" s="79"/>
      <c r="HDT857" s="79"/>
      <c r="HDU857" s="79"/>
      <c r="HDV857" s="79"/>
      <c r="HDW857" s="79"/>
      <c r="HDX857" s="79"/>
      <c r="HDY857" s="79"/>
      <c r="HDZ857" s="79"/>
      <c r="HEA857" s="79"/>
      <c r="HEB857" s="79"/>
      <c r="HEC857" s="79"/>
      <c r="HED857" s="79"/>
      <c r="HEE857" s="79"/>
      <c r="HEF857" s="79"/>
      <c r="HEG857" s="79"/>
      <c r="HEH857" s="79"/>
      <c r="HEI857" s="79"/>
      <c r="HEJ857" s="79"/>
      <c r="HEK857" s="79"/>
      <c r="HEL857" s="79"/>
      <c r="HEM857" s="79"/>
      <c r="HEN857" s="79"/>
      <c r="HEO857" s="79"/>
      <c r="HEP857" s="79"/>
      <c r="HEQ857" s="79"/>
      <c r="HER857" s="79"/>
      <c r="HES857" s="79"/>
      <c r="HET857" s="79"/>
      <c r="HEU857" s="79"/>
      <c r="HEV857" s="79"/>
      <c r="HEW857" s="79"/>
      <c r="HEX857" s="79"/>
      <c r="HEY857" s="79"/>
      <c r="HEZ857" s="79"/>
      <c r="HFA857" s="79"/>
      <c r="HFB857" s="79"/>
      <c r="HFC857" s="79"/>
      <c r="HFD857" s="79"/>
      <c r="HFE857" s="79"/>
      <c r="HFF857" s="79"/>
      <c r="HFG857" s="79"/>
      <c r="HFH857" s="79"/>
      <c r="HFI857" s="79"/>
      <c r="HFJ857" s="79"/>
      <c r="HFK857" s="79"/>
      <c r="HFL857" s="79"/>
      <c r="HFM857" s="79"/>
      <c r="HFN857" s="79"/>
      <c r="HFO857" s="79"/>
      <c r="HFP857" s="79"/>
      <c r="HFQ857" s="79"/>
      <c r="HFR857" s="79"/>
      <c r="HFS857" s="79"/>
      <c r="HFT857" s="79"/>
      <c r="HFU857" s="79"/>
      <c r="HFV857" s="79"/>
      <c r="HFW857" s="79"/>
      <c r="HFX857" s="79"/>
      <c r="HFY857" s="79"/>
      <c r="HFZ857" s="79"/>
      <c r="HGA857" s="79"/>
      <c r="HGB857" s="79"/>
      <c r="HGC857" s="79"/>
      <c r="HGD857" s="79"/>
      <c r="HGE857" s="79"/>
      <c r="HGF857" s="79"/>
      <c r="HGG857" s="79"/>
      <c r="HGH857" s="79"/>
      <c r="HGI857" s="79"/>
      <c r="HGJ857" s="79"/>
      <c r="HGK857" s="79"/>
      <c r="HGL857" s="79"/>
      <c r="HGM857" s="79"/>
      <c r="HGN857" s="79"/>
      <c r="HGO857" s="79"/>
      <c r="HGP857" s="79"/>
      <c r="HGQ857" s="79"/>
      <c r="HGR857" s="79"/>
      <c r="HGS857" s="79"/>
      <c r="HGT857" s="79"/>
      <c r="HGU857" s="79"/>
      <c r="HGV857" s="79"/>
      <c r="HGW857" s="79"/>
      <c r="HGX857" s="79"/>
      <c r="HGY857" s="79"/>
      <c r="HGZ857" s="79"/>
      <c r="HHA857" s="79"/>
      <c r="HHB857" s="79"/>
      <c r="HHC857" s="79"/>
      <c r="HHD857" s="79"/>
      <c r="HHE857" s="79"/>
      <c r="HHF857" s="79"/>
      <c r="HHG857" s="79"/>
      <c r="HHH857" s="79"/>
      <c r="HHI857" s="79"/>
      <c r="HHJ857" s="79"/>
      <c r="HHK857" s="79"/>
      <c r="HHL857" s="79"/>
      <c r="HHM857" s="79"/>
      <c r="HHN857" s="79"/>
      <c r="HHO857" s="79"/>
      <c r="HHP857" s="79"/>
      <c r="HHQ857" s="79"/>
      <c r="HHR857" s="79"/>
      <c r="HHS857" s="79"/>
      <c r="HHT857" s="79"/>
      <c r="HHU857" s="79"/>
      <c r="HHV857" s="79"/>
      <c r="HHW857" s="79"/>
      <c r="HHX857" s="79"/>
      <c r="HHY857" s="79"/>
      <c r="HHZ857" s="79"/>
      <c r="HIA857" s="79"/>
      <c r="HIB857" s="79"/>
      <c r="HIC857" s="79"/>
      <c r="HID857" s="79"/>
      <c r="HIE857" s="79"/>
      <c r="HIF857" s="79"/>
      <c r="HIG857" s="79"/>
      <c r="HIH857" s="79"/>
      <c r="HII857" s="79"/>
      <c r="HIJ857" s="79"/>
      <c r="HIK857" s="79"/>
      <c r="HIL857" s="79"/>
      <c r="HIM857" s="79"/>
      <c r="HIN857" s="79"/>
      <c r="HIO857" s="79"/>
      <c r="HIP857" s="79"/>
      <c r="HIQ857" s="79"/>
      <c r="HIR857" s="79"/>
      <c r="HIS857" s="79"/>
      <c r="HIT857" s="79"/>
      <c r="HIU857" s="79"/>
      <c r="HIV857" s="79"/>
      <c r="HIW857" s="79"/>
      <c r="HIX857" s="79"/>
      <c r="HIY857" s="79"/>
      <c r="HIZ857" s="79"/>
      <c r="HJA857" s="79"/>
      <c r="HJB857" s="79"/>
      <c r="HJC857" s="79"/>
      <c r="HJD857" s="79"/>
      <c r="HJE857" s="79"/>
      <c r="HJF857" s="79"/>
      <c r="HJG857" s="79"/>
      <c r="HJH857" s="79"/>
      <c r="HJI857" s="79"/>
      <c r="HJJ857" s="79"/>
      <c r="HJK857" s="79"/>
      <c r="HJL857" s="79"/>
      <c r="HJM857" s="79"/>
      <c r="HJN857" s="79"/>
      <c r="HJO857" s="79"/>
      <c r="HJP857" s="79"/>
      <c r="HJQ857" s="79"/>
      <c r="HJR857" s="79"/>
      <c r="HJS857" s="79"/>
      <c r="HJT857" s="79"/>
      <c r="HJU857" s="79"/>
      <c r="HJV857" s="79"/>
      <c r="HJW857" s="79"/>
      <c r="HJX857" s="79"/>
      <c r="HJY857" s="79"/>
      <c r="HJZ857" s="79"/>
      <c r="HKA857" s="79"/>
      <c r="HKB857" s="79"/>
      <c r="HKC857" s="79"/>
      <c r="HKD857" s="79"/>
      <c r="HKE857" s="79"/>
      <c r="HKF857" s="79"/>
      <c r="HKG857" s="79"/>
      <c r="HKH857" s="79"/>
      <c r="HKI857" s="79"/>
      <c r="HKJ857" s="79"/>
      <c r="HKK857" s="79"/>
      <c r="HKL857" s="79"/>
      <c r="HKM857" s="79"/>
      <c r="HKN857" s="79"/>
      <c r="HKO857" s="79"/>
      <c r="HKP857" s="79"/>
      <c r="HKQ857" s="79"/>
      <c r="HKR857" s="79"/>
      <c r="HKS857" s="79"/>
      <c r="HKT857" s="79"/>
      <c r="HKU857" s="79"/>
      <c r="HKV857" s="79"/>
      <c r="HKW857" s="79"/>
      <c r="HKX857" s="79"/>
      <c r="HKY857" s="79"/>
      <c r="HKZ857" s="79"/>
      <c r="HLA857" s="79"/>
      <c r="HLB857" s="79"/>
      <c r="HLC857" s="79"/>
      <c r="HLD857" s="79"/>
      <c r="HLE857" s="79"/>
      <c r="HLF857" s="79"/>
      <c r="HLG857" s="79"/>
      <c r="HLH857" s="79"/>
      <c r="HLI857" s="79"/>
      <c r="HLJ857" s="79"/>
      <c r="HLK857" s="79"/>
      <c r="HLL857" s="79"/>
      <c r="HLM857" s="79"/>
      <c r="HLN857" s="79"/>
      <c r="HLO857" s="79"/>
      <c r="HLP857" s="79"/>
      <c r="HLQ857" s="79"/>
      <c r="HLR857" s="79"/>
      <c r="HLS857" s="79"/>
      <c r="HLT857" s="79"/>
      <c r="HLU857" s="79"/>
      <c r="HLV857" s="79"/>
      <c r="HLW857" s="79"/>
      <c r="HLX857" s="79"/>
      <c r="HLY857" s="79"/>
      <c r="HLZ857" s="79"/>
      <c r="HMA857" s="79"/>
      <c r="HMB857" s="79"/>
      <c r="HMC857" s="79"/>
      <c r="HMD857" s="79"/>
      <c r="HME857" s="79"/>
      <c r="HMF857" s="79"/>
      <c r="HMG857" s="79"/>
      <c r="HMH857" s="79"/>
      <c r="HMI857" s="79"/>
      <c r="HMJ857" s="79"/>
      <c r="HMK857" s="79"/>
      <c r="HML857" s="79"/>
      <c r="HMM857" s="79"/>
      <c r="HMN857" s="79"/>
      <c r="HMO857" s="79"/>
      <c r="HMP857" s="79"/>
      <c r="HMQ857" s="79"/>
      <c r="HMR857" s="79"/>
      <c r="HMS857" s="79"/>
      <c r="HMT857" s="79"/>
      <c r="HMU857" s="79"/>
      <c r="HMV857" s="79"/>
      <c r="HMW857" s="79"/>
      <c r="HMX857" s="79"/>
      <c r="HMY857" s="79"/>
      <c r="HMZ857" s="79"/>
      <c r="HNA857" s="79"/>
      <c r="HNB857" s="79"/>
      <c r="HNC857" s="79"/>
      <c r="HND857" s="79"/>
      <c r="HNE857" s="79"/>
      <c r="HNF857" s="79"/>
      <c r="HNG857" s="79"/>
      <c r="HNH857" s="79"/>
      <c r="HNI857" s="79"/>
      <c r="HNJ857" s="79"/>
      <c r="HNK857" s="79"/>
      <c r="HNL857" s="79"/>
      <c r="HNM857" s="79"/>
      <c r="HNN857" s="79"/>
      <c r="HNO857" s="79"/>
      <c r="HNP857" s="79"/>
      <c r="HNQ857" s="79"/>
      <c r="HNR857" s="79"/>
      <c r="HNS857" s="79"/>
      <c r="HNT857" s="79"/>
      <c r="HNU857" s="79"/>
      <c r="HNV857" s="79"/>
      <c r="HNW857" s="79"/>
      <c r="HNX857" s="79"/>
      <c r="HNY857" s="79"/>
      <c r="HNZ857" s="79"/>
      <c r="HOA857" s="79"/>
      <c r="HOB857" s="79"/>
      <c r="HOC857" s="79"/>
      <c r="HOD857" s="79"/>
      <c r="HOE857" s="79"/>
      <c r="HOF857" s="79"/>
      <c r="HOG857" s="79"/>
      <c r="HOH857" s="79"/>
      <c r="HOI857" s="79"/>
      <c r="HOJ857" s="79"/>
      <c r="HOK857" s="79"/>
      <c r="HOL857" s="79"/>
      <c r="HOM857" s="79"/>
      <c r="HON857" s="79"/>
      <c r="HOO857" s="79"/>
      <c r="HOP857" s="79"/>
      <c r="HOQ857" s="79"/>
      <c r="HOR857" s="79"/>
      <c r="HOS857" s="79"/>
      <c r="HOT857" s="79"/>
      <c r="HOU857" s="79"/>
      <c r="HOV857" s="79"/>
      <c r="HOW857" s="79"/>
      <c r="HOX857" s="79"/>
      <c r="HOY857" s="79"/>
      <c r="HOZ857" s="79"/>
      <c r="HPA857" s="79"/>
      <c r="HPB857" s="79"/>
      <c r="HPC857" s="79"/>
      <c r="HPD857" s="79"/>
      <c r="HPE857" s="79"/>
      <c r="HPF857" s="79"/>
      <c r="HPG857" s="79"/>
      <c r="HPH857" s="79"/>
      <c r="HPI857" s="79"/>
      <c r="HPJ857" s="79"/>
      <c r="HPK857" s="79"/>
      <c r="HPL857" s="79"/>
      <c r="HPM857" s="79"/>
      <c r="HPN857" s="79"/>
      <c r="HPO857" s="79"/>
      <c r="HPP857" s="79"/>
      <c r="HPQ857" s="79"/>
      <c r="HPR857" s="79"/>
      <c r="HPS857" s="79"/>
      <c r="HPT857" s="79"/>
      <c r="HPU857" s="79"/>
      <c r="HPV857" s="79"/>
      <c r="HPW857" s="79"/>
      <c r="HPX857" s="79"/>
      <c r="HPY857" s="79"/>
      <c r="HPZ857" s="79"/>
      <c r="HQA857" s="79"/>
      <c r="HQB857" s="79"/>
      <c r="HQC857" s="79"/>
      <c r="HQD857" s="79"/>
      <c r="HQE857" s="79"/>
      <c r="HQF857" s="79"/>
      <c r="HQG857" s="79"/>
      <c r="HQH857" s="79"/>
      <c r="HQI857" s="79"/>
      <c r="HQJ857" s="79"/>
      <c r="HQK857" s="79"/>
      <c r="HQL857" s="79"/>
      <c r="HQM857" s="79"/>
      <c r="HQN857" s="79"/>
      <c r="HQO857" s="79"/>
      <c r="HQP857" s="79"/>
      <c r="HQQ857" s="79"/>
      <c r="HQR857" s="79"/>
      <c r="HQS857" s="79"/>
      <c r="HQT857" s="79"/>
      <c r="HQU857" s="79"/>
      <c r="HQV857" s="79"/>
      <c r="HQW857" s="79"/>
      <c r="HQX857" s="79"/>
      <c r="HQY857" s="79"/>
      <c r="HQZ857" s="79"/>
      <c r="HRA857" s="79"/>
      <c r="HRB857" s="79"/>
      <c r="HRC857" s="79"/>
      <c r="HRD857" s="79"/>
      <c r="HRE857" s="79"/>
      <c r="HRF857" s="79"/>
      <c r="HRG857" s="79"/>
      <c r="HRH857" s="79"/>
      <c r="HRI857" s="79"/>
      <c r="HRJ857" s="79"/>
      <c r="HRK857" s="79"/>
      <c r="HRL857" s="79"/>
      <c r="HRM857" s="79"/>
      <c r="HRN857" s="79"/>
      <c r="HRO857" s="79"/>
      <c r="HRP857" s="79"/>
      <c r="HRQ857" s="79"/>
      <c r="HRR857" s="79"/>
      <c r="HRS857" s="79"/>
      <c r="HRT857" s="79"/>
      <c r="HRU857" s="79"/>
      <c r="HRV857" s="79"/>
      <c r="HRW857" s="79"/>
      <c r="HRX857" s="79"/>
      <c r="HRY857" s="79"/>
      <c r="HRZ857" s="79"/>
      <c r="HSA857" s="79"/>
      <c r="HSB857" s="79"/>
      <c r="HSC857" s="79"/>
      <c r="HSD857" s="79"/>
      <c r="HSE857" s="79"/>
      <c r="HSF857" s="79"/>
      <c r="HSG857" s="79"/>
      <c r="HSH857" s="79"/>
      <c r="HSI857" s="79"/>
      <c r="HSJ857" s="79"/>
      <c r="HSK857" s="79"/>
      <c r="HSL857" s="79"/>
      <c r="HSM857" s="79"/>
      <c r="HSN857" s="79"/>
      <c r="HSO857" s="79"/>
      <c r="HSP857" s="79"/>
      <c r="HSQ857" s="79"/>
      <c r="HSR857" s="79"/>
      <c r="HSS857" s="79"/>
      <c r="HST857" s="79"/>
      <c r="HSU857" s="79"/>
      <c r="HSV857" s="79"/>
      <c r="HSW857" s="79"/>
      <c r="HSX857" s="79"/>
      <c r="HSY857" s="79"/>
      <c r="HSZ857" s="79"/>
      <c r="HTA857" s="79"/>
      <c r="HTB857" s="79"/>
      <c r="HTC857" s="79"/>
      <c r="HTD857" s="79"/>
      <c r="HTE857" s="79"/>
      <c r="HTF857" s="79"/>
      <c r="HTG857" s="79"/>
      <c r="HTH857" s="79"/>
      <c r="HTI857" s="79"/>
      <c r="HTJ857" s="79"/>
      <c r="HTK857" s="79"/>
      <c r="HTL857" s="79"/>
      <c r="HTM857" s="79"/>
      <c r="HTN857" s="79"/>
      <c r="HTO857" s="79"/>
      <c r="HTP857" s="79"/>
      <c r="HTQ857" s="79"/>
      <c r="HTR857" s="79"/>
      <c r="HTS857" s="79"/>
      <c r="HTT857" s="79"/>
      <c r="HTU857" s="79"/>
      <c r="HTV857" s="79"/>
      <c r="HTW857" s="79"/>
      <c r="HTX857" s="79"/>
      <c r="HTY857" s="79"/>
      <c r="HTZ857" s="79"/>
      <c r="HUA857" s="79"/>
      <c r="HUB857" s="79"/>
      <c r="HUC857" s="79"/>
      <c r="HUD857" s="79"/>
      <c r="HUE857" s="79"/>
      <c r="HUF857" s="79"/>
      <c r="HUG857" s="79"/>
      <c r="HUH857" s="79"/>
      <c r="HUI857" s="79"/>
      <c r="HUJ857" s="79"/>
      <c r="HUK857" s="79"/>
      <c r="HUL857" s="79"/>
      <c r="HUM857" s="79"/>
      <c r="HUN857" s="79"/>
      <c r="HUO857" s="79"/>
      <c r="HUP857" s="79"/>
      <c r="HUQ857" s="79"/>
      <c r="HUR857" s="79"/>
      <c r="HUS857" s="79"/>
      <c r="HUT857" s="79"/>
      <c r="HUU857" s="79"/>
      <c r="HUV857" s="79"/>
      <c r="HUW857" s="79"/>
      <c r="HUX857" s="79"/>
      <c r="HUY857" s="79"/>
      <c r="HUZ857" s="79"/>
      <c r="HVA857" s="79"/>
      <c r="HVB857" s="79"/>
      <c r="HVC857" s="79"/>
      <c r="HVD857" s="79"/>
      <c r="HVE857" s="79"/>
      <c r="HVF857" s="79"/>
      <c r="HVG857" s="79"/>
      <c r="HVH857" s="79"/>
      <c r="HVI857" s="79"/>
      <c r="HVJ857" s="79"/>
      <c r="HVK857" s="79"/>
      <c r="HVL857" s="79"/>
      <c r="HVM857" s="79"/>
      <c r="HVN857" s="79"/>
      <c r="HVO857" s="79"/>
      <c r="HVP857" s="79"/>
      <c r="HVQ857" s="79"/>
      <c r="HVR857" s="79"/>
      <c r="HVS857" s="79"/>
      <c r="HVT857" s="79"/>
      <c r="HVU857" s="79"/>
      <c r="HVV857" s="79"/>
      <c r="HVW857" s="79"/>
      <c r="HVX857" s="79"/>
      <c r="HVY857" s="79"/>
      <c r="HVZ857" s="79"/>
      <c r="HWA857" s="79"/>
      <c r="HWB857" s="79"/>
      <c r="HWC857" s="79"/>
      <c r="HWD857" s="79"/>
      <c r="HWE857" s="79"/>
      <c r="HWF857" s="79"/>
      <c r="HWG857" s="79"/>
      <c r="HWH857" s="79"/>
      <c r="HWI857" s="79"/>
      <c r="HWJ857" s="79"/>
      <c r="HWK857" s="79"/>
      <c r="HWL857" s="79"/>
      <c r="HWM857" s="79"/>
      <c r="HWN857" s="79"/>
      <c r="HWO857" s="79"/>
      <c r="HWP857" s="79"/>
      <c r="HWQ857" s="79"/>
      <c r="HWR857" s="79"/>
      <c r="HWS857" s="79"/>
      <c r="HWT857" s="79"/>
      <c r="HWU857" s="79"/>
      <c r="HWV857" s="79"/>
      <c r="HWW857" s="79"/>
      <c r="HWX857" s="79"/>
      <c r="HWY857" s="79"/>
      <c r="HWZ857" s="79"/>
      <c r="HXA857" s="79"/>
      <c r="HXB857" s="79"/>
      <c r="HXC857" s="79"/>
      <c r="HXD857" s="79"/>
      <c r="HXE857" s="79"/>
      <c r="HXF857" s="79"/>
      <c r="HXG857" s="79"/>
      <c r="HXH857" s="79"/>
      <c r="HXI857" s="79"/>
      <c r="HXJ857" s="79"/>
      <c r="HXK857" s="79"/>
      <c r="HXL857" s="79"/>
      <c r="HXM857" s="79"/>
      <c r="HXN857" s="79"/>
      <c r="HXO857" s="79"/>
      <c r="HXP857" s="79"/>
      <c r="HXQ857" s="79"/>
      <c r="HXR857" s="79"/>
      <c r="HXS857" s="79"/>
      <c r="HXT857" s="79"/>
      <c r="HXU857" s="79"/>
      <c r="HXV857" s="79"/>
      <c r="HXW857" s="79"/>
      <c r="HXX857" s="79"/>
      <c r="HXY857" s="79"/>
      <c r="HXZ857" s="79"/>
      <c r="HYA857" s="79"/>
      <c r="HYB857" s="79"/>
      <c r="HYC857" s="79"/>
      <c r="HYD857" s="79"/>
      <c r="HYE857" s="79"/>
      <c r="HYF857" s="79"/>
      <c r="HYG857" s="79"/>
      <c r="HYH857" s="79"/>
      <c r="HYI857" s="79"/>
      <c r="HYJ857" s="79"/>
      <c r="HYK857" s="79"/>
      <c r="HYL857" s="79"/>
      <c r="HYM857" s="79"/>
      <c r="HYN857" s="79"/>
      <c r="HYO857" s="79"/>
      <c r="HYP857" s="79"/>
      <c r="HYQ857" s="79"/>
      <c r="HYR857" s="79"/>
      <c r="HYS857" s="79"/>
      <c r="HYT857" s="79"/>
      <c r="HYU857" s="79"/>
      <c r="HYV857" s="79"/>
      <c r="HYW857" s="79"/>
      <c r="HYX857" s="79"/>
      <c r="HYY857" s="79"/>
      <c r="HYZ857" s="79"/>
      <c r="HZA857" s="79"/>
      <c r="HZB857" s="79"/>
      <c r="HZC857" s="79"/>
      <c r="HZD857" s="79"/>
      <c r="HZE857" s="79"/>
      <c r="HZF857" s="79"/>
      <c r="HZG857" s="79"/>
      <c r="HZH857" s="79"/>
      <c r="HZI857" s="79"/>
      <c r="HZJ857" s="79"/>
      <c r="HZK857" s="79"/>
      <c r="HZL857" s="79"/>
      <c r="HZM857" s="79"/>
      <c r="HZN857" s="79"/>
      <c r="HZO857" s="79"/>
      <c r="HZP857" s="79"/>
      <c r="HZQ857" s="79"/>
      <c r="HZR857" s="79"/>
      <c r="HZS857" s="79"/>
      <c r="HZT857" s="79"/>
      <c r="HZU857" s="79"/>
      <c r="HZV857" s="79"/>
      <c r="HZW857" s="79"/>
      <c r="HZX857" s="79"/>
      <c r="HZY857" s="79"/>
      <c r="HZZ857" s="79"/>
      <c r="IAA857" s="79"/>
      <c r="IAB857" s="79"/>
      <c r="IAC857" s="79"/>
      <c r="IAD857" s="79"/>
      <c r="IAE857" s="79"/>
      <c r="IAF857" s="79"/>
      <c r="IAG857" s="79"/>
      <c r="IAH857" s="79"/>
      <c r="IAI857" s="79"/>
      <c r="IAJ857" s="79"/>
      <c r="IAK857" s="79"/>
      <c r="IAL857" s="79"/>
      <c r="IAM857" s="79"/>
      <c r="IAN857" s="79"/>
      <c r="IAO857" s="79"/>
      <c r="IAP857" s="79"/>
      <c r="IAQ857" s="79"/>
      <c r="IAR857" s="79"/>
      <c r="IAS857" s="79"/>
      <c r="IAT857" s="79"/>
      <c r="IAU857" s="79"/>
      <c r="IAV857" s="79"/>
      <c r="IAW857" s="79"/>
      <c r="IAX857" s="79"/>
      <c r="IAY857" s="79"/>
      <c r="IAZ857" s="79"/>
      <c r="IBA857" s="79"/>
      <c r="IBB857" s="79"/>
      <c r="IBC857" s="79"/>
      <c r="IBD857" s="79"/>
      <c r="IBE857" s="79"/>
      <c r="IBF857" s="79"/>
      <c r="IBG857" s="79"/>
      <c r="IBH857" s="79"/>
      <c r="IBI857" s="79"/>
      <c r="IBJ857" s="79"/>
      <c r="IBK857" s="79"/>
      <c r="IBL857" s="79"/>
      <c r="IBM857" s="79"/>
      <c r="IBN857" s="79"/>
      <c r="IBO857" s="79"/>
      <c r="IBP857" s="79"/>
      <c r="IBQ857" s="79"/>
      <c r="IBR857" s="79"/>
      <c r="IBS857" s="79"/>
      <c r="IBT857" s="79"/>
      <c r="IBU857" s="79"/>
      <c r="IBV857" s="79"/>
      <c r="IBW857" s="79"/>
      <c r="IBX857" s="79"/>
      <c r="IBY857" s="79"/>
      <c r="IBZ857" s="79"/>
      <c r="ICA857" s="79"/>
      <c r="ICB857" s="79"/>
      <c r="ICC857" s="79"/>
      <c r="ICD857" s="79"/>
      <c r="ICE857" s="79"/>
      <c r="ICF857" s="79"/>
      <c r="ICG857" s="79"/>
      <c r="ICH857" s="79"/>
      <c r="ICI857" s="79"/>
      <c r="ICJ857" s="79"/>
      <c r="ICK857" s="79"/>
      <c r="ICL857" s="79"/>
      <c r="ICM857" s="79"/>
      <c r="ICN857" s="79"/>
      <c r="ICO857" s="79"/>
      <c r="ICP857" s="79"/>
      <c r="ICQ857" s="79"/>
      <c r="ICR857" s="79"/>
      <c r="ICS857" s="79"/>
      <c r="ICT857" s="79"/>
      <c r="ICU857" s="79"/>
      <c r="ICV857" s="79"/>
      <c r="ICW857" s="79"/>
      <c r="ICX857" s="79"/>
      <c r="ICY857" s="79"/>
      <c r="ICZ857" s="79"/>
      <c r="IDA857" s="79"/>
      <c r="IDB857" s="79"/>
      <c r="IDC857" s="79"/>
      <c r="IDD857" s="79"/>
      <c r="IDE857" s="79"/>
      <c r="IDF857" s="79"/>
      <c r="IDG857" s="79"/>
      <c r="IDH857" s="79"/>
      <c r="IDI857" s="79"/>
      <c r="IDJ857" s="79"/>
      <c r="IDK857" s="79"/>
      <c r="IDL857" s="79"/>
      <c r="IDM857" s="79"/>
      <c r="IDN857" s="79"/>
      <c r="IDO857" s="79"/>
      <c r="IDP857" s="79"/>
      <c r="IDQ857" s="79"/>
      <c r="IDR857" s="79"/>
      <c r="IDS857" s="79"/>
      <c r="IDT857" s="79"/>
      <c r="IDU857" s="79"/>
      <c r="IDV857" s="79"/>
      <c r="IDW857" s="79"/>
      <c r="IDX857" s="79"/>
      <c r="IDY857" s="79"/>
      <c r="IDZ857" s="79"/>
      <c r="IEA857" s="79"/>
      <c r="IEB857" s="79"/>
      <c r="IEC857" s="79"/>
      <c r="IED857" s="79"/>
      <c r="IEE857" s="79"/>
      <c r="IEF857" s="79"/>
      <c r="IEG857" s="79"/>
      <c r="IEH857" s="79"/>
      <c r="IEI857" s="79"/>
      <c r="IEJ857" s="79"/>
      <c r="IEK857" s="79"/>
      <c r="IEL857" s="79"/>
      <c r="IEM857" s="79"/>
      <c r="IEN857" s="79"/>
      <c r="IEO857" s="79"/>
      <c r="IEP857" s="79"/>
      <c r="IEQ857" s="79"/>
      <c r="IER857" s="79"/>
      <c r="IES857" s="79"/>
      <c r="IET857" s="79"/>
      <c r="IEU857" s="79"/>
      <c r="IEV857" s="79"/>
      <c r="IEW857" s="79"/>
      <c r="IEX857" s="79"/>
      <c r="IEY857" s="79"/>
      <c r="IEZ857" s="79"/>
      <c r="IFA857" s="79"/>
      <c r="IFB857" s="79"/>
      <c r="IFC857" s="79"/>
      <c r="IFD857" s="79"/>
      <c r="IFE857" s="79"/>
      <c r="IFF857" s="79"/>
      <c r="IFG857" s="79"/>
      <c r="IFH857" s="79"/>
      <c r="IFI857" s="79"/>
      <c r="IFJ857" s="79"/>
      <c r="IFK857" s="79"/>
      <c r="IFL857" s="79"/>
      <c r="IFM857" s="79"/>
      <c r="IFN857" s="79"/>
      <c r="IFO857" s="79"/>
      <c r="IFP857" s="79"/>
      <c r="IFQ857" s="79"/>
      <c r="IFR857" s="79"/>
      <c r="IFS857" s="79"/>
      <c r="IFT857" s="79"/>
      <c r="IFU857" s="79"/>
      <c r="IFV857" s="79"/>
      <c r="IFW857" s="79"/>
      <c r="IFX857" s="79"/>
      <c r="IFY857" s="79"/>
      <c r="IFZ857" s="79"/>
      <c r="IGA857" s="79"/>
      <c r="IGB857" s="79"/>
      <c r="IGC857" s="79"/>
      <c r="IGD857" s="79"/>
      <c r="IGE857" s="79"/>
      <c r="IGF857" s="79"/>
      <c r="IGG857" s="79"/>
      <c r="IGH857" s="79"/>
      <c r="IGI857" s="79"/>
      <c r="IGJ857" s="79"/>
      <c r="IGK857" s="79"/>
      <c r="IGL857" s="79"/>
      <c r="IGM857" s="79"/>
      <c r="IGN857" s="79"/>
      <c r="IGO857" s="79"/>
      <c r="IGP857" s="79"/>
      <c r="IGQ857" s="79"/>
      <c r="IGR857" s="79"/>
      <c r="IGS857" s="79"/>
      <c r="IGT857" s="79"/>
      <c r="IGU857" s="79"/>
      <c r="IGV857" s="79"/>
      <c r="IGW857" s="79"/>
      <c r="IGX857" s="79"/>
      <c r="IGY857" s="79"/>
      <c r="IGZ857" s="79"/>
      <c r="IHA857" s="79"/>
      <c r="IHB857" s="79"/>
      <c r="IHC857" s="79"/>
      <c r="IHD857" s="79"/>
      <c r="IHE857" s="79"/>
      <c r="IHF857" s="79"/>
      <c r="IHG857" s="79"/>
      <c r="IHH857" s="79"/>
      <c r="IHI857" s="79"/>
      <c r="IHJ857" s="79"/>
      <c r="IHK857" s="79"/>
      <c r="IHL857" s="79"/>
      <c r="IHM857" s="79"/>
      <c r="IHN857" s="79"/>
      <c r="IHO857" s="79"/>
      <c r="IHP857" s="79"/>
      <c r="IHQ857" s="79"/>
      <c r="IHR857" s="79"/>
      <c r="IHS857" s="79"/>
      <c r="IHT857" s="79"/>
      <c r="IHU857" s="79"/>
      <c r="IHV857" s="79"/>
      <c r="IHW857" s="79"/>
      <c r="IHX857" s="79"/>
      <c r="IHY857" s="79"/>
      <c r="IHZ857" s="79"/>
      <c r="IIA857" s="79"/>
      <c r="IIB857" s="79"/>
      <c r="IIC857" s="79"/>
      <c r="IID857" s="79"/>
      <c r="IIE857" s="79"/>
      <c r="IIF857" s="79"/>
      <c r="IIG857" s="79"/>
      <c r="IIH857" s="79"/>
      <c r="III857" s="79"/>
      <c r="IIJ857" s="79"/>
      <c r="IIK857" s="79"/>
      <c r="IIL857" s="79"/>
      <c r="IIM857" s="79"/>
      <c r="IIN857" s="79"/>
      <c r="IIO857" s="79"/>
      <c r="IIP857" s="79"/>
      <c r="IIQ857" s="79"/>
      <c r="IIR857" s="79"/>
      <c r="IIS857" s="79"/>
      <c r="IIT857" s="79"/>
      <c r="IIU857" s="79"/>
      <c r="IIV857" s="79"/>
      <c r="IIW857" s="79"/>
      <c r="IIX857" s="79"/>
      <c r="IIY857" s="79"/>
      <c r="IIZ857" s="79"/>
      <c r="IJA857" s="79"/>
      <c r="IJB857" s="79"/>
      <c r="IJC857" s="79"/>
      <c r="IJD857" s="79"/>
      <c r="IJE857" s="79"/>
      <c r="IJF857" s="79"/>
      <c r="IJG857" s="79"/>
      <c r="IJH857" s="79"/>
      <c r="IJI857" s="79"/>
      <c r="IJJ857" s="79"/>
      <c r="IJK857" s="79"/>
      <c r="IJL857" s="79"/>
      <c r="IJM857" s="79"/>
      <c r="IJN857" s="79"/>
      <c r="IJO857" s="79"/>
      <c r="IJP857" s="79"/>
      <c r="IJQ857" s="79"/>
      <c r="IJR857" s="79"/>
      <c r="IJS857" s="79"/>
      <c r="IJT857" s="79"/>
      <c r="IJU857" s="79"/>
      <c r="IJV857" s="79"/>
      <c r="IJW857" s="79"/>
      <c r="IJX857" s="79"/>
      <c r="IJY857" s="79"/>
      <c r="IJZ857" s="79"/>
      <c r="IKA857" s="79"/>
      <c r="IKB857" s="79"/>
      <c r="IKC857" s="79"/>
      <c r="IKD857" s="79"/>
      <c r="IKE857" s="79"/>
      <c r="IKF857" s="79"/>
      <c r="IKG857" s="79"/>
      <c r="IKH857" s="79"/>
      <c r="IKI857" s="79"/>
      <c r="IKJ857" s="79"/>
      <c r="IKK857" s="79"/>
      <c r="IKL857" s="79"/>
      <c r="IKM857" s="79"/>
      <c r="IKN857" s="79"/>
      <c r="IKO857" s="79"/>
      <c r="IKP857" s="79"/>
      <c r="IKQ857" s="79"/>
      <c r="IKR857" s="79"/>
      <c r="IKS857" s="79"/>
      <c r="IKT857" s="79"/>
      <c r="IKU857" s="79"/>
      <c r="IKV857" s="79"/>
      <c r="IKW857" s="79"/>
      <c r="IKX857" s="79"/>
      <c r="IKY857" s="79"/>
      <c r="IKZ857" s="79"/>
      <c r="ILA857" s="79"/>
      <c r="ILB857" s="79"/>
      <c r="ILC857" s="79"/>
      <c r="ILD857" s="79"/>
      <c r="ILE857" s="79"/>
      <c r="ILF857" s="79"/>
      <c r="ILG857" s="79"/>
      <c r="ILH857" s="79"/>
      <c r="ILI857" s="79"/>
      <c r="ILJ857" s="79"/>
      <c r="ILK857" s="79"/>
      <c r="ILL857" s="79"/>
      <c r="ILM857" s="79"/>
      <c r="ILN857" s="79"/>
      <c r="ILO857" s="79"/>
      <c r="ILP857" s="79"/>
      <c r="ILQ857" s="79"/>
      <c r="ILR857" s="79"/>
      <c r="ILS857" s="79"/>
      <c r="ILT857" s="79"/>
      <c r="ILU857" s="79"/>
      <c r="ILV857" s="79"/>
      <c r="ILW857" s="79"/>
      <c r="ILX857" s="79"/>
      <c r="ILY857" s="79"/>
      <c r="ILZ857" s="79"/>
      <c r="IMA857" s="79"/>
      <c r="IMB857" s="79"/>
      <c r="IMC857" s="79"/>
      <c r="IMD857" s="79"/>
      <c r="IME857" s="79"/>
      <c r="IMF857" s="79"/>
      <c r="IMG857" s="79"/>
      <c r="IMH857" s="79"/>
      <c r="IMI857" s="79"/>
      <c r="IMJ857" s="79"/>
      <c r="IMK857" s="79"/>
      <c r="IML857" s="79"/>
      <c r="IMM857" s="79"/>
      <c r="IMN857" s="79"/>
      <c r="IMO857" s="79"/>
      <c r="IMP857" s="79"/>
      <c r="IMQ857" s="79"/>
      <c r="IMR857" s="79"/>
      <c r="IMS857" s="79"/>
      <c r="IMT857" s="79"/>
      <c r="IMU857" s="79"/>
      <c r="IMV857" s="79"/>
      <c r="IMW857" s="79"/>
      <c r="IMX857" s="79"/>
      <c r="IMY857" s="79"/>
      <c r="IMZ857" s="79"/>
      <c r="INA857" s="79"/>
      <c r="INB857" s="79"/>
      <c r="INC857" s="79"/>
      <c r="IND857" s="79"/>
      <c r="INE857" s="79"/>
      <c r="INF857" s="79"/>
      <c r="ING857" s="79"/>
      <c r="INH857" s="79"/>
      <c r="INI857" s="79"/>
      <c r="INJ857" s="79"/>
      <c r="INK857" s="79"/>
      <c r="INL857" s="79"/>
      <c r="INM857" s="79"/>
      <c r="INN857" s="79"/>
      <c r="INO857" s="79"/>
      <c r="INP857" s="79"/>
      <c r="INQ857" s="79"/>
      <c r="INR857" s="79"/>
      <c r="INS857" s="79"/>
      <c r="INT857" s="79"/>
      <c r="INU857" s="79"/>
      <c r="INV857" s="79"/>
      <c r="INW857" s="79"/>
      <c r="INX857" s="79"/>
      <c r="INY857" s="79"/>
      <c r="INZ857" s="79"/>
      <c r="IOA857" s="79"/>
      <c r="IOB857" s="79"/>
      <c r="IOC857" s="79"/>
      <c r="IOD857" s="79"/>
      <c r="IOE857" s="79"/>
      <c r="IOF857" s="79"/>
      <c r="IOG857" s="79"/>
      <c r="IOH857" s="79"/>
      <c r="IOI857" s="79"/>
      <c r="IOJ857" s="79"/>
      <c r="IOK857" s="79"/>
      <c r="IOL857" s="79"/>
      <c r="IOM857" s="79"/>
      <c r="ION857" s="79"/>
      <c r="IOO857" s="79"/>
      <c r="IOP857" s="79"/>
      <c r="IOQ857" s="79"/>
      <c r="IOR857" s="79"/>
      <c r="IOS857" s="79"/>
      <c r="IOT857" s="79"/>
      <c r="IOU857" s="79"/>
      <c r="IOV857" s="79"/>
      <c r="IOW857" s="79"/>
      <c r="IOX857" s="79"/>
      <c r="IOY857" s="79"/>
      <c r="IOZ857" s="79"/>
      <c r="IPA857" s="79"/>
      <c r="IPB857" s="79"/>
      <c r="IPC857" s="79"/>
      <c r="IPD857" s="79"/>
      <c r="IPE857" s="79"/>
      <c r="IPF857" s="79"/>
      <c r="IPG857" s="79"/>
      <c r="IPH857" s="79"/>
      <c r="IPI857" s="79"/>
      <c r="IPJ857" s="79"/>
      <c r="IPK857" s="79"/>
      <c r="IPL857" s="79"/>
      <c r="IPM857" s="79"/>
      <c r="IPN857" s="79"/>
      <c r="IPO857" s="79"/>
      <c r="IPP857" s="79"/>
      <c r="IPQ857" s="79"/>
      <c r="IPR857" s="79"/>
      <c r="IPS857" s="79"/>
      <c r="IPT857" s="79"/>
      <c r="IPU857" s="79"/>
      <c r="IPV857" s="79"/>
      <c r="IPW857" s="79"/>
      <c r="IPX857" s="79"/>
      <c r="IPY857" s="79"/>
      <c r="IPZ857" s="79"/>
      <c r="IQA857" s="79"/>
      <c r="IQB857" s="79"/>
      <c r="IQC857" s="79"/>
      <c r="IQD857" s="79"/>
      <c r="IQE857" s="79"/>
      <c r="IQF857" s="79"/>
      <c r="IQG857" s="79"/>
      <c r="IQH857" s="79"/>
      <c r="IQI857" s="79"/>
      <c r="IQJ857" s="79"/>
      <c r="IQK857" s="79"/>
      <c r="IQL857" s="79"/>
      <c r="IQM857" s="79"/>
      <c r="IQN857" s="79"/>
      <c r="IQO857" s="79"/>
      <c r="IQP857" s="79"/>
      <c r="IQQ857" s="79"/>
      <c r="IQR857" s="79"/>
      <c r="IQS857" s="79"/>
      <c r="IQT857" s="79"/>
      <c r="IQU857" s="79"/>
      <c r="IQV857" s="79"/>
      <c r="IQW857" s="79"/>
      <c r="IQX857" s="79"/>
      <c r="IQY857" s="79"/>
      <c r="IQZ857" s="79"/>
      <c r="IRA857" s="79"/>
      <c r="IRB857" s="79"/>
      <c r="IRC857" s="79"/>
      <c r="IRD857" s="79"/>
      <c r="IRE857" s="79"/>
      <c r="IRF857" s="79"/>
      <c r="IRG857" s="79"/>
      <c r="IRH857" s="79"/>
      <c r="IRI857" s="79"/>
      <c r="IRJ857" s="79"/>
      <c r="IRK857" s="79"/>
      <c r="IRL857" s="79"/>
      <c r="IRM857" s="79"/>
      <c r="IRN857" s="79"/>
      <c r="IRO857" s="79"/>
      <c r="IRP857" s="79"/>
      <c r="IRQ857" s="79"/>
      <c r="IRR857" s="79"/>
      <c r="IRS857" s="79"/>
      <c r="IRT857" s="79"/>
      <c r="IRU857" s="79"/>
      <c r="IRV857" s="79"/>
      <c r="IRW857" s="79"/>
      <c r="IRX857" s="79"/>
      <c r="IRY857" s="79"/>
      <c r="IRZ857" s="79"/>
      <c r="ISA857" s="79"/>
      <c r="ISB857" s="79"/>
      <c r="ISC857" s="79"/>
      <c r="ISD857" s="79"/>
      <c r="ISE857" s="79"/>
      <c r="ISF857" s="79"/>
      <c r="ISG857" s="79"/>
      <c r="ISH857" s="79"/>
      <c r="ISI857" s="79"/>
      <c r="ISJ857" s="79"/>
      <c r="ISK857" s="79"/>
      <c r="ISL857" s="79"/>
      <c r="ISM857" s="79"/>
      <c r="ISN857" s="79"/>
      <c r="ISO857" s="79"/>
      <c r="ISP857" s="79"/>
      <c r="ISQ857" s="79"/>
      <c r="ISR857" s="79"/>
      <c r="ISS857" s="79"/>
      <c r="IST857" s="79"/>
      <c r="ISU857" s="79"/>
      <c r="ISV857" s="79"/>
      <c r="ISW857" s="79"/>
      <c r="ISX857" s="79"/>
      <c r="ISY857" s="79"/>
      <c r="ISZ857" s="79"/>
      <c r="ITA857" s="79"/>
      <c r="ITB857" s="79"/>
      <c r="ITC857" s="79"/>
      <c r="ITD857" s="79"/>
      <c r="ITE857" s="79"/>
      <c r="ITF857" s="79"/>
      <c r="ITG857" s="79"/>
      <c r="ITH857" s="79"/>
      <c r="ITI857" s="79"/>
      <c r="ITJ857" s="79"/>
      <c r="ITK857" s="79"/>
      <c r="ITL857" s="79"/>
      <c r="ITM857" s="79"/>
      <c r="ITN857" s="79"/>
      <c r="ITO857" s="79"/>
      <c r="ITP857" s="79"/>
      <c r="ITQ857" s="79"/>
      <c r="ITR857" s="79"/>
      <c r="ITS857" s="79"/>
      <c r="ITT857" s="79"/>
      <c r="ITU857" s="79"/>
      <c r="ITV857" s="79"/>
      <c r="ITW857" s="79"/>
      <c r="ITX857" s="79"/>
      <c r="ITY857" s="79"/>
      <c r="ITZ857" s="79"/>
      <c r="IUA857" s="79"/>
      <c r="IUB857" s="79"/>
      <c r="IUC857" s="79"/>
      <c r="IUD857" s="79"/>
      <c r="IUE857" s="79"/>
      <c r="IUF857" s="79"/>
      <c r="IUG857" s="79"/>
      <c r="IUH857" s="79"/>
      <c r="IUI857" s="79"/>
      <c r="IUJ857" s="79"/>
      <c r="IUK857" s="79"/>
      <c r="IUL857" s="79"/>
      <c r="IUM857" s="79"/>
      <c r="IUN857" s="79"/>
      <c r="IUO857" s="79"/>
      <c r="IUP857" s="79"/>
      <c r="IUQ857" s="79"/>
      <c r="IUR857" s="79"/>
      <c r="IUS857" s="79"/>
      <c r="IUT857" s="79"/>
      <c r="IUU857" s="79"/>
      <c r="IUV857" s="79"/>
      <c r="IUW857" s="79"/>
      <c r="IUX857" s="79"/>
      <c r="IUY857" s="79"/>
      <c r="IUZ857" s="79"/>
      <c r="IVA857" s="79"/>
      <c r="IVB857" s="79"/>
      <c r="IVC857" s="79"/>
      <c r="IVD857" s="79"/>
      <c r="IVE857" s="79"/>
      <c r="IVF857" s="79"/>
      <c r="IVG857" s="79"/>
      <c r="IVH857" s="79"/>
      <c r="IVI857" s="79"/>
      <c r="IVJ857" s="79"/>
      <c r="IVK857" s="79"/>
      <c r="IVL857" s="79"/>
      <c r="IVM857" s="79"/>
      <c r="IVN857" s="79"/>
      <c r="IVO857" s="79"/>
      <c r="IVP857" s="79"/>
      <c r="IVQ857" s="79"/>
      <c r="IVR857" s="79"/>
      <c r="IVS857" s="79"/>
      <c r="IVT857" s="79"/>
      <c r="IVU857" s="79"/>
      <c r="IVV857" s="79"/>
      <c r="IVW857" s="79"/>
      <c r="IVX857" s="79"/>
      <c r="IVY857" s="79"/>
      <c r="IVZ857" s="79"/>
      <c r="IWA857" s="79"/>
      <c r="IWB857" s="79"/>
      <c r="IWC857" s="79"/>
      <c r="IWD857" s="79"/>
      <c r="IWE857" s="79"/>
      <c r="IWF857" s="79"/>
      <c r="IWG857" s="79"/>
      <c r="IWH857" s="79"/>
      <c r="IWI857" s="79"/>
      <c r="IWJ857" s="79"/>
      <c r="IWK857" s="79"/>
      <c r="IWL857" s="79"/>
      <c r="IWM857" s="79"/>
      <c r="IWN857" s="79"/>
      <c r="IWO857" s="79"/>
      <c r="IWP857" s="79"/>
      <c r="IWQ857" s="79"/>
      <c r="IWR857" s="79"/>
      <c r="IWS857" s="79"/>
      <c r="IWT857" s="79"/>
      <c r="IWU857" s="79"/>
      <c r="IWV857" s="79"/>
      <c r="IWW857" s="79"/>
      <c r="IWX857" s="79"/>
      <c r="IWY857" s="79"/>
      <c r="IWZ857" s="79"/>
      <c r="IXA857" s="79"/>
      <c r="IXB857" s="79"/>
      <c r="IXC857" s="79"/>
      <c r="IXD857" s="79"/>
      <c r="IXE857" s="79"/>
      <c r="IXF857" s="79"/>
      <c r="IXG857" s="79"/>
      <c r="IXH857" s="79"/>
      <c r="IXI857" s="79"/>
      <c r="IXJ857" s="79"/>
      <c r="IXK857" s="79"/>
      <c r="IXL857" s="79"/>
      <c r="IXM857" s="79"/>
      <c r="IXN857" s="79"/>
      <c r="IXO857" s="79"/>
      <c r="IXP857" s="79"/>
      <c r="IXQ857" s="79"/>
      <c r="IXR857" s="79"/>
      <c r="IXS857" s="79"/>
      <c r="IXT857" s="79"/>
      <c r="IXU857" s="79"/>
      <c r="IXV857" s="79"/>
      <c r="IXW857" s="79"/>
      <c r="IXX857" s="79"/>
      <c r="IXY857" s="79"/>
      <c r="IXZ857" s="79"/>
      <c r="IYA857" s="79"/>
      <c r="IYB857" s="79"/>
      <c r="IYC857" s="79"/>
      <c r="IYD857" s="79"/>
      <c r="IYE857" s="79"/>
      <c r="IYF857" s="79"/>
      <c r="IYG857" s="79"/>
      <c r="IYH857" s="79"/>
      <c r="IYI857" s="79"/>
      <c r="IYJ857" s="79"/>
      <c r="IYK857" s="79"/>
      <c r="IYL857" s="79"/>
      <c r="IYM857" s="79"/>
      <c r="IYN857" s="79"/>
      <c r="IYO857" s="79"/>
      <c r="IYP857" s="79"/>
      <c r="IYQ857" s="79"/>
      <c r="IYR857" s="79"/>
      <c r="IYS857" s="79"/>
      <c r="IYT857" s="79"/>
      <c r="IYU857" s="79"/>
      <c r="IYV857" s="79"/>
      <c r="IYW857" s="79"/>
      <c r="IYX857" s="79"/>
      <c r="IYY857" s="79"/>
      <c r="IYZ857" s="79"/>
      <c r="IZA857" s="79"/>
      <c r="IZB857" s="79"/>
      <c r="IZC857" s="79"/>
      <c r="IZD857" s="79"/>
      <c r="IZE857" s="79"/>
      <c r="IZF857" s="79"/>
      <c r="IZG857" s="79"/>
      <c r="IZH857" s="79"/>
      <c r="IZI857" s="79"/>
      <c r="IZJ857" s="79"/>
      <c r="IZK857" s="79"/>
      <c r="IZL857" s="79"/>
      <c r="IZM857" s="79"/>
      <c r="IZN857" s="79"/>
      <c r="IZO857" s="79"/>
      <c r="IZP857" s="79"/>
      <c r="IZQ857" s="79"/>
      <c r="IZR857" s="79"/>
      <c r="IZS857" s="79"/>
      <c r="IZT857" s="79"/>
      <c r="IZU857" s="79"/>
      <c r="IZV857" s="79"/>
      <c r="IZW857" s="79"/>
      <c r="IZX857" s="79"/>
      <c r="IZY857" s="79"/>
      <c r="IZZ857" s="79"/>
      <c r="JAA857" s="79"/>
      <c r="JAB857" s="79"/>
      <c r="JAC857" s="79"/>
      <c r="JAD857" s="79"/>
      <c r="JAE857" s="79"/>
      <c r="JAF857" s="79"/>
      <c r="JAG857" s="79"/>
      <c r="JAH857" s="79"/>
      <c r="JAI857" s="79"/>
      <c r="JAJ857" s="79"/>
      <c r="JAK857" s="79"/>
      <c r="JAL857" s="79"/>
      <c r="JAM857" s="79"/>
      <c r="JAN857" s="79"/>
      <c r="JAO857" s="79"/>
      <c r="JAP857" s="79"/>
      <c r="JAQ857" s="79"/>
      <c r="JAR857" s="79"/>
      <c r="JAS857" s="79"/>
      <c r="JAT857" s="79"/>
      <c r="JAU857" s="79"/>
      <c r="JAV857" s="79"/>
      <c r="JAW857" s="79"/>
      <c r="JAX857" s="79"/>
      <c r="JAY857" s="79"/>
      <c r="JAZ857" s="79"/>
      <c r="JBA857" s="79"/>
      <c r="JBB857" s="79"/>
      <c r="JBC857" s="79"/>
      <c r="JBD857" s="79"/>
      <c r="JBE857" s="79"/>
      <c r="JBF857" s="79"/>
      <c r="JBG857" s="79"/>
      <c r="JBH857" s="79"/>
      <c r="JBI857" s="79"/>
      <c r="JBJ857" s="79"/>
      <c r="JBK857" s="79"/>
      <c r="JBL857" s="79"/>
      <c r="JBM857" s="79"/>
      <c r="JBN857" s="79"/>
      <c r="JBO857" s="79"/>
      <c r="JBP857" s="79"/>
      <c r="JBQ857" s="79"/>
      <c r="JBR857" s="79"/>
      <c r="JBS857" s="79"/>
      <c r="JBT857" s="79"/>
      <c r="JBU857" s="79"/>
      <c r="JBV857" s="79"/>
      <c r="JBW857" s="79"/>
      <c r="JBX857" s="79"/>
      <c r="JBY857" s="79"/>
      <c r="JBZ857" s="79"/>
      <c r="JCA857" s="79"/>
      <c r="JCB857" s="79"/>
      <c r="JCC857" s="79"/>
      <c r="JCD857" s="79"/>
      <c r="JCE857" s="79"/>
      <c r="JCF857" s="79"/>
      <c r="JCG857" s="79"/>
      <c r="JCH857" s="79"/>
      <c r="JCI857" s="79"/>
      <c r="JCJ857" s="79"/>
      <c r="JCK857" s="79"/>
      <c r="JCL857" s="79"/>
      <c r="JCM857" s="79"/>
      <c r="JCN857" s="79"/>
      <c r="JCO857" s="79"/>
      <c r="JCP857" s="79"/>
      <c r="JCQ857" s="79"/>
      <c r="JCR857" s="79"/>
      <c r="JCS857" s="79"/>
      <c r="JCT857" s="79"/>
      <c r="JCU857" s="79"/>
      <c r="JCV857" s="79"/>
      <c r="JCW857" s="79"/>
      <c r="JCX857" s="79"/>
      <c r="JCY857" s="79"/>
      <c r="JCZ857" s="79"/>
      <c r="JDA857" s="79"/>
      <c r="JDB857" s="79"/>
      <c r="JDC857" s="79"/>
    </row>
    <row r="858" spans="1:6867" x14ac:dyDescent="0.25">
      <c r="B858" s="74" t="s">
        <v>2362</v>
      </c>
      <c r="C858" s="74" t="s">
        <v>5539</v>
      </c>
      <c r="D858" s="83">
        <v>1969</v>
      </c>
      <c r="E858" s="83" t="s">
        <v>2366</v>
      </c>
      <c r="F858" s="83" t="s">
        <v>2859</v>
      </c>
      <c r="G858" s="83" t="s">
        <v>2640</v>
      </c>
      <c r="H858" s="85"/>
      <c r="I858" s="88">
        <v>112.45</v>
      </c>
      <c r="J858" s="83">
        <v>1999</v>
      </c>
      <c r="K858" s="83">
        <v>961</v>
      </c>
    </row>
    <row r="859" spans="1:6867" s="74" customFormat="1" x14ac:dyDescent="0.25">
      <c r="A859" s="79"/>
      <c r="B859" t="s">
        <v>494</v>
      </c>
      <c r="C859" t="s">
        <v>352</v>
      </c>
      <c r="D859" s="4">
        <v>1961</v>
      </c>
      <c r="E859" s="4" t="s">
        <v>726</v>
      </c>
      <c r="F859" s="4" t="s">
        <v>2639</v>
      </c>
      <c r="G859" s="6" t="s">
        <v>2640</v>
      </c>
      <c r="H859" s="104"/>
      <c r="I859" s="106">
        <v>112.49</v>
      </c>
      <c r="J859" s="107">
        <v>1991</v>
      </c>
      <c r="K859" s="108">
        <v>960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  <c r="BA859" s="79"/>
      <c r="BB859" s="79"/>
      <c r="BC859" s="79"/>
      <c r="BD859" s="79"/>
      <c r="BE859" s="79"/>
      <c r="BF859" s="79"/>
      <c r="BG859" s="79"/>
      <c r="BH859" s="79"/>
      <c r="BI859" s="79"/>
      <c r="BJ859" s="79"/>
      <c r="BK859" s="79"/>
      <c r="BL859" s="79"/>
      <c r="BM859" s="79"/>
      <c r="BN859" s="79"/>
      <c r="BO859" s="79"/>
      <c r="BP859" s="79"/>
      <c r="BQ859" s="79"/>
      <c r="BR859" s="79"/>
      <c r="BS859" s="79"/>
      <c r="BT859" s="79"/>
      <c r="BU859" s="79"/>
      <c r="BV859" s="79"/>
      <c r="BW859" s="79"/>
      <c r="BX859" s="79"/>
      <c r="BY859" s="79"/>
      <c r="BZ859" s="79"/>
      <c r="CA859" s="79"/>
      <c r="CB859" s="79"/>
      <c r="CC859" s="79"/>
      <c r="CD859" s="79"/>
      <c r="CE859" s="79"/>
      <c r="CF859" s="79"/>
      <c r="CG859" s="79"/>
      <c r="CH859" s="79"/>
      <c r="CI859" s="79"/>
      <c r="CJ859" s="79"/>
      <c r="CK859" s="79"/>
      <c r="CL859" s="79"/>
      <c r="CM859" s="79"/>
      <c r="CN859" s="79"/>
      <c r="CO859" s="79"/>
      <c r="CP859" s="79"/>
      <c r="CQ859" s="79"/>
      <c r="CR859" s="79"/>
      <c r="CS859" s="79"/>
      <c r="CT859" s="79"/>
      <c r="CU859" s="79"/>
      <c r="CV859" s="79"/>
      <c r="CW859" s="79"/>
      <c r="CX859" s="79"/>
      <c r="CY859" s="79"/>
      <c r="CZ859" s="79"/>
      <c r="DA859" s="79"/>
      <c r="DB859" s="79"/>
      <c r="DC859" s="79"/>
      <c r="DD859" s="79"/>
      <c r="DE859" s="79"/>
      <c r="DF859" s="79"/>
      <c r="DG859" s="79"/>
      <c r="DH859" s="79"/>
      <c r="DI859" s="79"/>
      <c r="DJ859" s="79"/>
      <c r="DK859" s="79"/>
      <c r="DL859" s="79"/>
      <c r="DM859" s="79"/>
      <c r="DN859" s="79"/>
      <c r="DO859" s="79"/>
      <c r="DP859" s="79"/>
      <c r="DQ859" s="79"/>
      <c r="DR859" s="79"/>
      <c r="DS859" s="79"/>
      <c r="DT859" s="79"/>
      <c r="DU859" s="79"/>
      <c r="DV859" s="79"/>
      <c r="DW859" s="79"/>
      <c r="DX859" s="79"/>
      <c r="DY859" s="79"/>
      <c r="DZ859" s="79"/>
      <c r="EA859" s="79"/>
      <c r="EB859" s="79"/>
      <c r="EC859" s="79"/>
      <c r="ED859" s="79"/>
      <c r="EE859" s="79"/>
      <c r="EF859" s="79"/>
      <c r="EG859" s="79"/>
      <c r="EH859" s="79"/>
      <c r="EI859" s="79"/>
      <c r="EJ859" s="79"/>
      <c r="EK859" s="79"/>
      <c r="EL859" s="79"/>
      <c r="EM859" s="79"/>
      <c r="EN859" s="79"/>
      <c r="EO859" s="79"/>
      <c r="EP859" s="79"/>
      <c r="EQ859" s="79"/>
      <c r="ER859" s="79"/>
      <c r="ES859" s="79"/>
      <c r="ET859" s="79"/>
      <c r="EU859" s="79"/>
      <c r="EV859" s="79"/>
      <c r="EW859" s="79"/>
      <c r="EX859" s="79"/>
      <c r="EY859" s="79"/>
      <c r="EZ859" s="79"/>
      <c r="FA859" s="79"/>
      <c r="FB859" s="79"/>
      <c r="FC859" s="79"/>
      <c r="FD859" s="79"/>
      <c r="FE859" s="79"/>
      <c r="FF859" s="79"/>
      <c r="FG859" s="79"/>
      <c r="FH859" s="79"/>
      <c r="FI859" s="79"/>
      <c r="FJ859" s="79"/>
      <c r="FK859" s="79"/>
      <c r="FL859" s="79"/>
      <c r="FM859" s="79"/>
      <c r="FN859" s="79"/>
      <c r="FO859" s="79"/>
      <c r="FP859" s="79"/>
      <c r="FQ859" s="79"/>
      <c r="FR859" s="79"/>
      <c r="FS859" s="79"/>
      <c r="FT859" s="79"/>
      <c r="FU859" s="79"/>
      <c r="FV859" s="79"/>
      <c r="FW859" s="79"/>
      <c r="FX859" s="79"/>
      <c r="FY859" s="79"/>
      <c r="FZ859" s="79"/>
      <c r="GA859" s="79"/>
      <c r="GB859" s="79"/>
      <c r="GC859" s="79"/>
      <c r="GD859" s="79"/>
      <c r="GE859" s="79"/>
      <c r="GF859" s="79"/>
      <c r="GG859" s="79"/>
      <c r="GH859" s="79"/>
      <c r="GI859" s="79"/>
      <c r="GJ859" s="79"/>
      <c r="GK859" s="79"/>
      <c r="GL859" s="79"/>
      <c r="GM859" s="79"/>
      <c r="GN859" s="79"/>
      <c r="GO859" s="79"/>
      <c r="GP859" s="79"/>
      <c r="GQ859" s="79"/>
      <c r="GR859" s="79"/>
      <c r="GS859" s="79"/>
      <c r="GT859" s="79"/>
      <c r="GU859" s="79"/>
      <c r="GV859" s="79"/>
      <c r="GW859" s="79"/>
      <c r="GX859" s="79"/>
      <c r="GY859" s="79"/>
      <c r="GZ859" s="79"/>
      <c r="HA859" s="79"/>
      <c r="HB859" s="79"/>
      <c r="HC859" s="79"/>
      <c r="HD859" s="79"/>
      <c r="HE859" s="79"/>
      <c r="HF859" s="79"/>
      <c r="HG859" s="79"/>
      <c r="HH859" s="79"/>
      <c r="HI859" s="79"/>
      <c r="HJ859" s="79"/>
      <c r="HK859" s="79"/>
      <c r="HL859" s="79"/>
      <c r="HM859" s="79"/>
      <c r="HN859" s="79"/>
      <c r="HO859" s="79"/>
      <c r="HP859" s="79"/>
      <c r="HQ859" s="79"/>
      <c r="HR859" s="79"/>
      <c r="HS859" s="79"/>
      <c r="HT859" s="79"/>
      <c r="HU859" s="79"/>
      <c r="HV859" s="79"/>
      <c r="HW859" s="79"/>
      <c r="HX859" s="79"/>
      <c r="HY859" s="79"/>
      <c r="HZ859" s="79"/>
      <c r="IA859" s="79"/>
      <c r="IB859" s="79"/>
      <c r="IC859" s="79"/>
      <c r="ID859" s="79"/>
      <c r="IE859" s="79"/>
      <c r="IF859" s="79"/>
      <c r="IG859" s="79"/>
      <c r="IH859" s="79"/>
      <c r="II859" s="79"/>
      <c r="IJ859" s="79"/>
      <c r="IK859" s="79"/>
      <c r="IL859" s="79"/>
      <c r="IM859" s="79"/>
      <c r="IN859" s="79"/>
      <c r="IO859" s="79"/>
      <c r="IP859" s="79"/>
      <c r="IQ859" s="79"/>
      <c r="IR859" s="79"/>
      <c r="IS859" s="79"/>
      <c r="IT859" s="79"/>
      <c r="IU859" s="79"/>
      <c r="IV859" s="79"/>
      <c r="IW859" s="79"/>
      <c r="IX859" s="79"/>
      <c r="IY859" s="79"/>
      <c r="IZ859" s="79"/>
      <c r="JA859" s="79"/>
      <c r="JB859" s="79"/>
      <c r="JC859" s="79"/>
      <c r="JD859" s="79"/>
      <c r="JE859" s="79"/>
      <c r="JF859" s="79"/>
      <c r="JG859" s="79"/>
      <c r="JH859" s="79"/>
      <c r="JI859" s="79"/>
      <c r="JJ859" s="79"/>
      <c r="JK859" s="79"/>
      <c r="JL859" s="79"/>
      <c r="JM859" s="79"/>
      <c r="JN859" s="79"/>
      <c r="JO859" s="79"/>
      <c r="JP859" s="79"/>
      <c r="JQ859" s="79"/>
      <c r="JR859" s="79"/>
      <c r="JS859" s="79"/>
      <c r="JT859" s="79"/>
      <c r="JU859" s="79"/>
      <c r="JV859" s="79"/>
      <c r="JW859" s="79"/>
      <c r="JX859" s="79"/>
      <c r="JY859" s="79"/>
      <c r="JZ859" s="79"/>
      <c r="KA859" s="79"/>
      <c r="KB859" s="79"/>
      <c r="KC859" s="79"/>
      <c r="KD859" s="79"/>
      <c r="KE859" s="79"/>
      <c r="KF859" s="79"/>
      <c r="KG859" s="79"/>
      <c r="KH859" s="79"/>
      <c r="KI859" s="79"/>
      <c r="KJ859" s="79"/>
      <c r="KK859" s="79"/>
      <c r="KL859" s="79"/>
      <c r="KM859" s="79"/>
      <c r="KN859" s="79"/>
      <c r="KO859" s="79"/>
      <c r="KP859" s="79"/>
      <c r="KQ859" s="79"/>
      <c r="KR859" s="79"/>
      <c r="KS859" s="79"/>
      <c r="KT859" s="79"/>
      <c r="KU859" s="79"/>
      <c r="KV859" s="79"/>
      <c r="KW859" s="79"/>
      <c r="KX859" s="79"/>
      <c r="KY859" s="79"/>
      <c r="KZ859" s="79"/>
      <c r="LA859" s="79"/>
      <c r="LB859" s="79"/>
      <c r="LC859" s="79"/>
      <c r="LD859" s="79"/>
      <c r="LE859" s="79"/>
      <c r="LF859" s="79"/>
      <c r="LG859" s="79"/>
      <c r="LH859" s="79"/>
      <c r="LI859" s="79"/>
      <c r="LJ859" s="79"/>
      <c r="LK859" s="79"/>
      <c r="LL859" s="79"/>
      <c r="LM859" s="79"/>
      <c r="LN859" s="79"/>
      <c r="LO859" s="79"/>
      <c r="LP859" s="79"/>
      <c r="LQ859" s="79"/>
      <c r="LR859" s="79"/>
      <c r="LS859" s="79"/>
      <c r="LT859" s="79"/>
      <c r="LU859" s="79"/>
      <c r="LV859" s="79"/>
      <c r="LW859" s="79"/>
      <c r="LX859" s="79"/>
      <c r="LY859" s="79"/>
      <c r="LZ859" s="79"/>
      <c r="MA859" s="79"/>
      <c r="MB859" s="79"/>
      <c r="MC859" s="79"/>
      <c r="MD859" s="79"/>
      <c r="ME859" s="79"/>
      <c r="MF859" s="79"/>
      <c r="MG859" s="79"/>
      <c r="MH859" s="79"/>
      <c r="MI859" s="79"/>
      <c r="MJ859" s="79"/>
      <c r="MK859" s="79"/>
      <c r="ML859" s="79"/>
      <c r="MM859" s="79"/>
      <c r="MN859" s="79"/>
      <c r="MO859" s="79"/>
      <c r="MP859" s="79"/>
      <c r="MQ859" s="79"/>
      <c r="MR859" s="79"/>
      <c r="MS859" s="79"/>
      <c r="MT859" s="79"/>
      <c r="MU859" s="79"/>
      <c r="MV859" s="79"/>
      <c r="MW859" s="79"/>
      <c r="MX859" s="79"/>
      <c r="MY859" s="79"/>
      <c r="MZ859" s="79"/>
      <c r="NA859" s="79"/>
      <c r="NB859" s="79"/>
      <c r="NC859" s="79"/>
      <c r="ND859" s="79"/>
      <c r="NE859" s="79"/>
      <c r="NF859" s="79"/>
      <c r="NG859" s="79"/>
      <c r="NH859" s="79"/>
      <c r="NI859" s="79"/>
      <c r="NJ859" s="79"/>
      <c r="NK859" s="79"/>
      <c r="NL859" s="79"/>
      <c r="NM859" s="79"/>
      <c r="NN859" s="79"/>
      <c r="NO859" s="79"/>
      <c r="NP859" s="79"/>
      <c r="NQ859" s="79"/>
      <c r="NR859" s="79"/>
      <c r="NS859" s="79"/>
      <c r="NT859" s="79"/>
      <c r="NU859" s="79"/>
      <c r="NV859" s="79"/>
      <c r="NW859" s="79"/>
      <c r="NX859" s="79"/>
      <c r="NY859" s="79"/>
      <c r="NZ859" s="79"/>
      <c r="OA859" s="79"/>
      <c r="OB859" s="79"/>
      <c r="OC859" s="79"/>
      <c r="OD859" s="79"/>
      <c r="OE859" s="79"/>
      <c r="OF859" s="79"/>
      <c r="OG859" s="79"/>
      <c r="OH859" s="79"/>
      <c r="OI859" s="79"/>
      <c r="OJ859" s="79"/>
      <c r="OK859" s="79"/>
      <c r="OL859" s="79"/>
      <c r="OM859" s="79"/>
      <c r="ON859" s="79"/>
      <c r="OO859" s="79"/>
      <c r="OP859" s="79"/>
      <c r="OQ859" s="79"/>
      <c r="OR859" s="79"/>
      <c r="OS859" s="79"/>
      <c r="OT859" s="79"/>
      <c r="OU859" s="79"/>
      <c r="OV859" s="79"/>
      <c r="OW859" s="79"/>
      <c r="OX859" s="79"/>
      <c r="OY859" s="79"/>
      <c r="OZ859" s="79"/>
      <c r="PA859" s="79"/>
      <c r="PB859" s="79"/>
      <c r="PC859" s="79"/>
      <c r="PD859" s="79"/>
      <c r="PE859" s="79"/>
      <c r="PF859" s="79"/>
      <c r="PG859" s="79"/>
      <c r="PH859" s="79"/>
      <c r="PI859" s="79"/>
      <c r="PJ859" s="79"/>
      <c r="PK859" s="79"/>
      <c r="PL859" s="79"/>
      <c r="PM859" s="79"/>
      <c r="PN859" s="79"/>
      <c r="PO859" s="79"/>
      <c r="PP859" s="79"/>
      <c r="PQ859" s="79"/>
      <c r="PR859" s="79"/>
      <c r="PS859" s="79"/>
      <c r="PT859" s="79"/>
      <c r="PU859" s="79"/>
      <c r="PV859" s="79"/>
      <c r="PW859" s="79"/>
      <c r="PX859" s="79"/>
      <c r="PY859" s="79"/>
      <c r="PZ859" s="79"/>
      <c r="QA859" s="79"/>
      <c r="QB859" s="79"/>
      <c r="QC859" s="79"/>
      <c r="QD859" s="79"/>
      <c r="QE859" s="79"/>
      <c r="QF859" s="79"/>
      <c r="QG859" s="79"/>
      <c r="QH859" s="79"/>
      <c r="QI859" s="79"/>
      <c r="QJ859" s="79"/>
      <c r="QK859" s="79"/>
      <c r="QL859" s="79"/>
      <c r="QM859" s="79"/>
      <c r="QN859" s="79"/>
      <c r="QO859" s="79"/>
      <c r="QP859" s="79"/>
      <c r="QQ859" s="79"/>
      <c r="QR859" s="79"/>
      <c r="QS859" s="79"/>
      <c r="QT859" s="79"/>
      <c r="QU859" s="79"/>
      <c r="QV859" s="79"/>
      <c r="QW859" s="79"/>
      <c r="QX859" s="79"/>
      <c r="QY859" s="79"/>
      <c r="QZ859" s="79"/>
      <c r="RA859" s="79"/>
      <c r="RB859" s="79"/>
      <c r="RC859" s="79"/>
      <c r="RD859" s="79"/>
      <c r="RE859" s="79"/>
      <c r="RF859" s="79"/>
      <c r="RG859" s="79"/>
      <c r="RH859" s="79"/>
      <c r="RI859" s="79"/>
      <c r="RJ859" s="79"/>
      <c r="RK859" s="79"/>
      <c r="RL859" s="79"/>
      <c r="RM859" s="79"/>
      <c r="RN859" s="79"/>
      <c r="RO859" s="79"/>
      <c r="RP859" s="79"/>
      <c r="RQ859" s="79"/>
      <c r="RR859" s="79"/>
      <c r="RS859" s="79"/>
      <c r="RT859" s="79"/>
      <c r="RU859" s="79"/>
      <c r="RV859" s="79"/>
      <c r="RW859" s="79"/>
      <c r="RX859" s="79"/>
      <c r="RY859" s="79"/>
      <c r="RZ859" s="79"/>
      <c r="SA859" s="79"/>
      <c r="SB859" s="79"/>
      <c r="SC859" s="79"/>
      <c r="SD859" s="79"/>
      <c r="SE859" s="79"/>
      <c r="SF859" s="79"/>
      <c r="SG859" s="79"/>
      <c r="SH859" s="79"/>
      <c r="SI859" s="79"/>
      <c r="SJ859" s="79"/>
      <c r="SK859" s="79"/>
      <c r="SL859" s="79"/>
      <c r="SM859" s="79"/>
      <c r="SN859" s="79"/>
      <c r="SO859" s="79"/>
      <c r="SP859" s="79"/>
      <c r="SQ859" s="79"/>
      <c r="SR859" s="79"/>
      <c r="SS859" s="79"/>
      <c r="ST859" s="79"/>
      <c r="SU859" s="79"/>
      <c r="SV859" s="79"/>
      <c r="SW859" s="79"/>
      <c r="SX859" s="79"/>
      <c r="SY859" s="79"/>
      <c r="SZ859" s="79"/>
      <c r="TA859" s="79"/>
      <c r="TB859" s="79"/>
      <c r="TC859" s="79"/>
      <c r="TD859" s="79"/>
      <c r="TE859" s="79"/>
      <c r="TF859" s="79"/>
      <c r="TG859" s="79"/>
      <c r="TH859" s="79"/>
      <c r="TI859" s="79"/>
      <c r="TJ859" s="79"/>
      <c r="TK859" s="79"/>
      <c r="TL859" s="79"/>
      <c r="TM859" s="79"/>
      <c r="TN859" s="79"/>
      <c r="TO859" s="79"/>
      <c r="TP859" s="79"/>
      <c r="TQ859" s="79"/>
      <c r="TR859" s="79"/>
      <c r="TS859" s="79"/>
      <c r="TT859" s="79"/>
      <c r="TU859" s="79"/>
      <c r="TV859" s="79"/>
      <c r="TW859" s="79"/>
      <c r="TX859" s="79"/>
      <c r="TY859" s="79"/>
      <c r="TZ859" s="79"/>
      <c r="UA859" s="79"/>
      <c r="UB859" s="79"/>
      <c r="UC859" s="79"/>
      <c r="UD859" s="79"/>
      <c r="UE859" s="79"/>
      <c r="UF859" s="79"/>
      <c r="UG859" s="79"/>
      <c r="UH859" s="79"/>
      <c r="UI859" s="79"/>
      <c r="UJ859" s="79"/>
      <c r="UK859" s="79"/>
      <c r="UL859" s="79"/>
      <c r="UM859" s="79"/>
      <c r="UN859" s="79"/>
      <c r="UO859" s="79"/>
      <c r="UP859" s="79"/>
      <c r="UQ859" s="79"/>
      <c r="UR859" s="79"/>
      <c r="US859" s="79"/>
      <c r="UT859" s="79"/>
      <c r="UU859" s="79"/>
      <c r="UV859" s="79"/>
      <c r="UW859" s="79"/>
      <c r="UX859" s="79"/>
      <c r="UY859" s="79"/>
      <c r="UZ859" s="79"/>
      <c r="VA859" s="79"/>
      <c r="VB859" s="79"/>
      <c r="VC859" s="79"/>
      <c r="VD859" s="79"/>
      <c r="VE859" s="79"/>
      <c r="VF859" s="79"/>
      <c r="VG859" s="79"/>
      <c r="VH859" s="79"/>
      <c r="VI859" s="79"/>
      <c r="VJ859" s="79"/>
      <c r="VK859" s="79"/>
      <c r="VL859" s="79"/>
      <c r="VM859" s="79"/>
      <c r="VN859" s="79"/>
      <c r="VO859" s="79"/>
      <c r="VP859" s="79"/>
      <c r="VQ859" s="79"/>
      <c r="VR859" s="79"/>
      <c r="VS859" s="79"/>
      <c r="VT859" s="79"/>
      <c r="VU859" s="79"/>
      <c r="VV859" s="79"/>
      <c r="VW859" s="79"/>
      <c r="VX859" s="79"/>
      <c r="VY859" s="79"/>
      <c r="VZ859" s="79"/>
      <c r="WA859" s="79"/>
      <c r="WB859" s="79"/>
      <c r="WC859" s="79"/>
      <c r="WD859" s="79"/>
      <c r="WE859" s="79"/>
      <c r="WF859" s="79"/>
      <c r="WG859" s="79"/>
      <c r="WH859" s="79"/>
      <c r="WI859" s="79"/>
      <c r="WJ859" s="79"/>
      <c r="WK859" s="79"/>
      <c r="WL859" s="79"/>
      <c r="WM859" s="79"/>
      <c r="WN859" s="79"/>
      <c r="WO859" s="79"/>
      <c r="WP859" s="79"/>
      <c r="WQ859" s="79"/>
      <c r="WR859" s="79"/>
      <c r="WS859" s="79"/>
      <c r="WT859" s="79"/>
      <c r="WU859" s="79"/>
      <c r="WV859" s="79"/>
      <c r="WW859" s="79"/>
      <c r="WX859" s="79"/>
      <c r="WY859" s="79"/>
      <c r="WZ859" s="79"/>
      <c r="XA859" s="79"/>
      <c r="XB859" s="79"/>
      <c r="XC859" s="79"/>
      <c r="XD859" s="79"/>
      <c r="XE859" s="79"/>
      <c r="XF859" s="79"/>
      <c r="XG859" s="79"/>
      <c r="XH859" s="79"/>
      <c r="XI859" s="79"/>
      <c r="XJ859" s="79"/>
      <c r="XK859" s="79"/>
      <c r="XL859" s="79"/>
      <c r="XM859" s="79"/>
      <c r="XN859" s="79"/>
      <c r="XO859" s="79"/>
      <c r="XP859" s="79"/>
      <c r="XQ859" s="79"/>
      <c r="XR859" s="79"/>
      <c r="XS859" s="79"/>
      <c r="XT859" s="79"/>
      <c r="XU859" s="79"/>
      <c r="XV859" s="79"/>
      <c r="XW859" s="79"/>
      <c r="XX859" s="79"/>
      <c r="XY859" s="79"/>
      <c r="XZ859" s="79"/>
      <c r="YA859" s="79"/>
      <c r="YB859" s="79"/>
      <c r="YC859" s="79"/>
      <c r="YD859" s="79"/>
      <c r="YE859" s="79"/>
      <c r="YF859" s="79"/>
      <c r="YG859" s="79"/>
      <c r="YH859" s="79"/>
      <c r="YI859" s="79"/>
      <c r="YJ859" s="79"/>
      <c r="YK859" s="79"/>
      <c r="YL859" s="79"/>
      <c r="YM859" s="79"/>
      <c r="YN859" s="79"/>
      <c r="YO859" s="79"/>
      <c r="YP859" s="79"/>
      <c r="YQ859" s="79"/>
      <c r="YR859" s="79"/>
      <c r="YS859" s="79"/>
      <c r="YT859" s="79"/>
      <c r="YU859" s="79"/>
      <c r="YV859" s="79"/>
      <c r="YW859" s="79"/>
      <c r="YX859" s="79"/>
      <c r="YY859" s="79"/>
      <c r="YZ859" s="79"/>
      <c r="ZA859" s="79"/>
      <c r="ZB859" s="79"/>
      <c r="ZC859" s="79"/>
      <c r="ZD859" s="79"/>
      <c r="ZE859" s="79"/>
      <c r="ZF859" s="79"/>
      <c r="ZG859" s="79"/>
      <c r="ZH859" s="79"/>
      <c r="ZI859" s="79"/>
      <c r="ZJ859" s="79"/>
      <c r="ZK859" s="79"/>
      <c r="ZL859" s="79"/>
      <c r="ZM859" s="79"/>
      <c r="ZN859" s="79"/>
      <c r="ZO859" s="79"/>
      <c r="ZP859" s="79"/>
      <c r="ZQ859" s="79"/>
      <c r="ZR859" s="79"/>
      <c r="ZS859" s="79"/>
      <c r="ZT859" s="79"/>
      <c r="ZU859" s="79"/>
      <c r="ZV859" s="79"/>
      <c r="ZW859" s="79"/>
      <c r="ZX859" s="79"/>
      <c r="ZY859" s="79"/>
      <c r="ZZ859" s="79"/>
      <c r="AAA859" s="79"/>
      <c r="AAB859" s="79"/>
      <c r="AAC859" s="79"/>
      <c r="AAD859" s="79"/>
      <c r="AAE859" s="79"/>
      <c r="AAF859" s="79"/>
      <c r="AAG859" s="79"/>
      <c r="AAH859" s="79"/>
      <c r="AAI859" s="79"/>
      <c r="AAJ859" s="79"/>
      <c r="AAK859" s="79"/>
      <c r="AAL859" s="79"/>
      <c r="AAM859" s="79"/>
      <c r="AAN859" s="79"/>
      <c r="AAO859" s="79"/>
      <c r="AAP859" s="79"/>
      <c r="AAQ859" s="79"/>
      <c r="AAR859" s="79"/>
      <c r="AAS859" s="79"/>
      <c r="AAT859" s="79"/>
      <c r="AAU859" s="79"/>
      <c r="AAV859" s="79"/>
      <c r="AAW859" s="79"/>
      <c r="AAX859" s="79"/>
      <c r="AAY859" s="79"/>
      <c r="AAZ859" s="79"/>
      <c r="ABA859" s="79"/>
      <c r="ABB859" s="79"/>
      <c r="ABC859" s="79"/>
      <c r="ABD859" s="79"/>
      <c r="ABE859" s="79"/>
      <c r="ABF859" s="79"/>
      <c r="ABG859" s="79"/>
      <c r="ABH859" s="79"/>
      <c r="ABI859" s="79"/>
      <c r="ABJ859" s="79"/>
      <c r="ABK859" s="79"/>
      <c r="ABL859" s="79"/>
      <c r="ABM859" s="79"/>
      <c r="ABN859" s="79"/>
      <c r="ABO859" s="79"/>
      <c r="ABP859" s="79"/>
      <c r="ABQ859" s="79"/>
      <c r="ABR859" s="79"/>
      <c r="ABS859" s="79"/>
      <c r="ABT859" s="79"/>
      <c r="ABU859" s="79"/>
      <c r="ABV859" s="79"/>
      <c r="ABW859" s="79"/>
      <c r="ABX859" s="79"/>
      <c r="ABY859" s="79"/>
      <c r="ABZ859" s="79"/>
      <c r="ACA859" s="79"/>
      <c r="ACB859" s="79"/>
      <c r="ACC859" s="79"/>
      <c r="ACD859" s="79"/>
      <c r="ACE859" s="79"/>
      <c r="ACF859" s="79"/>
      <c r="ACG859" s="79"/>
      <c r="ACH859" s="79"/>
      <c r="ACI859" s="79"/>
      <c r="ACJ859" s="79"/>
      <c r="ACK859" s="79"/>
      <c r="ACL859" s="79"/>
      <c r="ACM859" s="79"/>
      <c r="ACN859" s="79"/>
      <c r="ACO859" s="79"/>
      <c r="ACP859" s="79"/>
      <c r="ACQ859" s="79"/>
      <c r="ACR859" s="79"/>
      <c r="ACS859" s="79"/>
      <c r="ACT859" s="79"/>
      <c r="ACU859" s="79"/>
      <c r="ACV859" s="79"/>
      <c r="ACW859" s="79"/>
      <c r="ACX859" s="79"/>
      <c r="ACY859" s="79"/>
      <c r="ACZ859" s="79"/>
      <c r="ADA859" s="79"/>
      <c r="ADB859" s="79"/>
      <c r="ADC859" s="79"/>
      <c r="ADD859" s="79"/>
      <c r="ADE859" s="79"/>
      <c r="ADF859" s="79"/>
      <c r="ADG859" s="79"/>
      <c r="ADH859" s="79"/>
      <c r="ADI859" s="79"/>
      <c r="ADJ859" s="79"/>
      <c r="ADK859" s="79"/>
      <c r="ADL859" s="79"/>
      <c r="ADM859" s="79"/>
      <c r="ADN859" s="79"/>
      <c r="ADO859" s="79"/>
      <c r="ADP859" s="79"/>
      <c r="ADQ859" s="79"/>
      <c r="ADR859" s="79"/>
      <c r="ADS859" s="79"/>
      <c r="ADT859" s="79"/>
      <c r="ADU859" s="79"/>
      <c r="ADV859" s="79"/>
      <c r="ADW859" s="79"/>
      <c r="ADX859" s="79"/>
      <c r="ADY859" s="79"/>
      <c r="ADZ859" s="79"/>
      <c r="AEA859" s="79"/>
      <c r="AEB859" s="79"/>
      <c r="AEC859" s="79"/>
      <c r="AED859" s="79"/>
      <c r="AEE859" s="79"/>
      <c r="AEF859" s="79"/>
      <c r="AEG859" s="79"/>
      <c r="AEH859" s="79"/>
      <c r="AEI859" s="79"/>
      <c r="AEJ859" s="79"/>
      <c r="AEK859" s="79"/>
      <c r="AEL859" s="79"/>
      <c r="AEM859" s="79"/>
      <c r="AEN859" s="79"/>
      <c r="AEO859" s="79"/>
      <c r="AEP859" s="79"/>
      <c r="AEQ859" s="79"/>
      <c r="AER859" s="79"/>
      <c r="AES859" s="79"/>
      <c r="AET859" s="79"/>
      <c r="AEU859" s="79"/>
      <c r="AEV859" s="79"/>
      <c r="AEW859" s="79"/>
      <c r="AEX859" s="79"/>
      <c r="AEY859" s="79"/>
      <c r="AEZ859" s="79"/>
      <c r="AFA859" s="79"/>
      <c r="AFB859" s="79"/>
      <c r="AFC859" s="79"/>
      <c r="AFD859" s="79"/>
      <c r="AFE859" s="79"/>
      <c r="AFF859" s="79"/>
      <c r="AFG859" s="79"/>
      <c r="AFH859" s="79"/>
      <c r="AFI859" s="79"/>
      <c r="AFJ859" s="79"/>
      <c r="AFK859" s="79"/>
      <c r="AFL859" s="79"/>
      <c r="AFM859" s="79"/>
      <c r="AFN859" s="79"/>
      <c r="AFO859" s="79"/>
      <c r="AFP859" s="79"/>
      <c r="AFQ859" s="79"/>
      <c r="AFR859" s="79"/>
      <c r="AFS859" s="79"/>
      <c r="AFT859" s="79"/>
      <c r="AFU859" s="79"/>
      <c r="AFV859" s="79"/>
      <c r="AFW859" s="79"/>
      <c r="AFX859" s="79"/>
      <c r="AFY859" s="79"/>
      <c r="AFZ859" s="79"/>
      <c r="AGA859" s="79"/>
      <c r="AGB859" s="79"/>
      <c r="AGC859" s="79"/>
      <c r="AGD859" s="79"/>
      <c r="AGE859" s="79"/>
      <c r="AGF859" s="79"/>
      <c r="AGG859" s="79"/>
      <c r="AGH859" s="79"/>
      <c r="AGI859" s="79"/>
      <c r="AGJ859" s="79"/>
      <c r="AGK859" s="79"/>
      <c r="AGL859" s="79"/>
      <c r="AGM859" s="79"/>
      <c r="AGN859" s="79"/>
      <c r="AGO859" s="79"/>
      <c r="AGP859" s="79"/>
      <c r="AGQ859" s="79"/>
      <c r="AGR859" s="79"/>
      <c r="AGS859" s="79"/>
      <c r="AGT859" s="79"/>
      <c r="AGU859" s="79"/>
      <c r="AGV859" s="79"/>
      <c r="AGW859" s="79"/>
      <c r="AGX859" s="79"/>
      <c r="AGY859" s="79"/>
      <c r="AGZ859" s="79"/>
      <c r="AHA859" s="79"/>
      <c r="AHB859" s="79"/>
      <c r="AHC859" s="79"/>
      <c r="AHD859" s="79"/>
      <c r="AHE859" s="79"/>
      <c r="AHF859" s="79"/>
      <c r="AHG859" s="79"/>
      <c r="AHH859" s="79"/>
      <c r="AHI859" s="79"/>
      <c r="AHJ859" s="79"/>
      <c r="AHK859" s="79"/>
      <c r="AHL859" s="79"/>
      <c r="AHM859" s="79"/>
      <c r="AHN859" s="79"/>
      <c r="AHO859" s="79"/>
      <c r="AHP859" s="79"/>
      <c r="AHQ859" s="79"/>
      <c r="AHR859" s="79"/>
      <c r="AHS859" s="79"/>
      <c r="AHT859" s="79"/>
      <c r="AHU859" s="79"/>
      <c r="AHV859" s="79"/>
      <c r="AHW859" s="79"/>
      <c r="AHX859" s="79"/>
      <c r="AHY859" s="79"/>
      <c r="AHZ859" s="79"/>
      <c r="AIA859" s="79"/>
      <c r="AIB859" s="79"/>
      <c r="AIC859" s="79"/>
      <c r="AID859" s="79"/>
      <c r="AIE859" s="79"/>
      <c r="AIF859" s="79"/>
      <c r="AIG859" s="79"/>
      <c r="AIH859" s="79"/>
      <c r="AII859" s="79"/>
      <c r="AIJ859" s="79"/>
      <c r="AIK859" s="79"/>
      <c r="AIL859" s="79"/>
      <c r="AIM859" s="79"/>
      <c r="AIN859" s="79"/>
      <c r="AIO859" s="79"/>
      <c r="AIP859" s="79"/>
      <c r="AIQ859" s="79"/>
      <c r="AIR859" s="79"/>
      <c r="AIS859" s="79"/>
      <c r="AIT859" s="79"/>
      <c r="AIU859" s="79"/>
      <c r="AIV859" s="79"/>
      <c r="AIW859" s="79"/>
      <c r="AIX859" s="79"/>
      <c r="AIY859" s="79"/>
      <c r="AIZ859" s="79"/>
      <c r="AJA859" s="79"/>
      <c r="AJB859" s="79"/>
      <c r="AJC859" s="79"/>
      <c r="AJD859" s="79"/>
      <c r="AJE859" s="79"/>
      <c r="AJF859" s="79"/>
      <c r="AJG859" s="79"/>
      <c r="AJH859" s="79"/>
      <c r="AJI859" s="79"/>
      <c r="AJJ859" s="79"/>
      <c r="AJK859" s="79"/>
      <c r="AJL859" s="79"/>
      <c r="AJM859" s="79"/>
      <c r="AJN859" s="79"/>
      <c r="AJO859" s="79"/>
      <c r="AJP859" s="79"/>
      <c r="AJQ859" s="79"/>
      <c r="AJR859" s="79"/>
      <c r="AJS859" s="79"/>
      <c r="AJT859" s="79"/>
      <c r="AJU859" s="79"/>
      <c r="AJV859" s="79"/>
      <c r="AJW859" s="79"/>
      <c r="AJX859" s="79"/>
      <c r="AJY859" s="79"/>
      <c r="AJZ859" s="79"/>
      <c r="AKA859" s="79"/>
      <c r="AKB859" s="79"/>
      <c r="AKC859" s="79"/>
      <c r="AKD859" s="79"/>
      <c r="AKE859" s="79"/>
      <c r="AKF859" s="79"/>
      <c r="AKG859" s="79"/>
      <c r="AKH859" s="79"/>
      <c r="AKI859" s="79"/>
      <c r="AKJ859" s="79"/>
      <c r="AKK859" s="79"/>
      <c r="AKL859" s="79"/>
      <c r="AKM859" s="79"/>
      <c r="AKN859" s="79"/>
      <c r="AKO859" s="79"/>
      <c r="AKP859" s="79"/>
      <c r="AKQ859" s="79"/>
      <c r="AKR859" s="79"/>
      <c r="AKS859" s="79"/>
      <c r="AKT859" s="79"/>
      <c r="AKU859" s="79"/>
      <c r="AKV859" s="79"/>
      <c r="AKW859" s="79"/>
      <c r="AKX859" s="79"/>
      <c r="AKY859" s="79"/>
      <c r="AKZ859" s="79"/>
      <c r="ALA859" s="79"/>
      <c r="ALB859" s="79"/>
      <c r="ALC859" s="79"/>
      <c r="ALD859" s="79"/>
      <c r="ALE859" s="79"/>
      <c r="ALF859" s="79"/>
      <c r="ALG859" s="79"/>
      <c r="ALH859" s="79"/>
      <c r="ALI859" s="79"/>
      <c r="ALJ859" s="79"/>
      <c r="ALK859" s="79"/>
      <c r="ALL859" s="79"/>
      <c r="ALM859" s="79"/>
      <c r="ALN859" s="79"/>
      <c r="ALO859" s="79"/>
      <c r="ALP859" s="79"/>
      <c r="ALQ859" s="79"/>
      <c r="ALR859" s="79"/>
      <c r="ALS859" s="79"/>
      <c r="ALT859" s="79"/>
      <c r="ALU859" s="79"/>
      <c r="ALV859" s="79"/>
      <c r="ALW859" s="79"/>
      <c r="ALX859" s="79"/>
      <c r="ALY859" s="79"/>
      <c r="ALZ859" s="79"/>
      <c r="AMA859" s="79"/>
      <c r="AMB859" s="79"/>
      <c r="AMC859" s="79"/>
      <c r="AMD859" s="79"/>
      <c r="AME859" s="79"/>
      <c r="AMF859" s="79"/>
      <c r="AMG859" s="79"/>
      <c r="AMH859" s="79"/>
      <c r="AMI859" s="79"/>
      <c r="AMJ859" s="79"/>
      <c r="AMK859" s="79"/>
      <c r="AML859" s="79"/>
      <c r="AMM859" s="79"/>
      <c r="AMN859" s="79"/>
      <c r="AMO859" s="79"/>
      <c r="AMP859" s="79"/>
      <c r="AMQ859" s="79"/>
      <c r="AMR859" s="79"/>
      <c r="AMS859" s="79"/>
      <c r="AMT859" s="79"/>
      <c r="AMU859" s="79"/>
      <c r="AMV859" s="79"/>
      <c r="AMW859" s="79"/>
      <c r="AMX859" s="79"/>
      <c r="AMY859" s="79"/>
      <c r="AMZ859" s="79"/>
      <c r="ANA859" s="79"/>
      <c r="ANB859" s="79"/>
      <c r="ANC859" s="79"/>
      <c r="AND859" s="79"/>
      <c r="ANE859" s="79"/>
      <c r="ANF859" s="79"/>
      <c r="ANG859" s="79"/>
      <c r="ANH859" s="79"/>
      <c r="ANI859" s="79"/>
      <c r="ANJ859" s="79"/>
      <c r="ANK859" s="79"/>
      <c r="ANL859" s="79"/>
      <c r="ANM859" s="79"/>
      <c r="ANN859" s="79"/>
      <c r="ANO859" s="79"/>
      <c r="ANP859" s="79"/>
      <c r="ANQ859" s="79"/>
      <c r="ANR859" s="79"/>
      <c r="ANS859" s="79"/>
      <c r="ANT859" s="79"/>
      <c r="ANU859" s="79"/>
      <c r="ANV859" s="79"/>
      <c r="ANW859" s="79"/>
      <c r="ANX859" s="79"/>
      <c r="ANY859" s="79"/>
      <c r="ANZ859" s="79"/>
      <c r="AOA859" s="79"/>
      <c r="AOB859" s="79"/>
      <c r="AOC859" s="79"/>
      <c r="AOD859" s="79"/>
      <c r="AOE859" s="79"/>
      <c r="AOF859" s="79"/>
      <c r="AOG859" s="79"/>
      <c r="AOH859" s="79"/>
      <c r="AOI859" s="79"/>
      <c r="AOJ859" s="79"/>
      <c r="AOK859" s="79"/>
      <c r="AOL859" s="79"/>
      <c r="AOM859" s="79"/>
      <c r="AON859" s="79"/>
      <c r="AOO859" s="79"/>
      <c r="AOP859" s="79"/>
      <c r="AOQ859" s="79"/>
      <c r="AOR859" s="79"/>
      <c r="AOS859" s="79"/>
      <c r="AOT859" s="79"/>
      <c r="AOU859" s="79"/>
      <c r="AOV859" s="79"/>
      <c r="AOW859" s="79"/>
      <c r="AOX859" s="79"/>
      <c r="AOY859" s="79"/>
      <c r="AOZ859" s="79"/>
      <c r="APA859" s="79"/>
      <c r="APB859" s="79"/>
      <c r="APC859" s="79"/>
      <c r="APD859" s="79"/>
      <c r="APE859" s="79"/>
      <c r="APF859" s="79"/>
      <c r="APG859" s="79"/>
      <c r="APH859" s="79"/>
      <c r="API859" s="79"/>
      <c r="APJ859" s="79"/>
      <c r="APK859" s="79"/>
      <c r="APL859" s="79"/>
      <c r="APM859" s="79"/>
      <c r="APN859" s="79"/>
      <c r="APO859" s="79"/>
      <c r="APP859" s="79"/>
      <c r="APQ859" s="79"/>
      <c r="APR859" s="79"/>
      <c r="APS859" s="79"/>
      <c r="APT859" s="79"/>
      <c r="APU859" s="79"/>
      <c r="APV859" s="79"/>
      <c r="APW859" s="79"/>
      <c r="APX859" s="79"/>
      <c r="APY859" s="79"/>
      <c r="APZ859" s="79"/>
      <c r="AQA859" s="79"/>
      <c r="AQB859" s="79"/>
      <c r="AQC859" s="79"/>
      <c r="AQD859" s="79"/>
      <c r="AQE859" s="79"/>
      <c r="AQF859" s="79"/>
      <c r="AQG859" s="79"/>
      <c r="AQH859" s="79"/>
      <c r="AQI859" s="79"/>
      <c r="AQJ859" s="79"/>
      <c r="AQK859" s="79"/>
      <c r="AQL859" s="79"/>
      <c r="AQM859" s="79"/>
      <c r="AQN859" s="79"/>
      <c r="AQO859" s="79"/>
      <c r="AQP859" s="79"/>
      <c r="AQQ859" s="79"/>
      <c r="AQR859" s="79"/>
      <c r="AQS859" s="79"/>
      <c r="AQT859" s="79"/>
      <c r="AQU859" s="79"/>
      <c r="AQV859" s="79"/>
      <c r="AQW859" s="79"/>
      <c r="AQX859" s="79"/>
      <c r="AQY859" s="79"/>
      <c r="AQZ859" s="79"/>
      <c r="ARA859" s="79"/>
      <c r="ARB859" s="79"/>
      <c r="ARC859" s="79"/>
      <c r="ARD859" s="79"/>
      <c r="ARE859" s="79"/>
      <c r="ARF859" s="79"/>
      <c r="ARG859" s="79"/>
      <c r="ARH859" s="79"/>
      <c r="ARI859" s="79"/>
      <c r="ARJ859" s="79"/>
      <c r="ARK859" s="79"/>
      <c r="ARL859" s="79"/>
      <c r="ARM859" s="79"/>
      <c r="ARN859" s="79"/>
      <c r="ARO859" s="79"/>
      <c r="ARP859" s="79"/>
      <c r="ARQ859" s="79"/>
      <c r="ARR859" s="79"/>
      <c r="ARS859" s="79"/>
      <c r="ART859" s="79"/>
      <c r="ARU859" s="79"/>
      <c r="ARV859" s="79"/>
      <c r="ARW859" s="79"/>
      <c r="ARX859" s="79"/>
      <c r="ARY859" s="79"/>
      <c r="ARZ859" s="79"/>
      <c r="ASA859" s="79"/>
      <c r="ASB859" s="79"/>
      <c r="ASC859" s="79"/>
      <c r="ASD859" s="79"/>
      <c r="ASE859" s="79"/>
      <c r="ASF859" s="79"/>
      <c r="ASG859" s="79"/>
      <c r="ASH859" s="79"/>
      <c r="ASI859" s="79"/>
      <c r="ASJ859" s="79"/>
      <c r="ASK859" s="79"/>
      <c r="ASL859" s="79"/>
      <c r="ASM859" s="79"/>
      <c r="ASN859" s="79"/>
      <c r="ASO859" s="79"/>
      <c r="ASP859" s="79"/>
      <c r="ASQ859" s="79"/>
      <c r="ASR859" s="79"/>
      <c r="ASS859" s="79"/>
      <c r="AST859" s="79"/>
      <c r="ASU859" s="79"/>
      <c r="ASV859" s="79"/>
      <c r="ASW859" s="79"/>
      <c r="ASX859" s="79"/>
      <c r="ASY859" s="79"/>
      <c r="ASZ859" s="79"/>
      <c r="ATA859" s="79"/>
      <c r="ATB859" s="79"/>
      <c r="ATC859" s="79"/>
      <c r="ATD859" s="79"/>
      <c r="ATE859" s="79"/>
      <c r="ATF859" s="79"/>
      <c r="ATG859" s="79"/>
      <c r="ATH859" s="79"/>
      <c r="ATI859" s="79"/>
      <c r="ATJ859" s="79"/>
      <c r="ATK859" s="79"/>
      <c r="ATL859" s="79"/>
      <c r="ATM859" s="79"/>
      <c r="ATN859" s="79"/>
      <c r="ATO859" s="79"/>
      <c r="ATP859" s="79"/>
      <c r="ATQ859" s="79"/>
      <c r="ATR859" s="79"/>
      <c r="ATS859" s="79"/>
      <c r="ATT859" s="79"/>
      <c r="ATU859" s="79"/>
      <c r="ATV859" s="79"/>
      <c r="ATW859" s="79"/>
      <c r="ATX859" s="79"/>
      <c r="ATY859" s="79"/>
      <c r="ATZ859" s="79"/>
      <c r="AUA859" s="79"/>
      <c r="AUB859" s="79"/>
      <c r="AUC859" s="79"/>
      <c r="AUD859" s="79"/>
      <c r="AUE859" s="79"/>
      <c r="AUF859" s="79"/>
      <c r="AUG859" s="79"/>
      <c r="AUH859" s="79"/>
      <c r="AUI859" s="79"/>
      <c r="AUJ859" s="79"/>
      <c r="AUK859" s="79"/>
      <c r="AUL859" s="79"/>
      <c r="AUM859" s="79"/>
      <c r="AUN859" s="79"/>
      <c r="AUO859" s="79"/>
      <c r="AUP859" s="79"/>
      <c r="AUQ859" s="79"/>
      <c r="AUR859" s="79"/>
      <c r="AUS859" s="79"/>
      <c r="AUT859" s="79"/>
      <c r="AUU859" s="79"/>
      <c r="AUV859" s="79"/>
      <c r="AUW859" s="79"/>
      <c r="AUX859" s="79"/>
      <c r="AUY859" s="79"/>
      <c r="AUZ859" s="79"/>
      <c r="AVA859" s="79"/>
      <c r="AVB859" s="79"/>
      <c r="AVC859" s="79"/>
      <c r="AVD859" s="79"/>
      <c r="AVE859" s="79"/>
      <c r="AVF859" s="79"/>
      <c r="AVG859" s="79"/>
      <c r="AVH859" s="79"/>
      <c r="AVI859" s="79"/>
      <c r="AVJ859" s="79"/>
      <c r="AVK859" s="79"/>
      <c r="AVL859" s="79"/>
      <c r="AVM859" s="79"/>
      <c r="AVN859" s="79"/>
      <c r="AVO859" s="79"/>
      <c r="AVP859" s="79"/>
      <c r="AVQ859" s="79"/>
      <c r="AVR859" s="79"/>
      <c r="AVS859" s="79"/>
      <c r="AVT859" s="79"/>
      <c r="AVU859" s="79"/>
      <c r="AVV859" s="79"/>
      <c r="AVW859" s="79"/>
      <c r="AVX859" s="79"/>
      <c r="AVY859" s="79"/>
      <c r="AVZ859" s="79"/>
      <c r="AWA859" s="79"/>
      <c r="AWB859" s="79"/>
      <c r="AWC859" s="79"/>
      <c r="AWD859" s="79"/>
      <c r="AWE859" s="79"/>
      <c r="AWF859" s="79"/>
      <c r="AWG859" s="79"/>
      <c r="AWH859" s="79"/>
      <c r="AWI859" s="79"/>
      <c r="AWJ859" s="79"/>
      <c r="AWK859" s="79"/>
      <c r="AWL859" s="79"/>
      <c r="AWM859" s="79"/>
      <c r="AWN859" s="79"/>
      <c r="AWO859" s="79"/>
      <c r="AWP859" s="79"/>
      <c r="AWQ859" s="79"/>
      <c r="AWR859" s="79"/>
      <c r="AWS859" s="79"/>
      <c r="AWT859" s="79"/>
      <c r="AWU859" s="79"/>
      <c r="AWV859" s="79"/>
      <c r="AWW859" s="79"/>
      <c r="AWX859" s="79"/>
      <c r="AWY859" s="79"/>
      <c r="AWZ859" s="79"/>
      <c r="AXA859" s="79"/>
      <c r="AXB859" s="79"/>
      <c r="AXC859" s="79"/>
      <c r="AXD859" s="79"/>
      <c r="AXE859" s="79"/>
      <c r="AXF859" s="79"/>
      <c r="AXG859" s="79"/>
      <c r="AXH859" s="79"/>
      <c r="AXI859" s="79"/>
      <c r="AXJ859" s="79"/>
      <c r="AXK859" s="79"/>
      <c r="AXL859" s="79"/>
      <c r="AXM859" s="79"/>
      <c r="AXN859" s="79"/>
      <c r="AXO859" s="79"/>
      <c r="AXP859" s="79"/>
      <c r="AXQ859" s="79"/>
      <c r="AXR859" s="79"/>
      <c r="AXS859" s="79"/>
      <c r="AXT859" s="79"/>
      <c r="AXU859" s="79"/>
      <c r="AXV859" s="79"/>
      <c r="AXW859" s="79"/>
      <c r="AXX859" s="79"/>
      <c r="AXY859" s="79"/>
      <c r="AXZ859" s="79"/>
      <c r="AYA859" s="79"/>
      <c r="AYB859" s="79"/>
      <c r="AYC859" s="79"/>
      <c r="AYD859" s="79"/>
      <c r="AYE859" s="79"/>
      <c r="AYF859" s="79"/>
      <c r="AYG859" s="79"/>
      <c r="AYH859" s="79"/>
      <c r="AYI859" s="79"/>
      <c r="AYJ859" s="79"/>
      <c r="AYK859" s="79"/>
      <c r="AYL859" s="79"/>
      <c r="AYM859" s="79"/>
      <c r="AYN859" s="79"/>
      <c r="AYO859" s="79"/>
      <c r="AYP859" s="79"/>
      <c r="AYQ859" s="79"/>
      <c r="AYR859" s="79"/>
      <c r="AYS859" s="79"/>
      <c r="AYT859" s="79"/>
      <c r="AYU859" s="79"/>
      <c r="AYV859" s="79"/>
      <c r="AYW859" s="79"/>
      <c r="AYX859" s="79"/>
      <c r="AYY859" s="79"/>
      <c r="AYZ859" s="79"/>
      <c r="AZA859" s="79"/>
      <c r="AZB859" s="79"/>
      <c r="AZC859" s="79"/>
      <c r="AZD859" s="79"/>
      <c r="AZE859" s="79"/>
      <c r="AZF859" s="79"/>
      <c r="AZG859" s="79"/>
      <c r="AZH859" s="79"/>
      <c r="AZI859" s="79"/>
      <c r="AZJ859" s="79"/>
      <c r="AZK859" s="79"/>
      <c r="AZL859" s="79"/>
      <c r="AZM859" s="79"/>
      <c r="AZN859" s="79"/>
      <c r="AZO859" s="79"/>
      <c r="AZP859" s="79"/>
      <c r="AZQ859" s="79"/>
      <c r="AZR859" s="79"/>
      <c r="AZS859" s="79"/>
      <c r="AZT859" s="79"/>
      <c r="AZU859" s="79"/>
      <c r="AZV859" s="79"/>
      <c r="AZW859" s="79"/>
      <c r="AZX859" s="79"/>
      <c r="AZY859" s="79"/>
      <c r="AZZ859" s="79"/>
      <c r="BAA859" s="79"/>
      <c r="BAB859" s="79"/>
      <c r="BAC859" s="79"/>
      <c r="BAD859" s="79"/>
      <c r="BAE859" s="79"/>
      <c r="BAF859" s="79"/>
      <c r="BAG859" s="79"/>
      <c r="BAH859" s="79"/>
      <c r="BAI859" s="79"/>
      <c r="BAJ859" s="79"/>
      <c r="BAK859" s="79"/>
      <c r="BAL859" s="79"/>
      <c r="BAM859" s="79"/>
      <c r="BAN859" s="79"/>
      <c r="BAO859" s="79"/>
      <c r="BAP859" s="79"/>
      <c r="BAQ859" s="79"/>
      <c r="BAR859" s="79"/>
      <c r="BAS859" s="79"/>
      <c r="BAT859" s="79"/>
      <c r="BAU859" s="79"/>
      <c r="BAV859" s="79"/>
      <c r="BAW859" s="79"/>
      <c r="BAX859" s="79"/>
      <c r="BAY859" s="79"/>
      <c r="BAZ859" s="79"/>
      <c r="BBA859" s="79"/>
      <c r="BBB859" s="79"/>
      <c r="BBC859" s="79"/>
      <c r="BBD859" s="79"/>
      <c r="BBE859" s="79"/>
      <c r="BBF859" s="79"/>
      <c r="BBG859" s="79"/>
      <c r="BBH859" s="79"/>
      <c r="BBI859" s="79"/>
      <c r="BBJ859" s="79"/>
      <c r="BBK859" s="79"/>
      <c r="BBL859" s="79"/>
      <c r="BBM859" s="79"/>
      <c r="BBN859" s="79"/>
      <c r="BBO859" s="79"/>
      <c r="BBP859" s="79"/>
      <c r="BBQ859" s="79"/>
      <c r="BBR859" s="79"/>
      <c r="BBS859" s="79"/>
      <c r="BBT859" s="79"/>
      <c r="BBU859" s="79"/>
      <c r="BBV859" s="79"/>
      <c r="BBW859" s="79"/>
      <c r="BBX859" s="79"/>
      <c r="BBY859" s="79"/>
      <c r="BBZ859" s="79"/>
      <c r="BCA859" s="79"/>
      <c r="BCB859" s="79"/>
      <c r="BCC859" s="79"/>
      <c r="BCD859" s="79"/>
      <c r="BCE859" s="79"/>
      <c r="BCF859" s="79"/>
      <c r="BCG859" s="79"/>
      <c r="BCH859" s="79"/>
      <c r="BCI859" s="79"/>
      <c r="BCJ859" s="79"/>
      <c r="BCK859" s="79"/>
      <c r="BCL859" s="79"/>
      <c r="BCM859" s="79"/>
      <c r="BCN859" s="79"/>
      <c r="BCO859" s="79"/>
      <c r="BCP859" s="79"/>
      <c r="BCQ859" s="79"/>
      <c r="BCR859" s="79"/>
      <c r="BCS859" s="79"/>
      <c r="BCT859" s="79"/>
      <c r="BCU859" s="79"/>
      <c r="BCV859" s="79"/>
      <c r="BCW859" s="79"/>
      <c r="BCX859" s="79"/>
      <c r="BCY859" s="79"/>
      <c r="BCZ859" s="79"/>
      <c r="BDA859" s="79"/>
      <c r="BDB859" s="79"/>
      <c r="BDC859" s="79"/>
      <c r="BDD859" s="79"/>
      <c r="BDE859" s="79"/>
      <c r="BDF859" s="79"/>
      <c r="BDG859" s="79"/>
      <c r="BDH859" s="79"/>
      <c r="BDI859" s="79"/>
      <c r="BDJ859" s="79"/>
      <c r="BDK859" s="79"/>
      <c r="BDL859" s="79"/>
      <c r="BDM859" s="79"/>
      <c r="BDN859" s="79"/>
      <c r="BDO859" s="79"/>
      <c r="BDP859" s="79"/>
      <c r="BDQ859" s="79"/>
      <c r="BDR859" s="79"/>
      <c r="BDS859" s="79"/>
      <c r="BDT859" s="79"/>
      <c r="BDU859" s="79"/>
      <c r="BDV859" s="79"/>
      <c r="BDW859" s="79"/>
      <c r="BDX859" s="79"/>
      <c r="BDY859" s="79"/>
      <c r="BDZ859" s="79"/>
      <c r="BEA859" s="79"/>
      <c r="BEB859" s="79"/>
      <c r="BEC859" s="79"/>
      <c r="BED859" s="79"/>
      <c r="BEE859" s="79"/>
      <c r="BEF859" s="79"/>
      <c r="BEG859" s="79"/>
      <c r="BEH859" s="79"/>
      <c r="BEI859" s="79"/>
      <c r="BEJ859" s="79"/>
      <c r="BEK859" s="79"/>
      <c r="BEL859" s="79"/>
      <c r="BEM859" s="79"/>
      <c r="BEN859" s="79"/>
      <c r="BEO859" s="79"/>
      <c r="BEP859" s="79"/>
      <c r="BEQ859" s="79"/>
      <c r="BER859" s="79"/>
      <c r="BES859" s="79"/>
      <c r="BET859" s="79"/>
      <c r="BEU859" s="79"/>
      <c r="BEV859" s="79"/>
      <c r="BEW859" s="79"/>
      <c r="BEX859" s="79"/>
      <c r="BEY859" s="79"/>
      <c r="BEZ859" s="79"/>
      <c r="BFA859" s="79"/>
      <c r="BFB859" s="79"/>
      <c r="BFC859" s="79"/>
      <c r="BFD859" s="79"/>
      <c r="BFE859" s="79"/>
      <c r="BFF859" s="79"/>
      <c r="BFG859" s="79"/>
      <c r="BFH859" s="79"/>
      <c r="BFI859" s="79"/>
      <c r="BFJ859" s="79"/>
      <c r="BFK859" s="79"/>
      <c r="BFL859" s="79"/>
      <c r="BFM859" s="79"/>
      <c r="BFN859" s="79"/>
      <c r="BFO859" s="79"/>
      <c r="BFP859" s="79"/>
      <c r="BFQ859" s="79"/>
      <c r="BFR859" s="79"/>
      <c r="BFS859" s="79"/>
      <c r="BFT859" s="79"/>
      <c r="BFU859" s="79"/>
      <c r="BFV859" s="79"/>
      <c r="BFW859" s="79"/>
      <c r="BFX859" s="79"/>
      <c r="BFY859" s="79"/>
      <c r="BFZ859" s="79"/>
      <c r="BGA859" s="79"/>
      <c r="BGB859" s="79"/>
      <c r="BGC859" s="79"/>
      <c r="BGD859" s="79"/>
      <c r="BGE859" s="79"/>
      <c r="BGF859" s="79"/>
      <c r="BGG859" s="79"/>
      <c r="BGH859" s="79"/>
      <c r="BGI859" s="79"/>
      <c r="BGJ859" s="79"/>
      <c r="BGK859" s="79"/>
      <c r="BGL859" s="79"/>
      <c r="BGM859" s="79"/>
      <c r="BGN859" s="79"/>
      <c r="BGO859" s="79"/>
      <c r="BGP859" s="79"/>
      <c r="BGQ859" s="79"/>
      <c r="BGR859" s="79"/>
      <c r="BGS859" s="79"/>
      <c r="BGT859" s="79"/>
      <c r="BGU859" s="79"/>
      <c r="BGV859" s="79"/>
      <c r="BGW859" s="79"/>
      <c r="BGX859" s="79"/>
      <c r="BGY859" s="79"/>
      <c r="BGZ859" s="79"/>
      <c r="BHA859" s="79"/>
      <c r="BHB859" s="79"/>
      <c r="BHC859" s="79"/>
      <c r="BHD859" s="79"/>
      <c r="BHE859" s="79"/>
      <c r="BHF859" s="79"/>
      <c r="BHG859" s="79"/>
      <c r="BHH859" s="79"/>
      <c r="BHI859" s="79"/>
      <c r="BHJ859" s="79"/>
      <c r="BHK859" s="79"/>
      <c r="BHL859" s="79"/>
      <c r="BHM859" s="79"/>
      <c r="BHN859" s="79"/>
      <c r="BHO859" s="79"/>
      <c r="BHP859" s="79"/>
      <c r="BHQ859" s="79"/>
      <c r="BHR859" s="79"/>
      <c r="BHS859" s="79"/>
      <c r="BHT859" s="79"/>
      <c r="BHU859" s="79"/>
      <c r="BHV859" s="79"/>
      <c r="BHW859" s="79"/>
      <c r="BHX859" s="79"/>
      <c r="BHY859" s="79"/>
      <c r="BHZ859" s="79"/>
      <c r="BIA859" s="79"/>
      <c r="BIB859" s="79"/>
      <c r="BIC859" s="79"/>
      <c r="BID859" s="79"/>
      <c r="BIE859" s="79"/>
      <c r="BIF859" s="79"/>
      <c r="BIG859" s="79"/>
      <c r="BIH859" s="79"/>
      <c r="BII859" s="79"/>
      <c r="BIJ859" s="79"/>
      <c r="BIK859" s="79"/>
      <c r="BIL859" s="79"/>
      <c r="BIM859" s="79"/>
      <c r="BIN859" s="79"/>
      <c r="BIO859" s="79"/>
      <c r="BIP859" s="79"/>
      <c r="BIQ859" s="79"/>
      <c r="BIR859" s="79"/>
      <c r="BIS859" s="79"/>
      <c r="BIT859" s="79"/>
      <c r="BIU859" s="79"/>
      <c r="BIV859" s="79"/>
      <c r="BIW859" s="79"/>
      <c r="BIX859" s="79"/>
      <c r="BIY859" s="79"/>
      <c r="BIZ859" s="79"/>
      <c r="BJA859" s="79"/>
      <c r="BJB859" s="79"/>
      <c r="BJC859" s="79"/>
      <c r="BJD859" s="79"/>
      <c r="BJE859" s="79"/>
      <c r="BJF859" s="79"/>
      <c r="BJG859" s="79"/>
      <c r="BJH859" s="79"/>
      <c r="BJI859" s="79"/>
      <c r="BJJ859" s="79"/>
      <c r="BJK859" s="79"/>
      <c r="BJL859" s="79"/>
      <c r="BJM859" s="79"/>
      <c r="BJN859" s="79"/>
      <c r="BJO859" s="79"/>
      <c r="BJP859" s="79"/>
      <c r="BJQ859" s="79"/>
      <c r="BJR859" s="79"/>
      <c r="BJS859" s="79"/>
      <c r="BJT859" s="79"/>
      <c r="BJU859" s="79"/>
      <c r="BJV859" s="79"/>
      <c r="BJW859" s="79"/>
      <c r="BJX859" s="79"/>
      <c r="BJY859" s="79"/>
      <c r="BJZ859" s="79"/>
      <c r="BKA859" s="79"/>
      <c r="BKB859" s="79"/>
      <c r="BKC859" s="79"/>
      <c r="BKD859" s="79"/>
      <c r="BKE859" s="79"/>
      <c r="BKF859" s="79"/>
      <c r="BKG859" s="79"/>
      <c r="BKH859" s="79"/>
      <c r="BKI859" s="79"/>
      <c r="BKJ859" s="79"/>
      <c r="BKK859" s="79"/>
      <c r="BKL859" s="79"/>
      <c r="BKM859" s="79"/>
      <c r="BKN859" s="79"/>
      <c r="BKO859" s="79"/>
      <c r="BKP859" s="79"/>
      <c r="BKQ859" s="79"/>
      <c r="BKR859" s="79"/>
      <c r="BKS859" s="79"/>
      <c r="BKT859" s="79"/>
      <c r="BKU859" s="79"/>
      <c r="BKV859" s="79"/>
      <c r="BKW859" s="79"/>
      <c r="BKX859" s="79"/>
      <c r="BKY859" s="79"/>
      <c r="BKZ859" s="79"/>
      <c r="BLA859" s="79"/>
      <c r="BLB859" s="79"/>
      <c r="BLC859" s="79"/>
      <c r="BLD859" s="79"/>
      <c r="BLE859" s="79"/>
      <c r="BLF859" s="79"/>
      <c r="BLG859" s="79"/>
      <c r="BLH859" s="79"/>
      <c r="BLI859" s="79"/>
      <c r="BLJ859" s="79"/>
      <c r="BLK859" s="79"/>
      <c r="BLL859" s="79"/>
      <c r="BLM859" s="79"/>
      <c r="BLN859" s="79"/>
      <c r="BLO859" s="79"/>
      <c r="BLP859" s="79"/>
      <c r="BLQ859" s="79"/>
      <c r="BLR859" s="79"/>
      <c r="BLS859" s="79"/>
      <c r="BLT859" s="79"/>
      <c r="BLU859" s="79"/>
      <c r="BLV859" s="79"/>
      <c r="BLW859" s="79"/>
      <c r="BLX859" s="79"/>
      <c r="BLY859" s="79"/>
      <c r="BLZ859" s="79"/>
      <c r="BMA859" s="79"/>
      <c r="BMB859" s="79"/>
      <c r="BMC859" s="79"/>
      <c r="BMD859" s="79"/>
      <c r="BME859" s="79"/>
      <c r="BMF859" s="79"/>
      <c r="BMG859" s="79"/>
      <c r="BMH859" s="79"/>
      <c r="BMI859" s="79"/>
      <c r="BMJ859" s="79"/>
      <c r="BMK859" s="79"/>
      <c r="BML859" s="79"/>
      <c r="BMM859" s="79"/>
      <c r="BMN859" s="79"/>
      <c r="BMO859" s="79"/>
      <c r="BMP859" s="79"/>
      <c r="BMQ859" s="79"/>
      <c r="BMR859" s="79"/>
      <c r="BMS859" s="79"/>
      <c r="BMT859" s="79"/>
      <c r="BMU859" s="79"/>
      <c r="BMV859" s="79"/>
      <c r="BMW859" s="79"/>
      <c r="BMX859" s="79"/>
      <c r="BMY859" s="79"/>
      <c r="BMZ859" s="79"/>
      <c r="BNA859" s="79"/>
      <c r="BNB859" s="79"/>
      <c r="BNC859" s="79"/>
      <c r="BND859" s="79"/>
      <c r="BNE859" s="79"/>
      <c r="BNF859" s="79"/>
      <c r="BNG859" s="79"/>
      <c r="BNH859" s="79"/>
      <c r="BNI859" s="79"/>
      <c r="BNJ859" s="79"/>
      <c r="BNK859" s="79"/>
      <c r="BNL859" s="79"/>
      <c r="BNM859" s="79"/>
      <c r="BNN859" s="79"/>
      <c r="BNO859" s="79"/>
      <c r="BNP859" s="79"/>
      <c r="BNQ859" s="79"/>
      <c r="BNR859" s="79"/>
      <c r="BNS859" s="79"/>
      <c r="BNT859" s="79"/>
      <c r="BNU859" s="79"/>
      <c r="BNV859" s="79"/>
      <c r="BNW859" s="79"/>
      <c r="BNX859" s="79"/>
      <c r="BNY859" s="79"/>
      <c r="BNZ859" s="79"/>
      <c r="BOA859" s="79"/>
      <c r="BOB859" s="79"/>
      <c r="BOC859" s="79"/>
      <c r="BOD859" s="79"/>
      <c r="BOE859" s="79"/>
      <c r="BOF859" s="79"/>
      <c r="BOG859" s="79"/>
      <c r="BOH859" s="79"/>
      <c r="BOI859" s="79"/>
      <c r="BOJ859" s="79"/>
      <c r="BOK859" s="79"/>
      <c r="BOL859" s="79"/>
      <c r="BOM859" s="79"/>
      <c r="BON859" s="79"/>
      <c r="BOO859" s="79"/>
      <c r="BOP859" s="79"/>
      <c r="BOQ859" s="79"/>
      <c r="BOR859" s="79"/>
      <c r="BOS859" s="79"/>
      <c r="BOT859" s="79"/>
      <c r="BOU859" s="79"/>
      <c r="BOV859" s="79"/>
      <c r="BOW859" s="79"/>
      <c r="BOX859" s="79"/>
      <c r="BOY859" s="79"/>
      <c r="BOZ859" s="79"/>
      <c r="BPA859" s="79"/>
      <c r="BPB859" s="79"/>
      <c r="BPC859" s="79"/>
      <c r="BPD859" s="79"/>
      <c r="BPE859" s="79"/>
      <c r="BPF859" s="79"/>
      <c r="BPG859" s="79"/>
      <c r="BPH859" s="79"/>
      <c r="BPI859" s="79"/>
      <c r="BPJ859" s="79"/>
      <c r="BPK859" s="79"/>
      <c r="BPL859" s="79"/>
      <c r="BPM859" s="79"/>
      <c r="BPN859" s="79"/>
      <c r="BPO859" s="79"/>
      <c r="BPP859" s="79"/>
      <c r="BPQ859" s="79"/>
      <c r="BPR859" s="79"/>
      <c r="BPS859" s="79"/>
      <c r="BPT859" s="79"/>
      <c r="BPU859" s="79"/>
      <c r="BPV859" s="79"/>
      <c r="BPW859" s="79"/>
      <c r="BPX859" s="79"/>
      <c r="BPY859" s="79"/>
      <c r="BPZ859" s="79"/>
      <c r="BQA859" s="79"/>
      <c r="BQB859" s="79"/>
      <c r="BQC859" s="79"/>
      <c r="BQD859" s="79"/>
      <c r="BQE859" s="79"/>
      <c r="BQF859" s="79"/>
      <c r="BQG859" s="79"/>
      <c r="BQH859" s="79"/>
      <c r="BQI859" s="79"/>
      <c r="BQJ859" s="79"/>
      <c r="BQK859" s="79"/>
      <c r="BQL859" s="79"/>
      <c r="BQM859" s="79"/>
      <c r="BQN859" s="79"/>
      <c r="BQO859" s="79"/>
      <c r="BQP859" s="79"/>
      <c r="BQQ859" s="79"/>
      <c r="BQR859" s="79"/>
      <c r="BQS859" s="79"/>
      <c r="BQT859" s="79"/>
      <c r="BQU859" s="79"/>
      <c r="BQV859" s="79"/>
      <c r="BQW859" s="79"/>
      <c r="BQX859" s="79"/>
      <c r="BQY859" s="79"/>
      <c r="BQZ859" s="79"/>
      <c r="BRA859" s="79"/>
      <c r="BRB859" s="79"/>
      <c r="BRC859" s="79"/>
      <c r="BRD859" s="79"/>
      <c r="BRE859" s="79"/>
      <c r="BRF859" s="79"/>
      <c r="BRG859" s="79"/>
      <c r="BRH859" s="79"/>
      <c r="BRI859" s="79"/>
      <c r="BRJ859" s="79"/>
      <c r="BRK859" s="79"/>
      <c r="BRL859" s="79"/>
      <c r="BRM859" s="79"/>
      <c r="BRN859" s="79"/>
      <c r="BRO859" s="79"/>
      <c r="BRP859" s="79"/>
      <c r="BRQ859" s="79"/>
      <c r="BRR859" s="79"/>
      <c r="BRS859" s="79"/>
      <c r="BRT859" s="79"/>
      <c r="BRU859" s="79"/>
      <c r="BRV859" s="79"/>
      <c r="BRW859" s="79"/>
      <c r="BRX859" s="79"/>
      <c r="BRY859" s="79"/>
      <c r="BRZ859" s="79"/>
      <c r="BSA859" s="79"/>
      <c r="BSB859" s="79"/>
      <c r="BSC859" s="79"/>
      <c r="BSD859" s="79"/>
      <c r="BSE859" s="79"/>
      <c r="BSF859" s="79"/>
      <c r="BSG859" s="79"/>
      <c r="BSH859" s="79"/>
      <c r="BSI859" s="79"/>
      <c r="BSJ859" s="79"/>
      <c r="BSK859" s="79"/>
      <c r="BSL859" s="79"/>
      <c r="BSM859" s="79"/>
      <c r="BSN859" s="79"/>
      <c r="BSO859" s="79"/>
      <c r="BSP859" s="79"/>
      <c r="BSQ859" s="79"/>
      <c r="BSR859" s="79"/>
      <c r="BSS859" s="79"/>
      <c r="BST859" s="79"/>
      <c r="BSU859" s="79"/>
      <c r="BSV859" s="79"/>
      <c r="BSW859" s="79"/>
      <c r="BSX859" s="79"/>
      <c r="BSY859" s="79"/>
      <c r="BSZ859" s="79"/>
      <c r="BTA859" s="79"/>
      <c r="BTB859" s="79"/>
      <c r="BTC859" s="79"/>
      <c r="BTD859" s="79"/>
      <c r="BTE859" s="79"/>
      <c r="BTF859" s="79"/>
      <c r="BTG859" s="79"/>
      <c r="BTH859" s="79"/>
      <c r="BTI859" s="79"/>
      <c r="BTJ859" s="79"/>
      <c r="BTK859" s="79"/>
      <c r="BTL859" s="79"/>
      <c r="BTM859" s="79"/>
      <c r="BTN859" s="79"/>
      <c r="BTO859" s="79"/>
      <c r="BTP859" s="79"/>
      <c r="BTQ859" s="79"/>
      <c r="BTR859" s="79"/>
      <c r="BTS859" s="79"/>
      <c r="BTT859" s="79"/>
      <c r="BTU859" s="79"/>
      <c r="BTV859" s="79"/>
      <c r="BTW859" s="79"/>
      <c r="BTX859" s="79"/>
      <c r="BTY859" s="79"/>
      <c r="BTZ859" s="79"/>
      <c r="BUA859" s="79"/>
      <c r="BUB859" s="79"/>
      <c r="BUC859" s="79"/>
      <c r="BUD859" s="79"/>
      <c r="BUE859" s="79"/>
      <c r="BUF859" s="79"/>
      <c r="BUG859" s="79"/>
      <c r="BUH859" s="79"/>
      <c r="BUI859" s="79"/>
      <c r="BUJ859" s="79"/>
      <c r="BUK859" s="79"/>
      <c r="BUL859" s="79"/>
      <c r="BUM859" s="79"/>
      <c r="BUN859" s="79"/>
      <c r="BUO859" s="79"/>
      <c r="BUP859" s="79"/>
      <c r="BUQ859" s="79"/>
      <c r="BUR859" s="79"/>
      <c r="BUS859" s="79"/>
      <c r="BUT859" s="79"/>
      <c r="BUU859" s="79"/>
      <c r="BUV859" s="79"/>
      <c r="BUW859" s="79"/>
      <c r="BUX859" s="79"/>
      <c r="BUY859" s="79"/>
      <c r="BUZ859" s="79"/>
      <c r="BVA859" s="79"/>
      <c r="BVB859" s="79"/>
      <c r="BVC859" s="79"/>
      <c r="BVD859" s="79"/>
      <c r="BVE859" s="79"/>
      <c r="BVF859" s="79"/>
      <c r="BVG859" s="79"/>
      <c r="BVH859" s="79"/>
      <c r="BVI859" s="79"/>
      <c r="BVJ859" s="79"/>
      <c r="BVK859" s="79"/>
      <c r="BVL859" s="79"/>
      <c r="BVM859" s="79"/>
      <c r="BVN859" s="79"/>
      <c r="BVO859" s="79"/>
      <c r="BVP859" s="79"/>
      <c r="BVQ859" s="79"/>
      <c r="BVR859" s="79"/>
      <c r="BVS859" s="79"/>
      <c r="BVT859" s="79"/>
      <c r="BVU859" s="79"/>
      <c r="BVV859" s="79"/>
      <c r="BVW859" s="79"/>
      <c r="BVX859" s="79"/>
      <c r="BVY859" s="79"/>
      <c r="BVZ859" s="79"/>
      <c r="BWA859" s="79"/>
      <c r="BWB859" s="79"/>
      <c r="BWC859" s="79"/>
      <c r="BWD859" s="79"/>
      <c r="BWE859" s="79"/>
      <c r="BWF859" s="79"/>
      <c r="BWG859" s="79"/>
      <c r="BWH859" s="79"/>
      <c r="BWI859" s="79"/>
      <c r="BWJ859" s="79"/>
      <c r="BWK859" s="79"/>
      <c r="BWL859" s="79"/>
      <c r="BWM859" s="79"/>
      <c r="BWN859" s="79"/>
      <c r="BWO859" s="79"/>
      <c r="BWP859" s="79"/>
      <c r="BWQ859" s="79"/>
      <c r="BWR859" s="79"/>
      <c r="BWS859" s="79"/>
      <c r="BWT859" s="79"/>
      <c r="BWU859" s="79"/>
      <c r="BWV859" s="79"/>
      <c r="BWW859" s="79"/>
      <c r="BWX859" s="79"/>
      <c r="BWY859" s="79"/>
      <c r="BWZ859" s="79"/>
      <c r="BXA859" s="79"/>
      <c r="BXB859" s="79"/>
      <c r="BXC859" s="79"/>
      <c r="BXD859" s="79"/>
      <c r="BXE859" s="79"/>
      <c r="BXF859" s="79"/>
      <c r="BXG859" s="79"/>
      <c r="BXH859" s="79"/>
      <c r="BXI859" s="79"/>
      <c r="BXJ859" s="79"/>
      <c r="BXK859" s="79"/>
      <c r="BXL859" s="79"/>
      <c r="BXM859" s="79"/>
      <c r="BXN859" s="79"/>
      <c r="BXO859" s="79"/>
      <c r="BXP859" s="79"/>
      <c r="BXQ859" s="79"/>
      <c r="BXR859" s="79"/>
      <c r="BXS859" s="79"/>
      <c r="BXT859" s="79"/>
      <c r="BXU859" s="79"/>
      <c r="BXV859" s="79"/>
      <c r="BXW859" s="79"/>
      <c r="BXX859" s="79"/>
      <c r="BXY859" s="79"/>
      <c r="BXZ859" s="79"/>
      <c r="BYA859" s="79"/>
      <c r="BYB859" s="79"/>
      <c r="BYC859" s="79"/>
      <c r="BYD859" s="79"/>
      <c r="BYE859" s="79"/>
      <c r="BYF859" s="79"/>
      <c r="BYG859" s="79"/>
      <c r="BYH859" s="79"/>
      <c r="BYI859" s="79"/>
      <c r="BYJ859" s="79"/>
      <c r="BYK859" s="79"/>
      <c r="BYL859" s="79"/>
      <c r="BYM859" s="79"/>
      <c r="BYN859" s="79"/>
      <c r="BYO859" s="79"/>
      <c r="BYP859" s="79"/>
      <c r="BYQ859" s="79"/>
      <c r="BYR859" s="79"/>
      <c r="BYS859" s="79"/>
      <c r="BYT859" s="79"/>
      <c r="BYU859" s="79"/>
      <c r="BYV859" s="79"/>
      <c r="BYW859" s="79"/>
      <c r="BYX859" s="79"/>
      <c r="BYY859" s="79"/>
      <c r="BYZ859" s="79"/>
      <c r="BZA859" s="79"/>
      <c r="BZB859" s="79"/>
      <c r="BZC859" s="79"/>
      <c r="BZD859" s="79"/>
      <c r="BZE859" s="79"/>
      <c r="BZF859" s="79"/>
      <c r="BZG859" s="79"/>
      <c r="BZH859" s="79"/>
      <c r="BZI859" s="79"/>
      <c r="BZJ859" s="79"/>
      <c r="BZK859" s="79"/>
      <c r="BZL859" s="79"/>
      <c r="BZM859" s="79"/>
      <c r="BZN859" s="79"/>
      <c r="BZO859" s="79"/>
      <c r="BZP859" s="79"/>
      <c r="BZQ859" s="79"/>
      <c r="BZR859" s="79"/>
      <c r="BZS859" s="79"/>
      <c r="BZT859" s="79"/>
      <c r="BZU859" s="79"/>
      <c r="BZV859" s="79"/>
      <c r="BZW859" s="79"/>
      <c r="BZX859" s="79"/>
      <c r="BZY859" s="79"/>
      <c r="BZZ859" s="79"/>
      <c r="CAA859" s="79"/>
      <c r="CAB859" s="79"/>
      <c r="CAC859" s="79"/>
      <c r="CAD859" s="79"/>
      <c r="CAE859" s="79"/>
      <c r="CAF859" s="79"/>
      <c r="CAG859" s="79"/>
      <c r="CAH859" s="79"/>
      <c r="CAI859" s="79"/>
      <c r="CAJ859" s="79"/>
      <c r="CAK859" s="79"/>
      <c r="CAL859" s="79"/>
      <c r="CAM859" s="79"/>
      <c r="CAN859" s="79"/>
      <c r="CAO859" s="79"/>
      <c r="CAP859" s="79"/>
      <c r="CAQ859" s="79"/>
      <c r="CAR859" s="79"/>
      <c r="CAS859" s="79"/>
      <c r="CAT859" s="79"/>
      <c r="CAU859" s="79"/>
      <c r="CAV859" s="79"/>
      <c r="CAW859" s="79"/>
      <c r="CAX859" s="79"/>
      <c r="CAY859" s="79"/>
      <c r="CAZ859" s="79"/>
      <c r="CBA859" s="79"/>
      <c r="CBB859" s="79"/>
      <c r="CBC859" s="79"/>
      <c r="CBD859" s="79"/>
      <c r="CBE859" s="79"/>
      <c r="CBF859" s="79"/>
      <c r="CBG859" s="79"/>
      <c r="CBH859" s="79"/>
      <c r="CBI859" s="79"/>
      <c r="CBJ859" s="79"/>
      <c r="CBK859" s="79"/>
      <c r="CBL859" s="79"/>
      <c r="CBM859" s="79"/>
      <c r="CBN859" s="79"/>
      <c r="CBO859" s="79"/>
      <c r="CBP859" s="79"/>
      <c r="CBQ859" s="79"/>
      <c r="CBR859" s="79"/>
      <c r="CBS859" s="79"/>
      <c r="CBT859" s="79"/>
      <c r="CBU859" s="79"/>
      <c r="CBV859" s="79"/>
      <c r="CBW859" s="79"/>
      <c r="CBX859" s="79"/>
      <c r="CBY859" s="79"/>
      <c r="CBZ859" s="79"/>
      <c r="CCA859" s="79"/>
      <c r="CCB859" s="79"/>
      <c r="CCC859" s="79"/>
      <c r="CCD859" s="79"/>
      <c r="CCE859" s="79"/>
      <c r="CCF859" s="79"/>
      <c r="CCG859" s="79"/>
      <c r="CCH859" s="79"/>
      <c r="CCI859" s="79"/>
      <c r="CCJ859" s="79"/>
      <c r="CCK859" s="79"/>
      <c r="CCL859" s="79"/>
      <c r="CCM859" s="79"/>
      <c r="CCN859" s="79"/>
      <c r="CCO859" s="79"/>
      <c r="CCP859" s="79"/>
      <c r="CCQ859" s="79"/>
      <c r="CCR859" s="79"/>
      <c r="CCS859" s="79"/>
      <c r="CCT859" s="79"/>
      <c r="CCU859" s="79"/>
      <c r="CCV859" s="79"/>
      <c r="CCW859" s="79"/>
      <c r="CCX859" s="79"/>
      <c r="CCY859" s="79"/>
      <c r="CCZ859" s="79"/>
      <c r="CDA859" s="79"/>
      <c r="CDB859" s="79"/>
      <c r="CDC859" s="79"/>
      <c r="CDD859" s="79"/>
      <c r="CDE859" s="79"/>
      <c r="CDF859" s="79"/>
      <c r="CDG859" s="79"/>
      <c r="CDH859" s="79"/>
      <c r="CDI859" s="79"/>
      <c r="CDJ859" s="79"/>
      <c r="CDK859" s="79"/>
      <c r="CDL859" s="79"/>
      <c r="CDM859" s="79"/>
      <c r="CDN859" s="79"/>
      <c r="CDO859" s="79"/>
      <c r="CDP859" s="79"/>
      <c r="CDQ859" s="79"/>
      <c r="CDR859" s="79"/>
      <c r="CDS859" s="79"/>
      <c r="CDT859" s="79"/>
      <c r="CDU859" s="79"/>
      <c r="CDV859" s="79"/>
      <c r="CDW859" s="79"/>
      <c r="CDX859" s="79"/>
      <c r="CDY859" s="79"/>
      <c r="CDZ859" s="79"/>
      <c r="CEA859" s="79"/>
      <c r="CEB859" s="79"/>
      <c r="CEC859" s="79"/>
      <c r="CED859" s="79"/>
      <c r="CEE859" s="79"/>
      <c r="CEF859" s="79"/>
      <c r="CEG859" s="79"/>
      <c r="CEH859" s="79"/>
      <c r="CEI859" s="79"/>
      <c r="CEJ859" s="79"/>
      <c r="CEK859" s="79"/>
      <c r="CEL859" s="79"/>
      <c r="CEM859" s="79"/>
      <c r="CEN859" s="79"/>
      <c r="CEO859" s="79"/>
      <c r="CEP859" s="79"/>
      <c r="CEQ859" s="79"/>
      <c r="CER859" s="79"/>
      <c r="CES859" s="79"/>
      <c r="CET859" s="79"/>
      <c r="CEU859" s="79"/>
      <c r="CEV859" s="79"/>
      <c r="CEW859" s="79"/>
      <c r="CEX859" s="79"/>
      <c r="CEY859" s="79"/>
      <c r="CEZ859" s="79"/>
      <c r="CFA859" s="79"/>
      <c r="CFB859" s="79"/>
      <c r="CFC859" s="79"/>
      <c r="CFD859" s="79"/>
      <c r="CFE859" s="79"/>
      <c r="CFF859" s="79"/>
      <c r="CFG859" s="79"/>
      <c r="CFH859" s="79"/>
      <c r="CFI859" s="79"/>
      <c r="CFJ859" s="79"/>
      <c r="CFK859" s="79"/>
      <c r="CFL859" s="79"/>
      <c r="CFM859" s="79"/>
      <c r="CFN859" s="79"/>
      <c r="CFO859" s="79"/>
      <c r="CFP859" s="79"/>
      <c r="CFQ859" s="79"/>
      <c r="CFR859" s="79"/>
      <c r="CFS859" s="79"/>
      <c r="CFT859" s="79"/>
      <c r="CFU859" s="79"/>
      <c r="CFV859" s="79"/>
      <c r="CFW859" s="79"/>
      <c r="CFX859" s="79"/>
      <c r="CFY859" s="79"/>
      <c r="CFZ859" s="79"/>
      <c r="CGA859" s="79"/>
      <c r="CGB859" s="79"/>
      <c r="CGC859" s="79"/>
      <c r="CGD859" s="79"/>
      <c r="CGE859" s="79"/>
      <c r="CGF859" s="79"/>
      <c r="CGG859" s="79"/>
      <c r="CGH859" s="79"/>
      <c r="CGI859" s="79"/>
      <c r="CGJ859" s="79"/>
      <c r="CGK859" s="79"/>
      <c r="CGL859" s="79"/>
      <c r="CGM859" s="79"/>
      <c r="CGN859" s="79"/>
      <c r="CGO859" s="79"/>
      <c r="CGP859" s="79"/>
      <c r="CGQ859" s="79"/>
      <c r="CGR859" s="79"/>
      <c r="CGS859" s="79"/>
      <c r="CGT859" s="79"/>
      <c r="CGU859" s="79"/>
      <c r="CGV859" s="79"/>
      <c r="CGW859" s="79"/>
      <c r="CGX859" s="79"/>
      <c r="CGY859" s="79"/>
      <c r="CGZ859" s="79"/>
      <c r="CHA859" s="79"/>
      <c r="CHB859" s="79"/>
      <c r="CHC859" s="79"/>
      <c r="CHD859" s="79"/>
      <c r="CHE859" s="79"/>
      <c r="CHF859" s="79"/>
      <c r="CHG859" s="79"/>
      <c r="CHH859" s="79"/>
      <c r="CHI859" s="79"/>
      <c r="CHJ859" s="79"/>
      <c r="CHK859" s="79"/>
      <c r="CHL859" s="79"/>
      <c r="CHM859" s="79"/>
      <c r="CHN859" s="79"/>
      <c r="CHO859" s="79"/>
      <c r="CHP859" s="79"/>
      <c r="CHQ859" s="79"/>
      <c r="CHR859" s="79"/>
      <c r="CHS859" s="79"/>
      <c r="CHT859" s="79"/>
      <c r="CHU859" s="79"/>
      <c r="CHV859" s="79"/>
      <c r="CHW859" s="79"/>
      <c r="CHX859" s="79"/>
      <c r="CHY859" s="79"/>
      <c r="CHZ859" s="79"/>
      <c r="CIA859" s="79"/>
      <c r="CIB859" s="79"/>
      <c r="CIC859" s="79"/>
      <c r="CID859" s="79"/>
      <c r="CIE859" s="79"/>
      <c r="CIF859" s="79"/>
      <c r="CIG859" s="79"/>
      <c r="CIH859" s="79"/>
      <c r="CII859" s="79"/>
      <c r="CIJ859" s="79"/>
      <c r="CIK859" s="79"/>
      <c r="CIL859" s="79"/>
      <c r="CIM859" s="79"/>
      <c r="CIN859" s="79"/>
      <c r="CIO859" s="79"/>
      <c r="CIP859" s="79"/>
      <c r="CIQ859" s="79"/>
      <c r="CIR859" s="79"/>
      <c r="CIS859" s="79"/>
      <c r="CIT859" s="79"/>
      <c r="CIU859" s="79"/>
      <c r="CIV859" s="79"/>
      <c r="CIW859" s="79"/>
      <c r="CIX859" s="79"/>
      <c r="CIY859" s="79"/>
      <c r="CIZ859" s="79"/>
      <c r="CJA859" s="79"/>
      <c r="CJB859" s="79"/>
      <c r="CJC859" s="79"/>
      <c r="CJD859" s="79"/>
      <c r="CJE859" s="79"/>
      <c r="CJF859" s="79"/>
      <c r="CJG859" s="79"/>
      <c r="CJH859" s="79"/>
      <c r="CJI859" s="79"/>
      <c r="CJJ859" s="79"/>
      <c r="CJK859" s="79"/>
      <c r="CJL859" s="79"/>
      <c r="CJM859" s="79"/>
      <c r="CJN859" s="79"/>
      <c r="CJO859" s="79"/>
      <c r="CJP859" s="79"/>
      <c r="CJQ859" s="79"/>
      <c r="CJR859" s="79"/>
      <c r="CJS859" s="79"/>
      <c r="CJT859" s="79"/>
      <c r="CJU859" s="79"/>
      <c r="CJV859" s="79"/>
      <c r="CJW859" s="79"/>
      <c r="CJX859" s="79"/>
      <c r="CJY859" s="79"/>
      <c r="CJZ859" s="79"/>
      <c r="CKA859" s="79"/>
      <c r="CKB859" s="79"/>
      <c r="CKC859" s="79"/>
      <c r="CKD859" s="79"/>
      <c r="CKE859" s="79"/>
      <c r="CKF859" s="79"/>
      <c r="CKG859" s="79"/>
      <c r="CKH859" s="79"/>
      <c r="CKI859" s="79"/>
      <c r="CKJ859" s="79"/>
      <c r="CKK859" s="79"/>
      <c r="CKL859" s="79"/>
      <c r="CKM859" s="79"/>
      <c r="CKN859" s="79"/>
      <c r="CKO859" s="79"/>
      <c r="CKP859" s="79"/>
      <c r="CKQ859" s="79"/>
      <c r="CKR859" s="79"/>
      <c r="CKS859" s="79"/>
      <c r="CKT859" s="79"/>
      <c r="CKU859" s="79"/>
      <c r="CKV859" s="79"/>
      <c r="CKW859" s="79"/>
      <c r="CKX859" s="79"/>
      <c r="CKY859" s="79"/>
      <c r="CKZ859" s="79"/>
      <c r="CLA859" s="79"/>
      <c r="CLB859" s="79"/>
      <c r="CLC859" s="79"/>
      <c r="CLD859" s="79"/>
      <c r="CLE859" s="79"/>
      <c r="CLF859" s="79"/>
      <c r="CLG859" s="79"/>
      <c r="CLH859" s="79"/>
      <c r="CLI859" s="79"/>
      <c r="CLJ859" s="79"/>
      <c r="CLK859" s="79"/>
      <c r="CLL859" s="79"/>
      <c r="CLM859" s="79"/>
      <c r="CLN859" s="79"/>
      <c r="CLO859" s="79"/>
      <c r="CLP859" s="79"/>
      <c r="CLQ859" s="79"/>
      <c r="CLR859" s="79"/>
      <c r="CLS859" s="79"/>
      <c r="CLT859" s="79"/>
      <c r="CLU859" s="79"/>
      <c r="CLV859" s="79"/>
      <c r="CLW859" s="79"/>
      <c r="CLX859" s="79"/>
      <c r="CLY859" s="79"/>
      <c r="CLZ859" s="79"/>
      <c r="CMA859" s="79"/>
      <c r="CMB859" s="79"/>
      <c r="CMC859" s="79"/>
      <c r="CMD859" s="79"/>
      <c r="CME859" s="79"/>
      <c r="CMF859" s="79"/>
      <c r="CMG859" s="79"/>
      <c r="CMH859" s="79"/>
      <c r="CMI859" s="79"/>
      <c r="CMJ859" s="79"/>
      <c r="CMK859" s="79"/>
      <c r="CML859" s="79"/>
      <c r="CMM859" s="79"/>
      <c r="CMN859" s="79"/>
      <c r="CMO859" s="79"/>
      <c r="CMP859" s="79"/>
      <c r="CMQ859" s="79"/>
      <c r="CMR859" s="79"/>
      <c r="CMS859" s="79"/>
      <c r="CMT859" s="79"/>
      <c r="CMU859" s="79"/>
      <c r="CMV859" s="79"/>
      <c r="CMW859" s="79"/>
      <c r="CMX859" s="79"/>
      <c r="CMY859" s="79"/>
      <c r="CMZ859" s="79"/>
      <c r="CNA859" s="79"/>
      <c r="CNB859" s="79"/>
      <c r="CNC859" s="79"/>
      <c r="CND859" s="79"/>
      <c r="CNE859" s="79"/>
      <c r="CNF859" s="79"/>
      <c r="CNG859" s="79"/>
      <c r="CNH859" s="79"/>
      <c r="CNI859" s="79"/>
      <c r="CNJ859" s="79"/>
      <c r="CNK859" s="79"/>
      <c r="CNL859" s="79"/>
      <c r="CNM859" s="79"/>
      <c r="CNN859" s="79"/>
      <c r="CNO859" s="79"/>
      <c r="CNP859" s="79"/>
      <c r="CNQ859" s="79"/>
      <c r="CNR859" s="79"/>
      <c r="CNS859" s="79"/>
      <c r="CNT859" s="79"/>
      <c r="CNU859" s="79"/>
      <c r="CNV859" s="79"/>
      <c r="CNW859" s="79"/>
      <c r="CNX859" s="79"/>
      <c r="CNY859" s="79"/>
      <c r="CNZ859" s="79"/>
      <c r="COA859" s="79"/>
      <c r="COB859" s="79"/>
      <c r="COC859" s="79"/>
      <c r="COD859" s="79"/>
      <c r="COE859" s="79"/>
      <c r="COF859" s="79"/>
      <c r="COG859" s="79"/>
      <c r="COH859" s="79"/>
      <c r="COI859" s="79"/>
      <c r="COJ859" s="79"/>
      <c r="COK859" s="79"/>
      <c r="COL859" s="79"/>
      <c r="COM859" s="79"/>
      <c r="CON859" s="79"/>
      <c r="COO859" s="79"/>
      <c r="COP859" s="79"/>
      <c r="COQ859" s="79"/>
      <c r="COR859" s="79"/>
      <c r="COS859" s="79"/>
      <c r="COT859" s="79"/>
      <c r="COU859" s="79"/>
      <c r="COV859" s="79"/>
      <c r="COW859" s="79"/>
      <c r="COX859" s="79"/>
      <c r="COY859" s="79"/>
      <c r="COZ859" s="79"/>
      <c r="CPA859" s="79"/>
      <c r="CPB859" s="79"/>
      <c r="CPC859" s="79"/>
      <c r="CPD859" s="79"/>
      <c r="CPE859" s="79"/>
      <c r="CPF859" s="79"/>
      <c r="CPG859" s="79"/>
      <c r="CPH859" s="79"/>
      <c r="CPI859" s="79"/>
      <c r="CPJ859" s="79"/>
      <c r="CPK859" s="79"/>
      <c r="CPL859" s="79"/>
      <c r="CPM859" s="79"/>
      <c r="CPN859" s="79"/>
      <c r="CPO859" s="79"/>
      <c r="CPP859" s="79"/>
      <c r="CPQ859" s="79"/>
      <c r="CPR859" s="79"/>
      <c r="CPS859" s="79"/>
      <c r="CPT859" s="79"/>
      <c r="CPU859" s="79"/>
      <c r="CPV859" s="79"/>
      <c r="CPW859" s="79"/>
      <c r="CPX859" s="79"/>
      <c r="CPY859" s="79"/>
      <c r="CPZ859" s="79"/>
      <c r="CQA859" s="79"/>
      <c r="CQB859" s="79"/>
      <c r="CQC859" s="79"/>
      <c r="CQD859" s="79"/>
      <c r="CQE859" s="79"/>
      <c r="CQF859" s="79"/>
      <c r="CQG859" s="79"/>
      <c r="CQH859" s="79"/>
      <c r="CQI859" s="79"/>
      <c r="CQJ859" s="79"/>
      <c r="CQK859" s="79"/>
      <c r="CQL859" s="79"/>
      <c r="CQM859" s="79"/>
      <c r="CQN859" s="79"/>
      <c r="CQO859" s="79"/>
      <c r="CQP859" s="79"/>
      <c r="CQQ859" s="79"/>
      <c r="CQR859" s="79"/>
      <c r="CQS859" s="79"/>
      <c r="CQT859" s="79"/>
      <c r="CQU859" s="79"/>
      <c r="CQV859" s="79"/>
      <c r="CQW859" s="79"/>
      <c r="CQX859" s="79"/>
      <c r="CQY859" s="79"/>
      <c r="CQZ859" s="79"/>
      <c r="CRA859" s="79"/>
      <c r="CRB859" s="79"/>
      <c r="CRC859" s="79"/>
      <c r="CRD859" s="79"/>
      <c r="CRE859" s="79"/>
      <c r="CRF859" s="79"/>
      <c r="CRG859" s="79"/>
      <c r="CRH859" s="79"/>
      <c r="CRI859" s="79"/>
      <c r="CRJ859" s="79"/>
      <c r="CRK859" s="79"/>
      <c r="CRL859" s="79"/>
      <c r="CRM859" s="79"/>
      <c r="CRN859" s="79"/>
      <c r="CRO859" s="79"/>
      <c r="CRP859" s="79"/>
      <c r="CRQ859" s="79"/>
      <c r="CRR859" s="79"/>
      <c r="CRS859" s="79"/>
      <c r="CRT859" s="79"/>
      <c r="CRU859" s="79"/>
      <c r="CRV859" s="79"/>
      <c r="CRW859" s="79"/>
      <c r="CRX859" s="79"/>
      <c r="CRY859" s="79"/>
      <c r="CRZ859" s="79"/>
      <c r="CSA859" s="79"/>
      <c r="CSB859" s="79"/>
      <c r="CSC859" s="79"/>
      <c r="CSD859" s="79"/>
      <c r="CSE859" s="79"/>
      <c r="CSF859" s="79"/>
      <c r="CSG859" s="79"/>
      <c r="CSH859" s="79"/>
      <c r="CSI859" s="79"/>
      <c r="CSJ859" s="79"/>
      <c r="CSK859" s="79"/>
      <c r="CSL859" s="79"/>
      <c r="CSM859" s="79"/>
      <c r="CSN859" s="79"/>
      <c r="CSO859" s="79"/>
      <c r="CSP859" s="79"/>
      <c r="CSQ859" s="79"/>
      <c r="CSR859" s="79"/>
      <c r="CSS859" s="79"/>
      <c r="CST859" s="79"/>
      <c r="CSU859" s="79"/>
      <c r="CSV859" s="79"/>
      <c r="CSW859" s="79"/>
      <c r="CSX859" s="79"/>
      <c r="CSY859" s="79"/>
      <c r="CSZ859" s="79"/>
      <c r="CTA859" s="79"/>
      <c r="CTB859" s="79"/>
      <c r="CTC859" s="79"/>
      <c r="CTD859" s="79"/>
      <c r="CTE859" s="79"/>
      <c r="CTF859" s="79"/>
      <c r="CTG859" s="79"/>
      <c r="CTH859" s="79"/>
      <c r="CTI859" s="79"/>
      <c r="CTJ859" s="79"/>
      <c r="CTK859" s="79"/>
      <c r="CTL859" s="79"/>
      <c r="CTM859" s="79"/>
      <c r="CTN859" s="79"/>
      <c r="CTO859" s="79"/>
      <c r="CTP859" s="79"/>
      <c r="CTQ859" s="79"/>
      <c r="CTR859" s="79"/>
      <c r="CTS859" s="79"/>
      <c r="CTT859" s="79"/>
      <c r="CTU859" s="79"/>
      <c r="CTV859" s="79"/>
      <c r="CTW859" s="79"/>
      <c r="CTX859" s="79"/>
      <c r="CTY859" s="79"/>
      <c r="CTZ859" s="79"/>
      <c r="CUA859" s="79"/>
      <c r="CUB859" s="79"/>
      <c r="CUC859" s="79"/>
      <c r="CUD859" s="79"/>
      <c r="CUE859" s="79"/>
      <c r="CUF859" s="79"/>
      <c r="CUG859" s="79"/>
      <c r="CUH859" s="79"/>
      <c r="CUI859" s="79"/>
      <c r="CUJ859" s="79"/>
      <c r="CUK859" s="79"/>
      <c r="CUL859" s="79"/>
      <c r="CUM859" s="79"/>
      <c r="CUN859" s="79"/>
      <c r="CUO859" s="79"/>
      <c r="CUP859" s="79"/>
      <c r="CUQ859" s="79"/>
      <c r="CUR859" s="79"/>
      <c r="CUS859" s="79"/>
      <c r="CUT859" s="79"/>
      <c r="CUU859" s="79"/>
      <c r="CUV859" s="79"/>
      <c r="CUW859" s="79"/>
      <c r="CUX859" s="79"/>
      <c r="CUY859" s="79"/>
      <c r="CUZ859" s="79"/>
      <c r="CVA859" s="79"/>
      <c r="CVB859" s="79"/>
      <c r="CVC859" s="79"/>
      <c r="CVD859" s="79"/>
      <c r="CVE859" s="79"/>
      <c r="CVF859" s="79"/>
      <c r="CVG859" s="79"/>
      <c r="CVH859" s="79"/>
      <c r="CVI859" s="79"/>
      <c r="CVJ859" s="79"/>
      <c r="CVK859" s="79"/>
      <c r="CVL859" s="79"/>
      <c r="CVM859" s="79"/>
      <c r="CVN859" s="79"/>
      <c r="CVO859" s="79"/>
      <c r="CVP859" s="79"/>
      <c r="CVQ859" s="79"/>
      <c r="CVR859" s="79"/>
      <c r="CVS859" s="79"/>
      <c r="CVT859" s="79"/>
      <c r="CVU859" s="79"/>
      <c r="CVV859" s="79"/>
      <c r="CVW859" s="79"/>
      <c r="CVX859" s="79"/>
      <c r="CVY859" s="79"/>
      <c r="CVZ859" s="79"/>
      <c r="CWA859" s="79"/>
      <c r="CWB859" s="79"/>
      <c r="CWC859" s="79"/>
      <c r="CWD859" s="79"/>
      <c r="CWE859" s="79"/>
      <c r="CWF859" s="79"/>
      <c r="CWG859" s="79"/>
      <c r="CWH859" s="79"/>
      <c r="CWI859" s="79"/>
      <c r="CWJ859" s="79"/>
      <c r="CWK859" s="79"/>
      <c r="CWL859" s="79"/>
      <c r="CWM859" s="79"/>
      <c r="CWN859" s="79"/>
      <c r="CWO859" s="79"/>
      <c r="CWP859" s="79"/>
      <c r="CWQ859" s="79"/>
      <c r="CWR859" s="79"/>
      <c r="CWS859" s="79"/>
      <c r="CWT859" s="79"/>
      <c r="CWU859" s="79"/>
      <c r="CWV859" s="79"/>
      <c r="CWW859" s="79"/>
      <c r="CWX859" s="79"/>
      <c r="CWY859" s="79"/>
      <c r="CWZ859" s="79"/>
      <c r="CXA859" s="79"/>
      <c r="CXB859" s="79"/>
      <c r="CXC859" s="79"/>
      <c r="CXD859" s="79"/>
      <c r="CXE859" s="79"/>
      <c r="CXF859" s="79"/>
      <c r="CXG859" s="79"/>
      <c r="CXH859" s="79"/>
      <c r="CXI859" s="79"/>
      <c r="CXJ859" s="79"/>
      <c r="CXK859" s="79"/>
      <c r="CXL859" s="79"/>
      <c r="CXM859" s="79"/>
      <c r="CXN859" s="79"/>
      <c r="CXO859" s="79"/>
      <c r="CXP859" s="79"/>
      <c r="CXQ859" s="79"/>
      <c r="CXR859" s="79"/>
      <c r="CXS859" s="79"/>
      <c r="CXT859" s="79"/>
      <c r="CXU859" s="79"/>
      <c r="CXV859" s="79"/>
      <c r="CXW859" s="79"/>
      <c r="CXX859" s="79"/>
      <c r="CXY859" s="79"/>
      <c r="CXZ859" s="79"/>
      <c r="CYA859" s="79"/>
      <c r="CYB859" s="79"/>
      <c r="CYC859" s="79"/>
      <c r="CYD859" s="79"/>
      <c r="CYE859" s="79"/>
      <c r="CYF859" s="79"/>
      <c r="CYG859" s="79"/>
      <c r="CYH859" s="79"/>
      <c r="CYI859" s="79"/>
      <c r="CYJ859" s="79"/>
      <c r="CYK859" s="79"/>
      <c r="CYL859" s="79"/>
      <c r="CYM859" s="79"/>
      <c r="CYN859" s="79"/>
      <c r="CYO859" s="79"/>
      <c r="CYP859" s="79"/>
      <c r="CYQ859" s="79"/>
      <c r="CYR859" s="79"/>
      <c r="CYS859" s="79"/>
      <c r="CYT859" s="79"/>
      <c r="CYU859" s="79"/>
      <c r="CYV859" s="79"/>
      <c r="CYW859" s="79"/>
      <c r="CYX859" s="79"/>
      <c r="CYY859" s="79"/>
      <c r="CYZ859" s="79"/>
      <c r="CZA859" s="79"/>
      <c r="CZB859" s="79"/>
      <c r="CZC859" s="79"/>
      <c r="CZD859" s="79"/>
      <c r="CZE859" s="79"/>
      <c r="CZF859" s="79"/>
      <c r="CZG859" s="79"/>
      <c r="CZH859" s="79"/>
      <c r="CZI859" s="79"/>
      <c r="CZJ859" s="79"/>
      <c r="CZK859" s="79"/>
      <c r="CZL859" s="79"/>
      <c r="CZM859" s="79"/>
      <c r="CZN859" s="79"/>
      <c r="CZO859" s="79"/>
      <c r="CZP859" s="79"/>
      <c r="CZQ859" s="79"/>
      <c r="CZR859" s="79"/>
      <c r="CZS859" s="79"/>
      <c r="CZT859" s="79"/>
      <c r="CZU859" s="79"/>
      <c r="CZV859" s="79"/>
      <c r="CZW859" s="79"/>
      <c r="CZX859" s="79"/>
      <c r="CZY859" s="79"/>
      <c r="CZZ859" s="79"/>
      <c r="DAA859" s="79"/>
      <c r="DAB859" s="79"/>
      <c r="DAC859" s="79"/>
      <c r="DAD859" s="79"/>
      <c r="DAE859" s="79"/>
      <c r="DAF859" s="79"/>
      <c r="DAG859" s="79"/>
      <c r="DAH859" s="79"/>
      <c r="DAI859" s="79"/>
      <c r="DAJ859" s="79"/>
      <c r="DAK859" s="79"/>
      <c r="DAL859" s="79"/>
      <c r="DAM859" s="79"/>
      <c r="DAN859" s="79"/>
      <c r="DAO859" s="79"/>
      <c r="DAP859" s="79"/>
      <c r="DAQ859" s="79"/>
      <c r="DAR859" s="79"/>
      <c r="DAS859" s="79"/>
      <c r="DAT859" s="79"/>
      <c r="DAU859" s="79"/>
      <c r="DAV859" s="79"/>
      <c r="DAW859" s="79"/>
      <c r="DAX859" s="79"/>
      <c r="DAY859" s="79"/>
      <c r="DAZ859" s="79"/>
      <c r="DBA859" s="79"/>
      <c r="DBB859" s="79"/>
      <c r="DBC859" s="79"/>
      <c r="DBD859" s="79"/>
      <c r="DBE859" s="79"/>
      <c r="DBF859" s="79"/>
      <c r="DBG859" s="79"/>
      <c r="DBH859" s="79"/>
      <c r="DBI859" s="79"/>
      <c r="DBJ859" s="79"/>
      <c r="DBK859" s="79"/>
      <c r="DBL859" s="79"/>
      <c r="DBM859" s="79"/>
      <c r="DBN859" s="79"/>
      <c r="DBO859" s="79"/>
      <c r="DBP859" s="79"/>
      <c r="DBQ859" s="79"/>
      <c r="DBR859" s="79"/>
      <c r="DBS859" s="79"/>
      <c r="DBT859" s="79"/>
      <c r="DBU859" s="79"/>
      <c r="DBV859" s="79"/>
      <c r="DBW859" s="79"/>
      <c r="DBX859" s="79"/>
      <c r="DBY859" s="79"/>
      <c r="DBZ859" s="79"/>
      <c r="DCA859" s="79"/>
      <c r="DCB859" s="79"/>
      <c r="DCC859" s="79"/>
      <c r="DCD859" s="79"/>
      <c r="DCE859" s="79"/>
      <c r="DCF859" s="79"/>
      <c r="DCG859" s="79"/>
      <c r="DCH859" s="79"/>
      <c r="DCI859" s="79"/>
      <c r="DCJ859" s="79"/>
      <c r="DCK859" s="79"/>
      <c r="DCL859" s="79"/>
      <c r="DCM859" s="79"/>
      <c r="DCN859" s="79"/>
      <c r="DCO859" s="79"/>
      <c r="DCP859" s="79"/>
      <c r="DCQ859" s="79"/>
      <c r="DCR859" s="79"/>
      <c r="DCS859" s="79"/>
      <c r="DCT859" s="79"/>
      <c r="DCU859" s="79"/>
      <c r="DCV859" s="79"/>
      <c r="DCW859" s="79"/>
      <c r="DCX859" s="79"/>
      <c r="DCY859" s="79"/>
      <c r="DCZ859" s="79"/>
      <c r="DDA859" s="79"/>
      <c r="DDB859" s="79"/>
      <c r="DDC859" s="79"/>
      <c r="DDD859" s="79"/>
      <c r="DDE859" s="79"/>
      <c r="DDF859" s="79"/>
      <c r="DDG859" s="79"/>
      <c r="DDH859" s="79"/>
      <c r="DDI859" s="79"/>
      <c r="DDJ859" s="79"/>
      <c r="DDK859" s="79"/>
      <c r="DDL859" s="79"/>
      <c r="DDM859" s="79"/>
      <c r="DDN859" s="79"/>
      <c r="DDO859" s="79"/>
      <c r="DDP859" s="79"/>
      <c r="DDQ859" s="79"/>
      <c r="DDR859" s="79"/>
      <c r="DDS859" s="79"/>
      <c r="DDT859" s="79"/>
      <c r="DDU859" s="79"/>
      <c r="DDV859" s="79"/>
      <c r="DDW859" s="79"/>
      <c r="DDX859" s="79"/>
      <c r="DDY859" s="79"/>
      <c r="DDZ859" s="79"/>
      <c r="DEA859" s="79"/>
      <c r="DEB859" s="79"/>
      <c r="DEC859" s="79"/>
      <c r="DED859" s="79"/>
      <c r="DEE859" s="79"/>
      <c r="DEF859" s="79"/>
      <c r="DEG859" s="79"/>
      <c r="DEH859" s="79"/>
      <c r="DEI859" s="79"/>
      <c r="DEJ859" s="79"/>
      <c r="DEK859" s="79"/>
      <c r="DEL859" s="79"/>
      <c r="DEM859" s="79"/>
      <c r="DEN859" s="79"/>
      <c r="DEO859" s="79"/>
      <c r="DEP859" s="79"/>
      <c r="DEQ859" s="79"/>
      <c r="DER859" s="79"/>
      <c r="DES859" s="79"/>
      <c r="DET859" s="79"/>
      <c r="DEU859" s="79"/>
      <c r="DEV859" s="79"/>
      <c r="DEW859" s="79"/>
      <c r="DEX859" s="79"/>
      <c r="DEY859" s="79"/>
      <c r="DEZ859" s="79"/>
      <c r="DFA859" s="79"/>
      <c r="DFB859" s="79"/>
      <c r="DFC859" s="79"/>
      <c r="DFD859" s="79"/>
      <c r="DFE859" s="79"/>
      <c r="DFF859" s="79"/>
      <c r="DFG859" s="79"/>
      <c r="DFH859" s="79"/>
      <c r="DFI859" s="79"/>
      <c r="DFJ859" s="79"/>
      <c r="DFK859" s="79"/>
      <c r="DFL859" s="79"/>
      <c r="DFM859" s="79"/>
      <c r="DFN859" s="79"/>
      <c r="DFO859" s="79"/>
      <c r="DFP859" s="79"/>
      <c r="DFQ859" s="79"/>
      <c r="DFR859" s="79"/>
      <c r="DFS859" s="79"/>
      <c r="DFT859" s="79"/>
      <c r="DFU859" s="79"/>
      <c r="DFV859" s="79"/>
      <c r="DFW859" s="79"/>
      <c r="DFX859" s="79"/>
      <c r="DFY859" s="79"/>
      <c r="DFZ859" s="79"/>
      <c r="DGA859" s="79"/>
      <c r="DGB859" s="79"/>
      <c r="DGC859" s="79"/>
      <c r="DGD859" s="79"/>
      <c r="DGE859" s="79"/>
      <c r="DGF859" s="79"/>
      <c r="DGG859" s="79"/>
      <c r="DGH859" s="79"/>
      <c r="DGI859" s="79"/>
      <c r="DGJ859" s="79"/>
      <c r="DGK859" s="79"/>
      <c r="DGL859" s="79"/>
      <c r="DGM859" s="79"/>
      <c r="DGN859" s="79"/>
      <c r="DGO859" s="79"/>
      <c r="DGP859" s="79"/>
      <c r="DGQ859" s="79"/>
      <c r="DGR859" s="79"/>
      <c r="DGS859" s="79"/>
      <c r="DGT859" s="79"/>
      <c r="DGU859" s="79"/>
      <c r="DGV859" s="79"/>
      <c r="DGW859" s="79"/>
      <c r="DGX859" s="79"/>
      <c r="DGY859" s="79"/>
      <c r="DGZ859" s="79"/>
      <c r="DHA859" s="79"/>
      <c r="DHB859" s="79"/>
      <c r="DHC859" s="79"/>
      <c r="DHD859" s="79"/>
      <c r="DHE859" s="79"/>
      <c r="DHF859" s="79"/>
      <c r="DHG859" s="79"/>
      <c r="DHH859" s="79"/>
      <c r="DHI859" s="79"/>
      <c r="DHJ859" s="79"/>
      <c r="DHK859" s="79"/>
      <c r="DHL859" s="79"/>
      <c r="DHM859" s="79"/>
      <c r="DHN859" s="79"/>
      <c r="DHO859" s="79"/>
      <c r="DHP859" s="79"/>
      <c r="DHQ859" s="79"/>
      <c r="DHR859" s="79"/>
      <c r="DHS859" s="79"/>
      <c r="DHT859" s="79"/>
      <c r="DHU859" s="79"/>
      <c r="DHV859" s="79"/>
      <c r="DHW859" s="79"/>
      <c r="DHX859" s="79"/>
      <c r="DHY859" s="79"/>
      <c r="DHZ859" s="79"/>
      <c r="DIA859" s="79"/>
      <c r="DIB859" s="79"/>
      <c r="DIC859" s="79"/>
      <c r="DID859" s="79"/>
      <c r="DIE859" s="79"/>
      <c r="DIF859" s="79"/>
      <c r="DIG859" s="79"/>
      <c r="DIH859" s="79"/>
      <c r="DII859" s="79"/>
      <c r="DIJ859" s="79"/>
      <c r="DIK859" s="79"/>
      <c r="DIL859" s="79"/>
      <c r="DIM859" s="79"/>
      <c r="DIN859" s="79"/>
      <c r="DIO859" s="79"/>
      <c r="DIP859" s="79"/>
      <c r="DIQ859" s="79"/>
      <c r="DIR859" s="79"/>
      <c r="DIS859" s="79"/>
      <c r="DIT859" s="79"/>
      <c r="DIU859" s="79"/>
      <c r="DIV859" s="79"/>
      <c r="DIW859" s="79"/>
      <c r="DIX859" s="79"/>
      <c r="DIY859" s="79"/>
      <c r="DIZ859" s="79"/>
      <c r="DJA859" s="79"/>
      <c r="DJB859" s="79"/>
      <c r="DJC859" s="79"/>
      <c r="DJD859" s="79"/>
      <c r="DJE859" s="79"/>
      <c r="DJF859" s="79"/>
      <c r="DJG859" s="79"/>
      <c r="DJH859" s="79"/>
      <c r="DJI859" s="79"/>
      <c r="DJJ859" s="79"/>
      <c r="DJK859" s="79"/>
      <c r="DJL859" s="79"/>
      <c r="DJM859" s="79"/>
      <c r="DJN859" s="79"/>
      <c r="DJO859" s="79"/>
      <c r="DJP859" s="79"/>
      <c r="DJQ859" s="79"/>
      <c r="DJR859" s="79"/>
      <c r="DJS859" s="79"/>
      <c r="DJT859" s="79"/>
      <c r="DJU859" s="79"/>
      <c r="DJV859" s="79"/>
      <c r="DJW859" s="79"/>
      <c r="DJX859" s="79"/>
      <c r="DJY859" s="79"/>
      <c r="DJZ859" s="79"/>
      <c r="DKA859" s="79"/>
      <c r="DKB859" s="79"/>
      <c r="DKC859" s="79"/>
      <c r="DKD859" s="79"/>
      <c r="DKE859" s="79"/>
      <c r="DKF859" s="79"/>
      <c r="DKG859" s="79"/>
      <c r="DKH859" s="79"/>
      <c r="DKI859" s="79"/>
      <c r="DKJ859" s="79"/>
      <c r="DKK859" s="79"/>
      <c r="DKL859" s="79"/>
      <c r="DKM859" s="79"/>
      <c r="DKN859" s="79"/>
      <c r="DKO859" s="79"/>
      <c r="DKP859" s="79"/>
      <c r="DKQ859" s="79"/>
      <c r="DKR859" s="79"/>
      <c r="DKS859" s="79"/>
      <c r="DKT859" s="79"/>
      <c r="DKU859" s="79"/>
      <c r="DKV859" s="79"/>
      <c r="DKW859" s="79"/>
      <c r="DKX859" s="79"/>
      <c r="DKY859" s="79"/>
      <c r="DKZ859" s="79"/>
      <c r="DLA859" s="79"/>
      <c r="DLB859" s="79"/>
      <c r="DLC859" s="79"/>
      <c r="DLD859" s="79"/>
      <c r="DLE859" s="79"/>
      <c r="DLF859" s="79"/>
      <c r="DLG859" s="79"/>
      <c r="DLH859" s="79"/>
      <c r="DLI859" s="79"/>
      <c r="DLJ859" s="79"/>
      <c r="DLK859" s="79"/>
      <c r="DLL859" s="79"/>
      <c r="DLM859" s="79"/>
      <c r="DLN859" s="79"/>
      <c r="DLO859" s="79"/>
      <c r="DLP859" s="79"/>
      <c r="DLQ859" s="79"/>
      <c r="DLR859" s="79"/>
      <c r="DLS859" s="79"/>
      <c r="DLT859" s="79"/>
      <c r="DLU859" s="79"/>
      <c r="DLV859" s="79"/>
      <c r="DLW859" s="79"/>
      <c r="DLX859" s="79"/>
      <c r="DLY859" s="79"/>
      <c r="DLZ859" s="79"/>
      <c r="DMA859" s="79"/>
      <c r="DMB859" s="79"/>
      <c r="DMC859" s="79"/>
      <c r="DMD859" s="79"/>
      <c r="DME859" s="79"/>
      <c r="DMF859" s="79"/>
      <c r="DMG859" s="79"/>
      <c r="DMH859" s="79"/>
      <c r="DMI859" s="79"/>
      <c r="DMJ859" s="79"/>
      <c r="DMK859" s="79"/>
      <c r="DML859" s="79"/>
      <c r="DMM859" s="79"/>
      <c r="DMN859" s="79"/>
      <c r="DMO859" s="79"/>
      <c r="DMP859" s="79"/>
      <c r="DMQ859" s="79"/>
      <c r="DMR859" s="79"/>
      <c r="DMS859" s="79"/>
      <c r="DMT859" s="79"/>
      <c r="DMU859" s="79"/>
      <c r="DMV859" s="79"/>
      <c r="DMW859" s="79"/>
      <c r="DMX859" s="79"/>
      <c r="DMY859" s="79"/>
      <c r="DMZ859" s="79"/>
      <c r="DNA859" s="79"/>
      <c r="DNB859" s="79"/>
      <c r="DNC859" s="79"/>
      <c r="DND859" s="79"/>
      <c r="DNE859" s="79"/>
      <c r="DNF859" s="79"/>
      <c r="DNG859" s="79"/>
      <c r="DNH859" s="79"/>
      <c r="DNI859" s="79"/>
      <c r="DNJ859" s="79"/>
      <c r="DNK859" s="79"/>
      <c r="DNL859" s="79"/>
      <c r="DNM859" s="79"/>
      <c r="DNN859" s="79"/>
      <c r="DNO859" s="79"/>
      <c r="DNP859" s="79"/>
      <c r="DNQ859" s="79"/>
      <c r="DNR859" s="79"/>
      <c r="DNS859" s="79"/>
      <c r="DNT859" s="79"/>
      <c r="DNU859" s="79"/>
      <c r="DNV859" s="79"/>
      <c r="DNW859" s="79"/>
      <c r="DNX859" s="79"/>
      <c r="DNY859" s="79"/>
      <c r="DNZ859" s="79"/>
      <c r="DOA859" s="79"/>
      <c r="DOB859" s="79"/>
      <c r="DOC859" s="79"/>
      <c r="DOD859" s="79"/>
      <c r="DOE859" s="79"/>
      <c r="DOF859" s="79"/>
      <c r="DOG859" s="79"/>
      <c r="DOH859" s="79"/>
      <c r="DOI859" s="79"/>
      <c r="DOJ859" s="79"/>
      <c r="DOK859" s="79"/>
      <c r="DOL859" s="79"/>
      <c r="DOM859" s="79"/>
      <c r="DON859" s="79"/>
      <c r="DOO859" s="79"/>
      <c r="DOP859" s="79"/>
      <c r="DOQ859" s="79"/>
      <c r="DOR859" s="79"/>
      <c r="DOS859" s="79"/>
      <c r="DOT859" s="79"/>
      <c r="DOU859" s="79"/>
      <c r="DOV859" s="79"/>
      <c r="DOW859" s="79"/>
      <c r="DOX859" s="79"/>
      <c r="DOY859" s="79"/>
      <c r="DOZ859" s="79"/>
      <c r="DPA859" s="79"/>
      <c r="DPB859" s="79"/>
      <c r="DPC859" s="79"/>
      <c r="DPD859" s="79"/>
      <c r="DPE859" s="79"/>
      <c r="DPF859" s="79"/>
      <c r="DPG859" s="79"/>
      <c r="DPH859" s="79"/>
      <c r="DPI859" s="79"/>
      <c r="DPJ859" s="79"/>
      <c r="DPK859" s="79"/>
      <c r="DPL859" s="79"/>
      <c r="DPM859" s="79"/>
      <c r="DPN859" s="79"/>
      <c r="DPO859" s="79"/>
      <c r="DPP859" s="79"/>
      <c r="DPQ859" s="79"/>
      <c r="DPR859" s="79"/>
      <c r="DPS859" s="79"/>
      <c r="DPT859" s="79"/>
      <c r="DPU859" s="79"/>
      <c r="DPV859" s="79"/>
      <c r="DPW859" s="79"/>
      <c r="DPX859" s="79"/>
      <c r="DPY859" s="79"/>
      <c r="DPZ859" s="79"/>
      <c r="DQA859" s="79"/>
      <c r="DQB859" s="79"/>
      <c r="DQC859" s="79"/>
      <c r="DQD859" s="79"/>
      <c r="DQE859" s="79"/>
      <c r="DQF859" s="79"/>
      <c r="DQG859" s="79"/>
      <c r="DQH859" s="79"/>
      <c r="DQI859" s="79"/>
      <c r="DQJ859" s="79"/>
      <c r="DQK859" s="79"/>
      <c r="DQL859" s="79"/>
      <c r="DQM859" s="79"/>
      <c r="DQN859" s="79"/>
      <c r="DQO859" s="79"/>
      <c r="DQP859" s="79"/>
      <c r="DQQ859" s="79"/>
      <c r="DQR859" s="79"/>
      <c r="DQS859" s="79"/>
      <c r="DQT859" s="79"/>
      <c r="DQU859" s="79"/>
      <c r="DQV859" s="79"/>
      <c r="DQW859" s="79"/>
      <c r="DQX859" s="79"/>
      <c r="DQY859" s="79"/>
      <c r="DQZ859" s="79"/>
      <c r="DRA859" s="79"/>
      <c r="DRB859" s="79"/>
      <c r="DRC859" s="79"/>
      <c r="DRD859" s="79"/>
      <c r="DRE859" s="79"/>
      <c r="DRF859" s="79"/>
      <c r="DRG859" s="79"/>
      <c r="DRH859" s="79"/>
      <c r="DRI859" s="79"/>
      <c r="DRJ859" s="79"/>
      <c r="DRK859" s="79"/>
      <c r="DRL859" s="79"/>
      <c r="DRM859" s="79"/>
      <c r="DRN859" s="79"/>
      <c r="DRO859" s="79"/>
      <c r="DRP859" s="79"/>
      <c r="DRQ859" s="79"/>
      <c r="DRR859" s="79"/>
      <c r="DRS859" s="79"/>
      <c r="DRT859" s="79"/>
      <c r="DRU859" s="79"/>
      <c r="DRV859" s="79"/>
      <c r="DRW859" s="79"/>
      <c r="DRX859" s="79"/>
      <c r="DRY859" s="79"/>
      <c r="DRZ859" s="79"/>
      <c r="DSA859" s="79"/>
      <c r="DSB859" s="79"/>
      <c r="DSC859" s="79"/>
      <c r="DSD859" s="79"/>
      <c r="DSE859" s="79"/>
      <c r="DSF859" s="79"/>
      <c r="DSG859" s="79"/>
      <c r="DSH859" s="79"/>
      <c r="DSI859" s="79"/>
      <c r="DSJ859" s="79"/>
      <c r="DSK859" s="79"/>
      <c r="DSL859" s="79"/>
      <c r="DSM859" s="79"/>
      <c r="DSN859" s="79"/>
      <c r="DSO859" s="79"/>
      <c r="DSP859" s="79"/>
      <c r="DSQ859" s="79"/>
      <c r="DSR859" s="79"/>
      <c r="DSS859" s="79"/>
      <c r="DST859" s="79"/>
      <c r="DSU859" s="79"/>
      <c r="DSV859" s="79"/>
      <c r="DSW859" s="79"/>
      <c r="DSX859" s="79"/>
      <c r="DSY859" s="79"/>
      <c r="DSZ859" s="79"/>
      <c r="DTA859" s="79"/>
      <c r="DTB859" s="79"/>
      <c r="DTC859" s="79"/>
      <c r="DTD859" s="79"/>
      <c r="DTE859" s="79"/>
      <c r="DTF859" s="79"/>
      <c r="DTG859" s="79"/>
      <c r="DTH859" s="79"/>
      <c r="DTI859" s="79"/>
      <c r="DTJ859" s="79"/>
      <c r="DTK859" s="79"/>
      <c r="DTL859" s="79"/>
      <c r="DTM859" s="79"/>
      <c r="DTN859" s="79"/>
      <c r="DTO859" s="79"/>
      <c r="DTP859" s="79"/>
      <c r="DTQ859" s="79"/>
      <c r="DTR859" s="79"/>
      <c r="DTS859" s="79"/>
      <c r="DTT859" s="79"/>
      <c r="DTU859" s="79"/>
      <c r="DTV859" s="79"/>
      <c r="DTW859" s="79"/>
      <c r="DTX859" s="79"/>
      <c r="DTY859" s="79"/>
      <c r="DTZ859" s="79"/>
      <c r="DUA859" s="79"/>
      <c r="DUB859" s="79"/>
      <c r="DUC859" s="79"/>
      <c r="DUD859" s="79"/>
      <c r="DUE859" s="79"/>
      <c r="DUF859" s="79"/>
      <c r="DUG859" s="79"/>
      <c r="DUH859" s="79"/>
      <c r="DUI859" s="79"/>
      <c r="DUJ859" s="79"/>
      <c r="DUK859" s="79"/>
      <c r="DUL859" s="79"/>
      <c r="DUM859" s="79"/>
      <c r="DUN859" s="79"/>
      <c r="DUO859" s="79"/>
      <c r="DUP859" s="79"/>
      <c r="DUQ859" s="79"/>
      <c r="DUR859" s="79"/>
      <c r="DUS859" s="79"/>
      <c r="DUT859" s="79"/>
      <c r="DUU859" s="79"/>
      <c r="DUV859" s="79"/>
      <c r="DUW859" s="79"/>
      <c r="DUX859" s="79"/>
      <c r="DUY859" s="79"/>
      <c r="DUZ859" s="79"/>
      <c r="DVA859" s="79"/>
      <c r="DVB859" s="79"/>
      <c r="DVC859" s="79"/>
      <c r="DVD859" s="79"/>
      <c r="DVE859" s="79"/>
      <c r="DVF859" s="79"/>
      <c r="DVG859" s="79"/>
      <c r="DVH859" s="79"/>
      <c r="DVI859" s="79"/>
      <c r="DVJ859" s="79"/>
      <c r="DVK859" s="79"/>
      <c r="DVL859" s="79"/>
      <c r="DVM859" s="79"/>
      <c r="DVN859" s="79"/>
      <c r="DVO859" s="79"/>
      <c r="DVP859" s="79"/>
      <c r="DVQ859" s="79"/>
      <c r="DVR859" s="79"/>
      <c r="DVS859" s="79"/>
      <c r="DVT859" s="79"/>
      <c r="DVU859" s="79"/>
      <c r="DVV859" s="79"/>
      <c r="DVW859" s="79"/>
      <c r="DVX859" s="79"/>
      <c r="DVY859" s="79"/>
      <c r="DVZ859" s="79"/>
      <c r="DWA859" s="79"/>
      <c r="DWB859" s="79"/>
      <c r="DWC859" s="79"/>
      <c r="DWD859" s="79"/>
      <c r="DWE859" s="79"/>
      <c r="DWF859" s="79"/>
      <c r="DWG859" s="79"/>
      <c r="DWH859" s="79"/>
      <c r="DWI859" s="79"/>
      <c r="DWJ859" s="79"/>
      <c r="DWK859" s="79"/>
      <c r="DWL859" s="79"/>
      <c r="DWM859" s="79"/>
      <c r="DWN859" s="79"/>
      <c r="DWO859" s="79"/>
      <c r="DWP859" s="79"/>
      <c r="DWQ859" s="79"/>
      <c r="DWR859" s="79"/>
      <c r="DWS859" s="79"/>
      <c r="DWT859" s="79"/>
      <c r="DWU859" s="79"/>
      <c r="DWV859" s="79"/>
      <c r="DWW859" s="79"/>
      <c r="DWX859" s="79"/>
      <c r="DWY859" s="79"/>
      <c r="DWZ859" s="79"/>
      <c r="DXA859" s="79"/>
      <c r="DXB859" s="79"/>
      <c r="DXC859" s="79"/>
      <c r="DXD859" s="79"/>
      <c r="DXE859" s="79"/>
      <c r="DXF859" s="79"/>
      <c r="DXG859" s="79"/>
      <c r="DXH859" s="79"/>
      <c r="DXI859" s="79"/>
      <c r="DXJ859" s="79"/>
      <c r="DXK859" s="79"/>
      <c r="DXL859" s="79"/>
      <c r="DXM859" s="79"/>
      <c r="DXN859" s="79"/>
      <c r="DXO859" s="79"/>
      <c r="DXP859" s="79"/>
      <c r="DXQ859" s="79"/>
      <c r="DXR859" s="79"/>
      <c r="DXS859" s="79"/>
      <c r="DXT859" s="79"/>
      <c r="DXU859" s="79"/>
      <c r="DXV859" s="79"/>
      <c r="DXW859" s="79"/>
      <c r="DXX859" s="79"/>
      <c r="DXY859" s="79"/>
      <c r="DXZ859" s="79"/>
      <c r="DYA859" s="79"/>
      <c r="DYB859" s="79"/>
      <c r="DYC859" s="79"/>
      <c r="DYD859" s="79"/>
      <c r="DYE859" s="79"/>
      <c r="DYF859" s="79"/>
      <c r="DYG859" s="79"/>
      <c r="DYH859" s="79"/>
      <c r="DYI859" s="79"/>
      <c r="DYJ859" s="79"/>
      <c r="DYK859" s="79"/>
      <c r="DYL859" s="79"/>
      <c r="DYM859" s="79"/>
      <c r="DYN859" s="79"/>
      <c r="DYO859" s="79"/>
      <c r="DYP859" s="79"/>
      <c r="DYQ859" s="79"/>
      <c r="DYR859" s="79"/>
      <c r="DYS859" s="79"/>
      <c r="DYT859" s="79"/>
      <c r="DYU859" s="79"/>
      <c r="DYV859" s="79"/>
      <c r="DYW859" s="79"/>
      <c r="DYX859" s="79"/>
      <c r="DYY859" s="79"/>
      <c r="DYZ859" s="79"/>
      <c r="DZA859" s="79"/>
      <c r="DZB859" s="79"/>
      <c r="DZC859" s="79"/>
      <c r="DZD859" s="79"/>
      <c r="DZE859" s="79"/>
      <c r="DZF859" s="79"/>
      <c r="DZG859" s="79"/>
      <c r="DZH859" s="79"/>
      <c r="DZI859" s="79"/>
      <c r="DZJ859" s="79"/>
      <c r="DZK859" s="79"/>
      <c r="DZL859" s="79"/>
      <c r="DZM859" s="79"/>
      <c r="DZN859" s="79"/>
      <c r="DZO859" s="79"/>
      <c r="DZP859" s="79"/>
      <c r="DZQ859" s="79"/>
      <c r="DZR859" s="79"/>
      <c r="DZS859" s="79"/>
      <c r="DZT859" s="79"/>
      <c r="DZU859" s="79"/>
      <c r="DZV859" s="79"/>
      <c r="DZW859" s="79"/>
      <c r="DZX859" s="79"/>
      <c r="DZY859" s="79"/>
      <c r="DZZ859" s="79"/>
      <c r="EAA859" s="79"/>
      <c r="EAB859" s="79"/>
      <c r="EAC859" s="79"/>
      <c r="EAD859" s="79"/>
      <c r="EAE859" s="79"/>
      <c r="EAF859" s="79"/>
      <c r="EAG859" s="79"/>
      <c r="EAH859" s="79"/>
      <c r="EAI859" s="79"/>
      <c r="EAJ859" s="79"/>
      <c r="EAK859" s="79"/>
      <c r="EAL859" s="79"/>
      <c r="EAM859" s="79"/>
      <c r="EAN859" s="79"/>
      <c r="EAO859" s="79"/>
      <c r="EAP859" s="79"/>
      <c r="EAQ859" s="79"/>
      <c r="EAR859" s="79"/>
      <c r="EAS859" s="79"/>
      <c r="EAT859" s="79"/>
      <c r="EAU859" s="79"/>
      <c r="EAV859" s="79"/>
      <c r="EAW859" s="79"/>
      <c r="EAX859" s="79"/>
      <c r="EAY859" s="79"/>
      <c r="EAZ859" s="79"/>
      <c r="EBA859" s="79"/>
      <c r="EBB859" s="79"/>
      <c r="EBC859" s="79"/>
      <c r="EBD859" s="79"/>
      <c r="EBE859" s="79"/>
      <c r="EBF859" s="79"/>
      <c r="EBG859" s="79"/>
      <c r="EBH859" s="79"/>
      <c r="EBI859" s="79"/>
      <c r="EBJ859" s="79"/>
      <c r="EBK859" s="79"/>
      <c r="EBL859" s="79"/>
      <c r="EBM859" s="79"/>
      <c r="EBN859" s="79"/>
      <c r="EBO859" s="79"/>
      <c r="EBP859" s="79"/>
      <c r="EBQ859" s="79"/>
      <c r="EBR859" s="79"/>
      <c r="EBS859" s="79"/>
      <c r="EBT859" s="79"/>
      <c r="EBU859" s="79"/>
      <c r="EBV859" s="79"/>
      <c r="EBW859" s="79"/>
      <c r="EBX859" s="79"/>
      <c r="EBY859" s="79"/>
      <c r="EBZ859" s="79"/>
      <c r="ECA859" s="79"/>
      <c r="ECB859" s="79"/>
      <c r="ECC859" s="79"/>
      <c r="ECD859" s="79"/>
      <c r="ECE859" s="79"/>
      <c r="ECF859" s="79"/>
      <c r="ECG859" s="79"/>
      <c r="ECH859" s="79"/>
      <c r="ECI859" s="79"/>
      <c r="ECJ859" s="79"/>
      <c r="ECK859" s="79"/>
      <c r="ECL859" s="79"/>
      <c r="ECM859" s="79"/>
      <c r="ECN859" s="79"/>
      <c r="ECO859" s="79"/>
      <c r="ECP859" s="79"/>
      <c r="ECQ859" s="79"/>
      <c r="ECR859" s="79"/>
      <c r="ECS859" s="79"/>
      <c r="ECT859" s="79"/>
      <c r="ECU859" s="79"/>
      <c r="ECV859" s="79"/>
      <c r="ECW859" s="79"/>
      <c r="ECX859" s="79"/>
      <c r="ECY859" s="79"/>
      <c r="ECZ859" s="79"/>
      <c r="EDA859" s="79"/>
      <c r="EDB859" s="79"/>
      <c r="EDC859" s="79"/>
      <c r="EDD859" s="79"/>
      <c r="EDE859" s="79"/>
      <c r="EDF859" s="79"/>
      <c r="EDG859" s="79"/>
      <c r="EDH859" s="79"/>
      <c r="EDI859" s="79"/>
      <c r="EDJ859" s="79"/>
      <c r="EDK859" s="79"/>
      <c r="EDL859" s="79"/>
      <c r="EDM859" s="79"/>
      <c r="EDN859" s="79"/>
      <c r="EDO859" s="79"/>
      <c r="EDP859" s="79"/>
      <c r="EDQ859" s="79"/>
      <c r="EDR859" s="79"/>
      <c r="EDS859" s="79"/>
      <c r="EDT859" s="79"/>
      <c r="EDU859" s="79"/>
      <c r="EDV859" s="79"/>
      <c r="EDW859" s="79"/>
      <c r="EDX859" s="79"/>
      <c r="EDY859" s="79"/>
      <c r="EDZ859" s="79"/>
      <c r="EEA859" s="79"/>
      <c r="EEB859" s="79"/>
      <c r="EEC859" s="79"/>
      <c r="EED859" s="79"/>
      <c r="EEE859" s="79"/>
      <c r="EEF859" s="79"/>
      <c r="EEG859" s="79"/>
      <c r="EEH859" s="79"/>
      <c r="EEI859" s="79"/>
      <c r="EEJ859" s="79"/>
      <c r="EEK859" s="79"/>
      <c r="EEL859" s="79"/>
      <c r="EEM859" s="79"/>
      <c r="EEN859" s="79"/>
      <c r="EEO859" s="79"/>
      <c r="EEP859" s="79"/>
      <c r="EEQ859" s="79"/>
      <c r="EER859" s="79"/>
      <c r="EES859" s="79"/>
      <c r="EET859" s="79"/>
      <c r="EEU859" s="79"/>
      <c r="EEV859" s="79"/>
      <c r="EEW859" s="79"/>
      <c r="EEX859" s="79"/>
      <c r="EEY859" s="79"/>
      <c r="EEZ859" s="79"/>
      <c r="EFA859" s="79"/>
      <c r="EFB859" s="79"/>
      <c r="EFC859" s="79"/>
      <c r="EFD859" s="79"/>
      <c r="EFE859" s="79"/>
      <c r="EFF859" s="79"/>
      <c r="EFG859" s="79"/>
      <c r="EFH859" s="79"/>
      <c r="EFI859" s="79"/>
      <c r="EFJ859" s="79"/>
      <c r="EFK859" s="79"/>
      <c r="EFL859" s="79"/>
      <c r="EFM859" s="79"/>
      <c r="EFN859" s="79"/>
      <c r="EFO859" s="79"/>
      <c r="EFP859" s="79"/>
      <c r="EFQ859" s="79"/>
      <c r="EFR859" s="79"/>
      <c r="EFS859" s="79"/>
      <c r="EFT859" s="79"/>
      <c r="EFU859" s="79"/>
      <c r="EFV859" s="79"/>
      <c r="EFW859" s="79"/>
      <c r="EFX859" s="79"/>
      <c r="EFY859" s="79"/>
      <c r="EFZ859" s="79"/>
      <c r="EGA859" s="79"/>
      <c r="EGB859" s="79"/>
      <c r="EGC859" s="79"/>
      <c r="EGD859" s="79"/>
      <c r="EGE859" s="79"/>
      <c r="EGF859" s="79"/>
      <c r="EGG859" s="79"/>
      <c r="EGH859" s="79"/>
      <c r="EGI859" s="79"/>
      <c r="EGJ859" s="79"/>
      <c r="EGK859" s="79"/>
      <c r="EGL859" s="79"/>
      <c r="EGM859" s="79"/>
      <c r="EGN859" s="79"/>
      <c r="EGO859" s="79"/>
      <c r="EGP859" s="79"/>
      <c r="EGQ859" s="79"/>
      <c r="EGR859" s="79"/>
      <c r="EGS859" s="79"/>
      <c r="EGT859" s="79"/>
      <c r="EGU859" s="79"/>
      <c r="EGV859" s="79"/>
      <c r="EGW859" s="79"/>
      <c r="EGX859" s="79"/>
      <c r="EGY859" s="79"/>
      <c r="EGZ859" s="79"/>
      <c r="EHA859" s="79"/>
      <c r="EHB859" s="79"/>
      <c r="EHC859" s="79"/>
      <c r="EHD859" s="79"/>
      <c r="EHE859" s="79"/>
      <c r="EHF859" s="79"/>
      <c r="EHG859" s="79"/>
      <c r="EHH859" s="79"/>
      <c r="EHI859" s="79"/>
      <c r="EHJ859" s="79"/>
      <c r="EHK859" s="79"/>
      <c r="EHL859" s="79"/>
      <c r="EHM859" s="79"/>
      <c r="EHN859" s="79"/>
      <c r="EHO859" s="79"/>
      <c r="EHP859" s="79"/>
      <c r="EHQ859" s="79"/>
      <c r="EHR859" s="79"/>
      <c r="EHS859" s="79"/>
      <c r="EHT859" s="79"/>
      <c r="EHU859" s="79"/>
      <c r="EHV859" s="79"/>
      <c r="EHW859" s="79"/>
      <c r="EHX859" s="79"/>
      <c r="EHY859" s="79"/>
      <c r="EHZ859" s="79"/>
      <c r="EIA859" s="79"/>
      <c r="EIB859" s="79"/>
      <c r="EIC859" s="79"/>
      <c r="EID859" s="79"/>
      <c r="EIE859" s="79"/>
      <c r="EIF859" s="79"/>
      <c r="EIG859" s="79"/>
      <c r="EIH859" s="79"/>
      <c r="EII859" s="79"/>
      <c r="EIJ859" s="79"/>
      <c r="EIK859" s="79"/>
      <c r="EIL859" s="79"/>
      <c r="EIM859" s="79"/>
      <c r="EIN859" s="79"/>
      <c r="EIO859" s="79"/>
      <c r="EIP859" s="79"/>
      <c r="EIQ859" s="79"/>
      <c r="EIR859" s="79"/>
      <c r="EIS859" s="79"/>
      <c r="EIT859" s="79"/>
      <c r="EIU859" s="79"/>
      <c r="EIV859" s="79"/>
      <c r="EIW859" s="79"/>
      <c r="EIX859" s="79"/>
      <c r="EIY859" s="79"/>
      <c r="EIZ859" s="79"/>
      <c r="EJA859" s="79"/>
      <c r="EJB859" s="79"/>
      <c r="EJC859" s="79"/>
      <c r="EJD859" s="79"/>
      <c r="EJE859" s="79"/>
      <c r="EJF859" s="79"/>
      <c r="EJG859" s="79"/>
      <c r="EJH859" s="79"/>
      <c r="EJI859" s="79"/>
      <c r="EJJ859" s="79"/>
      <c r="EJK859" s="79"/>
      <c r="EJL859" s="79"/>
      <c r="EJM859" s="79"/>
      <c r="EJN859" s="79"/>
      <c r="EJO859" s="79"/>
      <c r="EJP859" s="79"/>
      <c r="EJQ859" s="79"/>
      <c r="EJR859" s="79"/>
      <c r="EJS859" s="79"/>
      <c r="EJT859" s="79"/>
      <c r="EJU859" s="79"/>
      <c r="EJV859" s="79"/>
      <c r="EJW859" s="79"/>
      <c r="EJX859" s="79"/>
      <c r="EJY859" s="79"/>
      <c r="EJZ859" s="79"/>
      <c r="EKA859" s="79"/>
      <c r="EKB859" s="79"/>
      <c r="EKC859" s="79"/>
      <c r="EKD859" s="79"/>
      <c r="EKE859" s="79"/>
      <c r="EKF859" s="79"/>
      <c r="EKG859" s="79"/>
      <c r="EKH859" s="79"/>
      <c r="EKI859" s="79"/>
      <c r="EKJ859" s="79"/>
      <c r="EKK859" s="79"/>
      <c r="EKL859" s="79"/>
      <c r="EKM859" s="79"/>
      <c r="EKN859" s="79"/>
      <c r="EKO859" s="79"/>
      <c r="EKP859" s="79"/>
      <c r="EKQ859" s="79"/>
      <c r="EKR859" s="79"/>
      <c r="EKS859" s="79"/>
      <c r="EKT859" s="79"/>
      <c r="EKU859" s="79"/>
      <c r="EKV859" s="79"/>
      <c r="EKW859" s="79"/>
      <c r="EKX859" s="79"/>
      <c r="EKY859" s="79"/>
      <c r="EKZ859" s="79"/>
      <c r="ELA859" s="79"/>
      <c r="ELB859" s="79"/>
      <c r="ELC859" s="79"/>
      <c r="ELD859" s="79"/>
      <c r="ELE859" s="79"/>
      <c r="ELF859" s="79"/>
      <c r="ELG859" s="79"/>
      <c r="ELH859" s="79"/>
      <c r="ELI859" s="79"/>
      <c r="ELJ859" s="79"/>
      <c r="ELK859" s="79"/>
      <c r="ELL859" s="79"/>
      <c r="ELM859" s="79"/>
      <c r="ELN859" s="79"/>
      <c r="ELO859" s="79"/>
      <c r="ELP859" s="79"/>
      <c r="ELQ859" s="79"/>
      <c r="ELR859" s="79"/>
      <c r="ELS859" s="79"/>
      <c r="ELT859" s="79"/>
      <c r="ELU859" s="79"/>
      <c r="ELV859" s="79"/>
      <c r="ELW859" s="79"/>
      <c r="ELX859" s="79"/>
      <c r="ELY859" s="79"/>
      <c r="ELZ859" s="79"/>
      <c r="EMA859" s="79"/>
      <c r="EMB859" s="79"/>
      <c r="EMC859" s="79"/>
      <c r="EMD859" s="79"/>
      <c r="EME859" s="79"/>
      <c r="EMF859" s="79"/>
      <c r="EMG859" s="79"/>
      <c r="EMH859" s="79"/>
      <c r="EMI859" s="79"/>
      <c r="EMJ859" s="79"/>
      <c r="EMK859" s="79"/>
      <c r="EML859" s="79"/>
      <c r="EMM859" s="79"/>
      <c r="EMN859" s="79"/>
      <c r="EMO859" s="79"/>
      <c r="EMP859" s="79"/>
      <c r="EMQ859" s="79"/>
      <c r="EMR859" s="79"/>
      <c r="EMS859" s="79"/>
      <c r="EMT859" s="79"/>
      <c r="EMU859" s="79"/>
      <c r="EMV859" s="79"/>
      <c r="EMW859" s="79"/>
      <c r="EMX859" s="79"/>
      <c r="EMY859" s="79"/>
      <c r="EMZ859" s="79"/>
      <c r="ENA859" s="79"/>
      <c r="ENB859" s="79"/>
      <c r="ENC859" s="79"/>
      <c r="END859" s="79"/>
      <c r="ENE859" s="79"/>
      <c r="ENF859" s="79"/>
      <c r="ENG859" s="79"/>
      <c r="ENH859" s="79"/>
      <c r="ENI859" s="79"/>
      <c r="ENJ859" s="79"/>
      <c r="ENK859" s="79"/>
      <c r="ENL859" s="79"/>
      <c r="ENM859" s="79"/>
      <c r="ENN859" s="79"/>
      <c r="ENO859" s="79"/>
      <c r="ENP859" s="79"/>
      <c r="ENQ859" s="79"/>
      <c r="ENR859" s="79"/>
      <c r="ENS859" s="79"/>
      <c r="ENT859" s="79"/>
      <c r="ENU859" s="79"/>
      <c r="ENV859" s="79"/>
      <c r="ENW859" s="79"/>
      <c r="ENX859" s="79"/>
      <c r="ENY859" s="79"/>
      <c r="ENZ859" s="79"/>
      <c r="EOA859" s="79"/>
      <c r="EOB859" s="79"/>
      <c r="EOC859" s="79"/>
      <c r="EOD859" s="79"/>
      <c r="EOE859" s="79"/>
      <c r="EOF859" s="79"/>
      <c r="EOG859" s="79"/>
      <c r="EOH859" s="79"/>
      <c r="EOI859" s="79"/>
      <c r="EOJ859" s="79"/>
      <c r="EOK859" s="79"/>
      <c r="EOL859" s="79"/>
      <c r="EOM859" s="79"/>
      <c r="EON859" s="79"/>
      <c r="EOO859" s="79"/>
      <c r="EOP859" s="79"/>
      <c r="EOQ859" s="79"/>
      <c r="EOR859" s="79"/>
      <c r="EOS859" s="79"/>
      <c r="EOT859" s="79"/>
      <c r="EOU859" s="79"/>
      <c r="EOV859" s="79"/>
      <c r="EOW859" s="79"/>
      <c r="EOX859" s="79"/>
      <c r="EOY859" s="79"/>
      <c r="EOZ859" s="79"/>
      <c r="EPA859" s="79"/>
      <c r="EPB859" s="79"/>
      <c r="EPC859" s="79"/>
      <c r="EPD859" s="79"/>
      <c r="EPE859" s="79"/>
      <c r="EPF859" s="79"/>
      <c r="EPG859" s="79"/>
      <c r="EPH859" s="79"/>
      <c r="EPI859" s="79"/>
      <c r="EPJ859" s="79"/>
      <c r="EPK859" s="79"/>
      <c r="EPL859" s="79"/>
      <c r="EPM859" s="79"/>
      <c r="EPN859" s="79"/>
      <c r="EPO859" s="79"/>
      <c r="EPP859" s="79"/>
      <c r="EPQ859" s="79"/>
      <c r="EPR859" s="79"/>
      <c r="EPS859" s="79"/>
      <c r="EPT859" s="79"/>
      <c r="EPU859" s="79"/>
      <c r="EPV859" s="79"/>
      <c r="EPW859" s="79"/>
      <c r="EPX859" s="79"/>
      <c r="EPY859" s="79"/>
      <c r="EPZ859" s="79"/>
      <c r="EQA859" s="79"/>
      <c r="EQB859" s="79"/>
      <c r="EQC859" s="79"/>
      <c r="EQD859" s="79"/>
      <c r="EQE859" s="79"/>
      <c r="EQF859" s="79"/>
      <c r="EQG859" s="79"/>
      <c r="EQH859" s="79"/>
      <c r="EQI859" s="79"/>
      <c r="EQJ859" s="79"/>
      <c r="EQK859" s="79"/>
      <c r="EQL859" s="79"/>
      <c r="EQM859" s="79"/>
      <c r="EQN859" s="79"/>
      <c r="EQO859" s="79"/>
      <c r="EQP859" s="79"/>
      <c r="EQQ859" s="79"/>
      <c r="EQR859" s="79"/>
      <c r="EQS859" s="79"/>
      <c r="EQT859" s="79"/>
      <c r="EQU859" s="79"/>
      <c r="EQV859" s="79"/>
      <c r="EQW859" s="79"/>
      <c r="EQX859" s="79"/>
      <c r="EQY859" s="79"/>
      <c r="EQZ859" s="79"/>
      <c r="ERA859" s="79"/>
      <c r="ERB859" s="79"/>
      <c r="ERC859" s="79"/>
      <c r="ERD859" s="79"/>
      <c r="ERE859" s="79"/>
      <c r="ERF859" s="79"/>
      <c r="ERG859" s="79"/>
      <c r="ERH859" s="79"/>
      <c r="ERI859" s="79"/>
      <c r="ERJ859" s="79"/>
      <c r="ERK859" s="79"/>
      <c r="ERL859" s="79"/>
      <c r="ERM859" s="79"/>
      <c r="ERN859" s="79"/>
      <c r="ERO859" s="79"/>
      <c r="ERP859" s="79"/>
      <c r="ERQ859" s="79"/>
      <c r="ERR859" s="79"/>
      <c r="ERS859" s="79"/>
      <c r="ERT859" s="79"/>
      <c r="ERU859" s="79"/>
      <c r="ERV859" s="79"/>
      <c r="ERW859" s="79"/>
      <c r="ERX859" s="79"/>
      <c r="ERY859" s="79"/>
      <c r="ERZ859" s="79"/>
      <c r="ESA859" s="79"/>
      <c r="ESB859" s="79"/>
      <c r="ESC859" s="79"/>
      <c r="ESD859" s="79"/>
      <c r="ESE859" s="79"/>
      <c r="ESF859" s="79"/>
      <c r="ESG859" s="79"/>
      <c r="ESH859" s="79"/>
      <c r="ESI859" s="79"/>
      <c r="ESJ859" s="79"/>
      <c r="ESK859" s="79"/>
      <c r="ESL859" s="79"/>
      <c r="ESM859" s="79"/>
      <c r="ESN859" s="79"/>
      <c r="ESO859" s="79"/>
      <c r="ESP859" s="79"/>
      <c r="ESQ859" s="79"/>
      <c r="ESR859" s="79"/>
      <c r="ESS859" s="79"/>
      <c r="EST859" s="79"/>
      <c r="ESU859" s="79"/>
      <c r="ESV859" s="79"/>
      <c r="ESW859" s="79"/>
      <c r="ESX859" s="79"/>
      <c r="ESY859" s="79"/>
      <c r="ESZ859" s="79"/>
      <c r="ETA859" s="79"/>
      <c r="ETB859" s="79"/>
      <c r="ETC859" s="79"/>
      <c r="ETD859" s="79"/>
      <c r="ETE859" s="79"/>
      <c r="ETF859" s="79"/>
      <c r="ETG859" s="79"/>
      <c r="ETH859" s="79"/>
      <c r="ETI859" s="79"/>
      <c r="ETJ859" s="79"/>
      <c r="ETK859" s="79"/>
      <c r="ETL859" s="79"/>
      <c r="ETM859" s="79"/>
      <c r="ETN859" s="79"/>
      <c r="ETO859" s="79"/>
      <c r="ETP859" s="79"/>
      <c r="ETQ859" s="79"/>
      <c r="ETR859" s="79"/>
      <c r="ETS859" s="79"/>
      <c r="ETT859" s="79"/>
      <c r="ETU859" s="79"/>
      <c r="ETV859" s="79"/>
      <c r="ETW859" s="79"/>
      <c r="ETX859" s="79"/>
      <c r="ETY859" s="79"/>
      <c r="ETZ859" s="79"/>
      <c r="EUA859" s="79"/>
      <c r="EUB859" s="79"/>
      <c r="EUC859" s="79"/>
      <c r="EUD859" s="79"/>
      <c r="EUE859" s="79"/>
      <c r="EUF859" s="79"/>
      <c r="EUG859" s="79"/>
      <c r="EUH859" s="79"/>
      <c r="EUI859" s="79"/>
      <c r="EUJ859" s="79"/>
      <c r="EUK859" s="79"/>
      <c r="EUL859" s="79"/>
      <c r="EUM859" s="79"/>
      <c r="EUN859" s="79"/>
      <c r="EUO859" s="79"/>
      <c r="EUP859" s="79"/>
      <c r="EUQ859" s="79"/>
      <c r="EUR859" s="79"/>
      <c r="EUS859" s="79"/>
      <c r="EUT859" s="79"/>
      <c r="EUU859" s="79"/>
      <c r="EUV859" s="79"/>
      <c r="EUW859" s="79"/>
      <c r="EUX859" s="79"/>
      <c r="EUY859" s="79"/>
      <c r="EUZ859" s="79"/>
      <c r="EVA859" s="79"/>
      <c r="EVB859" s="79"/>
      <c r="EVC859" s="79"/>
      <c r="EVD859" s="79"/>
      <c r="EVE859" s="79"/>
      <c r="EVF859" s="79"/>
      <c r="EVG859" s="79"/>
      <c r="EVH859" s="79"/>
      <c r="EVI859" s="79"/>
      <c r="EVJ859" s="79"/>
      <c r="EVK859" s="79"/>
      <c r="EVL859" s="79"/>
      <c r="EVM859" s="79"/>
      <c r="EVN859" s="79"/>
      <c r="EVO859" s="79"/>
      <c r="EVP859" s="79"/>
      <c r="EVQ859" s="79"/>
      <c r="EVR859" s="79"/>
      <c r="EVS859" s="79"/>
      <c r="EVT859" s="79"/>
      <c r="EVU859" s="79"/>
      <c r="EVV859" s="79"/>
      <c r="EVW859" s="79"/>
      <c r="EVX859" s="79"/>
      <c r="EVY859" s="79"/>
      <c r="EVZ859" s="79"/>
      <c r="EWA859" s="79"/>
      <c r="EWB859" s="79"/>
      <c r="EWC859" s="79"/>
      <c r="EWD859" s="79"/>
      <c r="EWE859" s="79"/>
      <c r="EWF859" s="79"/>
      <c r="EWG859" s="79"/>
      <c r="EWH859" s="79"/>
      <c r="EWI859" s="79"/>
      <c r="EWJ859" s="79"/>
      <c r="EWK859" s="79"/>
      <c r="EWL859" s="79"/>
      <c r="EWM859" s="79"/>
      <c r="EWN859" s="79"/>
      <c r="EWO859" s="79"/>
      <c r="EWP859" s="79"/>
      <c r="EWQ859" s="79"/>
      <c r="EWR859" s="79"/>
      <c r="EWS859" s="79"/>
      <c r="EWT859" s="79"/>
      <c r="EWU859" s="79"/>
      <c r="EWV859" s="79"/>
      <c r="EWW859" s="79"/>
      <c r="EWX859" s="79"/>
      <c r="EWY859" s="79"/>
      <c r="EWZ859" s="79"/>
      <c r="EXA859" s="79"/>
      <c r="EXB859" s="79"/>
      <c r="EXC859" s="79"/>
      <c r="EXD859" s="79"/>
      <c r="EXE859" s="79"/>
      <c r="EXF859" s="79"/>
      <c r="EXG859" s="79"/>
      <c r="EXH859" s="79"/>
      <c r="EXI859" s="79"/>
      <c r="EXJ859" s="79"/>
      <c r="EXK859" s="79"/>
      <c r="EXL859" s="79"/>
      <c r="EXM859" s="79"/>
      <c r="EXN859" s="79"/>
      <c r="EXO859" s="79"/>
      <c r="EXP859" s="79"/>
      <c r="EXQ859" s="79"/>
      <c r="EXR859" s="79"/>
      <c r="EXS859" s="79"/>
      <c r="EXT859" s="79"/>
      <c r="EXU859" s="79"/>
      <c r="EXV859" s="79"/>
      <c r="EXW859" s="79"/>
      <c r="EXX859" s="79"/>
      <c r="EXY859" s="79"/>
      <c r="EXZ859" s="79"/>
      <c r="EYA859" s="79"/>
      <c r="EYB859" s="79"/>
      <c r="EYC859" s="79"/>
      <c r="EYD859" s="79"/>
      <c r="EYE859" s="79"/>
      <c r="EYF859" s="79"/>
      <c r="EYG859" s="79"/>
      <c r="EYH859" s="79"/>
      <c r="EYI859" s="79"/>
      <c r="EYJ859" s="79"/>
      <c r="EYK859" s="79"/>
      <c r="EYL859" s="79"/>
      <c r="EYM859" s="79"/>
      <c r="EYN859" s="79"/>
      <c r="EYO859" s="79"/>
      <c r="EYP859" s="79"/>
      <c r="EYQ859" s="79"/>
      <c r="EYR859" s="79"/>
      <c r="EYS859" s="79"/>
      <c r="EYT859" s="79"/>
      <c r="EYU859" s="79"/>
      <c r="EYV859" s="79"/>
      <c r="EYW859" s="79"/>
      <c r="EYX859" s="79"/>
      <c r="EYY859" s="79"/>
      <c r="EYZ859" s="79"/>
      <c r="EZA859" s="79"/>
      <c r="EZB859" s="79"/>
      <c r="EZC859" s="79"/>
      <c r="EZD859" s="79"/>
      <c r="EZE859" s="79"/>
      <c r="EZF859" s="79"/>
      <c r="EZG859" s="79"/>
      <c r="EZH859" s="79"/>
      <c r="EZI859" s="79"/>
      <c r="EZJ859" s="79"/>
      <c r="EZK859" s="79"/>
      <c r="EZL859" s="79"/>
      <c r="EZM859" s="79"/>
      <c r="EZN859" s="79"/>
      <c r="EZO859" s="79"/>
      <c r="EZP859" s="79"/>
      <c r="EZQ859" s="79"/>
      <c r="EZR859" s="79"/>
      <c r="EZS859" s="79"/>
      <c r="EZT859" s="79"/>
      <c r="EZU859" s="79"/>
      <c r="EZV859" s="79"/>
      <c r="EZW859" s="79"/>
      <c r="EZX859" s="79"/>
      <c r="EZY859" s="79"/>
      <c r="EZZ859" s="79"/>
      <c r="FAA859" s="79"/>
      <c r="FAB859" s="79"/>
      <c r="FAC859" s="79"/>
      <c r="FAD859" s="79"/>
      <c r="FAE859" s="79"/>
      <c r="FAF859" s="79"/>
      <c r="FAG859" s="79"/>
      <c r="FAH859" s="79"/>
      <c r="FAI859" s="79"/>
      <c r="FAJ859" s="79"/>
      <c r="FAK859" s="79"/>
      <c r="FAL859" s="79"/>
      <c r="FAM859" s="79"/>
      <c r="FAN859" s="79"/>
      <c r="FAO859" s="79"/>
      <c r="FAP859" s="79"/>
      <c r="FAQ859" s="79"/>
      <c r="FAR859" s="79"/>
      <c r="FAS859" s="79"/>
      <c r="FAT859" s="79"/>
      <c r="FAU859" s="79"/>
      <c r="FAV859" s="79"/>
      <c r="FAW859" s="79"/>
      <c r="FAX859" s="79"/>
      <c r="FAY859" s="79"/>
      <c r="FAZ859" s="79"/>
      <c r="FBA859" s="79"/>
      <c r="FBB859" s="79"/>
      <c r="FBC859" s="79"/>
      <c r="FBD859" s="79"/>
      <c r="FBE859" s="79"/>
      <c r="FBF859" s="79"/>
      <c r="FBG859" s="79"/>
      <c r="FBH859" s="79"/>
      <c r="FBI859" s="79"/>
      <c r="FBJ859" s="79"/>
      <c r="FBK859" s="79"/>
      <c r="FBL859" s="79"/>
      <c r="FBM859" s="79"/>
      <c r="FBN859" s="79"/>
      <c r="FBO859" s="79"/>
      <c r="FBP859" s="79"/>
      <c r="FBQ859" s="79"/>
      <c r="FBR859" s="79"/>
      <c r="FBS859" s="79"/>
      <c r="FBT859" s="79"/>
      <c r="FBU859" s="79"/>
      <c r="FBV859" s="79"/>
      <c r="FBW859" s="79"/>
      <c r="FBX859" s="79"/>
      <c r="FBY859" s="79"/>
      <c r="FBZ859" s="79"/>
      <c r="FCA859" s="79"/>
      <c r="FCB859" s="79"/>
      <c r="FCC859" s="79"/>
      <c r="FCD859" s="79"/>
      <c r="FCE859" s="79"/>
      <c r="FCF859" s="79"/>
      <c r="FCG859" s="79"/>
      <c r="FCH859" s="79"/>
      <c r="FCI859" s="79"/>
      <c r="FCJ859" s="79"/>
      <c r="FCK859" s="79"/>
      <c r="FCL859" s="79"/>
      <c r="FCM859" s="79"/>
      <c r="FCN859" s="79"/>
      <c r="FCO859" s="79"/>
      <c r="FCP859" s="79"/>
      <c r="FCQ859" s="79"/>
      <c r="FCR859" s="79"/>
      <c r="FCS859" s="79"/>
      <c r="FCT859" s="79"/>
      <c r="FCU859" s="79"/>
      <c r="FCV859" s="79"/>
      <c r="FCW859" s="79"/>
      <c r="FCX859" s="79"/>
      <c r="FCY859" s="79"/>
      <c r="FCZ859" s="79"/>
      <c r="FDA859" s="79"/>
      <c r="FDB859" s="79"/>
      <c r="FDC859" s="79"/>
      <c r="FDD859" s="79"/>
      <c r="FDE859" s="79"/>
      <c r="FDF859" s="79"/>
      <c r="FDG859" s="79"/>
      <c r="FDH859" s="79"/>
      <c r="FDI859" s="79"/>
      <c r="FDJ859" s="79"/>
      <c r="FDK859" s="79"/>
      <c r="FDL859" s="79"/>
      <c r="FDM859" s="79"/>
      <c r="FDN859" s="79"/>
      <c r="FDO859" s="79"/>
      <c r="FDP859" s="79"/>
      <c r="FDQ859" s="79"/>
      <c r="FDR859" s="79"/>
      <c r="FDS859" s="79"/>
      <c r="FDT859" s="79"/>
      <c r="FDU859" s="79"/>
      <c r="FDV859" s="79"/>
      <c r="FDW859" s="79"/>
      <c r="FDX859" s="79"/>
      <c r="FDY859" s="79"/>
      <c r="FDZ859" s="79"/>
      <c r="FEA859" s="79"/>
      <c r="FEB859" s="79"/>
      <c r="FEC859" s="79"/>
      <c r="FED859" s="79"/>
      <c r="FEE859" s="79"/>
      <c r="FEF859" s="79"/>
      <c r="FEG859" s="79"/>
      <c r="FEH859" s="79"/>
      <c r="FEI859" s="79"/>
      <c r="FEJ859" s="79"/>
      <c r="FEK859" s="79"/>
      <c r="FEL859" s="79"/>
      <c r="FEM859" s="79"/>
      <c r="FEN859" s="79"/>
      <c r="FEO859" s="79"/>
      <c r="FEP859" s="79"/>
      <c r="FEQ859" s="79"/>
      <c r="FER859" s="79"/>
      <c r="FES859" s="79"/>
      <c r="FET859" s="79"/>
      <c r="FEU859" s="79"/>
      <c r="FEV859" s="79"/>
      <c r="FEW859" s="79"/>
      <c r="FEX859" s="79"/>
      <c r="FEY859" s="79"/>
      <c r="FEZ859" s="79"/>
      <c r="FFA859" s="79"/>
      <c r="FFB859" s="79"/>
      <c r="FFC859" s="79"/>
      <c r="FFD859" s="79"/>
      <c r="FFE859" s="79"/>
      <c r="FFF859" s="79"/>
      <c r="FFG859" s="79"/>
      <c r="FFH859" s="79"/>
      <c r="FFI859" s="79"/>
      <c r="FFJ859" s="79"/>
      <c r="FFK859" s="79"/>
      <c r="FFL859" s="79"/>
      <c r="FFM859" s="79"/>
      <c r="FFN859" s="79"/>
      <c r="FFO859" s="79"/>
      <c r="FFP859" s="79"/>
      <c r="FFQ859" s="79"/>
      <c r="FFR859" s="79"/>
      <c r="FFS859" s="79"/>
      <c r="FFT859" s="79"/>
      <c r="FFU859" s="79"/>
      <c r="FFV859" s="79"/>
      <c r="FFW859" s="79"/>
      <c r="FFX859" s="79"/>
      <c r="FFY859" s="79"/>
      <c r="FFZ859" s="79"/>
      <c r="FGA859" s="79"/>
      <c r="FGB859" s="79"/>
      <c r="FGC859" s="79"/>
      <c r="FGD859" s="79"/>
      <c r="FGE859" s="79"/>
      <c r="FGF859" s="79"/>
      <c r="FGG859" s="79"/>
      <c r="FGH859" s="79"/>
      <c r="FGI859" s="79"/>
      <c r="FGJ859" s="79"/>
      <c r="FGK859" s="79"/>
      <c r="FGL859" s="79"/>
      <c r="FGM859" s="79"/>
      <c r="FGN859" s="79"/>
      <c r="FGO859" s="79"/>
      <c r="FGP859" s="79"/>
      <c r="FGQ859" s="79"/>
      <c r="FGR859" s="79"/>
      <c r="FGS859" s="79"/>
      <c r="FGT859" s="79"/>
      <c r="FGU859" s="79"/>
      <c r="FGV859" s="79"/>
      <c r="FGW859" s="79"/>
      <c r="FGX859" s="79"/>
      <c r="FGY859" s="79"/>
      <c r="FGZ859" s="79"/>
      <c r="FHA859" s="79"/>
      <c r="FHB859" s="79"/>
      <c r="FHC859" s="79"/>
      <c r="FHD859" s="79"/>
      <c r="FHE859" s="79"/>
      <c r="FHF859" s="79"/>
      <c r="FHG859" s="79"/>
      <c r="FHH859" s="79"/>
      <c r="FHI859" s="79"/>
      <c r="FHJ859" s="79"/>
      <c r="FHK859" s="79"/>
      <c r="FHL859" s="79"/>
      <c r="FHM859" s="79"/>
      <c r="FHN859" s="79"/>
      <c r="FHO859" s="79"/>
      <c r="FHP859" s="79"/>
      <c r="FHQ859" s="79"/>
      <c r="FHR859" s="79"/>
      <c r="FHS859" s="79"/>
      <c r="FHT859" s="79"/>
      <c r="FHU859" s="79"/>
      <c r="FHV859" s="79"/>
      <c r="FHW859" s="79"/>
      <c r="FHX859" s="79"/>
      <c r="FHY859" s="79"/>
      <c r="FHZ859" s="79"/>
      <c r="FIA859" s="79"/>
      <c r="FIB859" s="79"/>
      <c r="FIC859" s="79"/>
      <c r="FID859" s="79"/>
      <c r="FIE859" s="79"/>
      <c r="FIF859" s="79"/>
      <c r="FIG859" s="79"/>
      <c r="FIH859" s="79"/>
      <c r="FII859" s="79"/>
      <c r="FIJ859" s="79"/>
      <c r="FIK859" s="79"/>
      <c r="FIL859" s="79"/>
      <c r="FIM859" s="79"/>
      <c r="FIN859" s="79"/>
      <c r="FIO859" s="79"/>
      <c r="FIP859" s="79"/>
      <c r="FIQ859" s="79"/>
      <c r="FIR859" s="79"/>
      <c r="FIS859" s="79"/>
      <c r="FIT859" s="79"/>
      <c r="FIU859" s="79"/>
      <c r="FIV859" s="79"/>
      <c r="FIW859" s="79"/>
      <c r="FIX859" s="79"/>
      <c r="FIY859" s="79"/>
      <c r="FIZ859" s="79"/>
      <c r="FJA859" s="79"/>
      <c r="FJB859" s="79"/>
      <c r="FJC859" s="79"/>
      <c r="FJD859" s="79"/>
      <c r="FJE859" s="79"/>
      <c r="FJF859" s="79"/>
      <c r="FJG859" s="79"/>
      <c r="FJH859" s="79"/>
      <c r="FJI859" s="79"/>
      <c r="FJJ859" s="79"/>
      <c r="FJK859" s="79"/>
      <c r="FJL859" s="79"/>
      <c r="FJM859" s="79"/>
      <c r="FJN859" s="79"/>
      <c r="FJO859" s="79"/>
      <c r="FJP859" s="79"/>
      <c r="FJQ859" s="79"/>
      <c r="FJR859" s="79"/>
      <c r="FJS859" s="79"/>
      <c r="FJT859" s="79"/>
      <c r="FJU859" s="79"/>
      <c r="FJV859" s="79"/>
      <c r="FJW859" s="79"/>
      <c r="FJX859" s="79"/>
      <c r="FJY859" s="79"/>
      <c r="FJZ859" s="79"/>
      <c r="FKA859" s="79"/>
      <c r="FKB859" s="79"/>
      <c r="FKC859" s="79"/>
      <c r="FKD859" s="79"/>
      <c r="FKE859" s="79"/>
      <c r="FKF859" s="79"/>
      <c r="FKG859" s="79"/>
      <c r="FKH859" s="79"/>
      <c r="FKI859" s="79"/>
      <c r="FKJ859" s="79"/>
      <c r="FKK859" s="79"/>
      <c r="FKL859" s="79"/>
      <c r="FKM859" s="79"/>
      <c r="FKN859" s="79"/>
      <c r="FKO859" s="79"/>
      <c r="FKP859" s="79"/>
      <c r="FKQ859" s="79"/>
      <c r="FKR859" s="79"/>
      <c r="FKS859" s="79"/>
      <c r="FKT859" s="79"/>
      <c r="FKU859" s="79"/>
      <c r="FKV859" s="79"/>
      <c r="FKW859" s="79"/>
      <c r="FKX859" s="79"/>
      <c r="FKY859" s="79"/>
      <c r="FKZ859" s="79"/>
      <c r="FLA859" s="79"/>
      <c r="FLB859" s="79"/>
      <c r="FLC859" s="79"/>
      <c r="FLD859" s="79"/>
      <c r="FLE859" s="79"/>
      <c r="FLF859" s="79"/>
      <c r="FLG859" s="79"/>
      <c r="FLH859" s="79"/>
      <c r="FLI859" s="79"/>
      <c r="FLJ859" s="79"/>
      <c r="FLK859" s="79"/>
      <c r="FLL859" s="79"/>
      <c r="FLM859" s="79"/>
      <c r="FLN859" s="79"/>
      <c r="FLO859" s="79"/>
      <c r="FLP859" s="79"/>
      <c r="FLQ859" s="79"/>
      <c r="FLR859" s="79"/>
      <c r="FLS859" s="79"/>
      <c r="FLT859" s="79"/>
      <c r="FLU859" s="79"/>
      <c r="FLV859" s="79"/>
      <c r="FLW859" s="79"/>
      <c r="FLX859" s="79"/>
      <c r="FLY859" s="79"/>
      <c r="FLZ859" s="79"/>
      <c r="FMA859" s="79"/>
      <c r="FMB859" s="79"/>
      <c r="FMC859" s="79"/>
      <c r="FMD859" s="79"/>
      <c r="FME859" s="79"/>
      <c r="FMF859" s="79"/>
      <c r="FMG859" s="79"/>
      <c r="FMH859" s="79"/>
      <c r="FMI859" s="79"/>
      <c r="FMJ859" s="79"/>
      <c r="FMK859" s="79"/>
      <c r="FML859" s="79"/>
      <c r="FMM859" s="79"/>
      <c r="FMN859" s="79"/>
      <c r="FMO859" s="79"/>
      <c r="FMP859" s="79"/>
      <c r="FMQ859" s="79"/>
      <c r="FMR859" s="79"/>
      <c r="FMS859" s="79"/>
      <c r="FMT859" s="79"/>
      <c r="FMU859" s="79"/>
      <c r="FMV859" s="79"/>
      <c r="FMW859" s="79"/>
      <c r="FMX859" s="79"/>
      <c r="FMY859" s="79"/>
      <c r="FMZ859" s="79"/>
      <c r="FNA859" s="79"/>
      <c r="FNB859" s="79"/>
      <c r="FNC859" s="79"/>
      <c r="FND859" s="79"/>
      <c r="FNE859" s="79"/>
      <c r="FNF859" s="79"/>
      <c r="FNG859" s="79"/>
      <c r="FNH859" s="79"/>
      <c r="FNI859" s="79"/>
      <c r="FNJ859" s="79"/>
      <c r="FNK859" s="79"/>
      <c r="FNL859" s="79"/>
      <c r="FNM859" s="79"/>
      <c r="FNN859" s="79"/>
      <c r="FNO859" s="79"/>
      <c r="FNP859" s="79"/>
      <c r="FNQ859" s="79"/>
      <c r="FNR859" s="79"/>
      <c r="FNS859" s="79"/>
      <c r="FNT859" s="79"/>
      <c r="FNU859" s="79"/>
      <c r="FNV859" s="79"/>
      <c r="FNW859" s="79"/>
      <c r="FNX859" s="79"/>
      <c r="FNY859" s="79"/>
      <c r="FNZ859" s="79"/>
      <c r="FOA859" s="79"/>
      <c r="FOB859" s="79"/>
      <c r="FOC859" s="79"/>
      <c r="FOD859" s="79"/>
      <c r="FOE859" s="79"/>
      <c r="FOF859" s="79"/>
      <c r="FOG859" s="79"/>
      <c r="FOH859" s="79"/>
      <c r="FOI859" s="79"/>
      <c r="FOJ859" s="79"/>
      <c r="FOK859" s="79"/>
      <c r="FOL859" s="79"/>
      <c r="FOM859" s="79"/>
      <c r="FON859" s="79"/>
      <c r="FOO859" s="79"/>
      <c r="FOP859" s="79"/>
      <c r="FOQ859" s="79"/>
      <c r="FOR859" s="79"/>
      <c r="FOS859" s="79"/>
      <c r="FOT859" s="79"/>
      <c r="FOU859" s="79"/>
      <c r="FOV859" s="79"/>
      <c r="FOW859" s="79"/>
      <c r="FOX859" s="79"/>
      <c r="FOY859" s="79"/>
      <c r="FOZ859" s="79"/>
      <c r="FPA859" s="79"/>
      <c r="FPB859" s="79"/>
      <c r="FPC859" s="79"/>
      <c r="FPD859" s="79"/>
      <c r="FPE859" s="79"/>
      <c r="FPF859" s="79"/>
      <c r="FPG859" s="79"/>
      <c r="FPH859" s="79"/>
      <c r="FPI859" s="79"/>
      <c r="FPJ859" s="79"/>
      <c r="FPK859" s="79"/>
      <c r="FPL859" s="79"/>
      <c r="FPM859" s="79"/>
      <c r="FPN859" s="79"/>
      <c r="FPO859" s="79"/>
      <c r="FPP859" s="79"/>
      <c r="FPQ859" s="79"/>
      <c r="FPR859" s="79"/>
      <c r="FPS859" s="79"/>
      <c r="FPT859" s="79"/>
      <c r="FPU859" s="79"/>
      <c r="FPV859" s="79"/>
      <c r="FPW859" s="79"/>
      <c r="FPX859" s="79"/>
      <c r="FPY859" s="79"/>
      <c r="FPZ859" s="79"/>
      <c r="FQA859" s="79"/>
      <c r="FQB859" s="79"/>
      <c r="FQC859" s="79"/>
      <c r="FQD859" s="79"/>
      <c r="FQE859" s="79"/>
      <c r="FQF859" s="79"/>
      <c r="FQG859" s="79"/>
      <c r="FQH859" s="79"/>
      <c r="FQI859" s="79"/>
      <c r="FQJ859" s="79"/>
      <c r="FQK859" s="79"/>
      <c r="FQL859" s="79"/>
      <c r="FQM859" s="79"/>
      <c r="FQN859" s="79"/>
      <c r="FQO859" s="79"/>
      <c r="FQP859" s="79"/>
      <c r="FQQ859" s="79"/>
      <c r="FQR859" s="79"/>
      <c r="FQS859" s="79"/>
      <c r="FQT859" s="79"/>
      <c r="FQU859" s="79"/>
      <c r="FQV859" s="79"/>
      <c r="FQW859" s="79"/>
      <c r="FQX859" s="79"/>
      <c r="FQY859" s="79"/>
      <c r="FQZ859" s="79"/>
      <c r="FRA859" s="79"/>
      <c r="FRB859" s="79"/>
      <c r="FRC859" s="79"/>
      <c r="FRD859" s="79"/>
      <c r="FRE859" s="79"/>
      <c r="FRF859" s="79"/>
      <c r="FRG859" s="79"/>
      <c r="FRH859" s="79"/>
      <c r="FRI859" s="79"/>
      <c r="FRJ859" s="79"/>
      <c r="FRK859" s="79"/>
      <c r="FRL859" s="79"/>
      <c r="FRM859" s="79"/>
      <c r="FRN859" s="79"/>
      <c r="FRO859" s="79"/>
      <c r="FRP859" s="79"/>
      <c r="FRQ859" s="79"/>
      <c r="FRR859" s="79"/>
      <c r="FRS859" s="79"/>
      <c r="FRT859" s="79"/>
      <c r="FRU859" s="79"/>
      <c r="FRV859" s="79"/>
      <c r="FRW859" s="79"/>
      <c r="FRX859" s="79"/>
      <c r="FRY859" s="79"/>
      <c r="FRZ859" s="79"/>
      <c r="FSA859" s="79"/>
      <c r="FSB859" s="79"/>
      <c r="FSC859" s="79"/>
      <c r="FSD859" s="79"/>
      <c r="FSE859" s="79"/>
      <c r="FSF859" s="79"/>
      <c r="FSG859" s="79"/>
      <c r="FSH859" s="79"/>
      <c r="FSI859" s="79"/>
      <c r="FSJ859" s="79"/>
      <c r="FSK859" s="79"/>
      <c r="FSL859" s="79"/>
      <c r="FSM859" s="79"/>
      <c r="FSN859" s="79"/>
      <c r="FSO859" s="79"/>
      <c r="FSP859" s="79"/>
      <c r="FSQ859" s="79"/>
      <c r="FSR859" s="79"/>
      <c r="FSS859" s="79"/>
      <c r="FST859" s="79"/>
      <c r="FSU859" s="79"/>
      <c r="FSV859" s="79"/>
      <c r="FSW859" s="79"/>
      <c r="FSX859" s="79"/>
      <c r="FSY859" s="79"/>
      <c r="FSZ859" s="79"/>
      <c r="FTA859" s="79"/>
      <c r="FTB859" s="79"/>
      <c r="FTC859" s="79"/>
      <c r="FTD859" s="79"/>
      <c r="FTE859" s="79"/>
      <c r="FTF859" s="79"/>
      <c r="FTG859" s="79"/>
      <c r="FTH859" s="79"/>
      <c r="FTI859" s="79"/>
      <c r="FTJ859" s="79"/>
      <c r="FTK859" s="79"/>
      <c r="FTL859" s="79"/>
      <c r="FTM859" s="79"/>
      <c r="FTN859" s="79"/>
      <c r="FTO859" s="79"/>
      <c r="FTP859" s="79"/>
      <c r="FTQ859" s="79"/>
      <c r="FTR859" s="79"/>
      <c r="FTS859" s="79"/>
      <c r="FTT859" s="79"/>
      <c r="FTU859" s="79"/>
      <c r="FTV859" s="79"/>
      <c r="FTW859" s="79"/>
      <c r="FTX859" s="79"/>
      <c r="FTY859" s="79"/>
      <c r="FTZ859" s="79"/>
      <c r="FUA859" s="79"/>
      <c r="FUB859" s="79"/>
      <c r="FUC859" s="79"/>
      <c r="FUD859" s="79"/>
      <c r="FUE859" s="79"/>
      <c r="FUF859" s="79"/>
      <c r="FUG859" s="79"/>
      <c r="FUH859" s="79"/>
      <c r="FUI859" s="79"/>
      <c r="FUJ859" s="79"/>
      <c r="FUK859" s="79"/>
      <c r="FUL859" s="79"/>
      <c r="FUM859" s="79"/>
      <c r="FUN859" s="79"/>
      <c r="FUO859" s="79"/>
      <c r="FUP859" s="79"/>
      <c r="FUQ859" s="79"/>
      <c r="FUR859" s="79"/>
      <c r="FUS859" s="79"/>
      <c r="FUT859" s="79"/>
      <c r="FUU859" s="79"/>
      <c r="FUV859" s="79"/>
      <c r="FUW859" s="79"/>
      <c r="FUX859" s="79"/>
      <c r="FUY859" s="79"/>
      <c r="FUZ859" s="79"/>
      <c r="FVA859" s="79"/>
      <c r="FVB859" s="79"/>
      <c r="FVC859" s="79"/>
      <c r="FVD859" s="79"/>
      <c r="FVE859" s="79"/>
      <c r="FVF859" s="79"/>
      <c r="FVG859" s="79"/>
      <c r="FVH859" s="79"/>
      <c r="FVI859" s="79"/>
      <c r="FVJ859" s="79"/>
      <c r="FVK859" s="79"/>
      <c r="FVL859" s="79"/>
      <c r="FVM859" s="79"/>
      <c r="FVN859" s="79"/>
      <c r="FVO859" s="79"/>
      <c r="FVP859" s="79"/>
      <c r="FVQ859" s="79"/>
      <c r="FVR859" s="79"/>
      <c r="FVS859" s="79"/>
      <c r="FVT859" s="79"/>
      <c r="FVU859" s="79"/>
      <c r="FVV859" s="79"/>
      <c r="FVW859" s="79"/>
      <c r="FVX859" s="79"/>
      <c r="FVY859" s="79"/>
      <c r="FVZ859" s="79"/>
      <c r="FWA859" s="79"/>
      <c r="FWB859" s="79"/>
      <c r="FWC859" s="79"/>
      <c r="FWD859" s="79"/>
      <c r="FWE859" s="79"/>
      <c r="FWF859" s="79"/>
      <c r="FWG859" s="79"/>
      <c r="FWH859" s="79"/>
      <c r="FWI859" s="79"/>
      <c r="FWJ859" s="79"/>
      <c r="FWK859" s="79"/>
      <c r="FWL859" s="79"/>
      <c r="FWM859" s="79"/>
      <c r="FWN859" s="79"/>
      <c r="FWO859" s="79"/>
      <c r="FWP859" s="79"/>
      <c r="FWQ859" s="79"/>
      <c r="FWR859" s="79"/>
      <c r="FWS859" s="79"/>
      <c r="FWT859" s="79"/>
      <c r="FWU859" s="79"/>
      <c r="FWV859" s="79"/>
      <c r="FWW859" s="79"/>
      <c r="FWX859" s="79"/>
      <c r="FWY859" s="79"/>
      <c r="FWZ859" s="79"/>
      <c r="FXA859" s="79"/>
      <c r="FXB859" s="79"/>
      <c r="FXC859" s="79"/>
      <c r="FXD859" s="79"/>
      <c r="FXE859" s="79"/>
      <c r="FXF859" s="79"/>
      <c r="FXG859" s="79"/>
      <c r="FXH859" s="79"/>
      <c r="FXI859" s="79"/>
      <c r="FXJ859" s="79"/>
      <c r="FXK859" s="79"/>
      <c r="FXL859" s="79"/>
      <c r="FXM859" s="79"/>
      <c r="FXN859" s="79"/>
      <c r="FXO859" s="79"/>
      <c r="FXP859" s="79"/>
      <c r="FXQ859" s="79"/>
      <c r="FXR859" s="79"/>
      <c r="FXS859" s="79"/>
      <c r="FXT859" s="79"/>
      <c r="FXU859" s="79"/>
      <c r="FXV859" s="79"/>
      <c r="FXW859" s="79"/>
      <c r="FXX859" s="79"/>
      <c r="FXY859" s="79"/>
      <c r="FXZ859" s="79"/>
      <c r="FYA859" s="79"/>
      <c r="FYB859" s="79"/>
      <c r="FYC859" s="79"/>
      <c r="FYD859" s="79"/>
      <c r="FYE859" s="79"/>
      <c r="FYF859" s="79"/>
      <c r="FYG859" s="79"/>
      <c r="FYH859" s="79"/>
      <c r="FYI859" s="79"/>
      <c r="FYJ859" s="79"/>
      <c r="FYK859" s="79"/>
      <c r="FYL859" s="79"/>
      <c r="FYM859" s="79"/>
      <c r="FYN859" s="79"/>
      <c r="FYO859" s="79"/>
      <c r="FYP859" s="79"/>
      <c r="FYQ859" s="79"/>
      <c r="FYR859" s="79"/>
      <c r="FYS859" s="79"/>
      <c r="FYT859" s="79"/>
      <c r="FYU859" s="79"/>
      <c r="FYV859" s="79"/>
      <c r="FYW859" s="79"/>
      <c r="FYX859" s="79"/>
      <c r="FYY859" s="79"/>
      <c r="FYZ859" s="79"/>
      <c r="FZA859" s="79"/>
      <c r="FZB859" s="79"/>
      <c r="FZC859" s="79"/>
      <c r="FZD859" s="79"/>
      <c r="FZE859" s="79"/>
      <c r="FZF859" s="79"/>
      <c r="FZG859" s="79"/>
      <c r="FZH859" s="79"/>
      <c r="FZI859" s="79"/>
      <c r="FZJ859" s="79"/>
      <c r="FZK859" s="79"/>
      <c r="FZL859" s="79"/>
      <c r="FZM859" s="79"/>
      <c r="FZN859" s="79"/>
      <c r="FZO859" s="79"/>
      <c r="FZP859" s="79"/>
      <c r="FZQ859" s="79"/>
      <c r="FZR859" s="79"/>
      <c r="FZS859" s="79"/>
      <c r="FZT859" s="79"/>
      <c r="FZU859" s="79"/>
      <c r="FZV859" s="79"/>
      <c r="FZW859" s="79"/>
      <c r="FZX859" s="79"/>
      <c r="FZY859" s="79"/>
      <c r="FZZ859" s="79"/>
      <c r="GAA859" s="79"/>
      <c r="GAB859" s="79"/>
      <c r="GAC859" s="79"/>
      <c r="GAD859" s="79"/>
      <c r="GAE859" s="79"/>
      <c r="GAF859" s="79"/>
      <c r="GAG859" s="79"/>
      <c r="GAH859" s="79"/>
      <c r="GAI859" s="79"/>
      <c r="GAJ859" s="79"/>
      <c r="GAK859" s="79"/>
      <c r="GAL859" s="79"/>
      <c r="GAM859" s="79"/>
      <c r="GAN859" s="79"/>
      <c r="GAO859" s="79"/>
      <c r="GAP859" s="79"/>
      <c r="GAQ859" s="79"/>
      <c r="GAR859" s="79"/>
      <c r="GAS859" s="79"/>
      <c r="GAT859" s="79"/>
      <c r="GAU859" s="79"/>
      <c r="GAV859" s="79"/>
      <c r="GAW859" s="79"/>
      <c r="GAX859" s="79"/>
      <c r="GAY859" s="79"/>
      <c r="GAZ859" s="79"/>
      <c r="GBA859" s="79"/>
      <c r="GBB859" s="79"/>
      <c r="GBC859" s="79"/>
      <c r="GBD859" s="79"/>
      <c r="GBE859" s="79"/>
      <c r="GBF859" s="79"/>
      <c r="GBG859" s="79"/>
      <c r="GBH859" s="79"/>
      <c r="GBI859" s="79"/>
      <c r="GBJ859" s="79"/>
      <c r="GBK859" s="79"/>
      <c r="GBL859" s="79"/>
      <c r="GBM859" s="79"/>
      <c r="GBN859" s="79"/>
      <c r="GBO859" s="79"/>
      <c r="GBP859" s="79"/>
      <c r="GBQ859" s="79"/>
      <c r="GBR859" s="79"/>
      <c r="GBS859" s="79"/>
      <c r="GBT859" s="79"/>
      <c r="GBU859" s="79"/>
      <c r="GBV859" s="79"/>
      <c r="GBW859" s="79"/>
      <c r="GBX859" s="79"/>
      <c r="GBY859" s="79"/>
      <c r="GBZ859" s="79"/>
      <c r="GCA859" s="79"/>
      <c r="GCB859" s="79"/>
      <c r="GCC859" s="79"/>
      <c r="GCD859" s="79"/>
      <c r="GCE859" s="79"/>
      <c r="GCF859" s="79"/>
      <c r="GCG859" s="79"/>
      <c r="GCH859" s="79"/>
      <c r="GCI859" s="79"/>
      <c r="GCJ859" s="79"/>
      <c r="GCK859" s="79"/>
      <c r="GCL859" s="79"/>
      <c r="GCM859" s="79"/>
      <c r="GCN859" s="79"/>
      <c r="GCO859" s="79"/>
      <c r="GCP859" s="79"/>
      <c r="GCQ859" s="79"/>
      <c r="GCR859" s="79"/>
      <c r="GCS859" s="79"/>
      <c r="GCT859" s="79"/>
      <c r="GCU859" s="79"/>
      <c r="GCV859" s="79"/>
      <c r="GCW859" s="79"/>
      <c r="GCX859" s="79"/>
      <c r="GCY859" s="79"/>
      <c r="GCZ859" s="79"/>
      <c r="GDA859" s="79"/>
      <c r="GDB859" s="79"/>
      <c r="GDC859" s="79"/>
      <c r="GDD859" s="79"/>
      <c r="GDE859" s="79"/>
      <c r="GDF859" s="79"/>
      <c r="GDG859" s="79"/>
      <c r="GDH859" s="79"/>
      <c r="GDI859" s="79"/>
      <c r="GDJ859" s="79"/>
      <c r="GDK859" s="79"/>
      <c r="GDL859" s="79"/>
      <c r="GDM859" s="79"/>
      <c r="GDN859" s="79"/>
      <c r="GDO859" s="79"/>
      <c r="GDP859" s="79"/>
      <c r="GDQ859" s="79"/>
      <c r="GDR859" s="79"/>
      <c r="GDS859" s="79"/>
      <c r="GDT859" s="79"/>
      <c r="GDU859" s="79"/>
      <c r="GDV859" s="79"/>
      <c r="GDW859" s="79"/>
      <c r="GDX859" s="79"/>
      <c r="GDY859" s="79"/>
      <c r="GDZ859" s="79"/>
      <c r="GEA859" s="79"/>
      <c r="GEB859" s="79"/>
      <c r="GEC859" s="79"/>
      <c r="GED859" s="79"/>
      <c r="GEE859" s="79"/>
      <c r="GEF859" s="79"/>
      <c r="GEG859" s="79"/>
      <c r="GEH859" s="79"/>
      <c r="GEI859" s="79"/>
      <c r="GEJ859" s="79"/>
      <c r="GEK859" s="79"/>
      <c r="GEL859" s="79"/>
      <c r="GEM859" s="79"/>
      <c r="GEN859" s="79"/>
      <c r="GEO859" s="79"/>
      <c r="GEP859" s="79"/>
      <c r="GEQ859" s="79"/>
      <c r="GER859" s="79"/>
      <c r="GES859" s="79"/>
      <c r="GET859" s="79"/>
      <c r="GEU859" s="79"/>
      <c r="GEV859" s="79"/>
      <c r="GEW859" s="79"/>
      <c r="GEX859" s="79"/>
      <c r="GEY859" s="79"/>
      <c r="GEZ859" s="79"/>
      <c r="GFA859" s="79"/>
      <c r="GFB859" s="79"/>
      <c r="GFC859" s="79"/>
      <c r="GFD859" s="79"/>
      <c r="GFE859" s="79"/>
      <c r="GFF859" s="79"/>
      <c r="GFG859" s="79"/>
      <c r="GFH859" s="79"/>
      <c r="GFI859" s="79"/>
      <c r="GFJ859" s="79"/>
      <c r="GFK859" s="79"/>
      <c r="GFL859" s="79"/>
      <c r="GFM859" s="79"/>
      <c r="GFN859" s="79"/>
      <c r="GFO859" s="79"/>
      <c r="GFP859" s="79"/>
      <c r="GFQ859" s="79"/>
      <c r="GFR859" s="79"/>
      <c r="GFS859" s="79"/>
      <c r="GFT859" s="79"/>
      <c r="GFU859" s="79"/>
      <c r="GFV859" s="79"/>
      <c r="GFW859" s="79"/>
      <c r="GFX859" s="79"/>
      <c r="GFY859" s="79"/>
      <c r="GFZ859" s="79"/>
      <c r="GGA859" s="79"/>
      <c r="GGB859" s="79"/>
      <c r="GGC859" s="79"/>
      <c r="GGD859" s="79"/>
      <c r="GGE859" s="79"/>
      <c r="GGF859" s="79"/>
      <c r="GGG859" s="79"/>
      <c r="GGH859" s="79"/>
      <c r="GGI859" s="79"/>
      <c r="GGJ859" s="79"/>
      <c r="GGK859" s="79"/>
      <c r="GGL859" s="79"/>
      <c r="GGM859" s="79"/>
      <c r="GGN859" s="79"/>
      <c r="GGO859" s="79"/>
      <c r="GGP859" s="79"/>
      <c r="GGQ859" s="79"/>
      <c r="GGR859" s="79"/>
      <c r="GGS859" s="79"/>
      <c r="GGT859" s="79"/>
      <c r="GGU859" s="79"/>
      <c r="GGV859" s="79"/>
      <c r="GGW859" s="79"/>
      <c r="GGX859" s="79"/>
      <c r="GGY859" s="79"/>
      <c r="GGZ859" s="79"/>
      <c r="GHA859" s="79"/>
      <c r="GHB859" s="79"/>
      <c r="GHC859" s="79"/>
      <c r="GHD859" s="79"/>
      <c r="GHE859" s="79"/>
      <c r="GHF859" s="79"/>
      <c r="GHG859" s="79"/>
      <c r="GHH859" s="79"/>
      <c r="GHI859" s="79"/>
      <c r="GHJ859" s="79"/>
      <c r="GHK859" s="79"/>
      <c r="GHL859" s="79"/>
      <c r="GHM859" s="79"/>
      <c r="GHN859" s="79"/>
      <c r="GHO859" s="79"/>
      <c r="GHP859" s="79"/>
      <c r="GHQ859" s="79"/>
      <c r="GHR859" s="79"/>
      <c r="GHS859" s="79"/>
      <c r="GHT859" s="79"/>
      <c r="GHU859" s="79"/>
      <c r="GHV859" s="79"/>
      <c r="GHW859" s="79"/>
      <c r="GHX859" s="79"/>
      <c r="GHY859" s="79"/>
      <c r="GHZ859" s="79"/>
      <c r="GIA859" s="79"/>
      <c r="GIB859" s="79"/>
      <c r="GIC859" s="79"/>
      <c r="GID859" s="79"/>
      <c r="GIE859" s="79"/>
      <c r="GIF859" s="79"/>
      <c r="GIG859" s="79"/>
      <c r="GIH859" s="79"/>
      <c r="GII859" s="79"/>
      <c r="GIJ859" s="79"/>
      <c r="GIK859" s="79"/>
      <c r="GIL859" s="79"/>
      <c r="GIM859" s="79"/>
      <c r="GIN859" s="79"/>
      <c r="GIO859" s="79"/>
      <c r="GIP859" s="79"/>
      <c r="GIQ859" s="79"/>
      <c r="GIR859" s="79"/>
      <c r="GIS859" s="79"/>
      <c r="GIT859" s="79"/>
      <c r="GIU859" s="79"/>
      <c r="GIV859" s="79"/>
      <c r="GIW859" s="79"/>
      <c r="GIX859" s="79"/>
      <c r="GIY859" s="79"/>
      <c r="GIZ859" s="79"/>
      <c r="GJA859" s="79"/>
      <c r="GJB859" s="79"/>
      <c r="GJC859" s="79"/>
      <c r="GJD859" s="79"/>
      <c r="GJE859" s="79"/>
      <c r="GJF859" s="79"/>
      <c r="GJG859" s="79"/>
      <c r="GJH859" s="79"/>
      <c r="GJI859" s="79"/>
      <c r="GJJ859" s="79"/>
      <c r="GJK859" s="79"/>
      <c r="GJL859" s="79"/>
      <c r="GJM859" s="79"/>
      <c r="GJN859" s="79"/>
      <c r="GJO859" s="79"/>
      <c r="GJP859" s="79"/>
      <c r="GJQ859" s="79"/>
      <c r="GJR859" s="79"/>
      <c r="GJS859" s="79"/>
      <c r="GJT859" s="79"/>
      <c r="GJU859" s="79"/>
      <c r="GJV859" s="79"/>
      <c r="GJW859" s="79"/>
      <c r="GJX859" s="79"/>
      <c r="GJY859" s="79"/>
      <c r="GJZ859" s="79"/>
      <c r="GKA859" s="79"/>
      <c r="GKB859" s="79"/>
      <c r="GKC859" s="79"/>
      <c r="GKD859" s="79"/>
      <c r="GKE859" s="79"/>
      <c r="GKF859" s="79"/>
      <c r="GKG859" s="79"/>
      <c r="GKH859" s="79"/>
      <c r="GKI859" s="79"/>
      <c r="GKJ859" s="79"/>
      <c r="GKK859" s="79"/>
      <c r="GKL859" s="79"/>
      <c r="GKM859" s="79"/>
      <c r="GKN859" s="79"/>
      <c r="GKO859" s="79"/>
      <c r="GKP859" s="79"/>
      <c r="GKQ859" s="79"/>
      <c r="GKR859" s="79"/>
      <c r="GKS859" s="79"/>
      <c r="GKT859" s="79"/>
      <c r="GKU859" s="79"/>
      <c r="GKV859" s="79"/>
      <c r="GKW859" s="79"/>
      <c r="GKX859" s="79"/>
      <c r="GKY859" s="79"/>
      <c r="GKZ859" s="79"/>
      <c r="GLA859" s="79"/>
      <c r="GLB859" s="79"/>
      <c r="GLC859" s="79"/>
      <c r="GLD859" s="79"/>
      <c r="GLE859" s="79"/>
      <c r="GLF859" s="79"/>
      <c r="GLG859" s="79"/>
      <c r="GLH859" s="79"/>
      <c r="GLI859" s="79"/>
      <c r="GLJ859" s="79"/>
      <c r="GLK859" s="79"/>
      <c r="GLL859" s="79"/>
      <c r="GLM859" s="79"/>
      <c r="GLN859" s="79"/>
      <c r="GLO859" s="79"/>
      <c r="GLP859" s="79"/>
      <c r="GLQ859" s="79"/>
      <c r="GLR859" s="79"/>
      <c r="GLS859" s="79"/>
      <c r="GLT859" s="79"/>
      <c r="GLU859" s="79"/>
      <c r="GLV859" s="79"/>
      <c r="GLW859" s="79"/>
      <c r="GLX859" s="79"/>
      <c r="GLY859" s="79"/>
      <c r="GLZ859" s="79"/>
      <c r="GMA859" s="79"/>
      <c r="GMB859" s="79"/>
      <c r="GMC859" s="79"/>
      <c r="GMD859" s="79"/>
      <c r="GME859" s="79"/>
      <c r="GMF859" s="79"/>
      <c r="GMG859" s="79"/>
      <c r="GMH859" s="79"/>
      <c r="GMI859" s="79"/>
      <c r="GMJ859" s="79"/>
      <c r="GMK859" s="79"/>
      <c r="GML859" s="79"/>
      <c r="GMM859" s="79"/>
      <c r="GMN859" s="79"/>
      <c r="GMO859" s="79"/>
      <c r="GMP859" s="79"/>
      <c r="GMQ859" s="79"/>
      <c r="GMR859" s="79"/>
      <c r="GMS859" s="79"/>
      <c r="GMT859" s="79"/>
      <c r="GMU859" s="79"/>
      <c r="GMV859" s="79"/>
      <c r="GMW859" s="79"/>
      <c r="GMX859" s="79"/>
      <c r="GMY859" s="79"/>
      <c r="GMZ859" s="79"/>
      <c r="GNA859" s="79"/>
      <c r="GNB859" s="79"/>
      <c r="GNC859" s="79"/>
      <c r="GND859" s="79"/>
      <c r="GNE859" s="79"/>
      <c r="GNF859" s="79"/>
      <c r="GNG859" s="79"/>
      <c r="GNH859" s="79"/>
      <c r="GNI859" s="79"/>
      <c r="GNJ859" s="79"/>
      <c r="GNK859" s="79"/>
      <c r="GNL859" s="79"/>
      <c r="GNM859" s="79"/>
      <c r="GNN859" s="79"/>
      <c r="GNO859" s="79"/>
      <c r="GNP859" s="79"/>
      <c r="GNQ859" s="79"/>
      <c r="GNR859" s="79"/>
      <c r="GNS859" s="79"/>
      <c r="GNT859" s="79"/>
      <c r="GNU859" s="79"/>
      <c r="GNV859" s="79"/>
      <c r="GNW859" s="79"/>
      <c r="GNX859" s="79"/>
      <c r="GNY859" s="79"/>
      <c r="GNZ859" s="79"/>
      <c r="GOA859" s="79"/>
      <c r="GOB859" s="79"/>
      <c r="GOC859" s="79"/>
      <c r="GOD859" s="79"/>
      <c r="GOE859" s="79"/>
      <c r="GOF859" s="79"/>
      <c r="GOG859" s="79"/>
      <c r="GOH859" s="79"/>
      <c r="GOI859" s="79"/>
      <c r="GOJ859" s="79"/>
      <c r="GOK859" s="79"/>
      <c r="GOL859" s="79"/>
      <c r="GOM859" s="79"/>
      <c r="GON859" s="79"/>
      <c r="GOO859" s="79"/>
      <c r="GOP859" s="79"/>
      <c r="GOQ859" s="79"/>
      <c r="GOR859" s="79"/>
      <c r="GOS859" s="79"/>
      <c r="GOT859" s="79"/>
      <c r="GOU859" s="79"/>
      <c r="GOV859" s="79"/>
      <c r="GOW859" s="79"/>
      <c r="GOX859" s="79"/>
      <c r="GOY859" s="79"/>
      <c r="GOZ859" s="79"/>
      <c r="GPA859" s="79"/>
      <c r="GPB859" s="79"/>
      <c r="GPC859" s="79"/>
      <c r="GPD859" s="79"/>
      <c r="GPE859" s="79"/>
      <c r="GPF859" s="79"/>
      <c r="GPG859" s="79"/>
      <c r="GPH859" s="79"/>
      <c r="GPI859" s="79"/>
      <c r="GPJ859" s="79"/>
      <c r="GPK859" s="79"/>
      <c r="GPL859" s="79"/>
      <c r="GPM859" s="79"/>
      <c r="GPN859" s="79"/>
      <c r="GPO859" s="79"/>
      <c r="GPP859" s="79"/>
      <c r="GPQ859" s="79"/>
      <c r="GPR859" s="79"/>
      <c r="GPS859" s="79"/>
      <c r="GPT859" s="79"/>
      <c r="GPU859" s="79"/>
      <c r="GPV859" s="79"/>
      <c r="GPW859" s="79"/>
      <c r="GPX859" s="79"/>
      <c r="GPY859" s="79"/>
      <c r="GPZ859" s="79"/>
      <c r="GQA859" s="79"/>
      <c r="GQB859" s="79"/>
      <c r="GQC859" s="79"/>
      <c r="GQD859" s="79"/>
      <c r="GQE859" s="79"/>
      <c r="GQF859" s="79"/>
      <c r="GQG859" s="79"/>
      <c r="GQH859" s="79"/>
      <c r="GQI859" s="79"/>
      <c r="GQJ859" s="79"/>
      <c r="GQK859" s="79"/>
      <c r="GQL859" s="79"/>
      <c r="GQM859" s="79"/>
      <c r="GQN859" s="79"/>
      <c r="GQO859" s="79"/>
      <c r="GQP859" s="79"/>
      <c r="GQQ859" s="79"/>
      <c r="GQR859" s="79"/>
      <c r="GQS859" s="79"/>
      <c r="GQT859" s="79"/>
      <c r="GQU859" s="79"/>
      <c r="GQV859" s="79"/>
      <c r="GQW859" s="79"/>
      <c r="GQX859" s="79"/>
      <c r="GQY859" s="79"/>
      <c r="GQZ859" s="79"/>
      <c r="GRA859" s="79"/>
      <c r="GRB859" s="79"/>
      <c r="GRC859" s="79"/>
      <c r="GRD859" s="79"/>
      <c r="GRE859" s="79"/>
      <c r="GRF859" s="79"/>
      <c r="GRG859" s="79"/>
      <c r="GRH859" s="79"/>
      <c r="GRI859" s="79"/>
      <c r="GRJ859" s="79"/>
      <c r="GRK859" s="79"/>
      <c r="GRL859" s="79"/>
      <c r="GRM859" s="79"/>
      <c r="GRN859" s="79"/>
      <c r="GRO859" s="79"/>
      <c r="GRP859" s="79"/>
      <c r="GRQ859" s="79"/>
      <c r="GRR859" s="79"/>
      <c r="GRS859" s="79"/>
      <c r="GRT859" s="79"/>
      <c r="GRU859" s="79"/>
      <c r="GRV859" s="79"/>
      <c r="GRW859" s="79"/>
      <c r="GRX859" s="79"/>
      <c r="GRY859" s="79"/>
      <c r="GRZ859" s="79"/>
      <c r="GSA859" s="79"/>
      <c r="GSB859" s="79"/>
      <c r="GSC859" s="79"/>
      <c r="GSD859" s="79"/>
      <c r="GSE859" s="79"/>
      <c r="GSF859" s="79"/>
      <c r="GSG859" s="79"/>
      <c r="GSH859" s="79"/>
      <c r="GSI859" s="79"/>
      <c r="GSJ859" s="79"/>
      <c r="GSK859" s="79"/>
      <c r="GSL859" s="79"/>
      <c r="GSM859" s="79"/>
      <c r="GSN859" s="79"/>
      <c r="GSO859" s="79"/>
      <c r="GSP859" s="79"/>
      <c r="GSQ859" s="79"/>
      <c r="GSR859" s="79"/>
      <c r="GSS859" s="79"/>
      <c r="GST859" s="79"/>
      <c r="GSU859" s="79"/>
      <c r="GSV859" s="79"/>
      <c r="GSW859" s="79"/>
      <c r="GSX859" s="79"/>
      <c r="GSY859" s="79"/>
      <c r="GSZ859" s="79"/>
      <c r="GTA859" s="79"/>
      <c r="GTB859" s="79"/>
      <c r="GTC859" s="79"/>
      <c r="GTD859" s="79"/>
      <c r="GTE859" s="79"/>
      <c r="GTF859" s="79"/>
      <c r="GTG859" s="79"/>
      <c r="GTH859" s="79"/>
      <c r="GTI859" s="79"/>
      <c r="GTJ859" s="79"/>
      <c r="GTK859" s="79"/>
      <c r="GTL859" s="79"/>
      <c r="GTM859" s="79"/>
      <c r="GTN859" s="79"/>
      <c r="GTO859" s="79"/>
      <c r="GTP859" s="79"/>
      <c r="GTQ859" s="79"/>
      <c r="GTR859" s="79"/>
      <c r="GTS859" s="79"/>
      <c r="GTT859" s="79"/>
      <c r="GTU859" s="79"/>
      <c r="GTV859" s="79"/>
      <c r="GTW859" s="79"/>
      <c r="GTX859" s="79"/>
      <c r="GTY859" s="79"/>
      <c r="GTZ859" s="79"/>
      <c r="GUA859" s="79"/>
      <c r="GUB859" s="79"/>
      <c r="GUC859" s="79"/>
      <c r="GUD859" s="79"/>
      <c r="GUE859" s="79"/>
      <c r="GUF859" s="79"/>
      <c r="GUG859" s="79"/>
      <c r="GUH859" s="79"/>
      <c r="GUI859" s="79"/>
      <c r="GUJ859" s="79"/>
      <c r="GUK859" s="79"/>
      <c r="GUL859" s="79"/>
      <c r="GUM859" s="79"/>
      <c r="GUN859" s="79"/>
      <c r="GUO859" s="79"/>
      <c r="GUP859" s="79"/>
      <c r="GUQ859" s="79"/>
      <c r="GUR859" s="79"/>
      <c r="GUS859" s="79"/>
      <c r="GUT859" s="79"/>
      <c r="GUU859" s="79"/>
      <c r="GUV859" s="79"/>
      <c r="GUW859" s="79"/>
      <c r="GUX859" s="79"/>
      <c r="GUY859" s="79"/>
      <c r="GUZ859" s="79"/>
      <c r="GVA859" s="79"/>
      <c r="GVB859" s="79"/>
      <c r="GVC859" s="79"/>
      <c r="GVD859" s="79"/>
      <c r="GVE859" s="79"/>
      <c r="GVF859" s="79"/>
      <c r="GVG859" s="79"/>
      <c r="GVH859" s="79"/>
      <c r="GVI859" s="79"/>
      <c r="GVJ859" s="79"/>
      <c r="GVK859" s="79"/>
      <c r="GVL859" s="79"/>
      <c r="GVM859" s="79"/>
      <c r="GVN859" s="79"/>
      <c r="GVO859" s="79"/>
      <c r="GVP859" s="79"/>
      <c r="GVQ859" s="79"/>
      <c r="GVR859" s="79"/>
      <c r="GVS859" s="79"/>
      <c r="GVT859" s="79"/>
      <c r="GVU859" s="79"/>
      <c r="GVV859" s="79"/>
      <c r="GVW859" s="79"/>
      <c r="GVX859" s="79"/>
      <c r="GVY859" s="79"/>
      <c r="GVZ859" s="79"/>
      <c r="GWA859" s="79"/>
      <c r="GWB859" s="79"/>
      <c r="GWC859" s="79"/>
      <c r="GWD859" s="79"/>
      <c r="GWE859" s="79"/>
      <c r="GWF859" s="79"/>
      <c r="GWG859" s="79"/>
      <c r="GWH859" s="79"/>
      <c r="GWI859" s="79"/>
      <c r="GWJ859" s="79"/>
      <c r="GWK859" s="79"/>
      <c r="GWL859" s="79"/>
      <c r="GWM859" s="79"/>
      <c r="GWN859" s="79"/>
      <c r="GWO859" s="79"/>
      <c r="GWP859" s="79"/>
      <c r="GWQ859" s="79"/>
      <c r="GWR859" s="79"/>
      <c r="GWS859" s="79"/>
      <c r="GWT859" s="79"/>
      <c r="GWU859" s="79"/>
      <c r="GWV859" s="79"/>
      <c r="GWW859" s="79"/>
      <c r="GWX859" s="79"/>
      <c r="GWY859" s="79"/>
      <c r="GWZ859" s="79"/>
      <c r="GXA859" s="79"/>
      <c r="GXB859" s="79"/>
      <c r="GXC859" s="79"/>
      <c r="GXD859" s="79"/>
      <c r="GXE859" s="79"/>
      <c r="GXF859" s="79"/>
      <c r="GXG859" s="79"/>
      <c r="GXH859" s="79"/>
      <c r="GXI859" s="79"/>
      <c r="GXJ859" s="79"/>
      <c r="GXK859" s="79"/>
      <c r="GXL859" s="79"/>
      <c r="GXM859" s="79"/>
      <c r="GXN859" s="79"/>
      <c r="GXO859" s="79"/>
      <c r="GXP859" s="79"/>
      <c r="GXQ859" s="79"/>
      <c r="GXR859" s="79"/>
      <c r="GXS859" s="79"/>
      <c r="GXT859" s="79"/>
      <c r="GXU859" s="79"/>
      <c r="GXV859" s="79"/>
      <c r="GXW859" s="79"/>
      <c r="GXX859" s="79"/>
      <c r="GXY859" s="79"/>
      <c r="GXZ859" s="79"/>
      <c r="GYA859" s="79"/>
      <c r="GYB859" s="79"/>
      <c r="GYC859" s="79"/>
      <c r="GYD859" s="79"/>
      <c r="GYE859" s="79"/>
      <c r="GYF859" s="79"/>
      <c r="GYG859" s="79"/>
      <c r="GYH859" s="79"/>
      <c r="GYI859" s="79"/>
      <c r="GYJ859" s="79"/>
      <c r="GYK859" s="79"/>
      <c r="GYL859" s="79"/>
      <c r="GYM859" s="79"/>
      <c r="GYN859" s="79"/>
      <c r="GYO859" s="79"/>
      <c r="GYP859" s="79"/>
      <c r="GYQ859" s="79"/>
      <c r="GYR859" s="79"/>
      <c r="GYS859" s="79"/>
      <c r="GYT859" s="79"/>
      <c r="GYU859" s="79"/>
      <c r="GYV859" s="79"/>
      <c r="GYW859" s="79"/>
      <c r="GYX859" s="79"/>
      <c r="GYY859" s="79"/>
      <c r="GYZ859" s="79"/>
      <c r="GZA859" s="79"/>
      <c r="GZB859" s="79"/>
      <c r="GZC859" s="79"/>
      <c r="GZD859" s="79"/>
      <c r="GZE859" s="79"/>
      <c r="GZF859" s="79"/>
      <c r="GZG859" s="79"/>
      <c r="GZH859" s="79"/>
      <c r="GZI859" s="79"/>
      <c r="GZJ859" s="79"/>
      <c r="GZK859" s="79"/>
      <c r="GZL859" s="79"/>
      <c r="GZM859" s="79"/>
      <c r="GZN859" s="79"/>
      <c r="GZO859" s="79"/>
      <c r="GZP859" s="79"/>
      <c r="GZQ859" s="79"/>
      <c r="GZR859" s="79"/>
      <c r="GZS859" s="79"/>
      <c r="GZT859" s="79"/>
      <c r="GZU859" s="79"/>
      <c r="GZV859" s="79"/>
      <c r="GZW859" s="79"/>
      <c r="GZX859" s="79"/>
      <c r="GZY859" s="79"/>
      <c r="GZZ859" s="79"/>
      <c r="HAA859" s="79"/>
      <c r="HAB859" s="79"/>
      <c r="HAC859" s="79"/>
      <c r="HAD859" s="79"/>
      <c r="HAE859" s="79"/>
      <c r="HAF859" s="79"/>
      <c r="HAG859" s="79"/>
      <c r="HAH859" s="79"/>
      <c r="HAI859" s="79"/>
      <c r="HAJ859" s="79"/>
      <c r="HAK859" s="79"/>
      <c r="HAL859" s="79"/>
      <c r="HAM859" s="79"/>
      <c r="HAN859" s="79"/>
      <c r="HAO859" s="79"/>
      <c r="HAP859" s="79"/>
      <c r="HAQ859" s="79"/>
      <c r="HAR859" s="79"/>
      <c r="HAS859" s="79"/>
      <c r="HAT859" s="79"/>
      <c r="HAU859" s="79"/>
      <c r="HAV859" s="79"/>
      <c r="HAW859" s="79"/>
      <c r="HAX859" s="79"/>
      <c r="HAY859" s="79"/>
      <c r="HAZ859" s="79"/>
      <c r="HBA859" s="79"/>
      <c r="HBB859" s="79"/>
      <c r="HBC859" s="79"/>
      <c r="HBD859" s="79"/>
      <c r="HBE859" s="79"/>
      <c r="HBF859" s="79"/>
      <c r="HBG859" s="79"/>
      <c r="HBH859" s="79"/>
      <c r="HBI859" s="79"/>
      <c r="HBJ859" s="79"/>
      <c r="HBK859" s="79"/>
      <c r="HBL859" s="79"/>
      <c r="HBM859" s="79"/>
      <c r="HBN859" s="79"/>
      <c r="HBO859" s="79"/>
      <c r="HBP859" s="79"/>
      <c r="HBQ859" s="79"/>
      <c r="HBR859" s="79"/>
      <c r="HBS859" s="79"/>
      <c r="HBT859" s="79"/>
      <c r="HBU859" s="79"/>
      <c r="HBV859" s="79"/>
      <c r="HBW859" s="79"/>
      <c r="HBX859" s="79"/>
      <c r="HBY859" s="79"/>
      <c r="HBZ859" s="79"/>
      <c r="HCA859" s="79"/>
      <c r="HCB859" s="79"/>
      <c r="HCC859" s="79"/>
      <c r="HCD859" s="79"/>
      <c r="HCE859" s="79"/>
      <c r="HCF859" s="79"/>
      <c r="HCG859" s="79"/>
      <c r="HCH859" s="79"/>
      <c r="HCI859" s="79"/>
      <c r="HCJ859" s="79"/>
      <c r="HCK859" s="79"/>
      <c r="HCL859" s="79"/>
      <c r="HCM859" s="79"/>
      <c r="HCN859" s="79"/>
      <c r="HCO859" s="79"/>
      <c r="HCP859" s="79"/>
      <c r="HCQ859" s="79"/>
      <c r="HCR859" s="79"/>
      <c r="HCS859" s="79"/>
      <c r="HCT859" s="79"/>
      <c r="HCU859" s="79"/>
      <c r="HCV859" s="79"/>
      <c r="HCW859" s="79"/>
      <c r="HCX859" s="79"/>
      <c r="HCY859" s="79"/>
      <c r="HCZ859" s="79"/>
      <c r="HDA859" s="79"/>
      <c r="HDB859" s="79"/>
      <c r="HDC859" s="79"/>
      <c r="HDD859" s="79"/>
      <c r="HDE859" s="79"/>
      <c r="HDF859" s="79"/>
      <c r="HDG859" s="79"/>
      <c r="HDH859" s="79"/>
      <c r="HDI859" s="79"/>
      <c r="HDJ859" s="79"/>
      <c r="HDK859" s="79"/>
      <c r="HDL859" s="79"/>
      <c r="HDM859" s="79"/>
      <c r="HDN859" s="79"/>
      <c r="HDO859" s="79"/>
      <c r="HDP859" s="79"/>
      <c r="HDQ859" s="79"/>
      <c r="HDR859" s="79"/>
      <c r="HDS859" s="79"/>
      <c r="HDT859" s="79"/>
      <c r="HDU859" s="79"/>
      <c r="HDV859" s="79"/>
      <c r="HDW859" s="79"/>
      <c r="HDX859" s="79"/>
      <c r="HDY859" s="79"/>
      <c r="HDZ859" s="79"/>
      <c r="HEA859" s="79"/>
      <c r="HEB859" s="79"/>
      <c r="HEC859" s="79"/>
      <c r="HED859" s="79"/>
      <c r="HEE859" s="79"/>
      <c r="HEF859" s="79"/>
      <c r="HEG859" s="79"/>
      <c r="HEH859" s="79"/>
      <c r="HEI859" s="79"/>
      <c r="HEJ859" s="79"/>
      <c r="HEK859" s="79"/>
      <c r="HEL859" s="79"/>
      <c r="HEM859" s="79"/>
      <c r="HEN859" s="79"/>
      <c r="HEO859" s="79"/>
      <c r="HEP859" s="79"/>
      <c r="HEQ859" s="79"/>
      <c r="HER859" s="79"/>
      <c r="HES859" s="79"/>
      <c r="HET859" s="79"/>
      <c r="HEU859" s="79"/>
      <c r="HEV859" s="79"/>
      <c r="HEW859" s="79"/>
      <c r="HEX859" s="79"/>
      <c r="HEY859" s="79"/>
      <c r="HEZ859" s="79"/>
      <c r="HFA859" s="79"/>
      <c r="HFB859" s="79"/>
      <c r="HFC859" s="79"/>
      <c r="HFD859" s="79"/>
      <c r="HFE859" s="79"/>
      <c r="HFF859" s="79"/>
      <c r="HFG859" s="79"/>
      <c r="HFH859" s="79"/>
      <c r="HFI859" s="79"/>
      <c r="HFJ859" s="79"/>
      <c r="HFK859" s="79"/>
      <c r="HFL859" s="79"/>
      <c r="HFM859" s="79"/>
      <c r="HFN859" s="79"/>
      <c r="HFO859" s="79"/>
      <c r="HFP859" s="79"/>
      <c r="HFQ859" s="79"/>
      <c r="HFR859" s="79"/>
      <c r="HFS859" s="79"/>
      <c r="HFT859" s="79"/>
      <c r="HFU859" s="79"/>
      <c r="HFV859" s="79"/>
      <c r="HFW859" s="79"/>
      <c r="HFX859" s="79"/>
      <c r="HFY859" s="79"/>
      <c r="HFZ859" s="79"/>
      <c r="HGA859" s="79"/>
      <c r="HGB859" s="79"/>
      <c r="HGC859" s="79"/>
      <c r="HGD859" s="79"/>
      <c r="HGE859" s="79"/>
      <c r="HGF859" s="79"/>
      <c r="HGG859" s="79"/>
      <c r="HGH859" s="79"/>
      <c r="HGI859" s="79"/>
      <c r="HGJ859" s="79"/>
      <c r="HGK859" s="79"/>
      <c r="HGL859" s="79"/>
      <c r="HGM859" s="79"/>
      <c r="HGN859" s="79"/>
      <c r="HGO859" s="79"/>
      <c r="HGP859" s="79"/>
      <c r="HGQ859" s="79"/>
      <c r="HGR859" s="79"/>
      <c r="HGS859" s="79"/>
      <c r="HGT859" s="79"/>
      <c r="HGU859" s="79"/>
      <c r="HGV859" s="79"/>
      <c r="HGW859" s="79"/>
      <c r="HGX859" s="79"/>
      <c r="HGY859" s="79"/>
      <c r="HGZ859" s="79"/>
      <c r="HHA859" s="79"/>
      <c r="HHB859" s="79"/>
      <c r="HHC859" s="79"/>
      <c r="HHD859" s="79"/>
      <c r="HHE859" s="79"/>
      <c r="HHF859" s="79"/>
      <c r="HHG859" s="79"/>
      <c r="HHH859" s="79"/>
      <c r="HHI859" s="79"/>
      <c r="HHJ859" s="79"/>
      <c r="HHK859" s="79"/>
      <c r="HHL859" s="79"/>
      <c r="HHM859" s="79"/>
      <c r="HHN859" s="79"/>
      <c r="HHO859" s="79"/>
      <c r="HHP859" s="79"/>
      <c r="HHQ859" s="79"/>
      <c r="HHR859" s="79"/>
      <c r="HHS859" s="79"/>
      <c r="HHT859" s="79"/>
      <c r="HHU859" s="79"/>
      <c r="HHV859" s="79"/>
      <c r="HHW859" s="79"/>
      <c r="HHX859" s="79"/>
      <c r="HHY859" s="79"/>
      <c r="HHZ859" s="79"/>
      <c r="HIA859" s="79"/>
      <c r="HIB859" s="79"/>
      <c r="HIC859" s="79"/>
      <c r="HID859" s="79"/>
      <c r="HIE859" s="79"/>
      <c r="HIF859" s="79"/>
      <c r="HIG859" s="79"/>
      <c r="HIH859" s="79"/>
      <c r="HII859" s="79"/>
      <c r="HIJ859" s="79"/>
      <c r="HIK859" s="79"/>
      <c r="HIL859" s="79"/>
      <c r="HIM859" s="79"/>
      <c r="HIN859" s="79"/>
      <c r="HIO859" s="79"/>
      <c r="HIP859" s="79"/>
      <c r="HIQ859" s="79"/>
      <c r="HIR859" s="79"/>
      <c r="HIS859" s="79"/>
      <c r="HIT859" s="79"/>
      <c r="HIU859" s="79"/>
      <c r="HIV859" s="79"/>
      <c r="HIW859" s="79"/>
      <c r="HIX859" s="79"/>
      <c r="HIY859" s="79"/>
      <c r="HIZ859" s="79"/>
      <c r="HJA859" s="79"/>
      <c r="HJB859" s="79"/>
      <c r="HJC859" s="79"/>
      <c r="HJD859" s="79"/>
      <c r="HJE859" s="79"/>
      <c r="HJF859" s="79"/>
      <c r="HJG859" s="79"/>
      <c r="HJH859" s="79"/>
      <c r="HJI859" s="79"/>
      <c r="HJJ859" s="79"/>
      <c r="HJK859" s="79"/>
      <c r="HJL859" s="79"/>
      <c r="HJM859" s="79"/>
      <c r="HJN859" s="79"/>
      <c r="HJO859" s="79"/>
      <c r="HJP859" s="79"/>
      <c r="HJQ859" s="79"/>
      <c r="HJR859" s="79"/>
      <c r="HJS859" s="79"/>
      <c r="HJT859" s="79"/>
      <c r="HJU859" s="79"/>
      <c r="HJV859" s="79"/>
      <c r="HJW859" s="79"/>
      <c r="HJX859" s="79"/>
      <c r="HJY859" s="79"/>
      <c r="HJZ859" s="79"/>
      <c r="HKA859" s="79"/>
      <c r="HKB859" s="79"/>
      <c r="HKC859" s="79"/>
      <c r="HKD859" s="79"/>
      <c r="HKE859" s="79"/>
      <c r="HKF859" s="79"/>
      <c r="HKG859" s="79"/>
      <c r="HKH859" s="79"/>
      <c r="HKI859" s="79"/>
      <c r="HKJ859" s="79"/>
      <c r="HKK859" s="79"/>
      <c r="HKL859" s="79"/>
      <c r="HKM859" s="79"/>
      <c r="HKN859" s="79"/>
      <c r="HKO859" s="79"/>
      <c r="HKP859" s="79"/>
      <c r="HKQ859" s="79"/>
      <c r="HKR859" s="79"/>
      <c r="HKS859" s="79"/>
      <c r="HKT859" s="79"/>
      <c r="HKU859" s="79"/>
      <c r="HKV859" s="79"/>
      <c r="HKW859" s="79"/>
      <c r="HKX859" s="79"/>
      <c r="HKY859" s="79"/>
      <c r="HKZ859" s="79"/>
      <c r="HLA859" s="79"/>
      <c r="HLB859" s="79"/>
      <c r="HLC859" s="79"/>
      <c r="HLD859" s="79"/>
      <c r="HLE859" s="79"/>
      <c r="HLF859" s="79"/>
      <c r="HLG859" s="79"/>
      <c r="HLH859" s="79"/>
      <c r="HLI859" s="79"/>
      <c r="HLJ859" s="79"/>
      <c r="HLK859" s="79"/>
      <c r="HLL859" s="79"/>
      <c r="HLM859" s="79"/>
      <c r="HLN859" s="79"/>
      <c r="HLO859" s="79"/>
      <c r="HLP859" s="79"/>
      <c r="HLQ859" s="79"/>
      <c r="HLR859" s="79"/>
      <c r="HLS859" s="79"/>
      <c r="HLT859" s="79"/>
      <c r="HLU859" s="79"/>
      <c r="HLV859" s="79"/>
      <c r="HLW859" s="79"/>
      <c r="HLX859" s="79"/>
      <c r="HLY859" s="79"/>
      <c r="HLZ859" s="79"/>
      <c r="HMA859" s="79"/>
      <c r="HMB859" s="79"/>
      <c r="HMC859" s="79"/>
      <c r="HMD859" s="79"/>
      <c r="HME859" s="79"/>
      <c r="HMF859" s="79"/>
      <c r="HMG859" s="79"/>
      <c r="HMH859" s="79"/>
      <c r="HMI859" s="79"/>
      <c r="HMJ859" s="79"/>
      <c r="HMK859" s="79"/>
      <c r="HML859" s="79"/>
      <c r="HMM859" s="79"/>
      <c r="HMN859" s="79"/>
      <c r="HMO859" s="79"/>
      <c r="HMP859" s="79"/>
      <c r="HMQ859" s="79"/>
      <c r="HMR859" s="79"/>
      <c r="HMS859" s="79"/>
      <c r="HMT859" s="79"/>
      <c r="HMU859" s="79"/>
      <c r="HMV859" s="79"/>
      <c r="HMW859" s="79"/>
      <c r="HMX859" s="79"/>
      <c r="HMY859" s="79"/>
      <c r="HMZ859" s="79"/>
      <c r="HNA859" s="79"/>
      <c r="HNB859" s="79"/>
      <c r="HNC859" s="79"/>
      <c r="HND859" s="79"/>
      <c r="HNE859" s="79"/>
      <c r="HNF859" s="79"/>
      <c r="HNG859" s="79"/>
      <c r="HNH859" s="79"/>
      <c r="HNI859" s="79"/>
      <c r="HNJ859" s="79"/>
      <c r="HNK859" s="79"/>
      <c r="HNL859" s="79"/>
      <c r="HNM859" s="79"/>
      <c r="HNN859" s="79"/>
      <c r="HNO859" s="79"/>
      <c r="HNP859" s="79"/>
      <c r="HNQ859" s="79"/>
      <c r="HNR859" s="79"/>
      <c r="HNS859" s="79"/>
      <c r="HNT859" s="79"/>
      <c r="HNU859" s="79"/>
      <c r="HNV859" s="79"/>
      <c r="HNW859" s="79"/>
      <c r="HNX859" s="79"/>
      <c r="HNY859" s="79"/>
      <c r="HNZ859" s="79"/>
      <c r="HOA859" s="79"/>
      <c r="HOB859" s="79"/>
      <c r="HOC859" s="79"/>
      <c r="HOD859" s="79"/>
      <c r="HOE859" s="79"/>
      <c r="HOF859" s="79"/>
      <c r="HOG859" s="79"/>
      <c r="HOH859" s="79"/>
      <c r="HOI859" s="79"/>
      <c r="HOJ859" s="79"/>
      <c r="HOK859" s="79"/>
      <c r="HOL859" s="79"/>
      <c r="HOM859" s="79"/>
      <c r="HON859" s="79"/>
      <c r="HOO859" s="79"/>
      <c r="HOP859" s="79"/>
      <c r="HOQ859" s="79"/>
      <c r="HOR859" s="79"/>
      <c r="HOS859" s="79"/>
      <c r="HOT859" s="79"/>
      <c r="HOU859" s="79"/>
      <c r="HOV859" s="79"/>
      <c r="HOW859" s="79"/>
      <c r="HOX859" s="79"/>
      <c r="HOY859" s="79"/>
      <c r="HOZ859" s="79"/>
      <c r="HPA859" s="79"/>
      <c r="HPB859" s="79"/>
      <c r="HPC859" s="79"/>
      <c r="HPD859" s="79"/>
      <c r="HPE859" s="79"/>
      <c r="HPF859" s="79"/>
      <c r="HPG859" s="79"/>
      <c r="HPH859" s="79"/>
      <c r="HPI859" s="79"/>
      <c r="HPJ859" s="79"/>
      <c r="HPK859" s="79"/>
      <c r="HPL859" s="79"/>
      <c r="HPM859" s="79"/>
      <c r="HPN859" s="79"/>
      <c r="HPO859" s="79"/>
      <c r="HPP859" s="79"/>
      <c r="HPQ859" s="79"/>
      <c r="HPR859" s="79"/>
      <c r="HPS859" s="79"/>
      <c r="HPT859" s="79"/>
      <c r="HPU859" s="79"/>
      <c r="HPV859" s="79"/>
      <c r="HPW859" s="79"/>
      <c r="HPX859" s="79"/>
      <c r="HPY859" s="79"/>
      <c r="HPZ859" s="79"/>
      <c r="HQA859" s="79"/>
      <c r="HQB859" s="79"/>
      <c r="HQC859" s="79"/>
      <c r="HQD859" s="79"/>
      <c r="HQE859" s="79"/>
      <c r="HQF859" s="79"/>
      <c r="HQG859" s="79"/>
      <c r="HQH859" s="79"/>
      <c r="HQI859" s="79"/>
      <c r="HQJ859" s="79"/>
      <c r="HQK859" s="79"/>
      <c r="HQL859" s="79"/>
      <c r="HQM859" s="79"/>
      <c r="HQN859" s="79"/>
      <c r="HQO859" s="79"/>
      <c r="HQP859" s="79"/>
      <c r="HQQ859" s="79"/>
      <c r="HQR859" s="79"/>
      <c r="HQS859" s="79"/>
      <c r="HQT859" s="79"/>
      <c r="HQU859" s="79"/>
      <c r="HQV859" s="79"/>
      <c r="HQW859" s="79"/>
      <c r="HQX859" s="79"/>
      <c r="HQY859" s="79"/>
      <c r="HQZ859" s="79"/>
      <c r="HRA859" s="79"/>
      <c r="HRB859" s="79"/>
      <c r="HRC859" s="79"/>
      <c r="HRD859" s="79"/>
      <c r="HRE859" s="79"/>
      <c r="HRF859" s="79"/>
      <c r="HRG859" s="79"/>
      <c r="HRH859" s="79"/>
      <c r="HRI859" s="79"/>
      <c r="HRJ859" s="79"/>
      <c r="HRK859" s="79"/>
      <c r="HRL859" s="79"/>
      <c r="HRM859" s="79"/>
      <c r="HRN859" s="79"/>
      <c r="HRO859" s="79"/>
      <c r="HRP859" s="79"/>
      <c r="HRQ859" s="79"/>
      <c r="HRR859" s="79"/>
      <c r="HRS859" s="79"/>
      <c r="HRT859" s="79"/>
      <c r="HRU859" s="79"/>
      <c r="HRV859" s="79"/>
      <c r="HRW859" s="79"/>
      <c r="HRX859" s="79"/>
      <c r="HRY859" s="79"/>
      <c r="HRZ859" s="79"/>
      <c r="HSA859" s="79"/>
      <c r="HSB859" s="79"/>
      <c r="HSC859" s="79"/>
      <c r="HSD859" s="79"/>
      <c r="HSE859" s="79"/>
      <c r="HSF859" s="79"/>
      <c r="HSG859" s="79"/>
      <c r="HSH859" s="79"/>
      <c r="HSI859" s="79"/>
      <c r="HSJ859" s="79"/>
      <c r="HSK859" s="79"/>
      <c r="HSL859" s="79"/>
      <c r="HSM859" s="79"/>
      <c r="HSN859" s="79"/>
      <c r="HSO859" s="79"/>
      <c r="HSP859" s="79"/>
      <c r="HSQ859" s="79"/>
      <c r="HSR859" s="79"/>
      <c r="HSS859" s="79"/>
      <c r="HST859" s="79"/>
      <c r="HSU859" s="79"/>
      <c r="HSV859" s="79"/>
      <c r="HSW859" s="79"/>
      <c r="HSX859" s="79"/>
      <c r="HSY859" s="79"/>
      <c r="HSZ859" s="79"/>
      <c r="HTA859" s="79"/>
      <c r="HTB859" s="79"/>
      <c r="HTC859" s="79"/>
      <c r="HTD859" s="79"/>
      <c r="HTE859" s="79"/>
      <c r="HTF859" s="79"/>
      <c r="HTG859" s="79"/>
      <c r="HTH859" s="79"/>
      <c r="HTI859" s="79"/>
      <c r="HTJ859" s="79"/>
      <c r="HTK859" s="79"/>
      <c r="HTL859" s="79"/>
      <c r="HTM859" s="79"/>
      <c r="HTN859" s="79"/>
      <c r="HTO859" s="79"/>
      <c r="HTP859" s="79"/>
      <c r="HTQ859" s="79"/>
      <c r="HTR859" s="79"/>
      <c r="HTS859" s="79"/>
      <c r="HTT859" s="79"/>
      <c r="HTU859" s="79"/>
      <c r="HTV859" s="79"/>
      <c r="HTW859" s="79"/>
      <c r="HTX859" s="79"/>
      <c r="HTY859" s="79"/>
      <c r="HTZ859" s="79"/>
      <c r="HUA859" s="79"/>
      <c r="HUB859" s="79"/>
      <c r="HUC859" s="79"/>
      <c r="HUD859" s="79"/>
      <c r="HUE859" s="79"/>
      <c r="HUF859" s="79"/>
      <c r="HUG859" s="79"/>
      <c r="HUH859" s="79"/>
      <c r="HUI859" s="79"/>
      <c r="HUJ859" s="79"/>
      <c r="HUK859" s="79"/>
      <c r="HUL859" s="79"/>
      <c r="HUM859" s="79"/>
      <c r="HUN859" s="79"/>
      <c r="HUO859" s="79"/>
      <c r="HUP859" s="79"/>
      <c r="HUQ859" s="79"/>
      <c r="HUR859" s="79"/>
      <c r="HUS859" s="79"/>
      <c r="HUT859" s="79"/>
      <c r="HUU859" s="79"/>
      <c r="HUV859" s="79"/>
      <c r="HUW859" s="79"/>
      <c r="HUX859" s="79"/>
      <c r="HUY859" s="79"/>
      <c r="HUZ859" s="79"/>
      <c r="HVA859" s="79"/>
      <c r="HVB859" s="79"/>
      <c r="HVC859" s="79"/>
      <c r="HVD859" s="79"/>
      <c r="HVE859" s="79"/>
      <c r="HVF859" s="79"/>
      <c r="HVG859" s="79"/>
      <c r="HVH859" s="79"/>
      <c r="HVI859" s="79"/>
      <c r="HVJ859" s="79"/>
      <c r="HVK859" s="79"/>
      <c r="HVL859" s="79"/>
      <c r="HVM859" s="79"/>
      <c r="HVN859" s="79"/>
      <c r="HVO859" s="79"/>
      <c r="HVP859" s="79"/>
      <c r="HVQ859" s="79"/>
      <c r="HVR859" s="79"/>
      <c r="HVS859" s="79"/>
      <c r="HVT859" s="79"/>
      <c r="HVU859" s="79"/>
      <c r="HVV859" s="79"/>
      <c r="HVW859" s="79"/>
      <c r="HVX859" s="79"/>
      <c r="HVY859" s="79"/>
      <c r="HVZ859" s="79"/>
      <c r="HWA859" s="79"/>
      <c r="HWB859" s="79"/>
      <c r="HWC859" s="79"/>
      <c r="HWD859" s="79"/>
      <c r="HWE859" s="79"/>
      <c r="HWF859" s="79"/>
      <c r="HWG859" s="79"/>
      <c r="HWH859" s="79"/>
      <c r="HWI859" s="79"/>
      <c r="HWJ859" s="79"/>
      <c r="HWK859" s="79"/>
      <c r="HWL859" s="79"/>
      <c r="HWM859" s="79"/>
      <c r="HWN859" s="79"/>
      <c r="HWO859" s="79"/>
      <c r="HWP859" s="79"/>
      <c r="HWQ859" s="79"/>
      <c r="HWR859" s="79"/>
      <c r="HWS859" s="79"/>
      <c r="HWT859" s="79"/>
      <c r="HWU859" s="79"/>
      <c r="HWV859" s="79"/>
      <c r="HWW859" s="79"/>
      <c r="HWX859" s="79"/>
      <c r="HWY859" s="79"/>
      <c r="HWZ859" s="79"/>
      <c r="HXA859" s="79"/>
      <c r="HXB859" s="79"/>
      <c r="HXC859" s="79"/>
      <c r="HXD859" s="79"/>
      <c r="HXE859" s="79"/>
      <c r="HXF859" s="79"/>
      <c r="HXG859" s="79"/>
      <c r="HXH859" s="79"/>
      <c r="HXI859" s="79"/>
      <c r="HXJ859" s="79"/>
      <c r="HXK859" s="79"/>
      <c r="HXL859" s="79"/>
      <c r="HXM859" s="79"/>
      <c r="HXN859" s="79"/>
      <c r="HXO859" s="79"/>
      <c r="HXP859" s="79"/>
      <c r="HXQ859" s="79"/>
      <c r="HXR859" s="79"/>
      <c r="HXS859" s="79"/>
      <c r="HXT859" s="79"/>
      <c r="HXU859" s="79"/>
      <c r="HXV859" s="79"/>
      <c r="HXW859" s="79"/>
      <c r="HXX859" s="79"/>
      <c r="HXY859" s="79"/>
      <c r="HXZ859" s="79"/>
      <c r="HYA859" s="79"/>
      <c r="HYB859" s="79"/>
      <c r="HYC859" s="79"/>
      <c r="HYD859" s="79"/>
      <c r="HYE859" s="79"/>
      <c r="HYF859" s="79"/>
      <c r="HYG859" s="79"/>
      <c r="HYH859" s="79"/>
      <c r="HYI859" s="79"/>
      <c r="HYJ859" s="79"/>
      <c r="HYK859" s="79"/>
      <c r="HYL859" s="79"/>
      <c r="HYM859" s="79"/>
      <c r="HYN859" s="79"/>
      <c r="HYO859" s="79"/>
      <c r="HYP859" s="79"/>
      <c r="HYQ859" s="79"/>
      <c r="HYR859" s="79"/>
      <c r="HYS859" s="79"/>
      <c r="HYT859" s="79"/>
      <c r="HYU859" s="79"/>
      <c r="HYV859" s="79"/>
      <c r="HYW859" s="79"/>
      <c r="HYX859" s="79"/>
      <c r="HYY859" s="79"/>
      <c r="HYZ859" s="79"/>
      <c r="HZA859" s="79"/>
      <c r="HZB859" s="79"/>
      <c r="HZC859" s="79"/>
      <c r="HZD859" s="79"/>
      <c r="HZE859" s="79"/>
      <c r="HZF859" s="79"/>
      <c r="HZG859" s="79"/>
      <c r="HZH859" s="79"/>
      <c r="HZI859" s="79"/>
      <c r="HZJ859" s="79"/>
      <c r="HZK859" s="79"/>
      <c r="HZL859" s="79"/>
      <c r="HZM859" s="79"/>
      <c r="HZN859" s="79"/>
      <c r="HZO859" s="79"/>
      <c r="HZP859" s="79"/>
      <c r="HZQ859" s="79"/>
      <c r="HZR859" s="79"/>
      <c r="HZS859" s="79"/>
      <c r="HZT859" s="79"/>
      <c r="HZU859" s="79"/>
      <c r="HZV859" s="79"/>
      <c r="HZW859" s="79"/>
      <c r="HZX859" s="79"/>
      <c r="HZY859" s="79"/>
      <c r="HZZ859" s="79"/>
      <c r="IAA859" s="79"/>
      <c r="IAB859" s="79"/>
      <c r="IAC859" s="79"/>
      <c r="IAD859" s="79"/>
      <c r="IAE859" s="79"/>
      <c r="IAF859" s="79"/>
      <c r="IAG859" s="79"/>
      <c r="IAH859" s="79"/>
      <c r="IAI859" s="79"/>
      <c r="IAJ859" s="79"/>
      <c r="IAK859" s="79"/>
      <c r="IAL859" s="79"/>
      <c r="IAM859" s="79"/>
      <c r="IAN859" s="79"/>
      <c r="IAO859" s="79"/>
      <c r="IAP859" s="79"/>
      <c r="IAQ859" s="79"/>
      <c r="IAR859" s="79"/>
      <c r="IAS859" s="79"/>
      <c r="IAT859" s="79"/>
      <c r="IAU859" s="79"/>
      <c r="IAV859" s="79"/>
      <c r="IAW859" s="79"/>
      <c r="IAX859" s="79"/>
      <c r="IAY859" s="79"/>
      <c r="IAZ859" s="79"/>
      <c r="IBA859" s="79"/>
      <c r="IBB859" s="79"/>
      <c r="IBC859" s="79"/>
      <c r="IBD859" s="79"/>
      <c r="IBE859" s="79"/>
      <c r="IBF859" s="79"/>
      <c r="IBG859" s="79"/>
      <c r="IBH859" s="79"/>
      <c r="IBI859" s="79"/>
      <c r="IBJ859" s="79"/>
      <c r="IBK859" s="79"/>
      <c r="IBL859" s="79"/>
      <c r="IBM859" s="79"/>
      <c r="IBN859" s="79"/>
      <c r="IBO859" s="79"/>
      <c r="IBP859" s="79"/>
      <c r="IBQ859" s="79"/>
      <c r="IBR859" s="79"/>
      <c r="IBS859" s="79"/>
      <c r="IBT859" s="79"/>
      <c r="IBU859" s="79"/>
      <c r="IBV859" s="79"/>
      <c r="IBW859" s="79"/>
      <c r="IBX859" s="79"/>
      <c r="IBY859" s="79"/>
      <c r="IBZ859" s="79"/>
      <c r="ICA859" s="79"/>
      <c r="ICB859" s="79"/>
      <c r="ICC859" s="79"/>
      <c r="ICD859" s="79"/>
      <c r="ICE859" s="79"/>
      <c r="ICF859" s="79"/>
      <c r="ICG859" s="79"/>
      <c r="ICH859" s="79"/>
      <c r="ICI859" s="79"/>
      <c r="ICJ859" s="79"/>
      <c r="ICK859" s="79"/>
      <c r="ICL859" s="79"/>
      <c r="ICM859" s="79"/>
      <c r="ICN859" s="79"/>
      <c r="ICO859" s="79"/>
      <c r="ICP859" s="79"/>
      <c r="ICQ859" s="79"/>
      <c r="ICR859" s="79"/>
      <c r="ICS859" s="79"/>
      <c r="ICT859" s="79"/>
      <c r="ICU859" s="79"/>
      <c r="ICV859" s="79"/>
      <c r="ICW859" s="79"/>
      <c r="ICX859" s="79"/>
      <c r="ICY859" s="79"/>
      <c r="ICZ859" s="79"/>
      <c r="IDA859" s="79"/>
      <c r="IDB859" s="79"/>
      <c r="IDC859" s="79"/>
      <c r="IDD859" s="79"/>
      <c r="IDE859" s="79"/>
      <c r="IDF859" s="79"/>
      <c r="IDG859" s="79"/>
      <c r="IDH859" s="79"/>
      <c r="IDI859" s="79"/>
      <c r="IDJ859" s="79"/>
      <c r="IDK859" s="79"/>
      <c r="IDL859" s="79"/>
      <c r="IDM859" s="79"/>
      <c r="IDN859" s="79"/>
      <c r="IDO859" s="79"/>
      <c r="IDP859" s="79"/>
      <c r="IDQ859" s="79"/>
      <c r="IDR859" s="79"/>
      <c r="IDS859" s="79"/>
      <c r="IDT859" s="79"/>
      <c r="IDU859" s="79"/>
      <c r="IDV859" s="79"/>
      <c r="IDW859" s="79"/>
      <c r="IDX859" s="79"/>
      <c r="IDY859" s="79"/>
      <c r="IDZ859" s="79"/>
      <c r="IEA859" s="79"/>
      <c r="IEB859" s="79"/>
      <c r="IEC859" s="79"/>
      <c r="IED859" s="79"/>
      <c r="IEE859" s="79"/>
      <c r="IEF859" s="79"/>
      <c r="IEG859" s="79"/>
      <c r="IEH859" s="79"/>
      <c r="IEI859" s="79"/>
      <c r="IEJ859" s="79"/>
      <c r="IEK859" s="79"/>
      <c r="IEL859" s="79"/>
      <c r="IEM859" s="79"/>
      <c r="IEN859" s="79"/>
      <c r="IEO859" s="79"/>
      <c r="IEP859" s="79"/>
      <c r="IEQ859" s="79"/>
      <c r="IER859" s="79"/>
      <c r="IES859" s="79"/>
      <c r="IET859" s="79"/>
      <c r="IEU859" s="79"/>
      <c r="IEV859" s="79"/>
      <c r="IEW859" s="79"/>
      <c r="IEX859" s="79"/>
      <c r="IEY859" s="79"/>
      <c r="IEZ859" s="79"/>
      <c r="IFA859" s="79"/>
      <c r="IFB859" s="79"/>
      <c r="IFC859" s="79"/>
      <c r="IFD859" s="79"/>
      <c r="IFE859" s="79"/>
      <c r="IFF859" s="79"/>
      <c r="IFG859" s="79"/>
      <c r="IFH859" s="79"/>
      <c r="IFI859" s="79"/>
      <c r="IFJ859" s="79"/>
      <c r="IFK859" s="79"/>
      <c r="IFL859" s="79"/>
      <c r="IFM859" s="79"/>
      <c r="IFN859" s="79"/>
      <c r="IFO859" s="79"/>
      <c r="IFP859" s="79"/>
      <c r="IFQ859" s="79"/>
      <c r="IFR859" s="79"/>
      <c r="IFS859" s="79"/>
      <c r="IFT859" s="79"/>
      <c r="IFU859" s="79"/>
      <c r="IFV859" s="79"/>
      <c r="IFW859" s="79"/>
      <c r="IFX859" s="79"/>
      <c r="IFY859" s="79"/>
      <c r="IFZ859" s="79"/>
      <c r="IGA859" s="79"/>
      <c r="IGB859" s="79"/>
      <c r="IGC859" s="79"/>
      <c r="IGD859" s="79"/>
      <c r="IGE859" s="79"/>
      <c r="IGF859" s="79"/>
      <c r="IGG859" s="79"/>
      <c r="IGH859" s="79"/>
      <c r="IGI859" s="79"/>
      <c r="IGJ859" s="79"/>
      <c r="IGK859" s="79"/>
      <c r="IGL859" s="79"/>
      <c r="IGM859" s="79"/>
      <c r="IGN859" s="79"/>
      <c r="IGO859" s="79"/>
      <c r="IGP859" s="79"/>
      <c r="IGQ859" s="79"/>
      <c r="IGR859" s="79"/>
      <c r="IGS859" s="79"/>
      <c r="IGT859" s="79"/>
      <c r="IGU859" s="79"/>
      <c r="IGV859" s="79"/>
      <c r="IGW859" s="79"/>
      <c r="IGX859" s="79"/>
      <c r="IGY859" s="79"/>
      <c r="IGZ859" s="79"/>
      <c r="IHA859" s="79"/>
      <c r="IHB859" s="79"/>
      <c r="IHC859" s="79"/>
      <c r="IHD859" s="79"/>
      <c r="IHE859" s="79"/>
      <c r="IHF859" s="79"/>
      <c r="IHG859" s="79"/>
      <c r="IHH859" s="79"/>
      <c r="IHI859" s="79"/>
      <c r="IHJ859" s="79"/>
      <c r="IHK859" s="79"/>
      <c r="IHL859" s="79"/>
      <c r="IHM859" s="79"/>
      <c r="IHN859" s="79"/>
      <c r="IHO859" s="79"/>
      <c r="IHP859" s="79"/>
      <c r="IHQ859" s="79"/>
      <c r="IHR859" s="79"/>
      <c r="IHS859" s="79"/>
      <c r="IHT859" s="79"/>
      <c r="IHU859" s="79"/>
      <c r="IHV859" s="79"/>
      <c r="IHW859" s="79"/>
      <c r="IHX859" s="79"/>
      <c r="IHY859" s="79"/>
      <c r="IHZ859" s="79"/>
      <c r="IIA859" s="79"/>
      <c r="IIB859" s="79"/>
      <c r="IIC859" s="79"/>
      <c r="IID859" s="79"/>
      <c r="IIE859" s="79"/>
      <c r="IIF859" s="79"/>
      <c r="IIG859" s="79"/>
      <c r="IIH859" s="79"/>
      <c r="III859" s="79"/>
      <c r="IIJ859" s="79"/>
      <c r="IIK859" s="79"/>
      <c r="IIL859" s="79"/>
      <c r="IIM859" s="79"/>
      <c r="IIN859" s="79"/>
      <c r="IIO859" s="79"/>
      <c r="IIP859" s="79"/>
      <c r="IIQ859" s="79"/>
      <c r="IIR859" s="79"/>
      <c r="IIS859" s="79"/>
      <c r="IIT859" s="79"/>
      <c r="IIU859" s="79"/>
      <c r="IIV859" s="79"/>
      <c r="IIW859" s="79"/>
      <c r="IIX859" s="79"/>
      <c r="IIY859" s="79"/>
      <c r="IIZ859" s="79"/>
      <c r="IJA859" s="79"/>
      <c r="IJB859" s="79"/>
      <c r="IJC859" s="79"/>
      <c r="IJD859" s="79"/>
      <c r="IJE859" s="79"/>
      <c r="IJF859" s="79"/>
      <c r="IJG859" s="79"/>
      <c r="IJH859" s="79"/>
      <c r="IJI859" s="79"/>
      <c r="IJJ859" s="79"/>
      <c r="IJK859" s="79"/>
      <c r="IJL859" s="79"/>
      <c r="IJM859" s="79"/>
      <c r="IJN859" s="79"/>
      <c r="IJO859" s="79"/>
      <c r="IJP859" s="79"/>
      <c r="IJQ859" s="79"/>
      <c r="IJR859" s="79"/>
      <c r="IJS859" s="79"/>
      <c r="IJT859" s="79"/>
      <c r="IJU859" s="79"/>
      <c r="IJV859" s="79"/>
      <c r="IJW859" s="79"/>
      <c r="IJX859" s="79"/>
      <c r="IJY859" s="79"/>
      <c r="IJZ859" s="79"/>
      <c r="IKA859" s="79"/>
      <c r="IKB859" s="79"/>
      <c r="IKC859" s="79"/>
      <c r="IKD859" s="79"/>
      <c r="IKE859" s="79"/>
      <c r="IKF859" s="79"/>
      <c r="IKG859" s="79"/>
      <c r="IKH859" s="79"/>
      <c r="IKI859" s="79"/>
      <c r="IKJ859" s="79"/>
      <c r="IKK859" s="79"/>
      <c r="IKL859" s="79"/>
      <c r="IKM859" s="79"/>
      <c r="IKN859" s="79"/>
      <c r="IKO859" s="79"/>
      <c r="IKP859" s="79"/>
      <c r="IKQ859" s="79"/>
      <c r="IKR859" s="79"/>
      <c r="IKS859" s="79"/>
      <c r="IKT859" s="79"/>
      <c r="IKU859" s="79"/>
      <c r="IKV859" s="79"/>
      <c r="IKW859" s="79"/>
      <c r="IKX859" s="79"/>
      <c r="IKY859" s="79"/>
      <c r="IKZ859" s="79"/>
      <c r="ILA859" s="79"/>
      <c r="ILB859" s="79"/>
      <c r="ILC859" s="79"/>
      <c r="ILD859" s="79"/>
      <c r="ILE859" s="79"/>
      <c r="ILF859" s="79"/>
      <c r="ILG859" s="79"/>
      <c r="ILH859" s="79"/>
      <c r="ILI859" s="79"/>
      <c r="ILJ859" s="79"/>
      <c r="ILK859" s="79"/>
      <c r="ILL859" s="79"/>
      <c r="ILM859" s="79"/>
      <c r="ILN859" s="79"/>
      <c r="ILO859" s="79"/>
      <c r="ILP859" s="79"/>
      <c r="ILQ859" s="79"/>
      <c r="ILR859" s="79"/>
      <c r="ILS859" s="79"/>
      <c r="ILT859" s="79"/>
      <c r="ILU859" s="79"/>
      <c r="ILV859" s="79"/>
      <c r="ILW859" s="79"/>
      <c r="ILX859" s="79"/>
      <c r="ILY859" s="79"/>
      <c r="ILZ859" s="79"/>
      <c r="IMA859" s="79"/>
      <c r="IMB859" s="79"/>
      <c r="IMC859" s="79"/>
      <c r="IMD859" s="79"/>
      <c r="IME859" s="79"/>
      <c r="IMF859" s="79"/>
      <c r="IMG859" s="79"/>
      <c r="IMH859" s="79"/>
      <c r="IMI859" s="79"/>
      <c r="IMJ859" s="79"/>
      <c r="IMK859" s="79"/>
      <c r="IML859" s="79"/>
      <c r="IMM859" s="79"/>
      <c r="IMN859" s="79"/>
      <c r="IMO859" s="79"/>
      <c r="IMP859" s="79"/>
      <c r="IMQ859" s="79"/>
      <c r="IMR859" s="79"/>
      <c r="IMS859" s="79"/>
      <c r="IMT859" s="79"/>
      <c r="IMU859" s="79"/>
      <c r="IMV859" s="79"/>
      <c r="IMW859" s="79"/>
      <c r="IMX859" s="79"/>
      <c r="IMY859" s="79"/>
      <c r="IMZ859" s="79"/>
      <c r="INA859" s="79"/>
      <c r="INB859" s="79"/>
      <c r="INC859" s="79"/>
      <c r="IND859" s="79"/>
      <c r="INE859" s="79"/>
      <c r="INF859" s="79"/>
      <c r="ING859" s="79"/>
      <c r="INH859" s="79"/>
      <c r="INI859" s="79"/>
      <c r="INJ859" s="79"/>
      <c r="INK859" s="79"/>
      <c r="INL859" s="79"/>
      <c r="INM859" s="79"/>
      <c r="INN859" s="79"/>
      <c r="INO859" s="79"/>
      <c r="INP859" s="79"/>
      <c r="INQ859" s="79"/>
      <c r="INR859" s="79"/>
      <c r="INS859" s="79"/>
      <c r="INT859" s="79"/>
      <c r="INU859" s="79"/>
      <c r="INV859" s="79"/>
      <c r="INW859" s="79"/>
      <c r="INX859" s="79"/>
      <c r="INY859" s="79"/>
      <c r="INZ859" s="79"/>
      <c r="IOA859" s="79"/>
      <c r="IOB859" s="79"/>
      <c r="IOC859" s="79"/>
      <c r="IOD859" s="79"/>
      <c r="IOE859" s="79"/>
      <c r="IOF859" s="79"/>
      <c r="IOG859" s="79"/>
      <c r="IOH859" s="79"/>
      <c r="IOI859" s="79"/>
      <c r="IOJ859" s="79"/>
      <c r="IOK859" s="79"/>
      <c r="IOL859" s="79"/>
      <c r="IOM859" s="79"/>
      <c r="ION859" s="79"/>
      <c r="IOO859" s="79"/>
      <c r="IOP859" s="79"/>
      <c r="IOQ859" s="79"/>
      <c r="IOR859" s="79"/>
      <c r="IOS859" s="79"/>
      <c r="IOT859" s="79"/>
      <c r="IOU859" s="79"/>
      <c r="IOV859" s="79"/>
      <c r="IOW859" s="79"/>
      <c r="IOX859" s="79"/>
      <c r="IOY859" s="79"/>
      <c r="IOZ859" s="79"/>
      <c r="IPA859" s="79"/>
      <c r="IPB859" s="79"/>
      <c r="IPC859" s="79"/>
      <c r="IPD859" s="79"/>
      <c r="IPE859" s="79"/>
      <c r="IPF859" s="79"/>
      <c r="IPG859" s="79"/>
      <c r="IPH859" s="79"/>
      <c r="IPI859" s="79"/>
      <c r="IPJ859" s="79"/>
      <c r="IPK859" s="79"/>
      <c r="IPL859" s="79"/>
      <c r="IPM859" s="79"/>
      <c r="IPN859" s="79"/>
      <c r="IPO859" s="79"/>
      <c r="IPP859" s="79"/>
      <c r="IPQ859" s="79"/>
      <c r="IPR859" s="79"/>
      <c r="IPS859" s="79"/>
      <c r="IPT859" s="79"/>
      <c r="IPU859" s="79"/>
      <c r="IPV859" s="79"/>
      <c r="IPW859" s="79"/>
      <c r="IPX859" s="79"/>
      <c r="IPY859" s="79"/>
      <c r="IPZ859" s="79"/>
      <c r="IQA859" s="79"/>
      <c r="IQB859" s="79"/>
      <c r="IQC859" s="79"/>
      <c r="IQD859" s="79"/>
      <c r="IQE859" s="79"/>
      <c r="IQF859" s="79"/>
      <c r="IQG859" s="79"/>
      <c r="IQH859" s="79"/>
      <c r="IQI859" s="79"/>
      <c r="IQJ859" s="79"/>
      <c r="IQK859" s="79"/>
      <c r="IQL859" s="79"/>
      <c r="IQM859" s="79"/>
      <c r="IQN859" s="79"/>
      <c r="IQO859" s="79"/>
      <c r="IQP859" s="79"/>
      <c r="IQQ859" s="79"/>
      <c r="IQR859" s="79"/>
      <c r="IQS859" s="79"/>
      <c r="IQT859" s="79"/>
      <c r="IQU859" s="79"/>
      <c r="IQV859" s="79"/>
      <c r="IQW859" s="79"/>
      <c r="IQX859" s="79"/>
      <c r="IQY859" s="79"/>
      <c r="IQZ859" s="79"/>
      <c r="IRA859" s="79"/>
      <c r="IRB859" s="79"/>
      <c r="IRC859" s="79"/>
      <c r="IRD859" s="79"/>
      <c r="IRE859" s="79"/>
      <c r="IRF859" s="79"/>
      <c r="IRG859" s="79"/>
      <c r="IRH859" s="79"/>
      <c r="IRI859" s="79"/>
      <c r="IRJ859" s="79"/>
      <c r="IRK859" s="79"/>
      <c r="IRL859" s="79"/>
      <c r="IRM859" s="79"/>
      <c r="IRN859" s="79"/>
      <c r="IRO859" s="79"/>
      <c r="IRP859" s="79"/>
      <c r="IRQ859" s="79"/>
      <c r="IRR859" s="79"/>
      <c r="IRS859" s="79"/>
      <c r="IRT859" s="79"/>
      <c r="IRU859" s="79"/>
      <c r="IRV859" s="79"/>
      <c r="IRW859" s="79"/>
      <c r="IRX859" s="79"/>
      <c r="IRY859" s="79"/>
      <c r="IRZ859" s="79"/>
      <c r="ISA859" s="79"/>
      <c r="ISB859" s="79"/>
      <c r="ISC859" s="79"/>
      <c r="ISD859" s="79"/>
      <c r="ISE859" s="79"/>
      <c r="ISF859" s="79"/>
      <c r="ISG859" s="79"/>
      <c r="ISH859" s="79"/>
      <c r="ISI859" s="79"/>
      <c r="ISJ859" s="79"/>
      <c r="ISK859" s="79"/>
      <c r="ISL859" s="79"/>
      <c r="ISM859" s="79"/>
      <c r="ISN859" s="79"/>
      <c r="ISO859" s="79"/>
      <c r="ISP859" s="79"/>
      <c r="ISQ859" s="79"/>
      <c r="ISR859" s="79"/>
      <c r="ISS859" s="79"/>
      <c r="IST859" s="79"/>
      <c r="ISU859" s="79"/>
      <c r="ISV859" s="79"/>
      <c r="ISW859" s="79"/>
      <c r="ISX859" s="79"/>
      <c r="ISY859" s="79"/>
      <c r="ISZ859" s="79"/>
      <c r="ITA859" s="79"/>
      <c r="ITB859" s="79"/>
      <c r="ITC859" s="79"/>
      <c r="ITD859" s="79"/>
      <c r="ITE859" s="79"/>
      <c r="ITF859" s="79"/>
      <c r="ITG859" s="79"/>
      <c r="ITH859" s="79"/>
      <c r="ITI859" s="79"/>
      <c r="ITJ859" s="79"/>
      <c r="ITK859" s="79"/>
      <c r="ITL859" s="79"/>
      <c r="ITM859" s="79"/>
      <c r="ITN859" s="79"/>
      <c r="ITO859" s="79"/>
      <c r="ITP859" s="79"/>
      <c r="ITQ859" s="79"/>
      <c r="ITR859" s="79"/>
      <c r="ITS859" s="79"/>
      <c r="ITT859" s="79"/>
      <c r="ITU859" s="79"/>
      <c r="ITV859" s="79"/>
      <c r="ITW859" s="79"/>
      <c r="ITX859" s="79"/>
      <c r="ITY859" s="79"/>
      <c r="ITZ859" s="79"/>
      <c r="IUA859" s="79"/>
      <c r="IUB859" s="79"/>
      <c r="IUC859" s="79"/>
      <c r="IUD859" s="79"/>
      <c r="IUE859" s="79"/>
      <c r="IUF859" s="79"/>
      <c r="IUG859" s="79"/>
      <c r="IUH859" s="79"/>
      <c r="IUI859" s="79"/>
      <c r="IUJ859" s="79"/>
      <c r="IUK859" s="79"/>
      <c r="IUL859" s="79"/>
      <c r="IUM859" s="79"/>
      <c r="IUN859" s="79"/>
      <c r="IUO859" s="79"/>
      <c r="IUP859" s="79"/>
      <c r="IUQ859" s="79"/>
      <c r="IUR859" s="79"/>
      <c r="IUS859" s="79"/>
      <c r="IUT859" s="79"/>
      <c r="IUU859" s="79"/>
      <c r="IUV859" s="79"/>
      <c r="IUW859" s="79"/>
      <c r="IUX859" s="79"/>
      <c r="IUY859" s="79"/>
      <c r="IUZ859" s="79"/>
      <c r="IVA859" s="79"/>
      <c r="IVB859" s="79"/>
      <c r="IVC859" s="79"/>
      <c r="IVD859" s="79"/>
      <c r="IVE859" s="79"/>
      <c r="IVF859" s="79"/>
      <c r="IVG859" s="79"/>
      <c r="IVH859" s="79"/>
      <c r="IVI859" s="79"/>
      <c r="IVJ859" s="79"/>
      <c r="IVK859" s="79"/>
      <c r="IVL859" s="79"/>
      <c r="IVM859" s="79"/>
      <c r="IVN859" s="79"/>
      <c r="IVO859" s="79"/>
      <c r="IVP859" s="79"/>
      <c r="IVQ859" s="79"/>
      <c r="IVR859" s="79"/>
      <c r="IVS859" s="79"/>
      <c r="IVT859" s="79"/>
      <c r="IVU859" s="79"/>
      <c r="IVV859" s="79"/>
      <c r="IVW859" s="79"/>
      <c r="IVX859" s="79"/>
      <c r="IVY859" s="79"/>
      <c r="IVZ859" s="79"/>
      <c r="IWA859" s="79"/>
      <c r="IWB859" s="79"/>
      <c r="IWC859" s="79"/>
      <c r="IWD859" s="79"/>
      <c r="IWE859" s="79"/>
      <c r="IWF859" s="79"/>
      <c r="IWG859" s="79"/>
      <c r="IWH859" s="79"/>
      <c r="IWI859" s="79"/>
      <c r="IWJ859" s="79"/>
      <c r="IWK859" s="79"/>
      <c r="IWL859" s="79"/>
      <c r="IWM859" s="79"/>
      <c r="IWN859" s="79"/>
      <c r="IWO859" s="79"/>
      <c r="IWP859" s="79"/>
      <c r="IWQ859" s="79"/>
      <c r="IWR859" s="79"/>
      <c r="IWS859" s="79"/>
      <c r="IWT859" s="79"/>
      <c r="IWU859" s="79"/>
      <c r="IWV859" s="79"/>
      <c r="IWW859" s="79"/>
      <c r="IWX859" s="79"/>
      <c r="IWY859" s="79"/>
      <c r="IWZ859" s="79"/>
      <c r="IXA859" s="79"/>
      <c r="IXB859" s="79"/>
      <c r="IXC859" s="79"/>
      <c r="IXD859" s="79"/>
      <c r="IXE859" s="79"/>
      <c r="IXF859" s="79"/>
      <c r="IXG859" s="79"/>
      <c r="IXH859" s="79"/>
      <c r="IXI859" s="79"/>
      <c r="IXJ859" s="79"/>
      <c r="IXK859" s="79"/>
      <c r="IXL859" s="79"/>
      <c r="IXM859" s="79"/>
      <c r="IXN859" s="79"/>
      <c r="IXO859" s="79"/>
      <c r="IXP859" s="79"/>
      <c r="IXQ859" s="79"/>
      <c r="IXR859" s="79"/>
      <c r="IXS859" s="79"/>
      <c r="IXT859" s="79"/>
      <c r="IXU859" s="79"/>
      <c r="IXV859" s="79"/>
      <c r="IXW859" s="79"/>
      <c r="IXX859" s="79"/>
      <c r="IXY859" s="79"/>
      <c r="IXZ859" s="79"/>
      <c r="IYA859" s="79"/>
      <c r="IYB859" s="79"/>
      <c r="IYC859" s="79"/>
      <c r="IYD859" s="79"/>
      <c r="IYE859" s="79"/>
      <c r="IYF859" s="79"/>
      <c r="IYG859" s="79"/>
      <c r="IYH859" s="79"/>
      <c r="IYI859" s="79"/>
      <c r="IYJ859" s="79"/>
      <c r="IYK859" s="79"/>
      <c r="IYL859" s="79"/>
      <c r="IYM859" s="79"/>
      <c r="IYN859" s="79"/>
      <c r="IYO859" s="79"/>
      <c r="IYP859" s="79"/>
      <c r="IYQ859" s="79"/>
      <c r="IYR859" s="79"/>
      <c r="IYS859" s="79"/>
      <c r="IYT859" s="79"/>
      <c r="IYU859" s="79"/>
      <c r="IYV859" s="79"/>
      <c r="IYW859" s="79"/>
      <c r="IYX859" s="79"/>
      <c r="IYY859" s="79"/>
      <c r="IYZ859" s="79"/>
      <c r="IZA859" s="79"/>
      <c r="IZB859" s="79"/>
      <c r="IZC859" s="79"/>
      <c r="IZD859" s="79"/>
      <c r="IZE859" s="79"/>
      <c r="IZF859" s="79"/>
      <c r="IZG859" s="79"/>
      <c r="IZH859" s="79"/>
      <c r="IZI859" s="79"/>
      <c r="IZJ859" s="79"/>
      <c r="IZK859" s="79"/>
      <c r="IZL859" s="79"/>
      <c r="IZM859" s="79"/>
      <c r="IZN859" s="79"/>
      <c r="IZO859" s="79"/>
      <c r="IZP859" s="79"/>
      <c r="IZQ859" s="79"/>
      <c r="IZR859" s="79"/>
      <c r="IZS859" s="79"/>
      <c r="IZT859" s="79"/>
      <c r="IZU859" s="79"/>
      <c r="IZV859" s="79"/>
      <c r="IZW859" s="79"/>
      <c r="IZX859" s="79"/>
      <c r="IZY859" s="79"/>
      <c r="IZZ859" s="79"/>
      <c r="JAA859" s="79"/>
      <c r="JAB859" s="79"/>
      <c r="JAC859" s="79"/>
      <c r="JAD859" s="79"/>
      <c r="JAE859" s="79"/>
      <c r="JAF859" s="79"/>
      <c r="JAG859" s="79"/>
      <c r="JAH859" s="79"/>
      <c r="JAI859" s="79"/>
      <c r="JAJ859" s="79"/>
      <c r="JAK859" s="79"/>
      <c r="JAL859" s="79"/>
      <c r="JAM859" s="79"/>
      <c r="JAN859" s="79"/>
      <c r="JAO859" s="79"/>
      <c r="JAP859" s="79"/>
      <c r="JAQ859" s="79"/>
      <c r="JAR859" s="79"/>
      <c r="JAS859" s="79"/>
      <c r="JAT859" s="79"/>
      <c r="JAU859" s="79"/>
      <c r="JAV859" s="79"/>
      <c r="JAW859" s="79"/>
      <c r="JAX859" s="79"/>
      <c r="JAY859" s="79"/>
      <c r="JAZ859" s="79"/>
      <c r="JBA859" s="79"/>
      <c r="JBB859" s="79"/>
      <c r="JBC859" s="79"/>
      <c r="JBD859" s="79"/>
      <c r="JBE859" s="79"/>
      <c r="JBF859" s="79"/>
      <c r="JBG859" s="79"/>
      <c r="JBH859" s="79"/>
      <c r="JBI859" s="79"/>
      <c r="JBJ859" s="79"/>
      <c r="JBK859" s="79"/>
      <c r="JBL859" s="79"/>
      <c r="JBM859" s="79"/>
      <c r="JBN859" s="79"/>
      <c r="JBO859" s="79"/>
      <c r="JBP859" s="79"/>
      <c r="JBQ859" s="79"/>
      <c r="JBR859" s="79"/>
      <c r="JBS859" s="79"/>
      <c r="JBT859" s="79"/>
      <c r="JBU859" s="79"/>
      <c r="JBV859" s="79"/>
      <c r="JBW859" s="79"/>
      <c r="JBX859" s="79"/>
      <c r="JBY859" s="79"/>
      <c r="JBZ859" s="79"/>
      <c r="JCA859" s="79"/>
      <c r="JCB859" s="79"/>
      <c r="JCC859" s="79"/>
      <c r="JCD859" s="79"/>
      <c r="JCE859" s="79"/>
      <c r="JCF859" s="79"/>
      <c r="JCG859" s="79"/>
      <c r="JCH859" s="79"/>
      <c r="JCI859" s="79"/>
      <c r="JCJ859" s="79"/>
      <c r="JCK859" s="79"/>
      <c r="JCL859" s="79"/>
      <c r="JCM859" s="79"/>
      <c r="JCN859" s="79"/>
      <c r="JCO859" s="79"/>
      <c r="JCP859" s="79"/>
      <c r="JCQ859" s="79"/>
      <c r="JCR859" s="79"/>
      <c r="JCS859" s="79"/>
      <c r="JCT859" s="79"/>
      <c r="JCU859" s="79"/>
      <c r="JCV859" s="79"/>
      <c r="JCW859" s="79"/>
      <c r="JCX859" s="79"/>
      <c r="JCY859" s="79"/>
      <c r="JCZ859" s="79"/>
      <c r="JDA859" s="79"/>
      <c r="JDB859" s="79"/>
      <c r="JDC859" s="79"/>
    </row>
    <row r="860" spans="1:6867" s="74" customFormat="1" x14ac:dyDescent="0.25">
      <c r="A860" s="79"/>
      <c r="B860" t="s">
        <v>2676</v>
      </c>
      <c r="C860" t="s">
        <v>737</v>
      </c>
      <c r="D860" s="4">
        <v>1981</v>
      </c>
      <c r="E860" s="4" t="s">
        <v>2948</v>
      </c>
      <c r="F860" s="6" t="s">
        <v>2656</v>
      </c>
      <c r="G860" s="4" t="s">
        <v>2760</v>
      </c>
      <c r="H860" s="107"/>
      <c r="I860" s="107">
        <v>112.59</v>
      </c>
      <c r="J860" s="107">
        <v>2000</v>
      </c>
      <c r="K860" s="109">
        <v>957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  <c r="BA860" s="79"/>
      <c r="BB860" s="79"/>
      <c r="BC860" s="79"/>
      <c r="BD860" s="79"/>
      <c r="BE860" s="79"/>
      <c r="BF860" s="79"/>
      <c r="BG860" s="79"/>
      <c r="BH860" s="79"/>
      <c r="BI860" s="79"/>
      <c r="BJ860" s="79"/>
      <c r="BK860" s="79"/>
      <c r="BL860" s="79"/>
      <c r="BM860" s="79"/>
      <c r="BN860" s="79"/>
      <c r="BO860" s="79"/>
      <c r="BP860" s="79"/>
      <c r="BQ860" s="79"/>
      <c r="BR860" s="79"/>
      <c r="BS860" s="79"/>
      <c r="BT860" s="79"/>
      <c r="BU860" s="79"/>
      <c r="BV860" s="79"/>
      <c r="BW860" s="79"/>
      <c r="BX860" s="79"/>
      <c r="BY860" s="79"/>
      <c r="BZ860" s="79"/>
      <c r="CA860" s="79"/>
      <c r="CB860" s="79"/>
      <c r="CC860" s="79"/>
      <c r="CD860" s="79"/>
      <c r="CE860" s="79"/>
      <c r="CF860" s="79"/>
      <c r="CG860" s="79"/>
      <c r="CH860" s="79"/>
      <c r="CI860" s="79"/>
      <c r="CJ860" s="79"/>
      <c r="CK860" s="79"/>
      <c r="CL860" s="79"/>
      <c r="CM860" s="79"/>
      <c r="CN860" s="79"/>
      <c r="CO860" s="79"/>
      <c r="CP860" s="79"/>
      <c r="CQ860" s="79"/>
      <c r="CR860" s="79"/>
      <c r="CS860" s="79"/>
      <c r="CT860" s="79"/>
      <c r="CU860" s="79"/>
      <c r="CV860" s="79"/>
      <c r="CW860" s="79"/>
      <c r="CX860" s="79"/>
      <c r="CY860" s="79"/>
      <c r="CZ860" s="79"/>
      <c r="DA860" s="79"/>
      <c r="DB860" s="79"/>
      <c r="DC860" s="79"/>
      <c r="DD860" s="79"/>
      <c r="DE860" s="79"/>
      <c r="DF860" s="79"/>
      <c r="DG860" s="79"/>
      <c r="DH860" s="79"/>
      <c r="DI860" s="79"/>
      <c r="DJ860" s="79"/>
      <c r="DK860" s="79"/>
      <c r="DL860" s="79"/>
      <c r="DM860" s="79"/>
      <c r="DN860" s="79"/>
      <c r="DO860" s="79"/>
      <c r="DP860" s="79"/>
      <c r="DQ860" s="79"/>
      <c r="DR860" s="79"/>
      <c r="DS860" s="79"/>
      <c r="DT860" s="79"/>
      <c r="DU860" s="79"/>
      <c r="DV860" s="79"/>
      <c r="DW860" s="79"/>
      <c r="DX860" s="79"/>
      <c r="DY860" s="79"/>
      <c r="DZ860" s="79"/>
      <c r="EA860" s="79"/>
      <c r="EB860" s="79"/>
      <c r="EC860" s="79"/>
      <c r="ED860" s="79"/>
      <c r="EE860" s="79"/>
      <c r="EF860" s="79"/>
      <c r="EG860" s="79"/>
      <c r="EH860" s="79"/>
      <c r="EI860" s="79"/>
      <c r="EJ860" s="79"/>
      <c r="EK860" s="79"/>
      <c r="EL860" s="79"/>
      <c r="EM860" s="79"/>
      <c r="EN860" s="79"/>
      <c r="EO860" s="79"/>
      <c r="EP860" s="79"/>
      <c r="EQ860" s="79"/>
      <c r="ER860" s="79"/>
      <c r="ES860" s="79"/>
      <c r="ET860" s="79"/>
      <c r="EU860" s="79"/>
      <c r="EV860" s="79"/>
      <c r="EW860" s="79"/>
      <c r="EX860" s="79"/>
      <c r="EY860" s="79"/>
      <c r="EZ860" s="79"/>
      <c r="FA860" s="79"/>
      <c r="FB860" s="79"/>
      <c r="FC860" s="79"/>
      <c r="FD860" s="79"/>
      <c r="FE860" s="79"/>
      <c r="FF860" s="79"/>
      <c r="FG860" s="79"/>
      <c r="FH860" s="79"/>
      <c r="FI860" s="79"/>
      <c r="FJ860" s="79"/>
      <c r="FK860" s="79"/>
      <c r="FL860" s="79"/>
      <c r="FM860" s="79"/>
      <c r="FN860" s="79"/>
      <c r="FO860" s="79"/>
      <c r="FP860" s="79"/>
      <c r="FQ860" s="79"/>
      <c r="FR860" s="79"/>
      <c r="FS860" s="79"/>
      <c r="FT860" s="79"/>
      <c r="FU860" s="79"/>
      <c r="FV860" s="79"/>
      <c r="FW860" s="79"/>
      <c r="FX860" s="79"/>
      <c r="FY860" s="79"/>
      <c r="FZ860" s="79"/>
      <c r="GA860" s="79"/>
      <c r="GB860" s="79"/>
      <c r="GC860" s="79"/>
      <c r="GD860" s="79"/>
      <c r="GE860" s="79"/>
      <c r="GF860" s="79"/>
      <c r="GG860" s="79"/>
      <c r="GH860" s="79"/>
      <c r="GI860" s="79"/>
      <c r="GJ860" s="79"/>
      <c r="GK860" s="79"/>
      <c r="GL860" s="79"/>
      <c r="GM860" s="79"/>
      <c r="GN860" s="79"/>
      <c r="GO860" s="79"/>
      <c r="GP860" s="79"/>
      <c r="GQ860" s="79"/>
      <c r="GR860" s="79"/>
      <c r="GS860" s="79"/>
      <c r="GT860" s="79"/>
      <c r="GU860" s="79"/>
      <c r="GV860" s="79"/>
      <c r="GW860" s="79"/>
      <c r="GX860" s="79"/>
      <c r="GY860" s="79"/>
      <c r="GZ860" s="79"/>
      <c r="HA860" s="79"/>
      <c r="HB860" s="79"/>
      <c r="HC860" s="79"/>
      <c r="HD860" s="79"/>
      <c r="HE860" s="79"/>
      <c r="HF860" s="79"/>
      <c r="HG860" s="79"/>
      <c r="HH860" s="79"/>
      <c r="HI860" s="79"/>
      <c r="HJ860" s="79"/>
      <c r="HK860" s="79"/>
      <c r="HL860" s="79"/>
      <c r="HM860" s="79"/>
      <c r="HN860" s="79"/>
      <c r="HO860" s="79"/>
      <c r="HP860" s="79"/>
      <c r="HQ860" s="79"/>
      <c r="HR860" s="79"/>
      <c r="HS860" s="79"/>
      <c r="HT860" s="79"/>
      <c r="HU860" s="79"/>
      <c r="HV860" s="79"/>
      <c r="HW860" s="79"/>
      <c r="HX860" s="79"/>
      <c r="HY860" s="79"/>
      <c r="HZ860" s="79"/>
      <c r="IA860" s="79"/>
      <c r="IB860" s="79"/>
      <c r="IC860" s="79"/>
      <c r="ID860" s="79"/>
      <c r="IE860" s="79"/>
      <c r="IF860" s="79"/>
      <c r="IG860" s="79"/>
      <c r="IH860" s="79"/>
      <c r="II860" s="79"/>
      <c r="IJ860" s="79"/>
      <c r="IK860" s="79"/>
      <c r="IL860" s="79"/>
      <c r="IM860" s="79"/>
      <c r="IN860" s="79"/>
      <c r="IO860" s="79"/>
      <c r="IP860" s="79"/>
      <c r="IQ860" s="79"/>
      <c r="IR860" s="79"/>
      <c r="IS860" s="79"/>
      <c r="IT860" s="79"/>
      <c r="IU860" s="79"/>
      <c r="IV860" s="79"/>
      <c r="IW860" s="79"/>
      <c r="IX860" s="79"/>
      <c r="IY860" s="79"/>
      <c r="IZ860" s="79"/>
      <c r="JA860" s="79"/>
      <c r="JB860" s="79"/>
      <c r="JC860" s="79"/>
      <c r="JD860" s="79"/>
      <c r="JE860" s="79"/>
      <c r="JF860" s="79"/>
      <c r="JG860" s="79"/>
      <c r="JH860" s="79"/>
      <c r="JI860" s="79"/>
      <c r="JJ860" s="79"/>
      <c r="JK860" s="79"/>
      <c r="JL860" s="79"/>
      <c r="JM860" s="79"/>
      <c r="JN860" s="79"/>
      <c r="JO860" s="79"/>
      <c r="JP860" s="79"/>
      <c r="JQ860" s="79"/>
      <c r="JR860" s="79"/>
      <c r="JS860" s="79"/>
      <c r="JT860" s="79"/>
      <c r="JU860" s="79"/>
      <c r="JV860" s="79"/>
      <c r="JW860" s="79"/>
      <c r="JX860" s="79"/>
      <c r="JY860" s="79"/>
      <c r="JZ860" s="79"/>
      <c r="KA860" s="79"/>
      <c r="KB860" s="79"/>
      <c r="KC860" s="79"/>
      <c r="KD860" s="79"/>
      <c r="KE860" s="79"/>
      <c r="KF860" s="79"/>
      <c r="KG860" s="79"/>
      <c r="KH860" s="79"/>
      <c r="KI860" s="79"/>
      <c r="KJ860" s="79"/>
      <c r="KK860" s="79"/>
      <c r="KL860" s="79"/>
      <c r="KM860" s="79"/>
      <c r="KN860" s="79"/>
      <c r="KO860" s="79"/>
      <c r="KP860" s="79"/>
      <c r="KQ860" s="79"/>
      <c r="KR860" s="79"/>
      <c r="KS860" s="79"/>
      <c r="KT860" s="79"/>
      <c r="KU860" s="79"/>
      <c r="KV860" s="79"/>
      <c r="KW860" s="79"/>
      <c r="KX860" s="79"/>
      <c r="KY860" s="79"/>
      <c r="KZ860" s="79"/>
      <c r="LA860" s="79"/>
      <c r="LB860" s="79"/>
      <c r="LC860" s="79"/>
      <c r="LD860" s="79"/>
      <c r="LE860" s="79"/>
      <c r="LF860" s="79"/>
      <c r="LG860" s="79"/>
      <c r="LH860" s="79"/>
      <c r="LI860" s="79"/>
      <c r="LJ860" s="79"/>
      <c r="LK860" s="79"/>
      <c r="LL860" s="79"/>
      <c r="LM860" s="79"/>
      <c r="LN860" s="79"/>
      <c r="LO860" s="79"/>
      <c r="LP860" s="79"/>
      <c r="LQ860" s="79"/>
      <c r="LR860" s="79"/>
      <c r="LS860" s="79"/>
      <c r="LT860" s="79"/>
      <c r="LU860" s="79"/>
      <c r="LV860" s="79"/>
      <c r="LW860" s="79"/>
      <c r="LX860" s="79"/>
      <c r="LY860" s="79"/>
      <c r="LZ860" s="79"/>
      <c r="MA860" s="79"/>
      <c r="MB860" s="79"/>
      <c r="MC860" s="79"/>
      <c r="MD860" s="79"/>
      <c r="ME860" s="79"/>
      <c r="MF860" s="79"/>
      <c r="MG860" s="79"/>
      <c r="MH860" s="79"/>
      <c r="MI860" s="79"/>
      <c r="MJ860" s="79"/>
      <c r="MK860" s="79"/>
      <c r="ML860" s="79"/>
      <c r="MM860" s="79"/>
      <c r="MN860" s="79"/>
      <c r="MO860" s="79"/>
      <c r="MP860" s="79"/>
      <c r="MQ860" s="79"/>
      <c r="MR860" s="79"/>
      <c r="MS860" s="79"/>
      <c r="MT860" s="79"/>
      <c r="MU860" s="79"/>
      <c r="MV860" s="79"/>
      <c r="MW860" s="79"/>
      <c r="MX860" s="79"/>
      <c r="MY860" s="79"/>
      <c r="MZ860" s="79"/>
      <c r="NA860" s="79"/>
      <c r="NB860" s="79"/>
      <c r="NC860" s="79"/>
      <c r="ND860" s="79"/>
      <c r="NE860" s="79"/>
      <c r="NF860" s="79"/>
      <c r="NG860" s="79"/>
      <c r="NH860" s="79"/>
      <c r="NI860" s="79"/>
      <c r="NJ860" s="79"/>
      <c r="NK860" s="79"/>
      <c r="NL860" s="79"/>
      <c r="NM860" s="79"/>
      <c r="NN860" s="79"/>
      <c r="NO860" s="79"/>
      <c r="NP860" s="79"/>
      <c r="NQ860" s="79"/>
      <c r="NR860" s="79"/>
      <c r="NS860" s="79"/>
      <c r="NT860" s="79"/>
      <c r="NU860" s="79"/>
      <c r="NV860" s="79"/>
      <c r="NW860" s="79"/>
      <c r="NX860" s="79"/>
      <c r="NY860" s="79"/>
      <c r="NZ860" s="79"/>
      <c r="OA860" s="79"/>
      <c r="OB860" s="79"/>
      <c r="OC860" s="79"/>
      <c r="OD860" s="79"/>
      <c r="OE860" s="79"/>
      <c r="OF860" s="79"/>
      <c r="OG860" s="79"/>
      <c r="OH860" s="79"/>
      <c r="OI860" s="79"/>
      <c r="OJ860" s="79"/>
      <c r="OK860" s="79"/>
      <c r="OL860" s="79"/>
      <c r="OM860" s="79"/>
      <c r="ON860" s="79"/>
      <c r="OO860" s="79"/>
      <c r="OP860" s="79"/>
      <c r="OQ860" s="79"/>
      <c r="OR860" s="79"/>
      <c r="OS860" s="79"/>
      <c r="OT860" s="79"/>
      <c r="OU860" s="79"/>
      <c r="OV860" s="79"/>
      <c r="OW860" s="79"/>
      <c r="OX860" s="79"/>
      <c r="OY860" s="79"/>
      <c r="OZ860" s="79"/>
      <c r="PA860" s="79"/>
      <c r="PB860" s="79"/>
      <c r="PC860" s="79"/>
      <c r="PD860" s="79"/>
      <c r="PE860" s="79"/>
      <c r="PF860" s="79"/>
      <c r="PG860" s="79"/>
      <c r="PH860" s="79"/>
      <c r="PI860" s="79"/>
      <c r="PJ860" s="79"/>
      <c r="PK860" s="79"/>
      <c r="PL860" s="79"/>
      <c r="PM860" s="79"/>
      <c r="PN860" s="79"/>
      <c r="PO860" s="79"/>
      <c r="PP860" s="79"/>
      <c r="PQ860" s="79"/>
      <c r="PR860" s="79"/>
      <c r="PS860" s="79"/>
      <c r="PT860" s="79"/>
      <c r="PU860" s="79"/>
      <c r="PV860" s="79"/>
      <c r="PW860" s="79"/>
      <c r="PX860" s="79"/>
      <c r="PY860" s="79"/>
      <c r="PZ860" s="79"/>
      <c r="QA860" s="79"/>
      <c r="QB860" s="79"/>
      <c r="QC860" s="79"/>
      <c r="QD860" s="79"/>
      <c r="QE860" s="79"/>
      <c r="QF860" s="79"/>
      <c r="QG860" s="79"/>
      <c r="QH860" s="79"/>
      <c r="QI860" s="79"/>
      <c r="QJ860" s="79"/>
      <c r="QK860" s="79"/>
      <c r="QL860" s="79"/>
      <c r="QM860" s="79"/>
      <c r="QN860" s="79"/>
      <c r="QO860" s="79"/>
      <c r="QP860" s="79"/>
      <c r="QQ860" s="79"/>
      <c r="QR860" s="79"/>
      <c r="QS860" s="79"/>
      <c r="QT860" s="79"/>
      <c r="QU860" s="79"/>
      <c r="QV860" s="79"/>
      <c r="QW860" s="79"/>
      <c r="QX860" s="79"/>
      <c r="QY860" s="79"/>
      <c r="QZ860" s="79"/>
      <c r="RA860" s="79"/>
      <c r="RB860" s="79"/>
      <c r="RC860" s="79"/>
      <c r="RD860" s="79"/>
      <c r="RE860" s="79"/>
      <c r="RF860" s="79"/>
      <c r="RG860" s="79"/>
      <c r="RH860" s="79"/>
      <c r="RI860" s="79"/>
      <c r="RJ860" s="79"/>
      <c r="RK860" s="79"/>
      <c r="RL860" s="79"/>
      <c r="RM860" s="79"/>
      <c r="RN860" s="79"/>
      <c r="RO860" s="79"/>
      <c r="RP860" s="79"/>
      <c r="RQ860" s="79"/>
      <c r="RR860" s="79"/>
      <c r="RS860" s="79"/>
      <c r="RT860" s="79"/>
      <c r="RU860" s="79"/>
      <c r="RV860" s="79"/>
      <c r="RW860" s="79"/>
      <c r="RX860" s="79"/>
      <c r="RY860" s="79"/>
      <c r="RZ860" s="79"/>
      <c r="SA860" s="79"/>
      <c r="SB860" s="79"/>
      <c r="SC860" s="79"/>
      <c r="SD860" s="79"/>
      <c r="SE860" s="79"/>
      <c r="SF860" s="79"/>
      <c r="SG860" s="79"/>
      <c r="SH860" s="79"/>
      <c r="SI860" s="79"/>
      <c r="SJ860" s="79"/>
      <c r="SK860" s="79"/>
      <c r="SL860" s="79"/>
      <c r="SM860" s="79"/>
      <c r="SN860" s="79"/>
      <c r="SO860" s="79"/>
      <c r="SP860" s="79"/>
      <c r="SQ860" s="79"/>
      <c r="SR860" s="79"/>
      <c r="SS860" s="79"/>
      <c r="ST860" s="79"/>
      <c r="SU860" s="79"/>
      <c r="SV860" s="79"/>
      <c r="SW860" s="79"/>
      <c r="SX860" s="79"/>
      <c r="SY860" s="79"/>
      <c r="SZ860" s="79"/>
      <c r="TA860" s="79"/>
      <c r="TB860" s="79"/>
      <c r="TC860" s="79"/>
      <c r="TD860" s="79"/>
      <c r="TE860" s="79"/>
      <c r="TF860" s="79"/>
      <c r="TG860" s="79"/>
      <c r="TH860" s="79"/>
      <c r="TI860" s="79"/>
      <c r="TJ860" s="79"/>
      <c r="TK860" s="79"/>
      <c r="TL860" s="79"/>
      <c r="TM860" s="79"/>
      <c r="TN860" s="79"/>
      <c r="TO860" s="79"/>
      <c r="TP860" s="79"/>
      <c r="TQ860" s="79"/>
      <c r="TR860" s="79"/>
      <c r="TS860" s="79"/>
      <c r="TT860" s="79"/>
      <c r="TU860" s="79"/>
      <c r="TV860" s="79"/>
      <c r="TW860" s="79"/>
      <c r="TX860" s="79"/>
      <c r="TY860" s="79"/>
      <c r="TZ860" s="79"/>
      <c r="UA860" s="79"/>
      <c r="UB860" s="79"/>
      <c r="UC860" s="79"/>
      <c r="UD860" s="79"/>
      <c r="UE860" s="79"/>
      <c r="UF860" s="79"/>
      <c r="UG860" s="79"/>
      <c r="UH860" s="79"/>
      <c r="UI860" s="79"/>
      <c r="UJ860" s="79"/>
      <c r="UK860" s="79"/>
      <c r="UL860" s="79"/>
      <c r="UM860" s="79"/>
      <c r="UN860" s="79"/>
      <c r="UO860" s="79"/>
      <c r="UP860" s="79"/>
      <c r="UQ860" s="79"/>
      <c r="UR860" s="79"/>
      <c r="US860" s="79"/>
      <c r="UT860" s="79"/>
      <c r="UU860" s="79"/>
      <c r="UV860" s="79"/>
      <c r="UW860" s="79"/>
      <c r="UX860" s="79"/>
      <c r="UY860" s="79"/>
      <c r="UZ860" s="79"/>
      <c r="VA860" s="79"/>
      <c r="VB860" s="79"/>
      <c r="VC860" s="79"/>
      <c r="VD860" s="79"/>
      <c r="VE860" s="79"/>
      <c r="VF860" s="79"/>
      <c r="VG860" s="79"/>
      <c r="VH860" s="79"/>
      <c r="VI860" s="79"/>
      <c r="VJ860" s="79"/>
      <c r="VK860" s="79"/>
      <c r="VL860" s="79"/>
      <c r="VM860" s="79"/>
      <c r="VN860" s="79"/>
      <c r="VO860" s="79"/>
      <c r="VP860" s="79"/>
      <c r="VQ860" s="79"/>
      <c r="VR860" s="79"/>
      <c r="VS860" s="79"/>
      <c r="VT860" s="79"/>
      <c r="VU860" s="79"/>
      <c r="VV860" s="79"/>
      <c r="VW860" s="79"/>
      <c r="VX860" s="79"/>
      <c r="VY860" s="79"/>
      <c r="VZ860" s="79"/>
      <c r="WA860" s="79"/>
      <c r="WB860" s="79"/>
      <c r="WC860" s="79"/>
      <c r="WD860" s="79"/>
      <c r="WE860" s="79"/>
      <c r="WF860" s="79"/>
      <c r="WG860" s="79"/>
      <c r="WH860" s="79"/>
      <c r="WI860" s="79"/>
      <c r="WJ860" s="79"/>
      <c r="WK860" s="79"/>
      <c r="WL860" s="79"/>
      <c r="WM860" s="79"/>
      <c r="WN860" s="79"/>
      <c r="WO860" s="79"/>
      <c r="WP860" s="79"/>
      <c r="WQ860" s="79"/>
      <c r="WR860" s="79"/>
      <c r="WS860" s="79"/>
      <c r="WT860" s="79"/>
      <c r="WU860" s="79"/>
      <c r="WV860" s="79"/>
      <c r="WW860" s="79"/>
      <c r="WX860" s="79"/>
      <c r="WY860" s="79"/>
      <c r="WZ860" s="79"/>
      <c r="XA860" s="79"/>
      <c r="XB860" s="79"/>
      <c r="XC860" s="79"/>
      <c r="XD860" s="79"/>
      <c r="XE860" s="79"/>
      <c r="XF860" s="79"/>
      <c r="XG860" s="79"/>
      <c r="XH860" s="79"/>
      <c r="XI860" s="79"/>
      <c r="XJ860" s="79"/>
      <c r="XK860" s="79"/>
      <c r="XL860" s="79"/>
      <c r="XM860" s="79"/>
      <c r="XN860" s="79"/>
      <c r="XO860" s="79"/>
      <c r="XP860" s="79"/>
      <c r="XQ860" s="79"/>
      <c r="XR860" s="79"/>
      <c r="XS860" s="79"/>
      <c r="XT860" s="79"/>
      <c r="XU860" s="79"/>
      <c r="XV860" s="79"/>
      <c r="XW860" s="79"/>
      <c r="XX860" s="79"/>
      <c r="XY860" s="79"/>
      <c r="XZ860" s="79"/>
      <c r="YA860" s="79"/>
      <c r="YB860" s="79"/>
      <c r="YC860" s="79"/>
      <c r="YD860" s="79"/>
      <c r="YE860" s="79"/>
      <c r="YF860" s="79"/>
      <c r="YG860" s="79"/>
      <c r="YH860" s="79"/>
      <c r="YI860" s="79"/>
      <c r="YJ860" s="79"/>
      <c r="YK860" s="79"/>
      <c r="YL860" s="79"/>
      <c r="YM860" s="79"/>
      <c r="YN860" s="79"/>
      <c r="YO860" s="79"/>
      <c r="YP860" s="79"/>
      <c r="YQ860" s="79"/>
      <c r="YR860" s="79"/>
      <c r="YS860" s="79"/>
      <c r="YT860" s="79"/>
      <c r="YU860" s="79"/>
      <c r="YV860" s="79"/>
      <c r="YW860" s="79"/>
      <c r="YX860" s="79"/>
      <c r="YY860" s="79"/>
      <c r="YZ860" s="79"/>
      <c r="ZA860" s="79"/>
      <c r="ZB860" s="79"/>
      <c r="ZC860" s="79"/>
      <c r="ZD860" s="79"/>
      <c r="ZE860" s="79"/>
      <c r="ZF860" s="79"/>
      <c r="ZG860" s="79"/>
      <c r="ZH860" s="79"/>
      <c r="ZI860" s="79"/>
      <c r="ZJ860" s="79"/>
      <c r="ZK860" s="79"/>
      <c r="ZL860" s="79"/>
      <c r="ZM860" s="79"/>
      <c r="ZN860" s="79"/>
      <c r="ZO860" s="79"/>
      <c r="ZP860" s="79"/>
      <c r="ZQ860" s="79"/>
      <c r="ZR860" s="79"/>
      <c r="ZS860" s="79"/>
      <c r="ZT860" s="79"/>
      <c r="ZU860" s="79"/>
      <c r="ZV860" s="79"/>
      <c r="ZW860" s="79"/>
      <c r="ZX860" s="79"/>
      <c r="ZY860" s="79"/>
      <c r="ZZ860" s="79"/>
      <c r="AAA860" s="79"/>
      <c r="AAB860" s="79"/>
      <c r="AAC860" s="79"/>
      <c r="AAD860" s="79"/>
      <c r="AAE860" s="79"/>
      <c r="AAF860" s="79"/>
      <c r="AAG860" s="79"/>
      <c r="AAH860" s="79"/>
      <c r="AAI860" s="79"/>
      <c r="AAJ860" s="79"/>
      <c r="AAK860" s="79"/>
      <c r="AAL860" s="79"/>
      <c r="AAM860" s="79"/>
      <c r="AAN860" s="79"/>
      <c r="AAO860" s="79"/>
      <c r="AAP860" s="79"/>
      <c r="AAQ860" s="79"/>
      <c r="AAR860" s="79"/>
      <c r="AAS860" s="79"/>
      <c r="AAT860" s="79"/>
      <c r="AAU860" s="79"/>
      <c r="AAV860" s="79"/>
      <c r="AAW860" s="79"/>
      <c r="AAX860" s="79"/>
      <c r="AAY860" s="79"/>
      <c r="AAZ860" s="79"/>
      <c r="ABA860" s="79"/>
      <c r="ABB860" s="79"/>
      <c r="ABC860" s="79"/>
      <c r="ABD860" s="79"/>
      <c r="ABE860" s="79"/>
      <c r="ABF860" s="79"/>
      <c r="ABG860" s="79"/>
      <c r="ABH860" s="79"/>
      <c r="ABI860" s="79"/>
      <c r="ABJ860" s="79"/>
      <c r="ABK860" s="79"/>
      <c r="ABL860" s="79"/>
      <c r="ABM860" s="79"/>
      <c r="ABN860" s="79"/>
      <c r="ABO860" s="79"/>
      <c r="ABP860" s="79"/>
      <c r="ABQ860" s="79"/>
      <c r="ABR860" s="79"/>
      <c r="ABS860" s="79"/>
      <c r="ABT860" s="79"/>
      <c r="ABU860" s="79"/>
      <c r="ABV860" s="79"/>
      <c r="ABW860" s="79"/>
      <c r="ABX860" s="79"/>
      <c r="ABY860" s="79"/>
      <c r="ABZ860" s="79"/>
      <c r="ACA860" s="79"/>
      <c r="ACB860" s="79"/>
      <c r="ACC860" s="79"/>
      <c r="ACD860" s="79"/>
      <c r="ACE860" s="79"/>
      <c r="ACF860" s="79"/>
      <c r="ACG860" s="79"/>
      <c r="ACH860" s="79"/>
      <c r="ACI860" s="79"/>
      <c r="ACJ860" s="79"/>
      <c r="ACK860" s="79"/>
      <c r="ACL860" s="79"/>
      <c r="ACM860" s="79"/>
      <c r="ACN860" s="79"/>
      <c r="ACO860" s="79"/>
      <c r="ACP860" s="79"/>
      <c r="ACQ860" s="79"/>
      <c r="ACR860" s="79"/>
      <c r="ACS860" s="79"/>
      <c r="ACT860" s="79"/>
      <c r="ACU860" s="79"/>
      <c r="ACV860" s="79"/>
      <c r="ACW860" s="79"/>
      <c r="ACX860" s="79"/>
      <c r="ACY860" s="79"/>
      <c r="ACZ860" s="79"/>
      <c r="ADA860" s="79"/>
      <c r="ADB860" s="79"/>
      <c r="ADC860" s="79"/>
      <c r="ADD860" s="79"/>
      <c r="ADE860" s="79"/>
      <c r="ADF860" s="79"/>
      <c r="ADG860" s="79"/>
      <c r="ADH860" s="79"/>
      <c r="ADI860" s="79"/>
      <c r="ADJ860" s="79"/>
      <c r="ADK860" s="79"/>
      <c r="ADL860" s="79"/>
      <c r="ADM860" s="79"/>
      <c r="ADN860" s="79"/>
      <c r="ADO860" s="79"/>
      <c r="ADP860" s="79"/>
      <c r="ADQ860" s="79"/>
      <c r="ADR860" s="79"/>
      <c r="ADS860" s="79"/>
      <c r="ADT860" s="79"/>
      <c r="ADU860" s="79"/>
      <c r="ADV860" s="79"/>
      <c r="ADW860" s="79"/>
      <c r="ADX860" s="79"/>
      <c r="ADY860" s="79"/>
      <c r="ADZ860" s="79"/>
      <c r="AEA860" s="79"/>
      <c r="AEB860" s="79"/>
      <c r="AEC860" s="79"/>
      <c r="AED860" s="79"/>
      <c r="AEE860" s="79"/>
      <c r="AEF860" s="79"/>
      <c r="AEG860" s="79"/>
      <c r="AEH860" s="79"/>
      <c r="AEI860" s="79"/>
      <c r="AEJ860" s="79"/>
      <c r="AEK860" s="79"/>
      <c r="AEL860" s="79"/>
      <c r="AEM860" s="79"/>
      <c r="AEN860" s="79"/>
      <c r="AEO860" s="79"/>
      <c r="AEP860" s="79"/>
      <c r="AEQ860" s="79"/>
      <c r="AER860" s="79"/>
      <c r="AES860" s="79"/>
      <c r="AET860" s="79"/>
      <c r="AEU860" s="79"/>
      <c r="AEV860" s="79"/>
      <c r="AEW860" s="79"/>
      <c r="AEX860" s="79"/>
      <c r="AEY860" s="79"/>
      <c r="AEZ860" s="79"/>
      <c r="AFA860" s="79"/>
      <c r="AFB860" s="79"/>
      <c r="AFC860" s="79"/>
      <c r="AFD860" s="79"/>
      <c r="AFE860" s="79"/>
      <c r="AFF860" s="79"/>
      <c r="AFG860" s="79"/>
      <c r="AFH860" s="79"/>
      <c r="AFI860" s="79"/>
      <c r="AFJ860" s="79"/>
      <c r="AFK860" s="79"/>
      <c r="AFL860" s="79"/>
      <c r="AFM860" s="79"/>
      <c r="AFN860" s="79"/>
      <c r="AFO860" s="79"/>
      <c r="AFP860" s="79"/>
      <c r="AFQ860" s="79"/>
      <c r="AFR860" s="79"/>
      <c r="AFS860" s="79"/>
      <c r="AFT860" s="79"/>
      <c r="AFU860" s="79"/>
      <c r="AFV860" s="79"/>
      <c r="AFW860" s="79"/>
      <c r="AFX860" s="79"/>
      <c r="AFY860" s="79"/>
      <c r="AFZ860" s="79"/>
      <c r="AGA860" s="79"/>
      <c r="AGB860" s="79"/>
      <c r="AGC860" s="79"/>
      <c r="AGD860" s="79"/>
      <c r="AGE860" s="79"/>
      <c r="AGF860" s="79"/>
      <c r="AGG860" s="79"/>
      <c r="AGH860" s="79"/>
      <c r="AGI860" s="79"/>
      <c r="AGJ860" s="79"/>
      <c r="AGK860" s="79"/>
      <c r="AGL860" s="79"/>
      <c r="AGM860" s="79"/>
      <c r="AGN860" s="79"/>
      <c r="AGO860" s="79"/>
      <c r="AGP860" s="79"/>
      <c r="AGQ860" s="79"/>
      <c r="AGR860" s="79"/>
      <c r="AGS860" s="79"/>
      <c r="AGT860" s="79"/>
      <c r="AGU860" s="79"/>
      <c r="AGV860" s="79"/>
      <c r="AGW860" s="79"/>
      <c r="AGX860" s="79"/>
      <c r="AGY860" s="79"/>
      <c r="AGZ860" s="79"/>
      <c r="AHA860" s="79"/>
      <c r="AHB860" s="79"/>
      <c r="AHC860" s="79"/>
      <c r="AHD860" s="79"/>
      <c r="AHE860" s="79"/>
      <c r="AHF860" s="79"/>
      <c r="AHG860" s="79"/>
      <c r="AHH860" s="79"/>
      <c r="AHI860" s="79"/>
      <c r="AHJ860" s="79"/>
      <c r="AHK860" s="79"/>
      <c r="AHL860" s="79"/>
      <c r="AHM860" s="79"/>
      <c r="AHN860" s="79"/>
      <c r="AHO860" s="79"/>
      <c r="AHP860" s="79"/>
      <c r="AHQ860" s="79"/>
      <c r="AHR860" s="79"/>
      <c r="AHS860" s="79"/>
      <c r="AHT860" s="79"/>
      <c r="AHU860" s="79"/>
      <c r="AHV860" s="79"/>
      <c r="AHW860" s="79"/>
      <c r="AHX860" s="79"/>
      <c r="AHY860" s="79"/>
      <c r="AHZ860" s="79"/>
      <c r="AIA860" s="79"/>
      <c r="AIB860" s="79"/>
      <c r="AIC860" s="79"/>
      <c r="AID860" s="79"/>
      <c r="AIE860" s="79"/>
      <c r="AIF860" s="79"/>
      <c r="AIG860" s="79"/>
      <c r="AIH860" s="79"/>
      <c r="AII860" s="79"/>
      <c r="AIJ860" s="79"/>
      <c r="AIK860" s="79"/>
      <c r="AIL860" s="79"/>
      <c r="AIM860" s="79"/>
      <c r="AIN860" s="79"/>
      <c r="AIO860" s="79"/>
      <c r="AIP860" s="79"/>
      <c r="AIQ860" s="79"/>
      <c r="AIR860" s="79"/>
      <c r="AIS860" s="79"/>
      <c r="AIT860" s="79"/>
      <c r="AIU860" s="79"/>
      <c r="AIV860" s="79"/>
      <c r="AIW860" s="79"/>
      <c r="AIX860" s="79"/>
      <c r="AIY860" s="79"/>
      <c r="AIZ860" s="79"/>
      <c r="AJA860" s="79"/>
      <c r="AJB860" s="79"/>
      <c r="AJC860" s="79"/>
      <c r="AJD860" s="79"/>
      <c r="AJE860" s="79"/>
      <c r="AJF860" s="79"/>
      <c r="AJG860" s="79"/>
      <c r="AJH860" s="79"/>
      <c r="AJI860" s="79"/>
      <c r="AJJ860" s="79"/>
      <c r="AJK860" s="79"/>
      <c r="AJL860" s="79"/>
      <c r="AJM860" s="79"/>
      <c r="AJN860" s="79"/>
      <c r="AJO860" s="79"/>
      <c r="AJP860" s="79"/>
      <c r="AJQ860" s="79"/>
      <c r="AJR860" s="79"/>
      <c r="AJS860" s="79"/>
      <c r="AJT860" s="79"/>
      <c r="AJU860" s="79"/>
      <c r="AJV860" s="79"/>
      <c r="AJW860" s="79"/>
      <c r="AJX860" s="79"/>
      <c r="AJY860" s="79"/>
      <c r="AJZ860" s="79"/>
      <c r="AKA860" s="79"/>
      <c r="AKB860" s="79"/>
      <c r="AKC860" s="79"/>
      <c r="AKD860" s="79"/>
      <c r="AKE860" s="79"/>
      <c r="AKF860" s="79"/>
      <c r="AKG860" s="79"/>
      <c r="AKH860" s="79"/>
      <c r="AKI860" s="79"/>
      <c r="AKJ860" s="79"/>
      <c r="AKK860" s="79"/>
      <c r="AKL860" s="79"/>
      <c r="AKM860" s="79"/>
      <c r="AKN860" s="79"/>
      <c r="AKO860" s="79"/>
      <c r="AKP860" s="79"/>
      <c r="AKQ860" s="79"/>
      <c r="AKR860" s="79"/>
      <c r="AKS860" s="79"/>
      <c r="AKT860" s="79"/>
      <c r="AKU860" s="79"/>
      <c r="AKV860" s="79"/>
      <c r="AKW860" s="79"/>
      <c r="AKX860" s="79"/>
      <c r="AKY860" s="79"/>
      <c r="AKZ860" s="79"/>
      <c r="ALA860" s="79"/>
      <c r="ALB860" s="79"/>
      <c r="ALC860" s="79"/>
      <c r="ALD860" s="79"/>
      <c r="ALE860" s="79"/>
      <c r="ALF860" s="79"/>
      <c r="ALG860" s="79"/>
      <c r="ALH860" s="79"/>
      <c r="ALI860" s="79"/>
      <c r="ALJ860" s="79"/>
      <c r="ALK860" s="79"/>
      <c r="ALL860" s="79"/>
      <c r="ALM860" s="79"/>
      <c r="ALN860" s="79"/>
      <c r="ALO860" s="79"/>
      <c r="ALP860" s="79"/>
      <c r="ALQ860" s="79"/>
      <c r="ALR860" s="79"/>
      <c r="ALS860" s="79"/>
      <c r="ALT860" s="79"/>
      <c r="ALU860" s="79"/>
      <c r="ALV860" s="79"/>
      <c r="ALW860" s="79"/>
      <c r="ALX860" s="79"/>
      <c r="ALY860" s="79"/>
      <c r="ALZ860" s="79"/>
      <c r="AMA860" s="79"/>
      <c r="AMB860" s="79"/>
      <c r="AMC860" s="79"/>
      <c r="AMD860" s="79"/>
      <c r="AME860" s="79"/>
      <c r="AMF860" s="79"/>
      <c r="AMG860" s="79"/>
      <c r="AMH860" s="79"/>
      <c r="AMI860" s="79"/>
      <c r="AMJ860" s="79"/>
      <c r="AMK860" s="79"/>
      <c r="AML860" s="79"/>
      <c r="AMM860" s="79"/>
      <c r="AMN860" s="79"/>
      <c r="AMO860" s="79"/>
      <c r="AMP860" s="79"/>
      <c r="AMQ860" s="79"/>
      <c r="AMR860" s="79"/>
      <c r="AMS860" s="79"/>
      <c r="AMT860" s="79"/>
      <c r="AMU860" s="79"/>
      <c r="AMV860" s="79"/>
      <c r="AMW860" s="79"/>
      <c r="AMX860" s="79"/>
      <c r="AMY860" s="79"/>
      <c r="AMZ860" s="79"/>
      <c r="ANA860" s="79"/>
      <c r="ANB860" s="79"/>
      <c r="ANC860" s="79"/>
      <c r="AND860" s="79"/>
      <c r="ANE860" s="79"/>
      <c r="ANF860" s="79"/>
      <c r="ANG860" s="79"/>
      <c r="ANH860" s="79"/>
      <c r="ANI860" s="79"/>
      <c r="ANJ860" s="79"/>
      <c r="ANK860" s="79"/>
      <c r="ANL860" s="79"/>
      <c r="ANM860" s="79"/>
      <c r="ANN860" s="79"/>
      <c r="ANO860" s="79"/>
      <c r="ANP860" s="79"/>
      <c r="ANQ860" s="79"/>
      <c r="ANR860" s="79"/>
      <c r="ANS860" s="79"/>
      <c r="ANT860" s="79"/>
      <c r="ANU860" s="79"/>
      <c r="ANV860" s="79"/>
      <c r="ANW860" s="79"/>
      <c r="ANX860" s="79"/>
      <c r="ANY860" s="79"/>
      <c r="ANZ860" s="79"/>
      <c r="AOA860" s="79"/>
      <c r="AOB860" s="79"/>
      <c r="AOC860" s="79"/>
      <c r="AOD860" s="79"/>
      <c r="AOE860" s="79"/>
      <c r="AOF860" s="79"/>
      <c r="AOG860" s="79"/>
      <c r="AOH860" s="79"/>
      <c r="AOI860" s="79"/>
      <c r="AOJ860" s="79"/>
      <c r="AOK860" s="79"/>
      <c r="AOL860" s="79"/>
      <c r="AOM860" s="79"/>
      <c r="AON860" s="79"/>
      <c r="AOO860" s="79"/>
      <c r="AOP860" s="79"/>
      <c r="AOQ860" s="79"/>
      <c r="AOR860" s="79"/>
      <c r="AOS860" s="79"/>
      <c r="AOT860" s="79"/>
      <c r="AOU860" s="79"/>
      <c r="AOV860" s="79"/>
      <c r="AOW860" s="79"/>
      <c r="AOX860" s="79"/>
      <c r="AOY860" s="79"/>
      <c r="AOZ860" s="79"/>
      <c r="APA860" s="79"/>
      <c r="APB860" s="79"/>
      <c r="APC860" s="79"/>
      <c r="APD860" s="79"/>
      <c r="APE860" s="79"/>
      <c r="APF860" s="79"/>
      <c r="APG860" s="79"/>
      <c r="APH860" s="79"/>
      <c r="API860" s="79"/>
      <c r="APJ860" s="79"/>
      <c r="APK860" s="79"/>
      <c r="APL860" s="79"/>
      <c r="APM860" s="79"/>
      <c r="APN860" s="79"/>
      <c r="APO860" s="79"/>
      <c r="APP860" s="79"/>
      <c r="APQ860" s="79"/>
      <c r="APR860" s="79"/>
      <c r="APS860" s="79"/>
      <c r="APT860" s="79"/>
      <c r="APU860" s="79"/>
      <c r="APV860" s="79"/>
      <c r="APW860" s="79"/>
      <c r="APX860" s="79"/>
      <c r="APY860" s="79"/>
      <c r="APZ860" s="79"/>
      <c r="AQA860" s="79"/>
      <c r="AQB860" s="79"/>
      <c r="AQC860" s="79"/>
      <c r="AQD860" s="79"/>
      <c r="AQE860" s="79"/>
      <c r="AQF860" s="79"/>
      <c r="AQG860" s="79"/>
      <c r="AQH860" s="79"/>
      <c r="AQI860" s="79"/>
      <c r="AQJ860" s="79"/>
      <c r="AQK860" s="79"/>
      <c r="AQL860" s="79"/>
      <c r="AQM860" s="79"/>
      <c r="AQN860" s="79"/>
      <c r="AQO860" s="79"/>
      <c r="AQP860" s="79"/>
      <c r="AQQ860" s="79"/>
      <c r="AQR860" s="79"/>
      <c r="AQS860" s="79"/>
      <c r="AQT860" s="79"/>
      <c r="AQU860" s="79"/>
      <c r="AQV860" s="79"/>
      <c r="AQW860" s="79"/>
      <c r="AQX860" s="79"/>
      <c r="AQY860" s="79"/>
      <c r="AQZ860" s="79"/>
      <c r="ARA860" s="79"/>
      <c r="ARB860" s="79"/>
      <c r="ARC860" s="79"/>
      <c r="ARD860" s="79"/>
      <c r="ARE860" s="79"/>
      <c r="ARF860" s="79"/>
      <c r="ARG860" s="79"/>
      <c r="ARH860" s="79"/>
      <c r="ARI860" s="79"/>
      <c r="ARJ860" s="79"/>
      <c r="ARK860" s="79"/>
      <c r="ARL860" s="79"/>
      <c r="ARM860" s="79"/>
      <c r="ARN860" s="79"/>
      <c r="ARO860" s="79"/>
      <c r="ARP860" s="79"/>
      <c r="ARQ860" s="79"/>
      <c r="ARR860" s="79"/>
      <c r="ARS860" s="79"/>
      <c r="ART860" s="79"/>
      <c r="ARU860" s="79"/>
      <c r="ARV860" s="79"/>
      <c r="ARW860" s="79"/>
      <c r="ARX860" s="79"/>
      <c r="ARY860" s="79"/>
      <c r="ARZ860" s="79"/>
      <c r="ASA860" s="79"/>
      <c r="ASB860" s="79"/>
      <c r="ASC860" s="79"/>
      <c r="ASD860" s="79"/>
      <c r="ASE860" s="79"/>
      <c r="ASF860" s="79"/>
      <c r="ASG860" s="79"/>
      <c r="ASH860" s="79"/>
      <c r="ASI860" s="79"/>
      <c r="ASJ860" s="79"/>
      <c r="ASK860" s="79"/>
      <c r="ASL860" s="79"/>
      <c r="ASM860" s="79"/>
      <c r="ASN860" s="79"/>
      <c r="ASO860" s="79"/>
      <c r="ASP860" s="79"/>
      <c r="ASQ860" s="79"/>
      <c r="ASR860" s="79"/>
      <c r="ASS860" s="79"/>
      <c r="AST860" s="79"/>
      <c r="ASU860" s="79"/>
      <c r="ASV860" s="79"/>
      <c r="ASW860" s="79"/>
      <c r="ASX860" s="79"/>
      <c r="ASY860" s="79"/>
      <c r="ASZ860" s="79"/>
      <c r="ATA860" s="79"/>
      <c r="ATB860" s="79"/>
      <c r="ATC860" s="79"/>
      <c r="ATD860" s="79"/>
      <c r="ATE860" s="79"/>
      <c r="ATF860" s="79"/>
      <c r="ATG860" s="79"/>
      <c r="ATH860" s="79"/>
      <c r="ATI860" s="79"/>
      <c r="ATJ860" s="79"/>
      <c r="ATK860" s="79"/>
      <c r="ATL860" s="79"/>
      <c r="ATM860" s="79"/>
      <c r="ATN860" s="79"/>
      <c r="ATO860" s="79"/>
      <c r="ATP860" s="79"/>
      <c r="ATQ860" s="79"/>
      <c r="ATR860" s="79"/>
      <c r="ATS860" s="79"/>
      <c r="ATT860" s="79"/>
      <c r="ATU860" s="79"/>
      <c r="ATV860" s="79"/>
      <c r="ATW860" s="79"/>
      <c r="ATX860" s="79"/>
      <c r="ATY860" s="79"/>
      <c r="ATZ860" s="79"/>
      <c r="AUA860" s="79"/>
      <c r="AUB860" s="79"/>
      <c r="AUC860" s="79"/>
      <c r="AUD860" s="79"/>
      <c r="AUE860" s="79"/>
      <c r="AUF860" s="79"/>
      <c r="AUG860" s="79"/>
      <c r="AUH860" s="79"/>
      <c r="AUI860" s="79"/>
      <c r="AUJ860" s="79"/>
      <c r="AUK860" s="79"/>
      <c r="AUL860" s="79"/>
      <c r="AUM860" s="79"/>
      <c r="AUN860" s="79"/>
      <c r="AUO860" s="79"/>
      <c r="AUP860" s="79"/>
      <c r="AUQ860" s="79"/>
      <c r="AUR860" s="79"/>
      <c r="AUS860" s="79"/>
      <c r="AUT860" s="79"/>
      <c r="AUU860" s="79"/>
      <c r="AUV860" s="79"/>
      <c r="AUW860" s="79"/>
      <c r="AUX860" s="79"/>
      <c r="AUY860" s="79"/>
      <c r="AUZ860" s="79"/>
      <c r="AVA860" s="79"/>
      <c r="AVB860" s="79"/>
      <c r="AVC860" s="79"/>
      <c r="AVD860" s="79"/>
      <c r="AVE860" s="79"/>
      <c r="AVF860" s="79"/>
      <c r="AVG860" s="79"/>
      <c r="AVH860" s="79"/>
      <c r="AVI860" s="79"/>
      <c r="AVJ860" s="79"/>
      <c r="AVK860" s="79"/>
      <c r="AVL860" s="79"/>
      <c r="AVM860" s="79"/>
      <c r="AVN860" s="79"/>
      <c r="AVO860" s="79"/>
      <c r="AVP860" s="79"/>
      <c r="AVQ860" s="79"/>
      <c r="AVR860" s="79"/>
      <c r="AVS860" s="79"/>
      <c r="AVT860" s="79"/>
      <c r="AVU860" s="79"/>
      <c r="AVV860" s="79"/>
      <c r="AVW860" s="79"/>
      <c r="AVX860" s="79"/>
      <c r="AVY860" s="79"/>
      <c r="AVZ860" s="79"/>
      <c r="AWA860" s="79"/>
      <c r="AWB860" s="79"/>
      <c r="AWC860" s="79"/>
      <c r="AWD860" s="79"/>
      <c r="AWE860" s="79"/>
      <c r="AWF860" s="79"/>
      <c r="AWG860" s="79"/>
      <c r="AWH860" s="79"/>
      <c r="AWI860" s="79"/>
      <c r="AWJ860" s="79"/>
      <c r="AWK860" s="79"/>
      <c r="AWL860" s="79"/>
      <c r="AWM860" s="79"/>
      <c r="AWN860" s="79"/>
      <c r="AWO860" s="79"/>
      <c r="AWP860" s="79"/>
      <c r="AWQ860" s="79"/>
      <c r="AWR860" s="79"/>
      <c r="AWS860" s="79"/>
      <c r="AWT860" s="79"/>
      <c r="AWU860" s="79"/>
      <c r="AWV860" s="79"/>
      <c r="AWW860" s="79"/>
      <c r="AWX860" s="79"/>
      <c r="AWY860" s="79"/>
      <c r="AWZ860" s="79"/>
      <c r="AXA860" s="79"/>
      <c r="AXB860" s="79"/>
      <c r="AXC860" s="79"/>
      <c r="AXD860" s="79"/>
      <c r="AXE860" s="79"/>
      <c r="AXF860" s="79"/>
      <c r="AXG860" s="79"/>
      <c r="AXH860" s="79"/>
      <c r="AXI860" s="79"/>
      <c r="AXJ860" s="79"/>
      <c r="AXK860" s="79"/>
      <c r="AXL860" s="79"/>
      <c r="AXM860" s="79"/>
      <c r="AXN860" s="79"/>
      <c r="AXO860" s="79"/>
      <c r="AXP860" s="79"/>
      <c r="AXQ860" s="79"/>
      <c r="AXR860" s="79"/>
      <c r="AXS860" s="79"/>
      <c r="AXT860" s="79"/>
      <c r="AXU860" s="79"/>
      <c r="AXV860" s="79"/>
      <c r="AXW860" s="79"/>
      <c r="AXX860" s="79"/>
      <c r="AXY860" s="79"/>
      <c r="AXZ860" s="79"/>
      <c r="AYA860" s="79"/>
      <c r="AYB860" s="79"/>
      <c r="AYC860" s="79"/>
      <c r="AYD860" s="79"/>
      <c r="AYE860" s="79"/>
      <c r="AYF860" s="79"/>
      <c r="AYG860" s="79"/>
      <c r="AYH860" s="79"/>
      <c r="AYI860" s="79"/>
      <c r="AYJ860" s="79"/>
      <c r="AYK860" s="79"/>
      <c r="AYL860" s="79"/>
      <c r="AYM860" s="79"/>
      <c r="AYN860" s="79"/>
      <c r="AYO860" s="79"/>
      <c r="AYP860" s="79"/>
      <c r="AYQ860" s="79"/>
      <c r="AYR860" s="79"/>
      <c r="AYS860" s="79"/>
      <c r="AYT860" s="79"/>
      <c r="AYU860" s="79"/>
      <c r="AYV860" s="79"/>
      <c r="AYW860" s="79"/>
      <c r="AYX860" s="79"/>
      <c r="AYY860" s="79"/>
      <c r="AYZ860" s="79"/>
      <c r="AZA860" s="79"/>
      <c r="AZB860" s="79"/>
      <c r="AZC860" s="79"/>
      <c r="AZD860" s="79"/>
      <c r="AZE860" s="79"/>
      <c r="AZF860" s="79"/>
      <c r="AZG860" s="79"/>
      <c r="AZH860" s="79"/>
      <c r="AZI860" s="79"/>
      <c r="AZJ860" s="79"/>
      <c r="AZK860" s="79"/>
      <c r="AZL860" s="79"/>
      <c r="AZM860" s="79"/>
      <c r="AZN860" s="79"/>
      <c r="AZO860" s="79"/>
      <c r="AZP860" s="79"/>
      <c r="AZQ860" s="79"/>
      <c r="AZR860" s="79"/>
      <c r="AZS860" s="79"/>
      <c r="AZT860" s="79"/>
      <c r="AZU860" s="79"/>
      <c r="AZV860" s="79"/>
      <c r="AZW860" s="79"/>
      <c r="AZX860" s="79"/>
      <c r="AZY860" s="79"/>
      <c r="AZZ860" s="79"/>
      <c r="BAA860" s="79"/>
      <c r="BAB860" s="79"/>
      <c r="BAC860" s="79"/>
      <c r="BAD860" s="79"/>
      <c r="BAE860" s="79"/>
      <c r="BAF860" s="79"/>
      <c r="BAG860" s="79"/>
      <c r="BAH860" s="79"/>
      <c r="BAI860" s="79"/>
      <c r="BAJ860" s="79"/>
      <c r="BAK860" s="79"/>
      <c r="BAL860" s="79"/>
      <c r="BAM860" s="79"/>
      <c r="BAN860" s="79"/>
      <c r="BAO860" s="79"/>
      <c r="BAP860" s="79"/>
      <c r="BAQ860" s="79"/>
      <c r="BAR860" s="79"/>
      <c r="BAS860" s="79"/>
      <c r="BAT860" s="79"/>
      <c r="BAU860" s="79"/>
      <c r="BAV860" s="79"/>
      <c r="BAW860" s="79"/>
      <c r="BAX860" s="79"/>
      <c r="BAY860" s="79"/>
      <c r="BAZ860" s="79"/>
      <c r="BBA860" s="79"/>
      <c r="BBB860" s="79"/>
      <c r="BBC860" s="79"/>
      <c r="BBD860" s="79"/>
      <c r="BBE860" s="79"/>
      <c r="BBF860" s="79"/>
      <c r="BBG860" s="79"/>
      <c r="BBH860" s="79"/>
      <c r="BBI860" s="79"/>
      <c r="BBJ860" s="79"/>
      <c r="BBK860" s="79"/>
      <c r="BBL860" s="79"/>
      <c r="BBM860" s="79"/>
      <c r="BBN860" s="79"/>
      <c r="BBO860" s="79"/>
      <c r="BBP860" s="79"/>
      <c r="BBQ860" s="79"/>
      <c r="BBR860" s="79"/>
      <c r="BBS860" s="79"/>
      <c r="BBT860" s="79"/>
      <c r="BBU860" s="79"/>
      <c r="BBV860" s="79"/>
      <c r="BBW860" s="79"/>
      <c r="BBX860" s="79"/>
      <c r="BBY860" s="79"/>
      <c r="BBZ860" s="79"/>
      <c r="BCA860" s="79"/>
      <c r="BCB860" s="79"/>
      <c r="BCC860" s="79"/>
      <c r="BCD860" s="79"/>
      <c r="BCE860" s="79"/>
      <c r="BCF860" s="79"/>
      <c r="BCG860" s="79"/>
      <c r="BCH860" s="79"/>
      <c r="BCI860" s="79"/>
      <c r="BCJ860" s="79"/>
      <c r="BCK860" s="79"/>
      <c r="BCL860" s="79"/>
      <c r="BCM860" s="79"/>
      <c r="BCN860" s="79"/>
      <c r="BCO860" s="79"/>
      <c r="BCP860" s="79"/>
      <c r="BCQ860" s="79"/>
      <c r="BCR860" s="79"/>
      <c r="BCS860" s="79"/>
      <c r="BCT860" s="79"/>
      <c r="BCU860" s="79"/>
      <c r="BCV860" s="79"/>
      <c r="BCW860" s="79"/>
      <c r="BCX860" s="79"/>
      <c r="BCY860" s="79"/>
      <c r="BCZ860" s="79"/>
      <c r="BDA860" s="79"/>
      <c r="BDB860" s="79"/>
      <c r="BDC860" s="79"/>
      <c r="BDD860" s="79"/>
      <c r="BDE860" s="79"/>
      <c r="BDF860" s="79"/>
      <c r="BDG860" s="79"/>
      <c r="BDH860" s="79"/>
      <c r="BDI860" s="79"/>
      <c r="BDJ860" s="79"/>
      <c r="BDK860" s="79"/>
      <c r="BDL860" s="79"/>
      <c r="BDM860" s="79"/>
      <c r="BDN860" s="79"/>
      <c r="BDO860" s="79"/>
      <c r="BDP860" s="79"/>
      <c r="BDQ860" s="79"/>
      <c r="BDR860" s="79"/>
      <c r="BDS860" s="79"/>
      <c r="BDT860" s="79"/>
      <c r="BDU860" s="79"/>
      <c r="BDV860" s="79"/>
      <c r="BDW860" s="79"/>
      <c r="BDX860" s="79"/>
      <c r="BDY860" s="79"/>
      <c r="BDZ860" s="79"/>
      <c r="BEA860" s="79"/>
      <c r="BEB860" s="79"/>
      <c r="BEC860" s="79"/>
      <c r="BED860" s="79"/>
      <c r="BEE860" s="79"/>
      <c r="BEF860" s="79"/>
      <c r="BEG860" s="79"/>
      <c r="BEH860" s="79"/>
      <c r="BEI860" s="79"/>
      <c r="BEJ860" s="79"/>
      <c r="BEK860" s="79"/>
      <c r="BEL860" s="79"/>
      <c r="BEM860" s="79"/>
      <c r="BEN860" s="79"/>
      <c r="BEO860" s="79"/>
      <c r="BEP860" s="79"/>
      <c r="BEQ860" s="79"/>
      <c r="BER860" s="79"/>
      <c r="BES860" s="79"/>
      <c r="BET860" s="79"/>
      <c r="BEU860" s="79"/>
      <c r="BEV860" s="79"/>
      <c r="BEW860" s="79"/>
      <c r="BEX860" s="79"/>
      <c r="BEY860" s="79"/>
      <c r="BEZ860" s="79"/>
      <c r="BFA860" s="79"/>
      <c r="BFB860" s="79"/>
      <c r="BFC860" s="79"/>
      <c r="BFD860" s="79"/>
      <c r="BFE860" s="79"/>
      <c r="BFF860" s="79"/>
      <c r="BFG860" s="79"/>
      <c r="BFH860" s="79"/>
      <c r="BFI860" s="79"/>
      <c r="BFJ860" s="79"/>
      <c r="BFK860" s="79"/>
      <c r="BFL860" s="79"/>
      <c r="BFM860" s="79"/>
      <c r="BFN860" s="79"/>
      <c r="BFO860" s="79"/>
      <c r="BFP860" s="79"/>
      <c r="BFQ860" s="79"/>
      <c r="BFR860" s="79"/>
      <c r="BFS860" s="79"/>
      <c r="BFT860" s="79"/>
      <c r="BFU860" s="79"/>
      <c r="BFV860" s="79"/>
      <c r="BFW860" s="79"/>
      <c r="BFX860" s="79"/>
      <c r="BFY860" s="79"/>
      <c r="BFZ860" s="79"/>
      <c r="BGA860" s="79"/>
      <c r="BGB860" s="79"/>
      <c r="BGC860" s="79"/>
      <c r="BGD860" s="79"/>
      <c r="BGE860" s="79"/>
      <c r="BGF860" s="79"/>
      <c r="BGG860" s="79"/>
      <c r="BGH860" s="79"/>
      <c r="BGI860" s="79"/>
      <c r="BGJ860" s="79"/>
      <c r="BGK860" s="79"/>
      <c r="BGL860" s="79"/>
      <c r="BGM860" s="79"/>
      <c r="BGN860" s="79"/>
      <c r="BGO860" s="79"/>
      <c r="BGP860" s="79"/>
      <c r="BGQ860" s="79"/>
      <c r="BGR860" s="79"/>
      <c r="BGS860" s="79"/>
      <c r="BGT860" s="79"/>
      <c r="BGU860" s="79"/>
      <c r="BGV860" s="79"/>
      <c r="BGW860" s="79"/>
      <c r="BGX860" s="79"/>
      <c r="BGY860" s="79"/>
      <c r="BGZ860" s="79"/>
      <c r="BHA860" s="79"/>
      <c r="BHB860" s="79"/>
      <c r="BHC860" s="79"/>
      <c r="BHD860" s="79"/>
      <c r="BHE860" s="79"/>
      <c r="BHF860" s="79"/>
      <c r="BHG860" s="79"/>
      <c r="BHH860" s="79"/>
      <c r="BHI860" s="79"/>
      <c r="BHJ860" s="79"/>
      <c r="BHK860" s="79"/>
      <c r="BHL860" s="79"/>
      <c r="BHM860" s="79"/>
      <c r="BHN860" s="79"/>
      <c r="BHO860" s="79"/>
      <c r="BHP860" s="79"/>
      <c r="BHQ860" s="79"/>
      <c r="BHR860" s="79"/>
      <c r="BHS860" s="79"/>
      <c r="BHT860" s="79"/>
      <c r="BHU860" s="79"/>
      <c r="BHV860" s="79"/>
      <c r="BHW860" s="79"/>
      <c r="BHX860" s="79"/>
      <c r="BHY860" s="79"/>
      <c r="BHZ860" s="79"/>
      <c r="BIA860" s="79"/>
      <c r="BIB860" s="79"/>
      <c r="BIC860" s="79"/>
      <c r="BID860" s="79"/>
      <c r="BIE860" s="79"/>
      <c r="BIF860" s="79"/>
      <c r="BIG860" s="79"/>
      <c r="BIH860" s="79"/>
      <c r="BII860" s="79"/>
      <c r="BIJ860" s="79"/>
      <c r="BIK860" s="79"/>
      <c r="BIL860" s="79"/>
      <c r="BIM860" s="79"/>
      <c r="BIN860" s="79"/>
      <c r="BIO860" s="79"/>
      <c r="BIP860" s="79"/>
      <c r="BIQ860" s="79"/>
      <c r="BIR860" s="79"/>
      <c r="BIS860" s="79"/>
      <c r="BIT860" s="79"/>
      <c r="BIU860" s="79"/>
      <c r="BIV860" s="79"/>
      <c r="BIW860" s="79"/>
      <c r="BIX860" s="79"/>
      <c r="BIY860" s="79"/>
      <c r="BIZ860" s="79"/>
      <c r="BJA860" s="79"/>
      <c r="BJB860" s="79"/>
      <c r="BJC860" s="79"/>
      <c r="BJD860" s="79"/>
      <c r="BJE860" s="79"/>
      <c r="BJF860" s="79"/>
      <c r="BJG860" s="79"/>
      <c r="BJH860" s="79"/>
      <c r="BJI860" s="79"/>
      <c r="BJJ860" s="79"/>
      <c r="BJK860" s="79"/>
      <c r="BJL860" s="79"/>
      <c r="BJM860" s="79"/>
      <c r="BJN860" s="79"/>
      <c r="BJO860" s="79"/>
      <c r="BJP860" s="79"/>
      <c r="BJQ860" s="79"/>
      <c r="BJR860" s="79"/>
      <c r="BJS860" s="79"/>
      <c r="BJT860" s="79"/>
      <c r="BJU860" s="79"/>
      <c r="BJV860" s="79"/>
      <c r="BJW860" s="79"/>
      <c r="BJX860" s="79"/>
      <c r="BJY860" s="79"/>
      <c r="BJZ860" s="79"/>
      <c r="BKA860" s="79"/>
      <c r="BKB860" s="79"/>
      <c r="BKC860" s="79"/>
      <c r="BKD860" s="79"/>
      <c r="BKE860" s="79"/>
      <c r="BKF860" s="79"/>
      <c r="BKG860" s="79"/>
      <c r="BKH860" s="79"/>
      <c r="BKI860" s="79"/>
      <c r="BKJ860" s="79"/>
      <c r="BKK860" s="79"/>
      <c r="BKL860" s="79"/>
      <c r="BKM860" s="79"/>
      <c r="BKN860" s="79"/>
      <c r="BKO860" s="79"/>
      <c r="BKP860" s="79"/>
      <c r="BKQ860" s="79"/>
      <c r="BKR860" s="79"/>
      <c r="BKS860" s="79"/>
      <c r="BKT860" s="79"/>
      <c r="BKU860" s="79"/>
      <c r="BKV860" s="79"/>
      <c r="BKW860" s="79"/>
      <c r="BKX860" s="79"/>
      <c r="BKY860" s="79"/>
      <c r="BKZ860" s="79"/>
      <c r="BLA860" s="79"/>
      <c r="BLB860" s="79"/>
      <c r="BLC860" s="79"/>
      <c r="BLD860" s="79"/>
      <c r="BLE860" s="79"/>
      <c r="BLF860" s="79"/>
      <c r="BLG860" s="79"/>
      <c r="BLH860" s="79"/>
      <c r="BLI860" s="79"/>
      <c r="BLJ860" s="79"/>
      <c r="BLK860" s="79"/>
      <c r="BLL860" s="79"/>
      <c r="BLM860" s="79"/>
      <c r="BLN860" s="79"/>
      <c r="BLO860" s="79"/>
      <c r="BLP860" s="79"/>
      <c r="BLQ860" s="79"/>
      <c r="BLR860" s="79"/>
      <c r="BLS860" s="79"/>
      <c r="BLT860" s="79"/>
      <c r="BLU860" s="79"/>
      <c r="BLV860" s="79"/>
      <c r="BLW860" s="79"/>
      <c r="BLX860" s="79"/>
      <c r="BLY860" s="79"/>
      <c r="BLZ860" s="79"/>
      <c r="BMA860" s="79"/>
      <c r="BMB860" s="79"/>
      <c r="BMC860" s="79"/>
      <c r="BMD860" s="79"/>
      <c r="BME860" s="79"/>
      <c r="BMF860" s="79"/>
      <c r="BMG860" s="79"/>
      <c r="BMH860" s="79"/>
      <c r="BMI860" s="79"/>
      <c r="BMJ860" s="79"/>
      <c r="BMK860" s="79"/>
      <c r="BML860" s="79"/>
      <c r="BMM860" s="79"/>
      <c r="BMN860" s="79"/>
      <c r="BMO860" s="79"/>
      <c r="BMP860" s="79"/>
      <c r="BMQ860" s="79"/>
      <c r="BMR860" s="79"/>
      <c r="BMS860" s="79"/>
      <c r="BMT860" s="79"/>
      <c r="BMU860" s="79"/>
      <c r="BMV860" s="79"/>
      <c r="BMW860" s="79"/>
      <c r="BMX860" s="79"/>
      <c r="BMY860" s="79"/>
      <c r="BMZ860" s="79"/>
      <c r="BNA860" s="79"/>
      <c r="BNB860" s="79"/>
      <c r="BNC860" s="79"/>
      <c r="BND860" s="79"/>
      <c r="BNE860" s="79"/>
      <c r="BNF860" s="79"/>
      <c r="BNG860" s="79"/>
      <c r="BNH860" s="79"/>
      <c r="BNI860" s="79"/>
      <c r="BNJ860" s="79"/>
      <c r="BNK860" s="79"/>
      <c r="BNL860" s="79"/>
      <c r="BNM860" s="79"/>
      <c r="BNN860" s="79"/>
      <c r="BNO860" s="79"/>
      <c r="BNP860" s="79"/>
      <c r="BNQ860" s="79"/>
      <c r="BNR860" s="79"/>
      <c r="BNS860" s="79"/>
      <c r="BNT860" s="79"/>
      <c r="BNU860" s="79"/>
      <c r="BNV860" s="79"/>
      <c r="BNW860" s="79"/>
      <c r="BNX860" s="79"/>
      <c r="BNY860" s="79"/>
      <c r="BNZ860" s="79"/>
      <c r="BOA860" s="79"/>
      <c r="BOB860" s="79"/>
      <c r="BOC860" s="79"/>
      <c r="BOD860" s="79"/>
      <c r="BOE860" s="79"/>
      <c r="BOF860" s="79"/>
      <c r="BOG860" s="79"/>
      <c r="BOH860" s="79"/>
      <c r="BOI860" s="79"/>
      <c r="BOJ860" s="79"/>
      <c r="BOK860" s="79"/>
      <c r="BOL860" s="79"/>
      <c r="BOM860" s="79"/>
      <c r="BON860" s="79"/>
      <c r="BOO860" s="79"/>
      <c r="BOP860" s="79"/>
      <c r="BOQ860" s="79"/>
      <c r="BOR860" s="79"/>
      <c r="BOS860" s="79"/>
      <c r="BOT860" s="79"/>
      <c r="BOU860" s="79"/>
      <c r="BOV860" s="79"/>
      <c r="BOW860" s="79"/>
      <c r="BOX860" s="79"/>
      <c r="BOY860" s="79"/>
      <c r="BOZ860" s="79"/>
      <c r="BPA860" s="79"/>
      <c r="BPB860" s="79"/>
      <c r="BPC860" s="79"/>
      <c r="BPD860" s="79"/>
      <c r="BPE860" s="79"/>
      <c r="BPF860" s="79"/>
      <c r="BPG860" s="79"/>
      <c r="BPH860" s="79"/>
      <c r="BPI860" s="79"/>
      <c r="BPJ860" s="79"/>
      <c r="BPK860" s="79"/>
      <c r="BPL860" s="79"/>
      <c r="BPM860" s="79"/>
      <c r="BPN860" s="79"/>
      <c r="BPO860" s="79"/>
      <c r="BPP860" s="79"/>
      <c r="BPQ860" s="79"/>
      <c r="BPR860" s="79"/>
      <c r="BPS860" s="79"/>
      <c r="BPT860" s="79"/>
      <c r="BPU860" s="79"/>
      <c r="BPV860" s="79"/>
      <c r="BPW860" s="79"/>
      <c r="BPX860" s="79"/>
      <c r="BPY860" s="79"/>
      <c r="BPZ860" s="79"/>
      <c r="BQA860" s="79"/>
      <c r="BQB860" s="79"/>
      <c r="BQC860" s="79"/>
      <c r="BQD860" s="79"/>
      <c r="BQE860" s="79"/>
      <c r="BQF860" s="79"/>
      <c r="BQG860" s="79"/>
      <c r="BQH860" s="79"/>
      <c r="BQI860" s="79"/>
      <c r="BQJ860" s="79"/>
      <c r="BQK860" s="79"/>
      <c r="BQL860" s="79"/>
      <c r="BQM860" s="79"/>
      <c r="BQN860" s="79"/>
      <c r="BQO860" s="79"/>
      <c r="BQP860" s="79"/>
      <c r="BQQ860" s="79"/>
      <c r="BQR860" s="79"/>
      <c r="BQS860" s="79"/>
      <c r="BQT860" s="79"/>
      <c r="BQU860" s="79"/>
      <c r="BQV860" s="79"/>
      <c r="BQW860" s="79"/>
      <c r="BQX860" s="79"/>
      <c r="BQY860" s="79"/>
      <c r="BQZ860" s="79"/>
      <c r="BRA860" s="79"/>
      <c r="BRB860" s="79"/>
      <c r="BRC860" s="79"/>
      <c r="BRD860" s="79"/>
      <c r="BRE860" s="79"/>
      <c r="BRF860" s="79"/>
      <c r="BRG860" s="79"/>
      <c r="BRH860" s="79"/>
      <c r="BRI860" s="79"/>
      <c r="BRJ860" s="79"/>
      <c r="BRK860" s="79"/>
      <c r="BRL860" s="79"/>
      <c r="BRM860" s="79"/>
      <c r="BRN860" s="79"/>
      <c r="BRO860" s="79"/>
      <c r="BRP860" s="79"/>
      <c r="BRQ860" s="79"/>
      <c r="BRR860" s="79"/>
      <c r="BRS860" s="79"/>
      <c r="BRT860" s="79"/>
      <c r="BRU860" s="79"/>
      <c r="BRV860" s="79"/>
      <c r="BRW860" s="79"/>
      <c r="BRX860" s="79"/>
      <c r="BRY860" s="79"/>
      <c r="BRZ860" s="79"/>
      <c r="BSA860" s="79"/>
      <c r="BSB860" s="79"/>
      <c r="BSC860" s="79"/>
      <c r="BSD860" s="79"/>
      <c r="BSE860" s="79"/>
      <c r="BSF860" s="79"/>
      <c r="BSG860" s="79"/>
      <c r="BSH860" s="79"/>
      <c r="BSI860" s="79"/>
      <c r="BSJ860" s="79"/>
      <c r="BSK860" s="79"/>
      <c r="BSL860" s="79"/>
      <c r="BSM860" s="79"/>
      <c r="BSN860" s="79"/>
      <c r="BSO860" s="79"/>
      <c r="BSP860" s="79"/>
      <c r="BSQ860" s="79"/>
      <c r="BSR860" s="79"/>
      <c r="BSS860" s="79"/>
      <c r="BST860" s="79"/>
      <c r="BSU860" s="79"/>
      <c r="BSV860" s="79"/>
      <c r="BSW860" s="79"/>
      <c r="BSX860" s="79"/>
      <c r="BSY860" s="79"/>
      <c r="BSZ860" s="79"/>
      <c r="BTA860" s="79"/>
      <c r="BTB860" s="79"/>
      <c r="BTC860" s="79"/>
      <c r="BTD860" s="79"/>
      <c r="BTE860" s="79"/>
      <c r="BTF860" s="79"/>
      <c r="BTG860" s="79"/>
      <c r="BTH860" s="79"/>
      <c r="BTI860" s="79"/>
      <c r="BTJ860" s="79"/>
      <c r="BTK860" s="79"/>
      <c r="BTL860" s="79"/>
      <c r="BTM860" s="79"/>
      <c r="BTN860" s="79"/>
      <c r="BTO860" s="79"/>
      <c r="BTP860" s="79"/>
      <c r="BTQ860" s="79"/>
      <c r="BTR860" s="79"/>
      <c r="BTS860" s="79"/>
      <c r="BTT860" s="79"/>
      <c r="BTU860" s="79"/>
      <c r="BTV860" s="79"/>
      <c r="BTW860" s="79"/>
      <c r="BTX860" s="79"/>
      <c r="BTY860" s="79"/>
      <c r="BTZ860" s="79"/>
      <c r="BUA860" s="79"/>
      <c r="BUB860" s="79"/>
      <c r="BUC860" s="79"/>
      <c r="BUD860" s="79"/>
      <c r="BUE860" s="79"/>
      <c r="BUF860" s="79"/>
      <c r="BUG860" s="79"/>
      <c r="BUH860" s="79"/>
      <c r="BUI860" s="79"/>
      <c r="BUJ860" s="79"/>
      <c r="BUK860" s="79"/>
      <c r="BUL860" s="79"/>
      <c r="BUM860" s="79"/>
      <c r="BUN860" s="79"/>
      <c r="BUO860" s="79"/>
      <c r="BUP860" s="79"/>
      <c r="BUQ860" s="79"/>
      <c r="BUR860" s="79"/>
      <c r="BUS860" s="79"/>
      <c r="BUT860" s="79"/>
      <c r="BUU860" s="79"/>
      <c r="BUV860" s="79"/>
      <c r="BUW860" s="79"/>
      <c r="BUX860" s="79"/>
      <c r="BUY860" s="79"/>
      <c r="BUZ860" s="79"/>
      <c r="BVA860" s="79"/>
      <c r="BVB860" s="79"/>
      <c r="BVC860" s="79"/>
      <c r="BVD860" s="79"/>
      <c r="BVE860" s="79"/>
      <c r="BVF860" s="79"/>
      <c r="BVG860" s="79"/>
      <c r="BVH860" s="79"/>
      <c r="BVI860" s="79"/>
      <c r="BVJ860" s="79"/>
      <c r="BVK860" s="79"/>
      <c r="BVL860" s="79"/>
      <c r="BVM860" s="79"/>
      <c r="BVN860" s="79"/>
      <c r="BVO860" s="79"/>
      <c r="BVP860" s="79"/>
      <c r="BVQ860" s="79"/>
      <c r="BVR860" s="79"/>
      <c r="BVS860" s="79"/>
      <c r="BVT860" s="79"/>
      <c r="BVU860" s="79"/>
      <c r="BVV860" s="79"/>
      <c r="BVW860" s="79"/>
      <c r="BVX860" s="79"/>
      <c r="BVY860" s="79"/>
      <c r="BVZ860" s="79"/>
      <c r="BWA860" s="79"/>
      <c r="BWB860" s="79"/>
      <c r="BWC860" s="79"/>
      <c r="BWD860" s="79"/>
      <c r="BWE860" s="79"/>
      <c r="BWF860" s="79"/>
      <c r="BWG860" s="79"/>
      <c r="BWH860" s="79"/>
      <c r="BWI860" s="79"/>
      <c r="BWJ860" s="79"/>
      <c r="BWK860" s="79"/>
      <c r="BWL860" s="79"/>
      <c r="BWM860" s="79"/>
      <c r="BWN860" s="79"/>
      <c r="BWO860" s="79"/>
      <c r="BWP860" s="79"/>
      <c r="BWQ860" s="79"/>
      <c r="BWR860" s="79"/>
      <c r="BWS860" s="79"/>
      <c r="BWT860" s="79"/>
      <c r="BWU860" s="79"/>
      <c r="BWV860" s="79"/>
      <c r="BWW860" s="79"/>
      <c r="BWX860" s="79"/>
      <c r="BWY860" s="79"/>
      <c r="BWZ860" s="79"/>
      <c r="BXA860" s="79"/>
      <c r="BXB860" s="79"/>
      <c r="BXC860" s="79"/>
      <c r="BXD860" s="79"/>
      <c r="BXE860" s="79"/>
      <c r="BXF860" s="79"/>
      <c r="BXG860" s="79"/>
      <c r="BXH860" s="79"/>
      <c r="BXI860" s="79"/>
      <c r="BXJ860" s="79"/>
      <c r="BXK860" s="79"/>
      <c r="BXL860" s="79"/>
      <c r="BXM860" s="79"/>
      <c r="BXN860" s="79"/>
      <c r="BXO860" s="79"/>
      <c r="BXP860" s="79"/>
      <c r="BXQ860" s="79"/>
      <c r="BXR860" s="79"/>
      <c r="BXS860" s="79"/>
      <c r="BXT860" s="79"/>
      <c r="BXU860" s="79"/>
      <c r="BXV860" s="79"/>
      <c r="BXW860" s="79"/>
      <c r="BXX860" s="79"/>
      <c r="BXY860" s="79"/>
      <c r="BXZ860" s="79"/>
      <c r="BYA860" s="79"/>
      <c r="BYB860" s="79"/>
      <c r="BYC860" s="79"/>
      <c r="BYD860" s="79"/>
      <c r="BYE860" s="79"/>
      <c r="BYF860" s="79"/>
      <c r="BYG860" s="79"/>
      <c r="BYH860" s="79"/>
      <c r="BYI860" s="79"/>
      <c r="BYJ860" s="79"/>
      <c r="BYK860" s="79"/>
      <c r="BYL860" s="79"/>
      <c r="BYM860" s="79"/>
      <c r="BYN860" s="79"/>
      <c r="BYO860" s="79"/>
      <c r="BYP860" s="79"/>
      <c r="BYQ860" s="79"/>
      <c r="BYR860" s="79"/>
      <c r="BYS860" s="79"/>
      <c r="BYT860" s="79"/>
      <c r="BYU860" s="79"/>
      <c r="BYV860" s="79"/>
      <c r="BYW860" s="79"/>
      <c r="BYX860" s="79"/>
      <c r="BYY860" s="79"/>
      <c r="BYZ860" s="79"/>
      <c r="BZA860" s="79"/>
      <c r="BZB860" s="79"/>
      <c r="BZC860" s="79"/>
      <c r="BZD860" s="79"/>
      <c r="BZE860" s="79"/>
      <c r="BZF860" s="79"/>
      <c r="BZG860" s="79"/>
      <c r="BZH860" s="79"/>
      <c r="BZI860" s="79"/>
      <c r="BZJ860" s="79"/>
      <c r="BZK860" s="79"/>
      <c r="BZL860" s="79"/>
      <c r="BZM860" s="79"/>
      <c r="BZN860" s="79"/>
      <c r="BZO860" s="79"/>
      <c r="BZP860" s="79"/>
      <c r="BZQ860" s="79"/>
      <c r="BZR860" s="79"/>
      <c r="BZS860" s="79"/>
      <c r="BZT860" s="79"/>
      <c r="BZU860" s="79"/>
      <c r="BZV860" s="79"/>
      <c r="BZW860" s="79"/>
      <c r="BZX860" s="79"/>
      <c r="BZY860" s="79"/>
      <c r="BZZ860" s="79"/>
      <c r="CAA860" s="79"/>
      <c r="CAB860" s="79"/>
      <c r="CAC860" s="79"/>
      <c r="CAD860" s="79"/>
      <c r="CAE860" s="79"/>
      <c r="CAF860" s="79"/>
      <c r="CAG860" s="79"/>
      <c r="CAH860" s="79"/>
      <c r="CAI860" s="79"/>
      <c r="CAJ860" s="79"/>
      <c r="CAK860" s="79"/>
      <c r="CAL860" s="79"/>
      <c r="CAM860" s="79"/>
      <c r="CAN860" s="79"/>
      <c r="CAO860" s="79"/>
      <c r="CAP860" s="79"/>
      <c r="CAQ860" s="79"/>
      <c r="CAR860" s="79"/>
      <c r="CAS860" s="79"/>
      <c r="CAT860" s="79"/>
      <c r="CAU860" s="79"/>
      <c r="CAV860" s="79"/>
      <c r="CAW860" s="79"/>
      <c r="CAX860" s="79"/>
      <c r="CAY860" s="79"/>
      <c r="CAZ860" s="79"/>
      <c r="CBA860" s="79"/>
      <c r="CBB860" s="79"/>
      <c r="CBC860" s="79"/>
      <c r="CBD860" s="79"/>
      <c r="CBE860" s="79"/>
      <c r="CBF860" s="79"/>
      <c r="CBG860" s="79"/>
      <c r="CBH860" s="79"/>
      <c r="CBI860" s="79"/>
      <c r="CBJ860" s="79"/>
      <c r="CBK860" s="79"/>
      <c r="CBL860" s="79"/>
      <c r="CBM860" s="79"/>
      <c r="CBN860" s="79"/>
      <c r="CBO860" s="79"/>
      <c r="CBP860" s="79"/>
      <c r="CBQ860" s="79"/>
      <c r="CBR860" s="79"/>
      <c r="CBS860" s="79"/>
      <c r="CBT860" s="79"/>
      <c r="CBU860" s="79"/>
      <c r="CBV860" s="79"/>
      <c r="CBW860" s="79"/>
      <c r="CBX860" s="79"/>
      <c r="CBY860" s="79"/>
      <c r="CBZ860" s="79"/>
      <c r="CCA860" s="79"/>
      <c r="CCB860" s="79"/>
      <c r="CCC860" s="79"/>
      <c r="CCD860" s="79"/>
      <c r="CCE860" s="79"/>
      <c r="CCF860" s="79"/>
      <c r="CCG860" s="79"/>
      <c r="CCH860" s="79"/>
      <c r="CCI860" s="79"/>
      <c r="CCJ860" s="79"/>
      <c r="CCK860" s="79"/>
      <c r="CCL860" s="79"/>
      <c r="CCM860" s="79"/>
      <c r="CCN860" s="79"/>
      <c r="CCO860" s="79"/>
      <c r="CCP860" s="79"/>
      <c r="CCQ860" s="79"/>
      <c r="CCR860" s="79"/>
      <c r="CCS860" s="79"/>
      <c r="CCT860" s="79"/>
      <c r="CCU860" s="79"/>
      <c r="CCV860" s="79"/>
      <c r="CCW860" s="79"/>
      <c r="CCX860" s="79"/>
      <c r="CCY860" s="79"/>
      <c r="CCZ860" s="79"/>
      <c r="CDA860" s="79"/>
      <c r="CDB860" s="79"/>
      <c r="CDC860" s="79"/>
      <c r="CDD860" s="79"/>
      <c r="CDE860" s="79"/>
      <c r="CDF860" s="79"/>
      <c r="CDG860" s="79"/>
      <c r="CDH860" s="79"/>
      <c r="CDI860" s="79"/>
      <c r="CDJ860" s="79"/>
      <c r="CDK860" s="79"/>
      <c r="CDL860" s="79"/>
      <c r="CDM860" s="79"/>
      <c r="CDN860" s="79"/>
      <c r="CDO860" s="79"/>
      <c r="CDP860" s="79"/>
      <c r="CDQ860" s="79"/>
      <c r="CDR860" s="79"/>
      <c r="CDS860" s="79"/>
      <c r="CDT860" s="79"/>
      <c r="CDU860" s="79"/>
      <c r="CDV860" s="79"/>
      <c r="CDW860" s="79"/>
      <c r="CDX860" s="79"/>
      <c r="CDY860" s="79"/>
      <c r="CDZ860" s="79"/>
      <c r="CEA860" s="79"/>
      <c r="CEB860" s="79"/>
      <c r="CEC860" s="79"/>
      <c r="CED860" s="79"/>
      <c r="CEE860" s="79"/>
      <c r="CEF860" s="79"/>
      <c r="CEG860" s="79"/>
      <c r="CEH860" s="79"/>
      <c r="CEI860" s="79"/>
      <c r="CEJ860" s="79"/>
      <c r="CEK860" s="79"/>
      <c r="CEL860" s="79"/>
      <c r="CEM860" s="79"/>
      <c r="CEN860" s="79"/>
      <c r="CEO860" s="79"/>
      <c r="CEP860" s="79"/>
      <c r="CEQ860" s="79"/>
      <c r="CER860" s="79"/>
      <c r="CES860" s="79"/>
      <c r="CET860" s="79"/>
      <c r="CEU860" s="79"/>
      <c r="CEV860" s="79"/>
      <c r="CEW860" s="79"/>
      <c r="CEX860" s="79"/>
      <c r="CEY860" s="79"/>
      <c r="CEZ860" s="79"/>
      <c r="CFA860" s="79"/>
      <c r="CFB860" s="79"/>
      <c r="CFC860" s="79"/>
      <c r="CFD860" s="79"/>
      <c r="CFE860" s="79"/>
      <c r="CFF860" s="79"/>
      <c r="CFG860" s="79"/>
      <c r="CFH860" s="79"/>
      <c r="CFI860" s="79"/>
      <c r="CFJ860" s="79"/>
      <c r="CFK860" s="79"/>
      <c r="CFL860" s="79"/>
      <c r="CFM860" s="79"/>
      <c r="CFN860" s="79"/>
      <c r="CFO860" s="79"/>
      <c r="CFP860" s="79"/>
      <c r="CFQ860" s="79"/>
      <c r="CFR860" s="79"/>
      <c r="CFS860" s="79"/>
      <c r="CFT860" s="79"/>
      <c r="CFU860" s="79"/>
      <c r="CFV860" s="79"/>
      <c r="CFW860" s="79"/>
      <c r="CFX860" s="79"/>
      <c r="CFY860" s="79"/>
      <c r="CFZ860" s="79"/>
      <c r="CGA860" s="79"/>
      <c r="CGB860" s="79"/>
      <c r="CGC860" s="79"/>
      <c r="CGD860" s="79"/>
      <c r="CGE860" s="79"/>
      <c r="CGF860" s="79"/>
      <c r="CGG860" s="79"/>
      <c r="CGH860" s="79"/>
      <c r="CGI860" s="79"/>
      <c r="CGJ860" s="79"/>
      <c r="CGK860" s="79"/>
      <c r="CGL860" s="79"/>
      <c r="CGM860" s="79"/>
      <c r="CGN860" s="79"/>
      <c r="CGO860" s="79"/>
      <c r="CGP860" s="79"/>
      <c r="CGQ860" s="79"/>
      <c r="CGR860" s="79"/>
      <c r="CGS860" s="79"/>
      <c r="CGT860" s="79"/>
      <c r="CGU860" s="79"/>
      <c r="CGV860" s="79"/>
      <c r="CGW860" s="79"/>
      <c r="CGX860" s="79"/>
      <c r="CGY860" s="79"/>
      <c r="CGZ860" s="79"/>
      <c r="CHA860" s="79"/>
      <c r="CHB860" s="79"/>
      <c r="CHC860" s="79"/>
      <c r="CHD860" s="79"/>
      <c r="CHE860" s="79"/>
      <c r="CHF860" s="79"/>
      <c r="CHG860" s="79"/>
      <c r="CHH860" s="79"/>
      <c r="CHI860" s="79"/>
      <c r="CHJ860" s="79"/>
      <c r="CHK860" s="79"/>
      <c r="CHL860" s="79"/>
      <c r="CHM860" s="79"/>
      <c r="CHN860" s="79"/>
      <c r="CHO860" s="79"/>
      <c r="CHP860" s="79"/>
      <c r="CHQ860" s="79"/>
      <c r="CHR860" s="79"/>
      <c r="CHS860" s="79"/>
      <c r="CHT860" s="79"/>
      <c r="CHU860" s="79"/>
      <c r="CHV860" s="79"/>
      <c r="CHW860" s="79"/>
      <c r="CHX860" s="79"/>
      <c r="CHY860" s="79"/>
      <c r="CHZ860" s="79"/>
      <c r="CIA860" s="79"/>
      <c r="CIB860" s="79"/>
      <c r="CIC860" s="79"/>
      <c r="CID860" s="79"/>
      <c r="CIE860" s="79"/>
      <c r="CIF860" s="79"/>
      <c r="CIG860" s="79"/>
      <c r="CIH860" s="79"/>
      <c r="CII860" s="79"/>
      <c r="CIJ860" s="79"/>
      <c r="CIK860" s="79"/>
      <c r="CIL860" s="79"/>
      <c r="CIM860" s="79"/>
      <c r="CIN860" s="79"/>
      <c r="CIO860" s="79"/>
      <c r="CIP860" s="79"/>
      <c r="CIQ860" s="79"/>
      <c r="CIR860" s="79"/>
      <c r="CIS860" s="79"/>
      <c r="CIT860" s="79"/>
      <c r="CIU860" s="79"/>
      <c r="CIV860" s="79"/>
      <c r="CIW860" s="79"/>
      <c r="CIX860" s="79"/>
      <c r="CIY860" s="79"/>
      <c r="CIZ860" s="79"/>
      <c r="CJA860" s="79"/>
      <c r="CJB860" s="79"/>
      <c r="CJC860" s="79"/>
      <c r="CJD860" s="79"/>
      <c r="CJE860" s="79"/>
      <c r="CJF860" s="79"/>
      <c r="CJG860" s="79"/>
      <c r="CJH860" s="79"/>
      <c r="CJI860" s="79"/>
      <c r="CJJ860" s="79"/>
      <c r="CJK860" s="79"/>
      <c r="CJL860" s="79"/>
      <c r="CJM860" s="79"/>
      <c r="CJN860" s="79"/>
      <c r="CJO860" s="79"/>
      <c r="CJP860" s="79"/>
      <c r="CJQ860" s="79"/>
      <c r="CJR860" s="79"/>
      <c r="CJS860" s="79"/>
      <c r="CJT860" s="79"/>
      <c r="CJU860" s="79"/>
      <c r="CJV860" s="79"/>
      <c r="CJW860" s="79"/>
      <c r="CJX860" s="79"/>
      <c r="CJY860" s="79"/>
      <c r="CJZ860" s="79"/>
      <c r="CKA860" s="79"/>
      <c r="CKB860" s="79"/>
      <c r="CKC860" s="79"/>
      <c r="CKD860" s="79"/>
      <c r="CKE860" s="79"/>
      <c r="CKF860" s="79"/>
      <c r="CKG860" s="79"/>
      <c r="CKH860" s="79"/>
      <c r="CKI860" s="79"/>
      <c r="CKJ860" s="79"/>
      <c r="CKK860" s="79"/>
      <c r="CKL860" s="79"/>
      <c r="CKM860" s="79"/>
      <c r="CKN860" s="79"/>
      <c r="CKO860" s="79"/>
      <c r="CKP860" s="79"/>
      <c r="CKQ860" s="79"/>
      <c r="CKR860" s="79"/>
      <c r="CKS860" s="79"/>
      <c r="CKT860" s="79"/>
      <c r="CKU860" s="79"/>
      <c r="CKV860" s="79"/>
      <c r="CKW860" s="79"/>
      <c r="CKX860" s="79"/>
      <c r="CKY860" s="79"/>
      <c r="CKZ860" s="79"/>
      <c r="CLA860" s="79"/>
      <c r="CLB860" s="79"/>
      <c r="CLC860" s="79"/>
      <c r="CLD860" s="79"/>
      <c r="CLE860" s="79"/>
      <c r="CLF860" s="79"/>
      <c r="CLG860" s="79"/>
      <c r="CLH860" s="79"/>
      <c r="CLI860" s="79"/>
      <c r="CLJ860" s="79"/>
      <c r="CLK860" s="79"/>
      <c r="CLL860" s="79"/>
      <c r="CLM860" s="79"/>
      <c r="CLN860" s="79"/>
      <c r="CLO860" s="79"/>
      <c r="CLP860" s="79"/>
      <c r="CLQ860" s="79"/>
      <c r="CLR860" s="79"/>
      <c r="CLS860" s="79"/>
      <c r="CLT860" s="79"/>
      <c r="CLU860" s="79"/>
      <c r="CLV860" s="79"/>
      <c r="CLW860" s="79"/>
      <c r="CLX860" s="79"/>
      <c r="CLY860" s="79"/>
      <c r="CLZ860" s="79"/>
      <c r="CMA860" s="79"/>
      <c r="CMB860" s="79"/>
      <c r="CMC860" s="79"/>
      <c r="CMD860" s="79"/>
      <c r="CME860" s="79"/>
      <c r="CMF860" s="79"/>
      <c r="CMG860" s="79"/>
      <c r="CMH860" s="79"/>
      <c r="CMI860" s="79"/>
      <c r="CMJ860" s="79"/>
      <c r="CMK860" s="79"/>
      <c r="CML860" s="79"/>
      <c r="CMM860" s="79"/>
      <c r="CMN860" s="79"/>
      <c r="CMO860" s="79"/>
      <c r="CMP860" s="79"/>
      <c r="CMQ860" s="79"/>
      <c r="CMR860" s="79"/>
      <c r="CMS860" s="79"/>
      <c r="CMT860" s="79"/>
      <c r="CMU860" s="79"/>
      <c r="CMV860" s="79"/>
      <c r="CMW860" s="79"/>
      <c r="CMX860" s="79"/>
      <c r="CMY860" s="79"/>
      <c r="CMZ860" s="79"/>
      <c r="CNA860" s="79"/>
      <c r="CNB860" s="79"/>
      <c r="CNC860" s="79"/>
      <c r="CND860" s="79"/>
      <c r="CNE860" s="79"/>
      <c r="CNF860" s="79"/>
      <c r="CNG860" s="79"/>
      <c r="CNH860" s="79"/>
      <c r="CNI860" s="79"/>
      <c r="CNJ860" s="79"/>
      <c r="CNK860" s="79"/>
      <c r="CNL860" s="79"/>
      <c r="CNM860" s="79"/>
      <c r="CNN860" s="79"/>
      <c r="CNO860" s="79"/>
      <c r="CNP860" s="79"/>
      <c r="CNQ860" s="79"/>
      <c r="CNR860" s="79"/>
      <c r="CNS860" s="79"/>
      <c r="CNT860" s="79"/>
      <c r="CNU860" s="79"/>
      <c r="CNV860" s="79"/>
      <c r="CNW860" s="79"/>
      <c r="CNX860" s="79"/>
      <c r="CNY860" s="79"/>
      <c r="CNZ860" s="79"/>
      <c r="COA860" s="79"/>
      <c r="COB860" s="79"/>
      <c r="COC860" s="79"/>
      <c r="COD860" s="79"/>
      <c r="COE860" s="79"/>
      <c r="COF860" s="79"/>
      <c r="COG860" s="79"/>
      <c r="COH860" s="79"/>
      <c r="COI860" s="79"/>
      <c r="COJ860" s="79"/>
      <c r="COK860" s="79"/>
      <c r="COL860" s="79"/>
      <c r="COM860" s="79"/>
      <c r="CON860" s="79"/>
      <c r="COO860" s="79"/>
      <c r="COP860" s="79"/>
      <c r="COQ860" s="79"/>
      <c r="COR860" s="79"/>
      <c r="COS860" s="79"/>
      <c r="COT860" s="79"/>
      <c r="COU860" s="79"/>
      <c r="COV860" s="79"/>
      <c r="COW860" s="79"/>
      <c r="COX860" s="79"/>
      <c r="COY860" s="79"/>
      <c r="COZ860" s="79"/>
      <c r="CPA860" s="79"/>
      <c r="CPB860" s="79"/>
      <c r="CPC860" s="79"/>
      <c r="CPD860" s="79"/>
      <c r="CPE860" s="79"/>
      <c r="CPF860" s="79"/>
      <c r="CPG860" s="79"/>
      <c r="CPH860" s="79"/>
      <c r="CPI860" s="79"/>
      <c r="CPJ860" s="79"/>
      <c r="CPK860" s="79"/>
      <c r="CPL860" s="79"/>
      <c r="CPM860" s="79"/>
      <c r="CPN860" s="79"/>
      <c r="CPO860" s="79"/>
      <c r="CPP860" s="79"/>
      <c r="CPQ860" s="79"/>
      <c r="CPR860" s="79"/>
      <c r="CPS860" s="79"/>
      <c r="CPT860" s="79"/>
      <c r="CPU860" s="79"/>
      <c r="CPV860" s="79"/>
      <c r="CPW860" s="79"/>
      <c r="CPX860" s="79"/>
      <c r="CPY860" s="79"/>
      <c r="CPZ860" s="79"/>
      <c r="CQA860" s="79"/>
      <c r="CQB860" s="79"/>
      <c r="CQC860" s="79"/>
      <c r="CQD860" s="79"/>
      <c r="CQE860" s="79"/>
      <c r="CQF860" s="79"/>
      <c r="CQG860" s="79"/>
      <c r="CQH860" s="79"/>
      <c r="CQI860" s="79"/>
      <c r="CQJ860" s="79"/>
      <c r="CQK860" s="79"/>
      <c r="CQL860" s="79"/>
      <c r="CQM860" s="79"/>
      <c r="CQN860" s="79"/>
      <c r="CQO860" s="79"/>
      <c r="CQP860" s="79"/>
      <c r="CQQ860" s="79"/>
      <c r="CQR860" s="79"/>
      <c r="CQS860" s="79"/>
      <c r="CQT860" s="79"/>
      <c r="CQU860" s="79"/>
      <c r="CQV860" s="79"/>
      <c r="CQW860" s="79"/>
      <c r="CQX860" s="79"/>
      <c r="CQY860" s="79"/>
      <c r="CQZ860" s="79"/>
      <c r="CRA860" s="79"/>
      <c r="CRB860" s="79"/>
      <c r="CRC860" s="79"/>
      <c r="CRD860" s="79"/>
      <c r="CRE860" s="79"/>
      <c r="CRF860" s="79"/>
      <c r="CRG860" s="79"/>
      <c r="CRH860" s="79"/>
      <c r="CRI860" s="79"/>
      <c r="CRJ860" s="79"/>
      <c r="CRK860" s="79"/>
      <c r="CRL860" s="79"/>
      <c r="CRM860" s="79"/>
      <c r="CRN860" s="79"/>
      <c r="CRO860" s="79"/>
      <c r="CRP860" s="79"/>
      <c r="CRQ860" s="79"/>
      <c r="CRR860" s="79"/>
      <c r="CRS860" s="79"/>
      <c r="CRT860" s="79"/>
      <c r="CRU860" s="79"/>
      <c r="CRV860" s="79"/>
      <c r="CRW860" s="79"/>
      <c r="CRX860" s="79"/>
      <c r="CRY860" s="79"/>
      <c r="CRZ860" s="79"/>
      <c r="CSA860" s="79"/>
      <c r="CSB860" s="79"/>
      <c r="CSC860" s="79"/>
      <c r="CSD860" s="79"/>
      <c r="CSE860" s="79"/>
      <c r="CSF860" s="79"/>
      <c r="CSG860" s="79"/>
      <c r="CSH860" s="79"/>
      <c r="CSI860" s="79"/>
      <c r="CSJ860" s="79"/>
      <c r="CSK860" s="79"/>
      <c r="CSL860" s="79"/>
      <c r="CSM860" s="79"/>
      <c r="CSN860" s="79"/>
      <c r="CSO860" s="79"/>
      <c r="CSP860" s="79"/>
      <c r="CSQ860" s="79"/>
      <c r="CSR860" s="79"/>
      <c r="CSS860" s="79"/>
      <c r="CST860" s="79"/>
      <c r="CSU860" s="79"/>
      <c r="CSV860" s="79"/>
      <c r="CSW860" s="79"/>
      <c r="CSX860" s="79"/>
      <c r="CSY860" s="79"/>
      <c r="CSZ860" s="79"/>
      <c r="CTA860" s="79"/>
      <c r="CTB860" s="79"/>
      <c r="CTC860" s="79"/>
      <c r="CTD860" s="79"/>
      <c r="CTE860" s="79"/>
      <c r="CTF860" s="79"/>
      <c r="CTG860" s="79"/>
      <c r="CTH860" s="79"/>
      <c r="CTI860" s="79"/>
      <c r="CTJ860" s="79"/>
      <c r="CTK860" s="79"/>
      <c r="CTL860" s="79"/>
      <c r="CTM860" s="79"/>
      <c r="CTN860" s="79"/>
      <c r="CTO860" s="79"/>
      <c r="CTP860" s="79"/>
      <c r="CTQ860" s="79"/>
      <c r="CTR860" s="79"/>
      <c r="CTS860" s="79"/>
      <c r="CTT860" s="79"/>
      <c r="CTU860" s="79"/>
      <c r="CTV860" s="79"/>
      <c r="CTW860" s="79"/>
      <c r="CTX860" s="79"/>
      <c r="CTY860" s="79"/>
      <c r="CTZ860" s="79"/>
      <c r="CUA860" s="79"/>
      <c r="CUB860" s="79"/>
      <c r="CUC860" s="79"/>
      <c r="CUD860" s="79"/>
      <c r="CUE860" s="79"/>
      <c r="CUF860" s="79"/>
      <c r="CUG860" s="79"/>
      <c r="CUH860" s="79"/>
      <c r="CUI860" s="79"/>
      <c r="CUJ860" s="79"/>
      <c r="CUK860" s="79"/>
      <c r="CUL860" s="79"/>
      <c r="CUM860" s="79"/>
      <c r="CUN860" s="79"/>
      <c r="CUO860" s="79"/>
      <c r="CUP860" s="79"/>
      <c r="CUQ860" s="79"/>
      <c r="CUR860" s="79"/>
      <c r="CUS860" s="79"/>
      <c r="CUT860" s="79"/>
      <c r="CUU860" s="79"/>
      <c r="CUV860" s="79"/>
      <c r="CUW860" s="79"/>
      <c r="CUX860" s="79"/>
      <c r="CUY860" s="79"/>
      <c r="CUZ860" s="79"/>
      <c r="CVA860" s="79"/>
      <c r="CVB860" s="79"/>
      <c r="CVC860" s="79"/>
      <c r="CVD860" s="79"/>
      <c r="CVE860" s="79"/>
      <c r="CVF860" s="79"/>
      <c r="CVG860" s="79"/>
      <c r="CVH860" s="79"/>
      <c r="CVI860" s="79"/>
      <c r="CVJ860" s="79"/>
      <c r="CVK860" s="79"/>
      <c r="CVL860" s="79"/>
      <c r="CVM860" s="79"/>
      <c r="CVN860" s="79"/>
      <c r="CVO860" s="79"/>
      <c r="CVP860" s="79"/>
      <c r="CVQ860" s="79"/>
      <c r="CVR860" s="79"/>
      <c r="CVS860" s="79"/>
      <c r="CVT860" s="79"/>
      <c r="CVU860" s="79"/>
      <c r="CVV860" s="79"/>
      <c r="CVW860" s="79"/>
      <c r="CVX860" s="79"/>
      <c r="CVY860" s="79"/>
      <c r="CVZ860" s="79"/>
      <c r="CWA860" s="79"/>
      <c r="CWB860" s="79"/>
      <c r="CWC860" s="79"/>
      <c r="CWD860" s="79"/>
      <c r="CWE860" s="79"/>
      <c r="CWF860" s="79"/>
      <c r="CWG860" s="79"/>
      <c r="CWH860" s="79"/>
      <c r="CWI860" s="79"/>
      <c r="CWJ860" s="79"/>
      <c r="CWK860" s="79"/>
      <c r="CWL860" s="79"/>
      <c r="CWM860" s="79"/>
      <c r="CWN860" s="79"/>
      <c r="CWO860" s="79"/>
      <c r="CWP860" s="79"/>
      <c r="CWQ860" s="79"/>
      <c r="CWR860" s="79"/>
      <c r="CWS860" s="79"/>
      <c r="CWT860" s="79"/>
      <c r="CWU860" s="79"/>
      <c r="CWV860" s="79"/>
      <c r="CWW860" s="79"/>
      <c r="CWX860" s="79"/>
      <c r="CWY860" s="79"/>
      <c r="CWZ860" s="79"/>
      <c r="CXA860" s="79"/>
      <c r="CXB860" s="79"/>
      <c r="CXC860" s="79"/>
      <c r="CXD860" s="79"/>
      <c r="CXE860" s="79"/>
      <c r="CXF860" s="79"/>
      <c r="CXG860" s="79"/>
      <c r="CXH860" s="79"/>
      <c r="CXI860" s="79"/>
      <c r="CXJ860" s="79"/>
      <c r="CXK860" s="79"/>
      <c r="CXL860" s="79"/>
      <c r="CXM860" s="79"/>
      <c r="CXN860" s="79"/>
      <c r="CXO860" s="79"/>
      <c r="CXP860" s="79"/>
      <c r="CXQ860" s="79"/>
      <c r="CXR860" s="79"/>
      <c r="CXS860" s="79"/>
      <c r="CXT860" s="79"/>
      <c r="CXU860" s="79"/>
      <c r="CXV860" s="79"/>
      <c r="CXW860" s="79"/>
      <c r="CXX860" s="79"/>
      <c r="CXY860" s="79"/>
      <c r="CXZ860" s="79"/>
      <c r="CYA860" s="79"/>
      <c r="CYB860" s="79"/>
      <c r="CYC860" s="79"/>
      <c r="CYD860" s="79"/>
      <c r="CYE860" s="79"/>
      <c r="CYF860" s="79"/>
      <c r="CYG860" s="79"/>
      <c r="CYH860" s="79"/>
      <c r="CYI860" s="79"/>
      <c r="CYJ860" s="79"/>
      <c r="CYK860" s="79"/>
      <c r="CYL860" s="79"/>
      <c r="CYM860" s="79"/>
      <c r="CYN860" s="79"/>
      <c r="CYO860" s="79"/>
      <c r="CYP860" s="79"/>
      <c r="CYQ860" s="79"/>
      <c r="CYR860" s="79"/>
      <c r="CYS860" s="79"/>
      <c r="CYT860" s="79"/>
      <c r="CYU860" s="79"/>
      <c r="CYV860" s="79"/>
      <c r="CYW860" s="79"/>
      <c r="CYX860" s="79"/>
      <c r="CYY860" s="79"/>
      <c r="CYZ860" s="79"/>
      <c r="CZA860" s="79"/>
      <c r="CZB860" s="79"/>
      <c r="CZC860" s="79"/>
      <c r="CZD860" s="79"/>
      <c r="CZE860" s="79"/>
      <c r="CZF860" s="79"/>
      <c r="CZG860" s="79"/>
      <c r="CZH860" s="79"/>
      <c r="CZI860" s="79"/>
      <c r="CZJ860" s="79"/>
      <c r="CZK860" s="79"/>
      <c r="CZL860" s="79"/>
      <c r="CZM860" s="79"/>
      <c r="CZN860" s="79"/>
      <c r="CZO860" s="79"/>
      <c r="CZP860" s="79"/>
      <c r="CZQ860" s="79"/>
      <c r="CZR860" s="79"/>
      <c r="CZS860" s="79"/>
      <c r="CZT860" s="79"/>
      <c r="CZU860" s="79"/>
      <c r="CZV860" s="79"/>
      <c r="CZW860" s="79"/>
      <c r="CZX860" s="79"/>
      <c r="CZY860" s="79"/>
      <c r="CZZ860" s="79"/>
      <c r="DAA860" s="79"/>
      <c r="DAB860" s="79"/>
      <c r="DAC860" s="79"/>
      <c r="DAD860" s="79"/>
      <c r="DAE860" s="79"/>
      <c r="DAF860" s="79"/>
      <c r="DAG860" s="79"/>
      <c r="DAH860" s="79"/>
      <c r="DAI860" s="79"/>
      <c r="DAJ860" s="79"/>
      <c r="DAK860" s="79"/>
      <c r="DAL860" s="79"/>
      <c r="DAM860" s="79"/>
      <c r="DAN860" s="79"/>
      <c r="DAO860" s="79"/>
      <c r="DAP860" s="79"/>
      <c r="DAQ860" s="79"/>
      <c r="DAR860" s="79"/>
      <c r="DAS860" s="79"/>
      <c r="DAT860" s="79"/>
      <c r="DAU860" s="79"/>
      <c r="DAV860" s="79"/>
      <c r="DAW860" s="79"/>
      <c r="DAX860" s="79"/>
      <c r="DAY860" s="79"/>
      <c r="DAZ860" s="79"/>
      <c r="DBA860" s="79"/>
      <c r="DBB860" s="79"/>
      <c r="DBC860" s="79"/>
      <c r="DBD860" s="79"/>
      <c r="DBE860" s="79"/>
      <c r="DBF860" s="79"/>
      <c r="DBG860" s="79"/>
      <c r="DBH860" s="79"/>
      <c r="DBI860" s="79"/>
      <c r="DBJ860" s="79"/>
      <c r="DBK860" s="79"/>
      <c r="DBL860" s="79"/>
      <c r="DBM860" s="79"/>
      <c r="DBN860" s="79"/>
      <c r="DBO860" s="79"/>
      <c r="DBP860" s="79"/>
      <c r="DBQ860" s="79"/>
      <c r="DBR860" s="79"/>
      <c r="DBS860" s="79"/>
      <c r="DBT860" s="79"/>
      <c r="DBU860" s="79"/>
      <c r="DBV860" s="79"/>
      <c r="DBW860" s="79"/>
      <c r="DBX860" s="79"/>
      <c r="DBY860" s="79"/>
      <c r="DBZ860" s="79"/>
      <c r="DCA860" s="79"/>
      <c r="DCB860" s="79"/>
      <c r="DCC860" s="79"/>
      <c r="DCD860" s="79"/>
      <c r="DCE860" s="79"/>
      <c r="DCF860" s="79"/>
      <c r="DCG860" s="79"/>
      <c r="DCH860" s="79"/>
      <c r="DCI860" s="79"/>
      <c r="DCJ860" s="79"/>
      <c r="DCK860" s="79"/>
      <c r="DCL860" s="79"/>
      <c r="DCM860" s="79"/>
      <c r="DCN860" s="79"/>
      <c r="DCO860" s="79"/>
      <c r="DCP860" s="79"/>
      <c r="DCQ860" s="79"/>
      <c r="DCR860" s="79"/>
      <c r="DCS860" s="79"/>
      <c r="DCT860" s="79"/>
      <c r="DCU860" s="79"/>
      <c r="DCV860" s="79"/>
      <c r="DCW860" s="79"/>
      <c r="DCX860" s="79"/>
      <c r="DCY860" s="79"/>
      <c r="DCZ860" s="79"/>
      <c r="DDA860" s="79"/>
      <c r="DDB860" s="79"/>
      <c r="DDC860" s="79"/>
      <c r="DDD860" s="79"/>
      <c r="DDE860" s="79"/>
      <c r="DDF860" s="79"/>
      <c r="DDG860" s="79"/>
      <c r="DDH860" s="79"/>
      <c r="DDI860" s="79"/>
      <c r="DDJ860" s="79"/>
      <c r="DDK860" s="79"/>
      <c r="DDL860" s="79"/>
      <c r="DDM860" s="79"/>
      <c r="DDN860" s="79"/>
      <c r="DDO860" s="79"/>
      <c r="DDP860" s="79"/>
      <c r="DDQ860" s="79"/>
      <c r="DDR860" s="79"/>
      <c r="DDS860" s="79"/>
      <c r="DDT860" s="79"/>
      <c r="DDU860" s="79"/>
      <c r="DDV860" s="79"/>
      <c r="DDW860" s="79"/>
      <c r="DDX860" s="79"/>
      <c r="DDY860" s="79"/>
      <c r="DDZ860" s="79"/>
      <c r="DEA860" s="79"/>
      <c r="DEB860" s="79"/>
      <c r="DEC860" s="79"/>
      <c r="DED860" s="79"/>
      <c r="DEE860" s="79"/>
      <c r="DEF860" s="79"/>
      <c r="DEG860" s="79"/>
      <c r="DEH860" s="79"/>
      <c r="DEI860" s="79"/>
      <c r="DEJ860" s="79"/>
      <c r="DEK860" s="79"/>
      <c r="DEL860" s="79"/>
      <c r="DEM860" s="79"/>
      <c r="DEN860" s="79"/>
      <c r="DEO860" s="79"/>
      <c r="DEP860" s="79"/>
      <c r="DEQ860" s="79"/>
      <c r="DER860" s="79"/>
      <c r="DES860" s="79"/>
      <c r="DET860" s="79"/>
      <c r="DEU860" s="79"/>
      <c r="DEV860" s="79"/>
      <c r="DEW860" s="79"/>
      <c r="DEX860" s="79"/>
      <c r="DEY860" s="79"/>
      <c r="DEZ860" s="79"/>
      <c r="DFA860" s="79"/>
      <c r="DFB860" s="79"/>
      <c r="DFC860" s="79"/>
      <c r="DFD860" s="79"/>
      <c r="DFE860" s="79"/>
      <c r="DFF860" s="79"/>
      <c r="DFG860" s="79"/>
      <c r="DFH860" s="79"/>
      <c r="DFI860" s="79"/>
      <c r="DFJ860" s="79"/>
      <c r="DFK860" s="79"/>
      <c r="DFL860" s="79"/>
      <c r="DFM860" s="79"/>
      <c r="DFN860" s="79"/>
      <c r="DFO860" s="79"/>
      <c r="DFP860" s="79"/>
      <c r="DFQ860" s="79"/>
      <c r="DFR860" s="79"/>
      <c r="DFS860" s="79"/>
      <c r="DFT860" s="79"/>
      <c r="DFU860" s="79"/>
      <c r="DFV860" s="79"/>
      <c r="DFW860" s="79"/>
      <c r="DFX860" s="79"/>
      <c r="DFY860" s="79"/>
      <c r="DFZ860" s="79"/>
      <c r="DGA860" s="79"/>
      <c r="DGB860" s="79"/>
      <c r="DGC860" s="79"/>
      <c r="DGD860" s="79"/>
      <c r="DGE860" s="79"/>
      <c r="DGF860" s="79"/>
      <c r="DGG860" s="79"/>
      <c r="DGH860" s="79"/>
      <c r="DGI860" s="79"/>
      <c r="DGJ860" s="79"/>
      <c r="DGK860" s="79"/>
      <c r="DGL860" s="79"/>
      <c r="DGM860" s="79"/>
      <c r="DGN860" s="79"/>
      <c r="DGO860" s="79"/>
      <c r="DGP860" s="79"/>
      <c r="DGQ860" s="79"/>
      <c r="DGR860" s="79"/>
      <c r="DGS860" s="79"/>
      <c r="DGT860" s="79"/>
      <c r="DGU860" s="79"/>
      <c r="DGV860" s="79"/>
      <c r="DGW860" s="79"/>
      <c r="DGX860" s="79"/>
      <c r="DGY860" s="79"/>
      <c r="DGZ860" s="79"/>
      <c r="DHA860" s="79"/>
      <c r="DHB860" s="79"/>
      <c r="DHC860" s="79"/>
      <c r="DHD860" s="79"/>
      <c r="DHE860" s="79"/>
      <c r="DHF860" s="79"/>
      <c r="DHG860" s="79"/>
      <c r="DHH860" s="79"/>
      <c r="DHI860" s="79"/>
      <c r="DHJ860" s="79"/>
      <c r="DHK860" s="79"/>
      <c r="DHL860" s="79"/>
      <c r="DHM860" s="79"/>
      <c r="DHN860" s="79"/>
      <c r="DHO860" s="79"/>
      <c r="DHP860" s="79"/>
      <c r="DHQ860" s="79"/>
      <c r="DHR860" s="79"/>
      <c r="DHS860" s="79"/>
      <c r="DHT860" s="79"/>
      <c r="DHU860" s="79"/>
      <c r="DHV860" s="79"/>
      <c r="DHW860" s="79"/>
      <c r="DHX860" s="79"/>
      <c r="DHY860" s="79"/>
      <c r="DHZ860" s="79"/>
      <c r="DIA860" s="79"/>
      <c r="DIB860" s="79"/>
      <c r="DIC860" s="79"/>
      <c r="DID860" s="79"/>
      <c r="DIE860" s="79"/>
      <c r="DIF860" s="79"/>
      <c r="DIG860" s="79"/>
      <c r="DIH860" s="79"/>
      <c r="DII860" s="79"/>
      <c r="DIJ860" s="79"/>
      <c r="DIK860" s="79"/>
      <c r="DIL860" s="79"/>
      <c r="DIM860" s="79"/>
      <c r="DIN860" s="79"/>
      <c r="DIO860" s="79"/>
      <c r="DIP860" s="79"/>
      <c r="DIQ860" s="79"/>
      <c r="DIR860" s="79"/>
      <c r="DIS860" s="79"/>
      <c r="DIT860" s="79"/>
      <c r="DIU860" s="79"/>
      <c r="DIV860" s="79"/>
      <c r="DIW860" s="79"/>
      <c r="DIX860" s="79"/>
      <c r="DIY860" s="79"/>
      <c r="DIZ860" s="79"/>
      <c r="DJA860" s="79"/>
      <c r="DJB860" s="79"/>
      <c r="DJC860" s="79"/>
      <c r="DJD860" s="79"/>
      <c r="DJE860" s="79"/>
      <c r="DJF860" s="79"/>
      <c r="DJG860" s="79"/>
      <c r="DJH860" s="79"/>
      <c r="DJI860" s="79"/>
      <c r="DJJ860" s="79"/>
      <c r="DJK860" s="79"/>
      <c r="DJL860" s="79"/>
      <c r="DJM860" s="79"/>
      <c r="DJN860" s="79"/>
      <c r="DJO860" s="79"/>
      <c r="DJP860" s="79"/>
      <c r="DJQ860" s="79"/>
      <c r="DJR860" s="79"/>
      <c r="DJS860" s="79"/>
      <c r="DJT860" s="79"/>
      <c r="DJU860" s="79"/>
      <c r="DJV860" s="79"/>
      <c r="DJW860" s="79"/>
      <c r="DJX860" s="79"/>
      <c r="DJY860" s="79"/>
      <c r="DJZ860" s="79"/>
      <c r="DKA860" s="79"/>
      <c r="DKB860" s="79"/>
      <c r="DKC860" s="79"/>
      <c r="DKD860" s="79"/>
      <c r="DKE860" s="79"/>
      <c r="DKF860" s="79"/>
      <c r="DKG860" s="79"/>
      <c r="DKH860" s="79"/>
      <c r="DKI860" s="79"/>
      <c r="DKJ860" s="79"/>
      <c r="DKK860" s="79"/>
      <c r="DKL860" s="79"/>
      <c r="DKM860" s="79"/>
      <c r="DKN860" s="79"/>
      <c r="DKO860" s="79"/>
      <c r="DKP860" s="79"/>
      <c r="DKQ860" s="79"/>
      <c r="DKR860" s="79"/>
      <c r="DKS860" s="79"/>
      <c r="DKT860" s="79"/>
      <c r="DKU860" s="79"/>
      <c r="DKV860" s="79"/>
      <c r="DKW860" s="79"/>
      <c r="DKX860" s="79"/>
      <c r="DKY860" s="79"/>
      <c r="DKZ860" s="79"/>
      <c r="DLA860" s="79"/>
      <c r="DLB860" s="79"/>
      <c r="DLC860" s="79"/>
      <c r="DLD860" s="79"/>
      <c r="DLE860" s="79"/>
      <c r="DLF860" s="79"/>
      <c r="DLG860" s="79"/>
      <c r="DLH860" s="79"/>
      <c r="DLI860" s="79"/>
      <c r="DLJ860" s="79"/>
      <c r="DLK860" s="79"/>
      <c r="DLL860" s="79"/>
      <c r="DLM860" s="79"/>
      <c r="DLN860" s="79"/>
      <c r="DLO860" s="79"/>
      <c r="DLP860" s="79"/>
      <c r="DLQ860" s="79"/>
      <c r="DLR860" s="79"/>
      <c r="DLS860" s="79"/>
      <c r="DLT860" s="79"/>
      <c r="DLU860" s="79"/>
      <c r="DLV860" s="79"/>
      <c r="DLW860" s="79"/>
      <c r="DLX860" s="79"/>
      <c r="DLY860" s="79"/>
      <c r="DLZ860" s="79"/>
      <c r="DMA860" s="79"/>
      <c r="DMB860" s="79"/>
      <c r="DMC860" s="79"/>
      <c r="DMD860" s="79"/>
      <c r="DME860" s="79"/>
      <c r="DMF860" s="79"/>
      <c r="DMG860" s="79"/>
      <c r="DMH860" s="79"/>
      <c r="DMI860" s="79"/>
      <c r="DMJ860" s="79"/>
      <c r="DMK860" s="79"/>
      <c r="DML860" s="79"/>
      <c r="DMM860" s="79"/>
      <c r="DMN860" s="79"/>
      <c r="DMO860" s="79"/>
      <c r="DMP860" s="79"/>
      <c r="DMQ860" s="79"/>
      <c r="DMR860" s="79"/>
      <c r="DMS860" s="79"/>
      <c r="DMT860" s="79"/>
      <c r="DMU860" s="79"/>
      <c r="DMV860" s="79"/>
      <c r="DMW860" s="79"/>
      <c r="DMX860" s="79"/>
      <c r="DMY860" s="79"/>
      <c r="DMZ860" s="79"/>
      <c r="DNA860" s="79"/>
      <c r="DNB860" s="79"/>
      <c r="DNC860" s="79"/>
      <c r="DND860" s="79"/>
      <c r="DNE860" s="79"/>
      <c r="DNF860" s="79"/>
      <c r="DNG860" s="79"/>
      <c r="DNH860" s="79"/>
      <c r="DNI860" s="79"/>
      <c r="DNJ860" s="79"/>
      <c r="DNK860" s="79"/>
      <c r="DNL860" s="79"/>
      <c r="DNM860" s="79"/>
      <c r="DNN860" s="79"/>
      <c r="DNO860" s="79"/>
      <c r="DNP860" s="79"/>
      <c r="DNQ860" s="79"/>
      <c r="DNR860" s="79"/>
      <c r="DNS860" s="79"/>
      <c r="DNT860" s="79"/>
      <c r="DNU860" s="79"/>
      <c r="DNV860" s="79"/>
      <c r="DNW860" s="79"/>
      <c r="DNX860" s="79"/>
      <c r="DNY860" s="79"/>
      <c r="DNZ860" s="79"/>
      <c r="DOA860" s="79"/>
      <c r="DOB860" s="79"/>
      <c r="DOC860" s="79"/>
      <c r="DOD860" s="79"/>
      <c r="DOE860" s="79"/>
      <c r="DOF860" s="79"/>
      <c r="DOG860" s="79"/>
      <c r="DOH860" s="79"/>
      <c r="DOI860" s="79"/>
      <c r="DOJ860" s="79"/>
      <c r="DOK860" s="79"/>
      <c r="DOL860" s="79"/>
      <c r="DOM860" s="79"/>
      <c r="DON860" s="79"/>
      <c r="DOO860" s="79"/>
      <c r="DOP860" s="79"/>
      <c r="DOQ860" s="79"/>
      <c r="DOR860" s="79"/>
      <c r="DOS860" s="79"/>
      <c r="DOT860" s="79"/>
      <c r="DOU860" s="79"/>
      <c r="DOV860" s="79"/>
      <c r="DOW860" s="79"/>
      <c r="DOX860" s="79"/>
      <c r="DOY860" s="79"/>
      <c r="DOZ860" s="79"/>
      <c r="DPA860" s="79"/>
      <c r="DPB860" s="79"/>
      <c r="DPC860" s="79"/>
      <c r="DPD860" s="79"/>
      <c r="DPE860" s="79"/>
      <c r="DPF860" s="79"/>
      <c r="DPG860" s="79"/>
      <c r="DPH860" s="79"/>
      <c r="DPI860" s="79"/>
      <c r="DPJ860" s="79"/>
      <c r="DPK860" s="79"/>
      <c r="DPL860" s="79"/>
      <c r="DPM860" s="79"/>
      <c r="DPN860" s="79"/>
      <c r="DPO860" s="79"/>
      <c r="DPP860" s="79"/>
      <c r="DPQ860" s="79"/>
      <c r="DPR860" s="79"/>
      <c r="DPS860" s="79"/>
      <c r="DPT860" s="79"/>
      <c r="DPU860" s="79"/>
      <c r="DPV860" s="79"/>
      <c r="DPW860" s="79"/>
      <c r="DPX860" s="79"/>
      <c r="DPY860" s="79"/>
      <c r="DPZ860" s="79"/>
      <c r="DQA860" s="79"/>
      <c r="DQB860" s="79"/>
      <c r="DQC860" s="79"/>
      <c r="DQD860" s="79"/>
      <c r="DQE860" s="79"/>
      <c r="DQF860" s="79"/>
      <c r="DQG860" s="79"/>
      <c r="DQH860" s="79"/>
      <c r="DQI860" s="79"/>
      <c r="DQJ860" s="79"/>
      <c r="DQK860" s="79"/>
      <c r="DQL860" s="79"/>
      <c r="DQM860" s="79"/>
      <c r="DQN860" s="79"/>
      <c r="DQO860" s="79"/>
      <c r="DQP860" s="79"/>
      <c r="DQQ860" s="79"/>
      <c r="DQR860" s="79"/>
      <c r="DQS860" s="79"/>
      <c r="DQT860" s="79"/>
      <c r="DQU860" s="79"/>
      <c r="DQV860" s="79"/>
      <c r="DQW860" s="79"/>
      <c r="DQX860" s="79"/>
      <c r="DQY860" s="79"/>
      <c r="DQZ860" s="79"/>
      <c r="DRA860" s="79"/>
      <c r="DRB860" s="79"/>
      <c r="DRC860" s="79"/>
      <c r="DRD860" s="79"/>
      <c r="DRE860" s="79"/>
      <c r="DRF860" s="79"/>
      <c r="DRG860" s="79"/>
      <c r="DRH860" s="79"/>
      <c r="DRI860" s="79"/>
      <c r="DRJ860" s="79"/>
      <c r="DRK860" s="79"/>
      <c r="DRL860" s="79"/>
      <c r="DRM860" s="79"/>
      <c r="DRN860" s="79"/>
      <c r="DRO860" s="79"/>
      <c r="DRP860" s="79"/>
      <c r="DRQ860" s="79"/>
      <c r="DRR860" s="79"/>
      <c r="DRS860" s="79"/>
      <c r="DRT860" s="79"/>
      <c r="DRU860" s="79"/>
      <c r="DRV860" s="79"/>
      <c r="DRW860" s="79"/>
      <c r="DRX860" s="79"/>
      <c r="DRY860" s="79"/>
      <c r="DRZ860" s="79"/>
      <c r="DSA860" s="79"/>
      <c r="DSB860" s="79"/>
      <c r="DSC860" s="79"/>
      <c r="DSD860" s="79"/>
      <c r="DSE860" s="79"/>
      <c r="DSF860" s="79"/>
      <c r="DSG860" s="79"/>
      <c r="DSH860" s="79"/>
      <c r="DSI860" s="79"/>
      <c r="DSJ860" s="79"/>
      <c r="DSK860" s="79"/>
      <c r="DSL860" s="79"/>
      <c r="DSM860" s="79"/>
      <c r="DSN860" s="79"/>
      <c r="DSO860" s="79"/>
      <c r="DSP860" s="79"/>
      <c r="DSQ860" s="79"/>
      <c r="DSR860" s="79"/>
      <c r="DSS860" s="79"/>
      <c r="DST860" s="79"/>
      <c r="DSU860" s="79"/>
      <c r="DSV860" s="79"/>
      <c r="DSW860" s="79"/>
      <c r="DSX860" s="79"/>
      <c r="DSY860" s="79"/>
      <c r="DSZ860" s="79"/>
      <c r="DTA860" s="79"/>
      <c r="DTB860" s="79"/>
      <c r="DTC860" s="79"/>
      <c r="DTD860" s="79"/>
      <c r="DTE860" s="79"/>
      <c r="DTF860" s="79"/>
      <c r="DTG860" s="79"/>
      <c r="DTH860" s="79"/>
      <c r="DTI860" s="79"/>
      <c r="DTJ860" s="79"/>
      <c r="DTK860" s="79"/>
      <c r="DTL860" s="79"/>
      <c r="DTM860" s="79"/>
      <c r="DTN860" s="79"/>
      <c r="DTO860" s="79"/>
      <c r="DTP860" s="79"/>
      <c r="DTQ860" s="79"/>
      <c r="DTR860" s="79"/>
      <c r="DTS860" s="79"/>
      <c r="DTT860" s="79"/>
      <c r="DTU860" s="79"/>
      <c r="DTV860" s="79"/>
      <c r="DTW860" s="79"/>
      <c r="DTX860" s="79"/>
      <c r="DTY860" s="79"/>
      <c r="DTZ860" s="79"/>
      <c r="DUA860" s="79"/>
      <c r="DUB860" s="79"/>
      <c r="DUC860" s="79"/>
      <c r="DUD860" s="79"/>
      <c r="DUE860" s="79"/>
      <c r="DUF860" s="79"/>
      <c r="DUG860" s="79"/>
      <c r="DUH860" s="79"/>
      <c r="DUI860" s="79"/>
      <c r="DUJ860" s="79"/>
      <c r="DUK860" s="79"/>
      <c r="DUL860" s="79"/>
      <c r="DUM860" s="79"/>
      <c r="DUN860" s="79"/>
      <c r="DUO860" s="79"/>
      <c r="DUP860" s="79"/>
      <c r="DUQ860" s="79"/>
      <c r="DUR860" s="79"/>
      <c r="DUS860" s="79"/>
      <c r="DUT860" s="79"/>
      <c r="DUU860" s="79"/>
      <c r="DUV860" s="79"/>
      <c r="DUW860" s="79"/>
      <c r="DUX860" s="79"/>
      <c r="DUY860" s="79"/>
      <c r="DUZ860" s="79"/>
      <c r="DVA860" s="79"/>
      <c r="DVB860" s="79"/>
      <c r="DVC860" s="79"/>
      <c r="DVD860" s="79"/>
      <c r="DVE860" s="79"/>
      <c r="DVF860" s="79"/>
      <c r="DVG860" s="79"/>
      <c r="DVH860" s="79"/>
      <c r="DVI860" s="79"/>
      <c r="DVJ860" s="79"/>
      <c r="DVK860" s="79"/>
      <c r="DVL860" s="79"/>
      <c r="DVM860" s="79"/>
      <c r="DVN860" s="79"/>
      <c r="DVO860" s="79"/>
      <c r="DVP860" s="79"/>
      <c r="DVQ860" s="79"/>
      <c r="DVR860" s="79"/>
      <c r="DVS860" s="79"/>
      <c r="DVT860" s="79"/>
      <c r="DVU860" s="79"/>
      <c r="DVV860" s="79"/>
      <c r="DVW860" s="79"/>
      <c r="DVX860" s="79"/>
      <c r="DVY860" s="79"/>
      <c r="DVZ860" s="79"/>
      <c r="DWA860" s="79"/>
      <c r="DWB860" s="79"/>
      <c r="DWC860" s="79"/>
      <c r="DWD860" s="79"/>
      <c r="DWE860" s="79"/>
      <c r="DWF860" s="79"/>
      <c r="DWG860" s="79"/>
      <c r="DWH860" s="79"/>
      <c r="DWI860" s="79"/>
      <c r="DWJ860" s="79"/>
      <c r="DWK860" s="79"/>
      <c r="DWL860" s="79"/>
      <c r="DWM860" s="79"/>
      <c r="DWN860" s="79"/>
      <c r="DWO860" s="79"/>
      <c r="DWP860" s="79"/>
      <c r="DWQ860" s="79"/>
      <c r="DWR860" s="79"/>
      <c r="DWS860" s="79"/>
      <c r="DWT860" s="79"/>
      <c r="DWU860" s="79"/>
      <c r="DWV860" s="79"/>
      <c r="DWW860" s="79"/>
      <c r="DWX860" s="79"/>
      <c r="DWY860" s="79"/>
      <c r="DWZ860" s="79"/>
      <c r="DXA860" s="79"/>
      <c r="DXB860" s="79"/>
      <c r="DXC860" s="79"/>
      <c r="DXD860" s="79"/>
      <c r="DXE860" s="79"/>
      <c r="DXF860" s="79"/>
      <c r="DXG860" s="79"/>
      <c r="DXH860" s="79"/>
      <c r="DXI860" s="79"/>
      <c r="DXJ860" s="79"/>
      <c r="DXK860" s="79"/>
      <c r="DXL860" s="79"/>
      <c r="DXM860" s="79"/>
      <c r="DXN860" s="79"/>
      <c r="DXO860" s="79"/>
      <c r="DXP860" s="79"/>
      <c r="DXQ860" s="79"/>
      <c r="DXR860" s="79"/>
      <c r="DXS860" s="79"/>
      <c r="DXT860" s="79"/>
      <c r="DXU860" s="79"/>
      <c r="DXV860" s="79"/>
      <c r="DXW860" s="79"/>
      <c r="DXX860" s="79"/>
      <c r="DXY860" s="79"/>
      <c r="DXZ860" s="79"/>
      <c r="DYA860" s="79"/>
      <c r="DYB860" s="79"/>
      <c r="DYC860" s="79"/>
      <c r="DYD860" s="79"/>
      <c r="DYE860" s="79"/>
      <c r="DYF860" s="79"/>
      <c r="DYG860" s="79"/>
      <c r="DYH860" s="79"/>
      <c r="DYI860" s="79"/>
      <c r="DYJ860" s="79"/>
      <c r="DYK860" s="79"/>
      <c r="DYL860" s="79"/>
      <c r="DYM860" s="79"/>
      <c r="DYN860" s="79"/>
      <c r="DYO860" s="79"/>
      <c r="DYP860" s="79"/>
      <c r="DYQ860" s="79"/>
      <c r="DYR860" s="79"/>
      <c r="DYS860" s="79"/>
      <c r="DYT860" s="79"/>
      <c r="DYU860" s="79"/>
      <c r="DYV860" s="79"/>
      <c r="DYW860" s="79"/>
      <c r="DYX860" s="79"/>
      <c r="DYY860" s="79"/>
      <c r="DYZ860" s="79"/>
      <c r="DZA860" s="79"/>
      <c r="DZB860" s="79"/>
      <c r="DZC860" s="79"/>
      <c r="DZD860" s="79"/>
      <c r="DZE860" s="79"/>
      <c r="DZF860" s="79"/>
      <c r="DZG860" s="79"/>
      <c r="DZH860" s="79"/>
      <c r="DZI860" s="79"/>
      <c r="DZJ860" s="79"/>
      <c r="DZK860" s="79"/>
      <c r="DZL860" s="79"/>
      <c r="DZM860" s="79"/>
      <c r="DZN860" s="79"/>
      <c r="DZO860" s="79"/>
      <c r="DZP860" s="79"/>
      <c r="DZQ860" s="79"/>
      <c r="DZR860" s="79"/>
      <c r="DZS860" s="79"/>
      <c r="DZT860" s="79"/>
      <c r="DZU860" s="79"/>
      <c r="DZV860" s="79"/>
      <c r="DZW860" s="79"/>
      <c r="DZX860" s="79"/>
      <c r="DZY860" s="79"/>
      <c r="DZZ860" s="79"/>
      <c r="EAA860" s="79"/>
      <c r="EAB860" s="79"/>
      <c r="EAC860" s="79"/>
      <c r="EAD860" s="79"/>
      <c r="EAE860" s="79"/>
      <c r="EAF860" s="79"/>
      <c r="EAG860" s="79"/>
      <c r="EAH860" s="79"/>
      <c r="EAI860" s="79"/>
      <c r="EAJ860" s="79"/>
      <c r="EAK860" s="79"/>
      <c r="EAL860" s="79"/>
      <c r="EAM860" s="79"/>
      <c r="EAN860" s="79"/>
      <c r="EAO860" s="79"/>
      <c r="EAP860" s="79"/>
      <c r="EAQ860" s="79"/>
      <c r="EAR860" s="79"/>
      <c r="EAS860" s="79"/>
      <c r="EAT860" s="79"/>
      <c r="EAU860" s="79"/>
      <c r="EAV860" s="79"/>
      <c r="EAW860" s="79"/>
      <c r="EAX860" s="79"/>
      <c r="EAY860" s="79"/>
      <c r="EAZ860" s="79"/>
      <c r="EBA860" s="79"/>
      <c r="EBB860" s="79"/>
      <c r="EBC860" s="79"/>
      <c r="EBD860" s="79"/>
      <c r="EBE860" s="79"/>
      <c r="EBF860" s="79"/>
      <c r="EBG860" s="79"/>
      <c r="EBH860" s="79"/>
      <c r="EBI860" s="79"/>
      <c r="EBJ860" s="79"/>
      <c r="EBK860" s="79"/>
      <c r="EBL860" s="79"/>
      <c r="EBM860" s="79"/>
      <c r="EBN860" s="79"/>
      <c r="EBO860" s="79"/>
      <c r="EBP860" s="79"/>
      <c r="EBQ860" s="79"/>
      <c r="EBR860" s="79"/>
      <c r="EBS860" s="79"/>
      <c r="EBT860" s="79"/>
      <c r="EBU860" s="79"/>
      <c r="EBV860" s="79"/>
      <c r="EBW860" s="79"/>
      <c r="EBX860" s="79"/>
      <c r="EBY860" s="79"/>
      <c r="EBZ860" s="79"/>
      <c r="ECA860" s="79"/>
      <c r="ECB860" s="79"/>
      <c r="ECC860" s="79"/>
      <c r="ECD860" s="79"/>
      <c r="ECE860" s="79"/>
      <c r="ECF860" s="79"/>
      <c r="ECG860" s="79"/>
      <c r="ECH860" s="79"/>
      <c r="ECI860" s="79"/>
      <c r="ECJ860" s="79"/>
      <c r="ECK860" s="79"/>
      <c r="ECL860" s="79"/>
      <c r="ECM860" s="79"/>
      <c r="ECN860" s="79"/>
      <c r="ECO860" s="79"/>
      <c r="ECP860" s="79"/>
      <c r="ECQ860" s="79"/>
      <c r="ECR860" s="79"/>
      <c r="ECS860" s="79"/>
      <c r="ECT860" s="79"/>
      <c r="ECU860" s="79"/>
      <c r="ECV860" s="79"/>
      <c r="ECW860" s="79"/>
      <c r="ECX860" s="79"/>
      <c r="ECY860" s="79"/>
      <c r="ECZ860" s="79"/>
      <c r="EDA860" s="79"/>
      <c r="EDB860" s="79"/>
      <c r="EDC860" s="79"/>
      <c r="EDD860" s="79"/>
      <c r="EDE860" s="79"/>
      <c r="EDF860" s="79"/>
      <c r="EDG860" s="79"/>
      <c r="EDH860" s="79"/>
      <c r="EDI860" s="79"/>
      <c r="EDJ860" s="79"/>
      <c r="EDK860" s="79"/>
      <c r="EDL860" s="79"/>
      <c r="EDM860" s="79"/>
      <c r="EDN860" s="79"/>
      <c r="EDO860" s="79"/>
      <c r="EDP860" s="79"/>
      <c r="EDQ860" s="79"/>
      <c r="EDR860" s="79"/>
      <c r="EDS860" s="79"/>
      <c r="EDT860" s="79"/>
      <c r="EDU860" s="79"/>
      <c r="EDV860" s="79"/>
      <c r="EDW860" s="79"/>
      <c r="EDX860" s="79"/>
      <c r="EDY860" s="79"/>
      <c r="EDZ860" s="79"/>
      <c r="EEA860" s="79"/>
      <c r="EEB860" s="79"/>
      <c r="EEC860" s="79"/>
      <c r="EED860" s="79"/>
      <c r="EEE860" s="79"/>
      <c r="EEF860" s="79"/>
      <c r="EEG860" s="79"/>
      <c r="EEH860" s="79"/>
      <c r="EEI860" s="79"/>
      <c r="EEJ860" s="79"/>
      <c r="EEK860" s="79"/>
      <c r="EEL860" s="79"/>
      <c r="EEM860" s="79"/>
      <c r="EEN860" s="79"/>
      <c r="EEO860" s="79"/>
      <c r="EEP860" s="79"/>
      <c r="EEQ860" s="79"/>
      <c r="EER860" s="79"/>
      <c r="EES860" s="79"/>
      <c r="EET860" s="79"/>
      <c r="EEU860" s="79"/>
      <c r="EEV860" s="79"/>
      <c r="EEW860" s="79"/>
      <c r="EEX860" s="79"/>
      <c r="EEY860" s="79"/>
      <c r="EEZ860" s="79"/>
      <c r="EFA860" s="79"/>
      <c r="EFB860" s="79"/>
      <c r="EFC860" s="79"/>
      <c r="EFD860" s="79"/>
      <c r="EFE860" s="79"/>
      <c r="EFF860" s="79"/>
      <c r="EFG860" s="79"/>
      <c r="EFH860" s="79"/>
      <c r="EFI860" s="79"/>
      <c r="EFJ860" s="79"/>
      <c r="EFK860" s="79"/>
      <c r="EFL860" s="79"/>
      <c r="EFM860" s="79"/>
      <c r="EFN860" s="79"/>
      <c r="EFO860" s="79"/>
      <c r="EFP860" s="79"/>
      <c r="EFQ860" s="79"/>
      <c r="EFR860" s="79"/>
      <c r="EFS860" s="79"/>
      <c r="EFT860" s="79"/>
      <c r="EFU860" s="79"/>
      <c r="EFV860" s="79"/>
      <c r="EFW860" s="79"/>
      <c r="EFX860" s="79"/>
      <c r="EFY860" s="79"/>
      <c r="EFZ860" s="79"/>
      <c r="EGA860" s="79"/>
      <c r="EGB860" s="79"/>
      <c r="EGC860" s="79"/>
      <c r="EGD860" s="79"/>
      <c r="EGE860" s="79"/>
      <c r="EGF860" s="79"/>
      <c r="EGG860" s="79"/>
      <c r="EGH860" s="79"/>
      <c r="EGI860" s="79"/>
      <c r="EGJ860" s="79"/>
      <c r="EGK860" s="79"/>
      <c r="EGL860" s="79"/>
      <c r="EGM860" s="79"/>
      <c r="EGN860" s="79"/>
      <c r="EGO860" s="79"/>
      <c r="EGP860" s="79"/>
      <c r="EGQ860" s="79"/>
      <c r="EGR860" s="79"/>
      <c r="EGS860" s="79"/>
      <c r="EGT860" s="79"/>
      <c r="EGU860" s="79"/>
      <c r="EGV860" s="79"/>
      <c r="EGW860" s="79"/>
      <c r="EGX860" s="79"/>
      <c r="EGY860" s="79"/>
      <c r="EGZ860" s="79"/>
      <c r="EHA860" s="79"/>
      <c r="EHB860" s="79"/>
      <c r="EHC860" s="79"/>
      <c r="EHD860" s="79"/>
      <c r="EHE860" s="79"/>
      <c r="EHF860" s="79"/>
      <c r="EHG860" s="79"/>
      <c r="EHH860" s="79"/>
      <c r="EHI860" s="79"/>
      <c r="EHJ860" s="79"/>
      <c r="EHK860" s="79"/>
      <c r="EHL860" s="79"/>
      <c r="EHM860" s="79"/>
      <c r="EHN860" s="79"/>
      <c r="EHO860" s="79"/>
      <c r="EHP860" s="79"/>
      <c r="EHQ860" s="79"/>
      <c r="EHR860" s="79"/>
      <c r="EHS860" s="79"/>
      <c r="EHT860" s="79"/>
      <c r="EHU860" s="79"/>
      <c r="EHV860" s="79"/>
      <c r="EHW860" s="79"/>
      <c r="EHX860" s="79"/>
      <c r="EHY860" s="79"/>
      <c r="EHZ860" s="79"/>
      <c r="EIA860" s="79"/>
      <c r="EIB860" s="79"/>
      <c r="EIC860" s="79"/>
      <c r="EID860" s="79"/>
      <c r="EIE860" s="79"/>
      <c r="EIF860" s="79"/>
      <c r="EIG860" s="79"/>
      <c r="EIH860" s="79"/>
      <c r="EII860" s="79"/>
      <c r="EIJ860" s="79"/>
      <c r="EIK860" s="79"/>
      <c r="EIL860" s="79"/>
      <c r="EIM860" s="79"/>
      <c r="EIN860" s="79"/>
      <c r="EIO860" s="79"/>
      <c r="EIP860" s="79"/>
      <c r="EIQ860" s="79"/>
      <c r="EIR860" s="79"/>
      <c r="EIS860" s="79"/>
      <c r="EIT860" s="79"/>
      <c r="EIU860" s="79"/>
      <c r="EIV860" s="79"/>
      <c r="EIW860" s="79"/>
      <c r="EIX860" s="79"/>
      <c r="EIY860" s="79"/>
      <c r="EIZ860" s="79"/>
      <c r="EJA860" s="79"/>
      <c r="EJB860" s="79"/>
      <c r="EJC860" s="79"/>
      <c r="EJD860" s="79"/>
      <c r="EJE860" s="79"/>
      <c r="EJF860" s="79"/>
      <c r="EJG860" s="79"/>
      <c r="EJH860" s="79"/>
      <c r="EJI860" s="79"/>
      <c r="EJJ860" s="79"/>
      <c r="EJK860" s="79"/>
      <c r="EJL860" s="79"/>
      <c r="EJM860" s="79"/>
      <c r="EJN860" s="79"/>
      <c r="EJO860" s="79"/>
      <c r="EJP860" s="79"/>
      <c r="EJQ860" s="79"/>
      <c r="EJR860" s="79"/>
      <c r="EJS860" s="79"/>
      <c r="EJT860" s="79"/>
      <c r="EJU860" s="79"/>
      <c r="EJV860" s="79"/>
      <c r="EJW860" s="79"/>
      <c r="EJX860" s="79"/>
      <c r="EJY860" s="79"/>
      <c r="EJZ860" s="79"/>
      <c r="EKA860" s="79"/>
      <c r="EKB860" s="79"/>
      <c r="EKC860" s="79"/>
      <c r="EKD860" s="79"/>
      <c r="EKE860" s="79"/>
      <c r="EKF860" s="79"/>
      <c r="EKG860" s="79"/>
      <c r="EKH860" s="79"/>
      <c r="EKI860" s="79"/>
      <c r="EKJ860" s="79"/>
      <c r="EKK860" s="79"/>
      <c r="EKL860" s="79"/>
      <c r="EKM860" s="79"/>
      <c r="EKN860" s="79"/>
      <c r="EKO860" s="79"/>
      <c r="EKP860" s="79"/>
      <c r="EKQ860" s="79"/>
      <c r="EKR860" s="79"/>
      <c r="EKS860" s="79"/>
      <c r="EKT860" s="79"/>
      <c r="EKU860" s="79"/>
      <c r="EKV860" s="79"/>
      <c r="EKW860" s="79"/>
      <c r="EKX860" s="79"/>
      <c r="EKY860" s="79"/>
      <c r="EKZ860" s="79"/>
      <c r="ELA860" s="79"/>
      <c r="ELB860" s="79"/>
      <c r="ELC860" s="79"/>
      <c r="ELD860" s="79"/>
      <c r="ELE860" s="79"/>
      <c r="ELF860" s="79"/>
      <c r="ELG860" s="79"/>
      <c r="ELH860" s="79"/>
      <c r="ELI860" s="79"/>
      <c r="ELJ860" s="79"/>
      <c r="ELK860" s="79"/>
      <c r="ELL860" s="79"/>
      <c r="ELM860" s="79"/>
      <c r="ELN860" s="79"/>
      <c r="ELO860" s="79"/>
      <c r="ELP860" s="79"/>
      <c r="ELQ860" s="79"/>
      <c r="ELR860" s="79"/>
      <c r="ELS860" s="79"/>
      <c r="ELT860" s="79"/>
      <c r="ELU860" s="79"/>
      <c r="ELV860" s="79"/>
      <c r="ELW860" s="79"/>
      <c r="ELX860" s="79"/>
      <c r="ELY860" s="79"/>
      <c r="ELZ860" s="79"/>
      <c r="EMA860" s="79"/>
      <c r="EMB860" s="79"/>
      <c r="EMC860" s="79"/>
      <c r="EMD860" s="79"/>
      <c r="EME860" s="79"/>
      <c r="EMF860" s="79"/>
      <c r="EMG860" s="79"/>
      <c r="EMH860" s="79"/>
      <c r="EMI860" s="79"/>
      <c r="EMJ860" s="79"/>
      <c r="EMK860" s="79"/>
      <c r="EML860" s="79"/>
      <c r="EMM860" s="79"/>
      <c r="EMN860" s="79"/>
      <c r="EMO860" s="79"/>
      <c r="EMP860" s="79"/>
      <c r="EMQ860" s="79"/>
      <c r="EMR860" s="79"/>
      <c r="EMS860" s="79"/>
      <c r="EMT860" s="79"/>
      <c r="EMU860" s="79"/>
      <c r="EMV860" s="79"/>
      <c r="EMW860" s="79"/>
      <c r="EMX860" s="79"/>
      <c r="EMY860" s="79"/>
      <c r="EMZ860" s="79"/>
      <c r="ENA860" s="79"/>
      <c r="ENB860" s="79"/>
      <c r="ENC860" s="79"/>
      <c r="END860" s="79"/>
      <c r="ENE860" s="79"/>
      <c r="ENF860" s="79"/>
      <c r="ENG860" s="79"/>
      <c r="ENH860" s="79"/>
      <c r="ENI860" s="79"/>
      <c r="ENJ860" s="79"/>
      <c r="ENK860" s="79"/>
      <c r="ENL860" s="79"/>
      <c r="ENM860" s="79"/>
      <c r="ENN860" s="79"/>
      <c r="ENO860" s="79"/>
      <c r="ENP860" s="79"/>
      <c r="ENQ860" s="79"/>
      <c r="ENR860" s="79"/>
      <c r="ENS860" s="79"/>
      <c r="ENT860" s="79"/>
      <c r="ENU860" s="79"/>
      <c r="ENV860" s="79"/>
      <c r="ENW860" s="79"/>
      <c r="ENX860" s="79"/>
      <c r="ENY860" s="79"/>
      <c r="ENZ860" s="79"/>
      <c r="EOA860" s="79"/>
      <c r="EOB860" s="79"/>
      <c r="EOC860" s="79"/>
      <c r="EOD860" s="79"/>
      <c r="EOE860" s="79"/>
      <c r="EOF860" s="79"/>
      <c r="EOG860" s="79"/>
      <c r="EOH860" s="79"/>
      <c r="EOI860" s="79"/>
      <c r="EOJ860" s="79"/>
      <c r="EOK860" s="79"/>
      <c r="EOL860" s="79"/>
      <c r="EOM860" s="79"/>
      <c r="EON860" s="79"/>
      <c r="EOO860" s="79"/>
      <c r="EOP860" s="79"/>
      <c r="EOQ860" s="79"/>
      <c r="EOR860" s="79"/>
      <c r="EOS860" s="79"/>
      <c r="EOT860" s="79"/>
      <c r="EOU860" s="79"/>
      <c r="EOV860" s="79"/>
      <c r="EOW860" s="79"/>
      <c r="EOX860" s="79"/>
      <c r="EOY860" s="79"/>
      <c r="EOZ860" s="79"/>
      <c r="EPA860" s="79"/>
      <c r="EPB860" s="79"/>
      <c r="EPC860" s="79"/>
      <c r="EPD860" s="79"/>
      <c r="EPE860" s="79"/>
      <c r="EPF860" s="79"/>
      <c r="EPG860" s="79"/>
      <c r="EPH860" s="79"/>
      <c r="EPI860" s="79"/>
      <c r="EPJ860" s="79"/>
      <c r="EPK860" s="79"/>
      <c r="EPL860" s="79"/>
      <c r="EPM860" s="79"/>
      <c r="EPN860" s="79"/>
      <c r="EPO860" s="79"/>
      <c r="EPP860" s="79"/>
      <c r="EPQ860" s="79"/>
      <c r="EPR860" s="79"/>
      <c r="EPS860" s="79"/>
      <c r="EPT860" s="79"/>
      <c r="EPU860" s="79"/>
      <c r="EPV860" s="79"/>
      <c r="EPW860" s="79"/>
      <c r="EPX860" s="79"/>
      <c r="EPY860" s="79"/>
      <c r="EPZ860" s="79"/>
      <c r="EQA860" s="79"/>
      <c r="EQB860" s="79"/>
      <c r="EQC860" s="79"/>
      <c r="EQD860" s="79"/>
      <c r="EQE860" s="79"/>
      <c r="EQF860" s="79"/>
      <c r="EQG860" s="79"/>
      <c r="EQH860" s="79"/>
      <c r="EQI860" s="79"/>
      <c r="EQJ860" s="79"/>
      <c r="EQK860" s="79"/>
      <c r="EQL860" s="79"/>
      <c r="EQM860" s="79"/>
      <c r="EQN860" s="79"/>
      <c r="EQO860" s="79"/>
      <c r="EQP860" s="79"/>
      <c r="EQQ860" s="79"/>
      <c r="EQR860" s="79"/>
      <c r="EQS860" s="79"/>
      <c r="EQT860" s="79"/>
      <c r="EQU860" s="79"/>
      <c r="EQV860" s="79"/>
      <c r="EQW860" s="79"/>
      <c r="EQX860" s="79"/>
      <c r="EQY860" s="79"/>
      <c r="EQZ860" s="79"/>
      <c r="ERA860" s="79"/>
      <c r="ERB860" s="79"/>
      <c r="ERC860" s="79"/>
      <c r="ERD860" s="79"/>
      <c r="ERE860" s="79"/>
      <c r="ERF860" s="79"/>
      <c r="ERG860" s="79"/>
      <c r="ERH860" s="79"/>
      <c r="ERI860" s="79"/>
      <c r="ERJ860" s="79"/>
      <c r="ERK860" s="79"/>
      <c r="ERL860" s="79"/>
      <c r="ERM860" s="79"/>
      <c r="ERN860" s="79"/>
      <c r="ERO860" s="79"/>
      <c r="ERP860" s="79"/>
      <c r="ERQ860" s="79"/>
      <c r="ERR860" s="79"/>
      <c r="ERS860" s="79"/>
      <c r="ERT860" s="79"/>
      <c r="ERU860" s="79"/>
      <c r="ERV860" s="79"/>
      <c r="ERW860" s="79"/>
      <c r="ERX860" s="79"/>
      <c r="ERY860" s="79"/>
      <c r="ERZ860" s="79"/>
      <c r="ESA860" s="79"/>
      <c r="ESB860" s="79"/>
      <c r="ESC860" s="79"/>
      <c r="ESD860" s="79"/>
      <c r="ESE860" s="79"/>
      <c r="ESF860" s="79"/>
      <c r="ESG860" s="79"/>
      <c r="ESH860" s="79"/>
      <c r="ESI860" s="79"/>
      <c r="ESJ860" s="79"/>
      <c r="ESK860" s="79"/>
      <c r="ESL860" s="79"/>
      <c r="ESM860" s="79"/>
      <c r="ESN860" s="79"/>
      <c r="ESO860" s="79"/>
      <c r="ESP860" s="79"/>
      <c r="ESQ860" s="79"/>
      <c r="ESR860" s="79"/>
      <c r="ESS860" s="79"/>
      <c r="EST860" s="79"/>
      <c r="ESU860" s="79"/>
      <c r="ESV860" s="79"/>
      <c r="ESW860" s="79"/>
      <c r="ESX860" s="79"/>
      <c r="ESY860" s="79"/>
      <c r="ESZ860" s="79"/>
      <c r="ETA860" s="79"/>
      <c r="ETB860" s="79"/>
      <c r="ETC860" s="79"/>
      <c r="ETD860" s="79"/>
      <c r="ETE860" s="79"/>
      <c r="ETF860" s="79"/>
      <c r="ETG860" s="79"/>
      <c r="ETH860" s="79"/>
      <c r="ETI860" s="79"/>
      <c r="ETJ860" s="79"/>
      <c r="ETK860" s="79"/>
      <c r="ETL860" s="79"/>
      <c r="ETM860" s="79"/>
      <c r="ETN860" s="79"/>
      <c r="ETO860" s="79"/>
      <c r="ETP860" s="79"/>
      <c r="ETQ860" s="79"/>
      <c r="ETR860" s="79"/>
      <c r="ETS860" s="79"/>
      <c r="ETT860" s="79"/>
      <c r="ETU860" s="79"/>
      <c r="ETV860" s="79"/>
      <c r="ETW860" s="79"/>
      <c r="ETX860" s="79"/>
      <c r="ETY860" s="79"/>
      <c r="ETZ860" s="79"/>
      <c r="EUA860" s="79"/>
      <c r="EUB860" s="79"/>
      <c r="EUC860" s="79"/>
      <c r="EUD860" s="79"/>
      <c r="EUE860" s="79"/>
      <c r="EUF860" s="79"/>
      <c r="EUG860" s="79"/>
      <c r="EUH860" s="79"/>
      <c r="EUI860" s="79"/>
      <c r="EUJ860" s="79"/>
      <c r="EUK860" s="79"/>
      <c r="EUL860" s="79"/>
      <c r="EUM860" s="79"/>
      <c r="EUN860" s="79"/>
      <c r="EUO860" s="79"/>
      <c r="EUP860" s="79"/>
      <c r="EUQ860" s="79"/>
      <c r="EUR860" s="79"/>
      <c r="EUS860" s="79"/>
      <c r="EUT860" s="79"/>
      <c r="EUU860" s="79"/>
      <c r="EUV860" s="79"/>
      <c r="EUW860" s="79"/>
      <c r="EUX860" s="79"/>
      <c r="EUY860" s="79"/>
      <c r="EUZ860" s="79"/>
      <c r="EVA860" s="79"/>
      <c r="EVB860" s="79"/>
      <c r="EVC860" s="79"/>
      <c r="EVD860" s="79"/>
      <c r="EVE860" s="79"/>
      <c r="EVF860" s="79"/>
      <c r="EVG860" s="79"/>
      <c r="EVH860" s="79"/>
      <c r="EVI860" s="79"/>
      <c r="EVJ860" s="79"/>
      <c r="EVK860" s="79"/>
      <c r="EVL860" s="79"/>
      <c r="EVM860" s="79"/>
      <c r="EVN860" s="79"/>
      <c r="EVO860" s="79"/>
      <c r="EVP860" s="79"/>
      <c r="EVQ860" s="79"/>
      <c r="EVR860" s="79"/>
      <c r="EVS860" s="79"/>
      <c r="EVT860" s="79"/>
      <c r="EVU860" s="79"/>
      <c r="EVV860" s="79"/>
      <c r="EVW860" s="79"/>
      <c r="EVX860" s="79"/>
      <c r="EVY860" s="79"/>
      <c r="EVZ860" s="79"/>
      <c r="EWA860" s="79"/>
      <c r="EWB860" s="79"/>
      <c r="EWC860" s="79"/>
      <c r="EWD860" s="79"/>
      <c r="EWE860" s="79"/>
      <c r="EWF860" s="79"/>
      <c r="EWG860" s="79"/>
      <c r="EWH860" s="79"/>
      <c r="EWI860" s="79"/>
      <c r="EWJ860" s="79"/>
      <c r="EWK860" s="79"/>
      <c r="EWL860" s="79"/>
      <c r="EWM860" s="79"/>
      <c r="EWN860" s="79"/>
      <c r="EWO860" s="79"/>
      <c r="EWP860" s="79"/>
      <c r="EWQ860" s="79"/>
      <c r="EWR860" s="79"/>
      <c r="EWS860" s="79"/>
      <c r="EWT860" s="79"/>
      <c r="EWU860" s="79"/>
      <c r="EWV860" s="79"/>
      <c r="EWW860" s="79"/>
      <c r="EWX860" s="79"/>
      <c r="EWY860" s="79"/>
      <c r="EWZ860" s="79"/>
      <c r="EXA860" s="79"/>
      <c r="EXB860" s="79"/>
      <c r="EXC860" s="79"/>
      <c r="EXD860" s="79"/>
      <c r="EXE860" s="79"/>
      <c r="EXF860" s="79"/>
      <c r="EXG860" s="79"/>
      <c r="EXH860" s="79"/>
      <c r="EXI860" s="79"/>
      <c r="EXJ860" s="79"/>
      <c r="EXK860" s="79"/>
      <c r="EXL860" s="79"/>
      <c r="EXM860" s="79"/>
      <c r="EXN860" s="79"/>
      <c r="EXO860" s="79"/>
      <c r="EXP860" s="79"/>
      <c r="EXQ860" s="79"/>
      <c r="EXR860" s="79"/>
      <c r="EXS860" s="79"/>
      <c r="EXT860" s="79"/>
      <c r="EXU860" s="79"/>
      <c r="EXV860" s="79"/>
      <c r="EXW860" s="79"/>
      <c r="EXX860" s="79"/>
      <c r="EXY860" s="79"/>
      <c r="EXZ860" s="79"/>
      <c r="EYA860" s="79"/>
      <c r="EYB860" s="79"/>
      <c r="EYC860" s="79"/>
      <c r="EYD860" s="79"/>
      <c r="EYE860" s="79"/>
      <c r="EYF860" s="79"/>
      <c r="EYG860" s="79"/>
      <c r="EYH860" s="79"/>
      <c r="EYI860" s="79"/>
      <c r="EYJ860" s="79"/>
      <c r="EYK860" s="79"/>
      <c r="EYL860" s="79"/>
      <c r="EYM860" s="79"/>
      <c r="EYN860" s="79"/>
      <c r="EYO860" s="79"/>
      <c r="EYP860" s="79"/>
      <c r="EYQ860" s="79"/>
      <c r="EYR860" s="79"/>
      <c r="EYS860" s="79"/>
      <c r="EYT860" s="79"/>
      <c r="EYU860" s="79"/>
      <c r="EYV860" s="79"/>
      <c r="EYW860" s="79"/>
      <c r="EYX860" s="79"/>
      <c r="EYY860" s="79"/>
      <c r="EYZ860" s="79"/>
      <c r="EZA860" s="79"/>
      <c r="EZB860" s="79"/>
      <c r="EZC860" s="79"/>
      <c r="EZD860" s="79"/>
      <c r="EZE860" s="79"/>
      <c r="EZF860" s="79"/>
      <c r="EZG860" s="79"/>
      <c r="EZH860" s="79"/>
      <c r="EZI860" s="79"/>
      <c r="EZJ860" s="79"/>
      <c r="EZK860" s="79"/>
      <c r="EZL860" s="79"/>
      <c r="EZM860" s="79"/>
      <c r="EZN860" s="79"/>
      <c r="EZO860" s="79"/>
      <c r="EZP860" s="79"/>
      <c r="EZQ860" s="79"/>
      <c r="EZR860" s="79"/>
      <c r="EZS860" s="79"/>
      <c r="EZT860" s="79"/>
      <c r="EZU860" s="79"/>
      <c r="EZV860" s="79"/>
      <c r="EZW860" s="79"/>
      <c r="EZX860" s="79"/>
      <c r="EZY860" s="79"/>
      <c r="EZZ860" s="79"/>
      <c r="FAA860" s="79"/>
      <c r="FAB860" s="79"/>
      <c r="FAC860" s="79"/>
      <c r="FAD860" s="79"/>
      <c r="FAE860" s="79"/>
      <c r="FAF860" s="79"/>
      <c r="FAG860" s="79"/>
      <c r="FAH860" s="79"/>
      <c r="FAI860" s="79"/>
      <c r="FAJ860" s="79"/>
      <c r="FAK860" s="79"/>
      <c r="FAL860" s="79"/>
      <c r="FAM860" s="79"/>
      <c r="FAN860" s="79"/>
      <c r="FAO860" s="79"/>
      <c r="FAP860" s="79"/>
      <c r="FAQ860" s="79"/>
      <c r="FAR860" s="79"/>
      <c r="FAS860" s="79"/>
      <c r="FAT860" s="79"/>
      <c r="FAU860" s="79"/>
      <c r="FAV860" s="79"/>
      <c r="FAW860" s="79"/>
      <c r="FAX860" s="79"/>
      <c r="FAY860" s="79"/>
      <c r="FAZ860" s="79"/>
      <c r="FBA860" s="79"/>
      <c r="FBB860" s="79"/>
      <c r="FBC860" s="79"/>
      <c r="FBD860" s="79"/>
      <c r="FBE860" s="79"/>
      <c r="FBF860" s="79"/>
      <c r="FBG860" s="79"/>
      <c r="FBH860" s="79"/>
      <c r="FBI860" s="79"/>
      <c r="FBJ860" s="79"/>
      <c r="FBK860" s="79"/>
      <c r="FBL860" s="79"/>
      <c r="FBM860" s="79"/>
      <c r="FBN860" s="79"/>
      <c r="FBO860" s="79"/>
      <c r="FBP860" s="79"/>
      <c r="FBQ860" s="79"/>
      <c r="FBR860" s="79"/>
      <c r="FBS860" s="79"/>
      <c r="FBT860" s="79"/>
      <c r="FBU860" s="79"/>
      <c r="FBV860" s="79"/>
      <c r="FBW860" s="79"/>
      <c r="FBX860" s="79"/>
      <c r="FBY860" s="79"/>
      <c r="FBZ860" s="79"/>
      <c r="FCA860" s="79"/>
      <c r="FCB860" s="79"/>
      <c r="FCC860" s="79"/>
      <c r="FCD860" s="79"/>
      <c r="FCE860" s="79"/>
      <c r="FCF860" s="79"/>
      <c r="FCG860" s="79"/>
      <c r="FCH860" s="79"/>
      <c r="FCI860" s="79"/>
      <c r="FCJ860" s="79"/>
      <c r="FCK860" s="79"/>
      <c r="FCL860" s="79"/>
      <c r="FCM860" s="79"/>
      <c r="FCN860" s="79"/>
      <c r="FCO860" s="79"/>
      <c r="FCP860" s="79"/>
      <c r="FCQ860" s="79"/>
      <c r="FCR860" s="79"/>
      <c r="FCS860" s="79"/>
      <c r="FCT860" s="79"/>
      <c r="FCU860" s="79"/>
      <c r="FCV860" s="79"/>
      <c r="FCW860" s="79"/>
      <c r="FCX860" s="79"/>
      <c r="FCY860" s="79"/>
      <c r="FCZ860" s="79"/>
      <c r="FDA860" s="79"/>
      <c r="FDB860" s="79"/>
      <c r="FDC860" s="79"/>
      <c r="FDD860" s="79"/>
      <c r="FDE860" s="79"/>
      <c r="FDF860" s="79"/>
      <c r="FDG860" s="79"/>
      <c r="FDH860" s="79"/>
      <c r="FDI860" s="79"/>
      <c r="FDJ860" s="79"/>
      <c r="FDK860" s="79"/>
      <c r="FDL860" s="79"/>
      <c r="FDM860" s="79"/>
      <c r="FDN860" s="79"/>
      <c r="FDO860" s="79"/>
      <c r="FDP860" s="79"/>
      <c r="FDQ860" s="79"/>
      <c r="FDR860" s="79"/>
      <c r="FDS860" s="79"/>
      <c r="FDT860" s="79"/>
      <c r="FDU860" s="79"/>
      <c r="FDV860" s="79"/>
      <c r="FDW860" s="79"/>
      <c r="FDX860" s="79"/>
      <c r="FDY860" s="79"/>
      <c r="FDZ860" s="79"/>
      <c r="FEA860" s="79"/>
      <c r="FEB860" s="79"/>
      <c r="FEC860" s="79"/>
      <c r="FED860" s="79"/>
      <c r="FEE860" s="79"/>
      <c r="FEF860" s="79"/>
      <c r="FEG860" s="79"/>
      <c r="FEH860" s="79"/>
      <c r="FEI860" s="79"/>
      <c r="FEJ860" s="79"/>
      <c r="FEK860" s="79"/>
      <c r="FEL860" s="79"/>
      <c r="FEM860" s="79"/>
      <c r="FEN860" s="79"/>
      <c r="FEO860" s="79"/>
      <c r="FEP860" s="79"/>
      <c r="FEQ860" s="79"/>
      <c r="FER860" s="79"/>
      <c r="FES860" s="79"/>
      <c r="FET860" s="79"/>
      <c r="FEU860" s="79"/>
      <c r="FEV860" s="79"/>
      <c r="FEW860" s="79"/>
      <c r="FEX860" s="79"/>
      <c r="FEY860" s="79"/>
      <c r="FEZ860" s="79"/>
      <c r="FFA860" s="79"/>
      <c r="FFB860" s="79"/>
      <c r="FFC860" s="79"/>
      <c r="FFD860" s="79"/>
      <c r="FFE860" s="79"/>
      <c r="FFF860" s="79"/>
      <c r="FFG860" s="79"/>
      <c r="FFH860" s="79"/>
      <c r="FFI860" s="79"/>
      <c r="FFJ860" s="79"/>
      <c r="FFK860" s="79"/>
      <c r="FFL860" s="79"/>
      <c r="FFM860" s="79"/>
      <c r="FFN860" s="79"/>
      <c r="FFO860" s="79"/>
      <c r="FFP860" s="79"/>
      <c r="FFQ860" s="79"/>
      <c r="FFR860" s="79"/>
      <c r="FFS860" s="79"/>
      <c r="FFT860" s="79"/>
      <c r="FFU860" s="79"/>
      <c r="FFV860" s="79"/>
      <c r="FFW860" s="79"/>
      <c r="FFX860" s="79"/>
      <c r="FFY860" s="79"/>
      <c r="FFZ860" s="79"/>
      <c r="FGA860" s="79"/>
      <c r="FGB860" s="79"/>
      <c r="FGC860" s="79"/>
      <c r="FGD860" s="79"/>
      <c r="FGE860" s="79"/>
      <c r="FGF860" s="79"/>
      <c r="FGG860" s="79"/>
      <c r="FGH860" s="79"/>
      <c r="FGI860" s="79"/>
      <c r="FGJ860" s="79"/>
      <c r="FGK860" s="79"/>
      <c r="FGL860" s="79"/>
      <c r="FGM860" s="79"/>
      <c r="FGN860" s="79"/>
      <c r="FGO860" s="79"/>
      <c r="FGP860" s="79"/>
      <c r="FGQ860" s="79"/>
      <c r="FGR860" s="79"/>
      <c r="FGS860" s="79"/>
      <c r="FGT860" s="79"/>
      <c r="FGU860" s="79"/>
      <c r="FGV860" s="79"/>
      <c r="FGW860" s="79"/>
      <c r="FGX860" s="79"/>
      <c r="FGY860" s="79"/>
      <c r="FGZ860" s="79"/>
      <c r="FHA860" s="79"/>
      <c r="FHB860" s="79"/>
      <c r="FHC860" s="79"/>
      <c r="FHD860" s="79"/>
      <c r="FHE860" s="79"/>
      <c r="FHF860" s="79"/>
      <c r="FHG860" s="79"/>
      <c r="FHH860" s="79"/>
      <c r="FHI860" s="79"/>
      <c r="FHJ860" s="79"/>
      <c r="FHK860" s="79"/>
      <c r="FHL860" s="79"/>
      <c r="FHM860" s="79"/>
      <c r="FHN860" s="79"/>
      <c r="FHO860" s="79"/>
      <c r="FHP860" s="79"/>
      <c r="FHQ860" s="79"/>
      <c r="FHR860" s="79"/>
      <c r="FHS860" s="79"/>
      <c r="FHT860" s="79"/>
      <c r="FHU860" s="79"/>
      <c r="FHV860" s="79"/>
      <c r="FHW860" s="79"/>
      <c r="FHX860" s="79"/>
      <c r="FHY860" s="79"/>
      <c r="FHZ860" s="79"/>
      <c r="FIA860" s="79"/>
      <c r="FIB860" s="79"/>
      <c r="FIC860" s="79"/>
      <c r="FID860" s="79"/>
      <c r="FIE860" s="79"/>
      <c r="FIF860" s="79"/>
      <c r="FIG860" s="79"/>
      <c r="FIH860" s="79"/>
      <c r="FII860" s="79"/>
      <c r="FIJ860" s="79"/>
      <c r="FIK860" s="79"/>
      <c r="FIL860" s="79"/>
      <c r="FIM860" s="79"/>
      <c r="FIN860" s="79"/>
      <c r="FIO860" s="79"/>
      <c r="FIP860" s="79"/>
      <c r="FIQ860" s="79"/>
      <c r="FIR860" s="79"/>
      <c r="FIS860" s="79"/>
      <c r="FIT860" s="79"/>
      <c r="FIU860" s="79"/>
      <c r="FIV860" s="79"/>
      <c r="FIW860" s="79"/>
      <c r="FIX860" s="79"/>
      <c r="FIY860" s="79"/>
      <c r="FIZ860" s="79"/>
      <c r="FJA860" s="79"/>
      <c r="FJB860" s="79"/>
      <c r="FJC860" s="79"/>
      <c r="FJD860" s="79"/>
      <c r="FJE860" s="79"/>
      <c r="FJF860" s="79"/>
      <c r="FJG860" s="79"/>
      <c r="FJH860" s="79"/>
      <c r="FJI860" s="79"/>
      <c r="FJJ860" s="79"/>
      <c r="FJK860" s="79"/>
      <c r="FJL860" s="79"/>
      <c r="FJM860" s="79"/>
      <c r="FJN860" s="79"/>
      <c r="FJO860" s="79"/>
      <c r="FJP860" s="79"/>
      <c r="FJQ860" s="79"/>
      <c r="FJR860" s="79"/>
      <c r="FJS860" s="79"/>
      <c r="FJT860" s="79"/>
      <c r="FJU860" s="79"/>
      <c r="FJV860" s="79"/>
      <c r="FJW860" s="79"/>
      <c r="FJX860" s="79"/>
      <c r="FJY860" s="79"/>
      <c r="FJZ860" s="79"/>
      <c r="FKA860" s="79"/>
      <c r="FKB860" s="79"/>
      <c r="FKC860" s="79"/>
      <c r="FKD860" s="79"/>
      <c r="FKE860" s="79"/>
      <c r="FKF860" s="79"/>
      <c r="FKG860" s="79"/>
      <c r="FKH860" s="79"/>
      <c r="FKI860" s="79"/>
      <c r="FKJ860" s="79"/>
      <c r="FKK860" s="79"/>
      <c r="FKL860" s="79"/>
      <c r="FKM860" s="79"/>
      <c r="FKN860" s="79"/>
      <c r="FKO860" s="79"/>
      <c r="FKP860" s="79"/>
      <c r="FKQ860" s="79"/>
      <c r="FKR860" s="79"/>
      <c r="FKS860" s="79"/>
      <c r="FKT860" s="79"/>
      <c r="FKU860" s="79"/>
      <c r="FKV860" s="79"/>
      <c r="FKW860" s="79"/>
      <c r="FKX860" s="79"/>
      <c r="FKY860" s="79"/>
      <c r="FKZ860" s="79"/>
      <c r="FLA860" s="79"/>
      <c r="FLB860" s="79"/>
      <c r="FLC860" s="79"/>
      <c r="FLD860" s="79"/>
      <c r="FLE860" s="79"/>
      <c r="FLF860" s="79"/>
      <c r="FLG860" s="79"/>
      <c r="FLH860" s="79"/>
      <c r="FLI860" s="79"/>
      <c r="FLJ860" s="79"/>
      <c r="FLK860" s="79"/>
      <c r="FLL860" s="79"/>
      <c r="FLM860" s="79"/>
      <c r="FLN860" s="79"/>
      <c r="FLO860" s="79"/>
      <c r="FLP860" s="79"/>
      <c r="FLQ860" s="79"/>
      <c r="FLR860" s="79"/>
      <c r="FLS860" s="79"/>
      <c r="FLT860" s="79"/>
      <c r="FLU860" s="79"/>
      <c r="FLV860" s="79"/>
      <c r="FLW860" s="79"/>
      <c r="FLX860" s="79"/>
      <c r="FLY860" s="79"/>
      <c r="FLZ860" s="79"/>
      <c r="FMA860" s="79"/>
      <c r="FMB860" s="79"/>
      <c r="FMC860" s="79"/>
      <c r="FMD860" s="79"/>
      <c r="FME860" s="79"/>
      <c r="FMF860" s="79"/>
      <c r="FMG860" s="79"/>
      <c r="FMH860" s="79"/>
      <c r="FMI860" s="79"/>
      <c r="FMJ860" s="79"/>
      <c r="FMK860" s="79"/>
      <c r="FML860" s="79"/>
      <c r="FMM860" s="79"/>
      <c r="FMN860" s="79"/>
      <c r="FMO860" s="79"/>
      <c r="FMP860" s="79"/>
      <c r="FMQ860" s="79"/>
      <c r="FMR860" s="79"/>
      <c r="FMS860" s="79"/>
      <c r="FMT860" s="79"/>
      <c r="FMU860" s="79"/>
      <c r="FMV860" s="79"/>
      <c r="FMW860" s="79"/>
      <c r="FMX860" s="79"/>
      <c r="FMY860" s="79"/>
      <c r="FMZ860" s="79"/>
      <c r="FNA860" s="79"/>
      <c r="FNB860" s="79"/>
      <c r="FNC860" s="79"/>
      <c r="FND860" s="79"/>
      <c r="FNE860" s="79"/>
      <c r="FNF860" s="79"/>
      <c r="FNG860" s="79"/>
      <c r="FNH860" s="79"/>
      <c r="FNI860" s="79"/>
      <c r="FNJ860" s="79"/>
      <c r="FNK860" s="79"/>
      <c r="FNL860" s="79"/>
      <c r="FNM860" s="79"/>
      <c r="FNN860" s="79"/>
      <c r="FNO860" s="79"/>
      <c r="FNP860" s="79"/>
      <c r="FNQ860" s="79"/>
      <c r="FNR860" s="79"/>
      <c r="FNS860" s="79"/>
      <c r="FNT860" s="79"/>
      <c r="FNU860" s="79"/>
      <c r="FNV860" s="79"/>
      <c r="FNW860" s="79"/>
      <c r="FNX860" s="79"/>
      <c r="FNY860" s="79"/>
      <c r="FNZ860" s="79"/>
      <c r="FOA860" s="79"/>
      <c r="FOB860" s="79"/>
      <c r="FOC860" s="79"/>
      <c r="FOD860" s="79"/>
      <c r="FOE860" s="79"/>
      <c r="FOF860" s="79"/>
      <c r="FOG860" s="79"/>
      <c r="FOH860" s="79"/>
      <c r="FOI860" s="79"/>
      <c r="FOJ860" s="79"/>
      <c r="FOK860" s="79"/>
      <c r="FOL860" s="79"/>
      <c r="FOM860" s="79"/>
      <c r="FON860" s="79"/>
      <c r="FOO860" s="79"/>
      <c r="FOP860" s="79"/>
      <c r="FOQ860" s="79"/>
      <c r="FOR860" s="79"/>
      <c r="FOS860" s="79"/>
      <c r="FOT860" s="79"/>
      <c r="FOU860" s="79"/>
      <c r="FOV860" s="79"/>
      <c r="FOW860" s="79"/>
      <c r="FOX860" s="79"/>
      <c r="FOY860" s="79"/>
      <c r="FOZ860" s="79"/>
      <c r="FPA860" s="79"/>
      <c r="FPB860" s="79"/>
      <c r="FPC860" s="79"/>
      <c r="FPD860" s="79"/>
      <c r="FPE860" s="79"/>
      <c r="FPF860" s="79"/>
      <c r="FPG860" s="79"/>
      <c r="FPH860" s="79"/>
      <c r="FPI860" s="79"/>
      <c r="FPJ860" s="79"/>
      <c r="FPK860" s="79"/>
      <c r="FPL860" s="79"/>
      <c r="FPM860" s="79"/>
      <c r="FPN860" s="79"/>
      <c r="FPO860" s="79"/>
      <c r="FPP860" s="79"/>
      <c r="FPQ860" s="79"/>
      <c r="FPR860" s="79"/>
      <c r="FPS860" s="79"/>
      <c r="FPT860" s="79"/>
      <c r="FPU860" s="79"/>
      <c r="FPV860" s="79"/>
      <c r="FPW860" s="79"/>
      <c r="FPX860" s="79"/>
      <c r="FPY860" s="79"/>
      <c r="FPZ860" s="79"/>
      <c r="FQA860" s="79"/>
      <c r="FQB860" s="79"/>
      <c r="FQC860" s="79"/>
      <c r="FQD860" s="79"/>
      <c r="FQE860" s="79"/>
      <c r="FQF860" s="79"/>
      <c r="FQG860" s="79"/>
      <c r="FQH860" s="79"/>
      <c r="FQI860" s="79"/>
      <c r="FQJ860" s="79"/>
      <c r="FQK860" s="79"/>
      <c r="FQL860" s="79"/>
      <c r="FQM860" s="79"/>
      <c r="FQN860" s="79"/>
      <c r="FQO860" s="79"/>
      <c r="FQP860" s="79"/>
      <c r="FQQ860" s="79"/>
      <c r="FQR860" s="79"/>
      <c r="FQS860" s="79"/>
      <c r="FQT860" s="79"/>
      <c r="FQU860" s="79"/>
      <c r="FQV860" s="79"/>
      <c r="FQW860" s="79"/>
      <c r="FQX860" s="79"/>
      <c r="FQY860" s="79"/>
      <c r="FQZ860" s="79"/>
      <c r="FRA860" s="79"/>
      <c r="FRB860" s="79"/>
      <c r="FRC860" s="79"/>
      <c r="FRD860" s="79"/>
      <c r="FRE860" s="79"/>
      <c r="FRF860" s="79"/>
      <c r="FRG860" s="79"/>
      <c r="FRH860" s="79"/>
      <c r="FRI860" s="79"/>
      <c r="FRJ860" s="79"/>
      <c r="FRK860" s="79"/>
      <c r="FRL860" s="79"/>
      <c r="FRM860" s="79"/>
      <c r="FRN860" s="79"/>
      <c r="FRO860" s="79"/>
      <c r="FRP860" s="79"/>
      <c r="FRQ860" s="79"/>
      <c r="FRR860" s="79"/>
      <c r="FRS860" s="79"/>
      <c r="FRT860" s="79"/>
      <c r="FRU860" s="79"/>
      <c r="FRV860" s="79"/>
      <c r="FRW860" s="79"/>
      <c r="FRX860" s="79"/>
      <c r="FRY860" s="79"/>
      <c r="FRZ860" s="79"/>
      <c r="FSA860" s="79"/>
      <c r="FSB860" s="79"/>
      <c r="FSC860" s="79"/>
      <c r="FSD860" s="79"/>
      <c r="FSE860" s="79"/>
      <c r="FSF860" s="79"/>
      <c r="FSG860" s="79"/>
      <c r="FSH860" s="79"/>
      <c r="FSI860" s="79"/>
      <c r="FSJ860" s="79"/>
      <c r="FSK860" s="79"/>
      <c r="FSL860" s="79"/>
      <c r="FSM860" s="79"/>
      <c r="FSN860" s="79"/>
      <c r="FSO860" s="79"/>
      <c r="FSP860" s="79"/>
      <c r="FSQ860" s="79"/>
      <c r="FSR860" s="79"/>
      <c r="FSS860" s="79"/>
      <c r="FST860" s="79"/>
      <c r="FSU860" s="79"/>
      <c r="FSV860" s="79"/>
      <c r="FSW860" s="79"/>
      <c r="FSX860" s="79"/>
      <c r="FSY860" s="79"/>
      <c r="FSZ860" s="79"/>
      <c r="FTA860" s="79"/>
      <c r="FTB860" s="79"/>
      <c r="FTC860" s="79"/>
      <c r="FTD860" s="79"/>
      <c r="FTE860" s="79"/>
      <c r="FTF860" s="79"/>
      <c r="FTG860" s="79"/>
      <c r="FTH860" s="79"/>
      <c r="FTI860" s="79"/>
      <c r="FTJ860" s="79"/>
      <c r="FTK860" s="79"/>
      <c r="FTL860" s="79"/>
      <c r="FTM860" s="79"/>
      <c r="FTN860" s="79"/>
      <c r="FTO860" s="79"/>
      <c r="FTP860" s="79"/>
      <c r="FTQ860" s="79"/>
      <c r="FTR860" s="79"/>
      <c r="FTS860" s="79"/>
      <c r="FTT860" s="79"/>
      <c r="FTU860" s="79"/>
      <c r="FTV860" s="79"/>
      <c r="FTW860" s="79"/>
      <c r="FTX860" s="79"/>
      <c r="FTY860" s="79"/>
      <c r="FTZ860" s="79"/>
      <c r="FUA860" s="79"/>
      <c r="FUB860" s="79"/>
      <c r="FUC860" s="79"/>
      <c r="FUD860" s="79"/>
      <c r="FUE860" s="79"/>
      <c r="FUF860" s="79"/>
      <c r="FUG860" s="79"/>
      <c r="FUH860" s="79"/>
      <c r="FUI860" s="79"/>
      <c r="FUJ860" s="79"/>
      <c r="FUK860" s="79"/>
      <c r="FUL860" s="79"/>
      <c r="FUM860" s="79"/>
      <c r="FUN860" s="79"/>
      <c r="FUO860" s="79"/>
      <c r="FUP860" s="79"/>
      <c r="FUQ860" s="79"/>
      <c r="FUR860" s="79"/>
      <c r="FUS860" s="79"/>
      <c r="FUT860" s="79"/>
      <c r="FUU860" s="79"/>
      <c r="FUV860" s="79"/>
      <c r="FUW860" s="79"/>
      <c r="FUX860" s="79"/>
      <c r="FUY860" s="79"/>
      <c r="FUZ860" s="79"/>
      <c r="FVA860" s="79"/>
      <c r="FVB860" s="79"/>
      <c r="FVC860" s="79"/>
      <c r="FVD860" s="79"/>
      <c r="FVE860" s="79"/>
      <c r="FVF860" s="79"/>
      <c r="FVG860" s="79"/>
      <c r="FVH860" s="79"/>
      <c r="FVI860" s="79"/>
      <c r="FVJ860" s="79"/>
      <c r="FVK860" s="79"/>
      <c r="FVL860" s="79"/>
      <c r="FVM860" s="79"/>
      <c r="FVN860" s="79"/>
      <c r="FVO860" s="79"/>
      <c r="FVP860" s="79"/>
      <c r="FVQ860" s="79"/>
      <c r="FVR860" s="79"/>
      <c r="FVS860" s="79"/>
      <c r="FVT860" s="79"/>
      <c r="FVU860" s="79"/>
      <c r="FVV860" s="79"/>
      <c r="FVW860" s="79"/>
      <c r="FVX860" s="79"/>
      <c r="FVY860" s="79"/>
      <c r="FVZ860" s="79"/>
      <c r="FWA860" s="79"/>
      <c r="FWB860" s="79"/>
      <c r="FWC860" s="79"/>
      <c r="FWD860" s="79"/>
      <c r="FWE860" s="79"/>
      <c r="FWF860" s="79"/>
      <c r="FWG860" s="79"/>
      <c r="FWH860" s="79"/>
      <c r="FWI860" s="79"/>
      <c r="FWJ860" s="79"/>
      <c r="FWK860" s="79"/>
      <c r="FWL860" s="79"/>
      <c r="FWM860" s="79"/>
      <c r="FWN860" s="79"/>
      <c r="FWO860" s="79"/>
      <c r="FWP860" s="79"/>
      <c r="FWQ860" s="79"/>
      <c r="FWR860" s="79"/>
      <c r="FWS860" s="79"/>
      <c r="FWT860" s="79"/>
      <c r="FWU860" s="79"/>
      <c r="FWV860" s="79"/>
      <c r="FWW860" s="79"/>
      <c r="FWX860" s="79"/>
      <c r="FWY860" s="79"/>
      <c r="FWZ860" s="79"/>
      <c r="FXA860" s="79"/>
      <c r="FXB860" s="79"/>
      <c r="FXC860" s="79"/>
      <c r="FXD860" s="79"/>
      <c r="FXE860" s="79"/>
      <c r="FXF860" s="79"/>
      <c r="FXG860" s="79"/>
      <c r="FXH860" s="79"/>
      <c r="FXI860" s="79"/>
      <c r="FXJ860" s="79"/>
      <c r="FXK860" s="79"/>
      <c r="FXL860" s="79"/>
      <c r="FXM860" s="79"/>
      <c r="FXN860" s="79"/>
      <c r="FXO860" s="79"/>
      <c r="FXP860" s="79"/>
      <c r="FXQ860" s="79"/>
      <c r="FXR860" s="79"/>
      <c r="FXS860" s="79"/>
      <c r="FXT860" s="79"/>
      <c r="FXU860" s="79"/>
      <c r="FXV860" s="79"/>
      <c r="FXW860" s="79"/>
      <c r="FXX860" s="79"/>
      <c r="FXY860" s="79"/>
      <c r="FXZ860" s="79"/>
      <c r="FYA860" s="79"/>
      <c r="FYB860" s="79"/>
      <c r="FYC860" s="79"/>
      <c r="FYD860" s="79"/>
      <c r="FYE860" s="79"/>
      <c r="FYF860" s="79"/>
      <c r="FYG860" s="79"/>
      <c r="FYH860" s="79"/>
      <c r="FYI860" s="79"/>
      <c r="FYJ860" s="79"/>
      <c r="FYK860" s="79"/>
      <c r="FYL860" s="79"/>
      <c r="FYM860" s="79"/>
      <c r="FYN860" s="79"/>
      <c r="FYO860" s="79"/>
      <c r="FYP860" s="79"/>
      <c r="FYQ860" s="79"/>
      <c r="FYR860" s="79"/>
      <c r="FYS860" s="79"/>
      <c r="FYT860" s="79"/>
      <c r="FYU860" s="79"/>
      <c r="FYV860" s="79"/>
      <c r="FYW860" s="79"/>
      <c r="FYX860" s="79"/>
      <c r="FYY860" s="79"/>
      <c r="FYZ860" s="79"/>
      <c r="FZA860" s="79"/>
      <c r="FZB860" s="79"/>
      <c r="FZC860" s="79"/>
      <c r="FZD860" s="79"/>
      <c r="FZE860" s="79"/>
      <c r="FZF860" s="79"/>
      <c r="FZG860" s="79"/>
      <c r="FZH860" s="79"/>
      <c r="FZI860" s="79"/>
      <c r="FZJ860" s="79"/>
      <c r="FZK860" s="79"/>
      <c r="FZL860" s="79"/>
      <c r="FZM860" s="79"/>
      <c r="FZN860" s="79"/>
      <c r="FZO860" s="79"/>
      <c r="FZP860" s="79"/>
      <c r="FZQ860" s="79"/>
      <c r="FZR860" s="79"/>
      <c r="FZS860" s="79"/>
      <c r="FZT860" s="79"/>
      <c r="FZU860" s="79"/>
      <c r="FZV860" s="79"/>
      <c r="FZW860" s="79"/>
      <c r="FZX860" s="79"/>
      <c r="FZY860" s="79"/>
      <c r="FZZ860" s="79"/>
      <c r="GAA860" s="79"/>
      <c r="GAB860" s="79"/>
      <c r="GAC860" s="79"/>
      <c r="GAD860" s="79"/>
      <c r="GAE860" s="79"/>
      <c r="GAF860" s="79"/>
      <c r="GAG860" s="79"/>
      <c r="GAH860" s="79"/>
      <c r="GAI860" s="79"/>
      <c r="GAJ860" s="79"/>
      <c r="GAK860" s="79"/>
      <c r="GAL860" s="79"/>
      <c r="GAM860" s="79"/>
      <c r="GAN860" s="79"/>
      <c r="GAO860" s="79"/>
      <c r="GAP860" s="79"/>
      <c r="GAQ860" s="79"/>
      <c r="GAR860" s="79"/>
      <c r="GAS860" s="79"/>
      <c r="GAT860" s="79"/>
      <c r="GAU860" s="79"/>
      <c r="GAV860" s="79"/>
      <c r="GAW860" s="79"/>
      <c r="GAX860" s="79"/>
      <c r="GAY860" s="79"/>
      <c r="GAZ860" s="79"/>
      <c r="GBA860" s="79"/>
      <c r="GBB860" s="79"/>
      <c r="GBC860" s="79"/>
      <c r="GBD860" s="79"/>
      <c r="GBE860" s="79"/>
      <c r="GBF860" s="79"/>
      <c r="GBG860" s="79"/>
      <c r="GBH860" s="79"/>
      <c r="GBI860" s="79"/>
      <c r="GBJ860" s="79"/>
      <c r="GBK860" s="79"/>
      <c r="GBL860" s="79"/>
      <c r="GBM860" s="79"/>
      <c r="GBN860" s="79"/>
      <c r="GBO860" s="79"/>
      <c r="GBP860" s="79"/>
      <c r="GBQ860" s="79"/>
      <c r="GBR860" s="79"/>
      <c r="GBS860" s="79"/>
      <c r="GBT860" s="79"/>
      <c r="GBU860" s="79"/>
      <c r="GBV860" s="79"/>
      <c r="GBW860" s="79"/>
      <c r="GBX860" s="79"/>
      <c r="GBY860" s="79"/>
      <c r="GBZ860" s="79"/>
      <c r="GCA860" s="79"/>
      <c r="GCB860" s="79"/>
      <c r="GCC860" s="79"/>
      <c r="GCD860" s="79"/>
      <c r="GCE860" s="79"/>
      <c r="GCF860" s="79"/>
      <c r="GCG860" s="79"/>
      <c r="GCH860" s="79"/>
      <c r="GCI860" s="79"/>
      <c r="GCJ860" s="79"/>
      <c r="GCK860" s="79"/>
      <c r="GCL860" s="79"/>
      <c r="GCM860" s="79"/>
      <c r="GCN860" s="79"/>
      <c r="GCO860" s="79"/>
      <c r="GCP860" s="79"/>
      <c r="GCQ860" s="79"/>
      <c r="GCR860" s="79"/>
      <c r="GCS860" s="79"/>
      <c r="GCT860" s="79"/>
      <c r="GCU860" s="79"/>
      <c r="GCV860" s="79"/>
      <c r="GCW860" s="79"/>
      <c r="GCX860" s="79"/>
      <c r="GCY860" s="79"/>
      <c r="GCZ860" s="79"/>
      <c r="GDA860" s="79"/>
      <c r="GDB860" s="79"/>
      <c r="GDC860" s="79"/>
      <c r="GDD860" s="79"/>
      <c r="GDE860" s="79"/>
      <c r="GDF860" s="79"/>
      <c r="GDG860" s="79"/>
      <c r="GDH860" s="79"/>
      <c r="GDI860" s="79"/>
      <c r="GDJ860" s="79"/>
      <c r="GDK860" s="79"/>
      <c r="GDL860" s="79"/>
      <c r="GDM860" s="79"/>
      <c r="GDN860" s="79"/>
      <c r="GDO860" s="79"/>
      <c r="GDP860" s="79"/>
      <c r="GDQ860" s="79"/>
      <c r="GDR860" s="79"/>
      <c r="GDS860" s="79"/>
      <c r="GDT860" s="79"/>
      <c r="GDU860" s="79"/>
      <c r="GDV860" s="79"/>
      <c r="GDW860" s="79"/>
      <c r="GDX860" s="79"/>
      <c r="GDY860" s="79"/>
      <c r="GDZ860" s="79"/>
      <c r="GEA860" s="79"/>
      <c r="GEB860" s="79"/>
      <c r="GEC860" s="79"/>
      <c r="GED860" s="79"/>
      <c r="GEE860" s="79"/>
      <c r="GEF860" s="79"/>
      <c r="GEG860" s="79"/>
      <c r="GEH860" s="79"/>
      <c r="GEI860" s="79"/>
      <c r="GEJ860" s="79"/>
      <c r="GEK860" s="79"/>
      <c r="GEL860" s="79"/>
      <c r="GEM860" s="79"/>
      <c r="GEN860" s="79"/>
      <c r="GEO860" s="79"/>
      <c r="GEP860" s="79"/>
      <c r="GEQ860" s="79"/>
      <c r="GER860" s="79"/>
      <c r="GES860" s="79"/>
      <c r="GET860" s="79"/>
      <c r="GEU860" s="79"/>
      <c r="GEV860" s="79"/>
      <c r="GEW860" s="79"/>
      <c r="GEX860" s="79"/>
      <c r="GEY860" s="79"/>
      <c r="GEZ860" s="79"/>
      <c r="GFA860" s="79"/>
      <c r="GFB860" s="79"/>
      <c r="GFC860" s="79"/>
      <c r="GFD860" s="79"/>
      <c r="GFE860" s="79"/>
      <c r="GFF860" s="79"/>
      <c r="GFG860" s="79"/>
      <c r="GFH860" s="79"/>
      <c r="GFI860" s="79"/>
      <c r="GFJ860" s="79"/>
      <c r="GFK860" s="79"/>
      <c r="GFL860" s="79"/>
      <c r="GFM860" s="79"/>
      <c r="GFN860" s="79"/>
      <c r="GFO860" s="79"/>
      <c r="GFP860" s="79"/>
      <c r="GFQ860" s="79"/>
      <c r="GFR860" s="79"/>
      <c r="GFS860" s="79"/>
      <c r="GFT860" s="79"/>
      <c r="GFU860" s="79"/>
      <c r="GFV860" s="79"/>
      <c r="GFW860" s="79"/>
      <c r="GFX860" s="79"/>
      <c r="GFY860" s="79"/>
      <c r="GFZ860" s="79"/>
      <c r="GGA860" s="79"/>
      <c r="GGB860" s="79"/>
      <c r="GGC860" s="79"/>
      <c r="GGD860" s="79"/>
      <c r="GGE860" s="79"/>
      <c r="GGF860" s="79"/>
      <c r="GGG860" s="79"/>
      <c r="GGH860" s="79"/>
      <c r="GGI860" s="79"/>
      <c r="GGJ860" s="79"/>
      <c r="GGK860" s="79"/>
      <c r="GGL860" s="79"/>
      <c r="GGM860" s="79"/>
      <c r="GGN860" s="79"/>
      <c r="GGO860" s="79"/>
      <c r="GGP860" s="79"/>
      <c r="GGQ860" s="79"/>
      <c r="GGR860" s="79"/>
      <c r="GGS860" s="79"/>
      <c r="GGT860" s="79"/>
      <c r="GGU860" s="79"/>
      <c r="GGV860" s="79"/>
      <c r="GGW860" s="79"/>
      <c r="GGX860" s="79"/>
      <c r="GGY860" s="79"/>
      <c r="GGZ860" s="79"/>
      <c r="GHA860" s="79"/>
      <c r="GHB860" s="79"/>
      <c r="GHC860" s="79"/>
      <c r="GHD860" s="79"/>
      <c r="GHE860" s="79"/>
      <c r="GHF860" s="79"/>
      <c r="GHG860" s="79"/>
      <c r="GHH860" s="79"/>
      <c r="GHI860" s="79"/>
      <c r="GHJ860" s="79"/>
      <c r="GHK860" s="79"/>
      <c r="GHL860" s="79"/>
      <c r="GHM860" s="79"/>
      <c r="GHN860" s="79"/>
      <c r="GHO860" s="79"/>
      <c r="GHP860" s="79"/>
      <c r="GHQ860" s="79"/>
      <c r="GHR860" s="79"/>
      <c r="GHS860" s="79"/>
      <c r="GHT860" s="79"/>
      <c r="GHU860" s="79"/>
      <c r="GHV860" s="79"/>
      <c r="GHW860" s="79"/>
      <c r="GHX860" s="79"/>
      <c r="GHY860" s="79"/>
      <c r="GHZ860" s="79"/>
      <c r="GIA860" s="79"/>
      <c r="GIB860" s="79"/>
      <c r="GIC860" s="79"/>
      <c r="GID860" s="79"/>
      <c r="GIE860" s="79"/>
      <c r="GIF860" s="79"/>
      <c r="GIG860" s="79"/>
      <c r="GIH860" s="79"/>
      <c r="GII860" s="79"/>
      <c r="GIJ860" s="79"/>
      <c r="GIK860" s="79"/>
      <c r="GIL860" s="79"/>
      <c r="GIM860" s="79"/>
      <c r="GIN860" s="79"/>
      <c r="GIO860" s="79"/>
      <c r="GIP860" s="79"/>
      <c r="GIQ860" s="79"/>
      <c r="GIR860" s="79"/>
      <c r="GIS860" s="79"/>
      <c r="GIT860" s="79"/>
      <c r="GIU860" s="79"/>
      <c r="GIV860" s="79"/>
      <c r="GIW860" s="79"/>
      <c r="GIX860" s="79"/>
      <c r="GIY860" s="79"/>
      <c r="GIZ860" s="79"/>
      <c r="GJA860" s="79"/>
      <c r="GJB860" s="79"/>
      <c r="GJC860" s="79"/>
      <c r="GJD860" s="79"/>
      <c r="GJE860" s="79"/>
      <c r="GJF860" s="79"/>
      <c r="GJG860" s="79"/>
      <c r="GJH860" s="79"/>
      <c r="GJI860" s="79"/>
      <c r="GJJ860" s="79"/>
      <c r="GJK860" s="79"/>
      <c r="GJL860" s="79"/>
      <c r="GJM860" s="79"/>
      <c r="GJN860" s="79"/>
      <c r="GJO860" s="79"/>
      <c r="GJP860" s="79"/>
      <c r="GJQ860" s="79"/>
      <c r="GJR860" s="79"/>
      <c r="GJS860" s="79"/>
      <c r="GJT860" s="79"/>
      <c r="GJU860" s="79"/>
      <c r="GJV860" s="79"/>
      <c r="GJW860" s="79"/>
      <c r="GJX860" s="79"/>
      <c r="GJY860" s="79"/>
      <c r="GJZ860" s="79"/>
      <c r="GKA860" s="79"/>
      <c r="GKB860" s="79"/>
      <c r="GKC860" s="79"/>
      <c r="GKD860" s="79"/>
      <c r="GKE860" s="79"/>
      <c r="GKF860" s="79"/>
      <c r="GKG860" s="79"/>
      <c r="GKH860" s="79"/>
      <c r="GKI860" s="79"/>
      <c r="GKJ860" s="79"/>
      <c r="GKK860" s="79"/>
      <c r="GKL860" s="79"/>
      <c r="GKM860" s="79"/>
      <c r="GKN860" s="79"/>
      <c r="GKO860" s="79"/>
      <c r="GKP860" s="79"/>
      <c r="GKQ860" s="79"/>
      <c r="GKR860" s="79"/>
      <c r="GKS860" s="79"/>
      <c r="GKT860" s="79"/>
      <c r="GKU860" s="79"/>
      <c r="GKV860" s="79"/>
      <c r="GKW860" s="79"/>
      <c r="GKX860" s="79"/>
      <c r="GKY860" s="79"/>
      <c r="GKZ860" s="79"/>
      <c r="GLA860" s="79"/>
      <c r="GLB860" s="79"/>
      <c r="GLC860" s="79"/>
      <c r="GLD860" s="79"/>
      <c r="GLE860" s="79"/>
      <c r="GLF860" s="79"/>
      <c r="GLG860" s="79"/>
      <c r="GLH860" s="79"/>
      <c r="GLI860" s="79"/>
      <c r="GLJ860" s="79"/>
      <c r="GLK860" s="79"/>
      <c r="GLL860" s="79"/>
      <c r="GLM860" s="79"/>
      <c r="GLN860" s="79"/>
      <c r="GLO860" s="79"/>
      <c r="GLP860" s="79"/>
      <c r="GLQ860" s="79"/>
      <c r="GLR860" s="79"/>
      <c r="GLS860" s="79"/>
      <c r="GLT860" s="79"/>
      <c r="GLU860" s="79"/>
      <c r="GLV860" s="79"/>
      <c r="GLW860" s="79"/>
      <c r="GLX860" s="79"/>
      <c r="GLY860" s="79"/>
      <c r="GLZ860" s="79"/>
      <c r="GMA860" s="79"/>
      <c r="GMB860" s="79"/>
      <c r="GMC860" s="79"/>
      <c r="GMD860" s="79"/>
      <c r="GME860" s="79"/>
      <c r="GMF860" s="79"/>
      <c r="GMG860" s="79"/>
      <c r="GMH860" s="79"/>
      <c r="GMI860" s="79"/>
      <c r="GMJ860" s="79"/>
      <c r="GMK860" s="79"/>
      <c r="GML860" s="79"/>
      <c r="GMM860" s="79"/>
      <c r="GMN860" s="79"/>
      <c r="GMO860" s="79"/>
      <c r="GMP860" s="79"/>
      <c r="GMQ860" s="79"/>
      <c r="GMR860" s="79"/>
      <c r="GMS860" s="79"/>
      <c r="GMT860" s="79"/>
      <c r="GMU860" s="79"/>
      <c r="GMV860" s="79"/>
      <c r="GMW860" s="79"/>
      <c r="GMX860" s="79"/>
      <c r="GMY860" s="79"/>
      <c r="GMZ860" s="79"/>
      <c r="GNA860" s="79"/>
      <c r="GNB860" s="79"/>
      <c r="GNC860" s="79"/>
      <c r="GND860" s="79"/>
      <c r="GNE860" s="79"/>
      <c r="GNF860" s="79"/>
      <c r="GNG860" s="79"/>
      <c r="GNH860" s="79"/>
      <c r="GNI860" s="79"/>
      <c r="GNJ860" s="79"/>
      <c r="GNK860" s="79"/>
      <c r="GNL860" s="79"/>
      <c r="GNM860" s="79"/>
      <c r="GNN860" s="79"/>
      <c r="GNO860" s="79"/>
      <c r="GNP860" s="79"/>
      <c r="GNQ860" s="79"/>
      <c r="GNR860" s="79"/>
      <c r="GNS860" s="79"/>
      <c r="GNT860" s="79"/>
      <c r="GNU860" s="79"/>
      <c r="GNV860" s="79"/>
      <c r="GNW860" s="79"/>
      <c r="GNX860" s="79"/>
      <c r="GNY860" s="79"/>
      <c r="GNZ860" s="79"/>
      <c r="GOA860" s="79"/>
      <c r="GOB860" s="79"/>
      <c r="GOC860" s="79"/>
      <c r="GOD860" s="79"/>
      <c r="GOE860" s="79"/>
      <c r="GOF860" s="79"/>
      <c r="GOG860" s="79"/>
      <c r="GOH860" s="79"/>
      <c r="GOI860" s="79"/>
      <c r="GOJ860" s="79"/>
      <c r="GOK860" s="79"/>
      <c r="GOL860" s="79"/>
      <c r="GOM860" s="79"/>
      <c r="GON860" s="79"/>
      <c r="GOO860" s="79"/>
      <c r="GOP860" s="79"/>
      <c r="GOQ860" s="79"/>
      <c r="GOR860" s="79"/>
      <c r="GOS860" s="79"/>
      <c r="GOT860" s="79"/>
      <c r="GOU860" s="79"/>
      <c r="GOV860" s="79"/>
      <c r="GOW860" s="79"/>
      <c r="GOX860" s="79"/>
      <c r="GOY860" s="79"/>
      <c r="GOZ860" s="79"/>
      <c r="GPA860" s="79"/>
      <c r="GPB860" s="79"/>
      <c r="GPC860" s="79"/>
      <c r="GPD860" s="79"/>
      <c r="GPE860" s="79"/>
      <c r="GPF860" s="79"/>
      <c r="GPG860" s="79"/>
      <c r="GPH860" s="79"/>
      <c r="GPI860" s="79"/>
      <c r="GPJ860" s="79"/>
      <c r="GPK860" s="79"/>
      <c r="GPL860" s="79"/>
      <c r="GPM860" s="79"/>
      <c r="GPN860" s="79"/>
      <c r="GPO860" s="79"/>
      <c r="GPP860" s="79"/>
      <c r="GPQ860" s="79"/>
      <c r="GPR860" s="79"/>
      <c r="GPS860" s="79"/>
      <c r="GPT860" s="79"/>
      <c r="GPU860" s="79"/>
      <c r="GPV860" s="79"/>
      <c r="GPW860" s="79"/>
      <c r="GPX860" s="79"/>
      <c r="GPY860" s="79"/>
      <c r="GPZ860" s="79"/>
      <c r="GQA860" s="79"/>
      <c r="GQB860" s="79"/>
      <c r="GQC860" s="79"/>
      <c r="GQD860" s="79"/>
      <c r="GQE860" s="79"/>
      <c r="GQF860" s="79"/>
      <c r="GQG860" s="79"/>
      <c r="GQH860" s="79"/>
      <c r="GQI860" s="79"/>
      <c r="GQJ860" s="79"/>
      <c r="GQK860" s="79"/>
      <c r="GQL860" s="79"/>
      <c r="GQM860" s="79"/>
      <c r="GQN860" s="79"/>
      <c r="GQO860" s="79"/>
      <c r="GQP860" s="79"/>
      <c r="GQQ860" s="79"/>
      <c r="GQR860" s="79"/>
      <c r="GQS860" s="79"/>
      <c r="GQT860" s="79"/>
      <c r="GQU860" s="79"/>
      <c r="GQV860" s="79"/>
      <c r="GQW860" s="79"/>
      <c r="GQX860" s="79"/>
      <c r="GQY860" s="79"/>
      <c r="GQZ860" s="79"/>
      <c r="GRA860" s="79"/>
      <c r="GRB860" s="79"/>
      <c r="GRC860" s="79"/>
      <c r="GRD860" s="79"/>
      <c r="GRE860" s="79"/>
      <c r="GRF860" s="79"/>
      <c r="GRG860" s="79"/>
      <c r="GRH860" s="79"/>
      <c r="GRI860" s="79"/>
      <c r="GRJ860" s="79"/>
      <c r="GRK860" s="79"/>
      <c r="GRL860" s="79"/>
      <c r="GRM860" s="79"/>
      <c r="GRN860" s="79"/>
      <c r="GRO860" s="79"/>
      <c r="GRP860" s="79"/>
      <c r="GRQ860" s="79"/>
      <c r="GRR860" s="79"/>
      <c r="GRS860" s="79"/>
      <c r="GRT860" s="79"/>
      <c r="GRU860" s="79"/>
      <c r="GRV860" s="79"/>
      <c r="GRW860" s="79"/>
      <c r="GRX860" s="79"/>
      <c r="GRY860" s="79"/>
      <c r="GRZ860" s="79"/>
      <c r="GSA860" s="79"/>
      <c r="GSB860" s="79"/>
      <c r="GSC860" s="79"/>
      <c r="GSD860" s="79"/>
      <c r="GSE860" s="79"/>
      <c r="GSF860" s="79"/>
      <c r="GSG860" s="79"/>
      <c r="GSH860" s="79"/>
      <c r="GSI860" s="79"/>
      <c r="GSJ860" s="79"/>
      <c r="GSK860" s="79"/>
      <c r="GSL860" s="79"/>
      <c r="GSM860" s="79"/>
      <c r="GSN860" s="79"/>
      <c r="GSO860" s="79"/>
      <c r="GSP860" s="79"/>
      <c r="GSQ860" s="79"/>
      <c r="GSR860" s="79"/>
      <c r="GSS860" s="79"/>
      <c r="GST860" s="79"/>
      <c r="GSU860" s="79"/>
      <c r="GSV860" s="79"/>
      <c r="GSW860" s="79"/>
      <c r="GSX860" s="79"/>
      <c r="GSY860" s="79"/>
      <c r="GSZ860" s="79"/>
      <c r="GTA860" s="79"/>
      <c r="GTB860" s="79"/>
      <c r="GTC860" s="79"/>
      <c r="GTD860" s="79"/>
      <c r="GTE860" s="79"/>
      <c r="GTF860" s="79"/>
      <c r="GTG860" s="79"/>
      <c r="GTH860" s="79"/>
      <c r="GTI860" s="79"/>
      <c r="GTJ860" s="79"/>
      <c r="GTK860" s="79"/>
      <c r="GTL860" s="79"/>
      <c r="GTM860" s="79"/>
      <c r="GTN860" s="79"/>
      <c r="GTO860" s="79"/>
      <c r="GTP860" s="79"/>
      <c r="GTQ860" s="79"/>
      <c r="GTR860" s="79"/>
      <c r="GTS860" s="79"/>
      <c r="GTT860" s="79"/>
      <c r="GTU860" s="79"/>
      <c r="GTV860" s="79"/>
      <c r="GTW860" s="79"/>
      <c r="GTX860" s="79"/>
      <c r="GTY860" s="79"/>
      <c r="GTZ860" s="79"/>
      <c r="GUA860" s="79"/>
      <c r="GUB860" s="79"/>
      <c r="GUC860" s="79"/>
      <c r="GUD860" s="79"/>
      <c r="GUE860" s="79"/>
      <c r="GUF860" s="79"/>
      <c r="GUG860" s="79"/>
      <c r="GUH860" s="79"/>
      <c r="GUI860" s="79"/>
      <c r="GUJ860" s="79"/>
      <c r="GUK860" s="79"/>
      <c r="GUL860" s="79"/>
      <c r="GUM860" s="79"/>
      <c r="GUN860" s="79"/>
      <c r="GUO860" s="79"/>
      <c r="GUP860" s="79"/>
      <c r="GUQ860" s="79"/>
      <c r="GUR860" s="79"/>
      <c r="GUS860" s="79"/>
      <c r="GUT860" s="79"/>
      <c r="GUU860" s="79"/>
      <c r="GUV860" s="79"/>
      <c r="GUW860" s="79"/>
      <c r="GUX860" s="79"/>
      <c r="GUY860" s="79"/>
      <c r="GUZ860" s="79"/>
      <c r="GVA860" s="79"/>
      <c r="GVB860" s="79"/>
      <c r="GVC860" s="79"/>
      <c r="GVD860" s="79"/>
      <c r="GVE860" s="79"/>
      <c r="GVF860" s="79"/>
      <c r="GVG860" s="79"/>
      <c r="GVH860" s="79"/>
      <c r="GVI860" s="79"/>
      <c r="GVJ860" s="79"/>
      <c r="GVK860" s="79"/>
      <c r="GVL860" s="79"/>
      <c r="GVM860" s="79"/>
      <c r="GVN860" s="79"/>
      <c r="GVO860" s="79"/>
      <c r="GVP860" s="79"/>
      <c r="GVQ860" s="79"/>
      <c r="GVR860" s="79"/>
      <c r="GVS860" s="79"/>
      <c r="GVT860" s="79"/>
      <c r="GVU860" s="79"/>
      <c r="GVV860" s="79"/>
      <c r="GVW860" s="79"/>
      <c r="GVX860" s="79"/>
      <c r="GVY860" s="79"/>
      <c r="GVZ860" s="79"/>
      <c r="GWA860" s="79"/>
      <c r="GWB860" s="79"/>
      <c r="GWC860" s="79"/>
      <c r="GWD860" s="79"/>
      <c r="GWE860" s="79"/>
      <c r="GWF860" s="79"/>
      <c r="GWG860" s="79"/>
      <c r="GWH860" s="79"/>
      <c r="GWI860" s="79"/>
      <c r="GWJ860" s="79"/>
      <c r="GWK860" s="79"/>
      <c r="GWL860" s="79"/>
      <c r="GWM860" s="79"/>
      <c r="GWN860" s="79"/>
      <c r="GWO860" s="79"/>
      <c r="GWP860" s="79"/>
      <c r="GWQ860" s="79"/>
      <c r="GWR860" s="79"/>
      <c r="GWS860" s="79"/>
      <c r="GWT860" s="79"/>
      <c r="GWU860" s="79"/>
      <c r="GWV860" s="79"/>
      <c r="GWW860" s="79"/>
      <c r="GWX860" s="79"/>
      <c r="GWY860" s="79"/>
      <c r="GWZ860" s="79"/>
      <c r="GXA860" s="79"/>
      <c r="GXB860" s="79"/>
      <c r="GXC860" s="79"/>
      <c r="GXD860" s="79"/>
      <c r="GXE860" s="79"/>
      <c r="GXF860" s="79"/>
      <c r="GXG860" s="79"/>
      <c r="GXH860" s="79"/>
      <c r="GXI860" s="79"/>
      <c r="GXJ860" s="79"/>
      <c r="GXK860" s="79"/>
      <c r="GXL860" s="79"/>
      <c r="GXM860" s="79"/>
      <c r="GXN860" s="79"/>
      <c r="GXO860" s="79"/>
      <c r="GXP860" s="79"/>
      <c r="GXQ860" s="79"/>
      <c r="GXR860" s="79"/>
      <c r="GXS860" s="79"/>
      <c r="GXT860" s="79"/>
      <c r="GXU860" s="79"/>
      <c r="GXV860" s="79"/>
      <c r="GXW860" s="79"/>
      <c r="GXX860" s="79"/>
      <c r="GXY860" s="79"/>
      <c r="GXZ860" s="79"/>
      <c r="GYA860" s="79"/>
      <c r="GYB860" s="79"/>
      <c r="GYC860" s="79"/>
      <c r="GYD860" s="79"/>
      <c r="GYE860" s="79"/>
      <c r="GYF860" s="79"/>
      <c r="GYG860" s="79"/>
      <c r="GYH860" s="79"/>
      <c r="GYI860" s="79"/>
      <c r="GYJ860" s="79"/>
      <c r="GYK860" s="79"/>
      <c r="GYL860" s="79"/>
      <c r="GYM860" s="79"/>
      <c r="GYN860" s="79"/>
      <c r="GYO860" s="79"/>
      <c r="GYP860" s="79"/>
      <c r="GYQ860" s="79"/>
      <c r="GYR860" s="79"/>
      <c r="GYS860" s="79"/>
      <c r="GYT860" s="79"/>
      <c r="GYU860" s="79"/>
      <c r="GYV860" s="79"/>
      <c r="GYW860" s="79"/>
      <c r="GYX860" s="79"/>
      <c r="GYY860" s="79"/>
      <c r="GYZ860" s="79"/>
      <c r="GZA860" s="79"/>
      <c r="GZB860" s="79"/>
      <c r="GZC860" s="79"/>
      <c r="GZD860" s="79"/>
      <c r="GZE860" s="79"/>
      <c r="GZF860" s="79"/>
      <c r="GZG860" s="79"/>
      <c r="GZH860" s="79"/>
      <c r="GZI860" s="79"/>
      <c r="GZJ860" s="79"/>
      <c r="GZK860" s="79"/>
      <c r="GZL860" s="79"/>
      <c r="GZM860" s="79"/>
      <c r="GZN860" s="79"/>
      <c r="GZO860" s="79"/>
      <c r="GZP860" s="79"/>
      <c r="GZQ860" s="79"/>
      <c r="GZR860" s="79"/>
      <c r="GZS860" s="79"/>
      <c r="GZT860" s="79"/>
      <c r="GZU860" s="79"/>
      <c r="GZV860" s="79"/>
      <c r="GZW860" s="79"/>
      <c r="GZX860" s="79"/>
      <c r="GZY860" s="79"/>
      <c r="GZZ860" s="79"/>
      <c r="HAA860" s="79"/>
      <c r="HAB860" s="79"/>
      <c r="HAC860" s="79"/>
      <c r="HAD860" s="79"/>
      <c r="HAE860" s="79"/>
      <c r="HAF860" s="79"/>
      <c r="HAG860" s="79"/>
      <c r="HAH860" s="79"/>
      <c r="HAI860" s="79"/>
      <c r="HAJ860" s="79"/>
      <c r="HAK860" s="79"/>
      <c r="HAL860" s="79"/>
      <c r="HAM860" s="79"/>
      <c r="HAN860" s="79"/>
      <c r="HAO860" s="79"/>
      <c r="HAP860" s="79"/>
      <c r="HAQ860" s="79"/>
      <c r="HAR860" s="79"/>
      <c r="HAS860" s="79"/>
      <c r="HAT860" s="79"/>
      <c r="HAU860" s="79"/>
      <c r="HAV860" s="79"/>
      <c r="HAW860" s="79"/>
      <c r="HAX860" s="79"/>
      <c r="HAY860" s="79"/>
      <c r="HAZ860" s="79"/>
      <c r="HBA860" s="79"/>
      <c r="HBB860" s="79"/>
      <c r="HBC860" s="79"/>
      <c r="HBD860" s="79"/>
      <c r="HBE860" s="79"/>
      <c r="HBF860" s="79"/>
      <c r="HBG860" s="79"/>
      <c r="HBH860" s="79"/>
      <c r="HBI860" s="79"/>
      <c r="HBJ860" s="79"/>
      <c r="HBK860" s="79"/>
      <c r="HBL860" s="79"/>
      <c r="HBM860" s="79"/>
      <c r="HBN860" s="79"/>
      <c r="HBO860" s="79"/>
      <c r="HBP860" s="79"/>
      <c r="HBQ860" s="79"/>
      <c r="HBR860" s="79"/>
      <c r="HBS860" s="79"/>
      <c r="HBT860" s="79"/>
      <c r="HBU860" s="79"/>
      <c r="HBV860" s="79"/>
      <c r="HBW860" s="79"/>
      <c r="HBX860" s="79"/>
      <c r="HBY860" s="79"/>
      <c r="HBZ860" s="79"/>
      <c r="HCA860" s="79"/>
      <c r="HCB860" s="79"/>
      <c r="HCC860" s="79"/>
      <c r="HCD860" s="79"/>
      <c r="HCE860" s="79"/>
      <c r="HCF860" s="79"/>
      <c r="HCG860" s="79"/>
      <c r="HCH860" s="79"/>
      <c r="HCI860" s="79"/>
      <c r="HCJ860" s="79"/>
      <c r="HCK860" s="79"/>
      <c r="HCL860" s="79"/>
      <c r="HCM860" s="79"/>
      <c r="HCN860" s="79"/>
      <c r="HCO860" s="79"/>
      <c r="HCP860" s="79"/>
      <c r="HCQ860" s="79"/>
      <c r="HCR860" s="79"/>
      <c r="HCS860" s="79"/>
      <c r="HCT860" s="79"/>
      <c r="HCU860" s="79"/>
      <c r="HCV860" s="79"/>
      <c r="HCW860" s="79"/>
      <c r="HCX860" s="79"/>
      <c r="HCY860" s="79"/>
      <c r="HCZ860" s="79"/>
      <c r="HDA860" s="79"/>
      <c r="HDB860" s="79"/>
      <c r="HDC860" s="79"/>
      <c r="HDD860" s="79"/>
      <c r="HDE860" s="79"/>
      <c r="HDF860" s="79"/>
      <c r="HDG860" s="79"/>
      <c r="HDH860" s="79"/>
      <c r="HDI860" s="79"/>
      <c r="HDJ860" s="79"/>
      <c r="HDK860" s="79"/>
      <c r="HDL860" s="79"/>
      <c r="HDM860" s="79"/>
      <c r="HDN860" s="79"/>
      <c r="HDO860" s="79"/>
      <c r="HDP860" s="79"/>
      <c r="HDQ860" s="79"/>
      <c r="HDR860" s="79"/>
      <c r="HDS860" s="79"/>
      <c r="HDT860" s="79"/>
      <c r="HDU860" s="79"/>
      <c r="HDV860" s="79"/>
      <c r="HDW860" s="79"/>
      <c r="HDX860" s="79"/>
      <c r="HDY860" s="79"/>
      <c r="HDZ860" s="79"/>
      <c r="HEA860" s="79"/>
      <c r="HEB860" s="79"/>
      <c r="HEC860" s="79"/>
      <c r="HED860" s="79"/>
      <c r="HEE860" s="79"/>
      <c r="HEF860" s="79"/>
      <c r="HEG860" s="79"/>
      <c r="HEH860" s="79"/>
      <c r="HEI860" s="79"/>
      <c r="HEJ860" s="79"/>
      <c r="HEK860" s="79"/>
      <c r="HEL860" s="79"/>
      <c r="HEM860" s="79"/>
      <c r="HEN860" s="79"/>
      <c r="HEO860" s="79"/>
      <c r="HEP860" s="79"/>
      <c r="HEQ860" s="79"/>
      <c r="HER860" s="79"/>
      <c r="HES860" s="79"/>
      <c r="HET860" s="79"/>
      <c r="HEU860" s="79"/>
      <c r="HEV860" s="79"/>
      <c r="HEW860" s="79"/>
      <c r="HEX860" s="79"/>
      <c r="HEY860" s="79"/>
      <c r="HEZ860" s="79"/>
      <c r="HFA860" s="79"/>
      <c r="HFB860" s="79"/>
      <c r="HFC860" s="79"/>
      <c r="HFD860" s="79"/>
      <c r="HFE860" s="79"/>
      <c r="HFF860" s="79"/>
      <c r="HFG860" s="79"/>
      <c r="HFH860" s="79"/>
      <c r="HFI860" s="79"/>
      <c r="HFJ860" s="79"/>
      <c r="HFK860" s="79"/>
      <c r="HFL860" s="79"/>
      <c r="HFM860" s="79"/>
      <c r="HFN860" s="79"/>
      <c r="HFO860" s="79"/>
      <c r="HFP860" s="79"/>
      <c r="HFQ860" s="79"/>
      <c r="HFR860" s="79"/>
      <c r="HFS860" s="79"/>
      <c r="HFT860" s="79"/>
      <c r="HFU860" s="79"/>
      <c r="HFV860" s="79"/>
      <c r="HFW860" s="79"/>
      <c r="HFX860" s="79"/>
      <c r="HFY860" s="79"/>
      <c r="HFZ860" s="79"/>
      <c r="HGA860" s="79"/>
      <c r="HGB860" s="79"/>
      <c r="HGC860" s="79"/>
      <c r="HGD860" s="79"/>
      <c r="HGE860" s="79"/>
      <c r="HGF860" s="79"/>
      <c r="HGG860" s="79"/>
      <c r="HGH860" s="79"/>
      <c r="HGI860" s="79"/>
      <c r="HGJ860" s="79"/>
      <c r="HGK860" s="79"/>
      <c r="HGL860" s="79"/>
      <c r="HGM860" s="79"/>
      <c r="HGN860" s="79"/>
      <c r="HGO860" s="79"/>
      <c r="HGP860" s="79"/>
      <c r="HGQ860" s="79"/>
      <c r="HGR860" s="79"/>
      <c r="HGS860" s="79"/>
      <c r="HGT860" s="79"/>
      <c r="HGU860" s="79"/>
      <c r="HGV860" s="79"/>
      <c r="HGW860" s="79"/>
      <c r="HGX860" s="79"/>
      <c r="HGY860" s="79"/>
      <c r="HGZ860" s="79"/>
      <c r="HHA860" s="79"/>
      <c r="HHB860" s="79"/>
      <c r="HHC860" s="79"/>
      <c r="HHD860" s="79"/>
      <c r="HHE860" s="79"/>
      <c r="HHF860" s="79"/>
      <c r="HHG860" s="79"/>
      <c r="HHH860" s="79"/>
      <c r="HHI860" s="79"/>
      <c r="HHJ860" s="79"/>
      <c r="HHK860" s="79"/>
      <c r="HHL860" s="79"/>
      <c r="HHM860" s="79"/>
      <c r="HHN860" s="79"/>
      <c r="HHO860" s="79"/>
      <c r="HHP860" s="79"/>
      <c r="HHQ860" s="79"/>
      <c r="HHR860" s="79"/>
      <c r="HHS860" s="79"/>
      <c r="HHT860" s="79"/>
      <c r="HHU860" s="79"/>
      <c r="HHV860" s="79"/>
      <c r="HHW860" s="79"/>
      <c r="HHX860" s="79"/>
      <c r="HHY860" s="79"/>
      <c r="HHZ860" s="79"/>
      <c r="HIA860" s="79"/>
      <c r="HIB860" s="79"/>
      <c r="HIC860" s="79"/>
      <c r="HID860" s="79"/>
      <c r="HIE860" s="79"/>
      <c r="HIF860" s="79"/>
      <c r="HIG860" s="79"/>
      <c r="HIH860" s="79"/>
      <c r="HII860" s="79"/>
      <c r="HIJ860" s="79"/>
      <c r="HIK860" s="79"/>
      <c r="HIL860" s="79"/>
      <c r="HIM860" s="79"/>
      <c r="HIN860" s="79"/>
      <c r="HIO860" s="79"/>
      <c r="HIP860" s="79"/>
      <c r="HIQ860" s="79"/>
      <c r="HIR860" s="79"/>
      <c r="HIS860" s="79"/>
      <c r="HIT860" s="79"/>
      <c r="HIU860" s="79"/>
      <c r="HIV860" s="79"/>
      <c r="HIW860" s="79"/>
      <c r="HIX860" s="79"/>
      <c r="HIY860" s="79"/>
      <c r="HIZ860" s="79"/>
      <c r="HJA860" s="79"/>
      <c r="HJB860" s="79"/>
      <c r="HJC860" s="79"/>
      <c r="HJD860" s="79"/>
      <c r="HJE860" s="79"/>
      <c r="HJF860" s="79"/>
      <c r="HJG860" s="79"/>
      <c r="HJH860" s="79"/>
      <c r="HJI860" s="79"/>
      <c r="HJJ860" s="79"/>
      <c r="HJK860" s="79"/>
      <c r="HJL860" s="79"/>
      <c r="HJM860" s="79"/>
      <c r="HJN860" s="79"/>
      <c r="HJO860" s="79"/>
      <c r="HJP860" s="79"/>
      <c r="HJQ860" s="79"/>
      <c r="HJR860" s="79"/>
      <c r="HJS860" s="79"/>
      <c r="HJT860" s="79"/>
      <c r="HJU860" s="79"/>
      <c r="HJV860" s="79"/>
      <c r="HJW860" s="79"/>
      <c r="HJX860" s="79"/>
      <c r="HJY860" s="79"/>
      <c r="HJZ860" s="79"/>
      <c r="HKA860" s="79"/>
      <c r="HKB860" s="79"/>
      <c r="HKC860" s="79"/>
      <c r="HKD860" s="79"/>
      <c r="HKE860" s="79"/>
      <c r="HKF860" s="79"/>
      <c r="HKG860" s="79"/>
      <c r="HKH860" s="79"/>
      <c r="HKI860" s="79"/>
      <c r="HKJ860" s="79"/>
      <c r="HKK860" s="79"/>
      <c r="HKL860" s="79"/>
      <c r="HKM860" s="79"/>
      <c r="HKN860" s="79"/>
      <c r="HKO860" s="79"/>
      <c r="HKP860" s="79"/>
      <c r="HKQ860" s="79"/>
      <c r="HKR860" s="79"/>
      <c r="HKS860" s="79"/>
      <c r="HKT860" s="79"/>
      <c r="HKU860" s="79"/>
      <c r="HKV860" s="79"/>
      <c r="HKW860" s="79"/>
      <c r="HKX860" s="79"/>
      <c r="HKY860" s="79"/>
      <c r="HKZ860" s="79"/>
      <c r="HLA860" s="79"/>
      <c r="HLB860" s="79"/>
      <c r="HLC860" s="79"/>
      <c r="HLD860" s="79"/>
      <c r="HLE860" s="79"/>
      <c r="HLF860" s="79"/>
      <c r="HLG860" s="79"/>
      <c r="HLH860" s="79"/>
      <c r="HLI860" s="79"/>
      <c r="HLJ860" s="79"/>
      <c r="HLK860" s="79"/>
      <c r="HLL860" s="79"/>
      <c r="HLM860" s="79"/>
      <c r="HLN860" s="79"/>
      <c r="HLO860" s="79"/>
      <c r="HLP860" s="79"/>
      <c r="HLQ860" s="79"/>
      <c r="HLR860" s="79"/>
      <c r="HLS860" s="79"/>
      <c r="HLT860" s="79"/>
      <c r="HLU860" s="79"/>
      <c r="HLV860" s="79"/>
      <c r="HLW860" s="79"/>
      <c r="HLX860" s="79"/>
      <c r="HLY860" s="79"/>
      <c r="HLZ860" s="79"/>
      <c r="HMA860" s="79"/>
      <c r="HMB860" s="79"/>
      <c r="HMC860" s="79"/>
      <c r="HMD860" s="79"/>
      <c r="HME860" s="79"/>
      <c r="HMF860" s="79"/>
      <c r="HMG860" s="79"/>
      <c r="HMH860" s="79"/>
      <c r="HMI860" s="79"/>
      <c r="HMJ860" s="79"/>
      <c r="HMK860" s="79"/>
      <c r="HML860" s="79"/>
      <c r="HMM860" s="79"/>
      <c r="HMN860" s="79"/>
      <c r="HMO860" s="79"/>
      <c r="HMP860" s="79"/>
      <c r="HMQ860" s="79"/>
      <c r="HMR860" s="79"/>
      <c r="HMS860" s="79"/>
      <c r="HMT860" s="79"/>
      <c r="HMU860" s="79"/>
      <c r="HMV860" s="79"/>
      <c r="HMW860" s="79"/>
      <c r="HMX860" s="79"/>
      <c r="HMY860" s="79"/>
      <c r="HMZ860" s="79"/>
      <c r="HNA860" s="79"/>
      <c r="HNB860" s="79"/>
      <c r="HNC860" s="79"/>
      <c r="HND860" s="79"/>
      <c r="HNE860" s="79"/>
      <c r="HNF860" s="79"/>
      <c r="HNG860" s="79"/>
      <c r="HNH860" s="79"/>
      <c r="HNI860" s="79"/>
      <c r="HNJ860" s="79"/>
      <c r="HNK860" s="79"/>
      <c r="HNL860" s="79"/>
      <c r="HNM860" s="79"/>
      <c r="HNN860" s="79"/>
      <c r="HNO860" s="79"/>
      <c r="HNP860" s="79"/>
      <c r="HNQ860" s="79"/>
      <c r="HNR860" s="79"/>
      <c r="HNS860" s="79"/>
      <c r="HNT860" s="79"/>
      <c r="HNU860" s="79"/>
      <c r="HNV860" s="79"/>
      <c r="HNW860" s="79"/>
      <c r="HNX860" s="79"/>
      <c r="HNY860" s="79"/>
      <c r="HNZ860" s="79"/>
      <c r="HOA860" s="79"/>
      <c r="HOB860" s="79"/>
      <c r="HOC860" s="79"/>
      <c r="HOD860" s="79"/>
      <c r="HOE860" s="79"/>
      <c r="HOF860" s="79"/>
      <c r="HOG860" s="79"/>
      <c r="HOH860" s="79"/>
      <c r="HOI860" s="79"/>
      <c r="HOJ860" s="79"/>
      <c r="HOK860" s="79"/>
      <c r="HOL860" s="79"/>
      <c r="HOM860" s="79"/>
      <c r="HON860" s="79"/>
      <c r="HOO860" s="79"/>
      <c r="HOP860" s="79"/>
      <c r="HOQ860" s="79"/>
      <c r="HOR860" s="79"/>
      <c r="HOS860" s="79"/>
      <c r="HOT860" s="79"/>
      <c r="HOU860" s="79"/>
      <c r="HOV860" s="79"/>
      <c r="HOW860" s="79"/>
      <c r="HOX860" s="79"/>
      <c r="HOY860" s="79"/>
      <c r="HOZ860" s="79"/>
      <c r="HPA860" s="79"/>
      <c r="HPB860" s="79"/>
      <c r="HPC860" s="79"/>
      <c r="HPD860" s="79"/>
      <c r="HPE860" s="79"/>
      <c r="HPF860" s="79"/>
      <c r="HPG860" s="79"/>
      <c r="HPH860" s="79"/>
      <c r="HPI860" s="79"/>
      <c r="HPJ860" s="79"/>
      <c r="HPK860" s="79"/>
      <c r="HPL860" s="79"/>
      <c r="HPM860" s="79"/>
      <c r="HPN860" s="79"/>
      <c r="HPO860" s="79"/>
      <c r="HPP860" s="79"/>
      <c r="HPQ860" s="79"/>
      <c r="HPR860" s="79"/>
      <c r="HPS860" s="79"/>
      <c r="HPT860" s="79"/>
      <c r="HPU860" s="79"/>
      <c r="HPV860" s="79"/>
      <c r="HPW860" s="79"/>
      <c r="HPX860" s="79"/>
      <c r="HPY860" s="79"/>
      <c r="HPZ860" s="79"/>
      <c r="HQA860" s="79"/>
      <c r="HQB860" s="79"/>
      <c r="HQC860" s="79"/>
      <c r="HQD860" s="79"/>
      <c r="HQE860" s="79"/>
      <c r="HQF860" s="79"/>
      <c r="HQG860" s="79"/>
      <c r="HQH860" s="79"/>
      <c r="HQI860" s="79"/>
      <c r="HQJ860" s="79"/>
      <c r="HQK860" s="79"/>
      <c r="HQL860" s="79"/>
      <c r="HQM860" s="79"/>
      <c r="HQN860" s="79"/>
      <c r="HQO860" s="79"/>
      <c r="HQP860" s="79"/>
      <c r="HQQ860" s="79"/>
      <c r="HQR860" s="79"/>
      <c r="HQS860" s="79"/>
      <c r="HQT860" s="79"/>
      <c r="HQU860" s="79"/>
      <c r="HQV860" s="79"/>
      <c r="HQW860" s="79"/>
      <c r="HQX860" s="79"/>
      <c r="HQY860" s="79"/>
      <c r="HQZ860" s="79"/>
      <c r="HRA860" s="79"/>
      <c r="HRB860" s="79"/>
      <c r="HRC860" s="79"/>
      <c r="HRD860" s="79"/>
      <c r="HRE860" s="79"/>
      <c r="HRF860" s="79"/>
      <c r="HRG860" s="79"/>
      <c r="HRH860" s="79"/>
      <c r="HRI860" s="79"/>
      <c r="HRJ860" s="79"/>
      <c r="HRK860" s="79"/>
      <c r="HRL860" s="79"/>
      <c r="HRM860" s="79"/>
      <c r="HRN860" s="79"/>
      <c r="HRO860" s="79"/>
      <c r="HRP860" s="79"/>
      <c r="HRQ860" s="79"/>
      <c r="HRR860" s="79"/>
      <c r="HRS860" s="79"/>
      <c r="HRT860" s="79"/>
      <c r="HRU860" s="79"/>
      <c r="HRV860" s="79"/>
      <c r="HRW860" s="79"/>
      <c r="HRX860" s="79"/>
      <c r="HRY860" s="79"/>
      <c r="HRZ860" s="79"/>
      <c r="HSA860" s="79"/>
      <c r="HSB860" s="79"/>
      <c r="HSC860" s="79"/>
      <c r="HSD860" s="79"/>
      <c r="HSE860" s="79"/>
      <c r="HSF860" s="79"/>
      <c r="HSG860" s="79"/>
      <c r="HSH860" s="79"/>
      <c r="HSI860" s="79"/>
      <c r="HSJ860" s="79"/>
      <c r="HSK860" s="79"/>
      <c r="HSL860" s="79"/>
      <c r="HSM860" s="79"/>
      <c r="HSN860" s="79"/>
      <c r="HSO860" s="79"/>
      <c r="HSP860" s="79"/>
      <c r="HSQ860" s="79"/>
      <c r="HSR860" s="79"/>
      <c r="HSS860" s="79"/>
      <c r="HST860" s="79"/>
      <c r="HSU860" s="79"/>
      <c r="HSV860" s="79"/>
      <c r="HSW860" s="79"/>
      <c r="HSX860" s="79"/>
      <c r="HSY860" s="79"/>
      <c r="HSZ860" s="79"/>
      <c r="HTA860" s="79"/>
      <c r="HTB860" s="79"/>
      <c r="HTC860" s="79"/>
      <c r="HTD860" s="79"/>
      <c r="HTE860" s="79"/>
      <c r="HTF860" s="79"/>
      <c r="HTG860" s="79"/>
      <c r="HTH860" s="79"/>
      <c r="HTI860" s="79"/>
      <c r="HTJ860" s="79"/>
      <c r="HTK860" s="79"/>
      <c r="HTL860" s="79"/>
      <c r="HTM860" s="79"/>
      <c r="HTN860" s="79"/>
      <c r="HTO860" s="79"/>
      <c r="HTP860" s="79"/>
      <c r="HTQ860" s="79"/>
      <c r="HTR860" s="79"/>
      <c r="HTS860" s="79"/>
      <c r="HTT860" s="79"/>
      <c r="HTU860" s="79"/>
      <c r="HTV860" s="79"/>
      <c r="HTW860" s="79"/>
      <c r="HTX860" s="79"/>
      <c r="HTY860" s="79"/>
      <c r="HTZ860" s="79"/>
      <c r="HUA860" s="79"/>
      <c r="HUB860" s="79"/>
      <c r="HUC860" s="79"/>
      <c r="HUD860" s="79"/>
      <c r="HUE860" s="79"/>
      <c r="HUF860" s="79"/>
      <c r="HUG860" s="79"/>
      <c r="HUH860" s="79"/>
      <c r="HUI860" s="79"/>
      <c r="HUJ860" s="79"/>
      <c r="HUK860" s="79"/>
      <c r="HUL860" s="79"/>
      <c r="HUM860" s="79"/>
      <c r="HUN860" s="79"/>
      <c r="HUO860" s="79"/>
      <c r="HUP860" s="79"/>
      <c r="HUQ860" s="79"/>
      <c r="HUR860" s="79"/>
      <c r="HUS860" s="79"/>
      <c r="HUT860" s="79"/>
      <c r="HUU860" s="79"/>
      <c r="HUV860" s="79"/>
      <c r="HUW860" s="79"/>
      <c r="HUX860" s="79"/>
      <c r="HUY860" s="79"/>
      <c r="HUZ860" s="79"/>
      <c r="HVA860" s="79"/>
      <c r="HVB860" s="79"/>
      <c r="HVC860" s="79"/>
      <c r="HVD860" s="79"/>
      <c r="HVE860" s="79"/>
      <c r="HVF860" s="79"/>
      <c r="HVG860" s="79"/>
      <c r="HVH860" s="79"/>
      <c r="HVI860" s="79"/>
      <c r="HVJ860" s="79"/>
      <c r="HVK860" s="79"/>
      <c r="HVL860" s="79"/>
      <c r="HVM860" s="79"/>
      <c r="HVN860" s="79"/>
      <c r="HVO860" s="79"/>
      <c r="HVP860" s="79"/>
      <c r="HVQ860" s="79"/>
      <c r="HVR860" s="79"/>
      <c r="HVS860" s="79"/>
      <c r="HVT860" s="79"/>
      <c r="HVU860" s="79"/>
      <c r="HVV860" s="79"/>
      <c r="HVW860" s="79"/>
      <c r="HVX860" s="79"/>
      <c r="HVY860" s="79"/>
      <c r="HVZ860" s="79"/>
      <c r="HWA860" s="79"/>
      <c r="HWB860" s="79"/>
      <c r="HWC860" s="79"/>
      <c r="HWD860" s="79"/>
      <c r="HWE860" s="79"/>
      <c r="HWF860" s="79"/>
      <c r="HWG860" s="79"/>
      <c r="HWH860" s="79"/>
      <c r="HWI860" s="79"/>
      <c r="HWJ860" s="79"/>
      <c r="HWK860" s="79"/>
      <c r="HWL860" s="79"/>
      <c r="HWM860" s="79"/>
      <c r="HWN860" s="79"/>
      <c r="HWO860" s="79"/>
      <c r="HWP860" s="79"/>
      <c r="HWQ860" s="79"/>
      <c r="HWR860" s="79"/>
      <c r="HWS860" s="79"/>
      <c r="HWT860" s="79"/>
      <c r="HWU860" s="79"/>
      <c r="HWV860" s="79"/>
      <c r="HWW860" s="79"/>
      <c r="HWX860" s="79"/>
      <c r="HWY860" s="79"/>
      <c r="HWZ860" s="79"/>
      <c r="HXA860" s="79"/>
      <c r="HXB860" s="79"/>
      <c r="HXC860" s="79"/>
      <c r="HXD860" s="79"/>
      <c r="HXE860" s="79"/>
      <c r="HXF860" s="79"/>
      <c r="HXG860" s="79"/>
      <c r="HXH860" s="79"/>
      <c r="HXI860" s="79"/>
      <c r="HXJ860" s="79"/>
      <c r="HXK860" s="79"/>
      <c r="HXL860" s="79"/>
      <c r="HXM860" s="79"/>
      <c r="HXN860" s="79"/>
      <c r="HXO860" s="79"/>
      <c r="HXP860" s="79"/>
      <c r="HXQ860" s="79"/>
      <c r="HXR860" s="79"/>
      <c r="HXS860" s="79"/>
      <c r="HXT860" s="79"/>
      <c r="HXU860" s="79"/>
      <c r="HXV860" s="79"/>
      <c r="HXW860" s="79"/>
      <c r="HXX860" s="79"/>
      <c r="HXY860" s="79"/>
      <c r="HXZ860" s="79"/>
      <c r="HYA860" s="79"/>
      <c r="HYB860" s="79"/>
      <c r="HYC860" s="79"/>
      <c r="HYD860" s="79"/>
      <c r="HYE860" s="79"/>
      <c r="HYF860" s="79"/>
      <c r="HYG860" s="79"/>
      <c r="HYH860" s="79"/>
      <c r="HYI860" s="79"/>
      <c r="HYJ860" s="79"/>
      <c r="HYK860" s="79"/>
      <c r="HYL860" s="79"/>
      <c r="HYM860" s="79"/>
      <c r="HYN860" s="79"/>
      <c r="HYO860" s="79"/>
      <c r="HYP860" s="79"/>
      <c r="HYQ860" s="79"/>
      <c r="HYR860" s="79"/>
      <c r="HYS860" s="79"/>
      <c r="HYT860" s="79"/>
      <c r="HYU860" s="79"/>
      <c r="HYV860" s="79"/>
      <c r="HYW860" s="79"/>
      <c r="HYX860" s="79"/>
      <c r="HYY860" s="79"/>
      <c r="HYZ860" s="79"/>
      <c r="HZA860" s="79"/>
      <c r="HZB860" s="79"/>
      <c r="HZC860" s="79"/>
      <c r="HZD860" s="79"/>
      <c r="HZE860" s="79"/>
      <c r="HZF860" s="79"/>
      <c r="HZG860" s="79"/>
      <c r="HZH860" s="79"/>
      <c r="HZI860" s="79"/>
      <c r="HZJ860" s="79"/>
      <c r="HZK860" s="79"/>
      <c r="HZL860" s="79"/>
      <c r="HZM860" s="79"/>
      <c r="HZN860" s="79"/>
      <c r="HZO860" s="79"/>
      <c r="HZP860" s="79"/>
      <c r="HZQ860" s="79"/>
      <c r="HZR860" s="79"/>
      <c r="HZS860" s="79"/>
      <c r="HZT860" s="79"/>
      <c r="HZU860" s="79"/>
      <c r="HZV860" s="79"/>
      <c r="HZW860" s="79"/>
      <c r="HZX860" s="79"/>
      <c r="HZY860" s="79"/>
      <c r="HZZ860" s="79"/>
      <c r="IAA860" s="79"/>
      <c r="IAB860" s="79"/>
      <c r="IAC860" s="79"/>
      <c r="IAD860" s="79"/>
      <c r="IAE860" s="79"/>
      <c r="IAF860" s="79"/>
      <c r="IAG860" s="79"/>
      <c r="IAH860" s="79"/>
      <c r="IAI860" s="79"/>
      <c r="IAJ860" s="79"/>
      <c r="IAK860" s="79"/>
      <c r="IAL860" s="79"/>
      <c r="IAM860" s="79"/>
      <c r="IAN860" s="79"/>
      <c r="IAO860" s="79"/>
      <c r="IAP860" s="79"/>
      <c r="IAQ860" s="79"/>
      <c r="IAR860" s="79"/>
      <c r="IAS860" s="79"/>
      <c r="IAT860" s="79"/>
      <c r="IAU860" s="79"/>
      <c r="IAV860" s="79"/>
      <c r="IAW860" s="79"/>
      <c r="IAX860" s="79"/>
      <c r="IAY860" s="79"/>
      <c r="IAZ860" s="79"/>
      <c r="IBA860" s="79"/>
      <c r="IBB860" s="79"/>
      <c r="IBC860" s="79"/>
      <c r="IBD860" s="79"/>
      <c r="IBE860" s="79"/>
      <c r="IBF860" s="79"/>
      <c r="IBG860" s="79"/>
      <c r="IBH860" s="79"/>
      <c r="IBI860" s="79"/>
      <c r="IBJ860" s="79"/>
      <c r="IBK860" s="79"/>
      <c r="IBL860" s="79"/>
      <c r="IBM860" s="79"/>
      <c r="IBN860" s="79"/>
      <c r="IBO860" s="79"/>
      <c r="IBP860" s="79"/>
      <c r="IBQ860" s="79"/>
      <c r="IBR860" s="79"/>
      <c r="IBS860" s="79"/>
      <c r="IBT860" s="79"/>
      <c r="IBU860" s="79"/>
      <c r="IBV860" s="79"/>
      <c r="IBW860" s="79"/>
      <c r="IBX860" s="79"/>
      <c r="IBY860" s="79"/>
      <c r="IBZ860" s="79"/>
      <c r="ICA860" s="79"/>
      <c r="ICB860" s="79"/>
      <c r="ICC860" s="79"/>
      <c r="ICD860" s="79"/>
      <c r="ICE860" s="79"/>
      <c r="ICF860" s="79"/>
      <c r="ICG860" s="79"/>
      <c r="ICH860" s="79"/>
      <c r="ICI860" s="79"/>
      <c r="ICJ860" s="79"/>
      <c r="ICK860" s="79"/>
      <c r="ICL860" s="79"/>
      <c r="ICM860" s="79"/>
      <c r="ICN860" s="79"/>
      <c r="ICO860" s="79"/>
      <c r="ICP860" s="79"/>
      <c r="ICQ860" s="79"/>
      <c r="ICR860" s="79"/>
      <c r="ICS860" s="79"/>
      <c r="ICT860" s="79"/>
      <c r="ICU860" s="79"/>
      <c r="ICV860" s="79"/>
      <c r="ICW860" s="79"/>
      <c r="ICX860" s="79"/>
      <c r="ICY860" s="79"/>
      <c r="ICZ860" s="79"/>
      <c r="IDA860" s="79"/>
      <c r="IDB860" s="79"/>
      <c r="IDC860" s="79"/>
      <c r="IDD860" s="79"/>
      <c r="IDE860" s="79"/>
      <c r="IDF860" s="79"/>
      <c r="IDG860" s="79"/>
      <c r="IDH860" s="79"/>
      <c r="IDI860" s="79"/>
      <c r="IDJ860" s="79"/>
      <c r="IDK860" s="79"/>
      <c r="IDL860" s="79"/>
      <c r="IDM860" s="79"/>
      <c r="IDN860" s="79"/>
      <c r="IDO860" s="79"/>
      <c r="IDP860" s="79"/>
      <c r="IDQ860" s="79"/>
      <c r="IDR860" s="79"/>
      <c r="IDS860" s="79"/>
      <c r="IDT860" s="79"/>
      <c r="IDU860" s="79"/>
      <c r="IDV860" s="79"/>
      <c r="IDW860" s="79"/>
      <c r="IDX860" s="79"/>
      <c r="IDY860" s="79"/>
      <c r="IDZ860" s="79"/>
      <c r="IEA860" s="79"/>
      <c r="IEB860" s="79"/>
      <c r="IEC860" s="79"/>
      <c r="IED860" s="79"/>
      <c r="IEE860" s="79"/>
      <c r="IEF860" s="79"/>
      <c r="IEG860" s="79"/>
      <c r="IEH860" s="79"/>
      <c r="IEI860" s="79"/>
      <c r="IEJ860" s="79"/>
      <c r="IEK860" s="79"/>
      <c r="IEL860" s="79"/>
      <c r="IEM860" s="79"/>
      <c r="IEN860" s="79"/>
      <c r="IEO860" s="79"/>
      <c r="IEP860" s="79"/>
      <c r="IEQ860" s="79"/>
      <c r="IER860" s="79"/>
      <c r="IES860" s="79"/>
      <c r="IET860" s="79"/>
      <c r="IEU860" s="79"/>
      <c r="IEV860" s="79"/>
      <c r="IEW860" s="79"/>
      <c r="IEX860" s="79"/>
      <c r="IEY860" s="79"/>
      <c r="IEZ860" s="79"/>
      <c r="IFA860" s="79"/>
      <c r="IFB860" s="79"/>
      <c r="IFC860" s="79"/>
      <c r="IFD860" s="79"/>
      <c r="IFE860" s="79"/>
      <c r="IFF860" s="79"/>
      <c r="IFG860" s="79"/>
      <c r="IFH860" s="79"/>
      <c r="IFI860" s="79"/>
      <c r="IFJ860" s="79"/>
      <c r="IFK860" s="79"/>
      <c r="IFL860" s="79"/>
      <c r="IFM860" s="79"/>
      <c r="IFN860" s="79"/>
      <c r="IFO860" s="79"/>
      <c r="IFP860" s="79"/>
      <c r="IFQ860" s="79"/>
      <c r="IFR860" s="79"/>
      <c r="IFS860" s="79"/>
      <c r="IFT860" s="79"/>
      <c r="IFU860" s="79"/>
      <c r="IFV860" s="79"/>
      <c r="IFW860" s="79"/>
      <c r="IFX860" s="79"/>
      <c r="IFY860" s="79"/>
      <c r="IFZ860" s="79"/>
      <c r="IGA860" s="79"/>
      <c r="IGB860" s="79"/>
      <c r="IGC860" s="79"/>
      <c r="IGD860" s="79"/>
      <c r="IGE860" s="79"/>
      <c r="IGF860" s="79"/>
      <c r="IGG860" s="79"/>
      <c r="IGH860" s="79"/>
      <c r="IGI860" s="79"/>
      <c r="IGJ860" s="79"/>
      <c r="IGK860" s="79"/>
      <c r="IGL860" s="79"/>
      <c r="IGM860" s="79"/>
      <c r="IGN860" s="79"/>
      <c r="IGO860" s="79"/>
      <c r="IGP860" s="79"/>
      <c r="IGQ860" s="79"/>
      <c r="IGR860" s="79"/>
      <c r="IGS860" s="79"/>
      <c r="IGT860" s="79"/>
      <c r="IGU860" s="79"/>
      <c r="IGV860" s="79"/>
      <c r="IGW860" s="79"/>
      <c r="IGX860" s="79"/>
      <c r="IGY860" s="79"/>
      <c r="IGZ860" s="79"/>
      <c r="IHA860" s="79"/>
      <c r="IHB860" s="79"/>
      <c r="IHC860" s="79"/>
      <c r="IHD860" s="79"/>
      <c r="IHE860" s="79"/>
      <c r="IHF860" s="79"/>
      <c r="IHG860" s="79"/>
      <c r="IHH860" s="79"/>
      <c r="IHI860" s="79"/>
      <c r="IHJ860" s="79"/>
      <c r="IHK860" s="79"/>
      <c r="IHL860" s="79"/>
      <c r="IHM860" s="79"/>
      <c r="IHN860" s="79"/>
      <c r="IHO860" s="79"/>
      <c r="IHP860" s="79"/>
      <c r="IHQ860" s="79"/>
      <c r="IHR860" s="79"/>
      <c r="IHS860" s="79"/>
      <c r="IHT860" s="79"/>
      <c r="IHU860" s="79"/>
      <c r="IHV860" s="79"/>
      <c r="IHW860" s="79"/>
      <c r="IHX860" s="79"/>
      <c r="IHY860" s="79"/>
      <c r="IHZ860" s="79"/>
      <c r="IIA860" s="79"/>
      <c r="IIB860" s="79"/>
      <c r="IIC860" s="79"/>
      <c r="IID860" s="79"/>
      <c r="IIE860" s="79"/>
      <c r="IIF860" s="79"/>
      <c r="IIG860" s="79"/>
      <c r="IIH860" s="79"/>
      <c r="III860" s="79"/>
      <c r="IIJ860" s="79"/>
      <c r="IIK860" s="79"/>
      <c r="IIL860" s="79"/>
      <c r="IIM860" s="79"/>
      <c r="IIN860" s="79"/>
      <c r="IIO860" s="79"/>
      <c r="IIP860" s="79"/>
      <c r="IIQ860" s="79"/>
      <c r="IIR860" s="79"/>
      <c r="IIS860" s="79"/>
      <c r="IIT860" s="79"/>
      <c r="IIU860" s="79"/>
      <c r="IIV860" s="79"/>
      <c r="IIW860" s="79"/>
      <c r="IIX860" s="79"/>
      <c r="IIY860" s="79"/>
      <c r="IIZ860" s="79"/>
      <c r="IJA860" s="79"/>
      <c r="IJB860" s="79"/>
      <c r="IJC860" s="79"/>
      <c r="IJD860" s="79"/>
      <c r="IJE860" s="79"/>
      <c r="IJF860" s="79"/>
      <c r="IJG860" s="79"/>
      <c r="IJH860" s="79"/>
      <c r="IJI860" s="79"/>
      <c r="IJJ860" s="79"/>
      <c r="IJK860" s="79"/>
      <c r="IJL860" s="79"/>
      <c r="IJM860" s="79"/>
      <c r="IJN860" s="79"/>
      <c r="IJO860" s="79"/>
      <c r="IJP860" s="79"/>
      <c r="IJQ860" s="79"/>
      <c r="IJR860" s="79"/>
      <c r="IJS860" s="79"/>
      <c r="IJT860" s="79"/>
      <c r="IJU860" s="79"/>
      <c r="IJV860" s="79"/>
      <c r="IJW860" s="79"/>
      <c r="IJX860" s="79"/>
      <c r="IJY860" s="79"/>
      <c r="IJZ860" s="79"/>
      <c r="IKA860" s="79"/>
      <c r="IKB860" s="79"/>
      <c r="IKC860" s="79"/>
      <c r="IKD860" s="79"/>
      <c r="IKE860" s="79"/>
      <c r="IKF860" s="79"/>
      <c r="IKG860" s="79"/>
      <c r="IKH860" s="79"/>
      <c r="IKI860" s="79"/>
      <c r="IKJ860" s="79"/>
      <c r="IKK860" s="79"/>
      <c r="IKL860" s="79"/>
      <c r="IKM860" s="79"/>
      <c r="IKN860" s="79"/>
      <c r="IKO860" s="79"/>
      <c r="IKP860" s="79"/>
      <c r="IKQ860" s="79"/>
      <c r="IKR860" s="79"/>
      <c r="IKS860" s="79"/>
      <c r="IKT860" s="79"/>
      <c r="IKU860" s="79"/>
      <c r="IKV860" s="79"/>
      <c r="IKW860" s="79"/>
      <c r="IKX860" s="79"/>
      <c r="IKY860" s="79"/>
      <c r="IKZ860" s="79"/>
      <c r="ILA860" s="79"/>
      <c r="ILB860" s="79"/>
      <c r="ILC860" s="79"/>
      <c r="ILD860" s="79"/>
      <c r="ILE860" s="79"/>
      <c r="ILF860" s="79"/>
      <c r="ILG860" s="79"/>
      <c r="ILH860" s="79"/>
      <c r="ILI860" s="79"/>
      <c r="ILJ860" s="79"/>
      <c r="ILK860" s="79"/>
      <c r="ILL860" s="79"/>
      <c r="ILM860" s="79"/>
      <c r="ILN860" s="79"/>
      <c r="ILO860" s="79"/>
      <c r="ILP860" s="79"/>
      <c r="ILQ860" s="79"/>
      <c r="ILR860" s="79"/>
      <c r="ILS860" s="79"/>
      <c r="ILT860" s="79"/>
      <c r="ILU860" s="79"/>
      <c r="ILV860" s="79"/>
      <c r="ILW860" s="79"/>
      <c r="ILX860" s="79"/>
      <c r="ILY860" s="79"/>
      <c r="ILZ860" s="79"/>
      <c r="IMA860" s="79"/>
      <c r="IMB860" s="79"/>
      <c r="IMC860" s="79"/>
      <c r="IMD860" s="79"/>
      <c r="IME860" s="79"/>
      <c r="IMF860" s="79"/>
      <c r="IMG860" s="79"/>
      <c r="IMH860" s="79"/>
      <c r="IMI860" s="79"/>
      <c r="IMJ860" s="79"/>
      <c r="IMK860" s="79"/>
      <c r="IML860" s="79"/>
      <c r="IMM860" s="79"/>
      <c r="IMN860" s="79"/>
      <c r="IMO860" s="79"/>
      <c r="IMP860" s="79"/>
      <c r="IMQ860" s="79"/>
      <c r="IMR860" s="79"/>
      <c r="IMS860" s="79"/>
      <c r="IMT860" s="79"/>
      <c r="IMU860" s="79"/>
      <c r="IMV860" s="79"/>
      <c r="IMW860" s="79"/>
      <c r="IMX860" s="79"/>
      <c r="IMY860" s="79"/>
      <c r="IMZ860" s="79"/>
      <c r="INA860" s="79"/>
      <c r="INB860" s="79"/>
      <c r="INC860" s="79"/>
      <c r="IND860" s="79"/>
      <c r="INE860" s="79"/>
      <c r="INF860" s="79"/>
      <c r="ING860" s="79"/>
      <c r="INH860" s="79"/>
      <c r="INI860" s="79"/>
      <c r="INJ860" s="79"/>
      <c r="INK860" s="79"/>
      <c r="INL860" s="79"/>
      <c r="INM860" s="79"/>
      <c r="INN860" s="79"/>
      <c r="INO860" s="79"/>
      <c r="INP860" s="79"/>
      <c r="INQ860" s="79"/>
      <c r="INR860" s="79"/>
      <c r="INS860" s="79"/>
      <c r="INT860" s="79"/>
      <c r="INU860" s="79"/>
      <c r="INV860" s="79"/>
      <c r="INW860" s="79"/>
      <c r="INX860" s="79"/>
      <c r="INY860" s="79"/>
      <c r="INZ860" s="79"/>
      <c r="IOA860" s="79"/>
      <c r="IOB860" s="79"/>
      <c r="IOC860" s="79"/>
      <c r="IOD860" s="79"/>
      <c r="IOE860" s="79"/>
      <c r="IOF860" s="79"/>
      <c r="IOG860" s="79"/>
      <c r="IOH860" s="79"/>
      <c r="IOI860" s="79"/>
      <c r="IOJ860" s="79"/>
      <c r="IOK860" s="79"/>
      <c r="IOL860" s="79"/>
      <c r="IOM860" s="79"/>
      <c r="ION860" s="79"/>
      <c r="IOO860" s="79"/>
      <c r="IOP860" s="79"/>
      <c r="IOQ860" s="79"/>
      <c r="IOR860" s="79"/>
      <c r="IOS860" s="79"/>
      <c r="IOT860" s="79"/>
      <c r="IOU860" s="79"/>
      <c r="IOV860" s="79"/>
      <c r="IOW860" s="79"/>
      <c r="IOX860" s="79"/>
      <c r="IOY860" s="79"/>
      <c r="IOZ860" s="79"/>
      <c r="IPA860" s="79"/>
      <c r="IPB860" s="79"/>
      <c r="IPC860" s="79"/>
      <c r="IPD860" s="79"/>
      <c r="IPE860" s="79"/>
      <c r="IPF860" s="79"/>
      <c r="IPG860" s="79"/>
      <c r="IPH860" s="79"/>
      <c r="IPI860" s="79"/>
      <c r="IPJ860" s="79"/>
      <c r="IPK860" s="79"/>
      <c r="IPL860" s="79"/>
      <c r="IPM860" s="79"/>
      <c r="IPN860" s="79"/>
      <c r="IPO860" s="79"/>
      <c r="IPP860" s="79"/>
      <c r="IPQ860" s="79"/>
      <c r="IPR860" s="79"/>
      <c r="IPS860" s="79"/>
      <c r="IPT860" s="79"/>
      <c r="IPU860" s="79"/>
      <c r="IPV860" s="79"/>
      <c r="IPW860" s="79"/>
      <c r="IPX860" s="79"/>
      <c r="IPY860" s="79"/>
      <c r="IPZ860" s="79"/>
      <c r="IQA860" s="79"/>
      <c r="IQB860" s="79"/>
      <c r="IQC860" s="79"/>
      <c r="IQD860" s="79"/>
      <c r="IQE860" s="79"/>
      <c r="IQF860" s="79"/>
      <c r="IQG860" s="79"/>
      <c r="IQH860" s="79"/>
      <c r="IQI860" s="79"/>
      <c r="IQJ860" s="79"/>
      <c r="IQK860" s="79"/>
      <c r="IQL860" s="79"/>
      <c r="IQM860" s="79"/>
      <c r="IQN860" s="79"/>
      <c r="IQO860" s="79"/>
      <c r="IQP860" s="79"/>
      <c r="IQQ860" s="79"/>
      <c r="IQR860" s="79"/>
      <c r="IQS860" s="79"/>
      <c r="IQT860" s="79"/>
      <c r="IQU860" s="79"/>
      <c r="IQV860" s="79"/>
      <c r="IQW860" s="79"/>
      <c r="IQX860" s="79"/>
      <c r="IQY860" s="79"/>
      <c r="IQZ860" s="79"/>
      <c r="IRA860" s="79"/>
      <c r="IRB860" s="79"/>
      <c r="IRC860" s="79"/>
      <c r="IRD860" s="79"/>
      <c r="IRE860" s="79"/>
      <c r="IRF860" s="79"/>
      <c r="IRG860" s="79"/>
      <c r="IRH860" s="79"/>
      <c r="IRI860" s="79"/>
      <c r="IRJ860" s="79"/>
      <c r="IRK860" s="79"/>
      <c r="IRL860" s="79"/>
      <c r="IRM860" s="79"/>
      <c r="IRN860" s="79"/>
      <c r="IRO860" s="79"/>
      <c r="IRP860" s="79"/>
      <c r="IRQ860" s="79"/>
      <c r="IRR860" s="79"/>
      <c r="IRS860" s="79"/>
      <c r="IRT860" s="79"/>
      <c r="IRU860" s="79"/>
      <c r="IRV860" s="79"/>
      <c r="IRW860" s="79"/>
      <c r="IRX860" s="79"/>
      <c r="IRY860" s="79"/>
      <c r="IRZ860" s="79"/>
      <c r="ISA860" s="79"/>
      <c r="ISB860" s="79"/>
      <c r="ISC860" s="79"/>
      <c r="ISD860" s="79"/>
      <c r="ISE860" s="79"/>
      <c r="ISF860" s="79"/>
      <c r="ISG860" s="79"/>
      <c r="ISH860" s="79"/>
      <c r="ISI860" s="79"/>
      <c r="ISJ860" s="79"/>
      <c r="ISK860" s="79"/>
      <c r="ISL860" s="79"/>
      <c r="ISM860" s="79"/>
      <c r="ISN860" s="79"/>
      <c r="ISO860" s="79"/>
      <c r="ISP860" s="79"/>
      <c r="ISQ860" s="79"/>
      <c r="ISR860" s="79"/>
      <c r="ISS860" s="79"/>
      <c r="IST860" s="79"/>
      <c r="ISU860" s="79"/>
      <c r="ISV860" s="79"/>
      <c r="ISW860" s="79"/>
      <c r="ISX860" s="79"/>
      <c r="ISY860" s="79"/>
      <c r="ISZ860" s="79"/>
      <c r="ITA860" s="79"/>
      <c r="ITB860" s="79"/>
      <c r="ITC860" s="79"/>
      <c r="ITD860" s="79"/>
      <c r="ITE860" s="79"/>
      <c r="ITF860" s="79"/>
      <c r="ITG860" s="79"/>
      <c r="ITH860" s="79"/>
      <c r="ITI860" s="79"/>
      <c r="ITJ860" s="79"/>
      <c r="ITK860" s="79"/>
      <c r="ITL860" s="79"/>
      <c r="ITM860" s="79"/>
      <c r="ITN860" s="79"/>
      <c r="ITO860" s="79"/>
      <c r="ITP860" s="79"/>
      <c r="ITQ860" s="79"/>
      <c r="ITR860" s="79"/>
      <c r="ITS860" s="79"/>
      <c r="ITT860" s="79"/>
      <c r="ITU860" s="79"/>
      <c r="ITV860" s="79"/>
      <c r="ITW860" s="79"/>
      <c r="ITX860" s="79"/>
      <c r="ITY860" s="79"/>
      <c r="ITZ860" s="79"/>
      <c r="IUA860" s="79"/>
      <c r="IUB860" s="79"/>
      <c r="IUC860" s="79"/>
      <c r="IUD860" s="79"/>
      <c r="IUE860" s="79"/>
      <c r="IUF860" s="79"/>
      <c r="IUG860" s="79"/>
      <c r="IUH860" s="79"/>
      <c r="IUI860" s="79"/>
      <c r="IUJ860" s="79"/>
      <c r="IUK860" s="79"/>
      <c r="IUL860" s="79"/>
      <c r="IUM860" s="79"/>
      <c r="IUN860" s="79"/>
      <c r="IUO860" s="79"/>
      <c r="IUP860" s="79"/>
      <c r="IUQ860" s="79"/>
      <c r="IUR860" s="79"/>
      <c r="IUS860" s="79"/>
      <c r="IUT860" s="79"/>
      <c r="IUU860" s="79"/>
      <c r="IUV860" s="79"/>
      <c r="IUW860" s="79"/>
      <c r="IUX860" s="79"/>
      <c r="IUY860" s="79"/>
      <c r="IUZ860" s="79"/>
      <c r="IVA860" s="79"/>
      <c r="IVB860" s="79"/>
      <c r="IVC860" s="79"/>
      <c r="IVD860" s="79"/>
      <c r="IVE860" s="79"/>
      <c r="IVF860" s="79"/>
      <c r="IVG860" s="79"/>
      <c r="IVH860" s="79"/>
      <c r="IVI860" s="79"/>
      <c r="IVJ860" s="79"/>
      <c r="IVK860" s="79"/>
      <c r="IVL860" s="79"/>
      <c r="IVM860" s="79"/>
      <c r="IVN860" s="79"/>
      <c r="IVO860" s="79"/>
      <c r="IVP860" s="79"/>
      <c r="IVQ860" s="79"/>
      <c r="IVR860" s="79"/>
      <c r="IVS860" s="79"/>
      <c r="IVT860" s="79"/>
      <c r="IVU860" s="79"/>
      <c r="IVV860" s="79"/>
      <c r="IVW860" s="79"/>
      <c r="IVX860" s="79"/>
      <c r="IVY860" s="79"/>
      <c r="IVZ860" s="79"/>
      <c r="IWA860" s="79"/>
      <c r="IWB860" s="79"/>
      <c r="IWC860" s="79"/>
      <c r="IWD860" s="79"/>
      <c r="IWE860" s="79"/>
      <c r="IWF860" s="79"/>
      <c r="IWG860" s="79"/>
      <c r="IWH860" s="79"/>
      <c r="IWI860" s="79"/>
      <c r="IWJ860" s="79"/>
      <c r="IWK860" s="79"/>
      <c r="IWL860" s="79"/>
      <c r="IWM860" s="79"/>
      <c r="IWN860" s="79"/>
      <c r="IWO860" s="79"/>
      <c r="IWP860" s="79"/>
      <c r="IWQ860" s="79"/>
      <c r="IWR860" s="79"/>
      <c r="IWS860" s="79"/>
      <c r="IWT860" s="79"/>
      <c r="IWU860" s="79"/>
      <c r="IWV860" s="79"/>
      <c r="IWW860" s="79"/>
      <c r="IWX860" s="79"/>
      <c r="IWY860" s="79"/>
      <c r="IWZ860" s="79"/>
      <c r="IXA860" s="79"/>
      <c r="IXB860" s="79"/>
      <c r="IXC860" s="79"/>
      <c r="IXD860" s="79"/>
      <c r="IXE860" s="79"/>
      <c r="IXF860" s="79"/>
      <c r="IXG860" s="79"/>
      <c r="IXH860" s="79"/>
      <c r="IXI860" s="79"/>
      <c r="IXJ860" s="79"/>
      <c r="IXK860" s="79"/>
      <c r="IXL860" s="79"/>
      <c r="IXM860" s="79"/>
      <c r="IXN860" s="79"/>
      <c r="IXO860" s="79"/>
      <c r="IXP860" s="79"/>
      <c r="IXQ860" s="79"/>
      <c r="IXR860" s="79"/>
      <c r="IXS860" s="79"/>
      <c r="IXT860" s="79"/>
      <c r="IXU860" s="79"/>
      <c r="IXV860" s="79"/>
      <c r="IXW860" s="79"/>
      <c r="IXX860" s="79"/>
      <c r="IXY860" s="79"/>
      <c r="IXZ860" s="79"/>
      <c r="IYA860" s="79"/>
      <c r="IYB860" s="79"/>
      <c r="IYC860" s="79"/>
      <c r="IYD860" s="79"/>
      <c r="IYE860" s="79"/>
      <c r="IYF860" s="79"/>
      <c r="IYG860" s="79"/>
      <c r="IYH860" s="79"/>
      <c r="IYI860" s="79"/>
      <c r="IYJ860" s="79"/>
      <c r="IYK860" s="79"/>
      <c r="IYL860" s="79"/>
      <c r="IYM860" s="79"/>
      <c r="IYN860" s="79"/>
      <c r="IYO860" s="79"/>
      <c r="IYP860" s="79"/>
      <c r="IYQ860" s="79"/>
      <c r="IYR860" s="79"/>
      <c r="IYS860" s="79"/>
      <c r="IYT860" s="79"/>
      <c r="IYU860" s="79"/>
      <c r="IYV860" s="79"/>
      <c r="IYW860" s="79"/>
      <c r="IYX860" s="79"/>
      <c r="IYY860" s="79"/>
      <c r="IYZ860" s="79"/>
      <c r="IZA860" s="79"/>
      <c r="IZB860" s="79"/>
      <c r="IZC860" s="79"/>
      <c r="IZD860" s="79"/>
      <c r="IZE860" s="79"/>
      <c r="IZF860" s="79"/>
      <c r="IZG860" s="79"/>
      <c r="IZH860" s="79"/>
      <c r="IZI860" s="79"/>
      <c r="IZJ860" s="79"/>
      <c r="IZK860" s="79"/>
      <c r="IZL860" s="79"/>
      <c r="IZM860" s="79"/>
      <c r="IZN860" s="79"/>
      <c r="IZO860" s="79"/>
      <c r="IZP860" s="79"/>
      <c r="IZQ860" s="79"/>
      <c r="IZR860" s="79"/>
      <c r="IZS860" s="79"/>
      <c r="IZT860" s="79"/>
      <c r="IZU860" s="79"/>
      <c r="IZV860" s="79"/>
      <c r="IZW860" s="79"/>
      <c r="IZX860" s="79"/>
      <c r="IZY860" s="79"/>
      <c r="IZZ860" s="79"/>
      <c r="JAA860" s="79"/>
      <c r="JAB860" s="79"/>
      <c r="JAC860" s="79"/>
      <c r="JAD860" s="79"/>
      <c r="JAE860" s="79"/>
      <c r="JAF860" s="79"/>
      <c r="JAG860" s="79"/>
      <c r="JAH860" s="79"/>
      <c r="JAI860" s="79"/>
      <c r="JAJ860" s="79"/>
      <c r="JAK860" s="79"/>
      <c r="JAL860" s="79"/>
      <c r="JAM860" s="79"/>
      <c r="JAN860" s="79"/>
      <c r="JAO860" s="79"/>
      <c r="JAP860" s="79"/>
      <c r="JAQ860" s="79"/>
      <c r="JAR860" s="79"/>
      <c r="JAS860" s="79"/>
      <c r="JAT860" s="79"/>
      <c r="JAU860" s="79"/>
      <c r="JAV860" s="79"/>
      <c r="JAW860" s="79"/>
      <c r="JAX860" s="79"/>
      <c r="JAY860" s="79"/>
      <c r="JAZ860" s="79"/>
      <c r="JBA860" s="79"/>
      <c r="JBB860" s="79"/>
      <c r="JBC860" s="79"/>
      <c r="JBD860" s="79"/>
      <c r="JBE860" s="79"/>
      <c r="JBF860" s="79"/>
      <c r="JBG860" s="79"/>
      <c r="JBH860" s="79"/>
      <c r="JBI860" s="79"/>
      <c r="JBJ860" s="79"/>
      <c r="JBK860" s="79"/>
      <c r="JBL860" s="79"/>
      <c r="JBM860" s="79"/>
      <c r="JBN860" s="79"/>
      <c r="JBO860" s="79"/>
      <c r="JBP860" s="79"/>
      <c r="JBQ860" s="79"/>
      <c r="JBR860" s="79"/>
      <c r="JBS860" s="79"/>
      <c r="JBT860" s="79"/>
      <c r="JBU860" s="79"/>
      <c r="JBV860" s="79"/>
      <c r="JBW860" s="79"/>
      <c r="JBX860" s="79"/>
      <c r="JBY860" s="79"/>
      <c r="JBZ860" s="79"/>
      <c r="JCA860" s="79"/>
      <c r="JCB860" s="79"/>
      <c r="JCC860" s="79"/>
      <c r="JCD860" s="79"/>
      <c r="JCE860" s="79"/>
      <c r="JCF860" s="79"/>
      <c r="JCG860" s="79"/>
      <c r="JCH860" s="79"/>
      <c r="JCI860" s="79"/>
      <c r="JCJ860" s="79"/>
      <c r="JCK860" s="79"/>
      <c r="JCL860" s="79"/>
      <c r="JCM860" s="79"/>
      <c r="JCN860" s="79"/>
      <c r="JCO860" s="79"/>
      <c r="JCP860" s="79"/>
      <c r="JCQ860" s="79"/>
      <c r="JCR860" s="79"/>
      <c r="JCS860" s="79"/>
      <c r="JCT860" s="79"/>
      <c r="JCU860" s="79"/>
      <c r="JCV860" s="79"/>
      <c r="JCW860" s="79"/>
      <c r="JCX860" s="79"/>
      <c r="JCY860" s="79"/>
      <c r="JCZ860" s="79"/>
      <c r="JDA860" s="79"/>
      <c r="JDB860" s="79"/>
      <c r="JDC860" s="79"/>
    </row>
    <row r="861" spans="1:6867" x14ac:dyDescent="0.25">
      <c r="B861" s="74" t="s">
        <v>2363</v>
      </c>
      <c r="C861" s="74" t="s">
        <v>10</v>
      </c>
      <c r="D861" s="83">
        <v>1978</v>
      </c>
      <c r="E861" s="83" t="s">
        <v>2367</v>
      </c>
      <c r="F861" s="83" t="s">
        <v>2680</v>
      </c>
      <c r="G861" s="83" t="s">
        <v>2657</v>
      </c>
      <c r="H861" s="85"/>
      <c r="I861" s="88">
        <v>112.67</v>
      </c>
      <c r="J861" s="83">
        <v>1999</v>
      </c>
      <c r="K861" s="83">
        <v>955</v>
      </c>
    </row>
    <row r="862" spans="1:6867" x14ac:dyDescent="0.25">
      <c r="B862" s="74" t="s">
        <v>5213</v>
      </c>
      <c r="C862" s="74" t="s">
        <v>1120</v>
      </c>
      <c r="D862" s="83">
        <v>1992</v>
      </c>
      <c r="E862" s="83" t="s">
        <v>5788</v>
      </c>
      <c r="F862" s="83" t="s">
        <v>2656</v>
      </c>
      <c r="G862" s="83" t="s">
        <v>2657</v>
      </c>
      <c r="H862" s="85"/>
      <c r="I862" s="88">
        <v>112.7</v>
      </c>
      <c r="J862" s="83">
        <v>2014</v>
      </c>
      <c r="K862" s="83">
        <v>954</v>
      </c>
    </row>
    <row r="863" spans="1:6867" x14ac:dyDescent="0.25">
      <c r="A863">
        <v>200</v>
      </c>
      <c r="B863" s="74" t="s">
        <v>1332</v>
      </c>
      <c r="C863" s="74" t="s">
        <v>5404</v>
      </c>
      <c r="D863" s="83">
        <v>1977</v>
      </c>
      <c r="E863" s="83" t="s">
        <v>1333</v>
      </c>
      <c r="F863" s="83" t="s">
        <v>2639</v>
      </c>
      <c r="G863" s="83" t="s">
        <v>2760</v>
      </c>
      <c r="H863" s="85"/>
      <c r="I863" s="88">
        <v>112.72</v>
      </c>
      <c r="J863" s="83">
        <v>1995</v>
      </c>
      <c r="K863" s="83">
        <v>954</v>
      </c>
    </row>
    <row r="864" spans="1:6867" x14ac:dyDescent="0.25">
      <c r="B864" s="74" t="s">
        <v>5789</v>
      </c>
      <c r="C864" s="74" t="s">
        <v>5790</v>
      </c>
      <c r="D864" s="83">
        <v>1996</v>
      </c>
      <c r="E864" s="83" t="s">
        <v>5791</v>
      </c>
      <c r="F864" s="83" t="s">
        <v>2656</v>
      </c>
      <c r="G864" s="83" t="s">
        <v>2760</v>
      </c>
      <c r="H864" s="85"/>
      <c r="I864" s="88">
        <v>112.85</v>
      </c>
      <c r="J864" s="83">
        <v>2014</v>
      </c>
      <c r="K864" s="83">
        <v>950</v>
      </c>
    </row>
    <row r="865" spans="1:6867" x14ac:dyDescent="0.25">
      <c r="B865" s="74" t="s">
        <v>3229</v>
      </c>
      <c r="C865" s="74" t="s">
        <v>2938</v>
      </c>
      <c r="D865" s="83">
        <v>1985</v>
      </c>
      <c r="E865" s="83" t="s">
        <v>3220</v>
      </c>
      <c r="F865" s="83" t="s">
        <v>2672</v>
      </c>
      <c r="G865" s="83" t="s">
        <v>2657</v>
      </c>
      <c r="H865" s="85"/>
      <c r="I865" s="88">
        <v>112.96</v>
      </c>
      <c r="J865" s="83">
        <v>2005</v>
      </c>
      <c r="K865" s="83">
        <v>947</v>
      </c>
    </row>
    <row r="866" spans="1:6867" x14ac:dyDescent="0.25">
      <c r="B866" s="74" t="s">
        <v>5792</v>
      </c>
      <c r="C866" s="74" t="s">
        <v>5793</v>
      </c>
      <c r="D866" s="83">
        <v>1981</v>
      </c>
      <c r="E866" s="83" t="s">
        <v>5794</v>
      </c>
      <c r="F866" s="83" t="s">
        <v>2678</v>
      </c>
      <c r="G866" s="83" t="s">
        <v>2640</v>
      </c>
      <c r="H866" s="85"/>
      <c r="I866" s="88">
        <v>113.05</v>
      </c>
      <c r="J866" s="83">
        <v>2014</v>
      </c>
      <c r="K866" s="83">
        <v>945</v>
      </c>
    </row>
    <row r="867" spans="1:6867" x14ac:dyDescent="0.25">
      <c r="B867" s="74" t="s">
        <v>492</v>
      </c>
      <c r="C867" s="74" t="s">
        <v>1</v>
      </c>
      <c r="D867" s="83">
        <v>1965</v>
      </c>
      <c r="E867" s="83" t="s">
        <v>479</v>
      </c>
      <c r="F867" s="83" t="s">
        <v>2639</v>
      </c>
      <c r="G867" s="83" t="s">
        <v>2640</v>
      </c>
      <c r="H867" s="85"/>
      <c r="I867" s="88">
        <v>113.07</v>
      </c>
      <c r="J867" s="83">
        <v>1989</v>
      </c>
      <c r="K867" s="83">
        <v>944</v>
      </c>
    </row>
    <row r="868" spans="1:6867" x14ac:dyDescent="0.25">
      <c r="B868" s="74" t="s">
        <v>5442</v>
      </c>
      <c r="C868" s="74" t="s">
        <v>556</v>
      </c>
      <c r="D868" s="83">
        <v>1972</v>
      </c>
      <c r="E868" s="83" t="s">
        <v>1614</v>
      </c>
      <c r="F868" s="83" t="s">
        <v>2639</v>
      </c>
      <c r="G868" s="83" t="s">
        <v>2640</v>
      </c>
      <c r="H868" s="85"/>
      <c r="I868" s="88">
        <v>113.09</v>
      </c>
      <c r="J868" s="83">
        <v>1996</v>
      </c>
      <c r="K868" s="83">
        <v>944</v>
      </c>
    </row>
    <row r="869" spans="1:6867" x14ac:dyDescent="0.25">
      <c r="B869" s="74" t="s">
        <v>1871</v>
      </c>
      <c r="C869" s="74" t="s">
        <v>1705</v>
      </c>
      <c r="D869" s="83"/>
      <c r="E869" s="83" t="s">
        <v>1872</v>
      </c>
      <c r="F869" s="83"/>
      <c r="G869" s="83"/>
      <c r="H869" s="85"/>
      <c r="I869" s="88">
        <v>113.14</v>
      </c>
      <c r="J869" s="83">
        <v>1997</v>
      </c>
      <c r="K869" s="83">
        <v>942</v>
      </c>
    </row>
    <row r="870" spans="1:6867" x14ac:dyDescent="0.25">
      <c r="B870" s="74" t="s">
        <v>2621</v>
      </c>
      <c r="C870" s="74" t="s">
        <v>2561</v>
      </c>
      <c r="D870" s="83">
        <v>1980</v>
      </c>
      <c r="E870" s="83" t="s">
        <v>2564</v>
      </c>
      <c r="F870" s="83" t="s">
        <v>2656</v>
      </c>
      <c r="G870" s="83" t="s">
        <v>2657</v>
      </c>
      <c r="H870" s="85"/>
      <c r="I870" s="88">
        <v>113.16</v>
      </c>
      <c r="J870" s="83">
        <v>2001</v>
      </c>
      <c r="K870" s="83">
        <v>942</v>
      </c>
    </row>
    <row r="871" spans="1:6867" x14ac:dyDescent="0.25">
      <c r="B871" s="74" t="s">
        <v>3230</v>
      </c>
      <c r="C871" s="74" t="s">
        <v>2707</v>
      </c>
      <c r="D871" s="83">
        <v>1981</v>
      </c>
      <c r="E871" s="83" t="s">
        <v>3221</v>
      </c>
      <c r="F871" s="83" t="s">
        <v>2708</v>
      </c>
      <c r="G871" s="83" t="s">
        <v>2640</v>
      </c>
      <c r="H871" s="85"/>
      <c r="I871" s="88">
        <v>113.16</v>
      </c>
      <c r="J871" s="83">
        <v>2005</v>
      </c>
      <c r="K871" s="83">
        <v>942</v>
      </c>
    </row>
    <row r="872" spans="1:6867" x14ac:dyDescent="0.25">
      <c r="B872" s="74" t="s">
        <v>5482</v>
      </c>
      <c r="C872" s="74" t="s">
        <v>5483</v>
      </c>
      <c r="D872" s="83">
        <v>1972</v>
      </c>
      <c r="E872" s="83" t="s">
        <v>1873</v>
      </c>
      <c r="F872" s="83" t="s">
        <v>2942</v>
      </c>
      <c r="G872" s="83" t="s">
        <v>2640</v>
      </c>
      <c r="H872" s="85"/>
      <c r="I872" s="88">
        <v>113.25</v>
      </c>
      <c r="J872" s="83">
        <v>1997</v>
      </c>
      <c r="K872" s="83">
        <v>939</v>
      </c>
    </row>
    <row r="873" spans="1:6867" s="74" customFormat="1" x14ac:dyDescent="0.25">
      <c r="A873" s="79"/>
      <c r="B873" t="s">
        <v>2547</v>
      </c>
      <c r="C873" t="s">
        <v>807</v>
      </c>
      <c r="D873" s="4">
        <v>1980</v>
      </c>
      <c r="E873" s="4" t="s">
        <v>2682</v>
      </c>
      <c r="F873" s="6" t="s">
        <v>2678</v>
      </c>
      <c r="G873" s="4" t="s">
        <v>2657</v>
      </c>
      <c r="H873" s="107"/>
      <c r="I873" s="107">
        <v>113.27</v>
      </c>
      <c r="J873" s="107">
        <v>2002</v>
      </c>
      <c r="K873" s="109">
        <v>939</v>
      </c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  <c r="BA873" s="79"/>
      <c r="BB873" s="79"/>
      <c r="BC873" s="79"/>
      <c r="BD873" s="79"/>
      <c r="BE873" s="79"/>
      <c r="BF873" s="79"/>
      <c r="BG873" s="79"/>
      <c r="BH873" s="79"/>
      <c r="BI873" s="79"/>
      <c r="BJ873" s="79"/>
      <c r="BK873" s="79"/>
      <c r="BL873" s="79"/>
      <c r="BM873" s="79"/>
      <c r="BN873" s="79"/>
      <c r="BO873" s="79"/>
      <c r="BP873" s="79"/>
      <c r="BQ873" s="79"/>
      <c r="BR873" s="79"/>
      <c r="BS873" s="79"/>
      <c r="BT873" s="79"/>
      <c r="BU873" s="79"/>
      <c r="BV873" s="79"/>
      <c r="BW873" s="79"/>
      <c r="BX873" s="79"/>
      <c r="BY873" s="79"/>
      <c r="BZ873" s="79"/>
      <c r="CA873" s="79"/>
      <c r="CB873" s="79"/>
      <c r="CC873" s="79"/>
      <c r="CD873" s="79"/>
      <c r="CE873" s="79"/>
      <c r="CF873" s="79"/>
      <c r="CG873" s="79"/>
      <c r="CH873" s="79"/>
      <c r="CI873" s="79"/>
      <c r="CJ873" s="79"/>
      <c r="CK873" s="79"/>
      <c r="CL873" s="79"/>
      <c r="CM873" s="79"/>
      <c r="CN873" s="79"/>
      <c r="CO873" s="79"/>
      <c r="CP873" s="79"/>
      <c r="CQ873" s="79"/>
      <c r="CR873" s="79"/>
      <c r="CS873" s="79"/>
      <c r="CT873" s="79"/>
      <c r="CU873" s="79"/>
      <c r="CV873" s="79"/>
      <c r="CW873" s="79"/>
      <c r="CX873" s="79"/>
      <c r="CY873" s="79"/>
      <c r="CZ873" s="79"/>
      <c r="DA873" s="79"/>
      <c r="DB873" s="79"/>
      <c r="DC873" s="79"/>
      <c r="DD873" s="79"/>
      <c r="DE873" s="79"/>
      <c r="DF873" s="79"/>
      <c r="DG873" s="79"/>
      <c r="DH873" s="79"/>
      <c r="DI873" s="79"/>
      <c r="DJ873" s="79"/>
      <c r="DK873" s="79"/>
      <c r="DL873" s="79"/>
      <c r="DM873" s="79"/>
      <c r="DN873" s="79"/>
      <c r="DO873" s="79"/>
      <c r="DP873" s="79"/>
      <c r="DQ873" s="79"/>
      <c r="DR873" s="79"/>
      <c r="DS873" s="79"/>
      <c r="DT873" s="79"/>
      <c r="DU873" s="79"/>
      <c r="DV873" s="79"/>
      <c r="DW873" s="79"/>
      <c r="DX873" s="79"/>
      <c r="DY873" s="79"/>
      <c r="DZ873" s="79"/>
      <c r="EA873" s="79"/>
      <c r="EB873" s="79"/>
      <c r="EC873" s="79"/>
      <c r="ED873" s="79"/>
      <c r="EE873" s="79"/>
      <c r="EF873" s="79"/>
      <c r="EG873" s="79"/>
      <c r="EH873" s="79"/>
      <c r="EI873" s="79"/>
      <c r="EJ873" s="79"/>
      <c r="EK873" s="79"/>
      <c r="EL873" s="79"/>
      <c r="EM873" s="79"/>
      <c r="EN873" s="79"/>
      <c r="EO873" s="79"/>
      <c r="EP873" s="79"/>
      <c r="EQ873" s="79"/>
      <c r="ER873" s="79"/>
      <c r="ES873" s="79"/>
      <c r="ET873" s="79"/>
      <c r="EU873" s="79"/>
      <c r="EV873" s="79"/>
      <c r="EW873" s="79"/>
      <c r="EX873" s="79"/>
      <c r="EY873" s="79"/>
      <c r="EZ873" s="79"/>
      <c r="FA873" s="79"/>
      <c r="FB873" s="79"/>
      <c r="FC873" s="79"/>
      <c r="FD873" s="79"/>
      <c r="FE873" s="79"/>
      <c r="FF873" s="79"/>
      <c r="FG873" s="79"/>
      <c r="FH873" s="79"/>
      <c r="FI873" s="79"/>
      <c r="FJ873" s="79"/>
      <c r="FK873" s="79"/>
      <c r="FL873" s="79"/>
      <c r="FM873" s="79"/>
      <c r="FN873" s="79"/>
      <c r="FO873" s="79"/>
      <c r="FP873" s="79"/>
      <c r="FQ873" s="79"/>
      <c r="FR873" s="79"/>
      <c r="FS873" s="79"/>
      <c r="FT873" s="79"/>
      <c r="FU873" s="79"/>
      <c r="FV873" s="79"/>
      <c r="FW873" s="79"/>
      <c r="FX873" s="79"/>
      <c r="FY873" s="79"/>
      <c r="FZ873" s="79"/>
      <c r="GA873" s="79"/>
      <c r="GB873" s="79"/>
      <c r="GC873" s="79"/>
      <c r="GD873" s="79"/>
      <c r="GE873" s="79"/>
      <c r="GF873" s="79"/>
      <c r="GG873" s="79"/>
      <c r="GH873" s="79"/>
      <c r="GI873" s="79"/>
      <c r="GJ873" s="79"/>
      <c r="GK873" s="79"/>
      <c r="GL873" s="79"/>
      <c r="GM873" s="79"/>
      <c r="GN873" s="79"/>
      <c r="GO873" s="79"/>
      <c r="GP873" s="79"/>
      <c r="GQ873" s="79"/>
      <c r="GR873" s="79"/>
      <c r="GS873" s="79"/>
      <c r="GT873" s="79"/>
      <c r="GU873" s="79"/>
      <c r="GV873" s="79"/>
      <c r="GW873" s="79"/>
      <c r="GX873" s="79"/>
      <c r="GY873" s="79"/>
      <c r="GZ873" s="79"/>
      <c r="HA873" s="79"/>
      <c r="HB873" s="79"/>
      <c r="HC873" s="79"/>
      <c r="HD873" s="79"/>
      <c r="HE873" s="79"/>
      <c r="HF873" s="79"/>
      <c r="HG873" s="79"/>
      <c r="HH873" s="79"/>
      <c r="HI873" s="79"/>
      <c r="HJ873" s="79"/>
      <c r="HK873" s="79"/>
      <c r="HL873" s="79"/>
      <c r="HM873" s="79"/>
      <c r="HN873" s="79"/>
      <c r="HO873" s="79"/>
      <c r="HP873" s="79"/>
      <c r="HQ873" s="79"/>
      <c r="HR873" s="79"/>
      <c r="HS873" s="79"/>
      <c r="HT873" s="79"/>
      <c r="HU873" s="79"/>
      <c r="HV873" s="79"/>
      <c r="HW873" s="79"/>
      <c r="HX873" s="79"/>
      <c r="HY873" s="79"/>
      <c r="HZ873" s="79"/>
      <c r="IA873" s="79"/>
      <c r="IB873" s="79"/>
      <c r="IC873" s="79"/>
      <c r="ID873" s="79"/>
      <c r="IE873" s="79"/>
      <c r="IF873" s="79"/>
      <c r="IG873" s="79"/>
      <c r="IH873" s="79"/>
      <c r="II873" s="79"/>
      <c r="IJ873" s="79"/>
      <c r="IK873" s="79"/>
      <c r="IL873" s="79"/>
      <c r="IM873" s="79"/>
      <c r="IN873" s="79"/>
      <c r="IO873" s="79"/>
      <c r="IP873" s="79"/>
      <c r="IQ873" s="79"/>
      <c r="IR873" s="79"/>
      <c r="IS873" s="79"/>
      <c r="IT873" s="79"/>
      <c r="IU873" s="79"/>
      <c r="IV873" s="79"/>
      <c r="IW873" s="79"/>
      <c r="IX873" s="79"/>
      <c r="IY873" s="79"/>
      <c r="IZ873" s="79"/>
      <c r="JA873" s="79"/>
      <c r="JB873" s="79"/>
      <c r="JC873" s="79"/>
      <c r="JD873" s="79"/>
      <c r="JE873" s="79"/>
      <c r="JF873" s="79"/>
      <c r="JG873" s="79"/>
      <c r="JH873" s="79"/>
      <c r="JI873" s="79"/>
      <c r="JJ873" s="79"/>
      <c r="JK873" s="79"/>
      <c r="JL873" s="79"/>
      <c r="JM873" s="79"/>
      <c r="JN873" s="79"/>
      <c r="JO873" s="79"/>
      <c r="JP873" s="79"/>
      <c r="JQ873" s="79"/>
      <c r="JR873" s="79"/>
      <c r="JS873" s="79"/>
      <c r="JT873" s="79"/>
      <c r="JU873" s="79"/>
      <c r="JV873" s="79"/>
      <c r="JW873" s="79"/>
      <c r="JX873" s="79"/>
      <c r="JY873" s="79"/>
      <c r="JZ873" s="79"/>
      <c r="KA873" s="79"/>
      <c r="KB873" s="79"/>
      <c r="KC873" s="79"/>
      <c r="KD873" s="79"/>
      <c r="KE873" s="79"/>
      <c r="KF873" s="79"/>
      <c r="KG873" s="79"/>
      <c r="KH873" s="79"/>
      <c r="KI873" s="79"/>
      <c r="KJ873" s="79"/>
      <c r="KK873" s="79"/>
      <c r="KL873" s="79"/>
      <c r="KM873" s="79"/>
      <c r="KN873" s="79"/>
      <c r="KO873" s="79"/>
      <c r="KP873" s="79"/>
      <c r="KQ873" s="79"/>
      <c r="KR873" s="79"/>
      <c r="KS873" s="79"/>
      <c r="KT873" s="79"/>
      <c r="KU873" s="79"/>
      <c r="KV873" s="79"/>
      <c r="KW873" s="79"/>
      <c r="KX873" s="79"/>
      <c r="KY873" s="79"/>
      <c r="KZ873" s="79"/>
      <c r="LA873" s="79"/>
      <c r="LB873" s="79"/>
      <c r="LC873" s="79"/>
      <c r="LD873" s="79"/>
      <c r="LE873" s="79"/>
      <c r="LF873" s="79"/>
      <c r="LG873" s="79"/>
      <c r="LH873" s="79"/>
      <c r="LI873" s="79"/>
      <c r="LJ873" s="79"/>
      <c r="LK873" s="79"/>
      <c r="LL873" s="79"/>
      <c r="LM873" s="79"/>
      <c r="LN873" s="79"/>
      <c r="LO873" s="79"/>
      <c r="LP873" s="79"/>
      <c r="LQ873" s="79"/>
      <c r="LR873" s="79"/>
      <c r="LS873" s="79"/>
      <c r="LT873" s="79"/>
      <c r="LU873" s="79"/>
      <c r="LV873" s="79"/>
      <c r="LW873" s="79"/>
      <c r="LX873" s="79"/>
      <c r="LY873" s="79"/>
      <c r="LZ873" s="79"/>
      <c r="MA873" s="79"/>
      <c r="MB873" s="79"/>
      <c r="MC873" s="79"/>
      <c r="MD873" s="79"/>
      <c r="ME873" s="79"/>
      <c r="MF873" s="79"/>
      <c r="MG873" s="79"/>
      <c r="MH873" s="79"/>
      <c r="MI873" s="79"/>
      <c r="MJ873" s="79"/>
      <c r="MK873" s="79"/>
      <c r="ML873" s="79"/>
      <c r="MM873" s="79"/>
      <c r="MN873" s="79"/>
      <c r="MO873" s="79"/>
      <c r="MP873" s="79"/>
      <c r="MQ873" s="79"/>
      <c r="MR873" s="79"/>
      <c r="MS873" s="79"/>
      <c r="MT873" s="79"/>
      <c r="MU873" s="79"/>
      <c r="MV873" s="79"/>
      <c r="MW873" s="79"/>
      <c r="MX873" s="79"/>
      <c r="MY873" s="79"/>
      <c r="MZ873" s="79"/>
      <c r="NA873" s="79"/>
      <c r="NB873" s="79"/>
      <c r="NC873" s="79"/>
      <c r="ND873" s="79"/>
      <c r="NE873" s="79"/>
      <c r="NF873" s="79"/>
      <c r="NG873" s="79"/>
      <c r="NH873" s="79"/>
      <c r="NI873" s="79"/>
      <c r="NJ873" s="79"/>
      <c r="NK873" s="79"/>
      <c r="NL873" s="79"/>
      <c r="NM873" s="79"/>
      <c r="NN873" s="79"/>
      <c r="NO873" s="79"/>
      <c r="NP873" s="79"/>
      <c r="NQ873" s="79"/>
      <c r="NR873" s="79"/>
      <c r="NS873" s="79"/>
      <c r="NT873" s="79"/>
      <c r="NU873" s="79"/>
      <c r="NV873" s="79"/>
      <c r="NW873" s="79"/>
      <c r="NX873" s="79"/>
      <c r="NY873" s="79"/>
      <c r="NZ873" s="79"/>
      <c r="OA873" s="79"/>
      <c r="OB873" s="79"/>
      <c r="OC873" s="79"/>
      <c r="OD873" s="79"/>
      <c r="OE873" s="79"/>
      <c r="OF873" s="79"/>
      <c r="OG873" s="79"/>
      <c r="OH873" s="79"/>
      <c r="OI873" s="79"/>
      <c r="OJ873" s="79"/>
      <c r="OK873" s="79"/>
      <c r="OL873" s="79"/>
      <c r="OM873" s="79"/>
      <c r="ON873" s="79"/>
      <c r="OO873" s="79"/>
      <c r="OP873" s="79"/>
      <c r="OQ873" s="79"/>
      <c r="OR873" s="79"/>
      <c r="OS873" s="79"/>
      <c r="OT873" s="79"/>
      <c r="OU873" s="79"/>
      <c r="OV873" s="79"/>
      <c r="OW873" s="79"/>
      <c r="OX873" s="79"/>
      <c r="OY873" s="79"/>
      <c r="OZ873" s="79"/>
      <c r="PA873" s="79"/>
      <c r="PB873" s="79"/>
      <c r="PC873" s="79"/>
      <c r="PD873" s="79"/>
      <c r="PE873" s="79"/>
      <c r="PF873" s="79"/>
      <c r="PG873" s="79"/>
      <c r="PH873" s="79"/>
      <c r="PI873" s="79"/>
      <c r="PJ873" s="79"/>
      <c r="PK873" s="79"/>
      <c r="PL873" s="79"/>
      <c r="PM873" s="79"/>
      <c r="PN873" s="79"/>
      <c r="PO873" s="79"/>
      <c r="PP873" s="79"/>
      <c r="PQ873" s="79"/>
      <c r="PR873" s="79"/>
      <c r="PS873" s="79"/>
      <c r="PT873" s="79"/>
      <c r="PU873" s="79"/>
      <c r="PV873" s="79"/>
      <c r="PW873" s="79"/>
      <c r="PX873" s="79"/>
      <c r="PY873" s="79"/>
      <c r="PZ873" s="79"/>
      <c r="QA873" s="79"/>
      <c r="QB873" s="79"/>
      <c r="QC873" s="79"/>
      <c r="QD873" s="79"/>
      <c r="QE873" s="79"/>
      <c r="QF873" s="79"/>
      <c r="QG873" s="79"/>
      <c r="QH873" s="79"/>
      <c r="QI873" s="79"/>
      <c r="QJ873" s="79"/>
      <c r="QK873" s="79"/>
      <c r="QL873" s="79"/>
      <c r="QM873" s="79"/>
      <c r="QN873" s="79"/>
      <c r="QO873" s="79"/>
      <c r="QP873" s="79"/>
      <c r="QQ873" s="79"/>
      <c r="QR873" s="79"/>
      <c r="QS873" s="79"/>
      <c r="QT873" s="79"/>
      <c r="QU873" s="79"/>
      <c r="QV873" s="79"/>
      <c r="QW873" s="79"/>
      <c r="QX873" s="79"/>
      <c r="QY873" s="79"/>
      <c r="QZ873" s="79"/>
      <c r="RA873" s="79"/>
      <c r="RB873" s="79"/>
      <c r="RC873" s="79"/>
      <c r="RD873" s="79"/>
      <c r="RE873" s="79"/>
      <c r="RF873" s="79"/>
      <c r="RG873" s="79"/>
      <c r="RH873" s="79"/>
      <c r="RI873" s="79"/>
      <c r="RJ873" s="79"/>
      <c r="RK873" s="79"/>
      <c r="RL873" s="79"/>
      <c r="RM873" s="79"/>
      <c r="RN873" s="79"/>
      <c r="RO873" s="79"/>
      <c r="RP873" s="79"/>
      <c r="RQ873" s="79"/>
      <c r="RR873" s="79"/>
      <c r="RS873" s="79"/>
      <c r="RT873" s="79"/>
      <c r="RU873" s="79"/>
      <c r="RV873" s="79"/>
      <c r="RW873" s="79"/>
      <c r="RX873" s="79"/>
      <c r="RY873" s="79"/>
      <c r="RZ873" s="79"/>
      <c r="SA873" s="79"/>
      <c r="SB873" s="79"/>
      <c r="SC873" s="79"/>
      <c r="SD873" s="79"/>
      <c r="SE873" s="79"/>
      <c r="SF873" s="79"/>
      <c r="SG873" s="79"/>
      <c r="SH873" s="79"/>
      <c r="SI873" s="79"/>
      <c r="SJ873" s="79"/>
      <c r="SK873" s="79"/>
      <c r="SL873" s="79"/>
      <c r="SM873" s="79"/>
      <c r="SN873" s="79"/>
      <c r="SO873" s="79"/>
      <c r="SP873" s="79"/>
      <c r="SQ873" s="79"/>
      <c r="SR873" s="79"/>
      <c r="SS873" s="79"/>
      <c r="ST873" s="79"/>
      <c r="SU873" s="79"/>
      <c r="SV873" s="79"/>
      <c r="SW873" s="79"/>
      <c r="SX873" s="79"/>
      <c r="SY873" s="79"/>
      <c r="SZ873" s="79"/>
      <c r="TA873" s="79"/>
      <c r="TB873" s="79"/>
      <c r="TC873" s="79"/>
      <c r="TD873" s="79"/>
      <c r="TE873" s="79"/>
      <c r="TF873" s="79"/>
      <c r="TG873" s="79"/>
      <c r="TH873" s="79"/>
      <c r="TI873" s="79"/>
      <c r="TJ873" s="79"/>
      <c r="TK873" s="79"/>
      <c r="TL873" s="79"/>
      <c r="TM873" s="79"/>
      <c r="TN873" s="79"/>
      <c r="TO873" s="79"/>
      <c r="TP873" s="79"/>
      <c r="TQ873" s="79"/>
      <c r="TR873" s="79"/>
      <c r="TS873" s="79"/>
      <c r="TT873" s="79"/>
      <c r="TU873" s="79"/>
      <c r="TV873" s="79"/>
      <c r="TW873" s="79"/>
      <c r="TX873" s="79"/>
      <c r="TY873" s="79"/>
      <c r="TZ873" s="79"/>
      <c r="UA873" s="79"/>
      <c r="UB873" s="79"/>
      <c r="UC873" s="79"/>
      <c r="UD873" s="79"/>
      <c r="UE873" s="79"/>
      <c r="UF873" s="79"/>
      <c r="UG873" s="79"/>
      <c r="UH873" s="79"/>
      <c r="UI873" s="79"/>
      <c r="UJ873" s="79"/>
      <c r="UK873" s="79"/>
      <c r="UL873" s="79"/>
      <c r="UM873" s="79"/>
      <c r="UN873" s="79"/>
      <c r="UO873" s="79"/>
      <c r="UP873" s="79"/>
      <c r="UQ873" s="79"/>
      <c r="UR873" s="79"/>
      <c r="US873" s="79"/>
      <c r="UT873" s="79"/>
      <c r="UU873" s="79"/>
      <c r="UV873" s="79"/>
      <c r="UW873" s="79"/>
      <c r="UX873" s="79"/>
      <c r="UY873" s="79"/>
      <c r="UZ873" s="79"/>
      <c r="VA873" s="79"/>
      <c r="VB873" s="79"/>
      <c r="VC873" s="79"/>
      <c r="VD873" s="79"/>
      <c r="VE873" s="79"/>
      <c r="VF873" s="79"/>
      <c r="VG873" s="79"/>
      <c r="VH873" s="79"/>
      <c r="VI873" s="79"/>
      <c r="VJ873" s="79"/>
      <c r="VK873" s="79"/>
      <c r="VL873" s="79"/>
      <c r="VM873" s="79"/>
      <c r="VN873" s="79"/>
      <c r="VO873" s="79"/>
      <c r="VP873" s="79"/>
      <c r="VQ873" s="79"/>
      <c r="VR873" s="79"/>
      <c r="VS873" s="79"/>
      <c r="VT873" s="79"/>
      <c r="VU873" s="79"/>
      <c r="VV873" s="79"/>
      <c r="VW873" s="79"/>
      <c r="VX873" s="79"/>
      <c r="VY873" s="79"/>
      <c r="VZ873" s="79"/>
      <c r="WA873" s="79"/>
      <c r="WB873" s="79"/>
      <c r="WC873" s="79"/>
      <c r="WD873" s="79"/>
      <c r="WE873" s="79"/>
      <c r="WF873" s="79"/>
      <c r="WG873" s="79"/>
      <c r="WH873" s="79"/>
      <c r="WI873" s="79"/>
      <c r="WJ873" s="79"/>
      <c r="WK873" s="79"/>
      <c r="WL873" s="79"/>
      <c r="WM873" s="79"/>
      <c r="WN873" s="79"/>
      <c r="WO873" s="79"/>
      <c r="WP873" s="79"/>
      <c r="WQ873" s="79"/>
      <c r="WR873" s="79"/>
      <c r="WS873" s="79"/>
      <c r="WT873" s="79"/>
      <c r="WU873" s="79"/>
      <c r="WV873" s="79"/>
      <c r="WW873" s="79"/>
      <c r="WX873" s="79"/>
      <c r="WY873" s="79"/>
      <c r="WZ873" s="79"/>
      <c r="XA873" s="79"/>
      <c r="XB873" s="79"/>
      <c r="XC873" s="79"/>
      <c r="XD873" s="79"/>
      <c r="XE873" s="79"/>
      <c r="XF873" s="79"/>
      <c r="XG873" s="79"/>
      <c r="XH873" s="79"/>
      <c r="XI873" s="79"/>
      <c r="XJ873" s="79"/>
      <c r="XK873" s="79"/>
      <c r="XL873" s="79"/>
      <c r="XM873" s="79"/>
      <c r="XN873" s="79"/>
      <c r="XO873" s="79"/>
      <c r="XP873" s="79"/>
      <c r="XQ873" s="79"/>
      <c r="XR873" s="79"/>
      <c r="XS873" s="79"/>
      <c r="XT873" s="79"/>
      <c r="XU873" s="79"/>
      <c r="XV873" s="79"/>
      <c r="XW873" s="79"/>
      <c r="XX873" s="79"/>
      <c r="XY873" s="79"/>
      <c r="XZ873" s="79"/>
      <c r="YA873" s="79"/>
      <c r="YB873" s="79"/>
      <c r="YC873" s="79"/>
      <c r="YD873" s="79"/>
      <c r="YE873" s="79"/>
      <c r="YF873" s="79"/>
      <c r="YG873" s="79"/>
      <c r="YH873" s="79"/>
      <c r="YI873" s="79"/>
      <c r="YJ873" s="79"/>
      <c r="YK873" s="79"/>
      <c r="YL873" s="79"/>
      <c r="YM873" s="79"/>
      <c r="YN873" s="79"/>
      <c r="YO873" s="79"/>
      <c r="YP873" s="79"/>
      <c r="YQ873" s="79"/>
      <c r="YR873" s="79"/>
      <c r="YS873" s="79"/>
      <c r="YT873" s="79"/>
      <c r="YU873" s="79"/>
      <c r="YV873" s="79"/>
      <c r="YW873" s="79"/>
      <c r="YX873" s="79"/>
      <c r="YY873" s="79"/>
      <c r="YZ873" s="79"/>
      <c r="ZA873" s="79"/>
      <c r="ZB873" s="79"/>
      <c r="ZC873" s="79"/>
      <c r="ZD873" s="79"/>
      <c r="ZE873" s="79"/>
      <c r="ZF873" s="79"/>
      <c r="ZG873" s="79"/>
      <c r="ZH873" s="79"/>
      <c r="ZI873" s="79"/>
      <c r="ZJ873" s="79"/>
      <c r="ZK873" s="79"/>
      <c r="ZL873" s="79"/>
      <c r="ZM873" s="79"/>
      <c r="ZN873" s="79"/>
      <c r="ZO873" s="79"/>
      <c r="ZP873" s="79"/>
      <c r="ZQ873" s="79"/>
      <c r="ZR873" s="79"/>
      <c r="ZS873" s="79"/>
      <c r="ZT873" s="79"/>
      <c r="ZU873" s="79"/>
      <c r="ZV873" s="79"/>
      <c r="ZW873" s="79"/>
      <c r="ZX873" s="79"/>
      <c r="ZY873" s="79"/>
      <c r="ZZ873" s="79"/>
      <c r="AAA873" s="79"/>
      <c r="AAB873" s="79"/>
      <c r="AAC873" s="79"/>
      <c r="AAD873" s="79"/>
      <c r="AAE873" s="79"/>
      <c r="AAF873" s="79"/>
      <c r="AAG873" s="79"/>
      <c r="AAH873" s="79"/>
      <c r="AAI873" s="79"/>
      <c r="AAJ873" s="79"/>
      <c r="AAK873" s="79"/>
      <c r="AAL873" s="79"/>
      <c r="AAM873" s="79"/>
      <c r="AAN873" s="79"/>
      <c r="AAO873" s="79"/>
      <c r="AAP873" s="79"/>
      <c r="AAQ873" s="79"/>
      <c r="AAR873" s="79"/>
      <c r="AAS873" s="79"/>
      <c r="AAT873" s="79"/>
      <c r="AAU873" s="79"/>
      <c r="AAV873" s="79"/>
      <c r="AAW873" s="79"/>
      <c r="AAX873" s="79"/>
      <c r="AAY873" s="79"/>
      <c r="AAZ873" s="79"/>
      <c r="ABA873" s="79"/>
      <c r="ABB873" s="79"/>
      <c r="ABC873" s="79"/>
      <c r="ABD873" s="79"/>
      <c r="ABE873" s="79"/>
      <c r="ABF873" s="79"/>
      <c r="ABG873" s="79"/>
      <c r="ABH873" s="79"/>
      <c r="ABI873" s="79"/>
      <c r="ABJ873" s="79"/>
      <c r="ABK873" s="79"/>
      <c r="ABL873" s="79"/>
      <c r="ABM873" s="79"/>
      <c r="ABN873" s="79"/>
      <c r="ABO873" s="79"/>
      <c r="ABP873" s="79"/>
      <c r="ABQ873" s="79"/>
      <c r="ABR873" s="79"/>
      <c r="ABS873" s="79"/>
      <c r="ABT873" s="79"/>
      <c r="ABU873" s="79"/>
      <c r="ABV873" s="79"/>
      <c r="ABW873" s="79"/>
      <c r="ABX873" s="79"/>
      <c r="ABY873" s="79"/>
      <c r="ABZ873" s="79"/>
      <c r="ACA873" s="79"/>
      <c r="ACB873" s="79"/>
      <c r="ACC873" s="79"/>
      <c r="ACD873" s="79"/>
      <c r="ACE873" s="79"/>
      <c r="ACF873" s="79"/>
      <c r="ACG873" s="79"/>
      <c r="ACH873" s="79"/>
      <c r="ACI873" s="79"/>
      <c r="ACJ873" s="79"/>
      <c r="ACK873" s="79"/>
      <c r="ACL873" s="79"/>
      <c r="ACM873" s="79"/>
      <c r="ACN873" s="79"/>
      <c r="ACO873" s="79"/>
      <c r="ACP873" s="79"/>
      <c r="ACQ873" s="79"/>
      <c r="ACR873" s="79"/>
      <c r="ACS873" s="79"/>
      <c r="ACT873" s="79"/>
      <c r="ACU873" s="79"/>
      <c r="ACV873" s="79"/>
      <c r="ACW873" s="79"/>
      <c r="ACX873" s="79"/>
      <c r="ACY873" s="79"/>
      <c r="ACZ873" s="79"/>
      <c r="ADA873" s="79"/>
      <c r="ADB873" s="79"/>
      <c r="ADC873" s="79"/>
      <c r="ADD873" s="79"/>
      <c r="ADE873" s="79"/>
      <c r="ADF873" s="79"/>
      <c r="ADG873" s="79"/>
      <c r="ADH873" s="79"/>
      <c r="ADI873" s="79"/>
      <c r="ADJ873" s="79"/>
      <c r="ADK873" s="79"/>
      <c r="ADL873" s="79"/>
      <c r="ADM873" s="79"/>
      <c r="ADN873" s="79"/>
      <c r="ADO873" s="79"/>
      <c r="ADP873" s="79"/>
      <c r="ADQ873" s="79"/>
      <c r="ADR873" s="79"/>
      <c r="ADS873" s="79"/>
      <c r="ADT873" s="79"/>
      <c r="ADU873" s="79"/>
      <c r="ADV873" s="79"/>
      <c r="ADW873" s="79"/>
      <c r="ADX873" s="79"/>
      <c r="ADY873" s="79"/>
      <c r="ADZ873" s="79"/>
      <c r="AEA873" s="79"/>
      <c r="AEB873" s="79"/>
      <c r="AEC873" s="79"/>
      <c r="AED873" s="79"/>
      <c r="AEE873" s="79"/>
      <c r="AEF873" s="79"/>
      <c r="AEG873" s="79"/>
      <c r="AEH873" s="79"/>
      <c r="AEI873" s="79"/>
      <c r="AEJ873" s="79"/>
      <c r="AEK873" s="79"/>
      <c r="AEL873" s="79"/>
      <c r="AEM873" s="79"/>
      <c r="AEN873" s="79"/>
      <c r="AEO873" s="79"/>
      <c r="AEP873" s="79"/>
      <c r="AEQ873" s="79"/>
      <c r="AER873" s="79"/>
      <c r="AES873" s="79"/>
      <c r="AET873" s="79"/>
      <c r="AEU873" s="79"/>
      <c r="AEV873" s="79"/>
      <c r="AEW873" s="79"/>
      <c r="AEX873" s="79"/>
      <c r="AEY873" s="79"/>
      <c r="AEZ873" s="79"/>
      <c r="AFA873" s="79"/>
      <c r="AFB873" s="79"/>
      <c r="AFC873" s="79"/>
      <c r="AFD873" s="79"/>
      <c r="AFE873" s="79"/>
      <c r="AFF873" s="79"/>
      <c r="AFG873" s="79"/>
      <c r="AFH873" s="79"/>
      <c r="AFI873" s="79"/>
      <c r="AFJ873" s="79"/>
      <c r="AFK873" s="79"/>
      <c r="AFL873" s="79"/>
      <c r="AFM873" s="79"/>
      <c r="AFN873" s="79"/>
      <c r="AFO873" s="79"/>
      <c r="AFP873" s="79"/>
      <c r="AFQ873" s="79"/>
      <c r="AFR873" s="79"/>
      <c r="AFS873" s="79"/>
      <c r="AFT873" s="79"/>
      <c r="AFU873" s="79"/>
      <c r="AFV873" s="79"/>
      <c r="AFW873" s="79"/>
      <c r="AFX873" s="79"/>
      <c r="AFY873" s="79"/>
      <c r="AFZ873" s="79"/>
      <c r="AGA873" s="79"/>
      <c r="AGB873" s="79"/>
      <c r="AGC873" s="79"/>
      <c r="AGD873" s="79"/>
      <c r="AGE873" s="79"/>
      <c r="AGF873" s="79"/>
      <c r="AGG873" s="79"/>
      <c r="AGH873" s="79"/>
      <c r="AGI873" s="79"/>
      <c r="AGJ873" s="79"/>
      <c r="AGK873" s="79"/>
      <c r="AGL873" s="79"/>
      <c r="AGM873" s="79"/>
      <c r="AGN873" s="79"/>
      <c r="AGO873" s="79"/>
      <c r="AGP873" s="79"/>
      <c r="AGQ873" s="79"/>
      <c r="AGR873" s="79"/>
      <c r="AGS873" s="79"/>
      <c r="AGT873" s="79"/>
      <c r="AGU873" s="79"/>
      <c r="AGV873" s="79"/>
      <c r="AGW873" s="79"/>
      <c r="AGX873" s="79"/>
      <c r="AGY873" s="79"/>
      <c r="AGZ873" s="79"/>
      <c r="AHA873" s="79"/>
      <c r="AHB873" s="79"/>
      <c r="AHC873" s="79"/>
      <c r="AHD873" s="79"/>
      <c r="AHE873" s="79"/>
      <c r="AHF873" s="79"/>
      <c r="AHG873" s="79"/>
      <c r="AHH873" s="79"/>
      <c r="AHI873" s="79"/>
      <c r="AHJ873" s="79"/>
      <c r="AHK873" s="79"/>
      <c r="AHL873" s="79"/>
      <c r="AHM873" s="79"/>
      <c r="AHN873" s="79"/>
      <c r="AHO873" s="79"/>
      <c r="AHP873" s="79"/>
      <c r="AHQ873" s="79"/>
      <c r="AHR873" s="79"/>
      <c r="AHS873" s="79"/>
      <c r="AHT873" s="79"/>
      <c r="AHU873" s="79"/>
      <c r="AHV873" s="79"/>
      <c r="AHW873" s="79"/>
      <c r="AHX873" s="79"/>
      <c r="AHY873" s="79"/>
      <c r="AHZ873" s="79"/>
      <c r="AIA873" s="79"/>
      <c r="AIB873" s="79"/>
      <c r="AIC873" s="79"/>
      <c r="AID873" s="79"/>
      <c r="AIE873" s="79"/>
      <c r="AIF873" s="79"/>
      <c r="AIG873" s="79"/>
      <c r="AIH873" s="79"/>
      <c r="AII873" s="79"/>
      <c r="AIJ873" s="79"/>
      <c r="AIK873" s="79"/>
      <c r="AIL873" s="79"/>
      <c r="AIM873" s="79"/>
      <c r="AIN873" s="79"/>
      <c r="AIO873" s="79"/>
      <c r="AIP873" s="79"/>
      <c r="AIQ873" s="79"/>
      <c r="AIR873" s="79"/>
      <c r="AIS873" s="79"/>
      <c r="AIT873" s="79"/>
      <c r="AIU873" s="79"/>
      <c r="AIV873" s="79"/>
      <c r="AIW873" s="79"/>
      <c r="AIX873" s="79"/>
      <c r="AIY873" s="79"/>
      <c r="AIZ873" s="79"/>
      <c r="AJA873" s="79"/>
      <c r="AJB873" s="79"/>
      <c r="AJC873" s="79"/>
      <c r="AJD873" s="79"/>
      <c r="AJE873" s="79"/>
      <c r="AJF873" s="79"/>
      <c r="AJG873" s="79"/>
      <c r="AJH873" s="79"/>
      <c r="AJI873" s="79"/>
      <c r="AJJ873" s="79"/>
      <c r="AJK873" s="79"/>
      <c r="AJL873" s="79"/>
      <c r="AJM873" s="79"/>
      <c r="AJN873" s="79"/>
      <c r="AJO873" s="79"/>
      <c r="AJP873" s="79"/>
      <c r="AJQ873" s="79"/>
      <c r="AJR873" s="79"/>
      <c r="AJS873" s="79"/>
      <c r="AJT873" s="79"/>
      <c r="AJU873" s="79"/>
      <c r="AJV873" s="79"/>
      <c r="AJW873" s="79"/>
      <c r="AJX873" s="79"/>
      <c r="AJY873" s="79"/>
      <c r="AJZ873" s="79"/>
      <c r="AKA873" s="79"/>
      <c r="AKB873" s="79"/>
      <c r="AKC873" s="79"/>
      <c r="AKD873" s="79"/>
      <c r="AKE873" s="79"/>
      <c r="AKF873" s="79"/>
      <c r="AKG873" s="79"/>
      <c r="AKH873" s="79"/>
      <c r="AKI873" s="79"/>
      <c r="AKJ873" s="79"/>
      <c r="AKK873" s="79"/>
      <c r="AKL873" s="79"/>
      <c r="AKM873" s="79"/>
      <c r="AKN873" s="79"/>
      <c r="AKO873" s="79"/>
      <c r="AKP873" s="79"/>
      <c r="AKQ873" s="79"/>
      <c r="AKR873" s="79"/>
      <c r="AKS873" s="79"/>
      <c r="AKT873" s="79"/>
      <c r="AKU873" s="79"/>
      <c r="AKV873" s="79"/>
      <c r="AKW873" s="79"/>
      <c r="AKX873" s="79"/>
      <c r="AKY873" s="79"/>
      <c r="AKZ873" s="79"/>
      <c r="ALA873" s="79"/>
      <c r="ALB873" s="79"/>
      <c r="ALC873" s="79"/>
      <c r="ALD873" s="79"/>
      <c r="ALE873" s="79"/>
      <c r="ALF873" s="79"/>
      <c r="ALG873" s="79"/>
      <c r="ALH873" s="79"/>
      <c r="ALI873" s="79"/>
      <c r="ALJ873" s="79"/>
      <c r="ALK873" s="79"/>
      <c r="ALL873" s="79"/>
      <c r="ALM873" s="79"/>
      <c r="ALN873" s="79"/>
      <c r="ALO873" s="79"/>
      <c r="ALP873" s="79"/>
      <c r="ALQ873" s="79"/>
      <c r="ALR873" s="79"/>
      <c r="ALS873" s="79"/>
      <c r="ALT873" s="79"/>
      <c r="ALU873" s="79"/>
      <c r="ALV873" s="79"/>
      <c r="ALW873" s="79"/>
      <c r="ALX873" s="79"/>
      <c r="ALY873" s="79"/>
      <c r="ALZ873" s="79"/>
      <c r="AMA873" s="79"/>
      <c r="AMB873" s="79"/>
      <c r="AMC873" s="79"/>
      <c r="AMD873" s="79"/>
      <c r="AME873" s="79"/>
      <c r="AMF873" s="79"/>
      <c r="AMG873" s="79"/>
      <c r="AMH873" s="79"/>
      <c r="AMI873" s="79"/>
      <c r="AMJ873" s="79"/>
      <c r="AMK873" s="79"/>
      <c r="AML873" s="79"/>
      <c r="AMM873" s="79"/>
      <c r="AMN873" s="79"/>
      <c r="AMO873" s="79"/>
      <c r="AMP873" s="79"/>
      <c r="AMQ873" s="79"/>
      <c r="AMR873" s="79"/>
      <c r="AMS873" s="79"/>
      <c r="AMT873" s="79"/>
      <c r="AMU873" s="79"/>
      <c r="AMV873" s="79"/>
      <c r="AMW873" s="79"/>
      <c r="AMX873" s="79"/>
      <c r="AMY873" s="79"/>
      <c r="AMZ873" s="79"/>
      <c r="ANA873" s="79"/>
      <c r="ANB873" s="79"/>
      <c r="ANC873" s="79"/>
      <c r="AND873" s="79"/>
      <c r="ANE873" s="79"/>
      <c r="ANF873" s="79"/>
      <c r="ANG873" s="79"/>
      <c r="ANH873" s="79"/>
      <c r="ANI873" s="79"/>
      <c r="ANJ873" s="79"/>
      <c r="ANK873" s="79"/>
      <c r="ANL873" s="79"/>
      <c r="ANM873" s="79"/>
      <c r="ANN873" s="79"/>
      <c r="ANO873" s="79"/>
      <c r="ANP873" s="79"/>
      <c r="ANQ873" s="79"/>
      <c r="ANR873" s="79"/>
      <c r="ANS873" s="79"/>
      <c r="ANT873" s="79"/>
      <c r="ANU873" s="79"/>
      <c r="ANV873" s="79"/>
      <c r="ANW873" s="79"/>
      <c r="ANX873" s="79"/>
      <c r="ANY873" s="79"/>
      <c r="ANZ873" s="79"/>
      <c r="AOA873" s="79"/>
      <c r="AOB873" s="79"/>
      <c r="AOC873" s="79"/>
      <c r="AOD873" s="79"/>
      <c r="AOE873" s="79"/>
      <c r="AOF873" s="79"/>
      <c r="AOG873" s="79"/>
      <c r="AOH873" s="79"/>
      <c r="AOI873" s="79"/>
      <c r="AOJ873" s="79"/>
      <c r="AOK873" s="79"/>
      <c r="AOL873" s="79"/>
      <c r="AOM873" s="79"/>
      <c r="AON873" s="79"/>
      <c r="AOO873" s="79"/>
      <c r="AOP873" s="79"/>
      <c r="AOQ873" s="79"/>
      <c r="AOR873" s="79"/>
      <c r="AOS873" s="79"/>
      <c r="AOT873" s="79"/>
      <c r="AOU873" s="79"/>
      <c r="AOV873" s="79"/>
      <c r="AOW873" s="79"/>
      <c r="AOX873" s="79"/>
      <c r="AOY873" s="79"/>
      <c r="AOZ873" s="79"/>
      <c r="APA873" s="79"/>
      <c r="APB873" s="79"/>
      <c r="APC873" s="79"/>
      <c r="APD873" s="79"/>
      <c r="APE873" s="79"/>
      <c r="APF873" s="79"/>
      <c r="APG873" s="79"/>
      <c r="APH873" s="79"/>
      <c r="API873" s="79"/>
      <c r="APJ873" s="79"/>
      <c r="APK873" s="79"/>
      <c r="APL873" s="79"/>
      <c r="APM873" s="79"/>
      <c r="APN873" s="79"/>
      <c r="APO873" s="79"/>
      <c r="APP873" s="79"/>
      <c r="APQ873" s="79"/>
      <c r="APR873" s="79"/>
      <c r="APS873" s="79"/>
      <c r="APT873" s="79"/>
      <c r="APU873" s="79"/>
      <c r="APV873" s="79"/>
      <c r="APW873" s="79"/>
      <c r="APX873" s="79"/>
      <c r="APY873" s="79"/>
      <c r="APZ873" s="79"/>
      <c r="AQA873" s="79"/>
      <c r="AQB873" s="79"/>
      <c r="AQC873" s="79"/>
      <c r="AQD873" s="79"/>
      <c r="AQE873" s="79"/>
      <c r="AQF873" s="79"/>
      <c r="AQG873" s="79"/>
      <c r="AQH873" s="79"/>
      <c r="AQI873" s="79"/>
      <c r="AQJ873" s="79"/>
      <c r="AQK873" s="79"/>
      <c r="AQL873" s="79"/>
      <c r="AQM873" s="79"/>
      <c r="AQN873" s="79"/>
      <c r="AQO873" s="79"/>
      <c r="AQP873" s="79"/>
      <c r="AQQ873" s="79"/>
      <c r="AQR873" s="79"/>
      <c r="AQS873" s="79"/>
      <c r="AQT873" s="79"/>
      <c r="AQU873" s="79"/>
      <c r="AQV873" s="79"/>
      <c r="AQW873" s="79"/>
      <c r="AQX873" s="79"/>
      <c r="AQY873" s="79"/>
      <c r="AQZ873" s="79"/>
      <c r="ARA873" s="79"/>
      <c r="ARB873" s="79"/>
      <c r="ARC873" s="79"/>
      <c r="ARD873" s="79"/>
      <c r="ARE873" s="79"/>
      <c r="ARF873" s="79"/>
      <c r="ARG873" s="79"/>
      <c r="ARH873" s="79"/>
      <c r="ARI873" s="79"/>
      <c r="ARJ873" s="79"/>
      <c r="ARK873" s="79"/>
      <c r="ARL873" s="79"/>
      <c r="ARM873" s="79"/>
      <c r="ARN873" s="79"/>
      <c r="ARO873" s="79"/>
      <c r="ARP873" s="79"/>
      <c r="ARQ873" s="79"/>
      <c r="ARR873" s="79"/>
      <c r="ARS873" s="79"/>
      <c r="ART873" s="79"/>
      <c r="ARU873" s="79"/>
      <c r="ARV873" s="79"/>
      <c r="ARW873" s="79"/>
      <c r="ARX873" s="79"/>
      <c r="ARY873" s="79"/>
      <c r="ARZ873" s="79"/>
      <c r="ASA873" s="79"/>
      <c r="ASB873" s="79"/>
      <c r="ASC873" s="79"/>
      <c r="ASD873" s="79"/>
      <c r="ASE873" s="79"/>
      <c r="ASF873" s="79"/>
      <c r="ASG873" s="79"/>
      <c r="ASH873" s="79"/>
      <c r="ASI873" s="79"/>
      <c r="ASJ873" s="79"/>
      <c r="ASK873" s="79"/>
      <c r="ASL873" s="79"/>
      <c r="ASM873" s="79"/>
      <c r="ASN873" s="79"/>
      <c r="ASO873" s="79"/>
      <c r="ASP873" s="79"/>
      <c r="ASQ873" s="79"/>
      <c r="ASR873" s="79"/>
      <c r="ASS873" s="79"/>
      <c r="AST873" s="79"/>
      <c r="ASU873" s="79"/>
      <c r="ASV873" s="79"/>
      <c r="ASW873" s="79"/>
      <c r="ASX873" s="79"/>
      <c r="ASY873" s="79"/>
      <c r="ASZ873" s="79"/>
      <c r="ATA873" s="79"/>
      <c r="ATB873" s="79"/>
      <c r="ATC873" s="79"/>
      <c r="ATD873" s="79"/>
      <c r="ATE873" s="79"/>
      <c r="ATF873" s="79"/>
      <c r="ATG873" s="79"/>
      <c r="ATH873" s="79"/>
      <c r="ATI873" s="79"/>
      <c r="ATJ873" s="79"/>
      <c r="ATK873" s="79"/>
      <c r="ATL873" s="79"/>
      <c r="ATM873" s="79"/>
      <c r="ATN873" s="79"/>
      <c r="ATO873" s="79"/>
      <c r="ATP873" s="79"/>
      <c r="ATQ873" s="79"/>
      <c r="ATR873" s="79"/>
      <c r="ATS873" s="79"/>
      <c r="ATT873" s="79"/>
      <c r="ATU873" s="79"/>
      <c r="ATV873" s="79"/>
      <c r="ATW873" s="79"/>
      <c r="ATX873" s="79"/>
      <c r="ATY873" s="79"/>
      <c r="ATZ873" s="79"/>
      <c r="AUA873" s="79"/>
      <c r="AUB873" s="79"/>
      <c r="AUC873" s="79"/>
      <c r="AUD873" s="79"/>
      <c r="AUE873" s="79"/>
      <c r="AUF873" s="79"/>
      <c r="AUG873" s="79"/>
      <c r="AUH873" s="79"/>
      <c r="AUI873" s="79"/>
      <c r="AUJ873" s="79"/>
      <c r="AUK873" s="79"/>
      <c r="AUL873" s="79"/>
      <c r="AUM873" s="79"/>
      <c r="AUN873" s="79"/>
      <c r="AUO873" s="79"/>
      <c r="AUP873" s="79"/>
      <c r="AUQ873" s="79"/>
      <c r="AUR873" s="79"/>
      <c r="AUS873" s="79"/>
      <c r="AUT873" s="79"/>
      <c r="AUU873" s="79"/>
      <c r="AUV873" s="79"/>
      <c r="AUW873" s="79"/>
      <c r="AUX873" s="79"/>
      <c r="AUY873" s="79"/>
      <c r="AUZ873" s="79"/>
      <c r="AVA873" s="79"/>
      <c r="AVB873" s="79"/>
      <c r="AVC873" s="79"/>
      <c r="AVD873" s="79"/>
      <c r="AVE873" s="79"/>
      <c r="AVF873" s="79"/>
      <c r="AVG873" s="79"/>
      <c r="AVH873" s="79"/>
      <c r="AVI873" s="79"/>
      <c r="AVJ873" s="79"/>
      <c r="AVK873" s="79"/>
      <c r="AVL873" s="79"/>
      <c r="AVM873" s="79"/>
      <c r="AVN873" s="79"/>
      <c r="AVO873" s="79"/>
      <c r="AVP873" s="79"/>
      <c r="AVQ873" s="79"/>
      <c r="AVR873" s="79"/>
      <c r="AVS873" s="79"/>
      <c r="AVT873" s="79"/>
      <c r="AVU873" s="79"/>
      <c r="AVV873" s="79"/>
      <c r="AVW873" s="79"/>
      <c r="AVX873" s="79"/>
      <c r="AVY873" s="79"/>
      <c r="AVZ873" s="79"/>
      <c r="AWA873" s="79"/>
      <c r="AWB873" s="79"/>
      <c r="AWC873" s="79"/>
      <c r="AWD873" s="79"/>
      <c r="AWE873" s="79"/>
      <c r="AWF873" s="79"/>
      <c r="AWG873" s="79"/>
      <c r="AWH873" s="79"/>
      <c r="AWI873" s="79"/>
      <c r="AWJ873" s="79"/>
      <c r="AWK873" s="79"/>
      <c r="AWL873" s="79"/>
      <c r="AWM873" s="79"/>
      <c r="AWN873" s="79"/>
      <c r="AWO873" s="79"/>
      <c r="AWP873" s="79"/>
      <c r="AWQ873" s="79"/>
      <c r="AWR873" s="79"/>
      <c r="AWS873" s="79"/>
      <c r="AWT873" s="79"/>
      <c r="AWU873" s="79"/>
      <c r="AWV873" s="79"/>
      <c r="AWW873" s="79"/>
      <c r="AWX873" s="79"/>
      <c r="AWY873" s="79"/>
      <c r="AWZ873" s="79"/>
      <c r="AXA873" s="79"/>
      <c r="AXB873" s="79"/>
      <c r="AXC873" s="79"/>
      <c r="AXD873" s="79"/>
      <c r="AXE873" s="79"/>
      <c r="AXF873" s="79"/>
      <c r="AXG873" s="79"/>
      <c r="AXH873" s="79"/>
      <c r="AXI873" s="79"/>
      <c r="AXJ873" s="79"/>
      <c r="AXK873" s="79"/>
      <c r="AXL873" s="79"/>
      <c r="AXM873" s="79"/>
      <c r="AXN873" s="79"/>
      <c r="AXO873" s="79"/>
      <c r="AXP873" s="79"/>
      <c r="AXQ873" s="79"/>
      <c r="AXR873" s="79"/>
      <c r="AXS873" s="79"/>
      <c r="AXT873" s="79"/>
      <c r="AXU873" s="79"/>
      <c r="AXV873" s="79"/>
      <c r="AXW873" s="79"/>
      <c r="AXX873" s="79"/>
      <c r="AXY873" s="79"/>
      <c r="AXZ873" s="79"/>
      <c r="AYA873" s="79"/>
      <c r="AYB873" s="79"/>
      <c r="AYC873" s="79"/>
      <c r="AYD873" s="79"/>
      <c r="AYE873" s="79"/>
      <c r="AYF873" s="79"/>
      <c r="AYG873" s="79"/>
      <c r="AYH873" s="79"/>
      <c r="AYI873" s="79"/>
      <c r="AYJ873" s="79"/>
      <c r="AYK873" s="79"/>
      <c r="AYL873" s="79"/>
      <c r="AYM873" s="79"/>
      <c r="AYN873" s="79"/>
      <c r="AYO873" s="79"/>
      <c r="AYP873" s="79"/>
      <c r="AYQ873" s="79"/>
      <c r="AYR873" s="79"/>
      <c r="AYS873" s="79"/>
      <c r="AYT873" s="79"/>
      <c r="AYU873" s="79"/>
      <c r="AYV873" s="79"/>
      <c r="AYW873" s="79"/>
      <c r="AYX873" s="79"/>
      <c r="AYY873" s="79"/>
      <c r="AYZ873" s="79"/>
      <c r="AZA873" s="79"/>
      <c r="AZB873" s="79"/>
      <c r="AZC873" s="79"/>
      <c r="AZD873" s="79"/>
      <c r="AZE873" s="79"/>
      <c r="AZF873" s="79"/>
      <c r="AZG873" s="79"/>
      <c r="AZH873" s="79"/>
      <c r="AZI873" s="79"/>
      <c r="AZJ873" s="79"/>
      <c r="AZK873" s="79"/>
      <c r="AZL873" s="79"/>
      <c r="AZM873" s="79"/>
      <c r="AZN873" s="79"/>
      <c r="AZO873" s="79"/>
      <c r="AZP873" s="79"/>
      <c r="AZQ873" s="79"/>
      <c r="AZR873" s="79"/>
      <c r="AZS873" s="79"/>
      <c r="AZT873" s="79"/>
      <c r="AZU873" s="79"/>
      <c r="AZV873" s="79"/>
      <c r="AZW873" s="79"/>
      <c r="AZX873" s="79"/>
      <c r="AZY873" s="79"/>
      <c r="AZZ873" s="79"/>
      <c r="BAA873" s="79"/>
      <c r="BAB873" s="79"/>
      <c r="BAC873" s="79"/>
      <c r="BAD873" s="79"/>
      <c r="BAE873" s="79"/>
      <c r="BAF873" s="79"/>
      <c r="BAG873" s="79"/>
      <c r="BAH873" s="79"/>
      <c r="BAI873" s="79"/>
      <c r="BAJ873" s="79"/>
      <c r="BAK873" s="79"/>
      <c r="BAL873" s="79"/>
      <c r="BAM873" s="79"/>
      <c r="BAN873" s="79"/>
      <c r="BAO873" s="79"/>
      <c r="BAP873" s="79"/>
      <c r="BAQ873" s="79"/>
      <c r="BAR873" s="79"/>
      <c r="BAS873" s="79"/>
      <c r="BAT873" s="79"/>
      <c r="BAU873" s="79"/>
      <c r="BAV873" s="79"/>
      <c r="BAW873" s="79"/>
      <c r="BAX873" s="79"/>
      <c r="BAY873" s="79"/>
      <c r="BAZ873" s="79"/>
      <c r="BBA873" s="79"/>
      <c r="BBB873" s="79"/>
      <c r="BBC873" s="79"/>
      <c r="BBD873" s="79"/>
      <c r="BBE873" s="79"/>
      <c r="BBF873" s="79"/>
      <c r="BBG873" s="79"/>
      <c r="BBH873" s="79"/>
      <c r="BBI873" s="79"/>
      <c r="BBJ873" s="79"/>
      <c r="BBK873" s="79"/>
      <c r="BBL873" s="79"/>
      <c r="BBM873" s="79"/>
      <c r="BBN873" s="79"/>
      <c r="BBO873" s="79"/>
      <c r="BBP873" s="79"/>
      <c r="BBQ873" s="79"/>
      <c r="BBR873" s="79"/>
      <c r="BBS873" s="79"/>
      <c r="BBT873" s="79"/>
      <c r="BBU873" s="79"/>
      <c r="BBV873" s="79"/>
      <c r="BBW873" s="79"/>
      <c r="BBX873" s="79"/>
      <c r="BBY873" s="79"/>
      <c r="BBZ873" s="79"/>
      <c r="BCA873" s="79"/>
      <c r="BCB873" s="79"/>
      <c r="BCC873" s="79"/>
      <c r="BCD873" s="79"/>
      <c r="BCE873" s="79"/>
      <c r="BCF873" s="79"/>
      <c r="BCG873" s="79"/>
      <c r="BCH873" s="79"/>
      <c r="BCI873" s="79"/>
      <c r="BCJ873" s="79"/>
      <c r="BCK873" s="79"/>
      <c r="BCL873" s="79"/>
      <c r="BCM873" s="79"/>
      <c r="BCN873" s="79"/>
      <c r="BCO873" s="79"/>
      <c r="BCP873" s="79"/>
      <c r="BCQ873" s="79"/>
      <c r="BCR873" s="79"/>
      <c r="BCS873" s="79"/>
      <c r="BCT873" s="79"/>
      <c r="BCU873" s="79"/>
      <c r="BCV873" s="79"/>
      <c r="BCW873" s="79"/>
      <c r="BCX873" s="79"/>
      <c r="BCY873" s="79"/>
      <c r="BCZ873" s="79"/>
      <c r="BDA873" s="79"/>
      <c r="BDB873" s="79"/>
      <c r="BDC873" s="79"/>
      <c r="BDD873" s="79"/>
      <c r="BDE873" s="79"/>
      <c r="BDF873" s="79"/>
      <c r="BDG873" s="79"/>
      <c r="BDH873" s="79"/>
      <c r="BDI873" s="79"/>
      <c r="BDJ873" s="79"/>
      <c r="BDK873" s="79"/>
      <c r="BDL873" s="79"/>
      <c r="BDM873" s="79"/>
      <c r="BDN873" s="79"/>
      <c r="BDO873" s="79"/>
      <c r="BDP873" s="79"/>
      <c r="BDQ873" s="79"/>
      <c r="BDR873" s="79"/>
      <c r="BDS873" s="79"/>
      <c r="BDT873" s="79"/>
      <c r="BDU873" s="79"/>
      <c r="BDV873" s="79"/>
      <c r="BDW873" s="79"/>
      <c r="BDX873" s="79"/>
      <c r="BDY873" s="79"/>
      <c r="BDZ873" s="79"/>
      <c r="BEA873" s="79"/>
      <c r="BEB873" s="79"/>
      <c r="BEC873" s="79"/>
      <c r="BED873" s="79"/>
      <c r="BEE873" s="79"/>
      <c r="BEF873" s="79"/>
      <c r="BEG873" s="79"/>
      <c r="BEH873" s="79"/>
      <c r="BEI873" s="79"/>
      <c r="BEJ873" s="79"/>
      <c r="BEK873" s="79"/>
      <c r="BEL873" s="79"/>
      <c r="BEM873" s="79"/>
      <c r="BEN873" s="79"/>
      <c r="BEO873" s="79"/>
      <c r="BEP873" s="79"/>
      <c r="BEQ873" s="79"/>
      <c r="BER873" s="79"/>
      <c r="BES873" s="79"/>
      <c r="BET873" s="79"/>
      <c r="BEU873" s="79"/>
      <c r="BEV873" s="79"/>
      <c r="BEW873" s="79"/>
      <c r="BEX873" s="79"/>
      <c r="BEY873" s="79"/>
      <c r="BEZ873" s="79"/>
      <c r="BFA873" s="79"/>
      <c r="BFB873" s="79"/>
      <c r="BFC873" s="79"/>
      <c r="BFD873" s="79"/>
      <c r="BFE873" s="79"/>
      <c r="BFF873" s="79"/>
      <c r="BFG873" s="79"/>
      <c r="BFH873" s="79"/>
      <c r="BFI873" s="79"/>
      <c r="BFJ873" s="79"/>
      <c r="BFK873" s="79"/>
      <c r="BFL873" s="79"/>
      <c r="BFM873" s="79"/>
      <c r="BFN873" s="79"/>
      <c r="BFO873" s="79"/>
      <c r="BFP873" s="79"/>
      <c r="BFQ873" s="79"/>
      <c r="BFR873" s="79"/>
      <c r="BFS873" s="79"/>
      <c r="BFT873" s="79"/>
      <c r="BFU873" s="79"/>
      <c r="BFV873" s="79"/>
      <c r="BFW873" s="79"/>
      <c r="BFX873" s="79"/>
      <c r="BFY873" s="79"/>
      <c r="BFZ873" s="79"/>
      <c r="BGA873" s="79"/>
      <c r="BGB873" s="79"/>
      <c r="BGC873" s="79"/>
      <c r="BGD873" s="79"/>
      <c r="BGE873" s="79"/>
      <c r="BGF873" s="79"/>
      <c r="BGG873" s="79"/>
      <c r="BGH873" s="79"/>
      <c r="BGI873" s="79"/>
      <c r="BGJ873" s="79"/>
      <c r="BGK873" s="79"/>
      <c r="BGL873" s="79"/>
      <c r="BGM873" s="79"/>
      <c r="BGN873" s="79"/>
      <c r="BGO873" s="79"/>
      <c r="BGP873" s="79"/>
      <c r="BGQ873" s="79"/>
      <c r="BGR873" s="79"/>
      <c r="BGS873" s="79"/>
      <c r="BGT873" s="79"/>
      <c r="BGU873" s="79"/>
      <c r="BGV873" s="79"/>
      <c r="BGW873" s="79"/>
      <c r="BGX873" s="79"/>
      <c r="BGY873" s="79"/>
      <c r="BGZ873" s="79"/>
      <c r="BHA873" s="79"/>
      <c r="BHB873" s="79"/>
      <c r="BHC873" s="79"/>
      <c r="BHD873" s="79"/>
      <c r="BHE873" s="79"/>
      <c r="BHF873" s="79"/>
      <c r="BHG873" s="79"/>
      <c r="BHH873" s="79"/>
      <c r="BHI873" s="79"/>
      <c r="BHJ873" s="79"/>
      <c r="BHK873" s="79"/>
      <c r="BHL873" s="79"/>
      <c r="BHM873" s="79"/>
      <c r="BHN873" s="79"/>
      <c r="BHO873" s="79"/>
      <c r="BHP873" s="79"/>
      <c r="BHQ873" s="79"/>
      <c r="BHR873" s="79"/>
      <c r="BHS873" s="79"/>
      <c r="BHT873" s="79"/>
      <c r="BHU873" s="79"/>
      <c r="BHV873" s="79"/>
      <c r="BHW873" s="79"/>
      <c r="BHX873" s="79"/>
      <c r="BHY873" s="79"/>
      <c r="BHZ873" s="79"/>
      <c r="BIA873" s="79"/>
      <c r="BIB873" s="79"/>
      <c r="BIC873" s="79"/>
      <c r="BID873" s="79"/>
      <c r="BIE873" s="79"/>
      <c r="BIF873" s="79"/>
      <c r="BIG873" s="79"/>
      <c r="BIH873" s="79"/>
      <c r="BII873" s="79"/>
      <c r="BIJ873" s="79"/>
      <c r="BIK873" s="79"/>
      <c r="BIL873" s="79"/>
      <c r="BIM873" s="79"/>
      <c r="BIN873" s="79"/>
      <c r="BIO873" s="79"/>
      <c r="BIP873" s="79"/>
      <c r="BIQ873" s="79"/>
      <c r="BIR873" s="79"/>
      <c r="BIS873" s="79"/>
      <c r="BIT873" s="79"/>
      <c r="BIU873" s="79"/>
      <c r="BIV873" s="79"/>
      <c r="BIW873" s="79"/>
      <c r="BIX873" s="79"/>
      <c r="BIY873" s="79"/>
      <c r="BIZ873" s="79"/>
      <c r="BJA873" s="79"/>
      <c r="BJB873" s="79"/>
      <c r="BJC873" s="79"/>
      <c r="BJD873" s="79"/>
      <c r="BJE873" s="79"/>
      <c r="BJF873" s="79"/>
      <c r="BJG873" s="79"/>
      <c r="BJH873" s="79"/>
      <c r="BJI873" s="79"/>
      <c r="BJJ873" s="79"/>
      <c r="BJK873" s="79"/>
      <c r="BJL873" s="79"/>
      <c r="BJM873" s="79"/>
      <c r="BJN873" s="79"/>
      <c r="BJO873" s="79"/>
      <c r="BJP873" s="79"/>
      <c r="BJQ873" s="79"/>
      <c r="BJR873" s="79"/>
      <c r="BJS873" s="79"/>
      <c r="BJT873" s="79"/>
      <c r="BJU873" s="79"/>
      <c r="BJV873" s="79"/>
      <c r="BJW873" s="79"/>
      <c r="BJX873" s="79"/>
      <c r="BJY873" s="79"/>
      <c r="BJZ873" s="79"/>
      <c r="BKA873" s="79"/>
      <c r="BKB873" s="79"/>
      <c r="BKC873" s="79"/>
      <c r="BKD873" s="79"/>
      <c r="BKE873" s="79"/>
      <c r="BKF873" s="79"/>
      <c r="BKG873" s="79"/>
      <c r="BKH873" s="79"/>
      <c r="BKI873" s="79"/>
      <c r="BKJ873" s="79"/>
      <c r="BKK873" s="79"/>
      <c r="BKL873" s="79"/>
      <c r="BKM873" s="79"/>
      <c r="BKN873" s="79"/>
      <c r="BKO873" s="79"/>
      <c r="BKP873" s="79"/>
      <c r="BKQ873" s="79"/>
      <c r="BKR873" s="79"/>
      <c r="BKS873" s="79"/>
      <c r="BKT873" s="79"/>
      <c r="BKU873" s="79"/>
      <c r="BKV873" s="79"/>
      <c r="BKW873" s="79"/>
      <c r="BKX873" s="79"/>
      <c r="BKY873" s="79"/>
      <c r="BKZ873" s="79"/>
      <c r="BLA873" s="79"/>
      <c r="BLB873" s="79"/>
      <c r="BLC873" s="79"/>
      <c r="BLD873" s="79"/>
      <c r="BLE873" s="79"/>
      <c r="BLF873" s="79"/>
      <c r="BLG873" s="79"/>
      <c r="BLH873" s="79"/>
      <c r="BLI873" s="79"/>
      <c r="BLJ873" s="79"/>
      <c r="BLK873" s="79"/>
      <c r="BLL873" s="79"/>
      <c r="BLM873" s="79"/>
      <c r="BLN873" s="79"/>
      <c r="BLO873" s="79"/>
      <c r="BLP873" s="79"/>
      <c r="BLQ873" s="79"/>
      <c r="BLR873" s="79"/>
      <c r="BLS873" s="79"/>
      <c r="BLT873" s="79"/>
      <c r="BLU873" s="79"/>
      <c r="BLV873" s="79"/>
      <c r="BLW873" s="79"/>
      <c r="BLX873" s="79"/>
      <c r="BLY873" s="79"/>
      <c r="BLZ873" s="79"/>
      <c r="BMA873" s="79"/>
      <c r="BMB873" s="79"/>
      <c r="BMC873" s="79"/>
      <c r="BMD873" s="79"/>
      <c r="BME873" s="79"/>
      <c r="BMF873" s="79"/>
      <c r="BMG873" s="79"/>
      <c r="BMH873" s="79"/>
      <c r="BMI873" s="79"/>
      <c r="BMJ873" s="79"/>
      <c r="BMK873" s="79"/>
      <c r="BML873" s="79"/>
      <c r="BMM873" s="79"/>
      <c r="BMN873" s="79"/>
      <c r="BMO873" s="79"/>
      <c r="BMP873" s="79"/>
      <c r="BMQ873" s="79"/>
      <c r="BMR873" s="79"/>
      <c r="BMS873" s="79"/>
      <c r="BMT873" s="79"/>
      <c r="BMU873" s="79"/>
      <c r="BMV873" s="79"/>
      <c r="BMW873" s="79"/>
      <c r="BMX873" s="79"/>
      <c r="BMY873" s="79"/>
      <c r="BMZ873" s="79"/>
      <c r="BNA873" s="79"/>
      <c r="BNB873" s="79"/>
      <c r="BNC873" s="79"/>
      <c r="BND873" s="79"/>
      <c r="BNE873" s="79"/>
      <c r="BNF873" s="79"/>
      <c r="BNG873" s="79"/>
      <c r="BNH873" s="79"/>
      <c r="BNI873" s="79"/>
      <c r="BNJ873" s="79"/>
      <c r="BNK873" s="79"/>
      <c r="BNL873" s="79"/>
      <c r="BNM873" s="79"/>
      <c r="BNN873" s="79"/>
      <c r="BNO873" s="79"/>
      <c r="BNP873" s="79"/>
      <c r="BNQ873" s="79"/>
      <c r="BNR873" s="79"/>
      <c r="BNS873" s="79"/>
      <c r="BNT873" s="79"/>
      <c r="BNU873" s="79"/>
      <c r="BNV873" s="79"/>
      <c r="BNW873" s="79"/>
      <c r="BNX873" s="79"/>
      <c r="BNY873" s="79"/>
      <c r="BNZ873" s="79"/>
      <c r="BOA873" s="79"/>
      <c r="BOB873" s="79"/>
      <c r="BOC873" s="79"/>
      <c r="BOD873" s="79"/>
      <c r="BOE873" s="79"/>
      <c r="BOF873" s="79"/>
      <c r="BOG873" s="79"/>
      <c r="BOH873" s="79"/>
      <c r="BOI873" s="79"/>
      <c r="BOJ873" s="79"/>
      <c r="BOK873" s="79"/>
      <c r="BOL873" s="79"/>
      <c r="BOM873" s="79"/>
      <c r="BON873" s="79"/>
      <c r="BOO873" s="79"/>
      <c r="BOP873" s="79"/>
      <c r="BOQ873" s="79"/>
      <c r="BOR873" s="79"/>
      <c r="BOS873" s="79"/>
      <c r="BOT873" s="79"/>
      <c r="BOU873" s="79"/>
      <c r="BOV873" s="79"/>
      <c r="BOW873" s="79"/>
      <c r="BOX873" s="79"/>
      <c r="BOY873" s="79"/>
      <c r="BOZ873" s="79"/>
      <c r="BPA873" s="79"/>
      <c r="BPB873" s="79"/>
      <c r="BPC873" s="79"/>
      <c r="BPD873" s="79"/>
      <c r="BPE873" s="79"/>
      <c r="BPF873" s="79"/>
      <c r="BPG873" s="79"/>
      <c r="BPH873" s="79"/>
      <c r="BPI873" s="79"/>
      <c r="BPJ873" s="79"/>
      <c r="BPK873" s="79"/>
      <c r="BPL873" s="79"/>
      <c r="BPM873" s="79"/>
      <c r="BPN873" s="79"/>
      <c r="BPO873" s="79"/>
      <c r="BPP873" s="79"/>
      <c r="BPQ873" s="79"/>
      <c r="BPR873" s="79"/>
      <c r="BPS873" s="79"/>
      <c r="BPT873" s="79"/>
      <c r="BPU873" s="79"/>
      <c r="BPV873" s="79"/>
      <c r="BPW873" s="79"/>
      <c r="BPX873" s="79"/>
      <c r="BPY873" s="79"/>
      <c r="BPZ873" s="79"/>
      <c r="BQA873" s="79"/>
      <c r="BQB873" s="79"/>
      <c r="BQC873" s="79"/>
      <c r="BQD873" s="79"/>
      <c r="BQE873" s="79"/>
      <c r="BQF873" s="79"/>
      <c r="BQG873" s="79"/>
      <c r="BQH873" s="79"/>
      <c r="BQI873" s="79"/>
      <c r="BQJ873" s="79"/>
      <c r="BQK873" s="79"/>
      <c r="BQL873" s="79"/>
      <c r="BQM873" s="79"/>
      <c r="BQN873" s="79"/>
      <c r="BQO873" s="79"/>
      <c r="BQP873" s="79"/>
      <c r="BQQ873" s="79"/>
      <c r="BQR873" s="79"/>
      <c r="BQS873" s="79"/>
      <c r="BQT873" s="79"/>
      <c r="BQU873" s="79"/>
      <c r="BQV873" s="79"/>
      <c r="BQW873" s="79"/>
      <c r="BQX873" s="79"/>
      <c r="BQY873" s="79"/>
      <c r="BQZ873" s="79"/>
      <c r="BRA873" s="79"/>
      <c r="BRB873" s="79"/>
      <c r="BRC873" s="79"/>
      <c r="BRD873" s="79"/>
      <c r="BRE873" s="79"/>
      <c r="BRF873" s="79"/>
      <c r="BRG873" s="79"/>
      <c r="BRH873" s="79"/>
      <c r="BRI873" s="79"/>
      <c r="BRJ873" s="79"/>
      <c r="BRK873" s="79"/>
      <c r="BRL873" s="79"/>
      <c r="BRM873" s="79"/>
      <c r="BRN873" s="79"/>
      <c r="BRO873" s="79"/>
      <c r="BRP873" s="79"/>
      <c r="BRQ873" s="79"/>
      <c r="BRR873" s="79"/>
      <c r="BRS873" s="79"/>
      <c r="BRT873" s="79"/>
      <c r="BRU873" s="79"/>
      <c r="BRV873" s="79"/>
      <c r="BRW873" s="79"/>
      <c r="BRX873" s="79"/>
      <c r="BRY873" s="79"/>
      <c r="BRZ873" s="79"/>
      <c r="BSA873" s="79"/>
      <c r="BSB873" s="79"/>
      <c r="BSC873" s="79"/>
      <c r="BSD873" s="79"/>
      <c r="BSE873" s="79"/>
      <c r="BSF873" s="79"/>
      <c r="BSG873" s="79"/>
      <c r="BSH873" s="79"/>
      <c r="BSI873" s="79"/>
      <c r="BSJ873" s="79"/>
      <c r="BSK873" s="79"/>
      <c r="BSL873" s="79"/>
      <c r="BSM873" s="79"/>
      <c r="BSN873" s="79"/>
      <c r="BSO873" s="79"/>
      <c r="BSP873" s="79"/>
      <c r="BSQ873" s="79"/>
      <c r="BSR873" s="79"/>
      <c r="BSS873" s="79"/>
      <c r="BST873" s="79"/>
      <c r="BSU873" s="79"/>
      <c r="BSV873" s="79"/>
      <c r="BSW873" s="79"/>
      <c r="BSX873" s="79"/>
      <c r="BSY873" s="79"/>
      <c r="BSZ873" s="79"/>
      <c r="BTA873" s="79"/>
      <c r="BTB873" s="79"/>
      <c r="BTC873" s="79"/>
      <c r="BTD873" s="79"/>
      <c r="BTE873" s="79"/>
      <c r="BTF873" s="79"/>
      <c r="BTG873" s="79"/>
      <c r="BTH873" s="79"/>
      <c r="BTI873" s="79"/>
      <c r="BTJ873" s="79"/>
      <c r="BTK873" s="79"/>
      <c r="BTL873" s="79"/>
      <c r="BTM873" s="79"/>
      <c r="BTN873" s="79"/>
      <c r="BTO873" s="79"/>
      <c r="BTP873" s="79"/>
      <c r="BTQ873" s="79"/>
      <c r="BTR873" s="79"/>
      <c r="BTS873" s="79"/>
      <c r="BTT873" s="79"/>
      <c r="BTU873" s="79"/>
      <c r="BTV873" s="79"/>
      <c r="BTW873" s="79"/>
      <c r="BTX873" s="79"/>
      <c r="BTY873" s="79"/>
      <c r="BTZ873" s="79"/>
      <c r="BUA873" s="79"/>
      <c r="BUB873" s="79"/>
      <c r="BUC873" s="79"/>
      <c r="BUD873" s="79"/>
      <c r="BUE873" s="79"/>
      <c r="BUF873" s="79"/>
      <c r="BUG873" s="79"/>
      <c r="BUH873" s="79"/>
      <c r="BUI873" s="79"/>
      <c r="BUJ873" s="79"/>
      <c r="BUK873" s="79"/>
      <c r="BUL873" s="79"/>
      <c r="BUM873" s="79"/>
      <c r="BUN873" s="79"/>
      <c r="BUO873" s="79"/>
      <c r="BUP873" s="79"/>
      <c r="BUQ873" s="79"/>
      <c r="BUR873" s="79"/>
      <c r="BUS873" s="79"/>
      <c r="BUT873" s="79"/>
      <c r="BUU873" s="79"/>
      <c r="BUV873" s="79"/>
      <c r="BUW873" s="79"/>
      <c r="BUX873" s="79"/>
      <c r="BUY873" s="79"/>
      <c r="BUZ873" s="79"/>
      <c r="BVA873" s="79"/>
      <c r="BVB873" s="79"/>
      <c r="BVC873" s="79"/>
      <c r="BVD873" s="79"/>
      <c r="BVE873" s="79"/>
      <c r="BVF873" s="79"/>
      <c r="BVG873" s="79"/>
      <c r="BVH873" s="79"/>
      <c r="BVI873" s="79"/>
      <c r="BVJ873" s="79"/>
      <c r="BVK873" s="79"/>
      <c r="BVL873" s="79"/>
      <c r="BVM873" s="79"/>
      <c r="BVN873" s="79"/>
      <c r="BVO873" s="79"/>
      <c r="BVP873" s="79"/>
      <c r="BVQ873" s="79"/>
      <c r="BVR873" s="79"/>
      <c r="BVS873" s="79"/>
      <c r="BVT873" s="79"/>
      <c r="BVU873" s="79"/>
      <c r="BVV873" s="79"/>
      <c r="BVW873" s="79"/>
      <c r="BVX873" s="79"/>
      <c r="BVY873" s="79"/>
      <c r="BVZ873" s="79"/>
      <c r="BWA873" s="79"/>
      <c r="BWB873" s="79"/>
      <c r="BWC873" s="79"/>
      <c r="BWD873" s="79"/>
      <c r="BWE873" s="79"/>
      <c r="BWF873" s="79"/>
      <c r="BWG873" s="79"/>
      <c r="BWH873" s="79"/>
      <c r="BWI873" s="79"/>
      <c r="BWJ873" s="79"/>
      <c r="BWK873" s="79"/>
      <c r="BWL873" s="79"/>
      <c r="BWM873" s="79"/>
      <c r="BWN873" s="79"/>
      <c r="BWO873" s="79"/>
      <c r="BWP873" s="79"/>
      <c r="BWQ873" s="79"/>
      <c r="BWR873" s="79"/>
      <c r="BWS873" s="79"/>
      <c r="BWT873" s="79"/>
      <c r="BWU873" s="79"/>
      <c r="BWV873" s="79"/>
      <c r="BWW873" s="79"/>
      <c r="BWX873" s="79"/>
      <c r="BWY873" s="79"/>
      <c r="BWZ873" s="79"/>
      <c r="BXA873" s="79"/>
      <c r="BXB873" s="79"/>
      <c r="BXC873" s="79"/>
      <c r="BXD873" s="79"/>
      <c r="BXE873" s="79"/>
      <c r="BXF873" s="79"/>
      <c r="BXG873" s="79"/>
      <c r="BXH873" s="79"/>
      <c r="BXI873" s="79"/>
      <c r="BXJ873" s="79"/>
      <c r="BXK873" s="79"/>
      <c r="BXL873" s="79"/>
      <c r="BXM873" s="79"/>
      <c r="BXN873" s="79"/>
      <c r="BXO873" s="79"/>
      <c r="BXP873" s="79"/>
      <c r="BXQ873" s="79"/>
      <c r="BXR873" s="79"/>
      <c r="BXS873" s="79"/>
      <c r="BXT873" s="79"/>
      <c r="BXU873" s="79"/>
      <c r="BXV873" s="79"/>
      <c r="BXW873" s="79"/>
      <c r="BXX873" s="79"/>
      <c r="BXY873" s="79"/>
      <c r="BXZ873" s="79"/>
      <c r="BYA873" s="79"/>
      <c r="BYB873" s="79"/>
      <c r="BYC873" s="79"/>
      <c r="BYD873" s="79"/>
      <c r="BYE873" s="79"/>
      <c r="BYF873" s="79"/>
      <c r="BYG873" s="79"/>
      <c r="BYH873" s="79"/>
      <c r="BYI873" s="79"/>
      <c r="BYJ873" s="79"/>
      <c r="BYK873" s="79"/>
      <c r="BYL873" s="79"/>
      <c r="BYM873" s="79"/>
      <c r="BYN873" s="79"/>
      <c r="BYO873" s="79"/>
      <c r="BYP873" s="79"/>
      <c r="BYQ873" s="79"/>
      <c r="BYR873" s="79"/>
      <c r="BYS873" s="79"/>
      <c r="BYT873" s="79"/>
      <c r="BYU873" s="79"/>
      <c r="BYV873" s="79"/>
      <c r="BYW873" s="79"/>
      <c r="BYX873" s="79"/>
      <c r="BYY873" s="79"/>
      <c r="BYZ873" s="79"/>
      <c r="BZA873" s="79"/>
      <c r="BZB873" s="79"/>
      <c r="BZC873" s="79"/>
      <c r="BZD873" s="79"/>
      <c r="BZE873" s="79"/>
      <c r="BZF873" s="79"/>
      <c r="BZG873" s="79"/>
      <c r="BZH873" s="79"/>
      <c r="BZI873" s="79"/>
      <c r="BZJ873" s="79"/>
      <c r="BZK873" s="79"/>
      <c r="BZL873" s="79"/>
      <c r="BZM873" s="79"/>
      <c r="BZN873" s="79"/>
      <c r="BZO873" s="79"/>
      <c r="BZP873" s="79"/>
      <c r="BZQ873" s="79"/>
      <c r="BZR873" s="79"/>
      <c r="BZS873" s="79"/>
      <c r="BZT873" s="79"/>
      <c r="BZU873" s="79"/>
      <c r="BZV873" s="79"/>
      <c r="BZW873" s="79"/>
      <c r="BZX873" s="79"/>
      <c r="BZY873" s="79"/>
      <c r="BZZ873" s="79"/>
      <c r="CAA873" s="79"/>
      <c r="CAB873" s="79"/>
      <c r="CAC873" s="79"/>
      <c r="CAD873" s="79"/>
      <c r="CAE873" s="79"/>
      <c r="CAF873" s="79"/>
      <c r="CAG873" s="79"/>
      <c r="CAH873" s="79"/>
      <c r="CAI873" s="79"/>
      <c r="CAJ873" s="79"/>
      <c r="CAK873" s="79"/>
      <c r="CAL873" s="79"/>
      <c r="CAM873" s="79"/>
      <c r="CAN873" s="79"/>
      <c r="CAO873" s="79"/>
      <c r="CAP873" s="79"/>
      <c r="CAQ873" s="79"/>
      <c r="CAR873" s="79"/>
      <c r="CAS873" s="79"/>
      <c r="CAT873" s="79"/>
      <c r="CAU873" s="79"/>
      <c r="CAV873" s="79"/>
      <c r="CAW873" s="79"/>
      <c r="CAX873" s="79"/>
      <c r="CAY873" s="79"/>
      <c r="CAZ873" s="79"/>
      <c r="CBA873" s="79"/>
      <c r="CBB873" s="79"/>
      <c r="CBC873" s="79"/>
      <c r="CBD873" s="79"/>
      <c r="CBE873" s="79"/>
      <c r="CBF873" s="79"/>
      <c r="CBG873" s="79"/>
      <c r="CBH873" s="79"/>
      <c r="CBI873" s="79"/>
      <c r="CBJ873" s="79"/>
      <c r="CBK873" s="79"/>
      <c r="CBL873" s="79"/>
      <c r="CBM873" s="79"/>
      <c r="CBN873" s="79"/>
      <c r="CBO873" s="79"/>
      <c r="CBP873" s="79"/>
      <c r="CBQ873" s="79"/>
      <c r="CBR873" s="79"/>
      <c r="CBS873" s="79"/>
      <c r="CBT873" s="79"/>
      <c r="CBU873" s="79"/>
      <c r="CBV873" s="79"/>
      <c r="CBW873" s="79"/>
      <c r="CBX873" s="79"/>
      <c r="CBY873" s="79"/>
      <c r="CBZ873" s="79"/>
      <c r="CCA873" s="79"/>
      <c r="CCB873" s="79"/>
      <c r="CCC873" s="79"/>
      <c r="CCD873" s="79"/>
      <c r="CCE873" s="79"/>
      <c r="CCF873" s="79"/>
      <c r="CCG873" s="79"/>
      <c r="CCH873" s="79"/>
      <c r="CCI873" s="79"/>
      <c r="CCJ873" s="79"/>
      <c r="CCK873" s="79"/>
      <c r="CCL873" s="79"/>
      <c r="CCM873" s="79"/>
      <c r="CCN873" s="79"/>
      <c r="CCO873" s="79"/>
      <c r="CCP873" s="79"/>
      <c r="CCQ873" s="79"/>
      <c r="CCR873" s="79"/>
      <c r="CCS873" s="79"/>
      <c r="CCT873" s="79"/>
      <c r="CCU873" s="79"/>
      <c r="CCV873" s="79"/>
      <c r="CCW873" s="79"/>
      <c r="CCX873" s="79"/>
      <c r="CCY873" s="79"/>
      <c r="CCZ873" s="79"/>
      <c r="CDA873" s="79"/>
      <c r="CDB873" s="79"/>
      <c r="CDC873" s="79"/>
      <c r="CDD873" s="79"/>
      <c r="CDE873" s="79"/>
      <c r="CDF873" s="79"/>
      <c r="CDG873" s="79"/>
      <c r="CDH873" s="79"/>
      <c r="CDI873" s="79"/>
      <c r="CDJ873" s="79"/>
      <c r="CDK873" s="79"/>
      <c r="CDL873" s="79"/>
      <c r="CDM873" s="79"/>
      <c r="CDN873" s="79"/>
      <c r="CDO873" s="79"/>
      <c r="CDP873" s="79"/>
      <c r="CDQ873" s="79"/>
      <c r="CDR873" s="79"/>
      <c r="CDS873" s="79"/>
      <c r="CDT873" s="79"/>
      <c r="CDU873" s="79"/>
      <c r="CDV873" s="79"/>
      <c r="CDW873" s="79"/>
      <c r="CDX873" s="79"/>
      <c r="CDY873" s="79"/>
      <c r="CDZ873" s="79"/>
      <c r="CEA873" s="79"/>
      <c r="CEB873" s="79"/>
      <c r="CEC873" s="79"/>
      <c r="CED873" s="79"/>
      <c r="CEE873" s="79"/>
      <c r="CEF873" s="79"/>
      <c r="CEG873" s="79"/>
      <c r="CEH873" s="79"/>
      <c r="CEI873" s="79"/>
      <c r="CEJ873" s="79"/>
      <c r="CEK873" s="79"/>
      <c r="CEL873" s="79"/>
      <c r="CEM873" s="79"/>
      <c r="CEN873" s="79"/>
      <c r="CEO873" s="79"/>
      <c r="CEP873" s="79"/>
      <c r="CEQ873" s="79"/>
      <c r="CER873" s="79"/>
      <c r="CES873" s="79"/>
      <c r="CET873" s="79"/>
      <c r="CEU873" s="79"/>
      <c r="CEV873" s="79"/>
      <c r="CEW873" s="79"/>
      <c r="CEX873" s="79"/>
      <c r="CEY873" s="79"/>
      <c r="CEZ873" s="79"/>
      <c r="CFA873" s="79"/>
      <c r="CFB873" s="79"/>
      <c r="CFC873" s="79"/>
      <c r="CFD873" s="79"/>
      <c r="CFE873" s="79"/>
      <c r="CFF873" s="79"/>
      <c r="CFG873" s="79"/>
      <c r="CFH873" s="79"/>
      <c r="CFI873" s="79"/>
      <c r="CFJ873" s="79"/>
      <c r="CFK873" s="79"/>
      <c r="CFL873" s="79"/>
      <c r="CFM873" s="79"/>
      <c r="CFN873" s="79"/>
      <c r="CFO873" s="79"/>
      <c r="CFP873" s="79"/>
      <c r="CFQ873" s="79"/>
      <c r="CFR873" s="79"/>
      <c r="CFS873" s="79"/>
      <c r="CFT873" s="79"/>
      <c r="CFU873" s="79"/>
      <c r="CFV873" s="79"/>
      <c r="CFW873" s="79"/>
      <c r="CFX873" s="79"/>
      <c r="CFY873" s="79"/>
      <c r="CFZ873" s="79"/>
      <c r="CGA873" s="79"/>
      <c r="CGB873" s="79"/>
      <c r="CGC873" s="79"/>
      <c r="CGD873" s="79"/>
      <c r="CGE873" s="79"/>
      <c r="CGF873" s="79"/>
      <c r="CGG873" s="79"/>
      <c r="CGH873" s="79"/>
      <c r="CGI873" s="79"/>
      <c r="CGJ873" s="79"/>
      <c r="CGK873" s="79"/>
      <c r="CGL873" s="79"/>
      <c r="CGM873" s="79"/>
      <c r="CGN873" s="79"/>
      <c r="CGO873" s="79"/>
      <c r="CGP873" s="79"/>
      <c r="CGQ873" s="79"/>
      <c r="CGR873" s="79"/>
      <c r="CGS873" s="79"/>
      <c r="CGT873" s="79"/>
      <c r="CGU873" s="79"/>
      <c r="CGV873" s="79"/>
      <c r="CGW873" s="79"/>
      <c r="CGX873" s="79"/>
      <c r="CGY873" s="79"/>
      <c r="CGZ873" s="79"/>
      <c r="CHA873" s="79"/>
      <c r="CHB873" s="79"/>
      <c r="CHC873" s="79"/>
      <c r="CHD873" s="79"/>
      <c r="CHE873" s="79"/>
      <c r="CHF873" s="79"/>
      <c r="CHG873" s="79"/>
      <c r="CHH873" s="79"/>
      <c r="CHI873" s="79"/>
      <c r="CHJ873" s="79"/>
      <c r="CHK873" s="79"/>
      <c r="CHL873" s="79"/>
      <c r="CHM873" s="79"/>
      <c r="CHN873" s="79"/>
      <c r="CHO873" s="79"/>
      <c r="CHP873" s="79"/>
      <c r="CHQ873" s="79"/>
      <c r="CHR873" s="79"/>
      <c r="CHS873" s="79"/>
      <c r="CHT873" s="79"/>
      <c r="CHU873" s="79"/>
      <c r="CHV873" s="79"/>
      <c r="CHW873" s="79"/>
      <c r="CHX873" s="79"/>
      <c r="CHY873" s="79"/>
      <c r="CHZ873" s="79"/>
      <c r="CIA873" s="79"/>
      <c r="CIB873" s="79"/>
      <c r="CIC873" s="79"/>
      <c r="CID873" s="79"/>
      <c r="CIE873" s="79"/>
      <c r="CIF873" s="79"/>
      <c r="CIG873" s="79"/>
      <c r="CIH873" s="79"/>
      <c r="CII873" s="79"/>
      <c r="CIJ873" s="79"/>
      <c r="CIK873" s="79"/>
      <c r="CIL873" s="79"/>
      <c r="CIM873" s="79"/>
      <c r="CIN873" s="79"/>
      <c r="CIO873" s="79"/>
      <c r="CIP873" s="79"/>
      <c r="CIQ873" s="79"/>
      <c r="CIR873" s="79"/>
      <c r="CIS873" s="79"/>
      <c r="CIT873" s="79"/>
      <c r="CIU873" s="79"/>
      <c r="CIV873" s="79"/>
      <c r="CIW873" s="79"/>
      <c r="CIX873" s="79"/>
      <c r="CIY873" s="79"/>
      <c r="CIZ873" s="79"/>
      <c r="CJA873" s="79"/>
      <c r="CJB873" s="79"/>
      <c r="CJC873" s="79"/>
      <c r="CJD873" s="79"/>
      <c r="CJE873" s="79"/>
      <c r="CJF873" s="79"/>
      <c r="CJG873" s="79"/>
      <c r="CJH873" s="79"/>
      <c r="CJI873" s="79"/>
      <c r="CJJ873" s="79"/>
      <c r="CJK873" s="79"/>
      <c r="CJL873" s="79"/>
      <c r="CJM873" s="79"/>
      <c r="CJN873" s="79"/>
      <c r="CJO873" s="79"/>
      <c r="CJP873" s="79"/>
      <c r="CJQ873" s="79"/>
      <c r="CJR873" s="79"/>
      <c r="CJS873" s="79"/>
      <c r="CJT873" s="79"/>
      <c r="CJU873" s="79"/>
      <c r="CJV873" s="79"/>
      <c r="CJW873" s="79"/>
      <c r="CJX873" s="79"/>
      <c r="CJY873" s="79"/>
      <c r="CJZ873" s="79"/>
      <c r="CKA873" s="79"/>
      <c r="CKB873" s="79"/>
      <c r="CKC873" s="79"/>
      <c r="CKD873" s="79"/>
      <c r="CKE873" s="79"/>
      <c r="CKF873" s="79"/>
      <c r="CKG873" s="79"/>
      <c r="CKH873" s="79"/>
      <c r="CKI873" s="79"/>
      <c r="CKJ873" s="79"/>
      <c r="CKK873" s="79"/>
      <c r="CKL873" s="79"/>
      <c r="CKM873" s="79"/>
      <c r="CKN873" s="79"/>
      <c r="CKO873" s="79"/>
      <c r="CKP873" s="79"/>
      <c r="CKQ873" s="79"/>
      <c r="CKR873" s="79"/>
      <c r="CKS873" s="79"/>
      <c r="CKT873" s="79"/>
      <c r="CKU873" s="79"/>
      <c r="CKV873" s="79"/>
      <c r="CKW873" s="79"/>
      <c r="CKX873" s="79"/>
      <c r="CKY873" s="79"/>
      <c r="CKZ873" s="79"/>
      <c r="CLA873" s="79"/>
      <c r="CLB873" s="79"/>
      <c r="CLC873" s="79"/>
      <c r="CLD873" s="79"/>
      <c r="CLE873" s="79"/>
      <c r="CLF873" s="79"/>
      <c r="CLG873" s="79"/>
      <c r="CLH873" s="79"/>
      <c r="CLI873" s="79"/>
      <c r="CLJ873" s="79"/>
      <c r="CLK873" s="79"/>
      <c r="CLL873" s="79"/>
      <c r="CLM873" s="79"/>
      <c r="CLN873" s="79"/>
      <c r="CLO873" s="79"/>
      <c r="CLP873" s="79"/>
      <c r="CLQ873" s="79"/>
      <c r="CLR873" s="79"/>
      <c r="CLS873" s="79"/>
      <c r="CLT873" s="79"/>
      <c r="CLU873" s="79"/>
      <c r="CLV873" s="79"/>
      <c r="CLW873" s="79"/>
      <c r="CLX873" s="79"/>
      <c r="CLY873" s="79"/>
      <c r="CLZ873" s="79"/>
      <c r="CMA873" s="79"/>
      <c r="CMB873" s="79"/>
      <c r="CMC873" s="79"/>
      <c r="CMD873" s="79"/>
      <c r="CME873" s="79"/>
      <c r="CMF873" s="79"/>
      <c r="CMG873" s="79"/>
      <c r="CMH873" s="79"/>
      <c r="CMI873" s="79"/>
      <c r="CMJ873" s="79"/>
      <c r="CMK873" s="79"/>
      <c r="CML873" s="79"/>
      <c r="CMM873" s="79"/>
      <c r="CMN873" s="79"/>
      <c r="CMO873" s="79"/>
      <c r="CMP873" s="79"/>
      <c r="CMQ873" s="79"/>
      <c r="CMR873" s="79"/>
      <c r="CMS873" s="79"/>
      <c r="CMT873" s="79"/>
      <c r="CMU873" s="79"/>
      <c r="CMV873" s="79"/>
      <c r="CMW873" s="79"/>
      <c r="CMX873" s="79"/>
      <c r="CMY873" s="79"/>
      <c r="CMZ873" s="79"/>
      <c r="CNA873" s="79"/>
      <c r="CNB873" s="79"/>
      <c r="CNC873" s="79"/>
      <c r="CND873" s="79"/>
      <c r="CNE873" s="79"/>
      <c r="CNF873" s="79"/>
      <c r="CNG873" s="79"/>
      <c r="CNH873" s="79"/>
      <c r="CNI873" s="79"/>
      <c r="CNJ873" s="79"/>
      <c r="CNK873" s="79"/>
      <c r="CNL873" s="79"/>
      <c r="CNM873" s="79"/>
      <c r="CNN873" s="79"/>
      <c r="CNO873" s="79"/>
      <c r="CNP873" s="79"/>
      <c r="CNQ873" s="79"/>
      <c r="CNR873" s="79"/>
      <c r="CNS873" s="79"/>
      <c r="CNT873" s="79"/>
      <c r="CNU873" s="79"/>
      <c r="CNV873" s="79"/>
      <c r="CNW873" s="79"/>
      <c r="CNX873" s="79"/>
      <c r="CNY873" s="79"/>
      <c r="CNZ873" s="79"/>
      <c r="COA873" s="79"/>
      <c r="COB873" s="79"/>
      <c r="COC873" s="79"/>
      <c r="COD873" s="79"/>
      <c r="COE873" s="79"/>
      <c r="COF873" s="79"/>
      <c r="COG873" s="79"/>
      <c r="COH873" s="79"/>
      <c r="COI873" s="79"/>
      <c r="COJ873" s="79"/>
      <c r="COK873" s="79"/>
      <c r="COL873" s="79"/>
      <c r="COM873" s="79"/>
      <c r="CON873" s="79"/>
      <c r="COO873" s="79"/>
      <c r="COP873" s="79"/>
      <c r="COQ873" s="79"/>
      <c r="COR873" s="79"/>
      <c r="COS873" s="79"/>
      <c r="COT873" s="79"/>
      <c r="COU873" s="79"/>
      <c r="COV873" s="79"/>
      <c r="COW873" s="79"/>
      <c r="COX873" s="79"/>
      <c r="COY873" s="79"/>
      <c r="COZ873" s="79"/>
      <c r="CPA873" s="79"/>
      <c r="CPB873" s="79"/>
      <c r="CPC873" s="79"/>
      <c r="CPD873" s="79"/>
      <c r="CPE873" s="79"/>
      <c r="CPF873" s="79"/>
      <c r="CPG873" s="79"/>
      <c r="CPH873" s="79"/>
      <c r="CPI873" s="79"/>
      <c r="CPJ873" s="79"/>
      <c r="CPK873" s="79"/>
      <c r="CPL873" s="79"/>
      <c r="CPM873" s="79"/>
      <c r="CPN873" s="79"/>
      <c r="CPO873" s="79"/>
      <c r="CPP873" s="79"/>
      <c r="CPQ873" s="79"/>
      <c r="CPR873" s="79"/>
      <c r="CPS873" s="79"/>
      <c r="CPT873" s="79"/>
      <c r="CPU873" s="79"/>
      <c r="CPV873" s="79"/>
      <c r="CPW873" s="79"/>
      <c r="CPX873" s="79"/>
      <c r="CPY873" s="79"/>
      <c r="CPZ873" s="79"/>
      <c r="CQA873" s="79"/>
      <c r="CQB873" s="79"/>
      <c r="CQC873" s="79"/>
      <c r="CQD873" s="79"/>
      <c r="CQE873" s="79"/>
      <c r="CQF873" s="79"/>
      <c r="CQG873" s="79"/>
      <c r="CQH873" s="79"/>
      <c r="CQI873" s="79"/>
      <c r="CQJ873" s="79"/>
      <c r="CQK873" s="79"/>
      <c r="CQL873" s="79"/>
      <c r="CQM873" s="79"/>
      <c r="CQN873" s="79"/>
      <c r="CQO873" s="79"/>
      <c r="CQP873" s="79"/>
      <c r="CQQ873" s="79"/>
      <c r="CQR873" s="79"/>
      <c r="CQS873" s="79"/>
      <c r="CQT873" s="79"/>
      <c r="CQU873" s="79"/>
      <c r="CQV873" s="79"/>
      <c r="CQW873" s="79"/>
      <c r="CQX873" s="79"/>
      <c r="CQY873" s="79"/>
      <c r="CQZ873" s="79"/>
      <c r="CRA873" s="79"/>
      <c r="CRB873" s="79"/>
      <c r="CRC873" s="79"/>
      <c r="CRD873" s="79"/>
      <c r="CRE873" s="79"/>
      <c r="CRF873" s="79"/>
      <c r="CRG873" s="79"/>
      <c r="CRH873" s="79"/>
      <c r="CRI873" s="79"/>
      <c r="CRJ873" s="79"/>
      <c r="CRK873" s="79"/>
      <c r="CRL873" s="79"/>
      <c r="CRM873" s="79"/>
      <c r="CRN873" s="79"/>
      <c r="CRO873" s="79"/>
      <c r="CRP873" s="79"/>
      <c r="CRQ873" s="79"/>
      <c r="CRR873" s="79"/>
      <c r="CRS873" s="79"/>
      <c r="CRT873" s="79"/>
      <c r="CRU873" s="79"/>
      <c r="CRV873" s="79"/>
      <c r="CRW873" s="79"/>
      <c r="CRX873" s="79"/>
      <c r="CRY873" s="79"/>
      <c r="CRZ873" s="79"/>
      <c r="CSA873" s="79"/>
      <c r="CSB873" s="79"/>
      <c r="CSC873" s="79"/>
      <c r="CSD873" s="79"/>
      <c r="CSE873" s="79"/>
      <c r="CSF873" s="79"/>
      <c r="CSG873" s="79"/>
      <c r="CSH873" s="79"/>
      <c r="CSI873" s="79"/>
      <c r="CSJ873" s="79"/>
      <c r="CSK873" s="79"/>
      <c r="CSL873" s="79"/>
      <c r="CSM873" s="79"/>
      <c r="CSN873" s="79"/>
      <c r="CSO873" s="79"/>
      <c r="CSP873" s="79"/>
      <c r="CSQ873" s="79"/>
      <c r="CSR873" s="79"/>
      <c r="CSS873" s="79"/>
      <c r="CST873" s="79"/>
      <c r="CSU873" s="79"/>
      <c r="CSV873" s="79"/>
      <c r="CSW873" s="79"/>
      <c r="CSX873" s="79"/>
      <c r="CSY873" s="79"/>
      <c r="CSZ873" s="79"/>
      <c r="CTA873" s="79"/>
      <c r="CTB873" s="79"/>
      <c r="CTC873" s="79"/>
      <c r="CTD873" s="79"/>
      <c r="CTE873" s="79"/>
      <c r="CTF873" s="79"/>
      <c r="CTG873" s="79"/>
      <c r="CTH873" s="79"/>
      <c r="CTI873" s="79"/>
      <c r="CTJ873" s="79"/>
      <c r="CTK873" s="79"/>
      <c r="CTL873" s="79"/>
      <c r="CTM873" s="79"/>
      <c r="CTN873" s="79"/>
      <c r="CTO873" s="79"/>
      <c r="CTP873" s="79"/>
      <c r="CTQ873" s="79"/>
      <c r="CTR873" s="79"/>
      <c r="CTS873" s="79"/>
      <c r="CTT873" s="79"/>
      <c r="CTU873" s="79"/>
      <c r="CTV873" s="79"/>
      <c r="CTW873" s="79"/>
      <c r="CTX873" s="79"/>
      <c r="CTY873" s="79"/>
      <c r="CTZ873" s="79"/>
      <c r="CUA873" s="79"/>
      <c r="CUB873" s="79"/>
      <c r="CUC873" s="79"/>
      <c r="CUD873" s="79"/>
      <c r="CUE873" s="79"/>
      <c r="CUF873" s="79"/>
      <c r="CUG873" s="79"/>
      <c r="CUH873" s="79"/>
      <c r="CUI873" s="79"/>
      <c r="CUJ873" s="79"/>
      <c r="CUK873" s="79"/>
      <c r="CUL873" s="79"/>
      <c r="CUM873" s="79"/>
      <c r="CUN873" s="79"/>
      <c r="CUO873" s="79"/>
      <c r="CUP873" s="79"/>
      <c r="CUQ873" s="79"/>
      <c r="CUR873" s="79"/>
      <c r="CUS873" s="79"/>
      <c r="CUT873" s="79"/>
      <c r="CUU873" s="79"/>
      <c r="CUV873" s="79"/>
      <c r="CUW873" s="79"/>
      <c r="CUX873" s="79"/>
      <c r="CUY873" s="79"/>
      <c r="CUZ873" s="79"/>
      <c r="CVA873" s="79"/>
      <c r="CVB873" s="79"/>
      <c r="CVC873" s="79"/>
      <c r="CVD873" s="79"/>
      <c r="CVE873" s="79"/>
      <c r="CVF873" s="79"/>
      <c r="CVG873" s="79"/>
      <c r="CVH873" s="79"/>
      <c r="CVI873" s="79"/>
      <c r="CVJ873" s="79"/>
      <c r="CVK873" s="79"/>
      <c r="CVL873" s="79"/>
      <c r="CVM873" s="79"/>
      <c r="CVN873" s="79"/>
      <c r="CVO873" s="79"/>
      <c r="CVP873" s="79"/>
      <c r="CVQ873" s="79"/>
      <c r="CVR873" s="79"/>
      <c r="CVS873" s="79"/>
      <c r="CVT873" s="79"/>
      <c r="CVU873" s="79"/>
      <c r="CVV873" s="79"/>
      <c r="CVW873" s="79"/>
      <c r="CVX873" s="79"/>
      <c r="CVY873" s="79"/>
      <c r="CVZ873" s="79"/>
      <c r="CWA873" s="79"/>
      <c r="CWB873" s="79"/>
      <c r="CWC873" s="79"/>
      <c r="CWD873" s="79"/>
      <c r="CWE873" s="79"/>
      <c r="CWF873" s="79"/>
      <c r="CWG873" s="79"/>
      <c r="CWH873" s="79"/>
      <c r="CWI873" s="79"/>
      <c r="CWJ873" s="79"/>
      <c r="CWK873" s="79"/>
      <c r="CWL873" s="79"/>
      <c r="CWM873" s="79"/>
      <c r="CWN873" s="79"/>
      <c r="CWO873" s="79"/>
      <c r="CWP873" s="79"/>
      <c r="CWQ873" s="79"/>
      <c r="CWR873" s="79"/>
      <c r="CWS873" s="79"/>
      <c r="CWT873" s="79"/>
      <c r="CWU873" s="79"/>
      <c r="CWV873" s="79"/>
      <c r="CWW873" s="79"/>
      <c r="CWX873" s="79"/>
      <c r="CWY873" s="79"/>
      <c r="CWZ873" s="79"/>
      <c r="CXA873" s="79"/>
      <c r="CXB873" s="79"/>
      <c r="CXC873" s="79"/>
      <c r="CXD873" s="79"/>
      <c r="CXE873" s="79"/>
      <c r="CXF873" s="79"/>
      <c r="CXG873" s="79"/>
      <c r="CXH873" s="79"/>
      <c r="CXI873" s="79"/>
      <c r="CXJ873" s="79"/>
      <c r="CXK873" s="79"/>
      <c r="CXL873" s="79"/>
      <c r="CXM873" s="79"/>
      <c r="CXN873" s="79"/>
      <c r="CXO873" s="79"/>
      <c r="CXP873" s="79"/>
      <c r="CXQ873" s="79"/>
      <c r="CXR873" s="79"/>
      <c r="CXS873" s="79"/>
      <c r="CXT873" s="79"/>
      <c r="CXU873" s="79"/>
      <c r="CXV873" s="79"/>
      <c r="CXW873" s="79"/>
      <c r="CXX873" s="79"/>
      <c r="CXY873" s="79"/>
      <c r="CXZ873" s="79"/>
      <c r="CYA873" s="79"/>
      <c r="CYB873" s="79"/>
      <c r="CYC873" s="79"/>
      <c r="CYD873" s="79"/>
      <c r="CYE873" s="79"/>
      <c r="CYF873" s="79"/>
      <c r="CYG873" s="79"/>
      <c r="CYH873" s="79"/>
      <c r="CYI873" s="79"/>
      <c r="CYJ873" s="79"/>
      <c r="CYK873" s="79"/>
      <c r="CYL873" s="79"/>
      <c r="CYM873" s="79"/>
      <c r="CYN873" s="79"/>
      <c r="CYO873" s="79"/>
      <c r="CYP873" s="79"/>
      <c r="CYQ873" s="79"/>
      <c r="CYR873" s="79"/>
      <c r="CYS873" s="79"/>
      <c r="CYT873" s="79"/>
      <c r="CYU873" s="79"/>
      <c r="CYV873" s="79"/>
      <c r="CYW873" s="79"/>
      <c r="CYX873" s="79"/>
      <c r="CYY873" s="79"/>
      <c r="CYZ873" s="79"/>
      <c r="CZA873" s="79"/>
      <c r="CZB873" s="79"/>
      <c r="CZC873" s="79"/>
      <c r="CZD873" s="79"/>
      <c r="CZE873" s="79"/>
      <c r="CZF873" s="79"/>
      <c r="CZG873" s="79"/>
      <c r="CZH873" s="79"/>
      <c r="CZI873" s="79"/>
      <c r="CZJ873" s="79"/>
      <c r="CZK873" s="79"/>
      <c r="CZL873" s="79"/>
      <c r="CZM873" s="79"/>
      <c r="CZN873" s="79"/>
      <c r="CZO873" s="79"/>
      <c r="CZP873" s="79"/>
      <c r="CZQ873" s="79"/>
      <c r="CZR873" s="79"/>
      <c r="CZS873" s="79"/>
      <c r="CZT873" s="79"/>
      <c r="CZU873" s="79"/>
      <c r="CZV873" s="79"/>
      <c r="CZW873" s="79"/>
      <c r="CZX873" s="79"/>
      <c r="CZY873" s="79"/>
      <c r="CZZ873" s="79"/>
      <c r="DAA873" s="79"/>
      <c r="DAB873" s="79"/>
      <c r="DAC873" s="79"/>
      <c r="DAD873" s="79"/>
      <c r="DAE873" s="79"/>
      <c r="DAF873" s="79"/>
      <c r="DAG873" s="79"/>
      <c r="DAH873" s="79"/>
      <c r="DAI873" s="79"/>
      <c r="DAJ873" s="79"/>
      <c r="DAK873" s="79"/>
      <c r="DAL873" s="79"/>
      <c r="DAM873" s="79"/>
      <c r="DAN873" s="79"/>
      <c r="DAO873" s="79"/>
      <c r="DAP873" s="79"/>
      <c r="DAQ873" s="79"/>
      <c r="DAR873" s="79"/>
      <c r="DAS873" s="79"/>
      <c r="DAT873" s="79"/>
      <c r="DAU873" s="79"/>
      <c r="DAV873" s="79"/>
      <c r="DAW873" s="79"/>
      <c r="DAX873" s="79"/>
      <c r="DAY873" s="79"/>
      <c r="DAZ873" s="79"/>
      <c r="DBA873" s="79"/>
      <c r="DBB873" s="79"/>
      <c r="DBC873" s="79"/>
      <c r="DBD873" s="79"/>
      <c r="DBE873" s="79"/>
      <c r="DBF873" s="79"/>
      <c r="DBG873" s="79"/>
      <c r="DBH873" s="79"/>
      <c r="DBI873" s="79"/>
      <c r="DBJ873" s="79"/>
      <c r="DBK873" s="79"/>
      <c r="DBL873" s="79"/>
      <c r="DBM873" s="79"/>
      <c r="DBN873" s="79"/>
      <c r="DBO873" s="79"/>
      <c r="DBP873" s="79"/>
      <c r="DBQ873" s="79"/>
      <c r="DBR873" s="79"/>
      <c r="DBS873" s="79"/>
      <c r="DBT873" s="79"/>
      <c r="DBU873" s="79"/>
      <c r="DBV873" s="79"/>
      <c r="DBW873" s="79"/>
      <c r="DBX873" s="79"/>
      <c r="DBY873" s="79"/>
      <c r="DBZ873" s="79"/>
      <c r="DCA873" s="79"/>
      <c r="DCB873" s="79"/>
      <c r="DCC873" s="79"/>
      <c r="DCD873" s="79"/>
      <c r="DCE873" s="79"/>
      <c r="DCF873" s="79"/>
      <c r="DCG873" s="79"/>
      <c r="DCH873" s="79"/>
      <c r="DCI873" s="79"/>
      <c r="DCJ873" s="79"/>
      <c r="DCK873" s="79"/>
      <c r="DCL873" s="79"/>
      <c r="DCM873" s="79"/>
      <c r="DCN873" s="79"/>
      <c r="DCO873" s="79"/>
      <c r="DCP873" s="79"/>
      <c r="DCQ873" s="79"/>
      <c r="DCR873" s="79"/>
      <c r="DCS873" s="79"/>
      <c r="DCT873" s="79"/>
      <c r="DCU873" s="79"/>
      <c r="DCV873" s="79"/>
      <c r="DCW873" s="79"/>
      <c r="DCX873" s="79"/>
      <c r="DCY873" s="79"/>
      <c r="DCZ873" s="79"/>
      <c r="DDA873" s="79"/>
      <c r="DDB873" s="79"/>
      <c r="DDC873" s="79"/>
      <c r="DDD873" s="79"/>
      <c r="DDE873" s="79"/>
      <c r="DDF873" s="79"/>
      <c r="DDG873" s="79"/>
      <c r="DDH873" s="79"/>
      <c r="DDI873" s="79"/>
      <c r="DDJ873" s="79"/>
      <c r="DDK873" s="79"/>
      <c r="DDL873" s="79"/>
      <c r="DDM873" s="79"/>
      <c r="DDN873" s="79"/>
      <c r="DDO873" s="79"/>
      <c r="DDP873" s="79"/>
      <c r="DDQ873" s="79"/>
      <c r="DDR873" s="79"/>
      <c r="DDS873" s="79"/>
      <c r="DDT873" s="79"/>
      <c r="DDU873" s="79"/>
      <c r="DDV873" s="79"/>
      <c r="DDW873" s="79"/>
      <c r="DDX873" s="79"/>
      <c r="DDY873" s="79"/>
      <c r="DDZ873" s="79"/>
      <c r="DEA873" s="79"/>
      <c r="DEB873" s="79"/>
      <c r="DEC873" s="79"/>
      <c r="DED873" s="79"/>
      <c r="DEE873" s="79"/>
      <c r="DEF873" s="79"/>
      <c r="DEG873" s="79"/>
      <c r="DEH873" s="79"/>
      <c r="DEI873" s="79"/>
      <c r="DEJ873" s="79"/>
      <c r="DEK873" s="79"/>
      <c r="DEL873" s="79"/>
      <c r="DEM873" s="79"/>
      <c r="DEN873" s="79"/>
      <c r="DEO873" s="79"/>
      <c r="DEP873" s="79"/>
      <c r="DEQ873" s="79"/>
      <c r="DER873" s="79"/>
      <c r="DES873" s="79"/>
      <c r="DET873" s="79"/>
      <c r="DEU873" s="79"/>
      <c r="DEV873" s="79"/>
      <c r="DEW873" s="79"/>
      <c r="DEX873" s="79"/>
      <c r="DEY873" s="79"/>
      <c r="DEZ873" s="79"/>
      <c r="DFA873" s="79"/>
      <c r="DFB873" s="79"/>
      <c r="DFC873" s="79"/>
      <c r="DFD873" s="79"/>
      <c r="DFE873" s="79"/>
      <c r="DFF873" s="79"/>
      <c r="DFG873" s="79"/>
      <c r="DFH873" s="79"/>
      <c r="DFI873" s="79"/>
      <c r="DFJ873" s="79"/>
      <c r="DFK873" s="79"/>
      <c r="DFL873" s="79"/>
      <c r="DFM873" s="79"/>
      <c r="DFN873" s="79"/>
      <c r="DFO873" s="79"/>
      <c r="DFP873" s="79"/>
      <c r="DFQ873" s="79"/>
      <c r="DFR873" s="79"/>
      <c r="DFS873" s="79"/>
      <c r="DFT873" s="79"/>
      <c r="DFU873" s="79"/>
      <c r="DFV873" s="79"/>
      <c r="DFW873" s="79"/>
      <c r="DFX873" s="79"/>
      <c r="DFY873" s="79"/>
      <c r="DFZ873" s="79"/>
      <c r="DGA873" s="79"/>
      <c r="DGB873" s="79"/>
      <c r="DGC873" s="79"/>
      <c r="DGD873" s="79"/>
      <c r="DGE873" s="79"/>
      <c r="DGF873" s="79"/>
      <c r="DGG873" s="79"/>
      <c r="DGH873" s="79"/>
      <c r="DGI873" s="79"/>
      <c r="DGJ873" s="79"/>
      <c r="DGK873" s="79"/>
      <c r="DGL873" s="79"/>
      <c r="DGM873" s="79"/>
      <c r="DGN873" s="79"/>
      <c r="DGO873" s="79"/>
      <c r="DGP873" s="79"/>
      <c r="DGQ873" s="79"/>
      <c r="DGR873" s="79"/>
      <c r="DGS873" s="79"/>
      <c r="DGT873" s="79"/>
      <c r="DGU873" s="79"/>
      <c r="DGV873" s="79"/>
      <c r="DGW873" s="79"/>
      <c r="DGX873" s="79"/>
      <c r="DGY873" s="79"/>
      <c r="DGZ873" s="79"/>
      <c r="DHA873" s="79"/>
      <c r="DHB873" s="79"/>
      <c r="DHC873" s="79"/>
      <c r="DHD873" s="79"/>
      <c r="DHE873" s="79"/>
      <c r="DHF873" s="79"/>
      <c r="DHG873" s="79"/>
      <c r="DHH873" s="79"/>
      <c r="DHI873" s="79"/>
      <c r="DHJ873" s="79"/>
      <c r="DHK873" s="79"/>
      <c r="DHL873" s="79"/>
      <c r="DHM873" s="79"/>
      <c r="DHN873" s="79"/>
      <c r="DHO873" s="79"/>
      <c r="DHP873" s="79"/>
      <c r="DHQ873" s="79"/>
      <c r="DHR873" s="79"/>
      <c r="DHS873" s="79"/>
      <c r="DHT873" s="79"/>
      <c r="DHU873" s="79"/>
      <c r="DHV873" s="79"/>
      <c r="DHW873" s="79"/>
      <c r="DHX873" s="79"/>
      <c r="DHY873" s="79"/>
      <c r="DHZ873" s="79"/>
      <c r="DIA873" s="79"/>
      <c r="DIB873" s="79"/>
      <c r="DIC873" s="79"/>
      <c r="DID873" s="79"/>
      <c r="DIE873" s="79"/>
      <c r="DIF873" s="79"/>
      <c r="DIG873" s="79"/>
      <c r="DIH873" s="79"/>
      <c r="DII873" s="79"/>
      <c r="DIJ873" s="79"/>
      <c r="DIK873" s="79"/>
      <c r="DIL873" s="79"/>
      <c r="DIM873" s="79"/>
      <c r="DIN873" s="79"/>
      <c r="DIO873" s="79"/>
      <c r="DIP873" s="79"/>
      <c r="DIQ873" s="79"/>
      <c r="DIR873" s="79"/>
      <c r="DIS873" s="79"/>
      <c r="DIT873" s="79"/>
      <c r="DIU873" s="79"/>
      <c r="DIV873" s="79"/>
      <c r="DIW873" s="79"/>
      <c r="DIX873" s="79"/>
      <c r="DIY873" s="79"/>
      <c r="DIZ873" s="79"/>
      <c r="DJA873" s="79"/>
      <c r="DJB873" s="79"/>
      <c r="DJC873" s="79"/>
      <c r="DJD873" s="79"/>
      <c r="DJE873" s="79"/>
      <c r="DJF873" s="79"/>
      <c r="DJG873" s="79"/>
      <c r="DJH873" s="79"/>
      <c r="DJI873" s="79"/>
      <c r="DJJ873" s="79"/>
      <c r="DJK873" s="79"/>
      <c r="DJL873" s="79"/>
      <c r="DJM873" s="79"/>
      <c r="DJN873" s="79"/>
      <c r="DJO873" s="79"/>
      <c r="DJP873" s="79"/>
      <c r="DJQ873" s="79"/>
      <c r="DJR873" s="79"/>
      <c r="DJS873" s="79"/>
      <c r="DJT873" s="79"/>
      <c r="DJU873" s="79"/>
      <c r="DJV873" s="79"/>
      <c r="DJW873" s="79"/>
      <c r="DJX873" s="79"/>
      <c r="DJY873" s="79"/>
      <c r="DJZ873" s="79"/>
      <c r="DKA873" s="79"/>
      <c r="DKB873" s="79"/>
      <c r="DKC873" s="79"/>
      <c r="DKD873" s="79"/>
      <c r="DKE873" s="79"/>
      <c r="DKF873" s="79"/>
      <c r="DKG873" s="79"/>
      <c r="DKH873" s="79"/>
      <c r="DKI873" s="79"/>
      <c r="DKJ873" s="79"/>
      <c r="DKK873" s="79"/>
      <c r="DKL873" s="79"/>
      <c r="DKM873" s="79"/>
      <c r="DKN873" s="79"/>
      <c r="DKO873" s="79"/>
      <c r="DKP873" s="79"/>
      <c r="DKQ873" s="79"/>
      <c r="DKR873" s="79"/>
      <c r="DKS873" s="79"/>
      <c r="DKT873" s="79"/>
      <c r="DKU873" s="79"/>
      <c r="DKV873" s="79"/>
      <c r="DKW873" s="79"/>
      <c r="DKX873" s="79"/>
      <c r="DKY873" s="79"/>
      <c r="DKZ873" s="79"/>
      <c r="DLA873" s="79"/>
      <c r="DLB873" s="79"/>
      <c r="DLC873" s="79"/>
      <c r="DLD873" s="79"/>
      <c r="DLE873" s="79"/>
      <c r="DLF873" s="79"/>
      <c r="DLG873" s="79"/>
      <c r="DLH873" s="79"/>
      <c r="DLI873" s="79"/>
      <c r="DLJ873" s="79"/>
      <c r="DLK873" s="79"/>
      <c r="DLL873" s="79"/>
      <c r="DLM873" s="79"/>
      <c r="DLN873" s="79"/>
      <c r="DLO873" s="79"/>
      <c r="DLP873" s="79"/>
      <c r="DLQ873" s="79"/>
      <c r="DLR873" s="79"/>
      <c r="DLS873" s="79"/>
      <c r="DLT873" s="79"/>
      <c r="DLU873" s="79"/>
      <c r="DLV873" s="79"/>
      <c r="DLW873" s="79"/>
      <c r="DLX873" s="79"/>
      <c r="DLY873" s="79"/>
      <c r="DLZ873" s="79"/>
      <c r="DMA873" s="79"/>
      <c r="DMB873" s="79"/>
      <c r="DMC873" s="79"/>
      <c r="DMD873" s="79"/>
      <c r="DME873" s="79"/>
      <c r="DMF873" s="79"/>
      <c r="DMG873" s="79"/>
      <c r="DMH873" s="79"/>
      <c r="DMI873" s="79"/>
      <c r="DMJ873" s="79"/>
      <c r="DMK873" s="79"/>
      <c r="DML873" s="79"/>
      <c r="DMM873" s="79"/>
      <c r="DMN873" s="79"/>
      <c r="DMO873" s="79"/>
      <c r="DMP873" s="79"/>
      <c r="DMQ873" s="79"/>
      <c r="DMR873" s="79"/>
      <c r="DMS873" s="79"/>
      <c r="DMT873" s="79"/>
      <c r="DMU873" s="79"/>
      <c r="DMV873" s="79"/>
      <c r="DMW873" s="79"/>
      <c r="DMX873" s="79"/>
      <c r="DMY873" s="79"/>
      <c r="DMZ873" s="79"/>
      <c r="DNA873" s="79"/>
      <c r="DNB873" s="79"/>
      <c r="DNC873" s="79"/>
      <c r="DND873" s="79"/>
      <c r="DNE873" s="79"/>
      <c r="DNF873" s="79"/>
      <c r="DNG873" s="79"/>
      <c r="DNH873" s="79"/>
      <c r="DNI873" s="79"/>
      <c r="DNJ873" s="79"/>
      <c r="DNK873" s="79"/>
      <c r="DNL873" s="79"/>
      <c r="DNM873" s="79"/>
      <c r="DNN873" s="79"/>
      <c r="DNO873" s="79"/>
      <c r="DNP873" s="79"/>
      <c r="DNQ873" s="79"/>
      <c r="DNR873" s="79"/>
      <c r="DNS873" s="79"/>
      <c r="DNT873" s="79"/>
      <c r="DNU873" s="79"/>
      <c r="DNV873" s="79"/>
      <c r="DNW873" s="79"/>
      <c r="DNX873" s="79"/>
      <c r="DNY873" s="79"/>
      <c r="DNZ873" s="79"/>
      <c r="DOA873" s="79"/>
      <c r="DOB873" s="79"/>
      <c r="DOC873" s="79"/>
      <c r="DOD873" s="79"/>
      <c r="DOE873" s="79"/>
      <c r="DOF873" s="79"/>
      <c r="DOG873" s="79"/>
      <c r="DOH873" s="79"/>
      <c r="DOI873" s="79"/>
      <c r="DOJ873" s="79"/>
      <c r="DOK873" s="79"/>
      <c r="DOL873" s="79"/>
      <c r="DOM873" s="79"/>
      <c r="DON873" s="79"/>
      <c r="DOO873" s="79"/>
      <c r="DOP873" s="79"/>
      <c r="DOQ873" s="79"/>
      <c r="DOR873" s="79"/>
      <c r="DOS873" s="79"/>
      <c r="DOT873" s="79"/>
      <c r="DOU873" s="79"/>
      <c r="DOV873" s="79"/>
      <c r="DOW873" s="79"/>
      <c r="DOX873" s="79"/>
      <c r="DOY873" s="79"/>
      <c r="DOZ873" s="79"/>
      <c r="DPA873" s="79"/>
      <c r="DPB873" s="79"/>
      <c r="DPC873" s="79"/>
      <c r="DPD873" s="79"/>
      <c r="DPE873" s="79"/>
      <c r="DPF873" s="79"/>
      <c r="DPG873" s="79"/>
      <c r="DPH873" s="79"/>
      <c r="DPI873" s="79"/>
      <c r="DPJ873" s="79"/>
      <c r="DPK873" s="79"/>
      <c r="DPL873" s="79"/>
      <c r="DPM873" s="79"/>
      <c r="DPN873" s="79"/>
      <c r="DPO873" s="79"/>
      <c r="DPP873" s="79"/>
      <c r="DPQ873" s="79"/>
      <c r="DPR873" s="79"/>
      <c r="DPS873" s="79"/>
      <c r="DPT873" s="79"/>
      <c r="DPU873" s="79"/>
      <c r="DPV873" s="79"/>
      <c r="DPW873" s="79"/>
      <c r="DPX873" s="79"/>
      <c r="DPY873" s="79"/>
      <c r="DPZ873" s="79"/>
      <c r="DQA873" s="79"/>
      <c r="DQB873" s="79"/>
      <c r="DQC873" s="79"/>
      <c r="DQD873" s="79"/>
      <c r="DQE873" s="79"/>
      <c r="DQF873" s="79"/>
      <c r="DQG873" s="79"/>
      <c r="DQH873" s="79"/>
      <c r="DQI873" s="79"/>
      <c r="DQJ873" s="79"/>
      <c r="DQK873" s="79"/>
      <c r="DQL873" s="79"/>
      <c r="DQM873" s="79"/>
      <c r="DQN873" s="79"/>
      <c r="DQO873" s="79"/>
      <c r="DQP873" s="79"/>
      <c r="DQQ873" s="79"/>
      <c r="DQR873" s="79"/>
      <c r="DQS873" s="79"/>
      <c r="DQT873" s="79"/>
      <c r="DQU873" s="79"/>
      <c r="DQV873" s="79"/>
      <c r="DQW873" s="79"/>
      <c r="DQX873" s="79"/>
      <c r="DQY873" s="79"/>
      <c r="DQZ873" s="79"/>
      <c r="DRA873" s="79"/>
      <c r="DRB873" s="79"/>
      <c r="DRC873" s="79"/>
      <c r="DRD873" s="79"/>
      <c r="DRE873" s="79"/>
      <c r="DRF873" s="79"/>
      <c r="DRG873" s="79"/>
      <c r="DRH873" s="79"/>
      <c r="DRI873" s="79"/>
      <c r="DRJ873" s="79"/>
      <c r="DRK873" s="79"/>
      <c r="DRL873" s="79"/>
      <c r="DRM873" s="79"/>
      <c r="DRN873" s="79"/>
      <c r="DRO873" s="79"/>
      <c r="DRP873" s="79"/>
      <c r="DRQ873" s="79"/>
      <c r="DRR873" s="79"/>
      <c r="DRS873" s="79"/>
      <c r="DRT873" s="79"/>
      <c r="DRU873" s="79"/>
      <c r="DRV873" s="79"/>
      <c r="DRW873" s="79"/>
      <c r="DRX873" s="79"/>
      <c r="DRY873" s="79"/>
      <c r="DRZ873" s="79"/>
      <c r="DSA873" s="79"/>
      <c r="DSB873" s="79"/>
      <c r="DSC873" s="79"/>
      <c r="DSD873" s="79"/>
      <c r="DSE873" s="79"/>
      <c r="DSF873" s="79"/>
      <c r="DSG873" s="79"/>
      <c r="DSH873" s="79"/>
      <c r="DSI873" s="79"/>
      <c r="DSJ873" s="79"/>
      <c r="DSK873" s="79"/>
      <c r="DSL873" s="79"/>
      <c r="DSM873" s="79"/>
      <c r="DSN873" s="79"/>
      <c r="DSO873" s="79"/>
      <c r="DSP873" s="79"/>
      <c r="DSQ873" s="79"/>
      <c r="DSR873" s="79"/>
      <c r="DSS873" s="79"/>
      <c r="DST873" s="79"/>
      <c r="DSU873" s="79"/>
      <c r="DSV873" s="79"/>
      <c r="DSW873" s="79"/>
      <c r="DSX873" s="79"/>
      <c r="DSY873" s="79"/>
      <c r="DSZ873" s="79"/>
      <c r="DTA873" s="79"/>
      <c r="DTB873" s="79"/>
      <c r="DTC873" s="79"/>
      <c r="DTD873" s="79"/>
      <c r="DTE873" s="79"/>
      <c r="DTF873" s="79"/>
      <c r="DTG873" s="79"/>
      <c r="DTH873" s="79"/>
      <c r="DTI873" s="79"/>
      <c r="DTJ873" s="79"/>
      <c r="DTK873" s="79"/>
      <c r="DTL873" s="79"/>
      <c r="DTM873" s="79"/>
      <c r="DTN873" s="79"/>
      <c r="DTO873" s="79"/>
      <c r="DTP873" s="79"/>
      <c r="DTQ873" s="79"/>
      <c r="DTR873" s="79"/>
      <c r="DTS873" s="79"/>
      <c r="DTT873" s="79"/>
      <c r="DTU873" s="79"/>
      <c r="DTV873" s="79"/>
      <c r="DTW873" s="79"/>
      <c r="DTX873" s="79"/>
      <c r="DTY873" s="79"/>
      <c r="DTZ873" s="79"/>
      <c r="DUA873" s="79"/>
      <c r="DUB873" s="79"/>
      <c r="DUC873" s="79"/>
      <c r="DUD873" s="79"/>
      <c r="DUE873" s="79"/>
      <c r="DUF873" s="79"/>
      <c r="DUG873" s="79"/>
      <c r="DUH873" s="79"/>
      <c r="DUI873" s="79"/>
      <c r="DUJ873" s="79"/>
      <c r="DUK873" s="79"/>
      <c r="DUL873" s="79"/>
      <c r="DUM873" s="79"/>
      <c r="DUN873" s="79"/>
      <c r="DUO873" s="79"/>
      <c r="DUP873" s="79"/>
      <c r="DUQ873" s="79"/>
      <c r="DUR873" s="79"/>
      <c r="DUS873" s="79"/>
      <c r="DUT873" s="79"/>
      <c r="DUU873" s="79"/>
      <c r="DUV873" s="79"/>
      <c r="DUW873" s="79"/>
      <c r="DUX873" s="79"/>
      <c r="DUY873" s="79"/>
      <c r="DUZ873" s="79"/>
      <c r="DVA873" s="79"/>
      <c r="DVB873" s="79"/>
      <c r="DVC873" s="79"/>
      <c r="DVD873" s="79"/>
      <c r="DVE873" s="79"/>
      <c r="DVF873" s="79"/>
      <c r="DVG873" s="79"/>
      <c r="DVH873" s="79"/>
      <c r="DVI873" s="79"/>
      <c r="DVJ873" s="79"/>
      <c r="DVK873" s="79"/>
      <c r="DVL873" s="79"/>
      <c r="DVM873" s="79"/>
      <c r="DVN873" s="79"/>
      <c r="DVO873" s="79"/>
      <c r="DVP873" s="79"/>
      <c r="DVQ873" s="79"/>
      <c r="DVR873" s="79"/>
      <c r="DVS873" s="79"/>
      <c r="DVT873" s="79"/>
      <c r="DVU873" s="79"/>
      <c r="DVV873" s="79"/>
      <c r="DVW873" s="79"/>
      <c r="DVX873" s="79"/>
      <c r="DVY873" s="79"/>
      <c r="DVZ873" s="79"/>
      <c r="DWA873" s="79"/>
      <c r="DWB873" s="79"/>
      <c r="DWC873" s="79"/>
      <c r="DWD873" s="79"/>
      <c r="DWE873" s="79"/>
      <c r="DWF873" s="79"/>
      <c r="DWG873" s="79"/>
      <c r="DWH873" s="79"/>
      <c r="DWI873" s="79"/>
      <c r="DWJ873" s="79"/>
      <c r="DWK873" s="79"/>
      <c r="DWL873" s="79"/>
      <c r="DWM873" s="79"/>
      <c r="DWN873" s="79"/>
      <c r="DWO873" s="79"/>
      <c r="DWP873" s="79"/>
      <c r="DWQ873" s="79"/>
      <c r="DWR873" s="79"/>
      <c r="DWS873" s="79"/>
      <c r="DWT873" s="79"/>
      <c r="DWU873" s="79"/>
      <c r="DWV873" s="79"/>
      <c r="DWW873" s="79"/>
      <c r="DWX873" s="79"/>
      <c r="DWY873" s="79"/>
      <c r="DWZ873" s="79"/>
      <c r="DXA873" s="79"/>
      <c r="DXB873" s="79"/>
      <c r="DXC873" s="79"/>
      <c r="DXD873" s="79"/>
      <c r="DXE873" s="79"/>
      <c r="DXF873" s="79"/>
      <c r="DXG873" s="79"/>
      <c r="DXH873" s="79"/>
      <c r="DXI873" s="79"/>
      <c r="DXJ873" s="79"/>
      <c r="DXK873" s="79"/>
      <c r="DXL873" s="79"/>
      <c r="DXM873" s="79"/>
      <c r="DXN873" s="79"/>
      <c r="DXO873" s="79"/>
      <c r="DXP873" s="79"/>
      <c r="DXQ873" s="79"/>
      <c r="DXR873" s="79"/>
      <c r="DXS873" s="79"/>
      <c r="DXT873" s="79"/>
      <c r="DXU873" s="79"/>
      <c r="DXV873" s="79"/>
      <c r="DXW873" s="79"/>
      <c r="DXX873" s="79"/>
      <c r="DXY873" s="79"/>
      <c r="DXZ873" s="79"/>
      <c r="DYA873" s="79"/>
      <c r="DYB873" s="79"/>
      <c r="DYC873" s="79"/>
      <c r="DYD873" s="79"/>
      <c r="DYE873" s="79"/>
      <c r="DYF873" s="79"/>
      <c r="DYG873" s="79"/>
      <c r="DYH873" s="79"/>
      <c r="DYI873" s="79"/>
      <c r="DYJ873" s="79"/>
      <c r="DYK873" s="79"/>
      <c r="DYL873" s="79"/>
      <c r="DYM873" s="79"/>
      <c r="DYN873" s="79"/>
      <c r="DYO873" s="79"/>
      <c r="DYP873" s="79"/>
      <c r="DYQ873" s="79"/>
      <c r="DYR873" s="79"/>
      <c r="DYS873" s="79"/>
      <c r="DYT873" s="79"/>
      <c r="DYU873" s="79"/>
      <c r="DYV873" s="79"/>
      <c r="DYW873" s="79"/>
      <c r="DYX873" s="79"/>
      <c r="DYY873" s="79"/>
      <c r="DYZ873" s="79"/>
      <c r="DZA873" s="79"/>
      <c r="DZB873" s="79"/>
      <c r="DZC873" s="79"/>
      <c r="DZD873" s="79"/>
      <c r="DZE873" s="79"/>
      <c r="DZF873" s="79"/>
      <c r="DZG873" s="79"/>
      <c r="DZH873" s="79"/>
      <c r="DZI873" s="79"/>
      <c r="DZJ873" s="79"/>
      <c r="DZK873" s="79"/>
      <c r="DZL873" s="79"/>
      <c r="DZM873" s="79"/>
      <c r="DZN873" s="79"/>
      <c r="DZO873" s="79"/>
      <c r="DZP873" s="79"/>
      <c r="DZQ873" s="79"/>
      <c r="DZR873" s="79"/>
      <c r="DZS873" s="79"/>
      <c r="DZT873" s="79"/>
      <c r="DZU873" s="79"/>
      <c r="DZV873" s="79"/>
      <c r="DZW873" s="79"/>
      <c r="DZX873" s="79"/>
      <c r="DZY873" s="79"/>
      <c r="DZZ873" s="79"/>
      <c r="EAA873" s="79"/>
      <c r="EAB873" s="79"/>
      <c r="EAC873" s="79"/>
      <c r="EAD873" s="79"/>
      <c r="EAE873" s="79"/>
      <c r="EAF873" s="79"/>
      <c r="EAG873" s="79"/>
      <c r="EAH873" s="79"/>
      <c r="EAI873" s="79"/>
      <c r="EAJ873" s="79"/>
      <c r="EAK873" s="79"/>
      <c r="EAL873" s="79"/>
      <c r="EAM873" s="79"/>
      <c r="EAN873" s="79"/>
      <c r="EAO873" s="79"/>
      <c r="EAP873" s="79"/>
      <c r="EAQ873" s="79"/>
      <c r="EAR873" s="79"/>
      <c r="EAS873" s="79"/>
      <c r="EAT873" s="79"/>
      <c r="EAU873" s="79"/>
      <c r="EAV873" s="79"/>
      <c r="EAW873" s="79"/>
      <c r="EAX873" s="79"/>
      <c r="EAY873" s="79"/>
      <c r="EAZ873" s="79"/>
      <c r="EBA873" s="79"/>
      <c r="EBB873" s="79"/>
      <c r="EBC873" s="79"/>
      <c r="EBD873" s="79"/>
      <c r="EBE873" s="79"/>
      <c r="EBF873" s="79"/>
      <c r="EBG873" s="79"/>
      <c r="EBH873" s="79"/>
      <c r="EBI873" s="79"/>
      <c r="EBJ873" s="79"/>
      <c r="EBK873" s="79"/>
      <c r="EBL873" s="79"/>
      <c r="EBM873" s="79"/>
      <c r="EBN873" s="79"/>
      <c r="EBO873" s="79"/>
      <c r="EBP873" s="79"/>
      <c r="EBQ873" s="79"/>
      <c r="EBR873" s="79"/>
      <c r="EBS873" s="79"/>
      <c r="EBT873" s="79"/>
      <c r="EBU873" s="79"/>
      <c r="EBV873" s="79"/>
      <c r="EBW873" s="79"/>
      <c r="EBX873" s="79"/>
      <c r="EBY873" s="79"/>
      <c r="EBZ873" s="79"/>
      <c r="ECA873" s="79"/>
      <c r="ECB873" s="79"/>
      <c r="ECC873" s="79"/>
      <c r="ECD873" s="79"/>
      <c r="ECE873" s="79"/>
      <c r="ECF873" s="79"/>
      <c r="ECG873" s="79"/>
      <c r="ECH873" s="79"/>
      <c r="ECI873" s="79"/>
      <c r="ECJ873" s="79"/>
      <c r="ECK873" s="79"/>
      <c r="ECL873" s="79"/>
      <c r="ECM873" s="79"/>
      <c r="ECN873" s="79"/>
      <c r="ECO873" s="79"/>
      <c r="ECP873" s="79"/>
      <c r="ECQ873" s="79"/>
      <c r="ECR873" s="79"/>
      <c r="ECS873" s="79"/>
      <c r="ECT873" s="79"/>
      <c r="ECU873" s="79"/>
      <c r="ECV873" s="79"/>
      <c r="ECW873" s="79"/>
      <c r="ECX873" s="79"/>
      <c r="ECY873" s="79"/>
      <c r="ECZ873" s="79"/>
      <c r="EDA873" s="79"/>
      <c r="EDB873" s="79"/>
      <c r="EDC873" s="79"/>
      <c r="EDD873" s="79"/>
      <c r="EDE873" s="79"/>
      <c r="EDF873" s="79"/>
      <c r="EDG873" s="79"/>
      <c r="EDH873" s="79"/>
      <c r="EDI873" s="79"/>
      <c r="EDJ873" s="79"/>
      <c r="EDK873" s="79"/>
      <c r="EDL873" s="79"/>
      <c r="EDM873" s="79"/>
      <c r="EDN873" s="79"/>
      <c r="EDO873" s="79"/>
      <c r="EDP873" s="79"/>
      <c r="EDQ873" s="79"/>
      <c r="EDR873" s="79"/>
      <c r="EDS873" s="79"/>
      <c r="EDT873" s="79"/>
      <c r="EDU873" s="79"/>
      <c r="EDV873" s="79"/>
      <c r="EDW873" s="79"/>
      <c r="EDX873" s="79"/>
      <c r="EDY873" s="79"/>
      <c r="EDZ873" s="79"/>
      <c r="EEA873" s="79"/>
      <c r="EEB873" s="79"/>
      <c r="EEC873" s="79"/>
      <c r="EED873" s="79"/>
      <c r="EEE873" s="79"/>
      <c r="EEF873" s="79"/>
      <c r="EEG873" s="79"/>
      <c r="EEH873" s="79"/>
      <c r="EEI873" s="79"/>
      <c r="EEJ873" s="79"/>
      <c r="EEK873" s="79"/>
      <c r="EEL873" s="79"/>
      <c r="EEM873" s="79"/>
      <c r="EEN873" s="79"/>
      <c r="EEO873" s="79"/>
      <c r="EEP873" s="79"/>
      <c r="EEQ873" s="79"/>
      <c r="EER873" s="79"/>
      <c r="EES873" s="79"/>
      <c r="EET873" s="79"/>
      <c r="EEU873" s="79"/>
      <c r="EEV873" s="79"/>
      <c r="EEW873" s="79"/>
      <c r="EEX873" s="79"/>
      <c r="EEY873" s="79"/>
      <c r="EEZ873" s="79"/>
      <c r="EFA873" s="79"/>
      <c r="EFB873" s="79"/>
      <c r="EFC873" s="79"/>
      <c r="EFD873" s="79"/>
      <c r="EFE873" s="79"/>
      <c r="EFF873" s="79"/>
      <c r="EFG873" s="79"/>
      <c r="EFH873" s="79"/>
      <c r="EFI873" s="79"/>
      <c r="EFJ873" s="79"/>
      <c r="EFK873" s="79"/>
      <c r="EFL873" s="79"/>
      <c r="EFM873" s="79"/>
      <c r="EFN873" s="79"/>
      <c r="EFO873" s="79"/>
      <c r="EFP873" s="79"/>
      <c r="EFQ873" s="79"/>
      <c r="EFR873" s="79"/>
      <c r="EFS873" s="79"/>
      <c r="EFT873" s="79"/>
      <c r="EFU873" s="79"/>
      <c r="EFV873" s="79"/>
      <c r="EFW873" s="79"/>
      <c r="EFX873" s="79"/>
      <c r="EFY873" s="79"/>
      <c r="EFZ873" s="79"/>
      <c r="EGA873" s="79"/>
      <c r="EGB873" s="79"/>
      <c r="EGC873" s="79"/>
      <c r="EGD873" s="79"/>
      <c r="EGE873" s="79"/>
      <c r="EGF873" s="79"/>
      <c r="EGG873" s="79"/>
      <c r="EGH873" s="79"/>
      <c r="EGI873" s="79"/>
      <c r="EGJ873" s="79"/>
      <c r="EGK873" s="79"/>
      <c r="EGL873" s="79"/>
      <c r="EGM873" s="79"/>
      <c r="EGN873" s="79"/>
      <c r="EGO873" s="79"/>
      <c r="EGP873" s="79"/>
      <c r="EGQ873" s="79"/>
      <c r="EGR873" s="79"/>
      <c r="EGS873" s="79"/>
      <c r="EGT873" s="79"/>
      <c r="EGU873" s="79"/>
      <c r="EGV873" s="79"/>
      <c r="EGW873" s="79"/>
      <c r="EGX873" s="79"/>
      <c r="EGY873" s="79"/>
      <c r="EGZ873" s="79"/>
      <c r="EHA873" s="79"/>
      <c r="EHB873" s="79"/>
      <c r="EHC873" s="79"/>
      <c r="EHD873" s="79"/>
      <c r="EHE873" s="79"/>
      <c r="EHF873" s="79"/>
      <c r="EHG873" s="79"/>
      <c r="EHH873" s="79"/>
      <c r="EHI873" s="79"/>
      <c r="EHJ873" s="79"/>
      <c r="EHK873" s="79"/>
      <c r="EHL873" s="79"/>
      <c r="EHM873" s="79"/>
      <c r="EHN873" s="79"/>
      <c r="EHO873" s="79"/>
      <c r="EHP873" s="79"/>
      <c r="EHQ873" s="79"/>
      <c r="EHR873" s="79"/>
      <c r="EHS873" s="79"/>
      <c r="EHT873" s="79"/>
      <c r="EHU873" s="79"/>
      <c r="EHV873" s="79"/>
      <c r="EHW873" s="79"/>
      <c r="EHX873" s="79"/>
      <c r="EHY873" s="79"/>
      <c r="EHZ873" s="79"/>
      <c r="EIA873" s="79"/>
      <c r="EIB873" s="79"/>
      <c r="EIC873" s="79"/>
      <c r="EID873" s="79"/>
      <c r="EIE873" s="79"/>
      <c r="EIF873" s="79"/>
      <c r="EIG873" s="79"/>
      <c r="EIH873" s="79"/>
      <c r="EII873" s="79"/>
      <c r="EIJ873" s="79"/>
      <c r="EIK873" s="79"/>
      <c r="EIL873" s="79"/>
      <c r="EIM873" s="79"/>
      <c r="EIN873" s="79"/>
      <c r="EIO873" s="79"/>
      <c r="EIP873" s="79"/>
      <c r="EIQ873" s="79"/>
      <c r="EIR873" s="79"/>
      <c r="EIS873" s="79"/>
      <c r="EIT873" s="79"/>
      <c r="EIU873" s="79"/>
      <c r="EIV873" s="79"/>
      <c r="EIW873" s="79"/>
      <c r="EIX873" s="79"/>
      <c r="EIY873" s="79"/>
      <c r="EIZ873" s="79"/>
      <c r="EJA873" s="79"/>
      <c r="EJB873" s="79"/>
      <c r="EJC873" s="79"/>
      <c r="EJD873" s="79"/>
      <c r="EJE873" s="79"/>
      <c r="EJF873" s="79"/>
      <c r="EJG873" s="79"/>
      <c r="EJH873" s="79"/>
      <c r="EJI873" s="79"/>
      <c r="EJJ873" s="79"/>
      <c r="EJK873" s="79"/>
      <c r="EJL873" s="79"/>
      <c r="EJM873" s="79"/>
      <c r="EJN873" s="79"/>
      <c r="EJO873" s="79"/>
      <c r="EJP873" s="79"/>
      <c r="EJQ873" s="79"/>
      <c r="EJR873" s="79"/>
      <c r="EJS873" s="79"/>
      <c r="EJT873" s="79"/>
      <c r="EJU873" s="79"/>
      <c r="EJV873" s="79"/>
      <c r="EJW873" s="79"/>
      <c r="EJX873" s="79"/>
      <c r="EJY873" s="79"/>
      <c r="EJZ873" s="79"/>
      <c r="EKA873" s="79"/>
      <c r="EKB873" s="79"/>
      <c r="EKC873" s="79"/>
      <c r="EKD873" s="79"/>
      <c r="EKE873" s="79"/>
      <c r="EKF873" s="79"/>
      <c r="EKG873" s="79"/>
      <c r="EKH873" s="79"/>
      <c r="EKI873" s="79"/>
      <c r="EKJ873" s="79"/>
      <c r="EKK873" s="79"/>
      <c r="EKL873" s="79"/>
      <c r="EKM873" s="79"/>
      <c r="EKN873" s="79"/>
      <c r="EKO873" s="79"/>
      <c r="EKP873" s="79"/>
      <c r="EKQ873" s="79"/>
      <c r="EKR873" s="79"/>
      <c r="EKS873" s="79"/>
      <c r="EKT873" s="79"/>
      <c r="EKU873" s="79"/>
      <c r="EKV873" s="79"/>
      <c r="EKW873" s="79"/>
      <c r="EKX873" s="79"/>
      <c r="EKY873" s="79"/>
      <c r="EKZ873" s="79"/>
      <c r="ELA873" s="79"/>
      <c r="ELB873" s="79"/>
      <c r="ELC873" s="79"/>
      <c r="ELD873" s="79"/>
      <c r="ELE873" s="79"/>
      <c r="ELF873" s="79"/>
      <c r="ELG873" s="79"/>
      <c r="ELH873" s="79"/>
      <c r="ELI873" s="79"/>
      <c r="ELJ873" s="79"/>
      <c r="ELK873" s="79"/>
      <c r="ELL873" s="79"/>
      <c r="ELM873" s="79"/>
      <c r="ELN873" s="79"/>
      <c r="ELO873" s="79"/>
      <c r="ELP873" s="79"/>
      <c r="ELQ873" s="79"/>
      <c r="ELR873" s="79"/>
      <c r="ELS873" s="79"/>
      <c r="ELT873" s="79"/>
      <c r="ELU873" s="79"/>
      <c r="ELV873" s="79"/>
      <c r="ELW873" s="79"/>
      <c r="ELX873" s="79"/>
      <c r="ELY873" s="79"/>
      <c r="ELZ873" s="79"/>
      <c r="EMA873" s="79"/>
      <c r="EMB873" s="79"/>
      <c r="EMC873" s="79"/>
      <c r="EMD873" s="79"/>
      <c r="EME873" s="79"/>
      <c r="EMF873" s="79"/>
      <c r="EMG873" s="79"/>
      <c r="EMH873" s="79"/>
      <c r="EMI873" s="79"/>
      <c r="EMJ873" s="79"/>
      <c r="EMK873" s="79"/>
      <c r="EML873" s="79"/>
      <c r="EMM873" s="79"/>
      <c r="EMN873" s="79"/>
      <c r="EMO873" s="79"/>
      <c r="EMP873" s="79"/>
      <c r="EMQ873" s="79"/>
      <c r="EMR873" s="79"/>
      <c r="EMS873" s="79"/>
      <c r="EMT873" s="79"/>
      <c r="EMU873" s="79"/>
      <c r="EMV873" s="79"/>
      <c r="EMW873" s="79"/>
      <c r="EMX873" s="79"/>
      <c r="EMY873" s="79"/>
      <c r="EMZ873" s="79"/>
      <c r="ENA873" s="79"/>
      <c r="ENB873" s="79"/>
      <c r="ENC873" s="79"/>
      <c r="END873" s="79"/>
      <c r="ENE873" s="79"/>
      <c r="ENF873" s="79"/>
      <c r="ENG873" s="79"/>
      <c r="ENH873" s="79"/>
      <c r="ENI873" s="79"/>
      <c r="ENJ873" s="79"/>
      <c r="ENK873" s="79"/>
      <c r="ENL873" s="79"/>
      <c r="ENM873" s="79"/>
      <c r="ENN873" s="79"/>
      <c r="ENO873" s="79"/>
      <c r="ENP873" s="79"/>
      <c r="ENQ873" s="79"/>
      <c r="ENR873" s="79"/>
      <c r="ENS873" s="79"/>
      <c r="ENT873" s="79"/>
      <c r="ENU873" s="79"/>
      <c r="ENV873" s="79"/>
      <c r="ENW873" s="79"/>
      <c r="ENX873" s="79"/>
      <c r="ENY873" s="79"/>
      <c r="ENZ873" s="79"/>
      <c r="EOA873" s="79"/>
      <c r="EOB873" s="79"/>
      <c r="EOC873" s="79"/>
      <c r="EOD873" s="79"/>
      <c r="EOE873" s="79"/>
      <c r="EOF873" s="79"/>
      <c r="EOG873" s="79"/>
      <c r="EOH873" s="79"/>
      <c r="EOI873" s="79"/>
      <c r="EOJ873" s="79"/>
      <c r="EOK873" s="79"/>
      <c r="EOL873" s="79"/>
      <c r="EOM873" s="79"/>
      <c r="EON873" s="79"/>
      <c r="EOO873" s="79"/>
      <c r="EOP873" s="79"/>
      <c r="EOQ873" s="79"/>
      <c r="EOR873" s="79"/>
      <c r="EOS873" s="79"/>
      <c r="EOT873" s="79"/>
      <c r="EOU873" s="79"/>
      <c r="EOV873" s="79"/>
      <c r="EOW873" s="79"/>
      <c r="EOX873" s="79"/>
      <c r="EOY873" s="79"/>
      <c r="EOZ873" s="79"/>
      <c r="EPA873" s="79"/>
      <c r="EPB873" s="79"/>
      <c r="EPC873" s="79"/>
      <c r="EPD873" s="79"/>
      <c r="EPE873" s="79"/>
      <c r="EPF873" s="79"/>
      <c r="EPG873" s="79"/>
      <c r="EPH873" s="79"/>
      <c r="EPI873" s="79"/>
      <c r="EPJ873" s="79"/>
      <c r="EPK873" s="79"/>
      <c r="EPL873" s="79"/>
      <c r="EPM873" s="79"/>
      <c r="EPN873" s="79"/>
      <c r="EPO873" s="79"/>
      <c r="EPP873" s="79"/>
      <c r="EPQ873" s="79"/>
      <c r="EPR873" s="79"/>
      <c r="EPS873" s="79"/>
      <c r="EPT873" s="79"/>
      <c r="EPU873" s="79"/>
      <c r="EPV873" s="79"/>
      <c r="EPW873" s="79"/>
      <c r="EPX873" s="79"/>
      <c r="EPY873" s="79"/>
      <c r="EPZ873" s="79"/>
      <c r="EQA873" s="79"/>
      <c r="EQB873" s="79"/>
      <c r="EQC873" s="79"/>
      <c r="EQD873" s="79"/>
      <c r="EQE873" s="79"/>
      <c r="EQF873" s="79"/>
      <c r="EQG873" s="79"/>
      <c r="EQH873" s="79"/>
      <c r="EQI873" s="79"/>
      <c r="EQJ873" s="79"/>
      <c r="EQK873" s="79"/>
      <c r="EQL873" s="79"/>
      <c r="EQM873" s="79"/>
      <c r="EQN873" s="79"/>
      <c r="EQO873" s="79"/>
      <c r="EQP873" s="79"/>
      <c r="EQQ873" s="79"/>
      <c r="EQR873" s="79"/>
      <c r="EQS873" s="79"/>
      <c r="EQT873" s="79"/>
      <c r="EQU873" s="79"/>
      <c r="EQV873" s="79"/>
      <c r="EQW873" s="79"/>
      <c r="EQX873" s="79"/>
      <c r="EQY873" s="79"/>
      <c r="EQZ873" s="79"/>
      <c r="ERA873" s="79"/>
      <c r="ERB873" s="79"/>
      <c r="ERC873" s="79"/>
      <c r="ERD873" s="79"/>
      <c r="ERE873" s="79"/>
      <c r="ERF873" s="79"/>
      <c r="ERG873" s="79"/>
      <c r="ERH873" s="79"/>
      <c r="ERI873" s="79"/>
      <c r="ERJ873" s="79"/>
      <c r="ERK873" s="79"/>
      <c r="ERL873" s="79"/>
      <c r="ERM873" s="79"/>
      <c r="ERN873" s="79"/>
      <c r="ERO873" s="79"/>
      <c r="ERP873" s="79"/>
      <c r="ERQ873" s="79"/>
      <c r="ERR873" s="79"/>
      <c r="ERS873" s="79"/>
      <c r="ERT873" s="79"/>
      <c r="ERU873" s="79"/>
      <c r="ERV873" s="79"/>
      <c r="ERW873" s="79"/>
      <c r="ERX873" s="79"/>
      <c r="ERY873" s="79"/>
      <c r="ERZ873" s="79"/>
      <c r="ESA873" s="79"/>
      <c r="ESB873" s="79"/>
      <c r="ESC873" s="79"/>
      <c r="ESD873" s="79"/>
      <c r="ESE873" s="79"/>
      <c r="ESF873" s="79"/>
      <c r="ESG873" s="79"/>
      <c r="ESH873" s="79"/>
      <c r="ESI873" s="79"/>
      <c r="ESJ873" s="79"/>
      <c r="ESK873" s="79"/>
      <c r="ESL873" s="79"/>
      <c r="ESM873" s="79"/>
      <c r="ESN873" s="79"/>
      <c r="ESO873" s="79"/>
      <c r="ESP873" s="79"/>
      <c r="ESQ873" s="79"/>
      <c r="ESR873" s="79"/>
      <c r="ESS873" s="79"/>
      <c r="EST873" s="79"/>
      <c r="ESU873" s="79"/>
      <c r="ESV873" s="79"/>
      <c r="ESW873" s="79"/>
      <c r="ESX873" s="79"/>
      <c r="ESY873" s="79"/>
      <c r="ESZ873" s="79"/>
      <c r="ETA873" s="79"/>
      <c r="ETB873" s="79"/>
      <c r="ETC873" s="79"/>
      <c r="ETD873" s="79"/>
      <c r="ETE873" s="79"/>
      <c r="ETF873" s="79"/>
      <c r="ETG873" s="79"/>
      <c r="ETH873" s="79"/>
      <c r="ETI873" s="79"/>
      <c r="ETJ873" s="79"/>
      <c r="ETK873" s="79"/>
      <c r="ETL873" s="79"/>
      <c r="ETM873" s="79"/>
      <c r="ETN873" s="79"/>
      <c r="ETO873" s="79"/>
      <c r="ETP873" s="79"/>
      <c r="ETQ873" s="79"/>
      <c r="ETR873" s="79"/>
      <c r="ETS873" s="79"/>
      <c r="ETT873" s="79"/>
      <c r="ETU873" s="79"/>
      <c r="ETV873" s="79"/>
      <c r="ETW873" s="79"/>
      <c r="ETX873" s="79"/>
      <c r="ETY873" s="79"/>
      <c r="ETZ873" s="79"/>
      <c r="EUA873" s="79"/>
      <c r="EUB873" s="79"/>
      <c r="EUC873" s="79"/>
      <c r="EUD873" s="79"/>
      <c r="EUE873" s="79"/>
      <c r="EUF873" s="79"/>
      <c r="EUG873" s="79"/>
      <c r="EUH873" s="79"/>
      <c r="EUI873" s="79"/>
      <c r="EUJ873" s="79"/>
      <c r="EUK873" s="79"/>
      <c r="EUL873" s="79"/>
      <c r="EUM873" s="79"/>
      <c r="EUN873" s="79"/>
      <c r="EUO873" s="79"/>
      <c r="EUP873" s="79"/>
      <c r="EUQ873" s="79"/>
      <c r="EUR873" s="79"/>
      <c r="EUS873" s="79"/>
      <c r="EUT873" s="79"/>
      <c r="EUU873" s="79"/>
      <c r="EUV873" s="79"/>
      <c r="EUW873" s="79"/>
      <c r="EUX873" s="79"/>
      <c r="EUY873" s="79"/>
      <c r="EUZ873" s="79"/>
      <c r="EVA873" s="79"/>
      <c r="EVB873" s="79"/>
      <c r="EVC873" s="79"/>
      <c r="EVD873" s="79"/>
      <c r="EVE873" s="79"/>
      <c r="EVF873" s="79"/>
      <c r="EVG873" s="79"/>
      <c r="EVH873" s="79"/>
      <c r="EVI873" s="79"/>
      <c r="EVJ873" s="79"/>
      <c r="EVK873" s="79"/>
      <c r="EVL873" s="79"/>
      <c r="EVM873" s="79"/>
      <c r="EVN873" s="79"/>
      <c r="EVO873" s="79"/>
      <c r="EVP873" s="79"/>
      <c r="EVQ873" s="79"/>
      <c r="EVR873" s="79"/>
      <c r="EVS873" s="79"/>
      <c r="EVT873" s="79"/>
      <c r="EVU873" s="79"/>
      <c r="EVV873" s="79"/>
      <c r="EVW873" s="79"/>
      <c r="EVX873" s="79"/>
      <c r="EVY873" s="79"/>
      <c r="EVZ873" s="79"/>
      <c r="EWA873" s="79"/>
      <c r="EWB873" s="79"/>
      <c r="EWC873" s="79"/>
      <c r="EWD873" s="79"/>
      <c r="EWE873" s="79"/>
      <c r="EWF873" s="79"/>
      <c r="EWG873" s="79"/>
      <c r="EWH873" s="79"/>
      <c r="EWI873" s="79"/>
      <c r="EWJ873" s="79"/>
      <c r="EWK873" s="79"/>
      <c r="EWL873" s="79"/>
      <c r="EWM873" s="79"/>
      <c r="EWN873" s="79"/>
      <c r="EWO873" s="79"/>
      <c r="EWP873" s="79"/>
      <c r="EWQ873" s="79"/>
      <c r="EWR873" s="79"/>
      <c r="EWS873" s="79"/>
      <c r="EWT873" s="79"/>
      <c r="EWU873" s="79"/>
      <c r="EWV873" s="79"/>
      <c r="EWW873" s="79"/>
      <c r="EWX873" s="79"/>
      <c r="EWY873" s="79"/>
      <c r="EWZ873" s="79"/>
      <c r="EXA873" s="79"/>
      <c r="EXB873" s="79"/>
      <c r="EXC873" s="79"/>
      <c r="EXD873" s="79"/>
      <c r="EXE873" s="79"/>
      <c r="EXF873" s="79"/>
      <c r="EXG873" s="79"/>
      <c r="EXH873" s="79"/>
      <c r="EXI873" s="79"/>
      <c r="EXJ873" s="79"/>
      <c r="EXK873" s="79"/>
      <c r="EXL873" s="79"/>
      <c r="EXM873" s="79"/>
      <c r="EXN873" s="79"/>
      <c r="EXO873" s="79"/>
      <c r="EXP873" s="79"/>
      <c r="EXQ873" s="79"/>
      <c r="EXR873" s="79"/>
      <c r="EXS873" s="79"/>
      <c r="EXT873" s="79"/>
      <c r="EXU873" s="79"/>
      <c r="EXV873" s="79"/>
      <c r="EXW873" s="79"/>
      <c r="EXX873" s="79"/>
      <c r="EXY873" s="79"/>
      <c r="EXZ873" s="79"/>
      <c r="EYA873" s="79"/>
      <c r="EYB873" s="79"/>
      <c r="EYC873" s="79"/>
      <c r="EYD873" s="79"/>
      <c r="EYE873" s="79"/>
      <c r="EYF873" s="79"/>
      <c r="EYG873" s="79"/>
      <c r="EYH873" s="79"/>
      <c r="EYI873" s="79"/>
      <c r="EYJ873" s="79"/>
      <c r="EYK873" s="79"/>
      <c r="EYL873" s="79"/>
      <c r="EYM873" s="79"/>
      <c r="EYN873" s="79"/>
      <c r="EYO873" s="79"/>
      <c r="EYP873" s="79"/>
      <c r="EYQ873" s="79"/>
      <c r="EYR873" s="79"/>
      <c r="EYS873" s="79"/>
      <c r="EYT873" s="79"/>
      <c r="EYU873" s="79"/>
      <c r="EYV873" s="79"/>
      <c r="EYW873" s="79"/>
      <c r="EYX873" s="79"/>
      <c r="EYY873" s="79"/>
      <c r="EYZ873" s="79"/>
      <c r="EZA873" s="79"/>
      <c r="EZB873" s="79"/>
      <c r="EZC873" s="79"/>
      <c r="EZD873" s="79"/>
      <c r="EZE873" s="79"/>
      <c r="EZF873" s="79"/>
      <c r="EZG873" s="79"/>
      <c r="EZH873" s="79"/>
      <c r="EZI873" s="79"/>
      <c r="EZJ873" s="79"/>
      <c r="EZK873" s="79"/>
      <c r="EZL873" s="79"/>
      <c r="EZM873" s="79"/>
      <c r="EZN873" s="79"/>
      <c r="EZO873" s="79"/>
      <c r="EZP873" s="79"/>
      <c r="EZQ873" s="79"/>
      <c r="EZR873" s="79"/>
      <c r="EZS873" s="79"/>
      <c r="EZT873" s="79"/>
      <c r="EZU873" s="79"/>
      <c r="EZV873" s="79"/>
      <c r="EZW873" s="79"/>
      <c r="EZX873" s="79"/>
      <c r="EZY873" s="79"/>
      <c r="EZZ873" s="79"/>
      <c r="FAA873" s="79"/>
      <c r="FAB873" s="79"/>
      <c r="FAC873" s="79"/>
      <c r="FAD873" s="79"/>
      <c r="FAE873" s="79"/>
      <c r="FAF873" s="79"/>
      <c r="FAG873" s="79"/>
      <c r="FAH873" s="79"/>
      <c r="FAI873" s="79"/>
      <c r="FAJ873" s="79"/>
      <c r="FAK873" s="79"/>
      <c r="FAL873" s="79"/>
      <c r="FAM873" s="79"/>
      <c r="FAN873" s="79"/>
      <c r="FAO873" s="79"/>
      <c r="FAP873" s="79"/>
      <c r="FAQ873" s="79"/>
      <c r="FAR873" s="79"/>
      <c r="FAS873" s="79"/>
      <c r="FAT873" s="79"/>
      <c r="FAU873" s="79"/>
      <c r="FAV873" s="79"/>
      <c r="FAW873" s="79"/>
      <c r="FAX873" s="79"/>
      <c r="FAY873" s="79"/>
      <c r="FAZ873" s="79"/>
      <c r="FBA873" s="79"/>
      <c r="FBB873" s="79"/>
      <c r="FBC873" s="79"/>
      <c r="FBD873" s="79"/>
      <c r="FBE873" s="79"/>
      <c r="FBF873" s="79"/>
      <c r="FBG873" s="79"/>
      <c r="FBH873" s="79"/>
      <c r="FBI873" s="79"/>
      <c r="FBJ873" s="79"/>
      <c r="FBK873" s="79"/>
      <c r="FBL873" s="79"/>
      <c r="FBM873" s="79"/>
      <c r="FBN873" s="79"/>
      <c r="FBO873" s="79"/>
      <c r="FBP873" s="79"/>
      <c r="FBQ873" s="79"/>
      <c r="FBR873" s="79"/>
      <c r="FBS873" s="79"/>
      <c r="FBT873" s="79"/>
      <c r="FBU873" s="79"/>
      <c r="FBV873" s="79"/>
      <c r="FBW873" s="79"/>
      <c r="FBX873" s="79"/>
      <c r="FBY873" s="79"/>
      <c r="FBZ873" s="79"/>
      <c r="FCA873" s="79"/>
      <c r="FCB873" s="79"/>
      <c r="FCC873" s="79"/>
      <c r="FCD873" s="79"/>
      <c r="FCE873" s="79"/>
      <c r="FCF873" s="79"/>
      <c r="FCG873" s="79"/>
      <c r="FCH873" s="79"/>
      <c r="FCI873" s="79"/>
      <c r="FCJ873" s="79"/>
      <c r="FCK873" s="79"/>
      <c r="FCL873" s="79"/>
      <c r="FCM873" s="79"/>
      <c r="FCN873" s="79"/>
      <c r="FCO873" s="79"/>
      <c r="FCP873" s="79"/>
      <c r="FCQ873" s="79"/>
      <c r="FCR873" s="79"/>
      <c r="FCS873" s="79"/>
      <c r="FCT873" s="79"/>
      <c r="FCU873" s="79"/>
      <c r="FCV873" s="79"/>
      <c r="FCW873" s="79"/>
      <c r="FCX873" s="79"/>
      <c r="FCY873" s="79"/>
      <c r="FCZ873" s="79"/>
      <c r="FDA873" s="79"/>
      <c r="FDB873" s="79"/>
      <c r="FDC873" s="79"/>
      <c r="FDD873" s="79"/>
      <c r="FDE873" s="79"/>
      <c r="FDF873" s="79"/>
      <c r="FDG873" s="79"/>
      <c r="FDH873" s="79"/>
      <c r="FDI873" s="79"/>
      <c r="FDJ873" s="79"/>
      <c r="FDK873" s="79"/>
      <c r="FDL873" s="79"/>
      <c r="FDM873" s="79"/>
      <c r="FDN873" s="79"/>
      <c r="FDO873" s="79"/>
      <c r="FDP873" s="79"/>
      <c r="FDQ873" s="79"/>
      <c r="FDR873" s="79"/>
      <c r="FDS873" s="79"/>
      <c r="FDT873" s="79"/>
      <c r="FDU873" s="79"/>
      <c r="FDV873" s="79"/>
      <c r="FDW873" s="79"/>
      <c r="FDX873" s="79"/>
      <c r="FDY873" s="79"/>
      <c r="FDZ873" s="79"/>
      <c r="FEA873" s="79"/>
      <c r="FEB873" s="79"/>
      <c r="FEC873" s="79"/>
      <c r="FED873" s="79"/>
      <c r="FEE873" s="79"/>
      <c r="FEF873" s="79"/>
      <c r="FEG873" s="79"/>
      <c r="FEH873" s="79"/>
      <c r="FEI873" s="79"/>
      <c r="FEJ873" s="79"/>
      <c r="FEK873" s="79"/>
      <c r="FEL873" s="79"/>
      <c r="FEM873" s="79"/>
      <c r="FEN873" s="79"/>
      <c r="FEO873" s="79"/>
      <c r="FEP873" s="79"/>
      <c r="FEQ873" s="79"/>
      <c r="FER873" s="79"/>
      <c r="FES873" s="79"/>
      <c r="FET873" s="79"/>
      <c r="FEU873" s="79"/>
      <c r="FEV873" s="79"/>
      <c r="FEW873" s="79"/>
      <c r="FEX873" s="79"/>
      <c r="FEY873" s="79"/>
      <c r="FEZ873" s="79"/>
      <c r="FFA873" s="79"/>
      <c r="FFB873" s="79"/>
      <c r="FFC873" s="79"/>
      <c r="FFD873" s="79"/>
      <c r="FFE873" s="79"/>
      <c r="FFF873" s="79"/>
      <c r="FFG873" s="79"/>
      <c r="FFH873" s="79"/>
      <c r="FFI873" s="79"/>
      <c r="FFJ873" s="79"/>
      <c r="FFK873" s="79"/>
      <c r="FFL873" s="79"/>
      <c r="FFM873" s="79"/>
      <c r="FFN873" s="79"/>
      <c r="FFO873" s="79"/>
      <c r="FFP873" s="79"/>
      <c r="FFQ873" s="79"/>
      <c r="FFR873" s="79"/>
      <c r="FFS873" s="79"/>
      <c r="FFT873" s="79"/>
      <c r="FFU873" s="79"/>
      <c r="FFV873" s="79"/>
      <c r="FFW873" s="79"/>
      <c r="FFX873" s="79"/>
      <c r="FFY873" s="79"/>
      <c r="FFZ873" s="79"/>
      <c r="FGA873" s="79"/>
      <c r="FGB873" s="79"/>
      <c r="FGC873" s="79"/>
      <c r="FGD873" s="79"/>
      <c r="FGE873" s="79"/>
      <c r="FGF873" s="79"/>
      <c r="FGG873" s="79"/>
      <c r="FGH873" s="79"/>
      <c r="FGI873" s="79"/>
      <c r="FGJ873" s="79"/>
      <c r="FGK873" s="79"/>
      <c r="FGL873" s="79"/>
      <c r="FGM873" s="79"/>
      <c r="FGN873" s="79"/>
      <c r="FGO873" s="79"/>
      <c r="FGP873" s="79"/>
      <c r="FGQ873" s="79"/>
      <c r="FGR873" s="79"/>
      <c r="FGS873" s="79"/>
      <c r="FGT873" s="79"/>
      <c r="FGU873" s="79"/>
      <c r="FGV873" s="79"/>
      <c r="FGW873" s="79"/>
      <c r="FGX873" s="79"/>
      <c r="FGY873" s="79"/>
      <c r="FGZ873" s="79"/>
      <c r="FHA873" s="79"/>
      <c r="FHB873" s="79"/>
      <c r="FHC873" s="79"/>
      <c r="FHD873" s="79"/>
      <c r="FHE873" s="79"/>
      <c r="FHF873" s="79"/>
      <c r="FHG873" s="79"/>
      <c r="FHH873" s="79"/>
      <c r="FHI873" s="79"/>
      <c r="FHJ873" s="79"/>
      <c r="FHK873" s="79"/>
      <c r="FHL873" s="79"/>
      <c r="FHM873" s="79"/>
      <c r="FHN873" s="79"/>
      <c r="FHO873" s="79"/>
      <c r="FHP873" s="79"/>
      <c r="FHQ873" s="79"/>
      <c r="FHR873" s="79"/>
      <c r="FHS873" s="79"/>
      <c r="FHT873" s="79"/>
      <c r="FHU873" s="79"/>
      <c r="FHV873" s="79"/>
      <c r="FHW873" s="79"/>
      <c r="FHX873" s="79"/>
      <c r="FHY873" s="79"/>
      <c r="FHZ873" s="79"/>
      <c r="FIA873" s="79"/>
      <c r="FIB873" s="79"/>
      <c r="FIC873" s="79"/>
      <c r="FID873" s="79"/>
      <c r="FIE873" s="79"/>
      <c r="FIF873" s="79"/>
      <c r="FIG873" s="79"/>
      <c r="FIH873" s="79"/>
      <c r="FII873" s="79"/>
      <c r="FIJ873" s="79"/>
      <c r="FIK873" s="79"/>
      <c r="FIL873" s="79"/>
      <c r="FIM873" s="79"/>
      <c r="FIN873" s="79"/>
      <c r="FIO873" s="79"/>
      <c r="FIP873" s="79"/>
      <c r="FIQ873" s="79"/>
      <c r="FIR873" s="79"/>
      <c r="FIS873" s="79"/>
      <c r="FIT873" s="79"/>
      <c r="FIU873" s="79"/>
      <c r="FIV873" s="79"/>
      <c r="FIW873" s="79"/>
      <c r="FIX873" s="79"/>
      <c r="FIY873" s="79"/>
      <c r="FIZ873" s="79"/>
      <c r="FJA873" s="79"/>
      <c r="FJB873" s="79"/>
      <c r="FJC873" s="79"/>
      <c r="FJD873" s="79"/>
      <c r="FJE873" s="79"/>
      <c r="FJF873" s="79"/>
      <c r="FJG873" s="79"/>
      <c r="FJH873" s="79"/>
      <c r="FJI873" s="79"/>
      <c r="FJJ873" s="79"/>
      <c r="FJK873" s="79"/>
      <c r="FJL873" s="79"/>
      <c r="FJM873" s="79"/>
      <c r="FJN873" s="79"/>
      <c r="FJO873" s="79"/>
      <c r="FJP873" s="79"/>
      <c r="FJQ873" s="79"/>
      <c r="FJR873" s="79"/>
      <c r="FJS873" s="79"/>
      <c r="FJT873" s="79"/>
      <c r="FJU873" s="79"/>
      <c r="FJV873" s="79"/>
      <c r="FJW873" s="79"/>
      <c r="FJX873" s="79"/>
      <c r="FJY873" s="79"/>
      <c r="FJZ873" s="79"/>
      <c r="FKA873" s="79"/>
      <c r="FKB873" s="79"/>
      <c r="FKC873" s="79"/>
      <c r="FKD873" s="79"/>
      <c r="FKE873" s="79"/>
      <c r="FKF873" s="79"/>
      <c r="FKG873" s="79"/>
      <c r="FKH873" s="79"/>
      <c r="FKI873" s="79"/>
      <c r="FKJ873" s="79"/>
      <c r="FKK873" s="79"/>
      <c r="FKL873" s="79"/>
      <c r="FKM873" s="79"/>
      <c r="FKN873" s="79"/>
      <c r="FKO873" s="79"/>
      <c r="FKP873" s="79"/>
      <c r="FKQ873" s="79"/>
      <c r="FKR873" s="79"/>
      <c r="FKS873" s="79"/>
      <c r="FKT873" s="79"/>
      <c r="FKU873" s="79"/>
      <c r="FKV873" s="79"/>
      <c r="FKW873" s="79"/>
      <c r="FKX873" s="79"/>
      <c r="FKY873" s="79"/>
      <c r="FKZ873" s="79"/>
      <c r="FLA873" s="79"/>
      <c r="FLB873" s="79"/>
      <c r="FLC873" s="79"/>
      <c r="FLD873" s="79"/>
      <c r="FLE873" s="79"/>
      <c r="FLF873" s="79"/>
      <c r="FLG873" s="79"/>
      <c r="FLH873" s="79"/>
      <c r="FLI873" s="79"/>
      <c r="FLJ873" s="79"/>
      <c r="FLK873" s="79"/>
      <c r="FLL873" s="79"/>
      <c r="FLM873" s="79"/>
      <c r="FLN873" s="79"/>
      <c r="FLO873" s="79"/>
      <c r="FLP873" s="79"/>
      <c r="FLQ873" s="79"/>
      <c r="FLR873" s="79"/>
      <c r="FLS873" s="79"/>
      <c r="FLT873" s="79"/>
      <c r="FLU873" s="79"/>
      <c r="FLV873" s="79"/>
      <c r="FLW873" s="79"/>
      <c r="FLX873" s="79"/>
      <c r="FLY873" s="79"/>
      <c r="FLZ873" s="79"/>
      <c r="FMA873" s="79"/>
      <c r="FMB873" s="79"/>
      <c r="FMC873" s="79"/>
      <c r="FMD873" s="79"/>
      <c r="FME873" s="79"/>
      <c r="FMF873" s="79"/>
      <c r="FMG873" s="79"/>
      <c r="FMH873" s="79"/>
      <c r="FMI873" s="79"/>
      <c r="FMJ873" s="79"/>
      <c r="FMK873" s="79"/>
      <c r="FML873" s="79"/>
      <c r="FMM873" s="79"/>
      <c r="FMN873" s="79"/>
      <c r="FMO873" s="79"/>
      <c r="FMP873" s="79"/>
      <c r="FMQ873" s="79"/>
      <c r="FMR873" s="79"/>
      <c r="FMS873" s="79"/>
      <c r="FMT873" s="79"/>
      <c r="FMU873" s="79"/>
      <c r="FMV873" s="79"/>
      <c r="FMW873" s="79"/>
      <c r="FMX873" s="79"/>
      <c r="FMY873" s="79"/>
      <c r="FMZ873" s="79"/>
      <c r="FNA873" s="79"/>
      <c r="FNB873" s="79"/>
      <c r="FNC873" s="79"/>
      <c r="FND873" s="79"/>
      <c r="FNE873" s="79"/>
      <c r="FNF873" s="79"/>
      <c r="FNG873" s="79"/>
      <c r="FNH873" s="79"/>
      <c r="FNI873" s="79"/>
      <c r="FNJ873" s="79"/>
      <c r="FNK873" s="79"/>
      <c r="FNL873" s="79"/>
      <c r="FNM873" s="79"/>
      <c r="FNN873" s="79"/>
      <c r="FNO873" s="79"/>
      <c r="FNP873" s="79"/>
      <c r="FNQ873" s="79"/>
      <c r="FNR873" s="79"/>
      <c r="FNS873" s="79"/>
      <c r="FNT873" s="79"/>
      <c r="FNU873" s="79"/>
      <c r="FNV873" s="79"/>
      <c r="FNW873" s="79"/>
      <c r="FNX873" s="79"/>
      <c r="FNY873" s="79"/>
      <c r="FNZ873" s="79"/>
      <c r="FOA873" s="79"/>
      <c r="FOB873" s="79"/>
      <c r="FOC873" s="79"/>
      <c r="FOD873" s="79"/>
      <c r="FOE873" s="79"/>
      <c r="FOF873" s="79"/>
      <c r="FOG873" s="79"/>
      <c r="FOH873" s="79"/>
      <c r="FOI873" s="79"/>
      <c r="FOJ873" s="79"/>
      <c r="FOK873" s="79"/>
      <c r="FOL873" s="79"/>
      <c r="FOM873" s="79"/>
      <c r="FON873" s="79"/>
      <c r="FOO873" s="79"/>
      <c r="FOP873" s="79"/>
      <c r="FOQ873" s="79"/>
      <c r="FOR873" s="79"/>
      <c r="FOS873" s="79"/>
      <c r="FOT873" s="79"/>
      <c r="FOU873" s="79"/>
      <c r="FOV873" s="79"/>
      <c r="FOW873" s="79"/>
      <c r="FOX873" s="79"/>
      <c r="FOY873" s="79"/>
      <c r="FOZ873" s="79"/>
      <c r="FPA873" s="79"/>
      <c r="FPB873" s="79"/>
      <c r="FPC873" s="79"/>
      <c r="FPD873" s="79"/>
      <c r="FPE873" s="79"/>
      <c r="FPF873" s="79"/>
      <c r="FPG873" s="79"/>
      <c r="FPH873" s="79"/>
      <c r="FPI873" s="79"/>
      <c r="FPJ873" s="79"/>
      <c r="FPK873" s="79"/>
      <c r="FPL873" s="79"/>
      <c r="FPM873" s="79"/>
      <c r="FPN873" s="79"/>
      <c r="FPO873" s="79"/>
      <c r="FPP873" s="79"/>
      <c r="FPQ873" s="79"/>
      <c r="FPR873" s="79"/>
      <c r="FPS873" s="79"/>
      <c r="FPT873" s="79"/>
      <c r="FPU873" s="79"/>
      <c r="FPV873" s="79"/>
      <c r="FPW873" s="79"/>
      <c r="FPX873" s="79"/>
      <c r="FPY873" s="79"/>
      <c r="FPZ873" s="79"/>
      <c r="FQA873" s="79"/>
      <c r="FQB873" s="79"/>
      <c r="FQC873" s="79"/>
      <c r="FQD873" s="79"/>
      <c r="FQE873" s="79"/>
      <c r="FQF873" s="79"/>
      <c r="FQG873" s="79"/>
      <c r="FQH873" s="79"/>
      <c r="FQI873" s="79"/>
      <c r="FQJ873" s="79"/>
      <c r="FQK873" s="79"/>
      <c r="FQL873" s="79"/>
      <c r="FQM873" s="79"/>
      <c r="FQN873" s="79"/>
      <c r="FQO873" s="79"/>
      <c r="FQP873" s="79"/>
      <c r="FQQ873" s="79"/>
      <c r="FQR873" s="79"/>
      <c r="FQS873" s="79"/>
      <c r="FQT873" s="79"/>
      <c r="FQU873" s="79"/>
      <c r="FQV873" s="79"/>
      <c r="FQW873" s="79"/>
      <c r="FQX873" s="79"/>
      <c r="FQY873" s="79"/>
      <c r="FQZ873" s="79"/>
      <c r="FRA873" s="79"/>
      <c r="FRB873" s="79"/>
      <c r="FRC873" s="79"/>
      <c r="FRD873" s="79"/>
      <c r="FRE873" s="79"/>
      <c r="FRF873" s="79"/>
      <c r="FRG873" s="79"/>
      <c r="FRH873" s="79"/>
      <c r="FRI873" s="79"/>
      <c r="FRJ873" s="79"/>
      <c r="FRK873" s="79"/>
      <c r="FRL873" s="79"/>
      <c r="FRM873" s="79"/>
      <c r="FRN873" s="79"/>
      <c r="FRO873" s="79"/>
      <c r="FRP873" s="79"/>
      <c r="FRQ873" s="79"/>
      <c r="FRR873" s="79"/>
      <c r="FRS873" s="79"/>
      <c r="FRT873" s="79"/>
      <c r="FRU873" s="79"/>
      <c r="FRV873" s="79"/>
      <c r="FRW873" s="79"/>
      <c r="FRX873" s="79"/>
      <c r="FRY873" s="79"/>
      <c r="FRZ873" s="79"/>
      <c r="FSA873" s="79"/>
      <c r="FSB873" s="79"/>
      <c r="FSC873" s="79"/>
      <c r="FSD873" s="79"/>
      <c r="FSE873" s="79"/>
      <c r="FSF873" s="79"/>
      <c r="FSG873" s="79"/>
      <c r="FSH873" s="79"/>
      <c r="FSI873" s="79"/>
      <c r="FSJ873" s="79"/>
      <c r="FSK873" s="79"/>
      <c r="FSL873" s="79"/>
      <c r="FSM873" s="79"/>
      <c r="FSN873" s="79"/>
      <c r="FSO873" s="79"/>
      <c r="FSP873" s="79"/>
      <c r="FSQ873" s="79"/>
      <c r="FSR873" s="79"/>
      <c r="FSS873" s="79"/>
      <c r="FST873" s="79"/>
      <c r="FSU873" s="79"/>
      <c r="FSV873" s="79"/>
      <c r="FSW873" s="79"/>
      <c r="FSX873" s="79"/>
      <c r="FSY873" s="79"/>
      <c r="FSZ873" s="79"/>
      <c r="FTA873" s="79"/>
      <c r="FTB873" s="79"/>
      <c r="FTC873" s="79"/>
      <c r="FTD873" s="79"/>
      <c r="FTE873" s="79"/>
      <c r="FTF873" s="79"/>
      <c r="FTG873" s="79"/>
      <c r="FTH873" s="79"/>
      <c r="FTI873" s="79"/>
      <c r="FTJ873" s="79"/>
      <c r="FTK873" s="79"/>
      <c r="FTL873" s="79"/>
      <c r="FTM873" s="79"/>
      <c r="FTN873" s="79"/>
      <c r="FTO873" s="79"/>
      <c r="FTP873" s="79"/>
      <c r="FTQ873" s="79"/>
      <c r="FTR873" s="79"/>
      <c r="FTS873" s="79"/>
      <c r="FTT873" s="79"/>
      <c r="FTU873" s="79"/>
      <c r="FTV873" s="79"/>
      <c r="FTW873" s="79"/>
      <c r="FTX873" s="79"/>
      <c r="FTY873" s="79"/>
      <c r="FTZ873" s="79"/>
      <c r="FUA873" s="79"/>
      <c r="FUB873" s="79"/>
      <c r="FUC873" s="79"/>
      <c r="FUD873" s="79"/>
      <c r="FUE873" s="79"/>
      <c r="FUF873" s="79"/>
      <c r="FUG873" s="79"/>
      <c r="FUH873" s="79"/>
      <c r="FUI873" s="79"/>
      <c r="FUJ873" s="79"/>
      <c r="FUK873" s="79"/>
      <c r="FUL873" s="79"/>
      <c r="FUM873" s="79"/>
      <c r="FUN873" s="79"/>
      <c r="FUO873" s="79"/>
      <c r="FUP873" s="79"/>
      <c r="FUQ873" s="79"/>
      <c r="FUR873" s="79"/>
      <c r="FUS873" s="79"/>
      <c r="FUT873" s="79"/>
      <c r="FUU873" s="79"/>
      <c r="FUV873" s="79"/>
      <c r="FUW873" s="79"/>
      <c r="FUX873" s="79"/>
      <c r="FUY873" s="79"/>
      <c r="FUZ873" s="79"/>
      <c r="FVA873" s="79"/>
      <c r="FVB873" s="79"/>
      <c r="FVC873" s="79"/>
      <c r="FVD873" s="79"/>
      <c r="FVE873" s="79"/>
      <c r="FVF873" s="79"/>
      <c r="FVG873" s="79"/>
      <c r="FVH873" s="79"/>
      <c r="FVI873" s="79"/>
      <c r="FVJ873" s="79"/>
      <c r="FVK873" s="79"/>
      <c r="FVL873" s="79"/>
      <c r="FVM873" s="79"/>
      <c r="FVN873" s="79"/>
      <c r="FVO873" s="79"/>
      <c r="FVP873" s="79"/>
      <c r="FVQ873" s="79"/>
      <c r="FVR873" s="79"/>
      <c r="FVS873" s="79"/>
      <c r="FVT873" s="79"/>
      <c r="FVU873" s="79"/>
      <c r="FVV873" s="79"/>
      <c r="FVW873" s="79"/>
      <c r="FVX873" s="79"/>
      <c r="FVY873" s="79"/>
      <c r="FVZ873" s="79"/>
      <c r="FWA873" s="79"/>
      <c r="FWB873" s="79"/>
      <c r="FWC873" s="79"/>
      <c r="FWD873" s="79"/>
      <c r="FWE873" s="79"/>
      <c r="FWF873" s="79"/>
      <c r="FWG873" s="79"/>
      <c r="FWH873" s="79"/>
      <c r="FWI873" s="79"/>
      <c r="FWJ873" s="79"/>
      <c r="FWK873" s="79"/>
      <c r="FWL873" s="79"/>
      <c r="FWM873" s="79"/>
      <c r="FWN873" s="79"/>
      <c r="FWO873" s="79"/>
      <c r="FWP873" s="79"/>
      <c r="FWQ873" s="79"/>
      <c r="FWR873" s="79"/>
      <c r="FWS873" s="79"/>
      <c r="FWT873" s="79"/>
      <c r="FWU873" s="79"/>
      <c r="FWV873" s="79"/>
      <c r="FWW873" s="79"/>
      <c r="FWX873" s="79"/>
      <c r="FWY873" s="79"/>
      <c r="FWZ873" s="79"/>
      <c r="FXA873" s="79"/>
      <c r="FXB873" s="79"/>
      <c r="FXC873" s="79"/>
      <c r="FXD873" s="79"/>
      <c r="FXE873" s="79"/>
      <c r="FXF873" s="79"/>
      <c r="FXG873" s="79"/>
      <c r="FXH873" s="79"/>
      <c r="FXI873" s="79"/>
      <c r="FXJ873" s="79"/>
      <c r="FXK873" s="79"/>
      <c r="FXL873" s="79"/>
      <c r="FXM873" s="79"/>
      <c r="FXN873" s="79"/>
      <c r="FXO873" s="79"/>
      <c r="FXP873" s="79"/>
      <c r="FXQ873" s="79"/>
      <c r="FXR873" s="79"/>
      <c r="FXS873" s="79"/>
      <c r="FXT873" s="79"/>
      <c r="FXU873" s="79"/>
      <c r="FXV873" s="79"/>
      <c r="FXW873" s="79"/>
      <c r="FXX873" s="79"/>
      <c r="FXY873" s="79"/>
      <c r="FXZ873" s="79"/>
      <c r="FYA873" s="79"/>
      <c r="FYB873" s="79"/>
      <c r="FYC873" s="79"/>
      <c r="FYD873" s="79"/>
      <c r="FYE873" s="79"/>
      <c r="FYF873" s="79"/>
      <c r="FYG873" s="79"/>
      <c r="FYH873" s="79"/>
      <c r="FYI873" s="79"/>
      <c r="FYJ873" s="79"/>
      <c r="FYK873" s="79"/>
      <c r="FYL873" s="79"/>
      <c r="FYM873" s="79"/>
      <c r="FYN873" s="79"/>
      <c r="FYO873" s="79"/>
      <c r="FYP873" s="79"/>
      <c r="FYQ873" s="79"/>
      <c r="FYR873" s="79"/>
      <c r="FYS873" s="79"/>
      <c r="FYT873" s="79"/>
      <c r="FYU873" s="79"/>
      <c r="FYV873" s="79"/>
      <c r="FYW873" s="79"/>
      <c r="FYX873" s="79"/>
      <c r="FYY873" s="79"/>
      <c r="FYZ873" s="79"/>
      <c r="FZA873" s="79"/>
      <c r="FZB873" s="79"/>
      <c r="FZC873" s="79"/>
      <c r="FZD873" s="79"/>
      <c r="FZE873" s="79"/>
      <c r="FZF873" s="79"/>
      <c r="FZG873" s="79"/>
      <c r="FZH873" s="79"/>
      <c r="FZI873" s="79"/>
      <c r="FZJ873" s="79"/>
      <c r="FZK873" s="79"/>
      <c r="FZL873" s="79"/>
      <c r="FZM873" s="79"/>
      <c r="FZN873" s="79"/>
      <c r="FZO873" s="79"/>
      <c r="FZP873" s="79"/>
      <c r="FZQ873" s="79"/>
      <c r="FZR873" s="79"/>
      <c r="FZS873" s="79"/>
      <c r="FZT873" s="79"/>
      <c r="FZU873" s="79"/>
      <c r="FZV873" s="79"/>
      <c r="FZW873" s="79"/>
      <c r="FZX873" s="79"/>
      <c r="FZY873" s="79"/>
      <c r="FZZ873" s="79"/>
      <c r="GAA873" s="79"/>
      <c r="GAB873" s="79"/>
      <c r="GAC873" s="79"/>
      <c r="GAD873" s="79"/>
      <c r="GAE873" s="79"/>
      <c r="GAF873" s="79"/>
      <c r="GAG873" s="79"/>
      <c r="GAH873" s="79"/>
      <c r="GAI873" s="79"/>
      <c r="GAJ873" s="79"/>
      <c r="GAK873" s="79"/>
      <c r="GAL873" s="79"/>
      <c r="GAM873" s="79"/>
      <c r="GAN873" s="79"/>
      <c r="GAO873" s="79"/>
      <c r="GAP873" s="79"/>
      <c r="GAQ873" s="79"/>
      <c r="GAR873" s="79"/>
      <c r="GAS873" s="79"/>
      <c r="GAT873" s="79"/>
      <c r="GAU873" s="79"/>
      <c r="GAV873" s="79"/>
      <c r="GAW873" s="79"/>
      <c r="GAX873" s="79"/>
      <c r="GAY873" s="79"/>
      <c r="GAZ873" s="79"/>
      <c r="GBA873" s="79"/>
      <c r="GBB873" s="79"/>
      <c r="GBC873" s="79"/>
      <c r="GBD873" s="79"/>
      <c r="GBE873" s="79"/>
      <c r="GBF873" s="79"/>
      <c r="GBG873" s="79"/>
      <c r="GBH873" s="79"/>
      <c r="GBI873" s="79"/>
      <c r="GBJ873" s="79"/>
      <c r="GBK873" s="79"/>
      <c r="GBL873" s="79"/>
      <c r="GBM873" s="79"/>
      <c r="GBN873" s="79"/>
      <c r="GBO873" s="79"/>
      <c r="GBP873" s="79"/>
      <c r="GBQ873" s="79"/>
      <c r="GBR873" s="79"/>
      <c r="GBS873" s="79"/>
      <c r="GBT873" s="79"/>
      <c r="GBU873" s="79"/>
      <c r="GBV873" s="79"/>
      <c r="GBW873" s="79"/>
      <c r="GBX873" s="79"/>
      <c r="GBY873" s="79"/>
      <c r="GBZ873" s="79"/>
      <c r="GCA873" s="79"/>
      <c r="GCB873" s="79"/>
      <c r="GCC873" s="79"/>
      <c r="GCD873" s="79"/>
      <c r="GCE873" s="79"/>
      <c r="GCF873" s="79"/>
      <c r="GCG873" s="79"/>
      <c r="GCH873" s="79"/>
      <c r="GCI873" s="79"/>
      <c r="GCJ873" s="79"/>
      <c r="GCK873" s="79"/>
      <c r="GCL873" s="79"/>
      <c r="GCM873" s="79"/>
      <c r="GCN873" s="79"/>
      <c r="GCO873" s="79"/>
      <c r="GCP873" s="79"/>
      <c r="GCQ873" s="79"/>
      <c r="GCR873" s="79"/>
      <c r="GCS873" s="79"/>
      <c r="GCT873" s="79"/>
      <c r="GCU873" s="79"/>
      <c r="GCV873" s="79"/>
      <c r="GCW873" s="79"/>
      <c r="GCX873" s="79"/>
      <c r="GCY873" s="79"/>
      <c r="GCZ873" s="79"/>
      <c r="GDA873" s="79"/>
      <c r="GDB873" s="79"/>
      <c r="GDC873" s="79"/>
      <c r="GDD873" s="79"/>
      <c r="GDE873" s="79"/>
      <c r="GDF873" s="79"/>
      <c r="GDG873" s="79"/>
      <c r="GDH873" s="79"/>
      <c r="GDI873" s="79"/>
      <c r="GDJ873" s="79"/>
      <c r="GDK873" s="79"/>
      <c r="GDL873" s="79"/>
      <c r="GDM873" s="79"/>
      <c r="GDN873" s="79"/>
      <c r="GDO873" s="79"/>
      <c r="GDP873" s="79"/>
      <c r="GDQ873" s="79"/>
      <c r="GDR873" s="79"/>
      <c r="GDS873" s="79"/>
      <c r="GDT873" s="79"/>
      <c r="GDU873" s="79"/>
      <c r="GDV873" s="79"/>
      <c r="GDW873" s="79"/>
      <c r="GDX873" s="79"/>
      <c r="GDY873" s="79"/>
      <c r="GDZ873" s="79"/>
      <c r="GEA873" s="79"/>
      <c r="GEB873" s="79"/>
      <c r="GEC873" s="79"/>
      <c r="GED873" s="79"/>
      <c r="GEE873" s="79"/>
      <c r="GEF873" s="79"/>
      <c r="GEG873" s="79"/>
      <c r="GEH873" s="79"/>
      <c r="GEI873" s="79"/>
      <c r="GEJ873" s="79"/>
      <c r="GEK873" s="79"/>
      <c r="GEL873" s="79"/>
      <c r="GEM873" s="79"/>
      <c r="GEN873" s="79"/>
      <c r="GEO873" s="79"/>
      <c r="GEP873" s="79"/>
      <c r="GEQ873" s="79"/>
      <c r="GER873" s="79"/>
      <c r="GES873" s="79"/>
      <c r="GET873" s="79"/>
      <c r="GEU873" s="79"/>
      <c r="GEV873" s="79"/>
      <c r="GEW873" s="79"/>
      <c r="GEX873" s="79"/>
      <c r="GEY873" s="79"/>
      <c r="GEZ873" s="79"/>
      <c r="GFA873" s="79"/>
      <c r="GFB873" s="79"/>
      <c r="GFC873" s="79"/>
      <c r="GFD873" s="79"/>
      <c r="GFE873" s="79"/>
      <c r="GFF873" s="79"/>
      <c r="GFG873" s="79"/>
      <c r="GFH873" s="79"/>
      <c r="GFI873" s="79"/>
      <c r="GFJ873" s="79"/>
      <c r="GFK873" s="79"/>
      <c r="GFL873" s="79"/>
      <c r="GFM873" s="79"/>
      <c r="GFN873" s="79"/>
      <c r="GFO873" s="79"/>
      <c r="GFP873" s="79"/>
      <c r="GFQ873" s="79"/>
      <c r="GFR873" s="79"/>
      <c r="GFS873" s="79"/>
      <c r="GFT873" s="79"/>
      <c r="GFU873" s="79"/>
      <c r="GFV873" s="79"/>
      <c r="GFW873" s="79"/>
      <c r="GFX873" s="79"/>
      <c r="GFY873" s="79"/>
      <c r="GFZ873" s="79"/>
      <c r="GGA873" s="79"/>
      <c r="GGB873" s="79"/>
      <c r="GGC873" s="79"/>
      <c r="GGD873" s="79"/>
      <c r="GGE873" s="79"/>
      <c r="GGF873" s="79"/>
      <c r="GGG873" s="79"/>
      <c r="GGH873" s="79"/>
      <c r="GGI873" s="79"/>
      <c r="GGJ873" s="79"/>
      <c r="GGK873" s="79"/>
      <c r="GGL873" s="79"/>
      <c r="GGM873" s="79"/>
      <c r="GGN873" s="79"/>
      <c r="GGO873" s="79"/>
      <c r="GGP873" s="79"/>
      <c r="GGQ873" s="79"/>
      <c r="GGR873" s="79"/>
      <c r="GGS873" s="79"/>
      <c r="GGT873" s="79"/>
      <c r="GGU873" s="79"/>
      <c r="GGV873" s="79"/>
      <c r="GGW873" s="79"/>
      <c r="GGX873" s="79"/>
      <c r="GGY873" s="79"/>
      <c r="GGZ873" s="79"/>
      <c r="GHA873" s="79"/>
      <c r="GHB873" s="79"/>
      <c r="GHC873" s="79"/>
      <c r="GHD873" s="79"/>
      <c r="GHE873" s="79"/>
      <c r="GHF873" s="79"/>
      <c r="GHG873" s="79"/>
      <c r="GHH873" s="79"/>
      <c r="GHI873" s="79"/>
      <c r="GHJ873" s="79"/>
      <c r="GHK873" s="79"/>
      <c r="GHL873" s="79"/>
      <c r="GHM873" s="79"/>
      <c r="GHN873" s="79"/>
      <c r="GHO873" s="79"/>
      <c r="GHP873" s="79"/>
      <c r="GHQ873" s="79"/>
      <c r="GHR873" s="79"/>
      <c r="GHS873" s="79"/>
      <c r="GHT873" s="79"/>
      <c r="GHU873" s="79"/>
      <c r="GHV873" s="79"/>
      <c r="GHW873" s="79"/>
      <c r="GHX873" s="79"/>
      <c r="GHY873" s="79"/>
      <c r="GHZ873" s="79"/>
      <c r="GIA873" s="79"/>
      <c r="GIB873" s="79"/>
      <c r="GIC873" s="79"/>
      <c r="GID873" s="79"/>
      <c r="GIE873" s="79"/>
      <c r="GIF873" s="79"/>
      <c r="GIG873" s="79"/>
      <c r="GIH873" s="79"/>
      <c r="GII873" s="79"/>
      <c r="GIJ873" s="79"/>
      <c r="GIK873" s="79"/>
      <c r="GIL873" s="79"/>
      <c r="GIM873" s="79"/>
      <c r="GIN873" s="79"/>
      <c r="GIO873" s="79"/>
      <c r="GIP873" s="79"/>
      <c r="GIQ873" s="79"/>
      <c r="GIR873" s="79"/>
      <c r="GIS873" s="79"/>
      <c r="GIT873" s="79"/>
      <c r="GIU873" s="79"/>
      <c r="GIV873" s="79"/>
      <c r="GIW873" s="79"/>
      <c r="GIX873" s="79"/>
      <c r="GIY873" s="79"/>
      <c r="GIZ873" s="79"/>
      <c r="GJA873" s="79"/>
      <c r="GJB873" s="79"/>
      <c r="GJC873" s="79"/>
      <c r="GJD873" s="79"/>
      <c r="GJE873" s="79"/>
      <c r="GJF873" s="79"/>
      <c r="GJG873" s="79"/>
      <c r="GJH873" s="79"/>
      <c r="GJI873" s="79"/>
      <c r="GJJ873" s="79"/>
      <c r="GJK873" s="79"/>
      <c r="GJL873" s="79"/>
      <c r="GJM873" s="79"/>
      <c r="GJN873" s="79"/>
      <c r="GJO873" s="79"/>
      <c r="GJP873" s="79"/>
      <c r="GJQ873" s="79"/>
      <c r="GJR873" s="79"/>
      <c r="GJS873" s="79"/>
      <c r="GJT873" s="79"/>
      <c r="GJU873" s="79"/>
      <c r="GJV873" s="79"/>
      <c r="GJW873" s="79"/>
      <c r="GJX873" s="79"/>
      <c r="GJY873" s="79"/>
      <c r="GJZ873" s="79"/>
      <c r="GKA873" s="79"/>
      <c r="GKB873" s="79"/>
      <c r="GKC873" s="79"/>
      <c r="GKD873" s="79"/>
      <c r="GKE873" s="79"/>
      <c r="GKF873" s="79"/>
      <c r="GKG873" s="79"/>
      <c r="GKH873" s="79"/>
      <c r="GKI873" s="79"/>
      <c r="GKJ873" s="79"/>
      <c r="GKK873" s="79"/>
      <c r="GKL873" s="79"/>
      <c r="GKM873" s="79"/>
      <c r="GKN873" s="79"/>
      <c r="GKO873" s="79"/>
      <c r="GKP873" s="79"/>
      <c r="GKQ873" s="79"/>
      <c r="GKR873" s="79"/>
      <c r="GKS873" s="79"/>
      <c r="GKT873" s="79"/>
      <c r="GKU873" s="79"/>
      <c r="GKV873" s="79"/>
      <c r="GKW873" s="79"/>
      <c r="GKX873" s="79"/>
      <c r="GKY873" s="79"/>
      <c r="GKZ873" s="79"/>
      <c r="GLA873" s="79"/>
      <c r="GLB873" s="79"/>
      <c r="GLC873" s="79"/>
      <c r="GLD873" s="79"/>
      <c r="GLE873" s="79"/>
      <c r="GLF873" s="79"/>
      <c r="GLG873" s="79"/>
      <c r="GLH873" s="79"/>
      <c r="GLI873" s="79"/>
      <c r="GLJ873" s="79"/>
      <c r="GLK873" s="79"/>
      <c r="GLL873" s="79"/>
      <c r="GLM873" s="79"/>
      <c r="GLN873" s="79"/>
      <c r="GLO873" s="79"/>
      <c r="GLP873" s="79"/>
      <c r="GLQ873" s="79"/>
      <c r="GLR873" s="79"/>
      <c r="GLS873" s="79"/>
      <c r="GLT873" s="79"/>
      <c r="GLU873" s="79"/>
      <c r="GLV873" s="79"/>
      <c r="GLW873" s="79"/>
      <c r="GLX873" s="79"/>
      <c r="GLY873" s="79"/>
      <c r="GLZ873" s="79"/>
      <c r="GMA873" s="79"/>
      <c r="GMB873" s="79"/>
      <c r="GMC873" s="79"/>
      <c r="GMD873" s="79"/>
      <c r="GME873" s="79"/>
      <c r="GMF873" s="79"/>
      <c r="GMG873" s="79"/>
      <c r="GMH873" s="79"/>
      <c r="GMI873" s="79"/>
      <c r="GMJ873" s="79"/>
      <c r="GMK873" s="79"/>
      <c r="GML873" s="79"/>
      <c r="GMM873" s="79"/>
      <c r="GMN873" s="79"/>
      <c r="GMO873" s="79"/>
      <c r="GMP873" s="79"/>
      <c r="GMQ873" s="79"/>
      <c r="GMR873" s="79"/>
      <c r="GMS873" s="79"/>
      <c r="GMT873" s="79"/>
      <c r="GMU873" s="79"/>
      <c r="GMV873" s="79"/>
      <c r="GMW873" s="79"/>
      <c r="GMX873" s="79"/>
      <c r="GMY873" s="79"/>
      <c r="GMZ873" s="79"/>
      <c r="GNA873" s="79"/>
      <c r="GNB873" s="79"/>
      <c r="GNC873" s="79"/>
      <c r="GND873" s="79"/>
      <c r="GNE873" s="79"/>
      <c r="GNF873" s="79"/>
      <c r="GNG873" s="79"/>
      <c r="GNH873" s="79"/>
      <c r="GNI873" s="79"/>
      <c r="GNJ873" s="79"/>
      <c r="GNK873" s="79"/>
      <c r="GNL873" s="79"/>
      <c r="GNM873" s="79"/>
      <c r="GNN873" s="79"/>
      <c r="GNO873" s="79"/>
      <c r="GNP873" s="79"/>
      <c r="GNQ873" s="79"/>
      <c r="GNR873" s="79"/>
      <c r="GNS873" s="79"/>
      <c r="GNT873" s="79"/>
      <c r="GNU873" s="79"/>
      <c r="GNV873" s="79"/>
      <c r="GNW873" s="79"/>
      <c r="GNX873" s="79"/>
      <c r="GNY873" s="79"/>
      <c r="GNZ873" s="79"/>
      <c r="GOA873" s="79"/>
      <c r="GOB873" s="79"/>
      <c r="GOC873" s="79"/>
      <c r="GOD873" s="79"/>
      <c r="GOE873" s="79"/>
      <c r="GOF873" s="79"/>
      <c r="GOG873" s="79"/>
      <c r="GOH873" s="79"/>
      <c r="GOI873" s="79"/>
      <c r="GOJ873" s="79"/>
      <c r="GOK873" s="79"/>
      <c r="GOL873" s="79"/>
      <c r="GOM873" s="79"/>
      <c r="GON873" s="79"/>
      <c r="GOO873" s="79"/>
      <c r="GOP873" s="79"/>
      <c r="GOQ873" s="79"/>
      <c r="GOR873" s="79"/>
      <c r="GOS873" s="79"/>
      <c r="GOT873" s="79"/>
      <c r="GOU873" s="79"/>
      <c r="GOV873" s="79"/>
      <c r="GOW873" s="79"/>
      <c r="GOX873" s="79"/>
      <c r="GOY873" s="79"/>
      <c r="GOZ873" s="79"/>
      <c r="GPA873" s="79"/>
      <c r="GPB873" s="79"/>
      <c r="GPC873" s="79"/>
      <c r="GPD873" s="79"/>
      <c r="GPE873" s="79"/>
      <c r="GPF873" s="79"/>
      <c r="GPG873" s="79"/>
      <c r="GPH873" s="79"/>
      <c r="GPI873" s="79"/>
      <c r="GPJ873" s="79"/>
      <c r="GPK873" s="79"/>
      <c r="GPL873" s="79"/>
      <c r="GPM873" s="79"/>
      <c r="GPN873" s="79"/>
      <c r="GPO873" s="79"/>
      <c r="GPP873" s="79"/>
      <c r="GPQ873" s="79"/>
      <c r="GPR873" s="79"/>
      <c r="GPS873" s="79"/>
      <c r="GPT873" s="79"/>
      <c r="GPU873" s="79"/>
      <c r="GPV873" s="79"/>
      <c r="GPW873" s="79"/>
      <c r="GPX873" s="79"/>
      <c r="GPY873" s="79"/>
      <c r="GPZ873" s="79"/>
      <c r="GQA873" s="79"/>
      <c r="GQB873" s="79"/>
      <c r="GQC873" s="79"/>
      <c r="GQD873" s="79"/>
      <c r="GQE873" s="79"/>
      <c r="GQF873" s="79"/>
      <c r="GQG873" s="79"/>
      <c r="GQH873" s="79"/>
      <c r="GQI873" s="79"/>
      <c r="GQJ873" s="79"/>
      <c r="GQK873" s="79"/>
      <c r="GQL873" s="79"/>
      <c r="GQM873" s="79"/>
      <c r="GQN873" s="79"/>
      <c r="GQO873" s="79"/>
      <c r="GQP873" s="79"/>
      <c r="GQQ873" s="79"/>
      <c r="GQR873" s="79"/>
      <c r="GQS873" s="79"/>
      <c r="GQT873" s="79"/>
      <c r="GQU873" s="79"/>
      <c r="GQV873" s="79"/>
      <c r="GQW873" s="79"/>
      <c r="GQX873" s="79"/>
      <c r="GQY873" s="79"/>
      <c r="GQZ873" s="79"/>
      <c r="GRA873" s="79"/>
      <c r="GRB873" s="79"/>
      <c r="GRC873" s="79"/>
      <c r="GRD873" s="79"/>
      <c r="GRE873" s="79"/>
      <c r="GRF873" s="79"/>
      <c r="GRG873" s="79"/>
      <c r="GRH873" s="79"/>
      <c r="GRI873" s="79"/>
      <c r="GRJ873" s="79"/>
      <c r="GRK873" s="79"/>
      <c r="GRL873" s="79"/>
      <c r="GRM873" s="79"/>
      <c r="GRN873" s="79"/>
      <c r="GRO873" s="79"/>
      <c r="GRP873" s="79"/>
      <c r="GRQ873" s="79"/>
      <c r="GRR873" s="79"/>
      <c r="GRS873" s="79"/>
      <c r="GRT873" s="79"/>
      <c r="GRU873" s="79"/>
      <c r="GRV873" s="79"/>
      <c r="GRW873" s="79"/>
      <c r="GRX873" s="79"/>
      <c r="GRY873" s="79"/>
      <c r="GRZ873" s="79"/>
      <c r="GSA873" s="79"/>
      <c r="GSB873" s="79"/>
      <c r="GSC873" s="79"/>
      <c r="GSD873" s="79"/>
      <c r="GSE873" s="79"/>
      <c r="GSF873" s="79"/>
      <c r="GSG873" s="79"/>
      <c r="GSH873" s="79"/>
      <c r="GSI873" s="79"/>
      <c r="GSJ873" s="79"/>
      <c r="GSK873" s="79"/>
      <c r="GSL873" s="79"/>
      <c r="GSM873" s="79"/>
      <c r="GSN873" s="79"/>
      <c r="GSO873" s="79"/>
      <c r="GSP873" s="79"/>
      <c r="GSQ873" s="79"/>
      <c r="GSR873" s="79"/>
      <c r="GSS873" s="79"/>
      <c r="GST873" s="79"/>
      <c r="GSU873" s="79"/>
      <c r="GSV873" s="79"/>
      <c r="GSW873" s="79"/>
      <c r="GSX873" s="79"/>
      <c r="GSY873" s="79"/>
      <c r="GSZ873" s="79"/>
      <c r="GTA873" s="79"/>
      <c r="GTB873" s="79"/>
      <c r="GTC873" s="79"/>
      <c r="GTD873" s="79"/>
      <c r="GTE873" s="79"/>
      <c r="GTF873" s="79"/>
      <c r="GTG873" s="79"/>
      <c r="GTH873" s="79"/>
      <c r="GTI873" s="79"/>
      <c r="GTJ873" s="79"/>
      <c r="GTK873" s="79"/>
      <c r="GTL873" s="79"/>
      <c r="GTM873" s="79"/>
      <c r="GTN873" s="79"/>
      <c r="GTO873" s="79"/>
      <c r="GTP873" s="79"/>
      <c r="GTQ873" s="79"/>
      <c r="GTR873" s="79"/>
      <c r="GTS873" s="79"/>
      <c r="GTT873" s="79"/>
      <c r="GTU873" s="79"/>
      <c r="GTV873" s="79"/>
      <c r="GTW873" s="79"/>
      <c r="GTX873" s="79"/>
      <c r="GTY873" s="79"/>
      <c r="GTZ873" s="79"/>
      <c r="GUA873" s="79"/>
      <c r="GUB873" s="79"/>
      <c r="GUC873" s="79"/>
      <c r="GUD873" s="79"/>
      <c r="GUE873" s="79"/>
      <c r="GUF873" s="79"/>
      <c r="GUG873" s="79"/>
      <c r="GUH873" s="79"/>
      <c r="GUI873" s="79"/>
      <c r="GUJ873" s="79"/>
      <c r="GUK873" s="79"/>
      <c r="GUL873" s="79"/>
      <c r="GUM873" s="79"/>
      <c r="GUN873" s="79"/>
      <c r="GUO873" s="79"/>
      <c r="GUP873" s="79"/>
      <c r="GUQ873" s="79"/>
      <c r="GUR873" s="79"/>
      <c r="GUS873" s="79"/>
      <c r="GUT873" s="79"/>
      <c r="GUU873" s="79"/>
      <c r="GUV873" s="79"/>
      <c r="GUW873" s="79"/>
      <c r="GUX873" s="79"/>
      <c r="GUY873" s="79"/>
      <c r="GUZ873" s="79"/>
      <c r="GVA873" s="79"/>
      <c r="GVB873" s="79"/>
      <c r="GVC873" s="79"/>
      <c r="GVD873" s="79"/>
      <c r="GVE873" s="79"/>
      <c r="GVF873" s="79"/>
      <c r="GVG873" s="79"/>
      <c r="GVH873" s="79"/>
      <c r="GVI873" s="79"/>
      <c r="GVJ873" s="79"/>
      <c r="GVK873" s="79"/>
      <c r="GVL873" s="79"/>
      <c r="GVM873" s="79"/>
      <c r="GVN873" s="79"/>
      <c r="GVO873" s="79"/>
      <c r="GVP873" s="79"/>
      <c r="GVQ873" s="79"/>
      <c r="GVR873" s="79"/>
      <c r="GVS873" s="79"/>
      <c r="GVT873" s="79"/>
      <c r="GVU873" s="79"/>
      <c r="GVV873" s="79"/>
      <c r="GVW873" s="79"/>
      <c r="GVX873" s="79"/>
      <c r="GVY873" s="79"/>
      <c r="GVZ873" s="79"/>
      <c r="GWA873" s="79"/>
      <c r="GWB873" s="79"/>
      <c r="GWC873" s="79"/>
      <c r="GWD873" s="79"/>
      <c r="GWE873" s="79"/>
      <c r="GWF873" s="79"/>
      <c r="GWG873" s="79"/>
      <c r="GWH873" s="79"/>
      <c r="GWI873" s="79"/>
      <c r="GWJ873" s="79"/>
      <c r="GWK873" s="79"/>
      <c r="GWL873" s="79"/>
      <c r="GWM873" s="79"/>
      <c r="GWN873" s="79"/>
      <c r="GWO873" s="79"/>
      <c r="GWP873" s="79"/>
      <c r="GWQ873" s="79"/>
      <c r="GWR873" s="79"/>
      <c r="GWS873" s="79"/>
      <c r="GWT873" s="79"/>
      <c r="GWU873" s="79"/>
      <c r="GWV873" s="79"/>
      <c r="GWW873" s="79"/>
      <c r="GWX873" s="79"/>
      <c r="GWY873" s="79"/>
      <c r="GWZ873" s="79"/>
      <c r="GXA873" s="79"/>
      <c r="GXB873" s="79"/>
      <c r="GXC873" s="79"/>
      <c r="GXD873" s="79"/>
      <c r="GXE873" s="79"/>
      <c r="GXF873" s="79"/>
      <c r="GXG873" s="79"/>
      <c r="GXH873" s="79"/>
      <c r="GXI873" s="79"/>
      <c r="GXJ873" s="79"/>
      <c r="GXK873" s="79"/>
      <c r="GXL873" s="79"/>
      <c r="GXM873" s="79"/>
      <c r="GXN873" s="79"/>
      <c r="GXO873" s="79"/>
      <c r="GXP873" s="79"/>
      <c r="GXQ873" s="79"/>
      <c r="GXR873" s="79"/>
      <c r="GXS873" s="79"/>
      <c r="GXT873" s="79"/>
      <c r="GXU873" s="79"/>
      <c r="GXV873" s="79"/>
      <c r="GXW873" s="79"/>
      <c r="GXX873" s="79"/>
      <c r="GXY873" s="79"/>
      <c r="GXZ873" s="79"/>
      <c r="GYA873" s="79"/>
      <c r="GYB873" s="79"/>
      <c r="GYC873" s="79"/>
      <c r="GYD873" s="79"/>
      <c r="GYE873" s="79"/>
      <c r="GYF873" s="79"/>
      <c r="GYG873" s="79"/>
      <c r="GYH873" s="79"/>
      <c r="GYI873" s="79"/>
      <c r="GYJ873" s="79"/>
      <c r="GYK873" s="79"/>
      <c r="GYL873" s="79"/>
      <c r="GYM873" s="79"/>
      <c r="GYN873" s="79"/>
      <c r="GYO873" s="79"/>
      <c r="GYP873" s="79"/>
      <c r="GYQ873" s="79"/>
      <c r="GYR873" s="79"/>
      <c r="GYS873" s="79"/>
      <c r="GYT873" s="79"/>
      <c r="GYU873" s="79"/>
      <c r="GYV873" s="79"/>
      <c r="GYW873" s="79"/>
      <c r="GYX873" s="79"/>
      <c r="GYY873" s="79"/>
      <c r="GYZ873" s="79"/>
      <c r="GZA873" s="79"/>
      <c r="GZB873" s="79"/>
      <c r="GZC873" s="79"/>
      <c r="GZD873" s="79"/>
      <c r="GZE873" s="79"/>
      <c r="GZF873" s="79"/>
      <c r="GZG873" s="79"/>
      <c r="GZH873" s="79"/>
      <c r="GZI873" s="79"/>
      <c r="GZJ873" s="79"/>
      <c r="GZK873" s="79"/>
      <c r="GZL873" s="79"/>
      <c r="GZM873" s="79"/>
      <c r="GZN873" s="79"/>
      <c r="GZO873" s="79"/>
      <c r="GZP873" s="79"/>
      <c r="GZQ873" s="79"/>
      <c r="GZR873" s="79"/>
      <c r="GZS873" s="79"/>
      <c r="GZT873" s="79"/>
      <c r="GZU873" s="79"/>
      <c r="GZV873" s="79"/>
      <c r="GZW873" s="79"/>
      <c r="GZX873" s="79"/>
      <c r="GZY873" s="79"/>
      <c r="GZZ873" s="79"/>
      <c r="HAA873" s="79"/>
      <c r="HAB873" s="79"/>
      <c r="HAC873" s="79"/>
      <c r="HAD873" s="79"/>
      <c r="HAE873" s="79"/>
      <c r="HAF873" s="79"/>
      <c r="HAG873" s="79"/>
      <c r="HAH873" s="79"/>
      <c r="HAI873" s="79"/>
      <c r="HAJ873" s="79"/>
      <c r="HAK873" s="79"/>
      <c r="HAL873" s="79"/>
      <c r="HAM873" s="79"/>
      <c r="HAN873" s="79"/>
      <c r="HAO873" s="79"/>
      <c r="HAP873" s="79"/>
      <c r="HAQ873" s="79"/>
      <c r="HAR873" s="79"/>
      <c r="HAS873" s="79"/>
      <c r="HAT873" s="79"/>
      <c r="HAU873" s="79"/>
      <c r="HAV873" s="79"/>
      <c r="HAW873" s="79"/>
      <c r="HAX873" s="79"/>
      <c r="HAY873" s="79"/>
      <c r="HAZ873" s="79"/>
      <c r="HBA873" s="79"/>
      <c r="HBB873" s="79"/>
      <c r="HBC873" s="79"/>
      <c r="HBD873" s="79"/>
      <c r="HBE873" s="79"/>
      <c r="HBF873" s="79"/>
      <c r="HBG873" s="79"/>
      <c r="HBH873" s="79"/>
      <c r="HBI873" s="79"/>
      <c r="HBJ873" s="79"/>
      <c r="HBK873" s="79"/>
      <c r="HBL873" s="79"/>
      <c r="HBM873" s="79"/>
      <c r="HBN873" s="79"/>
      <c r="HBO873" s="79"/>
      <c r="HBP873" s="79"/>
      <c r="HBQ873" s="79"/>
      <c r="HBR873" s="79"/>
      <c r="HBS873" s="79"/>
      <c r="HBT873" s="79"/>
      <c r="HBU873" s="79"/>
      <c r="HBV873" s="79"/>
      <c r="HBW873" s="79"/>
      <c r="HBX873" s="79"/>
      <c r="HBY873" s="79"/>
      <c r="HBZ873" s="79"/>
      <c r="HCA873" s="79"/>
      <c r="HCB873" s="79"/>
      <c r="HCC873" s="79"/>
      <c r="HCD873" s="79"/>
      <c r="HCE873" s="79"/>
      <c r="HCF873" s="79"/>
      <c r="HCG873" s="79"/>
      <c r="HCH873" s="79"/>
      <c r="HCI873" s="79"/>
      <c r="HCJ873" s="79"/>
      <c r="HCK873" s="79"/>
      <c r="HCL873" s="79"/>
      <c r="HCM873" s="79"/>
      <c r="HCN873" s="79"/>
      <c r="HCO873" s="79"/>
      <c r="HCP873" s="79"/>
      <c r="HCQ873" s="79"/>
      <c r="HCR873" s="79"/>
      <c r="HCS873" s="79"/>
      <c r="HCT873" s="79"/>
      <c r="HCU873" s="79"/>
      <c r="HCV873" s="79"/>
      <c r="HCW873" s="79"/>
      <c r="HCX873" s="79"/>
      <c r="HCY873" s="79"/>
      <c r="HCZ873" s="79"/>
      <c r="HDA873" s="79"/>
      <c r="HDB873" s="79"/>
      <c r="HDC873" s="79"/>
      <c r="HDD873" s="79"/>
      <c r="HDE873" s="79"/>
      <c r="HDF873" s="79"/>
      <c r="HDG873" s="79"/>
      <c r="HDH873" s="79"/>
      <c r="HDI873" s="79"/>
      <c r="HDJ873" s="79"/>
      <c r="HDK873" s="79"/>
      <c r="HDL873" s="79"/>
      <c r="HDM873" s="79"/>
      <c r="HDN873" s="79"/>
      <c r="HDO873" s="79"/>
      <c r="HDP873" s="79"/>
      <c r="HDQ873" s="79"/>
      <c r="HDR873" s="79"/>
      <c r="HDS873" s="79"/>
      <c r="HDT873" s="79"/>
      <c r="HDU873" s="79"/>
      <c r="HDV873" s="79"/>
      <c r="HDW873" s="79"/>
      <c r="HDX873" s="79"/>
      <c r="HDY873" s="79"/>
      <c r="HDZ873" s="79"/>
      <c r="HEA873" s="79"/>
      <c r="HEB873" s="79"/>
      <c r="HEC873" s="79"/>
      <c r="HED873" s="79"/>
      <c r="HEE873" s="79"/>
      <c r="HEF873" s="79"/>
      <c r="HEG873" s="79"/>
      <c r="HEH873" s="79"/>
      <c r="HEI873" s="79"/>
      <c r="HEJ873" s="79"/>
      <c r="HEK873" s="79"/>
      <c r="HEL873" s="79"/>
      <c r="HEM873" s="79"/>
      <c r="HEN873" s="79"/>
      <c r="HEO873" s="79"/>
      <c r="HEP873" s="79"/>
      <c r="HEQ873" s="79"/>
      <c r="HER873" s="79"/>
      <c r="HES873" s="79"/>
      <c r="HET873" s="79"/>
      <c r="HEU873" s="79"/>
      <c r="HEV873" s="79"/>
      <c r="HEW873" s="79"/>
      <c r="HEX873" s="79"/>
      <c r="HEY873" s="79"/>
      <c r="HEZ873" s="79"/>
      <c r="HFA873" s="79"/>
      <c r="HFB873" s="79"/>
      <c r="HFC873" s="79"/>
      <c r="HFD873" s="79"/>
      <c r="HFE873" s="79"/>
      <c r="HFF873" s="79"/>
      <c r="HFG873" s="79"/>
      <c r="HFH873" s="79"/>
      <c r="HFI873" s="79"/>
      <c r="HFJ873" s="79"/>
      <c r="HFK873" s="79"/>
      <c r="HFL873" s="79"/>
      <c r="HFM873" s="79"/>
      <c r="HFN873" s="79"/>
      <c r="HFO873" s="79"/>
      <c r="HFP873" s="79"/>
      <c r="HFQ873" s="79"/>
      <c r="HFR873" s="79"/>
      <c r="HFS873" s="79"/>
      <c r="HFT873" s="79"/>
      <c r="HFU873" s="79"/>
      <c r="HFV873" s="79"/>
      <c r="HFW873" s="79"/>
      <c r="HFX873" s="79"/>
      <c r="HFY873" s="79"/>
      <c r="HFZ873" s="79"/>
      <c r="HGA873" s="79"/>
      <c r="HGB873" s="79"/>
      <c r="HGC873" s="79"/>
      <c r="HGD873" s="79"/>
      <c r="HGE873" s="79"/>
      <c r="HGF873" s="79"/>
      <c r="HGG873" s="79"/>
      <c r="HGH873" s="79"/>
      <c r="HGI873" s="79"/>
      <c r="HGJ873" s="79"/>
      <c r="HGK873" s="79"/>
      <c r="HGL873" s="79"/>
      <c r="HGM873" s="79"/>
      <c r="HGN873" s="79"/>
      <c r="HGO873" s="79"/>
      <c r="HGP873" s="79"/>
      <c r="HGQ873" s="79"/>
      <c r="HGR873" s="79"/>
      <c r="HGS873" s="79"/>
      <c r="HGT873" s="79"/>
      <c r="HGU873" s="79"/>
      <c r="HGV873" s="79"/>
      <c r="HGW873" s="79"/>
      <c r="HGX873" s="79"/>
      <c r="HGY873" s="79"/>
      <c r="HGZ873" s="79"/>
      <c r="HHA873" s="79"/>
      <c r="HHB873" s="79"/>
      <c r="HHC873" s="79"/>
      <c r="HHD873" s="79"/>
      <c r="HHE873" s="79"/>
      <c r="HHF873" s="79"/>
      <c r="HHG873" s="79"/>
      <c r="HHH873" s="79"/>
      <c r="HHI873" s="79"/>
      <c r="HHJ873" s="79"/>
      <c r="HHK873" s="79"/>
      <c r="HHL873" s="79"/>
      <c r="HHM873" s="79"/>
      <c r="HHN873" s="79"/>
      <c r="HHO873" s="79"/>
      <c r="HHP873" s="79"/>
      <c r="HHQ873" s="79"/>
      <c r="HHR873" s="79"/>
      <c r="HHS873" s="79"/>
      <c r="HHT873" s="79"/>
      <c r="HHU873" s="79"/>
      <c r="HHV873" s="79"/>
      <c r="HHW873" s="79"/>
      <c r="HHX873" s="79"/>
      <c r="HHY873" s="79"/>
      <c r="HHZ873" s="79"/>
      <c r="HIA873" s="79"/>
      <c r="HIB873" s="79"/>
      <c r="HIC873" s="79"/>
      <c r="HID873" s="79"/>
      <c r="HIE873" s="79"/>
      <c r="HIF873" s="79"/>
      <c r="HIG873" s="79"/>
      <c r="HIH873" s="79"/>
      <c r="HII873" s="79"/>
      <c r="HIJ873" s="79"/>
      <c r="HIK873" s="79"/>
      <c r="HIL873" s="79"/>
      <c r="HIM873" s="79"/>
      <c r="HIN873" s="79"/>
      <c r="HIO873" s="79"/>
      <c r="HIP873" s="79"/>
      <c r="HIQ873" s="79"/>
      <c r="HIR873" s="79"/>
      <c r="HIS873" s="79"/>
      <c r="HIT873" s="79"/>
      <c r="HIU873" s="79"/>
      <c r="HIV873" s="79"/>
      <c r="HIW873" s="79"/>
      <c r="HIX873" s="79"/>
      <c r="HIY873" s="79"/>
      <c r="HIZ873" s="79"/>
      <c r="HJA873" s="79"/>
      <c r="HJB873" s="79"/>
      <c r="HJC873" s="79"/>
      <c r="HJD873" s="79"/>
      <c r="HJE873" s="79"/>
      <c r="HJF873" s="79"/>
      <c r="HJG873" s="79"/>
      <c r="HJH873" s="79"/>
      <c r="HJI873" s="79"/>
      <c r="HJJ873" s="79"/>
      <c r="HJK873" s="79"/>
      <c r="HJL873" s="79"/>
      <c r="HJM873" s="79"/>
      <c r="HJN873" s="79"/>
      <c r="HJO873" s="79"/>
      <c r="HJP873" s="79"/>
      <c r="HJQ873" s="79"/>
      <c r="HJR873" s="79"/>
      <c r="HJS873" s="79"/>
      <c r="HJT873" s="79"/>
      <c r="HJU873" s="79"/>
      <c r="HJV873" s="79"/>
      <c r="HJW873" s="79"/>
      <c r="HJX873" s="79"/>
      <c r="HJY873" s="79"/>
      <c r="HJZ873" s="79"/>
      <c r="HKA873" s="79"/>
      <c r="HKB873" s="79"/>
      <c r="HKC873" s="79"/>
      <c r="HKD873" s="79"/>
      <c r="HKE873" s="79"/>
      <c r="HKF873" s="79"/>
      <c r="HKG873" s="79"/>
      <c r="HKH873" s="79"/>
      <c r="HKI873" s="79"/>
      <c r="HKJ873" s="79"/>
      <c r="HKK873" s="79"/>
      <c r="HKL873" s="79"/>
      <c r="HKM873" s="79"/>
      <c r="HKN873" s="79"/>
      <c r="HKO873" s="79"/>
      <c r="HKP873" s="79"/>
      <c r="HKQ873" s="79"/>
      <c r="HKR873" s="79"/>
      <c r="HKS873" s="79"/>
      <c r="HKT873" s="79"/>
      <c r="HKU873" s="79"/>
      <c r="HKV873" s="79"/>
      <c r="HKW873" s="79"/>
      <c r="HKX873" s="79"/>
      <c r="HKY873" s="79"/>
      <c r="HKZ873" s="79"/>
      <c r="HLA873" s="79"/>
      <c r="HLB873" s="79"/>
      <c r="HLC873" s="79"/>
      <c r="HLD873" s="79"/>
      <c r="HLE873" s="79"/>
      <c r="HLF873" s="79"/>
      <c r="HLG873" s="79"/>
      <c r="HLH873" s="79"/>
      <c r="HLI873" s="79"/>
      <c r="HLJ873" s="79"/>
      <c r="HLK873" s="79"/>
      <c r="HLL873" s="79"/>
      <c r="HLM873" s="79"/>
      <c r="HLN873" s="79"/>
      <c r="HLO873" s="79"/>
      <c r="HLP873" s="79"/>
      <c r="HLQ873" s="79"/>
      <c r="HLR873" s="79"/>
      <c r="HLS873" s="79"/>
      <c r="HLT873" s="79"/>
      <c r="HLU873" s="79"/>
      <c r="HLV873" s="79"/>
      <c r="HLW873" s="79"/>
      <c r="HLX873" s="79"/>
      <c r="HLY873" s="79"/>
      <c r="HLZ873" s="79"/>
      <c r="HMA873" s="79"/>
      <c r="HMB873" s="79"/>
      <c r="HMC873" s="79"/>
      <c r="HMD873" s="79"/>
      <c r="HME873" s="79"/>
      <c r="HMF873" s="79"/>
      <c r="HMG873" s="79"/>
      <c r="HMH873" s="79"/>
      <c r="HMI873" s="79"/>
      <c r="HMJ873" s="79"/>
      <c r="HMK873" s="79"/>
      <c r="HML873" s="79"/>
      <c r="HMM873" s="79"/>
      <c r="HMN873" s="79"/>
      <c r="HMO873" s="79"/>
      <c r="HMP873" s="79"/>
      <c r="HMQ873" s="79"/>
      <c r="HMR873" s="79"/>
      <c r="HMS873" s="79"/>
      <c r="HMT873" s="79"/>
      <c r="HMU873" s="79"/>
      <c r="HMV873" s="79"/>
      <c r="HMW873" s="79"/>
      <c r="HMX873" s="79"/>
      <c r="HMY873" s="79"/>
      <c r="HMZ873" s="79"/>
      <c r="HNA873" s="79"/>
      <c r="HNB873" s="79"/>
      <c r="HNC873" s="79"/>
      <c r="HND873" s="79"/>
      <c r="HNE873" s="79"/>
      <c r="HNF873" s="79"/>
      <c r="HNG873" s="79"/>
      <c r="HNH873" s="79"/>
      <c r="HNI873" s="79"/>
      <c r="HNJ873" s="79"/>
      <c r="HNK873" s="79"/>
      <c r="HNL873" s="79"/>
      <c r="HNM873" s="79"/>
      <c r="HNN873" s="79"/>
      <c r="HNO873" s="79"/>
      <c r="HNP873" s="79"/>
      <c r="HNQ873" s="79"/>
      <c r="HNR873" s="79"/>
      <c r="HNS873" s="79"/>
      <c r="HNT873" s="79"/>
      <c r="HNU873" s="79"/>
      <c r="HNV873" s="79"/>
      <c r="HNW873" s="79"/>
      <c r="HNX873" s="79"/>
      <c r="HNY873" s="79"/>
      <c r="HNZ873" s="79"/>
      <c r="HOA873" s="79"/>
      <c r="HOB873" s="79"/>
      <c r="HOC873" s="79"/>
      <c r="HOD873" s="79"/>
      <c r="HOE873" s="79"/>
      <c r="HOF873" s="79"/>
      <c r="HOG873" s="79"/>
      <c r="HOH873" s="79"/>
      <c r="HOI873" s="79"/>
      <c r="HOJ873" s="79"/>
      <c r="HOK873" s="79"/>
      <c r="HOL873" s="79"/>
      <c r="HOM873" s="79"/>
      <c r="HON873" s="79"/>
      <c r="HOO873" s="79"/>
      <c r="HOP873" s="79"/>
      <c r="HOQ873" s="79"/>
      <c r="HOR873" s="79"/>
      <c r="HOS873" s="79"/>
      <c r="HOT873" s="79"/>
      <c r="HOU873" s="79"/>
      <c r="HOV873" s="79"/>
      <c r="HOW873" s="79"/>
      <c r="HOX873" s="79"/>
      <c r="HOY873" s="79"/>
      <c r="HOZ873" s="79"/>
      <c r="HPA873" s="79"/>
      <c r="HPB873" s="79"/>
      <c r="HPC873" s="79"/>
      <c r="HPD873" s="79"/>
      <c r="HPE873" s="79"/>
      <c r="HPF873" s="79"/>
      <c r="HPG873" s="79"/>
      <c r="HPH873" s="79"/>
      <c r="HPI873" s="79"/>
      <c r="HPJ873" s="79"/>
      <c r="HPK873" s="79"/>
      <c r="HPL873" s="79"/>
      <c r="HPM873" s="79"/>
      <c r="HPN873" s="79"/>
      <c r="HPO873" s="79"/>
      <c r="HPP873" s="79"/>
      <c r="HPQ873" s="79"/>
      <c r="HPR873" s="79"/>
      <c r="HPS873" s="79"/>
      <c r="HPT873" s="79"/>
      <c r="HPU873" s="79"/>
      <c r="HPV873" s="79"/>
      <c r="HPW873" s="79"/>
      <c r="HPX873" s="79"/>
      <c r="HPY873" s="79"/>
      <c r="HPZ873" s="79"/>
      <c r="HQA873" s="79"/>
      <c r="HQB873" s="79"/>
      <c r="HQC873" s="79"/>
      <c r="HQD873" s="79"/>
      <c r="HQE873" s="79"/>
      <c r="HQF873" s="79"/>
      <c r="HQG873" s="79"/>
      <c r="HQH873" s="79"/>
      <c r="HQI873" s="79"/>
      <c r="HQJ873" s="79"/>
      <c r="HQK873" s="79"/>
      <c r="HQL873" s="79"/>
      <c r="HQM873" s="79"/>
      <c r="HQN873" s="79"/>
      <c r="HQO873" s="79"/>
      <c r="HQP873" s="79"/>
      <c r="HQQ873" s="79"/>
      <c r="HQR873" s="79"/>
      <c r="HQS873" s="79"/>
      <c r="HQT873" s="79"/>
      <c r="HQU873" s="79"/>
      <c r="HQV873" s="79"/>
      <c r="HQW873" s="79"/>
      <c r="HQX873" s="79"/>
      <c r="HQY873" s="79"/>
      <c r="HQZ873" s="79"/>
      <c r="HRA873" s="79"/>
      <c r="HRB873" s="79"/>
      <c r="HRC873" s="79"/>
      <c r="HRD873" s="79"/>
      <c r="HRE873" s="79"/>
      <c r="HRF873" s="79"/>
      <c r="HRG873" s="79"/>
      <c r="HRH873" s="79"/>
      <c r="HRI873" s="79"/>
      <c r="HRJ873" s="79"/>
      <c r="HRK873" s="79"/>
      <c r="HRL873" s="79"/>
      <c r="HRM873" s="79"/>
      <c r="HRN873" s="79"/>
      <c r="HRO873" s="79"/>
      <c r="HRP873" s="79"/>
      <c r="HRQ873" s="79"/>
      <c r="HRR873" s="79"/>
      <c r="HRS873" s="79"/>
      <c r="HRT873" s="79"/>
      <c r="HRU873" s="79"/>
      <c r="HRV873" s="79"/>
      <c r="HRW873" s="79"/>
      <c r="HRX873" s="79"/>
      <c r="HRY873" s="79"/>
      <c r="HRZ873" s="79"/>
      <c r="HSA873" s="79"/>
      <c r="HSB873" s="79"/>
      <c r="HSC873" s="79"/>
      <c r="HSD873" s="79"/>
      <c r="HSE873" s="79"/>
      <c r="HSF873" s="79"/>
      <c r="HSG873" s="79"/>
      <c r="HSH873" s="79"/>
      <c r="HSI873" s="79"/>
      <c r="HSJ873" s="79"/>
      <c r="HSK873" s="79"/>
      <c r="HSL873" s="79"/>
      <c r="HSM873" s="79"/>
      <c r="HSN873" s="79"/>
      <c r="HSO873" s="79"/>
      <c r="HSP873" s="79"/>
      <c r="HSQ873" s="79"/>
      <c r="HSR873" s="79"/>
      <c r="HSS873" s="79"/>
      <c r="HST873" s="79"/>
      <c r="HSU873" s="79"/>
      <c r="HSV873" s="79"/>
      <c r="HSW873" s="79"/>
      <c r="HSX873" s="79"/>
      <c r="HSY873" s="79"/>
      <c r="HSZ873" s="79"/>
      <c r="HTA873" s="79"/>
      <c r="HTB873" s="79"/>
      <c r="HTC873" s="79"/>
      <c r="HTD873" s="79"/>
      <c r="HTE873" s="79"/>
      <c r="HTF873" s="79"/>
      <c r="HTG873" s="79"/>
      <c r="HTH873" s="79"/>
      <c r="HTI873" s="79"/>
      <c r="HTJ873" s="79"/>
      <c r="HTK873" s="79"/>
      <c r="HTL873" s="79"/>
      <c r="HTM873" s="79"/>
      <c r="HTN873" s="79"/>
      <c r="HTO873" s="79"/>
      <c r="HTP873" s="79"/>
      <c r="HTQ873" s="79"/>
      <c r="HTR873" s="79"/>
      <c r="HTS873" s="79"/>
      <c r="HTT873" s="79"/>
      <c r="HTU873" s="79"/>
      <c r="HTV873" s="79"/>
      <c r="HTW873" s="79"/>
      <c r="HTX873" s="79"/>
      <c r="HTY873" s="79"/>
      <c r="HTZ873" s="79"/>
      <c r="HUA873" s="79"/>
      <c r="HUB873" s="79"/>
      <c r="HUC873" s="79"/>
      <c r="HUD873" s="79"/>
      <c r="HUE873" s="79"/>
      <c r="HUF873" s="79"/>
      <c r="HUG873" s="79"/>
      <c r="HUH873" s="79"/>
      <c r="HUI873" s="79"/>
      <c r="HUJ873" s="79"/>
      <c r="HUK873" s="79"/>
      <c r="HUL873" s="79"/>
      <c r="HUM873" s="79"/>
      <c r="HUN873" s="79"/>
      <c r="HUO873" s="79"/>
      <c r="HUP873" s="79"/>
      <c r="HUQ873" s="79"/>
      <c r="HUR873" s="79"/>
      <c r="HUS873" s="79"/>
      <c r="HUT873" s="79"/>
      <c r="HUU873" s="79"/>
      <c r="HUV873" s="79"/>
      <c r="HUW873" s="79"/>
      <c r="HUX873" s="79"/>
      <c r="HUY873" s="79"/>
      <c r="HUZ873" s="79"/>
      <c r="HVA873" s="79"/>
      <c r="HVB873" s="79"/>
      <c r="HVC873" s="79"/>
      <c r="HVD873" s="79"/>
      <c r="HVE873" s="79"/>
      <c r="HVF873" s="79"/>
      <c r="HVG873" s="79"/>
      <c r="HVH873" s="79"/>
      <c r="HVI873" s="79"/>
      <c r="HVJ873" s="79"/>
      <c r="HVK873" s="79"/>
      <c r="HVL873" s="79"/>
      <c r="HVM873" s="79"/>
      <c r="HVN873" s="79"/>
      <c r="HVO873" s="79"/>
      <c r="HVP873" s="79"/>
      <c r="HVQ873" s="79"/>
      <c r="HVR873" s="79"/>
      <c r="HVS873" s="79"/>
      <c r="HVT873" s="79"/>
      <c r="HVU873" s="79"/>
      <c r="HVV873" s="79"/>
      <c r="HVW873" s="79"/>
      <c r="HVX873" s="79"/>
      <c r="HVY873" s="79"/>
      <c r="HVZ873" s="79"/>
      <c r="HWA873" s="79"/>
      <c r="HWB873" s="79"/>
      <c r="HWC873" s="79"/>
      <c r="HWD873" s="79"/>
      <c r="HWE873" s="79"/>
      <c r="HWF873" s="79"/>
      <c r="HWG873" s="79"/>
      <c r="HWH873" s="79"/>
      <c r="HWI873" s="79"/>
      <c r="HWJ873" s="79"/>
      <c r="HWK873" s="79"/>
      <c r="HWL873" s="79"/>
      <c r="HWM873" s="79"/>
      <c r="HWN873" s="79"/>
      <c r="HWO873" s="79"/>
      <c r="HWP873" s="79"/>
      <c r="HWQ873" s="79"/>
      <c r="HWR873" s="79"/>
      <c r="HWS873" s="79"/>
      <c r="HWT873" s="79"/>
      <c r="HWU873" s="79"/>
      <c r="HWV873" s="79"/>
      <c r="HWW873" s="79"/>
      <c r="HWX873" s="79"/>
      <c r="HWY873" s="79"/>
      <c r="HWZ873" s="79"/>
      <c r="HXA873" s="79"/>
      <c r="HXB873" s="79"/>
      <c r="HXC873" s="79"/>
      <c r="HXD873" s="79"/>
      <c r="HXE873" s="79"/>
      <c r="HXF873" s="79"/>
      <c r="HXG873" s="79"/>
      <c r="HXH873" s="79"/>
      <c r="HXI873" s="79"/>
      <c r="HXJ873" s="79"/>
      <c r="HXK873" s="79"/>
      <c r="HXL873" s="79"/>
      <c r="HXM873" s="79"/>
      <c r="HXN873" s="79"/>
      <c r="HXO873" s="79"/>
      <c r="HXP873" s="79"/>
      <c r="HXQ873" s="79"/>
      <c r="HXR873" s="79"/>
      <c r="HXS873" s="79"/>
      <c r="HXT873" s="79"/>
      <c r="HXU873" s="79"/>
      <c r="HXV873" s="79"/>
      <c r="HXW873" s="79"/>
      <c r="HXX873" s="79"/>
      <c r="HXY873" s="79"/>
      <c r="HXZ873" s="79"/>
      <c r="HYA873" s="79"/>
      <c r="HYB873" s="79"/>
      <c r="HYC873" s="79"/>
      <c r="HYD873" s="79"/>
      <c r="HYE873" s="79"/>
      <c r="HYF873" s="79"/>
      <c r="HYG873" s="79"/>
      <c r="HYH873" s="79"/>
      <c r="HYI873" s="79"/>
      <c r="HYJ873" s="79"/>
      <c r="HYK873" s="79"/>
      <c r="HYL873" s="79"/>
      <c r="HYM873" s="79"/>
      <c r="HYN873" s="79"/>
      <c r="HYO873" s="79"/>
      <c r="HYP873" s="79"/>
      <c r="HYQ873" s="79"/>
      <c r="HYR873" s="79"/>
      <c r="HYS873" s="79"/>
      <c r="HYT873" s="79"/>
      <c r="HYU873" s="79"/>
      <c r="HYV873" s="79"/>
      <c r="HYW873" s="79"/>
      <c r="HYX873" s="79"/>
      <c r="HYY873" s="79"/>
      <c r="HYZ873" s="79"/>
      <c r="HZA873" s="79"/>
      <c r="HZB873" s="79"/>
      <c r="HZC873" s="79"/>
      <c r="HZD873" s="79"/>
      <c r="HZE873" s="79"/>
      <c r="HZF873" s="79"/>
      <c r="HZG873" s="79"/>
      <c r="HZH873" s="79"/>
      <c r="HZI873" s="79"/>
      <c r="HZJ873" s="79"/>
      <c r="HZK873" s="79"/>
      <c r="HZL873" s="79"/>
      <c r="HZM873" s="79"/>
      <c r="HZN873" s="79"/>
      <c r="HZO873" s="79"/>
      <c r="HZP873" s="79"/>
      <c r="HZQ873" s="79"/>
      <c r="HZR873" s="79"/>
      <c r="HZS873" s="79"/>
      <c r="HZT873" s="79"/>
      <c r="HZU873" s="79"/>
      <c r="HZV873" s="79"/>
      <c r="HZW873" s="79"/>
      <c r="HZX873" s="79"/>
      <c r="HZY873" s="79"/>
      <c r="HZZ873" s="79"/>
      <c r="IAA873" s="79"/>
      <c r="IAB873" s="79"/>
      <c r="IAC873" s="79"/>
      <c r="IAD873" s="79"/>
      <c r="IAE873" s="79"/>
      <c r="IAF873" s="79"/>
      <c r="IAG873" s="79"/>
      <c r="IAH873" s="79"/>
      <c r="IAI873" s="79"/>
      <c r="IAJ873" s="79"/>
      <c r="IAK873" s="79"/>
      <c r="IAL873" s="79"/>
      <c r="IAM873" s="79"/>
      <c r="IAN873" s="79"/>
      <c r="IAO873" s="79"/>
      <c r="IAP873" s="79"/>
      <c r="IAQ873" s="79"/>
      <c r="IAR873" s="79"/>
      <c r="IAS873" s="79"/>
      <c r="IAT873" s="79"/>
      <c r="IAU873" s="79"/>
      <c r="IAV873" s="79"/>
      <c r="IAW873" s="79"/>
      <c r="IAX873" s="79"/>
      <c r="IAY873" s="79"/>
      <c r="IAZ873" s="79"/>
      <c r="IBA873" s="79"/>
      <c r="IBB873" s="79"/>
      <c r="IBC873" s="79"/>
      <c r="IBD873" s="79"/>
      <c r="IBE873" s="79"/>
      <c r="IBF873" s="79"/>
      <c r="IBG873" s="79"/>
      <c r="IBH873" s="79"/>
      <c r="IBI873" s="79"/>
      <c r="IBJ873" s="79"/>
      <c r="IBK873" s="79"/>
      <c r="IBL873" s="79"/>
      <c r="IBM873" s="79"/>
      <c r="IBN873" s="79"/>
      <c r="IBO873" s="79"/>
      <c r="IBP873" s="79"/>
      <c r="IBQ873" s="79"/>
      <c r="IBR873" s="79"/>
      <c r="IBS873" s="79"/>
      <c r="IBT873" s="79"/>
      <c r="IBU873" s="79"/>
      <c r="IBV873" s="79"/>
      <c r="IBW873" s="79"/>
      <c r="IBX873" s="79"/>
      <c r="IBY873" s="79"/>
      <c r="IBZ873" s="79"/>
      <c r="ICA873" s="79"/>
      <c r="ICB873" s="79"/>
      <c r="ICC873" s="79"/>
      <c r="ICD873" s="79"/>
      <c r="ICE873" s="79"/>
      <c r="ICF873" s="79"/>
      <c r="ICG873" s="79"/>
      <c r="ICH873" s="79"/>
      <c r="ICI873" s="79"/>
      <c r="ICJ873" s="79"/>
      <c r="ICK873" s="79"/>
      <c r="ICL873" s="79"/>
      <c r="ICM873" s="79"/>
      <c r="ICN873" s="79"/>
      <c r="ICO873" s="79"/>
      <c r="ICP873" s="79"/>
      <c r="ICQ873" s="79"/>
      <c r="ICR873" s="79"/>
      <c r="ICS873" s="79"/>
      <c r="ICT873" s="79"/>
      <c r="ICU873" s="79"/>
      <c r="ICV873" s="79"/>
      <c r="ICW873" s="79"/>
      <c r="ICX873" s="79"/>
      <c r="ICY873" s="79"/>
      <c r="ICZ873" s="79"/>
      <c r="IDA873" s="79"/>
      <c r="IDB873" s="79"/>
      <c r="IDC873" s="79"/>
      <c r="IDD873" s="79"/>
      <c r="IDE873" s="79"/>
      <c r="IDF873" s="79"/>
      <c r="IDG873" s="79"/>
      <c r="IDH873" s="79"/>
      <c r="IDI873" s="79"/>
      <c r="IDJ873" s="79"/>
      <c r="IDK873" s="79"/>
      <c r="IDL873" s="79"/>
      <c r="IDM873" s="79"/>
      <c r="IDN873" s="79"/>
      <c r="IDO873" s="79"/>
      <c r="IDP873" s="79"/>
      <c r="IDQ873" s="79"/>
      <c r="IDR873" s="79"/>
      <c r="IDS873" s="79"/>
      <c r="IDT873" s="79"/>
      <c r="IDU873" s="79"/>
      <c r="IDV873" s="79"/>
      <c r="IDW873" s="79"/>
      <c r="IDX873" s="79"/>
      <c r="IDY873" s="79"/>
      <c r="IDZ873" s="79"/>
      <c r="IEA873" s="79"/>
      <c r="IEB873" s="79"/>
      <c r="IEC873" s="79"/>
      <c r="IED873" s="79"/>
      <c r="IEE873" s="79"/>
      <c r="IEF873" s="79"/>
      <c r="IEG873" s="79"/>
      <c r="IEH873" s="79"/>
      <c r="IEI873" s="79"/>
      <c r="IEJ873" s="79"/>
      <c r="IEK873" s="79"/>
      <c r="IEL873" s="79"/>
      <c r="IEM873" s="79"/>
      <c r="IEN873" s="79"/>
      <c r="IEO873" s="79"/>
      <c r="IEP873" s="79"/>
      <c r="IEQ873" s="79"/>
      <c r="IER873" s="79"/>
      <c r="IES873" s="79"/>
      <c r="IET873" s="79"/>
      <c r="IEU873" s="79"/>
      <c r="IEV873" s="79"/>
      <c r="IEW873" s="79"/>
      <c r="IEX873" s="79"/>
      <c r="IEY873" s="79"/>
      <c r="IEZ873" s="79"/>
      <c r="IFA873" s="79"/>
      <c r="IFB873" s="79"/>
      <c r="IFC873" s="79"/>
      <c r="IFD873" s="79"/>
      <c r="IFE873" s="79"/>
      <c r="IFF873" s="79"/>
      <c r="IFG873" s="79"/>
      <c r="IFH873" s="79"/>
      <c r="IFI873" s="79"/>
      <c r="IFJ873" s="79"/>
      <c r="IFK873" s="79"/>
      <c r="IFL873" s="79"/>
      <c r="IFM873" s="79"/>
      <c r="IFN873" s="79"/>
      <c r="IFO873" s="79"/>
      <c r="IFP873" s="79"/>
      <c r="IFQ873" s="79"/>
      <c r="IFR873" s="79"/>
      <c r="IFS873" s="79"/>
      <c r="IFT873" s="79"/>
      <c r="IFU873" s="79"/>
      <c r="IFV873" s="79"/>
      <c r="IFW873" s="79"/>
      <c r="IFX873" s="79"/>
      <c r="IFY873" s="79"/>
      <c r="IFZ873" s="79"/>
      <c r="IGA873" s="79"/>
      <c r="IGB873" s="79"/>
      <c r="IGC873" s="79"/>
      <c r="IGD873" s="79"/>
      <c r="IGE873" s="79"/>
      <c r="IGF873" s="79"/>
      <c r="IGG873" s="79"/>
      <c r="IGH873" s="79"/>
      <c r="IGI873" s="79"/>
      <c r="IGJ873" s="79"/>
      <c r="IGK873" s="79"/>
      <c r="IGL873" s="79"/>
      <c r="IGM873" s="79"/>
      <c r="IGN873" s="79"/>
      <c r="IGO873" s="79"/>
      <c r="IGP873" s="79"/>
      <c r="IGQ873" s="79"/>
      <c r="IGR873" s="79"/>
      <c r="IGS873" s="79"/>
      <c r="IGT873" s="79"/>
      <c r="IGU873" s="79"/>
      <c r="IGV873" s="79"/>
      <c r="IGW873" s="79"/>
      <c r="IGX873" s="79"/>
      <c r="IGY873" s="79"/>
      <c r="IGZ873" s="79"/>
      <c r="IHA873" s="79"/>
      <c r="IHB873" s="79"/>
      <c r="IHC873" s="79"/>
      <c r="IHD873" s="79"/>
      <c r="IHE873" s="79"/>
      <c r="IHF873" s="79"/>
      <c r="IHG873" s="79"/>
      <c r="IHH873" s="79"/>
      <c r="IHI873" s="79"/>
      <c r="IHJ873" s="79"/>
      <c r="IHK873" s="79"/>
      <c r="IHL873" s="79"/>
      <c r="IHM873" s="79"/>
      <c r="IHN873" s="79"/>
      <c r="IHO873" s="79"/>
      <c r="IHP873" s="79"/>
      <c r="IHQ873" s="79"/>
      <c r="IHR873" s="79"/>
      <c r="IHS873" s="79"/>
      <c r="IHT873" s="79"/>
      <c r="IHU873" s="79"/>
      <c r="IHV873" s="79"/>
      <c r="IHW873" s="79"/>
      <c r="IHX873" s="79"/>
      <c r="IHY873" s="79"/>
      <c r="IHZ873" s="79"/>
      <c r="IIA873" s="79"/>
      <c r="IIB873" s="79"/>
      <c r="IIC873" s="79"/>
      <c r="IID873" s="79"/>
      <c r="IIE873" s="79"/>
      <c r="IIF873" s="79"/>
      <c r="IIG873" s="79"/>
      <c r="IIH873" s="79"/>
      <c r="III873" s="79"/>
      <c r="IIJ873" s="79"/>
      <c r="IIK873" s="79"/>
      <c r="IIL873" s="79"/>
      <c r="IIM873" s="79"/>
      <c r="IIN873" s="79"/>
      <c r="IIO873" s="79"/>
      <c r="IIP873" s="79"/>
      <c r="IIQ873" s="79"/>
      <c r="IIR873" s="79"/>
      <c r="IIS873" s="79"/>
      <c r="IIT873" s="79"/>
      <c r="IIU873" s="79"/>
      <c r="IIV873" s="79"/>
      <c r="IIW873" s="79"/>
      <c r="IIX873" s="79"/>
      <c r="IIY873" s="79"/>
      <c r="IIZ873" s="79"/>
      <c r="IJA873" s="79"/>
      <c r="IJB873" s="79"/>
      <c r="IJC873" s="79"/>
      <c r="IJD873" s="79"/>
      <c r="IJE873" s="79"/>
      <c r="IJF873" s="79"/>
      <c r="IJG873" s="79"/>
      <c r="IJH873" s="79"/>
      <c r="IJI873" s="79"/>
      <c r="IJJ873" s="79"/>
      <c r="IJK873" s="79"/>
      <c r="IJL873" s="79"/>
      <c r="IJM873" s="79"/>
      <c r="IJN873" s="79"/>
      <c r="IJO873" s="79"/>
      <c r="IJP873" s="79"/>
      <c r="IJQ873" s="79"/>
      <c r="IJR873" s="79"/>
      <c r="IJS873" s="79"/>
      <c r="IJT873" s="79"/>
      <c r="IJU873" s="79"/>
      <c r="IJV873" s="79"/>
      <c r="IJW873" s="79"/>
      <c r="IJX873" s="79"/>
      <c r="IJY873" s="79"/>
      <c r="IJZ873" s="79"/>
      <c r="IKA873" s="79"/>
      <c r="IKB873" s="79"/>
      <c r="IKC873" s="79"/>
      <c r="IKD873" s="79"/>
      <c r="IKE873" s="79"/>
      <c r="IKF873" s="79"/>
      <c r="IKG873" s="79"/>
      <c r="IKH873" s="79"/>
      <c r="IKI873" s="79"/>
      <c r="IKJ873" s="79"/>
      <c r="IKK873" s="79"/>
      <c r="IKL873" s="79"/>
      <c r="IKM873" s="79"/>
      <c r="IKN873" s="79"/>
      <c r="IKO873" s="79"/>
      <c r="IKP873" s="79"/>
      <c r="IKQ873" s="79"/>
      <c r="IKR873" s="79"/>
      <c r="IKS873" s="79"/>
      <c r="IKT873" s="79"/>
      <c r="IKU873" s="79"/>
      <c r="IKV873" s="79"/>
      <c r="IKW873" s="79"/>
      <c r="IKX873" s="79"/>
      <c r="IKY873" s="79"/>
      <c r="IKZ873" s="79"/>
      <c r="ILA873" s="79"/>
      <c r="ILB873" s="79"/>
      <c r="ILC873" s="79"/>
      <c r="ILD873" s="79"/>
      <c r="ILE873" s="79"/>
      <c r="ILF873" s="79"/>
      <c r="ILG873" s="79"/>
      <c r="ILH873" s="79"/>
      <c r="ILI873" s="79"/>
      <c r="ILJ873" s="79"/>
      <c r="ILK873" s="79"/>
      <c r="ILL873" s="79"/>
      <c r="ILM873" s="79"/>
      <c r="ILN873" s="79"/>
      <c r="ILO873" s="79"/>
      <c r="ILP873" s="79"/>
      <c r="ILQ873" s="79"/>
      <c r="ILR873" s="79"/>
      <c r="ILS873" s="79"/>
      <c r="ILT873" s="79"/>
      <c r="ILU873" s="79"/>
      <c r="ILV873" s="79"/>
      <c r="ILW873" s="79"/>
      <c r="ILX873" s="79"/>
      <c r="ILY873" s="79"/>
      <c r="ILZ873" s="79"/>
      <c r="IMA873" s="79"/>
      <c r="IMB873" s="79"/>
      <c r="IMC873" s="79"/>
      <c r="IMD873" s="79"/>
      <c r="IME873" s="79"/>
      <c r="IMF873" s="79"/>
      <c r="IMG873" s="79"/>
      <c r="IMH873" s="79"/>
      <c r="IMI873" s="79"/>
      <c r="IMJ873" s="79"/>
      <c r="IMK873" s="79"/>
      <c r="IML873" s="79"/>
      <c r="IMM873" s="79"/>
      <c r="IMN873" s="79"/>
      <c r="IMO873" s="79"/>
      <c r="IMP873" s="79"/>
      <c r="IMQ873" s="79"/>
      <c r="IMR873" s="79"/>
      <c r="IMS873" s="79"/>
      <c r="IMT873" s="79"/>
      <c r="IMU873" s="79"/>
      <c r="IMV873" s="79"/>
      <c r="IMW873" s="79"/>
      <c r="IMX873" s="79"/>
      <c r="IMY873" s="79"/>
      <c r="IMZ873" s="79"/>
      <c r="INA873" s="79"/>
      <c r="INB873" s="79"/>
      <c r="INC873" s="79"/>
      <c r="IND873" s="79"/>
      <c r="INE873" s="79"/>
      <c r="INF873" s="79"/>
      <c r="ING873" s="79"/>
      <c r="INH873" s="79"/>
      <c r="INI873" s="79"/>
      <c r="INJ873" s="79"/>
      <c r="INK873" s="79"/>
      <c r="INL873" s="79"/>
      <c r="INM873" s="79"/>
      <c r="INN873" s="79"/>
      <c r="INO873" s="79"/>
      <c r="INP873" s="79"/>
      <c r="INQ873" s="79"/>
      <c r="INR873" s="79"/>
      <c r="INS873" s="79"/>
      <c r="INT873" s="79"/>
      <c r="INU873" s="79"/>
      <c r="INV873" s="79"/>
      <c r="INW873" s="79"/>
      <c r="INX873" s="79"/>
      <c r="INY873" s="79"/>
      <c r="INZ873" s="79"/>
      <c r="IOA873" s="79"/>
      <c r="IOB873" s="79"/>
      <c r="IOC873" s="79"/>
      <c r="IOD873" s="79"/>
      <c r="IOE873" s="79"/>
      <c r="IOF873" s="79"/>
      <c r="IOG873" s="79"/>
      <c r="IOH873" s="79"/>
      <c r="IOI873" s="79"/>
      <c r="IOJ873" s="79"/>
      <c r="IOK873" s="79"/>
      <c r="IOL873" s="79"/>
      <c r="IOM873" s="79"/>
      <c r="ION873" s="79"/>
      <c r="IOO873" s="79"/>
      <c r="IOP873" s="79"/>
      <c r="IOQ873" s="79"/>
      <c r="IOR873" s="79"/>
      <c r="IOS873" s="79"/>
      <c r="IOT873" s="79"/>
      <c r="IOU873" s="79"/>
      <c r="IOV873" s="79"/>
      <c r="IOW873" s="79"/>
      <c r="IOX873" s="79"/>
      <c r="IOY873" s="79"/>
      <c r="IOZ873" s="79"/>
      <c r="IPA873" s="79"/>
      <c r="IPB873" s="79"/>
      <c r="IPC873" s="79"/>
      <c r="IPD873" s="79"/>
      <c r="IPE873" s="79"/>
      <c r="IPF873" s="79"/>
      <c r="IPG873" s="79"/>
      <c r="IPH873" s="79"/>
      <c r="IPI873" s="79"/>
      <c r="IPJ873" s="79"/>
      <c r="IPK873" s="79"/>
      <c r="IPL873" s="79"/>
      <c r="IPM873" s="79"/>
      <c r="IPN873" s="79"/>
      <c r="IPO873" s="79"/>
      <c r="IPP873" s="79"/>
      <c r="IPQ873" s="79"/>
      <c r="IPR873" s="79"/>
      <c r="IPS873" s="79"/>
      <c r="IPT873" s="79"/>
      <c r="IPU873" s="79"/>
      <c r="IPV873" s="79"/>
      <c r="IPW873" s="79"/>
      <c r="IPX873" s="79"/>
      <c r="IPY873" s="79"/>
      <c r="IPZ873" s="79"/>
      <c r="IQA873" s="79"/>
      <c r="IQB873" s="79"/>
      <c r="IQC873" s="79"/>
      <c r="IQD873" s="79"/>
      <c r="IQE873" s="79"/>
      <c r="IQF873" s="79"/>
      <c r="IQG873" s="79"/>
      <c r="IQH873" s="79"/>
      <c r="IQI873" s="79"/>
      <c r="IQJ873" s="79"/>
      <c r="IQK873" s="79"/>
      <c r="IQL873" s="79"/>
      <c r="IQM873" s="79"/>
      <c r="IQN873" s="79"/>
      <c r="IQO873" s="79"/>
      <c r="IQP873" s="79"/>
      <c r="IQQ873" s="79"/>
      <c r="IQR873" s="79"/>
      <c r="IQS873" s="79"/>
      <c r="IQT873" s="79"/>
      <c r="IQU873" s="79"/>
      <c r="IQV873" s="79"/>
      <c r="IQW873" s="79"/>
      <c r="IQX873" s="79"/>
      <c r="IQY873" s="79"/>
      <c r="IQZ873" s="79"/>
      <c r="IRA873" s="79"/>
      <c r="IRB873" s="79"/>
      <c r="IRC873" s="79"/>
      <c r="IRD873" s="79"/>
      <c r="IRE873" s="79"/>
      <c r="IRF873" s="79"/>
      <c r="IRG873" s="79"/>
      <c r="IRH873" s="79"/>
      <c r="IRI873" s="79"/>
      <c r="IRJ873" s="79"/>
      <c r="IRK873" s="79"/>
      <c r="IRL873" s="79"/>
      <c r="IRM873" s="79"/>
      <c r="IRN873" s="79"/>
      <c r="IRO873" s="79"/>
      <c r="IRP873" s="79"/>
      <c r="IRQ873" s="79"/>
      <c r="IRR873" s="79"/>
      <c r="IRS873" s="79"/>
      <c r="IRT873" s="79"/>
      <c r="IRU873" s="79"/>
      <c r="IRV873" s="79"/>
      <c r="IRW873" s="79"/>
      <c r="IRX873" s="79"/>
      <c r="IRY873" s="79"/>
      <c r="IRZ873" s="79"/>
      <c r="ISA873" s="79"/>
      <c r="ISB873" s="79"/>
      <c r="ISC873" s="79"/>
      <c r="ISD873" s="79"/>
      <c r="ISE873" s="79"/>
      <c r="ISF873" s="79"/>
      <c r="ISG873" s="79"/>
      <c r="ISH873" s="79"/>
      <c r="ISI873" s="79"/>
      <c r="ISJ873" s="79"/>
      <c r="ISK873" s="79"/>
      <c r="ISL873" s="79"/>
      <c r="ISM873" s="79"/>
      <c r="ISN873" s="79"/>
      <c r="ISO873" s="79"/>
      <c r="ISP873" s="79"/>
      <c r="ISQ873" s="79"/>
      <c r="ISR873" s="79"/>
      <c r="ISS873" s="79"/>
      <c r="IST873" s="79"/>
      <c r="ISU873" s="79"/>
      <c r="ISV873" s="79"/>
      <c r="ISW873" s="79"/>
      <c r="ISX873" s="79"/>
      <c r="ISY873" s="79"/>
      <c r="ISZ873" s="79"/>
      <c r="ITA873" s="79"/>
      <c r="ITB873" s="79"/>
      <c r="ITC873" s="79"/>
      <c r="ITD873" s="79"/>
      <c r="ITE873" s="79"/>
      <c r="ITF873" s="79"/>
      <c r="ITG873" s="79"/>
      <c r="ITH873" s="79"/>
      <c r="ITI873" s="79"/>
      <c r="ITJ873" s="79"/>
      <c r="ITK873" s="79"/>
      <c r="ITL873" s="79"/>
      <c r="ITM873" s="79"/>
      <c r="ITN873" s="79"/>
      <c r="ITO873" s="79"/>
      <c r="ITP873" s="79"/>
      <c r="ITQ873" s="79"/>
      <c r="ITR873" s="79"/>
      <c r="ITS873" s="79"/>
      <c r="ITT873" s="79"/>
      <c r="ITU873" s="79"/>
      <c r="ITV873" s="79"/>
      <c r="ITW873" s="79"/>
      <c r="ITX873" s="79"/>
      <c r="ITY873" s="79"/>
      <c r="ITZ873" s="79"/>
      <c r="IUA873" s="79"/>
      <c r="IUB873" s="79"/>
      <c r="IUC873" s="79"/>
      <c r="IUD873" s="79"/>
      <c r="IUE873" s="79"/>
      <c r="IUF873" s="79"/>
      <c r="IUG873" s="79"/>
      <c r="IUH873" s="79"/>
      <c r="IUI873" s="79"/>
      <c r="IUJ873" s="79"/>
      <c r="IUK873" s="79"/>
      <c r="IUL873" s="79"/>
      <c r="IUM873" s="79"/>
      <c r="IUN873" s="79"/>
      <c r="IUO873" s="79"/>
      <c r="IUP873" s="79"/>
      <c r="IUQ873" s="79"/>
      <c r="IUR873" s="79"/>
      <c r="IUS873" s="79"/>
      <c r="IUT873" s="79"/>
      <c r="IUU873" s="79"/>
      <c r="IUV873" s="79"/>
      <c r="IUW873" s="79"/>
      <c r="IUX873" s="79"/>
      <c r="IUY873" s="79"/>
      <c r="IUZ873" s="79"/>
      <c r="IVA873" s="79"/>
      <c r="IVB873" s="79"/>
      <c r="IVC873" s="79"/>
      <c r="IVD873" s="79"/>
      <c r="IVE873" s="79"/>
      <c r="IVF873" s="79"/>
      <c r="IVG873" s="79"/>
      <c r="IVH873" s="79"/>
      <c r="IVI873" s="79"/>
      <c r="IVJ873" s="79"/>
      <c r="IVK873" s="79"/>
      <c r="IVL873" s="79"/>
      <c r="IVM873" s="79"/>
      <c r="IVN873" s="79"/>
      <c r="IVO873" s="79"/>
      <c r="IVP873" s="79"/>
      <c r="IVQ873" s="79"/>
      <c r="IVR873" s="79"/>
      <c r="IVS873" s="79"/>
      <c r="IVT873" s="79"/>
      <c r="IVU873" s="79"/>
      <c r="IVV873" s="79"/>
      <c r="IVW873" s="79"/>
      <c r="IVX873" s="79"/>
      <c r="IVY873" s="79"/>
      <c r="IVZ873" s="79"/>
      <c r="IWA873" s="79"/>
      <c r="IWB873" s="79"/>
      <c r="IWC873" s="79"/>
      <c r="IWD873" s="79"/>
      <c r="IWE873" s="79"/>
      <c r="IWF873" s="79"/>
      <c r="IWG873" s="79"/>
      <c r="IWH873" s="79"/>
      <c r="IWI873" s="79"/>
      <c r="IWJ873" s="79"/>
      <c r="IWK873" s="79"/>
      <c r="IWL873" s="79"/>
      <c r="IWM873" s="79"/>
      <c r="IWN873" s="79"/>
      <c r="IWO873" s="79"/>
      <c r="IWP873" s="79"/>
      <c r="IWQ873" s="79"/>
      <c r="IWR873" s="79"/>
      <c r="IWS873" s="79"/>
      <c r="IWT873" s="79"/>
      <c r="IWU873" s="79"/>
      <c r="IWV873" s="79"/>
      <c r="IWW873" s="79"/>
      <c r="IWX873" s="79"/>
      <c r="IWY873" s="79"/>
      <c r="IWZ873" s="79"/>
      <c r="IXA873" s="79"/>
      <c r="IXB873" s="79"/>
      <c r="IXC873" s="79"/>
      <c r="IXD873" s="79"/>
      <c r="IXE873" s="79"/>
      <c r="IXF873" s="79"/>
      <c r="IXG873" s="79"/>
      <c r="IXH873" s="79"/>
      <c r="IXI873" s="79"/>
      <c r="IXJ873" s="79"/>
      <c r="IXK873" s="79"/>
      <c r="IXL873" s="79"/>
      <c r="IXM873" s="79"/>
      <c r="IXN873" s="79"/>
      <c r="IXO873" s="79"/>
      <c r="IXP873" s="79"/>
      <c r="IXQ873" s="79"/>
      <c r="IXR873" s="79"/>
      <c r="IXS873" s="79"/>
      <c r="IXT873" s="79"/>
      <c r="IXU873" s="79"/>
      <c r="IXV873" s="79"/>
      <c r="IXW873" s="79"/>
      <c r="IXX873" s="79"/>
      <c r="IXY873" s="79"/>
      <c r="IXZ873" s="79"/>
      <c r="IYA873" s="79"/>
      <c r="IYB873" s="79"/>
      <c r="IYC873" s="79"/>
      <c r="IYD873" s="79"/>
      <c r="IYE873" s="79"/>
      <c r="IYF873" s="79"/>
      <c r="IYG873" s="79"/>
      <c r="IYH873" s="79"/>
      <c r="IYI873" s="79"/>
      <c r="IYJ873" s="79"/>
      <c r="IYK873" s="79"/>
      <c r="IYL873" s="79"/>
      <c r="IYM873" s="79"/>
      <c r="IYN873" s="79"/>
      <c r="IYO873" s="79"/>
      <c r="IYP873" s="79"/>
      <c r="IYQ873" s="79"/>
      <c r="IYR873" s="79"/>
      <c r="IYS873" s="79"/>
      <c r="IYT873" s="79"/>
      <c r="IYU873" s="79"/>
      <c r="IYV873" s="79"/>
      <c r="IYW873" s="79"/>
      <c r="IYX873" s="79"/>
      <c r="IYY873" s="79"/>
      <c r="IYZ873" s="79"/>
      <c r="IZA873" s="79"/>
      <c r="IZB873" s="79"/>
      <c r="IZC873" s="79"/>
      <c r="IZD873" s="79"/>
      <c r="IZE873" s="79"/>
      <c r="IZF873" s="79"/>
      <c r="IZG873" s="79"/>
      <c r="IZH873" s="79"/>
      <c r="IZI873" s="79"/>
      <c r="IZJ873" s="79"/>
      <c r="IZK873" s="79"/>
      <c r="IZL873" s="79"/>
      <c r="IZM873" s="79"/>
      <c r="IZN873" s="79"/>
      <c r="IZO873" s="79"/>
      <c r="IZP873" s="79"/>
      <c r="IZQ873" s="79"/>
      <c r="IZR873" s="79"/>
      <c r="IZS873" s="79"/>
      <c r="IZT873" s="79"/>
      <c r="IZU873" s="79"/>
      <c r="IZV873" s="79"/>
      <c r="IZW873" s="79"/>
      <c r="IZX873" s="79"/>
      <c r="IZY873" s="79"/>
      <c r="IZZ873" s="79"/>
      <c r="JAA873" s="79"/>
      <c r="JAB873" s="79"/>
      <c r="JAC873" s="79"/>
      <c r="JAD873" s="79"/>
      <c r="JAE873" s="79"/>
      <c r="JAF873" s="79"/>
      <c r="JAG873" s="79"/>
      <c r="JAH873" s="79"/>
      <c r="JAI873" s="79"/>
      <c r="JAJ873" s="79"/>
      <c r="JAK873" s="79"/>
      <c r="JAL873" s="79"/>
      <c r="JAM873" s="79"/>
      <c r="JAN873" s="79"/>
      <c r="JAO873" s="79"/>
      <c r="JAP873" s="79"/>
      <c r="JAQ873" s="79"/>
      <c r="JAR873" s="79"/>
      <c r="JAS873" s="79"/>
      <c r="JAT873" s="79"/>
      <c r="JAU873" s="79"/>
      <c r="JAV873" s="79"/>
      <c r="JAW873" s="79"/>
      <c r="JAX873" s="79"/>
      <c r="JAY873" s="79"/>
      <c r="JAZ873" s="79"/>
      <c r="JBA873" s="79"/>
      <c r="JBB873" s="79"/>
      <c r="JBC873" s="79"/>
      <c r="JBD873" s="79"/>
      <c r="JBE873" s="79"/>
      <c r="JBF873" s="79"/>
      <c r="JBG873" s="79"/>
      <c r="JBH873" s="79"/>
      <c r="JBI873" s="79"/>
      <c r="JBJ873" s="79"/>
      <c r="JBK873" s="79"/>
      <c r="JBL873" s="79"/>
      <c r="JBM873" s="79"/>
      <c r="JBN873" s="79"/>
      <c r="JBO873" s="79"/>
      <c r="JBP873" s="79"/>
      <c r="JBQ873" s="79"/>
      <c r="JBR873" s="79"/>
      <c r="JBS873" s="79"/>
      <c r="JBT873" s="79"/>
      <c r="JBU873" s="79"/>
      <c r="JBV873" s="79"/>
      <c r="JBW873" s="79"/>
      <c r="JBX873" s="79"/>
      <c r="JBY873" s="79"/>
      <c r="JBZ873" s="79"/>
      <c r="JCA873" s="79"/>
      <c r="JCB873" s="79"/>
      <c r="JCC873" s="79"/>
      <c r="JCD873" s="79"/>
      <c r="JCE873" s="79"/>
      <c r="JCF873" s="79"/>
      <c r="JCG873" s="79"/>
      <c r="JCH873" s="79"/>
      <c r="JCI873" s="79"/>
      <c r="JCJ873" s="79"/>
      <c r="JCK873" s="79"/>
      <c r="JCL873" s="79"/>
      <c r="JCM873" s="79"/>
      <c r="JCN873" s="79"/>
      <c r="JCO873" s="79"/>
      <c r="JCP873" s="79"/>
      <c r="JCQ873" s="79"/>
      <c r="JCR873" s="79"/>
      <c r="JCS873" s="79"/>
      <c r="JCT873" s="79"/>
      <c r="JCU873" s="79"/>
      <c r="JCV873" s="79"/>
      <c r="JCW873" s="79"/>
      <c r="JCX873" s="79"/>
      <c r="JCY873" s="79"/>
      <c r="JCZ873" s="79"/>
      <c r="JDA873" s="79"/>
      <c r="JDB873" s="79"/>
      <c r="JDC873" s="79"/>
    </row>
    <row r="874" spans="1:6867" x14ac:dyDescent="0.25">
      <c r="A874">
        <v>210</v>
      </c>
      <c r="B874" s="74" t="s">
        <v>1334</v>
      </c>
      <c r="C874" s="74" t="s">
        <v>1120</v>
      </c>
      <c r="D874" s="83">
        <v>1964</v>
      </c>
      <c r="E874" s="83" t="s">
        <v>1335</v>
      </c>
      <c r="F874" s="83" t="s">
        <v>2656</v>
      </c>
      <c r="G874" s="83" t="s">
        <v>2640</v>
      </c>
      <c r="H874" s="85"/>
      <c r="I874" s="88">
        <v>113.31</v>
      </c>
      <c r="J874" s="83">
        <v>1995</v>
      </c>
      <c r="K874" s="83">
        <v>938</v>
      </c>
    </row>
    <row r="875" spans="1:6867" x14ac:dyDescent="0.25">
      <c r="B875" s="74" t="s">
        <v>3235</v>
      </c>
      <c r="C875" s="74" t="s">
        <v>8</v>
      </c>
      <c r="D875" s="83">
        <v>1982</v>
      </c>
      <c r="E875" s="83" t="s">
        <v>3699</v>
      </c>
      <c r="F875" s="83" t="s">
        <v>2656</v>
      </c>
      <c r="G875" s="83" t="s">
        <v>2640</v>
      </c>
      <c r="H875" s="85"/>
      <c r="I875" s="88">
        <v>113.33</v>
      </c>
      <c r="J875" s="83">
        <v>2007</v>
      </c>
      <c r="K875" s="83">
        <v>937</v>
      </c>
    </row>
    <row r="876" spans="1:6867" x14ac:dyDescent="0.25">
      <c r="B876" s="74" t="s">
        <v>5795</v>
      </c>
      <c r="C876" s="74" t="s">
        <v>41</v>
      </c>
      <c r="D876" s="83">
        <v>1994</v>
      </c>
      <c r="E876" s="83" t="s">
        <v>5796</v>
      </c>
      <c r="F876" s="83" t="s">
        <v>2639</v>
      </c>
      <c r="G876" s="83" t="s">
        <v>2657</v>
      </c>
      <c r="H876" s="85"/>
      <c r="I876" s="88">
        <v>113.33</v>
      </c>
      <c r="J876" s="83">
        <v>2014</v>
      </c>
      <c r="K876" s="83">
        <v>937</v>
      </c>
    </row>
    <row r="877" spans="1:6867" s="74" customFormat="1" x14ac:dyDescent="0.25">
      <c r="A877" s="79"/>
      <c r="B877" t="s">
        <v>3231</v>
      </c>
      <c r="C877" s="18" t="s">
        <v>3232</v>
      </c>
      <c r="D877" s="94">
        <v>1980</v>
      </c>
      <c r="E877" s="21" t="s">
        <v>3222</v>
      </c>
      <c r="F877" s="4" t="s">
        <v>2639</v>
      </c>
      <c r="G877" s="94" t="s">
        <v>2640</v>
      </c>
      <c r="H877" s="18"/>
      <c r="I877" s="126">
        <v>113.39</v>
      </c>
      <c r="J877" s="107">
        <v>2005</v>
      </c>
      <c r="K877" s="126">
        <v>936</v>
      </c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  <c r="BA877" s="79"/>
      <c r="BB877" s="79"/>
      <c r="BC877" s="79"/>
      <c r="BD877" s="79"/>
      <c r="BE877" s="79"/>
      <c r="BF877" s="79"/>
      <c r="BG877" s="79"/>
      <c r="BH877" s="79"/>
      <c r="BI877" s="79"/>
      <c r="BJ877" s="79"/>
      <c r="BK877" s="79"/>
      <c r="BL877" s="79"/>
      <c r="BM877" s="79"/>
      <c r="BN877" s="79"/>
      <c r="BO877" s="79"/>
      <c r="BP877" s="79"/>
      <c r="BQ877" s="79"/>
      <c r="BR877" s="79"/>
      <c r="BS877" s="79"/>
      <c r="BT877" s="79"/>
      <c r="BU877" s="79"/>
      <c r="BV877" s="79"/>
      <c r="BW877" s="79"/>
      <c r="BX877" s="79"/>
      <c r="BY877" s="79"/>
      <c r="BZ877" s="79"/>
      <c r="CA877" s="79"/>
      <c r="CB877" s="79"/>
      <c r="CC877" s="79"/>
      <c r="CD877" s="79"/>
      <c r="CE877" s="79"/>
      <c r="CF877" s="79"/>
      <c r="CG877" s="79"/>
      <c r="CH877" s="79"/>
      <c r="CI877" s="79"/>
      <c r="CJ877" s="79"/>
      <c r="CK877" s="79"/>
      <c r="CL877" s="79"/>
      <c r="CM877" s="79"/>
      <c r="CN877" s="79"/>
      <c r="CO877" s="79"/>
      <c r="CP877" s="79"/>
      <c r="CQ877" s="79"/>
      <c r="CR877" s="79"/>
      <c r="CS877" s="79"/>
      <c r="CT877" s="79"/>
      <c r="CU877" s="79"/>
      <c r="CV877" s="79"/>
      <c r="CW877" s="79"/>
      <c r="CX877" s="79"/>
      <c r="CY877" s="79"/>
      <c r="CZ877" s="79"/>
      <c r="DA877" s="79"/>
      <c r="DB877" s="79"/>
      <c r="DC877" s="79"/>
      <c r="DD877" s="79"/>
      <c r="DE877" s="79"/>
      <c r="DF877" s="79"/>
      <c r="DG877" s="79"/>
      <c r="DH877" s="79"/>
      <c r="DI877" s="79"/>
      <c r="DJ877" s="79"/>
      <c r="DK877" s="79"/>
      <c r="DL877" s="79"/>
      <c r="DM877" s="79"/>
      <c r="DN877" s="79"/>
      <c r="DO877" s="79"/>
      <c r="DP877" s="79"/>
      <c r="DQ877" s="79"/>
      <c r="DR877" s="79"/>
      <c r="DS877" s="79"/>
      <c r="DT877" s="79"/>
      <c r="DU877" s="79"/>
      <c r="DV877" s="79"/>
      <c r="DW877" s="79"/>
      <c r="DX877" s="79"/>
      <c r="DY877" s="79"/>
      <c r="DZ877" s="79"/>
      <c r="EA877" s="79"/>
      <c r="EB877" s="79"/>
      <c r="EC877" s="79"/>
      <c r="ED877" s="79"/>
      <c r="EE877" s="79"/>
      <c r="EF877" s="79"/>
      <c r="EG877" s="79"/>
      <c r="EH877" s="79"/>
      <c r="EI877" s="79"/>
      <c r="EJ877" s="79"/>
      <c r="EK877" s="79"/>
      <c r="EL877" s="79"/>
      <c r="EM877" s="79"/>
      <c r="EN877" s="79"/>
      <c r="EO877" s="79"/>
      <c r="EP877" s="79"/>
      <c r="EQ877" s="79"/>
      <c r="ER877" s="79"/>
      <c r="ES877" s="79"/>
      <c r="ET877" s="79"/>
      <c r="EU877" s="79"/>
      <c r="EV877" s="79"/>
      <c r="EW877" s="79"/>
      <c r="EX877" s="79"/>
      <c r="EY877" s="79"/>
      <c r="EZ877" s="79"/>
      <c r="FA877" s="79"/>
      <c r="FB877" s="79"/>
      <c r="FC877" s="79"/>
      <c r="FD877" s="79"/>
      <c r="FE877" s="79"/>
      <c r="FF877" s="79"/>
      <c r="FG877" s="79"/>
      <c r="FH877" s="79"/>
      <c r="FI877" s="79"/>
      <c r="FJ877" s="79"/>
      <c r="FK877" s="79"/>
      <c r="FL877" s="79"/>
      <c r="FM877" s="79"/>
      <c r="FN877" s="79"/>
      <c r="FO877" s="79"/>
      <c r="FP877" s="79"/>
      <c r="FQ877" s="79"/>
      <c r="FR877" s="79"/>
      <c r="FS877" s="79"/>
      <c r="FT877" s="79"/>
      <c r="FU877" s="79"/>
      <c r="FV877" s="79"/>
      <c r="FW877" s="79"/>
      <c r="FX877" s="79"/>
      <c r="FY877" s="79"/>
      <c r="FZ877" s="79"/>
      <c r="GA877" s="79"/>
      <c r="GB877" s="79"/>
      <c r="GC877" s="79"/>
      <c r="GD877" s="79"/>
      <c r="GE877" s="79"/>
      <c r="GF877" s="79"/>
      <c r="GG877" s="79"/>
      <c r="GH877" s="79"/>
      <c r="GI877" s="79"/>
      <c r="GJ877" s="79"/>
      <c r="GK877" s="79"/>
      <c r="GL877" s="79"/>
      <c r="GM877" s="79"/>
      <c r="GN877" s="79"/>
      <c r="GO877" s="79"/>
      <c r="GP877" s="79"/>
      <c r="GQ877" s="79"/>
      <c r="GR877" s="79"/>
      <c r="GS877" s="79"/>
      <c r="GT877" s="79"/>
      <c r="GU877" s="79"/>
      <c r="GV877" s="79"/>
      <c r="GW877" s="79"/>
      <c r="GX877" s="79"/>
      <c r="GY877" s="79"/>
      <c r="GZ877" s="79"/>
      <c r="HA877" s="79"/>
      <c r="HB877" s="79"/>
      <c r="HC877" s="79"/>
      <c r="HD877" s="79"/>
      <c r="HE877" s="79"/>
      <c r="HF877" s="79"/>
      <c r="HG877" s="79"/>
      <c r="HH877" s="79"/>
      <c r="HI877" s="79"/>
      <c r="HJ877" s="79"/>
      <c r="HK877" s="79"/>
      <c r="HL877" s="79"/>
      <c r="HM877" s="79"/>
      <c r="HN877" s="79"/>
      <c r="HO877" s="79"/>
      <c r="HP877" s="79"/>
      <c r="HQ877" s="79"/>
      <c r="HR877" s="79"/>
      <c r="HS877" s="79"/>
      <c r="HT877" s="79"/>
      <c r="HU877" s="79"/>
      <c r="HV877" s="79"/>
      <c r="HW877" s="79"/>
      <c r="HX877" s="79"/>
      <c r="HY877" s="79"/>
      <c r="HZ877" s="79"/>
      <c r="IA877" s="79"/>
      <c r="IB877" s="79"/>
      <c r="IC877" s="79"/>
      <c r="ID877" s="79"/>
      <c r="IE877" s="79"/>
      <c r="IF877" s="79"/>
      <c r="IG877" s="79"/>
      <c r="IH877" s="79"/>
      <c r="II877" s="79"/>
      <c r="IJ877" s="79"/>
      <c r="IK877" s="79"/>
      <c r="IL877" s="79"/>
      <c r="IM877" s="79"/>
      <c r="IN877" s="79"/>
      <c r="IO877" s="79"/>
      <c r="IP877" s="79"/>
      <c r="IQ877" s="79"/>
      <c r="IR877" s="79"/>
      <c r="IS877" s="79"/>
      <c r="IT877" s="79"/>
      <c r="IU877" s="79"/>
      <c r="IV877" s="79"/>
      <c r="IW877" s="79"/>
      <c r="IX877" s="79"/>
      <c r="IY877" s="79"/>
      <c r="IZ877" s="79"/>
      <c r="JA877" s="79"/>
      <c r="JB877" s="79"/>
      <c r="JC877" s="79"/>
      <c r="JD877" s="79"/>
      <c r="JE877" s="79"/>
      <c r="JF877" s="79"/>
      <c r="JG877" s="79"/>
      <c r="JH877" s="79"/>
      <c r="JI877" s="79"/>
      <c r="JJ877" s="79"/>
      <c r="JK877" s="79"/>
      <c r="JL877" s="79"/>
      <c r="JM877" s="79"/>
      <c r="JN877" s="79"/>
      <c r="JO877" s="79"/>
      <c r="JP877" s="79"/>
      <c r="JQ877" s="79"/>
      <c r="JR877" s="79"/>
      <c r="JS877" s="79"/>
      <c r="JT877" s="79"/>
      <c r="JU877" s="79"/>
      <c r="JV877" s="79"/>
      <c r="JW877" s="79"/>
      <c r="JX877" s="79"/>
      <c r="JY877" s="79"/>
      <c r="JZ877" s="79"/>
      <c r="KA877" s="79"/>
      <c r="KB877" s="79"/>
      <c r="KC877" s="79"/>
      <c r="KD877" s="79"/>
      <c r="KE877" s="79"/>
      <c r="KF877" s="79"/>
      <c r="KG877" s="79"/>
      <c r="KH877" s="79"/>
      <c r="KI877" s="79"/>
      <c r="KJ877" s="79"/>
      <c r="KK877" s="79"/>
      <c r="KL877" s="79"/>
      <c r="KM877" s="79"/>
      <c r="KN877" s="79"/>
      <c r="KO877" s="79"/>
      <c r="KP877" s="79"/>
      <c r="KQ877" s="79"/>
      <c r="KR877" s="79"/>
      <c r="KS877" s="79"/>
      <c r="KT877" s="79"/>
      <c r="KU877" s="79"/>
      <c r="KV877" s="79"/>
      <c r="KW877" s="79"/>
      <c r="KX877" s="79"/>
      <c r="KY877" s="79"/>
      <c r="KZ877" s="79"/>
      <c r="LA877" s="79"/>
      <c r="LB877" s="79"/>
      <c r="LC877" s="79"/>
      <c r="LD877" s="79"/>
      <c r="LE877" s="79"/>
      <c r="LF877" s="79"/>
      <c r="LG877" s="79"/>
      <c r="LH877" s="79"/>
      <c r="LI877" s="79"/>
      <c r="LJ877" s="79"/>
      <c r="LK877" s="79"/>
      <c r="LL877" s="79"/>
      <c r="LM877" s="79"/>
      <c r="LN877" s="79"/>
      <c r="LO877" s="79"/>
      <c r="LP877" s="79"/>
      <c r="LQ877" s="79"/>
      <c r="LR877" s="79"/>
      <c r="LS877" s="79"/>
      <c r="LT877" s="79"/>
      <c r="LU877" s="79"/>
      <c r="LV877" s="79"/>
      <c r="LW877" s="79"/>
      <c r="LX877" s="79"/>
      <c r="LY877" s="79"/>
      <c r="LZ877" s="79"/>
      <c r="MA877" s="79"/>
      <c r="MB877" s="79"/>
      <c r="MC877" s="79"/>
      <c r="MD877" s="79"/>
      <c r="ME877" s="79"/>
      <c r="MF877" s="79"/>
      <c r="MG877" s="79"/>
      <c r="MH877" s="79"/>
      <c r="MI877" s="79"/>
      <c r="MJ877" s="79"/>
      <c r="MK877" s="79"/>
      <c r="ML877" s="79"/>
      <c r="MM877" s="79"/>
      <c r="MN877" s="79"/>
      <c r="MO877" s="79"/>
      <c r="MP877" s="79"/>
      <c r="MQ877" s="79"/>
      <c r="MR877" s="79"/>
      <c r="MS877" s="79"/>
      <c r="MT877" s="79"/>
      <c r="MU877" s="79"/>
      <c r="MV877" s="79"/>
      <c r="MW877" s="79"/>
      <c r="MX877" s="79"/>
      <c r="MY877" s="79"/>
      <c r="MZ877" s="79"/>
      <c r="NA877" s="79"/>
      <c r="NB877" s="79"/>
      <c r="NC877" s="79"/>
      <c r="ND877" s="79"/>
      <c r="NE877" s="79"/>
      <c r="NF877" s="79"/>
      <c r="NG877" s="79"/>
      <c r="NH877" s="79"/>
      <c r="NI877" s="79"/>
      <c r="NJ877" s="79"/>
      <c r="NK877" s="79"/>
      <c r="NL877" s="79"/>
      <c r="NM877" s="79"/>
      <c r="NN877" s="79"/>
      <c r="NO877" s="79"/>
      <c r="NP877" s="79"/>
      <c r="NQ877" s="79"/>
      <c r="NR877" s="79"/>
      <c r="NS877" s="79"/>
      <c r="NT877" s="79"/>
      <c r="NU877" s="79"/>
      <c r="NV877" s="79"/>
      <c r="NW877" s="79"/>
      <c r="NX877" s="79"/>
      <c r="NY877" s="79"/>
      <c r="NZ877" s="79"/>
      <c r="OA877" s="79"/>
      <c r="OB877" s="79"/>
      <c r="OC877" s="79"/>
      <c r="OD877" s="79"/>
      <c r="OE877" s="79"/>
      <c r="OF877" s="79"/>
      <c r="OG877" s="79"/>
      <c r="OH877" s="79"/>
      <c r="OI877" s="79"/>
      <c r="OJ877" s="79"/>
      <c r="OK877" s="79"/>
      <c r="OL877" s="79"/>
      <c r="OM877" s="79"/>
      <c r="ON877" s="79"/>
      <c r="OO877" s="79"/>
      <c r="OP877" s="79"/>
      <c r="OQ877" s="79"/>
      <c r="OR877" s="79"/>
      <c r="OS877" s="79"/>
      <c r="OT877" s="79"/>
      <c r="OU877" s="79"/>
      <c r="OV877" s="79"/>
      <c r="OW877" s="79"/>
      <c r="OX877" s="79"/>
      <c r="OY877" s="79"/>
      <c r="OZ877" s="79"/>
      <c r="PA877" s="79"/>
      <c r="PB877" s="79"/>
      <c r="PC877" s="79"/>
      <c r="PD877" s="79"/>
      <c r="PE877" s="79"/>
      <c r="PF877" s="79"/>
      <c r="PG877" s="79"/>
      <c r="PH877" s="79"/>
      <c r="PI877" s="79"/>
      <c r="PJ877" s="79"/>
      <c r="PK877" s="79"/>
      <c r="PL877" s="79"/>
      <c r="PM877" s="79"/>
      <c r="PN877" s="79"/>
      <c r="PO877" s="79"/>
      <c r="PP877" s="79"/>
      <c r="PQ877" s="79"/>
      <c r="PR877" s="79"/>
      <c r="PS877" s="79"/>
      <c r="PT877" s="79"/>
      <c r="PU877" s="79"/>
      <c r="PV877" s="79"/>
      <c r="PW877" s="79"/>
      <c r="PX877" s="79"/>
      <c r="PY877" s="79"/>
      <c r="PZ877" s="79"/>
      <c r="QA877" s="79"/>
      <c r="QB877" s="79"/>
      <c r="QC877" s="79"/>
      <c r="QD877" s="79"/>
      <c r="QE877" s="79"/>
      <c r="QF877" s="79"/>
      <c r="QG877" s="79"/>
      <c r="QH877" s="79"/>
      <c r="QI877" s="79"/>
      <c r="QJ877" s="79"/>
      <c r="QK877" s="79"/>
      <c r="QL877" s="79"/>
      <c r="QM877" s="79"/>
      <c r="QN877" s="79"/>
      <c r="QO877" s="79"/>
      <c r="QP877" s="79"/>
      <c r="QQ877" s="79"/>
      <c r="QR877" s="79"/>
      <c r="QS877" s="79"/>
      <c r="QT877" s="79"/>
      <c r="QU877" s="79"/>
      <c r="QV877" s="79"/>
      <c r="QW877" s="79"/>
      <c r="QX877" s="79"/>
      <c r="QY877" s="79"/>
      <c r="QZ877" s="79"/>
      <c r="RA877" s="79"/>
      <c r="RB877" s="79"/>
      <c r="RC877" s="79"/>
      <c r="RD877" s="79"/>
      <c r="RE877" s="79"/>
      <c r="RF877" s="79"/>
      <c r="RG877" s="79"/>
      <c r="RH877" s="79"/>
      <c r="RI877" s="79"/>
      <c r="RJ877" s="79"/>
      <c r="RK877" s="79"/>
      <c r="RL877" s="79"/>
      <c r="RM877" s="79"/>
      <c r="RN877" s="79"/>
      <c r="RO877" s="79"/>
      <c r="RP877" s="79"/>
      <c r="RQ877" s="79"/>
      <c r="RR877" s="79"/>
      <c r="RS877" s="79"/>
      <c r="RT877" s="79"/>
      <c r="RU877" s="79"/>
      <c r="RV877" s="79"/>
      <c r="RW877" s="79"/>
      <c r="RX877" s="79"/>
      <c r="RY877" s="79"/>
      <c r="RZ877" s="79"/>
      <c r="SA877" s="79"/>
      <c r="SB877" s="79"/>
      <c r="SC877" s="79"/>
      <c r="SD877" s="79"/>
      <c r="SE877" s="79"/>
      <c r="SF877" s="79"/>
      <c r="SG877" s="79"/>
      <c r="SH877" s="79"/>
      <c r="SI877" s="79"/>
      <c r="SJ877" s="79"/>
      <c r="SK877" s="79"/>
      <c r="SL877" s="79"/>
      <c r="SM877" s="79"/>
      <c r="SN877" s="79"/>
      <c r="SO877" s="79"/>
      <c r="SP877" s="79"/>
      <c r="SQ877" s="79"/>
      <c r="SR877" s="79"/>
      <c r="SS877" s="79"/>
      <c r="ST877" s="79"/>
      <c r="SU877" s="79"/>
      <c r="SV877" s="79"/>
      <c r="SW877" s="79"/>
      <c r="SX877" s="79"/>
      <c r="SY877" s="79"/>
      <c r="SZ877" s="79"/>
      <c r="TA877" s="79"/>
      <c r="TB877" s="79"/>
      <c r="TC877" s="79"/>
      <c r="TD877" s="79"/>
      <c r="TE877" s="79"/>
      <c r="TF877" s="79"/>
      <c r="TG877" s="79"/>
      <c r="TH877" s="79"/>
      <c r="TI877" s="79"/>
      <c r="TJ877" s="79"/>
      <c r="TK877" s="79"/>
      <c r="TL877" s="79"/>
      <c r="TM877" s="79"/>
      <c r="TN877" s="79"/>
      <c r="TO877" s="79"/>
      <c r="TP877" s="79"/>
      <c r="TQ877" s="79"/>
      <c r="TR877" s="79"/>
      <c r="TS877" s="79"/>
      <c r="TT877" s="79"/>
      <c r="TU877" s="79"/>
      <c r="TV877" s="79"/>
      <c r="TW877" s="79"/>
      <c r="TX877" s="79"/>
      <c r="TY877" s="79"/>
      <c r="TZ877" s="79"/>
      <c r="UA877" s="79"/>
      <c r="UB877" s="79"/>
      <c r="UC877" s="79"/>
      <c r="UD877" s="79"/>
      <c r="UE877" s="79"/>
      <c r="UF877" s="79"/>
      <c r="UG877" s="79"/>
      <c r="UH877" s="79"/>
      <c r="UI877" s="79"/>
      <c r="UJ877" s="79"/>
      <c r="UK877" s="79"/>
      <c r="UL877" s="79"/>
      <c r="UM877" s="79"/>
      <c r="UN877" s="79"/>
      <c r="UO877" s="79"/>
      <c r="UP877" s="79"/>
      <c r="UQ877" s="79"/>
      <c r="UR877" s="79"/>
      <c r="US877" s="79"/>
      <c r="UT877" s="79"/>
      <c r="UU877" s="79"/>
      <c r="UV877" s="79"/>
      <c r="UW877" s="79"/>
      <c r="UX877" s="79"/>
      <c r="UY877" s="79"/>
      <c r="UZ877" s="79"/>
      <c r="VA877" s="79"/>
      <c r="VB877" s="79"/>
      <c r="VC877" s="79"/>
      <c r="VD877" s="79"/>
      <c r="VE877" s="79"/>
      <c r="VF877" s="79"/>
      <c r="VG877" s="79"/>
      <c r="VH877" s="79"/>
      <c r="VI877" s="79"/>
      <c r="VJ877" s="79"/>
      <c r="VK877" s="79"/>
      <c r="VL877" s="79"/>
      <c r="VM877" s="79"/>
      <c r="VN877" s="79"/>
      <c r="VO877" s="79"/>
      <c r="VP877" s="79"/>
      <c r="VQ877" s="79"/>
      <c r="VR877" s="79"/>
      <c r="VS877" s="79"/>
      <c r="VT877" s="79"/>
      <c r="VU877" s="79"/>
      <c r="VV877" s="79"/>
      <c r="VW877" s="79"/>
      <c r="VX877" s="79"/>
      <c r="VY877" s="79"/>
      <c r="VZ877" s="79"/>
      <c r="WA877" s="79"/>
      <c r="WB877" s="79"/>
      <c r="WC877" s="79"/>
      <c r="WD877" s="79"/>
      <c r="WE877" s="79"/>
      <c r="WF877" s="79"/>
      <c r="WG877" s="79"/>
      <c r="WH877" s="79"/>
      <c r="WI877" s="79"/>
      <c r="WJ877" s="79"/>
      <c r="WK877" s="79"/>
      <c r="WL877" s="79"/>
      <c r="WM877" s="79"/>
      <c r="WN877" s="79"/>
      <c r="WO877" s="79"/>
      <c r="WP877" s="79"/>
      <c r="WQ877" s="79"/>
      <c r="WR877" s="79"/>
      <c r="WS877" s="79"/>
      <c r="WT877" s="79"/>
      <c r="WU877" s="79"/>
      <c r="WV877" s="79"/>
      <c r="WW877" s="79"/>
      <c r="WX877" s="79"/>
      <c r="WY877" s="79"/>
      <c r="WZ877" s="79"/>
      <c r="XA877" s="79"/>
      <c r="XB877" s="79"/>
      <c r="XC877" s="79"/>
      <c r="XD877" s="79"/>
      <c r="XE877" s="79"/>
      <c r="XF877" s="79"/>
      <c r="XG877" s="79"/>
      <c r="XH877" s="79"/>
      <c r="XI877" s="79"/>
      <c r="XJ877" s="79"/>
      <c r="XK877" s="79"/>
      <c r="XL877" s="79"/>
      <c r="XM877" s="79"/>
      <c r="XN877" s="79"/>
      <c r="XO877" s="79"/>
      <c r="XP877" s="79"/>
      <c r="XQ877" s="79"/>
      <c r="XR877" s="79"/>
      <c r="XS877" s="79"/>
      <c r="XT877" s="79"/>
      <c r="XU877" s="79"/>
      <c r="XV877" s="79"/>
      <c r="XW877" s="79"/>
      <c r="XX877" s="79"/>
      <c r="XY877" s="79"/>
      <c r="XZ877" s="79"/>
      <c r="YA877" s="79"/>
      <c r="YB877" s="79"/>
      <c r="YC877" s="79"/>
      <c r="YD877" s="79"/>
      <c r="YE877" s="79"/>
      <c r="YF877" s="79"/>
      <c r="YG877" s="79"/>
      <c r="YH877" s="79"/>
      <c r="YI877" s="79"/>
      <c r="YJ877" s="79"/>
      <c r="YK877" s="79"/>
      <c r="YL877" s="79"/>
      <c r="YM877" s="79"/>
      <c r="YN877" s="79"/>
      <c r="YO877" s="79"/>
      <c r="YP877" s="79"/>
      <c r="YQ877" s="79"/>
      <c r="YR877" s="79"/>
      <c r="YS877" s="79"/>
      <c r="YT877" s="79"/>
      <c r="YU877" s="79"/>
      <c r="YV877" s="79"/>
      <c r="YW877" s="79"/>
      <c r="YX877" s="79"/>
      <c r="YY877" s="79"/>
      <c r="YZ877" s="79"/>
      <c r="ZA877" s="79"/>
      <c r="ZB877" s="79"/>
      <c r="ZC877" s="79"/>
      <c r="ZD877" s="79"/>
      <c r="ZE877" s="79"/>
      <c r="ZF877" s="79"/>
      <c r="ZG877" s="79"/>
      <c r="ZH877" s="79"/>
      <c r="ZI877" s="79"/>
      <c r="ZJ877" s="79"/>
      <c r="ZK877" s="79"/>
      <c r="ZL877" s="79"/>
      <c r="ZM877" s="79"/>
      <c r="ZN877" s="79"/>
      <c r="ZO877" s="79"/>
      <c r="ZP877" s="79"/>
      <c r="ZQ877" s="79"/>
      <c r="ZR877" s="79"/>
      <c r="ZS877" s="79"/>
      <c r="ZT877" s="79"/>
      <c r="ZU877" s="79"/>
      <c r="ZV877" s="79"/>
      <c r="ZW877" s="79"/>
      <c r="ZX877" s="79"/>
      <c r="ZY877" s="79"/>
      <c r="ZZ877" s="79"/>
      <c r="AAA877" s="79"/>
      <c r="AAB877" s="79"/>
      <c r="AAC877" s="79"/>
      <c r="AAD877" s="79"/>
      <c r="AAE877" s="79"/>
      <c r="AAF877" s="79"/>
      <c r="AAG877" s="79"/>
      <c r="AAH877" s="79"/>
      <c r="AAI877" s="79"/>
      <c r="AAJ877" s="79"/>
      <c r="AAK877" s="79"/>
      <c r="AAL877" s="79"/>
      <c r="AAM877" s="79"/>
      <c r="AAN877" s="79"/>
      <c r="AAO877" s="79"/>
      <c r="AAP877" s="79"/>
      <c r="AAQ877" s="79"/>
      <c r="AAR877" s="79"/>
      <c r="AAS877" s="79"/>
      <c r="AAT877" s="79"/>
      <c r="AAU877" s="79"/>
      <c r="AAV877" s="79"/>
      <c r="AAW877" s="79"/>
      <c r="AAX877" s="79"/>
      <c r="AAY877" s="79"/>
      <c r="AAZ877" s="79"/>
      <c r="ABA877" s="79"/>
      <c r="ABB877" s="79"/>
      <c r="ABC877" s="79"/>
      <c r="ABD877" s="79"/>
      <c r="ABE877" s="79"/>
      <c r="ABF877" s="79"/>
      <c r="ABG877" s="79"/>
      <c r="ABH877" s="79"/>
      <c r="ABI877" s="79"/>
      <c r="ABJ877" s="79"/>
      <c r="ABK877" s="79"/>
      <c r="ABL877" s="79"/>
      <c r="ABM877" s="79"/>
      <c r="ABN877" s="79"/>
      <c r="ABO877" s="79"/>
      <c r="ABP877" s="79"/>
      <c r="ABQ877" s="79"/>
      <c r="ABR877" s="79"/>
      <c r="ABS877" s="79"/>
      <c r="ABT877" s="79"/>
      <c r="ABU877" s="79"/>
      <c r="ABV877" s="79"/>
      <c r="ABW877" s="79"/>
      <c r="ABX877" s="79"/>
      <c r="ABY877" s="79"/>
      <c r="ABZ877" s="79"/>
      <c r="ACA877" s="79"/>
      <c r="ACB877" s="79"/>
      <c r="ACC877" s="79"/>
      <c r="ACD877" s="79"/>
      <c r="ACE877" s="79"/>
      <c r="ACF877" s="79"/>
      <c r="ACG877" s="79"/>
      <c r="ACH877" s="79"/>
      <c r="ACI877" s="79"/>
      <c r="ACJ877" s="79"/>
      <c r="ACK877" s="79"/>
      <c r="ACL877" s="79"/>
      <c r="ACM877" s="79"/>
      <c r="ACN877" s="79"/>
      <c r="ACO877" s="79"/>
      <c r="ACP877" s="79"/>
      <c r="ACQ877" s="79"/>
      <c r="ACR877" s="79"/>
      <c r="ACS877" s="79"/>
      <c r="ACT877" s="79"/>
      <c r="ACU877" s="79"/>
      <c r="ACV877" s="79"/>
      <c r="ACW877" s="79"/>
      <c r="ACX877" s="79"/>
      <c r="ACY877" s="79"/>
      <c r="ACZ877" s="79"/>
      <c r="ADA877" s="79"/>
      <c r="ADB877" s="79"/>
      <c r="ADC877" s="79"/>
      <c r="ADD877" s="79"/>
      <c r="ADE877" s="79"/>
      <c r="ADF877" s="79"/>
      <c r="ADG877" s="79"/>
      <c r="ADH877" s="79"/>
      <c r="ADI877" s="79"/>
      <c r="ADJ877" s="79"/>
      <c r="ADK877" s="79"/>
      <c r="ADL877" s="79"/>
      <c r="ADM877" s="79"/>
      <c r="ADN877" s="79"/>
      <c r="ADO877" s="79"/>
      <c r="ADP877" s="79"/>
      <c r="ADQ877" s="79"/>
      <c r="ADR877" s="79"/>
      <c r="ADS877" s="79"/>
      <c r="ADT877" s="79"/>
      <c r="ADU877" s="79"/>
      <c r="ADV877" s="79"/>
      <c r="ADW877" s="79"/>
      <c r="ADX877" s="79"/>
      <c r="ADY877" s="79"/>
      <c r="ADZ877" s="79"/>
      <c r="AEA877" s="79"/>
      <c r="AEB877" s="79"/>
      <c r="AEC877" s="79"/>
      <c r="AED877" s="79"/>
      <c r="AEE877" s="79"/>
      <c r="AEF877" s="79"/>
      <c r="AEG877" s="79"/>
      <c r="AEH877" s="79"/>
      <c r="AEI877" s="79"/>
      <c r="AEJ877" s="79"/>
      <c r="AEK877" s="79"/>
      <c r="AEL877" s="79"/>
      <c r="AEM877" s="79"/>
      <c r="AEN877" s="79"/>
      <c r="AEO877" s="79"/>
      <c r="AEP877" s="79"/>
      <c r="AEQ877" s="79"/>
      <c r="AER877" s="79"/>
      <c r="AES877" s="79"/>
      <c r="AET877" s="79"/>
      <c r="AEU877" s="79"/>
      <c r="AEV877" s="79"/>
      <c r="AEW877" s="79"/>
      <c r="AEX877" s="79"/>
      <c r="AEY877" s="79"/>
      <c r="AEZ877" s="79"/>
      <c r="AFA877" s="79"/>
      <c r="AFB877" s="79"/>
      <c r="AFC877" s="79"/>
      <c r="AFD877" s="79"/>
      <c r="AFE877" s="79"/>
      <c r="AFF877" s="79"/>
      <c r="AFG877" s="79"/>
      <c r="AFH877" s="79"/>
      <c r="AFI877" s="79"/>
      <c r="AFJ877" s="79"/>
      <c r="AFK877" s="79"/>
      <c r="AFL877" s="79"/>
      <c r="AFM877" s="79"/>
      <c r="AFN877" s="79"/>
      <c r="AFO877" s="79"/>
      <c r="AFP877" s="79"/>
      <c r="AFQ877" s="79"/>
      <c r="AFR877" s="79"/>
      <c r="AFS877" s="79"/>
      <c r="AFT877" s="79"/>
      <c r="AFU877" s="79"/>
      <c r="AFV877" s="79"/>
      <c r="AFW877" s="79"/>
      <c r="AFX877" s="79"/>
      <c r="AFY877" s="79"/>
      <c r="AFZ877" s="79"/>
      <c r="AGA877" s="79"/>
      <c r="AGB877" s="79"/>
      <c r="AGC877" s="79"/>
      <c r="AGD877" s="79"/>
      <c r="AGE877" s="79"/>
      <c r="AGF877" s="79"/>
      <c r="AGG877" s="79"/>
      <c r="AGH877" s="79"/>
      <c r="AGI877" s="79"/>
      <c r="AGJ877" s="79"/>
      <c r="AGK877" s="79"/>
      <c r="AGL877" s="79"/>
      <c r="AGM877" s="79"/>
      <c r="AGN877" s="79"/>
      <c r="AGO877" s="79"/>
      <c r="AGP877" s="79"/>
      <c r="AGQ877" s="79"/>
      <c r="AGR877" s="79"/>
      <c r="AGS877" s="79"/>
      <c r="AGT877" s="79"/>
      <c r="AGU877" s="79"/>
      <c r="AGV877" s="79"/>
      <c r="AGW877" s="79"/>
      <c r="AGX877" s="79"/>
      <c r="AGY877" s="79"/>
      <c r="AGZ877" s="79"/>
      <c r="AHA877" s="79"/>
      <c r="AHB877" s="79"/>
      <c r="AHC877" s="79"/>
      <c r="AHD877" s="79"/>
      <c r="AHE877" s="79"/>
      <c r="AHF877" s="79"/>
      <c r="AHG877" s="79"/>
      <c r="AHH877" s="79"/>
      <c r="AHI877" s="79"/>
      <c r="AHJ877" s="79"/>
      <c r="AHK877" s="79"/>
      <c r="AHL877" s="79"/>
      <c r="AHM877" s="79"/>
      <c r="AHN877" s="79"/>
      <c r="AHO877" s="79"/>
      <c r="AHP877" s="79"/>
      <c r="AHQ877" s="79"/>
      <c r="AHR877" s="79"/>
      <c r="AHS877" s="79"/>
      <c r="AHT877" s="79"/>
      <c r="AHU877" s="79"/>
      <c r="AHV877" s="79"/>
      <c r="AHW877" s="79"/>
      <c r="AHX877" s="79"/>
      <c r="AHY877" s="79"/>
      <c r="AHZ877" s="79"/>
      <c r="AIA877" s="79"/>
      <c r="AIB877" s="79"/>
      <c r="AIC877" s="79"/>
      <c r="AID877" s="79"/>
      <c r="AIE877" s="79"/>
      <c r="AIF877" s="79"/>
      <c r="AIG877" s="79"/>
      <c r="AIH877" s="79"/>
      <c r="AII877" s="79"/>
      <c r="AIJ877" s="79"/>
      <c r="AIK877" s="79"/>
      <c r="AIL877" s="79"/>
      <c r="AIM877" s="79"/>
      <c r="AIN877" s="79"/>
      <c r="AIO877" s="79"/>
      <c r="AIP877" s="79"/>
      <c r="AIQ877" s="79"/>
      <c r="AIR877" s="79"/>
      <c r="AIS877" s="79"/>
      <c r="AIT877" s="79"/>
      <c r="AIU877" s="79"/>
      <c r="AIV877" s="79"/>
      <c r="AIW877" s="79"/>
      <c r="AIX877" s="79"/>
      <c r="AIY877" s="79"/>
      <c r="AIZ877" s="79"/>
      <c r="AJA877" s="79"/>
      <c r="AJB877" s="79"/>
      <c r="AJC877" s="79"/>
      <c r="AJD877" s="79"/>
      <c r="AJE877" s="79"/>
      <c r="AJF877" s="79"/>
      <c r="AJG877" s="79"/>
      <c r="AJH877" s="79"/>
      <c r="AJI877" s="79"/>
      <c r="AJJ877" s="79"/>
      <c r="AJK877" s="79"/>
      <c r="AJL877" s="79"/>
      <c r="AJM877" s="79"/>
      <c r="AJN877" s="79"/>
      <c r="AJO877" s="79"/>
      <c r="AJP877" s="79"/>
      <c r="AJQ877" s="79"/>
      <c r="AJR877" s="79"/>
      <c r="AJS877" s="79"/>
      <c r="AJT877" s="79"/>
      <c r="AJU877" s="79"/>
      <c r="AJV877" s="79"/>
      <c r="AJW877" s="79"/>
      <c r="AJX877" s="79"/>
      <c r="AJY877" s="79"/>
      <c r="AJZ877" s="79"/>
      <c r="AKA877" s="79"/>
      <c r="AKB877" s="79"/>
      <c r="AKC877" s="79"/>
      <c r="AKD877" s="79"/>
      <c r="AKE877" s="79"/>
      <c r="AKF877" s="79"/>
      <c r="AKG877" s="79"/>
      <c r="AKH877" s="79"/>
      <c r="AKI877" s="79"/>
      <c r="AKJ877" s="79"/>
      <c r="AKK877" s="79"/>
      <c r="AKL877" s="79"/>
      <c r="AKM877" s="79"/>
      <c r="AKN877" s="79"/>
      <c r="AKO877" s="79"/>
      <c r="AKP877" s="79"/>
      <c r="AKQ877" s="79"/>
      <c r="AKR877" s="79"/>
      <c r="AKS877" s="79"/>
      <c r="AKT877" s="79"/>
      <c r="AKU877" s="79"/>
      <c r="AKV877" s="79"/>
      <c r="AKW877" s="79"/>
      <c r="AKX877" s="79"/>
      <c r="AKY877" s="79"/>
      <c r="AKZ877" s="79"/>
      <c r="ALA877" s="79"/>
      <c r="ALB877" s="79"/>
      <c r="ALC877" s="79"/>
      <c r="ALD877" s="79"/>
      <c r="ALE877" s="79"/>
      <c r="ALF877" s="79"/>
      <c r="ALG877" s="79"/>
      <c r="ALH877" s="79"/>
      <c r="ALI877" s="79"/>
      <c r="ALJ877" s="79"/>
      <c r="ALK877" s="79"/>
      <c r="ALL877" s="79"/>
      <c r="ALM877" s="79"/>
      <c r="ALN877" s="79"/>
      <c r="ALO877" s="79"/>
      <c r="ALP877" s="79"/>
      <c r="ALQ877" s="79"/>
      <c r="ALR877" s="79"/>
      <c r="ALS877" s="79"/>
      <c r="ALT877" s="79"/>
      <c r="ALU877" s="79"/>
      <c r="ALV877" s="79"/>
      <c r="ALW877" s="79"/>
      <c r="ALX877" s="79"/>
      <c r="ALY877" s="79"/>
      <c r="ALZ877" s="79"/>
      <c r="AMA877" s="79"/>
      <c r="AMB877" s="79"/>
      <c r="AMC877" s="79"/>
      <c r="AMD877" s="79"/>
      <c r="AME877" s="79"/>
      <c r="AMF877" s="79"/>
      <c r="AMG877" s="79"/>
      <c r="AMH877" s="79"/>
      <c r="AMI877" s="79"/>
      <c r="AMJ877" s="79"/>
      <c r="AMK877" s="79"/>
      <c r="AML877" s="79"/>
      <c r="AMM877" s="79"/>
      <c r="AMN877" s="79"/>
      <c r="AMO877" s="79"/>
      <c r="AMP877" s="79"/>
      <c r="AMQ877" s="79"/>
      <c r="AMR877" s="79"/>
      <c r="AMS877" s="79"/>
      <c r="AMT877" s="79"/>
      <c r="AMU877" s="79"/>
      <c r="AMV877" s="79"/>
      <c r="AMW877" s="79"/>
      <c r="AMX877" s="79"/>
      <c r="AMY877" s="79"/>
      <c r="AMZ877" s="79"/>
      <c r="ANA877" s="79"/>
      <c r="ANB877" s="79"/>
      <c r="ANC877" s="79"/>
      <c r="AND877" s="79"/>
      <c r="ANE877" s="79"/>
      <c r="ANF877" s="79"/>
      <c r="ANG877" s="79"/>
      <c r="ANH877" s="79"/>
      <c r="ANI877" s="79"/>
      <c r="ANJ877" s="79"/>
      <c r="ANK877" s="79"/>
      <c r="ANL877" s="79"/>
      <c r="ANM877" s="79"/>
      <c r="ANN877" s="79"/>
      <c r="ANO877" s="79"/>
      <c r="ANP877" s="79"/>
      <c r="ANQ877" s="79"/>
      <c r="ANR877" s="79"/>
      <c r="ANS877" s="79"/>
      <c r="ANT877" s="79"/>
      <c r="ANU877" s="79"/>
      <c r="ANV877" s="79"/>
      <c r="ANW877" s="79"/>
      <c r="ANX877" s="79"/>
      <c r="ANY877" s="79"/>
      <c r="ANZ877" s="79"/>
      <c r="AOA877" s="79"/>
      <c r="AOB877" s="79"/>
      <c r="AOC877" s="79"/>
      <c r="AOD877" s="79"/>
      <c r="AOE877" s="79"/>
      <c r="AOF877" s="79"/>
      <c r="AOG877" s="79"/>
      <c r="AOH877" s="79"/>
      <c r="AOI877" s="79"/>
      <c r="AOJ877" s="79"/>
      <c r="AOK877" s="79"/>
      <c r="AOL877" s="79"/>
      <c r="AOM877" s="79"/>
      <c r="AON877" s="79"/>
      <c r="AOO877" s="79"/>
      <c r="AOP877" s="79"/>
      <c r="AOQ877" s="79"/>
      <c r="AOR877" s="79"/>
      <c r="AOS877" s="79"/>
      <c r="AOT877" s="79"/>
      <c r="AOU877" s="79"/>
      <c r="AOV877" s="79"/>
      <c r="AOW877" s="79"/>
      <c r="AOX877" s="79"/>
      <c r="AOY877" s="79"/>
      <c r="AOZ877" s="79"/>
      <c r="APA877" s="79"/>
      <c r="APB877" s="79"/>
      <c r="APC877" s="79"/>
      <c r="APD877" s="79"/>
      <c r="APE877" s="79"/>
      <c r="APF877" s="79"/>
      <c r="APG877" s="79"/>
      <c r="APH877" s="79"/>
      <c r="API877" s="79"/>
      <c r="APJ877" s="79"/>
      <c r="APK877" s="79"/>
      <c r="APL877" s="79"/>
      <c r="APM877" s="79"/>
      <c r="APN877" s="79"/>
      <c r="APO877" s="79"/>
      <c r="APP877" s="79"/>
      <c r="APQ877" s="79"/>
      <c r="APR877" s="79"/>
      <c r="APS877" s="79"/>
      <c r="APT877" s="79"/>
      <c r="APU877" s="79"/>
      <c r="APV877" s="79"/>
      <c r="APW877" s="79"/>
      <c r="APX877" s="79"/>
      <c r="APY877" s="79"/>
      <c r="APZ877" s="79"/>
      <c r="AQA877" s="79"/>
      <c r="AQB877" s="79"/>
      <c r="AQC877" s="79"/>
      <c r="AQD877" s="79"/>
      <c r="AQE877" s="79"/>
      <c r="AQF877" s="79"/>
      <c r="AQG877" s="79"/>
      <c r="AQH877" s="79"/>
      <c r="AQI877" s="79"/>
      <c r="AQJ877" s="79"/>
      <c r="AQK877" s="79"/>
      <c r="AQL877" s="79"/>
      <c r="AQM877" s="79"/>
      <c r="AQN877" s="79"/>
      <c r="AQO877" s="79"/>
      <c r="AQP877" s="79"/>
      <c r="AQQ877" s="79"/>
      <c r="AQR877" s="79"/>
      <c r="AQS877" s="79"/>
      <c r="AQT877" s="79"/>
      <c r="AQU877" s="79"/>
      <c r="AQV877" s="79"/>
      <c r="AQW877" s="79"/>
      <c r="AQX877" s="79"/>
      <c r="AQY877" s="79"/>
      <c r="AQZ877" s="79"/>
      <c r="ARA877" s="79"/>
      <c r="ARB877" s="79"/>
      <c r="ARC877" s="79"/>
      <c r="ARD877" s="79"/>
      <c r="ARE877" s="79"/>
      <c r="ARF877" s="79"/>
      <c r="ARG877" s="79"/>
      <c r="ARH877" s="79"/>
      <c r="ARI877" s="79"/>
      <c r="ARJ877" s="79"/>
      <c r="ARK877" s="79"/>
      <c r="ARL877" s="79"/>
      <c r="ARM877" s="79"/>
      <c r="ARN877" s="79"/>
      <c r="ARO877" s="79"/>
      <c r="ARP877" s="79"/>
      <c r="ARQ877" s="79"/>
      <c r="ARR877" s="79"/>
      <c r="ARS877" s="79"/>
      <c r="ART877" s="79"/>
      <c r="ARU877" s="79"/>
      <c r="ARV877" s="79"/>
      <c r="ARW877" s="79"/>
      <c r="ARX877" s="79"/>
      <c r="ARY877" s="79"/>
      <c r="ARZ877" s="79"/>
      <c r="ASA877" s="79"/>
      <c r="ASB877" s="79"/>
      <c r="ASC877" s="79"/>
      <c r="ASD877" s="79"/>
      <c r="ASE877" s="79"/>
      <c r="ASF877" s="79"/>
      <c r="ASG877" s="79"/>
      <c r="ASH877" s="79"/>
      <c r="ASI877" s="79"/>
      <c r="ASJ877" s="79"/>
      <c r="ASK877" s="79"/>
      <c r="ASL877" s="79"/>
      <c r="ASM877" s="79"/>
      <c r="ASN877" s="79"/>
      <c r="ASO877" s="79"/>
      <c r="ASP877" s="79"/>
      <c r="ASQ877" s="79"/>
      <c r="ASR877" s="79"/>
      <c r="ASS877" s="79"/>
      <c r="AST877" s="79"/>
      <c r="ASU877" s="79"/>
      <c r="ASV877" s="79"/>
      <c r="ASW877" s="79"/>
      <c r="ASX877" s="79"/>
      <c r="ASY877" s="79"/>
      <c r="ASZ877" s="79"/>
      <c r="ATA877" s="79"/>
      <c r="ATB877" s="79"/>
      <c r="ATC877" s="79"/>
      <c r="ATD877" s="79"/>
      <c r="ATE877" s="79"/>
      <c r="ATF877" s="79"/>
      <c r="ATG877" s="79"/>
      <c r="ATH877" s="79"/>
      <c r="ATI877" s="79"/>
      <c r="ATJ877" s="79"/>
      <c r="ATK877" s="79"/>
      <c r="ATL877" s="79"/>
      <c r="ATM877" s="79"/>
      <c r="ATN877" s="79"/>
      <c r="ATO877" s="79"/>
      <c r="ATP877" s="79"/>
      <c r="ATQ877" s="79"/>
      <c r="ATR877" s="79"/>
      <c r="ATS877" s="79"/>
      <c r="ATT877" s="79"/>
      <c r="ATU877" s="79"/>
      <c r="ATV877" s="79"/>
      <c r="ATW877" s="79"/>
      <c r="ATX877" s="79"/>
      <c r="ATY877" s="79"/>
      <c r="ATZ877" s="79"/>
      <c r="AUA877" s="79"/>
      <c r="AUB877" s="79"/>
      <c r="AUC877" s="79"/>
      <c r="AUD877" s="79"/>
      <c r="AUE877" s="79"/>
      <c r="AUF877" s="79"/>
      <c r="AUG877" s="79"/>
      <c r="AUH877" s="79"/>
      <c r="AUI877" s="79"/>
      <c r="AUJ877" s="79"/>
      <c r="AUK877" s="79"/>
      <c r="AUL877" s="79"/>
      <c r="AUM877" s="79"/>
      <c r="AUN877" s="79"/>
      <c r="AUO877" s="79"/>
      <c r="AUP877" s="79"/>
      <c r="AUQ877" s="79"/>
      <c r="AUR877" s="79"/>
      <c r="AUS877" s="79"/>
      <c r="AUT877" s="79"/>
      <c r="AUU877" s="79"/>
      <c r="AUV877" s="79"/>
      <c r="AUW877" s="79"/>
      <c r="AUX877" s="79"/>
      <c r="AUY877" s="79"/>
      <c r="AUZ877" s="79"/>
      <c r="AVA877" s="79"/>
      <c r="AVB877" s="79"/>
      <c r="AVC877" s="79"/>
      <c r="AVD877" s="79"/>
      <c r="AVE877" s="79"/>
      <c r="AVF877" s="79"/>
      <c r="AVG877" s="79"/>
      <c r="AVH877" s="79"/>
      <c r="AVI877" s="79"/>
      <c r="AVJ877" s="79"/>
      <c r="AVK877" s="79"/>
      <c r="AVL877" s="79"/>
      <c r="AVM877" s="79"/>
      <c r="AVN877" s="79"/>
      <c r="AVO877" s="79"/>
      <c r="AVP877" s="79"/>
      <c r="AVQ877" s="79"/>
      <c r="AVR877" s="79"/>
      <c r="AVS877" s="79"/>
      <c r="AVT877" s="79"/>
      <c r="AVU877" s="79"/>
      <c r="AVV877" s="79"/>
      <c r="AVW877" s="79"/>
      <c r="AVX877" s="79"/>
      <c r="AVY877" s="79"/>
      <c r="AVZ877" s="79"/>
      <c r="AWA877" s="79"/>
      <c r="AWB877" s="79"/>
      <c r="AWC877" s="79"/>
      <c r="AWD877" s="79"/>
      <c r="AWE877" s="79"/>
      <c r="AWF877" s="79"/>
      <c r="AWG877" s="79"/>
      <c r="AWH877" s="79"/>
      <c r="AWI877" s="79"/>
      <c r="AWJ877" s="79"/>
      <c r="AWK877" s="79"/>
      <c r="AWL877" s="79"/>
      <c r="AWM877" s="79"/>
      <c r="AWN877" s="79"/>
      <c r="AWO877" s="79"/>
      <c r="AWP877" s="79"/>
      <c r="AWQ877" s="79"/>
      <c r="AWR877" s="79"/>
      <c r="AWS877" s="79"/>
      <c r="AWT877" s="79"/>
      <c r="AWU877" s="79"/>
      <c r="AWV877" s="79"/>
      <c r="AWW877" s="79"/>
      <c r="AWX877" s="79"/>
      <c r="AWY877" s="79"/>
      <c r="AWZ877" s="79"/>
      <c r="AXA877" s="79"/>
      <c r="AXB877" s="79"/>
      <c r="AXC877" s="79"/>
      <c r="AXD877" s="79"/>
      <c r="AXE877" s="79"/>
      <c r="AXF877" s="79"/>
      <c r="AXG877" s="79"/>
      <c r="AXH877" s="79"/>
      <c r="AXI877" s="79"/>
      <c r="AXJ877" s="79"/>
      <c r="AXK877" s="79"/>
      <c r="AXL877" s="79"/>
      <c r="AXM877" s="79"/>
      <c r="AXN877" s="79"/>
      <c r="AXO877" s="79"/>
      <c r="AXP877" s="79"/>
      <c r="AXQ877" s="79"/>
      <c r="AXR877" s="79"/>
      <c r="AXS877" s="79"/>
      <c r="AXT877" s="79"/>
      <c r="AXU877" s="79"/>
      <c r="AXV877" s="79"/>
      <c r="AXW877" s="79"/>
      <c r="AXX877" s="79"/>
      <c r="AXY877" s="79"/>
      <c r="AXZ877" s="79"/>
      <c r="AYA877" s="79"/>
      <c r="AYB877" s="79"/>
      <c r="AYC877" s="79"/>
      <c r="AYD877" s="79"/>
      <c r="AYE877" s="79"/>
      <c r="AYF877" s="79"/>
      <c r="AYG877" s="79"/>
      <c r="AYH877" s="79"/>
      <c r="AYI877" s="79"/>
      <c r="AYJ877" s="79"/>
      <c r="AYK877" s="79"/>
      <c r="AYL877" s="79"/>
      <c r="AYM877" s="79"/>
      <c r="AYN877" s="79"/>
      <c r="AYO877" s="79"/>
      <c r="AYP877" s="79"/>
      <c r="AYQ877" s="79"/>
      <c r="AYR877" s="79"/>
      <c r="AYS877" s="79"/>
      <c r="AYT877" s="79"/>
      <c r="AYU877" s="79"/>
      <c r="AYV877" s="79"/>
      <c r="AYW877" s="79"/>
      <c r="AYX877" s="79"/>
      <c r="AYY877" s="79"/>
      <c r="AYZ877" s="79"/>
      <c r="AZA877" s="79"/>
      <c r="AZB877" s="79"/>
      <c r="AZC877" s="79"/>
      <c r="AZD877" s="79"/>
      <c r="AZE877" s="79"/>
      <c r="AZF877" s="79"/>
      <c r="AZG877" s="79"/>
      <c r="AZH877" s="79"/>
      <c r="AZI877" s="79"/>
      <c r="AZJ877" s="79"/>
      <c r="AZK877" s="79"/>
      <c r="AZL877" s="79"/>
      <c r="AZM877" s="79"/>
      <c r="AZN877" s="79"/>
      <c r="AZO877" s="79"/>
      <c r="AZP877" s="79"/>
      <c r="AZQ877" s="79"/>
      <c r="AZR877" s="79"/>
      <c r="AZS877" s="79"/>
      <c r="AZT877" s="79"/>
      <c r="AZU877" s="79"/>
      <c r="AZV877" s="79"/>
      <c r="AZW877" s="79"/>
      <c r="AZX877" s="79"/>
      <c r="AZY877" s="79"/>
      <c r="AZZ877" s="79"/>
      <c r="BAA877" s="79"/>
      <c r="BAB877" s="79"/>
      <c r="BAC877" s="79"/>
      <c r="BAD877" s="79"/>
      <c r="BAE877" s="79"/>
      <c r="BAF877" s="79"/>
      <c r="BAG877" s="79"/>
      <c r="BAH877" s="79"/>
      <c r="BAI877" s="79"/>
      <c r="BAJ877" s="79"/>
      <c r="BAK877" s="79"/>
      <c r="BAL877" s="79"/>
      <c r="BAM877" s="79"/>
      <c r="BAN877" s="79"/>
      <c r="BAO877" s="79"/>
      <c r="BAP877" s="79"/>
      <c r="BAQ877" s="79"/>
      <c r="BAR877" s="79"/>
      <c r="BAS877" s="79"/>
      <c r="BAT877" s="79"/>
      <c r="BAU877" s="79"/>
      <c r="BAV877" s="79"/>
      <c r="BAW877" s="79"/>
      <c r="BAX877" s="79"/>
      <c r="BAY877" s="79"/>
      <c r="BAZ877" s="79"/>
      <c r="BBA877" s="79"/>
      <c r="BBB877" s="79"/>
      <c r="BBC877" s="79"/>
      <c r="BBD877" s="79"/>
      <c r="BBE877" s="79"/>
      <c r="BBF877" s="79"/>
      <c r="BBG877" s="79"/>
      <c r="BBH877" s="79"/>
      <c r="BBI877" s="79"/>
      <c r="BBJ877" s="79"/>
      <c r="BBK877" s="79"/>
      <c r="BBL877" s="79"/>
      <c r="BBM877" s="79"/>
      <c r="BBN877" s="79"/>
      <c r="BBO877" s="79"/>
      <c r="BBP877" s="79"/>
      <c r="BBQ877" s="79"/>
      <c r="BBR877" s="79"/>
      <c r="BBS877" s="79"/>
      <c r="BBT877" s="79"/>
      <c r="BBU877" s="79"/>
      <c r="BBV877" s="79"/>
      <c r="BBW877" s="79"/>
      <c r="BBX877" s="79"/>
      <c r="BBY877" s="79"/>
      <c r="BBZ877" s="79"/>
      <c r="BCA877" s="79"/>
      <c r="BCB877" s="79"/>
      <c r="BCC877" s="79"/>
      <c r="BCD877" s="79"/>
      <c r="BCE877" s="79"/>
      <c r="BCF877" s="79"/>
      <c r="BCG877" s="79"/>
      <c r="BCH877" s="79"/>
      <c r="BCI877" s="79"/>
      <c r="BCJ877" s="79"/>
      <c r="BCK877" s="79"/>
      <c r="BCL877" s="79"/>
      <c r="BCM877" s="79"/>
      <c r="BCN877" s="79"/>
      <c r="BCO877" s="79"/>
      <c r="BCP877" s="79"/>
      <c r="BCQ877" s="79"/>
      <c r="BCR877" s="79"/>
      <c r="BCS877" s="79"/>
      <c r="BCT877" s="79"/>
      <c r="BCU877" s="79"/>
      <c r="BCV877" s="79"/>
      <c r="BCW877" s="79"/>
      <c r="BCX877" s="79"/>
      <c r="BCY877" s="79"/>
      <c r="BCZ877" s="79"/>
      <c r="BDA877" s="79"/>
      <c r="BDB877" s="79"/>
      <c r="BDC877" s="79"/>
      <c r="BDD877" s="79"/>
      <c r="BDE877" s="79"/>
      <c r="BDF877" s="79"/>
      <c r="BDG877" s="79"/>
      <c r="BDH877" s="79"/>
      <c r="BDI877" s="79"/>
      <c r="BDJ877" s="79"/>
      <c r="BDK877" s="79"/>
      <c r="BDL877" s="79"/>
      <c r="BDM877" s="79"/>
      <c r="BDN877" s="79"/>
      <c r="BDO877" s="79"/>
      <c r="BDP877" s="79"/>
      <c r="BDQ877" s="79"/>
      <c r="BDR877" s="79"/>
      <c r="BDS877" s="79"/>
      <c r="BDT877" s="79"/>
      <c r="BDU877" s="79"/>
      <c r="BDV877" s="79"/>
      <c r="BDW877" s="79"/>
      <c r="BDX877" s="79"/>
      <c r="BDY877" s="79"/>
      <c r="BDZ877" s="79"/>
      <c r="BEA877" s="79"/>
      <c r="BEB877" s="79"/>
      <c r="BEC877" s="79"/>
      <c r="BED877" s="79"/>
      <c r="BEE877" s="79"/>
      <c r="BEF877" s="79"/>
      <c r="BEG877" s="79"/>
      <c r="BEH877" s="79"/>
      <c r="BEI877" s="79"/>
      <c r="BEJ877" s="79"/>
      <c r="BEK877" s="79"/>
      <c r="BEL877" s="79"/>
      <c r="BEM877" s="79"/>
      <c r="BEN877" s="79"/>
      <c r="BEO877" s="79"/>
      <c r="BEP877" s="79"/>
      <c r="BEQ877" s="79"/>
      <c r="BER877" s="79"/>
      <c r="BES877" s="79"/>
      <c r="BET877" s="79"/>
      <c r="BEU877" s="79"/>
      <c r="BEV877" s="79"/>
      <c r="BEW877" s="79"/>
      <c r="BEX877" s="79"/>
      <c r="BEY877" s="79"/>
      <c r="BEZ877" s="79"/>
      <c r="BFA877" s="79"/>
      <c r="BFB877" s="79"/>
      <c r="BFC877" s="79"/>
      <c r="BFD877" s="79"/>
      <c r="BFE877" s="79"/>
      <c r="BFF877" s="79"/>
      <c r="BFG877" s="79"/>
      <c r="BFH877" s="79"/>
      <c r="BFI877" s="79"/>
      <c r="BFJ877" s="79"/>
      <c r="BFK877" s="79"/>
      <c r="BFL877" s="79"/>
      <c r="BFM877" s="79"/>
      <c r="BFN877" s="79"/>
      <c r="BFO877" s="79"/>
      <c r="BFP877" s="79"/>
      <c r="BFQ877" s="79"/>
      <c r="BFR877" s="79"/>
      <c r="BFS877" s="79"/>
      <c r="BFT877" s="79"/>
      <c r="BFU877" s="79"/>
      <c r="BFV877" s="79"/>
      <c r="BFW877" s="79"/>
      <c r="BFX877" s="79"/>
      <c r="BFY877" s="79"/>
      <c r="BFZ877" s="79"/>
      <c r="BGA877" s="79"/>
      <c r="BGB877" s="79"/>
      <c r="BGC877" s="79"/>
      <c r="BGD877" s="79"/>
      <c r="BGE877" s="79"/>
      <c r="BGF877" s="79"/>
      <c r="BGG877" s="79"/>
      <c r="BGH877" s="79"/>
      <c r="BGI877" s="79"/>
      <c r="BGJ877" s="79"/>
      <c r="BGK877" s="79"/>
      <c r="BGL877" s="79"/>
      <c r="BGM877" s="79"/>
      <c r="BGN877" s="79"/>
      <c r="BGO877" s="79"/>
      <c r="BGP877" s="79"/>
      <c r="BGQ877" s="79"/>
      <c r="BGR877" s="79"/>
      <c r="BGS877" s="79"/>
      <c r="BGT877" s="79"/>
      <c r="BGU877" s="79"/>
      <c r="BGV877" s="79"/>
      <c r="BGW877" s="79"/>
      <c r="BGX877" s="79"/>
      <c r="BGY877" s="79"/>
      <c r="BGZ877" s="79"/>
      <c r="BHA877" s="79"/>
      <c r="BHB877" s="79"/>
      <c r="BHC877" s="79"/>
      <c r="BHD877" s="79"/>
      <c r="BHE877" s="79"/>
      <c r="BHF877" s="79"/>
      <c r="BHG877" s="79"/>
      <c r="BHH877" s="79"/>
      <c r="BHI877" s="79"/>
      <c r="BHJ877" s="79"/>
      <c r="BHK877" s="79"/>
      <c r="BHL877" s="79"/>
      <c r="BHM877" s="79"/>
      <c r="BHN877" s="79"/>
      <c r="BHO877" s="79"/>
      <c r="BHP877" s="79"/>
      <c r="BHQ877" s="79"/>
      <c r="BHR877" s="79"/>
      <c r="BHS877" s="79"/>
      <c r="BHT877" s="79"/>
      <c r="BHU877" s="79"/>
      <c r="BHV877" s="79"/>
      <c r="BHW877" s="79"/>
      <c r="BHX877" s="79"/>
      <c r="BHY877" s="79"/>
      <c r="BHZ877" s="79"/>
      <c r="BIA877" s="79"/>
      <c r="BIB877" s="79"/>
      <c r="BIC877" s="79"/>
      <c r="BID877" s="79"/>
      <c r="BIE877" s="79"/>
      <c r="BIF877" s="79"/>
      <c r="BIG877" s="79"/>
      <c r="BIH877" s="79"/>
      <c r="BII877" s="79"/>
      <c r="BIJ877" s="79"/>
      <c r="BIK877" s="79"/>
      <c r="BIL877" s="79"/>
      <c r="BIM877" s="79"/>
      <c r="BIN877" s="79"/>
      <c r="BIO877" s="79"/>
      <c r="BIP877" s="79"/>
      <c r="BIQ877" s="79"/>
      <c r="BIR877" s="79"/>
      <c r="BIS877" s="79"/>
      <c r="BIT877" s="79"/>
      <c r="BIU877" s="79"/>
      <c r="BIV877" s="79"/>
      <c r="BIW877" s="79"/>
      <c r="BIX877" s="79"/>
      <c r="BIY877" s="79"/>
      <c r="BIZ877" s="79"/>
      <c r="BJA877" s="79"/>
      <c r="BJB877" s="79"/>
      <c r="BJC877" s="79"/>
      <c r="BJD877" s="79"/>
      <c r="BJE877" s="79"/>
      <c r="BJF877" s="79"/>
      <c r="BJG877" s="79"/>
      <c r="BJH877" s="79"/>
      <c r="BJI877" s="79"/>
      <c r="BJJ877" s="79"/>
      <c r="BJK877" s="79"/>
      <c r="BJL877" s="79"/>
      <c r="BJM877" s="79"/>
      <c r="BJN877" s="79"/>
      <c r="BJO877" s="79"/>
      <c r="BJP877" s="79"/>
      <c r="BJQ877" s="79"/>
      <c r="BJR877" s="79"/>
      <c r="BJS877" s="79"/>
      <c r="BJT877" s="79"/>
      <c r="BJU877" s="79"/>
      <c r="BJV877" s="79"/>
      <c r="BJW877" s="79"/>
      <c r="BJX877" s="79"/>
      <c r="BJY877" s="79"/>
      <c r="BJZ877" s="79"/>
      <c r="BKA877" s="79"/>
      <c r="BKB877" s="79"/>
      <c r="BKC877" s="79"/>
      <c r="BKD877" s="79"/>
      <c r="BKE877" s="79"/>
      <c r="BKF877" s="79"/>
      <c r="BKG877" s="79"/>
      <c r="BKH877" s="79"/>
      <c r="BKI877" s="79"/>
      <c r="BKJ877" s="79"/>
      <c r="BKK877" s="79"/>
      <c r="BKL877" s="79"/>
      <c r="BKM877" s="79"/>
      <c r="BKN877" s="79"/>
      <c r="BKO877" s="79"/>
      <c r="BKP877" s="79"/>
      <c r="BKQ877" s="79"/>
      <c r="BKR877" s="79"/>
      <c r="BKS877" s="79"/>
      <c r="BKT877" s="79"/>
      <c r="BKU877" s="79"/>
      <c r="BKV877" s="79"/>
      <c r="BKW877" s="79"/>
      <c r="BKX877" s="79"/>
      <c r="BKY877" s="79"/>
      <c r="BKZ877" s="79"/>
      <c r="BLA877" s="79"/>
      <c r="BLB877" s="79"/>
      <c r="BLC877" s="79"/>
      <c r="BLD877" s="79"/>
      <c r="BLE877" s="79"/>
      <c r="BLF877" s="79"/>
      <c r="BLG877" s="79"/>
      <c r="BLH877" s="79"/>
      <c r="BLI877" s="79"/>
      <c r="BLJ877" s="79"/>
      <c r="BLK877" s="79"/>
      <c r="BLL877" s="79"/>
      <c r="BLM877" s="79"/>
      <c r="BLN877" s="79"/>
      <c r="BLO877" s="79"/>
      <c r="BLP877" s="79"/>
      <c r="BLQ877" s="79"/>
      <c r="BLR877" s="79"/>
      <c r="BLS877" s="79"/>
      <c r="BLT877" s="79"/>
      <c r="BLU877" s="79"/>
      <c r="BLV877" s="79"/>
      <c r="BLW877" s="79"/>
      <c r="BLX877" s="79"/>
      <c r="BLY877" s="79"/>
      <c r="BLZ877" s="79"/>
      <c r="BMA877" s="79"/>
      <c r="BMB877" s="79"/>
      <c r="BMC877" s="79"/>
      <c r="BMD877" s="79"/>
      <c r="BME877" s="79"/>
      <c r="BMF877" s="79"/>
      <c r="BMG877" s="79"/>
      <c r="BMH877" s="79"/>
      <c r="BMI877" s="79"/>
      <c r="BMJ877" s="79"/>
      <c r="BMK877" s="79"/>
      <c r="BML877" s="79"/>
      <c r="BMM877" s="79"/>
      <c r="BMN877" s="79"/>
      <c r="BMO877" s="79"/>
      <c r="BMP877" s="79"/>
      <c r="BMQ877" s="79"/>
      <c r="BMR877" s="79"/>
      <c r="BMS877" s="79"/>
      <c r="BMT877" s="79"/>
      <c r="BMU877" s="79"/>
      <c r="BMV877" s="79"/>
      <c r="BMW877" s="79"/>
      <c r="BMX877" s="79"/>
      <c r="BMY877" s="79"/>
      <c r="BMZ877" s="79"/>
      <c r="BNA877" s="79"/>
      <c r="BNB877" s="79"/>
      <c r="BNC877" s="79"/>
      <c r="BND877" s="79"/>
      <c r="BNE877" s="79"/>
      <c r="BNF877" s="79"/>
      <c r="BNG877" s="79"/>
      <c r="BNH877" s="79"/>
      <c r="BNI877" s="79"/>
      <c r="BNJ877" s="79"/>
      <c r="BNK877" s="79"/>
      <c r="BNL877" s="79"/>
      <c r="BNM877" s="79"/>
      <c r="BNN877" s="79"/>
      <c r="BNO877" s="79"/>
      <c r="BNP877" s="79"/>
      <c r="BNQ877" s="79"/>
      <c r="BNR877" s="79"/>
      <c r="BNS877" s="79"/>
      <c r="BNT877" s="79"/>
      <c r="BNU877" s="79"/>
      <c r="BNV877" s="79"/>
      <c r="BNW877" s="79"/>
      <c r="BNX877" s="79"/>
      <c r="BNY877" s="79"/>
      <c r="BNZ877" s="79"/>
      <c r="BOA877" s="79"/>
      <c r="BOB877" s="79"/>
      <c r="BOC877" s="79"/>
      <c r="BOD877" s="79"/>
      <c r="BOE877" s="79"/>
      <c r="BOF877" s="79"/>
      <c r="BOG877" s="79"/>
      <c r="BOH877" s="79"/>
      <c r="BOI877" s="79"/>
      <c r="BOJ877" s="79"/>
      <c r="BOK877" s="79"/>
      <c r="BOL877" s="79"/>
      <c r="BOM877" s="79"/>
      <c r="BON877" s="79"/>
      <c r="BOO877" s="79"/>
      <c r="BOP877" s="79"/>
      <c r="BOQ877" s="79"/>
      <c r="BOR877" s="79"/>
      <c r="BOS877" s="79"/>
      <c r="BOT877" s="79"/>
      <c r="BOU877" s="79"/>
      <c r="BOV877" s="79"/>
      <c r="BOW877" s="79"/>
      <c r="BOX877" s="79"/>
      <c r="BOY877" s="79"/>
      <c r="BOZ877" s="79"/>
      <c r="BPA877" s="79"/>
      <c r="BPB877" s="79"/>
      <c r="BPC877" s="79"/>
      <c r="BPD877" s="79"/>
      <c r="BPE877" s="79"/>
      <c r="BPF877" s="79"/>
      <c r="BPG877" s="79"/>
      <c r="BPH877" s="79"/>
      <c r="BPI877" s="79"/>
      <c r="BPJ877" s="79"/>
      <c r="BPK877" s="79"/>
      <c r="BPL877" s="79"/>
      <c r="BPM877" s="79"/>
      <c r="BPN877" s="79"/>
      <c r="BPO877" s="79"/>
      <c r="BPP877" s="79"/>
      <c r="BPQ877" s="79"/>
      <c r="BPR877" s="79"/>
      <c r="BPS877" s="79"/>
      <c r="BPT877" s="79"/>
      <c r="BPU877" s="79"/>
      <c r="BPV877" s="79"/>
      <c r="BPW877" s="79"/>
      <c r="BPX877" s="79"/>
      <c r="BPY877" s="79"/>
      <c r="BPZ877" s="79"/>
      <c r="BQA877" s="79"/>
      <c r="BQB877" s="79"/>
      <c r="BQC877" s="79"/>
      <c r="BQD877" s="79"/>
      <c r="BQE877" s="79"/>
      <c r="BQF877" s="79"/>
      <c r="BQG877" s="79"/>
      <c r="BQH877" s="79"/>
      <c r="BQI877" s="79"/>
      <c r="BQJ877" s="79"/>
      <c r="BQK877" s="79"/>
      <c r="BQL877" s="79"/>
      <c r="BQM877" s="79"/>
      <c r="BQN877" s="79"/>
      <c r="BQO877" s="79"/>
      <c r="BQP877" s="79"/>
      <c r="BQQ877" s="79"/>
      <c r="BQR877" s="79"/>
      <c r="BQS877" s="79"/>
      <c r="BQT877" s="79"/>
      <c r="BQU877" s="79"/>
      <c r="BQV877" s="79"/>
      <c r="BQW877" s="79"/>
      <c r="BQX877" s="79"/>
      <c r="BQY877" s="79"/>
      <c r="BQZ877" s="79"/>
      <c r="BRA877" s="79"/>
      <c r="BRB877" s="79"/>
      <c r="BRC877" s="79"/>
      <c r="BRD877" s="79"/>
      <c r="BRE877" s="79"/>
      <c r="BRF877" s="79"/>
      <c r="BRG877" s="79"/>
      <c r="BRH877" s="79"/>
      <c r="BRI877" s="79"/>
      <c r="BRJ877" s="79"/>
      <c r="BRK877" s="79"/>
      <c r="BRL877" s="79"/>
      <c r="BRM877" s="79"/>
      <c r="BRN877" s="79"/>
      <c r="BRO877" s="79"/>
      <c r="BRP877" s="79"/>
      <c r="BRQ877" s="79"/>
      <c r="BRR877" s="79"/>
      <c r="BRS877" s="79"/>
      <c r="BRT877" s="79"/>
      <c r="BRU877" s="79"/>
      <c r="BRV877" s="79"/>
      <c r="BRW877" s="79"/>
      <c r="BRX877" s="79"/>
      <c r="BRY877" s="79"/>
      <c r="BRZ877" s="79"/>
      <c r="BSA877" s="79"/>
      <c r="BSB877" s="79"/>
      <c r="BSC877" s="79"/>
      <c r="BSD877" s="79"/>
      <c r="BSE877" s="79"/>
      <c r="BSF877" s="79"/>
      <c r="BSG877" s="79"/>
      <c r="BSH877" s="79"/>
      <c r="BSI877" s="79"/>
      <c r="BSJ877" s="79"/>
      <c r="BSK877" s="79"/>
      <c r="BSL877" s="79"/>
      <c r="BSM877" s="79"/>
      <c r="BSN877" s="79"/>
      <c r="BSO877" s="79"/>
      <c r="BSP877" s="79"/>
      <c r="BSQ877" s="79"/>
      <c r="BSR877" s="79"/>
      <c r="BSS877" s="79"/>
      <c r="BST877" s="79"/>
      <c r="BSU877" s="79"/>
      <c r="BSV877" s="79"/>
      <c r="BSW877" s="79"/>
      <c r="BSX877" s="79"/>
      <c r="BSY877" s="79"/>
      <c r="BSZ877" s="79"/>
      <c r="BTA877" s="79"/>
      <c r="BTB877" s="79"/>
      <c r="BTC877" s="79"/>
      <c r="BTD877" s="79"/>
      <c r="BTE877" s="79"/>
      <c r="BTF877" s="79"/>
      <c r="BTG877" s="79"/>
      <c r="BTH877" s="79"/>
      <c r="BTI877" s="79"/>
      <c r="BTJ877" s="79"/>
      <c r="BTK877" s="79"/>
      <c r="BTL877" s="79"/>
      <c r="BTM877" s="79"/>
      <c r="BTN877" s="79"/>
      <c r="BTO877" s="79"/>
      <c r="BTP877" s="79"/>
      <c r="BTQ877" s="79"/>
      <c r="BTR877" s="79"/>
      <c r="BTS877" s="79"/>
      <c r="BTT877" s="79"/>
      <c r="BTU877" s="79"/>
      <c r="BTV877" s="79"/>
      <c r="BTW877" s="79"/>
      <c r="BTX877" s="79"/>
      <c r="BTY877" s="79"/>
      <c r="BTZ877" s="79"/>
      <c r="BUA877" s="79"/>
      <c r="BUB877" s="79"/>
      <c r="BUC877" s="79"/>
      <c r="BUD877" s="79"/>
      <c r="BUE877" s="79"/>
      <c r="BUF877" s="79"/>
      <c r="BUG877" s="79"/>
      <c r="BUH877" s="79"/>
      <c r="BUI877" s="79"/>
      <c r="BUJ877" s="79"/>
      <c r="BUK877" s="79"/>
      <c r="BUL877" s="79"/>
      <c r="BUM877" s="79"/>
      <c r="BUN877" s="79"/>
      <c r="BUO877" s="79"/>
      <c r="BUP877" s="79"/>
      <c r="BUQ877" s="79"/>
      <c r="BUR877" s="79"/>
      <c r="BUS877" s="79"/>
      <c r="BUT877" s="79"/>
      <c r="BUU877" s="79"/>
      <c r="BUV877" s="79"/>
      <c r="BUW877" s="79"/>
      <c r="BUX877" s="79"/>
      <c r="BUY877" s="79"/>
      <c r="BUZ877" s="79"/>
      <c r="BVA877" s="79"/>
      <c r="BVB877" s="79"/>
      <c r="BVC877" s="79"/>
      <c r="BVD877" s="79"/>
      <c r="BVE877" s="79"/>
      <c r="BVF877" s="79"/>
      <c r="BVG877" s="79"/>
      <c r="BVH877" s="79"/>
      <c r="BVI877" s="79"/>
      <c r="BVJ877" s="79"/>
      <c r="BVK877" s="79"/>
      <c r="BVL877" s="79"/>
      <c r="BVM877" s="79"/>
      <c r="BVN877" s="79"/>
      <c r="BVO877" s="79"/>
      <c r="BVP877" s="79"/>
      <c r="BVQ877" s="79"/>
      <c r="BVR877" s="79"/>
      <c r="BVS877" s="79"/>
      <c r="BVT877" s="79"/>
      <c r="BVU877" s="79"/>
      <c r="BVV877" s="79"/>
      <c r="BVW877" s="79"/>
      <c r="BVX877" s="79"/>
      <c r="BVY877" s="79"/>
      <c r="BVZ877" s="79"/>
      <c r="BWA877" s="79"/>
      <c r="BWB877" s="79"/>
      <c r="BWC877" s="79"/>
      <c r="BWD877" s="79"/>
      <c r="BWE877" s="79"/>
      <c r="BWF877" s="79"/>
      <c r="BWG877" s="79"/>
      <c r="BWH877" s="79"/>
      <c r="BWI877" s="79"/>
      <c r="BWJ877" s="79"/>
      <c r="BWK877" s="79"/>
      <c r="BWL877" s="79"/>
      <c r="BWM877" s="79"/>
      <c r="BWN877" s="79"/>
      <c r="BWO877" s="79"/>
      <c r="BWP877" s="79"/>
      <c r="BWQ877" s="79"/>
      <c r="BWR877" s="79"/>
      <c r="BWS877" s="79"/>
      <c r="BWT877" s="79"/>
      <c r="BWU877" s="79"/>
      <c r="BWV877" s="79"/>
      <c r="BWW877" s="79"/>
      <c r="BWX877" s="79"/>
      <c r="BWY877" s="79"/>
      <c r="BWZ877" s="79"/>
      <c r="BXA877" s="79"/>
      <c r="BXB877" s="79"/>
      <c r="BXC877" s="79"/>
      <c r="BXD877" s="79"/>
      <c r="BXE877" s="79"/>
      <c r="BXF877" s="79"/>
      <c r="BXG877" s="79"/>
      <c r="BXH877" s="79"/>
      <c r="BXI877" s="79"/>
      <c r="BXJ877" s="79"/>
      <c r="BXK877" s="79"/>
      <c r="BXL877" s="79"/>
      <c r="BXM877" s="79"/>
      <c r="BXN877" s="79"/>
      <c r="BXO877" s="79"/>
      <c r="BXP877" s="79"/>
      <c r="BXQ877" s="79"/>
      <c r="BXR877" s="79"/>
      <c r="BXS877" s="79"/>
      <c r="BXT877" s="79"/>
      <c r="BXU877" s="79"/>
      <c r="BXV877" s="79"/>
      <c r="BXW877" s="79"/>
      <c r="BXX877" s="79"/>
      <c r="BXY877" s="79"/>
      <c r="BXZ877" s="79"/>
      <c r="BYA877" s="79"/>
      <c r="BYB877" s="79"/>
      <c r="BYC877" s="79"/>
      <c r="BYD877" s="79"/>
      <c r="BYE877" s="79"/>
      <c r="BYF877" s="79"/>
      <c r="BYG877" s="79"/>
      <c r="BYH877" s="79"/>
      <c r="BYI877" s="79"/>
      <c r="BYJ877" s="79"/>
      <c r="BYK877" s="79"/>
      <c r="BYL877" s="79"/>
      <c r="BYM877" s="79"/>
      <c r="BYN877" s="79"/>
      <c r="BYO877" s="79"/>
      <c r="BYP877" s="79"/>
      <c r="BYQ877" s="79"/>
      <c r="BYR877" s="79"/>
      <c r="BYS877" s="79"/>
      <c r="BYT877" s="79"/>
      <c r="BYU877" s="79"/>
      <c r="BYV877" s="79"/>
      <c r="BYW877" s="79"/>
      <c r="BYX877" s="79"/>
      <c r="BYY877" s="79"/>
      <c r="BYZ877" s="79"/>
      <c r="BZA877" s="79"/>
      <c r="BZB877" s="79"/>
      <c r="BZC877" s="79"/>
      <c r="BZD877" s="79"/>
      <c r="BZE877" s="79"/>
      <c r="BZF877" s="79"/>
      <c r="BZG877" s="79"/>
      <c r="BZH877" s="79"/>
      <c r="BZI877" s="79"/>
      <c r="BZJ877" s="79"/>
      <c r="BZK877" s="79"/>
      <c r="BZL877" s="79"/>
      <c r="BZM877" s="79"/>
      <c r="BZN877" s="79"/>
      <c r="BZO877" s="79"/>
      <c r="BZP877" s="79"/>
      <c r="BZQ877" s="79"/>
      <c r="BZR877" s="79"/>
      <c r="BZS877" s="79"/>
      <c r="BZT877" s="79"/>
      <c r="BZU877" s="79"/>
      <c r="BZV877" s="79"/>
      <c r="BZW877" s="79"/>
      <c r="BZX877" s="79"/>
      <c r="BZY877" s="79"/>
      <c r="BZZ877" s="79"/>
      <c r="CAA877" s="79"/>
      <c r="CAB877" s="79"/>
      <c r="CAC877" s="79"/>
      <c r="CAD877" s="79"/>
      <c r="CAE877" s="79"/>
      <c r="CAF877" s="79"/>
      <c r="CAG877" s="79"/>
      <c r="CAH877" s="79"/>
      <c r="CAI877" s="79"/>
      <c r="CAJ877" s="79"/>
      <c r="CAK877" s="79"/>
      <c r="CAL877" s="79"/>
      <c r="CAM877" s="79"/>
      <c r="CAN877" s="79"/>
      <c r="CAO877" s="79"/>
      <c r="CAP877" s="79"/>
      <c r="CAQ877" s="79"/>
      <c r="CAR877" s="79"/>
      <c r="CAS877" s="79"/>
      <c r="CAT877" s="79"/>
      <c r="CAU877" s="79"/>
      <c r="CAV877" s="79"/>
      <c r="CAW877" s="79"/>
      <c r="CAX877" s="79"/>
      <c r="CAY877" s="79"/>
      <c r="CAZ877" s="79"/>
      <c r="CBA877" s="79"/>
      <c r="CBB877" s="79"/>
      <c r="CBC877" s="79"/>
      <c r="CBD877" s="79"/>
      <c r="CBE877" s="79"/>
      <c r="CBF877" s="79"/>
      <c r="CBG877" s="79"/>
      <c r="CBH877" s="79"/>
      <c r="CBI877" s="79"/>
      <c r="CBJ877" s="79"/>
      <c r="CBK877" s="79"/>
      <c r="CBL877" s="79"/>
      <c r="CBM877" s="79"/>
      <c r="CBN877" s="79"/>
      <c r="CBO877" s="79"/>
      <c r="CBP877" s="79"/>
      <c r="CBQ877" s="79"/>
      <c r="CBR877" s="79"/>
      <c r="CBS877" s="79"/>
      <c r="CBT877" s="79"/>
      <c r="CBU877" s="79"/>
      <c r="CBV877" s="79"/>
      <c r="CBW877" s="79"/>
      <c r="CBX877" s="79"/>
      <c r="CBY877" s="79"/>
      <c r="CBZ877" s="79"/>
      <c r="CCA877" s="79"/>
      <c r="CCB877" s="79"/>
      <c r="CCC877" s="79"/>
      <c r="CCD877" s="79"/>
      <c r="CCE877" s="79"/>
      <c r="CCF877" s="79"/>
      <c r="CCG877" s="79"/>
      <c r="CCH877" s="79"/>
      <c r="CCI877" s="79"/>
      <c r="CCJ877" s="79"/>
      <c r="CCK877" s="79"/>
      <c r="CCL877" s="79"/>
      <c r="CCM877" s="79"/>
      <c r="CCN877" s="79"/>
      <c r="CCO877" s="79"/>
      <c r="CCP877" s="79"/>
      <c r="CCQ877" s="79"/>
      <c r="CCR877" s="79"/>
      <c r="CCS877" s="79"/>
      <c r="CCT877" s="79"/>
      <c r="CCU877" s="79"/>
      <c r="CCV877" s="79"/>
      <c r="CCW877" s="79"/>
      <c r="CCX877" s="79"/>
      <c r="CCY877" s="79"/>
      <c r="CCZ877" s="79"/>
      <c r="CDA877" s="79"/>
      <c r="CDB877" s="79"/>
      <c r="CDC877" s="79"/>
      <c r="CDD877" s="79"/>
      <c r="CDE877" s="79"/>
      <c r="CDF877" s="79"/>
      <c r="CDG877" s="79"/>
      <c r="CDH877" s="79"/>
      <c r="CDI877" s="79"/>
      <c r="CDJ877" s="79"/>
      <c r="CDK877" s="79"/>
      <c r="CDL877" s="79"/>
      <c r="CDM877" s="79"/>
      <c r="CDN877" s="79"/>
      <c r="CDO877" s="79"/>
      <c r="CDP877" s="79"/>
      <c r="CDQ877" s="79"/>
      <c r="CDR877" s="79"/>
      <c r="CDS877" s="79"/>
      <c r="CDT877" s="79"/>
      <c r="CDU877" s="79"/>
      <c r="CDV877" s="79"/>
      <c r="CDW877" s="79"/>
      <c r="CDX877" s="79"/>
      <c r="CDY877" s="79"/>
      <c r="CDZ877" s="79"/>
      <c r="CEA877" s="79"/>
      <c r="CEB877" s="79"/>
      <c r="CEC877" s="79"/>
      <c r="CED877" s="79"/>
      <c r="CEE877" s="79"/>
      <c r="CEF877" s="79"/>
      <c r="CEG877" s="79"/>
      <c r="CEH877" s="79"/>
      <c r="CEI877" s="79"/>
      <c r="CEJ877" s="79"/>
      <c r="CEK877" s="79"/>
      <c r="CEL877" s="79"/>
      <c r="CEM877" s="79"/>
      <c r="CEN877" s="79"/>
      <c r="CEO877" s="79"/>
      <c r="CEP877" s="79"/>
      <c r="CEQ877" s="79"/>
      <c r="CER877" s="79"/>
      <c r="CES877" s="79"/>
      <c r="CET877" s="79"/>
      <c r="CEU877" s="79"/>
      <c r="CEV877" s="79"/>
      <c r="CEW877" s="79"/>
      <c r="CEX877" s="79"/>
      <c r="CEY877" s="79"/>
      <c r="CEZ877" s="79"/>
      <c r="CFA877" s="79"/>
      <c r="CFB877" s="79"/>
      <c r="CFC877" s="79"/>
      <c r="CFD877" s="79"/>
      <c r="CFE877" s="79"/>
      <c r="CFF877" s="79"/>
      <c r="CFG877" s="79"/>
      <c r="CFH877" s="79"/>
      <c r="CFI877" s="79"/>
      <c r="CFJ877" s="79"/>
      <c r="CFK877" s="79"/>
      <c r="CFL877" s="79"/>
      <c r="CFM877" s="79"/>
      <c r="CFN877" s="79"/>
      <c r="CFO877" s="79"/>
      <c r="CFP877" s="79"/>
      <c r="CFQ877" s="79"/>
      <c r="CFR877" s="79"/>
      <c r="CFS877" s="79"/>
      <c r="CFT877" s="79"/>
      <c r="CFU877" s="79"/>
      <c r="CFV877" s="79"/>
      <c r="CFW877" s="79"/>
      <c r="CFX877" s="79"/>
      <c r="CFY877" s="79"/>
      <c r="CFZ877" s="79"/>
      <c r="CGA877" s="79"/>
      <c r="CGB877" s="79"/>
      <c r="CGC877" s="79"/>
      <c r="CGD877" s="79"/>
      <c r="CGE877" s="79"/>
      <c r="CGF877" s="79"/>
      <c r="CGG877" s="79"/>
      <c r="CGH877" s="79"/>
      <c r="CGI877" s="79"/>
      <c r="CGJ877" s="79"/>
      <c r="CGK877" s="79"/>
      <c r="CGL877" s="79"/>
      <c r="CGM877" s="79"/>
      <c r="CGN877" s="79"/>
      <c r="CGO877" s="79"/>
      <c r="CGP877" s="79"/>
      <c r="CGQ877" s="79"/>
      <c r="CGR877" s="79"/>
      <c r="CGS877" s="79"/>
      <c r="CGT877" s="79"/>
      <c r="CGU877" s="79"/>
      <c r="CGV877" s="79"/>
      <c r="CGW877" s="79"/>
      <c r="CGX877" s="79"/>
      <c r="CGY877" s="79"/>
      <c r="CGZ877" s="79"/>
      <c r="CHA877" s="79"/>
      <c r="CHB877" s="79"/>
      <c r="CHC877" s="79"/>
      <c r="CHD877" s="79"/>
      <c r="CHE877" s="79"/>
      <c r="CHF877" s="79"/>
      <c r="CHG877" s="79"/>
      <c r="CHH877" s="79"/>
      <c r="CHI877" s="79"/>
      <c r="CHJ877" s="79"/>
      <c r="CHK877" s="79"/>
      <c r="CHL877" s="79"/>
      <c r="CHM877" s="79"/>
      <c r="CHN877" s="79"/>
      <c r="CHO877" s="79"/>
      <c r="CHP877" s="79"/>
      <c r="CHQ877" s="79"/>
      <c r="CHR877" s="79"/>
      <c r="CHS877" s="79"/>
      <c r="CHT877" s="79"/>
      <c r="CHU877" s="79"/>
      <c r="CHV877" s="79"/>
      <c r="CHW877" s="79"/>
      <c r="CHX877" s="79"/>
      <c r="CHY877" s="79"/>
      <c r="CHZ877" s="79"/>
      <c r="CIA877" s="79"/>
      <c r="CIB877" s="79"/>
      <c r="CIC877" s="79"/>
      <c r="CID877" s="79"/>
      <c r="CIE877" s="79"/>
      <c r="CIF877" s="79"/>
      <c r="CIG877" s="79"/>
      <c r="CIH877" s="79"/>
      <c r="CII877" s="79"/>
      <c r="CIJ877" s="79"/>
      <c r="CIK877" s="79"/>
      <c r="CIL877" s="79"/>
      <c r="CIM877" s="79"/>
      <c r="CIN877" s="79"/>
      <c r="CIO877" s="79"/>
      <c r="CIP877" s="79"/>
      <c r="CIQ877" s="79"/>
      <c r="CIR877" s="79"/>
      <c r="CIS877" s="79"/>
      <c r="CIT877" s="79"/>
      <c r="CIU877" s="79"/>
      <c r="CIV877" s="79"/>
      <c r="CIW877" s="79"/>
      <c r="CIX877" s="79"/>
      <c r="CIY877" s="79"/>
      <c r="CIZ877" s="79"/>
      <c r="CJA877" s="79"/>
      <c r="CJB877" s="79"/>
      <c r="CJC877" s="79"/>
      <c r="CJD877" s="79"/>
      <c r="CJE877" s="79"/>
      <c r="CJF877" s="79"/>
      <c r="CJG877" s="79"/>
      <c r="CJH877" s="79"/>
      <c r="CJI877" s="79"/>
      <c r="CJJ877" s="79"/>
      <c r="CJK877" s="79"/>
      <c r="CJL877" s="79"/>
      <c r="CJM877" s="79"/>
      <c r="CJN877" s="79"/>
      <c r="CJO877" s="79"/>
      <c r="CJP877" s="79"/>
      <c r="CJQ877" s="79"/>
      <c r="CJR877" s="79"/>
      <c r="CJS877" s="79"/>
      <c r="CJT877" s="79"/>
      <c r="CJU877" s="79"/>
      <c r="CJV877" s="79"/>
      <c r="CJW877" s="79"/>
      <c r="CJX877" s="79"/>
      <c r="CJY877" s="79"/>
      <c r="CJZ877" s="79"/>
      <c r="CKA877" s="79"/>
      <c r="CKB877" s="79"/>
      <c r="CKC877" s="79"/>
      <c r="CKD877" s="79"/>
      <c r="CKE877" s="79"/>
      <c r="CKF877" s="79"/>
      <c r="CKG877" s="79"/>
      <c r="CKH877" s="79"/>
      <c r="CKI877" s="79"/>
      <c r="CKJ877" s="79"/>
      <c r="CKK877" s="79"/>
      <c r="CKL877" s="79"/>
      <c r="CKM877" s="79"/>
      <c r="CKN877" s="79"/>
      <c r="CKO877" s="79"/>
      <c r="CKP877" s="79"/>
      <c r="CKQ877" s="79"/>
      <c r="CKR877" s="79"/>
      <c r="CKS877" s="79"/>
      <c r="CKT877" s="79"/>
      <c r="CKU877" s="79"/>
      <c r="CKV877" s="79"/>
      <c r="CKW877" s="79"/>
      <c r="CKX877" s="79"/>
      <c r="CKY877" s="79"/>
      <c r="CKZ877" s="79"/>
      <c r="CLA877" s="79"/>
      <c r="CLB877" s="79"/>
      <c r="CLC877" s="79"/>
      <c r="CLD877" s="79"/>
      <c r="CLE877" s="79"/>
      <c r="CLF877" s="79"/>
      <c r="CLG877" s="79"/>
      <c r="CLH877" s="79"/>
      <c r="CLI877" s="79"/>
      <c r="CLJ877" s="79"/>
      <c r="CLK877" s="79"/>
      <c r="CLL877" s="79"/>
      <c r="CLM877" s="79"/>
      <c r="CLN877" s="79"/>
      <c r="CLO877" s="79"/>
      <c r="CLP877" s="79"/>
      <c r="CLQ877" s="79"/>
      <c r="CLR877" s="79"/>
      <c r="CLS877" s="79"/>
      <c r="CLT877" s="79"/>
      <c r="CLU877" s="79"/>
      <c r="CLV877" s="79"/>
      <c r="CLW877" s="79"/>
      <c r="CLX877" s="79"/>
      <c r="CLY877" s="79"/>
      <c r="CLZ877" s="79"/>
      <c r="CMA877" s="79"/>
      <c r="CMB877" s="79"/>
      <c r="CMC877" s="79"/>
      <c r="CMD877" s="79"/>
      <c r="CME877" s="79"/>
      <c r="CMF877" s="79"/>
      <c r="CMG877" s="79"/>
      <c r="CMH877" s="79"/>
      <c r="CMI877" s="79"/>
      <c r="CMJ877" s="79"/>
      <c r="CMK877" s="79"/>
      <c r="CML877" s="79"/>
      <c r="CMM877" s="79"/>
      <c r="CMN877" s="79"/>
      <c r="CMO877" s="79"/>
      <c r="CMP877" s="79"/>
      <c r="CMQ877" s="79"/>
      <c r="CMR877" s="79"/>
      <c r="CMS877" s="79"/>
      <c r="CMT877" s="79"/>
      <c r="CMU877" s="79"/>
      <c r="CMV877" s="79"/>
      <c r="CMW877" s="79"/>
      <c r="CMX877" s="79"/>
      <c r="CMY877" s="79"/>
      <c r="CMZ877" s="79"/>
      <c r="CNA877" s="79"/>
      <c r="CNB877" s="79"/>
      <c r="CNC877" s="79"/>
      <c r="CND877" s="79"/>
      <c r="CNE877" s="79"/>
      <c r="CNF877" s="79"/>
      <c r="CNG877" s="79"/>
      <c r="CNH877" s="79"/>
      <c r="CNI877" s="79"/>
      <c r="CNJ877" s="79"/>
      <c r="CNK877" s="79"/>
      <c r="CNL877" s="79"/>
      <c r="CNM877" s="79"/>
      <c r="CNN877" s="79"/>
      <c r="CNO877" s="79"/>
      <c r="CNP877" s="79"/>
      <c r="CNQ877" s="79"/>
      <c r="CNR877" s="79"/>
      <c r="CNS877" s="79"/>
      <c r="CNT877" s="79"/>
      <c r="CNU877" s="79"/>
      <c r="CNV877" s="79"/>
      <c r="CNW877" s="79"/>
      <c r="CNX877" s="79"/>
      <c r="CNY877" s="79"/>
      <c r="CNZ877" s="79"/>
      <c r="COA877" s="79"/>
      <c r="COB877" s="79"/>
      <c r="COC877" s="79"/>
      <c r="COD877" s="79"/>
      <c r="COE877" s="79"/>
      <c r="COF877" s="79"/>
      <c r="COG877" s="79"/>
      <c r="COH877" s="79"/>
      <c r="COI877" s="79"/>
      <c r="COJ877" s="79"/>
      <c r="COK877" s="79"/>
      <c r="COL877" s="79"/>
      <c r="COM877" s="79"/>
      <c r="CON877" s="79"/>
      <c r="COO877" s="79"/>
      <c r="COP877" s="79"/>
      <c r="COQ877" s="79"/>
      <c r="COR877" s="79"/>
      <c r="COS877" s="79"/>
      <c r="COT877" s="79"/>
      <c r="COU877" s="79"/>
      <c r="COV877" s="79"/>
      <c r="COW877" s="79"/>
      <c r="COX877" s="79"/>
      <c r="COY877" s="79"/>
      <c r="COZ877" s="79"/>
      <c r="CPA877" s="79"/>
      <c r="CPB877" s="79"/>
      <c r="CPC877" s="79"/>
      <c r="CPD877" s="79"/>
      <c r="CPE877" s="79"/>
      <c r="CPF877" s="79"/>
      <c r="CPG877" s="79"/>
      <c r="CPH877" s="79"/>
      <c r="CPI877" s="79"/>
      <c r="CPJ877" s="79"/>
      <c r="CPK877" s="79"/>
      <c r="CPL877" s="79"/>
      <c r="CPM877" s="79"/>
      <c r="CPN877" s="79"/>
      <c r="CPO877" s="79"/>
      <c r="CPP877" s="79"/>
      <c r="CPQ877" s="79"/>
      <c r="CPR877" s="79"/>
      <c r="CPS877" s="79"/>
      <c r="CPT877" s="79"/>
      <c r="CPU877" s="79"/>
      <c r="CPV877" s="79"/>
      <c r="CPW877" s="79"/>
      <c r="CPX877" s="79"/>
      <c r="CPY877" s="79"/>
      <c r="CPZ877" s="79"/>
      <c r="CQA877" s="79"/>
      <c r="CQB877" s="79"/>
      <c r="CQC877" s="79"/>
      <c r="CQD877" s="79"/>
      <c r="CQE877" s="79"/>
      <c r="CQF877" s="79"/>
      <c r="CQG877" s="79"/>
      <c r="CQH877" s="79"/>
      <c r="CQI877" s="79"/>
      <c r="CQJ877" s="79"/>
      <c r="CQK877" s="79"/>
      <c r="CQL877" s="79"/>
      <c r="CQM877" s="79"/>
      <c r="CQN877" s="79"/>
      <c r="CQO877" s="79"/>
      <c r="CQP877" s="79"/>
      <c r="CQQ877" s="79"/>
      <c r="CQR877" s="79"/>
      <c r="CQS877" s="79"/>
      <c r="CQT877" s="79"/>
      <c r="CQU877" s="79"/>
      <c r="CQV877" s="79"/>
      <c r="CQW877" s="79"/>
      <c r="CQX877" s="79"/>
      <c r="CQY877" s="79"/>
      <c r="CQZ877" s="79"/>
      <c r="CRA877" s="79"/>
      <c r="CRB877" s="79"/>
      <c r="CRC877" s="79"/>
      <c r="CRD877" s="79"/>
      <c r="CRE877" s="79"/>
      <c r="CRF877" s="79"/>
      <c r="CRG877" s="79"/>
      <c r="CRH877" s="79"/>
      <c r="CRI877" s="79"/>
      <c r="CRJ877" s="79"/>
      <c r="CRK877" s="79"/>
      <c r="CRL877" s="79"/>
      <c r="CRM877" s="79"/>
      <c r="CRN877" s="79"/>
      <c r="CRO877" s="79"/>
      <c r="CRP877" s="79"/>
      <c r="CRQ877" s="79"/>
      <c r="CRR877" s="79"/>
      <c r="CRS877" s="79"/>
      <c r="CRT877" s="79"/>
      <c r="CRU877" s="79"/>
      <c r="CRV877" s="79"/>
      <c r="CRW877" s="79"/>
      <c r="CRX877" s="79"/>
      <c r="CRY877" s="79"/>
      <c r="CRZ877" s="79"/>
      <c r="CSA877" s="79"/>
      <c r="CSB877" s="79"/>
      <c r="CSC877" s="79"/>
      <c r="CSD877" s="79"/>
      <c r="CSE877" s="79"/>
      <c r="CSF877" s="79"/>
      <c r="CSG877" s="79"/>
      <c r="CSH877" s="79"/>
      <c r="CSI877" s="79"/>
      <c r="CSJ877" s="79"/>
      <c r="CSK877" s="79"/>
      <c r="CSL877" s="79"/>
      <c r="CSM877" s="79"/>
      <c r="CSN877" s="79"/>
      <c r="CSO877" s="79"/>
      <c r="CSP877" s="79"/>
      <c r="CSQ877" s="79"/>
      <c r="CSR877" s="79"/>
      <c r="CSS877" s="79"/>
      <c r="CST877" s="79"/>
      <c r="CSU877" s="79"/>
      <c r="CSV877" s="79"/>
      <c r="CSW877" s="79"/>
      <c r="CSX877" s="79"/>
      <c r="CSY877" s="79"/>
      <c r="CSZ877" s="79"/>
      <c r="CTA877" s="79"/>
      <c r="CTB877" s="79"/>
      <c r="CTC877" s="79"/>
      <c r="CTD877" s="79"/>
      <c r="CTE877" s="79"/>
      <c r="CTF877" s="79"/>
      <c r="CTG877" s="79"/>
      <c r="CTH877" s="79"/>
      <c r="CTI877" s="79"/>
      <c r="CTJ877" s="79"/>
      <c r="CTK877" s="79"/>
      <c r="CTL877" s="79"/>
      <c r="CTM877" s="79"/>
      <c r="CTN877" s="79"/>
      <c r="CTO877" s="79"/>
      <c r="CTP877" s="79"/>
      <c r="CTQ877" s="79"/>
      <c r="CTR877" s="79"/>
      <c r="CTS877" s="79"/>
      <c r="CTT877" s="79"/>
      <c r="CTU877" s="79"/>
      <c r="CTV877" s="79"/>
      <c r="CTW877" s="79"/>
      <c r="CTX877" s="79"/>
      <c r="CTY877" s="79"/>
      <c r="CTZ877" s="79"/>
      <c r="CUA877" s="79"/>
      <c r="CUB877" s="79"/>
      <c r="CUC877" s="79"/>
      <c r="CUD877" s="79"/>
      <c r="CUE877" s="79"/>
      <c r="CUF877" s="79"/>
      <c r="CUG877" s="79"/>
      <c r="CUH877" s="79"/>
      <c r="CUI877" s="79"/>
      <c r="CUJ877" s="79"/>
      <c r="CUK877" s="79"/>
      <c r="CUL877" s="79"/>
      <c r="CUM877" s="79"/>
      <c r="CUN877" s="79"/>
      <c r="CUO877" s="79"/>
      <c r="CUP877" s="79"/>
      <c r="CUQ877" s="79"/>
      <c r="CUR877" s="79"/>
      <c r="CUS877" s="79"/>
      <c r="CUT877" s="79"/>
      <c r="CUU877" s="79"/>
      <c r="CUV877" s="79"/>
      <c r="CUW877" s="79"/>
      <c r="CUX877" s="79"/>
      <c r="CUY877" s="79"/>
      <c r="CUZ877" s="79"/>
      <c r="CVA877" s="79"/>
      <c r="CVB877" s="79"/>
      <c r="CVC877" s="79"/>
      <c r="CVD877" s="79"/>
      <c r="CVE877" s="79"/>
      <c r="CVF877" s="79"/>
      <c r="CVG877" s="79"/>
      <c r="CVH877" s="79"/>
      <c r="CVI877" s="79"/>
      <c r="CVJ877" s="79"/>
      <c r="CVK877" s="79"/>
      <c r="CVL877" s="79"/>
      <c r="CVM877" s="79"/>
      <c r="CVN877" s="79"/>
      <c r="CVO877" s="79"/>
      <c r="CVP877" s="79"/>
      <c r="CVQ877" s="79"/>
      <c r="CVR877" s="79"/>
      <c r="CVS877" s="79"/>
      <c r="CVT877" s="79"/>
      <c r="CVU877" s="79"/>
      <c r="CVV877" s="79"/>
      <c r="CVW877" s="79"/>
      <c r="CVX877" s="79"/>
      <c r="CVY877" s="79"/>
      <c r="CVZ877" s="79"/>
      <c r="CWA877" s="79"/>
      <c r="CWB877" s="79"/>
      <c r="CWC877" s="79"/>
      <c r="CWD877" s="79"/>
      <c r="CWE877" s="79"/>
      <c r="CWF877" s="79"/>
      <c r="CWG877" s="79"/>
      <c r="CWH877" s="79"/>
      <c r="CWI877" s="79"/>
      <c r="CWJ877" s="79"/>
      <c r="CWK877" s="79"/>
      <c r="CWL877" s="79"/>
      <c r="CWM877" s="79"/>
      <c r="CWN877" s="79"/>
      <c r="CWO877" s="79"/>
      <c r="CWP877" s="79"/>
      <c r="CWQ877" s="79"/>
      <c r="CWR877" s="79"/>
      <c r="CWS877" s="79"/>
      <c r="CWT877" s="79"/>
      <c r="CWU877" s="79"/>
      <c r="CWV877" s="79"/>
      <c r="CWW877" s="79"/>
      <c r="CWX877" s="79"/>
      <c r="CWY877" s="79"/>
      <c r="CWZ877" s="79"/>
      <c r="CXA877" s="79"/>
      <c r="CXB877" s="79"/>
      <c r="CXC877" s="79"/>
      <c r="CXD877" s="79"/>
      <c r="CXE877" s="79"/>
      <c r="CXF877" s="79"/>
      <c r="CXG877" s="79"/>
      <c r="CXH877" s="79"/>
      <c r="CXI877" s="79"/>
      <c r="CXJ877" s="79"/>
      <c r="CXK877" s="79"/>
      <c r="CXL877" s="79"/>
      <c r="CXM877" s="79"/>
      <c r="CXN877" s="79"/>
      <c r="CXO877" s="79"/>
      <c r="CXP877" s="79"/>
      <c r="CXQ877" s="79"/>
      <c r="CXR877" s="79"/>
      <c r="CXS877" s="79"/>
      <c r="CXT877" s="79"/>
      <c r="CXU877" s="79"/>
      <c r="CXV877" s="79"/>
      <c r="CXW877" s="79"/>
      <c r="CXX877" s="79"/>
      <c r="CXY877" s="79"/>
      <c r="CXZ877" s="79"/>
      <c r="CYA877" s="79"/>
      <c r="CYB877" s="79"/>
      <c r="CYC877" s="79"/>
      <c r="CYD877" s="79"/>
      <c r="CYE877" s="79"/>
      <c r="CYF877" s="79"/>
      <c r="CYG877" s="79"/>
      <c r="CYH877" s="79"/>
      <c r="CYI877" s="79"/>
      <c r="CYJ877" s="79"/>
      <c r="CYK877" s="79"/>
      <c r="CYL877" s="79"/>
      <c r="CYM877" s="79"/>
      <c r="CYN877" s="79"/>
      <c r="CYO877" s="79"/>
      <c r="CYP877" s="79"/>
      <c r="CYQ877" s="79"/>
      <c r="CYR877" s="79"/>
      <c r="CYS877" s="79"/>
      <c r="CYT877" s="79"/>
      <c r="CYU877" s="79"/>
      <c r="CYV877" s="79"/>
      <c r="CYW877" s="79"/>
      <c r="CYX877" s="79"/>
      <c r="CYY877" s="79"/>
      <c r="CYZ877" s="79"/>
      <c r="CZA877" s="79"/>
      <c r="CZB877" s="79"/>
      <c r="CZC877" s="79"/>
      <c r="CZD877" s="79"/>
      <c r="CZE877" s="79"/>
      <c r="CZF877" s="79"/>
      <c r="CZG877" s="79"/>
      <c r="CZH877" s="79"/>
      <c r="CZI877" s="79"/>
      <c r="CZJ877" s="79"/>
      <c r="CZK877" s="79"/>
      <c r="CZL877" s="79"/>
      <c r="CZM877" s="79"/>
      <c r="CZN877" s="79"/>
      <c r="CZO877" s="79"/>
      <c r="CZP877" s="79"/>
      <c r="CZQ877" s="79"/>
      <c r="CZR877" s="79"/>
      <c r="CZS877" s="79"/>
      <c r="CZT877" s="79"/>
      <c r="CZU877" s="79"/>
      <c r="CZV877" s="79"/>
      <c r="CZW877" s="79"/>
      <c r="CZX877" s="79"/>
      <c r="CZY877" s="79"/>
      <c r="CZZ877" s="79"/>
      <c r="DAA877" s="79"/>
      <c r="DAB877" s="79"/>
      <c r="DAC877" s="79"/>
      <c r="DAD877" s="79"/>
      <c r="DAE877" s="79"/>
      <c r="DAF877" s="79"/>
      <c r="DAG877" s="79"/>
      <c r="DAH877" s="79"/>
      <c r="DAI877" s="79"/>
      <c r="DAJ877" s="79"/>
      <c r="DAK877" s="79"/>
      <c r="DAL877" s="79"/>
      <c r="DAM877" s="79"/>
      <c r="DAN877" s="79"/>
      <c r="DAO877" s="79"/>
      <c r="DAP877" s="79"/>
      <c r="DAQ877" s="79"/>
      <c r="DAR877" s="79"/>
      <c r="DAS877" s="79"/>
      <c r="DAT877" s="79"/>
      <c r="DAU877" s="79"/>
      <c r="DAV877" s="79"/>
      <c r="DAW877" s="79"/>
      <c r="DAX877" s="79"/>
      <c r="DAY877" s="79"/>
      <c r="DAZ877" s="79"/>
      <c r="DBA877" s="79"/>
      <c r="DBB877" s="79"/>
      <c r="DBC877" s="79"/>
      <c r="DBD877" s="79"/>
      <c r="DBE877" s="79"/>
      <c r="DBF877" s="79"/>
      <c r="DBG877" s="79"/>
      <c r="DBH877" s="79"/>
      <c r="DBI877" s="79"/>
      <c r="DBJ877" s="79"/>
      <c r="DBK877" s="79"/>
      <c r="DBL877" s="79"/>
      <c r="DBM877" s="79"/>
      <c r="DBN877" s="79"/>
      <c r="DBO877" s="79"/>
      <c r="DBP877" s="79"/>
      <c r="DBQ877" s="79"/>
      <c r="DBR877" s="79"/>
      <c r="DBS877" s="79"/>
      <c r="DBT877" s="79"/>
      <c r="DBU877" s="79"/>
      <c r="DBV877" s="79"/>
      <c r="DBW877" s="79"/>
      <c r="DBX877" s="79"/>
      <c r="DBY877" s="79"/>
      <c r="DBZ877" s="79"/>
      <c r="DCA877" s="79"/>
      <c r="DCB877" s="79"/>
      <c r="DCC877" s="79"/>
      <c r="DCD877" s="79"/>
      <c r="DCE877" s="79"/>
      <c r="DCF877" s="79"/>
      <c r="DCG877" s="79"/>
      <c r="DCH877" s="79"/>
      <c r="DCI877" s="79"/>
      <c r="DCJ877" s="79"/>
      <c r="DCK877" s="79"/>
      <c r="DCL877" s="79"/>
      <c r="DCM877" s="79"/>
      <c r="DCN877" s="79"/>
      <c r="DCO877" s="79"/>
      <c r="DCP877" s="79"/>
      <c r="DCQ877" s="79"/>
      <c r="DCR877" s="79"/>
      <c r="DCS877" s="79"/>
      <c r="DCT877" s="79"/>
      <c r="DCU877" s="79"/>
      <c r="DCV877" s="79"/>
      <c r="DCW877" s="79"/>
      <c r="DCX877" s="79"/>
      <c r="DCY877" s="79"/>
      <c r="DCZ877" s="79"/>
      <c r="DDA877" s="79"/>
      <c r="DDB877" s="79"/>
      <c r="DDC877" s="79"/>
      <c r="DDD877" s="79"/>
      <c r="DDE877" s="79"/>
      <c r="DDF877" s="79"/>
      <c r="DDG877" s="79"/>
      <c r="DDH877" s="79"/>
      <c r="DDI877" s="79"/>
      <c r="DDJ877" s="79"/>
      <c r="DDK877" s="79"/>
      <c r="DDL877" s="79"/>
      <c r="DDM877" s="79"/>
      <c r="DDN877" s="79"/>
      <c r="DDO877" s="79"/>
      <c r="DDP877" s="79"/>
      <c r="DDQ877" s="79"/>
      <c r="DDR877" s="79"/>
      <c r="DDS877" s="79"/>
      <c r="DDT877" s="79"/>
      <c r="DDU877" s="79"/>
      <c r="DDV877" s="79"/>
      <c r="DDW877" s="79"/>
      <c r="DDX877" s="79"/>
      <c r="DDY877" s="79"/>
      <c r="DDZ877" s="79"/>
      <c r="DEA877" s="79"/>
      <c r="DEB877" s="79"/>
      <c r="DEC877" s="79"/>
      <c r="DED877" s="79"/>
      <c r="DEE877" s="79"/>
      <c r="DEF877" s="79"/>
      <c r="DEG877" s="79"/>
      <c r="DEH877" s="79"/>
      <c r="DEI877" s="79"/>
      <c r="DEJ877" s="79"/>
      <c r="DEK877" s="79"/>
      <c r="DEL877" s="79"/>
      <c r="DEM877" s="79"/>
      <c r="DEN877" s="79"/>
      <c r="DEO877" s="79"/>
      <c r="DEP877" s="79"/>
      <c r="DEQ877" s="79"/>
      <c r="DER877" s="79"/>
      <c r="DES877" s="79"/>
      <c r="DET877" s="79"/>
      <c r="DEU877" s="79"/>
      <c r="DEV877" s="79"/>
      <c r="DEW877" s="79"/>
      <c r="DEX877" s="79"/>
      <c r="DEY877" s="79"/>
      <c r="DEZ877" s="79"/>
      <c r="DFA877" s="79"/>
      <c r="DFB877" s="79"/>
      <c r="DFC877" s="79"/>
      <c r="DFD877" s="79"/>
      <c r="DFE877" s="79"/>
      <c r="DFF877" s="79"/>
      <c r="DFG877" s="79"/>
      <c r="DFH877" s="79"/>
      <c r="DFI877" s="79"/>
      <c r="DFJ877" s="79"/>
      <c r="DFK877" s="79"/>
      <c r="DFL877" s="79"/>
      <c r="DFM877" s="79"/>
      <c r="DFN877" s="79"/>
      <c r="DFO877" s="79"/>
      <c r="DFP877" s="79"/>
      <c r="DFQ877" s="79"/>
      <c r="DFR877" s="79"/>
      <c r="DFS877" s="79"/>
      <c r="DFT877" s="79"/>
      <c r="DFU877" s="79"/>
      <c r="DFV877" s="79"/>
      <c r="DFW877" s="79"/>
      <c r="DFX877" s="79"/>
      <c r="DFY877" s="79"/>
      <c r="DFZ877" s="79"/>
      <c r="DGA877" s="79"/>
      <c r="DGB877" s="79"/>
      <c r="DGC877" s="79"/>
      <c r="DGD877" s="79"/>
      <c r="DGE877" s="79"/>
      <c r="DGF877" s="79"/>
      <c r="DGG877" s="79"/>
      <c r="DGH877" s="79"/>
      <c r="DGI877" s="79"/>
      <c r="DGJ877" s="79"/>
      <c r="DGK877" s="79"/>
      <c r="DGL877" s="79"/>
      <c r="DGM877" s="79"/>
      <c r="DGN877" s="79"/>
      <c r="DGO877" s="79"/>
      <c r="DGP877" s="79"/>
      <c r="DGQ877" s="79"/>
      <c r="DGR877" s="79"/>
      <c r="DGS877" s="79"/>
      <c r="DGT877" s="79"/>
      <c r="DGU877" s="79"/>
      <c r="DGV877" s="79"/>
      <c r="DGW877" s="79"/>
      <c r="DGX877" s="79"/>
      <c r="DGY877" s="79"/>
      <c r="DGZ877" s="79"/>
      <c r="DHA877" s="79"/>
      <c r="DHB877" s="79"/>
      <c r="DHC877" s="79"/>
      <c r="DHD877" s="79"/>
      <c r="DHE877" s="79"/>
      <c r="DHF877" s="79"/>
      <c r="DHG877" s="79"/>
      <c r="DHH877" s="79"/>
      <c r="DHI877" s="79"/>
      <c r="DHJ877" s="79"/>
      <c r="DHK877" s="79"/>
      <c r="DHL877" s="79"/>
      <c r="DHM877" s="79"/>
      <c r="DHN877" s="79"/>
      <c r="DHO877" s="79"/>
      <c r="DHP877" s="79"/>
      <c r="DHQ877" s="79"/>
      <c r="DHR877" s="79"/>
      <c r="DHS877" s="79"/>
      <c r="DHT877" s="79"/>
      <c r="DHU877" s="79"/>
      <c r="DHV877" s="79"/>
      <c r="DHW877" s="79"/>
      <c r="DHX877" s="79"/>
      <c r="DHY877" s="79"/>
      <c r="DHZ877" s="79"/>
      <c r="DIA877" s="79"/>
      <c r="DIB877" s="79"/>
      <c r="DIC877" s="79"/>
      <c r="DID877" s="79"/>
      <c r="DIE877" s="79"/>
      <c r="DIF877" s="79"/>
      <c r="DIG877" s="79"/>
      <c r="DIH877" s="79"/>
      <c r="DII877" s="79"/>
      <c r="DIJ877" s="79"/>
      <c r="DIK877" s="79"/>
      <c r="DIL877" s="79"/>
      <c r="DIM877" s="79"/>
      <c r="DIN877" s="79"/>
      <c r="DIO877" s="79"/>
      <c r="DIP877" s="79"/>
      <c r="DIQ877" s="79"/>
      <c r="DIR877" s="79"/>
      <c r="DIS877" s="79"/>
      <c r="DIT877" s="79"/>
      <c r="DIU877" s="79"/>
      <c r="DIV877" s="79"/>
      <c r="DIW877" s="79"/>
      <c r="DIX877" s="79"/>
      <c r="DIY877" s="79"/>
      <c r="DIZ877" s="79"/>
      <c r="DJA877" s="79"/>
      <c r="DJB877" s="79"/>
      <c r="DJC877" s="79"/>
      <c r="DJD877" s="79"/>
      <c r="DJE877" s="79"/>
      <c r="DJF877" s="79"/>
      <c r="DJG877" s="79"/>
      <c r="DJH877" s="79"/>
      <c r="DJI877" s="79"/>
      <c r="DJJ877" s="79"/>
      <c r="DJK877" s="79"/>
      <c r="DJL877" s="79"/>
      <c r="DJM877" s="79"/>
      <c r="DJN877" s="79"/>
      <c r="DJO877" s="79"/>
      <c r="DJP877" s="79"/>
      <c r="DJQ877" s="79"/>
      <c r="DJR877" s="79"/>
      <c r="DJS877" s="79"/>
      <c r="DJT877" s="79"/>
      <c r="DJU877" s="79"/>
      <c r="DJV877" s="79"/>
      <c r="DJW877" s="79"/>
      <c r="DJX877" s="79"/>
      <c r="DJY877" s="79"/>
      <c r="DJZ877" s="79"/>
      <c r="DKA877" s="79"/>
      <c r="DKB877" s="79"/>
      <c r="DKC877" s="79"/>
      <c r="DKD877" s="79"/>
      <c r="DKE877" s="79"/>
      <c r="DKF877" s="79"/>
      <c r="DKG877" s="79"/>
      <c r="DKH877" s="79"/>
      <c r="DKI877" s="79"/>
      <c r="DKJ877" s="79"/>
      <c r="DKK877" s="79"/>
      <c r="DKL877" s="79"/>
      <c r="DKM877" s="79"/>
      <c r="DKN877" s="79"/>
      <c r="DKO877" s="79"/>
      <c r="DKP877" s="79"/>
      <c r="DKQ877" s="79"/>
      <c r="DKR877" s="79"/>
      <c r="DKS877" s="79"/>
      <c r="DKT877" s="79"/>
      <c r="DKU877" s="79"/>
      <c r="DKV877" s="79"/>
      <c r="DKW877" s="79"/>
      <c r="DKX877" s="79"/>
      <c r="DKY877" s="79"/>
      <c r="DKZ877" s="79"/>
      <c r="DLA877" s="79"/>
      <c r="DLB877" s="79"/>
      <c r="DLC877" s="79"/>
      <c r="DLD877" s="79"/>
      <c r="DLE877" s="79"/>
      <c r="DLF877" s="79"/>
      <c r="DLG877" s="79"/>
      <c r="DLH877" s="79"/>
      <c r="DLI877" s="79"/>
      <c r="DLJ877" s="79"/>
      <c r="DLK877" s="79"/>
      <c r="DLL877" s="79"/>
      <c r="DLM877" s="79"/>
      <c r="DLN877" s="79"/>
      <c r="DLO877" s="79"/>
      <c r="DLP877" s="79"/>
      <c r="DLQ877" s="79"/>
      <c r="DLR877" s="79"/>
      <c r="DLS877" s="79"/>
      <c r="DLT877" s="79"/>
      <c r="DLU877" s="79"/>
      <c r="DLV877" s="79"/>
      <c r="DLW877" s="79"/>
      <c r="DLX877" s="79"/>
      <c r="DLY877" s="79"/>
      <c r="DLZ877" s="79"/>
      <c r="DMA877" s="79"/>
      <c r="DMB877" s="79"/>
      <c r="DMC877" s="79"/>
      <c r="DMD877" s="79"/>
      <c r="DME877" s="79"/>
      <c r="DMF877" s="79"/>
      <c r="DMG877" s="79"/>
      <c r="DMH877" s="79"/>
      <c r="DMI877" s="79"/>
      <c r="DMJ877" s="79"/>
      <c r="DMK877" s="79"/>
      <c r="DML877" s="79"/>
      <c r="DMM877" s="79"/>
      <c r="DMN877" s="79"/>
      <c r="DMO877" s="79"/>
      <c r="DMP877" s="79"/>
      <c r="DMQ877" s="79"/>
      <c r="DMR877" s="79"/>
      <c r="DMS877" s="79"/>
      <c r="DMT877" s="79"/>
      <c r="DMU877" s="79"/>
      <c r="DMV877" s="79"/>
      <c r="DMW877" s="79"/>
      <c r="DMX877" s="79"/>
      <c r="DMY877" s="79"/>
      <c r="DMZ877" s="79"/>
      <c r="DNA877" s="79"/>
      <c r="DNB877" s="79"/>
      <c r="DNC877" s="79"/>
      <c r="DND877" s="79"/>
      <c r="DNE877" s="79"/>
      <c r="DNF877" s="79"/>
      <c r="DNG877" s="79"/>
      <c r="DNH877" s="79"/>
      <c r="DNI877" s="79"/>
      <c r="DNJ877" s="79"/>
      <c r="DNK877" s="79"/>
      <c r="DNL877" s="79"/>
      <c r="DNM877" s="79"/>
      <c r="DNN877" s="79"/>
      <c r="DNO877" s="79"/>
      <c r="DNP877" s="79"/>
      <c r="DNQ877" s="79"/>
      <c r="DNR877" s="79"/>
      <c r="DNS877" s="79"/>
      <c r="DNT877" s="79"/>
      <c r="DNU877" s="79"/>
      <c r="DNV877" s="79"/>
      <c r="DNW877" s="79"/>
      <c r="DNX877" s="79"/>
      <c r="DNY877" s="79"/>
      <c r="DNZ877" s="79"/>
      <c r="DOA877" s="79"/>
      <c r="DOB877" s="79"/>
      <c r="DOC877" s="79"/>
      <c r="DOD877" s="79"/>
      <c r="DOE877" s="79"/>
      <c r="DOF877" s="79"/>
      <c r="DOG877" s="79"/>
      <c r="DOH877" s="79"/>
      <c r="DOI877" s="79"/>
      <c r="DOJ877" s="79"/>
      <c r="DOK877" s="79"/>
      <c r="DOL877" s="79"/>
      <c r="DOM877" s="79"/>
      <c r="DON877" s="79"/>
      <c r="DOO877" s="79"/>
      <c r="DOP877" s="79"/>
      <c r="DOQ877" s="79"/>
      <c r="DOR877" s="79"/>
      <c r="DOS877" s="79"/>
      <c r="DOT877" s="79"/>
      <c r="DOU877" s="79"/>
      <c r="DOV877" s="79"/>
      <c r="DOW877" s="79"/>
      <c r="DOX877" s="79"/>
      <c r="DOY877" s="79"/>
      <c r="DOZ877" s="79"/>
      <c r="DPA877" s="79"/>
      <c r="DPB877" s="79"/>
      <c r="DPC877" s="79"/>
      <c r="DPD877" s="79"/>
      <c r="DPE877" s="79"/>
      <c r="DPF877" s="79"/>
      <c r="DPG877" s="79"/>
      <c r="DPH877" s="79"/>
      <c r="DPI877" s="79"/>
      <c r="DPJ877" s="79"/>
      <c r="DPK877" s="79"/>
      <c r="DPL877" s="79"/>
      <c r="DPM877" s="79"/>
      <c r="DPN877" s="79"/>
      <c r="DPO877" s="79"/>
      <c r="DPP877" s="79"/>
      <c r="DPQ877" s="79"/>
      <c r="DPR877" s="79"/>
      <c r="DPS877" s="79"/>
      <c r="DPT877" s="79"/>
      <c r="DPU877" s="79"/>
      <c r="DPV877" s="79"/>
      <c r="DPW877" s="79"/>
      <c r="DPX877" s="79"/>
      <c r="DPY877" s="79"/>
      <c r="DPZ877" s="79"/>
      <c r="DQA877" s="79"/>
      <c r="DQB877" s="79"/>
      <c r="DQC877" s="79"/>
      <c r="DQD877" s="79"/>
      <c r="DQE877" s="79"/>
      <c r="DQF877" s="79"/>
      <c r="DQG877" s="79"/>
      <c r="DQH877" s="79"/>
      <c r="DQI877" s="79"/>
      <c r="DQJ877" s="79"/>
      <c r="DQK877" s="79"/>
      <c r="DQL877" s="79"/>
      <c r="DQM877" s="79"/>
      <c r="DQN877" s="79"/>
      <c r="DQO877" s="79"/>
      <c r="DQP877" s="79"/>
      <c r="DQQ877" s="79"/>
      <c r="DQR877" s="79"/>
      <c r="DQS877" s="79"/>
      <c r="DQT877" s="79"/>
      <c r="DQU877" s="79"/>
      <c r="DQV877" s="79"/>
      <c r="DQW877" s="79"/>
      <c r="DQX877" s="79"/>
      <c r="DQY877" s="79"/>
      <c r="DQZ877" s="79"/>
      <c r="DRA877" s="79"/>
      <c r="DRB877" s="79"/>
      <c r="DRC877" s="79"/>
      <c r="DRD877" s="79"/>
      <c r="DRE877" s="79"/>
      <c r="DRF877" s="79"/>
      <c r="DRG877" s="79"/>
      <c r="DRH877" s="79"/>
      <c r="DRI877" s="79"/>
      <c r="DRJ877" s="79"/>
      <c r="DRK877" s="79"/>
      <c r="DRL877" s="79"/>
      <c r="DRM877" s="79"/>
      <c r="DRN877" s="79"/>
      <c r="DRO877" s="79"/>
      <c r="DRP877" s="79"/>
      <c r="DRQ877" s="79"/>
      <c r="DRR877" s="79"/>
      <c r="DRS877" s="79"/>
      <c r="DRT877" s="79"/>
      <c r="DRU877" s="79"/>
      <c r="DRV877" s="79"/>
      <c r="DRW877" s="79"/>
      <c r="DRX877" s="79"/>
      <c r="DRY877" s="79"/>
      <c r="DRZ877" s="79"/>
      <c r="DSA877" s="79"/>
      <c r="DSB877" s="79"/>
      <c r="DSC877" s="79"/>
      <c r="DSD877" s="79"/>
      <c r="DSE877" s="79"/>
      <c r="DSF877" s="79"/>
      <c r="DSG877" s="79"/>
      <c r="DSH877" s="79"/>
      <c r="DSI877" s="79"/>
      <c r="DSJ877" s="79"/>
      <c r="DSK877" s="79"/>
      <c r="DSL877" s="79"/>
      <c r="DSM877" s="79"/>
      <c r="DSN877" s="79"/>
      <c r="DSO877" s="79"/>
      <c r="DSP877" s="79"/>
      <c r="DSQ877" s="79"/>
      <c r="DSR877" s="79"/>
      <c r="DSS877" s="79"/>
      <c r="DST877" s="79"/>
      <c r="DSU877" s="79"/>
      <c r="DSV877" s="79"/>
      <c r="DSW877" s="79"/>
      <c r="DSX877" s="79"/>
      <c r="DSY877" s="79"/>
      <c r="DSZ877" s="79"/>
      <c r="DTA877" s="79"/>
      <c r="DTB877" s="79"/>
      <c r="DTC877" s="79"/>
      <c r="DTD877" s="79"/>
      <c r="DTE877" s="79"/>
      <c r="DTF877" s="79"/>
      <c r="DTG877" s="79"/>
      <c r="DTH877" s="79"/>
      <c r="DTI877" s="79"/>
      <c r="DTJ877" s="79"/>
      <c r="DTK877" s="79"/>
      <c r="DTL877" s="79"/>
      <c r="DTM877" s="79"/>
      <c r="DTN877" s="79"/>
      <c r="DTO877" s="79"/>
      <c r="DTP877" s="79"/>
      <c r="DTQ877" s="79"/>
      <c r="DTR877" s="79"/>
      <c r="DTS877" s="79"/>
      <c r="DTT877" s="79"/>
      <c r="DTU877" s="79"/>
      <c r="DTV877" s="79"/>
      <c r="DTW877" s="79"/>
      <c r="DTX877" s="79"/>
      <c r="DTY877" s="79"/>
      <c r="DTZ877" s="79"/>
      <c r="DUA877" s="79"/>
      <c r="DUB877" s="79"/>
      <c r="DUC877" s="79"/>
      <c r="DUD877" s="79"/>
      <c r="DUE877" s="79"/>
      <c r="DUF877" s="79"/>
      <c r="DUG877" s="79"/>
      <c r="DUH877" s="79"/>
      <c r="DUI877" s="79"/>
      <c r="DUJ877" s="79"/>
      <c r="DUK877" s="79"/>
      <c r="DUL877" s="79"/>
      <c r="DUM877" s="79"/>
      <c r="DUN877" s="79"/>
      <c r="DUO877" s="79"/>
      <c r="DUP877" s="79"/>
      <c r="DUQ877" s="79"/>
      <c r="DUR877" s="79"/>
      <c r="DUS877" s="79"/>
      <c r="DUT877" s="79"/>
      <c r="DUU877" s="79"/>
      <c r="DUV877" s="79"/>
      <c r="DUW877" s="79"/>
      <c r="DUX877" s="79"/>
      <c r="DUY877" s="79"/>
      <c r="DUZ877" s="79"/>
      <c r="DVA877" s="79"/>
      <c r="DVB877" s="79"/>
      <c r="DVC877" s="79"/>
      <c r="DVD877" s="79"/>
      <c r="DVE877" s="79"/>
      <c r="DVF877" s="79"/>
      <c r="DVG877" s="79"/>
      <c r="DVH877" s="79"/>
      <c r="DVI877" s="79"/>
      <c r="DVJ877" s="79"/>
      <c r="DVK877" s="79"/>
      <c r="DVL877" s="79"/>
      <c r="DVM877" s="79"/>
      <c r="DVN877" s="79"/>
      <c r="DVO877" s="79"/>
      <c r="DVP877" s="79"/>
      <c r="DVQ877" s="79"/>
      <c r="DVR877" s="79"/>
      <c r="DVS877" s="79"/>
      <c r="DVT877" s="79"/>
      <c r="DVU877" s="79"/>
      <c r="DVV877" s="79"/>
      <c r="DVW877" s="79"/>
      <c r="DVX877" s="79"/>
      <c r="DVY877" s="79"/>
      <c r="DVZ877" s="79"/>
      <c r="DWA877" s="79"/>
      <c r="DWB877" s="79"/>
      <c r="DWC877" s="79"/>
      <c r="DWD877" s="79"/>
      <c r="DWE877" s="79"/>
      <c r="DWF877" s="79"/>
      <c r="DWG877" s="79"/>
      <c r="DWH877" s="79"/>
      <c r="DWI877" s="79"/>
      <c r="DWJ877" s="79"/>
      <c r="DWK877" s="79"/>
      <c r="DWL877" s="79"/>
      <c r="DWM877" s="79"/>
      <c r="DWN877" s="79"/>
      <c r="DWO877" s="79"/>
      <c r="DWP877" s="79"/>
      <c r="DWQ877" s="79"/>
      <c r="DWR877" s="79"/>
      <c r="DWS877" s="79"/>
      <c r="DWT877" s="79"/>
      <c r="DWU877" s="79"/>
      <c r="DWV877" s="79"/>
      <c r="DWW877" s="79"/>
      <c r="DWX877" s="79"/>
      <c r="DWY877" s="79"/>
      <c r="DWZ877" s="79"/>
      <c r="DXA877" s="79"/>
      <c r="DXB877" s="79"/>
      <c r="DXC877" s="79"/>
      <c r="DXD877" s="79"/>
      <c r="DXE877" s="79"/>
      <c r="DXF877" s="79"/>
      <c r="DXG877" s="79"/>
      <c r="DXH877" s="79"/>
      <c r="DXI877" s="79"/>
      <c r="DXJ877" s="79"/>
      <c r="DXK877" s="79"/>
      <c r="DXL877" s="79"/>
      <c r="DXM877" s="79"/>
      <c r="DXN877" s="79"/>
      <c r="DXO877" s="79"/>
      <c r="DXP877" s="79"/>
      <c r="DXQ877" s="79"/>
      <c r="DXR877" s="79"/>
      <c r="DXS877" s="79"/>
      <c r="DXT877" s="79"/>
      <c r="DXU877" s="79"/>
      <c r="DXV877" s="79"/>
      <c r="DXW877" s="79"/>
      <c r="DXX877" s="79"/>
      <c r="DXY877" s="79"/>
      <c r="DXZ877" s="79"/>
      <c r="DYA877" s="79"/>
      <c r="DYB877" s="79"/>
      <c r="DYC877" s="79"/>
      <c r="DYD877" s="79"/>
      <c r="DYE877" s="79"/>
      <c r="DYF877" s="79"/>
      <c r="DYG877" s="79"/>
      <c r="DYH877" s="79"/>
      <c r="DYI877" s="79"/>
      <c r="DYJ877" s="79"/>
      <c r="DYK877" s="79"/>
      <c r="DYL877" s="79"/>
      <c r="DYM877" s="79"/>
      <c r="DYN877" s="79"/>
      <c r="DYO877" s="79"/>
      <c r="DYP877" s="79"/>
      <c r="DYQ877" s="79"/>
      <c r="DYR877" s="79"/>
      <c r="DYS877" s="79"/>
      <c r="DYT877" s="79"/>
      <c r="DYU877" s="79"/>
      <c r="DYV877" s="79"/>
      <c r="DYW877" s="79"/>
      <c r="DYX877" s="79"/>
      <c r="DYY877" s="79"/>
      <c r="DYZ877" s="79"/>
      <c r="DZA877" s="79"/>
      <c r="DZB877" s="79"/>
      <c r="DZC877" s="79"/>
      <c r="DZD877" s="79"/>
      <c r="DZE877" s="79"/>
      <c r="DZF877" s="79"/>
      <c r="DZG877" s="79"/>
      <c r="DZH877" s="79"/>
      <c r="DZI877" s="79"/>
      <c r="DZJ877" s="79"/>
      <c r="DZK877" s="79"/>
      <c r="DZL877" s="79"/>
      <c r="DZM877" s="79"/>
      <c r="DZN877" s="79"/>
      <c r="DZO877" s="79"/>
      <c r="DZP877" s="79"/>
      <c r="DZQ877" s="79"/>
      <c r="DZR877" s="79"/>
      <c r="DZS877" s="79"/>
      <c r="DZT877" s="79"/>
      <c r="DZU877" s="79"/>
      <c r="DZV877" s="79"/>
      <c r="DZW877" s="79"/>
      <c r="DZX877" s="79"/>
      <c r="DZY877" s="79"/>
      <c r="DZZ877" s="79"/>
      <c r="EAA877" s="79"/>
      <c r="EAB877" s="79"/>
      <c r="EAC877" s="79"/>
      <c r="EAD877" s="79"/>
      <c r="EAE877" s="79"/>
      <c r="EAF877" s="79"/>
      <c r="EAG877" s="79"/>
      <c r="EAH877" s="79"/>
      <c r="EAI877" s="79"/>
      <c r="EAJ877" s="79"/>
      <c r="EAK877" s="79"/>
      <c r="EAL877" s="79"/>
      <c r="EAM877" s="79"/>
      <c r="EAN877" s="79"/>
      <c r="EAO877" s="79"/>
      <c r="EAP877" s="79"/>
      <c r="EAQ877" s="79"/>
      <c r="EAR877" s="79"/>
      <c r="EAS877" s="79"/>
      <c r="EAT877" s="79"/>
      <c r="EAU877" s="79"/>
      <c r="EAV877" s="79"/>
      <c r="EAW877" s="79"/>
      <c r="EAX877" s="79"/>
      <c r="EAY877" s="79"/>
      <c r="EAZ877" s="79"/>
      <c r="EBA877" s="79"/>
      <c r="EBB877" s="79"/>
      <c r="EBC877" s="79"/>
      <c r="EBD877" s="79"/>
      <c r="EBE877" s="79"/>
      <c r="EBF877" s="79"/>
      <c r="EBG877" s="79"/>
      <c r="EBH877" s="79"/>
      <c r="EBI877" s="79"/>
      <c r="EBJ877" s="79"/>
      <c r="EBK877" s="79"/>
      <c r="EBL877" s="79"/>
      <c r="EBM877" s="79"/>
      <c r="EBN877" s="79"/>
      <c r="EBO877" s="79"/>
      <c r="EBP877" s="79"/>
      <c r="EBQ877" s="79"/>
      <c r="EBR877" s="79"/>
      <c r="EBS877" s="79"/>
      <c r="EBT877" s="79"/>
      <c r="EBU877" s="79"/>
      <c r="EBV877" s="79"/>
      <c r="EBW877" s="79"/>
      <c r="EBX877" s="79"/>
      <c r="EBY877" s="79"/>
      <c r="EBZ877" s="79"/>
      <c r="ECA877" s="79"/>
      <c r="ECB877" s="79"/>
      <c r="ECC877" s="79"/>
      <c r="ECD877" s="79"/>
      <c r="ECE877" s="79"/>
      <c r="ECF877" s="79"/>
      <c r="ECG877" s="79"/>
      <c r="ECH877" s="79"/>
      <c r="ECI877" s="79"/>
      <c r="ECJ877" s="79"/>
      <c r="ECK877" s="79"/>
      <c r="ECL877" s="79"/>
      <c r="ECM877" s="79"/>
      <c r="ECN877" s="79"/>
      <c r="ECO877" s="79"/>
      <c r="ECP877" s="79"/>
      <c r="ECQ877" s="79"/>
      <c r="ECR877" s="79"/>
      <c r="ECS877" s="79"/>
      <c r="ECT877" s="79"/>
      <c r="ECU877" s="79"/>
      <c r="ECV877" s="79"/>
      <c r="ECW877" s="79"/>
      <c r="ECX877" s="79"/>
      <c r="ECY877" s="79"/>
      <c r="ECZ877" s="79"/>
      <c r="EDA877" s="79"/>
      <c r="EDB877" s="79"/>
      <c r="EDC877" s="79"/>
      <c r="EDD877" s="79"/>
      <c r="EDE877" s="79"/>
      <c r="EDF877" s="79"/>
      <c r="EDG877" s="79"/>
      <c r="EDH877" s="79"/>
      <c r="EDI877" s="79"/>
      <c r="EDJ877" s="79"/>
      <c r="EDK877" s="79"/>
      <c r="EDL877" s="79"/>
      <c r="EDM877" s="79"/>
      <c r="EDN877" s="79"/>
      <c r="EDO877" s="79"/>
      <c r="EDP877" s="79"/>
      <c r="EDQ877" s="79"/>
      <c r="EDR877" s="79"/>
      <c r="EDS877" s="79"/>
      <c r="EDT877" s="79"/>
      <c r="EDU877" s="79"/>
      <c r="EDV877" s="79"/>
      <c r="EDW877" s="79"/>
      <c r="EDX877" s="79"/>
      <c r="EDY877" s="79"/>
      <c r="EDZ877" s="79"/>
      <c r="EEA877" s="79"/>
      <c r="EEB877" s="79"/>
      <c r="EEC877" s="79"/>
      <c r="EED877" s="79"/>
      <c r="EEE877" s="79"/>
      <c r="EEF877" s="79"/>
      <c r="EEG877" s="79"/>
      <c r="EEH877" s="79"/>
      <c r="EEI877" s="79"/>
      <c r="EEJ877" s="79"/>
      <c r="EEK877" s="79"/>
      <c r="EEL877" s="79"/>
      <c r="EEM877" s="79"/>
      <c r="EEN877" s="79"/>
      <c r="EEO877" s="79"/>
      <c r="EEP877" s="79"/>
      <c r="EEQ877" s="79"/>
      <c r="EER877" s="79"/>
      <c r="EES877" s="79"/>
      <c r="EET877" s="79"/>
      <c r="EEU877" s="79"/>
      <c r="EEV877" s="79"/>
      <c r="EEW877" s="79"/>
      <c r="EEX877" s="79"/>
      <c r="EEY877" s="79"/>
      <c r="EEZ877" s="79"/>
      <c r="EFA877" s="79"/>
      <c r="EFB877" s="79"/>
      <c r="EFC877" s="79"/>
      <c r="EFD877" s="79"/>
      <c r="EFE877" s="79"/>
      <c r="EFF877" s="79"/>
      <c r="EFG877" s="79"/>
      <c r="EFH877" s="79"/>
      <c r="EFI877" s="79"/>
      <c r="EFJ877" s="79"/>
      <c r="EFK877" s="79"/>
      <c r="EFL877" s="79"/>
      <c r="EFM877" s="79"/>
      <c r="EFN877" s="79"/>
      <c r="EFO877" s="79"/>
      <c r="EFP877" s="79"/>
      <c r="EFQ877" s="79"/>
      <c r="EFR877" s="79"/>
      <c r="EFS877" s="79"/>
      <c r="EFT877" s="79"/>
      <c r="EFU877" s="79"/>
      <c r="EFV877" s="79"/>
      <c r="EFW877" s="79"/>
      <c r="EFX877" s="79"/>
      <c r="EFY877" s="79"/>
      <c r="EFZ877" s="79"/>
      <c r="EGA877" s="79"/>
      <c r="EGB877" s="79"/>
      <c r="EGC877" s="79"/>
      <c r="EGD877" s="79"/>
      <c r="EGE877" s="79"/>
      <c r="EGF877" s="79"/>
      <c r="EGG877" s="79"/>
      <c r="EGH877" s="79"/>
      <c r="EGI877" s="79"/>
      <c r="EGJ877" s="79"/>
      <c r="EGK877" s="79"/>
      <c r="EGL877" s="79"/>
      <c r="EGM877" s="79"/>
      <c r="EGN877" s="79"/>
      <c r="EGO877" s="79"/>
      <c r="EGP877" s="79"/>
      <c r="EGQ877" s="79"/>
      <c r="EGR877" s="79"/>
      <c r="EGS877" s="79"/>
      <c r="EGT877" s="79"/>
      <c r="EGU877" s="79"/>
      <c r="EGV877" s="79"/>
      <c r="EGW877" s="79"/>
      <c r="EGX877" s="79"/>
      <c r="EGY877" s="79"/>
      <c r="EGZ877" s="79"/>
      <c r="EHA877" s="79"/>
      <c r="EHB877" s="79"/>
      <c r="EHC877" s="79"/>
      <c r="EHD877" s="79"/>
      <c r="EHE877" s="79"/>
      <c r="EHF877" s="79"/>
      <c r="EHG877" s="79"/>
      <c r="EHH877" s="79"/>
      <c r="EHI877" s="79"/>
      <c r="EHJ877" s="79"/>
      <c r="EHK877" s="79"/>
      <c r="EHL877" s="79"/>
      <c r="EHM877" s="79"/>
      <c r="EHN877" s="79"/>
      <c r="EHO877" s="79"/>
      <c r="EHP877" s="79"/>
      <c r="EHQ877" s="79"/>
      <c r="EHR877" s="79"/>
      <c r="EHS877" s="79"/>
      <c r="EHT877" s="79"/>
      <c r="EHU877" s="79"/>
      <c r="EHV877" s="79"/>
      <c r="EHW877" s="79"/>
      <c r="EHX877" s="79"/>
      <c r="EHY877" s="79"/>
      <c r="EHZ877" s="79"/>
      <c r="EIA877" s="79"/>
      <c r="EIB877" s="79"/>
      <c r="EIC877" s="79"/>
      <c r="EID877" s="79"/>
      <c r="EIE877" s="79"/>
      <c r="EIF877" s="79"/>
      <c r="EIG877" s="79"/>
      <c r="EIH877" s="79"/>
      <c r="EII877" s="79"/>
      <c r="EIJ877" s="79"/>
      <c r="EIK877" s="79"/>
      <c r="EIL877" s="79"/>
      <c r="EIM877" s="79"/>
      <c r="EIN877" s="79"/>
      <c r="EIO877" s="79"/>
      <c r="EIP877" s="79"/>
      <c r="EIQ877" s="79"/>
      <c r="EIR877" s="79"/>
      <c r="EIS877" s="79"/>
      <c r="EIT877" s="79"/>
      <c r="EIU877" s="79"/>
      <c r="EIV877" s="79"/>
      <c r="EIW877" s="79"/>
      <c r="EIX877" s="79"/>
      <c r="EIY877" s="79"/>
      <c r="EIZ877" s="79"/>
      <c r="EJA877" s="79"/>
      <c r="EJB877" s="79"/>
      <c r="EJC877" s="79"/>
      <c r="EJD877" s="79"/>
      <c r="EJE877" s="79"/>
      <c r="EJF877" s="79"/>
      <c r="EJG877" s="79"/>
      <c r="EJH877" s="79"/>
      <c r="EJI877" s="79"/>
      <c r="EJJ877" s="79"/>
      <c r="EJK877" s="79"/>
      <c r="EJL877" s="79"/>
      <c r="EJM877" s="79"/>
      <c r="EJN877" s="79"/>
      <c r="EJO877" s="79"/>
      <c r="EJP877" s="79"/>
      <c r="EJQ877" s="79"/>
      <c r="EJR877" s="79"/>
      <c r="EJS877" s="79"/>
      <c r="EJT877" s="79"/>
      <c r="EJU877" s="79"/>
      <c r="EJV877" s="79"/>
      <c r="EJW877" s="79"/>
      <c r="EJX877" s="79"/>
      <c r="EJY877" s="79"/>
      <c r="EJZ877" s="79"/>
      <c r="EKA877" s="79"/>
      <c r="EKB877" s="79"/>
      <c r="EKC877" s="79"/>
      <c r="EKD877" s="79"/>
      <c r="EKE877" s="79"/>
      <c r="EKF877" s="79"/>
      <c r="EKG877" s="79"/>
      <c r="EKH877" s="79"/>
      <c r="EKI877" s="79"/>
      <c r="EKJ877" s="79"/>
      <c r="EKK877" s="79"/>
      <c r="EKL877" s="79"/>
      <c r="EKM877" s="79"/>
      <c r="EKN877" s="79"/>
      <c r="EKO877" s="79"/>
      <c r="EKP877" s="79"/>
      <c r="EKQ877" s="79"/>
      <c r="EKR877" s="79"/>
      <c r="EKS877" s="79"/>
      <c r="EKT877" s="79"/>
      <c r="EKU877" s="79"/>
      <c r="EKV877" s="79"/>
      <c r="EKW877" s="79"/>
      <c r="EKX877" s="79"/>
      <c r="EKY877" s="79"/>
      <c r="EKZ877" s="79"/>
      <c r="ELA877" s="79"/>
      <c r="ELB877" s="79"/>
      <c r="ELC877" s="79"/>
      <c r="ELD877" s="79"/>
      <c r="ELE877" s="79"/>
      <c r="ELF877" s="79"/>
      <c r="ELG877" s="79"/>
      <c r="ELH877" s="79"/>
      <c r="ELI877" s="79"/>
      <c r="ELJ877" s="79"/>
      <c r="ELK877" s="79"/>
      <c r="ELL877" s="79"/>
      <c r="ELM877" s="79"/>
      <c r="ELN877" s="79"/>
      <c r="ELO877" s="79"/>
      <c r="ELP877" s="79"/>
      <c r="ELQ877" s="79"/>
      <c r="ELR877" s="79"/>
      <c r="ELS877" s="79"/>
      <c r="ELT877" s="79"/>
      <c r="ELU877" s="79"/>
      <c r="ELV877" s="79"/>
      <c r="ELW877" s="79"/>
      <c r="ELX877" s="79"/>
      <c r="ELY877" s="79"/>
      <c r="ELZ877" s="79"/>
      <c r="EMA877" s="79"/>
      <c r="EMB877" s="79"/>
      <c r="EMC877" s="79"/>
      <c r="EMD877" s="79"/>
      <c r="EME877" s="79"/>
      <c r="EMF877" s="79"/>
      <c r="EMG877" s="79"/>
      <c r="EMH877" s="79"/>
      <c r="EMI877" s="79"/>
      <c r="EMJ877" s="79"/>
      <c r="EMK877" s="79"/>
      <c r="EML877" s="79"/>
      <c r="EMM877" s="79"/>
      <c r="EMN877" s="79"/>
      <c r="EMO877" s="79"/>
      <c r="EMP877" s="79"/>
      <c r="EMQ877" s="79"/>
      <c r="EMR877" s="79"/>
      <c r="EMS877" s="79"/>
      <c r="EMT877" s="79"/>
      <c r="EMU877" s="79"/>
      <c r="EMV877" s="79"/>
      <c r="EMW877" s="79"/>
      <c r="EMX877" s="79"/>
      <c r="EMY877" s="79"/>
      <c r="EMZ877" s="79"/>
      <c r="ENA877" s="79"/>
      <c r="ENB877" s="79"/>
      <c r="ENC877" s="79"/>
      <c r="END877" s="79"/>
      <c r="ENE877" s="79"/>
      <c r="ENF877" s="79"/>
      <c r="ENG877" s="79"/>
      <c r="ENH877" s="79"/>
      <c r="ENI877" s="79"/>
      <c r="ENJ877" s="79"/>
      <c r="ENK877" s="79"/>
      <c r="ENL877" s="79"/>
      <c r="ENM877" s="79"/>
      <c r="ENN877" s="79"/>
      <c r="ENO877" s="79"/>
      <c r="ENP877" s="79"/>
      <c r="ENQ877" s="79"/>
      <c r="ENR877" s="79"/>
      <c r="ENS877" s="79"/>
      <c r="ENT877" s="79"/>
      <c r="ENU877" s="79"/>
      <c r="ENV877" s="79"/>
      <c r="ENW877" s="79"/>
      <c r="ENX877" s="79"/>
      <c r="ENY877" s="79"/>
      <c r="ENZ877" s="79"/>
      <c r="EOA877" s="79"/>
      <c r="EOB877" s="79"/>
      <c r="EOC877" s="79"/>
      <c r="EOD877" s="79"/>
      <c r="EOE877" s="79"/>
      <c r="EOF877" s="79"/>
      <c r="EOG877" s="79"/>
      <c r="EOH877" s="79"/>
      <c r="EOI877" s="79"/>
      <c r="EOJ877" s="79"/>
      <c r="EOK877" s="79"/>
      <c r="EOL877" s="79"/>
      <c r="EOM877" s="79"/>
      <c r="EON877" s="79"/>
      <c r="EOO877" s="79"/>
      <c r="EOP877" s="79"/>
      <c r="EOQ877" s="79"/>
      <c r="EOR877" s="79"/>
      <c r="EOS877" s="79"/>
      <c r="EOT877" s="79"/>
      <c r="EOU877" s="79"/>
      <c r="EOV877" s="79"/>
      <c r="EOW877" s="79"/>
      <c r="EOX877" s="79"/>
      <c r="EOY877" s="79"/>
      <c r="EOZ877" s="79"/>
      <c r="EPA877" s="79"/>
      <c r="EPB877" s="79"/>
      <c r="EPC877" s="79"/>
      <c r="EPD877" s="79"/>
      <c r="EPE877" s="79"/>
      <c r="EPF877" s="79"/>
      <c r="EPG877" s="79"/>
      <c r="EPH877" s="79"/>
      <c r="EPI877" s="79"/>
      <c r="EPJ877" s="79"/>
      <c r="EPK877" s="79"/>
      <c r="EPL877" s="79"/>
      <c r="EPM877" s="79"/>
      <c r="EPN877" s="79"/>
      <c r="EPO877" s="79"/>
      <c r="EPP877" s="79"/>
      <c r="EPQ877" s="79"/>
      <c r="EPR877" s="79"/>
      <c r="EPS877" s="79"/>
      <c r="EPT877" s="79"/>
      <c r="EPU877" s="79"/>
      <c r="EPV877" s="79"/>
      <c r="EPW877" s="79"/>
      <c r="EPX877" s="79"/>
      <c r="EPY877" s="79"/>
      <c r="EPZ877" s="79"/>
      <c r="EQA877" s="79"/>
      <c r="EQB877" s="79"/>
      <c r="EQC877" s="79"/>
      <c r="EQD877" s="79"/>
      <c r="EQE877" s="79"/>
      <c r="EQF877" s="79"/>
      <c r="EQG877" s="79"/>
      <c r="EQH877" s="79"/>
      <c r="EQI877" s="79"/>
      <c r="EQJ877" s="79"/>
      <c r="EQK877" s="79"/>
      <c r="EQL877" s="79"/>
      <c r="EQM877" s="79"/>
      <c r="EQN877" s="79"/>
      <c r="EQO877" s="79"/>
      <c r="EQP877" s="79"/>
      <c r="EQQ877" s="79"/>
      <c r="EQR877" s="79"/>
      <c r="EQS877" s="79"/>
      <c r="EQT877" s="79"/>
      <c r="EQU877" s="79"/>
      <c r="EQV877" s="79"/>
      <c r="EQW877" s="79"/>
      <c r="EQX877" s="79"/>
      <c r="EQY877" s="79"/>
      <c r="EQZ877" s="79"/>
      <c r="ERA877" s="79"/>
      <c r="ERB877" s="79"/>
      <c r="ERC877" s="79"/>
      <c r="ERD877" s="79"/>
      <c r="ERE877" s="79"/>
      <c r="ERF877" s="79"/>
      <c r="ERG877" s="79"/>
      <c r="ERH877" s="79"/>
      <c r="ERI877" s="79"/>
      <c r="ERJ877" s="79"/>
      <c r="ERK877" s="79"/>
      <c r="ERL877" s="79"/>
      <c r="ERM877" s="79"/>
      <c r="ERN877" s="79"/>
      <c r="ERO877" s="79"/>
      <c r="ERP877" s="79"/>
      <c r="ERQ877" s="79"/>
      <c r="ERR877" s="79"/>
      <c r="ERS877" s="79"/>
      <c r="ERT877" s="79"/>
      <c r="ERU877" s="79"/>
      <c r="ERV877" s="79"/>
      <c r="ERW877" s="79"/>
      <c r="ERX877" s="79"/>
      <c r="ERY877" s="79"/>
      <c r="ERZ877" s="79"/>
      <c r="ESA877" s="79"/>
      <c r="ESB877" s="79"/>
      <c r="ESC877" s="79"/>
      <c r="ESD877" s="79"/>
      <c r="ESE877" s="79"/>
      <c r="ESF877" s="79"/>
      <c r="ESG877" s="79"/>
      <c r="ESH877" s="79"/>
      <c r="ESI877" s="79"/>
      <c r="ESJ877" s="79"/>
      <c r="ESK877" s="79"/>
      <c r="ESL877" s="79"/>
      <c r="ESM877" s="79"/>
      <c r="ESN877" s="79"/>
      <c r="ESO877" s="79"/>
      <c r="ESP877" s="79"/>
      <c r="ESQ877" s="79"/>
      <c r="ESR877" s="79"/>
      <c r="ESS877" s="79"/>
      <c r="EST877" s="79"/>
      <c r="ESU877" s="79"/>
      <c r="ESV877" s="79"/>
      <c r="ESW877" s="79"/>
      <c r="ESX877" s="79"/>
      <c r="ESY877" s="79"/>
      <c r="ESZ877" s="79"/>
      <c r="ETA877" s="79"/>
      <c r="ETB877" s="79"/>
      <c r="ETC877" s="79"/>
      <c r="ETD877" s="79"/>
      <c r="ETE877" s="79"/>
      <c r="ETF877" s="79"/>
      <c r="ETG877" s="79"/>
      <c r="ETH877" s="79"/>
      <c r="ETI877" s="79"/>
      <c r="ETJ877" s="79"/>
      <c r="ETK877" s="79"/>
      <c r="ETL877" s="79"/>
      <c r="ETM877" s="79"/>
      <c r="ETN877" s="79"/>
      <c r="ETO877" s="79"/>
      <c r="ETP877" s="79"/>
      <c r="ETQ877" s="79"/>
      <c r="ETR877" s="79"/>
      <c r="ETS877" s="79"/>
      <c r="ETT877" s="79"/>
      <c r="ETU877" s="79"/>
      <c r="ETV877" s="79"/>
      <c r="ETW877" s="79"/>
      <c r="ETX877" s="79"/>
      <c r="ETY877" s="79"/>
      <c r="ETZ877" s="79"/>
      <c r="EUA877" s="79"/>
      <c r="EUB877" s="79"/>
      <c r="EUC877" s="79"/>
      <c r="EUD877" s="79"/>
      <c r="EUE877" s="79"/>
      <c r="EUF877" s="79"/>
      <c r="EUG877" s="79"/>
      <c r="EUH877" s="79"/>
      <c r="EUI877" s="79"/>
      <c r="EUJ877" s="79"/>
      <c r="EUK877" s="79"/>
      <c r="EUL877" s="79"/>
      <c r="EUM877" s="79"/>
      <c r="EUN877" s="79"/>
      <c r="EUO877" s="79"/>
      <c r="EUP877" s="79"/>
      <c r="EUQ877" s="79"/>
      <c r="EUR877" s="79"/>
      <c r="EUS877" s="79"/>
      <c r="EUT877" s="79"/>
      <c r="EUU877" s="79"/>
      <c r="EUV877" s="79"/>
      <c r="EUW877" s="79"/>
      <c r="EUX877" s="79"/>
      <c r="EUY877" s="79"/>
      <c r="EUZ877" s="79"/>
      <c r="EVA877" s="79"/>
      <c r="EVB877" s="79"/>
      <c r="EVC877" s="79"/>
      <c r="EVD877" s="79"/>
      <c r="EVE877" s="79"/>
      <c r="EVF877" s="79"/>
      <c r="EVG877" s="79"/>
      <c r="EVH877" s="79"/>
      <c r="EVI877" s="79"/>
      <c r="EVJ877" s="79"/>
      <c r="EVK877" s="79"/>
      <c r="EVL877" s="79"/>
      <c r="EVM877" s="79"/>
      <c r="EVN877" s="79"/>
      <c r="EVO877" s="79"/>
      <c r="EVP877" s="79"/>
      <c r="EVQ877" s="79"/>
      <c r="EVR877" s="79"/>
      <c r="EVS877" s="79"/>
      <c r="EVT877" s="79"/>
      <c r="EVU877" s="79"/>
      <c r="EVV877" s="79"/>
      <c r="EVW877" s="79"/>
      <c r="EVX877" s="79"/>
      <c r="EVY877" s="79"/>
      <c r="EVZ877" s="79"/>
      <c r="EWA877" s="79"/>
      <c r="EWB877" s="79"/>
      <c r="EWC877" s="79"/>
      <c r="EWD877" s="79"/>
      <c r="EWE877" s="79"/>
      <c r="EWF877" s="79"/>
      <c r="EWG877" s="79"/>
      <c r="EWH877" s="79"/>
      <c r="EWI877" s="79"/>
      <c r="EWJ877" s="79"/>
      <c r="EWK877" s="79"/>
      <c r="EWL877" s="79"/>
      <c r="EWM877" s="79"/>
      <c r="EWN877" s="79"/>
      <c r="EWO877" s="79"/>
      <c r="EWP877" s="79"/>
      <c r="EWQ877" s="79"/>
      <c r="EWR877" s="79"/>
      <c r="EWS877" s="79"/>
      <c r="EWT877" s="79"/>
      <c r="EWU877" s="79"/>
      <c r="EWV877" s="79"/>
      <c r="EWW877" s="79"/>
      <c r="EWX877" s="79"/>
      <c r="EWY877" s="79"/>
      <c r="EWZ877" s="79"/>
      <c r="EXA877" s="79"/>
      <c r="EXB877" s="79"/>
      <c r="EXC877" s="79"/>
      <c r="EXD877" s="79"/>
      <c r="EXE877" s="79"/>
      <c r="EXF877" s="79"/>
      <c r="EXG877" s="79"/>
      <c r="EXH877" s="79"/>
      <c r="EXI877" s="79"/>
      <c r="EXJ877" s="79"/>
      <c r="EXK877" s="79"/>
      <c r="EXL877" s="79"/>
      <c r="EXM877" s="79"/>
      <c r="EXN877" s="79"/>
      <c r="EXO877" s="79"/>
      <c r="EXP877" s="79"/>
      <c r="EXQ877" s="79"/>
      <c r="EXR877" s="79"/>
      <c r="EXS877" s="79"/>
      <c r="EXT877" s="79"/>
      <c r="EXU877" s="79"/>
      <c r="EXV877" s="79"/>
      <c r="EXW877" s="79"/>
      <c r="EXX877" s="79"/>
      <c r="EXY877" s="79"/>
      <c r="EXZ877" s="79"/>
      <c r="EYA877" s="79"/>
      <c r="EYB877" s="79"/>
      <c r="EYC877" s="79"/>
      <c r="EYD877" s="79"/>
      <c r="EYE877" s="79"/>
      <c r="EYF877" s="79"/>
      <c r="EYG877" s="79"/>
      <c r="EYH877" s="79"/>
      <c r="EYI877" s="79"/>
      <c r="EYJ877" s="79"/>
      <c r="EYK877" s="79"/>
      <c r="EYL877" s="79"/>
      <c r="EYM877" s="79"/>
      <c r="EYN877" s="79"/>
      <c r="EYO877" s="79"/>
      <c r="EYP877" s="79"/>
      <c r="EYQ877" s="79"/>
      <c r="EYR877" s="79"/>
      <c r="EYS877" s="79"/>
      <c r="EYT877" s="79"/>
      <c r="EYU877" s="79"/>
      <c r="EYV877" s="79"/>
      <c r="EYW877" s="79"/>
      <c r="EYX877" s="79"/>
      <c r="EYY877" s="79"/>
      <c r="EYZ877" s="79"/>
      <c r="EZA877" s="79"/>
      <c r="EZB877" s="79"/>
      <c r="EZC877" s="79"/>
      <c r="EZD877" s="79"/>
      <c r="EZE877" s="79"/>
      <c r="EZF877" s="79"/>
      <c r="EZG877" s="79"/>
      <c r="EZH877" s="79"/>
      <c r="EZI877" s="79"/>
      <c r="EZJ877" s="79"/>
      <c r="EZK877" s="79"/>
      <c r="EZL877" s="79"/>
      <c r="EZM877" s="79"/>
      <c r="EZN877" s="79"/>
      <c r="EZO877" s="79"/>
      <c r="EZP877" s="79"/>
      <c r="EZQ877" s="79"/>
      <c r="EZR877" s="79"/>
      <c r="EZS877" s="79"/>
      <c r="EZT877" s="79"/>
      <c r="EZU877" s="79"/>
      <c r="EZV877" s="79"/>
      <c r="EZW877" s="79"/>
      <c r="EZX877" s="79"/>
      <c r="EZY877" s="79"/>
      <c r="EZZ877" s="79"/>
      <c r="FAA877" s="79"/>
      <c r="FAB877" s="79"/>
      <c r="FAC877" s="79"/>
      <c r="FAD877" s="79"/>
      <c r="FAE877" s="79"/>
      <c r="FAF877" s="79"/>
      <c r="FAG877" s="79"/>
      <c r="FAH877" s="79"/>
      <c r="FAI877" s="79"/>
      <c r="FAJ877" s="79"/>
      <c r="FAK877" s="79"/>
      <c r="FAL877" s="79"/>
      <c r="FAM877" s="79"/>
      <c r="FAN877" s="79"/>
      <c r="FAO877" s="79"/>
      <c r="FAP877" s="79"/>
      <c r="FAQ877" s="79"/>
      <c r="FAR877" s="79"/>
      <c r="FAS877" s="79"/>
      <c r="FAT877" s="79"/>
      <c r="FAU877" s="79"/>
      <c r="FAV877" s="79"/>
      <c r="FAW877" s="79"/>
      <c r="FAX877" s="79"/>
      <c r="FAY877" s="79"/>
      <c r="FAZ877" s="79"/>
      <c r="FBA877" s="79"/>
      <c r="FBB877" s="79"/>
      <c r="FBC877" s="79"/>
      <c r="FBD877" s="79"/>
      <c r="FBE877" s="79"/>
      <c r="FBF877" s="79"/>
      <c r="FBG877" s="79"/>
      <c r="FBH877" s="79"/>
      <c r="FBI877" s="79"/>
      <c r="FBJ877" s="79"/>
      <c r="FBK877" s="79"/>
      <c r="FBL877" s="79"/>
      <c r="FBM877" s="79"/>
      <c r="FBN877" s="79"/>
      <c r="FBO877" s="79"/>
      <c r="FBP877" s="79"/>
      <c r="FBQ877" s="79"/>
      <c r="FBR877" s="79"/>
      <c r="FBS877" s="79"/>
      <c r="FBT877" s="79"/>
      <c r="FBU877" s="79"/>
      <c r="FBV877" s="79"/>
      <c r="FBW877" s="79"/>
      <c r="FBX877" s="79"/>
      <c r="FBY877" s="79"/>
      <c r="FBZ877" s="79"/>
      <c r="FCA877" s="79"/>
      <c r="FCB877" s="79"/>
      <c r="FCC877" s="79"/>
      <c r="FCD877" s="79"/>
      <c r="FCE877" s="79"/>
      <c r="FCF877" s="79"/>
      <c r="FCG877" s="79"/>
      <c r="FCH877" s="79"/>
      <c r="FCI877" s="79"/>
      <c r="FCJ877" s="79"/>
      <c r="FCK877" s="79"/>
      <c r="FCL877" s="79"/>
      <c r="FCM877" s="79"/>
      <c r="FCN877" s="79"/>
      <c r="FCO877" s="79"/>
      <c r="FCP877" s="79"/>
      <c r="FCQ877" s="79"/>
      <c r="FCR877" s="79"/>
      <c r="FCS877" s="79"/>
      <c r="FCT877" s="79"/>
      <c r="FCU877" s="79"/>
      <c r="FCV877" s="79"/>
      <c r="FCW877" s="79"/>
      <c r="FCX877" s="79"/>
      <c r="FCY877" s="79"/>
      <c r="FCZ877" s="79"/>
      <c r="FDA877" s="79"/>
      <c r="FDB877" s="79"/>
      <c r="FDC877" s="79"/>
      <c r="FDD877" s="79"/>
      <c r="FDE877" s="79"/>
      <c r="FDF877" s="79"/>
      <c r="FDG877" s="79"/>
      <c r="FDH877" s="79"/>
      <c r="FDI877" s="79"/>
      <c r="FDJ877" s="79"/>
      <c r="FDK877" s="79"/>
      <c r="FDL877" s="79"/>
      <c r="FDM877" s="79"/>
      <c r="FDN877" s="79"/>
      <c r="FDO877" s="79"/>
      <c r="FDP877" s="79"/>
      <c r="FDQ877" s="79"/>
      <c r="FDR877" s="79"/>
      <c r="FDS877" s="79"/>
      <c r="FDT877" s="79"/>
      <c r="FDU877" s="79"/>
      <c r="FDV877" s="79"/>
      <c r="FDW877" s="79"/>
      <c r="FDX877" s="79"/>
      <c r="FDY877" s="79"/>
      <c r="FDZ877" s="79"/>
      <c r="FEA877" s="79"/>
      <c r="FEB877" s="79"/>
      <c r="FEC877" s="79"/>
      <c r="FED877" s="79"/>
      <c r="FEE877" s="79"/>
      <c r="FEF877" s="79"/>
      <c r="FEG877" s="79"/>
      <c r="FEH877" s="79"/>
      <c r="FEI877" s="79"/>
      <c r="FEJ877" s="79"/>
      <c r="FEK877" s="79"/>
      <c r="FEL877" s="79"/>
      <c r="FEM877" s="79"/>
      <c r="FEN877" s="79"/>
      <c r="FEO877" s="79"/>
      <c r="FEP877" s="79"/>
      <c r="FEQ877" s="79"/>
      <c r="FER877" s="79"/>
      <c r="FES877" s="79"/>
      <c r="FET877" s="79"/>
      <c r="FEU877" s="79"/>
      <c r="FEV877" s="79"/>
      <c r="FEW877" s="79"/>
      <c r="FEX877" s="79"/>
      <c r="FEY877" s="79"/>
      <c r="FEZ877" s="79"/>
      <c r="FFA877" s="79"/>
      <c r="FFB877" s="79"/>
      <c r="FFC877" s="79"/>
      <c r="FFD877" s="79"/>
      <c r="FFE877" s="79"/>
      <c r="FFF877" s="79"/>
      <c r="FFG877" s="79"/>
      <c r="FFH877" s="79"/>
      <c r="FFI877" s="79"/>
      <c r="FFJ877" s="79"/>
      <c r="FFK877" s="79"/>
      <c r="FFL877" s="79"/>
      <c r="FFM877" s="79"/>
      <c r="FFN877" s="79"/>
      <c r="FFO877" s="79"/>
      <c r="FFP877" s="79"/>
      <c r="FFQ877" s="79"/>
      <c r="FFR877" s="79"/>
      <c r="FFS877" s="79"/>
      <c r="FFT877" s="79"/>
      <c r="FFU877" s="79"/>
      <c r="FFV877" s="79"/>
      <c r="FFW877" s="79"/>
      <c r="FFX877" s="79"/>
      <c r="FFY877" s="79"/>
      <c r="FFZ877" s="79"/>
      <c r="FGA877" s="79"/>
      <c r="FGB877" s="79"/>
      <c r="FGC877" s="79"/>
      <c r="FGD877" s="79"/>
      <c r="FGE877" s="79"/>
      <c r="FGF877" s="79"/>
      <c r="FGG877" s="79"/>
      <c r="FGH877" s="79"/>
      <c r="FGI877" s="79"/>
      <c r="FGJ877" s="79"/>
      <c r="FGK877" s="79"/>
      <c r="FGL877" s="79"/>
      <c r="FGM877" s="79"/>
      <c r="FGN877" s="79"/>
      <c r="FGO877" s="79"/>
      <c r="FGP877" s="79"/>
      <c r="FGQ877" s="79"/>
      <c r="FGR877" s="79"/>
      <c r="FGS877" s="79"/>
      <c r="FGT877" s="79"/>
      <c r="FGU877" s="79"/>
      <c r="FGV877" s="79"/>
      <c r="FGW877" s="79"/>
      <c r="FGX877" s="79"/>
      <c r="FGY877" s="79"/>
      <c r="FGZ877" s="79"/>
      <c r="FHA877" s="79"/>
      <c r="FHB877" s="79"/>
      <c r="FHC877" s="79"/>
      <c r="FHD877" s="79"/>
      <c r="FHE877" s="79"/>
      <c r="FHF877" s="79"/>
      <c r="FHG877" s="79"/>
      <c r="FHH877" s="79"/>
      <c r="FHI877" s="79"/>
      <c r="FHJ877" s="79"/>
      <c r="FHK877" s="79"/>
      <c r="FHL877" s="79"/>
      <c r="FHM877" s="79"/>
      <c r="FHN877" s="79"/>
      <c r="FHO877" s="79"/>
      <c r="FHP877" s="79"/>
      <c r="FHQ877" s="79"/>
      <c r="FHR877" s="79"/>
      <c r="FHS877" s="79"/>
      <c r="FHT877" s="79"/>
      <c r="FHU877" s="79"/>
      <c r="FHV877" s="79"/>
      <c r="FHW877" s="79"/>
      <c r="FHX877" s="79"/>
      <c r="FHY877" s="79"/>
      <c r="FHZ877" s="79"/>
      <c r="FIA877" s="79"/>
      <c r="FIB877" s="79"/>
      <c r="FIC877" s="79"/>
      <c r="FID877" s="79"/>
      <c r="FIE877" s="79"/>
      <c r="FIF877" s="79"/>
      <c r="FIG877" s="79"/>
      <c r="FIH877" s="79"/>
      <c r="FII877" s="79"/>
      <c r="FIJ877" s="79"/>
      <c r="FIK877" s="79"/>
      <c r="FIL877" s="79"/>
      <c r="FIM877" s="79"/>
      <c r="FIN877" s="79"/>
      <c r="FIO877" s="79"/>
      <c r="FIP877" s="79"/>
      <c r="FIQ877" s="79"/>
      <c r="FIR877" s="79"/>
      <c r="FIS877" s="79"/>
      <c r="FIT877" s="79"/>
      <c r="FIU877" s="79"/>
      <c r="FIV877" s="79"/>
      <c r="FIW877" s="79"/>
      <c r="FIX877" s="79"/>
      <c r="FIY877" s="79"/>
      <c r="FIZ877" s="79"/>
      <c r="FJA877" s="79"/>
      <c r="FJB877" s="79"/>
      <c r="FJC877" s="79"/>
      <c r="FJD877" s="79"/>
      <c r="FJE877" s="79"/>
      <c r="FJF877" s="79"/>
      <c r="FJG877" s="79"/>
      <c r="FJH877" s="79"/>
      <c r="FJI877" s="79"/>
      <c r="FJJ877" s="79"/>
      <c r="FJK877" s="79"/>
      <c r="FJL877" s="79"/>
      <c r="FJM877" s="79"/>
      <c r="FJN877" s="79"/>
      <c r="FJO877" s="79"/>
      <c r="FJP877" s="79"/>
      <c r="FJQ877" s="79"/>
      <c r="FJR877" s="79"/>
      <c r="FJS877" s="79"/>
      <c r="FJT877" s="79"/>
      <c r="FJU877" s="79"/>
      <c r="FJV877" s="79"/>
      <c r="FJW877" s="79"/>
      <c r="FJX877" s="79"/>
      <c r="FJY877" s="79"/>
      <c r="FJZ877" s="79"/>
      <c r="FKA877" s="79"/>
      <c r="FKB877" s="79"/>
      <c r="FKC877" s="79"/>
      <c r="FKD877" s="79"/>
      <c r="FKE877" s="79"/>
      <c r="FKF877" s="79"/>
      <c r="FKG877" s="79"/>
      <c r="FKH877" s="79"/>
      <c r="FKI877" s="79"/>
      <c r="FKJ877" s="79"/>
      <c r="FKK877" s="79"/>
      <c r="FKL877" s="79"/>
      <c r="FKM877" s="79"/>
      <c r="FKN877" s="79"/>
      <c r="FKO877" s="79"/>
      <c r="FKP877" s="79"/>
      <c r="FKQ877" s="79"/>
      <c r="FKR877" s="79"/>
      <c r="FKS877" s="79"/>
      <c r="FKT877" s="79"/>
      <c r="FKU877" s="79"/>
      <c r="FKV877" s="79"/>
      <c r="FKW877" s="79"/>
      <c r="FKX877" s="79"/>
      <c r="FKY877" s="79"/>
      <c r="FKZ877" s="79"/>
      <c r="FLA877" s="79"/>
      <c r="FLB877" s="79"/>
      <c r="FLC877" s="79"/>
      <c r="FLD877" s="79"/>
      <c r="FLE877" s="79"/>
      <c r="FLF877" s="79"/>
      <c r="FLG877" s="79"/>
      <c r="FLH877" s="79"/>
      <c r="FLI877" s="79"/>
      <c r="FLJ877" s="79"/>
      <c r="FLK877" s="79"/>
      <c r="FLL877" s="79"/>
      <c r="FLM877" s="79"/>
      <c r="FLN877" s="79"/>
      <c r="FLO877" s="79"/>
      <c r="FLP877" s="79"/>
      <c r="FLQ877" s="79"/>
      <c r="FLR877" s="79"/>
      <c r="FLS877" s="79"/>
      <c r="FLT877" s="79"/>
      <c r="FLU877" s="79"/>
      <c r="FLV877" s="79"/>
      <c r="FLW877" s="79"/>
      <c r="FLX877" s="79"/>
      <c r="FLY877" s="79"/>
      <c r="FLZ877" s="79"/>
      <c r="FMA877" s="79"/>
      <c r="FMB877" s="79"/>
      <c r="FMC877" s="79"/>
      <c r="FMD877" s="79"/>
      <c r="FME877" s="79"/>
      <c r="FMF877" s="79"/>
      <c r="FMG877" s="79"/>
      <c r="FMH877" s="79"/>
      <c r="FMI877" s="79"/>
      <c r="FMJ877" s="79"/>
      <c r="FMK877" s="79"/>
      <c r="FML877" s="79"/>
      <c r="FMM877" s="79"/>
      <c r="FMN877" s="79"/>
      <c r="FMO877" s="79"/>
      <c r="FMP877" s="79"/>
      <c r="FMQ877" s="79"/>
      <c r="FMR877" s="79"/>
      <c r="FMS877" s="79"/>
      <c r="FMT877" s="79"/>
      <c r="FMU877" s="79"/>
      <c r="FMV877" s="79"/>
      <c r="FMW877" s="79"/>
      <c r="FMX877" s="79"/>
      <c r="FMY877" s="79"/>
      <c r="FMZ877" s="79"/>
      <c r="FNA877" s="79"/>
      <c r="FNB877" s="79"/>
      <c r="FNC877" s="79"/>
      <c r="FND877" s="79"/>
      <c r="FNE877" s="79"/>
      <c r="FNF877" s="79"/>
      <c r="FNG877" s="79"/>
      <c r="FNH877" s="79"/>
      <c r="FNI877" s="79"/>
      <c r="FNJ877" s="79"/>
      <c r="FNK877" s="79"/>
      <c r="FNL877" s="79"/>
      <c r="FNM877" s="79"/>
      <c r="FNN877" s="79"/>
      <c r="FNO877" s="79"/>
      <c r="FNP877" s="79"/>
      <c r="FNQ877" s="79"/>
      <c r="FNR877" s="79"/>
      <c r="FNS877" s="79"/>
      <c r="FNT877" s="79"/>
      <c r="FNU877" s="79"/>
      <c r="FNV877" s="79"/>
      <c r="FNW877" s="79"/>
      <c r="FNX877" s="79"/>
      <c r="FNY877" s="79"/>
      <c r="FNZ877" s="79"/>
      <c r="FOA877" s="79"/>
      <c r="FOB877" s="79"/>
      <c r="FOC877" s="79"/>
      <c r="FOD877" s="79"/>
      <c r="FOE877" s="79"/>
      <c r="FOF877" s="79"/>
      <c r="FOG877" s="79"/>
      <c r="FOH877" s="79"/>
      <c r="FOI877" s="79"/>
      <c r="FOJ877" s="79"/>
      <c r="FOK877" s="79"/>
      <c r="FOL877" s="79"/>
      <c r="FOM877" s="79"/>
      <c r="FON877" s="79"/>
      <c r="FOO877" s="79"/>
      <c r="FOP877" s="79"/>
      <c r="FOQ877" s="79"/>
      <c r="FOR877" s="79"/>
      <c r="FOS877" s="79"/>
      <c r="FOT877" s="79"/>
      <c r="FOU877" s="79"/>
      <c r="FOV877" s="79"/>
      <c r="FOW877" s="79"/>
      <c r="FOX877" s="79"/>
      <c r="FOY877" s="79"/>
      <c r="FOZ877" s="79"/>
      <c r="FPA877" s="79"/>
      <c r="FPB877" s="79"/>
      <c r="FPC877" s="79"/>
      <c r="FPD877" s="79"/>
      <c r="FPE877" s="79"/>
      <c r="FPF877" s="79"/>
      <c r="FPG877" s="79"/>
      <c r="FPH877" s="79"/>
      <c r="FPI877" s="79"/>
      <c r="FPJ877" s="79"/>
      <c r="FPK877" s="79"/>
      <c r="FPL877" s="79"/>
      <c r="FPM877" s="79"/>
      <c r="FPN877" s="79"/>
      <c r="FPO877" s="79"/>
      <c r="FPP877" s="79"/>
      <c r="FPQ877" s="79"/>
      <c r="FPR877" s="79"/>
      <c r="FPS877" s="79"/>
      <c r="FPT877" s="79"/>
      <c r="FPU877" s="79"/>
      <c r="FPV877" s="79"/>
      <c r="FPW877" s="79"/>
      <c r="FPX877" s="79"/>
      <c r="FPY877" s="79"/>
      <c r="FPZ877" s="79"/>
      <c r="FQA877" s="79"/>
      <c r="FQB877" s="79"/>
      <c r="FQC877" s="79"/>
      <c r="FQD877" s="79"/>
      <c r="FQE877" s="79"/>
      <c r="FQF877" s="79"/>
      <c r="FQG877" s="79"/>
      <c r="FQH877" s="79"/>
      <c r="FQI877" s="79"/>
      <c r="FQJ877" s="79"/>
      <c r="FQK877" s="79"/>
      <c r="FQL877" s="79"/>
      <c r="FQM877" s="79"/>
      <c r="FQN877" s="79"/>
      <c r="FQO877" s="79"/>
      <c r="FQP877" s="79"/>
      <c r="FQQ877" s="79"/>
      <c r="FQR877" s="79"/>
      <c r="FQS877" s="79"/>
      <c r="FQT877" s="79"/>
      <c r="FQU877" s="79"/>
      <c r="FQV877" s="79"/>
      <c r="FQW877" s="79"/>
      <c r="FQX877" s="79"/>
      <c r="FQY877" s="79"/>
      <c r="FQZ877" s="79"/>
      <c r="FRA877" s="79"/>
      <c r="FRB877" s="79"/>
      <c r="FRC877" s="79"/>
      <c r="FRD877" s="79"/>
      <c r="FRE877" s="79"/>
      <c r="FRF877" s="79"/>
      <c r="FRG877" s="79"/>
      <c r="FRH877" s="79"/>
      <c r="FRI877" s="79"/>
      <c r="FRJ877" s="79"/>
      <c r="FRK877" s="79"/>
      <c r="FRL877" s="79"/>
      <c r="FRM877" s="79"/>
      <c r="FRN877" s="79"/>
      <c r="FRO877" s="79"/>
      <c r="FRP877" s="79"/>
      <c r="FRQ877" s="79"/>
      <c r="FRR877" s="79"/>
      <c r="FRS877" s="79"/>
      <c r="FRT877" s="79"/>
      <c r="FRU877" s="79"/>
      <c r="FRV877" s="79"/>
      <c r="FRW877" s="79"/>
      <c r="FRX877" s="79"/>
      <c r="FRY877" s="79"/>
      <c r="FRZ877" s="79"/>
      <c r="FSA877" s="79"/>
      <c r="FSB877" s="79"/>
      <c r="FSC877" s="79"/>
      <c r="FSD877" s="79"/>
      <c r="FSE877" s="79"/>
      <c r="FSF877" s="79"/>
      <c r="FSG877" s="79"/>
      <c r="FSH877" s="79"/>
      <c r="FSI877" s="79"/>
      <c r="FSJ877" s="79"/>
      <c r="FSK877" s="79"/>
      <c r="FSL877" s="79"/>
      <c r="FSM877" s="79"/>
      <c r="FSN877" s="79"/>
      <c r="FSO877" s="79"/>
      <c r="FSP877" s="79"/>
      <c r="FSQ877" s="79"/>
      <c r="FSR877" s="79"/>
      <c r="FSS877" s="79"/>
      <c r="FST877" s="79"/>
      <c r="FSU877" s="79"/>
      <c r="FSV877" s="79"/>
      <c r="FSW877" s="79"/>
      <c r="FSX877" s="79"/>
      <c r="FSY877" s="79"/>
      <c r="FSZ877" s="79"/>
      <c r="FTA877" s="79"/>
      <c r="FTB877" s="79"/>
      <c r="FTC877" s="79"/>
      <c r="FTD877" s="79"/>
      <c r="FTE877" s="79"/>
      <c r="FTF877" s="79"/>
      <c r="FTG877" s="79"/>
      <c r="FTH877" s="79"/>
      <c r="FTI877" s="79"/>
      <c r="FTJ877" s="79"/>
      <c r="FTK877" s="79"/>
      <c r="FTL877" s="79"/>
      <c r="FTM877" s="79"/>
      <c r="FTN877" s="79"/>
      <c r="FTO877" s="79"/>
      <c r="FTP877" s="79"/>
      <c r="FTQ877" s="79"/>
      <c r="FTR877" s="79"/>
      <c r="FTS877" s="79"/>
      <c r="FTT877" s="79"/>
      <c r="FTU877" s="79"/>
      <c r="FTV877" s="79"/>
      <c r="FTW877" s="79"/>
      <c r="FTX877" s="79"/>
      <c r="FTY877" s="79"/>
      <c r="FTZ877" s="79"/>
      <c r="FUA877" s="79"/>
      <c r="FUB877" s="79"/>
      <c r="FUC877" s="79"/>
      <c r="FUD877" s="79"/>
      <c r="FUE877" s="79"/>
      <c r="FUF877" s="79"/>
      <c r="FUG877" s="79"/>
      <c r="FUH877" s="79"/>
      <c r="FUI877" s="79"/>
      <c r="FUJ877" s="79"/>
      <c r="FUK877" s="79"/>
      <c r="FUL877" s="79"/>
      <c r="FUM877" s="79"/>
      <c r="FUN877" s="79"/>
      <c r="FUO877" s="79"/>
      <c r="FUP877" s="79"/>
      <c r="FUQ877" s="79"/>
      <c r="FUR877" s="79"/>
      <c r="FUS877" s="79"/>
      <c r="FUT877" s="79"/>
      <c r="FUU877" s="79"/>
      <c r="FUV877" s="79"/>
      <c r="FUW877" s="79"/>
      <c r="FUX877" s="79"/>
      <c r="FUY877" s="79"/>
      <c r="FUZ877" s="79"/>
      <c r="FVA877" s="79"/>
      <c r="FVB877" s="79"/>
      <c r="FVC877" s="79"/>
      <c r="FVD877" s="79"/>
      <c r="FVE877" s="79"/>
      <c r="FVF877" s="79"/>
      <c r="FVG877" s="79"/>
      <c r="FVH877" s="79"/>
      <c r="FVI877" s="79"/>
      <c r="FVJ877" s="79"/>
      <c r="FVK877" s="79"/>
      <c r="FVL877" s="79"/>
      <c r="FVM877" s="79"/>
      <c r="FVN877" s="79"/>
      <c r="FVO877" s="79"/>
      <c r="FVP877" s="79"/>
      <c r="FVQ877" s="79"/>
      <c r="FVR877" s="79"/>
      <c r="FVS877" s="79"/>
      <c r="FVT877" s="79"/>
      <c r="FVU877" s="79"/>
      <c r="FVV877" s="79"/>
      <c r="FVW877" s="79"/>
      <c r="FVX877" s="79"/>
      <c r="FVY877" s="79"/>
      <c r="FVZ877" s="79"/>
      <c r="FWA877" s="79"/>
      <c r="FWB877" s="79"/>
      <c r="FWC877" s="79"/>
      <c r="FWD877" s="79"/>
      <c r="FWE877" s="79"/>
      <c r="FWF877" s="79"/>
      <c r="FWG877" s="79"/>
      <c r="FWH877" s="79"/>
      <c r="FWI877" s="79"/>
      <c r="FWJ877" s="79"/>
      <c r="FWK877" s="79"/>
      <c r="FWL877" s="79"/>
      <c r="FWM877" s="79"/>
      <c r="FWN877" s="79"/>
      <c r="FWO877" s="79"/>
      <c r="FWP877" s="79"/>
      <c r="FWQ877" s="79"/>
      <c r="FWR877" s="79"/>
      <c r="FWS877" s="79"/>
      <c r="FWT877" s="79"/>
      <c r="FWU877" s="79"/>
      <c r="FWV877" s="79"/>
      <c r="FWW877" s="79"/>
      <c r="FWX877" s="79"/>
      <c r="FWY877" s="79"/>
      <c r="FWZ877" s="79"/>
      <c r="FXA877" s="79"/>
      <c r="FXB877" s="79"/>
      <c r="FXC877" s="79"/>
      <c r="FXD877" s="79"/>
      <c r="FXE877" s="79"/>
      <c r="FXF877" s="79"/>
      <c r="FXG877" s="79"/>
      <c r="FXH877" s="79"/>
      <c r="FXI877" s="79"/>
      <c r="FXJ877" s="79"/>
      <c r="FXK877" s="79"/>
      <c r="FXL877" s="79"/>
      <c r="FXM877" s="79"/>
      <c r="FXN877" s="79"/>
      <c r="FXO877" s="79"/>
      <c r="FXP877" s="79"/>
      <c r="FXQ877" s="79"/>
      <c r="FXR877" s="79"/>
      <c r="FXS877" s="79"/>
      <c r="FXT877" s="79"/>
      <c r="FXU877" s="79"/>
      <c r="FXV877" s="79"/>
      <c r="FXW877" s="79"/>
      <c r="FXX877" s="79"/>
      <c r="FXY877" s="79"/>
      <c r="FXZ877" s="79"/>
      <c r="FYA877" s="79"/>
      <c r="FYB877" s="79"/>
      <c r="FYC877" s="79"/>
      <c r="FYD877" s="79"/>
      <c r="FYE877" s="79"/>
      <c r="FYF877" s="79"/>
      <c r="FYG877" s="79"/>
      <c r="FYH877" s="79"/>
      <c r="FYI877" s="79"/>
      <c r="FYJ877" s="79"/>
      <c r="FYK877" s="79"/>
      <c r="FYL877" s="79"/>
      <c r="FYM877" s="79"/>
      <c r="FYN877" s="79"/>
      <c r="FYO877" s="79"/>
      <c r="FYP877" s="79"/>
      <c r="FYQ877" s="79"/>
      <c r="FYR877" s="79"/>
      <c r="FYS877" s="79"/>
      <c r="FYT877" s="79"/>
      <c r="FYU877" s="79"/>
      <c r="FYV877" s="79"/>
      <c r="FYW877" s="79"/>
      <c r="FYX877" s="79"/>
      <c r="FYY877" s="79"/>
      <c r="FYZ877" s="79"/>
      <c r="FZA877" s="79"/>
      <c r="FZB877" s="79"/>
      <c r="FZC877" s="79"/>
      <c r="FZD877" s="79"/>
      <c r="FZE877" s="79"/>
      <c r="FZF877" s="79"/>
      <c r="FZG877" s="79"/>
      <c r="FZH877" s="79"/>
      <c r="FZI877" s="79"/>
      <c r="FZJ877" s="79"/>
      <c r="FZK877" s="79"/>
      <c r="FZL877" s="79"/>
      <c r="FZM877" s="79"/>
      <c r="FZN877" s="79"/>
      <c r="FZO877" s="79"/>
      <c r="FZP877" s="79"/>
      <c r="FZQ877" s="79"/>
      <c r="FZR877" s="79"/>
      <c r="FZS877" s="79"/>
      <c r="FZT877" s="79"/>
      <c r="FZU877" s="79"/>
      <c r="FZV877" s="79"/>
      <c r="FZW877" s="79"/>
      <c r="FZX877" s="79"/>
      <c r="FZY877" s="79"/>
      <c r="FZZ877" s="79"/>
      <c r="GAA877" s="79"/>
      <c r="GAB877" s="79"/>
      <c r="GAC877" s="79"/>
      <c r="GAD877" s="79"/>
      <c r="GAE877" s="79"/>
      <c r="GAF877" s="79"/>
      <c r="GAG877" s="79"/>
      <c r="GAH877" s="79"/>
      <c r="GAI877" s="79"/>
      <c r="GAJ877" s="79"/>
      <c r="GAK877" s="79"/>
      <c r="GAL877" s="79"/>
      <c r="GAM877" s="79"/>
      <c r="GAN877" s="79"/>
      <c r="GAO877" s="79"/>
      <c r="GAP877" s="79"/>
      <c r="GAQ877" s="79"/>
      <c r="GAR877" s="79"/>
      <c r="GAS877" s="79"/>
      <c r="GAT877" s="79"/>
      <c r="GAU877" s="79"/>
      <c r="GAV877" s="79"/>
      <c r="GAW877" s="79"/>
      <c r="GAX877" s="79"/>
      <c r="GAY877" s="79"/>
      <c r="GAZ877" s="79"/>
      <c r="GBA877" s="79"/>
      <c r="GBB877" s="79"/>
      <c r="GBC877" s="79"/>
      <c r="GBD877" s="79"/>
      <c r="GBE877" s="79"/>
      <c r="GBF877" s="79"/>
      <c r="GBG877" s="79"/>
      <c r="GBH877" s="79"/>
      <c r="GBI877" s="79"/>
      <c r="GBJ877" s="79"/>
      <c r="GBK877" s="79"/>
      <c r="GBL877" s="79"/>
      <c r="GBM877" s="79"/>
      <c r="GBN877" s="79"/>
      <c r="GBO877" s="79"/>
      <c r="GBP877" s="79"/>
      <c r="GBQ877" s="79"/>
      <c r="GBR877" s="79"/>
      <c r="GBS877" s="79"/>
      <c r="GBT877" s="79"/>
      <c r="GBU877" s="79"/>
      <c r="GBV877" s="79"/>
      <c r="GBW877" s="79"/>
      <c r="GBX877" s="79"/>
      <c r="GBY877" s="79"/>
      <c r="GBZ877" s="79"/>
      <c r="GCA877" s="79"/>
      <c r="GCB877" s="79"/>
      <c r="GCC877" s="79"/>
      <c r="GCD877" s="79"/>
      <c r="GCE877" s="79"/>
      <c r="GCF877" s="79"/>
      <c r="GCG877" s="79"/>
      <c r="GCH877" s="79"/>
      <c r="GCI877" s="79"/>
      <c r="GCJ877" s="79"/>
      <c r="GCK877" s="79"/>
      <c r="GCL877" s="79"/>
      <c r="GCM877" s="79"/>
      <c r="GCN877" s="79"/>
      <c r="GCO877" s="79"/>
      <c r="GCP877" s="79"/>
      <c r="GCQ877" s="79"/>
      <c r="GCR877" s="79"/>
      <c r="GCS877" s="79"/>
      <c r="GCT877" s="79"/>
      <c r="GCU877" s="79"/>
      <c r="GCV877" s="79"/>
      <c r="GCW877" s="79"/>
      <c r="GCX877" s="79"/>
      <c r="GCY877" s="79"/>
      <c r="GCZ877" s="79"/>
      <c r="GDA877" s="79"/>
      <c r="GDB877" s="79"/>
      <c r="GDC877" s="79"/>
      <c r="GDD877" s="79"/>
      <c r="GDE877" s="79"/>
      <c r="GDF877" s="79"/>
      <c r="GDG877" s="79"/>
      <c r="GDH877" s="79"/>
      <c r="GDI877" s="79"/>
      <c r="GDJ877" s="79"/>
      <c r="GDK877" s="79"/>
      <c r="GDL877" s="79"/>
      <c r="GDM877" s="79"/>
      <c r="GDN877" s="79"/>
      <c r="GDO877" s="79"/>
      <c r="GDP877" s="79"/>
      <c r="GDQ877" s="79"/>
      <c r="GDR877" s="79"/>
      <c r="GDS877" s="79"/>
      <c r="GDT877" s="79"/>
      <c r="GDU877" s="79"/>
      <c r="GDV877" s="79"/>
      <c r="GDW877" s="79"/>
      <c r="GDX877" s="79"/>
      <c r="GDY877" s="79"/>
      <c r="GDZ877" s="79"/>
      <c r="GEA877" s="79"/>
      <c r="GEB877" s="79"/>
      <c r="GEC877" s="79"/>
      <c r="GED877" s="79"/>
      <c r="GEE877" s="79"/>
      <c r="GEF877" s="79"/>
      <c r="GEG877" s="79"/>
      <c r="GEH877" s="79"/>
      <c r="GEI877" s="79"/>
      <c r="GEJ877" s="79"/>
      <c r="GEK877" s="79"/>
      <c r="GEL877" s="79"/>
      <c r="GEM877" s="79"/>
      <c r="GEN877" s="79"/>
      <c r="GEO877" s="79"/>
      <c r="GEP877" s="79"/>
      <c r="GEQ877" s="79"/>
      <c r="GER877" s="79"/>
      <c r="GES877" s="79"/>
      <c r="GET877" s="79"/>
      <c r="GEU877" s="79"/>
      <c r="GEV877" s="79"/>
      <c r="GEW877" s="79"/>
      <c r="GEX877" s="79"/>
      <c r="GEY877" s="79"/>
      <c r="GEZ877" s="79"/>
      <c r="GFA877" s="79"/>
      <c r="GFB877" s="79"/>
      <c r="GFC877" s="79"/>
      <c r="GFD877" s="79"/>
      <c r="GFE877" s="79"/>
      <c r="GFF877" s="79"/>
      <c r="GFG877" s="79"/>
      <c r="GFH877" s="79"/>
      <c r="GFI877" s="79"/>
      <c r="GFJ877" s="79"/>
      <c r="GFK877" s="79"/>
      <c r="GFL877" s="79"/>
      <c r="GFM877" s="79"/>
      <c r="GFN877" s="79"/>
      <c r="GFO877" s="79"/>
      <c r="GFP877" s="79"/>
      <c r="GFQ877" s="79"/>
      <c r="GFR877" s="79"/>
      <c r="GFS877" s="79"/>
      <c r="GFT877" s="79"/>
      <c r="GFU877" s="79"/>
      <c r="GFV877" s="79"/>
      <c r="GFW877" s="79"/>
      <c r="GFX877" s="79"/>
      <c r="GFY877" s="79"/>
      <c r="GFZ877" s="79"/>
      <c r="GGA877" s="79"/>
      <c r="GGB877" s="79"/>
      <c r="GGC877" s="79"/>
      <c r="GGD877" s="79"/>
      <c r="GGE877" s="79"/>
      <c r="GGF877" s="79"/>
      <c r="GGG877" s="79"/>
      <c r="GGH877" s="79"/>
      <c r="GGI877" s="79"/>
      <c r="GGJ877" s="79"/>
      <c r="GGK877" s="79"/>
      <c r="GGL877" s="79"/>
      <c r="GGM877" s="79"/>
      <c r="GGN877" s="79"/>
      <c r="GGO877" s="79"/>
      <c r="GGP877" s="79"/>
      <c r="GGQ877" s="79"/>
      <c r="GGR877" s="79"/>
      <c r="GGS877" s="79"/>
      <c r="GGT877" s="79"/>
      <c r="GGU877" s="79"/>
      <c r="GGV877" s="79"/>
      <c r="GGW877" s="79"/>
      <c r="GGX877" s="79"/>
      <c r="GGY877" s="79"/>
      <c r="GGZ877" s="79"/>
      <c r="GHA877" s="79"/>
      <c r="GHB877" s="79"/>
      <c r="GHC877" s="79"/>
      <c r="GHD877" s="79"/>
      <c r="GHE877" s="79"/>
      <c r="GHF877" s="79"/>
      <c r="GHG877" s="79"/>
      <c r="GHH877" s="79"/>
      <c r="GHI877" s="79"/>
      <c r="GHJ877" s="79"/>
      <c r="GHK877" s="79"/>
      <c r="GHL877" s="79"/>
      <c r="GHM877" s="79"/>
      <c r="GHN877" s="79"/>
      <c r="GHO877" s="79"/>
      <c r="GHP877" s="79"/>
      <c r="GHQ877" s="79"/>
      <c r="GHR877" s="79"/>
      <c r="GHS877" s="79"/>
      <c r="GHT877" s="79"/>
      <c r="GHU877" s="79"/>
      <c r="GHV877" s="79"/>
      <c r="GHW877" s="79"/>
      <c r="GHX877" s="79"/>
      <c r="GHY877" s="79"/>
      <c r="GHZ877" s="79"/>
      <c r="GIA877" s="79"/>
      <c r="GIB877" s="79"/>
      <c r="GIC877" s="79"/>
      <c r="GID877" s="79"/>
      <c r="GIE877" s="79"/>
      <c r="GIF877" s="79"/>
      <c r="GIG877" s="79"/>
      <c r="GIH877" s="79"/>
      <c r="GII877" s="79"/>
      <c r="GIJ877" s="79"/>
      <c r="GIK877" s="79"/>
      <c r="GIL877" s="79"/>
      <c r="GIM877" s="79"/>
      <c r="GIN877" s="79"/>
      <c r="GIO877" s="79"/>
      <c r="GIP877" s="79"/>
      <c r="GIQ877" s="79"/>
      <c r="GIR877" s="79"/>
      <c r="GIS877" s="79"/>
      <c r="GIT877" s="79"/>
      <c r="GIU877" s="79"/>
      <c r="GIV877" s="79"/>
      <c r="GIW877" s="79"/>
      <c r="GIX877" s="79"/>
      <c r="GIY877" s="79"/>
      <c r="GIZ877" s="79"/>
      <c r="GJA877" s="79"/>
      <c r="GJB877" s="79"/>
      <c r="GJC877" s="79"/>
      <c r="GJD877" s="79"/>
      <c r="GJE877" s="79"/>
      <c r="GJF877" s="79"/>
      <c r="GJG877" s="79"/>
      <c r="GJH877" s="79"/>
      <c r="GJI877" s="79"/>
      <c r="GJJ877" s="79"/>
      <c r="GJK877" s="79"/>
      <c r="GJL877" s="79"/>
      <c r="GJM877" s="79"/>
      <c r="GJN877" s="79"/>
      <c r="GJO877" s="79"/>
      <c r="GJP877" s="79"/>
      <c r="GJQ877" s="79"/>
      <c r="GJR877" s="79"/>
      <c r="GJS877" s="79"/>
      <c r="GJT877" s="79"/>
      <c r="GJU877" s="79"/>
      <c r="GJV877" s="79"/>
      <c r="GJW877" s="79"/>
      <c r="GJX877" s="79"/>
      <c r="GJY877" s="79"/>
      <c r="GJZ877" s="79"/>
      <c r="GKA877" s="79"/>
      <c r="GKB877" s="79"/>
      <c r="GKC877" s="79"/>
      <c r="GKD877" s="79"/>
      <c r="GKE877" s="79"/>
      <c r="GKF877" s="79"/>
      <c r="GKG877" s="79"/>
      <c r="GKH877" s="79"/>
      <c r="GKI877" s="79"/>
      <c r="GKJ877" s="79"/>
      <c r="GKK877" s="79"/>
      <c r="GKL877" s="79"/>
      <c r="GKM877" s="79"/>
      <c r="GKN877" s="79"/>
      <c r="GKO877" s="79"/>
      <c r="GKP877" s="79"/>
      <c r="GKQ877" s="79"/>
      <c r="GKR877" s="79"/>
      <c r="GKS877" s="79"/>
      <c r="GKT877" s="79"/>
      <c r="GKU877" s="79"/>
      <c r="GKV877" s="79"/>
      <c r="GKW877" s="79"/>
      <c r="GKX877" s="79"/>
      <c r="GKY877" s="79"/>
      <c r="GKZ877" s="79"/>
      <c r="GLA877" s="79"/>
      <c r="GLB877" s="79"/>
      <c r="GLC877" s="79"/>
      <c r="GLD877" s="79"/>
      <c r="GLE877" s="79"/>
      <c r="GLF877" s="79"/>
      <c r="GLG877" s="79"/>
      <c r="GLH877" s="79"/>
      <c r="GLI877" s="79"/>
      <c r="GLJ877" s="79"/>
      <c r="GLK877" s="79"/>
      <c r="GLL877" s="79"/>
      <c r="GLM877" s="79"/>
      <c r="GLN877" s="79"/>
      <c r="GLO877" s="79"/>
      <c r="GLP877" s="79"/>
      <c r="GLQ877" s="79"/>
      <c r="GLR877" s="79"/>
      <c r="GLS877" s="79"/>
      <c r="GLT877" s="79"/>
      <c r="GLU877" s="79"/>
      <c r="GLV877" s="79"/>
      <c r="GLW877" s="79"/>
      <c r="GLX877" s="79"/>
      <c r="GLY877" s="79"/>
      <c r="GLZ877" s="79"/>
      <c r="GMA877" s="79"/>
      <c r="GMB877" s="79"/>
      <c r="GMC877" s="79"/>
      <c r="GMD877" s="79"/>
      <c r="GME877" s="79"/>
      <c r="GMF877" s="79"/>
      <c r="GMG877" s="79"/>
      <c r="GMH877" s="79"/>
      <c r="GMI877" s="79"/>
      <c r="GMJ877" s="79"/>
      <c r="GMK877" s="79"/>
      <c r="GML877" s="79"/>
      <c r="GMM877" s="79"/>
      <c r="GMN877" s="79"/>
      <c r="GMO877" s="79"/>
      <c r="GMP877" s="79"/>
      <c r="GMQ877" s="79"/>
      <c r="GMR877" s="79"/>
      <c r="GMS877" s="79"/>
      <c r="GMT877" s="79"/>
      <c r="GMU877" s="79"/>
      <c r="GMV877" s="79"/>
      <c r="GMW877" s="79"/>
      <c r="GMX877" s="79"/>
      <c r="GMY877" s="79"/>
      <c r="GMZ877" s="79"/>
      <c r="GNA877" s="79"/>
      <c r="GNB877" s="79"/>
      <c r="GNC877" s="79"/>
      <c r="GND877" s="79"/>
      <c r="GNE877" s="79"/>
      <c r="GNF877" s="79"/>
      <c r="GNG877" s="79"/>
      <c r="GNH877" s="79"/>
      <c r="GNI877" s="79"/>
      <c r="GNJ877" s="79"/>
      <c r="GNK877" s="79"/>
      <c r="GNL877" s="79"/>
      <c r="GNM877" s="79"/>
      <c r="GNN877" s="79"/>
      <c r="GNO877" s="79"/>
      <c r="GNP877" s="79"/>
      <c r="GNQ877" s="79"/>
      <c r="GNR877" s="79"/>
      <c r="GNS877" s="79"/>
      <c r="GNT877" s="79"/>
      <c r="GNU877" s="79"/>
      <c r="GNV877" s="79"/>
      <c r="GNW877" s="79"/>
      <c r="GNX877" s="79"/>
      <c r="GNY877" s="79"/>
      <c r="GNZ877" s="79"/>
      <c r="GOA877" s="79"/>
      <c r="GOB877" s="79"/>
      <c r="GOC877" s="79"/>
      <c r="GOD877" s="79"/>
      <c r="GOE877" s="79"/>
      <c r="GOF877" s="79"/>
      <c r="GOG877" s="79"/>
      <c r="GOH877" s="79"/>
      <c r="GOI877" s="79"/>
      <c r="GOJ877" s="79"/>
      <c r="GOK877" s="79"/>
      <c r="GOL877" s="79"/>
      <c r="GOM877" s="79"/>
      <c r="GON877" s="79"/>
      <c r="GOO877" s="79"/>
      <c r="GOP877" s="79"/>
      <c r="GOQ877" s="79"/>
      <c r="GOR877" s="79"/>
      <c r="GOS877" s="79"/>
      <c r="GOT877" s="79"/>
      <c r="GOU877" s="79"/>
      <c r="GOV877" s="79"/>
      <c r="GOW877" s="79"/>
      <c r="GOX877" s="79"/>
      <c r="GOY877" s="79"/>
      <c r="GOZ877" s="79"/>
      <c r="GPA877" s="79"/>
      <c r="GPB877" s="79"/>
      <c r="GPC877" s="79"/>
      <c r="GPD877" s="79"/>
      <c r="GPE877" s="79"/>
      <c r="GPF877" s="79"/>
      <c r="GPG877" s="79"/>
      <c r="GPH877" s="79"/>
      <c r="GPI877" s="79"/>
      <c r="GPJ877" s="79"/>
      <c r="GPK877" s="79"/>
      <c r="GPL877" s="79"/>
      <c r="GPM877" s="79"/>
      <c r="GPN877" s="79"/>
      <c r="GPO877" s="79"/>
      <c r="GPP877" s="79"/>
      <c r="GPQ877" s="79"/>
      <c r="GPR877" s="79"/>
      <c r="GPS877" s="79"/>
      <c r="GPT877" s="79"/>
      <c r="GPU877" s="79"/>
      <c r="GPV877" s="79"/>
      <c r="GPW877" s="79"/>
      <c r="GPX877" s="79"/>
      <c r="GPY877" s="79"/>
      <c r="GPZ877" s="79"/>
      <c r="GQA877" s="79"/>
      <c r="GQB877" s="79"/>
      <c r="GQC877" s="79"/>
      <c r="GQD877" s="79"/>
      <c r="GQE877" s="79"/>
      <c r="GQF877" s="79"/>
      <c r="GQG877" s="79"/>
      <c r="GQH877" s="79"/>
      <c r="GQI877" s="79"/>
      <c r="GQJ877" s="79"/>
      <c r="GQK877" s="79"/>
      <c r="GQL877" s="79"/>
      <c r="GQM877" s="79"/>
      <c r="GQN877" s="79"/>
      <c r="GQO877" s="79"/>
      <c r="GQP877" s="79"/>
      <c r="GQQ877" s="79"/>
      <c r="GQR877" s="79"/>
      <c r="GQS877" s="79"/>
      <c r="GQT877" s="79"/>
      <c r="GQU877" s="79"/>
      <c r="GQV877" s="79"/>
      <c r="GQW877" s="79"/>
      <c r="GQX877" s="79"/>
      <c r="GQY877" s="79"/>
      <c r="GQZ877" s="79"/>
      <c r="GRA877" s="79"/>
      <c r="GRB877" s="79"/>
      <c r="GRC877" s="79"/>
      <c r="GRD877" s="79"/>
      <c r="GRE877" s="79"/>
      <c r="GRF877" s="79"/>
      <c r="GRG877" s="79"/>
      <c r="GRH877" s="79"/>
      <c r="GRI877" s="79"/>
      <c r="GRJ877" s="79"/>
      <c r="GRK877" s="79"/>
      <c r="GRL877" s="79"/>
      <c r="GRM877" s="79"/>
      <c r="GRN877" s="79"/>
      <c r="GRO877" s="79"/>
      <c r="GRP877" s="79"/>
      <c r="GRQ877" s="79"/>
      <c r="GRR877" s="79"/>
      <c r="GRS877" s="79"/>
      <c r="GRT877" s="79"/>
      <c r="GRU877" s="79"/>
      <c r="GRV877" s="79"/>
      <c r="GRW877" s="79"/>
      <c r="GRX877" s="79"/>
      <c r="GRY877" s="79"/>
      <c r="GRZ877" s="79"/>
      <c r="GSA877" s="79"/>
      <c r="GSB877" s="79"/>
      <c r="GSC877" s="79"/>
      <c r="GSD877" s="79"/>
      <c r="GSE877" s="79"/>
      <c r="GSF877" s="79"/>
      <c r="GSG877" s="79"/>
      <c r="GSH877" s="79"/>
      <c r="GSI877" s="79"/>
      <c r="GSJ877" s="79"/>
      <c r="GSK877" s="79"/>
      <c r="GSL877" s="79"/>
      <c r="GSM877" s="79"/>
      <c r="GSN877" s="79"/>
      <c r="GSO877" s="79"/>
      <c r="GSP877" s="79"/>
      <c r="GSQ877" s="79"/>
      <c r="GSR877" s="79"/>
      <c r="GSS877" s="79"/>
      <c r="GST877" s="79"/>
      <c r="GSU877" s="79"/>
      <c r="GSV877" s="79"/>
      <c r="GSW877" s="79"/>
      <c r="GSX877" s="79"/>
      <c r="GSY877" s="79"/>
      <c r="GSZ877" s="79"/>
      <c r="GTA877" s="79"/>
      <c r="GTB877" s="79"/>
      <c r="GTC877" s="79"/>
      <c r="GTD877" s="79"/>
      <c r="GTE877" s="79"/>
      <c r="GTF877" s="79"/>
      <c r="GTG877" s="79"/>
      <c r="GTH877" s="79"/>
      <c r="GTI877" s="79"/>
      <c r="GTJ877" s="79"/>
      <c r="GTK877" s="79"/>
      <c r="GTL877" s="79"/>
      <c r="GTM877" s="79"/>
      <c r="GTN877" s="79"/>
      <c r="GTO877" s="79"/>
      <c r="GTP877" s="79"/>
      <c r="GTQ877" s="79"/>
      <c r="GTR877" s="79"/>
      <c r="GTS877" s="79"/>
      <c r="GTT877" s="79"/>
      <c r="GTU877" s="79"/>
      <c r="GTV877" s="79"/>
      <c r="GTW877" s="79"/>
      <c r="GTX877" s="79"/>
      <c r="GTY877" s="79"/>
      <c r="GTZ877" s="79"/>
      <c r="GUA877" s="79"/>
      <c r="GUB877" s="79"/>
      <c r="GUC877" s="79"/>
      <c r="GUD877" s="79"/>
      <c r="GUE877" s="79"/>
      <c r="GUF877" s="79"/>
      <c r="GUG877" s="79"/>
      <c r="GUH877" s="79"/>
      <c r="GUI877" s="79"/>
      <c r="GUJ877" s="79"/>
      <c r="GUK877" s="79"/>
      <c r="GUL877" s="79"/>
      <c r="GUM877" s="79"/>
      <c r="GUN877" s="79"/>
      <c r="GUO877" s="79"/>
      <c r="GUP877" s="79"/>
      <c r="GUQ877" s="79"/>
      <c r="GUR877" s="79"/>
      <c r="GUS877" s="79"/>
      <c r="GUT877" s="79"/>
      <c r="GUU877" s="79"/>
      <c r="GUV877" s="79"/>
      <c r="GUW877" s="79"/>
      <c r="GUX877" s="79"/>
      <c r="GUY877" s="79"/>
      <c r="GUZ877" s="79"/>
      <c r="GVA877" s="79"/>
      <c r="GVB877" s="79"/>
      <c r="GVC877" s="79"/>
      <c r="GVD877" s="79"/>
      <c r="GVE877" s="79"/>
      <c r="GVF877" s="79"/>
      <c r="GVG877" s="79"/>
      <c r="GVH877" s="79"/>
      <c r="GVI877" s="79"/>
      <c r="GVJ877" s="79"/>
      <c r="GVK877" s="79"/>
      <c r="GVL877" s="79"/>
      <c r="GVM877" s="79"/>
      <c r="GVN877" s="79"/>
      <c r="GVO877" s="79"/>
      <c r="GVP877" s="79"/>
      <c r="GVQ877" s="79"/>
      <c r="GVR877" s="79"/>
      <c r="GVS877" s="79"/>
      <c r="GVT877" s="79"/>
      <c r="GVU877" s="79"/>
      <c r="GVV877" s="79"/>
      <c r="GVW877" s="79"/>
      <c r="GVX877" s="79"/>
      <c r="GVY877" s="79"/>
      <c r="GVZ877" s="79"/>
      <c r="GWA877" s="79"/>
      <c r="GWB877" s="79"/>
      <c r="GWC877" s="79"/>
      <c r="GWD877" s="79"/>
      <c r="GWE877" s="79"/>
      <c r="GWF877" s="79"/>
      <c r="GWG877" s="79"/>
      <c r="GWH877" s="79"/>
      <c r="GWI877" s="79"/>
      <c r="GWJ877" s="79"/>
      <c r="GWK877" s="79"/>
      <c r="GWL877" s="79"/>
      <c r="GWM877" s="79"/>
      <c r="GWN877" s="79"/>
      <c r="GWO877" s="79"/>
      <c r="GWP877" s="79"/>
      <c r="GWQ877" s="79"/>
      <c r="GWR877" s="79"/>
      <c r="GWS877" s="79"/>
      <c r="GWT877" s="79"/>
      <c r="GWU877" s="79"/>
      <c r="GWV877" s="79"/>
      <c r="GWW877" s="79"/>
      <c r="GWX877" s="79"/>
      <c r="GWY877" s="79"/>
      <c r="GWZ877" s="79"/>
      <c r="GXA877" s="79"/>
      <c r="GXB877" s="79"/>
      <c r="GXC877" s="79"/>
      <c r="GXD877" s="79"/>
      <c r="GXE877" s="79"/>
      <c r="GXF877" s="79"/>
      <c r="GXG877" s="79"/>
      <c r="GXH877" s="79"/>
      <c r="GXI877" s="79"/>
      <c r="GXJ877" s="79"/>
      <c r="GXK877" s="79"/>
      <c r="GXL877" s="79"/>
      <c r="GXM877" s="79"/>
      <c r="GXN877" s="79"/>
      <c r="GXO877" s="79"/>
      <c r="GXP877" s="79"/>
      <c r="GXQ877" s="79"/>
      <c r="GXR877" s="79"/>
      <c r="GXS877" s="79"/>
      <c r="GXT877" s="79"/>
      <c r="GXU877" s="79"/>
      <c r="GXV877" s="79"/>
      <c r="GXW877" s="79"/>
      <c r="GXX877" s="79"/>
      <c r="GXY877" s="79"/>
      <c r="GXZ877" s="79"/>
      <c r="GYA877" s="79"/>
      <c r="GYB877" s="79"/>
      <c r="GYC877" s="79"/>
      <c r="GYD877" s="79"/>
      <c r="GYE877" s="79"/>
      <c r="GYF877" s="79"/>
      <c r="GYG877" s="79"/>
      <c r="GYH877" s="79"/>
      <c r="GYI877" s="79"/>
      <c r="GYJ877" s="79"/>
      <c r="GYK877" s="79"/>
      <c r="GYL877" s="79"/>
      <c r="GYM877" s="79"/>
      <c r="GYN877" s="79"/>
      <c r="GYO877" s="79"/>
      <c r="GYP877" s="79"/>
      <c r="GYQ877" s="79"/>
      <c r="GYR877" s="79"/>
      <c r="GYS877" s="79"/>
      <c r="GYT877" s="79"/>
      <c r="GYU877" s="79"/>
      <c r="GYV877" s="79"/>
      <c r="GYW877" s="79"/>
      <c r="GYX877" s="79"/>
      <c r="GYY877" s="79"/>
      <c r="GYZ877" s="79"/>
      <c r="GZA877" s="79"/>
      <c r="GZB877" s="79"/>
      <c r="GZC877" s="79"/>
      <c r="GZD877" s="79"/>
      <c r="GZE877" s="79"/>
      <c r="GZF877" s="79"/>
      <c r="GZG877" s="79"/>
      <c r="GZH877" s="79"/>
      <c r="GZI877" s="79"/>
      <c r="GZJ877" s="79"/>
      <c r="GZK877" s="79"/>
      <c r="GZL877" s="79"/>
      <c r="GZM877" s="79"/>
      <c r="GZN877" s="79"/>
      <c r="GZO877" s="79"/>
      <c r="GZP877" s="79"/>
      <c r="GZQ877" s="79"/>
      <c r="GZR877" s="79"/>
      <c r="GZS877" s="79"/>
      <c r="GZT877" s="79"/>
      <c r="GZU877" s="79"/>
      <c r="GZV877" s="79"/>
      <c r="GZW877" s="79"/>
      <c r="GZX877" s="79"/>
      <c r="GZY877" s="79"/>
      <c r="GZZ877" s="79"/>
      <c r="HAA877" s="79"/>
      <c r="HAB877" s="79"/>
      <c r="HAC877" s="79"/>
      <c r="HAD877" s="79"/>
      <c r="HAE877" s="79"/>
      <c r="HAF877" s="79"/>
      <c r="HAG877" s="79"/>
      <c r="HAH877" s="79"/>
      <c r="HAI877" s="79"/>
      <c r="HAJ877" s="79"/>
      <c r="HAK877" s="79"/>
      <c r="HAL877" s="79"/>
      <c r="HAM877" s="79"/>
      <c r="HAN877" s="79"/>
      <c r="HAO877" s="79"/>
      <c r="HAP877" s="79"/>
      <c r="HAQ877" s="79"/>
      <c r="HAR877" s="79"/>
      <c r="HAS877" s="79"/>
      <c r="HAT877" s="79"/>
      <c r="HAU877" s="79"/>
      <c r="HAV877" s="79"/>
      <c r="HAW877" s="79"/>
      <c r="HAX877" s="79"/>
      <c r="HAY877" s="79"/>
      <c r="HAZ877" s="79"/>
      <c r="HBA877" s="79"/>
      <c r="HBB877" s="79"/>
      <c r="HBC877" s="79"/>
      <c r="HBD877" s="79"/>
      <c r="HBE877" s="79"/>
      <c r="HBF877" s="79"/>
      <c r="HBG877" s="79"/>
      <c r="HBH877" s="79"/>
      <c r="HBI877" s="79"/>
      <c r="HBJ877" s="79"/>
      <c r="HBK877" s="79"/>
      <c r="HBL877" s="79"/>
      <c r="HBM877" s="79"/>
      <c r="HBN877" s="79"/>
      <c r="HBO877" s="79"/>
      <c r="HBP877" s="79"/>
      <c r="HBQ877" s="79"/>
      <c r="HBR877" s="79"/>
      <c r="HBS877" s="79"/>
      <c r="HBT877" s="79"/>
      <c r="HBU877" s="79"/>
      <c r="HBV877" s="79"/>
      <c r="HBW877" s="79"/>
      <c r="HBX877" s="79"/>
      <c r="HBY877" s="79"/>
      <c r="HBZ877" s="79"/>
      <c r="HCA877" s="79"/>
      <c r="HCB877" s="79"/>
      <c r="HCC877" s="79"/>
      <c r="HCD877" s="79"/>
      <c r="HCE877" s="79"/>
      <c r="HCF877" s="79"/>
      <c r="HCG877" s="79"/>
      <c r="HCH877" s="79"/>
      <c r="HCI877" s="79"/>
      <c r="HCJ877" s="79"/>
      <c r="HCK877" s="79"/>
      <c r="HCL877" s="79"/>
      <c r="HCM877" s="79"/>
      <c r="HCN877" s="79"/>
      <c r="HCO877" s="79"/>
      <c r="HCP877" s="79"/>
      <c r="HCQ877" s="79"/>
      <c r="HCR877" s="79"/>
      <c r="HCS877" s="79"/>
      <c r="HCT877" s="79"/>
      <c r="HCU877" s="79"/>
      <c r="HCV877" s="79"/>
      <c r="HCW877" s="79"/>
      <c r="HCX877" s="79"/>
      <c r="HCY877" s="79"/>
      <c r="HCZ877" s="79"/>
      <c r="HDA877" s="79"/>
      <c r="HDB877" s="79"/>
      <c r="HDC877" s="79"/>
      <c r="HDD877" s="79"/>
      <c r="HDE877" s="79"/>
      <c r="HDF877" s="79"/>
      <c r="HDG877" s="79"/>
      <c r="HDH877" s="79"/>
      <c r="HDI877" s="79"/>
      <c r="HDJ877" s="79"/>
      <c r="HDK877" s="79"/>
      <c r="HDL877" s="79"/>
      <c r="HDM877" s="79"/>
      <c r="HDN877" s="79"/>
      <c r="HDO877" s="79"/>
      <c r="HDP877" s="79"/>
      <c r="HDQ877" s="79"/>
      <c r="HDR877" s="79"/>
      <c r="HDS877" s="79"/>
      <c r="HDT877" s="79"/>
      <c r="HDU877" s="79"/>
      <c r="HDV877" s="79"/>
      <c r="HDW877" s="79"/>
      <c r="HDX877" s="79"/>
      <c r="HDY877" s="79"/>
      <c r="HDZ877" s="79"/>
      <c r="HEA877" s="79"/>
      <c r="HEB877" s="79"/>
      <c r="HEC877" s="79"/>
      <c r="HED877" s="79"/>
      <c r="HEE877" s="79"/>
      <c r="HEF877" s="79"/>
      <c r="HEG877" s="79"/>
      <c r="HEH877" s="79"/>
      <c r="HEI877" s="79"/>
      <c r="HEJ877" s="79"/>
      <c r="HEK877" s="79"/>
      <c r="HEL877" s="79"/>
      <c r="HEM877" s="79"/>
      <c r="HEN877" s="79"/>
      <c r="HEO877" s="79"/>
      <c r="HEP877" s="79"/>
      <c r="HEQ877" s="79"/>
      <c r="HER877" s="79"/>
      <c r="HES877" s="79"/>
      <c r="HET877" s="79"/>
      <c r="HEU877" s="79"/>
      <c r="HEV877" s="79"/>
      <c r="HEW877" s="79"/>
      <c r="HEX877" s="79"/>
      <c r="HEY877" s="79"/>
      <c r="HEZ877" s="79"/>
      <c r="HFA877" s="79"/>
      <c r="HFB877" s="79"/>
      <c r="HFC877" s="79"/>
      <c r="HFD877" s="79"/>
      <c r="HFE877" s="79"/>
      <c r="HFF877" s="79"/>
      <c r="HFG877" s="79"/>
      <c r="HFH877" s="79"/>
      <c r="HFI877" s="79"/>
      <c r="HFJ877" s="79"/>
      <c r="HFK877" s="79"/>
      <c r="HFL877" s="79"/>
      <c r="HFM877" s="79"/>
      <c r="HFN877" s="79"/>
      <c r="HFO877" s="79"/>
      <c r="HFP877" s="79"/>
      <c r="HFQ877" s="79"/>
      <c r="HFR877" s="79"/>
      <c r="HFS877" s="79"/>
      <c r="HFT877" s="79"/>
      <c r="HFU877" s="79"/>
      <c r="HFV877" s="79"/>
      <c r="HFW877" s="79"/>
      <c r="HFX877" s="79"/>
      <c r="HFY877" s="79"/>
      <c r="HFZ877" s="79"/>
      <c r="HGA877" s="79"/>
      <c r="HGB877" s="79"/>
      <c r="HGC877" s="79"/>
      <c r="HGD877" s="79"/>
      <c r="HGE877" s="79"/>
      <c r="HGF877" s="79"/>
      <c r="HGG877" s="79"/>
      <c r="HGH877" s="79"/>
      <c r="HGI877" s="79"/>
      <c r="HGJ877" s="79"/>
      <c r="HGK877" s="79"/>
      <c r="HGL877" s="79"/>
      <c r="HGM877" s="79"/>
      <c r="HGN877" s="79"/>
      <c r="HGO877" s="79"/>
      <c r="HGP877" s="79"/>
      <c r="HGQ877" s="79"/>
      <c r="HGR877" s="79"/>
      <c r="HGS877" s="79"/>
      <c r="HGT877" s="79"/>
      <c r="HGU877" s="79"/>
      <c r="HGV877" s="79"/>
      <c r="HGW877" s="79"/>
      <c r="HGX877" s="79"/>
      <c r="HGY877" s="79"/>
      <c r="HGZ877" s="79"/>
      <c r="HHA877" s="79"/>
      <c r="HHB877" s="79"/>
      <c r="HHC877" s="79"/>
      <c r="HHD877" s="79"/>
      <c r="HHE877" s="79"/>
      <c r="HHF877" s="79"/>
      <c r="HHG877" s="79"/>
      <c r="HHH877" s="79"/>
      <c r="HHI877" s="79"/>
      <c r="HHJ877" s="79"/>
      <c r="HHK877" s="79"/>
      <c r="HHL877" s="79"/>
      <c r="HHM877" s="79"/>
      <c r="HHN877" s="79"/>
      <c r="HHO877" s="79"/>
      <c r="HHP877" s="79"/>
      <c r="HHQ877" s="79"/>
      <c r="HHR877" s="79"/>
      <c r="HHS877" s="79"/>
      <c r="HHT877" s="79"/>
      <c r="HHU877" s="79"/>
      <c r="HHV877" s="79"/>
      <c r="HHW877" s="79"/>
      <c r="HHX877" s="79"/>
      <c r="HHY877" s="79"/>
      <c r="HHZ877" s="79"/>
      <c r="HIA877" s="79"/>
      <c r="HIB877" s="79"/>
      <c r="HIC877" s="79"/>
      <c r="HID877" s="79"/>
      <c r="HIE877" s="79"/>
      <c r="HIF877" s="79"/>
      <c r="HIG877" s="79"/>
      <c r="HIH877" s="79"/>
      <c r="HII877" s="79"/>
      <c r="HIJ877" s="79"/>
      <c r="HIK877" s="79"/>
      <c r="HIL877" s="79"/>
      <c r="HIM877" s="79"/>
      <c r="HIN877" s="79"/>
      <c r="HIO877" s="79"/>
      <c r="HIP877" s="79"/>
      <c r="HIQ877" s="79"/>
      <c r="HIR877" s="79"/>
      <c r="HIS877" s="79"/>
      <c r="HIT877" s="79"/>
      <c r="HIU877" s="79"/>
      <c r="HIV877" s="79"/>
      <c r="HIW877" s="79"/>
      <c r="HIX877" s="79"/>
      <c r="HIY877" s="79"/>
      <c r="HIZ877" s="79"/>
      <c r="HJA877" s="79"/>
      <c r="HJB877" s="79"/>
      <c r="HJC877" s="79"/>
      <c r="HJD877" s="79"/>
      <c r="HJE877" s="79"/>
      <c r="HJF877" s="79"/>
      <c r="HJG877" s="79"/>
      <c r="HJH877" s="79"/>
      <c r="HJI877" s="79"/>
      <c r="HJJ877" s="79"/>
      <c r="HJK877" s="79"/>
      <c r="HJL877" s="79"/>
      <c r="HJM877" s="79"/>
      <c r="HJN877" s="79"/>
      <c r="HJO877" s="79"/>
      <c r="HJP877" s="79"/>
      <c r="HJQ877" s="79"/>
      <c r="HJR877" s="79"/>
      <c r="HJS877" s="79"/>
      <c r="HJT877" s="79"/>
      <c r="HJU877" s="79"/>
      <c r="HJV877" s="79"/>
      <c r="HJW877" s="79"/>
      <c r="HJX877" s="79"/>
      <c r="HJY877" s="79"/>
      <c r="HJZ877" s="79"/>
      <c r="HKA877" s="79"/>
      <c r="HKB877" s="79"/>
      <c r="HKC877" s="79"/>
      <c r="HKD877" s="79"/>
      <c r="HKE877" s="79"/>
      <c r="HKF877" s="79"/>
      <c r="HKG877" s="79"/>
      <c r="HKH877" s="79"/>
      <c r="HKI877" s="79"/>
      <c r="HKJ877" s="79"/>
      <c r="HKK877" s="79"/>
      <c r="HKL877" s="79"/>
      <c r="HKM877" s="79"/>
      <c r="HKN877" s="79"/>
      <c r="HKO877" s="79"/>
      <c r="HKP877" s="79"/>
      <c r="HKQ877" s="79"/>
      <c r="HKR877" s="79"/>
      <c r="HKS877" s="79"/>
      <c r="HKT877" s="79"/>
      <c r="HKU877" s="79"/>
      <c r="HKV877" s="79"/>
      <c r="HKW877" s="79"/>
      <c r="HKX877" s="79"/>
      <c r="HKY877" s="79"/>
      <c r="HKZ877" s="79"/>
      <c r="HLA877" s="79"/>
      <c r="HLB877" s="79"/>
      <c r="HLC877" s="79"/>
      <c r="HLD877" s="79"/>
      <c r="HLE877" s="79"/>
      <c r="HLF877" s="79"/>
      <c r="HLG877" s="79"/>
      <c r="HLH877" s="79"/>
      <c r="HLI877" s="79"/>
      <c r="HLJ877" s="79"/>
      <c r="HLK877" s="79"/>
      <c r="HLL877" s="79"/>
      <c r="HLM877" s="79"/>
      <c r="HLN877" s="79"/>
      <c r="HLO877" s="79"/>
      <c r="HLP877" s="79"/>
      <c r="HLQ877" s="79"/>
      <c r="HLR877" s="79"/>
      <c r="HLS877" s="79"/>
      <c r="HLT877" s="79"/>
      <c r="HLU877" s="79"/>
      <c r="HLV877" s="79"/>
      <c r="HLW877" s="79"/>
      <c r="HLX877" s="79"/>
      <c r="HLY877" s="79"/>
      <c r="HLZ877" s="79"/>
      <c r="HMA877" s="79"/>
      <c r="HMB877" s="79"/>
      <c r="HMC877" s="79"/>
      <c r="HMD877" s="79"/>
      <c r="HME877" s="79"/>
      <c r="HMF877" s="79"/>
      <c r="HMG877" s="79"/>
      <c r="HMH877" s="79"/>
      <c r="HMI877" s="79"/>
      <c r="HMJ877" s="79"/>
      <c r="HMK877" s="79"/>
      <c r="HML877" s="79"/>
      <c r="HMM877" s="79"/>
      <c r="HMN877" s="79"/>
      <c r="HMO877" s="79"/>
      <c r="HMP877" s="79"/>
      <c r="HMQ877" s="79"/>
      <c r="HMR877" s="79"/>
      <c r="HMS877" s="79"/>
      <c r="HMT877" s="79"/>
      <c r="HMU877" s="79"/>
      <c r="HMV877" s="79"/>
      <c r="HMW877" s="79"/>
      <c r="HMX877" s="79"/>
      <c r="HMY877" s="79"/>
      <c r="HMZ877" s="79"/>
      <c r="HNA877" s="79"/>
      <c r="HNB877" s="79"/>
      <c r="HNC877" s="79"/>
      <c r="HND877" s="79"/>
      <c r="HNE877" s="79"/>
      <c r="HNF877" s="79"/>
      <c r="HNG877" s="79"/>
      <c r="HNH877" s="79"/>
      <c r="HNI877" s="79"/>
      <c r="HNJ877" s="79"/>
      <c r="HNK877" s="79"/>
      <c r="HNL877" s="79"/>
      <c r="HNM877" s="79"/>
      <c r="HNN877" s="79"/>
      <c r="HNO877" s="79"/>
      <c r="HNP877" s="79"/>
      <c r="HNQ877" s="79"/>
      <c r="HNR877" s="79"/>
      <c r="HNS877" s="79"/>
      <c r="HNT877" s="79"/>
      <c r="HNU877" s="79"/>
      <c r="HNV877" s="79"/>
      <c r="HNW877" s="79"/>
      <c r="HNX877" s="79"/>
      <c r="HNY877" s="79"/>
      <c r="HNZ877" s="79"/>
      <c r="HOA877" s="79"/>
      <c r="HOB877" s="79"/>
      <c r="HOC877" s="79"/>
      <c r="HOD877" s="79"/>
      <c r="HOE877" s="79"/>
      <c r="HOF877" s="79"/>
      <c r="HOG877" s="79"/>
      <c r="HOH877" s="79"/>
      <c r="HOI877" s="79"/>
      <c r="HOJ877" s="79"/>
      <c r="HOK877" s="79"/>
      <c r="HOL877" s="79"/>
      <c r="HOM877" s="79"/>
      <c r="HON877" s="79"/>
      <c r="HOO877" s="79"/>
      <c r="HOP877" s="79"/>
      <c r="HOQ877" s="79"/>
      <c r="HOR877" s="79"/>
      <c r="HOS877" s="79"/>
      <c r="HOT877" s="79"/>
      <c r="HOU877" s="79"/>
      <c r="HOV877" s="79"/>
      <c r="HOW877" s="79"/>
      <c r="HOX877" s="79"/>
      <c r="HOY877" s="79"/>
      <c r="HOZ877" s="79"/>
      <c r="HPA877" s="79"/>
      <c r="HPB877" s="79"/>
      <c r="HPC877" s="79"/>
      <c r="HPD877" s="79"/>
      <c r="HPE877" s="79"/>
      <c r="HPF877" s="79"/>
      <c r="HPG877" s="79"/>
      <c r="HPH877" s="79"/>
      <c r="HPI877" s="79"/>
      <c r="HPJ877" s="79"/>
      <c r="HPK877" s="79"/>
      <c r="HPL877" s="79"/>
      <c r="HPM877" s="79"/>
      <c r="HPN877" s="79"/>
      <c r="HPO877" s="79"/>
      <c r="HPP877" s="79"/>
      <c r="HPQ877" s="79"/>
      <c r="HPR877" s="79"/>
      <c r="HPS877" s="79"/>
      <c r="HPT877" s="79"/>
      <c r="HPU877" s="79"/>
      <c r="HPV877" s="79"/>
      <c r="HPW877" s="79"/>
      <c r="HPX877" s="79"/>
      <c r="HPY877" s="79"/>
      <c r="HPZ877" s="79"/>
      <c r="HQA877" s="79"/>
      <c r="HQB877" s="79"/>
      <c r="HQC877" s="79"/>
      <c r="HQD877" s="79"/>
      <c r="HQE877" s="79"/>
      <c r="HQF877" s="79"/>
      <c r="HQG877" s="79"/>
      <c r="HQH877" s="79"/>
      <c r="HQI877" s="79"/>
      <c r="HQJ877" s="79"/>
      <c r="HQK877" s="79"/>
      <c r="HQL877" s="79"/>
      <c r="HQM877" s="79"/>
      <c r="HQN877" s="79"/>
      <c r="HQO877" s="79"/>
      <c r="HQP877" s="79"/>
      <c r="HQQ877" s="79"/>
      <c r="HQR877" s="79"/>
      <c r="HQS877" s="79"/>
      <c r="HQT877" s="79"/>
      <c r="HQU877" s="79"/>
      <c r="HQV877" s="79"/>
      <c r="HQW877" s="79"/>
      <c r="HQX877" s="79"/>
      <c r="HQY877" s="79"/>
      <c r="HQZ877" s="79"/>
      <c r="HRA877" s="79"/>
      <c r="HRB877" s="79"/>
      <c r="HRC877" s="79"/>
      <c r="HRD877" s="79"/>
      <c r="HRE877" s="79"/>
      <c r="HRF877" s="79"/>
      <c r="HRG877" s="79"/>
      <c r="HRH877" s="79"/>
      <c r="HRI877" s="79"/>
      <c r="HRJ877" s="79"/>
      <c r="HRK877" s="79"/>
      <c r="HRL877" s="79"/>
      <c r="HRM877" s="79"/>
      <c r="HRN877" s="79"/>
      <c r="HRO877" s="79"/>
      <c r="HRP877" s="79"/>
      <c r="HRQ877" s="79"/>
      <c r="HRR877" s="79"/>
      <c r="HRS877" s="79"/>
      <c r="HRT877" s="79"/>
      <c r="HRU877" s="79"/>
      <c r="HRV877" s="79"/>
      <c r="HRW877" s="79"/>
      <c r="HRX877" s="79"/>
      <c r="HRY877" s="79"/>
      <c r="HRZ877" s="79"/>
      <c r="HSA877" s="79"/>
      <c r="HSB877" s="79"/>
      <c r="HSC877" s="79"/>
      <c r="HSD877" s="79"/>
      <c r="HSE877" s="79"/>
      <c r="HSF877" s="79"/>
      <c r="HSG877" s="79"/>
      <c r="HSH877" s="79"/>
      <c r="HSI877" s="79"/>
      <c r="HSJ877" s="79"/>
      <c r="HSK877" s="79"/>
      <c r="HSL877" s="79"/>
      <c r="HSM877" s="79"/>
      <c r="HSN877" s="79"/>
      <c r="HSO877" s="79"/>
      <c r="HSP877" s="79"/>
      <c r="HSQ877" s="79"/>
      <c r="HSR877" s="79"/>
      <c r="HSS877" s="79"/>
      <c r="HST877" s="79"/>
      <c r="HSU877" s="79"/>
      <c r="HSV877" s="79"/>
      <c r="HSW877" s="79"/>
      <c r="HSX877" s="79"/>
      <c r="HSY877" s="79"/>
      <c r="HSZ877" s="79"/>
      <c r="HTA877" s="79"/>
      <c r="HTB877" s="79"/>
      <c r="HTC877" s="79"/>
      <c r="HTD877" s="79"/>
      <c r="HTE877" s="79"/>
      <c r="HTF877" s="79"/>
      <c r="HTG877" s="79"/>
      <c r="HTH877" s="79"/>
      <c r="HTI877" s="79"/>
      <c r="HTJ877" s="79"/>
      <c r="HTK877" s="79"/>
      <c r="HTL877" s="79"/>
      <c r="HTM877" s="79"/>
      <c r="HTN877" s="79"/>
      <c r="HTO877" s="79"/>
      <c r="HTP877" s="79"/>
      <c r="HTQ877" s="79"/>
      <c r="HTR877" s="79"/>
      <c r="HTS877" s="79"/>
      <c r="HTT877" s="79"/>
      <c r="HTU877" s="79"/>
      <c r="HTV877" s="79"/>
      <c r="HTW877" s="79"/>
      <c r="HTX877" s="79"/>
      <c r="HTY877" s="79"/>
      <c r="HTZ877" s="79"/>
      <c r="HUA877" s="79"/>
      <c r="HUB877" s="79"/>
      <c r="HUC877" s="79"/>
      <c r="HUD877" s="79"/>
      <c r="HUE877" s="79"/>
      <c r="HUF877" s="79"/>
      <c r="HUG877" s="79"/>
      <c r="HUH877" s="79"/>
      <c r="HUI877" s="79"/>
      <c r="HUJ877" s="79"/>
      <c r="HUK877" s="79"/>
      <c r="HUL877" s="79"/>
      <c r="HUM877" s="79"/>
      <c r="HUN877" s="79"/>
      <c r="HUO877" s="79"/>
      <c r="HUP877" s="79"/>
      <c r="HUQ877" s="79"/>
      <c r="HUR877" s="79"/>
      <c r="HUS877" s="79"/>
      <c r="HUT877" s="79"/>
      <c r="HUU877" s="79"/>
      <c r="HUV877" s="79"/>
      <c r="HUW877" s="79"/>
      <c r="HUX877" s="79"/>
      <c r="HUY877" s="79"/>
      <c r="HUZ877" s="79"/>
      <c r="HVA877" s="79"/>
      <c r="HVB877" s="79"/>
      <c r="HVC877" s="79"/>
      <c r="HVD877" s="79"/>
      <c r="HVE877" s="79"/>
      <c r="HVF877" s="79"/>
      <c r="HVG877" s="79"/>
      <c r="HVH877" s="79"/>
      <c r="HVI877" s="79"/>
      <c r="HVJ877" s="79"/>
      <c r="HVK877" s="79"/>
      <c r="HVL877" s="79"/>
      <c r="HVM877" s="79"/>
      <c r="HVN877" s="79"/>
      <c r="HVO877" s="79"/>
      <c r="HVP877" s="79"/>
      <c r="HVQ877" s="79"/>
      <c r="HVR877" s="79"/>
      <c r="HVS877" s="79"/>
      <c r="HVT877" s="79"/>
      <c r="HVU877" s="79"/>
      <c r="HVV877" s="79"/>
      <c r="HVW877" s="79"/>
      <c r="HVX877" s="79"/>
      <c r="HVY877" s="79"/>
      <c r="HVZ877" s="79"/>
      <c r="HWA877" s="79"/>
      <c r="HWB877" s="79"/>
      <c r="HWC877" s="79"/>
      <c r="HWD877" s="79"/>
      <c r="HWE877" s="79"/>
      <c r="HWF877" s="79"/>
      <c r="HWG877" s="79"/>
      <c r="HWH877" s="79"/>
      <c r="HWI877" s="79"/>
      <c r="HWJ877" s="79"/>
      <c r="HWK877" s="79"/>
      <c r="HWL877" s="79"/>
      <c r="HWM877" s="79"/>
      <c r="HWN877" s="79"/>
      <c r="HWO877" s="79"/>
      <c r="HWP877" s="79"/>
      <c r="HWQ877" s="79"/>
      <c r="HWR877" s="79"/>
      <c r="HWS877" s="79"/>
      <c r="HWT877" s="79"/>
      <c r="HWU877" s="79"/>
      <c r="HWV877" s="79"/>
      <c r="HWW877" s="79"/>
      <c r="HWX877" s="79"/>
      <c r="HWY877" s="79"/>
      <c r="HWZ877" s="79"/>
      <c r="HXA877" s="79"/>
      <c r="HXB877" s="79"/>
      <c r="HXC877" s="79"/>
      <c r="HXD877" s="79"/>
      <c r="HXE877" s="79"/>
      <c r="HXF877" s="79"/>
      <c r="HXG877" s="79"/>
      <c r="HXH877" s="79"/>
      <c r="HXI877" s="79"/>
      <c r="HXJ877" s="79"/>
      <c r="HXK877" s="79"/>
      <c r="HXL877" s="79"/>
      <c r="HXM877" s="79"/>
      <c r="HXN877" s="79"/>
      <c r="HXO877" s="79"/>
      <c r="HXP877" s="79"/>
      <c r="HXQ877" s="79"/>
      <c r="HXR877" s="79"/>
      <c r="HXS877" s="79"/>
      <c r="HXT877" s="79"/>
      <c r="HXU877" s="79"/>
      <c r="HXV877" s="79"/>
      <c r="HXW877" s="79"/>
      <c r="HXX877" s="79"/>
      <c r="HXY877" s="79"/>
      <c r="HXZ877" s="79"/>
      <c r="HYA877" s="79"/>
      <c r="HYB877" s="79"/>
      <c r="HYC877" s="79"/>
      <c r="HYD877" s="79"/>
      <c r="HYE877" s="79"/>
      <c r="HYF877" s="79"/>
      <c r="HYG877" s="79"/>
      <c r="HYH877" s="79"/>
      <c r="HYI877" s="79"/>
      <c r="HYJ877" s="79"/>
      <c r="HYK877" s="79"/>
      <c r="HYL877" s="79"/>
      <c r="HYM877" s="79"/>
      <c r="HYN877" s="79"/>
      <c r="HYO877" s="79"/>
      <c r="HYP877" s="79"/>
      <c r="HYQ877" s="79"/>
      <c r="HYR877" s="79"/>
      <c r="HYS877" s="79"/>
      <c r="HYT877" s="79"/>
      <c r="HYU877" s="79"/>
      <c r="HYV877" s="79"/>
      <c r="HYW877" s="79"/>
      <c r="HYX877" s="79"/>
      <c r="HYY877" s="79"/>
      <c r="HYZ877" s="79"/>
      <c r="HZA877" s="79"/>
      <c r="HZB877" s="79"/>
      <c r="HZC877" s="79"/>
      <c r="HZD877" s="79"/>
      <c r="HZE877" s="79"/>
      <c r="HZF877" s="79"/>
      <c r="HZG877" s="79"/>
      <c r="HZH877" s="79"/>
      <c r="HZI877" s="79"/>
      <c r="HZJ877" s="79"/>
      <c r="HZK877" s="79"/>
      <c r="HZL877" s="79"/>
      <c r="HZM877" s="79"/>
      <c r="HZN877" s="79"/>
      <c r="HZO877" s="79"/>
      <c r="HZP877" s="79"/>
      <c r="HZQ877" s="79"/>
      <c r="HZR877" s="79"/>
      <c r="HZS877" s="79"/>
      <c r="HZT877" s="79"/>
      <c r="HZU877" s="79"/>
      <c r="HZV877" s="79"/>
      <c r="HZW877" s="79"/>
      <c r="HZX877" s="79"/>
      <c r="HZY877" s="79"/>
      <c r="HZZ877" s="79"/>
      <c r="IAA877" s="79"/>
      <c r="IAB877" s="79"/>
      <c r="IAC877" s="79"/>
      <c r="IAD877" s="79"/>
      <c r="IAE877" s="79"/>
      <c r="IAF877" s="79"/>
      <c r="IAG877" s="79"/>
      <c r="IAH877" s="79"/>
      <c r="IAI877" s="79"/>
      <c r="IAJ877" s="79"/>
      <c r="IAK877" s="79"/>
      <c r="IAL877" s="79"/>
      <c r="IAM877" s="79"/>
      <c r="IAN877" s="79"/>
      <c r="IAO877" s="79"/>
      <c r="IAP877" s="79"/>
      <c r="IAQ877" s="79"/>
      <c r="IAR877" s="79"/>
      <c r="IAS877" s="79"/>
      <c r="IAT877" s="79"/>
      <c r="IAU877" s="79"/>
      <c r="IAV877" s="79"/>
      <c r="IAW877" s="79"/>
      <c r="IAX877" s="79"/>
      <c r="IAY877" s="79"/>
      <c r="IAZ877" s="79"/>
      <c r="IBA877" s="79"/>
      <c r="IBB877" s="79"/>
      <c r="IBC877" s="79"/>
      <c r="IBD877" s="79"/>
      <c r="IBE877" s="79"/>
      <c r="IBF877" s="79"/>
      <c r="IBG877" s="79"/>
      <c r="IBH877" s="79"/>
      <c r="IBI877" s="79"/>
      <c r="IBJ877" s="79"/>
      <c r="IBK877" s="79"/>
      <c r="IBL877" s="79"/>
      <c r="IBM877" s="79"/>
      <c r="IBN877" s="79"/>
      <c r="IBO877" s="79"/>
      <c r="IBP877" s="79"/>
      <c r="IBQ877" s="79"/>
      <c r="IBR877" s="79"/>
      <c r="IBS877" s="79"/>
      <c r="IBT877" s="79"/>
      <c r="IBU877" s="79"/>
      <c r="IBV877" s="79"/>
      <c r="IBW877" s="79"/>
      <c r="IBX877" s="79"/>
      <c r="IBY877" s="79"/>
      <c r="IBZ877" s="79"/>
      <c r="ICA877" s="79"/>
      <c r="ICB877" s="79"/>
      <c r="ICC877" s="79"/>
      <c r="ICD877" s="79"/>
      <c r="ICE877" s="79"/>
      <c r="ICF877" s="79"/>
      <c r="ICG877" s="79"/>
      <c r="ICH877" s="79"/>
      <c r="ICI877" s="79"/>
      <c r="ICJ877" s="79"/>
      <c r="ICK877" s="79"/>
      <c r="ICL877" s="79"/>
      <c r="ICM877" s="79"/>
      <c r="ICN877" s="79"/>
      <c r="ICO877" s="79"/>
      <c r="ICP877" s="79"/>
      <c r="ICQ877" s="79"/>
      <c r="ICR877" s="79"/>
      <c r="ICS877" s="79"/>
      <c r="ICT877" s="79"/>
      <c r="ICU877" s="79"/>
      <c r="ICV877" s="79"/>
      <c r="ICW877" s="79"/>
      <c r="ICX877" s="79"/>
      <c r="ICY877" s="79"/>
      <c r="ICZ877" s="79"/>
      <c r="IDA877" s="79"/>
      <c r="IDB877" s="79"/>
      <c r="IDC877" s="79"/>
      <c r="IDD877" s="79"/>
      <c r="IDE877" s="79"/>
      <c r="IDF877" s="79"/>
      <c r="IDG877" s="79"/>
      <c r="IDH877" s="79"/>
      <c r="IDI877" s="79"/>
      <c r="IDJ877" s="79"/>
      <c r="IDK877" s="79"/>
      <c r="IDL877" s="79"/>
      <c r="IDM877" s="79"/>
      <c r="IDN877" s="79"/>
      <c r="IDO877" s="79"/>
      <c r="IDP877" s="79"/>
      <c r="IDQ877" s="79"/>
      <c r="IDR877" s="79"/>
      <c r="IDS877" s="79"/>
      <c r="IDT877" s="79"/>
      <c r="IDU877" s="79"/>
      <c r="IDV877" s="79"/>
      <c r="IDW877" s="79"/>
      <c r="IDX877" s="79"/>
      <c r="IDY877" s="79"/>
      <c r="IDZ877" s="79"/>
      <c r="IEA877" s="79"/>
      <c r="IEB877" s="79"/>
      <c r="IEC877" s="79"/>
      <c r="IED877" s="79"/>
      <c r="IEE877" s="79"/>
      <c r="IEF877" s="79"/>
      <c r="IEG877" s="79"/>
      <c r="IEH877" s="79"/>
      <c r="IEI877" s="79"/>
      <c r="IEJ877" s="79"/>
      <c r="IEK877" s="79"/>
      <c r="IEL877" s="79"/>
      <c r="IEM877" s="79"/>
      <c r="IEN877" s="79"/>
      <c r="IEO877" s="79"/>
      <c r="IEP877" s="79"/>
      <c r="IEQ877" s="79"/>
      <c r="IER877" s="79"/>
      <c r="IES877" s="79"/>
      <c r="IET877" s="79"/>
      <c r="IEU877" s="79"/>
      <c r="IEV877" s="79"/>
      <c r="IEW877" s="79"/>
      <c r="IEX877" s="79"/>
      <c r="IEY877" s="79"/>
      <c r="IEZ877" s="79"/>
      <c r="IFA877" s="79"/>
      <c r="IFB877" s="79"/>
      <c r="IFC877" s="79"/>
      <c r="IFD877" s="79"/>
      <c r="IFE877" s="79"/>
      <c r="IFF877" s="79"/>
      <c r="IFG877" s="79"/>
      <c r="IFH877" s="79"/>
      <c r="IFI877" s="79"/>
      <c r="IFJ877" s="79"/>
      <c r="IFK877" s="79"/>
      <c r="IFL877" s="79"/>
      <c r="IFM877" s="79"/>
      <c r="IFN877" s="79"/>
      <c r="IFO877" s="79"/>
      <c r="IFP877" s="79"/>
      <c r="IFQ877" s="79"/>
      <c r="IFR877" s="79"/>
      <c r="IFS877" s="79"/>
      <c r="IFT877" s="79"/>
      <c r="IFU877" s="79"/>
      <c r="IFV877" s="79"/>
      <c r="IFW877" s="79"/>
      <c r="IFX877" s="79"/>
      <c r="IFY877" s="79"/>
      <c r="IFZ877" s="79"/>
      <c r="IGA877" s="79"/>
      <c r="IGB877" s="79"/>
      <c r="IGC877" s="79"/>
      <c r="IGD877" s="79"/>
      <c r="IGE877" s="79"/>
      <c r="IGF877" s="79"/>
      <c r="IGG877" s="79"/>
      <c r="IGH877" s="79"/>
      <c r="IGI877" s="79"/>
      <c r="IGJ877" s="79"/>
      <c r="IGK877" s="79"/>
      <c r="IGL877" s="79"/>
      <c r="IGM877" s="79"/>
      <c r="IGN877" s="79"/>
      <c r="IGO877" s="79"/>
      <c r="IGP877" s="79"/>
      <c r="IGQ877" s="79"/>
      <c r="IGR877" s="79"/>
      <c r="IGS877" s="79"/>
      <c r="IGT877" s="79"/>
      <c r="IGU877" s="79"/>
      <c r="IGV877" s="79"/>
      <c r="IGW877" s="79"/>
      <c r="IGX877" s="79"/>
      <c r="IGY877" s="79"/>
      <c r="IGZ877" s="79"/>
      <c r="IHA877" s="79"/>
      <c r="IHB877" s="79"/>
      <c r="IHC877" s="79"/>
      <c r="IHD877" s="79"/>
      <c r="IHE877" s="79"/>
      <c r="IHF877" s="79"/>
      <c r="IHG877" s="79"/>
      <c r="IHH877" s="79"/>
      <c r="IHI877" s="79"/>
      <c r="IHJ877" s="79"/>
      <c r="IHK877" s="79"/>
      <c r="IHL877" s="79"/>
      <c r="IHM877" s="79"/>
      <c r="IHN877" s="79"/>
      <c r="IHO877" s="79"/>
      <c r="IHP877" s="79"/>
      <c r="IHQ877" s="79"/>
      <c r="IHR877" s="79"/>
      <c r="IHS877" s="79"/>
      <c r="IHT877" s="79"/>
      <c r="IHU877" s="79"/>
      <c r="IHV877" s="79"/>
      <c r="IHW877" s="79"/>
      <c r="IHX877" s="79"/>
      <c r="IHY877" s="79"/>
      <c r="IHZ877" s="79"/>
      <c r="IIA877" s="79"/>
      <c r="IIB877" s="79"/>
      <c r="IIC877" s="79"/>
      <c r="IID877" s="79"/>
      <c r="IIE877" s="79"/>
      <c r="IIF877" s="79"/>
      <c r="IIG877" s="79"/>
      <c r="IIH877" s="79"/>
      <c r="III877" s="79"/>
      <c r="IIJ877" s="79"/>
      <c r="IIK877" s="79"/>
      <c r="IIL877" s="79"/>
      <c r="IIM877" s="79"/>
      <c r="IIN877" s="79"/>
      <c r="IIO877" s="79"/>
      <c r="IIP877" s="79"/>
      <c r="IIQ877" s="79"/>
      <c r="IIR877" s="79"/>
      <c r="IIS877" s="79"/>
      <c r="IIT877" s="79"/>
      <c r="IIU877" s="79"/>
      <c r="IIV877" s="79"/>
      <c r="IIW877" s="79"/>
      <c r="IIX877" s="79"/>
      <c r="IIY877" s="79"/>
      <c r="IIZ877" s="79"/>
      <c r="IJA877" s="79"/>
      <c r="IJB877" s="79"/>
      <c r="IJC877" s="79"/>
      <c r="IJD877" s="79"/>
      <c r="IJE877" s="79"/>
      <c r="IJF877" s="79"/>
      <c r="IJG877" s="79"/>
      <c r="IJH877" s="79"/>
      <c r="IJI877" s="79"/>
      <c r="IJJ877" s="79"/>
      <c r="IJK877" s="79"/>
      <c r="IJL877" s="79"/>
      <c r="IJM877" s="79"/>
      <c r="IJN877" s="79"/>
      <c r="IJO877" s="79"/>
      <c r="IJP877" s="79"/>
      <c r="IJQ877" s="79"/>
      <c r="IJR877" s="79"/>
      <c r="IJS877" s="79"/>
      <c r="IJT877" s="79"/>
      <c r="IJU877" s="79"/>
      <c r="IJV877" s="79"/>
      <c r="IJW877" s="79"/>
      <c r="IJX877" s="79"/>
      <c r="IJY877" s="79"/>
      <c r="IJZ877" s="79"/>
      <c r="IKA877" s="79"/>
      <c r="IKB877" s="79"/>
      <c r="IKC877" s="79"/>
      <c r="IKD877" s="79"/>
      <c r="IKE877" s="79"/>
      <c r="IKF877" s="79"/>
      <c r="IKG877" s="79"/>
      <c r="IKH877" s="79"/>
      <c r="IKI877" s="79"/>
      <c r="IKJ877" s="79"/>
      <c r="IKK877" s="79"/>
      <c r="IKL877" s="79"/>
      <c r="IKM877" s="79"/>
      <c r="IKN877" s="79"/>
      <c r="IKO877" s="79"/>
      <c r="IKP877" s="79"/>
      <c r="IKQ877" s="79"/>
      <c r="IKR877" s="79"/>
      <c r="IKS877" s="79"/>
      <c r="IKT877" s="79"/>
      <c r="IKU877" s="79"/>
      <c r="IKV877" s="79"/>
      <c r="IKW877" s="79"/>
      <c r="IKX877" s="79"/>
      <c r="IKY877" s="79"/>
      <c r="IKZ877" s="79"/>
      <c r="ILA877" s="79"/>
      <c r="ILB877" s="79"/>
      <c r="ILC877" s="79"/>
      <c r="ILD877" s="79"/>
      <c r="ILE877" s="79"/>
      <c r="ILF877" s="79"/>
      <c r="ILG877" s="79"/>
      <c r="ILH877" s="79"/>
      <c r="ILI877" s="79"/>
      <c r="ILJ877" s="79"/>
      <c r="ILK877" s="79"/>
      <c r="ILL877" s="79"/>
      <c r="ILM877" s="79"/>
      <c r="ILN877" s="79"/>
      <c r="ILO877" s="79"/>
      <c r="ILP877" s="79"/>
      <c r="ILQ877" s="79"/>
      <c r="ILR877" s="79"/>
      <c r="ILS877" s="79"/>
      <c r="ILT877" s="79"/>
      <c r="ILU877" s="79"/>
      <c r="ILV877" s="79"/>
      <c r="ILW877" s="79"/>
      <c r="ILX877" s="79"/>
      <c r="ILY877" s="79"/>
      <c r="ILZ877" s="79"/>
      <c r="IMA877" s="79"/>
      <c r="IMB877" s="79"/>
      <c r="IMC877" s="79"/>
      <c r="IMD877" s="79"/>
      <c r="IME877" s="79"/>
      <c r="IMF877" s="79"/>
      <c r="IMG877" s="79"/>
      <c r="IMH877" s="79"/>
      <c r="IMI877" s="79"/>
      <c r="IMJ877" s="79"/>
      <c r="IMK877" s="79"/>
      <c r="IML877" s="79"/>
      <c r="IMM877" s="79"/>
      <c r="IMN877" s="79"/>
      <c r="IMO877" s="79"/>
      <c r="IMP877" s="79"/>
      <c r="IMQ877" s="79"/>
      <c r="IMR877" s="79"/>
      <c r="IMS877" s="79"/>
      <c r="IMT877" s="79"/>
      <c r="IMU877" s="79"/>
      <c r="IMV877" s="79"/>
      <c r="IMW877" s="79"/>
      <c r="IMX877" s="79"/>
      <c r="IMY877" s="79"/>
      <c r="IMZ877" s="79"/>
      <c r="INA877" s="79"/>
      <c r="INB877" s="79"/>
      <c r="INC877" s="79"/>
      <c r="IND877" s="79"/>
      <c r="INE877" s="79"/>
      <c r="INF877" s="79"/>
      <c r="ING877" s="79"/>
      <c r="INH877" s="79"/>
      <c r="INI877" s="79"/>
      <c r="INJ877" s="79"/>
      <c r="INK877" s="79"/>
      <c r="INL877" s="79"/>
      <c r="INM877" s="79"/>
      <c r="INN877" s="79"/>
      <c r="INO877" s="79"/>
      <c r="INP877" s="79"/>
      <c r="INQ877" s="79"/>
      <c r="INR877" s="79"/>
      <c r="INS877" s="79"/>
      <c r="INT877" s="79"/>
      <c r="INU877" s="79"/>
      <c r="INV877" s="79"/>
      <c r="INW877" s="79"/>
      <c r="INX877" s="79"/>
      <c r="INY877" s="79"/>
      <c r="INZ877" s="79"/>
      <c r="IOA877" s="79"/>
      <c r="IOB877" s="79"/>
      <c r="IOC877" s="79"/>
      <c r="IOD877" s="79"/>
      <c r="IOE877" s="79"/>
      <c r="IOF877" s="79"/>
      <c r="IOG877" s="79"/>
      <c r="IOH877" s="79"/>
      <c r="IOI877" s="79"/>
      <c r="IOJ877" s="79"/>
      <c r="IOK877" s="79"/>
      <c r="IOL877" s="79"/>
      <c r="IOM877" s="79"/>
      <c r="ION877" s="79"/>
      <c r="IOO877" s="79"/>
      <c r="IOP877" s="79"/>
      <c r="IOQ877" s="79"/>
      <c r="IOR877" s="79"/>
      <c r="IOS877" s="79"/>
      <c r="IOT877" s="79"/>
      <c r="IOU877" s="79"/>
      <c r="IOV877" s="79"/>
      <c r="IOW877" s="79"/>
      <c r="IOX877" s="79"/>
      <c r="IOY877" s="79"/>
      <c r="IOZ877" s="79"/>
      <c r="IPA877" s="79"/>
      <c r="IPB877" s="79"/>
      <c r="IPC877" s="79"/>
      <c r="IPD877" s="79"/>
      <c r="IPE877" s="79"/>
      <c r="IPF877" s="79"/>
      <c r="IPG877" s="79"/>
      <c r="IPH877" s="79"/>
      <c r="IPI877" s="79"/>
      <c r="IPJ877" s="79"/>
      <c r="IPK877" s="79"/>
      <c r="IPL877" s="79"/>
      <c r="IPM877" s="79"/>
      <c r="IPN877" s="79"/>
      <c r="IPO877" s="79"/>
      <c r="IPP877" s="79"/>
      <c r="IPQ877" s="79"/>
      <c r="IPR877" s="79"/>
      <c r="IPS877" s="79"/>
      <c r="IPT877" s="79"/>
      <c r="IPU877" s="79"/>
      <c r="IPV877" s="79"/>
      <c r="IPW877" s="79"/>
      <c r="IPX877" s="79"/>
      <c r="IPY877" s="79"/>
      <c r="IPZ877" s="79"/>
      <c r="IQA877" s="79"/>
      <c r="IQB877" s="79"/>
      <c r="IQC877" s="79"/>
      <c r="IQD877" s="79"/>
      <c r="IQE877" s="79"/>
      <c r="IQF877" s="79"/>
      <c r="IQG877" s="79"/>
      <c r="IQH877" s="79"/>
      <c r="IQI877" s="79"/>
      <c r="IQJ877" s="79"/>
      <c r="IQK877" s="79"/>
      <c r="IQL877" s="79"/>
      <c r="IQM877" s="79"/>
      <c r="IQN877" s="79"/>
      <c r="IQO877" s="79"/>
      <c r="IQP877" s="79"/>
      <c r="IQQ877" s="79"/>
      <c r="IQR877" s="79"/>
      <c r="IQS877" s="79"/>
      <c r="IQT877" s="79"/>
      <c r="IQU877" s="79"/>
      <c r="IQV877" s="79"/>
      <c r="IQW877" s="79"/>
      <c r="IQX877" s="79"/>
      <c r="IQY877" s="79"/>
      <c r="IQZ877" s="79"/>
      <c r="IRA877" s="79"/>
      <c r="IRB877" s="79"/>
      <c r="IRC877" s="79"/>
      <c r="IRD877" s="79"/>
      <c r="IRE877" s="79"/>
      <c r="IRF877" s="79"/>
      <c r="IRG877" s="79"/>
      <c r="IRH877" s="79"/>
      <c r="IRI877" s="79"/>
      <c r="IRJ877" s="79"/>
      <c r="IRK877" s="79"/>
      <c r="IRL877" s="79"/>
      <c r="IRM877" s="79"/>
      <c r="IRN877" s="79"/>
      <c r="IRO877" s="79"/>
      <c r="IRP877" s="79"/>
      <c r="IRQ877" s="79"/>
      <c r="IRR877" s="79"/>
      <c r="IRS877" s="79"/>
      <c r="IRT877" s="79"/>
      <c r="IRU877" s="79"/>
      <c r="IRV877" s="79"/>
      <c r="IRW877" s="79"/>
      <c r="IRX877" s="79"/>
      <c r="IRY877" s="79"/>
      <c r="IRZ877" s="79"/>
      <c r="ISA877" s="79"/>
      <c r="ISB877" s="79"/>
      <c r="ISC877" s="79"/>
      <c r="ISD877" s="79"/>
      <c r="ISE877" s="79"/>
      <c r="ISF877" s="79"/>
      <c r="ISG877" s="79"/>
      <c r="ISH877" s="79"/>
      <c r="ISI877" s="79"/>
      <c r="ISJ877" s="79"/>
      <c r="ISK877" s="79"/>
      <c r="ISL877" s="79"/>
      <c r="ISM877" s="79"/>
      <c r="ISN877" s="79"/>
      <c r="ISO877" s="79"/>
      <c r="ISP877" s="79"/>
      <c r="ISQ877" s="79"/>
      <c r="ISR877" s="79"/>
      <c r="ISS877" s="79"/>
      <c r="IST877" s="79"/>
      <c r="ISU877" s="79"/>
      <c r="ISV877" s="79"/>
      <c r="ISW877" s="79"/>
      <c r="ISX877" s="79"/>
      <c r="ISY877" s="79"/>
      <c r="ISZ877" s="79"/>
      <c r="ITA877" s="79"/>
      <c r="ITB877" s="79"/>
      <c r="ITC877" s="79"/>
      <c r="ITD877" s="79"/>
      <c r="ITE877" s="79"/>
      <c r="ITF877" s="79"/>
      <c r="ITG877" s="79"/>
      <c r="ITH877" s="79"/>
      <c r="ITI877" s="79"/>
      <c r="ITJ877" s="79"/>
      <c r="ITK877" s="79"/>
      <c r="ITL877" s="79"/>
      <c r="ITM877" s="79"/>
      <c r="ITN877" s="79"/>
      <c r="ITO877" s="79"/>
      <c r="ITP877" s="79"/>
      <c r="ITQ877" s="79"/>
      <c r="ITR877" s="79"/>
      <c r="ITS877" s="79"/>
      <c r="ITT877" s="79"/>
      <c r="ITU877" s="79"/>
      <c r="ITV877" s="79"/>
      <c r="ITW877" s="79"/>
      <c r="ITX877" s="79"/>
      <c r="ITY877" s="79"/>
      <c r="ITZ877" s="79"/>
      <c r="IUA877" s="79"/>
      <c r="IUB877" s="79"/>
      <c r="IUC877" s="79"/>
      <c r="IUD877" s="79"/>
      <c r="IUE877" s="79"/>
      <c r="IUF877" s="79"/>
      <c r="IUG877" s="79"/>
      <c r="IUH877" s="79"/>
      <c r="IUI877" s="79"/>
      <c r="IUJ877" s="79"/>
      <c r="IUK877" s="79"/>
      <c r="IUL877" s="79"/>
      <c r="IUM877" s="79"/>
      <c r="IUN877" s="79"/>
      <c r="IUO877" s="79"/>
      <c r="IUP877" s="79"/>
      <c r="IUQ877" s="79"/>
      <c r="IUR877" s="79"/>
      <c r="IUS877" s="79"/>
      <c r="IUT877" s="79"/>
      <c r="IUU877" s="79"/>
      <c r="IUV877" s="79"/>
      <c r="IUW877" s="79"/>
      <c r="IUX877" s="79"/>
      <c r="IUY877" s="79"/>
      <c r="IUZ877" s="79"/>
      <c r="IVA877" s="79"/>
      <c r="IVB877" s="79"/>
      <c r="IVC877" s="79"/>
      <c r="IVD877" s="79"/>
      <c r="IVE877" s="79"/>
      <c r="IVF877" s="79"/>
      <c r="IVG877" s="79"/>
      <c r="IVH877" s="79"/>
      <c r="IVI877" s="79"/>
      <c r="IVJ877" s="79"/>
      <c r="IVK877" s="79"/>
      <c r="IVL877" s="79"/>
      <c r="IVM877" s="79"/>
      <c r="IVN877" s="79"/>
      <c r="IVO877" s="79"/>
      <c r="IVP877" s="79"/>
      <c r="IVQ877" s="79"/>
      <c r="IVR877" s="79"/>
      <c r="IVS877" s="79"/>
      <c r="IVT877" s="79"/>
      <c r="IVU877" s="79"/>
      <c r="IVV877" s="79"/>
      <c r="IVW877" s="79"/>
      <c r="IVX877" s="79"/>
      <c r="IVY877" s="79"/>
      <c r="IVZ877" s="79"/>
      <c r="IWA877" s="79"/>
      <c r="IWB877" s="79"/>
      <c r="IWC877" s="79"/>
      <c r="IWD877" s="79"/>
      <c r="IWE877" s="79"/>
      <c r="IWF877" s="79"/>
      <c r="IWG877" s="79"/>
      <c r="IWH877" s="79"/>
      <c r="IWI877" s="79"/>
      <c r="IWJ877" s="79"/>
      <c r="IWK877" s="79"/>
      <c r="IWL877" s="79"/>
      <c r="IWM877" s="79"/>
      <c r="IWN877" s="79"/>
      <c r="IWO877" s="79"/>
      <c r="IWP877" s="79"/>
      <c r="IWQ877" s="79"/>
      <c r="IWR877" s="79"/>
      <c r="IWS877" s="79"/>
      <c r="IWT877" s="79"/>
      <c r="IWU877" s="79"/>
      <c r="IWV877" s="79"/>
      <c r="IWW877" s="79"/>
      <c r="IWX877" s="79"/>
      <c r="IWY877" s="79"/>
      <c r="IWZ877" s="79"/>
      <c r="IXA877" s="79"/>
      <c r="IXB877" s="79"/>
      <c r="IXC877" s="79"/>
      <c r="IXD877" s="79"/>
      <c r="IXE877" s="79"/>
      <c r="IXF877" s="79"/>
      <c r="IXG877" s="79"/>
      <c r="IXH877" s="79"/>
      <c r="IXI877" s="79"/>
      <c r="IXJ877" s="79"/>
      <c r="IXK877" s="79"/>
      <c r="IXL877" s="79"/>
      <c r="IXM877" s="79"/>
      <c r="IXN877" s="79"/>
      <c r="IXO877" s="79"/>
      <c r="IXP877" s="79"/>
      <c r="IXQ877" s="79"/>
      <c r="IXR877" s="79"/>
      <c r="IXS877" s="79"/>
      <c r="IXT877" s="79"/>
      <c r="IXU877" s="79"/>
      <c r="IXV877" s="79"/>
      <c r="IXW877" s="79"/>
      <c r="IXX877" s="79"/>
      <c r="IXY877" s="79"/>
      <c r="IXZ877" s="79"/>
      <c r="IYA877" s="79"/>
      <c r="IYB877" s="79"/>
      <c r="IYC877" s="79"/>
      <c r="IYD877" s="79"/>
      <c r="IYE877" s="79"/>
      <c r="IYF877" s="79"/>
      <c r="IYG877" s="79"/>
      <c r="IYH877" s="79"/>
      <c r="IYI877" s="79"/>
      <c r="IYJ877" s="79"/>
      <c r="IYK877" s="79"/>
      <c r="IYL877" s="79"/>
      <c r="IYM877" s="79"/>
      <c r="IYN877" s="79"/>
      <c r="IYO877" s="79"/>
      <c r="IYP877" s="79"/>
      <c r="IYQ877" s="79"/>
      <c r="IYR877" s="79"/>
      <c r="IYS877" s="79"/>
      <c r="IYT877" s="79"/>
      <c r="IYU877" s="79"/>
      <c r="IYV877" s="79"/>
      <c r="IYW877" s="79"/>
      <c r="IYX877" s="79"/>
      <c r="IYY877" s="79"/>
      <c r="IYZ877" s="79"/>
      <c r="IZA877" s="79"/>
      <c r="IZB877" s="79"/>
      <c r="IZC877" s="79"/>
      <c r="IZD877" s="79"/>
      <c r="IZE877" s="79"/>
      <c r="IZF877" s="79"/>
      <c r="IZG877" s="79"/>
      <c r="IZH877" s="79"/>
      <c r="IZI877" s="79"/>
      <c r="IZJ877" s="79"/>
      <c r="IZK877" s="79"/>
      <c r="IZL877" s="79"/>
      <c r="IZM877" s="79"/>
      <c r="IZN877" s="79"/>
      <c r="IZO877" s="79"/>
      <c r="IZP877" s="79"/>
      <c r="IZQ877" s="79"/>
      <c r="IZR877" s="79"/>
      <c r="IZS877" s="79"/>
      <c r="IZT877" s="79"/>
      <c r="IZU877" s="79"/>
      <c r="IZV877" s="79"/>
      <c r="IZW877" s="79"/>
      <c r="IZX877" s="79"/>
      <c r="IZY877" s="79"/>
      <c r="IZZ877" s="79"/>
      <c r="JAA877" s="79"/>
      <c r="JAB877" s="79"/>
      <c r="JAC877" s="79"/>
      <c r="JAD877" s="79"/>
      <c r="JAE877" s="79"/>
      <c r="JAF877" s="79"/>
      <c r="JAG877" s="79"/>
      <c r="JAH877" s="79"/>
      <c r="JAI877" s="79"/>
      <c r="JAJ877" s="79"/>
      <c r="JAK877" s="79"/>
      <c r="JAL877" s="79"/>
      <c r="JAM877" s="79"/>
      <c r="JAN877" s="79"/>
      <c r="JAO877" s="79"/>
      <c r="JAP877" s="79"/>
      <c r="JAQ877" s="79"/>
      <c r="JAR877" s="79"/>
      <c r="JAS877" s="79"/>
      <c r="JAT877" s="79"/>
      <c r="JAU877" s="79"/>
      <c r="JAV877" s="79"/>
      <c r="JAW877" s="79"/>
      <c r="JAX877" s="79"/>
      <c r="JAY877" s="79"/>
      <c r="JAZ877" s="79"/>
      <c r="JBA877" s="79"/>
      <c r="JBB877" s="79"/>
      <c r="JBC877" s="79"/>
      <c r="JBD877" s="79"/>
      <c r="JBE877" s="79"/>
      <c r="JBF877" s="79"/>
      <c r="JBG877" s="79"/>
      <c r="JBH877" s="79"/>
      <c r="JBI877" s="79"/>
      <c r="JBJ877" s="79"/>
      <c r="JBK877" s="79"/>
      <c r="JBL877" s="79"/>
      <c r="JBM877" s="79"/>
      <c r="JBN877" s="79"/>
      <c r="JBO877" s="79"/>
      <c r="JBP877" s="79"/>
      <c r="JBQ877" s="79"/>
      <c r="JBR877" s="79"/>
      <c r="JBS877" s="79"/>
      <c r="JBT877" s="79"/>
      <c r="JBU877" s="79"/>
      <c r="JBV877" s="79"/>
      <c r="JBW877" s="79"/>
      <c r="JBX877" s="79"/>
      <c r="JBY877" s="79"/>
      <c r="JBZ877" s="79"/>
      <c r="JCA877" s="79"/>
      <c r="JCB877" s="79"/>
      <c r="JCC877" s="79"/>
      <c r="JCD877" s="79"/>
      <c r="JCE877" s="79"/>
      <c r="JCF877" s="79"/>
      <c r="JCG877" s="79"/>
      <c r="JCH877" s="79"/>
      <c r="JCI877" s="79"/>
      <c r="JCJ877" s="79"/>
      <c r="JCK877" s="79"/>
      <c r="JCL877" s="79"/>
      <c r="JCM877" s="79"/>
      <c r="JCN877" s="79"/>
      <c r="JCO877" s="79"/>
      <c r="JCP877" s="79"/>
      <c r="JCQ877" s="79"/>
      <c r="JCR877" s="79"/>
      <c r="JCS877" s="79"/>
      <c r="JCT877" s="79"/>
      <c r="JCU877" s="79"/>
      <c r="JCV877" s="79"/>
      <c r="JCW877" s="79"/>
      <c r="JCX877" s="79"/>
      <c r="JCY877" s="79"/>
      <c r="JCZ877" s="79"/>
      <c r="JDA877" s="79"/>
      <c r="JDB877" s="79"/>
      <c r="JDC877" s="79"/>
    </row>
    <row r="878" spans="1:6867" x14ac:dyDescent="0.25">
      <c r="B878" s="74" t="s">
        <v>493</v>
      </c>
      <c r="C878" s="74" t="s">
        <v>354</v>
      </c>
      <c r="D878" s="83">
        <v>1963</v>
      </c>
      <c r="E878" s="83" t="s">
        <v>480</v>
      </c>
      <c r="F878" s="83" t="s">
        <v>2646</v>
      </c>
      <c r="G878" s="83" t="s">
        <v>2640</v>
      </c>
      <c r="H878" s="85"/>
      <c r="I878" s="88">
        <v>113.42</v>
      </c>
      <c r="J878" s="83">
        <v>1989</v>
      </c>
      <c r="K878" s="83">
        <v>935</v>
      </c>
    </row>
    <row r="879" spans="1:6867" x14ac:dyDescent="0.25">
      <c r="B879" s="74" t="s">
        <v>2683</v>
      </c>
      <c r="C879" s="74" t="s">
        <v>354</v>
      </c>
      <c r="D879" s="83">
        <v>1982</v>
      </c>
      <c r="E879" s="83" t="s">
        <v>2684</v>
      </c>
      <c r="F879" s="83" t="s">
        <v>2646</v>
      </c>
      <c r="G879" s="83" t="s">
        <v>2657</v>
      </c>
      <c r="H879" s="85"/>
      <c r="I879" s="88">
        <v>113.51</v>
      </c>
      <c r="J879" s="83">
        <v>2002</v>
      </c>
      <c r="K879" s="83">
        <v>933</v>
      </c>
    </row>
    <row r="880" spans="1:6867" x14ac:dyDescent="0.25">
      <c r="B880" s="74" t="s">
        <v>2560</v>
      </c>
      <c r="C880" s="74" t="s">
        <v>51</v>
      </c>
      <c r="D880" s="83">
        <v>1974</v>
      </c>
      <c r="E880" s="83" t="s">
        <v>2565</v>
      </c>
      <c r="F880" s="83" t="s">
        <v>2639</v>
      </c>
      <c r="G880" s="83" t="s">
        <v>2640</v>
      </c>
      <c r="H880" s="85"/>
      <c r="I880" s="88">
        <v>113.64</v>
      </c>
      <c r="J880" s="83">
        <v>2001</v>
      </c>
      <c r="K880" s="83">
        <v>929</v>
      </c>
    </row>
    <row r="881" spans="1:11" x14ac:dyDescent="0.25">
      <c r="B881" s="74" t="s">
        <v>1151</v>
      </c>
      <c r="C881" s="74" t="s">
        <v>231</v>
      </c>
      <c r="D881" s="83">
        <v>1970</v>
      </c>
      <c r="E881" s="83" t="s">
        <v>1152</v>
      </c>
      <c r="F881" s="83" t="s">
        <v>2672</v>
      </c>
      <c r="G881" s="83" t="s">
        <v>2640</v>
      </c>
      <c r="H881" s="85"/>
      <c r="I881" s="88">
        <v>113.66</v>
      </c>
      <c r="J881" s="83">
        <v>1993</v>
      </c>
      <c r="K881" s="83">
        <v>929</v>
      </c>
    </row>
    <row r="882" spans="1:11" x14ac:dyDescent="0.25">
      <c r="B882" s="74" t="s">
        <v>355</v>
      </c>
      <c r="C882" s="74" t="s">
        <v>353</v>
      </c>
      <c r="D882" s="83"/>
      <c r="E882" s="83" t="s">
        <v>481</v>
      </c>
      <c r="F882" s="83" t="s">
        <v>2672</v>
      </c>
      <c r="G882" s="83"/>
      <c r="H882" s="85"/>
      <c r="I882" s="88">
        <v>113.74</v>
      </c>
      <c r="J882" s="83">
        <v>1989</v>
      </c>
      <c r="K882" s="83">
        <v>926</v>
      </c>
    </row>
    <row r="883" spans="1:11" x14ac:dyDescent="0.25">
      <c r="B883" s="74" t="s">
        <v>2201</v>
      </c>
      <c r="C883" s="74" t="s">
        <v>2686</v>
      </c>
      <c r="D883" s="83">
        <v>1983</v>
      </c>
      <c r="E883" s="83" t="s">
        <v>2685</v>
      </c>
      <c r="F883" s="83" t="s">
        <v>2639</v>
      </c>
      <c r="G883" s="83" t="s">
        <v>2640</v>
      </c>
      <c r="H883" s="85"/>
      <c r="I883" s="88">
        <v>113.76</v>
      </c>
      <c r="J883" s="83">
        <v>2002</v>
      </c>
      <c r="K883" s="83">
        <v>926</v>
      </c>
    </row>
    <row r="884" spans="1:11" x14ac:dyDescent="0.25">
      <c r="B884" s="74" t="s">
        <v>495</v>
      </c>
      <c r="C884" s="74" t="s">
        <v>354</v>
      </c>
      <c r="D884" s="83">
        <v>1960</v>
      </c>
      <c r="E884" s="83" t="s">
        <v>482</v>
      </c>
      <c r="F884" s="83" t="s">
        <v>2646</v>
      </c>
      <c r="G884" s="83" t="s">
        <v>2640</v>
      </c>
      <c r="H884" s="85"/>
      <c r="I884" s="88">
        <v>113.77</v>
      </c>
      <c r="J884" s="83">
        <v>1989</v>
      </c>
      <c r="K884" s="83">
        <v>926</v>
      </c>
    </row>
    <row r="885" spans="1:11" x14ac:dyDescent="0.25">
      <c r="A885">
        <v>220</v>
      </c>
      <c r="B885" s="74" t="s">
        <v>5797</v>
      </c>
      <c r="C885" s="74" t="s">
        <v>4582</v>
      </c>
      <c r="D885" s="83">
        <v>1994</v>
      </c>
      <c r="E885" s="83" t="s">
        <v>5798</v>
      </c>
      <c r="F885" s="83" t="s">
        <v>2639</v>
      </c>
      <c r="G885" s="83" t="s">
        <v>2657</v>
      </c>
      <c r="H885" s="85"/>
      <c r="I885" s="88">
        <v>113.8</v>
      </c>
      <c r="J885" s="83">
        <v>2014</v>
      </c>
      <c r="K885" s="83">
        <v>925</v>
      </c>
    </row>
    <row r="886" spans="1:11" x14ac:dyDescent="0.25">
      <c r="B886" s="74" t="s">
        <v>3233</v>
      </c>
      <c r="C886" s="74" t="s">
        <v>1120</v>
      </c>
      <c r="D886" s="83">
        <v>1981</v>
      </c>
      <c r="E886" s="83" t="s">
        <v>3223</v>
      </c>
      <c r="F886" s="83" t="s">
        <v>2656</v>
      </c>
      <c r="G886" s="83" t="s">
        <v>2640</v>
      </c>
      <c r="H886" s="85"/>
      <c r="I886" s="88">
        <v>113.91</v>
      </c>
      <c r="J886" s="83">
        <v>2005</v>
      </c>
      <c r="K886" s="83">
        <v>922</v>
      </c>
    </row>
    <row r="887" spans="1:11" x14ac:dyDescent="0.25">
      <c r="B887" s="74" t="s">
        <v>5540</v>
      </c>
      <c r="C887" s="74" t="s">
        <v>1594</v>
      </c>
      <c r="D887" s="83">
        <v>1967</v>
      </c>
      <c r="E887" s="83" t="s">
        <v>2368</v>
      </c>
      <c r="F887" s="83" t="s">
        <v>2639</v>
      </c>
      <c r="G887" s="83" t="s">
        <v>2640</v>
      </c>
      <c r="H887" s="85"/>
      <c r="I887" s="88">
        <v>114.29</v>
      </c>
      <c r="J887" s="83">
        <v>1999</v>
      </c>
      <c r="K887" s="83">
        <v>912</v>
      </c>
    </row>
    <row r="888" spans="1:11" x14ac:dyDescent="0.25">
      <c r="B888" s="74" t="s">
        <v>2591</v>
      </c>
      <c r="C888" s="74" t="s">
        <v>3226</v>
      </c>
      <c r="D888" s="83">
        <v>1985</v>
      </c>
      <c r="E888" s="83" t="s">
        <v>3224</v>
      </c>
      <c r="F888" s="83" t="s">
        <v>2691</v>
      </c>
      <c r="G888" s="83" t="s">
        <v>2657</v>
      </c>
      <c r="H888" s="85"/>
      <c r="I888" s="88">
        <v>114.44</v>
      </c>
      <c r="J888" s="83">
        <v>2005</v>
      </c>
      <c r="K888" s="83">
        <v>908</v>
      </c>
    </row>
    <row r="889" spans="1:11" x14ac:dyDescent="0.25">
      <c r="B889" s="74" t="s">
        <v>2949</v>
      </c>
      <c r="C889" s="74" t="s">
        <v>2950</v>
      </c>
      <c r="D889" s="83">
        <v>1975</v>
      </c>
      <c r="E889" s="83" t="s">
        <v>2951</v>
      </c>
      <c r="F889" s="83" t="s">
        <v>2639</v>
      </c>
      <c r="G889" s="83" t="s">
        <v>2640</v>
      </c>
      <c r="H889" s="85"/>
      <c r="I889" s="88">
        <v>114.49</v>
      </c>
      <c r="J889" s="83">
        <v>2000</v>
      </c>
      <c r="K889" s="83">
        <v>907</v>
      </c>
    </row>
    <row r="890" spans="1:11" x14ac:dyDescent="0.25">
      <c r="B890" s="74" t="s">
        <v>2599</v>
      </c>
      <c r="C890" s="74" t="s">
        <v>1120</v>
      </c>
      <c r="D890" s="83">
        <v>1980</v>
      </c>
      <c r="E890" s="83" t="s">
        <v>3700</v>
      </c>
      <c r="F890" s="83" t="s">
        <v>2656</v>
      </c>
      <c r="G890" s="83" t="s">
        <v>2640</v>
      </c>
      <c r="H890" s="85"/>
      <c r="I890" s="88">
        <v>114.55</v>
      </c>
      <c r="J890" s="83">
        <v>2007</v>
      </c>
      <c r="K890" s="83">
        <v>905</v>
      </c>
    </row>
    <row r="891" spans="1:11" x14ac:dyDescent="0.25">
      <c r="B891" s="74" t="s">
        <v>356</v>
      </c>
      <c r="C891" s="74" t="s">
        <v>357</v>
      </c>
      <c r="D891" s="83"/>
      <c r="E891" s="83" t="s">
        <v>483</v>
      </c>
      <c r="F891" s="83" t="s">
        <v>2639</v>
      </c>
      <c r="G891" s="83"/>
      <c r="H891" s="85"/>
      <c r="I891" s="88">
        <v>114.57</v>
      </c>
      <c r="J891" s="83">
        <v>1989</v>
      </c>
      <c r="K891" s="83">
        <v>905</v>
      </c>
    </row>
    <row r="892" spans="1:11" x14ac:dyDescent="0.25">
      <c r="B892" s="74" t="s">
        <v>727</v>
      </c>
      <c r="C892" s="74" t="s">
        <v>728</v>
      </c>
      <c r="D892" s="83"/>
      <c r="E892" s="83" t="s">
        <v>729</v>
      </c>
      <c r="F892" s="83"/>
      <c r="G892" s="83"/>
      <c r="H892" s="85"/>
      <c r="I892" s="88">
        <v>114.66</v>
      </c>
      <c r="J892" s="83">
        <v>1991</v>
      </c>
      <c r="K892" s="83">
        <v>902</v>
      </c>
    </row>
    <row r="893" spans="1:11" x14ac:dyDescent="0.25">
      <c r="B893" s="74" t="s">
        <v>1153</v>
      </c>
      <c r="C893" s="74" t="s">
        <v>5391</v>
      </c>
      <c r="D893" s="83">
        <v>1973</v>
      </c>
      <c r="E893" s="83" t="s">
        <v>729</v>
      </c>
      <c r="F893" s="83" t="s">
        <v>2656</v>
      </c>
      <c r="G893" s="83" t="s">
        <v>2657</v>
      </c>
      <c r="H893" s="85"/>
      <c r="I893" s="88">
        <v>114.66</v>
      </c>
      <c r="J893" s="83">
        <v>1993</v>
      </c>
      <c r="K893" s="83">
        <v>902</v>
      </c>
    </row>
    <row r="894" spans="1:11" x14ac:dyDescent="0.25">
      <c r="B894" s="74" t="s">
        <v>358</v>
      </c>
      <c r="C894" s="74" t="s">
        <v>3162</v>
      </c>
      <c r="D894" s="83"/>
      <c r="E894" s="83" t="s">
        <v>484</v>
      </c>
      <c r="F894" s="83" t="s">
        <v>2702</v>
      </c>
      <c r="G894" s="83"/>
      <c r="H894" s="85"/>
      <c r="I894" s="88">
        <v>114.73</v>
      </c>
      <c r="J894" s="83">
        <v>1989</v>
      </c>
      <c r="K894" s="83">
        <v>901</v>
      </c>
    </row>
    <row r="895" spans="1:11" x14ac:dyDescent="0.25">
      <c r="A895">
        <v>230</v>
      </c>
      <c r="B895" s="74" t="s">
        <v>359</v>
      </c>
      <c r="C895" s="74" t="s">
        <v>360</v>
      </c>
      <c r="D895" s="83"/>
      <c r="E895" s="83" t="s">
        <v>485</v>
      </c>
      <c r="F895" s="83"/>
      <c r="G895" s="83"/>
      <c r="H895" s="85"/>
      <c r="I895" s="88">
        <v>114.84</v>
      </c>
      <c r="J895" s="83">
        <v>1989</v>
      </c>
      <c r="K895" s="83">
        <v>898</v>
      </c>
    </row>
    <row r="896" spans="1:11" x14ac:dyDescent="0.25">
      <c r="B896" s="74" t="s">
        <v>361</v>
      </c>
      <c r="C896" s="74" t="s">
        <v>360</v>
      </c>
      <c r="D896" s="83"/>
      <c r="E896" s="83" t="s">
        <v>486</v>
      </c>
      <c r="F896" s="83"/>
      <c r="G896" s="83"/>
      <c r="H896" s="85"/>
      <c r="I896" s="88">
        <v>115.03</v>
      </c>
      <c r="J896" s="83">
        <v>1989</v>
      </c>
      <c r="K896" s="83">
        <v>893</v>
      </c>
    </row>
    <row r="897" spans="1:6867" x14ac:dyDescent="0.25">
      <c r="B897" s="74" t="s">
        <v>5606</v>
      </c>
      <c r="C897" s="74" t="s">
        <v>2039</v>
      </c>
      <c r="D897" s="83"/>
      <c r="E897" s="83" t="s">
        <v>2687</v>
      </c>
      <c r="F897" s="83" t="s">
        <v>2688</v>
      </c>
      <c r="G897" s="83" t="s">
        <v>2657</v>
      </c>
      <c r="H897" s="85"/>
      <c r="I897" s="88">
        <v>115.14</v>
      </c>
      <c r="J897" s="83">
        <v>2002</v>
      </c>
      <c r="K897" s="83">
        <v>890</v>
      </c>
    </row>
    <row r="898" spans="1:6867" x14ac:dyDescent="0.25">
      <c r="B898" s="74" t="s">
        <v>730</v>
      </c>
      <c r="C898" s="74" t="s">
        <v>156</v>
      </c>
      <c r="D898" s="83"/>
      <c r="E898" s="83" t="s">
        <v>731</v>
      </c>
      <c r="F898" s="83" t="s">
        <v>2639</v>
      </c>
      <c r="G898" s="83"/>
      <c r="H898" s="85"/>
      <c r="I898" s="88">
        <v>115.28</v>
      </c>
      <c r="J898" s="83">
        <v>1991</v>
      </c>
      <c r="K898" s="83">
        <v>886</v>
      </c>
    </row>
    <row r="899" spans="1:6867" x14ac:dyDescent="0.25">
      <c r="B899" s="74" t="s">
        <v>3234</v>
      </c>
      <c r="C899" s="74" t="s">
        <v>737</v>
      </c>
      <c r="D899" s="83">
        <v>1985</v>
      </c>
      <c r="E899" s="83" t="s">
        <v>3225</v>
      </c>
      <c r="F899" s="83" t="s">
        <v>2656</v>
      </c>
      <c r="G899" s="83" t="s">
        <v>2657</v>
      </c>
      <c r="H899" s="85"/>
      <c r="I899" s="88">
        <v>115.38</v>
      </c>
      <c r="J899" s="83">
        <v>2005</v>
      </c>
      <c r="K899" s="83">
        <v>884</v>
      </c>
    </row>
    <row r="900" spans="1:6867" x14ac:dyDescent="0.25">
      <c r="B900" s="74" t="s">
        <v>493</v>
      </c>
      <c r="C900" s="74" t="s">
        <v>354</v>
      </c>
      <c r="D900" s="83">
        <v>1963</v>
      </c>
      <c r="E900" s="83" t="s">
        <v>732</v>
      </c>
      <c r="F900" s="83" t="s">
        <v>2646</v>
      </c>
      <c r="G900" s="83" t="s">
        <v>2640</v>
      </c>
      <c r="H900" s="85"/>
      <c r="I900" s="88">
        <v>115.54</v>
      </c>
      <c r="J900" s="83">
        <v>1991</v>
      </c>
      <c r="K900" s="83">
        <v>880</v>
      </c>
    </row>
    <row r="901" spans="1:6867" x14ac:dyDescent="0.25">
      <c r="B901" s="73" t="s">
        <v>5621</v>
      </c>
      <c r="C901" s="74" t="s">
        <v>1120</v>
      </c>
      <c r="D901" s="83"/>
      <c r="E901" s="83" t="s">
        <v>1336</v>
      </c>
      <c r="F901" s="83" t="s">
        <v>2656</v>
      </c>
      <c r="G901" s="83"/>
      <c r="H901" s="85"/>
      <c r="I901" s="88">
        <v>115.65</v>
      </c>
      <c r="J901" s="83">
        <v>1995</v>
      </c>
      <c r="K901" s="83">
        <v>877</v>
      </c>
    </row>
    <row r="902" spans="1:6867" x14ac:dyDescent="0.25">
      <c r="B902" s="74" t="s">
        <v>362</v>
      </c>
      <c r="C902" s="74" t="s">
        <v>360</v>
      </c>
      <c r="D902" s="83"/>
      <c r="E902" s="83" t="s">
        <v>487</v>
      </c>
      <c r="F902" s="83"/>
      <c r="G902" s="83"/>
      <c r="H902" s="85"/>
      <c r="I902" s="88">
        <v>115.71</v>
      </c>
      <c r="J902" s="83">
        <v>1989</v>
      </c>
      <c r="K902" s="83">
        <v>875</v>
      </c>
    </row>
    <row r="903" spans="1:6867" x14ac:dyDescent="0.25">
      <c r="B903" s="74" t="s">
        <v>363</v>
      </c>
      <c r="C903" s="74" t="s">
        <v>353</v>
      </c>
      <c r="D903" s="83"/>
      <c r="E903" s="83" t="s">
        <v>488</v>
      </c>
      <c r="F903" s="83" t="s">
        <v>2672</v>
      </c>
      <c r="G903" s="83"/>
      <c r="H903" s="85"/>
      <c r="I903" s="88">
        <v>115.79</v>
      </c>
      <c r="J903" s="83">
        <v>1989</v>
      </c>
      <c r="K903" s="83">
        <v>873</v>
      </c>
    </row>
    <row r="904" spans="1:6867" x14ac:dyDescent="0.25">
      <c r="B904" s="74" t="s">
        <v>733</v>
      </c>
      <c r="C904" s="74" t="s">
        <v>734</v>
      </c>
      <c r="D904" s="83"/>
      <c r="E904" s="83" t="s">
        <v>735</v>
      </c>
      <c r="F904" s="83" t="s">
        <v>2639</v>
      </c>
      <c r="G904" s="83"/>
      <c r="H904" s="85"/>
      <c r="I904" s="88">
        <v>115.8</v>
      </c>
      <c r="J904" s="83">
        <v>1991</v>
      </c>
      <c r="K904" s="83">
        <v>873</v>
      </c>
    </row>
    <row r="905" spans="1:6867" x14ac:dyDescent="0.25">
      <c r="A905">
        <v>240</v>
      </c>
      <c r="B905" s="74" t="s">
        <v>736</v>
      </c>
      <c r="C905" s="74" t="s">
        <v>737</v>
      </c>
      <c r="D905" s="83"/>
      <c r="E905" s="83" t="s">
        <v>738</v>
      </c>
      <c r="F905" s="83" t="s">
        <v>2656</v>
      </c>
      <c r="G905" s="83"/>
      <c r="H905" s="85"/>
      <c r="I905" s="88">
        <v>115.96</v>
      </c>
      <c r="J905" s="83">
        <v>1991</v>
      </c>
      <c r="K905" s="83">
        <v>869</v>
      </c>
    </row>
    <row r="906" spans="1:6867" x14ac:dyDescent="0.25">
      <c r="B906" s="74" t="s">
        <v>1955</v>
      </c>
      <c r="C906" s="74" t="s">
        <v>1705</v>
      </c>
      <c r="D906" s="83">
        <v>1975</v>
      </c>
      <c r="E906" s="83" t="s">
        <v>1874</v>
      </c>
      <c r="F906" s="83"/>
      <c r="G906" s="83" t="s">
        <v>2657</v>
      </c>
      <c r="H906" s="85"/>
      <c r="I906" s="88">
        <v>115.99</v>
      </c>
      <c r="J906" s="83">
        <v>1997</v>
      </c>
      <c r="K906" s="83">
        <v>868</v>
      </c>
    </row>
    <row r="907" spans="1:6867" x14ac:dyDescent="0.25">
      <c r="B907" s="74" t="s">
        <v>739</v>
      </c>
      <c r="C907" s="74" t="s">
        <v>67</v>
      </c>
      <c r="D907" s="83"/>
      <c r="E907" s="83" t="s">
        <v>740</v>
      </c>
      <c r="F907" s="83" t="s">
        <v>2639</v>
      </c>
      <c r="G907" s="83"/>
      <c r="H907" s="85"/>
      <c r="I907" s="88">
        <v>116</v>
      </c>
      <c r="J907" s="83">
        <v>1991</v>
      </c>
      <c r="K907" s="83">
        <v>868</v>
      </c>
    </row>
    <row r="908" spans="1:6867" x14ac:dyDescent="0.25">
      <c r="B908" s="74" t="s">
        <v>1154</v>
      </c>
      <c r="C908" s="74" t="s">
        <v>1155</v>
      </c>
      <c r="D908" s="83"/>
      <c r="E908" s="83" t="s">
        <v>1156</v>
      </c>
      <c r="F908" s="83" t="s">
        <v>2656</v>
      </c>
      <c r="G908" s="83"/>
      <c r="H908" s="85"/>
      <c r="I908" s="88">
        <v>116.03</v>
      </c>
      <c r="J908" s="83">
        <v>1993</v>
      </c>
      <c r="K908" s="83">
        <v>867</v>
      </c>
    </row>
    <row r="909" spans="1:6867" s="74" customFormat="1" x14ac:dyDescent="0.25">
      <c r="A909" s="79"/>
      <c r="B909" t="s">
        <v>1334</v>
      </c>
      <c r="C909" t="s">
        <v>1120</v>
      </c>
      <c r="D909" s="143">
        <v>1964</v>
      </c>
      <c r="E909" s="4" t="s">
        <v>2150</v>
      </c>
      <c r="F909" s="4" t="s">
        <v>2656</v>
      </c>
      <c r="G909" s="4" t="s">
        <v>2640</v>
      </c>
      <c r="H909" s="107"/>
      <c r="I909" s="107">
        <v>116.04</v>
      </c>
      <c r="J909" s="107">
        <v>1998</v>
      </c>
      <c r="K909" s="109">
        <v>867</v>
      </c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  <c r="BA909" s="79"/>
      <c r="BB909" s="79"/>
      <c r="BC909" s="79"/>
      <c r="BD909" s="79"/>
      <c r="BE909" s="79"/>
      <c r="BF909" s="79"/>
      <c r="BG909" s="79"/>
      <c r="BH909" s="79"/>
      <c r="BI909" s="79"/>
      <c r="BJ909" s="79"/>
      <c r="BK909" s="79"/>
      <c r="BL909" s="79"/>
      <c r="BM909" s="79"/>
      <c r="BN909" s="79"/>
      <c r="BO909" s="79"/>
      <c r="BP909" s="79"/>
      <c r="BQ909" s="79"/>
      <c r="BR909" s="79"/>
      <c r="BS909" s="79"/>
      <c r="BT909" s="79"/>
      <c r="BU909" s="79"/>
      <c r="BV909" s="79"/>
      <c r="BW909" s="79"/>
      <c r="BX909" s="79"/>
      <c r="BY909" s="79"/>
      <c r="BZ909" s="79"/>
      <c r="CA909" s="79"/>
      <c r="CB909" s="79"/>
      <c r="CC909" s="79"/>
      <c r="CD909" s="79"/>
      <c r="CE909" s="79"/>
      <c r="CF909" s="79"/>
      <c r="CG909" s="79"/>
      <c r="CH909" s="79"/>
      <c r="CI909" s="79"/>
      <c r="CJ909" s="79"/>
      <c r="CK909" s="79"/>
      <c r="CL909" s="79"/>
      <c r="CM909" s="79"/>
      <c r="CN909" s="79"/>
      <c r="CO909" s="79"/>
      <c r="CP909" s="79"/>
      <c r="CQ909" s="79"/>
      <c r="CR909" s="79"/>
      <c r="CS909" s="79"/>
      <c r="CT909" s="79"/>
      <c r="CU909" s="79"/>
      <c r="CV909" s="79"/>
      <c r="CW909" s="79"/>
      <c r="CX909" s="79"/>
      <c r="CY909" s="79"/>
      <c r="CZ909" s="79"/>
      <c r="DA909" s="79"/>
      <c r="DB909" s="79"/>
      <c r="DC909" s="79"/>
      <c r="DD909" s="79"/>
      <c r="DE909" s="79"/>
      <c r="DF909" s="79"/>
      <c r="DG909" s="79"/>
      <c r="DH909" s="79"/>
      <c r="DI909" s="79"/>
      <c r="DJ909" s="79"/>
      <c r="DK909" s="79"/>
      <c r="DL909" s="79"/>
      <c r="DM909" s="79"/>
      <c r="DN909" s="79"/>
      <c r="DO909" s="79"/>
      <c r="DP909" s="79"/>
      <c r="DQ909" s="79"/>
      <c r="DR909" s="79"/>
      <c r="DS909" s="79"/>
      <c r="DT909" s="79"/>
      <c r="DU909" s="79"/>
      <c r="DV909" s="79"/>
      <c r="DW909" s="79"/>
      <c r="DX909" s="79"/>
      <c r="DY909" s="79"/>
      <c r="DZ909" s="79"/>
      <c r="EA909" s="79"/>
      <c r="EB909" s="79"/>
      <c r="EC909" s="79"/>
      <c r="ED909" s="79"/>
      <c r="EE909" s="79"/>
      <c r="EF909" s="79"/>
      <c r="EG909" s="79"/>
      <c r="EH909" s="79"/>
      <c r="EI909" s="79"/>
      <c r="EJ909" s="79"/>
      <c r="EK909" s="79"/>
      <c r="EL909" s="79"/>
      <c r="EM909" s="79"/>
      <c r="EN909" s="79"/>
      <c r="EO909" s="79"/>
      <c r="EP909" s="79"/>
      <c r="EQ909" s="79"/>
      <c r="ER909" s="79"/>
      <c r="ES909" s="79"/>
      <c r="ET909" s="79"/>
      <c r="EU909" s="79"/>
      <c r="EV909" s="79"/>
      <c r="EW909" s="79"/>
      <c r="EX909" s="79"/>
      <c r="EY909" s="79"/>
      <c r="EZ909" s="79"/>
      <c r="FA909" s="79"/>
      <c r="FB909" s="79"/>
      <c r="FC909" s="79"/>
      <c r="FD909" s="79"/>
      <c r="FE909" s="79"/>
      <c r="FF909" s="79"/>
      <c r="FG909" s="79"/>
      <c r="FH909" s="79"/>
      <c r="FI909" s="79"/>
      <c r="FJ909" s="79"/>
      <c r="FK909" s="79"/>
      <c r="FL909" s="79"/>
      <c r="FM909" s="79"/>
      <c r="FN909" s="79"/>
      <c r="FO909" s="79"/>
      <c r="FP909" s="79"/>
      <c r="FQ909" s="79"/>
      <c r="FR909" s="79"/>
      <c r="FS909" s="79"/>
      <c r="FT909" s="79"/>
      <c r="FU909" s="79"/>
      <c r="FV909" s="79"/>
      <c r="FW909" s="79"/>
      <c r="FX909" s="79"/>
      <c r="FY909" s="79"/>
      <c r="FZ909" s="79"/>
      <c r="GA909" s="79"/>
      <c r="GB909" s="79"/>
      <c r="GC909" s="79"/>
      <c r="GD909" s="79"/>
      <c r="GE909" s="79"/>
      <c r="GF909" s="79"/>
      <c r="GG909" s="79"/>
      <c r="GH909" s="79"/>
      <c r="GI909" s="79"/>
      <c r="GJ909" s="79"/>
      <c r="GK909" s="79"/>
      <c r="GL909" s="79"/>
      <c r="GM909" s="79"/>
      <c r="GN909" s="79"/>
      <c r="GO909" s="79"/>
      <c r="GP909" s="79"/>
      <c r="GQ909" s="79"/>
      <c r="GR909" s="79"/>
      <c r="GS909" s="79"/>
      <c r="GT909" s="79"/>
      <c r="GU909" s="79"/>
      <c r="GV909" s="79"/>
      <c r="GW909" s="79"/>
      <c r="GX909" s="79"/>
      <c r="GY909" s="79"/>
      <c r="GZ909" s="79"/>
      <c r="HA909" s="79"/>
      <c r="HB909" s="79"/>
      <c r="HC909" s="79"/>
      <c r="HD909" s="79"/>
      <c r="HE909" s="79"/>
      <c r="HF909" s="79"/>
      <c r="HG909" s="79"/>
      <c r="HH909" s="79"/>
      <c r="HI909" s="79"/>
      <c r="HJ909" s="79"/>
      <c r="HK909" s="79"/>
      <c r="HL909" s="79"/>
      <c r="HM909" s="79"/>
      <c r="HN909" s="79"/>
      <c r="HO909" s="79"/>
      <c r="HP909" s="79"/>
      <c r="HQ909" s="79"/>
      <c r="HR909" s="79"/>
      <c r="HS909" s="79"/>
      <c r="HT909" s="79"/>
      <c r="HU909" s="79"/>
      <c r="HV909" s="79"/>
      <c r="HW909" s="79"/>
      <c r="HX909" s="79"/>
      <c r="HY909" s="79"/>
      <c r="HZ909" s="79"/>
      <c r="IA909" s="79"/>
      <c r="IB909" s="79"/>
      <c r="IC909" s="79"/>
      <c r="ID909" s="79"/>
      <c r="IE909" s="79"/>
      <c r="IF909" s="79"/>
      <c r="IG909" s="79"/>
      <c r="IH909" s="79"/>
      <c r="II909" s="79"/>
      <c r="IJ909" s="79"/>
      <c r="IK909" s="79"/>
      <c r="IL909" s="79"/>
      <c r="IM909" s="79"/>
      <c r="IN909" s="79"/>
      <c r="IO909" s="79"/>
      <c r="IP909" s="79"/>
      <c r="IQ909" s="79"/>
      <c r="IR909" s="79"/>
      <c r="IS909" s="79"/>
      <c r="IT909" s="79"/>
      <c r="IU909" s="79"/>
      <c r="IV909" s="79"/>
      <c r="IW909" s="79"/>
      <c r="IX909" s="79"/>
      <c r="IY909" s="79"/>
      <c r="IZ909" s="79"/>
      <c r="JA909" s="79"/>
      <c r="JB909" s="79"/>
      <c r="JC909" s="79"/>
      <c r="JD909" s="79"/>
      <c r="JE909" s="79"/>
      <c r="JF909" s="79"/>
      <c r="JG909" s="79"/>
      <c r="JH909" s="79"/>
      <c r="JI909" s="79"/>
      <c r="JJ909" s="79"/>
      <c r="JK909" s="79"/>
      <c r="JL909" s="79"/>
      <c r="JM909" s="79"/>
      <c r="JN909" s="79"/>
      <c r="JO909" s="79"/>
      <c r="JP909" s="79"/>
      <c r="JQ909" s="79"/>
      <c r="JR909" s="79"/>
      <c r="JS909" s="79"/>
      <c r="JT909" s="79"/>
      <c r="JU909" s="79"/>
      <c r="JV909" s="79"/>
      <c r="JW909" s="79"/>
      <c r="JX909" s="79"/>
      <c r="JY909" s="79"/>
      <c r="JZ909" s="79"/>
      <c r="KA909" s="79"/>
      <c r="KB909" s="79"/>
      <c r="KC909" s="79"/>
      <c r="KD909" s="79"/>
      <c r="KE909" s="79"/>
      <c r="KF909" s="79"/>
      <c r="KG909" s="79"/>
      <c r="KH909" s="79"/>
      <c r="KI909" s="79"/>
      <c r="KJ909" s="79"/>
      <c r="KK909" s="79"/>
      <c r="KL909" s="79"/>
      <c r="KM909" s="79"/>
      <c r="KN909" s="79"/>
      <c r="KO909" s="79"/>
      <c r="KP909" s="79"/>
      <c r="KQ909" s="79"/>
      <c r="KR909" s="79"/>
      <c r="KS909" s="79"/>
      <c r="KT909" s="79"/>
      <c r="KU909" s="79"/>
      <c r="KV909" s="79"/>
      <c r="KW909" s="79"/>
      <c r="KX909" s="79"/>
      <c r="KY909" s="79"/>
      <c r="KZ909" s="79"/>
      <c r="LA909" s="79"/>
      <c r="LB909" s="79"/>
      <c r="LC909" s="79"/>
      <c r="LD909" s="79"/>
      <c r="LE909" s="79"/>
      <c r="LF909" s="79"/>
      <c r="LG909" s="79"/>
      <c r="LH909" s="79"/>
      <c r="LI909" s="79"/>
      <c r="LJ909" s="79"/>
      <c r="LK909" s="79"/>
      <c r="LL909" s="79"/>
      <c r="LM909" s="79"/>
      <c r="LN909" s="79"/>
      <c r="LO909" s="79"/>
      <c r="LP909" s="79"/>
      <c r="LQ909" s="79"/>
      <c r="LR909" s="79"/>
      <c r="LS909" s="79"/>
      <c r="LT909" s="79"/>
      <c r="LU909" s="79"/>
      <c r="LV909" s="79"/>
      <c r="LW909" s="79"/>
      <c r="LX909" s="79"/>
      <c r="LY909" s="79"/>
      <c r="LZ909" s="79"/>
      <c r="MA909" s="79"/>
      <c r="MB909" s="79"/>
      <c r="MC909" s="79"/>
      <c r="MD909" s="79"/>
      <c r="ME909" s="79"/>
      <c r="MF909" s="79"/>
      <c r="MG909" s="79"/>
      <c r="MH909" s="79"/>
      <c r="MI909" s="79"/>
      <c r="MJ909" s="79"/>
      <c r="MK909" s="79"/>
      <c r="ML909" s="79"/>
      <c r="MM909" s="79"/>
      <c r="MN909" s="79"/>
      <c r="MO909" s="79"/>
      <c r="MP909" s="79"/>
      <c r="MQ909" s="79"/>
      <c r="MR909" s="79"/>
      <c r="MS909" s="79"/>
      <c r="MT909" s="79"/>
      <c r="MU909" s="79"/>
      <c r="MV909" s="79"/>
      <c r="MW909" s="79"/>
      <c r="MX909" s="79"/>
      <c r="MY909" s="79"/>
      <c r="MZ909" s="79"/>
      <c r="NA909" s="79"/>
      <c r="NB909" s="79"/>
      <c r="NC909" s="79"/>
      <c r="ND909" s="79"/>
      <c r="NE909" s="79"/>
      <c r="NF909" s="79"/>
      <c r="NG909" s="79"/>
      <c r="NH909" s="79"/>
      <c r="NI909" s="79"/>
      <c r="NJ909" s="79"/>
      <c r="NK909" s="79"/>
      <c r="NL909" s="79"/>
      <c r="NM909" s="79"/>
      <c r="NN909" s="79"/>
      <c r="NO909" s="79"/>
      <c r="NP909" s="79"/>
      <c r="NQ909" s="79"/>
      <c r="NR909" s="79"/>
      <c r="NS909" s="79"/>
      <c r="NT909" s="79"/>
      <c r="NU909" s="79"/>
      <c r="NV909" s="79"/>
      <c r="NW909" s="79"/>
      <c r="NX909" s="79"/>
      <c r="NY909" s="79"/>
      <c r="NZ909" s="79"/>
      <c r="OA909" s="79"/>
      <c r="OB909" s="79"/>
      <c r="OC909" s="79"/>
      <c r="OD909" s="79"/>
      <c r="OE909" s="79"/>
      <c r="OF909" s="79"/>
      <c r="OG909" s="79"/>
      <c r="OH909" s="79"/>
      <c r="OI909" s="79"/>
      <c r="OJ909" s="79"/>
      <c r="OK909" s="79"/>
      <c r="OL909" s="79"/>
      <c r="OM909" s="79"/>
      <c r="ON909" s="79"/>
      <c r="OO909" s="79"/>
      <c r="OP909" s="79"/>
      <c r="OQ909" s="79"/>
      <c r="OR909" s="79"/>
      <c r="OS909" s="79"/>
      <c r="OT909" s="79"/>
      <c r="OU909" s="79"/>
      <c r="OV909" s="79"/>
      <c r="OW909" s="79"/>
      <c r="OX909" s="79"/>
      <c r="OY909" s="79"/>
      <c r="OZ909" s="79"/>
      <c r="PA909" s="79"/>
      <c r="PB909" s="79"/>
      <c r="PC909" s="79"/>
      <c r="PD909" s="79"/>
      <c r="PE909" s="79"/>
      <c r="PF909" s="79"/>
      <c r="PG909" s="79"/>
      <c r="PH909" s="79"/>
      <c r="PI909" s="79"/>
      <c r="PJ909" s="79"/>
      <c r="PK909" s="79"/>
      <c r="PL909" s="79"/>
      <c r="PM909" s="79"/>
      <c r="PN909" s="79"/>
      <c r="PO909" s="79"/>
      <c r="PP909" s="79"/>
      <c r="PQ909" s="79"/>
      <c r="PR909" s="79"/>
      <c r="PS909" s="79"/>
      <c r="PT909" s="79"/>
      <c r="PU909" s="79"/>
      <c r="PV909" s="79"/>
      <c r="PW909" s="79"/>
      <c r="PX909" s="79"/>
      <c r="PY909" s="79"/>
      <c r="PZ909" s="79"/>
      <c r="QA909" s="79"/>
      <c r="QB909" s="79"/>
      <c r="QC909" s="79"/>
      <c r="QD909" s="79"/>
      <c r="QE909" s="79"/>
      <c r="QF909" s="79"/>
      <c r="QG909" s="79"/>
      <c r="QH909" s="79"/>
      <c r="QI909" s="79"/>
      <c r="QJ909" s="79"/>
      <c r="QK909" s="79"/>
      <c r="QL909" s="79"/>
      <c r="QM909" s="79"/>
      <c r="QN909" s="79"/>
      <c r="QO909" s="79"/>
      <c r="QP909" s="79"/>
      <c r="QQ909" s="79"/>
      <c r="QR909" s="79"/>
      <c r="QS909" s="79"/>
      <c r="QT909" s="79"/>
      <c r="QU909" s="79"/>
      <c r="QV909" s="79"/>
      <c r="QW909" s="79"/>
      <c r="QX909" s="79"/>
      <c r="QY909" s="79"/>
      <c r="QZ909" s="79"/>
      <c r="RA909" s="79"/>
      <c r="RB909" s="79"/>
      <c r="RC909" s="79"/>
      <c r="RD909" s="79"/>
      <c r="RE909" s="79"/>
      <c r="RF909" s="79"/>
      <c r="RG909" s="79"/>
      <c r="RH909" s="79"/>
      <c r="RI909" s="79"/>
      <c r="RJ909" s="79"/>
      <c r="RK909" s="79"/>
      <c r="RL909" s="79"/>
      <c r="RM909" s="79"/>
      <c r="RN909" s="79"/>
      <c r="RO909" s="79"/>
      <c r="RP909" s="79"/>
      <c r="RQ909" s="79"/>
      <c r="RR909" s="79"/>
      <c r="RS909" s="79"/>
      <c r="RT909" s="79"/>
      <c r="RU909" s="79"/>
      <c r="RV909" s="79"/>
      <c r="RW909" s="79"/>
      <c r="RX909" s="79"/>
      <c r="RY909" s="79"/>
      <c r="RZ909" s="79"/>
      <c r="SA909" s="79"/>
      <c r="SB909" s="79"/>
      <c r="SC909" s="79"/>
      <c r="SD909" s="79"/>
      <c r="SE909" s="79"/>
      <c r="SF909" s="79"/>
      <c r="SG909" s="79"/>
      <c r="SH909" s="79"/>
      <c r="SI909" s="79"/>
      <c r="SJ909" s="79"/>
      <c r="SK909" s="79"/>
      <c r="SL909" s="79"/>
      <c r="SM909" s="79"/>
      <c r="SN909" s="79"/>
      <c r="SO909" s="79"/>
      <c r="SP909" s="79"/>
      <c r="SQ909" s="79"/>
      <c r="SR909" s="79"/>
      <c r="SS909" s="79"/>
      <c r="ST909" s="79"/>
      <c r="SU909" s="79"/>
      <c r="SV909" s="79"/>
      <c r="SW909" s="79"/>
      <c r="SX909" s="79"/>
      <c r="SY909" s="79"/>
      <c r="SZ909" s="79"/>
      <c r="TA909" s="79"/>
      <c r="TB909" s="79"/>
      <c r="TC909" s="79"/>
      <c r="TD909" s="79"/>
      <c r="TE909" s="79"/>
      <c r="TF909" s="79"/>
      <c r="TG909" s="79"/>
      <c r="TH909" s="79"/>
      <c r="TI909" s="79"/>
      <c r="TJ909" s="79"/>
      <c r="TK909" s="79"/>
      <c r="TL909" s="79"/>
      <c r="TM909" s="79"/>
      <c r="TN909" s="79"/>
      <c r="TO909" s="79"/>
      <c r="TP909" s="79"/>
      <c r="TQ909" s="79"/>
      <c r="TR909" s="79"/>
      <c r="TS909" s="79"/>
      <c r="TT909" s="79"/>
      <c r="TU909" s="79"/>
      <c r="TV909" s="79"/>
      <c r="TW909" s="79"/>
      <c r="TX909" s="79"/>
      <c r="TY909" s="79"/>
      <c r="TZ909" s="79"/>
      <c r="UA909" s="79"/>
      <c r="UB909" s="79"/>
      <c r="UC909" s="79"/>
      <c r="UD909" s="79"/>
      <c r="UE909" s="79"/>
      <c r="UF909" s="79"/>
      <c r="UG909" s="79"/>
      <c r="UH909" s="79"/>
      <c r="UI909" s="79"/>
      <c r="UJ909" s="79"/>
      <c r="UK909" s="79"/>
      <c r="UL909" s="79"/>
      <c r="UM909" s="79"/>
      <c r="UN909" s="79"/>
      <c r="UO909" s="79"/>
      <c r="UP909" s="79"/>
      <c r="UQ909" s="79"/>
      <c r="UR909" s="79"/>
      <c r="US909" s="79"/>
      <c r="UT909" s="79"/>
      <c r="UU909" s="79"/>
      <c r="UV909" s="79"/>
      <c r="UW909" s="79"/>
      <c r="UX909" s="79"/>
      <c r="UY909" s="79"/>
      <c r="UZ909" s="79"/>
      <c r="VA909" s="79"/>
      <c r="VB909" s="79"/>
      <c r="VC909" s="79"/>
      <c r="VD909" s="79"/>
      <c r="VE909" s="79"/>
      <c r="VF909" s="79"/>
      <c r="VG909" s="79"/>
      <c r="VH909" s="79"/>
      <c r="VI909" s="79"/>
      <c r="VJ909" s="79"/>
      <c r="VK909" s="79"/>
      <c r="VL909" s="79"/>
      <c r="VM909" s="79"/>
      <c r="VN909" s="79"/>
      <c r="VO909" s="79"/>
      <c r="VP909" s="79"/>
      <c r="VQ909" s="79"/>
      <c r="VR909" s="79"/>
      <c r="VS909" s="79"/>
      <c r="VT909" s="79"/>
      <c r="VU909" s="79"/>
      <c r="VV909" s="79"/>
      <c r="VW909" s="79"/>
      <c r="VX909" s="79"/>
      <c r="VY909" s="79"/>
      <c r="VZ909" s="79"/>
      <c r="WA909" s="79"/>
      <c r="WB909" s="79"/>
      <c r="WC909" s="79"/>
      <c r="WD909" s="79"/>
      <c r="WE909" s="79"/>
      <c r="WF909" s="79"/>
      <c r="WG909" s="79"/>
      <c r="WH909" s="79"/>
      <c r="WI909" s="79"/>
      <c r="WJ909" s="79"/>
      <c r="WK909" s="79"/>
      <c r="WL909" s="79"/>
      <c r="WM909" s="79"/>
      <c r="WN909" s="79"/>
      <c r="WO909" s="79"/>
      <c r="WP909" s="79"/>
      <c r="WQ909" s="79"/>
      <c r="WR909" s="79"/>
      <c r="WS909" s="79"/>
      <c r="WT909" s="79"/>
      <c r="WU909" s="79"/>
      <c r="WV909" s="79"/>
      <c r="WW909" s="79"/>
      <c r="WX909" s="79"/>
      <c r="WY909" s="79"/>
      <c r="WZ909" s="79"/>
      <c r="XA909" s="79"/>
      <c r="XB909" s="79"/>
      <c r="XC909" s="79"/>
      <c r="XD909" s="79"/>
      <c r="XE909" s="79"/>
      <c r="XF909" s="79"/>
      <c r="XG909" s="79"/>
      <c r="XH909" s="79"/>
      <c r="XI909" s="79"/>
      <c r="XJ909" s="79"/>
      <c r="XK909" s="79"/>
      <c r="XL909" s="79"/>
      <c r="XM909" s="79"/>
      <c r="XN909" s="79"/>
      <c r="XO909" s="79"/>
      <c r="XP909" s="79"/>
      <c r="XQ909" s="79"/>
      <c r="XR909" s="79"/>
      <c r="XS909" s="79"/>
      <c r="XT909" s="79"/>
      <c r="XU909" s="79"/>
      <c r="XV909" s="79"/>
      <c r="XW909" s="79"/>
      <c r="XX909" s="79"/>
      <c r="XY909" s="79"/>
      <c r="XZ909" s="79"/>
      <c r="YA909" s="79"/>
      <c r="YB909" s="79"/>
      <c r="YC909" s="79"/>
      <c r="YD909" s="79"/>
      <c r="YE909" s="79"/>
      <c r="YF909" s="79"/>
      <c r="YG909" s="79"/>
      <c r="YH909" s="79"/>
      <c r="YI909" s="79"/>
      <c r="YJ909" s="79"/>
      <c r="YK909" s="79"/>
      <c r="YL909" s="79"/>
      <c r="YM909" s="79"/>
      <c r="YN909" s="79"/>
      <c r="YO909" s="79"/>
      <c r="YP909" s="79"/>
      <c r="YQ909" s="79"/>
      <c r="YR909" s="79"/>
      <c r="YS909" s="79"/>
      <c r="YT909" s="79"/>
      <c r="YU909" s="79"/>
      <c r="YV909" s="79"/>
      <c r="YW909" s="79"/>
      <c r="YX909" s="79"/>
      <c r="YY909" s="79"/>
      <c r="YZ909" s="79"/>
      <c r="ZA909" s="79"/>
      <c r="ZB909" s="79"/>
      <c r="ZC909" s="79"/>
      <c r="ZD909" s="79"/>
      <c r="ZE909" s="79"/>
      <c r="ZF909" s="79"/>
      <c r="ZG909" s="79"/>
      <c r="ZH909" s="79"/>
      <c r="ZI909" s="79"/>
      <c r="ZJ909" s="79"/>
      <c r="ZK909" s="79"/>
      <c r="ZL909" s="79"/>
      <c r="ZM909" s="79"/>
      <c r="ZN909" s="79"/>
      <c r="ZO909" s="79"/>
      <c r="ZP909" s="79"/>
      <c r="ZQ909" s="79"/>
      <c r="ZR909" s="79"/>
      <c r="ZS909" s="79"/>
      <c r="ZT909" s="79"/>
      <c r="ZU909" s="79"/>
      <c r="ZV909" s="79"/>
      <c r="ZW909" s="79"/>
      <c r="ZX909" s="79"/>
      <c r="ZY909" s="79"/>
      <c r="ZZ909" s="79"/>
      <c r="AAA909" s="79"/>
      <c r="AAB909" s="79"/>
      <c r="AAC909" s="79"/>
      <c r="AAD909" s="79"/>
      <c r="AAE909" s="79"/>
      <c r="AAF909" s="79"/>
      <c r="AAG909" s="79"/>
      <c r="AAH909" s="79"/>
      <c r="AAI909" s="79"/>
      <c r="AAJ909" s="79"/>
      <c r="AAK909" s="79"/>
      <c r="AAL909" s="79"/>
      <c r="AAM909" s="79"/>
      <c r="AAN909" s="79"/>
      <c r="AAO909" s="79"/>
      <c r="AAP909" s="79"/>
      <c r="AAQ909" s="79"/>
      <c r="AAR909" s="79"/>
      <c r="AAS909" s="79"/>
      <c r="AAT909" s="79"/>
      <c r="AAU909" s="79"/>
      <c r="AAV909" s="79"/>
      <c r="AAW909" s="79"/>
      <c r="AAX909" s="79"/>
      <c r="AAY909" s="79"/>
      <c r="AAZ909" s="79"/>
      <c r="ABA909" s="79"/>
      <c r="ABB909" s="79"/>
      <c r="ABC909" s="79"/>
      <c r="ABD909" s="79"/>
      <c r="ABE909" s="79"/>
      <c r="ABF909" s="79"/>
      <c r="ABG909" s="79"/>
      <c r="ABH909" s="79"/>
      <c r="ABI909" s="79"/>
      <c r="ABJ909" s="79"/>
      <c r="ABK909" s="79"/>
      <c r="ABL909" s="79"/>
      <c r="ABM909" s="79"/>
      <c r="ABN909" s="79"/>
      <c r="ABO909" s="79"/>
      <c r="ABP909" s="79"/>
      <c r="ABQ909" s="79"/>
      <c r="ABR909" s="79"/>
      <c r="ABS909" s="79"/>
      <c r="ABT909" s="79"/>
      <c r="ABU909" s="79"/>
      <c r="ABV909" s="79"/>
      <c r="ABW909" s="79"/>
      <c r="ABX909" s="79"/>
      <c r="ABY909" s="79"/>
      <c r="ABZ909" s="79"/>
      <c r="ACA909" s="79"/>
      <c r="ACB909" s="79"/>
      <c r="ACC909" s="79"/>
      <c r="ACD909" s="79"/>
      <c r="ACE909" s="79"/>
      <c r="ACF909" s="79"/>
      <c r="ACG909" s="79"/>
      <c r="ACH909" s="79"/>
      <c r="ACI909" s="79"/>
      <c r="ACJ909" s="79"/>
      <c r="ACK909" s="79"/>
      <c r="ACL909" s="79"/>
      <c r="ACM909" s="79"/>
      <c r="ACN909" s="79"/>
      <c r="ACO909" s="79"/>
      <c r="ACP909" s="79"/>
      <c r="ACQ909" s="79"/>
      <c r="ACR909" s="79"/>
      <c r="ACS909" s="79"/>
      <c r="ACT909" s="79"/>
      <c r="ACU909" s="79"/>
      <c r="ACV909" s="79"/>
      <c r="ACW909" s="79"/>
      <c r="ACX909" s="79"/>
      <c r="ACY909" s="79"/>
      <c r="ACZ909" s="79"/>
      <c r="ADA909" s="79"/>
      <c r="ADB909" s="79"/>
      <c r="ADC909" s="79"/>
      <c r="ADD909" s="79"/>
      <c r="ADE909" s="79"/>
      <c r="ADF909" s="79"/>
      <c r="ADG909" s="79"/>
      <c r="ADH909" s="79"/>
      <c r="ADI909" s="79"/>
      <c r="ADJ909" s="79"/>
      <c r="ADK909" s="79"/>
      <c r="ADL909" s="79"/>
      <c r="ADM909" s="79"/>
      <c r="ADN909" s="79"/>
      <c r="ADO909" s="79"/>
      <c r="ADP909" s="79"/>
      <c r="ADQ909" s="79"/>
      <c r="ADR909" s="79"/>
      <c r="ADS909" s="79"/>
      <c r="ADT909" s="79"/>
      <c r="ADU909" s="79"/>
      <c r="ADV909" s="79"/>
      <c r="ADW909" s="79"/>
      <c r="ADX909" s="79"/>
      <c r="ADY909" s="79"/>
      <c r="ADZ909" s="79"/>
      <c r="AEA909" s="79"/>
      <c r="AEB909" s="79"/>
      <c r="AEC909" s="79"/>
      <c r="AED909" s="79"/>
      <c r="AEE909" s="79"/>
      <c r="AEF909" s="79"/>
      <c r="AEG909" s="79"/>
      <c r="AEH909" s="79"/>
      <c r="AEI909" s="79"/>
      <c r="AEJ909" s="79"/>
      <c r="AEK909" s="79"/>
      <c r="AEL909" s="79"/>
      <c r="AEM909" s="79"/>
      <c r="AEN909" s="79"/>
      <c r="AEO909" s="79"/>
      <c r="AEP909" s="79"/>
      <c r="AEQ909" s="79"/>
      <c r="AER909" s="79"/>
      <c r="AES909" s="79"/>
      <c r="AET909" s="79"/>
      <c r="AEU909" s="79"/>
      <c r="AEV909" s="79"/>
      <c r="AEW909" s="79"/>
      <c r="AEX909" s="79"/>
      <c r="AEY909" s="79"/>
      <c r="AEZ909" s="79"/>
      <c r="AFA909" s="79"/>
      <c r="AFB909" s="79"/>
      <c r="AFC909" s="79"/>
      <c r="AFD909" s="79"/>
      <c r="AFE909" s="79"/>
      <c r="AFF909" s="79"/>
      <c r="AFG909" s="79"/>
      <c r="AFH909" s="79"/>
      <c r="AFI909" s="79"/>
      <c r="AFJ909" s="79"/>
      <c r="AFK909" s="79"/>
      <c r="AFL909" s="79"/>
      <c r="AFM909" s="79"/>
      <c r="AFN909" s="79"/>
      <c r="AFO909" s="79"/>
      <c r="AFP909" s="79"/>
      <c r="AFQ909" s="79"/>
      <c r="AFR909" s="79"/>
      <c r="AFS909" s="79"/>
      <c r="AFT909" s="79"/>
      <c r="AFU909" s="79"/>
      <c r="AFV909" s="79"/>
      <c r="AFW909" s="79"/>
      <c r="AFX909" s="79"/>
      <c r="AFY909" s="79"/>
      <c r="AFZ909" s="79"/>
      <c r="AGA909" s="79"/>
      <c r="AGB909" s="79"/>
      <c r="AGC909" s="79"/>
      <c r="AGD909" s="79"/>
      <c r="AGE909" s="79"/>
      <c r="AGF909" s="79"/>
      <c r="AGG909" s="79"/>
      <c r="AGH909" s="79"/>
      <c r="AGI909" s="79"/>
      <c r="AGJ909" s="79"/>
      <c r="AGK909" s="79"/>
      <c r="AGL909" s="79"/>
      <c r="AGM909" s="79"/>
      <c r="AGN909" s="79"/>
      <c r="AGO909" s="79"/>
      <c r="AGP909" s="79"/>
      <c r="AGQ909" s="79"/>
      <c r="AGR909" s="79"/>
      <c r="AGS909" s="79"/>
      <c r="AGT909" s="79"/>
      <c r="AGU909" s="79"/>
      <c r="AGV909" s="79"/>
      <c r="AGW909" s="79"/>
      <c r="AGX909" s="79"/>
      <c r="AGY909" s="79"/>
      <c r="AGZ909" s="79"/>
      <c r="AHA909" s="79"/>
      <c r="AHB909" s="79"/>
      <c r="AHC909" s="79"/>
      <c r="AHD909" s="79"/>
      <c r="AHE909" s="79"/>
      <c r="AHF909" s="79"/>
      <c r="AHG909" s="79"/>
      <c r="AHH909" s="79"/>
      <c r="AHI909" s="79"/>
      <c r="AHJ909" s="79"/>
      <c r="AHK909" s="79"/>
      <c r="AHL909" s="79"/>
      <c r="AHM909" s="79"/>
      <c r="AHN909" s="79"/>
      <c r="AHO909" s="79"/>
      <c r="AHP909" s="79"/>
      <c r="AHQ909" s="79"/>
      <c r="AHR909" s="79"/>
      <c r="AHS909" s="79"/>
      <c r="AHT909" s="79"/>
      <c r="AHU909" s="79"/>
      <c r="AHV909" s="79"/>
      <c r="AHW909" s="79"/>
      <c r="AHX909" s="79"/>
      <c r="AHY909" s="79"/>
      <c r="AHZ909" s="79"/>
      <c r="AIA909" s="79"/>
      <c r="AIB909" s="79"/>
      <c r="AIC909" s="79"/>
      <c r="AID909" s="79"/>
      <c r="AIE909" s="79"/>
      <c r="AIF909" s="79"/>
      <c r="AIG909" s="79"/>
      <c r="AIH909" s="79"/>
      <c r="AII909" s="79"/>
      <c r="AIJ909" s="79"/>
      <c r="AIK909" s="79"/>
      <c r="AIL909" s="79"/>
      <c r="AIM909" s="79"/>
      <c r="AIN909" s="79"/>
      <c r="AIO909" s="79"/>
      <c r="AIP909" s="79"/>
      <c r="AIQ909" s="79"/>
      <c r="AIR909" s="79"/>
      <c r="AIS909" s="79"/>
      <c r="AIT909" s="79"/>
      <c r="AIU909" s="79"/>
      <c r="AIV909" s="79"/>
      <c r="AIW909" s="79"/>
      <c r="AIX909" s="79"/>
      <c r="AIY909" s="79"/>
      <c r="AIZ909" s="79"/>
      <c r="AJA909" s="79"/>
      <c r="AJB909" s="79"/>
      <c r="AJC909" s="79"/>
      <c r="AJD909" s="79"/>
      <c r="AJE909" s="79"/>
      <c r="AJF909" s="79"/>
      <c r="AJG909" s="79"/>
      <c r="AJH909" s="79"/>
      <c r="AJI909" s="79"/>
      <c r="AJJ909" s="79"/>
      <c r="AJK909" s="79"/>
      <c r="AJL909" s="79"/>
      <c r="AJM909" s="79"/>
      <c r="AJN909" s="79"/>
      <c r="AJO909" s="79"/>
      <c r="AJP909" s="79"/>
      <c r="AJQ909" s="79"/>
      <c r="AJR909" s="79"/>
      <c r="AJS909" s="79"/>
      <c r="AJT909" s="79"/>
      <c r="AJU909" s="79"/>
      <c r="AJV909" s="79"/>
      <c r="AJW909" s="79"/>
      <c r="AJX909" s="79"/>
      <c r="AJY909" s="79"/>
      <c r="AJZ909" s="79"/>
      <c r="AKA909" s="79"/>
      <c r="AKB909" s="79"/>
      <c r="AKC909" s="79"/>
      <c r="AKD909" s="79"/>
      <c r="AKE909" s="79"/>
      <c r="AKF909" s="79"/>
      <c r="AKG909" s="79"/>
      <c r="AKH909" s="79"/>
      <c r="AKI909" s="79"/>
      <c r="AKJ909" s="79"/>
      <c r="AKK909" s="79"/>
      <c r="AKL909" s="79"/>
      <c r="AKM909" s="79"/>
      <c r="AKN909" s="79"/>
      <c r="AKO909" s="79"/>
      <c r="AKP909" s="79"/>
      <c r="AKQ909" s="79"/>
      <c r="AKR909" s="79"/>
      <c r="AKS909" s="79"/>
      <c r="AKT909" s="79"/>
      <c r="AKU909" s="79"/>
      <c r="AKV909" s="79"/>
      <c r="AKW909" s="79"/>
      <c r="AKX909" s="79"/>
      <c r="AKY909" s="79"/>
      <c r="AKZ909" s="79"/>
      <c r="ALA909" s="79"/>
      <c r="ALB909" s="79"/>
      <c r="ALC909" s="79"/>
      <c r="ALD909" s="79"/>
      <c r="ALE909" s="79"/>
      <c r="ALF909" s="79"/>
      <c r="ALG909" s="79"/>
      <c r="ALH909" s="79"/>
      <c r="ALI909" s="79"/>
      <c r="ALJ909" s="79"/>
      <c r="ALK909" s="79"/>
      <c r="ALL909" s="79"/>
      <c r="ALM909" s="79"/>
      <c r="ALN909" s="79"/>
      <c r="ALO909" s="79"/>
      <c r="ALP909" s="79"/>
      <c r="ALQ909" s="79"/>
      <c r="ALR909" s="79"/>
      <c r="ALS909" s="79"/>
      <c r="ALT909" s="79"/>
      <c r="ALU909" s="79"/>
      <c r="ALV909" s="79"/>
      <c r="ALW909" s="79"/>
      <c r="ALX909" s="79"/>
      <c r="ALY909" s="79"/>
      <c r="ALZ909" s="79"/>
      <c r="AMA909" s="79"/>
      <c r="AMB909" s="79"/>
      <c r="AMC909" s="79"/>
      <c r="AMD909" s="79"/>
      <c r="AME909" s="79"/>
      <c r="AMF909" s="79"/>
      <c r="AMG909" s="79"/>
      <c r="AMH909" s="79"/>
      <c r="AMI909" s="79"/>
      <c r="AMJ909" s="79"/>
      <c r="AMK909" s="79"/>
      <c r="AML909" s="79"/>
      <c r="AMM909" s="79"/>
      <c r="AMN909" s="79"/>
      <c r="AMO909" s="79"/>
      <c r="AMP909" s="79"/>
      <c r="AMQ909" s="79"/>
      <c r="AMR909" s="79"/>
      <c r="AMS909" s="79"/>
      <c r="AMT909" s="79"/>
      <c r="AMU909" s="79"/>
      <c r="AMV909" s="79"/>
      <c r="AMW909" s="79"/>
      <c r="AMX909" s="79"/>
      <c r="AMY909" s="79"/>
      <c r="AMZ909" s="79"/>
      <c r="ANA909" s="79"/>
      <c r="ANB909" s="79"/>
      <c r="ANC909" s="79"/>
      <c r="AND909" s="79"/>
      <c r="ANE909" s="79"/>
      <c r="ANF909" s="79"/>
      <c r="ANG909" s="79"/>
      <c r="ANH909" s="79"/>
      <c r="ANI909" s="79"/>
      <c r="ANJ909" s="79"/>
      <c r="ANK909" s="79"/>
      <c r="ANL909" s="79"/>
      <c r="ANM909" s="79"/>
      <c r="ANN909" s="79"/>
      <c r="ANO909" s="79"/>
      <c r="ANP909" s="79"/>
      <c r="ANQ909" s="79"/>
      <c r="ANR909" s="79"/>
      <c r="ANS909" s="79"/>
      <c r="ANT909" s="79"/>
      <c r="ANU909" s="79"/>
      <c r="ANV909" s="79"/>
      <c r="ANW909" s="79"/>
      <c r="ANX909" s="79"/>
      <c r="ANY909" s="79"/>
      <c r="ANZ909" s="79"/>
      <c r="AOA909" s="79"/>
      <c r="AOB909" s="79"/>
      <c r="AOC909" s="79"/>
      <c r="AOD909" s="79"/>
      <c r="AOE909" s="79"/>
      <c r="AOF909" s="79"/>
      <c r="AOG909" s="79"/>
      <c r="AOH909" s="79"/>
      <c r="AOI909" s="79"/>
      <c r="AOJ909" s="79"/>
      <c r="AOK909" s="79"/>
      <c r="AOL909" s="79"/>
      <c r="AOM909" s="79"/>
      <c r="AON909" s="79"/>
      <c r="AOO909" s="79"/>
      <c r="AOP909" s="79"/>
      <c r="AOQ909" s="79"/>
      <c r="AOR909" s="79"/>
      <c r="AOS909" s="79"/>
      <c r="AOT909" s="79"/>
      <c r="AOU909" s="79"/>
      <c r="AOV909" s="79"/>
      <c r="AOW909" s="79"/>
      <c r="AOX909" s="79"/>
      <c r="AOY909" s="79"/>
      <c r="AOZ909" s="79"/>
      <c r="APA909" s="79"/>
      <c r="APB909" s="79"/>
      <c r="APC909" s="79"/>
      <c r="APD909" s="79"/>
      <c r="APE909" s="79"/>
      <c r="APF909" s="79"/>
      <c r="APG909" s="79"/>
      <c r="APH909" s="79"/>
      <c r="API909" s="79"/>
      <c r="APJ909" s="79"/>
      <c r="APK909" s="79"/>
      <c r="APL909" s="79"/>
      <c r="APM909" s="79"/>
      <c r="APN909" s="79"/>
      <c r="APO909" s="79"/>
      <c r="APP909" s="79"/>
      <c r="APQ909" s="79"/>
      <c r="APR909" s="79"/>
      <c r="APS909" s="79"/>
      <c r="APT909" s="79"/>
      <c r="APU909" s="79"/>
      <c r="APV909" s="79"/>
      <c r="APW909" s="79"/>
      <c r="APX909" s="79"/>
      <c r="APY909" s="79"/>
      <c r="APZ909" s="79"/>
      <c r="AQA909" s="79"/>
      <c r="AQB909" s="79"/>
      <c r="AQC909" s="79"/>
      <c r="AQD909" s="79"/>
      <c r="AQE909" s="79"/>
      <c r="AQF909" s="79"/>
      <c r="AQG909" s="79"/>
      <c r="AQH909" s="79"/>
      <c r="AQI909" s="79"/>
      <c r="AQJ909" s="79"/>
      <c r="AQK909" s="79"/>
      <c r="AQL909" s="79"/>
      <c r="AQM909" s="79"/>
      <c r="AQN909" s="79"/>
      <c r="AQO909" s="79"/>
      <c r="AQP909" s="79"/>
      <c r="AQQ909" s="79"/>
      <c r="AQR909" s="79"/>
      <c r="AQS909" s="79"/>
      <c r="AQT909" s="79"/>
      <c r="AQU909" s="79"/>
      <c r="AQV909" s="79"/>
      <c r="AQW909" s="79"/>
      <c r="AQX909" s="79"/>
      <c r="AQY909" s="79"/>
      <c r="AQZ909" s="79"/>
      <c r="ARA909" s="79"/>
      <c r="ARB909" s="79"/>
      <c r="ARC909" s="79"/>
      <c r="ARD909" s="79"/>
      <c r="ARE909" s="79"/>
      <c r="ARF909" s="79"/>
      <c r="ARG909" s="79"/>
      <c r="ARH909" s="79"/>
      <c r="ARI909" s="79"/>
      <c r="ARJ909" s="79"/>
      <c r="ARK909" s="79"/>
      <c r="ARL909" s="79"/>
      <c r="ARM909" s="79"/>
      <c r="ARN909" s="79"/>
      <c r="ARO909" s="79"/>
      <c r="ARP909" s="79"/>
      <c r="ARQ909" s="79"/>
      <c r="ARR909" s="79"/>
      <c r="ARS909" s="79"/>
      <c r="ART909" s="79"/>
      <c r="ARU909" s="79"/>
      <c r="ARV909" s="79"/>
      <c r="ARW909" s="79"/>
      <c r="ARX909" s="79"/>
      <c r="ARY909" s="79"/>
      <c r="ARZ909" s="79"/>
      <c r="ASA909" s="79"/>
      <c r="ASB909" s="79"/>
      <c r="ASC909" s="79"/>
      <c r="ASD909" s="79"/>
      <c r="ASE909" s="79"/>
      <c r="ASF909" s="79"/>
      <c r="ASG909" s="79"/>
      <c r="ASH909" s="79"/>
      <c r="ASI909" s="79"/>
      <c r="ASJ909" s="79"/>
      <c r="ASK909" s="79"/>
      <c r="ASL909" s="79"/>
      <c r="ASM909" s="79"/>
      <c r="ASN909" s="79"/>
      <c r="ASO909" s="79"/>
      <c r="ASP909" s="79"/>
      <c r="ASQ909" s="79"/>
      <c r="ASR909" s="79"/>
      <c r="ASS909" s="79"/>
      <c r="AST909" s="79"/>
      <c r="ASU909" s="79"/>
      <c r="ASV909" s="79"/>
      <c r="ASW909" s="79"/>
      <c r="ASX909" s="79"/>
      <c r="ASY909" s="79"/>
      <c r="ASZ909" s="79"/>
      <c r="ATA909" s="79"/>
      <c r="ATB909" s="79"/>
      <c r="ATC909" s="79"/>
      <c r="ATD909" s="79"/>
      <c r="ATE909" s="79"/>
      <c r="ATF909" s="79"/>
      <c r="ATG909" s="79"/>
      <c r="ATH909" s="79"/>
      <c r="ATI909" s="79"/>
      <c r="ATJ909" s="79"/>
      <c r="ATK909" s="79"/>
      <c r="ATL909" s="79"/>
      <c r="ATM909" s="79"/>
      <c r="ATN909" s="79"/>
      <c r="ATO909" s="79"/>
      <c r="ATP909" s="79"/>
      <c r="ATQ909" s="79"/>
      <c r="ATR909" s="79"/>
      <c r="ATS909" s="79"/>
      <c r="ATT909" s="79"/>
      <c r="ATU909" s="79"/>
      <c r="ATV909" s="79"/>
      <c r="ATW909" s="79"/>
      <c r="ATX909" s="79"/>
      <c r="ATY909" s="79"/>
      <c r="ATZ909" s="79"/>
      <c r="AUA909" s="79"/>
      <c r="AUB909" s="79"/>
      <c r="AUC909" s="79"/>
      <c r="AUD909" s="79"/>
      <c r="AUE909" s="79"/>
      <c r="AUF909" s="79"/>
      <c r="AUG909" s="79"/>
      <c r="AUH909" s="79"/>
      <c r="AUI909" s="79"/>
      <c r="AUJ909" s="79"/>
      <c r="AUK909" s="79"/>
      <c r="AUL909" s="79"/>
      <c r="AUM909" s="79"/>
      <c r="AUN909" s="79"/>
      <c r="AUO909" s="79"/>
      <c r="AUP909" s="79"/>
      <c r="AUQ909" s="79"/>
      <c r="AUR909" s="79"/>
      <c r="AUS909" s="79"/>
      <c r="AUT909" s="79"/>
      <c r="AUU909" s="79"/>
      <c r="AUV909" s="79"/>
      <c r="AUW909" s="79"/>
      <c r="AUX909" s="79"/>
      <c r="AUY909" s="79"/>
      <c r="AUZ909" s="79"/>
      <c r="AVA909" s="79"/>
      <c r="AVB909" s="79"/>
      <c r="AVC909" s="79"/>
      <c r="AVD909" s="79"/>
      <c r="AVE909" s="79"/>
      <c r="AVF909" s="79"/>
      <c r="AVG909" s="79"/>
      <c r="AVH909" s="79"/>
      <c r="AVI909" s="79"/>
      <c r="AVJ909" s="79"/>
      <c r="AVK909" s="79"/>
      <c r="AVL909" s="79"/>
      <c r="AVM909" s="79"/>
      <c r="AVN909" s="79"/>
      <c r="AVO909" s="79"/>
      <c r="AVP909" s="79"/>
      <c r="AVQ909" s="79"/>
      <c r="AVR909" s="79"/>
      <c r="AVS909" s="79"/>
      <c r="AVT909" s="79"/>
      <c r="AVU909" s="79"/>
      <c r="AVV909" s="79"/>
      <c r="AVW909" s="79"/>
      <c r="AVX909" s="79"/>
      <c r="AVY909" s="79"/>
      <c r="AVZ909" s="79"/>
      <c r="AWA909" s="79"/>
      <c r="AWB909" s="79"/>
      <c r="AWC909" s="79"/>
      <c r="AWD909" s="79"/>
      <c r="AWE909" s="79"/>
      <c r="AWF909" s="79"/>
      <c r="AWG909" s="79"/>
      <c r="AWH909" s="79"/>
      <c r="AWI909" s="79"/>
      <c r="AWJ909" s="79"/>
      <c r="AWK909" s="79"/>
      <c r="AWL909" s="79"/>
      <c r="AWM909" s="79"/>
      <c r="AWN909" s="79"/>
      <c r="AWO909" s="79"/>
      <c r="AWP909" s="79"/>
      <c r="AWQ909" s="79"/>
      <c r="AWR909" s="79"/>
      <c r="AWS909" s="79"/>
      <c r="AWT909" s="79"/>
      <c r="AWU909" s="79"/>
      <c r="AWV909" s="79"/>
      <c r="AWW909" s="79"/>
      <c r="AWX909" s="79"/>
      <c r="AWY909" s="79"/>
      <c r="AWZ909" s="79"/>
      <c r="AXA909" s="79"/>
      <c r="AXB909" s="79"/>
      <c r="AXC909" s="79"/>
      <c r="AXD909" s="79"/>
      <c r="AXE909" s="79"/>
      <c r="AXF909" s="79"/>
      <c r="AXG909" s="79"/>
      <c r="AXH909" s="79"/>
      <c r="AXI909" s="79"/>
      <c r="AXJ909" s="79"/>
      <c r="AXK909" s="79"/>
      <c r="AXL909" s="79"/>
      <c r="AXM909" s="79"/>
      <c r="AXN909" s="79"/>
      <c r="AXO909" s="79"/>
      <c r="AXP909" s="79"/>
      <c r="AXQ909" s="79"/>
      <c r="AXR909" s="79"/>
      <c r="AXS909" s="79"/>
      <c r="AXT909" s="79"/>
      <c r="AXU909" s="79"/>
      <c r="AXV909" s="79"/>
      <c r="AXW909" s="79"/>
      <c r="AXX909" s="79"/>
      <c r="AXY909" s="79"/>
      <c r="AXZ909" s="79"/>
      <c r="AYA909" s="79"/>
      <c r="AYB909" s="79"/>
      <c r="AYC909" s="79"/>
      <c r="AYD909" s="79"/>
      <c r="AYE909" s="79"/>
      <c r="AYF909" s="79"/>
      <c r="AYG909" s="79"/>
      <c r="AYH909" s="79"/>
      <c r="AYI909" s="79"/>
      <c r="AYJ909" s="79"/>
      <c r="AYK909" s="79"/>
      <c r="AYL909" s="79"/>
      <c r="AYM909" s="79"/>
      <c r="AYN909" s="79"/>
      <c r="AYO909" s="79"/>
      <c r="AYP909" s="79"/>
      <c r="AYQ909" s="79"/>
      <c r="AYR909" s="79"/>
      <c r="AYS909" s="79"/>
      <c r="AYT909" s="79"/>
      <c r="AYU909" s="79"/>
      <c r="AYV909" s="79"/>
      <c r="AYW909" s="79"/>
      <c r="AYX909" s="79"/>
      <c r="AYY909" s="79"/>
      <c r="AYZ909" s="79"/>
      <c r="AZA909" s="79"/>
      <c r="AZB909" s="79"/>
      <c r="AZC909" s="79"/>
      <c r="AZD909" s="79"/>
      <c r="AZE909" s="79"/>
      <c r="AZF909" s="79"/>
      <c r="AZG909" s="79"/>
      <c r="AZH909" s="79"/>
      <c r="AZI909" s="79"/>
      <c r="AZJ909" s="79"/>
      <c r="AZK909" s="79"/>
      <c r="AZL909" s="79"/>
      <c r="AZM909" s="79"/>
      <c r="AZN909" s="79"/>
      <c r="AZO909" s="79"/>
      <c r="AZP909" s="79"/>
      <c r="AZQ909" s="79"/>
      <c r="AZR909" s="79"/>
      <c r="AZS909" s="79"/>
      <c r="AZT909" s="79"/>
      <c r="AZU909" s="79"/>
      <c r="AZV909" s="79"/>
      <c r="AZW909" s="79"/>
      <c r="AZX909" s="79"/>
      <c r="AZY909" s="79"/>
      <c r="AZZ909" s="79"/>
      <c r="BAA909" s="79"/>
      <c r="BAB909" s="79"/>
      <c r="BAC909" s="79"/>
      <c r="BAD909" s="79"/>
      <c r="BAE909" s="79"/>
      <c r="BAF909" s="79"/>
      <c r="BAG909" s="79"/>
      <c r="BAH909" s="79"/>
      <c r="BAI909" s="79"/>
      <c r="BAJ909" s="79"/>
      <c r="BAK909" s="79"/>
      <c r="BAL909" s="79"/>
      <c r="BAM909" s="79"/>
      <c r="BAN909" s="79"/>
      <c r="BAO909" s="79"/>
      <c r="BAP909" s="79"/>
      <c r="BAQ909" s="79"/>
      <c r="BAR909" s="79"/>
      <c r="BAS909" s="79"/>
      <c r="BAT909" s="79"/>
      <c r="BAU909" s="79"/>
      <c r="BAV909" s="79"/>
      <c r="BAW909" s="79"/>
      <c r="BAX909" s="79"/>
      <c r="BAY909" s="79"/>
      <c r="BAZ909" s="79"/>
      <c r="BBA909" s="79"/>
      <c r="BBB909" s="79"/>
      <c r="BBC909" s="79"/>
      <c r="BBD909" s="79"/>
      <c r="BBE909" s="79"/>
      <c r="BBF909" s="79"/>
      <c r="BBG909" s="79"/>
      <c r="BBH909" s="79"/>
      <c r="BBI909" s="79"/>
      <c r="BBJ909" s="79"/>
      <c r="BBK909" s="79"/>
      <c r="BBL909" s="79"/>
      <c r="BBM909" s="79"/>
      <c r="BBN909" s="79"/>
      <c r="BBO909" s="79"/>
      <c r="BBP909" s="79"/>
      <c r="BBQ909" s="79"/>
      <c r="BBR909" s="79"/>
      <c r="BBS909" s="79"/>
      <c r="BBT909" s="79"/>
      <c r="BBU909" s="79"/>
      <c r="BBV909" s="79"/>
      <c r="BBW909" s="79"/>
      <c r="BBX909" s="79"/>
      <c r="BBY909" s="79"/>
      <c r="BBZ909" s="79"/>
      <c r="BCA909" s="79"/>
      <c r="BCB909" s="79"/>
      <c r="BCC909" s="79"/>
      <c r="BCD909" s="79"/>
      <c r="BCE909" s="79"/>
      <c r="BCF909" s="79"/>
      <c r="BCG909" s="79"/>
      <c r="BCH909" s="79"/>
      <c r="BCI909" s="79"/>
      <c r="BCJ909" s="79"/>
      <c r="BCK909" s="79"/>
      <c r="BCL909" s="79"/>
      <c r="BCM909" s="79"/>
      <c r="BCN909" s="79"/>
      <c r="BCO909" s="79"/>
      <c r="BCP909" s="79"/>
      <c r="BCQ909" s="79"/>
      <c r="BCR909" s="79"/>
      <c r="BCS909" s="79"/>
      <c r="BCT909" s="79"/>
      <c r="BCU909" s="79"/>
      <c r="BCV909" s="79"/>
      <c r="BCW909" s="79"/>
      <c r="BCX909" s="79"/>
      <c r="BCY909" s="79"/>
      <c r="BCZ909" s="79"/>
      <c r="BDA909" s="79"/>
      <c r="BDB909" s="79"/>
      <c r="BDC909" s="79"/>
      <c r="BDD909" s="79"/>
      <c r="BDE909" s="79"/>
      <c r="BDF909" s="79"/>
      <c r="BDG909" s="79"/>
      <c r="BDH909" s="79"/>
      <c r="BDI909" s="79"/>
      <c r="BDJ909" s="79"/>
      <c r="BDK909" s="79"/>
      <c r="BDL909" s="79"/>
      <c r="BDM909" s="79"/>
      <c r="BDN909" s="79"/>
      <c r="BDO909" s="79"/>
      <c r="BDP909" s="79"/>
      <c r="BDQ909" s="79"/>
      <c r="BDR909" s="79"/>
      <c r="BDS909" s="79"/>
      <c r="BDT909" s="79"/>
      <c r="BDU909" s="79"/>
      <c r="BDV909" s="79"/>
      <c r="BDW909" s="79"/>
      <c r="BDX909" s="79"/>
      <c r="BDY909" s="79"/>
      <c r="BDZ909" s="79"/>
      <c r="BEA909" s="79"/>
      <c r="BEB909" s="79"/>
      <c r="BEC909" s="79"/>
      <c r="BED909" s="79"/>
      <c r="BEE909" s="79"/>
      <c r="BEF909" s="79"/>
      <c r="BEG909" s="79"/>
      <c r="BEH909" s="79"/>
      <c r="BEI909" s="79"/>
      <c r="BEJ909" s="79"/>
      <c r="BEK909" s="79"/>
      <c r="BEL909" s="79"/>
      <c r="BEM909" s="79"/>
      <c r="BEN909" s="79"/>
      <c r="BEO909" s="79"/>
      <c r="BEP909" s="79"/>
      <c r="BEQ909" s="79"/>
      <c r="BER909" s="79"/>
      <c r="BES909" s="79"/>
      <c r="BET909" s="79"/>
      <c r="BEU909" s="79"/>
      <c r="BEV909" s="79"/>
      <c r="BEW909" s="79"/>
      <c r="BEX909" s="79"/>
      <c r="BEY909" s="79"/>
      <c r="BEZ909" s="79"/>
      <c r="BFA909" s="79"/>
      <c r="BFB909" s="79"/>
      <c r="BFC909" s="79"/>
      <c r="BFD909" s="79"/>
      <c r="BFE909" s="79"/>
      <c r="BFF909" s="79"/>
      <c r="BFG909" s="79"/>
      <c r="BFH909" s="79"/>
      <c r="BFI909" s="79"/>
      <c r="BFJ909" s="79"/>
      <c r="BFK909" s="79"/>
      <c r="BFL909" s="79"/>
      <c r="BFM909" s="79"/>
      <c r="BFN909" s="79"/>
      <c r="BFO909" s="79"/>
      <c r="BFP909" s="79"/>
      <c r="BFQ909" s="79"/>
      <c r="BFR909" s="79"/>
      <c r="BFS909" s="79"/>
      <c r="BFT909" s="79"/>
      <c r="BFU909" s="79"/>
      <c r="BFV909" s="79"/>
      <c r="BFW909" s="79"/>
      <c r="BFX909" s="79"/>
      <c r="BFY909" s="79"/>
      <c r="BFZ909" s="79"/>
      <c r="BGA909" s="79"/>
      <c r="BGB909" s="79"/>
      <c r="BGC909" s="79"/>
      <c r="BGD909" s="79"/>
      <c r="BGE909" s="79"/>
      <c r="BGF909" s="79"/>
      <c r="BGG909" s="79"/>
      <c r="BGH909" s="79"/>
      <c r="BGI909" s="79"/>
      <c r="BGJ909" s="79"/>
      <c r="BGK909" s="79"/>
      <c r="BGL909" s="79"/>
      <c r="BGM909" s="79"/>
      <c r="BGN909" s="79"/>
      <c r="BGO909" s="79"/>
      <c r="BGP909" s="79"/>
      <c r="BGQ909" s="79"/>
      <c r="BGR909" s="79"/>
      <c r="BGS909" s="79"/>
      <c r="BGT909" s="79"/>
      <c r="BGU909" s="79"/>
      <c r="BGV909" s="79"/>
      <c r="BGW909" s="79"/>
      <c r="BGX909" s="79"/>
      <c r="BGY909" s="79"/>
      <c r="BGZ909" s="79"/>
      <c r="BHA909" s="79"/>
      <c r="BHB909" s="79"/>
      <c r="BHC909" s="79"/>
      <c r="BHD909" s="79"/>
      <c r="BHE909" s="79"/>
      <c r="BHF909" s="79"/>
      <c r="BHG909" s="79"/>
      <c r="BHH909" s="79"/>
      <c r="BHI909" s="79"/>
      <c r="BHJ909" s="79"/>
      <c r="BHK909" s="79"/>
      <c r="BHL909" s="79"/>
      <c r="BHM909" s="79"/>
      <c r="BHN909" s="79"/>
      <c r="BHO909" s="79"/>
      <c r="BHP909" s="79"/>
      <c r="BHQ909" s="79"/>
      <c r="BHR909" s="79"/>
      <c r="BHS909" s="79"/>
      <c r="BHT909" s="79"/>
      <c r="BHU909" s="79"/>
      <c r="BHV909" s="79"/>
      <c r="BHW909" s="79"/>
      <c r="BHX909" s="79"/>
      <c r="BHY909" s="79"/>
      <c r="BHZ909" s="79"/>
      <c r="BIA909" s="79"/>
      <c r="BIB909" s="79"/>
      <c r="BIC909" s="79"/>
      <c r="BID909" s="79"/>
      <c r="BIE909" s="79"/>
      <c r="BIF909" s="79"/>
      <c r="BIG909" s="79"/>
      <c r="BIH909" s="79"/>
      <c r="BII909" s="79"/>
      <c r="BIJ909" s="79"/>
      <c r="BIK909" s="79"/>
      <c r="BIL909" s="79"/>
      <c r="BIM909" s="79"/>
      <c r="BIN909" s="79"/>
      <c r="BIO909" s="79"/>
      <c r="BIP909" s="79"/>
      <c r="BIQ909" s="79"/>
      <c r="BIR909" s="79"/>
      <c r="BIS909" s="79"/>
      <c r="BIT909" s="79"/>
      <c r="BIU909" s="79"/>
      <c r="BIV909" s="79"/>
      <c r="BIW909" s="79"/>
      <c r="BIX909" s="79"/>
      <c r="BIY909" s="79"/>
      <c r="BIZ909" s="79"/>
      <c r="BJA909" s="79"/>
      <c r="BJB909" s="79"/>
      <c r="BJC909" s="79"/>
      <c r="BJD909" s="79"/>
      <c r="BJE909" s="79"/>
      <c r="BJF909" s="79"/>
      <c r="BJG909" s="79"/>
      <c r="BJH909" s="79"/>
      <c r="BJI909" s="79"/>
      <c r="BJJ909" s="79"/>
      <c r="BJK909" s="79"/>
      <c r="BJL909" s="79"/>
      <c r="BJM909" s="79"/>
      <c r="BJN909" s="79"/>
      <c r="BJO909" s="79"/>
      <c r="BJP909" s="79"/>
      <c r="BJQ909" s="79"/>
      <c r="BJR909" s="79"/>
      <c r="BJS909" s="79"/>
      <c r="BJT909" s="79"/>
      <c r="BJU909" s="79"/>
      <c r="BJV909" s="79"/>
      <c r="BJW909" s="79"/>
      <c r="BJX909" s="79"/>
      <c r="BJY909" s="79"/>
      <c r="BJZ909" s="79"/>
      <c r="BKA909" s="79"/>
      <c r="BKB909" s="79"/>
      <c r="BKC909" s="79"/>
      <c r="BKD909" s="79"/>
      <c r="BKE909" s="79"/>
      <c r="BKF909" s="79"/>
      <c r="BKG909" s="79"/>
      <c r="BKH909" s="79"/>
      <c r="BKI909" s="79"/>
      <c r="BKJ909" s="79"/>
      <c r="BKK909" s="79"/>
      <c r="BKL909" s="79"/>
      <c r="BKM909" s="79"/>
      <c r="BKN909" s="79"/>
      <c r="BKO909" s="79"/>
      <c r="BKP909" s="79"/>
      <c r="BKQ909" s="79"/>
      <c r="BKR909" s="79"/>
      <c r="BKS909" s="79"/>
      <c r="BKT909" s="79"/>
      <c r="BKU909" s="79"/>
      <c r="BKV909" s="79"/>
      <c r="BKW909" s="79"/>
      <c r="BKX909" s="79"/>
      <c r="BKY909" s="79"/>
      <c r="BKZ909" s="79"/>
      <c r="BLA909" s="79"/>
      <c r="BLB909" s="79"/>
      <c r="BLC909" s="79"/>
      <c r="BLD909" s="79"/>
      <c r="BLE909" s="79"/>
      <c r="BLF909" s="79"/>
      <c r="BLG909" s="79"/>
      <c r="BLH909" s="79"/>
      <c r="BLI909" s="79"/>
      <c r="BLJ909" s="79"/>
      <c r="BLK909" s="79"/>
      <c r="BLL909" s="79"/>
      <c r="BLM909" s="79"/>
      <c r="BLN909" s="79"/>
      <c r="BLO909" s="79"/>
      <c r="BLP909" s="79"/>
      <c r="BLQ909" s="79"/>
      <c r="BLR909" s="79"/>
      <c r="BLS909" s="79"/>
      <c r="BLT909" s="79"/>
      <c r="BLU909" s="79"/>
      <c r="BLV909" s="79"/>
      <c r="BLW909" s="79"/>
      <c r="BLX909" s="79"/>
      <c r="BLY909" s="79"/>
      <c r="BLZ909" s="79"/>
      <c r="BMA909" s="79"/>
      <c r="BMB909" s="79"/>
      <c r="BMC909" s="79"/>
      <c r="BMD909" s="79"/>
      <c r="BME909" s="79"/>
      <c r="BMF909" s="79"/>
      <c r="BMG909" s="79"/>
      <c r="BMH909" s="79"/>
      <c r="BMI909" s="79"/>
      <c r="BMJ909" s="79"/>
      <c r="BMK909" s="79"/>
      <c r="BML909" s="79"/>
      <c r="BMM909" s="79"/>
      <c r="BMN909" s="79"/>
      <c r="BMO909" s="79"/>
      <c r="BMP909" s="79"/>
      <c r="BMQ909" s="79"/>
      <c r="BMR909" s="79"/>
      <c r="BMS909" s="79"/>
      <c r="BMT909" s="79"/>
      <c r="BMU909" s="79"/>
      <c r="BMV909" s="79"/>
      <c r="BMW909" s="79"/>
      <c r="BMX909" s="79"/>
      <c r="BMY909" s="79"/>
      <c r="BMZ909" s="79"/>
      <c r="BNA909" s="79"/>
      <c r="BNB909" s="79"/>
      <c r="BNC909" s="79"/>
      <c r="BND909" s="79"/>
      <c r="BNE909" s="79"/>
      <c r="BNF909" s="79"/>
      <c r="BNG909" s="79"/>
      <c r="BNH909" s="79"/>
      <c r="BNI909" s="79"/>
      <c r="BNJ909" s="79"/>
      <c r="BNK909" s="79"/>
      <c r="BNL909" s="79"/>
      <c r="BNM909" s="79"/>
      <c r="BNN909" s="79"/>
      <c r="BNO909" s="79"/>
      <c r="BNP909" s="79"/>
      <c r="BNQ909" s="79"/>
      <c r="BNR909" s="79"/>
      <c r="BNS909" s="79"/>
      <c r="BNT909" s="79"/>
      <c r="BNU909" s="79"/>
      <c r="BNV909" s="79"/>
      <c r="BNW909" s="79"/>
      <c r="BNX909" s="79"/>
      <c r="BNY909" s="79"/>
      <c r="BNZ909" s="79"/>
      <c r="BOA909" s="79"/>
      <c r="BOB909" s="79"/>
      <c r="BOC909" s="79"/>
      <c r="BOD909" s="79"/>
      <c r="BOE909" s="79"/>
      <c r="BOF909" s="79"/>
      <c r="BOG909" s="79"/>
      <c r="BOH909" s="79"/>
      <c r="BOI909" s="79"/>
      <c r="BOJ909" s="79"/>
      <c r="BOK909" s="79"/>
      <c r="BOL909" s="79"/>
      <c r="BOM909" s="79"/>
      <c r="BON909" s="79"/>
      <c r="BOO909" s="79"/>
      <c r="BOP909" s="79"/>
      <c r="BOQ909" s="79"/>
      <c r="BOR909" s="79"/>
      <c r="BOS909" s="79"/>
      <c r="BOT909" s="79"/>
      <c r="BOU909" s="79"/>
      <c r="BOV909" s="79"/>
      <c r="BOW909" s="79"/>
      <c r="BOX909" s="79"/>
      <c r="BOY909" s="79"/>
      <c r="BOZ909" s="79"/>
      <c r="BPA909" s="79"/>
      <c r="BPB909" s="79"/>
      <c r="BPC909" s="79"/>
      <c r="BPD909" s="79"/>
      <c r="BPE909" s="79"/>
      <c r="BPF909" s="79"/>
      <c r="BPG909" s="79"/>
      <c r="BPH909" s="79"/>
      <c r="BPI909" s="79"/>
      <c r="BPJ909" s="79"/>
      <c r="BPK909" s="79"/>
      <c r="BPL909" s="79"/>
      <c r="BPM909" s="79"/>
      <c r="BPN909" s="79"/>
      <c r="BPO909" s="79"/>
      <c r="BPP909" s="79"/>
      <c r="BPQ909" s="79"/>
      <c r="BPR909" s="79"/>
      <c r="BPS909" s="79"/>
      <c r="BPT909" s="79"/>
      <c r="BPU909" s="79"/>
      <c r="BPV909" s="79"/>
      <c r="BPW909" s="79"/>
      <c r="BPX909" s="79"/>
      <c r="BPY909" s="79"/>
      <c r="BPZ909" s="79"/>
      <c r="BQA909" s="79"/>
      <c r="BQB909" s="79"/>
      <c r="BQC909" s="79"/>
      <c r="BQD909" s="79"/>
      <c r="BQE909" s="79"/>
      <c r="BQF909" s="79"/>
      <c r="BQG909" s="79"/>
      <c r="BQH909" s="79"/>
      <c r="BQI909" s="79"/>
      <c r="BQJ909" s="79"/>
      <c r="BQK909" s="79"/>
      <c r="BQL909" s="79"/>
      <c r="BQM909" s="79"/>
      <c r="BQN909" s="79"/>
      <c r="BQO909" s="79"/>
      <c r="BQP909" s="79"/>
      <c r="BQQ909" s="79"/>
      <c r="BQR909" s="79"/>
      <c r="BQS909" s="79"/>
      <c r="BQT909" s="79"/>
      <c r="BQU909" s="79"/>
      <c r="BQV909" s="79"/>
      <c r="BQW909" s="79"/>
      <c r="BQX909" s="79"/>
      <c r="BQY909" s="79"/>
      <c r="BQZ909" s="79"/>
      <c r="BRA909" s="79"/>
      <c r="BRB909" s="79"/>
      <c r="BRC909" s="79"/>
      <c r="BRD909" s="79"/>
      <c r="BRE909" s="79"/>
      <c r="BRF909" s="79"/>
      <c r="BRG909" s="79"/>
      <c r="BRH909" s="79"/>
      <c r="BRI909" s="79"/>
      <c r="BRJ909" s="79"/>
      <c r="BRK909" s="79"/>
      <c r="BRL909" s="79"/>
      <c r="BRM909" s="79"/>
      <c r="BRN909" s="79"/>
      <c r="BRO909" s="79"/>
      <c r="BRP909" s="79"/>
      <c r="BRQ909" s="79"/>
      <c r="BRR909" s="79"/>
      <c r="BRS909" s="79"/>
      <c r="BRT909" s="79"/>
      <c r="BRU909" s="79"/>
      <c r="BRV909" s="79"/>
      <c r="BRW909" s="79"/>
      <c r="BRX909" s="79"/>
      <c r="BRY909" s="79"/>
      <c r="BRZ909" s="79"/>
      <c r="BSA909" s="79"/>
      <c r="BSB909" s="79"/>
      <c r="BSC909" s="79"/>
      <c r="BSD909" s="79"/>
      <c r="BSE909" s="79"/>
      <c r="BSF909" s="79"/>
      <c r="BSG909" s="79"/>
      <c r="BSH909" s="79"/>
      <c r="BSI909" s="79"/>
      <c r="BSJ909" s="79"/>
      <c r="BSK909" s="79"/>
      <c r="BSL909" s="79"/>
      <c r="BSM909" s="79"/>
      <c r="BSN909" s="79"/>
      <c r="BSO909" s="79"/>
      <c r="BSP909" s="79"/>
      <c r="BSQ909" s="79"/>
      <c r="BSR909" s="79"/>
      <c r="BSS909" s="79"/>
      <c r="BST909" s="79"/>
      <c r="BSU909" s="79"/>
      <c r="BSV909" s="79"/>
      <c r="BSW909" s="79"/>
      <c r="BSX909" s="79"/>
      <c r="BSY909" s="79"/>
      <c r="BSZ909" s="79"/>
      <c r="BTA909" s="79"/>
      <c r="BTB909" s="79"/>
      <c r="BTC909" s="79"/>
      <c r="BTD909" s="79"/>
      <c r="BTE909" s="79"/>
      <c r="BTF909" s="79"/>
      <c r="BTG909" s="79"/>
      <c r="BTH909" s="79"/>
      <c r="BTI909" s="79"/>
      <c r="BTJ909" s="79"/>
      <c r="BTK909" s="79"/>
      <c r="BTL909" s="79"/>
      <c r="BTM909" s="79"/>
      <c r="BTN909" s="79"/>
      <c r="BTO909" s="79"/>
      <c r="BTP909" s="79"/>
      <c r="BTQ909" s="79"/>
      <c r="BTR909" s="79"/>
      <c r="BTS909" s="79"/>
      <c r="BTT909" s="79"/>
      <c r="BTU909" s="79"/>
      <c r="BTV909" s="79"/>
      <c r="BTW909" s="79"/>
      <c r="BTX909" s="79"/>
      <c r="BTY909" s="79"/>
      <c r="BTZ909" s="79"/>
      <c r="BUA909" s="79"/>
      <c r="BUB909" s="79"/>
      <c r="BUC909" s="79"/>
      <c r="BUD909" s="79"/>
      <c r="BUE909" s="79"/>
      <c r="BUF909" s="79"/>
      <c r="BUG909" s="79"/>
      <c r="BUH909" s="79"/>
      <c r="BUI909" s="79"/>
      <c r="BUJ909" s="79"/>
      <c r="BUK909" s="79"/>
      <c r="BUL909" s="79"/>
      <c r="BUM909" s="79"/>
      <c r="BUN909" s="79"/>
      <c r="BUO909" s="79"/>
      <c r="BUP909" s="79"/>
      <c r="BUQ909" s="79"/>
      <c r="BUR909" s="79"/>
      <c r="BUS909" s="79"/>
      <c r="BUT909" s="79"/>
      <c r="BUU909" s="79"/>
      <c r="BUV909" s="79"/>
      <c r="BUW909" s="79"/>
      <c r="BUX909" s="79"/>
      <c r="BUY909" s="79"/>
      <c r="BUZ909" s="79"/>
      <c r="BVA909" s="79"/>
      <c r="BVB909" s="79"/>
      <c r="BVC909" s="79"/>
      <c r="BVD909" s="79"/>
      <c r="BVE909" s="79"/>
      <c r="BVF909" s="79"/>
      <c r="BVG909" s="79"/>
      <c r="BVH909" s="79"/>
      <c r="BVI909" s="79"/>
      <c r="BVJ909" s="79"/>
      <c r="BVK909" s="79"/>
      <c r="BVL909" s="79"/>
      <c r="BVM909" s="79"/>
      <c r="BVN909" s="79"/>
      <c r="BVO909" s="79"/>
      <c r="BVP909" s="79"/>
      <c r="BVQ909" s="79"/>
      <c r="BVR909" s="79"/>
      <c r="BVS909" s="79"/>
      <c r="BVT909" s="79"/>
      <c r="BVU909" s="79"/>
      <c r="BVV909" s="79"/>
      <c r="BVW909" s="79"/>
      <c r="BVX909" s="79"/>
      <c r="BVY909" s="79"/>
      <c r="BVZ909" s="79"/>
      <c r="BWA909" s="79"/>
      <c r="BWB909" s="79"/>
      <c r="BWC909" s="79"/>
      <c r="BWD909" s="79"/>
      <c r="BWE909" s="79"/>
      <c r="BWF909" s="79"/>
      <c r="BWG909" s="79"/>
      <c r="BWH909" s="79"/>
      <c r="BWI909" s="79"/>
      <c r="BWJ909" s="79"/>
      <c r="BWK909" s="79"/>
      <c r="BWL909" s="79"/>
      <c r="BWM909" s="79"/>
      <c r="BWN909" s="79"/>
      <c r="BWO909" s="79"/>
      <c r="BWP909" s="79"/>
      <c r="BWQ909" s="79"/>
      <c r="BWR909" s="79"/>
      <c r="BWS909" s="79"/>
      <c r="BWT909" s="79"/>
      <c r="BWU909" s="79"/>
      <c r="BWV909" s="79"/>
      <c r="BWW909" s="79"/>
      <c r="BWX909" s="79"/>
      <c r="BWY909" s="79"/>
      <c r="BWZ909" s="79"/>
      <c r="BXA909" s="79"/>
      <c r="BXB909" s="79"/>
      <c r="BXC909" s="79"/>
      <c r="BXD909" s="79"/>
      <c r="BXE909" s="79"/>
      <c r="BXF909" s="79"/>
      <c r="BXG909" s="79"/>
      <c r="BXH909" s="79"/>
      <c r="BXI909" s="79"/>
      <c r="BXJ909" s="79"/>
      <c r="BXK909" s="79"/>
      <c r="BXL909" s="79"/>
      <c r="BXM909" s="79"/>
      <c r="BXN909" s="79"/>
      <c r="BXO909" s="79"/>
      <c r="BXP909" s="79"/>
      <c r="BXQ909" s="79"/>
      <c r="BXR909" s="79"/>
      <c r="BXS909" s="79"/>
      <c r="BXT909" s="79"/>
      <c r="BXU909" s="79"/>
      <c r="BXV909" s="79"/>
      <c r="BXW909" s="79"/>
      <c r="BXX909" s="79"/>
      <c r="BXY909" s="79"/>
      <c r="BXZ909" s="79"/>
      <c r="BYA909" s="79"/>
      <c r="BYB909" s="79"/>
      <c r="BYC909" s="79"/>
      <c r="BYD909" s="79"/>
      <c r="BYE909" s="79"/>
      <c r="BYF909" s="79"/>
      <c r="BYG909" s="79"/>
      <c r="BYH909" s="79"/>
      <c r="BYI909" s="79"/>
      <c r="BYJ909" s="79"/>
      <c r="BYK909" s="79"/>
      <c r="BYL909" s="79"/>
      <c r="BYM909" s="79"/>
      <c r="BYN909" s="79"/>
      <c r="BYO909" s="79"/>
      <c r="BYP909" s="79"/>
      <c r="BYQ909" s="79"/>
      <c r="BYR909" s="79"/>
      <c r="BYS909" s="79"/>
      <c r="BYT909" s="79"/>
      <c r="BYU909" s="79"/>
      <c r="BYV909" s="79"/>
      <c r="BYW909" s="79"/>
      <c r="BYX909" s="79"/>
      <c r="BYY909" s="79"/>
      <c r="BYZ909" s="79"/>
      <c r="BZA909" s="79"/>
      <c r="BZB909" s="79"/>
      <c r="BZC909" s="79"/>
      <c r="BZD909" s="79"/>
      <c r="BZE909" s="79"/>
      <c r="BZF909" s="79"/>
      <c r="BZG909" s="79"/>
      <c r="BZH909" s="79"/>
      <c r="BZI909" s="79"/>
      <c r="BZJ909" s="79"/>
      <c r="BZK909" s="79"/>
      <c r="BZL909" s="79"/>
      <c r="BZM909" s="79"/>
      <c r="BZN909" s="79"/>
      <c r="BZO909" s="79"/>
      <c r="BZP909" s="79"/>
      <c r="BZQ909" s="79"/>
      <c r="BZR909" s="79"/>
      <c r="BZS909" s="79"/>
      <c r="BZT909" s="79"/>
      <c r="BZU909" s="79"/>
      <c r="BZV909" s="79"/>
      <c r="BZW909" s="79"/>
      <c r="BZX909" s="79"/>
      <c r="BZY909" s="79"/>
      <c r="BZZ909" s="79"/>
      <c r="CAA909" s="79"/>
      <c r="CAB909" s="79"/>
      <c r="CAC909" s="79"/>
      <c r="CAD909" s="79"/>
      <c r="CAE909" s="79"/>
      <c r="CAF909" s="79"/>
      <c r="CAG909" s="79"/>
      <c r="CAH909" s="79"/>
      <c r="CAI909" s="79"/>
      <c r="CAJ909" s="79"/>
      <c r="CAK909" s="79"/>
      <c r="CAL909" s="79"/>
      <c r="CAM909" s="79"/>
      <c r="CAN909" s="79"/>
      <c r="CAO909" s="79"/>
      <c r="CAP909" s="79"/>
      <c r="CAQ909" s="79"/>
      <c r="CAR909" s="79"/>
      <c r="CAS909" s="79"/>
      <c r="CAT909" s="79"/>
      <c r="CAU909" s="79"/>
      <c r="CAV909" s="79"/>
      <c r="CAW909" s="79"/>
      <c r="CAX909" s="79"/>
      <c r="CAY909" s="79"/>
      <c r="CAZ909" s="79"/>
      <c r="CBA909" s="79"/>
      <c r="CBB909" s="79"/>
      <c r="CBC909" s="79"/>
      <c r="CBD909" s="79"/>
      <c r="CBE909" s="79"/>
      <c r="CBF909" s="79"/>
      <c r="CBG909" s="79"/>
      <c r="CBH909" s="79"/>
      <c r="CBI909" s="79"/>
      <c r="CBJ909" s="79"/>
      <c r="CBK909" s="79"/>
      <c r="CBL909" s="79"/>
      <c r="CBM909" s="79"/>
      <c r="CBN909" s="79"/>
      <c r="CBO909" s="79"/>
      <c r="CBP909" s="79"/>
      <c r="CBQ909" s="79"/>
      <c r="CBR909" s="79"/>
      <c r="CBS909" s="79"/>
      <c r="CBT909" s="79"/>
      <c r="CBU909" s="79"/>
      <c r="CBV909" s="79"/>
      <c r="CBW909" s="79"/>
      <c r="CBX909" s="79"/>
      <c r="CBY909" s="79"/>
      <c r="CBZ909" s="79"/>
      <c r="CCA909" s="79"/>
      <c r="CCB909" s="79"/>
      <c r="CCC909" s="79"/>
      <c r="CCD909" s="79"/>
      <c r="CCE909" s="79"/>
      <c r="CCF909" s="79"/>
      <c r="CCG909" s="79"/>
      <c r="CCH909" s="79"/>
      <c r="CCI909" s="79"/>
      <c r="CCJ909" s="79"/>
      <c r="CCK909" s="79"/>
      <c r="CCL909" s="79"/>
      <c r="CCM909" s="79"/>
      <c r="CCN909" s="79"/>
      <c r="CCO909" s="79"/>
      <c r="CCP909" s="79"/>
      <c r="CCQ909" s="79"/>
      <c r="CCR909" s="79"/>
      <c r="CCS909" s="79"/>
      <c r="CCT909" s="79"/>
      <c r="CCU909" s="79"/>
      <c r="CCV909" s="79"/>
      <c r="CCW909" s="79"/>
      <c r="CCX909" s="79"/>
      <c r="CCY909" s="79"/>
      <c r="CCZ909" s="79"/>
      <c r="CDA909" s="79"/>
      <c r="CDB909" s="79"/>
      <c r="CDC909" s="79"/>
      <c r="CDD909" s="79"/>
      <c r="CDE909" s="79"/>
      <c r="CDF909" s="79"/>
      <c r="CDG909" s="79"/>
      <c r="CDH909" s="79"/>
      <c r="CDI909" s="79"/>
      <c r="CDJ909" s="79"/>
      <c r="CDK909" s="79"/>
      <c r="CDL909" s="79"/>
      <c r="CDM909" s="79"/>
      <c r="CDN909" s="79"/>
      <c r="CDO909" s="79"/>
      <c r="CDP909" s="79"/>
      <c r="CDQ909" s="79"/>
      <c r="CDR909" s="79"/>
      <c r="CDS909" s="79"/>
      <c r="CDT909" s="79"/>
      <c r="CDU909" s="79"/>
      <c r="CDV909" s="79"/>
      <c r="CDW909" s="79"/>
      <c r="CDX909" s="79"/>
      <c r="CDY909" s="79"/>
      <c r="CDZ909" s="79"/>
      <c r="CEA909" s="79"/>
      <c r="CEB909" s="79"/>
      <c r="CEC909" s="79"/>
      <c r="CED909" s="79"/>
      <c r="CEE909" s="79"/>
      <c r="CEF909" s="79"/>
      <c r="CEG909" s="79"/>
      <c r="CEH909" s="79"/>
      <c r="CEI909" s="79"/>
      <c r="CEJ909" s="79"/>
      <c r="CEK909" s="79"/>
      <c r="CEL909" s="79"/>
      <c r="CEM909" s="79"/>
      <c r="CEN909" s="79"/>
      <c r="CEO909" s="79"/>
      <c r="CEP909" s="79"/>
      <c r="CEQ909" s="79"/>
      <c r="CER909" s="79"/>
      <c r="CES909" s="79"/>
      <c r="CET909" s="79"/>
      <c r="CEU909" s="79"/>
      <c r="CEV909" s="79"/>
      <c r="CEW909" s="79"/>
      <c r="CEX909" s="79"/>
      <c r="CEY909" s="79"/>
      <c r="CEZ909" s="79"/>
      <c r="CFA909" s="79"/>
      <c r="CFB909" s="79"/>
      <c r="CFC909" s="79"/>
      <c r="CFD909" s="79"/>
      <c r="CFE909" s="79"/>
      <c r="CFF909" s="79"/>
      <c r="CFG909" s="79"/>
      <c r="CFH909" s="79"/>
      <c r="CFI909" s="79"/>
      <c r="CFJ909" s="79"/>
      <c r="CFK909" s="79"/>
      <c r="CFL909" s="79"/>
      <c r="CFM909" s="79"/>
      <c r="CFN909" s="79"/>
      <c r="CFO909" s="79"/>
      <c r="CFP909" s="79"/>
      <c r="CFQ909" s="79"/>
      <c r="CFR909" s="79"/>
      <c r="CFS909" s="79"/>
      <c r="CFT909" s="79"/>
      <c r="CFU909" s="79"/>
      <c r="CFV909" s="79"/>
      <c r="CFW909" s="79"/>
      <c r="CFX909" s="79"/>
      <c r="CFY909" s="79"/>
      <c r="CFZ909" s="79"/>
      <c r="CGA909" s="79"/>
      <c r="CGB909" s="79"/>
      <c r="CGC909" s="79"/>
      <c r="CGD909" s="79"/>
      <c r="CGE909" s="79"/>
      <c r="CGF909" s="79"/>
      <c r="CGG909" s="79"/>
      <c r="CGH909" s="79"/>
      <c r="CGI909" s="79"/>
      <c r="CGJ909" s="79"/>
      <c r="CGK909" s="79"/>
      <c r="CGL909" s="79"/>
      <c r="CGM909" s="79"/>
      <c r="CGN909" s="79"/>
      <c r="CGO909" s="79"/>
      <c r="CGP909" s="79"/>
      <c r="CGQ909" s="79"/>
      <c r="CGR909" s="79"/>
      <c r="CGS909" s="79"/>
      <c r="CGT909" s="79"/>
      <c r="CGU909" s="79"/>
      <c r="CGV909" s="79"/>
      <c r="CGW909" s="79"/>
      <c r="CGX909" s="79"/>
      <c r="CGY909" s="79"/>
      <c r="CGZ909" s="79"/>
      <c r="CHA909" s="79"/>
      <c r="CHB909" s="79"/>
      <c r="CHC909" s="79"/>
      <c r="CHD909" s="79"/>
      <c r="CHE909" s="79"/>
      <c r="CHF909" s="79"/>
      <c r="CHG909" s="79"/>
      <c r="CHH909" s="79"/>
      <c r="CHI909" s="79"/>
      <c r="CHJ909" s="79"/>
      <c r="CHK909" s="79"/>
      <c r="CHL909" s="79"/>
      <c r="CHM909" s="79"/>
      <c r="CHN909" s="79"/>
      <c r="CHO909" s="79"/>
      <c r="CHP909" s="79"/>
      <c r="CHQ909" s="79"/>
      <c r="CHR909" s="79"/>
      <c r="CHS909" s="79"/>
      <c r="CHT909" s="79"/>
      <c r="CHU909" s="79"/>
      <c r="CHV909" s="79"/>
      <c r="CHW909" s="79"/>
      <c r="CHX909" s="79"/>
      <c r="CHY909" s="79"/>
      <c r="CHZ909" s="79"/>
      <c r="CIA909" s="79"/>
      <c r="CIB909" s="79"/>
      <c r="CIC909" s="79"/>
      <c r="CID909" s="79"/>
      <c r="CIE909" s="79"/>
      <c r="CIF909" s="79"/>
      <c r="CIG909" s="79"/>
      <c r="CIH909" s="79"/>
      <c r="CII909" s="79"/>
      <c r="CIJ909" s="79"/>
      <c r="CIK909" s="79"/>
      <c r="CIL909" s="79"/>
      <c r="CIM909" s="79"/>
      <c r="CIN909" s="79"/>
      <c r="CIO909" s="79"/>
      <c r="CIP909" s="79"/>
      <c r="CIQ909" s="79"/>
      <c r="CIR909" s="79"/>
      <c r="CIS909" s="79"/>
      <c r="CIT909" s="79"/>
      <c r="CIU909" s="79"/>
      <c r="CIV909" s="79"/>
      <c r="CIW909" s="79"/>
      <c r="CIX909" s="79"/>
      <c r="CIY909" s="79"/>
      <c r="CIZ909" s="79"/>
      <c r="CJA909" s="79"/>
      <c r="CJB909" s="79"/>
      <c r="CJC909" s="79"/>
      <c r="CJD909" s="79"/>
      <c r="CJE909" s="79"/>
      <c r="CJF909" s="79"/>
      <c r="CJG909" s="79"/>
      <c r="CJH909" s="79"/>
      <c r="CJI909" s="79"/>
      <c r="CJJ909" s="79"/>
      <c r="CJK909" s="79"/>
      <c r="CJL909" s="79"/>
      <c r="CJM909" s="79"/>
      <c r="CJN909" s="79"/>
      <c r="CJO909" s="79"/>
      <c r="CJP909" s="79"/>
      <c r="CJQ909" s="79"/>
      <c r="CJR909" s="79"/>
      <c r="CJS909" s="79"/>
      <c r="CJT909" s="79"/>
      <c r="CJU909" s="79"/>
      <c r="CJV909" s="79"/>
      <c r="CJW909" s="79"/>
      <c r="CJX909" s="79"/>
      <c r="CJY909" s="79"/>
      <c r="CJZ909" s="79"/>
      <c r="CKA909" s="79"/>
      <c r="CKB909" s="79"/>
      <c r="CKC909" s="79"/>
      <c r="CKD909" s="79"/>
      <c r="CKE909" s="79"/>
      <c r="CKF909" s="79"/>
      <c r="CKG909" s="79"/>
      <c r="CKH909" s="79"/>
      <c r="CKI909" s="79"/>
      <c r="CKJ909" s="79"/>
      <c r="CKK909" s="79"/>
      <c r="CKL909" s="79"/>
      <c r="CKM909" s="79"/>
      <c r="CKN909" s="79"/>
      <c r="CKO909" s="79"/>
      <c r="CKP909" s="79"/>
      <c r="CKQ909" s="79"/>
      <c r="CKR909" s="79"/>
      <c r="CKS909" s="79"/>
      <c r="CKT909" s="79"/>
      <c r="CKU909" s="79"/>
      <c r="CKV909" s="79"/>
      <c r="CKW909" s="79"/>
      <c r="CKX909" s="79"/>
      <c r="CKY909" s="79"/>
      <c r="CKZ909" s="79"/>
      <c r="CLA909" s="79"/>
      <c r="CLB909" s="79"/>
      <c r="CLC909" s="79"/>
      <c r="CLD909" s="79"/>
      <c r="CLE909" s="79"/>
      <c r="CLF909" s="79"/>
      <c r="CLG909" s="79"/>
      <c r="CLH909" s="79"/>
      <c r="CLI909" s="79"/>
      <c r="CLJ909" s="79"/>
      <c r="CLK909" s="79"/>
      <c r="CLL909" s="79"/>
      <c r="CLM909" s="79"/>
      <c r="CLN909" s="79"/>
      <c r="CLO909" s="79"/>
      <c r="CLP909" s="79"/>
      <c r="CLQ909" s="79"/>
      <c r="CLR909" s="79"/>
      <c r="CLS909" s="79"/>
      <c r="CLT909" s="79"/>
      <c r="CLU909" s="79"/>
      <c r="CLV909" s="79"/>
      <c r="CLW909" s="79"/>
      <c r="CLX909" s="79"/>
      <c r="CLY909" s="79"/>
      <c r="CLZ909" s="79"/>
      <c r="CMA909" s="79"/>
      <c r="CMB909" s="79"/>
      <c r="CMC909" s="79"/>
      <c r="CMD909" s="79"/>
      <c r="CME909" s="79"/>
      <c r="CMF909" s="79"/>
      <c r="CMG909" s="79"/>
      <c r="CMH909" s="79"/>
      <c r="CMI909" s="79"/>
      <c r="CMJ909" s="79"/>
      <c r="CMK909" s="79"/>
      <c r="CML909" s="79"/>
      <c r="CMM909" s="79"/>
      <c r="CMN909" s="79"/>
      <c r="CMO909" s="79"/>
      <c r="CMP909" s="79"/>
      <c r="CMQ909" s="79"/>
      <c r="CMR909" s="79"/>
      <c r="CMS909" s="79"/>
      <c r="CMT909" s="79"/>
      <c r="CMU909" s="79"/>
      <c r="CMV909" s="79"/>
      <c r="CMW909" s="79"/>
      <c r="CMX909" s="79"/>
      <c r="CMY909" s="79"/>
      <c r="CMZ909" s="79"/>
      <c r="CNA909" s="79"/>
      <c r="CNB909" s="79"/>
      <c r="CNC909" s="79"/>
      <c r="CND909" s="79"/>
      <c r="CNE909" s="79"/>
      <c r="CNF909" s="79"/>
      <c r="CNG909" s="79"/>
      <c r="CNH909" s="79"/>
      <c r="CNI909" s="79"/>
      <c r="CNJ909" s="79"/>
      <c r="CNK909" s="79"/>
      <c r="CNL909" s="79"/>
      <c r="CNM909" s="79"/>
      <c r="CNN909" s="79"/>
      <c r="CNO909" s="79"/>
      <c r="CNP909" s="79"/>
      <c r="CNQ909" s="79"/>
      <c r="CNR909" s="79"/>
      <c r="CNS909" s="79"/>
      <c r="CNT909" s="79"/>
      <c r="CNU909" s="79"/>
      <c r="CNV909" s="79"/>
      <c r="CNW909" s="79"/>
      <c r="CNX909" s="79"/>
      <c r="CNY909" s="79"/>
      <c r="CNZ909" s="79"/>
      <c r="COA909" s="79"/>
      <c r="COB909" s="79"/>
      <c r="COC909" s="79"/>
      <c r="COD909" s="79"/>
      <c r="COE909" s="79"/>
      <c r="COF909" s="79"/>
      <c r="COG909" s="79"/>
      <c r="COH909" s="79"/>
      <c r="COI909" s="79"/>
      <c r="COJ909" s="79"/>
      <c r="COK909" s="79"/>
      <c r="COL909" s="79"/>
      <c r="COM909" s="79"/>
      <c r="CON909" s="79"/>
      <c r="COO909" s="79"/>
      <c r="COP909" s="79"/>
      <c r="COQ909" s="79"/>
      <c r="COR909" s="79"/>
      <c r="COS909" s="79"/>
      <c r="COT909" s="79"/>
      <c r="COU909" s="79"/>
      <c r="COV909" s="79"/>
      <c r="COW909" s="79"/>
      <c r="COX909" s="79"/>
      <c r="COY909" s="79"/>
      <c r="COZ909" s="79"/>
      <c r="CPA909" s="79"/>
      <c r="CPB909" s="79"/>
      <c r="CPC909" s="79"/>
      <c r="CPD909" s="79"/>
      <c r="CPE909" s="79"/>
      <c r="CPF909" s="79"/>
      <c r="CPG909" s="79"/>
      <c r="CPH909" s="79"/>
      <c r="CPI909" s="79"/>
      <c r="CPJ909" s="79"/>
      <c r="CPK909" s="79"/>
      <c r="CPL909" s="79"/>
      <c r="CPM909" s="79"/>
      <c r="CPN909" s="79"/>
      <c r="CPO909" s="79"/>
      <c r="CPP909" s="79"/>
      <c r="CPQ909" s="79"/>
      <c r="CPR909" s="79"/>
      <c r="CPS909" s="79"/>
      <c r="CPT909" s="79"/>
      <c r="CPU909" s="79"/>
      <c r="CPV909" s="79"/>
      <c r="CPW909" s="79"/>
      <c r="CPX909" s="79"/>
      <c r="CPY909" s="79"/>
      <c r="CPZ909" s="79"/>
      <c r="CQA909" s="79"/>
      <c r="CQB909" s="79"/>
      <c r="CQC909" s="79"/>
      <c r="CQD909" s="79"/>
      <c r="CQE909" s="79"/>
      <c r="CQF909" s="79"/>
      <c r="CQG909" s="79"/>
      <c r="CQH909" s="79"/>
      <c r="CQI909" s="79"/>
      <c r="CQJ909" s="79"/>
      <c r="CQK909" s="79"/>
      <c r="CQL909" s="79"/>
      <c r="CQM909" s="79"/>
      <c r="CQN909" s="79"/>
      <c r="CQO909" s="79"/>
      <c r="CQP909" s="79"/>
      <c r="CQQ909" s="79"/>
      <c r="CQR909" s="79"/>
      <c r="CQS909" s="79"/>
      <c r="CQT909" s="79"/>
      <c r="CQU909" s="79"/>
      <c r="CQV909" s="79"/>
      <c r="CQW909" s="79"/>
      <c r="CQX909" s="79"/>
      <c r="CQY909" s="79"/>
      <c r="CQZ909" s="79"/>
      <c r="CRA909" s="79"/>
      <c r="CRB909" s="79"/>
      <c r="CRC909" s="79"/>
      <c r="CRD909" s="79"/>
      <c r="CRE909" s="79"/>
      <c r="CRF909" s="79"/>
      <c r="CRG909" s="79"/>
      <c r="CRH909" s="79"/>
      <c r="CRI909" s="79"/>
      <c r="CRJ909" s="79"/>
      <c r="CRK909" s="79"/>
      <c r="CRL909" s="79"/>
      <c r="CRM909" s="79"/>
      <c r="CRN909" s="79"/>
      <c r="CRO909" s="79"/>
      <c r="CRP909" s="79"/>
      <c r="CRQ909" s="79"/>
      <c r="CRR909" s="79"/>
      <c r="CRS909" s="79"/>
      <c r="CRT909" s="79"/>
      <c r="CRU909" s="79"/>
      <c r="CRV909" s="79"/>
      <c r="CRW909" s="79"/>
      <c r="CRX909" s="79"/>
      <c r="CRY909" s="79"/>
      <c r="CRZ909" s="79"/>
      <c r="CSA909" s="79"/>
      <c r="CSB909" s="79"/>
      <c r="CSC909" s="79"/>
      <c r="CSD909" s="79"/>
      <c r="CSE909" s="79"/>
      <c r="CSF909" s="79"/>
      <c r="CSG909" s="79"/>
      <c r="CSH909" s="79"/>
      <c r="CSI909" s="79"/>
      <c r="CSJ909" s="79"/>
      <c r="CSK909" s="79"/>
      <c r="CSL909" s="79"/>
      <c r="CSM909" s="79"/>
      <c r="CSN909" s="79"/>
      <c r="CSO909" s="79"/>
      <c r="CSP909" s="79"/>
      <c r="CSQ909" s="79"/>
      <c r="CSR909" s="79"/>
      <c r="CSS909" s="79"/>
      <c r="CST909" s="79"/>
      <c r="CSU909" s="79"/>
      <c r="CSV909" s="79"/>
      <c r="CSW909" s="79"/>
      <c r="CSX909" s="79"/>
      <c r="CSY909" s="79"/>
      <c r="CSZ909" s="79"/>
      <c r="CTA909" s="79"/>
      <c r="CTB909" s="79"/>
      <c r="CTC909" s="79"/>
      <c r="CTD909" s="79"/>
      <c r="CTE909" s="79"/>
      <c r="CTF909" s="79"/>
      <c r="CTG909" s="79"/>
      <c r="CTH909" s="79"/>
      <c r="CTI909" s="79"/>
      <c r="CTJ909" s="79"/>
      <c r="CTK909" s="79"/>
      <c r="CTL909" s="79"/>
      <c r="CTM909" s="79"/>
      <c r="CTN909" s="79"/>
      <c r="CTO909" s="79"/>
      <c r="CTP909" s="79"/>
      <c r="CTQ909" s="79"/>
      <c r="CTR909" s="79"/>
      <c r="CTS909" s="79"/>
      <c r="CTT909" s="79"/>
      <c r="CTU909" s="79"/>
      <c r="CTV909" s="79"/>
      <c r="CTW909" s="79"/>
      <c r="CTX909" s="79"/>
      <c r="CTY909" s="79"/>
      <c r="CTZ909" s="79"/>
      <c r="CUA909" s="79"/>
      <c r="CUB909" s="79"/>
      <c r="CUC909" s="79"/>
      <c r="CUD909" s="79"/>
      <c r="CUE909" s="79"/>
      <c r="CUF909" s="79"/>
      <c r="CUG909" s="79"/>
      <c r="CUH909" s="79"/>
      <c r="CUI909" s="79"/>
      <c r="CUJ909" s="79"/>
      <c r="CUK909" s="79"/>
      <c r="CUL909" s="79"/>
      <c r="CUM909" s="79"/>
      <c r="CUN909" s="79"/>
      <c r="CUO909" s="79"/>
      <c r="CUP909" s="79"/>
      <c r="CUQ909" s="79"/>
      <c r="CUR909" s="79"/>
      <c r="CUS909" s="79"/>
      <c r="CUT909" s="79"/>
      <c r="CUU909" s="79"/>
      <c r="CUV909" s="79"/>
      <c r="CUW909" s="79"/>
      <c r="CUX909" s="79"/>
      <c r="CUY909" s="79"/>
      <c r="CUZ909" s="79"/>
      <c r="CVA909" s="79"/>
      <c r="CVB909" s="79"/>
      <c r="CVC909" s="79"/>
      <c r="CVD909" s="79"/>
      <c r="CVE909" s="79"/>
      <c r="CVF909" s="79"/>
      <c r="CVG909" s="79"/>
      <c r="CVH909" s="79"/>
      <c r="CVI909" s="79"/>
      <c r="CVJ909" s="79"/>
      <c r="CVK909" s="79"/>
      <c r="CVL909" s="79"/>
      <c r="CVM909" s="79"/>
      <c r="CVN909" s="79"/>
      <c r="CVO909" s="79"/>
      <c r="CVP909" s="79"/>
      <c r="CVQ909" s="79"/>
      <c r="CVR909" s="79"/>
      <c r="CVS909" s="79"/>
      <c r="CVT909" s="79"/>
      <c r="CVU909" s="79"/>
      <c r="CVV909" s="79"/>
      <c r="CVW909" s="79"/>
      <c r="CVX909" s="79"/>
      <c r="CVY909" s="79"/>
      <c r="CVZ909" s="79"/>
      <c r="CWA909" s="79"/>
      <c r="CWB909" s="79"/>
      <c r="CWC909" s="79"/>
      <c r="CWD909" s="79"/>
      <c r="CWE909" s="79"/>
      <c r="CWF909" s="79"/>
      <c r="CWG909" s="79"/>
      <c r="CWH909" s="79"/>
      <c r="CWI909" s="79"/>
      <c r="CWJ909" s="79"/>
      <c r="CWK909" s="79"/>
      <c r="CWL909" s="79"/>
      <c r="CWM909" s="79"/>
      <c r="CWN909" s="79"/>
      <c r="CWO909" s="79"/>
      <c r="CWP909" s="79"/>
      <c r="CWQ909" s="79"/>
      <c r="CWR909" s="79"/>
      <c r="CWS909" s="79"/>
      <c r="CWT909" s="79"/>
      <c r="CWU909" s="79"/>
      <c r="CWV909" s="79"/>
      <c r="CWW909" s="79"/>
      <c r="CWX909" s="79"/>
      <c r="CWY909" s="79"/>
      <c r="CWZ909" s="79"/>
      <c r="CXA909" s="79"/>
      <c r="CXB909" s="79"/>
      <c r="CXC909" s="79"/>
      <c r="CXD909" s="79"/>
      <c r="CXE909" s="79"/>
      <c r="CXF909" s="79"/>
      <c r="CXG909" s="79"/>
      <c r="CXH909" s="79"/>
      <c r="CXI909" s="79"/>
      <c r="CXJ909" s="79"/>
      <c r="CXK909" s="79"/>
      <c r="CXL909" s="79"/>
      <c r="CXM909" s="79"/>
      <c r="CXN909" s="79"/>
      <c r="CXO909" s="79"/>
      <c r="CXP909" s="79"/>
      <c r="CXQ909" s="79"/>
      <c r="CXR909" s="79"/>
      <c r="CXS909" s="79"/>
      <c r="CXT909" s="79"/>
      <c r="CXU909" s="79"/>
      <c r="CXV909" s="79"/>
      <c r="CXW909" s="79"/>
      <c r="CXX909" s="79"/>
      <c r="CXY909" s="79"/>
      <c r="CXZ909" s="79"/>
      <c r="CYA909" s="79"/>
      <c r="CYB909" s="79"/>
      <c r="CYC909" s="79"/>
      <c r="CYD909" s="79"/>
      <c r="CYE909" s="79"/>
      <c r="CYF909" s="79"/>
      <c r="CYG909" s="79"/>
      <c r="CYH909" s="79"/>
      <c r="CYI909" s="79"/>
      <c r="CYJ909" s="79"/>
      <c r="CYK909" s="79"/>
      <c r="CYL909" s="79"/>
      <c r="CYM909" s="79"/>
      <c r="CYN909" s="79"/>
      <c r="CYO909" s="79"/>
      <c r="CYP909" s="79"/>
      <c r="CYQ909" s="79"/>
      <c r="CYR909" s="79"/>
      <c r="CYS909" s="79"/>
      <c r="CYT909" s="79"/>
      <c r="CYU909" s="79"/>
      <c r="CYV909" s="79"/>
      <c r="CYW909" s="79"/>
      <c r="CYX909" s="79"/>
      <c r="CYY909" s="79"/>
      <c r="CYZ909" s="79"/>
      <c r="CZA909" s="79"/>
      <c r="CZB909" s="79"/>
      <c r="CZC909" s="79"/>
      <c r="CZD909" s="79"/>
      <c r="CZE909" s="79"/>
      <c r="CZF909" s="79"/>
      <c r="CZG909" s="79"/>
      <c r="CZH909" s="79"/>
      <c r="CZI909" s="79"/>
      <c r="CZJ909" s="79"/>
      <c r="CZK909" s="79"/>
      <c r="CZL909" s="79"/>
      <c r="CZM909" s="79"/>
      <c r="CZN909" s="79"/>
      <c r="CZO909" s="79"/>
      <c r="CZP909" s="79"/>
      <c r="CZQ909" s="79"/>
      <c r="CZR909" s="79"/>
      <c r="CZS909" s="79"/>
      <c r="CZT909" s="79"/>
      <c r="CZU909" s="79"/>
      <c r="CZV909" s="79"/>
      <c r="CZW909" s="79"/>
      <c r="CZX909" s="79"/>
      <c r="CZY909" s="79"/>
      <c r="CZZ909" s="79"/>
      <c r="DAA909" s="79"/>
      <c r="DAB909" s="79"/>
      <c r="DAC909" s="79"/>
      <c r="DAD909" s="79"/>
      <c r="DAE909" s="79"/>
      <c r="DAF909" s="79"/>
      <c r="DAG909" s="79"/>
      <c r="DAH909" s="79"/>
      <c r="DAI909" s="79"/>
      <c r="DAJ909" s="79"/>
      <c r="DAK909" s="79"/>
      <c r="DAL909" s="79"/>
      <c r="DAM909" s="79"/>
      <c r="DAN909" s="79"/>
      <c r="DAO909" s="79"/>
      <c r="DAP909" s="79"/>
      <c r="DAQ909" s="79"/>
      <c r="DAR909" s="79"/>
      <c r="DAS909" s="79"/>
      <c r="DAT909" s="79"/>
      <c r="DAU909" s="79"/>
      <c r="DAV909" s="79"/>
      <c r="DAW909" s="79"/>
      <c r="DAX909" s="79"/>
      <c r="DAY909" s="79"/>
      <c r="DAZ909" s="79"/>
      <c r="DBA909" s="79"/>
      <c r="DBB909" s="79"/>
      <c r="DBC909" s="79"/>
      <c r="DBD909" s="79"/>
      <c r="DBE909" s="79"/>
      <c r="DBF909" s="79"/>
      <c r="DBG909" s="79"/>
      <c r="DBH909" s="79"/>
      <c r="DBI909" s="79"/>
      <c r="DBJ909" s="79"/>
      <c r="DBK909" s="79"/>
      <c r="DBL909" s="79"/>
      <c r="DBM909" s="79"/>
      <c r="DBN909" s="79"/>
      <c r="DBO909" s="79"/>
      <c r="DBP909" s="79"/>
      <c r="DBQ909" s="79"/>
      <c r="DBR909" s="79"/>
      <c r="DBS909" s="79"/>
      <c r="DBT909" s="79"/>
      <c r="DBU909" s="79"/>
      <c r="DBV909" s="79"/>
      <c r="DBW909" s="79"/>
      <c r="DBX909" s="79"/>
      <c r="DBY909" s="79"/>
      <c r="DBZ909" s="79"/>
      <c r="DCA909" s="79"/>
      <c r="DCB909" s="79"/>
      <c r="DCC909" s="79"/>
      <c r="DCD909" s="79"/>
      <c r="DCE909" s="79"/>
      <c r="DCF909" s="79"/>
      <c r="DCG909" s="79"/>
      <c r="DCH909" s="79"/>
      <c r="DCI909" s="79"/>
      <c r="DCJ909" s="79"/>
      <c r="DCK909" s="79"/>
      <c r="DCL909" s="79"/>
      <c r="DCM909" s="79"/>
      <c r="DCN909" s="79"/>
      <c r="DCO909" s="79"/>
      <c r="DCP909" s="79"/>
      <c r="DCQ909" s="79"/>
      <c r="DCR909" s="79"/>
      <c r="DCS909" s="79"/>
      <c r="DCT909" s="79"/>
      <c r="DCU909" s="79"/>
      <c r="DCV909" s="79"/>
      <c r="DCW909" s="79"/>
      <c r="DCX909" s="79"/>
      <c r="DCY909" s="79"/>
      <c r="DCZ909" s="79"/>
      <c r="DDA909" s="79"/>
      <c r="DDB909" s="79"/>
      <c r="DDC909" s="79"/>
      <c r="DDD909" s="79"/>
      <c r="DDE909" s="79"/>
      <c r="DDF909" s="79"/>
      <c r="DDG909" s="79"/>
      <c r="DDH909" s="79"/>
      <c r="DDI909" s="79"/>
      <c r="DDJ909" s="79"/>
      <c r="DDK909" s="79"/>
      <c r="DDL909" s="79"/>
      <c r="DDM909" s="79"/>
      <c r="DDN909" s="79"/>
      <c r="DDO909" s="79"/>
      <c r="DDP909" s="79"/>
      <c r="DDQ909" s="79"/>
      <c r="DDR909" s="79"/>
      <c r="DDS909" s="79"/>
      <c r="DDT909" s="79"/>
      <c r="DDU909" s="79"/>
      <c r="DDV909" s="79"/>
      <c r="DDW909" s="79"/>
      <c r="DDX909" s="79"/>
      <c r="DDY909" s="79"/>
      <c r="DDZ909" s="79"/>
      <c r="DEA909" s="79"/>
      <c r="DEB909" s="79"/>
      <c r="DEC909" s="79"/>
      <c r="DED909" s="79"/>
      <c r="DEE909" s="79"/>
      <c r="DEF909" s="79"/>
      <c r="DEG909" s="79"/>
      <c r="DEH909" s="79"/>
      <c r="DEI909" s="79"/>
      <c r="DEJ909" s="79"/>
      <c r="DEK909" s="79"/>
      <c r="DEL909" s="79"/>
      <c r="DEM909" s="79"/>
      <c r="DEN909" s="79"/>
      <c r="DEO909" s="79"/>
      <c r="DEP909" s="79"/>
      <c r="DEQ909" s="79"/>
      <c r="DER909" s="79"/>
      <c r="DES909" s="79"/>
      <c r="DET909" s="79"/>
      <c r="DEU909" s="79"/>
      <c r="DEV909" s="79"/>
      <c r="DEW909" s="79"/>
      <c r="DEX909" s="79"/>
      <c r="DEY909" s="79"/>
      <c r="DEZ909" s="79"/>
      <c r="DFA909" s="79"/>
      <c r="DFB909" s="79"/>
      <c r="DFC909" s="79"/>
      <c r="DFD909" s="79"/>
      <c r="DFE909" s="79"/>
      <c r="DFF909" s="79"/>
      <c r="DFG909" s="79"/>
      <c r="DFH909" s="79"/>
      <c r="DFI909" s="79"/>
      <c r="DFJ909" s="79"/>
      <c r="DFK909" s="79"/>
      <c r="DFL909" s="79"/>
      <c r="DFM909" s="79"/>
      <c r="DFN909" s="79"/>
      <c r="DFO909" s="79"/>
      <c r="DFP909" s="79"/>
      <c r="DFQ909" s="79"/>
      <c r="DFR909" s="79"/>
      <c r="DFS909" s="79"/>
      <c r="DFT909" s="79"/>
      <c r="DFU909" s="79"/>
      <c r="DFV909" s="79"/>
      <c r="DFW909" s="79"/>
      <c r="DFX909" s="79"/>
      <c r="DFY909" s="79"/>
      <c r="DFZ909" s="79"/>
      <c r="DGA909" s="79"/>
      <c r="DGB909" s="79"/>
      <c r="DGC909" s="79"/>
      <c r="DGD909" s="79"/>
      <c r="DGE909" s="79"/>
      <c r="DGF909" s="79"/>
      <c r="DGG909" s="79"/>
      <c r="DGH909" s="79"/>
      <c r="DGI909" s="79"/>
      <c r="DGJ909" s="79"/>
      <c r="DGK909" s="79"/>
      <c r="DGL909" s="79"/>
      <c r="DGM909" s="79"/>
      <c r="DGN909" s="79"/>
      <c r="DGO909" s="79"/>
      <c r="DGP909" s="79"/>
      <c r="DGQ909" s="79"/>
      <c r="DGR909" s="79"/>
      <c r="DGS909" s="79"/>
      <c r="DGT909" s="79"/>
      <c r="DGU909" s="79"/>
      <c r="DGV909" s="79"/>
      <c r="DGW909" s="79"/>
      <c r="DGX909" s="79"/>
      <c r="DGY909" s="79"/>
      <c r="DGZ909" s="79"/>
      <c r="DHA909" s="79"/>
      <c r="DHB909" s="79"/>
      <c r="DHC909" s="79"/>
      <c r="DHD909" s="79"/>
      <c r="DHE909" s="79"/>
      <c r="DHF909" s="79"/>
      <c r="DHG909" s="79"/>
      <c r="DHH909" s="79"/>
      <c r="DHI909" s="79"/>
      <c r="DHJ909" s="79"/>
      <c r="DHK909" s="79"/>
      <c r="DHL909" s="79"/>
      <c r="DHM909" s="79"/>
      <c r="DHN909" s="79"/>
      <c r="DHO909" s="79"/>
      <c r="DHP909" s="79"/>
      <c r="DHQ909" s="79"/>
      <c r="DHR909" s="79"/>
      <c r="DHS909" s="79"/>
      <c r="DHT909" s="79"/>
      <c r="DHU909" s="79"/>
      <c r="DHV909" s="79"/>
      <c r="DHW909" s="79"/>
      <c r="DHX909" s="79"/>
      <c r="DHY909" s="79"/>
      <c r="DHZ909" s="79"/>
      <c r="DIA909" s="79"/>
      <c r="DIB909" s="79"/>
      <c r="DIC909" s="79"/>
      <c r="DID909" s="79"/>
      <c r="DIE909" s="79"/>
      <c r="DIF909" s="79"/>
      <c r="DIG909" s="79"/>
      <c r="DIH909" s="79"/>
      <c r="DII909" s="79"/>
      <c r="DIJ909" s="79"/>
      <c r="DIK909" s="79"/>
      <c r="DIL909" s="79"/>
      <c r="DIM909" s="79"/>
      <c r="DIN909" s="79"/>
      <c r="DIO909" s="79"/>
      <c r="DIP909" s="79"/>
      <c r="DIQ909" s="79"/>
      <c r="DIR909" s="79"/>
      <c r="DIS909" s="79"/>
      <c r="DIT909" s="79"/>
      <c r="DIU909" s="79"/>
      <c r="DIV909" s="79"/>
      <c r="DIW909" s="79"/>
      <c r="DIX909" s="79"/>
      <c r="DIY909" s="79"/>
      <c r="DIZ909" s="79"/>
      <c r="DJA909" s="79"/>
      <c r="DJB909" s="79"/>
      <c r="DJC909" s="79"/>
      <c r="DJD909" s="79"/>
      <c r="DJE909" s="79"/>
      <c r="DJF909" s="79"/>
      <c r="DJG909" s="79"/>
      <c r="DJH909" s="79"/>
      <c r="DJI909" s="79"/>
      <c r="DJJ909" s="79"/>
      <c r="DJK909" s="79"/>
      <c r="DJL909" s="79"/>
      <c r="DJM909" s="79"/>
      <c r="DJN909" s="79"/>
      <c r="DJO909" s="79"/>
      <c r="DJP909" s="79"/>
      <c r="DJQ909" s="79"/>
      <c r="DJR909" s="79"/>
      <c r="DJS909" s="79"/>
      <c r="DJT909" s="79"/>
      <c r="DJU909" s="79"/>
      <c r="DJV909" s="79"/>
      <c r="DJW909" s="79"/>
      <c r="DJX909" s="79"/>
      <c r="DJY909" s="79"/>
      <c r="DJZ909" s="79"/>
      <c r="DKA909" s="79"/>
      <c r="DKB909" s="79"/>
      <c r="DKC909" s="79"/>
      <c r="DKD909" s="79"/>
      <c r="DKE909" s="79"/>
      <c r="DKF909" s="79"/>
      <c r="DKG909" s="79"/>
      <c r="DKH909" s="79"/>
      <c r="DKI909" s="79"/>
      <c r="DKJ909" s="79"/>
      <c r="DKK909" s="79"/>
      <c r="DKL909" s="79"/>
      <c r="DKM909" s="79"/>
      <c r="DKN909" s="79"/>
      <c r="DKO909" s="79"/>
      <c r="DKP909" s="79"/>
      <c r="DKQ909" s="79"/>
      <c r="DKR909" s="79"/>
      <c r="DKS909" s="79"/>
      <c r="DKT909" s="79"/>
      <c r="DKU909" s="79"/>
      <c r="DKV909" s="79"/>
      <c r="DKW909" s="79"/>
      <c r="DKX909" s="79"/>
      <c r="DKY909" s="79"/>
      <c r="DKZ909" s="79"/>
      <c r="DLA909" s="79"/>
      <c r="DLB909" s="79"/>
      <c r="DLC909" s="79"/>
      <c r="DLD909" s="79"/>
      <c r="DLE909" s="79"/>
      <c r="DLF909" s="79"/>
      <c r="DLG909" s="79"/>
      <c r="DLH909" s="79"/>
      <c r="DLI909" s="79"/>
      <c r="DLJ909" s="79"/>
      <c r="DLK909" s="79"/>
      <c r="DLL909" s="79"/>
      <c r="DLM909" s="79"/>
      <c r="DLN909" s="79"/>
      <c r="DLO909" s="79"/>
      <c r="DLP909" s="79"/>
      <c r="DLQ909" s="79"/>
      <c r="DLR909" s="79"/>
      <c r="DLS909" s="79"/>
      <c r="DLT909" s="79"/>
      <c r="DLU909" s="79"/>
      <c r="DLV909" s="79"/>
      <c r="DLW909" s="79"/>
      <c r="DLX909" s="79"/>
      <c r="DLY909" s="79"/>
      <c r="DLZ909" s="79"/>
      <c r="DMA909" s="79"/>
      <c r="DMB909" s="79"/>
      <c r="DMC909" s="79"/>
      <c r="DMD909" s="79"/>
      <c r="DME909" s="79"/>
      <c r="DMF909" s="79"/>
      <c r="DMG909" s="79"/>
      <c r="DMH909" s="79"/>
      <c r="DMI909" s="79"/>
      <c r="DMJ909" s="79"/>
      <c r="DMK909" s="79"/>
      <c r="DML909" s="79"/>
      <c r="DMM909" s="79"/>
      <c r="DMN909" s="79"/>
      <c r="DMO909" s="79"/>
      <c r="DMP909" s="79"/>
      <c r="DMQ909" s="79"/>
      <c r="DMR909" s="79"/>
      <c r="DMS909" s="79"/>
      <c r="DMT909" s="79"/>
      <c r="DMU909" s="79"/>
      <c r="DMV909" s="79"/>
      <c r="DMW909" s="79"/>
      <c r="DMX909" s="79"/>
      <c r="DMY909" s="79"/>
      <c r="DMZ909" s="79"/>
      <c r="DNA909" s="79"/>
      <c r="DNB909" s="79"/>
      <c r="DNC909" s="79"/>
      <c r="DND909" s="79"/>
      <c r="DNE909" s="79"/>
      <c r="DNF909" s="79"/>
      <c r="DNG909" s="79"/>
      <c r="DNH909" s="79"/>
      <c r="DNI909" s="79"/>
      <c r="DNJ909" s="79"/>
      <c r="DNK909" s="79"/>
      <c r="DNL909" s="79"/>
      <c r="DNM909" s="79"/>
      <c r="DNN909" s="79"/>
      <c r="DNO909" s="79"/>
      <c r="DNP909" s="79"/>
      <c r="DNQ909" s="79"/>
      <c r="DNR909" s="79"/>
      <c r="DNS909" s="79"/>
      <c r="DNT909" s="79"/>
      <c r="DNU909" s="79"/>
      <c r="DNV909" s="79"/>
      <c r="DNW909" s="79"/>
      <c r="DNX909" s="79"/>
      <c r="DNY909" s="79"/>
      <c r="DNZ909" s="79"/>
      <c r="DOA909" s="79"/>
      <c r="DOB909" s="79"/>
      <c r="DOC909" s="79"/>
      <c r="DOD909" s="79"/>
      <c r="DOE909" s="79"/>
      <c r="DOF909" s="79"/>
      <c r="DOG909" s="79"/>
      <c r="DOH909" s="79"/>
      <c r="DOI909" s="79"/>
      <c r="DOJ909" s="79"/>
      <c r="DOK909" s="79"/>
      <c r="DOL909" s="79"/>
      <c r="DOM909" s="79"/>
      <c r="DON909" s="79"/>
      <c r="DOO909" s="79"/>
      <c r="DOP909" s="79"/>
      <c r="DOQ909" s="79"/>
      <c r="DOR909" s="79"/>
      <c r="DOS909" s="79"/>
      <c r="DOT909" s="79"/>
      <c r="DOU909" s="79"/>
      <c r="DOV909" s="79"/>
      <c r="DOW909" s="79"/>
      <c r="DOX909" s="79"/>
      <c r="DOY909" s="79"/>
      <c r="DOZ909" s="79"/>
      <c r="DPA909" s="79"/>
      <c r="DPB909" s="79"/>
      <c r="DPC909" s="79"/>
      <c r="DPD909" s="79"/>
      <c r="DPE909" s="79"/>
      <c r="DPF909" s="79"/>
      <c r="DPG909" s="79"/>
      <c r="DPH909" s="79"/>
      <c r="DPI909" s="79"/>
      <c r="DPJ909" s="79"/>
      <c r="DPK909" s="79"/>
      <c r="DPL909" s="79"/>
      <c r="DPM909" s="79"/>
      <c r="DPN909" s="79"/>
      <c r="DPO909" s="79"/>
      <c r="DPP909" s="79"/>
      <c r="DPQ909" s="79"/>
      <c r="DPR909" s="79"/>
      <c r="DPS909" s="79"/>
      <c r="DPT909" s="79"/>
      <c r="DPU909" s="79"/>
      <c r="DPV909" s="79"/>
      <c r="DPW909" s="79"/>
      <c r="DPX909" s="79"/>
      <c r="DPY909" s="79"/>
      <c r="DPZ909" s="79"/>
      <c r="DQA909" s="79"/>
      <c r="DQB909" s="79"/>
      <c r="DQC909" s="79"/>
      <c r="DQD909" s="79"/>
      <c r="DQE909" s="79"/>
      <c r="DQF909" s="79"/>
      <c r="DQG909" s="79"/>
      <c r="DQH909" s="79"/>
      <c r="DQI909" s="79"/>
      <c r="DQJ909" s="79"/>
      <c r="DQK909" s="79"/>
      <c r="DQL909" s="79"/>
      <c r="DQM909" s="79"/>
      <c r="DQN909" s="79"/>
      <c r="DQO909" s="79"/>
      <c r="DQP909" s="79"/>
      <c r="DQQ909" s="79"/>
      <c r="DQR909" s="79"/>
      <c r="DQS909" s="79"/>
      <c r="DQT909" s="79"/>
      <c r="DQU909" s="79"/>
      <c r="DQV909" s="79"/>
      <c r="DQW909" s="79"/>
      <c r="DQX909" s="79"/>
      <c r="DQY909" s="79"/>
      <c r="DQZ909" s="79"/>
      <c r="DRA909" s="79"/>
      <c r="DRB909" s="79"/>
      <c r="DRC909" s="79"/>
      <c r="DRD909" s="79"/>
      <c r="DRE909" s="79"/>
      <c r="DRF909" s="79"/>
      <c r="DRG909" s="79"/>
      <c r="DRH909" s="79"/>
      <c r="DRI909" s="79"/>
      <c r="DRJ909" s="79"/>
      <c r="DRK909" s="79"/>
      <c r="DRL909" s="79"/>
      <c r="DRM909" s="79"/>
      <c r="DRN909" s="79"/>
      <c r="DRO909" s="79"/>
      <c r="DRP909" s="79"/>
      <c r="DRQ909" s="79"/>
      <c r="DRR909" s="79"/>
      <c r="DRS909" s="79"/>
      <c r="DRT909" s="79"/>
      <c r="DRU909" s="79"/>
      <c r="DRV909" s="79"/>
      <c r="DRW909" s="79"/>
      <c r="DRX909" s="79"/>
      <c r="DRY909" s="79"/>
      <c r="DRZ909" s="79"/>
      <c r="DSA909" s="79"/>
      <c r="DSB909" s="79"/>
      <c r="DSC909" s="79"/>
      <c r="DSD909" s="79"/>
      <c r="DSE909" s="79"/>
      <c r="DSF909" s="79"/>
      <c r="DSG909" s="79"/>
      <c r="DSH909" s="79"/>
      <c r="DSI909" s="79"/>
      <c r="DSJ909" s="79"/>
      <c r="DSK909" s="79"/>
      <c r="DSL909" s="79"/>
      <c r="DSM909" s="79"/>
      <c r="DSN909" s="79"/>
      <c r="DSO909" s="79"/>
      <c r="DSP909" s="79"/>
      <c r="DSQ909" s="79"/>
      <c r="DSR909" s="79"/>
      <c r="DSS909" s="79"/>
      <c r="DST909" s="79"/>
      <c r="DSU909" s="79"/>
      <c r="DSV909" s="79"/>
      <c r="DSW909" s="79"/>
      <c r="DSX909" s="79"/>
      <c r="DSY909" s="79"/>
      <c r="DSZ909" s="79"/>
      <c r="DTA909" s="79"/>
      <c r="DTB909" s="79"/>
      <c r="DTC909" s="79"/>
      <c r="DTD909" s="79"/>
      <c r="DTE909" s="79"/>
      <c r="DTF909" s="79"/>
      <c r="DTG909" s="79"/>
      <c r="DTH909" s="79"/>
      <c r="DTI909" s="79"/>
      <c r="DTJ909" s="79"/>
      <c r="DTK909" s="79"/>
      <c r="DTL909" s="79"/>
      <c r="DTM909" s="79"/>
      <c r="DTN909" s="79"/>
      <c r="DTO909" s="79"/>
      <c r="DTP909" s="79"/>
      <c r="DTQ909" s="79"/>
      <c r="DTR909" s="79"/>
      <c r="DTS909" s="79"/>
      <c r="DTT909" s="79"/>
      <c r="DTU909" s="79"/>
      <c r="DTV909" s="79"/>
      <c r="DTW909" s="79"/>
      <c r="DTX909" s="79"/>
      <c r="DTY909" s="79"/>
      <c r="DTZ909" s="79"/>
      <c r="DUA909" s="79"/>
      <c r="DUB909" s="79"/>
      <c r="DUC909" s="79"/>
      <c r="DUD909" s="79"/>
      <c r="DUE909" s="79"/>
      <c r="DUF909" s="79"/>
      <c r="DUG909" s="79"/>
      <c r="DUH909" s="79"/>
      <c r="DUI909" s="79"/>
      <c r="DUJ909" s="79"/>
      <c r="DUK909" s="79"/>
      <c r="DUL909" s="79"/>
      <c r="DUM909" s="79"/>
      <c r="DUN909" s="79"/>
      <c r="DUO909" s="79"/>
      <c r="DUP909" s="79"/>
      <c r="DUQ909" s="79"/>
      <c r="DUR909" s="79"/>
      <c r="DUS909" s="79"/>
      <c r="DUT909" s="79"/>
      <c r="DUU909" s="79"/>
      <c r="DUV909" s="79"/>
      <c r="DUW909" s="79"/>
      <c r="DUX909" s="79"/>
      <c r="DUY909" s="79"/>
      <c r="DUZ909" s="79"/>
      <c r="DVA909" s="79"/>
      <c r="DVB909" s="79"/>
      <c r="DVC909" s="79"/>
      <c r="DVD909" s="79"/>
      <c r="DVE909" s="79"/>
      <c r="DVF909" s="79"/>
      <c r="DVG909" s="79"/>
      <c r="DVH909" s="79"/>
      <c r="DVI909" s="79"/>
      <c r="DVJ909" s="79"/>
      <c r="DVK909" s="79"/>
      <c r="DVL909" s="79"/>
      <c r="DVM909" s="79"/>
      <c r="DVN909" s="79"/>
      <c r="DVO909" s="79"/>
      <c r="DVP909" s="79"/>
      <c r="DVQ909" s="79"/>
      <c r="DVR909" s="79"/>
      <c r="DVS909" s="79"/>
      <c r="DVT909" s="79"/>
      <c r="DVU909" s="79"/>
      <c r="DVV909" s="79"/>
      <c r="DVW909" s="79"/>
      <c r="DVX909" s="79"/>
      <c r="DVY909" s="79"/>
      <c r="DVZ909" s="79"/>
      <c r="DWA909" s="79"/>
      <c r="DWB909" s="79"/>
      <c r="DWC909" s="79"/>
      <c r="DWD909" s="79"/>
      <c r="DWE909" s="79"/>
      <c r="DWF909" s="79"/>
      <c r="DWG909" s="79"/>
      <c r="DWH909" s="79"/>
      <c r="DWI909" s="79"/>
      <c r="DWJ909" s="79"/>
      <c r="DWK909" s="79"/>
      <c r="DWL909" s="79"/>
      <c r="DWM909" s="79"/>
      <c r="DWN909" s="79"/>
      <c r="DWO909" s="79"/>
      <c r="DWP909" s="79"/>
      <c r="DWQ909" s="79"/>
      <c r="DWR909" s="79"/>
      <c r="DWS909" s="79"/>
      <c r="DWT909" s="79"/>
      <c r="DWU909" s="79"/>
      <c r="DWV909" s="79"/>
      <c r="DWW909" s="79"/>
      <c r="DWX909" s="79"/>
      <c r="DWY909" s="79"/>
      <c r="DWZ909" s="79"/>
      <c r="DXA909" s="79"/>
      <c r="DXB909" s="79"/>
      <c r="DXC909" s="79"/>
      <c r="DXD909" s="79"/>
      <c r="DXE909" s="79"/>
      <c r="DXF909" s="79"/>
      <c r="DXG909" s="79"/>
      <c r="DXH909" s="79"/>
      <c r="DXI909" s="79"/>
      <c r="DXJ909" s="79"/>
      <c r="DXK909" s="79"/>
      <c r="DXL909" s="79"/>
      <c r="DXM909" s="79"/>
      <c r="DXN909" s="79"/>
      <c r="DXO909" s="79"/>
      <c r="DXP909" s="79"/>
      <c r="DXQ909" s="79"/>
      <c r="DXR909" s="79"/>
      <c r="DXS909" s="79"/>
      <c r="DXT909" s="79"/>
      <c r="DXU909" s="79"/>
      <c r="DXV909" s="79"/>
      <c r="DXW909" s="79"/>
      <c r="DXX909" s="79"/>
      <c r="DXY909" s="79"/>
      <c r="DXZ909" s="79"/>
      <c r="DYA909" s="79"/>
      <c r="DYB909" s="79"/>
      <c r="DYC909" s="79"/>
      <c r="DYD909" s="79"/>
      <c r="DYE909" s="79"/>
      <c r="DYF909" s="79"/>
      <c r="DYG909" s="79"/>
      <c r="DYH909" s="79"/>
      <c r="DYI909" s="79"/>
      <c r="DYJ909" s="79"/>
      <c r="DYK909" s="79"/>
      <c r="DYL909" s="79"/>
      <c r="DYM909" s="79"/>
      <c r="DYN909" s="79"/>
      <c r="DYO909" s="79"/>
      <c r="DYP909" s="79"/>
      <c r="DYQ909" s="79"/>
      <c r="DYR909" s="79"/>
      <c r="DYS909" s="79"/>
      <c r="DYT909" s="79"/>
      <c r="DYU909" s="79"/>
      <c r="DYV909" s="79"/>
      <c r="DYW909" s="79"/>
      <c r="DYX909" s="79"/>
      <c r="DYY909" s="79"/>
      <c r="DYZ909" s="79"/>
      <c r="DZA909" s="79"/>
      <c r="DZB909" s="79"/>
      <c r="DZC909" s="79"/>
      <c r="DZD909" s="79"/>
      <c r="DZE909" s="79"/>
      <c r="DZF909" s="79"/>
      <c r="DZG909" s="79"/>
      <c r="DZH909" s="79"/>
      <c r="DZI909" s="79"/>
      <c r="DZJ909" s="79"/>
      <c r="DZK909" s="79"/>
      <c r="DZL909" s="79"/>
      <c r="DZM909" s="79"/>
      <c r="DZN909" s="79"/>
      <c r="DZO909" s="79"/>
      <c r="DZP909" s="79"/>
      <c r="DZQ909" s="79"/>
      <c r="DZR909" s="79"/>
      <c r="DZS909" s="79"/>
      <c r="DZT909" s="79"/>
      <c r="DZU909" s="79"/>
      <c r="DZV909" s="79"/>
      <c r="DZW909" s="79"/>
      <c r="DZX909" s="79"/>
      <c r="DZY909" s="79"/>
      <c r="DZZ909" s="79"/>
      <c r="EAA909" s="79"/>
      <c r="EAB909" s="79"/>
      <c r="EAC909" s="79"/>
      <c r="EAD909" s="79"/>
      <c r="EAE909" s="79"/>
      <c r="EAF909" s="79"/>
      <c r="EAG909" s="79"/>
      <c r="EAH909" s="79"/>
      <c r="EAI909" s="79"/>
      <c r="EAJ909" s="79"/>
      <c r="EAK909" s="79"/>
      <c r="EAL909" s="79"/>
      <c r="EAM909" s="79"/>
      <c r="EAN909" s="79"/>
      <c r="EAO909" s="79"/>
      <c r="EAP909" s="79"/>
      <c r="EAQ909" s="79"/>
      <c r="EAR909" s="79"/>
      <c r="EAS909" s="79"/>
      <c r="EAT909" s="79"/>
      <c r="EAU909" s="79"/>
      <c r="EAV909" s="79"/>
      <c r="EAW909" s="79"/>
      <c r="EAX909" s="79"/>
      <c r="EAY909" s="79"/>
      <c r="EAZ909" s="79"/>
      <c r="EBA909" s="79"/>
      <c r="EBB909" s="79"/>
      <c r="EBC909" s="79"/>
      <c r="EBD909" s="79"/>
      <c r="EBE909" s="79"/>
      <c r="EBF909" s="79"/>
      <c r="EBG909" s="79"/>
      <c r="EBH909" s="79"/>
      <c r="EBI909" s="79"/>
      <c r="EBJ909" s="79"/>
      <c r="EBK909" s="79"/>
      <c r="EBL909" s="79"/>
      <c r="EBM909" s="79"/>
      <c r="EBN909" s="79"/>
      <c r="EBO909" s="79"/>
      <c r="EBP909" s="79"/>
      <c r="EBQ909" s="79"/>
      <c r="EBR909" s="79"/>
      <c r="EBS909" s="79"/>
      <c r="EBT909" s="79"/>
      <c r="EBU909" s="79"/>
      <c r="EBV909" s="79"/>
      <c r="EBW909" s="79"/>
      <c r="EBX909" s="79"/>
      <c r="EBY909" s="79"/>
      <c r="EBZ909" s="79"/>
      <c r="ECA909" s="79"/>
      <c r="ECB909" s="79"/>
      <c r="ECC909" s="79"/>
      <c r="ECD909" s="79"/>
      <c r="ECE909" s="79"/>
      <c r="ECF909" s="79"/>
      <c r="ECG909" s="79"/>
      <c r="ECH909" s="79"/>
      <c r="ECI909" s="79"/>
      <c r="ECJ909" s="79"/>
      <c r="ECK909" s="79"/>
      <c r="ECL909" s="79"/>
      <c r="ECM909" s="79"/>
      <c r="ECN909" s="79"/>
      <c r="ECO909" s="79"/>
      <c r="ECP909" s="79"/>
      <c r="ECQ909" s="79"/>
      <c r="ECR909" s="79"/>
      <c r="ECS909" s="79"/>
      <c r="ECT909" s="79"/>
      <c r="ECU909" s="79"/>
      <c r="ECV909" s="79"/>
      <c r="ECW909" s="79"/>
      <c r="ECX909" s="79"/>
      <c r="ECY909" s="79"/>
      <c r="ECZ909" s="79"/>
      <c r="EDA909" s="79"/>
      <c r="EDB909" s="79"/>
      <c r="EDC909" s="79"/>
      <c r="EDD909" s="79"/>
      <c r="EDE909" s="79"/>
      <c r="EDF909" s="79"/>
      <c r="EDG909" s="79"/>
      <c r="EDH909" s="79"/>
      <c r="EDI909" s="79"/>
      <c r="EDJ909" s="79"/>
      <c r="EDK909" s="79"/>
      <c r="EDL909" s="79"/>
      <c r="EDM909" s="79"/>
      <c r="EDN909" s="79"/>
      <c r="EDO909" s="79"/>
      <c r="EDP909" s="79"/>
      <c r="EDQ909" s="79"/>
      <c r="EDR909" s="79"/>
      <c r="EDS909" s="79"/>
      <c r="EDT909" s="79"/>
      <c r="EDU909" s="79"/>
      <c r="EDV909" s="79"/>
      <c r="EDW909" s="79"/>
      <c r="EDX909" s="79"/>
      <c r="EDY909" s="79"/>
      <c r="EDZ909" s="79"/>
      <c r="EEA909" s="79"/>
      <c r="EEB909" s="79"/>
      <c r="EEC909" s="79"/>
      <c r="EED909" s="79"/>
      <c r="EEE909" s="79"/>
      <c r="EEF909" s="79"/>
      <c r="EEG909" s="79"/>
      <c r="EEH909" s="79"/>
      <c r="EEI909" s="79"/>
      <c r="EEJ909" s="79"/>
      <c r="EEK909" s="79"/>
      <c r="EEL909" s="79"/>
      <c r="EEM909" s="79"/>
      <c r="EEN909" s="79"/>
      <c r="EEO909" s="79"/>
      <c r="EEP909" s="79"/>
      <c r="EEQ909" s="79"/>
      <c r="EER909" s="79"/>
      <c r="EES909" s="79"/>
      <c r="EET909" s="79"/>
      <c r="EEU909" s="79"/>
      <c r="EEV909" s="79"/>
      <c r="EEW909" s="79"/>
      <c r="EEX909" s="79"/>
      <c r="EEY909" s="79"/>
      <c r="EEZ909" s="79"/>
      <c r="EFA909" s="79"/>
      <c r="EFB909" s="79"/>
      <c r="EFC909" s="79"/>
      <c r="EFD909" s="79"/>
      <c r="EFE909" s="79"/>
      <c r="EFF909" s="79"/>
      <c r="EFG909" s="79"/>
      <c r="EFH909" s="79"/>
      <c r="EFI909" s="79"/>
      <c r="EFJ909" s="79"/>
      <c r="EFK909" s="79"/>
      <c r="EFL909" s="79"/>
      <c r="EFM909" s="79"/>
      <c r="EFN909" s="79"/>
      <c r="EFO909" s="79"/>
      <c r="EFP909" s="79"/>
      <c r="EFQ909" s="79"/>
      <c r="EFR909" s="79"/>
      <c r="EFS909" s="79"/>
      <c r="EFT909" s="79"/>
      <c r="EFU909" s="79"/>
      <c r="EFV909" s="79"/>
      <c r="EFW909" s="79"/>
      <c r="EFX909" s="79"/>
      <c r="EFY909" s="79"/>
      <c r="EFZ909" s="79"/>
      <c r="EGA909" s="79"/>
      <c r="EGB909" s="79"/>
      <c r="EGC909" s="79"/>
      <c r="EGD909" s="79"/>
      <c r="EGE909" s="79"/>
      <c r="EGF909" s="79"/>
      <c r="EGG909" s="79"/>
      <c r="EGH909" s="79"/>
      <c r="EGI909" s="79"/>
      <c r="EGJ909" s="79"/>
      <c r="EGK909" s="79"/>
      <c r="EGL909" s="79"/>
      <c r="EGM909" s="79"/>
      <c r="EGN909" s="79"/>
      <c r="EGO909" s="79"/>
      <c r="EGP909" s="79"/>
      <c r="EGQ909" s="79"/>
      <c r="EGR909" s="79"/>
      <c r="EGS909" s="79"/>
      <c r="EGT909" s="79"/>
      <c r="EGU909" s="79"/>
      <c r="EGV909" s="79"/>
      <c r="EGW909" s="79"/>
      <c r="EGX909" s="79"/>
      <c r="EGY909" s="79"/>
      <c r="EGZ909" s="79"/>
      <c r="EHA909" s="79"/>
      <c r="EHB909" s="79"/>
      <c r="EHC909" s="79"/>
      <c r="EHD909" s="79"/>
      <c r="EHE909" s="79"/>
      <c r="EHF909" s="79"/>
      <c r="EHG909" s="79"/>
      <c r="EHH909" s="79"/>
      <c r="EHI909" s="79"/>
      <c r="EHJ909" s="79"/>
      <c r="EHK909" s="79"/>
      <c r="EHL909" s="79"/>
      <c r="EHM909" s="79"/>
      <c r="EHN909" s="79"/>
      <c r="EHO909" s="79"/>
      <c r="EHP909" s="79"/>
      <c r="EHQ909" s="79"/>
      <c r="EHR909" s="79"/>
      <c r="EHS909" s="79"/>
      <c r="EHT909" s="79"/>
      <c r="EHU909" s="79"/>
      <c r="EHV909" s="79"/>
      <c r="EHW909" s="79"/>
      <c r="EHX909" s="79"/>
      <c r="EHY909" s="79"/>
      <c r="EHZ909" s="79"/>
      <c r="EIA909" s="79"/>
      <c r="EIB909" s="79"/>
      <c r="EIC909" s="79"/>
      <c r="EID909" s="79"/>
      <c r="EIE909" s="79"/>
      <c r="EIF909" s="79"/>
      <c r="EIG909" s="79"/>
      <c r="EIH909" s="79"/>
      <c r="EII909" s="79"/>
      <c r="EIJ909" s="79"/>
      <c r="EIK909" s="79"/>
      <c r="EIL909" s="79"/>
      <c r="EIM909" s="79"/>
      <c r="EIN909" s="79"/>
      <c r="EIO909" s="79"/>
      <c r="EIP909" s="79"/>
      <c r="EIQ909" s="79"/>
      <c r="EIR909" s="79"/>
      <c r="EIS909" s="79"/>
      <c r="EIT909" s="79"/>
      <c r="EIU909" s="79"/>
      <c r="EIV909" s="79"/>
      <c r="EIW909" s="79"/>
      <c r="EIX909" s="79"/>
      <c r="EIY909" s="79"/>
      <c r="EIZ909" s="79"/>
      <c r="EJA909" s="79"/>
      <c r="EJB909" s="79"/>
      <c r="EJC909" s="79"/>
      <c r="EJD909" s="79"/>
      <c r="EJE909" s="79"/>
      <c r="EJF909" s="79"/>
      <c r="EJG909" s="79"/>
      <c r="EJH909" s="79"/>
      <c r="EJI909" s="79"/>
      <c r="EJJ909" s="79"/>
      <c r="EJK909" s="79"/>
      <c r="EJL909" s="79"/>
      <c r="EJM909" s="79"/>
      <c r="EJN909" s="79"/>
      <c r="EJO909" s="79"/>
      <c r="EJP909" s="79"/>
      <c r="EJQ909" s="79"/>
      <c r="EJR909" s="79"/>
      <c r="EJS909" s="79"/>
      <c r="EJT909" s="79"/>
      <c r="EJU909" s="79"/>
      <c r="EJV909" s="79"/>
      <c r="EJW909" s="79"/>
      <c r="EJX909" s="79"/>
      <c r="EJY909" s="79"/>
      <c r="EJZ909" s="79"/>
      <c r="EKA909" s="79"/>
      <c r="EKB909" s="79"/>
      <c r="EKC909" s="79"/>
      <c r="EKD909" s="79"/>
      <c r="EKE909" s="79"/>
      <c r="EKF909" s="79"/>
      <c r="EKG909" s="79"/>
      <c r="EKH909" s="79"/>
      <c r="EKI909" s="79"/>
      <c r="EKJ909" s="79"/>
      <c r="EKK909" s="79"/>
      <c r="EKL909" s="79"/>
      <c r="EKM909" s="79"/>
      <c r="EKN909" s="79"/>
      <c r="EKO909" s="79"/>
      <c r="EKP909" s="79"/>
      <c r="EKQ909" s="79"/>
      <c r="EKR909" s="79"/>
      <c r="EKS909" s="79"/>
      <c r="EKT909" s="79"/>
      <c r="EKU909" s="79"/>
      <c r="EKV909" s="79"/>
      <c r="EKW909" s="79"/>
      <c r="EKX909" s="79"/>
      <c r="EKY909" s="79"/>
      <c r="EKZ909" s="79"/>
      <c r="ELA909" s="79"/>
      <c r="ELB909" s="79"/>
      <c r="ELC909" s="79"/>
      <c r="ELD909" s="79"/>
      <c r="ELE909" s="79"/>
      <c r="ELF909" s="79"/>
      <c r="ELG909" s="79"/>
      <c r="ELH909" s="79"/>
      <c r="ELI909" s="79"/>
      <c r="ELJ909" s="79"/>
      <c r="ELK909" s="79"/>
      <c r="ELL909" s="79"/>
      <c r="ELM909" s="79"/>
      <c r="ELN909" s="79"/>
      <c r="ELO909" s="79"/>
      <c r="ELP909" s="79"/>
      <c r="ELQ909" s="79"/>
      <c r="ELR909" s="79"/>
      <c r="ELS909" s="79"/>
      <c r="ELT909" s="79"/>
      <c r="ELU909" s="79"/>
      <c r="ELV909" s="79"/>
      <c r="ELW909" s="79"/>
      <c r="ELX909" s="79"/>
      <c r="ELY909" s="79"/>
      <c r="ELZ909" s="79"/>
      <c r="EMA909" s="79"/>
      <c r="EMB909" s="79"/>
      <c r="EMC909" s="79"/>
      <c r="EMD909" s="79"/>
      <c r="EME909" s="79"/>
      <c r="EMF909" s="79"/>
      <c r="EMG909" s="79"/>
      <c r="EMH909" s="79"/>
      <c r="EMI909" s="79"/>
      <c r="EMJ909" s="79"/>
      <c r="EMK909" s="79"/>
      <c r="EML909" s="79"/>
      <c r="EMM909" s="79"/>
      <c r="EMN909" s="79"/>
      <c r="EMO909" s="79"/>
      <c r="EMP909" s="79"/>
      <c r="EMQ909" s="79"/>
      <c r="EMR909" s="79"/>
      <c r="EMS909" s="79"/>
      <c r="EMT909" s="79"/>
      <c r="EMU909" s="79"/>
      <c r="EMV909" s="79"/>
      <c r="EMW909" s="79"/>
      <c r="EMX909" s="79"/>
      <c r="EMY909" s="79"/>
      <c r="EMZ909" s="79"/>
      <c r="ENA909" s="79"/>
      <c r="ENB909" s="79"/>
      <c r="ENC909" s="79"/>
      <c r="END909" s="79"/>
      <c r="ENE909" s="79"/>
      <c r="ENF909" s="79"/>
      <c r="ENG909" s="79"/>
      <c r="ENH909" s="79"/>
      <c r="ENI909" s="79"/>
      <c r="ENJ909" s="79"/>
      <c r="ENK909" s="79"/>
      <c r="ENL909" s="79"/>
      <c r="ENM909" s="79"/>
      <c r="ENN909" s="79"/>
      <c r="ENO909" s="79"/>
      <c r="ENP909" s="79"/>
      <c r="ENQ909" s="79"/>
      <c r="ENR909" s="79"/>
      <c r="ENS909" s="79"/>
      <c r="ENT909" s="79"/>
      <c r="ENU909" s="79"/>
      <c r="ENV909" s="79"/>
      <c r="ENW909" s="79"/>
      <c r="ENX909" s="79"/>
      <c r="ENY909" s="79"/>
      <c r="ENZ909" s="79"/>
      <c r="EOA909" s="79"/>
      <c r="EOB909" s="79"/>
      <c r="EOC909" s="79"/>
      <c r="EOD909" s="79"/>
      <c r="EOE909" s="79"/>
      <c r="EOF909" s="79"/>
      <c r="EOG909" s="79"/>
      <c r="EOH909" s="79"/>
      <c r="EOI909" s="79"/>
      <c r="EOJ909" s="79"/>
      <c r="EOK909" s="79"/>
      <c r="EOL909" s="79"/>
      <c r="EOM909" s="79"/>
      <c r="EON909" s="79"/>
      <c r="EOO909" s="79"/>
      <c r="EOP909" s="79"/>
      <c r="EOQ909" s="79"/>
      <c r="EOR909" s="79"/>
      <c r="EOS909" s="79"/>
      <c r="EOT909" s="79"/>
      <c r="EOU909" s="79"/>
      <c r="EOV909" s="79"/>
      <c r="EOW909" s="79"/>
      <c r="EOX909" s="79"/>
      <c r="EOY909" s="79"/>
      <c r="EOZ909" s="79"/>
      <c r="EPA909" s="79"/>
      <c r="EPB909" s="79"/>
      <c r="EPC909" s="79"/>
      <c r="EPD909" s="79"/>
      <c r="EPE909" s="79"/>
      <c r="EPF909" s="79"/>
      <c r="EPG909" s="79"/>
      <c r="EPH909" s="79"/>
      <c r="EPI909" s="79"/>
      <c r="EPJ909" s="79"/>
      <c r="EPK909" s="79"/>
      <c r="EPL909" s="79"/>
      <c r="EPM909" s="79"/>
      <c r="EPN909" s="79"/>
      <c r="EPO909" s="79"/>
      <c r="EPP909" s="79"/>
      <c r="EPQ909" s="79"/>
      <c r="EPR909" s="79"/>
      <c r="EPS909" s="79"/>
      <c r="EPT909" s="79"/>
      <c r="EPU909" s="79"/>
      <c r="EPV909" s="79"/>
      <c r="EPW909" s="79"/>
      <c r="EPX909" s="79"/>
      <c r="EPY909" s="79"/>
      <c r="EPZ909" s="79"/>
      <c r="EQA909" s="79"/>
      <c r="EQB909" s="79"/>
      <c r="EQC909" s="79"/>
      <c r="EQD909" s="79"/>
      <c r="EQE909" s="79"/>
      <c r="EQF909" s="79"/>
      <c r="EQG909" s="79"/>
      <c r="EQH909" s="79"/>
      <c r="EQI909" s="79"/>
      <c r="EQJ909" s="79"/>
      <c r="EQK909" s="79"/>
      <c r="EQL909" s="79"/>
      <c r="EQM909" s="79"/>
      <c r="EQN909" s="79"/>
      <c r="EQO909" s="79"/>
      <c r="EQP909" s="79"/>
      <c r="EQQ909" s="79"/>
      <c r="EQR909" s="79"/>
      <c r="EQS909" s="79"/>
      <c r="EQT909" s="79"/>
      <c r="EQU909" s="79"/>
      <c r="EQV909" s="79"/>
      <c r="EQW909" s="79"/>
      <c r="EQX909" s="79"/>
      <c r="EQY909" s="79"/>
      <c r="EQZ909" s="79"/>
      <c r="ERA909" s="79"/>
      <c r="ERB909" s="79"/>
      <c r="ERC909" s="79"/>
      <c r="ERD909" s="79"/>
      <c r="ERE909" s="79"/>
      <c r="ERF909" s="79"/>
      <c r="ERG909" s="79"/>
      <c r="ERH909" s="79"/>
      <c r="ERI909" s="79"/>
      <c r="ERJ909" s="79"/>
      <c r="ERK909" s="79"/>
      <c r="ERL909" s="79"/>
      <c r="ERM909" s="79"/>
      <c r="ERN909" s="79"/>
      <c r="ERO909" s="79"/>
      <c r="ERP909" s="79"/>
      <c r="ERQ909" s="79"/>
      <c r="ERR909" s="79"/>
      <c r="ERS909" s="79"/>
      <c r="ERT909" s="79"/>
      <c r="ERU909" s="79"/>
      <c r="ERV909" s="79"/>
      <c r="ERW909" s="79"/>
      <c r="ERX909" s="79"/>
      <c r="ERY909" s="79"/>
      <c r="ERZ909" s="79"/>
      <c r="ESA909" s="79"/>
      <c r="ESB909" s="79"/>
      <c r="ESC909" s="79"/>
      <c r="ESD909" s="79"/>
      <c r="ESE909" s="79"/>
      <c r="ESF909" s="79"/>
      <c r="ESG909" s="79"/>
      <c r="ESH909" s="79"/>
      <c r="ESI909" s="79"/>
      <c r="ESJ909" s="79"/>
      <c r="ESK909" s="79"/>
      <c r="ESL909" s="79"/>
      <c r="ESM909" s="79"/>
      <c r="ESN909" s="79"/>
      <c r="ESO909" s="79"/>
      <c r="ESP909" s="79"/>
      <c r="ESQ909" s="79"/>
      <c r="ESR909" s="79"/>
      <c r="ESS909" s="79"/>
      <c r="EST909" s="79"/>
      <c r="ESU909" s="79"/>
      <c r="ESV909" s="79"/>
      <c r="ESW909" s="79"/>
      <c r="ESX909" s="79"/>
      <c r="ESY909" s="79"/>
      <c r="ESZ909" s="79"/>
      <c r="ETA909" s="79"/>
      <c r="ETB909" s="79"/>
      <c r="ETC909" s="79"/>
      <c r="ETD909" s="79"/>
      <c r="ETE909" s="79"/>
      <c r="ETF909" s="79"/>
      <c r="ETG909" s="79"/>
      <c r="ETH909" s="79"/>
      <c r="ETI909" s="79"/>
      <c r="ETJ909" s="79"/>
      <c r="ETK909" s="79"/>
      <c r="ETL909" s="79"/>
      <c r="ETM909" s="79"/>
      <c r="ETN909" s="79"/>
      <c r="ETO909" s="79"/>
      <c r="ETP909" s="79"/>
      <c r="ETQ909" s="79"/>
      <c r="ETR909" s="79"/>
      <c r="ETS909" s="79"/>
      <c r="ETT909" s="79"/>
      <c r="ETU909" s="79"/>
      <c r="ETV909" s="79"/>
      <c r="ETW909" s="79"/>
      <c r="ETX909" s="79"/>
      <c r="ETY909" s="79"/>
      <c r="ETZ909" s="79"/>
      <c r="EUA909" s="79"/>
      <c r="EUB909" s="79"/>
      <c r="EUC909" s="79"/>
      <c r="EUD909" s="79"/>
      <c r="EUE909" s="79"/>
      <c r="EUF909" s="79"/>
      <c r="EUG909" s="79"/>
      <c r="EUH909" s="79"/>
      <c r="EUI909" s="79"/>
      <c r="EUJ909" s="79"/>
      <c r="EUK909" s="79"/>
      <c r="EUL909" s="79"/>
      <c r="EUM909" s="79"/>
      <c r="EUN909" s="79"/>
      <c r="EUO909" s="79"/>
      <c r="EUP909" s="79"/>
      <c r="EUQ909" s="79"/>
      <c r="EUR909" s="79"/>
      <c r="EUS909" s="79"/>
      <c r="EUT909" s="79"/>
      <c r="EUU909" s="79"/>
      <c r="EUV909" s="79"/>
      <c r="EUW909" s="79"/>
      <c r="EUX909" s="79"/>
      <c r="EUY909" s="79"/>
      <c r="EUZ909" s="79"/>
      <c r="EVA909" s="79"/>
      <c r="EVB909" s="79"/>
      <c r="EVC909" s="79"/>
      <c r="EVD909" s="79"/>
      <c r="EVE909" s="79"/>
      <c r="EVF909" s="79"/>
      <c r="EVG909" s="79"/>
      <c r="EVH909" s="79"/>
      <c r="EVI909" s="79"/>
      <c r="EVJ909" s="79"/>
      <c r="EVK909" s="79"/>
      <c r="EVL909" s="79"/>
      <c r="EVM909" s="79"/>
      <c r="EVN909" s="79"/>
      <c r="EVO909" s="79"/>
      <c r="EVP909" s="79"/>
      <c r="EVQ909" s="79"/>
      <c r="EVR909" s="79"/>
      <c r="EVS909" s="79"/>
      <c r="EVT909" s="79"/>
      <c r="EVU909" s="79"/>
      <c r="EVV909" s="79"/>
      <c r="EVW909" s="79"/>
      <c r="EVX909" s="79"/>
      <c r="EVY909" s="79"/>
      <c r="EVZ909" s="79"/>
      <c r="EWA909" s="79"/>
      <c r="EWB909" s="79"/>
      <c r="EWC909" s="79"/>
      <c r="EWD909" s="79"/>
      <c r="EWE909" s="79"/>
      <c r="EWF909" s="79"/>
      <c r="EWG909" s="79"/>
      <c r="EWH909" s="79"/>
      <c r="EWI909" s="79"/>
      <c r="EWJ909" s="79"/>
      <c r="EWK909" s="79"/>
      <c r="EWL909" s="79"/>
      <c r="EWM909" s="79"/>
      <c r="EWN909" s="79"/>
      <c r="EWO909" s="79"/>
      <c r="EWP909" s="79"/>
      <c r="EWQ909" s="79"/>
      <c r="EWR909" s="79"/>
      <c r="EWS909" s="79"/>
      <c r="EWT909" s="79"/>
      <c r="EWU909" s="79"/>
      <c r="EWV909" s="79"/>
      <c r="EWW909" s="79"/>
      <c r="EWX909" s="79"/>
      <c r="EWY909" s="79"/>
      <c r="EWZ909" s="79"/>
      <c r="EXA909" s="79"/>
      <c r="EXB909" s="79"/>
      <c r="EXC909" s="79"/>
      <c r="EXD909" s="79"/>
      <c r="EXE909" s="79"/>
      <c r="EXF909" s="79"/>
      <c r="EXG909" s="79"/>
      <c r="EXH909" s="79"/>
      <c r="EXI909" s="79"/>
      <c r="EXJ909" s="79"/>
      <c r="EXK909" s="79"/>
      <c r="EXL909" s="79"/>
      <c r="EXM909" s="79"/>
      <c r="EXN909" s="79"/>
      <c r="EXO909" s="79"/>
      <c r="EXP909" s="79"/>
      <c r="EXQ909" s="79"/>
      <c r="EXR909" s="79"/>
      <c r="EXS909" s="79"/>
      <c r="EXT909" s="79"/>
      <c r="EXU909" s="79"/>
      <c r="EXV909" s="79"/>
      <c r="EXW909" s="79"/>
      <c r="EXX909" s="79"/>
      <c r="EXY909" s="79"/>
      <c r="EXZ909" s="79"/>
      <c r="EYA909" s="79"/>
      <c r="EYB909" s="79"/>
      <c r="EYC909" s="79"/>
      <c r="EYD909" s="79"/>
      <c r="EYE909" s="79"/>
      <c r="EYF909" s="79"/>
      <c r="EYG909" s="79"/>
      <c r="EYH909" s="79"/>
      <c r="EYI909" s="79"/>
      <c r="EYJ909" s="79"/>
      <c r="EYK909" s="79"/>
      <c r="EYL909" s="79"/>
      <c r="EYM909" s="79"/>
      <c r="EYN909" s="79"/>
      <c r="EYO909" s="79"/>
      <c r="EYP909" s="79"/>
      <c r="EYQ909" s="79"/>
      <c r="EYR909" s="79"/>
      <c r="EYS909" s="79"/>
      <c r="EYT909" s="79"/>
      <c r="EYU909" s="79"/>
      <c r="EYV909" s="79"/>
      <c r="EYW909" s="79"/>
      <c r="EYX909" s="79"/>
      <c r="EYY909" s="79"/>
      <c r="EYZ909" s="79"/>
      <c r="EZA909" s="79"/>
      <c r="EZB909" s="79"/>
      <c r="EZC909" s="79"/>
      <c r="EZD909" s="79"/>
      <c r="EZE909" s="79"/>
      <c r="EZF909" s="79"/>
      <c r="EZG909" s="79"/>
      <c r="EZH909" s="79"/>
      <c r="EZI909" s="79"/>
      <c r="EZJ909" s="79"/>
      <c r="EZK909" s="79"/>
      <c r="EZL909" s="79"/>
      <c r="EZM909" s="79"/>
      <c r="EZN909" s="79"/>
      <c r="EZO909" s="79"/>
      <c r="EZP909" s="79"/>
      <c r="EZQ909" s="79"/>
      <c r="EZR909" s="79"/>
      <c r="EZS909" s="79"/>
      <c r="EZT909" s="79"/>
      <c r="EZU909" s="79"/>
      <c r="EZV909" s="79"/>
      <c r="EZW909" s="79"/>
      <c r="EZX909" s="79"/>
      <c r="EZY909" s="79"/>
      <c r="EZZ909" s="79"/>
      <c r="FAA909" s="79"/>
      <c r="FAB909" s="79"/>
      <c r="FAC909" s="79"/>
      <c r="FAD909" s="79"/>
      <c r="FAE909" s="79"/>
      <c r="FAF909" s="79"/>
      <c r="FAG909" s="79"/>
      <c r="FAH909" s="79"/>
      <c r="FAI909" s="79"/>
      <c r="FAJ909" s="79"/>
      <c r="FAK909" s="79"/>
      <c r="FAL909" s="79"/>
      <c r="FAM909" s="79"/>
      <c r="FAN909" s="79"/>
      <c r="FAO909" s="79"/>
      <c r="FAP909" s="79"/>
      <c r="FAQ909" s="79"/>
      <c r="FAR909" s="79"/>
      <c r="FAS909" s="79"/>
      <c r="FAT909" s="79"/>
      <c r="FAU909" s="79"/>
      <c r="FAV909" s="79"/>
      <c r="FAW909" s="79"/>
      <c r="FAX909" s="79"/>
      <c r="FAY909" s="79"/>
      <c r="FAZ909" s="79"/>
      <c r="FBA909" s="79"/>
      <c r="FBB909" s="79"/>
      <c r="FBC909" s="79"/>
      <c r="FBD909" s="79"/>
      <c r="FBE909" s="79"/>
      <c r="FBF909" s="79"/>
      <c r="FBG909" s="79"/>
      <c r="FBH909" s="79"/>
      <c r="FBI909" s="79"/>
      <c r="FBJ909" s="79"/>
      <c r="FBK909" s="79"/>
      <c r="FBL909" s="79"/>
      <c r="FBM909" s="79"/>
      <c r="FBN909" s="79"/>
      <c r="FBO909" s="79"/>
      <c r="FBP909" s="79"/>
      <c r="FBQ909" s="79"/>
      <c r="FBR909" s="79"/>
      <c r="FBS909" s="79"/>
      <c r="FBT909" s="79"/>
      <c r="FBU909" s="79"/>
      <c r="FBV909" s="79"/>
      <c r="FBW909" s="79"/>
      <c r="FBX909" s="79"/>
      <c r="FBY909" s="79"/>
      <c r="FBZ909" s="79"/>
      <c r="FCA909" s="79"/>
      <c r="FCB909" s="79"/>
      <c r="FCC909" s="79"/>
      <c r="FCD909" s="79"/>
      <c r="FCE909" s="79"/>
      <c r="FCF909" s="79"/>
      <c r="FCG909" s="79"/>
      <c r="FCH909" s="79"/>
      <c r="FCI909" s="79"/>
      <c r="FCJ909" s="79"/>
      <c r="FCK909" s="79"/>
      <c r="FCL909" s="79"/>
      <c r="FCM909" s="79"/>
      <c r="FCN909" s="79"/>
      <c r="FCO909" s="79"/>
      <c r="FCP909" s="79"/>
      <c r="FCQ909" s="79"/>
      <c r="FCR909" s="79"/>
      <c r="FCS909" s="79"/>
      <c r="FCT909" s="79"/>
      <c r="FCU909" s="79"/>
      <c r="FCV909" s="79"/>
      <c r="FCW909" s="79"/>
      <c r="FCX909" s="79"/>
      <c r="FCY909" s="79"/>
      <c r="FCZ909" s="79"/>
      <c r="FDA909" s="79"/>
      <c r="FDB909" s="79"/>
      <c r="FDC909" s="79"/>
      <c r="FDD909" s="79"/>
      <c r="FDE909" s="79"/>
      <c r="FDF909" s="79"/>
      <c r="FDG909" s="79"/>
      <c r="FDH909" s="79"/>
      <c r="FDI909" s="79"/>
      <c r="FDJ909" s="79"/>
      <c r="FDK909" s="79"/>
      <c r="FDL909" s="79"/>
      <c r="FDM909" s="79"/>
      <c r="FDN909" s="79"/>
      <c r="FDO909" s="79"/>
      <c r="FDP909" s="79"/>
      <c r="FDQ909" s="79"/>
      <c r="FDR909" s="79"/>
      <c r="FDS909" s="79"/>
      <c r="FDT909" s="79"/>
      <c r="FDU909" s="79"/>
      <c r="FDV909" s="79"/>
      <c r="FDW909" s="79"/>
      <c r="FDX909" s="79"/>
      <c r="FDY909" s="79"/>
      <c r="FDZ909" s="79"/>
      <c r="FEA909" s="79"/>
      <c r="FEB909" s="79"/>
      <c r="FEC909" s="79"/>
      <c r="FED909" s="79"/>
      <c r="FEE909" s="79"/>
      <c r="FEF909" s="79"/>
      <c r="FEG909" s="79"/>
      <c r="FEH909" s="79"/>
      <c r="FEI909" s="79"/>
      <c r="FEJ909" s="79"/>
      <c r="FEK909" s="79"/>
      <c r="FEL909" s="79"/>
      <c r="FEM909" s="79"/>
      <c r="FEN909" s="79"/>
      <c r="FEO909" s="79"/>
      <c r="FEP909" s="79"/>
      <c r="FEQ909" s="79"/>
      <c r="FER909" s="79"/>
      <c r="FES909" s="79"/>
      <c r="FET909" s="79"/>
      <c r="FEU909" s="79"/>
      <c r="FEV909" s="79"/>
      <c r="FEW909" s="79"/>
      <c r="FEX909" s="79"/>
      <c r="FEY909" s="79"/>
      <c r="FEZ909" s="79"/>
      <c r="FFA909" s="79"/>
      <c r="FFB909" s="79"/>
      <c r="FFC909" s="79"/>
      <c r="FFD909" s="79"/>
      <c r="FFE909" s="79"/>
      <c r="FFF909" s="79"/>
      <c r="FFG909" s="79"/>
      <c r="FFH909" s="79"/>
      <c r="FFI909" s="79"/>
      <c r="FFJ909" s="79"/>
      <c r="FFK909" s="79"/>
      <c r="FFL909" s="79"/>
      <c r="FFM909" s="79"/>
      <c r="FFN909" s="79"/>
      <c r="FFO909" s="79"/>
      <c r="FFP909" s="79"/>
      <c r="FFQ909" s="79"/>
      <c r="FFR909" s="79"/>
      <c r="FFS909" s="79"/>
      <c r="FFT909" s="79"/>
      <c r="FFU909" s="79"/>
      <c r="FFV909" s="79"/>
      <c r="FFW909" s="79"/>
      <c r="FFX909" s="79"/>
      <c r="FFY909" s="79"/>
      <c r="FFZ909" s="79"/>
      <c r="FGA909" s="79"/>
      <c r="FGB909" s="79"/>
      <c r="FGC909" s="79"/>
      <c r="FGD909" s="79"/>
      <c r="FGE909" s="79"/>
      <c r="FGF909" s="79"/>
      <c r="FGG909" s="79"/>
      <c r="FGH909" s="79"/>
      <c r="FGI909" s="79"/>
      <c r="FGJ909" s="79"/>
      <c r="FGK909" s="79"/>
      <c r="FGL909" s="79"/>
      <c r="FGM909" s="79"/>
      <c r="FGN909" s="79"/>
      <c r="FGO909" s="79"/>
      <c r="FGP909" s="79"/>
      <c r="FGQ909" s="79"/>
      <c r="FGR909" s="79"/>
      <c r="FGS909" s="79"/>
      <c r="FGT909" s="79"/>
      <c r="FGU909" s="79"/>
      <c r="FGV909" s="79"/>
      <c r="FGW909" s="79"/>
      <c r="FGX909" s="79"/>
      <c r="FGY909" s="79"/>
      <c r="FGZ909" s="79"/>
      <c r="FHA909" s="79"/>
      <c r="FHB909" s="79"/>
      <c r="FHC909" s="79"/>
      <c r="FHD909" s="79"/>
      <c r="FHE909" s="79"/>
      <c r="FHF909" s="79"/>
      <c r="FHG909" s="79"/>
      <c r="FHH909" s="79"/>
      <c r="FHI909" s="79"/>
      <c r="FHJ909" s="79"/>
      <c r="FHK909" s="79"/>
      <c r="FHL909" s="79"/>
      <c r="FHM909" s="79"/>
      <c r="FHN909" s="79"/>
      <c r="FHO909" s="79"/>
      <c r="FHP909" s="79"/>
      <c r="FHQ909" s="79"/>
      <c r="FHR909" s="79"/>
      <c r="FHS909" s="79"/>
      <c r="FHT909" s="79"/>
      <c r="FHU909" s="79"/>
      <c r="FHV909" s="79"/>
      <c r="FHW909" s="79"/>
      <c r="FHX909" s="79"/>
      <c r="FHY909" s="79"/>
      <c r="FHZ909" s="79"/>
      <c r="FIA909" s="79"/>
      <c r="FIB909" s="79"/>
      <c r="FIC909" s="79"/>
      <c r="FID909" s="79"/>
      <c r="FIE909" s="79"/>
      <c r="FIF909" s="79"/>
      <c r="FIG909" s="79"/>
      <c r="FIH909" s="79"/>
      <c r="FII909" s="79"/>
      <c r="FIJ909" s="79"/>
      <c r="FIK909" s="79"/>
      <c r="FIL909" s="79"/>
      <c r="FIM909" s="79"/>
      <c r="FIN909" s="79"/>
      <c r="FIO909" s="79"/>
      <c r="FIP909" s="79"/>
      <c r="FIQ909" s="79"/>
      <c r="FIR909" s="79"/>
      <c r="FIS909" s="79"/>
      <c r="FIT909" s="79"/>
      <c r="FIU909" s="79"/>
      <c r="FIV909" s="79"/>
      <c r="FIW909" s="79"/>
      <c r="FIX909" s="79"/>
      <c r="FIY909" s="79"/>
      <c r="FIZ909" s="79"/>
      <c r="FJA909" s="79"/>
      <c r="FJB909" s="79"/>
      <c r="FJC909" s="79"/>
      <c r="FJD909" s="79"/>
      <c r="FJE909" s="79"/>
      <c r="FJF909" s="79"/>
      <c r="FJG909" s="79"/>
      <c r="FJH909" s="79"/>
      <c r="FJI909" s="79"/>
      <c r="FJJ909" s="79"/>
      <c r="FJK909" s="79"/>
      <c r="FJL909" s="79"/>
      <c r="FJM909" s="79"/>
      <c r="FJN909" s="79"/>
      <c r="FJO909" s="79"/>
      <c r="FJP909" s="79"/>
      <c r="FJQ909" s="79"/>
      <c r="FJR909" s="79"/>
      <c r="FJS909" s="79"/>
      <c r="FJT909" s="79"/>
      <c r="FJU909" s="79"/>
      <c r="FJV909" s="79"/>
      <c r="FJW909" s="79"/>
      <c r="FJX909" s="79"/>
      <c r="FJY909" s="79"/>
      <c r="FJZ909" s="79"/>
      <c r="FKA909" s="79"/>
      <c r="FKB909" s="79"/>
      <c r="FKC909" s="79"/>
      <c r="FKD909" s="79"/>
      <c r="FKE909" s="79"/>
      <c r="FKF909" s="79"/>
      <c r="FKG909" s="79"/>
      <c r="FKH909" s="79"/>
      <c r="FKI909" s="79"/>
      <c r="FKJ909" s="79"/>
      <c r="FKK909" s="79"/>
      <c r="FKL909" s="79"/>
      <c r="FKM909" s="79"/>
      <c r="FKN909" s="79"/>
      <c r="FKO909" s="79"/>
      <c r="FKP909" s="79"/>
      <c r="FKQ909" s="79"/>
      <c r="FKR909" s="79"/>
      <c r="FKS909" s="79"/>
      <c r="FKT909" s="79"/>
      <c r="FKU909" s="79"/>
      <c r="FKV909" s="79"/>
      <c r="FKW909" s="79"/>
      <c r="FKX909" s="79"/>
      <c r="FKY909" s="79"/>
      <c r="FKZ909" s="79"/>
      <c r="FLA909" s="79"/>
      <c r="FLB909" s="79"/>
      <c r="FLC909" s="79"/>
      <c r="FLD909" s="79"/>
      <c r="FLE909" s="79"/>
      <c r="FLF909" s="79"/>
      <c r="FLG909" s="79"/>
      <c r="FLH909" s="79"/>
      <c r="FLI909" s="79"/>
      <c r="FLJ909" s="79"/>
      <c r="FLK909" s="79"/>
      <c r="FLL909" s="79"/>
      <c r="FLM909" s="79"/>
      <c r="FLN909" s="79"/>
      <c r="FLO909" s="79"/>
      <c r="FLP909" s="79"/>
      <c r="FLQ909" s="79"/>
      <c r="FLR909" s="79"/>
      <c r="FLS909" s="79"/>
      <c r="FLT909" s="79"/>
      <c r="FLU909" s="79"/>
      <c r="FLV909" s="79"/>
      <c r="FLW909" s="79"/>
      <c r="FLX909" s="79"/>
      <c r="FLY909" s="79"/>
      <c r="FLZ909" s="79"/>
      <c r="FMA909" s="79"/>
      <c r="FMB909" s="79"/>
      <c r="FMC909" s="79"/>
      <c r="FMD909" s="79"/>
      <c r="FME909" s="79"/>
      <c r="FMF909" s="79"/>
      <c r="FMG909" s="79"/>
      <c r="FMH909" s="79"/>
      <c r="FMI909" s="79"/>
      <c r="FMJ909" s="79"/>
      <c r="FMK909" s="79"/>
      <c r="FML909" s="79"/>
      <c r="FMM909" s="79"/>
      <c r="FMN909" s="79"/>
      <c r="FMO909" s="79"/>
      <c r="FMP909" s="79"/>
      <c r="FMQ909" s="79"/>
      <c r="FMR909" s="79"/>
      <c r="FMS909" s="79"/>
      <c r="FMT909" s="79"/>
      <c r="FMU909" s="79"/>
      <c r="FMV909" s="79"/>
      <c r="FMW909" s="79"/>
      <c r="FMX909" s="79"/>
      <c r="FMY909" s="79"/>
      <c r="FMZ909" s="79"/>
      <c r="FNA909" s="79"/>
      <c r="FNB909" s="79"/>
      <c r="FNC909" s="79"/>
      <c r="FND909" s="79"/>
      <c r="FNE909" s="79"/>
      <c r="FNF909" s="79"/>
      <c r="FNG909" s="79"/>
      <c r="FNH909" s="79"/>
      <c r="FNI909" s="79"/>
      <c r="FNJ909" s="79"/>
      <c r="FNK909" s="79"/>
      <c r="FNL909" s="79"/>
      <c r="FNM909" s="79"/>
      <c r="FNN909" s="79"/>
      <c r="FNO909" s="79"/>
      <c r="FNP909" s="79"/>
      <c r="FNQ909" s="79"/>
      <c r="FNR909" s="79"/>
      <c r="FNS909" s="79"/>
      <c r="FNT909" s="79"/>
      <c r="FNU909" s="79"/>
      <c r="FNV909" s="79"/>
      <c r="FNW909" s="79"/>
      <c r="FNX909" s="79"/>
      <c r="FNY909" s="79"/>
      <c r="FNZ909" s="79"/>
      <c r="FOA909" s="79"/>
      <c r="FOB909" s="79"/>
      <c r="FOC909" s="79"/>
      <c r="FOD909" s="79"/>
      <c r="FOE909" s="79"/>
      <c r="FOF909" s="79"/>
      <c r="FOG909" s="79"/>
      <c r="FOH909" s="79"/>
      <c r="FOI909" s="79"/>
      <c r="FOJ909" s="79"/>
      <c r="FOK909" s="79"/>
      <c r="FOL909" s="79"/>
      <c r="FOM909" s="79"/>
      <c r="FON909" s="79"/>
      <c r="FOO909" s="79"/>
      <c r="FOP909" s="79"/>
      <c r="FOQ909" s="79"/>
      <c r="FOR909" s="79"/>
      <c r="FOS909" s="79"/>
      <c r="FOT909" s="79"/>
      <c r="FOU909" s="79"/>
      <c r="FOV909" s="79"/>
      <c r="FOW909" s="79"/>
      <c r="FOX909" s="79"/>
      <c r="FOY909" s="79"/>
      <c r="FOZ909" s="79"/>
      <c r="FPA909" s="79"/>
      <c r="FPB909" s="79"/>
      <c r="FPC909" s="79"/>
      <c r="FPD909" s="79"/>
      <c r="FPE909" s="79"/>
      <c r="FPF909" s="79"/>
      <c r="FPG909" s="79"/>
      <c r="FPH909" s="79"/>
      <c r="FPI909" s="79"/>
      <c r="FPJ909" s="79"/>
      <c r="FPK909" s="79"/>
      <c r="FPL909" s="79"/>
      <c r="FPM909" s="79"/>
      <c r="FPN909" s="79"/>
      <c r="FPO909" s="79"/>
      <c r="FPP909" s="79"/>
      <c r="FPQ909" s="79"/>
      <c r="FPR909" s="79"/>
      <c r="FPS909" s="79"/>
      <c r="FPT909" s="79"/>
      <c r="FPU909" s="79"/>
      <c r="FPV909" s="79"/>
      <c r="FPW909" s="79"/>
      <c r="FPX909" s="79"/>
      <c r="FPY909" s="79"/>
      <c r="FPZ909" s="79"/>
      <c r="FQA909" s="79"/>
      <c r="FQB909" s="79"/>
      <c r="FQC909" s="79"/>
      <c r="FQD909" s="79"/>
      <c r="FQE909" s="79"/>
      <c r="FQF909" s="79"/>
      <c r="FQG909" s="79"/>
      <c r="FQH909" s="79"/>
      <c r="FQI909" s="79"/>
      <c r="FQJ909" s="79"/>
      <c r="FQK909" s="79"/>
      <c r="FQL909" s="79"/>
      <c r="FQM909" s="79"/>
      <c r="FQN909" s="79"/>
      <c r="FQO909" s="79"/>
      <c r="FQP909" s="79"/>
      <c r="FQQ909" s="79"/>
      <c r="FQR909" s="79"/>
      <c r="FQS909" s="79"/>
      <c r="FQT909" s="79"/>
      <c r="FQU909" s="79"/>
      <c r="FQV909" s="79"/>
      <c r="FQW909" s="79"/>
      <c r="FQX909" s="79"/>
      <c r="FQY909" s="79"/>
      <c r="FQZ909" s="79"/>
      <c r="FRA909" s="79"/>
      <c r="FRB909" s="79"/>
      <c r="FRC909" s="79"/>
      <c r="FRD909" s="79"/>
      <c r="FRE909" s="79"/>
      <c r="FRF909" s="79"/>
      <c r="FRG909" s="79"/>
      <c r="FRH909" s="79"/>
      <c r="FRI909" s="79"/>
      <c r="FRJ909" s="79"/>
      <c r="FRK909" s="79"/>
      <c r="FRL909" s="79"/>
      <c r="FRM909" s="79"/>
      <c r="FRN909" s="79"/>
      <c r="FRO909" s="79"/>
      <c r="FRP909" s="79"/>
      <c r="FRQ909" s="79"/>
      <c r="FRR909" s="79"/>
      <c r="FRS909" s="79"/>
      <c r="FRT909" s="79"/>
      <c r="FRU909" s="79"/>
      <c r="FRV909" s="79"/>
      <c r="FRW909" s="79"/>
      <c r="FRX909" s="79"/>
      <c r="FRY909" s="79"/>
      <c r="FRZ909" s="79"/>
      <c r="FSA909" s="79"/>
      <c r="FSB909" s="79"/>
      <c r="FSC909" s="79"/>
      <c r="FSD909" s="79"/>
      <c r="FSE909" s="79"/>
      <c r="FSF909" s="79"/>
      <c r="FSG909" s="79"/>
      <c r="FSH909" s="79"/>
      <c r="FSI909" s="79"/>
      <c r="FSJ909" s="79"/>
      <c r="FSK909" s="79"/>
      <c r="FSL909" s="79"/>
      <c r="FSM909" s="79"/>
      <c r="FSN909" s="79"/>
      <c r="FSO909" s="79"/>
      <c r="FSP909" s="79"/>
      <c r="FSQ909" s="79"/>
      <c r="FSR909" s="79"/>
      <c r="FSS909" s="79"/>
      <c r="FST909" s="79"/>
      <c r="FSU909" s="79"/>
      <c r="FSV909" s="79"/>
      <c r="FSW909" s="79"/>
      <c r="FSX909" s="79"/>
      <c r="FSY909" s="79"/>
      <c r="FSZ909" s="79"/>
      <c r="FTA909" s="79"/>
      <c r="FTB909" s="79"/>
      <c r="FTC909" s="79"/>
      <c r="FTD909" s="79"/>
      <c r="FTE909" s="79"/>
      <c r="FTF909" s="79"/>
      <c r="FTG909" s="79"/>
      <c r="FTH909" s="79"/>
      <c r="FTI909" s="79"/>
      <c r="FTJ909" s="79"/>
      <c r="FTK909" s="79"/>
      <c r="FTL909" s="79"/>
      <c r="FTM909" s="79"/>
      <c r="FTN909" s="79"/>
      <c r="FTO909" s="79"/>
      <c r="FTP909" s="79"/>
      <c r="FTQ909" s="79"/>
      <c r="FTR909" s="79"/>
      <c r="FTS909" s="79"/>
      <c r="FTT909" s="79"/>
      <c r="FTU909" s="79"/>
      <c r="FTV909" s="79"/>
      <c r="FTW909" s="79"/>
      <c r="FTX909" s="79"/>
      <c r="FTY909" s="79"/>
      <c r="FTZ909" s="79"/>
      <c r="FUA909" s="79"/>
      <c r="FUB909" s="79"/>
      <c r="FUC909" s="79"/>
      <c r="FUD909" s="79"/>
      <c r="FUE909" s="79"/>
      <c r="FUF909" s="79"/>
      <c r="FUG909" s="79"/>
      <c r="FUH909" s="79"/>
      <c r="FUI909" s="79"/>
      <c r="FUJ909" s="79"/>
      <c r="FUK909" s="79"/>
      <c r="FUL909" s="79"/>
      <c r="FUM909" s="79"/>
      <c r="FUN909" s="79"/>
      <c r="FUO909" s="79"/>
      <c r="FUP909" s="79"/>
      <c r="FUQ909" s="79"/>
      <c r="FUR909" s="79"/>
      <c r="FUS909" s="79"/>
      <c r="FUT909" s="79"/>
      <c r="FUU909" s="79"/>
      <c r="FUV909" s="79"/>
      <c r="FUW909" s="79"/>
      <c r="FUX909" s="79"/>
      <c r="FUY909" s="79"/>
      <c r="FUZ909" s="79"/>
      <c r="FVA909" s="79"/>
      <c r="FVB909" s="79"/>
      <c r="FVC909" s="79"/>
      <c r="FVD909" s="79"/>
      <c r="FVE909" s="79"/>
      <c r="FVF909" s="79"/>
      <c r="FVG909" s="79"/>
      <c r="FVH909" s="79"/>
      <c r="FVI909" s="79"/>
      <c r="FVJ909" s="79"/>
      <c r="FVK909" s="79"/>
      <c r="FVL909" s="79"/>
      <c r="FVM909" s="79"/>
      <c r="FVN909" s="79"/>
      <c r="FVO909" s="79"/>
      <c r="FVP909" s="79"/>
      <c r="FVQ909" s="79"/>
      <c r="FVR909" s="79"/>
      <c r="FVS909" s="79"/>
      <c r="FVT909" s="79"/>
      <c r="FVU909" s="79"/>
      <c r="FVV909" s="79"/>
      <c r="FVW909" s="79"/>
      <c r="FVX909" s="79"/>
      <c r="FVY909" s="79"/>
      <c r="FVZ909" s="79"/>
      <c r="FWA909" s="79"/>
      <c r="FWB909" s="79"/>
      <c r="FWC909" s="79"/>
      <c r="FWD909" s="79"/>
      <c r="FWE909" s="79"/>
      <c r="FWF909" s="79"/>
      <c r="FWG909" s="79"/>
      <c r="FWH909" s="79"/>
      <c r="FWI909" s="79"/>
      <c r="FWJ909" s="79"/>
      <c r="FWK909" s="79"/>
      <c r="FWL909" s="79"/>
      <c r="FWM909" s="79"/>
      <c r="FWN909" s="79"/>
      <c r="FWO909" s="79"/>
      <c r="FWP909" s="79"/>
      <c r="FWQ909" s="79"/>
      <c r="FWR909" s="79"/>
      <c r="FWS909" s="79"/>
      <c r="FWT909" s="79"/>
      <c r="FWU909" s="79"/>
      <c r="FWV909" s="79"/>
      <c r="FWW909" s="79"/>
      <c r="FWX909" s="79"/>
      <c r="FWY909" s="79"/>
      <c r="FWZ909" s="79"/>
      <c r="FXA909" s="79"/>
      <c r="FXB909" s="79"/>
      <c r="FXC909" s="79"/>
      <c r="FXD909" s="79"/>
      <c r="FXE909" s="79"/>
      <c r="FXF909" s="79"/>
      <c r="FXG909" s="79"/>
      <c r="FXH909" s="79"/>
      <c r="FXI909" s="79"/>
      <c r="FXJ909" s="79"/>
      <c r="FXK909" s="79"/>
      <c r="FXL909" s="79"/>
      <c r="FXM909" s="79"/>
      <c r="FXN909" s="79"/>
      <c r="FXO909" s="79"/>
      <c r="FXP909" s="79"/>
      <c r="FXQ909" s="79"/>
      <c r="FXR909" s="79"/>
      <c r="FXS909" s="79"/>
      <c r="FXT909" s="79"/>
      <c r="FXU909" s="79"/>
      <c r="FXV909" s="79"/>
      <c r="FXW909" s="79"/>
      <c r="FXX909" s="79"/>
      <c r="FXY909" s="79"/>
      <c r="FXZ909" s="79"/>
      <c r="FYA909" s="79"/>
      <c r="FYB909" s="79"/>
      <c r="FYC909" s="79"/>
      <c r="FYD909" s="79"/>
      <c r="FYE909" s="79"/>
      <c r="FYF909" s="79"/>
      <c r="FYG909" s="79"/>
      <c r="FYH909" s="79"/>
      <c r="FYI909" s="79"/>
      <c r="FYJ909" s="79"/>
      <c r="FYK909" s="79"/>
      <c r="FYL909" s="79"/>
      <c r="FYM909" s="79"/>
      <c r="FYN909" s="79"/>
      <c r="FYO909" s="79"/>
      <c r="FYP909" s="79"/>
      <c r="FYQ909" s="79"/>
      <c r="FYR909" s="79"/>
      <c r="FYS909" s="79"/>
      <c r="FYT909" s="79"/>
      <c r="FYU909" s="79"/>
      <c r="FYV909" s="79"/>
      <c r="FYW909" s="79"/>
      <c r="FYX909" s="79"/>
      <c r="FYY909" s="79"/>
      <c r="FYZ909" s="79"/>
      <c r="FZA909" s="79"/>
      <c r="FZB909" s="79"/>
      <c r="FZC909" s="79"/>
      <c r="FZD909" s="79"/>
      <c r="FZE909" s="79"/>
      <c r="FZF909" s="79"/>
      <c r="FZG909" s="79"/>
      <c r="FZH909" s="79"/>
      <c r="FZI909" s="79"/>
      <c r="FZJ909" s="79"/>
      <c r="FZK909" s="79"/>
      <c r="FZL909" s="79"/>
      <c r="FZM909" s="79"/>
      <c r="FZN909" s="79"/>
      <c r="FZO909" s="79"/>
      <c r="FZP909" s="79"/>
      <c r="FZQ909" s="79"/>
      <c r="FZR909" s="79"/>
      <c r="FZS909" s="79"/>
      <c r="FZT909" s="79"/>
      <c r="FZU909" s="79"/>
      <c r="FZV909" s="79"/>
      <c r="FZW909" s="79"/>
      <c r="FZX909" s="79"/>
      <c r="FZY909" s="79"/>
      <c r="FZZ909" s="79"/>
      <c r="GAA909" s="79"/>
      <c r="GAB909" s="79"/>
      <c r="GAC909" s="79"/>
      <c r="GAD909" s="79"/>
      <c r="GAE909" s="79"/>
      <c r="GAF909" s="79"/>
      <c r="GAG909" s="79"/>
      <c r="GAH909" s="79"/>
      <c r="GAI909" s="79"/>
      <c r="GAJ909" s="79"/>
      <c r="GAK909" s="79"/>
      <c r="GAL909" s="79"/>
      <c r="GAM909" s="79"/>
      <c r="GAN909" s="79"/>
      <c r="GAO909" s="79"/>
      <c r="GAP909" s="79"/>
      <c r="GAQ909" s="79"/>
      <c r="GAR909" s="79"/>
      <c r="GAS909" s="79"/>
      <c r="GAT909" s="79"/>
      <c r="GAU909" s="79"/>
      <c r="GAV909" s="79"/>
      <c r="GAW909" s="79"/>
      <c r="GAX909" s="79"/>
      <c r="GAY909" s="79"/>
      <c r="GAZ909" s="79"/>
      <c r="GBA909" s="79"/>
      <c r="GBB909" s="79"/>
      <c r="GBC909" s="79"/>
      <c r="GBD909" s="79"/>
      <c r="GBE909" s="79"/>
      <c r="GBF909" s="79"/>
      <c r="GBG909" s="79"/>
      <c r="GBH909" s="79"/>
      <c r="GBI909" s="79"/>
      <c r="GBJ909" s="79"/>
      <c r="GBK909" s="79"/>
      <c r="GBL909" s="79"/>
      <c r="GBM909" s="79"/>
      <c r="GBN909" s="79"/>
      <c r="GBO909" s="79"/>
      <c r="GBP909" s="79"/>
      <c r="GBQ909" s="79"/>
      <c r="GBR909" s="79"/>
      <c r="GBS909" s="79"/>
      <c r="GBT909" s="79"/>
      <c r="GBU909" s="79"/>
      <c r="GBV909" s="79"/>
      <c r="GBW909" s="79"/>
      <c r="GBX909" s="79"/>
      <c r="GBY909" s="79"/>
      <c r="GBZ909" s="79"/>
      <c r="GCA909" s="79"/>
      <c r="GCB909" s="79"/>
      <c r="GCC909" s="79"/>
      <c r="GCD909" s="79"/>
      <c r="GCE909" s="79"/>
      <c r="GCF909" s="79"/>
      <c r="GCG909" s="79"/>
      <c r="GCH909" s="79"/>
      <c r="GCI909" s="79"/>
      <c r="GCJ909" s="79"/>
      <c r="GCK909" s="79"/>
      <c r="GCL909" s="79"/>
      <c r="GCM909" s="79"/>
      <c r="GCN909" s="79"/>
      <c r="GCO909" s="79"/>
      <c r="GCP909" s="79"/>
      <c r="GCQ909" s="79"/>
      <c r="GCR909" s="79"/>
      <c r="GCS909" s="79"/>
      <c r="GCT909" s="79"/>
      <c r="GCU909" s="79"/>
      <c r="GCV909" s="79"/>
      <c r="GCW909" s="79"/>
      <c r="GCX909" s="79"/>
      <c r="GCY909" s="79"/>
      <c r="GCZ909" s="79"/>
      <c r="GDA909" s="79"/>
      <c r="GDB909" s="79"/>
      <c r="GDC909" s="79"/>
      <c r="GDD909" s="79"/>
      <c r="GDE909" s="79"/>
      <c r="GDF909" s="79"/>
      <c r="GDG909" s="79"/>
      <c r="GDH909" s="79"/>
      <c r="GDI909" s="79"/>
      <c r="GDJ909" s="79"/>
      <c r="GDK909" s="79"/>
      <c r="GDL909" s="79"/>
      <c r="GDM909" s="79"/>
      <c r="GDN909" s="79"/>
      <c r="GDO909" s="79"/>
      <c r="GDP909" s="79"/>
      <c r="GDQ909" s="79"/>
      <c r="GDR909" s="79"/>
      <c r="GDS909" s="79"/>
      <c r="GDT909" s="79"/>
      <c r="GDU909" s="79"/>
      <c r="GDV909" s="79"/>
      <c r="GDW909" s="79"/>
      <c r="GDX909" s="79"/>
      <c r="GDY909" s="79"/>
      <c r="GDZ909" s="79"/>
      <c r="GEA909" s="79"/>
      <c r="GEB909" s="79"/>
      <c r="GEC909" s="79"/>
      <c r="GED909" s="79"/>
      <c r="GEE909" s="79"/>
      <c r="GEF909" s="79"/>
      <c r="GEG909" s="79"/>
      <c r="GEH909" s="79"/>
      <c r="GEI909" s="79"/>
      <c r="GEJ909" s="79"/>
      <c r="GEK909" s="79"/>
      <c r="GEL909" s="79"/>
      <c r="GEM909" s="79"/>
      <c r="GEN909" s="79"/>
      <c r="GEO909" s="79"/>
      <c r="GEP909" s="79"/>
      <c r="GEQ909" s="79"/>
      <c r="GER909" s="79"/>
      <c r="GES909" s="79"/>
      <c r="GET909" s="79"/>
      <c r="GEU909" s="79"/>
      <c r="GEV909" s="79"/>
      <c r="GEW909" s="79"/>
      <c r="GEX909" s="79"/>
      <c r="GEY909" s="79"/>
      <c r="GEZ909" s="79"/>
      <c r="GFA909" s="79"/>
      <c r="GFB909" s="79"/>
      <c r="GFC909" s="79"/>
      <c r="GFD909" s="79"/>
      <c r="GFE909" s="79"/>
      <c r="GFF909" s="79"/>
      <c r="GFG909" s="79"/>
      <c r="GFH909" s="79"/>
      <c r="GFI909" s="79"/>
      <c r="GFJ909" s="79"/>
      <c r="GFK909" s="79"/>
      <c r="GFL909" s="79"/>
      <c r="GFM909" s="79"/>
      <c r="GFN909" s="79"/>
      <c r="GFO909" s="79"/>
      <c r="GFP909" s="79"/>
      <c r="GFQ909" s="79"/>
      <c r="GFR909" s="79"/>
      <c r="GFS909" s="79"/>
      <c r="GFT909" s="79"/>
      <c r="GFU909" s="79"/>
      <c r="GFV909" s="79"/>
      <c r="GFW909" s="79"/>
      <c r="GFX909" s="79"/>
      <c r="GFY909" s="79"/>
      <c r="GFZ909" s="79"/>
      <c r="GGA909" s="79"/>
      <c r="GGB909" s="79"/>
      <c r="GGC909" s="79"/>
      <c r="GGD909" s="79"/>
      <c r="GGE909" s="79"/>
      <c r="GGF909" s="79"/>
      <c r="GGG909" s="79"/>
      <c r="GGH909" s="79"/>
      <c r="GGI909" s="79"/>
      <c r="GGJ909" s="79"/>
      <c r="GGK909" s="79"/>
      <c r="GGL909" s="79"/>
      <c r="GGM909" s="79"/>
      <c r="GGN909" s="79"/>
      <c r="GGO909" s="79"/>
      <c r="GGP909" s="79"/>
      <c r="GGQ909" s="79"/>
      <c r="GGR909" s="79"/>
      <c r="GGS909" s="79"/>
      <c r="GGT909" s="79"/>
      <c r="GGU909" s="79"/>
      <c r="GGV909" s="79"/>
      <c r="GGW909" s="79"/>
      <c r="GGX909" s="79"/>
      <c r="GGY909" s="79"/>
      <c r="GGZ909" s="79"/>
      <c r="GHA909" s="79"/>
      <c r="GHB909" s="79"/>
      <c r="GHC909" s="79"/>
      <c r="GHD909" s="79"/>
      <c r="GHE909" s="79"/>
      <c r="GHF909" s="79"/>
      <c r="GHG909" s="79"/>
      <c r="GHH909" s="79"/>
      <c r="GHI909" s="79"/>
      <c r="GHJ909" s="79"/>
      <c r="GHK909" s="79"/>
      <c r="GHL909" s="79"/>
      <c r="GHM909" s="79"/>
      <c r="GHN909" s="79"/>
      <c r="GHO909" s="79"/>
      <c r="GHP909" s="79"/>
      <c r="GHQ909" s="79"/>
      <c r="GHR909" s="79"/>
      <c r="GHS909" s="79"/>
      <c r="GHT909" s="79"/>
      <c r="GHU909" s="79"/>
      <c r="GHV909" s="79"/>
      <c r="GHW909" s="79"/>
      <c r="GHX909" s="79"/>
      <c r="GHY909" s="79"/>
      <c r="GHZ909" s="79"/>
      <c r="GIA909" s="79"/>
      <c r="GIB909" s="79"/>
      <c r="GIC909" s="79"/>
      <c r="GID909" s="79"/>
      <c r="GIE909" s="79"/>
      <c r="GIF909" s="79"/>
      <c r="GIG909" s="79"/>
      <c r="GIH909" s="79"/>
      <c r="GII909" s="79"/>
      <c r="GIJ909" s="79"/>
      <c r="GIK909" s="79"/>
      <c r="GIL909" s="79"/>
      <c r="GIM909" s="79"/>
      <c r="GIN909" s="79"/>
      <c r="GIO909" s="79"/>
      <c r="GIP909" s="79"/>
      <c r="GIQ909" s="79"/>
      <c r="GIR909" s="79"/>
      <c r="GIS909" s="79"/>
      <c r="GIT909" s="79"/>
      <c r="GIU909" s="79"/>
      <c r="GIV909" s="79"/>
      <c r="GIW909" s="79"/>
      <c r="GIX909" s="79"/>
      <c r="GIY909" s="79"/>
      <c r="GIZ909" s="79"/>
      <c r="GJA909" s="79"/>
      <c r="GJB909" s="79"/>
      <c r="GJC909" s="79"/>
      <c r="GJD909" s="79"/>
      <c r="GJE909" s="79"/>
      <c r="GJF909" s="79"/>
      <c r="GJG909" s="79"/>
      <c r="GJH909" s="79"/>
      <c r="GJI909" s="79"/>
      <c r="GJJ909" s="79"/>
      <c r="GJK909" s="79"/>
      <c r="GJL909" s="79"/>
      <c r="GJM909" s="79"/>
      <c r="GJN909" s="79"/>
      <c r="GJO909" s="79"/>
      <c r="GJP909" s="79"/>
      <c r="GJQ909" s="79"/>
      <c r="GJR909" s="79"/>
      <c r="GJS909" s="79"/>
      <c r="GJT909" s="79"/>
      <c r="GJU909" s="79"/>
      <c r="GJV909" s="79"/>
      <c r="GJW909" s="79"/>
      <c r="GJX909" s="79"/>
      <c r="GJY909" s="79"/>
      <c r="GJZ909" s="79"/>
      <c r="GKA909" s="79"/>
      <c r="GKB909" s="79"/>
      <c r="GKC909" s="79"/>
      <c r="GKD909" s="79"/>
      <c r="GKE909" s="79"/>
      <c r="GKF909" s="79"/>
      <c r="GKG909" s="79"/>
      <c r="GKH909" s="79"/>
      <c r="GKI909" s="79"/>
      <c r="GKJ909" s="79"/>
      <c r="GKK909" s="79"/>
      <c r="GKL909" s="79"/>
      <c r="GKM909" s="79"/>
      <c r="GKN909" s="79"/>
      <c r="GKO909" s="79"/>
      <c r="GKP909" s="79"/>
      <c r="GKQ909" s="79"/>
      <c r="GKR909" s="79"/>
      <c r="GKS909" s="79"/>
      <c r="GKT909" s="79"/>
      <c r="GKU909" s="79"/>
      <c r="GKV909" s="79"/>
      <c r="GKW909" s="79"/>
      <c r="GKX909" s="79"/>
      <c r="GKY909" s="79"/>
      <c r="GKZ909" s="79"/>
      <c r="GLA909" s="79"/>
      <c r="GLB909" s="79"/>
      <c r="GLC909" s="79"/>
      <c r="GLD909" s="79"/>
      <c r="GLE909" s="79"/>
      <c r="GLF909" s="79"/>
      <c r="GLG909" s="79"/>
      <c r="GLH909" s="79"/>
      <c r="GLI909" s="79"/>
      <c r="GLJ909" s="79"/>
      <c r="GLK909" s="79"/>
      <c r="GLL909" s="79"/>
      <c r="GLM909" s="79"/>
      <c r="GLN909" s="79"/>
      <c r="GLO909" s="79"/>
      <c r="GLP909" s="79"/>
      <c r="GLQ909" s="79"/>
      <c r="GLR909" s="79"/>
      <c r="GLS909" s="79"/>
      <c r="GLT909" s="79"/>
      <c r="GLU909" s="79"/>
      <c r="GLV909" s="79"/>
      <c r="GLW909" s="79"/>
      <c r="GLX909" s="79"/>
      <c r="GLY909" s="79"/>
      <c r="GLZ909" s="79"/>
      <c r="GMA909" s="79"/>
      <c r="GMB909" s="79"/>
      <c r="GMC909" s="79"/>
      <c r="GMD909" s="79"/>
      <c r="GME909" s="79"/>
      <c r="GMF909" s="79"/>
      <c r="GMG909" s="79"/>
      <c r="GMH909" s="79"/>
      <c r="GMI909" s="79"/>
      <c r="GMJ909" s="79"/>
      <c r="GMK909" s="79"/>
      <c r="GML909" s="79"/>
      <c r="GMM909" s="79"/>
      <c r="GMN909" s="79"/>
      <c r="GMO909" s="79"/>
      <c r="GMP909" s="79"/>
      <c r="GMQ909" s="79"/>
      <c r="GMR909" s="79"/>
      <c r="GMS909" s="79"/>
      <c r="GMT909" s="79"/>
      <c r="GMU909" s="79"/>
      <c r="GMV909" s="79"/>
      <c r="GMW909" s="79"/>
      <c r="GMX909" s="79"/>
      <c r="GMY909" s="79"/>
      <c r="GMZ909" s="79"/>
      <c r="GNA909" s="79"/>
      <c r="GNB909" s="79"/>
      <c r="GNC909" s="79"/>
      <c r="GND909" s="79"/>
      <c r="GNE909" s="79"/>
      <c r="GNF909" s="79"/>
      <c r="GNG909" s="79"/>
      <c r="GNH909" s="79"/>
      <c r="GNI909" s="79"/>
      <c r="GNJ909" s="79"/>
      <c r="GNK909" s="79"/>
      <c r="GNL909" s="79"/>
      <c r="GNM909" s="79"/>
      <c r="GNN909" s="79"/>
      <c r="GNO909" s="79"/>
      <c r="GNP909" s="79"/>
      <c r="GNQ909" s="79"/>
      <c r="GNR909" s="79"/>
      <c r="GNS909" s="79"/>
      <c r="GNT909" s="79"/>
      <c r="GNU909" s="79"/>
      <c r="GNV909" s="79"/>
      <c r="GNW909" s="79"/>
      <c r="GNX909" s="79"/>
      <c r="GNY909" s="79"/>
      <c r="GNZ909" s="79"/>
      <c r="GOA909" s="79"/>
      <c r="GOB909" s="79"/>
      <c r="GOC909" s="79"/>
      <c r="GOD909" s="79"/>
      <c r="GOE909" s="79"/>
      <c r="GOF909" s="79"/>
      <c r="GOG909" s="79"/>
      <c r="GOH909" s="79"/>
      <c r="GOI909" s="79"/>
      <c r="GOJ909" s="79"/>
      <c r="GOK909" s="79"/>
      <c r="GOL909" s="79"/>
      <c r="GOM909" s="79"/>
      <c r="GON909" s="79"/>
      <c r="GOO909" s="79"/>
      <c r="GOP909" s="79"/>
      <c r="GOQ909" s="79"/>
      <c r="GOR909" s="79"/>
      <c r="GOS909" s="79"/>
      <c r="GOT909" s="79"/>
      <c r="GOU909" s="79"/>
      <c r="GOV909" s="79"/>
      <c r="GOW909" s="79"/>
      <c r="GOX909" s="79"/>
      <c r="GOY909" s="79"/>
      <c r="GOZ909" s="79"/>
      <c r="GPA909" s="79"/>
      <c r="GPB909" s="79"/>
      <c r="GPC909" s="79"/>
      <c r="GPD909" s="79"/>
      <c r="GPE909" s="79"/>
      <c r="GPF909" s="79"/>
      <c r="GPG909" s="79"/>
      <c r="GPH909" s="79"/>
      <c r="GPI909" s="79"/>
      <c r="GPJ909" s="79"/>
      <c r="GPK909" s="79"/>
      <c r="GPL909" s="79"/>
      <c r="GPM909" s="79"/>
      <c r="GPN909" s="79"/>
      <c r="GPO909" s="79"/>
      <c r="GPP909" s="79"/>
      <c r="GPQ909" s="79"/>
      <c r="GPR909" s="79"/>
      <c r="GPS909" s="79"/>
      <c r="GPT909" s="79"/>
      <c r="GPU909" s="79"/>
      <c r="GPV909" s="79"/>
      <c r="GPW909" s="79"/>
      <c r="GPX909" s="79"/>
      <c r="GPY909" s="79"/>
      <c r="GPZ909" s="79"/>
      <c r="GQA909" s="79"/>
      <c r="GQB909" s="79"/>
      <c r="GQC909" s="79"/>
      <c r="GQD909" s="79"/>
      <c r="GQE909" s="79"/>
      <c r="GQF909" s="79"/>
      <c r="GQG909" s="79"/>
      <c r="GQH909" s="79"/>
      <c r="GQI909" s="79"/>
      <c r="GQJ909" s="79"/>
      <c r="GQK909" s="79"/>
      <c r="GQL909" s="79"/>
      <c r="GQM909" s="79"/>
      <c r="GQN909" s="79"/>
      <c r="GQO909" s="79"/>
      <c r="GQP909" s="79"/>
      <c r="GQQ909" s="79"/>
      <c r="GQR909" s="79"/>
      <c r="GQS909" s="79"/>
      <c r="GQT909" s="79"/>
      <c r="GQU909" s="79"/>
      <c r="GQV909" s="79"/>
      <c r="GQW909" s="79"/>
      <c r="GQX909" s="79"/>
      <c r="GQY909" s="79"/>
      <c r="GQZ909" s="79"/>
      <c r="GRA909" s="79"/>
      <c r="GRB909" s="79"/>
      <c r="GRC909" s="79"/>
      <c r="GRD909" s="79"/>
      <c r="GRE909" s="79"/>
      <c r="GRF909" s="79"/>
      <c r="GRG909" s="79"/>
      <c r="GRH909" s="79"/>
      <c r="GRI909" s="79"/>
      <c r="GRJ909" s="79"/>
      <c r="GRK909" s="79"/>
      <c r="GRL909" s="79"/>
      <c r="GRM909" s="79"/>
      <c r="GRN909" s="79"/>
      <c r="GRO909" s="79"/>
      <c r="GRP909" s="79"/>
      <c r="GRQ909" s="79"/>
      <c r="GRR909" s="79"/>
      <c r="GRS909" s="79"/>
      <c r="GRT909" s="79"/>
      <c r="GRU909" s="79"/>
      <c r="GRV909" s="79"/>
      <c r="GRW909" s="79"/>
      <c r="GRX909" s="79"/>
      <c r="GRY909" s="79"/>
      <c r="GRZ909" s="79"/>
      <c r="GSA909" s="79"/>
      <c r="GSB909" s="79"/>
      <c r="GSC909" s="79"/>
      <c r="GSD909" s="79"/>
      <c r="GSE909" s="79"/>
      <c r="GSF909" s="79"/>
      <c r="GSG909" s="79"/>
      <c r="GSH909" s="79"/>
      <c r="GSI909" s="79"/>
      <c r="GSJ909" s="79"/>
      <c r="GSK909" s="79"/>
      <c r="GSL909" s="79"/>
      <c r="GSM909" s="79"/>
      <c r="GSN909" s="79"/>
      <c r="GSO909" s="79"/>
      <c r="GSP909" s="79"/>
      <c r="GSQ909" s="79"/>
      <c r="GSR909" s="79"/>
      <c r="GSS909" s="79"/>
      <c r="GST909" s="79"/>
      <c r="GSU909" s="79"/>
      <c r="GSV909" s="79"/>
      <c r="GSW909" s="79"/>
      <c r="GSX909" s="79"/>
      <c r="GSY909" s="79"/>
      <c r="GSZ909" s="79"/>
      <c r="GTA909" s="79"/>
      <c r="GTB909" s="79"/>
      <c r="GTC909" s="79"/>
      <c r="GTD909" s="79"/>
      <c r="GTE909" s="79"/>
      <c r="GTF909" s="79"/>
      <c r="GTG909" s="79"/>
      <c r="GTH909" s="79"/>
      <c r="GTI909" s="79"/>
      <c r="GTJ909" s="79"/>
      <c r="GTK909" s="79"/>
      <c r="GTL909" s="79"/>
      <c r="GTM909" s="79"/>
      <c r="GTN909" s="79"/>
      <c r="GTO909" s="79"/>
      <c r="GTP909" s="79"/>
      <c r="GTQ909" s="79"/>
      <c r="GTR909" s="79"/>
      <c r="GTS909" s="79"/>
      <c r="GTT909" s="79"/>
      <c r="GTU909" s="79"/>
      <c r="GTV909" s="79"/>
      <c r="GTW909" s="79"/>
      <c r="GTX909" s="79"/>
      <c r="GTY909" s="79"/>
      <c r="GTZ909" s="79"/>
      <c r="GUA909" s="79"/>
      <c r="GUB909" s="79"/>
      <c r="GUC909" s="79"/>
      <c r="GUD909" s="79"/>
      <c r="GUE909" s="79"/>
      <c r="GUF909" s="79"/>
      <c r="GUG909" s="79"/>
      <c r="GUH909" s="79"/>
      <c r="GUI909" s="79"/>
      <c r="GUJ909" s="79"/>
      <c r="GUK909" s="79"/>
      <c r="GUL909" s="79"/>
      <c r="GUM909" s="79"/>
      <c r="GUN909" s="79"/>
      <c r="GUO909" s="79"/>
      <c r="GUP909" s="79"/>
      <c r="GUQ909" s="79"/>
      <c r="GUR909" s="79"/>
      <c r="GUS909" s="79"/>
      <c r="GUT909" s="79"/>
      <c r="GUU909" s="79"/>
      <c r="GUV909" s="79"/>
      <c r="GUW909" s="79"/>
      <c r="GUX909" s="79"/>
      <c r="GUY909" s="79"/>
      <c r="GUZ909" s="79"/>
      <c r="GVA909" s="79"/>
      <c r="GVB909" s="79"/>
      <c r="GVC909" s="79"/>
      <c r="GVD909" s="79"/>
      <c r="GVE909" s="79"/>
      <c r="GVF909" s="79"/>
      <c r="GVG909" s="79"/>
      <c r="GVH909" s="79"/>
      <c r="GVI909" s="79"/>
      <c r="GVJ909" s="79"/>
      <c r="GVK909" s="79"/>
      <c r="GVL909" s="79"/>
      <c r="GVM909" s="79"/>
      <c r="GVN909" s="79"/>
      <c r="GVO909" s="79"/>
      <c r="GVP909" s="79"/>
      <c r="GVQ909" s="79"/>
      <c r="GVR909" s="79"/>
      <c r="GVS909" s="79"/>
      <c r="GVT909" s="79"/>
      <c r="GVU909" s="79"/>
      <c r="GVV909" s="79"/>
      <c r="GVW909" s="79"/>
      <c r="GVX909" s="79"/>
      <c r="GVY909" s="79"/>
      <c r="GVZ909" s="79"/>
      <c r="GWA909" s="79"/>
      <c r="GWB909" s="79"/>
      <c r="GWC909" s="79"/>
      <c r="GWD909" s="79"/>
      <c r="GWE909" s="79"/>
      <c r="GWF909" s="79"/>
      <c r="GWG909" s="79"/>
      <c r="GWH909" s="79"/>
      <c r="GWI909" s="79"/>
      <c r="GWJ909" s="79"/>
      <c r="GWK909" s="79"/>
      <c r="GWL909" s="79"/>
      <c r="GWM909" s="79"/>
      <c r="GWN909" s="79"/>
      <c r="GWO909" s="79"/>
      <c r="GWP909" s="79"/>
      <c r="GWQ909" s="79"/>
      <c r="GWR909" s="79"/>
      <c r="GWS909" s="79"/>
      <c r="GWT909" s="79"/>
      <c r="GWU909" s="79"/>
      <c r="GWV909" s="79"/>
      <c r="GWW909" s="79"/>
      <c r="GWX909" s="79"/>
      <c r="GWY909" s="79"/>
      <c r="GWZ909" s="79"/>
      <c r="GXA909" s="79"/>
      <c r="GXB909" s="79"/>
      <c r="GXC909" s="79"/>
      <c r="GXD909" s="79"/>
      <c r="GXE909" s="79"/>
      <c r="GXF909" s="79"/>
      <c r="GXG909" s="79"/>
      <c r="GXH909" s="79"/>
      <c r="GXI909" s="79"/>
      <c r="GXJ909" s="79"/>
      <c r="GXK909" s="79"/>
      <c r="GXL909" s="79"/>
      <c r="GXM909" s="79"/>
      <c r="GXN909" s="79"/>
      <c r="GXO909" s="79"/>
      <c r="GXP909" s="79"/>
      <c r="GXQ909" s="79"/>
      <c r="GXR909" s="79"/>
      <c r="GXS909" s="79"/>
      <c r="GXT909" s="79"/>
      <c r="GXU909" s="79"/>
      <c r="GXV909" s="79"/>
      <c r="GXW909" s="79"/>
      <c r="GXX909" s="79"/>
      <c r="GXY909" s="79"/>
      <c r="GXZ909" s="79"/>
      <c r="GYA909" s="79"/>
      <c r="GYB909" s="79"/>
      <c r="GYC909" s="79"/>
      <c r="GYD909" s="79"/>
      <c r="GYE909" s="79"/>
      <c r="GYF909" s="79"/>
      <c r="GYG909" s="79"/>
      <c r="GYH909" s="79"/>
      <c r="GYI909" s="79"/>
      <c r="GYJ909" s="79"/>
      <c r="GYK909" s="79"/>
      <c r="GYL909" s="79"/>
      <c r="GYM909" s="79"/>
      <c r="GYN909" s="79"/>
      <c r="GYO909" s="79"/>
      <c r="GYP909" s="79"/>
      <c r="GYQ909" s="79"/>
      <c r="GYR909" s="79"/>
      <c r="GYS909" s="79"/>
      <c r="GYT909" s="79"/>
      <c r="GYU909" s="79"/>
      <c r="GYV909" s="79"/>
      <c r="GYW909" s="79"/>
      <c r="GYX909" s="79"/>
      <c r="GYY909" s="79"/>
      <c r="GYZ909" s="79"/>
      <c r="GZA909" s="79"/>
      <c r="GZB909" s="79"/>
      <c r="GZC909" s="79"/>
      <c r="GZD909" s="79"/>
      <c r="GZE909" s="79"/>
      <c r="GZF909" s="79"/>
      <c r="GZG909" s="79"/>
      <c r="GZH909" s="79"/>
      <c r="GZI909" s="79"/>
      <c r="GZJ909" s="79"/>
      <c r="GZK909" s="79"/>
      <c r="GZL909" s="79"/>
      <c r="GZM909" s="79"/>
      <c r="GZN909" s="79"/>
      <c r="GZO909" s="79"/>
      <c r="GZP909" s="79"/>
      <c r="GZQ909" s="79"/>
      <c r="GZR909" s="79"/>
      <c r="GZS909" s="79"/>
      <c r="GZT909" s="79"/>
      <c r="GZU909" s="79"/>
      <c r="GZV909" s="79"/>
      <c r="GZW909" s="79"/>
      <c r="GZX909" s="79"/>
      <c r="GZY909" s="79"/>
      <c r="GZZ909" s="79"/>
      <c r="HAA909" s="79"/>
      <c r="HAB909" s="79"/>
      <c r="HAC909" s="79"/>
      <c r="HAD909" s="79"/>
      <c r="HAE909" s="79"/>
      <c r="HAF909" s="79"/>
      <c r="HAG909" s="79"/>
      <c r="HAH909" s="79"/>
      <c r="HAI909" s="79"/>
      <c r="HAJ909" s="79"/>
      <c r="HAK909" s="79"/>
      <c r="HAL909" s="79"/>
      <c r="HAM909" s="79"/>
      <c r="HAN909" s="79"/>
      <c r="HAO909" s="79"/>
      <c r="HAP909" s="79"/>
      <c r="HAQ909" s="79"/>
      <c r="HAR909" s="79"/>
      <c r="HAS909" s="79"/>
      <c r="HAT909" s="79"/>
      <c r="HAU909" s="79"/>
      <c r="HAV909" s="79"/>
      <c r="HAW909" s="79"/>
      <c r="HAX909" s="79"/>
      <c r="HAY909" s="79"/>
      <c r="HAZ909" s="79"/>
      <c r="HBA909" s="79"/>
      <c r="HBB909" s="79"/>
      <c r="HBC909" s="79"/>
      <c r="HBD909" s="79"/>
      <c r="HBE909" s="79"/>
      <c r="HBF909" s="79"/>
      <c r="HBG909" s="79"/>
      <c r="HBH909" s="79"/>
      <c r="HBI909" s="79"/>
      <c r="HBJ909" s="79"/>
      <c r="HBK909" s="79"/>
      <c r="HBL909" s="79"/>
      <c r="HBM909" s="79"/>
      <c r="HBN909" s="79"/>
      <c r="HBO909" s="79"/>
      <c r="HBP909" s="79"/>
      <c r="HBQ909" s="79"/>
      <c r="HBR909" s="79"/>
      <c r="HBS909" s="79"/>
      <c r="HBT909" s="79"/>
      <c r="HBU909" s="79"/>
      <c r="HBV909" s="79"/>
      <c r="HBW909" s="79"/>
      <c r="HBX909" s="79"/>
      <c r="HBY909" s="79"/>
      <c r="HBZ909" s="79"/>
      <c r="HCA909" s="79"/>
      <c r="HCB909" s="79"/>
      <c r="HCC909" s="79"/>
      <c r="HCD909" s="79"/>
      <c r="HCE909" s="79"/>
      <c r="HCF909" s="79"/>
      <c r="HCG909" s="79"/>
      <c r="HCH909" s="79"/>
      <c r="HCI909" s="79"/>
      <c r="HCJ909" s="79"/>
      <c r="HCK909" s="79"/>
      <c r="HCL909" s="79"/>
      <c r="HCM909" s="79"/>
      <c r="HCN909" s="79"/>
      <c r="HCO909" s="79"/>
      <c r="HCP909" s="79"/>
      <c r="HCQ909" s="79"/>
      <c r="HCR909" s="79"/>
      <c r="HCS909" s="79"/>
      <c r="HCT909" s="79"/>
      <c r="HCU909" s="79"/>
      <c r="HCV909" s="79"/>
      <c r="HCW909" s="79"/>
      <c r="HCX909" s="79"/>
      <c r="HCY909" s="79"/>
      <c r="HCZ909" s="79"/>
      <c r="HDA909" s="79"/>
      <c r="HDB909" s="79"/>
      <c r="HDC909" s="79"/>
      <c r="HDD909" s="79"/>
      <c r="HDE909" s="79"/>
      <c r="HDF909" s="79"/>
      <c r="HDG909" s="79"/>
      <c r="HDH909" s="79"/>
      <c r="HDI909" s="79"/>
      <c r="HDJ909" s="79"/>
      <c r="HDK909" s="79"/>
      <c r="HDL909" s="79"/>
      <c r="HDM909" s="79"/>
      <c r="HDN909" s="79"/>
      <c r="HDO909" s="79"/>
      <c r="HDP909" s="79"/>
      <c r="HDQ909" s="79"/>
      <c r="HDR909" s="79"/>
      <c r="HDS909" s="79"/>
      <c r="HDT909" s="79"/>
      <c r="HDU909" s="79"/>
      <c r="HDV909" s="79"/>
      <c r="HDW909" s="79"/>
      <c r="HDX909" s="79"/>
      <c r="HDY909" s="79"/>
      <c r="HDZ909" s="79"/>
      <c r="HEA909" s="79"/>
      <c r="HEB909" s="79"/>
      <c r="HEC909" s="79"/>
      <c r="HED909" s="79"/>
      <c r="HEE909" s="79"/>
      <c r="HEF909" s="79"/>
      <c r="HEG909" s="79"/>
      <c r="HEH909" s="79"/>
      <c r="HEI909" s="79"/>
      <c r="HEJ909" s="79"/>
      <c r="HEK909" s="79"/>
      <c r="HEL909" s="79"/>
      <c r="HEM909" s="79"/>
      <c r="HEN909" s="79"/>
      <c r="HEO909" s="79"/>
      <c r="HEP909" s="79"/>
      <c r="HEQ909" s="79"/>
      <c r="HER909" s="79"/>
      <c r="HES909" s="79"/>
      <c r="HET909" s="79"/>
      <c r="HEU909" s="79"/>
      <c r="HEV909" s="79"/>
      <c r="HEW909" s="79"/>
      <c r="HEX909" s="79"/>
      <c r="HEY909" s="79"/>
      <c r="HEZ909" s="79"/>
      <c r="HFA909" s="79"/>
      <c r="HFB909" s="79"/>
      <c r="HFC909" s="79"/>
      <c r="HFD909" s="79"/>
      <c r="HFE909" s="79"/>
      <c r="HFF909" s="79"/>
      <c r="HFG909" s="79"/>
      <c r="HFH909" s="79"/>
      <c r="HFI909" s="79"/>
      <c r="HFJ909" s="79"/>
      <c r="HFK909" s="79"/>
      <c r="HFL909" s="79"/>
      <c r="HFM909" s="79"/>
      <c r="HFN909" s="79"/>
      <c r="HFO909" s="79"/>
      <c r="HFP909" s="79"/>
      <c r="HFQ909" s="79"/>
      <c r="HFR909" s="79"/>
      <c r="HFS909" s="79"/>
      <c r="HFT909" s="79"/>
      <c r="HFU909" s="79"/>
      <c r="HFV909" s="79"/>
      <c r="HFW909" s="79"/>
      <c r="HFX909" s="79"/>
      <c r="HFY909" s="79"/>
      <c r="HFZ909" s="79"/>
      <c r="HGA909" s="79"/>
      <c r="HGB909" s="79"/>
      <c r="HGC909" s="79"/>
      <c r="HGD909" s="79"/>
      <c r="HGE909" s="79"/>
      <c r="HGF909" s="79"/>
      <c r="HGG909" s="79"/>
      <c r="HGH909" s="79"/>
      <c r="HGI909" s="79"/>
      <c r="HGJ909" s="79"/>
      <c r="HGK909" s="79"/>
      <c r="HGL909" s="79"/>
      <c r="HGM909" s="79"/>
      <c r="HGN909" s="79"/>
      <c r="HGO909" s="79"/>
      <c r="HGP909" s="79"/>
      <c r="HGQ909" s="79"/>
      <c r="HGR909" s="79"/>
      <c r="HGS909" s="79"/>
      <c r="HGT909" s="79"/>
      <c r="HGU909" s="79"/>
      <c r="HGV909" s="79"/>
      <c r="HGW909" s="79"/>
      <c r="HGX909" s="79"/>
      <c r="HGY909" s="79"/>
      <c r="HGZ909" s="79"/>
      <c r="HHA909" s="79"/>
      <c r="HHB909" s="79"/>
      <c r="HHC909" s="79"/>
      <c r="HHD909" s="79"/>
      <c r="HHE909" s="79"/>
      <c r="HHF909" s="79"/>
      <c r="HHG909" s="79"/>
      <c r="HHH909" s="79"/>
      <c r="HHI909" s="79"/>
      <c r="HHJ909" s="79"/>
      <c r="HHK909" s="79"/>
      <c r="HHL909" s="79"/>
      <c r="HHM909" s="79"/>
      <c r="HHN909" s="79"/>
      <c r="HHO909" s="79"/>
      <c r="HHP909" s="79"/>
      <c r="HHQ909" s="79"/>
      <c r="HHR909" s="79"/>
      <c r="HHS909" s="79"/>
      <c r="HHT909" s="79"/>
      <c r="HHU909" s="79"/>
      <c r="HHV909" s="79"/>
      <c r="HHW909" s="79"/>
      <c r="HHX909" s="79"/>
      <c r="HHY909" s="79"/>
      <c r="HHZ909" s="79"/>
      <c r="HIA909" s="79"/>
      <c r="HIB909" s="79"/>
      <c r="HIC909" s="79"/>
      <c r="HID909" s="79"/>
      <c r="HIE909" s="79"/>
      <c r="HIF909" s="79"/>
      <c r="HIG909" s="79"/>
      <c r="HIH909" s="79"/>
      <c r="HII909" s="79"/>
      <c r="HIJ909" s="79"/>
      <c r="HIK909" s="79"/>
      <c r="HIL909" s="79"/>
      <c r="HIM909" s="79"/>
      <c r="HIN909" s="79"/>
      <c r="HIO909" s="79"/>
      <c r="HIP909" s="79"/>
      <c r="HIQ909" s="79"/>
      <c r="HIR909" s="79"/>
      <c r="HIS909" s="79"/>
      <c r="HIT909" s="79"/>
      <c r="HIU909" s="79"/>
      <c r="HIV909" s="79"/>
      <c r="HIW909" s="79"/>
      <c r="HIX909" s="79"/>
      <c r="HIY909" s="79"/>
      <c r="HIZ909" s="79"/>
      <c r="HJA909" s="79"/>
      <c r="HJB909" s="79"/>
      <c r="HJC909" s="79"/>
      <c r="HJD909" s="79"/>
      <c r="HJE909" s="79"/>
      <c r="HJF909" s="79"/>
      <c r="HJG909" s="79"/>
      <c r="HJH909" s="79"/>
      <c r="HJI909" s="79"/>
      <c r="HJJ909" s="79"/>
      <c r="HJK909" s="79"/>
      <c r="HJL909" s="79"/>
      <c r="HJM909" s="79"/>
      <c r="HJN909" s="79"/>
      <c r="HJO909" s="79"/>
      <c r="HJP909" s="79"/>
      <c r="HJQ909" s="79"/>
      <c r="HJR909" s="79"/>
      <c r="HJS909" s="79"/>
      <c r="HJT909" s="79"/>
      <c r="HJU909" s="79"/>
      <c r="HJV909" s="79"/>
      <c r="HJW909" s="79"/>
      <c r="HJX909" s="79"/>
      <c r="HJY909" s="79"/>
      <c r="HJZ909" s="79"/>
      <c r="HKA909" s="79"/>
      <c r="HKB909" s="79"/>
      <c r="HKC909" s="79"/>
      <c r="HKD909" s="79"/>
      <c r="HKE909" s="79"/>
      <c r="HKF909" s="79"/>
      <c r="HKG909" s="79"/>
      <c r="HKH909" s="79"/>
      <c r="HKI909" s="79"/>
      <c r="HKJ909" s="79"/>
      <c r="HKK909" s="79"/>
      <c r="HKL909" s="79"/>
      <c r="HKM909" s="79"/>
      <c r="HKN909" s="79"/>
      <c r="HKO909" s="79"/>
      <c r="HKP909" s="79"/>
      <c r="HKQ909" s="79"/>
      <c r="HKR909" s="79"/>
      <c r="HKS909" s="79"/>
      <c r="HKT909" s="79"/>
      <c r="HKU909" s="79"/>
      <c r="HKV909" s="79"/>
      <c r="HKW909" s="79"/>
      <c r="HKX909" s="79"/>
      <c r="HKY909" s="79"/>
      <c r="HKZ909" s="79"/>
      <c r="HLA909" s="79"/>
      <c r="HLB909" s="79"/>
      <c r="HLC909" s="79"/>
      <c r="HLD909" s="79"/>
      <c r="HLE909" s="79"/>
      <c r="HLF909" s="79"/>
      <c r="HLG909" s="79"/>
      <c r="HLH909" s="79"/>
      <c r="HLI909" s="79"/>
      <c r="HLJ909" s="79"/>
      <c r="HLK909" s="79"/>
      <c r="HLL909" s="79"/>
      <c r="HLM909" s="79"/>
      <c r="HLN909" s="79"/>
      <c r="HLO909" s="79"/>
      <c r="HLP909" s="79"/>
      <c r="HLQ909" s="79"/>
      <c r="HLR909" s="79"/>
      <c r="HLS909" s="79"/>
      <c r="HLT909" s="79"/>
      <c r="HLU909" s="79"/>
      <c r="HLV909" s="79"/>
      <c r="HLW909" s="79"/>
      <c r="HLX909" s="79"/>
      <c r="HLY909" s="79"/>
      <c r="HLZ909" s="79"/>
      <c r="HMA909" s="79"/>
      <c r="HMB909" s="79"/>
      <c r="HMC909" s="79"/>
      <c r="HMD909" s="79"/>
      <c r="HME909" s="79"/>
      <c r="HMF909" s="79"/>
      <c r="HMG909" s="79"/>
      <c r="HMH909" s="79"/>
      <c r="HMI909" s="79"/>
      <c r="HMJ909" s="79"/>
      <c r="HMK909" s="79"/>
      <c r="HML909" s="79"/>
      <c r="HMM909" s="79"/>
      <c r="HMN909" s="79"/>
      <c r="HMO909" s="79"/>
      <c r="HMP909" s="79"/>
      <c r="HMQ909" s="79"/>
      <c r="HMR909" s="79"/>
      <c r="HMS909" s="79"/>
      <c r="HMT909" s="79"/>
      <c r="HMU909" s="79"/>
      <c r="HMV909" s="79"/>
      <c r="HMW909" s="79"/>
      <c r="HMX909" s="79"/>
      <c r="HMY909" s="79"/>
      <c r="HMZ909" s="79"/>
      <c r="HNA909" s="79"/>
      <c r="HNB909" s="79"/>
      <c r="HNC909" s="79"/>
      <c r="HND909" s="79"/>
      <c r="HNE909" s="79"/>
      <c r="HNF909" s="79"/>
      <c r="HNG909" s="79"/>
      <c r="HNH909" s="79"/>
      <c r="HNI909" s="79"/>
      <c r="HNJ909" s="79"/>
      <c r="HNK909" s="79"/>
      <c r="HNL909" s="79"/>
      <c r="HNM909" s="79"/>
      <c r="HNN909" s="79"/>
      <c r="HNO909" s="79"/>
      <c r="HNP909" s="79"/>
      <c r="HNQ909" s="79"/>
      <c r="HNR909" s="79"/>
      <c r="HNS909" s="79"/>
      <c r="HNT909" s="79"/>
      <c r="HNU909" s="79"/>
      <c r="HNV909" s="79"/>
      <c r="HNW909" s="79"/>
      <c r="HNX909" s="79"/>
      <c r="HNY909" s="79"/>
      <c r="HNZ909" s="79"/>
      <c r="HOA909" s="79"/>
      <c r="HOB909" s="79"/>
      <c r="HOC909" s="79"/>
      <c r="HOD909" s="79"/>
      <c r="HOE909" s="79"/>
      <c r="HOF909" s="79"/>
      <c r="HOG909" s="79"/>
      <c r="HOH909" s="79"/>
      <c r="HOI909" s="79"/>
      <c r="HOJ909" s="79"/>
      <c r="HOK909" s="79"/>
      <c r="HOL909" s="79"/>
      <c r="HOM909" s="79"/>
      <c r="HON909" s="79"/>
      <c r="HOO909" s="79"/>
      <c r="HOP909" s="79"/>
      <c r="HOQ909" s="79"/>
      <c r="HOR909" s="79"/>
      <c r="HOS909" s="79"/>
      <c r="HOT909" s="79"/>
      <c r="HOU909" s="79"/>
      <c r="HOV909" s="79"/>
      <c r="HOW909" s="79"/>
      <c r="HOX909" s="79"/>
      <c r="HOY909" s="79"/>
      <c r="HOZ909" s="79"/>
      <c r="HPA909" s="79"/>
      <c r="HPB909" s="79"/>
      <c r="HPC909" s="79"/>
      <c r="HPD909" s="79"/>
      <c r="HPE909" s="79"/>
      <c r="HPF909" s="79"/>
      <c r="HPG909" s="79"/>
      <c r="HPH909" s="79"/>
      <c r="HPI909" s="79"/>
      <c r="HPJ909" s="79"/>
      <c r="HPK909" s="79"/>
      <c r="HPL909" s="79"/>
      <c r="HPM909" s="79"/>
      <c r="HPN909" s="79"/>
      <c r="HPO909" s="79"/>
      <c r="HPP909" s="79"/>
      <c r="HPQ909" s="79"/>
      <c r="HPR909" s="79"/>
      <c r="HPS909" s="79"/>
      <c r="HPT909" s="79"/>
      <c r="HPU909" s="79"/>
      <c r="HPV909" s="79"/>
      <c r="HPW909" s="79"/>
      <c r="HPX909" s="79"/>
      <c r="HPY909" s="79"/>
      <c r="HPZ909" s="79"/>
      <c r="HQA909" s="79"/>
      <c r="HQB909" s="79"/>
      <c r="HQC909" s="79"/>
      <c r="HQD909" s="79"/>
      <c r="HQE909" s="79"/>
      <c r="HQF909" s="79"/>
      <c r="HQG909" s="79"/>
      <c r="HQH909" s="79"/>
      <c r="HQI909" s="79"/>
      <c r="HQJ909" s="79"/>
      <c r="HQK909" s="79"/>
      <c r="HQL909" s="79"/>
      <c r="HQM909" s="79"/>
      <c r="HQN909" s="79"/>
      <c r="HQO909" s="79"/>
      <c r="HQP909" s="79"/>
      <c r="HQQ909" s="79"/>
      <c r="HQR909" s="79"/>
      <c r="HQS909" s="79"/>
      <c r="HQT909" s="79"/>
      <c r="HQU909" s="79"/>
      <c r="HQV909" s="79"/>
      <c r="HQW909" s="79"/>
      <c r="HQX909" s="79"/>
      <c r="HQY909" s="79"/>
      <c r="HQZ909" s="79"/>
      <c r="HRA909" s="79"/>
      <c r="HRB909" s="79"/>
      <c r="HRC909" s="79"/>
      <c r="HRD909" s="79"/>
      <c r="HRE909" s="79"/>
      <c r="HRF909" s="79"/>
      <c r="HRG909" s="79"/>
      <c r="HRH909" s="79"/>
      <c r="HRI909" s="79"/>
      <c r="HRJ909" s="79"/>
      <c r="HRK909" s="79"/>
      <c r="HRL909" s="79"/>
      <c r="HRM909" s="79"/>
      <c r="HRN909" s="79"/>
      <c r="HRO909" s="79"/>
      <c r="HRP909" s="79"/>
      <c r="HRQ909" s="79"/>
      <c r="HRR909" s="79"/>
      <c r="HRS909" s="79"/>
      <c r="HRT909" s="79"/>
      <c r="HRU909" s="79"/>
      <c r="HRV909" s="79"/>
      <c r="HRW909" s="79"/>
      <c r="HRX909" s="79"/>
      <c r="HRY909" s="79"/>
      <c r="HRZ909" s="79"/>
      <c r="HSA909" s="79"/>
      <c r="HSB909" s="79"/>
      <c r="HSC909" s="79"/>
      <c r="HSD909" s="79"/>
      <c r="HSE909" s="79"/>
      <c r="HSF909" s="79"/>
      <c r="HSG909" s="79"/>
      <c r="HSH909" s="79"/>
      <c r="HSI909" s="79"/>
      <c r="HSJ909" s="79"/>
      <c r="HSK909" s="79"/>
      <c r="HSL909" s="79"/>
      <c r="HSM909" s="79"/>
      <c r="HSN909" s="79"/>
      <c r="HSO909" s="79"/>
      <c r="HSP909" s="79"/>
      <c r="HSQ909" s="79"/>
      <c r="HSR909" s="79"/>
      <c r="HSS909" s="79"/>
      <c r="HST909" s="79"/>
      <c r="HSU909" s="79"/>
      <c r="HSV909" s="79"/>
      <c r="HSW909" s="79"/>
      <c r="HSX909" s="79"/>
      <c r="HSY909" s="79"/>
      <c r="HSZ909" s="79"/>
      <c r="HTA909" s="79"/>
      <c r="HTB909" s="79"/>
      <c r="HTC909" s="79"/>
      <c r="HTD909" s="79"/>
      <c r="HTE909" s="79"/>
      <c r="HTF909" s="79"/>
      <c r="HTG909" s="79"/>
      <c r="HTH909" s="79"/>
      <c r="HTI909" s="79"/>
      <c r="HTJ909" s="79"/>
      <c r="HTK909" s="79"/>
      <c r="HTL909" s="79"/>
      <c r="HTM909" s="79"/>
      <c r="HTN909" s="79"/>
      <c r="HTO909" s="79"/>
      <c r="HTP909" s="79"/>
      <c r="HTQ909" s="79"/>
      <c r="HTR909" s="79"/>
      <c r="HTS909" s="79"/>
      <c r="HTT909" s="79"/>
      <c r="HTU909" s="79"/>
      <c r="HTV909" s="79"/>
      <c r="HTW909" s="79"/>
      <c r="HTX909" s="79"/>
      <c r="HTY909" s="79"/>
      <c r="HTZ909" s="79"/>
      <c r="HUA909" s="79"/>
      <c r="HUB909" s="79"/>
      <c r="HUC909" s="79"/>
      <c r="HUD909" s="79"/>
      <c r="HUE909" s="79"/>
      <c r="HUF909" s="79"/>
      <c r="HUG909" s="79"/>
      <c r="HUH909" s="79"/>
      <c r="HUI909" s="79"/>
      <c r="HUJ909" s="79"/>
      <c r="HUK909" s="79"/>
      <c r="HUL909" s="79"/>
      <c r="HUM909" s="79"/>
      <c r="HUN909" s="79"/>
      <c r="HUO909" s="79"/>
      <c r="HUP909" s="79"/>
      <c r="HUQ909" s="79"/>
      <c r="HUR909" s="79"/>
      <c r="HUS909" s="79"/>
      <c r="HUT909" s="79"/>
      <c r="HUU909" s="79"/>
      <c r="HUV909" s="79"/>
      <c r="HUW909" s="79"/>
      <c r="HUX909" s="79"/>
      <c r="HUY909" s="79"/>
      <c r="HUZ909" s="79"/>
      <c r="HVA909" s="79"/>
      <c r="HVB909" s="79"/>
      <c r="HVC909" s="79"/>
      <c r="HVD909" s="79"/>
      <c r="HVE909" s="79"/>
      <c r="HVF909" s="79"/>
      <c r="HVG909" s="79"/>
      <c r="HVH909" s="79"/>
      <c r="HVI909" s="79"/>
      <c r="HVJ909" s="79"/>
      <c r="HVK909" s="79"/>
      <c r="HVL909" s="79"/>
      <c r="HVM909" s="79"/>
      <c r="HVN909" s="79"/>
      <c r="HVO909" s="79"/>
      <c r="HVP909" s="79"/>
      <c r="HVQ909" s="79"/>
      <c r="HVR909" s="79"/>
      <c r="HVS909" s="79"/>
      <c r="HVT909" s="79"/>
      <c r="HVU909" s="79"/>
      <c r="HVV909" s="79"/>
      <c r="HVW909" s="79"/>
      <c r="HVX909" s="79"/>
      <c r="HVY909" s="79"/>
      <c r="HVZ909" s="79"/>
      <c r="HWA909" s="79"/>
      <c r="HWB909" s="79"/>
      <c r="HWC909" s="79"/>
      <c r="HWD909" s="79"/>
      <c r="HWE909" s="79"/>
      <c r="HWF909" s="79"/>
      <c r="HWG909" s="79"/>
      <c r="HWH909" s="79"/>
      <c r="HWI909" s="79"/>
      <c r="HWJ909" s="79"/>
      <c r="HWK909" s="79"/>
      <c r="HWL909" s="79"/>
      <c r="HWM909" s="79"/>
      <c r="HWN909" s="79"/>
      <c r="HWO909" s="79"/>
      <c r="HWP909" s="79"/>
      <c r="HWQ909" s="79"/>
      <c r="HWR909" s="79"/>
      <c r="HWS909" s="79"/>
      <c r="HWT909" s="79"/>
      <c r="HWU909" s="79"/>
      <c r="HWV909" s="79"/>
      <c r="HWW909" s="79"/>
      <c r="HWX909" s="79"/>
      <c r="HWY909" s="79"/>
      <c r="HWZ909" s="79"/>
      <c r="HXA909" s="79"/>
      <c r="HXB909" s="79"/>
      <c r="HXC909" s="79"/>
      <c r="HXD909" s="79"/>
      <c r="HXE909" s="79"/>
      <c r="HXF909" s="79"/>
      <c r="HXG909" s="79"/>
      <c r="HXH909" s="79"/>
      <c r="HXI909" s="79"/>
      <c r="HXJ909" s="79"/>
      <c r="HXK909" s="79"/>
      <c r="HXL909" s="79"/>
      <c r="HXM909" s="79"/>
      <c r="HXN909" s="79"/>
      <c r="HXO909" s="79"/>
      <c r="HXP909" s="79"/>
      <c r="HXQ909" s="79"/>
      <c r="HXR909" s="79"/>
      <c r="HXS909" s="79"/>
      <c r="HXT909" s="79"/>
      <c r="HXU909" s="79"/>
      <c r="HXV909" s="79"/>
      <c r="HXW909" s="79"/>
      <c r="HXX909" s="79"/>
      <c r="HXY909" s="79"/>
      <c r="HXZ909" s="79"/>
      <c r="HYA909" s="79"/>
      <c r="HYB909" s="79"/>
      <c r="HYC909" s="79"/>
      <c r="HYD909" s="79"/>
      <c r="HYE909" s="79"/>
      <c r="HYF909" s="79"/>
      <c r="HYG909" s="79"/>
      <c r="HYH909" s="79"/>
      <c r="HYI909" s="79"/>
      <c r="HYJ909" s="79"/>
      <c r="HYK909" s="79"/>
      <c r="HYL909" s="79"/>
      <c r="HYM909" s="79"/>
      <c r="HYN909" s="79"/>
      <c r="HYO909" s="79"/>
      <c r="HYP909" s="79"/>
      <c r="HYQ909" s="79"/>
      <c r="HYR909" s="79"/>
      <c r="HYS909" s="79"/>
      <c r="HYT909" s="79"/>
      <c r="HYU909" s="79"/>
      <c r="HYV909" s="79"/>
      <c r="HYW909" s="79"/>
      <c r="HYX909" s="79"/>
      <c r="HYY909" s="79"/>
      <c r="HYZ909" s="79"/>
      <c r="HZA909" s="79"/>
      <c r="HZB909" s="79"/>
      <c r="HZC909" s="79"/>
      <c r="HZD909" s="79"/>
      <c r="HZE909" s="79"/>
      <c r="HZF909" s="79"/>
      <c r="HZG909" s="79"/>
      <c r="HZH909" s="79"/>
      <c r="HZI909" s="79"/>
      <c r="HZJ909" s="79"/>
      <c r="HZK909" s="79"/>
      <c r="HZL909" s="79"/>
      <c r="HZM909" s="79"/>
      <c r="HZN909" s="79"/>
      <c r="HZO909" s="79"/>
      <c r="HZP909" s="79"/>
      <c r="HZQ909" s="79"/>
      <c r="HZR909" s="79"/>
      <c r="HZS909" s="79"/>
      <c r="HZT909" s="79"/>
      <c r="HZU909" s="79"/>
      <c r="HZV909" s="79"/>
      <c r="HZW909" s="79"/>
      <c r="HZX909" s="79"/>
      <c r="HZY909" s="79"/>
      <c r="HZZ909" s="79"/>
      <c r="IAA909" s="79"/>
      <c r="IAB909" s="79"/>
      <c r="IAC909" s="79"/>
      <c r="IAD909" s="79"/>
      <c r="IAE909" s="79"/>
      <c r="IAF909" s="79"/>
      <c r="IAG909" s="79"/>
      <c r="IAH909" s="79"/>
      <c r="IAI909" s="79"/>
      <c r="IAJ909" s="79"/>
      <c r="IAK909" s="79"/>
      <c r="IAL909" s="79"/>
      <c r="IAM909" s="79"/>
      <c r="IAN909" s="79"/>
      <c r="IAO909" s="79"/>
      <c r="IAP909" s="79"/>
      <c r="IAQ909" s="79"/>
      <c r="IAR909" s="79"/>
      <c r="IAS909" s="79"/>
      <c r="IAT909" s="79"/>
      <c r="IAU909" s="79"/>
      <c r="IAV909" s="79"/>
      <c r="IAW909" s="79"/>
      <c r="IAX909" s="79"/>
      <c r="IAY909" s="79"/>
      <c r="IAZ909" s="79"/>
      <c r="IBA909" s="79"/>
      <c r="IBB909" s="79"/>
      <c r="IBC909" s="79"/>
      <c r="IBD909" s="79"/>
      <c r="IBE909" s="79"/>
      <c r="IBF909" s="79"/>
      <c r="IBG909" s="79"/>
      <c r="IBH909" s="79"/>
      <c r="IBI909" s="79"/>
      <c r="IBJ909" s="79"/>
      <c r="IBK909" s="79"/>
      <c r="IBL909" s="79"/>
      <c r="IBM909" s="79"/>
      <c r="IBN909" s="79"/>
      <c r="IBO909" s="79"/>
      <c r="IBP909" s="79"/>
      <c r="IBQ909" s="79"/>
      <c r="IBR909" s="79"/>
      <c r="IBS909" s="79"/>
      <c r="IBT909" s="79"/>
      <c r="IBU909" s="79"/>
      <c r="IBV909" s="79"/>
      <c r="IBW909" s="79"/>
      <c r="IBX909" s="79"/>
      <c r="IBY909" s="79"/>
      <c r="IBZ909" s="79"/>
      <c r="ICA909" s="79"/>
      <c r="ICB909" s="79"/>
      <c r="ICC909" s="79"/>
      <c r="ICD909" s="79"/>
      <c r="ICE909" s="79"/>
      <c r="ICF909" s="79"/>
      <c r="ICG909" s="79"/>
      <c r="ICH909" s="79"/>
      <c r="ICI909" s="79"/>
      <c r="ICJ909" s="79"/>
      <c r="ICK909" s="79"/>
      <c r="ICL909" s="79"/>
      <c r="ICM909" s="79"/>
      <c r="ICN909" s="79"/>
      <c r="ICO909" s="79"/>
      <c r="ICP909" s="79"/>
      <c r="ICQ909" s="79"/>
      <c r="ICR909" s="79"/>
      <c r="ICS909" s="79"/>
      <c r="ICT909" s="79"/>
      <c r="ICU909" s="79"/>
      <c r="ICV909" s="79"/>
      <c r="ICW909" s="79"/>
      <c r="ICX909" s="79"/>
      <c r="ICY909" s="79"/>
      <c r="ICZ909" s="79"/>
      <c r="IDA909" s="79"/>
      <c r="IDB909" s="79"/>
      <c r="IDC909" s="79"/>
      <c r="IDD909" s="79"/>
      <c r="IDE909" s="79"/>
      <c r="IDF909" s="79"/>
      <c r="IDG909" s="79"/>
      <c r="IDH909" s="79"/>
      <c r="IDI909" s="79"/>
      <c r="IDJ909" s="79"/>
      <c r="IDK909" s="79"/>
      <c r="IDL909" s="79"/>
      <c r="IDM909" s="79"/>
      <c r="IDN909" s="79"/>
      <c r="IDO909" s="79"/>
      <c r="IDP909" s="79"/>
      <c r="IDQ909" s="79"/>
      <c r="IDR909" s="79"/>
      <c r="IDS909" s="79"/>
      <c r="IDT909" s="79"/>
      <c r="IDU909" s="79"/>
      <c r="IDV909" s="79"/>
      <c r="IDW909" s="79"/>
      <c r="IDX909" s="79"/>
      <c r="IDY909" s="79"/>
      <c r="IDZ909" s="79"/>
      <c r="IEA909" s="79"/>
      <c r="IEB909" s="79"/>
      <c r="IEC909" s="79"/>
      <c r="IED909" s="79"/>
      <c r="IEE909" s="79"/>
      <c r="IEF909" s="79"/>
      <c r="IEG909" s="79"/>
      <c r="IEH909" s="79"/>
      <c r="IEI909" s="79"/>
      <c r="IEJ909" s="79"/>
      <c r="IEK909" s="79"/>
      <c r="IEL909" s="79"/>
      <c r="IEM909" s="79"/>
      <c r="IEN909" s="79"/>
      <c r="IEO909" s="79"/>
      <c r="IEP909" s="79"/>
      <c r="IEQ909" s="79"/>
      <c r="IER909" s="79"/>
      <c r="IES909" s="79"/>
      <c r="IET909" s="79"/>
      <c r="IEU909" s="79"/>
      <c r="IEV909" s="79"/>
      <c r="IEW909" s="79"/>
      <c r="IEX909" s="79"/>
      <c r="IEY909" s="79"/>
      <c r="IEZ909" s="79"/>
      <c r="IFA909" s="79"/>
      <c r="IFB909" s="79"/>
      <c r="IFC909" s="79"/>
      <c r="IFD909" s="79"/>
      <c r="IFE909" s="79"/>
      <c r="IFF909" s="79"/>
      <c r="IFG909" s="79"/>
      <c r="IFH909" s="79"/>
      <c r="IFI909" s="79"/>
      <c r="IFJ909" s="79"/>
      <c r="IFK909" s="79"/>
      <c r="IFL909" s="79"/>
      <c r="IFM909" s="79"/>
      <c r="IFN909" s="79"/>
      <c r="IFO909" s="79"/>
      <c r="IFP909" s="79"/>
      <c r="IFQ909" s="79"/>
      <c r="IFR909" s="79"/>
      <c r="IFS909" s="79"/>
      <c r="IFT909" s="79"/>
      <c r="IFU909" s="79"/>
      <c r="IFV909" s="79"/>
      <c r="IFW909" s="79"/>
      <c r="IFX909" s="79"/>
      <c r="IFY909" s="79"/>
      <c r="IFZ909" s="79"/>
      <c r="IGA909" s="79"/>
      <c r="IGB909" s="79"/>
      <c r="IGC909" s="79"/>
      <c r="IGD909" s="79"/>
      <c r="IGE909" s="79"/>
      <c r="IGF909" s="79"/>
      <c r="IGG909" s="79"/>
      <c r="IGH909" s="79"/>
      <c r="IGI909" s="79"/>
      <c r="IGJ909" s="79"/>
      <c r="IGK909" s="79"/>
      <c r="IGL909" s="79"/>
      <c r="IGM909" s="79"/>
      <c r="IGN909" s="79"/>
      <c r="IGO909" s="79"/>
      <c r="IGP909" s="79"/>
      <c r="IGQ909" s="79"/>
      <c r="IGR909" s="79"/>
      <c r="IGS909" s="79"/>
      <c r="IGT909" s="79"/>
      <c r="IGU909" s="79"/>
      <c r="IGV909" s="79"/>
      <c r="IGW909" s="79"/>
      <c r="IGX909" s="79"/>
      <c r="IGY909" s="79"/>
      <c r="IGZ909" s="79"/>
      <c r="IHA909" s="79"/>
      <c r="IHB909" s="79"/>
      <c r="IHC909" s="79"/>
      <c r="IHD909" s="79"/>
      <c r="IHE909" s="79"/>
      <c r="IHF909" s="79"/>
      <c r="IHG909" s="79"/>
      <c r="IHH909" s="79"/>
      <c r="IHI909" s="79"/>
      <c r="IHJ909" s="79"/>
      <c r="IHK909" s="79"/>
      <c r="IHL909" s="79"/>
      <c r="IHM909" s="79"/>
      <c r="IHN909" s="79"/>
      <c r="IHO909" s="79"/>
      <c r="IHP909" s="79"/>
      <c r="IHQ909" s="79"/>
      <c r="IHR909" s="79"/>
      <c r="IHS909" s="79"/>
      <c r="IHT909" s="79"/>
      <c r="IHU909" s="79"/>
      <c r="IHV909" s="79"/>
      <c r="IHW909" s="79"/>
      <c r="IHX909" s="79"/>
      <c r="IHY909" s="79"/>
      <c r="IHZ909" s="79"/>
      <c r="IIA909" s="79"/>
      <c r="IIB909" s="79"/>
      <c r="IIC909" s="79"/>
      <c r="IID909" s="79"/>
      <c r="IIE909" s="79"/>
      <c r="IIF909" s="79"/>
      <c r="IIG909" s="79"/>
      <c r="IIH909" s="79"/>
      <c r="III909" s="79"/>
      <c r="IIJ909" s="79"/>
      <c r="IIK909" s="79"/>
      <c r="IIL909" s="79"/>
      <c r="IIM909" s="79"/>
      <c r="IIN909" s="79"/>
      <c r="IIO909" s="79"/>
      <c r="IIP909" s="79"/>
      <c r="IIQ909" s="79"/>
      <c r="IIR909" s="79"/>
      <c r="IIS909" s="79"/>
      <c r="IIT909" s="79"/>
      <c r="IIU909" s="79"/>
      <c r="IIV909" s="79"/>
      <c r="IIW909" s="79"/>
      <c r="IIX909" s="79"/>
      <c r="IIY909" s="79"/>
      <c r="IIZ909" s="79"/>
      <c r="IJA909" s="79"/>
      <c r="IJB909" s="79"/>
      <c r="IJC909" s="79"/>
      <c r="IJD909" s="79"/>
      <c r="IJE909" s="79"/>
      <c r="IJF909" s="79"/>
      <c r="IJG909" s="79"/>
      <c r="IJH909" s="79"/>
      <c r="IJI909" s="79"/>
      <c r="IJJ909" s="79"/>
      <c r="IJK909" s="79"/>
      <c r="IJL909" s="79"/>
      <c r="IJM909" s="79"/>
      <c r="IJN909" s="79"/>
      <c r="IJO909" s="79"/>
      <c r="IJP909" s="79"/>
      <c r="IJQ909" s="79"/>
      <c r="IJR909" s="79"/>
      <c r="IJS909" s="79"/>
      <c r="IJT909" s="79"/>
      <c r="IJU909" s="79"/>
      <c r="IJV909" s="79"/>
      <c r="IJW909" s="79"/>
      <c r="IJX909" s="79"/>
      <c r="IJY909" s="79"/>
      <c r="IJZ909" s="79"/>
      <c r="IKA909" s="79"/>
      <c r="IKB909" s="79"/>
      <c r="IKC909" s="79"/>
      <c r="IKD909" s="79"/>
      <c r="IKE909" s="79"/>
      <c r="IKF909" s="79"/>
      <c r="IKG909" s="79"/>
      <c r="IKH909" s="79"/>
      <c r="IKI909" s="79"/>
      <c r="IKJ909" s="79"/>
      <c r="IKK909" s="79"/>
      <c r="IKL909" s="79"/>
      <c r="IKM909" s="79"/>
      <c r="IKN909" s="79"/>
      <c r="IKO909" s="79"/>
      <c r="IKP909" s="79"/>
      <c r="IKQ909" s="79"/>
      <c r="IKR909" s="79"/>
      <c r="IKS909" s="79"/>
      <c r="IKT909" s="79"/>
      <c r="IKU909" s="79"/>
      <c r="IKV909" s="79"/>
      <c r="IKW909" s="79"/>
      <c r="IKX909" s="79"/>
      <c r="IKY909" s="79"/>
      <c r="IKZ909" s="79"/>
      <c r="ILA909" s="79"/>
      <c r="ILB909" s="79"/>
      <c r="ILC909" s="79"/>
      <c r="ILD909" s="79"/>
      <c r="ILE909" s="79"/>
      <c r="ILF909" s="79"/>
      <c r="ILG909" s="79"/>
      <c r="ILH909" s="79"/>
      <c r="ILI909" s="79"/>
      <c r="ILJ909" s="79"/>
      <c r="ILK909" s="79"/>
      <c r="ILL909" s="79"/>
      <c r="ILM909" s="79"/>
      <c r="ILN909" s="79"/>
      <c r="ILO909" s="79"/>
      <c r="ILP909" s="79"/>
      <c r="ILQ909" s="79"/>
      <c r="ILR909" s="79"/>
      <c r="ILS909" s="79"/>
      <c r="ILT909" s="79"/>
      <c r="ILU909" s="79"/>
      <c r="ILV909" s="79"/>
      <c r="ILW909" s="79"/>
      <c r="ILX909" s="79"/>
      <c r="ILY909" s="79"/>
      <c r="ILZ909" s="79"/>
      <c r="IMA909" s="79"/>
      <c r="IMB909" s="79"/>
      <c r="IMC909" s="79"/>
      <c r="IMD909" s="79"/>
      <c r="IME909" s="79"/>
      <c r="IMF909" s="79"/>
      <c r="IMG909" s="79"/>
      <c r="IMH909" s="79"/>
      <c r="IMI909" s="79"/>
      <c r="IMJ909" s="79"/>
      <c r="IMK909" s="79"/>
      <c r="IML909" s="79"/>
      <c r="IMM909" s="79"/>
      <c r="IMN909" s="79"/>
      <c r="IMO909" s="79"/>
      <c r="IMP909" s="79"/>
      <c r="IMQ909" s="79"/>
      <c r="IMR909" s="79"/>
      <c r="IMS909" s="79"/>
      <c r="IMT909" s="79"/>
      <c r="IMU909" s="79"/>
      <c r="IMV909" s="79"/>
      <c r="IMW909" s="79"/>
      <c r="IMX909" s="79"/>
      <c r="IMY909" s="79"/>
      <c r="IMZ909" s="79"/>
      <c r="INA909" s="79"/>
      <c r="INB909" s="79"/>
      <c r="INC909" s="79"/>
      <c r="IND909" s="79"/>
      <c r="INE909" s="79"/>
      <c r="INF909" s="79"/>
      <c r="ING909" s="79"/>
      <c r="INH909" s="79"/>
      <c r="INI909" s="79"/>
      <c r="INJ909" s="79"/>
      <c r="INK909" s="79"/>
      <c r="INL909" s="79"/>
      <c r="INM909" s="79"/>
      <c r="INN909" s="79"/>
      <c r="INO909" s="79"/>
      <c r="INP909" s="79"/>
      <c r="INQ909" s="79"/>
      <c r="INR909" s="79"/>
      <c r="INS909" s="79"/>
      <c r="INT909" s="79"/>
      <c r="INU909" s="79"/>
      <c r="INV909" s="79"/>
      <c r="INW909" s="79"/>
      <c r="INX909" s="79"/>
      <c r="INY909" s="79"/>
      <c r="INZ909" s="79"/>
      <c r="IOA909" s="79"/>
      <c r="IOB909" s="79"/>
      <c r="IOC909" s="79"/>
      <c r="IOD909" s="79"/>
      <c r="IOE909" s="79"/>
      <c r="IOF909" s="79"/>
      <c r="IOG909" s="79"/>
      <c r="IOH909" s="79"/>
      <c r="IOI909" s="79"/>
      <c r="IOJ909" s="79"/>
      <c r="IOK909" s="79"/>
      <c r="IOL909" s="79"/>
      <c r="IOM909" s="79"/>
      <c r="ION909" s="79"/>
      <c r="IOO909" s="79"/>
      <c r="IOP909" s="79"/>
      <c r="IOQ909" s="79"/>
      <c r="IOR909" s="79"/>
      <c r="IOS909" s="79"/>
      <c r="IOT909" s="79"/>
      <c r="IOU909" s="79"/>
      <c r="IOV909" s="79"/>
      <c r="IOW909" s="79"/>
      <c r="IOX909" s="79"/>
      <c r="IOY909" s="79"/>
      <c r="IOZ909" s="79"/>
      <c r="IPA909" s="79"/>
      <c r="IPB909" s="79"/>
      <c r="IPC909" s="79"/>
      <c r="IPD909" s="79"/>
      <c r="IPE909" s="79"/>
      <c r="IPF909" s="79"/>
      <c r="IPG909" s="79"/>
      <c r="IPH909" s="79"/>
      <c r="IPI909" s="79"/>
      <c r="IPJ909" s="79"/>
      <c r="IPK909" s="79"/>
      <c r="IPL909" s="79"/>
      <c r="IPM909" s="79"/>
      <c r="IPN909" s="79"/>
      <c r="IPO909" s="79"/>
      <c r="IPP909" s="79"/>
      <c r="IPQ909" s="79"/>
      <c r="IPR909" s="79"/>
      <c r="IPS909" s="79"/>
      <c r="IPT909" s="79"/>
      <c r="IPU909" s="79"/>
      <c r="IPV909" s="79"/>
      <c r="IPW909" s="79"/>
      <c r="IPX909" s="79"/>
      <c r="IPY909" s="79"/>
      <c r="IPZ909" s="79"/>
      <c r="IQA909" s="79"/>
      <c r="IQB909" s="79"/>
      <c r="IQC909" s="79"/>
      <c r="IQD909" s="79"/>
      <c r="IQE909" s="79"/>
      <c r="IQF909" s="79"/>
      <c r="IQG909" s="79"/>
      <c r="IQH909" s="79"/>
      <c r="IQI909" s="79"/>
      <c r="IQJ909" s="79"/>
      <c r="IQK909" s="79"/>
      <c r="IQL909" s="79"/>
      <c r="IQM909" s="79"/>
      <c r="IQN909" s="79"/>
      <c r="IQO909" s="79"/>
      <c r="IQP909" s="79"/>
      <c r="IQQ909" s="79"/>
      <c r="IQR909" s="79"/>
      <c r="IQS909" s="79"/>
      <c r="IQT909" s="79"/>
      <c r="IQU909" s="79"/>
      <c r="IQV909" s="79"/>
      <c r="IQW909" s="79"/>
      <c r="IQX909" s="79"/>
      <c r="IQY909" s="79"/>
      <c r="IQZ909" s="79"/>
      <c r="IRA909" s="79"/>
      <c r="IRB909" s="79"/>
      <c r="IRC909" s="79"/>
      <c r="IRD909" s="79"/>
      <c r="IRE909" s="79"/>
      <c r="IRF909" s="79"/>
      <c r="IRG909" s="79"/>
      <c r="IRH909" s="79"/>
      <c r="IRI909" s="79"/>
      <c r="IRJ909" s="79"/>
      <c r="IRK909" s="79"/>
      <c r="IRL909" s="79"/>
      <c r="IRM909" s="79"/>
      <c r="IRN909" s="79"/>
      <c r="IRO909" s="79"/>
      <c r="IRP909" s="79"/>
      <c r="IRQ909" s="79"/>
      <c r="IRR909" s="79"/>
      <c r="IRS909" s="79"/>
      <c r="IRT909" s="79"/>
      <c r="IRU909" s="79"/>
      <c r="IRV909" s="79"/>
      <c r="IRW909" s="79"/>
      <c r="IRX909" s="79"/>
      <c r="IRY909" s="79"/>
      <c r="IRZ909" s="79"/>
      <c r="ISA909" s="79"/>
      <c r="ISB909" s="79"/>
      <c r="ISC909" s="79"/>
      <c r="ISD909" s="79"/>
      <c r="ISE909" s="79"/>
      <c r="ISF909" s="79"/>
      <c r="ISG909" s="79"/>
      <c r="ISH909" s="79"/>
      <c r="ISI909" s="79"/>
      <c r="ISJ909" s="79"/>
      <c r="ISK909" s="79"/>
      <c r="ISL909" s="79"/>
      <c r="ISM909" s="79"/>
      <c r="ISN909" s="79"/>
      <c r="ISO909" s="79"/>
      <c r="ISP909" s="79"/>
      <c r="ISQ909" s="79"/>
      <c r="ISR909" s="79"/>
      <c r="ISS909" s="79"/>
      <c r="IST909" s="79"/>
      <c r="ISU909" s="79"/>
      <c r="ISV909" s="79"/>
      <c r="ISW909" s="79"/>
      <c r="ISX909" s="79"/>
      <c r="ISY909" s="79"/>
      <c r="ISZ909" s="79"/>
      <c r="ITA909" s="79"/>
      <c r="ITB909" s="79"/>
      <c r="ITC909" s="79"/>
      <c r="ITD909" s="79"/>
      <c r="ITE909" s="79"/>
      <c r="ITF909" s="79"/>
      <c r="ITG909" s="79"/>
      <c r="ITH909" s="79"/>
      <c r="ITI909" s="79"/>
      <c r="ITJ909" s="79"/>
      <c r="ITK909" s="79"/>
      <c r="ITL909" s="79"/>
      <c r="ITM909" s="79"/>
      <c r="ITN909" s="79"/>
      <c r="ITO909" s="79"/>
      <c r="ITP909" s="79"/>
      <c r="ITQ909" s="79"/>
      <c r="ITR909" s="79"/>
      <c r="ITS909" s="79"/>
      <c r="ITT909" s="79"/>
      <c r="ITU909" s="79"/>
      <c r="ITV909" s="79"/>
      <c r="ITW909" s="79"/>
      <c r="ITX909" s="79"/>
      <c r="ITY909" s="79"/>
      <c r="ITZ909" s="79"/>
      <c r="IUA909" s="79"/>
      <c r="IUB909" s="79"/>
      <c r="IUC909" s="79"/>
      <c r="IUD909" s="79"/>
      <c r="IUE909" s="79"/>
      <c r="IUF909" s="79"/>
      <c r="IUG909" s="79"/>
      <c r="IUH909" s="79"/>
      <c r="IUI909" s="79"/>
      <c r="IUJ909" s="79"/>
      <c r="IUK909" s="79"/>
      <c r="IUL909" s="79"/>
      <c r="IUM909" s="79"/>
      <c r="IUN909" s="79"/>
      <c r="IUO909" s="79"/>
      <c r="IUP909" s="79"/>
      <c r="IUQ909" s="79"/>
      <c r="IUR909" s="79"/>
      <c r="IUS909" s="79"/>
      <c r="IUT909" s="79"/>
      <c r="IUU909" s="79"/>
      <c r="IUV909" s="79"/>
      <c r="IUW909" s="79"/>
      <c r="IUX909" s="79"/>
      <c r="IUY909" s="79"/>
      <c r="IUZ909" s="79"/>
      <c r="IVA909" s="79"/>
      <c r="IVB909" s="79"/>
      <c r="IVC909" s="79"/>
      <c r="IVD909" s="79"/>
      <c r="IVE909" s="79"/>
      <c r="IVF909" s="79"/>
      <c r="IVG909" s="79"/>
      <c r="IVH909" s="79"/>
      <c r="IVI909" s="79"/>
      <c r="IVJ909" s="79"/>
      <c r="IVK909" s="79"/>
      <c r="IVL909" s="79"/>
      <c r="IVM909" s="79"/>
      <c r="IVN909" s="79"/>
      <c r="IVO909" s="79"/>
      <c r="IVP909" s="79"/>
      <c r="IVQ909" s="79"/>
      <c r="IVR909" s="79"/>
      <c r="IVS909" s="79"/>
      <c r="IVT909" s="79"/>
      <c r="IVU909" s="79"/>
      <c r="IVV909" s="79"/>
      <c r="IVW909" s="79"/>
      <c r="IVX909" s="79"/>
      <c r="IVY909" s="79"/>
      <c r="IVZ909" s="79"/>
      <c r="IWA909" s="79"/>
      <c r="IWB909" s="79"/>
      <c r="IWC909" s="79"/>
      <c r="IWD909" s="79"/>
      <c r="IWE909" s="79"/>
      <c r="IWF909" s="79"/>
      <c r="IWG909" s="79"/>
      <c r="IWH909" s="79"/>
      <c r="IWI909" s="79"/>
      <c r="IWJ909" s="79"/>
      <c r="IWK909" s="79"/>
      <c r="IWL909" s="79"/>
      <c r="IWM909" s="79"/>
      <c r="IWN909" s="79"/>
      <c r="IWO909" s="79"/>
      <c r="IWP909" s="79"/>
      <c r="IWQ909" s="79"/>
      <c r="IWR909" s="79"/>
      <c r="IWS909" s="79"/>
      <c r="IWT909" s="79"/>
      <c r="IWU909" s="79"/>
      <c r="IWV909" s="79"/>
      <c r="IWW909" s="79"/>
      <c r="IWX909" s="79"/>
      <c r="IWY909" s="79"/>
      <c r="IWZ909" s="79"/>
      <c r="IXA909" s="79"/>
      <c r="IXB909" s="79"/>
      <c r="IXC909" s="79"/>
      <c r="IXD909" s="79"/>
      <c r="IXE909" s="79"/>
      <c r="IXF909" s="79"/>
      <c r="IXG909" s="79"/>
      <c r="IXH909" s="79"/>
      <c r="IXI909" s="79"/>
      <c r="IXJ909" s="79"/>
      <c r="IXK909" s="79"/>
      <c r="IXL909" s="79"/>
      <c r="IXM909" s="79"/>
      <c r="IXN909" s="79"/>
      <c r="IXO909" s="79"/>
      <c r="IXP909" s="79"/>
      <c r="IXQ909" s="79"/>
      <c r="IXR909" s="79"/>
      <c r="IXS909" s="79"/>
      <c r="IXT909" s="79"/>
      <c r="IXU909" s="79"/>
      <c r="IXV909" s="79"/>
      <c r="IXW909" s="79"/>
      <c r="IXX909" s="79"/>
      <c r="IXY909" s="79"/>
      <c r="IXZ909" s="79"/>
      <c r="IYA909" s="79"/>
      <c r="IYB909" s="79"/>
      <c r="IYC909" s="79"/>
      <c r="IYD909" s="79"/>
      <c r="IYE909" s="79"/>
      <c r="IYF909" s="79"/>
      <c r="IYG909" s="79"/>
      <c r="IYH909" s="79"/>
      <c r="IYI909" s="79"/>
      <c r="IYJ909" s="79"/>
      <c r="IYK909" s="79"/>
      <c r="IYL909" s="79"/>
      <c r="IYM909" s="79"/>
      <c r="IYN909" s="79"/>
      <c r="IYO909" s="79"/>
      <c r="IYP909" s="79"/>
      <c r="IYQ909" s="79"/>
      <c r="IYR909" s="79"/>
      <c r="IYS909" s="79"/>
      <c r="IYT909" s="79"/>
      <c r="IYU909" s="79"/>
      <c r="IYV909" s="79"/>
      <c r="IYW909" s="79"/>
      <c r="IYX909" s="79"/>
      <c r="IYY909" s="79"/>
      <c r="IYZ909" s="79"/>
      <c r="IZA909" s="79"/>
      <c r="IZB909" s="79"/>
      <c r="IZC909" s="79"/>
      <c r="IZD909" s="79"/>
      <c r="IZE909" s="79"/>
      <c r="IZF909" s="79"/>
      <c r="IZG909" s="79"/>
      <c r="IZH909" s="79"/>
      <c r="IZI909" s="79"/>
      <c r="IZJ909" s="79"/>
      <c r="IZK909" s="79"/>
      <c r="IZL909" s="79"/>
      <c r="IZM909" s="79"/>
      <c r="IZN909" s="79"/>
      <c r="IZO909" s="79"/>
      <c r="IZP909" s="79"/>
      <c r="IZQ909" s="79"/>
      <c r="IZR909" s="79"/>
      <c r="IZS909" s="79"/>
      <c r="IZT909" s="79"/>
      <c r="IZU909" s="79"/>
      <c r="IZV909" s="79"/>
      <c r="IZW909" s="79"/>
      <c r="IZX909" s="79"/>
      <c r="IZY909" s="79"/>
      <c r="IZZ909" s="79"/>
      <c r="JAA909" s="79"/>
      <c r="JAB909" s="79"/>
      <c r="JAC909" s="79"/>
      <c r="JAD909" s="79"/>
      <c r="JAE909" s="79"/>
      <c r="JAF909" s="79"/>
      <c r="JAG909" s="79"/>
      <c r="JAH909" s="79"/>
      <c r="JAI909" s="79"/>
      <c r="JAJ909" s="79"/>
      <c r="JAK909" s="79"/>
      <c r="JAL909" s="79"/>
      <c r="JAM909" s="79"/>
      <c r="JAN909" s="79"/>
      <c r="JAO909" s="79"/>
      <c r="JAP909" s="79"/>
      <c r="JAQ909" s="79"/>
      <c r="JAR909" s="79"/>
      <c r="JAS909" s="79"/>
      <c r="JAT909" s="79"/>
      <c r="JAU909" s="79"/>
      <c r="JAV909" s="79"/>
      <c r="JAW909" s="79"/>
      <c r="JAX909" s="79"/>
      <c r="JAY909" s="79"/>
      <c r="JAZ909" s="79"/>
      <c r="JBA909" s="79"/>
      <c r="JBB909" s="79"/>
      <c r="JBC909" s="79"/>
      <c r="JBD909" s="79"/>
      <c r="JBE909" s="79"/>
      <c r="JBF909" s="79"/>
      <c r="JBG909" s="79"/>
      <c r="JBH909" s="79"/>
      <c r="JBI909" s="79"/>
      <c r="JBJ909" s="79"/>
      <c r="JBK909" s="79"/>
      <c r="JBL909" s="79"/>
      <c r="JBM909" s="79"/>
      <c r="JBN909" s="79"/>
      <c r="JBO909" s="79"/>
      <c r="JBP909" s="79"/>
      <c r="JBQ909" s="79"/>
      <c r="JBR909" s="79"/>
      <c r="JBS909" s="79"/>
      <c r="JBT909" s="79"/>
      <c r="JBU909" s="79"/>
      <c r="JBV909" s="79"/>
      <c r="JBW909" s="79"/>
      <c r="JBX909" s="79"/>
      <c r="JBY909" s="79"/>
      <c r="JBZ909" s="79"/>
      <c r="JCA909" s="79"/>
      <c r="JCB909" s="79"/>
      <c r="JCC909" s="79"/>
      <c r="JCD909" s="79"/>
      <c r="JCE909" s="79"/>
      <c r="JCF909" s="79"/>
      <c r="JCG909" s="79"/>
      <c r="JCH909" s="79"/>
      <c r="JCI909" s="79"/>
      <c r="JCJ909" s="79"/>
      <c r="JCK909" s="79"/>
      <c r="JCL909" s="79"/>
      <c r="JCM909" s="79"/>
      <c r="JCN909" s="79"/>
      <c r="JCO909" s="79"/>
      <c r="JCP909" s="79"/>
      <c r="JCQ909" s="79"/>
      <c r="JCR909" s="79"/>
      <c r="JCS909" s="79"/>
      <c r="JCT909" s="79"/>
      <c r="JCU909" s="79"/>
      <c r="JCV909" s="79"/>
      <c r="JCW909" s="79"/>
      <c r="JCX909" s="79"/>
      <c r="JCY909" s="79"/>
      <c r="JCZ909" s="79"/>
      <c r="JDA909" s="79"/>
      <c r="JDB909" s="79"/>
      <c r="JDC909" s="79"/>
    </row>
    <row r="910" spans="1:6867" x14ac:dyDescent="0.25">
      <c r="B910" s="74" t="s">
        <v>364</v>
      </c>
      <c r="C910" s="74" t="s">
        <v>8</v>
      </c>
      <c r="D910" s="83"/>
      <c r="E910" s="83" t="s">
        <v>489</v>
      </c>
      <c r="F910" s="83" t="s">
        <v>2656</v>
      </c>
      <c r="G910" s="83"/>
      <c r="H910" s="85"/>
      <c r="I910" s="88">
        <v>116.11</v>
      </c>
      <c r="J910" s="83">
        <v>1989</v>
      </c>
      <c r="K910" s="83">
        <v>865</v>
      </c>
    </row>
    <row r="911" spans="1:6867" x14ac:dyDescent="0.25">
      <c r="B911" s="74" t="s">
        <v>365</v>
      </c>
      <c r="C911" s="74" t="s">
        <v>353</v>
      </c>
      <c r="D911" s="83"/>
      <c r="E911" s="83" t="s">
        <v>490</v>
      </c>
      <c r="F911" s="83" t="s">
        <v>2672</v>
      </c>
      <c r="G911" s="83"/>
      <c r="H911" s="85"/>
      <c r="I911" s="88">
        <v>116.21</v>
      </c>
      <c r="J911" s="83">
        <v>1989</v>
      </c>
      <c r="K911" s="83">
        <v>862</v>
      </c>
    </row>
    <row r="912" spans="1:6867" x14ac:dyDescent="0.25">
      <c r="B912" s="74" t="s">
        <v>1875</v>
      </c>
      <c r="C912" s="74" t="s">
        <v>1876</v>
      </c>
      <c r="D912" s="83"/>
      <c r="E912" s="83" t="s">
        <v>1877</v>
      </c>
      <c r="F912" s="83"/>
      <c r="G912" s="83"/>
      <c r="H912" s="85"/>
      <c r="I912" s="88">
        <v>116.62</v>
      </c>
      <c r="J912" s="83">
        <v>1997</v>
      </c>
      <c r="K912" s="83">
        <v>852</v>
      </c>
    </row>
    <row r="913" spans="1:12" x14ac:dyDescent="0.25">
      <c r="B913" s="74" t="s">
        <v>742</v>
      </c>
      <c r="C913" s="74" t="s">
        <v>353</v>
      </c>
      <c r="D913" s="83"/>
      <c r="E913" s="83" t="s">
        <v>741</v>
      </c>
      <c r="F913" s="83" t="s">
        <v>2672</v>
      </c>
      <c r="G913" s="83"/>
      <c r="H913" s="85"/>
      <c r="I913" s="88">
        <v>117.26</v>
      </c>
      <c r="J913" s="83">
        <v>1991</v>
      </c>
      <c r="K913" s="83">
        <v>836</v>
      </c>
    </row>
    <row r="914" spans="1:12" x14ac:dyDescent="0.25">
      <c r="B914" s="74" t="s">
        <v>366</v>
      </c>
      <c r="C914" s="74" t="s">
        <v>367</v>
      </c>
      <c r="D914" s="83"/>
      <c r="E914" s="83" t="s">
        <v>491</v>
      </c>
      <c r="F914" s="83" t="s">
        <v>2639</v>
      </c>
      <c r="G914" s="83"/>
      <c r="H914" s="85"/>
      <c r="I914" s="88">
        <v>118.67</v>
      </c>
      <c r="J914" s="83">
        <v>1989</v>
      </c>
      <c r="K914" s="83">
        <v>801</v>
      </c>
    </row>
    <row r="915" spans="1:12" x14ac:dyDescent="0.25">
      <c r="B915" s="74" t="s">
        <v>743</v>
      </c>
      <c r="C915" s="74" t="s">
        <v>737</v>
      </c>
      <c r="D915" s="83"/>
      <c r="E915" s="83" t="s">
        <v>744</v>
      </c>
      <c r="F915" s="83" t="s">
        <v>2656</v>
      </c>
      <c r="G915" s="83"/>
      <c r="H915" s="85"/>
      <c r="I915" s="88">
        <v>120.83</v>
      </c>
      <c r="J915" s="83">
        <v>1991</v>
      </c>
      <c r="K915" s="83">
        <v>749</v>
      </c>
    </row>
    <row r="916" spans="1:12" x14ac:dyDescent="0.25">
      <c r="A916">
        <v>250</v>
      </c>
      <c r="B916" s="74" t="s">
        <v>1337</v>
      </c>
      <c r="C916" s="74" t="s">
        <v>1120</v>
      </c>
      <c r="D916" s="83"/>
      <c r="E916" s="83" t="s">
        <v>1338</v>
      </c>
      <c r="F916" s="83" t="s">
        <v>2656</v>
      </c>
      <c r="G916" s="83"/>
      <c r="H916" s="85"/>
      <c r="I916" s="88">
        <v>121.7</v>
      </c>
      <c r="J916" s="83">
        <v>1995</v>
      </c>
      <c r="K916" s="83">
        <v>728</v>
      </c>
    </row>
    <row r="917" spans="1:12" x14ac:dyDescent="0.25">
      <c r="B917" s="74" t="s">
        <v>3453</v>
      </c>
      <c r="C917" s="74" t="s">
        <v>1120</v>
      </c>
      <c r="D917" s="83">
        <v>1983</v>
      </c>
      <c r="E917" s="83" t="s">
        <v>3701</v>
      </c>
      <c r="F917" s="83" t="s">
        <v>2656</v>
      </c>
      <c r="G917" s="83" t="s">
        <v>2640</v>
      </c>
      <c r="H917" s="85"/>
      <c r="I917" s="88">
        <v>123.39</v>
      </c>
      <c r="J917" s="83">
        <v>2007</v>
      </c>
      <c r="K917" s="83">
        <v>689</v>
      </c>
    </row>
    <row r="918" spans="1:12" x14ac:dyDescent="0.25">
      <c r="A918">
        <v>252</v>
      </c>
      <c r="B918" s="74" t="s">
        <v>5181</v>
      </c>
      <c r="C918" s="74" t="s">
        <v>5176</v>
      </c>
      <c r="D918" s="83">
        <v>1990</v>
      </c>
      <c r="E918" s="83" t="s">
        <v>5175</v>
      </c>
      <c r="F918" s="83" t="s">
        <v>2771</v>
      </c>
      <c r="G918" s="83" t="s">
        <v>2640</v>
      </c>
      <c r="H918" s="85"/>
      <c r="I918" s="88">
        <v>130.19999999999999</v>
      </c>
      <c r="J918" s="83">
        <v>2013</v>
      </c>
      <c r="K918" s="83">
        <v>543</v>
      </c>
    </row>
    <row r="919" spans="1:12" x14ac:dyDescent="0.25">
      <c r="K919" s="90"/>
    </row>
    <row r="920" spans="1:12" x14ac:dyDescent="0.25">
      <c r="A920" s="77" t="s">
        <v>0</v>
      </c>
      <c r="B920" s="78"/>
      <c r="C920" s="78"/>
      <c r="D920" s="81"/>
      <c r="E920" s="81"/>
      <c r="F920" s="81"/>
      <c r="G920" s="81"/>
      <c r="H920" s="81"/>
      <c r="I920" s="87"/>
      <c r="J920" s="81"/>
      <c r="K920" s="92"/>
      <c r="L920" s="78"/>
    </row>
    <row r="921" spans="1:12" ht="4.5" customHeight="1" x14ac:dyDescent="0.25">
      <c r="A921" s="41"/>
      <c r="K921" s="90"/>
    </row>
    <row r="922" spans="1:12" x14ac:dyDescent="0.25">
      <c r="A922">
        <v>1</v>
      </c>
      <c r="B922" s="74" t="s">
        <v>4757</v>
      </c>
      <c r="C922" s="74" t="s">
        <v>1640</v>
      </c>
      <c r="D922" s="83">
        <v>1984</v>
      </c>
      <c r="E922" s="83" t="s">
        <v>4745</v>
      </c>
      <c r="F922" s="83"/>
      <c r="G922" s="83" t="s">
        <v>2640</v>
      </c>
      <c r="H922" s="85"/>
      <c r="I922" s="88">
        <v>215.61</v>
      </c>
      <c r="J922" s="83">
        <v>2011</v>
      </c>
      <c r="K922" s="83">
        <v>1166</v>
      </c>
    </row>
    <row r="923" spans="1:12" x14ac:dyDescent="0.25">
      <c r="B923" s="74" t="s">
        <v>4758</v>
      </c>
      <c r="C923" s="74" t="s">
        <v>1640</v>
      </c>
      <c r="D923" s="83">
        <v>1993</v>
      </c>
      <c r="E923" s="83" t="s">
        <v>4746</v>
      </c>
      <c r="F923" s="83"/>
      <c r="G923" s="83" t="s">
        <v>2760</v>
      </c>
      <c r="H923" s="85"/>
      <c r="I923" s="88">
        <v>215.93</v>
      </c>
      <c r="J923" s="83">
        <v>2011</v>
      </c>
      <c r="K923" s="83">
        <v>1162</v>
      </c>
    </row>
    <row r="924" spans="1:12" x14ac:dyDescent="0.25">
      <c r="B924" s="74" t="s">
        <v>3326</v>
      </c>
      <c r="C924" s="74" t="s">
        <v>1132</v>
      </c>
      <c r="D924" s="83">
        <v>1985</v>
      </c>
      <c r="E924" s="83" t="s">
        <v>4747</v>
      </c>
      <c r="F924" s="83"/>
      <c r="G924" s="83" t="s">
        <v>2640</v>
      </c>
      <c r="H924" s="85"/>
      <c r="I924" s="88">
        <v>217.44</v>
      </c>
      <c r="J924" s="83">
        <v>2011</v>
      </c>
      <c r="K924" s="83">
        <v>1141</v>
      </c>
    </row>
    <row r="925" spans="1:12" x14ac:dyDescent="0.25">
      <c r="B925" s="74" t="s">
        <v>4759</v>
      </c>
      <c r="C925" s="74" t="s">
        <v>682</v>
      </c>
      <c r="D925" s="83">
        <v>1985</v>
      </c>
      <c r="E925" s="83" t="s">
        <v>4748</v>
      </c>
      <c r="F925" s="83"/>
      <c r="G925" s="83" t="s">
        <v>2640</v>
      </c>
      <c r="H925" s="85"/>
      <c r="I925" s="88">
        <v>217.77</v>
      </c>
      <c r="J925" s="83">
        <v>2011</v>
      </c>
      <c r="K925" s="83">
        <v>1137</v>
      </c>
    </row>
    <row r="926" spans="1:12" x14ac:dyDescent="0.25">
      <c r="B926" s="74" t="s">
        <v>3206</v>
      </c>
      <c r="C926" s="74" t="s">
        <v>3205</v>
      </c>
      <c r="D926" s="83">
        <v>1980</v>
      </c>
      <c r="E926" s="83" t="s">
        <v>3863</v>
      </c>
      <c r="F926" s="83" t="s">
        <v>2639</v>
      </c>
      <c r="G926" s="83" t="s">
        <v>2640</v>
      </c>
      <c r="H926" s="85"/>
      <c r="I926" s="88">
        <v>218.08</v>
      </c>
      <c r="J926" s="83">
        <v>2003</v>
      </c>
      <c r="K926" s="83">
        <v>1132</v>
      </c>
    </row>
    <row r="927" spans="1:12" x14ac:dyDescent="0.25">
      <c r="B927" s="74" t="s">
        <v>4239</v>
      </c>
      <c r="C927" s="74" t="s">
        <v>4122</v>
      </c>
      <c r="D927" s="83">
        <v>1985</v>
      </c>
      <c r="E927" s="83" t="s">
        <v>4749</v>
      </c>
      <c r="F927" s="83" t="s">
        <v>2639</v>
      </c>
      <c r="G927" s="83" t="s">
        <v>2640</v>
      </c>
      <c r="H927" s="85"/>
      <c r="I927" s="88">
        <v>218.12</v>
      </c>
      <c r="J927" s="83">
        <v>2011</v>
      </c>
      <c r="K927" s="83">
        <v>1132</v>
      </c>
    </row>
    <row r="928" spans="1:12" x14ac:dyDescent="0.25">
      <c r="B928" s="74" t="s">
        <v>4760</v>
      </c>
      <c r="C928" s="74" t="s">
        <v>3190</v>
      </c>
      <c r="D928" s="83">
        <v>1983</v>
      </c>
      <c r="E928" s="83" t="s">
        <v>4750</v>
      </c>
      <c r="F928" s="83"/>
      <c r="G928" s="83" t="s">
        <v>2640</v>
      </c>
      <c r="H928" s="85"/>
      <c r="I928" s="88">
        <v>218.13</v>
      </c>
      <c r="J928" s="83">
        <v>2011</v>
      </c>
      <c r="K928" s="83">
        <v>1132</v>
      </c>
    </row>
    <row r="929" spans="1:11" x14ac:dyDescent="0.25">
      <c r="B929" s="74" t="s">
        <v>1348</v>
      </c>
      <c r="C929" s="74" t="s">
        <v>5408</v>
      </c>
      <c r="D929" s="83">
        <v>1977</v>
      </c>
      <c r="E929" s="83" t="s">
        <v>2405</v>
      </c>
      <c r="F929" s="83" t="s">
        <v>2639</v>
      </c>
      <c r="G929" s="83" t="s">
        <v>2657</v>
      </c>
      <c r="H929" s="85"/>
      <c r="I929" s="88">
        <v>218.14</v>
      </c>
      <c r="J929" s="83">
        <v>1999</v>
      </c>
      <c r="K929" s="83">
        <v>1132</v>
      </c>
    </row>
    <row r="930" spans="1:11" x14ac:dyDescent="0.25">
      <c r="A930" s="28"/>
      <c r="B930" t="s">
        <v>3206</v>
      </c>
      <c r="C930" s="18" t="s">
        <v>4582</v>
      </c>
      <c r="D930" s="110">
        <v>1980</v>
      </c>
      <c r="E930" s="21" t="s">
        <v>4751</v>
      </c>
      <c r="F930" s="4" t="s">
        <v>2639</v>
      </c>
      <c r="G930" s="110" t="s">
        <v>2640</v>
      </c>
      <c r="H930" s="18"/>
      <c r="I930" s="126">
        <v>218.34</v>
      </c>
      <c r="J930" s="107">
        <v>2011</v>
      </c>
      <c r="K930" s="126">
        <v>1129</v>
      </c>
    </row>
    <row r="931" spans="1:11" x14ac:dyDescent="0.25">
      <c r="B931" s="74" t="s">
        <v>3472</v>
      </c>
      <c r="C931" s="74" t="s">
        <v>3561</v>
      </c>
      <c r="D931" s="83">
        <v>1982</v>
      </c>
      <c r="E931" s="83" t="s">
        <v>4752</v>
      </c>
      <c r="F931" s="83" t="s">
        <v>2672</v>
      </c>
      <c r="G931" s="83" t="s">
        <v>2640</v>
      </c>
      <c r="H931" s="85"/>
      <c r="I931" s="88">
        <v>218.4</v>
      </c>
      <c r="J931" s="83">
        <v>2011</v>
      </c>
      <c r="K931" s="83">
        <v>1128</v>
      </c>
    </row>
    <row r="932" spans="1:11" x14ac:dyDescent="0.25">
      <c r="A932">
        <v>10</v>
      </c>
      <c r="B932" s="74" t="s">
        <v>1159</v>
      </c>
      <c r="C932" s="74" t="s">
        <v>3423</v>
      </c>
      <c r="D932" s="83">
        <v>1971</v>
      </c>
      <c r="E932" s="83" t="s">
        <v>3864</v>
      </c>
      <c r="F932" s="83" t="s">
        <v>2656</v>
      </c>
      <c r="G932" s="83" t="s">
        <v>2640</v>
      </c>
      <c r="H932" s="85"/>
      <c r="I932" s="88">
        <v>218.75</v>
      </c>
      <c r="J932" s="83">
        <v>2003</v>
      </c>
      <c r="K932" s="83">
        <v>1123</v>
      </c>
    </row>
    <row r="933" spans="1:11" x14ac:dyDescent="0.25">
      <c r="A933" s="28"/>
      <c r="B933" t="s">
        <v>3472</v>
      </c>
      <c r="C933" s="18" t="s">
        <v>685</v>
      </c>
      <c r="D933" s="110">
        <v>1982</v>
      </c>
      <c r="E933" s="21" t="s">
        <v>3455</v>
      </c>
      <c r="F933" s="4" t="s">
        <v>2942</v>
      </c>
      <c r="G933" s="110" t="s">
        <v>2640</v>
      </c>
      <c r="H933"/>
      <c r="I933" s="126">
        <v>218.9</v>
      </c>
      <c r="J933" s="107">
        <v>2006</v>
      </c>
      <c r="K933" s="126">
        <v>1121</v>
      </c>
    </row>
    <row r="934" spans="1:11" x14ac:dyDescent="0.25">
      <c r="A934" s="28"/>
      <c r="B934" t="s">
        <v>3206</v>
      </c>
      <c r="C934" s="18" t="s">
        <v>3542</v>
      </c>
      <c r="D934" s="110">
        <v>1980</v>
      </c>
      <c r="E934" s="21" t="s">
        <v>3456</v>
      </c>
      <c r="F934" s="4" t="s">
        <v>2639</v>
      </c>
      <c r="G934" s="110" t="s">
        <v>2640</v>
      </c>
      <c r="H934"/>
      <c r="I934" s="126">
        <v>219.1</v>
      </c>
      <c r="J934" s="107">
        <v>2006</v>
      </c>
      <c r="K934" s="126">
        <v>1119</v>
      </c>
    </row>
    <row r="935" spans="1:11" x14ac:dyDescent="0.25">
      <c r="B935" s="74" t="s">
        <v>1693</v>
      </c>
      <c r="C935" s="74" t="s">
        <v>1132</v>
      </c>
      <c r="D935" s="83">
        <v>1976</v>
      </c>
      <c r="E935" s="83" t="s">
        <v>3457</v>
      </c>
      <c r="F935" s="83"/>
      <c r="G935" s="83" t="s">
        <v>2640</v>
      </c>
      <c r="H935" s="85"/>
      <c r="I935" s="88">
        <v>219.37</v>
      </c>
      <c r="J935" s="83">
        <v>2006</v>
      </c>
      <c r="K935" s="83">
        <v>1115</v>
      </c>
    </row>
    <row r="936" spans="1:11" x14ac:dyDescent="0.25">
      <c r="B936" s="74" t="s">
        <v>3473</v>
      </c>
      <c r="C936" s="74" t="s">
        <v>2922</v>
      </c>
      <c r="D936" s="83">
        <v>1980</v>
      </c>
      <c r="E936" s="83" t="s">
        <v>3458</v>
      </c>
      <c r="F936" s="83" t="s">
        <v>2868</v>
      </c>
      <c r="G936" s="83" t="s">
        <v>2640</v>
      </c>
      <c r="H936" s="85"/>
      <c r="I936" s="88">
        <v>219.85</v>
      </c>
      <c r="J936" s="83">
        <v>2006</v>
      </c>
      <c r="K936" s="83">
        <v>1108</v>
      </c>
    </row>
    <row r="937" spans="1:11" x14ac:dyDescent="0.25">
      <c r="B937" s="74" t="s">
        <v>1353</v>
      </c>
      <c r="C937" s="74" t="s">
        <v>1120</v>
      </c>
      <c r="D937" s="83">
        <v>1973</v>
      </c>
      <c r="E937" s="83" t="s">
        <v>2178</v>
      </c>
      <c r="F937" s="83" t="s">
        <v>2656</v>
      </c>
      <c r="G937" s="83" t="s">
        <v>2640</v>
      </c>
      <c r="H937" s="85"/>
      <c r="I937" s="88">
        <v>219.87</v>
      </c>
      <c r="J937" s="83">
        <v>1998</v>
      </c>
      <c r="K937" s="83">
        <v>1108</v>
      </c>
    </row>
    <row r="938" spans="1:11" x14ac:dyDescent="0.25">
      <c r="B938" s="74" t="s">
        <v>2397</v>
      </c>
      <c r="C938" s="74" t="s">
        <v>34</v>
      </c>
      <c r="D938" s="83">
        <v>1970</v>
      </c>
      <c r="E938" s="83" t="s">
        <v>2406</v>
      </c>
      <c r="F938" s="83" t="s">
        <v>2942</v>
      </c>
      <c r="G938" s="83" t="s">
        <v>2640</v>
      </c>
      <c r="H938" s="85"/>
      <c r="I938" s="88">
        <v>219.96</v>
      </c>
      <c r="J938" s="83">
        <v>1999</v>
      </c>
      <c r="K938" s="83">
        <v>1107</v>
      </c>
    </row>
    <row r="939" spans="1:11" x14ac:dyDescent="0.25">
      <c r="B939" s="74" t="s">
        <v>1913</v>
      </c>
      <c r="C939" s="74" t="s">
        <v>8</v>
      </c>
      <c r="D939" s="83">
        <v>1974</v>
      </c>
      <c r="E939" s="83" t="s">
        <v>2179</v>
      </c>
      <c r="F939" s="83" t="s">
        <v>2656</v>
      </c>
      <c r="G939" s="83" t="s">
        <v>2640</v>
      </c>
      <c r="H939" s="85"/>
      <c r="I939" s="88">
        <v>220</v>
      </c>
      <c r="J939" s="83">
        <v>1998</v>
      </c>
      <c r="K939" s="83">
        <v>1106</v>
      </c>
    </row>
    <row r="940" spans="1:11" x14ac:dyDescent="0.25">
      <c r="B940" s="74" t="s">
        <v>3543</v>
      </c>
      <c r="C940" s="74" t="s">
        <v>5472</v>
      </c>
      <c r="D940" s="83">
        <v>1979</v>
      </c>
      <c r="E940" s="83" t="s">
        <v>3459</v>
      </c>
      <c r="F940" s="83" t="s">
        <v>2639</v>
      </c>
      <c r="G940" s="83" t="s">
        <v>2640</v>
      </c>
      <c r="H940" s="85"/>
      <c r="I940" s="88">
        <v>220.03</v>
      </c>
      <c r="J940" s="83">
        <v>2006</v>
      </c>
      <c r="K940" s="83">
        <v>1106</v>
      </c>
    </row>
    <row r="941" spans="1:11" x14ac:dyDescent="0.25">
      <c r="B941" s="74" t="s">
        <v>4629</v>
      </c>
      <c r="C941" s="74" t="s">
        <v>4623</v>
      </c>
      <c r="D941" s="83">
        <v>1983</v>
      </c>
      <c r="E941" s="83" t="s">
        <v>4753</v>
      </c>
      <c r="F941" s="83" t="s">
        <v>2859</v>
      </c>
      <c r="G941" s="83" t="s">
        <v>2640</v>
      </c>
      <c r="H941" s="85"/>
      <c r="I941" s="88">
        <v>220.26</v>
      </c>
      <c r="J941" s="83">
        <v>2011</v>
      </c>
      <c r="K941" s="83">
        <v>1103</v>
      </c>
    </row>
    <row r="942" spans="1:11" x14ac:dyDescent="0.25">
      <c r="B942" s="74" t="s">
        <v>4761</v>
      </c>
      <c r="C942" s="74" t="s">
        <v>682</v>
      </c>
      <c r="D942" s="83">
        <v>1993</v>
      </c>
      <c r="E942" s="83" t="s">
        <v>4754</v>
      </c>
      <c r="F942" s="83"/>
      <c r="G942" s="83" t="s">
        <v>2640</v>
      </c>
      <c r="H942" s="85"/>
      <c r="I942" s="88">
        <v>220.37</v>
      </c>
      <c r="J942" s="83">
        <v>2011</v>
      </c>
      <c r="K942" s="83">
        <v>1102</v>
      </c>
    </row>
    <row r="943" spans="1:11" x14ac:dyDescent="0.25">
      <c r="A943" s="28"/>
      <c r="B943" t="s">
        <v>1913</v>
      </c>
      <c r="C943" t="s">
        <v>8</v>
      </c>
      <c r="D943" s="4">
        <v>1974</v>
      </c>
      <c r="E943" s="4" t="s">
        <v>1914</v>
      </c>
      <c r="F943" s="4" t="s">
        <v>2656</v>
      </c>
      <c r="G943" s="4" t="s">
        <v>2640</v>
      </c>
      <c r="H943" s="105"/>
      <c r="I943" s="106">
        <v>220.4</v>
      </c>
      <c r="J943" s="107">
        <v>1997</v>
      </c>
      <c r="K943" s="109">
        <v>1099</v>
      </c>
    </row>
    <row r="944" spans="1:11" x14ac:dyDescent="0.25">
      <c r="B944" s="74" t="s">
        <v>3474</v>
      </c>
      <c r="C944" s="74" t="s">
        <v>2793</v>
      </c>
      <c r="D944" s="83">
        <v>1985</v>
      </c>
      <c r="E944" s="83" t="s">
        <v>3460</v>
      </c>
      <c r="F944" s="83" t="s">
        <v>2680</v>
      </c>
      <c r="G944" s="83" t="s">
        <v>2657</v>
      </c>
      <c r="H944" s="85"/>
      <c r="I944" s="88">
        <v>220.55</v>
      </c>
      <c r="J944" s="83">
        <v>2006</v>
      </c>
      <c r="K944" s="83">
        <v>1099</v>
      </c>
    </row>
    <row r="945" spans="1:11" x14ac:dyDescent="0.25">
      <c r="A945">
        <v>20</v>
      </c>
      <c r="B945" s="74" t="s">
        <v>3880</v>
      </c>
      <c r="C945" s="74" t="s">
        <v>1910</v>
      </c>
      <c r="D945" s="83">
        <v>1974</v>
      </c>
      <c r="E945" s="83" t="s">
        <v>2180</v>
      </c>
      <c r="F945" s="83" t="s">
        <v>2984</v>
      </c>
      <c r="G945" s="83" t="s">
        <v>2640</v>
      </c>
      <c r="H945" s="85"/>
      <c r="I945" s="88">
        <v>220.56</v>
      </c>
      <c r="J945" s="83">
        <v>1998</v>
      </c>
      <c r="K945" s="83">
        <v>1099</v>
      </c>
    </row>
    <row r="946" spans="1:11" x14ac:dyDescent="0.25">
      <c r="B946" s="74" t="s">
        <v>1695</v>
      </c>
      <c r="C946" s="74" t="s">
        <v>1132</v>
      </c>
      <c r="D946" s="83">
        <v>1973</v>
      </c>
      <c r="E946" s="83" t="s">
        <v>1621</v>
      </c>
      <c r="F946" s="83"/>
      <c r="G946" s="83" t="s">
        <v>2640</v>
      </c>
      <c r="H946" s="85"/>
      <c r="I946" s="88">
        <v>220.76</v>
      </c>
      <c r="J946" s="83">
        <v>1996</v>
      </c>
      <c r="K946" s="83">
        <v>1096</v>
      </c>
    </row>
    <row r="947" spans="1:11" x14ac:dyDescent="0.25">
      <c r="B947" s="74" t="s">
        <v>2398</v>
      </c>
      <c r="C947" s="74" t="s">
        <v>695</v>
      </c>
      <c r="D947" s="83">
        <v>1976</v>
      </c>
      <c r="E947" s="83" t="s">
        <v>2407</v>
      </c>
      <c r="F947" s="83"/>
      <c r="G947" s="83"/>
      <c r="H947" s="85"/>
      <c r="I947" s="88">
        <v>220.8</v>
      </c>
      <c r="J947" s="83">
        <v>1999</v>
      </c>
      <c r="K947" s="83">
        <v>1096</v>
      </c>
    </row>
    <row r="948" spans="1:11" x14ac:dyDescent="0.25">
      <c r="B948" s="74" t="s">
        <v>2399</v>
      </c>
      <c r="C948" s="74" t="s">
        <v>5532</v>
      </c>
      <c r="D948" s="83">
        <v>1975</v>
      </c>
      <c r="E948" s="83" t="s">
        <v>2408</v>
      </c>
      <c r="F948" s="83" t="s">
        <v>3657</v>
      </c>
      <c r="G948" s="83" t="s">
        <v>2640</v>
      </c>
      <c r="H948" s="85"/>
      <c r="I948" s="88">
        <v>220.99</v>
      </c>
      <c r="J948" s="83">
        <v>1999</v>
      </c>
      <c r="K948" s="83">
        <v>1093</v>
      </c>
    </row>
    <row r="949" spans="1:11" x14ac:dyDescent="0.25">
      <c r="B949" s="74" t="s">
        <v>1915</v>
      </c>
      <c r="C949" s="74" t="s">
        <v>682</v>
      </c>
      <c r="D949" s="83">
        <v>1969</v>
      </c>
      <c r="E949" s="83" t="s">
        <v>1916</v>
      </c>
      <c r="F949" s="83"/>
      <c r="G949" s="83" t="s">
        <v>2640</v>
      </c>
      <c r="H949" s="85"/>
      <c r="I949" s="88">
        <v>221</v>
      </c>
      <c r="J949" s="83">
        <v>1997</v>
      </c>
      <c r="K949" s="83">
        <v>1093</v>
      </c>
    </row>
    <row r="950" spans="1:11" x14ac:dyDescent="0.25">
      <c r="B950" s="74" t="s">
        <v>2400</v>
      </c>
      <c r="C950" s="74" t="s">
        <v>695</v>
      </c>
      <c r="D950" s="83">
        <v>1976</v>
      </c>
      <c r="E950" s="83" t="s">
        <v>2409</v>
      </c>
      <c r="F950" s="83"/>
      <c r="G950" s="83" t="s">
        <v>2640</v>
      </c>
      <c r="H950" s="85"/>
      <c r="I950" s="88">
        <v>221.14</v>
      </c>
      <c r="J950" s="83">
        <v>1999</v>
      </c>
      <c r="K950" s="83">
        <v>1091</v>
      </c>
    </row>
    <row r="951" spans="1:11" x14ac:dyDescent="0.25">
      <c r="B951" s="74" t="s">
        <v>2401</v>
      </c>
      <c r="C951" s="74" t="s">
        <v>2830</v>
      </c>
      <c r="D951" s="83">
        <v>1969</v>
      </c>
      <c r="E951" s="83" t="s">
        <v>2410</v>
      </c>
      <c r="F951" s="83" t="s">
        <v>2639</v>
      </c>
      <c r="G951" s="83" t="s">
        <v>2640</v>
      </c>
      <c r="H951" s="85"/>
      <c r="I951" s="88">
        <v>221.18</v>
      </c>
      <c r="J951" s="83">
        <v>1999</v>
      </c>
      <c r="K951" s="83">
        <v>1091</v>
      </c>
    </row>
    <row r="952" spans="1:11" x14ac:dyDescent="0.25">
      <c r="A952" s="28"/>
      <c r="B952" t="s">
        <v>1348</v>
      </c>
      <c r="C952" t="s">
        <v>5408</v>
      </c>
      <c r="D952" s="4">
        <v>1977</v>
      </c>
      <c r="E952" s="4" t="s">
        <v>1917</v>
      </c>
      <c r="F952" s="4" t="s">
        <v>2639</v>
      </c>
      <c r="G952" s="4" t="s">
        <v>2657</v>
      </c>
      <c r="H952" s="105"/>
      <c r="I952" s="106">
        <v>221.3</v>
      </c>
      <c r="J952" s="107">
        <v>1997</v>
      </c>
      <c r="K952" s="109">
        <v>1089</v>
      </c>
    </row>
    <row r="953" spans="1:11" x14ac:dyDescent="0.25">
      <c r="A953" s="28"/>
      <c r="B953" t="s">
        <v>1353</v>
      </c>
      <c r="C953" t="s">
        <v>1120</v>
      </c>
      <c r="D953" s="4">
        <v>1973</v>
      </c>
      <c r="E953" s="4" t="s">
        <v>1918</v>
      </c>
      <c r="F953" s="4" t="s">
        <v>2656</v>
      </c>
      <c r="G953" s="4" t="s">
        <v>2640</v>
      </c>
      <c r="H953" s="105"/>
      <c r="I953" s="106">
        <v>221.5</v>
      </c>
      <c r="J953" s="107">
        <v>1997</v>
      </c>
      <c r="K953" s="109">
        <v>1086</v>
      </c>
    </row>
    <row r="954" spans="1:11" x14ac:dyDescent="0.25">
      <c r="B954" s="74" t="s">
        <v>3475</v>
      </c>
      <c r="C954" s="74" t="s">
        <v>2988</v>
      </c>
      <c r="D954" s="83">
        <v>1981</v>
      </c>
      <c r="E954" s="83" t="s">
        <v>3461</v>
      </c>
      <c r="F954" s="83" t="s">
        <v>2678</v>
      </c>
      <c r="G954" s="83" t="s">
        <v>2640</v>
      </c>
      <c r="H954" s="85"/>
      <c r="I954" s="88">
        <v>221.69</v>
      </c>
      <c r="J954" s="83">
        <v>2006</v>
      </c>
      <c r="K954" s="83">
        <v>1084</v>
      </c>
    </row>
    <row r="955" spans="1:11" x14ac:dyDescent="0.25">
      <c r="B955" s="74" t="s">
        <v>3544</v>
      </c>
      <c r="C955" s="74" t="s">
        <v>1132</v>
      </c>
      <c r="D955" s="83">
        <v>1987</v>
      </c>
      <c r="E955" s="83" t="s">
        <v>3462</v>
      </c>
      <c r="F955" s="83"/>
      <c r="G955" s="83" t="s">
        <v>2640</v>
      </c>
      <c r="H955" s="85"/>
      <c r="I955" s="88">
        <v>221.71</v>
      </c>
      <c r="J955" s="83">
        <v>2006</v>
      </c>
      <c r="K955" s="83">
        <v>1084</v>
      </c>
    </row>
    <row r="956" spans="1:11" x14ac:dyDescent="0.25">
      <c r="B956" s="74" t="s">
        <v>1622</v>
      </c>
      <c r="C956" s="74" t="s">
        <v>682</v>
      </c>
      <c r="D956" s="83">
        <v>1970</v>
      </c>
      <c r="E956" s="83" t="s">
        <v>1623</v>
      </c>
      <c r="F956" s="83"/>
      <c r="G956" s="83" t="s">
        <v>2640</v>
      </c>
      <c r="H956" s="85"/>
      <c r="I956" s="88">
        <v>221.74</v>
      </c>
      <c r="J956" s="83">
        <v>1996</v>
      </c>
      <c r="K956" s="83">
        <v>1083</v>
      </c>
    </row>
    <row r="957" spans="1:11" x14ac:dyDescent="0.25">
      <c r="A957">
        <v>30</v>
      </c>
      <c r="B957" s="74" t="s">
        <v>1092</v>
      </c>
      <c r="C957" s="74" t="s">
        <v>682</v>
      </c>
      <c r="D957" s="83">
        <v>1964</v>
      </c>
      <c r="E957" s="83" t="s">
        <v>630</v>
      </c>
      <c r="F957" s="83"/>
      <c r="G957" s="83" t="s">
        <v>2640</v>
      </c>
      <c r="H957" s="85"/>
      <c r="I957" s="88">
        <v>221.9</v>
      </c>
      <c r="J957" s="83">
        <v>1990</v>
      </c>
      <c r="K957" s="83">
        <v>1081</v>
      </c>
    </row>
    <row r="958" spans="1:11" x14ac:dyDescent="0.25">
      <c r="B958" s="74" t="s">
        <v>1359</v>
      </c>
      <c r="C958" s="74" t="s">
        <v>682</v>
      </c>
      <c r="D958" s="83">
        <v>1973</v>
      </c>
      <c r="E958" s="83" t="s">
        <v>1624</v>
      </c>
      <c r="F958" s="83"/>
      <c r="G958" s="83" t="s">
        <v>2640</v>
      </c>
      <c r="H958" s="85"/>
      <c r="I958" s="88">
        <v>221.94</v>
      </c>
      <c r="J958" s="83">
        <v>1996</v>
      </c>
      <c r="K958" s="83">
        <v>1081</v>
      </c>
    </row>
    <row r="959" spans="1:11" x14ac:dyDescent="0.25">
      <c r="B959" s="73" t="s">
        <v>979</v>
      </c>
      <c r="C959" s="73" t="s">
        <v>2373</v>
      </c>
      <c r="D959" s="84">
        <v>1966</v>
      </c>
      <c r="E959" s="83" t="s">
        <v>1920</v>
      </c>
      <c r="F959" s="83"/>
      <c r="G959" s="83" t="s">
        <v>2640</v>
      </c>
      <c r="H959" s="85"/>
      <c r="I959" s="88">
        <v>222</v>
      </c>
      <c r="J959" s="83">
        <v>1997</v>
      </c>
      <c r="K959" s="83">
        <v>1080</v>
      </c>
    </row>
    <row r="960" spans="1:11" x14ac:dyDescent="0.25">
      <c r="A960" s="28"/>
      <c r="B960" t="s">
        <v>3475</v>
      </c>
      <c r="C960" s="18" t="s">
        <v>4633</v>
      </c>
      <c r="D960" s="110">
        <v>1981</v>
      </c>
      <c r="E960" s="21" t="s">
        <v>4755</v>
      </c>
      <c r="F960" s="4" t="s">
        <v>2678</v>
      </c>
      <c r="G960" s="110" t="s">
        <v>2640</v>
      </c>
      <c r="H960" s="18"/>
      <c r="I960" s="126">
        <v>222.01</v>
      </c>
      <c r="J960" s="107">
        <v>2011</v>
      </c>
      <c r="K960" s="126">
        <v>1080</v>
      </c>
    </row>
    <row r="961" spans="1:11" x14ac:dyDescent="0.25">
      <c r="B961" s="74" t="s">
        <v>2705</v>
      </c>
      <c r="C961" s="74" t="s">
        <v>2707</v>
      </c>
      <c r="D961" s="83">
        <v>1979</v>
      </c>
      <c r="E961" s="83" t="s">
        <v>3463</v>
      </c>
      <c r="F961" s="83" t="s">
        <v>2708</v>
      </c>
      <c r="G961" s="83" t="s">
        <v>2640</v>
      </c>
      <c r="H961" s="85"/>
      <c r="I961" s="88">
        <v>222.09</v>
      </c>
      <c r="J961" s="83">
        <v>2006</v>
      </c>
      <c r="K961" s="83">
        <v>1079</v>
      </c>
    </row>
    <row r="962" spans="1:11" x14ac:dyDescent="0.25">
      <c r="B962" s="74" t="s">
        <v>1696</v>
      </c>
      <c r="C962" s="74" t="s">
        <v>682</v>
      </c>
      <c r="D962" s="83">
        <v>1968</v>
      </c>
      <c r="E962" s="83" t="s">
        <v>1625</v>
      </c>
      <c r="F962" s="83"/>
      <c r="G962" s="83" t="s">
        <v>2640</v>
      </c>
      <c r="H962" s="85"/>
      <c r="I962" s="88">
        <v>222.16</v>
      </c>
      <c r="J962" s="83">
        <v>1996</v>
      </c>
      <c r="K962" s="83">
        <v>1078</v>
      </c>
    </row>
    <row r="963" spans="1:11" x14ac:dyDescent="0.25">
      <c r="B963" s="74" t="s">
        <v>3879</v>
      </c>
      <c r="C963" s="74" t="s">
        <v>3423</v>
      </c>
      <c r="D963" s="83">
        <v>1983</v>
      </c>
      <c r="E963" s="83" t="s">
        <v>3865</v>
      </c>
      <c r="F963" s="83" t="s">
        <v>2656</v>
      </c>
      <c r="G963" s="83" t="s">
        <v>2657</v>
      </c>
      <c r="H963" s="85"/>
      <c r="I963" s="88">
        <v>222.16</v>
      </c>
      <c r="J963" s="83">
        <v>2003</v>
      </c>
      <c r="K963" s="83">
        <v>1078</v>
      </c>
    </row>
    <row r="964" spans="1:11" x14ac:dyDescent="0.25">
      <c r="B964" s="74" t="s">
        <v>5328</v>
      </c>
      <c r="C964" s="74" t="s">
        <v>5329</v>
      </c>
      <c r="D964" s="83">
        <v>1968</v>
      </c>
      <c r="E964" s="83" t="s">
        <v>631</v>
      </c>
      <c r="F964" s="83" t="s">
        <v>2639</v>
      </c>
      <c r="G964" s="83"/>
      <c r="H964" s="85"/>
      <c r="I964" s="88">
        <v>222.37</v>
      </c>
      <c r="J964" s="83">
        <v>1990</v>
      </c>
      <c r="K964" s="83">
        <v>1075</v>
      </c>
    </row>
    <row r="965" spans="1:11" x14ac:dyDescent="0.25">
      <c r="A965" s="28"/>
      <c r="B965" t="s">
        <v>1353</v>
      </c>
      <c r="C965" t="s">
        <v>1120</v>
      </c>
      <c r="D965" s="4">
        <v>1973</v>
      </c>
      <c r="E965" s="4" t="s">
        <v>1626</v>
      </c>
      <c r="F965" s="6" t="s">
        <v>2656</v>
      </c>
      <c r="G965" s="4" t="s">
        <v>2640</v>
      </c>
      <c r="H965" s="105"/>
      <c r="I965" s="106">
        <v>222.38</v>
      </c>
      <c r="J965" s="107">
        <v>1996</v>
      </c>
      <c r="K965" s="109">
        <v>1075</v>
      </c>
    </row>
    <row r="966" spans="1:11" x14ac:dyDescent="0.25">
      <c r="B966" s="74" t="s">
        <v>2141</v>
      </c>
      <c r="C966" s="74" t="s">
        <v>1748</v>
      </c>
      <c r="D966" s="83">
        <v>1973</v>
      </c>
      <c r="E966" s="83" t="s">
        <v>1626</v>
      </c>
      <c r="F966" s="83" t="s">
        <v>2942</v>
      </c>
      <c r="G966" s="83" t="s">
        <v>2640</v>
      </c>
      <c r="H966" s="85"/>
      <c r="I966" s="88">
        <v>222.38</v>
      </c>
      <c r="J966" s="83">
        <v>1999</v>
      </c>
      <c r="K966" s="83">
        <v>1075</v>
      </c>
    </row>
    <row r="967" spans="1:11" x14ac:dyDescent="0.25">
      <c r="B967" s="74" t="s">
        <v>1627</v>
      </c>
      <c r="C967" s="74" t="s">
        <v>1043</v>
      </c>
      <c r="D967" s="83">
        <v>1973</v>
      </c>
      <c r="E967" s="83" t="s">
        <v>1921</v>
      </c>
      <c r="F967" s="83" t="s">
        <v>2672</v>
      </c>
      <c r="G967" s="83" t="s">
        <v>2640</v>
      </c>
      <c r="H967" s="85"/>
      <c r="I967" s="88">
        <v>222.4</v>
      </c>
      <c r="J967" s="83">
        <v>1997</v>
      </c>
      <c r="K967" s="83">
        <v>1074</v>
      </c>
    </row>
    <row r="968" spans="1:11" x14ac:dyDescent="0.25">
      <c r="B968" s="74" t="s">
        <v>332</v>
      </c>
      <c r="C968" s="74" t="s">
        <v>333</v>
      </c>
      <c r="D968" s="83"/>
      <c r="E968" s="83" t="s">
        <v>632</v>
      </c>
      <c r="F968" s="83"/>
      <c r="G968" s="83"/>
      <c r="H968" s="85"/>
      <c r="I968" s="88">
        <v>222.43</v>
      </c>
      <c r="J968" s="83">
        <v>1990</v>
      </c>
      <c r="K968" s="83">
        <v>1074</v>
      </c>
    </row>
    <row r="969" spans="1:11" x14ac:dyDescent="0.25">
      <c r="A969">
        <v>40</v>
      </c>
      <c r="B969" s="74" t="s">
        <v>2546</v>
      </c>
      <c r="C969" s="74" t="s">
        <v>280</v>
      </c>
      <c r="D969" s="83">
        <v>1975</v>
      </c>
      <c r="E969" s="83" t="s">
        <v>2952</v>
      </c>
      <c r="F969" s="83" t="s">
        <v>2639</v>
      </c>
      <c r="G969" s="83" t="s">
        <v>2640</v>
      </c>
      <c r="H969" s="85"/>
      <c r="I969" s="88">
        <v>222.57</v>
      </c>
      <c r="J969" s="83">
        <v>2000</v>
      </c>
      <c r="K969" s="83">
        <v>1072</v>
      </c>
    </row>
    <row r="970" spans="1:11" x14ac:dyDescent="0.25">
      <c r="B970" s="74" t="s">
        <v>2620</v>
      </c>
      <c r="C970" s="74" t="s">
        <v>851</v>
      </c>
      <c r="D970" s="83">
        <v>1973</v>
      </c>
      <c r="E970" s="83" t="s">
        <v>2953</v>
      </c>
      <c r="F970" s="83"/>
      <c r="G970" s="83" t="s">
        <v>2640</v>
      </c>
      <c r="H970" s="85"/>
      <c r="I970" s="88">
        <v>222.6</v>
      </c>
      <c r="J970" s="83">
        <v>2000</v>
      </c>
      <c r="K970" s="83">
        <v>1072</v>
      </c>
    </row>
    <row r="971" spans="1:11" x14ac:dyDescent="0.25">
      <c r="B971" s="74" t="s">
        <v>5289</v>
      </c>
      <c r="C971" s="74" t="s">
        <v>629</v>
      </c>
      <c r="D971" s="83">
        <v>1963</v>
      </c>
      <c r="E971" s="83" t="s">
        <v>633</v>
      </c>
      <c r="F971" s="83" t="s">
        <v>2745</v>
      </c>
      <c r="G971" s="83" t="s">
        <v>2640</v>
      </c>
      <c r="H971" s="85"/>
      <c r="I971" s="88">
        <v>222.63</v>
      </c>
      <c r="J971" s="83">
        <v>1990</v>
      </c>
      <c r="K971" s="83">
        <v>1071</v>
      </c>
    </row>
    <row r="972" spans="1:11" x14ac:dyDescent="0.25">
      <c r="B972" s="74" t="s">
        <v>2141</v>
      </c>
      <c r="C972" s="74" t="s">
        <v>1748</v>
      </c>
      <c r="D972" s="83">
        <v>1973</v>
      </c>
      <c r="E972" s="83" t="s">
        <v>2954</v>
      </c>
      <c r="F972" s="83" t="s">
        <v>2942</v>
      </c>
      <c r="G972" s="83" t="s">
        <v>2640</v>
      </c>
      <c r="H972" s="85"/>
      <c r="I972" s="88">
        <v>222.67</v>
      </c>
      <c r="J972" s="83">
        <v>2000</v>
      </c>
      <c r="K972" s="83">
        <v>1071</v>
      </c>
    </row>
    <row r="973" spans="1:11" x14ac:dyDescent="0.25">
      <c r="B973" s="74" t="s">
        <v>1919</v>
      </c>
      <c r="C973" s="74" t="s">
        <v>5405</v>
      </c>
      <c r="D973" s="83">
        <v>1966</v>
      </c>
      <c r="E973" s="83" t="s">
        <v>1339</v>
      </c>
      <c r="F973" s="83" t="s">
        <v>2639</v>
      </c>
      <c r="G973" s="83" t="s">
        <v>2640</v>
      </c>
      <c r="H973" s="85"/>
      <c r="I973" s="88">
        <v>222.72</v>
      </c>
      <c r="J973" s="83">
        <v>1995</v>
      </c>
      <c r="K973" s="83">
        <v>1070</v>
      </c>
    </row>
    <row r="974" spans="1:11" x14ac:dyDescent="0.25">
      <c r="B974" s="74" t="s">
        <v>2169</v>
      </c>
      <c r="C974" s="74" t="s">
        <v>10</v>
      </c>
      <c r="D974" s="83">
        <v>1978</v>
      </c>
      <c r="E974" s="83" t="s">
        <v>2181</v>
      </c>
      <c r="F974" s="83" t="s">
        <v>2680</v>
      </c>
      <c r="G974" s="83" t="s">
        <v>2657</v>
      </c>
      <c r="H974" s="85"/>
      <c r="I974" s="88">
        <v>222.84</v>
      </c>
      <c r="J974" s="83">
        <v>1998</v>
      </c>
      <c r="K974" s="83">
        <v>1069</v>
      </c>
    </row>
    <row r="975" spans="1:11" x14ac:dyDescent="0.25">
      <c r="B975" s="74" t="s">
        <v>152</v>
      </c>
      <c r="C975" s="74" t="s">
        <v>3004</v>
      </c>
      <c r="D975" s="83">
        <v>1962</v>
      </c>
      <c r="E975" s="83" t="s">
        <v>634</v>
      </c>
      <c r="F975" s="83" t="s">
        <v>2856</v>
      </c>
      <c r="G975" s="83" t="s">
        <v>2640</v>
      </c>
      <c r="H975" s="85"/>
      <c r="I975" s="88">
        <v>222.88</v>
      </c>
      <c r="J975" s="83">
        <v>1990</v>
      </c>
      <c r="K975" s="83">
        <v>1068</v>
      </c>
    </row>
    <row r="976" spans="1:11" x14ac:dyDescent="0.25">
      <c r="B976" s="74" t="s">
        <v>5330</v>
      </c>
      <c r="C976" s="74" t="s">
        <v>5331</v>
      </c>
      <c r="D976" s="83">
        <v>1966</v>
      </c>
      <c r="E976" s="83" t="s">
        <v>635</v>
      </c>
      <c r="F976" s="83" t="s">
        <v>2639</v>
      </c>
      <c r="G976" s="83" t="s">
        <v>2640</v>
      </c>
      <c r="H976" s="85"/>
      <c r="I976" s="88">
        <v>222.97</v>
      </c>
      <c r="J976" s="83">
        <v>1990</v>
      </c>
      <c r="K976" s="83">
        <v>1067</v>
      </c>
    </row>
    <row r="977" spans="1:11" x14ac:dyDescent="0.25">
      <c r="A977" s="28"/>
      <c r="B977" t="s">
        <v>1627</v>
      </c>
      <c r="C977" t="s">
        <v>1043</v>
      </c>
      <c r="D977" s="4">
        <v>1973</v>
      </c>
      <c r="E977" s="4" t="s">
        <v>1628</v>
      </c>
      <c r="F977" s="6" t="s">
        <v>2672</v>
      </c>
      <c r="G977" s="4" t="s">
        <v>2640</v>
      </c>
      <c r="H977" s="105"/>
      <c r="I977" s="106">
        <v>223.01</v>
      </c>
      <c r="J977" s="107">
        <v>1996</v>
      </c>
      <c r="K977" s="109">
        <v>1066</v>
      </c>
    </row>
    <row r="978" spans="1:11" x14ac:dyDescent="0.25">
      <c r="B978" s="74" t="s">
        <v>2599</v>
      </c>
      <c r="C978" s="74" t="s">
        <v>1120</v>
      </c>
      <c r="D978" s="83">
        <v>1980</v>
      </c>
      <c r="E978" s="83" t="s">
        <v>3464</v>
      </c>
      <c r="F978" s="83" t="s">
        <v>2656</v>
      </c>
      <c r="G978" s="83" t="s">
        <v>2640</v>
      </c>
      <c r="H978" s="85"/>
      <c r="I978" s="88">
        <v>223.06</v>
      </c>
      <c r="J978" s="83">
        <v>2006</v>
      </c>
      <c r="K978" s="83">
        <v>1066</v>
      </c>
    </row>
    <row r="979" spans="1:11" x14ac:dyDescent="0.25">
      <c r="B979" s="74" t="s">
        <v>2955</v>
      </c>
      <c r="C979" s="74" t="s">
        <v>1226</v>
      </c>
      <c r="D979" s="83">
        <v>1976</v>
      </c>
      <c r="E979" s="83" t="s">
        <v>2956</v>
      </c>
      <c r="F979" s="83" t="s">
        <v>2781</v>
      </c>
      <c r="G979" s="83" t="s">
        <v>2640</v>
      </c>
      <c r="H979" s="85"/>
      <c r="I979" s="88">
        <v>223.22</v>
      </c>
      <c r="J979" s="83">
        <v>2000</v>
      </c>
      <c r="K979" s="83">
        <v>1064</v>
      </c>
    </row>
    <row r="980" spans="1:11" x14ac:dyDescent="0.25">
      <c r="A980">
        <v>50</v>
      </c>
      <c r="B980" s="74" t="s">
        <v>3880</v>
      </c>
      <c r="C980" s="74" t="s">
        <v>1910</v>
      </c>
      <c r="D980" s="83">
        <v>1974</v>
      </c>
      <c r="E980" s="83" t="s">
        <v>3866</v>
      </c>
      <c r="F980" s="83" t="s">
        <v>2984</v>
      </c>
      <c r="G980" s="83" t="s">
        <v>2640</v>
      </c>
      <c r="H980" s="85"/>
      <c r="I980" s="88">
        <v>223.3</v>
      </c>
      <c r="J980" s="83">
        <v>2003</v>
      </c>
      <c r="K980" s="83">
        <v>1063</v>
      </c>
    </row>
    <row r="981" spans="1:11" x14ac:dyDescent="0.25">
      <c r="A981" s="28"/>
      <c r="B981" s="18" t="s">
        <v>3497</v>
      </c>
      <c r="C981" s="18" t="s">
        <v>3877</v>
      </c>
      <c r="D981" s="110">
        <v>1976</v>
      </c>
      <c r="E981" s="110" t="s">
        <v>3867</v>
      </c>
      <c r="F981" s="110" t="s">
        <v>2781</v>
      </c>
      <c r="G981" s="110" t="s">
        <v>2640</v>
      </c>
      <c r="H981" s="105"/>
      <c r="I981" s="106">
        <v>223.4</v>
      </c>
      <c r="J981" s="107">
        <v>2003</v>
      </c>
      <c r="K981" s="107">
        <v>1061</v>
      </c>
    </row>
    <row r="982" spans="1:11" x14ac:dyDescent="0.25">
      <c r="B982" s="74" t="s">
        <v>1632</v>
      </c>
      <c r="C982" s="74" t="s">
        <v>2922</v>
      </c>
      <c r="D982" s="83">
        <v>1973</v>
      </c>
      <c r="E982" s="83" t="s">
        <v>2182</v>
      </c>
      <c r="F982" s="83" t="s">
        <v>2868</v>
      </c>
      <c r="G982" s="83" t="s">
        <v>2640</v>
      </c>
      <c r="H982" s="85"/>
      <c r="I982" s="88">
        <v>223.56</v>
      </c>
      <c r="J982" s="83">
        <v>1998</v>
      </c>
      <c r="K982" s="83">
        <v>1059</v>
      </c>
    </row>
    <row r="983" spans="1:11" x14ac:dyDescent="0.25">
      <c r="B983" s="74" t="s">
        <v>1935</v>
      </c>
      <c r="C983" s="74" t="s">
        <v>737</v>
      </c>
      <c r="D983" s="83">
        <v>1976</v>
      </c>
      <c r="E983" s="83" t="s">
        <v>3868</v>
      </c>
      <c r="F983" s="83" t="s">
        <v>2656</v>
      </c>
      <c r="G983" s="83" t="s">
        <v>2640</v>
      </c>
      <c r="H983" s="85"/>
      <c r="I983" s="88">
        <v>223.65</v>
      </c>
      <c r="J983" s="83">
        <v>2003</v>
      </c>
      <c r="K983" s="83">
        <v>1058</v>
      </c>
    </row>
    <row r="984" spans="1:11" x14ac:dyDescent="0.25">
      <c r="B984" s="74" t="s">
        <v>5392</v>
      </c>
      <c r="C984" s="74" t="s">
        <v>5473</v>
      </c>
      <c r="D984" s="83">
        <v>1971</v>
      </c>
      <c r="E984" s="83" t="s">
        <v>1340</v>
      </c>
      <c r="F984" s="83" t="s">
        <v>2942</v>
      </c>
      <c r="G984" s="83" t="s">
        <v>2640</v>
      </c>
      <c r="H984" s="85"/>
      <c r="I984" s="88">
        <v>223.72</v>
      </c>
      <c r="J984" s="83">
        <v>1995</v>
      </c>
      <c r="K984" s="83">
        <v>1057</v>
      </c>
    </row>
    <row r="985" spans="1:11" x14ac:dyDescent="0.25">
      <c r="B985" s="74" t="s">
        <v>2190</v>
      </c>
      <c r="C985" s="74" t="s">
        <v>5522</v>
      </c>
      <c r="D985" s="83">
        <v>1975</v>
      </c>
      <c r="E985" s="83" t="s">
        <v>2203</v>
      </c>
      <c r="F985" s="83" t="s">
        <v>2639</v>
      </c>
      <c r="G985" s="83" t="s">
        <v>2640</v>
      </c>
      <c r="H985" s="85"/>
      <c r="I985" s="88">
        <v>223.74</v>
      </c>
      <c r="J985" s="83">
        <v>1998</v>
      </c>
      <c r="K985" s="83">
        <v>1057</v>
      </c>
    </row>
    <row r="986" spans="1:11" x14ac:dyDescent="0.25">
      <c r="B986" s="74" t="s">
        <v>2194</v>
      </c>
      <c r="C986" s="74" t="s">
        <v>5506</v>
      </c>
      <c r="D986" s="83">
        <v>1980</v>
      </c>
      <c r="E986" s="83" t="s">
        <v>2411</v>
      </c>
      <c r="F986" s="83" t="s">
        <v>2713</v>
      </c>
      <c r="G986" s="83" t="s">
        <v>2760</v>
      </c>
      <c r="H986" s="85"/>
      <c r="I986" s="88">
        <v>223.8</v>
      </c>
      <c r="J986" s="83">
        <v>1999</v>
      </c>
      <c r="K986" s="83">
        <v>1056</v>
      </c>
    </row>
    <row r="987" spans="1:11" x14ac:dyDescent="0.25">
      <c r="B987" s="74" t="s">
        <v>2402</v>
      </c>
      <c r="C987" s="74" t="s">
        <v>673</v>
      </c>
      <c r="D987" s="83">
        <v>1968</v>
      </c>
      <c r="E987" s="83" t="s">
        <v>2412</v>
      </c>
      <c r="F987" s="83" t="s">
        <v>2691</v>
      </c>
      <c r="G987" s="83" t="s">
        <v>2640</v>
      </c>
      <c r="H987" s="85"/>
      <c r="I987" s="88">
        <v>223.86</v>
      </c>
      <c r="J987" s="83">
        <v>1999</v>
      </c>
      <c r="K987" s="83">
        <v>1055</v>
      </c>
    </row>
    <row r="988" spans="1:11" x14ac:dyDescent="0.25">
      <c r="B988" s="74" t="s">
        <v>1157</v>
      </c>
      <c r="C988" s="74" t="s">
        <v>682</v>
      </c>
      <c r="D988" s="83">
        <v>1971</v>
      </c>
      <c r="E988" s="83" t="s">
        <v>1158</v>
      </c>
      <c r="F988" s="83"/>
      <c r="G988" s="83" t="s">
        <v>2640</v>
      </c>
      <c r="H988" s="85"/>
      <c r="I988" s="88">
        <v>224.09</v>
      </c>
      <c r="J988" s="83">
        <v>1993</v>
      </c>
      <c r="K988" s="83">
        <v>1052</v>
      </c>
    </row>
    <row r="989" spans="1:11" x14ac:dyDescent="0.25">
      <c r="B989" s="74" t="s">
        <v>1956</v>
      </c>
      <c r="C989" s="74" t="s">
        <v>1922</v>
      </c>
      <c r="D989" s="83">
        <v>1973</v>
      </c>
      <c r="E989" s="83" t="s">
        <v>1923</v>
      </c>
      <c r="F989" s="83" t="s">
        <v>2688</v>
      </c>
      <c r="G989" s="83" t="s">
        <v>2640</v>
      </c>
      <c r="H989" s="85"/>
      <c r="I989" s="88">
        <v>224.2</v>
      </c>
      <c r="J989" s="83">
        <v>1997</v>
      </c>
      <c r="K989" s="83">
        <v>1051</v>
      </c>
    </row>
    <row r="990" spans="1:11" x14ac:dyDescent="0.25">
      <c r="B990" s="74" t="s">
        <v>1346</v>
      </c>
      <c r="C990" s="74" t="s">
        <v>5407</v>
      </c>
      <c r="D990" s="83">
        <v>1968</v>
      </c>
      <c r="E990" s="83" t="s">
        <v>1629</v>
      </c>
      <c r="F990" s="83"/>
      <c r="G990" s="83" t="s">
        <v>2640</v>
      </c>
      <c r="H990" s="85"/>
      <c r="I990" s="88">
        <v>224.29</v>
      </c>
      <c r="J990" s="83">
        <v>1996</v>
      </c>
      <c r="K990" s="83">
        <v>1050</v>
      </c>
    </row>
    <row r="991" spans="1:11" x14ac:dyDescent="0.25">
      <c r="A991">
        <v>60</v>
      </c>
      <c r="B991" s="74" t="s">
        <v>1341</v>
      </c>
      <c r="C991" s="74" t="s">
        <v>5406</v>
      </c>
      <c r="D991" s="83">
        <v>1973</v>
      </c>
      <c r="E991" s="83" t="s">
        <v>1342</v>
      </c>
      <c r="F991" s="83" t="s">
        <v>2713</v>
      </c>
      <c r="G991" s="83" t="s">
        <v>2657</v>
      </c>
      <c r="H991" s="85"/>
      <c r="I991" s="88">
        <v>224.36</v>
      </c>
      <c r="J991" s="83">
        <v>1995</v>
      </c>
      <c r="K991" s="83">
        <v>1049</v>
      </c>
    </row>
    <row r="992" spans="1:11" x14ac:dyDescent="0.25">
      <c r="A992" s="28"/>
      <c r="B992" t="s">
        <v>1159</v>
      </c>
      <c r="C992" t="s">
        <v>1120</v>
      </c>
      <c r="D992" s="4">
        <v>1971</v>
      </c>
      <c r="E992" s="4" t="s">
        <v>1160</v>
      </c>
      <c r="F992" s="6" t="s">
        <v>2656</v>
      </c>
      <c r="G992" s="4" t="s">
        <v>2640</v>
      </c>
      <c r="H992" s="105"/>
      <c r="I992" s="106">
        <v>224.44</v>
      </c>
      <c r="J992" s="107">
        <v>1993</v>
      </c>
      <c r="K992" s="109">
        <v>1048</v>
      </c>
    </row>
    <row r="993" spans="1:11" x14ac:dyDescent="0.25">
      <c r="A993" s="28"/>
      <c r="B993" t="s">
        <v>2402</v>
      </c>
      <c r="C993" t="s">
        <v>2690</v>
      </c>
      <c r="D993" s="4">
        <v>1968</v>
      </c>
      <c r="E993" s="4" t="s">
        <v>2183</v>
      </c>
      <c r="F993" s="4" t="s">
        <v>2691</v>
      </c>
      <c r="G993" s="4" t="s">
        <v>2640</v>
      </c>
      <c r="H993" s="107"/>
      <c r="I993" s="106">
        <v>224.47</v>
      </c>
      <c r="J993" s="107">
        <v>1998</v>
      </c>
      <c r="K993" s="107">
        <v>1047</v>
      </c>
    </row>
    <row r="994" spans="1:11" x14ac:dyDescent="0.25">
      <c r="B994" s="74" t="s">
        <v>3113</v>
      </c>
      <c r="C994" s="74" t="s">
        <v>2710</v>
      </c>
      <c r="D994" s="83">
        <v>1979</v>
      </c>
      <c r="E994" s="83" t="s">
        <v>2957</v>
      </c>
      <c r="F994" s="83"/>
      <c r="G994" s="83" t="s">
        <v>2640</v>
      </c>
      <c r="H994" s="85"/>
      <c r="I994" s="88">
        <v>224.59</v>
      </c>
      <c r="J994" s="83">
        <v>2000</v>
      </c>
      <c r="K994" s="83">
        <v>1046</v>
      </c>
    </row>
    <row r="995" spans="1:11" x14ac:dyDescent="0.25">
      <c r="B995" s="74" t="s">
        <v>3881</v>
      </c>
      <c r="C995" s="74"/>
      <c r="D995" s="83"/>
      <c r="E995" s="83" t="s">
        <v>3869</v>
      </c>
      <c r="F995" s="83"/>
      <c r="G995" s="83" t="s">
        <v>2640</v>
      </c>
      <c r="H995" s="85"/>
      <c r="I995" s="88">
        <v>224.67</v>
      </c>
      <c r="J995" s="83">
        <v>2003</v>
      </c>
      <c r="K995" s="83">
        <v>1045</v>
      </c>
    </row>
    <row r="996" spans="1:11" x14ac:dyDescent="0.25">
      <c r="B996" s="74" t="s">
        <v>1368</v>
      </c>
      <c r="C996" s="74" t="s">
        <v>1</v>
      </c>
      <c r="D996" s="83">
        <v>1961</v>
      </c>
      <c r="E996" s="83" t="s">
        <v>636</v>
      </c>
      <c r="F996" s="83" t="s">
        <v>2639</v>
      </c>
      <c r="G996" s="83" t="s">
        <v>2640</v>
      </c>
      <c r="H996" s="85"/>
      <c r="I996" s="88">
        <v>224.7</v>
      </c>
      <c r="J996" s="83">
        <v>1990</v>
      </c>
      <c r="K996" s="83">
        <v>1044</v>
      </c>
    </row>
    <row r="997" spans="1:11" x14ac:dyDescent="0.25">
      <c r="B997" s="74" t="s">
        <v>1093</v>
      </c>
      <c r="C997" s="74" t="s">
        <v>5295</v>
      </c>
      <c r="D997" s="83">
        <v>1966</v>
      </c>
      <c r="E997" s="83" t="s">
        <v>637</v>
      </c>
      <c r="F997" s="83"/>
      <c r="G997" s="83" t="s">
        <v>2640</v>
      </c>
      <c r="H997" s="85"/>
      <c r="I997" s="88">
        <v>224.71</v>
      </c>
      <c r="J997" s="83">
        <v>1990</v>
      </c>
      <c r="K997" s="83">
        <v>1044</v>
      </c>
    </row>
    <row r="998" spans="1:11" x14ac:dyDescent="0.25">
      <c r="B998" s="74" t="s">
        <v>1303</v>
      </c>
      <c r="C998" s="74" t="s">
        <v>1111</v>
      </c>
      <c r="D998" s="83">
        <v>1968</v>
      </c>
      <c r="E998" s="83" t="s">
        <v>637</v>
      </c>
      <c r="F998" s="83"/>
      <c r="G998" s="83" t="s">
        <v>2640</v>
      </c>
      <c r="H998" s="85"/>
      <c r="I998" s="88">
        <v>224.71</v>
      </c>
      <c r="J998" s="83">
        <v>1993</v>
      </c>
      <c r="K998" s="83">
        <v>1044</v>
      </c>
    </row>
    <row r="999" spans="1:11" x14ac:dyDescent="0.25">
      <c r="B999" s="74" t="s">
        <v>1343</v>
      </c>
      <c r="C999" s="74" t="s">
        <v>1344</v>
      </c>
      <c r="D999" s="83">
        <v>1966</v>
      </c>
      <c r="E999" s="83" t="s">
        <v>1345</v>
      </c>
      <c r="F999" s="83"/>
      <c r="G999" s="83" t="s">
        <v>2640</v>
      </c>
      <c r="H999" s="85"/>
      <c r="I999" s="88">
        <v>224.78</v>
      </c>
      <c r="J999" s="83">
        <v>1995</v>
      </c>
      <c r="K999" s="83">
        <v>1043</v>
      </c>
    </row>
    <row r="1000" spans="1:11" x14ac:dyDescent="0.25">
      <c r="A1000" s="28"/>
      <c r="B1000" t="s">
        <v>1935</v>
      </c>
      <c r="C1000" s="18" t="s">
        <v>737</v>
      </c>
      <c r="D1000" s="110">
        <v>1976</v>
      </c>
      <c r="E1000" s="21" t="s">
        <v>3465</v>
      </c>
      <c r="F1000" s="4" t="s">
        <v>2656</v>
      </c>
      <c r="G1000" s="110" t="s">
        <v>2640</v>
      </c>
      <c r="H1000"/>
      <c r="I1000" s="126">
        <v>224.89</v>
      </c>
      <c r="J1000" s="107">
        <v>2006</v>
      </c>
      <c r="K1000" s="126">
        <v>1042</v>
      </c>
    </row>
    <row r="1001" spans="1:11" x14ac:dyDescent="0.25">
      <c r="A1001" s="28"/>
      <c r="B1001" t="s">
        <v>1935</v>
      </c>
      <c r="C1001" t="s">
        <v>8</v>
      </c>
      <c r="D1001" s="4">
        <v>1976</v>
      </c>
      <c r="E1001" s="4" t="s">
        <v>2204</v>
      </c>
      <c r="F1001" s="4" t="s">
        <v>2656</v>
      </c>
      <c r="G1001" s="4" t="s">
        <v>2657</v>
      </c>
      <c r="H1001" s="107"/>
      <c r="I1001" s="106">
        <v>224.98</v>
      </c>
      <c r="J1001" s="107">
        <v>1998</v>
      </c>
      <c r="K1001" s="107">
        <v>1041</v>
      </c>
    </row>
    <row r="1002" spans="1:11" x14ac:dyDescent="0.25">
      <c r="B1002" s="74" t="s">
        <v>2191</v>
      </c>
      <c r="C1002" s="74" t="s">
        <v>2192</v>
      </c>
      <c r="D1002" s="83">
        <v>1977</v>
      </c>
      <c r="E1002" s="83" t="s">
        <v>2205</v>
      </c>
      <c r="F1002" s="83" t="s">
        <v>2708</v>
      </c>
      <c r="G1002" s="83" t="s">
        <v>2657</v>
      </c>
      <c r="H1002" s="85"/>
      <c r="I1002" s="88">
        <v>225.11</v>
      </c>
      <c r="J1002" s="83">
        <v>1998</v>
      </c>
      <c r="K1002" s="83">
        <v>1039</v>
      </c>
    </row>
    <row r="1003" spans="1:11" x14ac:dyDescent="0.25">
      <c r="B1003" s="74" t="s">
        <v>477</v>
      </c>
      <c r="C1003" s="74" t="s">
        <v>353</v>
      </c>
      <c r="D1003" s="83">
        <v>1963</v>
      </c>
      <c r="E1003" s="83" t="s">
        <v>638</v>
      </c>
      <c r="F1003" s="83" t="s">
        <v>2672</v>
      </c>
      <c r="G1003" s="83" t="s">
        <v>2640</v>
      </c>
      <c r="H1003" s="85"/>
      <c r="I1003" s="88">
        <v>225.16</v>
      </c>
      <c r="J1003" s="83">
        <v>1990</v>
      </c>
      <c r="K1003" s="83">
        <v>1038</v>
      </c>
    </row>
    <row r="1004" spans="1:11" x14ac:dyDescent="0.25">
      <c r="B1004" s="74" t="s">
        <v>2170</v>
      </c>
      <c r="C1004" s="74" t="s">
        <v>280</v>
      </c>
      <c r="D1004" s="83">
        <v>1969</v>
      </c>
      <c r="E1004" s="83" t="s">
        <v>2184</v>
      </c>
      <c r="F1004" s="83" t="s">
        <v>2639</v>
      </c>
      <c r="G1004" s="83" t="s">
        <v>2640</v>
      </c>
      <c r="H1004" s="85"/>
      <c r="I1004" s="88">
        <v>225.19</v>
      </c>
      <c r="J1004" s="83">
        <v>1998</v>
      </c>
      <c r="K1004" s="83">
        <v>1038</v>
      </c>
    </row>
    <row r="1005" spans="1:11" x14ac:dyDescent="0.25">
      <c r="A1005">
        <v>70</v>
      </c>
      <c r="B1005" s="74" t="s">
        <v>1924</v>
      </c>
      <c r="C1005" s="74" t="s">
        <v>5484</v>
      </c>
      <c r="D1005" s="83">
        <v>1971</v>
      </c>
      <c r="E1005" s="83" t="s">
        <v>1925</v>
      </c>
      <c r="F1005" s="83" t="s">
        <v>2727</v>
      </c>
      <c r="G1005" s="83" t="s">
        <v>2640</v>
      </c>
      <c r="H1005" s="85"/>
      <c r="I1005" s="88">
        <v>225.3</v>
      </c>
      <c r="J1005" s="83">
        <v>1997</v>
      </c>
      <c r="K1005" s="83">
        <v>1036</v>
      </c>
    </row>
    <row r="1006" spans="1:11" x14ac:dyDescent="0.25">
      <c r="B1006" s="74" t="s">
        <v>3476</v>
      </c>
      <c r="C1006" s="74" t="s">
        <v>469</v>
      </c>
      <c r="D1006" s="83">
        <v>1981</v>
      </c>
      <c r="E1006" s="83" t="s">
        <v>3466</v>
      </c>
      <c r="F1006" s="83" t="s">
        <v>2868</v>
      </c>
      <c r="G1006" s="83" t="s">
        <v>2640</v>
      </c>
      <c r="H1006" s="85"/>
      <c r="I1006" s="88">
        <v>225.31</v>
      </c>
      <c r="J1006" s="83">
        <v>2006</v>
      </c>
      <c r="K1006" s="83">
        <v>1036</v>
      </c>
    </row>
    <row r="1007" spans="1:11" x14ac:dyDescent="0.25">
      <c r="B1007" s="74" t="s">
        <v>2193</v>
      </c>
      <c r="C1007" s="74" t="s">
        <v>2192</v>
      </c>
      <c r="D1007" s="83">
        <v>1977</v>
      </c>
      <c r="E1007" s="83" t="s">
        <v>2206</v>
      </c>
      <c r="F1007" s="83" t="s">
        <v>2708</v>
      </c>
      <c r="G1007" s="83" t="s">
        <v>2657</v>
      </c>
      <c r="H1007" s="85"/>
      <c r="I1007" s="88">
        <v>225.32</v>
      </c>
      <c r="J1007" s="83">
        <v>1998</v>
      </c>
      <c r="K1007" s="83">
        <v>1036</v>
      </c>
    </row>
    <row r="1008" spans="1:11" x14ac:dyDescent="0.25">
      <c r="A1008" s="28"/>
      <c r="B1008" s="18" t="s">
        <v>2599</v>
      </c>
      <c r="C1008" s="18" t="s">
        <v>1120</v>
      </c>
      <c r="D1008" s="110">
        <v>1980</v>
      </c>
      <c r="E1008" s="110" t="s">
        <v>3870</v>
      </c>
      <c r="F1008" s="110" t="s">
        <v>2656</v>
      </c>
      <c r="G1008" s="110" t="s">
        <v>2657</v>
      </c>
      <c r="H1008" s="105"/>
      <c r="I1008" s="106">
        <v>225.38</v>
      </c>
      <c r="J1008" s="107">
        <v>2003</v>
      </c>
      <c r="K1008" s="107">
        <v>1035</v>
      </c>
    </row>
    <row r="1009" spans="1:11" x14ac:dyDescent="0.25">
      <c r="A1009" s="28"/>
      <c r="B1009" t="s">
        <v>1346</v>
      </c>
      <c r="C1009" t="s">
        <v>5407</v>
      </c>
      <c r="D1009" s="4">
        <v>1968</v>
      </c>
      <c r="E1009" s="4" t="s">
        <v>1347</v>
      </c>
      <c r="F1009" s="6"/>
      <c r="G1009" s="4" t="s">
        <v>2640</v>
      </c>
      <c r="H1009" s="105"/>
      <c r="I1009" s="106">
        <v>225.41</v>
      </c>
      <c r="J1009" s="107">
        <v>1995</v>
      </c>
      <c r="K1009" s="107">
        <v>1035</v>
      </c>
    </row>
    <row r="1010" spans="1:11" x14ac:dyDescent="0.25">
      <c r="B1010" s="74" t="s">
        <v>239</v>
      </c>
      <c r="C1010" s="74" t="s">
        <v>4736</v>
      </c>
      <c r="D1010" s="83"/>
      <c r="E1010" s="83" t="s">
        <v>240</v>
      </c>
      <c r="F1010" s="83"/>
      <c r="G1010" s="83"/>
      <c r="H1010" s="85"/>
      <c r="I1010" s="88">
        <v>225.44</v>
      </c>
      <c r="J1010" s="83">
        <v>1988</v>
      </c>
      <c r="K1010" s="83">
        <v>1035</v>
      </c>
    </row>
    <row r="1011" spans="1:11" x14ac:dyDescent="0.25">
      <c r="A1011" s="28"/>
      <c r="B1011" t="s">
        <v>1632</v>
      </c>
      <c r="C1011" t="s">
        <v>2922</v>
      </c>
      <c r="D1011" s="4">
        <v>1973</v>
      </c>
      <c r="E1011" s="4" t="s">
        <v>2421</v>
      </c>
      <c r="F1011" s="4" t="s">
        <v>2868</v>
      </c>
      <c r="G1011" s="4" t="s">
        <v>2640</v>
      </c>
      <c r="H1011" s="107"/>
      <c r="I1011" s="106">
        <v>225.51</v>
      </c>
      <c r="J1011" s="107">
        <v>1999</v>
      </c>
      <c r="K1011" s="107">
        <v>1034</v>
      </c>
    </row>
    <row r="1012" spans="1:11" x14ac:dyDescent="0.25">
      <c r="A1012" s="28"/>
      <c r="B1012" t="s">
        <v>2194</v>
      </c>
      <c r="C1012" t="s">
        <v>5506</v>
      </c>
      <c r="D1012" s="4">
        <v>1981</v>
      </c>
      <c r="E1012" s="4" t="s">
        <v>2207</v>
      </c>
      <c r="F1012" s="4" t="s">
        <v>2713</v>
      </c>
      <c r="G1012" s="4" t="s">
        <v>3549</v>
      </c>
      <c r="H1012" s="107"/>
      <c r="I1012" s="106">
        <v>225.56</v>
      </c>
      <c r="J1012" s="107">
        <v>1998</v>
      </c>
      <c r="K1012" s="107">
        <v>1033</v>
      </c>
    </row>
    <row r="1013" spans="1:11" x14ac:dyDescent="0.25">
      <c r="B1013" s="74" t="s">
        <v>681</v>
      </c>
      <c r="C1013" s="74" t="s">
        <v>1161</v>
      </c>
      <c r="D1013" s="83">
        <v>1968</v>
      </c>
      <c r="E1013" s="83" t="s">
        <v>1162</v>
      </c>
      <c r="F1013" s="83" t="s">
        <v>2656</v>
      </c>
      <c r="G1013" s="83" t="s">
        <v>2640</v>
      </c>
      <c r="H1013" s="85"/>
      <c r="I1013" s="88">
        <v>225.6</v>
      </c>
      <c r="J1013" s="83">
        <v>1993</v>
      </c>
      <c r="K1013" s="83">
        <v>1033</v>
      </c>
    </row>
    <row r="1014" spans="1:11" x14ac:dyDescent="0.25">
      <c r="B1014" s="74" t="s">
        <v>874</v>
      </c>
      <c r="C1014" s="74" t="s">
        <v>1073</v>
      </c>
      <c r="D1014" s="83">
        <v>1962</v>
      </c>
      <c r="E1014" s="83" t="s">
        <v>639</v>
      </c>
      <c r="F1014" s="83" t="s">
        <v>2639</v>
      </c>
      <c r="G1014" s="83" t="s">
        <v>2640</v>
      </c>
      <c r="H1014" s="85"/>
      <c r="I1014" s="88">
        <v>225.66</v>
      </c>
      <c r="J1014" s="83">
        <v>1990</v>
      </c>
      <c r="K1014" s="83">
        <v>1032</v>
      </c>
    </row>
    <row r="1015" spans="1:11" x14ac:dyDescent="0.25">
      <c r="B1015" s="74" t="s">
        <v>149</v>
      </c>
      <c r="C1015" s="74" t="s">
        <v>1</v>
      </c>
      <c r="D1015" s="83">
        <v>1961</v>
      </c>
      <c r="E1015" s="83" t="s">
        <v>640</v>
      </c>
      <c r="F1015" s="83" t="s">
        <v>2639</v>
      </c>
      <c r="G1015" s="83" t="s">
        <v>2640</v>
      </c>
      <c r="H1015" s="85"/>
      <c r="I1015" s="88">
        <v>225.69</v>
      </c>
      <c r="J1015" s="83">
        <v>1990</v>
      </c>
      <c r="K1015" s="83">
        <v>1031</v>
      </c>
    </row>
    <row r="1016" spans="1:11" x14ac:dyDescent="0.25">
      <c r="B1016" s="74" t="s">
        <v>2403</v>
      </c>
      <c r="C1016" s="74" t="s">
        <v>1132</v>
      </c>
      <c r="D1016" s="83">
        <v>1973</v>
      </c>
      <c r="E1016" s="83" t="s">
        <v>2413</v>
      </c>
      <c r="F1016" s="83"/>
      <c r="G1016" s="83" t="s">
        <v>2640</v>
      </c>
      <c r="H1016" s="85"/>
      <c r="I1016" s="88">
        <v>225.78</v>
      </c>
      <c r="J1016" s="83">
        <v>1999</v>
      </c>
      <c r="K1016" s="83">
        <v>1030</v>
      </c>
    </row>
    <row r="1017" spans="1:11" x14ac:dyDescent="0.25">
      <c r="B1017" s="74" t="s">
        <v>1163</v>
      </c>
      <c r="C1017" s="74" t="s">
        <v>1164</v>
      </c>
      <c r="D1017" s="83">
        <v>1965</v>
      </c>
      <c r="E1017" s="83" t="s">
        <v>1165</v>
      </c>
      <c r="F1017" s="83"/>
      <c r="G1017" s="83" t="s">
        <v>2640</v>
      </c>
      <c r="H1017" s="85"/>
      <c r="I1017" s="88">
        <v>225.79</v>
      </c>
      <c r="J1017" s="83">
        <v>1993</v>
      </c>
      <c r="K1017" s="83">
        <v>1030</v>
      </c>
    </row>
    <row r="1018" spans="1:11" x14ac:dyDescent="0.25">
      <c r="A1018" s="28"/>
      <c r="B1018" t="s">
        <v>1377</v>
      </c>
      <c r="C1018" t="s">
        <v>1161</v>
      </c>
      <c r="D1018" s="4">
        <v>1971</v>
      </c>
      <c r="E1018" s="4" t="s">
        <v>1928</v>
      </c>
      <c r="F1018" s="4" t="s">
        <v>2656</v>
      </c>
      <c r="G1018" s="4" t="s">
        <v>2640</v>
      </c>
      <c r="H1018" s="105"/>
      <c r="I1018" s="106">
        <v>225.8</v>
      </c>
      <c r="J1018" s="107">
        <v>1997</v>
      </c>
      <c r="K1018" s="109">
        <v>1030</v>
      </c>
    </row>
    <row r="1019" spans="1:11" x14ac:dyDescent="0.25">
      <c r="B1019" s="74" t="s">
        <v>2196</v>
      </c>
      <c r="C1019" s="74" t="s">
        <v>45</v>
      </c>
      <c r="D1019" s="83">
        <v>1975</v>
      </c>
      <c r="E1019" s="83" t="s">
        <v>2958</v>
      </c>
      <c r="F1019" s="83" t="s">
        <v>2656</v>
      </c>
      <c r="G1019" s="83" t="s">
        <v>2640</v>
      </c>
      <c r="H1019" s="85"/>
      <c r="I1019" s="88">
        <v>225.85</v>
      </c>
      <c r="J1019" s="83">
        <v>2000</v>
      </c>
      <c r="K1019" s="83">
        <v>1029</v>
      </c>
    </row>
    <row r="1020" spans="1:11" x14ac:dyDescent="0.25">
      <c r="A1020">
        <v>80</v>
      </c>
      <c r="B1020" s="74" t="s">
        <v>5920</v>
      </c>
      <c r="C1020" s="74" t="s">
        <v>5523</v>
      </c>
      <c r="D1020" s="83">
        <v>1979</v>
      </c>
      <c r="E1020" s="83" t="s">
        <v>2208</v>
      </c>
      <c r="F1020" s="83" t="s">
        <v>2639</v>
      </c>
      <c r="G1020" s="83" t="s">
        <v>2760</v>
      </c>
      <c r="H1020" s="85"/>
      <c r="I1020" s="88">
        <v>225.87</v>
      </c>
      <c r="J1020" s="83">
        <v>1998</v>
      </c>
      <c r="K1020" s="83">
        <v>1029</v>
      </c>
    </row>
    <row r="1021" spans="1:11" x14ac:dyDescent="0.25">
      <c r="B1021" s="74" t="s">
        <v>2171</v>
      </c>
      <c r="C1021" s="74" t="s">
        <v>2172</v>
      </c>
      <c r="D1021" s="83">
        <v>1978</v>
      </c>
      <c r="E1021" s="83" t="s">
        <v>2185</v>
      </c>
      <c r="F1021" s="83" t="s">
        <v>2680</v>
      </c>
      <c r="G1021" s="83" t="s">
        <v>2657</v>
      </c>
      <c r="H1021" s="85"/>
      <c r="I1021" s="88">
        <v>225.9</v>
      </c>
      <c r="J1021" s="83">
        <v>1998</v>
      </c>
      <c r="K1021" s="83">
        <v>1029</v>
      </c>
    </row>
    <row r="1022" spans="1:11" x14ac:dyDescent="0.25">
      <c r="B1022" s="74" t="s">
        <v>1166</v>
      </c>
      <c r="C1022" s="74" t="s">
        <v>1138</v>
      </c>
      <c r="D1022" s="83">
        <v>1966</v>
      </c>
      <c r="E1022" s="83" t="s">
        <v>1167</v>
      </c>
      <c r="F1022" s="83"/>
      <c r="G1022" s="83" t="s">
        <v>2640</v>
      </c>
      <c r="H1022" s="85"/>
      <c r="I1022" s="88">
        <v>225.95</v>
      </c>
      <c r="J1022" s="83">
        <v>1993</v>
      </c>
      <c r="K1022" s="83">
        <v>1028</v>
      </c>
    </row>
    <row r="1023" spans="1:11" x14ac:dyDescent="0.25">
      <c r="B1023" s="74" t="s">
        <v>468</v>
      </c>
      <c r="C1023" s="74" t="s">
        <v>352</v>
      </c>
      <c r="D1023" s="83">
        <v>1968</v>
      </c>
      <c r="E1023" s="83" t="s">
        <v>641</v>
      </c>
      <c r="F1023" s="83" t="s">
        <v>2639</v>
      </c>
      <c r="G1023" s="83"/>
      <c r="H1023" s="85"/>
      <c r="I1023" s="88">
        <v>226.06</v>
      </c>
      <c r="J1023" s="83">
        <v>1990</v>
      </c>
      <c r="K1023" s="83">
        <v>1027</v>
      </c>
    </row>
    <row r="1024" spans="1:11" x14ac:dyDescent="0.25">
      <c r="B1024" s="74" t="s">
        <v>625</v>
      </c>
      <c r="C1024" s="74" t="s">
        <v>626</v>
      </c>
      <c r="D1024" s="83">
        <v>1967</v>
      </c>
      <c r="E1024" s="83" t="s">
        <v>642</v>
      </c>
      <c r="F1024" s="83" t="s">
        <v>2656</v>
      </c>
      <c r="G1024" s="83" t="s">
        <v>2640</v>
      </c>
      <c r="H1024" s="85"/>
      <c r="I1024" s="88">
        <v>226.15</v>
      </c>
      <c r="J1024" s="83">
        <v>1990</v>
      </c>
      <c r="K1024" s="83">
        <v>1025</v>
      </c>
    </row>
    <row r="1025" spans="1:11" x14ac:dyDescent="0.25">
      <c r="B1025" s="74" t="s">
        <v>1350</v>
      </c>
      <c r="C1025" s="74" t="s">
        <v>179</v>
      </c>
      <c r="D1025" s="83">
        <v>1970</v>
      </c>
      <c r="E1025" s="83" t="s">
        <v>1630</v>
      </c>
      <c r="F1025" s="83" t="s">
        <v>2868</v>
      </c>
      <c r="G1025" s="83" t="s">
        <v>2640</v>
      </c>
      <c r="H1025" s="85"/>
      <c r="I1025" s="88">
        <v>226.24</v>
      </c>
      <c r="J1025" s="83">
        <v>1996</v>
      </c>
      <c r="K1025" s="83">
        <v>1024</v>
      </c>
    </row>
    <row r="1026" spans="1:11" x14ac:dyDescent="0.25">
      <c r="B1026" s="74" t="s">
        <v>4762</v>
      </c>
      <c r="C1026" s="74" t="s">
        <v>1019</v>
      </c>
      <c r="D1026" s="83">
        <v>1988</v>
      </c>
      <c r="E1026" s="83" t="s">
        <v>4756</v>
      </c>
      <c r="F1026" s="83"/>
      <c r="G1026" s="83" t="s">
        <v>2640</v>
      </c>
      <c r="H1026" s="85"/>
      <c r="I1026" s="88">
        <v>226.25</v>
      </c>
      <c r="J1026" s="83">
        <v>2011</v>
      </c>
      <c r="K1026" s="83">
        <v>1024</v>
      </c>
    </row>
    <row r="1027" spans="1:11" x14ac:dyDescent="0.25">
      <c r="A1027" s="28"/>
      <c r="B1027" t="s">
        <v>1935</v>
      </c>
      <c r="C1027" t="s">
        <v>8</v>
      </c>
      <c r="D1027" s="4">
        <v>1976</v>
      </c>
      <c r="E1027" s="4" t="s">
        <v>2414</v>
      </c>
      <c r="F1027" s="4" t="s">
        <v>2656</v>
      </c>
      <c r="G1027" s="4" t="s">
        <v>2640</v>
      </c>
      <c r="H1027" s="107"/>
      <c r="I1027" s="106">
        <v>226.29</v>
      </c>
      <c r="J1027" s="107">
        <v>1999</v>
      </c>
      <c r="K1027" s="107">
        <v>1024</v>
      </c>
    </row>
    <row r="1028" spans="1:11" x14ac:dyDescent="0.25">
      <c r="B1028" s="74" t="s">
        <v>627</v>
      </c>
      <c r="C1028" s="74" t="s">
        <v>626</v>
      </c>
      <c r="D1028" s="83">
        <v>1961</v>
      </c>
      <c r="E1028" s="83" t="s">
        <v>643</v>
      </c>
      <c r="F1028" s="83" t="s">
        <v>2656</v>
      </c>
      <c r="G1028" s="83" t="s">
        <v>2640</v>
      </c>
      <c r="H1028" s="85"/>
      <c r="I1028" s="88">
        <v>226.3</v>
      </c>
      <c r="J1028" s="83">
        <v>1990</v>
      </c>
      <c r="K1028" s="83">
        <v>1024</v>
      </c>
    </row>
    <row r="1029" spans="1:11" x14ac:dyDescent="0.25">
      <c r="B1029" t="s">
        <v>1913</v>
      </c>
      <c r="C1029" t="s">
        <v>8</v>
      </c>
      <c r="D1029" s="4">
        <v>1974</v>
      </c>
      <c r="E1029" s="4" t="s">
        <v>2415</v>
      </c>
      <c r="F1029" s="4" t="s">
        <v>2656</v>
      </c>
      <c r="G1029" s="4" t="s">
        <v>2640</v>
      </c>
      <c r="H1029" s="107"/>
      <c r="I1029" s="106">
        <v>226.32</v>
      </c>
      <c r="J1029" s="107">
        <v>1999</v>
      </c>
      <c r="K1029" s="107">
        <v>1023</v>
      </c>
    </row>
    <row r="1030" spans="1:11" x14ac:dyDescent="0.25">
      <c r="B1030" s="74" t="s">
        <v>2959</v>
      </c>
      <c r="C1030" s="74" t="s">
        <v>2140</v>
      </c>
      <c r="D1030" s="83">
        <v>1979</v>
      </c>
      <c r="E1030" s="83" t="s">
        <v>2960</v>
      </c>
      <c r="F1030" s="83" t="s">
        <v>2942</v>
      </c>
      <c r="G1030" s="83" t="s">
        <v>2657</v>
      </c>
      <c r="H1030" s="85"/>
      <c r="I1030" s="88">
        <v>226.34</v>
      </c>
      <c r="J1030" s="83">
        <v>2000</v>
      </c>
      <c r="K1030" s="83">
        <v>1023</v>
      </c>
    </row>
    <row r="1031" spans="1:11" x14ac:dyDescent="0.25">
      <c r="B1031" s="74" t="s">
        <v>2219</v>
      </c>
      <c r="C1031" s="74" t="s">
        <v>682</v>
      </c>
      <c r="D1031" s="83"/>
      <c r="E1031" s="83" t="s">
        <v>2209</v>
      </c>
      <c r="F1031" s="83"/>
      <c r="G1031" s="83"/>
      <c r="H1031" s="85"/>
      <c r="I1031" s="88">
        <v>226.35</v>
      </c>
      <c r="J1031" s="83">
        <v>1998</v>
      </c>
      <c r="K1031" s="83">
        <v>1023</v>
      </c>
    </row>
    <row r="1032" spans="1:11" x14ac:dyDescent="0.25">
      <c r="A1032">
        <v>90</v>
      </c>
      <c r="B1032" s="74" t="s">
        <v>5290</v>
      </c>
      <c r="C1032" s="74" t="s">
        <v>5348</v>
      </c>
      <c r="D1032" s="83">
        <v>1968</v>
      </c>
      <c r="E1032" s="83" t="s">
        <v>644</v>
      </c>
      <c r="F1032" s="83"/>
      <c r="G1032" s="83"/>
      <c r="H1032" s="85"/>
      <c r="I1032" s="88">
        <v>226.42</v>
      </c>
      <c r="J1032" s="83">
        <v>1990</v>
      </c>
      <c r="K1032" s="83">
        <v>1022</v>
      </c>
    </row>
    <row r="1033" spans="1:11" x14ac:dyDescent="0.25">
      <c r="B1033" s="74" t="s">
        <v>2173</v>
      </c>
      <c r="C1033" s="74" t="s">
        <v>1344</v>
      </c>
      <c r="D1033" s="83">
        <v>1971</v>
      </c>
      <c r="E1033" s="83" t="s">
        <v>2186</v>
      </c>
      <c r="F1033" s="83"/>
      <c r="G1033" s="83" t="s">
        <v>2640</v>
      </c>
      <c r="H1033" s="85"/>
      <c r="I1033" s="88">
        <v>226.52</v>
      </c>
      <c r="J1033" s="83">
        <v>1998</v>
      </c>
      <c r="K1033" s="83">
        <v>1021</v>
      </c>
    </row>
    <row r="1034" spans="1:11" x14ac:dyDescent="0.25">
      <c r="B1034" t="s">
        <v>1632</v>
      </c>
      <c r="C1034" t="s">
        <v>2922</v>
      </c>
      <c r="D1034" s="4">
        <v>1973</v>
      </c>
      <c r="E1034" s="4" t="s">
        <v>1932</v>
      </c>
      <c r="F1034" s="4" t="s">
        <v>2868</v>
      </c>
      <c r="G1034" s="4" t="s">
        <v>2640</v>
      </c>
      <c r="H1034" s="105"/>
      <c r="I1034" s="106">
        <v>226.53</v>
      </c>
      <c r="J1034" s="107">
        <v>1997</v>
      </c>
      <c r="K1034" s="105">
        <v>1021</v>
      </c>
    </row>
    <row r="1035" spans="1:11" x14ac:dyDescent="0.25">
      <c r="B1035" s="74" t="s">
        <v>1927</v>
      </c>
      <c r="C1035" s="74" t="s">
        <v>5485</v>
      </c>
      <c r="D1035" s="83">
        <v>1974</v>
      </c>
      <c r="E1035" s="83" t="s">
        <v>1926</v>
      </c>
      <c r="F1035" s="83"/>
      <c r="G1035" s="83" t="s">
        <v>2640</v>
      </c>
      <c r="H1035" s="85"/>
      <c r="I1035" s="88">
        <v>226.6</v>
      </c>
      <c r="J1035" s="83">
        <v>1997</v>
      </c>
      <c r="K1035" s="83">
        <v>1020</v>
      </c>
    </row>
    <row r="1036" spans="1:11" x14ac:dyDescent="0.25">
      <c r="B1036" s="74" t="s">
        <v>5486</v>
      </c>
      <c r="C1036" s="74" t="s">
        <v>1953</v>
      </c>
      <c r="D1036" s="83">
        <v>1970</v>
      </c>
      <c r="E1036" s="83" t="s">
        <v>1933</v>
      </c>
      <c r="F1036" s="83"/>
      <c r="G1036" s="83"/>
      <c r="H1036" s="85"/>
      <c r="I1036" s="88">
        <v>226.6</v>
      </c>
      <c r="J1036" s="83">
        <v>1997</v>
      </c>
      <c r="K1036" s="83">
        <v>1020</v>
      </c>
    </row>
    <row r="1037" spans="1:11" x14ac:dyDescent="0.25">
      <c r="B1037" s="74" t="s">
        <v>1153</v>
      </c>
      <c r="C1037" s="74" t="s">
        <v>1120</v>
      </c>
      <c r="D1037" s="83">
        <v>1973</v>
      </c>
      <c r="E1037" s="83" t="s">
        <v>2210</v>
      </c>
      <c r="F1037" s="83" t="s">
        <v>2656</v>
      </c>
      <c r="G1037" s="83" t="s">
        <v>2640</v>
      </c>
      <c r="H1037" s="85"/>
      <c r="I1037" s="88">
        <v>226.66</v>
      </c>
      <c r="J1037" s="83">
        <v>1998</v>
      </c>
      <c r="K1037" s="83">
        <v>1019</v>
      </c>
    </row>
    <row r="1038" spans="1:11" x14ac:dyDescent="0.25">
      <c r="B1038" s="74" t="s">
        <v>2195</v>
      </c>
      <c r="C1038" s="74" t="s">
        <v>807</v>
      </c>
      <c r="D1038" s="83">
        <v>1975</v>
      </c>
      <c r="E1038" s="83" t="s">
        <v>2211</v>
      </c>
      <c r="F1038" s="83" t="s">
        <v>2678</v>
      </c>
      <c r="G1038" s="83" t="s">
        <v>2640</v>
      </c>
      <c r="H1038" s="85"/>
      <c r="I1038" s="88">
        <v>226.69</v>
      </c>
      <c r="J1038" s="83">
        <v>1998</v>
      </c>
      <c r="K1038" s="83">
        <v>1019</v>
      </c>
    </row>
    <row r="1039" spans="1:11" x14ac:dyDescent="0.25">
      <c r="B1039" t="s">
        <v>2196</v>
      </c>
      <c r="C1039" t="s">
        <v>45</v>
      </c>
      <c r="D1039" s="4">
        <v>1975</v>
      </c>
      <c r="E1039" s="4" t="s">
        <v>2212</v>
      </c>
      <c r="F1039" s="4" t="s">
        <v>2656</v>
      </c>
      <c r="G1039" s="4" t="s">
        <v>2640</v>
      </c>
      <c r="H1039" s="107"/>
      <c r="I1039" s="106">
        <v>227.06</v>
      </c>
      <c r="J1039" s="107">
        <v>1998</v>
      </c>
      <c r="K1039" s="107">
        <v>1014</v>
      </c>
    </row>
    <row r="1040" spans="1:11" x14ac:dyDescent="0.25">
      <c r="B1040" s="74" t="s">
        <v>2197</v>
      </c>
      <c r="C1040" s="74" t="s">
        <v>2198</v>
      </c>
      <c r="D1040" s="83">
        <v>1975</v>
      </c>
      <c r="E1040" s="83" t="s">
        <v>2213</v>
      </c>
      <c r="F1040" s="83" t="s">
        <v>2678</v>
      </c>
      <c r="G1040" s="83" t="s">
        <v>2640</v>
      </c>
      <c r="H1040" s="85"/>
      <c r="I1040" s="88">
        <v>227.12</v>
      </c>
      <c r="J1040" s="83">
        <v>1998</v>
      </c>
      <c r="K1040" s="83">
        <v>1013</v>
      </c>
    </row>
    <row r="1041" spans="1:11" x14ac:dyDescent="0.25">
      <c r="B1041" s="74" t="s">
        <v>3882</v>
      </c>
      <c r="C1041" s="74" t="s">
        <v>3059</v>
      </c>
      <c r="D1041" s="83">
        <v>1979</v>
      </c>
      <c r="E1041" s="83" t="s">
        <v>3871</v>
      </c>
      <c r="F1041" s="83" t="s">
        <v>2713</v>
      </c>
      <c r="G1041" s="83" t="s">
        <v>2640</v>
      </c>
      <c r="H1041" s="85"/>
      <c r="I1041" s="88">
        <v>227.12</v>
      </c>
      <c r="J1041" s="83">
        <v>2003</v>
      </c>
      <c r="K1041" s="83">
        <v>1013</v>
      </c>
    </row>
    <row r="1042" spans="1:11" x14ac:dyDescent="0.25">
      <c r="B1042" t="s">
        <v>1348</v>
      </c>
      <c r="C1042" t="s">
        <v>5408</v>
      </c>
      <c r="D1042" s="4">
        <v>1977</v>
      </c>
      <c r="E1042" s="4" t="s">
        <v>1349</v>
      </c>
      <c r="F1042" s="6" t="s">
        <v>2639</v>
      </c>
      <c r="G1042" s="4" t="s">
        <v>2760</v>
      </c>
      <c r="H1042" s="105"/>
      <c r="I1042" s="106">
        <v>227.24</v>
      </c>
      <c r="J1042" s="107">
        <v>1995</v>
      </c>
      <c r="K1042" s="109">
        <v>1011</v>
      </c>
    </row>
    <row r="1043" spans="1:11" x14ac:dyDescent="0.25">
      <c r="B1043" t="s">
        <v>2399</v>
      </c>
      <c r="C1043" t="s">
        <v>5541</v>
      </c>
      <c r="D1043" s="4">
        <v>1975</v>
      </c>
      <c r="E1043" s="4" t="s">
        <v>2961</v>
      </c>
      <c r="F1043" s="6" t="s">
        <v>3657</v>
      </c>
      <c r="G1043" s="4" t="s">
        <v>2640</v>
      </c>
      <c r="H1043" s="107"/>
      <c r="I1043" s="106">
        <v>227.27</v>
      </c>
      <c r="J1043" s="107">
        <v>2000</v>
      </c>
      <c r="K1043" s="107">
        <v>101</v>
      </c>
    </row>
    <row r="1044" spans="1:11" x14ac:dyDescent="0.25">
      <c r="B1044" s="74" t="s">
        <v>1304</v>
      </c>
      <c r="C1044" s="74" t="s">
        <v>1168</v>
      </c>
      <c r="D1044" s="83">
        <v>1966</v>
      </c>
      <c r="E1044" s="83" t="s">
        <v>1169</v>
      </c>
      <c r="F1044" s="83"/>
      <c r="G1044" s="83" t="s">
        <v>2640</v>
      </c>
      <c r="H1044" s="85"/>
      <c r="I1044" s="88">
        <v>227.42</v>
      </c>
      <c r="J1044" s="83">
        <v>1993</v>
      </c>
      <c r="K1044" s="83">
        <v>1009</v>
      </c>
    </row>
    <row r="1045" spans="1:11" x14ac:dyDescent="0.25">
      <c r="B1045" s="74" t="s">
        <v>2762</v>
      </c>
      <c r="C1045" s="74" t="s">
        <v>3794</v>
      </c>
      <c r="D1045" s="83">
        <v>1970</v>
      </c>
      <c r="E1045" s="83" t="s">
        <v>1170</v>
      </c>
      <c r="F1045" s="83" t="s">
        <v>2639</v>
      </c>
      <c r="G1045" s="83" t="s">
        <v>2640</v>
      </c>
      <c r="H1045" s="85"/>
      <c r="I1045" s="88">
        <v>227.45</v>
      </c>
      <c r="J1045" s="83">
        <v>1993</v>
      </c>
      <c r="K1045" s="83">
        <v>1009</v>
      </c>
    </row>
    <row r="1046" spans="1:11" x14ac:dyDescent="0.25">
      <c r="A1046">
        <v>100</v>
      </c>
      <c r="B1046" s="74" t="s">
        <v>5565</v>
      </c>
      <c r="C1046" s="74" t="s">
        <v>325</v>
      </c>
      <c r="D1046" s="83">
        <v>1972</v>
      </c>
      <c r="E1046" s="83" t="s">
        <v>2962</v>
      </c>
      <c r="F1046" s="83" t="s">
        <v>2646</v>
      </c>
      <c r="G1046" s="83" t="s">
        <v>2640</v>
      </c>
      <c r="H1046" s="85"/>
      <c r="I1046" s="88">
        <v>227.5</v>
      </c>
      <c r="J1046" s="83">
        <v>2000</v>
      </c>
      <c r="K1046" s="83">
        <v>1008</v>
      </c>
    </row>
    <row r="1047" spans="1:11" x14ac:dyDescent="0.25">
      <c r="B1047" t="s">
        <v>1153</v>
      </c>
      <c r="C1047" t="s">
        <v>1120</v>
      </c>
      <c r="D1047" s="4">
        <v>1973</v>
      </c>
      <c r="E1047" s="4" t="s">
        <v>1934</v>
      </c>
      <c r="F1047" s="6" t="s">
        <v>2656</v>
      </c>
      <c r="G1047" s="4" t="s">
        <v>2640</v>
      </c>
      <c r="H1047" s="105"/>
      <c r="I1047" s="106">
        <v>227.57</v>
      </c>
      <c r="J1047" s="107">
        <v>1997</v>
      </c>
      <c r="K1047" s="109">
        <v>1007</v>
      </c>
    </row>
    <row r="1048" spans="1:11" x14ac:dyDescent="0.25">
      <c r="B1048" t="s">
        <v>152</v>
      </c>
      <c r="C1048" t="s">
        <v>3004</v>
      </c>
      <c r="D1048" s="4">
        <v>1962</v>
      </c>
      <c r="E1048" s="4" t="s">
        <v>1171</v>
      </c>
      <c r="F1048" s="6" t="s">
        <v>2856</v>
      </c>
      <c r="G1048" s="4" t="s">
        <v>2640</v>
      </c>
      <c r="H1048" s="105"/>
      <c r="I1048" s="106">
        <v>227.6</v>
      </c>
      <c r="J1048" s="107">
        <v>1993</v>
      </c>
      <c r="K1048" s="109">
        <v>1007</v>
      </c>
    </row>
    <row r="1049" spans="1:11" x14ac:dyDescent="0.25">
      <c r="B1049" s="74" t="s">
        <v>2174</v>
      </c>
      <c r="C1049" s="74" t="s">
        <v>673</v>
      </c>
      <c r="D1049" s="83">
        <v>1974</v>
      </c>
      <c r="E1049" s="83" t="s">
        <v>2187</v>
      </c>
      <c r="F1049" s="83" t="s">
        <v>2691</v>
      </c>
      <c r="G1049" s="83" t="s">
        <v>2640</v>
      </c>
      <c r="H1049" s="85"/>
      <c r="I1049" s="88">
        <v>227.66</v>
      </c>
      <c r="J1049" s="83">
        <v>1998</v>
      </c>
      <c r="K1049" s="83">
        <v>1006</v>
      </c>
    </row>
    <row r="1050" spans="1:11" x14ac:dyDescent="0.25">
      <c r="B1050" s="74" t="s">
        <v>1095</v>
      </c>
      <c r="C1050" s="74" t="s">
        <v>1</v>
      </c>
      <c r="D1050" s="83">
        <v>1968</v>
      </c>
      <c r="E1050" s="83" t="s">
        <v>645</v>
      </c>
      <c r="F1050" s="83" t="s">
        <v>2639</v>
      </c>
      <c r="G1050" s="83"/>
      <c r="H1050" s="85"/>
      <c r="I1050" s="88">
        <v>227.7</v>
      </c>
      <c r="J1050" s="83">
        <v>1990</v>
      </c>
      <c r="K1050" s="83">
        <v>1006</v>
      </c>
    </row>
    <row r="1051" spans="1:11" x14ac:dyDescent="0.25">
      <c r="B1051" t="s">
        <v>1095</v>
      </c>
      <c r="C1051" t="s">
        <v>5513</v>
      </c>
      <c r="D1051" s="4">
        <v>1968</v>
      </c>
      <c r="E1051" s="4" t="s">
        <v>1172</v>
      </c>
      <c r="F1051" s="6" t="s">
        <v>2942</v>
      </c>
      <c r="G1051" s="4" t="s">
        <v>2640</v>
      </c>
      <c r="H1051" s="105"/>
      <c r="I1051" s="106">
        <v>227.79400000000001</v>
      </c>
      <c r="J1051" s="107">
        <v>1993</v>
      </c>
      <c r="K1051" s="109">
        <v>1004</v>
      </c>
    </row>
    <row r="1052" spans="1:11" x14ac:dyDescent="0.25">
      <c r="B1052" s="74" t="s">
        <v>1173</v>
      </c>
      <c r="C1052" s="74" t="s">
        <v>1</v>
      </c>
      <c r="D1052" s="83">
        <v>1961</v>
      </c>
      <c r="E1052" s="83" t="s">
        <v>1174</v>
      </c>
      <c r="F1052" s="83" t="s">
        <v>2639</v>
      </c>
      <c r="G1052" s="83" t="s">
        <v>2640</v>
      </c>
      <c r="H1052" s="85"/>
      <c r="I1052" s="88">
        <v>227.81</v>
      </c>
      <c r="J1052" s="83">
        <v>1993</v>
      </c>
      <c r="K1052" s="83">
        <v>1004</v>
      </c>
    </row>
    <row r="1053" spans="1:11" x14ac:dyDescent="0.25">
      <c r="B1053" s="74" t="s">
        <v>2218</v>
      </c>
      <c r="C1053" s="74" t="s">
        <v>2175</v>
      </c>
      <c r="D1053" s="83">
        <v>1972</v>
      </c>
      <c r="E1053" s="83" t="s">
        <v>1174</v>
      </c>
      <c r="F1053" s="83"/>
      <c r="G1053" s="83"/>
      <c r="H1053" s="85"/>
      <c r="I1053" s="88">
        <v>227.81</v>
      </c>
      <c r="J1053" s="83">
        <v>1998</v>
      </c>
      <c r="K1053" s="83">
        <v>1004</v>
      </c>
    </row>
    <row r="1054" spans="1:11" x14ac:dyDescent="0.25">
      <c r="B1054" s="74" t="s">
        <v>2176</v>
      </c>
      <c r="C1054" s="74" t="s">
        <v>2889</v>
      </c>
      <c r="D1054" s="83">
        <v>1972</v>
      </c>
      <c r="E1054" s="83" t="s">
        <v>2188</v>
      </c>
      <c r="F1054" s="83" t="s">
        <v>2713</v>
      </c>
      <c r="G1054" s="83" t="s">
        <v>2640</v>
      </c>
      <c r="H1054" s="85"/>
      <c r="I1054" s="88">
        <v>227.93</v>
      </c>
      <c r="J1054" s="83">
        <v>1998</v>
      </c>
      <c r="K1054" s="83">
        <v>1003</v>
      </c>
    </row>
    <row r="1055" spans="1:11" x14ac:dyDescent="0.25">
      <c r="B1055" s="74" t="s">
        <v>2177</v>
      </c>
      <c r="C1055" s="74" t="s">
        <v>1132</v>
      </c>
      <c r="D1055" s="83">
        <v>1971</v>
      </c>
      <c r="E1055" s="83" t="s">
        <v>2189</v>
      </c>
      <c r="F1055" s="83"/>
      <c r="G1055" s="83" t="s">
        <v>2640</v>
      </c>
      <c r="H1055" s="85"/>
      <c r="I1055" s="88">
        <v>228.12</v>
      </c>
      <c r="J1055" s="83">
        <v>1998</v>
      </c>
      <c r="K1055" s="83">
        <v>1000</v>
      </c>
    </row>
    <row r="1056" spans="1:11" x14ac:dyDescent="0.25">
      <c r="B1056" t="s">
        <v>1935</v>
      </c>
      <c r="C1056" t="s">
        <v>8</v>
      </c>
      <c r="D1056" s="4">
        <v>1976</v>
      </c>
      <c r="E1056" s="4" t="s">
        <v>1936</v>
      </c>
      <c r="F1056" s="4" t="s">
        <v>2656</v>
      </c>
      <c r="G1056" s="4" t="s">
        <v>2657</v>
      </c>
      <c r="H1056" s="105"/>
      <c r="I1056" s="106">
        <v>228.19</v>
      </c>
      <c r="J1056" s="107">
        <v>1997</v>
      </c>
      <c r="K1056" s="107">
        <v>999</v>
      </c>
    </row>
    <row r="1057" spans="1:11" x14ac:dyDescent="0.25">
      <c r="B1057" s="18" t="s">
        <v>3262</v>
      </c>
      <c r="C1057" s="18" t="s">
        <v>3877</v>
      </c>
      <c r="D1057" s="110">
        <v>1980</v>
      </c>
      <c r="E1057" s="110" t="s">
        <v>3872</v>
      </c>
      <c r="F1057" s="110" t="s">
        <v>2781</v>
      </c>
      <c r="G1057" s="110" t="s">
        <v>2640</v>
      </c>
      <c r="H1057" s="105"/>
      <c r="I1057" s="106">
        <v>228.21</v>
      </c>
      <c r="J1057" s="107">
        <v>2003</v>
      </c>
      <c r="K1057" s="107">
        <v>999</v>
      </c>
    </row>
    <row r="1058" spans="1:11" x14ac:dyDescent="0.25">
      <c r="B1058" s="74" t="s">
        <v>1350</v>
      </c>
      <c r="C1058" s="74" t="s">
        <v>179</v>
      </c>
      <c r="D1058" s="83">
        <v>1970</v>
      </c>
      <c r="E1058" s="83" t="s">
        <v>1351</v>
      </c>
      <c r="F1058" s="83" t="s">
        <v>2868</v>
      </c>
      <c r="G1058" s="83" t="s">
        <v>2640</v>
      </c>
      <c r="H1058" s="85"/>
      <c r="I1058" s="88">
        <v>228.23</v>
      </c>
      <c r="J1058" s="83">
        <v>1995</v>
      </c>
      <c r="K1058" s="83">
        <v>999</v>
      </c>
    </row>
    <row r="1059" spans="1:11" x14ac:dyDescent="0.25">
      <c r="B1059" s="74" t="s">
        <v>2418</v>
      </c>
      <c r="C1059" s="74" t="s">
        <v>2192</v>
      </c>
      <c r="D1059" s="83">
        <v>1976</v>
      </c>
      <c r="E1059" s="83" t="s">
        <v>2422</v>
      </c>
      <c r="F1059" s="83" t="s">
        <v>2708</v>
      </c>
      <c r="G1059" s="83" t="s">
        <v>2640</v>
      </c>
      <c r="H1059" s="85"/>
      <c r="I1059" s="88">
        <v>228.24</v>
      </c>
      <c r="J1059" s="83">
        <v>1999</v>
      </c>
      <c r="K1059" s="83">
        <v>999</v>
      </c>
    </row>
    <row r="1060" spans="1:11" x14ac:dyDescent="0.25">
      <c r="B1060" s="74" t="s">
        <v>1094</v>
      </c>
      <c r="C1060" s="74" t="s">
        <v>237</v>
      </c>
      <c r="D1060" s="83">
        <v>1967</v>
      </c>
      <c r="E1060" s="83" t="s">
        <v>646</v>
      </c>
      <c r="F1060" s="83" t="s">
        <v>2942</v>
      </c>
      <c r="G1060" s="83" t="s">
        <v>2640</v>
      </c>
      <c r="H1060" s="85"/>
      <c r="I1060" s="88">
        <v>228.31</v>
      </c>
      <c r="J1060" s="83">
        <v>1990</v>
      </c>
      <c r="K1060" s="83">
        <v>998</v>
      </c>
    </row>
    <row r="1061" spans="1:11" x14ac:dyDescent="0.25">
      <c r="A1061">
        <v>110</v>
      </c>
      <c r="B1061" s="74" t="s">
        <v>1175</v>
      </c>
      <c r="C1061" s="74" t="s">
        <v>629</v>
      </c>
      <c r="D1061" s="83">
        <v>1963</v>
      </c>
      <c r="E1061" s="83" t="s">
        <v>1176</v>
      </c>
      <c r="F1061" s="83" t="s">
        <v>2745</v>
      </c>
      <c r="G1061" s="83" t="s">
        <v>2640</v>
      </c>
      <c r="H1061" s="85"/>
      <c r="I1061" s="88">
        <v>228.39</v>
      </c>
      <c r="J1061" s="83">
        <v>1993</v>
      </c>
      <c r="K1061" s="83">
        <v>997</v>
      </c>
    </row>
    <row r="1062" spans="1:11" x14ac:dyDescent="0.25">
      <c r="B1062" s="74" t="s">
        <v>241</v>
      </c>
      <c r="C1062" s="74" t="s">
        <v>4736</v>
      </c>
      <c r="D1062" s="83"/>
      <c r="E1062" s="83" t="s">
        <v>283</v>
      </c>
      <c r="F1062" s="83"/>
      <c r="G1062" s="83"/>
      <c r="H1062" s="85"/>
      <c r="I1062" s="88">
        <v>228.4</v>
      </c>
      <c r="J1062" s="83">
        <v>1988</v>
      </c>
      <c r="K1062" s="83">
        <v>997</v>
      </c>
    </row>
    <row r="1063" spans="1:11" x14ac:dyDescent="0.25">
      <c r="B1063" s="74" t="s">
        <v>1177</v>
      </c>
      <c r="C1063" s="74" t="s">
        <v>41</v>
      </c>
      <c r="D1063" s="83">
        <v>1966</v>
      </c>
      <c r="E1063" s="83" t="s">
        <v>283</v>
      </c>
      <c r="F1063" s="83" t="s">
        <v>2639</v>
      </c>
      <c r="G1063" s="83" t="s">
        <v>2640</v>
      </c>
      <c r="H1063" s="85"/>
      <c r="I1063" s="88">
        <v>228.4</v>
      </c>
      <c r="J1063" s="83">
        <v>1993</v>
      </c>
      <c r="K1063" s="83">
        <v>997</v>
      </c>
    </row>
    <row r="1064" spans="1:11" x14ac:dyDescent="0.25">
      <c r="B1064" s="74" t="s">
        <v>3883</v>
      </c>
      <c r="C1064" s="74" t="s">
        <v>3884</v>
      </c>
      <c r="D1064" s="83">
        <v>1973</v>
      </c>
      <c r="E1064" s="83" t="s">
        <v>3873</v>
      </c>
      <c r="F1064" s="83" t="s">
        <v>2713</v>
      </c>
      <c r="G1064" s="83" t="s">
        <v>2640</v>
      </c>
      <c r="H1064" s="85"/>
      <c r="I1064" s="88">
        <v>228.56</v>
      </c>
      <c r="J1064" s="83">
        <v>2003</v>
      </c>
      <c r="K1064" s="83">
        <v>995</v>
      </c>
    </row>
    <row r="1065" spans="1:11" x14ac:dyDescent="0.25">
      <c r="B1065" s="74" t="s">
        <v>2404</v>
      </c>
      <c r="C1065" s="74" t="s">
        <v>5542</v>
      </c>
      <c r="D1065" s="83">
        <v>1975</v>
      </c>
      <c r="E1065" s="83" t="s">
        <v>2416</v>
      </c>
      <c r="F1065" s="83" t="s">
        <v>2678</v>
      </c>
      <c r="G1065" s="83" t="s">
        <v>2640</v>
      </c>
      <c r="H1065" s="85"/>
      <c r="I1065" s="88">
        <v>228.6</v>
      </c>
      <c r="J1065" s="83">
        <v>1999</v>
      </c>
      <c r="K1065" s="83">
        <v>994</v>
      </c>
    </row>
    <row r="1066" spans="1:11" x14ac:dyDescent="0.25">
      <c r="B1066" s="74" t="s">
        <v>5392</v>
      </c>
      <c r="C1066" s="74" t="s">
        <v>5473</v>
      </c>
      <c r="D1066" s="83">
        <v>1971</v>
      </c>
      <c r="E1066" s="83" t="s">
        <v>1178</v>
      </c>
      <c r="F1066" s="83" t="s">
        <v>2942</v>
      </c>
      <c r="G1066" s="83" t="s">
        <v>2640</v>
      </c>
      <c r="H1066" s="85"/>
      <c r="I1066" s="88">
        <v>228.68</v>
      </c>
      <c r="J1066" s="83">
        <v>1993</v>
      </c>
      <c r="K1066" s="83">
        <v>993</v>
      </c>
    </row>
    <row r="1067" spans="1:11" x14ac:dyDescent="0.25">
      <c r="B1067" s="74" t="s">
        <v>1697</v>
      </c>
      <c r="C1067" s="74" t="s">
        <v>1019</v>
      </c>
      <c r="D1067" s="83">
        <v>1972</v>
      </c>
      <c r="E1067" s="83" t="s">
        <v>1631</v>
      </c>
      <c r="F1067" s="83"/>
      <c r="G1067" s="83" t="s">
        <v>2640</v>
      </c>
      <c r="H1067" s="85"/>
      <c r="I1067" s="88">
        <v>228.74</v>
      </c>
      <c r="J1067" s="83">
        <v>1996</v>
      </c>
      <c r="K1067" s="83">
        <v>992</v>
      </c>
    </row>
    <row r="1068" spans="1:11" x14ac:dyDescent="0.25">
      <c r="B1068" s="74" t="s">
        <v>1937</v>
      </c>
      <c r="C1068" s="74" t="s">
        <v>10</v>
      </c>
      <c r="D1068" s="83">
        <v>1978</v>
      </c>
      <c r="E1068" s="83" t="s">
        <v>1938</v>
      </c>
      <c r="F1068" s="83" t="s">
        <v>2727</v>
      </c>
      <c r="G1068" s="83" t="s">
        <v>2760</v>
      </c>
      <c r="H1068" s="85"/>
      <c r="I1068" s="88">
        <v>229.07</v>
      </c>
      <c r="J1068" s="83">
        <v>1997</v>
      </c>
      <c r="K1068" s="83">
        <v>988</v>
      </c>
    </row>
    <row r="1069" spans="1:11" x14ac:dyDescent="0.25">
      <c r="B1069" s="74" t="s">
        <v>5409</v>
      </c>
      <c r="C1069" s="74" t="s">
        <v>5329</v>
      </c>
      <c r="D1069" s="83">
        <v>1971</v>
      </c>
      <c r="E1069" s="83" t="s">
        <v>1352</v>
      </c>
      <c r="F1069" s="83" t="s">
        <v>2639</v>
      </c>
      <c r="G1069" s="83" t="s">
        <v>2640</v>
      </c>
      <c r="H1069" s="85"/>
      <c r="I1069" s="88">
        <v>229.09</v>
      </c>
      <c r="J1069" s="83">
        <v>1995</v>
      </c>
      <c r="K1069" s="83">
        <v>988</v>
      </c>
    </row>
    <row r="1070" spans="1:11" x14ac:dyDescent="0.25">
      <c r="B1070" t="s">
        <v>1153</v>
      </c>
      <c r="C1070" t="s">
        <v>1120</v>
      </c>
      <c r="D1070" s="4">
        <v>1973</v>
      </c>
      <c r="E1070" s="4" t="s">
        <v>1352</v>
      </c>
      <c r="F1070" s="6" t="s">
        <v>2656</v>
      </c>
      <c r="G1070" s="4" t="s">
        <v>2640</v>
      </c>
      <c r="H1070" s="105"/>
      <c r="I1070" s="106">
        <v>229.09</v>
      </c>
      <c r="J1070" s="107">
        <v>1996</v>
      </c>
      <c r="K1070" s="109">
        <v>988</v>
      </c>
    </row>
    <row r="1071" spans="1:11" x14ac:dyDescent="0.25">
      <c r="B1071" t="s">
        <v>5622</v>
      </c>
      <c r="C1071" t="s">
        <v>682</v>
      </c>
      <c r="D1071" s="4" t="s">
        <v>1957</v>
      </c>
      <c r="E1071" s="4" t="s">
        <v>1929</v>
      </c>
      <c r="F1071" s="6"/>
      <c r="H1071" s="105"/>
      <c r="I1071" s="106">
        <v>229.1</v>
      </c>
      <c r="J1071" s="107">
        <v>1997</v>
      </c>
      <c r="K1071" s="109">
        <v>988</v>
      </c>
    </row>
    <row r="1072" spans="1:11" x14ac:dyDescent="0.25">
      <c r="B1072" s="74" t="s">
        <v>3114</v>
      </c>
      <c r="C1072" s="74" t="s">
        <v>695</v>
      </c>
      <c r="D1072" s="83">
        <v>1977</v>
      </c>
      <c r="E1072" s="83" t="s">
        <v>2963</v>
      </c>
      <c r="F1072" s="83"/>
      <c r="G1072" s="83" t="s">
        <v>2640</v>
      </c>
      <c r="H1072" s="85"/>
      <c r="I1072" s="88">
        <v>229.12</v>
      </c>
      <c r="J1072" s="83">
        <v>2000</v>
      </c>
      <c r="K1072" s="83">
        <v>987</v>
      </c>
    </row>
    <row r="1073" spans="1:11" x14ac:dyDescent="0.25">
      <c r="B1073" t="s">
        <v>1632</v>
      </c>
      <c r="C1073" t="s">
        <v>2922</v>
      </c>
      <c r="D1073" s="4">
        <v>1973</v>
      </c>
      <c r="E1073" s="4" t="s">
        <v>1633</v>
      </c>
      <c r="F1073" s="6" t="s">
        <v>2868</v>
      </c>
      <c r="G1073" s="4" t="s">
        <v>2640</v>
      </c>
      <c r="H1073" s="105"/>
      <c r="I1073" s="106">
        <v>229.66</v>
      </c>
      <c r="J1073" s="107">
        <v>1996</v>
      </c>
      <c r="K1073" s="109">
        <v>981</v>
      </c>
    </row>
    <row r="1074" spans="1:11" x14ac:dyDescent="0.25">
      <c r="B1074" t="s">
        <v>1350</v>
      </c>
      <c r="C1074" t="s">
        <v>2922</v>
      </c>
      <c r="D1074" s="4">
        <v>1970</v>
      </c>
      <c r="E1074" s="4" t="s">
        <v>2423</v>
      </c>
      <c r="F1074" s="4" t="s">
        <v>2868</v>
      </c>
      <c r="G1074" s="4" t="s">
        <v>2640</v>
      </c>
      <c r="H1074" s="107"/>
      <c r="I1074" s="106">
        <v>229.74</v>
      </c>
      <c r="J1074" s="107">
        <v>1999</v>
      </c>
      <c r="K1074" s="107">
        <v>980</v>
      </c>
    </row>
    <row r="1075" spans="1:11" x14ac:dyDescent="0.25">
      <c r="A1075">
        <v>120</v>
      </c>
      <c r="B1075" s="74" t="s">
        <v>628</v>
      </c>
      <c r="C1075" s="74" t="s">
        <v>333</v>
      </c>
      <c r="D1075" s="83"/>
      <c r="E1075" s="83" t="s">
        <v>647</v>
      </c>
      <c r="F1075" s="83"/>
      <c r="G1075" s="83"/>
      <c r="H1075" s="85"/>
      <c r="I1075" s="88">
        <v>229.81</v>
      </c>
      <c r="J1075" s="83">
        <v>1990</v>
      </c>
      <c r="K1075" s="83">
        <v>979</v>
      </c>
    </row>
    <row r="1076" spans="1:11" x14ac:dyDescent="0.25">
      <c r="B1076" t="s">
        <v>1937</v>
      </c>
      <c r="C1076" t="s">
        <v>3059</v>
      </c>
      <c r="D1076" s="4">
        <v>1963</v>
      </c>
      <c r="E1076" s="4" t="s">
        <v>2424</v>
      </c>
      <c r="F1076" s="6" t="s">
        <v>2713</v>
      </c>
      <c r="G1076" s="4" t="s">
        <v>2640</v>
      </c>
      <c r="H1076" s="105"/>
      <c r="I1076" s="106">
        <v>230.08</v>
      </c>
      <c r="J1076" s="107">
        <v>1999</v>
      </c>
      <c r="K1076" s="109">
        <v>975</v>
      </c>
    </row>
    <row r="1077" spans="1:11" x14ac:dyDescent="0.25">
      <c r="B1077" s="74" t="s">
        <v>2199</v>
      </c>
      <c r="C1077" s="74" t="s">
        <v>737</v>
      </c>
      <c r="D1077" s="83">
        <v>1971</v>
      </c>
      <c r="E1077" s="83" t="s">
        <v>2214</v>
      </c>
      <c r="F1077" s="83" t="s">
        <v>2656</v>
      </c>
      <c r="G1077" s="83" t="s">
        <v>2640</v>
      </c>
      <c r="H1077" s="85"/>
      <c r="I1077" s="88">
        <v>230.15</v>
      </c>
      <c r="J1077" s="83">
        <v>1998</v>
      </c>
      <c r="K1077" s="83">
        <v>974</v>
      </c>
    </row>
    <row r="1078" spans="1:11" x14ac:dyDescent="0.25">
      <c r="A1078" s="28"/>
      <c r="B1078" t="s">
        <v>1935</v>
      </c>
      <c r="C1078" t="s">
        <v>528</v>
      </c>
      <c r="D1078" s="4">
        <v>1976</v>
      </c>
      <c r="E1078" s="4" t="s">
        <v>1634</v>
      </c>
      <c r="F1078" s="6" t="s">
        <v>2646</v>
      </c>
      <c r="G1078" s="4" t="s">
        <v>2657</v>
      </c>
      <c r="H1078" s="105"/>
      <c r="I1078" s="106">
        <v>230.22</v>
      </c>
      <c r="J1078" s="107">
        <v>1996</v>
      </c>
      <c r="K1078" s="109">
        <v>974</v>
      </c>
    </row>
    <row r="1079" spans="1:11" x14ac:dyDescent="0.25">
      <c r="B1079" s="74" t="s">
        <v>2056</v>
      </c>
      <c r="C1079" s="74" t="s">
        <v>2964</v>
      </c>
      <c r="D1079" s="83">
        <v>1973</v>
      </c>
      <c r="E1079" s="83" t="s">
        <v>2965</v>
      </c>
      <c r="F1079" s="83" t="s">
        <v>2656</v>
      </c>
      <c r="G1079" s="83" t="s">
        <v>2640</v>
      </c>
      <c r="H1079" s="85"/>
      <c r="I1079" s="88">
        <v>230.63</v>
      </c>
      <c r="J1079" s="83">
        <v>2000</v>
      </c>
      <c r="K1079" s="83">
        <v>968</v>
      </c>
    </row>
    <row r="1080" spans="1:11" x14ac:dyDescent="0.25">
      <c r="B1080" s="74" t="s">
        <v>5444</v>
      </c>
      <c r="C1080" s="74" t="s">
        <v>5544</v>
      </c>
      <c r="D1080" s="83">
        <v>1972</v>
      </c>
      <c r="E1080" s="83" t="s">
        <v>2425</v>
      </c>
      <c r="F1080" s="83" t="s">
        <v>2759</v>
      </c>
      <c r="G1080" s="83" t="s">
        <v>2640</v>
      </c>
      <c r="H1080" s="85"/>
      <c r="I1080" s="88">
        <v>230.81</v>
      </c>
      <c r="J1080" s="83">
        <v>1999</v>
      </c>
      <c r="K1080" s="83">
        <v>966</v>
      </c>
    </row>
    <row r="1081" spans="1:11" x14ac:dyDescent="0.25">
      <c r="B1081" s="74" t="s">
        <v>3885</v>
      </c>
      <c r="C1081" s="74" t="s">
        <v>3258</v>
      </c>
      <c r="D1081" s="83">
        <v>1969</v>
      </c>
      <c r="E1081" s="83" t="s">
        <v>3874</v>
      </c>
      <c r="F1081" s="83" t="s">
        <v>2859</v>
      </c>
      <c r="G1081" s="83" t="s">
        <v>2640</v>
      </c>
      <c r="H1081" s="85"/>
      <c r="I1081" s="88">
        <v>230.84</v>
      </c>
      <c r="J1081" s="83">
        <v>2003</v>
      </c>
      <c r="K1081" s="83">
        <v>966</v>
      </c>
    </row>
    <row r="1082" spans="1:11" x14ac:dyDescent="0.25">
      <c r="B1082" s="74" t="s">
        <v>5444</v>
      </c>
      <c r="C1082" s="74" t="s">
        <v>5443</v>
      </c>
      <c r="D1082" s="83">
        <v>1972</v>
      </c>
      <c r="E1082" s="83" t="s">
        <v>1635</v>
      </c>
      <c r="F1082" s="83" t="s">
        <v>2759</v>
      </c>
      <c r="G1082" s="83" t="s">
        <v>2640</v>
      </c>
      <c r="H1082" s="85"/>
      <c r="I1082" s="88">
        <v>230.94</v>
      </c>
      <c r="J1082" s="83">
        <v>1996</v>
      </c>
      <c r="K1082" s="83">
        <v>965</v>
      </c>
    </row>
    <row r="1083" spans="1:11" x14ac:dyDescent="0.25">
      <c r="B1083" s="74" t="s">
        <v>2419</v>
      </c>
      <c r="C1083" s="74" t="s">
        <v>673</v>
      </c>
      <c r="D1083" s="83">
        <v>1975</v>
      </c>
      <c r="E1083" s="83" t="s">
        <v>2426</v>
      </c>
      <c r="F1083" s="83" t="s">
        <v>2691</v>
      </c>
      <c r="G1083" s="83" t="s">
        <v>2640</v>
      </c>
      <c r="H1083" s="85"/>
      <c r="I1083" s="88">
        <v>230.95</v>
      </c>
      <c r="J1083" s="83">
        <v>1999</v>
      </c>
      <c r="K1083" s="83">
        <v>964</v>
      </c>
    </row>
    <row r="1084" spans="1:11" x14ac:dyDescent="0.25">
      <c r="B1084" s="74" t="s">
        <v>5332</v>
      </c>
      <c r="C1084" s="74" t="s">
        <v>467</v>
      </c>
      <c r="D1084" s="83">
        <v>1965</v>
      </c>
      <c r="E1084" s="83" t="s">
        <v>648</v>
      </c>
      <c r="F1084" s="83" t="s">
        <v>2639</v>
      </c>
      <c r="G1084" s="83" t="s">
        <v>2640</v>
      </c>
      <c r="H1084" s="85"/>
      <c r="I1084" s="88">
        <v>231.06</v>
      </c>
      <c r="J1084" s="83">
        <v>1990</v>
      </c>
      <c r="K1084" s="83">
        <v>963</v>
      </c>
    </row>
    <row r="1085" spans="1:11" x14ac:dyDescent="0.25">
      <c r="A1085" s="28"/>
      <c r="B1085" t="s">
        <v>2196</v>
      </c>
      <c r="C1085" t="s">
        <v>45</v>
      </c>
      <c r="D1085" s="4">
        <v>1975</v>
      </c>
      <c r="E1085" s="4" t="s">
        <v>2427</v>
      </c>
      <c r="F1085" s="4" t="s">
        <v>2656</v>
      </c>
      <c r="G1085" s="4" t="s">
        <v>2640</v>
      </c>
      <c r="H1085" s="107"/>
      <c r="I1085" s="106">
        <v>231.25</v>
      </c>
      <c r="J1085" s="107">
        <v>1999</v>
      </c>
      <c r="K1085" s="107">
        <v>961</v>
      </c>
    </row>
    <row r="1086" spans="1:11" x14ac:dyDescent="0.25">
      <c r="B1086" s="74" t="s">
        <v>3886</v>
      </c>
      <c r="C1086" s="74" t="s">
        <v>3878</v>
      </c>
      <c r="D1086" s="83">
        <v>1977</v>
      </c>
      <c r="E1086" s="83" t="s">
        <v>3875</v>
      </c>
      <c r="F1086" s="83" t="s">
        <v>2984</v>
      </c>
      <c r="G1086" s="83" t="s">
        <v>2640</v>
      </c>
      <c r="H1086" s="85"/>
      <c r="I1086" s="88">
        <v>231.49</v>
      </c>
      <c r="J1086" s="83">
        <v>2003</v>
      </c>
      <c r="K1086" s="83">
        <v>958</v>
      </c>
    </row>
    <row r="1087" spans="1:11" x14ac:dyDescent="0.25">
      <c r="B1087" s="74" t="s">
        <v>477</v>
      </c>
      <c r="C1087" s="74" t="s">
        <v>353</v>
      </c>
      <c r="D1087" s="83">
        <v>1963</v>
      </c>
      <c r="E1087" s="83" t="s">
        <v>1179</v>
      </c>
      <c r="F1087" s="83" t="s">
        <v>2672</v>
      </c>
      <c r="G1087" s="83" t="s">
        <v>2640</v>
      </c>
      <c r="H1087" s="85"/>
      <c r="I1087" s="88">
        <v>231.53</v>
      </c>
      <c r="J1087" s="83">
        <v>1993</v>
      </c>
      <c r="K1087" s="83">
        <v>957</v>
      </c>
    </row>
    <row r="1088" spans="1:11" x14ac:dyDescent="0.25">
      <c r="A1088">
        <v>130</v>
      </c>
      <c r="B1088" s="73" t="s">
        <v>5543</v>
      </c>
      <c r="C1088" s="74"/>
      <c r="D1088" s="83"/>
      <c r="E1088" s="83" t="s">
        <v>2417</v>
      </c>
      <c r="F1088" s="83"/>
      <c r="G1088" s="83"/>
      <c r="H1088" s="85"/>
      <c r="I1088" s="88">
        <v>231.77</v>
      </c>
      <c r="J1088" s="83">
        <v>1999</v>
      </c>
      <c r="K1088" s="83">
        <v>954</v>
      </c>
    </row>
    <row r="1089" spans="1:11" x14ac:dyDescent="0.25">
      <c r="A1089" s="28"/>
      <c r="B1089" s="18" t="s">
        <v>2056</v>
      </c>
      <c r="C1089" s="18" t="s">
        <v>3887</v>
      </c>
      <c r="D1089" s="110">
        <v>1973</v>
      </c>
      <c r="E1089" s="110" t="s">
        <v>3876</v>
      </c>
      <c r="F1089" s="110" t="s">
        <v>2656</v>
      </c>
      <c r="G1089" s="110" t="s">
        <v>2640</v>
      </c>
      <c r="H1089" s="105"/>
      <c r="I1089" s="106">
        <v>231.8</v>
      </c>
      <c r="J1089" s="107">
        <v>2003</v>
      </c>
      <c r="K1089" s="107">
        <v>954</v>
      </c>
    </row>
    <row r="1090" spans="1:11" x14ac:dyDescent="0.25">
      <c r="B1090" s="74" t="s">
        <v>3477</v>
      </c>
      <c r="C1090" s="74" t="s">
        <v>3226</v>
      </c>
      <c r="D1090" s="83">
        <v>1978</v>
      </c>
      <c r="E1090" s="83" t="s">
        <v>3467</v>
      </c>
      <c r="F1090" s="83" t="s">
        <v>2691</v>
      </c>
      <c r="G1090" s="83" t="s">
        <v>2640</v>
      </c>
      <c r="H1090" s="85"/>
      <c r="I1090" s="88">
        <v>231.99</v>
      </c>
      <c r="J1090" s="83">
        <v>2006</v>
      </c>
      <c r="K1090" s="83">
        <v>951</v>
      </c>
    </row>
    <row r="1091" spans="1:11" x14ac:dyDescent="0.25">
      <c r="A1091" s="28"/>
      <c r="B1091" t="s">
        <v>1159</v>
      </c>
      <c r="C1091" t="s">
        <v>761</v>
      </c>
      <c r="D1091" s="4">
        <v>1971</v>
      </c>
      <c r="E1091" s="4" t="s">
        <v>762</v>
      </c>
      <c r="F1091" s="4" t="s">
        <v>2656</v>
      </c>
      <c r="G1091" s="4" t="s">
        <v>2657</v>
      </c>
      <c r="H1091" s="105"/>
      <c r="I1091" s="106">
        <v>232.68</v>
      </c>
      <c r="J1091" s="107">
        <v>1991</v>
      </c>
      <c r="K1091" s="109">
        <v>943</v>
      </c>
    </row>
    <row r="1092" spans="1:11" x14ac:dyDescent="0.25">
      <c r="B1092" s="74" t="s">
        <v>1939</v>
      </c>
      <c r="C1092" s="74" t="s">
        <v>325</v>
      </c>
      <c r="D1092" s="83">
        <v>1968</v>
      </c>
      <c r="E1092" s="83" t="s">
        <v>1940</v>
      </c>
      <c r="F1092" s="83"/>
      <c r="G1092" s="83" t="s">
        <v>2640</v>
      </c>
      <c r="H1092" s="85"/>
      <c r="I1092" s="88">
        <v>232.71</v>
      </c>
      <c r="J1092" s="83">
        <v>1997</v>
      </c>
      <c r="K1092" s="83">
        <v>942</v>
      </c>
    </row>
    <row r="1093" spans="1:11" x14ac:dyDescent="0.25">
      <c r="B1093" s="74" t="s">
        <v>6077</v>
      </c>
      <c r="C1093" s="74" t="s">
        <v>6078</v>
      </c>
      <c r="D1093" s="83">
        <v>1993</v>
      </c>
      <c r="E1093" s="83" t="s">
        <v>6079</v>
      </c>
      <c r="F1093" s="83" t="s">
        <v>2639</v>
      </c>
      <c r="G1093" s="83" t="s">
        <v>2657</v>
      </c>
      <c r="H1093" s="85"/>
      <c r="I1093" s="88">
        <v>233.08</v>
      </c>
      <c r="J1093" s="83">
        <v>2015</v>
      </c>
      <c r="K1093" s="83">
        <v>938</v>
      </c>
    </row>
    <row r="1094" spans="1:11" x14ac:dyDescent="0.25">
      <c r="B1094" s="74" t="s">
        <v>3479</v>
      </c>
      <c r="C1094" s="74" t="s">
        <v>3478</v>
      </c>
      <c r="D1094" s="83">
        <v>1987</v>
      </c>
      <c r="E1094" s="83" t="s">
        <v>3468</v>
      </c>
      <c r="F1094" s="83" t="s">
        <v>2856</v>
      </c>
      <c r="G1094" s="83" t="s">
        <v>2760</v>
      </c>
      <c r="H1094" s="85"/>
      <c r="I1094" s="88">
        <v>233.11</v>
      </c>
      <c r="J1094" s="83">
        <v>2006</v>
      </c>
      <c r="K1094" s="83">
        <v>938</v>
      </c>
    </row>
    <row r="1095" spans="1:11" x14ac:dyDescent="0.25">
      <c r="A1095" s="28"/>
      <c r="B1095" t="s">
        <v>1353</v>
      </c>
      <c r="C1095" t="s">
        <v>1120</v>
      </c>
      <c r="D1095" s="4">
        <v>1973</v>
      </c>
      <c r="E1095" s="4" t="s">
        <v>1354</v>
      </c>
      <c r="F1095" s="6" t="s">
        <v>2656</v>
      </c>
      <c r="G1095" s="4" t="s">
        <v>2657</v>
      </c>
      <c r="H1095" s="105"/>
      <c r="I1095" s="106">
        <v>233.32</v>
      </c>
      <c r="J1095" s="107">
        <v>1995</v>
      </c>
      <c r="K1095" s="109">
        <v>935</v>
      </c>
    </row>
    <row r="1096" spans="1:11" x14ac:dyDescent="0.25">
      <c r="B1096" s="74" t="s">
        <v>1355</v>
      </c>
      <c r="C1096" s="74" t="s">
        <v>179</v>
      </c>
      <c r="D1096" s="83">
        <v>1970</v>
      </c>
      <c r="E1096" s="83" t="s">
        <v>1354</v>
      </c>
      <c r="F1096" s="83" t="s">
        <v>2868</v>
      </c>
      <c r="G1096" s="83" t="s">
        <v>2640</v>
      </c>
      <c r="H1096" s="85"/>
      <c r="I1096" s="88">
        <v>233.32</v>
      </c>
      <c r="J1096" s="83">
        <v>1995</v>
      </c>
      <c r="K1096" s="83">
        <v>935</v>
      </c>
    </row>
    <row r="1097" spans="1:11" x14ac:dyDescent="0.25">
      <c r="B1097" s="74" t="s">
        <v>5332</v>
      </c>
      <c r="C1097" s="74" t="s">
        <v>467</v>
      </c>
      <c r="D1097" s="83">
        <v>1965</v>
      </c>
      <c r="E1097" s="83" t="s">
        <v>763</v>
      </c>
      <c r="F1097" s="83" t="s">
        <v>2639</v>
      </c>
      <c r="G1097" s="83" t="s">
        <v>2640</v>
      </c>
      <c r="H1097" s="85"/>
      <c r="I1097" s="88">
        <v>233.69</v>
      </c>
      <c r="J1097" s="83">
        <v>1991</v>
      </c>
      <c r="K1097" s="83">
        <v>930</v>
      </c>
    </row>
    <row r="1098" spans="1:11" x14ac:dyDescent="0.25">
      <c r="B1098" s="74" t="s">
        <v>1941</v>
      </c>
      <c r="C1098" s="74" t="s">
        <v>8</v>
      </c>
      <c r="D1098" s="83"/>
      <c r="E1098" s="83" t="s">
        <v>1942</v>
      </c>
      <c r="F1098" s="83" t="s">
        <v>2656</v>
      </c>
      <c r="G1098" s="83"/>
      <c r="H1098" s="85"/>
      <c r="I1098" s="88">
        <v>233.71</v>
      </c>
      <c r="J1098" s="83">
        <v>1997</v>
      </c>
      <c r="K1098" s="83">
        <v>930</v>
      </c>
    </row>
    <row r="1099" spans="1:11" x14ac:dyDescent="0.25">
      <c r="B1099" s="74" t="s">
        <v>1930</v>
      </c>
      <c r="C1099" s="74" t="s">
        <v>831</v>
      </c>
      <c r="D1099" s="83">
        <v>1966</v>
      </c>
      <c r="E1099" s="83" t="s">
        <v>1931</v>
      </c>
      <c r="F1099" s="83"/>
      <c r="G1099" s="83" t="s">
        <v>2640</v>
      </c>
      <c r="H1099" s="85"/>
      <c r="I1099" s="88">
        <v>234.2</v>
      </c>
      <c r="J1099" s="83">
        <v>1997</v>
      </c>
      <c r="K1099" s="83">
        <v>924</v>
      </c>
    </row>
    <row r="1100" spans="1:11" x14ac:dyDescent="0.25">
      <c r="B1100" s="74" t="s">
        <v>2200</v>
      </c>
      <c r="C1100" s="74" t="s">
        <v>1120</v>
      </c>
      <c r="D1100" s="83">
        <v>1972</v>
      </c>
      <c r="E1100" s="83" t="s">
        <v>2215</v>
      </c>
      <c r="F1100" s="83" t="s">
        <v>2656</v>
      </c>
      <c r="G1100" s="83" t="s">
        <v>2640</v>
      </c>
      <c r="H1100" s="85"/>
      <c r="I1100" s="88">
        <v>234.42</v>
      </c>
      <c r="J1100" s="83">
        <v>1998</v>
      </c>
      <c r="K1100" s="83">
        <v>921</v>
      </c>
    </row>
    <row r="1101" spans="1:11" x14ac:dyDescent="0.25">
      <c r="A1101">
        <v>140</v>
      </c>
      <c r="B1101" s="74" t="s">
        <v>1356</v>
      </c>
      <c r="C1101" s="74" t="s">
        <v>695</v>
      </c>
      <c r="D1101" s="83"/>
      <c r="E1101" s="83" t="s">
        <v>1357</v>
      </c>
      <c r="F1101" s="83"/>
      <c r="G1101" s="83"/>
      <c r="H1101" s="85"/>
      <c r="I1101" s="88">
        <v>234.69</v>
      </c>
      <c r="J1101" s="83">
        <v>1995</v>
      </c>
      <c r="K1101" s="83">
        <v>918</v>
      </c>
    </row>
    <row r="1102" spans="1:11" x14ac:dyDescent="0.25">
      <c r="B1102" s="74" t="s">
        <v>1943</v>
      </c>
      <c r="C1102" s="74" t="s">
        <v>1120</v>
      </c>
      <c r="D1102" s="83"/>
      <c r="E1102" s="83" t="s">
        <v>1944</v>
      </c>
      <c r="F1102" s="83" t="s">
        <v>2656</v>
      </c>
      <c r="G1102" s="83"/>
      <c r="H1102" s="85"/>
      <c r="I1102" s="88">
        <v>234.82</v>
      </c>
      <c r="J1102" s="83">
        <v>1997</v>
      </c>
      <c r="K1102" s="83">
        <v>917</v>
      </c>
    </row>
    <row r="1103" spans="1:11" x14ac:dyDescent="0.25">
      <c r="B1103" s="74" t="s">
        <v>764</v>
      </c>
      <c r="C1103" s="74" t="s">
        <v>765</v>
      </c>
      <c r="D1103" s="83"/>
      <c r="E1103" s="83" t="s">
        <v>766</v>
      </c>
      <c r="F1103" s="83"/>
      <c r="G1103" s="83"/>
      <c r="H1103" s="85"/>
      <c r="I1103" s="88">
        <v>235.58</v>
      </c>
      <c r="J1103" s="83">
        <v>1991</v>
      </c>
      <c r="K1103" s="83">
        <v>907</v>
      </c>
    </row>
    <row r="1104" spans="1:11" x14ac:dyDescent="0.25">
      <c r="B1104" s="74" t="s">
        <v>1636</v>
      </c>
      <c r="C1104" s="74" t="s">
        <v>5517</v>
      </c>
      <c r="D1104" s="83">
        <v>1973</v>
      </c>
      <c r="E1104" s="83" t="s">
        <v>1637</v>
      </c>
      <c r="F1104" s="83"/>
      <c r="G1104" s="83" t="s">
        <v>2640</v>
      </c>
      <c r="H1104" s="85"/>
      <c r="I1104" s="88">
        <v>235.97</v>
      </c>
      <c r="J1104" s="83">
        <v>1996</v>
      </c>
      <c r="K1104" s="83">
        <v>903</v>
      </c>
    </row>
    <row r="1105" spans="1:11" x14ac:dyDescent="0.25">
      <c r="B1105" s="74" t="s">
        <v>242</v>
      </c>
      <c r="C1105" s="74" t="s">
        <v>55</v>
      </c>
      <c r="D1105" s="83">
        <v>1969</v>
      </c>
      <c r="E1105" s="83" t="s">
        <v>243</v>
      </c>
      <c r="F1105" s="83" t="s">
        <v>2656</v>
      </c>
      <c r="G1105" s="83" t="s">
        <v>2760</v>
      </c>
      <c r="H1105" s="85"/>
      <c r="I1105" s="88">
        <v>237.05</v>
      </c>
      <c r="J1105" s="83">
        <v>1988</v>
      </c>
      <c r="K1105" s="83">
        <v>890</v>
      </c>
    </row>
    <row r="1106" spans="1:11" x14ac:dyDescent="0.25">
      <c r="B1106" s="74" t="s">
        <v>5333</v>
      </c>
      <c r="C1106" s="74" t="s">
        <v>1073</v>
      </c>
      <c r="D1106" s="83"/>
      <c r="E1106" s="83" t="s">
        <v>767</v>
      </c>
      <c r="F1106" s="83" t="s">
        <v>2639</v>
      </c>
      <c r="G1106" s="83"/>
      <c r="H1106" s="85"/>
      <c r="I1106" s="88">
        <v>237.16</v>
      </c>
      <c r="J1106" s="83">
        <v>1991</v>
      </c>
      <c r="K1106" s="83">
        <v>888</v>
      </c>
    </row>
    <row r="1107" spans="1:11" x14ac:dyDescent="0.25">
      <c r="B1107" s="74" t="s">
        <v>5187</v>
      </c>
      <c r="C1107" s="74" t="s">
        <v>1120</v>
      </c>
      <c r="D1107" s="83">
        <v>1992</v>
      </c>
      <c r="E1107" s="83" t="s">
        <v>6080</v>
      </c>
      <c r="F1107" s="83" t="s">
        <v>2656</v>
      </c>
      <c r="G1107" s="83" t="s">
        <v>2640</v>
      </c>
      <c r="H1107" s="85"/>
      <c r="I1107" s="88">
        <v>237.59</v>
      </c>
      <c r="J1107" s="83">
        <v>2015</v>
      </c>
      <c r="K1107" s="83">
        <v>883</v>
      </c>
    </row>
    <row r="1108" spans="1:11" x14ac:dyDescent="0.25">
      <c r="B1108" s="74" t="s">
        <v>768</v>
      </c>
      <c r="C1108" s="74" t="s">
        <v>55</v>
      </c>
      <c r="D1108" s="83"/>
      <c r="E1108" s="83" t="s">
        <v>769</v>
      </c>
      <c r="F1108" s="83" t="s">
        <v>2656</v>
      </c>
      <c r="G1108" s="83"/>
      <c r="H1108" s="85"/>
      <c r="I1108" s="88">
        <v>237.64</v>
      </c>
      <c r="J1108" s="83">
        <v>1991</v>
      </c>
      <c r="K1108" s="83">
        <v>881</v>
      </c>
    </row>
    <row r="1109" spans="1:11" x14ac:dyDescent="0.25">
      <c r="B1109" s="74" t="s">
        <v>1180</v>
      </c>
      <c r="C1109" s="74" t="s">
        <v>629</v>
      </c>
      <c r="D1109" s="83">
        <v>1966</v>
      </c>
      <c r="E1109" s="83" t="s">
        <v>1181</v>
      </c>
      <c r="F1109" s="83" t="s">
        <v>2745</v>
      </c>
      <c r="G1109" s="83" t="s">
        <v>2640</v>
      </c>
      <c r="H1109" s="85"/>
      <c r="I1109" s="88">
        <v>237.77</v>
      </c>
      <c r="J1109" s="83">
        <v>1993</v>
      </c>
      <c r="K1109" s="83">
        <v>881</v>
      </c>
    </row>
    <row r="1110" spans="1:11" x14ac:dyDescent="0.25">
      <c r="B1110" s="74" t="s">
        <v>2420</v>
      </c>
      <c r="C1110" s="74" t="s">
        <v>1594</v>
      </c>
      <c r="D1110" s="83">
        <v>1971</v>
      </c>
      <c r="E1110" s="83" t="s">
        <v>2428</v>
      </c>
      <c r="F1110" s="83" t="s">
        <v>2639</v>
      </c>
      <c r="G1110" s="83" t="s">
        <v>2640</v>
      </c>
      <c r="H1110" s="85"/>
      <c r="I1110" s="88">
        <v>237.96</v>
      </c>
      <c r="J1110" s="83">
        <v>1999</v>
      </c>
      <c r="K1110" s="83">
        <v>879</v>
      </c>
    </row>
    <row r="1111" spans="1:11" x14ac:dyDescent="0.25">
      <c r="A1111" s="28"/>
      <c r="B1111" t="s">
        <v>1180</v>
      </c>
      <c r="C1111" t="s">
        <v>629</v>
      </c>
      <c r="D1111" s="4">
        <v>1966</v>
      </c>
      <c r="E1111" s="4" t="s">
        <v>649</v>
      </c>
      <c r="F1111" s="4" t="s">
        <v>2745</v>
      </c>
      <c r="G1111" s="4" t="s">
        <v>2640</v>
      </c>
      <c r="H1111" s="105"/>
      <c r="I1111" s="106">
        <v>238</v>
      </c>
      <c r="J1111" s="107">
        <v>1990</v>
      </c>
      <c r="K1111" s="109">
        <v>878</v>
      </c>
    </row>
    <row r="1112" spans="1:11" x14ac:dyDescent="0.25">
      <c r="A1112">
        <v>150</v>
      </c>
      <c r="B1112" s="74" t="s">
        <v>6081</v>
      </c>
      <c r="C1112" s="74" t="s">
        <v>6078</v>
      </c>
      <c r="D1112" s="83">
        <v>1986</v>
      </c>
      <c r="E1112" s="83" t="s">
        <v>6082</v>
      </c>
      <c r="F1112" s="83" t="s">
        <v>2639</v>
      </c>
      <c r="G1112" s="83" t="s">
        <v>2640</v>
      </c>
      <c r="H1112" s="85"/>
      <c r="I1112" s="88">
        <v>238.02</v>
      </c>
      <c r="J1112" s="83">
        <v>2015</v>
      </c>
      <c r="K1112" s="83">
        <v>878</v>
      </c>
    </row>
    <row r="1113" spans="1:11" x14ac:dyDescent="0.25">
      <c r="B1113" s="74" t="s">
        <v>6083</v>
      </c>
      <c r="C1113" s="74" t="s">
        <v>6084</v>
      </c>
      <c r="D1113" s="83">
        <v>1988</v>
      </c>
      <c r="E1113" s="83" t="s">
        <v>6085</v>
      </c>
      <c r="F1113" s="83" t="s">
        <v>2656</v>
      </c>
      <c r="G1113" s="83" t="s">
        <v>2640</v>
      </c>
      <c r="H1113" s="85"/>
      <c r="I1113" s="88">
        <v>238.09</v>
      </c>
      <c r="J1113" s="83">
        <v>2015</v>
      </c>
      <c r="K1113" s="83">
        <v>877</v>
      </c>
    </row>
    <row r="1114" spans="1:11" x14ac:dyDescent="0.25">
      <c r="B1114" s="74" t="s">
        <v>6086</v>
      </c>
      <c r="C1114" s="74" t="s">
        <v>5992</v>
      </c>
      <c r="D1114" s="83">
        <v>1986</v>
      </c>
      <c r="E1114" s="83" t="s">
        <v>6087</v>
      </c>
      <c r="F1114" s="83" t="s">
        <v>2646</v>
      </c>
      <c r="G1114" s="83" t="s">
        <v>2640</v>
      </c>
      <c r="H1114" s="85"/>
      <c r="I1114" s="88">
        <v>238.2</v>
      </c>
      <c r="J1114" s="83">
        <v>2015</v>
      </c>
      <c r="K1114" s="83">
        <v>876</v>
      </c>
    </row>
    <row r="1115" spans="1:11" x14ac:dyDescent="0.25">
      <c r="B1115" s="74" t="s">
        <v>770</v>
      </c>
      <c r="C1115" s="74"/>
      <c r="D1115" s="83"/>
      <c r="E1115" s="83" t="s">
        <v>771</v>
      </c>
      <c r="F1115" s="83"/>
      <c r="G1115" s="83"/>
      <c r="H1115" s="85"/>
      <c r="I1115" s="88">
        <v>238.35</v>
      </c>
      <c r="J1115" s="83">
        <v>1991</v>
      </c>
      <c r="K1115" s="83">
        <v>874</v>
      </c>
    </row>
    <row r="1116" spans="1:11" x14ac:dyDescent="0.25">
      <c r="B1116" s="74" t="s">
        <v>6088</v>
      </c>
      <c r="C1116" s="74" t="s">
        <v>6089</v>
      </c>
      <c r="D1116" s="83">
        <v>1991</v>
      </c>
      <c r="E1116" s="83" t="s">
        <v>6090</v>
      </c>
      <c r="F1116" s="83" t="s">
        <v>2691</v>
      </c>
      <c r="G1116" s="83" t="s">
        <v>2640</v>
      </c>
      <c r="H1116" s="85"/>
      <c r="I1116" s="88">
        <v>239.44</v>
      </c>
      <c r="J1116" s="83">
        <v>2015</v>
      </c>
      <c r="K1116" s="83">
        <v>861</v>
      </c>
    </row>
    <row r="1117" spans="1:11" x14ac:dyDescent="0.25">
      <c r="B1117" s="74" t="s">
        <v>5188</v>
      </c>
      <c r="C1117" s="74" t="s">
        <v>1120</v>
      </c>
      <c r="D1117" s="83">
        <v>1996</v>
      </c>
      <c r="E1117" s="83" t="s">
        <v>6091</v>
      </c>
      <c r="F1117" s="83" t="s">
        <v>2656</v>
      </c>
      <c r="G1117" s="83" t="s">
        <v>2760</v>
      </c>
      <c r="H1117" s="85"/>
      <c r="I1117" s="88">
        <v>240.06</v>
      </c>
      <c r="J1117" s="83">
        <v>2015</v>
      </c>
      <c r="K1117" s="83">
        <v>854</v>
      </c>
    </row>
    <row r="1118" spans="1:11" x14ac:dyDescent="0.25">
      <c r="B1118" s="74" t="s">
        <v>6092</v>
      </c>
      <c r="C1118" s="74" t="s">
        <v>6093</v>
      </c>
      <c r="D1118" s="83">
        <v>1983</v>
      </c>
      <c r="E1118" s="83" t="s">
        <v>6094</v>
      </c>
      <c r="F1118" s="83" t="s">
        <v>2691</v>
      </c>
      <c r="G1118" s="83" t="s">
        <v>2640</v>
      </c>
      <c r="H1118" s="85"/>
      <c r="I1118" s="88">
        <v>240.32</v>
      </c>
      <c r="J1118" s="83">
        <v>2015</v>
      </c>
      <c r="K1118" s="83">
        <v>851</v>
      </c>
    </row>
    <row r="1119" spans="1:11" x14ac:dyDescent="0.25">
      <c r="B1119" s="74" t="s">
        <v>5334</v>
      </c>
      <c r="C1119" s="74" t="s">
        <v>1073</v>
      </c>
      <c r="D1119" s="83">
        <v>1971</v>
      </c>
      <c r="E1119" s="83" t="s">
        <v>772</v>
      </c>
      <c r="F1119" s="83" t="s">
        <v>2639</v>
      </c>
      <c r="G1119" s="83" t="s">
        <v>2657</v>
      </c>
      <c r="H1119" s="85"/>
      <c r="I1119" s="88">
        <v>240.99</v>
      </c>
      <c r="J1119" s="83">
        <v>1991</v>
      </c>
      <c r="K1119" s="83">
        <v>843</v>
      </c>
    </row>
    <row r="1120" spans="1:11" x14ac:dyDescent="0.25">
      <c r="B1120" s="74" t="s">
        <v>1959</v>
      </c>
      <c r="C1120" s="74" t="s">
        <v>1132</v>
      </c>
      <c r="D1120" s="83"/>
      <c r="E1120" s="83" t="s">
        <v>1945</v>
      </c>
      <c r="F1120" s="83"/>
      <c r="G1120" s="83"/>
      <c r="H1120" s="85"/>
      <c r="I1120" s="88">
        <v>241.12</v>
      </c>
      <c r="J1120" s="83">
        <v>1997</v>
      </c>
      <c r="K1120" s="83">
        <v>841</v>
      </c>
    </row>
    <row r="1121" spans="1:11" x14ac:dyDescent="0.25">
      <c r="B1121" s="74" t="s">
        <v>5623</v>
      </c>
      <c r="C1121" s="74" t="s">
        <v>55</v>
      </c>
      <c r="D1121" s="83"/>
      <c r="E1121" s="83" t="s">
        <v>774</v>
      </c>
      <c r="F1121" s="83" t="s">
        <v>2656</v>
      </c>
      <c r="G1121" s="83"/>
      <c r="H1121" s="85"/>
      <c r="I1121" s="88">
        <v>241.46</v>
      </c>
      <c r="J1121" s="83">
        <v>1991</v>
      </c>
      <c r="K1121" s="83">
        <v>837</v>
      </c>
    </row>
    <row r="1122" spans="1:11" x14ac:dyDescent="0.25">
      <c r="A1122">
        <v>160</v>
      </c>
      <c r="B1122" s="74" t="s">
        <v>6095</v>
      </c>
      <c r="C1122" s="74" t="s">
        <v>528</v>
      </c>
      <c r="D1122" s="83">
        <v>1996</v>
      </c>
      <c r="E1122" s="83" t="s">
        <v>6096</v>
      </c>
      <c r="F1122" s="83" t="s">
        <v>2646</v>
      </c>
      <c r="G1122" s="83" t="s">
        <v>2760</v>
      </c>
      <c r="H1122" s="85"/>
      <c r="I1122" s="88">
        <v>241.65</v>
      </c>
      <c r="J1122" s="83">
        <v>2015</v>
      </c>
      <c r="K1122" s="83">
        <v>835</v>
      </c>
    </row>
    <row r="1123" spans="1:11" x14ac:dyDescent="0.25">
      <c r="B1123" s="74" t="s">
        <v>5624</v>
      </c>
      <c r="C1123" s="74" t="s">
        <v>55</v>
      </c>
      <c r="D1123" s="83"/>
      <c r="E1123" s="83" t="s">
        <v>776</v>
      </c>
      <c r="F1123" s="83" t="s">
        <v>2656</v>
      </c>
      <c r="G1123" s="83"/>
      <c r="H1123" s="85"/>
      <c r="I1123" s="88">
        <v>243.33</v>
      </c>
      <c r="J1123" s="83">
        <v>1991</v>
      </c>
      <c r="K1123" s="83">
        <v>816</v>
      </c>
    </row>
    <row r="1124" spans="1:11" x14ac:dyDescent="0.25">
      <c r="B1124" s="74" t="s">
        <v>2201</v>
      </c>
      <c r="C1124" s="74" t="s">
        <v>2202</v>
      </c>
      <c r="D1124" s="83" t="s">
        <v>5524</v>
      </c>
      <c r="E1124" s="83" t="s">
        <v>2216</v>
      </c>
      <c r="F1124" s="83" t="s">
        <v>2639</v>
      </c>
      <c r="G1124" s="83"/>
      <c r="H1124" s="85"/>
      <c r="I1124" s="88">
        <v>244.52</v>
      </c>
      <c r="J1124" s="83">
        <v>1998</v>
      </c>
      <c r="K1124" s="83">
        <v>802</v>
      </c>
    </row>
    <row r="1125" spans="1:11" x14ac:dyDescent="0.25">
      <c r="A1125" s="28"/>
      <c r="B1125" t="s">
        <v>5187</v>
      </c>
      <c r="C1125" t="s">
        <v>1120</v>
      </c>
      <c r="D1125" s="4">
        <v>1992</v>
      </c>
      <c r="E1125" s="4" t="s">
        <v>5183</v>
      </c>
      <c r="F1125" s="4" t="s">
        <v>2656</v>
      </c>
      <c r="G1125" s="4" t="s">
        <v>2657</v>
      </c>
      <c r="H1125" s="105"/>
      <c r="I1125" s="106">
        <v>244.7</v>
      </c>
      <c r="J1125" s="107">
        <v>2013</v>
      </c>
      <c r="K1125" s="109">
        <v>800</v>
      </c>
    </row>
    <row r="1126" spans="1:11" x14ac:dyDescent="0.25">
      <c r="B1126" s="74" t="s">
        <v>777</v>
      </c>
      <c r="C1126" s="74" t="s">
        <v>765</v>
      </c>
      <c r="D1126" s="83"/>
      <c r="E1126" s="83" t="s">
        <v>778</v>
      </c>
      <c r="F1126" s="83"/>
      <c r="G1126" s="83"/>
      <c r="H1126" s="85"/>
      <c r="I1126" s="88">
        <v>244.9</v>
      </c>
      <c r="J1126" s="83">
        <v>1991</v>
      </c>
      <c r="K1126" s="83">
        <v>798</v>
      </c>
    </row>
    <row r="1127" spans="1:11" x14ac:dyDescent="0.25">
      <c r="B1127" s="74" t="s">
        <v>6097</v>
      </c>
      <c r="C1127" s="74" t="s">
        <v>737</v>
      </c>
      <c r="D1127" s="83">
        <v>1988</v>
      </c>
      <c r="E1127" s="83" t="s">
        <v>6098</v>
      </c>
      <c r="F1127" s="83" t="s">
        <v>2656</v>
      </c>
      <c r="G1127" s="83" t="s">
        <v>2640</v>
      </c>
      <c r="H1127" s="85"/>
      <c r="I1127" s="88">
        <v>245</v>
      </c>
      <c r="J1127" s="83">
        <v>2015</v>
      </c>
      <c r="K1127" s="83">
        <v>763</v>
      </c>
    </row>
    <row r="1128" spans="1:11" x14ac:dyDescent="0.25">
      <c r="B1128" s="74" t="s">
        <v>779</v>
      </c>
      <c r="C1128" s="74" t="s">
        <v>737</v>
      </c>
      <c r="D1128" s="83"/>
      <c r="E1128" s="83" t="s">
        <v>780</v>
      </c>
      <c r="F1128" s="83" t="s">
        <v>2656</v>
      </c>
      <c r="G1128" s="83"/>
      <c r="H1128" s="85"/>
      <c r="I1128" s="88">
        <v>245.29</v>
      </c>
      <c r="J1128" s="83">
        <v>1991</v>
      </c>
      <c r="K1128" s="83">
        <v>793</v>
      </c>
    </row>
    <row r="1129" spans="1:11" x14ac:dyDescent="0.25">
      <c r="B1129" s="74" t="s">
        <v>6099</v>
      </c>
      <c r="C1129" s="74" t="s">
        <v>5771</v>
      </c>
      <c r="D1129" s="83">
        <v>1997</v>
      </c>
      <c r="E1129" s="83" t="s">
        <v>6100</v>
      </c>
      <c r="F1129" s="83" t="s">
        <v>2656</v>
      </c>
      <c r="G1129" s="83" t="s">
        <v>2760</v>
      </c>
      <c r="H1129" s="85"/>
      <c r="I1129" s="88">
        <v>245.37</v>
      </c>
      <c r="J1129" s="83">
        <v>2015</v>
      </c>
      <c r="K1129" s="83">
        <v>792</v>
      </c>
    </row>
    <row r="1130" spans="1:11" x14ac:dyDescent="0.25">
      <c r="A1130" s="28"/>
      <c r="B1130" t="s">
        <v>5188</v>
      </c>
      <c r="C1130" t="s">
        <v>5161</v>
      </c>
      <c r="D1130" s="4">
        <v>1996</v>
      </c>
      <c r="E1130" s="4" t="s">
        <v>5184</v>
      </c>
      <c r="F1130" s="4" t="s">
        <v>2656</v>
      </c>
      <c r="G1130" s="4" t="s">
        <v>3549</v>
      </c>
      <c r="H1130" s="105"/>
      <c r="I1130" s="106">
        <v>246.8</v>
      </c>
      <c r="J1130" s="107">
        <v>2013</v>
      </c>
      <c r="K1130" s="109">
        <v>776</v>
      </c>
    </row>
    <row r="1131" spans="1:11" x14ac:dyDescent="0.25">
      <c r="B1131" s="74" t="s">
        <v>5189</v>
      </c>
      <c r="C1131" s="74" t="s">
        <v>5161</v>
      </c>
      <c r="D1131" s="83">
        <v>1996</v>
      </c>
      <c r="E1131" s="83" t="s">
        <v>5185</v>
      </c>
      <c r="F1131" s="83" t="s">
        <v>2656</v>
      </c>
      <c r="G1131" s="83" t="s">
        <v>3549</v>
      </c>
      <c r="H1131" s="85"/>
      <c r="I1131" s="88">
        <v>248.38</v>
      </c>
      <c r="J1131" s="83">
        <v>2013</v>
      </c>
      <c r="K1131" s="83">
        <v>758</v>
      </c>
    </row>
    <row r="1132" spans="1:11" x14ac:dyDescent="0.25">
      <c r="B1132" s="74" t="s">
        <v>6101</v>
      </c>
      <c r="C1132" s="74" t="s">
        <v>6102</v>
      </c>
      <c r="D1132" s="83">
        <v>1989</v>
      </c>
      <c r="E1132" s="83" t="s">
        <v>6103</v>
      </c>
      <c r="F1132" s="83" t="s">
        <v>2646</v>
      </c>
      <c r="G1132" s="83" t="s">
        <v>2640</v>
      </c>
      <c r="H1132" s="85"/>
      <c r="I1132" s="88">
        <v>248.51</v>
      </c>
      <c r="J1132" s="83">
        <v>2015</v>
      </c>
      <c r="K1132" s="83">
        <v>757</v>
      </c>
    </row>
    <row r="1133" spans="1:11" x14ac:dyDescent="0.25">
      <c r="B1133" s="74" t="s">
        <v>5190</v>
      </c>
      <c r="C1133" s="74" t="s">
        <v>3898</v>
      </c>
      <c r="D1133" s="83">
        <v>1988</v>
      </c>
      <c r="E1133" s="83" t="s">
        <v>5186</v>
      </c>
      <c r="F1133" s="83" t="s">
        <v>2656</v>
      </c>
      <c r="G1133" s="83" t="s">
        <v>2640</v>
      </c>
      <c r="H1133" s="85"/>
      <c r="I1133" s="88">
        <v>249.12</v>
      </c>
      <c r="J1133" s="83">
        <v>2013</v>
      </c>
      <c r="K1133" s="83">
        <v>750</v>
      </c>
    </row>
    <row r="1134" spans="1:11" x14ac:dyDescent="0.25">
      <c r="A1134">
        <v>170</v>
      </c>
      <c r="B1134" s="74" t="s">
        <v>6104</v>
      </c>
      <c r="C1134" s="74" t="s">
        <v>2058</v>
      </c>
      <c r="D1134" s="83">
        <v>1997</v>
      </c>
      <c r="E1134" s="83" t="s">
        <v>6105</v>
      </c>
      <c r="F1134" s="83" t="s">
        <v>2656</v>
      </c>
      <c r="G1134" s="83" t="s">
        <v>2760</v>
      </c>
      <c r="H1134" s="85"/>
      <c r="I1134" s="88">
        <v>253.22</v>
      </c>
      <c r="J1134" s="83">
        <v>2015</v>
      </c>
      <c r="K1134" s="83">
        <v>706</v>
      </c>
    </row>
    <row r="1135" spans="1:11" x14ac:dyDescent="0.25">
      <c r="A1135">
        <v>171</v>
      </c>
      <c r="B1135" s="74" t="s">
        <v>5844</v>
      </c>
      <c r="C1135" s="74" t="s">
        <v>1120</v>
      </c>
      <c r="D1135" s="83">
        <v>1994</v>
      </c>
      <c r="E1135" s="83" t="s">
        <v>6106</v>
      </c>
      <c r="F1135" s="83" t="s">
        <v>2656</v>
      </c>
      <c r="G1135" s="83" t="s">
        <v>2657</v>
      </c>
      <c r="H1135" s="85"/>
      <c r="I1135" s="88">
        <v>257.10000000000002</v>
      </c>
      <c r="J1135" s="83">
        <v>2015</v>
      </c>
      <c r="K1135" s="83">
        <v>665</v>
      </c>
    </row>
    <row r="1136" spans="1:11" x14ac:dyDescent="0.25">
      <c r="H1136" s="22"/>
      <c r="I1136" s="111"/>
      <c r="J1136" s="22"/>
      <c r="K1136" s="22"/>
    </row>
    <row r="1137" spans="1:12" x14ac:dyDescent="0.25">
      <c r="A1137" s="77" t="s">
        <v>1182</v>
      </c>
      <c r="B1137" s="78"/>
      <c r="C1137" s="78"/>
      <c r="D1137" s="81"/>
      <c r="E1137" s="81"/>
      <c r="F1137" s="81"/>
      <c r="G1137" s="81"/>
      <c r="H1137" s="81"/>
      <c r="I1137" s="87"/>
      <c r="J1137" s="81"/>
      <c r="K1137" s="81"/>
      <c r="L1137" s="78"/>
    </row>
    <row r="1138" spans="1:12" ht="5.25" customHeight="1" x14ac:dyDescent="0.25">
      <c r="H1138" s="22"/>
      <c r="I1138" s="111"/>
      <c r="J1138" s="22"/>
      <c r="K1138" s="22"/>
    </row>
    <row r="1139" spans="1:12" x14ac:dyDescent="0.25">
      <c r="A1139">
        <v>1</v>
      </c>
      <c r="B1139" s="74" t="s">
        <v>5209</v>
      </c>
      <c r="C1139" s="74" t="s">
        <v>3190</v>
      </c>
      <c r="D1139" s="83">
        <v>1984</v>
      </c>
      <c r="E1139" s="83" t="s">
        <v>5195</v>
      </c>
      <c r="F1139" s="83"/>
      <c r="G1139" s="83" t="s">
        <v>2640</v>
      </c>
      <c r="H1139" s="85"/>
      <c r="I1139" s="88">
        <v>461.02</v>
      </c>
      <c r="J1139" s="83">
        <v>2013</v>
      </c>
      <c r="K1139" s="83">
        <v>1176</v>
      </c>
    </row>
    <row r="1140" spans="1:12" x14ac:dyDescent="0.25">
      <c r="B1140" s="74" t="s">
        <v>4997</v>
      </c>
      <c r="C1140" s="74" t="s">
        <v>1132</v>
      </c>
      <c r="D1140" s="83">
        <v>1993</v>
      </c>
      <c r="E1140" s="83" t="s">
        <v>5196</v>
      </c>
      <c r="F1140" s="83"/>
      <c r="G1140" s="83" t="s">
        <v>2657</v>
      </c>
      <c r="H1140" s="85"/>
      <c r="I1140" s="88">
        <v>461.9</v>
      </c>
      <c r="J1140" s="83">
        <v>2013</v>
      </c>
      <c r="K1140" s="83">
        <v>1170</v>
      </c>
    </row>
    <row r="1141" spans="1:12" x14ac:dyDescent="0.25">
      <c r="B1141" s="74" t="s">
        <v>5217</v>
      </c>
      <c r="C1141" s="74" t="s">
        <v>1132</v>
      </c>
      <c r="D1141" s="83">
        <v>1980</v>
      </c>
      <c r="E1141" s="83" t="s">
        <v>5197</v>
      </c>
      <c r="F1141" s="83"/>
      <c r="G1141" s="83" t="s">
        <v>2640</v>
      </c>
      <c r="H1141" s="85"/>
      <c r="I1141" s="88">
        <v>462.18</v>
      </c>
      <c r="J1141" s="83">
        <v>2013</v>
      </c>
      <c r="K1141" s="83">
        <v>1168</v>
      </c>
    </row>
    <row r="1142" spans="1:12" x14ac:dyDescent="0.25">
      <c r="B1142" s="74" t="s">
        <v>6017</v>
      </c>
      <c r="C1142" s="74" t="s">
        <v>1132</v>
      </c>
      <c r="D1142" s="83">
        <v>1993</v>
      </c>
      <c r="E1142" s="83" t="s">
        <v>6018</v>
      </c>
      <c r="F1142" s="83"/>
      <c r="G1142" s="83" t="s">
        <v>2657</v>
      </c>
      <c r="H1142" s="85"/>
      <c r="I1142" s="88">
        <v>462.37</v>
      </c>
      <c r="J1142" s="83">
        <v>2015</v>
      </c>
      <c r="K1142" s="83">
        <v>1167</v>
      </c>
    </row>
    <row r="1143" spans="1:12" x14ac:dyDescent="0.25">
      <c r="B1143" s="74" t="s">
        <v>6125</v>
      </c>
      <c r="C1143" s="74" t="s">
        <v>1640</v>
      </c>
      <c r="D1143" s="83">
        <v>1994</v>
      </c>
      <c r="E1143" s="83" t="s">
        <v>6019</v>
      </c>
      <c r="F1143" s="83"/>
      <c r="G1143" s="83" t="s">
        <v>2657</v>
      </c>
      <c r="H1143" s="85"/>
      <c r="I1143" s="88">
        <v>463.94</v>
      </c>
      <c r="J1143" s="83">
        <v>2015</v>
      </c>
      <c r="K1143" s="83">
        <v>1158</v>
      </c>
    </row>
    <row r="1144" spans="1:12" x14ac:dyDescent="0.25">
      <c r="B1144" s="74" t="s">
        <v>4466</v>
      </c>
      <c r="C1144" s="74" t="s">
        <v>1132</v>
      </c>
      <c r="D1144" s="83">
        <v>1988</v>
      </c>
      <c r="E1144" s="83" t="s">
        <v>4445</v>
      </c>
      <c r="F1144" s="83"/>
      <c r="G1144" s="83" t="s">
        <v>2657</v>
      </c>
      <c r="H1144" s="85"/>
      <c r="I1144" s="88">
        <v>464.18</v>
      </c>
      <c r="J1144" s="83">
        <v>2009</v>
      </c>
      <c r="K1144" s="83">
        <v>1156</v>
      </c>
    </row>
    <row r="1145" spans="1:12" x14ac:dyDescent="0.25">
      <c r="B1145" s="74" t="s">
        <v>4459</v>
      </c>
      <c r="C1145" s="74" t="s">
        <v>1640</v>
      </c>
      <c r="D1145" s="83">
        <v>1988</v>
      </c>
      <c r="E1145" s="83" t="s">
        <v>4446</v>
      </c>
      <c r="F1145" s="83"/>
      <c r="G1145" s="83" t="s">
        <v>2657</v>
      </c>
      <c r="H1145" s="85"/>
      <c r="I1145" s="88">
        <v>464.37</v>
      </c>
      <c r="J1145" s="83">
        <v>2009</v>
      </c>
      <c r="K1145" s="83">
        <v>1155</v>
      </c>
    </row>
    <row r="1146" spans="1:12" x14ac:dyDescent="0.25">
      <c r="B1146" s="74" t="s">
        <v>5218</v>
      </c>
      <c r="C1146" s="74" t="s">
        <v>1132</v>
      </c>
      <c r="D1146" s="83">
        <v>1995</v>
      </c>
      <c r="E1146" s="83" t="s">
        <v>5198</v>
      </c>
      <c r="F1146" s="83"/>
      <c r="G1146" s="83" t="s">
        <v>2760</v>
      </c>
      <c r="H1146" s="85"/>
      <c r="I1146" s="88">
        <v>464.61</v>
      </c>
      <c r="J1146" s="83">
        <v>2013</v>
      </c>
      <c r="K1146" s="83">
        <v>1153</v>
      </c>
    </row>
    <row r="1147" spans="1:12" x14ac:dyDescent="0.25">
      <c r="B1147" s="74" t="s">
        <v>5210</v>
      </c>
      <c r="C1147" s="74" t="s">
        <v>1132</v>
      </c>
      <c r="D1147" s="83">
        <v>1986</v>
      </c>
      <c r="E1147" s="83" t="s">
        <v>5199</v>
      </c>
      <c r="F1147" s="83"/>
      <c r="G1147" s="83" t="s">
        <v>2640</v>
      </c>
      <c r="H1147" s="85"/>
      <c r="I1147" s="88">
        <v>464.83</v>
      </c>
      <c r="J1147" s="83">
        <v>2013</v>
      </c>
      <c r="K1147" s="83">
        <v>1152</v>
      </c>
    </row>
    <row r="1148" spans="1:12" x14ac:dyDescent="0.25">
      <c r="A1148">
        <v>10</v>
      </c>
      <c r="B1148" s="74" t="s">
        <v>4460</v>
      </c>
      <c r="C1148" s="74" t="s">
        <v>682</v>
      </c>
      <c r="D1148" s="83">
        <v>1982</v>
      </c>
      <c r="E1148" s="83" t="s">
        <v>4447</v>
      </c>
      <c r="F1148" s="83"/>
      <c r="G1148" s="83" t="s">
        <v>2640</v>
      </c>
      <c r="H1148" s="85"/>
      <c r="I1148" s="88">
        <v>464.85</v>
      </c>
      <c r="J1148" s="83">
        <v>2009</v>
      </c>
      <c r="K1148" s="83">
        <v>1152</v>
      </c>
    </row>
    <row r="1149" spans="1:12" x14ac:dyDescent="0.25">
      <c r="B1149" s="74" t="s">
        <v>5219</v>
      </c>
      <c r="C1149" s="74" t="s">
        <v>3597</v>
      </c>
      <c r="D1149" s="83">
        <v>1985</v>
      </c>
      <c r="E1149" s="83" t="s">
        <v>5200</v>
      </c>
      <c r="F1149" s="83"/>
      <c r="G1149" s="83" t="s">
        <v>2640</v>
      </c>
      <c r="H1149" s="85"/>
      <c r="I1149" s="88">
        <v>464.87</v>
      </c>
      <c r="J1149" s="83">
        <v>2013</v>
      </c>
      <c r="K1149" s="83">
        <v>1152</v>
      </c>
    </row>
    <row r="1150" spans="1:12" x14ac:dyDescent="0.25">
      <c r="B1150" s="74" t="s">
        <v>2419</v>
      </c>
      <c r="C1150" s="74" t="s">
        <v>2690</v>
      </c>
      <c r="D1150" s="83">
        <v>1975</v>
      </c>
      <c r="E1150" s="83" t="s">
        <v>2689</v>
      </c>
      <c r="F1150" s="83" t="s">
        <v>2691</v>
      </c>
      <c r="G1150" s="83" t="s">
        <v>2640</v>
      </c>
      <c r="H1150" s="85"/>
      <c r="I1150" s="88">
        <v>465.87</v>
      </c>
      <c r="J1150" s="83">
        <v>2002</v>
      </c>
      <c r="K1150" s="83">
        <v>1146</v>
      </c>
    </row>
    <row r="1151" spans="1:12" x14ac:dyDescent="0.25">
      <c r="B1151" s="74" t="s">
        <v>4461</v>
      </c>
      <c r="C1151" s="74" t="s">
        <v>3597</v>
      </c>
      <c r="D1151" s="83">
        <v>1978</v>
      </c>
      <c r="E1151" s="83" t="s">
        <v>4448</v>
      </c>
      <c r="F1151" s="83"/>
      <c r="G1151" s="83" t="s">
        <v>2640</v>
      </c>
      <c r="H1151" s="85"/>
      <c r="I1151" s="88">
        <v>465.89</v>
      </c>
      <c r="J1151" s="83">
        <v>2009</v>
      </c>
      <c r="K1151" s="83">
        <v>1146</v>
      </c>
    </row>
    <row r="1152" spans="1:12" x14ac:dyDescent="0.25">
      <c r="B1152" s="74" t="s">
        <v>6020</v>
      </c>
      <c r="C1152" s="74" t="s">
        <v>1640</v>
      </c>
      <c r="D1152" s="83">
        <v>1994</v>
      </c>
      <c r="E1152" s="83" t="s">
        <v>6021</v>
      </c>
      <c r="F1152" s="83"/>
      <c r="G1152" s="83" t="s">
        <v>2657</v>
      </c>
      <c r="H1152" s="85"/>
      <c r="I1152" s="88">
        <v>465.99</v>
      </c>
      <c r="J1152" s="83">
        <v>2015</v>
      </c>
      <c r="K1152" s="83">
        <v>1145</v>
      </c>
    </row>
    <row r="1153" spans="1:11" x14ac:dyDescent="0.25">
      <c r="B1153" s="74" t="s">
        <v>3786</v>
      </c>
      <c r="C1153" s="74" t="s">
        <v>1132</v>
      </c>
      <c r="D1153" s="83">
        <v>1988</v>
      </c>
      <c r="E1153" s="83" t="s">
        <v>3709</v>
      </c>
      <c r="F1153" s="83"/>
      <c r="G1153" s="83" t="s">
        <v>2657</v>
      </c>
      <c r="H1153" s="85"/>
      <c r="I1153" s="88">
        <v>466.53</v>
      </c>
      <c r="J1153" s="83">
        <v>2007</v>
      </c>
      <c r="K1153" s="83">
        <v>1142</v>
      </c>
    </row>
    <row r="1154" spans="1:11" x14ac:dyDescent="0.25">
      <c r="B1154" s="74" t="s">
        <v>2397</v>
      </c>
      <c r="C1154" s="74" t="s">
        <v>34</v>
      </c>
      <c r="D1154" s="83">
        <v>1970</v>
      </c>
      <c r="E1154" s="83" t="s">
        <v>2692</v>
      </c>
      <c r="F1154" s="83" t="s">
        <v>2942</v>
      </c>
      <c r="G1154" s="83" t="s">
        <v>2640</v>
      </c>
      <c r="H1154" s="85"/>
      <c r="I1154" s="88">
        <v>466.73</v>
      </c>
      <c r="J1154" s="83">
        <v>2002</v>
      </c>
      <c r="K1154" s="83">
        <v>1140</v>
      </c>
    </row>
    <row r="1155" spans="1:11" x14ac:dyDescent="0.25">
      <c r="B1155" s="74" t="s">
        <v>1353</v>
      </c>
      <c r="C1155" s="74" t="s">
        <v>1120</v>
      </c>
      <c r="D1155" s="83">
        <v>1973</v>
      </c>
      <c r="E1155" s="83" t="s">
        <v>2693</v>
      </c>
      <c r="F1155" s="83" t="s">
        <v>2656</v>
      </c>
      <c r="G1155" s="83" t="s">
        <v>2640</v>
      </c>
      <c r="H1155" s="85"/>
      <c r="I1155" s="88">
        <v>466.73</v>
      </c>
      <c r="J1155" s="83">
        <v>2002</v>
      </c>
      <c r="K1155" s="83">
        <v>1139</v>
      </c>
    </row>
    <row r="1156" spans="1:11" x14ac:dyDescent="0.25">
      <c r="B1156" s="74" t="s">
        <v>5211</v>
      </c>
      <c r="C1156" s="74" t="s">
        <v>3597</v>
      </c>
      <c r="D1156" s="83">
        <v>1988</v>
      </c>
      <c r="E1156" s="83" t="s">
        <v>5201</v>
      </c>
      <c r="F1156" s="83"/>
      <c r="G1156" s="83" t="s">
        <v>2640</v>
      </c>
      <c r="H1156" s="85"/>
      <c r="I1156" s="88">
        <v>467.07</v>
      </c>
      <c r="J1156" s="83">
        <v>2013</v>
      </c>
      <c r="K1156" s="83">
        <v>1138</v>
      </c>
    </row>
    <row r="1157" spans="1:11" x14ac:dyDescent="0.25">
      <c r="B1157" s="74" t="s">
        <v>3787</v>
      </c>
      <c r="C1157" s="74" t="s">
        <v>1132</v>
      </c>
      <c r="D1157" s="83">
        <v>1988</v>
      </c>
      <c r="E1157" s="83" t="s">
        <v>3710</v>
      </c>
      <c r="F1157" s="83"/>
      <c r="G1157" s="83" t="s">
        <v>2657</v>
      </c>
      <c r="H1157" s="85"/>
      <c r="I1157" s="88">
        <v>467.18</v>
      </c>
      <c r="J1157" s="83">
        <v>2007</v>
      </c>
      <c r="K1157" s="83">
        <v>1138</v>
      </c>
    </row>
    <row r="1158" spans="1:11" x14ac:dyDescent="0.25">
      <c r="A1158">
        <v>20</v>
      </c>
      <c r="B1158" s="74" t="s">
        <v>6022</v>
      </c>
      <c r="C1158" s="74" t="s">
        <v>2222</v>
      </c>
      <c r="D1158" s="83">
        <v>1989</v>
      </c>
      <c r="E1158" s="83" t="s">
        <v>6023</v>
      </c>
      <c r="F1158" s="83"/>
      <c r="G1158" s="83" t="s">
        <v>2640</v>
      </c>
      <c r="H1158" s="85"/>
      <c r="I1158" s="88">
        <v>467.22</v>
      </c>
      <c r="J1158" s="83">
        <v>2015</v>
      </c>
      <c r="K1158" s="83">
        <v>1137</v>
      </c>
    </row>
    <row r="1159" spans="1:11" x14ac:dyDescent="0.25">
      <c r="A1159" s="28"/>
      <c r="B1159" s="74" t="s">
        <v>4462</v>
      </c>
      <c r="C1159" s="74" t="s">
        <v>1132</v>
      </c>
      <c r="D1159" s="83">
        <v>1986</v>
      </c>
      <c r="E1159" s="83" t="s">
        <v>4449</v>
      </c>
      <c r="F1159" s="83"/>
      <c r="G1159" s="83" t="s">
        <v>2640</v>
      </c>
      <c r="H1159" s="85"/>
      <c r="I1159" s="88">
        <v>467.73</v>
      </c>
      <c r="J1159" s="83">
        <v>2009</v>
      </c>
      <c r="K1159" s="83">
        <v>1134</v>
      </c>
    </row>
    <row r="1160" spans="1:11" x14ac:dyDescent="0.25">
      <c r="B1160" s="74" t="s">
        <v>4996</v>
      </c>
      <c r="C1160" s="74"/>
      <c r="D1160" s="83">
        <v>1991</v>
      </c>
      <c r="E1160" s="83" t="s">
        <v>4980</v>
      </c>
      <c r="F1160" s="83"/>
      <c r="G1160" s="83" t="s">
        <v>2657</v>
      </c>
      <c r="H1160" s="85"/>
      <c r="I1160" s="88">
        <v>468.17</v>
      </c>
      <c r="J1160" s="83">
        <v>2012</v>
      </c>
      <c r="K1160" s="83">
        <v>1132</v>
      </c>
    </row>
    <row r="1161" spans="1:11" x14ac:dyDescent="0.25">
      <c r="B1161" s="74" t="s">
        <v>6024</v>
      </c>
      <c r="C1161" s="74" t="s">
        <v>695</v>
      </c>
      <c r="D1161" s="83">
        <v>1990</v>
      </c>
      <c r="E1161" s="83" t="s">
        <v>6025</v>
      </c>
      <c r="F1161" s="83"/>
      <c r="G1161" s="83" t="s">
        <v>2640</v>
      </c>
      <c r="H1161" s="85"/>
      <c r="I1161" s="88">
        <v>468.21</v>
      </c>
      <c r="J1161" s="83">
        <v>2015</v>
      </c>
      <c r="K1161" s="83">
        <v>1131</v>
      </c>
    </row>
    <row r="1162" spans="1:11" x14ac:dyDescent="0.25">
      <c r="B1162" s="18" t="s">
        <v>4997</v>
      </c>
      <c r="C1162" s="18" t="s">
        <v>1132</v>
      </c>
      <c r="D1162" s="110">
        <v>1993</v>
      </c>
      <c r="E1162" s="21" t="s">
        <v>4981</v>
      </c>
      <c r="G1162" s="110" t="s">
        <v>2760</v>
      </c>
      <c r="H1162" s="18"/>
      <c r="I1162" s="126">
        <v>468.28</v>
      </c>
      <c r="J1162" s="107">
        <v>2012</v>
      </c>
      <c r="K1162" s="126">
        <v>1131</v>
      </c>
    </row>
    <row r="1163" spans="1:11" x14ac:dyDescent="0.25">
      <c r="B1163" s="74" t="s">
        <v>4998</v>
      </c>
      <c r="C1163" s="74" t="s">
        <v>682</v>
      </c>
      <c r="D1163" s="83">
        <v>1989</v>
      </c>
      <c r="E1163" s="83" t="s">
        <v>4982</v>
      </c>
      <c r="F1163" s="83"/>
      <c r="G1163" s="83" t="s">
        <v>2640</v>
      </c>
      <c r="H1163" s="85"/>
      <c r="I1163" s="88">
        <v>468.51</v>
      </c>
      <c r="J1163" s="83">
        <v>2012</v>
      </c>
      <c r="K1163" s="83">
        <v>1130</v>
      </c>
    </row>
    <row r="1164" spans="1:11" x14ac:dyDescent="0.25">
      <c r="B1164" s="74" t="s">
        <v>4774</v>
      </c>
      <c r="C1164" s="74" t="s">
        <v>1640</v>
      </c>
      <c r="D1164" s="83">
        <v>1987</v>
      </c>
      <c r="E1164" s="83" t="s">
        <v>4764</v>
      </c>
      <c r="F1164" s="83"/>
      <c r="G1164" s="83" t="s">
        <v>2640</v>
      </c>
      <c r="H1164" s="85"/>
      <c r="I1164" s="88">
        <v>469.25</v>
      </c>
      <c r="J1164" s="83">
        <v>2011</v>
      </c>
      <c r="K1164" s="83">
        <v>1125</v>
      </c>
    </row>
    <row r="1165" spans="1:11" x14ac:dyDescent="0.25">
      <c r="B1165" s="74" t="s">
        <v>3788</v>
      </c>
      <c r="C1165" s="74" t="s">
        <v>1132</v>
      </c>
      <c r="D1165" s="83">
        <v>1985</v>
      </c>
      <c r="E1165" s="83" t="s">
        <v>3711</v>
      </c>
      <c r="F1165" s="83"/>
      <c r="G1165" s="83" t="s">
        <v>2640</v>
      </c>
      <c r="H1165" s="85"/>
      <c r="I1165" s="88">
        <v>469.3</v>
      </c>
      <c r="J1165" s="83">
        <v>2007</v>
      </c>
      <c r="K1165" s="83">
        <v>1125</v>
      </c>
    </row>
    <row r="1166" spans="1:11" x14ac:dyDescent="0.25">
      <c r="B1166" s="74" t="s">
        <v>6026</v>
      </c>
      <c r="C1166" s="74" t="s">
        <v>682</v>
      </c>
      <c r="D1166" s="83">
        <v>1990</v>
      </c>
      <c r="E1166" s="83" t="s">
        <v>6027</v>
      </c>
      <c r="F1166" s="83"/>
      <c r="G1166" s="83" t="s">
        <v>2640</v>
      </c>
      <c r="H1166" s="85"/>
      <c r="I1166" s="88">
        <v>469.73</v>
      </c>
      <c r="J1166" s="83">
        <v>2015</v>
      </c>
      <c r="K1166" s="83">
        <v>1122</v>
      </c>
    </row>
    <row r="1167" spans="1:11" x14ac:dyDescent="0.25">
      <c r="A1167" s="28"/>
      <c r="B1167" s="74" t="s">
        <v>3259</v>
      </c>
      <c r="C1167" s="74" t="s">
        <v>1132</v>
      </c>
      <c r="D1167" s="83">
        <v>1983</v>
      </c>
      <c r="E1167" s="83" t="s">
        <v>3236</v>
      </c>
      <c r="F1167" s="83" t="s">
        <v>2691</v>
      </c>
      <c r="G1167" s="83" t="s">
        <v>3273</v>
      </c>
      <c r="H1167" s="85"/>
      <c r="I1167" s="88">
        <v>469.83</v>
      </c>
      <c r="J1167" s="83">
        <v>2005</v>
      </c>
      <c r="K1167" s="83">
        <v>1122</v>
      </c>
    </row>
    <row r="1168" spans="1:11" x14ac:dyDescent="0.25">
      <c r="A1168" s="28"/>
      <c r="B1168" s="74" t="s">
        <v>6028</v>
      </c>
      <c r="C1168" s="74" t="s">
        <v>682</v>
      </c>
      <c r="D1168" s="83">
        <v>1996</v>
      </c>
      <c r="E1168" s="83" t="s">
        <v>6029</v>
      </c>
      <c r="F1168" s="83"/>
      <c r="G1168" s="83" t="s">
        <v>2760</v>
      </c>
      <c r="H1168" s="85"/>
      <c r="I1168" s="88">
        <v>469.88</v>
      </c>
      <c r="J1168" s="83">
        <v>2015</v>
      </c>
      <c r="K1168" s="83">
        <v>1121</v>
      </c>
    </row>
    <row r="1169" spans="1:11" x14ac:dyDescent="0.25">
      <c r="A1169" s="28">
        <v>30</v>
      </c>
      <c r="B1169" s="74" t="s">
        <v>2437</v>
      </c>
      <c r="C1169" s="74" t="s">
        <v>807</v>
      </c>
      <c r="D1169" s="83">
        <v>1976</v>
      </c>
      <c r="E1169" s="83" t="s">
        <v>2694</v>
      </c>
      <c r="F1169" s="83" t="s">
        <v>2678</v>
      </c>
      <c r="G1169" s="83" t="s">
        <v>2640</v>
      </c>
      <c r="H1169" s="85"/>
      <c r="I1169" s="88">
        <v>469.93</v>
      </c>
      <c r="J1169" s="83">
        <v>2002</v>
      </c>
      <c r="K1169" s="83">
        <v>1121</v>
      </c>
    </row>
    <row r="1170" spans="1:11" x14ac:dyDescent="0.25">
      <c r="A1170" s="28"/>
      <c r="B1170" t="s">
        <v>2419</v>
      </c>
      <c r="C1170" s="18" t="s">
        <v>3255</v>
      </c>
      <c r="D1170" s="110">
        <v>1975</v>
      </c>
      <c r="E1170" s="21" t="s">
        <v>3237</v>
      </c>
      <c r="F1170" s="110"/>
      <c r="G1170" s="110" t="s">
        <v>2640</v>
      </c>
      <c r="H1170" s="18"/>
      <c r="I1170" s="126">
        <v>470.01</v>
      </c>
      <c r="J1170" s="107">
        <v>2005</v>
      </c>
      <c r="K1170" s="126">
        <v>1121</v>
      </c>
    </row>
    <row r="1171" spans="1:11" x14ac:dyDescent="0.25">
      <c r="B1171" s="74" t="s">
        <v>5626</v>
      </c>
      <c r="C1171" s="74" t="s">
        <v>2710</v>
      </c>
      <c r="D1171" s="83">
        <v>1984</v>
      </c>
      <c r="E1171" s="83" t="s">
        <v>4765</v>
      </c>
      <c r="F1171" s="83"/>
      <c r="G1171" s="83" t="s">
        <v>2640</v>
      </c>
      <c r="H1171" s="85"/>
      <c r="I1171" s="88">
        <v>470.22</v>
      </c>
      <c r="J1171" s="83">
        <v>2011</v>
      </c>
      <c r="K1171" s="83">
        <v>1119</v>
      </c>
    </row>
    <row r="1172" spans="1:11" x14ac:dyDescent="0.25">
      <c r="B1172" s="74" t="s">
        <v>4467</v>
      </c>
      <c r="C1172" s="74" t="s">
        <v>1132</v>
      </c>
      <c r="D1172" s="83">
        <v>1990</v>
      </c>
      <c r="E1172" s="83" t="s">
        <v>4450</v>
      </c>
      <c r="F1172" s="83"/>
      <c r="G1172" s="83" t="s">
        <v>2760</v>
      </c>
      <c r="H1172" s="85"/>
      <c r="I1172" s="88">
        <v>470.27</v>
      </c>
      <c r="J1172" s="83">
        <v>2009</v>
      </c>
      <c r="K1172" s="83">
        <v>1119</v>
      </c>
    </row>
    <row r="1173" spans="1:11" x14ac:dyDescent="0.25">
      <c r="B1173" s="74" t="s">
        <v>5002</v>
      </c>
      <c r="C1173" s="74" t="s">
        <v>1640</v>
      </c>
      <c r="D1173" s="83">
        <v>1989</v>
      </c>
      <c r="E1173" s="83" t="s">
        <v>4983</v>
      </c>
      <c r="F1173" s="83"/>
      <c r="G1173" s="83" t="s">
        <v>2640</v>
      </c>
      <c r="H1173" s="85"/>
      <c r="I1173" s="88">
        <v>470.5</v>
      </c>
      <c r="J1173" s="83">
        <v>2012</v>
      </c>
      <c r="K1173" s="83">
        <v>1118</v>
      </c>
    </row>
    <row r="1174" spans="1:11" x14ac:dyDescent="0.25">
      <c r="B1174" s="74" t="s">
        <v>3261</v>
      </c>
      <c r="C1174" s="74" t="s">
        <v>1132</v>
      </c>
      <c r="D1174" s="83">
        <v>1974</v>
      </c>
      <c r="E1174" s="83" t="s">
        <v>3238</v>
      </c>
      <c r="F1174" s="83" t="s">
        <v>2781</v>
      </c>
      <c r="G1174" s="83" t="s">
        <v>2640</v>
      </c>
      <c r="H1174" s="85"/>
      <c r="I1174" s="88">
        <v>470.66</v>
      </c>
      <c r="J1174" s="83">
        <v>2005</v>
      </c>
      <c r="K1174" s="83">
        <v>1117</v>
      </c>
    </row>
    <row r="1175" spans="1:11" x14ac:dyDescent="0.25">
      <c r="B1175" s="74" t="s">
        <v>5220</v>
      </c>
      <c r="C1175" s="74" t="s">
        <v>1132</v>
      </c>
      <c r="D1175" s="83">
        <v>1994</v>
      </c>
      <c r="E1175" s="83" t="s">
        <v>5202</v>
      </c>
      <c r="F1175" s="83"/>
      <c r="G1175" s="83" t="s">
        <v>2760</v>
      </c>
      <c r="H1175" s="85"/>
      <c r="I1175" s="88">
        <v>470.68</v>
      </c>
      <c r="J1175" s="83">
        <v>2013</v>
      </c>
      <c r="K1175" s="83">
        <v>1116</v>
      </c>
    </row>
    <row r="1176" spans="1:11" x14ac:dyDescent="0.25">
      <c r="B1176" s="74" t="s">
        <v>3789</v>
      </c>
      <c r="C1176" s="74" t="s">
        <v>3724</v>
      </c>
      <c r="D1176" s="83">
        <v>1981</v>
      </c>
      <c r="E1176" s="83" t="s">
        <v>3712</v>
      </c>
      <c r="F1176" s="83" t="s">
        <v>2639</v>
      </c>
      <c r="G1176" s="83" t="s">
        <v>2640</v>
      </c>
      <c r="H1176" s="85"/>
      <c r="I1176" s="88">
        <v>470.78</v>
      </c>
      <c r="J1176" s="83">
        <v>2007</v>
      </c>
      <c r="K1176" s="83">
        <v>1116</v>
      </c>
    </row>
    <row r="1177" spans="1:11" x14ac:dyDescent="0.25">
      <c r="A1177" s="28"/>
      <c r="B1177" t="s">
        <v>2432</v>
      </c>
      <c r="C1177" t="s">
        <v>2988</v>
      </c>
      <c r="D1177" s="4">
        <v>1976</v>
      </c>
      <c r="E1177" s="4" t="s">
        <v>2695</v>
      </c>
      <c r="F1177" s="6" t="s">
        <v>2678</v>
      </c>
      <c r="G1177" s="4" t="s">
        <v>2640</v>
      </c>
      <c r="H1177" s="105"/>
      <c r="I1177" s="106">
        <v>471.27</v>
      </c>
      <c r="J1177" s="107">
        <v>2002</v>
      </c>
      <c r="K1177" s="107">
        <v>1113</v>
      </c>
    </row>
    <row r="1178" spans="1:11" x14ac:dyDescent="0.25">
      <c r="B1178" s="74" t="s">
        <v>4783</v>
      </c>
      <c r="C1178" s="74" t="s">
        <v>4781</v>
      </c>
      <c r="D1178" s="83">
        <v>1979</v>
      </c>
      <c r="E1178" s="83" t="s">
        <v>4766</v>
      </c>
      <c r="F1178" s="83"/>
      <c r="G1178" s="83" t="s">
        <v>2640</v>
      </c>
      <c r="H1178" s="85"/>
      <c r="I1178" s="88">
        <v>471.64</v>
      </c>
      <c r="J1178" s="83">
        <v>2011</v>
      </c>
      <c r="K1178" s="83">
        <v>1111</v>
      </c>
    </row>
    <row r="1179" spans="1:11" x14ac:dyDescent="0.25">
      <c r="B1179" s="74" t="s">
        <v>5212</v>
      </c>
      <c r="C1179" s="74" t="s">
        <v>3190</v>
      </c>
      <c r="D1179" s="83">
        <v>1991</v>
      </c>
      <c r="E1179" s="83" t="s">
        <v>5203</v>
      </c>
      <c r="F1179" s="83"/>
      <c r="G1179" s="83" t="s">
        <v>2657</v>
      </c>
      <c r="H1179" s="85"/>
      <c r="I1179" s="88">
        <v>471.99</v>
      </c>
      <c r="J1179" s="83">
        <v>2013</v>
      </c>
      <c r="K1179" s="83">
        <v>1109</v>
      </c>
    </row>
    <row r="1180" spans="1:11" x14ac:dyDescent="0.25">
      <c r="A1180" s="28"/>
      <c r="B1180" s="18" t="s">
        <v>4999</v>
      </c>
      <c r="C1180" s="18" t="s">
        <v>1132</v>
      </c>
      <c r="D1180" s="110">
        <v>1994</v>
      </c>
      <c r="E1180" s="21" t="s">
        <v>4984</v>
      </c>
      <c r="G1180" s="110" t="s">
        <v>2760</v>
      </c>
      <c r="H1180" s="18"/>
      <c r="I1180" s="126">
        <v>472.02</v>
      </c>
      <c r="J1180" s="107">
        <v>2012</v>
      </c>
      <c r="K1180" s="126">
        <v>1108</v>
      </c>
    </row>
    <row r="1181" spans="1:11" x14ac:dyDescent="0.25">
      <c r="B1181" s="74" t="s">
        <v>2696</v>
      </c>
      <c r="C1181" s="74" t="s">
        <v>695</v>
      </c>
      <c r="D1181" s="83"/>
      <c r="E1181" s="83" t="s">
        <v>2697</v>
      </c>
      <c r="F1181" s="83"/>
      <c r="G1181" s="83" t="s">
        <v>2640</v>
      </c>
      <c r="H1181" s="85"/>
      <c r="I1181" s="88">
        <v>472.15</v>
      </c>
      <c r="J1181" s="83">
        <v>2002</v>
      </c>
      <c r="K1181" s="83">
        <v>1108</v>
      </c>
    </row>
    <row r="1182" spans="1:11" x14ac:dyDescent="0.25">
      <c r="A1182">
        <v>40</v>
      </c>
      <c r="B1182" s="74" t="s">
        <v>3728</v>
      </c>
      <c r="C1182" s="74" t="s">
        <v>2982</v>
      </c>
      <c r="D1182" s="83">
        <v>1980</v>
      </c>
      <c r="E1182" s="83" t="s">
        <v>4767</v>
      </c>
      <c r="F1182" s="83" t="s">
        <v>2984</v>
      </c>
      <c r="G1182" s="83" t="s">
        <v>2640</v>
      </c>
      <c r="H1182" s="85"/>
      <c r="I1182" s="88">
        <v>472.4</v>
      </c>
      <c r="J1182" s="83">
        <v>2011</v>
      </c>
      <c r="K1182" s="83">
        <v>1106</v>
      </c>
    </row>
    <row r="1183" spans="1:11" x14ac:dyDescent="0.25">
      <c r="B1183" s="74" t="s">
        <v>1305</v>
      </c>
      <c r="C1183" s="74" t="s">
        <v>1183</v>
      </c>
      <c r="D1183" s="83">
        <v>1972</v>
      </c>
      <c r="E1183" s="83" t="s">
        <v>1184</v>
      </c>
      <c r="F1183" s="83"/>
      <c r="G1183" s="83" t="s">
        <v>2657</v>
      </c>
      <c r="H1183" s="85"/>
      <c r="I1183" s="88">
        <v>472.45</v>
      </c>
      <c r="J1183" s="83">
        <v>1993</v>
      </c>
      <c r="K1183" s="83">
        <v>1106</v>
      </c>
    </row>
    <row r="1184" spans="1:11" x14ac:dyDescent="0.25">
      <c r="A1184" s="28"/>
      <c r="B1184" s="18" t="s">
        <v>5626</v>
      </c>
      <c r="C1184" s="18" t="s">
        <v>2710</v>
      </c>
      <c r="D1184" s="110">
        <v>1984</v>
      </c>
      <c r="E1184" s="21" t="s">
        <v>4985</v>
      </c>
      <c r="G1184" s="110" t="s">
        <v>2640</v>
      </c>
      <c r="H1184" s="18"/>
      <c r="I1184" s="126">
        <v>472.47</v>
      </c>
      <c r="J1184" s="107">
        <v>2012</v>
      </c>
      <c r="K1184" s="126">
        <v>1106</v>
      </c>
    </row>
    <row r="1185" spans="1:11" x14ac:dyDescent="0.25">
      <c r="B1185" s="74" t="s">
        <v>6030</v>
      </c>
      <c r="C1185" s="74" t="s">
        <v>695</v>
      </c>
      <c r="D1185" s="83">
        <v>1991</v>
      </c>
      <c r="E1185" s="83" t="s">
        <v>6031</v>
      </c>
      <c r="F1185" s="83"/>
      <c r="G1185" s="83" t="s">
        <v>2640</v>
      </c>
      <c r="H1185" s="85"/>
      <c r="I1185" s="88">
        <v>472.54</v>
      </c>
      <c r="J1185" s="83">
        <v>2015</v>
      </c>
      <c r="K1185" s="83">
        <v>1105</v>
      </c>
    </row>
    <row r="1186" spans="1:11" x14ac:dyDescent="0.25">
      <c r="B1186" s="74" t="s">
        <v>1185</v>
      </c>
      <c r="C1186" s="74" t="s">
        <v>1132</v>
      </c>
      <c r="D1186" s="83">
        <v>1969</v>
      </c>
      <c r="E1186" s="83" t="s">
        <v>1186</v>
      </c>
      <c r="F1186" s="83"/>
      <c r="G1186" s="83" t="s">
        <v>2640</v>
      </c>
      <c r="H1186" s="85"/>
      <c r="I1186" s="88">
        <v>472.57</v>
      </c>
      <c r="J1186" s="83">
        <v>1993</v>
      </c>
      <c r="K1186" s="83">
        <v>1105</v>
      </c>
    </row>
    <row r="1187" spans="1:11" x14ac:dyDescent="0.25">
      <c r="B1187" s="74" t="s">
        <v>1306</v>
      </c>
      <c r="C1187" s="74" t="s">
        <v>1132</v>
      </c>
      <c r="D1187" s="83">
        <v>1969</v>
      </c>
      <c r="E1187" s="83" t="s">
        <v>1187</v>
      </c>
      <c r="F1187" s="83"/>
      <c r="G1187" s="83" t="s">
        <v>2640</v>
      </c>
      <c r="H1187" s="85"/>
      <c r="I1187" s="88">
        <v>472.58</v>
      </c>
      <c r="J1187" s="83">
        <v>1993</v>
      </c>
      <c r="K1187" s="83">
        <v>1105</v>
      </c>
    </row>
    <row r="1188" spans="1:11" x14ac:dyDescent="0.25">
      <c r="B1188" s="74" t="s">
        <v>3786</v>
      </c>
      <c r="C1188" s="74" t="s">
        <v>1132</v>
      </c>
      <c r="D1188" s="83">
        <v>1988</v>
      </c>
      <c r="E1188" s="83" t="s">
        <v>4986</v>
      </c>
      <c r="F1188" s="83"/>
      <c r="G1188" s="83" t="s">
        <v>2640</v>
      </c>
      <c r="H1188" s="85"/>
      <c r="I1188" s="88">
        <v>472.7</v>
      </c>
      <c r="J1188" s="83">
        <v>2012</v>
      </c>
      <c r="K1188" s="83">
        <v>1104</v>
      </c>
    </row>
    <row r="1189" spans="1:11" x14ac:dyDescent="0.25">
      <c r="B1189" s="74" t="s">
        <v>4998</v>
      </c>
      <c r="C1189" s="74" t="s">
        <v>682</v>
      </c>
      <c r="D1189" s="83">
        <v>1989</v>
      </c>
      <c r="E1189" s="83" t="s">
        <v>5204</v>
      </c>
      <c r="F1189" s="83"/>
      <c r="G1189" s="83" t="s">
        <v>2640</v>
      </c>
      <c r="H1189" s="85"/>
      <c r="I1189" s="88">
        <v>473.05</v>
      </c>
      <c r="J1189" s="83">
        <v>2013</v>
      </c>
      <c r="K1189" s="83">
        <v>1102</v>
      </c>
    </row>
    <row r="1190" spans="1:11" x14ac:dyDescent="0.25">
      <c r="B1190" s="74" t="s">
        <v>4468</v>
      </c>
      <c r="C1190" s="74" t="s">
        <v>1132</v>
      </c>
      <c r="D1190" s="83">
        <v>1982</v>
      </c>
      <c r="E1190" s="83" t="s">
        <v>4451</v>
      </c>
      <c r="F1190" s="83"/>
      <c r="G1190" s="83" t="s">
        <v>2640</v>
      </c>
      <c r="H1190" s="85"/>
      <c r="I1190" s="88">
        <v>473.31</v>
      </c>
      <c r="J1190" s="83">
        <v>2009</v>
      </c>
      <c r="K1190" s="83">
        <v>1101</v>
      </c>
    </row>
    <row r="1191" spans="1:11" x14ac:dyDescent="0.25">
      <c r="B1191" s="74" t="s">
        <v>3262</v>
      </c>
      <c r="C1191" s="74" t="s">
        <v>3256</v>
      </c>
      <c r="D1191" s="83">
        <v>1980</v>
      </c>
      <c r="E1191" s="83" t="s">
        <v>3239</v>
      </c>
      <c r="F1191" s="83"/>
      <c r="G1191" s="83" t="s">
        <v>2640</v>
      </c>
      <c r="H1191" s="85"/>
      <c r="I1191" s="88">
        <v>473.52</v>
      </c>
      <c r="J1191" s="83">
        <v>2005</v>
      </c>
      <c r="K1191" s="83">
        <v>1099</v>
      </c>
    </row>
    <row r="1192" spans="1:11" x14ac:dyDescent="0.25">
      <c r="B1192" s="74" t="s">
        <v>1307</v>
      </c>
      <c r="C1192" s="74" t="s">
        <v>1132</v>
      </c>
      <c r="D1192" s="83">
        <v>1965</v>
      </c>
      <c r="E1192" s="83" t="s">
        <v>1188</v>
      </c>
      <c r="F1192" s="83"/>
      <c r="G1192" s="83" t="s">
        <v>2640</v>
      </c>
      <c r="H1192" s="85"/>
      <c r="I1192" s="88">
        <v>473.55</v>
      </c>
      <c r="J1192" s="83">
        <v>1993</v>
      </c>
      <c r="K1192" s="83">
        <v>1099</v>
      </c>
    </row>
    <row r="1193" spans="1:11" x14ac:dyDescent="0.25">
      <c r="A1193">
        <v>50</v>
      </c>
      <c r="B1193" s="74" t="s">
        <v>4241</v>
      </c>
      <c r="C1193" s="74" t="s">
        <v>1640</v>
      </c>
      <c r="D1193" s="83">
        <v>1988</v>
      </c>
      <c r="E1193" s="83" t="s">
        <v>4223</v>
      </c>
      <c r="F1193" s="83"/>
      <c r="G1193" s="83" t="s">
        <v>2640</v>
      </c>
      <c r="H1193" s="85"/>
      <c r="I1193" s="88">
        <v>473.62</v>
      </c>
      <c r="J1193" s="83">
        <v>2008</v>
      </c>
      <c r="K1193" s="83">
        <v>1099</v>
      </c>
    </row>
    <row r="1194" spans="1:11" x14ac:dyDescent="0.25">
      <c r="A1194" s="28"/>
      <c r="B1194" s="18" t="s">
        <v>5625</v>
      </c>
      <c r="C1194" s="18" t="s">
        <v>1132</v>
      </c>
      <c r="D1194" s="110">
        <v>1984</v>
      </c>
      <c r="E1194" s="21" t="s">
        <v>3240</v>
      </c>
      <c r="F1194" s="110"/>
      <c r="G1194" s="110" t="s">
        <v>3273</v>
      </c>
      <c r="H1194" s="18"/>
      <c r="I1194" s="126">
        <v>473.81</v>
      </c>
      <c r="J1194" s="107">
        <v>2005</v>
      </c>
      <c r="K1194" s="126">
        <v>1098</v>
      </c>
    </row>
    <row r="1195" spans="1:11" x14ac:dyDescent="0.25">
      <c r="B1195" s="74" t="s">
        <v>1189</v>
      </c>
      <c r="C1195" s="74" t="s">
        <v>1190</v>
      </c>
      <c r="D1195" s="83">
        <v>1965</v>
      </c>
      <c r="E1195" s="83" t="s">
        <v>1191</v>
      </c>
      <c r="F1195" s="83"/>
      <c r="G1195" s="83" t="s">
        <v>2640</v>
      </c>
      <c r="H1195" s="85"/>
      <c r="I1195" s="88">
        <v>473.84</v>
      </c>
      <c r="J1195" s="83">
        <v>1993</v>
      </c>
      <c r="K1195" s="83">
        <v>1097</v>
      </c>
    </row>
    <row r="1196" spans="1:11" x14ac:dyDescent="0.25">
      <c r="B1196" s="74" t="s">
        <v>5221</v>
      </c>
      <c r="C1196" s="74" t="s">
        <v>682</v>
      </c>
      <c r="D1196" s="83">
        <v>1993</v>
      </c>
      <c r="E1196" s="83" t="s">
        <v>5205</v>
      </c>
      <c r="F1196" s="83"/>
      <c r="G1196" s="83" t="s">
        <v>2657</v>
      </c>
      <c r="H1196" s="85"/>
      <c r="I1196" s="88">
        <v>473.94</v>
      </c>
      <c r="J1196" s="83">
        <v>2013</v>
      </c>
      <c r="K1196" s="83">
        <v>1097</v>
      </c>
    </row>
    <row r="1197" spans="1:11" x14ac:dyDescent="0.25">
      <c r="B1197" s="74" t="s">
        <v>3790</v>
      </c>
      <c r="C1197" s="74" t="s">
        <v>1640</v>
      </c>
      <c r="D1197" s="83">
        <v>1984</v>
      </c>
      <c r="E1197" s="83" t="s">
        <v>3713</v>
      </c>
      <c r="F1197" s="83"/>
      <c r="G1197" s="83" t="s">
        <v>2640</v>
      </c>
      <c r="H1197" s="85"/>
      <c r="I1197" s="88">
        <v>474.66</v>
      </c>
      <c r="J1197" s="83">
        <v>2007</v>
      </c>
      <c r="K1197" s="83">
        <v>1093</v>
      </c>
    </row>
    <row r="1198" spans="1:11" x14ac:dyDescent="0.25">
      <c r="B1198" s="74" t="s">
        <v>4242</v>
      </c>
      <c r="C1198" s="74" t="s">
        <v>1132</v>
      </c>
      <c r="D1198" s="83">
        <v>1978</v>
      </c>
      <c r="E1198" s="83" t="s">
        <v>4224</v>
      </c>
      <c r="F1198" s="83"/>
      <c r="G1198" s="83" t="s">
        <v>2640</v>
      </c>
      <c r="H1198" s="85"/>
      <c r="I1198" s="88">
        <v>475.14</v>
      </c>
      <c r="J1198" s="83">
        <v>2008</v>
      </c>
      <c r="K1198" s="83">
        <v>1090</v>
      </c>
    </row>
    <row r="1199" spans="1:11" x14ac:dyDescent="0.25">
      <c r="B1199" s="74" t="s">
        <v>3330</v>
      </c>
      <c r="C1199" s="74" t="s">
        <v>1640</v>
      </c>
      <c r="D1199" s="83">
        <v>1980</v>
      </c>
      <c r="E1199" s="83" t="s">
        <v>3241</v>
      </c>
      <c r="F1199" s="83"/>
      <c r="G1199" s="83" t="s">
        <v>2640</v>
      </c>
      <c r="H1199" s="85"/>
      <c r="I1199" s="88">
        <v>475.45</v>
      </c>
      <c r="J1199" s="83">
        <v>2005</v>
      </c>
      <c r="K1199" s="83">
        <v>1088</v>
      </c>
    </row>
    <row r="1200" spans="1:11" x14ac:dyDescent="0.25">
      <c r="B1200" s="74" t="s">
        <v>3264</v>
      </c>
      <c r="C1200" s="74" t="s">
        <v>2710</v>
      </c>
      <c r="D1200" s="83"/>
      <c r="E1200" s="83" t="s">
        <v>3242</v>
      </c>
      <c r="F1200" s="83" t="s">
        <v>2678</v>
      </c>
      <c r="G1200" s="83" t="s">
        <v>2640</v>
      </c>
      <c r="H1200" s="85"/>
      <c r="I1200" s="88">
        <v>475.69</v>
      </c>
      <c r="J1200" s="83">
        <v>2005</v>
      </c>
      <c r="K1200" s="83">
        <v>1086</v>
      </c>
    </row>
    <row r="1201" spans="1:11" x14ac:dyDescent="0.25">
      <c r="B1201" s="74" t="s">
        <v>3726</v>
      </c>
      <c r="C1201" s="74" t="s">
        <v>3725</v>
      </c>
      <c r="D1201" s="83">
        <v>1982</v>
      </c>
      <c r="E1201" s="83" t="s">
        <v>3714</v>
      </c>
      <c r="F1201" s="83" t="s">
        <v>2680</v>
      </c>
      <c r="G1201" s="83" t="s">
        <v>2640</v>
      </c>
      <c r="H1201" s="85"/>
      <c r="I1201" s="88">
        <v>475.92</v>
      </c>
      <c r="J1201" s="83">
        <v>2007</v>
      </c>
      <c r="K1201" s="83">
        <v>1085</v>
      </c>
    </row>
    <row r="1202" spans="1:11" x14ac:dyDescent="0.25">
      <c r="A1202" s="28"/>
      <c r="B1202" t="s">
        <v>3728</v>
      </c>
      <c r="C1202" s="18" t="s">
        <v>2982</v>
      </c>
      <c r="D1202" s="110">
        <v>1980</v>
      </c>
      <c r="E1202" s="21" t="s">
        <v>4225</v>
      </c>
      <c r="F1202" s="4" t="s">
        <v>2984</v>
      </c>
      <c r="G1202" s="110" t="s">
        <v>2640</v>
      </c>
      <c r="H1202" s="18"/>
      <c r="I1202" s="126">
        <v>476.05</v>
      </c>
      <c r="J1202" s="107">
        <v>2008</v>
      </c>
      <c r="K1202" s="126">
        <v>1084</v>
      </c>
    </row>
    <row r="1203" spans="1:11" x14ac:dyDescent="0.25">
      <c r="B1203" s="74" t="s">
        <v>4784</v>
      </c>
      <c r="C1203" s="74" t="s">
        <v>2222</v>
      </c>
      <c r="D1203" s="83">
        <v>1975</v>
      </c>
      <c r="E1203" s="83" t="s">
        <v>4768</v>
      </c>
      <c r="F1203" s="83"/>
      <c r="G1203" s="83" t="s">
        <v>2640</v>
      </c>
      <c r="H1203" s="85"/>
      <c r="I1203" s="88">
        <v>476.67</v>
      </c>
      <c r="J1203" s="83">
        <v>2011</v>
      </c>
      <c r="K1203" s="83">
        <v>1081</v>
      </c>
    </row>
    <row r="1204" spans="1:11" x14ac:dyDescent="0.25">
      <c r="B1204" s="74" t="s">
        <v>5000</v>
      </c>
      <c r="C1204" s="74" t="s">
        <v>4993</v>
      </c>
      <c r="D1204" s="83">
        <v>1986</v>
      </c>
      <c r="E1204" s="83" t="s">
        <v>4987</v>
      </c>
      <c r="F1204" s="83"/>
      <c r="G1204" s="83" t="s">
        <v>2640</v>
      </c>
      <c r="H1204" s="85"/>
      <c r="I1204" s="88">
        <v>477.19</v>
      </c>
      <c r="J1204" s="83">
        <v>2012</v>
      </c>
      <c r="K1204" s="83">
        <v>1077</v>
      </c>
    </row>
    <row r="1205" spans="1:11" x14ac:dyDescent="0.25">
      <c r="A1205">
        <v>60</v>
      </c>
      <c r="B1205" s="74" t="s">
        <v>3727</v>
      </c>
      <c r="C1205" s="74" t="s">
        <v>3716</v>
      </c>
      <c r="D1205" s="83">
        <v>1983</v>
      </c>
      <c r="E1205" s="83" t="s">
        <v>3715</v>
      </c>
      <c r="F1205" s="83" t="s">
        <v>2639</v>
      </c>
      <c r="G1205" s="83" t="s">
        <v>2640</v>
      </c>
      <c r="H1205" s="85"/>
      <c r="I1205" s="88">
        <v>477.22</v>
      </c>
      <c r="J1205" s="83">
        <v>2007</v>
      </c>
      <c r="K1205" s="83">
        <v>1077</v>
      </c>
    </row>
    <row r="1206" spans="1:11" x14ac:dyDescent="0.25">
      <c r="B1206" s="74" t="s">
        <v>5222</v>
      </c>
      <c r="C1206" s="74" t="s">
        <v>1132</v>
      </c>
      <c r="D1206" s="83">
        <v>1991</v>
      </c>
      <c r="E1206" s="83" t="s">
        <v>5206</v>
      </c>
      <c r="F1206" s="83"/>
      <c r="G1206" s="83" t="s">
        <v>2657</v>
      </c>
      <c r="H1206" s="85"/>
      <c r="I1206" s="88">
        <v>477.39</v>
      </c>
      <c r="J1206" s="83">
        <v>2013</v>
      </c>
      <c r="K1206" s="83">
        <v>1076</v>
      </c>
    </row>
    <row r="1207" spans="1:11" x14ac:dyDescent="0.25">
      <c r="B1207" s="74" t="s">
        <v>2624</v>
      </c>
      <c r="C1207" s="74" t="s">
        <v>5607</v>
      </c>
      <c r="D1207" s="83">
        <v>1975</v>
      </c>
      <c r="E1207" s="83" t="s">
        <v>2698</v>
      </c>
      <c r="F1207" s="83" t="s">
        <v>2639</v>
      </c>
      <c r="G1207" s="83" t="s">
        <v>2640</v>
      </c>
      <c r="H1207" s="85"/>
      <c r="I1207" s="88">
        <v>477.52</v>
      </c>
      <c r="J1207" s="83">
        <v>2002</v>
      </c>
      <c r="K1207" s="83">
        <v>1075</v>
      </c>
    </row>
    <row r="1208" spans="1:11" x14ac:dyDescent="0.25">
      <c r="B1208" s="74" t="s">
        <v>3501</v>
      </c>
      <c r="C1208" s="74" t="s">
        <v>30</v>
      </c>
      <c r="D1208" s="83">
        <v>1976</v>
      </c>
      <c r="E1208" s="83" t="s">
        <v>3717</v>
      </c>
      <c r="F1208" s="83" t="s">
        <v>2639</v>
      </c>
      <c r="G1208" s="83" t="s">
        <v>2640</v>
      </c>
      <c r="H1208" s="85"/>
      <c r="I1208" s="88">
        <v>477.65</v>
      </c>
      <c r="J1208" s="83">
        <v>2007</v>
      </c>
      <c r="K1208" s="83">
        <v>1075</v>
      </c>
    </row>
    <row r="1209" spans="1:11" x14ac:dyDescent="0.25">
      <c r="B1209" s="74" t="s">
        <v>4236</v>
      </c>
      <c r="C1209" s="74" t="s">
        <v>1132</v>
      </c>
      <c r="D1209" s="83">
        <v>1984</v>
      </c>
      <c r="E1209" s="83" t="s">
        <v>4226</v>
      </c>
      <c r="F1209" s="83"/>
      <c r="G1209" s="83" t="s">
        <v>2640</v>
      </c>
      <c r="H1209" s="85"/>
      <c r="I1209" s="88">
        <v>477.72</v>
      </c>
      <c r="J1209" s="83">
        <v>2008</v>
      </c>
      <c r="K1209" s="83">
        <v>1074</v>
      </c>
    </row>
    <row r="1210" spans="1:11" x14ac:dyDescent="0.25">
      <c r="B1210" s="74" t="s">
        <v>2699</v>
      </c>
      <c r="C1210" s="74" t="s">
        <v>2701</v>
      </c>
      <c r="D1210" s="83">
        <v>1974</v>
      </c>
      <c r="E1210" s="83" t="s">
        <v>2700</v>
      </c>
      <c r="F1210" s="83" t="s">
        <v>2702</v>
      </c>
      <c r="G1210" s="83" t="s">
        <v>2640</v>
      </c>
      <c r="H1210" s="85"/>
      <c r="I1210" s="88">
        <v>477.77</v>
      </c>
      <c r="J1210" s="83">
        <v>2002</v>
      </c>
      <c r="K1210" s="83">
        <v>1074</v>
      </c>
    </row>
    <row r="1211" spans="1:11" x14ac:dyDescent="0.25">
      <c r="B1211" s="74" t="s">
        <v>4469</v>
      </c>
      <c r="C1211" s="74" t="s">
        <v>682</v>
      </c>
      <c r="D1211" s="83">
        <v>1977</v>
      </c>
      <c r="E1211" s="83" t="s">
        <v>4452</v>
      </c>
      <c r="F1211" s="83"/>
      <c r="G1211" s="83" t="s">
        <v>2640</v>
      </c>
      <c r="H1211" s="85"/>
      <c r="I1211" s="88">
        <v>477.79</v>
      </c>
      <c r="J1211" s="83">
        <v>2009</v>
      </c>
      <c r="K1211" s="83">
        <v>1074</v>
      </c>
    </row>
    <row r="1212" spans="1:11" x14ac:dyDescent="0.25">
      <c r="B1212" s="74" t="s">
        <v>4470</v>
      </c>
      <c r="C1212" s="74" t="s">
        <v>1640</v>
      </c>
      <c r="D1212" s="84"/>
      <c r="E1212" s="83" t="s">
        <v>4453</v>
      </c>
      <c r="F1212" s="83"/>
      <c r="G1212" s="83" t="s">
        <v>2640</v>
      </c>
      <c r="H1212" s="85"/>
      <c r="I1212" s="88">
        <v>478.15</v>
      </c>
      <c r="J1212" s="83">
        <v>2009</v>
      </c>
      <c r="K1212" s="83">
        <v>1072</v>
      </c>
    </row>
    <row r="1213" spans="1:11" x14ac:dyDescent="0.25">
      <c r="A1213" s="28"/>
      <c r="B1213" t="s">
        <v>3728</v>
      </c>
      <c r="C1213" s="18" t="s">
        <v>1120</v>
      </c>
      <c r="D1213" s="110">
        <v>1980</v>
      </c>
      <c r="E1213" s="21" t="s">
        <v>3718</v>
      </c>
      <c r="F1213" s="4" t="s">
        <v>2656</v>
      </c>
      <c r="G1213" s="110" t="s">
        <v>2640</v>
      </c>
      <c r="H1213" s="18"/>
      <c r="I1213" s="126">
        <v>478.33</v>
      </c>
      <c r="J1213" s="107">
        <v>2007</v>
      </c>
      <c r="K1213" s="126">
        <v>1071</v>
      </c>
    </row>
    <row r="1214" spans="1:11" x14ac:dyDescent="0.25">
      <c r="B1214" s="74" t="s">
        <v>4463</v>
      </c>
      <c r="C1214" s="74" t="s">
        <v>1132</v>
      </c>
      <c r="D1214" s="83">
        <v>1971</v>
      </c>
      <c r="E1214" s="83" t="s">
        <v>4454</v>
      </c>
      <c r="F1214" s="83"/>
      <c r="G1214" s="83" t="s">
        <v>2640</v>
      </c>
      <c r="H1214" s="85"/>
      <c r="I1214" s="88">
        <v>479.05</v>
      </c>
      <c r="J1214" s="83">
        <v>2009</v>
      </c>
      <c r="K1214" s="83">
        <v>1066</v>
      </c>
    </row>
    <row r="1215" spans="1:11" x14ac:dyDescent="0.25">
      <c r="A1215" s="28"/>
      <c r="B1215" t="s">
        <v>2437</v>
      </c>
      <c r="C1215" s="18" t="s">
        <v>807</v>
      </c>
      <c r="D1215" s="110">
        <v>1976</v>
      </c>
      <c r="E1215" s="21" t="s">
        <v>3243</v>
      </c>
      <c r="F1215" s="110"/>
      <c r="G1215" s="110" t="s">
        <v>2640</v>
      </c>
      <c r="H1215" s="18"/>
      <c r="I1215" s="126">
        <v>479.11</v>
      </c>
      <c r="J1215" s="107">
        <v>2005</v>
      </c>
      <c r="K1215" s="126">
        <v>1066</v>
      </c>
    </row>
    <row r="1216" spans="1:11" x14ac:dyDescent="0.25">
      <c r="B1216" s="74" t="s">
        <v>3503</v>
      </c>
      <c r="C1216" s="74" t="s">
        <v>354</v>
      </c>
      <c r="D1216" s="83">
        <v>1985</v>
      </c>
      <c r="E1216" s="83" t="s">
        <v>4988</v>
      </c>
      <c r="F1216" s="83" t="s">
        <v>2646</v>
      </c>
      <c r="G1216" s="83" t="s">
        <v>2640</v>
      </c>
      <c r="H1216" s="85"/>
      <c r="I1216" s="88">
        <v>479.2</v>
      </c>
      <c r="J1216" s="83">
        <v>2012</v>
      </c>
      <c r="K1216" s="83">
        <v>1066</v>
      </c>
    </row>
    <row r="1217" spans="1:11" x14ac:dyDescent="0.25">
      <c r="A1217" s="28"/>
      <c r="B1217" t="s">
        <v>3729</v>
      </c>
      <c r="C1217" s="18" t="s">
        <v>3226</v>
      </c>
      <c r="D1217" s="110">
        <v>1975</v>
      </c>
      <c r="E1217" s="21" t="s">
        <v>3719</v>
      </c>
      <c r="F1217" s="4" t="s">
        <v>2691</v>
      </c>
      <c r="G1217" s="110" t="s">
        <v>2640</v>
      </c>
      <c r="H1217" s="18"/>
      <c r="I1217" s="126">
        <v>479.31</v>
      </c>
      <c r="J1217" s="107">
        <v>2007</v>
      </c>
      <c r="K1217" s="126">
        <v>1065</v>
      </c>
    </row>
    <row r="1218" spans="1:11" x14ac:dyDescent="0.25">
      <c r="A1218">
        <v>70</v>
      </c>
      <c r="B1218" s="74" t="s">
        <v>6032</v>
      </c>
      <c r="C1218" s="74" t="s">
        <v>1640</v>
      </c>
      <c r="D1218" s="83">
        <v>1996</v>
      </c>
      <c r="E1218" s="83" t="s">
        <v>6033</v>
      </c>
      <c r="F1218" s="83"/>
      <c r="G1218" s="83" t="s">
        <v>2760</v>
      </c>
      <c r="H1218" s="85"/>
      <c r="I1218" s="88">
        <v>479.67</v>
      </c>
      <c r="J1218" s="83">
        <v>2015</v>
      </c>
      <c r="K1218" s="83">
        <v>1063</v>
      </c>
    </row>
    <row r="1219" spans="1:11" x14ac:dyDescent="0.25">
      <c r="A1219" s="28"/>
      <c r="B1219" t="s">
        <v>3730</v>
      </c>
      <c r="C1219" s="18" t="s">
        <v>2791</v>
      </c>
      <c r="D1219" s="68">
        <v>1983</v>
      </c>
      <c r="E1219" s="21" t="s">
        <v>4455</v>
      </c>
      <c r="F1219" s="4" t="s">
        <v>2656</v>
      </c>
      <c r="G1219" s="110" t="s">
        <v>2640</v>
      </c>
      <c r="H1219" s="18"/>
      <c r="I1219" s="126">
        <v>480.01</v>
      </c>
      <c r="J1219" s="107">
        <v>2009</v>
      </c>
      <c r="K1219" s="126">
        <v>1061</v>
      </c>
    </row>
    <row r="1220" spans="1:11" x14ac:dyDescent="0.25">
      <c r="B1220" s="74" t="s">
        <v>6034</v>
      </c>
      <c r="C1220" s="74" t="s">
        <v>1640</v>
      </c>
      <c r="D1220" s="83"/>
      <c r="E1220" s="83" t="s">
        <v>6035</v>
      </c>
      <c r="F1220" s="83"/>
      <c r="G1220" s="83"/>
      <c r="H1220" s="85"/>
      <c r="I1220" s="88">
        <v>480.84</v>
      </c>
      <c r="J1220" s="83">
        <v>2015</v>
      </c>
      <c r="K1220" s="83">
        <v>1056</v>
      </c>
    </row>
    <row r="1221" spans="1:11" x14ac:dyDescent="0.25">
      <c r="B1221" s="74" t="s">
        <v>4237</v>
      </c>
      <c r="C1221" s="74" t="s">
        <v>4233</v>
      </c>
      <c r="D1221" s="83">
        <v>1987</v>
      </c>
      <c r="E1221" s="83" t="s">
        <v>4227</v>
      </c>
      <c r="F1221" s="83" t="s">
        <v>2771</v>
      </c>
      <c r="G1221" s="83" t="s">
        <v>2657</v>
      </c>
      <c r="H1221" s="85"/>
      <c r="I1221" s="88">
        <v>481.04</v>
      </c>
      <c r="J1221" s="83">
        <v>2008</v>
      </c>
      <c r="K1221" s="83">
        <v>1055</v>
      </c>
    </row>
    <row r="1222" spans="1:11" x14ac:dyDescent="0.25">
      <c r="B1222" s="74" t="s">
        <v>4775</v>
      </c>
      <c r="C1222" s="74" t="s">
        <v>2707</v>
      </c>
      <c r="D1222" s="83">
        <v>1986</v>
      </c>
      <c r="E1222" s="83" t="s">
        <v>4769</v>
      </c>
      <c r="F1222" s="83" t="s">
        <v>2708</v>
      </c>
      <c r="G1222" s="83" t="s">
        <v>2640</v>
      </c>
      <c r="H1222" s="85"/>
      <c r="I1222" s="88">
        <v>481.2</v>
      </c>
      <c r="J1222" s="83">
        <v>2011</v>
      </c>
      <c r="K1222" s="83">
        <v>1054</v>
      </c>
    </row>
    <row r="1223" spans="1:11" x14ac:dyDescent="0.25">
      <c r="B1223" s="74" t="s">
        <v>2196</v>
      </c>
      <c r="C1223" s="74" t="s">
        <v>45</v>
      </c>
      <c r="D1223" s="83">
        <v>1975</v>
      </c>
      <c r="E1223" s="83" t="s">
        <v>2703</v>
      </c>
      <c r="F1223" s="83" t="s">
        <v>2656</v>
      </c>
      <c r="G1223" s="83" t="s">
        <v>2640</v>
      </c>
      <c r="H1223" s="85"/>
      <c r="I1223" s="88">
        <v>481.3</v>
      </c>
      <c r="J1223" s="83">
        <v>2002</v>
      </c>
      <c r="K1223" s="83">
        <v>1053</v>
      </c>
    </row>
    <row r="1224" spans="1:11" x14ac:dyDescent="0.25">
      <c r="B1224" s="74" t="s">
        <v>3265</v>
      </c>
      <c r="C1224" s="74" t="s">
        <v>1132</v>
      </c>
      <c r="D1224" s="83">
        <v>1989</v>
      </c>
      <c r="E1224" s="83" t="s">
        <v>3244</v>
      </c>
      <c r="F1224" s="83"/>
      <c r="G1224" s="83" t="s">
        <v>3549</v>
      </c>
      <c r="H1224" s="85"/>
      <c r="I1224" s="88">
        <v>481.65</v>
      </c>
      <c r="J1224" s="83">
        <v>2005</v>
      </c>
      <c r="K1224" s="83">
        <v>1051</v>
      </c>
    </row>
    <row r="1225" spans="1:11" x14ac:dyDescent="0.25">
      <c r="B1225" s="74" t="s">
        <v>4471</v>
      </c>
      <c r="C1225" s="74" t="s">
        <v>3493</v>
      </c>
      <c r="D1225" s="83">
        <v>1987</v>
      </c>
      <c r="E1225" s="83" t="s">
        <v>4456</v>
      </c>
      <c r="F1225" s="83"/>
      <c r="G1225" s="83" t="s">
        <v>2657</v>
      </c>
      <c r="H1225" s="85"/>
      <c r="I1225" s="88">
        <v>481.91</v>
      </c>
      <c r="J1225" s="83">
        <v>2009</v>
      </c>
      <c r="K1225" s="83">
        <v>1050</v>
      </c>
    </row>
    <row r="1226" spans="1:11" x14ac:dyDescent="0.25">
      <c r="B1226" s="74" t="s">
        <v>5001</v>
      </c>
      <c r="C1226" s="74" t="s">
        <v>4993</v>
      </c>
      <c r="D1226" s="83">
        <v>1991</v>
      </c>
      <c r="E1226" s="83" t="s">
        <v>4989</v>
      </c>
      <c r="F1226" s="83"/>
      <c r="G1226" s="83" t="s">
        <v>2657</v>
      </c>
      <c r="H1226" s="85"/>
      <c r="I1226" s="88">
        <v>482.27</v>
      </c>
      <c r="J1226" s="83">
        <v>2012</v>
      </c>
      <c r="K1226" s="83">
        <v>1047</v>
      </c>
    </row>
    <row r="1227" spans="1:11" x14ac:dyDescent="0.25">
      <c r="B1227" s="74" t="s">
        <v>3331</v>
      </c>
      <c r="C1227" s="74" t="s">
        <v>293</v>
      </c>
      <c r="D1227" s="83">
        <v>1981</v>
      </c>
      <c r="E1227" s="83" t="s">
        <v>3245</v>
      </c>
      <c r="F1227" s="83"/>
      <c r="G1227" s="83" t="s">
        <v>2640</v>
      </c>
      <c r="H1227" s="85"/>
      <c r="I1227" s="88">
        <v>482.37</v>
      </c>
      <c r="J1227" s="83">
        <v>2005</v>
      </c>
      <c r="K1227" s="83">
        <v>1047</v>
      </c>
    </row>
    <row r="1228" spans="1:11" x14ac:dyDescent="0.25">
      <c r="B1228" s="74" t="s">
        <v>6036</v>
      </c>
      <c r="C1228" s="74" t="s">
        <v>6037</v>
      </c>
      <c r="D1228" s="83">
        <v>1987</v>
      </c>
      <c r="E1228" s="83" t="s">
        <v>6038</v>
      </c>
      <c r="F1228" s="83" t="s">
        <v>2639</v>
      </c>
      <c r="G1228" s="83" t="s">
        <v>2640</v>
      </c>
      <c r="H1228" s="85"/>
      <c r="I1228" s="88">
        <v>482.87</v>
      </c>
      <c r="J1228" s="83">
        <v>2015</v>
      </c>
      <c r="K1228" s="83">
        <v>1044</v>
      </c>
    </row>
    <row r="1229" spans="1:11" x14ac:dyDescent="0.25">
      <c r="A1229" s="28"/>
      <c r="B1229" t="s">
        <v>1189</v>
      </c>
      <c r="C1229" t="s">
        <v>1190</v>
      </c>
      <c r="D1229" s="4">
        <v>1965</v>
      </c>
      <c r="E1229" s="4" t="s">
        <v>1358</v>
      </c>
      <c r="G1229" s="4" t="s">
        <v>2640</v>
      </c>
      <c r="H1229" s="105"/>
      <c r="I1229" s="106">
        <v>483.23</v>
      </c>
      <c r="J1229" s="107">
        <v>1995</v>
      </c>
      <c r="K1229" s="107">
        <v>1042</v>
      </c>
    </row>
    <row r="1230" spans="1:11" x14ac:dyDescent="0.25">
      <c r="A1230">
        <v>80</v>
      </c>
      <c r="B1230" s="74" t="s">
        <v>1359</v>
      </c>
      <c r="C1230" s="74" t="s">
        <v>682</v>
      </c>
      <c r="D1230" s="83">
        <v>1973</v>
      </c>
      <c r="E1230" s="83" t="s">
        <v>1360</v>
      </c>
      <c r="F1230" s="83"/>
      <c r="G1230" s="83" t="s">
        <v>2657</v>
      </c>
      <c r="H1230" s="85"/>
      <c r="I1230" s="88">
        <v>483.24</v>
      </c>
      <c r="J1230" s="83">
        <v>1995</v>
      </c>
      <c r="K1230" s="83">
        <v>1042</v>
      </c>
    </row>
    <row r="1231" spans="1:11" x14ac:dyDescent="0.25">
      <c r="A1231" s="28"/>
      <c r="B1231" t="s">
        <v>3730</v>
      </c>
      <c r="C1231" t="s">
        <v>3257</v>
      </c>
      <c r="D1231" s="4">
        <v>1983</v>
      </c>
      <c r="E1231" s="4" t="s">
        <v>3720</v>
      </c>
      <c r="F1231" s="4" t="s">
        <v>2691</v>
      </c>
      <c r="G1231" s="4" t="s">
        <v>2640</v>
      </c>
      <c r="H1231" s="105"/>
      <c r="I1231" s="106">
        <v>483.33</v>
      </c>
      <c r="J1231" s="107">
        <v>2007</v>
      </c>
      <c r="K1231" s="107">
        <v>1041</v>
      </c>
    </row>
    <row r="1232" spans="1:11" x14ac:dyDescent="0.25">
      <c r="B1232" s="74" t="s">
        <v>6039</v>
      </c>
      <c r="C1232" s="74" t="s">
        <v>4122</v>
      </c>
      <c r="D1232" s="83">
        <v>1986</v>
      </c>
      <c r="E1232" s="83" t="s">
        <v>6040</v>
      </c>
      <c r="F1232" s="83" t="s">
        <v>2639</v>
      </c>
      <c r="G1232" s="83" t="s">
        <v>2640</v>
      </c>
      <c r="H1232" s="85"/>
      <c r="I1232" s="88">
        <v>483.6</v>
      </c>
      <c r="J1232" s="83">
        <v>2015</v>
      </c>
      <c r="K1232" s="83">
        <v>1044</v>
      </c>
    </row>
    <row r="1233" spans="1:11" x14ac:dyDescent="0.25">
      <c r="B1233" s="74" t="s">
        <v>5223</v>
      </c>
      <c r="C1233" s="74" t="s">
        <v>1195</v>
      </c>
      <c r="D1233" s="83">
        <v>1989</v>
      </c>
      <c r="E1233" s="83" t="s">
        <v>5207</v>
      </c>
      <c r="F1233" s="83"/>
      <c r="G1233" s="83" t="s">
        <v>2640</v>
      </c>
      <c r="H1233" s="85"/>
      <c r="I1233" s="88">
        <v>483.66</v>
      </c>
      <c r="J1233" s="83">
        <v>2013</v>
      </c>
      <c r="K1233" s="83">
        <v>1039</v>
      </c>
    </row>
    <row r="1234" spans="1:11" x14ac:dyDescent="0.25">
      <c r="B1234" s="74" t="s">
        <v>3332</v>
      </c>
      <c r="C1234" s="74" t="s">
        <v>695</v>
      </c>
      <c r="D1234" s="83"/>
      <c r="E1234" s="83" t="s">
        <v>3246</v>
      </c>
      <c r="F1234" s="83" t="s">
        <v>2639</v>
      </c>
      <c r="G1234" s="83" t="s">
        <v>2640</v>
      </c>
      <c r="H1234" s="85"/>
      <c r="I1234" s="88">
        <v>483.73</v>
      </c>
      <c r="J1234" s="83">
        <v>2005</v>
      </c>
      <c r="K1234" s="83">
        <v>1039</v>
      </c>
    </row>
    <row r="1235" spans="1:11" x14ac:dyDescent="0.25">
      <c r="B1235" s="74" t="s">
        <v>1377</v>
      </c>
      <c r="C1235" s="74" t="s">
        <v>1120</v>
      </c>
      <c r="D1235" s="83">
        <v>1971</v>
      </c>
      <c r="E1235" s="83" t="s">
        <v>2704</v>
      </c>
      <c r="F1235" s="83" t="s">
        <v>2656</v>
      </c>
      <c r="G1235" s="83" t="s">
        <v>2640</v>
      </c>
      <c r="H1235" s="85"/>
      <c r="I1235" s="88">
        <v>484.71</v>
      </c>
      <c r="J1235" s="83">
        <v>2002</v>
      </c>
      <c r="K1235" s="83">
        <v>1033</v>
      </c>
    </row>
    <row r="1236" spans="1:11" x14ac:dyDescent="0.25">
      <c r="B1236" s="74" t="s">
        <v>4238</v>
      </c>
      <c r="C1236" s="74" t="s">
        <v>4234</v>
      </c>
      <c r="D1236" s="83">
        <v>1987</v>
      </c>
      <c r="E1236" s="83" t="s">
        <v>4228</v>
      </c>
      <c r="F1236" s="83" t="s">
        <v>2639</v>
      </c>
      <c r="G1236" s="83" t="s">
        <v>2657</v>
      </c>
      <c r="H1236" s="85"/>
      <c r="I1236" s="88">
        <v>485.05</v>
      </c>
      <c r="J1236" s="83">
        <v>2008</v>
      </c>
      <c r="K1236" s="83">
        <v>1031</v>
      </c>
    </row>
    <row r="1237" spans="1:11" x14ac:dyDescent="0.25">
      <c r="A1237" s="28"/>
      <c r="B1237" t="s">
        <v>1377</v>
      </c>
      <c r="C1237" t="s">
        <v>1840</v>
      </c>
      <c r="D1237" s="4">
        <v>1971</v>
      </c>
      <c r="E1237" s="4" t="s">
        <v>1361</v>
      </c>
      <c r="F1237" s="4" t="s">
        <v>2656</v>
      </c>
      <c r="G1237" s="4" t="s">
        <v>2640</v>
      </c>
      <c r="H1237" s="105"/>
      <c r="I1237" s="106">
        <v>485.1</v>
      </c>
      <c r="J1237" s="107">
        <v>1995</v>
      </c>
      <c r="K1237" s="107">
        <v>1031</v>
      </c>
    </row>
    <row r="1238" spans="1:11" x14ac:dyDescent="0.25">
      <c r="B1238" s="74" t="s">
        <v>3266</v>
      </c>
      <c r="C1238" s="74" t="s">
        <v>5470</v>
      </c>
      <c r="D1238" s="83">
        <v>1985</v>
      </c>
      <c r="E1238" s="83" t="s">
        <v>3247</v>
      </c>
      <c r="F1238" s="83" t="s">
        <v>2656</v>
      </c>
      <c r="G1238" s="83" t="s">
        <v>3273</v>
      </c>
      <c r="H1238" s="85"/>
      <c r="I1238" s="88">
        <v>485.39</v>
      </c>
      <c r="J1238" s="83">
        <v>2005</v>
      </c>
      <c r="K1238" s="83">
        <v>1029</v>
      </c>
    </row>
    <row r="1239" spans="1:11" x14ac:dyDescent="0.25">
      <c r="B1239" s="74" t="s">
        <v>5410</v>
      </c>
      <c r="C1239" s="74" t="s">
        <v>5411</v>
      </c>
      <c r="D1239" s="83">
        <v>1968</v>
      </c>
      <c r="E1239" s="83" t="s">
        <v>1362</v>
      </c>
      <c r="F1239" s="83" t="s">
        <v>2639</v>
      </c>
      <c r="G1239" s="83" t="s">
        <v>2640</v>
      </c>
      <c r="H1239" s="85"/>
      <c r="I1239" s="88">
        <v>485.58</v>
      </c>
      <c r="J1239" s="83">
        <v>2005</v>
      </c>
      <c r="K1239" s="83">
        <v>1028</v>
      </c>
    </row>
    <row r="1240" spans="1:11" x14ac:dyDescent="0.25">
      <c r="B1240" s="74" t="s">
        <v>4239</v>
      </c>
      <c r="C1240" s="74" t="s">
        <v>4235</v>
      </c>
      <c r="D1240" s="83">
        <v>1985</v>
      </c>
      <c r="E1240" s="83" t="s">
        <v>4229</v>
      </c>
      <c r="F1240" s="83" t="s">
        <v>2771</v>
      </c>
      <c r="G1240" s="83" t="s">
        <v>2640</v>
      </c>
      <c r="H1240" s="85"/>
      <c r="I1240" s="88">
        <v>485.71</v>
      </c>
      <c r="J1240" s="83">
        <v>2008</v>
      </c>
      <c r="K1240" s="83">
        <v>1027</v>
      </c>
    </row>
    <row r="1241" spans="1:11" x14ac:dyDescent="0.25">
      <c r="B1241" s="74" t="s">
        <v>2705</v>
      </c>
      <c r="C1241" s="74" t="s">
        <v>2707</v>
      </c>
      <c r="D1241" s="83">
        <v>1979</v>
      </c>
      <c r="E1241" s="83" t="s">
        <v>2706</v>
      </c>
      <c r="F1241" s="83" t="s">
        <v>2708</v>
      </c>
      <c r="G1241" s="83" t="s">
        <v>2640</v>
      </c>
      <c r="H1241" s="85"/>
      <c r="I1241" s="88">
        <v>485.8</v>
      </c>
      <c r="J1241" s="83">
        <v>2002</v>
      </c>
      <c r="K1241" s="83">
        <v>1027</v>
      </c>
    </row>
    <row r="1242" spans="1:11" x14ac:dyDescent="0.25">
      <c r="A1242">
        <v>90</v>
      </c>
      <c r="B1242" s="74" t="s">
        <v>2877</v>
      </c>
      <c r="C1242" s="74" t="s">
        <v>2710</v>
      </c>
      <c r="D1242" s="83">
        <v>1966</v>
      </c>
      <c r="E1242" s="83" t="s">
        <v>2709</v>
      </c>
      <c r="F1242" s="83"/>
      <c r="G1242" s="83" t="s">
        <v>2640</v>
      </c>
      <c r="H1242" s="85"/>
      <c r="I1242" s="88">
        <v>486.14</v>
      </c>
      <c r="J1242" s="83">
        <v>2002</v>
      </c>
      <c r="K1242" s="83">
        <v>1025</v>
      </c>
    </row>
    <row r="1243" spans="1:11" x14ac:dyDescent="0.25">
      <c r="B1243" s="74" t="s">
        <v>4464</v>
      </c>
      <c r="C1243" s="74" t="s">
        <v>4121</v>
      </c>
      <c r="D1243" s="83">
        <v>1985</v>
      </c>
      <c r="E1243" s="83" t="s">
        <v>4457</v>
      </c>
      <c r="F1243" s="83"/>
      <c r="G1243" s="83" t="s">
        <v>2640</v>
      </c>
      <c r="H1243" s="85"/>
      <c r="I1243" s="88">
        <v>486.54</v>
      </c>
      <c r="J1243" s="83">
        <v>2009</v>
      </c>
      <c r="K1243" s="83">
        <v>1023</v>
      </c>
    </row>
    <row r="1244" spans="1:11" x14ac:dyDescent="0.25">
      <c r="B1244" s="74" t="s">
        <v>1363</v>
      </c>
      <c r="C1244" s="74" t="s">
        <v>5329</v>
      </c>
      <c r="D1244" s="83">
        <v>1964</v>
      </c>
      <c r="E1244" s="83" t="s">
        <v>1364</v>
      </c>
      <c r="F1244" s="83" t="s">
        <v>2639</v>
      </c>
      <c r="G1244" s="83" t="s">
        <v>2640</v>
      </c>
      <c r="H1244" s="85"/>
      <c r="I1244" s="88">
        <v>486.59</v>
      </c>
      <c r="J1244" s="83">
        <v>1995</v>
      </c>
      <c r="K1244" s="83">
        <v>1022</v>
      </c>
    </row>
    <row r="1245" spans="1:11" x14ac:dyDescent="0.25">
      <c r="B1245" s="74" t="s">
        <v>3340</v>
      </c>
      <c r="C1245" s="74" t="s">
        <v>4782</v>
      </c>
      <c r="D1245" s="83">
        <v>1987</v>
      </c>
      <c r="E1245" s="83" t="s">
        <v>4770</v>
      </c>
      <c r="F1245" s="83" t="s">
        <v>2713</v>
      </c>
      <c r="G1245" s="83" t="s">
        <v>2640</v>
      </c>
      <c r="H1245" s="85"/>
      <c r="I1245" s="88">
        <v>486.9</v>
      </c>
      <c r="J1245" s="83">
        <v>2011</v>
      </c>
      <c r="K1245" s="83">
        <v>1021</v>
      </c>
    </row>
    <row r="1246" spans="1:11" x14ac:dyDescent="0.25">
      <c r="B1246" s="74" t="s">
        <v>2955</v>
      </c>
      <c r="C1246" s="74" t="s">
        <v>3423</v>
      </c>
      <c r="D1246" s="83">
        <v>1976</v>
      </c>
      <c r="E1246" s="83" t="s">
        <v>3248</v>
      </c>
      <c r="F1246" s="83"/>
      <c r="G1246" s="83" t="s">
        <v>2640</v>
      </c>
      <c r="H1246" s="85"/>
      <c r="I1246" s="88">
        <v>487.2</v>
      </c>
      <c r="J1246" s="83">
        <v>2005</v>
      </c>
      <c r="K1246" s="83">
        <v>1019</v>
      </c>
    </row>
    <row r="1247" spans="1:11" x14ac:dyDescent="0.25">
      <c r="B1247" s="74" t="s">
        <v>4465</v>
      </c>
      <c r="C1247" s="74" t="s">
        <v>1161</v>
      </c>
      <c r="D1247" s="83">
        <v>1985</v>
      </c>
      <c r="E1247" s="83" t="s">
        <v>4458</v>
      </c>
      <c r="F1247" s="83" t="s">
        <v>2656</v>
      </c>
      <c r="G1247" s="83" t="s">
        <v>2640</v>
      </c>
      <c r="H1247" s="85"/>
      <c r="I1247" s="88">
        <v>488.17</v>
      </c>
      <c r="J1247" s="83">
        <v>2009</v>
      </c>
      <c r="K1247" s="83">
        <v>1013</v>
      </c>
    </row>
    <row r="1248" spans="1:11" x14ac:dyDescent="0.25">
      <c r="B1248" s="74" t="s">
        <v>1365</v>
      </c>
      <c r="C1248" s="74" t="s">
        <v>1366</v>
      </c>
      <c r="D1248" s="83">
        <v>1971</v>
      </c>
      <c r="E1248" s="83" t="s">
        <v>1367</v>
      </c>
      <c r="F1248" s="83" t="s">
        <v>2678</v>
      </c>
      <c r="G1248" s="83" t="s">
        <v>2640</v>
      </c>
      <c r="H1248" s="85"/>
      <c r="I1248" s="88">
        <v>488.53</v>
      </c>
      <c r="J1248" s="83">
        <v>1995</v>
      </c>
      <c r="K1248" s="83">
        <v>1011</v>
      </c>
    </row>
    <row r="1249" spans="1:11" x14ac:dyDescent="0.25">
      <c r="A1249" s="28"/>
      <c r="B1249" t="s">
        <v>3728</v>
      </c>
      <c r="C1249" s="18" t="s">
        <v>1120</v>
      </c>
      <c r="D1249" s="110">
        <v>1980</v>
      </c>
      <c r="E1249" s="21" t="s">
        <v>4990</v>
      </c>
      <c r="F1249" s="4" t="s">
        <v>2656</v>
      </c>
      <c r="G1249" s="110" t="s">
        <v>2640</v>
      </c>
      <c r="H1249" s="18"/>
      <c r="I1249" s="126">
        <v>488.95</v>
      </c>
      <c r="J1249" s="107">
        <v>2012</v>
      </c>
      <c r="K1249" s="126">
        <v>1009</v>
      </c>
    </row>
    <row r="1250" spans="1:11" x14ac:dyDescent="0.25">
      <c r="A1250" s="28"/>
      <c r="B1250" t="s">
        <v>1365</v>
      </c>
      <c r="C1250" t="s">
        <v>1366</v>
      </c>
      <c r="D1250" s="4">
        <v>1971</v>
      </c>
      <c r="E1250" s="4" t="s">
        <v>2064</v>
      </c>
      <c r="F1250" s="4" t="s">
        <v>2678</v>
      </c>
      <c r="G1250" s="4" t="s">
        <v>2640</v>
      </c>
      <c r="H1250" s="105"/>
      <c r="I1250" s="106">
        <v>490.61</v>
      </c>
      <c r="J1250" s="107">
        <v>1998</v>
      </c>
      <c r="K1250" s="107">
        <v>999</v>
      </c>
    </row>
    <row r="1251" spans="1:11" x14ac:dyDescent="0.25">
      <c r="B1251" s="74" t="s">
        <v>2711</v>
      </c>
      <c r="C1251" s="74" t="s">
        <v>682</v>
      </c>
      <c r="D1251" s="83"/>
      <c r="E1251" s="83" t="s">
        <v>2712</v>
      </c>
      <c r="F1251" s="83"/>
      <c r="G1251" s="83" t="s">
        <v>2640</v>
      </c>
      <c r="H1251" s="85"/>
      <c r="I1251" s="88">
        <v>491.11</v>
      </c>
      <c r="J1251" s="83">
        <v>2002</v>
      </c>
      <c r="K1251" s="83">
        <v>996</v>
      </c>
    </row>
    <row r="1252" spans="1:11" x14ac:dyDescent="0.25">
      <c r="B1252" s="74" t="s">
        <v>800</v>
      </c>
      <c r="C1252" s="74" t="s">
        <v>5393</v>
      </c>
      <c r="D1252" s="83">
        <v>1960</v>
      </c>
      <c r="E1252" s="83" t="s">
        <v>1192</v>
      </c>
      <c r="F1252" s="83" t="s">
        <v>2656</v>
      </c>
      <c r="G1252" s="83" t="s">
        <v>2640</v>
      </c>
      <c r="H1252" s="85"/>
      <c r="I1252" s="88">
        <v>491.3</v>
      </c>
      <c r="J1252" s="83">
        <v>1993</v>
      </c>
      <c r="K1252" s="83">
        <v>995</v>
      </c>
    </row>
    <row r="1253" spans="1:11" x14ac:dyDescent="0.25">
      <c r="B1253" s="74" t="s">
        <v>6041</v>
      </c>
      <c r="C1253" s="74" t="s">
        <v>354</v>
      </c>
      <c r="D1253" s="83">
        <v>1990</v>
      </c>
      <c r="E1253" s="83" t="s">
        <v>6042</v>
      </c>
      <c r="F1253" s="83" t="s">
        <v>2646</v>
      </c>
      <c r="G1253" s="83" t="s">
        <v>2640</v>
      </c>
      <c r="H1253" s="85"/>
      <c r="I1253" s="88">
        <v>491.5</v>
      </c>
      <c r="J1253" s="83">
        <v>2015</v>
      </c>
      <c r="K1253" s="83">
        <v>994</v>
      </c>
    </row>
    <row r="1254" spans="1:11" x14ac:dyDescent="0.25">
      <c r="A1254">
        <v>100</v>
      </c>
      <c r="B1254" s="74" t="s">
        <v>5224</v>
      </c>
      <c r="C1254" s="74" t="s">
        <v>1019</v>
      </c>
      <c r="D1254" s="83"/>
      <c r="E1254" s="83" t="s">
        <v>5208</v>
      </c>
      <c r="F1254" s="83"/>
      <c r="G1254" s="83" t="s">
        <v>2640</v>
      </c>
      <c r="H1254" s="85"/>
      <c r="I1254" s="88">
        <v>491.55</v>
      </c>
      <c r="J1254" s="83">
        <v>2013</v>
      </c>
      <c r="K1254" s="83">
        <v>994</v>
      </c>
    </row>
    <row r="1255" spans="1:11" x14ac:dyDescent="0.25">
      <c r="B1255" s="74" t="s">
        <v>3267</v>
      </c>
      <c r="C1255" s="74" t="s">
        <v>1132</v>
      </c>
      <c r="D1255" s="83"/>
      <c r="E1255" s="83" t="s">
        <v>3249</v>
      </c>
      <c r="F1255" s="83" t="s">
        <v>2639</v>
      </c>
      <c r="G1255" s="83" t="s">
        <v>2640</v>
      </c>
      <c r="H1255" s="85"/>
      <c r="I1255" s="88">
        <v>491.57</v>
      </c>
      <c r="J1255" s="83">
        <v>2005</v>
      </c>
      <c r="K1255" s="83">
        <v>994</v>
      </c>
    </row>
    <row r="1256" spans="1:11" x14ac:dyDescent="0.25">
      <c r="B1256" s="74" t="s">
        <v>875</v>
      </c>
      <c r="C1256" s="74" t="s">
        <v>1120</v>
      </c>
      <c r="D1256" s="83">
        <v>1970</v>
      </c>
      <c r="E1256" s="83" t="s">
        <v>1193</v>
      </c>
      <c r="F1256" s="83" t="s">
        <v>2656</v>
      </c>
      <c r="G1256" s="83" t="s">
        <v>2640</v>
      </c>
      <c r="H1256" s="85"/>
      <c r="I1256" s="88">
        <v>492.44</v>
      </c>
      <c r="J1256" s="83">
        <v>1993</v>
      </c>
      <c r="K1256" s="83">
        <v>989</v>
      </c>
    </row>
    <row r="1257" spans="1:11" x14ac:dyDescent="0.25">
      <c r="A1257" s="28"/>
      <c r="B1257" t="s">
        <v>1368</v>
      </c>
      <c r="C1257" t="s">
        <v>5412</v>
      </c>
      <c r="D1257" s="4">
        <v>1961</v>
      </c>
      <c r="E1257" s="4" t="s">
        <v>1370</v>
      </c>
      <c r="F1257" s="4" t="s">
        <v>2639</v>
      </c>
      <c r="G1257" s="4" t="s">
        <v>2640</v>
      </c>
      <c r="H1257" s="105"/>
      <c r="I1257" s="106">
        <v>492.65</v>
      </c>
      <c r="J1257" s="107">
        <v>1995</v>
      </c>
      <c r="K1257" s="107">
        <v>988</v>
      </c>
    </row>
    <row r="1258" spans="1:11" x14ac:dyDescent="0.25">
      <c r="A1258" s="28"/>
      <c r="B1258" t="s">
        <v>3497</v>
      </c>
      <c r="C1258" s="18" t="s">
        <v>3494</v>
      </c>
      <c r="D1258" s="110">
        <v>1976</v>
      </c>
      <c r="E1258" s="21" t="s">
        <v>4230</v>
      </c>
      <c r="F1258" s="4" t="s">
        <v>2781</v>
      </c>
      <c r="G1258" s="110" t="s">
        <v>2640</v>
      </c>
      <c r="H1258" s="18"/>
      <c r="I1258" s="126">
        <v>492.89</v>
      </c>
      <c r="J1258" s="107">
        <v>2008</v>
      </c>
      <c r="K1258" s="126">
        <v>986</v>
      </c>
    </row>
    <row r="1259" spans="1:11" x14ac:dyDescent="0.25">
      <c r="B1259" s="74" t="s">
        <v>3268</v>
      </c>
      <c r="C1259" s="74" t="s">
        <v>30</v>
      </c>
      <c r="D1259" s="83">
        <v>1971</v>
      </c>
      <c r="E1259" s="83" t="s">
        <v>3250</v>
      </c>
      <c r="F1259" s="83" t="s">
        <v>2639</v>
      </c>
      <c r="G1259" s="83" t="s">
        <v>2640</v>
      </c>
      <c r="H1259" s="85"/>
      <c r="I1259" s="88">
        <v>493.32</v>
      </c>
      <c r="J1259" s="83">
        <v>2005</v>
      </c>
      <c r="K1259" s="83">
        <v>984</v>
      </c>
    </row>
    <row r="1260" spans="1:11" x14ac:dyDescent="0.25">
      <c r="B1260" s="74" t="s">
        <v>3731</v>
      </c>
      <c r="C1260" s="74" t="s">
        <v>3722</v>
      </c>
      <c r="D1260" s="83">
        <v>1984</v>
      </c>
      <c r="E1260" s="83" t="s">
        <v>3721</v>
      </c>
      <c r="F1260" s="83" t="s">
        <v>2942</v>
      </c>
      <c r="G1260" s="83" t="s">
        <v>2640</v>
      </c>
      <c r="H1260" s="85"/>
      <c r="I1260" s="88">
        <v>495.32</v>
      </c>
      <c r="J1260" s="83">
        <v>2007</v>
      </c>
      <c r="K1260" s="83">
        <v>972</v>
      </c>
    </row>
    <row r="1261" spans="1:11" x14ac:dyDescent="0.25">
      <c r="B1261" s="74" t="s">
        <v>2599</v>
      </c>
      <c r="C1261" s="74" t="s">
        <v>1120</v>
      </c>
      <c r="D1261" s="83">
        <v>1980</v>
      </c>
      <c r="E1261" s="83" t="s">
        <v>4231</v>
      </c>
      <c r="F1261" s="83" t="s">
        <v>2656</v>
      </c>
      <c r="G1261" s="83" t="s">
        <v>2640</v>
      </c>
      <c r="H1261" s="85"/>
      <c r="I1261" s="88">
        <v>495.55</v>
      </c>
      <c r="J1261" s="83">
        <v>2008</v>
      </c>
      <c r="K1261" s="83">
        <v>971</v>
      </c>
    </row>
    <row r="1262" spans="1:11" x14ac:dyDescent="0.25">
      <c r="B1262" s="74" t="s">
        <v>1153</v>
      </c>
      <c r="C1262" s="74" t="s">
        <v>1120</v>
      </c>
      <c r="D1262" s="83">
        <v>1973</v>
      </c>
      <c r="E1262" s="83" t="s">
        <v>1371</v>
      </c>
      <c r="F1262" s="83" t="s">
        <v>2656</v>
      </c>
      <c r="G1262" s="83" t="s">
        <v>2657</v>
      </c>
      <c r="H1262" s="85"/>
      <c r="I1262" s="88">
        <v>496.34</v>
      </c>
      <c r="J1262" s="83">
        <v>1995</v>
      </c>
      <c r="K1262" s="83">
        <v>967</v>
      </c>
    </row>
    <row r="1263" spans="1:11" x14ac:dyDescent="0.25">
      <c r="A1263" s="28"/>
      <c r="B1263" t="s">
        <v>800</v>
      </c>
      <c r="C1263" t="s">
        <v>1120</v>
      </c>
      <c r="D1263" s="4">
        <v>1960</v>
      </c>
      <c r="E1263" s="6" t="s">
        <v>1372</v>
      </c>
      <c r="F1263" s="4" t="s">
        <v>2656</v>
      </c>
      <c r="G1263" s="4" t="s">
        <v>2640</v>
      </c>
      <c r="H1263" s="105"/>
      <c r="I1263" s="106">
        <v>497.01</v>
      </c>
      <c r="J1263" s="107">
        <v>1995</v>
      </c>
      <c r="K1263" s="107">
        <v>963</v>
      </c>
    </row>
    <row r="1264" spans="1:11" x14ac:dyDescent="0.25">
      <c r="B1264" s="74" t="s">
        <v>3269</v>
      </c>
      <c r="C1264" s="74" t="s">
        <v>30</v>
      </c>
      <c r="D1264" s="83">
        <v>1977</v>
      </c>
      <c r="E1264" s="83" t="s">
        <v>3251</v>
      </c>
      <c r="F1264" s="83" t="s">
        <v>2691</v>
      </c>
      <c r="G1264" s="83" t="s">
        <v>2640</v>
      </c>
      <c r="H1264" s="85"/>
      <c r="I1264" s="88">
        <v>497.02</v>
      </c>
      <c r="J1264" s="83">
        <v>2005</v>
      </c>
      <c r="K1264" s="83">
        <v>963</v>
      </c>
    </row>
    <row r="1265" spans="1:11" x14ac:dyDescent="0.25">
      <c r="B1265" s="74" t="s">
        <v>4785</v>
      </c>
      <c r="C1265" s="74" t="s">
        <v>3496</v>
      </c>
      <c r="D1265" s="83">
        <v>1991</v>
      </c>
      <c r="E1265" s="83" t="s">
        <v>4771</v>
      </c>
      <c r="F1265" s="83"/>
      <c r="G1265" s="83" t="s">
        <v>2657</v>
      </c>
      <c r="H1265" s="85"/>
      <c r="I1265" s="88">
        <v>497.07</v>
      </c>
      <c r="J1265" s="83">
        <v>2011</v>
      </c>
      <c r="K1265" s="83">
        <v>963</v>
      </c>
    </row>
    <row r="1266" spans="1:11" x14ac:dyDescent="0.25">
      <c r="B1266" s="74" t="s">
        <v>1373</v>
      </c>
      <c r="C1266" s="74" t="s">
        <v>1366</v>
      </c>
      <c r="D1266" s="83">
        <v>1972</v>
      </c>
      <c r="E1266" s="83" t="s">
        <v>1375</v>
      </c>
      <c r="F1266" s="83" t="s">
        <v>2678</v>
      </c>
      <c r="G1266" s="83" t="s">
        <v>2640</v>
      </c>
      <c r="H1266" s="85"/>
      <c r="I1266" s="88">
        <v>497.59</v>
      </c>
      <c r="J1266" s="83">
        <v>1995</v>
      </c>
      <c r="K1266" s="83">
        <v>960</v>
      </c>
    </row>
    <row r="1267" spans="1:11" x14ac:dyDescent="0.25">
      <c r="A1267">
        <v>110</v>
      </c>
      <c r="B1267" s="74" t="s">
        <v>3270</v>
      </c>
      <c r="C1267" s="74" t="s">
        <v>3257</v>
      </c>
      <c r="D1267" s="83">
        <v>1983</v>
      </c>
      <c r="E1267" s="83" t="s">
        <v>3252</v>
      </c>
      <c r="F1267" s="83" t="s">
        <v>2859</v>
      </c>
      <c r="G1267" s="83" t="s">
        <v>3273</v>
      </c>
      <c r="H1267" s="85"/>
      <c r="I1267" s="88">
        <v>497.7</v>
      </c>
      <c r="J1267" s="83">
        <v>2005</v>
      </c>
      <c r="K1267" s="83">
        <v>959</v>
      </c>
    </row>
    <row r="1268" spans="1:11" x14ac:dyDescent="0.25">
      <c r="B1268" s="74" t="s">
        <v>3271</v>
      </c>
      <c r="C1268" s="74" t="s">
        <v>3258</v>
      </c>
      <c r="D1268" s="83">
        <v>1981</v>
      </c>
      <c r="E1268" s="83" t="s">
        <v>3253</v>
      </c>
      <c r="F1268" s="83"/>
      <c r="G1268" s="83" t="s">
        <v>2640</v>
      </c>
      <c r="H1268" s="85"/>
      <c r="I1268" s="88">
        <v>498.85</v>
      </c>
      <c r="J1268" s="83">
        <v>2005</v>
      </c>
      <c r="K1268" s="83">
        <v>953</v>
      </c>
    </row>
    <row r="1269" spans="1:11" x14ac:dyDescent="0.25">
      <c r="B1269" s="74" t="s">
        <v>2400</v>
      </c>
      <c r="C1269" s="74" t="s">
        <v>2815</v>
      </c>
      <c r="D1269" s="83">
        <v>1976</v>
      </c>
      <c r="E1269" s="83" t="s">
        <v>3723</v>
      </c>
      <c r="F1269" s="83" t="s">
        <v>2942</v>
      </c>
      <c r="G1269" s="83" t="s">
        <v>2640</v>
      </c>
      <c r="H1269" s="85"/>
      <c r="I1269" s="88">
        <v>500.6</v>
      </c>
      <c r="J1269" s="83">
        <v>2007</v>
      </c>
      <c r="K1269" s="83">
        <v>943</v>
      </c>
    </row>
    <row r="1270" spans="1:11" x14ac:dyDescent="0.25">
      <c r="A1270" s="28"/>
      <c r="B1270" t="s">
        <v>800</v>
      </c>
      <c r="C1270" t="s">
        <v>1120</v>
      </c>
      <c r="D1270" s="4">
        <v>1960</v>
      </c>
      <c r="E1270" s="4" t="s">
        <v>2065</v>
      </c>
      <c r="F1270" s="4" t="s">
        <v>2656</v>
      </c>
      <c r="G1270" s="4" t="s">
        <v>2640</v>
      </c>
      <c r="H1270" s="105"/>
      <c r="I1270" s="106">
        <v>500.71</v>
      </c>
      <c r="J1270" s="107">
        <v>1998</v>
      </c>
      <c r="K1270" s="107">
        <v>942</v>
      </c>
    </row>
    <row r="1271" spans="1:11" x14ac:dyDescent="0.25">
      <c r="B1271" s="74" t="s">
        <v>4776</v>
      </c>
      <c r="C1271" s="74" t="s">
        <v>3930</v>
      </c>
      <c r="D1271" s="83">
        <v>1982</v>
      </c>
      <c r="E1271" s="83" t="s">
        <v>4772</v>
      </c>
      <c r="F1271" s="83" t="s">
        <v>2639</v>
      </c>
      <c r="G1271" s="83" t="s">
        <v>2640</v>
      </c>
      <c r="H1271" s="85"/>
      <c r="I1271" s="88">
        <v>501.07</v>
      </c>
      <c r="J1271" s="83">
        <v>2011</v>
      </c>
      <c r="K1271" s="83">
        <v>940</v>
      </c>
    </row>
    <row r="1272" spans="1:11" x14ac:dyDescent="0.25">
      <c r="B1272" s="74" t="s">
        <v>1373</v>
      </c>
      <c r="C1272" s="74" t="s">
        <v>1366</v>
      </c>
      <c r="D1272" s="83"/>
      <c r="E1272" s="83" t="s">
        <v>2066</v>
      </c>
      <c r="F1272" s="83" t="s">
        <v>2678</v>
      </c>
      <c r="G1272" s="83"/>
      <c r="H1272" s="85"/>
      <c r="I1272" s="88">
        <v>504.44</v>
      </c>
      <c r="J1272" s="83">
        <v>1998</v>
      </c>
      <c r="K1272" s="83">
        <v>922</v>
      </c>
    </row>
    <row r="1273" spans="1:11" x14ac:dyDescent="0.25">
      <c r="B1273" s="74" t="s">
        <v>3333</v>
      </c>
      <c r="C1273" s="74" t="s">
        <v>1132</v>
      </c>
      <c r="D1273" s="83">
        <v>1986</v>
      </c>
      <c r="E1273" s="83" t="s">
        <v>3254</v>
      </c>
      <c r="F1273" s="83" t="s">
        <v>2656</v>
      </c>
      <c r="G1273" s="83" t="s">
        <v>2760</v>
      </c>
      <c r="H1273" s="85"/>
      <c r="I1273" s="88">
        <v>506.29</v>
      </c>
      <c r="J1273" s="83">
        <v>2005</v>
      </c>
      <c r="K1273" s="83">
        <v>911</v>
      </c>
    </row>
    <row r="1274" spans="1:11" x14ac:dyDescent="0.25">
      <c r="B1274" s="74" t="s">
        <v>2056</v>
      </c>
      <c r="C1274" s="74" t="s">
        <v>8</v>
      </c>
      <c r="D1274" s="83"/>
      <c r="E1274" s="83" t="s">
        <v>2067</v>
      </c>
      <c r="F1274" s="83" t="s">
        <v>2656</v>
      </c>
      <c r="G1274" s="83"/>
      <c r="H1274" s="85"/>
      <c r="I1274" s="88">
        <v>506.99</v>
      </c>
      <c r="J1274" s="83">
        <v>1998</v>
      </c>
      <c r="K1274" s="83">
        <v>908</v>
      </c>
    </row>
    <row r="1275" spans="1:11" x14ac:dyDescent="0.25">
      <c r="B1275" s="74" t="s">
        <v>4218</v>
      </c>
      <c r="C1275" s="74" t="s">
        <v>4994</v>
      </c>
      <c r="D1275" s="83">
        <v>1983</v>
      </c>
      <c r="E1275" s="83" t="s">
        <v>4991</v>
      </c>
      <c r="F1275" s="83" t="s">
        <v>2672</v>
      </c>
      <c r="G1275" s="83" t="s">
        <v>2640</v>
      </c>
      <c r="H1275" s="85"/>
      <c r="I1275" s="88">
        <v>507.01</v>
      </c>
      <c r="J1275" s="83">
        <v>2012</v>
      </c>
      <c r="K1275" s="83">
        <v>908</v>
      </c>
    </row>
    <row r="1276" spans="1:11" x14ac:dyDescent="0.25">
      <c r="B1276" s="74" t="s">
        <v>2057</v>
      </c>
      <c r="C1276" s="74" t="s">
        <v>2058</v>
      </c>
      <c r="D1276" s="83"/>
      <c r="E1276" s="83" t="s">
        <v>2068</v>
      </c>
      <c r="F1276" s="83" t="s">
        <v>2656</v>
      </c>
      <c r="G1276" s="83"/>
      <c r="H1276" s="85"/>
      <c r="I1276" s="88">
        <v>507.44</v>
      </c>
      <c r="J1276" s="83">
        <v>1998</v>
      </c>
      <c r="K1276" s="83">
        <v>905</v>
      </c>
    </row>
    <row r="1277" spans="1:11" x14ac:dyDescent="0.25">
      <c r="B1277" s="74" t="s">
        <v>2059</v>
      </c>
      <c r="C1277" s="74" t="s">
        <v>37</v>
      </c>
      <c r="D1277" s="83"/>
      <c r="E1277" s="83" t="s">
        <v>2069</v>
      </c>
      <c r="F1277" s="83" t="s">
        <v>2639</v>
      </c>
      <c r="G1277" s="83"/>
      <c r="H1277" s="85"/>
      <c r="I1277" s="88">
        <v>507.8</v>
      </c>
      <c r="J1277" s="83">
        <v>1998</v>
      </c>
      <c r="K1277" s="83">
        <v>903</v>
      </c>
    </row>
    <row r="1278" spans="1:11" x14ac:dyDescent="0.25">
      <c r="A1278">
        <v>120</v>
      </c>
      <c r="B1278" s="74" t="s">
        <v>4777</v>
      </c>
      <c r="C1278" s="74" t="s">
        <v>2982</v>
      </c>
      <c r="D1278" s="83">
        <v>1990</v>
      </c>
      <c r="E1278" s="83" t="s">
        <v>4773</v>
      </c>
      <c r="F1278" s="83" t="s">
        <v>2984</v>
      </c>
      <c r="G1278" s="83" t="s">
        <v>2657</v>
      </c>
      <c r="H1278" s="85"/>
      <c r="I1278" s="88">
        <v>508.76</v>
      </c>
      <c r="J1278" s="83">
        <v>2011</v>
      </c>
      <c r="K1278" s="83">
        <v>898</v>
      </c>
    </row>
    <row r="1279" spans="1:11" x14ac:dyDescent="0.25">
      <c r="B1279" s="74" t="s">
        <v>4240</v>
      </c>
      <c r="C1279" s="74" t="s">
        <v>4122</v>
      </c>
      <c r="D1279" s="83">
        <v>1982</v>
      </c>
      <c r="E1279" s="83" t="s">
        <v>4232</v>
      </c>
      <c r="F1279" s="83" t="s">
        <v>2639</v>
      </c>
      <c r="G1279" s="83" t="s">
        <v>2640</v>
      </c>
      <c r="H1279" s="85"/>
      <c r="I1279" s="88">
        <v>509.92</v>
      </c>
      <c r="J1279" s="83">
        <v>2008</v>
      </c>
      <c r="K1279" s="83">
        <v>892</v>
      </c>
    </row>
    <row r="1280" spans="1:11" x14ac:dyDescent="0.25">
      <c r="B1280" s="74" t="s">
        <v>2060</v>
      </c>
      <c r="C1280" s="74" t="s">
        <v>626</v>
      </c>
      <c r="D1280" s="83"/>
      <c r="E1280" s="83" t="s">
        <v>2070</v>
      </c>
      <c r="F1280" s="83" t="s">
        <v>2656</v>
      </c>
      <c r="G1280" s="83"/>
      <c r="H1280" s="85"/>
      <c r="I1280" s="88">
        <v>509.94</v>
      </c>
      <c r="J1280" s="83">
        <v>1998</v>
      </c>
      <c r="K1280" s="83">
        <v>892</v>
      </c>
    </row>
    <row r="1281" spans="1:11" x14ac:dyDescent="0.25">
      <c r="B1281" s="74" t="s">
        <v>625</v>
      </c>
      <c r="C1281" s="74" t="s">
        <v>1120</v>
      </c>
      <c r="D1281" s="83">
        <v>1967</v>
      </c>
      <c r="E1281" s="83" t="s">
        <v>1376</v>
      </c>
      <c r="F1281" s="83" t="s">
        <v>2656</v>
      </c>
      <c r="G1281" s="83" t="s">
        <v>2640</v>
      </c>
      <c r="H1281" s="85"/>
      <c r="I1281" s="88">
        <v>511.8</v>
      </c>
      <c r="J1281" s="83">
        <v>1995</v>
      </c>
      <c r="K1281" s="83">
        <v>882</v>
      </c>
    </row>
    <row r="1282" spans="1:11" x14ac:dyDescent="0.25">
      <c r="B1282" s="74" t="s">
        <v>5821</v>
      </c>
      <c r="C1282" s="74" t="s">
        <v>5822</v>
      </c>
      <c r="D1282" s="83">
        <v>1987</v>
      </c>
      <c r="E1282" s="83" t="s">
        <v>5823</v>
      </c>
      <c r="F1282" s="83" t="s">
        <v>2656</v>
      </c>
      <c r="G1282" s="83" t="s">
        <v>2640</v>
      </c>
      <c r="H1282" s="85"/>
      <c r="I1282" s="88">
        <v>515.94000000000005</v>
      </c>
      <c r="J1282" s="83">
        <v>2014</v>
      </c>
      <c r="K1282" s="83">
        <v>859</v>
      </c>
    </row>
    <row r="1283" spans="1:11" x14ac:dyDescent="0.25">
      <c r="B1283" s="74" t="s">
        <v>5824</v>
      </c>
      <c r="C1283" s="74" t="s">
        <v>737</v>
      </c>
      <c r="D1283" s="83">
        <v>1996</v>
      </c>
      <c r="E1283" s="83" t="s">
        <v>5825</v>
      </c>
      <c r="F1283" s="83" t="s">
        <v>2656</v>
      </c>
      <c r="G1283" s="83" t="s">
        <v>2760</v>
      </c>
      <c r="H1283" s="85"/>
      <c r="I1283" s="88">
        <v>520.72</v>
      </c>
      <c r="J1283" s="83">
        <v>2014</v>
      </c>
      <c r="K1283" s="83">
        <v>834</v>
      </c>
    </row>
    <row r="1284" spans="1:11" x14ac:dyDescent="0.25">
      <c r="B1284" s="74" t="s">
        <v>3857</v>
      </c>
      <c r="C1284" s="74" t="s">
        <v>45</v>
      </c>
      <c r="D1284" s="83">
        <v>1981</v>
      </c>
      <c r="E1284" s="83" t="s">
        <v>5826</v>
      </c>
      <c r="F1284" s="83" t="s">
        <v>2656</v>
      </c>
      <c r="G1284" s="83" t="s">
        <v>2640</v>
      </c>
      <c r="H1284" s="85"/>
      <c r="I1284" s="88">
        <v>526.70000000000005</v>
      </c>
      <c r="J1284" s="83">
        <v>2014</v>
      </c>
      <c r="K1284" s="83">
        <v>803</v>
      </c>
    </row>
    <row r="1285" spans="1:11" x14ac:dyDescent="0.25">
      <c r="B1285" s="74" t="s">
        <v>5827</v>
      </c>
      <c r="C1285" s="74" t="s">
        <v>1120</v>
      </c>
      <c r="D1285" s="83">
        <v>1995</v>
      </c>
      <c r="E1285" s="83" t="s">
        <v>5828</v>
      </c>
      <c r="F1285" s="83" t="s">
        <v>2656</v>
      </c>
      <c r="G1285" s="83" t="s">
        <v>2760</v>
      </c>
      <c r="H1285" s="85"/>
      <c r="I1285" s="88">
        <v>527.27</v>
      </c>
      <c r="J1285" s="83">
        <v>2014</v>
      </c>
      <c r="K1285" s="83">
        <v>800</v>
      </c>
    </row>
    <row r="1286" spans="1:11" x14ac:dyDescent="0.25">
      <c r="B1286" s="74" t="s">
        <v>2061</v>
      </c>
      <c r="C1286" s="74" t="s">
        <v>1120</v>
      </c>
      <c r="D1286" s="83"/>
      <c r="E1286" s="83" t="s">
        <v>2071</v>
      </c>
      <c r="F1286" s="83" t="s">
        <v>2656</v>
      </c>
      <c r="G1286" s="83"/>
      <c r="H1286" s="85"/>
      <c r="I1286" s="88">
        <v>527.75</v>
      </c>
      <c r="J1286" s="83">
        <v>1998</v>
      </c>
      <c r="K1286" s="83">
        <v>798</v>
      </c>
    </row>
    <row r="1287" spans="1:11" x14ac:dyDescent="0.25">
      <c r="B1287" s="74" t="s">
        <v>5829</v>
      </c>
      <c r="C1287" s="74" t="s">
        <v>1120</v>
      </c>
      <c r="D1287" s="83">
        <v>1976</v>
      </c>
      <c r="E1287" s="83" t="s">
        <v>5830</v>
      </c>
      <c r="F1287" s="83" t="s">
        <v>2656</v>
      </c>
      <c r="G1287" s="83" t="s">
        <v>2640</v>
      </c>
      <c r="H1287" s="85"/>
      <c r="I1287" s="88">
        <v>529.79999999999995</v>
      </c>
      <c r="J1287" s="83">
        <v>2014</v>
      </c>
      <c r="K1287" s="83">
        <v>787</v>
      </c>
    </row>
    <row r="1288" spans="1:11" x14ac:dyDescent="0.25">
      <c r="A1288">
        <v>130</v>
      </c>
      <c r="B1288" s="74" t="s">
        <v>5831</v>
      </c>
      <c r="C1288" s="74" t="s">
        <v>5832</v>
      </c>
      <c r="D1288" s="83">
        <v>1993</v>
      </c>
      <c r="E1288" s="83" t="s">
        <v>5833</v>
      </c>
      <c r="F1288" s="83" t="s">
        <v>2639</v>
      </c>
      <c r="G1288" s="83" t="s">
        <v>2657</v>
      </c>
      <c r="H1288" s="85"/>
      <c r="I1288" s="88">
        <v>532.34</v>
      </c>
      <c r="J1288" s="83">
        <v>2014</v>
      </c>
      <c r="K1288" s="83">
        <v>775</v>
      </c>
    </row>
    <row r="1289" spans="1:11" x14ac:dyDescent="0.25">
      <c r="B1289" s="74" t="s">
        <v>5189</v>
      </c>
      <c r="C1289" s="74" t="s">
        <v>1120</v>
      </c>
      <c r="D1289" s="83">
        <v>1996</v>
      </c>
      <c r="E1289" s="83" t="s">
        <v>5834</v>
      </c>
      <c r="F1289" s="83" t="s">
        <v>2656</v>
      </c>
      <c r="G1289" s="83" t="s">
        <v>2760</v>
      </c>
      <c r="H1289" s="85"/>
      <c r="I1289" s="88">
        <v>536.55999999999995</v>
      </c>
      <c r="J1289" s="83">
        <v>2014</v>
      </c>
      <c r="K1289" s="83">
        <v>754</v>
      </c>
    </row>
    <row r="1290" spans="1:11" x14ac:dyDescent="0.25">
      <c r="B1290" s="74" t="s">
        <v>5835</v>
      </c>
      <c r="C1290" s="74" t="s">
        <v>5832</v>
      </c>
      <c r="D1290" s="83">
        <v>1976</v>
      </c>
      <c r="E1290" s="83" t="s">
        <v>5836</v>
      </c>
      <c r="F1290" s="83" t="s">
        <v>2639</v>
      </c>
      <c r="G1290" s="83" t="s">
        <v>2640</v>
      </c>
      <c r="H1290" s="85"/>
      <c r="I1290" s="88">
        <v>537.77</v>
      </c>
      <c r="J1290" s="83">
        <v>2014</v>
      </c>
      <c r="K1290" s="83">
        <v>748</v>
      </c>
    </row>
    <row r="1291" spans="1:11" x14ac:dyDescent="0.25">
      <c r="A1291" s="28"/>
      <c r="B1291" t="s">
        <v>2062</v>
      </c>
      <c r="C1291" t="s">
        <v>626</v>
      </c>
      <c r="E1291" s="4" t="s">
        <v>2072</v>
      </c>
      <c r="F1291" s="4" t="s">
        <v>2656</v>
      </c>
      <c r="H1291" s="105"/>
      <c r="I1291" s="106">
        <v>538.55999999999995</v>
      </c>
      <c r="J1291" s="107">
        <v>1998</v>
      </c>
      <c r="K1291" s="107">
        <v>744</v>
      </c>
    </row>
    <row r="1292" spans="1:11" x14ac:dyDescent="0.25">
      <c r="B1292" s="74" t="s">
        <v>5837</v>
      </c>
      <c r="C1292" s="74" t="s">
        <v>5838</v>
      </c>
      <c r="D1292" s="83">
        <v>1989</v>
      </c>
      <c r="E1292" s="83" t="s">
        <v>5839</v>
      </c>
      <c r="F1292" s="83" t="s">
        <v>2856</v>
      </c>
      <c r="G1292" s="83" t="s">
        <v>2640</v>
      </c>
      <c r="H1292" s="85"/>
      <c r="I1292" s="88">
        <v>539.21</v>
      </c>
      <c r="J1292" s="83">
        <v>2014</v>
      </c>
      <c r="K1292" s="83">
        <v>740</v>
      </c>
    </row>
    <row r="1293" spans="1:11" x14ac:dyDescent="0.25">
      <c r="B1293" s="74" t="s">
        <v>5840</v>
      </c>
      <c r="C1293" s="74" t="s">
        <v>5822</v>
      </c>
      <c r="D1293" s="83">
        <v>1990</v>
      </c>
      <c r="E1293" s="83" t="s">
        <v>5841</v>
      </c>
      <c r="F1293" s="83" t="s">
        <v>2656</v>
      </c>
      <c r="G1293" s="83" t="s">
        <v>2640</v>
      </c>
      <c r="H1293" s="85"/>
      <c r="I1293" s="88">
        <v>541.95000000000005</v>
      </c>
      <c r="J1293" s="83">
        <v>2014</v>
      </c>
      <c r="K1293" s="83">
        <v>727</v>
      </c>
    </row>
    <row r="1294" spans="1:11" x14ac:dyDescent="0.25">
      <c r="A1294" s="28"/>
      <c r="B1294" s="74" t="s">
        <v>2063</v>
      </c>
      <c r="C1294" s="74" t="s">
        <v>114</v>
      </c>
      <c r="D1294" s="83"/>
      <c r="E1294" s="83" t="s">
        <v>2073</v>
      </c>
      <c r="F1294" s="83" t="s">
        <v>2639</v>
      </c>
      <c r="G1294" s="83"/>
      <c r="H1294" s="85"/>
      <c r="I1294" s="88">
        <v>542.29999999999995</v>
      </c>
      <c r="J1294" s="83">
        <v>1998</v>
      </c>
      <c r="K1294" s="83">
        <v>725</v>
      </c>
    </row>
    <row r="1295" spans="1:11" x14ac:dyDescent="0.25">
      <c r="B1295" s="74" t="s">
        <v>5842</v>
      </c>
      <c r="C1295" s="74" t="s">
        <v>1120</v>
      </c>
      <c r="D1295" s="83">
        <v>1994</v>
      </c>
      <c r="E1295" s="83" t="s">
        <v>5843</v>
      </c>
      <c r="F1295" s="83" t="s">
        <v>2656</v>
      </c>
      <c r="G1295" s="83" t="s">
        <v>2657</v>
      </c>
      <c r="H1295" s="85"/>
      <c r="I1295" s="88">
        <v>551.72</v>
      </c>
      <c r="J1295" s="83">
        <v>2014</v>
      </c>
      <c r="K1295" s="83">
        <v>680</v>
      </c>
    </row>
    <row r="1296" spans="1:11" x14ac:dyDescent="0.25">
      <c r="A1296">
        <v>137</v>
      </c>
      <c r="B1296" s="74" t="s">
        <v>5844</v>
      </c>
      <c r="C1296" s="74" t="s">
        <v>1120</v>
      </c>
      <c r="D1296" s="83">
        <v>1994</v>
      </c>
      <c r="E1296" s="83" t="s">
        <v>5845</v>
      </c>
      <c r="F1296" s="83" t="s">
        <v>2656</v>
      </c>
      <c r="G1296" s="83" t="s">
        <v>2657</v>
      </c>
      <c r="H1296" s="85"/>
      <c r="I1296" s="88">
        <v>573.51</v>
      </c>
      <c r="J1296" s="83">
        <v>2014</v>
      </c>
      <c r="K1296" s="83">
        <v>581</v>
      </c>
    </row>
    <row r="1297" spans="1:12" x14ac:dyDescent="0.25">
      <c r="H1297" s="22"/>
      <c r="I1297" s="111"/>
      <c r="J1297" s="22"/>
      <c r="K1297" s="22"/>
    </row>
    <row r="1298" spans="1:12" x14ac:dyDescent="0.25">
      <c r="A1298" s="77" t="s">
        <v>421</v>
      </c>
      <c r="B1298" s="78"/>
      <c r="C1298" s="78"/>
      <c r="D1298" s="81"/>
      <c r="E1298" s="81"/>
      <c r="F1298" s="81"/>
      <c r="G1298" s="81"/>
      <c r="H1298" s="81"/>
      <c r="I1298" s="87"/>
      <c r="J1298" s="81"/>
      <c r="K1298" s="81"/>
      <c r="L1298" s="78"/>
    </row>
    <row r="1299" spans="1:12" ht="4.5" customHeight="1" x14ac:dyDescent="0.25">
      <c r="H1299" s="22"/>
      <c r="I1299" s="111"/>
      <c r="J1299" s="22"/>
      <c r="K1299" s="22"/>
    </row>
    <row r="1300" spans="1:12" x14ac:dyDescent="0.25">
      <c r="A1300">
        <v>1</v>
      </c>
      <c r="B1300" s="74" t="s">
        <v>3116</v>
      </c>
      <c r="C1300" s="74" t="s">
        <v>1132</v>
      </c>
      <c r="D1300" s="83">
        <v>1976</v>
      </c>
      <c r="E1300" s="83" t="s">
        <v>2967</v>
      </c>
      <c r="F1300" s="83"/>
      <c r="G1300" s="83" t="s">
        <v>2640</v>
      </c>
      <c r="H1300" s="85"/>
      <c r="I1300" s="88">
        <f>13*60+13.49</f>
        <v>793.49</v>
      </c>
      <c r="J1300" s="83">
        <v>2000</v>
      </c>
      <c r="K1300" s="83">
        <v>1179</v>
      </c>
    </row>
    <row r="1301" spans="1:12" x14ac:dyDescent="0.25">
      <c r="B1301" s="74" t="s">
        <v>3115</v>
      </c>
      <c r="C1301" s="74" t="s">
        <v>682</v>
      </c>
      <c r="D1301" s="83">
        <v>1968</v>
      </c>
      <c r="E1301" s="83" t="s">
        <v>2966</v>
      </c>
      <c r="F1301" s="83"/>
      <c r="G1301" s="83" t="s">
        <v>2640</v>
      </c>
      <c r="H1301" s="85"/>
      <c r="I1301" s="88">
        <v>794.43</v>
      </c>
      <c r="J1301" s="83">
        <v>2000</v>
      </c>
      <c r="K1301" s="83">
        <v>1175</v>
      </c>
    </row>
    <row r="1302" spans="1:12" x14ac:dyDescent="0.25">
      <c r="B1302" s="74" t="s">
        <v>2397</v>
      </c>
      <c r="C1302" s="74" t="s">
        <v>34</v>
      </c>
      <c r="D1302" s="83">
        <v>1970</v>
      </c>
      <c r="E1302" s="83" t="s">
        <v>2968</v>
      </c>
      <c r="F1302" s="83" t="s">
        <v>2942</v>
      </c>
      <c r="G1302" s="83" t="s">
        <v>2640</v>
      </c>
      <c r="H1302" s="85"/>
      <c r="I1302" s="88">
        <v>795.73</v>
      </c>
      <c r="J1302" s="83">
        <v>2000</v>
      </c>
      <c r="K1302" s="83">
        <v>1174</v>
      </c>
    </row>
    <row r="1303" spans="1:12" x14ac:dyDescent="0.25">
      <c r="B1303" s="74" t="s">
        <v>3888</v>
      </c>
      <c r="C1303" s="74" t="s">
        <v>1132</v>
      </c>
      <c r="D1303" s="83">
        <v>1985</v>
      </c>
      <c r="E1303" s="83" t="s">
        <v>3902</v>
      </c>
      <c r="F1303" s="83"/>
      <c r="G1303" s="83" t="s">
        <v>2760</v>
      </c>
      <c r="H1303" s="85"/>
      <c r="I1303" s="88">
        <v>796.53</v>
      </c>
      <c r="J1303" s="83">
        <v>2003</v>
      </c>
      <c r="K1303" s="83">
        <v>1168</v>
      </c>
    </row>
    <row r="1304" spans="1:12" x14ac:dyDescent="0.25">
      <c r="B1304" s="74" t="s">
        <v>3889</v>
      </c>
      <c r="C1304" s="74" t="s">
        <v>1132</v>
      </c>
      <c r="D1304" s="83">
        <v>1984</v>
      </c>
      <c r="E1304" s="83" t="s">
        <v>3903</v>
      </c>
      <c r="F1304" s="83"/>
      <c r="G1304" s="83" t="s">
        <v>2657</v>
      </c>
      <c r="H1304" s="85"/>
      <c r="I1304" s="88">
        <v>796.71</v>
      </c>
      <c r="J1304" s="83">
        <v>2003</v>
      </c>
      <c r="K1304" s="83">
        <v>1167</v>
      </c>
    </row>
    <row r="1305" spans="1:12" x14ac:dyDescent="0.25">
      <c r="B1305" s="74" t="s">
        <v>3924</v>
      </c>
      <c r="C1305" s="74" t="s">
        <v>3861</v>
      </c>
      <c r="D1305" s="83">
        <v>1974</v>
      </c>
      <c r="E1305" s="83" t="s">
        <v>3904</v>
      </c>
      <c r="F1305" s="83"/>
      <c r="G1305" s="83" t="s">
        <v>2640</v>
      </c>
      <c r="H1305" s="85"/>
      <c r="I1305" s="88">
        <v>798.19</v>
      </c>
      <c r="J1305" s="83">
        <v>2003</v>
      </c>
      <c r="K1305" s="83">
        <v>1162</v>
      </c>
    </row>
    <row r="1306" spans="1:12" x14ac:dyDescent="0.25">
      <c r="B1306" s="74" t="s">
        <v>2592</v>
      </c>
      <c r="C1306" s="74" t="s">
        <v>695</v>
      </c>
      <c r="D1306" s="83">
        <v>1981</v>
      </c>
      <c r="E1306" s="83" t="s">
        <v>2600</v>
      </c>
      <c r="F1306" s="83"/>
      <c r="G1306" s="83" t="s">
        <v>2657</v>
      </c>
      <c r="H1306" s="85"/>
      <c r="I1306" s="88">
        <v>802.32</v>
      </c>
      <c r="J1306" s="83">
        <v>2001</v>
      </c>
      <c r="K1306" s="83">
        <v>1147</v>
      </c>
    </row>
    <row r="1307" spans="1:12" x14ac:dyDescent="0.25">
      <c r="B1307" s="74" t="s">
        <v>2622</v>
      </c>
      <c r="C1307" s="74" t="s">
        <v>1132</v>
      </c>
      <c r="D1307" s="83">
        <v>1984</v>
      </c>
      <c r="E1307" s="83" t="s">
        <v>2601</v>
      </c>
      <c r="F1307" s="83"/>
      <c r="G1307" s="83" t="s">
        <v>2640</v>
      </c>
      <c r="H1307" s="85"/>
      <c r="I1307" s="88">
        <v>802.95</v>
      </c>
      <c r="J1307" s="83">
        <v>2001</v>
      </c>
      <c r="K1307" s="83">
        <v>1145</v>
      </c>
    </row>
    <row r="1308" spans="1:12" x14ac:dyDescent="0.25">
      <c r="B1308" s="74" t="s">
        <v>1353</v>
      </c>
      <c r="C1308" s="74" t="s">
        <v>1120</v>
      </c>
      <c r="D1308" s="83">
        <v>1973</v>
      </c>
      <c r="E1308" s="83" t="s">
        <v>2602</v>
      </c>
      <c r="F1308" s="83" t="s">
        <v>2656</v>
      </c>
      <c r="G1308" s="83" t="s">
        <v>2640</v>
      </c>
      <c r="H1308" s="85"/>
      <c r="I1308" s="88">
        <v>803.27</v>
      </c>
      <c r="J1308" s="83">
        <v>2001</v>
      </c>
      <c r="K1308" s="83">
        <v>1144</v>
      </c>
    </row>
    <row r="1309" spans="1:12" x14ac:dyDescent="0.25">
      <c r="A1309">
        <v>10</v>
      </c>
      <c r="B1309" s="74" t="s">
        <v>2437</v>
      </c>
      <c r="C1309" s="74" t="s">
        <v>807</v>
      </c>
      <c r="D1309" s="83">
        <v>1976</v>
      </c>
      <c r="E1309" s="83" t="s">
        <v>3905</v>
      </c>
      <c r="F1309" s="83" t="s">
        <v>2678</v>
      </c>
      <c r="G1309" s="83" t="s">
        <v>2640</v>
      </c>
      <c r="H1309" s="85"/>
      <c r="I1309" s="88">
        <v>803.68</v>
      </c>
      <c r="J1309" s="83">
        <v>2003</v>
      </c>
      <c r="K1309" s="83">
        <v>1143</v>
      </c>
    </row>
    <row r="1310" spans="1:12" x14ac:dyDescent="0.25">
      <c r="B1310" t="s">
        <v>2592</v>
      </c>
      <c r="C1310" t="s">
        <v>695</v>
      </c>
      <c r="D1310" s="4">
        <v>1981</v>
      </c>
      <c r="E1310" s="110" t="s">
        <v>3906</v>
      </c>
      <c r="F1310" s="110"/>
      <c r="G1310" s="110" t="s">
        <v>2657</v>
      </c>
      <c r="H1310" s="22"/>
      <c r="I1310" s="111">
        <v>806.64</v>
      </c>
      <c r="J1310" s="22">
        <v>2003</v>
      </c>
      <c r="K1310" s="22">
        <v>1132</v>
      </c>
    </row>
    <row r="1311" spans="1:12" x14ac:dyDescent="0.25">
      <c r="B1311" s="74" t="s">
        <v>3545</v>
      </c>
      <c r="C1311" s="74" t="s">
        <v>3493</v>
      </c>
      <c r="D1311" s="83">
        <v>1981</v>
      </c>
      <c r="E1311" s="83" t="s">
        <v>3480</v>
      </c>
      <c r="F1311" s="83"/>
      <c r="G1311" s="83" t="s">
        <v>2640</v>
      </c>
      <c r="H1311" s="85"/>
      <c r="I1311" s="88">
        <v>810.27</v>
      </c>
      <c r="J1311" s="83">
        <v>2006</v>
      </c>
      <c r="K1311" s="83">
        <v>1120</v>
      </c>
    </row>
    <row r="1312" spans="1:12" x14ac:dyDescent="0.25">
      <c r="B1312" s="74" t="s">
        <v>3546</v>
      </c>
      <c r="C1312" s="74" t="s">
        <v>2710</v>
      </c>
      <c r="D1312" s="83">
        <v>1985</v>
      </c>
      <c r="E1312" s="83" t="s">
        <v>3481</v>
      </c>
      <c r="F1312" s="83"/>
      <c r="G1312" s="83" t="s">
        <v>2640</v>
      </c>
      <c r="H1312" s="85"/>
      <c r="I1312" s="88">
        <v>810.74</v>
      </c>
      <c r="J1312" s="83">
        <v>2006</v>
      </c>
      <c r="K1312" s="83">
        <v>1118</v>
      </c>
    </row>
    <row r="1313" spans="1:11" x14ac:dyDescent="0.25">
      <c r="B1313" s="74" t="s">
        <v>2429</v>
      </c>
      <c r="C1313" s="74" t="s">
        <v>695</v>
      </c>
      <c r="D1313" s="83">
        <v>1975</v>
      </c>
      <c r="E1313" s="83" t="s">
        <v>2438</v>
      </c>
      <c r="F1313" s="83"/>
      <c r="G1313" s="83" t="s">
        <v>2640</v>
      </c>
      <c r="H1313" s="85"/>
      <c r="I1313" s="88">
        <v>811.38</v>
      </c>
      <c r="J1313" s="83">
        <v>1999</v>
      </c>
      <c r="K1313" s="83">
        <v>1116</v>
      </c>
    </row>
    <row r="1314" spans="1:11" x14ac:dyDescent="0.25">
      <c r="B1314" s="74" t="s">
        <v>973</v>
      </c>
      <c r="C1314" s="74" t="s">
        <v>4736</v>
      </c>
      <c r="D1314" s="83">
        <v>1964</v>
      </c>
      <c r="E1314" s="83" t="s">
        <v>781</v>
      </c>
      <c r="F1314" s="83"/>
      <c r="G1314" s="83" t="s">
        <v>2640</v>
      </c>
      <c r="H1314" s="85"/>
      <c r="I1314" s="88">
        <f>13*60+32.09</f>
        <v>812.09</v>
      </c>
      <c r="J1314" s="83">
        <v>1991</v>
      </c>
      <c r="K1314" s="83">
        <v>1114</v>
      </c>
    </row>
    <row r="1315" spans="1:11" x14ac:dyDescent="0.25">
      <c r="B1315" s="74" t="s">
        <v>3547</v>
      </c>
      <c r="C1315" s="74" t="s">
        <v>2710</v>
      </c>
      <c r="D1315" s="83">
        <v>1986</v>
      </c>
      <c r="E1315" s="83" t="s">
        <v>3482</v>
      </c>
      <c r="F1315" s="83"/>
      <c r="G1315" s="83" t="s">
        <v>2640</v>
      </c>
      <c r="H1315" s="85"/>
      <c r="I1315" s="88">
        <v>812.66</v>
      </c>
      <c r="J1315" s="83">
        <v>2006</v>
      </c>
      <c r="K1315" s="83">
        <v>1112</v>
      </c>
    </row>
    <row r="1316" spans="1:11" x14ac:dyDescent="0.25">
      <c r="B1316" s="74" t="s">
        <v>2456</v>
      </c>
      <c r="C1316" s="74" t="s">
        <v>1190</v>
      </c>
      <c r="D1316" s="83">
        <v>1972</v>
      </c>
      <c r="E1316" s="83" t="s">
        <v>2439</v>
      </c>
      <c r="F1316" s="83"/>
      <c r="G1316" s="83" t="s">
        <v>2640</v>
      </c>
      <c r="H1316" s="85"/>
      <c r="I1316" s="88">
        <v>812.76</v>
      </c>
      <c r="J1316" s="83">
        <v>1999</v>
      </c>
      <c r="K1316" s="83">
        <v>1111</v>
      </c>
    </row>
    <row r="1317" spans="1:11" x14ac:dyDescent="0.25">
      <c r="B1317" s="74" t="s">
        <v>536</v>
      </c>
      <c r="C1317" s="74" t="s">
        <v>293</v>
      </c>
      <c r="D1317" s="83">
        <v>1966</v>
      </c>
      <c r="E1317" s="83" t="s">
        <v>422</v>
      </c>
      <c r="F1317" s="83"/>
      <c r="G1317" s="83" t="s">
        <v>2640</v>
      </c>
      <c r="H1317" s="85"/>
      <c r="I1317" s="88">
        <f>13*60+32.9</f>
        <v>812.9</v>
      </c>
      <c r="J1317" s="83">
        <v>1989</v>
      </c>
      <c r="K1317" s="83">
        <v>1111</v>
      </c>
    </row>
    <row r="1318" spans="1:11" x14ac:dyDescent="0.25">
      <c r="B1318" s="74" t="s">
        <v>3790</v>
      </c>
      <c r="C1318" s="74" t="s">
        <v>1640</v>
      </c>
      <c r="D1318" s="83">
        <v>1984</v>
      </c>
      <c r="E1318" s="83" t="s">
        <v>3483</v>
      </c>
      <c r="F1318" s="83"/>
      <c r="G1318" s="83" t="s">
        <v>2640</v>
      </c>
      <c r="H1318" s="85"/>
      <c r="I1318" s="88">
        <v>812.97</v>
      </c>
      <c r="J1318" s="83">
        <v>2006</v>
      </c>
      <c r="K1318" s="83">
        <v>1111</v>
      </c>
    </row>
    <row r="1319" spans="1:11" x14ac:dyDescent="0.25">
      <c r="B1319" s="74" t="s">
        <v>537</v>
      </c>
      <c r="C1319" s="74" t="s">
        <v>4736</v>
      </c>
      <c r="D1319" s="83">
        <v>1961</v>
      </c>
      <c r="E1319" s="83" t="s">
        <v>423</v>
      </c>
      <c r="F1319" s="83"/>
      <c r="G1319" s="83" t="s">
        <v>2640</v>
      </c>
      <c r="H1319" s="85"/>
      <c r="I1319" s="88">
        <v>813.32</v>
      </c>
      <c r="J1319" s="83">
        <v>1989</v>
      </c>
      <c r="K1319" s="83">
        <v>1109</v>
      </c>
    </row>
    <row r="1320" spans="1:11" x14ac:dyDescent="0.25">
      <c r="B1320" t="s">
        <v>681</v>
      </c>
      <c r="C1320" t="s">
        <v>682</v>
      </c>
      <c r="D1320" s="4">
        <v>1968</v>
      </c>
      <c r="E1320" s="4" t="s">
        <v>683</v>
      </c>
      <c r="H1320" s="22"/>
      <c r="I1320" s="111">
        <f>13*60+33.4</f>
        <v>813.4</v>
      </c>
      <c r="J1320" s="22">
        <v>1990</v>
      </c>
      <c r="K1320" s="22">
        <v>1109</v>
      </c>
    </row>
    <row r="1321" spans="1:11" x14ac:dyDescent="0.25">
      <c r="A1321">
        <v>20</v>
      </c>
      <c r="B1321" s="74" t="s">
        <v>2430</v>
      </c>
      <c r="C1321" s="74" t="s">
        <v>1132</v>
      </c>
      <c r="D1321" s="83">
        <v>1975</v>
      </c>
      <c r="E1321" s="83" t="s">
        <v>2440</v>
      </c>
      <c r="F1321" s="83"/>
      <c r="G1321" s="83" t="s">
        <v>2640</v>
      </c>
      <c r="H1321" s="85"/>
      <c r="I1321" s="88">
        <v>814.41</v>
      </c>
      <c r="J1321" s="83">
        <v>1999</v>
      </c>
      <c r="K1321" s="83">
        <v>1106</v>
      </c>
    </row>
    <row r="1322" spans="1:11" x14ac:dyDescent="0.25">
      <c r="B1322" s="74" t="s">
        <v>538</v>
      </c>
      <c r="C1322" s="74" t="s">
        <v>440</v>
      </c>
      <c r="D1322" s="83">
        <v>1963</v>
      </c>
      <c r="E1322" s="83" t="s">
        <v>424</v>
      </c>
      <c r="F1322" s="83" t="s">
        <v>2713</v>
      </c>
      <c r="G1322" s="83" t="s">
        <v>2640</v>
      </c>
      <c r="H1322" s="85"/>
      <c r="I1322" s="88">
        <v>814.48</v>
      </c>
      <c r="J1322" s="83">
        <v>1989</v>
      </c>
      <c r="K1322" s="83">
        <v>1105</v>
      </c>
    </row>
    <row r="1323" spans="1:11" x14ac:dyDescent="0.25">
      <c r="B1323" s="74" t="s">
        <v>974</v>
      </c>
      <c r="C1323" s="74" t="s">
        <v>782</v>
      </c>
      <c r="D1323" s="83">
        <v>1961</v>
      </c>
      <c r="E1323" s="83" t="s">
        <v>783</v>
      </c>
      <c r="F1323" s="83"/>
      <c r="G1323" s="83" t="s">
        <v>2640</v>
      </c>
      <c r="H1323" s="85"/>
      <c r="I1323" s="88">
        <v>814.79</v>
      </c>
      <c r="J1323" s="83">
        <v>1991</v>
      </c>
      <c r="K1323" s="83">
        <v>1104</v>
      </c>
    </row>
    <row r="1324" spans="1:11" x14ac:dyDescent="0.25">
      <c r="B1324" s="74" t="s">
        <v>690</v>
      </c>
      <c r="C1324" s="74" t="s">
        <v>293</v>
      </c>
      <c r="D1324" s="83"/>
      <c r="E1324" s="83" t="s">
        <v>691</v>
      </c>
      <c r="F1324" s="83"/>
      <c r="G1324" s="83"/>
      <c r="H1324" s="85"/>
      <c r="I1324" s="88">
        <f>13*60+35</f>
        <v>815</v>
      </c>
      <c r="J1324" s="83">
        <v>1990</v>
      </c>
      <c r="K1324" s="83">
        <v>1104</v>
      </c>
    </row>
    <row r="1325" spans="1:11" x14ac:dyDescent="0.25">
      <c r="B1325" s="74" t="s">
        <v>496</v>
      </c>
      <c r="C1325" s="74" t="s">
        <v>441</v>
      </c>
      <c r="D1325" s="83">
        <v>1960</v>
      </c>
      <c r="E1325" s="83" t="s">
        <v>425</v>
      </c>
      <c r="F1325" s="83"/>
      <c r="G1325" s="83" t="s">
        <v>2640</v>
      </c>
      <c r="H1325" s="85"/>
      <c r="I1325" s="88">
        <v>815.23</v>
      </c>
      <c r="J1325" s="83">
        <v>1989</v>
      </c>
      <c r="K1325" s="83">
        <v>1103</v>
      </c>
    </row>
    <row r="1326" spans="1:11" x14ac:dyDescent="0.25">
      <c r="B1326" s="74" t="s">
        <v>2969</v>
      </c>
      <c r="C1326" s="74" t="s">
        <v>1190</v>
      </c>
      <c r="D1326" s="83">
        <v>1972</v>
      </c>
      <c r="E1326" s="83" t="s">
        <v>2970</v>
      </c>
      <c r="F1326" s="83"/>
      <c r="G1326" s="83" t="s">
        <v>2640</v>
      </c>
      <c r="H1326" s="85"/>
      <c r="I1326" s="88">
        <v>815.65</v>
      </c>
      <c r="J1326" s="83">
        <v>2000</v>
      </c>
      <c r="K1326" s="83">
        <v>1101</v>
      </c>
    </row>
    <row r="1327" spans="1:11" x14ac:dyDescent="0.25">
      <c r="B1327" s="74" t="s">
        <v>3196</v>
      </c>
      <c r="C1327" s="74" t="s">
        <v>2815</v>
      </c>
      <c r="D1327" s="83">
        <v>1969</v>
      </c>
      <c r="E1327" s="83" t="s">
        <v>3484</v>
      </c>
      <c r="F1327" s="83" t="s">
        <v>2942</v>
      </c>
      <c r="G1327" s="83" t="s">
        <v>2640</v>
      </c>
      <c r="H1327" s="85"/>
      <c r="I1327" s="88">
        <v>816.19</v>
      </c>
      <c r="J1327" s="83">
        <v>2006</v>
      </c>
      <c r="K1327" s="83">
        <v>1100</v>
      </c>
    </row>
    <row r="1328" spans="1:11" x14ac:dyDescent="0.25">
      <c r="B1328" s="74" t="s">
        <v>3925</v>
      </c>
      <c r="C1328" s="74" t="s">
        <v>2710</v>
      </c>
      <c r="D1328" s="83">
        <v>1982</v>
      </c>
      <c r="E1328" s="83" t="s">
        <v>3907</v>
      </c>
      <c r="F1328" s="83"/>
      <c r="G1328" s="83" t="s">
        <v>2657</v>
      </c>
      <c r="H1328" s="85"/>
      <c r="I1328" s="88">
        <v>816.52</v>
      </c>
      <c r="J1328" s="83">
        <v>2003</v>
      </c>
      <c r="K1328" s="83">
        <v>1098</v>
      </c>
    </row>
    <row r="1329" spans="1:11" x14ac:dyDescent="0.25">
      <c r="B1329" s="74" t="s">
        <v>442</v>
      </c>
      <c r="C1329" s="74" t="s">
        <v>4736</v>
      </c>
      <c r="D1329" s="83"/>
      <c r="E1329" s="83" t="s">
        <v>426</v>
      </c>
      <c r="F1329" s="83"/>
      <c r="G1329" s="83"/>
      <c r="H1329" s="85"/>
      <c r="I1329" s="88">
        <v>817.04</v>
      </c>
      <c r="J1329" s="83">
        <v>1989</v>
      </c>
      <c r="K1329" s="83">
        <v>1097</v>
      </c>
    </row>
    <row r="1330" spans="1:11" x14ac:dyDescent="0.25">
      <c r="B1330" s="74" t="s">
        <v>976</v>
      </c>
      <c r="C1330" s="74" t="s">
        <v>4736</v>
      </c>
      <c r="D1330" s="83">
        <v>1961</v>
      </c>
      <c r="E1330" s="83" t="s">
        <v>784</v>
      </c>
      <c r="F1330" s="83"/>
      <c r="G1330" s="83" t="s">
        <v>2640</v>
      </c>
      <c r="H1330" s="85"/>
      <c r="I1330" s="88">
        <v>817.16</v>
      </c>
      <c r="J1330" s="83">
        <v>1991</v>
      </c>
      <c r="K1330" s="83">
        <v>1096</v>
      </c>
    </row>
    <row r="1331" spans="1:11" x14ac:dyDescent="0.25">
      <c r="A1331">
        <v>30</v>
      </c>
      <c r="B1331" s="74" t="s">
        <v>443</v>
      </c>
      <c r="C1331" s="74" t="s">
        <v>293</v>
      </c>
      <c r="D1331" s="83"/>
      <c r="E1331" s="83" t="s">
        <v>427</v>
      </c>
      <c r="F1331" s="83"/>
      <c r="G1331" s="83"/>
      <c r="H1331" s="85"/>
      <c r="I1331" s="88">
        <v>817.35</v>
      </c>
      <c r="J1331" s="83">
        <v>1989</v>
      </c>
      <c r="K1331" s="83">
        <v>1096</v>
      </c>
    </row>
    <row r="1332" spans="1:11" x14ac:dyDescent="0.25">
      <c r="B1332" s="18" t="s">
        <v>1353</v>
      </c>
      <c r="C1332" s="18" t="s">
        <v>1120</v>
      </c>
      <c r="D1332" s="110">
        <v>1973</v>
      </c>
      <c r="E1332" s="110" t="s">
        <v>3908</v>
      </c>
      <c r="F1332" s="110" t="s">
        <v>2656</v>
      </c>
      <c r="G1332" s="110" t="s">
        <v>2640</v>
      </c>
      <c r="H1332" s="22"/>
      <c r="I1332" s="111">
        <v>817.65</v>
      </c>
      <c r="J1332" s="22">
        <v>2003</v>
      </c>
      <c r="K1332" s="22">
        <v>1095</v>
      </c>
    </row>
    <row r="1333" spans="1:11" x14ac:dyDescent="0.25">
      <c r="B1333" s="74" t="s">
        <v>684</v>
      </c>
      <c r="C1333" s="74" t="s">
        <v>685</v>
      </c>
      <c r="D1333" s="83">
        <v>1960</v>
      </c>
      <c r="E1333" s="83" t="s">
        <v>686</v>
      </c>
      <c r="F1333" s="83" t="s">
        <v>2942</v>
      </c>
      <c r="G1333" s="83" t="s">
        <v>2640</v>
      </c>
      <c r="H1333" s="85"/>
      <c r="I1333" s="88">
        <v>818.06</v>
      </c>
      <c r="J1333" s="83">
        <v>1990</v>
      </c>
      <c r="K1333" s="83">
        <v>1093</v>
      </c>
    </row>
    <row r="1334" spans="1:11" x14ac:dyDescent="0.25">
      <c r="B1334" s="74" t="s">
        <v>2190</v>
      </c>
      <c r="C1334" s="74" t="s">
        <v>2645</v>
      </c>
      <c r="D1334" s="83">
        <v>1975</v>
      </c>
      <c r="E1334" s="83" t="s">
        <v>2441</v>
      </c>
      <c r="F1334" s="83" t="s">
        <v>2639</v>
      </c>
      <c r="G1334" s="83" t="s">
        <v>2640</v>
      </c>
      <c r="H1334" s="85"/>
      <c r="I1334" s="88">
        <v>818.99</v>
      </c>
      <c r="J1334" s="83">
        <v>1999</v>
      </c>
      <c r="K1334" s="83">
        <v>1090</v>
      </c>
    </row>
    <row r="1335" spans="1:11" x14ac:dyDescent="0.25">
      <c r="B1335" s="74" t="s">
        <v>1185</v>
      </c>
      <c r="C1335" s="74" t="s">
        <v>1132</v>
      </c>
      <c r="D1335" s="83">
        <v>1969</v>
      </c>
      <c r="E1335" s="83" t="s">
        <v>1685</v>
      </c>
      <c r="F1335" s="83"/>
      <c r="G1335" s="83" t="s">
        <v>2640</v>
      </c>
      <c r="H1335" s="85"/>
      <c r="I1335" s="88">
        <f>13*60+39.5</f>
        <v>819.5</v>
      </c>
      <c r="J1335" s="83">
        <v>1996</v>
      </c>
      <c r="K1335" s="83">
        <v>1088</v>
      </c>
    </row>
    <row r="1336" spans="1:11" x14ac:dyDescent="0.25">
      <c r="B1336" s="74" t="s">
        <v>444</v>
      </c>
      <c r="C1336" s="74" t="s">
        <v>4736</v>
      </c>
      <c r="D1336" s="83"/>
      <c r="E1336" s="83" t="s">
        <v>428</v>
      </c>
      <c r="F1336" s="83"/>
      <c r="G1336" s="83"/>
      <c r="H1336" s="85"/>
      <c r="I1336" s="88">
        <v>819.57</v>
      </c>
      <c r="J1336" s="83">
        <v>1989</v>
      </c>
      <c r="K1336" s="83">
        <v>1088</v>
      </c>
    </row>
    <row r="1337" spans="1:11" x14ac:dyDescent="0.25">
      <c r="B1337" t="s">
        <v>1353</v>
      </c>
      <c r="C1337" t="s">
        <v>1120</v>
      </c>
      <c r="D1337" s="4">
        <v>1973</v>
      </c>
      <c r="E1337" s="4" t="s">
        <v>2442</v>
      </c>
      <c r="F1337" s="4" t="s">
        <v>2656</v>
      </c>
      <c r="G1337" s="4" t="s">
        <v>2640</v>
      </c>
      <c r="H1337" s="22"/>
      <c r="I1337" s="111">
        <v>819.78</v>
      </c>
      <c r="J1337" s="22">
        <v>1999</v>
      </c>
      <c r="K1337" s="22">
        <v>1087</v>
      </c>
    </row>
    <row r="1338" spans="1:11" x14ac:dyDescent="0.25">
      <c r="B1338" t="s">
        <v>2429</v>
      </c>
      <c r="C1338" t="s">
        <v>695</v>
      </c>
      <c r="D1338" s="4">
        <v>1975</v>
      </c>
      <c r="E1338" s="4" t="s">
        <v>2603</v>
      </c>
      <c r="F1338" s="6"/>
      <c r="G1338" s="4" t="s">
        <v>2640</v>
      </c>
      <c r="H1338" s="22"/>
      <c r="I1338" s="111">
        <v>820.74</v>
      </c>
      <c r="J1338" s="22">
        <v>2001</v>
      </c>
      <c r="K1338" s="22">
        <v>1084</v>
      </c>
    </row>
    <row r="1339" spans="1:11" x14ac:dyDescent="0.25">
      <c r="B1339" s="74" t="s">
        <v>975</v>
      </c>
      <c r="C1339" s="74" t="s">
        <v>4736</v>
      </c>
      <c r="D1339" s="83">
        <v>1961</v>
      </c>
      <c r="E1339" s="83" t="s">
        <v>785</v>
      </c>
      <c r="F1339" s="83"/>
      <c r="G1339" s="83" t="s">
        <v>2640</v>
      </c>
      <c r="H1339" s="85"/>
      <c r="I1339" s="88">
        <v>821.33</v>
      </c>
      <c r="J1339" s="83">
        <v>1991</v>
      </c>
      <c r="K1339" s="83">
        <v>1082</v>
      </c>
    </row>
    <row r="1340" spans="1:11" x14ac:dyDescent="0.25">
      <c r="B1340" s="74" t="s">
        <v>2971</v>
      </c>
      <c r="C1340" s="74" t="s">
        <v>2972</v>
      </c>
      <c r="D1340" s="83">
        <v>1966</v>
      </c>
      <c r="E1340" s="83" t="s">
        <v>2973</v>
      </c>
      <c r="F1340" s="83" t="s">
        <v>2771</v>
      </c>
      <c r="G1340" s="83" t="s">
        <v>2640</v>
      </c>
      <c r="H1340" s="85"/>
      <c r="I1340" s="88">
        <v>821.86</v>
      </c>
      <c r="J1340" s="83">
        <v>2000</v>
      </c>
      <c r="K1340" s="83">
        <v>1080</v>
      </c>
    </row>
    <row r="1341" spans="1:11" x14ac:dyDescent="0.25">
      <c r="B1341" s="74" t="s">
        <v>2877</v>
      </c>
      <c r="C1341" s="74" t="s">
        <v>2710</v>
      </c>
      <c r="D1341" s="83">
        <v>1966</v>
      </c>
      <c r="E1341" s="83" t="s">
        <v>2974</v>
      </c>
      <c r="F1341" s="83"/>
      <c r="G1341" s="83" t="s">
        <v>2640</v>
      </c>
      <c r="H1341" s="85"/>
      <c r="I1341" s="88">
        <v>822.29</v>
      </c>
      <c r="J1341" s="83">
        <v>2000</v>
      </c>
      <c r="K1341" s="83">
        <v>1079</v>
      </c>
    </row>
    <row r="1342" spans="1:11" x14ac:dyDescent="0.25">
      <c r="B1342" s="74" t="s">
        <v>3213</v>
      </c>
      <c r="C1342" s="74" t="s">
        <v>1132</v>
      </c>
      <c r="D1342" s="83">
        <v>1978</v>
      </c>
      <c r="E1342" s="83" t="s">
        <v>3485</v>
      </c>
      <c r="F1342" s="83"/>
      <c r="G1342" s="83" t="s">
        <v>2640</v>
      </c>
      <c r="H1342" s="85"/>
      <c r="I1342" s="88">
        <v>822.48</v>
      </c>
      <c r="J1342" s="83">
        <v>2006</v>
      </c>
      <c r="K1342" s="83">
        <v>1078</v>
      </c>
    </row>
    <row r="1343" spans="1:11" x14ac:dyDescent="0.25">
      <c r="B1343" s="74" t="s">
        <v>2623</v>
      </c>
      <c r="C1343" s="74" t="s">
        <v>2593</v>
      </c>
      <c r="D1343" s="83">
        <v>1981</v>
      </c>
      <c r="E1343" s="83" t="s">
        <v>2604</v>
      </c>
      <c r="F1343" s="83"/>
      <c r="G1343" s="83" t="s">
        <v>2657</v>
      </c>
      <c r="H1343" s="85"/>
      <c r="I1343" s="88">
        <v>822.56</v>
      </c>
      <c r="J1343" s="83">
        <v>2001</v>
      </c>
      <c r="K1343" s="83">
        <v>1078</v>
      </c>
    </row>
    <row r="1344" spans="1:11" x14ac:dyDescent="0.25">
      <c r="A1344">
        <v>40</v>
      </c>
      <c r="B1344" s="74" t="s">
        <v>977</v>
      </c>
      <c r="C1344" s="74" t="s">
        <v>333</v>
      </c>
      <c r="D1344" s="83">
        <v>1967</v>
      </c>
      <c r="E1344" s="83" t="s">
        <v>786</v>
      </c>
      <c r="F1344" s="83"/>
      <c r="G1344" s="83" t="s">
        <v>2640</v>
      </c>
      <c r="H1344" s="85"/>
      <c r="I1344" s="88">
        <v>822.77</v>
      </c>
      <c r="J1344" s="83">
        <v>1991</v>
      </c>
      <c r="K1344" s="83">
        <v>1077</v>
      </c>
    </row>
    <row r="1345" spans="1:11" x14ac:dyDescent="0.25">
      <c r="B1345" s="74" t="s">
        <v>1099</v>
      </c>
      <c r="C1345" s="74" t="s">
        <v>2975</v>
      </c>
      <c r="D1345" s="83">
        <v>1960</v>
      </c>
      <c r="E1345" s="83" t="s">
        <v>2976</v>
      </c>
      <c r="F1345" s="83" t="s">
        <v>2771</v>
      </c>
      <c r="G1345" s="83" t="s">
        <v>2977</v>
      </c>
      <c r="H1345" s="85"/>
      <c r="I1345" s="88">
        <v>823.15</v>
      </c>
      <c r="J1345" s="83">
        <v>2000</v>
      </c>
      <c r="K1345" s="83">
        <v>1076</v>
      </c>
    </row>
    <row r="1346" spans="1:11" x14ac:dyDescent="0.25">
      <c r="B1346" s="74" t="s">
        <v>687</v>
      </c>
      <c r="C1346" s="74" t="s">
        <v>1032</v>
      </c>
      <c r="D1346" s="83">
        <v>1960</v>
      </c>
      <c r="E1346" s="83" t="s">
        <v>688</v>
      </c>
      <c r="F1346" s="83" t="s">
        <v>2639</v>
      </c>
      <c r="G1346" s="83" t="s">
        <v>2640</v>
      </c>
      <c r="H1346" s="85"/>
      <c r="I1346" s="88">
        <v>823.41</v>
      </c>
      <c r="J1346" s="83">
        <v>1990</v>
      </c>
      <c r="K1346" s="83">
        <v>1075</v>
      </c>
    </row>
    <row r="1347" spans="1:11" x14ac:dyDescent="0.25">
      <c r="B1347" s="74" t="s">
        <v>445</v>
      </c>
      <c r="C1347" s="74" t="s">
        <v>293</v>
      </c>
      <c r="D1347" s="83"/>
      <c r="E1347" s="83" t="s">
        <v>429</v>
      </c>
      <c r="F1347" s="83"/>
      <c r="G1347" s="83"/>
      <c r="H1347" s="85"/>
      <c r="I1347" s="88">
        <v>823.62</v>
      </c>
      <c r="J1347" s="83">
        <v>1989</v>
      </c>
      <c r="K1347" s="83">
        <v>1074</v>
      </c>
    </row>
    <row r="1348" spans="1:11" x14ac:dyDescent="0.25">
      <c r="B1348" s="74" t="s">
        <v>3890</v>
      </c>
      <c r="C1348" s="74" t="s">
        <v>3926</v>
      </c>
      <c r="D1348" s="83">
        <v>1983</v>
      </c>
      <c r="E1348" s="83" t="s">
        <v>3909</v>
      </c>
      <c r="F1348" s="83"/>
      <c r="G1348" s="83" t="s">
        <v>2657</v>
      </c>
      <c r="H1348" s="85"/>
      <c r="I1348" s="88">
        <v>823.65</v>
      </c>
      <c r="J1348" s="83">
        <v>2003</v>
      </c>
      <c r="K1348" s="83">
        <v>1074</v>
      </c>
    </row>
    <row r="1349" spans="1:11" x14ac:dyDescent="0.25">
      <c r="B1349" s="74" t="s">
        <v>3927</v>
      </c>
      <c r="C1349" s="74" t="s">
        <v>2710</v>
      </c>
      <c r="D1349" s="83">
        <v>1984</v>
      </c>
      <c r="E1349" s="83" t="s">
        <v>3910</v>
      </c>
      <c r="F1349" s="83"/>
      <c r="G1349" s="83" t="s">
        <v>2760</v>
      </c>
      <c r="H1349" s="85"/>
      <c r="I1349" s="88">
        <v>823.86</v>
      </c>
      <c r="J1349" s="83">
        <v>2003</v>
      </c>
      <c r="K1349" s="83">
        <v>1074</v>
      </c>
    </row>
    <row r="1350" spans="1:11" x14ac:dyDescent="0.25">
      <c r="B1350" s="74" t="s">
        <v>1100</v>
      </c>
      <c r="C1350" s="74" t="s">
        <v>758</v>
      </c>
      <c r="D1350" s="83">
        <v>1965</v>
      </c>
      <c r="E1350" s="83" t="s">
        <v>787</v>
      </c>
      <c r="F1350" s="83" t="s">
        <v>2672</v>
      </c>
      <c r="G1350" s="83" t="s">
        <v>2640</v>
      </c>
      <c r="H1350" s="85"/>
      <c r="I1350" s="88">
        <v>824.06</v>
      </c>
      <c r="J1350" s="83">
        <v>1991</v>
      </c>
      <c r="K1350" s="83">
        <v>1073</v>
      </c>
    </row>
    <row r="1351" spans="1:11" x14ac:dyDescent="0.25">
      <c r="B1351" s="74" t="s">
        <v>2436</v>
      </c>
      <c r="C1351" s="74" t="s">
        <v>10</v>
      </c>
      <c r="D1351" s="83">
        <v>1973</v>
      </c>
      <c r="E1351" s="83" t="s">
        <v>5567</v>
      </c>
      <c r="F1351" s="83" t="s">
        <v>2680</v>
      </c>
      <c r="G1351" s="83" t="s">
        <v>2640</v>
      </c>
      <c r="H1351" s="85"/>
      <c r="I1351" s="88">
        <v>824.27</v>
      </c>
      <c r="J1351" s="83">
        <v>2000</v>
      </c>
      <c r="K1351" s="83">
        <v>1072</v>
      </c>
    </row>
    <row r="1352" spans="1:11" x14ac:dyDescent="0.25">
      <c r="B1352" t="s">
        <v>2437</v>
      </c>
      <c r="C1352" t="s">
        <v>807</v>
      </c>
      <c r="D1352" s="4">
        <v>1976</v>
      </c>
      <c r="E1352" s="4" t="s">
        <v>2978</v>
      </c>
      <c r="F1352" s="6" t="s">
        <v>2678</v>
      </c>
      <c r="G1352" s="4" t="s">
        <v>2640</v>
      </c>
      <c r="H1352" s="22"/>
      <c r="I1352" s="111">
        <v>824.88</v>
      </c>
      <c r="J1352" s="22">
        <v>2000</v>
      </c>
      <c r="K1352" s="22">
        <v>1070</v>
      </c>
    </row>
    <row r="1353" spans="1:11" x14ac:dyDescent="0.25">
      <c r="B1353" s="74" t="s">
        <v>1101</v>
      </c>
      <c r="C1353" s="74" t="s">
        <v>3408</v>
      </c>
      <c r="D1353" s="83">
        <v>1960</v>
      </c>
      <c r="E1353" s="83" t="s">
        <v>788</v>
      </c>
      <c r="F1353" s="83" t="s">
        <v>2856</v>
      </c>
      <c r="G1353" s="83" t="s">
        <v>2640</v>
      </c>
      <c r="H1353" s="85"/>
      <c r="I1353" s="88">
        <v>824.95</v>
      </c>
      <c r="J1353" s="83">
        <v>1991</v>
      </c>
      <c r="K1353" s="83">
        <v>1070</v>
      </c>
    </row>
    <row r="1354" spans="1:11" x14ac:dyDescent="0.25">
      <c r="B1354" s="74" t="s">
        <v>2434</v>
      </c>
      <c r="C1354" s="74" t="s">
        <v>114</v>
      </c>
      <c r="D1354" s="83">
        <v>1969</v>
      </c>
      <c r="E1354" s="83" t="s">
        <v>2979</v>
      </c>
      <c r="F1354" s="83" t="s">
        <v>2639</v>
      </c>
      <c r="G1354" s="83" t="s">
        <v>2640</v>
      </c>
      <c r="H1354" s="85"/>
      <c r="I1354" s="88">
        <v>826.3</v>
      </c>
      <c r="J1354" s="83">
        <v>2000</v>
      </c>
      <c r="K1354" s="83">
        <v>1064</v>
      </c>
    </row>
    <row r="1355" spans="1:11" x14ac:dyDescent="0.25">
      <c r="A1355">
        <v>50</v>
      </c>
      <c r="B1355" s="74" t="s">
        <v>539</v>
      </c>
      <c r="C1355" s="74" t="s">
        <v>293</v>
      </c>
      <c r="D1355" s="83">
        <v>1963</v>
      </c>
      <c r="E1355" s="83" t="s">
        <v>430</v>
      </c>
      <c r="F1355" s="83"/>
      <c r="G1355" s="83" t="s">
        <v>2640</v>
      </c>
      <c r="H1355" s="85"/>
      <c r="I1355" s="88">
        <v>826.93</v>
      </c>
      <c r="J1355" s="83">
        <v>1989</v>
      </c>
      <c r="K1355" s="83">
        <v>1063</v>
      </c>
    </row>
    <row r="1356" spans="1:11" x14ac:dyDescent="0.25">
      <c r="B1356" s="74" t="s">
        <v>1096</v>
      </c>
      <c r="C1356" s="74" t="s">
        <v>1073</v>
      </c>
      <c r="D1356" s="83">
        <v>1967</v>
      </c>
      <c r="E1356" s="83" t="s">
        <v>789</v>
      </c>
      <c r="F1356" s="83" t="s">
        <v>2639</v>
      </c>
      <c r="G1356" s="83" t="s">
        <v>2640</v>
      </c>
      <c r="H1356" s="85"/>
      <c r="I1356" s="88">
        <v>826.98</v>
      </c>
      <c r="J1356" s="83">
        <v>1991</v>
      </c>
      <c r="K1356" s="83">
        <v>1063</v>
      </c>
    </row>
    <row r="1357" spans="1:11" x14ac:dyDescent="0.25">
      <c r="B1357" s="74" t="s">
        <v>3928</v>
      </c>
      <c r="C1357" s="74" t="s">
        <v>2710</v>
      </c>
      <c r="D1357" s="83">
        <v>1982</v>
      </c>
      <c r="E1357" s="83" t="s">
        <v>3911</v>
      </c>
      <c r="F1357" s="83"/>
      <c r="G1357" s="83" t="s">
        <v>2657</v>
      </c>
      <c r="H1357" s="85"/>
      <c r="I1357" s="88">
        <v>827.14</v>
      </c>
      <c r="J1357" s="83">
        <v>2003</v>
      </c>
      <c r="K1357" s="83">
        <v>1062</v>
      </c>
    </row>
    <row r="1358" spans="1:11" x14ac:dyDescent="0.25">
      <c r="B1358" s="74" t="s">
        <v>2432</v>
      </c>
      <c r="C1358" s="74" t="s">
        <v>2988</v>
      </c>
      <c r="D1358" s="83">
        <v>1976</v>
      </c>
      <c r="E1358" s="83" t="s">
        <v>3923</v>
      </c>
      <c r="F1358" s="83" t="s">
        <v>2678</v>
      </c>
      <c r="G1358" s="83" t="s">
        <v>3802</v>
      </c>
      <c r="H1358" s="85"/>
      <c r="I1358" s="88">
        <v>827.44</v>
      </c>
      <c r="J1358" s="83">
        <v>2003</v>
      </c>
      <c r="K1358" s="83">
        <v>1061</v>
      </c>
    </row>
    <row r="1359" spans="1:11" x14ac:dyDescent="0.25">
      <c r="B1359" s="74" t="s">
        <v>3929</v>
      </c>
      <c r="C1359" s="74" t="s">
        <v>2710</v>
      </c>
      <c r="D1359" s="83">
        <v>1984</v>
      </c>
      <c r="E1359" s="83" t="s">
        <v>3922</v>
      </c>
      <c r="F1359" s="83"/>
      <c r="G1359" s="83" t="s">
        <v>2760</v>
      </c>
      <c r="H1359" s="85"/>
      <c r="I1359" s="88">
        <v>828.04</v>
      </c>
      <c r="J1359" s="83">
        <v>2003</v>
      </c>
      <c r="K1359" s="83">
        <v>1059</v>
      </c>
    </row>
    <row r="1360" spans="1:11" x14ac:dyDescent="0.25">
      <c r="B1360" s="74" t="s">
        <v>790</v>
      </c>
      <c r="C1360" s="74" t="s">
        <v>237</v>
      </c>
      <c r="D1360" s="83"/>
      <c r="E1360" s="83" t="s">
        <v>791</v>
      </c>
      <c r="F1360" s="83" t="s">
        <v>2942</v>
      </c>
      <c r="G1360" s="83"/>
      <c r="H1360" s="85"/>
      <c r="I1360" s="88">
        <v>828.15</v>
      </c>
      <c r="J1360" s="83">
        <v>1991</v>
      </c>
      <c r="K1360" s="83">
        <v>1059</v>
      </c>
    </row>
    <row r="1361" spans="1:11" x14ac:dyDescent="0.25">
      <c r="B1361" s="74" t="s">
        <v>5583</v>
      </c>
      <c r="C1361" s="74" t="s">
        <v>2594</v>
      </c>
      <c r="D1361" s="83">
        <v>1971</v>
      </c>
      <c r="E1361" s="83" t="s">
        <v>2605</v>
      </c>
      <c r="F1361" s="83" t="s">
        <v>2639</v>
      </c>
      <c r="G1361" s="83" t="s">
        <v>2640</v>
      </c>
      <c r="H1361" s="85"/>
      <c r="I1361" s="88">
        <v>828.33</v>
      </c>
      <c r="J1361" s="83">
        <v>2001</v>
      </c>
      <c r="K1361" s="83">
        <v>1058</v>
      </c>
    </row>
    <row r="1362" spans="1:11" x14ac:dyDescent="0.25">
      <c r="B1362" s="74" t="s">
        <v>1075</v>
      </c>
      <c r="C1362" s="74" t="s">
        <v>1076</v>
      </c>
      <c r="D1362" s="83">
        <v>1966</v>
      </c>
      <c r="E1362" s="83" t="s">
        <v>1039</v>
      </c>
      <c r="F1362" s="83" t="s">
        <v>2713</v>
      </c>
      <c r="G1362" s="83" t="s">
        <v>2640</v>
      </c>
      <c r="H1362" s="85"/>
      <c r="I1362" s="88">
        <v>828.54</v>
      </c>
      <c r="J1362" s="83">
        <v>1992</v>
      </c>
      <c r="K1362" s="83">
        <v>1058</v>
      </c>
    </row>
    <row r="1363" spans="1:11" x14ac:dyDescent="0.25">
      <c r="B1363" s="74" t="s">
        <v>3548</v>
      </c>
      <c r="C1363" s="74" t="s">
        <v>3496</v>
      </c>
      <c r="D1363" s="83">
        <v>1978</v>
      </c>
      <c r="E1363" s="83" t="s">
        <v>3486</v>
      </c>
      <c r="F1363" s="83"/>
      <c r="G1363" s="83" t="s">
        <v>2640</v>
      </c>
      <c r="H1363" s="85"/>
      <c r="I1363" s="88">
        <v>828.83</v>
      </c>
      <c r="J1363" s="83">
        <v>2006</v>
      </c>
      <c r="K1363" s="83">
        <v>1057</v>
      </c>
    </row>
    <row r="1364" spans="1:11" x14ac:dyDescent="0.25">
      <c r="B1364" s="74" t="s">
        <v>2401</v>
      </c>
      <c r="C1364" s="74" t="s">
        <v>2830</v>
      </c>
      <c r="D1364" s="83">
        <v>1969</v>
      </c>
      <c r="E1364" s="83" t="s">
        <v>3921</v>
      </c>
      <c r="F1364" s="83" t="s">
        <v>2639</v>
      </c>
      <c r="G1364" s="83" t="s">
        <v>2640</v>
      </c>
      <c r="H1364" s="85"/>
      <c r="I1364" s="88">
        <v>828.84</v>
      </c>
      <c r="J1364" s="83">
        <v>2003</v>
      </c>
      <c r="K1364" s="83">
        <v>1057</v>
      </c>
    </row>
    <row r="1365" spans="1:11" x14ac:dyDescent="0.25">
      <c r="A1365">
        <v>60</v>
      </c>
      <c r="B1365" s="74" t="s">
        <v>2624</v>
      </c>
      <c r="C1365" s="74" t="s">
        <v>1132</v>
      </c>
      <c r="D1365" s="83">
        <v>1975</v>
      </c>
      <c r="E1365" s="83" t="s">
        <v>2606</v>
      </c>
      <c r="F1365" s="83"/>
      <c r="G1365" s="83" t="s">
        <v>2640</v>
      </c>
      <c r="H1365" s="85"/>
      <c r="I1365" s="88">
        <v>829.69</v>
      </c>
      <c r="J1365" s="83">
        <v>2001</v>
      </c>
      <c r="K1365" s="83">
        <v>1054</v>
      </c>
    </row>
    <row r="1366" spans="1:11" x14ac:dyDescent="0.25">
      <c r="B1366" s="74" t="s">
        <v>2595</v>
      </c>
      <c r="C1366" s="74" t="s">
        <v>695</v>
      </c>
      <c r="D1366" s="83">
        <v>1977</v>
      </c>
      <c r="E1366" s="83" t="s">
        <v>2607</v>
      </c>
      <c r="F1366" s="83"/>
      <c r="G1366" s="83" t="s">
        <v>2640</v>
      </c>
      <c r="H1366" s="85"/>
      <c r="I1366" s="88">
        <v>830.47</v>
      </c>
      <c r="J1366" s="83">
        <v>2001</v>
      </c>
      <c r="K1366" s="83">
        <v>1051</v>
      </c>
    </row>
    <row r="1367" spans="1:11" x14ac:dyDescent="0.25">
      <c r="B1367" s="74" t="s">
        <v>3729</v>
      </c>
      <c r="C1367" s="74" t="s">
        <v>929</v>
      </c>
      <c r="D1367" s="83">
        <v>1975</v>
      </c>
      <c r="E1367" s="83" t="s">
        <v>3920</v>
      </c>
      <c r="F1367" s="83" t="s">
        <v>2691</v>
      </c>
      <c r="G1367" s="83" t="s">
        <v>2640</v>
      </c>
      <c r="H1367" s="85"/>
      <c r="I1367" s="88">
        <v>830.63</v>
      </c>
      <c r="J1367" s="83">
        <v>2003</v>
      </c>
      <c r="K1367" s="83">
        <v>1051</v>
      </c>
    </row>
    <row r="1368" spans="1:11" x14ac:dyDescent="0.25">
      <c r="B1368" s="74" t="s">
        <v>3891</v>
      </c>
      <c r="C1368" s="74" t="s">
        <v>2830</v>
      </c>
      <c r="D1368" s="83">
        <v>1976</v>
      </c>
      <c r="E1368" s="83" t="s">
        <v>3919</v>
      </c>
      <c r="F1368" s="83" t="s">
        <v>2639</v>
      </c>
      <c r="G1368" s="83" t="s">
        <v>2640</v>
      </c>
      <c r="H1368" s="85"/>
      <c r="I1368" s="88">
        <v>830.95</v>
      </c>
      <c r="J1368" s="83">
        <v>2003</v>
      </c>
      <c r="K1368" s="83">
        <v>1050</v>
      </c>
    </row>
    <row r="1369" spans="1:11" x14ac:dyDescent="0.25">
      <c r="B1369" s="74" t="s">
        <v>1680</v>
      </c>
      <c r="C1369" s="74" t="s">
        <v>1132</v>
      </c>
      <c r="D1369" s="83">
        <v>1968</v>
      </c>
      <c r="E1369" s="83" t="s">
        <v>1686</v>
      </c>
      <c r="F1369" s="83"/>
      <c r="G1369" s="83" t="s">
        <v>2640</v>
      </c>
      <c r="H1369" s="85"/>
      <c r="I1369" s="88">
        <v>831.43</v>
      </c>
      <c r="J1369" s="83">
        <v>1996</v>
      </c>
      <c r="K1369" s="83">
        <v>1048</v>
      </c>
    </row>
    <row r="1370" spans="1:11" x14ac:dyDescent="0.25">
      <c r="B1370" s="74" t="s">
        <v>497</v>
      </c>
      <c r="C1370" s="74" t="s">
        <v>132</v>
      </c>
      <c r="D1370" s="83">
        <v>1969</v>
      </c>
      <c r="E1370" s="83" t="s">
        <v>1040</v>
      </c>
      <c r="F1370" s="83" t="s">
        <v>2672</v>
      </c>
      <c r="G1370" s="83" t="s">
        <v>2640</v>
      </c>
      <c r="H1370" s="85"/>
      <c r="I1370" s="88">
        <f>13*60+52.64</f>
        <v>832.64</v>
      </c>
      <c r="J1370" s="83">
        <v>1992</v>
      </c>
      <c r="K1370" s="83">
        <v>1044</v>
      </c>
    </row>
    <row r="1371" spans="1:11" x14ac:dyDescent="0.25">
      <c r="B1371" s="74" t="s">
        <v>978</v>
      </c>
      <c r="C1371" s="74" t="s">
        <v>4736</v>
      </c>
      <c r="D1371" s="83">
        <v>1967</v>
      </c>
      <c r="E1371" s="83" t="s">
        <v>792</v>
      </c>
      <c r="F1371" s="83"/>
      <c r="G1371" s="83" t="s">
        <v>2640</v>
      </c>
      <c r="H1371" s="85"/>
      <c r="I1371" s="88">
        <v>833.49</v>
      </c>
      <c r="J1371" s="83">
        <v>1991</v>
      </c>
      <c r="K1371" s="83">
        <v>1041</v>
      </c>
    </row>
    <row r="1372" spans="1:11" x14ac:dyDescent="0.25">
      <c r="B1372" s="74" t="s">
        <v>793</v>
      </c>
      <c r="C1372" s="74" t="s">
        <v>441</v>
      </c>
      <c r="D1372" s="83"/>
      <c r="E1372" s="83" t="s">
        <v>794</v>
      </c>
      <c r="F1372" s="83"/>
      <c r="G1372" s="83"/>
      <c r="H1372" s="85"/>
      <c r="I1372" s="88">
        <v>833.71</v>
      </c>
      <c r="J1372" s="83">
        <v>1991</v>
      </c>
      <c r="K1372" s="83">
        <v>1041</v>
      </c>
    </row>
    <row r="1373" spans="1:11" x14ac:dyDescent="0.25">
      <c r="B1373" s="74" t="s">
        <v>2980</v>
      </c>
      <c r="C1373" s="74" t="s">
        <v>695</v>
      </c>
      <c r="D1373" s="83"/>
      <c r="E1373" s="83" t="s">
        <v>2991</v>
      </c>
      <c r="F1373" s="83"/>
      <c r="G1373" s="83" t="s">
        <v>2640</v>
      </c>
      <c r="H1373" s="85"/>
      <c r="I1373" s="88">
        <v>833.79</v>
      </c>
      <c r="J1373" s="83">
        <v>2000</v>
      </c>
      <c r="K1373" s="83">
        <v>1040</v>
      </c>
    </row>
    <row r="1374" spans="1:11" x14ac:dyDescent="0.25">
      <c r="B1374" s="74" t="s">
        <v>795</v>
      </c>
      <c r="C1374" s="74" t="s">
        <v>796</v>
      </c>
      <c r="D1374" s="83"/>
      <c r="E1374" s="83" t="s">
        <v>797</v>
      </c>
      <c r="F1374" s="83"/>
      <c r="G1374" s="83"/>
      <c r="H1374" s="85"/>
      <c r="I1374" s="88">
        <v>833.89</v>
      </c>
      <c r="J1374" s="83">
        <v>1991</v>
      </c>
      <c r="K1374" s="83">
        <v>1040</v>
      </c>
    </row>
    <row r="1375" spans="1:11" x14ac:dyDescent="0.25">
      <c r="B1375" t="s">
        <v>1353</v>
      </c>
      <c r="C1375" t="s">
        <v>1120</v>
      </c>
      <c r="D1375" s="4">
        <v>1973</v>
      </c>
      <c r="E1375" s="4" t="s">
        <v>797</v>
      </c>
      <c r="F1375" s="6" t="s">
        <v>2656</v>
      </c>
      <c r="G1375" s="4" t="s">
        <v>2640</v>
      </c>
      <c r="H1375" s="22"/>
      <c r="I1375" s="111">
        <v>833.89</v>
      </c>
      <c r="J1375" s="22">
        <v>2000</v>
      </c>
      <c r="K1375" s="22">
        <v>1040</v>
      </c>
    </row>
    <row r="1376" spans="1:11" x14ac:dyDescent="0.25">
      <c r="A1376">
        <v>70</v>
      </c>
      <c r="B1376" s="74" t="s">
        <v>2981</v>
      </c>
      <c r="C1376" s="74" t="s">
        <v>2982</v>
      </c>
      <c r="D1376" s="83">
        <v>1977</v>
      </c>
      <c r="E1376" s="83" t="s">
        <v>2983</v>
      </c>
      <c r="F1376" s="83" t="s">
        <v>2984</v>
      </c>
      <c r="G1376" s="83" t="s">
        <v>2640</v>
      </c>
      <c r="H1376" s="85"/>
      <c r="I1376" s="88">
        <v>834.09</v>
      </c>
      <c r="J1376" s="83">
        <v>2000</v>
      </c>
      <c r="K1376" s="83">
        <v>1039</v>
      </c>
    </row>
    <row r="1377" spans="1:11" x14ac:dyDescent="0.25">
      <c r="B1377" s="74" t="s">
        <v>1359</v>
      </c>
      <c r="C1377" s="74" t="s">
        <v>2645</v>
      </c>
      <c r="D1377" s="83">
        <v>1973</v>
      </c>
      <c r="E1377" s="83" t="s">
        <v>2985</v>
      </c>
      <c r="F1377" s="83" t="s">
        <v>2639</v>
      </c>
      <c r="G1377" s="83" t="s">
        <v>2640</v>
      </c>
      <c r="H1377" s="85"/>
      <c r="I1377" s="88">
        <v>834.39</v>
      </c>
      <c r="J1377" s="83">
        <v>2000</v>
      </c>
      <c r="K1377" s="83">
        <v>1038</v>
      </c>
    </row>
    <row r="1378" spans="1:11" x14ac:dyDescent="0.25">
      <c r="B1378" s="74" t="s">
        <v>2196</v>
      </c>
      <c r="C1378" s="74" t="s">
        <v>45</v>
      </c>
      <c r="D1378" s="83">
        <v>1975</v>
      </c>
      <c r="E1378" s="83" t="s">
        <v>2608</v>
      </c>
      <c r="F1378" s="83" t="s">
        <v>2656</v>
      </c>
      <c r="G1378" s="83" t="s">
        <v>2640</v>
      </c>
      <c r="H1378" s="85"/>
      <c r="I1378" s="88">
        <v>834.77</v>
      </c>
      <c r="J1378" s="83">
        <v>2001</v>
      </c>
      <c r="K1378" s="83">
        <v>1037</v>
      </c>
    </row>
    <row r="1379" spans="1:11" x14ac:dyDescent="0.25">
      <c r="B1379" s="74" t="s">
        <v>5350</v>
      </c>
      <c r="C1379" s="74" t="s">
        <v>1073</v>
      </c>
      <c r="D1379" s="83">
        <v>1967</v>
      </c>
      <c r="E1379" s="83" t="s">
        <v>689</v>
      </c>
      <c r="F1379" s="83" t="s">
        <v>2639</v>
      </c>
      <c r="G1379" s="83" t="s">
        <v>2640</v>
      </c>
      <c r="H1379" s="85"/>
      <c r="I1379" s="88">
        <v>834.86</v>
      </c>
      <c r="J1379" s="83">
        <v>1990</v>
      </c>
      <c r="K1379" s="83">
        <v>1037</v>
      </c>
    </row>
    <row r="1380" spans="1:11" x14ac:dyDescent="0.25">
      <c r="B1380" s="74" t="s">
        <v>1681</v>
      </c>
      <c r="C1380" s="74" t="s">
        <v>682</v>
      </c>
      <c r="D1380" s="83">
        <v>1973</v>
      </c>
      <c r="E1380" s="83" t="s">
        <v>1687</v>
      </c>
      <c r="F1380" s="83"/>
      <c r="G1380" s="83" t="s">
        <v>2640</v>
      </c>
      <c r="H1380" s="85"/>
      <c r="I1380" s="88">
        <v>835.09</v>
      </c>
      <c r="J1380" s="83">
        <v>1996</v>
      </c>
      <c r="K1380" s="83">
        <v>1036</v>
      </c>
    </row>
    <row r="1381" spans="1:11" x14ac:dyDescent="0.25">
      <c r="B1381" t="s">
        <v>497</v>
      </c>
      <c r="C1381" t="s">
        <v>132</v>
      </c>
      <c r="D1381" s="4">
        <v>1969</v>
      </c>
      <c r="E1381" s="4" t="s">
        <v>431</v>
      </c>
      <c r="F1381" s="4" t="s">
        <v>2672</v>
      </c>
      <c r="G1381" s="4" t="s">
        <v>2657</v>
      </c>
      <c r="H1381" s="22"/>
      <c r="I1381" s="111">
        <v>835.2</v>
      </c>
      <c r="J1381" s="22">
        <v>1989</v>
      </c>
      <c r="K1381" s="22">
        <v>1036</v>
      </c>
    </row>
    <row r="1382" spans="1:11" x14ac:dyDescent="0.25">
      <c r="B1382" t="s">
        <v>1099</v>
      </c>
      <c r="C1382" t="s">
        <v>798</v>
      </c>
      <c r="D1382" s="4">
        <v>1960</v>
      </c>
      <c r="E1382" s="4" t="s">
        <v>799</v>
      </c>
      <c r="F1382" s="4" t="s">
        <v>2771</v>
      </c>
      <c r="G1382" s="4" t="s">
        <v>2640</v>
      </c>
      <c r="H1382" s="22"/>
      <c r="I1382" s="111">
        <v>835.31</v>
      </c>
      <c r="J1382" s="22">
        <v>1991</v>
      </c>
      <c r="K1382" s="22">
        <v>1035</v>
      </c>
    </row>
    <row r="1383" spans="1:11" x14ac:dyDescent="0.25">
      <c r="B1383" s="74" t="s">
        <v>2431</v>
      </c>
      <c r="C1383" s="74" t="s">
        <v>2830</v>
      </c>
      <c r="D1383" s="83">
        <v>1973</v>
      </c>
      <c r="E1383" s="83" t="s">
        <v>2443</v>
      </c>
      <c r="F1383" s="83" t="s">
        <v>2639</v>
      </c>
      <c r="G1383" s="83" t="s">
        <v>2640</v>
      </c>
      <c r="H1383" s="85"/>
      <c r="I1383" s="88">
        <v>836.1</v>
      </c>
      <c r="J1383" s="83">
        <v>1999</v>
      </c>
      <c r="K1383" s="83">
        <v>1033</v>
      </c>
    </row>
    <row r="1384" spans="1:11" x14ac:dyDescent="0.25">
      <c r="B1384" s="74" t="s">
        <v>1097</v>
      </c>
      <c r="C1384" s="74" t="s">
        <v>1</v>
      </c>
      <c r="D1384" s="83">
        <v>1960</v>
      </c>
      <c r="E1384" s="83" t="s">
        <v>692</v>
      </c>
      <c r="F1384" s="83" t="s">
        <v>2639</v>
      </c>
      <c r="G1384" s="83" t="s">
        <v>2640</v>
      </c>
      <c r="H1384" s="85"/>
      <c r="I1384" s="88">
        <f>13*60+56.22</f>
        <v>836.22</v>
      </c>
      <c r="J1384" s="83">
        <v>1990</v>
      </c>
      <c r="K1384" s="83">
        <v>1032</v>
      </c>
    </row>
    <row r="1385" spans="1:11" x14ac:dyDescent="0.25">
      <c r="B1385" t="s">
        <v>2432</v>
      </c>
      <c r="C1385" t="s">
        <v>2988</v>
      </c>
      <c r="D1385" s="4">
        <v>1976</v>
      </c>
      <c r="E1385" s="4" t="s">
        <v>2609</v>
      </c>
      <c r="F1385" s="6" t="s">
        <v>2678</v>
      </c>
      <c r="G1385" s="4" t="s">
        <v>2640</v>
      </c>
      <c r="H1385" s="22"/>
      <c r="I1385" s="111">
        <v>836.6</v>
      </c>
      <c r="J1385" s="22">
        <v>2001</v>
      </c>
      <c r="K1385" s="22">
        <v>1031</v>
      </c>
    </row>
    <row r="1386" spans="1:11" x14ac:dyDescent="0.25">
      <c r="B1386" s="74" t="s">
        <v>5349</v>
      </c>
      <c r="C1386" s="74" t="s">
        <v>30</v>
      </c>
      <c r="D1386" s="83">
        <v>1962</v>
      </c>
      <c r="E1386" s="83" t="s">
        <v>693</v>
      </c>
      <c r="F1386" s="83" t="s">
        <v>2639</v>
      </c>
      <c r="G1386" s="83" t="s">
        <v>2640</v>
      </c>
      <c r="H1386" s="85"/>
      <c r="I1386" s="88">
        <v>837.4</v>
      </c>
      <c r="J1386" s="83">
        <v>1990</v>
      </c>
      <c r="K1386" s="83">
        <v>1028</v>
      </c>
    </row>
    <row r="1387" spans="1:11" x14ac:dyDescent="0.25">
      <c r="B1387" s="74" t="s">
        <v>3892</v>
      </c>
      <c r="C1387" s="74" t="s">
        <v>3893</v>
      </c>
      <c r="D1387" s="83">
        <v>1972</v>
      </c>
      <c r="E1387" s="83" t="s">
        <v>3918</v>
      </c>
      <c r="F1387" s="83" t="s">
        <v>2680</v>
      </c>
      <c r="G1387" s="83" t="s">
        <v>2640</v>
      </c>
      <c r="H1387" s="85"/>
      <c r="I1387" s="88">
        <v>837.47</v>
      </c>
      <c r="J1387" s="83">
        <v>2003</v>
      </c>
      <c r="K1387" s="83">
        <v>1028</v>
      </c>
    </row>
    <row r="1388" spans="1:11" x14ac:dyDescent="0.25">
      <c r="B1388" s="74" t="s">
        <v>1377</v>
      </c>
      <c r="C1388" s="74" t="s">
        <v>1161</v>
      </c>
      <c r="D1388" s="83">
        <v>1971</v>
      </c>
      <c r="E1388" s="83" t="s">
        <v>1688</v>
      </c>
      <c r="F1388" s="83" t="s">
        <v>2656</v>
      </c>
      <c r="G1388" s="83" t="s">
        <v>2640</v>
      </c>
      <c r="H1388" s="85"/>
      <c r="I1388" s="88">
        <v>837.52</v>
      </c>
      <c r="J1388" s="83">
        <v>1996</v>
      </c>
      <c r="K1388" s="83">
        <v>1028</v>
      </c>
    </row>
    <row r="1389" spans="1:11" x14ac:dyDescent="0.25">
      <c r="B1389" t="s">
        <v>1359</v>
      </c>
      <c r="C1389" t="s">
        <v>3884</v>
      </c>
      <c r="D1389" s="4">
        <v>1973</v>
      </c>
      <c r="E1389" s="4" t="s">
        <v>2610</v>
      </c>
      <c r="F1389" s="6" t="s">
        <v>2678</v>
      </c>
      <c r="G1389" s="4" t="s">
        <v>2640</v>
      </c>
      <c r="H1389" s="22"/>
      <c r="I1389" s="111">
        <v>837.61</v>
      </c>
      <c r="J1389" s="22">
        <v>2001</v>
      </c>
      <c r="K1389" s="22">
        <v>1028</v>
      </c>
    </row>
    <row r="1390" spans="1:11" x14ac:dyDescent="0.25">
      <c r="A1390">
        <v>80</v>
      </c>
      <c r="B1390" s="74" t="s">
        <v>3265</v>
      </c>
      <c r="C1390" s="74" t="s">
        <v>1132</v>
      </c>
      <c r="D1390" s="83">
        <v>1989</v>
      </c>
      <c r="E1390" s="83" t="s">
        <v>3487</v>
      </c>
      <c r="F1390" s="83"/>
      <c r="G1390" s="83" t="s">
        <v>3549</v>
      </c>
      <c r="H1390" s="85"/>
      <c r="I1390" s="88">
        <v>837.72</v>
      </c>
      <c r="J1390" s="83">
        <v>2006</v>
      </c>
      <c r="K1390" s="83">
        <v>1027</v>
      </c>
    </row>
    <row r="1391" spans="1:11" x14ac:dyDescent="0.25">
      <c r="B1391" s="74" t="s">
        <v>1913</v>
      </c>
      <c r="C1391" s="74" t="s">
        <v>3423</v>
      </c>
      <c r="D1391" s="83">
        <v>1974</v>
      </c>
      <c r="E1391" s="83" t="s">
        <v>3917</v>
      </c>
      <c r="F1391" s="83" t="s">
        <v>2656</v>
      </c>
      <c r="G1391" s="83" t="s">
        <v>2640</v>
      </c>
      <c r="H1391" s="85"/>
      <c r="I1391" s="88">
        <v>837.89</v>
      </c>
      <c r="J1391" s="83">
        <v>2003</v>
      </c>
      <c r="K1391" s="83">
        <v>1027</v>
      </c>
    </row>
    <row r="1392" spans="1:11" x14ac:dyDescent="0.25">
      <c r="B1392" t="s">
        <v>1377</v>
      </c>
      <c r="C1392" t="s">
        <v>1161</v>
      </c>
      <c r="D1392" s="4">
        <v>1971</v>
      </c>
      <c r="E1392" s="4" t="s">
        <v>2444</v>
      </c>
      <c r="F1392" s="4" t="s">
        <v>2656</v>
      </c>
      <c r="G1392" s="4" t="s">
        <v>2640</v>
      </c>
      <c r="H1392" s="22"/>
      <c r="I1392" s="111">
        <v>837.92</v>
      </c>
      <c r="J1392" s="22">
        <v>1999</v>
      </c>
      <c r="K1392" s="22">
        <v>1027</v>
      </c>
    </row>
    <row r="1393" spans="1:11" x14ac:dyDescent="0.25">
      <c r="B1393" s="74" t="s">
        <v>2986</v>
      </c>
      <c r="C1393" s="74" t="s">
        <v>929</v>
      </c>
      <c r="D1393" s="83">
        <v>1971</v>
      </c>
      <c r="E1393" s="83" t="s">
        <v>2992</v>
      </c>
      <c r="F1393" s="83" t="s">
        <v>2691</v>
      </c>
      <c r="G1393" s="83" t="s">
        <v>2640</v>
      </c>
      <c r="H1393" s="85"/>
      <c r="I1393" s="88">
        <v>838.07</v>
      </c>
      <c r="J1393" s="83">
        <v>2000</v>
      </c>
      <c r="K1393" s="83">
        <v>1026</v>
      </c>
    </row>
    <row r="1394" spans="1:11" x14ac:dyDescent="0.25">
      <c r="B1394" s="74" t="s">
        <v>1365</v>
      </c>
      <c r="C1394" s="74" t="s">
        <v>1366</v>
      </c>
      <c r="D1394" s="83">
        <v>1971</v>
      </c>
      <c r="E1394" s="83" t="s">
        <v>2445</v>
      </c>
      <c r="F1394" s="83" t="s">
        <v>2678</v>
      </c>
      <c r="G1394" s="83" t="s">
        <v>2640</v>
      </c>
      <c r="H1394" s="85"/>
      <c r="I1394" s="88">
        <v>838.44</v>
      </c>
      <c r="J1394" s="83">
        <v>1999</v>
      </c>
      <c r="K1394" s="83">
        <v>1025</v>
      </c>
    </row>
    <row r="1395" spans="1:11" x14ac:dyDescent="0.25">
      <c r="B1395" s="74" t="s">
        <v>540</v>
      </c>
      <c r="C1395" s="74" t="s">
        <v>446</v>
      </c>
      <c r="D1395" s="83">
        <v>1963</v>
      </c>
      <c r="E1395" s="83" t="s">
        <v>432</v>
      </c>
      <c r="F1395" s="83"/>
      <c r="G1395" s="83" t="s">
        <v>2640</v>
      </c>
      <c r="H1395" s="85"/>
      <c r="I1395" s="88">
        <v>838.99</v>
      </c>
      <c r="J1395" s="83">
        <v>1989</v>
      </c>
      <c r="K1395" s="83">
        <v>1023</v>
      </c>
    </row>
    <row r="1396" spans="1:11" x14ac:dyDescent="0.25">
      <c r="B1396" s="74" t="s">
        <v>3501</v>
      </c>
      <c r="C1396" s="74" t="s">
        <v>30</v>
      </c>
      <c r="D1396" s="83">
        <v>1976</v>
      </c>
      <c r="E1396" s="83" t="s">
        <v>3916</v>
      </c>
      <c r="F1396" s="83" t="s">
        <v>2639</v>
      </c>
      <c r="G1396" s="83" t="s">
        <v>2640</v>
      </c>
      <c r="H1396" s="85"/>
      <c r="I1396" s="88">
        <v>839.04</v>
      </c>
      <c r="J1396" s="83">
        <v>2003</v>
      </c>
      <c r="K1396" s="83">
        <v>1023</v>
      </c>
    </row>
    <row r="1397" spans="1:11" x14ac:dyDescent="0.25">
      <c r="B1397" s="74" t="s">
        <v>1098</v>
      </c>
      <c r="C1397" s="74" t="s">
        <v>1085</v>
      </c>
      <c r="D1397" s="83">
        <v>1963</v>
      </c>
      <c r="E1397" s="83" t="s">
        <v>694</v>
      </c>
      <c r="F1397" s="83" t="s">
        <v>2691</v>
      </c>
      <c r="G1397" s="83" t="s">
        <v>2640</v>
      </c>
      <c r="H1397" s="85"/>
      <c r="I1397" s="88">
        <v>839.13</v>
      </c>
      <c r="J1397" s="83">
        <v>1990</v>
      </c>
      <c r="K1397" s="83">
        <v>1023</v>
      </c>
    </row>
    <row r="1398" spans="1:11" x14ac:dyDescent="0.25">
      <c r="B1398" s="74" t="s">
        <v>5335</v>
      </c>
      <c r="C1398" s="74" t="s">
        <v>3794</v>
      </c>
      <c r="D1398" s="83">
        <v>1962</v>
      </c>
      <c r="E1398" s="83" t="s">
        <v>696</v>
      </c>
      <c r="F1398" s="83" t="s">
        <v>2639</v>
      </c>
      <c r="G1398" s="83" t="s">
        <v>2640</v>
      </c>
      <c r="H1398" s="85"/>
      <c r="I1398" s="88">
        <v>839.42</v>
      </c>
      <c r="J1398" s="83">
        <v>1990</v>
      </c>
      <c r="K1398" s="83">
        <v>1022</v>
      </c>
    </row>
    <row r="1399" spans="1:11" x14ac:dyDescent="0.25">
      <c r="B1399" t="s">
        <v>2432</v>
      </c>
      <c r="C1399" t="s">
        <v>807</v>
      </c>
      <c r="D1399" s="4">
        <v>1976</v>
      </c>
      <c r="E1399" s="4" t="s">
        <v>2446</v>
      </c>
      <c r="F1399" s="4" t="s">
        <v>2678</v>
      </c>
      <c r="G1399" s="4" t="s">
        <v>2640</v>
      </c>
      <c r="H1399" s="22"/>
      <c r="I1399" s="111">
        <v>839.6</v>
      </c>
      <c r="J1399" s="22">
        <v>1999</v>
      </c>
      <c r="K1399" s="22">
        <v>1021</v>
      </c>
    </row>
    <row r="1400" spans="1:11" x14ac:dyDescent="0.25">
      <c r="B1400" s="74" t="s">
        <v>1077</v>
      </c>
      <c r="C1400" s="74" t="s">
        <v>5352</v>
      </c>
      <c r="D1400" s="83">
        <v>1960</v>
      </c>
      <c r="E1400" s="83" t="s">
        <v>1041</v>
      </c>
      <c r="F1400" s="83" t="s">
        <v>2942</v>
      </c>
      <c r="G1400" s="83" t="s">
        <v>2640</v>
      </c>
      <c r="H1400" s="85"/>
      <c r="I1400" s="88">
        <v>840.08</v>
      </c>
      <c r="J1400" s="83">
        <v>1992</v>
      </c>
      <c r="K1400" s="83">
        <v>1019</v>
      </c>
    </row>
    <row r="1401" spans="1:11" x14ac:dyDescent="0.25">
      <c r="B1401" s="74" t="s">
        <v>2433</v>
      </c>
      <c r="C1401" s="74" t="s">
        <v>5545</v>
      </c>
      <c r="D1401" s="83">
        <v>1972</v>
      </c>
      <c r="E1401" s="83" t="s">
        <v>2447</v>
      </c>
      <c r="F1401" s="83" t="s">
        <v>2639</v>
      </c>
      <c r="G1401" s="83" t="s">
        <v>2640</v>
      </c>
      <c r="H1401" s="85"/>
      <c r="I1401" s="88">
        <v>840.12</v>
      </c>
      <c r="J1401" s="83">
        <v>1999</v>
      </c>
      <c r="K1401" s="83">
        <v>1019</v>
      </c>
    </row>
    <row r="1402" spans="1:11" x14ac:dyDescent="0.25">
      <c r="B1402" t="s">
        <v>2987</v>
      </c>
      <c r="C1402" t="s">
        <v>2988</v>
      </c>
      <c r="D1402" s="4">
        <v>1976</v>
      </c>
      <c r="E1402" s="4" t="s">
        <v>2447</v>
      </c>
      <c r="F1402" s="6" t="s">
        <v>2678</v>
      </c>
      <c r="G1402" s="4" t="s">
        <v>2640</v>
      </c>
      <c r="H1402" s="22"/>
      <c r="I1402" s="111">
        <v>840.12</v>
      </c>
      <c r="J1402" s="22">
        <v>2000</v>
      </c>
      <c r="K1402" s="22">
        <v>1019</v>
      </c>
    </row>
    <row r="1403" spans="1:11" x14ac:dyDescent="0.25">
      <c r="A1403">
        <v>90</v>
      </c>
      <c r="B1403" s="74" t="s">
        <v>541</v>
      </c>
      <c r="C1403" s="74" t="s">
        <v>4736</v>
      </c>
      <c r="D1403" s="83"/>
      <c r="E1403" s="83" t="s">
        <v>433</v>
      </c>
      <c r="F1403" s="83"/>
      <c r="G1403" s="83"/>
      <c r="H1403" s="85"/>
      <c r="I1403" s="88">
        <v>840.22400000000005</v>
      </c>
      <c r="J1403" s="83">
        <v>1989</v>
      </c>
      <c r="K1403" s="83">
        <v>1019</v>
      </c>
    </row>
    <row r="1404" spans="1:11" x14ac:dyDescent="0.25">
      <c r="B1404" s="74" t="s">
        <v>3497</v>
      </c>
      <c r="C1404" s="74" t="s">
        <v>3494</v>
      </c>
      <c r="D1404" s="83">
        <v>1976</v>
      </c>
      <c r="E1404" s="83" t="s">
        <v>3488</v>
      </c>
      <c r="F1404" s="83" t="s">
        <v>2781</v>
      </c>
      <c r="G1404" s="83" t="s">
        <v>2640</v>
      </c>
      <c r="H1404" s="85"/>
      <c r="I1404" s="88">
        <v>840.4</v>
      </c>
      <c r="J1404" s="83">
        <v>2006</v>
      </c>
      <c r="K1404" s="83">
        <v>1018</v>
      </c>
    </row>
    <row r="1405" spans="1:11" x14ac:dyDescent="0.25">
      <c r="B1405" s="74" t="s">
        <v>2434</v>
      </c>
      <c r="C1405" s="74" t="s">
        <v>114</v>
      </c>
      <c r="D1405" s="83">
        <v>1969</v>
      </c>
      <c r="E1405" s="83" t="s">
        <v>2449</v>
      </c>
      <c r="F1405" s="83" t="s">
        <v>2639</v>
      </c>
      <c r="G1405" s="83" t="s">
        <v>2640</v>
      </c>
      <c r="H1405" s="85"/>
      <c r="I1405" s="88">
        <v>841.02</v>
      </c>
      <c r="J1405" s="83">
        <v>1999</v>
      </c>
      <c r="K1405" s="83">
        <v>1016</v>
      </c>
    </row>
    <row r="1406" spans="1:11" x14ac:dyDescent="0.25">
      <c r="B1406" s="74" t="s">
        <v>447</v>
      </c>
      <c r="C1406" s="74" t="s">
        <v>448</v>
      </c>
      <c r="D1406" s="83"/>
      <c r="E1406" s="83" t="s">
        <v>434</v>
      </c>
      <c r="F1406" s="83" t="s">
        <v>2942</v>
      </c>
      <c r="G1406" s="83"/>
      <c r="H1406" s="85"/>
      <c r="I1406" s="88">
        <v>841.13</v>
      </c>
      <c r="J1406" s="83">
        <v>1989</v>
      </c>
      <c r="K1406" s="83">
        <v>1016</v>
      </c>
    </row>
    <row r="1407" spans="1:11" x14ac:dyDescent="0.25">
      <c r="B1407" s="74" t="s">
        <v>3894</v>
      </c>
      <c r="C1407" s="74" t="s">
        <v>831</v>
      </c>
      <c r="D1407" s="83">
        <v>1966</v>
      </c>
      <c r="E1407" s="83" t="s">
        <v>3915</v>
      </c>
      <c r="F1407" s="83" t="s">
        <v>2639</v>
      </c>
      <c r="G1407" s="83" t="s">
        <v>2640</v>
      </c>
      <c r="H1407" s="85"/>
      <c r="I1407" s="88">
        <v>841.26</v>
      </c>
      <c r="J1407" s="83">
        <v>2003</v>
      </c>
      <c r="K1407" s="83">
        <v>1016</v>
      </c>
    </row>
    <row r="1408" spans="1:11" x14ac:dyDescent="0.25">
      <c r="B1408" s="74" t="s">
        <v>2435</v>
      </c>
      <c r="C1408" s="74" t="s">
        <v>2598</v>
      </c>
      <c r="D1408" s="83">
        <v>1963</v>
      </c>
      <c r="E1408" s="83" t="s">
        <v>2448</v>
      </c>
      <c r="F1408" s="83" t="s">
        <v>2656</v>
      </c>
      <c r="G1408" s="83" t="s">
        <v>2640</v>
      </c>
      <c r="H1408" s="85"/>
      <c r="I1408" s="88">
        <v>841.31</v>
      </c>
      <c r="J1408" s="83">
        <v>1999</v>
      </c>
      <c r="K1408" s="83">
        <v>1015</v>
      </c>
    </row>
    <row r="1409" spans="1:11" x14ac:dyDescent="0.25">
      <c r="B1409" s="74" t="s">
        <v>697</v>
      </c>
      <c r="C1409" s="74" t="s">
        <v>5336</v>
      </c>
      <c r="D1409" s="83">
        <v>1965</v>
      </c>
      <c r="E1409" s="83" t="s">
        <v>698</v>
      </c>
      <c r="F1409" s="83" t="s">
        <v>2713</v>
      </c>
      <c r="G1409" s="83" t="s">
        <v>2640</v>
      </c>
      <c r="H1409" s="85"/>
      <c r="I1409" s="88">
        <v>841.63</v>
      </c>
      <c r="J1409" s="83">
        <v>1990</v>
      </c>
      <c r="K1409" s="83">
        <v>1014</v>
      </c>
    </row>
    <row r="1410" spans="1:11" x14ac:dyDescent="0.25">
      <c r="B1410" s="74" t="s">
        <v>1365</v>
      </c>
      <c r="C1410" s="74" t="s">
        <v>1366</v>
      </c>
      <c r="D1410" s="83">
        <v>1971</v>
      </c>
      <c r="E1410" s="83" t="s">
        <v>2989</v>
      </c>
      <c r="F1410" s="83" t="s">
        <v>2678</v>
      </c>
      <c r="G1410" s="83" t="s">
        <v>2640</v>
      </c>
      <c r="H1410" s="85"/>
      <c r="I1410" s="88">
        <v>841.73</v>
      </c>
      <c r="J1410" s="83">
        <v>2000</v>
      </c>
      <c r="K1410" s="83">
        <v>1014</v>
      </c>
    </row>
    <row r="1411" spans="1:11" x14ac:dyDescent="0.25">
      <c r="B1411" s="74" t="s">
        <v>496</v>
      </c>
      <c r="C1411" s="74" t="s">
        <v>441</v>
      </c>
      <c r="D1411" s="83">
        <v>1960</v>
      </c>
      <c r="E1411" s="83" t="s">
        <v>1042</v>
      </c>
      <c r="F1411" s="83"/>
      <c r="G1411" s="83" t="s">
        <v>2640</v>
      </c>
      <c r="H1411" s="85"/>
      <c r="I1411" s="88">
        <v>842.28</v>
      </c>
      <c r="J1411" s="83">
        <v>1992</v>
      </c>
      <c r="K1411" s="83">
        <v>1012</v>
      </c>
    </row>
    <row r="1412" spans="1:11" x14ac:dyDescent="0.25">
      <c r="B1412" s="74" t="s">
        <v>542</v>
      </c>
      <c r="C1412" s="74" t="s">
        <v>93</v>
      </c>
      <c r="D1412" s="83"/>
      <c r="E1412" s="83" t="s">
        <v>435</v>
      </c>
      <c r="F1412" s="83"/>
      <c r="G1412" s="83"/>
      <c r="H1412" s="85"/>
      <c r="I1412" s="88">
        <v>842.52</v>
      </c>
      <c r="J1412" s="83">
        <v>1989</v>
      </c>
      <c r="K1412" s="83">
        <v>1011</v>
      </c>
    </row>
    <row r="1413" spans="1:11" x14ac:dyDescent="0.25">
      <c r="A1413">
        <v>100</v>
      </c>
      <c r="B1413" s="74" t="s">
        <v>699</v>
      </c>
      <c r="C1413" s="74" t="s">
        <v>626</v>
      </c>
      <c r="D1413" s="83">
        <v>1954</v>
      </c>
      <c r="E1413" s="83" t="s">
        <v>700</v>
      </c>
      <c r="F1413" s="83" t="s">
        <v>2656</v>
      </c>
      <c r="G1413" s="83" t="s">
        <v>2640</v>
      </c>
      <c r="H1413" s="85"/>
      <c r="I1413" s="88">
        <v>842.88</v>
      </c>
      <c r="J1413" s="83">
        <v>1990</v>
      </c>
      <c r="K1413" s="83">
        <v>1010</v>
      </c>
    </row>
    <row r="1414" spans="1:11" x14ac:dyDescent="0.25">
      <c r="B1414" s="74" t="s">
        <v>3498</v>
      </c>
      <c r="C1414" s="74" t="s">
        <v>3059</v>
      </c>
      <c r="D1414" s="83">
        <v>1978</v>
      </c>
      <c r="E1414" s="83" t="s">
        <v>3489</v>
      </c>
      <c r="F1414" s="83" t="s">
        <v>2713</v>
      </c>
      <c r="G1414" s="83" t="s">
        <v>2640</v>
      </c>
      <c r="H1414" s="85"/>
      <c r="I1414" s="88">
        <v>842.97</v>
      </c>
      <c r="J1414" s="83">
        <v>2006</v>
      </c>
      <c r="K1414" s="83">
        <v>1010</v>
      </c>
    </row>
    <row r="1415" spans="1:11" x14ac:dyDescent="0.25">
      <c r="B1415" s="74" t="s">
        <v>2596</v>
      </c>
      <c r="C1415" s="74" t="s">
        <v>1132</v>
      </c>
      <c r="D1415" s="83">
        <v>1974</v>
      </c>
      <c r="E1415" s="83" t="s">
        <v>2611</v>
      </c>
      <c r="F1415" s="83"/>
      <c r="G1415" s="83" t="s">
        <v>2640</v>
      </c>
      <c r="H1415" s="85"/>
      <c r="I1415" s="88">
        <v>843.33</v>
      </c>
      <c r="J1415" s="83">
        <v>2001</v>
      </c>
      <c r="K1415" s="83">
        <v>1009</v>
      </c>
    </row>
    <row r="1416" spans="1:11" x14ac:dyDescent="0.25">
      <c r="B1416" s="74" t="s">
        <v>5353</v>
      </c>
      <c r="C1416" s="74" t="s">
        <v>1043</v>
      </c>
      <c r="D1416" s="83">
        <v>1964</v>
      </c>
      <c r="E1416" s="83" t="s">
        <v>1044</v>
      </c>
      <c r="F1416" s="83" t="s">
        <v>2672</v>
      </c>
      <c r="G1416" s="83" t="s">
        <v>2640</v>
      </c>
      <c r="H1416" s="85"/>
      <c r="I1416" s="88">
        <v>844.13</v>
      </c>
      <c r="J1416" s="83">
        <v>1992</v>
      </c>
      <c r="K1416" s="83">
        <v>1006</v>
      </c>
    </row>
    <row r="1417" spans="1:11" x14ac:dyDescent="0.25">
      <c r="B1417" s="74" t="s">
        <v>3896</v>
      </c>
      <c r="C1417" s="74" t="s">
        <v>3895</v>
      </c>
      <c r="D1417" s="83">
        <v>1978</v>
      </c>
      <c r="E1417" s="83" t="s">
        <v>3914</v>
      </c>
      <c r="F1417" s="83" t="s">
        <v>2713</v>
      </c>
      <c r="G1417" s="83" t="s">
        <v>2640</v>
      </c>
      <c r="H1417" s="85"/>
      <c r="I1417" s="88">
        <v>844.8</v>
      </c>
      <c r="J1417" s="83">
        <v>2003</v>
      </c>
      <c r="K1417" s="83">
        <v>1004</v>
      </c>
    </row>
    <row r="1418" spans="1:11" x14ac:dyDescent="0.25">
      <c r="B1418" t="s">
        <v>2435</v>
      </c>
      <c r="C1418" t="s">
        <v>2598</v>
      </c>
      <c r="D1418" s="4">
        <v>1963</v>
      </c>
      <c r="E1418" s="4" t="s">
        <v>2990</v>
      </c>
      <c r="F1418" s="6" t="s">
        <v>2656</v>
      </c>
      <c r="G1418" s="4" t="s">
        <v>2640</v>
      </c>
      <c r="H1418" s="22"/>
      <c r="I1418" s="111">
        <v>845.19</v>
      </c>
      <c r="J1418" s="22">
        <v>2000</v>
      </c>
      <c r="K1418" s="22">
        <v>1003</v>
      </c>
    </row>
    <row r="1419" spans="1:11" x14ac:dyDescent="0.25">
      <c r="B1419" s="74" t="s">
        <v>5292</v>
      </c>
      <c r="C1419" s="74" t="s">
        <v>5293</v>
      </c>
      <c r="D1419" s="83">
        <v>1966</v>
      </c>
      <c r="E1419" s="83" t="s">
        <v>701</v>
      </c>
      <c r="F1419" s="83"/>
      <c r="G1419" s="83" t="s">
        <v>2640</v>
      </c>
      <c r="H1419" s="85"/>
      <c r="I1419" s="88">
        <v>846.69</v>
      </c>
      <c r="J1419" s="83">
        <v>1990</v>
      </c>
      <c r="K1419" s="83">
        <v>998</v>
      </c>
    </row>
    <row r="1420" spans="1:11" x14ac:dyDescent="0.25">
      <c r="B1420" s="74" t="s">
        <v>1698</v>
      </c>
      <c r="C1420" s="74" t="s">
        <v>682</v>
      </c>
      <c r="D1420" s="83">
        <v>1966</v>
      </c>
      <c r="E1420" s="83" t="s">
        <v>1689</v>
      </c>
      <c r="F1420" s="83"/>
      <c r="G1420" s="83" t="s">
        <v>2640</v>
      </c>
      <c r="H1420" s="85"/>
      <c r="I1420" s="88">
        <v>847.85</v>
      </c>
      <c r="J1420" s="83">
        <v>1996</v>
      </c>
      <c r="K1420" s="83">
        <v>994</v>
      </c>
    </row>
    <row r="1421" spans="1:11" x14ac:dyDescent="0.25">
      <c r="B1421" s="74" t="s">
        <v>3499</v>
      </c>
      <c r="C1421" s="74" t="s">
        <v>3495</v>
      </c>
      <c r="D1421" s="83">
        <v>1987</v>
      </c>
      <c r="E1421" s="83" t="s">
        <v>3490</v>
      </c>
      <c r="F1421" s="83" t="s">
        <v>2639</v>
      </c>
      <c r="G1421" s="83" t="s">
        <v>2760</v>
      </c>
      <c r="H1421" s="85"/>
      <c r="I1421" s="88">
        <v>851.01</v>
      </c>
      <c r="J1421" s="83">
        <v>2006</v>
      </c>
      <c r="K1421" s="83">
        <v>984</v>
      </c>
    </row>
    <row r="1422" spans="1:11" x14ac:dyDescent="0.25">
      <c r="B1422" s="74" t="s">
        <v>2436</v>
      </c>
      <c r="C1422" s="74" t="s">
        <v>10</v>
      </c>
      <c r="D1422" s="83">
        <v>1973</v>
      </c>
      <c r="E1422" s="83" t="s">
        <v>2450</v>
      </c>
      <c r="F1422" s="83" t="s">
        <v>2680</v>
      </c>
      <c r="G1422" s="83" t="s">
        <v>2640</v>
      </c>
      <c r="H1422" s="85"/>
      <c r="I1422" s="88">
        <v>851.84</v>
      </c>
      <c r="J1422" s="83">
        <v>1999</v>
      </c>
      <c r="K1422" s="83">
        <v>981</v>
      </c>
    </row>
    <row r="1423" spans="1:11" x14ac:dyDescent="0.25">
      <c r="B1423" s="74" t="s">
        <v>3728</v>
      </c>
      <c r="C1423" s="74" t="s">
        <v>737</v>
      </c>
      <c r="D1423" s="83">
        <v>1980</v>
      </c>
      <c r="E1423" s="83" t="s">
        <v>3913</v>
      </c>
      <c r="F1423" s="83" t="s">
        <v>2656</v>
      </c>
      <c r="G1423" s="83" t="s">
        <v>2640</v>
      </c>
      <c r="H1423" s="85"/>
      <c r="I1423" s="88">
        <v>852.18</v>
      </c>
      <c r="J1423" s="83">
        <v>2003</v>
      </c>
      <c r="K1423" s="83">
        <v>980</v>
      </c>
    </row>
    <row r="1424" spans="1:11" x14ac:dyDescent="0.25">
      <c r="A1424">
        <v>110</v>
      </c>
      <c r="B1424" s="74" t="s">
        <v>1045</v>
      </c>
      <c r="C1424" s="74"/>
      <c r="D1424" s="83"/>
      <c r="E1424" s="83" t="s">
        <v>1046</v>
      </c>
      <c r="F1424" s="83"/>
      <c r="G1424" s="83"/>
      <c r="H1424" s="85"/>
      <c r="I1424" s="88">
        <v>854.29</v>
      </c>
      <c r="J1424" s="83">
        <v>1992</v>
      </c>
      <c r="K1424" s="83">
        <v>973</v>
      </c>
    </row>
    <row r="1425" spans="1:11" x14ac:dyDescent="0.25">
      <c r="B1425" s="74" t="s">
        <v>3897</v>
      </c>
      <c r="C1425" s="74" t="s">
        <v>3898</v>
      </c>
      <c r="D1425" s="83">
        <v>1982</v>
      </c>
      <c r="E1425" s="83" t="s">
        <v>3912</v>
      </c>
      <c r="F1425" s="83" t="s">
        <v>2656</v>
      </c>
      <c r="G1425" s="83" t="s">
        <v>2640</v>
      </c>
      <c r="H1425" s="85"/>
      <c r="I1425" s="88">
        <v>854.47</v>
      </c>
      <c r="J1425" s="83">
        <v>2003</v>
      </c>
      <c r="K1425" s="83">
        <v>973</v>
      </c>
    </row>
    <row r="1426" spans="1:11" x14ac:dyDescent="0.25">
      <c r="B1426" s="74" t="s">
        <v>5354</v>
      </c>
      <c r="C1426" s="74" t="s">
        <v>1882</v>
      </c>
      <c r="D1426" s="83">
        <v>1969</v>
      </c>
      <c r="E1426" s="83" t="s">
        <v>1047</v>
      </c>
      <c r="F1426" s="83" t="s">
        <v>2708</v>
      </c>
      <c r="G1426" s="83" t="s">
        <v>2640</v>
      </c>
      <c r="H1426" s="85"/>
      <c r="I1426" s="88">
        <v>855.13</v>
      </c>
      <c r="J1426" s="83">
        <v>1992</v>
      </c>
      <c r="K1426" s="83">
        <v>971</v>
      </c>
    </row>
    <row r="1427" spans="1:11" x14ac:dyDescent="0.25">
      <c r="B1427" s="74" t="s">
        <v>874</v>
      </c>
      <c r="C1427" s="74" t="s">
        <v>55</v>
      </c>
      <c r="D1427" s="83">
        <v>1962</v>
      </c>
      <c r="E1427" s="83" t="s">
        <v>1048</v>
      </c>
      <c r="F1427" s="83" t="s">
        <v>2656</v>
      </c>
      <c r="G1427" s="83" t="s">
        <v>2640</v>
      </c>
      <c r="H1427" s="85"/>
      <c r="I1427" s="88">
        <v>856.47</v>
      </c>
      <c r="J1427" s="83">
        <v>1992</v>
      </c>
      <c r="K1427" s="83">
        <v>966</v>
      </c>
    </row>
    <row r="1428" spans="1:11" x14ac:dyDescent="0.25">
      <c r="B1428" s="74" t="s">
        <v>5294</v>
      </c>
      <c r="C1428" s="74" t="s">
        <v>3162</v>
      </c>
      <c r="D1428" s="83">
        <v>1963</v>
      </c>
      <c r="E1428" s="83" t="s">
        <v>702</v>
      </c>
      <c r="F1428" s="83" t="s">
        <v>2702</v>
      </c>
      <c r="G1428" s="83" t="s">
        <v>2640</v>
      </c>
      <c r="H1428" s="85"/>
      <c r="I1428" s="88">
        <v>857.01</v>
      </c>
      <c r="J1428" s="83">
        <v>1990</v>
      </c>
      <c r="K1428" s="83">
        <v>964</v>
      </c>
    </row>
    <row r="1429" spans="1:11" x14ac:dyDescent="0.25">
      <c r="B1429" t="s">
        <v>2437</v>
      </c>
      <c r="C1429" t="s">
        <v>807</v>
      </c>
      <c r="D1429" s="4">
        <v>1976</v>
      </c>
      <c r="E1429" s="4" t="s">
        <v>2451</v>
      </c>
      <c r="F1429" s="4" t="s">
        <v>2678</v>
      </c>
      <c r="G1429" s="4" t="s">
        <v>2640</v>
      </c>
      <c r="H1429" s="22"/>
      <c r="I1429" s="111">
        <v>857.9</v>
      </c>
      <c r="J1429" s="22">
        <v>1999</v>
      </c>
      <c r="K1429" s="22">
        <v>962</v>
      </c>
    </row>
    <row r="1430" spans="1:11" x14ac:dyDescent="0.25">
      <c r="B1430" s="74" t="s">
        <v>800</v>
      </c>
      <c r="C1430" s="74" t="s">
        <v>761</v>
      </c>
      <c r="D1430" s="83">
        <v>1960</v>
      </c>
      <c r="E1430" s="83" t="s">
        <v>801</v>
      </c>
      <c r="F1430" s="83" t="s">
        <v>2656</v>
      </c>
      <c r="G1430" s="83" t="s">
        <v>2640</v>
      </c>
      <c r="H1430" s="85"/>
      <c r="I1430" s="88">
        <v>860.89</v>
      </c>
      <c r="J1430" s="83">
        <v>1991</v>
      </c>
      <c r="K1430" s="83">
        <v>952</v>
      </c>
    </row>
    <row r="1431" spans="1:11" x14ac:dyDescent="0.25">
      <c r="B1431" s="74" t="s">
        <v>3550</v>
      </c>
      <c r="C1431" s="74" t="s">
        <v>3496</v>
      </c>
      <c r="D1431" s="83">
        <v>1976</v>
      </c>
      <c r="E1431" s="83" t="s">
        <v>3491</v>
      </c>
      <c r="F1431" s="83"/>
      <c r="G1431" s="83" t="s">
        <v>2640</v>
      </c>
      <c r="H1431" s="85"/>
      <c r="I1431" s="88">
        <v>861.79</v>
      </c>
      <c r="J1431" s="83">
        <v>2006</v>
      </c>
      <c r="K1431" s="83">
        <v>949</v>
      </c>
    </row>
    <row r="1432" spans="1:11" x14ac:dyDescent="0.25">
      <c r="B1432" s="74" t="s">
        <v>5291</v>
      </c>
      <c r="C1432" s="74" t="s">
        <v>590</v>
      </c>
      <c r="D1432" s="83">
        <v>1963</v>
      </c>
      <c r="E1432" s="83" t="s">
        <v>703</v>
      </c>
      <c r="F1432" s="83" t="s">
        <v>2678</v>
      </c>
      <c r="G1432" s="83" t="s">
        <v>2640</v>
      </c>
      <c r="H1432" s="85"/>
      <c r="I1432" s="88">
        <v>862.44</v>
      </c>
      <c r="J1432" s="83">
        <v>1990</v>
      </c>
      <c r="K1432" s="83">
        <v>947</v>
      </c>
    </row>
    <row r="1433" spans="1:11" x14ac:dyDescent="0.25">
      <c r="B1433" s="74" t="s">
        <v>5337</v>
      </c>
      <c r="C1433" s="74" t="s">
        <v>466</v>
      </c>
      <c r="D1433" s="83">
        <v>1966</v>
      </c>
      <c r="E1433" s="83" t="s">
        <v>704</v>
      </c>
      <c r="F1433" s="83" t="s">
        <v>2942</v>
      </c>
      <c r="G1433" s="83" t="s">
        <v>2640</v>
      </c>
      <c r="H1433" s="85"/>
      <c r="I1433" s="88">
        <v>862.72</v>
      </c>
      <c r="J1433" s="83">
        <v>1990</v>
      </c>
      <c r="K1433" s="83">
        <v>946</v>
      </c>
    </row>
    <row r="1434" spans="1:11" x14ac:dyDescent="0.25">
      <c r="B1434" s="74" t="s">
        <v>2597</v>
      </c>
      <c r="C1434" s="74" t="s">
        <v>352</v>
      </c>
      <c r="D1434" s="83">
        <v>1970</v>
      </c>
      <c r="E1434" s="83" t="s">
        <v>2612</v>
      </c>
      <c r="F1434" s="83" t="s">
        <v>2639</v>
      </c>
      <c r="G1434" s="83" t="s">
        <v>2640</v>
      </c>
      <c r="H1434" s="85"/>
      <c r="I1434" s="88">
        <v>863.93</v>
      </c>
      <c r="J1434" s="83">
        <v>2001</v>
      </c>
      <c r="K1434" s="83">
        <v>942</v>
      </c>
    </row>
    <row r="1435" spans="1:11" x14ac:dyDescent="0.25">
      <c r="A1435">
        <v>120</v>
      </c>
      <c r="B1435" s="74" t="s">
        <v>543</v>
      </c>
      <c r="C1435" s="74" t="s">
        <v>93</v>
      </c>
      <c r="D1435" s="83"/>
      <c r="E1435" s="83" t="s">
        <v>436</v>
      </c>
      <c r="F1435" s="83"/>
      <c r="G1435" s="83"/>
      <c r="H1435" s="85"/>
      <c r="I1435" s="88">
        <v>865.34</v>
      </c>
      <c r="J1435" s="83">
        <v>1989</v>
      </c>
      <c r="K1435" s="83">
        <v>938</v>
      </c>
    </row>
    <row r="1436" spans="1:11" x14ac:dyDescent="0.25">
      <c r="B1436" s="74" t="s">
        <v>1682</v>
      </c>
      <c r="C1436" s="74" t="s">
        <v>5445</v>
      </c>
      <c r="D1436" s="83">
        <v>1974</v>
      </c>
      <c r="E1436" s="83" t="s">
        <v>1690</v>
      </c>
      <c r="F1436" s="83"/>
      <c r="G1436" s="83" t="s">
        <v>2657</v>
      </c>
      <c r="H1436" s="85"/>
      <c r="I1436" s="88">
        <v>866.68</v>
      </c>
      <c r="J1436" s="83">
        <v>1996</v>
      </c>
      <c r="K1436" s="83">
        <v>934</v>
      </c>
    </row>
    <row r="1437" spans="1:11" x14ac:dyDescent="0.25">
      <c r="B1437" s="74" t="s">
        <v>449</v>
      </c>
      <c r="C1437" s="74" t="s">
        <v>450</v>
      </c>
      <c r="D1437" s="83"/>
      <c r="E1437" s="83" t="s">
        <v>437</v>
      </c>
      <c r="F1437" s="83" t="s">
        <v>2702</v>
      </c>
      <c r="G1437" s="83"/>
      <c r="H1437" s="85"/>
      <c r="I1437" s="88">
        <f>14*60+26.75</f>
        <v>866.75</v>
      </c>
      <c r="J1437" s="83">
        <v>1989</v>
      </c>
      <c r="K1437" s="83">
        <v>934</v>
      </c>
    </row>
    <row r="1438" spans="1:11" x14ac:dyDescent="0.25">
      <c r="B1438" t="s">
        <v>2435</v>
      </c>
      <c r="C1438" t="s">
        <v>5356</v>
      </c>
      <c r="D1438" s="4">
        <v>1963</v>
      </c>
      <c r="E1438" s="4" t="s">
        <v>5357</v>
      </c>
      <c r="F1438" s="4" t="s">
        <v>2656</v>
      </c>
      <c r="G1438" s="4" t="s">
        <v>2640</v>
      </c>
      <c r="H1438" s="22"/>
      <c r="I1438" s="111">
        <v>867.1</v>
      </c>
      <c r="J1438" s="22">
        <v>1992</v>
      </c>
      <c r="K1438" s="22">
        <v>932</v>
      </c>
    </row>
    <row r="1439" spans="1:11" x14ac:dyDescent="0.25">
      <c r="B1439" s="74" t="s">
        <v>1683</v>
      </c>
      <c r="C1439" s="74" t="s">
        <v>30</v>
      </c>
      <c r="D1439" s="83">
        <v>1966</v>
      </c>
      <c r="E1439" s="83" t="s">
        <v>1691</v>
      </c>
      <c r="F1439" s="83" t="s">
        <v>2639</v>
      </c>
      <c r="G1439" s="83" t="s">
        <v>2640</v>
      </c>
      <c r="H1439" s="85"/>
      <c r="I1439" s="88">
        <v>867.58</v>
      </c>
      <c r="J1439" s="83">
        <v>1996</v>
      </c>
      <c r="K1439" s="83">
        <v>931</v>
      </c>
    </row>
    <row r="1440" spans="1:11" x14ac:dyDescent="0.25">
      <c r="B1440" s="74" t="s">
        <v>544</v>
      </c>
      <c r="C1440" s="74" t="s">
        <v>333</v>
      </c>
      <c r="D1440" s="83"/>
      <c r="E1440" s="83" t="s">
        <v>438</v>
      </c>
      <c r="F1440" s="83"/>
      <c r="G1440" s="83"/>
      <c r="H1440" s="85"/>
      <c r="I1440" s="88">
        <v>867.97</v>
      </c>
      <c r="J1440" s="83">
        <v>1989</v>
      </c>
      <c r="K1440" s="83">
        <v>930</v>
      </c>
    </row>
    <row r="1441" spans="1:12" x14ac:dyDescent="0.25">
      <c r="B1441" s="74" t="s">
        <v>875</v>
      </c>
      <c r="C1441" s="74" t="s">
        <v>55</v>
      </c>
      <c r="D1441" s="83">
        <v>1970</v>
      </c>
      <c r="E1441" s="83" t="s">
        <v>1049</v>
      </c>
      <c r="F1441" s="83" t="s">
        <v>2656</v>
      </c>
      <c r="G1441" s="83" t="s">
        <v>2640</v>
      </c>
      <c r="H1441" s="85"/>
      <c r="I1441" s="88">
        <v>876.03</v>
      </c>
      <c r="J1441" s="83">
        <v>1992</v>
      </c>
      <c r="K1441" s="83">
        <v>905</v>
      </c>
    </row>
    <row r="1442" spans="1:12" x14ac:dyDescent="0.25">
      <c r="B1442" s="74" t="s">
        <v>979</v>
      </c>
      <c r="C1442" s="74" t="s">
        <v>682</v>
      </c>
      <c r="D1442" s="83">
        <v>1969</v>
      </c>
      <c r="E1442" s="83" t="s">
        <v>802</v>
      </c>
      <c r="F1442" s="83"/>
      <c r="G1442" s="83"/>
      <c r="H1442" s="85"/>
      <c r="I1442" s="88">
        <v>876.81</v>
      </c>
      <c r="J1442" s="83">
        <v>1991</v>
      </c>
      <c r="K1442" s="83">
        <v>902</v>
      </c>
    </row>
    <row r="1443" spans="1:12" x14ac:dyDescent="0.25">
      <c r="B1443" s="74" t="s">
        <v>1684</v>
      </c>
      <c r="C1443" s="74" t="s">
        <v>280</v>
      </c>
      <c r="D1443" s="83"/>
      <c r="E1443" s="83" t="s">
        <v>1692</v>
      </c>
      <c r="F1443" s="83" t="s">
        <v>2639</v>
      </c>
      <c r="G1443" s="83"/>
      <c r="H1443" s="85"/>
      <c r="I1443" s="88">
        <v>876.83</v>
      </c>
      <c r="J1443" s="83">
        <v>1996</v>
      </c>
      <c r="K1443" s="83">
        <v>902</v>
      </c>
    </row>
    <row r="1444" spans="1:12" x14ac:dyDescent="0.25">
      <c r="B1444" t="s">
        <v>2435</v>
      </c>
      <c r="C1444" t="s">
        <v>2598</v>
      </c>
      <c r="D1444" s="4">
        <v>1963</v>
      </c>
      <c r="E1444" s="4" t="s">
        <v>2613</v>
      </c>
      <c r="F1444" s="6" t="s">
        <v>2656</v>
      </c>
      <c r="G1444" s="4" t="s">
        <v>2640</v>
      </c>
      <c r="H1444" s="22"/>
      <c r="I1444" s="111">
        <v>876.92</v>
      </c>
      <c r="J1444" s="22">
        <v>2001</v>
      </c>
      <c r="K1444" s="22">
        <v>902</v>
      </c>
    </row>
    <row r="1445" spans="1:12" x14ac:dyDescent="0.25">
      <c r="B1445" s="74" t="s">
        <v>451</v>
      </c>
      <c r="C1445" s="74" t="s">
        <v>8</v>
      </c>
      <c r="D1445" s="83"/>
      <c r="E1445" s="83" t="s">
        <v>439</v>
      </c>
      <c r="F1445" s="83" t="s">
        <v>2656</v>
      </c>
      <c r="G1445" s="83"/>
      <c r="H1445" s="85"/>
      <c r="I1445" s="88">
        <f>14*60+41.52</f>
        <v>881.52</v>
      </c>
      <c r="J1445" s="83">
        <v>1989</v>
      </c>
      <c r="K1445" s="83">
        <v>888</v>
      </c>
    </row>
    <row r="1446" spans="1:12" x14ac:dyDescent="0.25">
      <c r="A1446">
        <v>129</v>
      </c>
      <c r="B1446" s="74" t="s">
        <v>3500</v>
      </c>
      <c r="C1446" s="74" t="s">
        <v>3496</v>
      </c>
      <c r="D1446" s="83"/>
      <c r="E1446" s="83" t="s">
        <v>3492</v>
      </c>
      <c r="F1446" s="83"/>
      <c r="G1446" s="83" t="s">
        <v>2640</v>
      </c>
      <c r="H1446" s="85"/>
      <c r="I1446" s="88">
        <v>884.35</v>
      </c>
      <c r="J1446" s="83">
        <v>2006</v>
      </c>
      <c r="K1446" s="83">
        <v>879</v>
      </c>
    </row>
    <row r="1447" spans="1:12" x14ac:dyDescent="0.25">
      <c r="H1447" s="22"/>
      <c r="I1447" s="111"/>
      <c r="J1447" s="22"/>
      <c r="K1447" s="22"/>
    </row>
    <row r="1448" spans="1:12" x14ac:dyDescent="0.25">
      <c r="A1448" s="77" t="s">
        <v>86</v>
      </c>
      <c r="B1448" s="78"/>
      <c r="C1448" s="78"/>
      <c r="D1448" s="81"/>
      <c r="E1448" s="81"/>
      <c r="F1448" s="81"/>
      <c r="G1448" s="81"/>
      <c r="H1448" s="81"/>
      <c r="I1448" s="87"/>
      <c r="J1448" s="81"/>
      <c r="K1448" s="81"/>
      <c r="L1448" s="78"/>
    </row>
    <row r="1449" spans="1:12" ht="4.5" customHeight="1" x14ac:dyDescent="0.25"/>
    <row r="1450" spans="1:12" x14ac:dyDescent="0.25">
      <c r="A1450" s="96" t="s">
        <v>5618</v>
      </c>
      <c r="B1450" s="97"/>
      <c r="C1450" s="97"/>
      <c r="D1450" s="98"/>
      <c r="E1450" s="99"/>
      <c r="F1450" s="98"/>
      <c r="G1450" s="100"/>
      <c r="H1450" s="101"/>
      <c r="I1450" s="100"/>
      <c r="J1450" s="98"/>
      <c r="K1450" s="100"/>
      <c r="L1450" s="102"/>
    </row>
    <row r="1451" spans="1:12" ht="4.5" customHeight="1" x14ac:dyDescent="0.25">
      <c r="A1451" s="95"/>
      <c r="B1451" s="18"/>
      <c r="C1451" s="18"/>
      <c r="E1451" s="21"/>
      <c r="G1451" s="112"/>
      <c r="H1451" s="12"/>
      <c r="I1451" s="126"/>
      <c r="K1451" s="126"/>
    </row>
    <row r="1452" spans="1:12" x14ac:dyDescent="0.25">
      <c r="A1452">
        <v>1</v>
      </c>
      <c r="B1452" s="74" t="s">
        <v>3791</v>
      </c>
      <c r="C1452" s="74" t="s">
        <v>2222</v>
      </c>
      <c r="D1452" s="83">
        <v>1982</v>
      </c>
      <c r="E1452" s="83" t="s">
        <v>3732</v>
      </c>
      <c r="F1452" s="83"/>
      <c r="G1452" s="83" t="s">
        <v>2640</v>
      </c>
      <c r="H1452" s="85">
        <v>2.2999999999999998</v>
      </c>
      <c r="I1452" s="88">
        <v>13.5</v>
      </c>
      <c r="J1452" s="83">
        <v>2007</v>
      </c>
      <c r="K1452" s="83">
        <v>1173</v>
      </c>
    </row>
    <row r="1453" spans="1:12" x14ac:dyDescent="0.25">
      <c r="B1453" s="74" t="s">
        <v>4482</v>
      </c>
      <c r="C1453" s="74" t="s">
        <v>1344</v>
      </c>
      <c r="D1453" s="83">
        <v>1980</v>
      </c>
      <c r="E1453" s="83" t="s">
        <v>4476</v>
      </c>
      <c r="F1453" s="83"/>
      <c r="G1453" s="83" t="s">
        <v>2640</v>
      </c>
      <c r="H1453" s="85">
        <v>2.2999999999999998</v>
      </c>
      <c r="I1453" s="88">
        <v>13.54</v>
      </c>
      <c r="J1453" s="83">
        <v>2009</v>
      </c>
      <c r="K1453" s="83">
        <v>1166</v>
      </c>
    </row>
    <row r="1454" spans="1:12" x14ac:dyDescent="0.25">
      <c r="B1454" s="74" t="s">
        <v>3738</v>
      </c>
      <c r="C1454" s="74" t="s">
        <v>1566</v>
      </c>
      <c r="D1454" s="83">
        <v>1983</v>
      </c>
      <c r="E1454" s="83" t="s">
        <v>3733</v>
      </c>
      <c r="F1454" s="83"/>
      <c r="G1454" s="83" t="s">
        <v>2640</v>
      </c>
      <c r="H1454" s="85">
        <v>2.2999999999999998</v>
      </c>
      <c r="I1454" s="88">
        <v>13.73</v>
      </c>
      <c r="J1454" s="83">
        <v>2007</v>
      </c>
      <c r="K1454" s="83">
        <v>1136</v>
      </c>
    </row>
    <row r="1455" spans="1:12" x14ac:dyDescent="0.25">
      <c r="B1455" s="74" t="s">
        <v>4483</v>
      </c>
      <c r="C1455" s="74" t="s">
        <v>1987</v>
      </c>
      <c r="D1455" s="83">
        <v>1986</v>
      </c>
      <c r="E1455" s="83" t="s">
        <v>3504</v>
      </c>
      <c r="F1455" s="83"/>
      <c r="G1455" s="83" t="s">
        <v>2640</v>
      </c>
      <c r="H1455" s="85">
        <v>2.2999999999999998</v>
      </c>
      <c r="I1455" s="88">
        <v>13.76</v>
      </c>
      <c r="J1455" s="83">
        <v>2009</v>
      </c>
      <c r="K1455" s="83">
        <v>1131</v>
      </c>
    </row>
    <row r="1456" spans="1:12" x14ac:dyDescent="0.25">
      <c r="B1456" s="74" t="s">
        <v>82</v>
      </c>
      <c r="C1456" s="74" t="s">
        <v>280</v>
      </c>
      <c r="D1456" s="83">
        <v>1966</v>
      </c>
      <c r="E1456" s="83" t="s">
        <v>816</v>
      </c>
      <c r="F1456" s="83" t="s">
        <v>2639</v>
      </c>
      <c r="G1456" s="83" t="s">
        <v>2640</v>
      </c>
      <c r="H1456" s="85">
        <v>2.1</v>
      </c>
      <c r="I1456" s="88">
        <v>13.77</v>
      </c>
      <c r="J1456" s="83">
        <v>2000</v>
      </c>
      <c r="K1456" s="83">
        <v>1129</v>
      </c>
    </row>
    <row r="1457" spans="1:11" x14ac:dyDescent="0.25">
      <c r="B1457" s="74" t="s">
        <v>4606</v>
      </c>
      <c r="C1457" s="74" t="s">
        <v>1111</v>
      </c>
      <c r="D1457" s="83">
        <v>1990</v>
      </c>
      <c r="E1457" s="83" t="s">
        <v>4020</v>
      </c>
      <c r="F1457" s="83"/>
      <c r="G1457" s="83" t="s">
        <v>2657</v>
      </c>
      <c r="H1457" s="85">
        <v>2.2999999999999998</v>
      </c>
      <c r="I1457" s="88">
        <v>13.78</v>
      </c>
      <c r="J1457" s="83">
        <v>2010</v>
      </c>
      <c r="K1457" s="83">
        <v>1128</v>
      </c>
    </row>
    <row r="1458" spans="1:11" x14ac:dyDescent="0.25">
      <c r="B1458" s="74" t="s">
        <v>3738</v>
      </c>
      <c r="C1458" s="74" t="s">
        <v>1566</v>
      </c>
      <c r="D1458" s="83">
        <v>1983</v>
      </c>
      <c r="E1458" s="83" t="s">
        <v>3749</v>
      </c>
      <c r="F1458" s="83"/>
      <c r="G1458" s="83" t="s">
        <v>2640</v>
      </c>
      <c r="H1458" s="85">
        <v>2.2999999999999998</v>
      </c>
      <c r="I1458" s="88">
        <v>13.81</v>
      </c>
      <c r="J1458" s="83">
        <v>2009</v>
      </c>
      <c r="K1458" s="83">
        <v>1123</v>
      </c>
    </row>
    <row r="1459" spans="1:11" x14ac:dyDescent="0.25">
      <c r="B1459" s="74" t="s">
        <v>3739</v>
      </c>
      <c r="C1459" s="74" t="s">
        <v>1111</v>
      </c>
      <c r="D1459" s="83">
        <v>1983</v>
      </c>
      <c r="E1459" s="83" t="s">
        <v>3734</v>
      </c>
      <c r="F1459" s="83"/>
      <c r="G1459" s="83" t="s">
        <v>2640</v>
      </c>
      <c r="H1459" s="85">
        <v>2.2999999999999998</v>
      </c>
      <c r="I1459" s="88">
        <v>13.82</v>
      </c>
      <c r="J1459" s="83">
        <v>2007</v>
      </c>
      <c r="K1459" s="83">
        <v>1121</v>
      </c>
    </row>
    <row r="1460" spans="1:11" x14ac:dyDescent="0.25">
      <c r="B1460" s="74" t="s">
        <v>2878</v>
      </c>
      <c r="C1460" s="74" t="s">
        <v>1552</v>
      </c>
      <c r="D1460" s="83">
        <v>1975</v>
      </c>
      <c r="E1460" s="83" t="s">
        <v>3607</v>
      </c>
      <c r="F1460" s="83" t="s">
        <v>2656</v>
      </c>
      <c r="G1460" s="83" t="s">
        <v>2640</v>
      </c>
      <c r="H1460" s="85">
        <v>2.2999999999999998</v>
      </c>
      <c r="I1460" s="88">
        <v>13.83</v>
      </c>
      <c r="J1460" s="83">
        <v>2007</v>
      </c>
      <c r="K1460" s="83">
        <v>1120</v>
      </c>
    </row>
    <row r="1461" spans="1:11" x14ac:dyDescent="0.25">
      <c r="A1461">
        <v>10</v>
      </c>
      <c r="B1461" s="74" t="s">
        <v>4607</v>
      </c>
      <c r="C1461" s="74" t="s">
        <v>1111</v>
      </c>
      <c r="D1461" s="83">
        <v>1981</v>
      </c>
      <c r="E1461" s="83" t="s">
        <v>4093</v>
      </c>
      <c r="F1461" s="83"/>
      <c r="G1461" s="83" t="s">
        <v>2640</v>
      </c>
      <c r="H1461" s="85">
        <v>2.2999999999999998</v>
      </c>
      <c r="I1461" s="88">
        <v>13.85</v>
      </c>
      <c r="J1461" s="83">
        <v>2010</v>
      </c>
      <c r="K1461" s="83">
        <v>1117</v>
      </c>
    </row>
    <row r="1462" spans="1:11" x14ac:dyDescent="0.25">
      <c r="B1462" s="74" t="s">
        <v>4608</v>
      </c>
      <c r="C1462" s="74" t="s">
        <v>695</v>
      </c>
      <c r="D1462" s="83">
        <v>1982</v>
      </c>
      <c r="E1462" s="83" t="s">
        <v>4253</v>
      </c>
      <c r="F1462" s="83"/>
      <c r="G1462" s="83" t="s">
        <v>2640</v>
      </c>
      <c r="H1462" s="85">
        <v>2.2999999999999998</v>
      </c>
      <c r="I1462" s="88">
        <v>13.86</v>
      </c>
      <c r="J1462" s="83">
        <v>2010</v>
      </c>
      <c r="K1462" s="83">
        <v>1115</v>
      </c>
    </row>
    <row r="1463" spans="1:11" x14ac:dyDescent="0.25">
      <c r="B1463" s="74" t="s">
        <v>3513</v>
      </c>
      <c r="C1463" s="74" t="s">
        <v>4122</v>
      </c>
      <c r="D1463" s="83">
        <v>1985</v>
      </c>
      <c r="E1463" s="83" t="s">
        <v>3599</v>
      </c>
      <c r="F1463" s="83" t="s">
        <v>2639</v>
      </c>
      <c r="G1463" s="83" t="s">
        <v>2640</v>
      </c>
      <c r="H1463" s="85">
        <v>2.2999999999999998</v>
      </c>
      <c r="I1463" s="88">
        <v>13.88</v>
      </c>
      <c r="J1463" s="83">
        <v>2010</v>
      </c>
      <c r="K1463" s="83">
        <v>1112</v>
      </c>
    </row>
    <row r="1464" spans="1:11" x14ac:dyDescent="0.25">
      <c r="B1464" s="74" t="s">
        <v>3740</v>
      </c>
      <c r="C1464" s="74" t="s">
        <v>1</v>
      </c>
      <c r="D1464" s="83">
        <v>1987</v>
      </c>
      <c r="E1464" s="83" t="s">
        <v>3369</v>
      </c>
      <c r="F1464" s="83" t="s">
        <v>2639</v>
      </c>
      <c r="G1464" s="83" t="s">
        <v>2657</v>
      </c>
      <c r="H1464" s="85">
        <v>2.2999999999999998</v>
      </c>
      <c r="I1464" s="88">
        <v>13.89</v>
      </c>
      <c r="J1464" s="83">
        <v>2007</v>
      </c>
      <c r="K1464" s="83">
        <v>1110</v>
      </c>
    </row>
    <row r="1465" spans="1:11" x14ac:dyDescent="0.25">
      <c r="B1465" s="74" t="s">
        <v>3741</v>
      </c>
      <c r="C1465" s="74" t="s">
        <v>3560</v>
      </c>
      <c r="D1465" s="83">
        <v>1978</v>
      </c>
      <c r="E1465" s="83" t="s">
        <v>3735</v>
      </c>
      <c r="F1465" s="83"/>
      <c r="G1465" s="83" t="s">
        <v>2640</v>
      </c>
      <c r="H1465" s="85">
        <v>2.2999999999999998</v>
      </c>
      <c r="I1465" s="88">
        <v>13.9</v>
      </c>
      <c r="J1465" s="83">
        <v>2007</v>
      </c>
      <c r="K1465" s="83">
        <v>1109</v>
      </c>
    </row>
    <row r="1466" spans="1:11" x14ac:dyDescent="0.25">
      <c r="B1466" s="74" t="s">
        <v>4609</v>
      </c>
      <c r="C1466" s="74" t="s">
        <v>114</v>
      </c>
      <c r="D1466" s="83">
        <v>1988</v>
      </c>
      <c r="E1466" s="83" t="s">
        <v>3937</v>
      </c>
      <c r="F1466" s="83" t="s">
        <v>2639</v>
      </c>
      <c r="G1466" s="83" t="s">
        <v>2657</v>
      </c>
      <c r="H1466" s="85">
        <v>2.2999999999999998</v>
      </c>
      <c r="I1466" s="88">
        <v>13.92</v>
      </c>
      <c r="J1466" s="83">
        <v>2010</v>
      </c>
      <c r="K1466" s="83">
        <v>1106</v>
      </c>
    </row>
    <row r="1467" spans="1:11" x14ac:dyDescent="0.25">
      <c r="B1467" s="74" t="s">
        <v>2993</v>
      </c>
      <c r="C1467" s="74" t="s">
        <v>617</v>
      </c>
      <c r="D1467" s="83">
        <v>1976</v>
      </c>
      <c r="E1467" s="83" t="s">
        <v>1835</v>
      </c>
      <c r="F1467" s="83" t="s">
        <v>2747</v>
      </c>
      <c r="G1467" s="83" t="s">
        <v>2640</v>
      </c>
      <c r="H1467" s="85">
        <v>2.1</v>
      </c>
      <c r="I1467" s="88">
        <v>13.95</v>
      </c>
      <c r="J1467" s="83">
        <v>2000</v>
      </c>
      <c r="K1467" s="83">
        <v>1106</v>
      </c>
    </row>
    <row r="1468" spans="1:11" x14ac:dyDescent="0.25">
      <c r="B1468" s="74" t="s">
        <v>3792</v>
      </c>
      <c r="C1468" s="74" t="s">
        <v>3597</v>
      </c>
      <c r="D1468" s="83">
        <v>1982</v>
      </c>
      <c r="E1468" s="83" t="s">
        <v>3736</v>
      </c>
      <c r="F1468" s="83"/>
      <c r="G1468" s="83" t="s">
        <v>2640</v>
      </c>
      <c r="H1468" s="85">
        <v>2.2999999999999998</v>
      </c>
      <c r="I1468" s="88">
        <v>13.99</v>
      </c>
      <c r="J1468" s="83">
        <v>2007</v>
      </c>
      <c r="K1468" s="83">
        <v>1095</v>
      </c>
    </row>
    <row r="1469" spans="1:11" x14ac:dyDescent="0.25">
      <c r="B1469" s="74" t="s">
        <v>4480</v>
      </c>
      <c r="C1469" s="74" t="s">
        <v>97</v>
      </c>
      <c r="D1469" s="83">
        <v>1987</v>
      </c>
      <c r="E1469" s="83" t="s">
        <v>4477</v>
      </c>
      <c r="F1469" s="83"/>
      <c r="G1469" s="83" t="s">
        <v>2657</v>
      </c>
      <c r="H1469" s="85">
        <v>2.2999999999999998</v>
      </c>
      <c r="I1469" s="88">
        <v>14.04</v>
      </c>
      <c r="J1469" s="83">
        <v>2009</v>
      </c>
      <c r="K1469" s="83">
        <v>1087</v>
      </c>
    </row>
    <row r="1470" spans="1:11" x14ac:dyDescent="0.25">
      <c r="B1470" t="s">
        <v>3513</v>
      </c>
      <c r="C1470" s="18" t="s">
        <v>4122</v>
      </c>
      <c r="D1470" s="4">
        <v>1985</v>
      </c>
      <c r="E1470" s="21" t="s">
        <v>4478</v>
      </c>
      <c r="F1470" s="4" t="s">
        <v>2639</v>
      </c>
      <c r="G1470" s="112" t="s">
        <v>2640</v>
      </c>
      <c r="H1470" s="6">
        <v>2.2999999999999998</v>
      </c>
      <c r="I1470" s="126">
        <v>14.08</v>
      </c>
      <c r="J1470" s="22">
        <v>2009</v>
      </c>
      <c r="K1470" s="126">
        <v>1081</v>
      </c>
    </row>
    <row r="1471" spans="1:11" x14ac:dyDescent="0.25">
      <c r="B1471" s="74" t="s">
        <v>2994</v>
      </c>
      <c r="C1471" s="74" t="s">
        <v>5581</v>
      </c>
      <c r="D1471" s="83">
        <v>1977</v>
      </c>
      <c r="E1471" s="83" t="s">
        <v>2995</v>
      </c>
      <c r="F1471" s="83" t="s">
        <v>2747</v>
      </c>
      <c r="G1471" s="83" t="s">
        <v>2640</v>
      </c>
      <c r="H1471" s="85">
        <v>2.1</v>
      </c>
      <c r="I1471" s="88">
        <v>14.09</v>
      </c>
      <c r="J1471" s="83">
        <v>2000</v>
      </c>
      <c r="K1471" s="83">
        <v>1079</v>
      </c>
    </row>
    <row r="1472" spans="1:11" x14ac:dyDescent="0.25">
      <c r="B1472" t="s">
        <v>2878</v>
      </c>
      <c r="C1472" s="18" t="s">
        <v>1552</v>
      </c>
      <c r="D1472" s="4">
        <v>1975</v>
      </c>
      <c r="E1472" s="21" t="s">
        <v>4479</v>
      </c>
      <c r="F1472" s="4" t="s">
        <v>2656</v>
      </c>
      <c r="G1472" s="112" t="s">
        <v>2640</v>
      </c>
      <c r="H1472" s="6">
        <v>2.2999999999999998</v>
      </c>
      <c r="I1472" s="126">
        <v>14.13</v>
      </c>
      <c r="J1472" s="22">
        <v>2009</v>
      </c>
      <c r="K1472" s="126">
        <v>1073</v>
      </c>
    </row>
    <row r="1473" spans="1:12" x14ac:dyDescent="0.25">
      <c r="A1473">
        <v>20</v>
      </c>
      <c r="B1473" s="74" t="s">
        <v>3793</v>
      </c>
      <c r="C1473" s="74" t="s">
        <v>695</v>
      </c>
      <c r="D1473" s="83">
        <v>1983</v>
      </c>
      <c r="E1473" s="83" t="s">
        <v>3737</v>
      </c>
      <c r="F1473" s="83"/>
      <c r="G1473" s="83" t="s">
        <v>2640</v>
      </c>
      <c r="H1473" s="85">
        <v>2.2999999999999998</v>
      </c>
      <c r="I1473" s="88">
        <v>14.15</v>
      </c>
      <c r="J1473" s="83">
        <v>2007</v>
      </c>
      <c r="K1473" s="83">
        <v>1070</v>
      </c>
    </row>
    <row r="1474" spans="1:12" x14ac:dyDescent="0.25">
      <c r="B1474" s="74" t="s">
        <v>2722</v>
      </c>
      <c r="C1474" s="74" t="s">
        <v>2723</v>
      </c>
      <c r="D1474" s="83">
        <v>1976</v>
      </c>
      <c r="E1474" s="83" t="s">
        <v>81</v>
      </c>
      <c r="F1474" s="83" t="s">
        <v>2656</v>
      </c>
      <c r="G1474" s="83" t="s">
        <v>2640</v>
      </c>
      <c r="H1474" s="85">
        <v>2.1</v>
      </c>
      <c r="I1474" s="88">
        <v>14.22</v>
      </c>
      <c r="J1474" s="83">
        <v>2000</v>
      </c>
      <c r="K1474" s="83">
        <v>1059</v>
      </c>
    </row>
    <row r="1475" spans="1:12" ht="15" customHeight="1" x14ac:dyDescent="0.25">
      <c r="A1475" s="95"/>
      <c r="B1475" s="74" t="s">
        <v>4481</v>
      </c>
      <c r="C1475" s="74" t="s">
        <v>1028</v>
      </c>
      <c r="D1475" s="83">
        <v>1988</v>
      </c>
      <c r="E1475" s="83" t="s">
        <v>3507</v>
      </c>
      <c r="F1475" s="83"/>
      <c r="G1475" s="83" t="s">
        <v>2657</v>
      </c>
      <c r="H1475" s="85">
        <v>2.2999999999999998</v>
      </c>
      <c r="I1475" s="88">
        <v>14.5</v>
      </c>
      <c r="J1475" s="83">
        <v>2009</v>
      </c>
      <c r="K1475" s="83">
        <v>1016</v>
      </c>
    </row>
    <row r="1476" spans="1:12" x14ac:dyDescent="0.25">
      <c r="A1476">
        <v>23</v>
      </c>
      <c r="B1476" s="74" t="s">
        <v>2996</v>
      </c>
      <c r="C1476" s="74" t="s">
        <v>2830</v>
      </c>
      <c r="D1476" s="83">
        <v>1973</v>
      </c>
      <c r="E1476" s="83" t="s">
        <v>828</v>
      </c>
      <c r="F1476" s="83" t="s">
        <v>2639</v>
      </c>
      <c r="G1476" s="83" t="s">
        <v>2640</v>
      </c>
      <c r="H1476" s="85">
        <v>2.1</v>
      </c>
      <c r="I1476" s="88">
        <v>14.64</v>
      </c>
      <c r="J1476" s="83">
        <v>2000</v>
      </c>
      <c r="K1476" s="83">
        <v>995</v>
      </c>
    </row>
    <row r="1477" spans="1:12" ht="4.5" customHeight="1" x14ac:dyDescent="0.25"/>
    <row r="1478" spans="1:12" x14ac:dyDescent="0.25">
      <c r="A1478" s="96" t="s">
        <v>5619</v>
      </c>
      <c r="B1478" s="97"/>
      <c r="C1478" s="97"/>
      <c r="D1478" s="98"/>
      <c r="E1478" s="99"/>
      <c r="F1478" s="98"/>
      <c r="G1478" s="100"/>
      <c r="H1478" s="101"/>
      <c r="I1478" s="100"/>
      <c r="J1478" s="98"/>
      <c r="K1478" s="100"/>
      <c r="L1478" s="102"/>
    </row>
    <row r="1479" spans="1:12" ht="4.5" customHeight="1" x14ac:dyDescent="0.25">
      <c r="A1479" s="95"/>
      <c r="B1479" s="18"/>
      <c r="C1479" s="18"/>
      <c r="E1479" s="21"/>
      <c r="G1479" s="112"/>
      <c r="H1479" s="12"/>
      <c r="I1479" s="126"/>
      <c r="K1479" s="126"/>
    </row>
    <row r="1480" spans="1:12" x14ac:dyDescent="0.25">
      <c r="A1480">
        <v>1</v>
      </c>
      <c r="B1480" s="74" t="s">
        <v>5228</v>
      </c>
      <c r="C1480" s="74" t="s">
        <v>5227</v>
      </c>
      <c r="D1480" s="83">
        <v>1986</v>
      </c>
      <c r="E1480" s="83" t="s">
        <v>5225</v>
      </c>
      <c r="F1480" s="83" t="s">
        <v>2859</v>
      </c>
      <c r="G1480" s="83" t="s">
        <v>2640</v>
      </c>
      <c r="H1480" s="85">
        <v>1.8</v>
      </c>
      <c r="I1480" s="88">
        <v>13.18</v>
      </c>
      <c r="J1480" s="83">
        <v>2013</v>
      </c>
      <c r="K1480" s="83">
        <v>1225</v>
      </c>
    </row>
    <row r="1481" spans="1:12" x14ac:dyDescent="0.25">
      <c r="B1481" s="74" t="s">
        <v>5229</v>
      </c>
      <c r="C1481" s="74" t="s">
        <v>3560</v>
      </c>
      <c r="D1481" s="83">
        <v>1988</v>
      </c>
      <c r="E1481" s="83" t="s">
        <v>4700</v>
      </c>
      <c r="F1481" s="83"/>
      <c r="G1481" s="83" t="s">
        <v>2640</v>
      </c>
      <c r="H1481" s="85">
        <v>1.8</v>
      </c>
      <c r="I1481" s="88">
        <v>13.24</v>
      </c>
      <c r="J1481" s="83">
        <v>2013</v>
      </c>
      <c r="K1481" s="83">
        <v>1215</v>
      </c>
    </row>
    <row r="1482" spans="1:12" x14ac:dyDescent="0.25">
      <c r="B1482" s="74" t="s">
        <v>3511</v>
      </c>
      <c r="C1482" s="74" t="s">
        <v>3494</v>
      </c>
      <c r="D1482" s="83">
        <v>1987</v>
      </c>
      <c r="E1482" s="83" t="s">
        <v>2839</v>
      </c>
      <c r="F1482" s="83" t="s">
        <v>2781</v>
      </c>
      <c r="G1482" s="83" t="s">
        <v>2640</v>
      </c>
      <c r="H1482" s="85">
        <v>0.4</v>
      </c>
      <c r="I1482" s="88">
        <v>13.28</v>
      </c>
      <c r="J1482" s="83">
        <v>2015</v>
      </c>
      <c r="K1482" s="83">
        <v>1209</v>
      </c>
    </row>
    <row r="1483" spans="1:12" x14ac:dyDescent="0.25">
      <c r="B1483" s="74" t="s">
        <v>5848</v>
      </c>
      <c r="C1483" s="74" t="s">
        <v>5658</v>
      </c>
      <c r="D1483" s="83">
        <v>1990</v>
      </c>
      <c r="E1483" s="83" t="s">
        <v>3076</v>
      </c>
      <c r="F1483" s="83"/>
      <c r="G1483" s="83" t="s">
        <v>2640</v>
      </c>
      <c r="H1483" s="85">
        <v>1.9</v>
      </c>
      <c r="I1483" s="88">
        <v>13.29</v>
      </c>
      <c r="J1483" s="83">
        <v>2014</v>
      </c>
      <c r="K1483" s="83">
        <v>1207</v>
      </c>
    </row>
    <row r="1484" spans="1:12" x14ac:dyDescent="0.25">
      <c r="B1484" s="74" t="s">
        <v>3740</v>
      </c>
      <c r="C1484" s="74" t="s">
        <v>5849</v>
      </c>
      <c r="D1484" s="83">
        <v>1987</v>
      </c>
      <c r="E1484" s="83" t="s">
        <v>5850</v>
      </c>
      <c r="F1484" s="83" t="s">
        <v>2639</v>
      </c>
      <c r="G1484" s="83" t="s">
        <v>2640</v>
      </c>
      <c r="H1484" s="85">
        <v>1.9</v>
      </c>
      <c r="I1484" s="88">
        <v>13.3</v>
      </c>
      <c r="J1484" s="83">
        <v>2014</v>
      </c>
      <c r="K1484" s="83">
        <v>1205</v>
      </c>
    </row>
    <row r="1485" spans="1:12" x14ac:dyDescent="0.25">
      <c r="B1485" s="74" t="s">
        <v>5851</v>
      </c>
      <c r="C1485" s="74" t="s">
        <v>3560</v>
      </c>
      <c r="D1485" s="83">
        <v>1990</v>
      </c>
      <c r="E1485" s="83" t="s">
        <v>5850</v>
      </c>
      <c r="F1485" s="83"/>
      <c r="G1485" s="83" t="s">
        <v>2640</v>
      </c>
      <c r="H1485" s="85">
        <v>1.9</v>
      </c>
      <c r="I1485" s="88">
        <v>13.3</v>
      </c>
      <c r="J1485" s="83">
        <v>2014</v>
      </c>
      <c r="K1485" s="83">
        <v>1205</v>
      </c>
    </row>
    <row r="1486" spans="1:12" x14ac:dyDescent="0.25">
      <c r="B1486" s="74" t="s">
        <v>5852</v>
      </c>
      <c r="C1486" s="74" t="s">
        <v>2632</v>
      </c>
      <c r="D1486" s="83">
        <v>1993</v>
      </c>
      <c r="E1486" s="83" t="s">
        <v>5853</v>
      </c>
      <c r="F1486" s="83"/>
      <c r="G1486" s="83" t="s">
        <v>2657</v>
      </c>
      <c r="H1486" s="85">
        <v>1.9</v>
      </c>
      <c r="I1486" s="88">
        <v>13.32</v>
      </c>
      <c r="J1486" s="83">
        <v>2014</v>
      </c>
      <c r="K1486" s="83">
        <v>1202</v>
      </c>
    </row>
    <row r="1487" spans="1:12" x14ac:dyDescent="0.25">
      <c r="B1487" s="74" t="s">
        <v>4604</v>
      </c>
      <c r="C1487" s="74" t="s">
        <v>3597</v>
      </c>
      <c r="D1487" s="83">
        <v>1986</v>
      </c>
      <c r="E1487" s="83" t="s">
        <v>4089</v>
      </c>
      <c r="F1487" s="83"/>
      <c r="G1487" s="83" t="s">
        <v>2640</v>
      </c>
      <c r="H1487" s="85">
        <v>-0.4</v>
      </c>
      <c r="I1487" s="88">
        <v>13.35</v>
      </c>
      <c r="J1487" s="83">
        <v>2011</v>
      </c>
      <c r="K1487" s="83">
        <v>1197</v>
      </c>
    </row>
    <row r="1488" spans="1:12" x14ac:dyDescent="0.25">
      <c r="B1488" s="74" t="s">
        <v>4933</v>
      </c>
      <c r="C1488" s="74" t="s">
        <v>3597</v>
      </c>
      <c r="D1488" s="83">
        <v>1988</v>
      </c>
      <c r="E1488" s="83" t="s">
        <v>4089</v>
      </c>
      <c r="F1488" s="83"/>
      <c r="G1488" s="83" t="s">
        <v>2640</v>
      </c>
      <c r="H1488" s="85">
        <v>1.8</v>
      </c>
      <c r="I1488" s="88">
        <v>13.35</v>
      </c>
      <c r="J1488" s="83">
        <v>2013</v>
      </c>
      <c r="K1488" s="83">
        <v>1197</v>
      </c>
    </row>
    <row r="1489" spans="1:11" x14ac:dyDescent="0.25">
      <c r="A1489">
        <v>10</v>
      </c>
      <c r="B1489" s="74" t="s">
        <v>4474</v>
      </c>
      <c r="C1489" s="74" t="s">
        <v>3597</v>
      </c>
      <c r="D1489" s="83">
        <v>1982</v>
      </c>
      <c r="E1489" s="83" t="s">
        <v>4473</v>
      </c>
      <c r="F1489" s="83"/>
      <c r="G1489" s="83" t="s">
        <v>2640</v>
      </c>
      <c r="H1489" s="85">
        <v>0.7</v>
      </c>
      <c r="I1489" s="88">
        <v>13.36</v>
      </c>
      <c r="J1489" s="83">
        <v>2009</v>
      </c>
      <c r="K1489" s="83">
        <v>1195</v>
      </c>
    </row>
    <row r="1490" spans="1:11" x14ac:dyDescent="0.25">
      <c r="B1490" s="74" t="s">
        <v>4475</v>
      </c>
      <c r="C1490" s="74" t="s">
        <v>1851</v>
      </c>
      <c r="D1490" s="83">
        <v>1980</v>
      </c>
      <c r="E1490" s="83" t="s">
        <v>4473</v>
      </c>
      <c r="F1490" s="83"/>
      <c r="G1490" s="83" t="s">
        <v>2640</v>
      </c>
      <c r="H1490" s="85">
        <v>0.7</v>
      </c>
      <c r="I1490" s="88">
        <v>13.36</v>
      </c>
      <c r="J1490" s="83">
        <v>2009</v>
      </c>
      <c r="K1490" s="83">
        <v>1195</v>
      </c>
    </row>
    <row r="1491" spans="1:11" x14ac:dyDescent="0.25">
      <c r="B1491" s="18" t="s">
        <v>4475</v>
      </c>
      <c r="C1491" s="18" t="s">
        <v>1851</v>
      </c>
      <c r="D1491" s="112">
        <v>1980</v>
      </c>
      <c r="E1491" s="21" t="s">
        <v>4090</v>
      </c>
      <c r="G1491" s="112" t="s">
        <v>2640</v>
      </c>
      <c r="H1491" s="6">
        <v>1.5</v>
      </c>
      <c r="I1491" s="126">
        <v>13.38</v>
      </c>
      <c r="J1491" s="22">
        <v>2010</v>
      </c>
      <c r="K1491" s="126">
        <v>1192</v>
      </c>
    </row>
    <row r="1492" spans="1:11" x14ac:dyDescent="0.25">
      <c r="B1492" s="18" t="s">
        <v>4604</v>
      </c>
      <c r="C1492" s="18" t="s">
        <v>3597</v>
      </c>
      <c r="D1492" s="112">
        <v>1986</v>
      </c>
      <c r="E1492" s="21" t="s">
        <v>4090</v>
      </c>
      <c r="G1492" s="112" t="s">
        <v>2640</v>
      </c>
      <c r="H1492" s="6">
        <v>1.5</v>
      </c>
      <c r="I1492" s="126">
        <v>13.38</v>
      </c>
      <c r="J1492" s="22">
        <v>2010</v>
      </c>
      <c r="K1492" s="126">
        <v>1192</v>
      </c>
    </row>
    <row r="1493" spans="1:11" x14ac:dyDescent="0.25">
      <c r="A1493" s="28"/>
      <c r="B1493" s="18" t="s">
        <v>4474</v>
      </c>
      <c r="C1493" s="18" t="s">
        <v>3597</v>
      </c>
      <c r="D1493" s="112">
        <v>1982</v>
      </c>
      <c r="E1493" s="21" t="s">
        <v>4090</v>
      </c>
      <c r="G1493" s="112" t="s">
        <v>2640</v>
      </c>
      <c r="H1493" s="6">
        <v>1.5</v>
      </c>
      <c r="I1493" s="126">
        <v>13.38</v>
      </c>
      <c r="J1493" s="22">
        <v>2010</v>
      </c>
      <c r="K1493" s="126">
        <v>1192</v>
      </c>
    </row>
    <row r="1494" spans="1:11" x14ac:dyDescent="0.25">
      <c r="A1494" s="28"/>
      <c r="B1494" s="18" t="s">
        <v>5852</v>
      </c>
      <c r="C1494" s="18" t="s">
        <v>2632</v>
      </c>
      <c r="D1494" s="155">
        <v>1993</v>
      </c>
      <c r="E1494" s="21" t="s">
        <v>3371</v>
      </c>
      <c r="G1494" s="155" t="s">
        <v>2657</v>
      </c>
      <c r="H1494" s="6">
        <v>0.4</v>
      </c>
      <c r="I1494" s="155">
        <v>13.41</v>
      </c>
      <c r="J1494" s="22">
        <v>2015</v>
      </c>
      <c r="K1494" s="155">
        <v>1187</v>
      </c>
    </row>
    <row r="1495" spans="1:11" x14ac:dyDescent="0.25">
      <c r="B1495" s="18" t="s">
        <v>4475</v>
      </c>
      <c r="C1495" s="18" t="s">
        <v>1851</v>
      </c>
      <c r="D1495" s="112">
        <v>1980</v>
      </c>
      <c r="E1495" s="21" t="s">
        <v>4787</v>
      </c>
      <c r="G1495" s="112" t="s">
        <v>2640</v>
      </c>
      <c r="H1495" s="112">
        <v>-0.4</v>
      </c>
      <c r="I1495" s="126">
        <v>13.42</v>
      </c>
      <c r="J1495" s="22">
        <v>2011</v>
      </c>
      <c r="K1495" s="126">
        <v>1186</v>
      </c>
    </row>
    <row r="1496" spans="1:11" x14ac:dyDescent="0.25">
      <c r="B1496" s="74" t="s">
        <v>4790</v>
      </c>
      <c r="C1496" s="74" t="s">
        <v>2632</v>
      </c>
      <c r="D1496" s="83">
        <v>1991</v>
      </c>
      <c r="E1496" s="83" t="s">
        <v>5854</v>
      </c>
      <c r="F1496" s="83"/>
      <c r="G1496" s="83" t="s">
        <v>2640</v>
      </c>
      <c r="H1496" s="85">
        <v>1.9</v>
      </c>
      <c r="I1496" s="88">
        <v>13.43</v>
      </c>
      <c r="J1496" s="83">
        <v>2014</v>
      </c>
      <c r="K1496" s="83">
        <v>1184</v>
      </c>
    </row>
    <row r="1497" spans="1:11" x14ac:dyDescent="0.25">
      <c r="B1497" s="74" t="s">
        <v>6044</v>
      </c>
      <c r="C1497" s="74" t="s">
        <v>5907</v>
      </c>
      <c r="D1497" s="83">
        <v>1984</v>
      </c>
      <c r="E1497" s="83" t="s">
        <v>6045</v>
      </c>
      <c r="F1497" s="83"/>
      <c r="G1497" s="83" t="s">
        <v>2640</v>
      </c>
      <c r="H1497" s="85">
        <v>0.4</v>
      </c>
      <c r="I1497" s="88">
        <v>13.44</v>
      </c>
      <c r="J1497" s="83">
        <v>2015</v>
      </c>
      <c r="K1497" s="83">
        <v>1182</v>
      </c>
    </row>
    <row r="1498" spans="1:11" x14ac:dyDescent="0.25">
      <c r="A1498" s="28"/>
      <c r="B1498" t="s">
        <v>4244</v>
      </c>
      <c r="C1498" s="18" t="s">
        <v>2632</v>
      </c>
      <c r="D1498" s="112">
        <v>1986</v>
      </c>
      <c r="E1498" s="21" t="s">
        <v>3366</v>
      </c>
      <c r="F1498" s="18"/>
      <c r="G1498" s="112" t="s">
        <v>2640</v>
      </c>
      <c r="H1498" s="6">
        <v>0.7</v>
      </c>
      <c r="I1498" s="126">
        <v>13.48</v>
      </c>
      <c r="J1498" s="22">
        <v>2008</v>
      </c>
      <c r="K1498" s="126">
        <v>1176</v>
      </c>
    </row>
    <row r="1499" spans="1:11" x14ac:dyDescent="0.25">
      <c r="B1499" s="74" t="s">
        <v>5230</v>
      </c>
      <c r="C1499" s="74" t="s">
        <v>3597</v>
      </c>
      <c r="D1499" s="83">
        <v>1989</v>
      </c>
      <c r="E1499" s="83" t="s">
        <v>3366</v>
      </c>
      <c r="F1499" s="83"/>
      <c r="G1499" s="83" t="s">
        <v>2640</v>
      </c>
      <c r="H1499" s="85">
        <v>1.8</v>
      </c>
      <c r="I1499" s="88">
        <v>13.48</v>
      </c>
      <c r="J1499" s="83">
        <v>2013</v>
      </c>
      <c r="K1499" s="83">
        <v>1176</v>
      </c>
    </row>
    <row r="1500" spans="1:11" x14ac:dyDescent="0.25">
      <c r="B1500" s="74" t="s">
        <v>4245</v>
      </c>
      <c r="C1500" s="74" t="s">
        <v>3630</v>
      </c>
      <c r="D1500" s="83">
        <v>1983</v>
      </c>
      <c r="E1500" s="83" t="s">
        <v>3732</v>
      </c>
      <c r="F1500" s="83" t="s">
        <v>2639</v>
      </c>
      <c r="G1500" s="83" t="s">
        <v>2640</v>
      </c>
      <c r="H1500" s="85">
        <v>0.7</v>
      </c>
      <c r="I1500" s="88">
        <v>13.5</v>
      </c>
      <c r="J1500" s="83">
        <v>2009</v>
      </c>
      <c r="K1500" s="83">
        <v>1173</v>
      </c>
    </row>
    <row r="1501" spans="1:11" x14ac:dyDescent="0.25">
      <c r="B1501" s="18" t="s">
        <v>5228</v>
      </c>
      <c r="C1501" s="18" t="s">
        <v>2632</v>
      </c>
      <c r="D1501" s="155">
        <v>1986</v>
      </c>
      <c r="E1501" s="21" t="s">
        <v>2027</v>
      </c>
      <c r="G1501" s="155" t="s">
        <v>2640</v>
      </c>
      <c r="H1501" s="155">
        <v>0.4</v>
      </c>
      <c r="I1501" s="106">
        <v>13.5</v>
      </c>
      <c r="J1501" s="22">
        <v>2015</v>
      </c>
      <c r="K1501" s="155">
        <v>1173</v>
      </c>
    </row>
    <row r="1502" spans="1:11" x14ac:dyDescent="0.25">
      <c r="B1502" s="74" t="s">
        <v>4788</v>
      </c>
      <c r="C1502" s="74" t="s">
        <v>3597</v>
      </c>
      <c r="D1502" s="83">
        <v>1986</v>
      </c>
      <c r="E1502" s="83" t="s">
        <v>3155</v>
      </c>
      <c r="F1502" s="83"/>
      <c r="G1502" s="83" t="s">
        <v>2640</v>
      </c>
      <c r="H1502" s="85">
        <v>-0.4</v>
      </c>
      <c r="I1502" s="88">
        <v>13.51</v>
      </c>
      <c r="J1502" s="83">
        <v>2011</v>
      </c>
      <c r="K1502" s="83">
        <v>1171</v>
      </c>
    </row>
    <row r="1503" spans="1:11" x14ac:dyDescent="0.25">
      <c r="B1503" s="74" t="s">
        <v>3753</v>
      </c>
      <c r="C1503" s="74" t="s">
        <v>3751</v>
      </c>
      <c r="D1503" s="83">
        <v>1987</v>
      </c>
      <c r="E1503" s="83" t="s">
        <v>4243</v>
      </c>
      <c r="F1503" s="83" t="s">
        <v>2639</v>
      </c>
      <c r="G1503" s="83" t="s">
        <v>2657</v>
      </c>
      <c r="H1503" s="85">
        <v>0.7</v>
      </c>
      <c r="I1503" s="88">
        <v>13.52</v>
      </c>
      <c r="J1503" s="83">
        <v>2008</v>
      </c>
      <c r="K1503" s="83">
        <v>1169</v>
      </c>
    </row>
    <row r="1504" spans="1:11" x14ac:dyDescent="0.25">
      <c r="B1504" s="18" t="s">
        <v>4475</v>
      </c>
      <c r="C1504" s="18" t="s">
        <v>1851</v>
      </c>
      <c r="D1504" s="155">
        <v>1980</v>
      </c>
      <c r="E1504" s="21" t="s">
        <v>2231</v>
      </c>
      <c r="G1504" s="155" t="s">
        <v>2640</v>
      </c>
      <c r="H1504" s="155">
        <v>0.4</v>
      </c>
      <c r="I1504" s="106">
        <v>13.52</v>
      </c>
      <c r="J1504" s="22">
        <v>2015</v>
      </c>
      <c r="K1504" s="155">
        <v>1169</v>
      </c>
    </row>
    <row r="1505" spans="1:11" x14ac:dyDescent="0.25">
      <c r="B1505" s="74" t="s">
        <v>2716</v>
      </c>
      <c r="C1505" s="74" t="s">
        <v>3597</v>
      </c>
      <c r="D1505" s="83">
        <v>1976</v>
      </c>
      <c r="E1505" s="83" t="s">
        <v>2717</v>
      </c>
      <c r="F1505" s="83"/>
      <c r="G1505" s="83" t="s">
        <v>2640</v>
      </c>
      <c r="H1505" s="85">
        <v>-0.4</v>
      </c>
      <c r="I1505" s="88">
        <v>13.53</v>
      </c>
      <c r="J1505" s="83">
        <v>2002</v>
      </c>
      <c r="K1505" s="83">
        <v>1168</v>
      </c>
    </row>
    <row r="1506" spans="1:11" x14ac:dyDescent="0.25">
      <c r="B1506" s="74" t="s">
        <v>5855</v>
      </c>
      <c r="C1506" s="74" t="s">
        <v>5856</v>
      </c>
      <c r="D1506" s="83">
        <v>1995</v>
      </c>
      <c r="E1506" s="83" t="s">
        <v>1592</v>
      </c>
      <c r="F1506" s="83" t="s">
        <v>2643</v>
      </c>
      <c r="G1506" s="83" t="s">
        <v>2760</v>
      </c>
      <c r="H1506" s="85">
        <v>1.9</v>
      </c>
      <c r="I1506" s="88">
        <v>13.54</v>
      </c>
      <c r="J1506" s="83">
        <v>2014</v>
      </c>
      <c r="K1506" s="83">
        <v>1166</v>
      </c>
    </row>
    <row r="1507" spans="1:11" x14ac:dyDescent="0.25">
      <c r="A1507" s="28"/>
      <c r="B1507" t="s">
        <v>3753</v>
      </c>
      <c r="C1507" s="18" t="s">
        <v>3751</v>
      </c>
      <c r="D1507" s="112">
        <v>1987</v>
      </c>
      <c r="E1507" s="21" t="s">
        <v>4250</v>
      </c>
      <c r="F1507" s="4" t="s">
        <v>2639</v>
      </c>
      <c r="G1507" s="112" t="s">
        <v>2657</v>
      </c>
      <c r="H1507" s="6">
        <v>1.2</v>
      </c>
      <c r="I1507" s="126">
        <v>13.57</v>
      </c>
      <c r="J1507" s="22">
        <v>2008</v>
      </c>
      <c r="K1507" s="126">
        <v>1161</v>
      </c>
    </row>
    <row r="1508" spans="1:11" x14ac:dyDescent="0.25">
      <c r="A1508" s="28"/>
      <c r="B1508" t="s">
        <v>3511</v>
      </c>
      <c r="C1508" s="18" t="s">
        <v>466</v>
      </c>
      <c r="D1508" s="155">
        <v>1987</v>
      </c>
      <c r="E1508" s="21" t="s">
        <v>4250</v>
      </c>
      <c r="F1508" s="18" t="s">
        <v>2942</v>
      </c>
      <c r="G1508" s="155" t="s">
        <v>2640</v>
      </c>
      <c r="H1508" s="6">
        <v>-0.4</v>
      </c>
      <c r="I1508" s="155">
        <v>13.57</v>
      </c>
      <c r="J1508" s="22">
        <v>2011</v>
      </c>
      <c r="K1508" s="155">
        <v>1161</v>
      </c>
    </row>
    <row r="1509" spans="1:11" x14ac:dyDescent="0.25">
      <c r="A1509">
        <v>20</v>
      </c>
      <c r="B1509" s="74" t="s">
        <v>4609</v>
      </c>
      <c r="C1509" s="74" t="s">
        <v>114</v>
      </c>
      <c r="D1509" s="83">
        <v>1988</v>
      </c>
      <c r="E1509" s="83" t="s">
        <v>2515</v>
      </c>
      <c r="F1509" s="83" t="s">
        <v>2639</v>
      </c>
      <c r="G1509" s="83" t="s">
        <v>2640</v>
      </c>
      <c r="H1509" s="85">
        <v>0.4</v>
      </c>
      <c r="I1509" s="88">
        <v>13.57</v>
      </c>
      <c r="J1509" s="83">
        <v>2015</v>
      </c>
      <c r="K1509" s="83">
        <v>1161</v>
      </c>
    </row>
    <row r="1510" spans="1:11" x14ac:dyDescent="0.25">
      <c r="B1510" s="74" t="s">
        <v>2718</v>
      </c>
      <c r="C1510" s="74" t="s">
        <v>1366</v>
      </c>
      <c r="D1510" s="83">
        <v>1980</v>
      </c>
      <c r="E1510" s="83" t="s">
        <v>3165</v>
      </c>
      <c r="F1510" s="83" t="s">
        <v>2678</v>
      </c>
      <c r="G1510" s="83" t="s">
        <v>2640</v>
      </c>
      <c r="H1510" s="85">
        <v>1.5</v>
      </c>
      <c r="I1510" s="88">
        <v>13.59</v>
      </c>
      <c r="J1510" s="83">
        <v>2010</v>
      </c>
      <c r="K1510" s="83">
        <v>1158</v>
      </c>
    </row>
    <row r="1511" spans="1:11" x14ac:dyDescent="0.25">
      <c r="B1511" s="74" t="s">
        <v>3791</v>
      </c>
      <c r="C1511" s="74" t="s">
        <v>2222</v>
      </c>
      <c r="D1511" s="83">
        <v>1982</v>
      </c>
      <c r="E1511" s="83" t="s">
        <v>3156</v>
      </c>
      <c r="F1511" s="83"/>
      <c r="G1511" s="83" t="s">
        <v>2640</v>
      </c>
      <c r="H1511" s="85">
        <v>1.1000000000000001</v>
      </c>
      <c r="I1511" s="88">
        <v>13.61</v>
      </c>
      <c r="J1511" s="83">
        <v>2007</v>
      </c>
      <c r="K1511" s="83">
        <v>1155</v>
      </c>
    </row>
    <row r="1512" spans="1:11" x14ac:dyDescent="0.25">
      <c r="A1512" s="28"/>
      <c r="B1512" t="s">
        <v>3740</v>
      </c>
      <c r="C1512" t="s">
        <v>4041</v>
      </c>
      <c r="D1512" s="4">
        <v>1987</v>
      </c>
      <c r="E1512" s="4" t="s">
        <v>3156</v>
      </c>
      <c r="F1512" s="6" t="s">
        <v>2639</v>
      </c>
      <c r="G1512" s="4" t="s">
        <v>2657</v>
      </c>
      <c r="H1512" s="6">
        <v>0.7</v>
      </c>
      <c r="I1512" s="111">
        <v>13.61</v>
      </c>
      <c r="J1512" s="22">
        <v>2008</v>
      </c>
      <c r="K1512" s="21">
        <v>1155</v>
      </c>
    </row>
    <row r="1513" spans="1:11" x14ac:dyDescent="0.25">
      <c r="B1513" s="74" t="s">
        <v>4605</v>
      </c>
      <c r="C1513" s="74" t="s">
        <v>3597</v>
      </c>
      <c r="D1513" s="83">
        <v>1985</v>
      </c>
      <c r="E1513" s="83" t="s">
        <v>3156</v>
      </c>
      <c r="F1513" s="83"/>
      <c r="G1513" s="83" t="s">
        <v>2640</v>
      </c>
      <c r="H1513" s="85">
        <v>1.5</v>
      </c>
      <c r="I1513" s="88">
        <v>13.61</v>
      </c>
      <c r="J1513" s="83">
        <v>2010</v>
      </c>
      <c r="K1513" s="83">
        <v>1155</v>
      </c>
    </row>
    <row r="1514" spans="1:11" x14ac:dyDescent="0.25">
      <c r="B1514" s="74" t="s">
        <v>4789</v>
      </c>
      <c r="C1514" s="74" t="s">
        <v>3597</v>
      </c>
      <c r="D1514" s="83">
        <v>1980</v>
      </c>
      <c r="E1514" s="83" t="s">
        <v>3156</v>
      </c>
      <c r="F1514" s="83"/>
      <c r="G1514" s="83" t="s">
        <v>2640</v>
      </c>
      <c r="H1514" s="85">
        <v>-0.4</v>
      </c>
      <c r="I1514" s="88">
        <v>13.61</v>
      </c>
      <c r="J1514" s="83">
        <v>2011</v>
      </c>
      <c r="K1514" s="83">
        <v>1155</v>
      </c>
    </row>
    <row r="1515" spans="1:11" x14ac:dyDescent="0.25">
      <c r="A1515" s="28"/>
      <c r="B1515" t="s">
        <v>2716</v>
      </c>
      <c r="C1515" t="s">
        <v>3597</v>
      </c>
      <c r="D1515" s="4">
        <v>1976</v>
      </c>
      <c r="E1515" s="4" t="s">
        <v>2730</v>
      </c>
      <c r="F1515" s="6"/>
      <c r="G1515" s="4" t="s">
        <v>2640</v>
      </c>
      <c r="H1515" s="6">
        <v>1.4</v>
      </c>
      <c r="I1515" s="111">
        <v>13.62</v>
      </c>
      <c r="J1515" s="22">
        <v>2002</v>
      </c>
      <c r="K1515" s="21">
        <v>1153</v>
      </c>
    </row>
    <row r="1516" spans="1:11" x14ac:dyDescent="0.25">
      <c r="B1516" t="s">
        <v>3740</v>
      </c>
      <c r="C1516" s="18" t="s">
        <v>4041</v>
      </c>
      <c r="D1516" s="112">
        <v>1987</v>
      </c>
      <c r="E1516" s="21" t="s">
        <v>4252</v>
      </c>
      <c r="F1516" s="4" t="s">
        <v>2639</v>
      </c>
      <c r="G1516" s="112" t="s">
        <v>2657</v>
      </c>
      <c r="H1516" s="6">
        <v>0.8</v>
      </c>
      <c r="I1516" s="126">
        <v>13.62</v>
      </c>
      <c r="J1516" s="22">
        <v>2008</v>
      </c>
      <c r="K1516" s="126">
        <v>1153</v>
      </c>
    </row>
    <row r="1517" spans="1:11" x14ac:dyDescent="0.25">
      <c r="A1517" s="28"/>
      <c r="B1517" t="s">
        <v>3740</v>
      </c>
      <c r="C1517" s="18" t="s">
        <v>4041</v>
      </c>
      <c r="D1517" s="112">
        <v>1987</v>
      </c>
      <c r="E1517" s="21" t="s">
        <v>4252</v>
      </c>
      <c r="F1517" s="4" t="s">
        <v>2639</v>
      </c>
      <c r="G1517" s="112" t="s">
        <v>2657</v>
      </c>
      <c r="H1517" s="6">
        <v>0.7</v>
      </c>
      <c r="I1517" s="126">
        <v>13.62</v>
      </c>
      <c r="J1517" s="22">
        <v>2009</v>
      </c>
      <c r="K1517" s="126">
        <v>1153</v>
      </c>
    </row>
    <row r="1518" spans="1:11" x14ac:dyDescent="0.25">
      <c r="A1518" s="28"/>
      <c r="B1518" t="s">
        <v>3753</v>
      </c>
      <c r="C1518" s="18" t="s">
        <v>3751</v>
      </c>
      <c r="D1518" s="112">
        <v>1987</v>
      </c>
      <c r="E1518" s="21" t="s">
        <v>4007</v>
      </c>
      <c r="F1518" s="4" t="s">
        <v>2639</v>
      </c>
      <c r="G1518" s="112" t="s">
        <v>2640</v>
      </c>
      <c r="H1518" s="6">
        <v>1.5</v>
      </c>
      <c r="I1518" s="126">
        <v>13.63</v>
      </c>
      <c r="J1518" s="22">
        <v>2010</v>
      </c>
      <c r="K1518" s="126">
        <v>1152</v>
      </c>
    </row>
    <row r="1519" spans="1:11" x14ac:dyDescent="0.25">
      <c r="A1519" s="28"/>
      <c r="B1519" t="s">
        <v>2716</v>
      </c>
      <c r="C1519" t="s">
        <v>3597</v>
      </c>
      <c r="D1519" s="4">
        <v>1976</v>
      </c>
      <c r="E1519" s="112" t="s">
        <v>3935</v>
      </c>
      <c r="F1519" s="112"/>
      <c r="G1519" s="112" t="s">
        <v>2640</v>
      </c>
      <c r="H1519" s="6">
        <v>1</v>
      </c>
      <c r="I1519" s="111">
        <v>13.64</v>
      </c>
      <c r="J1519" s="22">
        <v>2003</v>
      </c>
      <c r="K1519" s="21">
        <v>1150</v>
      </c>
    </row>
    <row r="1520" spans="1:11" x14ac:dyDescent="0.25">
      <c r="B1520" t="s">
        <v>4245</v>
      </c>
      <c r="C1520" s="18" t="s">
        <v>3630</v>
      </c>
      <c r="D1520" s="112">
        <v>1983</v>
      </c>
      <c r="E1520" s="21" t="s">
        <v>3935</v>
      </c>
      <c r="F1520" s="4" t="s">
        <v>2639</v>
      </c>
      <c r="G1520" s="112" t="s">
        <v>2640</v>
      </c>
      <c r="H1520" s="6">
        <v>0.7</v>
      </c>
      <c r="I1520" s="126">
        <v>13.64</v>
      </c>
      <c r="J1520" s="22">
        <v>2008</v>
      </c>
      <c r="K1520" s="126">
        <v>1150</v>
      </c>
    </row>
    <row r="1521" spans="1:11" x14ac:dyDescent="0.25">
      <c r="B1521" s="74" t="s">
        <v>3513</v>
      </c>
      <c r="C1521" s="74" t="s">
        <v>4122</v>
      </c>
      <c r="D1521" s="83">
        <v>1985</v>
      </c>
      <c r="E1521" s="83" t="s">
        <v>3367</v>
      </c>
      <c r="F1521" s="83" t="s">
        <v>2639</v>
      </c>
      <c r="G1521" s="83" t="s">
        <v>2640</v>
      </c>
      <c r="H1521" s="85">
        <v>0.7</v>
      </c>
      <c r="I1521" s="88">
        <v>13.65</v>
      </c>
      <c r="J1521" s="83">
        <v>2008</v>
      </c>
      <c r="K1521" s="83">
        <v>1149</v>
      </c>
    </row>
    <row r="1522" spans="1:11" x14ac:dyDescent="0.25">
      <c r="B1522" s="74" t="s">
        <v>3738</v>
      </c>
      <c r="C1522" s="74" t="s">
        <v>1566</v>
      </c>
      <c r="D1522" s="83">
        <v>1983</v>
      </c>
      <c r="E1522" s="83" t="s">
        <v>4011</v>
      </c>
      <c r="F1522" s="83"/>
      <c r="G1522" s="83" t="s">
        <v>2640</v>
      </c>
      <c r="H1522" s="85">
        <v>1.5</v>
      </c>
      <c r="I1522" s="88">
        <v>13.67</v>
      </c>
      <c r="J1522" s="83">
        <v>2010</v>
      </c>
      <c r="K1522" s="83">
        <v>1145</v>
      </c>
    </row>
    <row r="1523" spans="1:11" x14ac:dyDescent="0.25">
      <c r="B1523" t="s">
        <v>2718</v>
      </c>
      <c r="C1523" t="s">
        <v>1</v>
      </c>
      <c r="D1523" s="4">
        <v>1980</v>
      </c>
      <c r="E1523" s="4" t="s">
        <v>2719</v>
      </c>
      <c r="F1523" s="6" t="s">
        <v>2639</v>
      </c>
      <c r="G1523" s="4" t="s">
        <v>2657</v>
      </c>
      <c r="H1523" s="6">
        <v>-0.4</v>
      </c>
      <c r="I1523" s="111">
        <v>13.68</v>
      </c>
      <c r="J1523" s="22">
        <v>2002</v>
      </c>
      <c r="K1523" s="21">
        <v>1144</v>
      </c>
    </row>
    <row r="1524" spans="1:11" x14ac:dyDescent="0.25">
      <c r="B1524" s="74" t="s">
        <v>5231</v>
      </c>
      <c r="C1524" s="74" t="s">
        <v>280</v>
      </c>
      <c r="D1524" s="83">
        <v>1992</v>
      </c>
      <c r="E1524" s="83" t="s">
        <v>4098</v>
      </c>
      <c r="F1524" s="83" t="s">
        <v>2639</v>
      </c>
      <c r="G1524" s="83" t="s">
        <v>2657</v>
      </c>
      <c r="H1524" s="85">
        <v>1.8</v>
      </c>
      <c r="I1524" s="88">
        <v>13.69</v>
      </c>
      <c r="J1524" s="83">
        <v>2013</v>
      </c>
      <c r="K1524" s="83">
        <v>1142</v>
      </c>
    </row>
    <row r="1525" spans="1:11" x14ac:dyDescent="0.25">
      <c r="B1525" s="74" t="s">
        <v>2720</v>
      </c>
      <c r="C1525" s="74" t="s">
        <v>1247</v>
      </c>
      <c r="D1525" s="83">
        <v>1971</v>
      </c>
      <c r="E1525" s="83" t="s">
        <v>2721</v>
      </c>
      <c r="F1525" s="83" t="s">
        <v>2639</v>
      </c>
      <c r="G1525" s="83" t="s">
        <v>2657</v>
      </c>
      <c r="H1525" s="85">
        <v>-0.4</v>
      </c>
      <c r="I1525" s="88">
        <v>13.71</v>
      </c>
      <c r="J1525" s="83">
        <v>2002</v>
      </c>
      <c r="K1525" s="83">
        <v>1139</v>
      </c>
    </row>
    <row r="1526" spans="1:11" x14ac:dyDescent="0.25">
      <c r="A1526" s="28"/>
      <c r="B1526" t="s">
        <v>2718</v>
      </c>
      <c r="C1526" s="18" t="s">
        <v>1409</v>
      </c>
      <c r="D1526" s="112">
        <v>1980</v>
      </c>
      <c r="E1526" s="21" t="s">
        <v>3172</v>
      </c>
      <c r="F1526" s="4" t="s">
        <v>2639</v>
      </c>
      <c r="G1526" s="112" t="s">
        <v>2640</v>
      </c>
      <c r="H1526" s="6">
        <v>-0.2</v>
      </c>
      <c r="I1526" s="126">
        <v>13.71</v>
      </c>
      <c r="J1526" s="22">
        <v>2005</v>
      </c>
      <c r="K1526" s="126">
        <v>1139</v>
      </c>
    </row>
    <row r="1527" spans="1:11" x14ac:dyDescent="0.25">
      <c r="B1527" s="74" t="s">
        <v>3793</v>
      </c>
      <c r="C1527" s="74" t="s">
        <v>695</v>
      </c>
      <c r="D1527" s="83">
        <v>1983</v>
      </c>
      <c r="E1527" s="83" t="s">
        <v>3172</v>
      </c>
      <c r="F1527" s="83"/>
      <c r="G1527" s="83" t="s">
        <v>2640</v>
      </c>
      <c r="H1527" s="85">
        <v>0.7</v>
      </c>
      <c r="I1527" s="88">
        <v>13.71</v>
      </c>
      <c r="J1527" s="83">
        <v>2009</v>
      </c>
      <c r="K1527" s="83">
        <v>1139</v>
      </c>
    </row>
    <row r="1528" spans="1:11" x14ac:dyDescent="0.25">
      <c r="A1528">
        <v>30</v>
      </c>
      <c r="B1528" s="74" t="s">
        <v>3933</v>
      </c>
      <c r="C1528" s="74" t="s">
        <v>1566</v>
      </c>
      <c r="D1528" s="83">
        <v>1976</v>
      </c>
      <c r="E1528" s="83" t="s">
        <v>3733</v>
      </c>
      <c r="F1528" s="83"/>
      <c r="G1528" s="83" t="s">
        <v>2640</v>
      </c>
      <c r="H1528" s="85">
        <v>1</v>
      </c>
      <c r="I1528" s="88">
        <v>13.73</v>
      </c>
      <c r="J1528" s="83">
        <v>2003</v>
      </c>
      <c r="K1528" s="83">
        <v>1136</v>
      </c>
    </row>
    <row r="1529" spans="1:11" x14ac:dyDescent="0.25">
      <c r="A1529" s="28"/>
      <c r="B1529" t="s">
        <v>3753</v>
      </c>
      <c r="C1529" s="18" t="s">
        <v>3751</v>
      </c>
      <c r="D1529" s="112">
        <v>1987</v>
      </c>
      <c r="E1529" s="21" t="s">
        <v>3733</v>
      </c>
      <c r="F1529" s="4" t="s">
        <v>2639</v>
      </c>
      <c r="G1529" s="112" t="s">
        <v>2657</v>
      </c>
      <c r="H1529" s="6">
        <v>2</v>
      </c>
      <c r="I1529" s="126">
        <v>13.73</v>
      </c>
      <c r="J1529" s="22">
        <v>2007</v>
      </c>
      <c r="K1529" s="126">
        <v>1136</v>
      </c>
    </row>
    <row r="1530" spans="1:11" x14ac:dyDescent="0.25">
      <c r="B1530" t="s">
        <v>4245</v>
      </c>
      <c r="C1530" s="18" t="s">
        <v>4582</v>
      </c>
      <c r="D1530" s="112">
        <v>1983</v>
      </c>
      <c r="E1530" s="21" t="s">
        <v>3733</v>
      </c>
      <c r="F1530" s="4" t="s">
        <v>2639</v>
      </c>
      <c r="G1530" s="112" t="s">
        <v>2640</v>
      </c>
      <c r="H1530" s="112">
        <v>-0.4</v>
      </c>
      <c r="I1530" s="126">
        <v>13.73</v>
      </c>
      <c r="J1530" s="22">
        <v>2011</v>
      </c>
      <c r="K1530" s="126">
        <v>1136</v>
      </c>
    </row>
    <row r="1531" spans="1:11" x14ac:dyDescent="0.25">
      <c r="B1531" t="s">
        <v>2718</v>
      </c>
      <c r="C1531" s="18" t="s">
        <v>1409</v>
      </c>
      <c r="D1531" s="112">
        <v>1980</v>
      </c>
      <c r="E1531" s="21" t="s">
        <v>1489</v>
      </c>
      <c r="F1531" s="4" t="s">
        <v>2639</v>
      </c>
      <c r="G1531" s="112" t="s">
        <v>2640</v>
      </c>
      <c r="H1531" s="12">
        <v>-1</v>
      </c>
      <c r="I1531" s="126">
        <v>13.74</v>
      </c>
      <c r="J1531" s="22">
        <v>2006</v>
      </c>
      <c r="K1531" s="126">
        <v>1134</v>
      </c>
    </row>
    <row r="1532" spans="1:11" x14ac:dyDescent="0.25">
      <c r="A1532" s="28"/>
      <c r="B1532" t="s">
        <v>3740</v>
      </c>
      <c r="C1532" s="18" t="s">
        <v>4041</v>
      </c>
      <c r="D1532" s="112">
        <v>1987</v>
      </c>
      <c r="E1532" s="21" t="s">
        <v>3368</v>
      </c>
      <c r="F1532" s="4" t="s">
        <v>2639</v>
      </c>
      <c r="G1532" s="112" t="s">
        <v>2640</v>
      </c>
      <c r="H1532" s="6">
        <v>1.5</v>
      </c>
      <c r="I1532" s="126">
        <v>13.74</v>
      </c>
      <c r="J1532" s="22">
        <v>2010</v>
      </c>
      <c r="K1532" s="126">
        <v>1134</v>
      </c>
    </row>
    <row r="1533" spans="1:11" x14ac:dyDescent="0.25">
      <c r="B1533" s="74" t="s">
        <v>4246</v>
      </c>
      <c r="C1533" s="74" t="s">
        <v>1344</v>
      </c>
      <c r="D1533" s="83">
        <v>1979</v>
      </c>
      <c r="E1533" s="83" t="s">
        <v>4251</v>
      </c>
      <c r="F1533" s="83"/>
      <c r="G1533" s="83" t="s">
        <v>2640</v>
      </c>
      <c r="H1533" s="85">
        <v>1.2</v>
      </c>
      <c r="I1533" s="88">
        <v>13.75</v>
      </c>
      <c r="J1533" s="83">
        <v>2008</v>
      </c>
      <c r="K1533" s="83">
        <v>1133</v>
      </c>
    </row>
    <row r="1534" spans="1:11" x14ac:dyDescent="0.25">
      <c r="B1534" t="s">
        <v>4245</v>
      </c>
      <c r="C1534" s="18" t="s">
        <v>3630</v>
      </c>
      <c r="D1534" s="112">
        <v>1983</v>
      </c>
      <c r="E1534" s="21" t="s">
        <v>4251</v>
      </c>
      <c r="F1534" s="4" t="s">
        <v>2639</v>
      </c>
      <c r="G1534" s="112" t="s">
        <v>2640</v>
      </c>
      <c r="H1534" s="6">
        <v>1.2</v>
      </c>
      <c r="I1534" s="126">
        <v>13.75</v>
      </c>
      <c r="J1534" s="22">
        <v>2008</v>
      </c>
      <c r="K1534" s="126">
        <v>1133</v>
      </c>
    </row>
    <row r="1535" spans="1:11" x14ac:dyDescent="0.25">
      <c r="A1535" s="28"/>
      <c r="B1535" s="18" t="s">
        <v>3933</v>
      </c>
      <c r="C1535" s="18" t="s">
        <v>1566</v>
      </c>
      <c r="D1535" s="112">
        <v>1976</v>
      </c>
      <c r="E1535" s="112" t="s">
        <v>3504</v>
      </c>
      <c r="F1535" s="112"/>
      <c r="G1535" s="112" t="s">
        <v>2640</v>
      </c>
      <c r="H1535" s="112" t="s">
        <v>2886</v>
      </c>
      <c r="I1535" s="111">
        <v>13.76</v>
      </c>
      <c r="J1535" s="22">
        <v>2003</v>
      </c>
      <c r="K1535" s="21">
        <v>1131</v>
      </c>
    </row>
    <row r="1536" spans="1:11" x14ac:dyDescent="0.25">
      <c r="B1536" t="s">
        <v>2718</v>
      </c>
      <c r="C1536" s="18" t="s">
        <v>1409</v>
      </c>
      <c r="D1536" s="112">
        <v>1980</v>
      </c>
      <c r="E1536" s="21" t="s">
        <v>3504</v>
      </c>
      <c r="F1536" s="4" t="s">
        <v>2639</v>
      </c>
      <c r="G1536" s="112" t="s">
        <v>2640</v>
      </c>
      <c r="H1536" s="6">
        <v>-1.8</v>
      </c>
      <c r="I1536" s="126">
        <v>13.76</v>
      </c>
      <c r="J1536" s="22">
        <v>2006</v>
      </c>
      <c r="K1536" s="126">
        <v>1131</v>
      </c>
    </row>
    <row r="1537" spans="1:11" x14ac:dyDescent="0.25">
      <c r="A1537" s="28"/>
      <c r="B1537" t="s">
        <v>3740</v>
      </c>
      <c r="C1537" s="18" t="s">
        <v>1</v>
      </c>
      <c r="D1537" s="112">
        <v>1987</v>
      </c>
      <c r="E1537" s="21" t="s">
        <v>3504</v>
      </c>
      <c r="F1537" s="4" t="s">
        <v>2639</v>
      </c>
      <c r="G1537" s="112" t="s">
        <v>2657</v>
      </c>
      <c r="H1537" s="6">
        <v>2</v>
      </c>
      <c r="I1537" s="126">
        <v>13.76</v>
      </c>
      <c r="J1537" s="22">
        <v>2007</v>
      </c>
      <c r="K1537" s="126">
        <v>1131</v>
      </c>
    </row>
    <row r="1538" spans="1:11" x14ac:dyDescent="0.25">
      <c r="A1538" s="28"/>
      <c r="B1538" t="s">
        <v>5231</v>
      </c>
      <c r="C1538" s="18" t="s">
        <v>280</v>
      </c>
      <c r="D1538" s="155">
        <v>1992</v>
      </c>
      <c r="E1538" s="21" t="s">
        <v>6046</v>
      </c>
      <c r="F1538" s="4" t="s">
        <v>2639</v>
      </c>
      <c r="G1538" s="155" t="s">
        <v>2657</v>
      </c>
      <c r="H1538" s="6">
        <v>0.4</v>
      </c>
      <c r="I1538" s="155">
        <v>13.76</v>
      </c>
      <c r="J1538" s="22">
        <v>2015</v>
      </c>
      <c r="K1538" s="155">
        <v>1131</v>
      </c>
    </row>
    <row r="1539" spans="1:11" x14ac:dyDescent="0.25">
      <c r="B1539" s="74" t="s">
        <v>980</v>
      </c>
      <c r="C1539" s="74" t="s">
        <v>782</v>
      </c>
      <c r="D1539" s="83">
        <v>1963</v>
      </c>
      <c r="E1539" s="83" t="s">
        <v>816</v>
      </c>
      <c r="F1539" s="83"/>
      <c r="G1539" s="83" t="s">
        <v>2640</v>
      </c>
      <c r="H1539" s="85">
        <v>-1.5</v>
      </c>
      <c r="I1539" s="88">
        <v>13.77</v>
      </c>
      <c r="J1539" s="83">
        <v>1991</v>
      </c>
      <c r="K1539" s="83">
        <v>1129</v>
      </c>
    </row>
    <row r="1540" spans="1:11" x14ac:dyDescent="0.25">
      <c r="B1540" s="74" t="s">
        <v>4255</v>
      </c>
      <c r="C1540" s="74" t="s">
        <v>4257</v>
      </c>
      <c r="D1540" s="83">
        <v>1983</v>
      </c>
      <c r="E1540" s="83" t="s">
        <v>3157</v>
      </c>
      <c r="F1540" s="83" t="s">
        <v>2639</v>
      </c>
      <c r="G1540" s="83" t="s">
        <v>2640</v>
      </c>
      <c r="H1540" s="85">
        <v>0.7</v>
      </c>
      <c r="I1540" s="88">
        <v>13.77</v>
      </c>
      <c r="J1540" s="83">
        <v>2009</v>
      </c>
      <c r="K1540" s="83">
        <v>1129</v>
      </c>
    </row>
    <row r="1541" spans="1:11" x14ac:dyDescent="0.25">
      <c r="B1541" s="74" t="s">
        <v>5857</v>
      </c>
      <c r="C1541" s="74" t="s">
        <v>5858</v>
      </c>
      <c r="D1541" s="83">
        <v>1980</v>
      </c>
      <c r="E1541" s="83" t="s">
        <v>816</v>
      </c>
      <c r="F1541" s="83"/>
      <c r="G1541" s="83" t="s">
        <v>2640</v>
      </c>
      <c r="H1541" s="85">
        <v>1.9</v>
      </c>
      <c r="I1541" s="88">
        <v>13.77</v>
      </c>
      <c r="J1541" s="83">
        <v>2014</v>
      </c>
      <c r="K1541" s="83">
        <v>1129</v>
      </c>
    </row>
    <row r="1542" spans="1:11" x14ac:dyDescent="0.25">
      <c r="B1542" s="74" t="s">
        <v>1311</v>
      </c>
      <c r="C1542" s="74" t="s">
        <v>1019</v>
      </c>
      <c r="D1542" s="83">
        <v>1965</v>
      </c>
      <c r="E1542" s="83" t="s">
        <v>1050</v>
      </c>
      <c r="F1542" s="83"/>
      <c r="G1542" s="83" t="s">
        <v>2640</v>
      </c>
      <c r="H1542" s="85" t="s">
        <v>2886</v>
      </c>
      <c r="I1542" s="88">
        <v>13.78</v>
      </c>
      <c r="J1542" s="83">
        <v>1992</v>
      </c>
      <c r="K1542" s="83">
        <v>1128</v>
      </c>
    </row>
    <row r="1543" spans="1:11" x14ac:dyDescent="0.25">
      <c r="A1543" s="28"/>
      <c r="B1543" t="s">
        <v>4245</v>
      </c>
      <c r="C1543" s="18" t="s">
        <v>5653</v>
      </c>
      <c r="D1543" s="155">
        <v>1983</v>
      </c>
      <c r="E1543" s="21" t="s">
        <v>1833</v>
      </c>
      <c r="F1543" s="4" t="s">
        <v>2639</v>
      </c>
      <c r="G1543" s="155" t="s">
        <v>2640</v>
      </c>
      <c r="H1543" s="6">
        <v>0.4</v>
      </c>
      <c r="I1543" s="155">
        <v>13.79</v>
      </c>
      <c r="J1543" s="22">
        <v>2015</v>
      </c>
      <c r="K1543" s="155">
        <v>1126</v>
      </c>
    </row>
    <row r="1544" spans="1:11" x14ac:dyDescent="0.25">
      <c r="A1544" s="28"/>
      <c r="B1544" s="18" t="s">
        <v>3738</v>
      </c>
      <c r="C1544" s="18" t="s">
        <v>1566</v>
      </c>
      <c r="D1544" s="112">
        <v>1983</v>
      </c>
      <c r="E1544" s="21" t="s">
        <v>3749</v>
      </c>
      <c r="F1544" s="112"/>
      <c r="G1544" s="112" t="s">
        <v>2640</v>
      </c>
      <c r="H1544" s="6">
        <v>2</v>
      </c>
      <c r="I1544" s="126">
        <v>13.81</v>
      </c>
      <c r="J1544" s="22">
        <v>2007</v>
      </c>
      <c r="K1544" s="126">
        <v>1123</v>
      </c>
    </row>
    <row r="1545" spans="1:11" x14ac:dyDescent="0.25">
      <c r="B1545" s="74" t="s">
        <v>4246</v>
      </c>
      <c r="C1545" s="74" t="s">
        <v>1344</v>
      </c>
      <c r="D1545" s="83">
        <v>1979</v>
      </c>
      <c r="E1545" s="83" t="s">
        <v>3749</v>
      </c>
      <c r="F1545" s="83"/>
      <c r="G1545" s="83" t="s">
        <v>2640</v>
      </c>
      <c r="H1545" s="85">
        <v>0.7</v>
      </c>
      <c r="I1545" s="88">
        <v>13.81</v>
      </c>
      <c r="J1545" s="83">
        <v>2008</v>
      </c>
      <c r="K1545" s="83">
        <v>1123</v>
      </c>
    </row>
    <row r="1546" spans="1:11" x14ac:dyDescent="0.25">
      <c r="B1546" t="s">
        <v>3513</v>
      </c>
      <c r="C1546" s="18" t="s">
        <v>4122</v>
      </c>
      <c r="D1546" s="112">
        <v>1985</v>
      </c>
      <c r="E1546" s="21" t="s">
        <v>3749</v>
      </c>
      <c r="F1546" s="4" t="s">
        <v>2639</v>
      </c>
      <c r="G1546" s="112" t="s">
        <v>2640</v>
      </c>
      <c r="H1546" s="6">
        <v>1.2</v>
      </c>
      <c r="I1546" s="126">
        <v>13.81</v>
      </c>
      <c r="J1546" s="22">
        <v>2008</v>
      </c>
      <c r="K1546" s="126">
        <v>1123</v>
      </c>
    </row>
    <row r="1547" spans="1:11" x14ac:dyDescent="0.25">
      <c r="B1547" t="s">
        <v>2716</v>
      </c>
      <c r="C1547" t="s">
        <v>3597</v>
      </c>
      <c r="D1547" s="4">
        <v>1976</v>
      </c>
      <c r="E1547" s="112" t="s">
        <v>3734</v>
      </c>
      <c r="F1547" s="112"/>
      <c r="G1547" s="112" t="s">
        <v>2640</v>
      </c>
      <c r="H1547" s="112" t="s">
        <v>2886</v>
      </c>
      <c r="I1547" s="111">
        <v>13.82</v>
      </c>
      <c r="J1547" s="22">
        <v>2003</v>
      </c>
      <c r="K1547" s="21">
        <v>1121</v>
      </c>
    </row>
    <row r="1548" spans="1:11" x14ac:dyDescent="0.25">
      <c r="B1548" s="18" t="s">
        <v>3793</v>
      </c>
      <c r="C1548" s="18" t="s">
        <v>695</v>
      </c>
      <c r="D1548" s="112">
        <v>1983</v>
      </c>
      <c r="E1548" s="21" t="s">
        <v>3607</v>
      </c>
      <c r="F1548" s="112"/>
      <c r="G1548" s="112" t="s">
        <v>2640</v>
      </c>
      <c r="H1548" s="6">
        <v>1.2</v>
      </c>
      <c r="I1548" s="126">
        <v>13.83</v>
      </c>
      <c r="J1548" s="22">
        <v>2008</v>
      </c>
      <c r="K1548" s="126">
        <v>1120</v>
      </c>
    </row>
    <row r="1549" spans="1:11" x14ac:dyDescent="0.25">
      <c r="A1549" s="28"/>
      <c r="B1549" t="s">
        <v>2718</v>
      </c>
      <c r="C1549" t="s">
        <v>1</v>
      </c>
      <c r="D1549" s="4">
        <v>1980</v>
      </c>
      <c r="E1549" s="4" t="s">
        <v>1496</v>
      </c>
      <c r="F1549" s="6" t="s">
        <v>2639</v>
      </c>
      <c r="G1549" s="4" t="s">
        <v>2657</v>
      </c>
      <c r="H1549" s="6">
        <v>1.4</v>
      </c>
      <c r="I1549" s="111">
        <v>13.84</v>
      </c>
      <c r="J1549" s="22">
        <v>2002</v>
      </c>
      <c r="K1549" s="21">
        <v>1118</v>
      </c>
    </row>
    <row r="1550" spans="1:11" x14ac:dyDescent="0.25">
      <c r="B1550" t="s">
        <v>4790</v>
      </c>
      <c r="C1550" s="18" t="s">
        <v>2632</v>
      </c>
      <c r="D1550" s="141">
        <v>1991</v>
      </c>
      <c r="E1550" s="21" t="s">
        <v>3158</v>
      </c>
      <c r="G1550" s="141" t="s">
        <v>2640</v>
      </c>
      <c r="H1550" s="6">
        <v>-0.4</v>
      </c>
      <c r="I1550" s="141">
        <v>13.84</v>
      </c>
      <c r="J1550" s="22">
        <v>2011</v>
      </c>
      <c r="K1550" s="141">
        <v>1118</v>
      </c>
    </row>
    <row r="1551" spans="1:11" x14ac:dyDescent="0.25">
      <c r="B1551" t="s">
        <v>3753</v>
      </c>
      <c r="C1551" s="18" t="s">
        <v>3751</v>
      </c>
      <c r="D1551" s="112">
        <v>1987</v>
      </c>
      <c r="E1551" s="21" t="s">
        <v>4093</v>
      </c>
      <c r="F1551" s="4" t="s">
        <v>2639</v>
      </c>
      <c r="G1551" s="112" t="s">
        <v>2657</v>
      </c>
      <c r="H1551" s="6">
        <v>0.7</v>
      </c>
      <c r="I1551" s="126">
        <v>13.85</v>
      </c>
      <c r="J1551" s="22">
        <v>2009</v>
      </c>
      <c r="K1551" s="126">
        <v>1117</v>
      </c>
    </row>
    <row r="1552" spans="1:11" x14ac:dyDescent="0.25">
      <c r="A1552" s="28"/>
      <c r="B1552" t="s">
        <v>2720</v>
      </c>
      <c r="C1552" t="s">
        <v>1247</v>
      </c>
      <c r="D1552" s="4">
        <v>1971</v>
      </c>
      <c r="E1552" s="4" t="s">
        <v>1832</v>
      </c>
      <c r="F1552" s="6" t="s">
        <v>2639</v>
      </c>
      <c r="G1552" s="4" t="s">
        <v>2657</v>
      </c>
      <c r="H1552" s="6">
        <v>1.4</v>
      </c>
      <c r="I1552" s="111">
        <v>13.86</v>
      </c>
      <c r="J1552" s="22">
        <v>2002</v>
      </c>
      <c r="K1552" s="21">
        <v>1115</v>
      </c>
    </row>
    <row r="1553" spans="1:11" x14ac:dyDescent="0.25">
      <c r="A1553" s="28"/>
      <c r="B1553" t="s">
        <v>2878</v>
      </c>
      <c r="C1553" s="18" t="s">
        <v>1552</v>
      </c>
      <c r="D1553" s="112">
        <v>1975</v>
      </c>
      <c r="E1553" s="21" t="s">
        <v>4253</v>
      </c>
      <c r="F1553" s="4" t="s">
        <v>2656</v>
      </c>
      <c r="G1553" s="112" t="s">
        <v>2640</v>
      </c>
      <c r="H1553" s="6">
        <v>0.8</v>
      </c>
      <c r="I1553" s="126">
        <v>13.86</v>
      </c>
      <c r="J1553" s="22">
        <v>2008</v>
      </c>
      <c r="K1553" s="126">
        <v>1115</v>
      </c>
    </row>
    <row r="1554" spans="1:11" x14ac:dyDescent="0.25">
      <c r="B1554" t="s">
        <v>2718</v>
      </c>
      <c r="C1554" s="18" t="s">
        <v>1409</v>
      </c>
      <c r="D1554" s="112">
        <v>1980</v>
      </c>
      <c r="E1554" s="21" t="s">
        <v>4253</v>
      </c>
      <c r="F1554" s="4" t="s">
        <v>2639</v>
      </c>
      <c r="G1554" s="112" t="s">
        <v>2640</v>
      </c>
      <c r="H1554" s="6">
        <v>0.7</v>
      </c>
      <c r="I1554" s="126">
        <v>13.86</v>
      </c>
      <c r="J1554" s="22">
        <v>2009</v>
      </c>
      <c r="K1554" s="126">
        <v>1115</v>
      </c>
    </row>
    <row r="1555" spans="1:11" x14ac:dyDescent="0.25">
      <c r="A1555" s="28"/>
      <c r="B1555" s="18" t="s">
        <v>3793</v>
      </c>
      <c r="C1555" s="18" t="s">
        <v>695</v>
      </c>
      <c r="D1555" s="112">
        <v>1983</v>
      </c>
      <c r="E1555" s="21" t="s">
        <v>4791</v>
      </c>
      <c r="G1555" s="112" t="s">
        <v>2640</v>
      </c>
      <c r="H1555" s="112">
        <v>-2.2000000000000002</v>
      </c>
      <c r="I1555" s="126">
        <v>13.87</v>
      </c>
      <c r="J1555" s="22">
        <v>2011</v>
      </c>
      <c r="K1555" s="126">
        <v>1114</v>
      </c>
    </row>
    <row r="1556" spans="1:11" x14ac:dyDescent="0.25">
      <c r="A1556" s="28"/>
      <c r="B1556" t="s">
        <v>2878</v>
      </c>
      <c r="C1556" s="18" t="s">
        <v>1552</v>
      </c>
      <c r="D1556" s="112">
        <v>1975</v>
      </c>
      <c r="E1556" s="21" t="s">
        <v>3599</v>
      </c>
      <c r="F1556" s="4" t="s">
        <v>2656</v>
      </c>
      <c r="G1556" s="112" t="s">
        <v>2640</v>
      </c>
      <c r="H1556" s="6">
        <v>1.1000000000000001</v>
      </c>
      <c r="I1556" s="126">
        <v>13.88</v>
      </c>
      <c r="J1556" s="22">
        <v>2007</v>
      </c>
      <c r="K1556" s="126">
        <v>1112</v>
      </c>
    </row>
    <row r="1557" spans="1:11" x14ac:dyDescent="0.25">
      <c r="B1557" t="s">
        <v>2878</v>
      </c>
      <c r="C1557" t="s">
        <v>1552</v>
      </c>
      <c r="D1557" s="4">
        <v>1975</v>
      </c>
      <c r="E1557" s="4" t="s">
        <v>2126</v>
      </c>
      <c r="F1557" s="6" t="s">
        <v>2656</v>
      </c>
      <c r="G1557" s="4" t="s">
        <v>2640</v>
      </c>
      <c r="H1557" s="6">
        <v>-0.4</v>
      </c>
      <c r="I1557" s="111">
        <v>13.9</v>
      </c>
      <c r="J1557" s="22">
        <v>2002</v>
      </c>
      <c r="K1557" s="21">
        <v>1109</v>
      </c>
    </row>
    <row r="1558" spans="1:11" x14ac:dyDescent="0.25">
      <c r="B1558" s="74" t="s">
        <v>834</v>
      </c>
      <c r="C1558" s="74" t="s">
        <v>114</v>
      </c>
      <c r="D1558" s="83">
        <v>1970</v>
      </c>
      <c r="E1558" s="83" t="s">
        <v>817</v>
      </c>
      <c r="F1558" s="83" t="s">
        <v>2639</v>
      </c>
      <c r="G1558" s="83" t="s">
        <v>2657</v>
      </c>
      <c r="H1558" s="85">
        <v>-1.5</v>
      </c>
      <c r="I1558" s="88">
        <v>13.91</v>
      </c>
      <c r="J1558" s="83">
        <v>1991</v>
      </c>
      <c r="K1558" s="83">
        <v>1107</v>
      </c>
    </row>
    <row r="1559" spans="1:11" x14ac:dyDescent="0.25">
      <c r="A1559" s="28"/>
      <c r="B1559" t="s">
        <v>2718</v>
      </c>
      <c r="C1559" s="18" t="s">
        <v>2830</v>
      </c>
      <c r="D1559" s="112">
        <v>1980</v>
      </c>
      <c r="E1559" s="112" t="s">
        <v>3936</v>
      </c>
      <c r="F1559" s="112" t="s">
        <v>2639</v>
      </c>
      <c r="G1559" s="112" t="s">
        <v>2640</v>
      </c>
      <c r="H1559" s="6">
        <v>1</v>
      </c>
      <c r="I1559" s="111">
        <v>13.91</v>
      </c>
      <c r="J1559" s="22">
        <v>2003</v>
      </c>
      <c r="K1559" s="21">
        <v>1107</v>
      </c>
    </row>
    <row r="1560" spans="1:11" x14ac:dyDescent="0.25">
      <c r="B1560" t="s">
        <v>4255</v>
      </c>
      <c r="C1560" s="18" t="s">
        <v>4257</v>
      </c>
      <c r="D1560" s="112">
        <v>1983</v>
      </c>
      <c r="E1560" s="21" t="s">
        <v>3936</v>
      </c>
      <c r="F1560" s="4" t="s">
        <v>2639</v>
      </c>
      <c r="G1560" s="112" t="s">
        <v>2640</v>
      </c>
      <c r="H1560" s="6">
        <v>0.8</v>
      </c>
      <c r="I1560" s="126">
        <v>13.91</v>
      </c>
      <c r="J1560" s="22">
        <v>2008</v>
      </c>
      <c r="K1560" s="126">
        <v>1107</v>
      </c>
    </row>
    <row r="1561" spans="1:11" x14ac:dyDescent="0.25">
      <c r="B1561" s="18" t="s">
        <v>2720</v>
      </c>
      <c r="C1561" s="18" t="s">
        <v>218</v>
      </c>
      <c r="D1561" s="112">
        <v>1971</v>
      </c>
      <c r="E1561" s="112" t="s">
        <v>3937</v>
      </c>
      <c r="F1561" s="112" t="s">
        <v>2639</v>
      </c>
      <c r="G1561" s="112" t="s">
        <v>2640</v>
      </c>
      <c r="H1561" s="6">
        <v>1</v>
      </c>
      <c r="I1561" s="111">
        <v>13.92</v>
      </c>
      <c r="J1561" s="22">
        <v>2003</v>
      </c>
      <c r="K1561" s="21">
        <v>1106</v>
      </c>
    </row>
    <row r="1562" spans="1:11" x14ac:dyDescent="0.25">
      <c r="B1562" s="74" t="s">
        <v>981</v>
      </c>
      <c r="C1562" s="74" t="s">
        <v>4736</v>
      </c>
      <c r="D1562" s="83">
        <v>1967</v>
      </c>
      <c r="E1562" s="83" t="s">
        <v>818</v>
      </c>
      <c r="F1562" s="83"/>
      <c r="G1562" s="83" t="s">
        <v>2640</v>
      </c>
      <c r="H1562" s="85">
        <v>-1.5</v>
      </c>
      <c r="I1562" s="88">
        <v>13.94</v>
      </c>
      <c r="J1562" s="83">
        <v>1991</v>
      </c>
      <c r="K1562" s="83">
        <v>1103</v>
      </c>
    </row>
    <row r="1563" spans="1:11" x14ac:dyDescent="0.25">
      <c r="B1563" s="74" t="s">
        <v>2879</v>
      </c>
      <c r="C1563" s="74" t="s">
        <v>333</v>
      </c>
      <c r="D1563" s="83">
        <v>1973</v>
      </c>
      <c r="E1563" s="83" t="s">
        <v>818</v>
      </c>
      <c r="F1563" s="83"/>
      <c r="G1563" s="83" t="s">
        <v>2640</v>
      </c>
      <c r="H1563" s="85">
        <v>-0.4</v>
      </c>
      <c r="I1563" s="88">
        <v>13.94</v>
      </c>
      <c r="J1563" s="83">
        <v>2002</v>
      </c>
      <c r="K1563" s="83">
        <v>1103</v>
      </c>
    </row>
    <row r="1564" spans="1:11" x14ac:dyDescent="0.25">
      <c r="A1564" s="28"/>
      <c r="B1564" t="s">
        <v>3511</v>
      </c>
      <c r="C1564" s="18" t="s">
        <v>2815</v>
      </c>
      <c r="D1564" s="112">
        <v>1987</v>
      </c>
      <c r="E1564" s="21" t="s">
        <v>3505</v>
      </c>
      <c r="F1564" s="4" t="s">
        <v>2942</v>
      </c>
      <c r="G1564" s="112" t="s">
        <v>2760</v>
      </c>
      <c r="H1564" s="6">
        <v>-1.8</v>
      </c>
      <c r="I1564" s="126">
        <v>13.94</v>
      </c>
      <c r="J1564" s="22">
        <v>2006</v>
      </c>
      <c r="K1564" s="126">
        <v>1103</v>
      </c>
    </row>
    <row r="1565" spans="1:11" x14ac:dyDescent="0.25">
      <c r="A1565">
        <v>40</v>
      </c>
      <c r="B1565" s="74" t="s">
        <v>2993</v>
      </c>
      <c r="C1565" s="74" t="s">
        <v>2853</v>
      </c>
      <c r="D1565" s="83">
        <v>1976</v>
      </c>
      <c r="E1565" s="83" t="s">
        <v>3608</v>
      </c>
      <c r="F1565" s="83" t="s">
        <v>2942</v>
      </c>
      <c r="G1565" s="83" t="s">
        <v>2640</v>
      </c>
      <c r="H1565" s="85">
        <v>1</v>
      </c>
      <c r="I1565" s="88">
        <v>13.95</v>
      </c>
      <c r="J1565" s="83">
        <v>2003</v>
      </c>
      <c r="K1565" s="83">
        <v>1101</v>
      </c>
    </row>
    <row r="1566" spans="1:11" x14ac:dyDescent="0.25">
      <c r="A1566" s="28"/>
      <c r="B1566" t="s">
        <v>2718</v>
      </c>
      <c r="C1566" s="18" t="s">
        <v>2830</v>
      </c>
      <c r="D1566" s="112">
        <v>1980</v>
      </c>
      <c r="E1566" s="112" t="s">
        <v>3608</v>
      </c>
      <c r="F1566" s="112" t="s">
        <v>2639</v>
      </c>
      <c r="G1566" s="112" t="s">
        <v>2640</v>
      </c>
      <c r="H1566" s="112" t="s">
        <v>2886</v>
      </c>
      <c r="I1566" s="111">
        <v>13.95</v>
      </c>
      <c r="J1566" s="22">
        <v>2003</v>
      </c>
      <c r="K1566" s="21">
        <v>1101</v>
      </c>
    </row>
    <row r="1567" spans="1:11" x14ac:dyDescent="0.25">
      <c r="B1567" s="74" t="s">
        <v>3792</v>
      </c>
      <c r="C1567" s="74" t="s">
        <v>3597</v>
      </c>
      <c r="D1567" s="83">
        <v>1982</v>
      </c>
      <c r="E1567" s="83" t="s">
        <v>3608</v>
      </c>
      <c r="F1567" s="83"/>
      <c r="G1567" s="83" t="s">
        <v>2640</v>
      </c>
      <c r="H1567" s="85">
        <v>1.1000000000000001</v>
      </c>
      <c r="I1567" s="88">
        <v>13.95</v>
      </c>
      <c r="J1567" s="83">
        <v>2007</v>
      </c>
      <c r="K1567" s="83">
        <v>1101</v>
      </c>
    </row>
    <row r="1568" spans="1:11" x14ac:dyDescent="0.25">
      <c r="B1568" s="74" t="s">
        <v>4254</v>
      </c>
      <c r="C1568" s="74" t="s">
        <v>1138</v>
      </c>
      <c r="D1568" s="83">
        <v>1985</v>
      </c>
      <c r="E1568" s="83" t="s">
        <v>3608</v>
      </c>
      <c r="F1568" s="83"/>
      <c r="G1568" s="83" t="s">
        <v>2640</v>
      </c>
      <c r="H1568" s="85">
        <v>1.2</v>
      </c>
      <c r="I1568" s="88">
        <v>13.95</v>
      </c>
      <c r="J1568" s="83">
        <v>2008</v>
      </c>
      <c r="K1568" s="83">
        <v>1101</v>
      </c>
    </row>
    <row r="1569" spans="1:11" x14ac:dyDescent="0.25">
      <c r="B1569" s="74" t="s">
        <v>120</v>
      </c>
      <c r="C1569" s="74" t="s">
        <v>55</v>
      </c>
      <c r="D1569" s="83">
        <v>1963</v>
      </c>
      <c r="E1569" s="83" t="s">
        <v>80</v>
      </c>
      <c r="F1569" s="83" t="s">
        <v>2656</v>
      </c>
      <c r="G1569" s="83" t="s">
        <v>2640</v>
      </c>
      <c r="H1569" s="85">
        <v>1.8</v>
      </c>
      <c r="I1569" s="88">
        <v>13.96</v>
      </c>
      <c r="J1569" s="83">
        <v>1988</v>
      </c>
      <c r="K1569" s="83">
        <v>1099</v>
      </c>
    </row>
    <row r="1570" spans="1:11" x14ac:dyDescent="0.25">
      <c r="B1570" t="s">
        <v>2878</v>
      </c>
      <c r="C1570" s="18" t="s">
        <v>1552</v>
      </c>
      <c r="D1570" s="112">
        <v>1975</v>
      </c>
      <c r="E1570" s="112" t="s">
        <v>3938</v>
      </c>
      <c r="F1570" s="112" t="s">
        <v>2656</v>
      </c>
      <c r="G1570" s="112" t="s">
        <v>2640</v>
      </c>
      <c r="H1570" s="6">
        <v>1</v>
      </c>
      <c r="I1570" s="111">
        <v>13.97</v>
      </c>
      <c r="J1570" s="22">
        <v>2003</v>
      </c>
      <c r="K1570" s="21">
        <v>1098</v>
      </c>
    </row>
    <row r="1571" spans="1:11" x14ac:dyDescent="0.25">
      <c r="B1571" t="s">
        <v>3511</v>
      </c>
      <c r="C1571" s="18" t="s">
        <v>2815</v>
      </c>
      <c r="D1571" s="112">
        <v>1987</v>
      </c>
      <c r="E1571" s="21" t="s">
        <v>3518</v>
      </c>
      <c r="F1571" s="4" t="s">
        <v>2942</v>
      </c>
      <c r="G1571" s="112" t="s">
        <v>2760</v>
      </c>
      <c r="H1571" s="12">
        <v>-1</v>
      </c>
      <c r="I1571" s="126">
        <v>13.97</v>
      </c>
      <c r="J1571" s="22">
        <v>2006</v>
      </c>
      <c r="K1571" s="126">
        <v>1098</v>
      </c>
    </row>
    <row r="1572" spans="1:11" x14ac:dyDescent="0.25">
      <c r="B1572" t="s">
        <v>82</v>
      </c>
      <c r="C1572" t="s">
        <v>1</v>
      </c>
      <c r="D1572" s="4">
        <v>1966</v>
      </c>
      <c r="E1572" s="4" t="s">
        <v>316</v>
      </c>
      <c r="F1572" s="4" t="s">
        <v>2639</v>
      </c>
      <c r="G1572" s="4" t="s">
        <v>2640</v>
      </c>
      <c r="H1572" s="6">
        <v>0</v>
      </c>
      <c r="I1572" s="111">
        <v>13.98</v>
      </c>
      <c r="J1572" s="22">
        <v>1989</v>
      </c>
      <c r="K1572" s="21">
        <v>1096</v>
      </c>
    </row>
    <row r="1573" spans="1:11" x14ac:dyDescent="0.25">
      <c r="B1573" s="18" t="s">
        <v>2720</v>
      </c>
      <c r="C1573" s="18" t="s">
        <v>218</v>
      </c>
      <c r="D1573" s="112">
        <v>1971</v>
      </c>
      <c r="E1573" s="112" t="s">
        <v>3274</v>
      </c>
      <c r="F1573" s="112" t="s">
        <v>2639</v>
      </c>
      <c r="G1573" s="112" t="s">
        <v>2640</v>
      </c>
      <c r="H1573" s="112" t="s">
        <v>2886</v>
      </c>
      <c r="I1573" s="111">
        <v>13.98</v>
      </c>
      <c r="J1573" s="22">
        <v>2003</v>
      </c>
      <c r="K1573" s="21">
        <v>1096</v>
      </c>
    </row>
    <row r="1574" spans="1:11" x14ac:dyDescent="0.25">
      <c r="B1574" s="74" t="s">
        <v>3280</v>
      </c>
      <c r="C1574" s="74" t="s">
        <v>1190</v>
      </c>
      <c r="D1574" s="83">
        <v>1981</v>
      </c>
      <c r="E1574" s="83" t="s">
        <v>3274</v>
      </c>
      <c r="F1574" s="83"/>
      <c r="G1574" s="83" t="s">
        <v>2640</v>
      </c>
      <c r="H1574" s="85">
        <v>-0.2</v>
      </c>
      <c r="I1574" s="88">
        <v>13.98</v>
      </c>
      <c r="J1574" s="83">
        <v>2005</v>
      </c>
      <c r="K1574" s="83">
        <v>1096</v>
      </c>
    </row>
    <row r="1575" spans="1:11" x14ac:dyDescent="0.25">
      <c r="B1575" s="18" t="s">
        <v>3793</v>
      </c>
      <c r="C1575" s="18" t="s">
        <v>695</v>
      </c>
      <c r="D1575" s="112">
        <v>1983</v>
      </c>
      <c r="E1575" s="21" t="s">
        <v>3274</v>
      </c>
      <c r="F1575" s="112"/>
      <c r="G1575" s="112" t="s">
        <v>2640</v>
      </c>
      <c r="H1575" s="6">
        <v>0.7</v>
      </c>
      <c r="I1575" s="126">
        <v>13.98</v>
      </c>
      <c r="J1575" s="22">
        <v>2008</v>
      </c>
      <c r="K1575" s="126">
        <v>1096</v>
      </c>
    </row>
    <row r="1576" spans="1:11" x14ac:dyDescent="0.25">
      <c r="B1576" t="s">
        <v>2718</v>
      </c>
      <c r="C1576" s="18" t="s">
        <v>1366</v>
      </c>
      <c r="D1576" s="112">
        <v>1980</v>
      </c>
      <c r="E1576" s="21" t="s">
        <v>3274</v>
      </c>
      <c r="F1576" s="4" t="s">
        <v>2678</v>
      </c>
      <c r="G1576" s="112" t="s">
        <v>2640</v>
      </c>
      <c r="H1576" s="112">
        <v>-0.4</v>
      </c>
      <c r="I1576" s="126">
        <v>13.98</v>
      </c>
      <c r="J1576" s="22">
        <v>2011</v>
      </c>
      <c r="K1576" s="126">
        <v>1096</v>
      </c>
    </row>
    <row r="1577" spans="1:11" x14ac:dyDescent="0.25">
      <c r="B1577" t="s">
        <v>2878</v>
      </c>
      <c r="C1577" t="s">
        <v>1552</v>
      </c>
      <c r="D1577" s="4">
        <v>1975</v>
      </c>
      <c r="E1577" s="4" t="s">
        <v>2028</v>
      </c>
      <c r="F1577" s="6" t="s">
        <v>2656</v>
      </c>
      <c r="G1577" s="4" t="s">
        <v>2640</v>
      </c>
      <c r="H1577" s="6">
        <v>1.2</v>
      </c>
      <c r="I1577" s="111">
        <v>14</v>
      </c>
      <c r="J1577" s="22">
        <v>2002</v>
      </c>
      <c r="K1577" s="21">
        <v>1093</v>
      </c>
    </row>
    <row r="1578" spans="1:11" x14ac:dyDescent="0.25">
      <c r="B1578" s="74" t="s">
        <v>3739</v>
      </c>
      <c r="C1578" s="74" t="s">
        <v>1111</v>
      </c>
      <c r="D1578" s="83">
        <v>1983</v>
      </c>
      <c r="E1578" s="83" t="s">
        <v>3745</v>
      </c>
      <c r="F1578" s="83"/>
      <c r="G1578" s="83" t="s">
        <v>2640</v>
      </c>
      <c r="H1578" s="85">
        <v>1.1000000000000001</v>
      </c>
      <c r="I1578" s="88">
        <v>14.01</v>
      </c>
      <c r="J1578" s="83">
        <v>2007</v>
      </c>
      <c r="K1578" s="83">
        <v>1092</v>
      </c>
    </row>
    <row r="1579" spans="1:11" x14ac:dyDescent="0.25">
      <c r="B1579" s="74" t="s">
        <v>3741</v>
      </c>
      <c r="C1579" s="74" t="s">
        <v>3560</v>
      </c>
      <c r="D1579" s="83">
        <v>1978</v>
      </c>
      <c r="E1579" s="83" t="s">
        <v>3750</v>
      </c>
      <c r="F1579" s="83"/>
      <c r="G1579" s="83" t="s">
        <v>2640</v>
      </c>
      <c r="H1579" s="85">
        <v>2</v>
      </c>
      <c r="I1579" s="88">
        <v>14.01</v>
      </c>
      <c r="J1579" s="83">
        <v>2007</v>
      </c>
      <c r="K1579" s="83">
        <v>1092</v>
      </c>
    </row>
    <row r="1580" spans="1:11" x14ac:dyDescent="0.25">
      <c r="B1580" s="74" t="s">
        <v>498</v>
      </c>
      <c r="C1580" s="74" t="s">
        <v>218</v>
      </c>
      <c r="D1580" s="83">
        <v>1967</v>
      </c>
      <c r="E1580" s="83" t="s">
        <v>1051</v>
      </c>
      <c r="F1580" s="83" t="s">
        <v>2639</v>
      </c>
      <c r="G1580" s="83" t="s">
        <v>2640</v>
      </c>
      <c r="H1580" s="85" t="s">
        <v>2886</v>
      </c>
      <c r="I1580" s="88">
        <v>14.02</v>
      </c>
      <c r="J1580" s="83">
        <v>1992</v>
      </c>
      <c r="K1580" s="83">
        <v>1090</v>
      </c>
    </row>
    <row r="1581" spans="1:11" x14ac:dyDescent="0.25">
      <c r="B1581" t="s">
        <v>2879</v>
      </c>
      <c r="C1581" t="s">
        <v>333</v>
      </c>
      <c r="D1581" s="4">
        <v>1973</v>
      </c>
      <c r="E1581" s="4" t="s">
        <v>1051</v>
      </c>
      <c r="F1581" s="6"/>
      <c r="G1581" s="4" t="s">
        <v>2640</v>
      </c>
      <c r="H1581" s="6">
        <v>1.2</v>
      </c>
      <c r="I1581" s="111">
        <v>14.02</v>
      </c>
      <c r="J1581" s="22">
        <v>2002</v>
      </c>
      <c r="K1581" s="21">
        <v>1090</v>
      </c>
    </row>
    <row r="1582" spans="1:11" x14ac:dyDescent="0.25">
      <c r="A1582" s="28"/>
      <c r="B1582" s="18" t="s">
        <v>3280</v>
      </c>
      <c r="C1582" s="18" t="s">
        <v>1190</v>
      </c>
      <c r="D1582" s="112">
        <v>1981</v>
      </c>
      <c r="E1582" s="21" t="s">
        <v>3284</v>
      </c>
      <c r="F1582" s="18"/>
      <c r="G1582" s="112" t="s">
        <v>2640</v>
      </c>
      <c r="H1582" s="6">
        <v>0.6</v>
      </c>
      <c r="I1582" s="126">
        <v>14.02</v>
      </c>
      <c r="J1582" s="22">
        <v>2005</v>
      </c>
      <c r="K1582" s="126">
        <v>1090</v>
      </c>
    </row>
    <row r="1583" spans="1:11" x14ac:dyDescent="0.25">
      <c r="B1583" s="18" t="s">
        <v>2993</v>
      </c>
      <c r="C1583" s="18" t="s">
        <v>2853</v>
      </c>
      <c r="D1583" s="112">
        <v>1976</v>
      </c>
      <c r="E1583" s="112" t="s">
        <v>3944</v>
      </c>
      <c r="F1583" s="112" t="s">
        <v>2942</v>
      </c>
      <c r="G1583" s="112" t="s">
        <v>2640</v>
      </c>
      <c r="H1583" s="112" t="s">
        <v>2886</v>
      </c>
      <c r="I1583" s="111">
        <v>14.03</v>
      </c>
      <c r="J1583" s="22">
        <v>2003</v>
      </c>
      <c r="K1583" s="21">
        <v>1088</v>
      </c>
    </row>
    <row r="1584" spans="1:11" x14ac:dyDescent="0.25">
      <c r="B1584" t="s">
        <v>2878</v>
      </c>
      <c r="C1584" s="18" t="s">
        <v>1552</v>
      </c>
      <c r="D1584" s="112">
        <v>1975</v>
      </c>
      <c r="E1584" s="112" t="s">
        <v>3944</v>
      </c>
      <c r="F1584" s="112" t="s">
        <v>2656</v>
      </c>
      <c r="G1584" s="112" t="s">
        <v>2640</v>
      </c>
      <c r="H1584" s="112" t="s">
        <v>2886</v>
      </c>
      <c r="I1584" s="111">
        <v>14.03</v>
      </c>
      <c r="J1584" s="22">
        <v>2003</v>
      </c>
      <c r="K1584" s="21">
        <v>1088</v>
      </c>
    </row>
    <row r="1585" spans="1:11" x14ac:dyDescent="0.25">
      <c r="B1585" s="74" t="s">
        <v>835</v>
      </c>
      <c r="C1585" s="74" t="s">
        <v>822</v>
      </c>
      <c r="D1585" s="83">
        <v>1970</v>
      </c>
      <c r="E1585" s="83" t="s">
        <v>819</v>
      </c>
      <c r="F1585" s="83" t="s">
        <v>2868</v>
      </c>
      <c r="G1585" s="83" t="s">
        <v>2657</v>
      </c>
      <c r="H1585" s="85">
        <v>-1.5</v>
      </c>
      <c r="I1585" s="88">
        <v>14.04</v>
      </c>
      <c r="J1585" s="83">
        <v>1991</v>
      </c>
      <c r="K1585" s="83">
        <v>1087</v>
      </c>
    </row>
    <row r="1586" spans="1:11" x14ac:dyDescent="0.25">
      <c r="B1586" t="s">
        <v>2878</v>
      </c>
      <c r="C1586" s="18" t="s">
        <v>1552</v>
      </c>
      <c r="D1586" s="112">
        <v>1975</v>
      </c>
      <c r="E1586" s="21" t="s">
        <v>3600</v>
      </c>
      <c r="F1586" s="4" t="s">
        <v>2656</v>
      </c>
      <c r="G1586" s="112" t="s">
        <v>2640</v>
      </c>
      <c r="H1586" s="6">
        <v>0.7</v>
      </c>
      <c r="I1586" s="126">
        <v>14.05</v>
      </c>
      <c r="J1586" s="22">
        <v>2008</v>
      </c>
      <c r="K1586" s="126">
        <v>1085</v>
      </c>
    </row>
    <row r="1587" spans="1:11" x14ac:dyDescent="0.25">
      <c r="B1587" s="74" t="s">
        <v>2724</v>
      </c>
      <c r="C1587" s="74" t="s">
        <v>2725</v>
      </c>
      <c r="D1587" s="83">
        <v>1980</v>
      </c>
      <c r="E1587" s="83" t="s">
        <v>2738</v>
      </c>
      <c r="F1587" s="83" t="s">
        <v>2727</v>
      </c>
      <c r="G1587" s="83" t="s">
        <v>2657</v>
      </c>
      <c r="H1587" s="85">
        <v>1.2</v>
      </c>
      <c r="I1587" s="88">
        <v>14.06</v>
      </c>
      <c r="J1587" s="83">
        <v>2002</v>
      </c>
      <c r="K1587" s="83"/>
    </row>
    <row r="1588" spans="1:11" x14ac:dyDescent="0.25">
      <c r="B1588" t="s">
        <v>3513</v>
      </c>
      <c r="C1588" s="18" t="s">
        <v>30</v>
      </c>
      <c r="D1588" s="112">
        <v>1985</v>
      </c>
      <c r="E1588" s="21" t="s">
        <v>3519</v>
      </c>
      <c r="F1588" s="4" t="s">
        <v>2639</v>
      </c>
      <c r="G1588" s="112" t="s">
        <v>2657</v>
      </c>
      <c r="H1588" s="6">
        <v>-0.3</v>
      </c>
      <c r="I1588" s="126">
        <v>14.07</v>
      </c>
      <c r="J1588" s="22">
        <v>2006</v>
      </c>
      <c r="K1588" s="126">
        <v>1082</v>
      </c>
    </row>
    <row r="1589" spans="1:11" x14ac:dyDescent="0.25">
      <c r="B1589" s="18" t="s">
        <v>3793</v>
      </c>
      <c r="C1589" s="18" t="s">
        <v>695</v>
      </c>
      <c r="D1589" s="112">
        <v>1983</v>
      </c>
      <c r="E1589" s="21" t="s">
        <v>3742</v>
      </c>
      <c r="F1589" s="112"/>
      <c r="G1589" s="112" t="s">
        <v>2640</v>
      </c>
      <c r="H1589" s="6">
        <v>1.1000000000000001</v>
      </c>
      <c r="I1589" s="126">
        <v>14.07</v>
      </c>
      <c r="J1589" s="22">
        <v>2007</v>
      </c>
      <c r="K1589" s="126">
        <v>1082</v>
      </c>
    </row>
    <row r="1590" spans="1:11" x14ac:dyDescent="0.25">
      <c r="A1590">
        <v>50</v>
      </c>
      <c r="B1590" s="74" t="s">
        <v>4797</v>
      </c>
      <c r="C1590" s="74" t="s">
        <v>4736</v>
      </c>
      <c r="D1590" s="83">
        <v>1984</v>
      </c>
      <c r="E1590" s="83" t="s">
        <v>3742</v>
      </c>
      <c r="F1590" s="83"/>
      <c r="G1590" s="83" t="s">
        <v>2640</v>
      </c>
      <c r="H1590" s="85">
        <v>-2.2000000000000002</v>
      </c>
      <c r="I1590" s="88">
        <v>14.07</v>
      </c>
      <c r="J1590" s="83">
        <v>2011</v>
      </c>
      <c r="K1590" s="83">
        <v>1082</v>
      </c>
    </row>
    <row r="1591" spans="1:11" x14ac:dyDescent="0.25">
      <c r="B1591" s="74" t="s">
        <v>3940</v>
      </c>
      <c r="C1591" s="74" t="s">
        <v>1987</v>
      </c>
      <c r="D1591" s="83">
        <v>1976</v>
      </c>
      <c r="E1591" s="83" t="s">
        <v>3743</v>
      </c>
      <c r="F1591" s="83"/>
      <c r="G1591" s="83" t="s">
        <v>2640</v>
      </c>
      <c r="H1591" s="85">
        <v>1</v>
      </c>
      <c r="I1591" s="88">
        <v>14.09</v>
      </c>
      <c r="J1591" s="83">
        <v>2003</v>
      </c>
      <c r="K1591" s="83">
        <v>1079</v>
      </c>
    </row>
    <row r="1592" spans="1:11" x14ac:dyDescent="0.25">
      <c r="B1592" s="74" t="s">
        <v>3795</v>
      </c>
      <c r="C1592" s="74" t="s">
        <v>3794</v>
      </c>
      <c r="D1592" s="83">
        <v>1987</v>
      </c>
      <c r="E1592" s="83" t="s">
        <v>3743</v>
      </c>
      <c r="F1592" s="83" t="s">
        <v>2639</v>
      </c>
      <c r="G1592" s="83" t="s">
        <v>2657</v>
      </c>
      <c r="H1592" s="85">
        <v>1.1000000000000001</v>
      </c>
      <c r="I1592" s="88">
        <v>14.09</v>
      </c>
      <c r="J1592" s="83">
        <v>2007</v>
      </c>
      <c r="K1592" s="83">
        <v>1079</v>
      </c>
    </row>
    <row r="1593" spans="1:11" x14ac:dyDescent="0.25">
      <c r="B1593" t="s">
        <v>498</v>
      </c>
      <c r="C1593" t="s">
        <v>499</v>
      </c>
      <c r="D1593" s="4">
        <v>1967</v>
      </c>
      <c r="E1593" s="4" t="s">
        <v>317</v>
      </c>
      <c r="F1593" s="4" t="s">
        <v>2859</v>
      </c>
      <c r="G1593" s="4" t="s">
        <v>2657</v>
      </c>
      <c r="H1593" s="6">
        <v>0</v>
      </c>
      <c r="I1593" s="111">
        <v>14.1</v>
      </c>
      <c r="J1593" s="22">
        <v>1989</v>
      </c>
      <c r="K1593" s="21">
        <v>1078</v>
      </c>
    </row>
    <row r="1594" spans="1:11" x14ac:dyDescent="0.25">
      <c r="B1594" s="74" t="s">
        <v>2722</v>
      </c>
      <c r="C1594" s="74" t="s">
        <v>2723</v>
      </c>
      <c r="D1594" s="83">
        <v>1976</v>
      </c>
      <c r="E1594" s="83" t="s">
        <v>317</v>
      </c>
      <c r="F1594" s="83" t="s">
        <v>2656</v>
      </c>
      <c r="G1594" s="83" t="s">
        <v>2640</v>
      </c>
      <c r="H1594" s="85">
        <v>-0.4</v>
      </c>
      <c r="I1594" s="88">
        <v>14.1</v>
      </c>
      <c r="J1594" s="83">
        <v>2002</v>
      </c>
      <c r="K1594" s="83">
        <v>1078</v>
      </c>
    </row>
    <row r="1595" spans="1:11" x14ac:dyDescent="0.25">
      <c r="B1595" s="74" t="s">
        <v>3940</v>
      </c>
      <c r="C1595" s="74" t="s">
        <v>1987</v>
      </c>
      <c r="D1595" s="83">
        <v>1976</v>
      </c>
      <c r="E1595" s="83" t="s">
        <v>3947</v>
      </c>
      <c r="F1595" s="83"/>
      <c r="G1595" s="83" t="s">
        <v>2640</v>
      </c>
      <c r="H1595" s="85" t="s">
        <v>2886</v>
      </c>
      <c r="I1595" s="88">
        <v>14.11</v>
      </c>
      <c r="J1595" s="83">
        <v>2003</v>
      </c>
      <c r="K1595" s="83">
        <v>1076</v>
      </c>
    </row>
    <row r="1596" spans="1:11" x14ac:dyDescent="0.25">
      <c r="B1596" s="74" t="s">
        <v>838</v>
      </c>
      <c r="C1596" s="74" t="s">
        <v>839</v>
      </c>
      <c r="D1596" s="83">
        <v>1970</v>
      </c>
      <c r="E1596" s="83" t="s">
        <v>824</v>
      </c>
      <c r="F1596" s="83" t="s">
        <v>2702</v>
      </c>
      <c r="G1596" s="83" t="s">
        <v>2657</v>
      </c>
      <c r="H1596" s="85">
        <v>-0.1</v>
      </c>
      <c r="I1596" s="88">
        <v>14.12</v>
      </c>
      <c r="J1596" s="83">
        <v>1991</v>
      </c>
      <c r="K1596" s="83">
        <v>1075</v>
      </c>
    </row>
    <row r="1597" spans="1:11" x14ac:dyDescent="0.25">
      <c r="B1597" s="74" t="s">
        <v>3281</v>
      </c>
      <c r="C1597" s="74" t="s">
        <v>3279</v>
      </c>
      <c r="D1597" s="83">
        <v>1983</v>
      </c>
      <c r="E1597" s="83" t="s">
        <v>3275</v>
      </c>
      <c r="F1597" s="83" t="s">
        <v>2639</v>
      </c>
      <c r="G1597" s="83" t="s">
        <v>2657</v>
      </c>
      <c r="H1597" s="85">
        <v>-0.2</v>
      </c>
      <c r="I1597" s="88">
        <v>14.12</v>
      </c>
      <c r="J1597" s="83">
        <v>2005</v>
      </c>
      <c r="K1597" s="83">
        <v>1075</v>
      </c>
    </row>
    <row r="1598" spans="1:11" x14ac:dyDescent="0.25">
      <c r="B1598" s="74" t="s">
        <v>4608</v>
      </c>
      <c r="C1598" s="74" t="s">
        <v>1019</v>
      </c>
      <c r="D1598" s="83">
        <v>1982</v>
      </c>
      <c r="E1598" s="83" t="s">
        <v>4792</v>
      </c>
      <c r="F1598" s="83"/>
      <c r="G1598" s="83" t="s">
        <v>2640</v>
      </c>
      <c r="H1598" s="85">
        <v>-2.2000000000000002</v>
      </c>
      <c r="I1598" s="88">
        <v>14.14</v>
      </c>
      <c r="J1598" s="83">
        <v>2011</v>
      </c>
      <c r="K1598" s="83">
        <v>1071</v>
      </c>
    </row>
    <row r="1599" spans="1:11" x14ac:dyDescent="0.25">
      <c r="B1599" s="74" t="s">
        <v>5859</v>
      </c>
      <c r="C1599" s="74" t="s">
        <v>114</v>
      </c>
      <c r="D1599" s="83">
        <v>1988</v>
      </c>
      <c r="E1599" s="83" t="s">
        <v>3085</v>
      </c>
      <c r="F1599" s="83" t="s">
        <v>2639</v>
      </c>
      <c r="G1599" s="83" t="s">
        <v>2640</v>
      </c>
      <c r="H1599" s="85">
        <v>1.9</v>
      </c>
      <c r="I1599" s="88">
        <v>14.14</v>
      </c>
      <c r="J1599" s="83">
        <v>2014</v>
      </c>
      <c r="K1599" s="83">
        <v>1071</v>
      </c>
    </row>
    <row r="1600" spans="1:11" x14ac:dyDescent="0.25">
      <c r="B1600" t="s">
        <v>2724</v>
      </c>
      <c r="C1600" t="s">
        <v>2725</v>
      </c>
      <c r="D1600" s="26">
        <v>1980</v>
      </c>
      <c r="E1600" s="4" t="s">
        <v>2726</v>
      </c>
      <c r="F1600" s="6" t="s">
        <v>2727</v>
      </c>
      <c r="G1600" s="4" t="s">
        <v>2657</v>
      </c>
      <c r="H1600" s="6">
        <v>-0.4</v>
      </c>
      <c r="I1600" s="111">
        <v>14.15</v>
      </c>
      <c r="J1600" s="22">
        <v>2002</v>
      </c>
      <c r="K1600" s="21">
        <v>1070</v>
      </c>
    </row>
    <row r="1601" spans="1:11" x14ac:dyDescent="0.25">
      <c r="B1601" s="74" t="s">
        <v>5358</v>
      </c>
      <c r="C1601" s="74" t="s">
        <v>2686</v>
      </c>
      <c r="D1601" s="83">
        <v>1965</v>
      </c>
      <c r="E1601" s="83" t="s">
        <v>1052</v>
      </c>
      <c r="F1601" s="83" t="s">
        <v>2639</v>
      </c>
      <c r="G1601" s="83" t="s">
        <v>2640</v>
      </c>
      <c r="H1601" s="85" t="s">
        <v>2886</v>
      </c>
      <c r="I1601" s="88">
        <v>14.17</v>
      </c>
      <c r="J1601" s="83">
        <v>1992</v>
      </c>
      <c r="K1601" s="83">
        <v>1067</v>
      </c>
    </row>
    <row r="1602" spans="1:11" x14ac:dyDescent="0.25">
      <c r="A1602">
        <v>60</v>
      </c>
      <c r="B1602" s="74" t="s">
        <v>217</v>
      </c>
      <c r="C1602" s="74" t="s">
        <v>2830</v>
      </c>
      <c r="D1602" s="83">
        <v>1967</v>
      </c>
      <c r="E1602" s="83" t="s">
        <v>1053</v>
      </c>
      <c r="F1602" s="83" t="s">
        <v>2639</v>
      </c>
      <c r="G1602" s="83" t="s">
        <v>2640</v>
      </c>
      <c r="H1602" s="85" t="s">
        <v>2886</v>
      </c>
      <c r="I1602" s="88">
        <v>14.18</v>
      </c>
      <c r="J1602" s="83">
        <v>1992</v>
      </c>
      <c r="K1602" s="83">
        <v>1065</v>
      </c>
    </row>
    <row r="1603" spans="1:11" x14ac:dyDescent="0.25">
      <c r="B1603" s="74" t="s">
        <v>836</v>
      </c>
      <c r="C1603" s="74" t="s">
        <v>41</v>
      </c>
      <c r="D1603" s="83">
        <v>1971</v>
      </c>
      <c r="E1603" s="83" t="s">
        <v>825</v>
      </c>
      <c r="F1603" s="83" t="s">
        <v>2639</v>
      </c>
      <c r="G1603" s="83" t="s">
        <v>2657</v>
      </c>
      <c r="H1603" s="85">
        <v>-0.1</v>
      </c>
      <c r="I1603" s="88">
        <v>14.2</v>
      </c>
      <c r="J1603" s="83">
        <v>1991</v>
      </c>
      <c r="K1603" s="83">
        <v>1062</v>
      </c>
    </row>
    <row r="1604" spans="1:11" x14ac:dyDescent="0.25">
      <c r="B1604" t="s">
        <v>2722</v>
      </c>
      <c r="C1604" t="s">
        <v>2723</v>
      </c>
      <c r="D1604" s="4">
        <v>1976</v>
      </c>
      <c r="E1604" s="4" t="s">
        <v>825</v>
      </c>
      <c r="F1604" s="6" t="s">
        <v>2656</v>
      </c>
      <c r="G1604" s="4" t="s">
        <v>2640</v>
      </c>
      <c r="H1604" s="6">
        <v>1.4</v>
      </c>
      <c r="I1604" s="111">
        <v>14.2</v>
      </c>
      <c r="J1604" s="22">
        <v>2002</v>
      </c>
      <c r="K1604" s="21">
        <v>1062</v>
      </c>
    </row>
    <row r="1605" spans="1:11" x14ac:dyDescent="0.25">
      <c r="B1605" s="74" t="s">
        <v>3515</v>
      </c>
      <c r="C1605" s="74" t="s">
        <v>3381</v>
      </c>
      <c r="D1605" s="83">
        <v>1981</v>
      </c>
      <c r="E1605" s="83" t="s">
        <v>825</v>
      </c>
      <c r="F1605" s="83" t="s">
        <v>2639</v>
      </c>
      <c r="G1605" s="83" t="s">
        <v>2640</v>
      </c>
      <c r="H1605" s="85">
        <v>-1</v>
      </c>
      <c r="I1605" s="88">
        <v>14.2</v>
      </c>
      <c r="J1605" s="83">
        <v>2006</v>
      </c>
      <c r="K1605" s="83">
        <v>1062</v>
      </c>
    </row>
    <row r="1606" spans="1:11" x14ac:dyDescent="0.25">
      <c r="B1606" s="18" t="s">
        <v>3738</v>
      </c>
      <c r="C1606" s="18" t="s">
        <v>1566</v>
      </c>
      <c r="D1606" s="112">
        <v>1983</v>
      </c>
      <c r="E1606" s="21" t="s">
        <v>4247</v>
      </c>
      <c r="F1606" s="112"/>
      <c r="G1606" s="112" t="s">
        <v>2640</v>
      </c>
      <c r="H1606" s="6">
        <v>0.8</v>
      </c>
      <c r="I1606" s="126">
        <v>14.21</v>
      </c>
      <c r="J1606" s="22">
        <v>2008</v>
      </c>
      <c r="K1606" s="126">
        <v>1061</v>
      </c>
    </row>
    <row r="1607" spans="1:11" x14ac:dyDescent="0.25">
      <c r="B1607" s="74" t="s">
        <v>121</v>
      </c>
      <c r="C1607" s="74" t="s">
        <v>122</v>
      </c>
      <c r="D1607" s="83">
        <v>1959</v>
      </c>
      <c r="E1607" s="83" t="s">
        <v>81</v>
      </c>
      <c r="F1607" s="83" t="s">
        <v>2727</v>
      </c>
      <c r="G1607" s="83" t="s">
        <v>2640</v>
      </c>
      <c r="H1607" s="85">
        <v>1.8</v>
      </c>
      <c r="I1607" s="88">
        <v>14.22</v>
      </c>
      <c r="J1607" s="83">
        <v>1988</v>
      </c>
      <c r="K1607" s="83">
        <v>1059</v>
      </c>
    </row>
    <row r="1608" spans="1:11" x14ac:dyDescent="0.25">
      <c r="A1608" s="28"/>
      <c r="B1608" t="s">
        <v>120</v>
      </c>
      <c r="C1608" t="s">
        <v>55</v>
      </c>
      <c r="D1608" s="4">
        <v>1963</v>
      </c>
      <c r="E1608" s="4" t="s">
        <v>81</v>
      </c>
      <c r="F1608" s="4" t="s">
        <v>2656</v>
      </c>
      <c r="G1608" s="4" t="s">
        <v>2640</v>
      </c>
      <c r="H1608" s="6">
        <v>0</v>
      </c>
      <c r="I1608" s="111">
        <v>14.22</v>
      </c>
      <c r="J1608" s="22">
        <v>1989</v>
      </c>
      <c r="K1608" s="21">
        <v>1059</v>
      </c>
    </row>
    <row r="1609" spans="1:11" x14ac:dyDescent="0.25">
      <c r="B1609" s="74" t="s">
        <v>125</v>
      </c>
      <c r="C1609" s="74" t="s">
        <v>126</v>
      </c>
      <c r="D1609" s="83">
        <v>1961</v>
      </c>
      <c r="E1609" s="83" t="s">
        <v>211</v>
      </c>
      <c r="F1609" s="83" t="s">
        <v>2984</v>
      </c>
      <c r="G1609" s="83" t="s">
        <v>2640</v>
      </c>
      <c r="H1609" s="85">
        <v>1.8</v>
      </c>
      <c r="I1609" s="88">
        <v>14.23</v>
      </c>
      <c r="J1609" s="83">
        <v>1988</v>
      </c>
      <c r="K1609" s="83">
        <v>1058</v>
      </c>
    </row>
    <row r="1610" spans="1:11" x14ac:dyDescent="0.25">
      <c r="B1610" s="74" t="s">
        <v>82</v>
      </c>
      <c r="C1610" s="74" t="s">
        <v>1</v>
      </c>
      <c r="D1610" s="83">
        <v>1966</v>
      </c>
      <c r="E1610" s="83" t="s">
        <v>211</v>
      </c>
      <c r="F1610" s="83" t="s">
        <v>2639</v>
      </c>
      <c r="G1610" s="83" t="s">
        <v>2640</v>
      </c>
      <c r="H1610" s="85">
        <v>0.5</v>
      </c>
      <c r="I1610" s="88">
        <v>14.23</v>
      </c>
      <c r="J1610" s="83">
        <v>1990</v>
      </c>
      <c r="K1610" s="83">
        <v>1058</v>
      </c>
    </row>
    <row r="1611" spans="1:11" x14ac:dyDescent="0.25">
      <c r="A1611">
        <v>70</v>
      </c>
      <c r="B1611" s="74" t="s">
        <v>2728</v>
      </c>
      <c r="C1611" s="74" t="s">
        <v>2729</v>
      </c>
      <c r="D1611" s="83">
        <v>1981</v>
      </c>
      <c r="E1611" s="83" t="s">
        <v>211</v>
      </c>
      <c r="F1611" s="83" t="s">
        <v>2639</v>
      </c>
      <c r="G1611" s="83" t="s">
        <v>2657</v>
      </c>
      <c r="H1611" s="85">
        <v>-0.4</v>
      </c>
      <c r="I1611" s="88">
        <v>14.23</v>
      </c>
      <c r="J1611" s="83">
        <v>2002</v>
      </c>
      <c r="K1611" s="83">
        <v>1058</v>
      </c>
    </row>
    <row r="1612" spans="1:11" x14ac:dyDescent="0.25">
      <c r="B1612" t="s">
        <v>2878</v>
      </c>
      <c r="C1612" s="18" t="s">
        <v>1552</v>
      </c>
      <c r="D1612" s="112">
        <v>1975</v>
      </c>
      <c r="E1612" s="21" t="s">
        <v>211</v>
      </c>
      <c r="F1612" s="4" t="s">
        <v>2656</v>
      </c>
      <c r="G1612" s="112" t="s">
        <v>2640</v>
      </c>
      <c r="H1612" s="12">
        <v>-1</v>
      </c>
      <c r="I1612" s="126">
        <v>14.23</v>
      </c>
      <c r="J1612" s="22">
        <v>2006</v>
      </c>
      <c r="K1612" s="126">
        <v>1058</v>
      </c>
    </row>
    <row r="1613" spans="1:11" x14ac:dyDescent="0.25">
      <c r="B1613" s="18" t="s">
        <v>2724</v>
      </c>
      <c r="C1613" s="18" t="s">
        <v>3934</v>
      </c>
      <c r="D1613" s="68">
        <v>1980</v>
      </c>
      <c r="E1613" s="112" t="s">
        <v>3943</v>
      </c>
      <c r="F1613" s="112" t="s">
        <v>2727</v>
      </c>
      <c r="G1613" s="112" t="s">
        <v>2640</v>
      </c>
      <c r="H1613" s="112" t="s">
        <v>2886</v>
      </c>
      <c r="I1613" s="111">
        <v>14.24</v>
      </c>
      <c r="J1613" s="22">
        <v>2003</v>
      </c>
      <c r="K1613" s="21">
        <v>1056</v>
      </c>
    </row>
    <row r="1614" spans="1:11" x14ac:dyDescent="0.25">
      <c r="B1614" t="s">
        <v>82</v>
      </c>
      <c r="C1614" t="s">
        <v>1</v>
      </c>
      <c r="D1614" s="4">
        <v>1966</v>
      </c>
      <c r="E1614" s="4" t="s">
        <v>83</v>
      </c>
      <c r="F1614" s="4" t="s">
        <v>2639</v>
      </c>
      <c r="G1614" s="4" t="s">
        <v>2657</v>
      </c>
      <c r="H1614" s="6">
        <v>1.8</v>
      </c>
      <c r="I1614" s="111">
        <v>14.26</v>
      </c>
      <c r="J1614" s="22">
        <v>1988</v>
      </c>
      <c r="K1614" s="21">
        <v>1056</v>
      </c>
    </row>
    <row r="1615" spans="1:11" x14ac:dyDescent="0.25">
      <c r="B1615" s="74" t="s">
        <v>85</v>
      </c>
      <c r="C1615" s="74" t="s">
        <v>124</v>
      </c>
      <c r="D1615" s="83">
        <v>1966</v>
      </c>
      <c r="E1615" s="83" t="s">
        <v>84</v>
      </c>
      <c r="F1615" s="83" t="s">
        <v>2678</v>
      </c>
      <c r="G1615" s="83" t="s">
        <v>2657</v>
      </c>
      <c r="H1615" s="85">
        <v>1.8</v>
      </c>
      <c r="I1615" s="88">
        <v>14.28</v>
      </c>
      <c r="J1615" s="83">
        <v>1988</v>
      </c>
      <c r="K1615" s="83">
        <v>1053</v>
      </c>
    </row>
    <row r="1616" spans="1:11" x14ac:dyDescent="0.25">
      <c r="B1616" s="74" t="s">
        <v>833</v>
      </c>
      <c r="C1616" s="74" t="s">
        <v>51</v>
      </c>
      <c r="D1616" s="83">
        <v>1957</v>
      </c>
      <c r="E1616" s="83" t="s">
        <v>84</v>
      </c>
      <c r="F1616" s="83" t="s">
        <v>2639</v>
      </c>
      <c r="G1616" s="83" t="s">
        <v>2640</v>
      </c>
      <c r="H1616" s="85">
        <v>-1.5</v>
      </c>
      <c r="I1616" s="88">
        <v>14.28</v>
      </c>
      <c r="J1616" s="83">
        <v>1991</v>
      </c>
      <c r="K1616" s="83">
        <v>1053</v>
      </c>
    </row>
    <row r="1617" spans="1:11" x14ac:dyDescent="0.25">
      <c r="B1617" s="74" t="s">
        <v>3512</v>
      </c>
      <c r="C1617" s="74" t="s">
        <v>3510</v>
      </c>
      <c r="D1617" s="83">
        <v>1984</v>
      </c>
      <c r="E1617" s="83" t="s">
        <v>84</v>
      </c>
      <c r="F1617" s="83" t="s">
        <v>2639</v>
      </c>
      <c r="G1617" s="83" t="s">
        <v>2657</v>
      </c>
      <c r="H1617" s="85">
        <v>-0.3</v>
      </c>
      <c r="I1617" s="88">
        <v>14.28</v>
      </c>
      <c r="J1617" s="83">
        <v>2006</v>
      </c>
      <c r="K1617" s="83">
        <v>1053</v>
      </c>
    </row>
    <row r="1618" spans="1:11" x14ac:dyDescent="0.25">
      <c r="B1618" t="s">
        <v>125</v>
      </c>
      <c r="C1618" t="s">
        <v>126</v>
      </c>
      <c r="D1618" s="4">
        <v>1961</v>
      </c>
      <c r="E1618" s="4" t="s">
        <v>318</v>
      </c>
      <c r="F1618" s="4" t="s">
        <v>2984</v>
      </c>
      <c r="G1618" s="4" t="s">
        <v>2640</v>
      </c>
      <c r="H1618" s="6">
        <v>0</v>
      </c>
      <c r="I1618" s="111">
        <v>14.29</v>
      </c>
      <c r="J1618" s="22">
        <v>1989</v>
      </c>
      <c r="K1618" s="21">
        <v>1048</v>
      </c>
    </row>
    <row r="1619" spans="1:11" x14ac:dyDescent="0.25">
      <c r="B1619" s="74" t="s">
        <v>3283</v>
      </c>
      <c r="C1619" s="74" t="s">
        <v>1344</v>
      </c>
      <c r="D1619" s="83">
        <v>1980</v>
      </c>
      <c r="E1619" s="83" t="s">
        <v>3285</v>
      </c>
      <c r="F1619" s="83"/>
      <c r="G1619" s="83" t="s">
        <v>2640</v>
      </c>
      <c r="H1619" s="85">
        <v>0.6</v>
      </c>
      <c r="I1619" s="88">
        <v>14.29</v>
      </c>
      <c r="J1619" s="83">
        <v>2005</v>
      </c>
      <c r="K1619" s="83">
        <v>1048</v>
      </c>
    </row>
    <row r="1620" spans="1:11" x14ac:dyDescent="0.25">
      <c r="A1620" s="28"/>
      <c r="B1620" t="s">
        <v>125</v>
      </c>
      <c r="C1620" t="s">
        <v>126</v>
      </c>
      <c r="D1620" s="4">
        <v>1961</v>
      </c>
      <c r="E1620" s="4" t="s">
        <v>826</v>
      </c>
      <c r="F1620" s="4" t="s">
        <v>2984</v>
      </c>
      <c r="G1620" s="4" t="s">
        <v>2640</v>
      </c>
      <c r="H1620" s="6">
        <v>-0.1</v>
      </c>
      <c r="I1620" s="111">
        <v>14.3</v>
      </c>
      <c r="J1620" s="22">
        <v>1991</v>
      </c>
      <c r="K1620" s="21">
        <v>1047</v>
      </c>
    </row>
    <row r="1621" spans="1:11" x14ac:dyDescent="0.25">
      <c r="B1621" s="74" t="s">
        <v>3795</v>
      </c>
      <c r="C1621" s="74" t="s">
        <v>1409</v>
      </c>
      <c r="D1621" s="83">
        <v>1987</v>
      </c>
      <c r="E1621" s="83" t="s">
        <v>4249</v>
      </c>
      <c r="F1621" s="83" t="s">
        <v>2639</v>
      </c>
      <c r="G1621" s="83" t="s">
        <v>2657</v>
      </c>
      <c r="H1621" s="85">
        <v>1.2</v>
      </c>
      <c r="I1621" s="88">
        <v>14.3</v>
      </c>
      <c r="J1621" s="83">
        <v>2008</v>
      </c>
      <c r="K1621" s="83">
        <v>1047</v>
      </c>
    </row>
    <row r="1622" spans="1:11" x14ac:dyDescent="0.25">
      <c r="B1622" t="s">
        <v>2878</v>
      </c>
      <c r="C1622" s="18" t="s">
        <v>1552</v>
      </c>
      <c r="D1622" s="112">
        <v>1975</v>
      </c>
      <c r="E1622" s="21" t="s">
        <v>3506</v>
      </c>
      <c r="F1622" s="4" t="s">
        <v>2656</v>
      </c>
      <c r="G1622" s="112" t="s">
        <v>2640</v>
      </c>
      <c r="H1622" s="6">
        <v>-1.8</v>
      </c>
      <c r="I1622" s="126">
        <v>14.31</v>
      </c>
      <c r="J1622" s="22">
        <v>2006</v>
      </c>
      <c r="K1622" s="126">
        <v>1045</v>
      </c>
    </row>
    <row r="1623" spans="1:11" x14ac:dyDescent="0.25">
      <c r="B1623" s="74" t="s">
        <v>3281</v>
      </c>
      <c r="C1623" s="74" t="s">
        <v>3279</v>
      </c>
      <c r="D1623" s="83">
        <v>1983</v>
      </c>
      <c r="E1623" s="83" t="s">
        <v>3506</v>
      </c>
      <c r="F1623" s="83" t="s">
        <v>2639</v>
      </c>
      <c r="G1623" s="83" t="s">
        <v>2640</v>
      </c>
      <c r="H1623" s="85">
        <v>0.8</v>
      </c>
      <c r="I1623" s="88">
        <v>14.31</v>
      </c>
      <c r="J1623" s="83">
        <v>2008</v>
      </c>
      <c r="K1623" s="83">
        <v>1045</v>
      </c>
    </row>
    <row r="1624" spans="1:11" x14ac:dyDescent="0.25">
      <c r="B1624" t="s">
        <v>2722</v>
      </c>
      <c r="C1624" t="s">
        <v>2723</v>
      </c>
      <c r="D1624" s="4">
        <v>1976</v>
      </c>
      <c r="E1624" s="112" t="s">
        <v>3942</v>
      </c>
      <c r="F1624" s="112" t="s">
        <v>2656</v>
      </c>
      <c r="G1624" s="112" t="s">
        <v>2640</v>
      </c>
      <c r="H1624" s="112" t="s">
        <v>2886</v>
      </c>
      <c r="I1624" s="111">
        <v>14.35</v>
      </c>
      <c r="J1624" s="22">
        <v>2003</v>
      </c>
      <c r="K1624" s="21">
        <v>1039</v>
      </c>
    </row>
    <row r="1625" spans="1:11" x14ac:dyDescent="0.25">
      <c r="B1625" s="18" t="s">
        <v>2731</v>
      </c>
      <c r="C1625" s="18" t="s">
        <v>3941</v>
      </c>
      <c r="D1625" s="112">
        <v>1979</v>
      </c>
      <c r="E1625" s="112" t="s">
        <v>3167</v>
      </c>
      <c r="F1625" s="112" t="s">
        <v>2639</v>
      </c>
      <c r="G1625" s="112" t="s">
        <v>2640</v>
      </c>
      <c r="H1625" s="112" t="s">
        <v>2886</v>
      </c>
      <c r="I1625" s="111">
        <v>14.37</v>
      </c>
      <c r="J1625" s="22">
        <v>2003</v>
      </c>
      <c r="K1625" s="21">
        <v>1036</v>
      </c>
    </row>
    <row r="1626" spans="1:11" x14ac:dyDescent="0.25">
      <c r="B1626" t="s">
        <v>2731</v>
      </c>
      <c r="C1626" s="18" t="s">
        <v>2659</v>
      </c>
      <c r="D1626" s="112">
        <v>1979</v>
      </c>
      <c r="E1626" s="21" t="s">
        <v>3167</v>
      </c>
      <c r="F1626" s="4" t="s">
        <v>2639</v>
      </c>
      <c r="G1626" s="112" t="s">
        <v>2640</v>
      </c>
      <c r="H1626" s="6">
        <v>-1.8</v>
      </c>
      <c r="I1626" s="126">
        <v>14.37</v>
      </c>
      <c r="J1626" s="22">
        <v>2006</v>
      </c>
      <c r="K1626" s="126">
        <v>1036</v>
      </c>
    </row>
    <row r="1627" spans="1:11" x14ac:dyDescent="0.25">
      <c r="A1627" s="28"/>
      <c r="B1627" t="s">
        <v>2722</v>
      </c>
      <c r="C1627" s="18" t="s">
        <v>3754</v>
      </c>
      <c r="D1627" s="112">
        <v>1976</v>
      </c>
      <c r="E1627" s="21" t="s">
        <v>3167</v>
      </c>
      <c r="F1627" s="4" t="s">
        <v>2656</v>
      </c>
      <c r="G1627" s="112" t="s">
        <v>2640</v>
      </c>
      <c r="H1627" s="6">
        <v>2</v>
      </c>
      <c r="I1627" s="126">
        <v>14.37</v>
      </c>
      <c r="J1627" s="22">
        <v>2007</v>
      </c>
      <c r="K1627" s="126">
        <v>1036</v>
      </c>
    </row>
    <row r="1628" spans="1:11" x14ac:dyDescent="0.25">
      <c r="A1628" s="28"/>
      <c r="B1628" t="s">
        <v>121</v>
      </c>
      <c r="C1628" t="s">
        <v>122</v>
      </c>
      <c r="D1628" s="4">
        <v>1959</v>
      </c>
      <c r="E1628" s="4" t="s">
        <v>651</v>
      </c>
      <c r="F1628" s="4" t="s">
        <v>2727</v>
      </c>
      <c r="G1628" s="4" t="s">
        <v>2640</v>
      </c>
      <c r="H1628" s="6">
        <v>0.5</v>
      </c>
      <c r="I1628" s="111">
        <v>14.38</v>
      </c>
      <c r="J1628" s="22">
        <v>1990</v>
      </c>
      <c r="K1628" s="21">
        <v>1035</v>
      </c>
    </row>
    <row r="1629" spans="1:11" x14ac:dyDescent="0.25">
      <c r="A1629" s="28"/>
      <c r="B1629" t="s">
        <v>125</v>
      </c>
      <c r="C1629" t="s">
        <v>126</v>
      </c>
      <c r="D1629" s="4">
        <v>1961</v>
      </c>
      <c r="E1629" s="4" t="s">
        <v>652</v>
      </c>
      <c r="F1629" s="4" t="s">
        <v>2984</v>
      </c>
      <c r="G1629" s="4" t="s">
        <v>2640</v>
      </c>
      <c r="H1629" s="6">
        <v>0.5</v>
      </c>
      <c r="I1629" s="111">
        <v>14.39</v>
      </c>
      <c r="J1629" s="22">
        <v>1990</v>
      </c>
      <c r="K1629" s="21">
        <v>1033</v>
      </c>
    </row>
    <row r="1630" spans="1:11" x14ac:dyDescent="0.25">
      <c r="B1630" t="s">
        <v>498</v>
      </c>
      <c r="C1630" t="s">
        <v>218</v>
      </c>
      <c r="D1630" s="4">
        <v>1967</v>
      </c>
      <c r="E1630" s="4" t="s">
        <v>652</v>
      </c>
      <c r="F1630" s="4" t="s">
        <v>2639</v>
      </c>
      <c r="G1630" s="4" t="s">
        <v>2640</v>
      </c>
      <c r="H1630" s="6">
        <v>-1.5</v>
      </c>
      <c r="I1630" s="111">
        <v>14.39</v>
      </c>
      <c r="J1630" s="22">
        <v>1991</v>
      </c>
      <c r="K1630" s="21">
        <v>1033</v>
      </c>
    </row>
    <row r="1631" spans="1:11" x14ac:dyDescent="0.25">
      <c r="A1631" s="28"/>
      <c r="B1631" t="s">
        <v>2728</v>
      </c>
      <c r="C1631" t="s">
        <v>2729</v>
      </c>
      <c r="D1631" s="26">
        <v>1981</v>
      </c>
      <c r="E1631" s="4" t="s">
        <v>652</v>
      </c>
      <c r="F1631" s="6" t="s">
        <v>2639</v>
      </c>
      <c r="G1631" s="4" t="s">
        <v>2657</v>
      </c>
      <c r="H1631" s="6">
        <v>1.2</v>
      </c>
      <c r="I1631" s="111">
        <v>14.39</v>
      </c>
      <c r="J1631" s="22">
        <v>2002</v>
      </c>
      <c r="K1631" s="21">
        <v>1033</v>
      </c>
    </row>
    <row r="1632" spans="1:11" x14ac:dyDescent="0.25">
      <c r="B1632" t="s">
        <v>2718</v>
      </c>
      <c r="C1632" t="s">
        <v>1409</v>
      </c>
      <c r="D1632" s="4">
        <v>1980</v>
      </c>
      <c r="E1632" s="4" t="s">
        <v>2997</v>
      </c>
      <c r="F1632" s="6" t="s">
        <v>2639</v>
      </c>
      <c r="G1632" s="4" t="s">
        <v>2657</v>
      </c>
      <c r="H1632" s="6" t="s">
        <v>2886</v>
      </c>
      <c r="I1632" s="111">
        <v>14.4</v>
      </c>
      <c r="J1632" s="22">
        <v>2000</v>
      </c>
      <c r="K1632" s="21">
        <v>1032</v>
      </c>
    </row>
    <row r="1633" spans="1:11" x14ac:dyDescent="0.25">
      <c r="B1633" s="74" t="s">
        <v>2731</v>
      </c>
      <c r="C1633" s="74" t="s">
        <v>2659</v>
      </c>
      <c r="D1633" s="83">
        <v>1979</v>
      </c>
      <c r="E1633" s="83" t="s">
        <v>2997</v>
      </c>
      <c r="F1633" s="83" t="s">
        <v>2639</v>
      </c>
      <c r="G1633" s="83" t="s">
        <v>2640</v>
      </c>
      <c r="H1633" s="85">
        <v>-0.3</v>
      </c>
      <c r="I1633" s="88">
        <v>14.4</v>
      </c>
      <c r="J1633" s="83">
        <v>2006</v>
      </c>
      <c r="K1633" s="83">
        <v>1032</v>
      </c>
    </row>
    <row r="1634" spans="1:11" x14ac:dyDescent="0.25">
      <c r="B1634" t="s">
        <v>2731</v>
      </c>
      <c r="C1634" t="s">
        <v>2659</v>
      </c>
      <c r="D1634" s="4">
        <v>1979</v>
      </c>
      <c r="E1634" s="4" t="s">
        <v>2733</v>
      </c>
      <c r="F1634" s="6" t="s">
        <v>2639</v>
      </c>
      <c r="G1634" s="4" t="s">
        <v>2640</v>
      </c>
      <c r="H1634" s="6">
        <v>1.4</v>
      </c>
      <c r="I1634" s="111">
        <v>14.42</v>
      </c>
      <c r="J1634" s="22">
        <v>2002</v>
      </c>
      <c r="K1634" s="21">
        <v>1029</v>
      </c>
    </row>
    <row r="1635" spans="1:11" x14ac:dyDescent="0.25">
      <c r="B1635" s="74" t="s">
        <v>4264</v>
      </c>
      <c r="C1635" s="74" t="s">
        <v>4262</v>
      </c>
      <c r="D1635" s="83">
        <v>1980</v>
      </c>
      <c r="E1635" s="83" t="s">
        <v>4259</v>
      </c>
      <c r="F1635" s="83" t="s">
        <v>2672</v>
      </c>
      <c r="G1635" s="83" t="s">
        <v>2640</v>
      </c>
      <c r="H1635" s="85" t="s">
        <v>2886</v>
      </c>
      <c r="I1635" s="88">
        <v>14.42</v>
      </c>
      <c r="J1635" s="83">
        <v>2008</v>
      </c>
      <c r="K1635" s="83">
        <v>1029</v>
      </c>
    </row>
    <row r="1636" spans="1:11" x14ac:dyDescent="0.25">
      <c r="A1636" s="28"/>
      <c r="B1636" s="18" t="s">
        <v>2724</v>
      </c>
      <c r="C1636" s="18" t="s">
        <v>3934</v>
      </c>
      <c r="D1636" s="68">
        <v>1980</v>
      </c>
      <c r="E1636" s="112" t="s">
        <v>3939</v>
      </c>
      <c r="F1636" s="112" t="s">
        <v>2727</v>
      </c>
      <c r="G1636" s="112" t="s">
        <v>2640</v>
      </c>
      <c r="H1636" s="6">
        <v>1</v>
      </c>
      <c r="I1636" s="111">
        <v>14.43</v>
      </c>
      <c r="J1636" s="22">
        <v>2003</v>
      </c>
      <c r="K1636" s="21">
        <v>1027</v>
      </c>
    </row>
    <row r="1637" spans="1:11" x14ac:dyDescent="0.25">
      <c r="B1637" s="74" t="s">
        <v>4798</v>
      </c>
      <c r="C1637" s="74" t="s">
        <v>4544</v>
      </c>
      <c r="D1637" s="83">
        <v>1991</v>
      </c>
      <c r="E1637" s="83" t="s">
        <v>4793</v>
      </c>
      <c r="F1637" s="83" t="s">
        <v>2639</v>
      </c>
      <c r="G1637" s="83" t="s">
        <v>2657</v>
      </c>
      <c r="H1637" s="85">
        <v>-2.2000000000000002</v>
      </c>
      <c r="I1637" s="88">
        <v>14.44</v>
      </c>
      <c r="J1637" s="83">
        <v>2011</v>
      </c>
      <c r="K1637" s="83">
        <v>1026</v>
      </c>
    </row>
    <row r="1638" spans="1:11" x14ac:dyDescent="0.25">
      <c r="B1638" t="s">
        <v>217</v>
      </c>
      <c r="C1638" t="s">
        <v>218</v>
      </c>
      <c r="D1638" s="4">
        <v>1967</v>
      </c>
      <c r="E1638" s="4" t="s">
        <v>219</v>
      </c>
      <c r="F1638" s="4" t="s">
        <v>2639</v>
      </c>
      <c r="G1638" s="4" t="s">
        <v>2657</v>
      </c>
      <c r="H1638" s="6">
        <v>1.5</v>
      </c>
      <c r="I1638" s="111">
        <v>14.45</v>
      </c>
      <c r="J1638" s="22">
        <v>1988</v>
      </c>
      <c r="K1638" s="21">
        <v>1024</v>
      </c>
    </row>
    <row r="1639" spans="1:11" x14ac:dyDescent="0.25">
      <c r="A1639" s="28"/>
      <c r="B1639" t="s">
        <v>121</v>
      </c>
      <c r="C1639" t="s">
        <v>122</v>
      </c>
      <c r="D1639" s="4">
        <v>1959</v>
      </c>
      <c r="E1639" s="4" t="s">
        <v>820</v>
      </c>
      <c r="F1639" s="4" t="s">
        <v>2727</v>
      </c>
      <c r="G1639" s="4" t="s">
        <v>2640</v>
      </c>
      <c r="H1639" s="6">
        <v>-1.5</v>
      </c>
      <c r="I1639" s="111">
        <v>14.46</v>
      </c>
      <c r="J1639" s="22">
        <v>1991</v>
      </c>
      <c r="K1639" s="21">
        <v>1022</v>
      </c>
    </row>
    <row r="1640" spans="1:11" x14ac:dyDescent="0.25">
      <c r="A1640">
        <v>80</v>
      </c>
      <c r="B1640" s="74" t="s">
        <v>221</v>
      </c>
      <c r="C1640" s="74" t="s">
        <v>280</v>
      </c>
      <c r="D1640" s="83">
        <v>1960</v>
      </c>
      <c r="E1640" s="83" t="s">
        <v>220</v>
      </c>
      <c r="F1640" s="83" t="s">
        <v>2639</v>
      </c>
      <c r="G1640" s="83" t="s">
        <v>2640</v>
      </c>
      <c r="H1640" s="85">
        <v>1.5</v>
      </c>
      <c r="I1640" s="88">
        <v>14.47</v>
      </c>
      <c r="J1640" s="83">
        <v>1988</v>
      </c>
      <c r="K1640" s="83">
        <v>1021</v>
      </c>
    </row>
    <row r="1641" spans="1:11" x14ac:dyDescent="0.25">
      <c r="B1641" s="74" t="s">
        <v>3948</v>
      </c>
      <c r="C1641" s="74" t="s">
        <v>30</v>
      </c>
      <c r="D1641" s="83">
        <v>1979</v>
      </c>
      <c r="E1641" s="83" t="s">
        <v>3946</v>
      </c>
      <c r="F1641" s="83" t="s">
        <v>2639</v>
      </c>
      <c r="G1641" s="83" t="s">
        <v>2640</v>
      </c>
      <c r="H1641" s="85" t="s">
        <v>2886</v>
      </c>
      <c r="I1641" s="88">
        <v>14.48</v>
      </c>
      <c r="J1641" s="83">
        <v>2003</v>
      </c>
      <c r="K1641" s="83">
        <v>1019</v>
      </c>
    </row>
    <row r="1642" spans="1:11" x14ac:dyDescent="0.25">
      <c r="B1642" t="s">
        <v>2731</v>
      </c>
      <c r="C1642" t="s">
        <v>1028</v>
      </c>
      <c r="D1642" s="4">
        <v>1979</v>
      </c>
      <c r="E1642" s="4" t="s">
        <v>2998</v>
      </c>
      <c r="F1642" s="6"/>
      <c r="G1642" s="4" t="s">
        <v>2640</v>
      </c>
      <c r="H1642" s="6" t="s">
        <v>2886</v>
      </c>
      <c r="I1642" s="111">
        <v>14.49</v>
      </c>
      <c r="J1642" s="22">
        <v>2000</v>
      </c>
      <c r="K1642" s="21">
        <v>1018</v>
      </c>
    </row>
    <row r="1643" spans="1:11" x14ac:dyDescent="0.25">
      <c r="B1643" s="74" t="s">
        <v>3949</v>
      </c>
      <c r="C1643" s="74" t="s">
        <v>2632</v>
      </c>
      <c r="D1643" s="83">
        <v>1969</v>
      </c>
      <c r="E1643" s="83" t="s">
        <v>3945</v>
      </c>
      <c r="F1643" s="83"/>
      <c r="G1643" s="83" t="s">
        <v>2640</v>
      </c>
      <c r="H1643" s="85" t="s">
        <v>2886</v>
      </c>
      <c r="I1643" s="88">
        <v>14.49</v>
      </c>
      <c r="J1643" s="83">
        <v>2003</v>
      </c>
      <c r="K1643" s="83">
        <v>1018</v>
      </c>
    </row>
    <row r="1644" spans="1:11" x14ac:dyDescent="0.25">
      <c r="B1644" s="74" t="s">
        <v>5359</v>
      </c>
      <c r="C1644" s="74" t="s">
        <v>654</v>
      </c>
      <c r="D1644" s="83">
        <v>1966</v>
      </c>
      <c r="E1644" s="83" t="s">
        <v>655</v>
      </c>
      <c r="F1644" s="83"/>
      <c r="G1644" s="83" t="s">
        <v>2640</v>
      </c>
      <c r="H1644" s="85">
        <v>0.2</v>
      </c>
      <c r="I1644" s="88">
        <v>14.5</v>
      </c>
      <c r="J1644" s="83">
        <v>1990</v>
      </c>
      <c r="K1644" s="83">
        <v>1016</v>
      </c>
    </row>
    <row r="1645" spans="1:11" x14ac:dyDescent="0.25">
      <c r="A1645" s="28"/>
      <c r="B1645" t="s">
        <v>3512</v>
      </c>
      <c r="C1645" s="18" t="s">
        <v>3510</v>
      </c>
      <c r="D1645" s="112">
        <v>1984</v>
      </c>
      <c r="E1645" s="21" t="s">
        <v>3507</v>
      </c>
      <c r="F1645" s="4" t="s">
        <v>2639</v>
      </c>
      <c r="G1645" s="112" t="s">
        <v>2657</v>
      </c>
      <c r="H1645" s="6">
        <v>-1.8</v>
      </c>
      <c r="I1645" s="111">
        <v>14.5</v>
      </c>
      <c r="J1645" s="22">
        <v>2006</v>
      </c>
      <c r="K1645" s="126">
        <v>1016</v>
      </c>
    </row>
    <row r="1646" spans="1:11" x14ac:dyDescent="0.25">
      <c r="B1646" s="74" t="s">
        <v>3117</v>
      </c>
      <c r="C1646" s="74" t="s">
        <v>1028</v>
      </c>
      <c r="D1646" s="83">
        <v>1974</v>
      </c>
      <c r="E1646" s="83" t="s">
        <v>2999</v>
      </c>
      <c r="F1646" s="83"/>
      <c r="G1646" s="83" t="s">
        <v>2640</v>
      </c>
      <c r="H1646" s="85" t="s">
        <v>2886</v>
      </c>
      <c r="I1646" s="88">
        <v>14.51</v>
      </c>
      <c r="J1646" s="83">
        <v>2000</v>
      </c>
      <c r="K1646" s="83">
        <v>1015</v>
      </c>
    </row>
    <row r="1647" spans="1:11" x14ac:dyDescent="0.25">
      <c r="B1647" s="74" t="s">
        <v>2732</v>
      </c>
      <c r="C1647" s="74" t="s">
        <v>2020</v>
      </c>
      <c r="D1647" s="83">
        <v>1975</v>
      </c>
      <c r="E1647" s="83" t="s">
        <v>2734</v>
      </c>
      <c r="F1647" s="83" t="s">
        <v>2678</v>
      </c>
      <c r="G1647" s="83" t="s">
        <v>2640</v>
      </c>
      <c r="H1647" s="85">
        <v>1.4</v>
      </c>
      <c r="I1647" s="88">
        <v>14.53</v>
      </c>
      <c r="J1647" s="83">
        <v>2002</v>
      </c>
      <c r="K1647" s="83">
        <v>1012</v>
      </c>
    </row>
    <row r="1648" spans="1:11" x14ac:dyDescent="0.25">
      <c r="B1648" s="74" t="s">
        <v>5296</v>
      </c>
      <c r="C1648" s="74" t="s">
        <v>2830</v>
      </c>
      <c r="D1648" s="83">
        <v>1959</v>
      </c>
      <c r="E1648" s="83" t="s">
        <v>827</v>
      </c>
      <c r="F1648" s="83"/>
      <c r="G1648" s="83" t="s">
        <v>2640</v>
      </c>
      <c r="H1648" s="85">
        <v>-0.1</v>
      </c>
      <c r="I1648" s="88">
        <v>14.54</v>
      </c>
      <c r="J1648" s="83">
        <v>1991</v>
      </c>
      <c r="K1648" s="83">
        <v>1010</v>
      </c>
    </row>
    <row r="1649" spans="1:11" x14ac:dyDescent="0.25">
      <c r="B1649" s="74" t="s">
        <v>656</v>
      </c>
      <c r="C1649" s="74" t="s">
        <v>841</v>
      </c>
      <c r="D1649" s="83">
        <v>1966</v>
      </c>
      <c r="E1649" s="83" t="s">
        <v>657</v>
      </c>
      <c r="F1649" s="83" t="s">
        <v>2678</v>
      </c>
      <c r="G1649" s="83" t="s">
        <v>2640</v>
      </c>
      <c r="H1649" s="85">
        <v>0.2</v>
      </c>
      <c r="I1649" s="88">
        <v>14.55</v>
      </c>
      <c r="J1649" s="83">
        <v>1990</v>
      </c>
      <c r="K1649" s="83">
        <v>1109</v>
      </c>
    </row>
    <row r="1650" spans="1:11" x14ac:dyDescent="0.25">
      <c r="B1650" s="74" t="s">
        <v>281</v>
      </c>
      <c r="C1650" s="74" t="s">
        <v>282</v>
      </c>
      <c r="D1650" s="83">
        <v>1962</v>
      </c>
      <c r="E1650" s="83" t="s">
        <v>319</v>
      </c>
      <c r="F1650" s="83" t="s">
        <v>2639</v>
      </c>
      <c r="G1650" s="83" t="s">
        <v>2640</v>
      </c>
      <c r="H1650" s="85">
        <v>0</v>
      </c>
      <c r="I1650" s="88">
        <v>14.56</v>
      </c>
      <c r="J1650" s="83">
        <v>1989</v>
      </c>
      <c r="K1650" s="83">
        <v>1007</v>
      </c>
    </row>
    <row r="1651" spans="1:11" x14ac:dyDescent="0.25">
      <c r="B1651" s="74" t="s">
        <v>832</v>
      </c>
      <c r="C1651" s="74" t="s">
        <v>830</v>
      </c>
      <c r="D1651" s="83">
        <v>1967</v>
      </c>
      <c r="E1651" s="83" t="s">
        <v>319</v>
      </c>
      <c r="F1651" s="83" t="s">
        <v>2702</v>
      </c>
      <c r="G1651" s="83" t="s">
        <v>2640</v>
      </c>
      <c r="H1651" s="85">
        <v>-0.1</v>
      </c>
      <c r="I1651" s="88">
        <v>14.56</v>
      </c>
      <c r="J1651" s="83">
        <v>1991</v>
      </c>
      <c r="K1651" s="83">
        <v>1007</v>
      </c>
    </row>
    <row r="1652" spans="1:11" x14ac:dyDescent="0.25">
      <c r="A1652">
        <v>90</v>
      </c>
      <c r="B1652" s="74" t="s">
        <v>63</v>
      </c>
      <c r="C1652" s="74" t="s">
        <v>55</v>
      </c>
      <c r="D1652" s="83">
        <v>1962</v>
      </c>
      <c r="E1652" s="83" t="s">
        <v>315</v>
      </c>
      <c r="F1652" s="83" t="s">
        <v>2656</v>
      </c>
      <c r="G1652" s="83" t="s">
        <v>2640</v>
      </c>
      <c r="H1652" s="85">
        <v>0</v>
      </c>
      <c r="I1652" s="88">
        <v>14.57</v>
      </c>
      <c r="J1652" s="83">
        <v>1989</v>
      </c>
      <c r="K1652" s="83">
        <v>1006</v>
      </c>
    </row>
    <row r="1653" spans="1:11" x14ac:dyDescent="0.25">
      <c r="A1653" s="28"/>
      <c r="B1653" t="s">
        <v>4609</v>
      </c>
      <c r="C1653" t="s">
        <v>114</v>
      </c>
      <c r="D1653" s="4">
        <v>1988</v>
      </c>
      <c r="E1653" s="4" t="s">
        <v>4794</v>
      </c>
      <c r="F1653" s="4" t="s">
        <v>2639</v>
      </c>
      <c r="G1653" s="4" t="s">
        <v>2640</v>
      </c>
      <c r="H1653" s="6">
        <v>-2.2000000000000002</v>
      </c>
      <c r="I1653" s="111">
        <v>14.58</v>
      </c>
      <c r="J1653" s="22">
        <v>2011</v>
      </c>
      <c r="K1653" s="21">
        <v>1004</v>
      </c>
    </row>
    <row r="1654" spans="1:11" x14ac:dyDescent="0.25">
      <c r="B1654" s="74" t="s">
        <v>3747</v>
      </c>
      <c r="C1654" s="74" t="s">
        <v>3746</v>
      </c>
      <c r="D1654" s="83">
        <v>1988</v>
      </c>
      <c r="E1654" s="83" t="s">
        <v>3744</v>
      </c>
      <c r="F1654" s="83" t="s">
        <v>2678</v>
      </c>
      <c r="G1654" s="83" t="s">
        <v>2760</v>
      </c>
      <c r="H1654" s="85">
        <v>1.1000000000000001</v>
      </c>
      <c r="I1654" s="88">
        <v>14.59</v>
      </c>
      <c r="J1654" s="83">
        <v>2007</v>
      </c>
      <c r="K1654" s="83">
        <v>1003</v>
      </c>
    </row>
    <row r="1655" spans="1:11" x14ac:dyDescent="0.25">
      <c r="B1655" s="74" t="s">
        <v>4265</v>
      </c>
      <c r="C1655" s="74" t="s">
        <v>4263</v>
      </c>
      <c r="D1655" s="83">
        <v>1983</v>
      </c>
      <c r="E1655" s="83" t="s">
        <v>3744</v>
      </c>
      <c r="F1655" s="83" t="s">
        <v>2984</v>
      </c>
      <c r="G1655" s="83" t="s">
        <v>2640</v>
      </c>
      <c r="H1655" s="85" t="s">
        <v>2886</v>
      </c>
      <c r="I1655" s="88">
        <v>14.59</v>
      </c>
      <c r="J1655" s="83">
        <v>2008</v>
      </c>
      <c r="K1655" s="83">
        <v>1003</v>
      </c>
    </row>
    <row r="1656" spans="1:11" x14ac:dyDescent="0.25">
      <c r="A1656" s="28"/>
      <c r="B1656" t="s">
        <v>221</v>
      </c>
      <c r="C1656" t="s">
        <v>280</v>
      </c>
      <c r="D1656" s="4">
        <v>1960</v>
      </c>
      <c r="E1656" s="4" t="s">
        <v>658</v>
      </c>
      <c r="F1656" s="4" t="s">
        <v>2639</v>
      </c>
      <c r="G1656" s="4" t="s">
        <v>2640</v>
      </c>
      <c r="H1656" s="6">
        <v>0.2</v>
      </c>
      <c r="I1656" s="111">
        <v>14.6</v>
      </c>
      <c r="J1656" s="22">
        <v>1990</v>
      </c>
      <c r="K1656" s="21">
        <v>1001</v>
      </c>
    </row>
    <row r="1657" spans="1:11" x14ac:dyDescent="0.25">
      <c r="B1657" s="74" t="s">
        <v>3000</v>
      </c>
      <c r="C1657" s="74" t="s">
        <v>1120</v>
      </c>
      <c r="D1657" s="83">
        <v>1975</v>
      </c>
      <c r="E1657" s="83" t="s">
        <v>3001</v>
      </c>
      <c r="F1657" s="83" t="s">
        <v>2656</v>
      </c>
      <c r="G1657" s="83" t="s">
        <v>2640</v>
      </c>
      <c r="H1657" s="85" t="s">
        <v>2886</v>
      </c>
      <c r="I1657" s="88">
        <v>14.62</v>
      </c>
      <c r="J1657" s="83">
        <v>2000</v>
      </c>
      <c r="K1657" s="83">
        <v>998</v>
      </c>
    </row>
    <row r="1658" spans="1:11" x14ac:dyDescent="0.25">
      <c r="B1658" s="74" t="s">
        <v>222</v>
      </c>
      <c r="C1658" s="74" t="s">
        <v>30</v>
      </c>
      <c r="D1658" s="83">
        <v>1959</v>
      </c>
      <c r="E1658" s="83" t="s">
        <v>223</v>
      </c>
      <c r="F1658" s="83" t="s">
        <v>2639</v>
      </c>
      <c r="G1658" s="83" t="s">
        <v>2640</v>
      </c>
      <c r="H1658" s="85">
        <v>1.5</v>
      </c>
      <c r="I1658" s="88">
        <v>14.63</v>
      </c>
      <c r="J1658" s="83">
        <v>1988</v>
      </c>
      <c r="K1658" s="83">
        <v>997</v>
      </c>
    </row>
    <row r="1659" spans="1:11" x14ac:dyDescent="0.25">
      <c r="B1659" s="74" t="s">
        <v>837</v>
      </c>
      <c r="C1659" s="74" t="s">
        <v>831</v>
      </c>
      <c r="D1659" s="83">
        <v>1966</v>
      </c>
      <c r="E1659" s="83" t="s">
        <v>828</v>
      </c>
      <c r="F1659" s="83" t="s">
        <v>2691</v>
      </c>
      <c r="G1659" s="83" t="s">
        <v>2640</v>
      </c>
      <c r="H1659" s="85">
        <v>-0.1</v>
      </c>
      <c r="I1659" s="88">
        <v>14.64</v>
      </c>
      <c r="J1659" s="83">
        <v>1991</v>
      </c>
      <c r="K1659" s="83">
        <v>995</v>
      </c>
    </row>
    <row r="1660" spans="1:11" x14ac:dyDescent="0.25">
      <c r="B1660" s="74" t="s">
        <v>4256</v>
      </c>
      <c r="C1660" s="74" t="s">
        <v>41</v>
      </c>
      <c r="D1660" s="83">
        <v>1983</v>
      </c>
      <c r="E1660" s="83" t="s">
        <v>4248</v>
      </c>
      <c r="F1660" s="83" t="s">
        <v>2639</v>
      </c>
      <c r="G1660" s="83" t="s">
        <v>2640</v>
      </c>
      <c r="H1660" s="85">
        <v>0.8</v>
      </c>
      <c r="I1660" s="88">
        <v>14.64</v>
      </c>
      <c r="J1660" s="83">
        <v>2008</v>
      </c>
      <c r="K1660" s="83">
        <v>995</v>
      </c>
    </row>
    <row r="1661" spans="1:11" x14ac:dyDescent="0.25">
      <c r="B1661" s="74" t="s">
        <v>212</v>
      </c>
      <c r="C1661" s="74" t="s">
        <v>163</v>
      </c>
      <c r="D1661" s="83">
        <v>1967</v>
      </c>
      <c r="E1661" s="83" t="s">
        <v>213</v>
      </c>
      <c r="F1661" s="83" t="s">
        <v>2639</v>
      </c>
      <c r="G1661" s="83" t="s">
        <v>2657</v>
      </c>
      <c r="H1661" s="85">
        <v>1.8</v>
      </c>
      <c r="I1661" s="88">
        <v>14.65</v>
      </c>
      <c r="J1661" s="83">
        <v>1988</v>
      </c>
      <c r="K1661" s="83">
        <v>994</v>
      </c>
    </row>
    <row r="1662" spans="1:11" x14ac:dyDescent="0.25">
      <c r="B1662" s="74" t="s">
        <v>650</v>
      </c>
      <c r="C1662" s="74" t="s">
        <v>5338</v>
      </c>
      <c r="D1662" s="83">
        <v>1964</v>
      </c>
      <c r="E1662" s="83" t="s">
        <v>213</v>
      </c>
      <c r="F1662" s="83"/>
      <c r="G1662" s="83" t="s">
        <v>2640</v>
      </c>
      <c r="H1662" s="85">
        <v>0.5</v>
      </c>
      <c r="I1662" s="88">
        <v>14.65</v>
      </c>
      <c r="J1662" s="83">
        <v>1990</v>
      </c>
      <c r="K1662" s="83">
        <v>994</v>
      </c>
    </row>
    <row r="1663" spans="1:11" x14ac:dyDescent="0.25">
      <c r="B1663" t="s">
        <v>3513</v>
      </c>
      <c r="C1663" s="18" t="s">
        <v>30</v>
      </c>
      <c r="D1663" s="112">
        <v>1985</v>
      </c>
      <c r="E1663" s="21" t="s">
        <v>3508</v>
      </c>
      <c r="F1663" s="4" t="s">
        <v>2639</v>
      </c>
      <c r="G1663" s="112" t="s">
        <v>2657</v>
      </c>
      <c r="H1663" s="6">
        <v>-1.8</v>
      </c>
      <c r="I1663" s="126">
        <v>14.65</v>
      </c>
      <c r="J1663" s="22">
        <v>2006</v>
      </c>
      <c r="K1663" s="126">
        <v>994</v>
      </c>
    </row>
    <row r="1664" spans="1:11" x14ac:dyDescent="0.25">
      <c r="A1664" s="28"/>
      <c r="B1664" t="s">
        <v>221</v>
      </c>
      <c r="C1664" t="s">
        <v>280</v>
      </c>
      <c r="D1664" s="4">
        <v>1960</v>
      </c>
      <c r="E1664" s="4" t="s">
        <v>320</v>
      </c>
      <c r="F1664" s="4" t="s">
        <v>2639</v>
      </c>
      <c r="G1664" s="4" t="s">
        <v>2640</v>
      </c>
      <c r="H1664" s="6">
        <v>0</v>
      </c>
      <c r="I1664" s="111">
        <v>14.66</v>
      </c>
      <c r="J1664" s="22">
        <v>1989</v>
      </c>
      <c r="K1664" s="21">
        <v>992</v>
      </c>
    </row>
    <row r="1665" spans="1:11" x14ac:dyDescent="0.25">
      <c r="B1665" s="74" t="s">
        <v>2735</v>
      </c>
      <c r="C1665" s="74" t="s">
        <v>1120</v>
      </c>
      <c r="D1665" s="83">
        <v>1979</v>
      </c>
      <c r="E1665" s="83" t="s">
        <v>5226</v>
      </c>
      <c r="F1665" s="83" t="s">
        <v>2656</v>
      </c>
      <c r="G1665" s="83" t="s">
        <v>2640</v>
      </c>
      <c r="H1665" s="85">
        <v>1.8</v>
      </c>
      <c r="I1665" s="88">
        <v>14.73</v>
      </c>
      <c r="J1665" s="83">
        <v>2013</v>
      </c>
      <c r="K1665" s="83">
        <v>982</v>
      </c>
    </row>
    <row r="1666" spans="1:11" x14ac:dyDescent="0.25">
      <c r="A1666">
        <v>100</v>
      </c>
      <c r="B1666" s="74" t="s">
        <v>3514</v>
      </c>
      <c r="C1666" s="74" t="s">
        <v>325</v>
      </c>
      <c r="D1666" s="83">
        <v>1976</v>
      </c>
      <c r="E1666" s="83" t="s">
        <v>3520</v>
      </c>
      <c r="F1666" s="83" t="s">
        <v>2646</v>
      </c>
      <c r="G1666" s="83" t="s">
        <v>2640</v>
      </c>
      <c r="H1666" s="85">
        <v>-0.3</v>
      </c>
      <c r="I1666" s="88">
        <v>14.75</v>
      </c>
      <c r="J1666" s="83">
        <v>2006</v>
      </c>
      <c r="K1666" s="83">
        <v>979</v>
      </c>
    </row>
    <row r="1667" spans="1:11" x14ac:dyDescent="0.25">
      <c r="B1667" s="74" t="s">
        <v>3516</v>
      </c>
      <c r="C1667" s="74" t="s">
        <v>2707</v>
      </c>
      <c r="D1667" s="83">
        <v>1979</v>
      </c>
      <c r="E1667" s="83" t="s">
        <v>3517</v>
      </c>
      <c r="F1667" s="83" t="s">
        <v>2708</v>
      </c>
      <c r="G1667" s="83" t="s">
        <v>2640</v>
      </c>
      <c r="H1667" s="85">
        <v>-0.3</v>
      </c>
      <c r="I1667" s="88">
        <v>14.78</v>
      </c>
      <c r="J1667" s="83">
        <v>2006</v>
      </c>
      <c r="K1667" s="83">
        <v>975</v>
      </c>
    </row>
    <row r="1668" spans="1:11" x14ac:dyDescent="0.25">
      <c r="A1668" s="28"/>
      <c r="B1668" t="s">
        <v>5296</v>
      </c>
      <c r="C1668" t="s">
        <v>2830</v>
      </c>
      <c r="D1668" s="4">
        <v>1959</v>
      </c>
      <c r="E1668" s="4" t="s">
        <v>659</v>
      </c>
      <c r="F1668" s="4" t="s">
        <v>2639</v>
      </c>
      <c r="G1668" s="4" t="s">
        <v>2640</v>
      </c>
      <c r="H1668" s="6">
        <v>0.2</v>
      </c>
      <c r="I1668" s="111">
        <v>14.8</v>
      </c>
      <c r="J1668" s="22">
        <v>1990</v>
      </c>
      <c r="K1668" s="21">
        <v>972</v>
      </c>
    </row>
    <row r="1669" spans="1:11" x14ac:dyDescent="0.25">
      <c r="B1669" s="74" t="s">
        <v>3521</v>
      </c>
      <c r="C1669" s="74" t="s">
        <v>2583</v>
      </c>
      <c r="D1669" s="83">
        <v>1983</v>
      </c>
      <c r="E1669" s="83" t="s">
        <v>3522</v>
      </c>
      <c r="F1669" s="83" t="s">
        <v>2859</v>
      </c>
      <c r="G1669" s="83" t="s">
        <v>2640</v>
      </c>
      <c r="H1669" s="85">
        <v>-1</v>
      </c>
      <c r="I1669" s="88">
        <v>14.81</v>
      </c>
      <c r="J1669" s="83">
        <v>2006</v>
      </c>
      <c r="K1669" s="83">
        <v>970</v>
      </c>
    </row>
    <row r="1670" spans="1:11" x14ac:dyDescent="0.25">
      <c r="B1670" t="s">
        <v>3278</v>
      </c>
      <c r="C1670" s="18" t="s">
        <v>1120</v>
      </c>
      <c r="D1670" s="83">
        <v>1975</v>
      </c>
      <c r="E1670" s="21" t="s">
        <v>3286</v>
      </c>
      <c r="F1670" s="4" t="s">
        <v>2656</v>
      </c>
      <c r="G1670" s="112" t="s">
        <v>2640</v>
      </c>
      <c r="H1670" s="6">
        <v>0.6</v>
      </c>
      <c r="I1670" s="126">
        <v>14.82</v>
      </c>
      <c r="J1670" s="22">
        <v>2005</v>
      </c>
      <c r="K1670" s="126">
        <v>969</v>
      </c>
    </row>
    <row r="1671" spans="1:11" x14ac:dyDescent="0.25">
      <c r="B1671" s="74" t="s">
        <v>840</v>
      </c>
      <c r="C1671" s="74" t="s">
        <v>163</v>
      </c>
      <c r="D1671" s="83">
        <v>1965</v>
      </c>
      <c r="E1671" s="83" t="s">
        <v>660</v>
      </c>
      <c r="F1671" s="83" t="s">
        <v>2639</v>
      </c>
      <c r="G1671" s="83" t="s">
        <v>2640</v>
      </c>
      <c r="H1671" s="85">
        <v>0.2</v>
      </c>
      <c r="I1671" s="88">
        <v>14.83</v>
      </c>
      <c r="J1671" s="83">
        <v>1990</v>
      </c>
      <c r="K1671" s="83">
        <v>967</v>
      </c>
    </row>
    <row r="1672" spans="1:11" x14ac:dyDescent="0.25">
      <c r="B1672" s="74" t="s">
        <v>1547</v>
      </c>
      <c r="C1672" s="74" t="s">
        <v>3423</v>
      </c>
      <c r="D1672" s="83">
        <v>1974</v>
      </c>
      <c r="E1672" s="83" t="s">
        <v>3287</v>
      </c>
      <c r="F1672" s="83" t="s">
        <v>2656</v>
      </c>
      <c r="G1672" s="83" t="s">
        <v>2640</v>
      </c>
      <c r="H1672" s="85">
        <v>0.6</v>
      </c>
      <c r="I1672" s="88">
        <v>14.83</v>
      </c>
      <c r="J1672" s="83">
        <v>2005</v>
      </c>
      <c r="K1672" s="83">
        <v>967</v>
      </c>
    </row>
    <row r="1673" spans="1:11" x14ac:dyDescent="0.25">
      <c r="B1673" t="s">
        <v>656</v>
      </c>
      <c r="C1673" t="s">
        <v>841</v>
      </c>
      <c r="D1673" s="4">
        <v>1966</v>
      </c>
      <c r="E1673" s="4" t="s">
        <v>829</v>
      </c>
      <c r="F1673" s="4" t="s">
        <v>2678</v>
      </c>
      <c r="G1673" s="4" t="s">
        <v>2640</v>
      </c>
      <c r="H1673" s="6">
        <v>-0.1</v>
      </c>
      <c r="I1673" s="111">
        <v>14.84</v>
      </c>
      <c r="J1673" s="22">
        <v>1991</v>
      </c>
      <c r="K1673" s="21">
        <v>966</v>
      </c>
    </row>
    <row r="1674" spans="1:11" x14ac:dyDescent="0.25">
      <c r="A1674" s="28"/>
      <c r="B1674" t="s">
        <v>2735</v>
      </c>
      <c r="C1674" t="s">
        <v>1120</v>
      </c>
      <c r="D1674" s="4">
        <v>1979</v>
      </c>
      <c r="E1674" s="4" t="s">
        <v>829</v>
      </c>
      <c r="F1674" s="6" t="s">
        <v>2656</v>
      </c>
      <c r="G1674" s="4" t="s">
        <v>2640</v>
      </c>
      <c r="H1674" s="6">
        <v>1.2</v>
      </c>
      <c r="I1674" s="111">
        <v>14.84</v>
      </c>
      <c r="J1674" s="22">
        <v>2002</v>
      </c>
      <c r="K1674" s="21">
        <v>966</v>
      </c>
    </row>
    <row r="1675" spans="1:11" x14ac:dyDescent="0.25">
      <c r="B1675" s="74" t="s">
        <v>2736</v>
      </c>
      <c r="C1675" s="74" t="s">
        <v>2652</v>
      </c>
      <c r="D1675" s="83">
        <v>1979</v>
      </c>
      <c r="E1675" s="83" t="s">
        <v>2739</v>
      </c>
      <c r="F1675" s="83" t="s">
        <v>2639</v>
      </c>
      <c r="G1675" s="83" t="s">
        <v>2640</v>
      </c>
      <c r="H1675" s="85">
        <v>1.2</v>
      </c>
      <c r="I1675" s="88">
        <v>14.85</v>
      </c>
      <c r="J1675" s="83">
        <v>2002</v>
      </c>
      <c r="K1675" s="83">
        <v>964</v>
      </c>
    </row>
    <row r="1676" spans="1:11" x14ac:dyDescent="0.25">
      <c r="B1676" s="74" t="s">
        <v>281</v>
      </c>
      <c r="C1676" s="74" t="s">
        <v>282</v>
      </c>
      <c r="D1676" s="83">
        <v>1962</v>
      </c>
      <c r="E1676" s="83" t="s">
        <v>214</v>
      </c>
      <c r="F1676" s="83" t="s">
        <v>2639</v>
      </c>
      <c r="G1676" s="83" t="s">
        <v>2640</v>
      </c>
      <c r="H1676" s="85">
        <v>1.8</v>
      </c>
      <c r="I1676" s="88">
        <v>14.86</v>
      </c>
      <c r="J1676" s="83">
        <v>1988</v>
      </c>
      <c r="K1676" s="83">
        <v>963</v>
      </c>
    </row>
    <row r="1677" spans="1:11" x14ac:dyDescent="0.25">
      <c r="B1677" s="74" t="s">
        <v>3752</v>
      </c>
      <c r="C1677" s="74" t="s">
        <v>179</v>
      </c>
      <c r="D1677" s="83">
        <v>1984</v>
      </c>
      <c r="E1677" s="83" t="s">
        <v>3748</v>
      </c>
      <c r="F1677" s="83" t="s">
        <v>2868</v>
      </c>
      <c r="G1677" s="83" t="s">
        <v>2640</v>
      </c>
      <c r="H1677" s="85">
        <v>2</v>
      </c>
      <c r="I1677" s="88">
        <v>14.87</v>
      </c>
      <c r="J1677" s="83">
        <v>2007</v>
      </c>
      <c r="K1677" s="83">
        <v>961</v>
      </c>
    </row>
    <row r="1678" spans="1:11" x14ac:dyDescent="0.25">
      <c r="B1678" s="74" t="s">
        <v>500</v>
      </c>
      <c r="C1678" s="74" t="s">
        <v>321</v>
      </c>
      <c r="D1678" s="83">
        <v>1965</v>
      </c>
      <c r="E1678" s="83" t="s">
        <v>328</v>
      </c>
      <c r="F1678" s="83" t="s">
        <v>2859</v>
      </c>
      <c r="G1678" s="83" t="s">
        <v>2640</v>
      </c>
      <c r="H1678" s="85">
        <v>0</v>
      </c>
      <c r="I1678" s="88">
        <v>14.9</v>
      </c>
      <c r="J1678" s="83">
        <v>1989</v>
      </c>
      <c r="K1678" s="83">
        <v>957</v>
      </c>
    </row>
    <row r="1679" spans="1:11" x14ac:dyDescent="0.25">
      <c r="B1679" s="74" t="s">
        <v>2737</v>
      </c>
      <c r="C1679" s="74" t="s">
        <v>1432</v>
      </c>
      <c r="D1679" s="83">
        <v>1971</v>
      </c>
      <c r="E1679" s="83" t="s">
        <v>2740</v>
      </c>
      <c r="F1679" s="83" t="s">
        <v>2639</v>
      </c>
      <c r="G1679" s="83" t="s">
        <v>2640</v>
      </c>
      <c r="H1679" s="85">
        <v>1.2</v>
      </c>
      <c r="I1679" s="88">
        <v>14.98</v>
      </c>
      <c r="J1679" s="83">
        <v>2002</v>
      </c>
      <c r="K1679" s="83">
        <v>945</v>
      </c>
    </row>
    <row r="1680" spans="1:11" x14ac:dyDescent="0.25">
      <c r="A1680" s="28"/>
      <c r="B1680" t="s">
        <v>3282</v>
      </c>
      <c r="C1680" s="18" t="s">
        <v>1120</v>
      </c>
      <c r="D1680" s="112">
        <v>1975</v>
      </c>
      <c r="E1680" s="21" t="s">
        <v>3277</v>
      </c>
      <c r="F1680" s="4" t="s">
        <v>2656</v>
      </c>
      <c r="G1680" s="112" t="s">
        <v>2640</v>
      </c>
      <c r="H1680" s="6">
        <v>-0.2</v>
      </c>
      <c r="I1680" s="126">
        <v>14.98</v>
      </c>
      <c r="J1680" s="22">
        <v>2005</v>
      </c>
      <c r="K1680" s="126">
        <v>945</v>
      </c>
    </row>
    <row r="1681" spans="1:12" x14ac:dyDescent="0.25">
      <c r="A1681">
        <v>110</v>
      </c>
      <c r="B1681" s="74" t="s">
        <v>1554</v>
      </c>
      <c r="C1681" s="74" t="s">
        <v>5446</v>
      </c>
      <c r="D1681" s="83">
        <v>1972</v>
      </c>
      <c r="E1681" s="83" t="s">
        <v>1054</v>
      </c>
      <c r="F1681" s="83" t="s">
        <v>2639</v>
      </c>
      <c r="G1681" s="83" t="s">
        <v>2657</v>
      </c>
      <c r="H1681" s="85" t="s">
        <v>2886</v>
      </c>
      <c r="I1681" s="88">
        <v>14.99</v>
      </c>
      <c r="J1681" s="83">
        <v>1992</v>
      </c>
      <c r="K1681" s="83">
        <v>944</v>
      </c>
    </row>
    <row r="1682" spans="1:12" x14ac:dyDescent="0.25">
      <c r="A1682" s="28"/>
      <c r="B1682" t="s">
        <v>2878</v>
      </c>
      <c r="C1682" s="18" t="s">
        <v>1552</v>
      </c>
      <c r="D1682" s="112">
        <v>1975</v>
      </c>
      <c r="E1682" s="21" t="s">
        <v>4795</v>
      </c>
      <c r="F1682" s="4" t="s">
        <v>2656</v>
      </c>
      <c r="G1682" s="112" t="s">
        <v>2640</v>
      </c>
      <c r="H1682" s="112">
        <v>-2.2000000000000002</v>
      </c>
      <c r="I1682" s="126">
        <v>14.99</v>
      </c>
      <c r="J1682" s="22">
        <v>2011</v>
      </c>
      <c r="K1682" s="126">
        <v>944</v>
      </c>
    </row>
    <row r="1683" spans="1:12" x14ac:dyDescent="0.25">
      <c r="B1683" s="74" t="s">
        <v>224</v>
      </c>
      <c r="C1683" s="74" t="s">
        <v>51</v>
      </c>
      <c r="D1683" s="83">
        <v>1966</v>
      </c>
      <c r="E1683" s="83" t="s">
        <v>225</v>
      </c>
      <c r="F1683" s="83" t="s">
        <v>2639</v>
      </c>
      <c r="G1683" s="83" t="s">
        <v>2657</v>
      </c>
      <c r="H1683" s="85">
        <v>1.5</v>
      </c>
      <c r="I1683" s="88">
        <v>15.01</v>
      </c>
      <c r="J1683" s="83">
        <v>1988</v>
      </c>
      <c r="K1683" s="83">
        <v>941</v>
      </c>
    </row>
    <row r="1684" spans="1:12" x14ac:dyDescent="0.25">
      <c r="B1684" s="74" t="s">
        <v>324</v>
      </c>
      <c r="C1684" s="74" t="s">
        <v>325</v>
      </c>
      <c r="D1684" s="84"/>
      <c r="E1684" s="83" t="s">
        <v>225</v>
      </c>
      <c r="F1684" s="83"/>
      <c r="G1684" s="83"/>
      <c r="H1684" s="85">
        <v>0</v>
      </c>
      <c r="I1684" s="88">
        <v>15.01</v>
      </c>
      <c r="J1684" s="83">
        <v>1989</v>
      </c>
      <c r="K1684" s="83">
        <v>941</v>
      </c>
    </row>
    <row r="1685" spans="1:12" x14ac:dyDescent="0.25">
      <c r="A1685" s="28"/>
      <c r="B1685" t="s">
        <v>3514</v>
      </c>
      <c r="C1685" s="18" t="s">
        <v>325</v>
      </c>
      <c r="D1685" s="112">
        <v>1976</v>
      </c>
      <c r="E1685" s="21" t="s">
        <v>3509</v>
      </c>
      <c r="F1685" s="4" t="s">
        <v>2646</v>
      </c>
      <c r="G1685" s="112" t="s">
        <v>2640</v>
      </c>
      <c r="H1685" s="6">
        <v>-1.8</v>
      </c>
      <c r="I1685" s="111">
        <v>15.1</v>
      </c>
      <c r="J1685" s="22">
        <v>2006</v>
      </c>
      <c r="K1685" s="126">
        <v>928</v>
      </c>
    </row>
    <row r="1686" spans="1:12" x14ac:dyDescent="0.25">
      <c r="A1686" s="28"/>
      <c r="B1686" t="s">
        <v>281</v>
      </c>
      <c r="C1686" t="s">
        <v>282</v>
      </c>
      <c r="D1686" s="4">
        <v>1962</v>
      </c>
      <c r="E1686" s="4" t="s">
        <v>653</v>
      </c>
      <c r="F1686" s="4" t="s">
        <v>2639</v>
      </c>
      <c r="G1686" s="4" t="s">
        <v>2640</v>
      </c>
      <c r="H1686" s="6">
        <v>0.5</v>
      </c>
      <c r="I1686" s="111">
        <v>15.11</v>
      </c>
      <c r="J1686" s="22">
        <v>1990</v>
      </c>
      <c r="K1686" s="21">
        <v>927</v>
      </c>
    </row>
    <row r="1687" spans="1:12" x14ac:dyDescent="0.25">
      <c r="B1687" s="73" t="s">
        <v>823</v>
      </c>
      <c r="C1687" s="74" t="s">
        <v>695</v>
      </c>
      <c r="D1687" s="84"/>
      <c r="E1687" s="83" t="s">
        <v>821</v>
      </c>
      <c r="F1687" s="83"/>
      <c r="G1687" s="83"/>
      <c r="H1687" s="85">
        <v>-1.5</v>
      </c>
      <c r="I1687" s="88">
        <v>15.13</v>
      </c>
      <c r="J1687" s="83">
        <v>1991</v>
      </c>
      <c r="K1687" s="83">
        <v>924</v>
      </c>
    </row>
    <row r="1688" spans="1:12" x14ac:dyDescent="0.25">
      <c r="B1688" s="74" t="s">
        <v>4266</v>
      </c>
      <c r="C1688" s="74" t="s">
        <v>4262</v>
      </c>
      <c r="D1688" s="83">
        <v>1983</v>
      </c>
      <c r="E1688" s="83" t="s">
        <v>4260</v>
      </c>
      <c r="F1688" s="83" t="s">
        <v>2672</v>
      </c>
      <c r="G1688" s="83" t="s">
        <v>2640</v>
      </c>
      <c r="H1688" s="85" t="s">
        <v>2886</v>
      </c>
      <c r="I1688" s="88">
        <v>15.14</v>
      </c>
      <c r="J1688" s="83">
        <v>2008</v>
      </c>
      <c r="K1688" s="83">
        <v>922</v>
      </c>
    </row>
    <row r="1689" spans="1:12" x14ac:dyDescent="0.25">
      <c r="B1689" s="74" t="s">
        <v>3002</v>
      </c>
      <c r="C1689" s="74" t="s">
        <v>1120</v>
      </c>
      <c r="D1689" s="83">
        <v>1976</v>
      </c>
      <c r="E1689" s="83" t="s">
        <v>3003</v>
      </c>
      <c r="F1689" s="83" t="s">
        <v>2656</v>
      </c>
      <c r="G1689" s="83" t="s">
        <v>2640</v>
      </c>
      <c r="H1689" s="85" t="s">
        <v>2886</v>
      </c>
      <c r="I1689" s="88">
        <v>15.15</v>
      </c>
      <c r="J1689" s="83">
        <v>2000</v>
      </c>
      <c r="K1689" s="83">
        <v>914</v>
      </c>
    </row>
    <row r="1690" spans="1:12" x14ac:dyDescent="0.25">
      <c r="B1690" s="74" t="s">
        <v>4267</v>
      </c>
      <c r="C1690" s="74" t="s">
        <v>2972</v>
      </c>
      <c r="D1690" s="83">
        <v>1980</v>
      </c>
      <c r="E1690" s="83" t="s">
        <v>4261</v>
      </c>
      <c r="F1690" s="83" t="s">
        <v>2771</v>
      </c>
      <c r="G1690" s="83" t="s">
        <v>2640</v>
      </c>
      <c r="H1690" s="85" t="s">
        <v>2886</v>
      </c>
      <c r="I1690" s="88">
        <v>15.2</v>
      </c>
      <c r="J1690" s="83">
        <v>2008</v>
      </c>
      <c r="K1690" s="83">
        <v>914</v>
      </c>
    </row>
    <row r="1691" spans="1:12" x14ac:dyDescent="0.25">
      <c r="B1691" s="74" t="s">
        <v>322</v>
      </c>
      <c r="C1691" s="74" t="s">
        <v>5516</v>
      </c>
      <c r="D1691" s="84"/>
      <c r="E1691" s="83" t="s">
        <v>329</v>
      </c>
      <c r="F1691" s="83" t="s">
        <v>2672</v>
      </c>
      <c r="G1691" s="83"/>
      <c r="H1691" s="85">
        <v>0</v>
      </c>
      <c r="I1691" s="88">
        <v>15.24</v>
      </c>
      <c r="J1691" s="83">
        <v>1989</v>
      </c>
      <c r="K1691" s="83">
        <v>908</v>
      </c>
    </row>
    <row r="1692" spans="1:12" x14ac:dyDescent="0.25">
      <c r="A1692" s="28"/>
      <c r="B1692" t="s">
        <v>2735</v>
      </c>
      <c r="C1692" s="18" t="s">
        <v>1120</v>
      </c>
      <c r="D1692" s="112">
        <v>1979</v>
      </c>
      <c r="E1692" s="21" t="s">
        <v>4796</v>
      </c>
      <c r="F1692" s="4" t="s">
        <v>2656</v>
      </c>
      <c r="G1692" s="112" t="s">
        <v>2640</v>
      </c>
      <c r="H1692" s="112">
        <v>-2.2000000000000002</v>
      </c>
      <c r="I1692" s="126">
        <v>15.24</v>
      </c>
      <c r="J1692" s="22">
        <v>2011</v>
      </c>
      <c r="K1692" s="126">
        <v>908</v>
      </c>
    </row>
    <row r="1693" spans="1:12" x14ac:dyDescent="0.25">
      <c r="B1693" s="74" t="s">
        <v>323</v>
      </c>
      <c r="C1693" s="74" t="s">
        <v>114</v>
      </c>
      <c r="D1693" s="84"/>
      <c r="E1693" s="83" t="s">
        <v>330</v>
      </c>
      <c r="F1693" s="83" t="s">
        <v>2639</v>
      </c>
      <c r="G1693" s="83"/>
      <c r="H1693" s="85">
        <v>0</v>
      </c>
      <c r="I1693" s="88">
        <v>15.29</v>
      </c>
      <c r="J1693" s="83">
        <v>1989</v>
      </c>
      <c r="K1693" s="83">
        <v>901</v>
      </c>
    </row>
    <row r="1694" spans="1:12" x14ac:dyDescent="0.25">
      <c r="A1694">
        <v>119</v>
      </c>
      <c r="B1694" s="74" t="s">
        <v>326</v>
      </c>
      <c r="C1694" s="74" t="s">
        <v>327</v>
      </c>
      <c r="D1694" s="84"/>
      <c r="E1694" s="83" t="s">
        <v>331</v>
      </c>
      <c r="F1694" s="83" t="s">
        <v>2656</v>
      </c>
      <c r="G1694" s="83"/>
      <c r="H1694" s="85">
        <v>0</v>
      </c>
      <c r="I1694" s="88">
        <v>15.76</v>
      </c>
      <c r="J1694" s="83">
        <v>1989</v>
      </c>
      <c r="K1694" s="83">
        <v>837</v>
      </c>
    </row>
    <row r="1695" spans="1:12" x14ac:dyDescent="0.25">
      <c r="A1695" s="28"/>
      <c r="C1695" s="18"/>
      <c r="D1695" s="112"/>
      <c r="E1695" s="21"/>
      <c r="G1695" s="112"/>
      <c r="H1695" s="6"/>
      <c r="I1695" s="126"/>
      <c r="J1695" s="22"/>
      <c r="K1695" s="21"/>
    </row>
    <row r="1696" spans="1:12" x14ac:dyDescent="0.25">
      <c r="A1696" s="77" t="s">
        <v>1549</v>
      </c>
      <c r="B1696" s="78"/>
      <c r="C1696" s="78"/>
      <c r="D1696" s="81"/>
      <c r="E1696" s="81"/>
      <c r="F1696" s="81"/>
      <c r="G1696" s="81"/>
      <c r="H1696" s="81"/>
      <c r="I1696" s="87"/>
      <c r="J1696" s="81"/>
      <c r="K1696" s="81"/>
      <c r="L1696" s="78"/>
    </row>
    <row r="1697" spans="1:11" ht="4.5" customHeight="1" x14ac:dyDescent="0.25"/>
    <row r="1698" spans="1:11" x14ac:dyDescent="0.25">
      <c r="A1698">
        <v>1</v>
      </c>
      <c r="B1698" s="74" t="s">
        <v>1385</v>
      </c>
      <c r="C1698" s="74" t="s">
        <v>280</v>
      </c>
      <c r="D1698" s="83">
        <v>1972</v>
      </c>
      <c r="E1698" s="83" t="s">
        <v>2075</v>
      </c>
      <c r="F1698" s="83" t="s">
        <v>2639</v>
      </c>
      <c r="G1698" s="83" t="s">
        <v>2640</v>
      </c>
      <c r="H1698" s="85"/>
      <c r="I1698" s="88">
        <v>49.65</v>
      </c>
      <c r="J1698" s="83">
        <v>1998</v>
      </c>
      <c r="K1698" s="83">
        <v>1148</v>
      </c>
    </row>
    <row r="1699" spans="1:11" x14ac:dyDescent="0.25">
      <c r="B1699" s="74" t="s">
        <v>1510</v>
      </c>
      <c r="C1699" s="74" t="s">
        <v>1028</v>
      </c>
      <c r="D1699" s="83">
        <v>1969</v>
      </c>
      <c r="E1699" s="83" t="s">
        <v>1767</v>
      </c>
      <c r="F1699" s="83"/>
      <c r="G1699" s="83" t="s">
        <v>2640</v>
      </c>
      <c r="H1699" s="85"/>
      <c r="I1699" s="88">
        <v>49.83</v>
      </c>
      <c r="J1699" s="83">
        <v>1997</v>
      </c>
      <c r="K1699" s="83">
        <v>1140</v>
      </c>
    </row>
    <row r="1700" spans="1:11" x14ac:dyDescent="0.25">
      <c r="B1700" s="74" t="s">
        <v>1308</v>
      </c>
      <c r="C1700" s="74" t="s">
        <v>333</v>
      </c>
      <c r="D1700" s="83">
        <v>1966</v>
      </c>
      <c r="E1700" s="83" t="s">
        <v>1379</v>
      </c>
      <c r="F1700" s="83"/>
      <c r="G1700" s="83" t="s">
        <v>2640</v>
      </c>
      <c r="H1700" s="85"/>
      <c r="I1700" s="88">
        <v>49.89</v>
      </c>
      <c r="J1700" s="83">
        <v>1995</v>
      </c>
      <c r="K1700" s="83">
        <v>1138</v>
      </c>
    </row>
    <row r="1701" spans="1:11" x14ac:dyDescent="0.25">
      <c r="B1701" s="74" t="s">
        <v>1554</v>
      </c>
      <c r="C1701" s="74" t="s">
        <v>5446</v>
      </c>
      <c r="D1701" s="83">
        <v>1972</v>
      </c>
      <c r="E1701" s="83" t="s">
        <v>385</v>
      </c>
      <c r="F1701" s="83" t="s">
        <v>2639</v>
      </c>
      <c r="G1701" s="83" t="s">
        <v>2640</v>
      </c>
      <c r="H1701" s="85"/>
      <c r="I1701" s="88">
        <v>50.26</v>
      </c>
      <c r="J1701" s="83">
        <v>1998</v>
      </c>
      <c r="K1701" s="83">
        <v>1122</v>
      </c>
    </row>
    <row r="1702" spans="1:11" x14ac:dyDescent="0.25">
      <c r="B1702" s="74" t="s">
        <v>1194</v>
      </c>
      <c r="C1702" s="74" t="s">
        <v>1195</v>
      </c>
      <c r="D1702" s="83">
        <v>1969</v>
      </c>
      <c r="E1702" s="83" t="s">
        <v>1380</v>
      </c>
      <c r="F1702" s="83"/>
      <c r="G1702" s="83" t="s">
        <v>2640</v>
      </c>
      <c r="H1702" s="85"/>
      <c r="I1702" s="88">
        <v>50.39</v>
      </c>
      <c r="J1702" s="83">
        <v>1995</v>
      </c>
      <c r="K1702" s="83">
        <v>1116</v>
      </c>
    </row>
    <row r="1703" spans="1:11" x14ac:dyDescent="0.25">
      <c r="B1703" s="74" t="s">
        <v>2074</v>
      </c>
      <c r="C1703" s="74" t="s">
        <v>1344</v>
      </c>
      <c r="D1703" s="83">
        <v>1977</v>
      </c>
      <c r="E1703" s="83" t="s">
        <v>2076</v>
      </c>
      <c r="F1703" s="83"/>
      <c r="G1703" s="83" t="s">
        <v>2657</v>
      </c>
      <c r="H1703" s="85"/>
      <c r="I1703" s="88">
        <v>50.4</v>
      </c>
      <c r="J1703" s="83">
        <v>1998</v>
      </c>
      <c r="K1703" s="83">
        <v>1116</v>
      </c>
    </row>
    <row r="1704" spans="1:11" x14ac:dyDescent="0.25">
      <c r="B1704" s="74" t="s">
        <v>2743</v>
      </c>
      <c r="C1704" s="74" t="s">
        <v>2744</v>
      </c>
      <c r="D1704" s="83">
        <v>1981</v>
      </c>
      <c r="E1704" s="83" t="s">
        <v>3289</v>
      </c>
      <c r="F1704" s="83" t="s">
        <v>2745</v>
      </c>
      <c r="G1704" s="83" t="s">
        <v>2640</v>
      </c>
      <c r="H1704" s="85"/>
      <c r="I1704" s="88">
        <v>50.4</v>
      </c>
      <c r="J1704" s="83">
        <v>2005</v>
      </c>
      <c r="K1704" s="83">
        <v>1116</v>
      </c>
    </row>
    <row r="1705" spans="1:11" x14ac:dyDescent="0.25">
      <c r="B1705" s="74" t="s">
        <v>3957</v>
      </c>
      <c r="C1705" s="74" t="s">
        <v>280</v>
      </c>
      <c r="D1705" s="83">
        <v>1984</v>
      </c>
      <c r="E1705" s="83" t="s">
        <v>3955</v>
      </c>
      <c r="F1705" s="83" t="s">
        <v>2639</v>
      </c>
      <c r="G1705" s="83" t="s">
        <v>2640</v>
      </c>
      <c r="H1705" s="85"/>
      <c r="I1705" s="88">
        <v>50.44</v>
      </c>
      <c r="J1705" s="83">
        <v>2003</v>
      </c>
      <c r="K1705" s="83">
        <v>1114</v>
      </c>
    </row>
    <row r="1706" spans="1:11" x14ac:dyDescent="0.25">
      <c r="A1706" s="28"/>
      <c r="B1706" t="s">
        <v>1194</v>
      </c>
      <c r="C1706" t="s">
        <v>1195</v>
      </c>
      <c r="D1706" s="4">
        <v>1969</v>
      </c>
      <c r="E1706" s="4" t="s">
        <v>1196</v>
      </c>
      <c r="F1706" s="6"/>
      <c r="G1706" s="4" t="s">
        <v>2640</v>
      </c>
      <c r="H1706" s="6"/>
      <c r="I1706" s="111">
        <v>50.53</v>
      </c>
      <c r="J1706" s="22">
        <v>1993</v>
      </c>
      <c r="K1706" s="21">
        <v>1110</v>
      </c>
    </row>
    <row r="1707" spans="1:11" x14ac:dyDescent="0.25">
      <c r="B1707" s="74" t="s">
        <v>1309</v>
      </c>
      <c r="C1707" s="74" t="s">
        <v>333</v>
      </c>
      <c r="D1707" s="83">
        <v>1971</v>
      </c>
      <c r="E1707" s="83" t="s">
        <v>1378</v>
      </c>
      <c r="F1707" s="83"/>
      <c r="G1707" s="83" t="s">
        <v>2640</v>
      </c>
      <c r="H1707" s="85"/>
      <c r="I1707" s="88">
        <v>50.54</v>
      </c>
      <c r="J1707" s="83">
        <v>1995</v>
      </c>
      <c r="K1707" s="83">
        <v>1110</v>
      </c>
    </row>
    <row r="1708" spans="1:11" x14ac:dyDescent="0.25">
      <c r="A1708">
        <v>10</v>
      </c>
      <c r="B1708" s="74" t="s">
        <v>2741</v>
      </c>
      <c r="C1708" s="74" t="s">
        <v>2742</v>
      </c>
      <c r="D1708" s="83">
        <v>1978</v>
      </c>
      <c r="E1708" s="83" t="s">
        <v>3954</v>
      </c>
      <c r="F1708" s="83" t="s">
        <v>2688</v>
      </c>
      <c r="G1708" s="83" t="s">
        <v>2640</v>
      </c>
      <c r="H1708" s="85"/>
      <c r="I1708" s="88">
        <v>50.57</v>
      </c>
      <c r="J1708" s="83">
        <v>2003</v>
      </c>
      <c r="K1708" s="83">
        <v>1108</v>
      </c>
    </row>
    <row r="1709" spans="1:11" x14ac:dyDescent="0.25">
      <c r="A1709" s="28"/>
      <c r="B1709" t="s">
        <v>1308</v>
      </c>
      <c r="C1709" t="s">
        <v>333</v>
      </c>
      <c r="D1709" s="4">
        <v>1966</v>
      </c>
      <c r="E1709" s="4" t="s">
        <v>1197</v>
      </c>
      <c r="F1709" s="6"/>
      <c r="G1709" s="4" t="s">
        <v>2640</v>
      </c>
      <c r="H1709" s="6"/>
      <c r="I1709" s="111">
        <v>50.6</v>
      </c>
      <c r="J1709" s="22">
        <v>1993</v>
      </c>
      <c r="K1709" s="21">
        <v>1107</v>
      </c>
    </row>
    <row r="1710" spans="1:11" x14ac:dyDescent="0.25">
      <c r="B1710" s="74" t="s">
        <v>1961</v>
      </c>
      <c r="C1710" s="74" t="s">
        <v>1566</v>
      </c>
      <c r="D1710" s="83"/>
      <c r="E1710" s="83" t="s">
        <v>1768</v>
      </c>
      <c r="F1710" s="83"/>
      <c r="G1710" s="83"/>
      <c r="H1710" s="85"/>
      <c r="I1710" s="88">
        <v>50.62</v>
      </c>
      <c r="J1710" s="83">
        <v>1997</v>
      </c>
      <c r="K1710" s="83">
        <v>1106</v>
      </c>
    </row>
    <row r="1711" spans="1:11" x14ac:dyDescent="0.25">
      <c r="A1711" s="28"/>
      <c r="B1711" t="s">
        <v>1385</v>
      </c>
      <c r="C1711" t="s">
        <v>280</v>
      </c>
      <c r="D1711" s="4">
        <v>1972</v>
      </c>
      <c r="E1711" s="4" t="s">
        <v>1381</v>
      </c>
      <c r="F1711" s="6" t="s">
        <v>2639</v>
      </c>
      <c r="G1711" s="4" t="s">
        <v>2640</v>
      </c>
      <c r="H1711" s="6"/>
      <c r="I1711" s="111">
        <v>50.64</v>
      </c>
      <c r="J1711" s="22">
        <v>1995</v>
      </c>
      <c r="K1711" s="21">
        <v>1105</v>
      </c>
    </row>
    <row r="1712" spans="1:11" x14ac:dyDescent="0.25">
      <c r="B1712" s="74" t="s">
        <v>1201</v>
      </c>
      <c r="C1712" s="74" t="s">
        <v>45</v>
      </c>
      <c r="D1712" s="83">
        <v>1964</v>
      </c>
      <c r="E1712" s="83" t="s">
        <v>1550</v>
      </c>
      <c r="F1712" s="83" t="s">
        <v>2656</v>
      </c>
      <c r="G1712" s="83" t="s">
        <v>2640</v>
      </c>
      <c r="H1712" s="85"/>
      <c r="I1712" s="88">
        <v>50.66</v>
      </c>
      <c r="J1712" s="83">
        <v>1996</v>
      </c>
      <c r="K1712" s="83">
        <v>1104</v>
      </c>
    </row>
    <row r="1713" spans="1:11" x14ac:dyDescent="0.25">
      <c r="A1713" s="28"/>
      <c r="B1713" t="s">
        <v>1385</v>
      </c>
      <c r="C1713" t="s">
        <v>280</v>
      </c>
      <c r="D1713" s="4">
        <v>1972</v>
      </c>
      <c r="E1713" s="4" t="s">
        <v>2287</v>
      </c>
      <c r="F1713" s="4" t="s">
        <v>2639</v>
      </c>
      <c r="G1713" s="4" t="s">
        <v>2640</v>
      </c>
      <c r="H1713" s="6"/>
      <c r="I1713" s="111">
        <v>50.7</v>
      </c>
      <c r="J1713" s="22">
        <v>1998</v>
      </c>
      <c r="K1713" s="21">
        <v>1103</v>
      </c>
    </row>
    <row r="1714" spans="1:11" x14ac:dyDescent="0.25">
      <c r="A1714" s="28"/>
      <c r="B1714" t="s">
        <v>2741</v>
      </c>
      <c r="C1714" t="s">
        <v>2742</v>
      </c>
      <c r="D1714" s="26">
        <v>1978</v>
      </c>
      <c r="E1714" s="4" t="s">
        <v>2750</v>
      </c>
      <c r="F1714" s="6" t="s">
        <v>2688</v>
      </c>
      <c r="G1714" s="4" t="s">
        <v>2640</v>
      </c>
      <c r="H1714" s="6"/>
      <c r="I1714" s="111">
        <v>50.73</v>
      </c>
      <c r="J1714" s="22">
        <v>2002</v>
      </c>
      <c r="K1714" s="21">
        <v>1101</v>
      </c>
    </row>
    <row r="1715" spans="1:11" x14ac:dyDescent="0.25">
      <c r="B1715" s="74" t="s">
        <v>70</v>
      </c>
      <c r="C1715" s="74" t="s">
        <v>61</v>
      </c>
      <c r="D1715" s="83">
        <v>1966</v>
      </c>
      <c r="E1715" s="83" t="s">
        <v>62</v>
      </c>
      <c r="F1715" s="83" t="s">
        <v>2656</v>
      </c>
      <c r="G1715" s="83" t="s">
        <v>2657</v>
      </c>
      <c r="H1715" s="85"/>
      <c r="I1715" s="88">
        <v>50.74</v>
      </c>
      <c r="J1715" s="83">
        <v>1987</v>
      </c>
      <c r="K1715" s="83">
        <v>1101</v>
      </c>
    </row>
    <row r="1716" spans="1:11" x14ac:dyDescent="0.25">
      <c r="A1716" s="28"/>
      <c r="B1716" t="s">
        <v>1510</v>
      </c>
      <c r="C1716" t="s">
        <v>1028</v>
      </c>
      <c r="D1716" s="4">
        <v>1969</v>
      </c>
      <c r="E1716" s="4" t="s">
        <v>1394</v>
      </c>
      <c r="F1716" s="6"/>
      <c r="G1716" s="4" t="s">
        <v>2640</v>
      </c>
      <c r="H1716" s="6"/>
      <c r="I1716" s="111">
        <v>50.79</v>
      </c>
      <c r="J1716" s="22">
        <v>1995</v>
      </c>
      <c r="K1716" s="21">
        <v>1099</v>
      </c>
    </row>
    <row r="1717" spans="1:11" x14ac:dyDescent="0.25">
      <c r="A1717" s="28"/>
      <c r="B1717" t="s">
        <v>2743</v>
      </c>
      <c r="C1717" t="s">
        <v>2744</v>
      </c>
      <c r="D1717" s="4">
        <v>1981</v>
      </c>
      <c r="E1717" s="4" t="s">
        <v>1394</v>
      </c>
      <c r="F1717" s="6" t="s">
        <v>2745</v>
      </c>
      <c r="G1717" s="4" t="s">
        <v>2657</v>
      </c>
      <c r="H1717" s="6"/>
      <c r="I1717" s="111">
        <v>50.79</v>
      </c>
      <c r="J1717" s="22">
        <v>2002</v>
      </c>
      <c r="K1717" s="21">
        <v>1099</v>
      </c>
    </row>
    <row r="1718" spans="1:11" x14ac:dyDescent="0.25">
      <c r="B1718" s="74" t="s">
        <v>1209</v>
      </c>
      <c r="C1718" s="74" t="s">
        <v>280</v>
      </c>
      <c r="D1718" s="83">
        <v>1966</v>
      </c>
      <c r="E1718" s="83" t="s">
        <v>1551</v>
      </c>
      <c r="F1718" s="83" t="s">
        <v>2639</v>
      </c>
      <c r="G1718" s="83" t="s">
        <v>2640</v>
      </c>
      <c r="H1718" s="85"/>
      <c r="I1718" s="88">
        <v>50.88</v>
      </c>
      <c r="J1718" s="83">
        <v>1996</v>
      </c>
      <c r="K1718" s="83">
        <v>1095</v>
      </c>
    </row>
    <row r="1719" spans="1:11" x14ac:dyDescent="0.25">
      <c r="A1719" s="28"/>
      <c r="B1719" t="s">
        <v>1194</v>
      </c>
      <c r="C1719" t="s">
        <v>1195</v>
      </c>
      <c r="D1719" s="4">
        <v>1969</v>
      </c>
      <c r="E1719" s="4" t="s">
        <v>2077</v>
      </c>
      <c r="G1719" s="4" t="s">
        <v>2640</v>
      </c>
      <c r="H1719" s="6"/>
      <c r="I1719" s="111">
        <v>50.94</v>
      </c>
      <c r="J1719" s="22">
        <v>1998</v>
      </c>
      <c r="K1719" s="21">
        <v>1092</v>
      </c>
    </row>
    <row r="1720" spans="1:11" x14ac:dyDescent="0.25">
      <c r="A1720" s="28"/>
      <c r="B1720" t="s">
        <v>1554</v>
      </c>
      <c r="C1720" t="s">
        <v>5446</v>
      </c>
      <c r="D1720" s="4">
        <v>1972</v>
      </c>
      <c r="E1720" s="4" t="s">
        <v>1772</v>
      </c>
      <c r="F1720" s="4" t="s">
        <v>2639</v>
      </c>
      <c r="G1720" s="4" t="s">
        <v>2640</v>
      </c>
      <c r="H1720" s="6"/>
      <c r="I1720" s="111">
        <v>50.96</v>
      </c>
      <c r="J1720" s="22">
        <v>1997</v>
      </c>
      <c r="K1720" s="21">
        <v>1092</v>
      </c>
    </row>
    <row r="1721" spans="1:11" x14ac:dyDescent="0.25">
      <c r="B1721" s="74" t="s">
        <v>2746</v>
      </c>
      <c r="C1721" s="74" t="s">
        <v>3956</v>
      </c>
      <c r="D1721" s="83">
        <v>1980</v>
      </c>
      <c r="E1721" s="83" t="s">
        <v>3953</v>
      </c>
      <c r="F1721" s="83" t="s">
        <v>2942</v>
      </c>
      <c r="G1721" s="83" t="s">
        <v>2640</v>
      </c>
      <c r="H1721" s="85"/>
      <c r="I1721" s="88">
        <v>50.96</v>
      </c>
      <c r="J1721" s="83">
        <v>2003</v>
      </c>
      <c r="K1721" s="83">
        <v>1092</v>
      </c>
    </row>
    <row r="1722" spans="1:11" x14ac:dyDescent="0.25">
      <c r="A1722" s="28"/>
      <c r="B1722" s="18" t="s">
        <v>1510</v>
      </c>
      <c r="C1722" s="18" t="s">
        <v>3299</v>
      </c>
      <c r="D1722" s="112">
        <v>1969</v>
      </c>
      <c r="E1722" s="112" t="s">
        <v>3952</v>
      </c>
      <c r="F1722" s="112" t="s">
        <v>2646</v>
      </c>
      <c r="G1722" s="112" t="s">
        <v>2640</v>
      </c>
      <c r="H1722" s="6"/>
      <c r="I1722" s="111">
        <v>50.98</v>
      </c>
      <c r="J1722" s="22">
        <v>2003</v>
      </c>
      <c r="K1722" s="21">
        <v>1091</v>
      </c>
    </row>
    <row r="1723" spans="1:11" x14ac:dyDescent="0.25">
      <c r="B1723" s="74" t="s">
        <v>3964</v>
      </c>
      <c r="C1723" s="74" t="s">
        <v>1987</v>
      </c>
      <c r="D1723" s="83">
        <v>1973</v>
      </c>
      <c r="E1723" s="83" t="s">
        <v>3952</v>
      </c>
      <c r="F1723" s="83"/>
      <c r="G1723" s="83" t="s">
        <v>2640</v>
      </c>
      <c r="H1723" s="85"/>
      <c r="I1723" s="88">
        <v>50.98</v>
      </c>
      <c r="J1723" s="83">
        <v>2003</v>
      </c>
      <c r="K1723" s="83">
        <v>1092</v>
      </c>
    </row>
    <row r="1724" spans="1:11" x14ac:dyDescent="0.25">
      <c r="B1724" s="74" t="s">
        <v>1509</v>
      </c>
      <c r="C1724" s="74" t="s">
        <v>851</v>
      </c>
      <c r="D1724" s="83">
        <v>1971</v>
      </c>
      <c r="E1724" s="83" t="s">
        <v>1388</v>
      </c>
      <c r="F1724" s="83"/>
      <c r="G1724" s="83" t="s">
        <v>2640</v>
      </c>
      <c r="H1724" s="85"/>
      <c r="I1724" s="88">
        <v>51.06</v>
      </c>
      <c r="J1724" s="83">
        <v>1995</v>
      </c>
      <c r="K1724" s="83">
        <v>1087</v>
      </c>
    </row>
    <row r="1725" spans="1:11" x14ac:dyDescent="0.25">
      <c r="A1725" s="28"/>
      <c r="B1725" t="s">
        <v>1309</v>
      </c>
      <c r="C1725" t="s">
        <v>333</v>
      </c>
      <c r="D1725" s="4">
        <v>1971</v>
      </c>
      <c r="E1725" s="4" t="s">
        <v>1198</v>
      </c>
      <c r="F1725" s="6"/>
      <c r="G1725" s="4" t="s">
        <v>2640</v>
      </c>
      <c r="H1725" s="6"/>
      <c r="I1725" s="111">
        <v>51.09</v>
      </c>
      <c r="J1725" s="22">
        <v>1993</v>
      </c>
      <c r="K1725" s="21">
        <v>1086</v>
      </c>
    </row>
    <row r="1726" spans="1:11" x14ac:dyDescent="0.25">
      <c r="B1726" s="74" t="s">
        <v>1199</v>
      </c>
      <c r="C1726" s="74" t="s">
        <v>1432</v>
      </c>
      <c r="D1726" s="83">
        <v>1969</v>
      </c>
      <c r="E1726" s="83" t="s">
        <v>1200</v>
      </c>
      <c r="F1726" s="83" t="s">
        <v>2639</v>
      </c>
      <c r="G1726" s="83" t="s">
        <v>2640</v>
      </c>
      <c r="H1726" s="85"/>
      <c r="I1726" s="88">
        <v>51.11</v>
      </c>
      <c r="J1726" s="83">
        <v>1993</v>
      </c>
      <c r="K1726" s="83">
        <v>1085</v>
      </c>
    </row>
    <row r="1727" spans="1:11" x14ac:dyDescent="0.25">
      <c r="B1727" s="74" t="s">
        <v>1564</v>
      </c>
      <c r="C1727" s="74" t="s">
        <v>1552</v>
      </c>
      <c r="D1727" s="83">
        <v>1968</v>
      </c>
      <c r="E1727" s="83" t="s">
        <v>1553</v>
      </c>
      <c r="F1727" s="83" t="s">
        <v>2656</v>
      </c>
      <c r="G1727" s="83" t="s">
        <v>2640</v>
      </c>
      <c r="H1727" s="85"/>
      <c r="I1727" s="88">
        <v>51.14</v>
      </c>
      <c r="J1727" s="83">
        <v>1996</v>
      </c>
      <c r="K1727" s="83">
        <v>1084</v>
      </c>
    </row>
    <row r="1728" spans="1:11" x14ac:dyDescent="0.25">
      <c r="A1728">
        <v>20</v>
      </c>
      <c r="B1728" s="74" t="s">
        <v>1769</v>
      </c>
      <c r="C1728" s="74" t="s">
        <v>2140</v>
      </c>
      <c r="D1728" s="83">
        <v>1969</v>
      </c>
      <c r="E1728" s="83" t="s">
        <v>1770</v>
      </c>
      <c r="F1728" s="83" t="s">
        <v>2942</v>
      </c>
      <c r="G1728" s="83" t="s">
        <v>2640</v>
      </c>
      <c r="H1728" s="85"/>
      <c r="I1728" s="88">
        <v>51.17</v>
      </c>
      <c r="J1728" s="83">
        <v>1997</v>
      </c>
      <c r="K1728" s="83">
        <v>1083</v>
      </c>
    </row>
    <row r="1729" spans="1:11" x14ac:dyDescent="0.25">
      <c r="A1729" s="28"/>
      <c r="B1729" t="s">
        <v>1201</v>
      </c>
      <c r="C1729" t="s">
        <v>45</v>
      </c>
      <c r="D1729" s="4">
        <v>1964</v>
      </c>
      <c r="E1729" s="4" t="s">
        <v>1202</v>
      </c>
      <c r="F1729" s="6" t="s">
        <v>2656</v>
      </c>
      <c r="G1729" s="4" t="s">
        <v>2640</v>
      </c>
      <c r="H1729" s="6"/>
      <c r="I1729" s="111">
        <v>51.18</v>
      </c>
      <c r="J1729" s="22">
        <v>1993</v>
      </c>
      <c r="K1729" s="21">
        <v>1082</v>
      </c>
    </row>
    <row r="1730" spans="1:11" x14ac:dyDescent="0.25">
      <c r="A1730" s="28"/>
      <c r="B1730" t="s">
        <v>1564</v>
      </c>
      <c r="C1730" t="s">
        <v>1552</v>
      </c>
      <c r="D1730" s="4">
        <v>1968</v>
      </c>
      <c r="E1730" s="4" t="s">
        <v>1771</v>
      </c>
      <c r="F1730" s="4" t="s">
        <v>2656</v>
      </c>
      <c r="G1730" s="4" t="s">
        <v>2640</v>
      </c>
      <c r="H1730" s="6"/>
      <c r="I1730" s="111">
        <v>51.24</v>
      </c>
      <c r="J1730" s="22">
        <v>1997</v>
      </c>
      <c r="K1730" s="21">
        <v>1080</v>
      </c>
    </row>
    <row r="1731" spans="1:11" x14ac:dyDescent="0.25">
      <c r="B1731" s="74" t="s">
        <v>1203</v>
      </c>
      <c r="C1731" s="74" t="s">
        <v>1019</v>
      </c>
      <c r="D1731" s="83">
        <v>1969</v>
      </c>
      <c r="E1731" s="83" t="s">
        <v>1205</v>
      </c>
      <c r="F1731" s="83"/>
      <c r="G1731" s="83" t="s">
        <v>2640</v>
      </c>
      <c r="H1731" s="85"/>
      <c r="I1731" s="88">
        <v>51.37</v>
      </c>
      <c r="J1731" s="83">
        <v>1993</v>
      </c>
      <c r="K1731" s="83">
        <v>1074</v>
      </c>
    </row>
    <row r="1732" spans="1:11" x14ac:dyDescent="0.25">
      <c r="A1732" s="28"/>
      <c r="B1732" t="s">
        <v>1194</v>
      </c>
      <c r="C1732" t="s">
        <v>1195</v>
      </c>
      <c r="D1732" s="4">
        <v>1969</v>
      </c>
      <c r="E1732" s="4" t="s">
        <v>2751</v>
      </c>
      <c r="F1732" s="6"/>
      <c r="G1732" s="4" t="s">
        <v>2640</v>
      </c>
      <c r="H1732" s="6"/>
      <c r="I1732" s="111">
        <v>51.4</v>
      </c>
      <c r="J1732" s="22">
        <v>2002</v>
      </c>
      <c r="K1732" s="21">
        <v>1073</v>
      </c>
    </row>
    <row r="1733" spans="1:11" x14ac:dyDescent="0.25">
      <c r="B1733" s="74" t="s">
        <v>1560</v>
      </c>
      <c r="C1733" s="74" t="s">
        <v>1495</v>
      </c>
      <c r="D1733" s="83">
        <v>1967</v>
      </c>
      <c r="E1733" s="83" t="s">
        <v>2288</v>
      </c>
      <c r="F1733" s="83" t="s">
        <v>2802</v>
      </c>
      <c r="G1733" s="83" t="s">
        <v>2640</v>
      </c>
      <c r="H1733" s="85"/>
      <c r="I1733" s="88">
        <v>51.42</v>
      </c>
      <c r="J1733" s="83">
        <v>1998</v>
      </c>
      <c r="K1733" s="83">
        <v>1072</v>
      </c>
    </row>
    <row r="1734" spans="1:11" x14ac:dyDescent="0.25">
      <c r="B1734" s="74" t="s">
        <v>1206</v>
      </c>
      <c r="C1734" s="74" t="s">
        <v>556</v>
      </c>
      <c r="D1734" s="83">
        <v>1969</v>
      </c>
      <c r="E1734" s="83" t="s">
        <v>1204</v>
      </c>
      <c r="F1734" s="83" t="s">
        <v>2639</v>
      </c>
      <c r="G1734" s="83" t="s">
        <v>2640</v>
      </c>
      <c r="H1734" s="85"/>
      <c r="I1734" s="88">
        <v>51.45</v>
      </c>
      <c r="J1734" s="83">
        <v>1993</v>
      </c>
      <c r="K1734" s="83">
        <v>1071</v>
      </c>
    </row>
    <row r="1735" spans="1:11" x14ac:dyDescent="0.25">
      <c r="A1735" s="28"/>
      <c r="B1735" t="s">
        <v>1201</v>
      </c>
      <c r="C1735" t="s">
        <v>45</v>
      </c>
      <c r="D1735" s="4">
        <v>1964</v>
      </c>
      <c r="E1735" s="4" t="s">
        <v>1204</v>
      </c>
      <c r="F1735" s="4" t="s">
        <v>2656</v>
      </c>
      <c r="G1735" s="4" t="s">
        <v>2640</v>
      </c>
      <c r="H1735" s="6"/>
      <c r="I1735" s="111">
        <v>51.45</v>
      </c>
      <c r="J1735" s="22">
        <v>1997</v>
      </c>
      <c r="K1735" s="21">
        <v>1071</v>
      </c>
    </row>
    <row r="1736" spans="1:11" x14ac:dyDescent="0.25">
      <c r="B1736" s="74" t="s">
        <v>2880</v>
      </c>
      <c r="C1736" s="74" t="s">
        <v>2659</v>
      </c>
      <c r="D1736" s="83">
        <v>1979</v>
      </c>
      <c r="E1736" s="83" t="s">
        <v>2752</v>
      </c>
      <c r="F1736" s="83" t="s">
        <v>2639</v>
      </c>
      <c r="G1736" s="83" t="s">
        <v>2640</v>
      </c>
      <c r="H1736" s="85"/>
      <c r="I1736" s="88">
        <v>51.47</v>
      </c>
      <c r="J1736" s="83">
        <v>2002</v>
      </c>
      <c r="K1736" s="83">
        <v>1070</v>
      </c>
    </row>
    <row r="1737" spans="1:11" x14ac:dyDescent="0.25">
      <c r="B1737" s="74" t="s">
        <v>2299</v>
      </c>
      <c r="C1737" s="74" t="s">
        <v>1552</v>
      </c>
      <c r="D1737" s="83">
        <v>1976</v>
      </c>
      <c r="E1737" s="83" t="s">
        <v>3951</v>
      </c>
      <c r="F1737" s="83" t="s">
        <v>2656</v>
      </c>
      <c r="G1737" s="83" t="s">
        <v>2640</v>
      </c>
      <c r="H1737" s="85"/>
      <c r="I1737" s="88">
        <v>51.55</v>
      </c>
      <c r="J1737" s="83">
        <v>2003</v>
      </c>
      <c r="K1737" s="83">
        <v>1066</v>
      </c>
    </row>
    <row r="1738" spans="1:11" x14ac:dyDescent="0.25">
      <c r="A1738" s="28"/>
      <c r="B1738" t="s">
        <v>2746</v>
      </c>
      <c r="C1738" t="s">
        <v>2853</v>
      </c>
      <c r="D1738" s="68">
        <v>1980</v>
      </c>
      <c r="E1738" s="4" t="s">
        <v>2753</v>
      </c>
      <c r="F1738" s="6" t="s">
        <v>2942</v>
      </c>
      <c r="G1738" s="4" t="s">
        <v>2657</v>
      </c>
      <c r="H1738" s="6"/>
      <c r="I1738" s="111">
        <v>51.58</v>
      </c>
      <c r="J1738" s="22">
        <v>2002</v>
      </c>
      <c r="K1738" s="21">
        <v>1065</v>
      </c>
    </row>
    <row r="1739" spans="1:11" x14ac:dyDescent="0.25">
      <c r="A1739" s="28"/>
      <c r="B1739" t="s">
        <v>1206</v>
      </c>
      <c r="C1739" t="s">
        <v>556</v>
      </c>
      <c r="D1739" s="4">
        <v>1969</v>
      </c>
      <c r="E1739" s="4" t="s">
        <v>2080</v>
      </c>
      <c r="F1739" s="4" t="s">
        <v>2639</v>
      </c>
      <c r="G1739" s="4" t="s">
        <v>2640</v>
      </c>
      <c r="H1739" s="6"/>
      <c r="I1739" s="111">
        <v>51.61</v>
      </c>
      <c r="J1739" s="22">
        <v>1998</v>
      </c>
      <c r="K1739" s="21">
        <v>1064</v>
      </c>
    </row>
    <row r="1740" spans="1:11" x14ac:dyDescent="0.25">
      <c r="A1740" s="28"/>
      <c r="B1740" t="s">
        <v>1206</v>
      </c>
      <c r="C1740" t="s">
        <v>556</v>
      </c>
      <c r="D1740" s="4">
        <v>1969</v>
      </c>
      <c r="E1740" s="4" t="s">
        <v>1775</v>
      </c>
      <c r="F1740" s="4" t="s">
        <v>2639</v>
      </c>
      <c r="G1740" s="4" t="s">
        <v>2640</v>
      </c>
      <c r="H1740" s="6"/>
      <c r="I1740" s="111">
        <v>51.62</v>
      </c>
      <c r="J1740" s="22">
        <v>1997</v>
      </c>
      <c r="K1740" s="21">
        <v>1063</v>
      </c>
    </row>
    <row r="1741" spans="1:11" x14ac:dyDescent="0.25">
      <c r="B1741" s="74" t="s">
        <v>2297</v>
      </c>
      <c r="C1741" s="74" t="s">
        <v>841</v>
      </c>
      <c r="D1741" s="83">
        <v>1974</v>
      </c>
      <c r="E1741" s="83" t="s">
        <v>2289</v>
      </c>
      <c r="F1741" s="83" t="s">
        <v>2678</v>
      </c>
      <c r="G1741" s="83" t="s">
        <v>2640</v>
      </c>
      <c r="H1741" s="85"/>
      <c r="I1741" s="88">
        <v>51.65</v>
      </c>
      <c r="J1741" s="83">
        <v>1999</v>
      </c>
      <c r="K1741" s="83">
        <v>1062</v>
      </c>
    </row>
    <row r="1742" spans="1:11" x14ac:dyDescent="0.25">
      <c r="B1742" s="74" t="s">
        <v>2300</v>
      </c>
      <c r="C1742" s="74" t="s">
        <v>34</v>
      </c>
      <c r="D1742" s="83">
        <v>1978</v>
      </c>
      <c r="E1742" s="83" t="s">
        <v>2293</v>
      </c>
      <c r="F1742" s="83" t="s">
        <v>2942</v>
      </c>
      <c r="G1742" s="83" t="s">
        <v>2657</v>
      </c>
      <c r="H1742" s="85"/>
      <c r="I1742" s="88">
        <v>51.67</v>
      </c>
      <c r="J1742" s="83">
        <v>1999</v>
      </c>
      <c r="K1742" s="83">
        <v>1061</v>
      </c>
    </row>
    <row r="1743" spans="1:11" x14ac:dyDescent="0.25">
      <c r="B1743" s="74" t="s">
        <v>1774</v>
      </c>
      <c r="C1743" s="74" t="s">
        <v>1432</v>
      </c>
      <c r="D1743" s="83">
        <v>1974</v>
      </c>
      <c r="E1743" s="83" t="s">
        <v>2290</v>
      </c>
      <c r="F1743" s="83" t="s">
        <v>2639</v>
      </c>
      <c r="G1743" s="83" t="s">
        <v>2640</v>
      </c>
      <c r="H1743" s="85"/>
      <c r="I1743" s="88">
        <v>51.73</v>
      </c>
      <c r="J1743" s="83">
        <v>1999</v>
      </c>
      <c r="K1743" s="83">
        <v>1059</v>
      </c>
    </row>
    <row r="1744" spans="1:11" x14ac:dyDescent="0.25">
      <c r="B1744" s="74" t="s">
        <v>1389</v>
      </c>
      <c r="C1744" s="74" t="s">
        <v>1234</v>
      </c>
      <c r="D1744" s="83">
        <v>1969</v>
      </c>
      <c r="E1744" s="83" t="s">
        <v>1390</v>
      </c>
      <c r="F1744" s="83"/>
      <c r="G1744" s="83" t="s">
        <v>2640</v>
      </c>
      <c r="H1744" s="85"/>
      <c r="I1744" s="88">
        <v>51.79</v>
      </c>
      <c r="J1744" s="83">
        <v>1995</v>
      </c>
      <c r="K1744" s="83">
        <v>1056</v>
      </c>
    </row>
    <row r="1745" spans="1:11" x14ac:dyDescent="0.25">
      <c r="A1745">
        <v>30</v>
      </c>
      <c r="B1745" s="74" t="s">
        <v>3334</v>
      </c>
      <c r="C1745" s="74" t="s">
        <v>293</v>
      </c>
      <c r="D1745" s="83">
        <v>1976</v>
      </c>
      <c r="E1745" s="83" t="s">
        <v>3290</v>
      </c>
      <c r="F1745" s="83"/>
      <c r="G1745" s="83" t="s">
        <v>2640</v>
      </c>
      <c r="H1745" s="85"/>
      <c r="I1745" s="88">
        <v>51.79</v>
      </c>
      <c r="J1745" s="83">
        <v>2005</v>
      </c>
      <c r="K1745" s="83">
        <v>1056</v>
      </c>
    </row>
    <row r="1746" spans="1:11" x14ac:dyDescent="0.25">
      <c r="B1746" s="74" t="s">
        <v>1391</v>
      </c>
      <c r="C1746" s="74" t="s">
        <v>3004</v>
      </c>
      <c r="D1746" s="83">
        <v>1970</v>
      </c>
      <c r="E1746" s="83" t="s">
        <v>1392</v>
      </c>
      <c r="F1746" s="83" t="s">
        <v>2856</v>
      </c>
      <c r="G1746" s="83" t="s">
        <v>2640</v>
      </c>
      <c r="H1746" s="85"/>
      <c r="I1746" s="88">
        <v>51.8</v>
      </c>
      <c r="J1746" s="83">
        <v>1995</v>
      </c>
      <c r="K1746" s="83">
        <v>1056</v>
      </c>
    </row>
    <row r="1747" spans="1:11" x14ac:dyDescent="0.25">
      <c r="A1747" s="28"/>
      <c r="B1747" t="s">
        <v>1554</v>
      </c>
      <c r="C1747" t="s">
        <v>5446</v>
      </c>
      <c r="D1747" s="4">
        <v>1972</v>
      </c>
      <c r="E1747" s="4" t="s">
        <v>1555</v>
      </c>
      <c r="F1747" s="6" t="s">
        <v>2639</v>
      </c>
      <c r="G1747" s="4" t="s">
        <v>2640</v>
      </c>
      <c r="H1747" s="6"/>
      <c r="I1747" s="111">
        <v>51.81</v>
      </c>
      <c r="J1747" s="22">
        <v>1996</v>
      </c>
      <c r="K1747" s="21">
        <v>1055</v>
      </c>
    </row>
    <row r="1748" spans="1:11" x14ac:dyDescent="0.25">
      <c r="A1748" s="28"/>
      <c r="B1748" t="s">
        <v>1554</v>
      </c>
      <c r="C1748" t="s">
        <v>5446</v>
      </c>
      <c r="D1748" s="4">
        <v>1972</v>
      </c>
      <c r="E1748" s="4" t="s">
        <v>2291</v>
      </c>
      <c r="F1748" s="4" t="s">
        <v>2639</v>
      </c>
      <c r="G1748" s="4" t="s">
        <v>2640</v>
      </c>
      <c r="H1748" s="6"/>
      <c r="I1748" s="111">
        <v>51.82</v>
      </c>
      <c r="J1748" s="22">
        <v>1999</v>
      </c>
      <c r="K1748" s="21">
        <v>1055</v>
      </c>
    </row>
    <row r="1749" spans="1:11" x14ac:dyDescent="0.25">
      <c r="B1749" s="74" t="s">
        <v>63</v>
      </c>
      <c r="C1749" s="74" t="s">
        <v>55</v>
      </c>
      <c r="D1749" s="83">
        <v>1962</v>
      </c>
      <c r="E1749" s="83" t="s">
        <v>64</v>
      </c>
      <c r="F1749" s="83" t="s">
        <v>2656</v>
      </c>
      <c r="G1749" s="83" t="s">
        <v>2640</v>
      </c>
      <c r="H1749" s="85"/>
      <c r="I1749" s="88">
        <v>51.84</v>
      </c>
      <c r="J1749" s="83">
        <v>1987</v>
      </c>
      <c r="K1749" s="83">
        <v>1054</v>
      </c>
    </row>
    <row r="1750" spans="1:11" x14ac:dyDescent="0.25">
      <c r="B1750" s="74" t="s">
        <v>1207</v>
      </c>
      <c r="C1750" s="74" t="s">
        <v>1270</v>
      </c>
      <c r="D1750" s="83">
        <v>1969</v>
      </c>
      <c r="E1750" s="83" t="s">
        <v>1382</v>
      </c>
      <c r="F1750" s="83" t="s">
        <v>2639</v>
      </c>
      <c r="G1750" s="83" t="s">
        <v>2640</v>
      </c>
      <c r="H1750" s="85"/>
      <c r="I1750" s="88">
        <v>51.89</v>
      </c>
      <c r="J1750" s="83">
        <v>1995</v>
      </c>
      <c r="K1750" s="83">
        <v>1052</v>
      </c>
    </row>
    <row r="1751" spans="1:11" x14ac:dyDescent="0.25">
      <c r="B1751" s="74" t="s">
        <v>5414</v>
      </c>
      <c r="C1751" s="74" t="s">
        <v>5415</v>
      </c>
      <c r="D1751" s="83">
        <v>1966</v>
      </c>
      <c r="E1751" s="83" t="s">
        <v>1382</v>
      </c>
      <c r="F1751" s="83" t="s">
        <v>2639</v>
      </c>
      <c r="G1751" s="83" t="s">
        <v>2640</v>
      </c>
      <c r="H1751" s="85"/>
      <c r="I1751" s="88">
        <v>51.89</v>
      </c>
      <c r="J1751" s="83">
        <v>1995</v>
      </c>
      <c r="K1751" s="83">
        <v>1052</v>
      </c>
    </row>
    <row r="1752" spans="1:11" x14ac:dyDescent="0.25">
      <c r="A1752" s="28"/>
      <c r="B1752" t="s">
        <v>1560</v>
      </c>
      <c r="C1752" t="s">
        <v>1495</v>
      </c>
      <c r="D1752" s="4">
        <v>1967</v>
      </c>
      <c r="E1752" s="4" t="s">
        <v>1382</v>
      </c>
      <c r="F1752" s="6" t="s">
        <v>2802</v>
      </c>
      <c r="G1752" s="4" t="s">
        <v>2640</v>
      </c>
      <c r="H1752" s="6"/>
      <c r="I1752" s="111">
        <v>51.89</v>
      </c>
      <c r="J1752" s="22">
        <v>1996</v>
      </c>
      <c r="K1752" s="21">
        <v>1052</v>
      </c>
    </row>
    <row r="1753" spans="1:11" x14ac:dyDescent="0.25">
      <c r="B1753" s="74" t="s">
        <v>2748</v>
      </c>
      <c r="C1753" s="74" t="s">
        <v>2757</v>
      </c>
      <c r="D1753" s="83">
        <v>1982</v>
      </c>
      <c r="E1753" s="83" t="s">
        <v>2754</v>
      </c>
      <c r="F1753" s="83" t="s">
        <v>2639</v>
      </c>
      <c r="G1753" s="83" t="s">
        <v>2657</v>
      </c>
      <c r="H1753" s="85"/>
      <c r="I1753" s="88">
        <v>51.94</v>
      </c>
      <c r="J1753" s="83">
        <v>2002</v>
      </c>
      <c r="K1753" s="83">
        <v>1050</v>
      </c>
    </row>
    <row r="1754" spans="1:11" x14ac:dyDescent="0.25">
      <c r="B1754" s="74" t="s">
        <v>1620</v>
      </c>
      <c r="C1754" s="74" t="s">
        <v>1344</v>
      </c>
      <c r="D1754" s="83">
        <v>1976</v>
      </c>
      <c r="E1754" s="83" t="s">
        <v>2078</v>
      </c>
      <c r="F1754" s="83"/>
      <c r="G1754" s="83" t="s">
        <v>2657</v>
      </c>
      <c r="H1754" s="85"/>
      <c r="I1754" s="88">
        <v>51.99</v>
      </c>
      <c r="J1754" s="83">
        <v>1998</v>
      </c>
      <c r="K1754" s="83">
        <v>1048</v>
      </c>
    </row>
    <row r="1755" spans="1:11" x14ac:dyDescent="0.25">
      <c r="B1755" s="74" t="s">
        <v>3959</v>
      </c>
      <c r="C1755" s="74" t="s">
        <v>3958</v>
      </c>
      <c r="D1755" s="83">
        <v>1979</v>
      </c>
      <c r="E1755" s="83" t="s">
        <v>3950</v>
      </c>
      <c r="F1755" s="83" t="s">
        <v>2639</v>
      </c>
      <c r="G1755" s="83" t="s">
        <v>2640</v>
      </c>
      <c r="H1755" s="85"/>
      <c r="I1755" s="88">
        <v>51.99</v>
      </c>
      <c r="J1755" s="83">
        <v>2003</v>
      </c>
      <c r="K1755" s="83">
        <v>1048</v>
      </c>
    </row>
    <row r="1756" spans="1:11" x14ac:dyDescent="0.25">
      <c r="A1756" s="28"/>
      <c r="B1756" t="s">
        <v>2297</v>
      </c>
      <c r="C1756" t="s">
        <v>2988</v>
      </c>
      <c r="D1756" s="4">
        <v>1974</v>
      </c>
      <c r="E1756" s="4" t="s">
        <v>2764</v>
      </c>
      <c r="F1756" s="6" t="s">
        <v>2678</v>
      </c>
      <c r="G1756" s="4" t="s">
        <v>2640</v>
      </c>
      <c r="H1756" s="6"/>
      <c r="I1756" s="111">
        <v>52.02</v>
      </c>
      <c r="J1756" s="22">
        <v>2002</v>
      </c>
      <c r="K1756" s="21">
        <v>1047</v>
      </c>
    </row>
    <row r="1757" spans="1:11" x14ac:dyDescent="0.25">
      <c r="B1757" s="74" t="s">
        <v>3960</v>
      </c>
      <c r="C1757" s="74" t="s">
        <v>3963</v>
      </c>
      <c r="D1757" s="83">
        <v>1975</v>
      </c>
      <c r="E1757" s="83" t="s">
        <v>3967</v>
      </c>
      <c r="F1757" s="83" t="s">
        <v>2713</v>
      </c>
      <c r="G1757" s="83" t="s">
        <v>2640</v>
      </c>
      <c r="H1757" s="85"/>
      <c r="I1757" s="88">
        <v>52.1</v>
      </c>
      <c r="J1757" s="83">
        <v>2003</v>
      </c>
      <c r="K1757" s="83">
        <v>1043</v>
      </c>
    </row>
    <row r="1758" spans="1:11" x14ac:dyDescent="0.25">
      <c r="B1758" s="74" t="s">
        <v>195</v>
      </c>
      <c r="C1758" s="74" t="s">
        <v>47</v>
      </c>
      <c r="D1758" s="83">
        <v>1964</v>
      </c>
      <c r="E1758" s="83" t="s">
        <v>48</v>
      </c>
      <c r="F1758" s="83" t="s">
        <v>2639</v>
      </c>
      <c r="G1758" s="83" t="s">
        <v>2640</v>
      </c>
      <c r="H1758" s="85"/>
      <c r="I1758" s="88">
        <v>52.14</v>
      </c>
      <c r="J1758" s="83">
        <v>1987</v>
      </c>
      <c r="K1758" s="83">
        <v>1042</v>
      </c>
    </row>
    <row r="1759" spans="1:11" x14ac:dyDescent="0.25">
      <c r="A1759">
        <v>40</v>
      </c>
      <c r="B1759" s="74" t="s">
        <v>200</v>
      </c>
      <c r="C1759" s="74" t="s">
        <v>1</v>
      </c>
      <c r="D1759" s="83">
        <v>1963</v>
      </c>
      <c r="E1759" s="83" t="s">
        <v>48</v>
      </c>
      <c r="F1759" s="83" t="s">
        <v>2639</v>
      </c>
      <c r="G1759" s="83" t="s">
        <v>2640</v>
      </c>
      <c r="H1759" s="85"/>
      <c r="I1759" s="88">
        <v>52.14</v>
      </c>
      <c r="J1759" s="83">
        <v>1987</v>
      </c>
      <c r="K1759" s="83">
        <v>1042</v>
      </c>
    </row>
    <row r="1760" spans="1:11" x14ac:dyDescent="0.25">
      <c r="B1760" s="74" t="s">
        <v>3961</v>
      </c>
      <c r="C1760" s="74" t="s">
        <v>3930</v>
      </c>
      <c r="D1760" s="83">
        <v>1976</v>
      </c>
      <c r="E1760" s="83" t="s">
        <v>3968</v>
      </c>
      <c r="F1760" s="83" t="s">
        <v>2639</v>
      </c>
      <c r="G1760" s="83" t="s">
        <v>2640</v>
      </c>
      <c r="H1760" s="85"/>
      <c r="I1760" s="88">
        <v>52.18</v>
      </c>
      <c r="J1760" s="83">
        <v>2003</v>
      </c>
      <c r="K1760" s="83">
        <v>1040</v>
      </c>
    </row>
    <row r="1761" spans="1:11" x14ac:dyDescent="0.25">
      <c r="A1761" s="28"/>
      <c r="B1761" t="s">
        <v>1774</v>
      </c>
      <c r="C1761" t="s">
        <v>1432</v>
      </c>
      <c r="D1761" s="4">
        <v>1974</v>
      </c>
      <c r="E1761" s="4" t="s">
        <v>1773</v>
      </c>
      <c r="F1761" s="4" t="s">
        <v>2639</v>
      </c>
      <c r="G1761" s="4" t="s">
        <v>2640</v>
      </c>
      <c r="H1761" s="6"/>
      <c r="I1761" s="111">
        <v>52.22</v>
      </c>
      <c r="J1761" s="22">
        <v>1997</v>
      </c>
      <c r="K1761" s="21">
        <v>1038</v>
      </c>
    </row>
    <row r="1762" spans="1:11" x14ac:dyDescent="0.25">
      <c r="B1762" s="74" t="s">
        <v>2085</v>
      </c>
      <c r="C1762" s="74" t="s">
        <v>2086</v>
      </c>
      <c r="D1762" s="83">
        <v>1978</v>
      </c>
      <c r="E1762" s="83" t="s">
        <v>1773</v>
      </c>
      <c r="F1762" s="83" t="s">
        <v>2672</v>
      </c>
      <c r="G1762" s="83" t="s">
        <v>2657</v>
      </c>
      <c r="H1762" s="85"/>
      <c r="I1762" s="88">
        <v>52.22</v>
      </c>
      <c r="J1762" s="83">
        <v>1998</v>
      </c>
      <c r="K1762" s="83">
        <v>1038</v>
      </c>
    </row>
    <row r="1763" spans="1:11" x14ac:dyDescent="0.25">
      <c r="B1763" s="74" t="s">
        <v>196</v>
      </c>
      <c r="C1763" s="74" t="s">
        <v>49</v>
      </c>
      <c r="D1763" s="83">
        <v>1960</v>
      </c>
      <c r="E1763" s="83" t="s">
        <v>50</v>
      </c>
      <c r="F1763" s="83" t="s">
        <v>2856</v>
      </c>
      <c r="G1763" s="83" t="s">
        <v>2640</v>
      </c>
      <c r="H1763" s="85"/>
      <c r="I1763" s="88">
        <v>52.24</v>
      </c>
      <c r="J1763" s="83">
        <v>1987</v>
      </c>
      <c r="K1763" s="83">
        <v>1037</v>
      </c>
    </row>
    <row r="1764" spans="1:11" x14ac:dyDescent="0.25">
      <c r="A1764" s="28"/>
      <c r="B1764" t="s">
        <v>1209</v>
      </c>
      <c r="C1764" t="s">
        <v>3004</v>
      </c>
      <c r="D1764" s="4">
        <v>1966</v>
      </c>
      <c r="E1764" s="4" t="s">
        <v>1210</v>
      </c>
      <c r="F1764" s="6" t="s">
        <v>2856</v>
      </c>
      <c r="G1764" s="4" t="s">
        <v>2640</v>
      </c>
      <c r="H1764" s="6"/>
      <c r="I1764" s="111">
        <v>52.24</v>
      </c>
      <c r="J1764" s="22">
        <v>1993</v>
      </c>
      <c r="K1764" s="21">
        <v>1037</v>
      </c>
    </row>
    <row r="1765" spans="1:11" x14ac:dyDescent="0.25">
      <c r="B1765" s="74" t="s">
        <v>2301</v>
      </c>
      <c r="C1765" s="74" t="s">
        <v>2302</v>
      </c>
      <c r="D1765" s="83">
        <v>1969</v>
      </c>
      <c r="E1765" s="83" t="s">
        <v>2294</v>
      </c>
      <c r="F1765" s="83" t="s">
        <v>2639</v>
      </c>
      <c r="G1765" s="83" t="s">
        <v>2640</v>
      </c>
      <c r="H1765" s="85"/>
      <c r="I1765" s="88">
        <v>52.25</v>
      </c>
      <c r="J1765" s="83">
        <v>1999</v>
      </c>
      <c r="K1765" s="83">
        <v>1037</v>
      </c>
    </row>
    <row r="1766" spans="1:11" x14ac:dyDescent="0.25">
      <c r="B1766" s="74" t="s">
        <v>2749</v>
      </c>
      <c r="C1766" s="74" t="s">
        <v>5507</v>
      </c>
      <c r="D1766" s="83"/>
      <c r="E1766" s="83" t="s">
        <v>2294</v>
      </c>
      <c r="F1766" s="83" t="s">
        <v>2713</v>
      </c>
      <c r="G1766" s="83" t="s">
        <v>2657</v>
      </c>
      <c r="H1766" s="85"/>
      <c r="I1766" s="88">
        <v>52.25</v>
      </c>
      <c r="J1766" s="83">
        <v>2002</v>
      </c>
      <c r="K1766" s="83">
        <v>1037</v>
      </c>
    </row>
    <row r="1767" spans="1:11" x14ac:dyDescent="0.25">
      <c r="B1767" s="74" t="s">
        <v>1386</v>
      </c>
      <c r="C1767" s="74" t="s">
        <v>1387</v>
      </c>
      <c r="D1767" s="83">
        <v>1970</v>
      </c>
      <c r="E1767" s="83" t="s">
        <v>1383</v>
      </c>
      <c r="F1767" s="83"/>
      <c r="G1767" s="83" t="s">
        <v>2640</v>
      </c>
      <c r="H1767" s="85"/>
      <c r="I1767" s="88">
        <v>52.26</v>
      </c>
      <c r="J1767" s="83">
        <v>1995</v>
      </c>
      <c r="K1767" s="83">
        <v>1036</v>
      </c>
    </row>
    <row r="1768" spans="1:11" x14ac:dyDescent="0.25">
      <c r="B1768" s="74" t="s">
        <v>2298</v>
      </c>
      <c r="C1768" s="74" t="s">
        <v>2001</v>
      </c>
      <c r="D1768" s="83">
        <v>1972</v>
      </c>
      <c r="E1768" s="83" t="s">
        <v>2079</v>
      </c>
      <c r="F1768" s="83" t="s">
        <v>2639</v>
      </c>
      <c r="G1768" s="83" t="s">
        <v>2640</v>
      </c>
      <c r="H1768" s="85"/>
      <c r="I1768" s="88">
        <v>52.27</v>
      </c>
      <c r="J1768" s="83">
        <v>1998</v>
      </c>
      <c r="K1768" s="83">
        <v>1036</v>
      </c>
    </row>
    <row r="1769" spans="1:11" x14ac:dyDescent="0.25">
      <c r="A1769" s="28"/>
      <c r="B1769" t="s">
        <v>1201</v>
      </c>
      <c r="C1769" t="s">
        <v>5413</v>
      </c>
      <c r="D1769" s="4">
        <v>1964</v>
      </c>
      <c r="E1769" s="4" t="s">
        <v>1384</v>
      </c>
      <c r="F1769" s="6" t="s">
        <v>2656</v>
      </c>
      <c r="G1769" s="4" t="s">
        <v>2640</v>
      </c>
      <c r="H1769" s="6"/>
      <c r="I1769" s="111">
        <v>52.29</v>
      </c>
      <c r="J1769" s="22">
        <v>1995</v>
      </c>
      <c r="K1769" s="21">
        <v>1035</v>
      </c>
    </row>
    <row r="1770" spans="1:11" x14ac:dyDescent="0.25">
      <c r="B1770" s="74" t="s">
        <v>2755</v>
      </c>
      <c r="C1770" s="74" t="s">
        <v>2756</v>
      </c>
      <c r="D1770" s="83">
        <v>1979</v>
      </c>
      <c r="E1770" s="83" t="s">
        <v>2765</v>
      </c>
      <c r="F1770" s="83" t="s">
        <v>2727</v>
      </c>
      <c r="G1770" s="83" t="s">
        <v>2640</v>
      </c>
      <c r="H1770" s="85"/>
      <c r="I1770" s="88">
        <v>52.31</v>
      </c>
      <c r="J1770" s="83">
        <v>2002</v>
      </c>
      <c r="K1770" s="83">
        <v>1035</v>
      </c>
    </row>
    <row r="1771" spans="1:11" x14ac:dyDescent="0.25">
      <c r="B1771" s="74" t="s">
        <v>1211</v>
      </c>
      <c r="C1771" s="74" t="s">
        <v>929</v>
      </c>
      <c r="D1771" s="83">
        <v>1970</v>
      </c>
      <c r="E1771" s="83" t="s">
        <v>1212</v>
      </c>
      <c r="F1771" s="83" t="s">
        <v>2691</v>
      </c>
      <c r="G1771" s="83" t="s">
        <v>2640</v>
      </c>
      <c r="H1771" s="85"/>
      <c r="I1771" s="88">
        <v>52.41</v>
      </c>
      <c r="J1771" s="83">
        <v>1993</v>
      </c>
      <c r="K1771" s="83">
        <v>1030</v>
      </c>
    </row>
    <row r="1772" spans="1:11" x14ac:dyDescent="0.25">
      <c r="A1772">
        <v>50</v>
      </c>
      <c r="B1772" s="74" t="s">
        <v>65</v>
      </c>
      <c r="C1772" s="74" t="s">
        <v>1</v>
      </c>
      <c r="D1772" s="83">
        <v>1961</v>
      </c>
      <c r="E1772" s="83" t="s">
        <v>66</v>
      </c>
      <c r="F1772" s="83" t="s">
        <v>2639</v>
      </c>
      <c r="G1772" s="83" t="s">
        <v>2640</v>
      </c>
      <c r="H1772" s="85"/>
      <c r="I1772" s="88">
        <v>52.44</v>
      </c>
      <c r="J1772" s="83">
        <v>1987</v>
      </c>
      <c r="K1772" s="83">
        <v>1029</v>
      </c>
    </row>
    <row r="1773" spans="1:11" x14ac:dyDescent="0.25">
      <c r="A1773" s="28"/>
      <c r="B1773" t="s">
        <v>2299</v>
      </c>
      <c r="C1773" t="s">
        <v>1552</v>
      </c>
      <c r="D1773" s="4">
        <v>1976</v>
      </c>
      <c r="E1773" s="4" t="s">
        <v>5456</v>
      </c>
      <c r="F1773" s="6" t="s">
        <v>2656</v>
      </c>
      <c r="G1773" s="4" t="s">
        <v>2640</v>
      </c>
      <c r="H1773" s="6"/>
      <c r="I1773" s="111">
        <v>52.44</v>
      </c>
      <c r="J1773" s="22">
        <v>1999</v>
      </c>
      <c r="K1773" s="21">
        <v>1029</v>
      </c>
    </row>
    <row r="1774" spans="1:11" x14ac:dyDescent="0.25">
      <c r="A1774" s="28"/>
      <c r="B1774" t="s">
        <v>2298</v>
      </c>
      <c r="C1774" t="s">
        <v>2001</v>
      </c>
      <c r="D1774" s="4">
        <v>1972</v>
      </c>
      <c r="E1774" s="4" t="s">
        <v>2292</v>
      </c>
      <c r="F1774" s="4" t="s">
        <v>2639</v>
      </c>
      <c r="G1774" s="4" t="s">
        <v>2640</v>
      </c>
      <c r="H1774" s="6"/>
      <c r="I1774" s="111">
        <v>52.48</v>
      </c>
      <c r="J1774" s="22">
        <v>1999</v>
      </c>
      <c r="K1774" s="21">
        <v>1027</v>
      </c>
    </row>
    <row r="1775" spans="1:11" x14ac:dyDescent="0.25">
      <c r="A1775" s="28"/>
      <c r="B1775" t="s">
        <v>1206</v>
      </c>
      <c r="C1775" t="s">
        <v>556</v>
      </c>
      <c r="D1775" s="4">
        <v>1969</v>
      </c>
      <c r="E1775" s="4" t="s">
        <v>2295</v>
      </c>
      <c r="F1775" s="4" t="s">
        <v>2639</v>
      </c>
      <c r="G1775" s="4" t="s">
        <v>2640</v>
      </c>
      <c r="H1775" s="6"/>
      <c r="I1775" s="111">
        <v>52.51</v>
      </c>
      <c r="J1775" s="22">
        <v>1999</v>
      </c>
      <c r="K1775" s="21">
        <v>1026</v>
      </c>
    </row>
    <row r="1776" spans="1:11" x14ac:dyDescent="0.25">
      <c r="A1776" s="28"/>
      <c r="B1776" t="s">
        <v>2297</v>
      </c>
      <c r="C1776" t="s">
        <v>841</v>
      </c>
      <c r="D1776" s="4">
        <v>1974</v>
      </c>
      <c r="E1776" s="4" t="s">
        <v>1395</v>
      </c>
      <c r="F1776" s="6" t="s">
        <v>2678</v>
      </c>
      <c r="G1776" s="4" t="s">
        <v>2657</v>
      </c>
      <c r="H1776" s="6"/>
      <c r="I1776" s="111">
        <v>52.56</v>
      </c>
      <c r="J1776" s="22">
        <v>1995</v>
      </c>
      <c r="K1776" s="21">
        <v>1024</v>
      </c>
    </row>
    <row r="1777" spans="1:11" x14ac:dyDescent="0.25">
      <c r="A1777" s="28"/>
      <c r="B1777" t="s">
        <v>1620</v>
      </c>
      <c r="C1777" t="s">
        <v>1552</v>
      </c>
      <c r="D1777" s="4">
        <v>1976</v>
      </c>
      <c r="E1777" s="4" t="s">
        <v>1556</v>
      </c>
      <c r="F1777" s="6" t="s">
        <v>2656</v>
      </c>
      <c r="G1777" s="4" t="s">
        <v>2657</v>
      </c>
      <c r="H1777" s="6"/>
      <c r="I1777" s="111">
        <v>52.61</v>
      </c>
      <c r="J1777" s="22">
        <v>1996</v>
      </c>
      <c r="K1777" s="21">
        <v>1022</v>
      </c>
    </row>
    <row r="1778" spans="1:11" x14ac:dyDescent="0.25">
      <c r="B1778" s="74" t="s">
        <v>5447</v>
      </c>
      <c r="C1778" s="74" t="s">
        <v>2757</v>
      </c>
      <c r="D1778" s="83">
        <v>1967</v>
      </c>
      <c r="E1778" s="83" t="s">
        <v>1557</v>
      </c>
      <c r="F1778" s="83" t="s">
        <v>2639</v>
      </c>
      <c r="G1778" s="83" t="s">
        <v>2640</v>
      </c>
      <c r="H1778" s="85"/>
      <c r="I1778" s="88">
        <v>52.62</v>
      </c>
      <c r="J1778" s="83">
        <v>1996</v>
      </c>
      <c r="K1778" s="83">
        <v>1022</v>
      </c>
    </row>
    <row r="1779" spans="1:11" x14ac:dyDescent="0.25">
      <c r="B1779" s="74" t="s">
        <v>5546</v>
      </c>
      <c r="C1779" s="74" t="s">
        <v>2303</v>
      </c>
      <c r="D1779" s="83">
        <v>1972</v>
      </c>
      <c r="E1779" s="83" t="s">
        <v>2296</v>
      </c>
      <c r="F1779" s="83" t="s">
        <v>2639</v>
      </c>
      <c r="G1779" s="83" t="s">
        <v>2640</v>
      </c>
      <c r="H1779" s="85"/>
      <c r="I1779" s="88">
        <v>52.67</v>
      </c>
      <c r="J1779" s="83">
        <v>1999</v>
      </c>
      <c r="K1779" s="83">
        <v>1020</v>
      </c>
    </row>
    <row r="1780" spans="1:11" x14ac:dyDescent="0.25">
      <c r="B1780" s="74" t="s">
        <v>850</v>
      </c>
      <c r="C1780" s="74" t="s">
        <v>184</v>
      </c>
      <c r="D1780" s="83">
        <v>1970</v>
      </c>
      <c r="E1780" s="83" t="s">
        <v>842</v>
      </c>
      <c r="F1780" s="83" t="s">
        <v>2702</v>
      </c>
      <c r="G1780" s="83" t="s">
        <v>2657</v>
      </c>
      <c r="H1780" s="85"/>
      <c r="I1780" s="88">
        <v>52.71</v>
      </c>
      <c r="J1780" s="83">
        <v>1991</v>
      </c>
      <c r="K1780" s="83">
        <v>1018</v>
      </c>
    </row>
    <row r="1781" spans="1:11" x14ac:dyDescent="0.25">
      <c r="B1781" s="74" t="s">
        <v>3962</v>
      </c>
      <c r="C1781" s="74" t="s">
        <v>3965</v>
      </c>
      <c r="D1781" s="83">
        <v>1984</v>
      </c>
      <c r="E1781" s="83" t="s">
        <v>3969</v>
      </c>
      <c r="F1781" s="83" t="s">
        <v>2639</v>
      </c>
      <c r="G1781" s="83" t="s">
        <v>2760</v>
      </c>
      <c r="H1781" s="85"/>
      <c r="I1781" s="88">
        <v>52.71</v>
      </c>
      <c r="J1781" s="83">
        <v>2003</v>
      </c>
      <c r="K1781" s="83">
        <v>1018</v>
      </c>
    </row>
    <row r="1782" spans="1:11" x14ac:dyDescent="0.25">
      <c r="B1782" s="74" t="s">
        <v>1776</v>
      </c>
      <c r="C1782" s="74" t="s">
        <v>1028</v>
      </c>
      <c r="D1782" s="83"/>
      <c r="E1782" s="83" t="s">
        <v>1571</v>
      </c>
      <c r="F1782" s="83"/>
      <c r="G1782" s="83"/>
      <c r="H1782" s="85"/>
      <c r="I1782" s="88">
        <v>52.74</v>
      </c>
      <c r="J1782" s="83">
        <v>1997</v>
      </c>
      <c r="K1782" s="83">
        <v>1017</v>
      </c>
    </row>
    <row r="1783" spans="1:11" x14ac:dyDescent="0.25">
      <c r="A1783" s="28"/>
      <c r="B1783" t="s">
        <v>2299</v>
      </c>
      <c r="C1783" s="18" t="s">
        <v>1552</v>
      </c>
      <c r="D1783" s="112">
        <v>1976</v>
      </c>
      <c r="E1783" s="21" t="s">
        <v>3291</v>
      </c>
      <c r="F1783" s="4" t="s">
        <v>2656</v>
      </c>
      <c r="G1783" s="112" t="s">
        <v>2640</v>
      </c>
      <c r="H1783" s="18"/>
      <c r="I1783" s="118">
        <v>52.79</v>
      </c>
      <c r="J1783" s="22">
        <v>2005</v>
      </c>
      <c r="K1783" s="21">
        <v>1015</v>
      </c>
    </row>
    <row r="1784" spans="1:11" x14ac:dyDescent="0.25">
      <c r="A1784" s="28"/>
      <c r="B1784" t="s">
        <v>1206</v>
      </c>
      <c r="C1784" t="s">
        <v>556</v>
      </c>
      <c r="D1784" s="4">
        <v>1969</v>
      </c>
      <c r="E1784" s="4" t="s">
        <v>601</v>
      </c>
      <c r="F1784" s="4" t="s">
        <v>2639</v>
      </c>
      <c r="G1784" s="4" t="s">
        <v>2657</v>
      </c>
      <c r="H1784" s="6"/>
      <c r="I1784" s="111">
        <v>52.84</v>
      </c>
      <c r="J1784" s="22">
        <v>1990</v>
      </c>
      <c r="K1784" s="21">
        <v>1013</v>
      </c>
    </row>
    <row r="1785" spans="1:11" x14ac:dyDescent="0.25">
      <c r="B1785" s="74" t="s">
        <v>3966</v>
      </c>
      <c r="C1785" s="74" t="s">
        <v>1028</v>
      </c>
      <c r="D1785" s="83">
        <v>1985</v>
      </c>
      <c r="E1785" s="83" t="s">
        <v>3970</v>
      </c>
      <c r="F1785" s="83"/>
      <c r="G1785" s="83" t="s">
        <v>2760</v>
      </c>
      <c r="H1785" s="85"/>
      <c r="I1785" s="88">
        <v>52.88</v>
      </c>
      <c r="J1785" s="83">
        <v>2003</v>
      </c>
      <c r="K1785" s="83">
        <v>1011</v>
      </c>
    </row>
    <row r="1786" spans="1:11" x14ac:dyDescent="0.25">
      <c r="B1786" s="74" t="s">
        <v>2087</v>
      </c>
      <c r="C1786" s="74" t="s">
        <v>629</v>
      </c>
      <c r="D1786" s="83">
        <v>1976</v>
      </c>
      <c r="E1786" s="83" t="s">
        <v>2081</v>
      </c>
      <c r="F1786" s="83" t="s">
        <v>2745</v>
      </c>
      <c r="G1786" s="83" t="s">
        <v>2657</v>
      </c>
      <c r="H1786" s="85"/>
      <c r="I1786" s="88">
        <v>52.89</v>
      </c>
      <c r="J1786" s="83">
        <v>1998</v>
      </c>
      <c r="K1786" s="83">
        <v>1011</v>
      </c>
    </row>
    <row r="1787" spans="1:11" x14ac:dyDescent="0.25">
      <c r="A1787" s="28"/>
      <c r="B1787" t="s">
        <v>1207</v>
      </c>
      <c r="C1787" t="s">
        <v>1270</v>
      </c>
      <c r="D1787" s="4">
        <v>1969</v>
      </c>
      <c r="E1787" s="4" t="s">
        <v>1208</v>
      </c>
      <c r="F1787" s="6" t="s">
        <v>2639</v>
      </c>
      <c r="G1787" s="4" t="s">
        <v>2640</v>
      </c>
      <c r="H1787" s="6"/>
      <c r="I1787" s="111">
        <v>52.9</v>
      </c>
      <c r="J1787" s="22">
        <v>1993</v>
      </c>
      <c r="K1787" s="6">
        <v>1010</v>
      </c>
    </row>
    <row r="1788" spans="1:11" x14ac:dyDescent="0.25">
      <c r="B1788" s="74" t="s">
        <v>5525</v>
      </c>
      <c r="C1788" s="74" t="s">
        <v>142</v>
      </c>
      <c r="D1788" s="83">
        <v>1974</v>
      </c>
      <c r="E1788" s="83" t="s">
        <v>2082</v>
      </c>
      <c r="F1788" s="83" t="s">
        <v>2859</v>
      </c>
      <c r="G1788" s="83" t="s">
        <v>2640</v>
      </c>
      <c r="H1788" s="85"/>
      <c r="I1788" s="88">
        <v>52.91</v>
      </c>
      <c r="J1788" s="83">
        <v>1998</v>
      </c>
      <c r="K1788" s="83">
        <v>1010</v>
      </c>
    </row>
    <row r="1789" spans="1:11" x14ac:dyDescent="0.25">
      <c r="B1789" s="74" t="s">
        <v>1398</v>
      </c>
      <c r="C1789" s="74" t="s">
        <v>2088</v>
      </c>
      <c r="D1789" s="83">
        <v>1972</v>
      </c>
      <c r="E1789" s="83" t="s">
        <v>2083</v>
      </c>
      <c r="F1789" s="83" t="s">
        <v>2639</v>
      </c>
      <c r="G1789" s="83" t="s">
        <v>2640</v>
      </c>
      <c r="H1789" s="85"/>
      <c r="I1789" s="88">
        <v>52.95</v>
      </c>
      <c r="J1789" s="83">
        <v>1998</v>
      </c>
      <c r="K1789" s="83">
        <v>1008</v>
      </c>
    </row>
    <row r="1790" spans="1:11" x14ac:dyDescent="0.25">
      <c r="A1790" s="28"/>
      <c r="B1790" t="s">
        <v>2085</v>
      </c>
      <c r="C1790" s="18" t="s">
        <v>132</v>
      </c>
      <c r="D1790" s="112">
        <v>1978</v>
      </c>
      <c r="E1790" s="21" t="s">
        <v>3292</v>
      </c>
      <c r="F1790" s="4" t="s">
        <v>2672</v>
      </c>
      <c r="G1790" s="112" t="s">
        <v>2640</v>
      </c>
      <c r="H1790" s="18"/>
      <c r="I1790" s="118">
        <v>53.01</v>
      </c>
      <c r="J1790" s="22">
        <v>2005</v>
      </c>
      <c r="K1790" s="6">
        <v>1006</v>
      </c>
    </row>
    <row r="1791" spans="1:11" x14ac:dyDescent="0.25">
      <c r="A1791">
        <v>60</v>
      </c>
      <c r="B1791" s="74" t="s">
        <v>1558</v>
      </c>
      <c r="C1791" s="74" t="s">
        <v>2303</v>
      </c>
      <c r="D1791" s="83">
        <v>1972</v>
      </c>
      <c r="E1791" s="83" t="s">
        <v>1559</v>
      </c>
      <c r="F1791" s="83"/>
      <c r="G1791" s="83" t="s">
        <v>2640</v>
      </c>
      <c r="H1791" s="85"/>
      <c r="I1791" s="88">
        <v>53.03</v>
      </c>
      <c r="J1791" s="83">
        <v>1996</v>
      </c>
      <c r="K1791" s="83">
        <v>1005</v>
      </c>
    </row>
    <row r="1792" spans="1:11" x14ac:dyDescent="0.25">
      <c r="B1792" s="74" t="s">
        <v>197</v>
      </c>
      <c r="C1792" s="74" t="s">
        <v>51</v>
      </c>
      <c r="D1792" s="83">
        <v>1961</v>
      </c>
      <c r="E1792" s="83" t="s">
        <v>52</v>
      </c>
      <c r="F1792" s="83" t="s">
        <v>2639</v>
      </c>
      <c r="G1792" s="83" t="s">
        <v>2640</v>
      </c>
      <c r="H1792" s="85"/>
      <c r="I1792" s="88">
        <v>53.04</v>
      </c>
      <c r="J1792" s="83">
        <v>1987</v>
      </c>
      <c r="K1792" s="83">
        <v>1004</v>
      </c>
    </row>
    <row r="1793" spans="1:11" x14ac:dyDescent="0.25">
      <c r="B1793" s="74" t="s">
        <v>1213</v>
      </c>
      <c r="C1793" s="74" t="s">
        <v>822</v>
      </c>
      <c r="D1793" s="83">
        <v>1967</v>
      </c>
      <c r="E1793" s="83" t="s">
        <v>1214</v>
      </c>
      <c r="F1793" s="83" t="s">
        <v>2868</v>
      </c>
      <c r="G1793" s="83" t="s">
        <v>2640</v>
      </c>
      <c r="H1793" s="85"/>
      <c r="I1793" s="88">
        <v>53.04</v>
      </c>
      <c r="J1793" s="83">
        <v>1993</v>
      </c>
      <c r="K1793" s="83">
        <v>1004</v>
      </c>
    </row>
    <row r="1794" spans="1:11" x14ac:dyDescent="0.25">
      <c r="B1794" s="74" t="s">
        <v>5416</v>
      </c>
      <c r="C1794" s="74" t="s">
        <v>5417</v>
      </c>
      <c r="D1794" s="83">
        <v>1971</v>
      </c>
      <c r="E1794" s="83" t="s">
        <v>1396</v>
      </c>
      <c r="F1794" s="83" t="s">
        <v>2942</v>
      </c>
      <c r="G1794" s="83" t="s">
        <v>2640</v>
      </c>
      <c r="H1794" s="85"/>
      <c r="I1794" s="88">
        <v>53.09</v>
      </c>
      <c r="J1794" s="83">
        <v>1995</v>
      </c>
      <c r="K1794" s="83">
        <v>1002</v>
      </c>
    </row>
    <row r="1795" spans="1:11" x14ac:dyDescent="0.25">
      <c r="B1795" s="74" t="s">
        <v>849</v>
      </c>
      <c r="C1795" s="74" t="s">
        <v>848</v>
      </c>
      <c r="D1795" s="83">
        <v>1960</v>
      </c>
      <c r="E1795" s="83" t="s">
        <v>843</v>
      </c>
      <c r="F1795" s="83" t="s">
        <v>2691</v>
      </c>
      <c r="G1795" s="83" t="s">
        <v>2640</v>
      </c>
      <c r="H1795" s="85"/>
      <c r="I1795" s="88">
        <v>53.1</v>
      </c>
      <c r="J1795" s="83">
        <v>1991</v>
      </c>
      <c r="K1795" s="83">
        <v>1002</v>
      </c>
    </row>
    <row r="1796" spans="1:11" x14ac:dyDescent="0.25">
      <c r="B1796" s="74" t="s">
        <v>5588</v>
      </c>
      <c r="C1796" s="74" t="s">
        <v>5459</v>
      </c>
      <c r="D1796" s="83">
        <v>1979</v>
      </c>
      <c r="E1796" s="83" t="s">
        <v>2766</v>
      </c>
      <c r="F1796" s="83" t="s">
        <v>2662</v>
      </c>
      <c r="G1796" s="83" t="s">
        <v>2640</v>
      </c>
      <c r="H1796" s="85"/>
      <c r="I1796" s="88">
        <v>53.12</v>
      </c>
      <c r="J1796" s="83">
        <v>2002</v>
      </c>
      <c r="K1796" s="83">
        <v>1001</v>
      </c>
    </row>
    <row r="1797" spans="1:11" x14ac:dyDescent="0.25">
      <c r="B1797" s="74" t="s">
        <v>201</v>
      </c>
      <c r="C1797" s="74" t="s">
        <v>67</v>
      </c>
      <c r="D1797" s="83">
        <v>1963</v>
      </c>
      <c r="E1797" s="83" t="s">
        <v>68</v>
      </c>
      <c r="F1797" s="83" t="s">
        <v>2639</v>
      </c>
      <c r="G1797" s="83" t="s">
        <v>2640</v>
      </c>
      <c r="H1797" s="85"/>
      <c r="I1797" s="88">
        <v>53.24</v>
      </c>
      <c r="J1797" s="83">
        <v>1987</v>
      </c>
      <c r="K1797" s="83">
        <v>996</v>
      </c>
    </row>
    <row r="1798" spans="1:11" x14ac:dyDescent="0.25">
      <c r="B1798" s="74" t="s">
        <v>1211</v>
      </c>
      <c r="C1798" s="74" t="s">
        <v>929</v>
      </c>
      <c r="D1798" s="83">
        <v>1970</v>
      </c>
      <c r="E1798" s="83" t="s">
        <v>1397</v>
      </c>
      <c r="F1798" s="83" t="s">
        <v>2691</v>
      </c>
      <c r="G1798" s="83" t="s">
        <v>2640</v>
      </c>
      <c r="H1798" s="85"/>
      <c r="I1798" s="88">
        <v>53.31</v>
      </c>
      <c r="J1798" s="83">
        <v>1995</v>
      </c>
      <c r="K1798" s="83">
        <v>993</v>
      </c>
    </row>
    <row r="1799" spans="1:11" x14ac:dyDescent="0.25">
      <c r="A1799" s="28"/>
      <c r="B1799" t="s">
        <v>1774</v>
      </c>
      <c r="C1799" t="s">
        <v>1432</v>
      </c>
      <c r="D1799" s="4">
        <v>1974</v>
      </c>
      <c r="E1799" s="4" t="s">
        <v>1451</v>
      </c>
      <c r="F1799" s="4" t="s">
        <v>2639</v>
      </c>
      <c r="G1799" s="4" t="s">
        <v>2640</v>
      </c>
      <c r="H1799" s="6"/>
      <c r="I1799" s="111">
        <v>53.56</v>
      </c>
      <c r="J1799" s="22">
        <v>1998</v>
      </c>
      <c r="K1799" s="6">
        <v>983</v>
      </c>
    </row>
    <row r="1800" spans="1:11" x14ac:dyDescent="0.25">
      <c r="B1800" s="74" t="s">
        <v>1777</v>
      </c>
      <c r="C1800" s="74" t="s">
        <v>755</v>
      </c>
      <c r="D1800" s="83">
        <v>1963</v>
      </c>
      <c r="E1800" s="83" t="s">
        <v>1778</v>
      </c>
      <c r="F1800" s="83" t="s">
        <v>2639</v>
      </c>
      <c r="G1800" s="83" t="s">
        <v>2640</v>
      </c>
      <c r="H1800" s="85"/>
      <c r="I1800" s="88">
        <v>53.62</v>
      </c>
      <c r="J1800" s="83">
        <v>1997</v>
      </c>
      <c r="K1800" s="83">
        <v>981</v>
      </c>
    </row>
    <row r="1801" spans="1:11" x14ac:dyDescent="0.25">
      <c r="B1801" s="74" t="s">
        <v>2881</v>
      </c>
      <c r="C1801" s="74" t="s">
        <v>2758</v>
      </c>
      <c r="D1801" s="83">
        <v>1983</v>
      </c>
      <c r="E1801" s="83" t="s">
        <v>2767</v>
      </c>
      <c r="F1801" s="83" t="s">
        <v>2759</v>
      </c>
      <c r="G1801" s="83" t="s">
        <v>2760</v>
      </c>
      <c r="H1801" s="85"/>
      <c r="I1801" s="88">
        <v>53.64</v>
      </c>
      <c r="J1801" s="83">
        <v>2002</v>
      </c>
      <c r="K1801" s="83">
        <v>980</v>
      </c>
    </row>
    <row r="1802" spans="1:11" x14ac:dyDescent="0.25">
      <c r="A1802">
        <v>70</v>
      </c>
      <c r="B1802" s="74" t="s">
        <v>2761</v>
      </c>
      <c r="C1802" s="74" t="s">
        <v>280</v>
      </c>
      <c r="D1802" s="83">
        <v>1979</v>
      </c>
      <c r="E1802" s="83" t="s">
        <v>2768</v>
      </c>
      <c r="F1802" s="83" t="s">
        <v>2639</v>
      </c>
      <c r="G1802" s="83" t="s">
        <v>2640</v>
      </c>
      <c r="H1802" s="85"/>
      <c r="I1802" s="88">
        <v>53.68</v>
      </c>
      <c r="J1802" s="83">
        <v>2002</v>
      </c>
      <c r="K1802" s="83">
        <v>978</v>
      </c>
    </row>
    <row r="1803" spans="1:11" x14ac:dyDescent="0.25">
      <c r="B1803" s="74" t="s">
        <v>2762</v>
      </c>
      <c r="C1803" s="74" t="s">
        <v>5589</v>
      </c>
      <c r="D1803" s="83">
        <v>1984</v>
      </c>
      <c r="E1803" s="83" t="s">
        <v>2769</v>
      </c>
      <c r="F1803" s="83" t="s">
        <v>2639</v>
      </c>
      <c r="G1803" s="83" t="s">
        <v>2760</v>
      </c>
      <c r="H1803" s="85"/>
      <c r="I1803" s="88">
        <v>53.87</v>
      </c>
      <c r="J1803" s="83">
        <v>2002</v>
      </c>
      <c r="K1803" s="83">
        <v>971</v>
      </c>
    </row>
    <row r="1804" spans="1:11" x14ac:dyDescent="0.25">
      <c r="B1804" s="74" t="s">
        <v>1779</v>
      </c>
      <c r="C1804" s="74" t="s">
        <v>617</v>
      </c>
      <c r="D1804" s="83">
        <v>1969</v>
      </c>
      <c r="E1804" s="83" t="s">
        <v>1780</v>
      </c>
      <c r="F1804" s="83" t="s">
        <v>2942</v>
      </c>
      <c r="G1804" s="83" t="s">
        <v>2640</v>
      </c>
      <c r="H1804" s="85"/>
      <c r="I1804" s="88">
        <v>53.88</v>
      </c>
      <c r="J1804" s="83">
        <v>1997</v>
      </c>
      <c r="K1804" s="83">
        <v>970</v>
      </c>
    </row>
    <row r="1805" spans="1:11" x14ac:dyDescent="0.25">
      <c r="B1805" s="74" t="s">
        <v>2763</v>
      </c>
      <c r="C1805" s="74" t="s">
        <v>1344</v>
      </c>
      <c r="D1805" s="83">
        <v>1978</v>
      </c>
      <c r="E1805" s="83" t="s">
        <v>111</v>
      </c>
      <c r="F1805" s="83"/>
      <c r="G1805" s="83" t="s">
        <v>2640</v>
      </c>
      <c r="H1805" s="85"/>
      <c r="I1805" s="88">
        <v>53.92</v>
      </c>
      <c r="J1805" s="83">
        <v>2002</v>
      </c>
      <c r="K1805" s="83">
        <v>969</v>
      </c>
    </row>
    <row r="1806" spans="1:11" x14ac:dyDescent="0.25">
      <c r="B1806" s="74" t="s">
        <v>3296</v>
      </c>
      <c r="C1806" s="74" t="s">
        <v>3297</v>
      </c>
      <c r="D1806" s="83">
        <v>1984</v>
      </c>
      <c r="E1806" s="83" t="s">
        <v>3293</v>
      </c>
      <c r="F1806" s="83" t="s">
        <v>2691</v>
      </c>
      <c r="G1806" s="83" t="s">
        <v>2657</v>
      </c>
      <c r="H1806" s="85"/>
      <c r="I1806" s="88">
        <v>53.99</v>
      </c>
      <c r="J1806" s="83">
        <v>2005</v>
      </c>
      <c r="K1806" s="83">
        <v>966</v>
      </c>
    </row>
    <row r="1807" spans="1:11" x14ac:dyDescent="0.25">
      <c r="B1807" s="74" t="s">
        <v>1215</v>
      </c>
      <c r="C1807" s="74" t="s">
        <v>556</v>
      </c>
      <c r="D1807" s="83">
        <v>1967</v>
      </c>
      <c r="E1807" s="83" t="s">
        <v>1216</v>
      </c>
      <c r="F1807" s="83" t="s">
        <v>2639</v>
      </c>
      <c r="G1807" s="83" t="s">
        <v>2640</v>
      </c>
      <c r="H1807" s="85"/>
      <c r="I1807" s="88">
        <v>54.16</v>
      </c>
      <c r="J1807" s="83">
        <v>1993</v>
      </c>
      <c r="K1807" s="83">
        <v>959</v>
      </c>
    </row>
    <row r="1808" spans="1:11" x14ac:dyDescent="0.25">
      <c r="B1808" s="74" t="s">
        <v>1561</v>
      </c>
      <c r="C1808" s="74" t="s">
        <v>1562</v>
      </c>
      <c r="D1808" s="83">
        <v>1971</v>
      </c>
      <c r="E1808" s="83" t="s">
        <v>1563</v>
      </c>
      <c r="F1808" s="83"/>
      <c r="G1808" s="83" t="s">
        <v>2640</v>
      </c>
      <c r="H1808" s="85"/>
      <c r="I1808" s="88">
        <v>54.26</v>
      </c>
      <c r="J1808" s="83">
        <v>1996</v>
      </c>
      <c r="K1808" s="83">
        <v>955</v>
      </c>
    </row>
    <row r="1809" spans="1:11" x14ac:dyDescent="0.25">
      <c r="B1809" s="74" t="s">
        <v>3335</v>
      </c>
      <c r="C1809" s="74" t="s">
        <v>695</v>
      </c>
      <c r="D1809" s="83">
        <v>1972</v>
      </c>
      <c r="E1809" s="83" t="s">
        <v>3294</v>
      </c>
      <c r="F1809" s="83"/>
      <c r="G1809" s="83" t="s">
        <v>2640</v>
      </c>
      <c r="H1809" s="85"/>
      <c r="I1809" s="88">
        <v>54.29</v>
      </c>
      <c r="J1809" s="83">
        <v>2005</v>
      </c>
      <c r="K1809" s="83">
        <v>954</v>
      </c>
    </row>
    <row r="1810" spans="1:11" x14ac:dyDescent="0.25">
      <c r="B1810" s="74" t="s">
        <v>2304</v>
      </c>
      <c r="C1810" s="74" t="s">
        <v>354</v>
      </c>
      <c r="D1810" s="83">
        <v>1976</v>
      </c>
      <c r="E1810" s="83" t="s">
        <v>1791</v>
      </c>
      <c r="F1810" s="83" t="s">
        <v>2646</v>
      </c>
      <c r="G1810" s="83" t="s">
        <v>2640</v>
      </c>
      <c r="H1810" s="85"/>
      <c r="I1810" s="88">
        <v>54.32</v>
      </c>
      <c r="J1810" s="83">
        <v>1999</v>
      </c>
      <c r="K1810" s="83">
        <v>953</v>
      </c>
    </row>
    <row r="1811" spans="1:11" x14ac:dyDescent="0.25">
      <c r="B1811" s="74" t="s">
        <v>1781</v>
      </c>
      <c r="C1811" s="74" t="s">
        <v>1043</v>
      </c>
      <c r="D1811" s="83">
        <v>1974</v>
      </c>
      <c r="E1811" s="83" t="s">
        <v>893</v>
      </c>
      <c r="F1811" s="83" t="s">
        <v>2672</v>
      </c>
      <c r="G1811" s="83" t="s">
        <v>2640</v>
      </c>
      <c r="H1811" s="85"/>
      <c r="I1811" s="88">
        <v>54.37</v>
      </c>
      <c r="J1811" s="83">
        <v>1997</v>
      </c>
      <c r="K1811" s="83">
        <v>951</v>
      </c>
    </row>
    <row r="1812" spans="1:11" x14ac:dyDescent="0.25">
      <c r="A1812" s="28"/>
      <c r="B1812" t="s">
        <v>1398</v>
      </c>
      <c r="C1812" t="s">
        <v>2757</v>
      </c>
      <c r="D1812" s="4">
        <v>1972</v>
      </c>
      <c r="E1812" s="4" t="s">
        <v>296</v>
      </c>
      <c r="F1812" s="6" t="s">
        <v>2639</v>
      </c>
      <c r="G1812" s="4" t="s">
        <v>2640</v>
      </c>
      <c r="H1812" s="6"/>
      <c r="I1812" s="111">
        <v>54.38</v>
      </c>
      <c r="J1812" s="22">
        <v>1995</v>
      </c>
      <c r="K1812" s="6">
        <v>950</v>
      </c>
    </row>
    <row r="1813" spans="1:11" x14ac:dyDescent="0.25">
      <c r="A1813">
        <v>80</v>
      </c>
      <c r="B1813" s="74" t="s">
        <v>58</v>
      </c>
      <c r="C1813" s="74" t="s">
        <v>55</v>
      </c>
      <c r="D1813" s="83">
        <v>1963</v>
      </c>
      <c r="E1813" s="83" t="s">
        <v>39</v>
      </c>
      <c r="F1813" s="83" t="s">
        <v>2656</v>
      </c>
      <c r="G1813" s="83" t="s">
        <v>2640</v>
      </c>
      <c r="H1813" s="85"/>
      <c r="I1813" s="88">
        <v>54.44</v>
      </c>
      <c r="J1813" s="83">
        <v>1990</v>
      </c>
      <c r="K1813" s="83">
        <v>948</v>
      </c>
    </row>
    <row r="1814" spans="1:11" x14ac:dyDescent="0.25">
      <c r="B1814" s="74" t="s">
        <v>2305</v>
      </c>
      <c r="C1814" s="74" t="s">
        <v>1120</v>
      </c>
      <c r="D1814" s="83">
        <v>1970</v>
      </c>
      <c r="E1814" s="83" t="s">
        <v>255</v>
      </c>
      <c r="F1814" s="83" t="s">
        <v>2656</v>
      </c>
      <c r="G1814" s="83" t="s">
        <v>2640</v>
      </c>
      <c r="H1814" s="85"/>
      <c r="I1814" s="88">
        <v>54.46</v>
      </c>
      <c r="J1814" s="83">
        <v>1999</v>
      </c>
      <c r="K1814" s="83">
        <v>948</v>
      </c>
    </row>
    <row r="1815" spans="1:11" x14ac:dyDescent="0.25">
      <c r="B1815" s="74" t="s">
        <v>1217</v>
      </c>
      <c r="C1815" s="74" t="s">
        <v>1440</v>
      </c>
      <c r="D1815" s="83">
        <v>1971</v>
      </c>
      <c r="E1815" s="83" t="s">
        <v>1218</v>
      </c>
      <c r="F1815" s="83" t="s">
        <v>2868</v>
      </c>
      <c r="G1815" s="83" t="s">
        <v>2640</v>
      </c>
      <c r="H1815" s="85"/>
      <c r="I1815" s="88">
        <v>54.47</v>
      </c>
      <c r="J1815" s="83">
        <v>1993</v>
      </c>
      <c r="K1815" s="83">
        <v>947</v>
      </c>
    </row>
    <row r="1816" spans="1:11" x14ac:dyDescent="0.25">
      <c r="B1816" s="74" t="s">
        <v>5526</v>
      </c>
      <c r="C1816" s="74" t="s">
        <v>460</v>
      </c>
      <c r="D1816" s="83">
        <v>1970</v>
      </c>
      <c r="E1816" s="83" t="s">
        <v>2084</v>
      </c>
      <c r="F1816" s="83" t="s">
        <v>2868</v>
      </c>
      <c r="G1816" s="83" t="s">
        <v>2640</v>
      </c>
      <c r="H1816" s="85"/>
      <c r="I1816" s="88">
        <v>54.55</v>
      </c>
      <c r="J1816" s="83">
        <v>1998</v>
      </c>
      <c r="K1816" s="83">
        <v>943</v>
      </c>
    </row>
    <row r="1817" spans="1:11" x14ac:dyDescent="0.25">
      <c r="B1817" s="74" t="s">
        <v>202</v>
      </c>
      <c r="C1817" s="74" t="s">
        <v>67</v>
      </c>
      <c r="D1817" s="83">
        <v>1960</v>
      </c>
      <c r="E1817" s="83" t="s">
        <v>69</v>
      </c>
      <c r="F1817" s="83" t="s">
        <v>2639</v>
      </c>
      <c r="G1817" s="83" t="s">
        <v>2640</v>
      </c>
      <c r="H1817" s="85"/>
      <c r="I1817" s="88">
        <v>54.64</v>
      </c>
      <c r="J1817" s="83">
        <v>1987</v>
      </c>
      <c r="K1817" s="83">
        <v>940</v>
      </c>
    </row>
    <row r="1818" spans="1:11" x14ac:dyDescent="0.25">
      <c r="B1818" s="74" t="s">
        <v>53</v>
      </c>
      <c r="C1818" s="74" t="s">
        <v>55</v>
      </c>
      <c r="D1818" s="83">
        <v>1962</v>
      </c>
      <c r="E1818" s="83" t="s">
        <v>54</v>
      </c>
      <c r="F1818" s="83" t="s">
        <v>2656</v>
      </c>
      <c r="G1818" s="83" t="s">
        <v>2640</v>
      </c>
      <c r="H1818" s="85"/>
      <c r="I1818" s="88">
        <v>54.74</v>
      </c>
      <c r="J1818" s="83">
        <v>1987</v>
      </c>
      <c r="K1818" s="83">
        <v>936</v>
      </c>
    </row>
    <row r="1819" spans="1:11" x14ac:dyDescent="0.25">
      <c r="B1819" s="74" t="s">
        <v>844</v>
      </c>
      <c r="C1819" s="74" t="s">
        <v>737</v>
      </c>
      <c r="D1819" s="83"/>
      <c r="E1819" s="83" t="s">
        <v>845</v>
      </c>
      <c r="F1819" s="83" t="s">
        <v>2656</v>
      </c>
      <c r="G1819" s="83"/>
      <c r="H1819" s="85"/>
      <c r="I1819" s="88">
        <v>54.96</v>
      </c>
      <c r="J1819" s="83">
        <v>1991</v>
      </c>
      <c r="K1819" s="83">
        <v>927</v>
      </c>
    </row>
    <row r="1820" spans="1:11" x14ac:dyDescent="0.25">
      <c r="B1820" s="74" t="s">
        <v>604</v>
      </c>
      <c r="C1820" s="74" t="s">
        <v>2874</v>
      </c>
      <c r="D1820" s="83">
        <v>1972</v>
      </c>
      <c r="E1820" s="83" t="s">
        <v>605</v>
      </c>
      <c r="F1820" s="83" t="s">
        <v>2656</v>
      </c>
      <c r="G1820" s="83" t="s">
        <v>2760</v>
      </c>
      <c r="H1820" s="85"/>
      <c r="I1820" s="88">
        <v>55.24</v>
      </c>
      <c r="J1820" s="83">
        <v>1990</v>
      </c>
      <c r="K1820" s="83">
        <v>916</v>
      </c>
    </row>
    <row r="1821" spans="1:11" x14ac:dyDescent="0.25">
      <c r="A1821" s="28"/>
      <c r="B1821" t="s">
        <v>58</v>
      </c>
      <c r="C1821" t="s">
        <v>55</v>
      </c>
      <c r="D1821" s="4">
        <v>1963</v>
      </c>
      <c r="E1821" s="4" t="s">
        <v>846</v>
      </c>
      <c r="F1821" s="4" t="s">
        <v>2656</v>
      </c>
      <c r="G1821" s="4" t="s">
        <v>2640</v>
      </c>
      <c r="H1821" s="6"/>
      <c r="I1821" s="111">
        <v>55.67</v>
      </c>
      <c r="J1821" s="22">
        <v>1991</v>
      </c>
      <c r="K1821" s="6">
        <v>899</v>
      </c>
    </row>
    <row r="1822" spans="1:11" x14ac:dyDescent="0.25">
      <c r="A1822">
        <v>90</v>
      </c>
      <c r="B1822" s="74" t="s">
        <v>198</v>
      </c>
      <c r="C1822" s="74" t="s">
        <v>56</v>
      </c>
      <c r="D1822" s="83">
        <v>1957</v>
      </c>
      <c r="E1822" s="83" t="s">
        <v>42</v>
      </c>
      <c r="F1822" s="83" t="s">
        <v>2856</v>
      </c>
      <c r="G1822" s="83" t="s">
        <v>2640</v>
      </c>
      <c r="H1822" s="85"/>
      <c r="I1822" s="88">
        <v>56.04</v>
      </c>
      <c r="J1822" s="83">
        <v>1987</v>
      </c>
      <c r="K1822" s="83">
        <v>885</v>
      </c>
    </row>
    <row r="1823" spans="1:11" x14ac:dyDescent="0.25">
      <c r="B1823" s="74" t="s">
        <v>1219</v>
      </c>
      <c r="C1823" s="74" t="s">
        <v>1120</v>
      </c>
      <c r="D1823" s="83">
        <v>1973</v>
      </c>
      <c r="E1823" s="83" t="s">
        <v>1220</v>
      </c>
      <c r="F1823" s="83" t="s">
        <v>2656</v>
      </c>
      <c r="G1823" s="83" t="s">
        <v>2657</v>
      </c>
      <c r="H1823" s="85"/>
      <c r="I1823" s="88">
        <v>56.12</v>
      </c>
      <c r="J1823" s="83">
        <v>1993</v>
      </c>
      <c r="K1823" s="83">
        <v>882</v>
      </c>
    </row>
    <row r="1824" spans="1:11" x14ac:dyDescent="0.25">
      <c r="B1824" s="74" t="s">
        <v>199</v>
      </c>
      <c r="C1824" s="74" t="s">
        <v>55</v>
      </c>
      <c r="D1824" s="83">
        <v>1965</v>
      </c>
      <c r="E1824" s="83" t="s">
        <v>57</v>
      </c>
      <c r="F1824" s="83" t="s">
        <v>2656</v>
      </c>
      <c r="G1824" s="83" t="s">
        <v>2640</v>
      </c>
      <c r="H1824" s="85"/>
      <c r="I1824" s="88">
        <v>56.34</v>
      </c>
      <c r="J1824" s="83">
        <v>1987</v>
      </c>
      <c r="K1824" s="83">
        <v>873</v>
      </c>
    </row>
    <row r="1825" spans="1:12" x14ac:dyDescent="0.25">
      <c r="A1825" s="28"/>
      <c r="B1825" t="s">
        <v>1219</v>
      </c>
      <c r="C1825" t="s">
        <v>55</v>
      </c>
      <c r="E1825" s="4" t="s">
        <v>847</v>
      </c>
      <c r="F1825" s="4" t="s">
        <v>2656</v>
      </c>
      <c r="H1825" s="6"/>
      <c r="I1825" s="111">
        <v>56.5</v>
      </c>
      <c r="J1825" s="22">
        <v>1991</v>
      </c>
      <c r="K1825" s="6">
        <v>867</v>
      </c>
    </row>
    <row r="1826" spans="1:12" x14ac:dyDescent="0.25">
      <c r="B1826" s="74" t="s">
        <v>3298</v>
      </c>
      <c r="C1826" s="74" t="s">
        <v>1120</v>
      </c>
      <c r="D1826" s="83">
        <v>1981</v>
      </c>
      <c r="E1826" s="83" t="s">
        <v>3295</v>
      </c>
      <c r="F1826" s="83" t="s">
        <v>2656</v>
      </c>
      <c r="G1826" s="83" t="s">
        <v>2640</v>
      </c>
      <c r="H1826" s="85"/>
      <c r="I1826" s="88">
        <v>56.58</v>
      </c>
      <c r="J1826" s="83">
        <v>2005</v>
      </c>
      <c r="K1826" s="83">
        <v>864</v>
      </c>
    </row>
    <row r="1827" spans="1:12" x14ac:dyDescent="0.25">
      <c r="A1827" s="28"/>
      <c r="B1827" t="s">
        <v>58</v>
      </c>
      <c r="C1827" t="s">
        <v>55</v>
      </c>
      <c r="D1827" s="4">
        <v>1963</v>
      </c>
      <c r="E1827" s="4" t="s">
        <v>59</v>
      </c>
      <c r="F1827" s="6" t="s">
        <v>2656</v>
      </c>
      <c r="G1827" s="4" t="s">
        <v>2640</v>
      </c>
      <c r="H1827" s="6"/>
      <c r="I1827" s="111">
        <v>56.74</v>
      </c>
      <c r="J1827" s="22">
        <v>1987</v>
      </c>
      <c r="K1827" s="6">
        <v>858</v>
      </c>
    </row>
    <row r="1828" spans="1:12" x14ac:dyDescent="0.25">
      <c r="A1828">
        <v>94</v>
      </c>
      <c r="B1828" s="74" t="s">
        <v>1221</v>
      </c>
      <c r="C1828" s="74" t="s">
        <v>1120</v>
      </c>
      <c r="D1828" s="83"/>
      <c r="E1828" s="83" t="s">
        <v>1222</v>
      </c>
      <c r="F1828" s="83" t="s">
        <v>2656</v>
      </c>
      <c r="G1828" s="83"/>
      <c r="H1828" s="85"/>
      <c r="I1828" s="88">
        <v>57.05</v>
      </c>
      <c r="J1828" s="83">
        <v>1993</v>
      </c>
      <c r="K1828" s="83">
        <v>846</v>
      </c>
    </row>
    <row r="1829" spans="1:12" x14ac:dyDescent="0.25">
      <c r="H1829" s="22"/>
      <c r="I1829" s="111"/>
      <c r="J1829" s="22"/>
      <c r="K1829" s="22"/>
    </row>
    <row r="1830" spans="1:12" x14ac:dyDescent="0.25">
      <c r="A1830" s="77" t="s">
        <v>860</v>
      </c>
      <c r="B1830" s="78"/>
      <c r="C1830" s="78"/>
      <c r="D1830" s="81"/>
      <c r="E1830" s="81"/>
      <c r="F1830" s="81"/>
      <c r="G1830" s="81"/>
      <c r="H1830" s="81"/>
      <c r="I1830" s="87"/>
      <c r="J1830" s="81"/>
      <c r="K1830" s="81"/>
      <c r="L1830" s="78"/>
    </row>
    <row r="1831" spans="1:12" ht="4.5" customHeight="1" x14ac:dyDescent="0.25"/>
    <row r="1832" spans="1:12" x14ac:dyDescent="0.25">
      <c r="A1832">
        <v>1</v>
      </c>
      <c r="B1832" s="74" t="s">
        <v>5860</v>
      </c>
      <c r="C1832" s="74" t="s">
        <v>3162</v>
      </c>
      <c r="D1832" s="83">
        <v>1985</v>
      </c>
      <c r="E1832" s="83" t="s">
        <v>5861</v>
      </c>
      <c r="F1832" s="83" t="s">
        <v>2702</v>
      </c>
      <c r="G1832" s="83" t="s">
        <v>2640</v>
      </c>
      <c r="H1832" s="85"/>
      <c r="I1832" s="88">
        <v>487.45</v>
      </c>
      <c r="J1832" s="83">
        <v>2014</v>
      </c>
      <c r="K1832" s="83">
        <v>1232</v>
      </c>
    </row>
    <row r="1833" spans="1:12" x14ac:dyDescent="0.25">
      <c r="B1833" s="74" t="s">
        <v>5215</v>
      </c>
      <c r="C1833" s="74" t="s">
        <v>682</v>
      </c>
      <c r="D1833" s="83">
        <v>1983</v>
      </c>
      <c r="E1833" s="83" t="s">
        <v>5862</v>
      </c>
      <c r="F1833" s="83"/>
      <c r="G1833" s="83" t="s">
        <v>2640</v>
      </c>
      <c r="H1833" s="85"/>
      <c r="I1833" s="88">
        <v>494.33</v>
      </c>
      <c r="J1833" s="83">
        <v>2014</v>
      </c>
      <c r="K1833" s="83">
        <v>1203</v>
      </c>
    </row>
    <row r="1834" spans="1:12" x14ac:dyDescent="0.25">
      <c r="B1834" s="74" t="s">
        <v>4630</v>
      </c>
      <c r="C1834" s="74" t="s">
        <v>1132</v>
      </c>
      <c r="D1834" s="83">
        <v>1985</v>
      </c>
      <c r="E1834" s="83" t="s">
        <v>4610</v>
      </c>
      <c r="F1834" s="83"/>
      <c r="G1834" s="83" t="s">
        <v>2640</v>
      </c>
      <c r="H1834" s="85"/>
      <c r="I1834" s="88">
        <v>496.22</v>
      </c>
      <c r="J1834" s="83">
        <v>2010</v>
      </c>
      <c r="K1834" s="83">
        <v>1195</v>
      </c>
    </row>
    <row r="1835" spans="1:12" x14ac:dyDescent="0.25">
      <c r="A1835" s="28"/>
      <c r="B1835" t="s">
        <v>4630</v>
      </c>
      <c r="C1835" t="s">
        <v>1132</v>
      </c>
      <c r="D1835" s="4">
        <v>1985</v>
      </c>
      <c r="E1835" s="4" t="s">
        <v>5863</v>
      </c>
      <c r="G1835" s="4" t="s">
        <v>2640</v>
      </c>
      <c r="H1835" s="6"/>
      <c r="I1835" s="111">
        <v>497.97</v>
      </c>
      <c r="J1835" s="22">
        <v>2014</v>
      </c>
      <c r="K1835" s="141">
        <v>1187</v>
      </c>
    </row>
    <row r="1836" spans="1:12" x14ac:dyDescent="0.25">
      <c r="B1836" s="74" t="s">
        <v>4631</v>
      </c>
      <c r="C1836" s="74" t="s">
        <v>1132</v>
      </c>
      <c r="D1836" s="83">
        <v>1989</v>
      </c>
      <c r="E1836" s="83" t="s">
        <v>4611</v>
      </c>
      <c r="F1836" s="83"/>
      <c r="G1836" s="83" t="s">
        <v>2657</v>
      </c>
      <c r="H1836" s="85"/>
      <c r="I1836" s="88">
        <v>504.07</v>
      </c>
      <c r="J1836" s="83">
        <v>2010</v>
      </c>
      <c r="K1836" s="83">
        <v>1162</v>
      </c>
    </row>
    <row r="1837" spans="1:12" x14ac:dyDescent="0.25">
      <c r="B1837" s="74" t="s">
        <v>5864</v>
      </c>
      <c r="C1837" s="74" t="s">
        <v>5866</v>
      </c>
      <c r="D1837" s="83">
        <v>1987</v>
      </c>
      <c r="E1837" s="83" t="s">
        <v>5865</v>
      </c>
      <c r="F1837" s="83"/>
      <c r="G1837" s="83" t="s">
        <v>2640</v>
      </c>
      <c r="H1837" s="85"/>
      <c r="I1837" s="88">
        <v>506.61</v>
      </c>
      <c r="J1837" s="83">
        <v>2014</v>
      </c>
      <c r="K1837" s="83">
        <v>1151</v>
      </c>
    </row>
    <row r="1838" spans="1:12" x14ac:dyDescent="0.25">
      <c r="B1838" s="74" t="s">
        <v>3336</v>
      </c>
      <c r="C1838" s="74" t="s">
        <v>1132</v>
      </c>
      <c r="D1838" s="83">
        <v>1987</v>
      </c>
      <c r="E1838" s="83" t="s">
        <v>3300</v>
      </c>
      <c r="F1838" s="83"/>
      <c r="G1838" s="83" t="s">
        <v>2760</v>
      </c>
      <c r="H1838" s="85"/>
      <c r="I1838" s="88">
        <v>507.55</v>
      </c>
      <c r="J1838" s="83">
        <v>2005</v>
      </c>
      <c r="K1838" s="83">
        <v>1147</v>
      </c>
    </row>
    <row r="1839" spans="1:12" x14ac:dyDescent="0.25">
      <c r="B1839" s="74" t="s">
        <v>3337</v>
      </c>
      <c r="C1839" s="74" t="s">
        <v>1132</v>
      </c>
      <c r="D1839" s="83">
        <v>1981</v>
      </c>
      <c r="E1839" s="83" t="s">
        <v>3301</v>
      </c>
      <c r="F1839" s="83"/>
      <c r="G1839" s="83" t="s">
        <v>2640</v>
      </c>
      <c r="H1839" s="85"/>
      <c r="I1839" s="88">
        <v>508.39</v>
      </c>
      <c r="J1839" s="83">
        <v>2005</v>
      </c>
      <c r="K1839" s="83">
        <v>1144</v>
      </c>
    </row>
    <row r="1840" spans="1:12" x14ac:dyDescent="0.25">
      <c r="B1840" s="74" t="s">
        <v>1878</v>
      </c>
      <c r="C1840" s="74" t="s">
        <v>3311</v>
      </c>
      <c r="D1840" s="83">
        <v>1975</v>
      </c>
      <c r="E1840" s="83" t="s">
        <v>3302</v>
      </c>
      <c r="F1840" s="83" t="s">
        <v>2672</v>
      </c>
      <c r="G1840" s="83" t="s">
        <v>2640</v>
      </c>
      <c r="H1840" s="85"/>
      <c r="I1840" s="88">
        <v>509.08</v>
      </c>
      <c r="J1840" s="83">
        <v>2005</v>
      </c>
      <c r="K1840" s="83">
        <v>1141</v>
      </c>
    </row>
    <row r="1841" spans="1:11" x14ac:dyDescent="0.25">
      <c r="B1841" s="74" t="s">
        <v>4629</v>
      </c>
      <c r="C1841" s="74" t="s">
        <v>5867</v>
      </c>
      <c r="D1841" s="83">
        <v>1983</v>
      </c>
      <c r="E1841" s="83" t="s">
        <v>5868</v>
      </c>
      <c r="F1841" s="83" t="s">
        <v>2859</v>
      </c>
      <c r="G1841" s="83" t="s">
        <v>2640</v>
      </c>
      <c r="H1841" s="85"/>
      <c r="I1841" s="88">
        <v>509.41</v>
      </c>
      <c r="J1841" s="83">
        <v>2014</v>
      </c>
      <c r="K1841" s="83">
        <v>1139</v>
      </c>
    </row>
    <row r="1842" spans="1:11" x14ac:dyDescent="0.25">
      <c r="A1842">
        <v>10</v>
      </c>
      <c r="B1842" s="74" t="s">
        <v>5153</v>
      </c>
      <c r="C1842" s="74" t="s">
        <v>2593</v>
      </c>
      <c r="D1842" s="83"/>
      <c r="E1842" s="83" t="s">
        <v>3303</v>
      </c>
      <c r="F1842" s="83"/>
      <c r="G1842" s="83" t="s">
        <v>2640</v>
      </c>
      <c r="H1842" s="85"/>
      <c r="I1842" s="88">
        <v>509.62</v>
      </c>
      <c r="J1842" s="83">
        <v>2005</v>
      </c>
      <c r="K1842" s="83">
        <v>1138</v>
      </c>
    </row>
    <row r="1843" spans="1:11" x14ac:dyDescent="0.25">
      <c r="B1843" s="74" t="s">
        <v>5869</v>
      </c>
      <c r="C1843" s="74" t="s">
        <v>1012</v>
      </c>
      <c r="D1843" s="83">
        <v>1992</v>
      </c>
      <c r="E1843" s="83" t="s">
        <v>5870</v>
      </c>
      <c r="F1843" s="83" t="s">
        <v>2856</v>
      </c>
      <c r="G1843" s="83" t="s">
        <v>2657</v>
      </c>
      <c r="H1843" s="85"/>
      <c r="I1843" s="88">
        <v>509.99</v>
      </c>
      <c r="J1843" s="83">
        <v>2014</v>
      </c>
      <c r="K1843" s="83">
        <v>1137</v>
      </c>
    </row>
    <row r="1844" spans="1:11" x14ac:dyDescent="0.25">
      <c r="B1844" s="74" t="s">
        <v>4624</v>
      </c>
      <c r="C1844" s="74" t="s">
        <v>4621</v>
      </c>
      <c r="D1844" s="83">
        <v>1981</v>
      </c>
      <c r="E1844" s="83" t="s">
        <v>4612</v>
      </c>
      <c r="F1844" s="83"/>
      <c r="G1844" s="83" t="s">
        <v>2640</v>
      </c>
      <c r="H1844" s="85"/>
      <c r="I1844" s="88">
        <v>510.22</v>
      </c>
      <c r="J1844" s="83">
        <v>2010</v>
      </c>
      <c r="K1844" s="83">
        <v>1136</v>
      </c>
    </row>
    <row r="1845" spans="1:11" x14ac:dyDescent="0.25">
      <c r="B1845" s="74" t="s">
        <v>4625</v>
      </c>
      <c r="C1845" s="74" t="s">
        <v>1111</v>
      </c>
      <c r="D1845" s="83">
        <v>1980</v>
      </c>
      <c r="E1845" s="83" t="s">
        <v>4613</v>
      </c>
      <c r="F1845" s="83"/>
      <c r="G1845" s="83" t="s">
        <v>2640</v>
      </c>
      <c r="H1845" s="85"/>
      <c r="I1845" s="88">
        <v>510.79</v>
      </c>
      <c r="J1845" s="83">
        <v>2010</v>
      </c>
      <c r="K1845" s="83">
        <v>1134</v>
      </c>
    </row>
    <row r="1846" spans="1:11" x14ac:dyDescent="0.25">
      <c r="B1846" s="74" t="s">
        <v>5871</v>
      </c>
      <c r="C1846" s="74" t="s">
        <v>5872</v>
      </c>
      <c r="D1846" s="83">
        <v>1986</v>
      </c>
      <c r="E1846" s="83" t="s">
        <v>5873</v>
      </c>
      <c r="F1846" s="83" t="s">
        <v>2984</v>
      </c>
      <c r="G1846" s="83" t="s">
        <v>2640</v>
      </c>
      <c r="H1846" s="85"/>
      <c r="I1846" s="88">
        <v>512.23</v>
      </c>
      <c r="J1846" s="83">
        <v>2014</v>
      </c>
      <c r="K1846" s="83">
        <v>1128</v>
      </c>
    </row>
    <row r="1847" spans="1:11" x14ac:dyDescent="0.25">
      <c r="A1847" s="28"/>
      <c r="B1847" t="s">
        <v>1878</v>
      </c>
      <c r="C1847" t="s">
        <v>682</v>
      </c>
      <c r="D1847" s="4">
        <v>1975</v>
      </c>
      <c r="E1847" s="4" t="s">
        <v>1879</v>
      </c>
      <c r="G1847" s="4" t="s">
        <v>2657</v>
      </c>
      <c r="H1847" s="6"/>
      <c r="I1847" s="111">
        <v>514.84</v>
      </c>
      <c r="J1847" s="22">
        <v>1997</v>
      </c>
      <c r="K1847" s="144">
        <v>1117</v>
      </c>
    </row>
    <row r="1848" spans="1:11" x14ac:dyDescent="0.25">
      <c r="B1848" s="74" t="s">
        <v>4626</v>
      </c>
      <c r="C1848" s="74" t="s">
        <v>4621</v>
      </c>
      <c r="D1848" s="83">
        <v>1984</v>
      </c>
      <c r="E1848" s="83" t="s">
        <v>4614</v>
      </c>
      <c r="F1848" s="83"/>
      <c r="G1848" s="83" t="s">
        <v>2640</v>
      </c>
      <c r="H1848" s="85"/>
      <c r="I1848" s="88">
        <v>516.29999999999995</v>
      </c>
      <c r="J1848" s="83">
        <v>2010</v>
      </c>
      <c r="K1848" s="83">
        <v>1111</v>
      </c>
    </row>
    <row r="1849" spans="1:11" x14ac:dyDescent="0.25">
      <c r="B1849" s="74" t="s">
        <v>5874</v>
      </c>
      <c r="C1849" s="74" t="s">
        <v>1640</v>
      </c>
      <c r="D1849" s="83">
        <v>1991</v>
      </c>
      <c r="E1849" s="83" t="s">
        <v>5875</v>
      </c>
      <c r="F1849" s="83"/>
      <c r="G1849" s="83" t="s">
        <v>2640</v>
      </c>
      <c r="H1849" s="85"/>
      <c r="I1849" s="88">
        <v>517.41</v>
      </c>
      <c r="J1849" s="83">
        <v>2014</v>
      </c>
      <c r="K1849" s="83">
        <v>1106</v>
      </c>
    </row>
    <row r="1850" spans="1:11" x14ac:dyDescent="0.25">
      <c r="B1850" s="74" t="s">
        <v>3114</v>
      </c>
      <c r="C1850" s="74" t="s">
        <v>3190</v>
      </c>
      <c r="D1850" s="83">
        <v>1977</v>
      </c>
      <c r="E1850" s="83" t="s">
        <v>4615</v>
      </c>
      <c r="F1850" s="83"/>
      <c r="G1850" s="83" t="s">
        <v>2640</v>
      </c>
      <c r="H1850" s="85"/>
      <c r="I1850" s="88">
        <v>518.37</v>
      </c>
      <c r="J1850" s="83">
        <v>2010</v>
      </c>
      <c r="K1850" s="83">
        <v>1103</v>
      </c>
    </row>
    <row r="1851" spans="1:11" x14ac:dyDescent="0.25">
      <c r="A1851" s="28"/>
      <c r="B1851" s="18" t="s">
        <v>3114</v>
      </c>
      <c r="C1851" s="18" t="s">
        <v>3190</v>
      </c>
      <c r="D1851" s="112">
        <v>1977</v>
      </c>
      <c r="E1851" s="21" t="s">
        <v>3304</v>
      </c>
      <c r="F1851" s="112"/>
      <c r="G1851" s="112" t="s">
        <v>2640</v>
      </c>
      <c r="H1851" s="18"/>
      <c r="I1851" s="126">
        <v>518.4</v>
      </c>
      <c r="J1851" s="22">
        <v>2005</v>
      </c>
      <c r="K1851" s="126">
        <v>1102</v>
      </c>
    </row>
    <row r="1852" spans="1:11" x14ac:dyDescent="0.25">
      <c r="B1852" s="74" t="s">
        <v>3313</v>
      </c>
      <c r="C1852" s="74" t="s">
        <v>293</v>
      </c>
      <c r="D1852" s="83">
        <v>1981</v>
      </c>
      <c r="E1852" s="83" t="s">
        <v>3305</v>
      </c>
      <c r="F1852" s="83"/>
      <c r="G1852" s="83" t="s">
        <v>2640</v>
      </c>
      <c r="H1852" s="85"/>
      <c r="I1852" s="88">
        <v>518.55999999999995</v>
      </c>
      <c r="J1852" s="83">
        <v>2005</v>
      </c>
      <c r="K1852" s="83">
        <v>1102</v>
      </c>
    </row>
    <row r="1853" spans="1:11" x14ac:dyDescent="0.25">
      <c r="B1853" s="74" t="s">
        <v>5876</v>
      </c>
      <c r="C1853" s="74" t="s">
        <v>1019</v>
      </c>
      <c r="D1853" s="83">
        <v>1986</v>
      </c>
      <c r="E1853" s="83" t="s">
        <v>5877</v>
      </c>
      <c r="F1853" s="83"/>
      <c r="G1853" s="83" t="s">
        <v>2640</v>
      </c>
      <c r="H1853" s="85"/>
      <c r="I1853" s="88">
        <v>518.76</v>
      </c>
      <c r="J1853" s="83">
        <v>2014</v>
      </c>
      <c r="K1853" s="83">
        <v>1101</v>
      </c>
    </row>
    <row r="1854" spans="1:11" x14ac:dyDescent="0.25">
      <c r="B1854" t="s">
        <v>1878</v>
      </c>
      <c r="C1854" s="18" t="s">
        <v>3561</v>
      </c>
      <c r="D1854" s="112">
        <v>1975</v>
      </c>
      <c r="E1854" s="21" t="s">
        <v>4616</v>
      </c>
      <c r="F1854" s="4" t="s">
        <v>2672</v>
      </c>
      <c r="G1854" s="112" t="s">
        <v>2640</v>
      </c>
      <c r="H1854" s="18"/>
      <c r="I1854" s="126">
        <v>519.57000000000005</v>
      </c>
      <c r="J1854" s="22">
        <v>2010</v>
      </c>
      <c r="K1854" s="126">
        <v>1098</v>
      </c>
    </row>
    <row r="1855" spans="1:11" x14ac:dyDescent="0.25">
      <c r="A1855">
        <v>20</v>
      </c>
      <c r="B1855" s="74" t="s">
        <v>1880</v>
      </c>
      <c r="C1855" s="74" t="s">
        <v>2830</v>
      </c>
      <c r="D1855" s="83">
        <v>1964</v>
      </c>
      <c r="E1855" s="83" t="s">
        <v>1881</v>
      </c>
      <c r="F1855" s="83" t="s">
        <v>2639</v>
      </c>
      <c r="G1855" s="83" t="s">
        <v>2640</v>
      </c>
      <c r="H1855" s="85"/>
      <c r="I1855" s="88">
        <v>520.17999999999995</v>
      </c>
      <c r="J1855" s="83">
        <v>1997</v>
      </c>
      <c r="K1855" s="83">
        <v>1095</v>
      </c>
    </row>
    <row r="1856" spans="1:11" x14ac:dyDescent="0.25">
      <c r="B1856" s="74" t="s">
        <v>1886</v>
      </c>
      <c r="C1856" s="74" t="s">
        <v>2319</v>
      </c>
      <c r="D1856" s="83">
        <v>1968</v>
      </c>
      <c r="E1856" s="83" t="s">
        <v>1883</v>
      </c>
      <c r="F1856" s="83"/>
      <c r="G1856" s="83" t="s">
        <v>2640</v>
      </c>
      <c r="H1856" s="85"/>
      <c r="I1856" s="88">
        <v>521.13</v>
      </c>
      <c r="J1856" s="83">
        <v>1997</v>
      </c>
      <c r="K1856" s="83">
        <v>1091</v>
      </c>
    </row>
    <row r="1857" spans="1:11" x14ac:dyDescent="0.25">
      <c r="B1857" s="74" t="s">
        <v>5361</v>
      </c>
      <c r="C1857" s="74" t="s">
        <v>2830</v>
      </c>
      <c r="D1857" s="83">
        <v>1963</v>
      </c>
      <c r="E1857" s="83" t="s">
        <v>1055</v>
      </c>
      <c r="F1857" s="83" t="s">
        <v>2639</v>
      </c>
      <c r="G1857" s="83" t="s">
        <v>2640</v>
      </c>
      <c r="H1857" s="85"/>
      <c r="I1857" s="88">
        <v>522.38</v>
      </c>
      <c r="J1857" s="83">
        <v>1992</v>
      </c>
      <c r="K1857" s="83">
        <v>1087</v>
      </c>
    </row>
    <row r="1858" spans="1:11" x14ac:dyDescent="0.25">
      <c r="B1858" s="74" t="s">
        <v>5360</v>
      </c>
      <c r="C1858" s="74" t="s">
        <v>718</v>
      </c>
      <c r="D1858" s="83">
        <v>1964</v>
      </c>
      <c r="E1858" s="83" t="s">
        <v>1056</v>
      </c>
      <c r="F1858" s="83" t="s">
        <v>2771</v>
      </c>
      <c r="G1858" s="83" t="s">
        <v>2640</v>
      </c>
      <c r="H1858" s="85"/>
      <c r="I1858" s="88">
        <v>523.70000000000005</v>
      </c>
      <c r="J1858" s="83">
        <v>1992</v>
      </c>
      <c r="K1858" s="83">
        <v>1081</v>
      </c>
    </row>
    <row r="1859" spans="1:11" x14ac:dyDescent="0.25">
      <c r="B1859" s="74" t="s">
        <v>1057</v>
      </c>
      <c r="C1859" s="74" t="s">
        <v>695</v>
      </c>
      <c r="D1859" s="83"/>
      <c r="E1859" s="83" t="s">
        <v>1058</v>
      </c>
      <c r="F1859" s="83"/>
      <c r="G1859" s="83"/>
      <c r="H1859" s="85"/>
      <c r="I1859" s="88">
        <v>523.83000000000004</v>
      </c>
      <c r="J1859" s="83">
        <v>1992</v>
      </c>
      <c r="K1859" s="83">
        <v>1080</v>
      </c>
    </row>
    <row r="1860" spans="1:11" x14ac:dyDescent="0.25">
      <c r="B1860" s="74" t="s">
        <v>4627</v>
      </c>
      <c r="C1860" s="74" t="s">
        <v>1120</v>
      </c>
      <c r="D1860" s="83">
        <v>1980</v>
      </c>
      <c r="E1860" s="83" t="s">
        <v>4617</v>
      </c>
      <c r="F1860" s="83" t="s">
        <v>2656</v>
      </c>
      <c r="G1860" s="83" t="s">
        <v>2640</v>
      </c>
      <c r="H1860" s="85"/>
      <c r="I1860" s="88">
        <v>524.15</v>
      </c>
      <c r="J1860" s="83">
        <v>2010</v>
      </c>
      <c r="K1860" s="83">
        <v>1079</v>
      </c>
    </row>
    <row r="1861" spans="1:11" x14ac:dyDescent="0.25">
      <c r="B1861" s="74" t="s">
        <v>5362</v>
      </c>
      <c r="C1861" s="74" t="s">
        <v>505</v>
      </c>
      <c r="D1861" s="83">
        <v>1963</v>
      </c>
      <c r="E1861" s="83" t="s">
        <v>1059</v>
      </c>
      <c r="F1861" s="83" t="s">
        <v>2691</v>
      </c>
      <c r="G1861" s="83" t="s">
        <v>2640</v>
      </c>
      <c r="H1861" s="85"/>
      <c r="I1861" s="88">
        <v>524.34</v>
      </c>
      <c r="J1861" s="83">
        <v>1992</v>
      </c>
      <c r="K1861" s="83">
        <v>1078</v>
      </c>
    </row>
    <row r="1862" spans="1:11" x14ac:dyDescent="0.25">
      <c r="B1862" s="74" t="s">
        <v>5363</v>
      </c>
      <c r="C1862" s="74" t="s">
        <v>1060</v>
      </c>
      <c r="D1862" s="83">
        <v>1965</v>
      </c>
      <c r="E1862" s="83" t="s">
        <v>1061</v>
      </c>
      <c r="F1862" s="83" t="s">
        <v>2639</v>
      </c>
      <c r="G1862" s="83" t="s">
        <v>2640</v>
      </c>
      <c r="H1862" s="85"/>
      <c r="I1862" s="88">
        <v>525.45000000000005</v>
      </c>
      <c r="J1862" s="83">
        <v>1992</v>
      </c>
      <c r="K1862" s="83">
        <v>1074</v>
      </c>
    </row>
    <row r="1863" spans="1:11" x14ac:dyDescent="0.25">
      <c r="B1863" s="74" t="s">
        <v>5878</v>
      </c>
      <c r="C1863" s="74" t="s">
        <v>1640</v>
      </c>
      <c r="D1863" s="83">
        <v>1990</v>
      </c>
      <c r="E1863" s="83" t="s">
        <v>5879</v>
      </c>
      <c r="F1863" s="83"/>
      <c r="G1863" s="83" t="s">
        <v>2640</v>
      </c>
      <c r="H1863" s="85"/>
      <c r="I1863" s="88">
        <v>525.49</v>
      </c>
      <c r="J1863" s="83">
        <v>2014</v>
      </c>
      <c r="K1863" s="83">
        <v>1074</v>
      </c>
    </row>
    <row r="1864" spans="1:11" x14ac:dyDescent="0.25">
      <c r="B1864" s="74" t="s">
        <v>3894</v>
      </c>
      <c r="C1864" s="74" t="s">
        <v>1060</v>
      </c>
      <c r="D1864" s="83">
        <v>1966</v>
      </c>
      <c r="E1864" s="83" t="s">
        <v>1062</v>
      </c>
      <c r="F1864" s="83" t="s">
        <v>2639</v>
      </c>
      <c r="G1864" s="83" t="s">
        <v>2640</v>
      </c>
      <c r="H1864" s="85"/>
      <c r="I1864" s="88">
        <v>526.04999999999995</v>
      </c>
      <c r="J1864" s="83">
        <v>1992</v>
      </c>
      <c r="K1864" s="83">
        <v>1071</v>
      </c>
    </row>
    <row r="1865" spans="1:11" x14ac:dyDescent="0.25">
      <c r="A1865">
        <v>30</v>
      </c>
      <c r="B1865" s="74" t="s">
        <v>3338</v>
      </c>
      <c r="C1865" s="74" t="s">
        <v>1132</v>
      </c>
      <c r="D1865" s="83">
        <v>1984</v>
      </c>
      <c r="E1865" s="83" t="s">
        <v>3306</v>
      </c>
      <c r="F1865" s="83"/>
      <c r="G1865" s="83" t="s">
        <v>2640</v>
      </c>
      <c r="H1865" s="85"/>
      <c r="I1865" s="88">
        <v>526.85</v>
      </c>
      <c r="J1865" s="83">
        <v>2005</v>
      </c>
      <c r="K1865" s="83">
        <v>1068</v>
      </c>
    </row>
    <row r="1866" spans="1:11" x14ac:dyDescent="0.25">
      <c r="B1866" s="74" t="s">
        <v>3340</v>
      </c>
      <c r="C1866" s="74" t="s">
        <v>682</v>
      </c>
      <c r="D1866" s="83">
        <v>1987</v>
      </c>
      <c r="E1866" s="83" t="s">
        <v>3307</v>
      </c>
      <c r="F1866" s="83"/>
      <c r="G1866" s="83" t="s">
        <v>2760</v>
      </c>
      <c r="H1866" s="85"/>
      <c r="I1866" s="88">
        <v>526.94000000000005</v>
      </c>
      <c r="J1866" s="83">
        <v>2005</v>
      </c>
      <c r="K1866" s="83">
        <v>1068</v>
      </c>
    </row>
    <row r="1867" spans="1:11" x14ac:dyDescent="0.25">
      <c r="B1867" s="74" t="s">
        <v>3314</v>
      </c>
      <c r="C1867" s="74" t="s">
        <v>3312</v>
      </c>
      <c r="D1867" s="83">
        <v>1981</v>
      </c>
      <c r="E1867" s="83" t="s">
        <v>3308</v>
      </c>
      <c r="F1867" s="83" t="s">
        <v>2646</v>
      </c>
      <c r="G1867" s="83" t="s">
        <v>2640</v>
      </c>
      <c r="H1867" s="85"/>
      <c r="I1867" s="88">
        <v>527.41999999999996</v>
      </c>
      <c r="J1867" s="83">
        <v>2005</v>
      </c>
      <c r="K1867" s="83">
        <v>1066</v>
      </c>
    </row>
    <row r="1868" spans="1:11" x14ac:dyDescent="0.25">
      <c r="B1868" s="74" t="s">
        <v>5355</v>
      </c>
      <c r="C1868" s="74" t="s">
        <v>1882</v>
      </c>
      <c r="D1868" s="83">
        <v>1968</v>
      </c>
      <c r="E1868" s="83" t="s">
        <v>1885</v>
      </c>
      <c r="F1868" s="83" t="s">
        <v>2708</v>
      </c>
      <c r="G1868" s="83" t="s">
        <v>2640</v>
      </c>
      <c r="H1868" s="85"/>
      <c r="I1868" s="88">
        <v>529.4</v>
      </c>
      <c r="J1868" s="83">
        <v>1997</v>
      </c>
      <c r="K1868" s="83">
        <v>1058</v>
      </c>
    </row>
    <row r="1869" spans="1:11" x14ac:dyDescent="0.25">
      <c r="B1869" s="74" t="s">
        <v>982</v>
      </c>
      <c r="C1869" s="74" t="s">
        <v>852</v>
      </c>
      <c r="D1869" s="83">
        <v>1963</v>
      </c>
      <c r="E1869" s="83" t="s">
        <v>861</v>
      </c>
      <c r="F1869" s="83"/>
      <c r="G1869" s="83" t="s">
        <v>2640</v>
      </c>
      <c r="H1869" s="85"/>
      <c r="I1869" s="88">
        <v>529.80999999999995</v>
      </c>
      <c r="J1869" s="83">
        <v>1991</v>
      </c>
      <c r="K1869" s="83">
        <v>1056</v>
      </c>
    </row>
    <row r="1870" spans="1:11" x14ac:dyDescent="0.25">
      <c r="B1870" s="74" t="s">
        <v>5364</v>
      </c>
      <c r="C1870" s="74" t="s">
        <v>1432</v>
      </c>
      <c r="D1870" s="83">
        <v>1959</v>
      </c>
      <c r="E1870" s="83" t="s">
        <v>5365</v>
      </c>
      <c r="F1870" s="83" t="s">
        <v>2639</v>
      </c>
      <c r="G1870" s="83" t="s">
        <v>2640</v>
      </c>
      <c r="H1870" s="85"/>
      <c r="I1870" s="88">
        <v>530.25</v>
      </c>
      <c r="J1870" s="83">
        <v>1992</v>
      </c>
      <c r="K1870" s="83">
        <v>1055</v>
      </c>
    </row>
    <row r="1871" spans="1:11" x14ac:dyDescent="0.25">
      <c r="B1871" s="74" t="s">
        <v>3315</v>
      </c>
      <c r="C1871" s="74" t="s">
        <v>1132</v>
      </c>
      <c r="D1871" s="83">
        <v>1980</v>
      </c>
      <c r="E1871" s="83" t="s">
        <v>3309</v>
      </c>
      <c r="F1871" s="83"/>
      <c r="G1871" s="83" t="s">
        <v>2640</v>
      </c>
      <c r="H1871" s="85"/>
      <c r="I1871" s="88">
        <v>531.16999999999996</v>
      </c>
      <c r="J1871" s="83">
        <v>2005</v>
      </c>
      <c r="K1871" s="83">
        <v>1051</v>
      </c>
    </row>
    <row r="1872" spans="1:11" x14ac:dyDescent="0.25">
      <c r="B1872" s="74" t="s">
        <v>4632</v>
      </c>
      <c r="C1872" s="74" t="s">
        <v>1111</v>
      </c>
      <c r="D1872" s="83">
        <v>1987</v>
      </c>
      <c r="E1872" s="83" t="s">
        <v>4618</v>
      </c>
      <c r="F1872" s="83"/>
      <c r="G1872" s="83" t="s">
        <v>2640</v>
      </c>
      <c r="H1872" s="85"/>
      <c r="I1872" s="88">
        <v>531.26</v>
      </c>
      <c r="J1872" s="83">
        <v>2010</v>
      </c>
      <c r="K1872" s="83">
        <v>1051</v>
      </c>
    </row>
    <row r="1873" spans="1:11" x14ac:dyDescent="0.25">
      <c r="B1873" s="74" t="s">
        <v>1884</v>
      </c>
      <c r="C1873" s="74" t="s">
        <v>1960</v>
      </c>
      <c r="D1873" s="83">
        <v>1973</v>
      </c>
      <c r="E1873" s="83" t="s">
        <v>1887</v>
      </c>
      <c r="F1873" s="83" t="s">
        <v>2691</v>
      </c>
      <c r="G1873" s="83" t="s">
        <v>2640</v>
      </c>
      <c r="H1873" s="85"/>
      <c r="I1873" s="88">
        <v>533.16999999999996</v>
      </c>
      <c r="J1873" s="83">
        <v>1997</v>
      </c>
      <c r="K1873" s="83">
        <v>1043</v>
      </c>
    </row>
    <row r="1874" spans="1:11" x14ac:dyDescent="0.25">
      <c r="B1874" s="74" t="s">
        <v>872</v>
      </c>
      <c r="C1874" s="74" t="s">
        <v>873</v>
      </c>
      <c r="D1874" s="83"/>
      <c r="E1874" s="83" t="s">
        <v>862</v>
      </c>
      <c r="F1874" s="83"/>
      <c r="G1874" s="83"/>
      <c r="H1874" s="85"/>
      <c r="I1874" s="88">
        <v>533.38</v>
      </c>
      <c r="J1874" s="83">
        <v>1991</v>
      </c>
      <c r="K1874" s="83">
        <v>1042</v>
      </c>
    </row>
    <row r="1875" spans="1:11" x14ac:dyDescent="0.25">
      <c r="A1875">
        <v>40</v>
      </c>
      <c r="B1875" s="74" t="s">
        <v>1903</v>
      </c>
      <c r="C1875" s="74" t="s">
        <v>905</v>
      </c>
      <c r="D1875" s="83">
        <v>1978</v>
      </c>
      <c r="E1875" s="83" t="s">
        <v>1888</v>
      </c>
      <c r="F1875" s="83" t="s">
        <v>2771</v>
      </c>
      <c r="G1875" s="83" t="s">
        <v>2760</v>
      </c>
      <c r="H1875" s="85"/>
      <c r="I1875" s="88">
        <v>534.28</v>
      </c>
      <c r="J1875" s="83">
        <v>1997</v>
      </c>
      <c r="K1875" s="83">
        <v>1039</v>
      </c>
    </row>
    <row r="1876" spans="1:11" x14ac:dyDescent="0.25">
      <c r="B1876" s="74" t="s">
        <v>1889</v>
      </c>
      <c r="C1876" s="74" t="s">
        <v>5484</v>
      </c>
      <c r="D1876" s="83">
        <v>1974</v>
      </c>
      <c r="E1876" s="83" t="s">
        <v>1890</v>
      </c>
      <c r="F1876" s="83" t="s">
        <v>2727</v>
      </c>
      <c r="G1876" s="83" t="s">
        <v>2640</v>
      </c>
      <c r="H1876" s="85"/>
      <c r="I1876" s="88">
        <v>535.16999999999996</v>
      </c>
      <c r="J1876" s="83">
        <v>1997</v>
      </c>
      <c r="K1876" s="83">
        <v>1035</v>
      </c>
    </row>
    <row r="1877" spans="1:11" x14ac:dyDescent="0.25">
      <c r="B1877" s="74" t="s">
        <v>1373</v>
      </c>
      <c r="C1877" s="74" t="s">
        <v>1366</v>
      </c>
      <c r="D1877" s="83">
        <v>1972</v>
      </c>
      <c r="E1877" s="83" t="s">
        <v>1891</v>
      </c>
      <c r="F1877" s="83" t="s">
        <v>2678</v>
      </c>
      <c r="G1877" s="83" t="s">
        <v>2640</v>
      </c>
      <c r="H1877" s="85"/>
      <c r="I1877" s="88">
        <v>535.41999999999996</v>
      </c>
      <c r="J1877" s="83">
        <v>1997</v>
      </c>
      <c r="K1877" s="83">
        <v>1034</v>
      </c>
    </row>
    <row r="1878" spans="1:11" x14ac:dyDescent="0.25">
      <c r="B1878" s="74" t="s">
        <v>874</v>
      </c>
      <c r="C1878" s="74" t="s">
        <v>55</v>
      </c>
      <c r="D1878" s="83">
        <v>1962</v>
      </c>
      <c r="E1878" s="83" t="s">
        <v>863</v>
      </c>
      <c r="F1878" s="83" t="s">
        <v>2656</v>
      </c>
      <c r="G1878" s="83" t="s">
        <v>2640</v>
      </c>
      <c r="H1878" s="85"/>
      <c r="I1878" s="88">
        <v>535.61</v>
      </c>
      <c r="J1878" s="83">
        <v>1991</v>
      </c>
      <c r="K1878" s="83">
        <v>1033</v>
      </c>
    </row>
    <row r="1879" spans="1:11" x14ac:dyDescent="0.25">
      <c r="B1879" s="74" t="s">
        <v>5487</v>
      </c>
      <c r="C1879" s="74" t="s">
        <v>163</v>
      </c>
      <c r="D1879" s="83">
        <v>1972</v>
      </c>
      <c r="E1879" s="83" t="s">
        <v>1892</v>
      </c>
      <c r="F1879" s="83" t="s">
        <v>2639</v>
      </c>
      <c r="G1879" s="83" t="s">
        <v>2640</v>
      </c>
      <c r="H1879" s="85"/>
      <c r="I1879" s="88">
        <v>535.87</v>
      </c>
      <c r="J1879" s="83">
        <v>1997</v>
      </c>
      <c r="K1879" s="83">
        <v>1032</v>
      </c>
    </row>
    <row r="1880" spans="1:11" x14ac:dyDescent="0.25">
      <c r="B1880" s="74" t="s">
        <v>1893</v>
      </c>
      <c r="C1880" s="74" t="s">
        <v>807</v>
      </c>
      <c r="D1880" s="83">
        <v>1971</v>
      </c>
      <c r="E1880" s="83" t="s">
        <v>1894</v>
      </c>
      <c r="F1880" s="83" t="s">
        <v>2678</v>
      </c>
      <c r="G1880" s="83" t="s">
        <v>2640</v>
      </c>
      <c r="H1880" s="85"/>
      <c r="I1880" s="88">
        <v>536.07000000000005</v>
      </c>
      <c r="J1880" s="83">
        <v>1997</v>
      </c>
      <c r="K1880" s="83">
        <v>1032</v>
      </c>
    </row>
    <row r="1881" spans="1:11" x14ac:dyDescent="0.25">
      <c r="B1881" s="74" t="s">
        <v>1895</v>
      </c>
      <c r="C1881" s="74" t="s">
        <v>831</v>
      </c>
      <c r="D1881" s="83">
        <v>1974</v>
      </c>
      <c r="E1881" s="83" t="s">
        <v>1896</v>
      </c>
      <c r="F1881" s="83"/>
      <c r="G1881" s="83" t="s">
        <v>2640</v>
      </c>
      <c r="H1881" s="85"/>
      <c r="I1881" s="88">
        <v>536.94000000000005</v>
      </c>
      <c r="J1881" s="83">
        <v>1997</v>
      </c>
      <c r="K1881" s="83">
        <v>1028</v>
      </c>
    </row>
    <row r="1882" spans="1:11" x14ac:dyDescent="0.25">
      <c r="B1882" s="74" t="s">
        <v>4628</v>
      </c>
      <c r="C1882" s="74" t="s">
        <v>4622</v>
      </c>
      <c r="D1882" s="83">
        <v>1988</v>
      </c>
      <c r="E1882" s="83" t="s">
        <v>4619</v>
      </c>
      <c r="F1882" s="83" t="s">
        <v>2639</v>
      </c>
      <c r="G1882" s="83" t="s">
        <v>2657</v>
      </c>
      <c r="H1882" s="85"/>
      <c r="I1882" s="88">
        <v>540.16999999999996</v>
      </c>
      <c r="J1882" s="83">
        <v>2010</v>
      </c>
      <c r="K1882" s="83">
        <v>1016</v>
      </c>
    </row>
    <row r="1883" spans="1:11" x14ac:dyDescent="0.25">
      <c r="B1883" s="74" t="s">
        <v>1897</v>
      </c>
      <c r="C1883" s="74" t="s">
        <v>1996</v>
      </c>
      <c r="D1883" s="83">
        <v>1969</v>
      </c>
      <c r="E1883" s="83" t="s">
        <v>1898</v>
      </c>
      <c r="F1883" s="83" t="s">
        <v>2702</v>
      </c>
      <c r="G1883" s="83" t="s">
        <v>2640</v>
      </c>
      <c r="H1883" s="85"/>
      <c r="I1883" s="88">
        <v>541.30999999999995</v>
      </c>
      <c r="J1883" s="83">
        <v>1997</v>
      </c>
      <c r="K1883" s="83">
        <v>1011</v>
      </c>
    </row>
    <row r="1884" spans="1:11" x14ac:dyDescent="0.25">
      <c r="B1884" s="74" t="s">
        <v>1899</v>
      </c>
      <c r="C1884" s="74" t="s">
        <v>5488</v>
      </c>
      <c r="D1884" s="83">
        <v>1968</v>
      </c>
      <c r="E1884" s="83" t="s">
        <v>1902</v>
      </c>
      <c r="F1884" s="83" t="s">
        <v>2639</v>
      </c>
      <c r="G1884" s="83" t="s">
        <v>2640</v>
      </c>
      <c r="H1884" s="85"/>
      <c r="I1884" s="88">
        <v>542.03</v>
      </c>
      <c r="J1884" s="83">
        <v>1997</v>
      </c>
      <c r="K1884" s="83">
        <v>1008</v>
      </c>
    </row>
    <row r="1885" spans="1:11" x14ac:dyDescent="0.25">
      <c r="B1885" t="s">
        <v>4629</v>
      </c>
      <c r="C1885" s="18" t="s">
        <v>4623</v>
      </c>
      <c r="D1885" s="141">
        <v>1983</v>
      </c>
      <c r="E1885" s="21" t="s">
        <v>4620</v>
      </c>
      <c r="F1885" s="4" t="s">
        <v>2859</v>
      </c>
      <c r="G1885" s="141" t="s">
        <v>2640</v>
      </c>
      <c r="H1885" s="18"/>
      <c r="I1885" s="141">
        <v>543.46</v>
      </c>
      <c r="J1885" s="22">
        <v>2010</v>
      </c>
      <c r="K1885" s="141">
        <v>1003</v>
      </c>
    </row>
    <row r="1886" spans="1:11" x14ac:dyDescent="0.25">
      <c r="A1886">
        <v>50</v>
      </c>
      <c r="B1886" s="74" t="s">
        <v>5489</v>
      </c>
      <c r="C1886" s="74" t="s">
        <v>929</v>
      </c>
      <c r="D1886" s="83">
        <v>1973</v>
      </c>
      <c r="E1886" s="83" t="s">
        <v>1900</v>
      </c>
      <c r="F1886" s="83" t="s">
        <v>2691</v>
      </c>
      <c r="G1886" s="83" t="s">
        <v>2640</v>
      </c>
      <c r="H1886" s="85"/>
      <c r="I1886" s="88">
        <v>543.86</v>
      </c>
      <c r="J1886" s="83">
        <v>1997</v>
      </c>
      <c r="K1886" s="83">
        <v>1001</v>
      </c>
    </row>
    <row r="1887" spans="1:11" x14ac:dyDescent="0.25">
      <c r="B1887" s="74" t="s">
        <v>5366</v>
      </c>
      <c r="C1887" s="74" t="s">
        <v>718</v>
      </c>
      <c r="D1887" s="83">
        <v>1966</v>
      </c>
      <c r="E1887" s="83" t="s">
        <v>5367</v>
      </c>
      <c r="F1887" s="83" t="s">
        <v>2771</v>
      </c>
      <c r="G1887" s="83" t="s">
        <v>2640</v>
      </c>
      <c r="H1887" s="85"/>
      <c r="I1887" s="88">
        <v>548.75</v>
      </c>
      <c r="J1887" s="83">
        <v>1992</v>
      </c>
      <c r="K1887" s="83">
        <v>982</v>
      </c>
    </row>
    <row r="1888" spans="1:11" x14ac:dyDescent="0.25">
      <c r="B1888" s="74" t="s">
        <v>5368</v>
      </c>
      <c r="C1888" s="74" t="s">
        <v>132</v>
      </c>
      <c r="D1888" s="83">
        <v>1966</v>
      </c>
      <c r="E1888" s="83" t="s">
        <v>5369</v>
      </c>
      <c r="F1888" s="83" t="s">
        <v>2672</v>
      </c>
      <c r="G1888" s="83" t="s">
        <v>2640</v>
      </c>
      <c r="H1888" s="85"/>
      <c r="I1888" s="88">
        <v>549.14</v>
      </c>
      <c r="J1888" s="83">
        <v>1992</v>
      </c>
      <c r="K1888" s="83">
        <v>981</v>
      </c>
    </row>
    <row r="1889" spans="1:12" x14ac:dyDescent="0.25">
      <c r="B1889" s="74" t="s">
        <v>5490</v>
      </c>
      <c r="C1889" s="74" t="s">
        <v>1463</v>
      </c>
      <c r="D1889" s="83">
        <v>1969</v>
      </c>
      <c r="E1889" s="83" t="s">
        <v>1901</v>
      </c>
      <c r="F1889" s="83" t="s">
        <v>2639</v>
      </c>
      <c r="G1889" s="83" t="s">
        <v>2640</v>
      </c>
      <c r="H1889" s="85"/>
      <c r="I1889" s="88">
        <v>549.41</v>
      </c>
      <c r="J1889" s="83">
        <v>1997</v>
      </c>
      <c r="K1889" s="83">
        <v>980</v>
      </c>
    </row>
    <row r="1890" spans="1:12" x14ac:dyDescent="0.25">
      <c r="B1890" s="74" t="s">
        <v>3316</v>
      </c>
      <c r="C1890" s="74" t="s">
        <v>1132</v>
      </c>
      <c r="D1890" s="83">
        <v>1974</v>
      </c>
      <c r="E1890" s="83" t="s">
        <v>3310</v>
      </c>
      <c r="F1890" s="83"/>
      <c r="G1890" s="83" t="s">
        <v>2640</v>
      </c>
      <c r="H1890" s="85"/>
      <c r="I1890" s="88">
        <v>549.45000000000005</v>
      </c>
      <c r="J1890" s="83">
        <v>2005</v>
      </c>
      <c r="K1890" s="83">
        <v>980</v>
      </c>
    </row>
    <row r="1891" spans="1:12" x14ac:dyDescent="0.25">
      <c r="B1891" s="74" t="s">
        <v>875</v>
      </c>
      <c r="C1891" s="74" t="s">
        <v>55</v>
      </c>
      <c r="D1891" s="83">
        <v>1970</v>
      </c>
      <c r="E1891" s="83" t="s">
        <v>864</v>
      </c>
      <c r="F1891" s="83" t="s">
        <v>2656</v>
      </c>
      <c r="G1891" s="83" t="s">
        <v>2657</v>
      </c>
      <c r="H1891" s="85"/>
      <c r="I1891" s="88">
        <v>556.91</v>
      </c>
      <c r="J1891" s="83">
        <v>1991</v>
      </c>
      <c r="K1891" s="83">
        <v>951</v>
      </c>
    </row>
    <row r="1892" spans="1:12" x14ac:dyDescent="0.25">
      <c r="B1892" s="74" t="s">
        <v>876</v>
      </c>
      <c r="C1892" s="74" t="s">
        <v>589</v>
      </c>
      <c r="D1892" s="83"/>
      <c r="E1892" s="83" t="s">
        <v>865</v>
      </c>
      <c r="F1892" s="83"/>
      <c r="G1892" s="83"/>
      <c r="H1892" s="85"/>
      <c r="I1892" s="88">
        <v>557.66999999999996</v>
      </c>
      <c r="J1892" s="83">
        <v>1991</v>
      </c>
      <c r="K1892" s="83">
        <v>948</v>
      </c>
    </row>
    <row r="1893" spans="1:12" x14ac:dyDescent="0.25">
      <c r="B1893" s="74" t="s">
        <v>877</v>
      </c>
      <c r="C1893" s="74" t="s">
        <v>325</v>
      </c>
      <c r="D1893" s="83"/>
      <c r="E1893" s="83" t="s">
        <v>866</v>
      </c>
      <c r="F1893" s="83"/>
      <c r="G1893" s="83"/>
      <c r="H1893" s="85"/>
      <c r="I1893" s="88">
        <v>560.23</v>
      </c>
      <c r="J1893" s="83">
        <v>1991</v>
      </c>
      <c r="K1893" s="83">
        <v>939</v>
      </c>
    </row>
    <row r="1894" spans="1:12" x14ac:dyDescent="0.25">
      <c r="B1894" s="74" t="s">
        <v>878</v>
      </c>
      <c r="C1894" s="74" t="s">
        <v>55</v>
      </c>
      <c r="D1894" s="83"/>
      <c r="E1894" s="83" t="s">
        <v>867</v>
      </c>
      <c r="F1894" s="83" t="s">
        <v>2656</v>
      </c>
      <c r="G1894" s="83"/>
      <c r="H1894" s="85"/>
      <c r="I1894" s="88">
        <v>560.41</v>
      </c>
      <c r="J1894" s="83">
        <v>1991</v>
      </c>
      <c r="K1894" s="83">
        <v>938</v>
      </c>
    </row>
    <row r="1895" spans="1:12" x14ac:dyDescent="0.25">
      <c r="B1895" s="74" t="s">
        <v>879</v>
      </c>
      <c r="C1895" s="74" t="s">
        <v>2874</v>
      </c>
      <c r="D1895" s="83"/>
      <c r="E1895" s="83" t="s">
        <v>868</v>
      </c>
      <c r="F1895" s="83" t="s">
        <v>2656</v>
      </c>
      <c r="G1895" s="83"/>
      <c r="H1895" s="85"/>
      <c r="I1895" s="88">
        <v>573.02</v>
      </c>
      <c r="J1895" s="83">
        <v>1991</v>
      </c>
      <c r="K1895" s="83">
        <v>891</v>
      </c>
    </row>
    <row r="1896" spans="1:12" x14ac:dyDescent="0.25">
      <c r="A1896">
        <v>60</v>
      </c>
      <c r="B1896" s="74" t="s">
        <v>5094</v>
      </c>
      <c r="C1896" s="74" t="s">
        <v>4507</v>
      </c>
      <c r="D1896" s="83">
        <v>1987</v>
      </c>
      <c r="E1896" s="83" t="s">
        <v>5087</v>
      </c>
      <c r="F1896" s="83"/>
      <c r="G1896" s="83" t="s">
        <v>2803</v>
      </c>
      <c r="H1896" s="85"/>
      <c r="I1896" s="88">
        <v>589.99</v>
      </c>
      <c r="J1896" s="83">
        <v>1992</v>
      </c>
      <c r="K1896" s="83">
        <v>830</v>
      </c>
    </row>
    <row r="1897" spans="1:12" x14ac:dyDescent="0.25">
      <c r="B1897" s="74" t="s">
        <v>880</v>
      </c>
      <c r="C1897" s="74" t="s">
        <v>737</v>
      </c>
      <c r="D1897" s="83"/>
      <c r="E1897" s="83" t="s">
        <v>869</v>
      </c>
      <c r="F1897" s="83" t="s">
        <v>2656</v>
      </c>
      <c r="G1897" s="83"/>
      <c r="H1897" s="85"/>
      <c r="I1897" s="88">
        <v>595.45000000000005</v>
      </c>
      <c r="J1897" s="83">
        <v>1991</v>
      </c>
      <c r="K1897" s="83">
        <v>811</v>
      </c>
    </row>
    <row r="1898" spans="1:12" x14ac:dyDescent="0.25">
      <c r="B1898" s="74" t="s">
        <v>881</v>
      </c>
      <c r="C1898" s="74" t="s">
        <v>2874</v>
      </c>
      <c r="D1898" s="83"/>
      <c r="E1898" s="83" t="s">
        <v>870</v>
      </c>
      <c r="F1898" s="83" t="s">
        <v>2656</v>
      </c>
      <c r="G1898" s="83"/>
      <c r="H1898" s="85"/>
      <c r="I1898" s="88">
        <v>608.12</v>
      </c>
      <c r="J1898" s="83">
        <v>1991</v>
      </c>
      <c r="K1898" s="83">
        <v>767</v>
      </c>
    </row>
    <row r="1899" spans="1:12" x14ac:dyDescent="0.25">
      <c r="A1899">
        <v>63</v>
      </c>
      <c r="B1899" s="74" t="s">
        <v>882</v>
      </c>
      <c r="C1899" s="74" t="s">
        <v>55</v>
      </c>
      <c r="D1899" s="83"/>
      <c r="E1899" s="83" t="s">
        <v>871</v>
      </c>
      <c r="F1899" s="83" t="s">
        <v>2656</v>
      </c>
      <c r="G1899" s="83"/>
      <c r="H1899" s="85"/>
      <c r="I1899" s="88">
        <v>615.47</v>
      </c>
      <c r="J1899" s="83">
        <v>1991</v>
      </c>
      <c r="K1899" s="83">
        <v>743</v>
      </c>
    </row>
    <row r="1901" spans="1:12" x14ac:dyDescent="0.25">
      <c r="A1901" s="77" t="s">
        <v>803</v>
      </c>
      <c r="B1901" s="78"/>
      <c r="C1901" s="78"/>
      <c r="D1901" s="81"/>
      <c r="E1901" s="81"/>
      <c r="F1901" s="81"/>
      <c r="G1901" s="81"/>
      <c r="H1901" s="81"/>
      <c r="I1901" s="87"/>
      <c r="J1901" s="81"/>
      <c r="K1901" s="81"/>
      <c r="L1901" s="78"/>
    </row>
    <row r="1902" spans="1:12" ht="4.5" customHeight="1" x14ac:dyDescent="0.25"/>
    <row r="1903" spans="1:12" x14ac:dyDescent="0.25">
      <c r="A1903">
        <v>1</v>
      </c>
      <c r="B1903" s="74" t="s">
        <v>5883</v>
      </c>
      <c r="C1903" s="74" t="s">
        <v>1234</v>
      </c>
      <c r="D1903" s="83">
        <v>1988</v>
      </c>
      <c r="E1903" s="88">
        <v>2.25</v>
      </c>
      <c r="F1903" s="83"/>
      <c r="G1903" s="83" t="s">
        <v>2640</v>
      </c>
      <c r="H1903" s="85"/>
      <c r="I1903" s="88"/>
      <c r="J1903" s="83">
        <v>2014</v>
      </c>
      <c r="K1903" s="83">
        <v>1113</v>
      </c>
    </row>
    <row r="1904" spans="1:12" x14ac:dyDescent="0.25">
      <c r="B1904" s="74" t="s">
        <v>3975</v>
      </c>
      <c r="C1904" s="74" t="s">
        <v>1987</v>
      </c>
      <c r="D1904" s="83">
        <v>1981</v>
      </c>
      <c r="E1904" s="88">
        <v>2.2400000000000002</v>
      </c>
      <c r="F1904" s="83"/>
      <c r="G1904" s="83" t="s">
        <v>2657</v>
      </c>
      <c r="H1904" s="85"/>
      <c r="I1904" s="88"/>
      <c r="J1904" s="83">
        <v>2003</v>
      </c>
      <c r="K1904" s="83">
        <v>1099</v>
      </c>
    </row>
    <row r="1905" spans="1:11" x14ac:dyDescent="0.25">
      <c r="B1905" s="74" t="s">
        <v>2770</v>
      </c>
      <c r="C1905" s="74" t="s">
        <v>685</v>
      </c>
      <c r="D1905" s="83">
        <v>1980</v>
      </c>
      <c r="E1905" s="88">
        <v>2.21</v>
      </c>
      <c r="F1905" s="83" t="s">
        <v>2942</v>
      </c>
      <c r="G1905" s="83" t="s">
        <v>2657</v>
      </c>
      <c r="H1905" s="85"/>
      <c r="I1905" s="88"/>
      <c r="J1905" s="83">
        <v>2002</v>
      </c>
      <c r="K1905" s="83">
        <v>1070</v>
      </c>
    </row>
    <row r="1906" spans="1:11" x14ac:dyDescent="0.25">
      <c r="B1906" s="74" t="s">
        <v>5884</v>
      </c>
      <c r="C1906" s="74" t="s">
        <v>1435</v>
      </c>
      <c r="D1906" s="83">
        <v>1988</v>
      </c>
      <c r="E1906" s="88">
        <v>2.2000000000000002</v>
      </c>
      <c r="F1906" s="83"/>
      <c r="G1906" s="83" t="s">
        <v>2640</v>
      </c>
      <c r="H1906" s="85"/>
      <c r="I1906" s="88"/>
      <c r="J1906" s="83">
        <v>2014</v>
      </c>
      <c r="K1906" s="83">
        <v>1064</v>
      </c>
    </row>
    <row r="1907" spans="1:11" x14ac:dyDescent="0.25">
      <c r="B1907" s="74" t="s">
        <v>5885</v>
      </c>
      <c r="C1907" s="74" t="s">
        <v>5866</v>
      </c>
      <c r="D1907" s="83">
        <v>1993</v>
      </c>
      <c r="E1907" s="88">
        <v>2.2000000000000002</v>
      </c>
      <c r="F1907" s="83"/>
      <c r="G1907" s="83" t="s">
        <v>2657</v>
      </c>
      <c r="H1907" s="85"/>
      <c r="I1907" s="88"/>
      <c r="J1907" s="83">
        <v>2014</v>
      </c>
      <c r="K1907" s="83">
        <v>1064</v>
      </c>
    </row>
    <row r="1908" spans="1:11" x14ac:dyDescent="0.25">
      <c r="B1908" s="74" t="s">
        <v>5909</v>
      </c>
      <c r="C1908" s="74" t="s">
        <v>1020</v>
      </c>
      <c r="D1908" s="83">
        <v>1991</v>
      </c>
      <c r="E1908" s="88">
        <v>2.2000000000000002</v>
      </c>
      <c r="F1908" s="83"/>
      <c r="G1908" s="83" t="s">
        <v>2640</v>
      </c>
      <c r="H1908" s="85"/>
      <c r="I1908" s="88"/>
      <c r="J1908" s="83">
        <v>2014</v>
      </c>
      <c r="K1908" s="83">
        <v>1064</v>
      </c>
    </row>
    <row r="1909" spans="1:11" x14ac:dyDescent="0.25">
      <c r="B1909" s="74" t="s">
        <v>5886</v>
      </c>
      <c r="C1909" s="74" t="s">
        <v>3597</v>
      </c>
      <c r="D1909" s="83">
        <v>1987</v>
      </c>
      <c r="E1909" s="88">
        <v>2.2000000000000002</v>
      </c>
      <c r="F1909" s="83"/>
      <c r="G1909" s="83" t="s">
        <v>2640</v>
      </c>
      <c r="H1909" s="85"/>
      <c r="I1909" s="88"/>
      <c r="J1909" s="83">
        <v>2014</v>
      </c>
      <c r="K1909" s="83">
        <v>1064</v>
      </c>
    </row>
    <row r="1910" spans="1:11" x14ac:dyDescent="0.25">
      <c r="B1910" s="74" t="s">
        <v>3971</v>
      </c>
      <c r="C1910" s="74" t="s">
        <v>30</v>
      </c>
      <c r="D1910" s="83">
        <v>1975</v>
      </c>
      <c r="E1910" s="88">
        <v>2.19</v>
      </c>
      <c r="F1910" s="83" t="s">
        <v>2639</v>
      </c>
      <c r="G1910" s="83" t="s">
        <v>2640</v>
      </c>
      <c r="H1910" s="85"/>
      <c r="I1910" s="88"/>
      <c r="J1910" s="83">
        <v>2003</v>
      </c>
      <c r="K1910" s="83">
        <v>1054</v>
      </c>
    </row>
    <row r="1911" spans="1:11" x14ac:dyDescent="0.25">
      <c r="B1911" s="74" t="s">
        <v>5584</v>
      </c>
      <c r="C1911" s="74" t="s">
        <v>3108</v>
      </c>
      <c r="D1911" s="83">
        <v>1972</v>
      </c>
      <c r="E1911" s="88">
        <v>2.15</v>
      </c>
      <c r="F1911" s="83" t="s">
        <v>2713</v>
      </c>
      <c r="G1911" s="83" t="s">
        <v>2640</v>
      </c>
      <c r="H1911" s="85"/>
      <c r="I1911" s="88"/>
      <c r="J1911" s="83">
        <v>2002</v>
      </c>
      <c r="K1911" s="83">
        <v>1015</v>
      </c>
    </row>
    <row r="1912" spans="1:11" x14ac:dyDescent="0.25">
      <c r="A1912">
        <v>10</v>
      </c>
      <c r="B1912" s="74" t="s">
        <v>2779</v>
      </c>
      <c r="C1912" s="74" t="s">
        <v>3059</v>
      </c>
      <c r="D1912" s="83">
        <v>1979</v>
      </c>
      <c r="E1912" s="88">
        <v>2.15</v>
      </c>
      <c r="F1912" s="83" t="s">
        <v>2713</v>
      </c>
      <c r="G1912" s="83" t="s">
        <v>2640</v>
      </c>
      <c r="H1912" s="85"/>
      <c r="I1912" s="88"/>
      <c r="J1912" s="83">
        <v>2003</v>
      </c>
      <c r="K1912" s="83">
        <v>1015</v>
      </c>
    </row>
    <row r="1913" spans="1:11" x14ac:dyDescent="0.25">
      <c r="B1913" s="74" t="s">
        <v>5887</v>
      </c>
      <c r="C1913" s="74" t="s">
        <v>2222</v>
      </c>
      <c r="D1913" s="83">
        <v>1983</v>
      </c>
      <c r="E1913" s="88">
        <v>2.15</v>
      </c>
      <c r="F1913" s="83"/>
      <c r="G1913" s="83" t="s">
        <v>2640</v>
      </c>
      <c r="H1913" s="85"/>
      <c r="I1913" s="88"/>
      <c r="J1913" s="83">
        <v>2014</v>
      </c>
      <c r="K1913" s="83">
        <v>1015</v>
      </c>
    </row>
    <row r="1914" spans="1:11" x14ac:dyDescent="0.25">
      <c r="B1914" s="74" t="s">
        <v>5888</v>
      </c>
      <c r="C1914" s="74" t="s">
        <v>1111</v>
      </c>
      <c r="D1914" s="83">
        <v>1992</v>
      </c>
      <c r="E1914" s="88">
        <v>2.15</v>
      </c>
      <c r="F1914" s="83"/>
      <c r="G1914" s="83" t="s">
        <v>2657</v>
      </c>
      <c r="H1914" s="85"/>
      <c r="I1914" s="88"/>
      <c r="J1914" s="83">
        <v>2014</v>
      </c>
      <c r="K1914" s="83">
        <v>1015</v>
      </c>
    </row>
    <row r="1915" spans="1:11" x14ac:dyDescent="0.25">
      <c r="B1915" s="74" t="s">
        <v>5324</v>
      </c>
      <c r="C1915" s="74" t="s">
        <v>1</v>
      </c>
      <c r="D1915" s="83">
        <v>1972</v>
      </c>
      <c r="E1915" s="88">
        <v>2.12</v>
      </c>
      <c r="F1915" s="83" t="s">
        <v>2639</v>
      </c>
      <c r="G1915" s="83" t="s">
        <v>2760</v>
      </c>
      <c r="H1915" s="85"/>
      <c r="I1915" s="88"/>
      <c r="J1915" s="83">
        <v>1991</v>
      </c>
      <c r="K1915" s="83">
        <v>986</v>
      </c>
    </row>
    <row r="1916" spans="1:11" x14ac:dyDescent="0.25">
      <c r="B1916" s="74" t="s">
        <v>2589</v>
      </c>
      <c r="C1916" s="74" t="s">
        <v>151</v>
      </c>
      <c r="D1916" s="83">
        <v>1978</v>
      </c>
      <c r="E1916" s="88">
        <v>2.12</v>
      </c>
      <c r="F1916" s="83" t="s">
        <v>2771</v>
      </c>
      <c r="G1916" s="83" t="s">
        <v>2640</v>
      </c>
      <c r="H1916" s="85"/>
      <c r="I1916" s="88"/>
      <c r="J1916" s="83">
        <v>2002</v>
      </c>
      <c r="K1916" s="83">
        <v>986</v>
      </c>
    </row>
    <row r="1917" spans="1:11" x14ac:dyDescent="0.25">
      <c r="B1917" s="74" t="s">
        <v>5325</v>
      </c>
      <c r="C1917" s="74" t="s">
        <v>30</v>
      </c>
      <c r="D1917" s="83">
        <v>1963</v>
      </c>
      <c r="E1917" s="88">
        <v>2.1</v>
      </c>
      <c r="F1917" s="83" t="s">
        <v>2639</v>
      </c>
      <c r="G1917" s="83" t="s">
        <v>2640</v>
      </c>
      <c r="H1917" s="85"/>
      <c r="I1917" s="88"/>
      <c r="J1917" s="83">
        <v>1991</v>
      </c>
      <c r="K1917" s="83">
        <v>966</v>
      </c>
    </row>
    <row r="1918" spans="1:11" x14ac:dyDescent="0.25">
      <c r="B1918" t="s">
        <v>2589</v>
      </c>
      <c r="C1918" t="s">
        <v>151</v>
      </c>
      <c r="D1918" s="4">
        <v>1978</v>
      </c>
      <c r="E1918" s="5">
        <v>2.1</v>
      </c>
      <c r="F1918" s="6" t="s">
        <v>2771</v>
      </c>
      <c r="G1918" s="4" t="s">
        <v>2640</v>
      </c>
      <c r="H1918" s="18"/>
      <c r="I1918" s="126"/>
      <c r="J1918" s="22">
        <v>2001</v>
      </c>
      <c r="K1918" s="126">
        <v>966</v>
      </c>
    </row>
    <row r="1919" spans="1:11" x14ac:dyDescent="0.25">
      <c r="B1919" s="74" t="s">
        <v>2772</v>
      </c>
      <c r="C1919" s="74" t="s">
        <v>4029</v>
      </c>
      <c r="D1919" s="83">
        <v>1983</v>
      </c>
      <c r="E1919" s="88">
        <v>2.09</v>
      </c>
      <c r="F1919" s="83" t="s">
        <v>2639</v>
      </c>
      <c r="G1919" s="83" t="s">
        <v>2760</v>
      </c>
      <c r="H1919" s="85"/>
      <c r="I1919" s="88"/>
      <c r="J1919" s="83">
        <v>2002</v>
      </c>
      <c r="K1919" s="83">
        <v>957</v>
      </c>
    </row>
    <row r="1920" spans="1:11" x14ac:dyDescent="0.25">
      <c r="B1920" s="74" t="s">
        <v>2773</v>
      </c>
      <c r="C1920" s="74" t="s">
        <v>2659</v>
      </c>
      <c r="D1920" s="83">
        <v>1980</v>
      </c>
      <c r="E1920" s="88">
        <v>2.09</v>
      </c>
      <c r="F1920" s="83" t="s">
        <v>2639</v>
      </c>
      <c r="G1920" s="83" t="s">
        <v>2657</v>
      </c>
      <c r="H1920" s="85"/>
      <c r="I1920" s="88"/>
      <c r="J1920" s="83">
        <v>2002</v>
      </c>
      <c r="K1920" s="83">
        <v>957</v>
      </c>
    </row>
    <row r="1921" spans="1:11" x14ac:dyDescent="0.25">
      <c r="B1921" s="74" t="s">
        <v>1102</v>
      </c>
      <c r="C1921" s="74" t="s">
        <v>958</v>
      </c>
      <c r="D1921" s="83">
        <v>1966</v>
      </c>
      <c r="E1921" s="88">
        <v>2.08</v>
      </c>
      <c r="F1921" s="83" t="s">
        <v>2639</v>
      </c>
      <c r="G1921" s="83" t="s">
        <v>2640</v>
      </c>
      <c r="H1921" s="85"/>
      <c r="I1921" s="88"/>
      <c r="J1921" s="83">
        <v>1991</v>
      </c>
      <c r="K1921" s="83">
        <v>947</v>
      </c>
    </row>
    <row r="1922" spans="1:11" x14ac:dyDescent="0.25">
      <c r="B1922" s="74" t="s">
        <v>804</v>
      </c>
      <c r="C1922" s="74" t="s">
        <v>958</v>
      </c>
      <c r="D1922" s="83"/>
      <c r="E1922" s="88">
        <v>2.06</v>
      </c>
      <c r="F1922" s="83" t="s">
        <v>2639</v>
      </c>
      <c r="G1922" s="83"/>
      <c r="H1922" s="85"/>
      <c r="I1922" s="88"/>
      <c r="J1922" s="83">
        <v>1991</v>
      </c>
      <c r="K1922" s="83">
        <v>928</v>
      </c>
    </row>
    <row r="1923" spans="1:11" x14ac:dyDescent="0.25">
      <c r="A1923">
        <v>20</v>
      </c>
      <c r="B1923" s="74" t="s">
        <v>5234</v>
      </c>
      <c r="C1923" s="74" t="s">
        <v>3898</v>
      </c>
      <c r="D1923" s="83">
        <v>1993</v>
      </c>
      <c r="E1923" s="142">
        <v>2.06</v>
      </c>
      <c r="F1923" s="83" t="s">
        <v>2656</v>
      </c>
      <c r="G1923" s="83" t="s">
        <v>2657</v>
      </c>
      <c r="H1923" s="85"/>
      <c r="I1923" s="88"/>
      <c r="J1923" s="83">
        <v>2013</v>
      </c>
      <c r="K1923" s="83">
        <v>928</v>
      </c>
    </row>
    <row r="1924" spans="1:11" x14ac:dyDescent="0.25">
      <c r="B1924" t="s">
        <v>5584</v>
      </c>
      <c r="C1924" t="s">
        <v>3108</v>
      </c>
      <c r="D1924" s="4">
        <v>1972</v>
      </c>
      <c r="E1924" s="5">
        <v>2.0499999999999998</v>
      </c>
      <c r="F1924" s="6" t="s">
        <v>2713</v>
      </c>
      <c r="G1924" s="4" t="s">
        <v>2640</v>
      </c>
      <c r="H1924" s="18"/>
      <c r="I1924" s="126"/>
      <c r="J1924" s="22">
        <v>2001</v>
      </c>
      <c r="K1924" s="126">
        <v>918</v>
      </c>
    </row>
    <row r="1925" spans="1:11" x14ac:dyDescent="0.25">
      <c r="B1925" s="74" t="s">
        <v>2590</v>
      </c>
      <c r="C1925" s="74" t="s">
        <v>1</v>
      </c>
      <c r="D1925" s="83">
        <v>1975</v>
      </c>
      <c r="E1925" s="88">
        <v>2.0499999999999998</v>
      </c>
      <c r="F1925" s="83" t="s">
        <v>2639</v>
      </c>
      <c r="G1925" s="83" t="s">
        <v>2640</v>
      </c>
      <c r="H1925" s="85"/>
      <c r="I1925" s="88"/>
      <c r="J1925" s="83">
        <v>2001</v>
      </c>
      <c r="K1925" s="83">
        <v>918</v>
      </c>
    </row>
    <row r="1926" spans="1:11" x14ac:dyDescent="0.25">
      <c r="B1926" s="74" t="s">
        <v>5590</v>
      </c>
      <c r="C1926" s="74" t="s">
        <v>2774</v>
      </c>
      <c r="D1926" s="83">
        <v>1975</v>
      </c>
      <c r="E1926" s="88">
        <v>2.0499999999999998</v>
      </c>
      <c r="F1926" s="83" t="s">
        <v>2639</v>
      </c>
      <c r="G1926" s="83" t="s">
        <v>2640</v>
      </c>
      <c r="H1926" s="85"/>
      <c r="I1926" s="88"/>
      <c r="J1926" s="83">
        <v>2002</v>
      </c>
      <c r="K1926" s="83">
        <v>918</v>
      </c>
    </row>
    <row r="1927" spans="1:11" x14ac:dyDescent="0.25">
      <c r="B1927" s="74" t="s">
        <v>2775</v>
      </c>
      <c r="C1927" s="74" t="s">
        <v>929</v>
      </c>
      <c r="D1927" s="83">
        <v>1975</v>
      </c>
      <c r="E1927" s="88">
        <v>2.0499999999999998</v>
      </c>
      <c r="F1927" s="83" t="s">
        <v>2691</v>
      </c>
      <c r="G1927" s="83" t="s">
        <v>2640</v>
      </c>
      <c r="H1927" s="85"/>
      <c r="I1927" s="88"/>
      <c r="J1927" s="83">
        <v>2002</v>
      </c>
      <c r="K1927" s="83">
        <v>918</v>
      </c>
    </row>
    <row r="1928" spans="1:11" x14ac:dyDescent="0.25">
      <c r="A1928" s="28"/>
      <c r="B1928" t="s">
        <v>2590</v>
      </c>
      <c r="C1928" t="s">
        <v>1</v>
      </c>
      <c r="D1928" s="4">
        <v>1975</v>
      </c>
      <c r="E1928" s="5">
        <v>2.0499999999999998</v>
      </c>
      <c r="F1928" s="6" t="s">
        <v>2639</v>
      </c>
      <c r="G1928" s="4" t="s">
        <v>2640</v>
      </c>
      <c r="H1928" s="18"/>
      <c r="I1928" s="126"/>
      <c r="J1928" s="22">
        <v>2002</v>
      </c>
      <c r="K1928" s="126">
        <v>918</v>
      </c>
    </row>
    <row r="1929" spans="1:11" x14ac:dyDescent="0.25">
      <c r="B1929" s="74" t="s">
        <v>2778</v>
      </c>
      <c r="C1929" s="74" t="s">
        <v>1120</v>
      </c>
      <c r="D1929" s="83">
        <v>1982</v>
      </c>
      <c r="E1929" s="88">
        <v>2.0499999999999998</v>
      </c>
      <c r="F1929" s="83" t="s">
        <v>2656</v>
      </c>
      <c r="G1929" s="83" t="s">
        <v>2640</v>
      </c>
      <c r="H1929" s="85"/>
      <c r="I1929" s="88"/>
      <c r="J1929" s="83">
        <v>2003</v>
      </c>
      <c r="K1929" s="83">
        <v>918</v>
      </c>
    </row>
    <row r="1930" spans="1:11" x14ac:dyDescent="0.25">
      <c r="B1930" s="74" t="s">
        <v>5889</v>
      </c>
      <c r="C1930" s="74" t="s">
        <v>4281</v>
      </c>
      <c r="D1930" s="83">
        <v>1988</v>
      </c>
      <c r="E1930" s="88">
        <v>2.0499999999999998</v>
      </c>
      <c r="F1930" s="83" t="s">
        <v>2856</v>
      </c>
      <c r="G1930" s="83" t="s">
        <v>2640</v>
      </c>
      <c r="H1930" s="85"/>
      <c r="I1930" s="88"/>
      <c r="J1930" s="83">
        <v>2014</v>
      </c>
      <c r="K1930" s="83">
        <v>918</v>
      </c>
    </row>
    <row r="1931" spans="1:11" x14ac:dyDescent="0.25">
      <c r="B1931" s="74" t="s">
        <v>805</v>
      </c>
      <c r="C1931" s="74" t="s">
        <v>41</v>
      </c>
      <c r="D1931" s="83"/>
      <c r="E1931" s="88">
        <v>2.02</v>
      </c>
      <c r="F1931" s="83" t="s">
        <v>2639</v>
      </c>
      <c r="G1931" s="83"/>
      <c r="H1931" s="85"/>
      <c r="I1931" s="88"/>
      <c r="J1931" s="83">
        <v>1991</v>
      </c>
      <c r="K1931" s="83">
        <v>889</v>
      </c>
    </row>
    <row r="1932" spans="1:11" x14ac:dyDescent="0.25">
      <c r="B1932" s="74" t="s">
        <v>2591</v>
      </c>
      <c r="C1932" s="74" t="s">
        <v>1440</v>
      </c>
      <c r="D1932" s="83">
        <v>1981</v>
      </c>
      <c r="E1932" s="88">
        <v>2</v>
      </c>
      <c r="F1932" s="83" t="s">
        <v>2868</v>
      </c>
      <c r="G1932" s="83" t="s">
        <v>2657</v>
      </c>
      <c r="H1932" s="85"/>
      <c r="I1932" s="88"/>
      <c r="J1932" s="83">
        <v>2001</v>
      </c>
      <c r="K1932" s="83">
        <v>870</v>
      </c>
    </row>
    <row r="1933" spans="1:11" x14ac:dyDescent="0.25">
      <c r="B1933" s="74" t="s">
        <v>5591</v>
      </c>
      <c r="C1933" s="74" t="s">
        <v>1120</v>
      </c>
      <c r="D1933" s="83">
        <v>1978</v>
      </c>
      <c r="E1933" s="88">
        <v>2</v>
      </c>
      <c r="F1933" s="83" t="s">
        <v>2656</v>
      </c>
      <c r="G1933" s="83" t="s">
        <v>2640</v>
      </c>
      <c r="H1933" s="85"/>
      <c r="I1933" s="88"/>
      <c r="J1933" s="83">
        <v>2002</v>
      </c>
      <c r="K1933" s="83">
        <v>870</v>
      </c>
    </row>
    <row r="1934" spans="1:11" x14ac:dyDescent="0.25">
      <c r="B1934" s="74" t="s">
        <v>2776</v>
      </c>
      <c r="C1934" s="74" t="s">
        <v>45</v>
      </c>
      <c r="D1934" s="83">
        <v>1984</v>
      </c>
      <c r="E1934" s="88">
        <v>2</v>
      </c>
      <c r="F1934" s="83" t="s">
        <v>2656</v>
      </c>
      <c r="G1934" s="83" t="s">
        <v>2640</v>
      </c>
      <c r="H1934" s="85"/>
      <c r="I1934" s="88"/>
      <c r="J1934" s="83">
        <v>2002</v>
      </c>
      <c r="K1934" s="83">
        <v>870</v>
      </c>
    </row>
    <row r="1935" spans="1:11" x14ac:dyDescent="0.25">
      <c r="A1935">
        <v>30</v>
      </c>
      <c r="B1935" s="74" t="s">
        <v>2777</v>
      </c>
      <c r="C1935" s="74" t="s">
        <v>1120</v>
      </c>
      <c r="D1935" s="83"/>
      <c r="E1935" s="88">
        <v>2</v>
      </c>
      <c r="F1935" s="83" t="s">
        <v>2656</v>
      </c>
      <c r="G1935" s="83" t="s">
        <v>2640</v>
      </c>
      <c r="H1935" s="85"/>
      <c r="I1935" s="88"/>
      <c r="J1935" s="83">
        <v>2002</v>
      </c>
      <c r="K1935" s="83">
        <v>870</v>
      </c>
    </row>
    <row r="1936" spans="1:11" x14ac:dyDescent="0.25">
      <c r="B1936" s="74" t="s">
        <v>2775</v>
      </c>
      <c r="C1936" s="74" t="s">
        <v>929</v>
      </c>
      <c r="D1936" s="83">
        <v>1975</v>
      </c>
      <c r="E1936" s="88">
        <v>2</v>
      </c>
      <c r="F1936" s="83" t="s">
        <v>2691</v>
      </c>
      <c r="G1936" s="83" t="s">
        <v>2640</v>
      </c>
      <c r="H1936" s="85"/>
      <c r="I1936" s="88"/>
      <c r="J1936" s="83">
        <v>2003</v>
      </c>
      <c r="K1936" s="83">
        <v>870</v>
      </c>
    </row>
    <row r="1937" spans="1:12" x14ac:dyDescent="0.25">
      <c r="B1937" s="18" t="s">
        <v>2590</v>
      </c>
      <c r="C1937" s="18" t="s">
        <v>30</v>
      </c>
      <c r="D1937" s="112">
        <v>1975</v>
      </c>
      <c r="E1937" s="5">
        <v>2</v>
      </c>
      <c r="F1937" s="112" t="s">
        <v>2639</v>
      </c>
      <c r="G1937" s="112" t="s">
        <v>2640</v>
      </c>
      <c r="H1937" s="18"/>
      <c r="I1937" s="126"/>
      <c r="J1937" s="22">
        <v>2003</v>
      </c>
      <c r="K1937" s="126">
        <v>870</v>
      </c>
    </row>
    <row r="1938" spans="1:12" x14ac:dyDescent="0.25">
      <c r="B1938" s="74" t="s">
        <v>5235</v>
      </c>
      <c r="C1938" s="74" t="s">
        <v>3898</v>
      </c>
      <c r="D1938" s="83">
        <v>1987</v>
      </c>
      <c r="E1938" s="88">
        <v>2</v>
      </c>
      <c r="F1938" s="83" t="s">
        <v>2656</v>
      </c>
      <c r="G1938" s="83" t="s">
        <v>2640</v>
      </c>
      <c r="H1938" s="85"/>
      <c r="I1938" s="88"/>
      <c r="J1938" s="83">
        <v>2013</v>
      </c>
      <c r="K1938" s="83">
        <v>870</v>
      </c>
    </row>
    <row r="1939" spans="1:12" x14ac:dyDescent="0.25">
      <c r="B1939" s="74" t="s">
        <v>806</v>
      </c>
      <c r="C1939" s="74" t="s">
        <v>807</v>
      </c>
      <c r="D1939" s="83"/>
      <c r="E1939" s="88">
        <v>1.98</v>
      </c>
      <c r="F1939" s="83" t="s">
        <v>2678</v>
      </c>
      <c r="G1939" s="83"/>
      <c r="H1939" s="85"/>
      <c r="I1939" s="88"/>
      <c r="J1939" s="83">
        <v>1991</v>
      </c>
      <c r="K1939" s="83">
        <v>851</v>
      </c>
    </row>
    <row r="1940" spans="1:12" x14ac:dyDescent="0.25">
      <c r="B1940" s="74" t="s">
        <v>808</v>
      </c>
      <c r="C1940" s="74" t="s">
        <v>809</v>
      </c>
      <c r="D1940" s="83"/>
      <c r="E1940" s="88">
        <v>1.98</v>
      </c>
      <c r="F1940" s="83"/>
      <c r="G1940" s="83"/>
      <c r="H1940" s="85"/>
      <c r="I1940" s="88"/>
      <c r="J1940" s="83">
        <v>1991</v>
      </c>
      <c r="K1940" s="83">
        <v>851</v>
      </c>
    </row>
    <row r="1941" spans="1:12" x14ac:dyDescent="0.25">
      <c r="B1941" s="74" t="s">
        <v>810</v>
      </c>
      <c r="C1941" s="74" t="s">
        <v>55</v>
      </c>
      <c r="D1941" s="83"/>
      <c r="E1941" s="88">
        <v>1.98</v>
      </c>
      <c r="F1941" s="83" t="s">
        <v>2656</v>
      </c>
      <c r="G1941" s="83"/>
      <c r="H1941" s="85"/>
      <c r="I1941" s="88"/>
      <c r="J1941" s="83">
        <v>1991</v>
      </c>
      <c r="K1941" s="83">
        <v>851</v>
      </c>
    </row>
    <row r="1942" spans="1:12" x14ac:dyDescent="0.25">
      <c r="A1942" s="28"/>
      <c r="B1942" t="s">
        <v>2778</v>
      </c>
      <c r="C1942" t="s">
        <v>45</v>
      </c>
      <c r="D1942" s="26">
        <v>1982</v>
      </c>
      <c r="E1942" s="5">
        <v>1.95</v>
      </c>
      <c r="F1942" s="6" t="s">
        <v>2656</v>
      </c>
      <c r="G1942" s="4" t="s">
        <v>2640</v>
      </c>
      <c r="H1942" s="18"/>
      <c r="I1942" s="126"/>
      <c r="J1942" s="22">
        <v>2002</v>
      </c>
      <c r="K1942" s="126">
        <v>822</v>
      </c>
    </row>
    <row r="1943" spans="1:12" x14ac:dyDescent="0.25">
      <c r="B1943" s="74" t="s">
        <v>3972</v>
      </c>
      <c r="C1943" s="74" t="s">
        <v>2005</v>
      </c>
      <c r="D1943" s="83">
        <v>1976</v>
      </c>
      <c r="E1943" s="88">
        <v>1.95</v>
      </c>
      <c r="F1943" s="83" t="s">
        <v>2639</v>
      </c>
      <c r="G1943" s="83" t="s">
        <v>2640</v>
      </c>
      <c r="H1943" s="85"/>
      <c r="I1943" s="88"/>
      <c r="J1943" s="83">
        <v>2003</v>
      </c>
      <c r="K1943" s="83">
        <v>822</v>
      </c>
    </row>
    <row r="1944" spans="1:12" x14ac:dyDescent="0.25">
      <c r="B1944" s="74" t="s">
        <v>5236</v>
      </c>
      <c r="C1944" s="74" t="s">
        <v>5233</v>
      </c>
      <c r="D1944" s="83">
        <v>1994</v>
      </c>
      <c r="E1944" s="88">
        <v>1.95</v>
      </c>
      <c r="F1944" s="83" t="s">
        <v>2656</v>
      </c>
      <c r="G1944" s="83" t="s">
        <v>2760</v>
      </c>
      <c r="H1944" s="85"/>
      <c r="I1944" s="88"/>
      <c r="J1944" s="83">
        <v>2013</v>
      </c>
      <c r="K1944" s="83">
        <v>822</v>
      </c>
    </row>
    <row r="1945" spans="1:12" x14ac:dyDescent="0.25">
      <c r="B1945" s="74" t="s">
        <v>811</v>
      </c>
      <c r="C1945" s="74" t="s">
        <v>1</v>
      </c>
      <c r="D1945" s="83"/>
      <c r="E1945" s="88">
        <v>1.9</v>
      </c>
      <c r="F1945" s="83" t="s">
        <v>2639</v>
      </c>
      <c r="G1945" s="83"/>
      <c r="H1945" s="85"/>
      <c r="I1945" s="88"/>
      <c r="J1945" s="83">
        <v>1991</v>
      </c>
      <c r="K1945" s="83">
        <v>774</v>
      </c>
    </row>
    <row r="1946" spans="1:12" x14ac:dyDescent="0.25">
      <c r="B1946" s="74" t="s">
        <v>812</v>
      </c>
      <c r="C1946" s="74" t="s">
        <v>55</v>
      </c>
      <c r="D1946" s="83"/>
      <c r="E1946" s="88">
        <v>1.9</v>
      </c>
      <c r="F1946" s="83" t="s">
        <v>2656</v>
      </c>
      <c r="G1946" s="83"/>
      <c r="H1946" s="85"/>
      <c r="I1946" s="88"/>
      <c r="J1946" s="83">
        <v>1991</v>
      </c>
      <c r="K1946" s="83">
        <v>774</v>
      </c>
    </row>
    <row r="1947" spans="1:12" x14ac:dyDescent="0.25">
      <c r="A1947">
        <v>40</v>
      </c>
      <c r="B1947" s="74" t="s">
        <v>3973</v>
      </c>
      <c r="C1947" s="74" t="s">
        <v>30</v>
      </c>
      <c r="D1947" s="83"/>
      <c r="E1947" s="88">
        <v>1.9</v>
      </c>
      <c r="F1947" s="83" t="s">
        <v>2639</v>
      </c>
      <c r="G1947" s="83" t="s">
        <v>2640</v>
      </c>
      <c r="H1947" s="85"/>
      <c r="I1947" s="88"/>
      <c r="J1947" s="83">
        <v>2003</v>
      </c>
      <c r="K1947" s="83">
        <v>774</v>
      </c>
    </row>
    <row r="1948" spans="1:12" x14ac:dyDescent="0.25">
      <c r="B1948" s="74" t="s">
        <v>3974</v>
      </c>
      <c r="C1948" s="74" t="s">
        <v>626</v>
      </c>
      <c r="D1948" s="83"/>
      <c r="E1948" s="88">
        <v>1.9</v>
      </c>
      <c r="F1948" s="83" t="s">
        <v>2656</v>
      </c>
      <c r="G1948" s="83" t="s">
        <v>2640</v>
      </c>
      <c r="H1948" s="85"/>
      <c r="I1948" s="88"/>
      <c r="J1948" s="83">
        <v>2003</v>
      </c>
      <c r="K1948" s="83">
        <v>774</v>
      </c>
    </row>
    <row r="1950" spans="1:12" x14ac:dyDescent="0.25">
      <c r="A1950" s="77" t="s">
        <v>89</v>
      </c>
      <c r="B1950" s="78"/>
      <c r="C1950" s="78"/>
      <c r="D1950" s="81"/>
      <c r="E1950" s="81"/>
      <c r="F1950" s="81"/>
      <c r="G1950" s="81"/>
      <c r="H1950" s="81"/>
      <c r="I1950" s="87"/>
      <c r="J1950" s="81"/>
      <c r="K1950" s="81"/>
      <c r="L1950" s="78"/>
    </row>
    <row r="1951" spans="1:12" ht="4.5" customHeight="1" x14ac:dyDescent="0.25"/>
    <row r="1952" spans="1:12" x14ac:dyDescent="0.25">
      <c r="A1952">
        <v>1</v>
      </c>
      <c r="B1952" s="74" t="s">
        <v>3976</v>
      </c>
      <c r="C1952" s="74" t="s">
        <v>2972</v>
      </c>
      <c r="D1952" s="83">
        <v>1980</v>
      </c>
      <c r="E1952" s="88">
        <v>5.75</v>
      </c>
      <c r="F1952" s="83" t="s">
        <v>2771</v>
      </c>
      <c r="G1952" s="83" t="s">
        <v>2640</v>
      </c>
      <c r="H1952" s="85"/>
      <c r="I1952" s="88"/>
      <c r="J1952" s="83">
        <v>2003</v>
      </c>
      <c r="K1952" s="83">
        <v>1172</v>
      </c>
    </row>
    <row r="1953" spans="1:11" x14ac:dyDescent="0.25">
      <c r="B1953" s="74" t="s">
        <v>4271</v>
      </c>
      <c r="C1953" s="74" t="s">
        <v>556</v>
      </c>
      <c r="D1953" s="83">
        <v>1977</v>
      </c>
      <c r="E1953" s="88">
        <v>5.7</v>
      </c>
      <c r="F1953" s="83" t="s">
        <v>2639</v>
      </c>
      <c r="G1953" s="83" t="s">
        <v>2640</v>
      </c>
      <c r="H1953" s="85"/>
      <c r="I1953" s="88"/>
      <c r="J1953" s="83">
        <v>2009</v>
      </c>
      <c r="K1953" s="83">
        <v>1158</v>
      </c>
    </row>
    <row r="1954" spans="1:11" x14ac:dyDescent="0.25">
      <c r="B1954" s="74" t="s">
        <v>4490</v>
      </c>
      <c r="C1954" s="74" t="s">
        <v>4484</v>
      </c>
      <c r="D1954" s="83">
        <v>1983</v>
      </c>
      <c r="E1954" s="88">
        <v>5.7</v>
      </c>
      <c r="F1954" s="83" t="s">
        <v>4491</v>
      </c>
      <c r="G1954" s="83" t="s">
        <v>2640</v>
      </c>
      <c r="H1954" s="85"/>
      <c r="I1954" s="88"/>
      <c r="J1954" s="83">
        <v>2009</v>
      </c>
      <c r="K1954" s="83">
        <v>1158</v>
      </c>
    </row>
    <row r="1955" spans="1:11" x14ac:dyDescent="0.25">
      <c r="B1955" s="74" t="s">
        <v>420</v>
      </c>
      <c r="C1955" s="74" t="s">
        <v>279</v>
      </c>
      <c r="D1955" s="83">
        <v>1960</v>
      </c>
      <c r="E1955" s="88">
        <v>5.7</v>
      </c>
      <c r="F1955" s="83" t="s">
        <v>2639</v>
      </c>
      <c r="G1955" s="83" t="s">
        <v>2640</v>
      </c>
      <c r="H1955" s="85"/>
      <c r="I1955" s="88"/>
      <c r="J1955" s="83">
        <v>1989</v>
      </c>
      <c r="K1955" s="83">
        <v>1158</v>
      </c>
    </row>
    <row r="1956" spans="1:11" x14ac:dyDescent="0.25">
      <c r="B1956" s="74" t="s">
        <v>4270</v>
      </c>
      <c r="C1956" s="74" t="s">
        <v>3004</v>
      </c>
      <c r="D1956" s="83">
        <v>1983</v>
      </c>
      <c r="E1956" s="88">
        <v>5.65</v>
      </c>
      <c r="F1956" s="83" t="s">
        <v>2856</v>
      </c>
      <c r="G1956" s="83" t="s">
        <v>2640</v>
      </c>
      <c r="H1956" s="85"/>
      <c r="I1956" s="88"/>
      <c r="J1956" s="83">
        <v>2008</v>
      </c>
      <c r="K1956" s="83">
        <v>1144</v>
      </c>
    </row>
    <row r="1957" spans="1:11" x14ac:dyDescent="0.25">
      <c r="B1957" s="74" t="s">
        <v>2625</v>
      </c>
      <c r="C1957" s="74" t="s">
        <v>2222</v>
      </c>
      <c r="D1957" s="83">
        <v>1978</v>
      </c>
      <c r="E1957" s="88">
        <v>5.65</v>
      </c>
      <c r="F1957" s="83"/>
      <c r="G1957" s="83" t="s">
        <v>2640</v>
      </c>
      <c r="H1957" s="85"/>
      <c r="I1957" s="88"/>
      <c r="J1957" s="83">
        <v>2001</v>
      </c>
      <c r="K1957" s="83">
        <v>1143</v>
      </c>
    </row>
    <row r="1958" spans="1:11" x14ac:dyDescent="0.25">
      <c r="B1958" s="74" t="s">
        <v>4801</v>
      </c>
      <c r="C1958" s="74" t="s">
        <v>1019</v>
      </c>
      <c r="D1958" s="83">
        <v>1987</v>
      </c>
      <c r="E1958" s="88">
        <v>5.63</v>
      </c>
      <c r="F1958" s="83"/>
      <c r="G1958" s="83" t="s">
        <v>2640</v>
      </c>
      <c r="H1958" s="85"/>
      <c r="I1958" s="88"/>
      <c r="J1958" s="83">
        <v>2010</v>
      </c>
      <c r="K1958" s="83">
        <v>1138</v>
      </c>
    </row>
    <row r="1959" spans="1:11" x14ac:dyDescent="0.25">
      <c r="B1959" s="74" t="s">
        <v>4485</v>
      </c>
      <c r="C1959" s="74" t="s">
        <v>1648</v>
      </c>
      <c r="D1959" s="83">
        <v>1986</v>
      </c>
      <c r="E1959" s="88">
        <v>5.6</v>
      </c>
      <c r="F1959" s="83" t="s">
        <v>3154</v>
      </c>
      <c r="G1959" s="83" t="s">
        <v>2640</v>
      </c>
      <c r="H1959" s="85"/>
      <c r="I1959" s="88"/>
      <c r="J1959" s="83">
        <v>2009</v>
      </c>
      <c r="K1959" s="83">
        <v>1130</v>
      </c>
    </row>
    <row r="1960" spans="1:11" x14ac:dyDescent="0.25">
      <c r="B1960" s="74" t="s">
        <v>90</v>
      </c>
      <c r="C1960" s="74" t="s">
        <v>91</v>
      </c>
      <c r="D1960" s="83">
        <v>1967</v>
      </c>
      <c r="E1960" s="88">
        <v>5.6</v>
      </c>
      <c r="F1960" s="83" t="s">
        <v>2781</v>
      </c>
      <c r="G1960" s="83" t="s">
        <v>2657</v>
      </c>
      <c r="H1960" s="85"/>
      <c r="I1960" s="88"/>
      <c r="J1960" s="83">
        <v>1988</v>
      </c>
      <c r="K1960" s="83">
        <v>1130</v>
      </c>
    </row>
    <row r="1961" spans="1:11" x14ac:dyDescent="0.25">
      <c r="A1961">
        <v>10</v>
      </c>
      <c r="B1961" s="74" t="s">
        <v>3977</v>
      </c>
      <c r="C1961" s="74" t="s">
        <v>5569</v>
      </c>
      <c r="D1961" s="83">
        <v>1979</v>
      </c>
      <c r="E1961" s="88">
        <v>5.6</v>
      </c>
      <c r="F1961" s="83" t="s">
        <v>2639</v>
      </c>
      <c r="G1961" s="83" t="s">
        <v>2640</v>
      </c>
      <c r="H1961" s="85"/>
      <c r="I1961" s="88"/>
      <c r="J1961" s="83">
        <v>2003</v>
      </c>
      <c r="K1961" s="83">
        <v>1130</v>
      </c>
    </row>
    <row r="1962" spans="1:11" x14ac:dyDescent="0.25">
      <c r="B1962" s="74" t="s">
        <v>4275</v>
      </c>
      <c r="C1962" s="74" t="s">
        <v>1111</v>
      </c>
      <c r="D1962" s="83">
        <v>1988</v>
      </c>
      <c r="E1962" s="88">
        <v>5.6</v>
      </c>
      <c r="F1962" s="83" t="s">
        <v>4637</v>
      </c>
      <c r="G1962" s="83" t="s">
        <v>2657</v>
      </c>
      <c r="H1962" s="85"/>
      <c r="I1962" s="88"/>
      <c r="J1962" s="83">
        <v>2010</v>
      </c>
      <c r="K1962" s="83">
        <v>1130</v>
      </c>
    </row>
    <row r="1963" spans="1:11" x14ac:dyDescent="0.25">
      <c r="B1963" s="74" t="s">
        <v>1223</v>
      </c>
      <c r="C1963" s="74" t="s">
        <v>1224</v>
      </c>
      <c r="D1963" s="83">
        <v>1969</v>
      </c>
      <c r="E1963" s="88">
        <v>5.55</v>
      </c>
      <c r="F1963" s="83"/>
      <c r="G1963" s="83" t="s">
        <v>2640</v>
      </c>
      <c r="H1963" s="85"/>
      <c r="I1963" s="88"/>
      <c r="J1963" s="83">
        <v>1993</v>
      </c>
      <c r="K1963" s="83">
        <v>1114</v>
      </c>
    </row>
    <row r="1964" spans="1:11" x14ac:dyDescent="0.25">
      <c r="B1964" s="74" t="s">
        <v>4802</v>
      </c>
      <c r="C1964" s="74" t="s">
        <v>1019</v>
      </c>
      <c r="D1964" s="83">
        <v>1988</v>
      </c>
      <c r="E1964" s="88">
        <v>5.53</v>
      </c>
      <c r="F1964" s="83"/>
      <c r="G1964" s="83" t="s">
        <v>2640</v>
      </c>
      <c r="H1964" s="85"/>
      <c r="I1964" s="88"/>
      <c r="J1964" s="83">
        <v>2011</v>
      </c>
      <c r="K1964" s="83">
        <v>1109</v>
      </c>
    </row>
    <row r="1965" spans="1:11" x14ac:dyDescent="0.25">
      <c r="B1965" s="74" t="s">
        <v>4803</v>
      </c>
      <c r="C1965" s="74" t="s">
        <v>1111</v>
      </c>
      <c r="D1965" s="83">
        <v>1986</v>
      </c>
      <c r="E1965" s="88">
        <v>5.53</v>
      </c>
      <c r="F1965" s="83"/>
      <c r="G1965" s="83" t="s">
        <v>2640</v>
      </c>
      <c r="H1965" s="85"/>
      <c r="I1965" s="88"/>
      <c r="J1965" s="83">
        <v>2011</v>
      </c>
      <c r="K1965" s="83">
        <v>1109</v>
      </c>
    </row>
    <row r="1966" spans="1:11" x14ac:dyDescent="0.25">
      <c r="B1966" s="74" t="s">
        <v>4804</v>
      </c>
      <c r="C1966" s="74" t="s">
        <v>1111</v>
      </c>
      <c r="D1966" s="83">
        <v>1985</v>
      </c>
      <c r="E1966" s="88">
        <v>5.53</v>
      </c>
      <c r="F1966" s="83"/>
      <c r="G1966" s="83" t="s">
        <v>2640</v>
      </c>
      <c r="H1966" s="85"/>
      <c r="I1966" s="88"/>
      <c r="J1966" s="83">
        <v>2011</v>
      </c>
      <c r="K1966" s="83">
        <v>1109</v>
      </c>
    </row>
    <row r="1967" spans="1:11" x14ac:dyDescent="0.25">
      <c r="B1967" s="74" t="s">
        <v>127</v>
      </c>
      <c r="C1967" s="74" t="s">
        <v>91</v>
      </c>
      <c r="D1967" s="83">
        <v>1966</v>
      </c>
      <c r="E1967" s="88">
        <v>5.5</v>
      </c>
      <c r="F1967" s="83" t="s">
        <v>2781</v>
      </c>
      <c r="G1967" s="83" t="s">
        <v>2657</v>
      </c>
      <c r="H1967" s="85"/>
      <c r="I1967" s="88"/>
      <c r="J1967" s="83">
        <v>1988</v>
      </c>
      <c r="K1967" s="83">
        <v>1101</v>
      </c>
    </row>
    <row r="1968" spans="1:11" x14ac:dyDescent="0.25">
      <c r="B1968" s="74" t="s">
        <v>1063</v>
      </c>
      <c r="C1968" s="74" t="s">
        <v>34</v>
      </c>
      <c r="D1968" s="83">
        <v>1963</v>
      </c>
      <c r="E1968" s="88">
        <v>5.5</v>
      </c>
      <c r="F1968" s="83" t="s">
        <v>2942</v>
      </c>
      <c r="G1968" s="83" t="s">
        <v>2640</v>
      </c>
      <c r="H1968" s="85"/>
      <c r="I1968" s="88"/>
      <c r="J1968" s="83">
        <v>1992</v>
      </c>
      <c r="K1968" s="83">
        <v>1101</v>
      </c>
    </row>
    <row r="1969" spans="1:11" x14ac:dyDescent="0.25">
      <c r="B1969" s="74" t="s">
        <v>713</v>
      </c>
      <c r="C1969" s="74" t="s">
        <v>2319</v>
      </c>
      <c r="D1969" s="83">
        <v>1972</v>
      </c>
      <c r="E1969" s="88">
        <v>5.5</v>
      </c>
      <c r="F1969" s="83" t="s">
        <v>3657</v>
      </c>
      <c r="G1969" s="83" t="s">
        <v>2640</v>
      </c>
      <c r="H1969" s="85"/>
      <c r="I1969" s="88"/>
      <c r="J1969" s="83">
        <v>1999</v>
      </c>
      <c r="K1969" s="83">
        <v>1101</v>
      </c>
    </row>
    <row r="1970" spans="1:11" x14ac:dyDescent="0.25">
      <c r="B1970" s="74" t="s">
        <v>3118</v>
      </c>
      <c r="C1970" s="74" t="s">
        <v>2509</v>
      </c>
      <c r="D1970" s="83">
        <v>1970</v>
      </c>
      <c r="E1970" s="88">
        <v>5.5</v>
      </c>
      <c r="F1970" s="83"/>
      <c r="G1970" s="83" t="s">
        <v>2640</v>
      </c>
      <c r="H1970" s="85"/>
      <c r="I1970" s="88"/>
      <c r="J1970" s="83">
        <v>2000</v>
      </c>
      <c r="K1970" s="83">
        <v>1101</v>
      </c>
    </row>
    <row r="1971" spans="1:11" x14ac:dyDescent="0.25">
      <c r="A1971">
        <v>20</v>
      </c>
      <c r="B1971" s="74" t="s">
        <v>1229</v>
      </c>
      <c r="C1971" s="74" t="s">
        <v>1067</v>
      </c>
      <c r="D1971" s="83">
        <v>1974</v>
      </c>
      <c r="E1971" s="88">
        <v>5.5</v>
      </c>
      <c r="F1971" s="83" t="s">
        <v>2639</v>
      </c>
      <c r="G1971" s="83" t="s">
        <v>2640</v>
      </c>
      <c r="H1971" s="85"/>
      <c r="I1971" s="88"/>
      <c r="J1971" s="83">
        <v>2002</v>
      </c>
      <c r="K1971" s="83">
        <v>1101</v>
      </c>
    </row>
    <row r="1972" spans="1:11" x14ac:dyDescent="0.25">
      <c r="B1972" s="74" t="s">
        <v>1908</v>
      </c>
      <c r="C1972" s="74" t="s">
        <v>41</v>
      </c>
      <c r="D1972" s="83">
        <v>1971</v>
      </c>
      <c r="E1972" s="88">
        <v>5.5</v>
      </c>
      <c r="F1972" s="83" t="s">
        <v>2639</v>
      </c>
      <c r="G1972" s="83" t="s">
        <v>2640</v>
      </c>
      <c r="H1972" s="85"/>
      <c r="I1972" s="88"/>
      <c r="J1972" s="83">
        <v>2002</v>
      </c>
      <c r="K1972" s="83">
        <v>1101</v>
      </c>
    </row>
    <row r="1973" spans="1:11" x14ac:dyDescent="0.25">
      <c r="B1973" s="74" t="s">
        <v>3760</v>
      </c>
      <c r="C1973" s="74" t="s">
        <v>2972</v>
      </c>
      <c r="D1973" s="83">
        <v>1983</v>
      </c>
      <c r="E1973" s="88">
        <v>5.5</v>
      </c>
      <c r="F1973" s="83" t="s">
        <v>2771</v>
      </c>
      <c r="G1973" s="83" t="s">
        <v>2657</v>
      </c>
      <c r="H1973" s="85"/>
      <c r="I1973" s="88"/>
      <c r="J1973" s="83">
        <v>2003</v>
      </c>
      <c r="K1973" s="83">
        <v>1101</v>
      </c>
    </row>
    <row r="1974" spans="1:11" x14ac:dyDescent="0.25">
      <c r="B1974" s="74" t="s">
        <v>2780</v>
      </c>
      <c r="C1974" s="74" t="s">
        <v>3877</v>
      </c>
      <c r="D1974" s="83">
        <v>1979</v>
      </c>
      <c r="E1974" s="88">
        <v>5.5</v>
      </c>
      <c r="F1974" s="83" t="s">
        <v>2781</v>
      </c>
      <c r="G1974" s="83" t="s">
        <v>2640</v>
      </c>
      <c r="H1974" s="85"/>
      <c r="I1974" s="88"/>
      <c r="J1974" s="83">
        <v>2003</v>
      </c>
      <c r="K1974" s="83">
        <v>1101</v>
      </c>
    </row>
    <row r="1975" spans="1:11" x14ac:dyDescent="0.25">
      <c r="B1975" s="74" t="s">
        <v>3756</v>
      </c>
      <c r="C1975" s="74" t="s">
        <v>1111</v>
      </c>
      <c r="D1975" s="83">
        <v>1983</v>
      </c>
      <c r="E1975" s="88">
        <v>5.5</v>
      </c>
      <c r="F1975" s="83"/>
      <c r="G1975" s="83" t="s">
        <v>2640</v>
      </c>
      <c r="H1975" s="85"/>
      <c r="I1975" s="88"/>
      <c r="J1975" s="83">
        <v>2007</v>
      </c>
      <c r="K1975" s="83">
        <v>1101</v>
      </c>
    </row>
    <row r="1976" spans="1:11" x14ac:dyDescent="0.25">
      <c r="B1976" s="74" t="s">
        <v>3757</v>
      </c>
      <c r="C1976" s="74" t="s">
        <v>3755</v>
      </c>
      <c r="D1976" s="83">
        <v>1980</v>
      </c>
      <c r="E1976" s="88">
        <v>5.5</v>
      </c>
      <c r="F1976" s="83" t="s">
        <v>2942</v>
      </c>
      <c r="G1976" s="83" t="s">
        <v>2640</v>
      </c>
      <c r="H1976" s="85"/>
      <c r="I1976" s="88"/>
      <c r="J1976" s="83">
        <v>2007</v>
      </c>
      <c r="K1976" s="83">
        <v>1101</v>
      </c>
    </row>
    <row r="1977" spans="1:11" x14ac:dyDescent="0.25">
      <c r="B1977" t="s">
        <v>4271</v>
      </c>
      <c r="C1977" s="18" t="s">
        <v>556</v>
      </c>
      <c r="D1977" s="120">
        <v>1977</v>
      </c>
      <c r="E1977" s="25">
        <v>5.5</v>
      </c>
      <c r="F1977" s="4" t="s">
        <v>2639</v>
      </c>
      <c r="G1977" s="120" t="s">
        <v>2640</v>
      </c>
      <c r="H1977" s="18"/>
      <c r="J1977" s="107">
        <v>2008</v>
      </c>
      <c r="K1977" s="126">
        <v>1101</v>
      </c>
    </row>
    <row r="1978" spans="1:11" x14ac:dyDescent="0.25">
      <c r="B1978" s="74" t="s">
        <v>1904</v>
      </c>
      <c r="C1978" s="74" t="s">
        <v>2088</v>
      </c>
      <c r="D1978" s="83">
        <v>1977</v>
      </c>
      <c r="E1978" s="88">
        <v>5.5</v>
      </c>
      <c r="F1978" s="83" t="s">
        <v>2639</v>
      </c>
      <c r="G1978" s="83" t="s">
        <v>2640</v>
      </c>
      <c r="H1978" s="85"/>
      <c r="I1978" s="88"/>
      <c r="J1978" s="83">
        <v>2001</v>
      </c>
      <c r="K1978" s="83">
        <v>1101</v>
      </c>
    </row>
    <row r="1979" spans="1:11" x14ac:dyDescent="0.25">
      <c r="B1979" s="74" t="s">
        <v>3758</v>
      </c>
      <c r="C1979" s="74" t="s">
        <v>2222</v>
      </c>
      <c r="D1979" s="83">
        <v>1978</v>
      </c>
      <c r="E1979" s="88">
        <v>5.45</v>
      </c>
      <c r="F1979" s="83"/>
      <c r="G1979" s="83" t="s">
        <v>2640</v>
      </c>
      <c r="H1979" s="85"/>
      <c r="I1979" s="88"/>
      <c r="J1979" s="83">
        <v>2009</v>
      </c>
      <c r="K1979" s="83">
        <v>1086</v>
      </c>
    </row>
    <row r="1980" spans="1:11" x14ac:dyDescent="0.25">
      <c r="B1980" t="s">
        <v>4270</v>
      </c>
      <c r="C1980" s="18" t="s">
        <v>3004</v>
      </c>
      <c r="D1980" s="120">
        <v>1983</v>
      </c>
      <c r="E1980" s="25">
        <v>5.45</v>
      </c>
      <c r="F1980" s="4" t="s">
        <v>2856</v>
      </c>
      <c r="G1980" s="120" t="s">
        <v>2640</v>
      </c>
      <c r="H1980" s="18"/>
      <c r="J1980" s="107">
        <v>2009</v>
      </c>
      <c r="K1980" s="126">
        <v>1086</v>
      </c>
    </row>
    <row r="1981" spans="1:11" x14ac:dyDescent="0.25">
      <c r="B1981" s="74" t="s">
        <v>4486</v>
      </c>
      <c r="C1981" s="74" t="s">
        <v>1111</v>
      </c>
      <c r="D1981" s="83">
        <v>1984</v>
      </c>
      <c r="E1981" s="88">
        <v>5.45</v>
      </c>
      <c r="F1981" s="83"/>
      <c r="G1981" s="83" t="s">
        <v>2640</v>
      </c>
      <c r="H1981" s="85"/>
      <c r="I1981" s="88"/>
      <c r="J1981" s="83">
        <v>2009</v>
      </c>
      <c r="K1981" s="83">
        <v>1086</v>
      </c>
    </row>
    <row r="1982" spans="1:11" x14ac:dyDescent="0.25">
      <c r="B1982" s="74" t="s">
        <v>418</v>
      </c>
      <c r="C1982" s="74" t="s">
        <v>51</v>
      </c>
      <c r="D1982" s="83">
        <v>1967</v>
      </c>
      <c r="E1982" s="88">
        <v>5.45</v>
      </c>
      <c r="F1982" s="83" t="s">
        <v>2639</v>
      </c>
      <c r="G1982" s="83" t="s">
        <v>2640</v>
      </c>
      <c r="H1982" s="85"/>
      <c r="I1982" s="88"/>
      <c r="J1982" s="83">
        <v>1996</v>
      </c>
      <c r="K1982" s="83">
        <v>1086</v>
      </c>
    </row>
    <row r="1983" spans="1:11" x14ac:dyDescent="0.25">
      <c r="A1983">
        <v>30</v>
      </c>
      <c r="B1983" s="74" t="s">
        <v>1909</v>
      </c>
      <c r="C1983" s="74" t="s">
        <v>5418</v>
      </c>
      <c r="D1983" s="83">
        <v>1972</v>
      </c>
      <c r="E1983" s="88">
        <v>5.45</v>
      </c>
      <c r="F1983" s="83" t="s">
        <v>2639</v>
      </c>
      <c r="G1983" s="83" t="s">
        <v>2640</v>
      </c>
      <c r="H1983" s="85"/>
      <c r="I1983" s="88"/>
      <c r="J1983" s="83">
        <v>1996</v>
      </c>
      <c r="K1983" s="83">
        <v>1086</v>
      </c>
    </row>
    <row r="1984" spans="1:11" x14ac:dyDescent="0.25">
      <c r="B1984" t="s">
        <v>713</v>
      </c>
      <c r="C1984" t="s">
        <v>1065</v>
      </c>
      <c r="D1984" s="4">
        <v>1972</v>
      </c>
      <c r="E1984" s="5">
        <v>5.4</v>
      </c>
      <c r="F1984" s="4" t="s">
        <v>3657</v>
      </c>
      <c r="G1984" s="4" t="s">
        <v>2760</v>
      </c>
      <c r="H1984" s="105"/>
      <c r="I1984" s="106"/>
      <c r="J1984" s="107">
        <v>1990</v>
      </c>
      <c r="K1984" s="107">
        <v>1072</v>
      </c>
    </row>
    <row r="1985" spans="2:11" x14ac:dyDescent="0.25">
      <c r="B1985" t="s">
        <v>90</v>
      </c>
      <c r="C1985" t="s">
        <v>91</v>
      </c>
      <c r="D1985" s="4">
        <v>1967</v>
      </c>
      <c r="E1985" s="5">
        <v>5.4</v>
      </c>
      <c r="F1985" s="4" t="s">
        <v>2781</v>
      </c>
      <c r="G1985" s="4" t="s">
        <v>2640</v>
      </c>
      <c r="H1985" s="105"/>
      <c r="I1985" s="106"/>
      <c r="J1985" s="107">
        <v>1992</v>
      </c>
      <c r="K1985" s="107">
        <v>1072</v>
      </c>
    </row>
    <row r="1986" spans="2:11" x14ac:dyDescent="0.25">
      <c r="B1986" s="74" t="s">
        <v>2787</v>
      </c>
      <c r="C1986" s="74" t="s">
        <v>1</v>
      </c>
      <c r="D1986" s="83">
        <v>1973</v>
      </c>
      <c r="E1986" s="88">
        <v>5.4</v>
      </c>
      <c r="F1986" s="83" t="s">
        <v>2639</v>
      </c>
      <c r="G1986" s="83" t="s">
        <v>2657</v>
      </c>
      <c r="H1986" s="85"/>
      <c r="I1986" s="88"/>
      <c r="J1986" s="83">
        <v>1993</v>
      </c>
      <c r="K1986" s="83">
        <v>1072</v>
      </c>
    </row>
    <row r="1987" spans="2:11" x14ac:dyDescent="0.25">
      <c r="B1987" t="s">
        <v>1229</v>
      </c>
      <c r="C1987" t="s">
        <v>1067</v>
      </c>
      <c r="D1987" s="4">
        <v>1974</v>
      </c>
      <c r="E1987" s="5">
        <v>5.4</v>
      </c>
      <c r="F1987" s="4" t="s">
        <v>2639</v>
      </c>
      <c r="G1987" s="4" t="s">
        <v>2640</v>
      </c>
      <c r="H1987" s="104"/>
      <c r="I1987" s="106"/>
      <c r="J1987" s="107">
        <v>1997</v>
      </c>
      <c r="K1987" s="104">
        <v>1072</v>
      </c>
    </row>
    <row r="1988" spans="2:11" x14ac:dyDescent="0.25">
      <c r="B1988" t="s">
        <v>1229</v>
      </c>
      <c r="C1988" t="s">
        <v>1067</v>
      </c>
      <c r="D1988" s="4">
        <v>1974</v>
      </c>
      <c r="E1988" s="5">
        <v>5.4</v>
      </c>
      <c r="F1988" s="6" t="s">
        <v>2639</v>
      </c>
      <c r="G1988" s="4" t="s">
        <v>2640</v>
      </c>
      <c r="H1988" s="104"/>
      <c r="I1988" s="106"/>
      <c r="J1988" s="107">
        <v>2000</v>
      </c>
      <c r="K1988" s="104">
        <v>1072</v>
      </c>
    </row>
    <row r="1989" spans="2:11" x14ac:dyDescent="0.25">
      <c r="B1989" s="74" t="s">
        <v>2882</v>
      </c>
      <c r="C1989" s="74" t="s">
        <v>1111</v>
      </c>
      <c r="D1989" s="83">
        <v>1975</v>
      </c>
      <c r="E1989" s="88">
        <v>5.4</v>
      </c>
      <c r="F1989" s="83"/>
      <c r="G1989" s="83" t="s">
        <v>2640</v>
      </c>
      <c r="H1989" s="85"/>
      <c r="I1989" s="88"/>
      <c r="J1989" s="83">
        <v>2002</v>
      </c>
      <c r="K1989" s="83">
        <v>1072</v>
      </c>
    </row>
    <row r="1990" spans="2:11" x14ac:dyDescent="0.25">
      <c r="B1990" s="74" t="s">
        <v>3796</v>
      </c>
      <c r="C1990" s="74" t="s">
        <v>2222</v>
      </c>
      <c r="D1990" s="83">
        <v>1983</v>
      </c>
      <c r="E1990" s="88">
        <v>5.4</v>
      </c>
      <c r="F1990" s="83"/>
      <c r="G1990" s="83" t="s">
        <v>2640</v>
      </c>
      <c r="H1990" s="85"/>
      <c r="I1990" s="88"/>
      <c r="J1990" s="83">
        <v>2007</v>
      </c>
      <c r="K1990" s="83">
        <v>1072</v>
      </c>
    </row>
    <row r="1991" spans="2:11" x14ac:dyDescent="0.25">
      <c r="B1991" s="18" t="s">
        <v>3758</v>
      </c>
      <c r="C1991" s="18" t="s">
        <v>2222</v>
      </c>
      <c r="D1991" s="117">
        <v>1983</v>
      </c>
      <c r="E1991" s="25">
        <v>5.4</v>
      </c>
      <c r="F1991" s="120"/>
      <c r="G1991" s="117" t="s">
        <v>2640</v>
      </c>
      <c r="H1991" s="6"/>
      <c r="J1991" s="107">
        <v>2007</v>
      </c>
      <c r="K1991" s="126">
        <v>1072</v>
      </c>
    </row>
    <row r="1992" spans="2:11" x14ac:dyDescent="0.25">
      <c r="B1992" t="s">
        <v>3760</v>
      </c>
      <c r="C1992" s="18" t="s">
        <v>4122</v>
      </c>
      <c r="D1992" s="117">
        <v>1983</v>
      </c>
      <c r="E1992" s="25">
        <v>5.4</v>
      </c>
      <c r="F1992" s="4" t="s">
        <v>2639</v>
      </c>
      <c r="G1992" s="117" t="s">
        <v>2640</v>
      </c>
      <c r="H1992" s="18"/>
      <c r="J1992" s="107">
        <v>2008</v>
      </c>
      <c r="K1992" s="126">
        <v>1072</v>
      </c>
    </row>
    <row r="1993" spans="2:11" x14ac:dyDescent="0.25">
      <c r="B1993" t="s">
        <v>4270</v>
      </c>
      <c r="C1993" s="18" t="s">
        <v>3004</v>
      </c>
      <c r="D1993" s="120">
        <v>1983</v>
      </c>
      <c r="E1993" s="25">
        <v>5.4</v>
      </c>
      <c r="F1993" s="4" t="s">
        <v>2856</v>
      </c>
      <c r="G1993" s="120" t="s">
        <v>2640</v>
      </c>
      <c r="H1993" s="18"/>
      <c r="J1993" s="107">
        <v>2010</v>
      </c>
      <c r="K1993" s="126">
        <v>1072</v>
      </c>
    </row>
    <row r="1994" spans="2:11" x14ac:dyDescent="0.25">
      <c r="B1994" t="s">
        <v>3760</v>
      </c>
      <c r="C1994" s="18" t="s">
        <v>4122</v>
      </c>
      <c r="D1994" s="120">
        <v>1983</v>
      </c>
      <c r="E1994" s="25">
        <v>5.4</v>
      </c>
      <c r="F1994" s="4" t="s">
        <v>2639</v>
      </c>
      <c r="G1994" s="120" t="s">
        <v>2640</v>
      </c>
      <c r="H1994" s="18"/>
      <c r="J1994" s="107">
        <v>2010</v>
      </c>
      <c r="K1994" s="126">
        <v>1072</v>
      </c>
    </row>
    <row r="1995" spans="2:11" x14ac:dyDescent="0.25">
      <c r="B1995" s="74" t="s">
        <v>4800</v>
      </c>
      <c r="C1995" s="74" t="s">
        <v>1111</v>
      </c>
      <c r="D1995" s="83">
        <v>1979</v>
      </c>
      <c r="E1995" s="88">
        <v>5.38</v>
      </c>
      <c r="F1995" s="83"/>
      <c r="G1995" s="83" t="s">
        <v>2640</v>
      </c>
      <c r="H1995" s="85"/>
      <c r="I1995" s="88"/>
      <c r="J1995" s="83">
        <v>2011</v>
      </c>
      <c r="K1995" s="83">
        <v>1066</v>
      </c>
    </row>
    <row r="1996" spans="2:11" x14ac:dyDescent="0.25">
      <c r="B1996" s="74" t="s">
        <v>4805</v>
      </c>
      <c r="C1996" s="74" t="s">
        <v>1111</v>
      </c>
      <c r="D1996" s="83">
        <v>1988</v>
      </c>
      <c r="E1996" s="88">
        <v>5.38</v>
      </c>
      <c r="F1996" s="83"/>
      <c r="G1996" s="83" t="s">
        <v>2640</v>
      </c>
      <c r="H1996" s="85"/>
      <c r="I1996" s="88"/>
      <c r="J1996" s="83">
        <v>2011</v>
      </c>
      <c r="K1996" s="83">
        <v>1066</v>
      </c>
    </row>
    <row r="1997" spans="2:11" x14ac:dyDescent="0.25">
      <c r="B1997" t="s">
        <v>1904</v>
      </c>
      <c r="C1997" s="18" t="s">
        <v>2729</v>
      </c>
      <c r="D1997" s="120">
        <v>1977</v>
      </c>
      <c r="E1997" s="25">
        <v>5.35</v>
      </c>
      <c r="F1997" s="4" t="s">
        <v>2639</v>
      </c>
      <c r="G1997" s="120" t="s">
        <v>2640</v>
      </c>
      <c r="H1997" s="18"/>
      <c r="J1997" s="107">
        <v>2003</v>
      </c>
      <c r="K1997" s="126">
        <v>1058</v>
      </c>
    </row>
    <row r="1998" spans="2:11" x14ac:dyDescent="0.25">
      <c r="B1998" s="18" t="s">
        <v>1229</v>
      </c>
      <c r="C1998" s="18" t="s">
        <v>1067</v>
      </c>
      <c r="D1998" s="120">
        <v>1974</v>
      </c>
      <c r="E1998" s="5">
        <v>5.35</v>
      </c>
      <c r="F1998" s="120" t="s">
        <v>2639</v>
      </c>
      <c r="G1998" s="120" t="s">
        <v>2640</v>
      </c>
      <c r="H1998" s="104"/>
      <c r="I1998" s="106"/>
      <c r="J1998" s="107">
        <v>2003</v>
      </c>
      <c r="K1998" s="104">
        <v>1058</v>
      </c>
    </row>
    <row r="1999" spans="2:11" x14ac:dyDescent="0.25">
      <c r="B1999" s="74" t="s">
        <v>1669</v>
      </c>
      <c r="C1999" s="74" t="s">
        <v>673</v>
      </c>
      <c r="D1999" s="83">
        <v>1977</v>
      </c>
      <c r="E1999" s="88">
        <v>5.35</v>
      </c>
      <c r="F1999" s="83" t="s">
        <v>2691</v>
      </c>
      <c r="G1999" s="83" t="s">
        <v>2640</v>
      </c>
      <c r="H1999" s="85"/>
      <c r="I1999" s="88"/>
      <c r="J1999" s="83">
        <v>2003</v>
      </c>
      <c r="K1999" s="83">
        <v>1058</v>
      </c>
    </row>
    <row r="2000" spans="2:11" x14ac:dyDescent="0.25">
      <c r="B2000" t="s">
        <v>1229</v>
      </c>
      <c r="C2000" t="s">
        <v>1067</v>
      </c>
      <c r="D2000" s="4">
        <v>1974</v>
      </c>
      <c r="E2000" s="5">
        <v>5.35</v>
      </c>
      <c r="F2000" s="6" t="s">
        <v>2639</v>
      </c>
      <c r="G2000" s="4" t="s">
        <v>2640</v>
      </c>
      <c r="H2000" s="104"/>
      <c r="I2000" s="106"/>
      <c r="J2000" s="107">
        <v>2001</v>
      </c>
      <c r="K2000" s="104">
        <v>1058</v>
      </c>
    </row>
    <row r="2001" spans="1:11" x14ac:dyDescent="0.25">
      <c r="B2001" s="74" t="s">
        <v>2626</v>
      </c>
      <c r="C2001" s="74" t="s">
        <v>1138</v>
      </c>
      <c r="D2001" s="83">
        <v>1973</v>
      </c>
      <c r="E2001" s="88">
        <v>5.35</v>
      </c>
      <c r="F2001" s="83"/>
      <c r="G2001" s="83" t="s">
        <v>2640</v>
      </c>
      <c r="H2001" s="85"/>
      <c r="I2001" s="88"/>
      <c r="J2001" s="83">
        <v>2001</v>
      </c>
      <c r="K2001" s="83">
        <v>1058</v>
      </c>
    </row>
    <row r="2002" spans="1:11" x14ac:dyDescent="0.25">
      <c r="B2002" s="74" t="s">
        <v>2789</v>
      </c>
      <c r="C2002" s="74" t="s">
        <v>1120</v>
      </c>
      <c r="D2002" s="83">
        <v>1979</v>
      </c>
      <c r="E2002" s="88">
        <v>5.3</v>
      </c>
      <c r="F2002" s="83" t="s">
        <v>2656</v>
      </c>
      <c r="G2002" s="83" t="s">
        <v>2640</v>
      </c>
      <c r="H2002" s="85"/>
      <c r="I2002" s="88"/>
      <c r="J2002" s="83">
        <v>2009</v>
      </c>
      <c r="K2002" s="83">
        <v>1044</v>
      </c>
    </row>
    <row r="2003" spans="1:11" x14ac:dyDescent="0.25">
      <c r="B2003" s="74" t="s">
        <v>128</v>
      </c>
      <c r="C2003" s="74" t="s">
        <v>3597</v>
      </c>
      <c r="D2003" s="83">
        <v>1960</v>
      </c>
      <c r="E2003" s="88">
        <v>5.3</v>
      </c>
      <c r="F2003" s="83"/>
      <c r="G2003" s="83" t="s">
        <v>2640</v>
      </c>
      <c r="H2003" s="85"/>
      <c r="I2003" s="88"/>
      <c r="J2003" s="83">
        <v>1988</v>
      </c>
      <c r="K2003" s="83">
        <v>1044</v>
      </c>
    </row>
    <row r="2004" spans="1:11" x14ac:dyDescent="0.25">
      <c r="B2004" t="s">
        <v>90</v>
      </c>
      <c r="C2004" t="s">
        <v>91</v>
      </c>
      <c r="D2004" s="4">
        <v>1967</v>
      </c>
      <c r="E2004" s="5">
        <v>5.3</v>
      </c>
      <c r="F2004" s="4" t="s">
        <v>2781</v>
      </c>
      <c r="G2004" s="4" t="s">
        <v>2657</v>
      </c>
      <c r="H2004" s="104"/>
      <c r="I2004" s="106"/>
      <c r="J2004" s="107">
        <v>1989</v>
      </c>
      <c r="K2004" s="104">
        <v>1044</v>
      </c>
    </row>
    <row r="2005" spans="1:11" x14ac:dyDescent="0.25">
      <c r="B2005" t="s">
        <v>127</v>
      </c>
      <c r="C2005" t="s">
        <v>91</v>
      </c>
      <c r="D2005" s="4">
        <v>1966</v>
      </c>
      <c r="E2005" s="5">
        <v>5.3</v>
      </c>
      <c r="F2005" s="4" t="s">
        <v>2781</v>
      </c>
      <c r="G2005" s="4" t="s">
        <v>2640</v>
      </c>
      <c r="H2005" s="105"/>
      <c r="I2005" s="106"/>
      <c r="J2005" s="107">
        <v>1989</v>
      </c>
      <c r="K2005" s="107">
        <v>1044</v>
      </c>
    </row>
    <row r="2006" spans="1:11" x14ac:dyDescent="0.25">
      <c r="B2006" t="s">
        <v>128</v>
      </c>
      <c r="C2006" t="s">
        <v>3597</v>
      </c>
      <c r="D2006" s="4">
        <v>1960</v>
      </c>
      <c r="E2006" s="5">
        <v>5.3</v>
      </c>
      <c r="G2006" s="4" t="s">
        <v>2640</v>
      </c>
      <c r="H2006" s="105"/>
      <c r="I2006" s="106"/>
      <c r="J2006" s="107">
        <v>1989</v>
      </c>
      <c r="K2006" s="107">
        <v>1044</v>
      </c>
    </row>
    <row r="2007" spans="1:11" x14ac:dyDescent="0.25">
      <c r="A2007">
        <v>40</v>
      </c>
      <c r="B2007" s="74" t="s">
        <v>419</v>
      </c>
      <c r="C2007" s="74" t="s">
        <v>505</v>
      </c>
      <c r="D2007" s="83">
        <v>1960</v>
      </c>
      <c r="E2007" s="88">
        <v>5.3</v>
      </c>
      <c r="F2007" s="83" t="s">
        <v>2691</v>
      </c>
      <c r="G2007" s="83" t="s">
        <v>2640</v>
      </c>
      <c r="H2007" s="85"/>
      <c r="I2007" s="88"/>
      <c r="J2007" s="83">
        <v>1989</v>
      </c>
      <c r="K2007" s="83">
        <v>1044</v>
      </c>
    </row>
    <row r="2008" spans="1:11" x14ac:dyDescent="0.25">
      <c r="B2008" t="s">
        <v>418</v>
      </c>
      <c r="C2008" t="s">
        <v>252</v>
      </c>
      <c r="D2008" s="4">
        <v>1967</v>
      </c>
      <c r="E2008" s="5">
        <v>5.3</v>
      </c>
      <c r="F2008" s="4" t="s">
        <v>2713</v>
      </c>
      <c r="G2008" s="4" t="s">
        <v>2657</v>
      </c>
      <c r="H2008" s="105"/>
      <c r="I2008" s="106"/>
      <c r="J2008" s="107">
        <v>1989</v>
      </c>
      <c r="K2008" s="107">
        <v>1044</v>
      </c>
    </row>
    <row r="2009" spans="1:11" x14ac:dyDescent="0.25">
      <c r="B2009" t="s">
        <v>127</v>
      </c>
      <c r="C2009" t="s">
        <v>91</v>
      </c>
      <c r="D2009" s="4">
        <v>1966</v>
      </c>
      <c r="E2009" s="5">
        <v>5.3</v>
      </c>
      <c r="F2009" s="4" t="s">
        <v>2781</v>
      </c>
      <c r="G2009" s="4" t="s">
        <v>2640</v>
      </c>
      <c r="H2009" s="105"/>
      <c r="I2009" s="106"/>
      <c r="J2009" s="107">
        <v>1990</v>
      </c>
      <c r="K2009" s="107">
        <v>1044</v>
      </c>
    </row>
    <row r="2010" spans="1:11" x14ac:dyDescent="0.25">
      <c r="B2010" s="74" t="s">
        <v>1066</v>
      </c>
      <c r="C2010" s="74" t="s">
        <v>1067</v>
      </c>
      <c r="D2010" s="83">
        <v>1959</v>
      </c>
      <c r="E2010" s="88">
        <v>5.3</v>
      </c>
      <c r="F2010" s="83" t="s">
        <v>2639</v>
      </c>
      <c r="G2010" s="83" t="s">
        <v>2640</v>
      </c>
      <c r="H2010" s="85"/>
      <c r="I2010" s="88"/>
      <c r="J2010" s="83">
        <v>1992</v>
      </c>
      <c r="K2010" s="83">
        <v>1044</v>
      </c>
    </row>
    <row r="2011" spans="1:11" x14ac:dyDescent="0.25">
      <c r="B2011" s="74" t="s">
        <v>714</v>
      </c>
      <c r="C2011" s="74" t="s">
        <v>51</v>
      </c>
      <c r="D2011" s="83">
        <v>1970</v>
      </c>
      <c r="E2011" s="88">
        <v>5.3</v>
      </c>
      <c r="F2011" s="83" t="s">
        <v>2639</v>
      </c>
      <c r="G2011" s="83" t="s">
        <v>2640</v>
      </c>
      <c r="H2011" s="85"/>
      <c r="I2011" s="88"/>
      <c r="J2011" s="83">
        <v>1995</v>
      </c>
      <c r="K2011" s="83">
        <v>1044</v>
      </c>
    </row>
    <row r="2012" spans="1:11" x14ac:dyDescent="0.25">
      <c r="B2012" s="74" t="s">
        <v>1399</v>
      </c>
      <c r="C2012" s="74" t="s">
        <v>685</v>
      </c>
      <c r="D2012" s="83">
        <v>1971</v>
      </c>
      <c r="E2012" s="88">
        <v>5.3</v>
      </c>
      <c r="F2012" s="83" t="s">
        <v>2942</v>
      </c>
      <c r="G2012" s="83" t="s">
        <v>2640</v>
      </c>
      <c r="H2012" s="85"/>
      <c r="I2012" s="88"/>
      <c r="J2012" s="83">
        <v>1995</v>
      </c>
      <c r="K2012" s="83">
        <v>1044</v>
      </c>
    </row>
    <row r="2013" spans="1:11" x14ac:dyDescent="0.25">
      <c r="B2013" s="74" t="s">
        <v>1400</v>
      </c>
      <c r="C2013" s="74" t="s">
        <v>2855</v>
      </c>
      <c r="D2013" s="83">
        <v>1971</v>
      </c>
      <c r="E2013" s="88">
        <v>5.3</v>
      </c>
      <c r="F2013" s="83" t="s">
        <v>2856</v>
      </c>
      <c r="G2013" s="83" t="s">
        <v>2640</v>
      </c>
      <c r="H2013" s="85"/>
      <c r="I2013" s="88"/>
      <c r="J2013" s="83">
        <v>1995</v>
      </c>
      <c r="K2013" s="83">
        <v>1044</v>
      </c>
    </row>
    <row r="2014" spans="1:11" x14ac:dyDescent="0.25">
      <c r="B2014" s="74" t="s">
        <v>1401</v>
      </c>
      <c r="C2014" s="74" t="s">
        <v>51</v>
      </c>
      <c r="D2014" s="83">
        <v>1971</v>
      </c>
      <c r="E2014" s="88">
        <v>5.3</v>
      </c>
      <c r="F2014" s="83" t="s">
        <v>2639</v>
      </c>
      <c r="G2014" s="83" t="s">
        <v>2640</v>
      </c>
      <c r="H2014" s="85"/>
      <c r="I2014" s="88"/>
      <c r="J2014" s="83">
        <v>1995</v>
      </c>
      <c r="K2014" s="83">
        <v>1044</v>
      </c>
    </row>
    <row r="2015" spans="1:11" x14ac:dyDescent="0.25">
      <c r="B2015" t="s">
        <v>1904</v>
      </c>
      <c r="C2015" t="s">
        <v>67</v>
      </c>
      <c r="D2015" s="4">
        <v>1977</v>
      </c>
      <c r="E2015" s="5">
        <v>5.3</v>
      </c>
      <c r="F2015" s="4" t="s">
        <v>2639</v>
      </c>
      <c r="G2015" s="4" t="s">
        <v>2657</v>
      </c>
      <c r="H2015" s="105"/>
      <c r="I2015" s="106"/>
      <c r="J2015" s="107">
        <v>1997</v>
      </c>
      <c r="K2015" s="107">
        <v>1044</v>
      </c>
    </row>
    <row r="2016" spans="1:11" x14ac:dyDescent="0.25">
      <c r="B2016" t="s">
        <v>1400</v>
      </c>
      <c r="C2016" t="s">
        <v>2320</v>
      </c>
      <c r="D2016" s="4">
        <v>1971</v>
      </c>
      <c r="E2016" s="5">
        <v>5.3</v>
      </c>
      <c r="F2016" s="4" t="s">
        <v>2771</v>
      </c>
      <c r="G2016" s="4" t="s">
        <v>2640</v>
      </c>
      <c r="H2016" s="104"/>
      <c r="I2016" s="106"/>
      <c r="J2016" s="107">
        <v>1999</v>
      </c>
      <c r="K2016" s="104">
        <v>1044</v>
      </c>
    </row>
    <row r="2017" spans="1:11" x14ac:dyDescent="0.25">
      <c r="B2017" t="s">
        <v>1229</v>
      </c>
      <c r="C2017" t="s">
        <v>1067</v>
      </c>
      <c r="D2017" s="4">
        <v>1974</v>
      </c>
      <c r="E2017" s="5">
        <v>5.3</v>
      </c>
      <c r="F2017" s="4" t="s">
        <v>2639</v>
      </c>
      <c r="G2017" s="4" t="s">
        <v>2640</v>
      </c>
      <c r="H2017" s="104"/>
      <c r="I2017" s="106"/>
      <c r="J2017" s="107">
        <v>1999</v>
      </c>
      <c r="K2017" s="104">
        <v>1044</v>
      </c>
    </row>
    <row r="2018" spans="1:11" x14ac:dyDescent="0.25">
      <c r="B2018" s="74" t="s">
        <v>1227</v>
      </c>
      <c r="C2018" s="74" t="s">
        <v>673</v>
      </c>
      <c r="D2018" s="83">
        <v>1975</v>
      </c>
      <c r="E2018" s="88">
        <v>5.3</v>
      </c>
      <c r="F2018" s="83" t="s">
        <v>2691</v>
      </c>
      <c r="G2018" s="83" t="s">
        <v>2640</v>
      </c>
      <c r="H2018" s="85"/>
      <c r="I2018" s="88"/>
      <c r="J2018" s="83">
        <v>2000</v>
      </c>
      <c r="K2018" s="83">
        <v>1044</v>
      </c>
    </row>
    <row r="2019" spans="1:11" x14ac:dyDescent="0.25">
      <c r="B2019" t="s">
        <v>1401</v>
      </c>
      <c r="C2019" t="s">
        <v>3004</v>
      </c>
      <c r="D2019" s="4">
        <v>1971</v>
      </c>
      <c r="E2019" s="5">
        <v>5.3</v>
      </c>
      <c r="F2019" s="6" t="s">
        <v>2856</v>
      </c>
      <c r="G2019" s="4" t="s">
        <v>2640</v>
      </c>
      <c r="H2019" s="104"/>
      <c r="I2019" s="106"/>
      <c r="J2019" s="107">
        <v>2000</v>
      </c>
      <c r="K2019" s="104">
        <v>1044</v>
      </c>
    </row>
    <row r="2020" spans="1:11" x14ac:dyDescent="0.25">
      <c r="B2020" s="74" t="s">
        <v>1064</v>
      </c>
      <c r="C2020" s="74" t="s">
        <v>1120</v>
      </c>
      <c r="D2020" s="83">
        <v>1971</v>
      </c>
      <c r="E2020" s="88">
        <v>5.3</v>
      </c>
      <c r="F2020" s="83" t="s">
        <v>2656</v>
      </c>
      <c r="G2020" s="83" t="s">
        <v>2640</v>
      </c>
      <c r="H2020" s="85"/>
      <c r="I2020" s="88"/>
      <c r="J2020" s="83">
        <v>2002</v>
      </c>
      <c r="K2020" s="83">
        <v>1044</v>
      </c>
    </row>
    <row r="2021" spans="1:11" x14ac:dyDescent="0.25">
      <c r="B2021" s="74" t="s">
        <v>3759</v>
      </c>
      <c r="C2021" s="74" t="s">
        <v>2707</v>
      </c>
      <c r="D2021" s="83">
        <v>1978</v>
      </c>
      <c r="E2021" s="88">
        <v>5.3</v>
      </c>
      <c r="F2021" s="83" t="s">
        <v>2708</v>
      </c>
      <c r="G2021" s="83" t="s">
        <v>2640</v>
      </c>
      <c r="H2021" s="85"/>
      <c r="I2021" s="88"/>
      <c r="J2021" s="83">
        <v>2007</v>
      </c>
      <c r="K2021" s="83">
        <v>1044</v>
      </c>
    </row>
    <row r="2022" spans="1:11" x14ac:dyDescent="0.25">
      <c r="B2022" t="s">
        <v>3760</v>
      </c>
      <c r="C2022" s="18" t="s">
        <v>2972</v>
      </c>
      <c r="D2022" s="120">
        <v>1983</v>
      </c>
      <c r="E2022" s="25">
        <v>5.3</v>
      </c>
      <c r="F2022" s="4" t="s">
        <v>2771</v>
      </c>
      <c r="G2022" s="120" t="s">
        <v>2640</v>
      </c>
      <c r="H2022" s="6"/>
      <c r="J2022" s="107">
        <v>2007</v>
      </c>
      <c r="K2022" s="126">
        <v>1044</v>
      </c>
    </row>
    <row r="2023" spans="1:11" x14ac:dyDescent="0.25">
      <c r="B2023" t="s">
        <v>2625</v>
      </c>
      <c r="C2023" s="18" t="s">
        <v>1111</v>
      </c>
      <c r="D2023" s="120">
        <v>1978</v>
      </c>
      <c r="E2023" s="25">
        <v>5.3</v>
      </c>
      <c r="G2023" s="120" t="s">
        <v>2640</v>
      </c>
      <c r="H2023" s="6"/>
      <c r="J2023" s="107">
        <v>2007</v>
      </c>
      <c r="K2023" s="126">
        <v>1044</v>
      </c>
    </row>
    <row r="2024" spans="1:11" x14ac:dyDescent="0.25">
      <c r="B2024" s="74" t="s">
        <v>3978</v>
      </c>
      <c r="C2024" s="74" t="s">
        <v>4041</v>
      </c>
      <c r="D2024" s="83">
        <v>1980</v>
      </c>
      <c r="E2024" s="88">
        <v>5.3</v>
      </c>
      <c r="F2024" s="83" t="s">
        <v>2639</v>
      </c>
      <c r="G2024" s="83" t="s">
        <v>2640</v>
      </c>
      <c r="H2024" s="85"/>
      <c r="I2024" s="88"/>
      <c r="J2024" s="83">
        <v>2008</v>
      </c>
      <c r="K2024" s="83">
        <v>1044</v>
      </c>
    </row>
    <row r="2025" spans="1:11" x14ac:dyDescent="0.25">
      <c r="A2025">
        <v>50</v>
      </c>
      <c r="B2025" s="74" t="s">
        <v>2783</v>
      </c>
      <c r="C2025" s="74" t="s">
        <v>1759</v>
      </c>
      <c r="D2025" s="83">
        <v>1982</v>
      </c>
      <c r="E2025" s="88">
        <v>5.3</v>
      </c>
      <c r="F2025" s="83" t="s">
        <v>2639</v>
      </c>
      <c r="G2025" s="83" t="s">
        <v>2640</v>
      </c>
      <c r="H2025" s="85"/>
      <c r="I2025" s="88"/>
      <c r="J2025" s="83">
        <v>2008</v>
      </c>
      <c r="K2025" s="83">
        <v>1044</v>
      </c>
    </row>
    <row r="2026" spans="1:11" x14ac:dyDescent="0.25">
      <c r="B2026" s="74" t="s">
        <v>4635</v>
      </c>
      <c r="C2026" s="74" t="s">
        <v>1120</v>
      </c>
      <c r="D2026" s="83">
        <v>1990</v>
      </c>
      <c r="E2026" s="88">
        <v>5.23</v>
      </c>
      <c r="F2026" s="83" t="s">
        <v>2656</v>
      </c>
      <c r="G2026" s="83" t="s">
        <v>2657</v>
      </c>
      <c r="H2026" s="85"/>
      <c r="I2026" s="88"/>
      <c r="J2026" s="83">
        <v>2011</v>
      </c>
      <c r="K2026" s="83">
        <v>1024</v>
      </c>
    </row>
    <row r="2027" spans="1:11" x14ac:dyDescent="0.25">
      <c r="B2027" s="74" t="s">
        <v>2074</v>
      </c>
      <c r="C2027" s="74" t="s">
        <v>3394</v>
      </c>
      <c r="D2027" s="83">
        <v>1990</v>
      </c>
      <c r="E2027" s="88">
        <v>5.23</v>
      </c>
      <c r="F2027" s="83" t="s">
        <v>2868</v>
      </c>
      <c r="G2027" s="83" t="s">
        <v>2657</v>
      </c>
      <c r="H2027" s="85"/>
      <c r="I2027" s="88"/>
      <c r="J2027" s="83">
        <v>2011</v>
      </c>
      <c r="K2027" s="83">
        <v>1024</v>
      </c>
    </row>
    <row r="2028" spans="1:11" s="28" customFormat="1" x14ac:dyDescent="0.25">
      <c r="B2028" t="s">
        <v>714</v>
      </c>
      <c r="C2028" t="s">
        <v>1</v>
      </c>
      <c r="D2028" s="4">
        <v>1970</v>
      </c>
      <c r="E2028" s="5">
        <v>5.2</v>
      </c>
      <c r="F2028" s="6" t="s">
        <v>2639</v>
      </c>
      <c r="G2028" s="4" t="s">
        <v>2657</v>
      </c>
      <c r="H2028" s="104"/>
      <c r="I2028" s="106"/>
      <c r="J2028" s="107">
        <v>1990</v>
      </c>
      <c r="K2028" s="104">
        <v>1015</v>
      </c>
    </row>
    <row r="2029" spans="1:11" x14ac:dyDescent="0.25">
      <c r="B2029" t="s">
        <v>714</v>
      </c>
      <c r="C2029" t="s">
        <v>1</v>
      </c>
      <c r="D2029" s="4">
        <v>1970</v>
      </c>
      <c r="E2029" s="5">
        <v>5.2</v>
      </c>
      <c r="F2029" s="6" t="s">
        <v>2639</v>
      </c>
      <c r="G2029" s="4" t="s">
        <v>2640</v>
      </c>
      <c r="H2029" s="104"/>
      <c r="I2029" s="106"/>
      <c r="J2029" s="107">
        <v>1992</v>
      </c>
      <c r="K2029" s="104">
        <v>1015</v>
      </c>
    </row>
    <row r="2030" spans="1:11" x14ac:dyDescent="0.25">
      <c r="B2030" t="s">
        <v>1225</v>
      </c>
      <c r="C2030" t="s">
        <v>1226</v>
      </c>
      <c r="D2030" s="4">
        <v>1970</v>
      </c>
      <c r="E2030" s="5">
        <v>5.2</v>
      </c>
      <c r="F2030" s="6" t="s">
        <v>2781</v>
      </c>
      <c r="G2030" s="4" t="s">
        <v>2640</v>
      </c>
      <c r="H2030" s="104"/>
      <c r="I2030" s="106"/>
      <c r="J2030" s="107">
        <v>1993</v>
      </c>
      <c r="K2030" s="104">
        <v>1015</v>
      </c>
    </row>
    <row r="2031" spans="1:11" x14ac:dyDescent="0.25">
      <c r="B2031" t="s">
        <v>1227</v>
      </c>
      <c r="C2031" t="s">
        <v>505</v>
      </c>
      <c r="D2031" s="4">
        <v>1975</v>
      </c>
      <c r="E2031" s="5">
        <v>5.2</v>
      </c>
      <c r="F2031" s="6" t="s">
        <v>2691</v>
      </c>
      <c r="G2031" s="4" t="s">
        <v>2760</v>
      </c>
      <c r="H2031" s="104"/>
      <c r="I2031" s="106"/>
      <c r="J2031" s="107">
        <v>1993</v>
      </c>
      <c r="K2031" s="104">
        <v>1015</v>
      </c>
    </row>
    <row r="2032" spans="1:11" x14ac:dyDescent="0.25">
      <c r="B2032" s="79" t="s">
        <v>127</v>
      </c>
      <c r="C2032" s="79" t="s">
        <v>91</v>
      </c>
      <c r="D2032" s="123">
        <v>1966</v>
      </c>
      <c r="E2032" s="122">
        <v>5.2</v>
      </c>
      <c r="F2032" s="123" t="s">
        <v>2781</v>
      </c>
      <c r="G2032" s="123" t="s">
        <v>2640</v>
      </c>
      <c r="H2032" s="121"/>
      <c r="I2032" s="122"/>
      <c r="J2032" s="123">
        <v>1996</v>
      </c>
      <c r="K2032" s="104">
        <v>1015</v>
      </c>
    </row>
    <row r="2033" spans="2:11" x14ac:dyDescent="0.25">
      <c r="B2033" t="s">
        <v>713</v>
      </c>
      <c r="C2033" t="s">
        <v>1065</v>
      </c>
      <c r="D2033" s="4">
        <v>1972</v>
      </c>
      <c r="E2033" s="5">
        <v>5.2</v>
      </c>
      <c r="F2033" s="6" t="s">
        <v>3657</v>
      </c>
      <c r="G2033" s="4" t="s">
        <v>2640</v>
      </c>
      <c r="H2033" s="104"/>
      <c r="I2033" s="106"/>
      <c r="J2033" s="107">
        <v>1996</v>
      </c>
      <c r="K2033" s="104">
        <v>1015</v>
      </c>
    </row>
    <row r="2034" spans="2:11" x14ac:dyDescent="0.25">
      <c r="B2034" t="s">
        <v>1064</v>
      </c>
      <c r="C2034" t="s">
        <v>1120</v>
      </c>
      <c r="D2034" s="4">
        <v>1971</v>
      </c>
      <c r="E2034" s="5">
        <v>5.2</v>
      </c>
      <c r="F2034" s="6" t="s">
        <v>2656</v>
      </c>
      <c r="G2034" s="4" t="s">
        <v>2640</v>
      </c>
      <c r="H2034" s="104"/>
      <c r="I2034" s="106"/>
      <c r="J2034" s="107">
        <v>2000</v>
      </c>
      <c r="K2034" s="104">
        <v>1015</v>
      </c>
    </row>
    <row r="2035" spans="2:11" x14ac:dyDescent="0.25">
      <c r="B2035" s="74" t="s">
        <v>2782</v>
      </c>
      <c r="C2035" s="74" t="s">
        <v>30</v>
      </c>
      <c r="D2035" s="83">
        <v>1979</v>
      </c>
      <c r="E2035" s="88">
        <v>5.2</v>
      </c>
      <c r="F2035" s="83" t="s">
        <v>2639</v>
      </c>
      <c r="G2035" s="83" t="s">
        <v>2640</v>
      </c>
      <c r="H2035" s="85"/>
      <c r="I2035" s="88"/>
      <c r="J2035" s="83">
        <v>2000</v>
      </c>
      <c r="K2035" s="83">
        <v>1015</v>
      </c>
    </row>
    <row r="2036" spans="2:11" x14ac:dyDescent="0.25">
      <c r="B2036" t="s">
        <v>2780</v>
      </c>
      <c r="C2036" t="s">
        <v>1226</v>
      </c>
      <c r="D2036" s="4">
        <v>1979</v>
      </c>
      <c r="E2036" s="5">
        <v>5.2</v>
      </c>
      <c r="F2036" s="6" t="s">
        <v>2781</v>
      </c>
      <c r="G2036" s="4" t="s">
        <v>2640</v>
      </c>
      <c r="H2036" s="104"/>
      <c r="I2036" s="106"/>
      <c r="J2036" s="107">
        <v>2002</v>
      </c>
      <c r="K2036" s="104">
        <v>1015</v>
      </c>
    </row>
    <row r="2037" spans="2:11" x14ac:dyDescent="0.25">
      <c r="B2037" t="s">
        <v>2782</v>
      </c>
      <c r="C2037" t="s">
        <v>30</v>
      </c>
      <c r="D2037" s="4">
        <v>1979</v>
      </c>
      <c r="E2037" s="5">
        <v>5.2</v>
      </c>
      <c r="F2037" s="6" t="s">
        <v>2639</v>
      </c>
      <c r="G2037" s="4" t="s">
        <v>2640</v>
      </c>
      <c r="H2037" s="104"/>
      <c r="I2037" s="106"/>
      <c r="J2037" s="107">
        <v>2002</v>
      </c>
      <c r="K2037" s="104">
        <v>1015</v>
      </c>
    </row>
    <row r="2038" spans="2:11" x14ac:dyDescent="0.25">
      <c r="B2038" t="s">
        <v>2783</v>
      </c>
      <c r="C2038" t="s">
        <v>1759</v>
      </c>
      <c r="D2038" s="4">
        <v>1982</v>
      </c>
      <c r="E2038" s="5">
        <v>5.2</v>
      </c>
      <c r="F2038" s="6" t="s">
        <v>2639</v>
      </c>
      <c r="G2038" s="4" t="s">
        <v>2657</v>
      </c>
      <c r="H2038" s="104"/>
      <c r="I2038" s="106"/>
      <c r="J2038" s="107">
        <v>2002</v>
      </c>
      <c r="K2038" s="104">
        <v>1015</v>
      </c>
    </row>
    <row r="2039" spans="2:11" x14ac:dyDescent="0.25">
      <c r="B2039" t="s">
        <v>1904</v>
      </c>
      <c r="C2039" t="s">
        <v>2729</v>
      </c>
      <c r="D2039" s="4">
        <v>1977</v>
      </c>
      <c r="E2039" s="5">
        <v>5.2</v>
      </c>
      <c r="F2039" s="4" t="s">
        <v>2639</v>
      </c>
      <c r="G2039" s="4" t="s">
        <v>2640</v>
      </c>
      <c r="H2039" s="105"/>
      <c r="I2039" s="106"/>
      <c r="J2039" s="107">
        <v>2002</v>
      </c>
      <c r="K2039" s="104">
        <v>1015</v>
      </c>
    </row>
    <row r="2040" spans="2:11" x14ac:dyDescent="0.25">
      <c r="B2040" s="18" t="s">
        <v>3978</v>
      </c>
      <c r="C2040" s="18" t="s">
        <v>2972</v>
      </c>
      <c r="D2040" s="120">
        <v>1980</v>
      </c>
      <c r="E2040" s="5">
        <v>5.2</v>
      </c>
      <c r="F2040" s="120" t="s">
        <v>2771</v>
      </c>
      <c r="G2040" s="120" t="s">
        <v>2640</v>
      </c>
      <c r="H2040" s="104"/>
      <c r="I2040" s="106"/>
      <c r="J2040" s="107">
        <v>2003</v>
      </c>
      <c r="K2040" s="104">
        <v>1015</v>
      </c>
    </row>
    <row r="2041" spans="2:11" x14ac:dyDescent="0.25">
      <c r="B2041" s="18" t="s">
        <v>2789</v>
      </c>
      <c r="C2041" s="18" t="s">
        <v>2742</v>
      </c>
      <c r="D2041" s="117">
        <v>1979</v>
      </c>
      <c r="E2041" s="5">
        <v>5.2</v>
      </c>
      <c r="F2041" s="120" t="s">
        <v>2688</v>
      </c>
      <c r="G2041" s="117" t="s">
        <v>2640</v>
      </c>
      <c r="H2041" s="104"/>
      <c r="I2041" s="106"/>
      <c r="J2041" s="107">
        <v>2003</v>
      </c>
      <c r="K2041" s="104">
        <v>1015</v>
      </c>
    </row>
    <row r="2042" spans="2:11" x14ac:dyDescent="0.25">
      <c r="B2042" s="18" t="s">
        <v>3759</v>
      </c>
      <c r="C2042" s="18" t="s">
        <v>2972</v>
      </c>
      <c r="D2042" s="120">
        <v>1978</v>
      </c>
      <c r="E2042" s="5">
        <v>5.2</v>
      </c>
      <c r="F2042" s="120" t="s">
        <v>2771</v>
      </c>
      <c r="G2042" s="120" t="s">
        <v>2640</v>
      </c>
      <c r="H2042" s="104"/>
      <c r="I2042" s="106"/>
      <c r="J2042" s="107">
        <v>2003</v>
      </c>
      <c r="K2042" s="104">
        <v>1015</v>
      </c>
    </row>
    <row r="2043" spans="2:11" x14ac:dyDescent="0.25">
      <c r="B2043" s="74" t="s">
        <v>3979</v>
      </c>
      <c r="C2043" s="74" t="s">
        <v>2222</v>
      </c>
      <c r="D2043" s="83">
        <v>1982</v>
      </c>
      <c r="E2043" s="88">
        <v>5.2</v>
      </c>
      <c r="F2043" s="83"/>
      <c r="G2043" s="83" t="s">
        <v>2657</v>
      </c>
      <c r="H2043" s="85"/>
      <c r="I2043" s="88"/>
      <c r="J2043" s="83">
        <v>2003</v>
      </c>
      <c r="K2043" s="83">
        <v>1015</v>
      </c>
    </row>
    <row r="2044" spans="2:11" x14ac:dyDescent="0.25">
      <c r="B2044" s="74" t="s">
        <v>4634</v>
      </c>
      <c r="C2044" s="74" t="s">
        <v>3597</v>
      </c>
      <c r="D2044" s="83">
        <v>1986</v>
      </c>
      <c r="E2044" s="88">
        <v>5.2</v>
      </c>
      <c r="F2044" s="83"/>
      <c r="G2044" s="83" t="s">
        <v>2640</v>
      </c>
      <c r="H2044" s="85"/>
      <c r="I2044" s="88"/>
      <c r="J2044" s="83">
        <v>2010</v>
      </c>
      <c r="K2044" s="83">
        <v>1015</v>
      </c>
    </row>
    <row r="2045" spans="2:11" x14ac:dyDescent="0.25">
      <c r="B2045" t="s">
        <v>4271</v>
      </c>
      <c r="C2045" s="18" t="s">
        <v>4638</v>
      </c>
      <c r="D2045" s="120">
        <v>1977</v>
      </c>
      <c r="E2045" s="25">
        <v>5.2</v>
      </c>
      <c r="F2045" s="4" t="s">
        <v>2639</v>
      </c>
      <c r="G2045" s="120" t="s">
        <v>2640</v>
      </c>
      <c r="H2045" s="18"/>
      <c r="J2045" s="107">
        <v>2010</v>
      </c>
      <c r="K2045" s="126">
        <v>1015</v>
      </c>
    </row>
    <row r="2046" spans="2:11" x14ac:dyDescent="0.25">
      <c r="B2046" s="74" t="s">
        <v>2321</v>
      </c>
      <c r="C2046" s="74" t="s">
        <v>5585</v>
      </c>
      <c r="D2046" s="83">
        <v>1977</v>
      </c>
      <c r="E2046" s="88">
        <v>5.2</v>
      </c>
      <c r="F2046" s="83" t="s">
        <v>2639</v>
      </c>
      <c r="G2046" s="83" t="s">
        <v>2640</v>
      </c>
      <c r="H2046" s="85"/>
      <c r="I2046" s="88"/>
      <c r="J2046" s="83">
        <v>2001</v>
      </c>
      <c r="K2046" s="83">
        <v>1015</v>
      </c>
    </row>
    <row r="2047" spans="2:11" x14ac:dyDescent="0.25">
      <c r="B2047" s="74" t="s">
        <v>2572</v>
      </c>
      <c r="C2047" s="74" t="s">
        <v>91</v>
      </c>
      <c r="D2047" s="83">
        <v>1977</v>
      </c>
      <c r="E2047" s="88">
        <v>5.2</v>
      </c>
      <c r="F2047" s="83" t="s">
        <v>2781</v>
      </c>
      <c r="G2047" s="83" t="s">
        <v>2640</v>
      </c>
      <c r="H2047" s="85"/>
      <c r="I2047" s="88"/>
      <c r="J2047" s="83">
        <v>2001</v>
      </c>
      <c r="K2047" s="83">
        <v>1015</v>
      </c>
    </row>
    <row r="2048" spans="2:11" x14ac:dyDescent="0.25">
      <c r="B2048" s="74" t="s">
        <v>5586</v>
      </c>
      <c r="C2048" s="74" t="s">
        <v>34</v>
      </c>
      <c r="D2048" s="83">
        <v>1979</v>
      </c>
      <c r="E2048" s="88">
        <v>5.2</v>
      </c>
      <c r="F2048" s="83" t="s">
        <v>2942</v>
      </c>
      <c r="G2048" s="83" t="s">
        <v>2640</v>
      </c>
      <c r="H2048" s="85"/>
      <c r="I2048" s="88"/>
      <c r="J2048" s="83">
        <v>2001</v>
      </c>
      <c r="K2048" s="83">
        <v>1015</v>
      </c>
    </row>
    <row r="2049" spans="1:11" x14ac:dyDescent="0.25">
      <c r="B2049" t="s">
        <v>418</v>
      </c>
      <c r="C2049" t="s">
        <v>252</v>
      </c>
      <c r="D2049" s="4">
        <v>1967</v>
      </c>
      <c r="E2049" s="5">
        <v>5.15</v>
      </c>
      <c r="F2049" s="6" t="s">
        <v>2713</v>
      </c>
      <c r="G2049" s="4" t="s">
        <v>2657</v>
      </c>
      <c r="H2049" s="105"/>
      <c r="I2049" s="106"/>
      <c r="J2049" s="107">
        <v>1988</v>
      </c>
      <c r="K2049" s="107">
        <v>1001</v>
      </c>
    </row>
    <row r="2050" spans="1:11" x14ac:dyDescent="0.25">
      <c r="B2050" s="74" t="s">
        <v>249</v>
      </c>
      <c r="C2050" s="74" t="s">
        <v>114</v>
      </c>
      <c r="D2050" s="83">
        <v>1959</v>
      </c>
      <c r="E2050" s="88">
        <v>5.15</v>
      </c>
      <c r="F2050" s="83" t="s">
        <v>2639</v>
      </c>
      <c r="G2050" s="83" t="s">
        <v>2640</v>
      </c>
      <c r="H2050" s="85"/>
      <c r="I2050" s="88"/>
      <c r="J2050" s="83">
        <v>1988</v>
      </c>
      <c r="K2050" s="83">
        <v>1001</v>
      </c>
    </row>
    <row r="2051" spans="1:11" x14ac:dyDescent="0.25">
      <c r="B2051" t="s">
        <v>63</v>
      </c>
      <c r="C2051" t="s">
        <v>55</v>
      </c>
      <c r="D2051" s="4">
        <v>1962</v>
      </c>
      <c r="E2051" s="5">
        <v>5.15</v>
      </c>
      <c r="F2051" s="4" t="s">
        <v>2656</v>
      </c>
      <c r="G2051" s="4" t="s">
        <v>2640</v>
      </c>
      <c r="H2051" s="104"/>
      <c r="I2051" s="106"/>
      <c r="J2051" s="107">
        <v>1989</v>
      </c>
      <c r="K2051" s="104">
        <v>1001</v>
      </c>
    </row>
    <row r="2052" spans="1:11" x14ac:dyDescent="0.25">
      <c r="A2052">
        <v>60</v>
      </c>
      <c r="B2052" s="74" t="s">
        <v>506</v>
      </c>
      <c r="C2052" s="73" t="s">
        <v>507</v>
      </c>
      <c r="D2052" s="83">
        <v>1966</v>
      </c>
      <c r="E2052" s="88">
        <v>5.15</v>
      </c>
      <c r="F2052" s="83"/>
      <c r="G2052" s="83" t="s">
        <v>2640</v>
      </c>
      <c r="H2052" s="85"/>
      <c r="I2052" s="88"/>
      <c r="J2052" s="83">
        <v>1989</v>
      </c>
      <c r="K2052" s="83">
        <v>1001</v>
      </c>
    </row>
    <row r="2053" spans="1:11" x14ac:dyDescent="0.25">
      <c r="B2053" t="s">
        <v>127</v>
      </c>
      <c r="C2053" t="s">
        <v>91</v>
      </c>
      <c r="D2053" s="4">
        <v>1966</v>
      </c>
      <c r="E2053" s="5">
        <v>5.15</v>
      </c>
      <c r="F2053" s="4" t="s">
        <v>2781</v>
      </c>
      <c r="G2053" s="4" t="s">
        <v>2640</v>
      </c>
      <c r="H2053" s="104"/>
      <c r="I2053" s="106"/>
      <c r="J2053" s="107">
        <v>1995</v>
      </c>
      <c r="K2053" s="104">
        <v>1001</v>
      </c>
    </row>
    <row r="2054" spans="1:11" x14ac:dyDescent="0.25">
      <c r="B2054" t="s">
        <v>1909</v>
      </c>
      <c r="C2054" t="s">
        <v>5418</v>
      </c>
      <c r="D2054" s="4">
        <v>1972</v>
      </c>
      <c r="E2054" s="5">
        <v>5.15</v>
      </c>
      <c r="F2054" s="4" t="s">
        <v>2639</v>
      </c>
      <c r="G2054" s="4" t="s">
        <v>2640</v>
      </c>
      <c r="H2054" s="104"/>
      <c r="I2054" s="106"/>
      <c r="J2054" s="107">
        <v>1995</v>
      </c>
      <c r="K2054" s="104">
        <v>1001</v>
      </c>
    </row>
    <row r="2055" spans="1:11" x14ac:dyDescent="0.25">
      <c r="B2055" s="74" t="s">
        <v>3761</v>
      </c>
      <c r="C2055" s="74" t="s">
        <v>1344</v>
      </c>
      <c r="D2055" s="83">
        <v>1984</v>
      </c>
      <c r="E2055" s="88">
        <v>5.15</v>
      </c>
      <c r="F2055" s="83"/>
      <c r="G2055" s="83" t="s">
        <v>2640</v>
      </c>
      <c r="H2055" s="85"/>
      <c r="I2055" s="88"/>
      <c r="J2055" s="83">
        <v>2007</v>
      </c>
      <c r="K2055" s="83">
        <v>1001</v>
      </c>
    </row>
    <row r="2056" spans="1:11" x14ac:dyDescent="0.25">
      <c r="B2056" s="74" t="s">
        <v>4272</v>
      </c>
      <c r="C2056" s="74" t="s">
        <v>4268</v>
      </c>
      <c r="D2056" s="83">
        <v>1984</v>
      </c>
      <c r="E2056" s="88">
        <v>5.15</v>
      </c>
      <c r="F2056" s="83" t="s">
        <v>2639</v>
      </c>
      <c r="G2056" s="83" t="s">
        <v>2640</v>
      </c>
      <c r="H2056" s="85"/>
      <c r="I2056" s="88"/>
      <c r="J2056" s="83">
        <v>2008</v>
      </c>
      <c r="K2056" s="83">
        <v>1001</v>
      </c>
    </row>
    <row r="2057" spans="1:11" x14ac:dyDescent="0.25">
      <c r="B2057" s="74" t="s">
        <v>4273</v>
      </c>
      <c r="C2057" s="74" t="s">
        <v>4269</v>
      </c>
      <c r="D2057" s="83">
        <v>1988</v>
      </c>
      <c r="E2057" s="88">
        <v>5.15</v>
      </c>
      <c r="F2057" s="83" t="s">
        <v>2942</v>
      </c>
      <c r="G2057" s="83" t="s">
        <v>2657</v>
      </c>
      <c r="H2057" s="85"/>
      <c r="I2057" s="88"/>
      <c r="J2057" s="83">
        <v>2008</v>
      </c>
      <c r="K2057" s="83">
        <v>1001</v>
      </c>
    </row>
    <row r="2058" spans="1:11" x14ac:dyDescent="0.25">
      <c r="B2058" s="74" t="s">
        <v>4274</v>
      </c>
      <c r="C2058" s="74" t="s">
        <v>1759</v>
      </c>
      <c r="D2058" s="83">
        <v>1985</v>
      </c>
      <c r="E2058" s="88">
        <v>5.15</v>
      </c>
      <c r="F2058" s="83" t="s">
        <v>2639</v>
      </c>
      <c r="G2058" s="83" t="s">
        <v>2640</v>
      </c>
      <c r="H2058" s="85"/>
      <c r="I2058" s="88"/>
      <c r="J2058" s="83">
        <v>2008</v>
      </c>
      <c r="K2058" s="83">
        <v>1001</v>
      </c>
    </row>
    <row r="2059" spans="1:11" x14ac:dyDescent="0.25">
      <c r="B2059" t="s">
        <v>3759</v>
      </c>
      <c r="C2059" s="18" t="s">
        <v>2707</v>
      </c>
      <c r="D2059" s="120">
        <v>1978</v>
      </c>
      <c r="E2059" s="25">
        <v>5.15</v>
      </c>
      <c r="F2059" s="4" t="s">
        <v>2708</v>
      </c>
      <c r="G2059" s="120" t="s">
        <v>2640</v>
      </c>
      <c r="H2059" s="18"/>
      <c r="J2059" s="107">
        <v>2008</v>
      </c>
      <c r="K2059" s="126">
        <v>1001</v>
      </c>
    </row>
    <row r="2060" spans="1:11" x14ac:dyDescent="0.25">
      <c r="B2060" s="74" t="s">
        <v>4487</v>
      </c>
      <c r="C2060" s="74" t="s">
        <v>3190</v>
      </c>
      <c r="D2060" s="83">
        <v>1988</v>
      </c>
      <c r="E2060" s="88">
        <v>5.0999999999999996</v>
      </c>
      <c r="F2060" s="83"/>
      <c r="G2060" s="83" t="s">
        <v>2657</v>
      </c>
      <c r="H2060" s="85"/>
      <c r="I2060" s="88"/>
      <c r="J2060" s="83">
        <v>2009</v>
      </c>
      <c r="K2060" s="83">
        <v>987</v>
      </c>
    </row>
    <row r="2061" spans="1:11" x14ac:dyDescent="0.25">
      <c r="B2061" s="74" t="s">
        <v>5351</v>
      </c>
      <c r="C2061" s="74" t="s">
        <v>142</v>
      </c>
      <c r="D2061" s="83">
        <v>1966</v>
      </c>
      <c r="E2061" s="88">
        <v>5.0999999999999996</v>
      </c>
      <c r="F2061" s="83" t="s">
        <v>2859</v>
      </c>
      <c r="G2061" s="83" t="s">
        <v>2640</v>
      </c>
      <c r="H2061" s="85"/>
      <c r="I2061" s="88"/>
      <c r="J2061" s="83">
        <v>1990</v>
      </c>
      <c r="K2061" s="83">
        <v>987</v>
      </c>
    </row>
    <row r="2062" spans="1:11" x14ac:dyDescent="0.25">
      <c r="B2062" s="74" t="s">
        <v>715</v>
      </c>
      <c r="C2062" s="74" t="s">
        <v>34</v>
      </c>
      <c r="D2062" s="83">
        <v>1965</v>
      </c>
      <c r="E2062" s="88">
        <v>5.0999999999999996</v>
      </c>
      <c r="F2062" s="83" t="s">
        <v>2942</v>
      </c>
      <c r="G2062" s="83" t="s">
        <v>2640</v>
      </c>
      <c r="H2062" s="85"/>
      <c r="I2062" s="88"/>
      <c r="J2062" s="83">
        <v>1990</v>
      </c>
      <c r="K2062" s="83">
        <v>987</v>
      </c>
    </row>
    <row r="2063" spans="1:11" x14ac:dyDescent="0.25">
      <c r="B2063" t="s">
        <v>715</v>
      </c>
      <c r="C2063" t="s">
        <v>34</v>
      </c>
      <c r="D2063" s="4">
        <v>1965</v>
      </c>
      <c r="E2063" s="5">
        <v>5.0999999999999996</v>
      </c>
      <c r="F2063" s="6" t="s">
        <v>2942</v>
      </c>
      <c r="G2063" s="4" t="s">
        <v>2640</v>
      </c>
      <c r="H2063" s="104"/>
      <c r="I2063" s="106"/>
      <c r="J2063" s="107">
        <v>1992</v>
      </c>
      <c r="K2063" s="104">
        <v>987</v>
      </c>
    </row>
    <row r="2064" spans="1:11" x14ac:dyDescent="0.25">
      <c r="B2064" s="74" t="s">
        <v>1906</v>
      </c>
      <c r="C2064" s="74" t="s">
        <v>237</v>
      </c>
      <c r="D2064" s="83">
        <v>1972</v>
      </c>
      <c r="E2064" s="88">
        <v>5.0999999999999996</v>
      </c>
      <c r="F2064" s="83" t="s">
        <v>2942</v>
      </c>
      <c r="G2064" s="83" t="s">
        <v>2657</v>
      </c>
      <c r="H2064" s="85"/>
      <c r="I2064" s="88"/>
      <c r="J2064" s="83">
        <v>1992</v>
      </c>
      <c r="K2064" s="83">
        <v>987</v>
      </c>
    </row>
    <row r="2065" spans="1:11" x14ac:dyDescent="0.25">
      <c r="B2065" t="s">
        <v>1064</v>
      </c>
      <c r="C2065" t="s">
        <v>55</v>
      </c>
      <c r="D2065" s="4">
        <v>1971</v>
      </c>
      <c r="E2065" s="5">
        <v>5.0999999999999996</v>
      </c>
      <c r="F2065" s="6" t="s">
        <v>2656</v>
      </c>
      <c r="G2065" s="4" t="s">
        <v>2657</v>
      </c>
      <c r="H2065" s="104"/>
      <c r="I2065" s="106"/>
      <c r="J2065" s="107">
        <v>1992</v>
      </c>
      <c r="K2065" s="104">
        <v>987</v>
      </c>
    </row>
    <row r="2066" spans="1:11" x14ac:dyDescent="0.25">
      <c r="B2066" t="s">
        <v>63</v>
      </c>
      <c r="C2066" t="s">
        <v>55</v>
      </c>
      <c r="D2066" s="4">
        <v>1962</v>
      </c>
      <c r="E2066" s="5">
        <v>5.0999999999999996</v>
      </c>
      <c r="F2066" s="6" t="s">
        <v>2656</v>
      </c>
      <c r="G2066" s="4" t="s">
        <v>2640</v>
      </c>
      <c r="H2066" s="104"/>
      <c r="I2066" s="106"/>
      <c r="J2066" s="107">
        <v>1992</v>
      </c>
      <c r="K2066" s="104">
        <v>987</v>
      </c>
    </row>
    <row r="2067" spans="1:11" x14ac:dyDescent="0.25">
      <c r="B2067" t="s">
        <v>1064</v>
      </c>
      <c r="C2067" t="s">
        <v>1120</v>
      </c>
      <c r="D2067" s="4">
        <v>1971</v>
      </c>
      <c r="E2067" s="5">
        <v>5.0999999999999996</v>
      </c>
      <c r="F2067" s="6" t="s">
        <v>2656</v>
      </c>
      <c r="G2067" s="4" t="s">
        <v>2640</v>
      </c>
      <c r="H2067" s="104"/>
      <c r="I2067" s="106"/>
      <c r="J2067" s="107">
        <v>1993</v>
      </c>
      <c r="K2067" s="104">
        <v>987</v>
      </c>
    </row>
    <row r="2068" spans="1:11" x14ac:dyDescent="0.25">
      <c r="B2068" t="s">
        <v>127</v>
      </c>
      <c r="C2068" t="s">
        <v>91</v>
      </c>
      <c r="D2068" s="4">
        <v>1966</v>
      </c>
      <c r="E2068" s="5">
        <v>5.0999999999999996</v>
      </c>
      <c r="F2068" s="4" t="s">
        <v>2781</v>
      </c>
      <c r="G2068" s="4" t="s">
        <v>2640</v>
      </c>
      <c r="H2068" s="104"/>
      <c r="I2068" s="106"/>
      <c r="J2068" s="107">
        <v>1999</v>
      </c>
      <c r="K2068" s="104">
        <v>987</v>
      </c>
    </row>
    <row r="2069" spans="1:11" x14ac:dyDescent="0.25">
      <c r="B2069" t="s">
        <v>3759</v>
      </c>
      <c r="C2069" s="18" t="s">
        <v>2707</v>
      </c>
      <c r="D2069" s="120">
        <v>1978</v>
      </c>
      <c r="E2069" s="25">
        <v>5.08</v>
      </c>
      <c r="F2069" s="4" t="s">
        <v>2708</v>
      </c>
      <c r="G2069" s="120" t="s">
        <v>2640</v>
      </c>
      <c r="H2069" s="18"/>
      <c r="I2069" s="126"/>
      <c r="J2069" s="107">
        <v>2011</v>
      </c>
      <c r="K2069" s="126">
        <v>981</v>
      </c>
    </row>
    <row r="2070" spans="1:11" x14ac:dyDescent="0.25">
      <c r="B2070" s="74" t="s">
        <v>274</v>
      </c>
      <c r="C2070" s="74" t="s">
        <v>1</v>
      </c>
      <c r="D2070" s="83">
        <v>1962</v>
      </c>
      <c r="E2070" s="88">
        <v>5</v>
      </c>
      <c r="F2070" s="83" t="s">
        <v>2639</v>
      </c>
      <c r="G2070" s="83" t="s">
        <v>2640</v>
      </c>
      <c r="H2070" s="85"/>
      <c r="I2070" s="88"/>
      <c r="J2070" s="83">
        <v>1988</v>
      </c>
      <c r="K2070" s="83"/>
    </row>
    <row r="2071" spans="1:11" x14ac:dyDescent="0.25">
      <c r="A2071">
        <v>70</v>
      </c>
      <c r="B2071" s="74" t="s">
        <v>250</v>
      </c>
      <c r="C2071" s="74" t="s">
        <v>275</v>
      </c>
      <c r="D2071" s="83">
        <v>1963</v>
      </c>
      <c r="E2071" s="88">
        <v>5</v>
      </c>
      <c r="F2071" s="83" t="s">
        <v>2678</v>
      </c>
      <c r="G2071" s="83" t="s">
        <v>2640</v>
      </c>
      <c r="H2071" s="85"/>
      <c r="I2071" s="88"/>
      <c r="J2071" s="83">
        <v>1988</v>
      </c>
      <c r="K2071" s="83"/>
    </row>
    <row r="2072" spans="1:11" x14ac:dyDescent="0.25">
      <c r="B2072" s="74" t="s">
        <v>251</v>
      </c>
      <c r="C2072" s="74" t="s">
        <v>252</v>
      </c>
      <c r="D2072" s="83">
        <v>1965</v>
      </c>
      <c r="E2072" s="88">
        <v>5</v>
      </c>
      <c r="F2072" s="83" t="s">
        <v>2713</v>
      </c>
      <c r="G2072" s="83" t="s">
        <v>2640</v>
      </c>
      <c r="H2072" s="85"/>
      <c r="I2072" s="88"/>
      <c r="J2072" s="83">
        <v>1988</v>
      </c>
      <c r="K2072" s="83"/>
    </row>
    <row r="2073" spans="1:11" x14ac:dyDescent="0.25">
      <c r="B2073" s="74" t="s">
        <v>508</v>
      </c>
      <c r="C2073" s="73" t="s">
        <v>509</v>
      </c>
      <c r="D2073" s="83">
        <v>1967</v>
      </c>
      <c r="E2073" s="88">
        <v>5</v>
      </c>
      <c r="F2073" s="83"/>
      <c r="G2073" s="83" t="s">
        <v>2657</v>
      </c>
      <c r="H2073" s="85"/>
      <c r="I2073" s="88"/>
      <c r="J2073" s="83">
        <v>1989</v>
      </c>
      <c r="K2073" s="83"/>
    </row>
    <row r="2074" spans="1:11" x14ac:dyDescent="0.25">
      <c r="B2074" t="s">
        <v>63</v>
      </c>
      <c r="C2074" t="s">
        <v>55</v>
      </c>
      <c r="D2074" s="4">
        <v>1962</v>
      </c>
      <c r="E2074" s="5">
        <v>5</v>
      </c>
      <c r="F2074" s="4" t="s">
        <v>2656</v>
      </c>
      <c r="G2074" s="4" t="s">
        <v>2640</v>
      </c>
      <c r="H2074" s="105"/>
      <c r="I2074" s="106"/>
      <c r="J2074" s="107">
        <v>1990</v>
      </c>
      <c r="K2074" s="107"/>
    </row>
    <row r="2075" spans="1:11" x14ac:dyDescent="0.25">
      <c r="B2075" s="74" t="s">
        <v>1228</v>
      </c>
      <c r="C2075" s="74" t="s">
        <v>505</v>
      </c>
      <c r="D2075" s="83">
        <v>1975</v>
      </c>
      <c r="E2075" s="88">
        <v>5</v>
      </c>
      <c r="F2075" s="83" t="s">
        <v>2691</v>
      </c>
      <c r="G2075" s="83" t="s">
        <v>2760</v>
      </c>
      <c r="H2075" s="85"/>
      <c r="I2075" s="88"/>
      <c r="J2075" s="83">
        <v>1993</v>
      </c>
      <c r="K2075" s="83"/>
    </row>
    <row r="2076" spans="1:11" x14ac:dyDescent="0.25">
      <c r="B2076" t="s">
        <v>1229</v>
      </c>
      <c r="C2076" t="s">
        <v>1067</v>
      </c>
      <c r="D2076" s="4">
        <v>1974</v>
      </c>
      <c r="E2076" s="5">
        <v>5</v>
      </c>
      <c r="F2076" s="6" t="s">
        <v>2639</v>
      </c>
      <c r="G2076" s="4" t="s">
        <v>2760</v>
      </c>
      <c r="H2076" s="104"/>
      <c r="I2076" s="106"/>
      <c r="J2076" s="107">
        <v>1993</v>
      </c>
      <c r="K2076" s="104"/>
    </row>
    <row r="2077" spans="1:11" x14ac:dyDescent="0.25">
      <c r="B2077" s="74" t="s">
        <v>1673</v>
      </c>
      <c r="C2077" s="74" t="s">
        <v>673</v>
      </c>
      <c r="D2077" s="83">
        <v>1966</v>
      </c>
      <c r="E2077" s="88">
        <v>5</v>
      </c>
      <c r="F2077" s="83" t="s">
        <v>2691</v>
      </c>
      <c r="G2077" s="83" t="s">
        <v>2640</v>
      </c>
      <c r="H2077" s="85"/>
      <c r="I2077" s="88"/>
      <c r="J2077" s="83">
        <v>1996</v>
      </c>
      <c r="K2077" s="83"/>
    </row>
    <row r="2078" spans="1:11" x14ac:dyDescent="0.25">
      <c r="B2078" t="s">
        <v>1064</v>
      </c>
      <c r="C2078" t="s">
        <v>1120</v>
      </c>
      <c r="D2078" s="4">
        <v>1971</v>
      </c>
      <c r="E2078" s="5">
        <v>5</v>
      </c>
      <c r="F2078" s="4" t="s">
        <v>2656</v>
      </c>
      <c r="G2078" s="4" t="s">
        <v>2640</v>
      </c>
      <c r="H2078" s="104"/>
      <c r="I2078" s="106"/>
      <c r="J2078" s="107">
        <v>1997</v>
      </c>
      <c r="K2078" s="104"/>
    </row>
    <row r="2079" spans="1:11" x14ac:dyDescent="0.25">
      <c r="B2079" t="s">
        <v>1400</v>
      </c>
      <c r="C2079" t="s">
        <v>1</v>
      </c>
      <c r="D2079" s="4">
        <v>1971</v>
      </c>
      <c r="E2079" s="5">
        <v>5</v>
      </c>
      <c r="F2079" s="4" t="s">
        <v>2639</v>
      </c>
      <c r="G2079" s="4" t="s">
        <v>2640</v>
      </c>
      <c r="H2079" s="104"/>
      <c r="I2079" s="106"/>
      <c r="J2079" s="107">
        <v>1997</v>
      </c>
      <c r="K2079" s="104"/>
    </row>
    <row r="2080" spans="1:11" x14ac:dyDescent="0.25">
      <c r="B2080" s="74" t="s">
        <v>1905</v>
      </c>
      <c r="C2080" s="74" t="s">
        <v>5491</v>
      </c>
      <c r="D2080" s="83">
        <v>1979</v>
      </c>
      <c r="E2080" s="88">
        <v>5</v>
      </c>
      <c r="F2080" s="83"/>
      <c r="G2080" s="83" t="s">
        <v>2760</v>
      </c>
      <c r="H2080" s="85"/>
      <c r="I2080" s="88"/>
      <c r="J2080" s="83">
        <v>1997</v>
      </c>
      <c r="K2080" s="83"/>
    </row>
    <row r="2081" spans="1:11" x14ac:dyDescent="0.25">
      <c r="B2081" t="s">
        <v>1906</v>
      </c>
      <c r="C2081" t="s">
        <v>3059</v>
      </c>
      <c r="D2081" s="4">
        <v>1972</v>
      </c>
      <c r="E2081" s="5">
        <v>5</v>
      </c>
      <c r="F2081" s="4" t="s">
        <v>2713</v>
      </c>
      <c r="G2081" s="4" t="s">
        <v>2640</v>
      </c>
      <c r="H2081" s="104"/>
      <c r="I2081" s="106"/>
      <c r="J2081" s="107">
        <v>1997</v>
      </c>
      <c r="K2081" s="104"/>
    </row>
    <row r="2082" spans="1:11" x14ac:dyDescent="0.25">
      <c r="B2082" t="s">
        <v>1401</v>
      </c>
      <c r="C2082" t="s">
        <v>3004</v>
      </c>
      <c r="D2082" s="4">
        <v>1971</v>
      </c>
      <c r="E2082" s="5">
        <v>5</v>
      </c>
      <c r="F2082" s="4" t="s">
        <v>2856</v>
      </c>
      <c r="G2082" s="4" t="s">
        <v>2640</v>
      </c>
      <c r="H2082" s="104"/>
      <c r="I2082" s="106"/>
      <c r="J2082" s="107">
        <v>1997</v>
      </c>
      <c r="K2082" s="104"/>
    </row>
    <row r="2083" spans="1:11" x14ac:dyDescent="0.25">
      <c r="B2083" t="s">
        <v>2321</v>
      </c>
      <c r="C2083" t="s">
        <v>5547</v>
      </c>
      <c r="D2083" s="4">
        <v>1977</v>
      </c>
      <c r="E2083" s="5">
        <v>5</v>
      </c>
      <c r="F2083" s="4" t="s">
        <v>2639</v>
      </c>
      <c r="G2083" s="4" t="s">
        <v>2640</v>
      </c>
      <c r="H2083" s="104"/>
      <c r="I2083" s="106"/>
      <c r="J2083" s="107">
        <v>1999</v>
      </c>
      <c r="K2083" s="104"/>
    </row>
    <row r="2084" spans="1:11" x14ac:dyDescent="0.25">
      <c r="B2084" t="s">
        <v>2780</v>
      </c>
      <c r="C2084" t="s">
        <v>1226</v>
      </c>
      <c r="D2084" s="4">
        <v>1979</v>
      </c>
      <c r="E2084" s="5">
        <v>5</v>
      </c>
      <c r="F2084" s="6" t="s">
        <v>2781</v>
      </c>
      <c r="G2084" s="4" t="s">
        <v>2657</v>
      </c>
      <c r="H2084" s="104"/>
      <c r="I2084" s="106"/>
      <c r="J2084" s="107">
        <v>2000</v>
      </c>
      <c r="K2084" s="104"/>
    </row>
    <row r="2085" spans="1:11" x14ac:dyDescent="0.25">
      <c r="B2085" s="74" t="s">
        <v>1674</v>
      </c>
      <c r="C2085" s="74" t="s">
        <v>2574</v>
      </c>
      <c r="D2085" s="83">
        <v>1975</v>
      </c>
      <c r="E2085" s="88">
        <v>5</v>
      </c>
      <c r="F2085" s="83" t="s">
        <v>2678</v>
      </c>
      <c r="G2085" s="83" t="s">
        <v>2640</v>
      </c>
      <c r="H2085" s="85"/>
      <c r="I2085" s="88"/>
      <c r="J2085" s="83">
        <v>2000</v>
      </c>
      <c r="K2085" s="83"/>
    </row>
    <row r="2086" spans="1:11" x14ac:dyDescent="0.25">
      <c r="B2086" s="74" t="s">
        <v>2573</v>
      </c>
      <c r="C2086" s="74" t="s">
        <v>34</v>
      </c>
      <c r="D2086" s="83">
        <v>1976</v>
      </c>
      <c r="E2086" s="88">
        <v>5</v>
      </c>
      <c r="F2086" s="83" t="s">
        <v>2942</v>
      </c>
      <c r="G2086" s="83" t="s">
        <v>2640</v>
      </c>
      <c r="H2086" s="85"/>
      <c r="I2086" s="88"/>
      <c r="J2086" s="83">
        <v>2001</v>
      </c>
      <c r="K2086" s="83"/>
    </row>
    <row r="2087" spans="1:11" x14ac:dyDescent="0.25">
      <c r="B2087" s="74" t="s">
        <v>1230</v>
      </c>
      <c r="C2087" s="74" t="s">
        <v>2855</v>
      </c>
      <c r="D2087" s="83">
        <v>1969</v>
      </c>
      <c r="E2087" s="88">
        <v>4.9000000000000004</v>
      </c>
      <c r="F2087" s="83" t="s">
        <v>2856</v>
      </c>
      <c r="G2087" s="83" t="s">
        <v>2640</v>
      </c>
      <c r="H2087" s="85"/>
      <c r="I2087" s="88"/>
      <c r="J2087" s="83">
        <v>1993</v>
      </c>
      <c r="K2087" s="83"/>
    </row>
    <row r="2088" spans="1:11" x14ac:dyDescent="0.25">
      <c r="B2088" t="s">
        <v>2572</v>
      </c>
      <c r="C2088" t="s">
        <v>2784</v>
      </c>
      <c r="D2088" s="4">
        <v>1977</v>
      </c>
      <c r="E2088" s="5">
        <v>4.9000000000000004</v>
      </c>
      <c r="F2088" s="6" t="s">
        <v>2781</v>
      </c>
      <c r="G2088" s="4" t="s">
        <v>2640</v>
      </c>
      <c r="H2088" s="104"/>
      <c r="I2088" s="106"/>
      <c r="J2088" s="107">
        <v>2002</v>
      </c>
      <c r="K2088" s="104"/>
    </row>
    <row r="2089" spans="1:11" x14ac:dyDescent="0.25">
      <c r="B2089" s="74" t="s">
        <v>2785</v>
      </c>
      <c r="C2089" s="74" t="s">
        <v>2786</v>
      </c>
      <c r="D2089" s="83"/>
      <c r="E2089" s="88">
        <v>4.9000000000000004</v>
      </c>
      <c r="F2089" s="83"/>
      <c r="G2089" s="83" t="s">
        <v>2640</v>
      </c>
      <c r="H2089" s="85"/>
      <c r="I2089" s="88"/>
      <c r="J2089" s="83">
        <v>2002</v>
      </c>
      <c r="K2089" s="83"/>
    </row>
    <row r="2090" spans="1:11" x14ac:dyDescent="0.25">
      <c r="B2090" t="s">
        <v>1674</v>
      </c>
      <c r="C2090" t="s">
        <v>2883</v>
      </c>
      <c r="D2090" s="4">
        <v>1975</v>
      </c>
      <c r="E2090" s="5">
        <v>4.9000000000000004</v>
      </c>
      <c r="F2090" s="6" t="s">
        <v>2678</v>
      </c>
      <c r="G2090" s="4" t="s">
        <v>2640</v>
      </c>
      <c r="H2090" s="104"/>
      <c r="I2090" s="106"/>
      <c r="J2090" s="107">
        <v>2002</v>
      </c>
      <c r="K2090" s="104"/>
    </row>
    <row r="2091" spans="1:11" x14ac:dyDescent="0.25">
      <c r="A2091">
        <v>80</v>
      </c>
      <c r="B2091" s="74" t="s">
        <v>2575</v>
      </c>
      <c r="C2091" s="74" t="s">
        <v>2005</v>
      </c>
      <c r="D2091" s="83">
        <v>1971</v>
      </c>
      <c r="E2091" s="88">
        <v>4.9000000000000004</v>
      </c>
      <c r="F2091" s="83" t="s">
        <v>2639</v>
      </c>
      <c r="G2091" s="83" t="s">
        <v>2640</v>
      </c>
      <c r="H2091" s="85"/>
      <c r="I2091" s="88"/>
      <c r="J2091" s="83">
        <v>2003</v>
      </c>
      <c r="K2091" s="83"/>
    </row>
    <row r="2092" spans="1:11" x14ac:dyDescent="0.25">
      <c r="B2092" t="s">
        <v>63</v>
      </c>
      <c r="C2092" t="s">
        <v>1120</v>
      </c>
      <c r="D2092" s="4">
        <v>1962</v>
      </c>
      <c r="E2092" s="5">
        <v>4.8</v>
      </c>
      <c r="F2092" s="6" t="s">
        <v>2656</v>
      </c>
      <c r="G2092" s="4" t="s">
        <v>2640</v>
      </c>
      <c r="H2092" s="104"/>
      <c r="I2092" s="106"/>
      <c r="J2092" s="107">
        <v>1993</v>
      </c>
      <c r="K2092" s="104"/>
    </row>
    <row r="2093" spans="1:11" x14ac:dyDescent="0.25">
      <c r="B2093" t="s">
        <v>1674</v>
      </c>
      <c r="C2093" t="s">
        <v>2574</v>
      </c>
      <c r="D2093" s="4">
        <v>1975</v>
      </c>
      <c r="E2093" s="5">
        <v>4.8</v>
      </c>
      <c r="F2093" s="6" t="s">
        <v>2678</v>
      </c>
      <c r="G2093" s="4" t="s">
        <v>2657</v>
      </c>
      <c r="H2093" s="104"/>
      <c r="I2093" s="106"/>
      <c r="J2093" s="107">
        <v>1996</v>
      </c>
      <c r="K2093" s="104"/>
    </row>
    <row r="2094" spans="1:11" x14ac:dyDescent="0.25">
      <c r="B2094" t="s">
        <v>2787</v>
      </c>
      <c r="C2094" t="s">
        <v>1</v>
      </c>
      <c r="D2094" s="4">
        <v>1973</v>
      </c>
      <c r="E2094" s="5">
        <v>4.8</v>
      </c>
      <c r="F2094" s="6" t="s">
        <v>2639</v>
      </c>
      <c r="G2094" s="4" t="s">
        <v>2640</v>
      </c>
      <c r="H2094" s="104"/>
      <c r="I2094" s="106"/>
      <c r="J2094" s="107">
        <v>2002</v>
      </c>
      <c r="K2094" s="104"/>
    </row>
    <row r="2095" spans="1:11" x14ac:dyDescent="0.25">
      <c r="B2095" s="74" t="s">
        <v>3762</v>
      </c>
      <c r="C2095" s="74" t="s">
        <v>807</v>
      </c>
      <c r="D2095" s="83">
        <v>1988</v>
      </c>
      <c r="E2095" s="88">
        <v>4.8</v>
      </c>
      <c r="F2095" s="83" t="s">
        <v>2678</v>
      </c>
      <c r="G2095" s="83" t="s">
        <v>2760</v>
      </c>
      <c r="H2095" s="85"/>
      <c r="I2095" s="88"/>
      <c r="J2095" s="83">
        <v>2007</v>
      </c>
      <c r="K2095" s="83">
        <v>902</v>
      </c>
    </row>
    <row r="2096" spans="1:11" x14ac:dyDescent="0.25">
      <c r="B2096" t="s">
        <v>1674</v>
      </c>
      <c r="C2096" t="s">
        <v>2883</v>
      </c>
      <c r="D2096" s="4">
        <v>1975</v>
      </c>
      <c r="E2096" s="5">
        <v>4.8</v>
      </c>
      <c r="F2096" s="6" t="s">
        <v>2678</v>
      </c>
      <c r="G2096" s="4" t="s">
        <v>2640</v>
      </c>
      <c r="H2096" s="104"/>
      <c r="I2096" s="106"/>
      <c r="J2096" s="107">
        <v>2001</v>
      </c>
      <c r="K2096" s="104"/>
    </row>
    <row r="2097" spans="1:12" x14ac:dyDescent="0.25">
      <c r="B2097" t="s">
        <v>1674</v>
      </c>
      <c r="C2097" t="s">
        <v>2574</v>
      </c>
      <c r="D2097" s="4">
        <v>1975</v>
      </c>
      <c r="E2097" s="5">
        <v>4.75</v>
      </c>
      <c r="F2097" s="4" t="s">
        <v>2678</v>
      </c>
      <c r="G2097" s="4" t="s">
        <v>2640</v>
      </c>
      <c r="H2097" s="104"/>
      <c r="I2097" s="106"/>
      <c r="J2097" s="107">
        <v>1999</v>
      </c>
      <c r="K2097" s="104"/>
    </row>
    <row r="2098" spans="1:12" x14ac:dyDescent="0.25">
      <c r="A2098">
        <v>82</v>
      </c>
      <c r="B2098" s="74" t="s">
        <v>2788</v>
      </c>
      <c r="C2098" s="74" t="s">
        <v>2883</v>
      </c>
      <c r="D2098" s="83"/>
      <c r="E2098" s="88">
        <v>4.5999999999999996</v>
      </c>
      <c r="F2098" s="83" t="s">
        <v>2678</v>
      </c>
      <c r="G2098" s="83" t="s">
        <v>2657</v>
      </c>
      <c r="H2098" s="85"/>
      <c r="I2098" s="88"/>
      <c r="J2098" s="83">
        <v>2002</v>
      </c>
      <c r="K2098" s="83"/>
    </row>
    <row r="2100" spans="1:12" x14ac:dyDescent="0.25">
      <c r="A2100" s="77" t="s">
        <v>2228</v>
      </c>
      <c r="B2100" s="78"/>
      <c r="C2100" s="78"/>
      <c r="D2100" s="81"/>
      <c r="E2100" s="81"/>
      <c r="F2100" s="81"/>
      <c r="G2100" s="81"/>
      <c r="H2100" s="81"/>
      <c r="I2100" s="87"/>
      <c r="J2100" s="81"/>
      <c r="K2100" s="81"/>
      <c r="L2100" s="78"/>
    </row>
    <row r="2101" spans="1:12" ht="4.5" customHeight="1" x14ac:dyDescent="0.25"/>
    <row r="2102" spans="1:12" x14ac:dyDescent="0.25">
      <c r="A2102" s="96" t="s">
        <v>5618</v>
      </c>
      <c r="B2102" s="97"/>
      <c r="C2102" s="97"/>
      <c r="D2102" s="98"/>
      <c r="E2102" s="99"/>
      <c r="F2102" s="98"/>
      <c r="G2102" s="100"/>
      <c r="H2102" s="101"/>
      <c r="I2102" s="100"/>
      <c r="J2102" s="98"/>
      <c r="K2102" s="100"/>
      <c r="L2102" s="102"/>
    </row>
    <row r="2103" spans="1:12" ht="4.5" customHeight="1" x14ac:dyDescent="0.25">
      <c r="A2103" s="95"/>
      <c r="B2103" s="18"/>
      <c r="C2103" s="18"/>
      <c r="E2103" s="21"/>
      <c r="G2103" s="120"/>
      <c r="H2103" s="12"/>
      <c r="I2103" s="126"/>
      <c r="K2103" s="126"/>
    </row>
    <row r="2104" spans="1:12" x14ac:dyDescent="0.25">
      <c r="A2104">
        <v>1</v>
      </c>
      <c r="B2104" s="74" t="s">
        <v>3551</v>
      </c>
      <c r="C2104" s="74" t="s">
        <v>2457</v>
      </c>
      <c r="D2104" s="83">
        <v>1976</v>
      </c>
      <c r="E2104" s="88">
        <v>8.2899999999999991</v>
      </c>
      <c r="F2104" s="83"/>
      <c r="G2104" s="83" t="s">
        <v>2640</v>
      </c>
      <c r="H2104" s="86">
        <v>2.7</v>
      </c>
      <c r="I2104" s="88"/>
      <c r="J2104" s="83">
        <v>2006</v>
      </c>
      <c r="K2104" s="83">
        <v>1188</v>
      </c>
    </row>
    <row r="2105" spans="1:12" x14ac:dyDescent="0.25">
      <c r="B2105" s="74" t="s">
        <v>5240</v>
      </c>
      <c r="C2105" s="74" t="s">
        <v>1111</v>
      </c>
      <c r="D2105" s="83">
        <v>1988</v>
      </c>
      <c r="E2105" s="88">
        <v>8.06</v>
      </c>
      <c r="F2105" s="83"/>
      <c r="G2105" s="83" t="s">
        <v>2640</v>
      </c>
      <c r="H2105" s="86">
        <v>2.1</v>
      </c>
      <c r="I2105" s="88"/>
      <c r="J2105" s="83">
        <v>2013</v>
      </c>
      <c r="K2105" s="83">
        <v>1140</v>
      </c>
    </row>
    <row r="2106" spans="1:12" x14ac:dyDescent="0.25">
      <c r="B2106" s="74" t="s">
        <v>3528</v>
      </c>
      <c r="C2106" s="74" t="s">
        <v>3561</v>
      </c>
      <c r="D2106" s="83">
        <v>1980</v>
      </c>
      <c r="E2106" s="88">
        <v>8.0299999999999994</v>
      </c>
      <c r="F2106" s="83" t="s">
        <v>2672</v>
      </c>
      <c r="G2106" s="83" t="s">
        <v>2640</v>
      </c>
      <c r="H2106" s="86">
        <v>2.8</v>
      </c>
      <c r="I2106" s="88"/>
      <c r="J2106" s="83">
        <v>2011</v>
      </c>
      <c r="K2106" s="83">
        <v>1103</v>
      </c>
    </row>
    <row r="2107" spans="1:12" x14ac:dyDescent="0.25">
      <c r="B2107" s="74" t="s">
        <v>5242</v>
      </c>
      <c r="C2107" s="74" t="s">
        <v>3597</v>
      </c>
      <c r="D2107" s="83">
        <v>1990</v>
      </c>
      <c r="E2107" s="88">
        <v>8.01</v>
      </c>
      <c r="F2107" s="83"/>
      <c r="G2107" s="83" t="s">
        <v>2640</v>
      </c>
      <c r="H2107" s="86">
        <v>2.2999999999999998</v>
      </c>
      <c r="I2107" s="88"/>
      <c r="J2107" s="83">
        <v>2013</v>
      </c>
      <c r="K2107" s="83">
        <v>1129</v>
      </c>
    </row>
    <row r="2108" spans="1:12" x14ac:dyDescent="0.25">
      <c r="B2108" s="74" t="s">
        <v>2394</v>
      </c>
      <c r="C2108" s="74" t="s">
        <v>1120</v>
      </c>
      <c r="D2108" s="83">
        <v>1971</v>
      </c>
      <c r="E2108" s="88">
        <v>7.79</v>
      </c>
      <c r="F2108" s="83" t="s">
        <v>2656</v>
      </c>
      <c r="G2108" s="83" t="s">
        <v>2640</v>
      </c>
      <c r="H2108" s="86">
        <v>2.2999999999999998</v>
      </c>
      <c r="I2108" s="88"/>
      <c r="J2108" s="83">
        <v>1999</v>
      </c>
      <c r="K2108" s="83">
        <v>1082</v>
      </c>
    </row>
    <row r="2109" spans="1:12" x14ac:dyDescent="0.25">
      <c r="B2109" s="74" t="s">
        <v>5244</v>
      </c>
      <c r="C2109" s="74" t="s">
        <v>4899</v>
      </c>
      <c r="D2109" s="83">
        <v>1989</v>
      </c>
      <c r="E2109" s="88">
        <v>7.72</v>
      </c>
      <c r="F2109" s="83"/>
      <c r="G2109" s="83" t="s">
        <v>2640</v>
      </c>
      <c r="H2109" s="86">
        <v>2.2000000000000002</v>
      </c>
      <c r="I2109" s="88"/>
      <c r="J2109" s="83">
        <v>2013</v>
      </c>
      <c r="K2109" s="83">
        <v>1068</v>
      </c>
    </row>
    <row r="2110" spans="1:12" x14ac:dyDescent="0.25">
      <c r="A2110">
        <v>7</v>
      </c>
      <c r="B2110" s="74" t="s">
        <v>3007</v>
      </c>
      <c r="C2110" s="74" t="s">
        <v>3318</v>
      </c>
      <c r="D2110" s="83">
        <v>1979</v>
      </c>
      <c r="E2110" s="88">
        <v>7.56</v>
      </c>
      <c r="F2110" s="83" t="s">
        <v>2942</v>
      </c>
      <c r="G2110" s="83" t="s">
        <v>2640</v>
      </c>
      <c r="H2110" s="86">
        <v>3.2</v>
      </c>
      <c r="I2110" s="88"/>
      <c r="J2110" s="83">
        <v>2007</v>
      </c>
      <c r="K2110" s="83">
        <v>1034</v>
      </c>
    </row>
    <row r="2111" spans="1:12" ht="4.5" customHeight="1" x14ac:dyDescent="0.25">
      <c r="B2111" s="18"/>
      <c r="C2111" s="18"/>
      <c r="D2111" s="120"/>
      <c r="E2111" s="21"/>
      <c r="F2111" s="120"/>
      <c r="G2111" s="120"/>
      <c r="H2111" s="6"/>
      <c r="I2111" s="126"/>
      <c r="K2111" s="126"/>
    </row>
    <row r="2112" spans="1:12" x14ac:dyDescent="0.25">
      <c r="A2112" s="96" t="s">
        <v>5619</v>
      </c>
      <c r="B2112" s="97"/>
      <c r="C2112" s="97"/>
      <c r="D2112" s="98"/>
      <c r="E2112" s="99"/>
      <c r="F2112" s="98"/>
      <c r="G2112" s="100"/>
      <c r="H2112" s="101"/>
      <c r="I2112" s="100"/>
      <c r="J2112" s="98"/>
      <c r="K2112" s="100"/>
      <c r="L2112" s="102"/>
    </row>
    <row r="2113" spans="1:11" ht="4.5" customHeight="1" x14ac:dyDescent="0.25">
      <c r="B2113" s="18"/>
      <c r="C2113" s="18"/>
      <c r="D2113" s="120"/>
      <c r="E2113" s="21"/>
      <c r="F2113" s="120"/>
      <c r="G2113" s="120"/>
      <c r="H2113" s="6"/>
      <c r="I2113" s="126"/>
      <c r="K2113" s="126"/>
    </row>
    <row r="2114" spans="1:11" x14ac:dyDescent="0.25">
      <c r="A2114">
        <v>1</v>
      </c>
      <c r="B2114" s="74" t="s">
        <v>3534</v>
      </c>
      <c r="C2114" s="74" t="s">
        <v>2457</v>
      </c>
      <c r="D2114" s="83">
        <v>1981</v>
      </c>
      <c r="E2114" s="88">
        <v>8.48</v>
      </c>
      <c r="F2114" s="83"/>
      <c r="G2114" s="83" t="s">
        <v>2640</v>
      </c>
      <c r="H2114" s="86">
        <v>0.6</v>
      </c>
      <c r="I2114" s="88"/>
      <c r="J2114" s="83">
        <v>2006</v>
      </c>
      <c r="K2114" s="83">
        <v>1229</v>
      </c>
    </row>
    <row r="2115" spans="1:11" x14ac:dyDescent="0.25">
      <c r="B2115" s="74" t="s">
        <v>3797</v>
      </c>
      <c r="C2115" s="74" t="s">
        <v>3597</v>
      </c>
      <c r="D2115" s="83">
        <v>1982</v>
      </c>
      <c r="E2115" s="88">
        <v>8.17</v>
      </c>
      <c r="F2115" s="83"/>
      <c r="G2115" s="83" t="s">
        <v>2640</v>
      </c>
      <c r="H2115" s="86">
        <v>0.4</v>
      </c>
      <c r="I2115" s="88"/>
      <c r="J2115" s="83">
        <v>2007</v>
      </c>
      <c r="K2115" s="83">
        <v>1163</v>
      </c>
    </row>
    <row r="2116" spans="1:11" x14ac:dyDescent="0.25">
      <c r="B2116" s="74" t="s">
        <v>3766</v>
      </c>
      <c r="C2116" s="74" t="s">
        <v>3317</v>
      </c>
      <c r="D2116" s="83">
        <v>1978</v>
      </c>
      <c r="E2116" s="88">
        <v>8.14</v>
      </c>
      <c r="F2116" s="83" t="s">
        <v>2856</v>
      </c>
      <c r="G2116" s="83" t="s">
        <v>2640</v>
      </c>
      <c r="H2116" s="86">
        <v>0.7</v>
      </c>
      <c r="I2116" s="88"/>
      <c r="J2116" s="83">
        <v>2005</v>
      </c>
      <c r="K2116" s="83">
        <v>1157</v>
      </c>
    </row>
    <row r="2117" spans="1:11" x14ac:dyDescent="0.25">
      <c r="B2117" s="74" t="s">
        <v>4806</v>
      </c>
      <c r="C2117" s="74" t="s">
        <v>3190</v>
      </c>
      <c r="D2117" s="83">
        <v>1987</v>
      </c>
      <c r="E2117" s="88">
        <v>8.09</v>
      </c>
      <c r="F2117" s="83"/>
      <c r="G2117" s="83" t="s">
        <v>2640</v>
      </c>
      <c r="H2117" s="86">
        <v>1.5</v>
      </c>
      <c r="I2117" s="88"/>
      <c r="J2117" s="83">
        <v>2011</v>
      </c>
      <c r="K2117" s="83">
        <v>1146</v>
      </c>
    </row>
    <row r="2118" spans="1:11" x14ac:dyDescent="0.25">
      <c r="B2118" s="74" t="s">
        <v>3551</v>
      </c>
      <c r="C2118" s="74" t="s">
        <v>2457</v>
      </c>
      <c r="D2118" s="83">
        <v>1976</v>
      </c>
      <c r="E2118" s="88">
        <v>8.07</v>
      </c>
      <c r="F2118" s="83"/>
      <c r="G2118" s="83" t="s">
        <v>2640</v>
      </c>
      <c r="H2118" s="86">
        <v>1.1000000000000001</v>
      </c>
      <c r="I2118" s="88"/>
      <c r="J2118" s="83">
        <v>2006</v>
      </c>
      <c r="K2118" s="83">
        <v>1141</v>
      </c>
    </row>
    <row r="2119" spans="1:11" x14ac:dyDescent="0.25">
      <c r="B2119" s="74" t="s">
        <v>3528</v>
      </c>
      <c r="C2119" s="74" t="s">
        <v>3561</v>
      </c>
      <c r="D2119" s="83">
        <v>1980</v>
      </c>
      <c r="E2119" s="88">
        <v>8.06</v>
      </c>
      <c r="F2119" s="83" t="s">
        <v>2672</v>
      </c>
      <c r="G2119" s="83" t="s">
        <v>2640</v>
      </c>
      <c r="H2119" s="86">
        <v>0.9</v>
      </c>
      <c r="I2119" s="88"/>
      <c r="J2119" s="83">
        <v>2008</v>
      </c>
      <c r="K2119" s="83">
        <v>1140</v>
      </c>
    </row>
    <row r="2120" spans="1:11" x14ac:dyDescent="0.25">
      <c r="B2120" s="74" t="s">
        <v>5241</v>
      </c>
      <c r="C2120" s="74" t="s">
        <v>4736</v>
      </c>
      <c r="D2120" s="83">
        <v>1981</v>
      </c>
      <c r="E2120" s="88">
        <v>8.0500000000000007</v>
      </c>
      <c r="F2120" s="83"/>
      <c r="G2120" s="83" t="s">
        <v>2640</v>
      </c>
      <c r="H2120" s="86">
        <v>1.5</v>
      </c>
      <c r="I2120" s="88"/>
      <c r="J2120" s="83">
        <v>2013</v>
      </c>
      <c r="K2120" s="83">
        <v>1138</v>
      </c>
    </row>
    <row r="2121" spans="1:11" x14ac:dyDescent="0.25">
      <c r="A2121" s="28"/>
      <c r="B2121" t="s">
        <v>3528</v>
      </c>
      <c r="C2121" s="18" t="s">
        <v>2938</v>
      </c>
      <c r="D2121" s="120">
        <v>1980</v>
      </c>
      <c r="E2121" s="25">
        <v>8.02</v>
      </c>
      <c r="F2121" s="4" t="s">
        <v>2672</v>
      </c>
      <c r="G2121" s="120" t="s">
        <v>2640</v>
      </c>
      <c r="H2121" s="12">
        <v>1</v>
      </c>
      <c r="I2121" s="126"/>
      <c r="J2121" s="120">
        <v>2006</v>
      </c>
      <c r="K2121" s="126">
        <v>1131</v>
      </c>
    </row>
    <row r="2122" spans="1:11" x14ac:dyDescent="0.25">
      <c r="B2122" s="74" t="s">
        <v>5601</v>
      </c>
      <c r="C2122" s="74" t="s">
        <v>3190</v>
      </c>
      <c r="D2122" s="83">
        <v>1983</v>
      </c>
      <c r="E2122" s="88">
        <v>8.02</v>
      </c>
      <c r="F2122" s="83"/>
      <c r="G2122" s="83" t="s">
        <v>2640</v>
      </c>
      <c r="H2122" s="86">
        <v>0.7</v>
      </c>
      <c r="I2122" s="88"/>
      <c r="J2122" s="83">
        <v>2011</v>
      </c>
      <c r="K2122" s="83">
        <v>1131</v>
      </c>
    </row>
    <row r="2123" spans="1:11" x14ac:dyDescent="0.25">
      <c r="A2123" s="28"/>
      <c r="B2123" t="s">
        <v>3766</v>
      </c>
      <c r="C2123" s="18" t="s">
        <v>3317</v>
      </c>
      <c r="D2123" s="120">
        <v>1978</v>
      </c>
      <c r="E2123" s="25">
        <v>8.01</v>
      </c>
      <c r="F2123" s="4" t="s">
        <v>2856</v>
      </c>
      <c r="G2123" s="120" t="s">
        <v>2640</v>
      </c>
      <c r="H2123" s="6">
        <v>1.8</v>
      </c>
      <c r="I2123" s="126"/>
      <c r="J2123" s="120">
        <v>2007</v>
      </c>
      <c r="K2123" s="126">
        <v>1129</v>
      </c>
    </row>
    <row r="2124" spans="1:11" x14ac:dyDescent="0.25">
      <c r="B2124" s="74" t="s">
        <v>5248</v>
      </c>
      <c r="C2124" s="74" t="s">
        <v>2632</v>
      </c>
      <c r="D2124" s="83">
        <v>1985</v>
      </c>
      <c r="E2124" s="88">
        <v>7.98</v>
      </c>
      <c r="F2124" s="83"/>
      <c r="G2124" s="83" t="s">
        <v>2640</v>
      </c>
      <c r="H2124" s="86">
        <v>2.4</v>
      </c>
      <c r="I2124" s="88"/>
      <c r="J2124" s="83">
        <v>2013</v>
      </c>
      <c r="K2124" s="83">
        <v>1123</v>
      </c>
    </row>
    <row r="2125" spans="1:11" x14ac:dyDescent="0.25">
      <c r="A2125">
        <v>10</v>
      </c>
      <c r="B2125" s="74" t="s">
        <v>3767</v>
      </c>
      <c r="C2125" s="74" t="s">
        <v>695</v>
      </c>
      <c r="D2125" s="83">
        <v>1979</v>
      </c>
      <c r="E2125" s="88">
        <v>7.97</v>
      </c>
      <c r="F2125" s="83"/>
      <c r="G2125" s="83" t="s">
        <v>2640</v>
      </c>
      <c r="H2125" s="86">
        <v>0.2</v>
      </c>
      <c r="I2125" s="88"/>
      <c r="J2125" s="83">
        <v>2007</v>
      </c>
      <c r="K2125" s="83">
        <v>1121</v>
      </c>
    </row>
    <row r="2126" spans="1:11" x14ac:dyDescent="0.25">
      <c r="B2126" s="74" t="s">
        <v>5249</v>
      </c>
      <c r="C2126" s="74" t="s">
        <v>5238</v>
      </c>
      <c r="D2126" s="83">
        <v>1984</v>
      </c>
      <c r="E2126" s="88">
        <v>7.97</v>
      </c>
      <c r="F2126" s="83"/>
      <c r="G2126" s="83" t="s">
        <v>2640</v>
      </c>
      <c r="H2126" s="86">
        <v>1.7</v>
      </c>
      <c r="I2126" s="88"/>
      <c r="J2126" s="83">
        <v>2013</v>
      </c>
      <c r="K2126" s="83">
        <v>1121</v>
      </c>
    </row>
    <row r="2127" spans="1:11" x14ac:dyDescent="0.25">
      <c r="B2127" s="74" t="s">
        <v>3341</v>
      </c>
      <c r="C2127" s="74" t="s">
        <v>293</v>
      </c>
      <c r="D2127" s="83">
        <v>1981</v>
      </c>
      <c r="E2127" s="88">
        <v>7.95</v>
      </c>
      <c r="F2127" s="83"/>
      <c r="G2127" s="83" t="s">
        <v>2640</v>
      </c>
      <c r="H2127" s="86">
        <v>1.1000000000000001</v>
      </c>
      <c r="I2127" s="88"/>
      <c r="J2127" s="83">
        <v>2005</v>
      </c>
      <c r="K2127" s="83">
        <v>1116</v>
      </c>
    </row>
    <row r="2128" spans="1:11" x14ac:dyDescent="0.25">
      <c r="B2128" s="74" t="s">
        <v>5242</v>
      </c>
      <c r="C2128" s="74" t="s">
        <v>3597</v>
      </c>
      <c r="D2128" s="83">
        <v>1990</v>
      </c>
      <c r="E2128" s="88">
        <v>7.91</v>
      </c>
      <c r="F2128" s="83"/>
      <c r="G2128" s="83" t="s">
        <v>2640</v>
      </c>
      <c r="H2128" s="86">
        <v>1.7</v>
      </c>
      <c r="I2128" s="88"/>
      <c r="J2128" s="83">
        <v>2013</v>
      </c>
      <c r="K2128" s="83"/>
    </row>
    <row r="2129" spans="1:11" x14ac:dyDescent="0.25">
      <c r="B2129" s="74" t="s">
        <v>3552</v>
      </c>
      <c r="C2129" s="74" t="s">
        <v>3524</v>
      </c>
      <c r="D2129" s="83">
        <v>1975</v>
      </c>
      <c r="E2129" s="88">
        <v>7.88</v>
      </c>
      <c r="F2129" s="83"/>
      <c r="G2129" s="83" t="s">
        <v>2640</v>
      </c>
      <c r="H2129" s="86">
        <v>0.9</v>
      </c>
      <c r="I2129" s="88"/>
      <c r="J2129" s="83">
        <v>2006</v>
      </c>
      <c r="K2129" s="83">
        <v>1102</v>
      </c>
    </row>
    <row r="2130" spans="1:11" x14ac:dyDescent="0.25">
      <c r="A2130" s="28"/>
      <c r="B2130" t="s">
        <v>3528</v>
      </c>
      <c r="C2130" s="18" t="s">
        <v>3561</v>
      </c>
      <c r="D2130" s="120">
        <v>1980</v>
      </c>
      <c r="E2130" s="21">
        <v>7.86</v>
      </c>
      <c r="F2130" s="4" t="s">
        <v>2672</v>
      </c>
      <c r="G2130" s="120" t="s">
        <v>2640</v>
      </c>
      <c r="H2130" s="12">
        <v>3.5</v>
      </c>
      <c r="I2130" s="126"/>
      <c r="J2130" s="120">
        <v>2013</v>
      </c>
      <c r="K2130" s="126">
        <v>1097</v>
      </c>
    </row>
    <row r="2131" spans="1:11" x14ac:dyDescent="0.25">
      <c r="B2131" s="74" t="s">
        <v>5243</v>
      </c>
      <c r="C2131" s="74" t="s">
        <v>3597</v>
      </c>
      <c r="D2131" s="83">
        <v>1989</v>
      </c>
      <c r="E2131" s="88">
        <v>7.85</v>
      </c>
      <c r="F2131" s="83"/>
      <c r="G2131" s="83" t="s">
        <v>2640</v>
      </c>
      <c r="H2131" s="86">
        <v>1.3</v>
      </c>
      <c r="I2131" s="88"/>
      <c r="J2131" s="83">
        <v>2013</v>
      </c>
      <c r="K2131" s="83">
        <v>1095</v>
      </c>
    </row>
    <row r="2132" spans="1:11" x14ac:dyDescent="0.25">
      <c r="B2132" s="74" t="s">
        <v>5240</v>
      </c>
      <c r="C2132" s="74" t="s">
        <v>1111</v>
      </c>
      <c r="D2132" s="83">
        <v>1988</v>
      </c>
      <c r="E2132" s="88">
        <v>7.84</v>
      </c>
      <c r="F2132" s="83"/>
      <c r="G2132" s="83" t="s">
        <v>2640</v>
      </c>
      <c r="H2132" s="86">
        <v>1.1000000000000001</v>
      </c>
      <c r="I2132" s="88"/>
      <c r="J2132" s="83">
        <v>2013</v>
      </c>
      <c r="K2132" s="83">
        <v>1093</v>
      </c>
    </row>
    <row r="2133" spans="1:11" x14ac:dyDescent="0.25">
      <c r="A2133" s="28"/>
      <c r="B2133" t="s">
        <v>3528</v>
      </c>
      <c r="C2133" s="18" t="s">
        <v>3561</v>
      </c>
      <c r="D2133" s="120">
        <v>1980</v>
      </c>
      <c r="E2133" s="21">
        <v>7.79</v>
      </c>
      <c r="F2133" s="4" t="s">
        <v>2672</v>
      </c>
      <c r="G2133" s="120" t="s">
        <v>2640</v>
      </c>
      <c r="H2133" s="12" t="s">
        <v>2886</v>
      </c>
      <c r="I2133" s="126"/>
      <c r="J2133" s="104">
        <v>2011</v>
      </c>
      <c r="K2133" s="126">
        <v>1082</v>
      </c>
    </row>
    <row r="2134" spans="1:11" x14ac:dyDescent="0.25">
      <c r="B2134" s="74" t="s">
        <v>108</v>
      </c>
      <c r="C2134" s="74" t="s">
        <v>30</v>
      </c>
      <c r="D2134" s="83">
        <v>1965</v>
      </c>
      <c r="E2134" s="88">
        <v>7.78</v>
      </c>
      <c r="F2134" s="83" t="s">
        <v>2639</v>
      </c>
      <c r="G2134" s="83" t="s">
        <v>2640</v>
      </c>
      <c r="H2134" s="86">
        <v>1.8</v>
      </c>
      <c r="I2134" s="88"/>
      <c r="J2134" s="83">
        <v>1988</v>
      </c>
      <c r="K2134" s="83">
        <v>1080</v>
      </c>
    </row>
    <row r="2135" spans="1:11" x14ac:dyDescent="0.25">
      <c r="B2135" s="74" t="s">
        <v>2394</v>
      </c>
      <c r="C2135" s="74" t="s">
        <v>1120</v>
      </c>
      <c r="D2135" s="83">
        <v>1971</v>
      </c>
      <c r="E2135" s="88">
        <v>7.76</v>
      </c>
      <c r="F2135" s="83" t="s">
        <v>2656</v>
      </c>
      <c r="G2135" s="83" t="s">
        <v>2640</v>
      </c>
      <c r="H2135" s="86">
        <v>0.6</v>
      </c>
      <c r="I2135" s="88"/>
      <c r="J2135" s="83">
        <v>1999</v>
      </c>
      <c r="K2135" s="83">
        <v>1076</v>
      </c>
    </row>
    <row r="2136" spans="1:11" x14ac:dyDescent="0.25">
      <c r="B2136" s="74" t="s">
        <v>4807</v>
      </c>
      <c r="C2136" s="74" t="s">
        <v>1111</v>
      </c>
      <c r="D2136" s="83">
        <v>1987</v>
      </c>
      <c r="E2136" s="88">
        <v>7.74</v>
      </c>
      <c r="F2136" s="83"/>
      <c r="G2136" s="83" t="s">
        <v>2640</v>
      </c>
      <c r="H2136" s="86">
        <v>0.8</v>
      </c>
      <c r="I2136" s="88"/>
      <c r="J2136" s="83">
        <v>2011</v>
      </c>
      <c r="K2136" s="83">
        <v>1072</v>
      </c>
    </row>
    <row r="2137" spans="1:11" x14ac:dyDescent="0.25">
      <c r="A2137">
        <v>20</v>
      </c>
      <c r="B2137" s="74" t="s">
        <v>2458</v>
      </c>
      <c r="C2137" s="74" t="s">
        <v>2457</v>
      </c>
      <c r="D2137" s="83">
        <v>1979</v>
      </c>
      <c r="E2137" s="88">
        <v>7.71</v>
      </c>
      <c r="F2137" s="83"/>
      <c r="G2137" s="83" t="s">
        <v>2657</v>
      </c>
      <c r="H2137" s="86">
        <v>1.9</v>
      </c>
      <c r="I2137" s="88"/>
      <c r="J2137" s="83">
        <v>1999</v>
      </c>
      <c r="K2137" s="83">
        <v>1066</v>
      </c>
    </row>
    <row r="2138" spans="1:11" x14ac:dyDescent="0.25">
      <c r="B2138" s="74" t="s">
        <v>4276</v>
      </c>
      <c r="C2138" s="74" t="s">
        <v>4736</v>
      </c>
      <c r="D2138" s="83">
        <v>1978</v>
      </c>
      <c r="E2138" s="88">
        <v>7.71</v>
      </c>
      <c r="F2138" s="83"/>
      <c r="G2138" s="83" t="s">
        <v>2640</v>
      </c>
      <c r="H2138" s="86">
        <v>1.2</v>
      </c>
      <c r="I2138" s="88"/>
      <c r="J2138" s="83">
        <v>2008</v>
      </c>
      <c r="K2138" s="83">
        <v>1066</v>
      </c>
    </row>
    <row r="2139" spans="1:11" x14ac:dyDescent="0.25">
      <c r="B2139" s="74" t="s">
        <v>3006</v>
      </c>
      <c r="C2139" s="74" t="s">
        <v>2471</v>
      </c>
      <c r="D2139" s="83">
        <v>1979</v>
      </c>
      <c r="E2139" s="88">
        <v>7.7</v>
      </c>
      <c r="F2139" s="83"/>
      <c r="G2139" s="83" t="s">
        <v>2640</v>
      </c>
      <c r="H2139" s="86">
        <v>0</v>
      </c>
      <c r="I2139" s="88"/>
      <c r="J2139" s="83">
        <v>2000</v>
      </c>
      <c r="K2139" s="83">
        <v>1064</v>
      </c>
    </row>
    <row r="2140" spans="1:11" x14ac:dyDescent="0.25">
      <c r="B2140" s="74" t="s">
        <v>3768</v>
      </c>
      <c r="C2140" s="74" t="s">
        <v>556</v>
      </c>
      <c r="D2140" s="83">
        <v>1979</v>
      </c>
      <c r="E2140" s="88">
        <v>7.7</v>
      </c>
      <c r="F2140" s="83" t="s">
        <v>2639</v>
      </c>
      <c r="G2140" s="83" t="s">
        <v>2640</v>
      </c>
      <c r="H2140" s="86">
        <v>0.7</v>
      </c>
      <c r="I2140" s="88"/>
      <c r="J2140" s="83">
        <v>2007</v>
      </c>
      <c r="K2140" s="83">
        <v>1064</v>
      </c>
    </row>
    <row r="2141" spans="1:11" x14ac:dyDescent="0.25">
      <c r="A2141" s="28"/>
      <c r="B2141" t="s">
        <v>2394</v>
      </c>
      <c r="C2141" t="s">
        <v>1120</v>
      </c>
      <c r="D2141" s="4">
        <v>1971</v>
      </c>
      <c r="E2141" s="5">
        <v>7.69</v>
      </c>
      <c r="F2141" s="6" t="s">
        <v>2656</v>
      </c>
      <c r="G2141" s="4" t="s">
        <v>2640</v>
      </c>
      <c r="H2141" s="6">
        <v>0</v>
      </c>
      <c r="I2141" s="106"/>
      <c r="J2141" s="104">
        <v>2000</v>
      </c>
      <c r="K2141" s="109">
        <v>1061</v>
      </c>
    </row>
    <row r="2142" spans="1:11" x14ac:dyDescent="0.25">
      <c r="B2142" s="74" t="s">
        <v>2395</v>
      </c>
      <c r="C2142" s="74" t="s">
        <v>512</v>
      </c>
      <c r="D2142" s="83">
        <v>1975</v>
      </c>
      <c r="E2142" s="88">
        <v>7.67</v>
      </c>
      <c r="F2142" s="83" t="s">
        <v>2942</v>
      </c>
      <c r="G2142" s="83" t="s">
        <v>2640</v>
      </c>
      <c r="H2142" s="86">
        <v>0.6</v>
      </c>
      <c r="I2142" s="88"/>
      <c r="J2142" s="83">
        <v>1999</v>
      </c>
      <c r="K2142" s="83">
        <v>1057</v>
      </c>
    </row>
    <row r="2143" spans="1:11" x14ac:dyDescent="0.25">
      <c r="B2143" s="74" t="s">
        <v>4808</v>
      </c>
      <c r="C2143" s="74" t="s">
        <v>1120</v>
      </c>
      <c r="D2143" s="83">
        <v>1988</v>
      </c>
      <c r="E2143" s="88">
        <v>7.66</v>
      </c>
      <c r="F2143" s="83" t="s">
        <v>2656</v>
      </c>
      <c r="G2143" s="83" t="s">
        <v>2640</v>
      </c>
      <c r="H2143" s="86">
        <v>0.7</v>
      </c>
      <c r="I2143" s="88"/>
      <c r="J2143" s="83">
        <v>2011</v>
      </c>
      <c r="K2143" s="83">
        <v>1055</v>
      </c>
    </row>
    <row r="2144" spans="1:11" x14ac:dyDescent="0.25">
      <c r="B2144" s="74" t="s">
        <v>5245</v>
      </c>
      <c r="C2144" s="74" t="s">
        <v>1138</v>
      </c>
      <c r="D2144" s="83">
        <v>1988</v>
      </c>
      <c r="E2144" s="88">
        <v>7.66</v>
      </c>
      <c r="F2144" s="83"/>
      <c r="G2144" s="83" t="s">
        <v>2640</v>
      </c>
      <c r="H2144" s="86">
        <v>1.7</v>
      </c>
      <c r="I2144" s="88"/>
      <c r="J2144" s="83">
        <v>2013</v>
      </c>
      <c r="K2144" s="83">
        <v>1055</v>
      </c>
    </row>
    <row r="2145" spans="1:11" x14ac:dyDescent="0.25">
      <c r="B2145" s="74" t="s">
        <v>2396</v>
      </c>
      <c r="C2145" s="74" t="s">
        <v>1263</v>
      </c>
      <c r="D2145" s="83">
        <v>1971</v>
      </c>
      <c r="E2145" s="88">
        <v>7.65</v>
      </c>
      <c r="F2145" s="83" t="s">
        <v>2643</v>
      </c>
      <c r="G2145" s="83" t="s">
        <v>2640</v>
      </c>
      <c r="H2145" s="86">
        <v>0.6</v>
      </c>
      <c r="I2145" s="88"/>
      <c r="J2145" s="83">
        <v>1999</v>
      </c>
      <c r="K2145" s="83">
        <v>1053</v>
      </c>
    </row>
    <row r="2146" spans="1:11" x14ac:dyDescent="0.25">
      <c r="B2146" s="74" t="s">
        <v>4809</v>
      </c>
      <c r="C2146" s="74" t="s">
        <v>41</v>
      </c>
      <c r="D2146" s="83">
        <v>1985</v>
      </c>
      <c r="E2146" s="88">
        <v>7.65</v>
      </c>
      <c r="F2146" s="83" t="s">
        <v>2639</v>
      </c>
      <c r="G2146" s="83" t="s">
        <v>2640</v>
      </c>
      <c r="H2146" s="86">
        <v>-0.2</v>
      </c>
      <c r="I2146" s="88"/>
      <c r="J2146" s="83">
        <v>2011</v>
      </c>
      <c r="K2146" s="83">
        <v>1053</v>
      </c>
    </row>
    <row r="2147" spans="1:11" x14ac:dyDescent="0.25">
      <c r="B2147" s="74" t="s">
        <v>5244</v>
      </c>
      <c r="C2147" s="74" t="s">
        <v>4899</v>
      </c>
      <c r="D2147" s="83">
        <v>1989</v>
      </c>
      <c r="E2147" s="88">
        <v>7.65</v>
      </c>
      <c r="F2147" s="83"/>
      <c r="G2147" s="83" t="s">
        <v>2640</v>
      </c>
      <c r="H2147" s="86">
        <v>1.4</v>
      </c>
      <c r="I2147" s="88"/>
      <c r="J2147" s="83">
        <v>2013</v>
      </c>
      <c r="K2147" s="83">
        <v>1053</v>
      </c>
    </row>
    <row r="2148" spans="1:11" x14ac:dyDescent="0.25">
      <c r="A2148">
        <v>30</v>
      </c>
      <c r="B2148" s="74" t="s">
        <v>3007</v>
      </c>
      <c r="C2148" s="74" t="s">
        <v>3318</v>
      </c>
      <c r="D2148" s="83">
        <v>1979</v>
      </c>
      <c r="E2148" s="88">
        <v>7.64</v>
      </c>
      <c r="F2148" s="83" t="s">
        <v>2942</v>
      </c>
      <c r="G2148" s="83" t="s">
        <v>2640</v>
      </c>
      <c r="H2148" s="86">
        <v>1.4</v>
      </c>
      <c r="I2148" s="88"/>
      <c r="J2148" s="83">
        <v>2005</v>
      </c>
      <c r="K2148" s="83">
        <v>1051</v>
      </c>
    </row>
    <row r="2149" spans="1:11" x14ac:dyDescent="0.25">
      <c r="B2149" s="74" t="s">
        <v>4810</v>
      </c>
      <c r="C2149" s="74" t="s">
        <v>4122</v>
      </c>
      <c r="D2149" s="83">
        <v>1989</v>
      </c>
      <c r="E2149" s="88">
        <v>7.64</v>
      </c>
      <c r="F2149" s="83" t="s">
        <v>2639</v>
      </c>
      <c r="G2149" s="83" t="s">
        <v>2657</v>
      </c>
      <c r="H2149" s="86">
        <v>1.2</v>
      </c>
      <c r="I2149" s="88"/>
      <c r="J2149" s="83">
        <v>2011</v>
      </c>
      <c r="K2149" s="83">
        <v>1051</v>
      </c>
    </row>
    <row r="2150" spans="1:11" x14ac:dyDescent="0.25">
      <c r="B2150" s="74" t="s">
        <v>1676</v>
      </c>
      <c r="C2150" s="74" t="s">
        <v>3010</v>
      </c>
      <c r="D2150" s="83">
        <v>1976</v>
      </c>
      <c r="E2150" s="88">
        <v>7.62</v>
      </c>
      <c r="F2150" s="83" t="s">
        <v>2688</v>
      </c>
      <c r="G2150" s="83" t="s">
        <v>2640</v>
      </c>
      <c r="H2150" s="86">
        <v>-0.9</v>
      </c>
      <c r="I2150" s="88"/>
      <c r="J2150" s="83">
        <v>2000</v>
      </c>
      <c r="K2150" s="83">
        <v>1046</v>
      </c>
    </row>
    <row r="2151" spans="1:11" x14ac:dyDescent="0.25">
      <c r="B2151" s="74" t="s">
        <v>2627</v>
      </c>
      <c r="C2151" s="74" t="s">
        <v>1132</v>
      </c>
      <c r="D2151" s="83">
        <v>1971</v>
      </c>
      <c r="E2151" s="88">
        <v>7.62</v>
      </c>
      <c r="F2151" s="83"/>
      <c r="G2151" s="83" t="s">
        <v>2640</v>
      </c>
      <c r="H2151" s="86">
        <v>0.3</v>
      </c>
      <c r="I2151" s="88"/>
      <c r="J2151" s="83">
        <v>2001</v>
      </c>
      <c r="K2151" s="83">
        <v>1046</v>
      </c>
    </row>
    <row r="2152" spans="1:11" x14ac:dyDescent="0.25">
      <c r="A2152" s="28"/>
      <c r="B2152" t="s">
        <v>2628</v>
      </c>
      <c r="C2152" t="s">
        <v>2471</v>
      </c>
      <c r="D2152" s="4">
        <v>1979</v>
      </c>
      <c r="E2152" s="5">
        <v>7.61</v>
      </c>
      <c r="G2152" s="4" t="s">
        <v>2657</v>
      </c>
      <c r="H2152" s="6">
        <v>0.4</v>
      </c>
      <c r="I2152" s="106"/>
      <c r="J2152" s="107">
        <v>2001</v>
      </c>
      <c r="K2152" s="109">
        <v>1044</v>
      </c>
    </row>
    <row r="2153" spans="1:11" x14ac:dyDescent="0.25">
      <c r="B2153" s="74" t="s">
        <v>3529</v>
      </c>
      <c r="C2153" s="74" t="s">
        <v>3525</v>
      </c>
      <c r="D2153" s="83">
        <v>1981</v>
      </c>
      <c r="E2153" s="88">
        <v>7.58</v>
      </c>
      <c r="F2153" s="83" t="s">
        <v>2646</v>
      </c>
      <c r="G2153" s="83" t="s">
        <v>2640</v>
      </c>
      <c r="H2153" s="86">
        <v>0.8</v>
      </c>
      <c r="I2153" s="88"/>
      <c r="J2153" s="83">
        <v>2006</v>
      </c>
      <c r="K2153" s="83">
        <v>1039</v>
      </c>
    </row>
    <row r="2154" spans="1:11" x14ac:dyDescent="0.25">
      <c r="B2154" s="74" t="s">
        <v>4279</v>
      </c>
      <c r="C2154" s="74" t="s">
        <v>2222</v>
      </c>
      <c r="D2154" s="83">
        <v>1976</v>
      </c>
      <c r="E2154" s="88">
        <v>7.58</v>
      </c>
      <c r="F2154" s="83"/>
      <c r="G2154" s="83" t="s">
        <v>2640</v>
      </c>
      <c r="H2154" s="86">
        <v>0.7</v>
      </c>
      <c r="I2154" s="88"/>
      <c r="J2154" s="83">
        <v>2008</v>
      </c>
      <c r="K2154" s="83">
        <v>1039</v>
      </c>
    </row>
    <row r="2155" spans="1:11" x14ac:dyDescent="0.25">
      <c r="B2155" s="74" t="s">
        <v>3533</v>
      </c>
      <c r="C2155" s="74" t="s">
        <v>4122</v>
      </c>
      <c r="D2155" s="83">
        <v>1986</v>
      </c>
      <c r="E2155" s="88">
        <v>7.58</v>
      </c>
      <c r="F2155" s="83" t="s">
        <v>2639</v>
      </c>
      <c r="G2155" s="83" t="s">
        <v>2657</v>
      </c>
      <c r="H2155" s="86">
        <v>1.6</v>
      </c>
      <c r="I2155" s="88"/>
      <c r="J2155" s="83">
        <v>2008</v>
      </c>
      <c r="K2155" s="83">
        <v>1039</v>
      </c>
    </row>
    <row r="2156" spans="1:11" x14ac:dyDescent="0.25">
      <c r="B2156" s="74" t="s">
        <v>5246</v>
      </c>
      <c r="C2156" s="74" t="s">
        <v>4880</v>
      </c>
      <c r="D2156" s="83">
        <v>1982</v>
      </c>
      <c r="E2156" s="88">
        <v>7.58</v>
      </c>
      <c r="F2156" s="83"/>
      <c r="G2156" s="83" t="s">
        <v>2640</v>
      </c>
      <c r="H2156" s="86">
        <v>1.4</v>
      </c>
      <c r="I2156" s="88"/>
      <c r="J2156" s="83">
        <v>2013</v>
      </c>
      <c r="K2156" s="83">
        <v>1039</v>
      </c>
    </row>
    <row r="2157" spans="1:11" x14ac:dyDescent="0.25">
      <c r="A2157" s="28"/>
      <c r="B2157" t="s">
        <v>3007</v>
      </c>
      <c r="C2157" t="s">
        <v>3318</v>
      </c>
      <c r="D2157" s="4">
        <v>1979</v>
      </c>
      <c r="E2157" s="5">
        <v>7.52</v>
      </c>
      <c r="F2157" s="6" t="s">
        <v>2942</v>
      </c>
      <c r="G2157" s="4" t="s">
        <v>2657</v>
      </c>
      <c r="H2157" s="6">
        <v>0</v>
      </c>
      <c r="I2157" s="106"/>
      <c r="J2157" s="104">
        <v>2000</v>
      </c>
      <c r="K2157" s="109">
        <v>1025</v>
      </c>
    </row>
    <row r="2158" spans="1:11" x14ac:dyDescent="0.25">
      <c r="A2158" s="28"/>
      <c r="B2158" t="s">
        <v>2394</v>
      </c>
      <c r="C2158" t="s">
        <v>1120</v>
      </c>
      <c r="D2158" s="4">
        <v>1971</v>
      </c>
      <c r="E2158" s="5">
        <v>7.52</v>
      </c>
      <c r="F2158" s="6" t="s">
        <v>2656</v>
      </c>
      <c r="G2158" s="4" t="s">
        <v>2640</v>
      </c>
      <c r="H2158" s="6">
        <v>0.2</v>
      </c>
      <c r="I2158" s="106"/>
      <c r="J2158" s="107">
        <v>2002</v>
      </c>
      <c r="K2158" s="109">
        <v>1025</v>
      </c>
    </row>
    <row r="2159" spans="1:11" x14ac:dyDescent="0.25">
      <c r="B2159" s="74" t="s">
        <v>2586</v>
      </c>
      <c r="C2159" s="74" t="s">
        <v>3526</v>
      </c>
      <c r="D2159" s="83">
        <v>1980</v>
      </c>
      <c r="E2159" s="88">
        <v>7.45</v>
      </c>
      <c r="F2159" s="83" t="s">
        <v>3523</v>
      </c>
      <c r="G2159" s="83" t="s">
        <v>2640</v>
      </c>
      <c r="H2159" s="86">
        <v>0.2</v>
      </c>
      <c r="I2159" s="88"/>
      <c r="J2159" s="83">
        <v>2006</v>
      </c>
      <c r="K2159" s="83">
        <v>1011</v>
      </c>
    </row>
    <row r="2160" spans="1:11" x14ac:dyDescent="0.25">
      <c r="B2160" s="74" t="s">
        <v>4277</v>
      </c>
      <c r="C2160" s="74" t="s">
        <v>3394</v>
      </c>
      <c r="D2160" s="83">
        <v>1984</v>
      </c>
      <c r="E2160" s="88">
        <v>7.45</v>
      </c>
      <c r="F2160" s="83" t="s">
        <v>2868</v>
      </c>
      <c r="G2160" s="83" t="s">
        <v>2640</v>
      </c>
      <c r="H2160" s="86">
        <v>0.7</v>
      </c>
      <c r="I2160" s="88"/>
      <c r="J2160" s="83">
        <v>2008</v>
      </c>
      <c r="K2160" s="83">
        <v>1011</v>
      </c>
    </row>
    <row r="2161" spans="1:11" x14ac:dyDescent="0.25">
      <c r="A2161">
        <v>40</v>
      </c>
      <c r="B2161" s="74" t="s">
        <v>4811</v>
      </c>
      <c r="C2161" s="74" t="s">
        <v>682</v>
      </c>
      <c r="D2161" s="83">
        <v>1988</v>
      </c>
      <c r="E2161" s="88">
        <v>7.43</v>
      </c>
      <c r="F2161" s="83"/>
      <c r="G2161" s="83" t="s">
        <v>2640</v>
      </c>
      <c r="H2161" s="86">
        <v>0.7</v>
      </c>
      <c r="I2161" s="88"/>
      <c r="J2161" s="83">
        <v>2011</v>
      </c>
      <c r="K2161" s="83">
        <v>1007</v>
      </c>
    </row>
    <row r="2162" spans="1:11" x14ac:dyDescent="0.25">
      <c r="B2162" s="74" t="s">
        <v>2582</v>
      </c>
      <c r="C2162" s="74" t="s">
        <v>2583</v>
      </c>
      <c r="D2162" s="83">
        <v>1972</v>
      </c>
      <c r="E2162" s="88">
        <v>7.42</v>
      </c>
      <c r="F2162" s="83" t="s">
        <v>2859</v>
      </c>
      <c r="G2162" s="83" t="s">
        <v>2640</v>
      </c>
      <c r="H2162" s="86">
        <v>0.8</v>
      </c>
      <c r="I2162" s="88"/>
      <c r="J2162" s="83">
        <v>2001</v>
      </c>
      <c r="K2162" s="83">
        <v>1004</v>
      </c>
    </row>
    <row r="2163" spans="1:11" x14ac:dyDescent="0.25">
      <c r="B2163" s="74" t="s">
        <v>2480</v>
      </c>
      <c r="C2163" s="74" t="s">
        <v>2481</v>
      </c>
      <c r="D2163" s="83">
        <v>1972</v>
      </c>
      <c r="E2163" s="88">
        <v>7.41</v>
      </c>
      <c r="F2163" s="83"/>
      <c r="G2163" s="83" t="s">
        <v>2640</v>
      </c>
      <c r="H2163" s="86">
        <v>0.4</v>
      </c>
      <c r="I2163" s="88"/>
      <c r="J2163" s="83">
        <v>2001</v>
      </c>
      <c r="K2163" s="83">
        <v>1002</v>
      </c>
    </row>
    <row r="2164" spans="1:11" x14ac:dyDescent="0.25">
      <c r="B2164" s="74" t="s">
        <v>98</v>
      </c>
      <c r="C2164" s="74" t="s">
        <v>115</v>
      </c>
      <c r="D2164" s="83">
        <v>1963</v>
      </c>
      <c r="E2164" s="88">
        <v>7.34</v>
      </c>
      <c r="F2164" s="83" t="s">
        <v>2942</v>
      </c>
      <c r="G2164" s="83" t="s">
        <v>2640</v>
      </c>
      <c r="H2164" s="86">
        <v>1.4</v>
      </c>
      <c r="I2164" s="88"/>
      <c r="J2164" s="83">
        <v>1988</v>
      </c>
      <c r="K2164" s="83">
        <v>988</v>
      </c>
    </row>
    <row r="2165" spans="1:11" x14ac:dyDescent="0.25">
      <c r="A2165" s="28"/>
      <c r="B2165" t="s">
        <v>2395</v>
      </c>
      <c r="C2165" t="s">
        <v>512</v>
      </c>
      <c r="D2165" s="4">
        <v>1975</v>
      </c>
      <c r="E2165" s="5">
        <v>7.34</v>
      </c>
      <c r="F2165" s="6" t="s">
        <v>2942</v>
      </c>
      <c r="G2165" s="4" t="s">
        <v>2640</v>
      </c>
      <c r="H2165" s="6">
        <v>-2.1</v>
      </c>
      <c r="I2165" s="106"/>
      <c r="J2165" s="104">
        <v>2000</v>
      </c>
      <c r="K2165" s="109">
        <v>988</v>
      </c>
    </row>
    <row r="2166" spans="1:11" x14ac:dyDescent="0.25">
      <c r="B2166" s="74" t="s">
        <v>6108</v>
      </c>
      <c r="C2166" s="74" t="s">
        <v>6121</v>
      </c>
      <c r="D2166" s="83">
        <v>1990</v>
      </c>
      <c r="E2166" s="88">
        <v>7.33</v>
      </c>
      <c r="F2166" s="83" t="s">
        <v>3763</v>
      </c>
      <c r="G2166" s="83" t="s">
        <v>2640</v>
      </c>
      <c r="H2166" s="86">
        <v>2</v>
      </c>
      <c r="I2166" s="88"/>
      <c r="J2166" s="83">
        <v>2015</v>
      </c>
      <c r="K2166" s="83">
        <v>986</v>
      </c>
    </row>
    <row r="2167" spans="1:11" x14ac:dyDescent="0.25">
      <c r="B2167" s="74" t="s">
        <v>2790</v>
      </c>
      <c r="C2167" s="74" t="s">
        <v>2791</v>
      </c>
      <c r="D2167" s="83">
        <v>1984</v>
      </c>
      <c r="E2167" s="88">
        <v>7.31</v>
      </c>
      <c r="F2167" s="83" t="s">
        <v>2656</v>
      </c>
      <c r="G2167" s="83" t="s">
        <v>2760</v>
      </c>
      <c r="H2167" s="86">
        <v>0.3</v>
      </c>
      <c r="I2167" s="88"/>
      <c r="J2167" s="83">
        <v>2002</v>
      </c>
      <c r="K2167" s="83">
        <v>982</v>
      </c>
    </row>
    <row r="2168" spans="1:11" x14ac:dyDescent="0.25">
      <c r="B2168" s="74" t="s">
        <v>2736</v>
      </c>
      <c r="C2168" s="74" t="s">
        <v>3381</v>
      </c>
      <c r="D2168" s="83">
        <v>1979</v>
      </c>
      <c r="E2168" s="88">
        <v>7.31</v>
      </c>
      <c r="F2168" s="83" t="s">
        <v>2639</v>
      </c>
      <c r="G2168" s="83" t="s">
        <v>2640</v>
      </c>
      <c r="H2168" s="86">
        <v>1.8</v>
      </c>
      <c r="I2168" s="88"/>
      <c r="J2168" s="83">
        <v>2006</v>
      </c>
      <c r="K2168" s="83">
        <v>982</v>
      </c>
    </row>
    <row r="2169" spans="1:11" x14ac:dyDescent="0.25">
      <c r="A2169" s="28"/>
      <c r="B2169" t="s">
        <v>2394</v>
      </c>
      <c r="C2169" t="s">
        <v>1120</v>
      </c>
      <c r="D2169" s="4">
        <v>1971</v>
      </c>
      <c r="E2169" s="5">
        <v>7.3</v>
      </c>
      <c r="F2169" s="4" t="s">
        <v>2656</v>
      </c>
      <c r="G2169" s="4" t="s">
        <v>2640</v>
      </c>
      <c r="H2169" s="6">
        <v>0</v>
      </c>
      <c r="I2169" s="106"/>
      <c r="J2169" s="107">
        <v>2001</v>
      </c>
      <c r="K2169" s="109">
        <v>979</v>
      </c>
    </row>
    <row r="2170" spans="1:11" x14ac:dyDescent="0.25">
      <c r="B2170" t="s">
        <v>3007</v>
      </c>
      <c r="C2170" s="18" t="s">
        <v>3318</v>
      </c>
      <c r="D2170" s="120">
        <v>1979</v>
      </c>
      <c r="E2170" s="25">
        <v>7.3</v>
      </c>
      <c r="F2170" s="4" t="s">
        <v>2942</v>
      </c>
      <c r="G2170" s="120" t="s">
        <v>2640</v>
      </c>
      <c r="H2170" s="6">
        <v>1</v>
      </c>
      <c r="I2170" s="126"/>
      <c r="J2170" s="120">
        <v>2007</v>
      </c>
      <c r="K2170" s="126">
        <v>979</v>
      </c>
    </row>
    <row r="2171" spans="1:11" x14ac:dyDescent="0.25">
      <c r="A2171" s="28"/>
      <c r="B2171" t="s">
        <v>5237</v>
      </c>
      <c r="C2171" s="18" t="s">
        <v>4122</v>
      </c>
      <c r="D2171" s="120">
        <v>1989</v>
      </c>
      <c r="E2171" s="21">
        <v>7.28</v>
      </c>
      <c r="F2171" s="4" t="s">
        <v>2639</v>
      </c>
      <c r="G2171" s="120" t="s">
        <v>2640</v>
      </c>
      <c r="H2171" s="12">
        <v>2.1</v>
      </c>
      <c r="I2171" s="126"/>
      <c r="J2171" s="120">
        <v>2013</v>
      </c>
      <c r="K2171" s="126">
        <v>976</v>
      </c>
    </row>
    <row r="2172" spans="1:11" x14ac:dyDescent="0.25">
      <c r="B2172" s="74" t="s">
        <v>3769</v>
      </c>
      <c r="C2172" s="74" t="s">
        <v>30</v>
      </c>
      <c r="D2172" s="83">
        <v>1981</v>
      </c>
      <c r="E2172" s="88">
        <v>7.27</v>
      </c>
      <c r="F2172" s="83" t="s">
        <v>2639</v>
      </c>
      <c r="G2172" s="83" t="s">
        <v>2640</v>
      </c>
      <c r="H2172" s="86">
        <v>2.6</v>
      </c>
      <c r="I2172" s="88"/>
      <c r="J2172" s="83">
        <v>2007</v>
      </c>
      <c r="K2172" s="83">
        <v>974</v>
      </c>
    </row>
    <row r="2173" spans="1:11" x14ac:dyDescent="0.25">
      <c r="B2173" s="74" t="s">
        <v>2794</v>
      </c>
      <c r="C2173" s="74" t="s">
        <v>807</v>
      </c>
      <c r="D2173" s="83">
        <v>1983</v>
      </c>
      <c r="E2173" s="88">
        <v>7.26</v>
      </c>
      <c r="F2173" s="83" t="s">
        <v>2678</v>
      </c>
      <c r="G2173" s="83" t="s">
        <v>2640</v>
      </c>
      <c r="H2173" s="86">
        <v>1.1000000000000001</v>
      </c>
      <c r="I2173" s="88"/>
      <c r="J2173" s="83">
        <v>2007</v>
      </c>
      <c r="K2173" s="83">
        <v>972</v>
      </c>
    </row>
    <row r="2174" spans="1:11" x14ac:dyDescent="0.25">
      <c r="B2174" s="73" t="s">
        <v>2459</v>
      </c>
      <c r="C2174" s="74" t="s">
        <v>1164</v>
      </c>
      <c r="D2174" s="83">
        <v>1972</v>
      </c>
      <c r="E2174" s="88">
        <v>7.25</v>
      </c>
      <c r="F2174" s="83"/>
      <c r="G2174" s="83" t="s">
        <v>2640</v>
      </c>
      <c r="H2174" s="86">
        <v>0.8</v>
      </c>
      <c r="I2174" s="88"/>
      <c r="J2174" s="83">
        <v>1999</v>
      </c>
      <c r="K2174" s="83">
        <v>970</v>
      </c>
    </row>
    <row r="2175" spans="1:11" x14ac:dyDescent="0.25">
      <c r="B2175" s="74" t="s">
        <v>4278</v>
      </c>
      <c r="C2175" s="74" t="s">
        <v>942</v>
      </c>
      <c r="D2175" s="83">
        <v>1987</v>
      </c>
      <c r="E2175" s="88">
        <v>7.25</v>
      </c>
      <c r="F2175" s="83" t="s">
        <v>2656</v>
      </c>
      <c r="G2175" s="83" t="s">
        <v>2657</v>
      </c>
      <c r="H2175" s="86">
        <v>1.4</v>
      </c>
      <c r="I2175" s="88"/>
      <c r="J2175" s="83">
        <v>2008</v>
      </c>
      <c r="K2175" s="83">
        <v>970</v>
      </c>
    </row>
    <row r="2176" spans="1:11" x14ac:dyDescent="0.25">
      <c r="A2176">
        <v>50</v>
      </c>
      <c r="B2176" s="74" t="s">
        <v>2792</v>
      </c>
      <c r="C2176" s="74" t="s">
        <v>2793</v>
      </c>
      <c r="D2176" s="83">
        <v>1977</v>
      </c>
      <c r="E2176" s="88">
        <v>7.2</v>
      </c>
      <c r="F2176" s="83" t="s">
        <v>2680</v>
      </c>
      <c r="G2176" s="83" t="s">
        <v>2640</v>
      </c>
      <c r="H2176" s="86">
        <v>0.4</v>
      </c>
      <c r="I2176" s="88"/>
      <c r="J2176" s="83">
        <v>2002</v>
      </c>
      <c r="K2176" s="83">
        <v>959</v>
      </c>
    </row>
    <row r="2177" spans="1:11" x14ac:dyDescent="0.25">
      <c r="B2177" t="s">
        <v>2794</v>
      </c>
      <c r="C2177" s="18" t="s">
        <v>807</v>
      </c>
      <c r="D2177" s="120">
        <v>1983</v>
      </c>
      <c r="E2177" s="25">
        <v>7.2</v>
      </c>
      <c r="F2177" s="4" t="s">
        <v>2678</v>
      </c>
      <c r="G2177" s="120" t="s">
        <v>2640</v>
      </c>
      <c r="H2177" s="12">
        <v>0.2</v>
      </c>
      <c r="I2177" s="126"/>
      <c r="J2177" s="120">
        <v>2006</v>
      </c>
      <c r="K2177" s="126">
        <v>959</v>
      </c>
    </row>
    <row r="2178" spans="1:11" x14ac:dyDescent="0.25">
      <c r="B2178" s="74" t="s">
        <v>3770</v>
      </c>
      <c r="C2178" s="74" t="s">
        <v>2471</v>
      </c>
      <c r="D2178" s="83">
        <v>1985</v>
      </c>
      <c r="E2178" s="88">
        <v>7.18</v>
      </c>
      <c r="F2178" s="83"/>
      <c r="G2178" s="83" t="s">
        <v>2657</v>
      </c>
      <c r="H2178" s="86">
        <v>0.3</v>
      </c>
      <c r="I2178" s="88"/>
      <c r="J2178" s="83">
        <v>2007</v>
      </c>
      <c r="K2178" s="83">
        <v>955</v>
      </c>
    </row>
    <row r="2179" spans="1:11" x14ac:dyDescent="0.25">
      <c r="B2179" t="s">
        <v>3341</v>
      </c>
      <c r="C2179" s="18" t="s">
        <v>293</v>
      </c>
      <c r="D2179" s="120">
        <v>1981</v>
      </c>
      <c r="E2179" s="25">
        <v>7.16</v>
      </c>
      <c r="G2179" s="120" t="s">
        <v>2640</v>
      </c>
      <c r="H2179" s="12">
        <v>0.3</v>
      </c>
      <c r="I2179" s="126"/>
      <c r="J2179" s="120">
        <v>2006</v>
      </c>
      <c r="K2179" s="126">
        <v>951</v>
      </c>
    </row>
    <row r="2180" spans="1:11" x14ac:dyDescent="0.25">
      <c r="B2180" s="74" t="s">
        <v>208</v>
      </c>
      <c r="C2180" s="74" t="s">
        <v>97</v>
      </c>
      <c r="D2180" s="83">
        <v>1962</v>
      </c>
      <c r="E2180" s="88">
        <v>7.14</v>
      </c>
      <c r="F2180" s="83"/>
      <c r="G2180" s="83" t="s">
        <v>2640</v>
      </c>
      <c r="H2180" s="86">
        <v>1.4</v>
      </c>
      <c r="I2180" s="88"/>
      <c r="J2180" s="83">
        <v>1988</v>
      </c>
      <c r="K2180" s="83">
        <v>947</v>
      </c>
    </row>
    <row r="2181" spans="1:11" x14ac:dyDescent="0.25">
      <c r="B2181" s="74" t="s">
        <v>63</v>
      </c>
      <c r="C2181" s="74" t="s">
        <v>55</v>
      </c>
      <c r="D2181" s="83">
        <v>1962</v>
      </c>
      <c r="E2181" s="88">
        <v>7.14</v>
      </c>
      <c r="F2181" s="83" t="s">
        <v>2656</v>
      </c>
      <c r="G2181" s="83" t="s">
        <v>2640</v>
      </c>
      <c r="H2181" s="86">
        <v>0</v>
      </c>
      <c r="I2181" s="88"/>
      <c r="J2181" s="83">
        <v>1988</v>
      </c>
      <c r="K2181" s="83">
        <v>947</v>
      </c>
    </row>
    <row r="2182" spans="1:11" x14ac:dyDescent="0.25">
      <c r="B2182" s="74" t="s">
        <v>3771</v>
      </c>
      <c r="C2182" s="74" t="s">
        <v>3764</v>
      </c>
      <c r="D2182" s="83">
        <v>1982</v>
      </c>
      <c r="E2182" s="88">
        <v>7.13</v>
      </c>
      <c r="F2182" s="83" t="s">
        <v>3763</v>
      </c>
      <c r="G2182" s="83" t="s">
        <v>2640</v>
      </c>
      <c r="H2182" s="86">
        <v>0.7</v>
      </c>
      <c r="I2182" s="88"/>
      <c r="J2182" s="83">
        <v>2007</v>
      </c>
      <c r="K2182" s="83">
        <v>945</v>
      </c>
    </row>
    <row r="2183" spans="1:11" x14ac:dyDescent="0.25">
      <c r="A2183" s="28"/>
      <c r="B2183" t="s">
        <v>2794</v>
      </c>
      <c r="C2183" t="s">
        <v>626</v>
      </c>
      <c r="D2183" s="4">
        <v>1983</v>
      </c>
      <c r="E2183" s="5">
        <v>7.11</v>
      </c>
      <c r="F2183" s="6" t="s">
        <v>2656</v>
      </c>
      <c r="G2183" s="4" t="s">
        <v>2760</v>
      </c>
      <c r="H2183" s="6">
        <v>-0.2</v>
      </c>
      <c r="I2183" s="106"/>
      <c r="J2183" s="107">
        <v>2002</v>
      </c>
      <c r="K2183" s="109">
        <v>940</v>
      </c>
    </row>
    <row r="2184" spans="1:11" x14ac:dyDescent="0.25">
      <c r="B2184" s="74" t="s">
        <v>3320</v>
      </c>
      <c r="C2184" s="74" t="s">
        <v>3319</v>
      </c>
      <c r="D2184" s="83">
        <v>1980</v>
      </c>
      <c r="E2184" s="88">
        <v>7.11</v>
      </c>
      <c r="F2184" s="83" t="s">
        <v>2672</v>
      </c>
      <c r="G2184" s="83" t="s">
        <v>2640</v>
      </c>
      <c r="H2184" s="86">
        <v>0.6</v>
      </c>
      <c r="I2184" s="88"/>
      <c r="J2184" s="83">
        <v>2005</v>
      </c>
      <c r="K2184" s="83">
        <v>940</v>
      </c>
    </row>
    <row r="2185" spans="1:11" x14ac:dyDescent="0.25">
      <c r="B2185" s="74" t="s">
        <v>2584</v>
      </c>
      <c r="C2185" s="74" t="s">
        <v>218</v>
      </c>
      <c r="D2185" s="83">
        <v>1976</v>
      </c>
      <c r="E2185" s="88">
        <v>7.07</v>
      </c>
      <c r="F2185" s="83" t="s">
        <v>2639</v>
      </c>
      <c r="G2185" s="83" t="s">
        <v>2640</v>
      </c>
      <c r="H2185" s="86">
        <v>1</v>
      </c>
      <c r="I2185" s="88"/>
      <c r="J2185" s="83">
        <v>2001</v>
      </c>
      <c r="K2185" s="83">
        <v>932</v>
      </c>
    </row>
    <row r="2186" spans="1:11" x14ac:dyDescent="0.25">
      <c r="B2186" s="74" t="s">
        <v>125</v>
      </c>
      <c r="C2186" s="74" t="s">
        <v>126</v>
      </c>
      <c r="D2186" s="83">
        <v>1961</v>
      </c>
      <c r="E2186" s="88">
        <v>7.04</v>
      </c>
      <c r="F2186" s="83" t="s">
        <v>2984</v>
      </c>
      <c r="G2186" s="83" t="s">
        <v>2640</v>
      </c>
      <c r="H2186" s="86">
        <v>0.4</v>
      </c>
      <c r="I2186" s="88"/>
      <c r="J2186" s="83">
        <v>1988</v>
      </c>
      <c r="K2186" s="83">
        <v>926</v>
      </c>
    </row>
    <row r="2187" spans="1:11" x14ac:dyDescent="0.25">
      <c r="B2187" t="s">
        <v>2794</v>
      </c>
      <c r="C2187" s="18" t="s">
        <v>807</v>
      </c>
      <c r="D2187" s="120">
        <v>1983</v>
      </c>
      <c r="E2187" s="25">
        <v>7.03</v>
      </c>
      <c r="F2187" s="4" t="s">
        <v>2678</v>
      </c>
      <c r="G2187" s="120" t="s">
        <v>2657</v>
      </c>
      <c r="H2187" s="6">
        <v>0.6</v>
      </c>
      <c r="I2187" s="126"/>
      <c r="J2187" s="107">
        <v>2005</v>
      </c>
      <c r="K2187" s="126">
        <v>924</v>
      </c>
    </row>
    <row r="2188" spans="1:11" x14ac:dyDescent="0.25">
      <c r="B2188" s="74" t="s">
        <v>2629</v>
      </c>
      <c r="C2188" s="74" t="s">
        <v>2585</v>
      </c>
      <c r="D2188" s="83">
        <v>1976</v>
      </c>
      <c r="E2188" s="88">
        <v>7.02</v>
      </c>
      <c r="F2188" s="83"/>
      <c r="G2188" s="83" t="s">
        <v>2640</v>
      </c>
      <c r="H2188" s="86">
        <v>1.7</v>
      </c>
      <c r="I2188" s="88"/>
      <c r="J2188" s="83">
        <v>2001</v>
      </c>
      <c r="K2188" s="83">
        <v>922</v>
      </c>
    </row>
    <row r="2189" spans="1:11" x14ac:dyDescent="0.25">
      <c r="B2189" s="74" t="s">
        <v>3530</v>
      </c>
      <c r="C2189" s="74" t="s">
        <v>114</v>
      </c>
      <c r="D2189" s="83">
        <v>1984</v>
      </c>
      <c r="E2189" s="88">
        <v>7.02</v>
      </c>
      <c r="F2189" s="83" t="s">
        <v>2639</v>
      </c>
      <c r="G2189" s="83" t="s">
        <v>2657</v>
      </c>
      <c r="H2189" s="86">
        <v>0</v>
      </c>
      <c r="I2189" s="88"/>
      <c r="J2189" s="83">
        <v>2006</v>
      </c>
      <c r="K2189" s="83">
        <v>922</v>
      </c>
    </row>
    <row r="2190" spans="1:11" x14ac:dyDescent="0.25">
      <c r="A2190">
        <v>60</v>
      </c>
      <c r="B2190" s="74" t="s">
        <v>3008</v>
      </c>
      <c r="C2190" s="74" t="s">
        <v>3009</v>
      </c>
      <c r="D2190" s="83">
        <v>1973</v>
      </c>
      <c r="E2190" s="88">
        <v>7</v>
      </c>
      <c r="F2190" s="83" t="s">
        <v>2702</v>
      </c>
      <c r="G2190" s="83" t="s">
        <v>2640</v>
      </c>
      <c r="H2190" s="86">
        <v>-0.5</v>
      </c>
      <c r="I2190" s="88"/>
      <c r="J2190" s="83">
        <v>2000</v>
      </c>
      <c r="K2190" s="83">
        <v>917</v>
      </c>
    </row>
    <row r="2191" spans="1:11" x14ac:dyDescent="0.25">
      <c r="B2191" s="74" t="s">
        <v>99</v>
      </c>
      <c r="C2191" s="74" t="s">
        <v>34</v>
      </c>
      <c r="D2191" s="83">
        <v>1959</v>
      </c>
      <c r="E2191" s="88">
        <v>6.97</v>
      </c>
      <c r="F2191" s="83" t="s">
        <v>2942</v>
      </c>
      <c r="G2191" s="83" t="s">
        <v>2640</v>
      </c>
      <c r="H2191" s="86">
        <v>2</v>
      </c>
      <c r="I2191" s="88"/>
      <c r="J2191" s="83">
        <v>1988</v>
      </c>
      <c r="K2191" s="83">
        <v>911</v>
      </c>
    </row>
    <row r="2192" spans="1:11" x14ac:dyDescent="0.25">
      <c r="B2192" s="74" t="s">
        <v>6109</v>
      </c>
      <c r="C2192" s="74" t="s">
        <v>4633</v>
      </c>
      <c r="D2192" s="83">
        <v>1990</v>
      </c>
      <c r="E2192" s="88">
        <v>6.95</v>
      </c>
      <c r="F2192" s="83" t="s">
        <v>3763</v>
      </c>
      <c r="G2192" s="83" t="s">
        <v>2640</v>
      </c>
      <c r="H2192" s="86">
        <v>-0.5</v>
      </c>
      <c r="I2192" s="88"/>
      <c r="J2192" s="83">
        <v>2015</v>
      </c>
      <c r="K2192" s="83">
        <v>907</v>
      </c>
    </row>
    <row r="2193" spans="1:12" x14ac:dyDescent="0.25">
      <c r="B2193" s="74" t="s">
        <v>3531</v>
      </c>
      <c r="C2193" s="74" t="s">
        <v>3527</v>
      </c>
      <c r="D2193" s="83">
        <v>1980</v>
      </c>
      <c r="E2193" s="88">
        <v>6.94</v>
      </c>
      <c r="F2193" s="83" t="s">
        <v>2942</v>
      </c>
      <c r="G2193" s="83" t="s">
        <v>2640</v>
      </c>
      <c r="H2193" s="86">
        <v>0.8</v>
      </c>
      <c r="I2193" s="88"/>
      <c r="J2193" s="83">
        <v>2006</v>
      </c>
      <c r="K2193" s="83">
        <v>905</v>
      </c>
    </row>
    <row r="2194" spans="1:12" x14ac:dyDescent="0.25">
      <c r="B2194" t="s">
        <v>2794</v>
      </c>
      <c r="C2194" s="18" t="s">
        <v>807</v>
      </c>
      <c r="D2194" s="120">
        <v>1983</v>
      </c>
      <c r="E2194" s="21">
        <v>6.94</v>
      </c>
      <c r="F2194" s="4" t="s">
        <v>2678</v>
      </c>
      <c r="G2194" s="120" t="s">
        <v>2640</v>
      </c>
      <c r="H2194" s="12">
        <v>0.7</v>
      </c>
      <c r="I2194" s="126"/>
      <c r="J2194" s="107">
        <v>2008</v>
      </c>
      <c r="K2194" s="126">
        <v>905</v>
      </c>
    </row>
    <row r="2195" spans="1:12" x14ac:dyDescent="0.25">
      <c r="B2195" t="s">
        <v>2586</v>
      </c>
      <c r="C2195" s="18" t="s">
        <v>2587</v>
      </c>
      <c r="D2195" s="120">
        <v>1980</v>
      </c>
      <c r="E2195" s="21">
        <v>6.89</v>
      </c>
      <c r="G2195" s="120"/>
      <c r="H2195" s="12">
        <v>0.6</v>
      </c>
      <c r="I2195" s="126"/>
      <c r="J2195" s="107">
        <v>2001</v>
      </c>
      <c r="K2195" s="126">
        <v>894</v>
      </c>
    </row>
    <row r="2196" spans="1:12" x14ac:dyDescent="0.25">
      <c r="B2196" s="74" t="s">
        <v>3005</v>
      </c>
      <c r="C2196" s="74" t="s">
        <v>8</v>
      </c>
      <c r="D2196" s="83"/>
      <c r="E2196" s="88">
        <v>6.88</v>
      </c>
      <c r="F2196" s="83" t="s">
        <v>2656</v>
      </c>
      <c r="G2196" s="83" t="s">
        <v>2640</v>
      </c>
      <c r="H2196" s="86">
        <v>0.9</v>
      </c>
      <c r="I2196" s="88"/>
      <c r="J2196" s="83">
        <v>2002</v>
      </c>
      <c r="K2196" s="83">
        <v>892</v>
      </c>
    </row>
    <row r="2197" spans="1:12" x14ac:dyDescent="0.25">
      <c r="B2197" s="74" t="s">
        <v>6110</v>
      </c>
      <c r="C2197" s="74" t="s">
        <v>737</v>
      </c>
      <c r="D2197" s="83">
        <v>1995</v>
      </c>
      <c r="E2197" s="88">
        <v>6.83</v>
      </c>
      <c r="F2197" s="83" t="s">
        <v>2656</v>
      </c>
      <c r="G2197" s="83" t="s">
        <v>2657</v>
      </c>
      <c r="H2197" s="86">
        <v>0.9</v>
      </c>
      <c r="I2197" s="88"/>
      <c r="J2197" s="83">
        <v>2015</v>
      </c>
      <c r="K2197" s="83">
        <v>882</v>
      </c>
    </row>
    <row r="2198" spans="1:12" x14ac:dyDescent="0.25">
      <c r="B2198" s="74" t="s">
        <v>4264</v>
      </c>
      <c r="C2198" s="74" t="s">
        <v>4262</v>
      </c>
      <c r="D2198" s="83">
        <v>1980</v>
      </c>
      <c r="E2198" s="88">
        <v>6.76</v>
      </c>
      <c r="F2198" s="83" t="s">
        <v>2672</v>
      </c>
      <c r="G2198" s="83" t="s">
        <v>2640</v>
      </c>
      <c r="H2198" s="86">
        <v>0.8</v>
      </c>
      <c r="I2198" s="88"/>
      <c r="J2198" s="83">
        <v>2008</v>
      </c>
      <c r="K2198" s="83">
        <v>867</v>
      </c>
    </row>
    <row r="2199" spans="1:12" x14ac:dyDescent="0.25">
      <c r="B2199" s="74" t="s">
        <v>2588</v>
      </c>
      <c r="C2199" s="74" t="s">
        <v>1440</v>
      </c>
      <c r="D2199" s="83"/>
      <c r="E2199" s="88">
        <v>6.62</v>
      </c>
      <c r="F2199" s="83" t="s">
        <v>2868</v>
      </c>
      <c r="G2199" s="83"/>
      <c r="H2199" s="86">
        <v>0.8</v>
      </c>
      <c r="I2199" s="88"/>
      <c r="J2199" s="83">
        <v>2001</v>
      </c>
      <c r="K2199" s="83">
        <v>838</v>
      </c>
    </row>
    <row r="2200" spans="1:12" x14ac:dyDescent="0.25">
      <c r="B2200" s="74" t="s">
        <v>4265</v>
      </c>
      <c r="C2200" s="74" t="s">
        <v>4263</v>
      </c>
      <c r="D2200" s="83">
        <v>1983</v>
      </c>
      <c r="E2200" s="88">
        <v>6.61</v>
      </c>
      <c r="F2200" s="83" t="s">
        <v>2984</v>
      </c>
      <c r="G2200" s="83" t="s">
        <v>2640</v>
      </c>
      <c r="H2200" s="86">
        <v>1.9</v>
      </c>
      <c r="I2200" s="88"/>
      <c r="J2200" s="83">
        <v>2008</v>
      </c>
      <c r="K2200" s="83">
        <v>836</v>
      </c>
    </row>
    <row r="2201" spans="1:12" x14ac:dyDescent="0.25">
      <c r="B2201" s="74" t="s">
        <v>6111</v>
      </c>
      <c r="C2201" s="74" t="s">
        <v>45</v>
      </c>
      <c r="D2201" s="83">
        <v>1994</v>
      </c>
      <c r="E2201" s="88">
        <v>6.53</v>
      </c>
      <c r="F2201" s="83" t="s">
        <v>2656</v>
      </c>
      <c r="G2201" s="83" t="s">
        <v>2657</v>
      </c>
      <c r="H2201" s="86">
        <v>0.3</v>
      </c>
      <c r="I2201" s="88"/>
      <c r="J2201" s="83">
        <v>2015</v>
      </c>
      <c r="K2201" s="83">
        <v>820</v>
      </c>
    </row>
    <row r="2202" spans="1:12" x14ac:dyDescent="0.25">
      <c r="B2202" s="74" t="s">
        <v>4266</v>
      </c>
      <c r="C2202" s="74" t="s">
        <v>4262</v>
      </c>
      <c r="D2202" s="83">
        <v>1983</v>
      </c>
      <c r="E2202" s="88">
        <v>6.51</v>
      </c>
      <c r="F2202" s="83" t="s">
        <v>2672</v>
      </c>
      <c r="G2202" s="83" t="s">
        <v>2640</v>
      </c>
      <c r="H2202" s="86">
        <v>0.5</v>
      </c>
      <c r="I2202" s="88"/>
      <c r="J2202" s="83">
        <v>2008</v>
      </c>
      <c r="K2202" s="83">
        <v>816</v>
      </c>
    </row>
    <row r="2203" spans="1:12" x14ac:dyDescent="0.25">
      <c r="B2203" s="74" t="s">
        <v>6112</v>
      </c>
      <c r="C2203" s="74" t="s">
        <v>5777</v>
      </c>
      <c r="D2203" s="83">
        <v>1994</v>
      </c>
      <c r="E2203" s="88">
        <v>6.4</v>
      </c>
      <c r="F2203" s="83" t="s">
        <v>2678</v>
      </c>
      <c r="G2203" s="83" t="s">
        <v>2657</v>
      </c>
      <c r="H2203" s="86">
        <v>0.4</v>
      </c>
      <c r="I2203" s="88"/>
      <c r="J2203" s="83">
        <v>2015</v>
      </c>
      <c r="K2203" s="83">
        <v>794</v>
      </c>
    </row>
    <row r="2204" spans="1:12" x14ac:dyDescent="0.25">
      <c r="B2204" s="74" t="s">
        <v>4267</v>
      </c>
      <c r="C2204" s="74" t="s">
        <v>2972</v>
      </c>
      <c r="D2204" s="83">
        <v>1980</v>
      </c>
      <c r="E2204" s="88">
        <v>6.18</v>
      </c>
      <c r="F2204" s="83" t="s">
        <v>2771</v>
      </c>
      <c r="G2204" s="83" t="s">
        <v>2640</v>
      </c>
      <c r="H2204" s="86">
        <v>1.3</v>
      </c>
      <c r="I2204" s="88"/>
      <c r="J2204" s="83">
        <v>2008</v>
      </c>
      <c r="K2204" s="83">
        <v>748</v>
      </c>
    </row>
    <row r="2205" spans="1:12" x14ac:dyDescent="0.25">
      <c r="B2205" s="74" t="s">
        <v>3772</v>
      </c>
      <c r="C2205" s="74" t="s">
        <v>3765</v>
      </c>
      <c r="D2205" s="83">
        <v>1988</v>
      </c>
      <c r="E2205" s="88">
        <v>5.52</v>
      </c>
      <c r="F2205" s="83" t="s">
        <v>2942</v>
      </c>
      <c r="G2205" s="83" t="s">
        <v>2760</v>
      </c>
      <c r="H2205" s="86">
        <v>0.6</v>
      </c>
      <c r="I2205" s="88"/>
      <c r="J2205" s="83">
        <v>2007</v>
      </c>
      <c r="K2205" s="83">
        <v>614</v>
      </c>
    </row>
    <row r="2206" spans="1:12" x14ac:dyDescent="0.25">
      <c r="A2206">
        <v>70</v>
      </c>
      <c r="B2206" s="74" t="s">
        <v>3532</v>
      </c>
      <c r="C2206" s="74" t="s">
        <v>1344</v>
      </c>
      <c r="D2206" s="83">
        <v>1981</v>
      </c>
      <c r="E2206" s="88">
        <v>5.3</v>
      </c>
      <c r="F2206" s="83"/>
      <c r="G2206" s="83" t="s">
        <v>2640</v>
      </c>
      <c r="H2206" s="86">
        <v>1</v>
      </c>
      <c r="I2206" s="88"/>
      <c r="J2206" s="83">
        <v>2006</v>
      </c>
      <c r="K2206" s="83">
        <v>570</v>
      </c>
    </row>
    <row r="2208" spans="1:12" x14ac:dyDescent="0.25">
      <c r="A2208" s="77" t="s">
        <v>28</v>
      </c>
      <c r="B2208" s="78"/>
      <c r="C2208" s="78"/>
      <c r="D2208" s="81"/>
      <c r="E2208" s="81"/>
      <c r="F2208" s="81"/>
      <c r="G2208" s="81"/>
      <c r="H2208" s="81"/>
      <c r="I2208" s="87"/>
      <c r="J2208" s="81"/>
      <c r="K2208" s="81"/>
      <c r="L2208" s="78"/>
    </row>
    <row r="2209" spans="1:12" ht="4.5" customHeight="1" x14ac:dyDescent="0.25"/>
    <row r="2210" spans="1:12" x14ac:dyDescent="0.25">
      <c r="A2210" s="96" t="s">
        <v>5618</v>
      </c>
      <c r="B2210" s="97"/>
      <c r="C2210" s="97"/>
      <c r="D2210" s="98"/>
      <c r="E2210" s="99"/>
      <c r="F2210" s="98"/>
      <c r="G2210" s="100"/>
      <c r="H2210" s="101"/>
      <c r="I2210" s="100"/>
      <c r="J2210" s="98"/>
      <c r="K2210" s="100"/>
      <c r="L2210" s="102"/>
    </row>
    <row r="2211" spans="1:12" ht="4.5" customHeight="1" x14ac:dyDescent="0.25">
      <c r="A2211" s="95"/>
      <c r="B2211" s="18"/>
      <c r="C2211" s="18"/>
      <c r="E2211" s="21"/>
      <c r="G2211" s="124"/>
      <c r="H2211" s="12"/>
      <c r="I2211" s="126"/>
      <c r="K2211" s="126"/>
    </row>
    <row r="2212" spans="1:12" x14ac:dyDescent="0.25">
      <c r="A2212">
        <v>1</v>
      </c>
      <c r="B2212" s="74" t="s">
        <v>5890</v>
      </c>
      <c r="C2212" s="74" t="s">
        <v>2632</v>
      </c>
      <c r="D2212" s="83">
        <v>1992</v>
      </c>
      <c r="E2212" s="88">
        <v>17.3</v>
      </c>
      <c r="F2212" s="83"/>
      <c r="G2212" s="83" t="s">
        <v>2657</v>
      </c>
      <c r="H2212" s="86">
        <v>4.4000000000000004</v>
      </c>
      <c r="I2212" s="88"/>
      <c r="J2212" s="83">
        <v>2014</v>
      </c>
      <c r="K2212" s="83">
        <v>1180</v>
      </c>
    </row>
    <row r="2213" spans="1:12" x14ac:dyDescent="0.25">
      <c r="B2213" s="74" t="s">
        <v>4639</v>
      </c>
      <c r="C2213" s="74" t="s">
        <v>2632</v>
      </c>
      <c r="D2213" s="83">
        <v>1985</v>
      </c>
      <c r="E2213" s="88">
        <v>17.04</v>
      </c>
      <c r="F2213" s="83"/>
      <c r="G2213" s="83" t="s">
        <v>2640</v>
      </c>
      <c r="H2213" s="86">
        <v>3.7</v>
      </c>
      <c r="I2213" s="88"/>
      <c r="J2213" s="83">
        <v>2014</v>
      </c>
      <c r="K2213" s="83">
        <v>1152</v>
      </c>
    </row>
    <row r="2214" spans="1:12" x14ac:dyDescent="0.25">
      <c r="B2214" s="74" t="s">
        <v>5602</v>
      </c>
      <c r="C2214" s="74" t="s">
        <v>2632</v>
      </c>
      <c r="D2214" s="83">
        <v>1982</v>
      </c>
      <c r="E2214" s="88">
        <v>16.989999999999998</v>
      </c>
      <c r="F2214" s="83"/>
      <c r="G2214" s="83" t="s">
        <v>2640</v>
      </c>
      <c r="H2214" s="86">
        <v>3.2</v>
      </c>
      <c r="I2214" s="88"/>
      <c r="J2214" s="83">
        <v>2010</v>
      </c>
      <c r="K2214" s="83">
        <v>1146</v>
      </c>
    </row>
    <row r="2215" spans="1:12" x14ac:dyDescent="0.25">
      <c r="B2215" s="74" t="s">
        <v>4640</v>
      </c>
      <c r="C2215" s="74" t="s">
        <v>556</v>
      </c>
      <c r="D2215" s="83">
        <v>1977</v>
      </c>
      <c r="E2215" s="88">
        <v>16.899999999999999</v>
      </c>
      <c r="F2215" s="83" t="s">
        <v>2639</v>
      </c>
      <c r="G2215" s="83" t="s">
        <v>2640</v>
      </c>
      <c r="H2215" s="86">
        <v>2.1</v>
      </c>
      <c r="I2215" s="88"/>
      <c r="J2215" s="83">
        <v>2010</v>
      </c>
      <c r="K2215" s="83">
        <v>1136</v>
      </c>
    </row>
    <row r="2216" spans="1:12" ht="15" customHeight="1" x14ac:dyDescent="0.25">
      <c r="A2216" s="95"/>
      <c r="B2216" t="s">
        <v>4639</v>
      </c>
      <c r="C2216" t="s">
        <v>2632</v>
      </c>
      <c r="D2216" s="4">
        <v>1985</v>
      </c>
      <c r="E2216" s="5">
        <v>16.760000000000002</v>
      </c>
      <c r="G2216" s="5" t="s">
        <v>2640</v>
      </c>
      <c r="H2216" s="6">
        <v>2.8</v>
      </c>
      <c r="I2216" s="106"/>
      <c r="J2216" s="107">
        <v>2015</v>
      </c>
      <c r="K2216" s="155">
        <v>1121</v>
      </c>
    </row>
    <row r="2217" spans="1:12" x14ac:dyDescent="0.25">
      <c r="B2217" s="74" t="s">
        <v>5892</v>
      </c>
      <c r="C2217" s="74" t="s">
        <v>2632</v>
      </c>
      <c r="D2217" s="83">
        <v>1997</v>
      </c>
      <c r="E2217" s="88">
        <v>16.7</v>
      </c>
      <c r="F2217" s="83"/>
      <c r="G2217" s="83" t="s">
        <v>3549</v>
      </c>
      <c r="H2217" s="86">
        <v>2.5</v>
      </c>
      <c r="I2217" s="88"/>
      <c r="J2217" s="83">
        <v>2014</v>
      </c>
      <c r="K2217" s="83">
        <v>1115</v>
      </c>
    </row>
    <row r="2218" spans="1:12" x14ac:dyDescent="0.25">
      <c r="B2218" s="74" t="s">
        <v>4494</v>
      </c>
      <c r="C2218" s="74" t="s">
        <v>4492</v>
      </c>
      <c r="D2218" s="83">
        <v>1981</v>
      </c>
      <c r="E2218" s="88">
        <v>16.670000000000002</v>
      </c>
      <c r="F2218" s="83"/>
      <c r="G2218" s="83" t="s">
        <v>2640</v>
      </c>
      <c r="H2218" s="86">
        <v>2.2999999999999998</v>
      </c>
      <c r="I2218" s="88"/>
      <c r="J2218" s="83">
        <v>2011</v>
      </c>
      <c r="K2218" s="83">
        <v>1112</v>
      </c>
    </row>
    <row r="2219" spans="1:12" x14ac:dyDescent="0.25">
      <c r="B2219" s="74" t="s">
        <v>5893</v>
      </c>
      <c r="C2219" s="74" t="s">
        <v>3597</v>
      </c>
      <c r="D2219" s="83">
        <v>1989</v>
      </c>
      <c r="E2219" s="88">
        <v>16.579999999999998</v>
      </c>
      <c r="F2219" s="83"/>
      <c r="G2219" s="83" t="s">
        <v>2640</v>
      </c>
      <c r="H2219" s="86">
        <v>2.7</v>
      </c>
      <c r="I2219" s="88"/>
      <c r="J2219" s="83">
        <v>2014</v>
      </c>
      <c r="K2219" s="83">
        <v>1102</v>
      </c>
    </row>
    <row r="2220" spans="1:12" x14ac:dyDescent="0.25">
      <c r="B2220" s="74" t="s">
        <v>6048</v>
      </c>
      <c r="C2220" s="74" t="s">
        <v>1435</v>
      </c>
      <c r="D2220" s="83">
        <v>1986</v>
      </c>
      <c r="E2220" s="88">
        <v>16.559999999999999</v>
      </c>
      <c r="F2220" s="83"/>
      <c r="G2220" s="83" t="s">
        <v>2640</v>
      </c>
      <c r="H2220" s="86">
        <v>2.1</v>
      </c>
      <c r="I2220" s="88"/>
      <c r="J2220" s="83">
        <v>2015</v>
      </c>
      <c r="K2220" s="83">
        <v>1100</v>
      </c>
    </row>
    <row r="2221" spans="1:12" x14ac:dyDescent="0.25">
      <c r="B2221" s="74" t="s">
        <v>4493</v>
      </c>
      <c r="C2221" s="74" t="s">
        <v>218</v>
      </c>
      <c r="D2221" s="83">
        <v>1976</v>
      </c>
      <c r="E2221" s="88">
        <v>16.52</v>
      </c>
      <c r="F2221" s="83" t="s">
        <v>2639</v>
      </c>
      <c r="G2221" s="83" t="s">
        <v>2640</v>
      </c>
      <c r="H2221" s="86">
        <v>2.4</v>
      </c>
      <c r="I2221" s="88"/>
      <c r="J2221" s="83">
        <v>2010</v>
      </c>
      <c r="K2221" s="83">
        <v>1096</v>
      </c>
    </row>
    <row r="2222" spans="1:12" x14ac:dyDescent="0.25">
      <c r="A2222">
        <v>10</v>
      </c>
      <c r="B2222" s="74" t="s">
        <v>1109</v>
      </c>
      <c r="C2222" s="74" t="s">
        <v>2830</v>
      </c>
      <c r="D2222" s="83">
        <v>1969</v>
      </c>
      <c r="E2222" s="88">
        <v>16.47</v>
      </c>
      <c r="F2222" s="83" t="s">
        <v>2639</v>
      </c>
      <c r="G2222" s="83" t="s">
        <v>2640</v>
      </c>
      <c r="H2222" s="86">
        <v>2.5</v>
      </c>
      <c r="I2222" s="88"/>
      <c r="J2222" s="83">
        <v>1995</v>
      </c>
      <c r="K2222" s="83">
        <v>1090</v>
      </c>
    </row>
    <row r="2223" spans="1:12" x14ac:dyDescent="0.25">
      <c r="B2223" s="74" t="s">
        <v>4286</v>
      </c>
      <c r="C2223" s="74" t="s">
        <v>4281</v>
      </c>
      <c r="D2223" s="83">
        <v>1986</v>
      </c>
      <c r="E2223" s="88">
        <v>16.43</v>
      </c>
      <c r="F2223" s="83" t="s">
        <v>2856</v>
      </c>
      <c r="G2223" s="83" t="s">
        <v>2640</v>
      </c>
      <c r="H2223" s="86">
        <v>3.5</v>
      </c>
      <c r="I2223" s="88"/>
      <c r="J2223" s="83">
        <v>2010</v>
      </c>
      <c r="K2223" s="83">
        <v>1086</v>
      </c>
    </row>
    <row r="2224" spans="1:12" x14ac:dyDescent="0.25">
      <c r="B2224" s="74" t="s">
        <v>4291</v>
      </c>
      <c r="C2224" s="74" t="s">
        <v>1120</v>
      </c>
      <c r="D2224" s="83">
        <v>1979</v>
      </c>
      <c r="E2224" s="88">
        <v>16.38</v>
      </c>
      <c r="F2224" s="83" t="s">
        <v>2656</v>
      </c>
      <c r="G2224" s="83" t="s">
        <v>2640</v>
      </c>
      <c r="H2224" s="86">
        <v>2.4</v>
      </c>
      <c r="I2224" s="88"/>
      <c r="J2224" s="83">
        <v>2009</v>
      </c>
      <c r="K2224" s="83">
        <v>1081</v>
      </c>
    </row>
    <row r="2225" spans="1:11" x14ac:dyDescent="0.25">
      <c r="B2225" s="74" t="s">
        <v>5894</v>
      </c>
      <c r="C2225" s="74" t="s">
        <v>4122</v>
      </c>
      <c r="D2225" s="83">
        <v>1991</v>
      </c>
      <c r="E2225" s="88">
        <v>16.32</v>
      </c>
      <c r="F2225" s="83" t="s">
        <v>2639</v>
      </c>
      <c r="G2225" s="83" t="s">
        <v>2640</v>
      </c>
      <c r="H2225" s="86">
        <v>2.7</v>
      </c>
      <c r="I2225" s="88"/>
      <c r="J2225" s="83">
        <v>2014</v>
      </c>
      <c r="K2225" s="83">
        <v>1074</v>
      </c>
    </row>
    <row r="2226" spans="1:11" x14ac:dyDescent="0.25">
      <c r="B2226" s="74" t="s">
        <v>582</v>
      </c>
      <c r="C2226" s="74" t="s">
        <v>156</v>
      </c>
      <c r="D2226" s="83">
        <v>1969</v>
      </c>
      <c r="E2226" s="88">
        <v>16.3</v>
      </c>
      <c r="F2226" s="83" t="s">
        <v>2639</v>
      </c>
      <c r="G2226" s="83" t="s">
        <v>2640</v>
      </c>
      <c r="H2226" s="86">
        <v>2.9</v>
      </c>
      <c r="I2226" s="88"/>
      <c r="J2226" s="83">
        <v>1992</v>
      </c>
      <c r="K2226" s="83">
        <v>1072</v>
      </c>
    </row>
    <row r="2227" spans="1:11" x14ac:dyDescent="0.25">
      <c r="B2227" s="74" t="s">
        <v>277</v>
      </c>
      <c r="C2227" s="74" t="s">
        <v>276</v>
      </c>
      <c r="D2227" s="83">
        <v>1965</v>
      </c>
      <c r="E2227" s="88">
        <v>16.29</v>
      </c>
      <c r="F2227" s="83" t="s">
        <v>2771</v>
      </c>
      <c r="G2227" s="83" t="s">
        <v>2640</v>
      </c>
      <c r="H2227" s="86">
        <v>2.7</v>
      </c>
      <c r="I2227" s="88"/>
      <c r="J2227" s="83">
        <v>1992</v>
      </c>
      <c r="K2227" s="83">
        <v>1071</v>
      </c>
    </row>
    <row r="2228" spans="1:11" x14ac:dyDescent="0.25">
      <c r="B2228" s="74" t="s">
        <v>4495</v>
      </c>
      <c r="C2228" s="74" t="s">
        <v>2222</v>
      </c>
      <c r="D2228" s="83">
        <v>1986</v>
      </c>
      <c r="E2228" s="88">
        <v>16.28</v>
      </c>
      <c r="F2228" s="83"/>
      <c r="G2228" s="83" t="s">
        <v>2640</v>
      </c>
      <c r="H2228" s="86">
        <v>2.7</v>
      </c>
      <c r="I2228" s="88"/>
      <c r="J2228" s="83">
        <v>2009</v>
      </c>
      <c r="K2228" s="83">
        <v>1070</v>
      </c>
    </row>
    <row r="2229" spans="1:11" x14ac:dyDescent="0.25">
      <c r="B2229" s="74" t="s">
        <v>5603</v>
      </c>
      <c r="C2229" s="74" t="s">
        <v>2222</v>
      </c>
      <c r="D2229" s="83">
        <v>1984</v>
      </c>
      <c r="E2229" s="88">
        <v>16.22</v>
      </c>
      <c r="F2229" s="83"/>
      <c r="G2229" s="83" t="s">
        <v>2640</v>
      </c>
      <c r="H2229" s="86">
        <v>3.3</v>
      </c>
      <c r="I2229" s="88"/>
      <c r="J2229" s="83">
        <v>2010</v>
      </c>
      <c r="K2229" s="83">
        <v>1063</v>
      </c>
    </row>
    <row r="2230" spans="1:11" x14ac:dyDescent="0.25">
      <c r="B2230" s="74" t="s">
        <v>5896</v>
      </c>
      <c r="C2230" s="74" t="s">
        <v>4122</v>
      </c>
      <c r="D2230" s="83">
        <v>1991</v>
      </c>
      <c r="E2230" s="88">
        <v>16.13</v>
      </c>
      <c r="F2230" s="83" t="s">
        <v>2639</v>
      </c>
      <c r="G2230" s="83" t="s">
        <v>2640</v>
      </c>
      <c r="H2230" s="86">
        <v>2.1</v>
      </c>
      <c r="I2230" s="88"/>
      <c r="J2230" s="83">
        <v>2014</v>
      </c>
      <c r="K2230" s="83">
        <v>1054</v>
      </c>
    </row>
    <row r="2231" spans="1:11" ht="15" customHeight="1" x14ac:dyDescent="0.25">
      <c r="A2231" s="95"/>
      <c r="B2231" t="s">
        <v>277</v>
      </c>
      <c r="C2231" t="s">
        <v>276</v>
      </c>
      <c r="D2231" s="4">
        <v>1965</v>
      </c>
      <c r="E2231" s="5">
        <v>15.85</v>
      </c>
      <c r="F2231" s="4" t="s">
        <v>2771</v>
      </c>
      <c r="G2231" s="5" t="s">
        <v>2640</v>
      </c>
      <c r="H2231" s="6">
        <v>4.0999999999999996</v>
      </c>
      <c r="I2231" s="106"/>
      <c r="J2231" s="107">
        <v>1991</v>
      </c>
      <c r="K2231" s="126">
        <v>1024</v>
      </c>
    </row>
    <row r="2232" spans="1:11" x14ac:dyDescent="0.25">
      <c r="B2232" s="74" t="s">
        <v>5897</v>
      </c>
      <c r="C2232" s="74" t="s">
        <v>5735</v>
      </c>
      <c r="D2232" s="83">
        <v>1993</v>
      </c>
      <c r="E2232" s="88">
        <v>15.81</v>
      </c>
      <c r="F2232" s="83" t="s">
        <v>2713</v>
      </c>
      <c r="G2232" s="83" t="s">
        <v>2657</v>
      </c>
      <c r="H2232" s="86">
        <v>2.6</v>
      </c>
      <c r="I2232" s="88"/>
      <c r="J2232" s="83">
        <v>2014</v>
      </c>
      <c r="K2232" s="83">
        <v>1020</v>
      </c>
    </row>
    <row r="2233" spans="1:11" x14ac:dyDescent="0.25">
      <c r="A2233">
        <v>20</v>
      </c>
      <c r="B2233" s="74" t="s">
        <v>546</v>
      </c>
      <c r="C2233" s="74" t="s">
        <v>5371</v>
      </c>
      <c r="D2233" s="83">
        <v>1967</v>
      </c>
      <c r="E2233" s="88">
        <v>15.76</v>
      </c>
      <c r="F2233" s="83" t="s">
        <v>2771</v>
      </c>
      <c r="G2233" s="83" t="s">
        <v>2640</v>
      </c>
      <c r="H2233" s="86">
        <v>3.7</v>
      </c>
      <c r="I2233" s="88"/>
      <c r="J2233" s="83">
        <v>1992</v>
      </c>
      <c r="K2233" s="83">
        <v>1015</v>
      </c>
    </row>
    <row r="2234" spans="1:11" x14ac:dyDescent="0.25">
      <c r="B2234" s="74" t="s">
        <v>244</v>
      </c>
      <c r="C2234" s="74" t="s">
        <v>30</v>
      </c>
      <c r="D2234" s="83">
        <v>1965</v>
      </c>
      <c r="E2234" s="88">
        <v>15.59</v>
      </c>
      <c r="F2234" s="83" t="s">
        <v>2639</v>
      </c>
      <c r="G2234" s="83" t="s">
        <v>2640</v>
      </c>
      <c r="H2234" s="86">
        <v>3.9</v>
      </c>
      <c r="I2234" s="88"/>
      <c r="J2234" s="83">
        <v>1991</v>
      </c>
      <c r="K2234" s="83">
        <v>996</v>
      </c>
    </row>
    <row r="2235" spans="1:11" x14ac:dyDescent="0.25">
      <c r="B2235" s="74" t="s">
        <v>1103</v>
      </c>
      <c r="C2235" s="74" t="s">
        <v>1432</v>
      </c>
      <c r="D2235" s="83">
        <v>1968</v>
      </c>
      <c r="E2235" s="88">
        <v>15.45</v>
      </c>
      <c r="F2235" s="83" t="s">
        <v>2639</v>
      </c>
      <c r="G2235" s="83" t="s">
        <v>2640</v>
      </c>
      <c r="H2235" s="86">
        <v>3.5</v>
      </c>
      <c r="I2235" s="88"/>
      <c r="J2235" s="83">
        <v>1992</v>
      </c>
      <c r="K2235" s="83">
        <v>981</v>
      </c>
    </row>
    <row r="2236" spans="1:11" x14ac:dyDescent="0.25">
      <c r="B2236" s="74" t="s">
        <v>245</v>
      </c>
      <c r="C2236" s="74" t="s">
        <v>30</v>
      </c>
      <c r="D2236" s="83">
        <v>1964</v>
      </c>
      <c r="E2236" s="88">
        <v>15.4</v>
      </c>
      <c r="F2236" s="83" t="s">
        <v>2639</v>
      </c>
      <c r="G2236" s="83" t="s">
        <v>2640</v>
      </c>
      <c r="H2236" s="86">
        <v>2.8</v>
      </c>
      <c r="I2236" s="88"/>
      <c r="J2236" s="83">
        <v>1992</v>
      </c>
      <c r="K2236" s="83">
        <v>976</v>
      </c>
    </row>
    <row r="2237" spans="1:11" x14ac:dyDescent="0.25">
      <c r="B2237" s="74" t="s">
        <v>1110</v>
      </c>
      <c r="C2237" s="74" t="s">
        <v>1</v>
      </c>
      <c r="D2237" s="83">
        <v>1969</v>
      </c>
      <c r="E2237" s="88">
        <v>14.96</v>
      </c>
      <c r="F2237" s="83" t="s">
        <v>2639</v>
      </c>
      <c r="G2237" s="83" t="s">
        <v>2640</v>
      </c>
      <c r="H2237" s="86">
        <v>3.3</v>
      </c>
      <c r="I2237" s="88"/>
      <c r="J2237" s="83">
        <v>1992</v>
      </c>
      <c r="K2237" s="83">
        <v>929</v>
      </c>
    </row>
    <row r="2238" spans="1:11" x14ac:dyDescent="0.25">
      <c r="B2238" s="74" t="s">
        <v>814</v>
      </c>
      <c r="C2238" s="74" t="s">
        <v>55</v>
      </c>
      <c r="D2238" s="83">
        <v>1966</v>
      </c>
      <c r="E2238" s="88">
        <v>14.81</v>
      </c>
      <c r="F2238" s="83" t="s">
        <v>2656</v>
      </c>
      <c r="G2238" s="83" t="s">
        <v>2640</v>
      </c>
      <c r="H2238" s="86">
        <v>3.4</v>
      </c>
      <c r="I2238" s="88"/>
      <c r="J2238" s="83">
        <v>1992</v>
      </c>
      <c r="K2238" s="83">
        <v>913</v>
      </c>
    </row>
    <row r="2239" spans="1:11" x14ac:dyDescent="0.25">
      <c r="B2239" s="74" t="s">
        <v>503</v>
      </c>
      <c r="C2239" s="74" t="s">
        <v>1068</v>
      </c>
      <c r="D2239" s="83">
        <v>1965</v>
      </c>
      <c r="E2239" s="88">
        <v>14</v>
      </c>
      <c r="F2239" s="83" t="s">
        <v>2639</v>
      </c>
      <c r="G2239" s="83" t="s">
        <v>2640</v>
      </c>
      <c r="H2239" s="86">
        <v>2.2999999999999998</v>
      </c>
      <c r="I2239" s="88"/>
      <c r="J2239" s="83">
        <v>1992</v>
      </c>
      <c r="K2239" s="83">
        <v>828</v>
      </c>
    </row>
    <row r="2240" spans="1:11" x14ac:dyDescent="0.25">
      <c r="A2240">
        <v>27</v>
      </c>
      <c r="B2240" s="74" t="s">
        <v>4815</v>
      </c>
      <c r="C2240" s="74" t="s">
        <v>1120</v>
      </c>
      <c r="D2240" s="83">
        <v>1991</v>
      </c>
      <c r="E2240" s="88">
        <v>13.01</v>
      </c>
      <c r="F2240" s="83" t="s">
        <v>2656</v>
      </c>
      <c r="G2240" s="83" t="s">
        <v>2640</v>
      </c>
      <c r="H2240" s="86">
        <v>2.2999999999999998</v>
      </c>
      <c r="I2240" s="88"/>
      <c r="J2240" s="83">
        <v>2014</v>
      </c>
      <c r="K2240" s="83">
        <v>724</v>
      </c>
    </row>
    <row r="2241" spans="1:12" ht="4.5" customHeight="1" x14ac:dyDescent="0.25">
      <c r="B2241" s="18"/>
      <c r="C2241" s="18"/>
      <c r="D2241" s="124"/>
      <c r="E2241" s="21"/>
      <c r="F2241" s="124"/>
      <c r="G2241" s="124"/>
      <c r="H2241" s="6"/>
      <c r="I2241" s="126"/>
      <c r="K2241" s="126"/>
    </row>
    <row r="2242" spans="1:12" x14ac:dyDescent="0.25">
      <c r="A2242" s="96" t="s">
        <v>5619</v>
      </c>
      <c r="B2242" s="97"/>
      <c r="C2242" s="97"/>
      <c r="D2242" s="98"/>
      <c r="E2242" s="99"/>
      <c r="F2242" s="98"/>
      <c r="G2242" s="100"/>
      <c r="H2242" s="101"/>
      <c r="I2242" s="100"/>
      <c r="J2242" s="98"/>
      <c r="K2242" s="100"/>
      <c r="L2242" s="102"/>
    </row>
    <row r="2243" spans="1:12" ht="4.5" customHeight="1" x14ac:dyDescent="0.25">
      <c r="B2243" s="18"/>
      <c r="C2243" s="18"/>
      <c r="D2243" s="124"/>
      <c r="E2243" s="21"/>
      <c r="F2243" s="124"/>
      <c r="G2243" s="124"/>
      <c r="H2243" s="6"/>
      <c r="I2243" s="126"/>
      <c r="K2243" s="126"/>
    </row>
    <row r="2244" spans="1:12" x14ac:dyDescent="0.25">
      <c r="A2244">
        <v>1</v>
      </c>
      <c r="B2244" s="74" t="s">
        <v>1292</v>
      </c>
      <c r="C2244" s="74" t="s">
        <v>1111</v>
      </c>
      <c r="D2244" s="83">
        <v>1970</v>
      </c>
      <c r="E2244" s="88">
        <v>17.309999999999999</v>
      </c>
      <c r="F2244" s="83"/>
      <c r="G2244" s="83" t="s">
        <v>2640</v>
      </c>
      <c r="H2244" s="86">
        <v>1.1000000000000001</v>
      </c>
      <c r="I2244" s="88"/>
      <c r="J2244" s="83">
        <v>1993</v>
      </c>
      <c r="K2244" s="83">
        <v>1181</v>
      </c>
    </row>
    <row r="2245" spans="1:12" x14ac:dyDescent="0.25">
      <c r="B2245" s="74" t="s">
        <v>87</v>
      </c>
      <c r="C2245" s="74" t="s">
        <v>30</v>
      </c>
      <c r="D2245" s="83">
        <v>1964</v>
      </c>
      <c r="E2245" s="88">
        <v>17.18</v>
      </c>
      <c r="F2245" s="83" t="s">
        <v>2639</v>
      </c>
      <c r="G2245" s="83" t="s">
        <v>2640</v>
      </c>
      <c r="H2245" s="86">
        <v>0.4</v>
      </c>
      <c r="I2245" s="88"/>
      <c r="J2245" s="83">
        <v>1992</v>
      </c>
      <c r="K2245" s="83">
        <v>1167</v>
      </c>
    </row>
    <row r="2246" spans="1:12" x14ac:dyDescent="0.25">
      <c r="B2246" s="74" t="s">
        <v>4639</v>
      </c>
      <c r="C2246" s="74" t="s">
        <v>2632</v>
      </c>
      <c r="D2246" s="83">
        <v>1985</v>
      </c>
      <c r="E2246" s="88">
        <v>17.170000000000002</v>
      </c>
      <c r="F2246" s="83"/>
      <c r="G2246" s="83" t="s">
        <v>2640</v>
      </c>
      <c r="H2246" s="86">
        <v>1.5</v>
      </c>
      <c r="I2246" s="88"/>
      <c r="J2246" s="83">
        <v>2010</v>
      </c>
      <c r="K2246" s="83">
        <v>1166</v>
      </c>
    </row>
    <row r="2247" spans="1:12" x14ac:dyDescent="0.25">
      <c r="B2247" s="18" t="s">
        <v>4639</v>
      </c>
      <c r="C2247" s="18" t="s">
        <v>2632</v>
      </c>
      <c r="D2247" s="124">
        <v>1985</v>
      </c>
      <c r="E2247" s="21">
        <v>17.12</v>
      </c>
      <c r="G2247" s="124" t="s">
        <v>2640</v>
      </c>
      <c r="H2247" s="12">
        <v>0.1</v>
      </c>
      <c r="I2247" s="126"/>
      <c r="J2247" s="124">
        <v>2012</v>
      </c>
      <c r="K2247" s="126">
        <v>1160</v>
      </c>
    </row>
    <row r="2248" spans="1:12" x14ac:dyDescent="0.25">
      <c r="B2248" s="74" t="s">
        <v>4494</v>
      </c>
      <c r="C2248" s="74" t="s">
        <v>4492</v>
      </c>
      <c r="D2248" s="83">
        <v>1981</v>
      </c>
      <c r="E2248" s="88">
        <v>17.079999999999998</v>
      </c>
      <c r="F2248" s="83"/>
      <c r="G2248" s="83" t="s">
        <v>2640</v>
      </c>
      <c r="H2248" s="86">
        <v>1.3</v>
      </c>
      <c r="I2248" s="88"/>
      <c r="J2248" s="83">
        <v>2012</v>
      </c>
      <c r="K2248" s="83">
        <v>1156</v>
      </c>
    </row>
    <row r="2249" spans="1:12" x14ac:dyDescent="0.25">
      <c r="B2249" s="74" t="s">
        <v>277</v>
      </c>
      <c r="C2249" s="74" t="s">
        <v>276</v>
      </c>
      <c r="D2249" s="83">
        <v>1965</v>
      </c>
      <c r="E2249" s="88">
        <v>17.05</v>
      </c>
      <c r="F2249" s="83" t="s">
        <v>2771</v>
      </c>
      <c r="G2249" s="83" t="s">
        <v>2640</v>
      </c>
      <c r="H2249" s="85" t="s">
        <v>2886</v>
      </c>
      <c r="I2249" s="88"/>
      <c r="J2249" s="83">
        <v>1989</v>
      </c>
      <c r="K2249" s="83">
        <v>1153</v>
      </c>
    </row>
    <row r="2250" spans="1:12" x14ac:dyDescent="0.25">
      <c r="A2250" s="28"/>
      <c r="B2250" t="s">
        <v>87</v>
      </c>
      <c r="C2250" t="s">
        <v>156</v>
      </c>
      <c r="D2250" s="4">
        <v>1969</v>
      </c>
      <c r="E2250" s="5">
        <v>17.05</v>
      </c>
      <c r="F2250" s="4" t="s">
        <v>2639</v>
      </c>
      <c r="G2250" s="4" t="s">
        <v>2640</v>
      </c>
      <c r="H2250" s="6">
        <v>0.8</v>
      </c>
      <c r="I2250" s="106"/>
      <c r="J2250" s="107">
        <v>1993</v>
      </c>
      <c r="K2250" s="109">
        <v>1153</v>
      </c>
    </row>
    <row r="2251" spans="1:12" x14ac:dyDescent="0.25">
      <c r="A2251" s="28"/>
      <c r="B2251" t="s">
        <v>277</v>
      </c>
      <c r="C2251" t="s">
        <v>276</v>
      </c>
      <c r="D2251" s="4">
        <v>1965</v>
      </c>
      <c r="E2251" s="5">
        <v>17.03</v>
      </c>
      <c r="F2251" s="4" t="s">
        <v>2771</v>
      </c>
      <c r="G2251" s="4" t="s">
        <v>2640</v>
      </c>
      <c r="H2251" s="6">
        <v>1.6</v>
      </c>
      <c r="I2251" s="106"/>
      <c r="J2251" s="107">
        <v>1993</v>
      </c>
      <c r="K2251" s="109">
        <v>1150</v>
      </c>
    </row>
    <row r="2252" spans="1:12" x14ac:dyDescent="0.25">
      <c r="B2252" s="74" t="s">
        <v>1293</v>
      </c>
      <c r="C2252" s="74" t="s">
        <v>1111</v>
      </c>
      <c r="D2252" s="83">
        <v>1968</v>
      </c>
      <c r="E2252" s="88">
        <v>17.010000000000002</v>
      </c>
      <c r="F2252" s="83"/>
      <c r="G2252" s="83" t="s">
        <v>2640</v>
      </c>
      <c r="H2252" s="86">
        <v>1</v>
      </c>
      <c r="I2252" s="88"/>
      <c r="J2252" s="83">
        <v>1993</v>
      </c>
      <c r="K2252" s="83">
        <v>1148</v>
      </c>
    </row>
    <row r="2253" spans="1:12" x14ac:dyDescent="0.25">
      <c r="B2253" s="74" t="s">
        <v>580</v>
      </c>
      <c r="C2253" s="74" t="s">
        <v>30</v>
      </c>
      <c r="D2253" s="83">
        <v>1969</v>
      </c>
      <c r="E2253" s="88">
        <v>16.899999999999999</v>
      </c>
      <c r="F2253" s="83" t="s">
        <v>2639</v>
      </c>
      <c r="G2253" s="83" t="s">
        <v>2657</v>
      </c>
      <c r="H2253" s="86">
        <v>-0.4</v>
      </c>
      <c r="I2253" s="88"/>
      <c r="J2253" s="83">
        <v>1991</v>
      </c>
      <c r="K2253" s="83">
        <v>1136</v>
      </c>
    </row>
    <row r="2254" spans="1:12" x14ac:dyDescent="0.25">
      <c r="A2254" s="28"/>
      <c r="B2254" s="18" t="s">
        <v>4494</v>
      </c>
      <c r="C2254" s="18" t="s">
        <v>4492</v>
      </c>
      <c r="D2254" s="124">
        <v>1981</v>
      </c>
      <c r="E2254" s="25">
        <v>16.89</v>
      </c>
      <c r="F2254" s="18"/>
      <c r="G2254" s="124" t="s">
        <v>2640</v>
      </c>
      <c r="H2254" s="67"/>
      <c r="I2254" s="126"/>
      <c r="J2254" s="107">
        <v>2009</v>
      </c>
      <c r="K2254" s="126">
        <v>1135</v>
      </c>
    </row>
    <row r="2255" spans="1:12" x14ac:dyDescent="0.25">
      <c r="A2255" s="28"/>
      <c r="B2255" t="s">
        <v>277</v>
      </c>
      <c r="C2255" t="s">
        <v>276</v>
      </c>
      <c r="D2255" s="4">
        <v>1965</v>
      </c>
      <c r="E2255" s="5">
        <v>16.86</v>
      </c>
      <c r="F2255" s="4" t="s">
        <v>2771</v>
      </c>
      <c r="G2255" s="4" t="s">
        <v>2640</v>
      </c>
      <c r="H2255" s="6">
        <v>0.4</v>
      </c>
      <c r="I2255" s="106"/>
      <c r="J2255" s="107">
        <v>1990</v>
      </c>
      <c r="K2255" s="109">
        <v>1132</v>
      </c>
    </row>
    <row r="2256" spans="1:12" x14ac:dyDescent="0.25">
      <c r="B2256" s="74" t="s">
        <v>4284</v>
      </c>
      <c r="C2256" s="74" t="s">
        <v>4122</v>
      </c>
      <c r="D2256" s="83">
        <v>1989</v>
      </c>
      <c r="E2256" s="88">
        <v>16.829999999999998</v>
      </c>
      <c r="F2256" s="83" t="s">
        <v>2639</v>
      </c>
      <c r="G2256" s="83" t="s">
        <v>2657</v>
      </c>
      <c r="H2256" s="86">
        <v>1.2</v>
      </c>
      <c r="I2256" s="88"/>
      <c r="J2256" s="83">
        <v>2011</v>
      </c>
      <c r="K2256" s="83">
        <v>1129</v>
      </c>
    </row>
    <row r="2257" spans="1:11" x14ac:dyDescent="0.25">
      <c r="B2257" s="74" t="s">
        <v>5007</v>
      </c>
      <c r="C2257" s="74" t="s">
        <v>2632</v>
      </c>
      <c r="D2257" s="83">
        <v>1984</v>
      </c>
      <c r="E2257" s="88">
        <v>16.829999999999998</v>
      </c>
      <c r="F2257" s="83"/>
      <c r="G2257" s="83" t="s">
        <v>2640</v>
      </c>
      <c r="H2257" s="86">
        <v>1.1000000000000001</v>
      </c>
      <c r="I2257" s="88"/>
      <c r="J2257" s="83">
        <v>2012</v>
      </c>
      <c r="K2257" s="83">
        <v>1129</v>
      </c>
    </row>
    <row r="2258" spans="1:11" x14ac:dyDescent="0.25">
      <c r="A2258">
        <v>10</v>
      </c>
      <c r="B2258" s="74" t="s">
        <v>29</v>
      </c>
      <c r="C2258" s="74" t="s">
        <v>159</v>
      </c>
      <c r="D2258" s="83">
        <v>1965</v>
      </c>
      <c r="E2258" s="88">
        <v>16.82</v>
      </c>
      <c r="F2258" s="83" t="s">
        <v>2727</v>
      </c>
      <c r="G2258" s="83" t="s">
        <v>2640</v>
      </c>
      <c r="H2258" s="86">
        <v>1.9</v>
      </c>
      <c r="I2258" s="88"/>
      <c r="J2258" s="83">
        <v>1987</v>
      </c>
      <c r="K2258" s="83">
        <v>1128</v>
      </c>
    </row>
    <row r="2259" spans="1:11" x14ac:dyDescent="0.25">
      <c r="B2259" s="74" t="s">
        <v>4812</v>
      </c>
      <c r="C2259" s="74" t="s">
        <v>3190</v>
      </c>
      <c r="D2259" s="83">
        <v>1990</v>
      </c>
      <c r="E2259" s="88">
        <v>16.82</v>
      </c>
      <c r="F2259" s="83"/>
      <c r="G2259" s="83" t="s">
        <v>2657</v>
      </c>
      <c r="H2259" s="86">
        <v>0.7</v>
      </c>
      <c r="I2259" s="88"/>
      <c r="J2259" s="83">
        <v>2011</v>
      </c>
      <c r="K2259" s="83">
        <v>1128</v>
      </c>
    </row>
    <row r="2260" spans="1:11" x14ac:dyDescent="0.25">
      <c r="B2260" s="74" t="s">
        <v>4813</v>
      </c>
      <c r="C2260" s="74" t="s">
        <v>4814</v>
      </c>
      <c r="D2260" s="83">
        <v>1987</v>
      </c>
      <c r="E2260" s="88">
        <v>16.809999999999999</v>
      </c>
      <c r="F2260" s="83" t="s">
        <v>2680</v>
      </c>
      <c r="G2260" s="83" t="s">
        <v>2640</v>
      </c>
      <c r="H2260" s="86">
        <v>0.6</v>
      </c>
      <c r="I2260" s="88"/>
      <c r="J2260" s="83">
        <v>2011</v>
      </c>
      <c r="K2260" s="83">
        <v>1127</v>
      </c>
    </row>
    <row r="2261" spans="1:11" x14ac:dyDescent="0.25">
      <c r="B2261" s="74" t="s">
        <v>4282</v>
      </c>
      <c r="C2261" s="74" t="s">
        <v>4736</v>
      </c>
      <c r="D2261" s="83">
        <v>1982</v>
      </c>
      <c r="E2261" s="88">
        <v>16.8</v>
      </c>
      <c r="F2261" s="83"/>
      <c r="G2261" s="83" t="s">
        <v>2640</v>
      </c>
      <c r="H2261" s="86">
        <v>0.7</v>
      </c>
      <c r="I2261" s="88"/>
      <c r="J2261" s="83">
        <v>2009</v>
      </c>
      <c r="K2261" s="83">
        <v>1126</v>
      </c>
    </row>
    <row r="2262" spans="1:11" x14ac:dyDescent="0.25">
      <c r="B2262" s="74" t="s">
        <v>5891</v>
      </c>
      <c r="C2262" s="74" t="s">
        <v>1111</v>
      </c>
      <c r="D2262" s="83">
        <v>1991</v>
      </c>
      <c r="E2262" s="88">
        <v>16.8</v>
      </c>
      <c r="F2262" s="83"/>
      <c r="G2262" s="83" t="s">
        <v>2640</v>
      </c>
      <c r="H2262" s="86">
        <v>0.8</v>
      </c>
      <c r="I2262" s="88"/>
      <c r="J2262" s="83">
        <v>2014</v>
      </c>
      <c r="K2262" s="83">
        <v>1126</v>
      </c>
    </row>
    <row r="2263" spans="1:11" x14ac:dyDescent="0.25">
      <c r="B2263" s="74" t="s">
        <v>4493</v>
      </c>
      <c r="C2263" s="74" t="s">
        <v>218</v>
      </c>
      <c r="D2263" s="83">
        <v>1976</v>
      </c>
      <c r="E2263" s="88">
        <v>16.77</v>
      </c>
      <c r="F2263" s="83" t="s">
        <v>2639</v>
      </c>
      <c r="G2263" s="83" t="s">
        <v>2640</v>
      </c>
      <c r="H2263" s="86">
        <v>0.2</v>
      </c>
      <c r="I2263" s="88"/>
      <c r="J2263" s="83">
        <v>2012</v>
      </c>
      <c r="K2263" s="83">
        <v>1122</v>
      </c>
    </row>
    <row r="2264" spans="1:11" x14ac:dyDescent="0.25">
      <c r="B2264" s="74" t="s">
        <v>4292</v>
      </c>
      <c r="C2264" s="74" t="s">
        <v>2222</v>
      </c>
      <c r="D2264" s="83">
        <v>1982</v>
      </c>
      <c r="E2264" s="88">
        <v>16.760000000000002</v>
      </c>
      <c r="F2264" s="83"/>
      <c r="G2264" s="83" t="s">
        <v>2640</v>
      </c>
      <c r="H2264" s="86">
        <v>0</v>
      </c>
      <c r="I2264" s="88"/>
      <c r="J2264" s="83">
        <v>2008</v>
      </c>
      <c r="K2264" s="83">
        <v>1121</v>
      </c>
    </row>
    <row r="2265" spans="1:11" x14ac:dyDescent="0.25">
      <c r="A2265" s="28"/>
      <c r="B2265" s="18" t="s">
        <v>4282</v>
      </c>
      <c r="C2265" s="18" t="s">
        <v>4736</v>
      </c>
      <c r="D2265" s="124">
        <v>1982</v>
      </c>
      <c r="E2265" s="25">
        <v>16.739999999999998</v>
      </c>
      <c r="F2265" s="18"/>
      <c r="G2265" s="124" t="s">
        <v>2640</v>
      </c>
      <c r="H2265" s="6">
        <v>0.3</v>
      </c>
      <c r="I2265" s="126"/>
      <c r="J2265" s="107">
        <v>2008</v>
      </c>
      <c r="K2265" s="126">
        <v>1119</v>
      </c>
    </row>
    <row r="2266" spans="1:11" x14ac:dyDescent="0.25">
      <c r="B2266" s="74" t="s">
        <v>5010</v>
      </c>
      <c r="C2266" s="74" t="s">
        <v>5006</v>
      </c>
      <c r="D2266" s="83">
        <v>1984</v>
      </c>
      <c r="E2266" s="88">
        <v>16.739999999999998</v>
      </c>
      <c r="F2266" s="83"/>
      <c r="G2266" s="83" t="s">
        <v>2640</v>
      </c>
      <c r="H2266" s="86">
        <v>1.2</v>
      </c>
      <c r="I2266" s="88"/>
      <c r="J2266" s="83">
        <v>2012</v>
      </c>
      <c r="K2266" s="83">
        <v>1119</v>
      </c>
    </row>
    <row r="2267" spans="1:11" x14ac:dyDescent="0.25">
      <c r="A2267" s="28"/>
      <c r="B2267" t="s">
        <v>4493</v>
      </c>
      <c r="C2267" s="18" t="s">
        <v>218</v>
      </c>
      <c r="D2267" s="124">
        <v>1976</v>
      </c>
      <c r="E2267" s="25">
        <v>16.73</v>
      </c>
      <c r="F2267" s="4" t="s">
        <v>2639</v>
      </c>
      <c r="G2267" s="124" t="s">
        <v>2640</v>
      </c>
      <c r="H2267" s="6">
        <v>1.9</v>
      </c>
      <c r="I2267" s="126"/>
      <c r="J2267" s="107">
        <v>2009</v>
      </c>
      <c r="K2267" s="126">
        <v>1118</v>
      </c>
    </row>
    <row r="2268" spans="1:11" x14ac:dyDescent="0.25">
      <c r="B2268" s="74" t="s">
        <v>4641</v>
      </c>
      <c r="C2268" s="74" t="s">
        <v>4385</v>
      </c>
      <c r="D2268" s="83">
        <v>1981</v>
      </c>
      <c r="E2268" s="88">
        <v>16.72</v>
      </c>
      <c r="F2268" s="83"/>
      <c r="G2268" s="83" t="s">
        <v>2640</v>
      </c>
      <c r="H2268" s="86">
        <v>2</v>
      </c>
      <c r="I2268" s="88"/>
      <c r="J2268" s="83">
        <v>2010</v>
      </c>
      <c r="K2268" s="83">
        <v>1117</v>
      </c>
    </row>
    <row r="2269" spans="1:11" x14ac:dyDescent="0.25">
      <c r="A2269" s="28"/>
      <c r="B2269" t="s">
        <v>87</v>
      </c>
      <c r="C2269" t="s">
        <v>30</v>
      </c>
      <c r="D2269" s="4">
        <v>1964</v>
      </c>
      <c r="E2269" s="5">
        <v>16.7</v>
      </c>
      <c r="F2269" s="4" t="s">
        <v>2639</v>
      </c>
      <c r="G2269" s="4" t="s">
        <v>2640</v>
      </c>
      <c r="H2269" s="4" t="s">
        <v>2886</v>
      </c>
      <c r="I2269" s="106"/>
      <c r="J2269" s="107">
        <v>1989</v>
      </c>
      <c r="K2269" s="109">
        <v>1115</v>
      </c>
    </row>
    <row r="2270" spans="1:11" x14ac:dyDescent="0.25">
      <c r="B2270" s="74" t="s">
        <v>4815</v>
      </c>
      <c r="C2270" s="74" t="s">
        <v>1120</v>
      </c>
      <c r="D2270" s="83">
        <v>1991</v>
      </c>
      <c r="E2270" s="88">
        <v>16.7</v>
      </c>
      <c r="F2270" s="83" t="s">
        <v>2656</v>
      </c>
      <c r="G2270" s="83" t="s">
        <v>2657</v>
      </c>
      <c r="H2270" s="86">
        <v>1.7</v>
      </c>
      <c r="I2270" s="88"/>
      <c r="J2270" s="83">
        <v>2011</v>
      </c>
      <c r="K2270" s="83">
        <v>1115</v>
      </c>
    </row>
    <row r="2271" spans="1:11" x14ac:dyDescent="0.25">
      <c r="A2271">
        <v>20</v>
      </c>
      <c r="B2271" s="74" t="s">
        <v>5008</v>
      </c>
      <c r="C2271" s="74" t="s">
        <v>4544</v>
      </c>
      <c r="D2271" s="83">
        <v>1988</v>
      </c>
      <c r="E2271" s="88">
        <v>16.68</v>
      </c>
      <c r="F2271" s="83" t="s">
        <v>2639</v>
      </c>
      <c r="G2271" s="83" t="s">
        <v>2640</v>
      </c>
      <c r="H2271" s="86">
        <v>1.1000000000000001</v>
      </c>
      <c r="I2271" s="88"/>
      <c r="J2271" s="83">
        <v>2012</v>
      </c>
      <c r="K2271" s="83">
        <v>1113</v>
      </c>
    </row>
    <row r="2272" spans="1:11" x14ac:dyDescent="0.25">
      <c r="B2272" s="74" t="s">
        <v>1106</v>
      </c>
      <c r="C2272" s="74" t="s">
        <v>852</v>
      </c>
      <c r="D2272" s="83">
        <v>1963</v>
      </c>
      <c r="E2272" s="88">
        <v>16.670000000000002</v>
      </c>
      <c r="F2272" s="83"/>
      <c r="G2272" s="83" t="s">
        <v>2640</v>
      </c>
      <c r="H2272" s="86">
        <v>0.1</v>
      </c>
      <c r="I2272" s="88"/>
      <c r="J2272" s="83">
        <v>1991</v>
      </c>
      <c r="K2272" s="83">
        <v>1112</v>
      </c>
    </row>
    <row r="2273" spans="1:11" x14ac:dyDescent="0.25">
      <c r="A2273" s="28"/>
      <c r="B2273" t="s">
        <v>4815</v>
      </c>
      <c r="C2273" s="18" t="s">
        <v>1120</v>
      </c>
      <c r="D2273" s="124">
        <v>1991</v>
      </c>
      <c r="E2273" s="21">
        <v>16.670000000000002</v>
      </c>
      <c r="F2273" s="4" t="s">
        <v>2656</v>
      </c>
      <c r="G2273" s="124" t="s">
        <v>2657</v>
      </c>
      <c r="H2273" s="6">
        <v>1</v>
      </c>
      <c r="I2273" s="126"/>
      <c r="J2273" s="124">
        <v>2012</v>
      </c>
      <c r="K2273" s="126">
        <v>1112</v>
      </c>
    </row>
    <row r="2274" spans="1:11" x14ac:dyDescent="0.25">
      <c r="B2274" s="74" t="s">
        <v>1107</v>
      </c>
      <c r="C2274" s="74" t="s">
        <v>782</v>
      </c>
      <c r="D2274" s="83">
        <v>1969</v>
      </c>
      <c r="E2274" s="88">
        <v>16.66</v>
      </c>
      <c r="F2274" s="83"/>
      <c r="G2274" s="83" t="s">
        <v>2657</v>
      </c>
      <c r="H2274" s="86">
        <v>0</v>
      </c>
      <c r="I2274" s="88"/>
      <c r="J2274" s="83">
        <v>1991</v>
      </c>
      <c r="K2274" s="83">
        <v>1111</v>
      </c>
    </row>
    <row r="2275" spans="1:11" x14ac:dyDescent="0.25">
      <c r="A2275" s="28"/>
      <c r="B2275" t="s">
        <v>580</v>
      </c>
      <c r="C2275" t="s">
        <v>30</v>
      </c>
      <c r="D2275" s="4">
        <v>1969</v>
      </c>
      <c r="E2275" s="5">
        <v>16.66</v>
      </c>
      <c r="F2275" s="4" t="s">
        <v>2639</v>
      </c>
      <c r="G2275" s="4" t="s">
        <v>2640</v>
      </c>
      <c r="H2275" s="6">
        <v>-0.7</v>
      </c>
      <c r="I2275" s="106"/>
      <c r="J2275" s="107">
        <v>1996</v>
      </c>
      <c r="K2275" s="109">
        <v>1111</v>
      </c>
    </row>
    <row r="2276" spans="1:11" x14ac:dyDescent="0.25">
      <c r="B2276" s="74" t="s">
        <v>4283</v>
      </c>
      <c r="C2276" s="74" t="s">
        <v>4736</v>
      </c>
      <c r="D2276" s="83">
        <v>1975</v>
      </c>
      <c r="E2276" s="88">
        <v>16.64</v>
      </c>
      <c r="F2276" s="83"/>
      <c r="G2276" s="83" t="s">
        <v>2640</v>
      </c>
      <c r="H2276" s="86">
        <v>0.7</v>
      </c>
      <c r="I2276" s="88"/>
      <c r="J2276" s="83">
        <v>2008</v>
      </c>
      <c r="K2276" s="83">
        <v>1109</v>
      </c>
    </row>
    <row r="2277" spans="1:11" x14ac:dyDescent="0.25">
      <c r="A2277" s="28"/>
      <c r="B2277" t="s">
        <v>4284</v>
      </c>
      <c r="C2277" s="18" t="s">
        <v>4122</v>
      </c>
      <c r="D2277" s="124">
        <v>1989</v>
      </c>
      <c r="E2277" s="25">
        <v>16.63</v>
      </c>
      <c r="F2277" s="4" t="s">
        <v>2639</v>
      </c>
      <c r="G2277" s="124" t="s">
        <v>2657</v>
      </c>
      <c r="H2277" s="12">
        <v>1.5</v>
      </c>
      <c r="I2277" s="126"/>
      <c r="J2277" s="107">
        <v>2009</v>
      </c>
      <c r="K2277" s="126">
        <v>1107</v>
      </c>
    </row>
    <row r="2278" spans="1:11" x14ac:dyDescent="0.25">
      <c r="A2278" s="28"/>
      <c r="B2278" t="s">
        <v>87</v>
      </c>
      <c r="C2278" t="s">
        <v>30</v>
      </c>
      <c r="D2278" s="4">
        <v>1964</v>
      </c>
      <c r="E2278" s="5">
        <v>16.61</v>
      </c>
      <c r="F2278" s="4" t="s">
        <v>2639</v>
      </c>
      <c r="G2278" s="4" t="s">
        <v>2640</v>
      </c>
      <c r="H2278" s="6">
        <v>-0.4</v>
      </c>
      <c r="I2278" s="106"/>
      <c r="J2278" s="107">
        <v>1990</v>
      </c>
      <c r="K2278" s="109">
        <v>1105</v>
      </c>
    </row>
    <row r="2279" spans="1:11" x14ac:dyDescent="0.25">
      <c r="B2279" s="74" t="s">
        <v>1962</v>
      </c>
      <c r="C2279" s="74" t="s">
        <v>1953</v>
      </c>
      <c r="D2279" s="83"/>
      <c r="E2279" s="88">
        <v>16.61</v>
      </c>
      <c r="F2279" s="83"/>
      <c r="G2279" s="83"/>
      <c r="H2279" s="86">
        <v>0.6</v>
      </c>
      <c r="I2279" s="88"/>
      <c r="J2279" s="83">
        <v>1997</v>
      </c>
      <c r="K2279" s="83">
        <v>1105</v>
      </c>
    </row>
    <row r="2280" spans="1:11" x14ac:dyDescent="0.25">
      <c r="A2280" s="28"/>
      <c r="B2280" t="s">
        <v>4813</v>
      </c>
      <c r="C2280" t="s">
        <v>4814</v>
      </c>
      <c r="D2280" s="4">
        <v>1987</v>
      </c>
      <c r="E2280" s="5">
        <v>16.61</v>
      </c>
      <c r="F2280" s="4" t="s">
        <v>2680</v>
      </c>
      <c r="G2280" s="4" t="s">
        <v>2640</v>
      </c>
      <c r="H2280" s="6">
        <v>1.5</v>
      </c>
      <c r="I2280" s="106"/>
      <c r="J2280" s="107">
        <v>2015</v>
      </c>
      <c r="K2280" s="109">
        <v>1105</v>
      </c>
    </row>
    <row r="2281" spans="1:11" x14ac:dyDescent="0.25">
      <c r="A2281" s="28"/>
      <c r="B2281" s="18" t="s">
        <v>4494</v>
      </c>
      <c r="C2281" s="18" t="s">
        <v>4492</v>
      </c>
      <c r="D2281" s="124">
        <v>1981</v>
      </c>
      <c r="E2281" s="25">
        <v>16.59</v>
      </c>
      <c r="G2281" s="124" t="s">
        <v>2640</v>
      </c>
      <c r="H2281" s="12">
        <v>-0.9</v>
      </c>
      <c r="I2281" s="126"/>
      <c r="J2281" s="124">
        <v>2011</v>
      </c>
      <c r="K2281" s="126">
        <v>1103</v>
      </c>
    </row>
    <row r="2282" spans="1:11" x14ac:dyDescent="0.25">
      <c r="B2282" s="74" t="s">
        <v>6047</v>
      </c>
      <c r="C2282" s="74" t="s">
        <v>1566</v>
      </c>
      <c r="D2282" s="83">
        <v>1984</v>
      </c>
      <c r="E2282" s="88">
        <v>16.59</v>
      </c>
      <c r="F2282" s="83"/>
      <c r="G2282" s="83" t="s">
        <v>2640</v>
      </c>
      <c r="H2282" s="86">
        <v>1.4</v>
      </c>
      <c r="I2282" s="88"/>
      <c r="J2282" s="83">
        <v>2015</v>
      </c>
      <c r="K2282" s="83">
        <v>1103</v>
      </c>
    </row>
    <row r="2283" spans="1:11" x14ac:dyDescent="0.25">
      <c r="A2283" s="28"/>
      <c r="B2283" t="s">
        <v>87</v>
      </c>
      <c r="C2283" t="s">
        <v>30</v>
      </c>
      <c r="D2283" s="4">
        <v>1964</v>
      </c>
      <c r="E2283" s="5">
        <v>16.559999999999999</v>
      </c>
      <c r="F2283" s="4" t="s">
        <v>2639</v>
      </c>
      <c r="G2283" s="5" t="s">
        <v>2640</v>
      </c>
      <c r="H2283" s="6">
        <v>1.8</v>
      </c>
      <c r="I2283" s="106"/>
      <c r="J2283" s="107">
        <v>1991</v>
      </c>
      <c r="K2283" s="109">
        <v>1100</v>
      </c>
    </row>
    <row r="2284" spans="1:11" x14ac:dyDescent="0.25">
      <c r="B2284" s="74" t="s">
        <v>4286</v>
      </c>
      <c r="C2284" s="74" t="s">
        <v>4281</v>
      </c>
      <c r="D2284" s="83">
        <v>1986</v>
      </c>
      <c r="E2284" s="88">
        <v>16.54</v>
      </c>
      <c r="F2284" s="83" t="s">
        <v>2856</v>
      </c>
      <c r="G2284" s="83" t="s">
        <v>2640</v>
      </c>
      <c r="H2284" s="86">
        <v>1</v>
      </c>
      <c r="I2284" s="88"/>
      <c r="J2284" s="83">
        <v>2009</v>
      </c>
      <c r="K2284" s="83">
        <v>1098</v>
      </c>
    </row>
    <row r="2285" spans="1:11" x14ac:dyDescent="0.25">
      <c r="A2285" s="28"/>
      <c r="B2285" t="s">
        <v>4639</v>
      </c>
      <c r="C2285" t="s">
        <v>2632</v>
      </c>
      <c r="D2285" s="4">
        <v>1985</v>
      </c>
      <c r="E2285" s="5">
        <v>16.53</v>
      </c>
      <c r="G2285" s="5" t="s">
        <v>2640</v>
      </c>
      <c r="H2285" s="6">
        <v>0.5</v>
      </c>
      <c r="I2285" s="106"/>
      <c r="J2285" s="107">
        <v>2015</v>
      </c>
      <c r="K2285" s="109">
        <v>1097</v>
      </c>
    </row>
    <row r="2286" spans="1:11" x14ac:dyDescent="0.25">
      <c r="A2286" s="28"/>
      <c r="B2286" t="s">
        <v>4284</v>
      </c>
      <c r="C2286" s="18" t="s">
        <v>4122</v>
      </c>
      <c r="D2286" s="124">
        <v>1989</v>
      </c>
      <c r="E2286" s="25">
        <v>16.510000000000002</v>
      </c>
      <c r="F2286" s="4" t="s">
        <v>2639</v>
      </c>
      <c r="G2286" s="124" t="s">
        <v>2760</v>
      </c>
      <c r="H2286" s="12">
        <v>0.7</v>
      </c>
      <c r="I2286" s="126"/>
      <c r="J2286" s="107">
        <v>2008</v>
      </c>
      <c r="K2286" s="126">
        <v>1095</v>
      </c>
    </row>
    <row r="2287" spans="1:11" x14ac:dyDescent="0.25">
      <c r="A2287" s="28"/>
      <c r="B2287" t="s">
        <v>87</v>
      </c>
      <c r="C2287" t="s">
        <v>30</v>
      </c>
      <c r="D2287" s="4">
        <v>1964</v>
      </c>
      <c r="E2287" s="5">
        <v>16.5</v>
      </c>
      <c r="F2287" s="4" t="s">
        <v>2639</v>
      </c>
      <c r="G2287" s="4" t="s">
        <v>2640</v>
      </c>
      <c r="H2287" s="4" t="s">
        <v>2886</v>
      </c>
      <c r="I2287" s="106"/>
      <c r="J2287" s="107">
        <v>1988</v>
      </c>
      <c r="K2287" s="109">
        <v>1093</v>
      </c>
    </row>
    <row r="2288" spans="1:11" x14ac:dyDescent="0.25">
      <c r="B2288" s="74" t="s">
        <v>4291</v>
      </c>
      <c r="C2288" s="74" t="s">
        <v>1120</v>
      </c>
      <c r="D2288" s="83">
        <v>1979</v>
      </c>
      <c r="E2288" s="88">
        <v>16.489999999999998</v>
      </c>
      <c r="F2288" s="83" t="s">
        <v>2656</v>
      </c>
      <c r="G2288" s="83" t="s">
        <v>2640</v>
      </c>
      <c r="H2288" s="86">
        <v>0.5</v>
      </c>
      <c r="I2288" s="88"/>
      <c r="J2288" s="83">
        <v>2008</v>
      </c>
      <c r="K2288" s="83">
        <v>1092</v>
      </c>
    </row>
    <row r="2289" spans="1:11" x14ac:dyDescent="0.25">
      <c r="B2289" s="74" t="s">
        <v>6048</v>
      </c>
      <c r="C2289" s="74" t="s">
        <v>1435</v>
      </c>
      <c r="D2289" s="83">
        <v>1986</v>
      </c>
      <c r="E2289" s="88">
        <v>16.48</v>
      </c>
      <c r="F2289" s="83"/>
      <c r="G2289" s="83" t="s">
        <v>2640</v>
      </c>
      <c r="H2289" s="86">
        <v>0.3</v>
      </c>
      <c r="I2289" s="88"/>
      <c r="J2289" s="83">
        <v>2015</v>
      </c>
      <c r="K2289" s="83">
        <v>1091</v>
      </c>
    </row>
    <row r="2290" spans="1:11" x14ac:dyDescent="0.25">
      <c r="B2290" s="74" t="s">
        <v>1108</v>
      </c>
      <c r="C2290" s="74" t="s">
        <v>782</v>
      </c>
      <c r="D2290" s="83">
        <v>1968</v>
      </c>
      <c r="E2290" s="88">
        <v>16.45</v>
      </c>
      <c r="F2290" s="83"/>
      <c r="G2290" s="83" t="s">
        <v>2640</v>
      </c>
      <c r="H2290" s="86">
        <v>1.4</v>
      </c>
      <c r="I2290" s="88"/>
      <c r="J2290" s="83">
        <v>1991</v>
      </c>
      <c r="K2290" s="83">
        <v>1088</v>
      </c>
    </row>
    <row r="2291" spans="1:11" x14ac:dyDescent="0.25">
      <c r="A2291" s="28"/>
      <c r="B2291" t="s">
        <v>580</v>
      </c>
      <c r="C2291" t="s">
        <v>30</v>
      </c>
      <c r="D2291" s="4">
        <v>1969</v>
      </c>
      <c r="E2291" s="5">
        <v>16.440000000000001</v>
      </c>
      <c r="F2291" s="4" t="s">
        <v>2639</v>
      </c>
      <c r="G2291" s="4" t="s">
        <v>2640</v>
      </c>
      <c r="H2291" s="6">
        <v>2</v>
      </c>
      <c r="I2291" s="4"/>
      <c r="J2291" s="107">
        <v>1995</v>
      </c>
      <c r="K2291" s="109">
        <v>1087</v>
      </c>
    </row>
    <row r="2292" spans="1:11" x14ac:dyDescent="0.25">
      <c r="A2292">
        <v>30</v>
      </c>
      <c r="B2292" s="74" t="s">
        <v>1402</v>
      </c>
      <c r="C2292" s="74" t="s">
        <v>1</v>
      </c>
      <c r="D2292" s="83">
        <v>1973</v>
      </c>
      <c r="E2292" s="88">
        <v>16.440000000000001</v>
      </c>
      <c r="F2292" s="83" t="s">
        <v>2639</v>
      </c>
      <c r="G2292" s="83" t="s">
        <v>2657</v>
      </c>
      <c r="H2292" s="86">
        <v>0.8</v>
      </c>
      <c r="I2292" s="88"/>
      <c r="J2292" s="83">
        <v>1995</v>
      </c>
      <c r="K2292" s="83">
        <v>1087</v>
      </c>
    </row>
    <row r="2293" spans="1:11" x14ac:dyDescent="0.25">
      <c r="B2293" s="74" t="s">
        <v>5009</v>
      </c>
      <c r="C2293" s="74" t="s">
        <v>3597</v>
      </c>
      <c r="D2293" s="83">
        <v>1982</v>
      </c>
      <c r="E2293" s="88">
        <v>16.440000000000001</v>
      </c>
      <c r="F2293" s="83"/>
      <c r="G2293" s="83" t="s">
        <v>2640</v>
      </c>
      <c r="H2293" s="86">
        <v>1</v>
      </c>
      <c r="I2293" s="88"/>
      <c r="J2293" s="83">
        <v>2012</v>
      </c>
      <c r="K2293" s="83">
        <v>1087</v>
      </c>
    </row>
    <row r="2294" spans="1:11" x14ac:dyDescent="0.25">
      <c r="B2294" s="74" t="s">
        <v>88</v>
      </c>
      <c r="C2294" s="74" t="s">
        <v>2830</v>
      </c>
      <c r="D2294" s="83">
        <v>1966</v>
      </c>
      <c r="E2294" s="88">
        <v>16.399999999999999</v>
      </c>
      <c r="F2294" s="83" t="s">
        <v>2639</v>
      </c>
      <c r="G2294" s="83" t="s">
        <v>2640</v>
      </c>
      <c r="H2294" s="86">
        <v>1.7</v>
      </c>
      <c r="I2294" s="88"/>
      <c r="J2294" s="83">
        <v>1993</v>
      </c>
      <c r="K2294" s="83">
        <v>1083</v>
      </c>
    </row>
    <row r="2295" spans="1:11" x14ac:dyDescent="0.25">
      <c r="A2295" s="28"/>
      <c r="B2295" t="s">
        <v>4493</v>
      </c>
      <c r="C2295" s="18" t="s">
        <v>218</v>
      </c>
      <c r="D2295" s="124">
        <v>1976</v>
      </c>
      <c r="E2295" s="25">
        <v>16.399999999999999</v>
      </c>
      <c r="F2295" s="4" t="s">
        <v>2639</v>
      </c>
      <c r="G2295" s="124" t="s">
        <v>2640</v>
      </c>
      <c r="H2295" s="12">
        <v>0.4</v>
      </c>
      <c r="I2295" s="126"/>
      <c r="J2295" s="124">
        <v>2011</v>
      </c>
      <c r="K2295" s="126">
        <v>1083</v>
      </c>
    </row>
    <row r="2296" spans="1:11" x14ac:dyDescent="0.25">
      <c r="A2296" s="28"/>
      <c r="B2296" t="s">
        <v>546</v>
      </c>
      <c r="C2296" t="s">
        <v>547</v>
      </c>
      <c r="D2296" s="4">
        <v>1967</v>
      </c>
      <c r="E2296" s="5">
        <v>16.350000000000001</v>
      </c>
      <c r="F2296" s="4" t="s">
        <v>2771</v>
      </c>
      <c r="G2296" s="4" t="s">
        <v>2657</v>
      </c>
      <c r="H2296" s="4" t="s">
        <v>2886</v>
      </c>
      <c r="I2296" s="106"/>
      <c r="J2296" s="107">
        <v>1989</v>
      </c>
      <c r="K2296" s="109">
        <v>1077</v>
      </c>
    </row>
    <row r="2297" spans="1:11" x14ac:dyDescent="0.25">
      <c r="A2297" s="28"/>
      <c r="B2297" t="s">
        <v>29</v>
      </c>
      <c r="C2297" t="s">
        <v>2830</v>
      </c>
      <c r="D2297" s="4">
        <v>1965</v>
      </c>
      <c r="E2297" s="5">
        <v>16.350000000000001</v>
      </c>
      <c r="F2297" s="4" t="s">
        <v>2639</v>
      </c>
      <c r="G2297" s="5" t="s">
        <v>2640</v>
      </c>
      <c r="H2297" s="6">
        <v>1.1000000000000001</v>
      </c>
      <c r="I2297" s="106"/>
      <c r="J2297" s="107">
        <v>1991</v>
      </c>
      <c r="K2297" s="109">
        <v>1077</v>
      </c>
    </row>
    <row r="2298" spans="1:11" x14ac:dyDescent="0.25">
      <c r="A2298" s="28"/>
      <c r="B2298" s="74" t="s">
        <v>5894</v>
      </c>
      <c r="C2298" s="74" t="s">
        <v>4122</v>
      </c>
      <c r="D2298" s="83">
        <v>1991</v>
      </c>
      <c r="E2298" s="88">
        <v>16.32</v>
      </c>
      <c r="F2298" s="83" t="s">
        <v>2639</v>
      </c>
      <c r="G2298" s="83" t="s">
        <v>2640</v>
      </c>
      <c r="H2298" s="86">
        <v>1.3</v>
      </c>
      <c r="I2298" s="88"/>
      <c r="J2298" s="83">
        <v>2014</v>
      </c>
      <c r="K2298" s="83">
        <v>1074</v>
      </c>
    </row>
    <row r="2299" spans="1:11" x14ac:dyDescent="0.25">
      <c r="B2299" s="74" t="s">
        <v>4285</v>
      </c>
      <c r="C2299" s="74" t="s">
        <v>4290</v>
      </c>
      <c r="D2299" s="83">
        <v>1982</v>
      </c>
      <c r="E2299" s="88">
        <v>16.3</v>
      </c>
      <c r="F2299" s="83" t="s">
        <v>2691</v>
      </c>
      <c r="G2299" s="83" t="s">
        <v>2640</v>
      </c>
      <c r="H2299" s="85">
        <v>-0.1</v>
      </c>
      <c r="I2299" s="88"/>
      <c r="J2299" s="83">
        <v>2008</v>
      </c>
      <c r="K2299" s="83">
        <v>1072</v>
      </c>
    </row>
    <row r="2300" spans="1:11" x14ac:dyDescent="0.25">
      <c r="A2300" s="28"/>
      <c r="B2300" t="s">
        <v>4493</v>
      </c>
      <c r="C2300" s="18" t="s">
        <v>218</v>
      </c>
      <c r="D2300" s="124">
        <v>1976</v>
      </c>
      <c r="E2300" s="25">
        <v>16.29</v>
      </c>
      <c r="F2300" s="4" t="s">
        <v>2639</v>
      </c>
      <c r="G2300" s="124" t="s">
        <v>2640</v>
      </c>
      <c r="H2300" s="12">
        <v>1.1000000000000001</v>
      </c>
      <c r="I2300" s="126"/>
      <c r="J2300" s="107">
        <v>2010</v>
      </c>
      <c r="K2300" s="126">
        <v>1071</v>
      </c>
    </row>
    <row r="2301" spans="1:11" x14ac:dyDescent="0.25">
      <c r="B2301" s="74" t="s">
        <v>1109</v>
      </c>
      <c r="C2301" s="74" t="s">
        <v>2830</v>
      </c>
      <c r="D2301" s="83">
        <v>1969</v>
      </c>
      <c r="E2301" s="88">
        <v>16.27</v>
      </c>
      <c r="F2301" s="83" t="s">
        <v>2639</v>
      </c>
      <c r="G2301" s="83" t="s">
        <v>2640</v>
      </c>
      <c r="H2301" s="86">
        <v>1</v>
      </c>
      <c r="I2301" s="88"/>
      <c r="J2301" s="83">
        <v>1995</v>
      </c>
      <c r="K2301" s="83">
        <v>1069</v>
      </c>
    </row>
    <row r="2302" spans="1:11" x14ac:dyDescent="0.25">
      <c r="B2302" s="74" t="s">
        <v>5895</v>
      </c>
      <c r="C2302" s="74" t="s">
        <v>1435</v>
      </c>
      <c r="D2302" s="83">
        <v>1989</v>
      </c>
      <c r="E2302" s="88">
        <v>16.27</v>
      </c>
      <c r="F2302" s="83"/>
      <c r="G2302" s="83" t="s">
        <v>2640</v>
      </c>
      <c r="H2302" s="86">
        <v>1</v>
      </c>
      <c r="I2302" s="88"/>
      <c r="J2302" s="83">
        <v>2014</v>
      </c>
      <c r="K2302" s="83">
        <v>1069</v>
      </c>
    </row>
    <row r="2303" spans="1:11" x14ac:dyDescent="0.25">
      <c r="B2303" s="74" t="s">
        <v>6127</v>
      </c>
      <c r="C2303" s="74" t="s">
        <v>1566</v>
      </c>
      <c r="D2303" s="83">
        <v>1990</v>
      </c>
      <c r="E2303" s="88">
        <v>16.27</v>
      </c>
      <c r="F2303" s="83"/>
      <c r="G2303" s="83" t="s">
        <v>2640</v>
      </c>
      <c r="H2303" s="86">
        <v>1.9</v>
      </c>
      <c r="I2303" s="88"/>
      <c r="J2303" s="83">
        <v>2015</v>
      </c>
      <c r="K2303" s="83">
        <v>1069</v>
      </c>
    </row>
    <row r="2304" spans="1:11" x14ac:dyDescent="0.25">
      <c r="A2304" s="28"/>
      <c r="B2304" t="s">
        <v>546</v>
      </c>
      <c r="C2304" t="s">
        <v>547</v>
      </c>
      <c r="D2304" s="4">
        <v>1967</v>
      </c>
      <c r="E2304" s="5">
        <v>16.260000000000002</v>
      </c>
      <c r="F2304" s="4" t="s">
        <v>2771</v>
      </c>
      <c r="G2304" s="5" t="s">
        <v>2640</v>
      </c>
      <c r="H2304" s="6">
        <v>0.1</v>
      </c>
      <c r="I2304" s="106"/>
      <c r="J2304" s="107">
        <v>1991</v>
      </c>
      <c r="K2304" s="109">
        <v>1068</v>
      </c>
    </row>
    <row r="2305" spans="1:11" x14ac:dyDescent="0.25">
      <c r="B2305" s="74" t="s">
        <v>1675</v>
      </c>
      <c r="C2305" s="74" t="s">
        <v>352</v>
      </c>
      <c r="D2305" s="83">
        <v>1973</v>
      </c>
      <c r="E2305" s="88">
        <v>16.25</v>
      </c>
      <c r="F2305" s="83" t="s">
        <v>2639</v>
      </c>
      <c r="G2305" s="83" t="s">
        <v>2640</v>
      </c>
      <c r="H2305" s="86">
        <v>1.5</v>
      </c>
      <c r="I2305" s="88"/>
      <c r="J2305" s="83">
        <v>1996</v>
      </c>
      <c r="K2305" s="83">
        <v>1067</v>
      </c>
    </row>
    <row r="2306" spans="1:11" x14ac:dyDescent="0.25">
      <c r="A2306" s="28"/>
      <c r="B2306" t="s">
        <v>4291</v>
      </c>
      <c r="C2306" s="18" t="s">
        <v>1120</v>
      </c>
      <c r="D2306" s="124">
        <v>1979</v>
      </c>
      <c r="E2306" s="25">
        <v>16.25</v>
      </c>
      <c r="F2306" s="4" t="s">
        <v>2656</v>
      </c>
      <c r="G2306" s="124" t="s">
        <v>2640</v>
      </c>
      <c r="H2306" s="12">
        <v>0.5</v>
      </c>
      <c r="I2306" s="126"/>
      <c r="J2306" s="107">
        <v>2009</v>
      </c>
      <c r="K2306" s="126">
        <v>1067</v>
      </c>
    </row>
    <row r="2307" spans="1:11" x14ac:dyDescent="0.25">
      <c r="A2307" s="28"/>
      <c r="B2307" t="s">
        <v>580</v>
      </c>
      <c r="C2307" t="s">
        <v>30</v>
      </c>
      <c r="D2307" s="4">
        <v>1969</v>
      </c>
      <c r="E2307" s="5">
        <v>16.239999999999998</v>
      </c>
      <c r="F2307" s="4" t="s">
        <v>2639</v>
      </c>
      <c r="G2307" s="4" t="s">
        <v>2640</v>
      </c>
      <c r="H2307" s="6">
        <v>0.3</v>
      </c>
      <c r="I2307" s="106"/>
      <c r="J2307" s="107">
        <v>1997</v>
      </c>
      <c r="K2307" s="109">
        <v>1065</v>
      </c>
    </row>
    <row r="2308" spans="1:11" x14ac:dyDescent="0.25">
      <c r="A2308" s="28"/>
      <c r="B2308" t="s">
        <v>546</v>
      </c>
      <c r="C2308" t="s">
        <v>547</v>
      </c>
      <c r="D2308" s="4">
        <v>1967</v>
      </c>
      <c r="E2308" s="5">
        <v>16.22</v>
      </c>
      <c r="F2308" s="4" t="s">
        <v>2771</v>
      </c>
      <c r="G2308" s="4" t="s">
        <v>2640</v>
      </c>
      <c r="H2308" s="6">
        <v>0.1</v>
      </c>
      <c r="I2308" s="106"/>
      <c r="J2308" s="107">
        <v>1990</v>
      </c>
      <c r="K2308" s="109">
        <v>1063</v>
      </c>
    </row>
    <row r="2309" spans="1:11" x14ac:dyDescent="0.25">
      <c r="A2309" s="28"/>
      <c r="B2309" t="s">
        <v>1675</v>
      </c>
      <c r="C2309" t="s">
        <v>352</v>
      </c>
      <c r="D2309" s="4">
        <v>1973</v>
      </c>
      <c r="E2309" s="5">
        <v>16.22</v>
      </c>
      <c r="F2309" s="4" t="s">
        <v>2639</v>
      </c>
      <c r="G2309" s="4" t="s">
        <v>2640</v>
      </c>
      <c r="H2309" s="6">
        <v>1</v>
      </c>
      <c r="I2309" s="106"/>
      <c r="J2309" s="107">
        <v>1997</v>
      </c>
      <c r="K2309" s="109">
        <v>1063</v>
      </c>
    </row>
    <row r="2310" spans="1:11" x14ac:dyDescent="0.25">
      <c r="A2310" s="28"/>
      <c r="B2310" t="s">
        <v>88</v>
      </c>
      <c r="C2310" t="s">
        <v>2830</v>
      </c>
      <c r="D2310" s="4">
        <v>1966</v>
      </c>
      <c r="E2310" s="5">
        <v>16.21</v>
      </c>
      <c r="F2310" s="4" t="s">
        <v>2639</v>
      </c>
      <c r="G2310" s="4" t="s">
        <v>2640</v>
      </c>
      <c r="H2310" s="6">
        <v>1.2</v>
      </c>
      <c r="I2310" s="106"/>
      <c r="J2310" s="107">
        <v>1996</v>
      </c>
      <c r="K2310" s="109">
        <v>1062</v>
      </c>
    </row>
    <row r="2311" spans="1:11" x14ac:dyDescent="0.25">
      <c r="A2311" s="28"/>
      <c r="B2311" t="s">
        <v>580</v>
      </c>
      <c r="C2311" t="s">
        <v>30</v>
      </c>
      <c r="D2311" s="4">
        <v>1969</v>
      </c>
      <c r="E2311" s="5">
        <v>16.2</v>
      </c>
      <c r="F2311" s="4" t="s">
        <v>2639</v>
      </c>
      <c r="G2311" s="4" t="s">
        <v>2657</v>
      </c>
      <c r="H2311" s="6">
        <v>1</v>
      </c>
      <c r="I2311" s="106"/>
      <c r="J2311" s="107">
        <v>1990</v>
      </c>
      <c r="K2311" s="109">
        <v>1061</v>
      </c>
    </row>
    <row r="2312" spans="1:11" x14ac:dyDescent="0.25">
      <c r="B2312" s="74" t="s">
        <v>1294</v>
      </c>
      <c r="C2312" s="74" t="s">
        <v>1019</v>
      </c>
      <c r="D2312" s="83">
        <v>1961</v>
      </c>
      <c r="E2312" s="88">
        <v>16.2</v>
      </c>
      <c r="F2312" s="83"/>
      <c r="G2312" s="83" t="s">
        <v>2640</v>
      </c>
      <c r="H2312" s="86">
        <v>1.3</v>
      </c>
      <c r="I2312" s="88"/>
      <c r="J2312" s="83">
        <v>1993</v>
      </c>
      <c r="K2312" s="83">
        <v>1061</v>
      </c>
    </row>
    <row r="2313" spans="1:11" x14ac:dyDescent="0.25">
      <c r="A2313" s="28"/>
      <c r="B2313" t="s">
        <v>4286</v>
      </c>
      <c r="C2313" s="18" t="s">
        <v>4281</v>
      </c>
      <c r="D2313" s="124">
        <v>1986</v>
      </c>
      <c r="E2313" s="25">
        <v>16.190000000000001</v>
      </c>
      <c r="F2313" s="4" t="s">
        <v>2856</v>
      </c>
      <c r="G2313" s="124" t="s">
        <v>2640</v>
      </c>
      <c r="H2313" s="12">
        <v>1.6</v>
      </c>
      <c r="I2313" s="126"/>
      <c r="J2313" s="107">
        <v>2010</v>
      </c>
      <c r="K2313" s="126">
        <v>1060</v>
      </c>
    </row>
    <row r="2314" spans="1:11" x14ac:dyDescent="0.25">
      <c r="A2314" s="28"/>
      <c r="B2314" t="s">
        <v>5894</v>
      </c>
      <c r="C2314" s="18" t="s">
        <v>4122</v>
      </c>
      <c r="D2314" s="155">
        <v>1991</v>
      </c>
      <c r="E2314" s="25">
        <v>16.14</v>
      </c>
      <c r="F2314" s="4" t="s">
        <v>2639</v>
      </c>
      <c r="G2314" s="155" t="s">
        <v>2640</v>
      </c>
      <c r="H2314" s="12">
        <v>0.7</v>
      </c>
      <c r="I2314" s="155"/>
      <c r="J2314" s="107">
        <v>2015</v>
      </c>
      <c r="K2314" s="155">
        <v>1055</v>
      </c>
    </row>
    <row r="2315" spans="1:11" x14ac:dyDescent="0.25">
      <c r="A2315" s="28"/>
      <c r="B2315" t="s">
        <v>88</v>
      </c>
      <c r="C2315" t="s">
        <v>2830</v>
      </c>
      <c r="D2315" s="4">
        <v>1966</v>
      </c>
      <c r="E2315" s="5">
        <v>16.13</v>
      </c>
      <c r="F2315" s="4" t="s">
        <v>2639</v>
      </c>
      <c r="G2315" s="4" t="s">
        <v>2640</v>
      </c>
      <c r="H2315" s="6">
        <v>0.7</v>
      </c>
      <c r="I2315" s="4"/>
      <c r="J2315" s="107">
        <v>1995</v>
      </c>
      <c r="K2315" s="109">
        <v>1054</v>
      </c>
    </row>
    <row r="2316" spans="1:11" x14ac:dyDescent="0.25">
      <c r="A2316" s="28"/>
      <c r="B2316" t="s">
        <v>4286</v>
      </c>
      <c r="C2316" s="18" t="s">
        <v>4281</v>
      </c>
      <c r="D2316" s="124">
        <v>1986</v>
      </c>
      <c r="E2316" s="25">
        <v>16.12</v>
      </c>
      <c r="F2316" s="4" t="s">
        <v>2856</v>
      </c>
      <c r="G2316" s="124" t="s">
        <v>2657</v>
      </c>
      <c r="H2316" s="12">
        <v>0</v>
      </c>
      <c r="I2316" s="126"/>
      <c r="J2316" s="107">
        <v>2008</v>
      </c>
      <c r="K2316" s="126">
        <v>1053</v>
      </c>
    </row>
    <row r="2317" spans="1:11" x14ac:dyDescent="0.25">
      <c r="A2317">
        <v>40</v>
      </c>
      <c r="B2317" s="74" t="s">
        <v>581</v>
      </c>
      <c r="C2317" s="74" t="s">
        <v>4736</v>
      </c>
      <c r="D2317" s="83"/>
      <c r="E2317" s="88">
        <v>16.100000000000001</v>
      </c>
      <c r="F2317" s="83"/>
      <c r="G2317" s="83"/>
      <c r="H2317" s="86">
        <v>0</v>
      </c>
      <c r="I2317" s="88"/>
      <c r="J2317" s="83">
        <v>1990</v>
      </c>
      <c r="K2317" s="83">
        <v>1050</v>
      </c>
    </row>
    <row r="2318" spans="1:11" x14ac:dyDescent="0.25">
      <c r="B2318" s="74" t="s">
        <v>5892</v>
      </c>
      <c r="C2318" s="74" t="s">
        <v>2632</v>
      </c>
      <c r="D2318" s="83">
        <v>1997</v>
      </c>
      <c r="E2318" s="88">
        <v>16.100000000000001</v>
      </c>
      <c r="F2318" s="83"/>
      <c r="G2318" s="83" t="s">
        <v>3549</v>
      </c>
      <c r="H2318" s="86">
        <v>1</v>
      </c>
      <c r="I2318" s="88"/>
      <c r="J2318" s="83">
        <v>2014</v>
      </c>
      <c r="K2318" s="83">
        <v>1050</v>
      </c>
    </row>
    <row r="2319" spans="1:11" x14ac:dyDescent="0.25">
      <c r="B2319" s="74" t="s">
        <v>1403</v>
      </c>
      <c r="C2319" s="74" t="s">
        <v>30</v>
      </c>
      <c r="D2319" s="83">
        <v>1976</v>
      </c>
      <c r="E2319" s="88">
        <v>16.09</v>
      </c>
      <c r="F2319" s="83" t="s">
        <v>2639</v>
      </c>
      <c r="G2319" s="83" t="s">
        <v>2760</v>
      </c>
      <c r="H2319" s="86">
        <v>1.2</v>
      </c>
      <c r="I2319" s="88"/>
      <c r="J2319" s="83">
        <v>1995</v>
      </c>
      <c r="K2319" s="83">
        <v>1049</v>
      </c>
    </row>
    <row r="2320" spans="1:11" x14ac:dyDescent="0.25">
      <c r="B2320" s="74" t="s">
        <v>4289</v>
      </c>
      <c r="C2320" s="74" t="s">
        <v>4041</v>
      </c>
      <c r="D2320" s="83">
        <v>1977</v>
      </c>
      <c r="E2320" s="88">
        <v>16.059999999999999</v>
      </c>
      <c r="F2320" s="83" t="s">
        <v>2639</v>
      </c>
      <c r="G2320" s="83" t="s">
        <v>2640</v>
      </c>
      <c r="H2320" s="86">
        <v>1.3</v>
      </c>
      <c r="I2320" s="88"/>
      <c r="J2320" s="83">
        <v>2009</v>
      </c>
      <c r="K2320" s="83">
        <v>1046</v>
      </c>
    </row>
    <row r="2321" spans="1:11" x14ac:dyDescent="0.25">
      <c r="B2321" s="74" t="s">
        <v>5896</v>
      </c>
      <c r="C2321" s="74" t="s">
        <v>4122</v>
      </c>
      <c r="D2321" s="83">
        <v>1991</v>
      </c>
      <c r="E2321" s="88">
        <v>16.059999999999999</v>
      </c>
      <c r="F2321" s="83" t="s">
        <v>2639</v>
      </c>
      <c r="G2321" s="83" t="s">
        <v>2640</v>
      </c>
      <c r="H2321" s="86">
        <v>1.3</v>
      </c>
      <c r="I2321" s="88"/>
      <c r="J2321" s="83">
        <v>2014</v>
      </c>
      <c r="K2321" s="83">
        <v>1046</v>
      </c>
    </row>
    <row r="2322" spans="1:11" x14ac:dyDescent="0.25">
      <c r="B2322" s="74" t="s">
        <v>1676</v>
      </c>
      <c r="C2322" s="74" t="s">
        <v>1677</v>
      </c>
      <c r="D2322" s="83">
        <v>1976</v>
      </c>
      <c r="E2322" s="88">
        <v>16.05</v>
      </c>
      <c r="F2322" s="83" t="s">
        <v>2688</v>
      </c>
      <c r="G2322" s="83" t="s">
        <v>2657</v>
      </c>
      <c r="H2322" s="86">
        <v>2</v>
      </c>
      <c r="I2322" s="88"/>
      <c r="J2322" s="83">
        <v>1996</v>
      </c>
      <c r="K2322" s="83">
        <v>1045</v>
      </c>
    </row>
    <row r="2323" spans="1:11" x14ac:dyDescent="0.25">
      <c r="A2323" s="28"/>
      <c r="B2323" t="s">
        <v>1109</v>
      </c>
      <c r="C2323" t="s">
        <v>2830</v>
      </c>
      <c r="D2323" s="4">
        <v>1969</v>
      </c>
      <c r="E2323" s="5">
        <v>16.03</v>
      </c>
      <c r="F2323" s="4" t="s">
        <v>2639</v>
      </c>
      <c r="G2323" s="4" t="s">
        <v>2640</v>
      </c>
      <c r="H2323" s="6">
        <v>1</v>
      </c>
      <c r="I2323" s="106"/>
      <c r="J2323" s="107">
        <v>1992</v>
      </c>
      <c r="K2323" s="109">
        <v>1043</v>
      </c>
    </row>
    <row r="2324" spans="1:11" x14ac:dyDescent="0.25">
      <c r="B2324" s="74" t="s">
        <v>4495</v>
      </c>
      <c r="C2324" s="74" t="s">
        <v>2222</v>
      </c>
      <c r="D2324" s="83">
        <v>1986</v>
      </c>
      <c r="E2324" s="88">
        <v>16.02</v>
      </c>
      <c r="F2324" s="83"/>
      <c r="G2324" s="83" t="s">
        <v>2640</v>
      </c>
      <c r="H2324" s="86">
        <v>0.8</v>
      </c>
      <c r="I2324" s="88"/>
      <c r="J2324" s="83">
        <v>2009</v>
      </c>
      <c r="K2324" s="83">
        <v>1042</v>
      </c>
    </row>
    <row r="2325" spans="1:11" x14ac:dyDescent="0.25">
      <c r="B2325" s="74" t="s">
        <v>1404</v>
      </c>
      <c r="C2325" s="74" t="s">
        <v>758</v>
      </c>
      <c r="D2325" s="83">
        <v>1961</v>
      </c>
      <c r="E2325" s="88">
        <v>15.97</v>
      </c>
      <c r="F2325" s="83" t="s">
        <v>2672</v>
      </c>
      <c r="G2325" s="83" t="s">
        <v>2640</v>
      </c>
      <c r="H2325" s="86">
        <v>1.4</v>
      </c>
      <c r="I2325" s="88"/>
      <c r="J2325" s="83">
        <v>1995</v>
      </c>
      <c r="K2325" s="83">
        <v>1037</v>
      </c>
    </row>
    <row r="2326" spans="1:11" x14ac:dyDescent="0.25">
      <c r="A2326" s="28"/>
      <c r="B2326" t="s">
        <v>88</v>
      </c>
      <c r="C2326" t="s">
        <v>5327</v>
      </c>
      <c r="D2326" s="4">
        <v>1966</v>
      </c>
      <c r="E2326" s="5">
        <v>15.96</v>
      </c>
      <c r="F2326" s="4" t="s">
        <v>2643</v>
      </c>
      <c r="G2326" s="4" t="s">
        <v>2657</v>
      </c>
      <c r="H2326" s="4" t="s">
        <v>2886</v>
      </c>
      <c r="I2326" s="106"/>
      <c r="J2326" s="107">
        <v>1988</v>
      </c>
      <c r="K2326" s="107">
        <v>1035</v>
      </c>
    </row>
    <row r="2327" spans="1:11" x14ac:dyDescent="0.25">
      <c r="B2327" s="74" t="s">
        <v>6049</v>
      </c>
      <c r="C2327" s="74" t="s">
        <v>4544</v>
      </c>
      <c r="D2327" s="83">
        <v>1989</v>
      </c>
      <c r="E2327" s="88">
        <v>15.96</v>
      </c>
      <c r="F2327" s="83" t="s">
        <v>2639</v>
      </c>
      <c r="G2327" s="83" t="s">
        <v>2640</v>
      </c>
      <c r="H2327" s="86">
        <v>0.6</v>
      </c>
      <c r="I2327" s="88"/>
      <c r="J2327" s="83">
        <v>2015</v>
      </c>
      <c r="K2327" s="83">
        <v>1036</v>
      </c>
    </row>
    <row r="2328" spans="1:11" x14ac:dyDescent="0.25">
      <c r="A2328" s="28"/>
      <c r="B2328" t="s">
        <v>582</v>
      </c>
      <c r="C2328" t="s">
        <v>156</v>
      </c>
      <c r="D2328" s="4">
        <v>1969</v>
      </c>
      <c r="E2328" s="5">
        <v>15.93</v>
      </c>
      <c r="F2328" s="4" t="s">
        <v>2639</v>
      </c>
      <c r="G2328" s="4" t="s">
        <v>2657</v>
      </c>
      <c r="H2328" s="6">
        <v>0</v>
      </c>
      <c r="I2328" s="106"/>
      <c r="J2328" s="107">
        <v>1990</v>
      </c>
      <c r="K2328" s="109">
        <v>1032</v>
      </c>
    </row>
    <row r="2329" spans="1:11" x14ac:dyDescent="0.25">
      <c r="B2329" s="74" t="s">
        <v>1103</v>
      </c>
      <c r="C2329" s="74" t="s">
        <v>1432</v>
      </c>
      <c r="D2329" s="83">
        <v>1968</v>
      </c>
      <c r="E2329" s="88">
        <v>15.93</v>
      </c>
      <c r="F2329" s="83" t="s">
        <v>2639</v>
      </c>
      <c r="G2329" s="83" t="s">
        <v>2640</v>
      </c>
      <c r="H2329" s="86">
        <v>0.4</v>
      </c>
      <c r="I2329" s="88"/>
      <c r="J2329" s="83">
        <v>1993</v>
      </c>
      <c r="K2329" s="83">
        <v>1032</v>
      </c>
    </row>
    <row r="2330" spans="1:11" x14ac:dyDescent="0.25">
      <c r="A2330" s="28"/>
      <c r="B2330" t="s">
        <v>29</v>
      </c>
      <c r="C2330" t="s">
        <v>413</v>
      </c>
      <c r="D2330" s="4">
        <v>1965</v>
      </c>
      <c r="E2330" s="5">
        <v>15.92</v>
      </c>
      <c r="F2330" s="4" t="s">
        <v>2984</v>
      </c>
      <c r="G2330" s="4" t="s">
        <v>2640</v>
      </c>
      <c r="H2330" s="4" t="s">
        <v>2886</v>
      </c>
      <c r="I2330" s="106"/>
      <c r="J2330" s="107">
        <v>1989</v>
      </c>
      <c r="K2330" s="109">
        <v>1031</v>
      </c>
    </row>
    <row r="2331" spans="1:11" x14ac:dyDescent="0.25">
      <c r="A2331">
        <v>50</v>
      </c>
      <c r="B2331" s="74" t="s">
        <v>4640</v>
      </c>
      <c r="C2331" s="74" t="s">
        <v>556</v>
      </c>
      <c r="D2331" s="83">
        <v>1977</v>
      </c>
      <c r="E2331" s="88">
        <v>15.92</v>
      </c>
      <c r="F2331" s="83" t="s">
        <v>2639</v>
      </c>
      <c r="G2331" s="83" t="s">
        <v>2640</v>
      </c>
      <c r="H2331" s="86">
        <v>1.9</v>
      </c>
      <c r="I2331" s="88"/>
      <c r="J2331" s="83">
        <v>2010</v>
      </c>
      <c r="K2331" s="83">
        <v>1031</v>
      </c>
    </row>
    <row r="2332" spans="1:11" x14ac:dyDescent="0.25">
      <c r="B2332" s="74" t="s">
        <v>545</v>
      </c>
      <c r="C2332" s="74" t="s">
        <v>351</v>
      </c>
      <c r="D2332" s="83">
        <v>1963</v>
      </c>
      <c r="E2332" s="88">
        <v>15.87</v>
      </c>
      <c r="F2332" s="83"/>
      <c r="G2332" s="83" t="s">
        <v>2640</v>
      </c>
      <c r="H2332" s="85" t="s">
        <v>2886</v>
      </c>
      <c r="I2332" s="88"/>
      <c r="J2332" s="83">
        <v>1989</v>
      </c>
      <c r="K2332" s="83">
        <v>1026</v>
      </c>
    </row>
    <row r="2333" spans="1:11" x14ac:dyDescent="0.25">
      <c r="B2333" s="74" t="s">
        <v>160</v>
      </c>
      <c r="C2333" s="74" t="s">
        <v>161</v>
      </c>
      <c r="D2333" s="83">
        <v>1963</v>
      </c>
      <c r="E2333" s="88">
        <v>15.86</v>
      </c>
      <c r="F2333" s="83" t="s">
        <v>3154</v>
      </c>
      <c r="G2333" s="83" t="s">
        <v>2640</v>
      </c>
      <c r="H2333" s="86">
        <v>2</v>
      </c>
      <c r="I2333" s="88"/>
      <c r="J2333" s="83">
        <v>1987</v>
      </c>
      <c r="K2333" s="83">
        <v>1025</v>
      </c>
    </row>
    <row r="2334" spans="1:11" x14ac:dyDescent="0.25">
      <c r="B2334" s="74" t="s">
        <v>5370</v>
      </c>
      <c r="C2334" s="74" t="s">
        <v>3299</v>
      </c>
      <c r="D2334" s="83">
        <v>1968</v>
      </c>
      <c r="E2334" s="88">
        <v>15.86</v>
      </c>
      <c r="F2334" s="83" t="s">
        <v>2646</v>
      </c>
      <c r="G2334" s="83" t="s">
        <v>2640</v>
      </c>
      <c r="H2334" s="86">
        <v>2</v>
      </c>
      <c r="I2334" s="88"/>
      <c r="J2334" s="83">
        <v>1992</v>
      </c>
      <c r="K2334" s="83">
        <v>1025</v>
      </c>
    </row>
    <row r="2335" spans="1:11" x14ac:dyDescent="0.25">
      <c r="A2335" s="28"/>
      <c r="B2335" t="s">
        <v>1103</v>
      </c>
      <c r="C2335" s="17" t="s">
        <v>2832</v>
      </c>
      <c r="D2335" s="4">
        <v>1968</v>
      </c>
      <c r="E2335" s="5">
        <v>15.85102</v>
      </c>
      <c r="F2335" s="4" t="s">
        <v>2639</v>
      </c>
      <c r="G2335" s="4" t="s">
        <v>2640</v>
      </c>
      <c r="H2335" s="6">
        <v>1.2</v>
      </c>
      <c r="I2335" s="4"/>
      <c r="J2335" s="107">
        <v>1995</v>
      </c>
      <c r="K2335" s="109">
        <v>1024</v>
      </c>
    </row>
    <row r="2336" spans="1:11" x14ac:dyDescent="0.25">
      <c r="A2336" s="28"/>
      <c r="B2336" t="s">
        <v>4291</v>
      </c>
      <c r="C2336" s="18" t="s">
        <v>1120</v>
      </c>
      <c r="D2336" s="124">
        <v>1979</v>
      </c>
      <c r="E2336" s="21">
        <v>15.85</v>
      </c>
      <c r="F2336" s="4" t="s">
        <v>2656</v>
      </c>
      <c r="G2336" s="124" t="s">
        <v>2640</v>
      </c>
      <c r="H2336" s="12">
        <v>0.7</v>
      </c>
      <c r="I2336" s="126"/>
      <c r="J2336" s="124">
        <v>2012</v>
      </c>
      <c r="K2336" s="126">
        <v>1024</v>
      </c>
    </row>
    <row r="2337" spans="1:11" x14ac:dyDescent="0.25">
      <c r="B2337" s="74" t="s">
        <v>1405</v>
      </c>
      <c r="C2337" s="74" t="s">
        <v>1</v>
      </c>
      <c r="D2337" s="83">
        <v>1970</v>
      </c>
      <c r="E2337" s="88">
        <v>15.77</v>
      </c>
      <c r="F2337" s="83" t="s">
        <v>2639</v>
      </c>
      <c r="G2337" s="83" t="s">
        <v>2640</v>
      </c>
      <c r="H2337" s="86">
        <v>1.5</v>
      </c>
      <c r="I2337" s="88"/>
      <c r="J2337" s="83">
        <v>1995</v>
      </c>
      <c r="K2337" s="83">
        <v>1015</v>
      </c>
    </row>
    <row r="2338" spans="1:11" x14ac:dyDescent="0.25">
      <c r="B2338" s="74" t="s">
        <v>162</v>
      </c>
      <c r="C2338" s="74" t="s">
        <v>163</v>
      </c>
      <c r="D2338" s="83">
        <v>1960</v>
      </c>
      <c r="E2338" s="88">
        <v>15.75</v>
      </c>
      <c r="F2338" s="83" t="s">
        <v>2639</v>
      </c>
      <c r="G2338" s="83" t="s">
        <v>2640</v>
      </c>
      <c r="H2338" s="86">
        <v>0.8</v>
      </c>
      <c r="I2338" s="88"/>
      <c r="J2338" s="83">
        <v>1987</v>
      </c>
      <c r="K2338" s="83">
        <v>1013</v>
      </c>
    </row>
    <row r="2339" spans="1:11" x14ac:dyDescent="0.25">
      <c r="A2339" s="28"/>
      <c r="B2339" t="s">
        <v>88</v>
      </c>
      <c r="C2339" t="s">
        <v>2830</v>
      </c>
      <c r="D2339" s="4">
        <v>1966</v>
      </c>
      <c r="E2339" s="5">
        <v>15.75</v>
      </c>
      <c r="F2339" s="4" t="s">
        <v>2639</v>
      </c>
      <c r="G2339" s="5" t="s">
        <v>2640</v>
      </c>
      <c r="H2339" s="6">
        <v>-0.5</v>
      </c>
      <c r="I2339" s="106"/>
      <c r="J2339" s="107">
        <v>1991</v>
      </c>
      <c r="K2339" s="109">
        <v>1013</v>
      </c>
    </row>
    <row r="2340" spans="1:11" x14ac:dyDescent="0.25">
      <c r="B2340" s="74" t="s">
        <v>4496</v>
      </c>
      <c r="C2340" s="74" t="s">
        <v>1987</v>
      </c>
      <c r="D2340" s="83">
        <v>1982</v>
      </c>
      <c r="E2340" s="88">
        <v>15.69</v>
      </c>
      <c r="F2340" s="83"/>
      <c r="G2340" s="83" t="s">
        <v>2640</v>
      </c>
      <c r="H2340" s="86">
        <v>1.6</v>
      </c>
      <c r="I2340" s="88"/>
      <c r="J2340" s="83">
        <v>2009</v>
      </c>
      <c r="K2340" s="83">
        <v>1007</v>
      </c>
    </row>
    <row r="2341" spans="1:11" x14ac:dyDescent="0.25">
      <c r="A2341" s="28"/>
      <c r="B2341" t="s">
        <v>5008</v>
      </c>
      <c r="C2341" t="s">
        <v>4544</v>
      </c>
      <c r="D2341" s="4">
        <v>1988</v>
      </c>
      <c r="E2341" s="5">
        <v>15.67</v>
      </c>
      <c r="F2341" s="4" t="s">
        <v>2639</v>
      </c>
      <c r="G2341" s="4" t="s">
        <v>2640</v>
      </c>
      <c r="H2341" s="6">
        <v>1.2</v>
      </c>
      <c r="I2341" s="4"/>
      <c r="J2341" s="107">
        <v>2015</v>
      </c>
      <c r="K2341" s="109">
        <v>1005</v>
      </c>
    </row>
    <row r="2342" spans="1:11" x14ac:dyDescent="0.25">
      <c r="B2342" s="74" t="s">
        <v>245</v>
      </c>
      <c r="C2342" s="74" t="s">
        <v>30</v>
      </c>
      <c r="D2342" s="83">
        <v>1964</v>
      </c>
      <c r="E2342" s="88">
        <v>15.66</v>
      </c>
      <c r="F2342" s="83" t="s">
        <v>2639</v>
      </c>
      <c r="G2342" s="83" t="s">
        <v>2640</v>
      </c>
      <c r="H2342" s="86">
        <v>1.6</v>
      </c>
      <c r="I2342" s="88"/>
      <c r="J2342" s="83">
        <v>1993</v>
      </c>
      <c r="K2342" s="83">
        <v>1003</v>
      </c>
    </row>
    <row r="2343" spans="1:11" x14ac:dyDescent="0.25">
      <c r="A2343" s="28"/>
      <c r="B2343" t="s">
        <v>277</v>
      </c>
      <c r="C2343" t="s">
        <v>276</v>
      </c>
      <c r="D2343" s="4">
        <v>1965</v>
      </c>
      <c r="E2343" s="5">
        <v>15.63</v>
      </c>
      <c r="F2343" s="4" t="s">
        <v>2771</v>
      </c>
      <c r="G2343" s="4" t="s">
        <v>2640</v>
      </c>
      <c r="H2343" s="6">
        <v>1.8</v>
      </c>
      <c r="I2343" s="4"/>
      <c r="J2343" s="107">
        <v>1995</v>
      </c>
      <c r="K2343" s="109">
        <v>1000</v>
      </c>
    </row>
    <row r="2344" spans="1:11" x14ac:dyDescent="0.25">
      <c r="B2344" s="74" t="s">
        <v>583</v>
      </c>
      <c r="C2344" s="74" t="s">
        <v>5297</v>
      </c>
      <c r="D2344" s="83">
        <v>1967</v>
      </c>
      <c r="E2344" s="88">
        <v>15.61</v>
      </c>
      <c r="F2344" s="83" t="s">
        <v>2688</v>
      </c>
      <c r="G2344" s="83" t="s">
        <v>2640</v>
      </c>
      <c r="H2344" s="86">
        <v>0.4</v>
      </c>
      <c r="I2344" s="88"/>
      <c r="J2344" s="83">
        <v>1990</v>
      </c>
      <c r="K2344" s="83">
        <v>998</v>
      </c>
    </row>
    <row r="2345" spans="1:11" x14ac:dyDescent="0.25">
      <c r="B2345" s="74" t="s">
        <v>582</v>
      </c>
      <c r="C2345" s="74" t="s">
        <v>156</v>
      </c>
      <c r="D2345" s="83">
        <v>1969</v>
      </c>
      <c r="E2345" s="88">
        <v>15.59</v>
      </c>
      <c r="F2345" s="83" t="s">
        <v>2639</v>
      </c>
      <c r="G2345" s="83" t="s">
        <v>2657</v>
      </c>
      <c r="H2345" s="86">
        <v>1.7</v>
      </c>
      <c r="I2345" s="88"/>
      <c r="J2345" s="83">
        <v>1991</v>
      </c>
      <c r="K2345" s="83">
        <v>996</v>
      </c>
    </row>
    <row r="2346" spans="1:11" x14ac:dyDescent="0.25">
      <c r="A2346" s="28"/>
      <c r="B2346" t="s">
        <v>1103</v>
      </c>
      <c r="C2346" t="s">
        <v>1432</v>
      </c>
      <c r="D2346" s="4">
        <v>1968</v>
      </c>
      <c r="E2346" s="5">
        <v>15.59</v>
      </c>
      <c r="F2346" s="4" t="s">
        <v>2639</v>
      </c>
      <c r="G2346" s="4" t="s">
        <v>2640</v>
      </c>
      <c r="H2346" s="6">
        <v>0.7</v>
      </c>
      <c r="I2346" s="106"/>
      <c r="J2346" s="107">
        <v>1996</v>
      </c>
      <c r="K2346" s="109">
        <v>996</v>
      </c>
    </row>
    <row r="2347" spans="1:11" x14ac:dyDescent="0.25">
      <c r="A2347" s="28"/>
      <c r="B2347" t="s">
        <v>5370</v>
      </c>
      <c r="C2347" t="s">
        <v>354</v>
      </c>
      <c r="D2347" s="4">
        <v>1968</v>
      </c>
      <c r="E2347" s="5">
        <v>15.56</v>
      </c>
      <c r="F2347" s="4" t="s">
        <v>2646</v>
      </c>
      <c r="G2347" s="4" t="s">
        <v>2640</v>
      </c>
      <c r="H2347" s="6">
        <v>0.9</v>
      </c>
      <c r="I2347" s="106"/>
      <c r="J2347" s="107">
        <v>1997</v>
      </c>
      <c r="K2347" s="109">
        <v>993</v>
      </c>
    </row>
    <row r="2348" spans="1:11" x14ac:dyDescent="0.25">
      <c r="A2348">
        <v>60</v>
      </c>
      <c r="B2348" s="74" t="s">
        <v>5603</v>
      </c>
      <c r="C2348" s="74" t="s">
        <v>2222</v>
      </c>
      <c r="D2348" s="83">
        <v>1984</v>
      </c>
      <c r="E2348" s="88">
        <v>15.55</v>
      </c>
      <c r="F2348" s="83"/>
      <c r="G2348" s="83" t="s">
        <v>2640</v>
      </c>
      <c r="H2348" s="86">
        <v>0.3</v>
      </c>
      <c r="I2348" s="88"/>
      <c r="J2348" s="83">
        <v>2010</v>
      </c>
      <c r="K2348" s="83">
        <v>992</v>
      </c>
    </row>
    <row r="2349" spans="1:11" x14ac:dyDescent="0.25">
      <c r="B2349" s="74" t="s">
        <v>6050</v>
      </c>
      <c r="C2349" s="74" t="s">
        <v>1111</v>
      </c>
      <c r="D2349" s="83">
        <v>1979</v>
      </c>
      <c r="E2349" s="88">
        <v>15.5</v>
      </c>
      <c r="F2349" s="83"/>
      <c r="G2349" s="83" t="s">
        <v>2640</v>
      </c>
      <c r="H2349" s="86">
        <v>1.2</v>
      </c>
      <c r="I2349" s="88"/>
      <c r="J2349" s="83">
        <v>2015</v>
      </c>
      <c r="K2349" s="83">
        <v>987</v>
      </c>
    </row>
    <row r="2350" spans="1:11" x14ac:dyDescent="0.25">
      <c r="B2350" s="74" t="s">
        <v>4287</v>
      </c>
      <c r="C2350" s="74" t="s">
        <v>1138</v>
      </c>
      <c r="D2350" s="83">
        <v>1981</v>
      </c>
      <c r="E2350" s="88">
        <v>15.47</v>
      </c>
      <c r="F2350" s="83"/>
      <c r="G2350" s="83" t="s">
        <v>3183</v>
      </c>
      <c r="H2350" s="86">
        <v>0</v>
      </c>
      <c r="I2350" s="88"/>
      <c r="J2350" s="83">
        <v>2008</v>
      </c>
      <c r="K2350" s="83">
        <v>983</v>
      </c>
    </row>
    <row r="2351" spans="1:11" x14ac:dyDescent="0.25">
      <c r="A2351" s="28"/>
      <c r="B2351" t="s">
        <v>245</v>
      </c>
      <c r="C2351" t="s">
        <v>205</v>
      </c>
      <c r="D2351" s="4">
        <v>1964</v>
      </c>
      <c r="E2351" s="5">
        <v>15.41</v>
      </c>
      <c r="F2351" s="4" t="s">
        <v>2639</v>
      </c>
      <c r="G2351" s="4" t="s">
        <v>2640</v>
      </c>
      <c r="H2351" s="4" t="s">
        <v>2886</v>
      </c>
      <c r="I2351" s="106"/>
      <c r="J2351" s="107">
        <v>1989</v>
      </c>
      <c r="K2351" s="109">
        <v>977</v>
      </c>
    </row>
    <row r="2352" spans="1:11" x14ac:dyDescent="0.25">
      <c r="B2352" s="74" t="s">
        <v>5448</v>
      </c>
      <c r="C2352" s="74" t="s">
        <v>1232</v>
      </c>
      <c r="D2352" s="83">
        <v>1970</v>
      </c>
      <c r="E2352" s="88">
        <v>15.38</v>
      </c>
      <c r="F2352" s="83" t="s">
        <v>2639</v>
      </c>
      <c r="G2352" s="83" t="s">
        <v>2640</v>
      </c>
      <c r="H2352" s="86">
        <v>1.7</v>
      </c>
      <c r="I2352" s="88"/>
      <c r="J2352" s="83">
        <v>1993</v>
      </c>
      <c r="K2352" s="83">
        <v>974</v>
      </c>
    </row>
    <row r="2353" spans="1:11" x14ac:dyDescent="0.25">
      <c r="B2353" s="74" t="s">
        <v>5604</v>
      </c>
      <c r="C2353" s="74" t="s">
        <v>2222</v>
      </c>
      <c r="D2353" s="83">
        <v>1980</v>
      </c>
      <c r="E2353" s="88">
        <v>15.37</v>
      </c>
      <c r="F2353" s="83"/>
      <c r="G2353" s="83" t="s">
        <v>2640</v>
      </c>
      <c r="H2353" s="86">
        <v>1.8</v>
      </c>
      <c r="I2353" s="88"/>
      <c r="J2353" s="83">
        <v>2010</v>
      </c>
      <c r="K2353" s="83">
        <v>973</v>
      </c>
    </row>
    <row r="2354" spans="1:11" x14ac:dyDescent="0.25">
      <c r="B2354" s="74" t="s">
        <v>5326</v>
      </c>
      <c r="C2354" s="74" t="s">
        <v>5327</v>
      </c>
      <c r="D2354" s="83">
        <v>1962</v>
      </c>
      <c r="E2354" s="88">
        <v>15.36</v>
      </c>
      <c r="F2354" s="83" t="s">
        <v>2643</v>
      </c>
      <c r="G2354" s="83" t="s">
        <v>2640</v>
      </c>
      <c r="H2354" s="86">
        <v>0.4</v>
      </c>
      <c r="I2354" s="88"/>
      <c r="J2354" s="83">
        <v>1990</v>
      </c>
      <c r="K2354" s="83">
        <v>972</v>
      </c>
    </row>
    <row r="2355" spans="1:11" x14ac:dyDescent="0.25">
      <c r="A2355" s="28"/>
      <c r="B2355" t="s">
        <v>277</v>
      </c>
      <c r="C2355" t="s">
        <v>276</v>
      </c>
      <c r="D2355" s="4">
        <v>1965</v>
      </c>
      <c r="E2355" s="5">
        <v>15.32</v>
      </c>
      <c r="F2355" s="4" t="s">
        <v>2771</v>
      </c>
      <c r="G2355" s="4" t="s">
        <v>2640</v>
      </c>
      <c r="H2355" s="4" t="s">
        <v>2886</v>
      </c>
      <c r="I2355" s="106"/>
      <c r="J2355" s="107">
        <v>1988</v>
      </c>
      <c r="K2355" s="107">
        <v>967</v>
      </c>
    </row>
    <row r="2356" spans="1:11" x14ac:dyDescent="0.25">
      <c r="B2356" s="74" t="s">
        <v>164</v>
      </c>
      <c r="C2356" s="74" t="s">
        <v>30</v>
      </c>
      <c r="D2356" s="83">
        <v>1968</v>
      </c>
      <c r="E2356" s="88">
        <v>15.31</v>
      </c>
      <c r="F2356" s="83" t="s">
        <v>2639</v>
      </c>
      <c r="G2356" s="83" t="s">
        <v>2760</v>
      </c>
      <c r="H2356" s="86">
        <v>1.8</v>
      </c>
      <c r="I2356" s="88"/>
      <c r="J2356" s="83">
        <v>1987</v>
      </c>
      <c r="K2356" s="83">
        <v>966</v>
      </c>
    </row>
    <row r="2357" spans="1:11" x14ac:dyDescent="0.25">
      <c r="B2357" s="73" t="s">
        <v>5419</v>
      </c>
      <c r="C2357" s="74" t="s">
        <v>5420</v>
      </c>
      <c r="D2357" s="83">
        <v>1971</v>
      </c>
      <c r="E2357" s="88">
        <v>15.29</v>
      </c>
      <c r="F2357" s="83" t="s">
        <v>2639</v>
      </c>
      <c r="G2357" s="83" t="s">
        <v>2640</v>
      </c>
      <c r="H2357" s="86">
        <v>1.2</v>
      </c>
      <c r="I2357" s="88"/>
      <c r="J2357" s="83">
        <v>1995</v>
      </c>
      <c r="K2357" s="83">
        <v>964</v>
      </c>
    </row>
    <row r="2358" spans="1:11" x14ac:dyDescent="0.25">
      <c r="B2358" s="74" t="s">
        <v>244</v>
      </c>
      <c r="C2358" s="74" t="s">
        <v>30</v>
      </c>
      <c r="D2358" s="83">
        <v>1965</v>
      </c>
      <c r="E2358" s="88">
        <v>15.28</v>
      </c>
      <c r="F2358" s="83" t="s">
        <v>2639</v>
      </c>
      <c r="G2358" s="83" t="s">
        <v>2640</v>
      </c>
      <c r="H2358" s="85" t="s">
        <v>2886</v>
      </c>
      <c r="I2358" s="88"/>
      <c r="J2358" s="83">
        <v>1989</v>
      </c>
      <c r="K2358" s="83">
        <v>963</v>
      </c>
    </row>
    <row r="2359" spans="1:11" x14ac:dyDescent="0.25">
      <c r="A2359" s="28"/>
      <c r="B2359" t="s">
        <v>5448</v>
      </c>
      <c r="C2359" t="s">
        <v>1432</v>
      </c>
      <c r="D2359" s="4">
        <v>1970</v>
      </c>
      <c r="E2359" s="5">
        <v>15.28</v>
      </c>
      <c r="F2359" s="4" t="s">
        <v>2639</v>
      </c>
      <c r="G2359" s="4" t="s">
        <v>2640</v>
      </c>
      <c r="H2359" s="6">
        <v>1.8</v>
      </c>
      <c r="I2359" s="106"/>
      <c r="J2359" s="107">
        <v>1996</v>
      </c>
      <c r="K2359" s="109">
        <v>963</v>
      </c>
    </row>
    <row r="2360" spans="1:11" x14ac:dyDescent="0.25">
      <c r="A2360" s="28"/>
      <c r="B2360" t="s">
        <v>1103</v>
      </c>
      <c r="C2360" t="s">
        <v>501</v>
      </c>
      <c r="D2360" s="4">
        <v>1968</v>
      </c>
      <c r="E2360" s="5">
        <v>15.24</v>
      </c>
      <c r="F2360" s="4" t="s">
        <v>2639</v>
      </c>
      <c r="G2360" s="4" t="s">
        <v>2657</v>
      </c>
      <c r="H2360" s="4" t="s">
        <v>2886</v>
      </c>
      <c r="I2360" s="106"/>
      <c r="J2360" s="107">
        <v>1989</v>
      </c>
      <c r="K2360" s="109">
        <v>959</v>
      </c>
    </row>
    <row r="2361" spans="1:11" x14ac:dyDescent="0.25">
      <c r="B2361" s="74" t="s">
        <v>165</v>
      </c>
      <c r="C2361" s="74" t="s">
        <v>30</v>
      </c>
      <c r="D2361" s="83">
        <v>1968</v>
      </c>
      <c r="E2361" s="88">
        <v>15.23</v>
      </c>
      <c r="F2361" s="83" t="s">
        <v>2639</v>
      </c>
      <c r="G2361" s="83" t="s">
        <v>2760</v>
      </c>
      <c r="H2361" s="86">
        <v>0.6</v>
      </c>
      <c r="I2361" s="88"/>
      <c r="J2361" s="83">
        <v>1987</v>
      </c>
      <c r="K2361" s="83">
        <v>958</v>
      </c>
    </row>
    <row r="2362" spans="1:11" x14ac:dyDescent="0.25">
      <c r="A2362">
        <v>70</v>
      </c>
      <c r="B2362" s="74" t="s">
        <v>1963</v>
      </c>
      <c r="C2362" s="74" t="s">
        <v>1111</v>
      </c>
      <c r="D2362" s="83">
        <v>1959</v>
      </c>
      <c r="E2362" s="88">
        <v>15.21</v>
      </c>
      <c r="F2362" s="83"/>
      <c r="G2362" s="83" t="s">
        <v>2640</v>
      </c>
      <c r="H2362" s="86">
        <v>0.5</v>
      </c>
      <c r="I2362" s="88"/>
      <c r="J2362" s="83">
        <v>1997</v>
      </c>
      <c r="K2362" s="83">
        <v>956</v>
      </c>
    </row>
    <row r="2363" spans="1:11" x14ac:dyDescent="0.25">
      <c r="B2363" s="74" t="s">
        <v>1678</v>
      </c>
      <c r="C2363" s="74" t="s">
        <v>1566</v>
      </c>
      <c r="D2363" s="83"/>
      <c r="E2363" s="88">
        <v>15.2</v>
      </c>
      <c r="F2363" s="83"/>
      <c r="G2363" s="83"/>
      <c r="H2363" s="85">
        <v>-0.6</v>
      </c>
      <c r="I2363" s="88"/>
      <c r="J2363" s="83">
        <v>1996</v>
      </c>
      <c r="K2363" s="83">
        <v>955</v>
      </c>
    </row>
    <row r="2364" spans="1:11" x14ac:dyDescent="0.25">
      <c r="A2364" s="28"/>
      <c r="B2364" t="s">
        <v>244</v>
      </c>
      <c r="C2364" t="s">
        <v>30</v>
      </c>
      <c r="D2364" s="4">
        <v>1965</v>
      </c>
      <c r="E2364" s="5">
        <v>15.19</v>
      </c>
      <c r="F2364" s="4" t="s">
        <v>2639</v>
      </c>
      <c r="G2364" s="4" t="s">
        <v>2640</v>
      </c>
      <c r="H2364" s="4" t="s">
        <v>2886</v>
      </c>
      <c r="I2364" s="106"/>
      <c r="J2364" s="107">
        <v>1988</v>
      </c>
      <c r="K2364" s="109">
        <v>953</v>
      </c>
    </row>
    <row r="2365" spans="1:11" x14ac:dyDescent="0.25">
      <c r="A2365" s="28"/>
      <c r="B2365" t="s">
        <v>245</v>
      </c>
      <c r="C2365" t="s">
        <v>205</v>
      </c>
      <c r="D2365" s="4">
        <v>1964</v>
      </c>
      <c r="E2365" s="5">
        <v>15.17</v>
      </c>
      <c r="F2365" s="4" t="s">
        <v>2639</v>
      </c>
      <c r="G2365" s="4" t="s">
        <v>2640</v>
      </c>
      <c r="H2365" s="4" t="s">
        <v>2886</v>
      </c>
      <c r="I2365" s="106"/>
      <c r="J2365" s="107">
        <v>1988</v>
      </c>
      <c r="K2365" s="109">
        <v>951</v>
      </c>
    </row>
    <row r="2366" spans="1:11" x14ac:dyDescent="0.25">
      <c r="B2366" s="74" t="s">
        <v>1406</v>
      </c>
      <c r="C2366" s="74" t="s">
        <v>737</v>
      </c>
      <c r="D2366" s="83">
        <v>1974</v>
      </c>
      <c r="E2366" s="88">
        <v>15.13</v>
      </c>
      <c r="F2366" s="83" t="s">
        <v>2656</v>
      </c>
      <c r="G2366" s="83" t="s">
        <v>2657</v>
      </c>
      <c r="H2366" s="86">
        <v>0.6</v>
      </c>
      <c r="I2366" s="88"/>
      <c r="J2366" s="83">
        <v>1995</v>
      </c>
      <c r="K2366" s="83">
        <v>947</v>
      </c>
    </row>
    <row r="2367" spans="1:11" x14ac:dyDescent="0.25">
      <c r="B2367" s="74" t="s">
        <v>414</v>
      </c>
      <c r="C2367" s="74" t="s">
        <v>415</v>
      </c>
      <c r="D2367" s="83"/>
      <c r="E2367" s="88">
        <v>15.01</v>
      </c>
      <c r="F2367" s="83" t="s">
        <v>2802</v>
      </c>
      <c r="G2367" s="83"/>
      <c r="H2367" s="85" t="s">
        <v>2886</v>
      </c>
      <c r="I2367" s="88"/>
      <c r="J2367" s="83">
        <v>1989</v>
      </c>
      <c r="K2367" s="83">
        <v>934</v>
      </c>
    </row>
    <row r="2368" spans="1:11" x14ac:dyDescent="0.25">
      <c r="A2368" s="28"/>
      <c r="B2368" t="s">
        <v>160</v>
      </c>
      <c r="C2368" t="s">
        <v>161</v>
      </c>
      <c r="D2368" s="4">
        <v>1963</v>
      </c>
      <c r="E2368" s="5">
        <v>15.01</v>
      </c>
      <c r="F2368" s="4" t="s">
        <v>3154</v>
      </c>
      <c r="G2368" s="4" t="s">
        <v>2640</v>
      </c>
      <c r="H2368" s="6">
        <v>-0.7</v>
      </c>
      <c r="I2368" s="106"/>
      <c r="J2368" s="107">
        <v>1990</v>
      </c>
      <c r="K2368" s="109">
        <v>934</v>
      </c>
    </row>
    <row r="2369" spans="1:11" x14ac:dyDescent="0.25">
      <c r="B2369" s="74" t="s">
        <v>246</v>
      </c>
      <c r="C2369" s="74" t="s">
        <v>279</v>
      </c>
      <c r="D2369" s="83">
        <v>1962</v>
      </c>
      <c r="E2369" s="88">
        <v>14.93</v>
      </c>
      <c r="F2369" s="83" t="s">
        <v>2639</v>
      </c>
      <c r="G2369" s="83" t="s">
        <v>2640</v>
      </c>
      <c r="H2369" s="85" t="s">
        <v>2886</v>
      </c>
      <c r="I2369" s="88"/>
      <c r="J2369" s="83">
        <v>1988</v>
      </c>
      <c r="K2369" s="83">
        <v>926</v>
      </c>
    </row>
    <row r="2370" spans="1:11" x14ac:dyDescent="0.25">
      <c r="B2370" s="74" t="s">
        <v>248</v>
      </c>
      <c r="C2370" s="74" t="s">
        <v>278</v>
      </c>
      <c r="D2370" s="83">
        <v>1967</v>
      </c>
      <c r="E2370" s="88">
        <v>14.92</v>
      </c>
      <c r="F2370" s="83"/>
      <c r="G2370" s="83" t="s">
        <v>2657</v>
      </c>
      <c r="H2370" s="85" t="s">
        <v>2886</v>
      </c>
      <c r="I2370" s="88"/>
      <c r="J2370" s="83">
        <v>1989</v>
      </c>
      <c r="K2370" s="83">
        <v>925</v>
      </c>
    </row>
    <row r="2371" spans="1:11" x14ac:dyDescent="0.25">
      <c r="B2371" s="74" t="s">
        <v>814</v>
      </c>
      <c r="C2371" s="74" t="s">
        <v>55</v>
      </c>
      <c r="D2371" s="83">
        <v>1966</v>
      </c>
      <c r="E2371" s="88">
        <v>14.92</v>
      </c>
      <c r="F2371" s="83" t="s">
        <v>2656</v>
      </c>
      <c r="G2371" s="83" t="s">
        <v>2640</v>
      </c>
      <c r="H2371" s="86">
        <v>0.6</v>
      </c>
      <c r="I2371" s="88"/>
      <c r="J2371" s="83">
        <v>1993</v>
      </c>
      <c r="K2371" s="83">
        <v>925</v>
      </c>
    </row>
    <row r="2372" spans="1:11" x14ac:dyDescent="0.25">
      <c r="B2372" t="s">
        <v>503</v>
      </c>
      <c r="C2372" t="s">
        <v>1068</v>
      </c>
      <c r="D2372" s="4">
        <v>1965</v>
      </c>
      <c r="E2372" s="5">
        <v>14.91</v>
      </c>
      <c r="F2372" s="4" t="s">
        <v>2639</v>
      </c>
      <c r="G2372" s="5" t="s">
        <v>2640</v>
      </c>
      <c r="H2372" s="6">
        <v>2</v>
      </c>
      <c r="I2372" s="106"/>
      <c r="J2372" s="107">
        <v>1991</v>
      </c>
      <c r="K2372" s="109">
        <v>924</v>
      </c>
    </row>
    <row r="2373" spans="1:11" x14ac:dyDescent="0.25">
      <c r="B2373" s="74" t="s">
        <v>1964</v>
      </c>
      <c r="C2373" s="74" t="s">
        <v>1819</v>
      </c>
      <c r="D2373" s="83">
        <v>1975</v>
      </c>
      <c r="E2373" s="88">
        <v>14.87</v>
      </c>
      <c r="F2373" s="83"/>
      <c r="G2373" s="83" t="s">
        <v>2657</v>
      </c>
      <c r="H2373" s="86">
        <v>1</v>
      </c>
      <c r="I2373" s="88"/>
      <c r="J2373" s="83">
        <v>1997</v>
      </c>
      <c r="K2373" s="83">
        <v>920</v>
      </c>
    </row>
    <row r="2374" spans="1:11" x14ac:dyDescent="0.25">
      <c r="B2374" t="s">
        <v>245</v>
      </c>
      <c r="C2374" t="s">
        <v>205</v>
      </c>
      <c r="D2374" s="4">
        <v>1964</v>
      </c>
      <c r="E2374" s="5">
        <v>14.86</v>
      </c>
      <c r="F2374" s="4" t="s">
        <v>2639</v>
      </c>
      <c r="G2374" s="4" t="s">
        <v>2640</v>
      </c>
      <c r="H2374" s="6">
        <v>-0.4</v>
      </c>
      <c r="I2374" s="106"/>
      <c r="J2374" s="107">
        <v>1990</v>
      </c>
      <c r="K2374" s="109">
        <v>919</v>
      </c>
    </row>
    <row r="2375" spans="1:11" x14ac:dyDescent="0.25">
      <c r="B2375" s="74" t="s">
        <v>815</v>
      </c>
      <c r="C2375" s="74" t="s">
        <v>1</v>
      </c>
      <c r="D2375" s="83">
        <v>1967</v>
      </c>
      <c r="E2375" s="88">
        <v>14.81</v>
      </c>
      <c r="F2375" s="83" t="s">
        <v>2639</v>
      </c>
      <c r="G2375" s="83" t="s">
        <v>2640</v>
      </c>
      <c r="H2375" s="86">
        <v>0.1</v>
      </c>
      <c r="I2375" s="88"/>
      <c r="J2375" s="83">
        <v>1991</v>
      </c>
      <c r="K2375" s="83">
        <v>913</v>
      </c>
    </row>
    <row r="2376" spans="1:11" x14ac:dyDescent="0.25">
      <c r="B2376" s="74" t="s">
        <v>247</v>
      </c>
      <c r="C2376" s="74" t="s">
        <v>30</v>
      </c>
      <c r="D2376" s="83">
        <v>1964</v>
      </c>
      <c r="E2376" s="88">
        <v>14.8</v>
      </c>
      <c r="F2376" s="83" t="s">
        <v>2639</v>
      </c>
      <c r="G2376" s="83" t="s">
        <v>2640</v>
      </c>
      <c r="H2376" s="85" t="s">
        <v>2886</v>
      </c>
      <c r="I2376" s="88"/>
      <c r="J2376" s="83">
        <v>1988</v>
      </c>
      <c r="K2376" s="83">
        <v>912</v>
      </c>
    </row>
    <row r="2377" spans="1:11" x14ac:dyDescent="0.25">
      <c r="A2377">
        <v>80</v>
      </c>
      <c r="B2377" s="74" t="s">
        <v>502</v>
      </c>
      <c r="C2377" s="74" t="s">
        <v>416</v>
      </c>
      <c r="D2377" s="83">
        <v>1967</v>
      </c>
      <c r="E2377" s="88">
        <v>14.71</v>
      </c>
      <c r="F2377" s="83"/>
      <c r="G2377" s="83" t="s">
        <v>2657</v>
      </c>
      <c r="H2377" s="85" t="s">
        <v>2886</v>
      </c>
      <c r="I2377" s="88"/>
      <c r="J2377" s="83">
        <v>1989</v>
      </c>
      <c r="K2377" s="83">
        <v>903</v>
      </c>
    </row>
    <row r="2378" spans="1:11" x14ac:dyDescent="0.25">
      <c r="A2378" s="28"/>
      <c r="B2378" t="s">
        <v>814</v>
      </c>
      <c r="C2378" t="s">
        <v>1120</v>
      </c>
      <c r="D2378" s="4">
        <v>1966</v>
      </c>
      <c r="E2378" s="5">
        <v>14.67</v>
      </c>
      <c r="F2378" s="4" t="s">
        <v>2656</v>
      </c>
      <c r="G2378" s="4" t="s">
        <v>2640</v>
      </c>
      <c r="H2378" s="6">
        <v>1</v>
      </c>
      <c r="I2378" s="106"/>
      <c r="J2378" s="107">
        <v>1997</v>
      </c>
      <c r="K2378" s="109">
        <v>898</v>
      </c>
    </row>
    <row r="2379" spans="1:11" x14ac:dyDescent="0.25">
      <c r="A2379" s="28"/>
      <c r="B2379" t="s">
        <v>814</v>
      </c>
      <c r="C2379" t="s">
        <v>55</v>
      </c>
      <c r="D2379" s="4">
        <v>1966</v>
      </c>
      <c r="E2379" s="5">
        <v>14.65</v>
      </c>
      <c r="F2379" s="4" t="s">
        <v>2656</v>
      </c>
      <c r="G2379" s="5" t="s">
        <v>2640</v>
      </c>
      <c r="H2379" s="6">
        <v>-0.4</v>
      </c>
      <c r="I2379" s="106"/>
      <c r="J2379" s="107">
        <v>1991</v>
      </c>
      <c r="K2379" s="109">
        <v>896</v>
      </c>
    </row>
    <row r="2380" spans="1:11" x14ac:dyDescent="0.25">
      <c r="A2380" s="28"/>
      <c r="B2380" t="s">
        <v>244</v>
      </c>
      <c r="C2380" t="s">
        <v>30</v>
      </c>
      <c r="D2380" s="4">
        <v>1965</v>
      </c>
      <c r="E2380" s="5">
        <v>14.65</v>
      </c>
      <c r="F2380" s="4" t="s">
        <v>2639</v>
      </c>
      <c r="G2380" s="4" t="s">
        <v>2640</v>
      </c>
      <c r="H2380" s="6">
        <v>-0.5</v>
      </c>
      <c r="I2380" s="106"/>
      <c r="J2380" s="107">
        <v>1992</v>
      </c>
      <c r="K2380" s="109">
        <v>896</v>
      </c>
    </row>
    <row r="2381" spans="1:11" x14ac:dyDescent="0.25">
      <c r="B2381" s="74" t="s">
        <v>417</v>
      </c>
      <c r="C2381" s="74" t="s">
        <v>3072</v>
      </c>
      <c r="D2381" s="83">
        <v>1954</v>
      </c>
      <c r="E2381" s="88">
        <v>14.61</v>
      </c>
      <c r="F2381" s="83" t="s">
        <v>2678</v>
      </c>
      <c r="G2381" s="83" t="s">
        <v>2640</v>
      </c>
      <c r="H2381" s="85" t="s">
        <v>2886</v>
      </c>
      <c r="I2381" s="88"/>
      <c r="J2381" s="83">
        <v>1989</v>
      </c>
      <c r="K2381" s="83">
        <v>892</v>
      </c>
    </row>
    <row r="2382" spans="1:11" x14ac:dyDescent="0.25">
      <c r="B2382" s="74" t="s">
        <v>4288</v>
      </c>
      <c r="C2382" s="74" t="s">
        <v>4075</v>
      </c>
      <c r="D2382" s="83">
        <v>1984</v>
      </c>
      <c r="E2382" s="88">
        <v>14.61</v>
      </c>
      <c r="F2382" s="83" t="s">
        <v>2662</v>
      </c>
      <c r="G2382" s="83" t="s">
        <v>2640</v>
      </c>
      <c r="H2382" s="85">
        <v>-0.5</v>
      </c>
      <c r="I2382" s="88"/>
      <c r="J2382" s="83">
        <v>2008</v>
      </c>
      <c r="K2382" s="83">
        <v>892</v>
      </c>
    </row>
    <row r="2383" spans="1:11" x14ac:dyDescent="0.25">
      <c r="A2383" s="28"/>
      <c r="B2383" t="s">
        <v>1103</v>
      </c>
      <c r="C2383" t="s">
        <v>1432</v>
      </c>
      <c r="D2383" s="4">
        <v>1968</v>
      </c>
      <c r="E2383" s="4">
        <v>14.54</v>
      </c>
      <c r="F2383" s="4" t="s">
        <v>2639</v>
      </c>
      <c r="G2383" s="5" t="s">
        <v>2640</v>
      </c>
      <c r="H2383" s="6">
        <v>0.2</v>
      </c>
      <c r="I2383" s="106"/>
      <c r="J2383" s="107">
        <v>1991</v>
      </c>
      <c r="K2383" s="109">
        <v>885</v>
      </c>
    </row>
    <row r="2384" spans="1:11" x14ac:dyDescent="0.25">
      <c r="A2384" s="28"/>
      <c r="B2384" t="s">
        <v>503</v>
      </c>
      <c r="C2384" t="s">
        <v>504</v>
      </c>
      <c r="D2384" s="4">
        <v>1965</v>
      </c>
      <c r="E2384" s="5">
        <v>14.52</v>
      </c>
      <c r="F2384" s="4" t="s">
        <v>2639</v>
      </c>
      <c r="G2384" s="4" t="s">
        <v>2640</v>
      </c>
      <c r="H2384" s="4" t="s">
        <v>2886</v>
      </c>
      <c r="I2384" s="106"/>
      <c r="J2384" s="107">
        <v>1989</v>
      </c>
      <c r="K2384" s="109">
        <v>883</v>
      </c>
    </row>
    <row r="2385" spans="1:12" x14ac:dyDescent="0.25">
      <c r="A2385" s="28"/>
      <c r="B2385" t="s">
        <v>248</v>
      </c>
      <c r="C2385" t="s">
        <v>278</v>
      </c>
      <c r="D2385" s="4">
        <v>1967</v>
      </c>
      <c r="E2385" s="5">
        <v>14.48</v>
      </c>
      <c r="F2385" s="26" t="s">
        <v>2646</v>
      </c>
      <c r="G2385" s="4" t="s">
        <v>2657</v>
      </c>
      <c r="H2385" s="4" t="s">
        <v>2886</v>
      </c>
      <c r="I2385" s="106"/>
      <c r="J2385" s="107">
        <v>1988</v>
      </c>
      <c r="K2385" s="109">
        <v>878</v>
      </c>
    </row>
    <row r="2386" spans="1:12" x14ac:dyDescent="0.25">
      <c r="A2386" s="28"/>
      <c r="B2386" t="s">
        <v>5448</v>
      </c>
      <c r="C2386" t="s">
        <v>504</v>
      </c>
      <c r="D2386" s="4">
        <v>1970</v>
      </c>
      <c r="E2386" s="5">
        <v>14.29</v>
      </c>
      <c r="F2386" s="4" t="s">
        <v>2639</v>
      </c>
      <c r="G2386" s="4" t="s">
        <v>2760</v>
      </c>
      <c r="H2386" s="4" t="s">
        <v>2886</v>
      </c>
      <c r="I2386" s="106"/>
      <c r="J2386" s="107">
        <v>1989</v>
      </c>
      <c r="K2386" s="109">
        <v>858</v>
      </c>
    </row>
    <row r="2387" spans="1:12" x14ac:dyDescent="0.25">
      <c r="B2387" s="74" t="s">
        <v>1820</v>
      </c>
      <c r="C2387" s="74" t="s">
        <v>352</v>
      </c>
      <c r="D2387" s="83">
        <v>1974</v>
      </c>
      <c r="E2387" s="88">
        <v>14.2</v>
      </c>
      <c r="F2387" s="83" t="s">
        <v>2639</v>
      </c>
      <c r="G2387" s="83" t="s">
        <v>2640</v>
      </c>
      <c r="H2387" s="86">
        <v>0.3</v>
      </c>
      <c r="I2387" s="88"/>
      <c r="J2387" s="83">
        <v>1997</v>
      </c>
      <c r="K2387" s="83">
        <v>849</v>
      </c>
    </row>
    <row r="2388" spans="1:12" x14ac:dyDescent="0.25">
      <c r="B2388" s="74" t="s">
        <v>137</v>
      </c>
      <c r="C2388" s="74" t="s">
        <v>31</v>
      </c>
      <c r="D2388" s="83">
        <v>1966</v>
      </c>
      <c r="E2388" s="88">
        <v>14.16</v>
      </c>
      <c r="F2388" s="83" t="s">
        <v>2656</v>
      </c>
      <c r="G2388" s="83" t="s">
        <v>2657</v>
      </c>
      <c r="H2388" s="86">
        <v>1</v>
      </c>
      <c r="I2388" s="88"/>
      <c r="J2388" s="83">
        <v>1987</v>
      </c>
      <c r="K2388" s="83">
        <v>845</v>
      </c>
    </row>
    <row r="2389" spans="1:12" x14ac:dyDescent="0.25">
      <c r="B2389" s="74" t="s">
        <v>166</v>
      </c>
      <c r="C2389" s="74" t="s">
        <v>167</v>
      </c>
      <c r="D2389" s="83">
        <v>1964</v>
      </c>
      <c r="E2389" s="88">
        <v>14.16</v>
      </c>
      <c r="F2389" s="83" t="s">
        <v>2639</v>
      </c>
      <c r="G2389" s="83" t="s">
        <v>2640</v>
      </c>
      <c r="H2389" s="86">
        <v>0.8</v>
      </c>
      <c r="I2389" s="88"/>
      <c r="J2389" s="83">
        <v>1987</v>
      </c>
      <c r="K2389" s="83">
        <v>845</v>
      </c>
    </row>
    <row r="2390" spans="1:12" x14ac:dyDescent="0.25">
      <c r="A2390">
        <v>86</v>
      </c>
      <c r="B2390" s="74" t="s">
        <v>1679</v>
      </c>
      <c r="C2390" s="74" t="s">
        <v>1</v>
      </c>
      <c r="D2390" s="83"/>
      <c r="E2390" s="88">
        <v>13.81</v>
      </c>
      <c r="F2390" s="83" t="s">
        <v>2639</v>
      </c>
      <c r="G2390" s="83"/>
      <c r="H2390" s="86">
        <v>0.4</v>
      </c>
      <c r="I2390" s="88"/>
      <c r="J2390" s="83">
        <v>1996</v>
      </c>
      <c r="K2390" s="83">
        <v>808</v>
      </c>
    </row>
    <row r="2392" spans="1:12" x14ac:dyDescent="0.25">
      <c r="A2392" s="77" t="s">
        <v>2227</v>
      </c>
      <c r="B2392" s="78"/>
      <c r="C2392" s="78"/>
      <c r="D2392" s="81"/>
      <c r="E2392" s="81"/>
      <c r="F2392" s="81"/>
      <c r="G2392" s="81"/>
      <c r="H2392" s="81"/>
      <c r="I2392" s="87"/>
      <c r="J2392" s="81"/>
      <c r="K2392" s="81"/>
      <c r="L2392" s="78"/>
    </row>
    <row r="2393" spans="1:12" ht="4.5" customHeight="1" x14ac:dyDescent="0.25"/>
    <row r="2394" spans="1:12" x14ac:dyDescent="0.25">
      <c r="A2394">
        <v>1</v>
      </c>
      <c r="B2394" s="74" t="s">
        <v>6051</v>
      </c>
      <c r="C2394" s="74" t="s">
        <v>3597</v>
      </c>
      <c r="D2394" s="83">
        <v>1980</v>
      </c>
      <c r="E2394" s="88">
        <v>21.06</v>
      </c>
      <c r="F2394" s="83"/>
      <c r="G2394" s="83" t="s">
        <v>2640</v>
      </c>
      <c r="H2394" s="85"/>
      <c r="I2394" s="88"/>
      <c r="J2394" s="83">
        <v>2015</v>
      </c>
      <c r="K2394" s="83">
        <v>1184</v>
      </c>
    </row>
    <row r="2395" spans="1:12" x14ac:dyDescent="0.25">
      <c r="B2395" s="74" t="s">
        <v>6052</v>
      </c>
      <c r="C2395" s="74" t="s">
        <v>3597</v>
      </c>
      <c r="D2395" s="83">
        <v>1989</v>
      </c>
      <c r="E2395" s="88">
        <v>20.38</v>
      </c>
      <c r="F2395" s="83"/>
      <c r="G2395" s="83" t="s">
        <v>2640</v>
      </c>
      <c r="H2395" s="85"/>
      <c r="I2395" s="88"/>
      <c r="J2395" s="83">
        <v>2015</v>
      </c>
      <c r="K2395" s="83">
        <v>1143</v>
      </c>
    </row>
    <row r="2396" spans="1:12" x14ac:dyDescent="0.25">
      <c r="B2396" s="74" t="s">
        <v>4497</v>
      </c>
      <c r="C2396" s="74" t="s">
        <v>3190</v>
      </c>
      <c r="D2396" s="83">
        <v>1982</v>
      </c>
      <c r="E2396" s="88">
        <v>20.170000000000002</v>
      </c>
      <c r="F2396" s="83"/>
      <c r="G2396" s="83" t="s">
        <v>2640</v>
      </c>
      <c r="H2396" s="85"/>
      <c r="I2396" s="88"/>
      <c r="J2396" s="83">
        <v>2009</v>
      </c>
      <c r="K2396" s="83">
        <v>1130</v>
      </c>
    </row>
    <row r="2397" spans="1:12" x14ac:dyDescent="0.25">
      <c r="B2397" s="74" t="s">
        <v>6128</v>
      </c>
      <c r="C2397" s="74" t="s">
        <v>1111</v>
      </c>
      <c r="D2397" s="83">
        <v>1986</v>
      </c>
      <c r="E2397" s="88">
        <v>20.09</v>
      </c>
      <c r="F2397" s="83"/>
      <c r="G2397" s="83" t="s">
        <v>2640</v>
      </c>
      <c r="H2397" s="85"/>
      <c r="I2397" s="88"/>
      <c r="J2397" s="83">
        <v>2015</v>
      </c>
      <c r="K2397" s="83">
        <v>1126</v>
      </c>
    </row>
    <row r="2398" spans="1:12" x14ac:dyDescent="0.25">
      <c r="B2398" s="74" t="s">
        <v>6053</v>
      </c>
      <c r="C2398" s="74" t="s">
        <v>6054</v>
      </c>
      <c r="D2398" s="83">
        <v>1992</v>
      </c>
      <c r="E2398" s="88">
        <v>19.87</v>
      </c>
      <c r="F2398" s="83" t="s">
        <v>2859</v>
      </c>
      <c r="G2398" s="83" t="s">
        <v>2640</v>
      </c>
      <c r="H2398" s="85"/>
      <c r="I2398" s="88"/>
      <c r="J2398" s="83">
        <v>2015</v>
      </c>
      <c r="K2398" s="83">
        <v>1112</v>
      </c>
    </row>
    <row r="2399" spans="1:12" x14ac:dyDescent="0.25">
      <c r="B2399" s="74" t="s">
        <v>5012</v>
      </c>
      <c r="C2399" s="74" t="s">
        <v>3190</v>
      </c>
      <c r="D2399" s="83">
        <v>1988</v>
      </c>
      <c r="E2399" s="88">
        <v>19.670000000000002</v>
      </c>
      <c r="F2399" s="83"/>
      <c r="G2399" s="83" t="s">
        <v>2640</v>
      </c>
      <c r="H2399" s="85"/>
      <c r="I2399" s="88"/>
      <c r="J2399" s="83">
        <v>2012</v>
      </c>
      <c r="K2399" s="83">
        <v>1100</v>
      </c>
    </row>
    <row r="2400" spans="1:12" x14ac:dyDescent="0.25">
      <c r="B2400" s="74" t="s">
        <v>2796</v>
      </c>
      <c r="C2400" s="74" t="s">
        <v>2797</v>
      </c>
      <c r="D2400" s="83">
        <v>1980</v>
      </c>
      <c r="E2400" s="88">
        <v>19.64</v>
      </c>
      <c r="F2400" s="83" t="s">
        <v>2672</v>
      </c>
      <c r="G2400" s="83" t="s">
        <v>2640</v>
      </c>
      <c r="H2400" s="85"/>
      <c r="I2400" s="88"/>
      <c r="J2400" s="83">
        <v>2015</v>
      </c>
      <c r="K2400" s="83">
        <v>1099</v>
      </c>
    </row>
    <row r="2401" spans="1:11" x14ac:dyDescent="0.25">
      <c r="B2401" s="74" t="s">
        <v>4498</v>
      </c>
      <c r="C2401" s="74" t="s">
        <v>1851</v>
      </c>
      <c r="D2401" s="83">
        <v>1982</v>
      </c>
      <c r="E2401" s="88">
        <v>19.61</v>
      </c>
      <c r="F2401" s="83"/>
      <c r="G2401" s="83" t="s">
        <v>2640</v>
      </c>
      <c r="H2401" s="85"/>
      <c r="I2401" s="88"/>
      <c r="J2401" s="83">
        <v>2009</v>
      </c>
      <c r="K2401" s="83">
        <v>1097</v>
      </c>
    </row>
    <row r="2402" spans="1:11" x14ac:dyDescent="0.25">
      <c r="B2402" s="74" t="s">
        <v>2795</v>
      </c>
      <c r="C2402" s="74" t="s">
        <v>280</v>
      </c>
      <c r="D2402" s="83">
        <v>1977</v>
      </c>
      <c r="E2402" s="88">
        <v>19.579999999999998</v>
      </c>
      <c r="F2402" s="83" t="s">
        <v>2639</v>
      </c>
      <c r="G2402" s="83" t="s">
        <v>2640</v>
      </c>
      <c r="H2402" s="85"/>
      <c r="I2402" s="88"/>
      <c r="J2402" s="83">
        <v>2009</v>
      </c>
      <c r="K2402" s="83">
        <v>1095</v>
      </c>
    </row>
    <row r="2403" spans="1:11" x14ac:dyDescent="0.25">
      <c r="A2403">
        <v>10</v>
      </c>
      <c r="B2403" s="74" t="s">
        <v>6055</v>
      </c>
      <c r="C2403" s="74" t="s">
        <v>6129</v>
      </c>
      <c r="D2403" s="83">
        <v>1990</v>
      </c>
      <c r="E2403" s="88">
        <v>19.55</v>
      </c>
      <c r="F2403" s="83" t="s">
        <v>2639</v>
      </c>
      <c r="G2403" s="83" t="s">
        <v>2640</v>
      </c>
      <c r="H2403" s="85"/>
      <c r="I2403" s="88"/>
      <c r="J2403" s="83">
        <v>2015</v>
      </c>
      <c r="K2403" s="83">
        <v>1093</v>
      </c>
    </row>
    <row r="2404" spans="1:11" x14ac:dyDescent="0.25">
      <c r="A2404" s="28"/>
      <c r="B2404" t="s">
        <v>2795</v>
      </c>
      <c r="C2404" t="s">
        <v>280</v>
      </c>
      <c r="D2404" s="4">
        <v>1977</v>
      </c>
      <c r="E2404" s="4">
        <v>19.54</v>
      </c>
      <c r="F2404" s="6" t="s">
        <v>2639</v>
      </c>
      <c r="G2404" s="4" t="s">
        <v>2640</v>
      </c>
      <c r="H2404" s="105"/>
      <c r="I2404" s="106"/>
      <c r="J2404" s="107">
        <v>2002</v>
      </c>
      <c r="K2404" s="109">
        <v>1093</v>
      </c>
    </row>
    <row r="2405" spans="1:11" x14ac:dyDescent="0.25">
      <c r="B2405" s="74" t="s">
        <v>4502</v>
      </c>
      <c r="C2405" s="74" t="s">
        <v>3597</v>
      </c>
      <c r="D2405" s="83">
        <v>1984</v>
      </c>
      <c r="E2405" s="88">
        <v>19.350000000000001</v>
      </c>
      <c r="F2405" s="83"/>
      <c r="G2405" s="83" t="s">
        <v>2640</v>
      </c>
      <c r="H2405" s="85"/>
      <c r="I2405" s="88"/>
      <c r="J2405" s="83">
        <v>2009</v>
      </c>
      <c r="K2405" s="83">
        <v>1081</v>
      </c>
    </row>
    <row r="2406" spans="1:11" x14ac:dyDescent="0.25">
      <c r="B2406" s="74" t="s">
        <v>5014</v>
      </c>
      <c r="C2406" s="74" t="s">
        <v>2632</v>
      </c>
      <c r="D2406" s="83">
        <v>1987</v>
      </c>
      <c r="E2406" s="88">
        <v>19.309999999999999</v>
      </c>
      <c r="F2406" s="83"/>
      <c r="G2406" s="83" t="s">
        <v>2640</v>
      </c>
      <c r="H2406" s="85"/>
      <c r="I2406" s="88"/>
      <c r="J2406" s="83">
        <v>2012</v>
      </c>
      <c r="K2406" s="83">
        <v>1079</v>
      </c>
    </row>
    <row r="2407" spans="1:11" x14ac:dyDescent="0.25">
      <c r="B2407" s="74" t="s">
        <v>5015</v>
      </c>
      <c r="C2407" s="74" t="s">
        <v>5017</v>
      </c>
      <c r="D2407" s="83">
        <v>1990</v>
      </c>
      <c r="E2407" s="88">
        <v>19.239999999999998</v>
      </c>
      <c r="F2407" s="83"/>
      <c r="G2407" s="83" t="s">
        <v>2640</v>
      </c>
      <c r="H2407" s="85"/>
      <c r="I2407" s="88"/>
      <c r="J2407" s="83">
        <v>2012</v>
      </c>
      <c r="K2407" s="83">
        <v>1074</v>
      </c>
    </row>
    <row r="2408" spans="1:11" x14ac:dyDescent="0.25">
      <c r="B2408" s="74" t="s">
        <v>6056</v>
      </c>
      <c r="C2408" s="74" t="s">
        <v>2861</v>
      </c>
      <c r="D2408" s="83">
        <v>1991</v>
      </c>
      <c r="E2408" s="88">
        <v>19.149999999999999</v>
      </c>
      <c r="F2408" s="83" t="s">
        <v>2713</v>
      </c>
      <c r="G2408" s="83" t="s">
        <v>2640</v>
      </c>
      <c r="H2408" s="85"/>
      <c r="I2408" s="88"/>
      <c r="J2408" s="83">
        <v>2015</v>
      </c>
      <c r="K2408" s="83">
        <v>1069</v>
      </c>
    </row>
    <row r="2409" spans="1:11" x14ac:dyDescent="0.25">
      <c r="A2409" s="28"/>
      <c r="B2409" t="s">
        <v>2795</v>
      </c>
      <c r="C2409" t="s">
        <v>280</v>
      </c>
      <c r="D2409" s="4">
        <v>1977</v>
      </c>
      <c r="E2409" s="5">
        <v>18.899999999999999</v>
      </c>
      <c r="F2409" s="6" t="s">
        <v>2639</v>
      </c>
      <c r="G2409" s="4" t="s">
        <v>2640</v>
      </c>
      <c r="H2409" s="105"/>
      <c r="I2409" s="106"/>
      <c r="J2409" s="107">
        <v>2000</v>
      </c>
      <c r="K2409" s="109">
        <v>1054</v>
      </c>
    </row>
    <row r="2410" spans="1:11" x14ac:dyDescent="0.25">
      <c r="B2410" s="74" t="s">
        <v>4499</v>
      </c>
      <c r="C2410" s="74" t="s">
        <v>2222</v>
      </c>
      <c r="D2410" s="83">
        <v>1978</v>
      </c>
      <c r="E2410" s="88">
        <v>18.72</v>
      </c>
      <c r="F2410" s="83"/>
      <c r="G2410" s="83" t="s">
        <v>2640</v>
      </c>
      <c r="H2410" s="85"/>
      <c r="I2410" s="88"/>
      <c r="J2410" s="83">
        <v>2009</v>
      </c>
      <c r="K2410" s="83">
        <v>1043</v>
      </c>
    </row>
    <row r="2411" spans="1:11" x14ac:dyDescent="0.25">
      <c r="B2411" s="74" t="s">
        <v>2322</v>
      </c>
      <c r="C2411" s="74" t="s">
        <v>30</v>
      </c>
      <c r="D2411" s="83">
        <v>1969</v>
      </c>
      <c r="E2411" s="88">
        <v>18.239999999999998</v>
      </c>
      <c r="F2411" s="83" t="s">
        <v>2639</v>
      </c>
      <c r="G2411" s="83" t="s">
        <v>2640</v>
      </c>
      <c r="H2411" s="85"/>
      <c r="I2411" s="88"/>
      <c r="J2411" s="83">
        <v>2000</v>
      </c>
      <c r="K2411" s="83">
        <v>1014</v>
      </c>
    </row>
    <row r="2412" spans="1:11" x14ac:dyDescent="0.25">
      <c r="A2412" s="28"/>
      <c r="B2412" t="s">
        <v>2796</v>
      </c>
      <c r="C2412" t="s">
        <v>2797</v>
      </c>
      <c r="D2412" s="4">
        <v>1980</v>
      </c>
      <c r="E2412" s="5">
        <v>18.239999999999998</v>
      </c>
      <c r="F2412" s="6" t="s">
        <v>2672</v>
      </c>
      <c r="G2412" s="4" t="s">
        <v>2657</v>
      </c>
      <c r="H2412" s="105"/>
      <c r="I2412" s="106"/>
      <c r="J2412" s="107">
        <v>2002</v>
      </c>
      <c r="K2412" s="109">
        <v>1014</v>
      </c>
    </row>
    <row r="2413" spans="1:11" x14ac:dyDescent="0.25">
      <c r="B2413" s="74" t="s">
        <v>5016</v>
      </c>
      <c r="C2413" s="74" t="s">
        <v>1019</v>
      </c>
      <c r="D2413" s="83">
        <v>1987</v>
      </c>
      <c r="E2413" s="88">
        <v>18.12</v>
      </c>
      <c r="F2413" s="83"/>
      <c r="G2413" s="83" t="s">
        <v>2640</v>
      </c>
      <c r="H2413" s="85"/>
      <c r="I2413" s="88"/>
      <c r="J2413" s="83">
        <v>2012</v>
      </c>
      <c r="K2413" s="83">
        <v>1007</v>
      </c>
    </row>
    <row r="2414" spans="1:11" x14ac:dyDescent="0.25">
      <c r="B2414" s="74" t="s">
        <v>3012</v>
      </c>
      <c r="C2414" s="74" t="s">
        <v>1</v>
      </c>
      <c r="D2414" s="83">
        <v>1973</v>
      </c>
      <c r="E2414" s="88">
        <v>18.09</v>
      </c>
      <c r="F2414" s="83" t="s">
        <v>2639</v>
      </c>
      <c r="G2414" s="83" t="s">
        <v>2640</v>
      </c>
      <c r="H2414" s="85"/>
      <c r="I2414" s="88"/>
      <c r="J2414" s="83">
        <v>2000</v>
      </c>
      <c r="K2414" s="83">
        <v>1005</v>
      </c>
    </row>
    <row r="2415" spans="1:11" x14ac:dyDescent="0.25">
      <c r="B2415" s="74" t="s">
        <v>3013</v>
      </c>
      <c r="C2415" s="74" t="s">
        <v>512</v>
      </c>
      <c r="D2415" s="83">
        <v>1973</v>
      </c>
      <c r="E2415" s="88">
        <v>18.02</v>
      </c>
      <c r="F2415" s="83" t="s">
        <v>2942</v>
      </c>
      <c r="G2415" s="83" t="s">
        <v>2640</v>
      </c>
      <c r="H2415" s="85"/>
      <c r="I2415" s="88"/>
      <c r="J2415" s="83">
        <v>2000</v>
      </c>
      <c r="K2415" s="83">
        <v>1002</v>
      </c>
    </row>
    <row r="2416" spans="1:11" x14ac:dyDescent="0.25">
      <c r="A2416" s="28"/>
      <c r="B2416" t="s">
        <v>3012</v>
      </c>
      <c r="C2416" t="s">
        <v>1</v>
      </c>
      <c r="D2416" s="4">
        <v>1973</v>
      </c>
      <c r="E2416" s="5">
        <v>17.899999999999999</v>
      </c>
      <c r="F2416" s="4" t="s">
        <v>2639</v>
      </c>
      <c r="G2416" s="4" t="s">
        <v>2640</v>
      </c>
      <c r="H2416" s="105"/>
      <c r="I2416" s="106"/>
      <c r="J2416" s="107">
        <v>1999</v>
      </c>
      <c r="K2416" s="109">
        <v>999</v>
      </c>
    </row>
    <row r="2417" spans="1:12" x14ac:dyDescent="0.25">
      <c r="A2417">
        <v>20</v>
      </c>
      <c r="B2417" s="74" t="s">
        <v>3014</v>
      </c>
      <c r="C2417" s="74" t="s">
        <v>163</v>
      </c>
      <c r="D2417" s="83">
        <v>1967</v>
      </c>
      <c r="E2417" s="88">
        <v>17.29</v>
      </c>
      <c r="F2417" s="83" t="s">
        <v>2639</v>
      </c>
      <c r="G2417" s="83" t="s">
        <v>2640</v>
      </c>
      <c r="H2417" s="85"/>
      <c r="I2417" s="88"/>
      <c r="J2417" s="83">
        <v>2000</v>
      </c>
      <c r="K2417" s="83">
        <v>957</v>
      </c>
    </row>
    <row r="2418" spans="1:12" x14ac:dyDescent="0.25">
      <c r="B2418" s="74" t="s">
        <v>2322</v>
      </c>
      <c r="C2418" s="74" t="s">
        <v>30</v>
      </c>
      <c r="D2418" s="83">
        <v>1969</v>
      </c>
      <c r="E2418" s="88">
        <v>17.12</v>
      </c>
      <c r="F2418" s="83" t="s">
        <v>2639</v>
      </c>
      <c r="G2418" s="83" t="s">
        <v>2640</v>
      </c>
      <c r="H2418" s="85"/>
      <c r="I2418" s="88"/>
      <c r="J2418" s="83">
        <v>1999</v>
      </c>
      <c r="K2418" s="83">
        <v>947</v>
      </c>
    </row>
    <row r="2419" spans="1:12" x14ac:dyDescent="0.25">
      <c r="B2419" s="74" t="s">
        <v>4500</v>
      </c>
      <c r="C2419" s="74" t="s">
        <v>4501</v>
      </c>
      <c r="D2419" s="83">
        <v>1980</v>
      </c>
      <c r="E2419" s="88">
        <v>16.78</v>
      </c>
      <c r="F2419" s="83" t="s">
        <v>2639</v>
      </c>
      <c r="G2419" s="83" t="s">
        <v>2640</v>
      </c>
      <c r="H2419" s="85"/>
      <c r="I2419" s="88"/>
      <c r="J2419" s="83">
        <v>2009</v>
      </c>
      <c r="K2419" s="83">
        <v>927</v>
      </c>
    </row>
    <row r="2420" spans="1:12" x14ac:dyDescent="0.25">
      <c r="B2420" s="74" t="s">
        <v>2323</v>
      </c>
      <c r="C2420" s="74" t="s">
        <v>831</v>
      </c>
      <c r="D2420" s="83">
        <v>1972</v>
      </c>
      <c r="E2420" s="88">
        <v>16.420000000000002</v>
      </c>
      <c r="F2420" s="83" t="s">
        <v>2639</v>
      </c>
      <c r="G2420" s="83" t="s">
        <v>2640</v>
      </c>
      <c r="H2420" s="85"/>
      <c r="I2420" s="88"/>
      <c r="J2420" s="83">
        <v>1999</v>
      </c>
      <c r="K2420" s="83">
        <v>905</v>
      </c>
    </row>
    <row r="2421" spans="1:12" x14ac:dyDescent="0.25">
      <c r="B2421" s="74" t="s">
        <v>2324</v>
      </c>
      <c r="C2421" s="74" t="s">
        <v>2325</v>
      </c>
      <c r="D2421" s="83">
        <v>1978</v>
      </c>
      <c r="E2421" s="88">
        <v>15.86</v>
      </c>
      <c r="F2421" s="83" t="s">
        <v>2639</v>
      </c>
      <c r="G2421" s="83" t="s">
        <v>2657</v>
      </c>
      <c r="H2421" s="85"/>
      <c r="I2421" s="88"/>
      <c r="J2421" s="83">
        <v>2000</v>
      </c>
      <c r="K2421" s="83">
        <v>871</v>
      </c>
    </row>
    <row r="2422" spans="1:12" x14ac:dyDescent="0.25">
      <c r="A2422" s="28"/>
      <c r="B2422" t="s">
        <v>2324</v>
      </c>
      <c r="C2422" t="s">
        <v>2325</v>
      </c>
      <c r="D2422" s="4">
        <v>1978</v>
      </c>
      <c r="E2422" s="5">
        <v>15.73</v>
      </c>
      <c r="F2422" s="4" t="s">
        <v>2639</v>
      </c>
      <c r="G2422" s="4" t="s">
        <v>2657</v>
      </c>
      <c r="H2422" s="105"/>
      <c r="I2422" s="106"/>
      <c r="J2422" s="107">
        <v>1999</v>
      </c>
      <c r="K2422" s="109">
        <v>864</v>
      </c>
    </row>
    <row r="2423" spans="1:12" x14ac:dyDescent="0.25">
      <c r="B2423" s="74" t="s">
        <v>5013</v>
      </c>
      <c r="C2423" s="74" t="s">
        <v>4544</v>
      </c>
      <c r="D2423" s="83">
        <v>1984</v>
      </c>
      <c r="E2423" s="88">
        <v>15.55</v>
      </c>
      <c r="F2423" s="83" t="s">
        <v>2639</v>
      </c>
      <c r="G2423" s="83" t="s">
        <v>2640</v>
      </c>
      <c r="H2423" s="85"/>
      <c r="I2423" s="88"/>
      <c r="J2423" s="83">
        <v>2012</v>
      </c>
      <c r="K2423" s="83">
        <v>853</v>
      </c>
    </row>
    <row r="2424" spans="1:12" x14ac:dyDescent="0.25">
      <c r="B2424" s="74" t="s">
        <v>3015</v>
      </c>
      <c r="C2424" s="74" t="s">
        <v>1120</v>
      </c>
      <c r="D2424" s="83">
        <v>1975</v>
      </c>
      <c r="E2424" s="88">
        <v>14.92</v>
      </c>
      <c r="F2424" s="83" t="s">
        <v>2656</v>
      </c>
      <c r="G2424" s="83" t="s">
        <v>2640</v>
      </c>
      <c r="H2424" s="85"/>
      <c r="I2424" s="88"/>
      <c r="J2424" s="83">
        <v>2000</v>
      </c>
      <c r="K2424" s="83">
        <v>815</v>
      </c>
    </row>
    <row r="2425" spans="1:12" x14ac:dyDescent="0.25">
      <c r="B2425" s="74" t="s">
        <v>1296</v>
      </c>
      <c r="C2425" s="74" t="s">
        <v>91</v>
      </c>
      <c r="D2425" s="83">
        <v>1969</v>
      </c>
      <c r="E2425" s="88">
        <v>14.42</v>
      </c>
      <c r="F2425" s="83" t="s">
        <v>2781</v>
      </c>
      <c r="G2425" s="83" t="s">
        <v>2640</v>
      </c>
      <c r="H2425" s="85"/>
      <c r="I2425" s="88"/>
      <c r="J2425" s="83">
        <v>2002</v>
      </c>
      <c r="K2425" s="83">
        <v>815</v>
      </c>
    </row>
    <row r="2426" spans="1:12" x14ac:dyDescent="0.25">
      <c r="B2426" s="74" t="s">
        <v>2798</v>
      </c>
      <c r="C2426" s="74" t="s">
        <v>1438</v>
      </c>
      <c r="D2426" s="83"/>
      <c r="E2426" s="88">
        <v>14.27</v>
      </c>
      <c r="F2426" s="83" t="s">
        <v>2639</v>
      </c>
      <c r="G2426" s="83" t="s">
        <v>2640</v>
      </c>
      <c r="H2426" s="85"/>
      <c r="I2426" s="88"/>
      <c r="J2426" s="83">
        <v>2002</v>
      </c>
      <c r="K2426" s="83">
        <v>776</v>
      </c>
    </row>
    <row r="2427" spans="1:12" x14ac:dyDescent="0.25">
      <c r="B2427" s="74" t="s">
        <v>4264</v>
      </c>
      <c r="C2427" s="74" t="s">
        <v>4262</v>
      </c>
      <c r="D2427" s="83">
        <v>1980</v>
      </c>
      <c r="E2427" s="88">
        <v>14.24</v>
      </c>
      <c r="F2427" s="83" t="s">
        <v>2672</v>
      </c>
      <c r="G2427" s="83" t="s">
        <v>2640</v>
      </c>
      <c r="H2427" s="85"/>
      <c r="I2427" s="88"/>
      <c r="J2427" s="83">
        <v>2008</v>
      </c>
      <c r="K2427" s="83">
        <v>775</v>
      </c>
    </row>
    <row r="2428" spans="1:12" x14ac:dyDescent="0.25">
      <c r="A2428">
        <v>30</v>
      </c>
      <c r="B2428" s="74" t="s">
        <v>4266</v>
      </c>
      <c r="C2428" s="74" t="s">
        <v>4262</v>
      </c>
      <c r="D2428" s="83">
        <v>1983</v>
      </c>
      <c r="E2428" s="88">
        <v>13.35</v>
      </c>
      <c r="F2428" s="83" t="s">
        <v>2672</v>
      </c>
      <c r="G2428" s="83" t="s">
        <v>2640</v>
      </c>
      <c r="H2428" s="85"/>
      <c r="I2428" s="88"/>
      <c r="J2428" s="83">
        <v>2008</v>
      </c>
      <c r="K2428" s="83">
        <v>757</v>
      </c>
    </row>
    <row r="2429" spans="1:12" x14ac:dyDescent="0.25">
      <c r="B2429" s="74" t="s">
        <v>4265</v>
      </c>
      <c r="C2429" s="74" t="s">
        <v>4263</v>
      </c>
      <c r="D2429" s="83">
        <v>1983</v>
      </c>
      <c r="E2429" s="88">
        <v>12.81</v>
      </c>
      <c r="F2429" s="83" t="s">
        <v>2984</v>
      </c>
      <c r="G2429" s="83" t="s">
        <v>2640</v>
      </c>
      <c r="H2429" s="85"/>
      <c r="I2429" s="88"/>
      <c r="J2429" s="83">
        <v>2008</v>
      </c>
      <c r="K2429" s="83">
        <v>689</v>
      </c>
    </row>
    <row r="2430" spans="1:12" x14ac:dyDescent="0.25">
      <c r="A2430">
        <v>32</v>
      </c>
      <c r="B2430" s="74" t="s">
        <v>4267</v>
      </c>
      <c r="C2430" s="74" t="s">
        <v>2972</v>
      </c>
      <c r="D2430" s="83">
        <v>1980</v>
      </c>
      <c r="E2430" s="88">
        <v>12.59</v>
      </c>
      <c r="F2430" s="83" t="s">
        <v>2771</v>
      </c>
      <c r="G2430" s="83" t="s">
        <v>2640</v>
      </c>
      <c r="H2430" s="85"/>
      <c r="I2430" s="88"/>
      <c r="J2430" s="83">
        <v>2008</v>
      </c>
      <c r="K2430" s="83">
        <v>676</v>
      </c>
    </row>
    <row r="2432" spans="1:12" x14ac:dyDescent="0.25">
      <c r="A2432" s="77" t="s">
        <v>94</v>
      </c>
      <c r="B2432" s="78"/>
      <c r="C2432" s="78"/>
      <c r="D2432" s="81"/>
      <c r="E2432" s="81"/>
      <c r="F2432" s="81"/>
      <c r="G2432" s="81"/>
      <c r="H2432" s="81"/>
      <c r="I2432" s="87"/>
      <c r="J2432" s="81"/>
      <c r="K2432" s="81"/>
      <c r="L2432" s="78"/>
    </row>
    <row r="2433" spans="1:11" ht="6" customHeight="1" x14ac:dyDescent="0.25"/>
    <row r="2434" spans="1:11" x14ac:dyDescent="0.25">
      <c r="A2434">
        <v>1</v>
      </c>
      <c r="B2434" s="74" t="s">
        <v>1295</v>
      </c>
      <c r="C2434" s="74" t="s">
        <v>851</v>
      </c>
      <c r="D2434" s="83">
        <v>1967</v>
      </c>
      <c r="E2434" s="88">
        <v>62.46</v>
      </c>
      <c r="F2434" s="83"/>
      <c r="G2434" s="83" t="s">
        <v>2640</v>
      </c>
      <c r="H2434" s="85"/>
      <c r="I2434" s="88"/>
      <c r="J2434" s="83">
        <v>1993</v>
      </c>
      <c r="K2434" s="83">
        <v>1096</v>
      </c>
    </row>
    <row r="2435" spans="1:11" x14ac:dyDescent="0.25">
      <c r="B2435" s="74" t="s">
        <v>129</v>
      </c>
      <c r="C2435" s="74" t="s">
        <v>130</v>
      </c>
      <c r="D2435" s="83">
        <v>1964</v>
      </c>
      <c r="E2435" s="88">
        <v>61.76</v>
      </c>
      <c r="F2435" s="83" t="s">
        <v>2713</v>
      </c>
      <c r="G2435" s="83" t="s">
        <v>2640</v>
      </c>
      <c r="H2435" s="85"/>
      <c r="I2435" s="88"/>
      <c r="J2435" s="83">
        <v>1988</v>
      </c>
      <c r="K2435" s="83">
        <v>1083</v>
      </c>
    </row>
    <row r="2436" spans="1:11" x14ac:dyDescent="0.25">
      <c r="B2436" s="74" t="s">
        <v>304</v>
      </c>
      <c r="C2436" s="74" t="s">
        <v>1</v>
      </c>
      <c r="D2436" s="83">
        <v>1957</v>
      </c>
      <c r="E2436" s="88">
        <v>60.66</v>
      </c>
      <c r="F2436" s="83" t="s">
        <v>2639</v>
      </c>
      <c r="G2436" s="83" t="s">
        <v>2640</v>
      </c>
      <c r="H2436" s="85"/>
      <c r="I2436" s="88"/>
      <c r="J2436" s="83">
        <v>1990</v>
      </c>
      <c r="K2436" s="83">
        <v>1062</v>
      </c>
    </row>
    <row r="2437" spans="1:11" x14ac:dyDescent="0.25">
      <c r="B2437" t="s">
        <v>304</v>
      </c>
      <c r="C2437" t="s">
        <v>1</v>
      </c>
      <c r="D2437" s="4">
        <v>1957</v>
      </c>
      <c r="E2437" s="5">
        <v>60.28</v>
      </c>
      <c r="F2437" s="4" t="s">
        <v>2639</v>
      </c>
      <c r="G2437" s="4" t="s">
        <v>2640</v>
      </c>
      <c r="H2437" s="105"/>
      <c r="I2437" s="106"/>
      <c r="J2437" s="107">
        <v>1989</v>
      </c>
      <c r="K2437" s="107">
        <v>1055</v>
      </c>
    </row>
    <row r="2438" spans="1:11" x14ac:dyDescent="0.25">
      <c r="B2438" t="s">
        <v>304</v>
      </c>
      <c r="C2438" t="s">
        <v>1</v>
      </c>
      <c r="D2438" s="4">
        <v>1957</v>
      </c>
      <c r="E2438" s="5">
        <v>59.86</v>
      </c>
      <c r="F2438" s="4" t="s">
        <v>2639</v>
      </c>
      <c r="G2438" s="4" t="s">
        <v>2640</v>
      </c>
      <c r="H2438" s="105"/>
      <c r="I2438" s="106"/>
      <c r="J2438" s="107">
        <v>1992</v>
      </c>
      <c r="K2438" s="107">
        <v>1047</v>
      </c>
    </row>
    <row r="2439" spans="1:11" x14ac:dyDescent="0.25">
      <c r="A2439" s="28"/>
      <c r="B2439" t="s">
        <v>304</v>
      </c>
      <c r="C2439" t="s">
        <v>1</v>
      </c>
      <c r="D2439" s="4">
        <v>1957</v>
      </c>
      <c r="E2439" s="5">
        <v>59.1</v>
      </c>
      <c r="F2439" s="4" t="s">
        <v>2656</v>
      </c>
      <c r="G2439" s="4" t="s">
        <v>2640</v>
      </c>
      <c r="H2439" s="105"/>
      <c r="I2439" s="106"/>
      <c r="J2439" s="107">
        <v>1993</v>
      </c>
      <c r="K2439" s="109">
        <v>1033</v>
      </c>
    </row>
    <row r="2440" spans="1:11" x14ac:dyDescent="0.25">
      <c r="B2440" t="s">
        <v>129</v>
      </c>
      <c r="C2440" t="s">
        <v>130</v>
      </c>
      <c r="D2440" s="4">
        <v>1964</v>
      </c>
      <c r="E2440" s="5">
        <v>58.86</v>
      </c>
      <c r="F2440" s="4" t="s">
        <v>2713</v>
      </c>
      <c r="G2440" s="4" t="s">
        <v>2640</v>
      </c>
      <c r="H2440" s="105"/>
      <c r="I2440" s="106"/>
      <c r="J2440" s="107">
        <v>1989</v>
      </c>
      <c r="K2440" s="107">
        <v>1028</v>
      </c>
    </row>
    <row r="2441" spans="1:11" x14ac:dyDescent="0.25">
      <c r="B2441" s="74" t="s">
        <v>1291</v>
      </c>
      <c r="C2441" s="74" t="s">
        <v>5372</v>
      </c>
      <c r="D2441" s="83">
        <v>1968</v>
      </c>
      <c r="E2441" s="88">
        <v>58.64</v>
      </c>
      <c r="F2441" s="83" t="s">
        <v>2643</v>
      </c>
      <c r="G2441" s="83" t="s">
        <v>2640</v>
      </c>
      <c r="H2441" s="85"/>
      <c r="I2441" s="88"/>
      <c r="J2441" s="83">
        <v>1992</v>
      </c>
      <c r="K2441" s="83">
        <v>1022</v>
      </c>
    </row>
    <row r="2442" spans="1:11" x14ac:dyDescent="0.25">
      <c r="B2442" t="s">
        <v>1291</v>
      </c>
      <c r="C2442" t="s">
        <v>5372</v>
      </c>
      <c r="D2442" s="4">
        <v>1968</v>
      </c>
      <c r="E2442" s="5">
        <v>58.3</v>
      </c>
      <c r="F2442" s="4" t="s">
        <v>2643</v>
      </c>
      <c r="G2442" s="4" t="s">
        <v>2640</v>
      </c>
      <c r="H2442" s="105"/>
      <c r="I2442" s="106"/>
      <c r="J2442" s="107">
        <v>1993</v>
      </c>
      <c r="K2442" s="107">
        <v>1018</v>
      </c>
    </row>
    <row r="2443" spans="1:11" x14ac:dyDescent="0.25">
      <c r="B2443" s="74" t="s">
        <v>5373</v>
      </c>
      <c r="C2443" s="74" t="s">
        <v>5374</v>
      </c>
      <c r="D2443" s="83">
        <v>1969</v>
      </c>
      <c r="E2443" s="88">
        <v>57.82</v>
      </c>
      <c r="F2443" s="83" t="s">
        <v>2727</v>
      </c>
      <c r="G2443" s="83" t="s">
        <v>2640</v>
      </c>
      <c r="H2443" s="85"/>
      <c r="I2443" s="88"/>
      <c r="J2443" s="83">
        <v>1992</v>
      </c>
      <c r="K2443" s="83">
        <v>1009</v>
      </c>
    </row>
    <row r="2444" spans="1:11" x14ac:dyDescent="0.25">
      <c r="B2444" s="74" t="s">
        <v>510</v>
      </c>
      <c r="C2444" s="74" t="s">
        <v>1</v>
      </c>
      <c r="D2444" s="83">
        <v>1964</v>
      </c>
      <c r="E2444" s="88">
        <v>57.3</v>
      </c>
      <c r="F2444" s="83" t="s">
        <v>2639</v>
      </c>
      <c r="G2444" s="83" t="s">
        <v>2640</v>
      </c>
      <c r="H2444" s="85"/>
      <c r="I2444" s="88"/>
      <c r="J2444" s="83">
        <v>1989</v>
      </c>
      <c r="K2444" s="83">
        <v>999</v>
      </c>
    </row>
    <row r="2445" spans="1:11" x14ac:dyDescent="0.25">
      <c r="B2445" s="74" t="s">
        <v>1296</v>
      </c>
      <c r="C2445" s="74" t="s">
        <v>91</v>
      </c>
      <c r="D2445" s="83">
        <v>1969</v>
      </c>
      <c r="E2445" s="88">
        <v>56.86</v>
      </c>
      <c r="F2445" s="83" t="s">
        <v>2781</v>
      </c>
      <c r="G2445" s="83" t="s">
        <v>2640</v>
      </c>
      <c r="H2445" s="85"/>
      <c r="I2445" s="88"/>
      <c r="J2445" s="83">
        <v>1993</v>
      </c>
      <c r="K2445" s="83">
        <v>991</v>
      </c>
    </row>
    <row r="2446" spans="1:11" x14ac:dyDescent="0.25">
      <c r="A2446" s="28"/>
      <c r="B2446" t="s">
        <v>129</v>
      </c>
      <c r="C2446" t="s">
        <v>130</v>
      </c>
      <c r="D2446" s="4">
        <v>1964</v>
      </c>
      <c r="E2446" s="5">
        <v>56.78</v>
      </c>
      <c r="F2446" s="4" t="s">
        <v>2713</v>
      </c>
      <c r="G2446" s="4" t="s">
        <v>2640</v>
      </c>
      <c r="H2446" s="105"/>
      <c r="I2446" s="106"/>
      <c r="J2446" s="107">
        <v>1990</v>
      </c>
      <c r="K2446" s="109">
        <v>989</v>
      </c>
    </row>
    <row r="2447" spans="1:11" x14ac:dyDescent="0.25">
      <c r="A2447" s="28"/>
      <c r="B2447" t="s">
        <v>1296</v>
      </c>
      <c r="C2447" t="s">
        <v>1068</v>
      </c>
      <c r="D2447" s="4">
        <v>1969</v>
      </c>
      <c r="E2447" s="5">
        <v>56.76</v>
      </c>
      <c r="F2447" s="4" t="s">
        <v>2639</v>
      </c>
      <c r="G2447" s="4" t="s">
        <v>2640</v>
      </c>
      <c r="H2447" s="105"/>
      <c r="I2447" s="106"/>
      <c r="J2447" s="107">
        <v>1992</v>
      </c>
      <c r="K2447" s="109">
        <v>989</v>
      </c>
    </row>
    <row r="2448" spans="1:11" x14ac:dyDescent="0.25">
      <c r="B2448" s="74" t="s">
        <v>133</v>
      </c>
      <c r="C2448" s="74" t="s">
        <v>205</v>
      </c>
      <c r="D2448" s="83">
        <v>1953</v>
      </c>
      <c r="E2448" s="88">
        <v>55.6</v>
      </c>
      <c r="F2448" s="83" t="s">
        <v>2639</v>
      </c>
      <c r="G2448" s="83" t="s">
        <v>2640</v>
      </c>
      <c r="H2448" s="85"/>
      <c r="I2448" s="88"/>
      <c r="J2448" s="83">
        <v>1987</v>
      </c>
      <c r="K2448" s="83">
        <v>967</v>
      </c>
    </row>
    <row r="2449" spans="1:11" x14ac:dyDescent="0.25">
      <c r="B2449" s="74" t="s">
        <v>131</v>
      </c>
      <c r="C2449" s="74" t="s">
        <v>132</v>
      </c>
      <c r="D2449" s="83">
        <v>1963</v>
      </c>
      <c r="E2449" s="88">
        <v>54.72</v>
      </c>
      <c r="F2449" s="83" t="s">
        <v>2672</v>
      </c>
      <c r="G2449" s="83" t="s">
        <v>2640</v>
      </c>
      <c r="H2449" s="85"/>
      <c r="I2449" s="88"/>
      <c r="J2449" s="83">
        <v>1988</v>
      </c>
      <c r="K2449" s="83">
        <v>950</v>
      </c>
    </row>
    <row r="2450" spans="1:11" x14ac:dyDescent="0.25">
      <c r="A2450">
        <v>10</v>
      </c>
      <c r="B2450" s="74" t="s">
        <v>1233</v>
      </c>
      <c r="C2450" s="74" t="s">
        <v>280</v>
      </c>
      <c r="D2450" s="83">
        <v>1970</v>
      </c>
      <c r="E2450" s="88">
        <v>54.6</v>
      </c>
      <c r="F2450" s="83" t="s">
        <v>2639</v>
      </c>
      <c r="G2450" s="83" t="s">
        <v>2640</v>
      </c>
      <c r="H2450" s="85"/>
      <c r="I2450" s="88"/>
      <c r="J2450" s="83">
        <v>1993</v>
      </c>
      <c r="K2450" s="83">
        <v>948</v>
      </c>
    </row>
    <row r="2451" spans="1:11" x14ac:dyDescent="0.25">
      <c r="B2451" s="74" t="s">
        <v>5375</v>
      </c>
      <c r="C2451" s="74" t="s">
        <v>142</v>
      </c>
      <c r="D2451" s="83">
        <v>1968</v>
      </c>
      <c r="E2451" s="88">
        <v>54.18</v>
      </c>
      <c r="F2451" s="83" t="s">
        <v>2859</v>
      </c>
      <c r="G2451" s="83" t="s">
        <v>2640</v>
      </c>
      <c r="H2451" s="85"/>
      <c r="I2451" s="88"/>
      <c r="J2451" s="83">
        <v>1992</v>
      </c>
      <c r="K2451" s="83">
        <v>940</v>
      </c>
    </row>
    <row r="2452" spans="1:11" x14ac:dyDescent="0.25">
      <c r="B2452" t="s">
        <v>133</v>
      </c>
      <c r="C2452" t="s">
        <v>30</v>
      </c>
      <c r="D2452" s="4">
        <v>1953</v>
      </c>
      <c r="E2452" s="5">
        <v>54.1</v>
      </c>
      <c r="F2452" s="4" t="s">
        <v>2639</v>
      </c>
      <c r="G2452" s="4" t="s">
        <v>2640</v>
      </c>
      <c r="H2452" s="105"/>
      <c r="I2452" s="106"/>
      <c r="J2452" s="107">
        <v>1990</v>
      </c>
      <c r="K2452" s="107">
        <v>939</v>
      </c>
    </row>
    <row r="2453" spans="1:11" x14ac:dyDescent="0.25">
      <c r="B2453" t="s">
        <v>133</v>
      </c>
      <c r="C2453" t="s">
        <v>30</v>
      </c>
      <c r="D2453" s="4">
        <v>1953</v>
      </c>
      <c r="E2453" s="5">
        <v>53.44</v>
      </c>
      <c r="F2453" s="4" t="s">
        <v>2639</v>
      </c>
      <c r="G2453" s="4" t="s">
        <v>2640</v>
      </c>
      <c r="H2453" s="105"/>
      <c r="I2453" s="106"/>
      <c r="J2453" s="107">
        <v>1988</v>
      </c>
      <c r="K2453" s="107">
        <v>926</v>
      </c>
    </row>
    <row r="2454" spans="1:11" x14ac:dyDescent="0.25">
      <c r="B2454" s="74" t="s">
        <v>511</v>
      </c>
      <c r="C2454" s="74" t="s">
        <v>512</v>
      </c>
      <c r="D2454" s="83">
        <v>1962</v>
      </c>
      <c r="E2454" s="88">
        <v>53.14</v>
      </c>
      <c r="F2454" s="83" t="s">
        <v>2942</v>
      </c>
      <c r="G2454" s="83" t="s">
        <v>2640</v>
      </c>
      <c r="H2454" s="85"/>
      <c r="I2454" s="88"/>
      <c r="J2454" s="83">
        <v>1989</v>
      </c>
      <c r="K2454" s="83">
        <v>921</v>
      </c>
    </row>
    <row r="2455" spans="1:11" x14ac:dyDescent="0.25">
      <c r="B2455" s="74" t="s">
        <v>235</v>
      </c>
      <c r="C2455" s="74" t="s">
        <v>273</v>
      </c>
      <c r="D2455" s="83">
        <v>1957</v>
      </c>
      <c r="E2455" s="88">
        <v>52.88</v>
      </c>
      <c r="F2455" s="83" t="s">
        <v>2942</v>
      </c>
      <c r="G2455" s="83" t="s">
        <v>2640</v>
      </c>
      <c r="H2455" s="85"/>
      <c r="I2455" s="88"/>
      <c r="J2455" s="83">
        <v>1988</v>
      </c>
      <c r="K2455" s="83">
        <v>916</v>
      </c>
    </row>
    <row r="2456" spans="1:11" x14ac:dyDescent="0.25">
      <c r="A2456" s="28"/>
      <c r="B2456" t="s">
        <v>235</v>
      </c>
      <c r="C2456" t="s">
        <v>273</v>
      </c>
      <c r="D2456" s="4">
        <v>1957</v>
      </c>
      <c r="E2456" s="5">
        <v>52.78</v>
      </c>
      <c r="F2456" s="4" t="s">
        <v>2942</v>
      </c>
      <c r="G2456" s="4" t="s">
        <v>2640</v>
      </c>
      <c r="H2456" s="107"/>
      <c r="I2456" s="106"/>
      <c r="J2456" s="107">
        <v>1990</v>
      </c>
      <c r="K2456" s="109">
        <v>914</v>
      </c>
    </row>
    <row r="2457" spans="1:11" x14ac:dyDescent="0.25">
      <c r="A2457" s="28"/>
      <c r="B2457" t="s">
        <v>513</v>
      </c>
      <c r="C2457" t="s">
        <v>30</v>
      </c>
      <c r="D2457" s="4">
        <v>1968</v>
      </c>
      <c r="E2457" s="5">
        <v>52.5</v>
      </c>
      <c r="F2457" s="4" t="s">
        <v>2639</v>
      </c>
      <c r="G2457" s="4" t="s">
        <v>2657</v>
      </c>
      <c r="H2457" s="107"/>
      <c r="I2457" s="106"/>
      <c r="J2457" s="107">
        <v>1989</v>
      </c>
      <c r="K2457" s="109">
        <v>909</v>
      </c>
    </row>
    <row r="2458" spans="1:11" x14ac:dyDescent="0.25">
      <c r="B2458" s="74" t="s">
        <v>134</v>
      </c>
      <c r="C2458" s="74" t="s">
        <v>136</v>
      </c>
      <c r="D2458" s="83">
        <v>1955</v>
      </c>
      <c r="E2458" s="88">
        <v>52.36</v>
      </c>
      <c r="F2458" s="83" t="s">
        <v>2639</v>
      </c>
      <c r="G2458" s="83" t="s">
        <v>2640</v>
      </c>
      <c r="H2458" s="85"/>
      <c r="I2458" s="88"/>
      <c r="J2458" s="83">
        <v>1988</v>
      </c>
      <c r="K2458" s="83">
        <v>906</v>
      </c>
    </row>
    <row r="2459" spans="1:11" x14ac:dyDescent="0.25">
      <c r="B2459" t="s">
        <v>133</v>
      </c>
      <c r="C2459" t="s">
        <v>30</v>
      </c>
      <c r="D2459" s="4">
        <v>1953</v>
      </c>
      <c r="E2459" s="5">
        <v>51.9</v>
      </c>
      <c r="F2459" s="4" t="s">
        <v>2639</v>
      </c>
      <c r="G2459" s="4" t="s">
        <v>2640</v>
      </c>
      <c r="H2459" s="105"/>
      <c r="I2459" s="106"/>
      <c r="J2459" s="107">
        <v>1993</v>
      </c>
      <c r="K2459" s="107">
        <v>897</v>
      </c>
    </row>
    <row r="2460" spans="1:11" x14ac:dyDescent="0.25">
      <c r="B2460" s="74" t="s">
        <v>236</v>
      </c>
      <c r="C2460" s="74" t="s">
        <v>237</v>
      </c>
      <c r="D2460" s="83">
        <v>1966</v>
      </c>
      <c r="E2460" s="88">
        <v>51.86</v>
      </c>
      <c r="F2460" s="83" t="s">
        <v>2942</v>
      </c>
      <c r="G2460" s="83" t="s">
        <v>2640</v>
      </c>
      <c r="H2460" s="85"/>
      <c r="I2460" s="88"/>
      <c r="J2460" s="83">
        <v>1988</v>
      </c>
      <c r="K2460" s="83">
        <v>896</v>
      </c>
    </row>
    <row r="2461" spans="1:11" x14ac:dyDescent="0.25">
      <c r="B2461" s="74" t="s">
        <v>1233</v>
      </c>
      <c r="C2461" s="74" t="s">
        <v>158</v>
      </c>
      <c r="D2461" s="83">
        <v>1970</v>
      </c>
      <c r="E2461" s="88">
        <v>51.66</v>
      </c>
      <c r="F2461" s="83" t="s">
        <v>2639</v>
      </c>
      <c r="G2461" s="83" t="s">
        <v>2640</v>
      </c>
      <c r="H2461" s="85"/>
      <c r="I2461" s="88"/>
      <c r="J2461" s="83">
        <v>1992</v>
      </c>
      <c r="K2461" s="83">
        <v>893</v>
      </c>
    </row>
    <row r="2462" spans="1:11" x14ac:dyDescent="0.25">
      <c r="A2462" s="28"/>
      <c r="B2462" t="s">
        <v>236</v>
      </c>
      <c r="C2462" t="s">
        <v>305</v>
      </c>
      <c r="D2462" s="4">
        <v>1966</v>
      </c>
      <c r="E2462" s="5">
        <v>51.62</v>
      </c>
      <c r="F2462" s="4" t="s">
        <v>2639</v>
      </c>
      <c r="G2462" s="4" t="s">
        <v>2640</v>
      </c>
      <c r="H2462" s="107"/>
      <c r="I2462" s="106"/>
      <c r="J2462" s="107">
        <v>1989</v>
      </c>
      <c r="K2462" s="109">
        <v>892</v>
      </c>
    </row>
    <row r="2463" spans="1:11" x14ac:dyDescent="0.25">
      <c r="A2463" s="28"/>
      <c r="B2463" t="s">
        <v>1296</v>
      </c>
      <c r="C2463" t="s">
        <v>1</v>
      </c>
      <c r="D2463" s="4">
        <v>1969</v>
      </c>
      <c r="E2463" s="5">
        <v>51.32</v>
      </c>
      <c r="F2463" s="4" t="s">
        <v>2639</v>
      </c>
      <c r="G2463" s="4" t="s">
        <v>2657</v>
      </c>
      <c r="H2463" s="107"/>
      <c r="I2463" s="106"/>
      <c r="J2463" s="107">
        <v>1990</v>
      </c>
      <c r="K2463" s="109">
        <v>886</v>
      </c>
    </row>
    <row r="2464" spans="1:11" x14ac:dyDescent="0.25">
      <c r="A2464" s="28"/>
      <c r="B2464" t="s">
        <v>235</v>
      </c>
      <c r="C2464" t="s">
        <v>273</v>
      </c>
      <c r="D2464" s="4">
        <v>1957</v>
      </c>
      <c r="E2464" s="5">
        <v>51.06</v>
      </c>
      <c r="F2464" s="4" t="s">
        <v>2942</v>
      </c>
      <c r="G2464" s="4" t="s">
        <v>2640</v>
      </c>
      <c r="H2464" s="107"/>
      <c r="I2464" s="106"/>
      <c r="J2464" s="107">
        <v>1989</v>
      </c>
      <c r="K2464" s="109">
        <v>881</v>
      </c>
    </row>
    <row r="2465" spans="1:12" x14ac:dyDescent="0.25">
      <c r="B2465" t="s">
        <v>236</v>
      </c>
      <c r="C2465" t="s">
        <v>2830</v>
      </c>
      <c r="D2465" s="4">
        <v>1966</v>
      </c>
      <c r="E2465" s="5">
        <v>50.94</v>
      </c>
      <c r="F2465" s="4" t="s">
        <v>2639</v>
      </c>
      <c r="G2465" s="4" t="s">
        <v>2640</v>
      </c>
      <c r="H2465" s="107"/>
      <c r="I2465" s="106"/>
      <c r="J2465" s="107">
        <v>1990</v>
      </c>
      <c r="K2465" s="107">
        <v>879</v>
      </c>
    </row>
    <row r="2466" spans="1:12" x14ac:dyDescent="0.25">
      <c r="A2466" s="28"/>
      <c r="B2466" t="s">
        <v>513</v>
      </c>
      <c r="C2466" t="s">
        <v>30</v>
      </c>
      <c r="D2466" s="4">
        <v>1968</v>
      </c>
      <c r="E2466" s="5">
        <v>49.18</v>
      </c>
      <c r="F2466" s="4" t="s">
        <v>2639</v>
      </c>
      <c r="G2466" s="4" t="s">
        <v>2657</v>
      </c>
      <c r="H2466" s="107"/>
      <c r="I2466" s="106"/>
      <c r="J2466" s="107">
        <v>1990</v>
      </c>
      <c r="K2466" s="109">
        <v>846</v>
      </c>
    </row>
    <row r="2467" spans="1:12" x14ac:dyDescent="0.25">
      <c r="B2467" s="74" t="s">
        <v>98</v>
      </c>
      <c r="C2467" s="74" t="s">
        <v>115</v>
      </c>
      <c r="D2467" s="83">
        <v>1963</v>
      </c>
      <c r="E2467" s="88">
        <v>48.74</v>
      </c>
      <c r="F2467" s="83" t="s">
        <v>2942</v>
      </c>
      <c r="G2467" s="83" t="s">
        <v>2640</v>
      </c>
      <c r="H2467" s="85"/>
      <c r="I2467" s="88"/>
      <c r="J2467" s="83">
        <v>1991</v>
      </c>
      <c r="K2467" s="83">
        <v>838</v>
      </c>
    </row>
    <row r="2468" spans="1:12" x14ac:dyDescent="0.25">
      <c r="B2468" s="74" t="s">
        <v>238</v>
      </c>
      <c r="C2468" s="74" t="s">
        <v>135</v>
      </c>
      <c r="D2468" s="83">
        <v>1966</v>
      </c>
      <c r="E2468" s="88">
        <v>48.24</v>
      </c>
      <c r="F2468" s="83" t="s">
        <v>2639</v>
      </c>
      <c r="G2468" s="83" t="s">
        <v>2640</v>
      </c>
      <c r="H2468" s="85"/>
      <c r="I2468" s="88"/>
      <c r="J2468" s="83">
        <v>1988</v>
      </c>
      <c r="K2468" s="83">
        <v>828</v>
      </c>
    </row>
    <row r="2469" spans="1:12" x14ac:dyDescent="0.25">
      <c r="B2469" s="74" t="s">
        <v>206</v>
      </c>
      <c r="C2469" s="74" t="s">
        <v>55</v>
      </c>
      <c r="D2469" s="83">
        <v>1965</v>
      </c>
      <c r="E2469" s="88">
        <v>48.12</v>
      </c>
      <c r="F2469" s="83" t="s">
        <v>2656</v>
      </c>
      <c r="G2469" s="83" t="s">
        <v>2640</v>
      </c>
      <c r="H2469" s="85"/>
      <c r="I2469" s="88"/>
      <c r="J2469" s="83">
        <v>1987</v>
      </c>
      <c r="K2469" s="83">
        <v>826</v>
      </c>
    </row>
    <row r="2470" spans="1:12" x14ac:dyDescent="0.25">
      <c r="A2470" s="28"/>
      <c r="B2470" t="s">
        <v>131</v>
      </c>
      <c r="C2470" t="s">
        <v>132</v>
      </c>
      <c r="D2470" s="4">
        <v>1963</v>
      </c>
      <c r="E2470" s="5">
        <v>47.94</v>
      </c>
      <c r="F2470" s="4" t="s">
        <v>2672</v>
      </c>
      <c r="G2470" s="4" t="s">
        <v>2640</v>
      </c>
      <c r="H2470" s="105"/>
      <c r="I2470" s="106"/>
      <c r="J2470" s="107">
        <v>1989</v>
      </c>
      <c r="K2470" s="109">
        <v>823</v>
      </c>
    </row>
    <row r="2471" spans="1:12" x14ac:dyDescent="0.25">
      <c r="A2471" s="28"/>
      <c r="B2471" t="s">
        <v>206</v>
      </c>
      <c r="C2471" t="s">
        <v>55</v>
      </c>
      <c r="D2471" s="4">
        <v>1965</v>
      </c>
      <c r="E2471" s="5">
        <v>46.2</v>
      </c>
      <c r="F2471" s="4" t="s">
        <v>2656</v>
      </c>
      <c r="G2471" s="4" t="s">
        <v>2640</v>
      </c>
      <c r="H2471" s="105"/>
      <c r="I2471" s="106"/>
      <c r="J2471" s="107">
        <v>1988</v>
      </c>
      <c r="K2471" s="109">
        <v>790</v>
      </c>
    </row>
    <row r="2472" spans="1:12" x14ac:dyDescent="0.25">
      <c r="A2472">
        <v>20</v>
      </c>
      <c r="B2472" s="74" t="s">
        <v>853</v>
      </c>
      <c r="C2472" s="74" t="s">
        <v>852</v>
      </c>
      <c r="D2472" s="83">
        <v>1969</v>
      </c>
      <c r="E2472" s="88">
        <v>44.08</v>
      </c>
      <c r="F2472" s="83"/>
      <c r="G2472" s="83" t="s">
        <v>2657</v>
      </c>
      <c r="H2472" s="85"/>
      <c r="I2472" s="88"/>
      <c r="J2472" s="83">
        <v>1991</v>
      </c>
      <c r="K2472" s="83">
        <v>750</v>
      </c>
    </row>
    <row r="2473" spans="1:12" x14ac:dyDescent="0.25">
      <c r="B2473" s="74" t="s">
        <v>63</v>
      </c>
      <c r="C2473" s="74" t="s">
        <v>55</v>
      </c>
      <c r="D2473" s="83">
        <v>1962</v>
      </c>
      <c r="E2473" s="88">
        <v>43.96</v>
      </c>
      <c r="F2473" s="83" t="s">
        <v>2656</v>
      </c>
      <c r="G2473" s="83" t="s">
        <v>2640</v>
      </c>
      <c r="H2473" s="85"/>
      <c r="I2473" s="88"/>
      <c r="J2473" s="83">
        <v>1991</v>
      </c>
      <c r="K2473" s="83">
        <v>748</v>
      </c>
    </row>
    <row r="2474" spans="1:12" x14ac:dyDescent="0.25">
      <c r="A2474" s="28"/>
      <c r="B2474" t="s">
        <v>63</v>
      </c>
      <c r="C2474" t="s">
        <v>55</v>
      </c>
      <c r="D2474" s="4">
        <v>1962</v>
      </c>
      <c r="E2474" s="5">
        <v>41.12</v>
      </c>
      <c r="F2474" s="6" t="s">
        <v>2656</v>
      </c>
      <c r="G2474" s="4" t="s">
        <v>2640</v>
      </c>
      <c r="H2474" s="105"/>
      <c r="I2474" s="106"/>
      <c r="J2474" s="107">
        <v>1987</v>
      </c>
      <c r="K2474" s="109">
        <v>695</v>
      </c>
    </row>
    <row r="2475" spans="1:12" x14ac:dyDescent="0.25">
      <c r="B2475" s="74" t="s">
        <v>854</v>
      </c>
      <c r="C2475" s="74" t="s">
        <v>851</v>
      </c>
      <c r="D2475" s="83">
        <v>1967</v>
      </c>
      <c r="E2475" s="88">
        <v>41</v>
      </c>
      <c r="F2475" s="83"/>
      <c r="G2475" s="83" t="s">
        <v>2640</v>
      </c>
      <c r="H2475" s="85"/>
      <c r="I2475" s="88"/>
      <c r="J2475" s="83">
        <v>1991</v>
      </c>
      <c r="K2475" s="83">
        <v>693</v>
      </c>
    </row>
    <row r="2476" spans="1:12" x14ac:dyDescent="0.25">
      <c r="B2476" s="74" t="s">
        <v>207</v>
      </c>
      <c r="C2476" s="74" t="s">
        <v>55</v>
      </c>
      <c r="D2476" s="83">
        <v>1958</v>
      </c>
      <c r="E2476" s="88">
        <v>40.68</v>
      </c>
      <c r="F2476" s="83" t="s">
        <v>2656</v>
      </c>
      <c r="G2476" s="83" t="s">
        <v>2640</v>
      </c>
      <c r="H2476" s="85"/>
      <c r="I2476" s="88"/>
      <c r="J2476" s="83">
        <v>1987</v>
      </c>
      <c r="K2476" s="83">
        <v>687</v>
      </c>
    </row>
    <row r="2477" spans="1:12" x14ac:dyDescent="0.25">
      <c r="A2477">
        <v>24</v>
      </c>
      <c r="B2477" s="74" t="s">
        <v>5476</v>
      </c>
      <c r="C2477" s="74" t="s">
        <v>55</v>
      </c>
      <c r="D2477" s="83">
        <v>1966</v>
      </c>
      <c r="E2477" s="88">
        <v>38.22</v>
      </c>
      <c r="F2477" s="83" t="s">
        <v>2656</v>
      </c>
      <c r="G2477" s="83" t="s">
        <v>2657</v>
      </c>
      <c r="H2477" s="85"/>
      <c r="I2477" s="88"/>
      <c r="J2477" s="83">
        <v>1987</v>
      </c>
      <c r="K2477" s="83">
        <v>641</v>
      </c>
    </row>
    <row r="2479" spans="1:12" x14ac:dyDescent="0.25">
      <c r="A2479" s="77" t="s">
        <v>1515</v>
      </c>
      <c r="B2479" s="78"/>
      <c r="C2479" s="78"/>
      <c r="D2479" s="81"/>
      <c r="E2479" s="81"/>
      <c r="F2479" s="81"/>
      <c r="G2479" s="81"/>
      <c r="H2479" s="81"/>
      <c r="I2479" s="87"/>
      <c r="J2479" s="81"/>
      <c r="K2479" s="81"/>
      <c r="L2479" s="78"/>
    </row>
    <row r="2480" spans="1:12" ht="4.5" customHeight="1" x14ac:dyDescent="0.25"/>
    <row r="2481" spans="1:11" x14ac:dyDescent="0.25">
      <c r="A2481">
        <v>1</v>
      </c>
      <c r="B2481" s="74" t="s">
        <v>1530</v>
      </c>
      <c r="C2481" s="74" t="s">
        <v>512</v>
      </c>
      <c r="D2481" s="83">
        <v>1962</v>
      </c>
      <c r="E2481" s="88">
        <v>77.86</v>
      </c>
      <c r="F2481" s="83"/>
      <c r="G2481" s="83" t="s">
        <v>2640</v>
      </c>
      <c r="H2481" s="85"/>
      <c r="I2481" s="88"/>
      <c r="J2481" s="83">
        <v>1997</v>
      </c>
      <c r="K2481" s="83">
        <v>1145</v>
      </c>
    </row>
    <row r="2482" spans="1:11" x14ac:dyDescent="0.25">
      <c r="B2482" s="74" t="s">
        <v>1745</v>
      </c>
      <c r="C2482" s="74" t="s">
        <v>1746</v>
      </c>
      <c r="D2482" s="83">
        <v>1967</v>
      </c>
      <c r="E2482" s="88">
        <v>77.64</v>
      </c>
      <c r="F2482" s="83"/>
      <c r="G2482" s="83" t="s">
        <v>2640</v>
      </c>
      <c r="H2482" s="85"/>
      <c r="I2482" s="88"/>
      <c r="J2482" s="83">
        <v>1997</v>
      </c>
      <c r="K2482" s="83">
        <v>1142</v>
      </c>
    </row>
    <row r="2483" spans="1:11" x14ac:dyDescent="0.25">
      <c r="B2483" s="74" t="s">
        <v>2220</v>
      </c>
      <c r="C2483" s="74" t="s">
        <v>851</v>
      </c>
      <c r="D2483" s="83"/>
      <c r="E2483" s="88">
        <v>77.209999999999994</v>
      </c>
      <c r="F2483" s="83"/>
      <c r="G2483" s="83"/>
      <c r="H2483" s="85"/>
      <c r="I2483" s="88"/>
      <c r="J2483" s="83">
        <v>1998</v>
      </c>
      <c r="K2483" s="83">
        <v>1135</v>
      </c>
    </row>
    <row r="2484" spans="1:11" x14ac:dyDescent="0.25">
      <c r="B2484" s="74" t="s">
        <v>4818</v>
      </c>
      <c r="C2484" s="74" t="s">
        <v>1224</v>
      </c>
      <c r="D2484" s="83">
        <v>1984</v>
      </c>
      <c r="E2484" s="88">
        <v>77.02</v>
      </c>
      <c r="F2484" s="83"/>
      <c r="G2484" s="83" t="s">
        <v>2640</v>
      </c>
      <c r="H2484" s="85"/>
      <c r="I2484" s="88"/>
      <c r="J2484" s="83">
        <v>2011</v>
      </c>
      <c r="K2484" s="83">
        <v>1132</v>
      </c>
    </row>
    <row r="2485" spans="1:11" x14ac:dyDescent="0.25">
      <c r="B2485" s="74" t="s">
        <v>3798</v>
      </c>
      <c r="C2485" s="74" t="s">
        <v>1138</v>
      </c>
      <c r="D2485" s="83">
        <v>1978</v>
      </c>
      <c r="E2485" s="88">
        <v>76.95</v>
      </c>
      <c r="F2485" s="83"/>
      <c r="G2485" s="83" t="s">
        <v>2640</v>
      </c>
      <c r="H2485" s="85"/>
      <c r="I2485" s="88"/>
      <c r="J2485" s="83">
        <v>2007</v>
      </c>
      <c r="K2485" s="83">
        <v>1131</v>
      </c>
    </row>
    <row r="2486" spans="1:11" x14ac:dyDescent="0.25">
      <c r="A2486" s="28"/>
      <c r="B2486" t="s">
        <v>1530</v>
      </c>
      <c r="C2486" t="s">
        <v>2830</v>
      </c>
      <c r="D2486" s="4">
        <v>1969</v>
      </c>
      <c r="E2486" s="5">
        <v>76.819999999999993</v>
      </c>
      <c r="F2486" s="4" t="s">
        <v>2639</v>
      </c>
      <c r="G2486" s="4" t="s">
        <v>2640</v>
      </c>
      <c r="H2486" s="105"/>
      <c r="I2486" s="106"/>
      <c r="J2486" s="107">
        <v>1996</v>
      </c>
      <c r="K2486" s="141">
        <v>1129</v>
      </c>
    </row>
    <row r="2487" spans="1:11" x14ac:dyDescent="0.25">
      <c r="B2487" s="74" t="s">
        <v>5899</v>
      </c>
      <c r="C2487" s="74" t="s">
        <v>4210</v>
      </c>
      <c r="D2487" s="83">
        <v>1992</v>
      </c>
      <c r="E2487" s="88">
        <v>76.819999999999993</v>
      </c>
      <c r="F2487" s="83" t="s">
        <v>2688</v>
      </c>
      <c r="G2487" s="83" t="s">
        <v>2657</v>
      </c>
      <c r="H2487" s="85"/>
      <c r="I2487" s="88"/>
      <c r="J2487" s="83">
        <v>2014</v>
      </c>
      <c r="K2487" s="83">
        <v>1129</v>
      </c>
    </row>
    <row r="2488" spans="1:11" x14ac:dyDescent="0.25">
      <c r="B2488" s="74" t="s">
        <v>4648</v>
      </c>
      <c r="C2488" s="74" t="s">
        <v>1111</v>
      </c>
      <c r="D2488" s="83">
        <v>1980</v>
      </c>
      <c r="E2488" s="88">
        <v>76.709999999999994</v>
      </c>
      <c r="F2488" s="83"/>
      <c r="G2488" s="83" t="s">
        <v>2640</v>
      </c>
      <c r="H2488" s="85"/>
      <c r="I2488" s="88"/>
      <c r="J2488" s="83">
        <v>2010</v>
      </c>
      <c r="K2488" s="83">
        <v>1127</v>
      </c>
    </row>
    <row r="2489" spans="1:11" x14ac:dyDescent="0.25">
      <c r="B2489" s="74" t="s">
        <v>1531</v>
      </c>
      <c r="C2489" s="74" t="s">
        <v>5535</v>
      </c>
      <c r="D2489" s="83">
        <v>1970</v>
      </c>
      <c r="E2489" s="88">
        <v>76.58</v>
      </c>
      <c r="F2489" s="83" t="s">
        <v>2691</v>
      </c>
      <c r="G2489" s="83" t="s">
        <v>2640</v>
      </c>
      <c r="H2489" s="85"/>
      <c r="I2489" s="88"/>
      <c r="J2489" s="83">
        <v>1998</v>
      </c>
      <c r="K2489" s="83">
        <v>1125</v>
      </c>
    </row>
    <row r="2490" spans="1:11" x14ac:dyDescent="0.25">
      <c r="B2490" s="74" t="s">
        <v>3774</v>
      </c>
      <c r="C2490" s="74" t="s">
        <v>1120</v>
      </c>
      <c r="D2490" s="83">
        <v>1983</v>
      </c>
      <c r="E2490" s="88">
        <v>76.55</v>
      </c>
      <c r="F2490" s="83" t="s">
        <v>2656</v>
      </c>
      <c r="G2490" s="83" t="s">
        <v>2640</v>
      </c>
      <c r="H2490" s="85"/>
      <c r="I2490" s="88"/>
      <c r="J2490" s="83">
        <v>2010</v>
      </c>
      <c r="K2490" s="83">
        <v>1125</v>
      </c>
    </row>
    <row r="2491" spans="1:11" x14ac:dyDescent="0.25">
      <c r="A2491">
        <v>10</v>
      </c>
      <c r="B2491" s="74" t="s">
        <v>4651</v>
      </c>
      <c r="C2491" s="74" t="s">
        <v>1019</v>
      </c>
      <c r="D2491" s="83">
        <v>1976</v>
      </c>
      <c r="E2491" s="88">
        <v>76.42</v>
      </c>
      <c r="F2491" s="83"/>
      <c r="G2491" s="83" t="s">
        <v>2640</v>
      </c>
      <c r="H2491" s="85"/>
      <c r="I2491" s="88"/>
      <c r="J2491" s="83">
        <v>2010</v>
      </c>
      <c r="K2491" s="83">
        <v>1122</v>
      </c>
    </row>
    <row r="2492" spans="1:11" x14ac:dyDescent="0.25">
      <c r="A2492" s="28"/>
      <c r="B2492" t="s">
        <v>4818</v>
      </c>
      <c r="C2492" t="s">
        <v>1224</v>
      </c>
      <c r="D2492" s="4">
        <v>1984</v>
      </c>
      <c r="E2492" s="5">
        <v>75.86</v>
      </c>
      <c r="G2492" s="4" t="s">
        <v>2640</v>
      </c>
      <c r="H2492" s="105"/>
      <c r="I2492" s="106"/>
      <c r="J2492" s="107">
        <v>204</v>
      </c>
      <c r="K2492" s="141">
        <v>1114</v>
      </c>
    </row>
    <row r="2493" spans="1:11" x14ac:dyDescent="0.25">
      <c r="B2493" s="74" t="s">
        <v>4819</v>
      </c>
      <c r="C2493" s="74" t="s">
        <v>1224</v>
      </c>
      <c r="D2493" s="83">
        <v>1987</v>
      </c>
      <c r="E2493" s="88">
        <v>75.709999999999994</v>
      </c>
      <c r="F2493" s="83"/>
      <c r="G2493" s="83" t="s">
        <v>2640</v>
      </c>
      <c r="H2493" s="85"/>
      <c r="I2493" s="88"/>
      <c r="J2493" s="83">
        <v>2011</v>
      </c>
      <c r="K2493" s="83">
        <v>1111</v>
      </c>
    </row>
    <row r="2494" spans="1:11" x14ac:dyDescent="0.25">
      <c r="A2494" s="28"/>
      <c r="B2494" t="s">
        <v>1530</v>
      </c>
      <c r="C2494" t="s">
        <v>2830</v>
      </c>
      <c r="D2494" s="4">
        <v>1969</v>
      </c>
      <c r="E2494" s="5">
        <v>75.7</v>
      </c>
      <c r="F2494" s="4" t="s">
        <v>2639</v>
      </c>
      <c r="G2494" s="4" t="s">
        <v>2640</v>
      </c>
      <c r="H2494" s="105"/>
      <c r="I2494" s="106"/>
      <c r="J2494" s="107">
        <v>1998</v>
      </c>
      <c r="K2494" s="145">
        <v>1111</v>
      </c>
    </row>
    <row r="2495" spans="1:11" x14ac:dyDescent="0.25">
      <c r="B2495" s="74" t="s">
        <v>3799</v>
      </c>
      <c r="C2495" s="74" t="s">
        <v>3773</v>
      </c>
      <c r="D2495" s="83">
        <v>1975</v>
      </c>
      <c r="E2495" s="88">
        <v>75.150000000000006</v>
      </c>
      <c r="F2495" s="83"/>
      <c r="G2495" s="83" t="s">
        <v>2640</v>
      </c>
      <c r="H2495" s="85"/>
      <c r="I2495" s="88"/>
      <c r="J2495" s="83">
        <v>2007</v>
      </c>
      <c r="K2495" s="83">
        <v>1102</v>
      </c>
    </row>
    <row r="2496" spans="1:11" x14ac:dyDescent="0.25">
      <c r="B2496" s="74" t="s">
        <v>5900</v>
      </c>
      <c r="C2496" s="74" t="s">
        <v>2222</v>
      </c>
      <c r="D2496" s="83">
        <v>1985</v>
      </c>
      <c r="E2496" s="88">
        <v>74.77</v>
      </c>
      <c r="F2496" s="83"/>
      <c r="G2496" s="83" t="s">
        <v>2640</v>
      </c>
      <c r="H2496" s="85"/>
      <c r="I2496" s="88"/>
      <c r="J2496" s="83">
        <v>2014</v>
      </c>
      <c r="K2496" s="83">
        <v>1096</v>
      </c>
    </row>
    <row r="2497" spans="1:11" x14ac:dyDescent="0.25">
      <c r="A2497" s="28"/>
      <c r="B2497" t="s">
        <v>5901</v>
      </c>
      <c r="C2497" t="s">
        <v>1224</v>
      </c>
      <c r="D2497" s="4">
        <v>1987</v>
      </c>
      <c r="E2497" s="5">
        <v>74.650000000000006</v>
      </c>
      <c r="G2497" s="4" t="s">
        <v>2640</v>
      </c>
      <c r="H2497" s="105"/>
      <c r="I2497" s="106"/>
      <c r="J2497" s="107">
        <v>2014</v>
      </c>
      <c r="K2497" s="141">
        <v>1095</v>
      </c>
    </row>
    <row r="2498" spans="1:11" x14ac:dyDescent="0.25">
      <c r="A2498" s="28"/>
      <c r="B2498" t="s">
        <v>1531</v>
      </c>
      <c r="C2498" t="s">
        <v>5449</v>
      </c>
      <c r="D2498" s="4">
        <v>1970</v>
      </c>
      <c r="E2498" s="5">
        <v>74.56</v>
      </c>
      <c r="G2498" s="4" t="s">
        <v>2640</v>
      </c>
      <c r="H2498" s="105"/>
      <c r="I2498" s="106"/>
      <c r="J2498" s="107">
        <v>1996</v>
      </c>
      <c r="K2498" s="141">
        <v>1093</v>
      </c>
    </row>
    <row r="2499" spans="1:11" x14ac:dyDescent="0.25">
      <c r="B2499" s="74" t="s">
        <v>5902</v>
      </c>
      <c r="C2499" s="74" t="s">
        <v>5903</v>
      </c>
      <c r="D2499" s="83">
        <v>1982</v>
      </c>
      <c r="E2499" s="88">
        <v>74.209999999999994</v>
      </c>
      <c r="F2499" s="83" t="s">
        <v>2688</v>
      </c>
      <c r="G2499" s="83" t="s">
        <v>2640</v>
      </c>
      <c r="H2499" s="85"/>
      <c r="I2499" s="88"/>
      <c r="J2499" s="83"/>
      <c r="K2499" s="83">
        <v>1088</v>
      </c>
    </row>
    <row r="2500" spans="1:11" x14ac:dyDescent="0.25">
      <c r="B2500" s="74" t="s">
        <v>2128</v>
      </c>
      <c r="C2500" s="74" t="s">
        <v>91</v>
      </c>
      <c r="D2500" s="83">
        <v>1973</v>
      </c>
      <c r="E2500" s="88">
        <v>74.17</v>
      </c>
      <c r="F2500" s="83" t="s">
        <v>2781</v>
      </c>
      <c r="G2500" s="83" t="s">
        <v>2640</v>
      </c>
      <c r="H2500" s="85"/>
      <c r="I2500" s="88"/>
      <c r="J2500" s="83">
        <v>1998</v>
      </c>
      <c r="K2500" s="83">
        <v>1087</v>
      </c>
    </row>
    <row r="2501" spans="1:11" x14ac:dyDescent="0.25">
      <c r="A2501" s="28"/>
      <c r="B2501" t="s">
        <v>3775</v>
      </c>
      <c r="C2501" t="s">
        <v>1746</v>
      </c>
      <c r="D2501" s="4">
        <v>1982</v>
      </c>
      <c r="E2501" s="5">
        <v>74.02</v>
      </c>
      <c r="F2501" s="4" t="s">
        <v>2688</v>
      </c>
      <c r="G2501" s="4" t="s">
        <v>2640</v>
      </c>
      <c r="H2501" s="105"/>
      <c r="I2501" s="106"/>
      <c r="J2501" s="107">
        <v>2010</v>
      </c>
      <c r="K2501" s="145">
        <v>1085</v>
      </c>
    </row>
    <row r="2502" spans="1:11" x14ac:dyDescent="0.25">
      <c r="B2502" s="74" t="s">
        <v>2221</v>
      </c>
      <c r="C2502" s="74" t="s">
        <v>2222</v>
      </c>
      <c r="D2502" s="83"/>
      <c r="E2502" s="88">
        <v>73.92</v>
      </c>
      <c r="F2502" s="83"/>
      <c r="G2502" s="83"/>
      <c r="H2502" s="85"/>
      <c r="I2502" s="88"/>
      <c r="J2502" s="83">
        <v>1998</v>
      </c>
      <c r="K2502" s="83">
        <v>1083</v>
      </c>
    </row>
    <row r="2503" spans="1:11" x14ac:dyDescent="0.25">
      <c r="A2503" s="28"/>
      <c r="B2503" s="127" t="s">
        <v>3774</v>
      </c>
      <c r="C2503" s="18" t="s">
        <v>1120</v>
      </c>
      <c r="D2503" s="126">
        <v>1983</v>
      </c>
      <c r="E2503" s="25">
        <v>73.7</v>
      </c>
      <c r="F2503" s="4" t="s">
        <v>2656</v>
      </c>
      <c r="G2503" s="126" t="s">
        <v>2640</v>
      </c>
      <c r="H2503" s="18"/>
      <c r="I2503" s="126"/>
      <c r="J2503" s="107">
        <v>2008</v>
      </c>
      <c r="K2503" s="126">
        <v>1080</v>
      </c>
    </row>
    <row r="2504" spans="1:11" x14ac:dyDescent="0.25">
      <c r="B2504" s="74" t="s">
        <v>1750</v>
      </c>
      <c r="C2504" s="74" t="s">
        <v>280</v>
      </c>
      <c r="D2504" s="83">
        <v>1979</v>
      </c>
      <c r="E2504" s="88">
        <v>73.67</v>
      </c>
      <c r="F2504" s="83" t="s">
        <v>2639</v>
      </c>
      <c r="G2504" s="83" t="s">
        <v>2640</v>
      </c>
      <c r="H2504" s="85"/>
      <c r="I2504" s="88"/>
      <c r="J2504" s="83">
        <v>2007</v>
      </c>
      <c r="K2504" s="83">
        <v>1079</v>
      </c>
    </row>
    <row r="2505" spans="1:11" x14ac:dyDescent="0.25">
      <c r="A2505" s="28"/>
      <c r="B2505" t="s">
        <v>1750</v>
      </c>
      <c r="C2505" s="18" t="s">
        <v>280</v>
      </c>
      <c r="D2505" s="126">
        <v>1979</v>
      </c>
      <c r="E2505" s="21">
        <v>72.92</v>
      </c>
      <c r="F2505" s="4" t="s">
        <v>2639</v>
      </c>
      <c r="G2505" s="126" t="s">
        <v>2640</v>
      </c>
      <c r="H2505" s="18"/>
      <c r="I2505" s="126"/>
      <c r="J2505" s="107">
        <v>2011</v>
      </c>
      <c r="K2505" s="126">
        <v>1067</v>
      </c>
    </row>
    <row r="2506" spans="1:11" x14ac:dyDescent="0.25">
      <c r="B2506" s="74" t="s">
        <v>4649</v>
      </c>
      <c r="C2506" s="74" t="s">
        <v>1111</v>
      </c>
      <c r="D2506" s="83">
        <v>1978</v>
      </c>
      <c r="E2506" s="88">
        <v>72.569999999999993</v>
      </c>
      <c r="F2506" s="83"/>
      <c r="G2506" s="83" t="s">
        <v>2640</v>
      </c>
      <c r="H2506" s="85"/>
      <c r="I2506" s="88"/>
      <c r="J2506" s="83">
        <v>2010</v>
      </c>
      <c r="K2506" s="83">
        <v>1062</v>
      </c>
    </row>
    <row r="2507" spans="1:11" x14ac:dyDescent="0.25">
      <c r="B2507" s="74" t="s">
        <v>5450</v>
      </c>
      <c r="C2507" s="74" t="s">
        <v>30</v>
      </c>
      <c r="D2507" s="83">
        <v>1968</v>
      </c>
      <c r="E2507" s="88">
        <v>72.38</v>
      </c>
      <c r="F2507" s="83" t="s">
        <v>2639</v>
      </c>
      <c r="G2507" s="83" t="s">
        <v>2640</v>
      </c>
      <c r="H2507" s="85"/>
      <c r="I2507" s="88"/>
      <c r="J2507" s="83">
        <v>1996</v>
      </c>
      <c r="K2507" s="83">
        <v>1059</v>
      </c>
    </row>
    <row r="2508" spans="1:11" x14ac:dyDescent="0.25">
      <c r="A2508">
        <v>20</v>
      </c>
      <c r="B2508" s="74" t="s">
        <v>5904</v>
      </c>
      <c r="C2508" s="74" t="s">
        <v>1111</v>
      </c>
      <c r="D2508" s="83">
        <v>1987</v>
      </c>
      <c r="E2508" s="88">
        <v>71.849999999999994</v>
      </c>
      <c r="F2508" s="83"/>
      <c r="G2508" s="83" t="s">
        <v>2640</v>
      </c>
      <c r="H2508" s="85"/>
      <c r="I2508" s="88"/>
      <c r="J2508" s="83">
        <v>2014</v>
      </c>
      <c r="K2508" s="83">
        <v>1050</v>
      </c>
    </row>
    <row r="2509" spans="1:11" x14ac:dyDescent="0.25">
      <c r="B2509" s="74" t="s">
        <v>5905</v>
      </c>
      <c r="C2509" s="74" t="s">
        <v>851</v>
      </c>
      <c r="D2509" s="83">
        <v>1991</v>
      </c>
      <c r="E2509" s="88">
        <v>71.7</v>
      </c>
      <c r="F2509" s="83"/>
      <c r="G2509" s="83" t="s">
        <v>2640</v>
      </c>
      <c r="H2509" s="85"/>
      <c r="I2509" s="88"/>
      <c r="J2509" s="83">
        <v>2014</v>
      </c>
      <c r="K2509" s="83">
        <v>1048</v>
      </c>
    </row>
    <row r="2510" spans="1:11" x14ac:dyDescent="0.25">
      <c r="A2510" s="28"/>
      <c r="B2510" t="s">
        <v>5450</v>
      </c>
      <c r="C2510" t="s">
        <v>30</v>
      </c>
      <c r="D2510" s="4">
        <v>1968</v>
      </c>
      <c r="E2510" s="5">
        <v>71.400000000000006</v>
      </c>
      <c r="F2510" s="4" t="s">
        <v>2639</v>
      </c>
      <c r="G2510" s="4" t="s">
        <v>2640</v>
      </c>
      <c r="H2510" s="104"/>
      <c r="I2510" s="106"/>
      <c r="J2510" s="107">
        <v>1997</v>
      </c>
      <c r="K2510" s="145">
        <v>1043</v>
      </c>
    </row>
    <row r="2511" spans="1:11" x14ac:dyDescent="0.25">
      <c r="A2511" s="28"/>
      <c r="B2511" t="s">
        <v>3774</v>
      </c>
      <c r="C2511" s="18" t="s">
        <v>1120</v>
      </c>
      <c r="D2511" s="126">
        <v>1983</v>
      </c>
      <c r="E2511" s="21">
        <v>71.11</v>
      </c>
      <c r="F2511" s="4" t="s">
        <v>2656</v>
      </c>
      <c r="G2511" s="126" t="s">
        <v>2640</v>
      </c>
      <c r="H2511" s="18"/>
      <c r="I2511" s="126"/>
      <c r="J2511" s="107">
        <v>2011</v>
      </c>
      <c r="K2511" s="126">
        <v>1039</v>
      </c>
    </row>
    <row r="2512" spans="1:11" x14ac:dyDescent="0.25">
      <c r="A2512" s="28"/>
      <c r="B2512" t="s">
        <v>3774</v>
      </c>
      <c r="C2512" s="18" t="s">
        <v>1120</v>
      </c>
      <c r="D2512" s="126">
        <v>1983</v>
      </c>
      <c r="E2512" s="25">
        <v>70.8</v>
      </c>
      <c r="F2512" s="4" t="s">
        <v>2656</v>
      </c>
      <c r="G2512" s="126" t="s">
        <v>2640</v>
      </c>
      <c r="H2512" s="18"/>
      <c r="I2512" s="126"/>
      <c r="J2512" s="107">
        <v>2007</v>
      </c>
      <c r="K2512" s="126">
        <v>1034</v>
      </c>
    </row>
    <row r="2513" spans="1:11" x14ac:dyDescent="0.25">
      <c r="A2513" s="28"/>
      <c r="B2513" t="s">
        <v>1745</v>
      </c>
      <c r="C2513" t="s">
        <v>1746</v>
      </c>
      <c r="D2513" s="4">
        <v>1967</v>
      </c>
      <c r="E2513" s="5">
        <v>70.650000000000006</v>
      </c>
      <c r="F2513" s="4" t="s">
        <v>2688</v>
      </c>
      <c r="G2513" s="4" t="s">
        <v>2640</v>
      </c>
      <c r="H2513" s="104"/>
      <c r="I2513" s="106"/>
      <c r="J2513" s="107">
        <v>1998</v>
      </c>
      <c r="K2513" s="145">
        <v>1032</v>
      </c>
    </row>
    <row r="2514" spans="1:11" x14ac:dyDescent="0.25">
      <c r="A2514" s="28"/>
      <c r="B2514" t="s">
        <v>1530</v>
      </c>
      <c r="C2514" s="18" t="s">
        <v>2830</v>
      </c>
      <c r="D2514" s="126">
        <v>1969</v>
      </c>
      <c r="E2514" s="25">
        <v>70.31</v>
      </c>
      <c r="F2514" s="4" t="s">
        <v>2639</v>
      </c>
      <c r="G2514" s="126" t="s">
        <v>2640</v>
      </c>
      <c r="H2514" s="18"/>
      <c r="I2514" s="126"/>
      <c r="J2514" s="107">
        <v>2007</v>
      </c>
      <c r="K2514" s="126">
        <v>1026</v>
      </c>
    </row>
    <row r="2515" spans="1:11" x14ac:dyDescent="0.25">
      <c r="A2515" s="28"/>
      <c r="B2515" t="s">
        <v>5906</v>
      </c>
      <c r="C2515" s="18" t="s">
        <v>5907</v>
      </c>
      <c r="D2515" s="141">
        <v>1980</v>
      </c>
      <c r="E2515" s="25">
        <v>70.05</v>
      </c>
      <c r="G2515" s="141" t="s">
        <v>2640</v>
      </c>
      <c r="H2515" s="18"/>
      <c r="I2515" s="141"/>
      <c r="J2515" s="107">
        <v>2014</v>
      </c>
      <c r="K2515" s="141">
        <v>1022</v>
      </c>
    </row>
    <row r="2516" spans="1:11" x14ac:dyDescent="0.25">
      <c r="B2516" s="74" t="s">
        <v>4650</v>
      </c>
      <c r="C2516" s="74" t="s">
        <v>3524</v>
      </c>
      <c r="D2516" s="83">
        <v>1984</v>
      </c>
      <c r="E2516" s="88">
        <v>69.5</v>
      </c>
      <c r="F2516" s="83"/>
      <c r="G2516" s="83" t="s">
        <v>2640</v>
      </c>
      <c r="H2516" s="85"/>
      <c r="I2516" s="88"/>
      <c r="J2516" s="83">
        <v>2010</v>
      </c>
      <c r="K2516" s="83">
        <v>1013</v>
      </c>
    </row>
    <row r="2517" spans="1:11" x14ac:dyDescent="0.25">
      <c r="A2517" s="28"/>
      <c r="B2517" t="s">
        <v>3775</v>
      </c>
      <c r="C2517" s="18" t="s">
        <v>1746</v>
      </c>
      <c r="D2517" s="126">
        <v>1982</v>
      </c>
      <c r="E2517" s="25">
        <v>68.45</v>
      </c>
      <c r="F2517" s="4" t="s">
        <v>2688</v>
      </c>
      <c r="G2517" s="126" t="s">
        <v>2640</v>
      </c>
      <c r="H2517" s="18"/>
      <c r="I2517" s="126"/>
      <c r="J2517" s="107">
        <v>2007</v>
      </c>
      <c r="K2517" s="126">
        <v>997</v>
      </c>
    </row>
    <row r="2518" spans="1:11" x14ac:dyDescent="0.25">
      <c r="A2518" s="28"/>
      <c r="B2518" s="18" t="s">
        <v>4650</v>
      </c>
      <c r="C2518" s="18" t="s">
        <v>3524</v>
      </c>
      <c r="D2518" s="126">
        <v>1984</v>
      </c>
      <c r="E2518" s="21">
        <v>68.09</v>
      </c>
      <c r="G2518" s="126" t="s">
        <v>2640</v>
      </c>
      <c r="H2518" s="18"/>
      <c r="I2518" s="126"/>
      <c r="J2518" s="107">
        <v>2011</v>
      </c>
      <c r="K2518" s="126">
        <v>991</v>
      </c>
    </row>
    <row r="2519" spans="1:11" x14ac:dyDescent="0.25">
      <c r="B2519" s="74" t="s">
        <v>4295</v>
      </c>
      <c r="C2519" s="74" t="s">
        <v>4122</v>
      </c>
      <c r="D2519" s="83">
        <v>1979</v>
      </c>
      <c r="E2519" s="88">
        <v>67.55</v>
      </c>
      <c r="F2519" s="83" t="s">
        <v>2639</v>
      </c>
      <c r="G2519" s="83" t="s">
        <v>2640</v>
      </c>
      <c r="H2519" s="85"/>
      <c r="I2519" s="88"/>
      <c r="J2519" s="83">
        <v>2008</v>
      </c>
      <c r="K2519" s="83">
        <v>983</v>
      </c>
    </row>
    <row r="2520" spans="1:11" x14ac:dyDescent="0.25">
      <c r="B2520" s="74" t="s">
        <v>4816</v>
      </c>
      <c r="C2520" s="74" t="s">
        <v>4122</v>
      </c>
      <c r="D2520" s="83">
        <v>1986</v>
      </c>
      <c r="E2520" s="88">
        <v>65.63</v>
      </c>
      <c r="F2520" s="83" t="s">
        <v>2639</v>
      </c>
      <c r="G2520" s="83" t="s">
        <v>2640</v>
      </c>
      <c r="H2520" s="85"/>
      <c r="I2520" s="88"/>
      <c r="J2520" s="83">
        <v>2011</v>
      </c>
      <c r="K2520" s="83">
        <v>953</v>
      </c>
    </row>
    <row r="2521" spans="1:11" x14ac:dyDescent="0.25">
      <c r="B2521" s="74" t="s">
        <v>3776</v>
      </c>
      <c r="C2521" s="74" t="s">
        <v>30</v>
      </c>
      <c r="D2521" s="83">
        <v>1979</v>
      </c>
      <c r="E2521" s="88">
        <v>63.56</v>
      </c>
      <c r="F2521" s="83" t="s">
        <v>2639</v>
      </c>
      <c r="G2521" s="83" t="s">
        <v>2640</v>
      </c>
      <c r="H2521" s="85"/>
      <c r="I2521" s="88"/>
      <c r="J2521" s="83">
        <v>2007</v>
      </c>
      <c r="K2521" s="83">
        <v>920</v>
      </c>
    </row>
    <row r="2522" spans="1:11" x14ac:dyDescent="0.25">
      <c r="B2522" t="s">
        <v>4295</v>
      </c>
      <c r="C2522" s="18" t="s">
        <v>4122</v>
      </c>
      <c r="D2522" s="126">
        <v>1979</v>
      </c>
      <c r="E2522" s="21">
        <v>63.08</v>
      </c>
      <c r="F2522" s="4" t="s">
        <v>2639</v>
      </c>
      <c r="G2522" s="126" t="s">
        <v>2640</v>
      </c>
      <c r="H2522" s="18"/>
      <c r="I2522" s="126"/>
      <c r="J2522" s="107">
        <v>2011</v>
      </c>
      <c r="K2522" s="126">
        <v>912</v>
      </c>
    </row>
    <row r="2523" spans="1:11" x14ac:dyDescent="0.25">
      <c r="B2523" s="74" t="s">
        <v>1747</v>
      </c>
      <c r="C2523" s="74" t="s">
        <v>1748</v>
      </c>
      <c r="D2523" s="83">
        <v>1969</v>
      </c>
      <c r="E2523" s="88">
        <v>61.82</v>
      </c>
      <c r="F2523" s="83" t="s">
        <v>2942</v>
      </c>
      <c r="G2523" s="83" t="s">
        <v>2640</v>
      </c>
      <c r="H2523" s="85"/>
      <c r="I2523" s="88"/>
      <c r="J2523" s="83">
        <v>1997</v>
      </c>
      <c r="K2523" s="83">
        <v>893</v>
      </c>
    </row>
    <row r="2524" spans="1:11" x14ac:dyDescent="0.25">
      <c r="B2524" s="74" t="s">
        <v>3777</v>
      </c>
      <c r="C2524" s="74" t="s">
        <v>3630</v>
      </c>
      <c r="D2524" s="83">
        <v>1985</v>
      </c>
      <c r="E2524" s="88">
        <v>61.22</v>
      </c>
      <c r="F2524" s="83" t="s">
        <v>2639</v>
      </c>
      <c r="G2524" s="83" t="s">
        <v>2640</v>
      </c>
      <c r="H2524" s="85"/>
      <c r="I2524" s="88"/>
      <c r="J2524" s="83">
        <v>2008</v>
      </c>
      <c r="K2524" s="83">
        <v>883</v>
      </c>
    </row>
    <row r="2525" spans="1:11" x14ac:dyDescent="0.25">
      <c r="B2525" s="74" t="s">
        <v>1532</v>
      </c>
      <c r="C2525" s="74" t="s">
        <v>1</v>
      </c>
      <c r="D2525" s="83">
        <v>1962</v>
      </c>
      <c r="E2525" s="88">
        <v>60.86</v>
      </c>
      <c r="F2525" s="83" t="s">
        <v>2639</v>
      </c>
      <c r="G2525" s="83" t="s">
        <v>2640</v>
      </c>
      <c r="H2525" s="85"/>
      <c r="I2525" s="88"/>
      <c r="J2525" s="83">
        <v>1996</v>
      </c>
      <c r="K2525" s="83">
        <v>878</v>
      </c>
    </row>
    <row r="2526" spans="1:11" x14ac:dyDescent="0.25">
      <c r="B2526" s="74" t="s">
        <v>1749</v>
      </c>
      <c r="C2526" s="74" t="s">
        <v>45</v>
      </c>
      <c r="D2526" s="83">
        <v>1968</v>
      </c>
      <c r="E2526" s="88">
        <v>60.7</v>
      </c>
      <c r="F2526" s="83"/>
      <c r="G2526" s="83" t="s">
        <v>2640</v>
      </c>
      <c r="H2526" s="85"/>
      <c r="I2526" s="88"/>
      <c r="J2526" s="83">
        <v>1997</v>
      </c>
      <c r="K2526" s="83">
        <v>875</v>
      </c>
    </row>
    <row r="2527" spans="1:11" x14ac:dyDescent="0.25">
      <c r="B2527" t="s">
        <v>1750</v>
      </c>
      <c r="C2527" t="s">
        <v>5492</v>
      </c>
      <c r="D2527" s="4">
        <v>1979</v>
      </c>
      <c r="E2527" s="5">
        <v>60.64</v>
      </c>
      <c r="G2527" s="4" t="s">
        <v>2760</v>
      </c>
      <c r="H2527" s="104"/>
      <c r="I2527" s="106"/>
      <c r="J2527" s="107">
        <v>1997</v>
      </c>
      <c r="K2527" s="145">
        <v>874</v>
      </c>
    </row>
    <row r="2528" spans="1:11" x14ac:dyDescent="0.25">
      <c r="A2528">
        <v>30</v>
      </c>
      <c r="B2528" s="74" t="s">
        <v>4817</v>
      </c>
      <c r="C2528" s="74" t="s">
        <v>4122</v>
      </c>
      <c r="D2528" s="83">
        <v>1990</v>
      </c>
      <c r="E2528" s="88">
        <v>59.29</v>
      </c>
      <c r="F2528" s="83" t="s">
        <v>2639</v>
      </c>
      <c r="G2528" s="83" t="s">
        <v>2657</v>
      </c>
      <c r="H2528" s="85"/>
      <c r="I2528" s="88"/>
      <c r="J2528" s="83">
        <v>2011</v>
      </c>
      <c r="K2528" s="83">
        <v>853</v>
      </c>
    </row>
    <row r="2529" spans="1:12" x14ac:dyDescent="0.25">
      <c r="B2529" s="74" t="s">
        <v>4296</v>
      </c>
      <c r="C2529" s="74" t="s">
        <v>4294</v>
      </c>
      <c r="D2529" s="83">
        <v>1989</v>
      </c>
      <c r="E2529" s="88">
        <v>56.54</v>
      </c>
      <c r="F2529" s="83" t="s">
        <v>3523</v>
      </c>
      <c r="G2529" s="83" t="s">
        <v>2760</v>
      </c>
      <c r="H2529" s="85"/>
      <c r="I2529" s="88"/>
      <c r="J2529" s="83">
        <v>2008</v>
      </c>
      <c r="K2529" s="83">
        <v>810</v>
      </c>
    </row>
    <row r="2530" spans="1:12" x14ac:dyDescent="0.25">
      <c r="A2530">
        <v>32</v>
      </c>
      <c r="B2530" s="74" t="s">
        <v>1751</v>
      </c>
      <c r="C2530" s="74" t="s">
        <v>45</v>
      </c>
      <c r="D2530" s="83">
        <v>1975</v>
      </c>
      <c r="E2530" s="88">
        <v>54.1</v>
      </c>
      <c r="F2530" s="83" t="s">
        <v>2656</v>
      </c>
      <c r="G2530" s="83" t="s">
        <v>2657</v>
      </c>
      <c r="H2530" s="85"/>
      <c r="I2530" s="88"/>
      <c r="J2530" s="83">
        <v>1997</v>
      </c>
      <c r="K2530" s="83">
        <v>772</v>
      </c>
    </row>
    <row r="2532" spans="1:12" x14ac:dyDescent="0.25">
      <c r="A2532" s="77" t="s">
        <v>32</v>
      </c>
      <c r="B2532" s="78"/>
      <c r="C2532" s="78"/>
      <c r="D2532" s="81"/>
      <c r="E2532" s="81"/>
      <c r="F2532" s="81"/>
      <c r="G2532" s="81"/>
      <c r="H2532" s="81"/>
      <c r="I2532" s="87"/>
      <c r="J2532" s="81"/>
      <c r="K2532" s="81"/>
      <c r="L2532" s="78"/>
    </row>
    <row r="2533" spans="1:12" ht="4.5" customHeight="1" x14ac:dyDescent="0.25"/>
    <row r="2534" spans="1:12" x14ac:dyDescent="0.25">
      <c r="A2534">
        <v>1</v>
      </c>
      <c r="B2534" s="74" t="s">
        <v>5251</v>
      </c>
      <c r="C2534" s="74" t="s">
        <v>2222</v>
      </c>
      <c r="D2534" s="83">
        <v>1988</v>
      </c>
      <c r="E2534" s="88">
        <v>84.14</v>
      </c>
      <c r="F2534" s="83"/>
      <c r="G2534" s="83" t="s">
        <v>2640</v>
      </c>
      <c r="H2534" s="85"/>
      <c r="I2534" s="88"/>
      <c r="J2534" s="83">
        <v>2013</v>
      </c>
      <c r="K2534" s="83">
        <v>1126</v>
      </c>
    </row>
    <row r="2535" spans="1:12" x14ac:dyDescent="0.25">
      <c r="B2535" s="74" t="s">
        <v>813</v>
      </c>
      <c r="C2535" s="74" t="s">
        <v>782</v>
      </c>
      <c r="D2535" s="83">
        <v>1969</v>
      </c>
      <c r="E2535" s="88">
        <v>82.74</v>
      </c>
      <c r="F2535" s="83"/>
      <c r="G2535" s="83"/>
      <c r="H2535" s="85"/>
      <c r="I2535" s="88"/>
      <c r="J2535" s="83">
        <v>1991</v>
      </c>
      <c r="K2535" s="83">
        <v>1106</v>
      </c>
    </row>
    <row r="2536" spans="1:12" x14ac:dyDescent="0.25">
      <c r="B2536" s="74" t="s">
        <v>3321</v>
      </c>
      <c r="C2536" s="74" t="s">
        <v>1111</v>
      </c>
      <c r="D2536" s="83">
        <v>1983</v>
      </c>
      <c r="E2536" s="88">
        <v>80.2</v>
      </c>
      <c r="F2536" s="83"/>
      <c r="G2536" s="83" t="s">
        <v>2640</v>
      </c>
      <c r="H2536" s="85"/>
      <c r="I2536" s="88"/>
      <c r="J2536" s="83">
        <v>2005</v>
      </c>
      <c r="K2536" s="83">
        <v>1070</v>
      </c>
    </row>
    <row r="2537" spans="1:12" x14ac:dyDescent="0.25">
      <c r="B2537" s="74" t="s">
        <v>5252</v>
      </c>
      <c r="C2537" s="74" t="s">
        <v>4484</v>
      </c>
      <c r="D2537" s="83">
        <v>1988</v>
      </c>
      <c r="E2537" s="88">
        <v>79.78</v>
      </c>
      <c r="F2537" s="83"/>
      <c r="G2537" s="83" t="s">
        <v>2640</v>
      </c>
      <c r="H2537" s="85"/>
      <c r="I2537" s="88"/>
      <c r="J2537" s="83">
        <v>2013</v>
      </c>
      <c r="K2537" s="83">
        <v>1064</v>
      </c>
    </row>
    <row r="2538" spans="1:12" x14ac:dyDescent="0.25">
      <c r="B2538" s="74" t="s">
        <v>5256</v>
      </c>
      <c r="C2538" s="74" t="s">
        <v>4706</v>
      </c>
      <c r="D2538" s="83">
        <v>1984</v>
      </c>
      <c r="E2538" s="88">
        <v>79.540000000000006</v>
      </c>
      <c r="F2538" s="83"/>
      <c r="G2538" s="83" t="s">
        <v>2640</v>
      </c>
      <c r="H2538" s="85"/>
      <c r="I2538" s="88"/>
      <c r="J2538" s="83">
        <v>2013</v>
      </c>
      <c r="K2538" s="83">
        <v>1060</v>
      </c>
    </row>
    <row r="2539" spans="1:12" x14ac:dyDescent="0.25">
      <c r="B2539" s="74" t="s">
        <v>169</v>
      </c>
      <c r="C2539" s="74" t="s">
        <v>34</v>
      </c>
      <c r="D2539" s="83">
        <v>1965</v>
      </c>
      <c r="E2539" s="88">
        <v>79.3</v>
      </c>
      <c r="F2539" s="83" t="s">
        <v>2942</v>
      </c>
      <c r="G2539" s="83" t="s">
        <v>2640</v>
      </c>
      <c r="H2539" s="85"/>
      <c r="I2539" s="88"/>
      <c r="J2539" s="83">
        <v>1991</v>
      </c>
      <c r="K2539" s="83">
        <v>1057</v>
      </c>
    </row>
    <row r="2540" spans="1:12" x14ac:dyDescent="0.25">
      <c r="B2540" s="74" t="s">
        <v>3322</v>
      </c>
      <c r="C2540" s="74" t="s">
        <v>142</v>
      </c>
      <c r="D2540" s="83">
        <v>1976</v>
      </c>
      <c r="E2540" s="88">
        <v>77.790000000000006</v>
      </c>
      <c r="F2540" s="83" t="s">
        <v>2859</v>
      </c>
      <c r="G2540" s="83" t="s">
        <v>2640</v>
      </c>
      <c r="H2540" s="85"/>
      <c r="I2540" s="88"/>
      <c r="J2540" s="83">
        <v>2005</v>
      </c>
      <c r="K2540" s="83">
        <v>1035</v>
      </c>
    </row>
    <row r="2541" spans="1:12" x14ac:dyDescent="0.25">
      <c r="B2541" s="74" t="s">
        <v>1407</v>
      </c>
      <c r="C2541" s="74" t="s">
        <v>1060</v>
      </c>
      <c r="D2541" s="83">
        <v>1967</v>
      </c>
      <c r="E2541" s="88">
        <v>77.36</v>
      </c>
      <c r="F2541" s="83" t="s">
        <v>2639</v>
      </c>
      <c r="G2541" s="83" t="s">
        <v>2640</v>
      </c>
      <c r="H2541" s="85"/>
      <c r="I2541" s="88"/>
      <c r="J2541" s="83">
        <v>1995</v>
      </c>
      <c r="K2541" s="83">
        <v>1029</v>
      </c>
    </row>
    <row r="2542" spans="1:12" x14ac:dyDescent="0.25">
      <c r="B2542" s="74" t="s">
        <v>5257</v>
      </c>
      <c r="C2542" s="74" t="s">
        <v>3610</v>
      </c>
      <c r="D2542" s="83">
        <v>1987</v>
      </c>
      <c r="E2542" s="88">
        <v>77.13</v>
      </c>
      <c r="F2542" s="83"/>
      <c r="G2542" s="83" t="s">
        <v>2640</v>
      </c>
      <c r="H2542" s="85"/>
      <c r="I2542" s="88"/>
      <c r="J2542" s="83">
        <v>2013</v>
      </c>
      <c r="K2542" s="83">
        <v>1026</v>
      </c>
    </row>
    <row r="2543" spans="1:12" x14ac:dyDescent="0.25">
      <c r="A2543">
        <v>10</v>
      </c>
      <c r="B2543" s="74" t="s">
        <v>3323</v>
      </c>
      <c r="C2543" s="74" t="s">
        <v>3406</v>
      </c>
      <c r="D2543" s="83">
        <v>1969</v>
      </c>
      <c r="E2543" s="88">
        <v>75.69</v>
      </c>
      <c r="F2543" s="83" t="s">
        <v>2859</v>
      </c>
      <c r="G2543" s="83" t="s">
        <v>2640</v>
      </c>
      <c r="H2543" s="85"/>
      <c r="I2543" s="88"/>
      <c r="J2543" s="83">
        <v>2005</v>
      </c>
      <c r="K2543" s="83">
        <v>1005</v>
      </c>
    </row>
    <row r="2544" spans="1:12" x14ac:dyDescent="0.25">
      <c r="B2544" s="74" t="s">
        <v>3324</v>
      </c>
      <c r="C2544" s="74" t="s">
        <v>30</v>
      </c>
      <c r="D2544" s="83">
        <v>1975</v>
      </c>
      <c r="E2544" s="88">
        <v>75.12</v>
      </c>
      <c r="F2544" s="83" t="s">
        <v>2639</v>
      </c>
      <c r="G2544" s="83" t="s">
        <v>2640</v>
      </c>
      <c r="H2544" s="85"/>
      <c r="I2544" s="88"/>
      <c r="J2544" s="83">
        <v>2005</v>
      </c>
      <c r="K2544" s="83">
        <v>997</v>
      </c>
    </row>
    <row r="2545" spans="1:11" x14ac:dyDescent="0.25">
      <c r="B2545" s="74" t="s">
        <v>5253</v>
      </c>
      <c r="C2545" s="74" t="s">
        <v>5250</v>
      </c>
      <c r="D2545" s="83">
        <v>1985</v>
      </c>
      <c r="E2545" s="88">
        <v>74.430000000000007</v>
      </c>
      <c r="F2545" s="83"/>
      <c r="G2545" s="83" t="s">
        <v>2640</v>
      </c>
      <c r="H2545" s="85"/>
      <c r="I2545" s="88"/>
      <c r="J2545" s="83">
        <v>2013</v>
      </c>
      <c r="K2545" s="83">
        <v>987</v>
      </c>
    </row>
    <row r="2546" spans="1:11" x14ac:dyDescent="0.25">
      <c r="B2546" s="74" t="s">
        <v>175</v>
      </c>
      <c r="C2546" s="74" t="s">
        <v>3004</v>
      </c>
      <c r="D2546" s="83">
        <v>1961</v>
      </c>
      <c r="E2546" s="88">
        <v>72.959999999999994</v>
      </c>
      <c r="F2546" s="83" t="s">
        <v>2856</v>
      </c>
      <c r="G2546" s="83" t="s">
        <v>2640</v>
      </c>
      <c r="H2546" s="85"/>
      <c r="I2546" s="88"/>
      <c r="J2546" s="83">
        <v>1991</v>
      </c>
      <c r="K2546" s="83">
        <v>966</v>
      </c>
    </row>
    <row r="2547" spans="1:11" x14ac:dyDescent="0.25">
      <c r="A2547" s="28"/>
      <c r="B2547" t="s">
        <v>3536</v>
      </c>
      <c r="C2547" s="18" t="s">
        <v>30</v>
      </c>
      <c r="D2547" s="126">
        <v>1975</v>
      </c>
      <c r="E2547" s="21">
        <v>72.02</v>
      </c>
      <c r="F2547" s="4" t="s">
        <v>2639</v>
      </c>
      <c r="G2547" s="126" t="s">
        <v>2640</v>
      </c>
      <c r="H2547" s="18"/>
      <c r="I2547" s="126"/>
      <c r="J2547" s="107">
        <v>2006</v>
      </c>
      <c r="K2547" s="126">
        <v>952</v>
      </c>
    </row>
    <row r="2548" spans="1:11" x14ac:dyDescent="0.25">
      <c r="B2548" s="74" t="s">
        <v>5322</v>
      </c>
      <c r="C2548" s="74" t="s">
        <v>1</v>
      </c>
      <c r="D2548" s="83">
        <v>1962</v>
      </c>
      <c r="E2548" s="88">
        <v>70.66</v>
      </c>
      <c r="F2548" s="83" t="s">
        <v>2639</v>
      </c>
      <c r="G2548" s="83" t="s">
        <v>2640</v>
      </c>
      <c r="H2548" s="85"/>
      <c r="I2548" s="88"/>
      <c r="J2548" s="83">
        <v>1991</v>
      </c>
      <c r="K2548" s="83">
        <v>933</v>
      </c>
    </row>
    <row r="2549" spans="1:11" x14ac:dyDescent="0.25">
      <c r="B2549" s="74" t="s">
        <v>176</v>
      </c>
      <c r="C2549" s="74" t="s">
        <v>30</v>
      </c>
      <c r="D2549" s="83">
        <v>1957</v>
      </c>
      <c r="E2549" s="88">
        <v>70.62</v>
      </c>
      <c r="F2549" s="83" t="s">
        <v>2639</v>
      </c>
      <c r="G2549" s="83" t="s">
        <v>2640</v>
      </c>
      <c r="H2549" s="85"/>
      <c r="I2549" s="88"/>
      <c r="J2549" s="83">
        <v>1991</v>
      </c>
      <c r="K2549" s="83">
        <v>932</v>
      </c>
    </row>
    <row r="2550" spans="1:11" x14ac:dyDescent="0.25">
      <c r="B2550" s="74" t="s">
        <v>168</v>
      </c>
      <c r="C2550" s="74" t="s">
        <v>33</v>
      </c>
      <c r="D2550" s="83">
        <v>1962</v>
      </c>
      <c r="E2550" s="88">
        <v>69.78</v>
      </c>
      <c r="F2550" s="83" t="s">
        <v>2639</v>
      </c>
      <c r="G2550" s="83" t="s">
        <v>2640</v>
      </c>
      <c r="H2550" s="85"/>
      <c r="I2550" s="88"/>
      <c r="J2550" s="83">
        <v>1987</v>
      </c>
      <c r="K2550" s="83">
        <v>920</v>
      </c>
    </row>
    <row r="2551" spans="1:11" x14ac:dyDescent="0.25">
      <c r="A2551" s="28"/>
      <c r="B2551" t="s">
        <v>169</v>
      </c>
      <c r="C2551" t="s">
        <v>34</v>
      </c>
      <c r="D2551" s="4">
        <v>1965</v>
      </c>
      <c r="E2551" s="5">
        <v>69.22</v>
      </c>
      <c r="F2551" s="26" t="s">
        <v>2942</v>
      </c>
      <c r="G2551" s="4" t="s">
        <v>2640</v>
      </c>
      <c r="H2551" s="105"/>
      <c r="I2551" s="106"/>
      <c r="J2551" s="107">
        <v>1987</v>
      </c>
      <c r="K2551" s="109">
        <v>912</v>
      </c>
    </row>
    <row r="2552" spans="1:11" x14ac:dyDescent="0.25">
      <c r="B2552" s="74" t="s">
        <v>3537</v>
      </c>
      <c r="C2552" s="74" t="s">
        <v>3535</v>
      </c>
      <c r="D2552" s="83">
        <v>1982</v>
      </c>
      <c r="E2552" s="88">
        <v>69.209999999999994</v>
      </c>
      <c r="F2552" s="83" t="s">
        <v>2672</v>
      </c>
      <c r="G2552" s="83" t="s">
        <v>2640</v>
      </c>
      <c r="H2552" s="85"/>
      <c r="I2552" s="88"/>
      <c r="J2552" s="83">
        <v>2006</v>
      </c>
      <c r="K2552" s="83">
        <v>912</v>
      </c>
    </row>
    <row r="2553" spans="1:11" x14ac:dyDescent="0.25">
      <c r="A2553" s="28"/>
      <c r="B2553" t="s">
        <v>168</v>
      </c>
      <c r="C2553" t="s">
        <v>755</v>
      </c>
      <c r="D2553" s="4">
        <v>1962</v>
      </c>
      <c r="E2553" s="5">
        <v>69.099999999999994</v>
      </c>
      <c r="F2553" s="4" t="s">
        <v>2639</v>
      </c>
      <c r="G2553" s="5" t="s">
        <v>2640</v>
      </c>
      <c r="H2553" s="105"/>
      <c r="I2553" s="106"/>
      <c r="J2553" s="107">
        <v>1991</v>
      </c>
      <c r="K2553" s="109">
        <v>910</v>
      </c>
    </row>
    <row r="2554" spans="1:11" x14ac:dyDescent="0.25">
      <c r="B2554" s="74" t="s">
        <v>170</v>
      </c>
      <c r="C2554" s="74" t="s">
        <v>34</v>
      </c>
      <c r="D2554" s="83">
        <v>1966</v>
      </c>
      <c r="E2554" s="88">
        <v>69.08</v>
      </c>
      <c r="F2554" s="83" t="s">
        <v>2942</v>
      </c>
      <c r="G2554" s="83" t="s">
        <v>2657</v>
      </c>
      <c r="H2554" s="85"/>
      <c r="I2554" s="88"/>
      <c r="J2554" s="83">
        <v>1987</v>
      </c>
      <c r="K2554" s="83">
        <v>910</v>
      </c>
    </row>
    <row r="2555" spans="1:11" x14ac:dyDescent="0.25">
      <c r="B2555" s="74" t="s">
        <v>171</v>
      </c>
      <c r="C2555" s="74" t="s">
        <v>67</v>
      </c>
      <c r="D2555" s="83">
        <v>1958</v>
      </c>
      <c r="E2555" s="88">
        <v>68.540000000000006</v>
      </c>
      <c r="F2555" s="83" t="s">
        <v>2639</v>
      </c>
      <c r="G2555" s="83" t="s">
        <v>2640</v>
      </c>
      <c r="H2555" s="85"/>
      <c r="I2555" s="88"/>
      <c r="J2555" s="83">
        <v>1987</v>
      </c>
      <c r="K2555" s="83">
        <v>902</v>
      </c>
    </row>
    <row r="2556" spans="1:11" x14ac:dyDescent="0.25">
      <c r="A2556">
        <v>20</v>
      </c>
      <c r="B2556" s="74" t="s">
        <v>172</v>
      </c>
      <c r="C2556" s="74" t="s">
        <v>35</v>
      </c>
      <c r="D2556" s="83">
        <v>1965</v>
      </c>
      <c r="E2556" s="88">
        <v>68.08</v>
      </c>
      <c r="F2556" s="83" t="s">
        <v>2745</v>
      </c>
      <c r="G2556" s="83" t="s">
        <v>2640</v>
      </c>
      <c r="H2556" s="85"/>
      <c r="I2556" s="88"/>
      <c r="J2556" s="83">
        <v>1987</v>
      </c>
      <c r="K2556" s="83">
        <v>896</v>
      </c>
    </row>
    <row r="2557" spans="1:11" x14ac:dyDescent="0.25">
      <c r="A2557" s="28"/>
      <c r="B2557" t="s">
        <v>5254</v>
      </c>
      <c r="C2557" s="18" t="s">
        <v>4122</v>
      </c>
      <c r="D2557" s="126">
        <v>1975</v>
      </c>
      <c r="E2557" s="21">
        <v>67.98</v>
      </c>
      <c r="F2557" s="4" t="s">
        <v>2639</v>
      </c>
      <c r="G2557" s="126" t="s">
        <v>2640</v>
      </c>
      <c r="H2557" s="18"/>
      <c r="I2557" s="126"/>
      <c r="J2557" s="107">
        <v>2013</v>
      </c>
      <c r="K2557" s="126">
        <v>894</v>
      </c>
    </row>
    <row r="2558" spans="1:11" x14ac:dyDescent="0.25">
      <c r="A2558" s="28"/>
      <c r="B2558" t="s">
        <v>171</v>
      </c>
      <c r="C2558" t="s">
        <v>2088</v>
      </c>
      <c r="D2558" s="4">
        <v>1958</v>
      </c>
      <c r="E2558" s="5">
        <v>67.739999999999995</v>
      </c>
      <c r="F2558" s="4" t="s">
        <v>2639</v>
      </c>
      <c r="G2558" s="4" t="s">
        <v>2640</v>
      </c>
      <c r="H2558" s="105"/>
      <c r="I2558" s="106"/>
      <c r="J2558" s="107">
        <v>1995</v>
      </c>
      <c r="K2558" s="109">
        <v>891</v>
      </c>
    </row>
    <row r="2559" spans="1:11" x14ac:dyDescent="0.25">
      <c r="B2559" s="74" t="s">
        <v>3538</v>
      </c>
      <c r="C2559" s="74" t="s">
        <v>30</v>
      </c>
      <c r="D2559" s="83">
        <v>1974</v>
      </c>
      <c r="E2559" s="88">
        <v>66.290000000000006</v>
      </c>
      <c r="F2559" s="83" t="s">
        <v>2639</v>
      </c>
      <c r="G2559" s="83" t="s">
        <v>2640</v>
      </c>
      <c r="H2559" s="85"/>
      <c r="I2559" s="88"/>
      <c r="J2559" s="83">
        <v>2006</v>
      </c>
      <c r="K2559" s="83">
        <v>870</v>
      </c>
    </row>
    <row r="2560" spans="1:11" x14ac:dyDescent="0.25">
      <c r="B2560" s="74" t="s">
        <v>173</v>
      </c>
      <c r="C2560" s="74" t="s">
        <v>3004</v>
      </c>
      <c r="D2560" s="83">
        <v>1961</v>
      </c>
      <c r="E2560" s="88">
        <v>66.2</v>
      </c>
      <c r="F2560" s="83" t="s">
        <v>2856</v>
      </c>
      <c r="G2560" s="83" t="s">
        <v>2640</v>
      </c>
      <c r="H2560" s="85"/>
      <c r="I2560" s="88"/>
      <c r="J2560" s="83">
        <v>1987</v>
      </c>
      <c r="K2560" s="83">
        <v>869</v>
      </c>
    </row>
    <row r="2561" spans="1:12" x14ac:dyDescent="0.25">
      <c r="B2561" s="74" t="s">
        <v>1408</v>
      </c>
      <c r="C2561" s="74" t="s">
        <v>1409</v>
      </c>
      <c r="D2561" s="83">
        <v>1973</v>
      </c>
      <c r="E2561" s="88">
        <v>65.44</v>
      </c>
      <c r="F2561" s="83" t="s">
        <v>2639</v>
      </c>
      <c r="G2561" s="83" t="s">
        <v>2657</v>
      </c>
      <c r="H2561" s="85"/>
      <c r="I2561" s="88"/>
      <c r="J2561" s="83">
        <v>1995</v>
      </c>
      <c r="K2561" s="83">
        <v>858</v>
      </c>
    </row>
    <row r="2562" spans="1:12" x14ac:dyDescent="0.25">
      <c r="B2562" s="74" t="s">
        <v>174</v>
      </c>
      <c r="C2562" s="74" t="s">
        <v>3004</v>
      </c>
      <c r="D2562" s="83">
        <v>1961</v>
      </c>
      <c r="E2562" s="88">
        <v>64.2</v>
      </c>
      <c r="F2562" s="83" t="s">
        <v>2856</v>
      </c>
      <c r="G2562" s="83" t="s">
        <v>2640</v>
      </c>
      <c r="H2562" s="85"/>
      <c r="I2562" s="88"/>
      <c r="J2562" s="83">
        <v>1987</v>
      </c>
      <c r="K2562" s="83">
        <v>840</v>
      </c>
    </row>
    <row r="2563" spans="1:12" x14ac:dyDescent="0.25">
      <c r="B2563" s="74" t="s">
        <v>5323</v>
      </c>
      <c r="C2563" s="74" t="s">
        <v>3004</v>
      </c>
      <c r="D2563" s="83">
        <v>1961</v>
      </c>
      <c r="E2563" s="88">
        <v>62.88</v>
      </c>
      <c r="F2563" s="83" t="s">
        <v>2856</v>
      </c>
      <c r="G2563" s="83" t="s">
        <v>2640</v>
      </c>
      <c r="H2563" s="85"/>
      <c r="I2563" s="88"/>
      <c r="J2563" s="83">
        <v>1991</v>
      </c>
      <c r="K2563" s="83">
        <v>821</v>
      </c>
    </row>
    <row r="2564" spans="1:12" x14ac:dyDescent="0.25">
      <c r="B2564" s="74" t="s">
        <v>208</v>
      </c>
      <c r="C2564" s="74" t="s">
        <v>97</v>
      </c>
      <c r="D2564" s="83">
        <v>1962</v>
      </c>
      <c r="E2564" s="88">
        <v>60.78</v>
      </c>
      <c r="F2564" s="83"/>
      <c r="G2564" s="83" t="s">
        <v>2640</v>
      </c>
      <c r="H2564" s="85"/>
      <c r="I2564" s="88"/>
      <c r="J2564" s="83">
        <v>1988</v>
      </c>
      <c r="K2564" s="83">
        <v>791</v>
      </c>
    </row>
    <row r="2565" spans="1:12" x14ac:dyDescent="0.25">
      <c r="B2565" s="74" t="s">
        <v>1547</v>
      </c>
      <c r="C2565" s="74" t="s">
        <v>3423</v>
      </c>
      <c r="D2565" s="83">
        <v>1974</v>
      </c>
      <c r="E2565" s="88">
        <v>58.1</v>
      </c>
      <c r="F2565" s="83" t="s">
        <v>2656</v>
      </c>
      <c r="G2565" s="83" t="s">
        <v>2640</v>
      </c>
      <c r="H2565" s="85"/>
      <c r="I2565" s="88"/>
      <c r="J2565" s="83">
        <v>2005</v>
      </c>
      <c r="K2565" s="83">
        <v>753</v>
      </c>
    </row>
    <row r="2566" spans="1:12" x14ac:dyDescent="0.25">
      <c r="A2566" s="28"/>
      <c r="B2566" t="s">
        <v>175</v>
      </c>
      <c r="C2566" t="s">
        <v>3004</v>
      </c>
      <c r="D2566" s="4">
        <v>1961</v>
      </c>
      <c r="E2566" s="5">
        <v>56.64</v>
      </c>
      <c r="F2566" s="4" t="s">
        <v>2856</v>
      </c>
      <c r="G2566" s="4" t="s">
        <v>2640</v>
      </c>
      <c r="H2566" s="105"/>
      <c r="I2566" s="106"/>
      <c r="J2566" s="107">
        <v>1987</v>
      </c>
      <c r="K2566" s="109">
        <v>732</v>
      </c>
    </row>
    <row r="2567" spans="1:12" x14ac:dyDescent="0.25">
      <c r="B2567" s="74" t="s">
        <v>3539</v>
      </c>
      <c r="C2567" s="74" t="s">
        <v>1120</v>
      </c>
      <c r="D2567" s="83">
        <v>1978</v>
      </c>
      <c r="E2567" s="88">
        <v>55.08</v>
      </c>
      <c r="F2567" s="83" t="s">
        <v>2656</v>
      </c>
      <c r="G2567" s="83" t="s">
        <v>2640</v>
      </c>
      <c r="H2567" s="85"/>
      <c r="I2567" s="88"/>
      <c r="J2567" s="83">
        <v>2006</v>
      </c>
      <c r="K2567" s="83">
        <v>710</v>
      </c>
    </row>
    <row r="2568" spans="1:12" x14ac:dyDescent="0.25">
      <c r="B2568" s="74" t="s">
        <v>3514</v>
      </c>
      <c r="C2568" s="74" t="s">
        <v>325</v>
      </c>
      <c r="D2568" s="83">
        <v>1976</v>
      </c>
      <c r="E2568" s="88">
        <v>53.32</v>
      </c>
      <c r="F2568" s="83" t="s">
        <v>2646</v>
      </c>
      <c r="G2568" s="83" t="s">
        <v>2640</v>
      </c>
      <c r="H2568" s="85"/>
      <c r="I2568" s="88"/>
      <c r="J2568" s="83">
        <v>2006</v>
      </c>
      <c r="K2568" s="83">
        <v>685</v>
      </c>
    </row>
    <row r="2569" spans="1:12" x14ac:dyDescent="0.25">
      <c r="A2569">
        <v>30</v>
      </c>
      <c r="B2569" s="74" t="s">
        <v>108</v>
      </c>
      <c r="C2569" s="74" t="s">
        <v>30</v>
      </c>
      <c r="D2569" s="83">
        <v>1965</v>
      </c>
      <c r="E2569" s="88">
        <v>53.14</v>
      </c>
      <c r="F2569" s="83" t="s">
        <v>2639</v>
      </c>
      <c r="G2569" s="83" t="s">
        <v>2640</v>
      </c>
      <c r="H2569" s="85"/>
      <c r="I2569" s="88"/>
      <c r="J2569" s="83">
        <v>1988</v>
      </c>
      <c r="K2569" s="83">
        <v>683</v>
      </c>
    </row>
    <row r="2570" spans="1:12" x14ac:dyDescent="0.25">
      <c r="B2570" s="74" t="s">
        <v>99</v>
      </c>
      <c r="C2570" s="74" t="s">
        <v>34</v>
      </c>
      <c r="D2570" s="83">
        <v>1959</v>
      </c>
      <c r="E2570" s="88">
        <v>52.68</v>
      </c>
      <c r="F2570" s="83" t="s">
        <v>2942</v>
      </c>
      <c r="G2570" s="83" t="s">
        <v>2640</v>
      </c>
      <c r="H2570" s="85"/>
      <c r="I2570" s="88"/>
      <c r="J2570" s="83">
        <v>1988</v>
      </c>
      <c r="K2570" s="83">
        <v>676</v>
      </c>
    </row>
    <row r="2571" spans="1:12" x14ac:dyDescent="0.25">
      <c r="A2571" s="28"/>
      <c r="B2571" t="s">
        <v>176</v>
      </c>
      <c r="C2571" t="s">
        <v>30</v>
      </c>
      <c r="D2571" s="4">
        <v>1957</v>
      </c>
      <c r="E2571" s="5">
        <v>52.64</v>
      </c>
      <c r="F2571" s="4" t="s">
        <v>2639</v>
      </c>
      <c r="G2571" s="4" t="s">
        <v>2640</v>
      </c>
      <c r="H2571" s="107"/>
      <c r="I2571" s="106"/>
      <c r="J2571" s="107">
        <v>1987</v>
      </c>
      <c r="K2571" s="107">
        <v>675</v>
      </c>
    </row>
    <row r="2572" spans="1:12" x14ac:dyDescent="0.25">
      <c r="B2572" s="74" t="s">
        <v>63</v>
      </c>
      <c r="C2572" s="74" t="s">
        <v>55</v>
      </c>
      <c r="D2572" s="83">
        <v>1962</v>
      </c>
      <c r="E2572" s="88">
        <v>52.52</v>
      </c>
      <c r="F2572" s="83" t="s">
        <v>2656</v>
      </c>
      <c r="G2572" s="83" t="s">
        <v>2640</v>
      </c>
      <c r="H2572" s="85"/>
      <c r="I2572" s="88"/>
      <c r="J2572" s="83">
        <v>1988</v>
      </c>
      <c r="K2572" s="83">
        <v>674</v>
      </c>
    </row>
    <row r="2573" spans="1:12" x14ac:dyDescent="0.25">
      <c r="B2573" s="74" t="s">
        <v>98</v>
      </c>
      <c r="C2573" s="74" t="s">
        <v>115</v>
      </c>
      <c r="D2573" s="83">
        <v>1963</v>
      </c>
      <c r="E2573" s="88">
        <v>52.18</v>
      </c>
      <c r="F2573" s="83" t="s">
        <v>2942</v>
      </c>
      <c r="G2573" s="83" t="s">
        <v>2640</v>
      </c>
      <c r="H2573" s="85"/>
      <c r="I2573" s="88"/>
      <c r="J2573" s="83">
        <v>1988</v>
      </c>
      <c r="K2573" s="83">
        <v>669</v>
      </c>
    </row>
    <row r="2574" spans="1:12" x14ac:dyDescent="0.25">
      <c r="A2574">
        <v>34</v>
      </c>
      <c r="B2574" s="74" t="s">
        <v>125</v>
      </c>
      <c r="C2574" s="74" t="s">
        <v>126</v>
      </c>
      <c r="D2574" s="83">
        <v>1961</v>
      </c>
      <c r="E2574" s="88">
        <v>40.5</v>
      </c>
      <c r="F2574" s="83" t="s">
        <v>2984</v>
      </c>
      <c r="G2574" s="83" t="s">
        <v>2640</v>
      </c>
      <c r="H2574" s="85"/>
      <c r="I2574" s="88"/>
      <c r="J2574" s="83">
        <v>1988</v>
      </c>
      <c r="K2574" s="83">
        <v>503</v>
      </c>
    </row>
    <row r="2576" spans="1:12" x14ac:dyDescent="0.25">
      <c r="A2576" s="77" t="s">
        <v>5628</v>
      </c>
      <c r="B2576" s="78"/>
      <c r="C2576" s="78"/>
      <c r="D2576" s="81"/>
      <c r="E2576" s="81"/>
      <c r="F2576" s="81"/>
      <c r="G2576" s="81"/>
      <c r="H2576" s="81"/>
      <c r="I2576" s="87"/>
      <c r="J2576" s="81"/>
      <c r="K2576" s="81"/>
      <c r="L2576" s="78"/>
    </row>
    <row r="2577" spans="1:11" ht="5.25" customHeight="1" x14ac:dyDescent="0.25"/>
    <row r="2578" spans="1:11" x14ac:dyDescent="0.25">
      <c r="A2578">
        <v>1</v>
      </c>
      <c r="B2578" s="74" t="s">
        <v>4322</v>
      </c>
      <c r="C2578" s="74" t="s">
        <v>3162</v>
      </c>
      <c r="D2578" s="83">
        <v>1978</v>
      </c>
      <c r="E2578" s="88" t="s">
        <v>4312</v>
      </c>
      <c r="F2578" s="83" t="s">
        <v>2702</v>
      </c>
      <c r="G2578" s="83" t="s">
        <v>2640</v>
      </c>
      <c r="H2578" s="85"/>
      <c r="I2578" s="88">
        <v>1122.67</v>
      </c>
      <c r="J2578" s="83">
        <v>2008</v>
      </c>
      <c r="K2578" s="83">
        <v>1167</v>
      </c>
    </row>
    <row r="2579" spans="1:11" x14ac:dyDescent="0.25">
      <c r="B2579" s="74" t="s">
        <v>1411</v>
      </c>
      <c r="C2579" s="74" t="s">
        <v>5451</v>
      </c>
      <c r="D2579" s="83">
        <v>1968</v>
      </c>
      <c r="E2579" s="88" t="s">
        <v>1517</v>
      </c>
      <c r="F2579" s="83"/>
      <c r="G2579" s="83" t="s">
        <v>2640</v>
      </c>
      <c r="H2579" s="85"/>
      <c r="I2579" s="88">
        <v>1139.0899999999999</v>
      </c>
      <c r="J2579" s="83">
        <v>1996</v>
      </c>
      <c r="K2579" s="83">
        <v>1151</v>
      </c>
    </row>
    <row r="2580" spans="1:11" x14ac:dyDescent="0.25">
      <c r="A2580" s="28"/>
      <c r="B2580" t="s">
        <v>1411</v>
      </c>
      <c r="C2580" t="s">
        <v>2830</v>
      </c>
      <c r="D2580" s="4">
        <v>1968</v>
      </c>
      <c r="E2580" s="5" t="s">
        <v>1412</v>
      </c>
      <c r="F2580" s="4" t="s">
        <v>2639</v>
      </c>
      <c r="G2580" s="4" t="s">
        <v>2640</v>
      </c>
      <c r="H2580" s="105"/>
      <c r="I2580" s="106">
        <f>19*60+13.43</f>
        <v>1153.43</v>
      </c>
      <c r="J2580" s="107">
        <v>1995</v>
      </c>
      <c r="K2580" s="109">
        <v>1137</v>
      </c>
    </row>
    <row r="2581" spans="1:11" x14ac:dyDescent="0.25">
      <c r="B2581" s="74" t="s">
        <v>1413</v>
      </c>
      <c r="C2581" s="74" t="s">
        <v>1</v>
      </c>
      <c r="D2581" s="83">
        <v>1961</v>
      </c>
      <c r="E2581" s="88" t="s">
        <v>1414</v>
      </c>
      <c r="F2581" s="83" t="s">
        <v>2639</v>
      </c>
      <c r="G2581" s="83" t="s">
        <v>2640</v>
      </c>
      <c r="H2581" s="85"/>
      <c r="I2581" s="88">
        <v>1156.48</v>
      </c>
      <c r="J2581" s="83">
        <v>1995</v>
      </c>
      <c r="K2581" s="83">
        <v>1134</v>
      </c>
    </row>
    <row r="2582" spans="1:11" x14ac:dyDescent="0.25">
      <c r="B2582" s="74" t="s">
        <v>4323</v>
      </c>
      <c r="C2582" s="74"/>
      <c r="D2582" s="83"/>
      <c r="E2582" s="88" t="s">
        <v>4313</v>
      </c>
      <c r="F2582" s="83"/>
      <c r="G2582" s="83" t="s">
        <v>2640</v>
      </c>
      <c r="H2582" s="85"/>
      <c r="I2582" s="88">
        <v>1173.45</v>
      </c>
      <c r="J2582" s="83">
        <v>2008</v>
      </c>
      <c r="K2582" s="83">
        <v>1111</v>
      </c>
    </row>
    <row r="2583" spans="1:11" x14ac:dyDescent="0.25">
      <c r="B2583" s="74" t="s">
        <v>1415</v>
      </c>
      <c r="C2583" s="74" t="s">
        <v>709</v>
      </c>
      <c r="D2583" s="83">
        <v>1967</v>
      </c>
      <c r="E2583" s="88" t="s">
        <v>1416</v>
      </c>
      <c r="F2583" s="83"/>
      <c r="G2583" s="83" t="s">
        <v>2640</v>
      </c>
      <c r="H2583" s="85"/>
      <c r="I2583" s="88">
        <v>1183.5899999999999</v>
      </c>
      <c r="J2583" s="83">
        <v>1995</v>
      </c>
      <c r="K2583" s="83">
        <v>1108</v>
      </c>
    </row>
    <row r="2584" spans="1:11" x14ac:dyDescent="0.25">
      <c r="B2584" s="74" t="s">
        <v>4324</v>
      </c>
      <c r="C2584" s="74" t="s">
        <v>4122</v>
      </c>
      <c r="D2584" s="83">
        <v>1984</v>
      </c>
      <c r="E2584" s="88" t="s">
        <v>4314</v>
      </c>
      <c r="F2584" s="83" t="s">
        <v>2639</v>
      </c>
      <c r="G2584" s="83" t="s">
        <v>2640</v>
      </c>
      <c r="H2584" s="85"/>
      <c r="I2584" s="88">
        <v>1186.8699999999999</v>
      </c>
      <c r="J2584" s="83">
        <v>2008</v>
      </c>
      <c r="K2584" s="83">
        <v>1104</v>
      </c>
    </row>
    <row r="2585" spans="1:11" x14ac:dyDescent="0.25">
      <c r="B2585" s="74" t="s">
        <v>4325</v>
      </c>
      <c r="C2585" s="74" t="s">
        <v>8</v>
      </c>
      <c r="D2585" s="83">
        <v>1970</v>
      </c>
      <c r="E2585" s="88" t="s">
        <v>4315</v>
      </c>
      <c r="F2585" s="83" t="s">
        <v>2656</v>
      </c>
      <c r="G2585" s="83" t="s">
        <v>2640</v>
      </c>
      <c r="H2585" s="85"/>
      <c r="I2585" s="88">
        <v>1188.52</v>
      </c>
      <c r="J2585" s="83">
        <v>2008</v>
      </c>
      <c r="K2585" s="83">
        <v>1102</v>
      </c>
    </row>
    <row r="2586" spans="1:11" x14ac:dyDescent="0.25">
      <c r="B2586" s="74" t="s">
        <v>1417</v>
      </c>
      <c r="C2586" s="74" t="s">
        <v>758</v>
      </c>
      <c r="D2586" s="83">
        <v>1965</v>
      </c>
      <c r="E2586" s="88" t="s">
        <v>1418</v>
      </c>
      <c r="F2586" s="83" t="s">
        <v>2672</v>
      </c>
      <c r="G2586" s="83" t="s">
        <v>2640</v>
      </c>
      <c r="H2586" s="85"/>
      <c r="I2586" s="88">
        <v>1200.98</v>
      </c>
      <c r="J2586" s="83">
        <v>1995</v>
      </c>
      <c r="K2586" s="83">
        <v>1091</v>
      </c>
    </row>
    <row r="2587" spans="1:11" x14ac:dyDescent="0.25">
      <c r="B2587" s="74" t="s">
        <v>1518</v>
      </c>
      <c r="C2587" s="74" t="s">
        <v>5301</v>
      </c>
      <c r="D2587" s="83">
        <v>1961</v>
      </c>
      <c r="E2587" s="88" t="s">
        <v>1519</v>
      </c>
      <c r="F2587" s="83" t="s">
        <v>2678</v>
      </c>
      <c r="G2587" s="83" t="s">
        <v>2640</v>
      </c>
      <c r="H2587" s="85"/>
      <c r="I2587" s="88">
        <v>1214.06</v>
      </c>
      <c r="J2587" s="83">
        <v>1996</v>
      </c>
      <c r="K2587" s="83">
        <v>1078</v>
      </c>
    </row>
    <row r="2588" spans="1:11" x14ac:dyDescent="0.25">
      <c r="A2588">
        <v>10</v>
      </c>
      <c r="B2588" s="74" t="s">
        <v>1521</v>
      </c>
      <c r="C2588" s="74" t="s">
        <v>5493</v>
      </c>
      <c r="D2588" s="83">
        <v>1969</v>
      </c>
      <c r="E2588" s="88" t="s">
        <v>1739</v>
      </c>
      <c r="F2588" s="83" t="s">
        <v>2639</v>
      </c>
      <c r="G2588" s="83" t="s">
        <v>2640</v>
      </c>
      <c r="H2588" s="85"/>
      <c r="I2588" s="88">
        <v>1215.1199999999999</v>
      </c>
      <c r="J2588" s="83">
        <v>1997</v>
      </c>
      <c r="K2588" s="83">
        <v>1077</v>
      </c>
    </row>
    <row r="2589" spans="1:11" x14ac:dyDescent="0.25">
      <c r="B2589" t="s">
        <v>1417</v>
      </c>
      <c r="C2589" t="s">
        <v>758</v>
      </c>
      <c r="D2589" s="4">
        <v>1965</v>
      </c>
      <c r="E2589" s="5" t="s">
        <v>1520</v>
      </c>
      <c r="F2589" s="4" t="s">
        <v>2672</v>
      </c>
      <c r="G2589" s="4" t="s">
        <v>2640</v>
      </c>
      <c r="I2589" s="5">
        <v>1218.04</v>
      </c>
      <c r="J2589" s="107">
        <v>1996</v>
      </c>
      <c r="K2589" s="4">
        <v>1075</v>
      </c>
    </row>
    <row r="2590" spans="1:11" x14ac:dyDescent="0.25">
      <c r="B2590" s="74" t="s">
        <v>1521</v>
      </c>
      <c r="C2590" s="74" t="s">
        <v>1522</v>
      </c>
      <c r="D2590" s="83">
        <v>1969</v>
      </c>
      <c r="E2590" s="88" t="s">
        <v>1523</v>
      </c>
      <c r="F2590" s="83"/>
      <c r="G2590" s="83" t="s">
        <v>2640</v>
      </c>
      <c r="H2590" s="85"/>
      <c r="I2590" s="88">
        <v>1220.9000000000001</v>
      </c>
      <c r="J2590" s="83">
        <v>1996</v>
      </c>
      <c r="K2590" s="83">
        <v>1072</v>
      </c>
    </row>
    <row r="2591" spans="1:11" x14ac:dyDescent="0.25">
      <c r="B2591" s="74" t="s">
        <v>4326</v>
      </c>
      <c r="C2591" s="74" t="s">
        <v>280</v>
      </c>
      <c r="D2591" s="83">
        <v>1973</v>
      </c>
      <c r="E2591" s="88" t="s">
        <v>4316</v>
      </c>
      <c r="F2591" s="83" t="s">
        <v>2639</v>
      </c>
      <c r="G2591" s="83" t="s">
        <v>2640</v>
      </c>
      <c r="H2591" s="85"/>
      <c r="I2591" s="88">
        <v>1231.31</v>
      </c>
      <c r="J2591" s="83">
        <v>2008</v>
      </c>
      <c r="K2591" s="83">
        <v>1061</v>
      </c>
    </row>
    <row r="2592" spans="1:11" x14ac:dyDescent="0.25">
      <c r="B2592" s="74" t="s">
        <v>1524</v>
      </c>
      <c r="C2592" s="74" t="s">
        <v>1525</v>
      </c>
      <c r="D2592" s="83">
        <v>1957</v>
      </c>
      <c r="E2592" s="88" t="s">
        <v>1526</v>
      </c>
      <c r="F2592" s="83" t="s">
        <v>2656</v>
      </c>
      <c r="G2592" s="83" t="s">
        <v>2640</v>
      </c>
      <c r="H2592" s="85"/>
      <c r="I2592" s="88">
        <v>1233.3599999999999</v>
      </c>
      <c r="J2592" s="83">
        <v>1996</v>
      </c>
      <c r="K2592" s="83">
        <v>1060</v>
      </c>
    </row>
    <row r="2593" spans="1:11" x14ac:dyDescent="0.25">
      <c r="B2593" s="74" t="s">
        <v>1738</v>
      </c>
      <c r="C2593" s="74" t="s">
        <v>1677</v>
      </c>
      <c r="D2593" s="83">
        <v>1973</v>
      </c>
      <c r="E2593" s="88" t="s">
        <v>1740</v>
      </c>
      <c r="F2593" s="83" t="s">
        <v>2688</v>
      </c>
      <c r="G2593" s="83" t="s">
        <v>2640</v>
      </c>
      <c r="H2593" s="85"/>
      <c r="I2593" s="88">
        <v>1239.98</v>
      </c>
      <c r="J2593" s="83">
        <v>1997</v>
      </c>
      <c r="K2593" s="83">
        <v>1054</v>
      </c>
    </row>
    <row r="2594" spans="1:11" x14ac:dyDescent="0.25">
      <c r="B2594" t="s">
        <v>1524</v>
      </c>
      <c r="C2594" t="s">
        <v>1525</v>
      </c>
      <c r="D2594" s="4">
        <v>1957</v>
      </c>
      <c r="E2594" s="5" t="s">
        <v>1741</v>
      </c>
      <c r="F2594" s="4" t="s">
        <v>2656</v>
      </c>
      <c r="G2594" s="4" t="s">
        <v>2977</v>
      </c>
      <c r="I2594" s="5">
        <v>1241.72</v>
      </c>
      <c r="J2594" s="4">
        <v>1997</v>
      </c>
      <c r="K2594" s="4">
        <v>1052</v>
      </c>
    </row>
    <row r="2595" spans="1:11" x14ac:dyDescent="0.25">
      <c r="B2595" s="74" t="s">
        <v>4327</v>
      </c>
      <c r="C2595" s="74" t="s">
        <v>629</v>
      </c>
      <c r="D2595" s="83">
        <v>1979</v>
      </c>
      <c r="E2595" s="88" t="s">
        <v>4317</v>
      </c>
      <c r="F2595" s="83" t="s">
        <v>2745</v>
      </c>
      <c r="G2595" s="83" t="s">
        <v>2640</v>
      </c>
      <c r="H2595" s="85"/>
      <c r="I2595" s="88">
        <v>1250.54</v>
      </c>
      <c r="J2595" s="83">
        <v>2008</v>
      </c>
      <c r="K2595" s="83">
        <v>1043</v>
      </c>
    </row>
    <row r="2596" spans="1:11" x14ac:dyDescent="0.25">
      <c r="B2596" s="74" t="s">
        <v>1419</v>
      </c>
      <c r="C2596" s="74" t="s">
        <v>1</v>
      </c>
      <c r="D2596" s="83">
        <v>1958</v>
      </c>
      <c r="E2596" s="88" t="s">
        <v>1420</v>
      </c>
      <c r="F2596" s="83" t="s">
        <v>2639</v>
      </c>
      <c r="G2596" s="83" t="s">
        <v>2640</v>
      </c>
      <c r="H2596" s="85"/>
      <c r="I2596" s="88">
        <v>1258.99</v>
      </c>
      <c r="J2596" s="83">
        <v>1995</v>
      </c>
      <c r="K2596" s="83">
        <v>1036</v>
      </c>
    </row>
    <row r="2597" spans="1:11" x14ac:dyDescent="0.25">
      <c r="B2597" s="74" t="s">
        <v>1421</v>
      </c>
      <c r="C2597" s="74" t="s">
        <v>1120</v>
      </c>
      <c r="D2597" s="83">
        <v>1974</v>
      </c>
      <c r="E2597" s="88" t="s">
        <v>1527</v>
      </c>
      <c r="F2597" s="83" t="s">
        <v>2656</v>
      </c>
      <c r="G2597" s="83" t="s">
        <v>2657</v>
      </c>
      <c r="H2597" s="85"/>
      <c r="I2597" s="88">
        <v>1271.98</v>
      </c>
      <c r="J2597" s="83">
        <v>1996</v>
      </c>
      <c r="K2597" s="83">
        <v>1024</v>
      </c>
    </row>
    <row r="2598" spans="1:11" x14ac:dyDescent="0.25">
      <c r="B2598" t="s">
        <v>1421</v>
      </c>
      <c r="C2598" t="s">
        <v>1120</v>
      </c>
      <c r="D2598" s="4">
        <v>1974</v>
      </c>
      <c r="E2598" s="5" t="s">
        <v>1742</v>
      </c>
      <c r="F2598" s="4" t="s">
        <v>2656</v>
      </c>
      <c r="G2598" s="4" t="s">
        <v>2640</v>
      </c>
      <c r="I2598" s="5">
        <v>1277.24</v>
      </c>
      <c r="J2598" s="4">
        <v>1997</v>
      </c>
      <c r="K2598" s="4">
        <v>1019</v>
      </c>
    </row>
    <row r="2599" spans="1:11" x14ac:dyDescent="0.25">
      <c r="B2599" t="s">
        <v>1421</v>
      </c>
      <c r="C2599" t="s">
        <v>5421</v>
      </c>
      <c r="D2599" s="4">
        <v>1974</v>
      </c>
      <c r="E2599" s="5" t="s">
        <v>1422</v>
      </c>
      <c r="F2599" s="4" t="s">
        <v>2656</v>
      </c>
      <c r="G2599" s="4" t="s">
        <v>2657</v>
      </c>
      <c r="H2599" s="105"/>
      <c r="I2599" s="106">
        <v>1289.6600000000001</v>
      </c>
      <c r="J2599" s="107">
        <v>1995</v>
      </c>
      <c r="K2599" s="109">
        <v>1007</v>
      </c>
    </row>
    <row r="2600" spans="1:11" x14ac:dyDescent="0.25">
      <c r="B2600" s="74" t="s">
        <v>4328</v>
      </c>
      <c r="C2600" s="74" t="s">
        <v>4321</v>
      </c>
      <c r="D2600" s="83">
        <v>1966</v>
      </c>
      <c r="E2600" s="88" t="s">
        <v>4318</v>
      </c>
      <c r="F2600" s="83" t="s">
        <v>2868</v>
      </c>
      <c r="G2600" s="83" t="s">
        <v>2977</v>
      </c>
      <c r="H2600" s="85"/>
      <c r="I2600" s="88">
        <v>1308.3499999999999</v>
      </c>
      <c r="J2600" s="83">
        <v>2008</v>
      </c>
      <c r="K2600" s="83">
        <v>989</v>
      </c>
    </row>
    <row r="2601" spans="1:11" x14ac:dyDescent="0.25">
      <c r="B2601" s="74" t="s">
        <v>1423</v>
      </c>
      <c r="C2601" s="74" t="s">
        <v>718</v>
      </c>
      <c r="D2601" s="83">
        <v>1970</v>
      </c>
      <c r="E2601" s="88" t="s">
        <v>1424</v>
      </c>
      <c r="F2601" s="83" t="s">
        <v>2771</v>
      </c>
      <c r="G2601" s="83" t="s">
        <v>2640</v>
      </c>
      <c r="H2601" s="85"/>
      <c r="I2601" s="88">
        <v>1308.67</v>
      </c>
      <c r="J2601" s="83">
        <v>1995</v>
      </c>
      <c r="K2601" s="83">
        <v>990</v>
      </c>
    </row>
    <row r="2602" spans="1:11" x14ac:dyDescent="0.25">
      <c r="A2602">
        <v>20</v>
      </c>
      <c r="B2602" s="74" t="s">
        <v>1419</v>
      </c>
      <c r="C2602" s="74" t="s">
        <v>1</v>
      </c>
      <c r="D2602" s="83">
        <v>1958</v>
      </c>
      <c r="E2602" s="88" t="s">
        <v>1743</v>
      </c>
      <c r="F2602" s="83" t="s">
        <v>2639</v>
      </c>
      <c r="G2602" s="83" t="s">
        <v>2640</v>
      </c>
      <c r="H2602" s="85"/>
      <c r="I2602" s="88">
        <v>1310.1199999999999</v>
      </c>
      <c r="J2602" s="83">
        <v>1997</v>
      </c>
      <c r="K2602" s="83">
        <v>988</v>
      </c>
    </row>
    <row r="2603" spans="1:11" x14ac:dyDescent="0.25">
      <c r="B2603" s="74" t="s">
        <v>1528</v>
      </c>
      <c r="C2603" s="74" t="s">
        <v>1</v>
      </c>
      <c r="D2603" s="83">
        <v>1966</v>
      </c>
      <c r="E2603" s="88" t="s">
        <v>1744</v>
      </c>
      <c r="F2603" s="83" t="s">
        <v>2639</v>
      </c>
      <c r="G2603" s="83" t="s">
        <v>2640</v>
      </c>
      <c r="H2603" s="85"/>
      <c r="I2603" s="88">
        <v>1316.23</v>
      </c>
      <c r="J2603" s="83">
        <v>1997</v>
      </c>
      <c r="K2603" s="83">
        <v>983</v>
      </c>
    </row>
    <row r="2604" spans="1:11" x14ac:dyDescent="0.25">
      <c r="B2604" s="74" t="s">
        <v>4330</v>
      </c>
      <c r="C2604" s="74" t="s">
        <v>1752</v>
      </c>
      <c r="D2604" s="83"/>
      <c r="E2604" s="88" t="s">
        <v>4319</v>
      </c>
      <c r="F2604" s="83"/>
      <c r="G2604" s="83" t="s">
        <v>2640</v>
      </c>
      <c r="H2604" s="85"/>
      <c r="I2604" s="88">
        <v>1340.04</v>
      </c>
      <c r="J2604" s="83">
        <v>2008</v>
      </c>
      <c r="K2604" s="83">
        <v>960</v>
      </c>
    </row>
    <row r="2605" spans="1:11" x14ac:dyDescent="0.25">
      <c r="B2605" t="s">
        <v>1528</v>
      </c>
      <c r="C2605" t="s">
        <v>1</v>
      </c>
      <c r="D2605" s="4">
        <v>1966</v>
      </c>
      <c r="E2605" s="5" t="s">
        <v>1529</v>
      </c>
      <c r="F2605" s="4" t="s">
        <v>2639</v>
      </c>
      <c r="G2605" s="4" t="s">
        <v>2640</v>
      </c>
      <c r="I2605" s="5">
        <v>1362.1</v>
      </c>
      <c r="J2605" s="107">
        <v>1996</v>
      </c>
      <c r="K2605" s="4">
        <v>941</v>
      </c>
    </row>
    <row r="2606" spans="1:11" x14ac:dyDescent="0.25">
      <c r="A2606">
        <v>23</v>
      </c>
      <c r="B2606" s="74" t="s">
        <v>4329</v>
      </c>
      <c r="C2606" s="74" t="s">
        <v>1705</v>
      </c>
      <c r="D2606" s="83">
        <v>1974</v>
      </c>
      <c r="E2606" s="88" t="s">
        <v>4320</v>
      </c>
      <c r="F2606" s="83"/>
      <c r="G2606" s="83" t="s">
        <v>2640</v>
      </c>
      <c r="H2606" s="85"/>
      <c r="I2606" s="88">
        <v>1497.32</v>
      </c>
      <c r="J2606" s="83">
        <v>2008</v>
      </c>
      <c r="K2606" s="83">
        <v>824</v>
      </c>
    </row>
    <row r="2612" spans="9:9" x14ac:dyDescent="0.25">
      <c r="I2612" s="47"/>
    </row>
  </sheetData>
  <sortState ref="B2395:K2423">
    <sortCondition ref="I2395:I2423"/>
  </sortState>
  <conditionalFormatting sqref="H179 F486 F515 H428 H595 C71 H64 H112 H199 H212 H234:H235 H254:H256 H297:H298 H22:H23 H28 H40 H43:H45 H68:H69 H71 H74 C74 H77:H78 H87 H94 H98:H100 H103 H115 H117 H120:H121 H123 H126 H131 H135 H141:H146 H148:H151 H163 H165:H166 H168:H169 H182 H185 H187:H190 H217 H237 H244 H258 H260 H262 H265 H303 H358 H361 H370 H377 G442:H443 G446:H447 H451:H452 H460:H461 H478 H485:H486 H496 F496 F498 H498 H500 F500 F502 H502 H508:H509 H511 H515 H517 F517 F521 H521 H529 H622 G630 H675 H693:H694 F655 F764 H629:H630 F657 F660:F662 F670 F675 F678 H678 F691 F693:F694 F696 F766:F767 F770:F771 F774 F776 F784 F790 H1009 H930 H933:H934 H943 H952:H953 H960 H965 H977 H981 H992:H993 H1011:H1012 H1491:H1495 H1526 H1507 H1529:H1532 H1534:H1538 F1706 F1729:F1730 F1799 F1747:F1748 H1706 H1709 F1709 H1711 H1713:H1714 H1716:H1717 H1719:H1720 H1722 H1725 H1729:H1730 H1732 F1732 H1735 H1738:H1740 H1747:H1748 H1752 H1756 H1761 H1764 H1769 H1774:H1777 H1783:H1784 K1787 H1787 H1790 H1799 H1812 H1821 H2287 H2304 H2372 H2291 H2295:H2297 H2300 H2306:H2307 H2374 H1498 K1790 K1799 K1812 K1821 K1825 K1827 H2317:H2322 H133 H239:H240 H47:H54">
    <cfRule type="cellIs" dxfId="1301" priority="1286" operator="greaterThanOrEqual">
      <formula>0</formula>
    </cfRule>
  </conditionalFormatting>
  <conditionalFormatting sqref="H655">
    <cfRule type="cellIs" dxfId="1300" priority="1197" operator="greaterThanOrEqual">
      <formula>0</formula>
    </cfRule>
  </conditionalFormatting>
  <conditionalFormatting sqref="H662">
    <cfRule type="cellIs" dxfId="1299" priority="1193" operator="greaterThanOrEqual">
      <formula>0</formula>
    </cfRule>
  </conditionalFormatting>
  <conditionalFormatting sqref="H670">
    <cfRule type="cellIs" dxfId="1298" priority="1191" operator="greaterThanOrEqual">
      <formula>0</formula>
    </cfRule>
  </conditionalFormatting>
  <conditionalFormatting sqref="H691">
    <cfRule type="cellIs" dxfId="1297" priority="1189" operator="greaterThanOrEqual">
      <formula>0</formula>
    </cfRule>
  </conditionalFormatting>
  <conditionalFormatting sqref="H696">
    <cfRule type="cellIs" dxfId="1296" priority="1186" operator="greaterThanOrEqual">
      <formula>0</formula>
    </cfRule>
  </conditionalFormatting>
  <conditionalFormatting sqref="H703">
    <cfRule type="cellIs" dxfId="1295" priority="1182" operator="greaterThanOrEqual">
      <formula>0</formula>
    </cfRule>
  </conditionalFormatting>
  <conditionalFormatting sqref="H707:H708">
    <cfRule type="cellIs" dxfId="1294" priority="1181" operator="greaterThanOrEqual">
      <formula>0</formula>
    </cfRule>
  </conditionalFormatting>
  <conditionalFormatting sqref="H1000:H1001">
    <cfRule type="cellIs" dxfId="1293" priority="1176" operator="greaterThanOrEqual">
      <formula>0</formula>
    </cfRule>
  </conditionalFormatting>
  <conditionalFormatting sqref="H1008">
    <cfRule type="cellIs" dxfId="1292" priority="1175" operator="greaterThanOrEqual">
      <formula>0</formula>
    </cfRule>
  </conditionalFormatting>
  <conditionalFormatting sqref="H1018">
    <cfRule type="cellIs" dxfId="1291" priority="1173" operator="greaterThanOrEqual">
      <formula>0</formula>
    </cfRule>
  </conditionalFormatting>
  <conditionalFormatting sqref="H1027">
    <cfRule type="cellIs" dxfId="1290" priority="1170" operator="greaterThanOrEqual">
      <formula>0</formula>
    </cfRule>
  </conditionalFormatting>
  <conditionalFormatting sqref="H1078 H1085 H1089 H1091">
    <cfRule type="cellIs" dxfId="1289" priority="1168" operator="greaterThanOrEqual">
      <formula>0</formula>
    </cfRule>
  </conditionalFormatting>
  <conditionalFormatting sqref="H1159 H1167:H1170 H1177 H1180 H1184">
    <cfRule type="cellIs" dxfId="1288" priority="1163" operator="greaterThanOrEqual">
      <formula>0</formula>
    </cfRule>
  </conditionalFormatting>
  <conditionalFormatting sqref="H55 H60 H63">
    <cfRule type="cellIs" dxfId="1287" priority="957" operator="greaterThanOrEqual">
      <formula>0</formula>
    </cfRule>
  </conditionalFormatting>
  <conditionalFormatting sqref="C63">
    <cfRule type="cellIs" dxfId="1286" priority="956" operator="greaterThanOrEqual">
      <formula>0</formula>
    </cfRule>
  </conditionalFormatting>
  <conditionalFormatting sqref="H2486">
    <cfRule type="cellIs" dxfId="1285" priority="971" operator="greaterThanOrEqual">
      <formula>0</formula>
    </cfRule>
  </conditionalFormatting>
  <conditionalFormatting sqref="H2404 H2409">
    <cfRule type="cellIs" dxfId="1284" priority="984" operator="greaterThanOrEqual">
      <formula>0</formula>
    </cfRule>
  </conditionalFormatting>
  <conditionalFormatting sqref="H2439">
    <cfRule type="cellIs" dxfId="1283" priority="979" operator="greaterThanOrEqual">
      <formula>0</formula>
    </cfRule>
  </conditionalFormatting>
  <conditionalFormatting sqref="H2470:H2471 H2474">
    <cfRule type="cellIs" dxfId="1282" priority="972" operator="greaterThanOrEqual">
      <formula>0</formula>
    </cfRule>
  </conditionalFormatting>
  <conditionalFormatting sqref="H2494 H2498">
    <cfRule type="cellIs" dxfId="1281" priority="970" operator="greaterThanOrEqual">
      <formula>0</formula>
    </cfRule>
  </conditionalFormatting>
  <conditionalFormatting sqref="H2580">
    <cfRule type="cellIs" dxfId="1280" priority="961" operator="greaterThanOrEqual">
      <formula>0</formula>
    </cfRule>
  </conditionalFormatting>
  <conditionalFormatting sqref="H2446:H2447">
    <cfRule type="cellIs" dxfId="1279" priority="976" operator="greaterThanOrEqual">
      <formula>0</formula>
    </cfRule>
  </conditionalFormatting>
  <conditionalFormatting sqref="H2456:H2457">
    <cfRule type="cellIs" dxfId="1278" priority="975" operator="greaterThanOrEqual">
      <formula>0</formula>
    </cfRule>
  </conditionalFormatting>
  <conditionalFormatting sqref="H2462:H2464">
    <cfRule type="cellIs" dxfId="1277" priority="974" operator="greaterThanOrEqual">
      <formula>0</formula>
    </cfRule>
  </conditionalFormatting>
  <conditionalFormatting sqref="H2466">
    <cfRule type="cellIs" dxfId="1276" priority="973" operator="greaterThanOrEqual">
      <formula>0</formula>
    </cfRule>
  </conditionalFormatting>
  <conditionalFormatting sqref="H2547 H2551 H2553 H2557:H2558">
    <cfRule type="cellIs" dxfId="1275" priority="962" operator="greaterThanOrEqual">
      <formula>0</formula>
    </cfRule>
  </conditionalFormatting>
  <conditionalFormatting sqref="C100">
    <cfRule type="cellIs" dxfId="1274" priority="944" operator="greaterThanOrEqual">
      <formula>0</formula>
    </cfRule>
  </conditionalFormatting>
  <conditionalFormatting sqref="H384 H388">
    <cfRule type="cellIs" dxfId="1273" priority="873" operator="greaterThanOrEqual">
      <formula>0</formula>
    </cfRule>
  </conditionalFormatting>
  <conditionalFormatting sqref="H106:H107 H111">
    <cfRule type="cellIs" dxfId="1272" priority="935" operator="greaterThanOrEqual">
      <formula>0</formula>
    </cfRule>
  </conditionalFormatting>
  <conditionalFormatting sqref="H172 H174:H177">
    <cfRule type="cellIs" dxfId="1271" priority="917" operator="greaterThanOrEqual">
      <formula>0</formula>
    </cfRule>
  </conditionalFormatting>
  <conditionalFormatting sqref="H221:H222">
    <cfRule type="cellIs" dxfId="1270" priority="906" operator="greaterThanOrEqual">
      <formula>0</formula>
    </cfRule>
  </conditionalFormatting>
  <conditionalFormatting sqref="H191:H195">
    <cfRule type="cellIs" dxfId="1269" priority="914" operator="greaterThanOrEqual">
      <formula>0</formula>
    </cfRule>
  </conditionalFormatting>
  <conditionalFormatting sqref="H224:H226 H228 H230">
    <cfRule type="cellIs" dxfId="1268" priority="905" operator="greaterThanOrEqual">
      <formula>0</formula>
    </cfRule>
  </conditionalFormatting>
  <conditionalFormatting sqref="H246 H248 H252:H253">
    <cfRule type="cellIs" dxfId="1267" priority="900" operator="greaterThanOrEqual">
      <formula>0</formula>
    </cfRule>
  </conditionalFormatting>
  <conditionalFormatting sqref="H269 H275 H277">
    <cfRule type="cellIs" dxfId="1266" priority="895" operator="greaterThanOrEqual">
      <formula>0</formula>
    </cfRule>
  </conditionalFormatting>
  <conditionalFormatting sqref="H280 H328 H284">
    <cfRule type="cellIs" dxfId="1265" priority="894" operator="greaterThanOrEqual">
      <formula>0</formula>
    </cfRule>
  </conditionalFormatting>
  <conditionalFormatting sqref="H306 H308">
    <cfRule type="cellIs" dxfId="1264" priority="886" operator="greaterThanOrEqual">
      <formula>0</formula>
    </cfRule>
  </conditionalFormatting>
  <conditionalFormatting sqref="H286 H292:H293">
    <cfRule type="cellIs" dxfId="1263" priority="891" operator="greaterThanOrEqual">
      <formula>0</formula>
    </cfRule>
  </conditionalFormatting>
  <conditionalFormatting sqref="H294">
    <cfRule type="cellIs" dxfId="1262" priority="890" operator="greaterThanOrEqual">
      <formula>0</formula>
    </cfRule>
  </conditionalFormatting>
  <conditionalFormatting sqref="H311 H318">
    <cfRule type="cellIs" dxfId="1261" priority="885" operator="greaterThanOrEqual">
      <formula>0</formula>
    </cfRule>
  </conditionalFormatting>
  <conditionalFormatting sqref="H323:H324 H327">
    <cfRule type="cellIs" dxfId="1260" priority="884" operator="greaterThanOrEqual">
      <formula>0</formula>
    </cfRule>
  </conditionalFormatting>
  <conditionalFormatting sqref="H392">
    <cfRule type="cellIs" dxfId="1259" priority="871" operator="greaterThanOrEqual">
      <formula>0</formula>
    </cfRule>
  </conditionalFormatting>
  <conditionalFormatting sqref="F508:F509 F511">
    <cfRule type="cellIs" dxfId="1258" priority="863" operator="greaterThanOrEqual">
      <formula>0</formula>
    </cfRule>
  </conditionalFormatting>
  <conditionalFormatting sqref="H7:H21">
    <cfRule type="cellIs" dxfId="1257" priority="857" operator="greaterThanOrEqual">
      <formula>0</formula>
    </cfRule>
  </conditionalFormatting>
  <conditionalFormatting sqref="H24:H27">
    <cfRule type="cellIs" dxfId="1256" priority="856" operator="greaterThanOrEqual">
      <formula>0</formula>
    </cfRule>
  </conditionalFormatting>
  <conditionalFormatting sqref="H31:H34 H36:H39">
    <cfRule type="cellIs" dxfId="1255" priority="855" operator="greaterThanOrEqual">
      <formula>0</formula>
    </cfRule>
  </conditionalFormatting>
  <conditionalFormatting sqref="H42">
    <cfRule type="cellIs" dxfId="1254" priority="854" operator="greaterThanOrEqual">
      <formula>0</formula>
    </cfRule>
  </conditionalFormatting>
  <conditionalFormatting sqref="H56:H59">
    <cfRule type="cellIs" dxfId="1253" priority="852" operator="greaterThanOrEqual">
      <formula>0</formula>
    </cfRule>
  </conditionalFormatting>
  <conditionalFormatting sqref="H61:H62">
    <cfRule type="cellIs" dxfId="1252" priority="851" operator="greaterThanOrEqual">
      <formula>0</formula>
    </cfRule>
  </conditionalFormatting>
  <conditionalFormatting sqref="H65:H66">
    <cfRule type="cellIs" dxfId="1251" priority="850" operator="greaterThanOrEqual">
      <formula>0</formula>
    </cfRule>
  </conditionalFormatting>
  <conditionalFormatting sqref="H70">
    <cfRule type="cellIs" dxfId="1250" priority="849" operator="greaterThanOrEqual">
      <formula>0</formula>
    </cfRule>
  </conditionalFormatting>
  <conditionalFormatting sqref="H72:H73">
    <cfRule type="cellIs" dxfId="1249" priority="848" operator="greaterThanOrEqual">
      <formula>0</formula>
    </cfRule>
  </conditionalFormatting>
  <conditionalFormatting sqref="H75:H76">
    <cfRule type="cellIs" dxfId="1248" priority="847" operator="greaterThanOrEqual">
      <formula>0</formula>
    </cfRule>
  </conditionalFormatting>
  <conditionalFormatting sqref="H79:H82">
    <cfRule type="cellIs" dxfId="1247" priority="846" operator="greaterThanOrEqual">
      <formula>0</formula>
    </cfRule>
  </conditionalFormatting>
  <conditionalFormatting sqref="H67">
    <cfRule type="cellIs" dxfId="1246" priority="845" operator="greaterThanOrEqual">
      <formula>0</formula>
    </cfRule>
  </conditionalFormatting>
  <conditionalFormatting sqref="H83:H86">
    <cfRule type="cellIs" dxfId="1245" priority="844" operator="greaterThanOrEqual">
      <formula>0</formula>
    </cfRule>
  </conditionalFormatting>
  <conditionalFormatting sqref="H88:H93">
    <cfRule type="cellIs" dxfId="1244" priority="843" operator="greaterThanOrEqual">
      <formula>0</formula>
    </cfRule>
  </conditionalFormatting>
  <conditionalFormatting sqref="H95:H97">
    <cfRule type="cellIs" dxfId="1243" priority="842" operator="greaterThanOrEqual">
      <formula>0</formula>
    </cfRule>
  </conditionalFormatting>
  <conditionalFormatting sqref="H101:H102">
    <cfRule type="cellIs" dxfId="1242" priority="841" operator="greaterThanOrEqual">
      <formula>0</formula>
    </cfRule>
  </conditionalFormatting>
  <conditionalFormatting sqref="H104:H105">
    <cfRule type="cellIs" dxfId="1241" priority="840" operator="greaterThanOrEqual">
      <formula>0</formula>
    </cfRule>
  </conditionalFormatting>
  <conditionalFormatting sqref="H108:H109">
    <cfRule type="cellIs" dxfId="1240" priority="839" operator="greaterThanOrEqual">
      <formula>0</formula>
    </cfRule>
  </conditionalFormatting>
  <conditionalFormatting sqref="H110">
    <cfRule type="cellIs" dxfId="1239" priority="838" operator="greaterThanOrEqual">
      <formula>0</formula>
    </cfRule>
  </conditionalFormatting>
  <conditionalFormatting sqref="H113:H114">
    <cfRule type="cellIs" dxfId="1238" priority="837" operator="greaterThanOrEqual">
      <formula>0</formula>
    </cfRule>
  </conditionalFormatting>
  <conditionalFormatting sqref="H116">
    <cfRule type="cellIs" dxfId="1237" priority="836" operator="greaterThanOrEqual">
      <formula>0</formula>
    </cfRule>
  </conditionalFormatting>
  <conditionalFormatting sqref="H118:H119">
    <cfRule type="cellIs" dxfId="1236" priority="835" operator="greaterThanOrEqual">
      <formula>0</formula>
    </cfRule>
  </conditionalFormatting>
  <conditionalFormatting sqref="H122">
    <cfRule type="cellIs" dxfId="1235" priority="834" operator="greaterThanOrEqual">
      <formula>0</formula>
    </cfRule>
  </conditionalFormatting>
  <conditionalFormatting sqref="H124">
    <cfRule type="cellIs" dxfId="1234" priority="833" operator="greaterThanOrEqual">
      <formula>0</formula>
    </cfRule>
  </conditionalFormatting>
  <conditionalFormatting sqref="H125">
    <cfRule type="cellIs" dxfId="1233" priority="832" operator="greaterThanOrEqual">
      <formula>0</formula>
    </cfRule>
  </conditionalFormatting>
  <conditionalFormatting sqref="H127:H128 H130">
    <cfRule type="cellIs" dxfId="1232" priority="831" operator="greaterThanOrEqual">
      <formula>0</formula>
    </cfRule>
  </conditionalFormatting>
  <conditionalFormatting sqref="H134">
    <cfRule type="cellIs" dxfId="1231" priority="830" operator="greaterThanOrEqual">
      <formula>0</formula>
    </cfRule>
  </conditionalFormatting>
  <conditionalFormatting sqref="H136:H137 H139:H140">
    <cfRule type="cellIs" dxfId="1230" priority="829" operator="greaterThanOrEqual">
      <formula>0</formula>
    </cfRule>
  </conditionalFormatting>
  <conditionalFormatting sqref="H147">
    <cfRule type="cellIs" dxfId="1229" priority="828" operator="greaterThanOrEqual">
      <formula>0</formula>
    </cfRule>
  </conditionalFormatting>
  <conditionalFormatting sqref="H152:H155">
    <cfRule type="cellIs" dxfId="1228" priority="827" operator="greaterThanOrEqual">
      <formula>0</formula>
    </cfRule>
  </conditionalFormatting>
  <conditionalFormatting sqref="H156:H157">
    <cfRule type="cellIs" dxfId="1227" priority="826" operator="greaterThanOrEqual">
      <formula>0</formula>
    </cfRule>
  </conditionalFormatting>
  <conditionalFormatting sqref="H158:H162">
    <cfRule type="cellIs" dxfId="1226" priority="825" operator="greaterThanOrEqual">
      <formula>0</formula>
    </cfRule>
  </conditionalFormatting>
  <conditionalFormatting sqref="H164">
    <cfRule type="cellIs" dxfId="1225" priority="824" operator="greaterThanOrEqual">
      <formula>0</formula>
    </cfRule>
  </conditionalFormatting>
  <conditionalFormatting sqref="H167">
    <cfRule type="cellIs" dxfId="1224" priority="823" operator="greaterThanOrEqual">
      <formula>0</formula>
    </cfRule>
  </conditionalFormatting>
  <conditionalFormatting sqref="H170:H171">
    <cfRule type="cellIs" dxfId="1223" priority="822" operator="greaterThanOrEqual">
      <formula>0</formula>
    </cfRule>
  </conditionalFormatting>
  <conditionalFormatting sqref="H173">
    <cfRule type="cellIs" dxfId="1222" priority="821" operator="greaterThanOrEqual">
      <formula>0</formula>
    </cfRule>
  </conditionalFormatting>
  <conditionalFormatting sqref="H178">
    <cfRule type="cellIs" dxfId="1221" priority="820" operator="greaterThanOrEqual">
      <formula>0</formula>
    </cfRule>
  </conditionalFormatting>
  <conditionalFormatting sqref="H180:H181">
    <cfRule type="cellIs" dxfId="1220" priority="819" operator="greaterThanOrEqual">
      <formula>0</formula>
    </cfRule>
  </conditionalFormatting>
  <conditionalFormatting sqref="H183">
    <cfRule type="cellIs" dxfId="1219" priority="818" operator="greaterThanOrEqual">
      <formula>0</formula>
    </cfRule>
  </conditionalFormatting>
  <conditionalFormatting sqref="H184">
    <cfRule type="cellIs" dxfId="1218" priority="817" operator="greaterThanOrEqual">
      <formula>0</formula>
    </cfRule>
  </conditionalFormatting>
  <conditionalFormatting sqref="H186">
    <cfRule type="cellIs" dxfId="1217" priority="816" operator="greaterThanOrEqual">
      <formula>0</formula>
    </cfRule>
  </conditionalFormatting>
  <conditionalFormatting sqref="H196 H198">
    <cfRule type="cellIs" dxfId="1216" priority="815" operator="greaterThanOrEqual">
      <formula>0</formula>
    </cfRule>
  </conditionalFormatting>
  <conditionalFormatting sqref="H197">
    <cfRule type="cellIs" dxfId="1215" priority="814" operator="greaterThanOrEqual">
      <formula>0</formula>
    </cfRule>
  </conditionalFormatting>
  <conditionalFormatting sqref="H200:H204">
    <cfRule type="cellIs" dxfId="1214" priority="813" operator="greaterThanOrEqual">
      <formula>0</formula>
    </cfRule>
  </conditionalFormatting>
  <conditionalFormatting sqref="H209:H210">
    <cfRule type="cellIs" dxfId="1213" priority="812" operator="greaterThanOrEqual">
      <formula>0</formula>
    </cfRule>
  </conditionalFormatting>
  <conditionalFormatting sqref="H213:H216">
    <cfRule type="cellIs" dxfId="1212" priority="810" operator="greaterThanOrEqual">
      <formula>0</formula>
    </cfRule>
  </conditionalFormatting>
  <conditionalFormatting sqref="H218:H220">
    <cfRule type="cellIs" dxfId="1211" priority="809" operator="greaterThanOrEqual">
      <formula>0</formula>
    </cfRule>
  </conditionalFormatting>
  <conditionalFormatting sqref="H223">
    <cfRule type="cellIs" dxfId="1210" priority="808" operator="greaterThanOrEqual">
      <formula>0</formula>
    </cfRule>
  </conditionalFormatting>
  <conditionalFormatting sqref="H227">
    <cfRule type="cellIs" dxfId="1209" priority="807" operator="greaterThanOrEqual">
      <formula>0</formula>
    </cfRule>
  </conditionalFormatting>
  <conditionalFormatting sqref="H229">
    <cfRule type="cellIs" dxfId="1208" priority="806" operator="greaterThanOrEqual">
      <formula>0</formula>
    </cfRule>
  </conditionalFormatting>
  <conditionalFormatting sqref="H231">
    <cfRule type="cellIs" dxfId="1207" priority="805" operator="greaterThanOrEqual">
      <formula>0</formula>
    </cfRule>
  </conditionalFormatting>
  <conditionalFormatting sqref="H232:H233">
    <cfRule type="cellIs" dxfId="1206" priority="804" operator="greaterThanOrEqual">
      <formula>0</formula>
    </cfRule>
  </conditionalFormatting>
  <conditionalFormatting sqref="H236">
    <cfRule type="cellIs" dxfId="1205" priority="803" operator="greaterThanOrEqual">
      <formula>0</formula>
    </cfRule>
  </conditionalFormatting>
  <conditionalFormatting sqref="H241:H243">
    <cfRule type="cellIs" dxfId="1204" priority="802" operator="greaterThanOrEqual">
      <formula>0</formula>
    </cfRule>
  </conditionalFormatting>
  <conditionalFormatting sqref="H245">
    <cfRule type="cellIs" dxfId="1203" priority="801" operator="greaterThanOrEqual">
      <formula>0</formula>
    </cfRule>
  </conditionalFormatting>
  <conditionalFormatting sqref="H249:H251">
    <cfRule type="cellIs" dxfId="1202" priority="799" operator="greaterThanOrEqual">
      <formula>0</formula>
    </cfRule>
  </conditionalFormatting>
  <conditionalFormatting sqref="H257">
    <cfRule type="cellIs" dxfId="1201" priority="798" operator="greaterThanOrEqual">
      <formula>0</formula>
    </cfRule>
  </conditionalFormatting>
  <conditionalFormatting sqref="H261">
    <cfRule type="cellIs" dxfId="1200" priority="796" operator="greaterThanOrEqual">
      <formula>0</formula>
    </cfRule>
  </conditionalFormatting>
  <conditionalFormatting sqref="H259">
    <cfRule type="cellIs" dxfId="1199" priority="797" operator="greaterThanOrEqual">
      <formula>0</formula>
    </cfRule>
  </conditionalFormatting>
  <conditionalFormatting sqref="H264">
    <cfRule type="cellIs" dxfId="1198" priority="795" operator="greaterThanOrEqual">
      <formula>0</formula>
    </cfRule>
  </conditionalFormatting>
  <conditionalFormatting sqref="H263">
    <cfRule type="cellIs" dxfId="1197" priority="793" operator="greaterThanOrEqual">
      <formula>0</formula>
    </cfRule>
  </conditionalFormatting>
  <conditionalFormatting sqref="H316">
    <cfRule type="cellIs" dxfId="1196" priority="772" operator="greaterThanOrEqual">
      <formula>0</formula>
    </cfRule>
  </conditionalFormatting>
  <conditionalFormatting sqref="H266:H268">
    <cfRule type="cellIs" dxfId="1195" priority="792" operator="greaterThanOrEqual">
      <formula>0</formula>
    </cfRule>
  </conditionalFormatting>
  <conditionalFormatting sqref="H270 H272 H274">
    <cfRule type="cellIs" dxfId="1194" priority="791" operator="greaterThanOrEqual">
      <formula>0</formula>
    </cfRule>
  </conditionalFormatting>
  <conditionalFormatting sqref="H271">
    <cfRule type="cellIs" dxfId="1193" priority="790" operator="greaterThanOrEqual">
      <formula>0</formula>
    </cfRule>
  </conditionalFormatting>
  <conditionalFormatting sqref="H276">
    <cfRule type="cellIs" dxfId="1192" priority="789" operator="greaterThanOrEqual">
      <formula>0</formula>
    </cfRule>
  </conditionalFormatting>
  <conditionalFormatting sqref="H278:H279">
    <cfRule type="cellIs" dxfId="1191" priority="788" operator="greaterThanOrEqual">
      <formula>0</formula>
    </cfRule>
  </conditionalFormatting>
  <conditionalFormatting sqref="H281:H283">
    <cfRule type="cellIs" dxfId="1190" priority="787" operator="greaterThanOrEqual">
      <formula>0</formula>
    </cfRule>
  </conditionalFormatting>
  <conditionalFormatting sqref="H285">
    <cfRule type="cellIs" dxfId="1189" priority="786" operator="greaterThanOrEqual">
      <formula>0</formula>
    </cfRule>
  </conditionalFormatting>
  <conditionalFormatting sqref="H287:H291">
    <cfRule type="cellIs" dxfId="1188" priority="785" operator="greaterThanOrEqual">
      <formula>0</formula>
    </cfRule>
  </conditionalFormatting>
  <conditionalFormatting sqref="H295:H296">
    <cfRule type="cellIs" dxfId="1187" priority="784" operator="greaterThanOrEqual">
      <formula>0</formula>
    </cfRule>
  </conditionalFormatting>
  <conditionalFormatting sqref="H299">
    <cfRule type="cellIs" dxfId="1186" priority="783" operator="greaterThanOrEqual">
      <formula>0</formula>
    </cfRule>
  </conditionalFormatting>
  <conditionalFormatting sqref="H301:H302">
    <cfRule type="cellIs" dxfId="1185" priority="782" operator="greaterThanOrEqual">
      <formula>0</formula>
    </cfRule>
  </conditionalFormatting>
  <conditionalFormatting sqref="H304:H305">
    <cfRule type="cellIs" dxfId="1184" priority="781" operator="greaterThanOrEqual">
      <formula>0</formula>
    </cfRule>
  </conditionalFormatting>
  <conditionalFormatting sqref="H307">
    <cfRule type="cellIs" dxfId="1183" priority="780" operator="greaterThanOrEqual">
      <formula>0</formula>
    </cfRule>
  </conditionalFormatting>
  <conditionalFormatting sqref="H310">
    <cfRule type="cellIs" dxfId="1182" priority="779" operator="greaterThanOrEqual">
      <formula>0</formula>
    </cfRule>
  </conditionalFormatting>
  <conditionalFormatting sqref="H313:H315">
    <cfRule type="cellIs" dxfId="1181" priority="777" operator="greaterThanOrEqual">
      <formula>0</formula>
    </cfRule>
  </conditionalFormatting>
  <conditionalFormatting sqref="H319">
    <cfRule type="cellIs" dxfId="1180" priority="775" operator="greaterThanOrEqual">
      <formula>0</formula>
    </cfRule>
  </conditionalFormatting>
  <conditionalFormatting sqref="H317">
    <cfRule type="cellIs" dxfId="1179" priority="776" operator="greaterThanOrEqual">
      <formula>0</formula>
    </cfRule>
  </conditionalFormatting>
  <conditionalFormatting sqref="H320:H322">
    <cfRule type="cellIs" dxfId="1178" priority="774" operator="greaterThanOrEqual">
      <formula>0</formula>
    </cfRule>
  </conditionalFormatting>
  <conditionalFormatting sqref="H325:H326">
    <cfRule type="cellIs" dxfId="1177" priority="773" operator="greaterThanOrEqual">
      <formula>0</formula>
    </cfRule>
  </conditionalFormatting>
  <conditionalFormatting sqref="H300">
    <cfRule type="cellIs" dxfId="1176" priority="771" operator="greaterThanOrEqual">
      <formula>0</formula>
    </cfRule>
  </conditionalFormatting>
  <conditionalFormatting sqref="H333:H339">
    <cfRule type="cellIs" dxfId="1175" priority="770" operator="greaterThanOrEqual">
      <formula>0</formula>
    </cfRule>
  </conditionalFormatting>
  <conditionalFormatting sqref="H343:H357">
    <cfRule type="cellIs" dxfId="1174" priority="769" operator="greaterThanOrEqual">
      <formula>0</formula>
    </cfRule>
  </conditionalFormatting>
  <conditionalFormatting sqref="H360">
    <cfRule type="cellIs" dxfId="1173" priority="768" operator="greaterThanOrEqual">
      <formula>0</formula>
    </cfRule>
  </conditionalFormatting>
  <conditionalFormatting sqref="H363:H369">
    <cfRule type="cellIs" dxfId="1172" priority="767" operator="greaterThanOrEqual">
      <formula>0</formula>
    </cfRule>
  </conditionalFormatting>
  <conditionalFormatting sqref="H371:H376">
    <cfRule type="cellIs" dxfId="1171" priority="766" operator="greaterThanOrEqual">
      <formula>0</formula>
    </cfRule>
  </conditionalFormatting>
  <conditionalFormatting sqref="H378:H383">
    <cfRule type="cellIs" dxfId="1170" priority="765" operator="greaterThanOrEqual">
      <formula>0</formula>
    </cfRule>
  </conditionalFormatting>
  <conditionalFormatting sqref="H385:H387">
    <cfRule type="cellIs" dxfId="1169" priority="764" operator="greaterThanOrEqual">
      <formula>0</formula>
    </cfRule>
  </conditionalFormatting>
  <conditionalFormatting sqref="H389:H391">
    <cfRule type="cellIs" dxfId="1168" priority="763" operator="greaterThanOrEqual">
      <formula>0</formula>
    </cfRule>
  </conditionalFormatting>
  <conditionalFormatting sqref="H393:H402">
    <cfRule type="cellIs" dxfId="1167" priority="762" operator="greaterThanOrEqual">
      <formula>0</formula>
    </cfRule>
  </conditionalFormatting>
  <conditionalFormatting sqref="H403:H408">
    <cfRule type="cellIs" dxfId="1166" priority="761" operator="greaterThanOrEqual">
      <formula>0</formula>
    </cfRule>
  </conditionalFormatting>
  <conditionalFormatting sqref="H422:H427">
    <cfRule type="cellIs" dxfId="1165" priority="760" operator="greaterThanOrEqual">
      <formula>0</formula>
    </cfRule>
  </conditionalFormatting>
  <conditionalFormatting sqref="H429:H441">
    <cfRule type="cellIs" dxfId="1164" priority="759" operator="greaterThanOrEqual">
      <formula>0</formula>
    </cfRule>
  </conditionalFormatting>
  <conditionalFormatting sqref="H444:H445">
    <cfRule type="cellIs" dxfId="1163" priority="758" operator="greaterThanOrEqual">
      <formula>0</formula>
    </cfRule>
  </conditionalFormatting>
  <conditionalFormatting sqref="H448:H450">
    <cfRule type="cellIs" dxfId="1162" priority="757" operator="greaterThanOrEqual">
      <formula>0</formula>
    </cfRule>
  </conditionalFormatting>
  <conditionalFormatting sqref="H453:H459">
    <cfRule type="cellIs" dxfId="1161" priority="756" operator="greaterThanOrEqual">
      <formula>0</formula>
    </cfRule>
  </conditionalFormatting>
  <conditionalFormatting sqref="H471">
    <cfRule type="cellIs" dxfId="1160" priority="755" operator="greaterThanOrEqual">
      <formula>0</formula>
    </cfRule>
  </conditionalFormatting>
  <conditionalFormatting sqref="H586:H594">
    <cfRule type="cellIs" dxfId="1159" priority="754" operator="greaterThanOrEqual">
      <formula>0</formula>
    </cfRule>
  </conditionalFormatting>
  <conditionalFormatting sqref="H581:H584">
    <cfRule type="cellIs" dxfId="1158" priority="753" operator="greaterThanOrEqual">
      <formula>0</formula>
    </cfRule>
  </conditionalFormatting>
  <conditionalFormatting sqref="H570:H579">
    <cfRule type="cellIs" dxfId="1157" priority="752" operator="greaterThanOrEqual">
      <formula>0</formula>
    </cfRule>
  </conditionalFormatting>
  <conditionalFormatting sqref="H565:H568">
    <cfRule type="cellIs" dxfId="1156" priority="751" operator="greaterThanOrEqual">
      <formula>0</formula>
    </cfRule>
  </conditionalFormatting>
  <conditionalFormatting sqref="H559:H563">
    <cfRule type="cellIs" dxfId="1155" priority="750" operator="greaterThanOrEqual">
      <formula>0</formula>
    </cfRule>
  </conditionalFormatting>
  <conditionalFormatting sqref="H555:H556">
    <cfRule type="cellIs" dxfId="1154" priority="749" operator="greaterThanOrEqual">
      <formula>0</formula>
    </cfRule>
  </conditionalFormatting>
  <conditionalFormatting sqref="H547:H553">
    <cfRule type="cellIs" dxfId="1153" priority="748" operator="greaterThanOrEqual">
      <formula>0</formula>
    </cfRule>
  </conditionalFormatting>
  <conditionalFormatting sqref="H545">
    <cfRule type="cellIs" dxfId="1152" priority="747" operator="greaterThanOrEqual">
      <formula>0</formula>
    </cfRule>
  </conditionalFormatting>
  <conditionalFormatting sqref="H542">
    <cfRule type="cellIs" dxfId="1151" priority="746" operator="greaterThanOrEqual">
      <formula>0</formula>
    </cfRule>
  </conditionalFormatting>
  <conditionalFormatting sqref="H537:H540">
    <cfRule type="cellIs" dxfId="1150" priority="745" operator="greaterThanOrEqual">
      <formula>0</formula>
    </cfRule>
  </conditionalFormatting>
  <conditionalFormatting sqref="H536">
    <cfRule type="cellIs" dxfId="1149" priority="744" operator="greaterThanOrEqual">
      <formula>0</formula>
    </cfRule>
  </conditionalFormatting>
  <conditionalFormatting sqref="H533">
    <cfRule type="cellIs" dxfId="1148" priority="743" operator="greaterThanOrEqual">
      <formula>0</formula>
    </cfRule>
  </conditionalFormatting>
  <conditionalFormatting sqref="H530:H531">
    <cfRule type="cellIs" dxfId="1147" priority="742" operator="greaterThanOrEqual">
      <formula>0</formula>
    </cfRule>
  </conditionalFormatting>
  <conditionalFormatting sqref="H522:H528">
    <cfRule type="cellIs" dxfId="1146" priority="741" operator="greaterThanOrEqual">
      <formula>0</formula>
    </cfRule>
  </conditionalFormatting>
  <conditionalFormatting sqref="H518:H520">
    <cfRule type="cellIs" dxfId="1145" priority="740" operator="greaterThanOrEqual">
      <formula>0</formula>
    </cfRule>
  </conditionalFormatting>
  <conditionalFormatting sqref="H516">
    <cfRule type="cellIs" dxfId="1144" priority="739" operator="greaterThanOrEqual">
      <formula>0</formula>
    </cfRule>
  </conditionalFormatting>
  <conditionalFormatting sqref="H510">
    <cfRule type="cellIs" dxfId="1143" priority="738" operator="greaterThanOrEqual">
      <formula>0</formula>
    </cfRule>
  </conditionalFormatting>
  <conditionalFormatting sqref="H501">
    <cfRule type="cellIs" dxfId="1142" priority="737" operator="greaterThanOrEqual">
      <formula>0</formula>
    </cfRule>
  </conditionalFormatting>
  <conditionalFormatting sqref="H503:H507">
    <cfRule type="cellIs" dxfId="1141" priority="736" operator="greaterThanOrEqual">
      <formula>0</formula>
    </cfRule>
  </conditionalFormatting>
  <conditionalFormatting sqref="H512:H514">
    <cfRule type="cellIs" dxfId="1140" priority="735" operator="greaterThanOrEqual">
      <formula>0</formula>
    </cfRule>
  </conditionalFormatting>
  <conditionalFormatting sqref="H499">
    <cfRule type="cellIs" dxfId="1139" priority="734" operator="greaterThanOrEqual">
      <formula>0</formula>
    </cfRule>
  </conditionalFormatting>
  <conditionalFormatting sqref="H497">
    <cfRule type="cellIs" dxfId="1138" priority="733" operator="greaterThanOrEqual">
      <formula>0</formula>
    </cfRule>
  </conditionalFormatting>
  <conditionalFormatting sqref="H487:H495">
    <cfRule type="cellIs" dxfId="1137" priority="732" operator="greaterThanOrEqual">
      <formula>0</formula>
    </cfRule>
  </conditionalFormatting>
  <conditionalFormatting sqref="H479:H484">
    <cfRule type="cellIs" dxfId="1136" priority="731" operator="greaterThanOrEqual">
      <formula>0</formula>
    </cfRule>
  </conditionalFormatting>
  <conditionalFormatting sqref="H472:H477">
    <cfRule type="cellIs" dxfId="1135" priority="730" operator="greaterThanOrEqual">
      <formula>0</formula>
    </cfRule>
  </conditionalFormatting>
  <conditionalFormatting sqref="H462:H470">
    <cfRule type="cellIs" dxfId="1134" priority="729" operator="greaterThanOrEqual">
      <formula>0</formula>
    </cfRule>
  </conditionalFormatting>
  <conditionalFormatting sqref="F703">
    <cfRule type="cellIs" dxfId="1133" priority="724" operator="greaterThanOrEqual">
      <formula>0</formula>
    </cfRule>
  </conditionalFormatting>
  <conditionalFormatting sqref="F795 F802 F804:F805">
    <cfRule type="cellIs" dxfId="1132" priority="721" operator="greaterThanOrEqual">
      <formula>0</formula>
    </cfRule>
  </conditionalFormatting>
  <conditionalFormatting sqref="H910:H918">
    <cfRule type="cellIs" dxfId="1131" priority="663" operator="greaterThanOrEqual">
      <formula>0</formula>
    </cfRule>
  </conditionalFormatting>
  <conditionalFormatting sqref="H598 H601:H621">
    <cfRule type="cellIs" dxfId="1130" priority="718" operator="greaterThanOrEqual">
      <formula>0</formula>
    </cfRule>
  </conditionalFormatting>
  <conditionalFormatting sqref="H623:H628">
    <cfRule type="cellIs" dxfId="1129" priority="717" operator="greaterThanOrEqual">
      <formula>0</formula>
    </cfRule>
  </conditionalFormatting>
  <conditionalFormatting sqref="H632">
    <cfRule type="cellIs" dxfId="1128" priority="716" operator="greaterThanOrEqual">
      <formula>0</formula>
    </cfRule>
  </conditionalFormatting>
  <conditionalFormatting sqref="H633:H647">
    <cfRule type="cellIs" dxfId="1127" priority="715" operator="greaterThanOrEqual">
      <formula>0</formula>
    </cfRule>
  </conditionalFormatting>
  <conditionalFormatting sqref="H648:H654">
    <cfRule type="cellIs" dxfId="1126" priority="714" operator="greaterThanOrEqual">
      <formula>0</formula>
    </cfRule>
  </conditionalFormatting>
  <conditionalFormatting sqref="H656">
    <cfRule type="cellIs" dxfId="1125" priority="713" operator="greaterThanOrEqual">
      <formula>0</formula>
    </cfRule>
  </conditionalFormatting>
  <conditionalFormatting sqref="H658:H659">
    <cfRule type="cellIs" dxfId="1124" priority="712" operator="greaterThanOrEqual">
      <formula>0</formula>
    </cfRule>
  </conditionalFormatting>
  <conditionalFormatting sqref="H664:H667">
    <cfRule type="cellIs" dxfId="1123" priority="711" operator="greaterThanOrEqual">
      <formula>0</formula>
    </cfRule>
  </conditionalFormatting>
  <conditionalFormatting sqref="H668:H669">
    <cfRule type="cellIs" dxfId="1122" priority="710" operator="greaterThanOrEqual">
      <formula>0</formula>
    </cfRule>
  </conditionalFormatting>
  <conditionalFormatting sqref="H671:H674">
    <cfRule type="cellIs" dxfId="1121" priority="709" operator="greaterThanOrEqual">
      <formula>0</formula>
    </cfRule>
  </conditionalFormatting>
  <conditionalFormatting sqref="H676:H677">
    <cfRule type="cellIs" dxfId="1120" priority="708" operator="greaterThanOrEqual">
      <formula>0</formula>
    </cfRule>
  </conditionalFormatting>
  <conditionalFormatting sqref="H680:H683 H687:H690 H685">
    <cfRule type="cellIs" dxfId="1119" priority="707" operator="greaterThanOrEqual">
      <formula>0</formula>
    </cfRule>
  </conditionalFormatting>
  <conditionalFormatting sqref="H692">
    <cfRule type="cellIs" dxfId="1118" priority="706" operator="greaterThanOrEqual">
      <formula>0</formula>
    </cfRule>
  </conditionalFormatting>
  <conditionalFormatting sqref="H695">
    <cfRule type="cellIs" dxfId="1117" priority="705" operator="greaterThanOrEqual">
      <formula>0</formula>
    </cfRule>
  </conditionalFormatting>
  <conditionalFormatting sqref="H697:H702">
    <cfRule type="cellIs" dxfId="1116" priority="704" operator="greaterThanOrEqual">
      <formula>0</formula>
    </cfRule>
  </conditionalFormatting>
  <conditionalFormatting sqref="H704:H706">
    <cfRule type="cellIs" dxfId="1115" priority="703" operator="greaterThanOrEqual">
      <formula>0</formula>
    </cfRule>
  </conditionalFormatting>
  <conditionalFormatting sqref="H711:H716">
    <cfRule type="cellIs" dxfId="1114" priority="702" operator="greaterThanOrEqual">
      <formula>0</formula>
    </cfRule>
  </conditionalFormatting>
  <conditionalFormatting sqref="H718:H722">
    <cfRule type="cellIs" dxfId="1113" priority="701" operator="greaterThanOrEqual">
      <formula>0</formula>
    </cfRule>
  </conditionalFormatting>
  <conditionalFormatting sqref="H724:H725">
    <cfRule type="cellIs" dxfId="1112" priority="700" operator="greaterThanOrEqual">
      <formula>0</formula>
    </cfRule>
  </conditionalFormatting>
  <conditionalFormatting sqref="H727:H735">
    <cfRule type="cellIs" dxfId="1111" priority="699" operator="greaterThanOrEqual">
      <formula>0</formula>
    </cfRule>
  </conditionalFormatting>
  <conditionalFormatting sqref="H739">
    <cfRule type="cellIs" dxfId="1110" priority="698" operator="greaterThanOrEqual">
      <formula>0</formula>
    </cfRule>
  </conditionalFormatting>
  <conditionalFormatting sqref="H743:H747">
    <cfRule type="cellIs" dxfId="1109" priority="697" operator="greaterThanOrEqual">
      <formula>0</formula>
    </cfRule>
  </conditionalFormatting>
  <conditionalFormatting sqref="H748:H749">
    <cfRule type="cellIs" dxfId="1108" priority="696" operator="greaterThanOrEqual">
      <formula>0</formula>
    </cfRule>
  </conditionalFormatting>
  <conditionalFormatting sqref="H752:H753">
    <cfRule type="cellIs" dxfId="1107" priority="695" operator="greaterThanOrEqual">
      <formula>0</formula>
    </cfRule>
  </conditionalFormatting>
  <conditionalFormatting sqref="H756:H758">
    <cfRule type="cellIs" dxfId="1106" priority="694" operator="greaterThanOrEqual">
      <formula>0</formula>
    </cfRule>
  </conditionalFormatting>
  <conditionalFormatting sqref="H761:H763">
    <cfRule type="cellIs" dxfId="1105" priority="693" operator="greaterThanOrEqual">
      <formula>0</formula>
    </cfRule>
  </conditionalFormatting>
  <conditionalFormatting sqref="H765">
    <cfRule type="cellIs" dxfId="1104" priority="692" operator="greaterThanOrEqual">
      <formula>0</formula>
    </cfRule>
  </conditionalFormatting>
  <conditionalFormatting sqref="H769">
    <cfRule type="cellIs" dxfId="1103" priority="691" operator="greaterThanOrEqual">
      <formula>0</formula>
    </cfRule>
  </conditionalFormatting>
  <conditionalFormatting sqref="H768">
    <cfRule type="cellIs" dxfId="1102" priority="690" operator="greaterThanOrEqual">
      <formula>0</formula>
    </cfRule>
  </conditionalFormatting>
  <conditionalFormatting sqref="H772:H773">
    <cfRule type="cellIs" dxfId="1101" priority="689" operator="greaterThanOrEqual">
      <formula>0</formula>
    </cfRule>
  </conditionalFormatting>
  <conditionalFormatting sqref="H775">
    <cfRule type="cellIs" dxfId="1100" priority="688" operator="greaterThanOrEqual">
      <formula>0</formula>
    </cfRule>
  </conditionalFormatting>
  <conditionalFormatting sqref="H777">
    <cfRule type="cellIs" dxfId="1099" priority="687" operator="greaterThanOrEqual">
      <formula>0</formula>
    </cfRule>
  </conditionalFormatting>
  <conditionalFormatting sqref="H778:H779">
    <cfRule type="cellIs" dxfId="1098" priority="686" operator="greaterThanOrEqual">
      <formula>0</formula>
    </cfRule>
  </conditionalFormatting>
  <conditionalFormatting sqref="H780:H783">
    <cfRule type="cellIs" dxfId="1097" priority="685" operator="greaterThanOrEqual">
      <formula>0</formula>
    </cfRule>
  </conditionalFormatting>
  <conditionalFormatting sqref="H785:H789">
    <cfRule type="cellIs" dxfId="1096" priority="684" operator="greaterThanOrEqual">
      <formula>0</formula>
    </cfRule>
  </conditionalFormatting>
  <conditionalFormatting sqref="H791:H794">
    <cfRule type="cellIs" dxfId="1095" priority="683" operator="greaterThanOrEqual">
      <formula>0</formula>
    </cfRule>
  </conditionalFormatting>
  <conditionalFormatting sqref="H796:H801">
    <cfRule type="cellIs" dxfId="1094" priority="682" operator="greaterThanOrEqual">
      <formula>0</formula>
    </cfRule>
  </conditionalFormatting>
  <conditionalFormatting sqref="H803">
    <cfRule type="cellIs" dxfId="1093" priority="681" operator="greaterThanOrEqual">
      <formula>0</formula>
    </cfRule>
  </conditionalFormatting>
  <conditionalFormatting sqref="H806">
    <cfRule type="cellIs" dxfId="1092" priority="680" operator="greaterThanOrEqual">
      <formula>0</formula>
    </cfRule>
  </conditionalFormatting>
  <conditionalFormatting sqref="H809">
    <cfRule type="cellIs" dxfId="1091" priority="679" operator="greaterThanOrEqual">
      <formula>0</formula>
    </cfRule>
  </conditionalFormatting>
  <conditionalFormatting sqref="H811">
    <cfRule type="cellIs" dxfId="1090" priority="678" operator="greaterThanOrEqual">
      <formula>0</formula>
    </cfRule>
  </conditionalFormatting>
  <conditionalFormatting sqref="H813:H816">
    <cfRule type="cellIs" dxfId="1089" priority="677" operator="greaterThanOrEqual">
      <formula>0</formula>
    </cfRule>
  </conditionalFormatting>
  <conditionalFormatting sqref="H818">
    <cfRule type="cellIs" dxfId="1088" priority="676" operator="greaterThanOrEqual">
      <formula>0</formula>
    </cfRule>
  </conditionalFormatting>
  <conditionalFormatting sqref="H820:H823">
    <cfRule type="cellIs" dxfId="1087" priority="675" operator="greaterThanOrEqual">
      <formula>0</formula>
    </cfRule>
  </conditionalFormatting>
  <conditionalFormatting sqref="H826:H834">
    <cfRule type="cellIs" dxfId="1086" priority="674" operator="greaterThanOrEqual">
      <formula>0</formula>
    </cfRule>
  </conditionalFormatting>
  <conditionalFormatting sqref="H836:H837">
    <cfRule type="cellIs" dxfId="1085" priority="673" operator="greaterThanOrEqual">
      <formula>0</formula>
    </cfRule>
  </conditionalFormatting>
  <conditionalFormatting sqref="H839:H843">
    <cfRule type="cellIs" dxfId="1084" priority="672" operator="greaterThanOrEqual">
      <formula>0</formula>
    </cfRule>
  </conditionalFormatting>
  <conditionalFormatting sqref="H845">
    <cfRule type="cellIs" dxfId="1083" priority="671" operator="greaterThanOrEqual">
      <formula>0</formula>
    </cfRule>
  </conditionalFormatting>
  <conditionalFormatting sqref="H847:H848">
    <cfRule type="cellIs" dxfId="1082" priority="670" operator="greaterThanOrEqual">
      <formula>0</formula>
    </cfRule>
  </conditionalFormatting>
  <conditionalFormatting sqref="H850:H851">
    <cfRule type="cellIs" dxfId="1081" priority="669" operator="greaterThanOrEqual">
      <formula>0</formula>
    </cfRule>
  </conditionalFormatting>
  <conditionalFormatting sqref="H853:H856">
    <cfRule type="cellIs" dxfId="1080" priority="668" operator="greaterThanOrEqual">
      <formula>0</formula>
    </cfRule>
  </conditionalFormatting>
  <conditionalFormatting sqref="H858">
    <cfRule type="cellIs" dxfId="1079" priority="667" operator="greaterThanOrEqual">
      <formula>0</formula>
    </cfRule>
  </conditionalFormatting>
  <conditionalFormatting sqref="H861:H872">
    <cfRule type="cellIs" dxfId="1078" priority="666" operator="greaterThanOrEqual">
      <formula>0</formula>
    </cfRule>
  </conditionalFormatting>
  <conditionalFormatting sqref="H874:H876">
    <cfRule type="cellIs" dxfId="1077" priority="665" operator="greaterThanOrEqual">
      <formula>0</formula>
    </cfRule>
  </conditionalFormatting>
  <conditionalFormatting sqref="H878:H908">
    <cfRule type="cellIs" dxfId="1076" priority="664" operator="greaterThanOrEqual">
      <formula>0</formula>
    </cfRule>
  </conditionalFormatting>
  <conditionalFormatting sqref="F960 F965">
    <cfRule type="cellIs" dxfId="1075" priority="662" operator="greaterThanOrEqual">
      <formula>0</formula>
    </cfRule>
  </conditionalFormatting>
  <conditionalFormatting sqref="F977 F981">
    <cfRule type="cellIs" dxfId="1074" priority="661" operator="greaterThanOrEqual">
      <formula>0</formula>
    </cfRule>
  </conditionalFormatting>
  <conditionalFormatting sqref="F992:F993">
    <cfRule type="cellIs" dxfId="1073" priority="660" operator="greaterThanOrEqual">
      <formula>0</formula>
    </cfRule>
  </conditionalFormatting>
  <conditionalFormatting sqref="F1070 F1073:F1074">
    <cfRule type="cellIs" dxfId="1072" priority="659" operator="greaterThanOrEqual">
      <formula>0</formula>
    </cfRule>
  </conditionalFormatting>
  <conditionalFormatting sqref="H922:H929">
    <cfRule type="cellIs" dxfId="1071" priority="658" operator="greaterThanOrEqual">
      <formula>0</formula>
    </cfRule>
  </conditionalFormatting>
  <conditionalFormatting sqref="H931:H932">
    <cfRule type="cellIs" dxfId="1070" priority="657" operator="greaterThanOrEqual">
      <formula>0</formula>
    </cfRule>
  </conditionalFormatting>
  <conditionalFormatting sqref="H935:H942">
    <cfRule type="cellIs" dxfId="1069" priority="656" operator="greaterThanOrEqual">
      <formula>0</formula>
    </cfRule>
  </conditionalFormatting>
  <conditionalFormatting sqref="H944:H951">
    <cfRule type="cellIs" dxfId="1068" priority="655" operator="greaterThanOrEqual">
      <formula>0</formula>
    </cfRule>
  </conditionalFormatting>
  <conditionalFormatting sqref="H954:H957">
    <cfRule type="cellIs" dxfId="1067" priority="654" operator="greaterThanOrEqual">
      <formula>0</formula>
    </cfRule>
  </conditionalFormatting>
  <conditionalFormatting sqref="H958:H959">
    <cfRule type="cellIs" dxfId="1066" priority="653" operator="greaterThanOrEqual">
      <formula>0</formula>
    </cfRule>
  </conditionalFormatting>
  <conditionalFormatting sqref="H961">
    <cfRule type="cellIs" dxfId="1065" priority="652" operator="greaterThanOrEqual">
      <formula>0</formula>
    </cfRule>
  </conditionalFormatting>
  <conditionalFormatting sqref="H962:H964">
    <cfRule type="cellIs" dxfId="1064" priority="651" operator="greaterThanOrEqual">
      <formula>0</formula>
    </cfRule>
  </conditionalFormatting>
  <conditionalFormatting sqref="H966:H976">
    <cfRule type="cellIs" dxfId="1063" priority="650" operator="greaterThanOrEqual">
      <formula>0</formula>
    </cfRule>
  </conditionalFormatting>
  <conditionalFormatting sqref="H978:H980">
    <cfRule type="cellIs" dxfId="1062" priority="649" operator="greaterThanOrEqual">
      <formula>0</formula>
    </cfRule>
  </conditionalFormatting>
  <conditionalFormatting sqref="H982:H991">
    <cfRule type="cellIs" dxfId="1061" priority="648" operator="greaterThanOrEqual">
      <formula>0</formula>
    </cfRule>
  </conditionalFormatting>
  <conditionalFormatting sqref="H994:H999">
    <cfRule type="cellIs" dxfId="1060" priority="647" operator="greaterThanOrEqual">
      <formula>0</formula>
    </cfRule>
  </conditionalFormatting>
  <conditionalFormatting sqref="H1002:H1007">
    <cfRule type="cellIs" dxfId="1059" priority="646" operator="greaterThanOrEqual">
      <formula>0</formula>
    </cfRule>
  </conditionalFormatting>
  <conditionalFormatting sqref="H1010">
    <cfRule type="cellIs" dxfId="1058" priority="645" operator="greaterThanOrEqual">
      <formula>0</formula>
    </cfRule>
  </conditionalFormatting>
  <conditionalFormatting sqref="H1013">
    <cfRule type="cellIs" dxfId="1057" priority="644" operator="greaterThanOrEqual">
      <formula>0</formula>
    </cfRule>
  </conditionalFormatting>
  <conditionalFormatting sqref="H1014:H1017">
    <cfRule type="cellIs" dxfId="1056" priority="643" operator="greaterThanOrEqual">
      <formula>0</formula>
    </cfRule>
  </conditionalFormatting>
  <conditionalFormatting sqref="H1019:H1026">
    <cfRule type="cellIs" dxfId="1055" priority="642" operator="greaterThanOrEqual">
      <formula>0</formula>
    </cfRule>
  </conditionalFormatting>
  <conditionalFormatting sqref="H1028">
    <cfRule type="cellIs" dxfId="1054" priority="641" operator="greaterThanOrEqual">
      <formula>0</formula>
    </cfRule>
  </conditionalFormatting>
  <conditionalFormatting sqref="H1030:H1033">
    <cfRule type="cellIs" dxfId="1053" priority="640" operator="greaterThanOrEqual">
      <formula>0</formula>
    </cfRule>
  </conditionalFormatting>
  <conditionalFormatting sqref="H1035:H1038">
    <cfRule type="cellIs" dxfId="1052" priority="639" operator="greaterThanOrEqual">
      <formula>0</formula>
    </cfRule>
  </conditionalFormatting>
  <conditionalFormatting sqref="H1040:H1041">
    <cfRule type="cellIs" dxfId="1051" priority="638" operator="greaterThanOrEqual">
      <formula>0</formula>
    </cfRule>
  </conditionalFormatting>
  <conditionalFormatting sqref="H1044:H1046 H1049:H1050">
    <cfRule type="cellIs" dxfId="1050" priority="637" operator="greaterThanOrEqual">
      <formula>0</formula>
    </cfRule>
  </conditionalFormatting>
  <conditionalFormatting sqref="H1115:H1124 H1134:H1135 H1126:H1129 H1131:H1132">
    <cfRule type="cellIs" dxfId="1049" priority="621" operator="greaterThanOrEqual">
      <formula>0</formula>
    </cfRule>
  </conditionalFormatting>
  <conditionalFormatting sqref="H1052:H1055">
    <cfRule type="cellIs" dxfId="1048" priority="635" operator="greaterThanOrEqual">
      <formula>0</formula>
    </cfRule>
  </conditionalFormatting>
  <conditionalFormatting sqref="H1058:H1060">
    <cfRule type="cellIs" dxfId="1047" priority="634" operator="greaterThanOrEqual">
      <formula>0</formula>
    </cfRule>
  </conditionalFormatting>
  <conditionalFormatting sqref="H1061:H1069">
    <cfRule type="cellIs" dxfId="1046" priority="633" operator="greaterThanOrEqual">
      <formula>0</formula>
    </cfRule>
  </conditionalFormatting>
  <conditionalFormatting sqref="H1072">
    <cfRule type="cellIs" dxfId="1045" priority="632" operator="greaterThanOrEqual">
      <formula>0</formula>
    </cfRule>
  </conditionalFormatting>
  <conditionalFormatting sqref="F1071">
    <cfRule type="cellIs" dxfId="1044" priority="631" operator="greaterThanOrEqual">
      <formula>0</formula>
    </cfRule>
  </conditionalFormatting>
  <conditionalFormatting sqref="H1075 H1077">
    <cfRule type="cellIs" dxfId="1043" priority="630" operator="greaterThanOrEqual">
      <formula>0</formula>
    </cfRule>
  </conditionalFormatting>
  <conditionalFormatting sqref="F1076">
    <cfRule type="cellIs" dxfId="1042" priority="629" operator="greaterThanOrEqual">
      <formula>0</formula>
    </cfRule>
  </conditionalFormatting>
  <conditionalFormatting sqref="H1079:H1082">
    <cfRule type="cellIs" dxfId="1041" priority="628" operator="greaterThanOrEqual">
      <formula>0</formula>
    </cfRule>
  </conditionalFormatting>
  <conditionalFormatting sqref="H1083:H1084">
    <cfRule type="cellIs" dxfId="1040" priority="627" operator="greaterThanOrEqual">
      <formula>0</formula>
    </cfRule>
  </conditionalFormatting>
  <conditionalFormatting sqref="H1086:H1088">
    <cfRule type="cellIs" dxfId="1039" priority="626" operator="greaterThanOrEqual">
      <formula>0</formula>
    </cfRule>
  </conditionalFormatting>
  <conditionalFormatting sqref="H1090">
    <cfRule type="cellIs" dxfId="1038" priority="625" operator="greaterThanOrEqual">
      <formula>0</formula>
    </cfRule>
  </conditionalFormatting>
  <conditionalFormatting sqref="H1092:H1094">
    <cfRule type="cellIs" dxfId="1037" priority="624" operator="greaterThanOrEqual">
      <formula>0</formula>
    </cfRule>
  </conditionalFormatting>
  <conditionalFormatting sqref="H1096">
    <cfRule type="cellIs" dxfId="1036" priority="623" operator="greaterThanOrEqual">
      <formula>0</formula>
    </cfRule>
  </conditionalFormatting>
  <conditionalFormatting sqref="H1097:H1110">
    <cfRule type="cellIs" dxfId="1035" priority="622" operator="greaterThanOrEqual">
      <formula>0</formula>
    </cfRule>
  </conditionalFormatting>
  <conditionalFormatting sqref="F1177 F1180 F1184">
    <cfRule type="cellIs" dxfId="1034" priority="620" operator="greaterThanOrEqual">
      <formula>0</formula>
    </cfRule>
  </conditionalFormatting>
  <conditionalFormatting sqref="H1139:H1152 H1154:H1156">
    <cfRule type="cellIs" dxfId="1033" priority="619" operator="greaterThanOrEqual">
      <formula>0</formula>
    </cfRule>
  </conditionalFormatting>
  <conditionalFormatting sqref="H1160:H1164">
    <cfRule type="cellIs" dxfId="1032" priority="618" operator="greaterThanOrEqual">
      <formula>0</formula>
    </cfRule>
  </conditionalFormatting>
  <conditionalFormatting sqref="H1153">
    <cfRule type="cellIs" dxfId="1031" priority="617" operator="greaterThanOrEqual">
      <formula>0</formula>
    </cfRule>
  </conditionalFormatting>
  <conditionalFormatting sqref="H1157:H1158">
    <cfRule type="cellIs" dxfId="1030" priority="616" operator="greaterThanOrEqual">
      <formula>0</formula>
    </cfRule>
  </conditionalFormatting>
  <conditionalFormatting sqref="H1165:H1166">
    <cfRule type="cellIs" dxfId="1029" priority="615" operator="greaterThanOrEqual">
      <formula>0</formula>
    </cfRule>
  </conditionalFormatting>
  <conditionalFormatting sqref="H1171:H1173">
    <cfRule type="cellIs" dxfId="1028" priority="614" operator="greaterThanOrEqual">
      <formula>0</formula>
    </cfRule>
  </conditionalFormatting>
  <conditionalFormatting sqref="H1174">
    <cfRule type="cellIs" dxfId="1027" priority="613" operator="greaterThanOrEqual">
      <formula>0</formula>
    </cfRule>
  </conditionalFormatting>
  <conditionalFormatting sqref="H1175:H1176">
    <cfRule type="cellIs" dxfId="1026" priority="612" operator="greaterThanOrEqual">
      <formula>0</formula>
    </cfRule>
  </conditionalFormatting>
  <conditionalFormatting sqref="H1178:H1179">
    <cfRule type="cellIs" dxfId="1025" priority="611" operator="greaterThanOrEqual">
      <formula>0</formula>
    </cfRule>
  </conditionalFormatting>
  <conditionalFormatting sqref="H1181:H1183">
    <cfRule type="cellIs" dxfId="1024" priority="610" operator="greaterThanOrEqual">
      <formula>0</formula>
    </cfRule>
  </conditionalFormatting>
  <conditionalFormatting sqref="H1186:H1189">
    <cfRule type="cellIs" dxfId="1023" priority="609" operator="greaterThanOrEqual">
      <formula>0</formula>
    </cfRule>
  </conditionalFormatting>
  <conditionalFormatting sqref="H1190">
    <cfRule type="cellIs" dxfId="1022" priority="608" operator="greaterThanOrEqual">
      <formula>0</formula>
    </cfRule>
  </conditionalFormatting>
  <conditionalFormatting sqref="H1191:H1193">
    <cfRule type="cellIs" dxfId="1021" priority="607" operator="greaterThanOrEqual">
      <formula>0</formula>
    </cfRule>
  </conditionalFormatting>
  <conditionalFormatting sqref="H1195:H1201">
    <cfRule type="cellIs" dxfId="1020" priority="606" operator="greaterThanOrEqual">
      <formula>0</formula>
    </cfRule>
  </conditionalFormatting>
  <conditionalFormatting sqref="H1203:H1212">
    <cfRule type="cellIs" dxfId="1019" priority="605" operator="greaterThanOrEqual">
      <formula>0</formula>
    </cfRule>
  </conditionalFormatting>
  <conditionalFormatting sqref="H1214">
    <cfRule type="cellIs" dxfId="1018" priority="604" operator="greaterThanOrEqual">
      <formula>0</formula>
    </cfRule>
  </conditionalFormatting>
  <conditionalFormatting sqref="H1216">
    <cfRule type="cellIs" dxfId="1017" priority="603" operator="greaterThanOrEqual">
      <formula>0</formula>
    </cfRule>
  </conditionalFormatting>
  <conditionalFormatting sqref="H1221:H1228">
    <cfRule type="cellIs" dxfId="1016" priority="602" operator="greaterThanOrEqual">
      <formula>0</formula>
    </cfRule>
  </conditionalFormatting>
  <conditionalFormatting sqref="H1230 H1233:H1236 H1238:H1243">
    <cfRule type="cellIs" dxfId="1015" priority="601" operator="greaterThanOrEqual">
      <formula>0</formula>
    </cfRule>
  </conditionalFormatting>
  <conditionalFormatting sqref="H1244:H1248">
    <cfRule type="cellIs" dxfId="1014" priority="600" operator="greaterThanOrEqual">
      <formula>0</formula>
    </cfRule>
  </conditionalFormatting>
  <conditionalFormatting sqref="H1251:H1256">
    <cfRule type="cellIs" dxfId="1013" priority="599" operator="greaterThanOrEqual">
      <formula>0</formula>
    </cfRule>
  </conditionalFormatting>
  <conditionalFormatting sqref="H1259:H1260">
    <cfRule type="cellIs" dxfId="1012" priority="598" operator="greaterThanOrEqual">
      <formula>0</formula>
    </cfRule>
  </conditionalFormatting>
  <conditionalFormatting sqref="H1261">
    <cfRule type="cellIs" dxfId="1011" priority="597" operator="greaterThanOrEqual">
      <formula>0</formula>
    </cfRule>
  </conditionalFormatting>
  <conditionalFormatting sqref="H1262">
    <cfRule type="cellIs" dxfId="1010" priority="596" operator="greaterThanOrEqual">
      <formula>0</formula>
    </cfRule>
  </conditionalFormatting>
  <conditionalFormatting sqref="H1264:H1266">
    <cfRule type="cellIs" dxfId="1009" priority="595" operator="greaterThanOrEqual">
      <formula>0</formula>
    </cfRule>
  </conditionalFormatting>
  <conditionalFormatting sqref="H1267:H1269">
    <cfRule type="cellIs" dxfId="1008" priority="594" operator="greaterThanOrEqual">
      <formula>0</formula>
    </cfRule>
  </conditionalFormatting>
  <conditionalFormatting sqref="H1271:H1274">
    <cfRule type="cellIs" dxfId="1007" priority="593" operator="greaterThanOrEqual">
      <formula>0</formula>
    </cfRule>
  </conditionalFormatting>
  <conditionalFormatting sqref="H1275:H1290 H1296">
    <cfRule type="cellIs" dxfId="1006" priority="592" operator="greaterThanOrEqual">
      <formula>0</formula>
    </cfRule>
  </conditionalFormatting>
  <conditionalFormatting sqref="F1381 F1392 F1385 F1389">
    <cfRule type="cellIs" dxfId="1005" priority="591" operator="greaterThanOrEqual">
      <formula>0</formula>
    </cfRule>
  </conditionalFormatting>
  <conditionalFormatting sqref="F1382">
    <cfRule type="cellIs" dxfId="1004" priority="589" operator="greaterThanOrEqual">
      <formula>0</formula>
    </cfRule>
  </conditionalFormatting>
  <conditionalFormatting sqref="F1399 F1402">
    <cfRule type="cellIs" dxfId="1003" priority="588" operator="greaterThanOrEqual">
      <formula>0</formula>
    </cfRule>
  </conditionalFormatting>
  <conditionalFormatting sqref="H1300:H1309">
    <cfRule type="cellIs" dxfId="1002" priority="587" operator="greaterThanOrEqual">
      <formula>0</formula>
    </cfRule>
  </conditionalFormatting>
  <conditionalFormatting sqref="H1311:H1319">
    <cfRule type="cellIs" dxfId="1001" priority="586" operator="greaterThanOrEqual">
      <formula>0</formula>
    </cfRule>
  </conditionalFormatting>
  <conditionalFormatting sqref="H1321:H1331">
    <cfRule type="cellIs" dxfId="1000" priority="585" operator="greaterThanOrEqual">
      <formula>0</formula>
    </cfRule>
  </conditionalFormatting>
  <conditionalFormatting sqref="H1333:H1336">
    <cfRule type="cellIs" dxfId="999" priority="584" operator="greaterThanOrEqual">
      <formula>0</formula>
    </cfRule>
  </conditionalFormatting>
  <conditionalFormatting sqref="H1339:H1340">
    <cfRule type="cellIs" dxfId="998" priority="583" operator="greaterThanOrEqual">
      <formula>0</formula>
    </cfRule>
  </conditionalFormatting>
  <conditionalFormatting sqref="H1341:H1344">
    <cfRule type="cellIs" dxfId="997" priority="582" operator="greaterThanOrEqual">
      <formula>0</formula>
    </cfRule>
  </conditionalFormatting>
  <conditionalFormatting sqref="H1345:H1348">
    <cfRule type="cellIs" dxfId="996" priority="581" operator="greaterThanOrEqual">
      <formula>0</formula>
    </cfRule>
  </conditionalFormatting>
  <conditionalFormatting sqref="H1349:H1351">
    <cfRule type="cellIs" dxfId="995" priority="580" operator="greaterThanOrEqual">
      <formula>0</formula>
    </cfRule>
  </conditionalFormatting>
  <conditionalFormatting sqref="H1353:H1368">
    <cfRule type="cellIs" dxfId="994" priority="579" operator="greaterThanOrEqual">
      <formula>0</formula>
    </cfRule>
  </conditionalFormatting>
  <conditionalFormatting sqref="H1369:H1374">
    <cfRule type="cellIs" dxfId="993" priority="578" operator="greaterThanOrEqual">
      <formula>0</formula>
    </cfRule>
  </conditionalFormatting>
  <conditionalFormatting sqref="H1376">
    <cfRule type="cellIs" dxfId="992" priority="577" operator="greaterThanOrEqual">
      <formula>0</formula>
    </cfRule>
  </conditionalFormatting>
  <conditionalFormatting sqref="H1378:H1380">
    <cfRule type="cellIs" dxfId="991" priority="576" operator="greaterThanOrEqual">
      <formula>0</formula>
    </cfRule>
  </conditionalFormatting>
  <conditionalFormatting sqref="H1383:H1384">
    <cfRule type="cellIs" dxfId="990" priority="575" operator="greaterThanOrEqual">
      <formula>0</formula>
    </cfRule>
  </conditionalFormatting>
  <conditionalFormatting sqref="H1386:H1387">
    <cfRule type="cellIs" dxfId="989" priority="574" operator="greaterThanOrEqual">
      <formula>0</formula>
    </cfRule>
  </conditionalFormatting>
  <conditionalFormatting sqref="H1388">
    <cfRule type="cellIs" dxfId="988" priority="573" operator="greaterThanOrEqual">
      <formula>0</formula>
    </cfRule>
  </conditionalFormatting>
  <conditionalFormatting sqref="H1377">
    <cfRule type="cellIs" dxfId="987" priority="572" operator="greaterThanOrEqual">
      <formula>0</formula>
    </cfRule>
  </conditionalFormatting>
  <conditionalFormatting sqref="H1390">
    <cfRule type="cellIs" dxfId="986" priority="571" operator="greaterThanOrEqual">
      <formula>0</formula>
    </cfRule>
  </conditionalFormatting>
  <conditionalFormatting sqref="H1391">
    <cfRule type="cellIs" dxfId="985" priority="570" operator="greaterThanOrEqual">
      <formula>0</formula>
    </cfRule>
  </conditionalFormatting>
  <conditionalFormatting sqref="H1393:H1398">
    <cfRule type="cellIs" dxfId="984" priority="569" operator="greaterThanOrEqual">
      <formula>0</formula>
    </cfRule>
  </conditionalFormatting>
  <conditionalFormatting sqref="H1400:H1401">
    <cfRule type="cellIs" dxfId="983" priority="568" operator="greaterThanOrEqual">
      <formula>0</formula>
    </cfRule>
  </conditionalFormatting>
  <conditionalFormatting sqref="H1403:H1407">
    <cfRule type="cellIs" dxfId="982" priority="567" operator="greaterThanOrEqual">
      <formula>0</formula>
    </cfRule>
  </conditionalFormatting>
  <conditionalFormatting sqref="H1408:H1417">
    <cfRule type="cellIs" dxfId="981" priority="566" operator="greaterThanOrEqual">
      <formula>0</formula>
    </cfRule>
  </conditionalFormatting>
  <conditionalFormatting sqref="H1419:H1428">
    <cfRule type="cellIs" dxfId="980" priority="565" operator="greaterThanOrEqual">
      <formula>0</formula>
    </cfRule>
  </conditionalFormatting>
  <conditionalFormatting sqref="H1430:H1437">
    <cfRule type="cellIs" dxfId="979" priority="564" operator="greaterThanOrEqual">
      <formula>0</formula>
    </cfRule>
  </conditionalFormatting>
  <conditionalFormatting sqref="H1439:H1443">
    <cfRule type="cellIs" dxfId="978" priority="563" operator="greaterThanOrEqual">
      <formula>0</formula>
    </cfRule>
  </conditionalFormatting>
  <conditionalFormatting sqref="H1445:H1446">
    <cfRule type="cellIs" dxfId="977" priority="562" operator="greaterThanOrEqual">
      <formula>0</formula>
    </cfRule>
  </conditionalFormatting>
  <conditionalFormatting sqref="H1520 H1523">
    <cfRule type="cellIs" dxfId="976" priority="557" operator="greaterThanOrEqual">
      <formula>0</formula>
    </cfRule>
  </conditionalFormatting>
  <conditionalFormatting sqref="H1515:H1519">
    <cfRule type="cellIs" dxfId="975" priority="556" operator="greaterThanOrEqual">
      <formula>0</formula>
    </cfRule>
  </conditionalFormatting>
  <conditionalFormatting sqref="F1552">
    <cfRule type="cellIs" dxfId="974" priority="551" operator="greaterThanOrEqual">
      <formula>0</formula>
    </cfRule>
  </conditionalFormatting>
  <conditionalFormatting sqref="H1553:H1557 H1559:H1560">
    <cfRule type="cellIs" dxfId="973" priority="540" operator="greaterThanOrEqual">
      <formula>0</formula>
    </cfRule>
  </conditionalFormatting>
  <conditionalFormatting sqref="F1551">
    <cfRule type="cellIs" dxfId="972" priority="545" operator="greaterThanOrEqual">
      <formula>0</formula>
    </cfRule>
  </conditionalFormatting>
  <conditionalFormatting sqref="F1564">
    <cfRule type="cellIs" dxfId="971" priority="533" operator="greaterThanOrEqual">
      <formula>0</formula>
    </cfRule>
  </conditionalFormatting>
  <conditionalFormatting sqref="H1548:H1549 H1551:H1552">
    <cfRule type="cellIs" dxfId="970" priority="547" operator="greaterThanOrEqual">
      <formula>0</formula>
    </cfRule>
  </conditionalFormatting>
  <conditionalFormatting sqref="F1549">
    <cfRule type="cellIs" dxfId="969" priority="546" operator="greaterThanOrEqual">
      <formula>0</formula>
    </cfRule>
  </conditionalFormatting>
  <conditionalFormatting sqref="H1692">
    <cfRule type="cellIs" dxfId="968" priority="488" operator="greaterThanOrEqual">
      <formula>0</formula>
    </cfRule>
  </conditionalFormatting>
  <conditionalFormatting sqref="F1548">
    <cfRule type="cellIs" dxfId="967" priority="543" operator="greaterThanOrEqual">
      <formula>0</formula>
    </cfRule>
  </conditionalFormatting>
  <conditionalFormatting sqref="H1544 H1546:H1547">
    <cfRule type="cellIs" dxfId="966" priority="542" operator="greaterThanOrEqual">
      <formula>0</formula>
    </cfRule>
  </conditionalFormatting>
  <conditionalFormatting sqref="F1553:F1557 F1566 F1571:F1573 F1559:F1560">
    <cfRule type="cellIs" dxfId="965" priority="541" operator="greaterThanOrEqual">
      <formula>0</formula>
    </cfRule>
  </conditionalFormatting>
  <conditionalFormatting sqref="H1570:H1573">
    <cfRule type="cellIs" dxfId="964" priority="535" operator="greaterThanOrEqual">
      <formula>0</formula>
    </cfRule>
  </conditionalFormatting>
  <conditionalFormatting sqref="F1561">
    <cfRule type="cellIs" dxfId="963" priority="534" operator="greaterThanOrEqual">
      <formula>0</formula>
    </cfRule>
  </conditionalFormatting>
  <conditionalFormatting sqref="H1600">
    <cfRule type="cellIs" dxfId="962" priority="521" operator="greaterThanOrEqual">
      <formula>0</formula>
    </cfRule>
  </conditionalFormatting>
  <conditionalFormatting sqref="H1642 H1645">
    <cfRule type="cellIs" dxfId="961" priority="501" operator="greaterThanOrEqual">
      <formula>0</formula>
    </cfRule>
  </conditionalFormatting>
  <conditionalFormatting sqref="H1561 H1564 H1566">
    <cfRule type="cellIs" dxfId="960" priority="536" operator="greaterThanOrEqual">
      <formula>0</formula>
    </cfRule>
  </conditionalFormatting>
  <conditionalFormatting sqref="H1604 H1606 H1608">
    <cfRule type="cellIs" dxfId="959" priority="515" operator="greaterThanOrEqual">
      <formula>0</formula>
    </cfRule>
  </conditionalFormatting>
  <conditionalFormatting sqref="H1627:H1632">
    <cfRule type="cellIs" dxfId="958" priority="506" operator="greaterThanOrEqual">
      <formula>0</formula>
    </cfRule>
  </conditionalFormatting>
  <conditionalFormatting sqref="H1666:H1667">
    <cfRule type="cellIs" dxfId="957" priority="443" operator="greaterThanOrEqual">
      <formula>0</formula>
    </cfRule>
  </conditionalFormatting>
  <conditionalFormatting sqref="F1570">
    <cfRule type="cellIs" dxfId="956" priority="531" operator="greaterThanOrEqual">
      <formula>0</formula>
    </cfRule>
  </conditionalFormatting>
  <conditionalFormatting sqref="H1679">
    <cfRule type="cellIs" dxfId="955" priority="438" operator="greaterThanOrEqual">
      <formula>0</formula>
    </cfRule>
  </conditionalFormatting>
  <conditionalFormatting sqref="H1612:H1614">
    <cfRule type="cellIs" dxfId="954" priority="517" operator="greaterThanOrEqual">
      <formula>0</formula>
    </cfRule>
  </conditionalFormatting>
  <conditionalFormatting sqref="H1637">
    <cfRule type="cellIs" dxfId="953" priority="452" operator="greaterThanOrEqual">
      <formula>0</formula>
    </cfRule>
  </conditionalFormatting>
  <conditionalFormatting sqref="H1618">
    <cfRule type="cellIs" dxfId="952" priority="514" operator="greaterThanOrEqual">
      <formula>0</formula>
    </cfRule>
  </conditionalFormatting>
  <conditionalFormatting sqref="H1575:H1577 H1581">
    <cfRule type="cellIs" dxfId="951" priority="526" operator="greaterThanOrEqual">
      <formula>0</formula>
    </cfRule>
  </conditionalFormatting>
  <conditionalFormatting sqref="H1668 H1670 H1673">
    <cfRule type="cellIs" dxfId="950" priority="492" operator="greaterThanOrEqual">
      <formula>0</formula>
    </cfRule>
  </conditionalFormatting>
  <conditionalFormatting sqref="H1471:H1474">
    <cfRule type="cellIs" dxfId="949" priority="486" operator="greaterThanOrEqual">
      <formula>0</formula>
    </cfRule>
  </conditionalFormatting>
  <conditionalFormatting sqref="H1634 H1636 H1638:H1639">
    <cfRule type="cellIs" dxfId="948" priority="500" operator="greaterThanOrEqual">
      <formula>0</formula>
    </cfRule>
  </conditionalFormatting>
  <conditionalFormatting sqref="H1663:H1664">
    <cfRule type="cellIs" dxfId="947" priority="496" operator="greaterThanOrEqual">
      <formula>0</formula>
    </cfRule>
  </conditionalFormatting>
  <conditionalFormatting sqref="H1671:H1672">
    <cfRule type="cellIs" dxfId="946" priority="441" operator="greaterThanOrEqual">
      <formula>0</formula>
    </cfRule>
  </conditionalFormatting>
  <conditionalFormatting sqref="H1452:H1462 H1464:H1469">
    <cfRule type="cellIs" dxfId="945" priority="487" operator="greaterThanOrEqual">
      <formula>0</formula>
    </cfRule>
  </conditionalFormatting>
  <conditionalFormatting sqref="H1683:H1684">
    <cfRule type="cellIs" dxfId="944" priority="436" operator="greaterThanOrEqual">
      <formula>0</formula>
    </cfRule>
  </conditionalFormatting>
  <conditionalFormatting sqref="H1475 H1695">
    <cfRule type="cellIs" dxfId="943" priority="491" operator="greaterThanOrEqual">
      <formula>0</formula>
    </cfRule>
  </conditionalFormatting>
  <conditionalFormatting sqref="H1620 H1622 H1624:H1626">
    <cfRule type="cellIs" dxfId="942" priority="507" operator="greaterThanOrEqual">
      <formula>0</formula>
    </cfRule>
  </conditionalFormatting>
  <conditionalFormatting sqref="H1675:H1676">
    <cfRule type="cellIs" dxfId="941" priority="440" operator="greaterThanOrEqual">
      <formula>0</formula>
    </cfRule>
  </conditionalFormatting>
  <conditionalFormatting sqref="H1677:H1678">
    <cfRule type="cellIs" dxfId="940" priority="439" operator="greaterThanOrEqual">
      <formula>0</formula>
    </cfRule>
  </conditionalFormatting>
  <conditionalFormatting sqref="H1476">
    <cfRule type="cellIs" dxfId="939" priority="485" operator="greaterThanOrEqual">
      <formula>0</formula>
    </cfRule>
  </conditionalFormatting>
  <conditionalFormatting sqref="H1681">
    <cfRule type="cellIs" dxfId="938" priority="437" operator="greaterThanOrEqual">
      <formula>0</formula>
    </cfRule>
  </conditionalFormatting>
  <conditionalFormatting sqref="H1687:H1691">
    <cfRule type="cellIs" dxfId="937" priority="435" operator="greaterThanOrEqual">
      <formula>0</formula>
    </cfRule>
  </conditionalFormatting>
  <conditionalFormatting sqref="H1693:H1694">
    <cfRule type="cellIs" dxfId="936" priority="434" operator="greaterThanOrEqual">
      <formula>0</formula>
    </cfRule>
  </conditionalFormatting>
  <conditionalFormatting sqref="H1463">
    <cfRule type="cellIs" dxfId="935" priority="484" operator="greaterThanOrEqual">
      <formula>0</formula>
    </cfRule>
  </conditionalFormatting>
  <conditionalFormatting sqref="H1470">
    <cfRule type="cellIs" dxfId="934" priority="483" operator="greaterThanOrEqual">
      <formula>0</formula>
    </cfRule>
  </conditionalFormatting>
  <conditionalFormatting sqref="H1480:H1490">
    <cfRule type="cellIs" dxfId="933" priority="482" operator="greaterThanOrEqual">
      <formula>0</formula>
    </cfRule>
  </conditionalFormatting>
  <conditionalFormatting sqref="H1499:H1500 H1502:H1503 H1505:H1506">
    <cfRule type="cellIs" dxfId="932" priority="481" operator="greaterThanOrEqual">
      <formula>0</formula>
    </cfRule>
  </conditionalFormatting>
  <conditionalFormatting sqref="H1510:H1511 H1513:H1514">
    <cfRule type="cellIs" dxfId="931" priority="480" operator="greaterThanOrEqual">
      <formula>0</formula>
    </cfRule>
  </conditionalFormatting>
  <conditionalFormatting sqref="H1521:H1522">
    <cfRule type="cellIs" dxfId="930" priority="479" operator="greaterThanOrEqual">
      <formula>0</formula>
    </cfRule>
  </conditionalFormatting>
  <conditionalFormatting sqref="H1524:H1525">
    <cfRule type="cellIs" dxfId="929" priority="478" operator="greaterThanOrEqual">
      <formula>0</formula>
    </cfRule>
  </conditionalFormatting>
  <conditionalFormatting sqref="H1527:H1528">
    <cfRule type="cellIs" dxfId="928" priority="477" operator="greaterThanOrEqual">
      <formula>0</formula>
    </cfRule>
  </conditionalFormatting>
  <conditionalFormatting sqref="H1533">
    <cfRule type="cellIs" dxfId="927" priority="476" operator="greaterThanOrEqual">
      <formula>0</formula>
    </cfRule>
  </conditionalFormatting>
  <conditionalFormatting sqref="H1539:H1542">
    <cfRule type="cellIs" dxfId="926" priority="475" operator="greaterThanOrEqual">
      <formula>0</formula>
    </cfRule>
  </conditionalFormatting>
  <conditionalFormatting sqref="H1545">
    <cfRule type="cellIs" dxfId="925" priority="474" operator="greaterThanOrEqual">
      <formula>0</formula>
    </cfRule>
  </conditionalFormatting>
  <conditionalFormatting sqref="H1565">
    <cfRule type="cellIs" dxfId="924" priority="470" operator="greaterThanOrEqual">
      <formula>0</formula>
    </cfRule>
  </conditionalFormatting>
  <conditionalFormatting sqref="H1558">
    <cfRule type="cellIs" dxfId="923" priority="472" operator="greaterThanOrEqual">
      <formula>0</formula>
    </cfRule>
  </conditionalFormatting>
  <conditionalFormatting sqref="H1562:H1563">
    <cfRule type="cellIs" dxfId="922" priority="471" operator="greaterThanOrEqual">
      <formula>0</formula>
    </cfRule>
  </conditionalFormatting>
  <conditionalFormatting sqref="H1567:H1569">
    <cfRule type="cellIs" dxfId="921" priority="469" operator="greaterThanOrEqual">
      <formula>0</formula>
    </cfRule>
  </conditionalFormatting>
  <conditionalFormatting sqref="H1578:H1580">
    <cfRule type="cellIs" dxfId="920" priority="467" operator="greaterThanOrEqual">
      <formula>0</formula>
    </cfRule>
  </conditionalFormatting>
  <conditionalFormatting sqref="H1574">
    <cfRule type="cellIs" dxfId="919" priority="468" operator="greaterThanOrEqual">
      <formula>0</formula>
    </cfRule>
  </conditionalFormatting>
  <conditionalFormatting sqref="H1585">
    <cfRule type="cellIs" dxfId="918" priority="466" operator="greaterThanOrEqual">
      <formula>0</formula>
    </cfRule>
  </conditionalFormatting>
  <conditionalFormatting sqref="H1587">
    <cfRule type="cellIs" dxfId="917" priority="465" operator="greaterThanOrEqual">
      <formula>0</formula>
    </cfRule>
  </conditionalFormatting>
  <conditionalFormatting sqref="H1590:H1592">
    <cfRule type="cellIs" dxfId="916" priority="464" operator="greaterThanOrEqual">
      <formula>0</formula>
    </cfRule>
  </conditionalFormatting>
  <conditionalFormatting sqref="H1594:H1599">
    <cfRule type="cellIs" dxfId="915" priority="463" operator="greaterThanOrEqual">
      <formula>0</formula>
    </cfRule>
  </conditionalFormatting>
  <conditionalFormatting sqref="H1601:H1603">
    <cfRule type="cellIs" dxfId="914" priority="462" operator="greaterThanOrEqual">
      <formula>0</formula>
    </cfRule>
  </conditionalFormatting>
  <conditionalFormatting sqref="H1605">
    <cfRule type="cellIs" dxfId="913" priority="461" operator="greaterThanOrEqual">
      <formula>0</formula>
    </cfRule>
  </conditionalFormatting>
  <conditionalFormatting sqref="H1607">
    <cfRule type="cellIs" dxfId="912" priority="460" operator="greaterThanOrEqual">
      <formula>0</formula>
    </cfRule>
  </conditionalFormatting>
  <conditionalFormatting sqref="H1609:H1611">
    <cfRule type="cellIs" dxfId="911" priority="459" operator="greaterThanOrEqual">
      <formula>0</formula>
    </cfRule>
  </conditionalFormatting>
  <conditionalFormatting sqref="H1615:H1617">
    <cfRule type="cellIs" dxfId="910" priority="458" operator="greaterThanOrEqual">
      <formula>0</formula>
    </cfRule>
  </conditionalFormatting>
  <conditionalFormatting sqref="H1619">
    <cfRule type="cellIs" dxfId="909" priority="457" operator="greaterThanOrEqual">
      <formula>0</formula>
    </cfRule>
  </conditionalFormatting>
  <conditionalFormatting sqref="H1621">
    <cfRule type="cellIs" dxfId="908" priority="456" operator="greaterThanOrEqual">
      <formula>0</formula>
    </cfRule>
  </conditionalFormatting>
  <conditionalFormatting sqref="H1623">
    <cfRule type="cellIs" dxfId="907" priority="455" operator="greaterThanOrEqual">
      <formula>0</formula>
    </cfRule>
  </conditionalFormatting>
  <conditionalFormatting sqref="H1633">
    <cfRule type="cellIs" dxfId="906" priority="454" operator="greaterThanOrEqual">
      <formula>0</formula>
    </cfRule>
  </conditionalFormatting>
  <conditionalFormatting sqref="H1635">
    <cfRule type="cellIs" dxfId="905" priority="453" operator="greaterThanOrEqual">
      <formula>0</formula>
    </cfRule>
  </conditionalFormatting>
  <conditionalFormatting sqref="H1640:H1641">
    <cfRule type="cellIs" dxfId="904" priority="451" operator="greaterThanOrEqual">
      <formula>0</formula>
    </cfRule>
  </conditionalFormatting>
  <conditionalFormatting sqref="H1643:H1644">
    <cfRule type="cellIs" dxfId="903" priority="450" operator="greaterThanOrEqual">
      <formula>0</formula>
    </cfRule>
  </conditionalFormatting>
  <conditionalFormatting sqref="H1646:H1648">
    <cfRule type="cellIs" dxfId="902" priority="449" operator="greaterThanOrEqual">
      <formula>0</formula>
    </cfRule>
  </conditionalFormatting>
  <conditionalFormatting sqref="H1649:H1652">
    <cfRule type="cellIs" dxfId="901" priority="448" operator="greaterThanOrEqual">
      <formula>0</formula>
    </cfRule>
  </conditionalFormatting>
  <conditionalFormatting sqref="H1654:H1655">
    <cfRule type="cellIs" dxfId="900" priority="447" operator="greaterThanOrEqual">
      <formula>0</formula>
    </cfRule>
  </conditionalFormatting>
  <conditionalFormatting sqref="H1657">
    <cfRule type="cellIs" dxfId="899" priority="446" operator="greaterThanOrEqual">
      <formula>0</formula>
    </cfRule>
  </conditionalFormatting>
  <conditionalFormatting sqref="H1658:H1662">
    <cfRule type="cellIs" dxfId="898" priority="445" operator="greaterThanOrEqual">
      <formula>0</formula>
    </cfRule>
  </conditionalFormatting>
  <conditionalFormatting sqref="H1665">
    <cfRule type="cellIs" dxfId="897" priority="444" operator="greaterThanOrEqual">
      <formula>0</formula>
    </cfRule>
  </conditionalFormatting>
  <conditionalFormatting sqref="H1669">
    <cfRule type="cellIs" dxfId="896" priority="442" operator="greaterThanOrEqual">
      <formula>0</formula>
    </cfRule>
  </conditionalFormatting>
  <conditionalFormatting sqref="F1719:F1720 F1722 F1725">
    <cfRule type="cellIs" dxfId="895" priority="429" operator="greaterThanOrEqual">
      <formula>0</formula>
    </cfRule>
  </conditionalFormatting>
  <conditionalFormatting sqref="F1735 F1738:F1740">
    <cfRule type="cellIs" dxfId="894" priority="427" operator="greaterThanOrEqual">
      <formula>0</formula>
    </cfRule>
  </conditionalFormatting>
  <conditionalFormatting sqref="F1752 F1756">
    <cfRule type="cellIs" dxfId="893" priority="426" operator="greaterThanOrEqual">
      <formula>0</formula>
    </cfRule>
  </conditionalFormatting>
  <conditionalFormatting sqref="H1698:H1705">
    <cfRule type="cellIs" dxfId="892" priority="423" operator="greaterThanOrEqual">
      <formula>0</formula>
    </cfRule>
  </conditionalFormatting>
  <conditionalFormatting sqref="H1707:H1708">
    <cfRule type="cellIs" dxfId="891" priority="422" operator="greaterThanOrEqual">
      <formula>0</formula>
    </cfRule>
  </conditionalFormatting>
  <conditionalFormatting sqref="H1710">
    <cfRule type="cellIs" dxfId="890" priority="421" operator="greaterThanOrEqual">
      <formula>0</formula>
    </cfRule>
  </conditionalFormatting>
  <conditionalFormatting sqref="H1712">
    <cfRule type="cellIs" dxfId="889" priority="420" operator="greaterThanOrEqual">
      <formula>0</formula>
    </cfRule>
  </conditionalFormatting>
  <conditionalFormatting sqref="H1715">
    <cfRule type="cellIs" dxfId="888" priority="419" operator="greaterThanOrEqual">
      <formula>0</formula>
    </cfRule>
  </conditionalFormatting>
  <conditionalFormatting sqref="H1718">
    <cfRule type="cellIs" dxfId="887" priority="418" operator="greaterThanOrEqual">
      <formula>0</formula>
    </cfRule>
  </conditionalFormatting>
  <conditionalFormatting sqref="H1721">
    <cfRule type="cellIs" dxfId="886" priority="417" operator="greaterThanOrEqual">
      <formula>0</formula>
    </cfRule>
  </conditionalFormatting>
  <conditionalFormatting sqref="H1723:H1724">
    <cfRule type="cellIs" dxfId="885" priority="416" operator="greaterThanOrEqual">
      <formula>0</formula>
    </cfRule>
  </conditionalFormatting>
  <conditionalFormatting sqref="H1726:H1728">
    <cfRule type="cellIs" dxfId="884" priority="415" operator="greaterThanOrEqual">
      <formula>0</formula>
    </cfRule>
  </conditionalFormatting>
  <conditionalFormatting sqref="H1731">
    <cfRule type="cellIs" dxfId="883" priority="414" operator="greaterThanOrEqual">
      <formula>0</formula>
    </cfRule>
  </conditionalFormatting>
  <conditionalFormatting sqref="H1733:H1734">
    <cfRule type="cellIs" dxfId="882" priority="413" operator="greaterThanOrEqual">
      <formula>0</formula>
    </cfRule>
  </conditionalFormatting>
  <conditionalFormatting sqref="H1736">
    <cfRule type="cellIs" dxfId="881" priority="412" operator="greaterThanOrEqual">
      <formula>0</formula>
    </cfRule>
  </conditionalFormatting>
  <conditionalFormatting sqref="H1737">
    <cfRule type="cellIs" dxfId="880" priority="411" operator="greaterThanOrEqual">
      <formula>0</formula>
    </cfRule>
  </conditionalFormatting>
  <conditionalFormatting sqref="H1741:H1746">
    <cfRule type="cellIs" dxfId="879" priority="410" operator="greaterThanOrEqual">
      <formula>0</formula>
    </cfRule>
  </conditionalFormatting>
  <conditionalFormatting sqref="H1749:H1751">
    <cfRule type="cellIs" dxfId="878" priority="409" operator="greaterThanOrEqual">
      <formula>0</formula>
    </cfRule>
  </conditionalFormatting>
  <conditionalFormatting sqref="H1753:H1755">
    <cfRule type="cellIs" dxfId="877" priority="408" operator="greaterThanOrEqual">
      <formula>0</formula>
    </cfRule>
  </conditionalFormatting>
  <conditionalFormatting sqref="H1757:H1760">
    <cfRule type="cellIs" dxfId="876" priority="407" operator="greaterThanOrEqual">
      <formula>0</formula>
    </cfRule>
  </conditionalFormatting>
  <conditionalFormatting sqref="H1762:H1763">
    <cfRule type="cellIs" dxfId="875" priority="406" operator="greaterThanOrEqual">
      <formula>0</formula>
    </cfRule>
  </conditionalFormatting>
  <conditionalFormatting sqref="H1765:H1768">
    <cfRule type="cellIs" dxfId="874" priority="405" operator="greaterThanOrEqual">
      <formula>0</formula>
    </cfRule>
  </conditionalFormatting>
  <conditionalFormatting sqref="H1770:H1772">
    <cfRule type="cellIs" dxfId="873" priority="404" operator="greaterThanOrEqual">
      <formula>0</formula>
    </cfRule>
  </conditionalFormatting>
  <conditionalFormatting sqref="H1778:H1781">
    <cfRule type="cellIs" dxfId="872" priority="403" operator="greaterThanOrEqual">
      <formula>0</formula>
    </cfRule>
  </conditionalFormatting>
  <conditionalFormatting sqref="H1782">
    <cfRule type="cellIs" dxfId="871" priority="402" operator="greaterThanOrEqual">
      <formula>0</formula>
    </cfRule>
  </conditionalFormatting>
  <conditionalFormatting sqref="H1785:H1786">
    <cfRule type="cellIs" dxfId="870" priority="401" operator="greaterThanOrEqual">
      <formula>0</formula>
    </cfRule>
  </conditionalFormatting>
  <conditionalFormatting sqref="H1788:H1789">
    <cfRule type="cellIs" dxfId="869" priority="400" operator="greaterThanOrEqual">
      <formula>0</formula>
    </cfRule>
  </conditionalFormatting>
  <conditionalFormatting sqref="H1791:H1798">
    <cfRule type="cellIs" dxfId="868" priority="399" operator="greaterThanOrEqual">
      <formula>0</formula>
    </cfRule>
  </conditionalFormatting>
  <conditionalFormatting sqref="H1800">
    <cfRule type="cellIs" dxfId="867" priority="398" operator="greaterThanOrEqual">
      <formula>0</formula>
    </cfRule>
  </conditionalFormatting>
  <conditionalFormatting sqref="H1801:H1803">
    <cfRule type="cellIs" dxfId="866" priority="397" operator="greaterThanOrEqual">
      <formula>0</formula>
    </cfRule>
  </conditionalFormatting>
  <conditionalFormatting sqref="H1804">
    <cfRule type="cellIs" dxfId="865" priority="396" operator="greaterThanOrEqual">
      <formula>0</formula>
    </cfRule>
  </conditionalFormatting>
  <conditionalFormatting sqref="H1805:H1811">
    <cfRule type="cellIs" dxfId="864" priority="395" operator="greaterThanOrEqual">
      <formula>0</formula>
    </cfRule>
  </conditionalFormatting>
  <conditionalFormatting sqref="H1813:H1820">
    <cfRule type="cellIs" dxfId="863" priority="394" operator="greaterThanOrEqual">
      <formula>0</formula>
    </cfRule>
  </conditionalFormatting>
  <conditionalFormatting sqref="H1822">
    <cfRule type="cellIs" dxfId="862" priority="393" operator="greaterThanOrEqual">
      <formula>0</formula>
    </cfRule>
  </conditionalFormatting>
  <conditionalFormatting sqref="H1823:H1824">
    <cfRule type="cellIs" dxfId="861" priority="392" operator="greaterThanOrEqual">
      <formula>0</formula>
    </cfRule>
  </conditionalFormatting>
  <conditionalFormatting sqref="H1826">
    <cfRule type="cellIs" dxfId="860" priority="391" operator="greaterThanOrEqual">
      <formula>0</formula>
    </cfRule>
  </conditionalFormatting>
  <conditionalFormatting sqref="H1828">
    <cfRule type="cellIs" dxfId="859" priority="390" operator="greaterThanOrEqual">
      <formula>0</formula>
    </cfRule>
  </conditionalFormatting>
  <conditionalFormatting sqref="H1773">
    <cfRule type="cellIs" dxfId="858" priority="389" operator="greaterThanOrEqual">
      <formula>0</formula>
    </cfRule>
  </conditionalFormatting>
  <conditionalFormatting sqref="F1851 F1854">
    <cfRule type="cellIs" dxfId="857" priority="387" operator="greaterThanOrEqual">
      <formula>0</formula>
    </cfRule>
  </conditionalFormatting>
  <conditionalFormatting sqref="H1832:H1833 H1836:H1846">
    <cfRule type="cellIs" dxfId="856" priority="386" operator="greaterThanOrEqual">
      <formula>0</formula>
    </cfRule>
  </conditionalFormatting>
  <conditionalFormatting sqref="H1848:H1850">
    <cfRule type="cellIs" dxfId="855" priority="385" operator="greaterThanOrEqual">
      <formula>0</formula>
    </cfRule>
  </conditionalFormatting>
  <conditionalFormatting sqref="H1852:H1853">
    <cfRule type="cellIs" dxfId="854" priority="384" operator="greaterThanOrEqual">
      <formula>0</formula>
    </cfRule>
  </conditionalFormatting>
  <conditionalFormatting sqref="H1855:H1884 H1886:H1899">
    <cfRule type="cellIs" dxfId="853" priority="383" operator="greaterThanOrEqual">
      <formula>0</formula>
    </cfRule>
  </conditionalFormatting>
  <conditionalFormatting sqref="F1924 F1928">
    <cfRule type="cellIs" dxfId="852" priority="380" operator="greaterThanOrEqual">
      <formula>0</formula>
    </cfRule>
  </conditionalFormatting>
  <conditionalFormatting sqref="H1903 H1905:H1917">
    <cfRule type="cellIs" dxfId="851" priority="379" operator="greaterThanOrEqual">
      <formula>0</formula>
    </cfRule>
  </conditionalFormatting>
  <conditionalFormatting sqref="H1919:H1923">
    <cfRule type="cellIs" dxfId="850" priority="378" operator="greaterThanOrEqual">
      <formula>0</formula>
    </cfRule>
  </conditionalFormatting>
  <conditionalFormatting sqref="H1925:H1927">
    <cfRule type="cellIs" dxfId="849" priority="377" operator="greaterThanOrEqual">
      <formula>0</formula>
    </cfRule>
  </conditionalFormatting>
  <conditionalFormatting sqref="H1929:H1936">
    <cfRule type="cellIs" dxfId="848" priority="376" operator="greaterThanOrEqual">
      <formula>0</formula>
    </cfRule>
  </conditionalFormatting>
  <conditionalFormatting sqref="H1938:H1941">
    <cfRule type="cellIs" dxfId="847" priority="375" operator="greaterThanOrEqual">
      <formula>0</formula>
    </cfRule>
  </conditionalFormatting>
  <conditionalFormatting sqref="H1943:H1948">
    <cfRule type="cellIs" dxfId="846" priority="374" operator="greaterThanOrEqual">
      <formula>0</formula>
    </cfRule>
  </conditionalFormatting>
  <conditionalFormatting sqref="F1976">
    <cfRule type="cellIs" dxfId="845" priority="372" operator="greaterThanOrEqual">
      <formula>0</formula>
    </cfRule>
  </conditionalFormatting>
  <conditionalFormatting sqref="F1978 F1982 F1985:F1986">
    <cfRule type="cellIs" dxfId="844" priority="371" operator="greaterThanOrEqual">
      <formula>0</formula>
    </cfRule>
  </conditionalFormatting>
  <conditionalFormatting sqref="F1989:F1991">
    <cfRule type="cellIs" dxfId="843" priority="370" operator="greaterThanOrEqual">
      <formula>0</formula>
    </cfRule>
  </conditionalFormatting>
  <conditionalFormatting sqref="F1996 F2000">
    <cfRule type="cellIs" dxfId="842" priority="369" operator="greaterThanOrEqual">
      <formula>0</formula>
    </cfRule>
  </conditionalFormatting>
  <conditionalFormatting sqref="F2018">
    <cfRule type="cellIs" dxfId="841" priority="368" operator="greaterThanOrEqual">
      <formula>0</formula>
    </cfRule>
  </conditionalFormatting>
  <conditionalFormatting sqref="F2025:F2026 F2029">
    <cfRule type="cellIs" dxfId="840" priority="367" operator="greaterThanOrEqual">
      <formula>0</formula>
    </cfRule>
  </conditionalFormatting>
  <conditionalFormatting sqref="F2037:F2038">
    <cfRule type="cellIs" dxfId="839" priority="366" operator="greaterThanOrEqual">
      <formula>0</formula>
    </cfRule>
  </conditionalFormatting>
  <conditionalFormatting sqref="H2056 H2058:H2061">
    <cfRule type="cellIs" dxfId="838" priority="365" operator="greaterThanOrEqual">
      <formula>0</formula>
    </cfRule>
  </conditionalFormatting>
  <conditionalFormatting sqref="H1952:H1969">
    <cfRule type="cellIs" dxfId="837" priority="364" operator="greaterThanOrEqual">
      <formula>0</formula>
    </cfRule>
  </conditionalFormatting>
  <conditionalFormatting sqref="H1970:H1975">
    <cfRule type="cellIs" dxfId="836" priority="363" operator="greaterThanOrEqual">
      <formula>0</formula>
    </cfRule>
  </conditionalFormatting>
  <conditionalFormatting sqref="H1977">
    <cfRule type="cellIs" dxfId="835" priority="362" operator="greaterThanOrEqual">
      <formula>0</formula>
    </cfRule>
  </conditionalFormatting>
  <conditionalFormatting sqref="H1979:H1981">
    <cfRule type="cellIs" dxfId="834" priority="361" operator="greaterThanOrEqual">
      <formula>0</formula>
    </cfRule>
  </conditionalFormatting>
  <conditionalFormatting sqref="H1984">
    <cfRule type="cellIs" dxfId="833" priority="360" operator="greaterThanOrEqual">
      <formula>0</formula>
    </cfRule>
  </conditionalFormatting>
  <conditionalFormatting sqref="H1987:H1988">
    <cfRule type="cellIs" dxfId="832" priority="359" operator="greaterThanOrEqual">
      <formula>0</formula>
    </cfRule>
  </conditionalFormatting>
  <conditionalFormatting sqref="H1993">
    <cfRule type="cellIs" dxfId="831" priority="358" operator="greaterThanOrEqual">
      <formula>0</formula>
    </cfRule>
  </conditionalFormatting>
  <conditionalFormatting sqref="H1994">
    <cfRule type="cellIs" dxfId="830" priority="357" operator="greaterThanOrEqual">
      <formula>0</formula>
    </cfRule>
  </conditionalFormatting>
  <conditionalFormatting sqref="H1997:H1999">
    <cfRule type="cellIs" dxfId="829" priority="356" operator="greaterThanOrEqual">
      <formula>0</formula>
    </cfRule>
  </conditionalFormatting>
  <conditionalFormatting sqref="H2006:H2010">
    <cfRule type="cellIs" dxfId="828" priority="355" operator="greaterThanOrEqual">
      <formula>0</formula>
    </cfRule>
  </conditionalFormatting>
  <conditionalFormatting sqref="H2031">
    <cfRule type="cellIs" dxfId="827" priority="346" operator="greaterThanOrEqual">
      <formula>0</formula>
    </cfRule>
  </conditionalFormatting>
  <conditionalFormatting sqref="H2014">
    <cfRule type="cellIs" dxfId="826" priority="353" operator="greaterThanOrEqual">
      <formula>0</formula>
    </cfRule>
  </conditionalFormatting>
  <conditionalFormatting sqref="H2016">
    <cfRule type="cellIs" dxfId="825" priority="352" operator="greaterThanOrEqual">
      <formula>0</formula>
    </cfRule>
  </conditionalFormatting>
  <conditionalFormatting sqref="H2017">
    <cfRule type="cellIs" dxfId="824" priority="351" operator="greaterThanOrEqual">
      <formula>0</formula>
    </cfRule>
  </conditionalFormatting>
  <conditionalFormatting sqref="H2020:H2023">
    <cfRule type="cellIs" dxfId="823" priority="350" operator="greaterThanOrEqual">
      <formula>0</formula>
    </cfRule>
  </conditionalFormatting>
  <conditionalFormatting sqref="F2036">
    <cfRule type="cellIs" dxfId="822" priority="332" operator="greaterThanOrEqual">
      <formula>0</formula>
    </cfRule>
  </conditionalFormatting>
  <conditionalFormatting sqref="H2028">
    <cfRule type="cellIs" dxfId="821" priority="348" operator="greaterThanOrEqual">
      <formula>0</formula>
    </cfRule>
  </conditionalFormatting>
  <conditionalFormatting sqref="F2024">
    <cfRule type="cellIs" dxfId="820" priority="333" operator="greaterThanOrEqual">
      <formula>0</formula>
    </cfRule>
  </conditionalFormatting>
  <conditionalFormatting sqref="H2039:H2040">
    <cfRule type="cellIs" dxfId="819" priority="342" operator="greaterThanOrEqual">
      <formula>0</formula>
    </cfRule>
  </conditionalFormatting>
  <conditionalFormatting sqref="H2054:H2055">
    <cfRule type="cellIs" dxfId="818" priority="336" operator="greaterThanOrEqual">
      <formula>0</formula>
    </cfRule>
  </conditionalFormatting>
  <conditionalFormatting sqref="F2033">
    <cfRule type="cellIs" dxfId="817" priority="343" operator="greaterThanOrEqual">
      <formula>0</formula>
    </cfRule>
  </conditionalFormatting>
  <conditionalFormatting sqref="F2032">
    <cfRule type="cellIs" dxfId="816" priority="337" operator="greaterThanOrEqual">
      <formula>0</formula>
    </cfRule>
  </conditionalFormatting>
  <conditionalFormatting sqref="H2043">
    <cfRule type="cellIs" dxfId="815" priority="341" operator="greaterThanOrEqual">
      <formula>0</formula>
    </cfRule>
  </conditionalFormatting>
  <conditionalFormatting sqref="H2045 H2048:H2051">
    <cfRule type="cellIs" dxfId="814" priority="340" operator="greaterThanOrEqual">
      <formula>0</formula>
    </cfRule>
  </conditionalFormatting>
  <conditionalFormatting sqref="H2053">
    <cfRule type="cellIs" dxfId="813" priority="339" operator="greaterThanOrEqual">
      <formula>0</formula>
    </cfRule>
  </conditionalFormatting>
  <conditionalFormatting sqref="H2073">
    <cfRule type="cellIs" dxfId="812" priority="323" operator="greaterThanOrEqual">
      <formula>0</formula>
    </cfRule>
  </conditionalFormatting>
  <conditionalFormatting sqref="H2057">
    <cfRule type="cellIs" dxfId="811" priority="329" operator="greaterThanOrEqual">
      <formula>0</formula>
    </cfRule>
  </conditionalFormatting>
  <conditionalFormatting sqref="F1983">
    <cfRule type="cellIs" dxfId="810" priority="334" operator="greaterThanOrEqual">
      <formula>0</formula>
    </cfRule>
  </conditionalFormatting>
  <conditionalFormatting sqref="H2003">
    <cfRule type="cellIs" dxfId="809" priority="335" operator="greaterThanOrEqual">
      <formula>0</formula>
    </cfRule>
  </conditionalFormatting>
  <conditionalFormatting sqref="H2064:H2066">
    <cfRule type="cellIs" dxfId="808" priority="327" operator="greaterThanOrEqual">
      <formula>0</formula>
    </cfRule>
  </conditionalFormatting>
  <conditionalFormatting sqref="F2027">
    <cfRule type="cellIs" dxfId="807" priority="331" operator="greaterThanOrEqual">
      <formula>0</formula>
    </cfRule>
  </conditionalFormatting>
  <conditionalFormatting sqref="F2030">
    <cfRule type="cellIs" dxfId="806" priority="330" operator="greaterThanOrEqual">
      <formula>0</formula>
    </cfRule>
  </conditionalFormatting>
  <conditionalFormatting sqref="H2093">
    <cfRule type="cellIs" dxfId="805" priority="295" operator="greaterThanOrEqual">
      <formula>0</formula>
    </cfRule>
  </conditionalFormatting>
  <conditionalFormatting sqref="H2063">
    <cfRule type="cellIs" dxfId="804" priority="328" operator="greaterThanOrEqual">
      <formula>0</formula>
    </cfRule>
  </conditionalFormatting>
  <conditionalFormatting sqref="F2034">
    <cfRule type="cellIs" dxfId="803" priority="324" operator="greaterThanOrEqual">
      <formula>0</formula>
    </cfRule>
  </conditionalFormatting>
  <conditionalFormatting sqref="H2087">
    <cfRule type="cellIs" dxfId="802" priority="317" operator="greaterThanOrEqual">
      <formula>0</formula>
    </cfRule>
  </conditionalFormatting>
  <conditionalFormatting sqref="H2083">
    <cfRule type="cellIs" dxfId="801" priority="319" operator="greaterThanOrEqual">
      <formula>0</formula>
    </cfRule>
  </conditionalFormatting>
  <conditionalFormatting sqref="H2068">
    <cfRule type="cellIs" dxfId="800" priority="326" operator="greaterThanOrEqual">
      <formula>0</formula>
    </cfRule>
  </conditionalFormatting>
  <conditionalFormatting sqref="H2070">
    <cfRule type="cellIs" dxfId="799" priority="325" operator="greaterThanOrEqual">
      <formula>0</formula>
    </cfRule>
  </conditionalFormatting>
  <conditionalFormatting sqref="H2165 H2169:H2171">
    <cfRule type="cellIs" dxfId="798" priority="284" operator="greaterThanOrEqual">
      <formula>0</formula>
    </cfRule>
  </conditionalFormatting>
  <conditionalFormatting sqref="H409:H414">
    <cfRule type="cellIs" dxfId="797" priority="315" operator="greaterThanOrEqual">
      <formula>0</formula>
    </cfRule>
  </conditionalFormatting>
  <conditionalFormatting sqref="H415">
    <cfRule type="cellIs" dxfId="796" priority="312" operator="greaterThanOrEqual">
      <formula>0</formula>
    </cfRule>
  </conditionalFormatting>
  <conditionalFormatting sqref="H2078">
    <cfRule type="cellIs" dxfId="795" priority="321" operator="greaterThanOrEqual">
      <formula>0</formula>
    </cfRule>
  </conditionalFormatting>
  <conditionalFormatting sqref="H2079 H2081">
    <cfRule type="cellIs" dxfId="794" priority="320" operator="greaterThanOrEqual">
      <formula>0</formula>
    </cfRule>
  </conditionalFormatting>
  <conditionalFormatting sqref="F2130">
    <cfRule type="cellIs" dxfId="793" priority="304" operator="greaterThanOrEqual">
      <formula>0</formula>
    </cfRule>
  </conditionalFormatting>
  <conditionalFormatting sqref="H2089">
    <cfRule type="cellIs" dxfId="792" priority="318" operator="greaterThanOrEqual">
      <formula>0</formula>
    </cfRule>
  </conditionalFormatting>
  <conditionalFormatting sqref="F2141">
    <cfRule type="cellIs" dxfId="791" priority="291" operator="greaterThanOrEqual">
      <formula>0</formula>
    </cfRule>
  </conditionalFormatting>
  <conditionalFormatting sqref="H2133">
    <cfRule type="cellIs" dxfId="790" priority="300" operator="greaterThanOrEqual">
      <formula>0</formula>
    </cfRule>
  </conditionalFormatting>
  <conditionalFormatting sqref="H2094">
    <cfRule type="cellIs" dxfId="789" priority="294" operator="greaterThanOrEqual">
      <formula>0</formula>
    </cfRule>
  </conditionalFormatting>
  <conditionalFormatting sqref="H2177">
    <cfRule type="cellIs" dxfId="788" priority="281" operator="greaterThanOrEqual">
      <formula>0</formula>
    </cfRule>
  </conditionalFormatting>
  <conditionalFormatting sqref="H2157:H2158">
    <cfRule type="cellIs" dxfId="787" priority="286" operator="greaterThanOrEqual">
      <formula>0</formula>
    </cfRule>
  </conditionalFormatting>
  <conditionalFormatting sqref="H2111">
    <cfRule type="cellIs" dxfId="786" priority="306" operator="greaterThanOrEqual">
      <formula>0</formula>
    </cfRule>
  </conditionalFormatting>
  <conditionalFormatting sqref="H417">
    <cfRule type="cellIs" dxfId="785" priority="311" operator="greaterThanOrEqual">
      <formula>0</formula>
    </cfRule>
  </conditionalFormatting>
  <conditionalFormatting sqref="H2095">
    <cfRule type="cellIs" dxfId="784" priority="293" operator="greaterThanOrEqual">
      <formula>0</formula>
    </cfRule>
  </conditionalFormatting>
  <conditionalFormatting sqref="H2121 H2123">
    <cfRule type="cellIs" dxfId="783" priority="309" operator="greaterThanOrEqual">
      <formula>0</formula>
    </cfRule>
  </conditionalFormatting>
  <conditionalFormatting sqref="H2152">
    <cfRule type="cellIs" dxfId="782" priority="287" operator="greaterThanOrEqual">
      <formula>0</formula>
    </cfRule>
  </conditionalFormatting>
  <conditionalFormatting sqref="H2187">
    <cfRule type="cellIs" dxfId="781" priority="280" operator="greaterThanOrEqual">
      <formula>0</formula>
    </cfRule>
  </conditionalFormatting>
  <conditionalFormatting sqref="H2113">
    <cfRule type="cellIs" dxfId="780" priority="305" operator="greaterThanOrEqual">
      <formula>0</formula>
    </cfRule>
  </conditionalFormatting>
  <conditionalFormatting sqref="F2019">
    <cfRule type="cellIs" dxfId="779" priority="298" operator="greaterThanOrEqual">
      <formula>0</formula>
    </cfRule>
  </conditionalFormatting>
  <conditionalFormatting sqref="H2130">
    <cfRule type="cellIs" dxfId="778" priority="302" operator="greaterThanOrEqual">
      <formula>0</formula>
    </cfRule>
  </conditionalFormatting>
  <conditionalFormatting sqref="F2148:F2151">
    <cfRule type="cellIs" dxfId="777" priority="265" operator="greaterThanOrEqual">
      <formula>0</formula>
    </cfRule>
  </conditionalFormatting>
  <conditionalFormatting sqref="F2092 F2098">
    <cfRule type="cellIs" dxfId="776" priority="299" operator="greaterThanOrEqual">
      <formula>0</formula>
    </cfRule>
  </conditionalFormatting>
  <conditionalFormatting sqref="F2104:F2110">
    <cfRule type="cellIs" dxfId="775" priority="272" operator="greaterThanOrEqual">
      <formula>0</formula>
    </cfRule>
  </conditionalFormatting>
  <conditionalFormatting sqref="H2090">
    <cfRule type="cellIs" dxfId="774" priority="297" operator="greaterThanOrEqual">
      <formula>0</formula>
    </cfRule>
  </conditionalFormatting>
  <conditionalFormatting sqref="H2091">
    <cfRule type="cellIs" dxfId="773" priority="296" operator="greaterThanOrEqual">
      <formula>0</formula>
    </cfRule>
  </conditionalFormatting>
  <conditionalFormatting sqref="F2124:F2129">
    <cfRule type="cellIs" dxfId="772" priority="269" operator="greaterThanOrEqual">
      <formula>0</formula>
    </cfRule>
  </conditionalFormatting>
  <conditionalFormatting sqref="F2131:F2132">
    <cfRule type="cellIs" dxfId="771" priority="268" operator="greaterThanOrEqual">
      <formula>0</formula>
    </cfRule>
  </conditionalFormatting>
  <conditionalFormatting sqref="H2096:H2097">
    <cfRule type="cellIs" dxfId="770" priority="292" operator="greaterThanOrEqual">
      <formula>0</formula>
    </cfRule>
  </conditionalFormatting>
  <conditionalFormatting sqref="H2141">
    <cfRule type="cellIs" dxfId="769" priority="289" operator="greaterThanOrEqual">
      <formula>0</formula>
    </cfRule>
  </conditionalFormatting>
  <conditionalFormatting sqref="F2167:F2168">
    <cfRule type="cellIs" dxfId="768" priority="262" operator="greaterThanOrEqual">
      <formula>0</formula>
    </cfRule>
  </conditionalFormatting>
  <conditionalFormatting sqref="H2179">
    <cfRule type="cellIs" dxfId="767" priority="259" operator="greaterThanOrEqual">
      <formula>0</formula>
    </cfRule>
  </conditionalFormatting>
  <conditionalFormatting sqref="F2159:F2164">
    <cfRule type="cellIs" dxfId="766" priority="263" operator="greaterThanOrEqual">
      <formula>0</formula>
    </cfRule>
  </conditionalFormatting>
  <conditionalFormatting sqref="F2188:F2193">
    <cfRule type="cellIs" dxfId="765" priority="256" operator="greaterThanOrEqual">
      <formula>0</formula>
    </cfRule>
  </conditionalFormatting>
  <conditionalFormatting sqref="H2247 H2250">
    <cfRule type="cellIs" dxfId="764" priority="253" operator="greaterThanOrEqual">
      <formula>0</formula>
    </cfRule>
  </conditionalFormatting>
  <conditionalFormatting sqref="H2194">
    <cfRule type="cellIs" dxfId="763" priority="278" operator="greaterThanOrEqual">
      <formula>0</formula>
    </cfRule>
  </conditionalFormatting>
  <conditionalFormatting sqref="F2184:F2186">
    <cfRule type="cellIs" dxfId="762" priority="257" operator="greaterThanOrEqual">
      <formula>0</formula>
    </cfRule>
  </conditionalFormatting>
  <conditionalFormatting sqref="F2196:F2206">
    <cfRule type="cellIs" dxfId="761" priority="255" operator="greaterThanOrEqual">
      <formula>0</formula>
    </cfRule>
  </conditionalFormatting>
  <conditionalFormatting sqref="H2195">
    <cfRule type="cellIs" dxfId="760" priority="254" operator="greaterThanOrEqual">
      <formula>0</formula>
    </cfRule>
  </conditionalFormatting>
  <conditionalFormatting sqref="H2275 H2277:H2278 H2281 H2286 H2283">
    <cfRule type="cellIs" dxfId="759" priority="252" operator="greaterThanOrEqual">
      <formula>0</formula>
    </cfRule>
  </conditionalFormatting>
  <conditionalFormatting sqref="F2114:F2120">
    <cfRule type="cellIs" dxfId="758" priority="271" operator="greaterThanOrEqual">
      <formula>0</formula>
    </cfRule>
  </conditionalFormatting>
  <conditionalFormatting sqref="F2122">
    <cfRule type="cellIs" dxfId="757" priority="270" operator="greaterThanOrEqual">
      <formula>0</formula>
    </cfRule>
  </conditionalFormatting>
  <conditionalFormatting sqref="F2134:F2140">
    <cfRule type="cellIs" dxfId="756" priority="267" operator="greaterThanOrEqual">
      <formula>0</formula>
    </cfRule>
  </conditionalFormatting>
  <conditionalFormatting sqref="F2142:F2147">
    <cfRule type="cellIs" dxfId="755" priority="266" operator="greaterThanOrEqual">
      <formula>0</formula>
    </cfRule>
  </conditionalFormatting>
  <conditionalFormatting sqref="F2153:F2156">
    <cfRule type="cellIs" dxfId="754" priority="264" operator="greaterThanOrEqual">
      <formula>0</formula>
    </cfRule>
  </conditionalFormatting>
  <conditionalFormatting sqref="F2172:F2176">
    <cfRule type="cellIs" dxfId="753" priority="261" operator="greaterThanOrEqual">
      <formula>0</formula>
    </cfRule>
  </conditionalFormatting>
  <conditionalFormatting sqref="F2178 F2180">
    <cfRule type="cellIs" dxfId="752" priority="260" operator="greaterThanOrEqual">
      <formula>0</formula>
    </cfRule>
  </conditionalFormatting>
  <conditionalFormatting sqref="F2181:F2182">
    <cfRule type="cellIs" dxfId="751" priority="258" operator="greaterThanOrEqual">
      <formula>0</formula>
    </cfRule>
  </conditionalFormatting>
  <conditionalFormatting sqref="H2323 H2326 H2330 H2328">
    <cfRule type="cellIs" dxfId="750" priority="247" operator="greaterThanOrEqual">
      <formula>0</formula>
    </cfRule>
  </conditionalFormatting>
  <conditionalFormatting sqref="H2308 H2310:H2311 H2313:H2316">
    <cfRule type="cellIs" dxfId="749" priority="248" operator="greaterThanOrEqual">
      <formula>0</formula>
    </cfRule>
  </conditionalFormatting>
  <conditionalFormatting sqref="H2343 H2346:H2347">
    <cfRule type="cellIs" dxfId="748" priority="240" operator="greaterThanOrEqual">
      <formula>0</formula>
    </cfRule>
  </conditionalFormatting>
  <conditionalFormatting sqref="H2241">
    <cfRule type="cellIs" dxfId="747" priority="245" operator="greaterThanOrEqual">
      <formula>0</formula>
    </cfRule>
  </conditionalFormatting>
  <conditionalFormatting sqref="H2243">
    <cfRule type="cellIs" dxfId="746" priority="244" operator="greaterThanOrEqual">
      <formula>0</formula>
    </cfRule>
  </conditionalFormatting>
  <conditionalFormatting sqref="H2335:H2336 H2339">
    <cfRule type="cellIs" dxfId="745" priority="241" operator="greaterThanOrEqual">
      <formula>0</formula>
    </cfRule>
  </conditionalFormatting>
  <conditionalFormatting sqref="H2378:H2380">
    <cfRule type="cellIs" dxfId="744" priority="235" operator="greaterThanOrEqual">
      <formula>0</formula>
    </cfRule>
  </conditionalFormatting>
  <conditionalFormatting sqref="H2351 H2355 H2359">
    <cfRule type="cellIs" dxfId="743" priority="239" operator="greaterThanOrEqual">
      <formula>0</formula>
    </cfRule>
  </conditionalFormatting>
  <conditionalFormatting sqref="H2360 H2364:H2365 H2368">
    <cfRule type="cellIs" dxfId="742" priority="238" operator="greaterThanOrEqual">
      <formula>0</formula>
    </cfRule>
  </conditionalFormatting>
  <conditionalFormatting sqref="H2383:H2386">
    <cfRule type="cellIs" dxfId="741" priority="233" operator="greaterThanOrEqual">
      <formula>0</formula>
    </cfRule>
  </conditionalFormatting>
  <conditionalFormatting sqref="H2231">
    <cfRule type="cellIs" dxfId="740" priority="232" operator="greaterThanOrEqual">
      <formula>0</formula>
    </cfRule>
  </conditionalFormatting>
  <conditionalFormatting sqref="F2212:F2213 F2215 F2217:F2230">
    <cfRule type="cellIs" dxfId="739" priority="226" operator="greaterThanOrEqual">
      <formula>0</formula>
    </cfRule>
  </conditionalFormatting>
  <conditionalFormatting sqref="F2233:F2238 F2240">
    <cfRule type="cellIs" dxfId="738" priority="225" operator="greaterThanOrEqual">
      <formula>0</formula>
    </cfRule>
  </conditionalFormatting>
  <conditionalFormatting sqref="F2244:F2246">
    <cfRule type="cellIs" dxfId="737" priority="224" operator="greaterThanOrEqual">
      <formula>0</formula>
    </cfRule>
  </conditionalFormatting>
  <conditionalFormatting sqref="F2248:F2249">
    <cfRule type="cellIs" dxfId="736" priority="223" operator="greaterThanOrEqual">
      <formula>0</formula>
    </cfRule>
  </conditionalFormatting>
  <conditionalFormatting sqref="F2252:F2253">
    <cfRule type="cellIs" dxfId="735" priority="222" operator="greaterThanOrEqual">
      <formula>0</formula>
    </cfRule>
  </conditionalFormatting>
  <conditionalFormatting sqref="F2256:F2264">
    <cfRule type="cellIs" dxfId="734" priority="221" operator="greaterThanOrEqual">
      <formula>0</formula>
    </cfRule>
  </conditionalFormatting>
  <conditionalFormatting sqref="F2266">
    <cfRule type="cellIs" dxfId="733" priority="220" operator="greaterThanOrEqual">
      <formula>0</formula>
    </cfRule>
  </conditionalFormatting>
  <conditionalFormatting sqref="F2268">
    <cfRule type="cellIs" dxfId="732" priority="219" operator="greaterThanOrEqual">
      <formula>0</formula>
    </cfRule>
  </conditionalFormatting>
  <conditionalFormatting sqref="F2270:F2272">
    <cfRule type="cellIs" dxfId="731" priority="218" operator="greaterThanOrEqual">
      <formula>0</formula>
    </cfRule>
  </conditionalFormatting>
  <conditionalFormatting sqref="F2274">
    <cfRule type="cellIs" dxfId="730" priority="217" operator="greaterThanOrEqual">
      <formula>0</formula>
    </cfRule>
  </conditionalFormatting>
  <conditionalFormatting sqref="F2276">
    <cfRule type="cellIs" dxfId="729" priority="216" operator="greaterThanOrEqual">
      <formula>0</formula>
    </cfRule>
  </conditionalFormatting>
  <conditionalFormatting sqref="F2279">
    <cfRule type="cellIs" dxfId="728" priority="215" operator="greaterThanOrEqual">
      <formula>0</formula>
    </cfRule>
  </conditionalFormatting>
  <conditionalFormatting sqref="F2284">
    <cfRule type="cellIs" dxfId="727" priority="214" operator="greaterThanOrEqual">
      <formula>0</formula>
    </cfRule>
  </conditionalFormatting>
  <conditionalFormatting sqref="F2288:F2290">
    <cfRule type="cellIs" dxfId="726" priority="213" operator="greaterThanOrEqual">
      <formula>0</formula>
    </cfRule>
  </conditionalFormatting>
  <conditionalFormatting sqref="F2292:F2294">
    <cfRule type="cellIs" dxfId="725" priority="212" operator="greaterThanOrEqual">
      <formula>0</formula>
    </cfRule>
  </conditionalFormatting>
  <conditionalFormatting sqref="F2299">
    <cfRule type="cellIs" dxfId="724" priority="211" operator="greaterThanOrEqual">
      <formula>0</formula>
    </cfRule>
  </conditionalFormatting>
  <conditionalFormatting sqref="F2301:F2303">
    <cfRule type="cellIs" dxfId="723" priority="210" operator="greaterThanOrEqual">
      <formula>0</formula>
    </cfRule>
  </conditionalFormatting>
  <conditionalFormatting sqref="F2305">
    <cfRule type="cellIs" dxfId="722" priority="209" operator="greaterThanOrEqual">
      <formula>0</formula>
    </cfRule>
  </conditionalFormatting>
  <conditionalFormatting sqref="F2312">
    <cfRule type="cellIs" dxfId="721" priority="207" operator="greaterThanOrEqual">
      <formula>0</formula>
    </cfRule>
  </conditionalFormatting>
  <conditionalFormatting sqref="F2317:F2318">
    <cfRule type="cellIs" dxfId="720" priority="206" operator="greaterThanOrEqual">
      <formula>0</formula>
    </cfRule>
  </conditionalFormatting>
  <conditionalFormatting sqref="F2319:F2322">
    <cfRule type="cellIs" dxfId="719" priority="205" operator="greaterThanOrEqual">
      <formula>0</formula>
    </cfRule>
  </conditionalFormatting>
  <conditionalFormatting sqref="F2324:F2325">
    <cfRule type="cellIs" dxfId="718" priority="204" operator="greaterThanOrEqual">
      <formula>0</formula>
    </cfRule>
  </conditionalFormatting>
  <conditionalFormatting sqref="F2329">
    <cfRule type="cellIs" dxfId="717" priority="203" operator="greaterThanOrEqual">
      <formula>0</formula>
    </cfRule>
  </conditionalFormatting>
  <conditionalFormatting sqref="F2331:F2334">
    <cfRule type="cellIs" dxfId="716" priority="202" operator="greaterThanOrEqual">
      <formula>0</formula>
    </cfRule>
  </conditionalFormatting>
  <conditionalFormatting sqref="F2337:F2338">
    <cfRule type="cellIs" dxfId="715" priority="201" operator="greaterThanOrEqual">
      <formula>0</formula>
    </cfRule>
  </conditionalFormatting>
  <conditionalFormatting sqref="F2340">
    <cfRule type="cellIs" dxfId="714" priority="200" operator="greaterThanOrEqual">
      <formula>0</formula>
    </cfRule>
  </conditionalFormatting>
  <conditionalFormatting sqref="F2344">
    <cfRule type="cellIs" dxfId="713" priority="199" operator="greaterThanOrEqual">
      <formula>0</formula>
    </cfRule>
  </conditionalFormatting>
  <conditionalFormatting sqref="F2345">
    <cfRule type="cellIs" dxfId="712" priority="198" operator="greaterThanOrEqual">
      <formula>0</formula>
    </cfRule>
  </conditionalFormatting>
  <conditionalFormatting sqref="F2342">
    <cfRule type="cellIs" dxfId="711" priority="197" operator="greaterThanOrEqual">
      <formula>0</formula>
    </cfRule>
  </conditionalFormatting>
  <conditionalFormatting sqref="F2348:F2350">
    <cfRule type="cellIs" dxfId="710" priority="196" operator="greaterThanOrEqual">
      <formula>0</formula>
    </cfRule>
  </conditionalFormatting>
  <conditionalFormatting sqref="F2352:F2354">
    <cfRule type="cellIs" dxfId="709" priority="195" operator="greaterThanOrEqual">
      <formula>0</formula>
    </cfRule>
  </conditionalFormatting>
  <conditionalFormatting sqref="F2356:F2358">
    <cfRule type="cellIs" dxfId="708" priority="194" operator="greaterThanOrEqual">
      <formula>0</formula>
    </cfRule>
  </conditionalFormatting>
  <conditionalFormatting sqref="F2361:F2363">
    <cfRule type="cellIs" dxfId="707" priority="193" operator="greaterThanOrEqual">
      <formula>0</formula>
    </cfRule>
  </conditionalFormatting>
  <conditionalFormatting sqref="F2366:F2367">
    <cfRule type="cellIs" dxfId="706" priority="192" operator="greaterThanOrEqual">
      <formula>0</formula>
    </cfRule>
  </conditionalFormatting>
  <conditionalFormatting sqref="F2369:F2371">
    <cfRule type="cellIs" dxfId="705" priority="191" operator="greaterThanOrEqual">
      <formula>0</formula>
    </cfRule>
  </conditionalFormatting>
  <conditionalFormatting sqref="F2373">
    <cfRule type="cellIs" dxfId="704" priority="190" operator="greaterThanOrEqual">
      <formula>0</formula>
    </cfRule>
  </conditionalFormatting>
  <conditionalFormatting sqref="F2375:F2377">
    <cfRule type="cellIs" dxfId="703" priority="189" operator="greaterThanOrEqual">
      <formula>0</formula>
    </cfRule>
  </conditionalFormatting>
  <conditionalFormatting sqref="F2381:F2382">
    <cfRule type="cellIs" dxfId="702" priority="188" operator="greaterThanOrEqual">
      <formula>0</formula>
    </cfRule>
  </conditionalFormatting>
  <conditionalFormatting sqref="F2387:F2390">
    <cfRule type="cellIs" dxfId="701" priority="187" operator="greaterThanOrEqual">
      <formula>0</formula>
    </cfRule>
  </conditionalFormatting>
  <conditionalFormatting sqref="F2404 F2409">
    <cfRule type="cellIs" dxfId="700" priority="186" operator="greaterThanOrEqual">
      <formula>0</formula>
    </cfRule>
  </conditionalFormatting>
  <conditionalFormatting sqref="H2416">
    <cfRule type="cellIs" dxfId="699" priority="181" operator="greaterThanOrEqual">
      <formula>0</formula>
    </cfRule>
  </conditionalFormatting>
  <conditionalFormatting sqref="F2449:F2451">
    <cfRule type="cellIs" dxfId="698" priority="170" operator="greaterThanOrEqual">
      <formula>0</formula>
    </cfRule>
  </conditionalFormatting>
  <conditionalFormatting sqref="F2394:F2395 F2399:F2403">
    <cfRule type="cellIs" dxfId="697" priority="180" operator="greaterThanOrEqual">
      <formula>0</formula>
    </cfRule>
  </conditionalFormatting>
  <conditionalFormatting sqref="F2405:F2408">
    <cfRule type="cellIs" dxfId="696" priority="179" operator="greaterThanOrEqual">
      <formula>0</formula>
    </cfRule>
  </conditionalFormatting>
  <conditionalFormatting sqref="F2500 F2502">
    <cfRule type="cellIs" dxfId="695" priority="160" operator="greaterThanOrEqual">
      <formula>0</formula>
    </cfRule>
  </conditionalFormatting>
  <conditionalFormatting sqref="F2454:F2455">
    <cfRule type="cellIs" dxfId="694" priority="169" operator="greaterThanOrEqual">
      <formula>0</formula>
    </cfRule>
  </conditionalFormatting>
  <conditionalFormatting sqref="F2458">
    <cfRule type="cellIs" dxfId="693" priority="168" operator="greaterThanOrEqual">
      <formula>0</formula>
    </cfRule>
  </conditionalFormatting>
  <conditionalFormatting sqref="F2410:F2411 F2413:F2415">
    <cfRule type="cellIs" dxfId="692" priority="178" operator="greaterThanOrEqual">
      <formula>0</formula>
    </cfRule>
  </conditionalFormatting>
  <conditionalFormatting sqref="F2417:F2421">
    <cfRule type="cellIs" dxfId="691" priority="177" operator="greaterThanOrEqual">
      <formula>0</formula>
    </cfRule>
  </conditionalFormatting>
  <conditionalFormatting sqref="F2423:F2430">
    <cfRule type="cellIs" dxfId="690" priority="176" operator="greaterThanOrEqual">
      <formula>0</formula>
    </cfRule>
  </conditionalFormatting>
  <conditionalFormatting sqref="F2437:F2438">
    <cfRule type="cellIs" dxfId="689" priority="175" operator="greaterThanOrEqual">
      <formula>0</formula>
    </cfRule>
  </conditionalFormatting>
  <conditionalFormatting sqref="F2434:F2436">
    <cfRule type="cellIs" dxfId="688" priority="174" operator="greaterThanOrEqual">
      <formula>0</formula>
    </cfRule>
  </conditionalFormatting>
  <conditionalFormatting sqref="F2441">
    <cfRule type="cellIs" dxfId="687" priority="173" operator="greaterThanOrEqual">
      <formula>0</formula>
    </cfRule>
  </conditionalFormatting>
  <conditionalFormatting sqref="F2443:F2445">
    <cfRule type="cellIs" dxfId="686" priority="172" operator="greaterThanOrEqual">
      <formula>0</formula>
    </cfRule>
  </conditionalFormatting>
  <conditionalFormatting sqref="F2448">
    <cfRule type="cellIs" dxfId="685" priority="171" operator="greaterThanOrEqual">
      <formula>0</formula>
    </cfRule>
  </conditionalFormatting>
  <conditionalFormatting sqref="F2504">
    <cfRule type="cellIs" dxfId="684" priority="159" operator="greaterThanOrEqual">
      <formula>0</formula>
    </cfRule>
  </conditionalFormatting>
  <conditionalFormatting sqref="F2506:F2509">
    <cfRule type="cellIs" dxfId="683" priority="158" operator="greaterThanOrEqual">
      <formula>0</formula>
    </cfRule>
  </conditionalFormatting>
  <conditionalFormatting sqref="F2460:F2461">
    <cfRule type="cellIs" dxfId="682" priority="167" operator="greaterThanOrEqual">
      <formula>0</formula>
    </cfRule>
  </conditionalFormatting>
  <conditionalFormatting sqref="F2467:F2469">
    <cfRule type="cellIs" dxfId="681" priority="166" operator="greaterThanOrEqual">
      <formula>0</formula>
    </cfRule>
  </conditionalFormatting>
  <conditionalFormatting sqref="F2472:F2473">
    <cfRule type="cellIs" dxfId="680" priority="165" operator="greaterThanOrEqual">
      <formula>0</formula>
    </cfRule>
  </conditionalFormatting>
  <conditionalFormatting sqref="F2475:F2477">
    <cfRule type="cellIs" dxfId="679" priority="164" operator="greaterThanOrEqual">
      <formula>0</formula>
    </cfRule>
  </conditionalFormatting>
  <conditionalFormatting sqref="F2481:F2485">
    <cfRule type="cellIs" dxfId="678" priority="163" operator="greaterThanOrEqual">
      <formula>0</formula>
    </cfRule>
  </conditionalFormatting>
  <conditionalFormatting sqref="F2488:F2491 F2493">
    <cfRule type="cellIs" dxfId="677" priority="162" operator="greaterThanOrEqual">
      <formula>0</formula>
    </cfRule>
  </conditionalFormatting>
  <conditionalFormatting sqref="F2495:F2496">
    <cfRule type="cellIs" dxfId="676" priority="161" operator="greaterThanOrEqual">
      <formula>0</formula>
    </cfRule>
  </conditionalFormatting>
  <conditionalFormatting sqref="F2528:F2530">
    <cfRule type="cellIs" dxfId="675" priority="154" operator="greaterThanOrEqual">
      <formula>0</formula>
    </cfRule>
  </conditionalFormatting>
  <conditionalFormatting sqref="F2516">
    <cfRule type="cellIs" dxfId="674" priority="157" operator="greaterThanOrEqual">
      <formula>0</formula>
    </cfRule>
  </conditionalFormatting>
  <conditionalFormatting sqref="F2519:F2521">
    <cfRule type="cellIs" dxfId="673" priority="156" operator="greaterThanOrEqual">
      <formula>0</formula>
    </cfRule>
  </conditionalFormatting>
  <conditionalFormatting sqref="F2523:F2526">
    <cfRule type="cellIs" dxfId="672" priority="155" operator="greaterThanOrEqual">
      <formula>0</formula>
    </cfRule>
  </conditionalFormatting>
  <conditionalFormatting sqref="F2534:F2546">
    <cfRule type="cellIs" dxfId="671" priority="153" operator="greaterThanOrEqual">
      <formula>0</formula>
    </cfRule>
  </conditionalFormatting>
  <conditionalFormatting sqref="F2548:F2550">
    <cfRule type="cellIs" dxfId="670" priority="152" operator="greaterThanOrEqual">
      <formula>0</formula>
    </cfRule>
  </conditionalFormatting>
  <conditionalFormatting sqref="F2552">
    <cfRule type="cellIs" dxfId="669" priority="151" operator="greaterThanOrEqual">
      <formula>0</formula>
    </cfRule>
  </conditionalFormatting>
  <conditionalFormatting sqref="F2554:F2556">
    <cfRule type="cellIs" dxfId="668" priority="150" operator="greaterThanOrEqual">
      <formula>0</formula>
    </cfRule>
  </conditionalFormatting>
  <conditionalFormatting sqref="F2559:F2565">
    <cfRule type="cellIs" dxfId="667" priority="149" operator="greaterThanOrEqual">
      <formula>0</formula>
    </cfRule>
  </conditionalFormatting>
  <conditionalFormatting sqref="F2567:F2570">
    <cfRule type="cellIs" dxfId="666" priority="148" operator="greaterThanOrEqual">
      <formula>0</formula>
    </cfRule>
  </conditionalFormatting>
  <conditionalFormatting sqref="F2572:F2574">
    <cfRule type="cellIs" dxfId="665" priority="147" operator="greaterThanOrEqual">
      <formula>0</formula>
    </cfRule>
  </conditionalFormatting>
  <conditionalFormatting sqref="F2578:F2579">
    <cfRule type="cellIs" dxfId="664" priority="146" operator="greaterThanOrEqual">
      <formula>0</formula>
    </cfRule>
  </conditionalFormatting>
  <conditionalFormatting sqref="F2581:F2588">
    <cfRule type="cellIs" dxfId="663" priority="145" operator="greaterThanOrEqual">
      <formula>0</formula>
    </cfRule>
  </conditionalFormatting>
  <conditionalFormatting sqref="F2590:F2591">
    <cfRule type="cellIs" dxfId="662" priority="144" operator="greaterThanOrEqual">
      <formula>0</formula>
    </cfRule>
  </conditionalFormatting>
  <conditionalFormatting sqref="F2592:F2593">
    <cfRule type="cellIs" dxfId="661" priority="143" operator="greaterThanOrEqual">
      <formula>0</formula>
    </cfRule>
  </conditionalFormatting>
  <conditionalFormatting sqref="F2595:F2597">
    <cfRule type="cellIs" dxfId="660" priority="142" operator="greaterThanOrEqual">
      <formula>0</formula>
    </cfRule>
  </conditionalFormatting>
  <conditionalFormatting sqref="F2600:F2602">
    <cfRule type="cellIs" dxfId="659" priority="141" operator="greaterThanOrEqual">
      <formula>0</formula>
    </cfRule>
  </conditionalFormatting>
  <conditionalFormatting sqref="F2603:F2604">
    <cfRule type="cellIs" dxfId="658" priority="140" operator="greaterThanOrEqual">
      <formula>0</formula>
    </cfRule>
  </conditionalFormatting>
  <conditionalFormatting sqref="F2606">
    <cfRule type="cellIs" dxfId="657" priority="139" operator="greaterThanOrEqual">
      <formula>0</formula>
    </cfRule>
  </conditionalFormatting>
  <conditionalFormatting sqref="H35">
    <cfRule type="cellIs" dxfId="656" priority="138" operator="greaterThanOrEqual">
      <formula>0</formula>
    </cfRule>
  </conditionalFormatting>
  <conditionalFormatting sqref="H29">
    <cfRule type="cellIs" dxfId="655" priority="137" operator="greaterThanOrEqual">
      <formula>0</formula>
    </cfRule>
  </conditionalFormatting>
  <conditionalFormatting sqref="H30">
    <cfRule type="cellIs" dxfId="654" priority="136" operator="greaterThanOrEqual">
      <formula>0</formula>
    </cfRule>
  </conditionalFormatting>
  <conditionalFormatting sqref="H359">
    <cfRule type="cellIs" dxfId="653" priority="135" operator="greaterThanOrEqual">
      <formula>0</formula>
    </cfRule>
  </conditionalFormatting>
  <conditionalFormatting sqref="H362">
    <cfRule type="cellIs" dxfId="652" priority="134" operator="greaterThanOrEqual">
      <formula>0</formula>
    </cfRule>
  </conditionalFormatting>
  <conditionalFormatting sqref="H663">
    <cfRule type="cellIs" dxfId="651" priority="133" operator="greaterThanOrEqual">
      <formula>0</formula>
    </cfRule>
  </conditionalFormatting>
  <conditionalFormatting sqref="H1294">
    <cfRule type="cellIs" dxfId="650" priority="132" operator="greaterThanOrEqual">
      <formula>0</formula>
    </cfRule>
  </conditionalFormatting>
  <conditionalFormatting sqref="H1292:H1293">
    <cfRule type="cellIs" dxfId="649" priority="131" operator="greaterThanOrEqual">
      <formula>0</formula>
    </cfRule>
  </conditionalFormatting>
  <conditionalFormatting sqref="H1295">
    <cfRule type="cellIs" dxfId="648" priority="130" operator="greaterThanOrEqual">
      <formula>0</formula>
    </cfRule>
  </conditionalFormatting>
  <conditionalFormatting sqref="H1512">
    <cfRule type="cellIs" dxfId="647" priority="129" operator="greaterThanOrEqual">
      <formula>0</formula>
    </cfRule>
  </conditionalFormatting>
  <conditionalFormatting sqref="F1550">
    <cfRule type="cellIs" dxfId="646" priority="127" operator="greaterThanOrEqual">
      <formula>0</formula>
    </cfRule>
  </conditionalFormatting>
  <conditionalFormatting sqref="H1550">
    <cfRule type="cellIs" dxfId="645" priority="128" operator="greaterThanOrEqual">
      <formula>0</formula>
    </cfRule>
  </conditionalFormatting>
  <conditionalFormatting sqref="H1496:H1497">
    <cfRule type="cellIs" dxfId="644" priority="126" operator="greaterThanOrEqual">
      <formula>0</formula>
    </cfRule>
  </conditionalFormatting>
  <conditionalFormatting sqref="H1834">
    <cfRule type="cellIs" dxfId="643" priority="125" operator="greaterThanOrEqual">
      <formula>0</formula>
    </cfRule>
  </conditionalFormatting>
  <conditionalFormatting sqref="H1835">
    <cfRule type="cellIs" dxfId="642" priority="124" operator="greaterThanOrEqual">
      <formula>0</formula>
    </cfRule>
  </conditionalFormatting>
  <conditionalFormatting sqref="F1885">
    <cfRule type="cellIs" dxfId="641" priority="123" operator="greaterThanOrEqual">
      <formula>0</formula>
    </cfRule>
  </conditionalFormatting>
  <conditionalFormatting sqref="H1904">
    <cfRule type="cellIs" dxfId="640" priority="122" operator="greaterThanOrEqual">
      <formula>0</formula>
    </cfRule>
  </conditionalFormatting>
  <conditionalFormatting sqref="F2214">
    <cfRule type="cellIs" dxfId="639" priority="121" operator="greaterThanOrEqual">
      <formula>0</formula>
    </cfRule>
  </conditionalFormatting>
  <conditionalFormatting sqref="F2232">
    <cfRule type="cellIs" dxfId="638" priority="120" operator="greaterThanOrEqual">
      <formula>0</formula>
    </cfRule>
  </conditionalFormatting>
  <conditionalFormatting sqref="F2239">
    <cfRule type="cellIs" dxfId="637" priority="119" operator="greaterThanOrEqual">
      <formula>0</formula>
    </cfRule>
  </conditionalFormatting>
  <conditionalFormatting sqref="H2501">
    <cfRule type="cellIs" dxfId="636" priority="118" operator="greaterThanOrEqual">
      <formula>0</formula>
    </cfRule>
  </conditionalFormatting>
  <conditionalFormatting sqref="F2487">
    <cfRule type="cellIs" dxfId="635" priority="117" operator="greaterThanOrEqual">
      <formula>0</formula>
    </cfRule>
  </conditionalFormatting>
  <conditionalFormatting sqref="H2492">
    <cfRule type="cellIs" dxfId="634" priority="116" operator="greaterThanOrEqual">
      <formula>0</formula>
    </cfRule>
  </conditionalFormatting>
  <conditionalFormatting sqref="H2497">
    <cfRule type="cellIs" dxfId="633" priority="115" operator="greaterThanOrEqual">
      <formula>0</formula>
    </cfRule>
  </conditionalFormatting>
  <conditionalFormatting sqref="F2499">
    <cfRule type="cellIs" dxfId="632" priority="114" operator="greaterThanOrEqual">
      <formula>0</formula>
    </cfRule>
  </conditionalFormatting>
  <conditionalFormatting sqref="H2104:H2110">
    <cfRule type="cellIs" dxfId="631" priority="113" operator="greaterThanOrEqual">
      <formula>0</formula>
    </cfRule>
  </conditionalFormatting>
  <conditionalFormatting sqref="H2114:H2120">
    <cfRule type="cellIs" dxfId="630" priority="112" operator="greaterThanOrEqual">
      <formula>0</formula>
    </cfRule>
  </conditionalFormatting>
  <conditionalFormatting sqref="H2122">
    <cfRule type="cellIs" dxfId="629" priority="111" operator="greaterThanOrEqual">
      <formula>0</formula>
    </cfRule>
  </conditionalFormatting>
  <conditionalFormatting sqref="H2124:H2129">
    <cfRule type="cellIs" dxfId="628" priority="110" operator="greaterThanOrEqual">
      <formula>0</formula>
    </cfRule>
  </conditionalFormatting>
  <conditionalFormatting sqref="H2131:H2132">
    <cfRule type="cellIs" dxfId="627" priority="109" operator="greaterThanOrEqual">
      <formula>0</formula>
    </cfRule>
  </conditionalFormatting>
  <conditionalFormatting sqref="H2134:H2140">
    <cfRule type="cellIs" dxfId="626" priority="108" operator="greaterThanOrEqual">
      <formula>0</formula>
    </cfRule>
  </conditionalFormatting>
  <conditionalFormatting sqref="H2142:H2151">
    <cfRule type="cellIs" dxfId="625" priority="107" operator="greaterThanOrEqual">
      <formula>0</formula>
    </cfRule>
  </conditionalFormatting>
  <conditionalFormatting sqref="H2153:H2156">
    <cfRule type="cellIs" dxfId="624" priority="106" operator="greaterThanOrEqual">
      <formula>0</formula>
    </cfRule>
  </conditionalFormatting>
  <conditionalFormatting sqref="H2159:H2164">
    <cfRule type="cellIs" dxfId="623" priority="105" operator="greaterThanOrEqual">
      <formula>0</formula>
    </cfRule>
  </conditionalFormatting>
  <conditionalFormatting sqref="H2167:H2168">
    <cfRule type="cellIs" dxfId="622" priority="104" operator="greaterThanOrEqual">
      <formula>0</formula>
    </cfRule>
  </conditionalFormatting>
  <conditionalFormatting sqref="H2172:H2176">
    <cfRule type="cellIs" dxfId="621" priority="103" operator="greaterThanOrEqual">
      <formula>0</formula>
    </cfRule>
  </conditionalFormatting>
  <conditionalFormatting sqref="H2178">
    <cfRule type="cellIs" dxfId="620" priority="102" operator="greaterThanOrEqual">
      <formula>0</formula>
    </cfRule>
  </conditionalFormatting>
  <conditionalFormatting sqref="H2180:H2182">
    <cfRule type="cellIs" dxfId="619" priority="101" operator="greaterThanOrEqual">
      <formula>0</formula>
    </cfRule>
  </conditionalFormatting>
  <conditionalFormatting sqref="H2183">
    <cfRule type="cellIs" dxfId="618" priority="100" operator="greaterThanOrEqual">
      <formula>0</formula>
    </cfRule>
  </conditionalFormatting>
  <conditionalFormatting sqref="H2184:H2186">
    <cfRule type="cellIs" dxfId="617" priority="99" operator="greaterThanOrEqual">
      <formula>0</formula>
    </cfRule>
  </conditionalFormatting>
  <conditionalFormatting sqref="H2188:H2193">
    <cfRule type="cellIs" dxfId="616" priority="98" operator="greaterThanOrEqual">
      <formula>0</formula>
    </cfRule>
  </conditionalFormatting>
  <conditionalFormatting sqref="H2196:H2206">
    <cfRule type="cellIs" dxfId="615" priority="97" operator="greaterThanOrEqual">
      <formula>0</formula>
    </cfRule>
  </conditionalFormatting>
  <conditionalFormatting sqref="H2212:H2215 H2217:H2230">
    <cfRule type="cellIs" dxfId="614" priority="96" operator="greaterThanOrEqual">
      <formula>0</formula>
    </cfRule>
  </conditionalFormatting>
  <conditionalFormatting sqref="H2232:H2240">
    <cfRule type="cellIs" dxfId="613" priority="95" operator="greaterThanOrEqual">
      <formula>0</formula>
    </cfRule>
  </conditionalFormatting>
  <conditionalFormatting sqref="H2244:H2246">
    <cfRule type="cellIs" dxfId="612" priority="94" operator="greaterThanOrEqual">
      <formula>0</formula>
    </cfRule>
  </conditionalFormatting>
  <conditionalFormatting sqref="H2248">
    <cfRule type="cellIs" dxfId="611" priority="93" operator="greaterThanOrEqual">
      <formula>0</formula>
    </cfRule>
  </conditionalFormatting>
  <conditionalFormatting sqref="H2252:H2253">
    <cfRule type="cellIs" dxfId="610" priority="92" operator="greaterThanOrEqual">
      <formula>0</formula>
    </cfRule>
  </conditionalFormatting>
  <conditionalFormatting sqref="H2256:H2264">
    <cfRule type="cellIs" dxfId="609" priority="91" operator="greaterThanOrEqual">
      <formula>0</formula>
    </cfRule>
  </conditionalFormatting>
  <conditionalFormatting sqref="H2266">
    <cfRule type="cellIs" dxfId="608" priority="90" operator="greaterThanOrEqual">
      <formula>0</formula>
    </cfRule>
  </conditionalFormatting>
  <conditionalFormatting sqref="H2268">
    <cfRule type="cellIs" dxfId="607" priority="89" operator="greaterThanOrEqual">
      <formula>0</formula>
    </cfRule>
  </conditionalFormatting>
  <conditionalFormatting sqref="H2270:H2272">
    <cfRule type="cellIs" dxfId="606" priority="88" operator="greaterThanOrEqual">
      <formula>0</formula>
    </cfRule>
  </conditionalFormatting>
  <conditionalFormatting sqref="H2274">
    <cfRule type="cellIs" dxfId="605" priority="87" operator="greaterThanOrEqual">
      <formula>0</formula>
    </cfRule>
  </conditionalFormatting>
  <conditionalFormatting sqref="H2276">
    <cfRule type="cellIs" dxfId="604" priority="86" operator="greaterThanOrEqual">
      <formula>0</formula>
    </cfRule>
  </conditionalFormatting>
  <conditionalFormatting sqref="H2279">
    <cfRule type="cellIs" dxfId="603" priority="85" operator="greaterThanOrEqual">
      <formula>0</formula>
    </cfRule>
  </conditionalFormatting>
  <conditionalFormatting sqref="H2284">
    <cfRule type="cellIs" dxfId="602" priority="84" operator="greaterThanOrEqual">
      <formula>0</formula>
    </cfRule>
  </conditionalFormatting>
  <conditionalFormatting sqref="H2288:H2290">
    <cfRule type="cellIs" dxfId="601" priority="83" operator="greaterThanOrEqual">
      <formula>0</formula>
    </cfRule>
  </conditionalFormatting>
  <conditionalFormatting sqref="H2292:H2294">
    <cfRule type="cellIs" dxfId="600" priority="82" operator="greaterThanOrEqual">
      <formula>0</formula>
    </cfRule>
  </conditionalFormatting>
  <conditionalFormatting sqref="H2301:H2303">
    <cfRule type="cellIs" dxfId="599" priority="81" operator="greaterThanOrEqual">
      <formula>0</formula>
    </cfRule>
  </conditionalFormatting>
  <conditionalFormatting sqref="H2305">
    <cfRule type="cellIs" dxfId="598" priority="80" operator="greaterThanOrEqual">
      <formula>0</formula>
    </cfRule>
  </conditionalFormatting>
  <conditionalFormatting sqref="H2312">
    <cfRule type="cellIs" dxfId="597" priority="78" operator="greaterThanOrEqual">
      <formula>0</formula>
    </cfRule>
  </conditionalFormatting>
  <conditionalFormatting sqref="H2324:H2325">
    <cfRule type="cellIs" dxfId="596" priority="76" operator="greaterThanOrEqual">
      <formula>0</formula>
    </cfRule>
  </conditionalFormatting>
  <conditionalFormatting sqref="H2329">
    <cfRule type="cellIs" dxfId="595" priority="75" operator="greaterThanOrEqual">
      <formula>0</formula>
    </cfRule>
  </conditionalFormatting>
  <conditionalFormatting sqref="H2331">
    <cfRule type="cellIs" dxfId="594" priority="74" operator="greaterThanOrEqual">
      <formula>0</formula>
    </cfRule>
  </conditionalFormatting>
  <conditionalFormatting sqref="H2333:H2334">
    <cfRule type="cellIs" dxfId="593" priority="73" operator="greaterThanOrEqual">
      <formula>0</formula>
    </cfRule>
  </conditionalFormatting>
  <conditionalFormatting sqref="H2337:H2338">
    <cfRule type="cellIs" dxfId="592" priority="72" operator="greaterThanOrEqual">
      <formula>0</formula>
    </cfRule>
  </conditionalFormatting>
  <conditionalFormatting sqref="H2340 H2342">
    <cfRule type="cellIs" dxfId="591" priority="71" operator="greaterThanOrEqual">
      <formula>0</formula>
    </cfRule>
  </conditionalFormatting>
  <conditionalFormatting sqref="H2344:H2345">
    <cfRule type="cellIs" dxfId="590" priority="70" operator="greaterThanOrEqual">
      <formula>0</formula>
    </cfRule>
  </conditionalFormatting>
  <conditionalFormatting sqref="H2348:H2350">
    <cfRule type="cellIs" dxfId="589" priority="69" operator="greaterThanOrEqual">
      <formula>0</formula>
    </cfRule>
  </conditionalFormatting>
  <conditionalFormatting sqref="H2352:H2354">
    <cfRule type="cellIs" dxfId="588" priority="68" operator="greaterThanOrEqual">
      <formula>0</formula>
    </cfRule>
  </conditionalFormatting>
  <conditionalFormatting sqref="H2356:H2357">
    <cfRule type="cellIs" dxfId="587" priority="67" operator="greaterThanOrEqual">
      <formula>0</formula>
    </cfRule>
  </conditionalFormatting>
  <conditionalFormatting sqref="H2361:H2362">
    <cfRule type="cellIs" dxfId="586" priority="66" operator="greaterThanOrEqual">
      <formula>0</formula>
    </cfRule>
  </conditionalFormatting>
  <conditionalFormatting sqref="H2366">
    <cfRule type="cellIs" dxfId="585" priority="65" operator="greaterThanOrEqual">
      <formula>0</formula>
    </cfRule>
  </conditionalFormatting>
  <conditionalFormatting sqref="H2371">
    <cfRule type="cellIs" dxfId="584" priority="64" operator="greaterThanOrEqual">
      <formula>0</formula>
    </cfRule>
  </conditionalFormatting>
  <conditionalFormatting sqref="H2373">
    <cfRule type="cellIs" dxfId="583" priority="63" operator="greaterThanOrEqual">
      <formula>0</formula>
    </cfRule>
  </conditionalFormatting>
  <conditionalFormatting sqref="H2375">
    <cfRule type="cellIs" dxfId="582" priority="62" operator="greaterThanOrEqual">
      <formula>0</formula>
    </cfRule>
  </conditionalFormatting>
  <conditionalFormatting sqref="H2387:H2390">
    <cfRule type="cellIs" dxfId="581" priority="61" operator="greaterThanOrEqual">
      <formula>0</formula>
    </cfRule>
  </conditionalFormatting>
  <conditionalFormatting sqref="H1582">
    <cfRule type="cellIs" dxfId="580" priority="60" operator="greaterThanOrEqual">
      <formula>0</formula>
    </cfRule>
  </conditionalFormatting>
  <conditionalFormatting sqref="H1586">
    <cfRule type="cellIs" dxfId="579" priority="59" operator="greaterThanOrEqual">
      <formula>0</formula>
    </cfRule>
  </conditionalFormatting>
  <conditionalFormatting sqref="H1589">
    <cfRule type="cellIs" dxfId="578" priority="58" operator="greaterThanOrEqual">
      <formula>0</formula>
    </cfRule>
  </conditionalFormatting>
  <conditionalFormatting sqref="H1593">
    <cfRule type="cellIs" dxfId="577" priority="57" operator="greaterThanOrEqual">
      <formula>0</formula>
    </cfRule>
  </conditionalFormatting>
  <conditionalFormatting sqref="H1656">
    <cfRule type="cellIs" dxfId="576" priority="56" operator="greaterThanOrEqual">
      <formula>0</formula>
    </cfRule>
  </conditionalFormatting>
  <conditionalFormatting sqref="H1686">
    <cfRule type="cellIs" dxfId="575" priority="55" operator="greaterThanOrEqual">
      <formula>0</formula>
    </cfRule>
  </conditionalFormatting>
  <conditionalFormatting sqref="H2255">
    <cfRule type="cellIs" dxfId="574" priority="54" operator="greaterThanOrEqual">
      <formula>0</formula>
    </cfRule>
  </conditionalFormatting>
  <conditionalFormatting sqref="H2265">
    <cfRule type="cellIs" dxfId="573" priority="53" operator="greaterThanOrEqual">
      <formula>0</formula>
    </cfRule>
  </conditionalFormatting>
  <conditionalFormatting sqref="H2267">
    <cfRule type="cellIs" dxfId="572" priority="52" operator="greaterThanOrEqual">
      <formula>0</formula>
    </cfRule>
  </conditionalFormatting>
  <conditionalFormatting sqref="H2273">
    <cfRule type="cellIs" dxfId="571" priority="51" operator="greaterThanOrEqual">
      <formula>0</formula>
    </cfRule>
  </conditionalFormatting>
  <conditionalFormatting sqref="H2309">
    <cfRule type="cellIs" dxfId="570" priority="50" operator="greaterThanOrEqual">
      <formula>0</formula>
    </cfRule>
  </conditionalFormatting>
  <conditionalFormatting sqref="H418">
    <cfRule type="cellIs" dxfId="569" priority="49" operator="greaterThanOrEqual">
      <formula>0</formula>
    </cfRule>
  </conditionalFormatting>
  <conditionalFormatting sqref="F686">
    <cfRule type="cellIs" dxfId="568" priority="46" operator="greaterThanOrEqual">
      <formula>0</formula>
    </cfRule>
  </conditionalFormatting>
  <conditionalFormatting sqref="H686">
    <cfRule type="cellIs" dxfId="567" priority="45" operator="greaterThanOrEqual">
      <formula>0</formula>
    </cfRule>
  </conditionalFormatting>
  <conditionalFormatting sqref="H2298">
    <cfRule type="cellIs" dxfId="566" priority="43" operator="greaterThanOrEqual">
      <formula>0</formula>
    </cfRule>
  </conditionalFormatting>
  <conditionalFormatting sqref="F2298">
    <cfRule type="cellIs" dxfId="565" priority="44" operator="greaterThanOrEqual">
      <formula>0</formula>
    </cfRule>
  </conditionalFormatting>
  <conditionalFormatting sqref="H273">
    <cfRule type="cellIs" dxfId="564" priority="42" operator="greaterThanOrEqual">
      <formula>0</formula>
    </cfRule>
  </conditionalFormatting>
  <conditionalFormatting sqref="H132">
    <cfRule type="cellIs" dxfId="563" priority="41" operator="greaterThanOrEqual">
      <formula>0</formula>
    </cfRule>
  </conditionalFormatting>
  <conditionalFormatting sqref="H138">
    <cfRule type="cellIs" dxfId="562" priority="40" operator="greaterThanOrEqual">
      <formula>0</formula>
    </cfRule>
  </conditionalFormatting>
  <conditionalFormatting sqref="H238">
    <cfRule type="cellIs" dxfId="561" priority="39" operator="greaterThanOrEqual">
      <formula>0</formula>
    </cfRule>
  </conditionalFormatting>
  <conditionalFormatting sqref="H247">
    <cfRule type="cellIs" dxfId="560" priority="38" operator="greaterThanOrEqual">
      <formula>0</formula>
    </cfRule>
  </conditionalFormatting>
  <conditionalFormatting sqref="H312">
    <cfRule type="cellIs" dxfId="559" priority="37" operator="greaterThanOrEqual">
      <formula>0</formula>
    </cfRule>
  </conditionalFormatting>
  <conditionalFormatting sqref="H309">
    <cfRule type="cellIs" dxfId="558" priority="35" operator="greaterThanOrEqual">
      <formula>0</formula>
    </cfRule>
  </conditionalFormatting>
  <conditionalFormatting sqref="H46">
    <cfRule type="cellIs" dxfId="557" priority="34" operator="greaterThanOrEqual">
      <formula>0</formula>
    </cfRule>
  </conditionalFormatting>
  <conditionalFormatting sqref="H129">
    <cfRule type="cellIs" dxfId="556" priority="33" operator="greaterThanOrEqual">
      <formula>0</formula>
    </cfRule>
  </conditionalFormatting>
  <conditionalFormatting sqref="H599:H600">
    <cfRule type="cellIs" dxfId="555" priority="32" operator="greaterThanOrEqual">
      <formula>0</formula>
    </cfRule>
  </conditionalFormatting>
  <conditionalFormatting sqref="H631">
    <cfRule type="cellIs" dxfId="554" priority="31" operator="greaterThanOrEqual">
      <formula>0</formula>
    </cfRule>
  </conditionalFormatting>
  <conditionalFormatting sqref="H709">
    <cfRule type="cellIs" dxfId="553" priority="29" operator="greaterThanOrEqual">
      <formula>0</formula>
    </cfRule>
  </conditionalFormatting>
  <conditionalFormatting sqref="H742">
    <cfRule type="cellIs" dxfId="552" priority="28" operator="greaterThanOrEqual">
      <formula>0</formula>
    </cfRule>
  </conditionalFormatting>
  <conditionalFormatting sqref="F684 H684">
    <cfRule type="cellIs" dxfId="551" priority="27" operator="greaterThanOrEqual">
      <formula>0</formula>
    </cfRule>
  </conditionalFormatting>
  <conditionalFormatting sqref="F679 H679">
    <cfRule type="cellIs" dxfId="550" priority="26" operator="greaterThanOrEqual">
      <formula>0</formula>
    </cfRule>
  </conditionalFormatting>
  <conditionalFormatting sqref="H1112:H1114">
    <cfRule type="cellIs" dxfId="549" priority="25" operator="greaterThanOrEqual">
      <formula>0</formula>
    </cfRule>
  </conditionalFormatting>
  <conditionalFormatting sqref="H1133">
    <cfRule type="cellIs" dxfId="548" priority="24" operator="greaterThanOrEqual">
      <formula>0</formula>
    </cfRule>
  </conditionalFormatting>
  <conditionalFormatting sqref="H1185">
    <cfRule type="cellIs" dxfId="547" priority="23" operator="greaterThanOrEqual">
      <formula>0</formula>
    </cfRule>
  </conditionalFormatting>
  <conditionalFormatting sqref="H1218">
    <cfRule type="cellIs" dxfId="546" priority="22" operator="greaterThanOrEqual">
      <formula>0</formula>
    </cfRule>
  </conditionalFormatting>
  <conditionalFormatting sqref="H1220">
    <cfRule type="cellIs" dxfId="545" priority="21" operator="greaterThanOrEqual">
      <formula>0</formula>
    </cfRule>
  </conditionalFormatting>
  <conditionalFormatting sqref="H1232">
    <cfRule type="cellIs" dxfId="544" priority="20" operator="greaterThanOrEqual">
      <formula>0</formula>
    </cfRule>
  </conditionalFormatting>
  <conditionalFormatting sqref="H1508">
    <cfRule type="cellIs" dxfId="543" priority="19" operator="greaterThanOrEqual">
      <formula>0</formula>
    </cfRule>
  </conditionalFormatting>
  <conditionalFormatting sqref="H1501">
    <cfRule type="cellIs" dxfId="542" priority="18" operator="greaterThanOrEqual">
      <formula>0</formula>
    </cfRule>
  </conditionalFormatting>
  <conditionalFormatting sqref="H1504">
    <cfRule type="cellIs" dxfId="541" priority="16" operator="greaterThanOrEqual">
      <formula>0</formula>
    </cfRule>
  </conditionalFormatting>
  <conditionalFormatting sqref="H1509">
    <cfRule type="cellIs" dxfId="540" priority="15" operator="greaterThanOrEqual">
      <formula>0</formula>
    </cfRule>
  </conditionalFormatting>
  <conditionalFormatting sqref="H1543">
    <cfRule type="cellIs" dxfId="539" priority="14" operator="greaterThanOrEqual">
      <formula>0</formula>
    </cfRule>
  </conditionalFormatting>
  <conditionalFormatting sqref="H2166">
    <cfRule type="cellIs" dxfId="538" priority="12" operator="greaterThanOrEqual">
      <formula>0</formula>
    </cfRule>
  </conditionalFormatting>
  <conditionalFormatting sqref="F2166">
    <cfRule type="cellIs" dxfId="537" priority="13" operator="greaterThanOrEqual">
      <formula>0</formula>
    </cfRule>
  </conditionalFormatting>
  <conditionalFormatting sqref="H2216">
    <cfRule type="cellIs" dxfId="536" priority="11" operator="greaterThanOrEqual">
      <formula>0</formula>
    </cfRule>
  </conditionalFormatting>
  <conditionalFormatting sqref="H2285">
    <cfRule type="cellIs" dxfId="535" priority="10" operator="greaterThanOrEqual">
      <formula>0</formula>
    </cfRule>
  </conditionalFormatting>
  <conditionalFormatting sqref="H2280">
    <cfRule type="cellIs" dxfId="534" priority="9" operator="greaterThanOrEqual">
      <formula>0</formula>
    </cfRule>
  </conditionalFormatting>
  <conditionalFormatting sqref="H2282">
    <cfRule type="cellIs" dxfId="533" priority="7" operator="greaterThanOrEqual">
      <formula>0</formula>
    </cfRule>
  </conditionalFormatting>
  <conditionalFormatting sqref="F2282">
    <cfRule type="cellIs" dxfId="532" priority="8" operator="greaterThanOrEqual">
      <formula>0</formula>
    </cfRule>
  </conditionalFormatting>
  <conditionalFormatting sqref="H2327">
    <cfRule type="cellIs" dxfId="531" priority="5" operator="greaterThanOrEqual">
      <formula>0</formula>
    </cfRule>
  </conditionalFormatting>
  <conditionalFormatting sqref="F2327">
    <cfRule type="cellIs" dxfId="530" priority="6" operator="greaterThanOrEqual">
      <formula>0</formula>
    </cfRule>
  </conditionalFormatting>
  <conditionalFormatting sqref="H2341">
    <cfRule type="cellIs" dxfId="529" priority="4" operator="greaterThanOrEqual">
      <formula>0</formula>
    </cfRule>
  </conditionalFormatting>
  <conditionalFormatting sqref="F2396:F2398">
    <cfRule type="cellIs" dxfId="528" priority="3" operator="greaterThanOrEqual">
      <formula>0</formula>
    </cfRule>
  </conditionalFormatting>
  <conditionalFormatting sqref="F2412">
    <cfRule type="cellIs" dxfId="527" priority="1" operator="greaterThanOrEqual">
      <formula>0</formula>
    </cfRule>
  </conditionalFormatting>
  <conditionalFormatting sqref="H2412">
    <cfRule type="cellIs" dxfId="526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4"/>
  <sheetViews>
    <sheetView workbookViewId="0">
      <selection activeCell="C94" sqref="C94"/>
    </sheetView>
  </sheetViews>
  <sheetFormatPr baseColWidth="10" defaultRowHeight="15" x14ac:dyDescent="0.25"/>
  <cols>
    <col min="1" max="1" width="30.85546875" customWidth="1"/>
    <col min="2" max="2" width="27.42578125" customWidth="1"/>
    <col min="3" max="3" width="48.140625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8" x14ac:dyDescent="0.25">
      <c r="C2" s="1" t="s">
        <v>1514</v>
      </c>
    </row>
    <row r="4" spans="1:8" x14ac:dyDescent="0.25">
      <c r="A4" t="s">
        <v>14</v>
      </c>
      <c r="B4" s="2" t="s">
        <v>203</v>
      </c>
      <c r="C4" s="7">
        <v>1.4</v>
      </c>
      <c r="H4" s="4" t="s">
        <v>203</v>
      </c>
    </row>
    <row r="5" spans="1:8" x14ac:dyDescent="0.25">
      <c r="A5">
        <v>1</v>
      </c>
      <c r="B5" t="s">
        <v>15</v>
      </c>
      <c r="C5" t="s">
        <v>16</v>
      </c>
      <c r="D5" s="4">
        <v>1965</v>
      </c>
      <c r="E5" s="4" t="s">
        <v>17</v>
      </c>
      <c r="F5" s="4" t="s">
        <v>2639</v>
      </c>
      <c r="G5" s="4" t="s">
        <v>2640</v>
      </c>
      <c r="H5" s="6">
        <v>1.4</v>
      </c>
    </row>
    <row r="6" spans="1:8" x14ac:dyDescent="0.25">
      <c r="A6">
        <v>2</v>
      </c>
      <c r="B6" t="s">
        <v>123</v>
      </c>
      <c r="C6" t="s">
        <v>18</v>
      </c>
      <c r="D6" s="4">
        <v>1963</v>
      </c>
      <c r="E6" s="4" t="s">
        <v>19</v>
      </c>
      <c r="F6" s="4" t="s">
        <v>2771</v>
      </c>
      <c r="G6" s="4" t="s">
        <v>2640</v>
      </c>
      <c r="H6" s="6">
        <v>1.4</v>
      </c>
    </row>
    <row r="7" spans="1:8" x14ac:dyDescent="0.25">
      <c r="A7">
        <v>3</v>
      </c>
      <c r="B7" t="s">
        <v>20</v>
      </c>
      <c r="C7" t="s">
        <v>21</v>
      </c>
      <c r="D7" s="4">
        <v>1959</v>
      </c>
      <c r="E7" s="4" t="s">
        <v>22</v>
      </c>
      <c r="F7" s="4" t="s">
        <v>2656</v>
      </c>
      <c r="G7" s="4" t="s">
        <v>2640</v>
      </c>
      <c r="H7" s="6">
        <v>1.4</v>
      </c>
    </row>
    <row r="8" spans="1:8" x14ac:dyDescent="0.25">
      <c r="A8">
        <v>4</v>
      </c>
      <c r="B8" t="s">
        <v>23</v>
      </c>
      <c r="C8" t="s">
        <v>21</v>
      </c>
      <c r="D8" s="4">
        <v>1959</v>
      </c>
      <c r="E8" s="4" t="s">
        <v>24</v>
      </c>
      <c r="F8" s="4" t="s">
        <v>2656</v>
      </c>
      <c r="G8" s="4" t="s">
        <v>2640</v>
      </c>
      <c r="H8" s="6">
        <v>1.4</v>
      </c>
    </row>
    <row r="9" spans="1:8" x14ac:dyDescent="0.25">
      <c r="A9">
        <v>5</v>
      </c>
      <c r="B9" t="s">
        <v>154</v>
      </c>
      <c r="C9" t="s">
        <v>25</v>
      </c>
      <c r="D9" s="4">
        <v>1967</v>
      </c>
      <c r="E9" s="4" t="s">
        <v>26</v>
      </c>
      <c r="F9" s="4" t="s">
        <v>2656</v>
      </c>
      <c r="G9" s="4" t="s">
        <v>2657</v>
      </c>
      <c r="H9" s="6">
        <v>1.4</v>
      </c>
    </row>
    <row r="10" spans="1:8" x14ac:dyDescent="0.25">
      <c r="A10">
        <v>6</v>
      </c>
      <c r="B10" t="s">
        <v>155</v>
      </c>
      <c r="C10" t="s">
        <v>156</v>
      </c>
      <c r="D10" s="4">
        <v>1963</v>
      </c>
      <c r="E10" s="4" t="s">
        <v>26</v>
      </c>
      <c r="F10" s="4" t="s">
        <v>2639</v>
      </c>
      <c r="G10" s="4" t="s">
        <v>2640</v>
      </c>
      <c r="H10" s="6">
        <v>1.4</v>
      </c>
    </row>
    <row r="11" spans="1:8" x14ac:dyDescent="0.25">
      <c r="A11">
        <v>7</v>
      </c>
      <c r="B11" t="s">
        <v>157</v>
      </c>
      <c r="C11" t="s">
        <v>158</v>
      </c>
      <c r="D11" s="4">
        <v>1964</v>
      </c>
      <c r="E11" s="4" t="s">
        <v>27</v>
      </c>
      <c r="F11" s="4" t="s">
        <v>2639</v>
      </c>
      <c r="G11" s="4" t="s">
        <v>2640</v>
      </c>
      <c r="H11" s="6">
        <v>1.4</v>
      </c>
    </row>
    <row r="12" spans="1:8" x14ac:dyDescent="0.25">
      <c r="F12" s="6"/>
    </row>
    <row r="13" spans="1:8" x14ac:dyDescent="0.25">
      <c r="A13" t="s">
        <v>2</v>
      </c>
      <c r="F13" s="6"/>
    </row>
    <row r="14" spans="1:8" x14ac:dyDescent="0.25">
      <c r="A14">
        <v>1</v>
      </c>
      <c r="B14" t="s">
        <v>145</v>
      </c>
      <c r="C14" t="s">
        <v>1</v>
      </c>
      <c r="D14" s="4">
        <v>1962</v>
      </c>
      <c r="E14" s="4" t="s">
        <v>3</v>
      </c>
      <c r="F14" s="6" t="s">
        <v>2639</v>
      </c>
      <c r="G14" s="4" t="s">
        <v>2640</v>
      </c>
    </row>
    <row r="15" spans="1:8" x14ac:dyDescent="0.25">
      <c r="A15">
        <v>2</v>
      </c>
      <c r="B15" t="s">
        <v>146</v>
      </c>
      <c r="C15" t="s">
        <v>4</v>
      </c>
      <c r="D15" s="4">
        <v>1964</v>
      </c>
      <c r="E15" s="4" t="s">
        <v>5</v>
      </c>
      <c r="F15" s="27" t="s">
        <v>2688</v>
      </c>
      <c r="G15" s="4" t="s">
        <v>2640</v>
      </c>
    </row>
    <row r="16" spans="1:8" x14ac:dyDescent="0.25">
      <c r="A16">
        <v>3</v>
      </c>
      <c r="B16" t="s">
        <v>153</v>
      </c>
      <c r="C16" t="s">
        <v>147</v>
      </c>
      <c r="D16" s="4">
        <v>1959</v>
      </c>
      <c r="E16" s="4" t="s">
        <v>6</v>
      </c>
      <c r="F16" s="27" t="s">
        <v>2771</v>
      </c>
      <c r="G16" s="4" t="s">
        <v>2640</v>
      </c>
    </row>
    <row r="17" spans="1:7" x14ac:dyDescent="0.25">
      <c r="A17">
        <v>4</v>
      </c>
      <c r="B17" t="s">
        <v>148</v>
      </c>
      <c r="C17" t="s">
        <v>8</v>
      </c>
      <c r="D17" s="4">
        <v>1967</v>
      </c>
      <c r="E17" s="4" t="s">
        <v>7</v>
      </c>
      <c r="F17" s="6" t="s">
        <v>2656</v>
      </c>
      <c r="G17" s="4" t="s">
        <v>2657</v>
      </c>
    </row>
    <row r="18" spans="1:7" x14ac:dyDescent="0.25">
      <c r="A18">
        <v>5</v>
      </c>
      <c r="B18" t="s">
        <v>149</v>
      </c>
      <c r="C18" t="s">
        <v>3004</v>
      </c>
      <c r="D18" s="4">
        <v>1961</v>
      </c>
      <c r="E18" s="4" t="s">
        <v>9</v>
      </c>
      <c r="F18" s="6" t="s">
        <v>2856</v>
      </c>
      <c r="G18" s="4" t="s">
        <v>2640</v>
      </c>
    </row>
    <row r="19" spans="1:7" x14ac:dyDescent="0.25">
      <c r="A19">
        <v>6</v>
      </c>
      <c r="B19" t="s">
        <v>150</v>
      </c>
      <c r="C19" t="s">
        <v>10</v>
      </c>
      <c r="D19" s="4">
        <v>1966</v>
      </c>
      <c r="E19" s="4" t="s">
        <v>11</v>
      </c>
      <c r="F19" s="6" t="s">
        <v>2680</v>
      </c>
      <c r="G19" s="4" t="s">
        <v>2657</v>
      </c>
    </row>
    <row r="20" spans="1:7" x14ac:dyDescent="0.25">
      <c r="A20">
        <v>7</v>
      </c>
      <c r="B20" t="s">
        <v>5475</v>
      </c>
      <c r="C20" t="s">
        <v>151</v>
      </c>
      <c r="D20" s="16">
        <v>1962</v>
      </c>
      <c r="E20" s="4" t="s">
        <v>12</v>
      </c>
      <c r="F20" s="6" t="s">
        <v>2771</v>
      </c>
      <c r="G20" s="4" t="s">
        <v>2640</v>
      </c>
    </row>
    <row r="21" spans="1:7" x14ac:dyDescent="0.25">
      <c r="A21">
        <v>8</v>
      </c>
      <c r="B21" t="s">
        <v>152</v>
      </c>
      <c r="C21" t="s">
        <v>3004</v>
      </c>
      <c r="D21" s="4">
        <v>1962</v>
      </c>
      <c r="E21" s="4" t="s">
        <v>13</v>
      </c>
      <c r="F21" s="6" t="s">
        <v>2856</v>
      </c>
      <c r="G21" s="4" t="s">
        <v>2640</v>
      </c>
    </row>
    <row r="22" spans="1:7" x14ac:dyDescent="0.25">
      <c r="F22" s="6"/>
    </row>
    <row r="23" spans="1:7" x14ac:dyDescent="0.25">
      <c r="A23" t="s">
        <v>602</v>
      </c>
      <c r="C23" t="s">
        <v>46</v>
      </c>
      <c r="F23" s="6"/>
    </row>
    <row r="24" spans="1:7" x14ac:dyDescent="0.25">
      <c r="A24">
        <v>1</v>
      </c>
      <c r="B24" t="s">
        <v>195</v>
      </c>
      <c r="C24" t="s">
        <v>47</v>
      </c>
      <c r="D24" s="4">
        <v>1964</v>
      </c>
      <c r="E24" s="4" t="s">
        <v>48</v>
      </c>
      <c r="F24" s="6" t="s">
        <v>2639</v>
      </c>
      <c r="G24" s="4" t="s">
        <v>2640</v>
      </c>
    </row>
    <row r="25" spans="1:7" x14ac:dyDescent="0.25">
      <c r="A25">
        <v>2</v>
      </c>
      <c r="B25" t="s">
        <v>196</v>
      </c>
      <c r="C25" t="s">
        <v>49</v>
      </c>
      <c r="D25" s="4">
        <v>1960</v>
      </c>
      <c r="E25" s="4" t="s">
        <v>50</v>
      </c>
      <c r="F25" s="27" t="s">
        <v>2856</v>
      </c>
      <c r="G25" s="4" t="s">
        <v>2640</v>
      </c>
    </row>
    <row r="26" spans="1:7" x14ac:dyDescent="0.25">
      <c r="A26">
        <v>3</v>
      </c>
      <c r="B26" t="s">
        <v>197</v>
      </c>
      <c r="C26" t="s">
        <v>51</v>
      </c>
      <c r="D26" s="4">
        <v>1961</v>
      </c>
      <c r="E26" s="4" t="s">
        <v>52</v>
      </c>
      <c r="F26" s="6" t="s">
        <v>2639</v>
      </c>
      <c r="G26" s="4" t="s">
        <v>2640</v>
      </c>
    </row>
    <row r="27" spans="1:7" x14ac:dyDescent="0.25">
      <c r="A27">
        <v>4</v>
      </c>
      <c r="B27" t="s">
        <v>53</v>
      </c>
      <c r="C27" t="s">
        <v>55</v>
      </c>
      <c r="D27" s="4">
        <v>1962</v>
      </c>
      <c r="E27" s="4" t="s">
        <v>54</v>
      </c>
      <c r="F27" s="6" t="s">
        <v>2656</v>
      </c>
      <c r="G27" s="4" t="s">
        <v>2640</v>
      </c>
    </row>
    <row r="28" spans="1:7" x14ac:dyDescent="0.25">
      <c r="A28">
        <v>5</v>
      </c>
      <c r="B28" t="s">
        <v>198</v>
      </c>
      <c r="C28" t="s">
        <v>56</v>
      </c>
      <c r="D28" s="4">
        <v>1957</v>
      </c>
      <c r="E28" s="4" t="s">
        <v>42</v>
      </c>
      <c r="F28" s="6" t="s">
        <v>2856</v>
      </c>
      <c r="G28" s="4" t="s">
        <v>2640</v>
      </c>
    </row>
    <row r="29" spans="1:7" x14ac:dyDescent="0.25">
      <c r="A29">
        <v>6</v>
      </c>
      <c r="B29" t="s">
        <v>199</v>
      </c>
      <c r="C29" t="s">
        <v>55</v>
      </c>
      <c r="D29" s="4">
        <v>1965</v>
      </c>
      <c r="E29" s="4" t="s">
        <v>57</v>
      </c>
      <c r="F29" s="6" t="s">
        <v>2656</v>
      </c>
      <c r="G29" s="4" t="s">
        <v>2640</v>
      </c>
    </row>
    <row r="30" spans="1:7" x14ac:dyDescent="0.25">
      <c r="A30">
        <v>7</v>
      </c>
      <c r="B30" t="s">
        <v>58</v>
      </c>
      <c r="C30" t="s">
        <v>55</v>
      </c>
      <c r="D30" s="4">
        <v>1963</v>
      </c>
      <c r="E30" s="4" t="s">
        <v>59</v>
      </c>
      <c r="F30" s="6" t="s">
        <v>2656</v>
      </c>
      <c r="G30" s="4" t="s">
        <v>2640</v>
      </c>
    </row>
    <row r="31" spans="1:7" x14ac:dyDescent="0.25">
      <c r="F31" s="6"/>
    </row>
    <row r="32" spans="1:7" x14ac:dyDescent="0.25">
      <c r="A32" t="s">
        <v>603</v>
      </c>
      <c r="C32" t="s">
        <v>60</v>
      </c>
      <c r="F32" s="6"/>
    </row>
    <row r="33" spans="1:8" x14ac:dyDescent="0.25">
      <c r="A33">
        <v>1</v>
      </c>
      <c r="B33" t="s">
        <v>70</v>
      </c>
      <c r="C33" t="s">
        <v>61</v>
      </c>
      <c r="D33" s="4">
        <v>1966</v>
      </c>
      <c r="E33" s="4" t="s">
        <v>62</v>
      </c>
      <c r="F33" s="6" t="s">
        <v>2656</v>
      </c>
      <c r="G33" s="4" t="s">
        <v>2657</v>
      </c>
    </row>
    <row r="34" spans="1:8" x14ac:dyDescent="0.25">
      <c r="A34">
        <v>2</v>
      </c>
      <c r="B34" t="s">
        <v>63</v>
      </c>
      <c r="C34" t="s">
        <v>55</v>
      </c>
      <c r="D34" s="4">
        <v>1962</v>
      </c>
      <c r="E34" s="4" t="s">
        <v>64</v>
      </c>
      <c r="F34" s="6" t="s">
        <v>2656</v>
      </c>
      <c r="G34" s="4" t="s">
        <v>2640</v>
      </c>
    </row>
    <row r="35" spans="1:8" x14ac:dyDescent="0.25">
      <c r="A35">
        <v>3</v>
      </c>
      <c r="B35" t="s">
        <v>200</v>
      </c>
      <c r="C35" t="s">
        <v>1</v>
      </c>
      <c r="D35" s="4">
        <v>1963</v>
      </c>
      <c r="E35" s="4" t="s">
        <v>48</v>
      </c>
      <c r="F35" s="6" t="s">
        <v>2639</v>
      </c>
      <c r="G35" s="4" t="s">
        <v>2640</v>
      </c>
    </row>
    <row r="36" spans="1:8" x14ac:dyDescent="0.25">
      <c r="A36">
        <v>4</v>
      </c>
      <c r="B36" t="s">
        <v>65</v>
      </c>
      <c r="C36" t="s">
        <v>1</v>
      </c>
      <c r="D36" s="4">
        <v>1961</v>
      </c>
      <c r="E36" s="4" t="s">
        <v>66</v>
      </c>
      <c r="F36" s="6" t="s">
        <v>2639</v>
      </c>
      <c r="G36" s="4" t="s">
        <v>2640</v>
      </c>
    </row>
    <row r="37" spans="1:8" x14ac:dyDescent="0.25">
      <c r="A37">
        <v>5</v>
      </c>
      <c r="B37" t="s">
        <v>201</v>
      </c>
      <c r="C37" t="s">
        <v>67</v>
      </c>
      <c r="D37" s="4">
        <v>1963</v>
      </c>
      <c r="E37" s="4" t="s">
        <v>68</v>
      </c>
      <c r="F37" s="6" t="s">
        <v>2639</v>
      </c>
      <c r="G37" s="4" t="s">
        <v>2640</v>
      </c>
    </row>
    <row r="38" spans="1:8" x14ac:dyDescent="0.25">
      <c r="A38">
        <v>6</v>
      </c>
      <c r="B38" t="s">
        <v>202</v>
      </c>
      <c r="C38" t="s">
        <v>67</v>
      </c>
      <c r="D38" s="4">
        <v>1960</v>
      </c>
      <c r="E38" s="4" t="s">
        <v>69</v>
      </c>
      <c r="F38" s="4" t="s">
        <v>2639</v>
      </c>
      <c r="G38" s="4" t="s">
        <v>2640</v>
      </c>
    </row>
    <row r="40" spans="1:8" x14ac:dyDescent="0.25">
      <c r="A40" t="s">
        <v>28</v>
      </c>
    </row>
    <row r="41" spans="1:8" x14ac:dyDescent="0.25">
      <c r="A41">
        <v>1</v>
      </c>
      <c r="B41" t="s">
        <v>29</v>
      </c>
      <c r="C41" t="s">
        <v>159</v>
      </c>
      <c r="D41" s="4">
        <v>1965</v>
      </c>
      <c r="E41" s="5">
        <v>16.82</v>
      </c>
      <c r="F41" s="4" t="s">
        <v>2727</v>
      </c>
      <c r="G41" s="4" t="s">
        <v>2640</v>
      </c>
      <c r="H41" s="6">
        <v>1.9</v>
      </c>
    </row>
    <row r="42" spans="1:8" x14ac:dyDescent="0.25">
      <c r="A42">
        <v>2</v>
      </c>
      <c r="B42" t="s">
        <v>160</v>
      </c>
      <c r="C42" t="s">
        <v>161</v>
      </c>
      <c r="D42" s="4">
        <v>1963</v>
      </c>
      <c r="E42" s="5">
        <v>15.86</v>
      </c>
      <c r="F42" s="4" t="s">
        <v>3154</v>
      </c>
      <c r="G42" s="4" t="s">
        <v>2640</v>
      </c>
      <c r="H42" s="6">
        <v>2</v>
      </c>
    </row>
    <row r="43" spans="1:8" x14ac:dyDescent="0.25">
      <c r="A43">
        <v>3</v>
      </c>
      <c r="B43" t="s">
        <v>162</v>
      </c>
      <c r="C43" t="s">
        <v>163</v>
      </c>
      <c r="D43" s="4">
        <v>1960</v>
      </c>
      <c r="E43" s="5">
        <v>15.75</v>
      </c>
      <c r="F43" s="4" t="s">
        <v>2639</v>
      </c>
      <c r="G43" s="4" t="s">
        <v>2640</v>
      </c>
      <c r="H43" s="6">
        <v>0.8</v>
      </c>
    </row>
    <row r="44" spans="1:8" x14ac:dyDescent="0.25">
      <c r="A44">
        <v>4</v>
      </c>
      <c r="B44" t="s">
        <v>164</v>
      </c>
      <c r="C44" t="s">
        <v>30</v>
      </c>
      <c r="D44" s="4">
        <v>1968</v>
      </c>
      <c r="E44" s="5">
        <v>15.31</v>
      </c>
      <c r="F44" s="4" t="s">
        <v>2639</v>
      </c>
      <c r="G44" s="4" t="s">
        <v>2760</v>
      </c>
      <c r="H44" s="6">
        <v>1.8</v>
      </c>
    </row>
    <row r="45" spans="1:8" x14ac:dyDescent="0.25">
      <c r="A45">
        <v>5</v>
      </c>
      <c r="B45" t="s">
        <v>165</v>
      </c>
      <c r="C45" t="s">
        <v>30</v>
      </c>
      <c r="D45" s="4">
        <v>1968</v>
      </c>
      <c r="E45" s="5">
        <v>15.23</v>
      </c>
      <c r="F45" s="4" t="s">
        <v>2639</v>
      </c>
      <c r="G45" s="4" t="s">
        <v>2760</v>
      </c>
      <c r="H45" s="6">
        <v>0.6</v>
      </c>
    </row>
    <row r="46" spans="1:8" x14ac:dyDescent="0.25">
      <c r="A46">
        <v>6</v>
      </c>
      <c r="B46" t="s">
        <v>137</v>
      </c>
      <c r="C46" t="s">
        <v>31</v>
      </c>
      <c r="D46" s="4">
        <v>1966</v>
      </c>
      <c r="E46" s="5">
        <v>14.16</v>
      </c>
      <c r="F46" s="4" t="s">
        <v>2656</v>
      </c>
      <c r="G46" s="4" t="s">
        <v>2657</v>
      </c>
      <c r="H46" s="6">
        <v>1</v>
      </c>
    </row>
    <row r="47" spans="1:8" x14ac:dyDescent="0.25">
      <c r="A47">
        <v>7</v>
      </c>
      <c r="B47" t="s">
        <v>166</v>
      </c>
      <c r="C47" t="s">
        <v>167</v>
      </c>
      <c r="D47" s="4">
        <v>1964</v>
      </c>
      <c r="E47" s="5">
        <v>14.16</v>
      </c>
      <c r="F47" s="4" t="s">
        <v>2639</v>
      </c>
      <c r="G47" s="4" t="s">
        <v>2640</v>
      </c>
      <c r="H47" s="6">
        <v>0.8</v>
      </c>
    </row>
    <row r="48" spans="1:8" x14ac:dyDescent="0.25">
      <c r="E48" s="5"/>
      <c r="F48" s="6"/>
    </row>
    <row r="49" spans="1:7" x14ac:dyDescent="0.25">
      <c r="A49" t="s">
        <v>204</v>
      </c>
      <c r="F49" s="6"/>
    </row>
    <row r="50" spans="1:7" x14ac:dyDescent="0.25">
      <c r="A50">
        <v>1</v>
      </c>
      <c r="B50" t="s">
        <v>133</v>
      </c>
      <c r="C50" t="s">
        <v>205</v>
      </c>
      <c r="D50" s="4">
        <v>1953</v>
      </c>
      <c r="E50" s="5">
        <v>55.6</v>
      </c>
      <c r="F50" s="6" t="s">
        <v>2639</v>
      </c>
      <c r="G50" s="4" t="s">
        <v>2640</v>
      </c>
    </row>
    <row r="51" spans="1:7" x14ac:dyDescent="0.25">
      <c r="A51">
        <v>2</v>
      </c>
      <c r="B51" t="s">
        <v>206</v>
      </c>
      <c r="C51" t="s">
        <v>55</v>
      </c>
      <c r="D51" s="4">
        <v>1965</v>
      </c>
      <c r="E51" s="5">
        <v>48.12</v>
      </c>
      <c r="F51" s="6" t="s">
        <v>2656</v>
      </c>
      <c r="G51" s="4" t="s">
        <v>2640</v>
      </c>
    </row>
    <row r="52" spans="1:7" x14ac:dyDescent="0.25">
      <c r="A52">
        <v>3</v>
      </c>
      <c r="B52" t="s">
        <v>63</v>
      </c>
      <c r="C52" t="s">
        <v>55</v>
      </c>
      <c r="D52" s="4">
        <v>1962</v>
      </c>
      <c r="E52" s="5">
        <v>41.12</v>
      </c>
      <c r="F52" s="6" t="s">
        <v>2656</v>
      </c>
      <c r="G52" s="4" t="s">
        <v>2640</v>
      </c>
    </row>
    <row r="53" spans="1:7" x14ac:dyDescent="0.25">
      <c r="A53">
        <v>4</v>
      </c>
      <c r="B53" t="s">
        <v>207</v>
      </c>
      <c r="C53" t="s">
        <v>55</v>
      </c>
      <c r="D53" s="4">
        <v>1958</v>
      </c>
      <c r="E53" s="5">
        <v>40.68</v>
      </c>
      <c r="F53" s="6" t="s">
        <v>2656</v>
      </c>
      <c r="G53" s="4" t="s">
        <v>2640</v>
      </c>
    </row>
    <row r="54" spans="1:7" x14ac:dyDescent="0.25">
      <c r="A54">
        <v>5</v>
      </c>
      <c r="B54" t="s">
        <v>5476</v>
      </c>
      <c r="C54" t="s">
        <v>55</v>
      </c>
      <c r="D54" s="4">
        <v>1966</v>
      </c>
      <c r="E54" s="5">
        <v>38.22</v>
      </c>
      <c r="F54" s="6" t="s">
        <v>2656</v>
      </c>
      <c r="G54" s="4" t="s">
        <v>2657</v>
      </c>
    </row>
    <row r="56" spans="1:7" x14ac:dyDescent="0.25">
      <c r="A56" t="s">
        <v>32</v>
      </c>
    </row>
    <row r="57" spans="1:7" x14ac:dyDescent="0.25">
      <c r="A57">
        <v>1</v>
      </c>
      <c r="B57" t="s">
        <v>168</v>
      </c>
      <c r="C57" t="s">
        <v>33</v>
      </c>
      <c r="D57" s="4">
        <v>1962</v>
      </c>
      <c r="E57" s="5">
        <v>69.78</v>
      </c>
      <c r="F57" s="4" t="s">
        <v>2639</v>
      </c>
      <c r="G57" s="4" t="s">
        <v>2640</v>
      </c>
    </row>
    <row r="58" spans="1:7" x14ac:dyDescent="0.25">
      <c r="A58">
        <v>2</v>
      </c>
      <c r="B58" t="s">
        <v>169</v>
      </c>
      <c r="C58" t="s">
        <v>34</v>
      </c>
      <c r="D58" s="4">
        <v>1965</v>
      </c>
      <c r="E58" s="5">
        <v>69.22</v>
      </c>
      <c r="F58" s="26" t="s">
        <v>2942</v>
      </c>
      <c r="G58" s="4" t="s">
        <v>2640</v>
      </c>
    </row>
    <row r="59" spans="1:7" x14ac:dyDescent="0.25">
      <c r="A59">
        <v>3</v>
      </c>
      <c r="B59" t="s">
        <v>170</v>
      </c>
      <c r="C59" t="s">
        <v>34</v>
      </c>
      <c r="D59" s="4">
        <v>1966</v>
      </c>
      <c r="E59" s="5">
        <v>69.08</v>
      </c>
      <c r="F59" s="26" t="s">
        <v>2942</v>
      </c>
      <c r="G59" s="4" t="s">
        <v>2657</v>
      </c>
    </row>
    <row r="60" spans="1:7" x14ac:dyDescent="0.25">
      <c r="A60">
        <v>4</v>
      </c>
      <c r="B60" t="s">
        <v>171</v>
      </c>
      <c r="C60" t="s">
        <v>67</v>
      </c>
      <c r="D60" s="4">
        <v>1958</v>
      </c>
      <c r="E60" s="5">
        <v>68.540000000000006</v>
      </c>
      <c r="F60" s="4" t="s">
        <v>2639</v>
      </c>
      <c r="G60" s="4" t="s">
        <v>2640</v>
      </c>
    </row>
    <row r="61" spans="1:7" x14ac:dyDescent="0.25">
      <c r="A61">
        <v>5</v>
      </c>
      <c r="B61" t="s">
        <v>172</v>
      </c>
      <c r="C61" t="s">
        <v>35</v>
      </c>
      <c r="D61" s="4">
        <v>1965</v>
      </c>
      <c r="E61" s="5">
        <v>68.08</v>
      </c>
      <c r="F61" s="26" t="s">
        <v>2745</v>
      </c>
      <c r="G61" s="4" t="s">
        <v>2640</v>
      </c>
    </row>
    <row r="62" spans="1:7" x14ac:dyDescent="0.25">
      <c r="A62">
        <v>6</v>
      </c>
      <c r="B62" t="s">
        <v>173</v>
      </c>
      <c r="C62" t="s">
        <v>3004</v>
      </c>
      <c r="D62" s="4">
        <v>1961</v>
      </c>
      <c r="E62" s="5">
        <v>66.2</v>
      </c>
      <c r="F62" s="4" t="s">
        <v>2856</v>
      </c>
      <c r="G62" s="4" t="s">
        <v>2640</v>
      </c>
    </row>
    <row r="63" spans="1:7" x14ac:dyDescent="0.25">
      <c r="A63">
        <v>7</v>
      </c>
      <c r="B63" t="s">
        <v>174</v>
      </c>
      <c r="C63" t="s">
        <v>3004</v>
      </c>
      <c r="D63" s="4">
        <v>1961</v>
      </c>
      <c r="E63" s="5">
        <v>64.2</v>
      </c>
      <c r="F63" s="4" t="s">
        <v>2856</v>
      </c>
      <c r="G63" s="4" t="s">
        <v>2640</v>
      </c>
    </row>
    <row r="64" spans="1:7" x14ac:dyDescent="0.25">
      <c r="A64">
        <v>8</v>
      </c>
      <c r="B64" t="s">
        <v>175</v>
      </c>
      <c r="C64" t="s">
        <v>3004</v>
      </c>
      <c r="D64" s="4">
        <v>1961</v>
      </c>
      <c r="E64" s="5">
        <v>56.64</v>
      </c>
      <c r="F64" s="4" t="s">
        <v>2856</v>
      </c>
      <c r="G64" s="4" t="s">
        <v>2640</v>
      </c>
    </row>
    <row r="65" spans="1:7" x14ac:dyDescent="0.25">
      <c r="A65">
        <v>9</v>
      </c>
      <c r="B65" t="s">
        <v>176</v>
      </c>
      <c r="C65" t="s">
        <v>30</v>
      </c>
      <c r="D65" s="4">
        <v>1957</v>
      </c>
      <c r="E65" s="5">
        <v>52.64</v>
      </c>
      <c r="F65" s="4" t="s">
        <v>2639</v>
      </c>
      <c r="G65" s="4" t="s">
        <v>2640</v>
      </c>
    </row>
    <row r="67" spans="1:7" x14ac:dyDescent="0.25">
      <c r="A67" t="s">
        <v>36</v>
      </c>
    </row>
    <row r="68" spans="1:7" x14ac:dyDescent="0.25">
      <c r="A68">
        <v>1</v>
      </c>
      <c r="B68" t="s">
        <v>138</v>
      </c>
      <c r="C68" t="s">
        <v>37</v>
      </c>
      <c r="D68" s="4">
        <v>1966</v>
      </c>
      <c r="E68" s="4" t="s">
        <v>38</v>
      </c>
      <c r="F68" s="4" t="s">
        <v>2639</v>
      </c>
      <c r="G68" s="4" t="s">
        <v>2818</v>
      </c>
    </row>
    <row r="69" spans="1:7" x14ac:dyDescent="0.25">
      <c r="A69">
        <v>2</v>
      </c>
      <c r="B69" t="s">
        <v>177</v>
      </c>
      <c r="C69" t="s">
        <v>3004</v>
      </c>
      <c r="D69" s="4">
        <v>1964</v>
      </c>
      <c r="E69" s="4" t="s">
        <v>39</v>
      </c>
      <c r="F69" s="4" t="s">
        <v>2856</v>
      </c>
      <c r="G69" s="4" t="s">
        <v>2803</v>
      </c>
    </row>
    <row r="70" spans="1:7" x14ac:dyDescent="0.25">
      <c r="A70">
        <v>3</v>
      </c>
      <c r="B70" t="s">
        <v>178</v>
      </c>
      <c r="C70" t="s">
        <v>179</v>
      </c>
      <c r="D70" s="4">
        <v>1963</v>
      </c>
      <c r="E70" s="4" t="s">
        <v>40</v>
      </c>
      <c r="F70" s="4" t="s">
        <v>2868</v>
      </c>
      <c r="G70" s="4" t="s">
        <v>2803</v>
      </c>
    </row>
    <row r="71" spans="1:7" x14ac:dyDescent="0.25">
      <c r="A71">
        <v>4</v>
      </c>
      <c r="B71" t="s">
        <v>180</v>
      </c>
      <c r="C71" t="s">
        <v>41</v>
      </c>
      <c r="D71" s="4">
        <v>1961</v>
      </c>
      <c r="E71" s="4" t="s">
        <v>42</v>
      </c>
      <c r="F71" s="4" t="s">
        <v>2639</v>
      </c>
      <c r="G71" s="4" t="s">
        <v>2803</v>
      </c>
    </row>
    <row r="72" spans="1:7" x14ac:dyDescent="0.25">
      <c r="A72">
        <v>5</v>
      </c>
      <c r="B72" t="s">
        <v>182</v>
      </c>
      <c r="C72" t="s">
        <v>181</v>
      </c>
      <c r="D72" s="4">
        <v>1962</v>
      </c>
      <c r="E72" s="4" t="s">
        <v>43</v>
      </c>
      <c r="F72" s="26" t="s">
        <v>2639</v>
      </c>
      <c r="G72" s="4" t="s">
        <v>2803</v>
      </c>
    </row>
    <row r="74" spans="1:7" x14ac:dyDescent="0.25">
      <c r="A74" t="s">
        <v>44</v>
      </c>
    </row>
    <row r="75" spans="1:7" x14ac:dyDescent="0.25">
      <c r="A75">
        <v>1</v>
      </c>
      <c r="B75" t="s">
        <v>112</v>
      </c>
      <c r="C75" t="s">
        <v>142</v>
      </c>
      <c r="D75" s="4">
        <v>1965</v>
      </c>
      <c r="E75" s="5">
        <v>1.87</v>
      </c>
      <c r="F75" s="4" t="s">
        <v>2859</v>
      </c>
      <c r="G75" s="4" t="s">
        <v>2803</v>
      </c>
    </row>
    <row r="76" spans="1:7" x14ac:dyDescent="0.25">
      <c r="A76">
        <v>2</v>
      </c>
      <c r="B76" t="s">
        <v>113</v>
      </c>
      <c r="C76" t="s">
        <v>183</v>
      </c>
      <c r="D76" s="4">
        <v>1964</v>
      </c>
      <c r="E76" s="5">
        <v>1.84</v>
      </c>
      <c r="F76" s="4" t="s">
        <v>2984</v>
      </c>
      <c r="G76" s="4" t="s">
        <v>2803</v>
      </c>
    </row>
    <row r="77" spans="1:7" x14ac:dyDescent="0.25">
      <c r="A77">
        <v>3</v>
      </c>
      <c r="B77" t="s">
        <v>185</v>
      </c>
      <c r="C77" t="s">
        <v>184</v>
      </c>
      <c r="D77" s="4">
        <v>1961</v>
      </c>
      <c r="E77" s="5">
        <v>1.78</v>
      </c>
      <c r="F77" s="26" t="s">
        <v>2702</v>
      </c>
      <c r="G77" s="4" t="s">
        <v>2803</v>
      </c>
    </row>
    <row r="78" spans="1:7" x14ac:dyDescent="0.25">
      <c r="A78">
        <v>4</v>
      </c>
      <c r="B78" t="s">
        <v>186</v>
      </c>
      <c r="C78" t="s">
        <v>41</v>
      </c>
      <c r="D78" s="4">
        <v>1962</v>
      </c>
      <c r="E78" s="5">
        <v>1.78</v>
      </c>
      <c r="F78" s="4" t="s">
        <v>2639</v>
      </c>
      <c r="G78" s="4" t="s">
        <v>2803</v>
      </c>
    </row>
    <row r="79" spans="1:7" x14ac:dyDescent="0.25">
      <c r="A79">
        <v>5</v>
      </c>
      <c r="B79" t="s">
        <v>188</v>
      </c>
      <c r="C79" t="s">
        <v>187</v>
      </c>
      <c r="D79" s="4">
        <v>1959</v>
      </c>
      <c r="E79" s="5">
        <v>1.75</v>
      </c>
      <c r="F79" s="26" t="s">
        <v>2672</v>
      </c>
      <c r="G79" s="4" t="s">
        <v>2803</v>
      </c>
    </row>
    <row r="80" spans="1:7" x14ac:dyDescent="0.25">
      <c r="A80">
        <v>6</v>
      </c>
      <c r="B80" t="s">
        <v>189</v>
      </c>
      <c r="C80" t="s">
        <v>190</v>
      </c>
      <c r="D80" s="4">
        <v>1964</v>
      </c>
      <c r="E80" s="5">
        <v>1.75</v>
      </c>
      <c r="F80" s="4" t="s">
        <v>2639</v>
      </c>
      <c r="G80" s="4" t="s">
        <v>2803</v>
      </c>
    </row>
    <row r="81" spans="1:7" x14ac:dyDescent="0.25">
      <c r="A81">
        <v>7</v>
      </c>
      <c r="B81" t="s">
        <v>191</v>
      </c>
      <c r="C81" t="s">
        <v>34</v>
      </c>
      <c r="D81" s="4">
        <v>1967</v>
      </c>
      <c r="E81" s="5">
        <v>1.75</v>
      </c>
      <c r="F81" s="26" t="s">
        <v>2942</v>
      </c>
      <c r="G81" s="4" t="s">
        <v>2818</v>
      </c>
    </row>
    <row r="82" spans="1:7" x14ac:dyDescent="0.25">
      <c r="A82">
        <v>8</v>
      </c>
      <c r="B82" t="s">
        <v>192</v>
      </c>
      <c r="C82" t="s">
        <v>45</v>
      </c>
      <c r="D82" s="4">
        <v>1967</v>
      </c>
      <c r="E82" s="5">
        <v>1.7</v>
      </c>
      <c r="F82" s="4" t="s">
        <v>2656</v>
      </c>
      <c r="G82" s="4" t="s">
        <v>2818</v>
      </c>
    </row>
    <row r="83" spans="1:7" x14ac:dyDescent="0.25">
      <c r="A83">
        <v>8</v>
      </c>
      <c r="B83" t="s">
        <v>193</v>
      </c>
      <c r="C83" t="s">
        <v>1</v>
      </c>
      <c r="D83" s="4">
        <v>1963</v>
      </c>
      <c r="E83" s="5">
        <v>1.7</v>
      </c>
      <c r="F83" s="4" t="s">
        <v>2639</v>
      </c>
      <c r="G83" s="4" t="s">
        <v>2803</v>
      </c>
    </row>
    <row r="84" spans="1:7" x14ac:dyDescent="0.25">
      <c r="A84">
        <v>10</v>
      </c>
      <c r="B84" t="s">
        <v>194</v>
      </c>
      <c r="C84" t="s">
        <v>1</v>
      </c>
      <c r="D84" s="4">
        <v>1961</v>
      </c>
      <c r="E84" s="5">
        <v>1.65</v>
      </c>
      <c r="F84" s="4" t="s">
        <v>2639</v>
      </c>
      <c r="G84" s="4" t="s">
        <v>2803</v>
      </c>
    </row>
  </sheetData>
  <conditionalFormatting sqref="C4 F12:F37 H5:H11 F48:F54 H41:H47">
    <cfRule type="cellIs" dxfId="0" priority="3" operator="greaterThanOr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99"/>
  <sheetViews>
    <sheetView zoomScaleNormal="100" workbookViewId="0">
      <selection activeCell="C200" sqref="C200"/>
    </sheetView>
  </sheetViews>
  <sheetFormatPr baseColWidth="10" defaultRowHeight="15" x14ac:dyDescent="0.25"/>
  <cols>
    <col min="1" max="1" width="30.85546875" bestFit="1" customWidth="1"/>
    <col min="2" max="2" width="36.7109375" bestFit="1" customWidth="1"/>
    <col min="3" max="3" width="55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48" t="s">
        <v>6120</v>
      </c>
      <c r="D2" s="3"/>
      <c r="F2" s="26"/>
      <c r="G2" s="27"/>
      <c r="H2" s="28"/>
    </row>
    <row r="4" spans="1:16" x14ac:dyDescent="0.25">
      <c r="A4" s="153" t="s">
        <v>5914</v>
      </c>
      <c r="B4" s="2" t="s">
        <v>203</v>
      </c>
      <c r="C4" s="13">
        <v>0.5</v>
      </c>
      <c r="H4" s="4" t="s">
        <v>203</v>
      </c>
    </row>
    <row r="5" spans="1:16" x14ac:dyDescent="0.25">
      <c r="A5" s="153">
        <v>1</v>
      </c>
      <c r="B5" s="18" t="s">
        <v>6071</v>
      </c>
      <c r="C5" s="18" t="s">
        <v>5744</v>
      </c>
      <c r="D5" s="4">
        <v>1994</v>
      </c>
      <c r="E5" s="21" t="s">
        <v>1318</v>
      </c>
      <c r="F5" s="4" t="s">
        <v>2656</v>
      </c>
      <c r="G5" s="147" t="s">
        <v>2657</v>
      </c>
      <c r="H5" s="12">
        <v>0.5</v>
      </c>
      <c r="I5" s="18">
        <v>1066</v>
      </c>
      <c r="J5" s="18"/>
      <c r="L5" s="18"/>
      <c r="N5" s="18"/>
      <c r="O5" s="18"/>
      <c r="P5" s="18"/>
    </row>
    <row r="6" spans="1:16" x14ac:dyDescent="0.25">
      <c r="A6" s="153">
        <v>2</v>
      </c>
      <c r="B6" s="18" t="s">
        <v>4934</v>
      </c>
      <c r="C6" s="18" t="s">
        <v>5744</v>
      </c>
      <c r="D6" s="4">
        <v>1990</v>
      </c>
      <c r="E6" s="21" t="s">
        <v>1121</v>
      </c>
      <c r="F6" s="4" t="s">
        <v>2656</v>
      </c>
      <c r="G6" s="147" t="s">
        <v>2640</v>
      </c>
      <c r="H6" s="12">
        <v>0.5</v>
      </c>
      <c r="I6" s="18">
        <v>1000</v>
      </c>
      <c r="J6" s="18"/>
      <c r="L6" s="18"/>
      <c r="N6" s="18"/>
      <c r="O6" s="18"/>
      <c r="P6" s="18"/>
    </row>
    <row r="7" spans="1:16" x14ac:dyDescent="0.25">
      <c r="A7" s="153">
        <v>3</v>
      </c>
      <c r="B7" s="18" t="s">
        <v>5124</v>
      </c>
      <c r="C7" s="18" t="s">
        <v>2988</v>
      </c>
      <c r="D7" s="4">
        <v>1984</v>
      </c>
      <c r="E7" s="21" t="s">
        <v>1714</v>
      </c>
      <c r="F7" s="4" t="s">
        <v>2678</v>
      </c>
      <c r="G7" s="147" t="s">
        <v>2640</v>
      </c>
      <c r="H7" s="12">
        <v>0.5</v>
      </c>
      <c r="I7" s="18">
        <v>968</v>
      </c>
      <c r="J7" s="18"/>
      <c r="L7" s="18"/>
      <c r="N7" s="18"/>
      <c r="O7" s="18"/>
      <c r="P7" s="18"/>
    </row>
    <row r="8" spans="1:16" x14ac:dyDescent="0.25">
      <c r="A8" s="153">
        <v>4</v>
      </c>
      <c r="B8" s="18" t="s">
        <v>6072</v>
      </c>
      <c r="C8" s="18" t="s">
        <v>61</v>
      </c>
      <c r="D8" s="4">
        <v>1994</v>
      </c>
      <c r="E8" s="21" t="s">
        <v>2483</v>
      </c>
      <c r="F8" s="4" t="s">
        <v>2656</v>
      </c>
      <c r="G8" s="147" t="s">
        <v>2657</v>
      </c>
      <c r="H8" s="12">
        <v>0.5</v>
      </c>
      <c r="I8" s="18">
        <v>933</v>
      </c>
      <c r="J8" s="18"/>
      <c r="L8" s="18"/>
      <c r="N8" s="18"/>
      <c r="O8" s="18"/>
      <c r="P8" s="18"/>
    </row>
    <row r="9" spans="1:16" x14ac:dyDescent="0.25">
      <c r="A9" s="153">
        <v>5</v>
      </c>
      <c r="B9" s="18" t="s">
        <v>4563</v>
      </c>
      <c r="C9" s="18" t="s">
        <v>5771</v>
      </c>
      <c r="D9" s="4">
        <v>1986</v>
      </c>
      <c r="E9" s="21" t="s">
        <v>1543</v>
      </c>
      <c r="F9" s="4" t="s">
        <v>2656</v>
      </c>
      <c r="G9" s="147" t="s">
        <v>2640</v>
      </c>
      <c r="H9" s="12">
        <v>0.5</v>
      </c>
      <c r="I9" s="18">
        <v>914</v>
      </c>
      <c r="J9" s="18"/>
      <c r="L9" s="18"/>
      <c r="N9" s="18"/>
      <c r="O9" s="18"/>
      <c r="P9" s="18"/>
    </row>
    <row r="10" spans="1:16" x14ac:dyDescent="0.25">
      <c r="A10" s="153">
        <v>6</v>
      </c>
      <c r="B10" s="18" t="s">
        <v>5138</v>
      </c>
      <c r="C10" s="18" t="s">
        <v>5771</v>
      </c>
      <c r="D10" s="4">
        <v>1995</v>
      </c>
      <c r="E10" s="21" t="s">
        <v>3816</v>
      </c>
      <c r="F10" s="4" t="s">
        <v>2656</v>
      </c>
      <c r="G10" s="147" t="s">
        <v>2657</v>
      </c>
      <c r="H10" s="12">
        <v>0.5</v>
      </c>
      <c r="I10" s="18">
        <v>888</v>
      </c>
      <c r="J10" s="18"/>
      <c r="L10" s="18"/>
      <c r="N10" s="18"/>
      <c r="O10" s="18"/>
      <c r="P10" s="18"/>
    </row>
    <row r="11" spans="1:16" x14ac:dyDescent="0.25">
      <c r="A11" s="153">
        <v>7</v>
      </c>
      <c r="B11" t="s">
        <v>6073</v>
      </c>
      <c r="C11" s="18" t="s">
        <v>1120</v>
      </c>
      <c r="D11" s="4">
        <v>1987</v>
      </c>
      <c r="E11" s="21" t="s">
        <v>6074</v>
      </c>
      <c r="F11" s="4" t="s">
        <v>2656</v>
      </c>
      <c r="G11" s="147" t="s">
        <v>2640</v>
      </c>
      <c r="H11" s="12">
        <v>0.5</v>
      </c>
      <c r="I11" s="18">
        <v>847</v>
      </c>
      <c r="J11" s="18"/>
      <c r="L11" s="18"/>
      <c r="N11" s="18"/>
      <c r="O11" s="18"/>
      <c r="P11" s="18"/>
    </row>
    <row r="12" spans="1:16" x14ac:dyDescent="0.25">
      <c r="A12" s="154" t="s">
        <v>1393</v>
      </c>
      <c r="B12" t="s">
        <v>6075</v>
      </c>
      <c r="C12" s="153" t="s">
        <v>6121</v>
      </c>
      <c r="D12" s="4">
        <v>1990</v>
      </c>
      <c r="E12" s="21"/>
      <c r="F12" s="4" t="s">
        <v>3763</v>
      </c>
      <c r="G12" s="147" t="s">
        <v>2640</v>
      </c>
      <c r="H12" s="12">
        <v>0.5</v>
      </c>
      <c r="I12" s="18"/>
      <c r="J12" s="18"/>
      <c r="L12" s="18"/>
      <c r="N12" s="18"/>
      <c r="O12" s="18"/>
      <c r="P12" s="18"/>
    </row>
    <row r="13" spans="1:16" x14ac:dyDescent="0.25">
      <c r="A13" s="153"/>
      <c r="C13" s="18"/>
      <c r="D13" s="147"/>
      <c r="E13" s="21"/>
      <c r="G13" s="147"/>
      <c r="H13" s="12"/>
      <c r="I13" s="18"/>
      <c r="J13" s="18"/>
      <c r="L13" s="18"/>
      <c r="N13" s="18"/>
      <c r="O13" s="18"/>
      <c r="P13" s="18"/>
    </row>
    <row r="14" spans="1:16" x14ac:dyDescent="0.25">
      <c r="A14" s="153" t="s">
        <v>1023</v>
      </c>
      <c r="B14" s="2" t="s">
        <v>203</v>
      </c>
      <c r="C14" s="7">
        <v>0.6</v>
      </c>
      <c r="D14" s="147"/>
      <c r="E14" s="21"/>
      <c r="G14" s="147"/>
      <c r="H14" s="12"/>
      <c r="I14" s="18"/>
      <c r="J14" s="18"/>
      <c r="L14" s="18"/>
      <c r="N14" s="18"/>
      <c r="O14" s="18"/>
      <c r="P14" s="18"/>
    </row>
    <row r="15" spans="1:16" x14ac:dyDescent="0.25">
      <c r="A15" s="18">
        <v>1</v>
      </c>
      <c r="B15" s="18" t="s">
        <v>4715</v>
      </c>
      <c r="C15" s="18" t="s">
        <v>4714</v>
      </c>
      <c r="D15" s="4">
        <v>1988</v>
      </c>
      <c r="E15" s="21" t="s">
        <v>6113</v>
      </c>
      <c r="G15" s="151" t="s">
        <v>2640</v>
      </c>
      <c r="H15" s="12">
        <v>0.6</v>
      </c>
      <c r="I15" s="18">
        <v>1218</v>
      </c>
      <c r="J15" s="18"/>
      <c r="K15" s="20"/>
      <c r="L15" s="18"/>
      <c r="M15" s="18"/>
      <c r="N15" s="18"/>
      <c r="O15" s="18"/>
      <c r="P15" s="18"/>
    </row>
    <row r="16" spans="1:16" x14ac:dyDescent="0.25">
      <c r="A16" s="18">
        <v>2</v>
      </c>
      <c r="B16" s="18" t="s">
        <v>6114</v>
      </c>
      <c r="C16" s="18" t="s">
        <v>3597</v>
      </c>
      <c r="D16" s="147">
        <v>1985</v>
      </c>
      <c r="E16" s="21" t="s">
        <v>6115</v>
      </c>
      <c r="F16" s="147"/>
      <c r="G16" s="4" t="s">
        <v>2640</v>
      </c>
      <c r="H16" s="12">
        <v>0.6</v>
      </c>
      <c r="I16" s="18">
        <v>1205</v>
      </c>
      <c r="J16" s="18"/>
      <c r="K16" s="20"/>
      <c r="L16" s="18"/>
      <c r="M16" s="18"/>
      <c r="N16" s="18"/>
      <c r="O16" s="18"/>
      <c r="P16" s="18"/>
    </row>
    <row r="17" spans="1:16" x14ac:dyDescent="0.25">
      <c r="A17" s="18">
        <v>3</v>
      </c>
      <c r="B17" s="18" t="s">
        <v>6122</v>
      </c>
      <c r="C17" s="18" t="s">
        <v>3597</v>
      </c>
      <c r="D17" s="147">
        <v>1991</v>
      </c>
      <c r="E17" s="21" t="s">
        <v>6116</v>
      </c>
      <c r="F17" s="147"/>
      <c r="G17" s="4" t="s">
        <v>2640</v>
      </c>
      <c r="H17" s="12">
        <v>0.6</v>
      </c>
      <c r="I17" s="18">
        <v>1150</v>
      </c>
      <c r="J17" s="18"/>
      <c r="K17" s="20"/>
      <c r="L17" s="18"/>
      <c r="M17" s="18"/>
      <c r="N17" s="18"/>
      <c r="O17" s="18"/>
      <c r="P17" s="18"/>
    </row>
    <row r="18" spans="1:16" x14ac:dyDescent="0.25">
      <c r="A18" s="18">
        <v>4</v>
      </c>
      <c r="B18" s="18" t="s">
        <v>5751</v>
      </c>
      <c r="C18" s="153" t="s">
        <v>6123</v>
      </c>
      <c r="D18" s="147">
        <v>1989</v>
      </c>
      <c r="E18" s="21" t="s">
        <v>6117</v>
      </c>
      <c r="F18" s="147" t="s">
        <v>2688</v>
      </c>
      <c r="G18" s="4" t="s">
        <v>2640</v>
      </c>
      <c r="H18" s="12">
        <v>0.6</v>
      </c>
      <c r="I18" s="18">
        <v>1144</v>
      </c>
      <c r="J18" s="18"/>
      <c r="K18" s="20"/>
      <c r="L18" s="18"/>
      <c r="M18" s="18"/>
      <c r="N18" s="18"/>
      <c r="O18" s="18"/>
      <c r="P18" s="18"/>
    </row>
    <row r="19" spans="1:16" x14ac:dyDescent="0.25">
      <c r="A19" s="18">
        <v>4</v>
      </c>
      <c r="B19" s="18" t="s">
        <v>4403</v>
      </c>
      <c r="C19" s="18" t="s">
        <v>6010</v>
      </c>
      <c r="D19" s="147">
        <v>1984</v>
      </c>
      <c r="E19" s="21" t="s">
        <v>1314</v>
      </c>
      <c r="F19" s="147" t="s">
        <v>2639</v>
      </c>
      <c r="G19" s="4" t="s">
        <v>2640</v>
      </c>
      <c r="H19" s="12">
        <v>0.6</v>
      </c>
      <c r="I19" s="18">
        <v>1075</v>
      </c>
      <c r="J19" s="18"/>
      <c r="K19" s="20"/>
      <c r="L19" s="18"/>
      <c r="M19" s="18"/>
      <c r="N19" s="18"/>
      <c r="O19" s="18"/>
      <c r="P19" s="18"/>
    </row>
    <row r="20" spans="1:16" x14ac:dyDescent="0.25">
      <c r="A20" s="18">
        <v>6</v>
      </c>
      <c r="B20" s="18" t="s">
        <v>4399</v>
      </c>
      <c r="C20" s="18" t="s">
        <v>1851</v>
      </c>
      <c r="D20" s="147">
        <v>1985</v>
      </c>
      <c r="E20" s="21" t="s">
        <v>1316</v>
      </c>
      <c r="F20" s="147"/>
      <c r="G20" s="4" t="s">
        <v>2640</v>
      </c>
      <c r="H20" s="12">
        <v>0.6</v>
      </c>
      <c r="I20" s="18">
        <v>1069</v>
      </c>
      <c r="J20" s="18"/>
      <c r="K20" s="20"/>
      <c r="L20" s="18"/>
      <c r="M20" s="18"/>
      <c r="N20" s="18"/>
      <c r="O20" s="18"/>
      <c r="P20" s="18"/>
    </row>
    <row r="21" spans="1:16" x14ac:dyDescent="0.25">
      <c r="A21" s="18">
        <v>7</v>
      </c>
      <c r="B21" s="18" t="s">
        <v>6071</v>
      </c>
      <c r="C21" s="18" t="s">
        <v>5744</v>
      </c>
      <c r="D21" s="4">
        <v>1994</v>
      </c>
      <c r="E21" s="21" t="s">
        <v>1537</v>
      </c>
      <c r="F21" s="4" t="s">
        <v>2656</v>
      </c>
      <c r="G21" s="151" t="s">
        <v>2657</v>
      </c>
      <c r="H21" s="12">
        <v>0.6</v>
      </c>
      <c r="I21" s="18">
        <v>1063</v>
      </c>
      <c r="J21" s="18"/>
      <c r="K21" s="20"/>
      <c r="L21" s="18"/>
      <c r="M21" s="18"/>
      <c r="N21" s="18"/>
      <c r="O21" s="18"/>
      <c r="P21" s="18"/>
    </row>
    <row r="22" spans="1:16" x14ac:dyDescent="0.25">
      <c r="A22" s="140">
        <v>8</v>
      </c>
      <c r="B22" s="18" t="s">
        <v>6118</v>
      </c>
      <c r="C22" s="18" t="s">
        <v>1566</v>
      </c>
      <c r="D22" s="147">
        <v>1988</v>
      </c>
      <c r="E22" s="21" t="s">
        <v>2011</v>
      </c>
      <c r="F22" s="147"/>
      <c r="G22" s="4" t="s">
        <v>2640</v>
      </c>
      <c r="H22" s="12">
        <v>0.6</v>
      </c>
      <c r="I22" s="18">
        <v>1051</v>
      </c>
    </row>
    <row r="23" spans="1:16" x14ac:dyDescent="0.25">
      <c r="A23" s="18"/>
      <c r="B23" s="18"/>
      <c r="C23" s="18"/>
      <c r="D23" s="151"/>
      <c r="E23" s="21"/>
      <c r="G23" s="151"/>
      <c r="H23" s="18"/>
      <c r="I23" s="18"/>
      <c r="J23" s="18"/>
      <c r="L23" s="18"/>
      <c r="N23" s="18"/>
      <c r="O23" s="18"/>
      <c r="P23" s="18"/>
    </row>
    <row r="24" spans="1:16" x14ac:dyDescent="0.25">
      <c r="A24" s="153" t="s">
        <v>1604</v>
      </c>
      <c r="C24" s="18"/>
      <c r="D24" s="147"/>
      <c r="E24" s="21"/>
      <c r="G24" s="147"/>
      <c r="H24" s="18"/>
      <c r="I24" s="18"/>
      <c r="J24" s="18"/>
      <c r="L24" s="18"/>
      <c r="N24" s="18"/>
      <c r="O24" s="18"/>
      <c r="P24" s="18"/>
    </row>
    <row r="25" spans="1:16" x14ac:dyDescent="0.25">
      <c r="A25" s="18">
        <v>1</v>
      </c>
      <c r="B25" t="s">
        <v>5999</v>
      </c>
      <c r="C25" s="18" t="s">
        <v>2593</v>
      </c>
      <c r="D25" s="147">
        <v>1991</v>
      </c>
      <c r="E25" s="21" t="s">
        <v>6000</v>
      </c>
      <c r="G25" s="147" t="s">
        <v>2640</v>
      </c>
      <c r="H25" s="18"/>
      <c r="I25" s="18">
        <v>1174</v>
      </c>
      <c r="J25" s="18"/>
      <c r="L25" s="18"/>
      <c r="N25" s="18"/>
      <c r="O25" s="18"/>
      <c r="P25" s="18"/>
    </row>
    <row r="26" spans="1:16" x14ac:dyDescent="0.25">
      <c r="A26" s="18">
        <v>2</v>
      </c>
      <c r="B26" t="s">
        <v>6001</v>
      </c>
      <c r="C26" s="18" t="s">
        <v>5691</v>
      </c>
      <c r="D26" s="147">
        <v>1984</v>
      </c>
      <c r="E26" s="21" t="s">
        <v>6002</v>
      </c>
      <c r="G26" s="147" t="s">
        <v>2640</v>
      </c>
      <c r="H26" s="18"/>
      <c r="I26" s="18">
        <v>1162</v>
      </c>
      <c r="J26" s="18"/>
      <c r="L26" s="18"/>
      <c r="N26" s="18"/>
      <c r="O26" s="18"/>
      <c r="P26" s="18"/>
    </row>
    <row r="27" spans="1:16" x14ac:dyDescent="0.25">
      <c r="A27" s="18">
        <v>3</v>
      </c>
      <c r="B27" t="s">
        <v>6124</v>
      </c>
      <c r="C27" s="18" t="s">
        <v>1132</v>
      </c>
      <c r="D27" s="147">
        <v>1990</v>
      </c>
      <c r="E27" s="21" t="s">
        <v>6003</v>
      </c>
      <c r="G27" s="147" t="s">
        <v>2640</v>
      </c>
      <c r="H27" s="18"/>
      <c r="I27" s="18">
        <v>1148</v>
      </c>
      <c r="J27" s="18"/>
      <c r="L27" s="18"/>
      <c r="N27" s="18"/>
      <c r="O27" s="18"/>
      <c r="P27" s="18"/>
    </row>
    <row r="28" spans="1:16" x14ac:dyDescent="0.25">
      <c r="A28" s="18">
        <v>4</v>
      </c>
      <c r="B28" t="s">
        <v>5813</v>
      </c>
      <c r="C28" s="18" t="s">
        <v>1132</v>
      </c>
      <c r="D28" s="150">
        <v>1994</v>
      </c>
      <c r="E28" s="21" t="s">
        <v>6004</v>
      </c>
      <c r="G28" s="147" t="s">
        <v>2657</v>
      </c>
      <c r="H28" s="18"/>
      <c r="I28" s="18">
        <v>1138</v>
      </c>
      <c r="J28" s="18"/>
      <c r="L28" s="18"/>
      <c r="N28" s="18"/>
      <c r="O28" s="18"/>
      <c r="P28" s="18"/>
    </row>
    <row r="29" spans="1:16" x14ac:dyDescent="0.25">
      <c r="A29" s="18">
        <v>5</v>
      </c>
      <c r="B29" t="s">
        <v>6005</v>
      </c>
      <c r="C29" s="18" t="s">
        <v>1640</v>
      </c>
      <c r="D29" s="147">
        <v>1995</v>
      </c>
      <c r="E29" s="21" t="s">
        <v>6006</v>
      </c>
      <c r="G29" s="147" t="s">
        <v>2657</v>
      </c>
      <c r="H29" s="18"/>
      <c r="I29" s="18">
        <v>1125</v>
      </c>
      <c r="J29" s="18"/>
      <c r="L29" s="18"/>
      <c r="N29" s="18"/>
      <c r="O29" s="18"/>
      <c r="P29" s="18"/>
    </row>
    <row r="30" spans="1:16" x14ac:dyDescent="0.25">
      <c r="A30" s="18">
        <v>6</v>
      </c>
      <c r="B30" t="s">
        <v>6007</v>
      </c>
      <c r="C30" s="18" t="s">
        <v>5065</v>
      </c>
      <c r="D30" s="147">
        <v>1990</v>
      </c>
      <c r="E30" s="21" t="s">
        <v>6008</v>
      </c>
      <c r="G30" s="147" t="s">
        <v>2640</v>
      </c>
      <c r="H30" s="18"/>
      <c r="I30" s="18">
        <v>1104</v>
      </c>
      <c r="J30" s="18"/>
      <c r="L30" s="18"/>
      <c r="N30" s="18"/>
      <c r="O30" s="18"/>
      <c r="P30" s="18"/>
    </row>
    <row r="31" spans="1:16" x14ac:dyDescent="0.25">
      <c r="A31" s="18">
        <v>7</v>
      </c>
      <c r="B31" t="s">
        <v>6009</v>
      </c>
      <c r="C31" s="18" t="s">
        <v>6010</v>
      </c>
      <c r="D31" s="147">
        <v>1990</v>
      </c>
      <c r="E31" s="21" t="s">
        <v>6011</v>
      </c>
      <c r="F31" s="4" t="s">
        <v>2639</v>
      </c>
      <c r="G31" s="147" t="s">
        <v>2640</v>
      </c>
      <c r="H31" s="18"/>
      <c r="I31" s="18">
        <v>1084</v>
      </c>
      <c r="J31" s="18"/>
      <c r="L31" s="18"/>
      <c r="N31" s="18"/>
      <c r="O31" s="18"/>
      <c r="P31" s="18"/>
    </row>
    <row r="32" spans="1:16" x14ac:dyDescent="0.25">
      <c r="A32" s="18">
        <v>8</v>
      </c>
      <c r="B32" t="s">
        <v>5807</v>
      </c>
      <c r="C32" s="18" t="s">
        <v>3190</v>
      </c>
      <c r="D32" s="150">
        <v>1992</v>
      </c>
      <c r="E32" s="21" t="s">
        <v>6012</v>
      </c>
      <c r="G32" s="150" t="s">
        <v>2640</v>
      </c>
      <c r="H32" s="18"/>
      <c r="I32" s="18">
        <v>1072</v>
      </c>
      <c r="J32" s="18"/>
      <c r="L32" s="18"/>
      <c r="N32" s="18"/>
      <c r="O32" s="18"/>
      <c r="P32" s="18"/>
    </row>
    <row r="33" spans="1:16" x14ac:dyDescent="0.25">
      <c r="A33" s="18">
        <v>9</v>
      </c>
      <c r="B33" t="s">
        <v>6013</v>
      </c>
      <c r="C33" s="18" t="s">
        <v>4122</v>
      </c>
      <c r="D33" s="147">
        <v>1990</v>
      </c>
      <c r="E33" s="21" t="s">
        <v>6014</v>
      </c>
      <c r="F33" s="4" t="s">
        <v>2639</v>
      </c>
      <c r="G33" s="147" t="s">
        <v>2640</v>
      </c>
      <c r="H33" s="18"/>
      <c r="I33" s="18">
        <v>1061</v>
      </c>
      <c r="J33" s="18"/>
      <c r="L33" s="18"/>
      <c r="N33" s="18"/>
      <c r="O33" s="18"/>
      <c r="P33" s="18"/>
    </row>
    <row r="34" spans="1:16" x14ac:dyDescent="0.25">
      <c r="A34" s="140">
        <v>10</v>
      </c>
      <c r="B34" t="s">
        <v>6015</v>
      </c>
      <c r="C34" s="18" t="s">
        <v>1132</v>
      </c>
      <c r="D34" s="147">
        <v>1996</v>
      </c>
      <c r="E34" s="21" t="s">
        <v>6016</v>
      </c>
      <c r="G34" s="147" t="s">
        <v>2640</v>
      </c>
      <c r="H34" s="18"/>
      <c r="I34" s="18">
        <v>1041</v>
      </c>
      <c r="J34" s="18"/>
      <c r="L34" s="18"/>
      <c r="N34" s="18"/>
      <c r="O34" s="18"/>
      <c r="P34" s="18"/>
    </row>
    <row r="35" spans="1:16" x14ac:dyDescent="0.25">
      <c r="A35" s="140" t="s">
        <v>2526</v>
      </c>
      <c r="B35" t="s">
        <v>4220</v>
      </c>
      <c r="C35" s="153" t="s">
        <v>5819</v>
      </c>
      <c r="D35" s="147">
        <v>1988</v>
      </c>
      <c r="E35" s="21"/>
      <c r="F35" s="26" t="s">
        <v>2984</v>
      </c>
      <c r="G35" s="147" t="s">
        <v>2640</v>
      </c>
      <c r="H35" s="18"/>
      <c r="I35" s="18"/>
      <c r="J35" s="18"/>
      <c r="L35" s="18"/>
      <c r="N35" s="18"/>
      <c r="O35" s="18"/>
      <c r="P35" s="18"/>
    </row>
    <row r="36" spans="1:16" x14ac:dyDescent="0.25">
      <c r="A36" s="140" t="s">
        <v>2526</v>
      </c>
      <c r="B36" t="s">
        <v>3454</v>
      </c>
      <c r="C36" s="18" t="s">
        <v>1120</v>
      </c>
      <c r="D36" s="150">
        <v>1988</v>
      </c>
      <c r="E36" s="21"/>
      <c r="F36" s="4" t="s">
        <v>2656</v>
      </c>
      <c r="G36" s="150" t="s">
        <v>2640</v>
      </c>
      <c r="H36" s="18"/>
      <c r="I36" s="18"/>
      <c r="J36" s="18"/>
      <c r="L36" s="18"/>
      <c r="N36" s="18"/>
      <c r="O36" s="18"/>
      <c r="P36" s="18"/>
    </row>
    <row r="37" spans="1:16" x14ac:dyDescent="0.25">
      <c r="A37" s="140"/>
      <c r="C37" s="18"/>
      <c r="D37" s="151"/>
      <c r="E37" s="21"/>
      <c r="G37" s="151"/>
      <c r="H37" s="18"/>
      <c r="I37" s="18"/>
      <c r="J37" s="18"/>
      <c r="L37" s="18"/>
      <c r="N37" s="18"/>
      <c r="O37" s="18"/>
      <c r="P37" s="18"/>
    </row>
    <row r="38" spans="1:16" x14ac:dyDescent="0.25">
      <c r="A38" s="153" t="s">
        <v>6076</v>
      </c>
      <c r="C38" s="18"/>
      <c r="D38" s="151"/>
      <c r="E38" s="21"/>
      <c r="G38" s="151"/>
      <c r="H38" s="18"/>
      <c r="J38" s="18"/>
      <c r="L38" s="18"/>
      <c r="N38" s="18"/>
      <c r="O38" s="18"/>
      <c r="P38" s="18"/>
    </row>
    <row r="39" spans="1:16" x14ac:dyDescent="0.25">
      <c r="A39" s="18">
        <v>1</v>
      </c>
      <c r="B39" s="153" t="s">
        <v>6077</v>
      </c>
      <c r="C39" s="18" t="s">
        <v>6078</v>
      </c>
      <c r="D39" s="151">
        <v>1993</v>
      </c>
      <c r="E39" s="21" t="s">
        <v>6079</v>
      </c>
      <c r="F39" s="4" t="s">
        <v>2639</v>
      </c>
      <c r="G39" s="151" t="s">
        <v>2657</v>
      </c>
      <c r="H39" s="18"/>
      <c r="I39" s="18">
        <v>938</v>
      </c>
      <c r="J39" s="18"/>
      <c r="L39" s="18"/>
      <c r="N39" s="18"/>
      <c r="O39" s="18"/>
      <c r="P39" s="18"/>
    </row>
    <row r="40" spans="1:16" x14ac:dyDescent="0.25">
      <c r="A40" s="18">
        <v>2</v>
      </c>
      <c r="B40" s="18" t="s">
        <v>5187</v>
      </c>
      <c r="C40" s="18" t="s">
        <v>1120</v>
      </c>
      <c r="D40" s="151">
        <v>1992</v>
      </c>
      <c r="E40" s="21" t="s">
        <v>6080</v>
      </c>
      <c r="F40" s="4" t="s">
        <v>2656</v>
      </c>
      <c r="G40" s="151" t="s">
        <v>2640</v>
      </c>
      <c r="H40" s="18"/>
      <c r="I40" s="18">
        <v>883</v>
      </c>
      <c r="J40" s="18"/>
      <c r="L40" s="18"/>
      <c r="N40" s="18"/>
      <c r="O40" s="18"/>
      <c r="P40" s="18"/>
    </row>
    <row r="41" spans="1:16" x14ac:dyDescent="0.25">
      <c r="A41" s="18">
        <v>3</v>
      </c>
      <c r="B41" s="18" t="s">
        <v>6081</v>
      </c>
      <c r="C41" s="18" t="s">
        <v>6078</v>
      </c>
      <c r="D41" s="151">
        <v>1986</v>
      </c>
      <c r="E41" s="21" t="s">
        <v>6082</v>
      </c>
      <c r="F41" s="4" t="s">
        <v>2639</v>
      </c>
      <c r="G41" s="151" t="s">
        <v>2640</v>
      </c>
      <c r="H41" s="18"/>
      <c r="I41" s="18">
        <v>878</v>
      </c>
      <c r="J41" s="18"/>
      <c r="L41" s="18"/>
      <c r="N41" s="18"/>
      <c r="O41" s="18"/>
      <c r="P41" s="18"/>
    </row>
    <row r="42" spans="1:16" x14ac:dyDescent="0.25">
      <c r="A42" s="18">
        <v>4</v>
      </c>
      <c r="B42" s="18" t="s">
        <v>6083</v>
      </c>
      <c r="C42" s="18" t="s">
        <v>6084</v>
      </c>
      <c r="D42" s="151">
        <v>1988</v>
      </c>
      <c r="E42" s="21" t="s">
        <v>6085</v>
      </c>
      <c r="F42" s="4" t="s">
        <v>2656</v>
      </c>
      <c r="G42" s="151" t="s">
        <v>2640</v>
      </c>
      <c r="H42" s="18"/>
      <c r="I42" s="18">
        <v>877</v>
      </c>
      <c r="J42" s="18"/>
      <c r="L42" s="18"/>
      <c r="N42" s="18"/>
      <c r="O42" s="18"/>
      <c r="P42" s="18"/>
    </row>
    <row r="43" spans="1:16" x14ac:dyDescent="0.25">
      <c r="A43" s="18">
        <v>5</v>
      </c>
      <c r="B43" t="s">
        <v>6086</v>
      </c>
      <c r="C43" s="18" t="s">
        <v>5992</v>
      </c>
      <c r="D43" s="151">
        <v>1986</v>
      </c>
      <c r="E43" s="21" t="s">
        <v>6087</v>
      </c>
      <c r="F43" s="4" t="s">
        <v>2646</v>
      </c>
      <c r="G43" s="151" t="s">
        <v>2640</v>
      </c>
      <c r="H43" s="18"/>
      <c r="I43" s="18">
        <v>876</v>
      </c>
      <c r="J43" s="18"/>
      <c r="L43" s="18"/>
      <c r="N43" s="18"/>
      <c r="O43" s="18"/>
      <c r="P43" s="18"/>
    </row>
    <row r="44" spans="1:16" x14ac:dyDescent="0.25">
      <c r="A44" s="18">
        <v>6</v>
      </c>
      <c r="B44" s="18" t="s">
        <v>6088</v>
      </c>
      <c r="C44" s="18" t="s">
        <v>6089</v>
      </c>
      <c r="D44" s="151">
        <v>1991</v>
      </c>
      <c r="E44" s="21" t="s">
        <v>6090</v>
      </c>
      <c r="F44" s="4" t="s">
        <v>2691</v>
      </c>
      <c r="G44" s="151" t="s">
        <v>2640</v>
      </c>
      <c r="H44" s="18"/>
      <c r="I44" s="18">
        <v>861</v>
      </c>
      <c r="J44" s="18"/>
      <c r="L44" s="18"/>
      <c r="N44" s="18"/>
      <c r="O44" s="18"/>
      <c r="P44" s="18"/>
    </row>
    <row r="45" spans="1:16" x14ac:dyDescent="0.25">
      <c r="A45" s="18">
        <v>7</v>
      </c>
      <c r="B45" s="18" t="s">
        <v>5188</v>
      </c>
      <c r="C45" s="18" t="s">
        <v>1120</v>
      </c>
      <c r="D45" s="151">
        <v>1996</v>
      </c>
      <c r="E45" s="21" t="s">
        <v>6091</v>
      </c>
      <c r="F45" s="4" t="s">
        <v>2656</v>
      </c>
      <c r="G45" s="151" t="s">
        <v>2760</v>
      </c>
      <c r="H45" s="18"/>
      <c r="I45" s="18">
        <v>854</v>
      </c>
      <c r="J45" s="18"/>
      <c r="L45" s="18"/>
      <c r="N45" s="18"/>
      <c r="O45" s="18"/>
      <c r="P45" s="18"/>
    </row>
    <row r="46" spans="1:16" x14ac:dyDescent="0.25">
      <c r="A46" s="140">
        <v>8</v>
      </c>
      <c r="B46" s="18" t="s">
        <v>6092</v>
      </c>
      <c r="C46" s="18" t="s">
        <v>6093</v>
      </c>
      <c r="D46" s="151">
        <v>1983</v>
      </c>
      <c r="E46" s="21" t="s">
        <v>6094</v>
      </c>
      <c r="F46" s="4" t="s">
        <v>2691</v>
      </c>
      <c r="G46" s="151" t="s">
        <v>2640</v>
      </c>
      <c r="H46" s="18"/>
      <c r="I46" s="18">
        <v>851</v>
      </c>
      <c r="J46" s="18"/>
      <c r="L46" s="18"/>
      <c r="N46" s="18"/>
      <c r="O46" s="18"/>
      <c r="P46" s="18"/>
    </row>
    <row r="47" spans="1:16" x14ac:dyDescent="0.25">
      <c r="A47" s="18">
        <v>9</v>
      </c>
      <c r="B47" s="18" t="s">
        <v>6095</v>
      </c>
      <c r="C47" s="18" t="s">
        <v>528</v>
      </c>
      <c r="D47" s="151">
        <v>1996</v>
      </c>
      <c r="E47" s="21" t="s">
        <v>6096</v>
      </c>
      <c r="F47" s="4" t="s">
        <v>2646</v>
      </c>
      <c r="G47" s="151" t="s">
        <v>2760</v>
      </c>
      <c r="H47" s="18"/>
      <c r="I47" s="18">
        <v>835</v>
      </c>
      <c r="J47" s="18"/>
      <c r="L47" s="18"/>
      <c r="N47" s="18"/>
      <c r="O47" s="18"/>
      <c r="P47" s="18"/>
    </row>
    <row r="48" spans="1:16" x14ac:dyDescent="0.25">
      <c r="A48" s="18">
        <v>10</v>
      </c>
      <c r="B48" s="18" t="s">
        <v>6097</v>
      </c>
      <c r="C48" s="18" t="s">
        <v>737</v>
      </c>
      <c r="D48" s="151">
        <v>1988</v>
      </c>
      <c r="E48" s="21" t="s">
        <v>6098</v>
      </c>
      <c r="F48" s="4" t="s">
        <v>2656</v>
      </c>
      <c r="G48" s="151" t="s">
        <v>2640</v>
      </c>
      <c r="H48" s="18"/>
      <c r="I48" s="18">
        <v>796</v>
      </c>
      <c r="J48" s="18"/>
      <c r="L48" s="18"/>
      <c r="N48" s="18"/>
      <c r="O48" s="18"/>
      <c r="P48" s="18"/>
    </row>
    <row r="49" spans="1:16" x14ac:dyDescent="0.25">
      <c r="A49" s="18">
        <v>11</v>
      </c>
      <c r="B49" s="18" t="s">
        <v>6099</v>
      </c>
      <c r="C49" s="18" t="s">
        <v>5771</v>
      </c>
      <c r="D49" s="151">
        <v>1997</v>
      </c>
      <c r="E49" s="21" t="s">
        <v>6100</v>
      </c>
      <c r="F49" s="4" t="s">
        <v>2656</v>
      </c>
      <c r="G49" s="151" t="s">
        <v>2760</v>
      </c>
      <c r="H49" s="18"/>
      <c r="I49" s="18">
        <v>792</v>
      </c>
      <c r="J49" s="18"/>
      <c r="L49" s="18"/>
      <c r="N49" s="18"/>
      <c r="O49" s="18"/>
      <c r="P49" s="18"/>
    </row>
    <row r="50" spans="1:16" x14ac:dyDescent="0.25">
      <c r="A50" s="18">
        <v>12</v>
      </c>
      <c r="B50" s="18" t="s">
        <v>6101</v>
      </c>
      <c r="C50" s="18" t="s">
        <v>6102</v>
      </c>
      <c r="D50" s="151">
        <v>1989</v>
      </c>
      <c r="E50" s="21" t="s">
        <v>6103</v>
      </c>
      <c r="F50" s="4" t="s">
        <v>2646</v>
      </c>
      <c r="G50" s="151" t="s">
        <v>2640</v>
      </c>
      <c r="H50" s="18"/>
      <c r="I50" s="18">
        <v>757</v>
      </c>
      <c r="J50" s="18"/>
      <c r="L50" s="18"/>
      <c r="N50" s="18"/>
      <c r="O50" s="18"/>
      <c r="P50" s="18"/>
    </row>
    <row r="51" spans="1:16" x14ac:dyDescent="0.25">
      <c r="A51" s="18">
        <v>13</v>
      </c>
      <c r="B51" s="18" t="s">
        <v>6104</v>
      </c>
      <c r="C51" s="18" t="s">
        <v>2058</v>
      </c>
      <c r="D51" s="151">
        <v>1997</v>
      </c>
      <c r="E51" s="21" t="s">
        <v>6105</v>
      </c>
      <c r="F51" s="4" t="s">
        <v>2656</v>
      </c>
      <c r="G51" s="151" t="s">
        <v>2760</v>
      </c>
      <c r="H51" s="18"/>
      <c r="I51" s="18">
        <v>706</v>
      </c>
      <c r="J51" s="18"/>
      <c r="L51" s="18"/>
      <c r="N51" s="18"/>
      <c r="O51" s="18"/>
      <c r="P51" s="18"/>
    </row>
    <row r="52" spans="1:16" x14ac:dyDescent="0.25">
      <c r="A52" s="18">
        <v>14</v>
      </c>
      <c r="B52" s="18" t="s">
        <v>5844</v>
      </c>
      <c r="C52" s="18" t="s">
        <v>1120</v>
      </c>
      <c r="D52" s="151">
        <v>1994</v>
      </c>
      <c r="E52" s="21" t="s">
        <v>6106</v>
      </c>
      <c r="F52" s="4" t="s">
        <v>2656</v>
      </c>
      <c r="G52" s="151" t="s">
        <v>2657</v>
      </c>
      <c r="H52" s="18"/>
      <c r="I52" s="18">
        <v>665</v>
      </c>
      <c r="J52" s="18"/>
      <c r="L52" s="18"/>
      <c r="N52" s="18"/>
      <c r="O52" s="18"/>
      <c r="P52" s="18"/>
    </row>
    <row r="53" spans="1:16" x14ac:dyDescent="0.25">
      <c r="A53" s="140" t="s">
        <v>2526</v>
      </c>
      <c r="B53" s="18" t="s">
        <v>5846</v>
      </c>
      <c r="C53" s="18" t="s">
        <v>1120</v>
      </c>
      <c r="D53" s="151">
        <v>1995</v>
      </c>
      <c r="E53" s="21"/>
      <c r="F53" s="4" t="s">
        <v>2656</v>
      </c>
      <c r="G53" s="151" t="s">
        <v>2657</v>
      </c>
      <c r="H53" s="18"/>
      <c r="I53" s="18"/>
      <c r="J53" s="18"/>
      <c r="L53" s="18"/>
      <c r="N53" s="18"/>
      <c r="O53" s="18"/>
      <c r="P53" s="18"/>
    </row>
    <row r="54" spans="1:16" x14ac:dyDescent="0.25">
      <c r="A54" s="140"/>
      <c r="B54" s="18"/>
      <c r="C54" s="18"/>
      <c r="D54" s="151"/>
      <c r="E54" s="21"/>
      <c r="G54" s="151"/>
      <c r="H54" s="18"/>
      <c r="I54" s="18"/>
      <c r="J54" s="18"/>
      <c r="L54" s="18"/>
      <c r="N54" s="18"/>
      <c r="O54" s="18"/>
      <c r="P54" s="18"/>
    </row>
    <row r="55" spans="1:16" x14ac:dyDescent="0.25">
      <c r="A55" s="153" t="s">
        <v>1182</v>
      </c>
      <c r="C55" s="18"/>
      <c r="D55" s="147"/>
      <c r="E55" s="21"/>
      <c r="G55" s="147"/>
      <c r="H55" s="18"/>
      <c r="I55" s="18"/>
      <c r="J55" s="18"/>
      <c r="L55" s="18"/>
      <c r="N55" s="18"/>
      <c r="O55" s="18"/>
      <c r="P55" s="18"/>
    </row>
    <row r="56" spans="1:16" x14ac:dyDescent="0.25">
      <c r="A56" s="18">
        <v>1</v>
      </c>
      <c r="B56" s="18" t="s">
        <v>6017</v>
      </c>
      <c r="C56" s="18" t="s">
        <v>1132</v>
      </c>
      <c r="D56" s="147">
        <v>1993</v>
      </c>
      <c r="E56" s="21" t="s">
        <v>6018</v>
      </c>
      <c r="G56" s="147" t="s">
        <v>2657</v>
      </c>
      <c r="H56" s="18"/>
      <c r="I56" s="18">
        <v>1167</v>
      </c>
      <c r="J56" s="18"/>
      <c r="L56" s="18"/>
      <c r="N56" s="18"/>
      <c r="O56" s="18"/>
      <c r="P56" s="18"/>
    </row>
    <row r="57" spans="1:16" x14ac:dyDescent="0.25">
      <c r="A57" s="18">
        <v>2</v>
      </c>
      <c r="B57" s="18" t="s">
        <v>6125</v>
      </c>
      <c r="C57" s="18" t="s">
        <v>1640</v>
      </c>
      <c r="D57" s="147">
        <v>1994</v>
      </c>
      <c r="E57" s="21" t="s">
        <v>6019</v>
      </c>
      <c r="G57" s="147" t="s">
        <v>2657</v>
      </c>
      <c r="H57" s="18"/>
      <c r="I57" s="18">
        <v>1158</v>
      </c>
      <c r="J57" s="18"/>
      <c r="L57" s="18"/>
      <c r="N57" s="18"/>
      <c r="O57" s="18"/>
      <c r="P57" s="18"/>
    </row>
    <row r="58" spans="1:16" x14ac:dyDescent="0.25">
      <c r="A58" s="18">
        <v>3</v>
      </c>
      <c r="B58" s="18" t="s">
        <v>6020</v>
      </c>
      <c r="C58" s="18" t="s">
        <v>1640</v>
      </c>
      <c r="D58" s="147">
        <v>1994</v>
      </c>
      <c r="E58" s="21" t="s">
        <v>6021</v>
      </c>
      <c r="G58" s="147" t="s">
        <v>2657</v>
      </c>
      <c r="H58" s="18"/>
      <c r="I58" s="18">
        <v>1145</v>
      </c>
      <c r="J58" s="18"/>
      <c r="L58" s="18"/>
      <c r="N58" s="18"/>
      <c r="O58" s="18"/>
      <c r="P58" s="18"/>
    </row>
    <row r="59" spans="1:16" x14ac:dyDescent="0.25">
      <c r="A59" s="18">
        <v>4</v>
      </c>
      <c r="B59" s="18" t="s">
        <v>6022</v>
      </c>
      <c r="C59" s="18" t="s">
        <v>2222</v>
      </c>
      <c r="D59" s="147">
        <v>1989</v>
      </c>
      <c r="E59" s="21" t="s">
        <v>6023</v>
      </c>
      <c r="G59" s="147" t="s">
        <v>2640</v>
      </c>
      <c r="H59" s="18"/>
      <c r="I59" s="18">
        <v>1137</v>
      </c>
      <c r="J59" s="18"/>
      <c r="L59" s="18"/>
      <c r="N59" s="18"/>
      <c r="O59" s="18"/>
      <c r="P59" s="18"/>
    </row>
    <row r="60" spans="1:16" x14ac:dyDescent="0.25">
      <c r="A60" s="18">
        <v>5</v>
      </c>
      <c r="B60" s="18" t="s">
        <v>6024</v>
      </c>
      <c r="C60" s="18" t="s">
        <v>695</v>
      </c>
      <c r="D60" s="147">
        <v>1990</v>
      </c>
      <c r="E60" s="21" t="s">
        <v>6025</v>
      </c>
      <c r="G60" s="147" t="s">
        <v>2640</v>
      </c>
      <c r="H60" s="18"/>
      <c r="I60" s="18">
        <v>1131</v>
      </c>
      <c r="J60" s="18"/>
      <c r="L60" s="18"/>
      <c r="N60" s="18"/>
      <c r="O60" s="18"/>
      <c r="P60" s="18"/>
    </row>
    <row r="61" spans="1:16" x14ac:dyDescent="0.25">
      <c r="A61" s="18">
        <v>6</v>
      </c>
      <c r="B61" s="18" t="s">
        <v>6026</v>
      </c>
      <c r="C61" s="18" t="s">
        <v>682</v>
      </c>
      <c r="D61" s="147">
        <v>1990</v>
      </c>
      <c r="E61" s="21" t="s">
        <v>6027</v>
      </c>
      <c r="G61" s="147" t="s">
        <v>2640</v>
      </c>
      <c r="H61" s="18"/>
      <c r="I61" s="18">
        <v>1122</v>
      </c>
      <c r="J61" s="18"/>
      <c r="L61" s="18"/>
      <c r="N61" s="18"/>
      <c r="O61" s="18"/>
      <c r="P61" s="18"/>
    </row>
    <row r="62" spans="1:16" x14ac:dyDescent="0.25">
      <c r="A62" s="18">
        <v>7</v>
      </c>
      <c r="B62" s="18" t="s">
        <v>6028</v>
      </c>
      <c r="C62" s="18" t="s">
        <v>682</v>
      </c>
      <c r="D62" s="147">
        <v>1996</v>
      </c>
      <c r="E62" s="21" t="s">
        <v>6029</v>
      </c>
      <c r="G62" s="147" t="s">
        <v>2760</v>
      </c>
      <c r="H62" s="18"/>
      <c r="I62" s="18">
        <v>1121</v>
      </c>
      <c r="J62" s="18"/>
      <c r="L62" s="18"/>
      <c r="N62" s="18"/>
      <c r="O62" s="18"/>
      <c r="P62" s="18"/>
    </row>
    <row r="63" spans="1:16" x14ac:dyDescent="0.25">
      <c r="A63" s="18">
        <v>8</v>
      </c>
      <c r="B63" s="18" t="s">
        <v>6030</v>
      </c>
      <c r="C63" s="18" t="s">
        <v>695</v>
      </c>
      <c r="D63" s="147">
        <v>1991</v>
      </c>
      <c r="E63" s="21" t="s">
        <v>6031</v>
      </c>
      <c r="G63" s="147" t="s">
        <v>2640</v>
      </c>
      <c r="H63" s="18"/>
      <c r="I63" s="18">
        <v>1105</v>
      </c>
      <c r="J63" s="18"/>
      <c r="L63" s="18"/>
      <c r="N63" s="18"/>
      <c r="O63" s="18"/>
      <c r="P63" s="18"/>
    </row>
    <row r="64" spans="1:16" x14ac:dyDescent="0.25">
      <c r="A64" s="18">
        <v>9</v>
      </c>
      <c r="B64" s="18" t="s">
        <v>6032</v>
      </c>
      <c r="C64" s="18" t="s">
        <v>1640</v>
      </c>
      <c r="D64" s="147">
        <v>1996</v>
      </c>
      <c r="E64" s="21" t="s">
        <v>6033</v>
      </c>
      <c r="G64" s="147" t="s">
        <v>2760</v>
      </c>
      <c r="H64" s="18"/>
      <c r="I64" s="18">
        <v>1063</v>
      </c>
      <c r="J64" s="18"/>
      <c r="L64" s="18"/>
      <c r="N64" s="18"/>
      <c r="O64" s="18"/>
      <c r="P64" s="18"/>
    </row>
    <row r="65" spans="1:16" x14ac:dyDescent="0.25">
      <c r="A65" s="18">
        <v>10</v>
      </c>
      <c r="B65" s="153" t="s">
        <v>6034</v>
      </c>
      <c r="C65" s="153" t="s">
        <v>1640</v>
      </c>
      <c r="D65" s="68"/>
      <c r="E65" s="21" t="s">
        <v>6035</v>
      </c>
      <c r="G65" s="147"/>
      <c r="H65" s="18"/>
      <c r="I65" s="18">
        <v>1056</v>
      </c>
      <c r="J65" s="18"/>
      <c r="L65" s="18"/>
      <c r="N65" s="18"/>
      <c r="O65" s="18"/>
      <c r="P65" s="18"/>
    </row>
    <row r="66" spans="1:16" x14ac:dyDescent="0.25">
      <c r="A66" s="18">
        <v>11</v>
      </c>
      <c r="B66" s="18" t="s">
        <v>6036</v>
      </c>
      <c r="C66" s="18" t="s">
        <v>6037</v>
      </c>
      <c r="D66" s="147">
        <v>1987</v>
      </c>
      <c r="E66" s="21" t="s">
        <v>6038</v>
      </c>
      <c r="F66" s="4" t="s">
        <v>2639</v>
      </c>
      <c r="G66" s="147" t="s">
        <v>2640</v>
      </c>
      <c r="H66" s="18"/>
      <c r="I66" s="18">
        <v>1044</v>
      </c>
      <c r="J66" s="18"/>
      <c r="L66" s="18"/>
      <c r="N66" s="18"/>
      <c r="O66" s="18"/>
      <c r="P66" s="18"/>
    </row>
    <row r="67" spans="1:16" x14ac:dyDescent="0.25">
      <c r="A67" s="18">
        <v>12</v>
      </c>
      <c r="B67" s="18" t="s">
        <v>6039</v>
      </c>
      <c r="C67" s="18" t="s">
        <v>4122</v>
      </c>
      <c r="D67" s="147">
        <v>1986</v>
      </c>
      <c r="E67" s="21" t="s">
        <v>6040</v>
      </c>
      <c r="F67" s="4" t="s">
        <v>2639</v>
      </c>
      <c r="G67" s="147" t="s">
        <v>2640</v>
      </c>
      <c r="H67" s="18"/>
      <c r="I67" s="18">
        <v>1040</v>
      </c>
      <c r="J67" s="18"/>
      <c r="L67" s="18"/>
      <c r="N67" s="18"/>
      <c r="O67" s="18"/>
      <c r="P67" s="18"/>
    </row>
    <row r="68" spans="1:16" x14ac:dyDescent="0.25">
      <c r="A68" s="140">
        <v>13</v>
      </c>
      <c r="B68" s="18" t="s">
        <v>6041</v>
      </c>
      <c r="C68" s="18" t="s">
        <v>354</v>
      </c>
      <c r="D68" s="147">
        <v>1990</v>
      </c>
      <c r="E68" s="21" t="s">
        <v>6042</v>
      </c>
      <c r="F68" s="4" t="s">
        <v>2646</v>
      </c>
      <c r="G68" s="147" t="s">
        <v>2640</v>
      </c>
      <c r="H68" s="18"/>
      <c r="I68" s="18">
        <v>994</v>
      </c>
      <c r="J68" s="18"/>
      <c r="L68" s="18"/>
      <c r="N68" s="18"/>
      <c r="O68" s="18"/>
      <c r="P68" s="18"/>
    </row>
    <row r="69" spans="1:16" x14ac:dyDescent="0.25">
      <c r="A69" s="140" t="s">
        <v>2526</v>
      </c>
      <c r="B69" s="18" t="s">
        <v>6126</v>
      </c>
      <c r="C69" s="18" t="s">
        <v>682</v>
      </c>
      <c r="D69" s="68">
        <v>1993</v>
      </c>
      <c r="E69" s="21"/>
      <c r="G69" s="147" t="s">
        <v>2657</v>
      </c>
      <c r="H69" s="18"/>
      <c r="I69" s="18"/>
      <c r="J69" s="18"/>
      <c r="L69" s="18"/>
      <c r="N69" s="18"/>
      <c r="O69" s="18"/>
      <c r="P69" s="18"/>
    </row>
    <row r="70" spans="1:16" x14ac:dyDescent="0.25">
      <c r="A70" s="140" t="s">
        <v>2526</v>
      </c>
      <c r="B70" s="18" t="s">
        <v>6043</v>
      </c>
      <c r="C70" s="18" t="s">
        <v>1132</v>
      </c>
      <c r="D70" s="68">
        <v>1997</v>
      </c>
      <c r="E70" s="21"/>
      <c r="G70" s="150" t="s">
        <v>2760</v>
      </c>
      <c r="H70" s="18"/>
      <c r="I70" s="18"/>
      <c r="J70" s="18"/>
      <c r="L70" s="18"/>
      <c r="N70" s="18"/>
      <c r="O70" s="18"/>
      <c r="P70" s="18"/>
    </row>
    <row r="71" spans="1:16" x14ac:dyDescent="0.25">
      <c r="A71" s="18"/>
      <c r="C71" s="18"/>
      <c r="D71" s="147"/>
      <c r="E71" s="21"/>
      <c r="G71" s="147"/>
      <c r="H71" s="18"/>
      <c r="I71" s="18"/>
      <c r="J71" s="18"/>
      <c r="L71" s="18"/>
      <c r="N71" s="18"/>
      <c r="O71" s="18"/>
      <c r="P71" s="18"/>
    </row>
    <row r="72" spans="1:16" x14ac:dyDescent="0.25">
      <c r="A72" s="153" t="s">
        <v>86</v>
      </c>
      <c r="B72" s="2" t="s">
        <v>203</v>
      </c>
      <c r="C72" s="7">
        <v>0.4</v>
      </c>
      <c r="D72" s="147"/>
      <c r="E72" s="21"/>
      <c r="G72" s="147"/>
      <c r="H72" s="18"/>
      <c r="I72" s="18"/>
      <c r="J72" s="18"/>
      <c r="L72" s="18"/>
      <c r="N72" s="18"/>
      <c r="O72" s="18"/>
      <c r="P72" s="18"/>
    </row>
    <row r="73" spans="1:16" x14ac:dyDescent="0.25">
      <c r="A73" s="18">
        <v>1</v>
      </c>
      <c r="B73" t="s">
        <v>3511</v>
      </c>
      <c r="C73" s="18" t="s">
        <v>3494</v>
      </c>
      <c r="D73" s="147">
        <v>1987</v>
      </c>
      <c r="E73" s="21" t="s">
        <v>2839</v>
      </c>
      <c r="F73" s="4" t="s">
        <v>2781</v>
      </c>
      <c r="G73" s="147" t="s">
        <v>2640</v>
      </c>
      <c r="H73" s="12">
        <v>0.4</v>
      </c>
      <c r="I73" s="18">
        <v>1209</v>
      </c>
      <c r="J73" s="18"/>
      <c r="L73" s="18"/>
      <c r="N73" s="18"/>
      <c r="O73" s="18"/>
      <c r="P73" s="18"/>
    </row>
    <row r="74" spans="1:16" x14ac:dyDescent="0.25">
      <c r="A74" s="18">
        <v>2</v>
      </c>
      <c r="B74" s="18" t="s">
        <v>5852</v>
      </c>
      <c r="C74" s="18" t="s">
        <v>2632</v>
      </c>
      <c r="D74" s="150">
        <v>1993</v>
      </c>
      <c r="E74" s="21" t="s">
        <v>3371</v>
      </c>
      <c r="G74" s="150" t="s">
        <v>2657</v>
      </c>
      <c r="H74" s="12">
        <v>0.4</v>
      </c>
      <c r="I74" s="18">
        <v>1187</v>
      </c>
      <c r="J74" s="18"/>
      <c r="L74" s="18"/>
      <c r="N74" s="18"/>
      <c r="O74" s="18"/>
      <c r="P74" s="18"/>
    </row>
    <row r="75" spans="1:16" x14ac:dyDescent="0.25">
      <c r="A75" s="18">
        <v>3</v>
      </c>
      <c r="B75" s="18" t="s">
        <v>6044</v>
      </c>
      <c r="C75" s="18" t="s">
        <v>5907</v>
      </c>
      <c r="D75" s="147">
        <v>1984</v>
      </c>
      <c r="E75" s="21" t="s">
        <v>6045</v>
      </c>
      <c r="G75" s="147" t="s">
        <v>2640</v>
      </c>
      <c r="H75" s="12">
        <v>0.4</v>
      </c>
      <c r="I75" s="18">
        <v>1182</v>
      </c>
      <c r="J75" s="18"/>
      <c r="L75" s="18"/>
      <c r="N75" s="18"/>
      <c r="O75" s="18"/>
      <c r="P75" s="18"/>
    </row>
    <row r="76" spans="1:16" x14ac:dyDescent="0.25">
      <c r="A76" s="18">
        <v>4</v>
      </c>
      <c r="B76" s="18" t="s">
        <v>5228</v>
      </c>
      <c r="C76" s="153" t="s">
        <v>2632</v>
      </c>
      <c r="D76" s="68">
        <v>1986</v>
      </c>
      <c r="E76" s="104" t="s">
        <v>2027</v>
      </c>
      <c r="F76" s="26"/>
      <c r="G76" s="68" t="s">
        <v>2640</v>
      </c>
      <c r="H76" s="12">
        <v>0.4</v>
      </c>
      <c r="I76" s="18">
        <v>1173</v>
      </c>
      <c r="J76" s="18"/>
      <c r="L76" s="18"/>
      <c r="N76" s="18"/>
      <c r="O76" s="18"/>
      <c r="P76" s="18"/>
    </row>
    <row r="77" spans="1:16" x14ac:dyDescent="0.25">
      <c r="A77" s="18">
        <v>5</v>
      </c>
      <c r="B77" s="18" t="s">
        <v>4475</v>
      </c>
      <c r="C77" s="18" t="s">
        <v>1851</v>
      </c>
      <c r="D77" s="150">
        <v>1980</v>
      </c>
      <c r="E77" s="21" t="s">
        <v>2231</v>
      </c>
      <c r="G77" s="150" t="s">
        <v>2640</v>
      </c>
      <c r="H77" s="12">
        <v>0.4</v>
      </c>
      <c r="I77" s="18">
        <v>1169</v>
      </c>
      <c r="J77" s="18"/>
      <c r="L77" s="18"/>
      <c r="N77" s="18"/>
      <c r="O77" s="18"/>
      <c r="P77" s="18"/>
    </row>
    <row r="78" spans="1:16" x14ac:dyDescent="0.25">
      <c r="A78" s="18">
        <v>6</v>
      </c>
      <c r="B78" t="s">
        <v>4609</v>
      </c>
      <c r="C78" s="18" t="s">
        <v>114</v>
      </c>
      <c r="D78" s="150">
        <v>1988</v>
      </c>
      <c r="E78" s="21" t="s">
        <v>2515</v>
      </c>
      <c r="F78" s="4" t="s">
        <v>2639</v>
      </c>
      <c r="G78" s="150" t="s">
        <v>2640</v>
      </c>
      <c r="H78" s="12">
        <v>0.4</v>
      </c>
      <c r="I78" s="18">
        <v>1161</v>
      </c>
      <c r="J78" s="18"/>
      <c r="L78" s="18"/>
      <c r="N78" s="18"/>
      <c r="O78" s="18"/>
      <c r="P78" s="18"/>
    </row>
    <row r="79" spans="1:16" x14ac:dyDescent="0.25">
      <c r="A79" s="18">
        <v>7</v>
      </c>
      <c r="B79" s="18" t="s">
        <v>5231</v>
      </c>
      <c r="C79" s="18" t="s">
        <v>280</v>
      </c>
      <c r="D79" s="147">
        <v>1992</v>
      </c>
      <c r="E79" s="21" t="s">
        <v>6046</v>
      </c>
      <c r="F79" s="4" t="s">
        <v>2639</v>
      </c>
      <c r="G79" s="147" t="s">
        <v>2657</v>
      </c>
      <c r="H79" s="12">
        <v>0.4</v>
      </c>
      <c r="I79" s="18">
        <v>1131</v>
      </c>
      <c r="J79" s="18"/>
      <c r="L79" s="18"/>
      <c r="N79" s="18"/>
      <c r="O79" s="18"/>
      <c r="P79" s="18"/>
    </row>
    <row r="80" spans="1:16" x14ac:dyDescent="0.25">
      <c r="A80" s="18">
        <v>8</v>
      </c>
      <c r="B80" t="s">
        <v>4245</v>
      </c>
      <c r="C80" s="18" t="s">
        <v>5653</v>
      </c>
      <c r="D80" s="150">
        <v>1983</v>
      </c>
      <c r="E80" s="21" t="s">
        <v>1833</v>
      </c>
      <c r="F80" s="4" t="s">
        <v>2639</v>
      </c>
      <c r="G80" s="150" t="s">
        <v>2640</v>
      </c>
      <c r="H80" s="12">
        <v>0.4</v>
      </c>
      <c r="I80" s="18">
        <v>1126</v>
      </c>
      <c r="J80" s="18"/>
      <c r="L80" s="18"/>
      <c r="N80" s="18"/>
      <c r="O80" s="18"/>
      <c r="P80" s="18"/>
    </row>
    <row r="81" spans="1:16" x14ac:dyDescent="0.25">
      <c r="A81" s="18"/>
      <c r="B81" s="18"/>
      <c r="C81" s="18"/>
      <c r="D81" s="147"/>
      <c r="E81" s="21"/>
      <c r="G81" s="147"/>
      <c r="H81" s="12"/>
      <c r="I81" s="18"/>
      <c r="J81" s="18"/>
      <c r="L81" s="18"/>
      <c r="N81" s="18"/>
      <c r="O81" s="18"/>
      <c r="P81" s="18"/>
    </row>
    <row r="82" spans="1:16" x14ac:dyDescent="0.25">
      <c r="A82" s="153" t="s">
        <v>6107</v>
      </c>
      <c r="C82" s="18"/>
      <c r="D82" s="151"/>
      <c r="E82" s="21"/>
      <c r="G82" s="151"/>
      <c r="H82" s="18"/>
      <c r="I82" s="18"/>
      <c r="J82" s="18"/>
      <c r="L82" s="18"/>
      <c r="N82" s="18"/>
      <c r="O82" s="18"/>
      <c r="P82" s="18"/>
    </row>
    <row r="83" spans="1:16" x14ac:dyDescent="0.25">
      <c r="A83" s="18">
        <v>1</v>
      </c>
      <c r="B83" s="18" t="s">
        <v>6108</v>
      </c>
      <c r="C83" s="18" t="s">
        <v>6121</v>
      </c>
      <c r="D83" s="151">
        <v>1990</v>
      </c>
      <c r="E83" s="5">
        <v>7.33</v>
      </c>
      <c r="F83" s="4" t="s">
        <v>3763</v>
      </c>
      <c r="G83" s="151" t="s">
        <v>2640</v>
      </c>
      <c r="H83" s="12">
        <v>2</v>
      </c>
      <c r="I83" s="18">
        <v>986</v>
      </c>
      <c r="J83" s="18"/>
      <c r="L83" s="18"/>
      <c r="N83" s="18"/>
      <c r="O83" s="18"/>
      <c r="P83" s="18"/>
    </row>
    <row r="84" spans="1:16" x14ac:dyDescent="0.25">
      <c r="A84" s="18">
        <v>2</v>
      </c>
      <c r="B84" s="18" t="s">
        <v>6109</v>
      </c>
      <c r="C84" s="18" t="s">
        <v>4633</v>
      </c>
      <c r="D84" s="151">
        <v>1990</v>
      </c>
      <c r="E84" s="5">
        <v>6.95</v>
      </c>
      <c r="F84" s="4" t="s">
        <v>3763</v>
      </c>
      <c r="G84" s="151" t="s">
        <v>2640</v>
      </c>
      <c r="H84" s="12">
        <v>-0.5</v>
      </c>
      <c r="I84" s="18">
        <v>907</v>
      </c>
      <c r="J84" s="18"/>
      <c r="L84" s="18"/>
      <c r="N84" s="18"/>
      <c r="O84" s="18"/>
      <c r="P84" s="18"/>
    </row>
    <row r="85" spans="1:16" x14ac:dyDescent="0.25">
      <c r="A85" s="18">
        <v>3</v>
      </c>
      <c r="B85" s="18" t="s">
        <v>6110</v>
      </c>
      <c r="C85" s="18" t="s">
        <v>737</v>
      </c>
      <c r="D85" s="151">
        <v>1995</v>
      </c>
      <c r="E85" s="5">
        <v>6.83</v>
      </c>
      <c r="F85" s="4" t="s">
        <v>2656</v>
      </c>
      <c r="G85" s="151" t="s">
        <v>2657</v>
      </c>
      <c r="H85" s="12">
        <v>0.9</v>
      </c>
      <c r="I85" s="18">
        <v>882</v>
      </c>
      <c r="J85" s="18"/>
      <c r="L85" s="18"/>
      <c r="N85" s="18"/>
      <c r="O85" s="18"/>
      <c r="P85" s="18"/>
    </row>
    <row r="86" spans="1:16" x14ac:dyDescent="0.25">
      <c r="A86" s="18">
        <v>4</v>
      </c>
      <c r="B86" s="18" t="s">
        <v>6111</v>
      </c>
      <c r="C86" s="18" t="s">
        <v>45</v>
      </c>
      <c r="D86" s="151">
        <v>1994</v>
      </c>
      <c r="E86" s="5">
        <v>6.53</v>
      </c>
      <c r="F86" s="4" t="s">
        <v>2656</v>
      </c>
      <c r="G86" s="151" t="s">
        <v>2657</v>
      </c>
      <c r="H86" s="12">
        <v>0.3</v>
      </c>
      <c r="I86" s="18">
        <v>820</v>
      </c>
      <c r="J86" s="18"/>
      <c r="L86" s="18"/>
      <c r="N86" s="18"/>
      <c r="O86" s="18"/>
      <c r="P86" s="18"/>
    </row>
    <row r="87" spans="1:16" x14ac:dyDescent="0.25">
      <c r="A87" s="18">
        <v>5</v>
      </c>
      <c r="B87" s="18" t="s">
        <v>6112</v>
      </c>
      <c r="C87" s="18" t="s">
        <v>5777</v>
      </c>
      <c r="D87" s="151">
        <v>1994</v>
      </c>
      <c r="E87" s="5">
        <v>6.4</v>
      </c>
      <c r="F87" s="4" t="s">
        <v>2678</v>
      </c>
      <c r="G87" s="151" t="s">
        <v>2657</v>
      </c>
      <c r="H87" s="12">
        <v>0.4</v>
      </c>
      <c r="I87" s="18">
        <v>794</v>
      </c>
      <c r="J87" s="18"/>
      <c r="L87" s="18"/>
      <c r="N87" s="18"/>
      <c r="O87" s="18"/>
      <c r="P87" s="18"/>
    </row>
    <row r="88" spans="1:16" x14ac:dyDescent="0.25">
      <c r="A88" s="18"/>
      <c r="C88" s="18"/>
      <c r="D88" s="151"/>
      <c r="E88" s="21"/>
      <c r="G88" s="151"/>
      <c r="H88" s="18"/>
      <c r="I88" s="18"/>
      <c r="J88" s="18"/>
      <c r="L88" s="18"/>
      <c r="N88" s="18"/>
      <c r="O88" s="18"/>
      <c r="P88" s="18"/>
    </row>
    <row r="89" spans="1:16" x14ac:dyDescent="0.25">
      <c r="A89" s="153" t="s">
        <v>28</v>
      </c>
      <c r="C89" s="18"/>
      <c r="D89" s="147"/>
      <c r="E89" s="21"/>
      <c r="G89" s="147"/>
      <c r="H89" s="12"/>
      <c r="I89" s="18"/>
      <c r="J89" s="18"/>
      <c r="L89" s="18"/>
      <c r="N89" s="18"/>
      <c r="O89" s="18"/>
      <c r="P89" s="18"/>
    </row>
    <row r="90" spans="1:16" x14ac:dyDescent="0.25">
      <c r="A90" s="18">
        <v>1</v>
      </c>
      <c r="B90" s="18" t="s">
        <v>4639</v>
      </c>
      <c r="C90" s="18" t="s">
        <v>2632</v>
      </c>
      <c r="D90" s="150">
        <v>1985</v>
      </c>
      <c r="E90" s="25">
        <v>16.760000000000002</v>
      </c>
      <c r="G90" s="150" t="s">
        <v>2640</v>
      </c>
      <c r="H90" s="12">
        <v>2.8</v>
      </c>
      <c r="I90" s="18">
        <v>1121</v>
      </c>
      <c r="J90" s="147">
        <v>16.53</v>
      </c>
      <c r="K90" s="12">
        <v>0.5</v>
      </c>
      <c r="L90" s="18"/>
      <c r="N90" s="18"/>
      <c r="O90" s="18"/>
      <c r="P90" s="18"/>
    </row>
    <row r="91" spans="1:16" x14ac:dyDescent="0.25">
      <c r="A91" s="18">
        <v>2</v>
      </c>
      <c r="B91" t="s">
        <v>4813</v>
      </c>
      <c r="C91" s="18" t="s">
        <v>4814</v>
      </c>
      <c r="D91" s="150">
        <v>1987</v>
      </c>
      <c r="E91" s="25">
        <v>16.61</v>
      </c>
      <c r="F91" s="4" t="s">
        <v>2680</v>
      </c>
      <c r="G91" s="150" t="s">
        <v>2640</v>
      </c>
      <c r="H91" s="12">
        <v>1.5</v>
      </c>
      <c r="I91" s="18">
        <v>1105</v>
      </c>
      <c r="J91" s="147"/>
      <c r="K91" s="12"/>
      <c r="L91" s="18"/>
      <c r="N91" s="18"/>
      <c r="O91" s="18"/>
      <c r="P91" s="18"/>
    </row>
    <row r="92" spans="1:16" x14ac:dyDescent="0.25">
      <c r="A92" s="18">
        <v>3</v>
      </c>
      <c r="B92" s="18" t="s">
        <v>6047</v>
      </c>
      <c r="C92" s="18" t="s">
        <v>1566</v>
      </c>
      <c r="D92" s="147">
        <v>1984</v>
      </c>
      <c r="E92" s="25">
        <v>16.59</v>
      </c>
      <c r="G92" s="147" t="s">
        <v>2640</v>
      </c>
      <c r="H92" s="12">
        <v>1.4</v>
      </c>
      <c r="I92" s="18">
        <v>1103</v>
      </c>
      <c r="J92" s="147"/>
      <c r="K92" s="12"/>
      <c r="L92" s="18"/>
      <c r="N92" s="18"/>
      <c r="O92" s="18"/>
      <c r="P92" s="18"/>
    </row>
    <row r="93" spans="1:16" x14ac:dyDescent="0.25">
      <c r="A93" s="18">
        <v>4</v>
      </c>
      <c r="B93" s="18" t="s">
        <v>6048</v>
      </c>
      <c r="C93" s="18" t="s">
        <v>1435</v>
      </c>
      <c r="D93" s="147">
        <v>1986</v>
      </c>
      <c r="E93" s="25">
        <v>16.559999999999999</v>
      </c>
      <c r="G93" s="147" t="s">
        <v>2640</v>
      </c>
      <c r="H93" s="12">
        <v>2.1</v>
      </c>
      <c r="I93" s="18">
        <v>1100</v>
      </c>
      <c r="J93" s="25">
        <v>16.48</v>
      </c>
      <c r="K93" s="12">
        <v>0.3</v>
      </c>
      <c r="L93" s="18"/>
      <c r="N93" s="18"/>
      <c r="O93" s="18"/>
      <c r="P93" s="18"/>
    </row>
    <row r="94" spans="1:16" x14ac:dyDescent="0.25">
      <c r="A94" s="18">
        <v>5</v>
      </c>
      <c r="B94" s="18" t="s">
        <v>6127</v>
      </c>
      <c r="C94" s="18" t="s">
        <v>1566</v>
      </c>
      <c r="D94" s="147">
        <v>1990</v>
      </c>
      <c r="E94" s="25">
        <v>16.27</v>
      </c>
      <c r="G94" s="147" t="s">
        <v>2640</v>
      </c>
      <c r="H94" s="12">
        <v>1.9</v>
      </c>
      <c r="I94" s="18">
        <v>1069</v>
      </c>
      <c r="J94" s="25"/>
      <c r="K94" s="12"/>
      <c r="L94" s="18"/>
      <c r="N94" s="18"/>
      <c r="O94" s="18"/>
      <c r="P94" s="18"/>
    </row>
    <row r="95" spans="1:16" x14ac:dyDescent="0.25">
      <c r="A95" s="18">
        <v>6</v>
      </c>
      <c r="B95" t="s">
        <v>5894</v>
      </c>
      <c r="C95" s="18" t="s">
        <v>4122</v>
      </c>
      <c r="D95" s="150">
        <v>1991</v>
      </c>
      <c r="E95" s="25">
        <v>16.14</v>
      </c>
      <c r="F95" s="4" t="s">
        <v>2639</v>
      </c>
      <c r="G95" s="150" t="s">
        <v>2640</v>
      </c>
      <c r="H95" s="12">
        <v>0.7</v>
      </c>
      <c r="I95" s="18">
        <v>1055</v>
      </c>
      <c r="J95" s="25"/>
      <c r="K95" s="12"/>
      <c r="L95" s="18"/>
      <c r="N95" s="18"/>
      <c r="O95" s="18"/>
      <c r="P95" s="18"/>
    </row>
    <row r="96" spans="1:16" x14ac:dyDescent="0.25">
      <c r="A96" s="18">
        <v>7</v>
      </c>
      <c r="B96" s="18" t="s">
        <v>6049</v>
      </c>
      <c r="C96" s="18" t="s">
        <v>4544</v>
      </c>
      <c r="D96" s="147">
        <v>1989</v>
      </c>
      <c r="E96" s="25">
        <v>15.96</v>
      </c>
      <c r="F96" s="4" t="s">
        <v>2639</v>
      </c>
      <c r="G96" s="147" t="s">
        <v>2640</v>
      </c>
      <c r="H96" s="12">
        <v>0.6</v>
      </c>
      <c r="I96" s="18">
        <v>1036</v>
      </c>
      <c r="J96" s="25"/>
      <c r="K96" s="12"/>
      <c r="L96" s="18"/>
      <c r="N96" s="18"/>
      <c r="O96" s="18"/>
      <c r="P96" s="18"/>
    </row>
    <row r="97" spans="1:17" x14ac:dyDescent="0.25">
      <c r="A97" s="18">
        <v>8</v>
      </c>
      <c r="B97" s="18" t="s">
        <v>5008</v>
      </c>
      <c r="C97" s="18" t="s">
        <v>4544</v>
      </c>
      <c r="D97" s="147">
        <v>1988</v>
      </c>
      <c r="E97" s="25">
        <v>15.67</v>
      </c>
      <c r="F97" s="4" t="s">
        <v>2639</v>
      </c>
      <c r="G97" s="147" t="s">
        <v>2640</v>
      </c>
      <c r="H97" s="12">
        <v>1.2</v>
      </c>
      <c r="I97" s="18">
        <v>1005</v>
      </c>
      <c r="J97" s="25"/>
      <c r="K97" s="12"/>
      <c r="L97" s="18"/>
      <c r="N97" s="18"/>
      <c r="O97" s="18"/>
      <c r="P97" s="18"/>
    </row>
    <row r="98" spans="1:17" x14ac:dyDescent="0.25">
      <c r="A98" s="18">
        <v>9</v>
      </c>
      <c r="B98" s="18" t="s">
        <v>6050</v>
      </c>
      <c r="C98" s="18" t="s">
        <v>1111</v>
      </c>
      <c r="D98" s="147">
        <v>1979</v>
      </c>
      <c r="E98" s="25">
        <v>15.5</v>
      </c>
      <c r="G98" s="147" t="s">
        <v>2640</v>
      </c>
      <c r="H98" s="12">
        <v>1.2</v>
      </c>
      <c r="I98" s="18">
        <v>987</v>
      </c>
      <c r="J98" s="147"/>
      <c r="K98" s="12"/>
      <c r="L98" s="18"/>
      <c r="N98" s="18"/>
      <c r="O98" s="18"/>
      <c r="P98" s="18"/>
    </row>
    <row r="99" spans="1:17" x14ac:dyDescent="0.25">
      <c r="A99" s="18"/>
      <c r="B99" s="18"/>
      <c r="C99" s="35"/>
      <c r="D99" s="18"/>
      <c r="E99" s="18"/>
      <c r="F99" s="18"/>
      <c r="G99" s="18"/>
      <c r="H99" s="18"/>
      <c r="I99" s="20"/>
      <c r="J99" s="18"/>
      <c r="K99" s="20"/>
      <c r="L99" s="18"/>
      <c r="M99" s="18"/>
      <c r="N99" s="18"/>
      <c r="O99" s="18"/>
      <c r="P99" s="18"/>
      <c r="Q99" s="18"/>
    </row>
    <row r="100" spans="1:17" x14ac:dyDescent="0.25">
      <c r="A100" s="153" t="s">
        <v>2227</v>
      </c>
      <c r="C100" s="18"/>
      <c r="D100" s="147"/>
      <c r="E100" s="21"/>
      <c r="G100" s="147"/>
      <c r="H100" s="12"/>
      <c r="I100" s="20"/>
      <c r="J100" s="18"/>
      <c r="L100" s="18"/>
      <c r="N100" s="18"/>
      <c r="O100" s="18"/>
      <c r="P100" s="18"/>
      <c r="Q100" s="18"/>
    </row>
    <row r="101" spans="1:17" x14ac:dyDescent="0.25">
      <c r="A101" s="18">
        <v>1</v>
      </c>
      <c r="B101" s="18" t="s">
        <v>6051</v>
      </c>
      <c r="C101" s="18" t="s">
        <v>3597</v>
      </c>
      <c r="D101" s="147">
        <v>1980</v>
      </c>
      <c r="E101" s="25">
        <v>21.06</v>
      </c>
      <c r="G101" s="147" t="s">
        <v>2640</v>
      </c>
      <c r="H101" s="18"/>
      <c r="I101" s="18">
        <v>1184</v>
      </c>
      <c r="J101" s="18"/>
      <c r="L101" s="18"/>
      <c r="N101" s="18"/>
      <c r="O101" s="18"/>
      <c r="P101" s="18"/>
    </row>
    <row r="102" spans="1:17" x14ac:dyDescent="0.25">
      <c r="A102" s="18">
        <v>2</v>
      </c>
      <c r="B102" s="18" t="s">
        <v>6052</v>
      </c>
      <c r="C102" s="18" t="s">
        <v>3597</v>
      </c>
      <c r="D102" s="147">
        <v>1989</v>
      </c>
      <c r="E102" s="25">
        <v>20.38</v>
      </c>
      <c r="G102" s="147" t="s">
        <v>2640</v>
      </c>
      <c r="H102" s="18"/>
      <c r="I102" s="18">
        <v>1143</v>
      </c>
      <c r="J102" s="18"/>
      <c r="L102" s="18"/>
      <c r="N102" s="18"/>
      <c r="O102" s="18"/>
      <c r="P102" s="18"/>
    </row>
    <row r="103" spans="1:17" x14ac:dyDescent="0.25">
      <c r="A103" s="18">
        <v>3</v>
      </c>
      <c r="B103" s="18" t="s">
        <v>6128</v>
      </c>
      <c r="C103" s="18" t="s">
        <v>1111</v>
      </c>
      <c r="D103" s="147">
        <v>1986</v>
      </c>
      <c r="E103" s="25">
        <v>20.09</v>
      </c>
      <c r="G103" s="147" t="s">
        <v>2640</v>
      </c>
      <c r="H103" s="18"/>
      <c r="I103" s="18">
        <v>1126</v>
      </c>
      <c r="J103" s="18"/>
      <c r="L103" s="18"/>
      <c r="N103" s="18"/>
      <c r="O103" s="18"/>
      <c r="P103" s="18"/>
    </row>
    <row r="104" spans="1:17" x14ac:dyDescent="0.25">
      <c r="A104" s="18">
        <v>4</v>
      </c>
      <c r="B104" s="18" t="s">
        <v>6053</v>
      </c>
      <c r="C104" s="18" t="s">
        <v>6054</v>
      </c>
      <c r="D104" s="147">
        <v>1992</v>
      </c>
      <c r="E104" s="25">
        <v>19.87</v>
      </c>
      <c r="F104" s="4" t="s">
        <v>2859</v>
      </c>
      <c r="G104" s="147" t="s">
        <v>2640</v>
      </c>
      <c r="H104" s="18"/>
      <c r="I104" s="18">
        <v>1112</v>
      </c>
      <c r="J104" s="18"/>
      <c r="L104" s="18"/>
      <c r="N104" s="18"/>
      <c r="O104" s="18"/>
      <c r="P104" s="18"/>
    </row>
    <row r="105" spans="1:17" x14ac:dyDescent="0.25">
      <c r="A105" s="18">
        <v>5</v>
      </c>
      <c r="B105" t="s">
        <v>2796</v>
      </c>
      <c r="C105" t="s">
        <v>2797</v>
      </c>
      <c r="D105" s="26">
        <v>1980</v>
      </c>
      <c r="E105" s="4">
        <v>19.64</v>
      </c>
      <c r="F105" s="6" t="s">
        <v>2672</v>
      </c>
      <c r="G105" s="147" t="s">
        <v>2640</v>
      </c>
      <c r="H105" s="18"/>
      <c r="I105" s="18">
        <v>1099</v>
      </c>
      <c r="J105" s="18"/>
      <c r="L105" s="18"/>
      <c r="N105" s="18"/>
      <c r="O105" s="18"/>
      <c r="P105" s="18"/>
    </row>
    <row r="106" spans="1:17" x14ac:dyDescent="0.25">
      <c r="A106" s="18">
        <v>6</v>
      </c>
      <c r="B106" t="s">
        <v>6055</v>
      </c>
      <c r="C106" s="153" t="s">
        <v>6129</v>
      </c>
      <c r="D106" s="147">
        <v>1990</v>
      </c>
      <c r="E106" s="25">
        <v>19.55</v>
      </c>
      <c r="F106" s="4" t="s">
        <v>2639</v>
      </c>
      <c r="G106" s="147" t="s">
        <v>2640</v>
      </c>
      <c r="H106" s="18"/>
      <c r="I106" s="18">
        <v>1093</v>
      </c>
      <c r="J106" s="18"/>
      <c r="L106" s="18"/>
      <c r="N106" s="18"/>
      <c r="O106" s="18"/>
      <c r="P106" s="18"/>
    </row>
    <row r="107" spans="1:17" x14ac:dyDescent="0.25">
      <c r="A107" s="18">
        <v>7</v>
      </c>
      <c r="B107" t="s">
        <v>6056</v>
      </c>
      <c r="C107" s="18" t="s">
        <v>2861</v>
      </c>
      <c r="D107" s="147">
        <v>1991</v>
      </c>
      <c r="E107" s="25">
        <v>19.149999999999999</v>
      </c>
      <c r="F107" s="4" t="s">
        <v>2713</v>
      </c>
      <c r="G107" s="147" t="s">
        <v>2640</v>
      </c>
      <c r="H107" s="18"/>
      <c r="I107" s="18">
        <v>1069</v>
      </c>
      <c r="J107" s="18"/>
      <c r="L107" s="18"/>
      <c r="N107" s="18"/>
      <c r="O107" s="18"/>
      <c r="P107" s="18"/>
    </row>
    <row r="108" spans="1:17" x14ac:dyDescent="0.25">
      <c r="A108" s="140" t="s">
        <v>92</v>
      </c>
      <c r="B108" s="18" t="s">
        <v>6057</v>
      </c>
      <c r="C108" s="18" t="s">
        <v>1435</v>
      </c>
      <c r="D108" s="147">
        <v>1985</v>
      </c>
      <c r="E108" s="25"/>
      <c r="G108" s="147" t="s">
        <v>2640</v>
      </c>
      <c r="H108" s="18"/>
      <c r="I108" s="18"/>
      <c r="J108" s="18"/>
      <c r="L108" s="18"/>
      <c r="N108" s="18"/>
      <c r="O108" s="18"/>
      <c r="P108" s="18"/>
    </row>
    <row r="109" spans="1:17" x14ac:dyDescent="0.25">
      <c r="A109" s="18"/>
      <c r="B109" s="18"/>
      <c r="C109" s="18"/>
      <c r="D109" s="147"/>
      <c r="E109" s="21"/>
      <c r="G109" s="147"/>
      <c r="H109" s="18"/>
      <c r="I109" s="18"/>
      <c r="J109" s="18"/>
      <c r="L109" s="18"/>
      <c r="N109" s="18"/>
      <c r="O109" s="18"/>
      <c r="P109" s="18"/>
    </row>
    <row r="110" spans="1:17" x14ac:dyDescent="0.25">
      <c r="A110" s="153" t="s">
        <v>578</v>
      </c>
      <c r="B110" s="2" t="s">
        <v>203</v>
      </c>
      <c r="C110" s="13">
        <v>0.5</v>
      </c>
      <c r="D110" s="147"/>
      <c r="E110" s="21"/>
      <c r="G110" s="147"/>
      <c r="H110" s="18"/>
      <c r="I110" s="18"/>
      <c r="J110" s="18"/>
      <c r="L110" s="18"/>
      <c r="N110" s="18"/>
      <c r="O110" s="18"/>
      <c r="P110" s="18"/>
    </row>
    <row r="111" spans="1:17" x14ac:dyDescent="0.25">
      <c r="A111" s="18">
        <v>1</v>
      </c>
      <c r="B111" s="18" t="s">
        <v>6130</v>
      </c>
      <c r="C111" s="18" t="s">
        <v>3597</v>
      </c>
      <c r="D111" s="147">
        <v>1989</v>
      </c>
      <c r="E111" s="21" t="s">
        <v>107</v>
      </c>
      <c r="G111" s="147" t="s">
        <v>2803</v>
      </c>
      <c r="H111" s="12">
        <v>0.5</v>
      </c>
      <c r="I111" s="18">
        <v>1188</v>
      </c>
      <c r="J111" s="18"/>
      <c r="L111" s="18"/>
      <c r="N111" s="18"/>
      <c r="O111" s="18"/>
      <c r="P111" s="18"/>
    </row>
    <row r="112" spans="1:17" x14ac:dyDescent="0.25">
      <c r="A112" s="18">
        <v>2</v>
      </c>
      <c r="B112" s="18" t="s">
        <v>5924</v>
      </c>
      <c r="C112" s="18" t="s">
        <v>3597</v>
      </c>
      <c r="D112" s="147">
        <v>1993</v>
      </c>
      <c r="E112" s="21" t="s">
        <v>5925</v>
      </c>
      <c r="G112" s="147" t="s">
        <v>2818</v>
      </c>
      <c r="H112" s="12">
        <v>0.5</v>
      </c>
      <c r="I112" s="18">
        <v>1164</v>
      </c>
      <c r="J112" s="18"/>
      <c r="L112" s="18"/>
      <c r="N112" s="18"/>
      <c r="O112" s="18"/>
      <c r="P112" s="18"/>
    </row>
    <row r="113" spans="1:16" x14ac:dyDescent="0.25">
      <c r="A113" s="18">
        <v>3</v>
      </c>
      <c r="B113" s="18" t="s">
        <v>5926</v>
      </c>
      <c r="C113" s="18" t="s">
        <v>5927</v>
      </c>
      <c r="D113" s="147">
        <v>1988</v>
      </c>
      <c r="E113" s="21" t="s">
        <v>5928</v>
      </c>
      <c r="F113" s="4" t="s">
        <v>2639</v>
      </c>
      <c r="G113" s="147" t="s">
        <v>2803</v>
      </c>
      <c r="H113" s="12">
        <v>0.5</v>
      </c>
      <c r="I113" s="18">
        <v>1153</v>
      </c>
      <c r="J113" s="18"/>
      <c r="L113" s="18"/>
      <c r="N113" s="18"/>
      <c r="O113" s="18"/>
      <c r="P113" s="18"/>
    </row>
    <row r="114" spans="1:16" x14ac:dyDescent="0.25">
      <c r="A114" s="18">
        <v>4</v>
      </c>
      <c r="B114" s="18" t="s">
        <v>4831</v>
      </c>
      <c r="C114" s="18" t="s">
        <v>3597</v>
      </c>
      <c r="D114" s="147">
        <v>1989</v>
      </c>
      <c r="E114" s="21" t="s">
        <v>6131</v>
      </c>
      <c r="G114" s="147" t="s">
        <v>2803</v>
      </c>
      <c r="H114" s="12">
        <v>0.5</v>
      </c>
      <c r="I114" s="18">
        <v>1151</v>
      </c>
      <c r="J114" s="18"/>
      <c r="L114" s="18"/>
      <c r="N114" s="18"/>
      <c r="O114" s="18"/>
      <c r="P114" s="18"/>
    </row>
    <row r="115" spans="1:16" x14ac:dyDescent="0.25">
      <c r="A115" s="18">
        <v>5</v>
      </c>
      <c r="B115" s="18" t="s">
        <v>6132</v>
      </c>
      <c r="C115" s="18" t="s">
        <v>2222</v>
      </c>
      <c r="D115" s="147">
        <v>1989</v>
      </c>
      <c r="E115" s="21" t="s">
        <v>5929</v>
      </c>
      <c r="G115" s="147" t="s">
        <v>2803</v>
      </c>
      <c r="H115" s="12">
        <v>0.5</v>
      </c>
      <c r="I115" s="18">
        <v>1128</v>
      </c>
      <c r="J115" s="18"/>
      <c r="L115" s="18"/>
      <c r="N115" s="18"/>
      <c r="O115" s="18"/>
      <c r="P115" s="18"/>
    </row>
    <row r="116" spans="1:16" x14ac:dyDescent="0.25">
      <c r="A116" s="18">
        <v>6</v>
      </c>
      <c r="B116" s="18" t="s">
        <v>5930</v>
      </c>
      <c r="C116" s="18" t="s">
        <v>1566</v>
      </c>
      <c r="D116" s="147">
        <v>1991</v>
      </c>
      <c r="E116" s="21" t="s">
        <v>5931</v>
      </c>
      <c r="G116" s="147" t="s">
        <v>2803</v>
      </c>
      <c r="H116" s="12">
        <v>0.5</v>
      </c>
      <c r="I116" s="18">
        <v>1124</v>
      </c>
      <c r="J116" s="18"/>
      <c r="L116" s="18"/>
      <c r="N116" s="18"/>
      <c r="O116" s="18"/>
      <c r="P116" s="18"/>
    </row>
    <row r="117" spans="1:16" x14ac:dyDescent="0.25">
      <c r="A117" s="18">
        <v>7</v>
      </c>
      <c r="B117" s="18" t="s">
        <v>5932</v>
      </c>
      <c r="C117" s="18" t="s">
        <v>5933</v>
      </c>
      <c r="D117" s="147">
        <v>1992</v>
      </c>
      <c r="E117" s="21" t="s">
        <v>5934</v>
      </c>
      <c r="F117" s="4" t="s">
        <v>2942</v>
      </c>
      <c r="G117" s="147" t="s">
        <v>2803</v>
      </c>
      <c r="H117" s="12">
        <v>0.5</v>
      </c>
      <c r="I117" s="18">
        <v>1077</v>
      </c>
      <c r="J117" s="18"/>
      <c r="L117" s="18"/>
      <c r="N117" s="18"/>
      <c r="O117" s="18"/>
      <c r="P117" s="18"/>
    </row>
    <row r="118" spans="1:16" x14ac:dyDescent="0.25">
      <c r="A118" s="18"/>
      <c r="C118" s="18"/>
      <c r="D118" s="147"/>
      <c r="E118" s="21"/>
      <c r="G118" s="147"/>
      <c r="H118" s="18"/>
      <c r="I118" s="18"/>
      <c r="J118" s="18"/>
      <c r="L118" s="18"/>
      <c r="N118" s="18"/>
      <c r="O118" s="18"/>
      <c r="P118" s="18"/>
    </row>
    <row r="119" spans="1:16" x14ac:dyDescent="0.25">
      <c r="A119" s="153" t="s">
        <v>5034</v>
      </c>
      <c r="B119" s="2" t="s">
        <v>203</v>
      </c>
      <c r="C119" s="13">
        <v>-0.2</v>
      </c>
      <c r="D119" s="147"/>
      <c r="E119" s="21"/>
      <c r="G119" s="147"/>
      <c r="H119" s="18"/>
      <c r="I119" s="18"/>
      <c r="J119" s="18"/>
      <c r="L119" s="18"/>
      <c r="N119" s="18"/>
      <c r="O119" s="18"/>
      <c r="P119" s="18"/>
    </row>
    <row r="120" spans="1:16" x14ac:dyDescent="0.25">
      <c r="A120" s="18">
        <v>1</v>
      </c>
      <c r="B120" t="s">
        <v>6058</v>
      </c>
      <c r="C120" s="18" t="s">
        <v>6059</v>
      </c>
      <c r="D120" s="147">
        <v>1996</v>
      </c>
      <c r="E120" s="21" t="s">
        <v>914</v>
      </c>
      <c r="F120" s="4" t="s">
        <v>2646</v>
      </c>
      <c r="G120" s="147" t="s">
        <v>2805</v>
      </c>
      <c r="H120" s="12">
        <v>-0.2</v>
      </c>
      <c r="I120" s="18">
        <v>997</v>
      </c>
      <c r="J120" s="18"/>
      <c r="L120" s="18"/>
      <c r="N120" s="18"/>
      <c r="O120" s="18"/>
      <c r="P120" s="18"/>
    </row>
    <row r="121" spans="1:16" x14ac:dyDescent="0.25">
      <c r="A121" s="18">
        <v>2</v>
      </c>
      <c r="B121" t="s">
        <v>6060</v>
      </c>
      <c r="C121" s="18" t="s">
        <v>1120</v>
      </c>
      <c r="D121" s="147">
        <v>1997</v>
      </c>
      <c r="E121" s="21" t="s">
        <v>6061</v>
      </c>
      <c r="F121" s="4" t="s">
        <v>2656</v>
      </c>
      <c r="G121" s="147" t="s">
        <v>2805</v>
      </c>
      <c r="H121" s="12">
        <v>-0.2</v>
      </c>
      <c r="I121" s="18">
        <v>936</v>
      </c>
      <c r="J121" s="18"/>
      <c r="L121" s="18"/>
      <c r="N121" s="18"/>
      <c r="O121" s="18"/>
      <c r="P121" s="18"/>
    </row>
    <row r="122" spans="1:16" x14ac:dyDescent="0.25">
      <c r="A122" s="18">
        <v>3</v>
      </c>
      <c r="B122" t="s">
        <v>6062</v>
      </c>
      <c r="C122" s="153" t="s">
        <v>6133</v>
      </c>
      <c r="D122" s="147">
        <v>1998</v>
      </c>
      <c r="E122" s="21" t="s">
        <v>6063</v>
      </c>
      <c r="F122" s="4" t="s">
        <v>2656</v>
      </c>
      <c r="G122" s="147" t="s">
        <v>1127</v>
      </c>
      <c r="H122" s="12">
        <v>-0.2</v>
      </c>
      <c r="I122" s="18">
        <v>921</v>
      </c>
      <c r="J122" s="18"/>
      <c r="L122" s="18"/>
      <c r="N122" s="18"/>
      <c r="O122" s="18"/>
      <c r="P122" s="18"/>
    </row>
    <row r="123" spans="1:16" x14ac:dyDescent="0.25">
      <c r="A123" s="18">
        <v>4</v>
      </c>
      <c r="B123" t="s">
        <v>6064</v>
      </c>
      <c r="C123" s="18" t="s">
        <v>6084</v>
      </c>
      <c r="D123" s="147">
        <v>1999</v>
      </c>
      <c r="E123" s="21" t="s">
        <v>6065</v>
      </c>
      <c r="F123" s="4" t="s">
        <v>2656</v>
      </c>
      <c r="G123" s="147" t="s">
        <v>1127</v>
      </c>
      <c r="H123" s="12">
        <v>-0.2</v>
      </c>
      <c r="I123" s="18">
        <v>870</v>
      </c>
      <c r="J123" s="18"/>
      <c r="L123" s="18"/>
      <c r="N123" s="18"/>
      <c r="O123" s="18"/>
      <c r="P123" s="18"/>
    </row>
    <row r="124" spans="1:16" x14ac:dyDescent="0.25">
      <c r="A124" s="18">
        <v>5</v>
      </c>
      <c r="B124" t="s">
        <v>6066</v>
      </c>
      <c r="C124" s="18" t="s">
        <v>5647</v>
      </c>
      <c r="D124" s="147">
        <v>1998</v>
      </c>
      <c r="E124" s="21" t="s">
        <v>2326</v>
      </c>
      <c r="F124" s="4" t="s">
        <v>2656</v>
      </c>
      <c r="G124" s="147" t="s">
        <v>1127</v>
      </c>
      <c r="H124" s="12">
        <v>-0.2</v>
      </c>
      <c r="I124" s="18">
        <v>858</v>
      </c>
      <c r="J124" s="18"/>
      <c r="L124" s="18"/>
      <c r="N124" s="18"/>
      <c r="O124" s="18"/>
      <c r="P124" s="18"/>
    </row>
    <row r="125" spans="1:16" x14ac:dyDescent="0.25">
      <c r="A125" s="18">
        <v>6</v>
      </c>
      <c r="B125" t="s">
        <v>5648</v>
      </c>
      <c r="C125" s="18" t="s">
        <v>1120</v>
      </c>
      <c r="D125" s="147">
        <v>1997</v>
      </c>
      <c r="E125" s="21" t="s">
        <v>6067</v>
      </c>
      <c r="F125" s="4" t="s">
        <v>2656</v>
      </c>
      <c r="G125" s="147" t="s">
        <v>2805</v>
      </c>
      <c r="H125" s="12">
        <v>-0.2</v>
      </c>
      <c r="I125" s="18">
        <v>816</v>
      </c>
      <c r="J125" s="18"/>
      <c r="L125" s="18"/>
      <c r="N125" s="18"/>
      <c r="O125" s="18"/>
      <c r="P125" s="18"/>
    </row>
    <row r="126" spans="1:16" x14ac:dyDescent="0.25">
      <c r="A126" s="18">
        <v>7</v>
      </c>
      <c r="B126" t="s">
        <v>6068</v>
      </c>
      <c r="C126" s="18" t="s">
        <v>45</v>
      </c>
      <c r="D126" s="147">
        <v>1989</v>
      </c>
      <c r="E126" s="21" t="s">
        <v>6069</v>
      </c>
      <c r="F126" s="4" t="s">
        <v>2656</v>
      </c>
      <c r="G126" s="147" t="s">
        <v>2803</v>
      </c>
      <c r="H126" s="12">
        <v>-0.2</v>
      </c>
      <c r="I126" s="18">
        <v>812</v>
      </c>
      <c r="J126" s="18"/>
      <c r="L126" s="18"/>
      <c r="N126" s="18"/>
      <c r="O126" s="18"/>
      <c r="P126" s="18"/>
    </row>
    <row r="127" spans="1:16" x14ac:dyDescent="0.25">
      <c r="A127" s="18">
        <v>8</v>
      </c>
      <c r="B127" t="s">
        <v>6070</v>
      </c>
      <c r="C127" s="18" t="s">
        <v>1120</v>
      </c>
      <c r="D127" s="147">
        <v>1998</v>
      </c>
      <c r="E127" s="21" t="s">
        <v>1484</v>
      </c>
      <c r="F127" s="4" t="s">
        <v>2656</v>
      </c>
      <c r="G127" s="147" t="s">
        <v>1127</v>
      </c>
      <c r="H127" s="12">
        <v>-0.2</v>
      </c>
      <c r="I127" s="18">
        <v>793</v>
      </c>
      <c r="J127" s="18"/>
      <c r="L127" s="18"/>
      <c r="N127" s="18"/>
      <c r="O127" s="18"/>
      <c r="P127" s="18"/>
    </row>
    <row r="128" spans="1:16" x14ac:dyDescent="0.25">
      <c r="A128" s="153" t="s">
        <v>5045</v>
      </c>
      <c r="C128" s="18"/>
      <c r="D128" s="147"/>
      <c r="E128" s="21"/>
      <c r="G128" s="147"/>
      <c r="H128" s="12"/>
      <c r="I128" s="18"/>
      <c r="J128" s="18"/>
      <c r="L128" s="18"/>
      <c r="N128" s="18"/>
      <c r="O128" s="18"/>
      <c r="P128" s="18"/>
    </row>
    <row r="129" spans="1:17" x14ac:dyDescent="0.25">
      <c r="A129" s="18">
        <v>1</v>
      </c>
      <c r="B129" t="s">
        <v>5662</v>
      </c>
      <c r="C129" s="18" t="s">
        <v>5647</v>
      </c>
      <c r="D129" s="149">
        <v>1994</v>
      </c>
      <c r="E129" s="21" t="s">
        <v>5985</v>
      </c>
      <c r="F129" s="4" t="s">
        <v>2656</v>
      </c>
      <c r="G129" s="149" t="s">
        <v>2818</v>
      </c>
      <c r="H129" s="18"/>
      <c r="I129" s="18">
        <v>973</v>
      </c>
      <c r="J129" s="18"/>
      <c r="L129" s="18"/>
      <c r="N129" s="18"/>
      <c r="O129" s="18"/>
      <c r="P129" s="18"/>
    </row>
    <row r="130" spans="1:17" x14ac:dyDescent="0.25">
      <c r="A130" s="18">
        <v>2</v>
      </c>
      <c r="B130" t="s">
        <v>5674</v>
      </c>
      <c r="C130" s="18" t="s">
        <v>4633</v>
      </c>
      <c r="D130" s="149">
        <v>1993</v>
      </c>
      <c r="E130" s="21" t="s">
        <v>5986</v>
      </c>
      <c r="F130" s="4" t="s">
        <v>2678</v>
      </c>
      <c r="G130" s="149" t="s">
        <v>2818</v>
      </c>
      <c r="H130" s="18"/>
      <c r="I130" s="18">
        <v>881</v>
      </c>
      <c r="J130" s="18"/>
      <c r="L130" s="18"/>
      <c r="N130" s="18"/>
      <c r="O130" s="18"/>
      <c r="P130" s="18"/>
    </row>
    <row r="131" spans="1:17" x14ac:dyDescent="0.25">
      <c r="A131" s="18">
        <v>3</v>
      </c>
      <c r="B131" t="s">
        <v>5987</v>
      </c>
      <c r="C131" s="18" t="s">
        <v>1120</v>
      </c>
      <c r="D131" s="147">
        <v>1995</v>
      </c>
      <c r="E131" s="21" t="s">
        <v>5988</v>
      </c>
      <c r="F131" s="4" t="s">
        <v>2656</v>
      </c>
      <c r="G131" s="147" t="s">
        <v>2818</v>
      </c>
      <c r="H131" s="18"/>
      <c r="I131" s="18">
        <v>854</v>
      </c>
      <c r="J131" s="18"/>
      <c r="L131" s="18"/>
      <c r="N131" s="18"/>
      <c r="O131" s="18"/>
      <c r="P131" s="18"/>
    </row>
    <row r="132" spans="1:17" x14ac:dyDescent="0.25">
      <c r="A132" s="18">
        <v>4</v>
      </c>
      <c r="B132" t="s">
        <v>5052</v>
      </c>
      <c r="C132" s="18" t="s">
        <v>5647</v>
      </c>
      <c r="D132" s="149">
        <v>1981</v>
      </c>
      <c r="E132" s="21" t="s">
        <v>5989</v>
      </c>
      <c r="F132" s="4" t="s">
        <v>2656</v>
      </c>
      <c r="G132" s="149" t="s">
        <v>2803</v>
      </c>
      <c r="H132" s="18"/>
      <c r="I132" s="18">
        <v>818</v>
      </c>
      <c r="J132" s="18"/>
      <c r="L132" s="18"/>
      <c r="N132" s="18"/>
      <c r="O132" s="18"/>
      <c r="P132" s="18"/>
    </row>
    <row r="133" spans="1:17" x14ac:dyDescent="0.25">
      <c r="A133" s="18">
        <v>5</v>
      </c>
      <c r="B133" t="s">
        <v>5677</v>
      </c>
      <c r="C133" s="18" t="s">
        <v>1120</v>
      </c>
      <c r="D133" s="149">
        <v>1997</v>
      </c>
      <c r="E133" s="21" t="s">
        <v>5990</v>
      </c>
      <c r="F133" s="4" t="s">
        <v>2656</v>
      </c>
      <c r="G133" s="149" t="s">
        <v>2805</v>
      </c>
      <c r="H133" s="18"/>
      <c r="I133" s="18">
        <v>790</v>
      </c>
      <c r="J133" s="18"/>
      <c r="L133" s="18"/>
      <c r="N133" s="18"/>
      <c r="O133" s="18"/>
      <c r="P133" s="18"/>
    </row>
    <row r="134" spans="1:17" x14ac:dyDescent="0.25">
      <c r="A134" s="18">
        <v>6</v>
      </c>
      <c r="B134" t="s">
        <v>5991</v>
      </c>
      <c r="C134" s="18" t="s">
        <v>5992</v>
      </c>
      <c r="D134" s="147">
        <v>1995</v>
      </c>
      <c r="E134" s="21" t="s">
        <v>5993</v>
      </c>
      <c r="F134" s="4" t="s">
        <v>2646</v>
      </c>
      <c r="G134" s="147" t="s">
        <v>2818</v>
      </c>
      <c r="H134" s="18"/>
      <c r="I134" s="18">
        <v>783</v>
      </c>
      <c r="J134" s="18"/>
      <c r="L134" s="18"/>
      <c r="N134" s="18"/>
      <c r="O134" s="18"/>
      <c r="P134" s="18"/>
    </row>
    <row r="135" spans="1:17" x14ac:dyDescent="0.25">
      <c r="A135" s="18">
        <v>7</v>
      </c>
      <c r="B135" t="s">
        <v>5994</v>
      </c>
      <c r="C135" s="18" t="s">
        <v>5995</v>
      </c>
      <c r="D135" s="147">
        <v>1994</v>
      </c>
      <c r="E135" s="21" t="s">
        <v>5996</v>
      </c>
      <c r="F135" s="4" t="s">
        <v>2656</v>
      </c>
      <c r="G135" s="147" t="s">
        <v>2818</v>
      </c>
      <c r="H135" s="18"/>
      <c r="I135" s="18">
        <v>779</v>
      </c>
      <c r="J135" s="18"/>
      <c r="L135" s="18"/>
      <c r="N135" s="18"/>
      <c r="O135" s="18"/>
      <c r="P135" s="18"/>
    </row>
    <row r="136" spans="1:17" x14ac:dyDescent="0.25">
      <c r="A136" s="18">
        <v>8</v>
      </c>
      <c r="B136" t="s">
        <v>5997</v>
      </c>
      <c r="C136" s="18" t="s">
        <v>1120</v>
      </c>
      <c r="D136" s="147">
        <v>1999</v>
      </c>
      <c r="E136" s="21" t="s">
        <v>5998</v>
      </c>
      <c r="F136" s="4" t="s">
        <v>2656</v>
      </c>
      <c r="G136" s="147" t="s">
        <v>1127</v>
      </c>
      <c r="H136" s="18"/>
      <c r="I136" s="18">
        <v>722</v>
      </c>
      <c r="J136" s="18"/>
      <c r="L136" s="18"/>
      <c r="N136" s="18"/>
      <c r="O136" s="18"/>
      <c r="P136" s="18"/>
    </row>
    <row r="137" spans="1:17" s="4" customFormat="1" x14ac:dyDescent="0.25">
      <c r="A137" s="18"/>
      <c r="B137" s="18"/>
      <c r="C137" s="34"/>
      <c r="D137" s="18"/>
      <c r="E137" s="20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</row>
    <row r="138" spans="1:17" s="4" customFormat="1" x14ac:dyDescent="0.25">
      <c r="A138" s="28" t="s">
        <v>579</v>
      </c>
      <c r="B138" s="2"/>
      <c r="C138" s="7"/>
      <c r="E138" s="5"/>
    </row>
    <row r="139" spans="1:17" s="4" customFormat="1" x14ac:dyDescent="0.25">
      <c r="A139" s="18">
        <v>1</v>
      </c>
      <c r="B139" t="s">
        <v>5935</v>
      </c>
      <c r="C139" s="18" t="s">
        <v>2632</v>
      </c>
      <c r="D139" s="147">
        <v>1992</v>
      </c>
      <c r="E139" s="21" t="s">
        <v>5936</v>
      </c>
      <c r="G139" s="147" t="s">
        <v>2803</v>
      </c>
      <c r="H139" s="18"/>
      <c r="I139" s="18">
        <v>1167</v>
      </c>
      <c r="J139" s="18"/>
      <c r="L139" s="18"/>
      <c r="N139" s="18"/>
      <c r="O139" s="18"/>
      <c r="P139" s="18"/>
    </row>
    <row r="140" spans="1:17" s="4" customFormat="1" x14ac:dyDescent="0.25">
      <c r="A140" s="18">
        <v>2</v>
      </c>
      <c r="B140" s="18" t="s">
        <v>5937</v>
      </c>
      <c r="C140" s="18" t="s">
        <v>3597</v>
      </c>
      <c r="D140" s="147">
        <v>1990</v>
      </c>
      <c r="E140" s="21" t="s">
        <v>5938</v>
      </c>
      <c r="G140" s="147" t="s">
        <v>2803</v>
      </c>
      <c r="H140" s="18"/>
      <c r="I140" s="18">
        <v>1147</v>
      </c>
      <c r="J140" s="18"/>
      <c r="L140" s="18"/>
      <c r="N140" s="18"/>
      <c r="O140" s="18"/>
      <c r="P140" s="18"/>
    </row>
    <row r="141" spans="1:17" s="4" customFormat="1" x14ac:dyDescent="0.25">
      <c r="A141" s="18">
        <v>3</v>
      </c>
      <c r="B141" s="18" t="s">
        <v>6135</v>
      </c>
      <c r="C141" s="18" t="s">
        <v>3597</v>
      </c>
      <c r="D141" s="147">
        <v>1988</v>
      </c>
      <c r="E141" s="21" t="s">
        <v>5939</v>
      </c>
      <c r="G141" s="147" t="s">
        <v>2803</v>
      </c>
      <c r="H141" s="18"/>
      <c r="I141" s="18">
        <v>1136</v>
      </c>
      <c r="J141" s="18"/>
      <c r="L141" s="18"/>
      <c r="N141" s="18"/>
      <c r="O141" s="18"/>
      <c r="P141" s="18"/>
    </row>
    <row r="142" spans="1:17" s="4" customFormat="1" x14ac:dyDescent="0.25">
      <c r="A142" s="18">
        <v>4</v>
      </c>
      <c r="B142" s="18" t="s">
        <v>5940</v>
      </c>
      <c r="C142" s="18" t="s">
        <v>2632</v>
      </c>
      <c r="D142" s="147">
        <v>1995</v>
      </c>
      <c r="E142" s="21" t="s">
        <v>5941</v>
      </c>
      <c r="G142" s="147" t="s">
        <v>2818</v>
      </c>
      <c r="H142" s="18"/>
      <c r="I142" s="18">
        <v>1136</v>
      </c>
      <c r="J142" s="18"/>
      <c r="L142" s="18"/>
      <c r="N142" s="18"/>
      <c r="O142" s="18"/>
      <c r="P142" s="18"/>
    </row>
    <row r="143" spans="1:17" s="4" customFormat="1" x14ac:dyDescent="0.25">
      <c r="A143" s="18">
        <v>5</v>
      </c>
      <c r="B143" s="18" t="s">
        <v>5942</v>
      </c>
      <c r="C143" s="18" t="s">
        <v>3597</v>
      </c>
      <c r="D143" s="147">
        <v>1991</v>
      </c>
      <c r="E143" s="21" t="s">
        <v>5943</v>
      </c>
      <c r="G143" s="147" t="s">
        <v>2803</v>
      </c>
      <c r="H143" s="18"/>
      <c r="I143" s="18">
        <v>1129</v>
      </c>
      <c r="J143" s="18"/>
      <c r="L143" s="18"/>
      <c r="N143" s="18"/>
      <c r="O143" s="18"/>
      <c r="P143" s="18"/>
    </row>
    <row r="144" spans="1:17" s="4" customFormat="1" x14ac:dyDescent="0.25">
      <c r="A144" s="18">
        <v>6</v>
      </c>
      <c r="B144" s="18" t="s">
        <v>6136</v>
      </c>
      <c r="C144" s="18" t="s">
        <v>3597</v>
      </c>
      <c r="D144" s="147">
        <v>1992</v>
      </c>
      <c r="E144" s="21" t="s">
        <v>6134</v>
      </c>
      <c r="G144" s="147" t="s">
        <v>2803</v>
      </c>
      <c r="H144" s="18"/>
      <c r="I144" s="18">
        <v>1109</v>
      </c>
      <c r="J144" s="18"/>
      <c r="L144" s="18"/>
      <c r="N144" s="18"/>
      <c r="O144" s="18"/>
      <c r="P144" s="18"/>
    </row>
    <row r="145" spans="1:16" s="4" customFormat="1" x14ac:dyDescent="0.25">
      <c r="A145" s="18">
        <v>7</v>
      </c>
      <c r="B145" s="18" t="s">
        <v>5944</v>
      </c>
      <c r="C145" s="18" t="s">
        <v>1640</v>
      </c>
      <c r="D145" s="147">
        <v>1997</v>
      </c>
      <c r="E145" s="21" t="s">
        <v>5945</v>
      </c>
      <c r="G145" s="147" t="s">
        <v>2805</v>
      </c>
      <c r="H145" s="18"/>
      <c r="I145" s="18">
        <v>1105</v>
      </c>
      <c r="J145" s="18"/>
      <c r="L145" s="18"/>
      <c r="N145" s="18"/>
      <c r="O145" s="18"/>
      <c r="P145" s="18"/>
    </row>
    <row r="146" spans="1:16" s="4" customFormat="1" x14ac:dyDescent="0.25">
      <c r="A146" s="18">
        <v>8</v>
      </c>
      <c r="B146" s="18" t="s">
        <v>4357</v>
      </c>
      <c r="C146" s="18" t="s">
        <v>4122</v>
      </c>
      <c r="D146" s="147">
        <v>1986</v>
      </c>
      <c r="E146" s="21" t="s">
        <v>5946</v>
      </c>
      <c r="F146" s="4" t="s">
        <v>2639</v>
      </c>
      <c r="G146" s="147" t="s">
        <v>2803</v>
      </c>
      <c r="H146" s="18"/>
      <c r="I146" s="18">
        <v>1095</v>
      </c>
      <c r="J146" s="18"/>
      <c r="L146" s="18"/>
      <c r="N146" s="18"/>
      <c r="O146" s="18"/>
      <c r="P146" s="18"/>
    </row>
    <row r="147" spans="1:16" s="4" customFormat="1" x14ac:dyDescent="0.25">
      <c r="A147" s="18">
        <v>9</v>
      </c>
      <c r="B147" s="18" t="s">
        <v>5947</v>
      </c>
      <c r="C147" s="18" t="s">
        <v>1111</v>
      </c>
      <c r="D147" s="147">
        <v>1992</v>
      </c>
      <c r="E147" s="21" t="s">
        <v>5948</v>
      </c>
      <c r="G147" s="147" t="s">
        <v>2803</v>
      </c>
      <c r="H147" s="18"/>
      <c r="I147" s="18">
        <v>1092</v>
      </c>
      <c r="J147" s="18"/>
      <c r="L147" s="18"/>
      <c r="N147" s="18"/>
      <c r="O147" s="18"/>
      <c r="P147" s="18"/>
    </row>
    <row r="148" spans="1:16" s="4" customFormat="1" x14ac:dyDescent="0.25">
      <c r="A148" s="18">
        <v>10</v>
      </c>
      <c r="B148" s="18" t="s">
        <v>5949</v>
      </c>
      <c r="C148" s="18" t="s">
        <v>4122</v>
      </c>
      <c r="D148" s="147">
        <v>1992</v>
      </c>
      <c r="E148" s="21" t="s">
        <v>5950</v>
      </c>
      <c r="F148" s="4" t="s">
        <v>2639</v>
      </c>
      <c r="G148" s="147" t="s">
        <v>2803</v>
      </c>
      <c r="H148" s="18"/>
      <c r="I148" s="18">
        <v>1092</v>
      </c>
      <c r="J148" s="18"/>
      <c r="L148" s="18"/>
      <c r="N148" s="18"/>
      <c r="O148" s="18"/>
      <c r="P148" s="18"/>
    </row>
    <row r="149" spans="1:16" s="4" customFormat="1" x14ac:dyDescent="0.25">
      <c r="A149" s="18">
        <v>11</v>
      </c>
      <c r="B149" s="18" t="s">
        <v>5951</v>
      </c>
      <c r="C149" s="18" t="s">
        <v>5065</v>
      </c>
      <c r="D149" s="147">
        <v>1992</v>
      </c>
      <c r="E149" s="21" t="s">
        <v>5952</v>
      </c>
      <c r="G149" s="147" t="s">
        <v>2803</v>
      </c>
      <c r="H149" s="18"/>
      <c r="I149" s="18">
        <v>1078</v>
      </c>
      <c r="J149" s="18"/>
      <c r="L149" s="18"/>
      <c r="N149" s="18"/>
      <c r="O149" s="18"/>
      <c r="P149" s="18"/>
    </row>
    <row r="150" spans="1:16" s="4" customFormat="1" x14ac:dyDescent="0.25">
      <c r="A150" s="18">
        <v>12</v>
      </c>
      <c r="B150" s="18" t="s">
        <v>6148</v>
      </c>
      <c r="C150" s="18" t="s">
        <v>2632</v>
      </c>
      <c r="D150" s="68">
        <v>1984</v>
      </c>
      <c r="E150" s="104" t="s">
        <v>5953</v>
      </c>
      <c r="F150" s="26"/>
      <c r="G150" s="68" t="s">
        <v>2803</v>
      </c>
      <c r="H150" s="18"/>
      <c r="I150" s="18">
        <v>1062</v>
      </c>
      <c r="J150" s="18"/>
      <c r="L150" s="18"/>
      <c r="N150" s="18"/>
      <c r="O150" s="18"/>
      <c r="P150" s="18"/>
    </row>
    <row r="151" spans="1:16" s="4" customFormat="1" x14ac:dyDescent="0.25">
      <c r="A151" s="140" t="s">
        <v>2526</v>
      </c>
      <c r="B151" s="18" t="s">
        <v>4852</v>
      </c>
      <c r="C151" s="18" t="s">
        <v>2222</v>
      </c>
      <c r="D151" s="147">
        <v>1985</v>
      </c>
      <c r="E151" s="21"/>
      <c r="G151" s="147" t="s">
        <v>2803</v>
      </c>
      <c r="H151" s="18"/>
      <c r="I151" s="18"/>
      <c r="J151" s="18"/>
      <c r="L151" s="18"/>
      <c r="N151" s="18"/>
      <c r="O151" s="18"/>
      <c r="P151" s="18"/>
    </row>
    <row r="152" spans="1:16" s="4" customFormat="1" x14ac:dyDescent="0.25">
      <c r="A152" s="140" t="s">
        <v>2526</v>
      </c>
      <c r="B152" s="18" t="s">
        <v>6137</v>
      </c>
      <c r="C152" s="18" t="s">
        <v>1640</v>
      </c>
      <c r="D152" s="147">
        <v>1994</v>
      </c>
      <c r="E152" s="21"/>
      <c r="G152" s="147" t="s">
        <v>2818</v>
      </c>
      <c r="H152" s="18"/>
      <c r="I152" s="18"/>
      <c r="J152" s="18"/>
      <c r="L152" s="18"/>
      <c r="N152" s="18"/>
      <c r="O152" s="18"/>
      <c r="P152" s="18"/>
    </row>
    <row r="153" spans="1:16" s="4" customFormat="1" x14ac:dyDescent="0.25">
      <c r="A153"/>
      <c r="B153" s="18"/>
      <c r="C153"/>
      <c r="E153" s="5"/>
      <c r="F153" s="6"/>
    </row>
    <row r="154" spans="1:16" s="4" customFormat="1" x14ac:dyDescent="0.25">
      <c r="A154" s="28" t="s">
        <v>1236</v>
      </c>
      <c r="B154" s="2" t="s">
        <v>203</v>
      </c>
      <c r="C154" s="7">
        <v>0.8</v>
      </c>
    </row>
    <row r="155" spans="1:16" s="4" customFormat="1" x14ac:dyDescent="0.25">
      <c r="A155" s="18">
        <v>1</v>
      </c>
      <c r="B155" s="18" t="s">
        <v>4866</v>
      </c>
      <c r="C155" s="18" t="s">
        <v>3597</v>
      </c>
      <c r="D155" s="147">
        <v>1988</v>
      </c>
      <c r="E155" s="21" t="s">
        <v>2837</v>
      </c>
      <c r="F155" s="147"/>
      <c r="G155" s="4" t="s">
        <v>2803</v>
      </c>
      <c r="H155" s="12">
        <v>0.8</v>
      </c>
      <c r="I155" s="18">
        <v>1157</v>
      </c>
      <c r="J155" s="18"/>
      <c r="K155" s="20"/>
      <c r="L155" s="18"/>
      <c r="M155" s="18"/>
      <c r="N155" s="18"/>
      <c r="O155" s="18"/>
      <c r="P155" s="18"/>
    </row>
    <row r="156" spans="1:16" s="4" customFormat="1" x14ac:dyDescent="0.25">
      <c r="A156" s="18">
        <v>2</v>
      </c>
      <c r="B156" s="18" t="s">
        <v>5954</v>
      </c>
      <c r="C156" s="18" t="s">
        <v>5065</v>
      </c>
      <c r="D156" s="147">
        <v>1991</v>
      </c>
      <c r="E156" s="21" t="s">
        <v>5955</v>
      </c>
      <c r="F156" s="147"/>
      <c r="G156" s="4" t="s">
        <v>2803</v>
      </c>
      <c r="H156" s="12">
        <v>0.8</v>
      </c>
      <c r="I156" s="18">
        <v>1154</v>
      </c>
      <c r="J156" s="18"/>
      <c r="K156" s="20"/>
      <c r="L156" s="18"/>
      <c r="M156" s="18"/>
      <c r="N156" s="18"/>
      <c r="O156" s="18"/>
      <c r="P156" s="18"/>
    </row>
    <row r="157" spans="1:16" s="4" customFormat="1" x14ac:dyDescent="0.25">
      <c r="A157" s="18">
        <v>3</v>
      </c>
      <c r="B157" s="18" t="s">
        <v>5078</v>
      </c>
      <c r="C157" s="18" t="s">
        <v>5154</v>
      </c>
      <c r="D157" s="147">
        <v>1985</v>
      </c>
      <c r="E157" s="21" t="s">
        <v>1588</v>
      </c>
      <c r="F157" s="147"/>
      <c r="G157" s="4" t="s">
        <v>2803</v>
      </c>
      <c r="H157" s="12">
        <v>0.8</v>
      </c>
      <c r="I157" s="18">
        <v>1119</v>
      </c>
      <c r="J157" s="18"/>
      <c r="K157" s="20"/>
      <c r="L157" s="18"/>
      <c r="M157" s="18"/>
      <c r="N157" s="18"/>
      <c r="O157" s="18"/>
      <c r="P157" s="18"/>
    </row>
    <row r="158" spans="1:16" s="4" customFormat="1" x14ac:dyDescent="0.25">
      <c r="A158" s="18">
        <v>4</v>
      </c>
      <c r="B158" s="18" t="s">
        <v>4014</v>
      </c>
      <c r="C158" s="18" t="s">
        <v>5956</v>
      </c>
      <c r="D158" s="147">
        <v>1984</v>
      </c>
      <c r="E158" s="21" t="s">
        <v>5854</v>
      </c>
      <c r="F158" s="43" t="s">
        <v>2639</v>
      </c>
      <c r="G158" s="4" t="s">
        <v>2803</v>
      </c>
      <c r="H158" s="12">
        <v>0.8</v>
      </c>
      <c r="I158" s="18">
        <v>1106</v>
      </c>
      <c r="J158" s="18"/>
      <c r="K158" s="20"/>
      <c r="L158" s="18"/>
      <c r="M158" s="18"/>
      <c r="N158" s="18"/>
      <c r="O158" s="18"/>
      <c r="P158" s="18"/>
    </row>
    <row r="159" spans="1:16" s="4" customFormat="1" x14ac:dyDescent="0.25">
      <c r="A159" s="18">
        <v>5</v>
      </c>
      <c r="B159" s="18" t="s">
        <v>5040</v>
      </c>
      <c r="C159" s="18" t="s">
        <v>1120</v>
      </c>
      <c r="D159" s="147">
        <v>1995</v>
      </c>
      <c r="E159" s="21" t="s">
        <v>5957</v>
      </c>
      <c r="F159" s="147" t="s">
        <v>2656</v>
      </c>
      <c r="G159" s="4" t="s">
        <v>2818</v>
      </c>
      <c r="H159" s="12">
        <v>0.8</v>
      </c>
      <c r="I159" s="18">
        <v>1085</v>
      </c>
      <c r="J159" s="18"/>
      <c r="K159" s="20"/>
      <c r="L159" s="18"/>
      <c r="M159" s="18"/>
      <c r="N159" s="18"/>
      <c r="O159" s="18"/>
      <c r="P159" s="18"/>
    </row>
    <row r="160" spans="1:16" s="4" customFormat="1" x14ac:dyDescent="0.25">
      <c r="A160" s="18">
        <v>6</v>
      </c>
      <c r="B160" s="18" t="s">
        <v>5958</v>
      </c>
      <c r="C160" s="18" t="s">
        <v>5959</v>
      </c>
      <c r="D160" s="147">
        <v>1992</v>
      </c>
      <c r="E160" s="21" t="s">
        <v>5960</v>
      </c>
      <c r="F160" s="147" t="s">
        <v>3763</v>
      </c>
      <c r="G160" s="4" t="s">
        <v>2803</v>
      </c>
      <c r="H160" s="12">
        <v>0.8</v>
      </c>
      <c r="I160" s="18">
        <v>1074</v>
      </c>
      <c r="J160" s="18"/>
      <c r="K160" s="20"/>
      <c r="L160" s="18"/>
      <c r="M160" s="18"/>
      <c r="N160" s="18"/>
      <c r="O160" s="18"/>
      <c r="P160" s="18"/>
    </row>
    <row r="161" spans="1:16" s="4" customFormat="1" x14ac:dyDescent="0.25">
      <c r="A161" s="18">
        <v>7</v>
      </c>
      <c r="B161" s="18" t="s">
        <v>5961</v>
      </c>
      <c r="C161" s="18" t="s">
        <v>293</v>
      </c>
      <c r="D161" s="147">
        <v>1992</v>
      </c>
      <c r="E161" s="21" t="s">
        <v>1489</v>
      </c>
      <c r="F161" s="147"/>
      <c r="G161" s="4" t="s">
        <v>2803</v>
      </c>
      <c r="H161" s="12">
        <v>0.8</v>
      </c>
      <c r="I161" s="18">
        <v>1068</v>
      </c>
      <c r="J161" s="18"/>
      <c r="K161" s="20"/>
      <c r="L161" s="18"/>
      <c r="M161" s="18"/>
      <c r="N161" s="18"/>
      <c r="O161" s="18"/>
      <c r="P161" s="18"/>
    </row>
    <row r="162" spans="1:16" s="4" customFormat="1" x14ac:dyDescent="0.25">
      <c r="A162" s="18">
        <v>8</v>
      </c>
      <c r="B162" s="18" t="s">
        <v>4867</v>
      </c>
      <c r="C162" s="18" t="s">
        <v>3597</v>
      </c>
      <c r="D162" s="147">
        <v>1990</v>
      </c>
      <c r="E162" s="21" t="s">
        <v>83</v>
      </c>
      <c r="F162" s="147"/>
      <c r="G162" s="4" t="s">
        <v>2803</v>
      </c>
      <c r="H162" s="12">
        <v>0.8</v>
      </c>
      <c r="I162" s="18">
        <v>1006</v>
      </c>
      <c r="J162" s="18"/>
      <c r="K162" s="20"/>
      <c r="L162" s="18"/>
      <c r="M162" s="18"/>
      <c r="N162" s="18"/>
      <c r="O162" s="18"/>
      <c r="P162" s="18"/>
    </row>
    <row r="163" spans="1:16" s="4" customFormat="1" x14ac:dyDescent="0.25">
      <c r="A163" s="18"/>
      <c r="B163" s="18"/>
      <c r="C163" s="18"/>
      <c r="D163" s="147"/>
      <c r="E163" s="21"/>
      <c r="H163" s="18"/>
      <c r="I163" s="18"/>
      <c r="J163" s="18"/>
      <c r="L163" s="18"/>
      <c r="M163" s="18"/>
      <c r="N163" s="18"/>
      <c r="O163" s="18"/>
      <c r="P163" s="18"/>
    </row>
    <row r="164" spans="1:16" s="4" customFormat="1" x14ac:dyDescent="0.25">
      <c r="A164" s="153" t="s">
        <v>4107</v>
      </c>
      <c r="B164" s="18"/>
      <c r="C164" s="18"/>
      <c r="D164" s="147"/>
      <c r="E164" s="21"/>
      <c r="H164" s="18"/>
      <c r="I164" s="18"/>
      <c r="J164" s="18"/>
      <c r="L164" s="18"/>
      <c r="M164" s="18"/>
      <c r="N164" s="18"/>
      <c r="O164" s="18"/>
      <c r="P164" s="18"/>
    </row>
    <row r="165" spans="1:16" s="4" customFormat="1" x14ac:dyDescent="0.25">
      <c r="A165" s="18">
        <v>1</v>
      </c>
      <c r="B165" s="18" t="s">
        <v>5712</v>
      </c>
      <c r="C165" s="18" t="s">
        <v>1640</v>
      </c>
      <c r="D165" s="147">
        <v>1991</v>
      </c>
      <c r="E165" s="21" t="s">
        <v>5962</v>
      </c>
      <c r="G165" s="4" t="s">
        <v>2803</v>
      </c>
      <c r="H165" s="18"/>
      <c r="I165" s="18">
        <v>1214</v>
      </c>
      <c r="J165" s="18"/>
      <c r="L165" s="18"/>
      <c r="M165" s="18"/>
      <c r="N165" s="18"/>
      <c r="O165" s="18"/>
      <c r="P165" s="18"/>
    </row>
    <row r="166" spans="1:16" s="4" customFormat="1" x14ac:dyDescent="0.25">
      <c r="A166" s="18">
        <v>2</v>
      </c>
      <c r="B166" s="18" t="s">
        <v>5963</v>
      </c>
      <c r="C166" s="18" t="s">
        <v>5965</v>
      </c>
      <c r="D166" s="147">
        <v>1994</v>
      </c>
      <c r="E166" s="21" t="s">
        <v>5964</v>
      </c>
      <c r="F166" s="4" t="s">
        <v>2672</v>
      </c>
      <c r="G166" s="4" t="s">
        <v>2818</v>
      </c>
      <c r="H166" s="18"/>
      <c r="I166" s="18">
        <v>1196</v>
      </c>
      <c r="J166" s="18"/>
      <c r="L166" s="18"/>
      <c r="M166" s="18"/>
      <c r="N166" s="18"/>
      <c r="O166" s="18"/>
      <c r="P166" s="18"/>
    </row>
    <row r="167" spans="1:16" s="4" customFormat="1" x14ac:dyDescent="0.25">
      <c r="A167" s="18">
        <v>3</v>
      </c>
      <c r="B167" s="18" t="s">
        <v>5966</v>
      </c>
      <c r="C167" s="18" t="s">
        <v>1851</v>
      </c>
      <c r="D167" s="147">
        <v>1989</v>
      </c>
      <c r="E167" s="21" t="s">
        <v>5967</v>
      </c>
      <c r="G167" s="4" t="s">
        <v>2803</v>
      </c>
      <c r="H167" s="18"/>
      <c r="I167" s="18">
        <v>1195</v>
      </c>
      <c r="J167" s="18"/>
      <c r="L167" s="18"/>
      <c r="M167" s="18"/>
      <c r="N167" s="18"/>
      <c r="O167" s="18"/>
      <c r="P167" s="18"/>
    </row>
    <row r="168" spans="1:16" s="4" customFormat="1" x14ac:dyDescent="0.25">
      <c r="A168" s="18">
        <v>4</v>
      </c>
      <c r="B168" s="18" t="s">
        <v>5968</v>
      </c>
      <c r="C168" s="18" t="s">
        <v>1132</v>
      </c>
      <c r="D168" s="147">
        <v>1998</v>
      </c>
      <c r="E168" s="21" t="s">
        <v>5969</v>
      </c>
      <c r="G168" s="4" t="s">
        <v>1127</v>
      </c>
      <c r="H168" s="18"/>
      <c r="I168" s="18">
        <v>1183</v>
      </c>
      <c r="J168" s="18"/>
      <c r="L168" s="18"/>
      <c r="M168" s="18"/>
      <c r="N168" s="18"/>
      <c r="O168" s="18"/>
      <c r="P168" s="18"/>
    </row>
    <row r="169" spans="1:16" s="4" customFormat="1" x14ac:dyDescent="0.25">
      <c r="A169" s="18">
        <v>5</v>
      </c>
      <c r="B169" s="18" t="s">
        <v>4379</v>
      </c>
      <c r="C169" s="18" t="s">
        <v>1640</v>
      </c>
      <c r="D169" s="147">
        <v>1987</v>
      </c>
      <c r="E169" s="21" t="s">
        <v>5970</v>
      </c>
      <c r="G169" s="4" t="s">
        <v>2803</v>
      </c>
      <c r="H169" s="18"/>
      <c r="I169" s="18">
        <v>1155</v>
      </c>
      <c r="J169" s="18"/>
      <c r="L169" s="18"/>
      <c r="M169" s="18"/>
      <c r="N169" s="18"/>
      <c r="O169" s="18"/>
      <c r="P169" s="18"/>
    </row>
    <row r="170" spans="1:16" s="4" customFormat="1" x14ac:dyDescent="0.25">
      <c r="A170" s="18">
        <v>6</v>
      </c>
      <c r="B170" s="18" t="s">
        <v>6139</v>
      </c>
      <c r="C170" s="18" t="s">
        <v>1640</v>
      </c>
      <c r="D170" s="147">
        <v>1996</v>
      </c>
      <c r="E170" s="21" t="s">
        <v>5971</v>
      </c>
      <c r="G170" s="4" t="s">
        <v>2805</v>
      </c>
      <c r="H170" s="18"/>
      <c r="I170" s="18">
        <v>1152</v>
      </c>
      <c r="J170" s="18"/>
      <c r="L170" s="18"/>
      <c r="M170" s="18"/>
      <c r="N170" s="18"/>
      <c r="O170" s="18"/>
      <c r="P170" s="18"/>
    </row>
    <row r="171" spans="1:16" s="4" customFormat="1" x14ac:dyDescent="0.25">
      <c r="A171" s="18">
        <v>7</v>
      </c>
      <c r="B171" s="18" t="s">
        <v>4123</v>
      </c>
      <c r="C171" s="18" t="s">
        <v>1552</v>
      </c>
      <c r="D171" s="147">
        <v>1982</v>
      </c>
      <c r="E171" s="21" t="s">
        <v>5972</v>
      </c>
      <c r="F171" s="4" t="s">
        <v>2656</v>
      </c>
      <c r="G171" s="4" t="s">
        <v>2803</v>
      </c>
      <c r="H171" s="18"/>
      <c r="I171" s="18">
        <v>1151</v>
      </c>
      <c r="J171" s="18"/>
      <c r="L171" s="18"/>
      <c r="M171" s="18"/>
      <c r="N171" s="18"/>
      <c r="O171" s="18"/>
      <c r="P171" s="18"/>
    </row>
    <row r="172" spans="1:16" s="4" customFormat="1" x14ac:dyDescent="0.25">
      <c r="A172" s="18">
        <v>8</v>
      </c>
      <c r="B172" s="18" t="s">
        <v>5973</v>
      </c>
      <c r="C172" s="18" t="s">
        <v>3597</v>
      </c>
      <c r="D172" s="147">
        <v>1986</v>
      </c>
      <c r="E172" s="21" t="s">
        <v>6138</v>
      </c>
      <c r="G172" s="4" t="s">
        <v>2803</v>
      </c>
      <c r="H172" s="18"/>
      <c r="I172" s="18">
        <v>1149</v>
      </c>
      <c r="J172" s="18"/>
      <c r="L172" s="18"/>
      <c r="M172" s="18"/>
      <c r="N172" s="18"/>
      <c r="O172" s="18"/>
      <c r="P172" s="18"/>
    </row>
    <row r="173" spans="1:16" s="4" customFormat="1" x14ac:dyDescent="0.25">
      <c r="A173" s="18">
        <v>9</v>
      </c>
      <c r="B173" s="18" t="s">
        <v>6140</v>
      </c>
      <c r="C173" s="18" t="s">
        <v>1640</v>
      </c>
      <c r="D173" s="147">
        <v>1997</v>
      </c>
      <c r="E173" s="21" t="s">
        <v>5974</v>
      </c>
      <c r="G173" s="4" t="s">
        <v>2805</v>
      </c>
      <c r="H173" s="18"/>
      <c r="I173" s="18">
        <v>1103</v>
      </c>
      <c r="J173" s="18"/>
      <c r="L173" s="18"/>
      <c r="M173" s="18"/>
      <c r="N173" s="18"/>
      <c r="O173" s="18"/>
      <c r="P173" s="18"/>
    </row>
    <row r="174" spans="1:16" s="4" customFormat="1" x14ac:dyDescent="0.25">
      <c r="A174" s="18">
        <v>10</v>
      </c>
      <c r="B174" s="18" t="s">
        <v>3586</v>
      </c>
      <c r="C174" s="18" t="s">
        <v>1120</v>
      </c>
      <c r="D174" s="147">
        <v>1980</v>
      </c>
      <c r="E174" s="21" t="s">
        <v>5975</v>
      </c>
      <c r="F174" s="4" t="s">
        <v>2656</v>
      </c>
      <c r="G174" s="4" t="s">
        <v>2803</v>
      </c>
      <c r="H174" s="18"/>
      <c r="I174" s="18">
        <v>1074</v>
      </c>
      <c r="J174" s="18"/>
      <c r="L174" s="18"/>
      <c r="M174" s="18"/>
      <c r="N174" s="18"/>
      <c r="O174" s="18"/>
      <c r="P174" s="18"/>
    </row>
    <row r="175" spans="1:16" s="4" customFormat="1" x14ac:dyDescent="0.25">
      <c r="A175" s="140" t="s">
        <v>2526</v>
      </c>
      <c r="B175" s="18" t="s">
        <v>6141</v>
      </c>
      <c r="C175" s="18" t="s">
        <v>1132</v>
      </c>
      <c r="D175" s="147">
        <v>1990</v>
      </c>
      <c r="E175" s="21"/>
      <c r="G175" s="4" t="s">
        <v>2803</v>
      </c>
      <c r="H175" s="18"/>
      <c r="I175" s="18"/>
      <c r="J175" s="18"/>
      <c r="L175" s="18"/>
      <c r="M175" s="18"/>
      <c r="N175" s="18"/>
      <c r="O175" s="18"/>
      <c r="P175" s="18"/>
    </row>
    <row r="176" spans="1:16" s="4" customFormat="1" x14ac:dyDescent="0.25">
      <c r="A176" s="18"/>
      <c r="B176" s="18"/>
      <c r="C176" s="18"/>
      <c r="D176" s="147"/>
      <c r="E176" s="21"/>
      <c r="H176" s="18"/>
      <c r="I176" s="18"/>
      <c r="J176" s="18"/>
      <c r="L176" s="18"/>
      <c r="M176" s="18"/>
      <c r="N176" s="18"/>
      <c r="O176" s="18"/>
      <c r="P176" s="18"/>
    </row>
    <row r="177" spans="1:16" x14ac:dyDescent="0.25">
      <c r="A177" s="28" t="s">
        <v>3173</v>
      </c>
    </row>
    <row r="178" spans="1:16" x14ac:dyDescent="0.25">
      <c r="A178" s="18">
        <v>1</v>
      </c>
      <c r="B178" s="18" t="s">
        <v>5976</v>
      </c>
      <c r="C178" s="18" t="s">
        <v>2632</v>
      </c>
      <c r="D178" s="147">
        <v>1987</v>
      </c>
      <c r="E178" s="25">
        <v>4.66</v>
      </c>
      <c r="G178" s="147" t="s">
        <v>2803</v>
      </c>
      <c r="H178" s="18"/>
      <c r="I178" s="18">
        <v>1225</v>
      </c>
      <c r="J178" s="18"/>
      <c r="L178" s="18"/>
      <c r="N178" s="18"/>
      <c r="O178" s="18"/>
      <c r="P178" s="18"/>
    </row>
    <row r="179" spans="1:16" x14ac:dyDescent="0.25">
      <c r="A179" s="18">
        <v>2</v>
      </c>
      <c r="B179" s="18" t="s">
        <v>5977</v>
      </c>
      <c r="C179" s="18" t="s">
        <v>3610</v>
      </c>
      <c r="D179" s="147">
        <v>1990</v>
      </c>
      <c r="E179" s="25">
        <v>4.5599999999999996</v>
      </c>
      <c r="G179" s="147" t="s">
        <v>2803</v>
      </c>
      <c r="H179" s="18"/>
      <c r="I179" s="18">
        <v>1189</v>
      </c>
      <c r="J179" s="18"/>
      <c r="L179" s="18"/>
      <c r="N179" s="18"/>
      <c r="O179" s="18"/>
      <c r="P179" s="18"/>
    </row>
    <row r="180" spans="1:16" x14ac:dyDescent="0.25">
      <c r="A180" s="18">
        <v>3</v>
      </c>
      <c r="B180" s="18" t="s">
        <v>5978</v>
      </c>
      <c r="C180" s="18" t="s">
        <v>3597</v>
      </c>
      <c r="D180" s="147">
        <v>1992</v>
      </c>
      <c r="E180" s="25">
        <v>4.46</v>
      </c>
      <c r="G180" s="147" t="s">
        <v>2803</v>
      </c>
      <c r="H180" s="18"/>
      <c r="I180" s="18">
        <v>1153</v>
      </c>
      <c r="J180" s="18"/>
      <c r="L180" s="18"/>
      <c r="N180" s="18"/>
      <c r="O180" s="18"/>
      <c r="P180" s="18"/>
    </row>
    <row r="181" spans="1:16" x14ac:dyDescent="0.25">
      <c r="A181" s="18">
        <v>4</v>
      </c>
      <c r="B181" t="s">
        <v>3175</v>
      </c>
      <c r="C181" s="18" t="s">
        <v>3561</v>
      </c>
      <c r="D181" s="149">
        <v>1982</v>
      </c>
      <c r="E181" s="25">
        <v>4.46</v>
      </c>
      <c r="F181" s="4" t="s">
        <v>2672</v>
      </c>
      <c r="G181" s="149" t="s">
        <v>2803</v>
      </c>
      <c r="H181" s="18"/>
      <c r="I181" s="18">
        <v>1153</v>
      </c>
      <c r="J181" s="18"/>
      <c r="L181" s="18"/>
      <c r="N181" s="18"/>
      <c r="O181" s="18"/>
      <c r="P181" s="18"/>
    </row>
    <row r="182" spans="1:16" x14ac:dyDescent="0.25">
      <c r="A182" s="18">
        <v>5</v>
      </c>
      <c r="B182" s="18" t="s">
        <v>4915</v>
      </c>
      <c r="C182" s="18" t="s">
        <v>3190</v>
      </c>
      <c r="D182" s="149">
        <v>1984</v>
      </c>
      <c r="E182" s="25">
        <v>4.46</v>
      </c>
      <c r="G182" s="149" t="s">
        <v>2803</v>
      </c>
      <c r="H182" s="18"/>
      <c r="I182" s="18">
        <v>1153</v>
      </c>
      <c r="J182" s="18"/>
      <c r="L182" s="18"/>
      <c r="N182" s="18"/>
      <c r="O182" s="18"/>
      <c r="P182" s="18"/>
    </row>
    <row r="183" spans="1:16" x14ac:dyDescent="0.25">
      <c r="A183" s="18">
        <v>5</v>
      </c>
      <c r="B183" s="18" t="s">
        <v>5106</v>
      </c>
      <c r="C183" s="18" t="s">
        <v>3597</v>
      </c>
      <c r="D183" s="149">
        <v>1987</v>
      </c>
      <c r="E183" s="25">
        <v>4.3600000000000003</v>
      </c>
      <c r="G183" s="149" t="s">
        <v>2803</v>
      </c>
      <c r="H183" s="18"/>
      <c r="I183" s="18">
        <v>1117</v>
      </c>
      <c r="J183" s="18"/>
      <c r="L183" s="18"/>
      <c r="N183" s="18"/>
      <c r="O183" s="18"/>
      <c r="P183" s="18"/>
    </row>
    <row r="184" spans="1:16" x14ac:dyDescent="0.25">
      <c r="A184" s="18">
        <v>7</v>
      </c>
      <c r="B184" t="s">
        <v>6142</v>
      </c>
      <c r="C184" s="18" t="s">
        <v>5065</v>
      </c>
      <c r="D184" s="147">
        <v>1979</v>
      </c>
      <c r="E184" s="25">
        <v>4.3600000000000003</v>
      </c>
      <c r="G184" s="147" t="s">
        <v>2803</v>
      </c>
      <c r="H184" s="18"/>
      <c r="I184" s="18">
        <v>1117</v>
      </c>
      <c r="J184" s="18"/>
      <c r="L184" s="18"/>
      <c r="N184" s="18"/>
      <c r="O184" s="18"/>
      <c r="P184" s="18"/>
    </row>
    <row r="185" spans="1:16" x14ac:dyDescent="0.25">
      <c r="A185" s="18">
        <v>7</v>
      </c>
      <c r="B185" t="s">
        <v>5108</v>
      </c>
      <c r="C185" s="18" t="s">
        <v>1120</v>
      </c>
      <c r="D185" s="149">
        <v>1989</v>
      </c>
      <c r="E185" s="25">
        <v>4.3600000000000003</v>
      </c>
      <c r="F185" s="4" t="s">
        <v>2656</v>
      </c>
      <c r="G185" s="149" t="s">
        <v>2803</v>
      </c>
      <c r="H185" s="18"/>
      <c r="I185" s="18">
        <v>1117</v>
      </c>
      <c r="J185" s="18"/>
      <c r="L185" s="18"/>
      <c r="N185" s="18"/>
      <c r="O185" s="18"/>
      <c r="P185" s="18"/>
    </row>
    <row r="186" spans="1:16" x14ac:dyDescent="0.25">
      <c r="A186" s="18">
        <v>9</v>
      </c>
      <c r="B186" s="18" t="s">
        <v>4916</v>
      </c>
      <c r="C186" s="18" t="s">
        <v>4121</v>
      </c>
      <c r="D186" s="149">
        <v>1987</v>
      </c>
      <c r="E186" s="25">
        <v>4.21</v>
      </c>
      <c r="G186" s="149" t="s">
        <v>2803</v>
      </c>
      <c r="H186" s="18"/>
      <c r="I186" s="18">
        <v>1063</v>
      </c>
      <c r="J186" s="18"/>
      <c r="L186" s="18"/>
      <c r="N186" s="18"/>
      <c r="O186" s="18"/>
      <c r="P186" s="18"/>
    </row>
    <row r="187" spans="1:16" x14ac:dyDescent="0.25">
      <c r="A187" s="140" t="s">
        <v>2486</v>
      </c>
      <c r="B187" s="18" t="s">
        <v>6119</v>
      </c>
      <c r="C187" s="18" t="s">
        <v>1168</v>
      </c>
      <c r="D187" s="149">
        <v>1988</v>
      </c>
      <c r="E187" s="25"/>
      <c r="G187" s="149" t="s">
        <v>2803</v>
      </c>
      <c r="H187" s="18"/>
      <c r="I187" s="18"/>
      <c r="J187" s="18"/>
      <c r="L187" s="18"/>
      <c r="N187" s="18"/>
      <c r="O187" s="18"/>
      <c r="P187" s="18"/>
    </row>
    <row r="189" spans="1:16" x14ac:dyDescent="0.25">
      <c r="A189" s="28" t="s">
        <v>302</v>
      </c>
    </row>
    <row r="190" spans="1:16" x14ac:dyDescent="0.25">
      <c r="A190" s="18">
        <v>1</v>
      </c>
      <c r="B190" t="s">
        <v>5979</v>
      </c>
      <c r="C190" s="18" t="s">
        <v>2632</v>
      </c>
      <c r="D190" s="4">
        <v>1990</v>
      </c>
      <c r="E190" s="4">
        <v>67.25</v>
      </c>
      <c r="G190" s="4" t="s">
        <v>2803</v>
      </c>
      <c r="I190" s="18">
        <v>1175</v>
      </c>
    </row>
    <row r="191" spans="1:16" x14ac:dyDescent="0.25">
      <c r="A191" s="18">
        <v>2</v>
      </c>
      <c r="B191" t="s">
        <v>6143</v>
      </c>
      <c r="C191" s="18" t="s">
        <v>2632</v>
      </c>
      <c r="D191" s="4">
        <v>1991</v>
      </c>
      <c r="E191" s="4">
        <v>66.42</v>
      </c>
      <c r="G191" s="4" t="s">
        <v>2803</v>
      </c>
      <c r="I191" s="18">
        <v>1160</v>
      </c>
    </row>
    <row r="192" spans="1:16" x14ac:dyDescent="0.25">
      <c r="A192" s="18">
        <v>3</v>
      </c>
      <c r="B192" t="s">
        <v>6144</v>
      </c>
      <c r="C192" s="18" t="s">
        <v>3597</v>
      </c>
      <c r="D192" s="4">
        <v>1989</v>
      </c>
      <c r="E192" s="4">
        <v>62.41</v>
      </c>
      <c r="G192" s="4" t="s">
        <v>2803</v>
      </c>
      <c r="I192" s="18">
        <v>1084</v>
      </c>
    </row>
    <row r="193" spans="1:9" x14ac:dyDescent="0.25">
      <c r="A193" s="18">
        <v>4</v>
      </c>
      <c r="B193" t="s">
        <v>5981</v>
      </c>
      <c r="C193" s="18" t="s">
        <v>5980</v>
      </c>
      <c r="D193" s="4">
        <v>1979</v>
      </c>
      <c r="E193" s="4">
        <v>61.81</v>
      </c>
      <c r="F193" s="4" t="s">
        <v>2942</v>
      </c>
      <c r="G193" s="4" t="s">
        <v>2803</v>
      </c>
      <c r="I193" s="18">
        <v>1073</v>
      </c>
    </row>
    <row r="194" spans="1:9" x14ac:dyDescent="0.25">
      <c r="A194" s="18">
        <v>5</v>
      </c>
      <c r="B194" t="s">
        <v>5982</v>
      </c>
      <c r="C194" s="18" t="s">
        <v>2222</v>
      </c>
      <c r="D194" s="4">
        <v>1982</v>
      </c>
      <c r="E194" s="4">
        <v>60.88</v>
      </c>
      <c r="G194" s="4" t="s">
        <v>2803</v>
      </c>
      <c r="I194" s="18">
        <v>1056</v>
      </c>
    </row>
    <row r="195" spans="1:9" x14ac:dyDescent="0.25">
      <c r="A195" s="18">
        <v>6</v>
      </c>
      <c r="B195" t="s">
        <v>5983</v>
      </c>
      <c r="C195" s="18" t="s">
        <v>5858</v>
      </c>
      <c r="D195" s="4">
        <v>1987</v>
      </c>
      <c r="E195" s="4">
        <v>60.01</v>
      </c>
      <c r="G195" s="4" t="s">
        <v>2803</v>
      </c>
      <c r="I195" s="18">
        <v>1040</v>
      </c>
    </row>
    <row r="196" spans="1:9" x14ac:dyDescent="0.25">
      <c r="A196" s="18">
        <v>7</v>
      </c>
      <c r="B196" t="s">
        <v>5984</v>
      </c>
      <c r="C196" s="18" t="s">
        <v>4582</v>
      </c>
      <c r="D196" s="4">
        <v>1987</v>
      </c>
      <c r="E196" s="4">
        <v>57.82</v>
      </c>
      <c r="F196" s="4" t="s">
        <v>2639</v>
      </c>
      <c r="G196" s="4" t="s">
        <v>2803</v>
      </c>
      <c r="I196" s="18">
        <v>999</v>
      </c>
    </row>
    <row r="197" spans="1:9" x14ac:dyDescent="0.25">
      <c r="A197" s="18">
        <v>8</v>
      </c>
      <c r="B197" t="s">
        <v>6147</v>
      </c>
      <c r="C197" s="18" t="s">
        <v>5907</v>
      </c>
      <c r="D197" s="4">
        <v>1984</v>
      </c>
      <c r="E197" s="4">
        <v>57.22</v>
      </c>
      <c r="G197" s="4" t="s">
        <v>2803</v>
      </c>
      <c r="I197" s="18">
        <v>987</v>
      </c>
    </row>
    <row r="198" spans="1:9" x14ac:dyDescent="0.25">
      <c r="A198" s="18">
        <v>9</v>
      </c>
      <c r="B198" t="s">
        <v>6145</v>
      </c>
      <c r="C198" s="18" t="s">
        <v>1876</v>
      </c>
      <c r="D198" s="4">
        <v>1981</v>
      </c>
      <c r="E198" s="4">
        <v>56.16</v>
      </c>
      <c r="G198" s="4" t="s">
        <v>2803</v>
      </c>
      <c r="I198" s="18">
        <v>968</v>
      </c>
    </row>
    <row r="199" spans="1:9" x14ac:dyDescent="0.25">
      <c r="A199" s="18">
        <v>10</v>
      </c>
      <c r="B199" t="s">
        <v>6146</v>
      </c>
      <c r="C199" s="18" t="s">
        <v>4122</v>
      </c>
      <c r="D199" s="4">
        <v>1986</v>
      </c>
      <c r="E199" s="4">
        <v>51.51</v>
      </c>
      <c r="F199" s="4" t="s">
        <v>2639</v>
      </c>
      <c r="G199" s="4" t="s">
        <v>2803</v>
      </c>
      <c r="I199" s="18">
        <v>881</v>
      </c>
    </row>
  </sheetData>
  <conditionalFormatting sqref="H89 H13:H14 F153 H91:H98 K91:K98">
    <cfRule type="cellIs" dxfId="525" priority="26" operator="greaterThanOrEqual">
      <formula>0</formula>
    </cfRule>
  </conditionalFormatting>
  <conditionalFormatting sqref="C154">
    <cfRule type="cellIs" dxfId="524" priority="25" operator="greaterThanOrEqual">
      <formula>0</formula>
    </cfRule>
  </conditionalFormatting>
  <conditionalFormatting sqref="C138">
    <cfRule type="cellIs" dxfId="523" priority="24" operator="greaterThanOrEqual">
      <formula>0</formula>
    </cfRule>
  </conditionalFormatting>
  <conditionalFormatting sqref="C4">
    <cfRule type="cellIs" dxfId="522" priority="22" operator="greaterThanOrEqual">
      <formula>0</formula>
    </cfRule>
  </conditionalFormatting>
  <conditionalFormatting sqref="H100">
    <cfRule type="cellIs" dxfId="521" priority="20" operator="greaterThanOrEqual">
      <formula>0</formula>
    </cfRule>
  </conditionalFormatting>
  <conditionalFormatting sqref="C119">
    <cfRule type="cellIs" dxfId="520" priority="19" operator="greaterThanOrEqual">
      <formula>0</formula>
    </cfRule>
  </conditionalFormatting>
  <conditionalFormatting sqref="C110">
    <cfRule type="cellIs" dxfId="519" priority="18" operator="greaterThanOrEqual">
      <formula>0</formula>
    </cfRule>
  </conditionalFormatting>
  <conditionalFormatting sqref="H111:H117">
    <cfRule type="cellIs" dxfId="518" priority="17" operator="greaterThanOrEqual">
      <formula>0</formula>
    </cfRule>
  </conditionalFormatting>
  <conditionalFormatting sqref="H120:H128">
    <cfRule type="cellIs" dxfId="517" priority="16" operator="greaterThanOrEqual">
      <formula>0</formula>
    </cfRule>
  </conditionalFormatting>
  <conditionalFormatting sqref="H5:H12">
    <cfRule type="cellIs" dxfId="516" priority="14" operator="greaterThanOrEqual">
      <formula>0</formula>
    </cfRule>
  </conditionalFormatting>
  <conditionalFormatting sqref="C14">
    <cfRule type="cellIs" dxfId="515" priority="13" operator="greaterThanOrEqual">
      <formula>0</formula>
    </cfRule>
  </conditionalFormatting>
  <conditionalFormatting sqref="H15:H22">
    <cfRule type="cellIs" dxfId="514" priority="12" operator="greaterThanOrEqual">
      <formula>0</formula>
    </cfRule>
  </conditionalFormatting>
  <conditionalFormatting sqref="K90">
    <cfRule type="cellIs" dxfId="513" priority="10" operator="greaterThanOrEqual">
      <formula>0</formula>
    </cfRule>
  </conditionalFormatting>
  <conditionalFormatting sqref="C72">
    <cfRule type="cellIs" dxfId="512" priority="8" operator="greaterThanOrEqual">
      <formula>0</formula>
    </cfRule>
  </conditionalFormatting>
  <conditionalFormatting sqref="H155:H162">
    <cfRule type="cellIs" dxfId="511" priority="6" operator="greaterThanOrEqual">
      <formula>0</formula>
    </cfRule>
  </conditionalFormatting>
  <conditionalFormatting sqref="H73:H81">
    <cfRule type="cellIs" dxfId="510" priority="7" operator="greaterThanOrEqual">
      <formula>0</formula>
    </cfRule>
  </conditionalFormatting>
  <conditionalFormatting sqref="H90">
    <cfRule type="cellIs" dxfId="509" priority="3" operator="greaterThanOrEqual">
      <formula>0</formula>
    </cfRule>
  </conditionalFormatting>
  <conditionalFormatting sqref="F105">
    <cfRule type="cellIs" dxfId="508" priority="2" operator="greaterThanOrEqual">
      <formula>0</formula>
    </cfRule>
  </conditionalFormatting>
  <conditionalFormatting sqref="H83:H87">
    <cfRule type="cellIs" dxfId="507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5"/>
  <sheetViews>
    <sheetView zoomScaleNormal="100" workbookViewId="0">
      <selection activeCell="C235" sqref="C235"/>
    </sheetView>
  </sheetViews>
  <sheetFormatPr baseColWidth="10" defaultRowHeight="15" x14ac:dyDescent="0.25"/>
  <cols>
    <col min="1" max="1" width="30.85546875" bestFit="1" customWidth="1"/>
    <col min="2" max="2" width="35.5703125" bestFit="1" customWidth="1"/>
    <col min="3" max="3" width="55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48" t="s">
        <v>5922</v>
      </c>
      <c r="D2" s="3"/>
      <c r="F2" s="26"/>
      <c r="G2" s="27"/>
      <c r="H2" s="28"/>
    </row>
    <row r="4" spans="1:16" x14ac:dyDescent="0.25">
      <c r="A4" s="18" t="s">
        <v>5914</v>
      </c>
      <c r="B4" s="2" t="s">
        <v>203</v>
      </c>
      <c r="C4" s="13">
        <v>2.7</v>
      </c>
      <c r="H4" s="4" t="s">
        <v>203</v>
      </c>
    </row>
    <row r="5" spans="1:16" x14ac:dyDescent="0.25">
      <c r="A5" s="18">
        <v>1</v>
      </c>
      <c r="B5" s="18" t="s">
        <v>5743</v>
      </c>
      <c r="C5" s="18" t="s">
        <v>5744</v>
      </c>
      <c r="D5" s="4">
        <v>1992</v>
      </c>
      <c r="E5" s="21" t="s">
        <v>1734</v>
      </c>
      <c r="F5" s="4" t="s">
        <v>2656</v>
      </c>
      <c r="G5" s="137" t="s">
        <v>2657</v>
      </c>
      <c r="H5" s="12">
        <v>2.7</v>
      </c>
      <c r="I5" s="18">
        <v>991</v>
      </c>
      <c r="J5" s="18"/>
      <c r="L5" s="18"/>
      <c r="N5" s="18"/>
      <c r="O5" s="18"/>
      <c r="P5" s="18"/>
    </row>
    <row r="6" spans="1:16" x14ac:dyDescent="0.25">
      <c r="A6" s="18">
        <v>2</v>
      </c>
      <c r="B6" s="18" t="s">
        <v>5745</v>
      </c>
      <c r="C6" s="18" t="s">
        <v>5682</v>
      </c>
      <c r="D6" s="4">
        <v>1991</v>
      </c>
      <c r="E6" s="21" t="s">
        <v>1731</v>
      </c>
      <c r="F6" s="4" t="s">
        <v>2656</v>
      </c>
      <c r="G6" s="137" t="s">
        <v>2640</v>
      </c>
      <c r="H6" s="12">
        <v>2.7</v>
      </c>
      <c r="I6" s="18">
        <v>986</v>
      </c>
      <c r="J6" s="18"/>
      <c r="L6" s="18"/>
      <c r="N6" s="18"/>
      <c r="O6" s="18"/>
      <c r="P6" s="18"/>
    </row>
    <row r="7" spans="1:16" x14ac:dyDescent="0.25">
      <c r="A7" s="18">
        <v>3</v>
      </c>
      <c r="B7" s="18" t="s">
        <v>4726</v>
      </c>
      <c r="C7" s="18" t="s">
        <v>5744</v>
      </c>
      <c r="D7" s="4">
        <v>1989</v>
      </c>
      <c r="E7" s="21" t="s">
        <v>5746</v>
      </c>
      <c r="F7" s="4" t="s">
        <v>2656</v>
      </c>
      <c r="G7" s="137" t="s">
        <v>2640</v>
      </c>
      <c r="H7" s="12">
        <v>2.7</v>
      </c>
      <c r="I7" s="18">
        <v>962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5135</v>
      </c>
      <c r="C8" s="18" t="s">
        <v>5744</v>
      </c>
      <c r="D8" s="4">
        <v>1996</v>
      </c>
      <c r="E8" s="21" t="s">
        <v>2483</v>
      </c>
      <c r="F8" s="4" t="s">
        <v>2656</v>
      </c>
      <c r="G8" s="137" t="s">
        <v>2760</v>
      </c>
      <c r="H8" s="12">
        <v>2.7</v>
      </c>
      <c r="I8" s="18">
        <v>933</v>
      </c>
      <c r="J8" s="18"/>
      <c r="L8" s="18"/>
      <c r="N8" s="18"/>
      <c r="O8" s="18"/>
      <c r="P8" s="18"/>
    </row>
    <row r="9" spans="1:16" x14ac:dyDescent="0.25">
      <c r="A9" s="18">
        <v>5</v>
      </c>
      <c r="B9" s="18" t="s">
        <v>5163</v>
      </c>
      <c r="C9" s="18" t="s">
        <v>962</v>
      </c>
      <c r="D9" s="4">
        <v>1996</v>
      </c>
      <c r="E9" s="21" t="s">
        <v>5747</v>
      </c>
      <c r="F9" s="4" t="s">
        <v>2646</v>
      </c>
      <c r="G9" s="137" t="s">
        <v>2760</v>
      </c>
      <c r="H9" s="12">
        <v>2.7</v>
      </c>
      <c r="I9" s="18">
        <v>911</v>
      </c>
      <c r="J9" s="18"/>
      <c r="L9" s="18"/>
      <c r="N9" s="18"/>
      <c r="O9" s="18"/>
      <c r="P9" s="18"/>
    </row>
    <row r="10" spans="1:16" x14ac:dyDescent="0.25">
      <c r="A10" s="18">
        <v>6</v>
      </c>
      <c r="B10" s="18" t="s">
        <v>5136</v>
      </c>
      <c r="C10" s="18" t="s">
        <v>3111</v>
      </c>
      <c r="D10" s="4">
        <v>1984</v>
      </c>
      <c r="E10" s="21" t="s">
        <v>1548</v>
      </c>
      <c r="F10" s="4" t="s">
        <v>2656</v>
      </c>
      <c r="G10" s="137" t="s">
        <v>2640</v>
      </c>
      <c r="H10" s="12">
        <v>2.7</v>
      </c>
      <c r="I10" s="18">
        <v>866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t="s">
        <v>5748</v>
      </c>
      <c r="C11" s="18" t="s">
        <v>1120</v>
      </c>
      <c r="D11" s="4">
        <v>1981</v>
      </c>
      <c r="E11" s="21" t="s">
        <v>5749</v>
      </c>
      <c r="F11" s="4" t="s">
        <v>2656</v>
      </c>
      <c r="G11" s="137" t="s">
        <v>2640</v>
      </c>
      <c r="H11" s="12">
        <v>2.7</v>
      </c>
      <c r="I11" s="18">
        <v>802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t="s">
        <v>5750</v>
      </c>
      <c r="C12" s="18" t="s">
        <v>1120</v>
      </c>
      <c r="D12" s="4">
        <v>1997</v>
      </c>
      <c r="E12" s="21" t="s">
        <v>2902</v>
      </c>
      <c r="F12" s="4" t="s">
        <v>2656</v>
      </c>
      <c r="G12" s="137" t="s">
        <v>3549</v>
      </c>
      <c r="H12" s="12">
        <v>2.7</v>
      </c>
      <c r="I12" s="18">
        <v>796</v>
      </c>
      <c r="J12" s="18"/>
      <c r="L12" s="18"/>
      <c r="N12" s="18"/>
      <c r="O12" s="18"/>
      <c r="P12" s="18"/>
    </row>
    <row r="13" spans="1:16" x14ac:dyDescent="0.25">
      <c r="A13" s="18"/>
      <c r="C13" s="18"/>
      <c r="D13" s="137"/>
      <c r="E13" s="21"/>
      <c r="G13" s="137"/>
      <c r="H13" s="12"/>
      <c r="I13" s="18"/>
      <c r="J13" s="18"/>
      <c r="L13" s="18"/>
      <c r="N13" s="18"/>
      <c r="O13" s="18"/>
      <c r="P13" s="18"/>
    </row>
    <row r="14" spans="1:16" x14ac:dyDescent="0.25">
      <c r="A14" s="18" t="s">
        <v>14</v>
      </c>
      <c r="B14" s="2" t="s">
        <v>203</v>
      </c>
      <c r="C14" s="7">
        <v>0.9</v>
      </c>
      <c r="D14" s="137"/>
      <c r="E14" s="21"/>
      <c r="G14" s="137"/>
      <c r="H14" s="12"/>
      <c r="I14" s="18"/>
      <c r="J14" s="18"/>
      <c r="L14" s="18"/>
      <c r="N14" s="18"/>
      <c r="O14" s="18"/>
      <c r="P14" s="18"/>
    </row>
    <row r="15" spans="1:16" x14ac:dyDescent="0.25">
      <c r="A15" s="18">
        <v>1</v>
      </c>
      <c r="B15" s="18" t="s">
        <v>5751</v>
      </c>
      <c r="C15" s="18" t="s">
        <v>5753</v>
      </c>
      <c r="D15" s="137">
        <v>1989</v>
      </c>
      <c r="E15" s="21" t="s">
        <v>5752</v>
      </c>
      <c r="F15" s="138" t="s">
        <v>2688</v>
      </c>
      <c r="G15" s="4" t="s">
        <v>2640</v>
      </c>
      <c r="H15" s="12">
        <v>0.9</v>
      </c>
      <c r="I15" s="18">
        <v>1142</v>
      </c>
      <c r="J15" s="18"/>
      <c r="K15" s="20"/>
      <c r="L15" s="18"/>
      <c r="M15" s="18"/>
      <c r="N15" s="18"/>
      <c r="O15" s="18"/>
      <c r="P15" s="18"/>
    </row>
    <row r="16" spans="1:16" x14ac:dyDescent="0.25">
      <c r="A16" s="18">
        <v>2</v>
      </c>
      <c r="B16" s="18" t="s">
        <v>5754</v>
      </c>
      <c r="C16" s="18" t="s">
        <v>4122</v>
      </c>
      <c r="D16" s="137">
        <v>1992</v>
      </c>
      <c r="E16" s="21" t="s">
        <v>5755</v>
      </c>
      <c r="F16" s="138" t="s">
        <v>2639</v>
      </c>
      <c r="G16" s="4" t="s">
        <v>2657</v>
      </c>
      <c r="H16" s="12">
        <v>0.9</v>
      </c>
      <c r="I16" s="18">
        <v>1141</v>
      </c>
      <c r="J16" s="18"/>
      <c r="K16" s="20"/>
      <c r="L16" s="18"/>
      <c r="M16" s="18"/>
      <c r="N16" s="18"/>
      <c r="O16" s="18"/>
      <c r="P16" s="18"/>
    </row>
    <row r="17" spans="1:16" x14ac:dyDescent="0.25">
      <c r="A17" s="18">
        <v>3</v>
      </c>
      <c r="B17" s="18" t="s">
        <v>5756</v>
      </c>
      <c r="C17" s="18" t="s">
        <v>1019</v>
      </c>
      <c r="D17" s="137">
        <v>1993</v>
      </c>
      <c r="E17" s="21" t="s">
        <v>5757</v>
      </c>
      <c r="F17" s="138"/>
      <c r="G17" s="4" t="s">
        <v>2657</v>
      </c>
      <c r="H17" s="12">
        <v>0.9</v>
      </c>
      <c r="I17" s="18">
        <v>1126</v>
      </c>
      <c r="J17" s="18"/>
      <c r="K17" s="20"/>
      <c r="L17" s="18"/>
      <c r="M17" s="18"/>
      <c r="N17" s="18"/>
      <c r="O17" s="18"/>
      <c r="P17" s="18"/>
    </row>
    <row r="18" spans="1:16" x14ac:dyDescent="0.25">
      <c r="A18" s="18">
        <v>4</v>
      </c>
      <c r="B18" s="18" t="s">
        <v>5758</v>
      </c>
      <c r="C18" s="18" t="s">
        <v>3610</v>
      </c>
      <c r="D18" s="137">
        <v>1990</v>
      </c>
      <c r="E18" s="21" t="s">
        <v>5759</v>
      </c>
      <c r="F18" s="138"/>
      <c r="G18" s="4" t="s">
        <v>2640</v>
      </c>
      <c r="H18" s="12">
        <v>0.9</v>
      </c>
      <c r="I18" s="18">
        <v>1110</v>
      </c>
      <c r="J18" s="18"/>
      <c r="K18" s="20"/>
      <c r="L18" s="18"/>
      <c r="M18" s="18"/>
      <c r="N18" s="18"/>
      <c r="O18" s="18"/>
      <c r="P18" s="18"/>
    </row>
    <row r="19" spans="1:16" x14ac:dyDescent="0.25">
      <c r="A19" s="18">
        <v>5</v>
      </c>
      <c r="B19" s="18" t="s">
        <v>5760</v>
      </c>
      <c r="C19" s="18" t="s">
        <v>5761</v>
      </c>
      <c r="D19" s="137">
        <v>1989</v>
      </c>
      <c r="E19" s="21" t="s">
        <v>5762</v>
      </c>
      <c r="F19" s="138" t="s">
        <v>3154</v>
      </c>
      <c r="G19" s="4" t="s">
        <v>2640</v>
      </c>
      <c r="H19" s="12">
        <v>0.9</v>
      </c>
      <c r="I19" s="18">
        <v>1108</v>
      </c>
      <c r="J19" s="18"/>
      <c r="K19" s="20"/>
      <c r="L19" s="18"/>
      <c r="M19" s="18"/>
      <c r="N19" s="18"/>
      <c r="O19" s="18"/>
      <c r="P19" s="18"/>
    </row>
    <row r="20" spans="1:16" x14ac:dyDescent="0.25">
      <c r="A20" s="18">
        <v>6</v>
      </c>
      <c r="B20" s="18" t="s">
        <v>5763</v>
      </c>
      <c r="C20" s="18" t="s">
        <v>3162</v>
      </c>
      <c r="D20" s="137">
        <v>1987</v>
      </c>
      <c r="E20" s="21" t="s">
        <v>5764</v>
      </c>
      <c r="F20" s="138" t="s">
        <v>2702</v>
      </c>
      <c r="G20" s="4" t="s">
        <v>2640</v>
      </c>
      <c r="H20" s="12">
        <v>0.9</v>
      </c>
      <c r="I20" s="18">
        <v>1075</v>
      </c>
      <c r="J20" s="18"/>
      <c r="K20" s="20"/>
      <c r="L20" s="18"/>
      <c r="M20" s="18"/>
      <c r="N20" s="18"/>
      <c r="O20" s="18"/>
      <c r="P20" s="18"/>
    </row>
    <row r="21" spans="1:16" x14ac:dyDescent="0.25">
      <c r="A21" s="18">
        <v>7</v>
      </c>
      <c r="B21" s="18" t="s">
        <v>3637</v>
      </c>
      <c r="C21" s="18" t="s">
        <v>4544</v>
      </c>
      <c r="D21" s="137">
        <v>1984</v>
      </c>
      <c r="E21" s="21" t="s">
        <v>5765</v>
      </c>
      <c r="F21" s="138" t="s">
        <v>2639</v>
      </c>
      <c r="G21" s="4" t="s">
        <v>2640</v>
      </c>
      <c r="H21" s="12">
        <v>0.9</v>
      </c>
      <c r="I21" s="18">
        <v>1052</v>
      </c>
      <c r="J21" s="18"/>
      <c r="K21" s="20"/>
      <c r="L21" s="18"/>
      <c r="M21" s="18"/>
      <c r="N21" s="18"/>
      <c r="O21" s="18"/>
      <c r="P21" s="18"/>
    </row>
    <row r="22" spans="1:16" x14ac:dyDescent="0.25">
      <c r="A22" s="140" t="s">
        <v>1393</v>
      </c>
      <c r="B22" s="18" t="s">
        <v>5908</v>
      </c>
      <c r="C22" s="18" t="s">
        <v>1168</v>
      </c>
      <c r="D22" s="138">
        <v>1987</v>
      </c>
      <c r="E22" s="21"/>
      <c r="F22" s="138"/>
      <c r="G22" s="4" t="s">
        <v>2640</v>
      </c>
      <c r="H22" s="12"/>
      <c r="I22" s="18"/>
    </row>
    <row r="23" spans="1:16" x14ac:dyDescent="0.25">
      <c r="A23" s="18"/>
      <c r="B23" s="18"/>
      <c r="C23" s="18"/>
      <c r="D23" s="138"/>
      <c r="E23" s="21"/>
      <c r="F23" s="138"/>
      <c r="H23" s="12"/>
      <c r="I23" s="18"/>
    </row>
    <row r="24" spans="1:16" x14ac:dyDescent="0.25">
      <c r="A24" s="18" t="s">
        <v>5782</v>
      </c>
      <c r="B24" s="2"/>
      <c r="C24" s="7"/>
      <c r="D24" s="137"/>
      <c r="E24" s="21"/>
      <c r="G24" s="137"/>
      <c r="H24" s="18"/>
      <c r="I24" s="18"/>
      <c r="J24" s="18"/>
      <c r="L24" s="18"/>
      <c r="N24" s="18"/>
      <c r="O24" s="18"/>
      <c r="P24" s="18"/>
    </row>
    <row r="25" spans="1:16" x14ac:dyDescent="0.25">
      <c r="A25" s="18">
        <v>1</v>
      </c>
      <c r="B25" t="s">
        <v>5766</v>
      </c>
      <c r="C25" s="18" t="s">
        <v>5767</v>
      </c>
      <c r="D25" s="137">
        <v>1992</v>
      </c>
      <c r="E25" s="21" t="s">
        <v>5768</v>
      </c>
      <c r="F25" s="4" t="s">
        <v>2656</v>
      </c>
      <c r="G25" s="137" t="s">
        <v>2657</v>
      </c>
      <c r="H25" s="18"/>
      <c r="I25" s="18">
        <v>975</v>
      </c>
      <c r="J25" s="18"/>
      <c r="L25" s="18"/>
      <c r="N25" s="18"/>
      <c r="O25" s="18"/>
      <c r="P25" s="18"/>
    </row>
    <row r="26" spans="1:16" x14ac:dyDescent="0.25">
      <c r="A26" s="18">
        <v>2</v>
      </c>
      <c r="B26" t="s">
        <v>5769</v>
      </c>
      <c r="C26" s="18" t="s">
        <v>1552</v>
      </c>
      <c r="D26" s="137">
        <v>1996</v>
      </c>
      <c r="E26" s="21" t="s">
        <v>5770</v>
      </c>
      <c r="F26" s="4" t="s">
        <v>2656</v>
      </c>
      <c r="G26" s="137" t="s">
        <v>2760</v>
      </c>
      <c r="H26" s="18"/>
      <c r="I26" s="18">
        <v>950</v>
      </c>
      <c r="J26" s="18"/>
      <c r="L26" s="18"/>
      <c r="N26" s="18"/>
      <c r="O26" s="18"/>
      <c r="P26" s="18"/>
    </row>
    <row r="27" spans="1:16" x14ac:dyDescent="0.25">
      <c r="A27" s="18">
        <v>3</v>
      </c>
      <c r="B27" t="s">
        <v>4563</v>
      </c>
      <c r="C27" s="18" t="s">
        <v>5771</v>
      </c>
      <c r="D27" s="137">
        <v>1986</v>
      </c>
      <c r="E27" s="21" t="s">
        <v>5772</v>
      </c>
      <c r="F27" s="4" t="s">
        <v>2656</v>
      </c>
      <c r="G27" s="137" t="s">
        <v>2640</v>
      </c>
      <c r="H27" s="18"/>
      <c r="I27" s="18">
        <v>925</v>
      </c>
      <c r="J27" s="18"/>
      <c r="L27" s="18"/>
      <c r="N27" s="18"/>
      <c r="O27" s="18"/>
      <c r="P27" s="18"/>
    </row>
    <row r="28" spans="1:16" x14ac:dyDescent="0.25">
      <c r="A28" s="18">
        <v>4</v>
      </c>
      <c r="B28" t="s">
        <v>5773</v>
      </c>
      <c r="C28" s="18" t="s">
        <v>1552</v>
      </c>
      <c r="D28" s="137">
        <v>1997</v>
      </c>
      <c r="E28" s="21" t="s">
        <v>5774</v>
      </c>
      <c r="F28" s="4" t="s">
        <v>2656</v>
      </c>
      <c r="G28" s="137" t="s">
        <v>3549</v>
      </c>
      <c r="H28" s="18"/>
      <c r="I28" s="18">
        <v>796</v>
      </c>
      <c r="J28" s="18"/>
      <c r="L28" s="18"/>
      <c r="N28" s="18"/>
      <c r="O28" s="18"/>
      <c r="P28" s="18"/>
    </row>
    <row r="29" spans="1:16" x14ac:dyDescent="0.25">
      <c r="A29" s="18">
        <v>5</v>
      </c>
      <c r="B29" t="s">
        <v>5775</v>
      </c>
      <c r="C29" s="18" t="s">
        <v>1120</v>
      </c>
      <c r="D29" s="137">
        <v>1994</v>
      </c>
      <c r="E29" s="21" t="s">
        <v>1384</v>
      </c>
      <c r="F29" s="4" t="s">
        <v>2656</v>
      </c>
      <c r="G29" s="137" t="s">
        <v>2657</v>
      </c>
      <c r="H29" s="18"/>
      <c r="I29" s="18">
        <v>757</v>
      </c>
      <c r="J29" s="18"/>
      <c r="L29" s="18"/>
      <c r="N29" s="18"/>
      <c r="O29" s="18"/>
      <c r="P29" s="18"/>
    </row>
    <row r="30" spans="1:16" x14ac:dyDescent="0.25">
      <c r="A30" s="18">
        <v>6</v>
      </c>
      <c r="B30" t="s">
        <v>5776</v>
      </c>
      <c r="C30" s="18" t="s">
        <v>5777</v>
      </c>
      <c r="D30" s="137">
        <v>1984</v>
      </c>
      <c r="E30" s="21" t="s">
        <v>5778</v>
      </c>
      <c r="F30" s="4" t="s">
        <v>2678</v>
      </c>
      <c r="G30" s="137" t="s">
        <v>2640</v>
      </c>
      <c r="H30" s="18"/>
      <c r="I30" s="18">
        <v>748</v>
      </c>
      <c r="J30" s="18"/>
      <c r="L30" s="18"/>
      <c r="N30" s="18"/>
      <c r="O30" s="18"/>
      <c r="P30" s="18"/>
    </row>
    <row r="31" spans="1:16" x14ac:dyDescent="0.25">
      <c r="A31" s="140" t="s">
        <v>2486</v>
      </c>
      <c r="B31" s="18" t="s">
        <v>5779</v>
      </c>
      <c r="C31" s="18" t="s">
        <v>5780</v>
      </c>
      <c r="D31" s="137">
        <v>1988</v>
      </c>
      <c r="E31" s="21"/>
      <c r="F31" s="4" t="s">
        <v>2688</v>
      </c>
      <c r="G31" s="137" t="s">
        <v>2640</v>
      </c>
      <c r="H31" s="18"/>
      <c r="I31" s="18"/>
      <c r="J31" s="18"/>
      <c r="L31" s="18"/>
      <c r="N31" s="18"/>
      <c r="O31" s="18"/>
      <c r="P31" s="18"/>
    </row>
    <row r="32" spans="1:16" x14ac:dyDescent="0.25">
      <c r="A32" s="140" t="s">
        <v>2486</v>
      </c>
      <c r="B32" s="18" t="s">
        <v>5781</v>
      </c>
      <c r="C32" s="18" t="s">
        <v>41</v>
      </c>
      <c r="D32" s="138">
        <v>1991</v>
      </c>
      <c r="E32" s="21"/>
      <c r="F32" s="4" t="s">
        <v>2639</v>
      </c>
      <c r="G32" s="138" t="s">
        <v>2640</v>
      </c>
      <c r="H32" s="18"/>
      <c r="I32" s="18"/>
      <c r="J32" s="18"/>
      <c r="L32" s="18"/>
      <c r="N32" s="18"/>
      <c r="O32" s="18"/>
      <c r="P32" s="18"/>
    </row>
    <row r="33" spans="1:16" x14ac:dyDescent="0.25">
      <c r="A33" s="18"/>
      <c r="B33" s="18"/>
      <c r="C33" s="18"/>
      <c r="D33" s="138"/>
      <c r="E33" s="21"/>
      <c r="G33" s="138"/>
      <c r="H33" s="18"/>
      <c r="I33" s="18"/>
      <c r="J33" s="18"/>
      <c r="L33" s="18"/>
      <c r="N33" s="18"/>
      <c r="O33" s="18"/>
      <c r="P33" s="18"/>
    </row>
    <row r="34" spans="1:16" x14ac:dyDescent="0.25">
      <c r="A34" s="18" t="s">
        <v>5800</v>
      </c>
      <c r="C34" s="18"/>
      <c r="D34" s="137"/>
      <c r="E34" s="21"/>
      <c r="G34" s="137"/>
      <c r="H34" s="18"/>
      <c r="J34" s="18"/>
      <c r="L34" s="18"/>
      <c r="N34" s="18"/>
      <c r="O34" s="18"/>
      <c r="P34" s="18"/>
    </row>
    <row r="35" spans="1:16" x14ac:dyDescent="0.25">
      <c r="A35" s="18">
        <v>1</v>
      </c>
      <c r="B35" s="18" t="s">
        <v>5783</v>
      </c>
      <c r="C35" s="18" t="s">
        <v>4633</v>
      </c>
      <c r="D35" s="137">
        <v>1995</v>
      </c>
      <c r="E35" s="21" t="s">
        <v>5784</v>
      </c>
      <c r="F35" s="4" t="s">
        <v>2678</v>
      </c>
      <c r="G35" s="137" t="s">
        <v>2760</v>
      </c>
      <c r="H35" s="18"/>
      <c r="I35" s="18">
        <v>998</v>
      </c>
      <c r="J35" s="18"/>
      <c r="L35" s="18"/>
      <c r="N35" s="18"/>
      <c r="O35" s="18"/>
      <c r="P35" s="18"/>
    </row>
    <row r="36" spans="1:16" x14ac:dyDescent="0.25">
      <c r="A36" s="18">
        <v>2</v>
      </c>
      <c r="B36" s="18" t="s">
        <v>5785</v>
      </c>
      <c r="C36" s="18" t="s">
        <v>5786</v>
      </c>
      <c r="D36" s="137">
        <v>1987</v>
      </c>
      <c r="E36" s="21" t="s">
        <v>5787</v>
      </c>
      <c r="F36" s="4" t="s">
        <v>2639</v>
      </c>
      <c r="G36" s="137" t="s">
        <v>2640</v>
      </c>
      <c r="H36" s="18"/>
      <c r="I36" s="18">
        <v>971</v>
      </c>
      <c r="J36" s="18"/>
      <c r="L36" s="18"/>
      <c r="N36" s="18"/>
      <c r="O36" s="18"/>
      <c r="P36" s="18"/>
    </row>
    <row r="37" spans="1:16" x14ac:dyDescent="0.25">
      <c r="A37" s="18">
        <v>3</v>
      </c>
      <c r="B37" s="18" t="s">
        <v>5213</v>
      </c>
      <c r="C37" s="18" t="s">
        <v>1120</v>
      </c>
      <c r="D37" s="137">
        <v>1992</v>
      </c>
      <c r="E37" s="21" t="s">
        <v>5788</v>
      </c>
      <c r="F37" s="4" t="s">
        <v>2656</v>
      </c>
      <c r="G37" s="137" t="s">
        <v>2657</v>
      </c>
      <c r="H37" s="18"/>
      <c r="I37" s="18">
        <v>954</v>
      </c>
      <c r="J37" s="18"/>
      <c r="L37" s="18"/>
      <c r="N37" s="18"/>
      <c r="O37" s="18"/>
      <c r="P37" s="18"/>
    </row>
    <row r="38" spans="1:16" x14ac:dyDescent="0.25">
      <c r="A38" s="18">
        <v>4</v>
      </c>
      <c r="B38" s="18" t="s">
        <v>5789</v>
      </c>
      <c r="C38" s="18" t="s">
        <v>5790</v>
      </c>
      <c r="D38" s="137">
        <v>1996</v>
      </c>
      <c r="E38" s="21" t="s">
        <v>5791</v>
      </c>
      <c r="F38" s="4" t="s">
        <v>2656</v>
      </c>
      <c r="G38" s="137" t="s">
        <v>2760</v>
      </c>
      <c r="H38" s="18"/>
      <c r="I38" s="18">
        <v>950</v>
      </c>
      <c r="J38" s="18"/>
      <c r="L38" s="18"/>
      <c r="N38" s="18"/>
      <c r="O38" s="18"/>
      <c r="P38" s="18"/>
    </row>
    <row r="39" spans="1:16" x14ac:dyDescent="0.25">
      <c r="A39" s="18">
        <v>5</v>
      </c>
      <c r="B39" t="s">
        <v>5792</v>
      </c>
      <c r="C39" s="18" t="s">
        <v>5793</v>
      </c>
      <c r="D39" s="137">
        <v>1981</v>
      </c>
      <c r="E39" s="21" t="s">
        <v>5794</v>
      </c>
      <c r="F39" s="4" t="s">
        <v>2678</v>
      </c>
      <c r="G39" s="137" t="s">
        <v>2640</v>
      </c>
      <c r="H39" s="18"/>
      <c r="I39" s="18">
        <v>945</v>
      </c>
      <c r="J39" s="18"/>
      <c r="L39" s="18"/>
      <c r="N39" s="18"/>
      <c r="O39" s="18"/>
      <c r="P39" s="18"/>
    </row>
    <row r="40" spans="1:16" x14ac:dyDescent="0.25">
      <c r="A40" s="18">
        <v>6</v>
      </c>
      <c r="B40" s="18" t="s">
        <v>5795</v>
      </c>
      <c r="C40" s="18" t="s">
        <v>41</v>
      </c>
      <c r="D40" s="137">
        <v>1994</v>
      </c>
      <c r="E40" s="21" t="s">
        <v>5796</v>
      </c>
      <c r="F40" s="4" t="s">
        <v>2639</v>
      </c>
      <c r="G40" s="137" t="s">
        <v>2657</v>
      </c>
      <c r="H40" s="18"/>
      <c r="I40" s="18">
        <v>937</v>
      </c>
      <c r="J40" s="18"/>
      <c r="L40" s="18"/>
      <c r="N40" s="18"/>
      <c r="O40" s="18"/>
      <c r="P40" s="18"/>
    </row>
    <row r="41" spans="1:16" x14ac:dyDescent="0.25">
      <c r="A41" s="18">
        <v>7</v>
      </c>
      <c r="B41" s="18" t="s">
        <v>5797</v>
      </c>
      <c r="C41" s="18" t="s">
        <v>4582</v>
      </c>
      <c r="D41" s="137">
        <v>1994</v>
      </c>
      <c r="E41" s="21" t="s">
        <v>5798</v>
      </c>
      <c r="F41" s="4" t="s">
        <v>2639</v>
      </c>
      <c r="G41" s="137" t="s">
        <v>2657</v>
      </c>
      <c r="H41" s="18"/>
      <c r="I41" s="18">
        <v>925</v>
      </c>
      <c r="J41" s="18"/>
      <c r="L41" s="18"/>
      <c r="N41" s="18"/>
      <c r="O41" s="18"/>
      <c r="P41" s="18"/>
    </row>
    <row r="42" spans="1:16" x14ac:dyDescent="0.25">
      <c r="A42" s="140" t="s">
        <v>2526</v>
      </c>
      <c r="B42" s="18" t="s">
        <v>5799</v>
      </c>
      <c r="C42" s="18" t="s">
        <v>45</v>
      </c>
      <c r="D42" s="137">
        <v>1992</v>
      </c>
      <c r="E42" s="21"/>
      <c r="F42" s="4" t="s">
        <v>2656</v>
      </c>
      <c r="G42" s="137" t="s">
        <v>2657</v>
      </c>
      <c r="H42" s="18"/>
      <c r="I42" s="18"/>
      <c r="J42" s="18"/>
      <c r="L42" s="18"/>
      <c r="N42" s="18"/>
      <c r="O42" s="18"/>
      <c r="P42" s="18"/>
    </row>
    <row r="43" spans="1:16" x14ac:dyDescent="0.25">
      <c r="A43" s="18"/>
      <c r="C43" s="18"/>
      <c r="D43" s="137"/>
      <c r="E43" s="21"/>
      <c r="G43" s="137"/>
      <c r="H43" s="18"/>
      <c r="I43" s="18"/>
      <c r="J43" s="18"/>
      <c r="L43" s="18"/>
      <c r="N43" s="18"/>
      <c r="O43" s="18"/>
      <c r="P43" s="18"/>
    </row>
    <row r="44" spans="1:16" x14ac:dyDescent="0.25">
      <c r="A44" s="18" t="s">
        <v>1604</v>
      </c>
      <c r="C44" s="18"/>
      <c r="D44" s="137"/>
      <c r="E44" s="21"/>
      <c r="G44" s="137"/>
      <c r="H44" s="18"/>
      <c r="I44" s="18"/>
      <c r="J44" s="18"/>
      <c r="L44" s="18"/>
      <c r="N44" s="18"/>
      <c r="O44" s="18"/>
      <c r="P44" s="18"/>
    </row>
    <row r="45" spans="1:16" x14ac:dyDescent="0.25">
      <c r="A45" s="18">
        <v>1</v>
      </c>
      <c r="B45" t="s">
        <v>5801</v>
      </c>
      <c r="C45" s="18" t="s">
        <v>5802</v>
      </c>
      <c r="D45" s="137">
        <v>1989</v>
      </c>
      <c r="E45" s="21" t="s">
        <v>5803</v>
      </c>
      <c r="F45" s="4" t="s">
        <v>2680</v>
      </c>
      <c r="G45" s="137" t="s">
        <v>2640</v>
      </c>
      <c r="H45" s="18"/>
      <c r="I45" s="18">
        <v>1098</v>
      </c>
      <c r="J45" s="18"/>
      <c r="L45" s="18"/>
      <c r="N45" s="18"/>
      <c r="O45" s="18"/>
      <c r="P45" s="18"/>
    </row>
    <row r="46" spans="1:16" x14ac:dyDescent="0.25">
      <c r="A46" s="18">
        <v>2</v>
      </c>
      <c r="B46" t="s">
        <v>5804</v>
      </c>
      <c r="C46" s="18" t="s">
        <v>1132</v>
      </c>
      <c r="D46" s="137">
        <v>1992</v>
      </c>
      <c r="E46" s="21" t="s">
        <v>5805</v>
      </c>
      <c r="G46" s="137" t="s">
        <v>2657</v>
      </c>
      <c r="H46" s="18"/>
      <c r="I46" s="18">
        <v>1097</v>
      </c>
      <c r="J46" s="18"/>
      <c r="L46" s="18"/>
      <c r="N46" s="18"/>
      <c r="O46" s="18"/>
      <c r="P46" s="18"/>
    </row>
    <row r="47" spans="1:16" x14ac:dyDescent="0.25">
      <c r="A47" s="18">
        <v>3</v>
      </c>
      <c r="B47" t="s">
        <v>5806</v>
      </c>
      <c r="C47" s="18" t="s">
        <v>682</v>
      </c>
      <c r="D47" s="137">
        <v>1981</v>
      </c>
      <c r="E47" s="21" t="s">
        <v>1848</v>
      </c>
      <c r="G47" s="137" t="s">
        <v>2640</v>
      </c>
      <c r="H47" s="18"/>
      <c r="I47" s="18">
        <v>1092</v>
      </c>
      <c r="J47" s="18"/>
      <c r="L47" s="18"/>
      <c r="N47" s="18"/>
      <c r="O47" s="18"/>
      <c r="P47" s="18"/>
    </row>
    <row r="48" spans="1:16" x14ac:dyDescent="0.25">
      <c r="A48" s="18">
        <v>4</v>
      </c>
      <c r="B48" t="s">
        <v>5807</v>
      </c>
      <c r="C48" s="18" t="s">
        <v>3190</v>
      </c>
      <c r="D48" s="137">
        <v>1992</v>
      </c>
      <c r="E48" s="21" t="s">
        <v>1607</v>
      </c>
      <c r="G48" s="137" t="s">
        <v>2657</v>
      </c>
      <c r="H48" s="18"/>
      <c r="I48" s="18">
        <v>1085</v>
      </c>
      <c r="J48" s="18"/>
      <c r="L48" s="18"/>
      <c r="N48" s="18"/>
      <c r="O48" s="18"/>
      <c r="P48" s="18"/>
    </row>
    <row r="49" spans="1:16" x14ac:dyDescent="0.25">
      <c r="A49" s="18">
        <v>5</v>
      </c>
      <c r="B49" t="s">
        <v>5808</v>
      </c>
      <c r="C49" s="18" t="s">
        <v>5809</v>
      </c>
      <c r="D49" s="137">
        <v>1983</v>
      </c>
      <c r="E49" s="21" t="s">
        <v>5810</v>
      </c>
      <c r="F49" s="4" t="s">
        <v>2639</v>
      </c>
      <c r="G49" s="137" t="s">
        <v>2640</v>
      </c>
      <c r="H49" s="18"/>
      <c r="I49" s="18">
        <v>1082</v>
      </c>
      <c r="J49" s="18"/>
      <c r="L49" s="18"/>
      <c r="N49" s="18"/>
      <c r="O49" s="18"/>
      <c r="P49" s="18"/>
    </row>
    <row r="50" spans="1:16" x14ac:dyDescent="0.25">
      <c r="A50" s="18">
        <v>6</v>
      </c>
      <c r="B50" t="s">
        <v>5811</v>
      </c>
      <c r="C50" s="18" t="s">
        <v>4544</v>
      </c>
      <c r="D50" s="137">
        <v>1994</v>
      </c>
      <c r="E50" s="21" t="s">
        <v>5812</v>
      </c>
      <c r="F50" s="4" t="s">
        <v>2639</v>
      </c>
      <c r="G50" s="137" t="s">
        <v>2657</v>
      </c>
      <c r="H50" s="18"/>
      <c r="I50" s="18">
        <v>1072</v>
      </c>
      <c r="J50" s="18"/>
      <c r="L50" s="18"/>
      <c r="N50" s="18"/>
      <c r="O50" s="18"/>
      <c r="P50" s="18"/>
    </row>
    <row r="51" spans="1:16" x14ac:dyDescent="0.25">
      <c r="A51" s="18">
        <v>7</v>
      </c>
      <c r="B51" t="s">
        <v>5813</v>
      </c>
      <c r="C51" s="18" t="s">
        <v>1132</v>
      </c>
      <c r="D51" s="137">
        <v>1994</v>
      </c>
      <c r="E51" s="21" t="s">
        <v>5814</v>
      </c>
      <c r="G51" s="137" t="s">
        <v>2657</v>
      </c>
      <c r="H51" s="18"/>
      <c r="I51" s="18">
        <v>1071</v>
      </c>
      <c r="J51" s="18"/>
      <c r="L51" s="18"/>
      <c r="N51" s="18"/>
      <c r="O51" s="18"/>
      <c r="P51" s="18"/>
    </row>
    <row r="52" spans="1:16" x14ac:dyDescent="0.25">
      <c r="A52" s="18">
        <v>8</v>
      </c>
      <c r="B52" t="s">
        <v>5815</v>
      </c>
      <c r="C52" s="18" t="s">
        <v>1132</v>
      </c>
      <c r="D52" s="137">
        <v>1984</v>
      </c>
      <c r="E52" s="21" t="s">
        <v>1145</v>
      </c>
      <c r="G52" s="137" t="s">
        <v>2640</v>
      </c>
      <c r="H52" s="18"/>
      <c r="I52" s="18">
        <v>1049</v>
      </c>
      <c r="J52" s="18"/>
      <c r="L52" s="18"/>
      <c r="N52" s="18"/>
      <c r="O52" s="18"/>
      <c r="P52" s="18"/>
    </row>
    <row r="53" spans="1:16" x14ac:dyDescent="0.25">
      <c r="A53" s="18">
        <v>9</v>
      </c>
      <c r="B53" t="s">
        <v>5816</v>
      </c>
      <c r="C53" s="18" t="s">
        <v>5817</v>
      </c>
      <c r="D53" s="138">
        <v>1989</v>
      </c>
      <c r="E53" s="21" t="s">
        <v>5818</v>
      </c>
      <c r="F53" s="4" t="s">
        <v>2639</v>
      </c>
      <c r="G53" s="138" t="s">
        <v>2640</v>
      </c>
      <c r="H53" s="18"/>
      <c r="I53" s="18">
        <v>1012</v>
      </c>
      <c r="J53" s="18"/>
      <c r="L53" s="18"/>
      <c r="N53" s="18"/>
      <c r="O53" s="18"/>
      <c r="P53" s="18"/>
    </row>
    <row r="54" spans="1:16" x14ac:dyDescent="0.25">
      <c r="A54" s="140" t="s">
        <v>2526</v>
      </c>
      <c r="B54" t="s">
        <v>4220</v>
      </c>
      <c r="C54" s="18" t="s">
        <v>5819</v>
      </c>
      <c r="D54" s="138">
        <v>1988</v>
      </c>
      <c r="E54" s="21"/>
      <c r="F54" s="4" t="s">
        <v>2984</v>
      </c>
      <c r="G54" s="138" t="s">
        <v>2640</v>
      </c>
      <c r="H54" s="18"/>
      <c r="I54" s="18"/>
      <c r="J54" s="18"/>
      <c r="L54" s="18"/>
      <c r="N54" s="18"/>
      <c r="O54" s="18"/>
      <c r="P54" s="18"/>
    </row>
    <row r="55" spans="1:16" x14ac:dyDescent="0.25">
      <c r="A55" s="140" t="s">
        <v>2526</v>
      </c>
      <c r="B55" t="s">
        <v>3454</v>
      </c>
      <c r="C55" s="18" t="s">
        <v>1120</v>
      </c>
      <c r="D55" s="138">
        <v>1988</v>
      </c>
      <c r="E55" s="21"/>
      <c r="F55" s="4" t="s">
        <v>2656</v>
      </c>
      <c r="G55" s="138" t="s">
        <v>2640</v>
      </c>
      <c r="H55" s="18"/>
      <c r="I55" s="18"/>
      <c r="J55" s="18"/>
      <c r="L55" s="18"/>
      <c r="N55" s="18"/>
      <c r="O55" s="18"/>
      <c r="P55" s="18"/>
    </row>
    <row r="56" spans="1:16" x14ac:dyDescent="0.25">
      <c r="A56" s="140" t="s">
        <v>2526</v>
      </c>
      <c r="B56" t="s">
        <v>5820</v>
      </c>
      <c r="C56" s="18" t="s">
        <v>1132</v>
      </c>
      <c r="D56" s="138">
        <v>1994</v>
      </c>
      <c r="E56" s="21"/>
      <c r="G56" s="138" t="s">
        <v>2657</v>
      </c>
      <c r="H56" s="18"/>
      <c r="I56" s="18"/>
      <c r="J56" s="18"/>
      <c r="L56" s="18"/>
      <c r="N56" s="18"/>
      <c r="O56" s="18"/>
      <c r="P56" s="18"/>
    </row>
    <row r="57" spans="1:16" x14ac:dyDescent="0.25">
      <c r="A57" s="140" t="s">
        <v>2526</v>
      </c>
      <c r="B57" t="s">
        <v>5182</v>
      </c>
      <c r="C57" s="18" t="s">
        <v>5065</v>
      </c>
      <c r="D57" s="138">
        <v>1986</v>
      </c>
      <c r="E57" s="21"/>
      <c r="G57" s="138" t="s">
        <v>2640</v>
      </c>
      <c r="H57" s="18"/>
      <c r="I57" s="18"/>
      <c r="J57" s="18"/>
      <c r="L57" s="18"/>
      <c r="N57" s="18"/>
      <c r="O57" s="18"/>
      <c r="P57" s="18"/>
    </row>
    <row r="58" spans="1:16" x14ac:dyDescent="0.25">
      <c r="A58" s="140" t="s">
        <v>2486</v>
      </c>
      <c r="B58" t="s">
        <v>4979</v>
      </c>
      <c r="C58" s="18" t="s">
        <v>1132</v>
      </c>
      <c r="D58" s="138">
        <v>1992</v>
      </c>
      <c r="E58" s="21"/>
      <c r="G58" s="138" t="s">
        <v>2640</v>
      </c>
      <c r="H58" s="18"/>
      <c r="I58" s="18"/>
      <c r="J58" s="18"/>
      <c r="L58" s="18"/>
      <c r="N58" s="18"/>
      <c r="O58" s="18"/>
      <c r="P58" s="18"/>
    </row>
    <row r="59" spans="1:16" x14ac:dyDescent="0.25">
      <c r="A59" s="18"/>
      <c r="C59" s="18"/>
      <c r="D59" s="137"/>
      <c r="E59" s="21"/>
      <c r="G59" s="137"/>
      <c r="H59" s="18"/>
      <c r="I59" s="18"/>
      <c r="J59" s="18"/>
      <c r="L59" s="18"/>
      <c r="N59" s="18"/>
      <c r="O59" s="18"/>
      <c r="P59" s="18"/>
    </row>
    <row r="60" spans="1:16" x14ac:dyDescent="0.25">
      <c r="A60" s="18" t="s">
        <v>5847</v>
      </c>
      <c r="C60" s="18"/>
      <c r="D60" s="137"/>
      <c r="E60" s="21"/>
      <c r="G60" s="137"/>
      <c r="H60" s="18"/>
      <c r="I60" s="18"/>
      <c r="J60" s="18"/>
      <c r="L60" s="18"/>
      <c r="N60" s="18"/>
      <c r="O60" s="18"/>
      <c r="P60" s="18"/>
    </row>
    <row r="61" spans="1:16" x14ac:dyDescent="0.25">
      <c r="A61" s="18">
        <v>1</v>
      </c>
      <c r="B61" s="18" t="s">
        <v>5821</v>
      </c>
      <c r="C61" s="18" t="s">
        <v>5822</v>
      </c>
      <c r="D61" s="137">
        <v>1987</v>
      </c>
      <c r="E61" s="21" t="s">
        <v>5823</v>
      </c>
      <c r="F61" s="4" t="s">
        <v>2656</v>
      </c>
      <c r="G61" s="137" t="s">
        <v>2640</v>
      </c>
      <c r="H61" s="18"/>
      <c r="I61" s="18">
        <v>859</v>
      </c>
      <c r="J61" s="18"/>
      <c r="L61" s="18"/>
      <c r="N61" s="18"/>
      <c r="O61" s="18"/>
      <c r="P61" s="18"/>
    </row>
    <row r="62" spans="1:16" x14ac:dyDescent="0.25">
      <c r="A62" s="18">
        <v>2</v>
      </c>
      <c r="B62" s="18" t="s">
        <v>5824</v>
      </c>
      <c r="C62" s="18" t="s">
        <v>737</v>
      </c>
      <c r="D62" s="137">
        <v>1996</v>
      </c>
      <c r="E62" s="21" t="s">
        <v>5825</v>
      </c>
      <c r="F62" s="4" t="s">
        <v>2656</v>
      </c>
      <c r="G62" s="137" t="s">
        <v>2760</v>
      </c>
      <c r="H62" s="18"/>
      <c r="I62" s="18">
        <v>834</v>
      </c>
      <c r="J62" s="18"/>
      <c r="L62" s="18"/>
      <c r="N62" s="18"/>
      <c r="O62" s="18"/>
      <c r="P62" s="18"/>
    </row>
    <row r="63" spans="1:16" x14ac:dyDescent="0.25">
      <c r="A63" s="18">
        <v>3</v>
      </c>
      <c r="B63" s="18" t="s">
        <v>3857</v>
      </c>
      <c r="C63" s="18" t="s">
        <v>45</v>
      </c>
      <c r="D63" s="137">
        <v>1981</v>
      </c>
      <c r="E63" s="21" t="s">
        <v>5826</v>
      </c>
      <c r="F63" s="4" t="s">
        <v>2656</v>
      </c>
      <c r="G63" s="137" t="s">
        <v>2640</v>
      </c>
      <c r="H63" s="18"/>
      <c r="I63" s="18">
        <v>803</v>
      </c>
      <c r="J63" s="18"/>
      <c r="L63" s="18"/>
      <c r="N63" s="18"/>
      <c r="O63" s="18"/>
      <c r="P63" s="18"/>
    </row>
    <row r="64" spans="1:16" x14ac:dyDescent="0.25">
      <c r="A64" s="18">
        <v>4</v>
      </c>
      <c r="B64" s="18" t="s">
        <v>5827</v>
      </c>
      <c r="C64" s="18" t="s">
        <v>1120</v>
      </c>
      <c r="D64" s="137">
        <v>1995</v>
      </c>
      <c r="E64" s="21" t="s">
        <v>5828</v>
      </c>
      <c r="F64" s="4" t="s">
        <v>2656</v>
      </c>
      <c r="G64" s="137" t="s">
        <v>2760</v>
      </c>
      <c r="H64" s="18"/>
      <c r="I64" s="18">
        <v>800</v>
      </c>
      <c r="J64" s="18"/>
      <c r="L64" s="18"/>
      <c r="N64" s="18"/>
      <c r="O64" s="18"/>
      <c r="P64" s="18"/>
    </row>
    <row r="65" spans="1:16" x14ac:dyDescent="0.25">
      <c r="A65" s="18">
        <v>5</v>
      </c>
      <c r="B65" s="18" t="s">
        <v>5829</v>
      </c>
      <c r="C65" s="18" t="s">
        <v>1120</v>
      </c>
      <c r="D65" s="137">
        <v>1976</v>
      </c>
      <c r="E65" s="21" t="s">
        <v>5830</v>
      </c>
      <c r="F65" s="4" t="s">
        <v>2656</v>
      </c>
      <c r="G65" s="137" t="s">
        <v>2640</v>
      </c>
      <c r="H65" s="18"/>
      <c r="I65" s="18">
        <v>787</v>
      </c>
      <c r="J65" s="18"/>
      <c r="L65" s="18"/>
      <c r="N65" s="18"/>
      <c r="O65" s="18"/>
      <c r="P65" s="18"/>
    </row>
    <row r="66" spans="1:16" x14ac:dyDescent="0.25">
      <c r="A66" s="18">
        <v>6</v>
      </c>
      <c r="B66" s="18" t="s">
        <v>5831</v>
      </c>
      <c r="C66" s="18" t="s">
        <v>5832</v>
      </c>
      <c r="D66" s="137">
        <v>1993</v>
      </c>
      <c r="E66" s="21" t="s">
        <v>5833</v>
      </c>
      <c r="F66" s="4" t="s">
        <v>2639</v>
      </c>
      <c r="G66" s="137" t="s">
        <v>2657</v>
      </c>
      <c r="H66" s="18"/>
      <c r="I66" s="18">
        <v>775</v>
      </c>
      <c r="J66" s="18"/>
      <c r="L66" s="18"/>
      <c r="N66" s="18"/>
      <c r="O66" s="18"/>
      <c r="P66" s="18"/>
    </row>
    <row r="67" spans="1:16" x14ac:dyDescent="0.25">
      <c r="A67" s="18">
        <v>7</v>
      </c>
      <c r="B67" s="18" t="s">
        <v>5189</v>
      </c>
      <c r="C67" s="18" t="s">
        <v>1120</v>
      </c>
      <c r="D67" s="137">
        <v>1996</v>
      </c>
      <c r="E67" s="21" t="s">
        <v>5834</v>
      </c>
      <c r="F67" s="4" t="s">
        <v>2656</v>
      </c>
      <c r="G67" s="137" t="s">
        <v>2760</v>
      </c>
      <c r="H67" s="18"/>
      <c r="I67" s="18">
        <v>754</v>
      </c>
      <c r="J67" s="18"/>
      <c r="L67" s="18"/>
      <c r="N67" s="18"/>
      <c r="O67" s="18"/>
      <c r="P67" s="18"/>
    </row>
    <row r="68" spans="1:16" x14ac:dyDescent="0.25">
      <c r="A68" s="18">
        <v>8</v>
      </c>
      <c r="B68" s="18" t="s">
        <v>5835</v>
      </c>
      <c r="C68" s="18" t="s">
        <v>5832</v>
      </c>
      <c r="D68" s="137">
        <v>1976</v>
      </c>
      <c r="E68" s="21" t="s">
        <v>5836</v>
      </c>
      <c r="F68" s="4" t="s">
        <v>2639</v>
      </c>
      <c r="G68" s="137" t="s">
        <v>2640</v>
      </c>
      <c r="H68" s="18"/>
      <c r="I68" s="18">
        <v>748</v>
      </c>
      <c r="J68" s="18"/>
      <c r="L68" s="18"/>
      <c r="N68" s="18"/>
      <c r="O68" s="18"/>
      <c r="P68" s="18"/>
    </row>
    <row r="69" spans="1:16" x14ac:dyDescent="0.25">
      <c r="A69" s="18">
        <v>9</v>
      </c>
      <c r="B69" s="18" t="s">
        <v>5837</v>
      </c>
      <c r="C69" s="18" t="s">
        <v>5838</v>
      </c>
      <c r="D69" s="137">
        <v>1989</v>
      </c>
      <c r="E69" s="21" t="s">
        <v>5839</v>
      </c>
      <c r="F69" s="4" t="s">
        <v>2856</v>
      </c>
      <c r="G69" s="137" t="s">
        <v>2640</v>
      </c>
      <c r="H69" s="18"/>
      <c r="I69" s="18">
        <v>740</v>
      </c>
      <c r="J69" s="18"/>
      <c r="L69" s="18"/>
      <c r="N69" s="18"/>
      <c r="O69" s="18"/>
      <c r="P69" s="18"/>
    </row>
    <row r="70" spans="1:16" x14ac:dyDescent="0.25">
      <c r="A70" s="18">
        <v>10</v>
      </c>
      <c r="B70" s="18" t="s">
        <v>5840</v>
      </c>
      <c r="C70" s="18" t="s">
        <v>5822</v>
      </c>
      <c r="D70" s="137">
        <v>1990</v>
      </c>
      <c r="E70" s="21" t="s">
        <v>5841</v>
      </c>
      <c r="F70" s="4" t="s">
        <v>2656</v>
      </c>
      <c r="G70" s="137" t="s">
        <v>2640</v>
      </c>
      <c r="H70" s="18"/>
      <c r="I70" s="18">
        <v>727</v>
      </c>
      <c r="J70" s="18"/>
      <c r="L70" s="18"/>
      <c r="N70" s="18"/>
      <c r="O70" s="18"/>
      <c r="P70" s="18"/>
    </row>
    <row r="71" spans="1:16" x14ac:dyDescent="0.25">
      <c r="A71" s="18">
        <v>11</v>
      </c>
      <c r="B71" s="18" t="s">
        <v>5842</v>
      </c>
      <c r="C71" s="18" t="s">
        <v>1120</v>
      </c>
      <c r="D71" s="137">
        <v>1994</v>
      </c>
      <c r="E71" s="21" t="s">
        <v>5843</v>
      </c>
      <c r="F71" s="4" t="s">
        <v>2656</v>
      </c>
      <c r="G71" s="137" t="s">
        <v>2657</v>
      </c>
      <c r="H71" s="18"/>
      <c r="I71" s="18">
        <v>680</v>
      </c>
      <c r="J71" s="18"/>
      <c r="L71" s="18"/>
      <c r="N71" s="18"/>
      <c r="O71" s="18"/>
      <c r="P71" s="18"/>
    </row>
    <row r="72" spans="1:16" x14ac:dyDescent="0.25">
      <c r="A72" s="18">
        <v>12</v>
      </c>
      <c r="B72" s="18" t="s">
        <v>5844</v>
      </c>
      <c r="C72" s="18" t="s">
        <v>1120</v>
      </c>
      <c r="D72" s="137">
        <v>1994</v>
      </c>
      <c r="E72" s="21" t="s">
        <v>5845</v>
      </c>
      <c r="F72" s="4" t="s">
        <v>2656</v>
      </c>
      <c r="G72" s="137" t="s">
        <v>2657</v>
      </c>
      <c r="H72" s="18"/>
      <c r="I72" s="18">
        <v>581</v>
      </c>
      <c r="J72" s="18"/>
      <c r="L72" s="18"/>
      <c r="N72" s="18"/>
      <c r="O72" s="18"/>
      <c r="P72" s="18"/>
    </row>
    <row r="73" spans="1:16" x14ac:dyDescent="0.25">
      <c r="A73" s="140" t="s">
        <v>2526</v>
      </c>
      <c r="B73" s="18" t="s">
        <v>5188</v>
      </c>
      <c r="C73" s="18" t="s">
        <v>1120</v>
      </c>
      <c r="D73" s="137">
        <v>1996</v>
      </c>
      <c r="E73" s="21"/>
      <c r="F73" s="4" t="s">
        <v>2656</v>
      </c>
      <c r="G73" s="137" t="s">
        <v>2760</v>
      </c>
      <c r="H73" s="18"/>
      <c r="I73" s="18"/>
      <c r="J73" s="18"/>
      <c r="L73" s="18"/>
      <c r="N73" s="18"/>
      <c r="O73" s="18"/>
      <c r="P73" s="18"/>
    </row>
    <row r="74" spans="1:16" x14ac:dyDescent="0.25">
      <c r="A74" s="140" t="s">
        <v>2526</v>
      </c>
      <c r="B74" s="18" t="s">
        <v>5846</v>
      </c>
      <c r="C74" s="18" t="s">
        <v>1120</v>
      </c>
      <c r="D74" s="68">
        <v>1995</v>
      </c>
      <c r="E74" s="21"/>
      <c r="F74" s="4" t="s">
        <v>2656</v>
      </c>
      <c r="G74" s="137" t="s">
        <v>2760</v>
      </c>
      <c r="H74" s="18"/>
      <c r="I74" s="18"/>
      <c r="J74" s="18"/>
      <c r="L74" s="18"/>
      <c r="N74" s="18"/>
      <c r="O74" s="18"/>
      <c r="P74" s="18"/>
    </row>
    <row r="75" spans="1:16" x14ac:dyDescent="0.25">
      <c r="A75" s="18"/>
      <c r="C75" s="18"/>
      <c r="D75" s="137"/>
      <c r="E75" s="21"/>
      <c r="G75" s="137"/>
      <c r="H75" s="18"/>
      <c r="I75" s="18"/>
      <c r="J75" s="18"/>
      <c r="L75" s="18"/>
      <c r="N75" s="18"/>
      <c r="O75" s="18"/>
      <c r="P75" s="18"/>
    </row>
    <row r="76" spans="1:16" x14ac:dyDescent="0.25">
      <c r="A76" s="18" t="s">
        <v>86</v>
      </c>
      <c r="B76" s="2" t="s">
        <v>203</v>
      </c>
      <c r="C76" s="7">
        <v>1.9</v>
      </c>
      <c r="D76" s="137"/>
      <c r="E76" s="21"/>
      <c r="G76" s="137"/>
      <c r="H76" s="18"/>
      <c r="I76" s="18"/>
      <c r="J76" s="18"/>
      <c r="L76" s="18"/>
      <c r="N76" s="18"/>
      <c r="O76" s="18"/>
      <c r="P76" s="18"/>
    </row>
    <row r="77" spans="1:16" x14ac:dyDescent="0.25">
      <c r="A77" s="18">
        <v>1</v>
      </c>
      <c r="B77" t="s">
        <v>5848</v>
      </c>
      <c r="C77" s="18" t="s">
        <v>5658</v>
      </c>
      <c r="D77" s="137">
        <v>1990</v>
      </c>
      <c r="E77" s="21" t="s">
        <v>3076</v>
      </c>
      <c r="G77" s="137" t="s">
        <v>2640</v>
      </c>
      <c r="H77" s="12">
        <v>1.9</v>
      </c>
      <c r="I77" s="18">
        <v>1207</v>
      </c>
      <c r="J77" s="18"/>
      <c r="L77" s="18"/>
      <c r="N77" s="18"/>
      <c r="O77" s="18"/>
      <c r="P77" s="18"/>
    </row>
    <row r="78" spans="1:16" x14ac:dyDescent="0.25">
      <c r="A78" s="18">
        <v>2</v>
      </c>
      <c r="B78" s="18" t="s">
        <v>3740</v>
      </c>
      <c r="C78" s="18" t="s">
        <v>5849</v>
      </c>
      <c r="D78" s="137">
        <v>1987</v>
      </c>
      <c r="E78" s="21" t="s">
        <v>5850</v>
      </c>
      <c r="F78" s="4" t="s">
        <v>2639</v>
      </c>
      <c r="G78" s="137" t="s">
        <v>2640</v>
      </c>
      <c r="H78" s="12">
        <v>1.9</v>
      </c>
      <c r="I78" s="18">
        <v>1205</v>
      </c>
      <c r="J78" s="18"/>
      <c r="L78" s="18"/>
      <c r="N78" s="18"/>
      <c r="O78" s="18"/>
      <c r="P78" s="18"/>
    </row>
    <row r="79" spans="1:16" x14ac:dyDescent="0.25">
      <c r="A79" s="18">
        <v>3</v>
      </c>
      <c r="B79" s="18" t="s">
        <v>5851</v>
      </c>
      <c r="C79" s="18" t="s">
        <v>3560</v>
      </c>
      <c r="D79" s="137">
        <v>1990</v>
      </c>
      <c r="E79" s="21" t="s">
        <v>5850</v>
      </c>
      <c r="G79" s="137" t="s">
        <v>2640</v>
      </c>
      <c r="H79" s="12">
        <v>1.9</v>
      </c>
      <c r="I79" s="18">
        <v>1205</v>
      </c>
      <c r="J79" s="18"/>
      <c r="L79" s="18"/>
      <c r="N79" s="18"/>
      <c r="O79" s="18"/>
      <c r="P79" s="18"/>
    </row>
    <row r="80" spans="1:16" x14ac:dyDescent="0.25">
      <c r="A80" s="18">
        <v>4</v>
      </c>
      <c r="B80" s="18" t="s">
        <v>5852</v>
      </c>
      <c r="C80" s="18" t="s">
        <v>2632</v>
      </c>
      <c r="D80" s="137">
        <v>1993</v>
      </c>
      <c r="E80" s="21" t="s">
        <v>5853</v>
      </c>
      <c r="G80" s="137" t="s">
        <v>2657</v>
      </c>
      <c r="H80" s="12">
        <v>1.9</v>
      </c>
      <c r="I80" s="18">
        <v>1202</v>
      </c>
      <c r="J80" s="18"/>
      <c r="L80" s="18"/>
      <c r="N80" s="18"/>
      <c r="O80" s="18"/>
      <c r="P80" s="18"/>
    </row>
    <row r="81" spans="1:16" x14ac:dyDescent="0.25">
      <c r="A81" s="18">
        <v>5</v>
      </c>
      <c r="B81" t="s">
        <v>4790</v>
      </c>
      <c r="C81" s="18" t="s">
        <v>2632</v>
      </c>
      <c r="D81" s="137">
        <v>1991</v>
      </c>
      <c r="E81" s="21" t="s">
        <v>5854</v>
      </c>
      <c r="G81" s="137" t="s">
        <v>2640</v>
      </c>
      <c r="H81" s="12">
        <v>1.9</v>
      </c>
      <c r="I81" s="18">
        <v>1184</v>
      </c>
      <c r="J81" s="18"/>
      <c r="L81" s="18"/>
      <c r="N81" s="18"/>
      <c r="O81" s="18"/>
      <c r="P81" s="18"/>
    </row>
    <row r="82" spans="1:16" x14ac:dyDescent="0.25">
      <c r="A82" s="18">
        <v>6</v>
      </c>
      <c r="B82" t="s">
        <v>5855</v>
      </c>
      <c r="C82" s="18" t="s">
        <v>5856</v>
      </c>
      <c r="D82" s="137">
        <v>1995</v>
      </c>
      <c r="E82" s="21" t="s">
        <v>1592</v>
      </c>
      <c r="F82" s="4" t="s">
        <v>2643</v>
      </c>
      <c r="G82" s="137" t="s">
        <v>2760</v>
      </c>
      <c r="H82" s="12">
        <v>1.9</v>
      </c>
      <c r="I82" s="18">
        <v>1166</v>
      </c>
      <c r="J82" s="18"/>
      <c r="L82" s="18"/>
      <c r="N82" s="18"/>
      <c r="O82" s="18"/>
      <c r="P82" s="18"/>
    </row>
    <row r="83" spans="1:16" x14ac:dyDescent="0.25">
      <c r="A83" s="18">
        <v>7</v>
      </c>
      <c r="B83" s="18" t="s">
        <v>5857</v>
      </c>
      <c r="C83" s="18" t="s">
        <v>5858</v>
      </c>
      <c r="D83" s="138">
        <v>1980</v>
      </c>
      <c r="E83" s="21" t="s">
        <v>816</v>
      </c>
      <c r="G83" s="138" t="s">
        <v>2640</v>
      </c>
      <c r="H83" s="12">
        <v>1.9</v>
      </c>
      <c r="I83" s="18">
        <v>1129</v>
      </c>
      <c r="J83" s="18"/>
      <c r="L83" s="18"/>
      <c r="N83" s="18"/>
      <c r="O83" s="18"/>
      <c r="P83" s="18"/>
    </row>
    <row r="84" spans="1:16" x14ac:dyDescent="0.25">
      <c r="A84" s="18">
        <v>8</v>
      </c>
      <c r="B84" s="18" t="s">
        <v>5859</v>
      </c>
      <c r="C84" s="18" t="s">
        <v>114</v>
      </c>
      <c r="D84" s="138">
        <v>1988</v>
      </c>
      <c r="E84" s="21" t="s">
        <v>3085</v>
      </c>
      <c r="F84" s="4" t="s">
        <v>2639</v>
      </c>
      <c r="G84" s="138" t="s">
        <v>2640</v>
      </c>
      <c r="H84" s="12">
        <v>1.9</v>
      </c>
      <c r="I84" s="18">
        <v>1071</v>
      </c>
      <c r="J84" s="18"/>
      <c r="L84" s="18"/>
      <c r="N84" s="18"/>
      <c r="O84" s="18"/>
      <c r="P84" s="18"/>
    </row>
    <row r="85" spans="1:16" x14ac:dyDescent="0.25">
      <c r="A85" s="18"/>
      <c r="B85" s="18"/>
      <c r="C85" s="18"/>
      <c r="D85" s="138"/>
      <c r="E85" s="21"/>
      <c r="G85" s="138"/>
      <c r="H85" s="12"/>
      <c r="I85" s="18"/>
      <c r="J85" s="18"/>
      <c r="L85" s="18"/>
      <c r="N85" s="18"/>
      <c r="O85" s="18"/>
      <c r="P85" s="18"/>
    </row>
    <row r="86" spans="1:16" x14ac:dyDescent="0.25">
      <c r="A86" s="18" t="s">
        <v>860</v>
      </c>
      <c r="B86" s="18"/>
      <c r="C86" s="18"/>
      <c r="D86" s="138"/>
      <c r="E86" s="21"/>
      <c r="G86" s="138"/>
      <c r="H86" s="12"/>
      <c r="I86" s="18"/>
      <c r="J86" s="18"/>
      <c r="L86" s="18"/>
      <c r="N86" s="18"/>
      <c r="O86" s="18"/>
      <c r="P86" s="18"/>
    </row>
    <row r="87" spans="1:16" ht="15" customHeight="1" x14ac:dyDescent="0.25">
      <c r="A87" s="18">
        <v>1</v>
      </c>
      <c r="B87" s="18" t="s">
        <v>5860</v>
      </c>
      <c r="C87" s="18" t="s">
        <v>3162</v>
      </c>
      <c r="D87" s="138">
        <v>1985</v>
      </c>
      <c r="E87" s="21" t="s">
        <v>5861</v>
      </c>
      <c r="F87" s="4" t="s">
        <v>2702</v>
      </c>
      <c r="G87" s="138" t="s">
        <v>2640</v>
      </c>
      <c r="H87" s="12"/>
      <c r="I87" s="18">
        <v>1232</v>
      </c>
      <c r="J87" s="18"/>
      <c r="L87" s="18"/>
      <c r="N87" s="18"/>
      <c r="O87" s="18"/>
      <c r="P87" s="18"/>
    </row>
    <row r="88" spans="1:16" x14ac:dyDescent="0.25">
      <c r="A88" s="18">
        <v>2</v>
      </c>
      <c r="B88" s="18" t="s">
        <v>5215</v>
      </c>
      <c r="C88" s="18" t="s">
        <v>682</v>
      </c>
      <c r="D88" s="138">
        <v>1983</v>
      </c>
      <c r="E88" s="21" t="s">
        <v>5862</v>
      </c>
      <c r="G88" s="138" t="s">
        <v>2640</v>
      </c>
      <c r="H88" s="12"/>
      <c r="I88" s="18">
        <v>1203</v>
      </c>
      <c r="J88" s="18"/>
      <c r="L88" s="18"/>
      <c r="N88" s="18"/>
      <c r="O88" s="18"/>
      <c r="P88" s="18"/>
    </row>
    <row r="89" spans="1:16" x14ac:dyDescent="0.25">
      <c r="A89" s="18">
        <v>3</v>
      </c>
      <c r="B89" s="18" t="s">
        <v>4630</v>
      </c>
      <c r="C89" s="18" t="s">
        <v>1132</v>
      </c>
      <c r="D89" s="138">
        <v>1985</v>
      </c>
      <c r="E89" s="21" t="s">
        <v>5863</v>
      </c>
      <c r="G89" s="138" t="s">
        <v>2640</v>
      </c>
      <c r="H89" s="12"/>
      <c r="I89" s="18">
        <v>1187</v>
      </c>
      <c r="J89" s="18"/>
      <c r="L89" s="18"/>
      <c r="N89" s="18"/>
      <c r="O89" s="18"/>
      <c r="P89" s="18"/>
    </row>
    <row r="90" spans="1:16" x14ac:dyDescent="0.25">
      <c r="A90" s="18">
        <v>4</v>
      </c>
      <c r="B90" s="18" t="s">
        <v>5864</v>
      </c>
      <c r="C90" s="18" t="s">
        <v>5866</v>
      </c>
      <c r="D90" s="138">
        <v>1987</v>
      </c>
      <c r="E90" s="21" t="s">
        <v>5865</v>
      </c>
      <c r="G90" s="138" t="s">
        <v>2640</v>
      </c>
      <c r="H90" s="12"/>
      <c r="I90" s="18">
        <v>1151</v>
      </c>
      <c r="J90" s="18"/>
      <c r="L90" s="18"/>
      <c r="N90" s="18"/>
      <c r="O90" s="18"/>
      <c r="P90" s="18"/>
    </row>
    <row r="91" spans="1:16" x14ac:dyDescent="0.25">
      <c r="A91" s="18">
        <v>5</v>
      </c>
      <c r="B91" s="18" t="s">
        <v>4629</v>
      </c>
      <c r="C91" s="18" t="s">
        <v>5867</v>
      </c>
      <c r="D91" s="138">
        <v>1983</v>
      </c>
      <c r="E91" s="21" t="s">
        <v>5868</v>
      </c>
      <c r="F91" s="4" t="s">
        <v>2859</v>
      </c>
      <c r="G91" s="138" t="s">
        <v>2640</v>
      </c>
      <c r="H91" s="12"/>
      <c r="I91" s="18">
        <v>1139</v>
      </c>
      <c r="J91" s="18"/>
      <c r="L91" s="18"/>
      <c r="N91" s="18"/>
      <c r="O91" s="18"/>
      <c r="P91" s="18"/>
    </row>
    <row r="92" spans="1:16" x14ac:dyDescent="0.25">
      <c r="A92" s="18">
        <v>6</v>
      </c>
      <c r="B92" s="18" t="s">
        <v>5869</v>
      </c>
      <c r="C92" s="18" t="s">
        <v>1012</v>
      </c>
      <c r="D92" s="138">
        <v>1992</v>
      </c>
      <c r="E92" s="21" t="s">
        <v>5870</v>
      </c>
      <c r="F92" s="4" t="s">
        <v>2856</v>
      </c>
      <c r="G92" s="138" t="s">
        <v>2657</v>
      </c>
      <c r="H92" s="12"/>
      <c r="I92" s="18">
        <v>1137</v>
      </c>
      <c r="J92" s="18"/>
      <c r="L92" s="18"/>
      <c r="N92" s="18"/>
      <c r="O92" s="18"/>
      <c r="P92" s="18"/>
    </row>
    <row r="93" spans="1:16" x14ac:dyDescent="0.25">
      <c r="A93" s="18">
        <v>7</v>
      </c>
      <c r="B93" s="18" t="s">
        <v>5871</v>
      </c>
      <c r="C93" s="18" t="s">
        <v>5872</v>
      </c>
      <c r="D93" s="138">
        <v>1986</v>
      </c>
      <c r="E93" s="21" t="s">
        <v>5873</v>
      </c>
      <c r="F93" s="4" t="s">
        <v>2984</v>
      </c>
      <c r="G93" s="138" t="s">
        <v>2640</v>
      </c>
      <c r="H93" s="12"/>
      <c r="I93" s="18">
        <v>1128</v>
      </c>
      <c r="J93" s="18"/>
      <c r="L93" s="18"/>
      <c r="N93" s="18"/>
      <c r="O93" s="18"/>
      <c r="P93" s="18"/>
    </row>
    <row r="94" spans="1:16" x14ac:dyDescent="0.25">
      <c r="A94" s="18">
        <v>8</v>
      </c>
      <c r="B94" s="18" t="s">
        <v>5874</v>
      </c>
      <c r="C94" s="18" t="s">
        <v>1640</v>
      </c>
      <c r="D94" s="138">
        <v>1991</v>
      </c>
      <c r="E94" s="21" t="s">
        <v>5875</v>
      </c>
      <c r="G94" s="138" t="s">
        <v>2640</v>
      </c>
      <c r="H94" s="12"/>
      <c r="I94" s="18">
        <v>1106</v>
      </c>
      <c r="J94" s="18"/>
      <c r="L94" s="18"/>
      <c r="N94" s="18"/>
      <c r="O94" s="18"/>
      <c r="P94" s="18"/>
    </row>
    <row r="95" spans="1:16" x14ac:dyDescent="0.25">
      <c r="A95" s="18">
        <v>9</v>
      </c>
      <c r="B95" s="18" t="s">
        <v>5876</v>
      </c>
      <c r="C95" s="18" t="s">
        <v>1019</v>
      </c>
      <c r="D95" s="138">
        <v>1986</v>
      </c>
      <c r="E95" s="21" t="s">
        <v>5877</v>
      </c>
      <c r="G95" s="138" t="s">
        <v>2640</v>
      </c>
      <c r="H95" s="12"/>
      <c r="I95" s="18">
        <v>1101</v>
      </c>
      <c r="J95" s="18"/>
      <c r="L95" s="18"/>
      <c r="N95" s="18"/>
      <c r="O95" s="18"/>
      <c r="P95" s="18"/>
    </row>
    <row r="96" spans="1:16" x14ac:dyDescent="0.25">
      <c r="A96" s="18">
        <v>10</v>
      </c>
      <c r="B96" s="18" t="s">
        <v>5878</v>
      </c>
      <c r="C96" s="18" t="s">
        <v>1640</v>
      </c>
      <c r="D96" s="138">
        <v>1990</v>
      </c>
      <c r="E96" s="21" t="s">
        <v>5879</v>
      </c>
      <c r="G96" s="138" t="s">
        <v>2640</v>
      </c>
      <c r="H96" s="12"/>
      <c r="I96" s="18">
        <v>1074</v>
      </c>
      <c r="J96" s="18"/>
      <c r="L96" s="18"/>
      <c r="N96" s="18"/>
      <c r="O96" s="18"/>
      <c r="P96" s="18"/>
    </row>
    <row r="97" spans="1:17" x14ac:dyDescent="0.25">
      <c r="A97" s="140" t="s">
        <v>2526</v>
      </c>
      <c r="B97" s="18" t="s">
        <v>5003</v>
      </c>
      <c r="C97" s="18" t="s">
        <v>1132</v>
      </c>
      <c r="D97" s="138">
        <v>1992</v>
      </c>
      <c r="E97" s="21"/>
      <c r="G97" s="138" t="s">
        <v>2657</v>
      </c>
      <c r="H97" s="12"/>
      <c r="I97" s="18"/>
      <c r="J97" s="18"/>
      <c r="L97" s="18"/>
      <c r="N97" s="18"/>
      <c r="O97" s="18"/>
      <c r="P97" s="18"/>
    </row>
    <row r="98" spans="1:17" x14ac:dyDescent="0.25">
      <c r="A98" s="140" t="s">
        <v>2526</v>
      </c>
      <c r="B98" s="18" t="s">
        <v>5880</v>
      </c>
      <c r="C98" s="18" t="s">
        <v>682</v>
      </c>
      <c r="D98" s="138">
        <v>1994</v>
      </c>
      <c r="E98" s="21"/>
      <c r="G98" s="138" t="s">
        <v>2657</v>
      </c>
      <c r="H98" s="12"/>
      <c r="I98" s="18"/>
      <c r="J98" s="18"/>
      <c r="L98" s="18"/>
      <c r="N98" s="18"/>
      <c r="O98" s="18"/>
      <c r="P98" s="18"/>
    </row>
    <row r="99" spans="1:17" x14ac:dyDescent="0.25">
      <c r="A99" s="140" t="s">
        <v>2486</v>
      </c>
      <c r="B99" s="18" t="s">
        <v>5881</v>
      </c>
      <c r="C99" s="18" t="s">
        <v>1019</v>
      </c>
      <c r="D99" s="138"/>
      <c r="E99" s="21"/>
      <c r="G99" s="138"/>
      <c r="H99" s="12"/>
      <c r="I99" s="18"/>
      <c r="J99" s="18"/>
      <c r="L99" s="18"/>
      <c r="N99" s="18"/>
      <c r="O99" s="18"/>
      <c r="P99" s="18"/>
    </row>
    <row r="100" spans="1:17" x14ac:dyDescent="0.25">
      <c r="A100" s="140" t="s">
        <v>2486</v>
      </c>
      <c r="B100" s="18" t="s">
        <v>5882</v>
      </c>
      <c r="C100" s="18" t="s">
        <v>2198</v>
      </c>
      <c r="D100" s="137">
        <v>1990</v>
      </c>
      <c r="E100" s="21"/>
      <c r="F100" s="4" t="s">
        <v>2678</v>
      </c>
      <c r="G100" s="137" t="s">
        <v>2640</v>
      </c>
      <c r="H100" s="18"/>
      <c r="I100" s="18"/>
      <c r="J100" s="18"/>
      <c r="L100" s="18"/>
      <c r="N100" s="18"/>
      <c r="O100" s="18"/>
      <c r="P100" s="18"/>
    </row>
    <row r="101" spans="1:17" x14ac:dyDescent="0.25">
      <c r="A101" s="18"/>
      <c r="C101" s="18"/>
      <c r="D101" s="138"/>
      <c r="E101" s="21"/>
      <c r="G101" s="138"/>
      <c r="H101" s="18"/>
      <c r="I101" s="18"/>
      <c r="J101" s="18"/>
      <c r="L101" s="18"/>
      <c r="N101" s="18"/>
      <c r="O101" s="18"/>
      <c r="P101" s="18"/>
    </row>
    <row r="102" spans="1:17" x14ac:dyDescent="0.25">
      <c r="A102" s="18" t="s">
        <v>803</v>
      </c>
      <c r="C102" s="18"/>
      <c r="D102" s="137"/>
      <c r="E102" s="21"/>
      <c r="G102" s="137"/>
      <c r="H102" s="18"/>
      <c r="J102" s="18"/>
      <c r="L102" s="18"/>
      <c r="N102" s="18"/>
      <c r="O102" s="18"/>
      <c r="P102" s="18"/>
    </row>
    <row r="103" spans="1:17" x14ac:dyDescent="0.25">
      <c r="A103" s="18">
        <v>1</v>
      </c>
      <c r="B103" t="s">
        <v>5883</v>
      </c>
      <c r="C103" s="18" t="s">
        <v>1234</v>
      </c>
      <c r="D103" s="137">
        <v>1988</v>
      </c>
      <c r="E103" s="5">
        <v>2.25</v>
      </c>
      <c r="G103" s="137" t="s">
        <v>2640</v>
      </c>
      <c r="H103" s="18"/>
      <c r="I103" s="18">
        <v>1113</v>
      </c>
      <c r="J103" s="18"/>
      <c r="L103" s="18"/>
      <c r="N103" s="18"/>
      <c r="O103" s="18"/>
      <c r="P103" s="18"/>
    </row>
    <row r="104" spans="1:17" x14ac:dyDescent="0.25">
      <c r="A104" s="18">
        <v>2</v>
      </c>
      <c r="B104" t="s">
        <v>5884</v>
      </c>
      <c r="C104" s="18" t="s">
        <v>1435</v>
      </c>
      <c r="D104" s="137">
        <v>1988</v>
      </c>
      <c r="E104" s="5">
        <v>2.2000000000000002</v>
      </c>
      <c r="G104" s="137" t="s">
        <v>2640</v>
      </c>
      <c r="H104" s="18"/>
      <c r="I104" s="18">
        <v>1064</v>
      </c>
      <c r="J104" s="18"/>
      <c r="L104" s="18"/>
      <c r="N104" s="18"/>
      <c r="O104" s="18"/>
      <c r="P104" s="18"/>
    </row>
    <row r="105" spans="1:17" x14ac:dyDescent="0.25">
      <c r="A105" s="18">
        <v>2</v>
      </c>
      <c r="B105" t="s">
        <v>5885</v>
      </c>
      <c r="C105" s="18" t="s">
        <v>5866</v>
      </c>
      <c r="D105" s="137">
        <v>1993</v>
      </c>
      <c r="E105" s="5">
        <v>2.2000000000000002</v>
      </c>
      <c r="G105" s="137" t="s">
        <v>2657</v>
      </c>
      <c r="H105" s="18"/>
      <c r="I105" s="18">
        <v>1064</v>
      </c>
      <c r="J105" s="18"/>
      <c r="L105" s="18"/>
      <c r="N105" s="18"/>
      <c r="O105" s="18"/>
      <c r="P105" s="18"/>
    </row>
    <row r="106" spans="1:17" x14ac:dyDescent="0.25">
      <c r="A106" s="18">
        <v>4</v>
      </c>
      <c r="B106" t="s">
        <v>5909</v>
      </c>
      <c r="C106" s="18" t="s">
        <v>1020</v>
      </c>
      <c r="D106" s="138">
        <v>1991</v>
      </c>
      <c r="E106" s="5">
        <v>2.2000000000000002</v>
      </c>
      <c r="G106" s="138" t="s">
        <v>2640</v>
      </c>
      <c r="H106" s="18"/>
      <c r="I106" s="18">
        <v>1064</v>
      </c>
      <c r="J106" s="18"/>
      <c r="L106" s="18"/>
      <c r="N106" s="18"/>
      <c r="O106" s="18"/>
      <c r="P106" s="18"/>
    </row>
    <row r="107" spans="1:17" x14ac:dyDescent="0.25">
      <c r="A107" s="18">
        <v>5</v>
      </c>
      <c r="B107" t="s">
        <v>5886</v>
      </c>
      <c r="C107" s="18" t="s">
        <v>3597</v>
      </c>
      <c r="D107" s="138">
        <v>1987</v>
      </c>
      <c r="E107" s="5">
        <v>2.2000000000000002</v>
      </c>
      <c r="G107" s="138" t="s">
        <v>2640</v>
      </c>
      <c r="H107" s="18"/>
      <c r="I107" s="18">
        <v>1064</v>
      </c>
      <c r="J107" s="18"/>
      <c r="L107" s="18"/>
      <c r="N107" s="18"/>
      <c r="O107" s="18"/>
      <c r="P107" s="18"/>
    </row>
    <row r="108" spans="1:17" x14ac:dyDescent="0.25">
      <c r="A108" s="18">
        <v>6</v>
      </c>
      <c r="B108" t="s">
        <v>5887</v>
      </c>
      <c r="C108" s="18" t="s">
        <v>2222</v>
      </c>
      <c r="D108" s="138">
        <v>1983</v>
      </c>
      <c r="E108" s="5">
        <v>2.15</v>
      </c>
      <c r="G108" s="138" t="s">
        <v>2640</v>
      </c>
      <c r="H108" s="18"/>
      <c r="I108" s="18">
        <v>1015</v>
      </c>
      <c r="J108" s="18"/>
      <c r="L108" s="18"/>
      <c r="N108" s="18"/>
      <c r="O108" s="18"/>
      <c r="P108" s="18"/>
    </row>
    <row r="109" spans="1:17" x14ac:dyDescent="0.25">
      <c r="A109" s="18">
        <v>7</v>
      </c>
      <c r="B109" t="s">
        <v>5888</v>
      </c>
      <c r="C109" s="18" t="s">
        <v>1111</v>
      </c>
      <c r="D109" s="138">
        <v>1992</v>
      </c>
      <c r="E109" s="5">
        <v>2.15</v>
      </c>
      <c r="G109" s="138" t="s">
        <v>2657</v>
      </c>
      <c r="H109" s="18"/>
      <c r="I109" s="18">
        <v>1015</v>
      </c>
      <c r="J109" s="18"/>
      <c r="L109" s="18"/>
      <c r="N109" s="18"/>
      <c r="O109" s="18"/>
      <c r="P109" s="18"/>
    </row>
    <row r="110" spans="1:17" x14ac:dyDescent="0.25">
      <c r="A110" s="18">
        <v>8</v>
      </c>
      <c r="B110" t="s">
        <v>5889</v>
      </c>
      <c r="C110" s="18" t="s">
        <v>4281</v>
      </c>
      <c r="D110" s="138">
        <v>1988</v>
      </c>
      <c r="E110" s="5">
        <v>2.0499999999999998</v>
      </c>
      <c r="F110" s="4" t="s">
        <v>2856</v>
      </c>
      <c r="G110" s="138" t="s">
        <v>2640</v>
      </c>
      <c r="H110" s="18"/>
      <c r="I110" s="18">
        <v>918</v>
      </c>
      <c r="J110" s="18"/>
      <c r="L110" s="18"/>
      <c r="N110" s="18"/>
      <c r="O110" s="18"/>
      <c r="P110" s="18"/>
    </row>
    <row r="111" spans="1:17" x14ac:dyDescent="0.25">
      <c r="A111" s="18"/>
      <c r="B111" s="18"/>
      <c r="D111" s="137"/>
      <c r="E111" s="35"/>
      <c r="F111" s="18"/>
      <c r="G111" s="18"/>
      <c r="H111" s="18"/>
      <c r="I111" s="20"/>
      <c r="J111" s="18"/>
      <c r="K111" s="20"/>
      <c r="L111" s="18"/>
      <c r="M111" s="18"/>
      <c r="N111" s="18"/>
      <c r="O111" s="18"/>
      <c r="P111" s="18"/>
      <c r="Q111" s="18"/>
    </row>
    <row r="112" spans="1:17" x14ac:dyDescent="0.25">
      <c r="A112" s="18" t="s">
        <v>28</v>
      </c>
      <c r="C112" s="18"/>
      <c r="D112" s="137"/>
      <c r="E112" s="21"/>
      <c r="G112" s="137"/>
      <c r="H112" s="12"/>
      <c r="I112" s="18"/>
      <c r="J112" s="18"/>
      <c r="L112" s="18"/>
      <c r="N112" s="18"/>
      <c r="O112" s="18"/>
      <c r="P112" s="18"/>
    </row>
    <row r="113" spans="1:17" x14ac:dyDescent="0.25">
      <c r="A113" s="18">
        <v>1</v>
      </c>
      <c r="B113" s="18" t="s">
        <v>5890</v>
      </c>
      <c r="C113" s="18" t="s">
        <v>2632</v>
      </c>
      <c r="D113" s="137">
        <v>1992</v>
      </c>
      <c r="E113" s="25">
        <v>17.3</v>
      </c>
      <c r="G113" s="137" t="s">
        <v>2657</v>
      </c>
      <c r="H113" s="12">
        <v>4.4000000000000004</v>
      </c>
      <c r="I113" s="18">
        <v>1180</v>
      </c>
      <c r="J113" s="137"/>
      <c r="K113" s="12"/>
      <c r="L113" s="18"/>
      <c r="N113" s="18"/>
      <c r="O113" s="18"/>
      <c r="P113" s="18"/>
    </row>
    <row r="114" spans="1:17" x14ac:dyDescent="0.25">
      <c r="A114" s="18">
        <v>2</v>
      </c>
      <c r="B114" s="18" t="s">
        <v>4639</v>
      </c>
      <c r="C114" s="18" t="s">
        <v>2632</v>
      </c>
      <c r="D114" s="137">
        <v>1985</v>
      </c>
      <c r="E114" s="25">
        <v>17.04</v>
      </c>
      <c r="G114" s="137" t="s">
        <v>2640</v>
      </c>
      <c r="H114" s="12">
        <v>3.7</v>
      </c>
      <c r="I114" s="18">
        <v>1152</v>
      </c>
      <c r="J114" s="137"/>
      <c r="K114" s="12"/>
      <c r="L114" s="18"/>
      <c r="N114" s="18"/>
      <c r="O114" s="18"/>
      <c r="P114" s="18"/>
    </row>
    <row r="115" spans="1:17" x14ac:dyDescent="0.25">
      <c r="A115" s="18">
        <v>3</v>
      </c>
      <c r="B115" s="18" t="s">
        <v>5891</v>
      </c>
      <c r="C115" s="18" t="s">
        <v>1111</v>
      </c>
      <c r="D115" s="137">
        <v>1991</v>
      </c>
      <c r="E115" s="25">
        <v>16.8</v>
      </c>
      <c r="G115" s="137" t="s">
        <v>2640</v>
      </c>
      <c r="H115" s="12">
        <v>0.8</v>
      </c>
      <c r="I115" s="18">
        <v>1126</v>
      </c>
      <c r="J115" s="137"/>
      <c r="K115" s="12"/>
      <c r="L115" s="18"/>
      <c r="N115" s="18"/>
      <c r="O115" s="18"/>
      <c r="P115" s="18"/>
    </row>
    <row r="116" spans="1:17" x14ac:dyDescent="0.25">
      <c r="A116" s="18">
        <v>4</v>
      </c>
      <c r="B116" s="18" t="s">
        <v>5892</v>
      </c>
      <c r="C116" s="18" t="s">
        <v>2632</v>
      </c>
      <c r="D116" s="137">
        <v>1997</v>
      </c>
      <c r="E116" s="25">
        <v>16.7</v>
      </c>
      <c r="G116" s="137" t="s">
        <v>3549</v>
      </c>
      <c r="H116" s="12">
        <v>2.5</v>
      </c>
      <c r="I116" s="18">
        <v>1115</v>
      </c>
      <c r="J116" s="25">
        <v>16.100000000000001</v>
      </c>
      <c r="K116" s="12">
        <v>1</v>
      </c>
      <c r="L116" s="18"/>
      <c r="N116" s="18"/>
      <c r="O116" s="18"/>
      <c r="P116" s="18"/>
    </row>
    <row r="117" spans="1:17" x14ac:dyDescent="0.25">
      <c r="A117" s="18">
        <v>5</v>
      </c>
      <c r="B117" s="18" t="s">
        <v>5893</v>
      </c>
      <c r="C117" s="18" t="s">
        <v>3597</v>
      </c>
      <c r="D117" s="137">
        <v>1989</v>
      </c>
      <c r="E117" s="25">
        <v>16.579999999999998</v>
      </c>
      <c r="G117" s="137" t="s">
        <v>2640</v>
      </c>
      <c r="H117" s="12">
        <v>2.7</v>
      </c>
      <c r="I117" s="18">
        <v>1102</v>
      </c>
      <c r="J117" s="25"/>
      <c r="K117" s="12"/>
      <c r="L117" s="18"/>
      <c r="N117" s="18"/>
      <c r="O117" s="18"/>
      <c r="P117" s="18"/>
    </row>
    <row r="118" spans="1:17" x14ac:dyDescent="0.25">
      <c r="A118" s="18">
        <v>6</v>
      </c>
      <c r="B118" t="s">
        <v>5894</v>
      </c>
      <c r="C118" s="18" t="s">
        <v>4122</v>
      </c>
      <c r="D118" s="137">
        <v>1991</v>
      </c>
      <c r="E118" s="25">
        <v>16.32</v>
      </c>
      <c r="F118" s="4" t="s">
        <v>2639</v>
      </c>
      <c r="G118" s="137" t="s">
        <v>2640</v>
      </c>
      <c r="H118" s="12">
        <v>2.7</v>
      </c>
      <c r="I118" s="18">
        <v>1074</v>
      </c>
      <c r="J118" s="25">
        <v>16.100000000000001</v>
      </c>
      <c r="K118" s="12">
        <v>1.3</v>
      </c>
      <c r="L118" s="18"/>
      <c r="N118" s="18"/>
      <c r="O118" s="18"/>
      <c r="P118" s="18"/>
    </row>
    <row r="119" spans="1:17" x14ac:dyDescent="0.25">
      <c r="A119" s="18">
        <v>7</v>
      </c>
      <c r="B119" s="18" t="s">
        <v>5895</v>
      </c>
      <c r="C119" s="18" t="s">
        <v>1435</v>
      </c>
      <c r="D119" s="137">
        <v>1989</v>
      </c>
      <c r="E119" s="25">
        <v>16.27</v>
      </c>
      <c r="G119" s="137" t="s">
        <v>2640</v>
      </c>
      <c r="H119" s="12">
        <v>1</v>
      </c>
      <c r="I119" s="18">
        <v>1069</v>
      </c>
      <c r="J119" s="25"/>
      <c r="K119" s="12"/>
      <c r="L119" s="18"/>
      <c r="N119" s="18"/>
      <c r="O119" s="18"/>
      <c r="P119" s="18"/>
    </row>
    <row r="120" spans="1:17" x14ac:dyDescent="0.25">
      <c r="A120" s="18">
        <v>8</v>
      </c>
      <c r="B120" s="18" t="s">
        <v>5896</v>
      </c>
      <c r="C120" s="18" t="s">
        <v>4122</v>
      </c>
      <c r="D120" s="137">
        <v>1991</v>
      </c>
      <c r="E120" s="25">
        <v>16.13</v>
      </c>
      <c r="F120" s="4" t="s">
        <v>2639</v>
      </c>
      <c r="G120" s="137" t="s">
        <v>2640</v>
      </c>
      <c r="H120" s="12">
        <v>2.1</v>
      </c>
      <c r="I120" s="18">
        <v>1054</v>
      </c>
      <c r="J120" s="25">
        <v>16.059999999999999</v>
      </c>
      <c r="K120" s="12">
        <v>1.3</v>
      </c>
      <c r="L120" s="18"/>
      <c r="N120" s="18"/>
      <c r="O120" s="18"/>
      <c r="P120" s="18"/>
    </row>
    <row r="121" spans="1:17" x14ac:dyDescent="0.25">
      <c r="A121" s="18">
        <v>9</v>
      </c>
      <c r="B121" s="18" t="s">
        <v>5897</v>
      </c>
      <c r="C121" s="18" t="s">
        <v>5735</v>
      </c>
      <c r="D121" s="137">
        <v>1993</v>
      </c>
      <c r="E121" s="25">
        <v>15.81</v>
      </c>
      <c r="F121" s="4" t="s">
        <v>2713</v>
      </c>
      <c r="G121" s="137" t="s">
        <v>2657</v>
      </c>
      <c r="H121" s="12">
        <v>2.6</v>
      </c>
      <c r="I121" s="18">
        <v>1020</v>
      </c>
      <c r="J121" s="137"/>
      <c r="K121" s="12"/>
      <c r="L121" s="18"/>
      <c r="N121" s="18"/>
      <c r="O121" s="18"/>
      <c r="P121" s="18"/>
    </row>
    <row r="122" spans="1:17" x14ac:dyDescent="0.25">
      <c r="A122" s="18">
        <v>10</v>
      </c>
      <c r="B122" s="18" t="s">
        <v>4815</v>
      </c>
      <c r="C122" s="18" t="s">
        <v>1120</v>
      </c>
      <c r="D122" s="137">
        <v>1991</v>
      </c>
      <c r="E122" s="25">
        <v>13.01</v>
      </c>
      <c r="F122" s="4" t="s">
        <v>2656</v>
      </c>
      <c r="G122" s="137" t="s">
        <v>2640</v>
      </c>
      <c r="H122" s="12">
        <v>2.2999999999999998</v>
      </c>
      <c r="I122" s="18">
        <v>724</v>
      </c>
      <c r="J122" s="137"/>
      <c r="K122" s="12"/>
      <c r="L122" s="18"/>
      <c r="N122" s="18"/>
      <c r="O122" s="18"/>
      <c r="P122" s="18"/>
    </row>
    <row r="123" spans="1:17" x14ac:dyDescent="0.25">
      <c r="A123" s="140" t="s">
        <v>92</v>
      </c>
      <c r="B123" t="s">
        <v>5898</v>
      </c>
      <c r="C123" s="18" t="s">
        <v>5858</v>
      </c>
      <c r="D123" s="137"/>
      <c r="E123" s="25"/>
      <c r="G123" s="137"/>
      <c r="H123" s="12"/>
      <c r="I123" s="18"/>
      <c r="J123" s="137"/>
      <c r="K123" s="12"/>
      <c r="L123" s="18"/>
      <c r="N123" s="18"/>
      <c r="O123" s="18"/>
      <c r="P123" s="18"/>
    </row>
    <row r="124" spans="1:17" x14ac:dyDescent="0.25">
      <c r="A124" s="18"/>
      <c r="B124" s="18"/>
      <c r="C124" s="35"/>
      <c r="D124" s="18"/>
      <c r="E124" s="18"/>
      <c r="F124" s="18"/>
      <c r="G124" s="18"/>
      <c r="H124" s="18"/>
      <c r="I124" s="20"/>
      <c r="J124" s="18"/>
      <c r="K124" s="20"/>
      <c r="L124" s="18"/>
      <c r="M124" s="18"/>
      <c r="N124" s="18"/>
      <c r="O124" s="18"/>
      <c r="P124" s="18"/>
      <c r="Q124" s="18"/>
    </row>
    <row r="125" spans="1:17" x14ac:dyDescent="0.25">
      <c r="A125" s="18" t="s">
        <v>1515</v>
      </c>
      <c r="C125" s="18"/>
      <c r="D125" s="137"/>
      <c r="E125" s="21"/>
      <c r="G125" s="137"/>
      <c r="H125" s="12"/>
      <c r="I125" s="20"/>
      <c r="J125" s="18"/>
      <c r="L125" s="18"/>
      <c r="N125" s="18"/>
      <c r="O125" s="18"/>
      <c r="P125" s="18"/>
      <c r="Q125" s="18"/>
    </row>
    <row r="126" spans="1:17" x14ac:dyDescent="0.25">
      <c r="A126" s="18">
        <v>1</v>
      </c>
      <c r="B126" s="18" t="s">
        <v>5899</v>
      </c>
      <c r="C126" s="18" t="s">
        <v>4210</v>
      </c>
      <c r="D126" s="137">
        <v>1992</v>
      </c>
      <c r="E126" s="25">
        <v>76.819999999999993</v>
      </c>
      <c r="F126" s="4" t="s">
        <v>2688</v>
      </c>
      <c r="G126" s="137" t="s">
        <v>2657</v>
      </c>
      <c r="H126" s="18"/>
      <c r="I126" s="18">
        <v>1129</v>
      </c>
      <c r="J126" s="18"/>
      <c r="L126" s="18"/>
      <c r="N126" s="18"/>
      <c r="O126" s="18"/>
      <c r="P126" s="18"/>
    </row>
    <row r="127" spans="1:17" x14ac:dyDescent="0.25">
      <c r="A127" s="18">
        <v>2</v>
      </c>
      <c r="B127" s="18" t="s">
        <v>4818</v>
      </c>
      <c r="C127" s="18" t="s">
        <v>1224</v>
      </c>
      <c r="D127" s="137">
        <v>1984</v>
      </c>
      <c r="E127" s="25">
        <v>75.86</v>
      </c>
      <c r="G127" s="137" t="s">
        <v>2640</v>
      </c>
      <c r="H127" s="18"/>
      <c r="I127" s="18">
        <v>1114</v>
      </c>
      <c r="J127" s="18"/>
      <c r="L127" s="18"/>
      <c r="N127" s="18"/>
      <c r="O127" s="18"/>
      <c r="P127" s="18"/>
    </row>
    <row r="128" spans="1:17" x14ac:dyDescent="0.25">
      <c r="A128" s="18">
        <v>3</v>
      </c>
      <c r="B128" s="18" t="s">
        <v>5900</v>
      </c>
      <c r="C128" s="18" t="s">
        <v>2222</v>
      </c>
      <c r="D128" s="137">
        <v>1985</v>
      </c>
      <c r="E128" s="25">
        <v>74.77</v>
      </c>
      <c r="G128" s="137" t="s">
        <v>2640</v>
      </c>
      <c r="H128" s="18"/>
      <c r="I128" s="18">
        <v>1096</v>
      </c>
      <c r="J128" s="18"/>
      <c r="L128" s="18"/>
      <c r="N128" s="18"/>
      <c r="O128" s="18"/>
      <c r="P128" s="18"/>
    </row>
    <row r="129" spans="1:16" x14ac:dyDescent="0.25">
      <c r="A129" s="18">
        <v>4</v>
      </c>
      <c r="B129" s="18" t="s">
        <v>5901</v>
      </c>
      <c r="C129" s="18" t="s">
        <v>1224</v>
      </c>
      <c r="D129" s="137">
        <v>1987</v>
      </c>
      <c r="E129" s="25">
        <v>74.650000000000006</v>
      </c>
      <c r="G129" s="137" t="s">
        <v>2640</v>
      </c>
      <c r="H129" s="18"/>
      <c r="I129" s="18">
        <v>1095</v>
      </c>
      <c r="J129" s="18"/>
      <c r="L129" s="18"/>
      <c r="N129" s="18"/>
      <c r="O129" s="18"/>
      <c r="P129" s="18"/>
    </row>
    <row r="130" spans="1:16" x14ac:dyDescent="0.25">
      <c r="A130" s="18">
        <v>5</v>
      </c>
      <c r="B130" s="18" t="s">
        <v>5902</v>
      </c>
      <c r="C130" s="18" t="s">
        <v>5903</v>
      </c>
      <c r="D130" s="137">
        <v>1982</v>
      </c>
      <c r="E130" s="25">
        <v>74.209999999999994</v>
      </c>
      <c r="F130" s="4" t="s">
        <v>2688</v>
      </c>
      <c r="G130" s="137" t="s">
        <v>2640</v>
      </c>
      <c r="H130" s="18"/>
      <c r="I130" s="18">
        <v>1088</v>
      </c>
      <c r="J130" s="18"/>
      <c r="L130" s="18"/>
      <c r="N130" s="18"/>
      <c r="O130" s="18"/>
      <c r="P130" s="18"/>
    </row>
    <row r="131" spans="1:16" x14ac:dyDescent="0.25">
      <c r="A131" s="18">
        <v>6</v>
      </c>
      <c r="B131" t="s">
        <v>5904</v>
      </c>
      <c r="C131" s="18" t="s">
        <v>1111</v>
      </c>
      <c r="D131" s="137">
        <v>1987</v>
      </c>
      <c r="E131" s="25">
        <v>71.849999999999994</v>
      </c>
      <c r="G131" s="137" t="s">
        <v>2640</v>
      </c>
      <c r="H131" s="18"/>
      <c r="I131" s="18">
        <v>1050</v>
      </c>
      <c r="J131" s="18"/>
      <c r="L131" s="18"/>
      <c r="N131" s="18"/>
      <c r="O131" s="18"/>
      <c r="P131" s="18"/>
    </row>
    <row r="132" spans="1:16" x14ac:dyDescent="0.25">
      <c r="A132" s="18">
        <v>7</v>
      </c>
      <c r="B132" t="s">
        <v>5905</v>
      </c>
      <c r="C132" s="18" t="s">
        <v>851</v>
      </c>
      <c r="D132" s="137">
        <v>1991</v>
      </c>
      <c r="E132" s="25">
        <v>71.7</v>
      </c>
      <c r="G132" s="137" t="s">
        <v>2640</v>
      </c>
      <c r="H132" s="18"/>
      <c r="I132" s="18">
        <v>1048</v>
      </c>
      <c r="J132" s="18"/>
      <c r="L132" s="18"/>
      <c r="N132" s="18"/>
      <c r="O132" s="18"/>
      <c r="P132" s="18"/>
    </row>
    <row r="133" spans="1:16" x14ac:dyDescent="0.25">
      <c r="A133" s="18">
        <v>8</v>
      </c>
      <c r="B133" s="18" t="s">
        <v>5906</v>
      </c>
      <c r="C133" s="18" t="s">
        <v>5907</v>
      </c>
      <c r="D133" s="137">
        <v>1980</v>
      </c>
      <c r="E133" s="25">
        <v>70.05</v>
      </c>
      <c r="G133" s="137" t="s">
        <v>2640</v>
      </c>
      <c r="H133" s="18"/>
      <c r="I133" s="18">
        <v>1022</v>
      </c>
      <c r="J133" s="18"/>
      <c r="L133" s="18"/>
      <c r="N133" s="18"/>
      <c r="O133" s="18"/>
      <c r="P133" s="18"/>
    </row>
    <row r="134" spans="1:16" x14ac:dyDescent="0.25">
      <c r="A134" s="140" t="s">
        <v>2486</v>
      </c>
      <c r="B134" s="18" t="s">
        <v>3774</v>
      </c>
      <c r="C134" s="18" t="s">
        <v>1120</v>
      </c>
      <c r="D134" s="138">
        <v>1983</v>
      </c>
      <c r="E134" s="21"/>
      <c r="F134" s="4" t="s">
        <v>2656</v>
      </c>
      <c r="G134" s="138" t="s">
        <v>2640</v>
      </c>
      <c r="H134" s="18"/>
      <c r="I134" s="18"/>
      <c r="J134" s="18"/>
      <c r="L134" s="18"/>
      <c r="N134" s="18"/>
      <c r="O134" s="18"/>
      <c r="P134" s="18"/>
    </row>
    <row r="135" spans="1:16" x14ac:dyDescent="0.25">
      <c r="A135" s="18"/>
      <c r="B135" s="18"/>
      <c r="C135" s="18"/>
      <c r="D135" s="138"/>
      <c r="E135" s="21"/>
      <c r="G135" s="138"/>
      <c r="H135" s="18"/>
      <c r="I135" s="18"/>
      <c r="J135" s="18"/>
      <c r="L135" s="18"/>
      <c r="N135" s="18"/>
      <c r="O135" s="18"/>
      <c r="P135" s="18"/>
    </row>
    <row r="136" spans="1:16" x14ac:dyDescent="0.25">
      <c r="A136" s="18" t="s">
        <v>990</v>
      </c>
      <c r="B136" s="2" t="s">
        <v>203</v>
      </c>
      <c r="C136" s="13">
        <v>0.9</v>
      </c>
      <c r="D136" s="137"/>
      <c r="E136" s="21"/>
      <c r="G136" s="137"/>
      <c r="H136" s="18"/>
      <c r="I136" s="18"/>
      <c r="J136" s="18"/>
      <c r="L136" s="18"/>
      <c r="N136" s="18"/>
      <c r="O136" s="18"/>
      <c r="P136" s="18"/>
    </row>
    <row r="137" spans="1:16" x14ac:dyDescent="0.25">
      <c r="A137" s="18">
        <v>1</v>
      </c>
      <c r="B137" s="18" t="s">
        <v>5629</v>
      </c>
      <c r="C137" s="18" t="s">
        <v>3597</v>
      </c>
      <c r="D137" s="137">
        <v>1987</v>
      </c>
      <c r="E137" s="21" t="s">
        <v>5650</v>
      </c>
      <c r="G137" s="137" t="s">
        <v>2803</v>
      </c>
      <c r="H137" s="12">
        <v>0.9</v>
      </c>
      <c r="I137" s="18">
        <v>1172</v>
      </c>
      <c r="J137" s="18"/>
      <c r="L137" s="18"/>
      <c r="N137" s="18"/>
      <c r="O137" s="18"/>
      <c r="P137" s="18"/>
    </row>
    <row r="138" spans="1:16" x14ac:dyDescent="0.25">
      <c r="A138" s="18">
        <v>2</v>
      </c>
      <c r="B138" s="18" t="s">
        <v>5029</v>
      </c>
      <c r="C138" s="18" t="s">
        <v>1435</v>
      </c>
      <c r="D138" s="137">
        <v>1984</v>
      </c>
      <c r="E138" s="21" t="s">
        <v>5651</v>
      </c>
      <c r="G138" s="137" t="s">
        <v>2803</v>
      </c>
      <c r="H138" s="12">
        <v>0.9</v>
      </c>
      <c r="I138" s="18">
        <v>1157</v>
      </c>
      <c r="J138" s="18"/>
      <c r="L138" s="18"/>
      <c r="N138" s="18"/>
      <c r="O138" s="18"/>
      <c r="P138" s="18"/>
    </row>
    <row r="139" spans="1:16" x14ac:dyDescent="0.25">
      <c r="A139" s="18">
        <v>3</v>
      </c>
      <c r="B139" s="18" t="s">
        <v>4663</v>
      </c>
      <c r="C139" s="18" t="s">
        <v>3597</v>
      </c>
      <c r="D139" s="137">
        <v>1987</v>
      </c>
      <c r="E139" s="21" t="s">
        <v>5652</v>
      </c>
      <c r="G139" s="137" t="s">
        <v>2803</v>
      </c>
      <c r="H139" s="12">
        <v>0.9</v>
      </c>
      <c r="I139" s="18">
        <v>1141</v>
      </c>
      <c r="J139" s="18"/>
      <c r="L139" s="18"/>
      <c r="N139" s="18"/>
      <c r="O139" s="18"/>
      <c r="P139" s="18"/>
    </row>
    <row r="140" spans="1:16" x14ac:dyDescent="0.25">
      <c r="A140" s="18">
        <v>4</v>
      </c>
      <c r="B140" s="18" t="s">
        <v>4048</v>
      </c>
      <c r="C140" s="18" t="s">
        <v>5653</v>
      </c>
      <c r="D140" s="137">
        <v>1985</v>
      </c>
      <c r="E140" s="21" t="s">
        <v>5654</v>
      </c>
      <c r="F140" s="4" t="s">
        <v>2639</v>
      </c>
      <c r="G140" s="137" t="s">
        <v>2803</v>
      </c>
      <c r="H140" s="12">
        <v>0.9</v>
      </c>
      <c r="I140" s="18">
        <v>1115</v>
      </c>
      <c r="J140" s="18"/>
      <c r="L140" s="18"/>
      <c r="N140" s="18"/>
      <c r="O140" s="18"/>
      <c r="P140" s="18"/>
    </row>
    <row r="141" spans="1:16" x14ac:dyDescent="0.25">
      <c r="A141" s="18">
        <v>5</v>
      </c>
      <c r="B141" s="18" t="s">
        <v>4139</v>
      </c>
      <c r="C141" s="18" t="s">
        <v>4138</v>
      </c>
      <c r="D141" s="137">
        <v>1988</v>
      </c>
      <c r="E141" s="21" t="s">
        <v>5655</v>
      </c>
      <c r="F141" s="4" t="s">
        <v>2639</v>
      </c>
      <c r="G141" s="137" t="s">
        <v>2803</v>
      </c>
      <c r="H141" s="12">
        <v>0.9</v>
      </c>
      <c r="I141" s="18">
        <v>1095</v>
      </c>
      <c r="J141" s="18"/>
      <c r="L141" s="18"/>
      <c r="N141" s="18"/>
      <c r="O141" s="18"/>
      <c r="P141" s="18"/>
    </row>
    <row r="142" spans="1:16" x14ac:dyDescent="0.25">
      <c r="A142" s="18">
        <v>6</v>
      </c>
      <c r="B142" s="18" t="s">
        <v>4681</v>
      </c>
      <c r="C142" s="18" t="s">
        <v>354</v>
      </c>
      <c r="D142" s="137">
        <v>1989</v>
      </c>
      <c r="E142" s="21" t="s">
        <v>5656</v>
      </c>
      <c r="F142" s="4" t="s">
        <v>2646</v>
      </c>
      <c r="G142" s="137" t="s">
        <v>2803</v>
      </c>
      <c r="H142" s="12">
        <v>0.9</v>
      </c>
      <c r="I142" s="18">
        <v>1085</v>
      </c>
      <c r="J142" s="18"/>
      <c r="L142" s="18"/>
      <c r="N142" s="18"/>
      <c r="O142" s="18"/>
      <c r="P142" s="18"/>
    </row>
    <row r="143" spans="1:16" x14ac:dyDescent="0.25">
      <c r="A143" s="18">
        <v>7</v>
      </c>
      <c r="B143" s="18" t="s">
        <v>5657</v>
      </c>
      <c r="C143" s="18" t="s">
        <v>5658</v>
      </c>
      <c r="D143" s="137">
        <v>1991</v>
      </c>
      <c r="E143" s="21" t="s">
        <v>1250</v>
      </c>
      <c r="G143" s="137" t="s">
        <v>2803</v>
      </c>
      <c r="H143" s="12">
        <v>0.9</v>
      </c>
      <c r="I143" s="18">
        <v>1071</v>
      </c>
      <c r="J143" s="18"/>
      <c r="L143" s="18"/>
      <c r="N143" s="18"/>
      <c r="O143" s="18"/>
      <c r="P143" s="18"/>
    </row>
    <row r="144" spans="1:16" x14ac:dyDescent="0.25">
      <c r="A144" s="18">
        <v>8</v>
      </c>
      <c r="B144" t="s">
        <v>5033</v>
      </c>
      <c r="C144" s="18" t="s">
        <v>3898</v>
      </c>
      <c r="D144" s="137">
        <v>1994</v>
      </c>
      <c r="E144" s="21" t="s">
        <v>5659</v>
      </c>
      <c r="F144" s="4" t="s">
        <v>2656</v>
      </c>
      <c r="G144" s="137" t="s">
        <v>2818</v>
      </c>
      <c r="H144" s="12">
        <v>0.9</v>
      </c>
      <c r="I144" s="18">
        <v>1013</v>
      </c>
      <c r="J144" s="18"/>
      <c r="L144" s="18"/>
      <c r="N144" s="18"/>
      <c r="O144" s="18"/>
      <c r="P144" s="18"/>
    </row>
    <row r="145" spans="1:16" x14ac:dyDescent="0.25">
      <c r="A145" s="18"/>
      <c r="C145" s="18"/>
      <c r="D145" s="137"/>
      <c r="E145" s="21"/>
      <c r="G145" s="137"/>
      <c r="H145" s="18"/>
      <c r="I145" s="18"/>
      <c r="J145" s="18"/>
      <c r="L145" s="18"/>
      <c r="N145" s="18"/>
      <c r="O145" s="18"/>
      <c r="P145" s="18"/>
    </row>
    <row r="146" spans="1:16" x14ac:dyDescent="0.25">
      <c r="A146" s="18" t="s">
        <v>5034</v>
      </c>
      <c r="B146" s="2" t="s">
        <v>203</v>
      </c>
      <c r="C146" s="13">
        <v>1.9</v>
      </c>
      <c r="D146" s="137"/>
      <c r="E146" s="21"/>
      <c r="G146" s="137"/>
      <c r="H146" s="18"/>
      <c r="I146" s="18"/>
      <c r="J146" s="18"/>
      <c r="L146" s="18"/>
      <c r="N146" s="18"/>
      <c r="O146" s="18"/>
      <c r="P146" s="18"/>
    </row>
    <row r="147" spans="1:16" x14ac:dyDescent="0.25">
      <c r="A147" s="18">
        <v>1</v>
      </c>
      <c r="B147" t="s">
        <v>5033</v>
      </c>
      <c r="C147" s="18" t="s">
        <v>3898</v>
      </c>
      <c r="D147" s="137">
        <v>1994</v>
      </c>
      <c r="E147" s="21" t="s">
        <v>1249</v>
      </c>
      <c r="F147" s="4" t="s">
        <v>2656</v>
      </c>
      <c r="G147" s="137" t="s">
        <v>2818</v>
      </c>
      <c r="H147" s="12">
        <v>1.9</v>
      </c>
      <c r="I147" s="18">
        <v>1034</v>
      </c>
      <c r="J147" s="18"/>
      <c r="L147" s="18"/>
      <c r="N147" s="18"/>
      <c r="O147" s="18"/>
      <c r="P147" s="18"/>
    </row>
    <row r="148" spans="1:16" x14ac:dyDescent="0.25">
      <c r="A148" s="18">
        <v>2</v>
      </c>
      <c r="B148" t="s">
        <v>5639</v>
      </c>
      <c r="C148" s="18" t="s">
        <v>737</v>
      </c>
      <c r="D148" s="137">
        <v>1990</v>
      </c>
      <c r="E148" s="21" t="s">
        <v>5640</v>
      </c>
      <c r="F148" s="4" t="s">
        <v>2656</v>
      </c>
      <c r="G148" s="137" t="s">
        <v>2803</v>
      </c>
      <c r="H148" s="12">
        <v>1.9</v>
      </c>
      <c r="I148" s="18">
        <v>941</v>
      </c>
      <c r="J148" s="18"/>
      <c r="L148" s="18"/>
      <c r="N148" s="18"/>
      <c r="O148" s="18"/>
      <c r="P148" s="18"/>
    </row>
    <row r="149" spans="1:16" x14ac:dyDescent="0.25">
      <c r="A149" s="18">
        <v>3</v>
      </c>
      <c r="B149" t="s">
        <v>5641</v>
      </c>
      <c r="C149" s="18" t="s">
        <v>737</v>
      </c>
      <c r="D149" s="137">
        <v>1996</v>
      </c>
      <c r="E149" s="21" t="s">
        <v>5642</v>
      </c>
      <c r="F149" s="4" t="s">
        <v>2656</v>
      </c>
      <c r="G149" s="137" t="s">
        <v>2805</v>
      </c>
      <c r="H149" s="12">
        <v>1.9</v>
      </c>
      <c r="I149" s="18">
        <v>930</v>
      </c>
      <c r="J149" s="18"/>
      <c r="L149" s="18"/>
      <c r="N149" s="18"/>
      <c r="O149" s="18"/>
      <c r="P149" s="18"/>
    </row>
    <row r="150" spans="1:16" x14ac:dyDescent="0.25">
      <c r="A150" s="18">
        <v>4</v>
      </c>
      <c r="B150" t="s">
        <v>5643</v>
      </c>
      <c r="C150" s="18" t="s">
        <v>5644</v>
      </c>
      <c r="D150" s="137">
        <v>1998</v>
      </c>
      <c r="E150" s="21" t="s">
        <v>5645</v>
      </c>
      <c r="F150" s="4" t="s">
        <v>2656</v>
      </c>
      <c r="G150" s="137" t="s">
        <v>1127</v>
      </c>
      <c r="H150" s="12">
        <v>1.9</v>
      </c>
      <c r="I150" s="18">
        <v>884</v>
      </c>
      <c r="J150" s="18"/>
      <c r="L150" s="18"/>
      <c r="N150" s="18"/>
      <c r="O150" s="18"/>
      <c r="P150" s="18"/>
    </row>
    <row r="151" spans="1:16" x14ac:dyDescent="0.25">
      <c r="A151" s="18">
        <v>5</v>
      </c>
      <c r="B151" t="s">
        <v>5646</v>
      </c>
      <c r="C151" s="18" t="s">
        <v>5647</v>
      </c>
      <c r="D151" s="137">
        <v>1994</v>
      </c>
      <c r="E151" s="21" t="s">
        <v>2837</v>
      </c>
      <c r="F151" s="4" t="s">
        <v>2656</v>
      </c>
      <c r="G151" s="137" t="s">
        <v>2818</v>
      </c>
      <c r="H151" s="12">
        <v>1.9</v>
      </c>
      <c r="I151" s="18">
        <v>866</v>
      </c>
      <c r="J151" s="18"/>
      <c r="L151" s="18"/>
      <c r="N151" s="18"/>
      <c r="O151" s="18"/>
      <c r="P151" s="18"/>
    </row>
    <row r="152" spans="1:16" x14ac:dyDescent="0.25">
      <c r="A152" s="18">
        <v>6</v>
      </c>
      <c r="B152" t="s">
        <v>5648</v>
      </c>
      <c r="C152" s="18" t="s">
        <v>1120</v>
      </c>
      <c r="D152" s="137">
        <v>1997</v>
      </c>
      <c r="E152" s="21" t="s">
        <v>2123</v>
      </c>
      <c r="F152" s="4" t="s">
        <v>2656</v>
      </c>
      <c r="G152" s="137" t="s">
        <v>1127</v>
      </c>
      <c r="H152" s="12">
        <v>1.9</v>
      </c>
      <c r="I152" s="18">
        <v>864</v>
      </c>
      <c r="J152" s="18"/>
      <c r="L152" s="18"/>
      <c r="N152" s="18"/>
      <c r="O152" s="18"/>
      <c r="P152" s="18"/>
    </row>
    <row r="153" spans="1:16" x14ac:dyDescent="0.25">
      <c r="A153" s="18"/>
      <c r="B153" t="s">
        <v>5649</v>
      </c>
      <c r="C153" s="18" t="s">
        <v>354</v>
      </c>
      <c r="D153" s="137">
        <v>1995</v>
      </c>
      <c r="E153" s="21" t="s">
        <v>2486</v>
      </c>
      <c r="F153" s="4" t="s">
        <v>2646</v>
      </c>
      <c r="G153" s="137" t="s">
        <v>2805</v>
      </c>
      <c r="H153" s="12"/>
      <c r="I153" s="18"/>
      <c r="J153" s="18"/>
      <c r="L153" s="18"/>
      <c r="N153" s="18"/>
      <c r="O153" s="18"/>
      <c r="P153" s="18"/>
    </row>
    <row r="154" spans="1:16" x14ac:dyDescent="0.25">
      <c r="A154" s="18"/>
      <c r="B154" t="s">
        <v>5044</v>
      </c>
      <c r="C154" s="18" t="s">
        <v>737</v>
      </c>
      <c r="D154" s="137">
        <v>1992</v>
      </c>
      <c r="E154" s="21" t="s">
        <v>2486</v>
      </c>
      <c r="F154" s="4" t="s">
        <v>2656</v>
      </c>
      <c r="G154" s="137" t="s">
        <v>2818</v>
      </c>
      <c r="H154" s="12"/>
      <c r="I154" s="18"/>
      <c r="J154" s="18"/>
      <c r="L154" s="18"/>
      <c r="N154" s="18"/>
      <c r="O154" s="18"/>
      <c r="P154" s="18"/>
    </row>
    <row r="155" spans="1:16" x14ac:dyDescent="0.25">
      <c r="A155" s="18" t="s">
        <v>5045</v>
      </c>
      <c r="C155" s="18"/>
      <c r="D155" s="137"/>
      <c r="E155" s="21"/>
      <c r="G155" s="137"/>
      <c r="H155" s="12"/>
      <c r="I155" s="18"/>
      <c r="J155" s="18"/>
      <c r="L155" s="18"/>
      <c r="N155" s="18"/>
      <c r="O155" s="18"/>
      <c r="P155" s="18"/>
    </row>
    <row r="156" spans="1:16" x14ac:dyDescent="0.25">
      <c r="A156" s="18">
        <v>1</v>
      </c>
      <c r="B156" t="s">
        <v>5660</v>
      </c>
      <c r="C156" s="18" t="s">
        <v>5910</v>
      </c>
      <c r="D156" s="137">
        <v>1986</v>
      </c>
      <c r="E156" s="21" t="s">
        <v>5661</v>
      </c>
      <c r="F156" s="4" t="s">
        <v>2639</v>
      </c>
      <c r="G156" s="137" t="s">
        <v>2803</v>
      </c>
      <c r="H156" s="18"/>
      <c r="I156" s="18">
        <v>946</v>
      </c>
      <c r="J156" s="18"/>
      <c r="L156" s="18"/>
      <c r="N156" s="18"/>
      <c r="O156" s="18"/>
      <c r="P156" s="18"/>
    </row>
    <row r="157" spans="1:16" x14ac:dyDescent="0.25">
      <c r="A157" s="18">
        <v>2</v>
      </c>
      <c r="B157" t="s">
        <v>5662</v>
      </c>
      <c r="C157" s="18" t="s">
        <v>5647</v>
      </c>
      <c r="D157" s="137">
        <v>1994</v>
      </c>
      <c r="E157" s="21" t="s">
        <v>5663</v>
      </c>
      <c r="F157" s="4" t="s">
        <v>2656</v>
      </c>
      <c r="G157" s="137" t="s">
        <v>2818</v>
      </c>
      <c r="H157" s="18"/>
      <c r="I157" s="18">
        <v>945</v>
      </c>
      <c r="J157" s="18"/>
      <c r="L157" s="18"/>
      <c r="N157" s="18"/>
      <c r="O157" s="18"/>
      <c r="P157" s="18"/>
    </row>
    <row r="158" spans="1:16" x14ac:dyDescent="0.25">
      <c r="A158" s="18">
        <v>3</v>
      </c>
      <c r="B158" t="s">
        <v>5664</v>
      </c>
      <c r="C158" s="18" t="s">
        <v>1120</v>
      </c>
      <c r="D158" s="137">
        <v>1988</v>
      </c>
      <c r="E158" s="21" t="s">
        <v>5665</v>
      </c>
      <c r="F158" s="4" t="s">
        <v>2656</v>
      </c>
      <c r="G158" s="137" t="s">
        <v>2803</v>
      </c>
      <c r="H158" s="18"/>
      <c r="I158" s="18">
        <v>926</v>
      </c>
      <c r="J158" s="18"/>
      <c r="L158" s="18"/>
      <c r="N158" s="18"/>
      <c r="O158" s="18"/>
      <c r="P158" s="18"/>
    </row>
    <row r="159" spans="1:16" x14ac:dyDescent="0.25">
      <c r="A159" s="18">
        <v>4</v>
      </c>
      <c r="B159" t="s">
        <v>5666</v>
      </c>
      <c r="C159" s="18" t="s">
        <v>41</v>
      </c>
      <c r="D159" s="137">
        <v>1986</v>
      </c>
      <c r="E159" s="21" t="s">
        <v>5667</v>
      </c>
      <c r="F159" s="4" t="s">
        <v>2639</v>
      </c>
      <c r="G159" s="137" t="s">
        <v>2803</v>
      </c>
      <c r="H159" s="18"/>
      <c r="I159" s="18">
        <v>894</v>
      </c>
      <c r="J159" s="18"/>
      <c r="L159" s="18"/>
      <c r="N159" s="18"/>
      <c r="O159" s="18"/>
      <c r="P159" s="18"/>
    </row>
    <row r="160" spans="1:16" x14ac:dyDescent="0.25">
      <c r="A160" s="18">
        <v>5</v>
      </c>
      <c r="B160" t="s">
        <v>3587</v>
      </c>
      <c r="C160" s="18" t="s">
        <v>5647</v>
      </c>
      <c r="D160" s="137">
        <v>1989</v>
      </c>
      <c r="E160" s="21" t="s">
        <v>5668</v>
      </c>
      <c r="F160" s="4" t="s">
        <v>2639</v>
      </c>
      <c r="G160" s="137" t="s">
        <v>2803</v>
      </c>
      <c r="H160" s="18"/>
      <c r="I160" s="18">
        <v>851</v>
      </c>
      <c r="J160" s="18"/>
      <c r="L160" s="18"/>
      <c r="N160" s="18"/>
      <c r="O160" s="18"/>
      <c r="P160" s="18"/>
    </row>
    <row r="161" spans="1:17" x14ac:dyDescent="0.25">
      <c r="A161" s="18">
        <v>6</v>
      </c>
      <c r="B161" t="s">
        <v>5669</v>
      </c>
      <c r="C161" s="18" t="s">
        <v>5670</v>
      </c>
      <c r="D161" s="137">
        <v>1989</v>
      </c>
      <c r="E161" s="21" t="s">
        <v>5671</v>
      </c>
      <c r="F161" s="4" t="s">
        <v>2868</v>
      </c>
      <c r="G161" s="137" t="s">
        <v>2803</v>
      </c>
      <c r="H161" s="18"/>
      <c r="I161" s="18">
        <v>820</v>
      </c>
      <c r="J161" s="18"/>
      <c r="L161" s="18"/>
      <c r="N161" s="18"/>
      <c r="O161" s="18"/>
      <c r="P161" s="18"/>
    </row>
    <row r="162" spans="1:17" x14ac:dyDescent="0.25">
      <c r="A162" s="18">
        <v>7</v>
      </c>
      <c r="B162" t="s">
        <v>5672</v>
      </c>
      <c r="C162" s="18" t="s">
        <v>737</v>
      </c>
      <c r="D162" s="137">
        <v>1994</v>
      </c>
      <c r="E162" s="21" t="s">
        <v>5673</v>
      </c>
      <c r="F162" s="4" t="s">
        <v>2656</v>
      </c>
      <c r="G162" s="137" t="s">
        <v>2818</v>
      </c>
      <c r="H162" s="18"/>
      <c r="I162" s="18">
        <v>806</v>
      </c>
      <c r="J162" s="18"/>
      <c r="L162" s="18"/>
      <c r="N162" s="18"/>
      <c r="O162" s="18"/>
      <c r="P162" s="18"/>
    </row>
    <row r="163" spans="1:17" x14ac:dyDescent="0.25">
      <c r="A163" s="18">
        <v>8</v>
      </c>
      <c r="B163" t="s">
        <v>5674</v>
      </c>
      <c r="C163" s="18" t="s">
        <v>4633</v>
      </c>
      <c r="D163" s="137">
        <v>1993</v>
      </c>
      <c r="E163" s="21" t="s">
        <v>5675</v>
      </c>
      <c r="F163" s="4" t="s">
        <v>2678</v>
      </c>
      <c r="G163" s="137" t="s">
        <v>2818</v>
      </c>
      <c r="H163" s="18"/>
      <c r="I163" s="18">
        <v>787</v>
      </c>
      <c r="J163" s="18"/>
      <c r="L163" s="18"/>
      <c r="N163" s="18"/>
      <c r="O163" s="18"/>
      <c r="P163" s="18"/>
    </row>
    <row r="164" spans="1:17" x14ac:dyDescent="0.25">
      <c r="A164" s="18">
        <v>9</v>
      </c>
      <c r="B164" t="s">
        <v>5052</v>
      </c>
      <c r="C164" s="18" t="s">
        <v>5647</v>
      </c>
      <c r="D164" s="137">
        <v>1981</v>
      </c>
      <c r="E164" s="21" t="s">
        <v>5676</v>
      </c>
      <c r="F164" s="4" t="s">
        <v>2656</v>
      </c>
      <c r="G164" s="137" t="s">
        <v>2803</v>
      </c>
      <c r="H164" s="18"/>
      <c r="I164" s="18">
        <v>767</v>
      </c>
      <c r="J164" s="18"/>
      <c r="L164" s="18"/>
      <c r="N164" s="18"/>
      <c r="O164" s="18"/>
      <c r="P164" s="18"/>
    </row>
    <row r="165" spans="1:17" x14ac:dyDescent="0.25">
      <c r="A165" s="18">
        <v>10</v>
      </c>
      <c r="B165" t="s">
        <v>5677</v>
      </c>
      <c r="C165" s="18" t="s">
        <v>1120</v>
      </c>
      <c r="D165" s="137">
        <v>1997</v>
      </c>
      <c r="E165" s="21" t="s">
        <v>5678</v>
      </c>
      <c r="F165" s="4" t="s">
        <v>2656</v>
      </c>
      <c r="G165" s="137" t="s">
        <v>1127</v>
      </c>
      <c r="H165" s="18"/>
      <c r="I165" s="18">
        <v>746</v>
      </c>
      <c r="J165" s="18"/>
      <c r="L165" s="18"/>
      <c r="N165" s="18"/>
      <c r="O165" s="18"/>
      <c r="P165" s="18"/>
    </row>
    <row r="166" spans="1:17" x14ac:dyDescent="0.25">
      <c r="A166" s="140" t="s">
        <v>2526</v>
      </c>
      <c r="B166" t="s">
        <v>5679</v>
      </c>
      <c r="C166" s="18" t="s">
        <v>1120</v>
      </c>
      <c r="D166" s="137">
        <v>1993</v>
      </c>
      <c r="E166" s="21"/>
      <c r="F166" s="4" t="s">
        <v>2656</v>
      </c>
      <c r="G166" s="137" t="s">
        <v>2818</v>
      </c>
      <c r="H166" s="18"/>
      <c r="I166" s="18"/>
      <c r="J166" s="18"/>
      <c r="L166" s="18"/>
      <c r="N166" s="18"/>
      <c r="O166" s="18"/>
      <c r="P166" s="18"/>
    </row>
    <row r="167" spans="1:17" s="4" customFormat="1" x14ac:dyDescent="0.25">
      <c r="A167" s="18"/>
      <c r="B167" s="18"/>
      <c r="C167" s="34"/>
      <c r="D167" s="18"/>
      <c r="E167" s="20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</row>
    <row r="168" spans="1:17" s="4" customFormat="1" x14ac:dyDescent="0.25">
      <c r="A168" t="s">
        <v>916</v>
      </c>
      <c r="B168" s="2"/>
      <c r="C168" s="7"/>
      <c r="E168" s="5"/>
    </row>
    <row r="169" spans="1:17" s="4" customFormat="1" x14ac:dyDescent="0.25">
      <c r="A169" s="18">
        <v>1</v>
      </c>
      <c r="B169" t="s">
        <v>5911</v>
      </c>
      <c r="C169" s="18" t="s">
        <v>1640</v>
      </c>
      <c r="D169" s="137">
        <v>1992</v>
      </c>
      <c r="E169" s="21" t="s">
        <v>5680</v>
      </c>
      <c r="G169" s="137" t="s">
        <v>2818</v>
      </c>
      <c r="H169" s="18"/>
      <c r="I169" s="18"/>
      <c r="J169" s="18"/>
      <c r="L169" s="18"/>
      <c r="N169" s="18"/>
      <c r="O169" s="18"/>
      <c r="P169" s="18"/>
    </row>
    <row r="170" spans="1:17" s="4" customFormat="1" x14ac:dyDescent="0.25">
      <c r="A170" s="18">
        <v>2</v>
      </c>
      <c r="B170" s="18" t="s">
        <v>5912</v>
      </c>
      <c r="C170" s="18" t="s">
        <v>1640</v>
      </c>
      <c r="D170" s="137">
        <v>1995</v>
      </c>
      <c r="E170" s="21" t="s">
        <v>5681</v>
      </c>
      <c r="G170" s="137" t="s">
        <v>2760</v>
      </c>
      <c r="H170" s="18"/>
      <c r="I170" s="18">
        <v>1139</v>
      </c>
      <c r="J170" s="18"/>
      <c r="L170" s="18"/>
      <c r="N170" s="18"/>
      <c r="O170" s="18"/>
      <c r="P170" s="18"/>
    </row>
    <row r="171" spans="1:17" s="4" customFormat="1" x14ac:dyDescent="0.25">
      <c r="A171" s="18">
        <v>3</v>
      </c>
      <c r="B171" s="18" t="s">
        <v>5067</v>
      </c>
      <c r="C171" s="18" t="s">
        <v>5682</v>
      </c>
      <c r="D171" s="137">
        <v>1987</v>
      </c>
      <c r="E171" s="21" t="s">
        <v>5683</v>
      </c>
      <c r="F171" s="4" t="s">
        <v>2656</v>
      </c>
      <c r="G171" s="137" t="s">
        <v>2803</v>
      </c>
      <c r="H171" s="18"/>
      <c r="I171" s="18">
        <v>1133</v>
      </c>
      <c r="J171" s="18"/>
      <c r="L171" s="18"/>
      <c r="N171" s="18"/>
      <c r="O171" s="18"/>
      <c r="P171" s="18"/>
    </row>
    <row r="172" spans="1:17" s="4" customFormat="1" x14ac:dyDescent="0.25">
      <c r="A172" s="18">
        <v>4</v>
      </c>
      <c r="B172" s="18" t="s">
        <v>5684</v>
      </c>
      <c r="C172" s="18" t="s">
        <v>1132</v>
      </c>
      <c r="D172" s="137">
        <v>1985</v>
      </c>
      <c r="E172" s="21" t="s">
        <v>5687</v>
      </c>
      <c r="G172" s="137" t="s">
        <v>2803</v>
      </c>
      <c r="H172" s="18"/>
      <c r="I172" s="18">
        <v>1088</v>
      </c>
      <c r="J172" s="18"/>
      <c r="L172" s="18"/>
      <c r="N172" s="18"/>
      <c r="O172" s="18"/>
      <c r="P172" s="18"/>
    </row>
    <row r="173" spans="1:17" s="4" customFormat="1" x14ac:dyDescent="0.25">
      <c r="A173" s="18">
        <v>5</v>
      </c>
      <c r="B173" s="18" t="s">
        <v>5685</v>
      </c>
      <c r="C173" s="18" t="s">
        <v>1111</v>
      </c>
      <c r="D173" s="137">
        <v>1988</v>
      </c>
      <c r="E173" s="21" t="s">
        <v>5686</v>
      </c>
      <c r="G173" s="137" t="s">
        <v>2803</v>
      </c>
      <c r="H173" s="18"/>
      <c r="I173" s="18">
        <v>1059</v>
      </c>
      <c r="J173" s="18"/>
      <c r="L173" s="18"/>
      <c r="N173" s="18"/>
      <c r="O173" s="18"/>
      <c r="P173" s="18"/>
    </row>
    <row r="174" spans="1:17" s="4" customFormat="1" x14ac:dyDescent="0.25">
      <c r="A174" s="18">
        <v>6</v>
      </c>
      <c r="B174" s="18" t="s">
        <v>4123</v>
      </c>
      <c r="C174" s="18" t="s">
        <v>1552</v>
      </c>
      <c r="D174" s="137">
        <v>1982</v>
      </c>
      <c r="E174" s="21" t="s">
        <v>5688</v>
      </c>
      <c r="F174" s="4" t="s">
        <v>2656</v>
      </c>
      <c r="G174" s="137" t="s">
        <v>2803</v>
      </c>
      <c r="H174" s="18"/>
      <c r="I174" s="18">
        <v>1049</v>
      </c>
      <c r="J174" s="18"/>
      <c r="L174" s="18"/>
      <c r="N174" s="18"/>
      <c r="O174" s="18"/>
      <c r="P174" s="18"/>
    </row>
    <row r="175" spans="1:17" s="4" customFormat="1" x14ac:dyDescent="0.25">
      <c r="A175" s="18">
        <v>7</v>
      </c>
      <c r="B175" s="18" t="s">
        <v>3586</v>
      </c>
      <c r="C175" s="18" t="s">
        <v>1120</v>
      </c>
      <c r="D175" s="137">
        <v>1980</v>
      </c>
      <c r="E175" s="21" t="s">
        <v>5689</v>
      </c>
      <c r="F175" s="4" t="s">
        <v>2656</v>
      </c>
      <c r="G175" s="137" t="s">
        <v>2803</v>
      </c>
      <c r="H175" s="18"/>
      <c r="I175" s="18">
        <v>1041</v>
      </c>
      <c r="J175" s="18"/>
      <c r="L175" s="18"/>
      <c r="N175" s="18"/>
      <c r="O175" s="18"/>
      <c r="P175" s="18"/>
    </row>
    <row r="176" spans="1:17" s="4" customFormat="1" x14ac:dyDescent="0.25">
      <c r="A176" s="18"/>
      <c r="B176" s="18" t="s">
        <v>3592</v>
      </c>
      <c r="C176" s="18" t="s">
        <v>5066</v>
      </c>
      <c r="D176" s="137">
        <v>1979</v>
      </c>
      <c r="E176" s="21" t="s">
        <v>2526</v>
      </c>
      <c r="G176" s="137" t="s">
        <v>2803</v>
      </c>
      <c r="H176" s="18"/>
      <c r="I176" s="18"/>
      <c r="J176" s="18"/>
      <c r="L176" s="18"/>
      <c r="N176" s="18"/>
      <c r="O176" s="18"/>
      <c r="P176" s="18"/>
    </row>
    <row r="177" spans="1:16" s="4" customFormat="1" x14ac:dyDescent="0.25">
      <c r="A177" s="18"/>
      <c r="B177" s="18" t="s">
        <v>4852</v>
      </c>
      <c r="C177" s="18" t="s">
        <v>2222</v>
      </c>
      <c r="D177" s="137">
        <v>1985</v>
      </c>
      <c r="E177" s="21" t="s">
        <v>2526</v>
      </c>
      <c r="G177" s="137" t="s">
        <v>2803</v>
      </c>
      <c r="H177" s="18"/>
      <c r="I177" s="18"/>
      <c r="J177" s="18"/>
      <c r="L177" s="18"/>
      <c r="N177" s="18"/>
      <c r="O177" s="18"/>
      <c r="P177" s="18"/>
    </row>
    <row r="178" spans="1:16" s="4" customFormat="1" x14ac:dyDescent="0.25">
      <c r="A178" s="18"/>
      <c r="B178" s="18" t="s">
        <v>5690</v>
      </c>
      <c r="C178" s="18" t="s">
        <v>5691</v>
      </c>
      <c r="D178" s="137">
        <v>1994</v>
      </c>
      <c r="E178" s="21" t="s">
        <v>2526</v>
      </c>
      <c r="G178" s="137" t="s">
        <v>2818</v>
      </c>
      <c r="H178" s="18"/>
      <c r="I178" s="18"/>
      <c r="J178" s="18"/>
      <c r="L178" s="18"/>
      <c r="N178" s="18"/>
      <c r="O178" s="18"/>
      <c r="P178" s="18"/>
    </row>
    <row r="179" spans="1:16" s="4" customFormat="1" x14ac:dyDescent="0.25">
      <c r="A179" s="18"/>
      <c r="B179" s="18"/>
      <c r="C179" s="18"/>
      <c r="D179" s="137"/>
      <c r="E179" s="21"/>
      <c r="G179" s="137"/>
      <c r="H179" s="18"/>
      <c r="I179" s="18"/>
      <c r="J179" s="18"/>
      <c r="L179" s="18"/>
      <c r="N179" s="18"/>
      <c r="O179" s="18"/>
      <c r="P179" s="18"/>
    </row>
    <row r="180" spans="1:16" s="4" customFormat="1" x14ac:dyDescent="0.25">
      <c r="A180" s="18" t="s">
        <v>661</v>
      </c>
      <c r="B180" s="18"/>
      <c r="C180" s="18"/>
      <c r="D180" s="137"/>
      <c r="E180" s="21"/>
      <c r="G180" s="137"/>
      <c r="H180" s="18"/>
      <c r="I180" s="18"/>
      <c r="J180" s="18"/>
      <c r="L180" s="18"/>
      <c r="N180" s="18"/>
      <c r="O180" s="18"/>
      <c r="P180" s="18"/>
    </row>
    <row r="181" spans="1:16" s="4" customFormat="1" x14ac:dyDescent="0.25">
      <c r="A181" s="18">
        <v>1</v>
      </c>
      <c r="B181" s="18" t="s">
        <v>5692</v>
      </c>
      <c r="C181" s="18" t="s">
        <v>1132</v>
      </c>
      <c r="D181" s="137">
        <v>1992</v>
      </c>
      <c r="E181" s="21" t="s">
        <v>5693</v>
      </c>
      <c r="G181" s="137" t="s">
        <v>2818</v>
      </c>
      <c r="H181" s="18"/>
      <c r="I181" s="18">
        <v>1121</v>
      </c>
      <c r="J181" s="18"/>
      <c r="L181" s="18"/>
      <c r="N181" s="18"/>
      <c r="O181" s="18"/>
      <c r="P181" s="18"/>
    </row>
    <row r="182" spans="1:16" s="4" customFormat="1" x14ac:dyDescent="0.25">
      <c r="A182" s="18">
        <v>2</v>
      </c>
      <c r="B182" s="18" t="s">
        <v>5694</v>
      </c>
      <c r="C182" s="18" t="s">
        <v>1019</v>
      </c>
      <c r="D182" s="137">
        <v>1995</v>
      </c>
      <c r="E182" s="21" t="s">
        <v>5695</v>
      </c>
      <c r="G182" s="137" t="s">
        <v>2805</v>
      </c>
      <c r="H182" s="18"/>
      <c r="I182" s="18">
        <v>1120</v>
      </c>
      <c r="J182" s="18"/>
      <c r="L182" s="18"/>
      <c r="N182" s="18"/>
      <c r="O182" s="18"/>
      <c r="P182" s="18"/>
    </row>
    <row r="183" spans="1:16" s="4" customFormat="1" x14ac:dyDescent="0.25">
      <c r="A183" s="18">
        <v>3</v>
      </c>
      <c r="B183" s="18" t="s">
        <v>5713</v>
      </c>
      <c r="C183" s="18" t="s">
        <v>1640</v>
      </c>
      <c r="D183" s="137">
        <v>1996</v>
      </c>
      <c r="E183" s="21" t="s">
        <v>5696</v>
      </c>
      <c r="G183" s="137" t="s">
        <v>2805</v>
      </c>
      <c r="H183" s="18"/>
      <c r="I183" s="18">
        <v>1111</v>
      </c>
      <c r="J183" s="18"/>
      <c r="L183" s="18"/>
      <c r="N183" s="18"/>
      <c r="O183" s="18"/>
      <c r="P183" s="18"/>
    </row>
    <row r="184" spans="1:16" s="4" customFormat="1" x14ac:dyDescent="0.25">
      <c r="A184" s="18">
        <v>4</v>
      </c>
      <c r="B184" s="18" t="s">
        <v>5697</v>
      </c>
      <c r="C184" s="18" t="s">
        <v>5698</v>
      </c>
      <c r="D184" s="137">
        <v>1974</v>
      </c>
      <c r="E184" s="21" t="s">
        <v>5699</v>
      </c>
      <c r="F184" s="4" t="s">
        <v>2713</v>
      </c>
      <c r="G184" s="137" t="s">
        <v>2862</v>
      </c>
      <c r="H184" s="18"/>
      <c r="I184" s="18">
        <v>1105</v>
      </c>
      <c r="J184" s="18"/>
      <c r="L184" s="18"/>
      <c r="N184" s="18"/>
      <c r="O184" s="18"/>
      <c r="P184" s="18"/>
    </row>
    <row r="185" spans="1:16" s="4" customFormat="1" x14ac:dyDescent="0.25">
      <c r="A185" s="18">
        <v>5</v>
      </c>
      <c r="B185" s="18" t="s">
        <v>5700</v>
      </c>
      <c r="C185" s="18" t="s">
        <v>1111</v>
      </c>
      <c r="D185" s="137">
        <v>1987</v>
      </c>
      <c r="E185" s="21" t="s">
        <v>5701</v>
      </c>
      <c r="G185" s="137" t="s">
        <v>2803</v>
      </c>
      <c r="H185" s="18"/>
      <c r="I185" s="18">
        <v>1097</v>
      </c>
      <c r="J185" s="18"/>
      <c r="L185" s="18"/>
      <c r="N185" s="18"/>
      <c r="O185" s="18"/>
      <c r="P185" s="18"/>
    </row>
    <row r="186" spans="1:16" s="4" customFormat="1" x14ac:dyDescent="0.25">
      <c r="A186" s="18">
        <v>6</v>
      </c>
      <c r="B186" s="18" t="s">
        <v>5702</v>
      </c>
      <c r="C186" s="18" t="s">
        <v>333</v>
      </c>
      <c r="D186" s="137">
        <v>1989</v>
      </c>
      <c r="E186" s="21" t="s">
        <v>5703</v>
      </c>
      <c r="G186" s="137" t="s">
        <v>2803</v>
      </c>
      <c r="H186" s="18"/>
      <c r="I186" s="18">
        <v>1092</v>
      </c>
      <c r="J186" s="18"/>
      <c r="L186" s="18"/>
      <c r="N186" s="18"/>
      <c r="O186" s="18"/>
      <c r="P186" s="18"/>
    </row>
    <row r="187" spans="1:16" s="4" customFormat="1" x14ac:dyDescent="0.25">
      <c r="A187" s="18">
        <v>7</v>
      </c>
      <c r="B187" s="18" t="s">
        <v>5704</v>
      </c>
      <c r="C187" s="18" t="s">
        <v>5698</v>
      </c>
      <c r="D187" s="137">
        <v>1987</v>
      </c>
      <c r="E187" s="21" t="s">
        <v>5705</v>
      </c>
      <c r="F187" s="4" t="s">
        <v>2713</v>
      </c>
      <c r="G187" s="137" t="s">
        <v>2803</v>
      </c>
      <c r="H187" s="18"/>
      <c r="I187" s="18">
        <v>1086</v>
      </c>
      <c r="J187" s="18"/>
      <c r="L187" s="18"/>
      <c r="N187" s="18"/>
      <c r="O187" s="18"/>
      <c r="P187" s="18"/>
    </row>
    <row r="188" spans="1:16" s="4" customFormat="1" x14ac:dyDescent="0.25">
      <c r="A188" s="18">
        <v>8</v>
      </c>
      <c r="B188" s="18" t="s">
        <v>5708</v>
      </c>
      <c r="C188" s="18" t="s">
        <v>5706</v>
      </c>
      <c r="D188" s="137">
        <v>1979</v>
      </c>
      <c r="E188" s="21" t="s">
        <v>5707</v>
      </c>
      <c r="G188" s="137" t="s">
        <v>2803</v>
      </c>
      <c r="H188" s="18"/>
      <c r="I188" s="18">
        <v>1080</v>
      </c>
      <c r="J188" s="18"/>
      <c r="L188" s="18"/>
      <c r="N188" s="18"/>
      <c r="O188" s="18"/>
      <c r="P188" s="18"/>
    </row>
    <row r="189" spans="1:16" s="4" customFormat="1" x14ac:dyDescent="0.25">
      <c r="A189" s="18">
        <v>9</v>
      </c>
      <c r="B189" s="18" t="s">
        <v>5709</v>
      </c>
      <c r="C189" s="18" t="s">
        <v>1132</v>
      </c>
      <c r="D189" s="137">
        <v>1994</v>
      </c>
      <c r="E189" s="21" t="s">
        <v>5710</v>
      </c>
      <c r="G189" s="137" t="s">
        <v>2818</v>
      </c>
      <c r="H189" s="18"/>
      <c r="I189" s="18">
        <v>1058</v>
      </c>
      <c r="J189" s="18"/>
      <c r="L189" s="18"/>
      <c r="N189" s="18"/>
      <c r="O189" s="18"/>
      <c r="P189" s="18"/>
    </row>
    <row r="190" spans="1:16" s="4" customFormat="1" x14ac:dyDescent="0.25">
      <c r="A190" s="18">
        <v>10</v>
      </c>
      <c r="B190" s="18" t="s">
        <v>4907</v>
      </c>
      <c r="C190" s="18" t="s">
        <v>2222</v>
      </c>
      <c r="D190" s="137">
        <v>1990</v>
      </c>
      <c r="E190" s="21" t="s">
        <v>5711</v>
      </c>
      <c r="G190" s="137" t="s">
        <v>2803</v>
      </c>
      <c r="H190" s="18"/>
      <c r="I190" s="18">
        <v>1016</v>
      </c>
      <c r="J190" s="18"/>
      <c r="L190" s="18"/>
      <c r="N190" s="18"/>
      <c r="O190" s="18"/>
      <c r="P190" s="18"/>
    </row>
    <row r="191" spans="1:16" s="4" customFormat="1" x14ac:dyDescent="0.25">
      <c r="A191" s="2" t="s">
        <v>2526</v>
      </c>
      <c r="B191" s="18" t="s">
        <v>3121</v>
      </c>
      <c r="C191" s="18" t="s">
        <v>1138</v>
      </c>
      <c r="D191" s="4">
        <v>1976</v>
      </c>
      <c r="E191" s="5"/>
      <c r="F191" s="6"/>
      <c r="G191" s="4" t="s">
        <v>2803</v>
      </c>
    </row>
    <row r="192" spans="1:16" s="4" customFormat="1" x14ac:dyDescent="0.25">
      <c r="A192" s="2" t="s">
        <v>2526</v>
      </c>
      <c r="B192" s="18" t="s">
        <v>5712</v>
      </c>
      <c r="C192" s="18" t="s">
        <v>1640</v>
      </c>
      <c r="D192" s="4">
        <v>1991</v>
      </c>
      <c r="E192" s="5"/>
      <c r="F192" s="6"/>
      <c r="G192" s="4" t="s">
        <v>2803</v>
      </c>
    </row>
    <row r="193" spans="1:16" s="4" customFormat="1" x14ac:dyDescent="0.25">
      <c r="A193"/>
      <c r="B193" s="18"/>
      <c r="C193"/>
      <c r="E193" s="5"/>
      <c r="F193" s="6"/>
    </row>
    <row r="194" spans="1:16" s="4" customFormat="1" x14ac:dyDescent="0.25">
      <c r="A194" t="s">
        <v>1236</v>
      </c>
      <c r="B194" s="2" t="s">
        <v>203</v>
      </c>
      <c r="C194" s="7">
        <v>2.8</v>
      </c>
    </row>
    <row r="195" spans="1:16" s="4" customFormat="1" x14ac:dyDescent="0.25">
      <c r="A195" s="18">
        <v>1</v>
      </c>
      <c r="B195" s="18" t="s">
        <v>4866</v>
      </c>
      <c r="C195" s="18" t="s">
        <v>3597</v>
      </c>
      <c r="D195" s="137">
        <v>1988</v>
      </c>
      <c r="E195" s="21" t="s">
        <v>5714</v>
      </c>
      <c r="F195" s="137"/>
      <c r="G195" s="4" t="s">
        <v>2803</v>
      </c>
      <c r="H195" s="12">
        <v>2.8</v>
      </c>
      <c r="I195" s="18">
        <v>1201</v>
      </c>
      <c r="J195" s="18"/>
      <c r="K195" s="20"/>
      <c r="L195" s="18"/>
      <c r="M195" s="18"/>
      <c r="N195" s="18"/>
      <c r="O195" s="18"/>
      <c r="P195" s="18"/>
    </row>
    <row r="196" spans="1:16" s="4" customFormat="1" x14ac:dyDescent="0.25">
      <c r="A196" s="18">
        <v>2</v>
      </c>
      <c r="B196" s="18" t="s">
        <v>5079</v>
      </c>
      <c r="C196" s="18" t="s">
        <v>3597</v>
      </c>
      <c r="D196" s="137">
        <v>1989</v>
      </c>
      <c r="E196" s="21" t="s">
        <v>1984</v>
      </c>
      <c r="F196" s="137"/>
      <c r="G196" s="4" t="s">
        <v>2803</v>
      </c>
      <c r="H196" s="12">
        <v>2.8</v>
      </c>
      <c r="I196" s="18">
        <v>1180</v>
      </c>
      <c r="J196" s="18"/>
      <c r="K196" s="20"/>
      <c r="L196" s="18"/>
      <c r="M196" s="18"/>
      <c r="N196" s="18"/>
      <c r="O196" s="18"/>
      <c r="P196" s="18"/>
    </row>
    <row r="197" spans="1:16" s="4" customFormat="1" x14ac:dyDescent="0.25">
      <c r="A197" s="18">
        <v>3</v>
      </c>
      <c r="B197" s="18" t="s">
        <v>4868</v>
      </c>
      <c r="C197" s="18" t="s">
        <v>1111</v>
      </c>
      <c r="D197" s="137">
        <v>1981</v>
      </c>
      <c r="E197" s="21" t="s">
        <v>5645</v>
      </c>
      <c r="F197" s="137"/>
      <c r="G197" s="4" t="s">
        <v>2803</v>
      </c>
      <c r="H197" s="12">
        <v>2.8</v>
      </c>
      <c r="I197" s="18">
        <v>1172</v>
      </c>
      <c r="J197" s="18"/>
      <c r="K197" s="20"/>
      <c r="L197" s="18"/>
      <c r="M197" s="18"/>
      <c r="N197" s="18"/>
      <c r="O197" s="18"/>
      <c r="P197" s="18"/>
    </row>
    <row r="198" spans="1:16" s="4" customFormat="1" x14ac:dyDescent="0.25">
      <c r="A198" s="18">
        <v>4</v>
      </c>
      <c r="B198" s="18" t="s">
        <v>5715</v>
      </c>
      <c r="C198" s="18" t="s">
        <v>1987</v>
      </c>
      <c r="D198" s="137">
        <v>1986</v>
      </c>
      <c r="E198" s="21" t="s">
        <v>5716</v>
      </c>
      <c r="F198" s="43"/>
      <c r="G198" s="4" t="s">
        <v>2803</v>
      </c>
      <c r="H198" s="12">
        <v>2.8</v>
      </c>
      <c r="I198" s="18">
        <v>1147</v>
      </c>
      <c r="J198" s="18"/>
      <c r="K198" s="20"/>
      <c r="L198" s="18"/>
      <c r="M198" s="18"/>
      <c r="N198" s="18"/>
      <c r="O198" s="18"/>
      <c r="P198" s="18"/>
    </row>
    <row r="199" spans="1:16" s="4" customFormat="1" x14ac:dyDescent="0.25">
      <c r="A199" s="18">
        <v>5</v>
      </c>
      <c r="B199" s="18" t="s">
        <v>5717</v>
      </c>
      <c r="C199" s="18" t="s">
        <v>3659</v>
      </c>
      <c r="D199" s="137">
        <v>1980</v>
      </c>
      <c r="E199" s="21" t="s">
        <v>2504</v>
      </c>
      <c r="F199" s="137"/>
      <c r="G199" s="4" t="s">
        <v>2803</v>
      </c>
      <c r="H199" s="12">
        <v>2.8</v>
      </c>
      <c r="I199" s="18">
        <v>1144</v>
      </c>
      <c r="J199" s="18"/>
      <c r="K199" s="20"/>
      <c r="L199" s="18"/>
      <c r="M199" s="18"/>
      <c r="N199" s="18"/>
      <c r="O199" s="18"/>
      <c r="P199" s="18"/>
    </row>
    <row r="200" spans="1:16" s="4" customFormat="1" x14ac:dyDescent="0.25">
      <c r="A200" s="18">
        <v>6</v>
      </c>
      <c r="B200" s="18" t="s">
        <v>5718</v>
      </c>
      <c r="C200" s="18" t="s">
        <v>5719</v>
      </c>
      <c r="D200" s="137">
        <v>1984</v>
      </c>
      <c r="E200" s="21" t="s">
        <v>2231</v>
      </c>
      <c r="F200" s="137"/>
      <c r="G200" s="4" t="s">
        <v>2803</v>
      </c>
      <c r="H200" s="12">
        <v>2.8</v>
      </c>
      <c r="I200" s="18">
        <v>1095</v>
      </c>
      <c r="J200" s="18"/>
      <c r="K200" s="20"/>
      <c r="L200" s="18"/>
      <c r="M200" s="18"/>
      <c r="N200" s="18"/>
      <c r="O200" s="18"/>
      <c r="P200" s="18"/>
    </row>
    <row r="201" spans="1:16" s="4" customFormat="1" x14ac:dyDescent="0.25">
      <c r="A201" s="18">
        <v>7</v>
      </c>
      <c r="B201" s="18" t="s">
        <v>5720</v>
      </c>
      <c r="C201" s="18" t="s">
        <v>4122</v>
      </c>
      <c r="D201" s="137">
        <v>1985</v>
      </c>
      <c r="E201" s="21" t="s">
        <v>2511</v>
      </c>
      <c r="F201" s="137"/>
      <c r="G201" s="4" t="s">
        <v>2803</v>
      </c>
      <c r="H201" s="12">
        <v>2.8</v>
      </c>
      <c r="I201" s="18">
        <v>1092</v>
      </c>
      <c r="J201" s="18"/>
      <c r="K201" s="20"/>
      <c r="L201" s="18"/>
      <c r="M201" s="18"/>
      <c r="N201" s="18"/>
      <c r="O201" s="18"/>
      <c r="P201" s="18"/>
    </row>
    <row r="202" spans="1:16" s="4" customFormat="1" x14ac:dyDescent="0.25">
      <c r="A202" s="18">
        <v>8</v>
      </c>
      <c r="B202" s="18" t="s">
        <v>5040</v>
      </c>
      <c r="C202" s="18" t="s">
        <v>1120</v>
      </c>
      <c r="D202" s="137">
        <v>1995</v>
      </c>
      <c r="E202" s="21" t="s">
        <v>2024</v>
      </c>
      <c r="F202" s="137"/>
      <c r="G202" s="4" t="s">
        <v>2805</v>
      </c>
      <c r="H202" s="12">
        <v>2.8</v>
      </c>
      <c r="I202" s="18">
        <v>1077</v>
      </c>
      <c r="J202" s="18"/>
      <c r="K202" s="20"/>
      <c r="L202" s="18"/>
      <c r="M202" s="18"/>
      <c r="N202" s="18"/>
      <c r="O202" s="18"/>
      <c r="P202" s="18"/>
    </row>
    <row r="203" spans="1:16" s="4" customFormat="1" x14ac:dyDescent="0.25">
      <c r="A203" s="18"/>
      <c r="B203" s="18"/>
      <c r="C203" s="18"/>
      <c r="D203" s="137"/>
      <c r="E203" s="21"/>
      <c r="H203" s="18"/>
      <c r="I203" s="18"/>
      <c r="J203" s="18"/>
      <c r="L203" s="18"/>
      <c r="M203" s="18"/>
      <c r="N203" s="18"/>
      <c r="O203" s="18"/>
      <c r="P203" s="18"/>
    </row>
    <row r="204" spans="1:16" x14ac:dyDescent="0.25">
      <c r="A204" t="s">
        <v>3173</v>
      </c>
    </row>
    <row r="205" spans="1:16" x14ac:dyDescent="0.25">
      <c r="A205" s="18">
        <v>1</v>
      </c>
      <c r="B205" s="18" t="s">
        <v>5721</v>
      </c>
      <c r="C205" s="18" t="s">
        <v>2632</v>
      </c>
      <c r="D205" s="137">
        <v>1992</v>
      </c>
      <c r="E205" s="25">
        <v>4.3600000000000003</v>
      </c>
      <c r="F205" s="4" t="s">
        <v>2688</v>
      </c>
      <c r="G205" s="137" t="s">
        <v>2818</v>
      </c>
      <c r="H205" s="18"/>
      <c r="I205" s="18">
        <v>1117</v>
      </c>
      <c r="J205" s="18"/>
      <c r="L205" s="18"/>
      <c r="N205" s="18"/>
      <c r="O205" s="18"/>
      <c r="P205" s="18"/>
    </row>
    <row r="206" spans="1:16" x14ac:dyDescent="0.25">
      <c r="A206" s="18">
        <v>2</v>
      </c>
      <c r="B206" s="18" t="s">
        <v>5722</v>
      </c>
      <c r="C206" s="18" t="s">
        <v>5907</v>
      </c>
      <c r="D206" s="137">
        <v>1986</v>
      </c>
      <c r="E206" s="25">
        <v>4.3600000000000003</v>
      </c>
      <c r="G206" s="137" t="s">
        <v>2803</v>
      </c>
      <c r="H206" s="18"/>
      <c r="I206" s="18">
        <v>1117</v>
      </c>
      <c r="J206" s="18"/>
      <c r="L206" s="18"/>
      <c r="N206" s="18"/>
      <c r="O206" s="18"/>
      <c r="P206" s="18"/>
    </row>
    <row r="207" spans="1:16" x14ac:dyDescent="0.25">
      <c r="A207" s="18">
        <v>3</v>
      </c>
      <c r="B207" s="18" t="s">
        <v>5723</v>
      </c>
      <c r="C207" s="18" t="s">
        <v>5907</v>
      </c>
      <c r="D207" s="137">
        <v>1987</v>
      </c>
      <c r="E207" s="25">
        <v>4.3600000000000003</v>
      </c>
      <c r="G207" s="137" t="s">
        <v>2803</v>
      </c>
      <c r="H207" s="18"/>
      <c r="I207" s="18">
        <v>1117</v>
      </c>
      <c r="J207" s="18"/>
      <c r="L207" s="18"/>
      <c r="N207" s="18"/>
      <c r="O207" s="18"/>
      <c r="P207" s="18"/>
    </row>
    <row r="208" spans="1:16" x14ac:dyDescent="0.25">
      <c r="A208" s="18">
        <v>4</v>
      </c>
      <c r="B208" s="18" t="s">
        <v>5724</v>
      </c>
      <c r="C208" s="18" t="s">
        <v>5725</v>
      </c>
      <c r="D208" s="137">
        <v>1987</v>
      </c>
      <c r="E208" s="25">
        <v>4.21</v>
      </c>
      <c r="F208" s="4" t="s">
        <v>2639</v>
      </c>
      <c r="G208" s="137" t="s">
        <v>2803</v>
      </c>
      <c r="H208" s="18"/>
      <c r="I208" s="18">
        <v>1063</v>
      </c>
      <c r="J208" s="18"/>
      <c r="L208" s="18"/>
      <c r="N208" s="18"/>
      <c r="O208" s="18"/>
      <c r="P208" s="18"/>
    </row>
    <row r="209" spans="1:16" x14ac:dyDescent="0.25">
      <c r="A209" s="18">
        <v>5</v>
      </c>
      <c r="B209" t="s">
        <v>5726</v>
      </c>
      <c r="C209" s="18" t="s">
        <v>1168</v>
      </c>
      <c r="D209" s="137">
        <v>1984</v>
      </c>
      <c r="E209" s="25">
        <v>4.21</v>
      </c>
      <c r="G209" s="137" t="s">
        <v>2803</v>
      </c>
      <c r="H209" s="18"/>
      <c r="I209" s="18">
        <v>1063</v>
      </c>
      <c r="J209" s="18"/>
      <c r="L209" s="18"/>
      <c r="N209" s="18"/>
      <c r="O209" s="18"/>
      <c r="P209" s="18"/>
    </row>
    <row r="210" spans="1:16" x14ac:dyDescent="0.25">
      <c r="A210" s="18">
        <v>5</v>
      </c>
      <c r="B210" t="s">
        <v>5108</v>
      </c>
      <c r="C210" s="18" t="s">
        <v>1120</v>
      </c>
      <c r="D210" s="137">
        <v>1986</v>
      </c>
      <c r="E210" s="25">
        <v>4.21</v>
      </c>
      <c r="F210" s="4" t="s">
        <v>2656</v>
      </c>
      <c r="G210" s="137" t="s">
        <v>2803</v>
      </c>
      <c r="H210" s="18"/>
      <c r="I210" s="18">
        <v>1063</v>
      </c>
      <c r="J210" s="18"/>
      <c r="L210" s="18"/>
      <c r="N210" s="18"/>
      <c r="O210" s="18"/>
      <c r="P210" s="18"/>
    </row>
    <row r="211" spans="1:16" x14ac:dyDescent="0.25">
      <c r="A211" s="18">
        <v>7</v>
      </c>
      <c r="B211" t="s">
        <v>5727</v>
      </c>
      <c r="C211" s="18" t="s">
        <v>3773</v>
      </c>
      <c r="D211" s="137">
        <v>1986</v>
      </c>
      <c r="E211" s="25">
        <v>4.01</v>
      </c>
      <c r="G211" s="137" t="s">
        <v>2803</v>
      </c>
      <c r="H211" s="18"/>
      <c r="I211" s="18">
        <v>991</v>
      </c>
      <c r="J211" s="18"/>
      <c r="L211" s="18"/>
      <c r="N211" s="18"/>
      <c r="O211" s="18"/>
      <c r="P211" s="18"/>
    </row>
    <row r="213" spans="1:16" x14ac:dyDescent="0.25">
      <c r="A213" t="s">
        <v>5112</v>
      </c>
    </row>
    <row r="214" spans="1:16" x14ac:dyDescent="0.25">
      <c r="A214" s="18">
        <v>1</v>
      </c>
      <c r="B214" t="s">
        <v>5040</v>
      </c>
      <c r="C214" s="18" t="s">
        <v>1120</v>
      </c>
      <c r="D214" s="137">
        <v>1995</v>
      </c>
      <c r="E214" s="21">
        <v>5.79</v>
      </c>
      <c r="F214" s="4" t="s">
        <v>2656</v>
      </c>
      <c r="G214" s="137" t="s">
        <v>2805</v>
      </c>
      <c r="H214" s="12">
        <v>2</v>
      </c>
      <c r="I214" s="18">
        <v>920</v>
      </c>
      <c r="J214" s="18"/>
      <c r="L214" s="18"/>
      <c r="N214" s="18"/>
      <c r="O214" s="18"/>
      <c r="P214" s="18"/>
    </row>
    <row r="215" spans="1:16" x14ac:dyDescent="0.25">
      <c r="A215" s="18">
        <v>2</v>
      </c>
      <c r="B215" t="s">
        <v>5728</v>
      </c>
      <c r="C215" s="18" t="s">
        <v>5729</v>
      </c>
      <c r="D215" s="137">
        <v>1991</v>
      </c>
      <c r="E215" s="21">
        <v>5.57</v>
      </c>
      <c r="F215" s="4" t="s">
        <v>2656</v>
      </c>
      <c r="G215" s="137" t="s">
        <v>1127</v>
      </c>
      <c r="H215" s="12">
        <v>1</v>
      </c>
      <c r="I215" s="18">
        <v>869</v>
      </c>
      <c r="J215" s="18"/>
      <c r="L215" s="18"/>
      <c r="N215" s="18"/>
      <c r="O215" s="18"/>
      <c r="P215" s="18"/>
    </row>
    <row r="216" spans="1:16" x14ac:dyDescent="0.25">
      <c r="A216" s="18">
        <v>3</v>
      </c>
      <c r="B216" t="s">
        <v>5730</v>
      </c>
      <c r="C216" s="18" t="s">
        <v>45</v>
      </c>
      <c r="D216" s="137">
        <v>1997</v>
      </c>
      <c r="E216" s="21">
        <v>5.23</v>
      </c>
      <c r="F216" s="4" t="s">
        <v>2656</v>
      </c>
      <c r="G216" s="137" t="s">
        <v>1127</v>
      </c>
      <c r="H216" s="12">
        <v>1.7</v>
      </c>
      <c r="I216" s="18">
        <v>790</v>
      </c>
      <c r="J216" s="18"/>
      <c r="L216" s="18"/>
      <c r="N216" s="18"/>
      <c r="O216" s="18"/>
      <c r="P216" s="18"/>
    </row>
    <row r="218" spans="1:16" x14ac:dyDescent="0.25">
      <c r="A218" t="s">
        <v>2638</v>
      </c>
    </row>
    <row r="219" spans="1:16" x14ac:dyDescent="0.25">
      <c r="A219" s="18">
        <v>1</v>
      </c>
      <c r="B219" s="18" t="s">
        <v>5731</v>
      </c>
      <c r="C219" s="18" t="s">
        <v>2632</v>
      </c>
      <c r="D219" s="137">
        <v>1983</v>
      </c>
      <c r="E219" s="25">
        <v>14.18</v>
      </c>
      <c r="G219" s="137" t="s">
        <v>2803</v>
      </c>
      <c r="H219" s="12">
        <v>0</v>
      </c>
      <c r="I219" s="18">
        <v>1131</v>
      </c>
      <c r="J219" s="18"/>
      <c r="L219" s="18"/>
      <c r="N219" s="18"/>
      <c r="O219" s="18"/>
      <c r="P219" s="18"/>
    </row>
    <row r="220" spans="1:16" x14ac:dyDescent="0.25">
      <c r="A220" s="18">
        <v>2</v>
      </c>
      <c r="B220" t="s">
        <v>5732</v>
      </c>
      <c r="C220" s="18" t="s">
        <v>1224</v>
      </c>
      <c r="D220" s="137">
        <v>1987</v>
      </c>
      <c r="E220" s="25">
        <v>13.93</v>
      </c>
      <c r="F220" s="4" t="s">
        <v>2639</v>
      </c>
      <c r="G220" s="137" t="s">
        <v>2803</v>
      </c>
      <c r="H220" s="12">
        <v>0.2</v>
      </c>
      <c r="I220" s="18">
        <v>1102</v>
      </c>
      <c r="J220" s="18"/>
      <c r="L220" s="18"/>
      <c r="N220" s="18"/>
      <c r="O220" s="18"/>
      <c r="P220" s="18"/>
    </row>
    <row r="221" spans="1:16" x14ac:dyDescent="0.25">
      <c r="A221" s="18">
        <v>3</v>
      </c>
      <c r="B221" s="18" t="s">
        <v>5733</v>
      </c>
      <c r="C221" s="18" t="s">
        <v>4122</v>
      </c>
      <c r="D221" s="137">
        <v>1986</v>
      </c>
      <c r="E221" s="25">
        <v>13.54</v>
      </c>
      <c r="F221" s="4" t="s">
        <v>2639</v>
      </c>
      <c r="G221" s="137" t="s">
        <v>2803</v>
      </c>
      <c r="H221" s="12">
        <v>-0.3</v>
      </c>
      <c r="I221" s="18">
        <v>1057</v>
      </c>
      <c r="J221" s="18"/>
      <c r="L221" s="18"/>
      <c r="N221" s="18"/>
      <c r="O221" s="18"/>
      <c r="P221" s="18"/>
    </row>
    <row r="222" spans="1:16" x14ac:dyDescent="0.25">
      <c r="A222" s="18">
        <v>4</v>
      </c>
      <c r="B222" s="18" t="s">
        <v>5734</v>
      </c>
      <c r="C222" s="18" t="s">
        <v>5735</v>
      </c>
      <c r="D222" s="137">
        <v>1980</v>
      </c>
      <c r="E222" s="25">
        <v>13.14</v>
      </c>
      <c r="F222" s="4" t="s">
        <v>2713</v>
      </c>
      <c r="G222" s="137" t="s">
        <v>2803</v>
      </c>
      <c r="H222" s="12">
        <v>0</v>
      </c>
      <c r="I222" s="18">
        <v>1011</v>
      </c>
      <c r="J222" s="18"/>
      <c r="L222" s="18"/>
      <c r="N222" s="18"/>
      <c r="O222" s="18"/>
      <c r="P222" s="18"/>
    </row>
    <row r="223" spans="1:16" x14ac:dyDescent="0.25">
      <c r="A223" s="18">
        <v>5</v>
      </c>
      <c r="B223" t="s">
        <v>4031</v>
      </c>
      <c r="C223" s="18" t="s">
        <v>3765</v>
      </c>
      <c r="D223" s="137">
        <v>1983</v>
      </c>
      <c r="E223" s="25">
        <v>12.73</v>
      </c>
      <c r="F223" s="4" t="s">
        <v>2942</v>
      </c>
      <c r="G223" s="137" t="s">
        <v>2803</v>
      </c>
      <c r="H223" s="12">
        <v>0.1</v>
      </c>
      <c r="I223" s="18">
        <v>965</v>
      </c>
      <c r="J223" s="18"/>
      <c r="L223" s="18"/>
      <c r="N223" s="18"/>
      <c r="O223" s="18"/>
      <c r="P223" s="18"/>
    </row>
    <row r="224" spans="1:16" x14ac:dyDescent="0.25">
      <c r="A224" s="18">
        <v>6</v>
      </c>
      <c r="B224" t="s">
        <v>5736</v>
      </c>
      <c r="C224" s="18" t="s">
        <v>1111</v>
      </c>
      <c r="D224" s="137">
        <v>1990</v>
      </c>
      <c r="E224" s="25">
        <v>12.56</v>
      </c>
      <c r="G224" s="137" t="s">
        <v>2803</v>
      </c>
      <c r="H224" s="12">
        <v>0.2</v>
      </c>
      <c r="I224" s="18">
        <v>945</v>
      </c>
      <c r="J224" s="18"/>
      <c r="L224" s="18"/>
      <c r="N224" s="18"/>
      <c r="O224" s="18"/>
      <c r="P224" s="18"/>
    </row>
    <row r="226" spans="1:9" x14ac:dyDescent="0.25">
      <c r="A226" t="s">
        <v>705</v>
      </c>
    </row>
    <row r="227" spans="1:9" x14ac:dyDescent="0.25">
      <c r="A227" s="18">
        <v>1</v>
      </c>
      <c r="B227" t="s">
        <v>5737</v>
      </c>
      <c r="C227" s="18" t="s">
        <v>5658</v>
      </c>
      <c r="D227" s="4">
        <v>1993</v>
      </c>
      <c r="E227" s="4">
        <v>59.16</v>
      </c>
      <c r="G227" s="4" t="s">
        <v>2818</v>
      </c>
      <c r="I227" s="18">
        <v>1033</v>
      </c>
    </row>
    <row r="228" spans="1:9" x14ac:dyDescent="0.25">
      <c r="A228" s="18">
        <v>2</v>
      </c>
      <c r="B228" t="s">
        <v>5913</v>
      </c>
      <c r="C228" s="18" t="s">
        <v>5658</v>
      </c>
      <c r="D228" s="4">
        <v>1989</v>
      </c>
      <c r="E228" s="4">
        <v>59.16</v>
      </c>
      <c r="G228" s="4" t="s">
        <v>2803</v>
      </c>
      <c r="I228" s="18">
        <v>1033</v>
      </c>
    </row>
    <row r="229" spans="1:9" x14ac:dyDescent="0.25">
      <c r="A229" s="18">
        <v>3</v>
      </c>
      <c r="B229" t="s">
        <v>5738</v>
      </c>
      <c r="C229" s="18" t="s">
        <v>2222</v>
      </c>
      <c r="D229" s="4">
        <v>1987</v>
      </c>
      <c r="E229" s="4">
        <v>55.34</v>
      </c>
      <c r="G229" s="4" t="s">
        <v>2803</v>
      </c>
      <c r="I229" s="18">
        <v>961</v>
      </c>
    </row>
    <row r="230" spans="1:9" x14ac:dyDescent="0.25">
      <c r="A230" s="18">
        <v>4</v>
      </c>
      <c r="B230" t="s">
        <v>4923</v>
      </c>
      <c r="C230" s="18" t="s">
        <v>4122</v>
      </c>
      <c r="D230" s="4">
        <v>1981</v>
      </c>
      <c r="E230" s="4">
        <v>53.68</v>
      </c>
      <c r="F230" s="4" t="s">
        <v>2639</v>
      </c>
      <c r="G230" s="4" t="s">
        <v>2803</v>
      </c>
      <c r="I230" s="18">
        <v>930</v>
      </c>
    </row>
    <row r="231" spans="1:9" x14ac:dyDescent="0.25">
      <c r="A231" s="18">
        <v>5</v>
      </c>
      <c r="B231" t="s">
        <v>5739</v>
      </c>
      <c r="C231" s="18" t="s">
        <v>5858</v>
      </c>
      <c r="D231" s="4">
        <v>1992</v>
      </c>
      <c r="E231" s="4">
        <v>53.17</v>
      </c>
      <c r="G231" s="4" t="s">
        <v>2818</v>
      </c>
      <c r="I231" s="18">
        <v>920</v>
      </c>
    </row>
    <row r="232" spans="1:9" x14ac:dyDescent="0.25">
      <c r="A232" s="18">
        <v>6</v>
      </c>
      <c r="B232" t="s">
        <v>5740</v>
      </c>
      <c r="C232" s="18" t="s">
        <v>2583</v>
      </c>
      <c r="D232" s="4">
        <v>1989</v>
      </c>
      <c r="E232" s="4">
        <v>51.92</v>
      </c>
      <c r="F232" s="4" t="s">
        <v>2859</v>
      </c>
      <c r="G232" s="4" t="s">
        <v>2803</v>
      </c>
      <c r="I232" s="18">
        <v>897</v>
      </c>
    </row>
    <row r="233" spans="1:9" x14ac:dyDescent="0.25">
      <c r="A233" s="18">
        <v>7</v>
      </c>
      <c r="B233" t="s">
        <v>5741</v>
      </c>
      <c r="C233" s="18" t="s">
        <v>2583</v>
      </c>
      <c r="D233" s="4">
        <v>1988</v>
      </c>
      <c r="E233" s="4">
        <v>49.86</v>
      </c>
      <c r="F233" s="4" t="s">
        <v>2859</v>
      </c>
      <c r="G233" s="4" t="s">
        <v>2803</v>
      </c>
      <c r="I233" s="18">
        <v>858</v>
      </c>
    </row>
    <row r="234" spans="1:9" x14ac:dyDescent="0.25">
      <c r="A234" s="18">
        <v>8</v>
      </c>
      <c r="B234" t="s">
        <v>5720</v>
      </c>
      <c r="C234" s="18" t="s">
        <v>5742</v>
      </c>
      <c r="D234" s="4">
        <v>1985</v>
      </c>
      <c r="E234" s="4">
        <v>48.28</v>
      </c>
      <c r="F234" s="4" t="s">
        <v>2639</v>
      </c>
      <c r="G234" s="4" t="s">
        <v>2803</v>
      </c>
      <c r="I234" s="18">
        <v>829</v>
      </c>
    </row>
    <row r="235" spans="1:9" x14ac:dyDescent="0.25">
      <c r="A235" s="18"/>
    </row>
  </sheetData>
  <conditionalFormatting sqref="H112 H13:H14">
    <cfRule type="cellIs" dxfId="506" priority="26" operator="greaterThanOrEqual">
      <formula>0</formula>
    </cfRule>
  </conditionalFormatting>
  <conditionalFormatting sqref="C194">
    <cfRule type="cellIs" dxfId="505" priority="25" operator="greaterThanOrEqual">
      <formula>0</formula>
    </cfRule>
  </conditionalFormatting>
  <conditionalFormatting sqref="C168">
    <cfRule type="cellIs" dxfId="504" priority="24" operator="greaterThanOrEqual">
      <formula>0</formula>
    </cfRule>
  </conditionalFormatting>
  <conditionalFormatting sqref="F191:F193">
    <cfRule type="cellIs" dxfId="503" priority="23" operator="greaterThanOrEqual">
      <formula>0</formula>
    </cfRule>
  </conditionalFormatting>
  <conditionalFormatting sqref="C4">
    <cfRule type="cellIs" dxfId="502" priority="22" operator="greaterThanOrEqual">
      <formula>0</formula>
    </cfRule>
  </conditionalFormatting>
  <conditionalFormatting sqref="C24">
    <cfRule type="cellIs" dxfId="501" priority="19" operator="greaterThanOrEqual">
      <formula>0</formula>
    </cfRule>
  </conditionalFormatting>
  <conditionalFormatting sqref="C146">
    <cfRule type="cellIs" dxfId="500" priority="17" operator="greaterThanOrEqual">
      <formula>0</formula>
    </cfRule>
  </conditionalFormatting>
  <conditionalFormatting sqref="H125">
    <cfRule type="cellIs" dxfId="499" priority="18" operator="greaterThanOrEqual">
      <formula>0</formula>
    </cfRule>
  </conditionalFormatting>
  <conditionalFormatting sqref="C136">
    <cfRule type="cellIs" dxfId="498" priority="16" operator="greaterThanOrEqual">
      <formula>0</formula>
    </cfRule>
  </conditionalFormatting>
  <conditionalFormatting sqref="H137:H144">
    <cfRule type="cellIs" dxfId="497" priority="15" operator="greaterThanOrEqual">
      <formula>0</formula>
    </cfRule>
  </conditionalFormatting>
  <conditionalFormatting sqref="H147:H155">
    <cfRule type="cellIs" dxfId="496" priority="14" operator="greaterThanOrEqual">
      <formula>0</formula>
    </cfRule>
  </conditionalFormatting>
  <conditionalFormatting sqref="H214:H216">
    <cfRule type="cellIs" dxfId="495" priority="13" operator="greaterThanOrEqual">
      <formula>0</formula>
    </cfRule>
  </conditionalFormatting>
  <conditionalFormatting sqref="H5:H12">
    <cfRule type="cellIs" dxfId="494" priority="12" operator="greaterThanOrEqual">
      <formula>0</formula>
    </cfRule>
  </conditionalFormatting>
  <conditionalFormatting sqref="C14">
    <cfRule type="cellIs" dxfId="493" priority="10" operator="greaterThanOrEqual">
      <formula>0</formula>
    </cfRule>
  </conditionalFormatting>
  <conditionalFormatting sqref="H15:H22">
    <cfRule type="cellIs" dxfId="492" priority="9" operator="greaterThanOrEqual">
      <formula>0</formula>
    </cfRule>
  </conditionalFormatting>
  <conditionalFormatting sqref="H113:H123">
    <cfRule type="cellIs" dxfId="491" priority="8" operator="greaterThanOrEqual">
      <formula>0</formula>
    </cfRule>
  </conditionalFormatting>
  <conditionalFormatting sqref="K113">
    <cfRule type="cellIs" dxfId="490" priority="7" operator="greaterThanOrEqual">
      <formula>0</formula>
    </cfRule>
  </conditionalFormatting>
  <conditionalFormatting sqref="K114:K123">
    <cfRule type="cellIs" dxfId="489" priority="6" operator="greaterThanOrEqual">
      <formula>0</formula>
    </cfRule>
  </conditionalFormatting>
  <conditionalFormatting sqref="C76">
    <cfRule type="cellIs" dxfId="488" priority="5" operator="greaterThanOrEqual">
      <formula>0</formula>
    </cfRule>
  </conditionalFormatting>
  <conditionalFormatting sqref="H195:H202">
    <cfRule type="cellIs" dxfId="487" priority="3" operator="greaterThanOrEqual">
      <formula>0</formula>
    </cfRule>
  </conditionalFormatting>
  <conditionalFormatting sqref="H77:H99">
    <cfRule type="cellIs" dxfId="486" priority="4" operator="greaterThanOrEqual">
      <formula>0</formula>
    </cfRule>
  </conditionalFormatting>
  <conditionalFormatting sqref="H23">
    <cfRule type="cellIs" dxfId="485" priority="2" operator="greaterThanOrEqual">
      <formula>0</formula>
    </cfRule>
  </conditionalFormatting>
  <conditionalFormatting sqref="H219:H224">
    <cfRule type="cellIs" dxfId="484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14"/>
  <sheetViews>
    <sheetView zoomScaleNormal="100" workbookViewId="0">
      <selection activeCell="G215" sqref="G215"/>
    </sheetView>
  </sheetViews>
  <sheetFormatPr baseColWidth="10" defaultRowHeight="15" x14ac:dyDescent="0.25"/>
  <cols>
    <col min="1" max="1" width="30.85546875" bestFit="1" customWidth="1"/>
    <col min="2" max="2" width="28.7109375" bestFit="1" customWidth="1"/>
    <col min="3" max="3" width="55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5021</v>
      </c>
      <c r="D2" s="3"/>
      <c r="F2" s="26"/>
      <c r="G2" s="27"/>
      <c r="H2" s="28"/>
    </row>
    <row r="4" spans="1:16" x14ac:dyDescent="0.25">
      <c r="A4" t="s">
        <v>1023</v>
      </c>
      <c r="B4" s="2" t="s">
        <v>203</v>
      </c>
      <c r="C4" s="13">
        <v>1.5</v>
      </c>
      <c r="H4" s="4" t="s">
        <v>203</v>
      </c>
    </row>
    <row r="5" spans="1:16" x14ac:dyDescent="0.25">
      <c r="A5" s="18">
        <v>1</v>
      </c>
      <c r="B5" s="18" t="s">
        <v>4715</v>
      </c>
      <c r="C5" s="18" t="s">
        <v>4714</v>
      </c>
      <c r="D5" s="4">
        <v>1988</v>
      </c>
      <c r="E5" s="21" t="s">
        <v>4926</v>
      </c>
      <c r="G5" s="50" t="s">
        <v>2640</v>
      </c>
      <c r="H5" s="12">
        <v>1.5</v>
      </c>
      <c r="I5" s="18">
        <v>1188</v>
      </c>
      <c r="J5" s="18"/>
      <c r="L5" s="18"/>
      <c r="N5" s="18"/>
      <c r="O5" s="18"/>
      <c r="P5" s="18"/>
    </row>
    <row r="6" spans="1:16" x14ac:dyDescent="0.25">
      <c r="A6" s="18">
        <v>2</v>
      </c>
      <c r="B6" s="18" t="s">
        <v>5125</v>
      </c>
      <c r="C6" s="18" t="s">
        <v>3597</v>
      </c>
      <c r="D6" s="4">
        <v>1990</v>
      </c>
      <c r="E6" s="21" t="s">
        <v>5119</v>
      </c>
      <c r="G6" s="50" t="s">
        <v>2640</v>
      </c>
      <c r="H6" s="12">
        <v>1.5</v>
      </c>
      <c r="I6" s="18">
        <v>1182</v>
      </c>
      <c r="J6" s="18"/>
      <c r="L6" s="18"/>
      <c r="N6" s="18"/>
      <c r="O6" s="18"/>
      <c r="P6" s="18"/>
    </row>
    <row r="7" spans="1:16" x14ac:dyDescent="0.25">
      <c r="A7" s="18">
        <v>3</v>
      </c>
      <c r="B7" s="18" t="s">
        <v>4716</v>
      </c>
      <c r="C7" s="18" t="s">
        <v>1851</v>
      </c>
      <c r="D7" s="4">
        <v>1990</v>
      </c>
      <c r="E7" s="21" t="s">
        <v>5120</v>
      </c>
      <c r="G7" s="50" t="s">
        <v>2640</v>
      </c>
      <c r="H7" s="12">
        <v>1.5</v>
      </c>
      <c r="I7" s="18">
        <v>1176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5126</v>
      </c>
      <c r="C8" s="18" t="s">
        <v>4736</v>
      </c>
      <c r="D8" s="4">
        <v>1988</v>
      </c>
      <c r="E8" s="21" t="s">
        <v>3664</v>
      </c>
      <c r="G8" s="50" t="s">
        <v>2640</v>
      </c>
      <c r="H8" s="12">
        <v>1.5</v>
      </c>
      <c r="I8" s="18">
        <v>1156</v>
      </c>
      <c r="J8" s="18"/>
      <c r="L8" s="18"/>
      <c r="N8" s="18"/>
      <c r="O8" s="18"/>
      <c r="P8" s="18"/>
    </row>
    <row r="9" spans="1:16" x14ac:dyDescent="0.25">
      <c r="A9" s="18">
        <v>5</v>
      </c>
      <c r="B9" s="18" t="s">
        <v>5127</v>
      </c>
      <c r="C9" s="18" t="s">
        <v>3597</v>
      </c>
      <c r="D9" s="4">
        <v>1986</v>
      </c>
      <c r="E9" s="21" t="s">
        <v>5121</v>
      </c>
      <c r="G9" s="50" t="s">
        <v>2640</v>
      </c>
      <c r="H9" s="12">
        <v>1.5</v>
      </c>
      <c r="I9" s="18">
        <v>1147</v>
      </c>
      <c r="J9" s="18"/>
      <c r="L9" s="18"/>
      <c r="N9" s="18"/>
      <c r="O9" s="18"/>
      <c r="P9" s="18"/>
    </row>
    <row r="10" spans="1:16" x14ac:dyDescent="0.25">
      <c r="A10" s="18">
        <v>6</v>
      </c>
      <c r="B10" s="18" t="s">
        <v>5122</v>
      </c>
      <c r="C10" s="18" t="s">
        <v>1953</v>
      </c>
      <c r="D10" s="4">
        <v>1988</v>
      </c>
      <c r="E10" s="21" t="s">
        <v>4551</v>
      </c>
      <c r="G10" s="50" t="s">
        <v>2640</v>
      </c>
      <c r="H10" s="12">
        <v>1.5</v>
      </c>
      <c r="I10" s="18">
        <v>1144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t="s">
        <v>5123</v>
      </c>
      <c r="C11" s="18" t="s">
        <v>2791</v>
      </c>
      <c r="D11" s="4">
        <v>1992</v>
      </c>
      <c r="E11" s="21" t="s">
        <v>3805</v>
      </c>
      <c r="F11" s="4" t="s">
        <v>2656</v>
      </c>
      <c r="G11" s="50" t="s">
        <v>2657</v>
      </c>
      <c r="H11" s="12">
        <v>1.5</v>
      </c>
      <c r="I11" s="18">
        <v>1063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t="s">
        <v>5124</v>
      </c>
      <c r="C12" s="18" t="s">
        <v>2988</v>
      </c>
      <c r="D12" s="4">
        <v>1984</v>
      </c>
      <c r="E12" s="21" t="s">
        <v>3807</v>
      </c>
      <c r="F12" s="4" t="s">
        <v>2678</v>
      </c>
      <c r="G12" s="50" t="s">
        <v>2640</v>
      </c>
      <c r="H12" s="12">
        <v>1.5</v>
      </c>
      <c r="I12" s="18">
        <v>939</v>
      </c>
      <c r="J12" s="18"/>
      <c r="L12" s="18"/>
      <c r="N12" s="18"/>
      <c r="O12" s="18"/>
      <c r="P12" s="18"/>
    </row>
    <row r="13" spans="1:16" x14ac:dyDescent="0.25">
      <c r="A13" s="18"/>
      <c r="C13" s="18"/>
      <c r="D13" s="49"/>
      <c r="E13" s="21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5914</v>
      </c>
      <c r="B14" s="2" t="s">
        <v>203</v>
      </c>
      <c r="C14" s="7">
        <v>-1.5</v>
      </c>
      <c r="D14" s="49"/>
      <c r="E14" s="21"/>
      <c r="G14" s="49"/>
      <c r="H14" s="6"/>
      <c r="I14" s="18"/>
    </row>
    <row r="15" spans="1:16" x14ac:dyDescent="0.25">
      <c r="A15" s="18">
        <v>1</v>
      </c>
      <c r="B15" t="s">
        <v>5124</v>
      </c>
      <c r="C15" s="18" t="s">
        <v>2988</v>
      </c>
      <c r="D15" s="50">
        <v>1984</v>
      </c>
      <c r="E15" s="21" t="s">
        <v>5129</v>
      </c>
      <c r="F15" s="4" t="s">
        <v>2678</v>
      </c>
      <c r="G15" s="50" t="s">
        <v>2640</v>
      </c>
      <c r="H15" s="12">
        <v>-1.5</v>
      </c>
      <c r="I15" s="18">
        <v>965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5135</v>
      </c>
      <c r="C16" s="18" t="s">
        <v>2791</v>
      </c>
      <c r="D16" s="50">
        <v>1996</v>
      </c>
      <c r="E16" s="21" t="s">
        <v>5130</v>
      </c>
      <c r="F16" s="4" t="s">
        <v>2656</v>
      </c>
      <c r="G16" s="50" t="s">
        <v>3549</v>
      </c>
      <c r="H16" s="12">
        <v>-1.5</v>
      </c>
      <c r="I16" s="18">
        <v>897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t="s">
        <v>5136</v>
      </c>
      <c r="C17" s="18" t="s">
        <v>3111</v>
      </c>
      <c r="D17" s="50">
        <v>1984</v>
      </c>
      <c r="E17" s="21" t="s">
        <v>4653</v>
      </c>
      <c r="F17" s="4" t="s">
        <v>2656</v>
      </c>
      <c r="G17" s="50" t="s">
        <v>2640</v>
      </c>
      <c r="H17" s="12">
        <v>-1.5</v>
      </c>
      <c r="I17" s="18">
        <v>877</v>
      </c>
      <c r="J17" s="18"/>
      <c r="L17" s="18"/>
      <c r="N17" s="18"/>
      <c r="O17" s="18"/>
      <c r="P17" s="18"/>
    </row>
    <row r="18" spans="1:16" x14ac:dyDescent="0.25">
      <c r="A18" s="18">
        <v>4</v>
      </c>
      <c r="B18" t="s">
        <v>5137</v>
      </c>
      <c r="C18" s="18" t="s">
        <v>5141</v>
      </c>
      <c r="D18" s="50">
        <v>1997</v>
      </c>
      <c r="E18" s="21" t="s">
        <v>5025</v>
      </c>
      <c r="F18" s="4" t="s">
        <v>2646</v>
      </c>
      <c r="G18" s="50" t="s">
        <v>3549</v>
      </c>
      <c r="H18" s="12">
        <v>-1.5</v>
      </c>
      <c r="I18" s="18">
        <v>850</v>
      </c>
      <c r="J18" s="18"/>
      <c r="L18" s="18"/>
      <c r="N18" s="18"/>
      <c r="O18" s="18"/>
      <c r="P18" s="18"/>
    </row>
    <row r="19" spans="1:16" x14ac:dyDescent="0.25">
      <c r="A19" s="18">
        <v>5</v>
      </c>
      <c r="B19" t="s">
        <v>5138</v>
      </c>
      <c r="C19" s="18" t="s">
        <v>5133</v>
      </c>
      <c r="D19" s="50">
        <v>1995</v>
      </c>
      <c r="E19" s="21" t="s">
        <v>5131</v>
      </c>
      <c r="F19" s="4" t="s">
        <v>2656</v>
      </c>
      <c r="G19" s="50" t="s">
        <v>2760</v>
      </c>
      <c r="H19" s="12">
        <v>-1.5</v>
      </c>
      <c r="I19" s="18">
        <v>828</v>
      </c>
      <c r="J19" s="18"/>
      <c r="L19" s="18"/>
      <c r="N19" s="18"/>
      <c r="O19" s="18"/>
      <c r="P19" s="18"/>
    </row>
    <row r="20" spans="1:16" x14ac:dyDescent="0.25">
      <c r="A20" s="18">
        <v>6</v>
      </c>
      <c r="B20" t="s">
        <v>5139</v>
      </c>
      <c r="C20" s="18" t="s">
        <v>5048</v>
      </c>
      <c r="D20" s="50">
        <v>1997</v>
      </c>
      <c r="E20" s="21" t="s">
        <v>5132</v>
      </c>
      <c r="F20" s="4" t="s">
        <v>2656</v>
      </c>
      <c r="G20" s="50" t="s">
        <v>3549</v>
      </c>
      <c r="H20" s="12">
        <v>-1.5</v>
      </c>
      <c r="I20" s="18">
        <v>826</v>
      </c>
      <c r="J20" s="18"/>
      <c r="L20" s="18"/>
      <c r="N20" s="18"/>
      <c r="O20" s="18"/>
      <c r="P20" s="18"/>
    </row>
    <row r="21" spans="1:16" x14ac:dyDescent="0.25">
      <c r="A21" s="18">
        <v>7</v>
      </c>
      <c r="B21" t="s">
        <v>5140</v>
      </c>
      <c r="C21" s="18" t="s">
        <v>5134</v>
      </c>
      <c r="D21" s="50">
        <v>1992</v>
      </c>
      <c r="E21" s="21" t="s">
        <v>3128</v>
      </c>
      <c r="F21" s="4" t="s">
        <v>2856</v>
      </c>
      <c r="G21" s="50" t="s">
        <v>2657</v>
      </c>
      <c r="H21" s="12">
        <v>-1.5</v>
      </c>
      <c r="I21" s="18">
        <v>762</v>
      </c>
      <c r="J21" s="18"/>
      <c r="L21" s="18"/>
      <c r="N21" s="18"/>
      <c r="O21" s="18"/>
      <c r="P21" s="18"/>
    </row>
    <row r="22" spans="1:16" x14ac:dyDescent="0.25">
      <c r="A22" s="18"/>
      <c r="B22" t="s">
        <v>5595</v>
      </c>
      <c r="C22" s="18" t="s">
        <v>5596</v>
      </c>
      <c r="D22" s="50">
        <v>1987</v>
      </c>
      <c r="E22" s="21" t="s">
        <v>2486</v>
      </c>
      <c r="F22" s="4" t="s">
        <v>2639</v>
      </c>
      <c r="G22" s="50" t="s">
        <v>2640</v>
      </c>
      <c r="H22" s="12">
        <v>-1.5</v>
      </c>
      <c r="I22" s="18"/>
      <c r="J22" s="18"/>
      <c r="L22" s="18"/>
      <c r="N22" s="18"/>
      <c r="O22" s="18"/>
      <c r="P22" s="18"/>
    </row>
    <row r="23" spans="1:16" x14ac:dyDescent="0.25">
      <c r="A23" s="18"/>
      <c r="C23" s="18"/>
      <c r="D23" s="50"/>
      <c r="E23" s="21"/>
      <c r="G23" s="50"/>
      <c r="H23" s="12"/>
      <c r="I23" s="18"/>
      <c r="J23" s="18"/>
      <c r="L23" s="18"/>
      <c r="N23" s="18"/>
      <c r="O23" s="18"/>
      <c r="P23" s="18"/>
    </row>
    <row r="24" spans="1:16" x14ac:dyDescent="0.25">
      <c r="A24" s="18" t="s">
        <v>14</v>
      </c>
      <c r="B24" s="2" t="s">
        <v>203</v>
      </c>
      <c r="C24" s="7">
        <v>2.1</v>
      </c>
      <c r="D24" s="50"/>
      <c r="E24" s="21"/>
      <c r="G24" s="50"/>
      <c r="H24" s="12"/>
      <c r="I24" s="18"/>
      <c r="J24" s="18"/>
      <c r="L24" s="18"/>
      <c r="N24" s="18"/>
      <c r="O24" s="18"/>
      <c r="P24" s="18"/>
    </row>
    <row r="25" spans="1:16" x14ac:dyDescent="0.25">
      <c r="A25" s="18">
        <v>1</v>
      </c>
      <c r="B25" s="18" t="s">
        <v>5148</v>
      </c>
      <c r="C25" s="18" t="s">
        <v>3597</v>
      </c>
      <c r="D25" s="50">
        <v>1989</v>
      </c>
      <c r="E25" s="21" t="s">
        <v>5142</v>
      </c>
      <c r="F25" s="18"/>
      <c r="G25" s="4" t="s">
        <v>2640</v>
      </c>
      <c r="H25" s="12">
        <v>2.1</v>
      </c>
      <c r="I25" s="18">
        <v>1198</v>
      </c>
      <c r="J25" s="18"/>
      <c r="K25" s="20"/>
      <c r="L25" s="18"/>
      <c r="M25" s="18"/>
      <c r="N25" s="18"/>
      <c r="O25" s="18"/>
      <c r="P25" s="18"/>
    </row>
    <row r="26" spans="1:16" x14ac:dyDescent="0.25">
      <c r="A26" s="18">
        <v>2</v>
      </c>
      <c r="B26" s="18" t="s">
        <v>5149</v>
      </c>
      <c r="C26" s="18" t="s">
        <v>5154</v>
      </c>
      <c r="D26" s="50">
        <v>1989</v>
      </c>
      <c r="E26" s="21" t="s">
        <v>5143</v>
      </c>
      <c r="F26" s="18"/>
      <c r="G26" s="4" t="s">
        <v>2640</v>
      </c>
      <c r="H26" s="12">
        <v>2.1</v>
      </c>
      <c r="I26" s="18">
        <v>1179</v>
      </c>
      <c r="J26" s="18"/>
      <c r="K26" s="20"/>
      <c r="L26" s="18"/>
      <c r="M26" s="18"/>
      <c r="N26" s="18"/>
      <c r="O26" s="18"/>
      <c r="P26" s="18"/>
    </row>
    <row r="27" spans="1:16" x14ac:dyDescent="0.25">
      <c r="A27" s="18">
        <v>3</v>
      </c>
      <c r="B27" s="18" t="s">
        <v>5150</v>
      </c>
      <c r="C27" s="18" t="s">
        <v>3597</v>
      </c>
      <c r="D27" s="50">
        <v>1987</v>
      </c>
      <c r="E27" s="21" t="s">
        <v>5144</v>
      </c>
      <c r="F27" s="18"/>
      <c r="G27" s="4" t="s">
        <v>2640</v>
      </c>
      <c r="H27" s="12">
        <v>2.1</v>
      </c>
      <c r="I27" s="18">
        <v>1127</v>
      </c>
      <c r="J27" s="18"/>
      <c r="K27" s="20"/>
      <c r="L27" s="18"/>
      <c r="M27" s="18"/>
      <c r="N27" s="18"/>
      <c r="O27" s="18"/>
      <c r="P27" s="18"/>
    </row>
    <row r="28" spans="1:16" x14ac:dyDescent="0.25">
      <c r="A28" s="18">
        <v>4</v>
      </c>
      <c r="B28" s="18" t="s">
        <v>5151</v>
      </c>
      <c r="C28" s="18" t="s">
        <v>1111</v>
      </c>
      <c r="D28" s="50">
        <v>1983</v>
      </c>
      <c r="E28" s="21" t="s">
        <v>5145</v>
      </c>
      <c r="F28" s="18"/>
      <c r="G28" s="4" t="s">
        <v>2640</v>
      </c>
      <c r="H28" s="12">
        <v>2.1</v>
      </c>
      <c r="I28" s="18">
        <v>1114</v>
      </c>
      <c r="J28" s="18"/>
      <c r="K28" s="20"/>
      <c r="L28" s="18"/>
      <c r="M28" s="18"/>
      <c r="N28" s="18"/>
      <c r="O28" s="18"/>
      <c r="P28" s="18"/>
    </row>
    <row r="29" spans="1:16" x14ac:dyDescent="0.25">
      <c r="A29" s="18">
        <v>4</v>
      </c>
      <c r="B29" s="18" t="s">
        <v>4958</v>
      </c>
      <c r="C29" s="18" t="s">
        <v>3597</v>
      </c>
      <c r="D29" s="50">
        <v>1987</v>
      </c>
      <c r="E29" s="21" t="s">
        <v>5145</v>
      </c>
      <c r="F29" s="18"/>
      <c r="G29" s="4" t="s">
        <v>2640</v>
      </c>
      <c r="H29" s="12">
        <v>2.1</v>
      </c>
      <c r="I29" s="18">
        <v>1114</v>
      </c>
      <c r="J29" s="18"/>
      <c r="K29" s="20"/>
      <c r="L29" s="18"/>
      <c r="M29" s="18"/>
      <c r="N29" s="18"/>
      <c r="O29" s="18"/>
      <c r="P29" s="18"/>
    </row>
    <row r="30" spans="1:16" x14ac:dyDescent="0.25">
      <c r="A30" s="18">
        <v>6</v>
      </c>
      <c r="B30" s="18" t="s">
        <v>5152</v>
      </c>
      <c r="C30" s="18" t="s">
        <v>4025</v>
      </c>
      <c r="D30" s="50">
        <v>1989</v>
      </c>
      <c r="E30" s="21" t="s">
        <v>5146</v>
      </c>
      <c r="F30" s="18"/>
      <c r="G30" s="4" t="s">
        <v>2640</v>
      </c>
      <c r="H30" s="12">
        <v>2.1</v>
      </c>
      <c r="I30" s="18">
        <v>1102</v>
      </c>
      <c r="J30" s="18"/>
      <c r="K30" s="20"/>
      <c r="L30" s="18"/>
      <c r="M30" s="18"/>
      <c r="N30" s="18"/>
      <c r="O30" s="18"/>
      <c r="P30" s="18"/>
    </row>
    <row r="31" spans="1:16" x14ac:dyDescent="0.25">
      <c r="A31" s="18">
        <v>7</v>
      </c>
      <c r="B31" s="18" t="s">
        <v>4936</v>
      </c>
      <c r="C31" s="18" t="s">
        <v>3597</v>
      </c>
      <c r="D31" s="50">
        <v>1989</v>
      </c>
      <c r="E31" s="21" t="s">
        <v>5147</v>
      </c>
      <c r="F31" s="18"/>
      <c r="G31" s="4" t="s">
        <v>2640</v>
      </c>
      <c r="H31" s="12">
        <v>2.1</v>
      </c>
      <c r="I31" s="18">
        <v>1088</v>
      </c>
      <c r="J31" s="18"/>
      <c r="K31" s="20"/>
      <c r="L31" s="18"/>
      <c r="M31" s="18"/>
      <c r="N31" s="18"/>
      <c r="O31" s="18"/>
      <c r="P31" s="18"/>
    </row>
    <row r="32" spans="1:16" x14ac:dyDescent="0.25">
      <c r="A32" s="18"/>
      <c r="D32" s="49"/>
      <c r="E32" s="24"/>
      <c r="G32" s="49"/>
      <c r="H32" s="6"/>
      <c r="I32" s="18"/>
    </row>
    <row r="33" spans="1:16" x14ac:dyDescent="0.25">
      <c r="A33" s="18" t="s">
        <v>2516</v>
      </c>
      <c r="B33" s="2"/>
      <c r="C33" s="7"/>
      <c r="D33" s="49"/>
      <c r="E33" s="21"/>
      <c r="G33" s="49"/>
      <c r="H33" s="18"/>
      <c r="I33" s="18"/>
      <c r="J33" s="18"/>
      <c r="L33" s="18"/>
      <c r="N33" s="18"/>
      <c r="O33" s="18"/>
      <c r="P33" s="18"/>
    </row>
    <row r="34" spans="1:16" x14ac:dyDescent="0.25">
      <c r="A34" s="18">
        <v>1</v>
      </c>
      <c r="B34" t="s">
        <v>5162</v>
      </c>
      <c r="C34" s="18" t="s">
        <v>35</v>
      </c>
      <c r="D34" s="50">
        <v>1992</v>
      </c>
      <c r="E34" s="21" t="s">
        <v>5155</v>
      </c>
      <c r="F34" s="4" t="s">
        <v>2745</v>
      </c>
      <c r="G34" s="50" t="s">
        <v>2657</v>
      </c>
      <c r="H34" s="18"/>
      <c r="I34" s="18">
        <v>926</v>
      </c>
      <c r="J34" s="18"/>
      <c r="L34" s="18"/>
      <c r="N34" s="18"/>
      <c r="O34" s="18"/>
      <c r="P34" s="18"/>
    </row>
    <row r="35" spans="1:16" x14ac:dyDescent="0.25">
      <c r="A35" s="18">
        <v>2</v>
      </c>
      <c r="B35" t="s">
        <v>4742</v>
      </c>
      <c r="C35" s="18" t="s">
        <v>5133</v>
      </c>
      <c r="D35" s="50">
        <v>1990</v>
      </c>
      <c r="E35" s="21" t="s">
        <v>5156</v>
      </c>
      <c r="F35" s="4" t="s">
        <v>2656</v>
      </c>
      <c r="G35" s="50" t="s">
        <v>2640</v>
      </c>
      <c r="H35" s="18"/>
      <c r="I35" s="18">
        <v>917</v>
      </c>
      <c r="J35" s="18"/>
      <c r="L35" s="18"/>
      <c r="N35" s="18"/>
      <c r="O35" s="18"/>
      <c r="P35" s="18"/>
    </row>
    <row r="36" spans="1:16" x14ac:dyDescent="0.25">
      <c r="A36" s="18">
        <v>3</v>
      </c>
      <c r="B36" t="s">
        <v>5163</v>
      </c>
      <c r="C36" s="18" t="s">
        <v>5167</v>
      </c>
      <c r="D36" s="50">
        <v>1996</v>
      </c>
      <c r="E36" s="21" t="s">
        <v>5157</v>
      </c>
      <c r="F36" s="4" t="s">
        <v>2646</v>
      </c>
      <c r="G36" s="50" t="s">
        <v>3549</v>
      </c>
      <c r="H36" s="18"/>
      <c r="I36" s="18">
        <v>866</v>
      </c>
      <c r="J36" s="18"/>
      <c r="L36" s="18"/>
      <c r="N36" s="18"/>
      <c r="O36" s="18"/>
      <c r="P36" s="18"/>
    </row>
    <row r="37" spans="1:16" x14ac:dyDescent="0.25">
      <c r="A37" s="18">
        <v>4</v>
      </c>
      <c r="B37" t="s">
        <v>5164</v>
      </c>
      <c r="C37" s="18" t="s">
        <v>5160</v>
      </c>
      <c r="D37" s="50">
        <v>1992</v>
      </c>
      <c r="E37" s="21" t="s">
        <v>5158</v>
      </c>
      <c r="F37" s="4" t="s">
        <v>2678</v>
      </c>
      <c r="G37" s="50" t="s">
        <v>2657</v>
      </c>
      <c r="H37" s="18"/>
      <c r="I37" s="18">
        <v>860</v>
      </c>
      <c r="J37" s="18"/>
      <c r="L37" s="18"/>
      <c r="N37" s="18"/>
      <c r="O37" s="18"/>
      <c r="P37" s="18"/>
    </row>
    <row r="38" spans="1:16" x14ac:dyDescent="0.25">
      <c r="A38" s="18">
        <v>5</v>
      </c>
      <c r="B38" t="s">
        <v>5165</v>
      </c>
      <c r="C38" s="18" t="s">
        <v>5161</v>
      </c>
      <c r="D38" s="50">
        <v>1997</v>
      </c>
      <c r="E38" s="21" t="s">
        <v>5159</v>
      </c>
      <c r="F38" s="4" t="s">
        <v>2656</v>
      </c>
      <c r="G38" s="50" t="s">
        <v>3549</v>
      </c>
      <c r="H38" s="18"/>
      <c r="I38" s="18">
        <v>701</v>
      </c>
      <c r="J38" s="18"/>
      <c r="L38" s="18"/>
      <c r="N38" s="18"/>
      <c r="O38" s="18"/>
      <c r="P38" s="18"/>
    </row>
    <row r="39" spans="1:16" x14ac:dyDescent="0.25">
      <c r="A39" s="18"/>
      <c r="B39" t="s">
        <v>5166</v>
      </c>
      <c r="C39" s="18" t="s">
        <v>5133</v>
      </c>
      <c r="D39" s="50">
        <v>1994</v>
      </c>
      <c r="E39" s="21" t="s">
        <v>2486</v>
      </c>
      <c r="F39" s="4" t="s">
        <v>2656</v>
      </c>
      <c r="G39" s="50" t="s">
        <v>2760</v>
      </c>
      <c r="H39" s="18"/>
      <c r="I39" s="18"/>
      <c r="J39" s="18"/>
      <c r="L39" s="18"/>
      <c r="N39" s="18"/>
      <c r="O39" s="18"/>
      <c r="P39" s="18"/>
    </row>
    <row r="40" spans="1:16" x14ac:dyDescent="0.25">
      <c r="A40" s="18"/>
      <c r="B40" s="18"/>
      <c r="C40" s="18"/>
      <c r="D40" s="49"/>
      <c r="E40" s="21"/>
      <c r="G40" s="49"/>
      <c r="H40" s="18"/>
      <c r="I40" s="18"/>
      <c r="J40" s="18"/>
      <c r="L40" s="18"/>
      <c r="N40" s="18"/>
      <c r="O40" s="18"/>
      <c r="P40" s="18"/>
    </row>
    <row r="41" spans="1:16" x14ac:dyDescent="0.25">
      <c r="A41" s="18" t="s">
        <v>1604</v>
      </c>
      <c r="C41" s="18"/>
      <c r="D41" s="49"/>
      <c r="E41" s="21"/>
      <c r="G41" s="49"/>
      <c r="H41" s="18"/>
      <c r="J41" s="18"/>
      <c r="L41" s="18"/>
      <c r="N41" s="18"/>
      <c r="O41" s="18"/>
      <c r="P41" s="18"/>
    </row>
    <row r="42" spans="1:16" x14ac:dyDescent="0.25">
      <c r="A42" s="18">
        <v>1</v>
      </c>
      <c r="B42" s="18" t="s">
        <v>5177</v>
      </c>
      <c r="C42" s="18" t="s">
        <v>1224</v>
      </c>
      <c r="D42" s="50">
        <v>1985</v>
      </c>
      <c r="E42" s="21" t="s">
        <v>5168</v>
      </c>
      <c r="G42" s="50" t="s">
        <v>2640</v>
      </c>
      <c r="H42" s="18"/>
      <c r="I42" s="18">
        <v>1170</v>
      </c>
      <c r="J42" s="18"/>
      <c r="L42" s="18"/>
      <c r="N42" s="18"/>
      <c r="O42" s="18"/>
      <c r="P42" s="18"/>
    </row>
    <row r="43" spans="1:16" x14ac:dyDescent="0.25">
      <c r="A43" s="18">
        <v>2</v>
      </c>
      <c r="B43" s="18" t="s">
        <v>4978</v>
      </c>
      <c r="C43" s="18" t="s">
        <v>2632</v>
      </c>
      <c r="D43" s="50">
        <v>1984</v>
      </c>
      <c r="E43" s="21" t="s">
        <v>5169</v>
      </c>
      <c r="G43" s="50" t="s">
        <v>2640</v>
      </c>
      <c r="H43" s="18"/>
      <c r="I43" s="18">
        <v>1152</v>
      </c>
      <c r="J43" s="18"/>
      <c r="L43" s="18"/>
      <c r="N43" s="18"/>
      <c r="O43" s="18"/>
      <c r="P43" s="18"/>
    </row>
    <row r="44" spans="1:16" x14ac:dyDescent="0.25">
      <c r="A44" s="18">
        <v>3</v>
      </c>
      <c r="B44" s="18" t="s">
        <v>5002</v>
      </c>
      <c r="C44" s="18" t="s">
        <v>1640</v>
      </c>
      <c r="D44" s="50">
        <v>1989</v>
      </c>
      <c r="E44" s="21" t="s">
        <v>3688</v>
      </c>
      <c r="G44" s="50" t="s">
        <v>2640</v>
      </c>
      <c r="H44" s="18"/>
      <c r="I44" s="18">
        <v>1128</v>
      </c>
      <c r="J44" s="18"/>
      <c r="L44" s="18"/>
      <c r="N44" s="18"/>
      <c r="O44" s="18"/>
      <c r="P44" s="18"/>
    </row>
    <row r="45" spans="1:16" x14ac:dyDescent="0.25">
      <c r="A45" s="18">
        <v>4</v>
      </c>
      <c r="B45" s="18" t="s">
        <v>5178</v>
      </c>
      <c r="C45" s="18" t="s">
        <v>3597</v>
      </c>
      <c r="D45" s="50">
        <v>1989</v>
      </c>
      <c r="E45" s="21" t="s">
        <v>5170</v>
      </c>
      <c r="G45" s="50" t="s">
        <v>2640</v>
      </c>
      <c r="H45" s="18"/>
      <c r="I45" s="18">
        <v>1121</v>
      </c>
      <c r="J45" s="18"/>
      <c r="L45" s="18"/>
      <c r="N45" s="18"/>
      <c r="O45" s="18"/>
      <c r="P45" s="18"/>
    </row>
    <row r="46" spans="1:16" x14ac:dyDescent="0.25">
      <c r="A46" s="18">
        <v>5</v>
      </c>
      <c r="B46" t="s">
        <v>4759</v>
      </c>
      <c r="C46" s="18" t="s">
        <v>2982</v>
      </c>
      <c r="D46" s="50">
        <v>1985</v>
      </c>
      <c r="E46" s="21" t="s">
        <v>5171</v>
      </c>
      <c r="F46" s="4" t="s">
        <v>2984</v>
      </c>
      <c r="G46" s="50" t="s">
        <v>2640</v>
      </c>
      <c r="H46" s="18"/>
      <c r="I46" s="18">
        <v>1120</v>
      </c>
      <c r="J46" s="18"/>
      <c r="L46" s="18"/>
      <c r="N46" s="18"/>
      <c r="O46" s="18"/>
      <c r="P46" s="18"/>
    </row>
    <row r="47" spans="1:16" x14ac:dyDescent="0.25">
      <c r="A47" s="18">
        <v>6</v>
      </c>
      <c r="B47" s="18" t="s">
        <v>5182</v>
      </c>
      <c r="C47" s="18" t="s">
        <v>5065</v>
      </c>
      <c r="D47" s="50">
        <v>1986</v>
      </c>
      <c r="E47" s="21" t="s">
        <v>5172</v>
      </c>
      <c r="G47" s="50" t="s">
        <v>2640</v>
      </c>
      <c r="H47" s="18"/>
      <c r="I47" s="18">
        <v>1115</v>
      </c>
      <c r="J47" s="18"/>
      <c r="L47" s="18"/>
      <c r="N47" s="18"/>
      <c r="O47" s="18"/>
      <c r="P47" s="18"/>
    </row>
    <row r="48" spans="1:16" x14ac:dyDescent="0.25">
      <c r="A48" s="18">
        <v>7</v>
      </c>
      <c r="B48" s="18" t="s">
        <v>5179</v>
      </c>
      <c r="C48" s="18" t="s">
        <v>3597</v>
      </c>
      <c r="D48" s="50">
        <v>1989</v>
      </c>
      <c r="E48" s="21" t="s">
        <v>5173</v>
      </c>
      <c r="G48" s="50" t="s">
        <v>2640</v>
      </c>
      <c r="H48" s="18"/>
      <c r="I48" s="18">
        <v>1092</v>
      </c>
      <c r="J48" s="18"/>
      <c r="L48" s="18"/>
      <c r="N48" s="18"/>
      <c r="O48" s="18"/>
      <c r="P48" s="18"/>
    </row>
    <row r="49" spans="1:16" x14ac:dyDescent="0.25">
      <c r="A49" s="18">
        <v>8</v>
      </c>
      <c r="B49" s="18" t="s">
        <v>5180</v>
      </c>
      <c r="C49" s="18" t="s">
        <v>3597</v>
      </c>
      <c r="D49" s="50">
        <v>1987</v>
      </c>
      <c r="E49" s="21" t="s">
        <v>3696</v>
      </c>
      <c r="G49" s="50" t="s">
        <v>2640</v>
      </c>
      <c r="H49" s="18"/>
      <c r="I49" s="18">
        <v>1015</v>
      </c>
      <c r="J49" s="18"/>
      <c r="L49" s="18"/>
      <c r="N49" s="18"/>
      <c r="O49" s="18"/>
      <c r="P49" s="18"/>
    </row>
    <row r="50" spans="1:16" x14ac:dyDescent="0.25">
      <c r="A50" s="18">
        <v>9</v>
      </c>
      <c r="B50" s="18" t="s">
        <v>4444</v>
      </c>
      <c r="C50" s="18" t="s">
        <v>1019</v>
      </c>
      <c r="D50" s="50">
        <v>1988</v>
      </c>
      <c r="E50" s="21" t="s">
        <v>5174</v>
      </c>
      <c r="G50" s="50" t="s">
        <v>2640</v>
      </c>
      <c r="H50" s="18"/>
      <c r="I50" s="18">
        <v>987</v>
      </c>
      <c r="J50" s="18"/>
      <c r="L50" s="18"/>
      <c r="N50" s="18"/>
      <c r="O50" s="18"/>
      <c r="P50" s="18"/>
    </row>
    <row r="51" spans="1:16" x14ac:dyDescent="0.25">
      <c r="A51" s="18">
        <v>10</v>
      </c>
      <c r="B51" t="s">
        <v>5181</v>
      </c>
      <c r="C51" s="18" t="s">
        <v>5176</v>
      </c>
      <c r="D51" s="50">
        <v>1990</v>
      </c>
      <c r="E51" s="21" t="s">
        <v>5175</v>
      </c>
      <c r="F51" s="4" t="s">
        <v>2771</v>
      </c>
      <c r="G51" s="50" t="s">
        <v>2640</v>
      </c>
      <c r="H51" s="18"/>
      <c r="I51" s="18">
        <v>543</v>
      </c>
      <c r="J51" s="18"/>
      <c r="L51" s="18"/>
      <c r="N51" s="18"/>
      <c r="O51" s="18"/>
      <c r="P51" s="18"/>
    </row>
    <row r="52" spans="1:16" x14ac:dyDescent="0.25">
      <c r="A52" s="18"/>
      <c r="B52" t="s">
        <v>3454</v>
      </c>
      <c r="C52" s="18" t="s">
        <v>1120</v>
      </c>
      <c r="D52" s="50">
        <v>1988</v>
      </c>
      <c r="E52" s="21" t="s">
        <v>2526</v>
      </c>
      <c r="F52" s="4" t="s">
        <v>2656</v>
      </c>
      <c r="G52" s="50" t="s">
        <v>2640</v>
      </c>
      <c r="H52" s="18"/>
      <c r="I52" s="18"/>
      <c r="J52" s="18"/>
      <c r="L52" s="18"/>
      <c r="N52" s="18"/>
      <c r="O52" s="18"/>
      <c r="P52" s="18"/>
    </row>
    <row r="53" spans="1:16" x14ac:dyDescent="0.25">
      <c r="A53" s="18"/>
      <c r="C53" s="18"/>
      <c r="D53" s="50"/>
      <c r="E53" s="21"/>
      <c r="G53" s="50"/>
      <c r="H53" s="18"/>
      <c r="I53" s="18"/>
      <c r="J53" s="18"/>
      <c r="L53" s="18"/>
      <c r="N53" s="18"/>
      <c r="O53" s="18"/>
      <c r="P53" s="18"/>
    </row>
    <row r="54" spans="1:16" x14ac:dyDescent="0.25">
      <c r="A54" s="18" t="s">
        <v>0</v>
      </c>
      <c r="C54" s="18"/>
      <c r="D54" s="50"/>
      <c r="E54" s="21"/>
      <c r="G54" s="50"/>
      <c r="H54" s="18"/>
      <c r="I54" s="18"/>
      <c r="J54" s="18"/>
      <c r="L54" s="18"/>
      <c r="N54" s="18"/>
      <c r="O54" s="18"/>
      <c r="P54" s="18"/>
    </row>
    <row r="55" spans="1:16" x14ac:dyDescent="0.25">
      <c r="A55" s="18">
        <v>1</v>
      </c>
      <c r="B55" t="s">
        <v>5187</v>
      </c>
      <c r="C55" s="18" t="s">
        <v>1120</v>
      </c>
      <c r="D55" s="50">
        <v>1992</v>
      </c>
      <c r="E55" s="21" t="s">
        <v>5183</v>
      </c>
      <c r="F55" s="4" t="s">
        <v>2656</v>
      </c>
      <c r="G55" s="50" t="s">
        <v>2657</v>
      </c>
      <c r="H55" s="18"/>
      <c r="I55" s="18">
        <v>800</v>
      </c>
      <c r="J55" s="18"/>
      <c r="L55" s="18"/>
      <c r="N55" s="18"/>
      <c r="O55" s="18"/>
      <c r="P55" s="18"/>
    </row>
    <row r="56" spans="1:16" x14ac:dyDescent="0.25">
      <c r="A56" s="18">
        <v>2</v>
      </c>
      <c r="B56" t="s">
        <v>5188</v>
      </c>
      <c r="C56" s="18" t="s">
        <v>5161</v>
      </c>
      <c r="D56" s="50">
        <v>1996</v>
      </c>
      <c r="E56" s="21" t="s">
        <v>5184</v>
      </c>
      <c r="F56" s="4" t="s">
        <v>2656</v>
      </c>
      <c r="G56" s="50" t="s">
        <v>3549</v>
      </c>
      <c r="H56" s="18"/>
      <c r="I56" s="18">
        <v>776</v>
      </c>
      <c r="J56" s="18"/>
      <c r="L56" s="18"/>
      <c r="N56" s="18"/>
      <c r="O56" s="18"/>
      <c r="P56" s="18"/>
    </row>
    <row r="57" spans="1:16" x14ac:dyDescent="0.25">
      <c r="A57" s="18">
        <v>3</v>
      </c>
      <c r="B57" t="s">
        <v>5189</v>
      </c>
      <c r="C57" s="18" t="s">
        <v>5161</v>
      </c>
      <c r="D57" s="50">
        <v>1996</v>
      </c>
      <c r="E57" s="21" t="s">
        <v>5185</v>
      </c>
      <c r="F57" s="4" t="s">
        <v>2656</v>
      </c>
      <c r="G57" s="50" t="s">
        <v>3549</v>
      </c>
      <c r="H57" s="18"/>
      <c r="I57" s="18">
        <v>758</v>
      </c>
      <c r="J57" s="18"/>
      <c r="L57" s="18"/>
      <c r="N57" s="18"/>
      <c r="O57" s="18"/>
      <c r="P57" s="18"/>
    </row>
    <row r="58" spans="1:16" x14ac:dyDescent="0.25">
      <c r="A58" s="18">
        <v>4</v>
      </c>
      <c r="B58" t="s">
        <v>5190</v>
      </c>
      <c r="C58" s="18" t="s">
        <v>3898</v>
      </c>
      <c r="D58" s="50">
        <v>1988</v>
      </c>
      <c r="E58" s="21" t="s">
        <v>5186</v>
      </c>
      <c r="F58" s="4" t="s">
        <v>2656</v>
      </c>
      <c r="G58" s="50" t="s">
        <v>2640</v>
      </c>
      <c r="H58" s="18"/>
      <c r="I58" s="18">
        <v>750</v>
      </c>
      <c r="J58" s="18"/>
      <c r="L58" s="18"/>
      <c r="N58" s="18"/>
      <c r="O58" s="18"/>
      <c r="P58" s="18"/>
    </row>
    <row r="59" spans="1:16" x14ac:dyDescent="0.25">
      <c r="A59" s="18"/>
      <c r="B59" t="s">
        <v>5191</v>
      </c>
      <c r="C59" s="18" t="s">
        <v>5048</v>
      </c>
      <c r="D59" s="50">
        <v>1988</v>
      </c>
      <c r="E59" s="21" t="s">
        <v>2486</v>
      </c>
      <c r="F59" s="4" t="s">
        <v>2656</v>
      </c>
      <c r="G59" s="50" t="s">
        <v>2657</v>
      </c>
      <c r="H59" s="18"/>
      <c r="I59" s="18"/>
      <c r="J59" s="18"/>
      <c r="L59" s="18"/>
      <c r="N59" s="18"/>
      <c r="O59" s="18"/>
      <c r="P59" s="18"/>
    </row>
    <row r="60" spans="1:16" x14ac:dyDescent="0.25">
      <c r="A60" s="18"/>
      <c r="B60" t="s">
        <v>5192</v>
      </c>
      <c r="C60" s="18" t="s">
        <v>2791</v>
      </c>
      <c r="D60" s="50">
        <v>1995</v>
      </c>
      <c r="E60" s="21" t="s">
        <v>2486</v>
      </c>
      <c r="F60" s="4" t="s">
        <v>2656</v>
      </c>
      <c r="G60" s="50" t="s">
        <v>2760</v>
      </c>
      <c r="H60" s="18"/>
      <c r="I60" s="18"/>
      <c r="J60" s="18"/>
      <c r="L60" s="18"/>
      <c r="N60" s="18"/>
      <c r="O60" s="18"/>
      <c r="P60" s="18"/>
    </row>
    <row r="61" spans="1:16" x14ac:dyDescent="0.25">
      <c r="A61" s="18"/>
      <c r="B61" t="s">
        <v>5193</v>
      </c>
      <c r="C61" s="18" t="s">
        <v>5580</v>
      </c>
      <c r="D61" s="50">
        <v>1991</v>
      </c>
      <c r="E61" s="21" t="s">
        <v>2486</v>
      </c>
      <c r="F61" s="4" t="s">
        <v>2639</v>
      </c>
      <c r="G61" s="50" t="s">
        <v>2657</v>
      </c>
      <c r="H61" s="18"/>
      <c r="I61" s="18"/>
      <c r="J61" s="18"/>
      <c r="L61" s="18"/>
      <c r="N61" s="18"/>
      <c r="O61" s="18"/>
      <c r="P61" s="18"/>
    </row>
    <row r="62" spans="1:16" x14ac:dyDescent="0.25">
      <c r="A62" s="18"/>
      <c r="B62" t="s">
        <v>5194</v>
      </c>
      <c r="C62" s="18" t="s">
        <v>41</v>
      </c>
      <c r="D62" s="50">
        <v>1991</v>
      </c>
      <c r="E62" s="21" t="s">
        <v>2486</v>
      </c>
      <c r="F62" s="4" t="s">
        <v>2639</v>
      </c>
      <c r="G62" s="50" t="s">
        <v>2657</v>
      </c>
      <c r="H62" s="18"/>
      <c r="I62" s="18"/>
      <c r="J62" s="18"/>
      <c r="L62" s="18"/>
      <c r="N62" s="18"/>
      <c r="O62" s="18"/>
      <c r="P62" s="18"/>
    </row>
    <row r="63" spans="1:16" x14ac:dyDescent="0.25">
      <c r="A63" s="18"/>
      <c r="C63" s="18"/>
      <c r="D63" s="49"/>
      <c r="E63" s="21"/>
      <c r="G63" s="49"/>
      <c r="H63" s="18"/>
      <c r="I63" s="18"/>
      <c r="J63" s="18"/>
      <c r="L63" s="18"/>
      <c r="N63" s="18"/>
      <c r="O63" s="18"/>
      <c r="P63" s="18"/>
    </row>
    <row r="64" spans="1:16" x14ac:dyDescent="0.25">
      <c r="A64" s="18" t="s">
        <v>1182</v>
      </c>
      <c r="C64" s="18"/>
      <c r="D64" s="49"/>
      <c r="E64" s="21"/>
      <c r="G64" s="49"/>
      <c r="H64" s="18"/>
      <c r="I64" s="18"/>
      <c r="J64" s="18"/>
      <c r="L64" s="18"/>
      <c r="N64" s="18"/>
      <c r="O64" s="18"/>
      <c r="P64" s="18"/>
    </row>
    <row r="65" spans="1:16" x14ac:dyDescent="0.25">
      <c r="A65" s="18">
        <v>1</v>
      </c>
      <c r="B65" s="18" t="s">
        <v>5209</v>
      </c>
      <c r="C65" s="18" t="s">
        <v>3190</v>
      </c>
      <c r="D65" s="50">
        <v>1984</v>
      </c>
      <c r="E65" s="21" t="s">
        <v>5195</v>
      </c>
      <c r="G65" s="50" t="s">
        <v>2640</v>
      </c>
      <c r="H65" s="18"/>
      <c r="I65" s="18">
        <v>1176</v>
      </c>
      <c r="J65" s="18"/>
      <c r="L65" s="18"/>
      <c r="N65" s="18"/>
      <c r="O65" s="18"/>
      <c r="P65" s="18"/>
    </row>
    <row r="66" spans="1:16" x14ac:dyDescent="0.25">
      <c r="A66" s="18">
        <v>2</v>
      </c>
      <c r="B66" s="18" t="s">
        <v>4997</v>
      </c>
      <c r="C66" s="18" t="s">
        <v>1132</v>
      </c>
      <c r="D66" s="50">
        <v>1993</v>
      </c>
      <c r="E66" s="21" t="s">
        <v>5196</v>
      </c>
      <c r="G66" s="50" t="s">
        <v>2657</v>
      </c>
      <c r="H66" s="18"/>
      <c r="I66" s="18">
        <v>1170</v>
      </c>
      <c r="J66" s="18"/>
      <c r="L66" s="18"/>
      <c r="N66" s="18"/>
      <c r="O66" s="18"/>
      <c r="P66" s="18"/>
    </row>
    <row r="67" spans="1:16" x14ac:dyDescent="0.25">
      <c r="A67" s="18">
        <v>3</v>
      </c>
      <c r="B67" s="18" t="s">
        <v>5217</v>
      </c>
      <c r="C67" s="18" t="s">
        <v>1132</v>
      </c>
      <c r="D67" s="50">
        <v>1980</v>
      </c>
      <c r="E67" s="21" t="s">
        <v>5197</v>
      </c>
      <c r="G67" s="50" t="s">
        <v>2640</v>
      </c>
      <c r="H67" s="18"/>
      <c r="I67" s="18">
        <v>1168</v>
      </c>
      <c r="J67" s="18"/>
      <c r="L67" s="18"/>
      <c r="N67" s="18"/>
      <c r="O67" s="18"/>
      <c r="P67" s="18"/>
    </row>
    <row r="68" spans="1:16" x14ac:dyDescent="0.25">
      <c r="A68" s="18">
        <v>4</v>
      </c>
      <c r="B68" s="18" t="s">
        <v>5218</v>
      </c>
      <c r="C68" s="18" t="s">
        <v>1132</v>
      </c>
      <c r="D68" s="50">
        <v>1995</v>
      </c>
      <c r="E68" s="40" t="s">
        <v>5198</v>
      </c>
      <c r="G68" s="50" t="s">
        <v>2760</v>
      </c>
      <c r="H68" s="18"/>
      <c r="I68" s="18">
        <v>1153</v>
      </c>
      <c r="J68" s="18"/>
      <c r="L68" s="18"/>
      <c r="N68" s="18"/>
      <c r="O68" s="18"/>
      <c r="P68" s="18"/>
    </row>
    <row r="69" spans="1:16" x14ac:dyDescent="0.25">
      <c r="A69" s="18">
        <v>5</v>
      </c>
      <c r="B69" s="18" t="s">
        <v>5210</v>
      </c>
      <c r="C69" s="18" t="s">
        <v>1132</v>
      </c>
      <c r="D69" s="50">
        <v>1986</v>
      </c>
      <c r="E69" s="21" t="s">
        <v>5199</v>
      </c>
      <c r="G69" s="50" t="s">
        <v>2640</v>
      </c>
      <c r="H69" s="18"/>
      <c r="I69" s="18">
        <v>1152</v>
      </c>
      <c r="J69" s="18"/>
      <c r="L69" s="18"/>
      <c r="N69" s="18"/>
      <c r="O69" s="18"/>
      <c r="P69" s="18"/>
    </row>
    <row r="70" spans="1:16" x14ac:dyDescent="0.25">
      <c r="A70" s="18">
        <v>6</v>
      </c>
      <c r="B70" s="18" t="s">
        <v>5219</v>
      </c>
      <c r="C70" s="18" t="s">
        <v>3597</v>
      </c>
      <c r="D70" s="50">
        <v>1985</v>
      </c>
      <c r="E70" s="21" t="s">
        <v>5200</v>
      </c>
      <c r="G70" s="50" t="s">
        <v>2640</v>
      </c>
      <c r="H70" s="18"/>
      <c r="I70" s="18">
        <v>1152</v>
      </c>
      <c r="J70" s="18"/>
      <c r="L70" s="18"/>
      <c r="N70" s="18"/>
      <c r="O70" s="18"/>
      <c r="P70" s="18"/>
    </row>
    <row r="71" spans="1:16" x14ac:dyDescent="0.25">
      <c r="A71" s="18">
        <v>7</v>
      </c>
      <c r="B71" s="18" t="s">
        <v>5211</v>
      </c>
      <c r="C71" s="18" t="s">
        <v>3597</v>
      </c>
      <c r="D71" s="50">
        <v>1988</v>
      </c>
      <c r="E71" s="21" t="s">
        <v>5201</v>
      </c>
      <c r="G71" s="50" t="s">
        <v>2640</v>
      </c>
      <c r="H71" s="18"/>
      <c r="I71" s="18">
        <v>1138</v>
      </c>
      <c r="J71" s="18"/>
      <c r="L71" s="18"/>
      <c r="N71" s="18"/>
      <c r="O71" s="18"/>
      <c r="P71" s="18"/>
    </row>
    <row r="72" spans="1:16" x14ac:dyDescent="0.25">
      <c r="A72" s="18">
        <v>8</v>
      </c>
      <c r="B72" s="18" t="s">
        <v>5220</v>
      </c>
      <c r="C72" s="18" t="s">
        <v>1132</v>
      </c>
      <c r="D72" s="50">
        <v>1994</v>
      </c>
      <c r="E72" s="21" t="s">
        <v>5202</v>
      </c>
      <c r="G72" s="50" t="s">
        <v>2760</v>
      </c>
      <c r="H72" s="18"/>
      <c r="I72" s="18">
        <v>1116</v>
      </c>
      <c r="J72" s="18"/>
      <c r="L72" s="18"/>
      <c r="N72" s="18"/>
      <c r="O72" s="18"/>
      <c r="P72" s="18"/>
    </row>
    <row r="73" spans="1:16" x14ac:dyDescent="0.25">
      <c r="A73" s="18">
        <v>9</v>
      </c>
      <c r="B73" s="18" t="s">
        <v>5212</v>
      </c>
      <c r="C73" s="18" t="s">
        <v>3190</v>
      </c>
      <c r="D73" s="50">
        <v>1991</v>
      </c>
      <c r="E73" s="21" t="s">
        <v>5203</v>
      </c>
      <c r="G73" s="50" t="s">
        <v>2657</v>
      </c>
      <c r="H73" s="18"/>
      <c r="I73" s="18">
        <v>1109</v>
      </c>
      <c r="J73" s="18"/>
      <c r="L73" s="18"/>
      <c r="N73" s="18"/>
      <c r="O73" s="18"/>
      <c r="P73" s="18"/>
    </row>
    <row r="74" spans="1:16" x14ac:dyDescent="0.25">
      <c r="A74" s="18">
        <v>10</v>
      </c>
      <c r="B74" s="18" t="s">
        <v>4998</v>
      </c>
      <c r="C74" s="18" t="s">
        <v>682</v>
      </c>
      <c r="D74" s="50">
        <v>1989</v>
      </c>
      <c r="E74" s="21" t="s">
        <v>5204</v>
      </c>
      <c r="G74" s="50" t="s">
        <v>2640</v>
      </c>
      <c r="H74" s="18"/>
      <c r="I74" s="18">
        <v>1102</v>
      </c>
      <c r="J74" s="18"/>
      <c r="L74" s="18"/>
      <c r="N74" s="18"/>
      <c r="O74" s="18"/>
      <c r="P74" s="18"/>
    </row>
    <row r="75" spans="1:16" x14ac:dyDescent="0.25">
      <c r="A75" s="18">
        <v>11</v>
      </c>
      <c r="B75" s="18" t="s">
        <v>5221</v>
      </c>
      <c r="C75" s="18" t="s">
        <v>682</v>
      </c>
      <c r="D75" s="50">
        <v>1993</v>
      </c>
      <c r="E75" s="21" t="s">
        <v>5205</v>
      </c>
      <c r="G75" s="50" t="s">
        <v>2657</v>
      </c>
      <c r="H75" s="18"/>
      <c r="I75" s="18">
        <v>1097</v>
      </c>
      <c r="J75" s="18"/>
      <c r="L75" s="18"/>
      <c r="N75" s="18"/>
      <c r="O75" s="18"/>
      <c r="P75" s="18"/>
    </row>
    <row r="76" spans="1:16" x14ac:dyDescent="0.25">
      <c r="A76" s="18">
        <v>12</v>
      </c>
      <c r="B76" s="18" t="s">
        <v>5222</v>
      </c>
      <c r="C76" s="18" t="s">
        <v>1132</v>
      </c>
      <c r="D76" s="50">
        <v>1991</v>
      </c>
      <c r="E76" s="21" t="s">
        <v>5206</v>
      </c>
      <c r="G76" s="50" t="s">
        <v>2657</v>
      </c>
      <c r="H76" s="18"/>
      <c r="I76" s="18">
        <v>1076</v>
      </c>
      <c r="J76" s="18"/>
      <c r="L76" s="18"/>
      <c r="N76" s="18"/>
      <c r="O76" s="18"/>
      <c r="P76" s="18"/>
    </row>
    <row r="77" spans="1:16" x14ac:dyDescent="0.25">
      <c r="A77" s="18">
        <v>13</v>
      </c>
      <c r="B77" s="18" t="s">
        <v>5223</v>
      </c>
      <c r="C77" s="18" t="s">
        <v>1195</v>
      </c>
      <c r="D77" s="50">
        <v>1989</v>
      </c>
      <c r="E77" s="21" t="s">
        <v>5207</v>
      </c>
      <c r="G77" s="50" t="s">
        <v>2640</v>
      </c>
      <c r="H77" s="18"/>
      <c r="I77" s="18">
        <v>1039</v>
      </c>
      <c r="J77" s="18"/>
      <c r="L77" s="18"/>
      <c r="N77" s="18"/>
      <c r="O77" s="18"/>
      <c r="P77" s="18"/>
    </row>
    <row r="78" spans="1:16" x14ac:dyDescent="0.25">
      <c r="A78" s="18">
        <v>14</v>
      </c>
      <c r="B78" s="18" t="s">
        <v>5224</v>
      </c>
      <c r="C78" s="18" t="s">
        <v>1019</v>
      </c>
      <c r="D78" s="68"/>
      <c r="E78" s="21" t="s">
        <v>5208</v>
      </c>
      <c r="G78" s="50" t="s">
        <v>2640</v>
      </c>
      <c r="H78" s="18"/>
      <c r="I78" s="18">
        <v>994</v>
      </c>
      <c r="J78" s="18"/>
      <c r="L78" s="18"/>
      <c r="N78" s="18"/>
      <c r="O78" s="18"/>
      <c r="P78" s="18"/>
    </row>
    <row r="79" spans="1:16" x14ac:dyDescent="0.25">
      <c r="A79" s="18"/>
      <c r="B79" t="s">
        <v>5213</v>
      </c>
      <c r="C79" s="18" t="s">
        <v>1120</v>
      </c>
      <c r="D79" s="50">
        <v>1992</v>
      </c>
      <c r="E79" s="21" t="s">
        <v>2526</v>
      </c>
      <c r="F79" s="4" t="s">
        <v>2656</v>
      </c>
      <c r="G79" s="50" t="s">
        <v>2657</v>
      </c>
      <c r="H79" s="18"/>
      <c r="I79" s="18"/>
      <c r="J79" s="18"/>
      <c r="L79" s="18"/>
      <c r="N79" s="18"/>
      <c r="O79" s="18"/>
      <c r="P79" s="18"/>
    </row>
    <row r="80" spans="1:16" x14ac:dyDescent="0.25">
      <c r="A80" s="18"/>
      <c r="B80" s="18" t="s">
        <v>5214</v>
      </c>
      <c r="C80" s="18" t="s">
        <v>1132</v>
      </c>
      <c r="D80" s="50">
        <v>1994</v>
      </c>
      <c r="E80" s="21" t="s">
        <v>2526</v>
      </c>
      <c r="G80" s="50" t="s">
        <v>2760</v>
      </c>
      <c r="H80" s="18"/>
      <c r="I80" s="18"/>
      <c r="J80" s="18"/>
      <c r="L80" s="18"/>
      <c r="N80" s="18"/>
      <c r="O80" s="18"/>
      <c r="P80" s="18"/>
    </row>
    <row r="81" spans="1:17" x14ac:dyDescent="0.25">
      <c r="A81" s="18"/>
      <c r="B81" t="s">
        <v>5215</v>
      </c>
      <c r="C81" s="18" t="s">
        <v>5216</v>
      </c>
      <c r="D81" s="50">
        <v>1983</v>
      </c>
      <c r="E81" s="21" t="s">
        <v>2486</v>
      </c>
      <c r="F81" s="4" t="s">
        <v>2713</v>
      </c>
      <c r="G81" s="50" t="s">
        <v>2640</v>
      </c>
      <c r="H81" s="18"/>
      <c r="I81" s="18"/>
      <c r="J81" s="18"/>
      <c r="L81" s="18"/>
      <c r="N81" s="18"/>
      <c r="O81" s="18"/>
      <c r="P81" s="18"/>
    </row>
    <row r="82" spans="1:17" x14ac:dyDescent="0.25">
      <c r="A82" s="18"/>
      <c r="C82" s="18"/>
      <c r="D82" s="50"/>
      <c r="E82" s="21"/>
      <c r="G82" s="50"/>
      <c r="H82" s="18"/>
      <c r="I82" s="18"/>
      <c r="J82" s="18"/>
      <c r="L82" s="18"/>
      <c r="N82" s="18"/>
      <c r="O82" s="18"/>
      <c r="P82" s="18"/>
    </row>
    <row r="83" spans="1:17" x14ac:dyDescent="0.25">
      <c r="A83" s="18" t="s">
        <v>86</v>
      </c>
      <c r="B83" s="2" t="s">
        <v>203</v>
      </c>
      <c r="C83" s="7">
        <v>1.8</v>
      </c>
      <c r="D83" s="50"/>
      <c r="E83" s="21"/>
      <c r="G83" s="50"/>
      <c r="H83" s="18"/>
      <c r="I83" s="18"/>
      <c r="J83" s="18"/>
      <c r="L83" s="18"/>
      <c r="N83" s="18"/>
      <c r="O83" s="18"/>
      <c r="P83" s="18"/>
    </row>
    <row r="84" spans="1:17" x14ac:dyDescent="0.25">
      <c r="A84" s="18">
        <v>1</v>
      </c>
      <c r="B84" t="s">
        <v>5228</v>
      </c>
      <c r="C84" s="18" t="s">
        <v>5227</v>
      </c>
      <c r="D84" s="50">
        <v>1986</v>
      </c>
      <c r="E84" s="21" t="s">
        <v>5225</v>
      </c>
      <c r="F84" s="4" t="s">
        <v>2859</v>
      </c>
      <c r="G84" s="50" t="s">
        <v>2640</v>
      </c>
      <c r="H84" s="12">
        <v>1.8</v>
      </c>
      <c r="I84" s="18">
        <v>1225</v>
      </c>
      <c r="J84" s="18"/>
      <c r="L84" s="18"/>
      <c r="N84" s="18"/>
      <c r="O84" s="18"/>
      <c r="P84" s="18"/>
    </row>
    <row r="85" spans="1:17" x14ac:dyDescent="0.25">
      <c r="A85" s="18">
        <v>2</v>
      </c>
      <c r="B85" s="18" t="s">
        <v>5229</v>
      </c>
      <c r="C85" s="18" t="s">
        <v>3560</v>
      </c>
      <c r="D85" s="50">
        <v>1988</v>
      </c>
      <c r="E85" s="21" t="s">
        <v>4700</v>
      </c>
      <c r="G85" s="50" t="s">
        <v>2640</v>
      </c>
      <c r="H85" s="12">
        <v>1.8</v>
      </c>
      <c r="I85" s="18">
        <v>1215</v>
      </c>
      <c r="J85" s="18"/>
      <c r="L85" s="18"/>
      <c r="N85" s="18"/>
      <c r="O85" s="18"/>
      <c r="P85" s="18"/>
    </row>
    <row r="86" spans="1:17" x14ac:dyDescent="0.25">
      <c r="A86" s="18">
        <v>3</v>
      </c>
      <c r="B86" s="18" t="s">
        <v>4933</v>
      </c>
      <c r="C86" s="18" t="s">
        <v>3597</v>
      </c>
      <c r="D86" s="65">
        <v>1988</v>
      </c>
      <c r="E86" s="21" t="s">
        <v>4089</v>
      </c>
      <c r="G86" s="50" t="s">
        <v>2640</v>
      </c>
      <c r="H86" s="12">
        <v>1.8</v>
      </c>
      <c r="I86" s="18">
        <v>1197</v>
      </c>
      <c r="J86" s="18"/>
      <c r="L86" s="18"/>
      <c r="N86" s="18"/>
      <c r="O86" s="18"/>
      <c r="P86" s="18"/>
    </row>
    <row r="87" spans="1:17" x14ac:dyDescent="0.25">
      <c r="A87" s="18">
        <v>4</v>
      </c>
      <c r="B87" s="18" t="s">
        <v>5230</v>
      </c>
      <c r="C87" s="18" t="s">
        <v>3597</v>
      </c>
      <c r="D87" s="50">
        <v>1989</v>
      </c>
      <c r="E87" s="21" t="s">
        <v>3366</v>
      </c>
      <c r="G87" s="50" t="s">
        <v>2640</v>
      </c>
      <c r="H87" s="12">
        <v>1.8</v>
      </c>
      <c r="I87" s="18">
        <v>1176</v>
      </c>
      <c r="J87" s="18"/>
      <c r="L87" s="18"/>
      <c r="N87" s="18"/>
      <c r="O87" s="18"/>
      <c r="P87" s="18"/>
    </row>
    <row r="88" spans="1:17" x14ac:dyDescent="0.25">
      <c r="A88" s="18">
        <v>5</v>
      </c>
      <c r="B88" t="s">
        <v>5231</v>
      </c>
      <c r="C88" s="18" t="s">
        <v>280</v>
      </c>
      <c r="D88" s="50">
        <v>1992</v>
      </c>
      <c r="E88" s="40" t="s">
        <v>4098</v>
      </c>
      <c r="F88" s="4" t="s">
        <v>2639</v>
      </c>
      <c r="G88" s="50" t="s">
        <v>2657</v>
      </c>
      <c r="H88" s="12">
        <v>1.8</v>
      </c>
      <c r="I88" s="18">
        <v>1142</v>
      </c>
      <c r="J88" s="18"/>
      <c r="L88" s="18"/>
      <c r="N88" s="18"/>
      <c r="O88" s="18"/>
      <c r="P88" s="18"/>
    </row>
    <row r="89" spans="1:17" x14ac:dyDescent="0.25">
      <c r="A89" s="18">
        <v>6</v>
      </c>
      <c r="B89" t="s">
        <v>2735</v>
      </c>
      <c r="C89" s="18" t="s">
        <v>1120</v>
      </c>
      <c r="D89" s="50">
        <v>1979</v>
      </c>
      <c r="E89" s="21" t="s">
        <v>5226</v>
      </c>
      <c r="F89" s="4" t="s">
        <v>2656</v>
      </c>
      <c r="G89" s="50" t="s">
        <v>2640</v>
      </c>
      <c r="H89" s="12">
        <v>1.8</v>
      </c>
      <c r="I89" s="18">
        <v>982</v>
      </c>
      <c r="J89" s="18"/>
      <c r="L89" s="18"/>
      <c r="N89" s="18"/>
      <c r="O89" s="18"/>
      <c r="P89" s="18"/>
    </row>
    <row r="90" spans="1:17" x14ac:dyDescent="0.25">
      <c r="A90" s="18"/>
      <c r="C90" s="18"/>
      <c r="D90" s="50"/>
      <c r="E90" s="21"/>
      <c r="G90" s="50"/>
      <c r="H90" s="18"/>
      <c r="I90" s="18"/>
      <c r="J90" s="18"/>
      <c r="L90" s="18"/>
      <c r="N90" s="18"/>
      <c r="O90" s="18"/>
      <c r="P90" s="18"/>
    </row>
    <row r="91" spans="1:17" x14ac:dyDescent="0.25">
      <c r="A91" s="18" t="s">
        <v>5232</v>
      </c>
      <c r="C91" s="18"/>
      <c r="D91" s="50"/>
      <c r="E91" s="21"/>
      <c r="G91" s="50"/>
      <c r="H91" s="18"/>
      <c r="J91" s="18"/>
      <c r="L91" s="18"/>
      <c r="N91" s="18"/>
      <c r="O91" s="18"/>
      <c r="P91" s="18"/>
    </row>
    <row r="92" spans="1:17" x14ac:dyDescent="0.25">
      <c r="A92" s="18">
        <v>1</v>
      </c>
      <c r="B92" t="s">
        <v>5234</v>
      </c>
      <c r="C92" s="18" t="s">
        <v>3898</v>
      </c>
      <c r="D92" s="50">
        <v>1993</v>
      </c>
      <c r="E92" s="40">
        <v>2.06</v>
      </c>
      <c r="F92" s="4" t="s">
        <v>2656</v>
      </c>
      <c r="G92" s="50" t="s">
        <v>2657</v>
      </c>
      <c r="H92" s="18"/>
      <c r="I92" s="18">
        <v>928</v>
      </c>
      <c r="J92" s="18"/>
      <c r="L92" s="18"/>
      <c r="N92" s="18"/>
      <c r="O92" s="18"/>
      <c r="P92" s="18"/>
    </row>
    <row r="93" spans="1:17" x14ac:dyDescent="0.25">
      <c r="A93" s="18">
        <v>2</v>
      </c>
      <c r="B93" t="s">
        <v>5235</v>
      </c>
      <c r="C93" s="18" t="s">
        <v>3898</v>
      </c>
      <c r="D93" s="50">
        <v>1987</v>
      </c>
      <c r="E93" s="5">
        <v>2</v>
      </c>
      <c r="F93" s="4" t="s">
        <v>2656</v>
      </c>
      <c r="G93" s="50" t="s">
        <v>2640</v>
      </c>
      <c r="H93" s="18"/>
      <c r="I93" s="18">
        <v>870</v>
      </c>
      <c r="J93" s="18"/>
      <c r="L93" s="18"/>
      <c r="N93" s="18"/>
      <c r="O93" s="18"/>
      <c r="P93" s="18"/>
    </row>
    <row r="94" spans="1:17" x14ac:dyDescent="0.25">
      <c r="A94" s="18">
        <v>3</v>
      </c>
      <c r="B94" t="s">
        <v>5236</v>
      </c>
      <c r="C94" s="18" t="s">
        <v>5233</v>
      </c>
      <c r="D94" s="50">
        <v>1994</v>
      </c>
      <c r="E94" s="5">
        <v>1.95</v>
      </c>
      <c r="F94" s="4" t="s">
        <v>2656</v>
      </c>
      <c r="G94" s="50" t="s">
        <v>2760</v>
      </c>
      <c r="H94" s="18"/>
      <c r="I94" s="18">
        <v>822</v>
      </c>
      <c r="J94" s="18"/>
      <c r="L94" s="18"/>
      <c r="N94" s="18"/>
      <c r="O94" s="18"/>
      <c r="P94" s="18"/>
    </row>
    <row r="95" spans="1:17" x14ac:dyDescent="0.25">
      <c r="A95" s="18"/>
      <c r="B95" s="18"/>
      <c r="D95" s="50"/>
      <c r="E95" s="35"/>
      <c r="F95" s="18"/>
      <c r="G95" s="18"/>
      <c r="H95" s="18"/>
      <c r="I95" s="20"/>
      <c r="J95" s="18"/>
      <c r="K95" s="20"/>
      <c r="L95" s="18"/>
      <c r="M95" s="18"/>
      <c r="N95" s="18"/>
      <c r="O95" s="18"/>
      <c r="P95" s="18"/>
      <c r="Q95" s="18"/>
    </row>
    <row r="96" spans="1:17" x14ac:dyDescent="0.25">
      <c r="A96" s="18" t="s">
        <v>2228</v>
      </c>
      <c r="C96" s="18"/>
      <c r="D96" s="49"/>
      <c r="E96" s="21"/>
      <c r="G96" s="49"/>
      <c r="H96" s="12"/>
      <c r="I96" s="18"/>
      <c r="J96" s="18"/>
      <c r="L96" s="18"/>
      <c r="N96" s="18"/>
      <c r="O96" s="18"/>
      <c r="P96" s="18"/>
    </row>
    <row r="97" spans="1:17" x14ac:dyDescent="0.25">
      <c r="A97" s="18">
        <v>1</v>
      </c>
      <c r="B97" s="18" t="s">
        <v>5240</v>
      </c>
      <c r="C97" s="18" t="s">
        <v>1111</v>
      </c>
      <c r="D97" s="50">
        <v>1988</v>
      </c>
      <c r="E97" s="21">
        <v>8.06</v>
      </c>
      <c r="G97" s="50" t="s">
        <v>2640</v>
      </c>
      <c r="H97" s="12">
        <v>2.1</v>
      </c>
      <c r="I97" s="18">
        <v>1140</v>
      </c>
      <c r="J97" s="50">
        <v>7.84</v>
      </c>
      <c r="K97" s="12">
        <v>1.1000000000000001</v>
      </c>
      <c r="L97" s="18"/>
      <c r="N97" s="18"/>
      <c r="O97" s="18"/>
      <c r="P97" s="18"/>
    </row>
    <row r="98" spans="1:17" x14ac:dyDescent="0.25">
      <c r="A98" s="18">
        <v>2</v>
      </c>
      <c r="B98" s="18" t="s">
        <v>5241</v>
      </c>
      <c r="C98" s="18" t="s">
        <v>4736</v>
      </c>
      <c r="D98" s="50">
        <v>1981</v>
      </c>
      <c r="E98" s="21">
        <v>8.0500000000000007</v>
      </c>
      <c r="G98" s="50" t="s">
        <v>2640</v>
      </c>
      <c r="H98" s="12">
        <v>1.5</v>
      </c>
      <c r="I98" s="18">
        <v>1138</v>
      </c>
      <c r="J98" s="50"/>
      <c r="K98" s="12"/>
      <c r="L98" s="18"/>
      <c r="N98" s="18"/>
      <c r="O98" s="18"/>
      <c r="P98" s="18"/>
    </row>
    <row r="99" spans="1:17" x14ac:dyDescent="0.25">
      <c r="A99" s="18">
        <v>3</v>
      </c>
      <c r="B99" s="18" t="s">
        <v>5242</v>
      </c>
      <c r="C99" s="18" t="s">
        <v>3597</v>
      </c>
      <c r="D99" s="50">
        <v>1990</v>
      </c>
      <c r="E99" s="21">
        <v>8.01</v>
      </c>
      <c r="G99" s="50" t="s">
        <v>2640</v>
      </c>
      <c r="H99" s="12">
        <v>2.2999999999999998</v>
      </c>
      <c r="I99" s="18">
        <v>1129</v>
      </c>
      <c r="J99" s="50">
        <v>7.91</v>
      </c>
      <c r="K99" s="12">
        <v>1.7</v>
      </c>
      <c r="L99" s="18"/>
      <c r="N99" s="18"/>
      <c r="O99" s="18"/>
      <c r="P99" s="18"/>
    </row>
    <row r="100" spans="1:17" x14ac:dyDescent="0.25">
      <c r="A100" s="18">
        <v>4</v>
      </c>
      <c r="B100" s="18" t="s">
        <v>5248</v>
      </c>
      <c r="C100" s="18" t="s">
        <v>2632</v>
      </c>
      <c r="D100" s="50">
        <v>1985</v>
      </c>
      <c r="E100" s="21">
        <v>7.98</v>
      </c>
      <c r="G100" s="50" t="s">
        <v>2640</v>
      </c>
      <c r="H100" s="12">
        <v>2.4</v>
      </c>
      <c r="I100" s="18">
        <v>1123</v>
      </c>
      <c r="J100" s="50"/>
      <c r="K100" s="12"/>
      <c r="L100" s="18"/>
      <c r="N100" s="18"/>
      <c r="O100" s="18"/>
      <c r="P100" s="18"/>
    </row>
    <row r="101" spans="1:17" x14ac:dyDescent="0.25">
      <c r="A101" s="18">
        <v>5</v>
      </c>
      <c r="B101" s="18" t="s">
        <v>5249</v>
      </c>
      <c r="C101" s="18" t="s">
        <v>5238</v>
      </c>
      <c r="D101" s="50">
        <v>1984</v>
      </c>
      <c r="E101" s="21">
        <v>7.97</v>
      </c>
      <c r="G101" s="50" t="s">
        <v>2640</v>
      </c>
      <c r="H101" s="12">
        <v>1.7</v>
      </c>
      <c r="I101" s="18">
        <v>1121</v>
      </c>
      <c r="J101" s="50"/>
      <c r="K101" s="12"/>
      <c r="L101" s="18"/>
      <c r="N101" s="18"/>
      <c r="O101" s="18"/>
      <c r="P101" s="18"/>
    </row>
    <row r="102" spans="1:17" x14ac:dyDescent="0.25">
      <c r="A102" s="18">
        <v>6</v>
      </c>
      <c r="B102" t="s">
        <v>3528</v>
      </c>
      <c r="C102" s="18" t="s">
        <v>3561</v>
      </c>
      <c r="D102" s="50">
        <v>1980</v>
      </c>
      <c r="E102" s="21">
        <v>7.86</v>
      </c>
      <c r="F102" s="4" t="s">
        <v>2672</v>
      </c>
      <c r="G102" s="50" t="s">
        <v>2640</v>
      </c>
      <c r="H102" s="12">
        <v>3.5</v>
      </c>
      <c r="I102" s="18">
        <v>1097</v>
      </c>
      <c r="J102" s="50"/>
      <c r="K102" s="12"/>
      <c r="L102" s="18"/>
      <c r="N102" s="18"/>
      <c r="O102" s="18"/>
      <c r="P102" s="18"/>
    </row>
    <row r="103" spans="1:17" x14ac:dyDescent="0.25">
      <c r="A103" s="18">
        <v>7</v>
      </c>
      <c r="B103" s="18" t="s">
        <v>5243</v>
      </c>
      <c r="C103" s="18" t="s">
        <v>3597</v>
      </c>
      <c r="D103" s="50">
        <v>1989</v>
      </c>
      <c r="E103" s="21">
        <v>7.85</v>
      </c>
      <c r="G103" s="50" t="s">
        <v>2640</v>
      </c>
      <c r="H103" s="12">
        <v>1.3</v>
      </c>
      <c r="I103" s="18">
        <v>1095</v>
      </c>
      <c r="J103" s="50"/>
      <c r="K103" s="12"/>
      <c r="L103" s="18"/>
      <c r="N103" s="18"/>
      <c r="O103" s="18"/>
      <c r="P103" s="18"/>
    </row>
    <row r="104" spans="1:17" x14ac:dyDescent="0.25">
      <c r="A104" s="18">
        <v>8</v>
      </c>
      <c r="B104" s="18" t="s">
        <v>5244</v>
      </c>
      <c r="C104" s="18" t="s">
        <v>4899</v>
      </c>
      <c r="D104" s="50">
        <v>1989</v>
      </c>
      <c r="E104" s="21">
        <v>7.72</v>
      </c>
      <c r="G104" s="50" t="s">
        <v>2640</v>
      </c>
      <c r="H104" s="12">
        <v>2.2000000000000002</v>
      </c>
      <c r="I104" s="18">
        <v>1068</v>
      </c>
      <c r="J104" s="50">
        <v>7.65</v>
      </c>
      <c r="K104" s="12">
        <v>1.4</v>
      </c>
      <c r="L104" s="18"/>
      <c r="N104" s="18"/>
      <c r="O104" s="18"/>
      <c r="P104" s="18"/>
    </row>
    <row r="105" spans="1:17" x14ac:dyDescent="0.25">
      <c r="A105" s="18">
        <v>9</v>
      </c>
      <c r="B105" s="18" t="s">
        <v>5245</v>
      </c>
      <c r="C105" s="18" t="s">
        <v>1138</v>
      </c>
      <c r="D105" s="50">
        <v>1988</v>
      </c>
      <c r="E105" s="21">
        <v>7.66</v>
      </c>
      <c r="F105" s="51"/>
      <c r="G105" s="50" t="s">
        <v>2640</v>
      </c>
      <c r="H105" s="12">
        <v>1.7</v>
      </c>
      <c r="I105" s="18">
        <v>1055</v>
      </c>
      <c r="J105" s="50"/>
      <c r="K105" s="12"/>
      <c r="L105" s="18"/>
      <c r="N105" s="18"/>
      <c r="O105" s="18"/>
      <c r="P105" s="18"/>
    </row>
    <row r="106" spans="1:17" x14ac:dyDescent="0.25">
      <c r="A106" s="18">
        <v>10</v>
      </c>
      <c r="B106" s="18" t="s">
        <v>5246</v>
      </c>
      <c r="C106" s="18" t="s">
        <v>4880</v>
      </c>
      <c r="D106" s="50">
        <v>1982</v>
      </c>
      <c r="E106" s="21">
        <v>7.58</v>
      </c>
      <c r="G106" s="50" t="s">
        <v>2640</v>
      </c>
      <c r="H106" s="12">
        <v>1.4</v>
      </c>
      <c r="I106" s="18">
        <v>1039</v>
      </c>
      <c r="J106" s="50"/>
      <c r="K106" s="12"/>
      <c r="L106" s="18"/>
      <c r="N106" s="18"/>
      <c r="O106" s="18"/>
      <c r="P106" s="18"/>
    </row>
    <row r="107" spans="1:17" x14ac:dyDescent="0.25">
      <c r="A107" s="18">
        <v>11</v>
      </c>
      <c r="B107" t="s">
        <v>5237</v>
      </c>
      <c r="C107" s="18" t="s">
        <v>4122</v>
      </c>
      <c r="D107" s="50">
        <v>1989</v>
      </c>
      <c r="E107" s="21">
        <v>7.28</v>
      </c>
      <c r="F107" s="4" t="s">
        <v>2639</v>
      </c>
      <c r="G107" s="50" t="s">
        <v>2640</v>
      </c>
      <c r="H107" s="12">
        <v>2.1</v>
      </c>
      <c r="I107" s="18">
        <v>976</v>
      </c>
      <c r="J107" s="50"/>
      <c r="K107" s="12"/>
      <c r="L107" s="18"/>
      <c r="N107" s="18"/>
      <c r="O107" s="18"/>
      <c r="P107" s="18"/>
    </row>
    <row r="108" spans="1:17" x14ac:dyDescent="0.25">
      <c r="A108" s="18"/>
      <c r="B108" s="18" t="s">
        <v>5247</v>
      </c>
      <c r="C108" s="18" t="s">
        <v>5239</v>
      </c>
      <c r="D108" s="50">
        <v>1990</v>
      </c>
      <c r="E108" s="21" t="s">
        <v>92</v>
      </c>
      <c r="G108" s="50" t="s">
        <v>2640</v>
      </c>
      <c r="H108" s="12"/>
      <c r="I108" s="18"/>
      <c r="J108" s="18"/>
      <c r="K108" s="12"/>
      <c r="L108" s="18"/>
      <c r="N108" s="18"/>
      <c r="O108" s="18"/>
      <c r="P108" s="18"/>
    </row>
    <row r="109" spans="1:17" x14ac:dyDescent="0.25">
      <c r="A109" s="18"/>
      <c r="B109" s="18"/>
      <c r="C109" s="35"/>
      <c r="D109" s="18"/>
      <c r="E109" s="18"/>
      <c r="F109" s="18"/>
      <c r="G109" s="18"/>
      <c r="H109" s="18"/>
      <c r="I109" s="20"/>
      <c r="J109" s="18"/>
      <c r="K109" s="20"/>
      <c r="L109" s="18"/>
      <c r="M109" s="18"/>
      <c r="N109" s="18"/>
      <c r="O109" s="18"/>
      <c r="P109" s="18"/>
      <c r="Q109" s="18"/>
    </row>
    <row r="110" spans="1:17" x14ac:dyDescent="0.25">
      <c r="A110" s="18" t="s">
        <v>32</v>
      </c>
      <c r="C110" s="18"/>
      <c r="D110" s="49"/>
      <c r="E110" s="21"/>
      <c r="G110" s="49"/>
      <c r="H110" s="12"/>
      <c r="I110" s="20"/>
      <c r="J110" s="18"/>
      <c r="L110" s="18"/>
      <c r="N110" s="18"/>
      <c r="O110" s="18"/>
      <c r="P110" s="18"/>
      <c r="Q110" s="18"/>
    </row>
    <row r="111" spans="1:17" x14ac:dyDescent="0.25">
      <c r="A111" s="18">
        <v>1</v>
      </c>
      <c r="B111" s="18" t="s">
        <v>5251</v>
      </c>
      <c r="C111" s="18" t="s">
        <v>2222</v>
      </c>
      <c r="D111" s="50">
        <v>1988</v>
      </c>
      <c r="E111" s="21">
        <v>84.14</v>
      </c>
      <c r="G111" s="50" t="s">
        <v>2640</v>
      </c>
      <c r="H111" s="18"/>
      <c r="I111" s="18">
        <v>1126</v>
      </c>
      <c r="J111" s="18"/>
      <c r="L111" s="18"/>
      <c r="N111" s="18"/>
      <c r="O111" s="18"/>
      <c r="P111" s="18"/>
    </row>
    <row r="112" spans="1:17" x14ac:dyDescent="0.25">
      <c r="A112" s="18">
        <v>2</v>
      </c>
      <c r="B112" s="18" t="s">
        <v>5252</v>
      </c>
      <c r="C112" s="18" t="s">
        <v>4484</v>
      </c>
      <c r="D112" s="50">
        <v>1988</v>
      </c>
      <c r="E112" s="21">
        <v>79.78</v>
      </c>
      <c r="G112" s="50" t="s">
        <v>2640</v>
      </c>
      <c r="H112" s="18"/>
      <c r="I112" s="18">
        <v>1064</v>
      </c>
      <c r="J112" s="18"/>
      <c r="L112" s="18"/>
      <c r="N112" s="18"/>
      <c r="O112" s="18"/>
      <c r="P112" s="18"/>
    </row>
    <row r="113" spans="1:16" x14ac:dyDescent="0.25">
      <c r="A113" s="18">
        <v>3</v>
      </c>
      <c r="B113" s="18" t="s">
        <v>5256</v>
      </c>
      <c r="C113" s="18" t="s">
        <v>4706</v>
      </c>
      <c r="D113" s="50">
        <v>1984</v>
      </c>
      <c r="E113" s="21">
        <v>79.540000000000006</v>
      </c>
      <c r="G113" s="50" t="s">
        <v>2640</v>
      </c>
      <c r="H113" s="18"/>
      <c r="I113" s="18">
        <v>1060</v>
      </c>
      <c r="J113" s="18"/>
      <c r="L113" s="18"/>
      <c r="N113" s="18"/>
      <c r="O113" s="18"/>
      <c r="P113" s="18"/>
    </row>
    <row r="114" spans="1:16" x14ac:dyDescent="0.25">
      <c r="A114" s="18">
        <v>4</v>
      </c>
      <c r="B114" s="18" t="s">
        <v>5257</v>
      </c>
      <c r="C114" s="18" t="s">
        <v>3610</v>
      </c>
      <c r="D114" s="50">
        <v>1987</v>
      </c>
      <c r="E114" s="21">
        <v>77.13</v>
      </c>
      <c r="G114" s="50" t="s">
        <v>2640</v>
      </c>
      <c r="H114" s="18"/>
      <c r="I114" s="18">
        <v>1026</v>
      </c>
      <c r="J114" s="18"/>
      <c r="L114" s="18"/>
      <c r="N114" s="18"/>
      <c r="O114" s="18"/>
      <c r="P114" s="18"/>
    </row>
    <row r="115" spans="1:16" x14ac:dyDescent="0.25">
      <c r="A115" s="18">
        <v>5</v>
      </c>
      <c r="B115" s="18" t="s">
        <v>5253</v>
      </c>
      <c r="C115" s="18" t="s">
        <v>5250</v>
      </c>
      <c r="D115" s="50">
        <v>1985</v>
      </c>
      <c r="E115" s="21">
        <v>74.430000000000007</v>
      </c>
      <c r="G115" s="50" t="s">
        <v>2640</v>
      </c>
      <c r="H115" s="18"/>
      <c r="I115" s="18">
        <v>987</v>
      </c>
      <c r="J115" s="18"/>
      <c r="L115" s="18"/>
      <c r="N115" s="18"/>
      <c r="O115" s="18"/>
      <c r="P115" s="18"/>
    </row>
    <row r="116" spans="1:16" x14ac:dyDescent="0.25">
      <c r="A116" s="18">
        <v>6</v>
      </c>
      <c r="B116" t="s">
        <v>5254</v>
      </c>
      <c r="C116" s="18" t="s">
        <v>4122</v>
      </c>
      <c r="D116" s="50">
        <v>1975</v>
      </c>
      <c r="E116" s="21">
        <v>67.98</v>
      </c>
      <c r="F116" s="4" t="s">
        <v>2639</v>
      </c>
      <c r="G116" s="50" t="s">
        <v>2640</v>
      </c>
      <c r="H116" s="18"/>
      <c r="I116" s="18">
        <v>894</v>
      </c>
      <c r="J116" s="18"/>
      <c r="L116" s="18"/>
      <c r="N116" s="18"/>
      <c r="O116" s="18"/>
      <c r="P116" s="18"/>
    </row>
    <row r="117" spans="1:16" x14ac:dyDescent="0.25">
      <c r="A117" s="18"/>
      <c r="B117" t="s">
        <v>5255</v>
      </c>
      <c r="C117" s="18" t="s">
        <v>4544</v>
      </c>
      <c r="D117" s="50">
        <v>1984</v>
      </c>
      <c r="E117" s="21" t="s">
        <v>2486</v>
      </c>
      <c r="F117" s="4" t="s">
        <v>2639</v>
      </c>
      <c r="G117" s="50" t="s">
        <v>2640</v>
      </c>
      <c r="H117" s="18"/>
      <c r="I117" s="18"/>
      <c r="J117" s="18"/>
      <c r="L117" s="18"/>
      <c r="N117" s="18"/>
      <c r="O117" s="18"/>
      <c r="P117" s="18"/>
    </row>
    <row r="118" spans="1:16" x14ac:dyDescent="0.25">
      <c r="A118" s="18"/>
      <c r="C118" s="18"/>
      <c r="D118" s="49"/>
      <c r="E118" s="21"/>
      <c r="G118" s="49"/>
      <c r="H118" s="18"/>
      <c r="I118" s="18"/>
      <c r="J118" s="18"/>
      <c r="L118" s="18"/>
      <c r="N118" s="18"/>
      <c r="O118" s="18"/>
      <c r="P118" s="18"/>
    </row>
    <row r="119" spans="1:16" x14ac:dyDescent="0.25">
      <c r="A119" s="18" t="s">
        <v>990</v>
      </c>
      <c r="B119" s="2" t="s">
        <v>203</v>
      </c>
      <c r="C119" s="13">
        <v>1.5</v>
      </c>
      <c r="D119" s="49"/>
      <c r="E119" s="21"/>
      <c r="G119" s="49"/>
      <c r="H119" s="18"/>
      <c r="I119" s="18"/>
      <c r="J119" s="18"/>
      <c r="L119" s="18"/>
      <c r="N119" s="18"/>
      <c r="O119" s="18"/>
      <c r="P119" s="18"/>
    </row>
    <row r="120" spans="1:16" x14ac:dyDescent="0.25">
      <c r="A120" s="18">
        <v>1</v>
      </c>
      <c r="B120" s="18" t="s">
        <v>5028</v>
      </c>
      <c r="C120" s="18" t="s">
        <v>1876</v>
      </c>
      <c r="D120" s="49">
        <v>1987</v>
      </c>
      <c r="E120" s="40" t="s">
        <v>4552</v>
      </c>
      <c r="G120" s="49" t="s">
        <v>2803</v>
      </c>
      <c r="H120" s="12">
        <v>1.5</v>
      </c>
      <c r="I120" s="18">
        <v>1213</v>
      </c>
      <c r="J120" s="18"/>
      <c r="L120" s="18"/>
      <c r="N120" s="18"/>
      <c r="O120" s="18"/>
      <c r="P120" s="18"/>
    </row>
    <row r="121" spans="1:16" x14ac:dyDescent="0.25">
      <c r="A121" s="18">
        <v>2</v>
      </c>
      <c r="B121" s="18" t="s">
        <v>5029</v>
      </c>
      <c r="C121" s="18" t="s">
        <v>1435</v>
      </c>
      <c r="D121" s="49">
        <v>1984</v>
      </c>
      <c r="E121" s="21" t="s">
        <v>5022</v>
      </c>
      <c r="G121" s="49" t="s">
        <v>2803</v>
      </c>
      <c r="H121" s="12">
        <v>1.5</v>
      </c>
      <c r="I121" s="18">
        <v>1169</v>
      </c>
      <c r="J121" s="18"/>
      <c r="L121" s="18"/>
      <c r="N121" s="18"/>
      <c r="O121" s="18"/>
      <c r="P121" s="18"/>
    </row>
    <row r="122" spans="1:16" x14ac:dyDescent="0.25">
      <c r="A122" s="18">
        <v>3</v>
      </c>
      <c r="B122" s="18" t="s">
        <v>5629</v>
      </c>
      <c r="C122" s="18" t="s">
        <v>3597</v>
      </c>
      <c r="D122" s="49">
        <v>1987</v>
      </c>
      <c r="E122" s="21" t="s">
        <v>5023</v>
      </c>
      <c r="G122" s="49" t="s">
        <v>2803</v>
      </c>
      <c r="H122" s="12">
        <v>1.5</v>
      </c>
      <c r="I122" s="18">
        <v>1165</v>
      </c>
      <c r="J122" s="18"/>
      <c r="L122" s="18"/>
      <c r="N122" s="18"/>
      <c r="O122" s="18"/>
      <c r="P122" s="18"/>
    </row>
    <row r="123" spans="1:16" x14ac:dyDescent="0.25">
      <c r="A123" s="18">
        <v>4</v>
      </c>
      <c r="B123" s="18" t="s">
        <v>5030</v>
      </c>
      <c r="C123" s="18" t="s">
        <v>3597</v>
      </c>
      <c r="D123" s="49">
        <v>1984</v>
      </c>
      <c r="E123" s="21" t="s">
        <v>5024</v>
      </c>
      <c r="G123" s="49" t="s">
        <v>2803</v>
      </c>
      <c r="H123" s="12">
        <v>1.5</v>
      </c>
      <c r="I123" s="18">
        <v>1164</v>
      </c>
      <c r="J123" s="18"/>
      <c r="L123" s="18"/>
      <c r="N123" s="18"/>
      <c r="O123" s="18"/>
      <c r="P123" s="18"/>
    </row>
    <row r="124" spans="1:16" x14ac:dyDescent="0.25">
      <c r="A124" s="18">
        <v>5</v>
      </c>
      <c r="B124" s="18" t="s">
        <v>5031</v>
      </c>
      <c r="C124" s="18" t="s">
        <v>2222</v>
      </c>
      <c r="D124" s="49">
        <v>1987</v>
      </c>
      <c r="E124" s="21" t="s">
        <v>5025</v>
      </c>
      <c r="G124" s="49" t="s">
        <v>2803</v>
      </c>
      <c r="H124" s="12">
        <v>1.5</v>
      </c>
      <c r="I124" s="18">
        <v>1153</v>
      </c>
      <c r="J124" s="18"/>
      <c r="L124" s="18"/>
      <c r="N124" s="18"/>
      <c r="O124" s="18"/>
      <c r="P124" s="18"/>
    </row>
    <row r="125" spans="1:16" x14ac:dyDescent="0.25">
      <c r="A125" s="18">
        <v>6</v>
      </c>
      <c r="B125" s="18" t="s">
        <v>4660</v>
      </c>
      <c r="C125" s="18" t="s">
        <v>3597</v>
      </c>
      <c r="D125" s="49">
        <v>1987</v>
      </c>
      <c r="E125" s="21" t="s">
        <v>5026</v>
      </c>
      <c r="G125" s="49" t="s">
        <v>2803</v>
      </c>
      <c r="H125" s="12">
        <v>1.5</v>
      </c>
      <c r="I125" s="18">
        <v>1134</v>
      </c>
      <c r="J125" s="18"/>
      <c r="L125" s="18"/>
      <c r="N125" s="18"/>
      <c r="O125" s="18"/>
      <c r="P125" s="18"/>
    </row>
    <row r="126" spans="1:16" x14ac:dyDescent="0.25">
      <c r="A126" s="18">
        <v>7</v>
      </c>
      <c r="B126" s="18" t="s">
        <v>5032</v>
      </c>
      <c r="C126" s="18" t="s">
        <v>3597</v>
      </c>
      <c r="D126" s="49">
        <v>1981</v>
      </c>
      <c r="E126" s="21" t="s">
        <v>5027</v>
      </c>
      <c r="G126" s="49" t="s">
        <v>2803</v>
      </c>
      <c r="H126" s="12">
        <v>1.5</v>
      </c>
      <c r="I126" s="18">
        <v>1129</v>
      </c>
      <c r="J126" s="18"/>
      <c r="L126" s="18"/>
      <c r="N126" s="18"/>
      <c r="O126" s="18"/>
      <c r="P126" s="18"/>
    </row>
    <row r="127" spans="1:16" x14ac:dyDescent="0.25">
      <c r="A127" s="18">
        <v>8</v>
      </c>
      <c r="B127" t="s">
        <v>5033</v>
      </c>
      <c r="C127" s="18" t="s">
        <v>3898</v>
      </c>
      <c r="D127" s="49">
        <v>1994</v>
      </c>
      <c r="E127" s="21" t="s">
        <v>3572</v>
      </c>
      <c r="F127" s="4" t="s">
        <v>2656</v>
      </c>
      <c r="G127" s="49" t="s">
        <v>2805</v>
      </c>
      <c r="H127" s="12">
        <v>1.5</v>
      </c>
      <c r="I127" s="18">
        <v>1031</v>
      </c>
      <c r="J127" s="18"/>
      <c r="L127" s="18"/>
      <c r="N127" s="18"/>
      <c r="O127" s="18"/>
      <c r="P127" s="18"/>
    </row>
    <row r="128" spans="1:16" x14ac:dyDescent="0.25">
      <c r="A128" s="18"/>
      <c r="C128" s="18"/>
      <c r="D128" s="49"/>
      <c r="E128" s="21"/>
      <c r="G128" s="49"/>
      <c r="H128" s="18"/>
      <c r="I128" s="18"/>
      <c r="J128" s="18"/>
      <c r="L128" s="18"/>
      <c r="N128" s="18"/>
      <c r="O128" s="18"/>
      <c r="P128" s="18"/>
    </row>
    <row r="129" spans="1:17" x14ac:dyDescent="0.25">
      <c r="A129" s="18" t="s">
        <v>5034</v>
      </c>
      <c r="B129" s="2" t="s">
        <v>203</v>
      </c>
      <c r="C129" s="13">
        <v>1.5</v>
      </c>
      <c r="D129" s="49"/>
      <c r="E129" s="21"/>
      <c r="G129" s="49"/>
      <c r="H129" s="18"/>
      <c r="I129" s="18"/>
      <c r="J129" s="18"/>
      <c r="L129" s="18"/>
      <c r="N129" s="18"/>
      <c r="O129" s="18"/>
      <c r="P129" s="18"/>
    </row>
    <row r="130" spans="1:17" x14ac:dyDescent="0.25">
      <c r="A130" s="18">
        <v>1</v>
      </c>
      <c r="B130" t="s">
        <v>5033</v>
      </c>
      <c r="C130" s="18" t="s">
        <v>3898</v>
      </c>
      <c r="D130" s="49">
        <v>1994</v>
      </c>
      <c r="E130" s="21" t="s">
        <v>3130</v>
      </c>
      <c r="F130" s="4" t="s">
        <v>2656</v>
      </c>
      <c r="G130" s="49" t="s">
        <v>2805</v>
      </c>
      <c r="H130" s="12">
        <v>1.5</v>
      </c>
      <c r="I130" s="18">
        <v>1049</v>
      </c>
      <c r="J130" s="18"/>
      <c r="L130" s="18"/>
      <c r="N130" s="18"/>
      <c r="O130" s="18"/>
      <c r="P130" s="18"/>
    </row>
    <row r="131" spans="1:17" x14ac:dyDescent="0.25">
      <c r="A131" s="18">
        <v>2</v>
      </c>
      <c r="B131" t="s">
        <v>5039</v>
      </c>
      <c r="C131" s="18" t="s">
        <v>737</v>
      </c>
      <c r="D131" s="49">
        <v>1992</v>
      </c>
      <c r="E131" s="21" t="s">
        <v>5035</v>
      </c>
      <c r="F131" s="4" t="s">
        <v>2656</v>
      </c>
      <c r="G131" s="49" t="s">
        <v>2818</v>
      </c>
      <c r="H131" s="12">
        <v>1.5</v>
      </c>
      <c r="I131" s="18">
        <v>938</v>
      </c>
      <c r="J131" s="18"/>
      <c r="L131" s="18"/>
      <c r="N131" s="18"/>
      <c r="O131" s="18"/>
      <c r="P131" s="18"/>
    </row>
    <row r="132" spans="1:17" x14ac:dyDescent="0.25">
      <c r="A132" s="18">
        <v>3</v>
      </c>
      <c r="B132" t="s">
        <v>5040</v>
      </c>
      <c r="C132" s="18" t="s">
        <v>737</v>
      </c>
      <c r="D132" s="49">
        <v>1995</v>
      </c>
      <c r="E132" s="21" t="s">
        <v>5036</v>
      </c>
      <c r="F132" s="4" t="s">
        <v>2656</v>
      </c>
      <c r="G132" s="49" t="s">
        <v>2805</v>
      </c>
      <c r="H132" s="12">
        <v>1.5</v>
      </c>
      <c r="I132" s="18">
        <v>904</v>
      </c>
      <c r="J132" s="18"/>
      <c r="L132" s="18"/>
      <c r="N132" s="18"/>
      <c r="O132" s="18"/>
      <c r="P132" s="18"/>
    </row>
    <row r="133" spans="1:17" x14ac:dyDescent="0.25">
      <c r="A133" s="18">
        <v>4</v>
      </c>
      <c r="B133" t="s">
        <v>5041</v>
      </c>
      <c r="C133" s="18" t="s">
        <v>2988</v>
      </c>
      <c r="D133" s="49">
        <v>1995</v>
      </c>
      <c r="E133" s="21" t="s">
        <v>4859</v>
      </c>
      <c r="F133" s="4" t="s">
        <v>2678</v>
      </c>
      <c r="G133" s="49" t="s">
        <v>2805</v>
      </c>
      <c r="H133" s="12">
        <v>1.5</v>
      </c>
      <c r="I133" s="18">
        <v>888</v>
      </c>
      <c r="J133" s="18"/>
      <c r="L133" s="18"/>
      <c r="N133" s="18"/>
      <c r="O133" s="18"/>
      <c r="P133" s="18"/>
    </row>
    <row r="134" spans="1:17" x14ac:dyDescent="0.25">
      <c r="A134" s="18">
        <v>5</v>
      </c>
      <c r="B134" t="s">
        <v>5042</v>
      </c>
      <c r="C134" s="18" t="s">
        <v>2988</v>
      </c>
      <c r="D134" s="49">
        <v>1989</v>
      </c>
      <c r="E134" s="21" t="s">
        <v>5037</v>
      </c>
      <c r="F134" s="4" t="s">
        <v>2678</v>
      </c>
      <c r="G134" s="49" t="s">
        <v>2803</v>
      </c>
      <c r="H134" s="12">
        <v>1.5</v>
      </c>
      <c r="I134" s="18">
        <v>849</v>
      </c>
      <c r="J134" s="18"/>
      <c r="L134" s="18"/>
      <c r="N134" s="18"/>
      <c r="O134" s="18"/>
      <c r="P134" s="18"/>
    </row>
    <row r="135" spans="1:17" x14ac:dyDescent="0.25">
      <c r="A135" s="18">
        <v>6</v>
      </c>
      <c r="B135" t="s">
        <v>5043</v>
      </c>
      <c r="C135" s="18" t="s">
        <v>5038</v>
      </c>
      <c r="D135" s="49">
        <v>1989</v>
      </c>
      <c r="E135" s="21" t="s">
        <v>3366</v>
      </c>
      <c r="F135" s="4" t="s">
        <v>2656</v>
      </c>
      <c r="G135" s="49" t="s">
        <v>2803</v>
      </c>
      <c r="H135" s="12">
        <v>1.5</v>
      </c>
      <c r="I135" s="18">
        <v>798</v>
      </c>
      <c r="J135" s="18"/>
      <c r="L135" s="18"/>
      <c r="N135" s="18"/>
      <c r="O135" s="18"/>
      <c r="P135" s="18"/>
    </row>
    <row r="136" spans="1:17" x14ac:dyDescent="0.25">
      <c r="A136" s="18"/>
      <c r="B136" t="s">
        <v>5044</v>
      </c>
      <c r="C136" s="18" t="s">
        <v>737</v>
      </c>
      <c r="D136" s="49">
        <v>1992</v>
      </c>
      <c r="E136" s="21" t="s">
        <v>2486</v>
      </c>
      <c r="F136" s="4" t="s">
        <v>2656</v>
      </c>
      <c r="G136" s="49" t="s">
        <v>2818</v>
      </c>
      <c r="H136" s="12">
        <v>1.5</v>
      </c>
      <c r="I136" s="18"/>
      <c r="J136" s="18"/>
      <c r="L136" s="18"/>
      <c r="N136" s="18"/>
      <c r="O136" s="18"/>
      <c r="P136" s="18"/>
    </row>
    <row r="137" spans="1:17" x14ac:dyDescent="0.25">
      <c r="A137" s="18"/>
      <c r="C137" s="18"/>
      <c r="D137" s="49"/>
      <c r="E137" s="21"/>
      <c r="G137" s="49"/>
      <c r="H137" s="12"/>
      <c r="I137" s="18"/>
      <c r="J137" s="18"/>
      <c r="L137" s="18"/>
      <c r="N137" s="18"/>
      <c r="O137" s="18"/>
      <c r="P137" s="18"/>
    </row>
    <row r="138" spans="1:17" x14ac:dyDescent="0.25">
      <c r="A138" s="18" t="s">
        <v>5045</v>
      </c>
      <c r="C138" s="18"/>
      <c r="D138" s="49"/>
      <c r="E138" s="21"/>
      <c r="G138" s="49"/>
      <c r="H138" s="12"/>
      <c r="I138" s="18"/>
      <c r="J138" s="18"/>
      <c r="L138" s="18"/>
      <c r="N138" s="18"/>
      <c r="O138" s="18"/>
      <c r="P138" s="18"/>
    </row>
    <row r="139" spans="1:17" x14ac:dyDescent="0.25">
      <c r="A139" s="18">
        <v>1</v>
      </c>
      <c r="B139" t="s">
        <v>5051</v>
      </c>
      <c r="C139" s="18" t="s">
        <v>5597</v>
      </c>
      <c r="D139" s="49">
        <v>1995</v>
      </c>
      <c r="E139" s="21" t="s">
        <v>5046</v>
      </c>
      <c r="F139" s="4" t="s">
        <v>2646</v>
      </c>
      <c r="G139" s="49" t="s">
        <v>2805</v>
      </c>
      <c r="H139" s="18"/>
      <c r="I139" s="18">
        <v>825</v>
      </c>
      <c r="J139" s="18"/>
      <c r="L139" s="18"/>
      <c r="N139" s="18"/>
      <c r="O139" s="18"/>
      <c r="P139" s="18"/>
    </row>
    <row r="140" spans="1:17" x14ac:dyDescent="0.25">
      <c r="A140" s="18">
        <v>2</v>
      </c>
      <c r="B140" t="s">
        <v>5052</v>
      </c>
      <c r="C140" s="18" t="s">
        <v>5048</v>
      </c>
      <c r="D140" s="49">
        <v>1981</v>
      </c>
      <c r="E140" s="21" t="s">
        <v>5047</v>
      </c>
      <c r="F140" s="4" t="s">
        <v>2656</v>
      </c>
      <c r="G140" s="49" t="s">
        <v>2803</v>
      </c>
      <c r="H140" s="18"/>
      <c r="I140" s="18">
        <v>819</v>
      </c>
      <c r="J140" s="18"/>
      <c r="L140" s="18"/>
      <c r="N140" s="18"/>
      <c r="O140" s="18"/>
      <c r="P140" s="18"/>
    </row>
    <row r="141" spans="1:17" x14ac:dyDescent="0.25">
      <c r="A141" s="18"/>
      <c r="B141" t="s">
        <v>5053</v>
      </c>
      <c r="C141" s="18" t="s">
        <v>5049</v>
      </c>
      <c r="D141" s="49">
        <v>1993</v>
      </c>
      <c r="E141" s="21" t="s">
        <v>2486</v>
      </c>
      <c r="F141" s="4" t="s">
        <v>2656</v>
      </c>
      <c r="G141" s="49" t="s">
        <v>2818</v>
      </c>
      <c r="H141" s="18"/>
      <c r="I141" s="18"/>
      <c r="J141" s="18"/>
      <c r="L141" s="18"/>
      <c r="N141" s="18"/>
      <c r="O141" s="18"/>
      <c r="P141" s="18"/>
    </row>
    <row r="142" spans="1:17" x14ac:dyDescent="0.25">
      <c r="A142" s="18"/>
      <c r="B142" t="s">
        <v>5054</v>
      </c>
      <c r="C142" s="18" t="s">
        <v>2988</v>
      </c>
      <c r="D142" s="49">
        <v>1986</v>
      </c>
      <c r="E142" s="21" t="s">
        <v>2486</v>
      </c>
      <c r="F142" s="4" t="s">
        <v>2678</v>
      </c>
      <c r="G142" s="49" t="s">
        <v>2803</v>
      </c>
      <c r="H142" s="18"/>
      <c r="I142" s="18"/>
      <c r="J142" s="18"/>
      <c r="L142" s="18"/>
      <c r="N142" s="18"/>
      <c r="O142" s="18"/>
      <c r="P142" s="18"/>
    </row>
    <row r="143" spans="1:17" x14ac:dyDescent="0.25">
      <c r="A143" s="18"/>
      <c r="B143" t="s">
        <v>5055</v>
      </c>
      <c r="C143" s="18" t="s">
        <v>5050</v>
      </c>
      <c r="D143" s="49">
        <v>1997</v>
      </c>
      <c r="E143" s="21" t="s">
        <v>2486</v>
      </c>
      <c r="F143" s="4" t="s">
        <v>2639</v>
      </c>
      <c r="G143" s="49" t="s">
        <v>1127</v>
      </c>
      <c r="H143" s="18"/>
      <c r="I143" s="18"/>
      <c r="J143" s="18"/>
      <c r="L143" s="18"/>
      <c r="N143" s="18"/>
      <c r="O143" s="18"/>
      <c r="P143" s="18"/>
    </row>
    <row r="144" spans="1:17" s="4" customFormat="1" x14ac:dyDescent="0.25">
      <c r="A144" s="18"/>
      <c r="B144" s="18"/>
      <c r="C144" s="34"/>
      <c r="D144" s="18"/>
      <c r="E144" s="20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</row>
    <row r="145" spans="1:16" s="4" customFormat="1" x14ac:dyDescent="0.25">
      <c r="A145" t="s">
        <v>916</v>
      </c>
      <c r="B145" s="2"/>
      <c r="C145" s="7"/>
      <c r="E145" s="5"/>
    </row>
    <row r="146" spans="1:16" s="4" customFormat="1" x14ac:dyDescent="0.25">
      <c r="A146" s="18">
        <v>1</v>
      </c>
      <c r="B146" t="s">
        <v>5067</v>
      </c>
      <c r="C146" s="18" t="s">
        <v>5068</v>
      </c>
      <c r="D146" s="49">
        <v>1987</v>
      </c>
      <c r="E146" s="21" t="s">
        <v>5056</v>
      </c>
      <c r="F146" s="4" t="s">
        <v>2656</v>
      </c>
      <c r="G146" s="49" t="s">
        <v>2803</v>
      </c>
      <c r="H146" s="18"/>
      <c r="I146" s="18">
        <v>1171</v>
      </c>
      <c r="J146" s="18"/>
      <c r="L146" s="18"/>
      <c r="N146" s="18"/>
      <c r="O146" s="18"/>
      <c r="P146" s="18"/>
    </row>
    <row r="147" spans="1:16" s="4" customFormat="1" x14ac:dyDescent="0.25">
      <c r="A147" s="18">
        <v>2</v>
      </c>
      <c r="B147" s="18" t="s">
        <v>5598</v>
      </c>
      <c r="C147" s="18" t="s">
        <v>3597</v>
      </c>
      <c r="D147" s="65">
        <v>1986</v>
      </c>
      <c r="E147" s="21" t="s">
        <v>5057</v>
      </c>
      <c r="G147" s="49" t="s">
        <v>2803</v>
      </c>
      <c r="H147" s="18"/>
      <c r="I147" s="18">
        <v>1165</v>
      </c>
      <c r="J147" s="18"/>
      <c r="L147" s="18"/>
      <c r="N147" s="18"/>
      <c r="O147" s="18"/>
      <c r="P147" s="18"/>
    </row>
    <row r="148" spans="1:16" s="4" customFormat="1" x14ac:dyDescent="0.25">
      <c r="A148" s="18">
        <v>3</v>
      </c>
      <c r="B148" s="18" t="s">
        <v>5069</v>
      </c>
      <c r="C148" s="18" t="s">
        <v>1640</v>
      </c>
      <c r="D148" s="65">
        <v>1994</v>
      </c>
      <c r="E148" s="21" t="s">
        <v>5058</v>
      </c>
      <c r="G148" s="49" t="s">
        <v>2805</v>
      </c>
      <c r="H148" s="18"/>
      <c r="I148" s="18">
        <v>1162</v>
      </c>
      <c r="J148" s="18"/>
      <c r="L148" s="18"/>
      <c r="N148" s="18"/>
      <c r="O148" s="18"/>
      <c r="P148" s="18"/>
    </row>
    <row r="149" spans="1:16" s="4" customFormat="1" x14ac:dyDescent="0.25">
      <c r="A149" s="18">
        <v>4</v>
      </c>
      <c r="B149" s="18" t="s">
        <v>5070</v>
      </c>
      <c r="C149" s="18" t="s">
        <v>3190</v>
      </c>
      <c r="D149" s="65">
        <v>1988</v>
      </c>
      <c r="E149" s="21" t="s">
        <v>5059</v>
      </c>
      <c r="G149" s="49" t="s">
        <v>2803</v>
      </c>
      <c r="H149" s="18"/>
      <c r="I149" s="18">
        <v>1158</v>
      </c>
      <c r="J149" s="18"/>
      <c r="L149" s="18"/>
      <c r="N149" s="18"/>
      <c r="O149" s="18"/>
      <c r="P149" s="18"/>
    </row>
    <row r="150" spans="1:16" s="4" customFormat="1" x14ac:dyDescent="0.25">
      <c r="A150" s="18">
        <v>5</v>
      </c>
      <c r="B150" s="18" t="s">
        <v>5071</v>
      </c>
      <c r="C150" s="18" t="s">
        <v>5065</v>
      </c>
      <c r="D150" s="65">
        <v>1984</v>
      </c>
      <c r="E150" s="21" t="s">
        <v>5060</v>
      </c>
      <c r="G150" s="49" t="s">
        <v>2803</v>
      </c>
      <c r="H150" s="18"/>
      <c r="I150" s="18">
        <v>1149</v>
      </c>
      <c r="J150" s="18"/>
      <c r="L150" s="18"/>
      <c r="N150" s="18"/>
      <c r="O150" s="18"/>
      <c r="P150" s="18"/>
    </row>
    <row r="151" spans="1:16" s="4" customFormat="1" x14ac:dyDescent="0.25">
      <c r="A151" s="18">
        <v>6</v>
      </c>
      <c r="B151" s="18" t="s">
        <v>5072</v>
      </c>
      <c r="C151" s="18" t="s">
        <v>682</v>
      </c>
      <c r="D151" s="65">
        <v>1991</v>
      </c>
      <c r="E151" s="21" t="s">
        <v>5061</v>
      </c>
      <c r="G151" s="49" t="s">
        <v>2818</v>
      </c>
      <c r="H151" s="18"/>
      <c r="I151" s="18">
        <v>1140</v>
      </c>
      <c r="J151" s="18"/>
      <c r="L151" s="18"/>
      <c r="N151" s="18"/>
      <c r="O151" s="18"/>
      <c r="P151" s="18"/>
    </row>
    <row r="152" spans="1:16" s="4" customFormat="1" x14ac:dyDescent="0.25">
      <c r="A152" s="18">
        <v>7</v>
      </c>
      <c r="B152" s="18" t="s">
        <v>5073</v>
      </c>
      <c r="C152" s="18" t="s">
        <v>3493</v>
      </c>
      <c r="D152" s="65">
        <v>1988</v>
      </c>
      <c r="E152" s="21" t="s">
        <v>5062</v>
      </c>
      <c r="G152" s="49" t="s">
        <v>2803</v>
      </c>
      <c r="H152" s="18"/>
      <c r="I152" s="18">
        <v>1117</v>
      </c>
      <c r="J152" s="18"/>
      <c r="L152" s="18"/>
      <c r="N152" s="18"/>
      <c r="O152" s="18"/>
      <c r="P152" s="18"/>
    </row>
    <row r="153" spans="1:16" s="4" customFormat="1" x14ac:dyDescent="0.25">
      <c r="A153" s="18">
        <v>8</v>
      </c>
      <c r="B153" s="18" t="s">
        <v>5074</v>
      </c>
      <c r="C153" s="18" t="s">
        <v>1132</v>
      </c>
      <c r="D153" s="65">
        <v>1989</v>
      </c>
      <c r="E153" s="21" t="s">
        <v>5063</v>
      </c>
      <c r="G153" s="49" t="s">
        <v>2803</v>
      </c>
      <c r="H153" s="18"/>
      <c r="I153" s="18">
        <v>1103</v>
      </c>
      <c r="J153" s="18"/>
      <c r="L153" s="18"/>
      <c r="N153" s="18"/>
      <c r="O153" s="18"/>
      <c r="P153" s="18"/>
    </row>
    <row r="154" spans="1:16" s="4" customFormat="1" x14ac:dyDescent="0.25">
      <c r="A154" s="18">
        <v>9</v>
      </c>
      <c r="B154" s="18" t="s">
        <v>5075</v>
      </c>
      <c r="C154" s="18" t="s">
        <v>4706</v>
      </c>
      <c r="D154" s="65">
        <v>1987</v>
      </c>
      <c r="E154" s="21" t="s">
        <v>5064</v>
      </c>
      <c r="G154" s="49" t="s">
        <v>2803</v>
      </c>
      <c r="H154" s="18"/>
      <c r="I154" s="18">
        <v>1080</v>
      </c>
      <c r="J154" s="18"/>
      <c r="L154" s="18"/>
      <c r="N154" s="18"/>
      <c r="O154" s="18"/>
      <c r="P154" s="18"/>
    </row>
    <row r="155" spans="1:16" s="4" customFormat="1" x14ac:dyDescent="0.25">
      <c r="A155" s="18"/>
      <c r="B155" s="18" t="s">
        <v>3592</v>
      </c>
      <c r="C155" s="18" t="s">
        <v>5066</v>
      </c>
      <c r="D155" s="65">
        <v>1979</v>
      </c>
      <c r="E155" s="21" t="s">
        <v>2526</v>
      </c>
      <c r="G155" s="49" t="s">
        <v>2803</v>
      </c>
      <c r="H155" s="18"/>
      <c r="I155" s="18"/>
      <c r="J155" s="18"/>
      <c r="L155" s="18"/>
      <c r="N155" s="18"/>
      <c r="O155" s="18"/>
      <c r="P155" s="18"/>
    </row>
    <row r="156" spans="1:16" s="4" customFormat="1" x14ac:dyDescent="0.25">
      <c r="A156"/>
      <c r="B156"/>
      <c r="C156"/>
      <c r="E156" s="5"/>
      <c r="F156" s="6"/>
    </row>
    <row r="157" spans="1:16" s="4" customFormat="1" x14ac:dyDescent="0.25">
      <c r="A157" t="s">
        <v>1236</v>
      </c>
      <c r="B157" s="2" t="s">
        <v>203</v>
      </c>
      <c r="C157" s="7">
        <v>0.7</v>
      </c>
    </row>
    <row r="158" spans="1:16" s="4" customFormat="1" x14ac:dyDescent="0.25">
      <c r="A158" s="18">
        <v>1</v>
      </c>
      <c r="B158" s="18" t="s">
        <v>5078</v>
      </c>
      <c r="C158" s="18" t="s">
        <v>3597</v>
      </c>
      <c r="D158" s="49">
        <v>1985</v>
      </c>
      <c r="E158" s="21" t="s">
        <v>4085</v>
      </c>
      <c r="F158" s="49"/>
      <c r="G158" s="4" t="s">
        <v>2803</v>
      </c>
      <c r="H158" s="12">
        <v>0.7</v>
      </c>
      <c r="I158" s="18">
        <v>1195</v>
      </c>
      <c r="J158" s="18"/>
      <c r="K158" s="20"/>
      <c r="L158" s="18"/>
      <c r="M158" s="18"/>
      <c r="N158" s="18"/>
      <c r="O158" s="18"/>
      <c r="P158" s="18"/>
    </row>
    <row r="159" spans="1:16" s="4" customFormat="1" x14ac:dyDescent="0.25">
      <c r="A159" s="18">
        <v>2</v>
      </c>
      <c r="B159" s="18" t="s">
        <v>4866</v>
      </c>
      <c r="C159" s="18" t="s">
        <v>3597</v>
      </c>
      <c r="D159" s="49">
        <v>1988</v>
      </c>
      <c r="E159" s="21" t="s">
        <v>4857</v>
      </c>
      <c r="F159" s="49"/>
      <c r="G159" s="4" t="s">
        <v>2803</v>
      </c>
      <c r="H159" s="12">
        <v>0.7</v>
      </c>
      <c r="I159" s="18">
        <v>1193</v>
      </c>
      <c r="J159" s="18"/>
      <c r="K159" s="20"/>
      <c r="L159" s="18"/>
      <c r="M159" s="18"/>
      <c r="N159" s="18"/>
      <c r="O159" s="18"/>
      <c r="P159" s="18"/>
    </row>
    <row r="160" spans="1:16" s="4" customFormat="1" x14ac:dyDescent="0.25">
      <c r="A160" s="18">
        <v>3</v>
      </c>
      <c r="B160" s="18" t="s">
        <v>5083</v>
      </c>
      <c r="C160" s="18" t="s">
        <v>3190</v>
      </c>
      <c r="D160" s="49">
        <v>1986</v>
      </c>
      <c r="E160" s="21" t="s">
        <v>5076</v>
      </c>
      <c r="F160" s="49"/>
      <c r="G160" s="4" t="s">
        <v>2803</v>
      </c>
      <c r="H160" s="12">
        <v>0.7</v>
      </c>
      <c r="I160" s="18">
        <v>1190</v>
      </c>
      <c r="J160" s="18"/>
      <c r="K160" s="20"/>
      <c r="L160" s="18"/>
      <c r="M160" s="18"/>
      <c r="N160" s="18"/>
      <c r="O160" s="18"/>
      <c r="P160" s="18"/>
    </row>
    <row r="161" spans="1:16" s="4" customFormat="1" x14ac:dyDescent="0.25">
      <c r="A161" s="18">
        <v>4</v>
      </c>
      <c r="B161" s="18" t="s">
        <v>5079</v>
      </c>
      <c r="C161" s="18" t="s">
        <v>3597</v>
      </c>
      <c r="D161" s="49">
        <v>1989</v>
      </c>
      <c r="E161" s="40" t="s">
        <v>5077</v>
      </c>
      <c r="F161" s="43" t="s">
        <v>4491</v>
      </c>
      <c r="G161" s="4" t="s">
        <v>2803</v>
      </c>
      <c r="H161" s="12">
        <v>0.7</v>
      </c>
      <c r="I161" s="18">
        <v>1185</v>
      </c>
      <c r="J161" s="18"/>
      <c r="K161" s="20"/>
      <c r="L161" s="18"/>
      <c r="M161" s="18"/>
      <c r="N161" s="18"/>
      <c r="O161" s="18"/>
      <c r="P161" s="18"/>
    </row>
    <row r="162" spans="1:16" s="4" customFormat="1" x14ac:dyDescent="0.25">
      <c r="A162" s="18">
        <v>5</v>
      </c>
      <c r="B162" s="18" t="s">
        <v>5080</v>
      </c>
      <c r="C162" s="18" t="s">
        <v>3597</v>
      </c>
      <c r="D162" s="49">
        <v>1989</v>
      </c>
      <c r="E162" s="21" t="s">
        <v>3596</v>
      </c>
      <c r="F162" s="49"/>
      <c r="G162" s="4" t="s">
        <v>2803</v>
      </c>
      <c r="H162" s="12">
        <v>0.7</v>
      </c>
      <c r="I162" s="18">
        <v>1145</v>
      </c>
      <c r="J162" s="18"/>
      <c r="K162" s="20"/>
      <c r="L162" s="18"/>
      <c r="M162" s="18"/>
      <c r="N162" s="18"/>
      <c r="O162" s="18"/>
      <c r="P162" s="18"/>
    </row>
    <row r="163" spans="1:16" s="4" customFormat="1" x14ac:dyDescent="0.25">
      <c r="A163" s="18">
        <v>6</v>
      </c>
      <c r="B163" s="18" t="s">
        <v>5081</v>
      </c>
      <c r="C163" s="18" t="s">
        <v>1111</v>
      </c>
      <c r="D163" s="49">
        <v>1981</v>
      </c>
      <c r="E163" s="21" t="s">
        <v>4105</v>
      </c>
      <c r="F163" s="49"/>
      <c r="G163" s="4" t="s">
        <v>2803</v>
      </c>
      <c r="H163" s="12">
        <v>0.7</v>
      </c>
      <c r="I163" s="18">
        <v>1126</v>
      </c>
      <c r="J163" s="18"/>
      <c r="K163" s="20"/>
      <c r="L163" s="18"/>
      <c r="M163" s="18"/>
      <c r="N163" s="18"/>
      <c r="O163" s="18"/>
      <c r="P163" s="18"/>
    </row>
    <row r="164" spans="1:16" s="4" customFormat="1" x14ac:dyDescent="0.25">
      <c r="A164" s="18">
        <v>7</v>
      </c>
      <c r="B164" s="18" t="s">
        <v>5082</v>
      </c>
      <c r="C164" s="18" t="s">
        <v>1138</v>
      </c>
      <c r="D164" s="49">
        <v>1982</v>
      </c>
      <c r="E164" s="21" t="s">
        <v>4096</v>
      </c>
      <c r="F164" s="49"/>
      <c r="G164" s="4" t="s">
        <v>2803</v>
      </c>
      <c r="H164" s="12">
        <v>0.7</v>
      </c>
      <c r="I164" s="18">
        <v>1122</v>
      </c>
      <c r="J164" s="18"/>
      <c r="K164" s="20"/>
      <c r="L164" s="18"/>
      <c r="M164" s="18"/>
      <c r="N164" s="18"/>
      <c r="O164" s="18"/>
      <c r="P164" s="18"/>
    </row>
    <row r="165" spans="1:16" s="4" customFormat="1" x14ac:dyDescent="0.25">
      <c r="A165" s="18"/>
      <c r="B165"/>
      <c r="C165" s="18"/>
      <c r="D165" s="49"/>
      <c r="E165" s="21"/>
      <c r="G165" s="49"/>
      <c r="H165" s="18"/>
      <c r="I165" s="18"/>
      <c r="J165" s="18"/>
      <c r="L165" s="18"/>
      <c r="N165" s="18"/>
      <c r="O165" s="18"/>
      <c r="P165" s="18"/>
    </row>
    <row r="166" spans="1:16" s="4" customFormat="1" x14ac:dyDescent="0.25">
      <c r="A166" s="18" t="s">
        <v>4107</v>
      </c>
      <c r="B166" s="18"/>
      <c r="C166" s="18"/>
      <c r="D166" s="49"/>
      <c r="E166" s="21"/>
      <c r="G166" s="49"/>
      <c r="H166" s="18"/>
      <c r="I166" s="18"/>
      <c r="J166" s="18"/>
      <c r="L166" s="18"/>
      <c r="N166" s="18"/>
      <c r="O166" s="18"/>
      <c r="P166" s="18"/>
    </row>
    <row r="167" spans="1:16" s="4" customFormat="1" x14ac:dyDescent="0.25">
      <c r="A167" s="18">
        <v>1</v>
      </c>
      <c r="B167" s="18" t="s">
        <v>5092</v>
      </c>
      <c r="C167" s="18" t="s">
        <v>1640</v>
      </c>
      <c r="D167" s="49">
        <v>1991</v>
      </c>
      <c r="E167" s="21" t="s">
        <v>5084</v>
      </c>
      <c r="G167" s="4" t="s">
        <v>2818</v>
      </c>
      <c r="H167" s="18"/>
      <c r="I167" s="18">
        <v>1190</v>
      </c>
      <c r="J167" s="18"/>
      <c r="L167" s="18"/>
      <c r="M167" s="18"/>
      <c r="N167" s="18"/>
      <c r="O167" s="18"/>
      <c r="P167" s="18"/>
    </row>
    <row r="168" spans="1:16" s="4" customFormat="1" x14ac:dyDescent="0.25">
      <c r="A168" s="18">
        <v>2</v>
      </c>
      <c r="B168" s="18" t="s">
        <v>4902</v>
      </c>
      <c r="C168" s="18" t="s">
        <v>1640</v>
      </c>
      <c r="D168" s="49">
        <v>1992</v>
      </c>
      <c r="E168" s="21" t="s">
        <v>5085</v>
      </c>
      <c r="G168" s="4" t="s">
        <v>2818</v>
      </c>
      <c r="H168" s="18"/>
      <c r="I168" s="18">
        <v>1174</v>
      </c>
      <c r="J168" s="18"/>
      <c r="L168" s="18"/>
      <c r="M168" s="18"/>
      <c r="N168" s="18"/>
      <c r="O168" s="18"/>
      <c r="P168" s="18"/>
    </row>
    <row r="169" spans="1:16" s="4" customFormat="1" x14ac:dyDescent="0.25">
      <c r="A169" s="18">
        <v>3</v>
      </c>
      <c r="B169" s="18" t="s">
        <v>5093</v>
      </c>
      <c r="C169" s="18" t="s">
        <v>3597</v>
      </c>
      <c r="D169" s="49">
        <v>1990</v>
      </c>
      <c r="E169" s="21" t="s">
        <v>5086</v>
      </c>
      <c r="G169" s="4" t="s">
        <v>2803</v>
      </c>
      <c r="H169" s="18"/>
      <c r="I169" s="18">
        <v>1168</v>
      </c>
      <c r="J169" s="18"/>
      <c r="L169" s="18"/>
      <c r="M169" s="18"/>
      <c r="N169" s="18"/>
      <c r="O169" s="18"/>
      <c r="P169" s="18"/>
    </row>
    <row r="170" spans="1:16" s="4" customFormat="1" x14ac:dyDescent="0.25">
      <c r="A170" s="18">
        <v>4</v>
      </c>
      <c r="B170" s="18" t="s">
        <v>5094</v>
      </c>
      <c r="C170" s="18" t="s">
        <v>4507</v>
      </c>
      <c r="D170" s="49">
        <v>1987</v>
      </c>
      <c r="E170" s="21" t="s">
        <v>5087</v>
      </c>
      <c r="G170" s="4" t="s">
        <v>2803</v>
      </c>
      <c r="H170" s="18"/>
      <c r="I170" s="18">
        <v>1161</v>
      </c>
      <c r="J170" s="18"/>
      <c r="L170" s="18"/>
      <c r="M170" s="18"/>
      <c r="N170" s="18"/>
      <c r="O170" s="18"/>
      <c r="P170" s="18"/>
    </row>
    <row r="171" spans="1:16" s="4" customFormat="1" x14ac:dyDescent="0.25">
      <c r="A171" s="18">
        <v>5</v>
      </c>
      <c r="B171" s="18" t="s">
        <v>5097</v>
      </c>
      <c r="C171" s="18" t="s">
        <v>3597</v>
      </c>
      <c r="D171" s="49">
        <v>1988</v>
      </c>
      <c r="E171" s="21" t="s">
        <v>4377</v>
      </c>
      <c r="G171" s="4" t="s">
        <v>2803</v>
      </c>
      <c r="H171" s="18"/>
      <c r="I171" s="18">
        <v>1158</v>
      </c>
      <c r="J171" s="18"/>
      <c r="L171" s="18"/>
      <c r="M171" s="18"/>
      <c r="N171" s="18"/>
      <c r="O171" s="18"/>
      <c r="P171" s="18"/>
    </row>
    <row r="172" spans="1:16" s="4" customFormat="1" x14ac:dyDescent="0.25">
      <c r="A172" s="18">
        <v>6</v>
      </c>
      <c r="B172" s="18" t="s">
        <v>4379</v>
      </c>
      <c r="C172" s="18" t="s">
        <v>1640</v>
      </c>
      <c r="D172" s="49">
        <v>1987</v>
      </c>
      <c r="E172" s="21" t="s">
        <v>5088</v>
      </c>
      <c r="G172" s="4" t="s">
        <v>2803</v>
      </c>
      <c r="H172" s="18"/>
      <c r="I172" s="18">
        <v>1158</v>
      </c>
      <c r="J172" s="18"/>
      <c r="L172" s="18"/>
      <c r="M172" s="18"/>
      <c r="N172" s="18"/>
      <c r="O172" s="18"/>
      <c r="P172" s="18"/>
    </row>
    <row r="173" spans="1:16" s="4" customFormat="1" x14ac:dyDescent="0.25">
      <c r="A173" s="18">
        <v>7</v>
      </c>
      <c r="B173" t="s">
        <v>4123</v>
      </c>
      <c r="C173" s="18" t="s">
        <v>1552</v>
      </c>
      <c r="D173" s="49">
        <v>1982</v>
      </c>
      <c r="E173" s="21" t="s">
        <v>5089</v>
      </c>
      <c r="F173" s="4" t="s">
        <v>2656</v>
      </c>
      <c r="G173" s="4" t="s">
        <v>2803</v>
      </c>
      <c r="H173" s="18"/>
      <c r="I173" s="18">
        <v>1146</v>
      </c>
      <c r="J173" s="18"/>
      <c r="L173" s="18"/>
      <c r="M173" s="18"/>
      <c r="N173" s="18"/>
      <c r="O173" s="18"/>
      <c r="P173" s="18"/>
    </row>
    <row r="174" spans="1:16" s="4" customFormat="1" x14ac:dyDescent="0.25">
      <c r="A174" s="18">
        <v>8</v>
      </c>
      <c r="B174" s="18" t="s">
        <v>5098</v>
      </c>
      <c r="C174" s="18" t="s">
        <v>5065</v>
      </c>
      <c r="D174" s="49">
        <v>1985</v>
      </c>
      <c r="E174" s="21" t="s">
        <v>5090</v>
      </c>
      <c r="G174" s="4" t="s">
        <v>2803</v>
      </c>
      <c r="H174" s="18"/>
      <c r="I174" s="18">
        <v>1091</v>
      </c>
      <c r="J174" s="18"/>
      <c r="L174" s="18"/>
      <c r="M174" s="18"/>
      <c r="N174" s="18"/>
      <c r="O174" s="18"/>
      <c r="P174" s="18"/>
    </row>
    <row r="175" spans="1:16" s="4" customFormat="1" x14ac:dyDescent="0.25">
      <c r="A175" s="18">
        <v>9</v>
      </c>
      <c r="B175" s="18" t="s">
        <v>5095</v>
      </c>
      <c r="C175" s="18" t="s">
        <v>1111</v>
      </c>
      <c r="D175" s="49"/>
      <c r="E175" s="21" t="s">
        <v>5091</v>
      </c>
      <c r="G175" s="4" t="s">
        <v>2803</v>
      </c>
      <c r="H175" s="18"/>
      <c r="I175" s="18">
        <v>1084</v>
      </c>
      <c r="J175" s="18"/>
      <c r="L175" s="18"/>
      <c r="M175" s="18"/>
      <c r="N175" s="18"/>
      <c r="O175" s="18"/>
      <c r="P175" s="18"/>
    </row>
    <row r="176" spans="1:16" s="4" customFormat="1" x14ac:dyDescent="0.25">
      <c r="A176" s="18"/>
      <c r="B176" s="18" t="s">
        <v>5096</v>
      </c>
      <c r="C176" s="18" t="s">
        <v>5065</v>
      </c>
      <c r="D176" s="49">
        <v>1980</v>
      </c>
      <c r="E176" s="21" t="s">
        <v>2526</v>
      </c>
      <c r="G176" s="4" t="s">
        <v>2803</v>
      </c>
      <c r="H176" s="18"/>
      <c r="I176" s="18"/>
      <c r="J176" s="18"/>
      <c r="L176" s="18"/>
      <c r="M176" s="18"/>
      <c r="N176" s="18"/>
      <c r="O176" s="18"/>
      <c r="P176" s="18"/>
    </row>
    <row r="177" spans="1:16" s="4" customFormat="1" x14ac:dyDescent="0.25">
      <c r="A177" s="18"/>
      <c r="B177" s="18" t="s">
        <v>4910</v>
      </c>
      <c r="C177" s="18" t="s">
        <v>2222</v>
      </c>
      <c r="D177" s="49">
        <v>1983</v>
      </c>
      <c r="E177" s="21" t="s">
        <v>2526</v>
      </c>
      <c r="G177" s="4" t="s">
        <v>2803</v>
      </c>
      <c r="H177" s="18"/>
      <c r="I177" s="18"/>
      <c r="J177" s="18"/>
      <c r="L177" s="18"/>
      <c r="M177" s="18"/>
      <c r="N177" s="18"/>
      <c r="O177" s="18"/>
      <c r="P177" s="18"/>
    </row>
    <row r="178" spans="1:16" s="4" customFormat="1" x14ac:dyDescent="0.25">
      <c r="A178" s="18"/>
      <c r="B178" s="18"/>
      <c r="C178" s="18"/>
      <c r="D178" s="49"/>
      <c r="E178" s="21"/>
      <c r="H178" s="18"/>
      <c r="I178" s="18"/>
      <c r="J178" s="18"/>
      <c r="L178" s="18"/>
      <c r="M178" s="18"/>
      <c r="N178" s="18"/>
      <c r="O178" s="18"/>
      <c r="P178" s="18"/>
    </row>
    <row r="179" spans="1:16" s="4" customFormat="1" x14ac:dyDescent="0.25">
      <c r="A179" s="18" t="s">
        <v>44</v>
      </c>
      <c r="B179" s="18"/>
      <c r="C179" s="18"/>
      <c r="E179" s="21"/>
      <c r="H179" s="18"/>
      <c r="I179" s="18"/>
      <c r="J179" s="18"/>
      <c r="L179" s="18"/>
      <c r="M179" s="18"/>
      <c r="N179" s="18"/>
      <c r="O179" s="18"/>
      <c r="P179" s="18"/>
    </row>
    <row r="180" spans="1:16" s="4" customFormat="1" x14ac:dyDescent="0.25">
      <c r="A180" s="18">
        <v>1</v>
      </c>
      <c r="B180" s="18" t="s">
        <v>4709</v>
      </c>
      <c r="C180" s="18" t="s">
        <v>4707</v>
      </c>
      <c r="D180" s="4">
        <v>1984</v>
      </c>
      <c r="E180" s="21">
        <v>1.91</v>
      </c>
      <c r="G180" s="49" t="s">
        <v>2803</v>
      </c>
      <c r="H180" s="18"/>
      <c r="I180" s="18">
        <v>1114</v>
      </c>
      <c r="J180" s="18"/>
      <c r="L180" s="18"/>
      <c r="N180" s="18"/>
      <c r="O180" s="18"/>
      <c r="P180" s="18"/>
    </row>
    <row r="181" spans="1:16" s="4" customFormat="1" x14ac:dyDescent="0.25">
      <c r="A181" s="18">
        <v>2</v>
      </c>
      <c r="B181" s="18" t="s">
        <v>5099</v>
      </c>
      <c r="C181" s="18" t="s">
        <v>4484</v>
      </c>
      <c r="D181" s="4">
        <v>1987</v>
      </c>
      <c r="E181" s="21">
        <v>1.91</v>
      </c>
      <c r="G181" s="49" t="s">
        <v>2803</v>
      </c>
      <c r="H181" s="18"/>
      <c r="I181" s="18">
        <v>1114</v>
      </c>
      <c r="J181" s="18"/>
      <c r="L181" s="18"/>
      <c r="N181" s="18"/>
      <c r="O181" s="18"/>
      <c r="P181" s="18"/>
    </row>
    <row r="182" spans="1:16" s="4" customFormat="1" x14ac:dyDescent="0.25">
      <c r="A182" s="18">
        <v>3</v>
      </c>
      <c r="B182" t="s">
        <v>4549</v>
      </c>
      <c r="C182" s="18" t="s">
        <v>4814</v>
      </c>
      <c r="D182" s="4">
        <v>1982</v>
      </c>
      <c r="E182" s="21">
        <v>1.88</v>
      </c>
      <c r="F182" s="4" t="s">
        <v>2680</v>
      </c>
      <c r="G182" s="49" t="s">
        <v>2803</v>
      </c>
      <c r="H182" s="18"/>
      <c r="I182" s="18">
        <v>1081</v>
      </c>
      <c r="J182" s="18"/>
      <c r="L182" s="18"/>
      <c r="N182" s="18"/>
      <c r="O182" s="18"/>
      <c r="P182" s="18"/>
    </row>
    <row r="183" spans="1:16" s="4" customFormat="1" x14ac:dyDescent="0.25">
      <c r="A183" s="18">
        <v>4</v>
      </c>
      <c r="B183" s="18" t="s">
        <v>5100</v>
      </c>
      <c r="C183" s="18" t="s">
        <v>3597</v>
      </c>
      <c r="D183" s="4">
        <v>1986</v>
      </c>
      <c r="E183" s="21">
        <v>1.82</v>
      </c>
      <c r="G183" s="49" t="s">
        <v>2803</v>
      </c>
      <c r="H183" s="18"/>
      <c r="I183" s="18">
        <v>1015</v>
      </c>
      <c r="J183" s="18"/>
      <c r="L183" s="18"/>
      <c r="N183" s="18"/>
      <c r="O183" s="18"/>
      <c r="P183" s="18"/>
    </row>
    <row r="184" spans="1:16" s="4" customFormat="1" x14ac:dyDescent="0.25">
      <c r="A184" s="18">
        <v>4</v>
      </c>
      <c r="B184" s="18" t="s">
        <v>5101</v>
      </c>
      <c r="C184" s="18" t="s">
        <v>1111</v>
      </c>
      <c r="D184" s="4">
        <v>1988</v>
      </c>
      <c r="E184" s="21">
        <v>1.82</v>
      </c>
      <c r="G184" s="49" t="s">
        <v>2803</v>
      </c>
      <c r="H184" s="18"/>
      <c r="I184" s="18">
        <v>1015</v>
      </c>
      <c r="J184" s="18"/>
      <c r="L184" s="18"/>
      <c r="N184" s="18"/>
      <c r="O184" s="18"/>
      <c r="P184" s="18"/>
    </row>
    <row r="185" spans="1:16" s="4" customFormat="1" x14ac:dyDescent="0.25">
      <c r="A185" s="18">
        <v>6</v>
      </c>
      <c r="B185" s="18" t="s">
        <v>5102</v>
      </c>
      <c r="C185" s="18" t="s">
        <v>2222</v>
      </c>
      <c r="D185" s="4">
        <v>1982</v>
      </c>
      <c r="E185" s="21">
        <v>1.82</v>
      </c>
      <c r="G185" s="49" t="s">
        <v>2803</v>
      </c>
      <c r="H185" s="18"/>
      <c r="I185" s="18">
        <v>1015</v>
      </c>
      <c r="J185" s="18"/>
      <c r="L185" s="18"/>
      <c r="N185" s="18"/>
      <c r="O185" s="18"/>
      <c r="P185" s="18"/>
    </row>
    <row r="186" spans="1:16" s="4" customFormat="1" x14ac:dyDescent="0.25">
      <c r="A186" s="18">
        <v>7</v>
      </c>
      <c r="B186" s="18" t="s">
        <v>5103</v>
      </c>
      <c r="C186" s="18" t="s">
        <v>2222</v>
      </c>
      <c r="D186" s="4">
        <v>1988</v>
      </c>
      <c r="E186" s="21">
        <v>1.82</v>
      </c>
      <c r="G186" s="49" t="s">
        <v>2803</v>
      </c>
      <c r="H186" s="18"/>
      <c r="I186" s="18">
        <v>1015</v>
      </c>
      <c r="J186" s="18"/>
      <c r="L186" s="18"/>
      <c r="N186" s="18"/>
      <c r="O186" s="18"/>
      <c r="P186" s="18"/>
    </row>
    <row r="187" spans="1:16" s="4" customFormat="1" x14ac:dyDescent="0.25">
      <c r="A187" s="18">
        <v>8</v>
      </c>
      <c r="B187" t="s">
        <v>4136</v>
      </c>
      <c r="C187" s="18" t="s">
        <v>280</v>
      </c>
      <c r="D187" s="4">
        <v>1986</v>
      </c>
      <c r="E187" s="21">
        <v>1.78</v>
      </c>
      <c r="F187" s="4" t="s">
        <v>2639</v>
      </c>
      <c r="G187" s="49" t="s">
        <v>2803</v>
      </c>
      <c r="H187" s="18"/>
      <c r="I187" s="18">
        <v>971</v>
      </c>
      <c r="J187" s="18"/>
      <c r="L187" s="18"/>
      <c r="N187" s="18"/>
      <c r="O187" s="18"/>
      <c r="P187" s="18"/>
    </row>
    <row r="188" spans="1:16" s="4" customFormat="1" x14ac:dyDescent="0.25">
      <c r="A188" s="18">
        <v>9</v>
      </c>
      <c r="B188" s="18" t="s">
        <v>5104</v>
      </c>
      <c r="C188" s="18" t="s">
        <v>2222</v>
      </c>
      <c r="D188" s="4">
        <v>1980</v>
      </c>
      <c r="E188" s="21">
        <v>1.78</v>
      </c>
      <c r="G188" s="49" t="s">
        <v>2803</v>
      </c>
      <c r="H188" s="18"/>
      <c r="I188" s="18">
        <v>971</v>
      </c>
      <c r="J188" s="18"/>
      <c r="L188" s="18"/>
      <c r="N188" s="18"/>
      <c r="O188" s="18"/>
      <c r="P188" s="18"/>
    </row>
    <row r="189" spans="1:16" s="4" customFormat="1" x14ac:dyDescent="0.25">
      <c r="A189" s="18"/>
      <c r="B189" s="18"/>
      <c r="C189" s="18"/>
      <c r="D189" s="49"/>
      <c r="E189" s="21"/>
      <c r="H189" s="18"/>
      <c r="I189" s="18"/>
      <c r="J189" s="18"/>
      <c r="L189" s="18"/>
      <c r="M189" s="18"/>
      <c r="N189" s="18"/>
      <c r="O189" s="18"/>
      <c r="P189" s="18"/>
    </row>
    <row r="190" spans="1:16" x14ac:dyDescent="0.25">
      <c r="A190" t="s">
        <v>3173</v>
      </c>
    </row>
    <row r="191" spans="1:16" x14ac:dyDescent="0.25">
      <c r="A191" s="18">
        <v>1</v>
      </c>
      <c r="B191" s="18" t="s">
        <v>4917</v>
      </c>
      <c r="C191" s="18" t="s">
        <v>2632</v>
      </c>
      <c r="D191" s="50">
        <v>1987</v>
      </c>
      <c r="E191" s="25">
        <v>4.7</v>
      </c>
      <c r="G191" s="50" t="s">
        <v>2803</v>
      </c>
      <c r="H191" s="18"/>
      <c r="I191" s="18">
        <v>1240</v>
      </c>
      <c r="J191" s="18"/>
      <c r="L191" s="18"/>
      <c r="N191" s="18"/>
      <c r="O191" s="18"/>
      <c r="P191" s="18"/>
    </row>
    <row r="192" spans="1:16" x14ac:dyDescent="0.25">
      <c r="A192" s="18">
        <v>2</v>
      </c>
      <c r="B192" s="18" t="s">
        <v>5106</v>
      </c>
      <c r="C192" s="18" t="s">
        <v>3597</v>
      </c>
      <c r="D192" s="50">
        <v>1987</v>
      </c>
      <c r="E192" s="25">
        <v>4.5999999999999996</v>
      </c>
      <c r="G192" s="50" t="s">
        <v>2803</v>
      </c>
      <c r="H192" s="18"/>
      <c r="I192" s="18">
        <v>1204</v>
      </c>
      <c r="J192" s="18"/>
      <c r="L192" s="18"/>
      <c r="N192" s="18"/>
      <c r="O192" s="18"/>
      <c r="P192" s="18"/>
    </row>
    <row r="193" spans="1:16" x14ac:dyDescent="0.25">
      <c r="A193" s="18">
        <v>3</v>
      </c>
      <c r="B193" s="18" t="s">
        <v>4916</v>
      </c>
      <c r="C193" s="18" t="s">
        <v>4121</v>
      </c>
      <c r="D193" s="50">
        <v>1987</v>
      </c>
      <c r="E193" s="25">
        <v>4.5</v>
      </c>
      <c r="G193" s="50" t="s">
        <v>2803</v>
      </c>
      <c r="H193" s="18"/>
      <c r="I193" s="18">
        <v>1167</v>
      </c>
      <c r="J193" s="18"/>
      <c r="L193" s="18"/>
      <c r="N193" s="18"/>
      <c r="O193" s="18"/>
      <c r="P193" s="18"/>
    </row>
    <row r="194" spans="1:16" x14ac:dyDescent="0.25">
      <c r="A194" s="18">
        <v>4</v>
      </c>
      <c r="B194" s="18" t="s">
        <v>4915</v>
      </c>
      <c r="C194" s="18" t="s">
        <v>3190</v>
      </c>
      <c r="D194" s="50">
        <v>1984</v>
      </c>
      <c r="E194" s="25">
        <v>4.4000000000000004</v>
      </c>
      <c r="G194" s="50" t="s">
        <v>2803</v>
      </c>
      <c r="H194" s="18"/>
      <c r="I194" s="18">
        <v>1131</v>
      </c>
      <c r="J194" s="18"/>
      <c r="L194" s="18"/>
      <c r="N194" s="18"/>
      <c r="O194" s="18"/>
      <c r="P194" s="18"/>
    </row>
    <row r="195" spans="1:16" x14ac:dyDescent="0.25">
      <c r="A195" s="18">
        <v>4</v>
      </c>
      <c r="B195" t="s">
        <v>5107</v>
      </c>
      <c r="C195" s="18" t="s">
        <v>3494</v>
      </c>
      <c r="D195" s="50">
        <v>1988</v>
      </c>
      <c r="E195" s="25">
        <v>4.4000000000000004</v>
      </c>
      <c r="F195" s="4" t="s">
        <v>2781</v>
      </c>
      <c r="G195" s="50" t="s">
        <v>2803</v>
      </c>
      <c r="H195" s="18"/>
      <c r="I195" s="18">
        <v>1131</v>
      </c>
      <c r="J195" s="18"/>
      <c r="L195" s="18"/>
      <c r="N195" s="18"/>
      <c r="O195" s="18"/>
      <c r="P195" s="18"/>
    </row>
    <row r="196" spans="1:16" x14ac:dyDescent="0.25">
      <c r="A196" s="18">
        <v>6</v>
      </c>
      <c r="B196" t="s">
        <v>3175</v>
      </c>
      <c r="C196" s="18" t="s">
        <v>3561</v>
      </c>
      <c r="D196" s="50">
        <v>1982</v>
      </c>
      <c r="E196" s="25">
        <v>4.2</v>
      </c>
      <c r="F196" s="4" t="s">
        <v>2672</v>
      </c>
      <c r="G196" s="50" t="s">
        <v>2803</v>
      </c>
      <c r="H196" s="18"/>
      <c r="I196" s="18">
        <v>1059</v>
      </c>
      <c r="J196" s="18"/>
      <c r="L196" s="18"/>
      <c r="N196" s="18"/>
      <c r="O196" s="18"/>
      <c r="P196" s="18"/>
    </row>
    <row r="197" spans="1:16" x14ac:dyDescent="0.25">
      <c r="A197" s="18">
        <v>6</v>
      </c>
      <c r="B197" t="s">
        <v>5108</v>
      </c>
      <c r="C197" s="18" t="s">
        <v>5105</v>
      </c>
      <c r="D197" s="50">
        <v>1989</v>
      </c>
      <c r="E197" s="25">
        <v>4.2</v>
      </c>
      <c r="F197" s="4" t="s">
        <v>2691</v>
      </c>
      <c r="G197" s="50" t="s">
        <v>2803</v>
      </c>
      <c r="H197" s="18"/>
      <c r="I197" s="18">
        <v>1059</v>
      </c>
      <c r="J197" s="18"/>
      <c r="L197" s="18"/>
      <c r="N197" s="18"/>
      <c r="O197" s="18"/>
      <c r="P197" s="18"/>
    </row>
    <row r="198" spans="1:16" x14ac:dyDescent="0.25">
      <c r="A198" s="18">
        <v>6</v>
      </c>
      <c r="B198" s="18" t="s">
        <v>5109</v>
      </c>
      <c r="C198" s="18" t="s">
        <v>3190</v>
      </c>
      <c r="D198" s="50">
        <v>1994</v>
      </c>
      <c r="E198" s="25">
        <v>4.2</v>
      </c>
      <c r="G198" s="50" t="s">
        <v>2805</v>
      </c>
      <c r="H198" s="18"/>
      <c r="I198" s="18">
        <v>1059</v>
      </c>
      <c r="J198" s="18"/>
      <c r="L198" s="18"/>
      <c r="N198" s="18"/>
      <c r="O198" s="18"/>
      <c r="P198" s="18"/>
    </row>
    <row r="199" spans="1:16" x14ac:dyDescent="0.25">
      <c r="A199" s="18"/>
      <c r="B199" s="18" t="s">
        <v>5110</v>
      </c>
      <c r="C199" s="18" t="s">
        <v>3597</v>
      </c>
      <c r="D199" s="50">
        <v>1987</v>
      </c>
      <c r="E199" s="21" t="s">
        <v>92</v>
      </c>
      <c r="G199" s="50" t="s">
        <v>2803</v>
      </c>
      <c r="H199" s="18"/>
      <c r="I199" s="18"/>
      <c r="J199" s="18"/>
      <c r="L199" s="18"/>
      <c r="N199" s="18"/>
      <c r="O199" s="18"/>
      <c r="P199" s="18"/>
    </row>
    <row r="200" spans="1:16" x14ac:dyDescent="0.25">
      <c r="A200" s="18"/>
      <c r="B200" s="18" t="s">
        <v>5111</v>
      </c>
      <c r="C200" s="18" t="s">
        <v>4736</v>
      </c>
      <c r="D200" s="50">
        <v>1986</v>
      </c>
      <c r="E200" s="21" t="s">
        <v>92</v>
      </c>
      <c r="G200" s="50" t="s">
        <v>2803</v>
      </c>
      <c r="H200" s="18"/>
      <c r="I200" s="18"/>
      <c r="J200" s="18"/>
      <c r="L200" s="18"/>
      <c r="N200" s="18"/>
      <c r="O200" s="18"/>
      <c r="P200" s="18"/>
    </row>
    <row r="202" spans="1:16" x14ac:dyDescent="0.25">
      <c r="A202" t="s">
        <v>5112</v>
      </c>
    </row>
    <row r="203" spans="1:16" x14ac:dyDescent="0.25">
      <c r="A203" s="18">
        <v>1</v>
      </c>
      <c r="B203" t="s">
        <v>5040</v>
      </c>
      <c r="C203" s="18" t="s">
        <v>3219</v>
      </c>
      <c r="D203" s="50">
        <v>1995</v>
      </c>
      <c r="E203" s="21">
        <v>5.69</v>
      </c>
      <c r="F203" s="4" t="s">
        <v>2656</v>
      </c>
      <c r="G203" s="50" t="s">
        <v>2805</v>
      </c>
      <c r="H203" s="12">
        <v>1.9</v>
      </c>
      <c r="I203" s="18">
        <v>896</v>
      </c>
      <c r="J203" s="18"/>
      <c r="L203" s="18"/>
      <c r="N203" s="18"/>
      <c r="O203" s="18"/>
      <c r="P203" s="18"/>
    </row>
    <row r="204" spans="1:16" x14ac:dyDescent="0.25">
      <c r="A204" s="18">
        <v>2</v>
      </c>
      <c r="B204" t="s">
        <v>5916</v>
      </c>
      <c r="C204" s="18" t="s">
        <v>5113</v>
      </c>
      <c r="D204" s="50">
        <v>1996</v>
      </c>
      <c r="E204" s="21">
        <v>5.24</v>
      </c>
      <c r="F204" s="4" t="s">
        <v>2656</v>
      </c>
      <c r="G204" s="50" t="s">
        <v>1127</v>
      </c>
      <c r="H204" s="12">
        <v>-0.7</v>
      </c>
      <c r="I204" s="18">
        <v>792</v>
      </c>
      <c r="J204" s="18"/>
      <c r="L204" s="18"/>
      <c r="N204" s="18"/>
      <c r="O204" s="18"/>
      <c r="P204" s="18"/>
    </row>
    <row r="205" spans="1:16" x14ac:dyDescent="0.25">
      <c r="A205" s="18">
        <v>3</v>
      </c>
      <c r="B205" t="s">
        <v>5917</v>
      </c>
      <c r="C205" s="18" t="s">
        <v>5113</v>
      </c>
      <c r="D205" s="50">
        <v>1991</v>
      </c>
      <c r="E205" s="21">
        <v>5.08</v>
      </c>
      <c r="F205" s="4" t="s">
        <v>2656</v>
      </c>
      <c r="G205" s="50" t="s">
        <v>2818</v>
      </c>
      <c r="H205" s="12">
        <v>-0.3</v>
      </c>
      <c r="I205" s="18">
        <v>755</v>
      </c>
      <c r="J205" s="18"/>
      <c r="L205" s="18"/>
      <c r="N205" s="18"/>
      <c r="O205" s="18"/>
      <c r="P205" s="18"/>
    </row>
    <row r="206" spans="1:16" x14ac:dyDescent="0.25">
      <c r="A206" s="18">
        <v>4</v>
      </c>
      <c r="B206" t="s">
        <v>5918</v>
      </c>
      <c r="C206" s="18" t="s">
        <v>2988</v>
      </c>
      <c r="D206" s="50">
        <v>1992</v>
      </c>
      <c r="E206" s="21">
        <v>5.03</v>
      </c>
      <c r="F206" s="4" t="s">
        <v>2678</v>
      </c>
      <c r="G206" s="50" t="s">
        <v>2818</v>
      </c>
      <c r="H206" s="12">
        <v>2</v>
      </c>
      <c r="I206" s="18">
        <v>744</v>
      </c>
      <c r="J206" s="18"/>
      <c r="L206" s="18"/>
      <c r="N206" s="18"/>
      <c r="O206" s="18"/>
      <c r="P206" s="18"/>
    </row>
    <row r="208" spans="1:16" x14ac:dyDescent="0.25">
      <c r="A208" t="s">
        <v>584</v>
      </c>
    </row>
    <row r="209" spans="1:16" x14ac:dyDescent="0.25">
      <c r="A209" s="18">
        <v>1</v>
      </c>
      <c r="B209" s="18" t="s">
        <v>5118</v>
      </c>
      <c r="C209" s="18" t="s">
        <v>1224</v>
      </c>
      <c r="D209" s="50">
        <v>1984</v>
      </c>
      <c r="E209" s="25">
        <v>18.12</v>
      </c>
      <c r="G209" s="50" t="s">
        <v>2803</v>
      </c>
      <c r="H209" s="18"/>
      <c r="I209" s="18">
        <v>1045</v>
      </c>
      <c r="J209" s="18"/>
      <c r="L209" s="18"/>
      <c r="N209" s="18"/>
      <c r="O209" s="18"/>
      <c r="P209" s="18"/>
    </row>
    <row r="210" spans="1:16" x14ac:dyDescent="0.25">
      <c r="A210" s="18">
        <v>2</v>
      </c>
      <c r="B210" t="s">
        <v>5114</v>
      </c>
      <c r="C210" s="18" t="s">
        <v>4544</v>
      </c>
      <c r="D210" s="50">
        <v>1982</v>
      </c>
      <c r="E210" s="25">
        <v>16.920000000000002</v>
      </c>
      <c r="F210" s="4" t="s">
        <v>2639</v>
      </c>
      <c r="G210" s="50" t="s">
        <v>2803</v>
      </c>
      <c r="H210" s="18"/>
      <c r="I210" s="18">
        <v>970</v>
      </c>
      <c r="J210" s="18"/>
      <c r="L210" s="18"/>
      <c r="N210" s="18"/>
      <c r="O210" s="18"/>
      <c r="P210" s="18"/>
    </row>
    <row r="211" spans="1:16" x14ac:dyDescent="0.25">
      <c r="A211" s="18">
        <v>3</v>
      </c>
      <c r="B211" s="18" t="s">
        <v>5115</v>
      </c>
      <c r="C211" s="18" t="s">
        <v>1224</v>
      </c>
      <c r="D211" s="50">
        <v>1976</v>
      </c>
      <c r="E211" s="25">
        <v>16.71</v>
      </c>
      <c r="G211" s="50" t="s">
        <v>2803</v>
      </c>
      <c r="H211" s="18"/>
      <c r="I211" s="18">
        <v>957</v>
      </c>
      <c r="J211" s="18"/>
      <c r="L211" s="18"/>
      <c r="N211" s="18"/>
      <c r="O211" s="18"/>
      <c r="P211" s="18"/>
    </row>
    <row r="212" spans="1:16" x14ac:dyDescent="0.25">
      <c r="A212" s="18">
        <v>4</v>
      </c>
      <c r="B212" s="18" t="s">
        <v>5116</v>
      </c>
      <c r="C212" s="18" t="s">
        <v>1019</v>
      </c>
      <c r="D212" s="50">
        <v>1988</v>
      </c>
      <c r="E212" s="25">
        <v>16.32</v>
      </c>
      <c r="G212" s="50" t="s">
        <v>2803</v>
      </c>
      <c r="H212" s="18"/>
      <c r="I212" s="18">
        <v>933</v>
      </c>
      <c r="J212" s="18"/>
      <c r="L212" s="18"/>
      <c r="N212" s="18"/>
      <c r="O212" s="18"/>
      <c r="P212" s="18"/>
    </row>
    <row r="213" spans="1:16" x14ac:dyDescent="0.25">
      <c r="A213" s="18">
        <v>5</v>
      </c>
      <c r="B213" t="s">
        <v>4542</v>
      </c>
      <c r="C213" s="18" t="s">
        <v>4122</v>
      </c>
      <c r="D213" s="50">
        <v>1985</v>
      </c>
      <c r="E213" s="25">
        <v>14.84</v>
      </c>
      <c r="F213" s="4" t="s">
        <v>2639</v>
      </c>
      <c r="G213" s="50" t="s">
        <v>2803</v>
      </c>
      <c r="H213" s="18"/>
      <c r="I213" s="18">
        <v>841</v>
      </c>
      <c r="J213" s="18"/>
      <c r="L213" s="18"/>
      <c r="N213" s="18"/>
      <c r="O213" s="18"/>
      <c r="P213" s="18"/>
    </row>
    <row r="214" spans="1:16" x14ac:dyDescent="0.25">
      <c r="A214" s="18">
        <v>6</v>
      </c>
      <c r="B214" t="s">
        <v>5117</v>
      </c>
      <c r="C214" s="18" t="s">
        <v>3432</v>
      </c>
      <c r="D214" s="50">
        <v>1988</v>
      </c>
      <c r="E214" s="25">
        <v>12.4</v>
      </c>
      <c r="F214" s="4" t="s">
        <v>2656</v>
      </c>
      <c r="G214" s="50" t="s">
        <v>2803</v>
      </c>
      <c r="H214" s="18"/>
      <c r="I214" s="18">
        <v>689</v>
      </c>
      <c r="J214" s="18"/>
      <c r="L214" s="18"/>
      <c r="N214" s="18"/>
      <c r="O214" s="18"/>
      <c r="P214" s="18"/>
    </row>
  </sheetData>
  <conditionalFormatting sqref="H96">
    <cfRule type="cellIs" dxfId="483" priority="32" operator="greaterThanOrEqual">
      <formula>0</formula>
    </cfRule>
  </conditionalFormatting>
  <conditionalFormatting sqref="C157">
    <cfRule type="cellIs" dxfId="482" priority="31" operator="greaterThanOrEqual">
      <formula>0</formula>
    </cfRule>
  </conditionalFormatting>
  <conditionalFormatting sqref="C145">
    <cfRule type="cellIs" dxfId="481" priority="30" operator="greaterThanOrEqual">
      <formula>0</formula>
    </cfRule>
  </conditionalFormatting>
  <conditionalFormatting sqref="F156">
    <cfRule type="cellIs" dxfId="480" priority="29" operator="greaterThanOrEqual">
      <formula>0</formula>
    </cfRule>
  </conditionalFormatting>
  <conditionalFormatting sqref="C4">
    <cfRule type="cellIs" dxfId="479" priority="28" operator="greaterThanOrEqual">
      <formula>0</formula>
    </cfRule>
  </conditionalFormatting>
  <conditionalFormatting sqref="H13:H14 H32">
    <cfRule type="cellIs" dxfId="478" priority="27" operator="greaterThanOrEqual">
      <formula>0</formula>
    </cfRule>
  </conditionalFormatting>
  <conditionalFormatting sqref="C14">
    <cfRule type="cellIs" dxfId="477" priority="26" operator="greaterThanOrEqual">
      <formula>0</formula>
    </cfRule>
  </conditionalFormatting>
  <conditionalFormatting sqref="C33">
    <cfRule type="cellIs" dxfId="476" priority="25" operator="greaterThanOrEqual">
      <formula>0</formula>
    </cfRule>
  </conditionalFormatting>
  <conditionalFormatting sqref="C129">
    <cfRule type="cellIs" dxfId="475" priority="23" operator="greaterThanOrEqual">
      <formula>0</formula>
    </cfRule>
  </conditionalFormatting>
  <conditionalFormatting sqref="H110">
    <cfRule type="cellIs" dxfId="474" priority="24" operator="greaterThanOrEqual">
      <formula>0</formula>
    </cfRule>
  </conditionalFormatting>
  <conditionalFormatting sqref="C119">
    <cfRule type="cellIs" dxfId="473" priority="19" operator="greaterThanOrEqual">
      <formula>0</formula>
    </cfRule>
  </conditionalFormatting>
  <conditionalFormatting sqref="H120:H127">
    <cfRule type="cellIs" dxfId="472" priority="16" operator="greaterThanOrEqual">
      <formula>0</formula>
    </cfRule>
  </conditionalFormatting>
  <conditionalFormatting sqref="H130:H138">
    <cfRule type="cellIs" dxfId="471" priority="15" operator="greaterThanOrEqual">
      <formula>0</formula>
    </cfRule>
  </conditionalFormatting>
  <conditionalFormatting sqref="H203:H206">
    <cfRule type="cellIs" dxfId="470" priority="14" operator="greaterThanOrEqual">
      <formula>0</formula>
    </cfRule>
  </conditionalFormatting>
  <conditionalFormatting sqref="H5:H12">
    <cfRule type="cellIs" dxfId="469" priority="12" operator="greaterThanOrEqual">
      <formula>0</formula>
    </cfRule>
  </conditionalFormatting>
  <conditionalFormatting sqref="H15:H24">
    <cfRule type="cellIs" dxfId="468" priority="11" operator="greaterThanOrEqual">
      <formula>0</formula>
    </cfRule>
  </conditionalFormatting>
  <conditionalFormatting sqref="C24">
    <cfRule type="cellIs" dxfId="467" priority="10" operator="greaterThanOrEqual">
      <formula>0</formula>
    </cfRule>
  </conditionalFormatting>
  <conditionalFormatting sqref="H25:H31">
    <cfRule type="cellIs" dxfId="466" priority="8" operator="greaterThanOrEqual">
      <formula>0</formula>
    </cfRule>
  </conditionalFormatting>
  <conditionalFormatting sqref="H97:H108">
    <cfRule type="cellIs" dxfId="465" priority="7" operator="greaterThanOrEqual">
      <formula>0</formula>
    </cfRule>
  </conditionalFormatting>
  <conditionalFormatting sqref="K97">
    <cfRule type="cellIs" dxfId="464" priority="6" operator="greaterThanOrEqual">
      <formula>0</formula>
    </cfRule>
  </conditionalFormatting>
  <conditionalFormatting sqref="K98:K108">
    <cfRule type="cellIs" dxfId="463" priority="5" operator="greaterThanOrEqual">
      <formula>0</formula>
    </cfRule>
  </conditionalFormatting>
  <conditionalFormatting sqref="C83">
    <cfRule type="cellIs" dxfId="462" priority="4" operator="greaterThanOrEqual">
      <formula>0</formula>
    </cfRule>
  </conditionalFormatting>
  <conditionalFormatting sqref="H158:H164">
    <cfRule type="cellIs" dxfId="461" priority="1" operator="greaterThanOrEqual">
      <formula>0</formula>
    </cfRule>
  </conditionalFormatting>
  <conditionalFormatting sqref="H84:H89">
    <cfRule type="cellIs" dxfId="460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61"/>
  <sheetViews>
    <sheetView zoomScaleNormal="100" workbookViewId="0">
      <selection activeCell="C162" sqref="C162"/>
    </sheetView>
  </sheetViews>
  <sheetFormatPr baseColWidth="10" defaultRowHeight="15" x14ac:dyDescent="0.25"/>
  <cols>
    <col min="1" max="1" width="30.85546875" bestFit="1" customWidth="1"/>
    <col min="2" max="2" width="27.4257812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4820</v>
      </c>
      <c r="D2" s="3"/>
      <c r="F2" s="26"/>
      <c r="G2" s="27"/>
      <c r="H2" s="28"/>
    </row>
    <row r="4" spans="1:16" x14ac:dyDescent="0.25">
      <c r="A4" t="s">
        <v>1023</v>
      </c>
      <c r="B4" s="2" t="s">
        <v>203</v>
      </c>
      <c r="C4" s="13">
        <v>0.6</v>
      </c>
      <c r="H4" s="4" t="s">
        <v>203</v>
      </c>
    </row>
    <row r="5" spans="1:16" x14ac:dyDescent="0.25">
      <c r="A5" s="18">
        <v>1</v>
      </c>
      <c r="B5" s="18" t="s">
        <v>4554</v>
      </c>
      <c r="C5" s="18" t="s">
        <v>4558</v>
      </c>
      <c r="D5" s="48">
        <v>1976</v>
      </c>
      <c r="E5" s="21" t="s">
        <v>4926</v>
      </c>
      <c r="G5" s="48" t="s">
        <v>2640</v>
      </c>
      <c r="H5" s="12">
        <v>0.6</v>
      </c>
      <c r="I5" s="18">
        <v>1188</v>
      </c>
      <c r="J5" s="18"/>
      <c r="L5" s="18"/>
      <c r="N5" s="18"/>
      <c r="O5" s="18"/>
      <c r="P5" s="18"/>
    </row>
    <row r="6" spans="1:16" x14ac:dyDescent="0.25">
      <c r="A6" s="18">
        <v>2</v>
      </c>
      <c r="B6" s="18" t="s">
        <v>4931</v>
      </c>
      <c r="C6" s="18" t="s">
        <v>4714</v>
      </c>
      <c r="D6" s="48">
        <v>1983</v>
      </c>
      <c r="E6" s="21" t="s">
        <v>4927</v>
      </c>
      <c r="G6" s="48" t="s">
        <v>2640</v>
      </c>
      <c r="H6" s="12">
        <v>0.6</v>
      </c>
      <c r="I6" s="18">
        <v>1137</v>
      </c>
      <c r="J6" s="18"/>
      <c r="L6" s="18"/>
      <c r="N6" s="18"/>
      <c r="O6" s="18"/>
      <c r="P6" s="18"/>
    </row>
    <row r="7" spans="1:16" x14ac:dyDescent="0.25">
      <c r="A7" s="18">
        <v>3</v>
      </c>
      <c r="B7" s="18" t="s">
        <v>4932</v>
      </c>
      <c r="C7" s="18" t="s">
        <v>3597</v>
      </c>
      <c r="D7" s="48">
        <v>1986</v>
      </c>
      <c r="E7" s="21" t="s">
        <v>4928</v>
      </c>
      <c r="G7" s="48" t="s">
        <v>2640</v>
      </c>
      <c r="H7" s="12">
        <v>0.6</v>
      </c>
      <c r="I7" s="18">
        <v>1131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4399</v>
      </c>
      <c r="C8" s="18" t="s">
        <v>1851</v>
      </c>
      <c r="D8" s="48">
        <v>1985</v>
      </c>
      <c r="E8" s="21" t="s">
        <v>3621</v>
      </c>
      <c r="G8" s="48" t="s">
        <v>2640</v>
      </c>
      <c r="H8" s="12">
        <v>0.6</v>
      </c>
      <c r="I8" s="18">
        <v>1122</v>
      </c>
      <c r="J8" s="18"/>
      <c r="L8" s="18"/>
      <c r="N8" s="18"/>
      <c r="O8" s="18"/>
      <c r="P8" s="18"/>
    </row>
    <row r="9" spans="1:16" x14ac:dyDescent="0.25">
      <c r="A9" s="18">
        <v>5</v>
      </c>
      <c r="B9" s="18" t="s">
        <v>4936</v>
      </c>
      <c r="C9" s="18" t="s">
        <v>3597</v>
      </c>
      <c r="D9" s="48">
        <v>1989</v>
      </c>
      <c r="E9" s="21" t="s">
        <v>3665</v>
      </c>
      <c r="G9" s="48" t="s">
        <v>2640</v>
      </c>
      <c r="H9" s="12">
        <v>0.6</v>
      </c>
      <c r="I9" s="18">
        <v>1097</v>
      </c>
      <c r="J9" s="18"/>
      <c r="L9" s="18"/>
      <c r="N9" s="18"/>
      <c r="O9" s="18"/>
      <c r="P9" s="18"/>
    </row>
    <row r="10" spans="1:16" x14ac:dyDescent="0.25">
      <c r="A10" s="18">
        <v>6</v>
      </c>
      <c r="B10" t="s">
        <v>4935</v>
      </c>
      <c r="C10" s="18" t="s">
        <v>5018</v>
      </c>
      <c r="D10" s="48">
        <v>1989</v>
      </c>
      <c r="E10" s="21" t="s">
        <v>3626</v>
      </c>
      <c r="F10" s="4" t="s">
        <v>3154</v>
      </c>
      <c r="G10" s="48" t="s">
        <v>2640</v>
      </c>
      <c r="H10" s="12">
        <v>0.6</v>
      </c>
      <c r="I10" s="18">
        <v>1054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s="18" t="s">
        <v>4933</v>
      </c>
      <c r="C11" s="18" t="s">
        <v>3597</v>
      </c>
      <c r="D11" s="68">
        <v>1988</v>
      </c>
      <c r="E11" s="21" t="s">
        <v>4929</v>
      </c>
      <c r="F11" s="48"/>
      <c r="G11" s="48" t="s">
        <v>2640</v>
      </c>
      <c r="H11" s="12">
        <v>0.6</v>
      </c>
      <c r="I11" s="18">
        <v>994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t="s">
        <v>4934</v>
      </c>
      <c r="C12" s="18" t="s">
        <v>2791</v>
      </c>
      <c r="D12" s="48">
        <v>1990</v>
      </c>
      <c r="E12" s="21" t="s">
        <v>4930</v>
      </c>
      <c r="F12" s="4" t="s">
        <v>2656</v>
      </c>
      <c r="G12" s="48" t="s">
        <v>2640</v>
      </c>
      <c r="H12" s="12">
        <v>0.6</v>
      </c>
      <c r="I12" s="18">
        <v>991</v>
      </c>
      <c r="J12" s="18"/>
      <c r="L12" s="18"/>
      <c r="N12" s="18"/>
      <c r="O12" s="18"/>
      <c r="P12" s="18"/>
    </row>
    <row r="13" spans="1:16" x14ac:dyDescent="0.25">
      <c r="A13" s="18"/>
      <c r="C13" s="18"/>
      <c r="D13" s="48"/>
      <c r="E13" s="21"/>
      <c r="G13" s="48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5128</v>
      </c>
      <c r="B14" s="2" t="s">
        <v>203</v>
      </c>
      <c r="C14" s="7">
        <v>1.6</v>
      </c>
      <c r="D14" s="48"/>
      <c r="E14" s="21"/>
      <c r="G14" s="48"/>
      <c r="H14" s="6"/>
      <c r="I14" s="18"/>
    </row>
    <row r="15" spans="1:16" x14ac:dyDescent="0.25">
      <c r="A15" s="18">
        <v>1</v>
      </c>
      <c r="B15" t="s">
        <v>4943</v>
      </c>
      <c r="C15" s="18" t="s">
        <v>5474</v>
      </c>
      <c r="D15" s="48">
        <v>1980</v>
      </c>
      <c r="E15" s="21" t="s">
        <v>3146</v>
      </c>
      <c r="F15" s="4" t="s">
        <v>2672</v>
      </c>
      <c r="G15" s="48" t="s">
        <v>2640</v>
      </c>
      <c r="H15" s="12">
        <v>0.6</v>
      </c>
      <c r="I15" s="18">
        <v>729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4944</v>
      </c>
      <c r="C16" s="18" t="s">
        <v>280</v>
      </c>
      <c r="D16" s="48">
        <v>1990</v>
      </c>
      <c r="E16" s="21" t="s">
        <v>4937</v>
      </c>
      <c r="F16" s="4" t="s">
        <v>2639</v>
      </c>
      <c r="G16" s="48" t="s">
        <v>2657</v>
      </c>
      <c r="H16" s="12">
        <v>0.6</v>
      </c>
      <c r="I16" s="18">
        <v>660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t="s">
        <v>4945</v>
      </c>
      <c r="C17" s="18" t="s">
        <v>280</v>
      </c>
      <c r="D17" s="48">
        <v>1991</v>
      </c>
      <c r="E17" s="21" t="s">
        <v>4938</v>
      </c>
      <c r="F17" s="4" t="s">
        <v>2639</v>
      </c>
      <c r="G17" s="48" t="s">
        <v>2657</v>
      </c>
      <c r="H17" s="12">
        <v>0.6</v>
      </c>
      <c r="I17" s="18">
        <v>656</v>
      </c>
      <c r="J17" s="18"/>
      <c r="L17" s="18"/>
      <c r="N17" s="18"/>
      <c r="O17" s="18"/>
      <c r="P17" s="18"/>
    </row>
    <row r="18" spans="1:16" x14ac:dyDescent="0.25">
      <c r="A18" s="18">
        <v>4</v>
      </c>
      <c r="B18" t="s">
        <v>4946</v>
      </c>
      <c r="C18" s="18" t="s">
        <v>18</v>
      </c>
      <c r="D18" s="48">
        <v>1987</v>
      </c>
      <c r="E18" s="21" t="s">
        <v>4857</v>
      </c>
      <c r="F18" s="4" t="s">
        <v>2771</v>
      </c>
      <c r="G18" s="48" t="s">
        <v>2640</v>
      </c>
      <c r="H18" s="12">
        <v>0.6</v>
      </c>
      <c r="I18" s="18">
        <v>493</v>
      </c>
      <c r="J18" s="18"/>
      <c r="L18" s="18"/>
      <c r="N18" s="18"/>
      <c r="O18" s="18"/>
      <c r="P18" s="18"/>
    </row>
    <row r="19" spans="1:16" x14ac:dyDescent="0.25">
      <c r="A19" s="18">
        <v>5</v>
      </c>
      <c r="B19" t="s">
        <v>4948</v>
      </c>
      <c r="C19" s="45"/>
      <c r="D19" s="48">
        <v>1986</v>
      </c>
      <c r="E19" s="21" t="s">
        <v>3152</v>
      </c>
      <c r="F19" s="64"/>
      <c r="G19" s="48" t="s">
        <v>2640</v>
      </c>
      <c r="H19" s="12">
        <v>0.6</v>
      </c>
      <c r="I19" s="18">
        <v>434</v>
      </c>
      <c r="J19" s="18"/>
      <c r="L19" s="18"/>
      <c r="N19" s="18"/>
      <c r="O19" s="18"/>
      <c r="P19" s="18"/>
    </row>
    <row r="20" spans="1:16" x14ac:dyDescent="0.25">
      <c r="A20" s="18">
        <v>6</v>
      </c>
      <c r="B20" s="18" t="s">
        <v>4949</v>
      </c>
      <c r="C20" s="18" t="s">
        <v>280</v>
      </c>
      <c r="D20" s="64"/>
      <c r="E20" s="21" t="s">
        <v>4940</v>
      </c>
      <c r="F20" s="4" t="s">
        <v>2639</v>
      </c>
      <c r="G20" s="48" t="s">
        <v>2640</v>
      </c>
      <c r="H20" s="12">
        <v>0.6</v>
      </c>
      <c r="I20" s="18">
        <v>116</v>
      </c>
      <c r="J20" s="18"/>
      <c r="L20" s="18"/>
      <c r="N20" s="18"/>
      <c r="O20" s="18"/>
      <c r="P20" s="18"/>
    </row>
    <row r="21" spans="1:16" x14ac:dyDescent="0.25">
      <c r="A21" s="18"/>
      <c r="C21" s="18"/>
      <c r="D21" s="48"/>
      <c r="E21" s="21"/>
      <c r="G21" s="48"/>
      <c r="H21" s="6"/>
      <c r="I21" s="18"/>
    </row>
    <row r="22" spans="1:16" x14ac:dyDescent="0.25">
      <c r="A22" s="18" t="s">
        <v>2516</v>
      </c>
      <c r="B22" s="2"/>
      <c r="C22" s="7"/>
      <c r="D22" s="48"/>
      <c r="E22" s="21"/>
      <c r="G22" s="48"/>
      <c r="H22" s="18"/>
      <c r="I22" s="18"/>
      <c r="J22" s="18"/>
      <c r="L22" s="18"/>
      <c r="N22" s="18"/>
      <c r="O22" s="18"/>
      <c r="P22" s="18"/>
    </row>
    <row r="23" spans="1:16" x14ac:dyDescent="0.25">
      <c r="A23" s="18">
        <v>1</v>
      </c>
      <c r="B23" s="18" t="s">
        <v>4965</v>
      </c>
      <c r="C23" s="18" t="s">
        <v>3597</v>
      </c>
      <c r="D23" s="48">
        <v>1986</v>
      </c>
      <c r="E23" s="21" t="s">
        <v>4951</v>
      </c>
      <c r="G23" s="48" t="s">
        <v>2640</v>
      </c>
      <c r="H23" s="18"/>
      <c r="I23" s="18">
        <v>1142</v>
      </c>
      <c r="J23" s="18"/>
      <c r="L23" s="18"/>
      <c r="N23" s="18"/>
      <c r="O23" s="18"/>
      <c r="P23" s="18"/>
    </row>
    <row r="24" spans="1:16" x14ac:dyDescent="0.25">
      <c r="A24" s="18">
        <v>2</v>
      </c>
      <c r="B24" s="18" t="s">
        <v>4958</v>
      </c>
      <c r="C24" s="18" t="s">
        <v>3597</v>
      </c>
      <c r="D24" s="48">
        <v>1987</v>
      </c>
      <c r="E24" s="21" t="s">
        <v>4952</v>
      </c>
      <c r="G24" s="48" t="s">
        <v>2640</v>
      </c>
      <c r="H24" s="18"/>
      <c r="I24" s="18">
        <v>1133</v>
      </c>
      <c r="J24" s="18"/>
      <c r="L24" s="18"/>
      <c r="N24" s="18"/>
      <c r="O24" s="18"/>
      <c r="P24" s="18"/>
    </row>
    <row r="25" spans="1:16" x14ac:dyDescent="0.25">
      <c r="A25" s="18">
        <v>3</v>
      </c>
      <c r="B25" s="18" t="s">
        <v>4959</v>
      </c>
      <c r="C25" s="18" t="s">
        <v>4833</v>
      </c>
      <c r="D25" s="48">
        <v>1987</v>
      </c>
      <c r="E25" s="21" t="s">
        <v>4730</v>
      </c>
      <c r="G25" s="48" t="s">
        <v>2640</v>
      </c>
      <c r="H25" s="18"/>
      <c r="I25" s="18">
        <v>1106</v>
      </c>
      <c r="J25" s="18"/>
      <c r="L25" s="18"/>
      <c r="N25" s="18"/>
      <c r="O25" s="18"/>
      <c r="P25" s="18"/>
    </row>
    <row r="26" spans="1:16" x14ac:dyDescent="0.25">
      <c r="A26" s="18">
        <v>4</v>
      </c>
      <c r="B26" s="18" t="s">
        <v>4960</v>
      </c>
      <c r="C26" s="18" t="s">
        <v>3597</v>
      </c>
      <c r="D26" s="48">
        <v>1987</v>
      </c>
      <c r="E26" s="21" t="s">
        <v>4173</v>
      </c>
      <c r="G26" s="48" t="s">
        <v>2640</v>
      </c>
      <c r="H26" s="18"/>
      <c r="I26" s="18">
        <v>1105</v>
      </c>
      <c r="J26" s="18"/>
      <c r="L26" s="18"/>
      <c r="N26" s="18"/>
      <c r="O26" s="18"/>
      <c r="P26" s="18"/>
    </row>
    <row r="27" spans="1:16" x14ac:dyDescent="0.25">
      <c r="A27" s="18">
        <v>5</v>
      </c>
      <c r="B27" t="s">
        <v>4961</v>
      </c>
      <c r="C27" s="18" t="s">
        <v>4957</v>
      </c>
      <c r="D27" s="48">
        <v>1985</v>
      </c>
      <c r="E27" s="21" t="s">
        <v>4953</v>
      </c>
      <c r="F27" s="4" t="s">
        <v>2639</v>
      </c>
      <c r="G27" s="48" t="s">
        <v>2640</v>
      </c>
      <c r="H27" s="18"/>
      <c r="I27" s="18">
        <v>1101</v>
      </c>
      <c r="J27" s="18"/>
      <c r="L27" s="18"/>
      <c r="N27" s="18"/>
      <c r="O27" s="18"/>
      <c r="P27" s="18"/>
    </row>
    <row r="28" spans="1:16" x14ac:dyDescent="0.25">
      <c r="A28" s="18">
        <v>6</v>
      </c>
      <c r="B28" t="s">
        <v>4964</v>
      </c>
      <c r="C28" s="18" t="s">
        <v>3279</v>
      </c>
      <c r="D28" s="48">
        <v>1989</v>
      </c>
      <c r="E28" s="21" t="s">
        <v>4954</v>
      </c>
      <c r="F28" s="4" t="s">
        <v>2639</v>
      </c>
      <c r="G28" s="48" t="s">
        <v>2640</v>
      </c>
      <c r="H28" s="18"/>
      <c r="I28" s="18">
        <v>1077</v>
      </c>
      <c r="J28" s="18"/>
      <c r="L28" s="18"/>
      <c r="N28" s="18"/>
      <c r="O28" s="18"/>
      <c r="P28" s="18"/>
    </row>
    <row r="29" spans="1:16" x14ac:dyDescent="0.25">
      <c r="A29" s="18">
        <v>7</v>
      </c>
      <c r="B29" t="s">
        <v>4963</v>
      </c>
      <c r="C29" s="18" t="s">
        <v>3898</v>
      </c>
      <c r="D29" s="48">
        <v>1988</v>
      </c>
      <c r="E29" s="21" t="s">
        <v>4955</v>
      </c>
      <c r="F29" s="4" t="s">
        <v>2656</v>
      </c>
      <c r="G29" s="48" t="s">
        <v>2640</v>
      </c>
      <c r="H29" s="18"/>
      <c r="I29" s="18">
        <v>1017</v>
      </c>
      <c r="J29" s="18"/>
      <c r="L29" s="18"/>
      <c r="N29" s="18"/>
      <c r="O29" s="18"/>
      <c r="P29" s="18"/>
    </row>
    <row r="30" spans="1:16" x14ac:dyDescent="0.25">
      <c r="A30" s="18">
        <v>8</v>
      </c>
      <c r="B30" t="s">
        <v>4962</v>
      </c>
      <c r="C30" s="18" t="s">
        <v>1120</v>
      </c>
      <c r="D30" s="48">
        <v>1995</v>
      </c>
      <c r="E30" s="21" t="s">
        <v>4956</v>
      </c>
      <c r="F30" s="4" t="s">
        <v>2656</v>
      </c>
      <c r="G30" s="48" t="s">
        <v>3549</v>
      </c>
      <c r="H30" s="18"/>
      <c r="I30" s="18">
        <v>913</v>
      </c>
      <c r="J30" s="18"/>
      <c r="L30" s="18"/>
      <c r="N30" s="18"/>
      <c r="O30" s="18"/>
      <c r="P30" s="18"/>
    </row>
    <row r="31" spans="1:16" x14ac:dyDescent="0.25">
      <c r="A31" s="18"/>
      <c r="B31" s="18"/>
      <c r="C31" s="18"/>
      <c r="D31" s="48"/>
      <c r="E31" s="21"/>
      <c r="G31" s="48"/>
      <c r="H31" s="18"/>
      <c r="I31" s="18"/>
      <c r="J31" s="18"/>
      <c r="L31" s="18"/>
      <c r="N31" s="18"/>
      <c r="O31" s="18"/>
      <c r="P31" s="18"/>
    </row>
    <row r="32" spans="1:16" x14ac:dyDescent="0.25">
      <c r="A32" s="18" t="s">
        <v>1604</v>
      </c>
      <c r="C32" s="18"/>
      <c r="D32" s="48"/>
      <c r="E32" s="21"/>
      <c r="G32" s="48"/>
      <c r="H32" s="18"/>
      <c r="J32" s="18"/>
      <c r="L32" s="18"/>
      <c r="N32" s="18"/>
      <c r="O32" s="18"/>
      <c r="P32" s="18"/>
    </row>
    <row r="33" spans="1:16" x14ac:dyDescent="0.25">
      <c r="A33" s="18">
        <v>1</v>
      </c>
      <c r="B33" s="18" t="s">
        <v>4974</v>
      </c>
      <c r="C33" s="18" t="s">
        <v>3597</v>
      </c>
      <c r="D33" s="48">
        <v>1984</v>
      </c>
      <c r="E33" s="21" t="s">
        <v>4966</v>
      </c>
      <c r="G33" s="48" t="s">
        <v>2640</v>
      </c>
      <c r="H33" s="18"/>
      <c r="I33" s="18">
        <v>1119</v>
      </c>
      <c r="J33" s="18"/>
      <c r="L33" s="18"/>
      <c r="N33" s="18"/>
      <c r="O33" s="18"/>
      <c r="P33" s="18"/>
    </row>
    <row r="34" spans="1:16" x14ac:dyDescent="0.25">
      <c r="A34" s="18">
        <v>2</v>
      </c>
      <c r="B34" s="18" t="s">
        <v>4978</v>
      </c>
      <c r="C34" s="18" t="s">
        <v>2632</v>
      </c>
      <c r="D34" s="48">
        <v>1984</v>
      </c>
      <c r="E34" s="21" t="s">
        <v>4967</v>
      </c>
      <c r="G34" s="48" t="s">
        <v>2640</v>
      </c>
      <c r="H34" s="18"/>
      <c r="I34" s="18">
        <v>1110</v>
      </c>
      <c r="J34" s="18"/>
      <c r="L34" s="18"/>
      <c r="N34" s="18"/>
      <c r="O34" s="18"/>
      <c r="P34" s="18"/>
    </row>
    <row r="35" spans="1:16" x14ac:dyDescent="0.25">
      <c r="A35" s="18">
        <v>3</v>
      </c>
      <c r="B35" s="18" t="s">
        <v>4975</v>
      </c>
      <c r="C35" s="18" t="s">
        <v>3190</v>
      </c>
      <c r="D35" s="48">
        <v>1987</v>
      </c>
      <c r="E35" s="21" t="s">
        <v>4968</v>
      </c>
      <c r="G35" s="48" t="s">
        <v>2640</v>
      </c>
      <c r="H35" s="18"/>
      <c r="I35" s="18">
        <v>1110</v>
      </c>
      <c r="J35" s="18"/>
      <c r="L35" s="18"/>
      <c r="N35" s="18"/>
      <c r="O35" s="18"/>
      <c r="P35" s="18"/>
    </row>
    <row r="36" spans="1:16" x14ac:dyDescent="0.25">
      <c r="A36" s="18">
        <v>4</v>
      </c>
      <c r="B36" s="18" t="s">
        <v>4976</v>
      </c>
      <c r="C36" s="18" t="s">
        <v>1132</v>
      </c>
      <c r="D36" s="48">
        <v>1984</v>
      </c>
      <c r="E36" s="21" t="s">
        <v>4969</v>
      </c>
      <c r="G36" s="48" t="s">
        <v>2640</v>
      </c>
      <c r="H36" s="18"/>
      <c r="I36" s="18">
        <v>1109</v>
      </c>
      <c r="J36" s="18"/>
      <c r="L36" s="18"/>
      <c r="N36" s="18"/>
      <c r="O36" s="18"/>
      <c r="P36" s="18"/>
    </row>
    <row r="37" spans="1:16" x14ac:dyDescent="0.25">
      <c r="A37" s="18">
        <v>5</v>
      </c>
      <c r="B37" s="18" t="s">
        <v>4438</v>
      </c>
      <c r="C37" s="18" t="s">
        <v>682</v>
      </c>
      <c r="D37" s="48">
        <v>1982</v>
      </c>
      <c r="E37" s="21" t="s">
        <v>4970</v>
      </c>
      <c r="G37" s="48" t="s">
        <v>2640</v>
      </c>
      <c r="H37" s="18"/>
      <c r="I37" s="18">
        <v>1104</v>
      </c>
      <c r="J37" s="18"/>
      <c r="L37" s="18"/>
      <c r="N37" s="18"/>
      <c r="O37" s="18"/>
      <c r="P37" s="18"/>
    </row>
    <row r="38" spans="1:16" x14ac:dyDescent="0.25">
      <c r="A38" s="18">
        <v>6</v>
      </c>
      <c r="B38" s="18" t="s">
        <v>4979</v>
      </c>
      <c r="C38" s="18" t="s">
        <v>1132</v>
      </c>
      <c r="D38" s="48">
        <v>1992</v>
      </c>
      <c r="E38" s="21" t="s">
        <v>4971</v>
      </c>
      <c r="G38" s="48" t="s">
        <v>2640</v>
      </c>
      <c r="H38" s="18"/>
      <c r="I38" s="18">
        <v>1086</v>
      </c>
      <c r="J38" s="18"/>
      <c r="L38" s="18"/>
      <c r="N38" s="18"/>
      <c r="O38" s="18"/>
      <c r="P38" s="18"/>
    </row>
    <row r="39" spans="1:16" x14ac:dyDescent="0.25">
      <c r="A39" s="18">
        <v>7</v>
      </c>
      <c r="B39" s="18" t="s">
        <v>4977</v>
      </c>
      <c r="C39" s="18" t="s">
        <v>1111</v>
      </c>
      <c r="D39" s="48">
        <v>1989</v>
      </c>
      <c r="E39" s="21" t="s">
        <v>4972</v>
      </c>
      <c r="G39" s="48" t="s">
        <v>2640</v>
      </c>
      <c r="H39" s="18"/>
      <c r="I39" s="18">
        <v>1058</v>
      </c>
      <c r="J39" s="18"/>
      <c r="L39" s="18"/>
      <c r="N39" s="18"/>
      <c r="O39" s="18"/>
      <c r="P39" s="18"/>
    </row>
    <row r="40" spans="1:16" x14ac:dyDescent="0.25">
      <c r="A40" s="18">
        <v>8</v>
      </c>
      <c r="B40" t="s">
        <v>4189</v>
      </c>
      <c r="C40" s="18" t="s">
        <v>4864</v>
      </c>
      <c r="D40" s="48">
        <v>1983</v>
      </c>
      <c r="E40" s="21" t="s">
        <v>4973</v>
      </c>
      <c r="F40" s="4" t="s">
        <v>2639</v>
      </c>
      <c r="G40" s="48" t="s">
        <v>2640</v>
      </c>
      <c r="H40" s="18"/>
      <c r="I40" s="18">
        <v>1009</v>
      </c>
      <c r="J40" s="18"/>
      <c r="L40" s="18"/>
      <c r="N40" s="18"/>
      <c r="O40" s="18"/>
      <c r="P40" s="18"/>
    </row>
    <row r="41" spans="1:16" x14ac:dyDescent="0.25">
      <c r="A41" s="18"/>
      <c r="B41" t="s">
        <v>3454</v>
      </c>
      <c r="C41" s="18" t="s">
        <v>1120</v>
      </c>
      <c r="D41" s="48">
        <v>1988</v>
      </c>
      <c r="E41" s="21" t="s">
        <v>2526</v>
      </c>
      <c r="F41" s="4" t="s">
        <v>2656</v>
      </c>
      <c r="G41" s="48" t="s">
        <v>2640</v>
      </c>
      <c r="H41" s="18"/>
      <c r="I41" s="18"/>
      <c r="J41" s="18"/>
      <c r="L41" s="18"/>
      <c r="N41" s="18"/>
      <c r="O41" s="18"/>
      <c r="P41" s="18"/>
    </row>
    <row r="42" spans="1:16" x14ac:dyDescent="0.25">
      <c r="A42" s="18"/>
      <c r="C42" s="18"/>
      <c r="D42" s="48"/>
      <c r="E42" s="21"/>
      <c r="G42" s="48"/>
      <c r="H42" s="18"/>
      <c r="I42" s="18"/>
      <c r="J42" s="18"/>
      <c r="L42" s="18"/>
      <c r="N42" s="18"/>
      <c r="O42" s="18"/>
      <c r="P42" s="18"/>
    </row>
    <row r="43" spans="1:16" x14ac:dyDescent="0.25">
      <c r="A43" s="18" t="s">
        <v>1182</v>
      </c>
      <c r="C43" s="18"/>
      <c r="D43" s="48"/>
      <c r="E43" s="21"/>
      <c r="G43" s="48"/>
      <c r="H43" s="18"/>
      <c r="I43" s="18"/>
      <c r="J43" s="18"/>
      <c r="L43" s="18"/>
      <c r="N43" s="18"/>
      <c r="O43" s="18"/>
      <c r="P43" s="18"/>
    </row>
    <row r="44" spans="1:16" x14ac:dyDescent="0.25">
      <c r="A44" s="18">
        <v>1</v>
      </c>
      <c r="B44" s="18" t="s">
        <v>4996</v>
      </c>
      <c r="C44" s="18"/>
      <c r="D44" s="48">
        <v>1991</v>
      </c>
      <c r="E44" s="21" t="s">
        <v>4980</v>
      </c>
      <c r="F44" s="18"/>
      <c r="G44" s="48" t="s">
        <v>2657</v>
      </c>
      <c r="H44" s="18"/>
      <c r="I44" s="18">
        <v>1132</v>
      </c>
      <c r="J44" s="18"/>
      <c r="K44" s="18"/>
      <c r="L44" s="18"/>
      <c r="N44" s="18"/>
      <c r="O44" s="18"/>
      <c r="P44" s="18"/>
    </row>
    <row r="45" spans="1:16" x14ac:dyDescent="0.25">
      <c r="A45" s="18">
        <v>2</v>
      </c>
      <c r="B45" s="18" t="s">
        <v>4997</v>
      </c>
      <c r="C45" s="18" t="s">
        <v>1132</v>
      </c>
      <c r="D45" s="48">
        <v>1993</v>
      </c>
      <c r="E45" s="21" t="s">
        <v>4981</v>
      </c>
      <c r="G45" s="48" t="s">
        <v>2760</v>
      </c>
      <c r="H45" s="18"/>
      <c r="I45" s="18">
        <v>1131</v>
      </c>
      <c r="J45" s="18"/>
      <c r="L45" s="18"/>
      <c r="N45" s="18"/>
      <c r="O45" s="18"/>
      <c r="P45" s="18"/>
    </row>
    <row r="46" spans="1:16" x14ac:dyDescent="0.25">
      <c r="A46" s="18">
        <v>3</v>
      </c>
      <c r="B46" s="18" t="s">
        <v>4998</v>
      </c>
      <c r="C46" s="18" t="s">
        <v>682</v>
      </c>
      <c r="D46" s="48">
        <v>1989</v>
      </c>
      <c r="E46" s="21" t="s">
        <v>4982</v>
      </c>
      <c r="G46" s="48" t="s">
        <v>2640</v>
      </c>
      <c r="H46" s="18"/>
      <c r="I46" s="18">
        <v>1130</v>
      </c>
      <c r="J46" s="18"/>
      <c r="L46" s="18"/>
      <c r="N46" s="18"/>
      <c r="O46" s="18"/>
      <c r="P46" s="18"/>
    </row>
    <row r="47" spans="1:16" x14ac:dyDescent="0.25">
      <c r="A47" s="18">
        <v>4</v>
      </c>
      <c r="B47" s="18" t="s">
        <v>5002</v>
      </c>
      <c r="C47" s="18" t="s">
        <v>1640</v>
      </c>
      <c r="D47" s="48">
        <v>1989</v>
      </c>
      <c r="E47" s="21" t="s">
        <v>4983</v>
      </c>
      <c r="G47" s="48" t="s">
        <v>2640</v>
      </c>
      <c r="H47" s="18"/>
      <c r="I47" s="18">
        <v>1118</v>
      </c>
      <c r="J47" s="18"/>
      <c r="L47" s="18"/>
      <c r="N47" s="18"/>
      <c r="O47" s="18"/>
      <c r="P47" s="18"/>
    </row>
    <row r="48" spans="1:16" x14ac:dyDescent="0.25">
      <c r="A48" s="18">
        <v>5</v>
      </c>
      <c r="B48" s="18" t="s">
        <v>4999</v>
      </c>
      <c r="C48" s="18" t="s">
        <v>1132</v>
      </c>
      <c r="D48" s="48">
        <v>1994</v>
      </c>
      <c r="E48" s="21" t="s">
        <v>4984</v>
      </c>
      <c r="G48" s="48" t="s">
        <v>2760</v>
      </c>
      <c r="H48" s="18"/>
      <c r="I48" s="18">
        <v>1108</v>
      </c>
      <c r="J48" s="18"/>
      <c r="L48" s="18"/>
      <c r="N48" s="18"/>
      <c r="O48" s="18"/>
      <c r="P48" s="18"/>
    </row>
    <row r="49" spans="1:17" x14ac:dyDescent="0.25">
      <c r="A49" s="18">
        <v>6</v>
      </c>
      <c r="B49" s="18" t="s">
        <v>5626</v>
      </c>
      <c r="C49" s="18" t="s">
        <v>2710</v>
      </c>
      <c r="D49" s="48">
        <v>1984</v>
      </c>
      <c r="E49" s="21" t="s">
        <v>4985</v>
      </c>
      <c r="G49" s="48" t="s">
        <v>2640</v>
      </c>
      <c r="H49" s="18"/>
      <c r="I49" s="18">
        <v>1106</v>
      </c>
      <c r="J49" s="18"/>
      <c r="L49" s="18"/>
      <c r="N49" s="18"/>
      <c r="O49" s="18"/>
      <c r="P49" s="18"/>
    </row>
    <row r="50" spans="1:17" x14ac:dyDescent="0.25">
      <c r="A50" s="18">
        <v>7</v>
      </c>
      <c r="B50" s="18" t="s">
        <v>3786</v>
      </c>
      <c r="C50" s="18" t="s">
        <v>1132</v>
      </c>
      <c r="D50" s="48">
        <v>1988</v>
      </c>
      <c r="E50" s="21" t="s">
        <v>4986</v>
      </c>
      <c r="G50" s="48" t="s">
        <v>2640</v>
      </c>
      <c r="H50" s="18"/>
      <c r="I50" s="18">
        <v>1104</v>
      </c>
      <c r="J50" s="18"/>
      <c r="L50" s="18"/>
      <c r="N50" s="18"/>
      <c r="O50" s="18"/>
      <c r="P50" s="18"/>
    </row>
    <row r="51" spans="1:17" x14ac:dyDescent="0.25">
      <c r="A51" s="18">
        <v>8</v>
      </c>
      <c r="B51" s="18" t="s">
        <v>5000</v>
      </c>
      <c r="C51" s="18" t="s">
        <v>4993</v>
      </c>
      <c r="D51" s="48">
        <v>1986</v>
      </c>
      <c r="E51" s="21" t="s">
        <v>4987</v>
      </c>
      <c r="G51" s="48" t="s">
        <v>2640</v>
      </c>
      <c r="H51" s="18"/>
      <c r="I51" s="18">
        <v>1077</v>
      </c>
      <c r="J51" s="18"/>
      <c r="L51" s="18"/>
      <c r="N51" s="18"/>
      <c r="O51" s="18"/>
      <c r="P51" s="18"/>
    </row>
    <row r="52" spans="1:17" x14ac:dyDescent="0.25">
      <c r="A52" s="18">
        <v>9</v>
      </c>
      <c r="B52" t="s">
        <v>3503</v>
      </c>
      <c r="C52" s="18" t="s">
        <v>354</v>
      </c>
      <c r="D52" s="48">
        <v>1985</v>
      </c>
      <c r="E52" s="21" t="s">
        <v>4988</v>
      </c>
      <c r="F52" s="4" t="s">
        <v>2646</v>
      </c>
      <c r="G52" s="48" t="s">
        <v>2640</v>
      </c>
      <c r="H52" s="18"/>
      <c r="I52" s="18">
        <v>1066</v>
      </c>
      <c r="J52" s="18"/>
      <c r="L52" s="18"/>
      <c r="N52" s="18"/>
      <c r="O52" s="18"/>
      <c r="P52" s="18"/>
    </row>
    <row r="53" spans="1:17" x14ac:dyDescent="0.25">
      <c r="A53" s="18">
        <v>10</v>
      </c>
      <c r="B53" s="18" t="s">
        <v>5001</v>
      </c>
      <c r="C53" s="18" t="s">
        <v>4993</v>
      </c>
      <c r="D53" s="48">
        <v>1991</v>
      </c>
      <c r="E53" s="21" t="s">
        <v>4989</v>
      </c>
      <c r="G53" s="48" t="s">
        <v>2657</v>
      </c>
      <c r="H53" s="18"/>
      <c r="I53" s="18">
        <v>1047</v>
      </c>
      <c r="J53" s="18"/>
      <c r="L53" s="18"/>
      <c r="N53" s="18"/>
      <c r="O53" s="18"/>
      <c r="P53" s="18"/>
    </row>
    <row r="54" spans="1:17" x14ac:dyDescent="0.25">
      <c r="A54" s="18">
        <v>11</v>
      </c>
      <c r="B54" t="s">
        <v>3728</v>
      </c>
      <c r="C54" s="18" t="s">
        <v>1120</v>
      </c>
      <c r="D54" s="48">
        <v>1980</v>
      </c>
      <c r="E54" s="21" t="s">
        <v>4990</v>
      </c>
      <c r="F54" s="4" t="s">
        <v>2656</v>
      </c>
      <c r="G54" s="48" t="s">
        <v>2640</v>
      </c>
      <c r="H54" s="18"/>
      <c r="I54" s="18">
        <v>1009</v>
      </c>
      <c r="J54" s="18"/>
      <c r="L54" s="18"/>
      <c r="N54" s="18"/>
      <c r="O54" s="18"/>
      <c r="P54" s="18"/>
    </row>
    <row r="55" spans="1:17" x14ac:dyDescent="0.25">
      <c r="A55" s="18">
        <v>12</v>
      </c>
      <c r="B55" t="s">
        <v>4218</v>
      </c>
      <c r="C55" s="18" t="s">
        <v>4994</v>
      </c>
      <c r="D55" s="48">
        <v>1983</v>
      </c>
      <c r="E55" s="21" t="s">
        <v>4991</v>
      </c>
      <c r="F55" s="4" t="s">
        <v>2672</v>
      </c>
      <c r="G55" s="48" t="s">
        <v>2640</v>
      </c>
      <c r="H55" s="18"/>
      <c r="I55" s="18">
        <v>908</v>
      </c>
      <c r="J55" s="18"/>
      <c r="L55" s="18"/>
      <c r="N55" s="18"/>
      <c r="O55" s="18"/>
      <c r="P55" s="18"/>
    </row>
    <row r="56" spans="1:17" x14ac:dyDescent="0.25">
      <c r="A56" s="18"/>
      <c r="B56" t="s">
        <v>3475</v>
      </c>
      <c r="C56" s="18" t="s">
        <v>4995</v>
      </c>
      <c r="D56" s="48">
        <v>1981</v>
      </c>
      <c r="E56" s="21" t="s">
        <v>2526</v>
      </c>
      <c r="F56" s="4" t="s">
        <v>2678</v>
      </c>
      <c r="G56" s="48" t="s">
        <v>2640</v>
      </c>
      <c r="H56" s="18"/>
      <c r="I56" s="18"/>
      <c r="J56" s="18"/>
      <c r="L56" s="18"/>
      <c r="N56" s="18"/>
      <c r="O56" s="18"/>
      <c r="P56" s="18"/>
    </row>
    <row r="57" spans="1:17" x14ac:dyDescent="0.25">
      <c r="A57" s="18"/>
      <c r="B57" s="18" t="s">
        <v>5003</v>
      </c>
      <c r="C57" s="18" t="s">
        <v>1132</v>
      </c>
      <c r="D57" s="48">
        <v>1992</v>
      </c>
      <c r="E57" s="21" t="s">
        <v>2526</v>
      </c>
      <c r="G57" s="48" t="s">
        <v>2640</v>
      </c>
      <c r="H57" s="18"/>
      <c r="I57" s="18"/>
      <c r="J57" s="18"/>
      <c r="L57" s="18"/>
      <c r="N57" s="18"/>
      <c r="O57" s="18"/>
      <c r="P57" s="18"/>
    </row>
    <row r="58" spans="1:17" x14ac:dyDescent="0.25">
      <c r="A58" s="18"/>
      <c r="B58" t="s">
        <v>2599</v>
      </c>
      <c r="C58" s="18" t="s">
        <v>1120</v>
      </c>
      <c r="D58" s="48">
        <v>1980</v>
      </c>
      <c r="E58" s="21" t="s">
        <v>2526</v>
      </c>
      <c r="F58" s="4" t="s">
        <v>2656</v>
      </c>
      <c r="G58" s="48" t="s">
        <v>2640</v>
      </c>
      <c r="H58" s="18"/>
      <c r="I58" s="18"/>
      <c r="J58" s="18"/>
      <c r="L58" s="18"/>
      <c r="N58" s="18"/>
      <c r="O58" s="18"/>
      <c r="P58" s="18"/>
    </row>
    <row r="59" spans="1:17" x14ac:dyDescent="0.25">
      <c r="A59" s="18"/>
      <c r="B59" s="18" t="s">
        <v>5004</v>
      </c>
      <c r="C59" s="18" t="s">
        <v>1132</v>
      </c>
      <c r="D59" s="48">
        <v>1993</v>
      </c>
      <c r="E59" s="21" t="s">
        <v>2526</v>
      </c>
      <c r="G59" s="48" t="s">
        <v>2640</v>
      </c>
      <c r="H59" s="18"/>
      <c r="I59" s="18"/>
      <c r="J59" s="18"/>
      <c r="L59" s="18"/>
      <c r="N59" s="18"/>
      <c r="O59" s="18"/>
      <c r="P59" s="18"/>
    </row>
    <row r="60" spans="1:17" x14ac:dyDescent="0.25">
      <c r="A60" s="18"/>
      <c r="B60" t="s">
        <v>4992</v>
      </c>
      <c r="C60" s="18" t="s">
        <v>4782</v>
      </c>
      <c r="D60" s="48">
        <v>1987</v>
      </c>
      <c r="E60" s="21" t="s">
        <v>2486</v>
      </c>
      <c r="F60" s="4" t="s">
        <v>2713</v>
      </c>
      <c r="G60" s="48" t="s">
        <v>2640</v>
      </c>
      <c r="H60" s="18"/>
      <c r="I60" s="18"/>
      <c r="J60" s="18"/>
      <c r="L60" s="18"/>
      <c r="N60" s="18"/>
      <c r="O60" s="18"/>
      <c r="P60" s="18"/>
    </row>
    <row r="61" spans="1:17" x14ac:dyDescent="0.25">
      <c r="A61" s="18"/>
      <c r="B61" s="18" t="s">
        <v>5005</v>
      </c>
      <c r="C61" s="18" t="s">
        <v>1640</v>
      </c>
      <c r="D61" s="48">
        <v>1987</v>
      </c>
      <c r="E61" s="21" t="s">
        <v>2486</v>
      </c>
      <c r="G61" s="48" t="s">
        <v>2640</v>
      </c>
      <c r="H61" s="18"/>
      <c r="I61" s="18"/>
      <c r="J61" s="18"/>
      <c r="L61" s="18"/>
      <c r="N61" s="18"/>
      <c r="O61" s="18"/>
      <c r="P61" s="18"/>
    </row>
    <row r="62" spans="1:17" x14ac:dyDescent="0.25">
      <c r="A62" s="18"/>
      <c r="B62" s="18"/>
      <c r="D62" s="18"/>
      <c r="E62" s="35"/>
      <c r="F62" s="18"/>
      <c r="G62" s="18"/>
      <c r="H62" s="18"/>
      <c r="I62" s="20"/>
      <c r="J62" s="18"/>
      <c r="K62" s="20"/>
      <c r="L62" s="18"/>
      <c r="M62" s="18"/>
      <c r="N62" s="18"/>
      <c r="O62" s="18"/>
      <c r="P62" s="18"/>
      <c r="Q62" s="18"/>
    </row>
    <row r="63" spans="1:17" x14ac:dyDescent="0.25">
      <c r="A63" s="18" t="s">
        <v>28</v>
      </c>
      <c r="C63" s="18"/>
      <c r="D63" s="48"/>
      <c r="E63" s="21"/>
      <c r="G63" s="48"/>
      <c r="H63" s="12"/>
      <c r="I63" s="18"/>
      <c r="J63" s="18"/>
      <c r="L63" s="18"/>
      <c r="N63" s="18"/>
      <c r="O63" s="18"/>
      <c r="P63" s="18"/>
    </row>
    <row r="64" spans="1:17" x14ac:dyDescent="0.25">
      <c r="A64" s="18">
        <v>1</v>
      </c>
      <c r="B64" s="18" t="s">
        <v>4639</v>
      </c>
      <c r="C64" s="18" t="s">
        <v>2632</v>
      </c>
      <c r="D64" s="48">
        <v>1985</v>
      </c>
      <c r="E64" s="21">
        <v>17.12</v>
      </c>
      <c r="G64" s="48" t="s">
        <v>2640</v>
      </c>
      <c r="H64" s="12">
        <v>0.1</v>
      </c>
      <c r="I64" s="18">
        <v>1160</v>
      </c>
      <c r="J64" s="18"/>
      <c r="L64" s="18"/>
      <c r="N64" s="18"/>
      <c r="O64" s="18"/>
      <c r="P64" s="18"/>
    </row>
    <row r="65" spans="1:17" x14ac:dyDescent="0.25">
      <c r="A65" s="18">
        <v>2</v>
      </c>
      <c r="B65" s="18" t="s">
        <v>4494</v>
      </c>
      <c r="C65" s="18" t="s">
        <v>4492</v>
      </c>
      <c r="D65" s="48">
        <v>1981</v>
      </c>
      <c r="E65" s="21">
        <v>17.079999999999998</v>
      </c>
      <c r="G65" s="48" t="s">
        <v>2640</v>
      </c>
      <c r="H65" s="12">
        <v>1.3</v>
      </c>
      <c r="I65" s="18">
        <v>1156</v>
      </c>
      <c r="J65" s="18"/>
      <c r="L65" s="18"/>
      <c r="N65" s="18"/>
      <c r="O65" s="18"/>
      <c r="P65" s="18"/>
    </row>
    <row r="66" spans="1:17" x14ac:dyDescent="0.25">
      <c r="A66" s="18">
        <v>3</v>
      </c>
      <c r="B66" s="18" t="s">
        <v>5007</v>
      </c>
      <c r="C66" s="18" t="s">
        <v>2632</v>
      </c>
      <c r="D66" s="48">
        <v>1984</v>
      </c>
      <c r="E66" s="21">
        <v>16.829999999999998</v>
      </c>
      <c r="G66" s="48" t="s">
        <v>2640</v>
      </c>
      <c r="H66" s="12">
        <v>1.1000000000000001</v>
      </c>
      <c r="I66" s="18">
        <v>1129</v>
      </c>
      <c r="J66" s="18"/>
      <c r="L66" s="18"/>
      <c r="N66" s="18"/>
      <c r="O66" s="18"/>
      <c r="P66" s="18"/>
    </row>
    <row r="67" spans="1:17" x14ac:dyDescent="0.25">
      <c r="A67" s="18">
        <v>4</v>
      </c>
      <c r="B67" t="s">
        <v>4493</v>
      </c>
      <c r="C67" s="18" t="s">
        <v>218</v>
      </c>
      <c r="D67" s="48">
        <v>1976</v>
      </c>
      <c r="E67" s="21">
        <v>16.77</v>
      </c>
      <c r="F67" s="4" t="s">
        <v>2639</v>
      </c>
      <c r="G67" s="48" t="s">
        <v>2640</v>
      </c>
      <c r="H67" s="12">
        <v>0.2</v>
      </c>
      <c r="I67" s="18">
        <v>1122</v>
      </c>
      <c r="J67" s="18"/>
      <c r="L67" s="18"/>
      <c r="N67" s="18"/>
      <c r="O67" s="18"/>
      <c r="P67" s="18"/>
    </row>
    <row r="68" spans="1:17" x14ac:dyDescent="0.25">
      <c r="A68" s="18">
        <v>5</v>
      </c>
      <c r="B68" s="18" t="s">
        <v>5010</v>
      </c>
      <c r="C68" s="18" t="s">
        <v>5006</v>
      </c>
      <c r="D68" s="48">
        <v>1984</v>
      </c>
      <c r="E68" s="21">
        <v>16.739999999999998</v>
      </c>
      <c r="G68" s="48" t="s">
        <v>2640</v>
      </c>
      <c r="H68" s="12">
        <v>1.2</v>
      </c>
      <c r="I68" s="18">
        <v>1119</v>
      </c>
      <c r="J68" s="18"/>
      <c r="L68" s="18"/>
      <c r="N68" s="18"/>
      <c r="O68" s="18"/>
      <c r="P68" s="18"/>
    </row>
    <row r="69" spans="1:17" x14ac:dyDescent="0.25">
      <c r="A69" s="18">
        <v>6</v>
      </c>
      <c r="B69" t="s">
        <v>5008</v>
      </c>
      <c r="C69" s="18" t="s">
        <v>4544</v>
      </c>
      <c r="D69" s="48">
        <v>1988</v>
      </c>
      <c r="E69" s="21">
        <v>16.68</v>
      </c>
      <c r="F69" s="4" t="s">
        <v>2639</v>
      </c>
      <c r="G69" s="48" t="s">
        <v>2640</v>
      </c>
      <c r="H69" s="12">
        <v>1.1000000000000001</v>
      </c>
      <c r="I69" s="18">
        <v>1113</v>
      </c>
      <c r="J69" s="18"/>
      <c r="L69" s="18"/>
      <c r="N69" s="18"/>
      <c r="O69" s="18"/>
      <c r="P69" s="18"/>
    </row>
    <row r="70" spans="1:17" x14ac:dyDescent="0.25">
      <c r="A70" s="18">
        <v>7</v>
      </c>
      <c r="B70" t="s">
        <v>4815</v>
      </c>
      <c r="C70" s="18" t="s">
        <v>1120</v>
      </c>
      <c r="D70" s="48">
        <v>1991</v>
      </c>
      <c r="E70" s="21">
        <v>16.670000000000002</v>
      </c>
      <c r="F70" s="4" t="s">
        <v>2656</v>
      </c>
      <c r="G70" s="48" t="s">
        <v>2657</v>
      </c>
      <c r="H70" s="12">
        <v>1</v>
      </c>
      <c r="I70" s="18">
        <v>1112</v>
      </c>
      <c r="J70" s="18"/>
      <c r="L70" s="18"/>
      <c r="N70" s="18"/>
      <c r="O70" s="18"/>
      <c r="P70" s="18"/>
    </row>
    <row r="71" spans="1:17" x14ac:dyDescent="0.25">
      <c r="A71" s="18">
        <v>8</v>
      </c>
      <c r="B71" s="18" t="s">
        <v>5009</v>
      </c>
      <c r="C71" s="18" t="s">
        <v>3597</v>
      </c>
      <c r="D71" s="48">
        <v>1982</v>
      </c>
      <c r="E71" s="21">
        <v>16.440000000000001</v>
      </c>
      <c r="G71" s="48" t="s">
        <v>2640</v>
      </c>
      <c r="H71" s="12">
        <v>1</v>
      </c>
      <c r="I71" s="18">
        <v>1087</v>
      </c>
      <c r="J71" s="18"/>
      <c r="L71" s="18"/>
      <c r="N71" s="18"/>
      <c r="O71" s="18"/>
      <c r="P71" s="18"/>
    </row>
    <row r="72" spans="1:17" x14ac:dyDescent="0.25">
      <c r="A72" s="18">
        <v>9</v>
      </c>
      <c r="B72" t="s">
        <v>4291</v>
      </c>
      <c r="C72" s="18" t="s">
        <v>1120</v>
      </c>
      <c r="D72" s="48">
        <v>1979</v>
      </c>
      <c r="E72" s="21">
        <v>15.85</v>
      </c>
      <c r="F72" s="4" t="s">
        <v>2656</v>
      </c>
      <c r="G72" s="48" t="s">
        <v>2640</v>
      </c>
      <c r="H72" s="12">
        <v>0.7</v>
      </c>
      <c r="I72" s="18">
        <v>1024</v>
      </c>
      <c r="J72" s="18"/>
      <c r="L72" s="18"/>
      <c r="N72" s="18"/>
      <c r="O72" s="18"/>
      <c r="P72" s="18"/>
    </row>
    <row r="73" spans="1:17" x14ac:dyDescent="0.25">
      <c r="A73" s="18"/>
      <c r="B73" s="18" t="s">
        <v>5011</v>
      </c>
      <c r="C73" s="18" t="s">
        <v>1987</v>
      </c>
      <c r="D73" s="48">
        <v>1980</v>
      </c>
      <c r="E73" s="21" t="s">
        <v>92</v>
      </c>
      <c r="G73" s="48" t="s">
        <v>2640</v>
      </c>
      <c r="H73" s="12"/>
      <c r="I73" s="18">
        <v>0</v>
      </c>
      <c r="J73" s="18"/>
      <c r="L73" s="18"/>
      <c r="N73" s="18"/>
      <c r="O73" s="18"/>
      <c r="P73" s="18"/>
    </row>
    <row r="74" spans="1:17" x14ac:dyDescent="0.25">
      <c r="A74" s="18"/>
      <c r="C74" s="18"/>
      <c r="D74" s="48"/>
      <c r="E74" s="21"/>
      <c r="G74" s="48"/>
      <c r="H74" s="12"/>
      <c r="I74" s="20"/>
      <c r="J74" s="18"/>
      <c r="L74" s="18"/>
      <c r="N74" s="18"/>
      <c r="O74" s="18"/>
      <c r="P74" s="18"/>
      <c r="Q74" s="18"/>
    </row>
    <row r="75" spans="1:17" x14ac:dyDescent="0.25">
      <c r="A75" s="18" t="s">
        <v>2227</v>
      </c>
      <c r="C75" s="18"/>
      <c r="D75" s="48"/>
      <c r="E75" s="21"/>
      <c r="G75" s="48"/>
      <c r="H75" s="12"/>
      <c r="I75" s="20"/>
      <c r="J75" s="18"/>
      <c r="L75" s="18"/>
      <c r="N75" s="18"/>
      <c r="O75" s="18"/>
      <c r="P75" s="18"/>
      <c r="Q75" s="18"/>
    </row>
    <row r="76" spans="1:17" x14ac:dyDescent="0.25">
      <c r="A76" s="18">
        <v>1</v>
      </c>
      <c r="B76" s="18" t="s">
        <v>5012</v>
      </c>
      <c r="C76" s="18" t="s">
        <v>3190</v>
      </c>
      <c r="D76" s="48">
        <v>1988</v>
      </c>
      <c r="E76" s="21">
        <v>19.670000000000002</v>
      </c>
      <c r="G76" s="48" t="s">
        <v>2640</v>
      </c>
      <c r="H76" s="18"/>
      <c r="I76" s="18">
        <v>1100</v>
      </c>
      <c r="J76" s="18"/>
      <c r="L76" s="18"/>
      <c r="N76" s="18"/>
      <c r="O76" s="18"/>
      <c r="P76" s="18"/>
    </row>
    <row r="77" spans="1:17" x14ac:dyDescent="0.25">
      <c r="A77" s="18">
        <v>2</v>
      </c>
      <c r="B77" s="18" t="s">
        <v>5014</v>
      </c>
      <c r="C77" s="18" t="s">
        <v>2632</v>
      </c>
      <c r="D77" s="48">
        <v>1987</v>
      </c>
      <c r="E77" s="21">
        <v>19.309999999999999</v>
      </c>
      <c r="G77" s="48" t="s">
        <v>2640</v>
      </c>
      <c r="H77" s="18"/>
      <c r="I77" s="18">
        <v>1079</v>
      </c>
      <c r="J77" s="18"/>
      <c r="L77" s="18"/>
      <c r="N77" s="18"/>
      <c r="O77" s="18"/>
      <c r="P77" s="18"/>
    </row>
    <row r="78" spans="1:17" x14ac:dyDescent="0.25">
      <c r="A78" s="18">
        <v>3</v>
      </c>
      <c r="B78" s="18" t="s">
        <v>5015</v>
      </c>
      <c r="C78" s="18" t="s">
        <v>5017</v>
      </c>
      <c r="D78" s="48">
        <v>1990</v>
      </c>
      <c r="E78" s="21">
        <v>19.239999999999998</v>
      </c>
      <c r="G78" s="48" t="s">
        <v>2640</v>
      </c>
      <c r="H78" s="18"/>
      <c r="I78" s="18">
        <v>1074</v>
      </c>
      <c r="J78" s="18"/>
      <c r="L78" s="18"/>
      <c r="N78" s="18"/>
      <c r="O78" s="18"/>
      <c r="P78" s="18"/>
    </row>
    <row r="79" spans="1:17" x14ac:dyDescent="0.25">
      <c r="A79" s="18">
        <v>4</v>
      </c>
      <c r="B79" s="18" t="s">
        <v>5016</v>
      </c>
      <c r="C79" s="18" t="s">
        <v>1019</v>
      </c>
      <c r="D79" s="48">
        <v>1987</v>
      </c>
      <c r="E79" s="21">
        <v>18.12</v>
      </c>
      <c r="G79" s="48" t="s">
        <v>2640</v>
      </c>
      <c r="H79" s="18"/>
      <c r="I79" s="18">
        <v>1007</v>
      </c>
      <c r="J79" s="18"/>
      <c r="L79" s="18"/>
      <c r="N79" s="18"/>
      <c r="O79" s="18"/>
      <c r="P79" s="18"/>
    </row>
    <row r="80" spans="1:17" x14ac:dyDescent="0.25">
      <c r="A80" s="18">
        <v>5</v>
      </c>
      <c r="B80" t="s">
        <v>5013</v>
      </c>
      <c r="C80" s="18" t="s">
        <v>4544</v>
      </c>
      <c r="D80" s="48">
        <v>1984</v>
      </c>
      <c r="E80" s="21">
        <v>15.55</v>
      </c>
      <c r="F80" s="4" t="s">
        <v>2639</v>
      </c>
      <c r="G80" s="48" t="s">
        <v>2640</v>
      </c>
      <c r="H80" s="18"/>
      <c r="I80" s="18">
        <v>853</v>
      </c>
      <c r="J80" s="18"/>
      <c r="L80" s="18"/>
      <c r="N80" s="18"/>
      <c r="O80" s="18"/>
      <c r="P80" s="18"/>
    </row>
    <row r="81" spans="1:17" x14ac:dyDescent="0.25">
      <c r="A81" s="18"/>
      <c r="C81" s="18"/>
      <c r="D81" s="48"/>
      <c r="E81" s="21"/>
      <c r="G81" s="48"/>
      <c r="H81" s="18"/>
      <c r="I81" s="18"/>
      <c r="J81" s="18"/>
      <c r="L81" s="18"/>
      <c r="N81" s="18"/>
      <c r="O81" s="18"/>
      <c r="P81" s="18"/>
    </row>
    <row r="82" spans="1:17" x14ac:dyDescent="0.25">
      <c r="A82" s="18" t="s">
        <v>5019</v>
      </c>
      <c r="B82" s="2" t="s">
        <v>203</v>
      </c>
      <c r="C82" s="13">
        <v>1.6</v>
      </c>
      <c r="D82" s="48"/>
      <c r="E82" s="21"/>
      <c r="G82" s="48"/>
      <c r="H82" s="18"/>
      <c r="I82" s="18"/>
      <c r="J82" s="18"/>
      <c r="L82" s="18"/>
      <c r="N82" s="18"/>
      <c r="O82" s="18"/>
      <c r="P82" s="18"/>
    </row>
    <row r="83" spans="1:17" x14ac:dyDescent="0.25">
      <c r="A83" s="18">
        <v>1</v>
      </c>
      <c r="B83" t="s">
        <v>4947</v>
      </c>
      <c r="C83" s="18" t="s">
        <v>5020</v>
      </c>
      <c r="D83" s="48">
        <v>1984</v>
      </c>
      <c r="E83" s="21" t="s">
        <v>4939</v>
      </c>
      <c r="F83" s="4" t="s">
        <v>2639</v>
      </c>
      <c r="G83" s="48" t="s">
        <v>2803</v>
      </c>
      <c r="H83" s="12">
        <v>1.6</v>
      </c>
      <c r="I83" s="18"/>
      <c r="J83" s="18"/>
      <c r="L83" s="18"/>
      <c r="N83" s="18"/>
      <c r="O83" s="18"/>
      <c r="P83" s="18"/>
    </row>
    <row r="84" spans="1:17" x14ac:dyDescent="0.25">
      <c r="A84" s="18">
        <v>2</v>
      </c>
      <c r="B84" t="s">
        <v>4950</v>
      </c>
      <c r="C84" s="18" t="s">
        <v>4942</v>
      </c>
      <c r="D84" s="48">
        <v>1989</v>
      </c>
      <c r="E84" s="21" t="s">
        <v>4941</v>
      </c>
      <c r="F84" s="4" t="s">
        <v>2984</v>
      </c>
      <c r="G84" s="48" t="s">
        <v>2803</v>
      </c>
      <c r="H84" s="12">
        <v>1.6</v>
      </c>
      <c r="I84" s="18"/>
      <c r="J84" s="18"/>
      <c r="L84" s="18"/>
      <c r="N84" s="18"/>
      <c r="O84" s="18"/>
      <c r="P84" s="18"/>
    </row>
    <row r="85" spans="1:17" x14ac:dyDescent="0.25">
      <c r="A85" s="18"/>
      <c r="C85" s="18"/>
      <c r="D85" s="48"/>
      <c r="E85" s="21"/>
      <c r="G85" s="48"/>
      <c r="H85" s="18"/>
      <c r="I85" s="18"/>
      <c r="J85" s="18"/>
      <c r="L85" s="18"/>
      <c r="N85" s="18"/>
      <c r="O85" s="18"/>
      <c r="P85" s="18"/>
    </row>
    <row r="86" spans="1:17" x14ac:dyDescent="0.25">
      <c r="A86" s="18" t="s">
        <v>578</v>
      </c>
      <c r="B86" s="2" t="s">
        <v>203</v>
      </c>
      <c r="C86" s="13">
        <v>0.9</v>
      </c>
      <c r="D86" s="48"/>
      <c r="E86" s="21"/>
      <c r="G86" s="48"/>
      <c r="H86" s="18"/>
      <c r="I86" s="18"/>
      <c r="J86" s="18"/>
      <c r="L86" s="18"/>
      <c r="N86" s="18"/>
      <c r="O86" s="18"/>
      <c r="P86" s="18"/>
    </row>
    <row r="87" spans="1:17" x14ac:dyDescent="0.25">
      <c r="A87" s="18">
        <v>1</v>
      </c>
      <c r="B87" s="18" t="s">
        <v>4832</v>
      </c>
      <c r="C87" s="18" t="s">
        <v>4833</v>
      </c>
      <c r="D87" s="48">
        <v>1981</v>
      </c>
      <c r="E87" s="21" t="s">
        <v>4821</v>
      </c>
      <c r="G87" s="48" t="s">
        <v>2803</v>
      </c>
      <c r="H87" s="12">
        <v>0.9</v>
      </c>
      <c r="I87" s="18">
        <v>1166</v>
      </c>
      <c r="J87" s="18"/>
      <c r="L87" s="18"/>
      <c r="N87" s="18"/>
      <c r="O87" s="18"/>
      <c r="P87" s="18"/>
    </row>
    <row r="88" spans="1:17" x14ac:dyDescent="0.25">
      <c r="A88" s="18">
        <v>2</v>
      </c>
      <c r="B88" s="18" t="s">
        <v>4828</v>
      </c>
      <c r="C88" s="18" t="s">
        <v>3597</v>
      </c>
      <c r="D88" s="48">
        <v>1987</v>
      </c>
      <c r="E88" s="21" t="s">
        <v>4822</v>
      </c>
      <c r="G88" s="48" t="s">
        <v>2803</v>
      </c>
      <c r="H88" s="12">
        <v>0.9</v>
      </c>
      <c r="I88" s="18">
        <v>1165</v>
      </c>
      <c r="J88" s="18"/>
      <c r="L88" s="18"/>
      <c r="N88" s="18"/>
      <c r="O88" s="18"/>
      <c r="P88" s="18"/>
    </row>
    <row r="89" spans="1:17" x14ac:dyDescent="0.25">
      <c r="A89" s="18">
        <v>3</v>
      </c>
      <c r="B89" t="s">
        <v>3137</v>
      </c>
      <c r="C89" s="18" t="s">
        <v>4827</v>
      </c>
      <c r="D89" s="48">
        <v>1986</v>
      </c>
      <c r="E89" s="21" t="s">
        <v>4823</v>
      </c>
      <c r="F89" s="4" t="s">
        <v>2639</v>
      </c>
      <c r="G89" s="48" t="s">
        <v>2803</v>
      </c>
      <c r="H89" s="12">
        <v>0.9</v>
      </c>
      <c r="I89" s="18">
        <v>1143</v>
      </c>
      <c r="J89" s="18"/>
      <c r="L89" s="18"/>
      <c r="N89" s="18"/>
      <c r="O89" s="18"/>
      <c r="P89" s="18"/>
    </row>
    <row r="90" spans="1:17" x14ac:dyDescent="0.25">
      <c r="A90" s="18">
        <v>4</v>
      </c>
      <c r="B90" s="18" t="s">
        <v>4829</v>
      </c>
      <c r="C90" s="18" t="s">
        <v>3597</v>
      </c>
      <c r="D90" s="48">
        <v>1986</v>
      </c>
      <c r="E90" s="21" t="s">
        <v>4824</v>
      </c>
      <c r="G90" s="48" t="s">
        <v>2803</v>
      </c>
      <c r="H90" s="12">
        <v>0.9</v>
      </c>
      <c r="I90" s="18">
        <v>1128</v>
      </c>
      <c r="J90" s="18"/>
      <c r="L90" s="18"/>
      <c r="N90" s="18"/>
      <c r="O90" s="18"/>
      <c r="P90" s="18"/>
    </row>
    <row r="91" spans="1:17" x14ac:dyDescent="0.25">
      <c r="A91" s="18">
        <v>5</v>
      </c>
      <c r="B91" s="18" t="s">
        <v>4830</v>
      </c>
      <c r="C91" s="18" t="s">
        <v>4558</v>
      </c>
      <c r="D91" s="48">
        <v>1989</v>
      </c>
      <c r="E91" s="21" t="s">
        <v>4825</v>
      </c>
      <c r="G91" s="48" t="s">
        <v>2803</v>
      </c>
      <c r="H91" s="12">
        <v>0.9</v>
      </c>
      <c r="I91" s="18">
        <v>1125</v>
      </c>
      <c r="J91" s="18"/>
      <c r="L91" s="18"/>
      <c r="N91" s="18"/>
      <c r="O91" s="18"/>
      <c r="P91" s="18"/>
    </row>
    <row r="92" spans="1:17" x14ac:dyDescent="0.25">
      <c r="A92" s="18">
        <v>6</v>
      </c>
      <c r="B92" s="18" t="s">
        <v>4831</v>
      </c>
      <c r="C92" s="18" t="s">
        <v>3597</v>
      </c>
      <c r="D92" s="48">
        <v>1989</v>
      </c>
      <c r="E92" s="21" t="s">
        <v>4825</v>
      </c>
      <c r="G92" s="48" t="s">
        <v>2803</v>
      </c>
      <c r="H92" s="12">
        <v>0.9</v>
      </c>
      <c r="I92" s="18">
        <v>1125</v>
      </c>
      <c r="J92" s="18"/>
      <c r="L92" s="18"/>
      <c r="N92" s="18"/>
      <c r="O92" s="18"/>
      <c r="P92" s="18"/>
    </row>
    <row r="93" spans="1:17" x14ac:dyDescent="0.25">
      <c r="A93" s="18">
        <v>7</v>
      </c>
      <c r="B93" s="18" t="s">
        <v>4834</v>
      </c>
      <c r="C93" s="18" t="s">
        <v>3597</v>
      </c>
      <c r="D93" s="48">
        <v>1980</v>
      </c>
      <c r="E93" s="21" t="s">
        <v>4052</v>
      </c>
      <c r="G93" s="48" t="s">
        <v>2803</v>
      </c>
      <c r="H93" s="12">
        <v>0.9</v>
      </c>
      <c r="I93" s="18">
        <v>1088</v>
      </c>
      <c r="J93" s="18"/>
      <c r="L93" s="18"/>
      <c r="N93" s="18"/>
      <c r="O93" s="18"/>
      <c r="P93" s="18"/>
    </row>
    <row r="94" spans="1:17" x14ac:dyDescent="0.25">
      <c r="A94" s="18">
        <v>8</v>
      </c>
      <c r="B94" t="s">
        <v>4545</v>
      </c>
      <c r="C94" s="18" t="s">
        <v>1120</v>
      </c>
      <c r="D94" s="48">
        <v>1986</v>
      </c>
      <c r="E94" s="21" t="s">
        <v>4826</v>
      </c>
      <c r="F94" s="4" t="s">
        <v>2656</v>
      </c>
      <c r="G94" s="48" t="s">
        <v>2803</v>
      </c>
      <c r="H94" s="12">
        <v>0.9</v>
      </c>
      <c r="I94" s="18">
        <v>982</v>
      </c>
      <c r="J94" s="18"/>
      <c r="L94" s="18"/>
      <c r="N94" s="18"/>
      <c r="O94" s="18"/>
      <c r="P94" s="18"/>
    </row>
    <row r="95" spans="1:17" s="4" customFormat="1" x14ac:dyDescent="0.25">
      <c r="A95" s="18"/>
      <c r="B95" s="18"/>
      <c r="C95" s="34"/>
      <c r="D95" s="18"/>
      <c r="E95" s="20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</row>
    <row r="96" spans="1:17" s="4" customFormat="1" x14ac:dyDescent="0.25">
      <c r="A96" t="s">
        <v>579</v>
      </c>
      <c r="B96" s="2"/>
      <c r="C96" s="7"/>
      <c r="E96" s="5"/>
    </row>
    <row r="97" spans="1:16" s="4" customFormat="1" x14ac:dyDescent="0.25">
      <c r="A97" s="18">
        <v>1</v>
      </c>
      <c r="B97" s="18" t="s">
        <v>4847</v>
      </c>
      <c r="C97" s="18" t="s">
        <v>1111</v>
      </c>
      <c r="D97" s="48">
        <v>1988</v>
      </c>
      <c r="E97" s="21" t="s">
        <v>4835</v>
      </c>
      <c r="G97" s="48" t="s">
        <v>2803</v>
      </c>
      <c r="H97" s="18"/>
      <c r="I97" s="18">
        <v>1134</v>
      </c>
      <c r="J97" s="18"/>
      <c r="L97" s="18"/>
      <c r="N97" s="18"/>
      <c r="O97" s="18"/>
      <c r="P97" s="18"/>
    </row>
    <row r="98" spans="1:16" s="4" customFormat="1" x14ac:dyDescent="0.25">
      <c r="A98" s="18">
        <v>2</v>
      </c>
      <c r="B98" s="18" t="s">
        <v>4848</v>
      </c>
      <c r="C98" s="18" t="s">
        <v>2632</v>
      </c>
      <c r="D98" s="48">
        <v>1984</v>
      </c>
      <c r="E98" s="21" t="s">
        <v>4836</v>
      </c>
      <c r="G98" s="48" t="s">
        <v>2803</v>
      </c>
      <c r="H98" s="18"/>
      <c r="I98" s="18">
        <v>1129</v>
      </c>
      <c r="J98" s="18"/>
      <c r="L98" s="18"/>
      <c r="N98" s="18"/>
      <c r="O98" s="18"/>
      <c r="P98" s="18"/>
    </row>
    <row r="99" spans="1:16" s="4" customFormat="1" x14ac:dyDescent="0.25">
      <c r="A99" s="18">
        <v>3</v>
      </c>
      <c r="B99" s="18" t="s">
        <v>4849</v>
      </c>
      <c r="C99" s="18" t="s">
        <v>1111</v>
      </c>
      <c r="D99" s="48">
        <v>1978</v>
      </c>
      <c r="E99" s="21" t="s">
        <v>4837</v>
      </c>
      <c r="G99" s="48" t="s">
        <v>2803</v>
      </c>
      <c r="H99" s="18"/>
      <c r="I99" s="18">
        <v>1128</v>
      </c>
      <c r="J99" s="18"/>
      <c r="L99" s="18"/>
      <c r="N99" s="18"/>
      <c r="O99" s="18"/>
      <c r="P99" s="18"/>
    </row>
    <row r="100" spans="1:16" s="4" customFormat="1" x14ac:dyDescent="0.25">
      <c r="A100" s="18">
        <v>4</v>
      </c>
      <c r="B100" s="18" t="s">
        <v>4850</v>
      </c>
      <c r="C100" s="18" t="s">
        <v>1132</v>
      </c>
      <c r="D100" s="48">
        <v>1988</v>
      </c>
      <c r="E100" s="21" t="s">
        <v>4838</v>
      </c>
      <c r="G100" s="48" t="s">
        <v>2803</v>
      </c>
      <c r="H100" s="18"/>
      <c r="I100" s="18">
        <v>1123</v>
      </c>
      <c r="J100" s="18"/>
      <c r="L100" s="18"/>
      <c r="N100" s="18"/>
      <c r="O100" s="18"/>
      <c r="P100" s="18"/>
    </row>
    <row r="101" spans="1:16" s="4" customFormat="1" x14ac:dyDescent="0.25">
      <c r="A101" s="18">
        <v>5</v>
      </c>
      <c r="B101" t="s">
        <v>4851</v>
      </c>
      <c r="C101" s="18" t="s">
        <v>4846</v>
      </c>
      <c r="D101" s="48">
        <v>1985</v>
      </c>
      <c r="E101" s="21" t="s">
        <v>4839</v>
      </c>
      <c r="F101" s="4" t="s">
        <v>2672</v>
      </c>
      <c r="G101" s="48" t="s">
        <v>2803</v>
      </c>
      <c r="H101" s="18"/>
      <c r="I101" s="18">
        <v>1121</v>
      </c>
      <c r="J101" s="18"/>
      <c r="L101" s="18"/>
      <c r="N101" s="18"/>
      <c r="O101" s="18"/>
      <c r="P101" s="18"/>
    </row>
    <row r="102" spans="1:16" s="4" customFormat="1" x14ac:dyDescent="0.25">
      <c r="A102" s="18">
        <v>6</v>
      </c>
      <c r="B102" s="18" t="s">
        <v>4852</v>
      </c>
      <c r="C102" s="18" t="s">
        <v>2222</v>
      </c>
      <c r="D102" s="48">
        <v>1985</v>
      </c>
      <c r="E102" s="21" t="s">
        <v>4840</v>
      </c>
      <c r="G102" s="48" t="s">
        <v>2803</v>
      </c>
      <c r="H102" s="18"/>
      <c r="I102" s="18">
        <v>1121</v>
      </c>
      <c r="J102" s="18"/>
      <c r="L102" s="18"/>
      <c r="N102" s="18"/>
      <c r="O102" s="18"/>
      <c r="P102" s="18"/>
    </row>
    <row r="103" spans="1:16" s="4" customFormat="1" x14ac:dyDescent="0.25">
      <c r="A103" s="18">
        <v>7</v>
      </c>
      <c r="B103" t="s">
        <v>4853</v>
      </c>
      <c r="C103" s="18" t="s">
        <v>4845</v>
      </c>
      <c r="D103" s="48">
        <v>1983</v>
      </c>
      <c r="E103" s="21" t="s">
        <v>4841</v>
      </c>
      <c r="F103" s="4" t="s">
        <v>3657</v>
      </c>
      <c r="G103" s="48" t="s">
        <v>2803</v>
      </c>
      <c r="H103" s="18"/>
      <c r="I103" s="18">
        <v>1112</v>
      </c>
      <c r="J103" s="18"/>
      <c r="L103" s="18"/>
      <c r="N103" s="18"/>
      <c r="O103" s="18"/>
      <c r="P103" s="18"/>
    </row>
    <row r="104" spans="1:16" s="4" customFormat="1" x14ac:dyDescent="0.25">
      <c r="A104" s="18">
        <v>8</v>
      </c>
      <c r="B104" s="18" t="s">
        <v>4854</v>
      </c>
      <c r="C104" s="18" t="s">
        <v>1111</v>
      </c>
      <c r="D104" s="48">
        <v>1983</v>
      </c>
      <c r="E104" s="21" t="s">
        <v>4842</v>
      </c>
      <c r="G104" s="48" t="s">
        <v>2803</v>
      </c>
      <c r="H104" s="18"/>
      <c r="I104" s="18">
        <v>1107</v>
      </c>
      <c r="J104" s="18"/>
      <c r="L104" s="18"/>
      <c r="N104" s="18"/>
      <c r="O104" s="18"/>
      <c r="P104" s="18"/>
    </row>
    <row r="105" spans="1:16" s="4" customFormat="1" x14ac:dyDescent="0.25">
      <c r="A105" s="18">
        <v>9</v>
      </c>
      <c r="B105" s="18" t="s">
        <v>4855</v>
      </c>
      <c r="C105" s="18" t="s">
        <v>1111</v>
      </c>
      <c r="D105" s="48">
        <v>1986</v>
      </c>
      <c r="E105" s="21" t="s">
        <v>4843</v>
      </c>
      <c r="G105" s="48" t="s">
        <v>2803</v>
      </c>
      <c r="H105" s="18"/>
      <c r="I105" s="18">
        <v>1101</v>
      </c>
      <c r="J105" s="18"/>
      <c r="L105" s="18"/>
      <c r="N105" s="18"/>
      <c r="O105" s="18"/>
      <c r="P105" s="18"/>
    </row>
    <row r="106" spans="1:16" s="4" customFormat="1" x14ac:dyDescent="0.25">
      <c r="A106" s="18">
        <v>10</v>
      </c>
      <c r="B106" t="s">
        <v>4357</v>
      </c>
      <c r="C106" s="18" t="s">
        <v>4122</v>
      </c>
      <c r="D106" s="48">
        <v>1986</v>
      </c>
      <c r="E106" s="21" t="s">
        <v>4844</v>
      </c>
      <c r="F106" s="4" t="s">
        <v>2639</v>
      </c>
      <c r="G106" s="48" t="s">
        <v>2803</v>
      </c>
      <c r="H106" s="18"/>
      <c r="I106" s="18">
        <v>1073</v>
      </c>
      <c r="J106" s="18"/>
      <c r="L106" s="18"/>
      <c r="N106" s="18"/>
      <c r="O106" s="18"/>
      <c r="P106" s="18"/>
    </row>
    <row r="107" spans="1:16" s="4" customFormat="1" x14ac:dyDescent="0.25">
      <c r="A107" s="18"/>
      <c r="B107" s="18" t="s">
        <v>4856</v>
      </c>
      <c r="C107" s="18" t="s">
        <v>1111</v>
      </c>
      <c r="D107" s="48">
        <v>1988</v>
      </c>
      <c r="E107" s="21" t="s">
        <v>2526</v>
      </c>
      <c r="G107" s="48" t="s">
        <v>2803</v>
      </c>
      <c r="H107" s="18"/>
      <c r="I107" s="18"/>
      <c r="J107" s="18"/>
      <c r="L107" s="18"/>
      <c r="N107" s="18"/>
      <c r="O107" s="18"/>
      <c r="P107" s="18"/>
    </row>
    <row r="108" spans="1:16" s="4" customFormat="1" x14ac:dyDescent="0.25">
      <c r="A108"/>
      <c r="B108"/>
      <c r="C108"/>
      <c r="E108" s="5"/>
      <c r="F108" s="6"/>
    </row>
    <row r="109" spans="1:16" s="4" customFormat="1" x14ac:dyDescent="0.25">
      <c r="A109" t="s">
        <v>1236</v>
      </c>
      <c r="B109" s="2" t="s">
        <v>203</v>
      </c>
      <c r="C109" s="7">
        <v>0.7</v>
      </c>
    </row>
    <row r="110" spans="1:16" s="4" customFormat="1" x14ac:dyDescent="0.25">
      <c r="A110" s="18">
        <v>1</v>
      </c>
      <c r="B110" s="18" t="s">
        <v>4865</v>
      </c>
      <c r="C110" s="18" t="s">
        <v>3597</v>
      </c>
      <c r="D110" s="48">
        <v>1982</v>
      </c>
      <c r="E110" s="21" t="s">
        <v>4857</v>
      </c>
      <c r="G110" s="48" t="s">
        <v>2803</v>
      </c>
      <c r="H110" s="12">
        <v>0.7</v>
      </c>
      <c r="I110" s="18">
        <v>1193</v>
      </c>
      <c r="J110" s="18"/>
      <c r="L110" s="18"/>
      <c r="N110" s="18"/>
      <c r="O110" s="18"/>
      <c r="P110" s="18"/>
    </row>
    <row r="111" spans="1:16" s="4" customFormat="1" x14ac:dyDescent="0.25">
      <c r="A111" s="18">
        <v>2</v>
      </c>
      <c r="B111" s="18" t="s">
        <v>4866</v>
      </c>
      <c r="C111" s="18" t="s">
        <v>3597</v>
      </c>
      <c r="D111" s="48">
        <v>1988</v>
      </c>
      <c r="E111" s="21" t="s">
        <v>4858</v>
      </c>
      <c r="G111" s="48" t="s">
        <v>2803</v>
      </c>
      <c r="H111" s="12">
        <v>0.7</v>
      </c>
      <c r="I111" s="18">
        <v>1183</v>
      </c>
      <c r="J111" s="18"/>
      <c r="L111" s="18"/>
      <c r="N111" s="18"/>
      <c r="O111" s="18"/>
      <c r="P111" s="18"/>
    </row>
    <row r="112" spans="1:16" s="4" customFormat="1" x14ac:dyDescent="0.25">
      <c r="A112" s="18">
        <v>3</v>
      </c>
      <c r="B112" s="18" t="s">
        <v>4867</v>
      </c>
      <c r="C112" s="18" t="s">
        <v>3597</v>
      </c>
      <c r="D112" s="48">
        <v>1990</v>
      </c>
      <c r="E112" s="21" t="s">
        <v>4859</v>
      </c>
      <c r="G112" s="48" t="s">
        <v>2818</v>
      </c>
      <c r="H112" s="12">
        <v>0.7</v>
      </c>
      <c r="I112" s="18">
        <v>1176</v>
      </c>
      <c r="J112" s="18"/>
      <c r="L112" s="18"/>
      <c r="N112" s="18"/>
      <c r="O112" s="18"/>
      <c r="P112" s="18"/>
    </row>
    <row r="113" spans="1:16" s="4" customFormat="1" x14ac:dyDescent="0.25">
      <c r="A113" s="18">
        <v>4</v>
      </c>
      <c r="B113" s="18" t="s">
        <v>4868</v>
      </c>
      <c r="C113" s="18" t="s">
        <v>1111</v>
      </c>
      <c r="D113" s="48">
        <v>1981</v>
      </c>
      <c r="E113" s="21" t="s">
        <v>4860</v>
      </c>
      <c r="G113" s="48" t="s">
        <v>2803</v>
      </c>
      <c r="H113" s="12">
        <v>0.7</v>
      </c>
      <c r="I113" s="18">
        <v>1164</v>
      </c>
      <c r="J113" s="18"/>
      <c r="L113" s="18"/>
      <c r="N113" s="18"/>
      <c r="O113" s="18"/>
      <c r="P113" s="18"/>
    </row>
    <row r="114" spans="1:16" s="4" customFormat="1" x14ac:dyDescent="0.25">
      <c r="A114" s="18">
        <v>5</v>
      </c>
      <c r="B114" t="s">
        <v>4046</v>
      </c>
      <c r="C114" s="18" t="s">
        <v>4863</v>
      </c>
      <c r="D114" s="48">
        <v>1983</v>
      </c>
      <c r="E114" s="21" t="s">
        <v>4861</v>
      </c>
      <c r="F114" s="4" t="s">
        <v>2868</v>
      </c>
      <c r="G114" s="48" t="s">
        <v>2803</v>
      </c>
      <c r="H114" s="12">
        <v>0.7</v>
      </c>
      <c r="I114" s="18">
        <v>1140</v>
      </c>
      <c r="J114" s="18"/>
      <c r="L114" s="18"/>
      <c r="N114" s="18"/>
      <c r="O114" s="18"/>
      <c r="P114" s="18"/>
    </row>
    <row r="115" spans="1:16" s="4" customFormat="1" x14ac:dyDescent="0.25">
      <c r="A115" s="18">
        <v>6</v>
      </c>
      <c r="B115" t="s">
        <v>4869</v>
      </c>
      <c r="C115" s="18" t="s">
        <v>4864</v>
      </c>
      <c r="D115" s="48">
        <v>1989</v>
      </c>
      <c r="E115" s="21" t="s">
        <v>4862</v>
      </c>
      <c r="F115" s="4" t="s">
        <v>2639</v>
      </c>
      <c r="G115" s="48" t="s">
        <v>2803</v>
      </c>
      <c r="H115" s="12">
        <v>0.7</v>
      </c>
      <c r="I115" s="18">
        <v>1136</v>
      </c>
      <c r="J115" s="18"/>
      <c r="L115" s="18"/>
      <c r="N115" s="18"/>
      <c r="O115" s="18"/>
      <c r="P115" s="18"/>
    </row>
    <row r="116" spans="1:16" s="4" customFormat="1" x14ac:dyDescent="0.25">
      <c r="A116" s="18">
        <v>7</v>
      </c>
      <c r="B116" t="s">
        <v>3602</v>
      </c>
      <c r="C116" s="18" t="s">
        <v>3279</v>
      </c>
      <c r="D116" s="48">
        <v>1985</v>
      </c>
      <c r="E116" s="21" t="s">
        <v>3605</v>
      </c>
      <c r="F116" s="4" t="s">
        <v>2639</v>
      </c>
      <c r="G116" s="48" t="s">
        <v>2803</v>
      </c>
      <c r="H116" s="12">
        <v>0.7</v>
      </c>
      <c r="I116" s="18">
        <v>1135</v>
      </c>
      <c r="J116" s="18"/>
      <c r="L116" s="18"/>
      <c r="N116" s="18"/>
      <c r="O116" s="18"/>
      <c r="P116" s="18"/>
    </row>
    <row r="117" spans="1:16" s="4" customFormat="1" x14ac:dyDescent="0.25">
      <c r="A117" s="18">
        <v>8</v>
      </c>
      <c r="B117" t="s">
        <v>4542</v>
      </c>
      <c r="C117" s="18" t="s">
        <v>4122</v>
      </c>
      <c r="D117" s="48">
        <v>1985</v>
      </c>
      <c r="E117" s="21" t="s">
        <v>4537</v>
      </c>
      <c r="F117" s="4" t="s">
        <v>2639</v>
      </c>
      <c r="G117" s="48" t="s">
        <v>2803</v>
      </c>
      <c r="H117" s="12">
        <v>0.7</v>
      </c>
      <c r="I117" s="18">
        <v>1125</v>
      </c>
      <c r="J117" s="18"/>
      <c r="L117" s="18"/>
      <c r="N117" s="18"/>
      <c r="O117" s="18"/>
      <c r="P117" s="18"/>
    </row>
    <row r="118" spans="1:16" s="4" customFormat="1" x14ac:dyDescent="0.25">
      <c r="A118" s="18"/>
      <c r="B118"/>
      <c r="C118" s="18"/>
      <c r="D118" s="48"/>
      <c r="E118" s="21"/>
      <c r="G118" s="48"/>
      <c r="H118" s="18"/>
      <c r="I118" s="18"/>
      <c r="J118" s="18"/>
      <c r="L118" s="18"/>
      <c r="N118" s="18"/>
      <c r="O118" s="18"/>
      <c r="P118" s="18"/>
    </row>
    <row r="119" spans="1:16" s="4" customFormat="1" x14ac:dyDescent="0.25">
      <c r="A119" s="18" t="s">
        <v>4870</v>
      </c>
      <c r="B119"/>
      <c r="C119" s="18"/>
      <c r="D119" s="48"/>
      <c r="E119" s="21"/>
      <c r="G119" s="48"/>
      <c r="H119" s="18"/>
      <c r="I119" s="18"/>
      <c r="J119" s="18"/>
      <c r="L119" s="18"/>
      <c r="N119" s="18"/>
      <c r="O119" s="18"/>
      <c r="P119" s="18"/>
    </row>
    <row r="120" spans="1:16" s="4" customFormat="1" x14ac:dyDescent="0.25">
      <c r="A120" s="18">
        <v>1</v>
      </c>
      <c r="B120" s="18" t="s">
        <v>4885</v>
      </c>
      <c r="C120" s="18" t="s">
        <v>1566</v>
      </c>
      <c r="D120" s="48">
        <v>1987</v>
      </c>
      <c r="E120" s="21" t="s">
        <v>4871</v>
      </c>
      <c r="G120" s="48" t="s">
        <v>2803</v>
      </c>
      <c r="H120" s="18"/>
      <c r="I120" s="18">
        <v>1189</v>
      </c>
      <c r="J120" s="18"/>
      <c r="L120" s="18"/>
      <c r="N120" s="18"/>
      <c r="O120" s="18"/>
      <c r="P120" s="18"/>
    </row>
    <row r="121" spans="1:16" s="4" customFormat="1" x14ac:dyDescent="0.25">
      <c r="A121" s="18">
        <v>2</v>
      </c>
      <c r="B121" s="18" t="s">
        <v>4881</v>
      </c>
      <c r="C121" s="18" t="s">
        <v>293</v>
      </c>
      <c r="D121" s="48">
        <v>1989</v>
      </c>
      <c r="E121" s="21" t="s">
        <v>4872</v>
      </c>
      <c r="G121" s="48" t="s">
        <v>2803</v>
      </c>
      <c r="H121" s="18"/>
      <c r="I121" s="18">
        <v>1159</v>
      </c>
      <c r="J121" s="18"/>
      <c r="L121" s="18"/>
      <c r="N121" s="18"/>
      <c r="O121" s="18"/>
      <c r="P121" s="18"/>
    </row>
    <row r="122" spans="1:16" s="4" customFormat="1" x14ac:dyDescent="0.25">
      <c r="A122" s="18">
        <v>3</v>
      </c>
      <c r="B122" s="18" t="s">
        <v>4886</v>
      </c>
      <c r="C122" s="18" t="s">
        <v>4887</v>
      </c>
      <c r="D122" s="48">
        <v>1987</v>
      </c>
      <c r="E122" s="21" t="s">
        <v>4873</v>
      </c>
      <c r="G122" s="48" t="s">
        <v>2803</v>
      </c>
      <c r="H122" s="18"/>
      <c r="I122" s="18">
        <v>1158</v>
      </c>
      <c r="J122" s="18"/>
      <c r="L122" s="18"/>
      <c r="N122" s="18"/>
      <c r="O122" s="18"/>
      <c r="P122" s="18"/>
    </row>
    <row r="123" spans="1:16" s="4" customFormat="1" x14ac:dyDescent="0.25">
      <c r="A123" s="18">
        <v>4</v>
      </c>
      <c r="B123" s="18" t="s">
        <v>4882</v>
      </c>
      <c r="C123" s="18" t="s">
        <v>1138</v>
      </c>
      <c r="D123" s="48">
        <v>1978</v>
      </c>
      <c r="E123" s="21" t="s">
        <v>4874</v>
      </c>
      <c r="G123" s="48" t="s">
        <v>2803</v>
      </c>
      <c r="H123" s="18"/>
      <c r="I123" s="18">
        <v>1155</v>
      </c>
      <c r="J123" s="18"/>
      <c r="L123" s="18"/>
      <c r="N123" s="18"/>
      <c r="O123" s="18"/>
      <c r="P123" s="18"/>
    </row>
    <row r="124" spans="1:16" s="4" customFormat="1" x14ac:dyDescent="0.25">
      <c r="A124" s="18">
        <v>5</v>
      </c>
      <c r="B124" s="18" t="s">
        <v>4883</v>
      </c>
      <c r="C124" s="18" t="s">
        <v>4880</v>
      </c>
      <c r="D124" s="48">
        <v>1987</v>
      </c>
      <c r="E124" s="21" t="s">
        <v>4875</v>
      </c>
      <c r="G124" s="48" t="s">
        <v>2803</v>
      </c>
      <c r="H124" s="18"/>
      <c r="I124" s="18">
        <v>1150</v>
      </c>
      <c r="J124" s="18"/>
      <c r="L124" s="18"/>
      <c r="N124" s="18"/>
      <c r="O124" s="18"/>
      <c r="P124" s="18"/>
    </row>
    <row r="125" spans="1:16" s="4" customFormat="1" x14ac:dyDescent="0.25">
      <c r="A125" s="18">
        <v>6</v>
      </c>
      <c r="B125" t="s">
        <v>4877</v>
      </c>
      <c r="C125" s="18" t="s">
        <v>1120</v>
      </c>
      <c r="D125" s="48">
        <v>1983</v>
      </c>
      <c r="E125" s="21" t="s">
        <v>4876</v>
      </c>
      <c r="F125" s="4" t="s">
        <v>2656</v>
      </c>
      <c r="G125" s="48" t="s">
        <v>2803</v>
      </c>
      <c r="H125" s="18"/>
      <c r="I125" s="18">
        <v>1147</v>
      </c>
      <c r="J125" s="18"/>
      <c r="L125" s="18"/>
      <c r="N125" s="18"/>
      <c r="O125" s="18"/>
      <c r="P125" s="18"/>
    </row>
    <row r="126" spans="1:16" s="4" customFormat="1" x14ac:dyDescent="0.25">
      <c r="A126" s="18">
        <v>7</v>
      </c>
      <c r="B126" s="18" t="s">
        <v>4888</v>
      </c>
      <c r="C126" s="18" t="s">
        <v>1851</v>
      </c>
      <c r="D126" s="48">
        <v>1992</v>
      </c>
      <c r="E126" s="21" t="s">
        <v>4878</v>
      </c>
      <c r="G126" s="48" t="s">
        <v>2803</v>
      </c>
      <c r="H126" s="18"/>
      <c r="I126" s="18">
        <v>1146</v>
      </c>
      <c r="J126" s="18"/>
      <c r="L126" s="18"/>
      <c r="N126" s="18"/>
      <c r="O126" s="18"/>
      <c r="P126" s="18"/>
    </row>
    <row r="127" spans="1:16" s="4" customFormat="1" x14ac:dyDescent="0.25">
      <c r="A127" s="18">
        <v>8</v>
      </c>
      <c r="B127" s="18" t="s">
        <v>4884</v>
      </c>
      <c r="C127" s="18" t="s">
        <v>3597</v>
      </c>
      <c r="D127" s="48">
        <v>1985</v>
      </c>
      <c r="E127" s="21" t="s">
        <v>4879</v>
      </c>
      <c r="G127" s="48" t="s">
        <v>2803</v>
      </c>
      <c r="H127" s="18"/>
      <c r="I127" s="18">
        <v>1119</v>
      </c>
      <c r="J127" s="18"/>
      <c r="L127" s="18"/>
      <c r="N127" s="18"/>
      <c r="O127" s="18"/>
      <c r="P127" s="18"/>
    </row>
    <row r="128" spans="1:16" s="4" customFormat="1" x14ac:dyDescent="0.25">
      <c r="A128" s="18"/>
      <c r="B128" s="18"/>
      <c r="C128" s="18"/>
      <c r="D128" s="48"/>
      <c r="E128" s="21"/>
      <c r="G128" s="48"/>
      <c r="H128" s="18"/>
      <c r="I128" s="18"/>
      <c r="J128" s="18"/>
      <c r="L128" s="18"/>
      <c r="N128" s="18"/>
      <c r="O128" s="18"/>
      <c r="P128" s="18"/>
    </row>
    <row r="129" spans="1:16" s="4" customFormat="1" x14ac:dyDescent="0.25">
      <c r="A129" s="18" t="s">
        <v>4107</v>
      </c>
      <c r="B129" s="18"/>
      <c r="C129" s="18"/>
      <c r="D129" s="48"/>
      <c r="E129" s="21"/>
      <c r="G129" s="48"/>
      <c r="H129" s="18"/>
      <c r="I129" s="18"/>
      <c r="J129" s="18"/>
      <c r="L129" s="18"/>
      <c r="N129" s="18"/>
      <c r="O129" s="18"/>
      <c r="P129" s="18"/>
    </row>
    <row r="130" spans="1:16" s="4" customFormat="1" x14ac:dyDescent="0.25">
      <c r="A130" s="18">
        <v>1</v>
      </c>
      <c r="B130" s="18" t="s">
        <v>4900</v>
      </c>
      <c r="C130" s="18" t="s">
        <v>1640</v>
      </c>
      <c r="D130" s="48">
        <v>1984</v>
      </c>
      <c r="E130" s="21" t="s">
        <v>4889</v>
      </c>
      <c r="G130" s="48" t="s">
        <v>2803</v>
      </c>
      <c r="H130" s="18"/>
      <c r="I130" s="18">
        <v>1222</v>
      </c>
      <c r="J130" s="18"/>
      <c r="L130" s="18"/>
      <c r="N130" s="18"/>
      <c r="O130" s="18"/>
      <c r="P130" s="18"/>
    </row>
    <row r="131" spans="1:16" s="4" customFormat="1" x14ac:dyDescent="0.25">
      <c r="A131" s="18">
        <v>2</v>
      </c>
      <c r="B131" s="18" t="s">
        <v>4901</v>
      </c>
      <c r="C131" s="18" t="s">
        <v>4899</v>
      </c>
      <c r="D131" s="48">
        <v>1989</v>
      </c>
      <c r="E131" s="21" t="s">
        <v>4890</v>
      </c>
      <c r="G131" s="48" t="s">
        <v>2803</v>
      </c>
      <c r="H131" s="18"/>
      <c r="I131" s="18">
        <v>1205</v>
      </c>
      <c r="J131" s="18"/>
      <c r="L131" s="18"/>
      <c r="N131" s="18"/>
      <c r="O131" s="18"/>
      <c r="P131" s="18"/>
    </row>
    <row r="132" spans="1:16" s="4" customFormat="1" x14ac:dyDescent="0.25">
      <c r="A132" s="18">
        <v>3</v>
      </c>
      <c r="B132" s="18" t="s">
        <v>4907</v>
      </c>
      <c r="C132" s="18" t="s">
        <v>2222</v>
      </c>
      <c r="D132" s="48">
        <v>1990</v>
      </c>
      <c r="E132" s="21" t="s">
        <v>4891</v>
      </c>
      <c r="G132" s="48" t="s">
        <v>2657</v>
      </c>
      <c r="H132" s="18"/>
      <c r="I132" s="18">
        <v>1193</v>
      </c>
      <c r="J132" s="18"/>
      <c r="L132" s="18"/>
      <c r="N132" s="18"/>
      <c r="O132" s="18"/>
      <c r="P132" s="18"/>
    </row>
    <row r="133" spans="1:16" s="4" customFormat="1" x14ac:dyDescent="0.25">
      <c r="A133" s="18">
        <v>4</v>
      </c>
      <c r="B133" s="18" t="s">
        <v>4902</v>
      </c>
      <c r="C133" s="18" t="s">
        <v>1640</v>
      </c>
      <c r="D133" s="48">
        <v>1992</v>
      </c>
      <c r="E133" s="21" t="s">
        <v>4892</v>
      </c>
      <c r="G133" s="48" t="s">
        <v>2657</v>
      </c>
      <c r="H133" s="18"/>
      <c r="I133" s="18">
        <v>1188</v>
      </c>
      <c r="J133" s="18"/>
      <c r="L133" s="18"/>
      <c r="N133" s="18"/>
      <c r="O133" s="18"/>
      <c r="P133" s="18"/>
    </row>
    <row r="134" spans="1:16" s="4" customFormat="1" x14ac:dyDescent="0.25">
      <c r="A134" s="18">
        <v>5</v>
      </c>
      <c r="B134" s="18" t="s">
        <v>4903</v>
      </c>
      <c r="C134" s="18" t="s">
        <v>4507</v>
      </c>
      <c r="D134" s="48">
        <v>1987</v>
      </c>
      <c r="E134" s="21" t="s">
        <v>4893</v>
      </c>
      <c r="G134" s="48" t="s">
        <v>2803</v>
      </c>
      <c r="H134" s="18"/>
      <c r="I134" s="18">
        <v>1188</v>
      </c>
      <c r="J134" s="18"/>
      <c r="L134" s="18"/>
      <c r="N134" s="18"/>
      <c r="O134" s="18"/>
      <c r="P134" s="18"/>
    </row>
    <row r="135" spans="1:16" s="4" customFormat="1" x14ac:dyDescent="0.25">
      <c r="A135" s="18">
        <v>6</v>
      </c>
      <c r="B135" t="s">
        <v>4123</v>
      </c>
      <c r="C135" s="18" t="s">
        <v>1552</v>
      </c>
      <c r="D135" s="48">
        <v>1982</v>
      </c>
      <c r="E135" s="21" t="s">
        <v>4894</v>
      </c>
      <c r="F135" s="4" t="s">
        <v>2656</v>
      </c>
      <c r="G135" s="48" t="s">
        <v>2803</v>
      </c>
      <c r="H135" s="18"/>
      <c r="I135" s="18">
        <v>1167</v>
      </c>
      <c r="J135" s="18"/>
      <c r="L135" s="18"/>
      <c r="N135" s="18"/>
      <c r="O135" s="18"/>
      <c r="P135" s="18"/>
    </row>
    <row r="136" spans="1:16" s="4" customFormat="1" x14ac:dyDescent="0.25">
      <c r="A136" s="18">
        <v>7</v>
      </c>
      <c r="B136" t="s">
        <v>1657</v>
      </c>
      <c r="C136" s="18" t="s">
        <v>4544</v>
      </c>
      <c r="D136" s="48">
        <v>1976</v>
      </c>
      <c r="E136" s="21" t="s">
        <v>4895</v>
      </c>
      <c r="F136" s="4" t="s">
        <v>2639</v>
      </c>
      <c r="G136" s="48" t="s">
        <v>2803</v>
      </c>
      <c r="H136" s="18"/>
      <c r="I136" s="18">
        <v>1164</v>
      </c>
      <c r="J136" s="18"/>
      <c r="L136" s="18"/>
      <c r="N136" s="18"/>
      <c r="O136" s="18"/>
      <c r="P136" s="18"/>
    </row>
    <row r="137" spans="1:16" s="4" customFormat="1" x14ac:dyDescent="0.25">
      <c r="A137" s="18">
        <v>8</v>
      </c>
      <c r="B137" s="18" t="s">
        <v>4908</v>
      </c>
      <c r="C137" s="18" t="s">
        <v>1640</v>
      </c>
      <c r="D137" s="48">
        <v>1989</v>
      </c>
      <c r="E137" s="21" t="s">
        <v>4896</v>
      </c>
      <c r="G137" s="48" t="s">
        <v>2803</v>
      </c>
      <c r="H137" s="18"/>
      <c r="I137" s="18">
        <v>1149</v>
      </c>
      <c r="J137" s="18"/>
      <c r="L137" s="18"/>
      <c r="N137" s="18"/>
      <c r="O137" s="18"/>
      <c r="P137" s="18"/>
    </row>
    <row r="138" spans="1:16" s="4" customFormat="1" x14ac:dyDescent="0.25">
      <c r="A138" s="18">
        <v>9</v>
      </c>
      <c r="B138" t="s">
        <v>4904</v>
      </c>
      <c r="C138" s="18" t="s">
        <v>695</v>
      </c>
      <c r="D138" s="48">
        <v>1983</v>
      </c>
      <c r="E138" s="21" t="s">
        <v>4897</v>
      </c>
      <c r="F138" s="48"/>
      <c r="G138" s="48" t="s">
        <v>2803</v>
      </c>
      <c r="H138" s="18"/>
      <c r="I138" s="18">
        <v>1138</v>
      </c>
      <c r="J138" s="18"/>
      <c r="L138" s="18"/>
      <c r="N138" s="18"/>
      <c r="O138" s="18"/>
      <c r="P138" s="18"/>
    </row>
    <row r="139" spans="1:16" s="4" customFormat="1" x14ac:dyDescent="0.25">
      <c r="A139" s="18">
        <v>10</v>
      </c>
      <c r="B139" t="s">
        <v>4905</v>
      </c>
      <c r="C139" s="18" t="s">
        <v>1960</v>
      </c>
      <c r="D139" s="48">
        <v>1986</v>
      </c>
      <c r="E139" s="21" t="s">
        <v>4898</v>
      </c>
      <c r="F139" s="4" t="s">
        <v>2691</v>
      </c>
      <c r="G139" s="48" t="s">
        <v>2803</v>
      </c>
      <c r="H139" s="18"/>
      <c r="I139" s="18">
        <v>1089</v>
      </c>
      <c r="J139" s="18"/>
      <c r="L139" s="18"/>
      <c r="N139" s="18"/>
      <c r="O139" s="18"/>
      <c r="P139" s="18"/>
    </row>
    <row r="140" spans="1:16" s="4" customFormat="1" x14ac:dyDescent="0.25">
      <c r="A140" s="18"/>
      <c r="B140" s="18" t="s">
        <v>4909</v>
      </c>
      <c r="C140" s="18" t="s">
        <v>3493</v>
      </c>
      <c r="D140" s="48">
        <v>1982</v>
      </c>
      <c r="E140" s="21" t="s">
        <v>2526</v>
      </c>
      <c r="G140" s="48" t="s">
        <v>2803</v>
      </c>
      <c r="H140" s="18"/>
      <c r="I140" s="18"/>
      <c r="J140" s="18"/>
      <c r="L140" s="18"/>
      <c r="N140" s="18"/>
      <c r="O140" s="18"/>
      <c r="P140" s="18"/>
    </row>
    <row r="141" spans="1:16" s="4" customFormat="1" x14ac:dyDescent="0.25">
      <c r="A141" s="18"/>
      <c r="B141" s="18" t="s">
        <v>4906</v>
      </c>
      <c r="C141" s="18" t="s">
        <v>1111</v>
      </c>
      <c r="D141" s="48">
        <v>1987</v>
      </c>
      <c r="E141" s="21" t="s">
        <v>2526</v>
      </c>
      <c r="G141" s="48" t="s">
        <v>2803</v>
      </c>
      <c r="H141" s="18"/>
      <c r="I141" s="18"/>
      <c r="J141" s="18"/>
      <c r="L141" s="18"/>
      <c r="N141" s="18"/>
      <c r="O141" s="18"/>
      <c r="P141" s="18"/>
    </row>
    <row r="142" spans="1:16" s="4" customFormat="1" x14ac:dyDescent="0.25">
      <c r="A142" s="18"/>
      <c r="B142" s="18" t="s">
        <v>4910</v>
      </c>
      <c r="C142" s="18" t="s">
        <v>2222</v>
      </c>
      <c r="D142" s="48">
        <v>1983</v>
      </c>
      <c r="E142" s="21" t="s">
        <v>2526</v>
      </c>
      <c r="G142" s="48" t="s">
        <v>2803</v>
      </c>
      <c r="H142" s="18"/>
      <c r="I142" s="18"/>
      <c r="J142" s="18"/>
      <c r="L142" s="18"/>
      <c r="N142" s="18"/>
      <c r="O142" s="18"/>
      <c r="P142" s="18"/>
    </row>
    <row r="143" spans="1:16" x14ac:dyDescent="0.25">
      <c r="A143" t="s">
        <v>3173</v>
      </c>
    </row>
    <row r="144" spans="1:16" x14ac:dyDescent="0.25">
      <c r="A144" s="18">
        <v>1</v>
      </c>
      <c r="B144" s="18" t="s">
        <v>4911</v>
      </c>
      <c r="C144" s="18" t="s">
        <v>1111</v>
      </c>
      <c r="D144" s="48">
        <v>1982</v>
      </c>
      <c r="E144" s="25">
        <v>4.75</v>
      </c>
      <c r="F144" s="18"/>
      <c r="G144" s="4" t="s">
        <v>2803</v>
      </c>
      <c r="H144" s="18"/>
      <c r="I144" s="18">
        <v>1258</v>
      </c>
      <c r="L144" s="18"/>
      <c r="M144" s="18"/>
      <c r="N144" s="18"/>
      <c r="O144" s="18"/>
      <c r="P144" s="18"/>
    </row>
    <row r="145" spans="1:16" x14ac:dyDescent="0.25">
      <c r="A145" s="18">
        <v>2</v>
      </c>
      <c r="B145" s="18" t="s">
        <v>4912</v>
      </c>
      <c r="C145" s="18" t="s">
        <v>4736</v>
      </c>
      <c r="D145" s="48">
        <v>1991</v>
      </c>
      <c r="E145" s="25">
        <v>4.7</v>
      </c>
      <c r="F145" s="18"/>
      <c r="G145" s="4" t="s">
        <v>2803</v>
      </c>
      <c r="H145" s="18"/>
      <c r="I145" s="18">
        <v>1240</v>
      </c>
      <c r="L145" s="18"/>
      <c r="M145" s="18"/>
      <c r="N145" s="18"/>
      <c r="O145" s="18"/>
      <c r="P145" s="18"/>
    </row>
    <row r="146" spans="1:16" x14ac:dyDescent="0.25">
      <c r="A146" s="18">
        <v>3</v>
      </c>
      <c r="B146" s="18" t="s">
        <v>4913</v>
      </c>
      <c r="C146" s="18" t="s">
        <v>1019</v>
      </c>
      <c r="D146" s="48">
        <v>1981</v>
      </c>
      <c r="E146" s="25">
        <v>4.7</v>
      </c>
      <c r="F146" s="18"/>
      <c r="G146" s="4" t="s">
        <v>2803</v>
      </c>
      <c r="H146" s="18"/>
      <c r="I146" s="18">
        <v>1240</v>
      </c>
      <c r="L146" s="18"/>
      <c r="M146" s="18"/>
      <c r="N146" s="18"/>
      <c r="O146" s="18"/>
      <c r="P146" s="18"/>
    </row>
    <row r="147" spans="1:16" x14ac:dyDescent="0.25">
      <c r="A147" s="18">
        <v>4</v>
      </c>
      <c r="B147" s="18" t="s">
        <v>4914</v>
      </c>
      <c r="C147" s="18" t="s">
        <v>1111</v>
      </c>
      <c r="D147" s="48">
        <v>1989</v>
      </c>
      <c r="E147" s="25">
        <v>4.5999999999999996</v>
      </c>
      <c r="F147" s="18"/>
      <c r="G147" s="4" t="s">
        <v>2803</v>
      </c>
      <c r="H147" s="18"/>
      <c r="I147" s="18">
        <v>1204</v>
      </c>
      <c r="L147" s="18"/>
      <c r="M147" s="18"/>
      <c r="N147" s="18"/>
      <c r="O147" s="18"/>
      <c r="P147" s="18"/>
    </row>
    <row r="148" spans="1:16" x14ac:dyDescent="0.25">
      <c r="A148" s="18">
        <v>5</v>
      </c>
      <c r="B148" s="18" t="s">
        <v>4915</v>
      </c>
      <c r="C148" s="18" t="s">
        <v>3190</v>
      </c>
      <c r="D148" s="48">
        <v>1984</v>
      </c>
      <c r="E148" s="25">
        <v>4.45</v>
      </c>
      <c r="F148" s="18"/>
      <c r="G148" s="4" t="s">
        <v>2803</v>
      </c>
      <c r="H148" s="18"/>
      <c r="I148" s="18">
        <v>1149</v>
      </c>
      <c r="L148" s="18"/>
      <c r="M148" s="18"/>
      <c r="N148" s="18"/>
      <c r="O148" s="18"/>
      <c r="P148" s="18"/>
    </row>
    <row r="149" spans="1:16" x14ac:dyDescent="0.25">
      <c r="A149" s="18">
        <v>5</v>
      </c>
      <c r="B149" s="18" t="s">
        <v>4919</v>
      </c>
      <c r="C149" s="18" t="s">
        <v>1111</v>
      </c>
      <c r="D149" s="48">
        <v>1985</v>
      </c>
      <c r="E149" s="25">
        <v>4.45</v>
      </c>
      <c r="F149" s="18"/>
      <c r="G149" s="4" t="s">
        <v>2803</v>
      </c>
      <c r="H149" s="18"/>
      <c r="I149" s="18">
        <v>1149</v>
      </c>
      <c r="L149" s="18"/>
      <c r="M149" s="18"/>
      <c r="N149" s="18"/>
      <c r="O149" s="18"/>
      <c r="P149" s="18"/>
    </row>
    <row r="150" spans="1:16" x14ac:dyDescent="0.25">
      <c r="A150" s="18">
        <v>7</v>
      </c>
      <c r="B150" s="18" t="s">
        <v>4916</v>
      </c>
      <c r="C150" s="18" t="s">
        <v>4121</v>
      </c>
      <c r="D150" s="48">
        <v>1987</v>
      </c>
      <c r="E150" s="25">
        <v>4.3</v>
      </c>
      <c r="F150" s="18"/>
      <c r="G150" s="4" t="s">
        <v>2803</v>
      </c>
      <c r="H150" s="18"/>
      <c r="I150" s="18">
        <v>1095</v>
      </c>
      <c r="L150" s="18"/>
      <c r="M150" s="18"/>
      <c r="N150" s="18"/>
      <c r="O150" s="18"/>
      <c r="P150" s="18"/>
    </row>
    <row r="151" spans="1:16" x14ac:dyDescent="0.25">
      <c r="A151" s="18"/>
      <c r="B151" s="18" t="s">
        <v>4917</v>
      </c>
      <c r="C151" s="18" t="s">
        <v>2632</v>
      </c>
      <c r="D151" s="48">
        <v>1987</v>
      </c>
      <c r="E151" s="21" t="s">
        <v>2486</v>
      </c>
      <c r="F151" s="18"/>
      <c r="G151" s="4" t="s">
        <v>2803</v>
      </c>
      <c r="H151" s="18"/>
      <c r="I151" s="18"/>
      <c r="L151" s="18"/>
      <c r="M151" s="18"/>
      <c r="N151" s="18"/>
      <c r="O151" s="18"/>
      <c r="P151" s="18"/>
    </row>
    <row r="152" spans="1:16" x14ac:dyDescent="0.25">
      <c r="A152" s="18"/>
      <c r="B152" s="18" t="s">
        <v>4918</v>
      </c>
      <c r="C152" s="18" t="s">
        <v>1344</v>
      </c>
      <c r="D152" s="48">
        <v>1982</v>
      </c>
      <c r="E152" s="21" t="s">
        <v>92</v>
      </c>
      <c r="F152" s="18"/>
      <c r="G152" s="4" t="s">
        <v>2803</v>
      </c>
      <c r="H152" s="18"/>
      <c r="I152" s="18"/>
      <c r="L152" s="18"/>
      <c r="M152" s="18"/>
      <c r="N152" s="18"/>
      <c r="O152" s="18"/>
      <c r="P152" s="18"/>
    </row>
    <row r="154" spans="1:16" x14ac:dyDescent="0.25">
      <c r="A154" t="s">
        <v>705</v>
      </c>
    </row>
    <row r="155" spans="1:16" x14ac:dyDescent="0.25">
      <c r="A155" s="18">
        <v>1</v>
      </c>
      <c r="B155" s="18" t="s">
        <v>4921</v>
      </c>
      <c r="C155" s="18" t="s">
        <v>1111</v>
      </c>
      <c r="D155" s="48">
        <v>1990</v>
      </c>
      <c r="E155" s="21">
        <v>60.59</v>
      </c>
      <c r="G155" s="48" t="s">
        <v>2818</v>
      </c>
      <c r="I155" s="18">
        <v>1060</v>
      </c>
      <c r="J155" s="18"/>
      <c r="L155" s="18"/>
      <c r="N155" s="18"/>
      <c r="O155" s="18"/>
      <c r="P155" s="18"/>
    </row>
    <row r="156" spans="1:16" x14ac:dyDescent="0.25">
      <c r="A156" s="18">
        <v>2</v>
      </c>
      <c r="B156" s="18" t="s">
        <v>4922</v>
      </c>
      <c r="C156" s="18" t="s">
        <v>2222</v>
      </c>
      <c r="D156" s="48">
        <v>1990</v>
      </c>
      <c r="E156" s="21">
        <v>58.42</v>
      </c>
      <c r="G156" s="48" t="s">
        <v>2803</v>
      </c>
      <c r="I156" s="18">
        <v>1019</v>
      </c>
      <c r="J156" s="18"/>
      <c r="L156" s="18"/>
      <c r="N156" s="18"/>
      <c r="O156" s="18"/>
      <c r="P156" s="18"/>
    </row>
    <row r="157" spans="1:16" x14ac:dyDescent="0.25">
      <c r="A157" s="18">
        <v>3</v>
      </c>
      <c r="B157" t="s">
        <v>4923</v>
      </c>
      <c r="C157" s="18" t="s">
        <v>4920</v>
      </c>
      <c r="D157" s="48">
        <v>1981</v>
      </c>
      <c r="E157" s="21">
        <v>57.22</v>
      </c>
      <c r="F157" s="4" t="s">
        <v>2802</v>
      </c>
      <c r="G157" s="48" t="s">
        <v>2803</v>
      </c>
      <c r="I157" s="18">
        <v>996</v>
      </c>
      <c r="J157" s="18"/>
      <c r="L157" s="18"/>
      <c r="N157" s="18"/>
      <c r="O157" s="18"/>
      <c r="P157" s="18"/>
    </row>
    <row r="158" spans="1:16" x14ac:dyDescent="0.25">
      <c r="A158" s="18">
        <v>4</v>
      </c>
      <c r="B158" t="s">
        <v>4924</v>
      </c>
      <c r="C158" s="18" t="s">
        <v>1120</v>
      </c>
      <c r="D158" s="48">
        <v>1992</v>
      </c>
      <c r="E158" s="21">
        <v>54.57</v>
      </c>
      <c r="F158" s="4" t="s">
        <v>2656</v>
      </c>
      <c r="G158" s="48" t="s">
        <v>2818</v>
      </c>
      <c r="I158" s="18">
        <v>947</v>
      </c>
      <c r="J158" s="18"/>
      <c r="L158" s="18"/>
      <c r="N158" s="18"/>
      <c r="O158" s="18"/>
      <c r="P158" s="18"/>
    </row>
    <row r="159" spans="1:16" x14ac:dyDescent="0.25">
      <c r="A159" s="18">
        <v>5</v>
      </c>
      <c r="B159" s="18" t="s">
        <v>4925</v>
      </c>
      <c r="C159" s="18" t="s">
        <v>3597</v>
      </c>
      <c r="D159" s="48">
        <v>1986</v>
      </c>
      <c r="E159" s="21">
        <v>54.47</v>
      </c>
      <c r="G159" s="48" t="s">
        <v>2803</v>
      </c>
      <c r="I159" s="18">
        <v>945</v>
      </c>
      <c r="J159" s="18"/>
      <c r="L159" s="18"/>
      <c r="N159" s="18"/>
      <c r="O159" s="18"/>
      <c r="P159" s="18"/>
    </row>
    <row r="160" spans="1:16" x14ac:dyDescent="0.25">
      <c r="A160" s="18">
        <v>6</v>
      </c>
      <c r="B160" t="s">
        <v>4545</v>
      </c>
      <c r="C160" s="18" t="s">
        <v>1120</v>
      </c>
      <c r="D160" s="48">
        <v>1986</v>
      </c>
      <c r="E160" s="21">
        <v>51.32</v>
      </c>
      <c r="F160" s="4" t="s">
        <v>2656</v>
      </c>
      <c r="G160" s="48" t="s">
        <v>2803</v>
      </c>
      <c r="I160" s="18">
        <v>886</v>
      </c>
      <c r="J160" s="18"/>
      <c r="L160" s="18"/>
      <c r="N160" s="18"/>
      <c r="O160" s="18"/>
      <c r="P160" s="18"/>
    </row>
    <row r="161" spans="1:16" x14ac:dyDescent="0.25">
      <c r="A161" s="18">
        <v>7</v>
      </c>
      <c r="B161" t="s">
        <v>4542</v>
      </c>
      <c r="C161" s="18" t="s">
        <v>4122</v>
      </c>
      <c r="D161" s="48">
        <v>1985</v>
      </c>
      <c r="E161" s="21">
        <v>50.81</v>
      </c>
      <c r="F161" s="4" t="s">
        <v>2639</v>
      </c>
      <c r="G161" s="48" t="s">
        <v>2803</v>
      </c>
      <c r="I161" s="18">
        <v>876</v>
      </c>
      <c r="J161" s="18"/>
      <c r="L161" s="18"/>
      <c r="N161" s="18"/>
      <c r="O161" s="18"/>
      <c r="P161" s="18"/>
    </row>
  </sheetData>
  <conditionalFormatting sqref="H63 H15:H20">
    <cfRule type="cellIs" dxfId="459" priority="32" operator="greaterThanOrEqual">
      <formula>0</formula>
    </cfRule>
  </conditionalFormatting>
  <conditionalFormatting sqref="C109">
    <cfRule type="cellIs" dxfId="458" priority="31" operator="greaterThanOrEqual">
      <formula>0</formula>
    </cfRule>
  </conditionalFormatting>
  <conditionalFormatting sqref="C96">
    <cfRule type="cellIs" dxfId="457" priority="30" operator="greaterThanOrEqual">
      <formula>0</formula>
    </cfRule>
  </conditionalFormatting>
  <conditionalFormatting sqref="F108">
    <cfRule type="cellIs" dxfId="456" priority="27" operator="greaterThanOrEqual">
      <formula>0</formula>
    </cfRule>
  </conditionalFormatting>
  <conditionalFormatting sqref="C4">
    <cfRule type="cellIs" dxfId="455" priority="25" operator="greaterThanOrEqual">
      <formula>0</formula>
    </cfRule>
  </conditionalFormatting>
  <conditionalFormatting sqref="H13:H14 H21">
    <cfRule type="cellIs" dxfId="454" priority="24" operator="greaterThanOrEqual">
      <formula>0</formula>
    </cfRule>
  </conditionalFormatting>
  <conditionalFormatting sqref="C14">
    <cfRule type="cellIs" dxfId="453" priority="21" operator="greaterThanOrEqual">
      <formula>0</formula>
    </cfRule>
  </conditionalFormatting>
  <conditionalFormatting sqref="C22">
    <cfRule type="cellIs" dxfId="452" priority="20" operator="greaterThanOrEqual">
      <formula>0</formula>
    </cfRule>
  </conditionalFormatting>
  <conditionalFormatting sqref="C86">
    <cfRule type="cellIs" dxfId="451" priority="17" operator="greaterThanOrEqual">
      <formula>0</formula>
    </cfRule>
  </conditionalFormatting>
  <conditionalFormatting sqref="H74:H75">
    <cfRule type="cellIs" dxfId="450" priority="18" operator="greaterThanOrEqual">
      <formula>0</formula>
    </cfRule>
  </conditionalFormatting>
  <conditionalFormatting sqref="H87:H94">
    <cfRule type="cellIs" dxfId="449" priority="8" operator="greaterThanOrEqual">
      <formula>0</formula>
    </cfRule>
  </conditionalFormatting>
  <conditionalFormatting sqref="H5:H12">
    <cfRule type="cellIs" dxfId="448" priority="7" operator="greaterThanOrEqual">
      <formula>0</formula>
    </cfRule>
  </conditionalFormatting>
  <conditionalFormatting sqref="H64:H73">
    <cfRule type="cellIs" dxfId="447" priority="4" operator="greaterThanOrEqual">
      <formula>0</formula>
    </cfRule>
  </conditionalFormatting>
  <conditionalFormatting sqref="C82">
    <cfRule type="cellIs" dxfId="446" priority="3" operator="greaterThanOrEqual">
      <formula>0</formula>
    </cfRule>
  </conditionalFormatting>
  <conditionalFormatting sqref="H83:H84">
    <cfRule type="cellIs" dxfId="445" priority="2" operator="greaterThanOrEqual">
      <formula>0</formula>
    </cfRule>
  </conditionalFormatting>
  <conditionalFormatting sqref="H110:H117">
    <cfRule type="cellIs" dxfId="444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76"/>
  <sheetViews>
    <sheetView zoomScaleNormal="100" workbookViewId="0">
      <selection activeCell="G177" sqref="G177"/>
    </sheetView>
  </sheetViews>
  <sheetFormatPr baseColWidth="10" defaultRowHeight="15" x14ac:dyDescent="0.25"/>
  <cols>
    <col min="1" max="1" width="30.85546875" bestFit="1" customWidth="1"/>
    <col min="2" max="2" width="29.8554687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4652</v>
      </c>
      <c r="D2" s="3"/>
      <c r="F2" s="26"/>
      <c r="G2" s="27"/>
      <c r="H2" s="28"/>
    </row>
    <row r="4" spans="1:16" x14ac:dyDescent="0.25">
      <c r="A4" t="s">
        <v>1022</v>
      </c>
      <c r="B4" s="2" t="s">
        <v>203</v>
      </c>
      <c r="C4" s="13">
        <v>-1</v>
      </c>
      <c r="H4" s="4" t="s">
        <v>203</v>
      </c>
    </row>
    <row r="5" spans="1:16" x14ac:dyDescent="0.25">
      <c r="A5" s="18">
        <v>1</v>
      </c>
      <c r="B5" s="18" t="s">
        <v>4715</v>
      </c>
      <c r="C5" s="18" t="s">
        <v>4714</v>
      </c>
      <c r="D5" s="46">
        <v>1988</v>
      </c>
      <c r="E5" s="21" t="s">
        <v>4551</v>
      </c>
      <c r="F5" s="18"/>
      <c r="G5" s="4" t="s">
        <v>2640</v>
      </c>
      <c r="H5" s="12">
        <v>-1</v>
      </c>
      <c r="I5" s="18">
        <v>1144</v>
      </c>
      <c r="J5" s="18"/>
      <c r="K5" s="20"/>
      <c r="L5" s="18"/>
      <c r="M5" s="18"/>
      <c r="N5" s="18"/>
      <c r="O5" s="18"/>
      <c r="P5" s="18"/>
    </row>
    <row r="6" spans="1:16" x14ac:dyDescent="0.25">
      <c r="A6" s="18">
        <v>2</v>
      </c>
      <c r="B6" s="18" t="s">
        <v>4716</v>
      </c>
      <c r="C6" s="18" t="s">
        <v>1851</v>
      </c>
      <c r="D6" s="46">
        <v>1990</v>
      </c>
      <c r="E6" s="21" t="s">
        <v>4712</v>
      </c>
      <c r="F6" s="18"/>
      <c r="G6" s="4" t="s">
        <v>2657</v>
      </c>
      <c r="H6" s="12">
        <v>-1</v>
      </c>
      <c r="I6" s="18">
        <v>1116</v>
      </c>
      <c r="J6" s="18"/>
      <c r="K6" s="20"/>
      <c r="L6" s="18"/>
      <c r="M6" s="18"/>
      <c r="N6" s="18"/>
      <c r="O6" s="18"/>
      <c r="P6" s="18"/>
    </row>
    <row r="7" spans="1:16" x14ac:dyDescent="0.25">
      <c r="A7" s="18">
        <v>3</v>
      </c>
      <c r="B7" s="18" t="s">
        <v>4717</v>
      </c>
      <c r="C7" s="18" t="s">
        <v>4736</v>
      </c>
      <c r="D7" s="46">
        <v>1976</v>
      </c>
      <c r="E7" s="21" t="s">
        <v>3624</v>
      </c>
      <c r="F7" s="18"/>
      <c r="G7" s="4" t="s">
        <v>2640</v>
      </c>
      <c r="H7" s="12">
        <v>-1</v>
      </c>
      <c r="I7" s="18">
        <v>1091</v>
      </c>
      <c r="J7" s="18"/>
      <c r="K7" s="20"/>
      <c r="L7" s="18"/>
      <c r="M7" s="18"/>
      <c r="N7" s="18"/>
      <c r="O7" s="18"/>
      <c r="P7" s="18"/>
    </row>
    <row r="8" spans="1:16" x14ac:dyDescent="0.25">
      <c r="A8" s="18">
        <v>4</v>
      </c>
      <c r="B8" s="18" t="s">
        <v>4718</v>
      </c>
      <c r="C8" s="18" t="s">
        <v>1705</v>
      </c>
      <c r="D8" s="46">
        <v>1984</v>
      </c>
      <c r="E8" s="21" t="s">
        <v>3640</v>
      </c>
      <c r="F8" s="18"/>
      <c r="G8" s="4" t="s">
        <v>2640</v>
      </c>
      <c r="H8" s="12">
        <v>-1</v>
      </c>
      <c r="I8" s="18">
        <v>1082</v>
      </c>
      <c r="J8" s="18"/>
      <c r="K8" s="20"/>
      <c r="L8" s="18"/>
      <c r="M8" s="18"/>
      <c r="N8" s="18"/>
      <c r="O8" s="18"/>
      <c r="P8" s="18"/>
    </row>
    <row r="9" spans="1:16" x14ac:dyDescent="0.25">
      <c r="A9" s="18">
        <v>5</v>
      </c>
      <c r="B9" s="18" t="s">
        <v>4719</v>
      </c>
      <c r="C9" s="18" t="s">
        <v>1851</v>
      </c>
      <c r="D9" s="46">
        <v>1991</v>
      </c>
      <c r="E9" s="21" t="s">
        <v>4156</v>
      </c>
      <c r="F9" s="18"/>
      <c r="G9" s="4" t="s">
        <v>2657</v>
      </c>
      <c r="H9" s="12">
        <v>-1</v>
      </c>
      <c r="I9" s="18">
        <v>1078</v>
      </c>
      <c r="J9" s="18"/>
      <c r="K9" s="20"/>
      <c r="L9" s="18"/>
      <c r="M9" s="18"/>
      <c r="N9" s="18"/>
      <c r="O9" s="18"/>
      <c r="P9" s="18"/>
    </row>
    <row r="10" spans="1:16" x14ac:dyDescent="0.25">
      <c r="A10" s="18">
        <v>6</v>
      </c>
      <c r="B10" s="18" t="s">
        <v>4403</v>
      </c>
      <c r="C10" s="18" t="s">
        <v>682</v>
      </c>
      <c r="D10" s="46">
        <v>1984</v>
      </c>
      <c r="E10" s="21" t="s">
        <v>3625</v>
      </c>
      <c r="F10" s="18"/>
      <c r="G10" s="4" t="s">
        <v>2640</v>
      </c>
      <c r="H10" s="12">
        <v>-1</v>
      </c>
      <c r="I10" s="18">
        <v>1072</v>
      </c>
      <c r="J10" s="18"/>
      <c r="K10" s="20"/>
      <c r="L10" s="18"/>
      <c r="M10" s="18"/>
      <c r="N10" s="18"/>
      <c r="O10" s="18"/>
      <c r="P10" s="18"/>
    </row>
    <row r="11" spans="1:16" x14ac:dyDescent="0.25">
      <c r="A11" s="18">
        <v>7</v>
      </c>
      <c r="B11" s="18" t="s">
        <v>4720</v>
      </c>
      <c r="C11" s="18" t="s">
        <v>4654</v>
      </c>
      <c r="D11" s="46">
        <v>1980</v>
      </c>
      <c r="E11" s="21" t="s">
        <v>3653</v>
      </c>
      <c r="F11" s="18"/>
      <c r="G11" s="4" t="s">
        <v>2640</v>
      </c>
      <c r="H11" s="12">
        <v>-1</v>
      </c>
      <c r="I11" s="18">
        <v>1051</v>
      </c>
      <c r="J11" s="18"/>
      <c r="K11" s="20"/>
      <c r="L11" s="18"/>
      <c r="M11" s="18"/>
      <c r="N11" s="18"/>
      <c r="O11" s="18"/>
      <c r="P11" s="18"/>
    </row>
    <row r="12" spans="1:16" x14ac:dyDescent="0.25">
      <c r="A12" s="18">
        <v>8</v>
      </c>
      <c r="B12" s="18" t="s">
        <v>4721</v>
      </c>
      <c r="C12" s="18" t="s">
        <v>1851</v>
      </c>
      <c r="D12" s="46">
        <v>1992</v>
      </c>
      <c r="E12" s="21" t="s">
        <v>4713</v>
      </c>
      <c r="F12" s="18"/>
      <c r="G12" s="4" t="s">
        <v>2760</v>
      </c>
      <c r="H12" s="12">
        <v>-1</v>
      </c>
      <c r="I12" s="18">
        <v>1027</v>
      </c>
      <c r="J12" s="18"/>
      <c r="K12" s="20"/>
      <c r="L12" s="18"/>
      <c r="M12" s="18"/>
      <c r="N12" s="18"/>
      <c r="O12" s="18"/>
      <c r="P12" s="18"/>
    </row>
    <row r="13" spans="1:16" x14ac:dyDescent="0.25">
      <c r="A13" s="18"/>
      <c r="C13" s="18"/>
      <c r="D13" s="44"/>
      <c r="E13" s="21"/>
      <c r="G13" s="44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1122</v>
      </c>
      <c r="B14" s="2" t="s">
        <v>203</v>
      </c>
      <c r="C14" s="7">
        <v>-1.4</v>
      </c>
      <c r="D14" s="44"/>
      <c r="E14" s="21"/>
      <c r="G14" s="44"/>
      <c r="H14" s="6"/>
      <c r="I14" s="18"/>
    </row>
    <row r="15" spans="1:16" x14ac:dyDescent="0.25">
      <c r="A15" s="18">
        <v>1</v>
      </c>
      <c r="B15" t="s">
        <v>4165</v>
      </c>
      <c r="C15" s="18" t="s">
        <v>4041</v>
      </c>
      <c r="D15" s="46">
        <v>1988</v>
      </c>
      <c r="E15" s="21" t="s">
        <v>4722</v>
      </c>
      <c r="F15" s="4" t="s">
        <v>2639</v>
      </c>
      <c r="G15" s="46" t="s">
        <v>2640</v>
      </c>
      <c r="H15" s="12">
        <v>-1.4</v>
      </c>
      <c r="I15" s="18">
        <v>948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4724</v>
      </c>
      <c r="C16" s="18" t="s">
        <v>4633</v>
      </c>
      <c r="D16" s="46">
        <v>1986</v>
      </c>
      <c r="E16" s="21" t="s">
        <v>4723</v>
      </c>
      <c r="F16" s="4" t="s">
        <v>2678</v>
      </c>
      <c r="G16" s="46" t="s">
        <v>2640</v>
      </c>
      <c r="H16" s="12">
        <v>-1.4</v>
      </c>
      <c r="I16" s="18">
        <v>931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t="s">
        <v>3454</v>
      </c>
      <c r="C17" s="18" t="s">
        <v>1120</v>
      </c>
      <c r="D17" s="46">
        <v>1988</v>
      </c>
      <c r="E17" s="21" t="s">
        <v>4562</v>
      </c>
      <c r="F17" s="4" t="s">
        <v>2656</v>
      </c>
      <c r="G17" s="46" t="s">
        <v>2640</v>
      </c>
      <c r="H17" s="12">
        <v>-1.4</v>
      </c>
      <c r="I17" s="18">
        <v>847</v>
      </c>
      <c r="J17" s="18"/>
      <c r="L17" s="18"/>
      <c r="N17" s="18"/>
      <c r="O17" s="18"/>
      <c r="P17" s="18"/>
    </row>
    <row r="18" spans="1:16" x14ac:dyDescent="0.25">
      <c r="A18" s="18">
        <v>4</v>
      </c>
      <c r="B18" t="s">
        <v>4725</v>
      </c>
      <c r="C18" s="18" t="s">
        <v>2791</v>
      </c>
      <c r="D18" s="46">
        <v>1992</v>
      </c>
      <c r="E18" s="21" t="s">
        <v>4562</v>
      </c>
      <c r="F18" s="4" t="s">
        <v>2656</v>
      </c>
      <c r="G18" s="46" t="s">
        <v>2760</v>
      </c>
      <c r="H18" s="12">
        <v>-1.4</v>
      </c>
      <c r="I18" s="18">
        <v>847</v>
      </c>
      <c r="J18" s="18"/>
      <c r="L18" s="18"/>
      <c r="N18" s="18"/>
      <c r="O18" s="18"/>
      <c r="P18" s="18"/>
    </row>
    <row r="19" spans="1:16" x14ac:dyDescent="0.25">
      <c r="A19" s="18">
        <v>5</v>
      </c>
      <c r="B19" t="s">
        <v>4726</v>
      </c>
      <c r="C19" s="18" t="s">
        <v>2791</v>
      </c>
      <c r="D19" s="46">
        <v>1989</v>
      </c>
      <c r="E19" s="21" t="s">
        <v>4037</v>
      </c>
      <c r="F19" s="4" t="s">
        <v>2656</v>
      </c>
      <c r="G19" s="46" t="s">
        <v>2657</v>
      </c>
      <c r="H19" s="12">
        <v>-1.4</v>
      </c>
      <c r="I19" s="18">
        <v>768</v>
      </c>
      <c r="J19" s="18"/>
      <c r="L19" s="18"/>
      <c r="N19" s="18"/>
      <c r="O19" s="18"/>
      <c r="P19" s="18"/>
    </row>
    <row r="20" spans="1:16" x14ac:dyDescent="0.25">
      <c r="A20" s="18"/>
      <c r="B20" t="s">
        <v>4557</v>
      </c>
      <c r="C20" s="18" t="s">
        <v>3226</v>
      </c>
      <c r="D20" s="46">
        <v>1991</v>
      </c>
      <c r="E20" s="21" t="s">
        <v>2486</v>
      </c>
      <c r="F20" s="4" t="s">
        <v>2691</v>
      </c>
      <c r="G20" s="46" t="s">
        <v>2657</v>
      </c>
      <c r="H20" s="18"/>
      <c r="I20" s="18"/>
      <c r="J20" s="18"/>
      <c r="L20" s="18"/>
      <c r="N20" s="18"/>
      <c r="O20" s="18"/>
      <c r="P20" s="18"/>
    </row>
    <row r="21" spans="1:16" x14ac:dyDescent="0.25">
      <c r="A21" s="18"/>
      <c r="B21" t="s">
        <v>4727</v>
      </c>
      <c r="C21" s="18" t="s">
        <v>41</v>
      </c>
      <c r="D21" s="46">
        <v>1980</v>
      </c>
      <c r="E21" s="21" t="s">
        <v>2486</v>
      </c>
      <c r="F21" s="4" t="s">
        <v>2639</v>
      </c>
      <c r="G21" s="46" t="s">
        <v>2640</v>
      </c>
      <c r="H21" s="18"/>
      <c r="I21" s="18"/>
      <c r="J21" s="18"/>
      <c r="L21" s="18"/>
      <c r="N21" s="18"/>
      <c r="O21" s="18"/>
      <c r="P21" s="18"/>
    </row>
    <row r="22" spans="1:16" x14ac:dyDescent="0.25">
      <c r="A22" s="18"/>
      <c r="C22" s="18"/>
      <c r="D22" s="44"/>
      <c r="E22" s="21"/>
      <c r="G22" s="44"/>
      <c r="H22" s="6"/>
      <c r="I22" s="18"/>
    </row>
    <row r="23" spans="1:16" x14ac:dyDescent="0.25">
      <c r="A23" s="18" t="s">
        <v>2516</v>
      </c>
      <c r="B23" s="2"/>
      <c r="C23" s="7"/>
      <c r="D23" s="44"/>
      <c r="E23" s="21"/>
      <c r="G23" s="44"/>
      <c r="H23" s="18"/>
      <c r="I23" s="18"/>
      <c r="J23" s="18"/>
      <c r="L23" s="18"/>
      <c r="N23" s="18"/>
      <c r="O23" s="18"/>
      <c r="P23" s="18"/>
    </row>
    <row r="24" spans="1:16" x14ac:dyDescent="0.25">
      <c r="A24" s="18">
        <v>1</v>
      </c>
      <c r="B24" s="18" t="s">
        <v>4743</v>
      </c>
      <c r="C24" s="18" t="s">
        <v>2632</v>
      </c>
      <c r="D24" s="46">
        <v>1989</v>
      </c>
      <c r="E24" s="21" t="s">
        <v>4728</v>
      </c>
      <c r="G24" s="46" t="s">
        <v>2657</v>
      </c>
      <c r="H24" s="18"/>
      <c r="I24" s="18">
        <v>1126</v>
      </c>
      <c r="J24" s="18"/>
      <c r="L24" s="18"/>
      <c r="N24" s="18"/>
      <c r="O24" s="18"/>
      <c r="P24" s="18"/>
    </row>
    <row r="25" spans="1:16" x14ac:dyDescent="0.25">
      <c r="A25" s="18">
        <v>2</v>
      </c>
      <c r="B25" s="18" t="s">
        <v>4575</v>
      </c>
      <c r="C25" s="18" t="s">
        <v>4567</v>
      </c>
      <c r="D25" s="46">
        <v>1985</v>
      </c>
      <c r="E25" s="21" t="s">
        <v>4729</v>
      </c>
      <c r="G25" s="46" t="s">
        <v>2640</v>
      </c>
      <c r="H25" s="18"/>
      <c r="I25" s="18">
        <v>1122</v>
      </c>
      <c r="J25" s="18"/>
      <c r="L25" s="18"/>
      <c r="N25" s="18"/>
      <c r="O25" s="18"/>
      <c r="P25" s="18"/>
    </row>
    <row r="26" spans="1:16" x14ac:dyDescent="0.25">
      <c r="A26" s="18">
        <v>3</v>
      </c>
      <c r="B26" s="18" t="s">
        <v>4738</v>
      </c>
      <c r="C26" s="18" t="s">
        <v>4492</v>
      </c>
      <c r="D26" s="46">
        <v>1987</v>
      </c>
      <c r="E26" s="21" t="s">
        <v>4730</v>
      </c>
      <c r="G26" s="46" t="s">
        <v>2640</v>
      </c>
      <c r="H26" s="18"/>
      <c r="I26" s="18">
        <v>1106</v>
      </c>
      <c r="J26" s="18"/>
      <c r="L26" s="18"/>
      <c r="N26" s="18"/>
      <c r="O26" s="18"/>
      <c r="P26" s="18"/>
    </row>
    <row r="27" spans="1:16" x14ac:dyDescent="0.25">
      <c r="A27" s="18">
        <v>4</v>
      </c>
      <c r="B27" s="18" t="s">
        <v>4739</v>
      </c>
      <c r="C27" s="18" t="s">
        <v>4736</v>
      </c>
      <c r="D27" s="46">
        <v>1983</v>
      </c>
      <c r="E27" s="21" t="s">
        <v>4731</v>
      </c>
      <c r="G27" s="46" t="s">
        <v>2640</v>
      </c>
      <c r="H27" s="18"/>
      <c r="I27" s="18">
        <v>1087</v>
      </c>
      <c r="J27" s="18"/>
      <c r="L27" s="18"/>
      <c r="N27" s="18"/>
      <c r="O27" s="18"/>
      <c r="P27" s="18"/>
    </row>
    <row r="28" spans="1:16" x14ac:dyDescent="0.25">
      <c r="A28" s="18">
        <v>5</v>
      </c>
      <c r="B28" t="s">
        <v>4740</v>
      </c>
      <c r="C28" s="18" t="s">
        <v>4737</v>
      </c>
      <c r="D28" s="46">
        <v>1987</v>
      </c>
      <c r="E28" s="21" t="s">
        <v>4732</v>
      </c>
      <c r="F28" s="4" t="s">
        <v>2639</v>
      </c>
      <c r="G28" s="46" t="s">
        <v>2640</v>
      </c>
      <c r="H28" s="18"/>
      <c r="I28" s="18">
        <v>1085</v>
      </c>
      <c r="J28" s="18"/>
      <c r="L28" s="18"/>
      <c r="N28" s="18"/>
      <c r="O28" s="18"/>
      <c r="P28" s="18"/>
    </row>
    <row r="29" spans="1:16" x14ac:dyDescent="0.25">
      <c r="A29" s="18">
        <v>6</v>
      </c>
      <c r="B29" s="18" t="s">
        <v>4744</v>
      </c>
      <c r="C29" s="18" t="s">
        <v>3190</v>
      </c>
      <c r="D29" s="46">
        <v>1986</v>
      </c>
      <c r="E29" s="21" t="s">
        <v>4733</v>
      </c>
      <c r="G29" s="46" t="s">
        <v>2640</v>
      </c>
      <c r="H29" s="18"/>
      <c r="I29" s="18">
        <v>1068</v>
      </c>
      <c r="J29" s="18"/>
      <c r="L29" s="18"/>
      <c r="N29" s="18"/>
      <c r="O29" s="18"/>
      <c r="P29" s="18"/>
    </row>
    <row r="30" spans="1:16" x14ac:dyDescent="0.25">
      <c r="A30" s="18">
        <v>7</v>
      </c>
      <c r="B30" s="18" t="s">
        <v>4741</v>
      </c>
      <c r="C30" s="18" t="s">
        <v>4538</v>
      </c>
      <c r="D30" s="46">
        <v>1977</v>
      </c>
      <c r="E30" s="21" t="s">
        <v>4734</v>
      </c>
      <c r="G30" s="46" t="s">
        <v>2640</v>
      </c>
      <c r="H30" s="18"/>
      <c r="I30" s="18">
        <v>1044</v>
      </c>
      <c r="J30" s="18"/>
      <c r="L30" s="18"/>
      <c r="N30" s="18"/>
      <c r="O30" s="18"/>
      <c r="P30" s="18"/>
    </row>
    <row r="31" spans="1:16" x14ac:dyDescent="0.25">
      <c r="A31" s="18">
        <v>8</v>
      </c>
      <c r="B31" t="s">
        <v>4742</v>
      </c>
      <c r="C31" s="18" t="s">
        <v>1120</v>
      </c>
      <c r="D31" s="46">
        <v>1990</v>
      </c>
      <c r="E31" s="21" t="s">
        <v>4735</v>
      </c>
      <c r="F31" s="4" t="s">
        <v>2656</v>
      </c>
      <c r="G31" s="46" t="s">
        <v>2657</v>
      </c>
      <c r="H31" s="18"/>
      <c r="I31" s="18">
        <v>883</v>
      </c>
      <c r="J31" s="18"/>
      <c r="L31" s="18"/>
      <c r="N31" s="18"/>
      <c r="O31" s="18"/>
      <c r="P31" s="18"/>
    </row>
    <row r="32" spans="1:16" x14ac:dyDescent="0.25">
      <c r="A32" s="18"/>
      <c r="B32" s="18"/>
      <c r="C32" s="18"/>
      <c r="D32" s="44"/>
      <c r="E32" s="21"/>
      <c r="G32" s="44"/>
      <c r="H32" s="18"/>
      <c r="I32" s="18"/>
      <c r="J32" s="18"/>
      <c r="L32" s="18"/>
      <c r="N32" s="18"/>
      <c r="O32" s="18"/>
      <c r="P32" s="18"/>
    </row>
    <row r="33" spans="1:16" x14ac:dyDescent="0.25">
      <c r="A33" s="18" t="s">
        <v>0</v>
      </c>
      <c r="C33" s="18"/>
      <c r="D33" s="44"/>
      <c r="E33" s="21"/>
      <c r="G33" s="44"/>
      <c r="H33" s="18"/>
      <c r="J33" s="18"/>
      <c r="L33" s="18"/>
      <c r="N33" s="18"/>
      <c r="O33" s="18"/>
      <c r="P33" s="18"/>
    </row>
    <row r="34" spans="1:16" x14ac:dyDescent="0.25">
      <c r="A34" s="18">
        <v>1</v>
      </c>
      <c r="B34" s="18" t="s">
        <v>4757</v>
      </c>
      <c r="C34" s="18" t="s">
        <v>1640</v>
      </c>
      <c r="D34" s="46">
        <v>1984</v>
      </c>
      <c r="E34" s="21" t="s">
        <v>4745</v>
      </c>
      <c r="G34" s="46" t="s">
        <v>2640</v>
      </c>
      <c r="H34" s="18"/>
      <c r="I34" s="18">
        <v>1166</v>
      </c>
      <c r="J34" s="18"/>
      <c r="L34" s="18"/>
      <c r="N34" s="18"/>
      <c r="O34" s="18"/>
      <c r="P34" s="18"/>
    </row>
    <row r="35" spans="1:16" x14ac:dyDescent="0.25">
      <c r="A35" s="18">
        <v>2</v>
      </c>
      <c r="B35" s="18" t="s">
        <v>4758</v>
      </c>
      <c r="C35" s="18" t="s">
        <v>1640</v>
      </c>
      <c r="D35" s="46">
        <v>1993</v>
      </c>
      <c r="E35" s="21" t="s">
        <v>4746</v>
      </c>
      <c r="G35" s="46" t="s">
        <v>2760</v>
      </c>
      <c r="H35" s="18"/>
      <c r="I35" s="18">
        <v>1162</v>
      </c>
      <c r="J35" s="18"/>
      <c r="L35" s="18"/>
      <c r="N35" s="18"/>
      <c r="O35" s="18"/>
      <c r="P35" s="18"/>
    </row>
    <row r="36" spans="1:16" x14ac:dyDescent="0.25">
      <c r="A36" s="18">
        <v>3</v>
      </c>
      <c r="B36" s="18" t="s">
        <v>3326</v>
      </c>
      <c r="C36" s="18" t="s">
        <v>1132</v>
      </c>
      <c r="D36" s="46">
        <v>1985</v>
      </c>
      <c r="E36" s="21" t="s">
        <v>4747</v>
      </c>
      <c r="G36" s="46" t="s">
        <v>2640</v>
      </c>
      <c r="H36" s="18"/>
      <c r="I36" s="18">
        <v>1141</v>
      </c>
      <c r="J36" s="18"/>
      <c r="L36" s="18"/>
      <c r="N36" s="18"/>
      <c r="O36" s="18"/>
      <c r="P36" s="18"/>
    </row>
    <row r="37" spans="1:16" x14ac:dyDescent="0.25">
      <c r="A37" s="18">
        <v>4</v>
      </c>
      <c r="B37" s="18" t="s">
        <v>4759</v>
      </c>
      <c r="C37" s="18" t="s">
        <v>682</v>
      </c>
      <c r="D37" s="46">
        <v>1985</v>
      </c>
      <c r="E37" s="21" t="s">
        <v>4748</v>
      </c>
      <c r="F37" s="46"/>
      <c r="G37" s="46" t="s">
        <v>2640</v>
      </c>
      <c r="H37" s="18"/>
      <c r="I37" s="18">
        <v>1137</v>
      </c>
      <c r="J37" s="18"/>
      <c r="L37" s="18"/>
      <c r="N37" s="18"/>
      <c r="O37" s="18"/>
      <c r="P37" s="18"/>
    </row>
    <row r="38" spans="1:16" x14ac:dyDescent="0.25">
      <c r="A38" s="18">
        <v>5</v>
      </c>
      <c r="B38" t="s">
        <v>4239</v>
      </c>
      <c r="C38" s="18" t="s">
        <v>4122</v>
      </c>
      <c r="D38" s="46">
        <v>1985</v>
      </c>
      <c r="E38" s="21" t="s">
        <v>4749</v>
      </c>
      <c r="F38" s="4" t="s">
        <v>2639</v>
      </c>
      <c r="G38" s="46" t="s">
        <v>2640</v>
      </c>
      <c r="H38" s="18"/>
      <c r="I38" s="18">
        <v>1132</v>
      </c>
      <c r="J38" s="18"/>
      <c r="L38" s="18"/>
      <c r="N38" s="18"/>
      <c r="O38" s="18"/>
      <c r="P38" s="18"/>
    </row>
    <row r="39" spans="1:16" x14ac:dyDescent="0.25">
      <c r="A39" s="18">
        <v>6</v>
      </c>
      <c r="B39" s="18" t="s">
        <v>4760</v>
      </c>
      <c r="C39" s="18" t="s">
        <v>3190</v>
      </c>
      <c r="D39" s="46">
        <v>1983</v>
      </c>
      <c r="E39" s="21" t="s">
        <v>4750</v>
      </c>
      <c r="G39" s="46" t="s">
        <v>2640</v>
      </c>
      <c r="H39" s="18"/>
      <c r="I39" s="18">
        <v>1132</v>
      </c>
      <c r="J39" s="18"/>
      <c r="L39" s="18"/>
      <c r="N39" s="18"/>
      <c r="O39" s="18"/>
      <c r="P39" s="18"/>
    </row>
    <row r="40" spans="1:16" x14ac:dyDescent="0.25">
      <c r="A40" s="18">
        <v>7</v>
      </c>
      <c r="B40" t="s">
        <v>3206</v>
      </c>
      <c r="C40" s="18" t="s">
        <v>4582</v>
      </c>
      <c r="D40" s="46">
        <v>1980</v>
      </c>
      <c r="E40" s="21" t="s">
        <v>4751</v>
      </c>
      <c r="F40" s="4" t="s">
        <v>2639</v>
      </c>
      <c r="G40" s="46" t="s">
        <v>2640</v>
      </c>
      <c r="H40" s="18"/>
      <c r="I40" s="18">
        <v>1129</v>
      </c>
      <c r="J40" s="18"/>
      <c r="L40" s="18"/>
      <c r="N40" s="18"/>
      <c r="O40" s="18"/>
      <c r="P40" s="18"/>
    </row>
    <row r="41" spans="1:16" x14ac:dyDescent="0.25">
      <c r="A41" s="18">
        <v>8</v>
      </c>
      <c r="B41" t="s">
        <v>3472</v>
      </c>
      <c r="C41" s="18" t="s">
        <v>3561</v>
      </c>
      <c r="D41" s="46">
        <v>1982</v>
      </c>
      <c r="E41" s="21" t="s">
        <v>4752</v>
      </c>
      <c r="F41" s="4" t="s">
        <v>2672</v>
      </c>
      <c r="G41" s="46" t="s">
        <v>2640</v>
      </c>
      <c r="H41" s="18"/>
      <c r="I41" s="18">
        <v>1128</v>
      </c>
      <c r="J41" s="18"/>
      <c r="L41" s="18"/>
      <c r="N41" s="18"/>
      <c r="O41" s="18"/>
      <c r="P41" s="18"/>
    </row>
    <row r="42" spans="1:16" x14ac:dyDescent="0.25">
      <c r="A42" s="18">
        <v>9</v>
      </c>
      <c r="B42" t="s">
        <v>4629</v>
      </c>
      <c r="C42" s="18" t="s">
        <v>4623</v>
      </c>
      <c r="D42" s="46">
        <v>1983</v>
      </c>
      <c r="E42" s="21" t="s">
        <v>4753</v>
      </c>
      <c r="F42" s="4" t="s">
        <v>2859</v>
      </c>
      <c r="G42" s="46" t="s">
        <v>2640</v>
      </c>
      <c r="H42" s="18"/>
      <c r="I42" s="18">
        <v>1103</v>
      </c>
      <c r="J42" s="18"/>
      <c r="L42" s="18"/>
      <c r="N42" s="18"/>
      <c r="O42" s="18"/>
      <c r="P42" s="18"/>
    </row>
    <row r="43" spans="1:16" x14ac:dyDescent="0.25">
      <c r="A43" s="18">
        <v>10</v>
      </c>
      <c r="B43" s="18" t="s">
        <v>4761</v>
      </c>
      <c r="C43" s="18" t="s">
        <v>682</v>
      </c>
      <c r="D43" s="46">
        <v>1993</v>
      </c>
      <c r="E43" s="21" t="s">
        <v>4754</v>
      </c>
      <c r="G43" s="46" t="s">
        <v>2640</v>
      </c>
      <c r="H43" s="18"/>
      <c r="I43" s="18">
        <v>1102</v>
      </c>
      <c r="J43" s="18"/>
      <c r="L43" s="18"/>
      <c r="N43" s="18"/>
      <c r="O43" s="18"/>
      <c r="P43" s="18"/>
    </row>
    <row r="44" spans="1:16" x14ac:dyDescent="0.25">
      <c r="A44" s="18">
        <v>11</v>
      </c>
      <c r="B44" t="s">
        <v>3475</v>
      </c>
      <c r="C44" s="18" t="s">
        <v>4633</v>
      </c>
      <c r="D44" s="46">
        <v>1981</v>
      </c>
      <c r="E44" s="21" t="s">
        <v>4755</v>
      </c>
      <c r="F44" s="4" t="s">
        <v>2678</v>
      </c>
      <c r="G44" s="46" t="s">
        <v>2640</v>
      </c>
      <c r="H44" s="18"/>
      <c r="I44" s="18">
        <v>1080</v>
      </c>
      <c r="J44" s="18"/>
      <c r="L44" s="18"/>
      <c r="N44" s="18"/>
      <c r="O44" s="18"/>
      <c r="P44" s="18"/>
    </row>
    <row r="45" spans="1:16" x14ac:dyDescent="0.25">
      <c r="A45" s="18">
        <v>12</v>
      </c>
      <c r="B45" s="18" t="s">
        <v>4762</v>
      </c>
      <c r="C45" s="18" t="s">
        <v>1019</v>
      </c>
      <c r="D45" s="46">
        <v>1988</v>
      </c>
      <c r="E45" s="21" t="s">
        <v>4756</v>
      </c>
      <c r="G45" s="46" t="s">
        <v>2640</v>
      </c>
      <c r="H45" s="18"/>
      <c r="I45" s="18">
        <v>1024</v>
      </c>
      <c r="J45" s="18"/>
      <c r="L45" s="18"/>
      <c r="N45" s="18"/>
      <c r="O45" s="18"/>
      <c r="P45" s="18"/>
    </row>
    <row r="46" spans="1:16" x14ac:dyDescent="0.25">
      <c r="A46" s="18"/>
      <c r="B46" s="18" t="s">
        <v>4763</v>
      </c>
      <c r="C46" s="18" t="s">
        <v>1132</v>
      </c>
      <c r="D46" s="46">
        <v>1983</v>
      </c>
      <c r="E46" s="21" t="s">
        <v>2526</v>
      </c>
      <c r="G46" s="46" t="s">
        <v>2640</v>
      </c>
      <c r="H46" s="18"/>
      <c r="I46" s="18"/>
      <c r="J46" s="18"/>
      <c r="L46" s="18"/>
      <c r="N46" s="18"/>
      <c r="O46" s="18"/>
      <c r="P46" s="18"/>
    </row>
    <row r="47" spans="1:16" x14ac:dyDescent="0.25">
      <c r="A47" s="18"/>
      <c r="B47" t="s">
        <v>4218</v>
      </c>
      <c r="C47" s="18" t="s">
        <v>3561</v>
      </c>
      <c r="D47" s="46">
        <v>1983</v>
      </c>
      <c r="E47" s="21" t="s">
        <v>2526</v>
      </c>
      <c r="F47" s="4" t="s">
        <v>2672</v>
      </c>
      <c r="G47" s="46" t="s">
        <v>2640</v>
      </c>
      <c r="H47" s="18"/>
      <c r="I47" s="18"/>
      <c r="J47" s="18"/>
      <c r="L47" s="18"/>
      <c r="N47" s="18"/>
      <c r="O47" s="18"/>
      <c r="P47" s="18"/>
    </row>
    <row r="48" spans="1:16" x14ac:dyDescent="0.25">
      <c r="A48" s="18"/>
      <c r="C48" s="18"/>
      <c r="D48" s="46"/>
      <c r="E48" s="21"/>
      <c r="G48" s="46"/>
      <c r="H48" s="18"/>
      <c r="I48" s="18"/>
      <c r="J48" s="18"/>
      <c r="L48" s="18"/>
      <c r="N48" s="18"/>
      <c r="O48" s="18"/>
      <c r="P48" s="18"/>
    </row>
    <row r="49" spans="1:16" x14ac:dyDescent="0.25">
      <c r="A49" s="18" t="s">
        <v>1182</v>
      </c>
      <c r="C49" s="18"/>
      <c r="D49" s="46"/>
      <c r="E49" s="21"/>
      <c r="G49" s="46"/>
      <c r="H49" s="18"/>
      <c r="I49" s="18"/>
      <c r="J49" s="18"/>
      <c r="L49" s="18"/>
      <c r="N49" s="18"/>
      <c r="O49" s="18"/>
      <c r="P49" s="18"/>
    </row>
    <row r="50" spans="1:16" x14ac:dyDescent="0.25">
      <c r="A50" s="18">
        <v>1</v>
      </c>
      <c r="B50" s="18" t="s">
        <v>4774</v>
      </c>
      <c r="C50" s="18" t="s">
        <v>1640</v>
      </c>
      <c r="D50" s="46">
        <v>1987</v>
      </c>
      <c r="E50" s="21" t="s">
        <v>4764</v>
      </c>
      <c r="G50" s="46" t="s">
        <v>2640</v>
      </c>
      <c r="H50" s="18"/>
      <c r="I50" s="18">
        <v>1125</v>
      </c>
      <c r="J50" s="18"/>
      <c r="L50" s="18"/>
      <c r="N50" s="18"/>
      <c r="O50" s="18"/>
      <c r="P50" s="18"/>
    </row>
    <row r="51" spans="1:16" x14ac:dyDescent="0.25">
      <c r="A51" s="18">
        <v>2</v>
      </c>
      <c r="B51" s="18" t="s">
        <v>5626</v>
      </c>
      <c r="C51" s="18" t="s">
        <v>2710</v>
      </c>
      <c r="D51" s="46">
        <v>1984</v>
      </c>
      <c r="E51" s="21" t="s">
        <v>4765</v>
      </c>
      <c r="G51" s="46" t="s">
        <v>2640</v>
      </c>
      <c r="H51" s="18"/>
      <c r="I51" s="18">
        <v>1119</v>
      </c>
      <c r="J51" s="18"/>
      <c r="L51" s="18"/>
      <c r="N51" s="18"/>
      <c r="O51" s="18"/>
      <c r="P51" s="18"/>
    </row>
    <row r="52" spans="1:16" x14ac:dyDescent="0.25">
      <c r="A52" s="18">
        <v>3</v>
      </c>
      <c r="B52" s="18" t="s">
        <v>4783</v>
      </c>
      <c r="C52" s="18" t="s">
        <v>4781</v>
      </c>
      <c r="D52" s="46">
        <v>1979</v>
      </c>
      <c r="E52" s="21" t="s">
        <v>4766</v>
      </c>
      <c r="G52" s="46" t="s">
        <v>2640</v>
      </c>
      <c r="H52" s="18"/>
      <c r="I52" s="18">
        <v>1111</v>
      </c>
      <c r="J52" s="18"/>
      <c r="L52" s="18"/>
      <c r="N52" s="18"/>
      <c r="O52" s="18"/>
      <c r="P52" s="18"/>
    </row>
    <row r="53" spans="1:16" x14ac:dyDescent="0.25">
      <c r="A53" s="18">
        <v>4</v>
      </c>
      <c r="B53" t="s">
        <v>3728</v>
      </c>
      <c r="C53" s="18" t="s">
        <v>2982</v>
      </c>
      <c r="D53" s="46">
        <v>1980</v>
      </c>
      <c r="E53" s="21" t="s">
        <v>4767</v>
      </c>
      <c r="F53" s="4" t="s">
        <v>2984</v>
      </c>
      <c r="G53" s="46" t="s">
        <v>2640</v>
      </c>
      <c r="H53" s="18"/>
      <c r="I53" s="18">
        <v>1106</v>
      </c>
      <c r="J53" s="18"/>
      <c r="L53" s="18"/>
      <c r="N53" s="18"/>
      <c r="O53" s="18"/>
      <c r="P53" s="18"/>
    </row>
    <row r="54" spans="1:16" x14ac:dyDescent="0.25">
      <c r="A54" s="18">
        <v>5</v>
      </c>
      <c r="B54" s="18" t="s">
        <v>4784</v>
      </c>
      <c r="C54" s="18" t="s">
        <v>2222</v>
      </c>
      <c r="D54" s="46">
        <v>1975</v>
      </c>
      <c r="E54" s="21" t="s">
        <v>4768</v>
      </c>
      <c r="G54" s="46" t="s">
        <v>2640</v>
      </c>
      <c r="H54" s="18"/>
      <c r="I54" s="18">
        <v>1081</v>
      </c>
      <c r="J54" s="18"/>
      <c r="L54" s="18"/>
      <c r="N54" s="18"/>
      <c r="O54" s="18"/>
      <c r="P54" s="18"/>
    </row>
    <row r="55" spans="1:16" x14ac:dyDescent="0.25">
      <c r="A55" s="18">
        <v>6</v>
      </c>
      <c r="B55" t="s">
        <v>4775</v>
      </c>
      <c r="C55" s="18" t="s">
        <v>2707</v>
      </c>
      <c r="D55" s="46">
        <v>1986</v>
      </c>
      <c r="E55" s="21" t="s">
        <v>4769</v>
      </c>
      <c r="F55" s="4" t="s">
        <v>2708</v>
      </c>
      <c r="G55" s="46" t="s">
        <v>2640</v>
      </c>
      <c r="H55" s="18"/>
      <c r="I55" s="18">
        <v>1054</v>
      </c>
      <c r="J55" s="18"/>
      <c r="L55" s="18"/>
      <c r="N55" s="18"/>
      <c r="O55" s="18"/>
      <c r="P55" s="18"/>
    </row>
    <row r="56" spans="1:16" x14ac:dyDescent="0.25">
      <c r="A56" s="18">
        <v>7</v>
      </c>
      <c r="B56" t="s">
        <v>3340</v>
      </c>
      <c r="C56" s="18" t="s">
        <v>4782</v>
      </c>
      <c r="D56" s="46">
        <v>1987</v>
      </c>
      <c r="E56" s="21" t="s">
        <v>4770</v>
      </c>
      <c r="F56" s="4" t="s">
        <v>2713</v>
      </c>
      <c r="G56" s="46" t="s">
        <v>2640</v>
      </c>
      <c r="H56" s="18"/>
      <c r="I56" s="18">
        <v>1021</v>
      </c>
      <c r="J56" s="18"/>
      <c r="L56" s="18"/>
      <c r="N56" s="18"/>
      <c r="O56" s="18"/>
      <c r="P56" s="18"/>
    </row>
    <row r="57" spans="1:16" x14ac:dyDescent="0.25">
      <c r="A57" s="18">
        <v>8</v>
      </c>
      <c r="B57" s="18" t="s">
        <v>4785</v>
      </c>
      <c r="C57" s="18" t="s">
        <v>3496</v>
      </c>
      <c r="D57" s="46">
        <v>1991</v>
      </c>
      <c r="E57" s="21" t="s">
        <v>4771</v>
      </c>
      <c r="G57" s="46" t="s">
        <v>2657</v>
      </c>
      <c r="H57" s="18"/>
      <c r="I57" s="18">
        <v>963</v>
      </c>
      <c r="J57" s="18"/>
      <c r="L57" s="18"/>
      <c r="N57" s="18"/>
      <c r="O57" s="18"/>
      <c r="P57" s="18"/>
    </row>
    <row r="58" spans="1:16" x14ac:dyDescent="0.25">
      <c r="A58" s="18">
        <v>9</v>
      </c>
      <c r="B58" t="s">
        <v>4776</v>
      </c>
      <c r="C58" s="18" t="s">
        <v>3930</v>
      </c>
      <c r="D58" s="46">
        <v>1982</v>
      </c>
      <c r="E58" s="21" t="s">
        <v>4772</v>
      </c>
      <c r="F58" s="4" t="s">
        <v>2639</v>
      </c>
      <c r="G58" s="46" t="s">
        <v>2640</v>
      </c>
      <c r="H58" s="18"/>
      <c r="I58" s="18">
        <v>940</v>
      </c>
      <c r="J58" s="18"/>
      <c r="L58" s="18"/>
      <c r="N58" s="18"/>
      <c r="O58" s="18"/>
      <c r="P58" s="18"/>
    </row>
    <row r="59" spans="1:16" x14ac:dyDescent="0.25">
      <c r="A59" s="18">
        <v>10</v>
      </c>
      <c r="B59" t="s">
        <v>4777</v>
      </c>
      <c r="C59" s="18" t="s">
        <v>2982</v>
      </c>
      <c r="D59" s="46">
        <v>1990</v>
      </c>
      <c r="E59" s="21" t="s">
        <v>4773</v>
      </c>
      <c r="F59" s="4" t="s">
        <v>2984</v>
      </c>
      <c r="G59" s="46" t="s">
        <v>2657</v>
      </c>
      <c r="H59" s="18"/>
      <c r="I59" s="18">
        <v>898</v>
      </c>
      <c r="J59" s="18"/>
      <c r="L59" s="18"/>
      <c r="N59" s="18"/>
      <c r="O59" s="18"/>
      <c r="P59" s="18"/>
    </row>
    <row r="60" spans="1:16" x14ac:dyDescent="0.25">
      <c r="A60" s="18"/>
      <c r="B60" t="s">
        <v>4778</v>
      </c>
      <c r="C60" s="18" t="s">
        <v>1120</v>
      </c>
      <c r="D60" s="46">
        <v>1992</v>
      </c>
      <c r="E60" s="21" t="s">
        <v>2526</v>
      </c>
      <c r="F60" s="4" t="s">
        <v>2656</v>
      </c>
      <c r="G60" s="46" t="s">
        <v>2760</v>
      </c>
      <c r="H60" s="18"/>
      <c r="I60" s="18"/>
      <c r="J60" s="18"/>
      <c r="L60" s="18"/>
      <c r="N60" s="18"/>
      <c r="O60" s="18"/>
      <c r="P60" s="18"/>
    </row>
    <row r="61" spans="1:16" x14ac:dyDescent="0.25">
      <c r="A61" s="18"/>
      <c r="B61" t="s">
        <v>1913</v>
      </c>
      <c r="C61" s="18" t="s">
        <v>2791</v>
      </c>
      <c r="D61" s="46">
        <v>1974</v>
      </c>
      <c r="E61" s="21" t="s">
        <v>2526</v>
      </c>
      <c r="F61" s="4" t="s">
        <v>2656</v>
      </c>
      <c r="G61" s="46" t="s">
        <v>2640</v>
      </c>
      <c r="H61" s="18"/>
      <c r="I61" s="18"/>
      <c r="J61" s="18"/>
      <c r="L61" s="18"/>
      <c r="N61" s="18"/>
      <c r="O61" s="18"/>
      <c r="P61" s="18"/>
    </row>
    <row r="62" spans="1:16" x14ac:dyDescent="0.25">
      <c r="A62" s="18"/>
      <c r="B62" s="18" t="s">
        <v>4786</v>
      </c>
      <c r="C62" s="18" t="s">
        <v>1132</v>
      </c>
      <c r="D62" s="46">
        <v>1992</v>
      </c>
      <c r="E62" s="21" t="s">
        <v>2486</v>
      </c>
      <c r="G62" s="46" t="s">
        <v>2760</v>
      </c>
      <c r="H62" s="18"/>
      <c r="I62" s="18"/>
      <c r="J62" s="18"/>
      <c r="L62" s="18"/>
      <c r="N62" s="18"/>
      <c r="O62" s="18"/>
      <c r="P62" s="18"/>
    </row>
    <row r="63" spans="1:16" x14ac:dyDescent="0.25">
      <c r="A63" s="18"/>
      <c r="B63" s="18" t="s">
        <v>4779</v>
      </c>
      <c r="C63" s="18" t="s">
        <v>1640</v>
      </c>
      <c r="D63" s="46">
        <v>1994</v>
      </c>
      <c r="E63" s="21" t="s">
        <v>2486</v>
      </c>
      <c r="G63" s="46" t="s">
        <v>3549</v>
      </c>
      <c r="H63" s="18"/>
      <c r="I63" s="18"/>
      <c r="J63" s="18"/>
      <c r="L63" s="18"/>
      <c r="N63" s="18"/>
      <c r="O63" s="18"/>
      <c r="P63" s="18"/>
    </row>
    <row r="64" spans="1:16" x14ac:dyDescent="0.25">
      <c r="A64" s="18"/>
      <c r="B64" s="18" t="s">
        <v>4780</v>
      </c>
      <c r="C64" s="18" t="s">
        <v>1132</v>
      </c>
      <c r="D64" s="46">
        <v>1982</v>
      </c>
      <c r="E64" s="21" t="s">
        <v>2486</v>
      </c>
      <c r="G64" s="46" t="s">
        <v>2640</v>
      </c>
      <c r="H64" s="18"/>
      <c r="I64" s="18"/>
      <c r="J64" s="18"/>
      <c r="L64" s="18"/>
      <c r="N64" s="18"/>
      <c r="O64" s="18"/>
      <c r="P64" s="18"/>
    </row>
    <row r="65" spans="1:16" x14ac:dyDescent="0.25">
      <c r="B65" s="8"/>
      <c r="F65" s="6"/>
    </row>
    <row r="66" spans="1:16" x14ac:dyDescent="0.25">
      <c r="A66" t="s">
        <v>314</v>
      </c>
      <c r="B66" s="2" t="s">
        <v>203</v>
      </c>
      <c r="C66" s="7">
        <v>-0.4</v>
      </c>
      <c r="F66" s="6"/>
    </row>
    <row r="67" spans="1:16" x14ac:dyDescent="0.25">
      <c r="A67" s="18">
        <v>1</v>
      </c>
      <c r="B67" s="18" t="s">
        <v>4604</v>
      </c>
      <c r="C67" s="18" t="s">
        <v>3597</v>
      </c>
      <c r="D67" s="46">
        <v>1986</v>
      </c>
      <c r="E67" s="21" t="s">
        <v>4089</v>
      </c>
      <c r="G67" s="46" t="s">
        <v>2640</v>
      </c>
      <c r="H67" s="46">
        <v>-0.4</v>
      </c>
      <c r="I67" s="18">
        <v>1197</v>
      </c>
      <c r="J67" s="18"/>
      <c r="L67" s="18"/>
      <c r="N67" s="18"/>
      <c r="O67" s="18"/>
      <c r="P67" s="18"/>
    </row>
    <row r="68" spans="1:16" x14ac:dyDescent="0.25">
      <c r="A68" s="18">
        <v>2</v>
      </c>
      <c r="B68" s="18" t="s">
        <v>4475</v>
      </c>
      <c r="C68" s="18" t="s">
        <v>1851</v>
      </c>
      <c r="D68" s="46">
        <v>1980</v>
      </c>
      <c r="E68" s="21" t="s">
        <v>4787</v>
      </c>
      <c r="G68" s="46" t="s">
        <v>2640</v>
      </c>
      <c r="H68" s="46">
        <v>-0.4</v>
      </c>
      <c r="I68" s="18">
        <v>1186</v>
      </c>
      <c r="J68" s="18"/>
      <c r="L68" s="18"/>
      <c r="N68" s="18"/>
      <c r="O68" s="18"/>
      <c r="P68" s="18"/>
    </row>
    <row r="69" spans="1:16" x14ac:dyDescent="0.25">
      <c r="A69" s="18">
        <v>3</v>
      </c>
      <c r="B69" s="18" t="s">
        <v>4788</v>
      </c>
      <c r="C69" s="18" t="s">
        <v>3597</v>
      </c>
      <c r="D69" s="46">
        <v>1986</v>
      </c>
      <c r="E69" s="21" t="s">
        <v>3155</v>
      </c>
      <c r="G69" s="46" t="s">
        <v>2640</v>
      </c>
      <c r="H69" s="46">
        <v>-0.4</v>
      </c>
      <c r="I69" s="18">
        <v>1171</v>
      </c>
      <c r="J69" s="18"/>
      <c r="L69" s="18"/>
      <c r="N69" s="18"/>
      <c r="O69" s="18"/>
      <c r="P69" s="18"/>
    </row>
    <row r="70" spans="1:16" x14ac:dyDescent="0.25">
      <c r="A70" s="18">
        <v>4</v>
      </c>
      <c r="B70" t="s">
        <v>3511</v>
      </c>
      <c r="C70" s="18" t="s">
        <v>466</v>
      </c>
      <c r="D70" s="46">
        <v>1987</v>
      </c>
      <c r="E70" s="21" t="s">
        <v>4250</v>
      </c>
      <c r="F70" s="4" t="s">
        <v>2942</v>
      </c>
      <c r="G70" s="46" t="s">
        <v>2640</v>
      </c>
      <c r="H70" s="46">
        <v>-0.4</v>
      </c>
      <c r="I70" s="18">
        <v>1161</v>
      </c>
      <c r="J70" s="18"/>
      <c r="L70" s="18"/>
      <c r="N70" s="18"/>
      <c r="O70" s="18"/>
      <c r="P70" s="18"/>
    </row>
    <row r="71" spans="1:16" x14ac:dyDescent="0.25">
      <c r="A71" s="18">
        <v>5</v>
      </c>
      <c r="B71" s="18" t="s">
        <v>4789</v>
      </c>
      <c r="C71" s="18" t="s">
        <v>3597</v>
      </c>
      <c r="D71" s="46">
        <v>1980</v>
      </c>
      <c r="E71" s="21" t="s">
        <v>3156</v>
      </c>
      <c r="G71" s="46" t="s">
        <v>2640</v>
      </c>
      <c r="H71" s="46">
        <v>-0.4</v>
      </c>
      <c r="I71" s="18">
        <v>1155</v>
      </c>
      <c r="J71" s="18"/>
      <c r="L71" s="18"/>
      <c r="N71" s="18"/>
      <c r="O71" s="18"/>
      <c r="P71" s="18"/>
    </row>
    <row r="72" spans="1:16" x14ac:dyDescent="0.25">
      <c r="A72" s="18">
        <v>6</v>
      </c>
      <c r="B72" t="s">
        <v>4245</v>
      </c>
      <c r="C72" s="18" t="s">
        <v>4582</v>
      </c>
      <c r="D72" s="46">
        <v>1983</v>
      </c>
      <c r="E72" s="21" t="s">
        <v>3733</v>
      </c>
      <c r="F72" s="4" t="s">
        <v>2639</v>
      </c>
      <c r="G72" s="46" t="s">
        <v>2640</v>
      </c>
      <c r="H72" s="46">
        <v>-0.4</v>
      </c>
      <c r="I72" s="18">
        <v>1136</v>
      </c>
      <c r="J72" s="18"/>
      <c r="L72" s="18"/>
      <c r="N72" s="18"/>
      <c r="O72" s="18"/>
      <c r="P72" s="18"/>
    </row>
    <row r="73" spans="1:16" x14ac:dyDescent="0.25">
      <c r="A73" s="18">
        <v>7</v>
      </c>
      <c r="B73" s="18" t="s">
        <v>4790</v>
      </c>
      <c r="C73" s="18" t="s">
        <v>2632</v>
      </c>
      <c r="D73" s="46">
        <v>1991</v>
      </c>
      <c r="E73" s="21" t="s">
        <v>3158</v>
      </c>
      <c r="G73" s="46" t="s">
        <v>2640</v>
      </c>
      <c r="H73" s="46">
        <v>-0.4</v>
      </c>
      <c r="I73" s="18">
        <v>1118</v>
      </c>
      <c r="J73" s="18"/>
      <c r="L73" s="18"/>
      <c r="N73" s="18"/>
      <c r="O73" s="18"/>
      <c r="P73" s="18"/>
    </row>
    <row r="74" spans="1:16" x14ac:dyDescent="0.25">
      <c r="A74" s="18">
        <v>8</v>
      </c>
      <c r="B74" t="s">
        <v>2718</v>
      </c>
      <c r="C74" s="18" t="s">
        <v>1366</v>
      </c>
      <c r="D74" s="46">
        <v>1980</v>
      </c>
      <c r="E74" s="21" t="s">
        <v>3274</v>
      </c>
      <c r="F74" s="4" t="s">
        <v>2678</v>
      </c>
      <c r="G74" s="46" t="s">
        <v>2640</v>
      </c>
      <c r="H74" s="46">
        <v>-0.4</v>
      </c>
      <c r="I74" s="18">
        <v>1096</v>
      </c>
      <c r="J74" s="18"/>
      <c r="L74" s="18"/>
      <c r="N74" s="18"/>
      <c r="O74" s="18"/>
      <c r="P74" s="18"/>
    </row>
    <row r="75" spans="1:16" x14ac:dyDescent="0.25">
      <c r="F75" s="6"/>
    </row>
    <row r="76" spans="1:16" x14ac:dyDescent="0.25">
      <c r="A76" t="s">
        <v>226</v>
      </c>
      <c r="B76" s="2" t="s">
        <v>203</v>
      </c>
      <c r="C76" s="7">
        <v>-2.2000000000000002</v>
      </c>
      <c r="F76" s="6"/>
      <c r="H76" s="4"/>
    </row>
    <row r="77" spans="1:16" x14ac:dyDescent="0.25">
      <c r="A77" s="18">
        <v>1</v>
      </c>
      <c r="B77" s="18" t="s">
        <v>3793</v>
      </c>
      <c r="C77" s="18" t="s">
        <v>695</v>
      </c>
      <c r="D77" s="46">
        <v>1983</v>
      </c>
      <c r="E77" s="21" t="s">
        <v>4791</v>
      </c>
      <c r="G77" s="46" t="s">
        <v>2640</v>
      </c>
      <c r="H77" s="46">
        <v>-2.2000000000000002</v>
      </c>
      <c r="I77" s="18">
        <v>1114</v>
      </c>
      <c r="J77" s="18"/>
      <c r="L77" s="18"/>
      <c r="N77" s="18"/>
      <c r="O77" s="18"/>
      <c r="P77" s="18"/>
    </row>
    <row r="78" spans="1:16" x14ac:dyDescent="0.25">
      <c r="A78" s="18">
        <v>2</v>
      </c>
      <c r="B78" t="s">
        <v>4797</v>
      </c>
      <c r="C78" s="18" t="s">
        <v>4736</v>
      </c>
      <c r="D78" s="46">
        <v>1984</v>
      </c>
      <c r="E78" s="21" t="s">
        <v>3742</v>
      </c>
      <c r="F78" s="46"/>
      <c r="G78" s="46" t="s">
        <v>2640</v>
      </c>
      <c r="H78" s="46">
        <v>-2.2000000000000002</v>
      </c>
      <c r="I78" s="18">
        <v>1082</v>
      </c>
      <c r="J78" s="18"/>
      <c r="L78" s="18"/>
      <c r="N78" s="18"/>
      <c r="O78" s="18"/>
      <c r="P78" s="18"/>
    </row>
    <row r="79" spans="1:16" x14ac:dyDescent="0.25">
      <c r="A79" s="18">
        <v>3</v>
      </c>
      <c r="B79" s="18" t="s">
        <v>4608</v>
      </c>
      <c r="C79" s="18" t="s">
        <v>1019</v>
      </c>
      <c r="D79" s="46">
        <v>1982</v>
      </c>
      <c r="E79" s="21" t="s">
        <v>4792</v>
      </c>
      <c r="G79" s="46" t="s">
        <v>2640</v>
      </c>
      <c r="H79" s="46">
        <v>-2.2000000000000002</v>
      </c>
      <c r="I79" s="18">
        <v>1071</v>
      </c>
      <c r="J79" s="18"/>
      <c r="L79" s="18"/>
      <c r="N79" s="18"/>
      <c r="O79" s="18"/>
      <c r="P79" s="18"/>
    </row>
    <row r="80" spans="1:16" x14ac:dyDescent="0.25">
      <c r="A80" s="18">
        <v>4</v>
      </c>
      <c r="B80" t="s">
        <v>4798</v>
      </c>
      <c r="C80" s="18" t="s">
        <v>4544</v>
      </c>
      <c r="D80" s="46">
        <v>1991</v>
      </c>
      <c r="E80" s="21" t="s">
        <v>4793</v>
      </c>
      <c r="F80" s="4" t="s">
        <v>2639</v>
      </c>
      <c r="G80" s="46" t="s">
        <v>2657</v>
      </c>
      <c r="H80" s="46">
        <v>-2.2000000000000002</v>
      </c>
      <c r="I80" s="18">
        <v>1026</v>
      </c>
      <c r="J80" s="18"/>
      <c r="L80" s="18"/>
      <c r="N80" s="18"/>
      <c r="O80" s="18"/>
      <c r="P80" s="18"/>
    </row>
    <row r="81" spans="1:16" x14ac:dyDescent="0.25">
      <c r="A81" s="18">
        <v>5</v>
      </c>
      <c r="B81" t="s">
        <v>4609</v>
      </c>
      <c r="C81" s="18" t="s">
        <v>114</v>
      </c>
      <c r="D81" s="46">
        <v>1988</v>
      </c>
      <c r="E81" s="21" t="s">
        <v>4794</v>
      </c>
      <c r="F81" s="4" t="s">
        <v>2639</v>
      </c>
      <c r="G81" s="46" t="s">
        <v>2640</v>
      </c>
      <c r="H81" s="46">
        <v>-2.2000000000000002</v>
      </c>
      <c r="I81" s="18">
        <v>1004</v>
      </c>
      <c r="J81" s="18"/>
      <c r="L81" s="18"/>
      <c r="N81" s="18"/>
      <c r="O81" s="18"/>
      <c r="P81" s="18"/>
    </row>
    <row r="82" spans="1:16" x14ac:dyDescent="0.25">
      <c r="A82" s="18">
        <v>6</v>
      </c>
      <c r="B82" t="s">
        <v>2878</v>
      </c>
      <c r="C82" s="18" t="s">
        <v>1552</v>
      </c>
      <c r="D82" s="46">
        <v>1975</v>
      </c>
      <c r="E82" s="21" t="s">
        <v>4795</v>
      </c>
      <c r="F82" s="4" t="s">
        <v>2656</v>
      </c>
      <c r="G82" s="46" t="s">
        <v>2640</v>
      </c>
      <c r="H82" s="46">
        <v>-2.2000000000000002</v>
      </c>
      <c r="I82" s="18">
        <v>944</v>
      </c>
      <c r="J82" s="18"/>
      <c r="L82" s="18"/>
      <c r="N82" s="18"/>
      <c r="O82" s="18"/>
      <c r="P82" s="18"/>
    </row>
    <row r="83" spans="1:16" x14ac:dyDescent="0.25">
      <c r="A83" s="18">
        <v>7</v>
      </c>
      <c r="B83" t="s">
        <v>2735</v>
      </c>
      <c r="C83" s="18" t="s">
        <v>1120</v>
      </c>
      <c r="D83" s="46">
        <v>1979</v>
      </c>
      <c r="E83" s="21" t="s">
        <v>4796</v>
      </c>
      <c r="F83" s="4" t="s">
        <v>2656</v>
      </c>
      <c r="G83" s="46" t="s">
        <v>2640</v>
      </c>
      <c r="H83" s="46">
        <v>-2.2000000000000002</v>
      </c>
      <c r="I83" s="18">
        <v>908</v>
      </c>
      <c r="J83" s="18"/>
      <c r="L83" s="18"/>
      <c r="N83" s="18"/>
      <c r="O83" s="18"/>
      <c r="P83" s="18"/>
    </row>
    <row r="84" spans="1:16" x14ac:dyDescent="0.25">
      <c r="A84" s="18"/>
      <c r="B84" s="18"/>
      <c r="C84" s="18"/>
      <c r="D84" s="44"/>
      <c r="E84" s="21"/>
      <c r="G84" s="44"/>
      <c r="H84" s="18"/>
      <c r="I84" s="18"/>
      <c r="J84" s="18"/>
      <c r="L84" s="18"/>
      <c r="N84" s="18"/>
      <c r="O84" s="18"/>
      <c r="P84" s="18"/>
    </row>
    <row r="85" spans="1:16" x14ac:dyDescent="0.25">
      <c r="A85" s="18" t="s">
        <v>89</v>
      </c>
      <c r="C85" s="18"/>
      <c r="D85" s="44"/>
      <c r="E85" s="21"/>
      <c r="G85" s="44"/>
      <c r="H85" s="6"/>
      <c r="I85" s="18"/>
      <c r="J85" s="18"/>
      <c r="L85" s="18"/>
      <c r="N85" s="18"/>
      <c r="O85" s="18"/>
      <c r="P85" s="18"/>
    </row>
    <row r="86" spans="1:16" x14ac:dyDescent="0.25">
      <c r="A86" s="18">
        <v>1</v>
      </c>
      <c r="B86" s="18" t="s">
        <v>4801</v>
      </c>
      <c r="C86" s="18" t="s">
        <v>1019</v>
      </c>
      <c r="D86" s="46">
        <v>1987</v>
      </c>
      <c r="E86" s="21">
        <v>5.63</v>
      </c>
      <c r="G86" s="46" t="s">
        <v>2640</v>
      </c>
      <c r="H86" s="18"/>
      <c r="I86" s="18">
        <v>1138</v>
      </c>
      <c r="J86" s="18"/>
      <c r="L86" s="18"/>
      <c r="N86" s="18"/>
      <c r="O86" s="18"/>
      <c r="P86" s="18"/>
    </row>
    <row r="87" spans="1:16" x14ac:dyDescent="0.25">
      <c r="A87" s="18">
        <v>2</v>
      </c>
      <c r="B87" s="18" t="s">
        <v>4802</v>
      </c>
      <c r="C87" s="18" t="s">
        <v>1019</v>
      </c>
      <c r="D87" s="46">
        <v>1988</v>
      </c>
      <c r="E87" s="21">
        <v>5.53</v>
      </c>
      <c r="G87" s="46" t="s">
        <v>2640</v>
      </c>
      <c r="H87" s="18"/>
      <c r="I87" s="18">
        <v>1109</v>
      </c>
      <c r="J87" s="18"/>
      <c r="L87" s="18"/>
      <c r="N87" s="18"/>
      <c r="O87" s="18"/>
      <c r="P87" s="18"/>
    </row>
    <row r="88" spans="1:16" x14ac:dyDescent="0.25">
      <c r="A88" s="18">
        <v>3</v>
      </c>
      <c r="B88" s="18" t="s">
        <v>4803</v>
      </c>
      <c r="C88" s="18" t="s">
        <v>1111</v>
      </c>
      <c r="D88" s="46">
        <v>1986</v>
      </c>
      <c r="E88" s="21">
        <v>5.53</v>
      </c>
      <c r="G88" s="46" t="s">
        <v>2640</v>
      </c>
      <c r="H88" s="18"/>
      <c r="I88" s="18">
        <v>1109</v>
      </c>
      <c r="J88" s="18"/>
      <c r="L88" s="18"/>
      <c r="N88" s="18"/>
      <c r="O88" s="18"/>
      <c r="P88" s="18"/>
    </row>
    <row r="89" spans="1:16" x14ac:dyDescent="0.25">
      <c r="A89" s="18">
        <v>4</v>
      </c>
      <c r="B89" s="18" t="s">
        <v>4804</v>
      </c>
      <c r="C89" s="18" t="s">
        <v>1111</v>
      </c>
      <c r="D89" s="46">
        <v>1985</v>
      </c>
      <c r="E89" s="21">
        <v>5.53</v>
      </c>
      <c r="G89" s="46" t="s">
        <v>2640</v>
      </c>
      <c r="H89" s="18"/>
      <c r="I89" s="18">
        <v>1109</v>
      </c>
      <c r="J89" s="18"/>
      <c r="L89" s="18"/>
      <c r="N89" s="18"/>
      <c r="O89" s="18"/>
      <c r="P89" s="18"/>
    </row>
    <row r="90" spans="1:16" x14ac:dyDescent="0.25">
      <c r="A90" s="18">
        <v>5</v>
      </c>
      <c r="B90" s="18" t="s">
        <v>4800</v>
      </c>
      <c r="C90" s="18" t="s">
        <v>1111</v>
      </c>
      <c r="D90" s="46">
        <v>1979</v>
      </c>
      <c r="E90" s="21">
        <v>5.38</v>
      </c>
      <c r="G90" s="46" t="s">
        <v>2640</v>
      </c>
      <c r="H90" s="18"/>
      <c r="I90" s="18">
        <v>1066</v>
      </c>
      <c r="J90" s="18"/>
      <c r="L90" s="18"/>
      <c r="N90" s="18"/>
      <c r="O90" s="18"/>
      <c r="P90" s="18"/>
    </row>
    <row r="91" spans="1:16" x14ac:dyDescent="0.25">
      <c r="A91" s="18">
        <v>6</v>
      </c>
      <c r="B91" s="18" t="s">
        <v>4805</v>
      </c>
      <c r="C91" s="18" t="s">
        <v>1111</v>
      </c>
      <c r="D91" s="46">
        <v>1988</v>
      </c>
      <c r="E91" s="21">
        <v>5.38</v>
      </c>
      <c r="G91" s="46" t="s">
        <v>2640</v>
      </c>
      <c r="H91" s="18"/>
      <c r="I91" s="18">
        <v>1066</v>
      </c>
      <c r="J91" s="18"/>
      <c r="L91" s="18"/>
      <c r="N91" s="18"/>
      <c r="O91" s="18"/>
      <c r="P91" s="18"/>
    </row>
    <row r="92" spans="1:16" x14ac:dyDescent="0.25">
      <c r="A92" s="18">
        <v>7</v>
      </c>
      <c r="B92" t="s">
        <v>4635</v>
      </c>
      <c r="C92" s="18" t="s">
        <v>1120</v>
      </c>
      <c r="D92" s="46">
        <v>1990</v>
      </c>
      <c r="E92" s="21">
        <v>5.23</v>
      </c>
      <c r="F92" s="4" t="s">
        <v>2656</v>
      </c>
      <c r="G92" s="46" t="s">
        <v>2657</v>
      </c>
      <c r="H92" s="18"/>
      <c r="I92" s="18">
        <v>1024</v>
      </c>
      <c r="J92" s="18"/>
      <c r="L92" s="18"/>
      <c r="N92" s="18"/>
      <c r="O92" s="18"/>
      <c r="P92" s="18"/>
    </row>
    <row r="93" spans="1:16" x14ac:dyDescent="0.25">
      <c r="A93" s="18">
        <v>8</v>
      </c>
      <c r="B93" t="s">
        <v>2074</v>
      </c>
      <c r="C93" s="18" t="s">
        <v>3394</v>
      </c>
      <c r="D93" s="46">
        <v>1990</v>
      </c>
      <c r="E93" s="21">
        <v>5.23</v>
      </c>
      <c r="F93" s="4" t="s">
        <v>2868</v>
      </c>
      <c r="G93" s="46" t="s">
        <v>2657</v>
      </c>
      <c r="H93" s="18"/>
      <c r="I93" s="18">
        <v>1024</v>
      </c>
      <c r="J93" s="18"/>
      <c r="L93" s="18"/>
      <c r="N93" s="18"/>
      <c r="O93" s="18"/>
      <c r="P93" s="18"/>
    </row>
    <row r="94" spans="1:16" x14ac:dyDescent="0.25">
      <c r="A94" s="18">
        <v>9</v>
      </c>
      <c r="B94" t="s">
        <v>3759</v>
      </c>
      <c r="C94" s="18" t="s">
        <v>2707</v>
      </c>
      <c r="D94" s="46">
        <v>1978</v>
      </c>
      <c r="E94" s="21">
        <v>5.08</v>
      </c>
      <c r="F94" s="4" t="s">
        <v>2708</v>
      </c>
      <c r="G94" s="46" t="s">
        <v>2640</v>
      </c>
      <c r="H94" s="18"/>
      <c r="I94" s="18">
        <v>981</v>
      </c>
      <c r="J94" s="18"/>
      <c r="L94" s="18"/>
      <c r="N94" s="18"/>
      <c r="O94" s="18"/>
      <c r="P94" s="18"/>
    </row>
    <row r="95" spans="1:16" x14ac:dyDescent="0.25">
      <c r="A95" s="18"/>
      <c r="B95" t="s">
        <v>4273</v>
      </c>
      <c r="C95" s="18" t="s">
        <v>4269</v>
      </c>
      <c r="D95" s="46">
        <v>1988</v>
      </c>
      <c r="E95" s="21" t="s">
        <v>92</v>
      </c>
      <c r="F95" s="4" t="s">
        <v>2942</v>
      </c>
      <c r="G95" s="46" t="s">
        <v>2640</v>
      </c>
      <c r="H95" s="18"/>
      <c r="I95" s="18"/>
      <c r="J95" s="18"/>
      <c r="L95" s="18"/>
      <c r="N95" s="18"/>
      <c r="O95" s="18"/>
      <c r="P95" s="18"/>
    </row>
    <row r="96" spans="1:16" x14ac:dyDescent="0.25">
      <c r="A96" s="18"/>
      <c r="B96" t="s">
        <v>2783</v>
      </c>
      <c r="C96" s="18" t="s">
        <v>4799</v>
      </c>
      <c r="D96" s="68">
        <v>1982</v>
      </c>
      <c r="E96" s="21" t="s">
        <v>92</v>
      </c>
      <c r="F96" s="4" t="s">
        <v>2639</v>
      </c>
      <c r="G96" s="46" t="s">
        <v>2640</v>
      </c>
      <c r="H96" s="18"/>
      <c r="I96" s="18"/>
      <c r="J96" s="18"/>
      <c r="L96" s="18"/>
      <c r="N96" s="18"/>
      <c r="O96" s="18"/>
      <c r="P96" s="18"/>
    </row>
    <row r="97" spans="1:16" x14ac:dyDescent="0.25">
      <c r="A97" s="18"/>
      <c r="B97" s="18" t="s">
        <v>4636</v>
      </c>
      <c r="C97" s="18" t="s">
        <v>4736</v>
      </c>
      <c r="D97" s="46">
        <v>1986</v>
      </c>
      <c r="E97" s="21" t="s">
        <v>92</v>
      </c>
      <c r="G97" s="46" t="s">
        <v>2640</v>
      </c>
      <c r="H97" s="18"/>
      <c r="I97" s="18"/>
      <c r="J97" s="18"/>
      <c r="L97" s="18"/>
      <c r="N97" s="18"/>
      <c r="O97" s="18"/>
      <c r="P97" s="18"/>
    </row>
    <row r="98" spans="1:16" x14ac:dyDescent="0.25">
      <c r="A98" s="18"/>
      <c r="B98" s="18"/>
      <c r="C98" s="18"/>
      <c r="D98" s="46"/>
      <c r="E98" s="21"/>
      <c r="G98" s="46"/>
      <c r="H98" s="18"/>
      <c r="I98" s="18"/>
      <c r="J98" s="18"/>
      <c r="L98" s="18"/>
      <c r="N98" s="18"/>
      <c r="O98" s="18"/>
      <c r="P98" s="18"/>
    </row>
    <row r="99" spans="1:16" x14ac:dyDescent="0.25">
      <c r="A99" s="18" t="s">
        <v>2228</v>
      </c>
      <c r="B99" s="18"/>
      <c r="C99" s="18"/>
      <c r="D99" s="46"/>
      <c r="E99" s="21"/>
      <c r="G99" s="46"/>
      <c r="H99" s="18"/>
      <c r="I99" s="18"/>
      <c r="J99" s="18"/>
      <c r="L99" s="18"/>
      <c r="N99" s="18"/>
      <c r="O99" s="18"/>
      <c r="P99" s="18"/>
    </row>
    <row r="100" spans="1:16" x14ac:dyDescent="0.25">
      <c r="A100" s="18">
        <v>1</v>
      </c>
      <c r="B100" s="18" t="s">
        <v>4806</v>
      </c>
      <c r="C100" s="18" t="s">
        <v>3190</v>
      </c>
      <c r="D100" s="68">
        <v>1987</v>
      </c>
      <c r="E100" s="21">
        <v>8.09</v>
      </c>
      <c r="G100" s="46" t="s">
        <v>2640</v>
      </c>
      <c r="H100" s="12">
        <v>1.5</v>
      </c>
      <c r="I100" s="18">
        <v>1146</v>
      </c>
      <c r="J100" s="18"/>
      <c r="L100" s="18"/>
      <c r="N100" s="18"/>
      <c r="O100" s="18"/>
      <c r="P100" s="18"/>
    </row>
    <row r="101" spans="1:16" x14ac:dyDescent="0.25">
      <c r="A101" s="18">
        <v>2</v>
      </c>
      <c r="B101" t="s">
        <v>3528</v>
      </c>
      <c r="C101" s="18" t="s">
        <v>3561</v>
      </c>
      <c r="D101" s="46">
        <v>1980</v>
      </c>
      <c r="E101" s="21">
        <v>8.0299999999999994</v>
      </c>
      <c r="F101" s="4" t="s">
        <v>2672</v>
      </c>
      <c r="G101" s="46" t="s">
        <v>2640</v>
      </c>
      <c r="H101" s="12">
        <v>2.8</v>
      </c>
      <c r="I101" s="18">
        <v>1133</v>
      </c>
      <c r="J101" s="18"/>
      <c r="L101" s="18"/>
      <c r="N101" s="18"/>
      <c r="O101" s="18"/>
      <c r="P101" s="18"/>
    </row>
    <row r="102" spans="1:16" x14ac:dyDescent="0.25">
      <c r="A102" s="18">
        <v>3</v>
      </c>
      <c r="B102" s="18" t="s">
        <v>5601</v>
      </c>
      <c r="C102" s="18" t="s">
        <v>3190</v>
      </c>
      <c r="D102" s="68">
        <v>1983</v>
      </c>
      <c r="E102" s="21">
        <v>8.02</v>
      </c>
      <c r="G102" s="46" t="s">
        <v>2640</v>
      </c>
      <c r="H102" s="12">
        <v>0.7</v>
      </c>
      <c r="I102" s="18">
        <v>1131</v>
      </c>
      <c r="J102" s="18"/>
      <c r="L102" s="18"/>
      <c r="N102" s="18"/>
      <c r="O102" s="18"/>
      <c r="P102" s="18"/>
    </row>
    <row r="103" spans="1:16" x14ac:dyDescent="0.25">
      <c r="A103" s="18">
        <v>4</v>
      </c>
      <c r="B103" s="18" t="s">
        <v>4807</v>
      </c>
      <c r="C103" s="18" t="s">
        <v>1111</v>
      </c>
      <c r="D103" s="68">
        <v>1987</v>
      </c>
      <c r="E103" s="21">
        <v>7.74</v>
      </c>
      <c r="G103" s="46" t="s">
        <v>2640</v>
      </c>
      <c r="H103" s="12">
        <v>0.8</v>
      </c>
      <c r="I103" s="18">
        <v>1072</v>
      </c>
      <c r="J103" s="18"/>
      <c r="L103" s="18"/>
      <c r="N103" s="18"/>
      <c r="O103" s="18"/>
      <c r="P103" s="18"/>
    </row>
    <row r="104" spans="1:16" x14ac:dyDescent="0.25">
      <c r="A104" s="18">
        <v>5</v>
      </c>
      <c r="B104" t="s">
        <v>4808</v>
      </c>
      <c r="C104" s="18" t="s">
        <v>1120</v>
      </c>
      <c r="D104" s="46">
        <v>1988</v>
      </c>
      <c r="E104" s="21">
        <v>7.66</v>
      </c>
      <c r="F104" s="4" t="s">
        <v>2656</v>
      </c>
      <c r="G104" s="46" t="s">
        <v>2640</v>
      </c>
      <c r="H104" s="12">
        <v>0.7</v>
      </c>
      <c r="I104" s="18">
        <v>1055</v>
      </c>
      <c r="J104" s="18"/>
      <c r="L104" s="18"/>
      <c r="N104" s="18"/>
      <c r="O104" s="18"/>
      <c r="P104" s="18"/>
    </row>
    <row r="105" spans="1:16" x14ac:dyDescent="0.25">
      <c r="A105" s="18">
        <v>6</v>
      </c>
      <c r="B105" t="s">
        <v>4809</v>
      </c>
      <c r="C105" s="18" t="s">
        <v>41</v>
      </c>
      <c r="D105" s="46">
        <v>1985</v>
      </c>
      <c r="E105" s="21">
        <v>7.65</v>
      </c>
      <c r="F105" s="4" t="s">
        <v>2639</v>
      </c>
      <c r="G105" s="46" t="s">
        <v>2640</v>
      </c>
      <c r="H105" s="12">
        <v>-0.2</v>
      </c>
      <c r="I105" s="18">
        <v>1053</v>
      </c>
      <c r="J105" s="18"/>
      <c r="L105" s="18"/>
      <c r="N105" s="18"/>
      <c r="O105" s="18"/>
      <c r="P105" s="18"/>
    </row>
    <row r="106" spans="1:16" x14ac:dyDescent="0.25">
      <c r="A106" s="18">
        <v>7</v>
      </c>
      <c r="B106" t="s">
        <v>4810</v>
      </c>
      <c r="C106" s="18" t="s">
        <v>4122</v>
      </c>
      <c r="D106" s="46">
        <v>1989</v>
      </c>
      <c r="E106" s="21">
        <v>7.64</v>
      </c>
      <c r="F106" s="4" t="s">
        <v>2639</v>
      </c>
      <c r="G106" s="46" t="s">
        <v>2657</v>
      </c>
      <c r="H106" s="12">
        <v>1.2</v>
      </c>
      <c r="I106" s="18">
        <v>1051</v>
      </c>
      <c r="J106" s="18"/>
      <c r="L106" s="18"/>
      <c r="N106" s="18"/>
      <c r="O106" s="18"/>
      <c r="P106" s="18"/>
    </row>
    <row r="107" spans="1:16" x14ac:dyDescent="0.25">
      <c r="A107" s="18">
        <v>8</v>
      </c>
      <c r="B107" s="18" t="s">
        <v>4811</v>
      </c>
      <c r="C107" s="18" t="s">
        <v>682</v>
      </c>
      <c r="D107" s="46">
        <v>1988</v>
      </c>
      <c r="E107" s="21">
        <v>7.43</v>
      </c>
      <c r="G107" s="46" t="s">
        <v>2640</v>
      </c>
      <c r="H107" s="12">
        <v>0.7</v>
      </c>
      <c r="I107" s="18">
        <v>1007</v>
      </c>
      <c r="J107" s="18"/>
      <c r="L107" s="18"/>
      <c r="N107" s="18"/>
      <c r="O107" s="18"/>
      <c r="P107" s="18"/>
    </row>
    <row r="108" spans="1:16" x14ac:dyDescent="0.25">
      <c r="A108" s="18"/>
      <c r="D108" s="44"/>
      <c r="E108" s="21"/>
      <c r="G108" s="44"/>
      <c r="H108" s="12"/>
      <c r="I108" s="18"/>
      <c r="J108" s="18"/>
      <c r="L108" s="18"/>
      <c r="N108" s="18"/>
      <c r="O108" s="18"/>
      <c r="P108" s="18"/>
    </row>
    <row r="109" spans="1:16" x14ac:dyDescent="0.25">
      <c r="A109" s="18" t="s">
        <v>28</v>
      </c>
      <c r="C109" s="18"/>
      <c r="D109" s="44"/>
      <c r="E109" s="21"/>
      <c r="G109" s="44"/>
      <c r="H109" s="12"/>
      <c r="I109" s="18"/>
      <c r="J109" s="18"/>
      <c r="L109" s="18"/>
      <c r="N109" s="18"/>
      <c r="O109" s="18"/>
      <c r="P109" s="18"/>
    </row>
    <row r="110" spans="1:16" x14ac:dyDescent="0.25">
      <c r="A110" s="18">
        <v>1</v>
      </c>
      <c r="B110" t="s">
        <v>4284</v>
      </c>
      <c r="C110" s="18" t="s">
        <v>4122</v>
      </c>
      <c r="D110" s="46">
        <v>1989</v>
      </c>
      <c r="E110" s="25">
        <v>16.829999999999998</v>
      </c>
      <c r="F110" s="4" t="s">
        <v>2639</v>
      </c>
      <c r="G110" s="46" t="s">
        <v>2657</v>
      </c>
      <c r="H110" s="12">
        <v>1.2</v>
      </c>
      <c r="I110" s="18">
        <v>1129</v>
      </c>
      <c r="J110" s="18"/>
      <c r="L110" s="18"/>
      <c r="N110" s="18"/>
      <c r="O110" s="18"/>
      <c r="P110" s="18"/>
    </row>
    <row r="111" spans="1:16" x14ac:dyDescent="0.25">
      <c r="A111" s="18">
        <v>2</v>
      </c>
      <c r="B111" s="18" t="s">
        <v>4812</v>
      </c>
      <c r="C111" s="18" t="s">
        <v>3190</v>
      </c>
      <c r="D111" s="46">
        <v>1990</v>
      </c>
      <c r="E111" s="25">
        <v>16.82</v>
      </c>
      <c r="G111" s="46" t="s">
        <v>2657</v>
      </c>
      <c r="H111" s="12">
        <v>0.7</v>
      </c>
      <c r="I111" s="18">
        <v>1128</v>
      </c>
      <c r="J111" s="18"/>
      <c r="L111" s="18"/>
      <c r="N111" s="18"/>
      <c r="O111" s="18"/>
      <c r="P111" s="18"/>
    </row>
    <row r="112" spans="1:16" x14ac:dyDescent="0.25">
      <c r="A112" s="18">
        <v>3</v>
      </c>
      <c r="B112" t="s">
        <v>4813</v>
      </c>
      <c r="C112" s="18" t="s">
        <v>4814</v>
      </c>
      <c r="D112" s="46">
        <v>1987</v>
      </c>
      <c r="E112" s="25">
        <v>16.809999999999999</v>
      </c>
      <c r="F112" s="4" t="s">
        <v>2680</v>
      </c>
      <c r="G112" s="46" t="s">
        <v>2640</v>
      </c>
      <c r="H112" s="12">
        <v>0.6</v>
      </c>
      <c r="I112" s="18">
        <v>1127</v>
      </c>
      <c r="J112" s="18"/>
      <c r="L112" s="18"/>
      <c r="N112" s="18"/>
      <c r="O112" s="18"/>
      <c r="P112" s="18"/>
    </row>
    <row r="113" spans="1:17" x14ac:dyDescent="0.25">
      <c r="A113" s="18">
        <v>4</v>
      </c>
      <c r="B113" t="s">
        <v>4815</v>
      </c>
      <c r="C113" s="18" t="s">
        <v>1120</v>
      </c>
      <c r="D113" s="46">
        <v>1991</v>
      </c>
      <c r="E113" s="25">
        <v>16.7</v>
      </c>
      <c r="F113" s="4" t="s">
        <v>2656</v>
      </c>
      <c r="G113" s="46" t="s">
        <v>2657</v>
      </c>
      <c r="H113" s="12">
        <v>1.7</v>
      </c>
      <c r="I113" s="18">
        <v>1115</v>
      </c>
      <c r="J113" s="18"/>
      <c r="L113" s="18"/>
      <c r="N113" s="18"/>
      <c r="O113" s="18"/>
      <c r="P113" s="18"/>
    </row>
    <row r="114" spans="1:17" x14ac:dyDescent="0.25">
      <c r="A114" s="18">
        <v>5</v>
      </c>
      <c r="B114" s="18" t="s">
        <v>4494</v>
      </c>
      <c r="C114" s="18" t="s">
        <v>4492</v>
      </c>
      <c r="D114" s="46">
        <v>1981</v>
      </c>
      <c r="E114" s="25">
        <v>16.670000000000002</v>
      </c>
      <c r="G114" s="46" t="s">
        <v>2640</v>
      </c>
      <c r="H114" s="12">
        <v>2.2999999999999998</v>
      </c>
      <c r="I114" s="18">
        <v>1112</v>
      </c>
      <c r="J114" s="25">
        <v>16.59</v>
      </c>
      <c r="K114" s="12">
        <v>-0.9</v>
      </c>
      <c r="L114" s="18"/>
      <c r="N114" s="18"/>
      <c r="O114" s="18"/>
      <c r="P114" s="18"/>
    </row>
    <row r="115" spans="1:17" x14ac:dyDescent="0.25">
      <c r="A115" s="18">
        <v>6</v>
      </c>
      <c r="B115" t="s">
        <v>4493</v>
      </c>
      <c r="C115" s="18" t="s">
        <v>218</v>
      </c>
      <c r="D115" s="46">
        <v>1976</v>
      </c>
      <c r="E115" s="25">
        <v>16.399999999999999</v>
      </c>
      <c r="F115" s="4" t="s">
        <v>2639</v>
      </c>
      <c r="G115" s="46" t="s">
        <v>2640</v>
      </c>
      <c r="H115" s="12">
        <v>0.4</v>
      </c>
      <c r="I115" s="18">
        <v>1083</v>
      </c>
      <c r="J115" s="18"/>
      <c r="L115" s="18"/>
      <c r="N115" s="18"/>
      <c r="O115" s="18"/>
      <c r="P115" s="18"/>
    </row>
    <row r="116" spans="1:17" x14ac:dyDescent="0.25">
      <c r="A116" s="18"/>
      <c r="C116" s="18"/>
      <c r="D116" s="44"/>
      <c r="E116" s="21"/>
      <c r="G116" s="44"/>
      <c r="H116" s="12"/>
      <c r="I116" s="20"/>
      <c r="J116" s="18"/>
      <c r="L116" s="18"/>
      <c r="N116" s="18"/>
      <c r="O116" s="18"/>
      <c r="P116" s="18"/>
      <c r="Q116" s="18"/>
    </row>
    <row r="117" spans="1:17" x14ac:dyDescent="0.25">
      <c r="A117" s="18" t="s">
        <v>1515</v>
      </c>
      <c r="C117" s="18"/>
      <c r="D117" s="44"/>
      <c r="E117" s="21"/>
      <c r="G117" s="44"/>
      <c r="H117" s="12"/>
      <c r="I117" s="20"/>
      <c r="J117" s="18"/>
      <c r="L117" s="18"/>
      <c r="N117" s="18"/>
      <c r="O117" s="18"/>
      <c r="P117" s="18"/>
      <c r="Q117" s="18"/>
    </row>
    <row r="118" spans="1:17" x14ac:dyDescent="0.25">
      <c r="A118" s="18">
        <v>1</v>
      </c>
      <c r="B118" s="18" t="s">
        <v>4818</v>
      </c>
      <c r="C118" s="18" t="s">
        <v>1224</v>
      </c>
      <c r="D118" s="46">
        <v>1984</v>
      </c>
      <c r="E118" s="21">
        <v>77.02</v>
      </c>
      <c r="G118" s="46" t="s">
        <v>2640</v>
      </c>
      <c r="H118" s="18"/>
      <c r="I118" s="18">
        <v>1132</v>
      </c>
      <c r="J118" s="18"/>
      <c r="L118" s="18"/>
      <c r="N118" s="18"/>
      <c r="O118" s="18"/>
      <c r="P118" s="18"/>
    </row>
    <row r="119" spans="1:17" x14ac:dyDescent="0.25">
      <c r="A119" s="18">
        <v>2</v>
      </c>
      <c r="B119" s="18" t="s">
        <v>4819</v>
      </c>
      <c r="C119" s="18" t="s">
        <v>1224</v>
      </c>
      <c r="D119" s="46">
        <v>1987</v>
      </c>
      <c r="E119" s="21">
        <v>75.709999999999994</v>
      </c>
      <c r="G119" s="46" t="s">
        <v>2640</v>
      </c>
      <c r="H119" s="18"/>
      <c r="I119" s="18">
        <v>1111</v>
      </c>
      <c r="J119" s="18"/>
      <c r="L119" s="18"/>
      <c r="N119" s="18"/>
      <c r="O119" s="18"/>
      <c r="P119" s="18"/>
    </row>
    <row r="120" spans="1:17" x14ac:dyDescent="0.25">
      <c r="A120" s="18">
        <v>3</v>
      </c>
      <c r="B120" t="s">
        <v>1750</v>
      </c>
      <c r="C120" s="18" t="s">
        <v>280</v>
      </c>
      <c r="D120" s="46">
        <v>1979</v>
      </c>
      <c r="E120" s="21">
        <v>72.92</v>
      </c>
      <c r="F120" s="4" t="s">
        <v>2639</v>
      </c>
      <c r="G120" s="46" t="s">
        <v>2640</v>
      </c>
      <c r="H120" s="18"/>
      <c r="I120" s="18">
        <v>1067</v>
      </c>
      <c r="J120" s="18"/>
      <c r="L120" s="18"/>
      <c r="N120" s="18"/>
      <c r="O120" s="18"/>
      <c r="P120" s="18"/>
    </row>
    <row r="121" spans="1:17" x14ac:dyDescent="0.25">
      <c r="A121" s="18">
        <v>4</v>
      </c>
      <c r="B121" t="s">
        <v>3774</v>
      </c>
      <c r="C121" s="18" t="s">
        <v>1120</v>
      </c>
      <c r="D121" s="46">
        <v>1983</v>
      </c>
      <c r="E121" s="21">
        <v>71.11</v>
      </c>
      <c r="F121" s="4" t="s">
        <v>2656</v>
      </c>
      <c r="G121" s="46" t="s">
        <v>2640</v>
      </c>
      <c r="H121" s="18"/>
      <c r="I121" s="18">
        <v>1039</v>
      </c>
      <c r="J121" s="18"/>
      <c r="L121" s="18"/>
      <c r="N121" s="18"/>
      <c r="O121" s="18"/>
      <c r="P121" s="18"/>
    </row>
    <row r="122" spans="1:17" x14ac:dyDescent="0.25">
      <c r="A122" s="18">
        <v>5</v>
      </c>
      <c r="B122" s="18" t="s">
        <v>4650</v>
      </c>
      <c r="C122" s="18" t="s">
        <v>3524</v>
      </c>
      <c r="D122" s="46">
        <v>1984</v>
      </c>
      <c r="E122" s="21">
        <v>68.09</v>
      </c>
      <c r="G122" s="46" t="s">
        <v>2640</v>
      </c>
      <c r="H122" s="18"/>
      <c r="I122" s="18">
        <v>991</v>
      </c>
      <c r="J122" s="18"/>
      <c r="L122" s="18"/>
      <c r="N122" s="18"/>
      <c r="O122" s="18"/>
      <c r="P122" s="18"/>
    </row>
    <row r="123" spans="1:17" x14ac:dyDescent="0.25">
      <c r="A123" s="18">
        <v>6</v>
      </c>
      <c r="B123" t="s">
        <v>4816</v>
      </c>
      <c r="C123" s="18" t="s">
        <v>4122</v>
      </c>
      <c r="D123" s="46">
        <v>1986</v>
      </c>
      <c r="E123" s="21">
        <v>65.63</v>
      </c>
      <c r="F123" s="4" t="s">
        <v>2639</v>
      </c>
      <c r="G123" s="46" t="s">
        <v>2640</v>
      </c>
      <c r="H123" s="18"/>
      <c r="I123" s="18">
        <v>953</v>
      </c>
      <c r="J123" s="18"/>
      <c r="L123" s="18"/>
      <c r="N123" s="18"/>
      <c r="O123" s="18"/>
      <c r="P123" s="18"/>
    </row>
    <row r="124" spans="1:17" x14ac:dyDescent="0.25">
      <c r="A124" s="18">
        <v>7</v>
      </c>
      <c r="B124" t="s">
        <v>4295</v>
      </c>
      <c r="C124" s="18" t="s">
        <v>4122</v>
      </c>
      <c r="D124" s="46">
        <v>1979</v>
      </c>
      <c r="E124" s="21">
        <v>63.08</v>
      </c>
      <c r="F124" s="4" t="s">
        <v>2639</v>
      </c>
      <c r="G124" s="46" t="s">
        <v>2640</v>
      </c>
      <c r="H124" s="18"/>
      <c r="I124" s="18">
        <v>912</v>
      </c>
      <c r="J124" s="18"/>
      <c r="L124" s="18"/>
      <c r="N124" s="18"/>
      <c r="O124" s="18"/>
      <c r="P124" s="18"/>
    </row>
    <row r="125" spans="1:17" x14ac:dyDescent="0.25">
      <c r="A125" s="18">
        <v>8</v>
      </c>
      <c r="B125" t="s">
        <v>4817</v>
      </c>
      <c r="C125" s="18" t="s">
        <v>4122</v>
      </c>
      <c r="D125" s="46">
        <v>1990</v>
      </c>
      <c r="E125" s="21">
        <v>59.29</v>
      </c>
      <c r="F125" s="4" t="s">
        <v>2639</v>
      </c>
      <c r="G125" s="46" t="s">
        <v>2657</v>
      </c>
      <c r="H125" s="18"/>
      <c r="I125" s="18">
        <v>853</v>
      </c>
      <c r="J125" s="18"/>
      <c r="L125" s="18"/>
      <c r="N125" s="18"/>
      <c r="O125" s="18"/>
      <c r="P125" s="18"/>
    </row>
    <row r="126" spans="1:17" x14ac:dyDescent="0.25">
      <c r="A126" s="18"/>
      <c r="C126" s="18"/>
      <c r="D126" s="44"/>
      <c r="E126" s="21"/>
      <c r="G126" s="44"/>
      <c r="H126" s="18"/>
      <c r="I126" s="18"/>
      <c r="J126" s="18"/>
      <c r="L126" s="18"/>
      <c r="N126" s="18"/>
      <c r="O126" s="18"/>
      <c r="P126" s="18"/>
    </row>
    <row r="127" spans="1:17" x14ac:dyDescent="0.25">
      <c r="A127" s="18" t="s">
        <v>990</v>
      </c>
      <c r="B127" s="2" t="s">
        <v>203</v>
      </c>
      <c r="C127" s="13">
        <v>1</v>
      </c>
      <c r="D127" s="44"/>
      <c r="E127" s="21"/>
      <c r="G127" s="44"/>
      <c r="H127" s="18"/>
      <c r="I127" s="18"/>
      <c r="J127" s="18"/>
      <c r="L127" s="18"/>
      <c r="N127" s="18"/>
      <c r="O127" s="18"/>
      <c r="P127" s="18"/>
    </row>
    <row r="128" spans="1:17" x14ac:dyDescent="0.25">
      <c r="A128" s="18">
        <v>1</v>
      </c>
      <c r="B128" s="18" t="s">
        <v>4660</v>
      </c>
      <c r="C128" s="18" t="s">
        <v>3597</v>
      </c>
      <c r="D128" s="44">
        <v>1987</v>
      </c>
      <c r="E128" s="21" t="s">
        <v>4653</v>
      </c>
      <c r="G128" s="44" t="s">
        <v>2803</v>
      </c>
      <c r="H128" s="12">
        <v>1</v>
      </c>
      <c r="I128" s="18">
        <v>1171</v>
      </c>
      <c r="J128" s="18"/>
      <c r="L128" s="18"/>
      <c r="N128" s="18"/>
      <c r="O128" s="18"/>
      <c r="P128" s="18"/>
    </row>
    <row r="129" spans="1:17" x14ac:dyDescent="0.25">
      <c r="A129" s="18">
        <v>2</v>
      </c>
      <c r="B129" s="18" t="s">
        <v>4661</v>
      </c>
      <c r="C129" s="18" t="s">
        <v>1566</v>
      </c>
      <c r="D129" s="44">
        <v>1986</v>
      </c>
      <c r="E129" s="21" t="s">
        <v>4655</v>
      </c>
      <c r="G129" s="44" t="s">
        <v>2803</v>
      </c>
      <c r="H129" s="12">
        <v>1</v>
      </c>
      <c r="I129" s="18">
        <v>1125</v>
      </c>
      <c r="J129" s="18"/>
      <c r="L129" s="18"/>
      <c r="N129" s="18"/>
      <c r="O129" s="18"/>
      <c r="P129" s="18"/>
    </row>
    <row r="130" spans="1:17" x14ac:dyDescent="0.25">
      <c r="A130" s="18">
        <v>3</v>
      </c>
      <c r="B130" s="18" t="s">
        <v>4662</v>
      </c>
      <c r="C130" s="18" t="s">
        <v>1566</v>
      </c>
      <c r="D130" s="44">
        <v>1985</v>
      </c>
      <c r="E130" s="21" t="s">
        <v>3568</v>
      </c>
      <c r="G130" s="44" t="s">
        <v>2803</v>
      </c>
      <c r="H130" s="12">
        <v>1</v>
      </c>
      <c r="I130" s="18">
        <v>1119</v>
      </c>
      <c r="J130" s="18"/>
      <c r="L130" s="18"/>
      <c r="N130" s="18"/>
      <c r="O130" s="18"/>
      <c r="P130" s="18"/>
    </row>
    <row r="131" spans="1:17" x14ac:dyDescent="0.25">
      <c r="A131" s="18">
        <v>4</v>
      </c>
      <c r="B131" s="18" t="s">
        <v>4663</v>
      </c>
      <c r="C131" s="18" t="s">
        <v>3597</v>
      </c>
      <c r="D131" s="44">
        <v>1987</v>
      </c>
      <c r="E131" s="21" t="s">
        <v>4656</v>
      </c>
      <c r="G131" s="44" t="s">
        <v>2803</v>
      </c>
      <c r="H131" s="12">
        <v>1</v>
      </c>
      <c r="I131" s="18">
        <v>1117</v>
      </c>
      <c r="J131" s="18"/>
      <c r="L131" s="18"/>
      <c r="N131" s="18"/>
      <c r="O131" s="18"/>
      <c r="P131" s="18"/>
    </row>
    <row r="132" spans="1:17" x14ac:dyDescent="0.25">
      <c r="A132" s="18">
        <v>5</v>
      </c>
      <c r="B132" s="18" t="s">
        <v>4664</v>
      </c>
      <c r="C132" s="18" t="s">
        <v>2222</v>
      </c>
      <c r="D132" s="44">
        <v>1988</v>
      </c>
      <c r="E132" s="21" t="s">
        <v>4657</v>
      </c>
      <c r="G132" s="44" t="s">
        <v>2803</v>
      </c>
      <c r="H132" s="12">
        <v>1</v>
      </c>
      <c r="I132" s="18">
        <v>1102</v>
      </c>
      <c r="J132" s="18"/>
      <c r="L132" s="18"/>
      <c r="N132" s="18"/>
      <c r="O132" s="18"/>
      <c r="P132" s="18"/>
    </row>
    <row r="133" spans="1:17" x14ac:dyDescent="0.25">
      <c r="A133" s="18">
        <v>6</v>
      </c>
      <c r="B133" s="18" t="s">
        <v>4665</v>
      </c>
      <c r="C133" s="18" t="s">
        <v>2222</v>
      </c>
      <c r="D133" s="44">
        <v>1988</v>
      </c>
      <c r="E133" s="21" t="s">
        <v>4037</v>
      </c>
      <c r="G133" s="44" t="s">
        <v>2803</v>
      </c>
      <c r="H133" s="12">
        <v>1</v>
      </c>
      <c r="I133" s="18">
        <v>1100</v>
      </c>
      <c r="J133" s="18"/>
      <c r="L133" s="18"/>
      <c r="N133" s="18"/>
      <c r="O133" s="18"/>
      <c r="P133" s="18"/>
    </row>
    <row r="134" spans="1:17" x14ac:dyDescent="0.25">
      <c r="A134" s="18">
        <v>7</v>
      </c>
      <c r="B134" t="s">
        <v>4666</v>
      </c>
      <c r="C134" s="18" t="s">
        <v>4122</v>
      </c>
      <c r="D134" s="44">
        <v>1991</v>
      </c>
      <c r="E134" s="21" t="s">
        <v>4658</v>
      </c>
      <c r="F134" s="4" t="s">
        <v>2639</v>
      </c>
      <c r="G134" s="44" t="s">
        <v>2818</v>
      </c>
      <c r="H134" s="12">
        <v>1</v>
      </c>
      <c r="I134" s="18">
        <v>1036</v>
      </c>
      <c r="J134" s="18"/>
      <c r="L134" s="18"/>
      <c r="N134" s="18"/>
      <c r="O134" s="18"/>
      <c r="P134" s="18"/>
    </row>
    <row r="135" spans="1:17" x14ac:dyDescent="0.25">
      <c r="A135" s="18">
        <v>8</v>
      </c>
      <c r="B135" s="18" t="s">
        <v>4667</v>
      </c>
      <c r="C135" s="18" t="s">
        <v>3597</v>
      </c>
      <c r="D135" s="44">
        <v>1983</v>
      </c>
      <c r="E135" s="21" t="s">
        <v>4659</v>
      </c>
      <c r="G135" s="44" t="s">
        <v>2803</v>
      </c>
      <c r="H135" s="12">
        <v>1</v>
      </c>
      <c r="I135" s="18">
        <v>981</v>
      </c>
      <c r="J135" s="18"/>
      <c r="L135" s="18"/>
      <c r="N135" s="18"/>
      <c r="O135" s="18"/>
      <c r="P135" s="18"/>
    </row>
    <row r="136" spans="1:17" s="4" customFormat="1" x14ac:dyDescent="0.25">
      <c r="A136" s="18"/>
      <c r="B136" s="18"/>
      <c r="C136" s="34"/>
      <c r="D136" s="18"/>
      <c r="E136" s="20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</row>
    <row r="137" spans="1:17" s="4" customFormat="1" x14ac:dyDescent="0.25">
      <c r="A137" s="18" t="s">
        <v>578</v>
      </c>
      <c r="B137" s="2" t="s">
        <v>203</v>
      </c>
      <c r="C137" s="13">
        <v>0.1</v>
      </c>
      <c r="D137" s="44"/>
      <c r="E137" s="21"/>
      <c r="G137" s="44"/>
      <c r="H137" s="12"/>
      <c r="I137" s="18"/>
      <c r="J137" s="18"/>
      <c r="L137" s="18"/>
      <c r="N137" s="18"/>
      <c r="O137" s="18"/>
      <c r="P137" s="18"/>
    </row>
    <row r="138" spans="1:17" s="4" customFormat="1" x14ac:dyDescent="0.25">
      <c r="A138" s="18">
        <v>1</v>
      </c>
      <c r="B138" s="18" t="s">
        <v>4677</v>
      </c>
      <c r="C138" s="18" t="s">
        <v>3597</v>
      </c>
      <c r="D138" s="4">
        <v>1979</v>
      </c>
      <c r="E138" s="21" t="s">
        <v>4668</v>
      </c>
      <c r="G138" s="44" t="s">
        <v>2803</v>
      </c>
      <c r="H138" s="12">
        <v>0.1</v>
      </c>
      <c r="I138" s="18">
        <v>1169</v>
      </c>
      <c r="J138" s="18"/>
      <c r="L138" s="18"/>
      <c r="N138" s="18"/>
      <c r="O138" s="18"/>
      <c r="P138" s="18"/>
    </row>
    <row r="139" spans="1:17" s="4" customFormat="1" x14ac:dyDescent="0.25">
      <c r="A139" s="18">
        <v>2</v>
      </c>
      <c r="B139" s="18" t="s">
        <v>4662</v>
      </c>
      <c r="C139" s="18" t="s">
        <v>1566</v>
      </c>
      <c r="D139" s="4">
        <v>1985</v>
      </c>
      <c r="E139" s="21" t="s">
        <v>4669</v>
      </c>
      <c r="G139" s="44" t="s">
        <v>2803</v>
      </c>
      <c r="H139" s="12">
        <v>0.1</v>
      </c>
      <c r="I139" s="18">
        <v>1134</v>
      </c>
      <c r="J139" s="18"/>
      <c r="L139" s="18"/>
      <c r="N139" s="18"/>
      <c r="O139" s="18"/>
      <c r="P139" s="18"/>
    </row>
    <row r="140" spans="1:17" s="4" customFormat="1" x14ac:dyDescent="0.25">
      <c r="A140" s="18">
        <v>3</v>
      </c>
      <c r="B140" s="18" t="s">
        <v>4678</v>
      </c>
      <c r="C140" s="18" t="s">
        <v>4684</v>
      </c>
      <c r="D140" s="4">
        <v>1978</v>
      </c>
      <c r="E140" s="21" t="s">
        <v>4670</v>
      </c>
      <c r="G140" s="44" t="s">
        <v>2803</v>
      </c>
      <c r="H140" s="12">
        <v>0.1</v>
      </c>
      <c r="I140" s="18">
        <v>1131</v>
      </c>
      <c r="J140" s="18"/>
      <c r="L140" s="18"/>
      <c r="N140" s="18"/>
      <c r="O140" s="18"/>
      <c r="P140" s="18"/>
    </row>
    <row r="141" spans="1:17" s="4" customFormat="1" x14ac:dyDescent="0.25">
      <c r="A141" s="18">
        <v>4</v>
      </c>
      <c r="B141" s="18" t="s">
        <v>4679</v>
      </c>
      <c r="C141" s="18" t="s">
        <v>3597</v>
      </c>
      <c r="D141" s="4">
        <v>1988</v>
      </c>
      <c r="E141" s="21" t="s">
        <v>4671</v>
      </c>
      <c r="G141" s="44" t="s">
        <v>2803</v>
      </c>
      <c r="H141" s="12">
        <v>0.1</v>
      </c>
      <c r="I141" s="18">
        <v>1110</v>
      </c>
      <c r="J141" s="18"/>
      <c r="L141" s="18"/>
      <c r="N141" s="18"/>
      <c r="O141" s="18"/>
      <c r="P141" s="18"/>
    </row>
    <row r="142" spans="1:17" s="4" customFormat="1" x14ac:dyDescent="0.25">
      <c r="A142" s="18">
        <v>5</v>
      </c>
      <c r="B142" t="s">
        <v>4680</v>
      </c>
      <c r="C142" s="18" t="s">
        <v>3042</v>
      </c>
      <c r="D142" s="4">
        <v>1979</v>
      </c>
      <c r="E142" s="21" t="s">
        <v>4672</v>
      </c>
      <c r="F142" s="4" t="s">
        <v>2639</v>
      </c>
      <c r="G142" s="44" t="s">
        <v>2803</v>
      </c>
      <c r="H142" s="12">
        <v>0.1</v>
      </c>
      <c r="I142" s="18">
        <v>1109</v>
      </c>
      <c r="J142" s="18"/>
      <c r="L142" s="18"/>
      <c r="N142" s="18"/>
      <c r="O142" s="18"/>
      <c r="P142" s="18"/>
    </row>
    <row r="143" spans="1:17" s="4" customFormat="1" x14ac:dyDescent="0.25">
      <c r="A143" s="18">
        <v>6</v>
      </c>
      <c r="B143" s="18" t="s">
        <v>4663</v>
      </c>
      <c r="C143" s="18" t="s">
        <v>3597</v>
      </c>
      <c r="D143" s="4">
        <v>1987</v>
      </c>
      <c r="E143" s="21" t="s">
        <v>4673</v>
      </c>
      <c r="G143" s="44" t="s">
        <v>2803</v>
      </c>
      <c r="H143" s="12">
        <v>0.1</v>
      </c>
      <c r="I143" s="18">
        <v>1080</v>
      </c>
      <c r="J143" s="18"/>
      <c r="L143" s="18"/>
      <c r="N143" s="18"/>
      <c r="O143" s="18"/>
      <c r="P143" s="18"/>
    </row>
    <row r="144" spans="1:17" s="4" customFormat="1" x14ac:dyDescent="0.25">
      <c r="A144" s="18">
        <v>7</v>
      </c>
      <c r="B144" t="s">
        <v>4681</v>
      </c>
      <c r="C144" s="18" t="s">
        <v>4683</v>
      </c>
      <c r="D144" s="4">
        <v>1989</v>
      </c>
      <c r="E144" s="21" t="s">
        <v>4674</v>
      </c>
      <c r="F144" s="4" t="s">
        <v>2639</v>
      </c>
      <c r="G144" s="44" t="s">
        <v>2818</v>
      </c>
      <c r="H144" s="12">
        <v>0.1</v>
      </c>
      <c r="I144" s="18">
        <v>1068</v>
      </c>
      <c r="J144" s="18"/>
      <c r="L144" s="18"/>
      <c r="N144" s="18"/>
      <c r="O144" s="18"/>
      <c r="P144" s="18"/>
    </row>
    <row r="145" spans="1:16" s="4" customFormat="1" x14ac:dyDescent="0.25">
      <c r="A145" s="18">
        <v>8</v>
      </c>
      <c r="B145" t="s">
        <v>4682</v>
      </c>
      <c r="C145" s="18" t="s">
        <v>4676</v>
      </c>
      <c r="D145" s="4">
        <v>1987</v>
      </c>
      <c r="E145" s="21" t="s">
        <v>4675</v>
      </c>
      <c r="F145" s="4" t="s">
        <v>2643</v>
      </c>
      <c r="G145" s="44" t="s">
        <v>2803</v>
      </c>
      <c r="H145" s="12">
        <v>0.1</v>
      </c>
      <c r="I145" s="18">
        <v>1053</v>
      </c>
      <c r="J145" s="18"/>
      <c r="L145" s="18"/>
      <c r="N145" s="18"/>
      <c r="O145" s="18"/>
      <c r="P145" s="18"/>
    </row>
    <row r="146" spans="1:16" s="4" customFormat="1" x14ac:dyDescent="0.25">
      <c r="A146"/>
      <c r="B146"/>
      <c r="E146" s="5"/>
    </row>
    <row r="147" spans="1:16" s="4" customFormat="1" x14ac:dyDescent="0.25">
      <c r="A147" t="s">
        <v>579</v>
      </c>
      <c r="B147" s="2"/>
      <c r="C147" s="7"/>
      <c r="E147" s="5"/>
    </row>
    <row r="148" spans="1:16" s="4" customFormat="1" ht="30" x14ac:dyDescent="0.25">
      <c r="A148" s="18">
        <v>1</v>
      </c>
      <c r="B148" s="18" t="s">
        <v>4695</v>
      </c>
      <c r="C148" s="18" t="s">
        <v>1111</v>
      </c>
      <c r="D148" s="44">
        <v>1988</v>
      </c>
      <c r="E148" s="21" t="s">
        <v>4685</v>
      </c>
      <c r="G148" s="44" t="s">
        <v>2803</v>
      </c>
      <c r="H148" s="18"/>
      <c r="I148" s="18">
        <v>1133</v>
      </c>
      <c r="J148" s="18"/>
      <c r="L148" s="18"/>
      <c r="N148" s="18"/>
      <c r="O148" s="18"/>
      <c r="P148" s="18"/>
    </row>
    <row r="149" spans="1:16" s="4" customFormat="1" x14ac:dyDescent="0.25">
      <c r="A149" s="18">
        <v>2</v>
      </c>
      <c r="B149" s="18" t="s">
        <v>4696</v>
      </c>
      <c r="C149" s="18" t="s">
        <v>3773</v>
      </c>
      <c r="D149" s="44">
        <v>1987</v>
      </c>
      <c r="E149" s="21" t="s">
        <v>4686</v>
      </c>
      <c r="G149" s="44" t="s">
        <v>2803</v>
      </c>
      <c r="H149" s="18"/>
      <c r="I149" s="18">
        <v>1127</v>
      </c>
      <c r="J149" s="18"/>
      <c r="L149" s="18"/>
      <c r="N149" s="18"/>
      <c r="O149" s="18"/>
      <c r="P149" s="18"/>
    </row>
    <row r="150" spans="1:16" s="4" customFormat="1" x14ac:dyDescent="0.25">
      <c r="A150" s="18">
        <v>3</v>
      </c>
      <c r="B150" s="18" t="s">
        <v>4691</v>
      </c>
      <c r="C150" s="18" t="s">
        <v>3773</v>
      </c>
      <c r="D150" s="44">
        <v>1980</v>
      </c>
      <c r="E150" s="21" t="s">
        <v>4687</v>
      </c>
      <c r="G150" s="44" t="s">
        <v>2803</v>
      </c>
      <c r="H150" s="18"/>
      <c r="I150" s="18">
        <v>1122</v>
      </c>
      <c r="J150" s="18"/>
      <c r="L150" s="18"/>
      <c r="N150" s="18"/>
      <c r="O150" s="18"/>
      <c r="P150" s="18"/>
    </row>
    <row r="151" spans="1:16" s="4" customFormat="1" x14ac:dyDescent="0.25">
      <c r="A151" s="18">
        <v>4</v>
      </c>
      <c r="B151" s="18" t="s">
        <v>4692</v>
      </c>
      <c r="C151" s="18" t="s">
        <v>2222</v>
      </c>
      <c r="D151" s="44">
        <v>1985</v>
      </c>
      <c r="E151" s="21" t="s">
        <v>4688</v>
      </c>
      <c r="G151" s="44" t="s">
        <v>2803</v>
      </c>
      <c r="H151" s="18"/>
      <c r="I151" s="18">
        <v>1117</v>
      </c>
      <c r="J151" s="18"/>
      <c r="L151" s="18"/>
      <c r="N151" s="18"/>
      <c r="O151" s="18"/>
      <c r="P151" s="18"/>
    </row>
    <row r="152" spans="1:16" s="4" customFormat="1" x14ac:dyDescent="0.25">
      <c r="A152" s="18">
        <v>5</v>
      </c>
      <c r="B152" s="18" t="s">
        <v>4697</v>
      </c>
      <c r="C152" s="18" t="s">
        <v>4539</v>
      </c>
      <c r="D152" s="44">
        <v>1988</v>
      </c>
      <c r="E152" s="21" t="s">
        <v>4689</v>
      </c>
      <c r="G152" s="44" t="s">
        <v>2803</v>
      </c>
      <c r="H152" s="18"/>
      <c r="I152" s="18">
        <v>1113</v>
      </c>
      <c r="J152" s="18"/>
      <c r="L152" s="18"/>
      <c r="N152" s="18"/>
      <c r="O152" s="18"/>
      <c r="P152" s="18"/>
    </row>
    <row r="153" spans="1:16" s="4" customFormat="1" x14ac:dyDescent="0.25">
      <c r="A153" s="18">
        <v>6</v>
      </c>
      <c r="B153" t="s">
        <v>4078</v>
      </c>
      <c r="C153" s="18" t="s">
        <v>4544</v>
      </c>
      <c r="D153" s="44">
        <v>1985</v>
      </c>
      <c r="E153" s="21" t="s">
        <v>4690</v>
      </c>
      <c r="F153" s="4" t="s">
        <v>2639</v>
      </c>
      <c r="G153" s="44" t="s">
        <v>2803</v>
      </c>
      <c r="H153" s="18"/>
      <c r="I153" s="18">
        <v>1046</v>
      </c>
      <c r="J153" s="18"/>
      <c r="L153" s="18"/>
      <c r="N153" s="18"/>
      <c r="O153" s="18"/>
      <c r="P153" s="18"/>
    </row>
    <row r="154" spans="1:16" s="4" customFormat="1" x14ac:dyDescent="0.25">
      <c r="A154" s="18"/>
      <c r="B154" s="18" t="s">
        <v>4358</v>
      </c>
      <c r="C154" s="18" t="s">
        <v>682</v>
      </c>
      <c r="D154" s="44">
        <v>1984</v>
      </c>
      <c r="E154" s="21" t="s">
        <v>2526</v>
      </c>
      <c r="G154" s="44" t="s">
        <v>2803</v>
      </c>
      <c r="H154" s="18"/>
      <c r="I154" s="18"/>
      <c r="J154" s="18"/>
      <c r="L154" s="18"/>
      <c r="N154" s="18"/>
      <c r="O154" s="18"/>
      <c r="P154" s="18"/>
    </row>
    <row r="155" spans="1:16" s="4" customFormat="1" x14ac:dyDescent="0.25">
      <c r="A155" s="18"/>
      <c r="B155" t="s">
        <v>4693</v>
      </c>
      <c r="C155" s="18" t="s">
        <v>114</v>
      </c>
      <c r="D155" s="44">
        <v>1981</v>
      </c>
      <c r="E155" s="21" t="s">
        <v>2526</v>
      </c>
      <c r="F155" s="4" t="s">
        <v>2639</v>
      </c>
      <c r="G155" s="44" t="s">
        <v>2803</v>
      </c>
      <c r="H155" s="18"/>
      <c r="I155" s="18"/>
      <c r="J155" s="18"/>
      <c r="L155" s="18"/>
      <c r="N155" s="18"/>
      <c r="O155" s="18"/>
      <c r="P155" s="18"/>
    </row>
    <row r="156" spans="1:16" s="4" customFormat="1" x14ac:dyDescent="0.25">
      <c r="A156" s="18"/>
      <c r="B156" t="s">
        <v>4123</v>
      </c>
      <c r="C156" s="18" t="s">
        <v>1552</v>
      </c>
      <c r="D156" s="44">
        <v>1982</v>
      </c>
      <c r="E156" s="21" t="s">
        <v>2526</v>
      </c>
      <c r="F156" s="4" t="s">
        <v>2656</v>
      </c>
      <c r="G156" s="44" t="s">
        <v>2803</v>
      </c>
      <c r="H156" s="18"/>
      <c r="I156" s="18"/>
      <c r="J156" s="18"/>
      <c r="L156" s="18"/>
      <c r="N156" s="18"/>
      <c r="O156" s="18"/>
      <c r="P156" s="18"/>
    </row>
    <row r="157" spans="1:16" s="4" customFormat="1" x14ac:dyDescent="0.25">
      <c r="A157" s="18"/>
      <c r="B157" s="18" t="s">
        <v>4694</v>
      </c>
      <c r="C157" s="18" t="s">
        <v>1111</v>
      </c>
      <c r="D157" s="44">
        <v>1988</v>
      </c>
      <c r="E157" s="21" t="s">
        <v>2526</v>
      </c>
      <c r="G157" s="44" t="s">
        <v>2803</v>
      </c>
      <c r="H157" s="18"/>
      <c r="I157" s="18"/>
      <c r="J157" s="18"/>
      <c r="L157" s="18"/>
      <c r="N157" s="18"/>
      <c r="O157" s="18"/>
      <c r="P157" s="18"/>
    </row>
    <row r="158" spans="1:16" s="4" customFormat="1" x14ac:dyDescent="0.25">
      <c r="A158" s="18"/>
      <c r="B158" s="18" t="s">
        <v>4698</v>
      </c>
      <c r="C158" s="18" t="s">
        <v>3190</v>
      </c>
      <c r="D158" s="44">
        <v>1978</v>
      </c>
      <c r="E158" s="21" t="s">
        <v>2486</v>
      </c>
      <c r="G158" s="44" t="s">
        <v>2803</v>
      </c>
      <c r="H158" s="18"/>
      <c r="I158" s="18"/>
      <c r="J158" s="18"/>
      <c r="L158" s="18"/>
      <c r="N158" s="18"/>
      <c r="O158" s="18"/>
      <c r="P158" s="18"/>
    </row>
    <row r="159" spans="1:16" s="4" customFormat="1" x14ac:dyDescent="0.25">
      <c r="A159"/>
      <c r="B159"/>
      <c r="C159"/>
      <c r="E159" s="5"/>
      <c r="F159" s="6"/>
    </row>
    <row r="160" spans="1:16" s="4" customFormat="1" x14ac:dyDescent="0.25">
      <c r="A160" t="s">
        <v>1236</v>
      </c>
      <c r="B160" s="2" t="s">
        <v>203</v>
      </c>
      <c r="C160" s="7">
        <v>-1.2</v>
      </c>
    </row>
    <row r="161" spans="1:16" s="4" customFormat="1" x14ac:dyDescent="0.25">
      <c r="A161" s="18">
        <v>1</v>
      </c>
      <c r="B161" s="18" t="s">
        <v>4704</v>
      </c>
      <c r="C161" s="18" t="s">
        <v>4736</v>
      </c>
      <c r="D161" s="44">
        <v>1987</v>
      </c>
      <c r="E161" s="21" t="s">
        <v>4699</v>
      </c>
      <c r="G161" s="44" t="s">
        <v>2803</v>
      </c>
      <c r="H161" s="12">
        <v>-1.2</v>
      </c>
      <c r="I161" s="18">
        <v>1174</v>
      </c>
      <c r="J161" s="18"/>
      <c r="L161" s="18"/>
      <c r="N161" s="18"/>
      <c r="O161" s="18"/>
      <c r="P161" s="18"/>
    </row>
    <row r="162" spans="1:16" s="4" customFormat="1" x14ac:dyDescent="0.25">
      <c r="A162" s="18">
        <v>2</v>
      </c>
      <c r="B162" s="18" t="s">
        <v>4667</v>
      </c>
      <c r="C162" s="18" t="s">
        <v>3597</v>
      </c>
      <c r="D162" s="44">
        <v>1983</v>
      </c>
      <c r="E162" s="21" t="s">
        <v>3594</v>
      </c>
      <c r="G162" s="44" t="s">
        <v>2803</v>
      </c>
      <c r="H162" s="12">
        <v>-1.2</v>
      </c>
      <c r="I162" s="18">
        <v>1171</v>
      </c>
      <c r="J162" s="18"/>
      <c r="L162" s="18"/>
      <c r="N162" s="18"/>
      <c r="O162" s="18"/>
      <c r="P162" s="18"/>
    </row>
    <row r="163" spans="1:16" s="4" customFormat="1" x14ac:dyDescent="0.25">
      <c r="A163" s="18">
        <v>3</v>
      </c>
      <c r="B163" s="18" t="s">
        <v>4705</v>
      </c>
      <c r="C163" s="18" t="s">
        <v>3597</v>
      </c>
      <c r="D163" s="44">
        <v>1986</v>
      </c>
      <c r="E163" s="21" t="s">
        <v>4700</v>
      </c>
      <c r="G163" s="44" t="s">
        <v>2803</v>
      </c>
      <c r="H163" s="12">
        <v>-1.2</v>
      </c>
      <c r="I163" s="18">
        <v>1130</v>
      </c>
      <c r="J163" s="18"/>
      <c r="L163" s="18"/>
      <c r="N163" s="18"/>
      <c r="O163" s="18"/>
      <c r="P163" s="18"/>
    </row>
    <row r="164" spans="1:16" s="4" customFormat="1" x14ac:dyDescent="0.25">
      <c r="A164" s="18">
        <v>4</v>
      </c>
      <c r="B164" t="s">
        <v>3602</v>
      </c>
      <c r="C164" s="18" t="s">
        <v>3279</v>
      </c>
      <c r="D164" s="44">
        <v>1985</v>
      </c>
      <c r="E164" s="21" t="s">
        <v>4700</v>
      </c>
      <c r="F164" s="4" t="s">
        <v>2639</v>
      </c>
      <c r="G164" s="44" t="s">
        <v>2803</v>
      </c>
      <c r="H164" s="12">
        <v>-1.2</v>
      </c>
      <c r="I164" s="18">
        <v>1130</v>
      </c>
      <c r="J164" s="18"/>
      <c r="L164" s="18"/>
      <c r="N164" s="18"/>
      <c r="O164" s="18"/>
      <c r="P164" s="18"/>
    </row>
    <row r="165" spans="1:16" s="4" customFormat="1" x14ac:dyDescent="0.25">
      <c r="A165" s="18">
        <v>5</v>
      </c>
      <c r="B165" t="s">
        <v>4046</v>
      </c>
      <c r="C165" s="18" t="s">
        <v>3394</v>
      </c>
      <c r="D165" s="44">
        <v>1983</v>
      </c>
      <c r="E165" s="21" t="s">
        <v>4105</v>
      </c>
      <c r="F165" s="4" t="s">
        <v>2868</v>
      </c>
      <c r="G165" s="44" t="s">
        <v>2803</v>
      </c>
      <c r="H165" s="12">
        <v>-1.2</v>
      </c>
      <c r="I165" s="18">
        <v>1126</v>
      </c>
      <c r="J165" s="18"/>
      <c r="L165" s="18"/>
      <c r="N165" s="18"/>
      <c r="O165" s="18"/>
      <c r="P165" s="18"/>
    </row>
    <row r="166" spans="1:16" s="4" customFormat="1" x14ac:dyDescent="0.25">
      <c r="A166" s="18">
        <v>6</v>
      </c>
      <c r="B166" t="s">
        <v>3161</v>
      </c>
      <c r="C166" s="18" t="s">
        <v>114</v>
      </c>
      <c r="D166" s="44">
        <v>1986</v>
      </c>
      <c r="E166" s="21" t="s">
        <v>4701</v>
      </c>
      <c r="F166" s="4" t="s">
        <v>2639</v>
      </c>
      <c r="G166" s="44" t="s">
        <v>2803</v>
      </c>
      <c r="H166" s="12">
        <v>-1.2</v>
      </c>
      <c r="I166" s="18">
        <v>1124</v>
      </c>
      <c r="J166" s="18"/>
      <c r="K166" s="47"/>
      <c r="L166" s="18"/>
      <c r="N166" s="18"/>
      <c r="O166" s="18"/>
      <c r="P166" s="18"/>
    </row>
    <row r="167" spans="1:16" s="4" customFormat="1" x14ac:dyDescent="0.25">
      <c r="A167" s="18">
        <v>7</v>
      </c>
      <c r="B167" t="s">
        <v>2507</v>
      </c>
      <c r="C167" s="18" t="s">
        <v>556</v>
      </c>
      <c r="D167" s="44">
        <v>1982</v>
      </c>
      <c r="E167" s="21" t="s">
        <v>4702</v>
      </c>
      <c r="F167" s="4" t="s">
        <v>2639</v>
      </c>
      <c r="G167" s="44" t="s">
        <v>2803</v>
      </c>
      <c r="H167" s="12">
        <v>-1.2</v>
      </c>
      <c r="I167" s="18">
        <v>1110</v>
      </c>
      <c r="J167" s="18"/>
      <c r="L167" s="18"/>
      <c r="N167" s="18"/>
      <c r="O167" s="18"/>
      <c r="P167" s="18"/>
    </row>
    <row r="168" spans="1:16" s="4" customFormat="1" x14ac:dyDescent="0.25">
      <c r="A168" s="18"/>
      <c r="B168" s="18" t="s">
        <v>4703</v>
      </c>
      <c r="C168" s="18" t="s">
        <v>2222</v>
      </c>
      <c r="D168" s="44">
        <v>1984</v>
      </c>
      <c r="E168" s="21" t="s">
        <v>1393</v>
      </c>
      <c r="G168" s="44" t="s">
        <v>2803</v>
      </c>
      <c r="H168" s="18"/>
      <c r="I168" s="18"/>
      <c r="J168" s="18"/>
      <c r="L168" s="18"/>
      <c r="N168" s="18"/>
      <c r="O168" s="18"/>
      <c r="P168" s="18"/>
    </row>
    <row r="169" spans="1:16" s="4" customFormat="1" x14ac:dyDescent="0.25">
      <c r="A169" s="18"/>
      <c r="C169" s="18"/>
      <c r="D169" s="44"/>
      <c r="E169" s="21"/>
      <c r="G169" s="44"/>
      <c r="H169" s="12"/>
      <c r="J169" s="18"/>
      <c r="L169" s="18"/>
      <c r="N169" s="18"/>
      <c r="O169" s="18"/>
      <c r="P169" s="18"/>
    </row>
    <row r="170" spans="1:16" x14ac:dyDescent="0.25">
      <c r="A170" t="s">
        <v>44</v>
      </c>
    </row>
    <row r="171" spans="1:16" x14ac:dyDescent="0.25">
      <c r="A171" s="18">
        <v>1</v>
      </c>
      <c r="B171" s="18" t="s">
        <v>4550</v>
      </c>
      <c r="C171" s="18" t="s">
        <v>2222</v>
      </c>
      <c r="D171" s="44">
        <v>1990</v>
      </c>
      <c r="E171" s="25">
        <v>1.89</v>
      </c>
      <c r="G171" s="44" t="s">
        <v>2818</v>
      </c>
      <c r="H171" s="18"/>
      <c r="I171" s="18">
        <v>1092</v>
      </c>
      <c r="J171" s="18"/>
      <c r="L171" s="18"/>
      <c r="N171" s="18"/>
      <c r="O171" s="18"/>
      <c r="P171" s="18"/>
    </row>
    <row r="172" spans="1:16" x14ac:dyDescent="0.25">
      <c r="A172" s="18">
        <v>2</v>
      </c>
      <c r="B172" s="18" t="s">
        <v>4710</v>
      </c>
      <c r="C172" s="18" t="s">
        <v>4706</v>
      </c>
      <c r="D172" s="44">
        <v>1985</v>
      </c>
      <c r="E172" s="25">
        <v>1.89</v>
      </c>
      <c r="G172" s="44" t="s">
        <v>2803</v>
      </c>
      <c r="H172" s="18"/>
      <c r="I172" s="18">
        <v>1092</v>
      </c>
      <c r="J172" s="18"/>
      <c r="L172" s="18"/>
      <c r="N172" s="18"/>
      <c r="O172" s="18"/>
      <c r="P172" s="18"/>
    </row>
    <row r="173" spans="1:16" x14ac:dyDescent="0.25">
      <c r="A173" s="18">
        <v>3</v>
      </c>
      <c r="B173" s="18" t="s">
        <v>4708</v>
      </c>
      <c r="C173" s="18" t="s">
        <v>2632</v>
      </c>
      <c r="D173" s="44">
        <v>1989</v>
      </c>
      <c r="E173" s="25">
        <v>1.87</v>
      </c>
      <c r="G173" s="44" t="s">
        <v>2818</v>
      </c>
      <c r="H173" s="18"/>
      <c r="I173" s="18">
        <v>1070</v>
      </c>
      <c r="J173" s="18"/>
      <c r="L173" s="18"/>
      <c r="N173" s="18"/>
      <c r="O173" s="18"/>
      <c r="P173" s="18"/>
    </row>
    <row r="174" spans="1:16" x14ac:dyDescent="0.25">
      <c r="A174" s="18">
        <v>5</v>
      </c>
      <c r="B174" s="18" t="s">
        <v>4711</v>
      </c>
      <c r="C174" s="18" t="s">
        <v>1019</v>
      </c>
      <c r="D174" s="44">
        <v>1986</v>
      </c>
      <c r="E174" s="25">
        <v>1.84</v>
      </c>
      <c r="G174" s="44" t="s">
        <v>2803</v>
      </c>
      <c r="H174" s="18"/>
      <c r="I174" s="18">
        <v>1037</v>
      </c>
      <c r="J174" s="18"/>
      <c r="L174" s="18"/>
      <c r="N174" s="18"/>
      <c r="O174" s="18"/>
      <c r="P174" s="18"/>
    </row>
    <row r="175" spans="1:16" x14ac:dyDescent="0.25">
      <c r="A175" s="18">
        <v>6</v>
      </c>
      <c r="B175" s="18" t="s">
        <v>4709</v>
      </c>
      <c r="C175" s="18" t="s">
        <v>4707</v>
      </c>
      <c r="D175" s="44">
        <v>1984</v>
      </c>
      <c r="E175" s="25">
        <v>1.8</v>
      </c>
      <c r="G175" s="44" t="s">
        <v>2803</v>
      </c>
      <c r="H175" s="18"/>
      <c r="I175" s="18">
        <v>993</v>
      </c>
      <c r="J175" s="18"/>
      <c r="L175" s="18"/>
      <c r="N175" s="18"/>
      <c r="O175" s="18"/>
      <c r="P175" s="18"/>
    </row>
    <row r="176" spans="1:16" x14ac:dyDescent="0.25">
      <c r="A176" s="18">
        <v>7</v>
      </c>
      <c r="B176" t="s">
        <v>4542</v>
      </c>
      <c r="C176" s="18" t="s">
        <v>4122</v>
      </c>
      <c r="D176" s="44">
        <v>1985</v>
      </c>
      <c r="E176" s="25">
        <v>1.76</v>
      </c>
      <c r="F176" s="4" t="s">
        <v>2639</v>
      </c>
      <c r="G176" s="44" t="s">
        <v>2803</v>
      </c>
      <c r="H176" s="18"/>
      <c r="I176" s="18">
        <v>950</v>
      </c>
      <c r="J176" s="18"/>
      <c r="L176" s="18"/>
      <c r="N176" s="18"/>
      <c r="O176" s="18"/>
      <c r="P176" s="18"/>
    </row>
  </sheetData>
  <conditionalFormatting sqref="F75:F76 H85 H109 F65:F66">
    <cfRule type="cellIs" dxfId="443" priority="37" operator="greaterThanOrEqual">
      <formula>0</formula>
    </cfRule>
  </conditionalFormatting>
  <conditionalFormatting sqref="C160">
    <cfRule type="cellIs" dxfId="442" priority="36" operator="greaterThanOrEqual">
      <formula>0</formula>
    </cfRule>
  </conditionalFormatting>
  <conditionalFormatting sqref="C147">
    <cfRule type="cellIs" dxfId="441" priority="35" operator="greaterThanOrEqual">
      <formula>0</formula>
    </cfRule>
  </conditionalFormatting>
  <conditionalFormatting sqref="C66">
    <cfRule type="cellIs" dxfId="440" priority="34" operator="greaterThanOrEqual">
      <formula>0</formula>
    </cfRule>
  </conditionalFormatting>
  <conditionalFormatting sqref="C76">
    <cfRule type="cellIs" dxfId="439" priority="33" operator="greaterThanOrEqual">
      <formula>0</formula>
    </cfRule>
  </conditionalFormatting>
  <conditionalFormatting sqref="F159">
    <cfRule type="cellIs" dxfId="438" priority="32" operator="greaterThanOrEqual">
      <formula>0</formula>
    </cfRule>
  </conditionalFormatting>
  <conditionalFormatting sqref="H137">
    <cfRule type="cellIs" dxfId="437" priority="31" operator="greaterThanOrEqual">
      <formula>0</formula>
    </cfRule>
  </conditionalFormatting>
  <conditionalFormatting sqref="C4">
    <cfRule type="cellIs" dxfId="436" priority="30" operator="greaterThanOrEqual">
      <formula>0</formula>
    </cfRule>
  </conditionalFormatting>
  <conditionalFormatting sqref="H13:H14 H22">
    <cfRule type="cellIs" dxfId="435" priority="29" operator="greaterThanOrEqual">
      <formula>0</formula>
    </cfRule>
  </conditionalFormatting>
  <conditionalFormatting sqref="C137">
    <cfRule type="cellIs" dxfId="434" priority="28" operator="greaterThanOrEqual">
      <formula>0</formula>
    </cfRule>
  </conditionalFormatting>
  <conditionalFormatting sqref="H169">
    <cfRule type="cellIs" dxfId="433" priority="27" operator="greaterThanOrEqual">
      <formula>0</formula>
    </cfRule>
  </conditionalFormatting>
  <conditionalFormatting sqref="C14">
    <cfRule type="cellIs" dxfId="432" priority="26" operator="greaterThanOrEqual">
      <formula>0</formula>
    </cfRule>
  </conditionalFormatting>
  <conditionalFormatting sqref="C23">
    <cfRule type="cellIs" dxfId="431" priority="25" operator="greaterThanOrEqual">
      <formula>0</formula>
    </cfRule>
  </conditionalFormatting>
  <conditionalFormatting sqref="H108">
    <cfRule type="cellIs" dxfId="430" priority="22" operator="greaterThanOrEqual">
      <formula>0</formula>
    </cfRule>
  </conditionalFormatting>
  <conditionalFormatting sqref="H116:H117">
    <cfRule type="cellIs" dxfId="429" priority="21" operator="greaterThanOrEqual">
      <formula>0</formula>
    </cfRule>
  </conditionalFormatting>
  <conditionalFormatting sqref="C127">
    <cfRule type="cellIs" dxfId="428" priority="11" operator="greaterThanOrEqual">
      <formula>0</formula>
    </cfRule>
  </conditionalFormatting>
  <conditionalFormatting sqref="H128:H135">
    <cfRule type="cellIs" dxfId="427" priority="10" operator="greaterThanOrEqual">
      <formula>0</formula>
    </cfRule>
  </conditionalFormatting>
  <conditionalFormatting sqref="H138:H145">
    <cfRule type="cellIs" dxfId="426" priority="9" operator="greaterThanOrEqual">
      <formula>0</formula>
    </cfRule>
  </conditionalFormatting>
  <conditionalFormatting sqref="H161:H167">
    <cfRule type="cellIs" dxfId="425" priority="7" operator="greaterThanOrEqual">
      <formula>0</formula>
    </cfRule>
  </conditionalFormatting>
  <conditionalFormatting sqref="H5:H12">
    <cfRule type="cellIs" dxfId="424" priority="5" operator="greaterThanOrEqual">
      <formula>0</formula>
    </cfRule>
  </conditionalFormatting>
  <conditionalFormatting sqref="H100:H107">
    <cfRule type="cellIs" dxfId="423" priority="4" operator="greaterThanOrEqual">
      <formula>0</formula>
    </cfRule>
  </conditionalFormatting>
  <conditionalFormatting sqref="H110:H115">
    <cfRule type="cellIs" dxfId="422" priority="3" operator="greaterThanOrEqual">
      <formula>0</formula>
    </cfRule>
  </conditionalFormatting>
  <conditionalFormatting sqref="K114">
    <cfRule type="cellIs" dxfId="421" priority="2" operator="greaterThanOrEqual">
      <formula>0</formula>
    </cfRule>
  </conditionalFormatting>
  <conditionalFormatting sqref="H15:H19">
    <cfRule type="cellIs" dxfId="420" priority="1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9"/>
  <sheetViews>
    <sheetView zoomScaleNormal="100" workbookViewId="0">
      <selection activeCell="G160" sqref="G160"/>
    </sheetView>
  </sheetViews>
  <sheetFormatPr baseColWidth="10" defaultRowHeight="15" x14ac:dyDescent="0.25"/>
  <cols>
    <col min="1" max="1" width="30.85546875" bestFit="1" customWidth="1"/>
    <col min="2" max="2" width="29.85546875" bestFit="1" customWidth="1"/>
    <col min="3" max="3" width="48.140625" bestFit="1" customWidth="1"/>
    <col min="4" max="4" width="7.7109375" style="4" customWidth="1"/>
    <col min="5" max="5" width="11.42578125" style="4"/>
    <col min="6" max="6" width="8.5703125" style="4" customWidth="1"/>
    <col min="7" max="7" width="11.42578125" style="4"/>
  </cols>
  <sheetData>
    <row r="2" spans="1:16" x14ac:dyDescent="0.25">
      <c r="C2" s="1" t="s">
        <v>4503</v>
      </c>
      <c r="D2" s="3"/>
      <c r="F2" s="26"/>
      <c r="G2" s="27"/>
      <c r="H2" s="28"/>
    </row>
    <row r="4" spans="1:16" x14ac:dyDescent="0.25">
      <c r="A4" t="s">
        <v>1022</v>
      </c>
      <c r="B4" s="2" t="s">
        <v>203</v>
      </c>
      <c r="C4" s="7">
        <v>0</v>
      </c>
      <c r="H4" s="4" t="s">
        <v>203</v>
      </c>
    </row>
    <row r="5" spans="1:16" x14ac:dyDescent="0.25">
      <c r="A5" s="18">
        <v>1</v>
      </c>
      <c r="B5" s="18" t="s">
        <v>4399</v>
      </c>
      <c r="C5" s="18" t="s">
        <v>1851</v>
      </c>
      <c r="D5" s="39">
        <v>1985</v>
      </c>
      <c r="E5" s="21" t="s">
        <v>4551</v>
      </c>
      <c r="G5" s="39" t="s">
        <v>2640</v>
      </c>
      <c r="H5" s="6">
        <v>0</v>
      </c>
      <c r="I5" s="18">
        <v>1144</v>
      </c>
      <c r="J5" s="18"/>
      <c r="L5" s="18"/>
      <c r="N5" s="18"/>
      <c r="O5" s="18"/>
      <c r="P5" s="18"/>
    </row>
    <row r="6" spans="1:16" x14ac:dyDescent="0.25">
      <c r="A6" s="18">
        <v>2</v>
      </c>
      <c r="B6" s="18" t="s">
        <v>4403</v>
      </c>
      <c r="C6" s="18" t="s">
        <v>682</v>
      </c>
      <c r="D6" s="39">
        <v>1984</v>
      </c>
      <c r="E6" s="21" t="s">
        <v>3622</v>
      </c>
      <c r="G6" s="39" t="s">
        <v>2640</v>
      </c>
      <c r="H6" s="6">
        <v>0</v>
      </c>
      <c r="I6" s="18">
        <v>1106</v>
      </c>
      <c r="J6" s="18"/>
      <c r="L6" s="18"/>
      <c r="N6" s="18"/>
      <c r="O6" s="18"/>
      <c r="P6" s="18"/>
    </row>
    <row r="7" spans="1:16" x14ac:dyDescent="0.25">
      <c r="A7" s="18">
        <v>3</v>
      </c>
      <c r="B7" s="18" t="s">
        <v>4554</v>
      </c>
      <c r="C7" s="18" t="s">
        <v>4558</v>
      </c>
      <c r="D7" s="39">
        <v>1976</v>
      </c>
      <c r="E7" s="21" t="s">
        <v>3622</v>
      </c>
      <c r="G7" s="39" t="s">
        <v>2640</v>
      </c>
      <c r="H7" s="6">
        <v>0</v>
      </c>
      <c r="I7" s="18">
        <v>1106</v>
      </c>
      <c r="J7" s="18"/>
      <c r="L7" s="18"/>
      <c r="N7" s="18"/>
      <c r="O7" s="18"/>
      <c r="P7" s="18"/>
    </row>
    <row r="8" spans="1:16" x14ac:dyDescent="0.25">
      <c r="A8" s="18">
        <v>4</v>
      </c>
      <c r="B8" s="18" t="s">
        <v>4555</v>
      </c>
      <c r="C8" s="18" t="s">
        <v>1851</v>
      </c>
      <c r="D8" s="39">
        <v>1981</v>
      </c>
      <c r="E8" s="21" t="s">
        <v>3622</v>
      </c>
      <c r="G8" s="39" t="s">
        <v>2640</v>
      </c>
      <c r="H8" s="6">
        <v>0</v>
      </c>
      <c r="I8" s="18">
        <v>1106</v>
      </c>
      <c r="J8" s="18"/>
      <c r="L8" s="18"/>
      <c r="N8" s="18"/>
      <c r="O8" s="18"/>
      <c r="P8" s="18"/>
    </row>
    <row r="9" spans="1:16" x14ac:dyDescent="0.25">
      <c r="A9" s="18">
        <v>5</v>
      </c>
      <c r="B9" s="18" t="s">
        <v>4559</v>
      </c>
      <c r="C9" s="18" t="s">
        <v>4736</v>
      </c>
      <c r="D9" s="39">
        <v>1982</v>
      </c>
      <c r="E9" s="21" t="s">
        <v>3653</v>
      </c>
      <c r="G9" s="39" t="s">
        <v>2640</v>
      </c>
      <c r="H9" s="6">
        <v>0</v>
      </c>
      <c r="I9" s="18">
        <v>1051</v>
      </c>
      <c r="J9" s="18"/>
      <c r="L9" s="18"/>
      <c r="N9" s="18"/>
      <c r="O9" s="18"/>
      <c r="P9" s="18"/>
    </row>
    <row r="10" spans="1:16" x14ac:dyDescent="0.25">
      <c r="A10" s="18">
        <v>6</v>
      </c>
      <c r="B10" t="s">
        <v>4556</v>
      </c>
      <c r="C10" s="18" t="s">
        <v>2791</v>
      </c>
      <c r="D10" s="39">
        <v>1989</v>
      </c>
      <c r="E10" s="21" t="s">
        <v>3663</v>
      </c>
      <c r="F10" s="4" t="s">
        <v>2656</v>
      </c>
      <c r="G10" s="39" t="s">
        <v>2657</v>
      </c>
      <c r="H10" s="6">
        <v>0</v>
      </c>
      <c r="I10" s="18">
        <v>980</v>
      </c>
      <c r="J10" s="18"/>
      <c r="L10" s="18"/>
      <c r="N10" s="18"/>
      <c r="O10" s="18"/>
      <c r="P10" s="18"/>
    </row>
    <row r="11" spans="1:16" x14ac:dyDescent="0.25">
      <c r="A11" s="18">
        <v>7</v>
      </c>
      <c r="B11" t="s">
        <v>4557</v>
      </c>
      <c r="C11" s="18" t="s">
        <v>3226</v>
      </c>
      <c r="D11" s="39">
        <v>1991</v>
      </c>
      <c r="E11" s="21" t="s">
        <v>4552</v>
      </c>
      <c r="F11" s="4" t="s">
        <v>2691</v>
      </c>
      <c r="G11" s="39" t="s">
        <v>2760</v>
      </c>
      <c r="H11" s="6">
        <v>0</v>
      </c>
      <c r="I11" s="18">
        <v>945</v>
      </c>
      <c r="J11" s="18"/>
      <c r="L11" s="18"/>
      <c r="N11" s="18"/>
      <c r="O11" s="18"/>
      <c r="P11" s="18"/>
    </row>
    <row r="12" spans="1:16" x14ac:dyDescent="0.25">
      <c r="A12" s="18">
        <v>8</v>
      </c>
      <c r="B12" t="s">
        <v>3644</v>
      </c>
      <c r="C12" s="18" t="s">
        <v>4172</v>
      </c>
      <c r="D12" s="39">
        <v>1977</v>
      </c>
      <c r="E12" s="21" t="s">
        <v>4553</v>
      </c>
      <c r="F12" s="4" t="s">
        <v>2656</v>
      </c>
      <c r="G12" s="39" t="s">
        <v>2640</v>
      </c>
      <c r="H12" s="6">
        <v>0</v>
      </c>
      <c r="I12" s="18">
        <v>928</v>
      </c>
      <c r="J12" s="18"/>
      <c r="L12" s="18"/>
      <c r="N12" s="18"/>
      <c r="O12" s="18"/>
      <c r="P12" s="18"/>
    </row>
    <row r="13" spans="1:16" x14ac:dyDescent="0.25">
      <c r="A13" s="18"/>
      <c r="C13" s="18"/>
      <c r="D13" s="39"/>
      <c r="E13" s="21"/>
      <c r="G13" s="39"/>
      <c r="H13" s="6"/>
      <c r="I13" s="18"/>
      <c r="J13" s="18"/>
      <c r="L13" s="18"/>
      <c r="N13" s="18"/>
      <c r="O13" s="18"/>
      <c r="P13" s="18"/>
    </row>
    <row r="14" spans="1:16" x14ac:dyDescent="0.25">
      <c r="A14" s="18" t="s">
        <v>1122</v>
      </c>
      <c r="B14" s="2" t="s">
        <v>203</v>
      </c>
      <c r="C14" s="7">
        <v>-0.7</v>
      </c>
      <c r="D14" s="39"/>
      <c r="E14" s="21"/>
      <c r="G14" s="39"/>
      <c r="H14" s="6"/>
      <c r="I14" s="18"/>
    </row>
    <row r="15" spans="1:16" x14ac:dyDescent="0.25">
      <c r="A15" s="18">
        <v>1</v>
      </c>
      <c r="B15" t="s">
        <v>4563</v>
      </c>
      <c r="C15" s="18" t="s">
        <v>942</v>
      </c>
      <c r="D15" s="39">
        <v>1986</v>
      </c>
      <c r="E15" s="21" t="s">
        <v>4560</v>
      </c>
      <c r="F15" s="4" t="s">
        <v>2656</v>
      </c>
      <c r="G15" s="39" t="s">
        <v>2640</v>
      </c>
      <c r="H15" s="6">
        <v>-0.7</v>
      </c>
      <c r="I15" s="18">
        <v>880</v>
      </c>
      <c r="J15" s="18"/>
      <c r="L15" s="18"/>
      <c r="N15" s="18"/>
      <c r="O15" s="18"/>
      <c r="P15" s="18"/>
    </row>
    <row r="16" spans="1:16" x14ac:dyDescent="0.25">
      <c r="A16" s="18">
        <v>2</v>
      </c>
      <c r="B16" t="s">
        <v>3422</v>
      </c>
      <c r="C16" s="18" t="s">
        <v>2791</v>
      </c>
      <c r="D16" s="39">
        <v>1983</v>
      </c>
      <c r="E16" s="21" t="s">
        <v>4561</v>
      </c>
      <c r="F16" s="4" t="s">
        <v>2656</v>
      </c>
      <c r="G16" s="39" t="s">
        <v>2640</v>
      </c>
      <c r="H16" s="6">
        <v>-0.7</v>
      </c>
      <c r="I16" s="18">
        <v>864</v>
      </c>
      <c r="J16" s="18"/>
      <c r="L16" s="18"/>
      <c r="N16" s="18"/>
      <c r="O16" s="18"/>
      <c r="P16" s="18"/>
    </row>
    <row r="17" spans="1:16" x14ac:dyDescent="0.25">
      <c r="A17" s="18">
        <v>3</v>
      </c>
      <c r="B17" t="s">
        <v>3421</v>
      </c>
      <c r="C17" s="18" t="s">
        <v>1120</v>
      </c>
      <c r="D17" s="39">
        <v>1981</v>
      </c>
      <c r="E17" s="21" t="s">
        <v>4562</v>
      </c>
      <c r="F17" s="4" t="s">
        <v>2656</v>
      </c>
      <c r="G17" s="39" t="s">
        <v>2640</v>
      </c>
      <c r="H17" s="6">
        <v>-0.7</v>
      </c>
      <c r="I17" s="18">
        <v>847</v>
      </c>
      <c r="J17" s="18"/>
      <c r="L17" s="18"/>
      <c r="N17" s="18"/>
      <c r="O17" s="18"/>
      <c r="P17" s="18"/>
    </row>
    <row r="18" spans="1:16" x14ac:dyDescent="0.25">
      <c r="A18" s="18"/>
      <c r="C18" s="18"/>
      <c r="D18" s="39"/>
      <c r="E18" s="21"/>
      <c r="G18" s="39"/>
      <c r="H18" s="6"/>
      <c r="I18" s="18"/>
    </row>
    <row r="19" spans="1:16" x14ac:dyDescent="0.25">
      <c r="A19" s="18" t="s">
        <v>369</v>
      </c>
      <c r="B19" s="2"/>
      <c r="C19" s="7"/>
      <c r="D19" s="39"/>
      <c r="E19" s="21"/>
      <c r="G19" s="39"/>
      <c r="H19" s="18"/>
      <c r="I19" s="18"/>
      <c r="J19" s="18"/>
      <c r="L19" s="18"/>
      <c r="N19" s="18"/>
      <c r="O19" s="18"/>
      <c r="P19" s="18"/>
    </row>
    <row r="20" spans="1:16" x14ac:dyDescent="0.25">
      <c r="A20" s="18">
        <v>1</v>
      </c>
      <c r="B20" s="18" t="s">
        <v>4424</v>
      </c>
      <c r="C20" s="18" t="s">
        <v>1851</v>
      </c>
      <c r="D20" s="39">
        <v>1984</v>
      </c>
      <c r="E20" s="21" t="s">
        <v>4564</v>
      </c>
      <c r="G20" s="39" t="s">
        <v>2640</v>
      </c>
      <c r="H20" s="18"/>
      <c r="I20" s="18">
        <v>1188</v>
      </c>
      <c r="J20" s="18"/>
      <c r="L20" s="18"/>
      <c r="N20" s="18"/>
      <c r="O20" s="18"/>
      <c r="P20" s="18"/>
    </row>
    <row r="21" spans="1:16" x14ac:dyDescent="0.25">
      <c r="A21" s="18">
        <v>2</v>
      </c>
      <c r="B21" s="18" t="s">
        <v>4572</v>
      </c>
      <c r="C21" s="18" t="s">
        <v>3597</v>
      </c>
      <c r="D21" s="39">
        <v>1978</v>
      </c>
      <c r="E21" s="21" t="s">
        <v>4565</v>
      </c>
      <c r="G21" s="39" t="s">
        <v>2640</v>
      </c>
      <c r="H21" s="18"/>
      <c r="I21" s="18">
        <v>1148</v>
      </c>
      <c r="J21" s="18"/>
      <c r="L21" s="18"/>
      <c r="N21" s="18"/>
      <c r="O21" s="18"/>
      <c r="P21" s="18"/>
    </row>
    <row r="22" spans="1:16" x14ac:dyDescent="0.25">
      <c r="A22" s="18">
        <v>3</v>
      </c>
      <c r="B22" s="18" t="s">
        <v>4575</v>
      </c>
      <c r="C22" s="18" t="s">
        <v>4567</v>
      </c>
      <c r="D22" s="39">
        <v>1985</v>
      </c>
      <c r="E22" s="21" t="s">
        <v>4566</v>
      </c>
      <c r="G22" s="39" t="s">
        <v>2640</v>
      </c>
      <c r="H22" s="18"/>
      <c r="I22" s="18">
        <v>1131</v>
      </c>
      <c r="J22" s="18"/>
      <c r="L22" s="18"/>
      <c r="N22" s="18"/>
      <c r="O22" s="18"/>
      <c r="P22" s="18"/>
    </row>
    <row r="23" spans="1:16" x14ac:dyDescent="0.25">
      <c r="A23" s="18">
        <v>4</v>
      </c>
      <c r="B23" s="18" t="s">
        <v>4576</v>
      </c>
      <c r="C23" s="18" t="s">
        <v>4538</v>
      </c>
      <c r="D23" s="39">
        <v>1984</v>
      </c>
      <c r="E23" s="21" t="s">
        <v>4568</v>
      </c>
      <c r="G23" s="39" t="s">
        <v>2640</v>
      </c>
      <c r="H23" s="18"/>
      <c r="I23" s="18">
        <v>1117</v>
      </c>
      <c r="J23" s="18"/>
      <c r="L23" s="18"/>
      <c r="N23" s="18"/>
      <c r="O23" s="18"/>
      <c r="P23" s="18"/>
    </row>
    <row r="24" spans="1:16" x14ac:dyDescent="0.25">
      <c r="A24" s="18">
        <v>5</v>
      </c>
      <c r="B24" t="s">
        <v>4573</v>
      </c>
      <c r="C24" s="18" t="s">
        <v>4041</v>
      </c>
      <c r="D24" s="39">
        <v>1981</v>
      </c>
      <c r="E24" s="21" t="s">
        <v>4568</v>
      </c>
      <c r="F24" s="4" t="s">
        <v>2639</v>
      </c>
      <c r="G24" s="39" t="s">
        <v>2640</v>
      </c>
      <c r="H24" s="18"/>
      <c r="I24" s="18">
        <v>1117</v>
      </c>
      <c r="J24" s="18"/>
      <c r="L24" s="18"/>
      <c r="N24" s="18"/>
      <c r="O24" s="18"/>
      <c r="P24" s="18"/>
    </row>
    <row r="25" spans="1:16" x14ac:dyDescent="0.25">
      <c r="A25" s="18">
        <v>6</v>
      </c>
      <c r="B25" s="18" t="s">
        <v>4577</v>
      </c>
      <c r="C25" s="18" t="s">
        <v>2632</v>
      </c>
      <c r="D25" s="39">
        <v>1986</v>
      </c>
      <c r="E25" s="21" t="s">
        <v>4569</v>
      </c>
      <c r="G25" s="39" t="s">
        <v>2640</v>
      </c>
      <c r="H25" s="18"/>
      <c r="I25" s="18">
        <v>1112</v>
      </c>
      <c r="J25" s="18"/>
      <c r="L25" s="18"/>
      <c r="N25" s="18"/>
      <c r="O25" s="18"/>
      <c r="P25" s="18"/>
    </row>
    <row r="26" spans="1:16" x14ac:dyDescent="0.25">
      <c r="A26" s="18">
        <v>7</v>
      </c>
      <c r="B26" t="s">
        <v>4578</v>
      </c>
      <c r="C26" s="18" t="s">
        <v>1028</v>
      </c>
      <c r="D26" s="39">
        <v>1986</v>
      </c>
      <c r="E26" s="21" t="s">
        <v>4570</v>
      </c>
      <c r="G26" s="39" t="s">
        <v>2640</v>
      </c>
      <c r="H26" s="18"/>
      <c r="I26" s="18">
        <v>1074</v>
      </c>
      <c r="J26" s="18"/>
      <c r="L26" s="18"/>
      <c r="N26" s="18"/>
      <c r="O26" s="18"/>
      <c r="P26" s="18"/>
    </row>
    <row r="27" spans="1:16" x14ac:dyDescent="0.25">
      <c r="A27" s="18">
        <v>8</v>
      </c>
      <c r="B27" s="18" t="s">
        <v>4574</v>
      </c>
      <c r="C27" s="18" t="s">
        <v>4492</v>
      </c>
      <c r="D27" s="39">
        <v>1984</v>
      </c>
      <c r="E27" s="21" t="s">
        <v>4571</v>
      </c>
      <c r="G27" s="39" t="s">
        <v>2640</v>
      </c>
      <c r="H27" s="18"/>
      <c r="I27" s="18">
        <v>1060</v>
      </c>
      <c r="J27" s="18"/>
      <c r="L27" s="18"/>
      <c r="N27" s="18"/>
      <c r="O27" s="18"/>
      <c r="P27" s="18"/>
    </row>
    <row r="28" spans="1:16" x14ac:dyDescent="0.25">
      <c r="A28" s="18"/>
      <c r="B28" s="18"/>
      <c r="C28" s="18"/>
      <c r="D28" s="39"/>
      <c r="E28" s="21"/>
      <c r="G28" s="39"/>
      <c r="H28" s="18"/>
      <c r="I28" s="18"/>
      <c r="J28" s="18"/>
      <c r="L28" s="18"/>
      <c r="N28" s="18"/>
      <c r="O28" s="18"/>
      <c r="P28" s="18"/>
    </row>
    <row r="29" spans="1:16" x14ac:dyDescent="0.25">
      <c r="A29" s="18" t="s">
        <v>370</v>
      </c>
      <c r="B29" s="18"/>
      <c r="C29" s="18"/>
      <c r="D29" s="39"/>
      <c r="E29" s="21"/>
      <c r="G29" s="39"/>
      <c r="H29" s="18"/>
      <c r="I29" s="18"/>
      <c r="J29" s="18"/>
      <c r="L29" s="18"/>
      <c r="N29" s="18"/>
      <c r="O29" s="18"/>
      <c r="P29" s="18"/>
    </row>
    <row r="30" spans="1:16" x14ac:dyDescent="0.25">
      <c r="A30" s="18">
        <v>1</v>
      </c>
      <c r="B30" t="s">
        <v>4190</v>
      </c>
      <c r="C30" s="18" t="s">
        <v>556</v>
      </c>
      <c r="D30" s="39">
        <v>1983</v>
      </c>
      <c r="E30" s="21" t="s">
        <v>4579</v>
      </c>
      <c r="F30" s="4" t="s">
        <v>2639</v>
      </c>
      <c r="G30" s="39" t="s">
        <v>2640</v>
      </c>
      <c r="H30" s="18"/>
      <c r="I30" s="18">
        <v>1035</v>
      </c>
      <c r="J30" s="18"/>
      <c r="L30" s="18"/>
      <c r="N30" s="18"/>
      <c r="O30" s="18"/>
      <c r="P30" s="18"/>
    </row>
    <row r="31" spans="1:16" x14ac:dyDescent="0.25">
      <c r="A31" s="18">
        <v>2</v>
      </c>
      <c r="B31" s="18" t="s">
        <v>4583</v>
      </c>
      <c r="C31" s="18" t="s">
        <v>1111</v>
      </c>
      <c r="D31" s="4">
        <v>1984</v>
      </c>
      <c r="E31" s="21" t="s">
        <v>4580</v>
      </c>
      <c r="G31" s="39" t="s">
        <v>2640</v>
      </c>
      <c r="H31" s="18"/>
      <c r="I31" s="18">
        <v>1025</v>
      </c>
      <c r="J31" s="18"/>
      <c r="L31" s="18"/>
      <c r="N31" s="18"/>
      <c r="O31" s="18"/>
      <c r="P31" s="18"/>
    </row>
    <row r="32" spans="1:16" x14ac:dyDescent="0.25">
      <c r="A32" s="18">
        <v>3</v>
      </c>
      <c r="B32" t="s">
        <v>4584</v>
      </c>
      <c r="C32" s="18" t="s">
        <v>4582</v>
      </c>
      <c r="D32" s="4">
        <v>1982</v>
      </c>
      <c r="E32" s="21" t="s">
        <v>4581</v>
      </c>
      <c r="F32" s="4" t="s">
        <v>2639</v>
      </c>
      <c r="G32" s="39" t="s">
        <v>2640</v>
      </c>
      <c r="H32" s="18"/>
      <c r="I32" s="18">
        <v>1019</v>
      </c>
      <c r="J32" s="18"/>
      <c r="L32" s="18"/>
      <c r="N32" s="18"/>
      <c r="O32" s="18"/>
      <c r="P32" s="18"/>
    </row>
    <row r="33" spans="1:16" x14ac:dyDescent="0.25">
      <c r="A33" s="18">
        <v>4</v>
      </c>
      <c r="B33" t="s">
        <v>4585</v>
      </c>
      <c r="C33" s="18" t="s">
        <v>2830</v>
      </c>
      <c r="D33" s="4">
        <v>1986</v>
      </c>
      <c r="E33" s="21" t="s">
        <v>4184</v>
      </c>
      <c r="F33" s="4" t="s">
        <v>2639</v>
      </c>
      <c r="G33" s="39" t="s">
        <v>2640</v>
      </c>
      <c r="H33" s="18"/>
      <c r="I33" s="18">
        <v>946</v>
      </c>
      <c r="J33" s="18"/>
      <c r="L33" s="18"/>
      <c r="N33" s="18"/>
      <c r="O33" s="18"/>
      <c r="P33" s="18"/>
    </row>
    <row r="34" spans="1:16" x14ac:dyDescent="0.25">
      <c r="A34" s="18"/>
      <c r="B34" t="s">
        <v>4586</v>
      </c>
      <c r="C34" s="18" t="s">
        <v>2758</v>
      </c>
      <c r="D34" s="4">
        <v>1986</v>
      </c>
      <c r="E34" s="21" t="s">
        <v>2526</v>
      </c>
      <c r="F34" s="4" t="s">
        <v>2759</v>
      </c>
      <c r="G34" s="39" t="s">
        <v>2640</v>
      </c>
      <c r="H34" s="18"/>
      <c r="I34" s="18"/>
      <c r="J34" s="18"/>
      <c r="L34" s="18"/>
      <c r="N34" s="18"/>
      <c r="O34" s="18"/>
      <c r="P34" s="18"/>
    </row>
    <row r="35" spans="1:16" x14ac:dyDescent="0.25">
      <c r="A35" s="18"/>
      <c r="C35" s="39"/>
      <c r="D35" s="39"/>
      <c r="E35" s="21"/>
      <c r="H35" s="6"/>
      <c r="J35" s="18"/>
      <c r="L35" s="18"/>
      <c r="N35" s="18"/>
      <c r="O35" s="18"/>
      <c r="P35" s="18"/>
    </row>
    <row r="36" spans="1:16" x14ac:dyDescent="0.25">
      <c r="A36" s="18" t="s">
        <v>1604</v>
      </c>
      <c r="C36" s="18"/>
      <c r="D36" s="39"/>
      <c r="E36" s="21"/>
      <c r="G36" s="39"/>
      <c r="H36" s="18"/>
      <c r="J36" s="18"/>
      <c r="L36" s="18"/>
      <c r="N36" s="18"/>
      <c r="O36" s="18"/>
      <c r="P36" s="18"/>
    </row>
    <row r="37" spans="1:16" x14ac:dyDescent="0.25">
      <c r="A37" s="18">
        <v>1</v>
      </c>
      <c r="B37" s="18" t="s">
        <v>4597</v>
      </c>
      <c r="C37" s="18" t="s">
        <v>682</v>
      </c>
      <c r="D37" s="39">
        <v>1982</v>
      </c>
      <c r="E37" s="21" t="s">
        <v>4587</v>
      </c>
      <c r="G37" s="39" t="s">
        <v>2640</v>
      </c>
      <c r="I37" s="18">
        <v>1155</v>
      </c>
      <c r="J37" s="18"/>
      <c r="L37" s="18"/>
      <c r="N37" s="18"/>
      <c r="O37" s="18"/>
      <c r="P37" s="18"/>
    </row>
    <row r="38" spans="1:16" x14ac:dyDescent="0.25">
      <c r="A38" s="18">
        <v>2</v>
      </c>
      <c r="B38" s="18" t="s">
        <v>4442</v>
      </c>
      <c r="C38" s="18" t="s">
        <v>1132</v>
      </c>
      <c r="D38" s="39">
        <v>1989</v>
      </c>
      <c r="E38" s="21" t="s">
        <v>4588</v>
      </c>
      <c r="G38" s="39" t="s">
        <v>2657</v>
      </c>
      <c r="I38" s="18">
        <v>1143</v>
      </c>
      <c r="J38" s="18"/>
      <c r="L38" s="18"/>
      <c r="N38" s="18"/>
      <c r="O38" s="18"/>
      <c r="P38" s="18"/>
    </row>
    <row r="39" spans="1:16" x14ac:dyDescent="0.25">
      <c r="A39" s="18">
        <v>3</v>
      </c>
      <c r="B39" s="18" t="s">
        <v>4598</v>
      </c>
      <c r="C39" s="18" t="s">
        <v>1132</v>
      </c>
      <c r="D39" s="39">
        <v>1990</v>
      </c>
      <c r="E39" s="21" t="s">
        <v>4589</v>
      </c>
      <c r="G39" s="39" t="s">
        <v>2657</v>
      </c>
      <c r="I39" s="18">
        <v>1133</v>
      </c>
      <c r="J39" s="18"/>
      <c r="L39" s="18"/>
      <c r="N39" s="18"/>
      <c r="O39" s="18"/>
      <c r="P39" s="18"/>
    </row>
    <row r="40" spans="1:16" x14ac:dyDescent="0.25">
      <c r="A40" s="18">
        <v>4</v>
      </c>
      <c r="B40" t="s">
        <v>4599</v>
      </c>
      <c r="C40" s="18" t="s">
        <v>3059</v>
      </c>
      <c r="D40" s="39">
        <v>1991</v>
      </c>
      <c r="E40" s="21" t="s">
        <v>4590</v>
      </c>
      <c r="F40" s="4" t="s">
        <v>2713</v>
      </c>
      <c r="G40" s="39" t="s">
        <v>2760</v>
      </c>
      <c r="I40" s="18">
        <v>1120</v>
      </c>
      <c r="J40" s="18"/>
      <c r="L40" s="18"/>
      <c r="N40" s="18"/>
      <c r="O40" s="18"/>
      <c r="P40" s="18"/>
    </row>
    <row r="41" spans="1:16" x14ac:dyDescent="0.25">
      <c r="A41" s="18">
        <v>5</v>
      </c>
      <c r="B41" t="s">
        <v>4216</v>
      </c>
      <c r="C41" s="18" t="s">
        <v>3561</v>
      </c>
      <c r="D41" s="39">
        <v>1982</v>
      </c>
      <c r="E41" s="21" t="s">
        <v>4591</v>
      </c>
      <c r="F41" s="4" t="s">
        <v>2672</v>
      </c>
      <c r="G41" s="39" t="s">
        <v>2640</v>
      </c>
      <c r="I41" s="18">
        <v>1107</v>
      </c>
      <c r="J41" s="18"/>
      <c r="L41" s="18"/>
      <c r="N41" s="18"/>
      <c r="O41" s="18"/>
      <c r="P41" s="18"/>
    </row>
    <row r="42" spans="1:16" x14ac:dyDescent="0.25">
      <c r="A42" s="18">
        <v>6</v>
      </c>
      <c r="B42" t="s">
        <v>3447</v>
      </c>
      <c r="C42" s="18" t="s">
        <v>4122</v>
      </c>
      <c r="D42" s="39">
        <v>1987</v>
      </c>
      <c r="E42" s="21" t="s">
        <v>4592</v>
      </c>
      <c r="F42" s="4" t="s">
        <v>2639</v>
      </c>
      <c r="G42" s="39" t="s">
        <v>2640</v>
      </c>
      <c r="I42" s="18">
        <v>1097</v>
      </c>
      <c r="J42" s="18"/>
      <c r="L42" s="18"/>
      <c r="N42" s="18"/>
      <c r="O42" s="18"/>
      <c r="P42" s="18"/>
    </row>
    <row r="43" spans="1:16" x14ac:dyDescent="0.25">
      <c r="A43" s="18">
        <v>7</v>
      </c>
      <c r="B43" s="18" t="s">
        <v>4600</v>
      </c>
      <c r="C43" s="18" t="s">
        <v>695</v>
      </c>
      <c r="D43" s="39">
        <v>1988</v>
      </c>
      <c r="E43" s="21" t="s">
        <v>4593</v>
      </c>
      <c r="G43" s="39" t="s">
        <v>2657</v>
      </c>
      <c r="I43" s="18">
        <v>1094</v>
      </c>
      <c r="J43" s="18"/>
      <c r="L43" s="18"/>
      <c r="N43" s="18"/>
      <c r="O43" s="18"/>
      <c r="P43" s="18"/>
    </row>
    <row r="44" spans="1:16" x14ac:dyDescent="0.25">
      <c r="A44" s="18">
        <v>8</v>
      </c>
      <c r="B44" t="s">
        <v>3206</v>
      </c>
      <c r="C44" s="18" t="s">
        <v>4582</v>
      </c>
      <c r="D44" s="39">
        <v>1980</v>
      </c>
      <c r="E44" s="21" t="s">
        <v>4594</v>
      </c>
      <c r="F44" s="4" t="s">
        <v>2639</v>
      </c>
      <c r="G44" s="39" t="s">
        <v>2640</v>
      </c>
      <c r="I44" s="18">
        <v>1092</v>
      </c>
      <c r="J44" s="18"/>
      <c r="L44" s="18"/>
      <c r="N44" s="18"/>
      <c r="O44" s="18"/>
      <c r="P44" s="18"/>
    </row>
    <row r="45" spans="1:16" x14ac:dyDescent="0.25">
      <c r="A45" s="18">
        <v>9</v>
      </c>
      <c r="B45" s="18" t="s">
        <v>4602</v>
      </c>
      <c r="C45" s="18" t="s">
        <v>1640</v>
      </c>
      <c r="D45" s="39">
        <v>1989</v>
      </c>
      <c r="E45" s="21" t="s">
        <v>4595</v>
      </c>
      <c r="G45" s="39" t="s">
        <v>2657</v>
      </c>
      <c r="I45" s="18">
        <v>1072</v>
      </c>
      <c r="J45" s="18"/>
      <c r="L45" s="18"/>
      <c r="N45" s="18"/>
      <c r="O45" s="18"/>
      <c r="P45" s="18"/>
    </row>
    <row r="46" spans="1:16" x14ac:dyDescent="0.25">
      <c r="A46" s="18">
        <v>10</v>
      </c>
      <c r="B46" s="45" t="s">
        <v>4603</v>
      </c>
      <c r="C46" s="18" t="s">
        <v>1640</v>
      </c>
      <c r="D46" s="39">
        <v>1994</v>
      </c>
      <c r="E46" s="21" t="s">
        <v>3694</v>
      </c>
      <c r="G46" s="39" t="s">
        <v>3549</v>
      </c>
      <c r="I46" s="18">
        <v>1055</v>
      </c>
      <c r="J46" s="18"/>
      <c r="L46" s="18"/>
      <c r="N46" s="18"/>
      <c r="O46" s="18"/>
      <c r="P46" s="18"/>
    </row>
    <row r="47" spans="1:16" x14ac:dyDescent="0.25">
      <c r="A47" s="18">
        <v>11</v>
      </c>
      <c r="B47" t="s">
        <v>4601</v>
      </c>
      <c r="C47" s="18" t="s">
        <v>3162</v>
      </c>
      <c r="D47" s="39">
        <v>1988</v>
      </c>
      <c r="E47" s="21" t="s">
        <v>4596</v>
      </c>
      <c r="F47" s="4" t="s">
        <v>2702</v>
      </c>
      <c r="G47" s="39" t="s">
        <v>2657</v>
      </c>
      <c r="I47" s="18">
        <v>1048</v>
      </c>
      <c r="J47" s="18"/>
      <c r="L47" s="18"/>
      <c r="N47" s="18"/>
      <c r="O47" s="18"/>
      <c r="P47" s="18"/>
    </row>
    <row r="48" spans="1:16" x14ac:dyDescent="0.25">
      <c r="A48" s="18"/>
      <c r="B48" t="s">
        <v>3454</v>
      </c>
      <c r="C48" s="18" t="s">
        <v>1120</v>
      </c>
      <c r="D48" s="39">
        <v>1988</v>
      </c>
      <c r="E48" s="21" t="s">
        <v>2526</v>
      </c>
      <c r="F48" s="4" t="s">
        <v>2656</v>
      </c>
      <c r="G48" s="39" t="s">
        <v>2657</v>
      </c>
      <c r="H48" s="18"/>
      <c r="I48" s="20"/>
      <c r="J48" s="18"/>
      <c r="L48" s="18"/>
      <c r="N48" s="18"/>
      <c r="O48" s="18"/>
      <c r="P48" s="18"/>
    </row>
    <row r="49" spans="1:16" x14ac:dyDescent="0.25">
      <c r="A49" s="18"/>
      <c r="B49" s="18" t="s">
        <v>4438</v>
      </c>
      <c r="C49" s="18" t="s">
        <v>682</v>
      </c>
      <c r="D49" s="39">
        <v>1982</v>
      </c>
      <c r="E49" s="21" t="s">
        <v>2486</v>
      </c>
      <c r="G49" s="39" t="s">
        <v>2640</v>
      </c>
      <c r="H49" s="18"/>
      <c r="I49" s="20"/>
      <c r="J49" s="18"/>
      <c r="L49" s="18"/>
      <c r="N49" s="18"/>
      <c r="O49" s="18"/>
      <c r="P49" s="18"/>
    </row>
    <row r="50" spans="1:16" x14ac:dyDescent="0.25">
      <c r="B50" s="8"/>
      <c r="F50" s="6"/>
    </row>
    <row r="51" spans="1:16" x14ac:dyDescent="0.25">
      <c r="A51" t="s">
        <v>314</v>
      </c>
      <c r="B51" s="2" t="s">
        <v>203</v>
      </c>
      <c r="C51" s="7">
        <v>1.5</v>
      </c>
      <c r="F51" s="6"/>
    </row>
    <row r="52" spans="1:16" x14ac:dyDescent="0.25">
      <c r="A52" s="18">
        <v>1</v>
      </c>
      <c r="B52" s="18" t="s">
        <v>4475</v>
      </c>
      <c r="C52" s="18" t="s">
        <v>1851</v>
      </c>
      <c r="D52" s="44">
        <v>1980</v>
      </c>
      <c r="E52" s="21" t="s">
        <v>4090</v>
      </c>
      <c r="G52" s="44" t="s">
        <v>2640</v>
      </c>
      <c r="H52" s="6">
        <v>1.5</v>
      </c>
      <c r="I52" s="18">
        <v>1192</v>
      </c>
      <c r="J52" s="18"/>
      <c r="L52" s="18"/>
      <c r="N52" s="18"/>
      <c r="O52" s="18"/>
      <c r="P52" s="18"/>
    </row>
    <row r="53" spans="1:16" x14ac:dyDescent="0.25">
      <c r="A53" s="18">
        <v>2</v>
      </c>
      <c r="B53" s="18" t="s">
        <v>4604</v>
      </c>
      <c r="C53" s="18" t="s">
        <v>3597</v>
      </c>
      <c r="D53" s="44">
        <v>1986</v>
      </c>
      <c r="E53" s="21" t="s">
        <v>4090</v>
      </c>
      <c r="G53" s="44" t="s">
        <v>2640</v>
      </c>
      <c r="H53" s="6">
        <v>1.5</v>
      </c>
      <c r="I53" s="18">
        <v>1192</v>
      </c>
      <c r="J53" s="18"/>
      <c r="L53" s="18"/>
      <c r="N53" s="18"/>
      <c r="O53" s="18"/>
      <c r="P53" s="18"/>
    </row>
    <row r="54" spans="1:16" x14ac:dyDescent="0.25">
      <c r="A54" s="18">
        <v>3</v>
      </c>
      <c r="B54" s="18" t="s">
        <v>4474</v>
      </c>
      <c r="C54" s="18" t="s">
        <v>3597</v>
      </c>
      <c r="D54" s="44">
        <v>1982</v>
      </c>
      <c r="E54" s="21" t="s">
        <v>4090</v>
      </c>
      <c r="G54" s="44" t="s">
        <v>2640</v>
      </c>
      <c r="H54" s="6">
        <v>1.5</v>
      </c>
      <c r="I54" s="18">
        <v>1192</v>
      </c>
      <c r="J54" s="18"/>
      <c r="L54" s="18"/>
      <c r="N54" s="18"/>
      <c r="O54" s="18"/>
      <c r="P54" s="18"/>
    </row>
    <row r="55" spans="1:16" x14ac:dyDescent="0.25">
      <c r="A55" s="18">
        <v>4</v>
      </c>
      <c r="B55" t="s">
        <v>2718</v>
      </c>
      <c r="C55" s="18" t="s">
        <v>1366</v>
      </c>
      <c r="D55" s="44">
        <v>1980</v>
      </c>
      <c r="E55" s="21" t="s">
        <v>3165</v>
      </c>
      <c r="F55" s="4" t="s">
        <v>2678</v>
      </c>
      <c r="G55" s="44" t="s">
        <v>2640</v>
      </c>
      <c r="H55" s="6">
        <v>1.5</v>
      </c>
      <c r="I55" s="18">
        <v>1158</v>
      </c>
      <c r="J55" s="18"/>
      <c r="L55" s="18"/>
      <c r="N55" s="18"/>
      <c r="O55" s="18"/>
      <c r="P55" s="18"/>
    </row>
    <row r="56" spans="1:16" x14ac:dyDescent="0.25">
      <c r="A56" s="18">
        <v>5</v>
      </c>
      <c r="B56" s="18" t="s">
        <v>4605</v>
      </c>
      <c r="C56" s="18" t="s">
        <v>3597</v>
      </c>
      <c r="D56" s="44">
        <v>1985</v>
      </c>
      <c r="E56" s="21" t="s">
        <v>3156</v>
      </c>
      <c r="G56" s="44" t="s">
        <v>2640</v>
      </c>
      <c r="H56" s="6">
        <v>1.5</v>
      </c>
      <c r="I56" s="18">
        <v>1155</v>
      </c>
      <c r="J56" s="18"/>
      <c r="L56" s="18"/>
      <c r="N56" s="18"/>
      <c r="O56" s="18"/>
      <c r="P56" s="18"/>
    </row>
    <row r="57" spans="1:16" x14ac:dyDescent="0.25">
      <c r="A57" s="18">
        <v>6</v>
      </c>
      <c r="B57" t="s">
        <v>3753</v>
      </c>
      <c r="C57" s="18" t="s">
        <v>3751</v>
      </c>
      <c r="D57" s="44">
        <v>1987</v>
      </c>
      <c r="E57" s="21" t="s">
        <v>4007</v>
      </c>
      <c r="F57" s="4" t="s">
        <v>2639</v>
      </c>
      <c r="G57" s="44" t="s">
        <v>2640</v>
      </c>
      <c r="H57" s="6">
        <v>1.5</v>
      </c>
      <c r="I57" s="18">
        <v>1152</v>
      </c>
      <c r="J57" s="18"/>
      <c r="L57" s="18"/>
      <c r="N57" s="18"/>
      <c r="O57" s="18"/>
      <c r="P57" s="18"/>
    </row>
    <row r="58" spans="1:16" x14ac:dyDescent="0.25">
      <c r="A58" s="18">
        <v>7</v>
      </c>
      <c r="B58" s="18" t="s">
        <v>3738</v>
      </c>
      <c r="C58" s="18" t="s">
        <v>1566</v>
      </c>
      <c r="D58" s="44">
        <v>1983</v>
      </c>
      <c r="E58" s="21" t="s">
        <v>4011</v>
      </c>
      <c r="G58" s="44" t="s">
        <v>2640</v>
      </c>
      <c r="H58" s="6">
        <v>1.5</v>
      </c>
      <c r="I58" s="18">
        <v>1145</v>
      </c>
      <c r="J58" s="18"/>
      <c r="L58" s="18"/>
      <c r="N58" s="18"/>
      <c r="O58" s="18"/>
      <c r="P58" s="18"/>
    </row>
    <row r="59" spans="1:16" x14ac:dyDescent="0.25">
      <c r="A59" s="18">
        <v>8</v>
      </c>
      <c r="B59" t="s">
        <v>3740</v>
      </c>
      <c r="C59" s="18" t="s">
        <v>4041</v>
      </c>
      <c r="D59" s="44">
        <v>1987</v>
      </c>
      <c r="E59" s="21" t="s">
        <v>3368</v>
      </c>
      <c r="F59" s="4" t="s">
        <v>2639</v>
      </c>
      <c r="G59" s="44" t="s">
        <v>2640</v>
      </c>
      <c r="H59" s="6">
        <v>1.5</v>
      </c>
      <c r="I59" s="18">
        <v>1134</v>
      </c>
      <c r="J59" s="18"/>
      <c r="L59" s="18"/>
      <c r="N59" s="18"/>
      <c r="O59" s="18"/>
      <c r="P59" s="18"/>
    </row>
    <row r="60" spans="1:16" x14ac:dyDescent="0.25">
      <c r="F60" s="6"/>
    </row>
    <row r="61" spans="1:16" x14ac:dyDescent="0.25">
      <c r="A61" t="s">
        <v>226</v>
      </c>
      <c r="B61" s="2" t="s">
        <v>203</v>
      </c>
      <c r="C61" s="7">
        <v>2.2999999999999998</v>
      </c>
      <c r="F61" s="6"/>
      <c r="H61" s="4"/>
    </row>
    <row r="62" spans="1:16" x14ac:dyDescent="0.25">
      <c r="A62" s="18">
        <v>1</v>
      </c>
      <c r="B62" s="18" t="s">
        <v>4606</v>
      </c>
      <c r="C62" s="18" t="s">
        <v>1111</v>
      </c>
      <c r="D62" s="44">
        <v>1990</v>
      </c>
      <c r="E62" s="21" t="s">
        <v>4020</v>
      </c>
      <c r="G62" s="44" t="s">
        <v>2657</v>
      </c>
      <c r="H62" s="6">
        <v>2.2999999999999998</v>
      </c>
      <c r="I62" s="18">
        <v>1128</v>
      </c>
      <c r="J62" s="18"/>
      <c r="L62" s="18"/>
      <c r="N62" s="18"/>
      <c r="O62" s="18"/>
      <c r="P62" s="18"/>
    </row>
    <row r="63" spans="1:16" x14ac:dyDescent="0.25">
      <c r="A63" s="18">
        <v>2</v>
      </c>
      <c r="B63" s="18" t="s">
        <v>4607</v>
      </c>
      <c r="C63" s="18" t="s">
        <v>1111</v>
      </c>
      <c r="D63" s="44">
        <v>1981</v>
      </c>
      <c r="E63" s="21" t="s">
        <v>4093</v>
      </c>
      <c r="G63" s="44" t="s">
        <v>2640</v>
      </c>
      <c r="H63" s="6">
        <v>2.2999999999999998</v>
      </c>
      <c r="I63" s="18">
        <v>1117</v>
      </c>
      <c r="J63" s="18"/>
      <c r="L63" s="18"/>
      <c r="N63" s="18"/>
      <c r="O63" s="18"/>
      <c r="P63" s="18"/>
    </row>
    <row r="64" spans="1:16" x14ac:dyDescent="0.25">
      <c r="A64" s="18">
        <v>3</v>
      </c>
      <c r="B64" s="18" t="s">
        <v>4608</v>
      </c>
      <c r="C64" s="18" t="s">
        <v>695</v>
      </c>
      <c r="D64" s="44">
        <v>1982</v>
      </c>
      <c r="E64" s="21" t="s">
        <v>4253</v>
      </c>
      <c r="G64" s="44" t="s">
        <v>2640</v>
      </c>
      <c r="H64" s="6">
        <v>2.2999999999999998</v>
      </c>
      <c r="I64" s="18">
        <v>1115</v>
      </c>
      <c r="J64" s="18"/>
      <c r="L64" s="18"/>
      <c r="N64" s="18"/>
      <c r="O64" s="18"/>
      <c r="P64" s="18"/>
    </row>
    <row r="65" spans="1:16" x14ac:dyDescent="0.25">
      <c r="A65" s="18">
        <v>4</v>
      </c>
      <c r="B65" t="s">
        <v>3513</v>
      </c>
      <c r="C65" s="18" t="s">
        <v>4122</v>
      </c>
      <c r="D65" s="44">
        <v>1985</v>
      </c>
      <c r="E65" s="21" t="s">
        <v>3599</v>
      </c>
      <c r="F65" s="4" t="s">
        <v>2639</v>
      </c>
      <c r="G65" s="44" t="s">
        <v>2640</v>
      </c>
      <c r="H65" s="6">
        <v>2.2999999999999998</v>
      </c>
      <c r="I65" s="18">
        <v>1112</v>
      </c>
      <c r="J65" s="18"/>
      <c r="L65" s="18"/>
      <c r="N65" s="18"/>
      <c r="O65" s="18"/>
      <c r="P65" s="18"/>
    </row>
    <row r="66" spans="1:16" x14ac:dyDescent="0.25">
      <c r="A66" s="18">
        <v>5</v>
      </c>
      <c r="B66" t="s">
        <v>4609</v>
      </c>
      <c r="C66" s="18" t="s">
        <v>114</v>
      </c>
      <c r="D66" s="44">
        <v>1988</v>
      </c>
      <c r="E66" s="21" t="s">
        <v>3937</v>
      </c>
      <c r="F66" s="4" t="s">
        <v>2639</v>
      </c>
      <c r="G66" s="44" t="s">
        <v>2657</v>
      </c>
      <c r="H66" s="6">
        <v>2.2999999999999998</v>
      </c>
      <c r="I66" s="18">
        <v>1106</v>
      </c>
      <c r="J66" s="18"/>
      <c r="L66" s="18"/>
      <c r="N66" s="18"/>
      <c r="O66" s="18"/>
      <c r="P66" s="18"/>
    </row>
    <row r="67" spans="1:16" x14ac:dyDescent="0.25">
      <c r="A67" s="18"/>
      <c r="B67" t="s">
        <v>2878</v>
      </c>
      <c r="C67" s="18" t="s">
        <v>1552</v>
      </c>
      <c r="D67" s="44">
        <v>1975</v>
      </c>
      <c r="E67" s="21" t="s">
        <v>2526</v>
      </c>
      <c r="F67" s="4" t="s">
        <v>2656</v>
      </c>
      <c r="G67" s="44" t="s">
        <v>2640</v>
      </c>
      <c r="H67" s="6"/>
      <c r="I67" s="18"/>
      <c r="J67" s="18"/>
      <c r="L67" s="18"/>
      <c r="N67" s="18"/>
      <c r="O67" s="18"/>
      <c r="P67" s="18"/>
    </row>
    <row r="68" spans="1:16" x14ac:dyDescent="0.25">
      <c r="A68" s="18"/>
      <c r="B68" s="18" t="s">
        <v>4246</v>
      </c>
      <c r="C68" s="18" t="s">
        <v>1344</v>
      </c>
      <c r="D68" s="44">
        <v>1979</v>
      </c>
      <c r="E68" s="21" t="s">
        <v>2486</v>
      </c>
      <c r="G68" s="44" t="s">
        <v>2640</v>
      </c>
      <c r="H68" s="18"/>
      <c r="I68" s="18"/>
      <c r="J68" s="18"/>
      <c r="L68" s="18"/>
      <c r="N68" s="18"/>
      <c r="O68" s="18"/>
      <c r="P68" s="18"/>
    </row>
    <row r="69" spans="1:16" x14ac:dyDescent="0.25">
      <c r="A69" s="18"/>
      <c r="B69" s="18"/>
      <c r="C69" s="18"/>
      <c r="D69" s="44"/>
      <c r="E69" s="21"/>
      <c r="G69" s="44"/>
      <c r="H69" s="18"/>
      <c r="I69" s="18"/>
      <c r="J69" s="18"/>
      <c r="L69" s="18"/>
      <c r="N69" s="18"/>
      <c r="O69" s="18"/>
      <c r="P69" s="18"/>
    </row>
    <row r="70" spans="1:16" x14ac:dyDescent="0.25">
      <c r="A70" s="18" t="s">
        <v>860</v>
      </c>
      <c r="B70" s="18"/>
      <c r="C70" s="18"/>
      <c r="D70" s="44"/>
      <c r="E70" s="21"/>
      <c r="G70" s="44"/>
      <c r="H70" s="18"/>
      <c r="I70" s="18"/>
      <c r="J70" s="18"/>
      <c r="L70" s="18"/>
      <c r="N70" s="18"/>
      <c r="O70" s="18"/>
      <c r="P70" s="18"/>
    </row>
    <row r="71" spans="1:16" x14ac:dyDescent="0.25">
      <c r="A71" s="18">
        <v>1</v>
      </c>
      <c r="B71" s="18" t="s">
        <v>4630</v>
      </c>
      <c r="C71" s="18" t="s">
        <v>1132</v>
      </c>
      <c r="D71" s="44">
        <v>1985</v>
      </c>
      <c r="E71" s="21" t="s">
        <v>4610</v>
      </c>
      <c r="G71" s="44" t="s">
        <v>2640</v>
      </c>
      <c r="H71" s="18"/>
      <c r="I71" s="18">
        <v>1195</v>
      </c>
      <c r="J71" s="18"/>
      <c r="L71" s="18"/>
      <c r="N71" s="18"/>
      <c r="O71" s="18"/>
      <c r="P71" s="18"/>
    </row>
    <row r="72" spans="1:16" x14ac:dyDescent="0.25">
      <c r="A72" s="18">
        <v>2</v>
      </c>
      <c r="B72" s="18" t="s">
        <v>4631</v>
      </c>
      <c r="C72" s="18" t="s">
        <v>1132</v>
      </c>
      <c r="D72" s="44">
        <v>1989</v>
      </c>
      <c r="E72" s="21" t="s">
        <v>4611</v>
      </c>
      <c r="F72" s="44"/>
      <c r="G72" s="44" t="s">
        <v>2657</v>
      </c>
      <c r="H72" s="18"/>
      <c r="I72" s="18">
        <v>1162</v>
      </c>
      <c r="J72" s="18"/>
      <c r="L72" s="18"/>
      <c r="N72" s="18"/>
      <c r="O72" s="18"/>
      <c r="P72" s="18"/>
    </row>
    <row r="73" spans="1:16" x14ac:dyDescent="0.25">
      <c r="A73" s="18">
        <v>3</v>
      </c>
      <c r="B73" s="18" t="s">
        <v>4624</v>
      </c>
      <c r="C73" s="18" t="s">
        <v>4621</v>
      </c>
      <c r="D73" s="44">
        <v>1981</v>
      </c>
      <c r="E73" s="21" t="s">
        <v>4612</v>
      </c>
      <c r="G73" s="44" t="s">
        <v>2640</v>
      </c>
      <c r="H73" s="18"/>
      <c r="I73" s="18">
        <v>1136</v>
      </c>
      <c r="J73" s="18"/>
      <c r="L73" s="18"/>
      <c r="N73" s="18"/>
      <c r="O73" s="18"/>
      <c r="P73" s="18"/>
    </row>
    <row r="74" spans="1:16" x14ac:dyDescent="0.25">
      <c r="A74" s="18">
        <v>4</v>
      </c>
      <c r="B74" s="18" t="s">
        <v>4625</v>
      </c>
      <c r="C74" s="18" t="s">
        <v>1111</v>
      </c>
      <c r="D74" s="44">
        <v>1980</v>
      </c>
      <c r="E74" s="21" t="s">
        <v>4613</v>
      </c>
      <c r="G74" s="44" t="s">
        <v>2640</v>
      </c>
      <c r="H74" s="18"/>
      <c r="I74" s="18">
        <v>1134</v>
      </c>
      <c r="J74" s="18"/>
      <c r="L74" s="18"/>
      <c r="N74" s="18"/>
      <c r="O74" s="18"/>
      <c r="P74" s="18"/>
    </row>
    <row r="75" spans="1:16" x14ac:dyDescent="0.25">
      <c r="A75" s="18">
        <v>5</v>
      </c>
      <c r="B75" s="18" t="s">
        <v>4626</v>
      </c>
      <c r="C75" s="18" t="s">
        <v>4621</v>
      </c>
      <c r="D75" s="44">
        <v>1984</v>
      </c>
      <c r="E75" s="21" t="s">
        <v>4614</v>
      </c>
      <c r="G75" s="44" t="s">
        <v>2640</v>
      </c>
      <c r="H75" s="18"/>
      <c r="I75" s="18">
        <v>1111</v>
      </c>
      <c r="J75" s="18"/>
      <c r="L75" s="18"/>
      <c r="N75" s="18"/>
      <c r="O75" s="18"/>
      <c r="P75" s="18"/>
    </row>
    <row r="76" spans="1:16" x14ac:dyDescent="0.25">
      <c r="A76" s="18">
        <v>6</v>
      </c>
      <c r="B76" s="18" t="s">
        <v>3114</v>
      </c>
      <c r="C76" s="18" t="s">
        <v>3190</v>
      </c>
      <c r="D76" s="44">
        <v>1977</v>
      </c>
      <c r="E76" s="21" t="s">
        <v>4615</v>
      </c>
      <c r="G76" s="44" t="s">
        <v>2640</v>
      </c>
      <c r="H76" s="18"/>
      <c r="I76" s="18">
        <v>1103</v>
      </c>
      <c r="J76" s="18"/>
      <c r="L76" s="18"/>
      <c r="N76" s="18"/>
      <c r="O76" s="18"/>
      <c r="P76" s="18"/>
    </row>
    <row r="77" spans="1:16" x14ac:dyDescent="0.25">
      <c r="A77" s="18">
        <v>7</v>
      </c>
      <c r="B77" t="s">
        <v>1878</v>
      </c>
      <c r="C77" s="18" t="s">
        <v>3561</v>
      </c>
      <c r="D77" s="44">
        <v>1975</v>
      </c>
      <c r="E77" s="21" t="s">
        <v>4616</v>
      </c>
      <c r="F77" s="4" t="s">
        <v>2672</v>
      </c>
      <c r="G77" s="44" t="s">
        <v>2640</v>
      </c>
      <c r="H77" s="18"/>
      <c r="I77" s="18">
        <v>1098</v>
      </c>
      <c r="J77" s="18"/>
      <c r="L77" s="18"/>
      <c r="N77" s="18"/>
      <c r="O77" s="18"/>
      <c r="P77" s="18"/>
    </row>
    <row r="78" spans="1:16" x14ac:dyDescent="0.25">
      <c r="A78" s="18">
        <v>8</v>
      </c>
      <c r="B78" t="s">
        <v>4627</v>
      </c>
      <c r="C78" s="18" t="s">
        <v>1120</v>
      </c>
      <c r="D78" s="44">
        <v>1980</v>
      </c>
      <c r="E78" s="21" t="s">
        <v>4617</v>
      </c>
      <c r="F78" s="4" t="s">
        <v>2656</v>
      </c>
      <c r="G78" s="44" t="s">
        <v>2640</v>
      </c>
      <c r="H78" s="18"/>
      <c r="I78" s="18">
        <v>1079</v>
      </c>
      <c r="J78" s="18"/>
      <c r="L78" s="18"/>
      <c r="N78" s="18"/>
      <c r="O78" s="18"/>
      <c r="P78" s="18"/>
    </row>
    <row r="79" spans="1:16" x14ac:dyDescent="0.25">
      <c r="A79" s="18">
        <v>9</v>
      </c>
      <c r="B79" s="18" t="s">
        <v>4632</v>
      </c>
      <c r="C79" s="18" t="s">
        <v>1111</v>
      </c>
      <c r="D79" s="44">
        <v>1987</v>
      </c>
      <c r="E79" s="21" t="s">
        <v>4618</v>
      </c>
      <c r="G79" s="44" t="s">
        <v>2640</v>
      </c>
      <c r="H79" s="18"/>
      <c r="I79" s="18">
        <v>1051</v>
      </c>
      <c r="J79" s="18"/>
      <c r="L79" s="18"/>
      <c r="N79" s="18"/>
      <c r="O79" s="18"/>
      <c r="P79" s="18"/>
    </row>
    <row r="80" spans="1:16" x14ac:dyDescent="0.25">
      <c r="A80" s="18">
        <v>10</v>
      </c>
      <c r="B80" t="s">
        <v>4628</v>
      </c>
      <c r="C80" s="18" t="s">
        <v>4622</v>
      </c>
      <c r="D80" s="44">
        <v>1988</v>
      </c>
      <c r="E80" s="21" t="s">
        <v>4619</v>
      </c>
      <c r="F80" s="4" t="s">
        <v>2639</v>
      </c>
      <c r="G80" s="44" t="s">
        <v>2657</v>
      </c>
      <c r="H80" s="18"/>
      <c r="I80" s="18">
        <v>1016</v>
      </c>
      <c r="J80" s="18"/>
      <c r="L80" s="18"/>
      <c r="N80" s="18"/>
      <c r="O80" s="18"/>
      <c r="P80" s="18"/>
    </row>
    <row r="81" spans="1:16" x14ac:dyDescent="0.25">
      <c r="A81" s="18">
        <v>11</v>
      </c>
      <c r="B81" t="s">
        <v>4629</v>
      </c>
      <c r="C81" s="18" t="s">
        <v>4623</v>
      </c>
      <c r="D81" s="44">
        <v>1983</v>
      </c>
      <c r="E81" s="21" t="s">
        <v>4620</v>
      </c>
      <c r="F81" s="4" t="s">
        <v>2859</v>
      </c>
      <c r="G81" s="44" t="s">
        <v>2640</v>
      </c>
      <c r="H81" s="18"/>
      <c r="I81" s="18">
        <v>1003</v>
      </c>
      <c r="J81" s="18"/>
      <c r="L81" s="18"/>
      <c r="N81" s="18"/>
      <c r="O81" s="18"/>
      <c r="P81" s="18"/>
    </row>
    <row r="82" spans="1:16" x14ac:dyDescent="0.25">
      <c r="A82" s="18"/>
      <c r="B82" t="s">
        <v>4465</v>
      </c>
      <c r="C82" s="18" t="s">
        <v>1161</v>
      </c>
      <c r="D82" s="44">
        <v>1985</v>
      </c>
      <c r="E82" s="21" t="s">
        <v>2526</v>
      </c>
      <c r="F82" s="4" t="s">
        <v>2656</v>
      </c>
      <c r="G82" s="44" t="s">
        <v>2640</v>
      </c>
      <c r="H82" s="18"/>
      <c r="I82" s="18"/>
      <c r="J82" s="18"/>
      <c r="L82" s="18"/>
      <c r="N82" s="18"/>
      <c r="O82" s="18"/>
      <c r="P82" s="18"/>
    </row>
    <row r="83" spans="1:16" x14ac:dyDescent="0.25">
      <c r="A83" s="18"/>
      <c r="C83" s="18"/>
      <c r="D83" s="39"/>
      <c r="E83" s="21"/>
      <c r="L83" s="18"/>
      <c r="N83" s="18"/>
      <c r="O83" s="18"/>
      <c r="P83" s="18"/>
    </row>
    <row r="84" spans="1:16" x14ac:dyDescent="0.25">
      <c r="A84" s="18" t="s">
        <v>89</v>
      </c>
      <c r="C84" s="18"/>
      <c r="D84" s="39"/>
      <c r="E84" s="21"/>
      <c r="G84" s="39"/>
      <c r="H84" s="6"/>
      <c r="I84" s="18"/>
      <c r="J84" s="18"/>
      <c r="L84" s="18"/>
      <c r="N84" s="18"/>
      <c r="O84" s="18"/>
      <c r="P84" s="18"/>
    </row>
    <row r="85" spans="1:16" x14ac:dyDescent="0.25">
      <c r="A85" s="18">
        <v>1</v>
      </c>
      <c r="B85" s="18" t="s">
        <v>4275</v>
      </c>
      <c r="C85" s="18" t="s">
        <v>1111</v>
      </c>
      <c r="D85" s="44">
        <v>1988</v>
      </c>
      <c r="E85" s="30">
        <v>5.6</v>
      </c>
      <c r="F85" s="7" t="s">
        <v>4637</v>
      </c>
      <c r="G85" s="44" t="s">
        <v>2657</v>
      </c>
      <c r="H85" s="18"/>
      <c r="I85" s="18">
        <v>1130</v>
      </c>
      <c r="J85" s="18"/>
      <c r="L85" s="18"/>
      <c r="N85" s="18"/>
      <c r="O85" s="18"/>
      <c r="P85" s="18"/>
    </row>
    <row r="86" spans="1:16" x14ac:dyDescent="0.25">
      <c r="A86" s="18">
        <v>2</v>
      </c>
      <c r="B86" t="s">
        <v>4270</v>
      </c>
      <c r="C86" s="18" t="s">
        <v>3004</v>
      </c>
      <c r="D86" s="44">
        <v>1983</v>
      </c>
      <c r="E86" s="25">
        <v>5.4</v>
      </c>
      <c r="F86" s="4" t="s">
        <v>2856</v>
      </c>
      <c r="G86" s="44" t="s">
        <v>2640</v>
      </c>
      <c r="H86" s="18"/>
      <c r="I86" s="18">
        <v>1072</v>
      </c>
      <c r="J86" s="18"/>
      <c r="L86" s="18"/>
      <c r="N86" s="18"/>
      <c r="O86" s="18"/>
      <c r="P86" s="18"/>
    </row>
    <row r="87" spans="1:16" x14ac:dyDescent="0.25">
      <c r="A87" s="18">
        <v>2</v>
      </c>
      <c r="B87" t="s">
        <v>3760</v>
      </c>
      <c r="C87" s="18" t="s">
        <v>4122</v>
      </c>
      <c r="D87" s="44">
        <v>1983</v>
      </c>
      <c r="E87" s="25">
        <v>5.4</v>
      </c>
      <c r="F87" s="4" t="s">
        <v>2639</v>
      </c>
      <c r="G87" s="44" t="s">
        <v>2640</v>
      </c>
      <c r="H87" s="18"/>
      <c r="I87" s="18">
        <v>1072</v>
      </c>
      <c r="J87" s="18"/>
      <c r="L87" s="18"/>
      <c r="N87" s="18"/>
      <c r="O87" s="18"/>
      <c r="P87" s="18"/>
    </row>
    <row r="88" spans="1:16" x14ac:dyDescent="0.25">
      <c r="A88" s="18">
        <v>4</v>
      </c>
      <c r="B88" s="18" t="s">
        <v>4634</v>
      </c>
      <c r="C88" s="18" t="s">
        <v>3597</v>
      </c>
      <c r="D88" s="44">
        <v>1986</v>
      </c>
      <c r="E88" s="25">
        <v>5.2</v>
      </c>
      <c r="G88" s="44" t="s">
        <v>2640</v>
      </c>
      <c r="H88" s="18"/>
      <c r="I88" s="18">
        <v>1015</v>
      </c>
      <c r="J88" s="18"/>
      <c r="L88" s="18"/>
      <c r="N88" s="18"/>
      <c r="O88" s="18"/>
      <c r="P88" s="18"/>
    </row>
    <row r="89" spans="1:16" x14ac:dyDescent="0.25">
      <c r="A89" s="18">
        <v>4</v>
      </c>
      <c r="B89" t="s">
        <v>4271</v>
      </c>
      <c r="C89" s="18" t="s">
        <v>4638</v>
      </c>
      <c r="D89" s="44">
        <v>1977</v>
      </c>
      <c r="E89" s="25">
        <v>5.2</v>
      </c>
      <c r="F89" s="4" t="s">
        <v>2639</v>
      </c>
      <c r="G89" s="44" t="s">
        <v>2640</v>
      </c>
      <c r="H89" s="18"/>
      <c r="I89" s="18">
        <v>1015</v>
      </c>
      <c r="J89" s="18"/>
      <c r="L89" s="18"/>
      <c r="N89" s="18"/>
      <c r="O89" s="18"/>
      <c r="P89" s="18"/>
    </row>
    <row r="90" spans="1:16" x14ac:dyDescent="0.25">
      <c r="A90" s="18">
        <v>6</v>
      </c>
      <c r="B90" t="s">
        <v>3762</v>
      </c>
      <c r="C90" s="18" t="s">
        <v>4633</v>
      </c>
      <c r="D90" s="44">
        <v>1988</v>
      </c>
      <c r="E90" s="25">
        <v>5</v>
      </c>
      <c r="F90" s="4" t="s">
        <v>2678</v>
      </c>
      <c r="G90" s="44" t="s">
        <v>2657</v>
      </c>
      <c r="H90" s="18"/>
      <c r="I90" s="18">
        <v>958</v>
      </c>
      <c r="J90" s="18"/>
      <c r="L90" s="18"/>
      <c r="N90" s="18"/>
      <c r="O90" s="18"/>
      <c r="P90" s="18"/>
    </row>
    <row r="91" spans="1:16" x14ac:dyDescent="0.25">
      <c r="A91" s="18"/>
      <c r="B91" t="s">
        <v>4635</v>
      </c>
      <c r="C91" s="18" t="s">
        <v>1120</v>
      </c>
      <c r="D91" s="44">
        <v>1990</v>
      </c>
      <c r="E91" s="21" t="s">
        <v>92</v>
      </c>
      <c r="F91" s="4" t="s">
        <v>2656</v>
      </c>
      <c r="G91" s="44" t="s">
        <v>2657</v>
      </c>
      <c r="H91" s="18"/>
      <c r="I91" s="18"/>
      <c r="J91" s="18"/>
      <c r="L91" s="18"/>
      <c r="N91" s="18"/>
      <c r="O91" s="18"/>
      <c r="P91" s="18"/>
    </row>
    <row r="92" spans="1:16" x14ac:dyDescent="0.25">
      <c r="A92" s="18"/>
      <c r="B92" s="18" t="s">
        <v>4636</v>
      </c>
      <c r="C92" s="18" t="s">
        <v>4736</v>
      </c>
      <c r="D92" s="44">
        <v>1986</v>
      </c>
      <c r="E92" s="21" t="s">
        <v>92</v>
      </c>
      <c r="G92" s="44" t="s">
        <v>2640</v>
      </c>
      <c r="H92" s="18"/>
      <c r="I92" s="18"/>
      <c r="J92" s="18"/>
      <c r="L92" s="18"/>
      <c r="N92" s="18"/>
      <c r="O92" s="18"/>
      <c r="P92" s="18"/>
    </row>
    <row r="93" spans="1:16" x14ac:dyDescent="0.25">
      <c r="A93" s="18"/>
      <c r="C93" s="18"/>
      <c r="D93" s="39"/>
      <c r="E93" s="21"/>
      <c r="G93" s="39"/>
      <c r="H93" s="12"/>
      <c r="I93" s="18"/>
      <c r="J93" s="18"/>
      <c r="L93" s="18"/>
      <c r="N93" s="18"/>
      <c r="O93" s="18"/>
      <c r="P93" s="18"/>
    </row>
    <row r="94" spans="1:16" x14ac:dyDescent="0.25">
      <c r="A94" s="18" t="s">
        <v>28</v>
      </c>
      <c r="C94" s="18"/>
      <c r="D94" s="39"/>
      <c r="E94" s="21"/>
      <c r="G94" s="39"/>
      <c r="H94" s="12"/>
      <c r="I94" s="18"/>
      <c r="J94" s="18"/>
      <c r="L94" s="18"/>
      <c r="N94" s="18"/>
      <c r="O94" s="18"/>
      <c r="P94" s="18"/>
    </row>
    <row r="95" spans="1:16" x14ac:dyDescent="0.25">
      <c r="A95" s="18">
        <v>1</v>
      </c>
      <c r="B95" s="18" t="s">
        <v>4639</v>
      </c>
      <c r="C95" s="18" t="s">
        <v>2632</v>
      </c>
      <c r="D95" s="68">
        <v>1985</v>
      </c>
      <c r="E95" s="25">
        <v>17.170000000000002</v>
      </c>
      <c r="G95" s="44" t="s">
        <v>2640</v>
      </c>
      <c r="H95" s="12">
        <v>1.5</v>
      </c>
      <c r="I95" s="18">
        <v>1166</v>
      </c>
      <c r="J95" s="25"/>
      <c r="K95" s="12"/>
      <c r="L95" s="18"/>
      <c r="N95" s="18"/>
      <c r="O95" s="18"/>
      <c r="P95" s="18"/>
    </row>
    <row r="96" spans="1:16" x14ac:dyDescent="0.25">
      <c r="A96" s="18">
        <v>2</v>
      </c>
      <c r="B96" s="18" t="s">
        <v>5602</v>
      </c>
      <c r="C96" s="18" t="s">
        <v>2632</v>
      </c>
      <c r="D96" s="68">
        <v>1982</v>
      </c>
      <c r="E96" s="25">
        <v>16.989999999999998</v>
      </c>
      <c r="G96" s="44" t="s">
        <v>2640</v>
      </c>
      <c r="H96" s="12">
        <v>3.2</v>
      </c>
      <c r="I96" s="18">
        <v>1146</v>
      </c>
      <c r="J96" s="25"/>
      <c r="K96" s="12"/>
      <c r="L96" s="18"/>
      <c r="N96" s="18"/>
      <c r="O96" s="18"/>
      <c r="P96" s="18"/>
    </row>
    <row r="97" spans="1:17" x14ac:dyDescent="0.25">
      <c r="A97" s="18">
        <v>3</v>
      </c>
      <c r="B97" t="s">
        <v>4640</v>
      </c>
      <c r="C97" s="18" t="s">
        <v>556</v>
      </c>
      <c r="D97" s="44">
        <v>1977</v>
      </c>
      <c r="E97" s="25">
        <v>16.899999999999999</v>
      </c>
      <c r="F97" s="4" t="s">
        <v>2639</v>
      </c>
      <c r="G97" s="44" t="s">
        <v>2640</v>
      </c>
      <c r="H97" s="12">
        <v>2.1</v>
      </c>
      <c r="I97" s="18">
        <v>1136</v>
      </c>
      <c r="J97" s="25">
        <v>15.92</v>
      </c>
      <c r="K97" s="12">
        <v>1.9</v>
      </c>
      <c r="L97" s="18"/>
      <c r="N97" s="18"/>
      <c r="O97" s="18"/>
      <c r="P97" s="18"/>
    </row>
    <row r="98" spans="1:17" x14ac:dyDescent="0.25">
      <c r="A98" s="18">
        <v>4</v>
      </c>
      <c r="B98" s="18" t="s">
        <v>4641</v>
      </c>
      <c r="C98" s="18" t="s">
        <v>4385</v>
      </c>
      <c r="D98" s="68">
        <v>1981</v>
      </c>
      <c r="E98" s="25">
        <v>16.72</v>
      </c>
      <c r="G98" s="44" t="s">
        <v>2640</v>
      </c>
      <c r="H98" s="12">
        <v>2</v>
      </c>
      <c r="I98" s="18">
        <v>1117</v>
      </c>
      <c r="J98" s="25"/>
      <c r="K98" s="12"/>
      <c r="L98" s="18"/>
      <c r="N98" s="18"/>
      <c r="O98" s="18"/>
      <c r="P98" s="18"/>
    </row>
    <row r="99" spans="1:17" x14ac:dyDescent="0.25">
      <c r="A99" s="18">
        <v>5</v>
      </c>
      <c r="B99" t="s">
        <v>4493</v>
      </c>
      <c r="C99" s="18" t="s">
        <v>218</v>
      </c>
      <c r="D99" s="44">
        <v>1976</v>
      </c>
      <c r="E99" s="25">
        <v>16.52</v>
      </c>
      <c r="F99" s="4" t="s">
        <v>2639</v>
      </c>
      <c r="G99" s="44" t="s">
        <v>2640</v>
      </c>
      <c r="H99" s="12">
        <v>2.4</v>
      </c>
      <c r="I99" s="18">
        <v>1096</v>
      </c>
      <c r="J99" s="25">
        <v>16.29</v>
      </c>
      <c r="K99" s="12">
        <v>1.1000000000000001</v>
      </c>
      <c r="L99" s="18"/>
      <c r="N99" s="18"/>
      <c r="O99" s="18"/>
      <c r="P99" s="18"/>
    </row>
    <row r="100" spans="1:17" x14ac:dyDescent="0.25">
      <c r="A100" s="18">
        <v>6</v>
      </c>
      <c r="B100" t="s">
        <v>4286</v>
      </c>
      <c r="C100" s="18" t="s">
        <v>4281</v>
      </c>
      <c r="D100" s="44">
        <v>1986</v>
      </c>
      <c r="E100" s="25">
        <v>16.43</v>
      </c>
      <c r="F100" s="4" t="s">
        <v>2856</v>
      </c>
      <c r="G100" s="44" t="s">
        <v>2640</v>
      </c>
      <c r="H100" s="12">
        <v>3.5</v>
      </c>
      <c r="I100" s="18">
        <v>1086</v>
      </c>
      <c r="J100" s="25">
        <v>16.190000000000001</v>
      </c>
      <c r="K100" s="12">
        <v>1.6</v>
      </c>
      <c r="L100" s="18"/>
      <c r="N100" s="18"/>
      <c r="O100" s="18"/>
      <c r="P100" s="18"/>
    </row>
    <row r="101" spans="1:17" x14ac:dyDescent="0.25">
      <c r="A101" s="18">
        <v>7</v>
      </c>
      <c r="B101" s="18" t="s">
        <v>5603</v>
      </c>
      <c r="C101" s="18" t="s">
        <v>2222</v>
      </c>
      <c r="D101" s="68">
        <v>1984</v>
      </c>
      <c r="E101" s="25">
        <v>16.22</v>
      </c>
      <c r="G101" s="44" t="s">
        <v>2640</v>
      </c>
      <c r="H101" s="12">
        <v>3.3</v>
      </c>
      <c r="I101" s="18">
        <v>1063</v>
      </c>
      <c r="J101" s="25">
        <v>15.55</v>
      </c>
      <c r="K101" s="12">
        <v>0.3</v>
      </c>
      <c r="L101" s="18"/>
      <c r="N101" s="18"/>
      <c r="O101" s="18"/>
      <c r="P101" s="18"/>
    </row>
    <row r="102" spans="1:17" x14ac:dyDescent="0.25">
      <c r="A102" s="18">
        <v>8</v>
      </c>
      <c r="B102" s="18" t="s">
        <v>5604</v>
      </c>
      <c r="C102" s="18" t="s">
        <v>2222</v>
      </c>
      <c r="D102" s="68">
        <v>1980</v>
      </c>
      <c r="E102" s="25">
        <v>15.37</v>
      </c>
      <c r="G102" s="44" t="s">
        <v>2640</v>
      </c>
      <c r="H102" s="12">
        <v>1.8</v>
      </c>
      <c r="I102" s="18">
        <v>973</v>
      </c>
      <c r="J102" s="25"/>
      <c r="K102" s="12"/>
      <c r="L102" s="18"/>
      <c r="N102" s="18"/>
      <c r="O102" s="18"/>
      <c r="P102" s="18"/>
    </row>
    <row r="103" spans="1:17" x14ac:dyDescent="0.25">
      <c r="A103" s="18"/>
      <c r="C103" s="18"/>
      <c r="D103" s="39"/>
      <c r="E103" s="21"/>
      <c r="G103" s="39"/>
      <c r="H103" s="12"/>
      <c r="I103" s="20"/>
      <c r="J103" s="18"/>
      <c r="L103" s="18"/>
      <c r="N103" s="18"/>
      <c r="O103" s="18"/>
      <c r="P103" s="18"/>
      <c r="Q103" s="18"/>
    </row>
    <row r="104" spans="1:17" x14ac:dyDescent="0.25">
      <c r="A104" s="18" t="s">
        <v>1515</v>
      </c>
      <c r="C104" s="18"/>
      <c r="D104" s="39"/>
      <c r="E104" s="21"/>
      <c r="G104" s="39"/>
      <c r="H104" s="12"/>
      <c r="I104" s="20"/>
      <c r="J104" s="18"/>
      <c r="L104" s="18"/>
      <c r="N104" s="18"/>
      <c r="O104" s="18"/>
      <c r="P104" s="18"/>
      <c r="Q104" s="18"/>
    </row>
    <row r="105" spans="1:17" x14ac:dyDescent="0.25">
      <c r="A105" s="18">
        <v>1</v>
      </c>
      <c r="B105" s="18" t="s">
        <v>4648</v>
      </c>
      <c r="C105" s="18" t="s">
        <v>1111</v>
      </c>
      <c r="D105" s="44">
        <v>1980</v>
      </c>
      <c r="E105" s="21" t="s">
        <v>4642</v>
      </c>
      <c r="G105" s="44" t="s">
        <v>2640</v>
      </c>
      <c r="H105" s="18"/>
      <c r="I105" s="18">
        <v>1127</v>
      </c>
      <c r="J105" s="18"/>
      <c r="L105" s="18"/>
      <c r="N105" s="18"/>
      <c r="O105" s="18"/>
      <c r="P105" s="18"/>
    </row>
    <row r="106" spans="1:17" x14ac:dyDescent="0.25">
      <c r="A106" s="18">
        <v>2</v>
      </c>
      <c r="B106" t="s">
        <v>3774</v>
      </c>
      <c r="C106" s="18" t="s">
        <v>1120</v>
      </c>
      <c r="D106" s="44">
        <v>1983</v>
      </c>
      <c r="E106" s="21" t="s">
        <v>4643</v>
      </c>
      <c r="F106" s="4" t="s">
        <v>2656</v>
      </c>
      <c r="G106" s="44" t="s">
        <v>2640</v>
      </c>
      <c r="H106" s="18"/>
      <c r="I106" s="18">
        <v>1125</v>
      </c>
      <c r="J106" s="18"/>
      <c r="L106" s="18"/>
      <c r="N106" s="18"/>
      <c r="O106" s="18"/>
      <c r="P106" s="18"/>
    </row>
    <row r="107" spans="1:17" x14ac:dyDescent="0.25">
      <c r="A107" s="18">
        <v>3</v>
      </c>
      <c r="B107" s="18" t="s">
        <v>4651</v>
      </c>
      <c r="C107" s="18" t="s">
        <v>1019</v>
      </c>
      <c r="D107" s="44">
        <v>1976</v>
      </c>
      <c r="E107" s="21" t="s">
        <v>4644</v>
      </c>
      <c r="G107" s="44" t="s">
        <v>2640</v>
      </c>
      <c r="H107" s="18"/>
      <c r="I107" s="18">
        <v>1122</v>
      </c>
      <c r="J107" s="18"/>
      <c r="L107" s="18"/>
      <c r="N107" s="18"/>
      <c r="O107" s="18"/>
      <c r="P107" s="18"/>
    </row>
    <row r="108" spans="1:17" x14ac:dyDescent="0.25">
      <c r="A108" s="18">
        <v>4</v>
      </c>
      <c r="B108" t="s">
        <v>3775</v>
      </c>
      <c r="C108" s="18" t="s">
        <v>1746</v>
      </c>
      <c r="D108" s="44">
        <v>1982</v>
      </c>
      <c r="E108" s="21" t="s">
        <v>4645</v>
      </c>
      <c r="F108" s="4" t="s">
        <v>2688</v>
      </c>
      <c r="G108" s="44" t="s">
        <v>2640</v>
      </c>
      <c r="H108" s="18"/>
      <c r="I108" s="18">
        <v>1085</v>
      </c>
      <c r="J108" s="18"/>
      <c r="L108" s="18"/>
      <c r="N108" s="18"/>
      <c r="O108" s="18"/>
      <c r="P108" s="18"/>
    </row>
    <row r="109" spans="1:17" x14ac:dyDescent="0.25">
      <c r="A109" s="18">
        <v>5</v>
      </c>
      <c r="B109" s="18" t="s">
        <v>4649</v>
      </c>
      <c r="C109" s="18" t="s">
        <v>1111</v>
      </c>
      <c r="D109" s="44">
        <v>1978</v>
      </c>
      <c r="E109" s="21" t="s">
        <v>4646</v>
      </c>
      <c r="G109" s="44" t="s">
        <v>2640</v>
      </c>
      <c r="H109" s="18"/>
      <c r="I109" s="18">
        <v>1062</v>
      </c>
      <c r="J109" s="18"/>
      <c r="L109" s="18"/>
      <c r="N109" s="18"/>
      <c r="O109" s="18"/>
      <c r="P109" s="18"/>
    </row>
    <row r="110" spans="1:17" x14ac:dyDescent="0.25">
      <c r="A110" s="18">
        <v>6</v>
      </c>
      <c r="B110" s="18" t="s">
        <v>4650</v>
      </c>
      <c r="C110" s="18" t="s">
        <v>3524</v>
      </c>
      <c r="D110" s="44">
        <v>1984</v>
      </c>
      <c r="E110" s="21" t="s">
        <v>4647</v>
      </c>
      <c r="G110" s="44" t="s">
        <v>2640</v>
      </c>
      <c r="H110" s="18"/>
      <c r="I110" s="18">
        <v>1013</v>
      </c>
      <c r="J110" s="18"/>
      <c r="L110" s="18"/>
      <c r="N110" s="18"/>
      <c r="O110" s="18"/>
      <c r="P110" s="18"/>
    </row>
    <row r="111" spans="1:17" x14ac:dyDescent="0.25">
      <c r="A111" s="18"/>
      <c r="B111" t="s">
        <v>4295</v>
      </c>
      <c r="C111" s="18" t="s">
        <v>4122</v>
      </c>
      <c r="D111" s="44">
        <v>1979</v>
      </c>
      <c r="E111" s="21" t="s">
        <v>92</v>
      </c>
      <c r="F111" s="4" t="s">
        <v>2639</v>
      </c>
      <c r="G111" s="44" t="s">
        <v>2640</v>
      </c>
      <c r="H111" s="18"/>
      <c r="I111" s="18"/>
      <c r="J111" s="18"/>
      <c r="L111" s="18"/>
      <c r="N111" s="18"/>
      <c r="O111" s="18"/>
      <c r="P111" s="18"/>
    </row>
    <row r="112" spans="1:17" s="4" customFormat="1" x14ac:dyDescent="0.25">
      <c r="A112" s="18"/>
      <c r="B112" s="18"/>
      <c r="C112" s="34"/>
      <c r="D112" s="18"/>
      <c r="E112" s="20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</row>
    <row r="113" spans="1:16" s="4" customFormat="1" x14ac:dyDescent="0.25">
      <c r="A113" s="18" t="s">
        <v>578</v>
      </c>
      <c r="B113" s="2" t="s">
        <v>203</v>
      </c>
      <c r="C113" s="13">
        <v>0.6</v>
      </c>
      <c r="D113" s="39"/>
      <c r="E113" s="21"/>
      <c r="G113" s="39"/>
      <c r="H113" s="12"/>
      <c r="I113" s="18"/>
      <c r="J113" s="18"/>
      <c r="L113" s="18"/>
      <c r="N113" s="18"/>
      <c r="O113" s="18"/>
      <c r="P113" s="18"/>
    </row>
    <row r="114" spans="1:16" s="4" customFormat="1" x14ac:dyDescent="0.25">
      <c r="A114" s="18">
        <v>1</v>
      </c>
      <c r="B114" s="18" t="s">
        <v>4511</v>
      </c>
      <c r="C114" s="18" t="s">
        <v>1111</v>
      </c>
      <c r="D114" s="39">
        <v>1986</v>
      </c>
      <c r="E114" s="21" t="s">
        <v>4504</v>
      </c>
      <c r="G114" s="39" t="s">
        <v>2803</v>
      </c>
      <c r="H114" s="12">
        <v>0.6</v>
      </c>
      <c r="I114" s="18">
        <v>1140</v>
      </c>
      <c r="J114" s="18"/>
      <c r="L114" s="18"/>
      <c r="N114" s="18"/>
      <c r="O114" s="18"/>
      <c r="P114" s="18"/>
    </row>
    <row r="115" spans="1:16" s="4" customFormat="1" x14ac:dyDescent="0.25">
      <c r="A115" s="18">
        <v>2</v>
      </c>
      <c r="B115" t="s">
        <v>4044</v>
      </c>
      <c r="C115" s="18" t="s">
        <v>4516</v>
      </c>
      <c r="D115" s="39">
        <v>1986</v>
      </c>
      <c r="E115" s="21" t="s">
        <v>4505</v>
      </c>
      <c r="F115" s="4" t="s">
        <v>2639</v>
      </c>
      <c r="G115" s="39" t="s">
        <v>2803</v>
      </c>
      <c r="H115" s="12">
        <v>0.6</v>
      </c>
      <c r="I115" s="18">
        <v>1123</v>
      </c>
      <c r="J115" s="18"/>
      <c r="L115" s="18"/>
      <c r="N115" s="18"/>
      <c r="O115" s="18"/>
      <c r="P115" s="18"/>
    </row>
    <row r="116" spans="1:16" s="4" customFormat="1" x14ac:dyDescent="0.25">
      <c r="A116" s="18">
        <v>3</v>
      </c>
      <c r="B116" s="18" t="s">
        <v>4512</v>
      </c>
      <c r="C116" s="18" t="s">
        <v>4507</v>
      </c>
      <c r="D116" s="39">
        <v>1985</v>
      </c>
      <c r="E116" s="21" t="s">
        <v>4506</v>
      </c>
      <c r="G116" s="39" t="s">
        <v>2803</v>
      </c>
      <c r="H116" s="12">
        <v>0.6</v>
      </c>
      <c r="I116" s="18">
        <v>1122</v>
      </c>
      <c r="J116" s="18"/>
      <c r="L116" s="18"/>
      <c r="N116" s="18"/>
      <c r="O116" s="18"/>
      <c r="P116" s="18"/>
    </row>
    <row r="117" spans="1:16" s="4" customFormat="1" x14ac:dyDescent="0.25">
      <c r="A117" s="18">
        <v>4</v>
      </c>
      <c r="B117" t="s">
        <v>4043</v>
      </c>
      <c r="C117" s="18" t="s">
        <v>114</v>
      </c>
      <c r="D117" s="39">
        <v>1985</v>
      </c>
      <c r="E117" s="21" t="s">
        <v>4508</v>
      </c>
      <c r="F117" s="4" t="s">
        <v>2639</v>
      </c>
      <c r="G117" s="39" t="s">
        <v>2803</v>
      </c>
      <c r="H117" s="12">
        <v>0.6</v>
      </c>
      <c r="I117" s="18">
        <v>1118</v>
      </c>
      <c r="J117" s="18"/>
      <c r="L117" s="18"/>
      <c r="N117" s="18"/>
      <c r="O117" s="18"/>
      <c r="P117" s="18"/>
    </row>
    <row r="118" spans="1:16" s="4" customFormat="1" x14ac:dyDescent="0.25">
      <c r="A118" s="18">
        <v>5</v>
      </c>
      <c r="B118" t="s">
        <v>4513</v>
      </c>
      <c r="C118" s="18" t="s">
        <v>556</v>
      </c>
      <c r="D118" s="39">
        <v>1979</v>
      </c>
      <c r="E118" s="21" t="s">
        <v>4051</v>
      </c>
      <c r="F118" s="4" t="s">
        <v>2639</v>
      </c>
      <c r="G118" s="39" t="s">
        <v>2803</v>
      </c>
      <c r="H118" s="12">
        <v>0.6</v>
      </c>
      <c r="I118" s="18">
        <v>1088</v>
      </c>
      <c r="J118" s="18"/>
      <c r="L118" s="18"/>
      <c r="N118" s="18"/>
      <c r="O118" s="18"/>
      <c r="P118" s="18"/>
    </row>
    <row r="119" spans="1:16" s="4" customFormat="1" x14ac:dyDescent="0.25">
      <c r="A119" s="18">
        <v>6</v>
      </c>
      <c r="B119" s="18" t="s">
        <v>4514</v>
      </c>
      <c r="C119" s="18" t="s">
        <v>4510</v>
      </c>
      <c r="D119" s="39">
        <v>1988</v>
      </c>
      <c r="E119" s="21" t="s">
        <v>4509</v>
      </c>
      <c r="G119" s="39" t="s">
        <v>2818</v>
      </c>
      <c r="H119" s="12">
        <v>0.6</v>
      </c>
      <c r="I119" s="18">
        <v>1061</v>
      </c>
      <c r="J119" s="18"/>
      <c r="L119" s="18"/>
      <c r="N119" s="18"/>
      <c r="O119" s="18"/>
      <c r="P119" s="18"/>
    </row>
    <row r="120" spans="1:16" s="4" customFormat="1" x14ac:dyDescent="0.25">
      <c r="A120" s="18"/>
      <c r="B120" s="18" t="s">
        <v>4515</v>
      </c>
      <c r="C120" s="18" t="s">
        <v>1851</v>
      </c>
      <c r="D120" s="39">
        <v>1984</v>
      </c>
      <c r="E120" s="21" t="s">
        <v>2526</v>
      </c>
      <c r="G120" s="39" t="s">
        <v>2803</v>
      </c>
      <c r="H120" s="12"/>
      <c r="I120" s="18"/>
      <c r="J120" s="18"/>
      <c r="L120" s="18"/>
      <c r="N120" s="18"/>
      <c r="O120" s="18"/>
      <c r="P120" s="18"/>
    </row>
    <row r="121" spans="1:16" s="4" customFormat="1" x14ac:dyDescent="0.25">
      <c r="A121"/>
      <c r="B121"/>
      <c r="E121" s="5"/>
    </row>
    <row r="122" spans="1:16" s="4" customFormat="1" x14ac:dyDescent="0.25">
      <c r="A122" t="s">
        <v>916</v>
      </c>
      <c r="B122" s="2"/>
      <c r="C122" s="7"/>
      <c r="E122" s="5"/>
    </row>
    <row r="123" spans="1:16" s="4" customFormat="1" x14ac:dyDescent="0.25">
      <c r="A123" s="18">
        <v>1</v>
      </c>
      <c r="B123" s="18" t="s">
        <v>4361</v>
      </c>
      <c r="C123" s="18" t="s">
        <v>1640</v>
      </c>
      <c r="D123" s="39">
        <v>1985</v>
      </c>
      <c r="E123" s="21" t="s">
        <v>4517</v>
      </c>
      <c r="G123" s="39" t="s">
        <v>2803</v>
      </c>
      <c r="H123" s="18"/>
      <c r="I123" s="18">
        <v>1166</v>
      </c>
      <c r="J123" s="18"/>
      <c r="L123" s="18"/>
      <c r="N123" s="18"/>
      <c r="O123" s="18"/>
      <c r="P123" s="18"/>
    </row>
    <row r="124" spans="1:16" s="4" customFormat="1" x14ac:dyDescent="0.25">
      <c r="A124" s="18">
        <v>2</v>
      </c>
      <c r="B124" t="s">
        <v>3586</v>
      </c>
      <c r="C124" s="18" t="s">
        <v>1120</v>
      </c>
      <c r="D124" s="39">
        <v>1980</v>
      </c>
      <c r="E124" s="21" t="s">
        <v>4518</v>
      </c>
      <c r="F124" s="4" t="s">
        <v>2656</v>
      </c>
      <c r="G124" s="39" t="s">
        <v>2803</v>
      </c>
      <c r="H124" s="18"/>
      <c r="I124" s="18">
        <v>1154</v>
      </c>
      <c r="J124" s="18"/>
      <c r="L124" s="18"/>
      <c r="N124" s="18"/>
      <c r="O124" s="18"/>
      <c r="P124" s="18"/>
    </row>
    <row r="125" spans="1:16" s="4" customFormat="1" x14ac:dyDescent="0.25">
      <c r="A125" s="18">
        <v>3</v>
      </c>
      <c r="B125" s="18" t="s">
        <v>4527</v>
      </c>
      <c r="C125" s="18" t="s">
        <v>3190</v>
      </c>
      <c r="D125" s="39">
        <v>1986</v>
      </c>
      <c r="E125" s="21" t="s">
        <v>4519</v>
      </c>
      <c r="G125" s="39" t="s">
        <v>2803</v>
      </c>
      <c r="H125" s="18"/>
      <c r="I125" s="18">
        <v>1141</v>
      </c>
      <c r="J125" s="18"/>
      <c r="L125" s="18"/>
      <c r="N125" s="18"/>
      <c r="O125" s="18"/>
      <c r="P125" s="18"/>
    </row>
    <row r="126" spans="1:16" s="4" customFormat="1" x14ac:dyDescent="0.25">
      <c r="A126" s="18">
        <v>4</v>
      </c>
      <c r="B126" s="18" t="s">
        <v>4528</v>
      </c>
      <c r="C126" s="18" t="s">
        <v>1640</v>
      </c>
      <c r="D126" s="39">
        <v>1991</v>
      </c>
      <c r="E126" s="21" t="s">
        <v>4520</v>
      </c>
      <c r="G126" s="39" t="s">
        <v>2805</v>
      </c>
      <c r="H126" s="18"/>
      <c r="I126" s="18">
        <v>1137</v>
      </c>
      <c r="J126" s="18"/>
      <c r="L126" s="18"/>
      <c r="N126" s="18"/>
      <c r="O126" s="18"/>
      <c r="P126" s="18"/>
    </row>
    <row r="127" spans="1:16" s="4" customFormat="1" x14ac:dyDescent="0.25">
      <c r="A127" s="18">
        <v>5</v>
      </c>
      <c r="B127" s="18" t="s">
        <v>4531</v>
      </c>
      <c r="C127" s="18" t="s">
        <v>1111</v>
      </c>
      <c r="D127" s="39">
        <v>1986</v>
      </c>
      <c r="E127" s="21" t="s">
        <v>4521</v>
      </c>
      <c r="G127" s="39" t="s">
        <v>2803</v>
      </c>
      <c r="H127" s="18"/>
      <c r="I127" s="18">
        <v>1123</v>
      </c>
      <c r="J127" s="18"/>
      <c r="L127" s="18"/>
      <c r="N127" s="18"/>
      <c r="O127" s="18"/>
      <c r="P127" s="18"/>
    </row>
    <row r="128" spans="1:16" s="4" customFormat="1" x14ac:dyDescent="0.25">
      <c r="A128" s="18">
        <v>6</v>
      </c>
      <c r="B128" s="18" t="s">
        <v>4532</v>
      </c>
      <c r="C128" s="18" t="s">
        <v>1111</v>
      </c>
      <c r="D128" s="39">
        <v>1983</v>
      </c>
      <c r="E128" s="21" t="s">
        <v>4522</v>
      </c>
      <c r="G128" s="39" t="s">
        <v>2803</v>
      </c>
      <c r="H128" s="18"/>
      <c r="I128" s="18">
        <v>1121</v>
      </c>
      <c r="J128" s="18"/>
      <c r="L128" s="18"/>
      <c r="N128" s="18"/>
      <c r="O128" s="18"/>
      <c r="P128" s="18"/>
    </row>
    <row r="129" spans="1:16" s="4" customFormat="1" x14ac:dyDescent="0.25">
      <c r="A129" s="18">
        <v>7</v>
      </c>
      <c r="B129" s="18" t="s">
        <v>4529</v>
      </c>
      <c r="C129" s="18" t="s">
        <v>1640</v>
      </c>
      <c r="D129" s="39">
        <v>1992</v>
      </c>
      <c r="E129" s="21" t="s">
        <v>4523</v>
      </c>
      <c r="G129" s="39" t="s">
        <v>2805</v>
      </c>
      <c r="H129" s="18"/>
      <c r="I129" s="18">
        <v>1094</v>
      </c>
      <c r="J129" s="18"/>
      <c r="L129" s="18"/>
      <c r="N129" s="18"/>
      <c r="O129" s="18"/>
      <c r="P129" s="18"/>
    </row>
    <row r="130" spans="1:16" s="4" customFormat="1" x14ac:dyDescent="0.25">
      <c r="A130" s="18">
        <v>8</v>
      </c>
      <c r="B130" t="s">
        <v>4076</v>
      </c>
      <c r="C130" s="18" t="s">
        <v>4534</v>
      </c>
      <c r="D130" s="39">
        <v>1985</v>
      </c>
      <c r="E130" s="21" t="s">
        <v>4524</v>
      </c>
      <c r="F130" s="4" t="s">
        <v>2688</v>
      </c>
      <c r="G130" s="39" t="s">
        <v>2803</v>
      </c>
      <c r="H130" s="18"/>
      <c r="I130" s="18">
        <v>1076</v>
      </c>
      <c r="J130" s="18"/>
      <c r="L130" s="18"/>
      <c r="N130" s="18"/>
      <c r="O130" s="18"/>
      <c r="P130" s="18"/>
    </row>
    <row r="131" spans="1:16" s="4" customFormat="1" x14ac:dyDescent="0.25">
      <c r="A131" s="18">
        <v>9</v>
      </c>
      <c r="B131" s="18" t="s">
        <v>4533</v>
      </c>
      <c r="C131" s="18" t="s">
        <v>1111</v>
      </c>
      <c r="D131" s="39">
        <v>1978</v>
      </c>
      <c r="E131" s="21" t="s">
        <v>4525</v>
      </c>
      <c r="G131" s="39" t="s">
        <v>2803</v>
      </c>
      <c r="H131" s="18"/>
      <c r="I131" s="18">
        <v>1046</v>
      </c>
      <c r="J131" s="18"/>
      <c r="L131" s="18"/>
      <c r="N131" s="18"/>
      <c r="O131" s="18"/>
      <c r="P131" s="18"/>
    </row>
    <row r="132" spans="1:16" s="4" customFormat="1" x14ac:dyDescent="0.25">
      <c r="A132" s="18">
        <v>10</v>
      </c>
      <c r="B132" s="18" t="s">
        <v>4530</v>
      </c>
      <c r="C132" s="18" t="s">
        <v>1640</v>
      </c>
      <c r="D132" s="39">
        <v>1991</v>
      </c>
      <c r="E132" s="21" t="s">
        <v>4526</v>
      </c>
      <c r="G132" s="39" t="s">
        <v>2805</v>
      </c>
      <c r="H132" s="18"/>
      <c r="I132" s="18">
        <v>1026</v>
      </c>
      <c r="J132" s="18"/>
      <c r="L132" s="18"/>
      <c r="N132" s="18"/>
      <c r="O132" s="18"/>
      <c r="P132" s="18"/>
    </row>
    <row r="133" spans="1:16" s="4" customFormat="1" x14ac:dyDescent="0.25">
      <c r="A133" s="18"/>
      <c r="B133" t="s">
        <v>4123</v>
      </c>
      <c r="C133" s="18" t="s">
        <v>1552</v>
      </c>
      <c r="D133" s="39">
        <v>1982</v>
      </c>
      <c r="E133" s="21" t="s">
        <v>2526</v>
      </c>
      <c r="F133" s="4" t="s">
        <v>2656</v>
      </c>
      <c r="G133" s="39" t="s">
        <v>2803</v>
      </c>
      <c r="H133" s="18"/>
      <c r="I133" s="18"/>
      <c r="J133" s="18"/>
      <c r="L133" s="18"/>
      <c r="N133" s="18"/>
      <c r="O133" s="18"/>
      <c r="P133" s="18"/>
    </row>
    <row r="134" spans="1:16" s="4" customFormat="1" x14ac:dyDescent="0.25">
      <c r="A134" s="18"/>
      <c r="B134" s="18" t="s">
        <v>3592</v>
      </c>
      <c r="C134" s="18" t="s">
        <v>2222</v>
      </c>
      <c r="D134" s="39">
        <v>1979</v>
      </c>
      <c r="E134" s="21" t="s">
        <v>2526</v>
      </c>
      <c r="G134" s="39" t="s">
        <v>2803</v>
      </c>
      <c r="H134" s="18"/>
      <c r="I134" s="18"/>
      <c r="J134" s="18"/>
      <c r="L134" s="18"/>
      <c r="N134" s="18"/>
      <c r="O134" s="18"/>
      <c r="P134" s="18"/>
    </row>
    <row r="135" spans="1:16" s="4" customFormat="1" x14ac:dyDescent="0.25">
      <c r="A135"/>
      <c r="B135"/>
      <c r="C135"/>
      <c r="E135" s="5"/>
      <c r="F135" s="6"/>
    </row>
    <row r="136" spans="1:16" s="4" customFormat="1" x14ac:dyDescent="0.25">
      <c r="A136" t="s">
        <v>1516</v>
      </c>
      <c r="B136" s="2" t="s">
        <v>203</v>
      </c>
      <c r="C136" s="7">
        <v>2.1</v>
      </c>
    </row>
    <row r="137" spans="1:16" s="4" customFormat="1" x14ac:dyDescent="0.25">
      <c r="A137" s="18">
        <v>1</v>
      </c>
      <c r="B137" s="18" t="s">
        <v>4365</v>
      </c>
      <c r="C137" s="18" t="s">
        <v>3597</v>
      </c>
      <c r="D137" s="39">
        <v>1977</v>
      </c>
      <c r="E137" s="21" t="s">
        <v>4535</v>
      </c>
      <c r="G137" s="39" t="s">
        <v>2803</v>
      </c>
      <c r="H137" s="12">
        <v>2.1</v>
      </c>
      <c r="I137" s="18">
        <v>1178</v>
      </c>
      <c r="J137" s="18"/>
      <c r="L137" s="18"/>
      <c r="N137" s="18"/>
      <c r="O137" s="18"/>
      <c r="P137" s="18"/>
    </row>
    <row r="138" spans="1:16" s="4" customFormat="1" x14ac:dyDescent="0.25">
      <c r="A138" s="18">
        <v>2</v>
      </c>
      <c r="B138" s="18" t="s">
        <v>4091</v>
      </c>
      <c r="C138" s="18" t="s">
        <v>2632</v>
      </c>
      <c r="D138" s="39">
        <v>1983</v>
      </c>
      <c r="E138" s="21" t="s">
        <v>4094</v>
      </c>
      <c r="G138" s="39" t="s">
        <v>2803</v>
      </c>
      <c r="H138" s="12">
        <v>2.1</v>
      </c>
      <c r="I138" s="18">
        <v>1170</v>
      </c>
      <c r="J138" s="18"/>
      <c r="L138" s="18"/>
      <c r="N138" s="18"/>
      <c r="O138" s="18"/>
      <c r="P138" s="18"/>
    </row>
    <row r="139" spans="1:16" s="4" customFormat="1" x14ac:dyDescent="0.25">
      <c r="A139" s="18">
        <v>3</v>
      </c>
      <c r="B139" s="18" t="s">
        <v>3601</v>
      </c>
      <c r="C139" s="18" t="s">
        <v>3597</v>
      </c>
      <c r="D139" s="39">
        <v>1982</v>
      </c>
      <c r="E139" s="21" t="s">
        <v>4536</v>
      </c>
      <c r="G139" s="39" t="s">
        <v>2803</v>
      </c>
      <c r="H139" s="12">
        <v>2.1</v>
      </c>
      <c r="I139" s="18">
        <v>1169</v>
      </c>
      <c r="J139" s="18"/>
      <c r="L139" s="18"/>
      <c r="N139" s="18"/>
      <c r="O139" s="18"/>
      <c r="P139" s="18"/>
    </row>
    <row r="140" spans="1:16" s="4" customFormat="1" x14ac:dyDescent="0.25">
      <c r="A140" s="18">
        <v>4</v>
      </c>
      <c r="B140" t="s">
        <v>3602</v>
      </c>
      <c r="C140" s="18" t="s">
        <v>3279</v>
      </c>
      <c r="D140" s="39">
        <v>1985</v>
      </c>
      <c r="E140" s="21" t="s">
        <v>3595</v>
      </c>
      <c r="F140" s="4" t="s">
        <v>2639</v>
      </c>
      <c r="G140" s="39" t="s">
        <v>2803</v>
      </c>
      <c r="H140" s="12">
        <v>2.1</v>
      </c>
      <c r="I140" s="18">
        <v>1146</v>
      </c>
      <c r="J140" s="18"/>
      <c r="L140" s="18"/>
      <c r="N140" s="18"/>
      <c r="O140" s="18"/>
      <c r="P140" s="18"/>
    </row>
    <row r="141" spans="1:16" s="4" customFormat="1" x14ac:dyDescent="0.25">
      <c r="A141" s="18">
        <v>5</v>
      </c>
      <c r="B141" s="18" t="s">
        <v>4540</v>
      </c>
      <c r="C141" s="18" t="s">
        <v>4538</v>
      </c>
      <c r="D141" s="39">
        <v>1985</v>
      </c>
      <c r="E141" s="21" t="s">
        <v>4537</v>
      </c>
      <c r="G141" s="39" t="s">
        <v>2803</v>
      </c>
      <c r="H141" s="12">
        <v>2.1</v>
      </c>
      <c r="I141" s="18">
        <v>1125</v>
      </c>
      <c r="J141" s="18"/>
      <c r="L141" s="18"/>
      <c r="N141" s="18"/>
      <c r="O141" s="18"/>
      <c r="P141" s="18"/>
    </row>
    <row r="142" spans="1:16" s="4" customFormat="1" x14ac:dyDescent="0.25">
      <c r="A142" s="18">
        <v>6</v>
      </c>
      <c r="B142" s="18" t="s">
        <v>4541</v>
      </c>
      <c r="C142" s="18" t="s">
        <v>4539</v>
      </c>
      <c r="D142" s="39">
        <v>1987</v>
      </c>
      <c r="E142" s="21" t="s">
        <v>3171</v>
      </c>
      <c r="G142" s="39" t="s">
        <v>2803</v>
      </c>
      <c r="H142" s="12">
        <v>2.1</v>
      </c>
      <c r="I142" s="18">
        <v>1092</v>
      </c>
      <c r="J142" s="18"/>
      <c r="L142" s="18"/>
      <c r="N142" s="18"/>
      <c r="O142" s="18"/>
      <c r="P142" s="18"/>
    </row>
    <row r="143" spans="1:16" s="4" customFormat="1" x14ac:dyDescent="0.25">
      <c r="A143" s="18">
        <v>7</v>
      </c>
      <c r="B143" t="s">
        <v>4542</v>
      </c>
      <c r="C143" s="18" t="s">
        <v>4122</v>
      </c>
      <c r="D143" s="39">
        <v>1985</v>
      </c>
      <c r="E143" s="21" t="s">
        <v>4007</v>
      </c>
      <c r="F143" s="4" t="s">
        <v>2639</v>
      </c>
      <c r="G143" s="39" t="s">
        <v>2803</v>
      </c>
      <c r="H143" s="12">
        <v>2.1</v>
      </c>
      <c r="I143" s="18">
        <v>1082</v>
      </c>
      <c r="J143" s="18"/>
      <c r="L143" s="18"/>
      <c r="N143" s="18"/>
      <c r="O143" s="18"/>
      <c r="P143" s="18"/>
    </row>
    <row r="144" spans="1:16" s="4" customFormat="1" x14ac:dyDescent="0.25">
      <c r="A144" s="18"/>
      <c r="B144" t="s">
        <v>3161</v>
      </c>
      <c r="C144" s="18" t="s">
        <v>114</v>
      </c>
      <c r="D144" s="39">
        <v>1986</v>
      </c>
      <c r="E144" s="21" t="s">
        <v>1393</v>
      </c>
      <c r="F144" s="4" t="s">
        <v>2639</v>
      </c>
      <c r="G144" s="39" t="s">
        <v>2803</v>
      </c>
      <c r="H144" s="18"/>
      <c r="I144" s="18"/>
      <c r="J144" s="18"/>
      <c r="L144" s="18"/>
      <c r="N144" s="18"/>
      <c r="O144" s="18"/>
      <c r="P144" s="18"/>
    </row>
    <row r="145" spans="1:16" s="4" customFormat="1" x14ac:dyDescent="0.25">
      <c r="A145" s="18"/>
      <c r="C145" s="18"/>
      <c r="D145" s="39"/>
      <c r="E145" s="21"/>
      <c r="G145" s="39"/>
      <c r="H145" s="12"/>
      <c r="I145" s="18"/>
      <c r="J145" s="18"/>
      <c r="L145" s="18"/>
      <c r="N145" s="18"/>
      <c r="O145" s="18"/>
      <c r="P145" s="18"/>
    </row>
    <row r="146" spans="1:16" s="4" customFormat="1" x14ac:dyDescent="0.25">
      <c r="A146" s="18" t="s">
        <v>1490</v>
      </c>
      <c r="B146" s="2" t="s">
        <v>203</v>
      </c>
      <c r="C146" s="7">
        <v>1.2</v>
      </c>
      <c r="D146" s="39"/>
      <c r="E146" s="21"/>
      <c r="G146" s="39"/>
      <c r="H146" s="12"/>
      <c r="I146" s="18"/>
      <c r="J146" s="18"/>
      <c r="L146" s="18"/>
      <c r="N146" s="18"/>
      <c r="O146" s="18"/>
      <c r="P146" s="18"/>
    </row>
    <row r="147" spans="1:16" s="4" customFormat="1" x14ac:dyDescent="0.25">
      <c r="A147" s="18">
        <v>1</v>
      </c>
      <c r="B147" t="s">
        <v>3375</v>
      </c>
      <c r="C147" s="18" t="s">
        <v>2861</v>
      </c>
      <c r="D147" s="39">
        <v>1984</v>
      </c>
      <c r="E147" s="21" t="s">
        <v>3365</v>
      </c>
      <c r="F147" s="4" t="s">
        <v>2713</v>
      </c>
      <c r="G147" s="39" t="s">
        <v>2803</v>
      </c>
      <c r="H147" s="12">
        <v>1.2</v>
      </c>
      <c r="I147" s="18">
        <v>1105</v>
      </c>
      <c r="J147" s="18"/>
      <c r="L147" s="18"/>
      <c r="N147" s="18"/>
      <c r="O147" s="18"/>
      <c r="P147" s="18"/>
    </row>
    <row r="148" spans="1:16" s="4" customFormat="1" x14ac:dyDescent="0.25">
      <c r="A148" s="18">
        <v>2</v>
      </c>
      <c r="B148" t="s">
        <v>4014</v>
      </c>
      <c r="C148" s="18" t="s">
        <v>1028</v>
      </c>
      <c r="D148" s="39">
        <v>1984</v>
      </c>
      <c r="E148" s="21" t="s">
        <v>4543</v>
      </c>
      <c r="G148" s="39" t="s">
        <v>2803</v>
      </c>
      <c r="H148" s="12">
        <v>1.2</v>
      </c>
      <c r="I148" s="18">
        <v>1094</v>
      </c>
      <c r="J148" s="18"/>
      <c r="L148" s="18"/>
      <c r="N148" s="18"/>
      <c r="O148" s="18"/>
      <c r="P148" s="18"/>
    </row>
    <row r="149" spans="1:16" s="4" customFormat="1" x14ac:dyDescent="0.25">
      <c r="A149" s="18">
        <v>3</v>
      </c>
      <c r="B149" t="s">
        <v>1827</v>
      </c>
      <c r="C149" s="18" t="s">
        <v>1120</v>
      </c>
      <c r="D149" s="39">
        <v>1978</v>
      </c>
      <c r="E149" s="21" t="s">
        <v>3736</v>
      </c>
      <c r="F149" s="4" t="s">
        <v>2656</v>
      </c>
      <c r="G149" s="39" t="s">
        <v>2803</v>
      </c>
      <c r="H149" s="12">
        <v>1.2</v>
      </c>
      <c r="I149" s="18">
        <v>1038</v>
      </c>
      <c r="J149" s="18"/>
      <c r="L149" s="18"/>
      <c r="N149" s="18"/>
      <c r="O149" s="18"/>
      <c r="P149" s="18"/>
    </row>
    <row r="150" spans="1:16" s="4" customFormat="1" x14ac:dyDescent="0.25">
      <c r="A150" s="18">
        <v>4</v>
      </c>
      <c r="B150" t="s">
        <v>4545</v>
      </c>
      <c r="C150" s="18" t="s">
        <v>1120</v>
      </c>
      <c r="D150" s="39">
        <v>1986</v>
      </c>
      <c r="E150" s="21" t="s">
        <v>3745</v>
      </c>
      <c r="F150" s="4" t="s">
        <v>2656</v>
      </c>
      <c r="G150" s="39" t="s">
        <v>2803</v>
      </c>
      <c r="H150" s="12">
        <v>1.2</v>
      </c>
      <c r="I150" s="18">
        <v>1036</v>
      </c>
      <c r="J150" s="18"/>
      <c r="L150" s="18"/>
      <c r="N150" s="18"/>
      <c r="O150" s="18"/>
      <c r="P150" s="18"/>
    </row>
    <row r="151" spans="1:16" s="4" customFormat="1" x14ac:dyDescent="0.25">
      <c r="A151" s="18"/>
      <c r="B151" t="s">
        <v>4546</v>
      </c>
      <c r="C151" s="18" t="s">
        <v>4544</v>
      </c>
      <c r="D151" s="39">
        <v>1988</v>
      </c>
      <c r="E151" s="21" t="s">
        <v>1393</v>
      </c>
      <c r="F151" s="4" t="s">
        <v>2639</v>
      </c>
      <c r="G151" s="39" t="s">
        <v>2818</v>
      </c>
      <c r="H151" s="18"/>
      <c r="I151" s="18"/>
      <c r="J151" s="18"/>
      <c r="L151" s="18"/>
      <c r="N151" s="18"/>
      <c r="O151" s="18"/>
      <c r="P151" s="18"/>
    </row>
    <row r="152" spans="1:16" x14ac:dyDescent="0.25">
      <c r="A152" s="18"/>
      <c r="C152" s="18"/>
      <c r="D152" s="21"/>
      <c r="E152" s="21"/>
      <c r="G152" s="39"/>
      <c r="I152" s="6"/>
      <c r="J152" s="18"/>
      <c r="L152" s="18"/>
      <c r="N152" s="18"/>
      <c r="O152" s="18"/>
      <c r="P152" s="18"/>
    </row>
    <row r="153" spans="1:16" x14ac:dyDescent="0.25">
      <c r="A153" t="s">
        <v>44</v>
      </c>
    </row>
    <row r="154" spans="1:16" x14ac:dyDescent="0.25">
      <c r="A154" s="18">
        <v>1</v>
      </c>
      <c r="B154" t="s">
        <v>4549</v>
      </c>
      <c r="C154" s="18" t="s">
        <v>4547</v>
      </c>
      <c r="D154" s="39">
        <v>1982</v>
      </c>
      <c r="E154" s="25">
        <v>1.84</v>
      </c>
      <c r="F154" s="4" t="s">
        <v>2680</v>
      </c>
      <c r="G154" s="39" t="s">
        <v>2803</v>
      </c>
      <c r="H154" s="18"/>
      <c r="I154" s="18">
        <v>1037</v>
      </c>
      <c r="J154" s="18"/>
      <c r="L154" s="18"/>
      <c r="N154" s="18"/>
      <c r="O154" s="18"/>
      <c r="P154" s="18"/>
    </row>
    <row r="155" spans="1:16" x14ac:dyDescent="0.25">
      <c r="A155" s="18">
        <v>2</v>
      </c>
      <c r="B155" s="18" t="s">
        <v>4550</v>
      </c>
      <c r="C155" s="18" t="s">
        <v>2222</v>
      </c>
      <c r="D155" s="39">
        <v>1990</v>
      </c>
      <c r="E155" s="25">
        <v>1.81</v>
      </c>
      <c r="G155" s="39" t="s">
        <v>2818</v>
      </c>
      <c r="H155" s="18"/>
      <c r="I155" s="18">
        <v>1004</v>
      </c>
      <c r="J155" s="18"/>
      <c r="L155" s="18"/>
      <c r="N155" s="18"/>
      <c r="O155" s="18"/>
      <c r="P155" s="18"/>
    </row>
    <row r="156" spans="1:16" x14ac:dyDescent="0.25">
      <c r="A156" s="18">
        <v>3</v>
      </c>
      <c r="B156" t="s">
        <v>4136</v>
      </c>
      <c r="C156" s="18" t="s">
        <v>280</v>
      </c>
      <c r="D156" s="39">
        <v>1986</v>
      </c>
      <c r="E156" s="25">
        <v>1.78</v>
      </c>
      <c r="F156" s="4" t="s">
        <v>2639</v>
      </c>
      <c r="G156" s="39" t="s">
        <v>2803</v>
      </c>
      <c r="H156" s="18"/>
      <c r="I156" s="18">
        <v>971</v>
      </c>
      <c r="J156" s="18"/>
      <c r="L156" s="18"/>
      <c r="N156" s="18"/>
      <c r="O156" s="18"/>
      <c r="P156" s="18"/>
    </row>
    <row r="157" spans="1:16" x14ac:dyDescent="0.25">
      <c r="A157" s="18">
        <v>3</v>
      </c>
      <c r="B157" t="s">
        <v>4546</v>
      </c>
      <c r="C157" s="18" t="s">
        <v>4548</v>
      </c>
      <c r="D157" s="39">
        <v>1988</v>
      </c>
      <c r="E157" s="25">
        <v>1.78</v>
      </c>
      <c r="F157" s="4" t="s">
        <v>2639</v>
      </c>
      <c r="G157" s="39" t="s">
        <v>2818</v>
      </c>
      <c r="H157" s="18"/>
      <c r="I157" s="18">
        <v>971</v>
      </c>
      <c r="J157" s="18"/>
      <c r="L157" s="18"/>
      <c r="N157" s="18"/>
      <c r="O157" s="18"/>
      <c r="P157" s="18"/>
    </row>
    <row r="158" spans="1:16" x14ac:dyDescent="0.25">
      <c r="A158" s="18">
        <v>5</v>
      </c>
      <c r="B158" t="s">
        <v>4545</v>
      </c>
      <c r="C158" s="18" t="s">
        <v>1120</v>
      </c>
      <c r="D158" s="39">
        <v>1986</v>
      </c>
      <c r="E158" s="25">
        <v>1.75</v>
      </c>
      <c r="F158" s="4" t="s">
        <v>2656</v>
      </c>
      <c r="G158" s="39" t="s">
        <v>2803</v>
      </c>
      <c r="H158" s="18"/>
      <c r="I158" s="18">
        <v>939</v>
      </c>
      <c r="J158" s="18"/>
      <c r="L158" s="18"/>
      <c r="N158" s="18"/>
      <c r="O158" s="18"/>
      <c r="P158" s="18"/>
    </row>
    <row r="159" spans="1:16" x14ac:dyDescent="0.25">
      <c r="A159" s="18">
        <v>6</v>
      </c>
      <c r="B159" t="s">
        <v>4542</v>
      </c>
      <c r="C159" s="18" t="s">
        <v>4122</v>
      </c>
      <c r="D159" s="39">
        <v>1985</v>
      </c>
      <c r="E159" s="25">
        <v>1.7</v>
      </c>
      <c r="F159" s="4" t="s">
        <v>2639</v>
      </c>
      <c r="G159" s="39" t="s">
        <v>2803</v>
      </c>
      <c r="H159" s="18"/>
      <c r="I159" s="18">
        <v>885</v>
      </c>
      <c r="J159" s="18"/>
      <c r="L159" s="18"/>
      <c r="N159" s="18"/>
      <c r="O159" s="18"/>
      <c r="P159" s="18"/>
    </row>
  </sheetData>
  <conditionalFormatting sqref="F60:F61 I152 H84 H94 F50:F51">
    <cfRule type="cellIs" dxfId="419" priority="38" operator="greaterThanOrEqual">
      <formula>0</formula>
    </cfRule>
  </conditionalFormatting>
  <conditionalFormatting sqref="C136">
    <cfRule type="cellIs" dxfId="418" priority="37" operator="greaterThanOrEqual">
      <formula>0</formula>
    </cfRule>
  </conditionalFormatting>
  <conditionalFormatting sqref="C122">
    <cfRule type="cellIs" dxfId="417" priority="36" operator="greaterThanOrEqual">
      <formula>0</formula>
    </cfRule>
  </conditionalFormatting>
  <conditionalFormatting sqref="C51">
    <cfRule type="cellIs" dxfId="416" priority="35" operator="greaterThanOrEqual">
      <formula>0</formula>
    </cfRule>
  </conditionalFormatting>
  <conditionalFormatting sqref="C61">
    <cfRule type="cellIs" dxfId="415" priority="34" operator="greaterThanOrEqual">
      <formula>0</formula>
    </cfRule>
  </conditionalFormatting>
  <conditionalFormatting sqref="F135">
    <cfRule type="cellIs" dxfId="414" priority="33" operator="greaterThanOrEqual">
      <formula>0</formula>
    </cfRule>
  </conditionalFormatting>
  <conditionalFormatting sqref="H113">
    <cfRule type="cellIs" dxfId="413" priority="32" operator="greaterThanOrEqual">
      <formula>0</formula>
    </cfRule>
  </conditionalFormatting>
  <conditionalFormatting sqref="C4">
    <cfRule type="cellIs" dxfId="412" priority="31" operator="greaterThanOrEqual">
      <formula>0</formula>
    </cfRule>
  </conditionalFormatting>
  <conditionalFormatting sqref="H13:H14 H18">
    <cfRule type="cellIs" dxfId="411" priority="30" operator="greaterThanOrEqual">
      <formula>0</formula>
    </cfRule>
  </conditionalFormatting>
  <conditionalFormatting sqref="C113">
    <cfRule type="cellIs" dxfId="410" priority="29" operator="greaterThanOrEqual">
      <formula>0</formula>
    </cfRule>
  </conditionalFormatting>
  <conditionalFormatting sqref="H145:H146">
    <cfRule type="cellIs" dxfId="409" priority="28" operator="greaterThanOrEqual">
      <formula>0</formula>
    </cfRule>
  </conditionalFormatting>
  <conditionalFormatting sqref="C14">
    <cfRule type="cellIs" dxfId="408" priority="27" operator="greaterThanOrEqual">
      <formula>0</formula>
    </cfRule>
  </conditionalFormatting>
  <conditionalFormatting sqref="H35">
    <cfRule type="cellIs" dxfId="407" priority="25" operator="greaterThanOrEqual">
      <formula>0</formula>
    </cfRule>
  </conditionalFormatting>
  <conditionalFormatting sqref="C19">
    <cfRule type="cellIs" dxfId="406" priority="26" operator="greaterThanOrEqual">
      <formula>0</formula>
    </cfRule>
  </conditionalFormatting>
  <conditionalFormatting sqref="C146">
    <cfRule type="cellIs" dxfId="405" priority="24" operator="greaterThanOrEqual">
      <formula>0</formula>
    </cfRule>
  </conditionalFormatting>
  <conditionalFormatting sqref="H93">
    <cfRule type="cellIs" dxfId="404" priority="23" operator="greaterThanOrEqual">
      <formula>0</formula>
    </cfRule>
  </conditionalFormatting>
  <conditionalFormatting sqref="H103:H104">
    <cfRule type="cellIs" dxfId="403" priority="22" operator="greaterThanOrEqual">
      <formula>0</formula>
    </cfRule>
  </conditionalFormatting>
  <conditionalFormatting sqref="H137:H143">
    <cfRule type="cellIs" dxfId="402" priority="12" operator="greaterThanOrEqual">
      <formula>0</formula>
    </cfRule>
  </conditionalFormatting>
  <conditionalFormatting sqref="H114:H120">
    <cfRule type="cellIs" dxfId="401" priority="13" operator="greaterThanOrEqual">
      <formula>0</formula>
    </cfRule>
  </conditionalFormatting>
  <conditionalFormatting sqref="H147:H150">
    <cfRule type="cellIs" dxfId="400" priority="11" operator="greaterThanOrEqual">
      <formula>0</formula>
    </cfRule>
  </conditionalFormatting>
  <conditionalFormatting sqref="H5:H12">
    <cfRule type="cellIs" dxfId="399" priority="9" operator="greaterThanOrEqual">
      <formula>0</formula>
    </cfRule>
  </conditionalFormatting>
  <conditionalFormatting sqref="H15:H17">
    <cfRule type="cellIs" dxfId="398" priority="7" operator="greaterThanOrEqual">
      <formula>0</formula>
    </cfRule>
  </conditionalFormatting>
  <conditionalFormatting sqref="H52:H59">
    <cfRule type="cellIs" dxfId="397" priority="6" operator="greaterThanOrEqual">
      <formula>0</formula>
    </cfRule>
  </conditionalFormatting>
  <conditionalFormatting sqref="H62:H67">
    <cfRule type="cellIs" dxfId="396" priority="4" operator="greaterThanOrEqual">
      <formula>0</formula>
    </cfRule>
  </conditionalFormatting>
  <conditionalFormatting sqref="K95:K102">
    <cfRule type="cellIs" dxfId="395" priority="1" operator="greaterThanOrEqual">
      <formula>0</formula>
    </cfRule>
  </conditionalFormatting>
  <conditionalFormatting sqref="H95:H102">
    <cfRule type="cellIs" dxfId="394" priority="2" operator="greaterThanOrEqual">
      <formula>0</formula>
    </cfRule>
  </conditionalFormatting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Epreuves par édition</vt:lpstr>
      <vt:lpstr>Bilans F</vt:lpstr>
      <vt:lpstr>Bilans H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1993</vt:lpstr>
      <vt:lpstr>1992</vt:lpstr>
      <vt:lpstr>1991</vt:lpstr>
      <vt:lpstr>1990</vt:lpstr>
      <vt:lpstr>1989</vt:lpstr>
      <vt:lpstr>1988</vt:lpstr>
      <vt:lpstr>1987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 Berque</dc:creator>
  <cp:lastModifiedBy>Jacques Berque</cp:lastModifiedBy>
  <cp:lastPrinted>2013-09-23T05:00:10Z</cp:lastPrinted>
  <dcterms:created xsi:type="dcterms:W3CDTF">2013-08-21T06:47:05Z</dcterms:created>
  <dcterms:modified xsi:type="dcterms:W3CDTF">2016-07-10T09:30:35Z</dcterms:modified>
</cp:coreProperties>
</file>